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omments4.xml" ContentType="application/vnd.openxmlformats-officedocument.spreadsheetml.comments+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4.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hidePivotFieldList="1"/>
  <mc:AlternateContent xmlns:mc="http://schemas.openxmlformats.org/markup-compatibility/2006">
    <mc:Choice Requires="x15">
      <x15ac:absPath xmlns:x15ac="http://schemas.microsoft.com/office/spreadsheetml/2010/11/ac" url="https://sdcountycagov-my.sharepoint.com/personal/janet_mccue_sdcounty_ca_gov/Documents/Desktop/"/>
    </mc:Choice>
  </mc:AlternateContent>
  <xr:revisionPtr revIDLastSave="0" documentId="8_{4C88AB20-A1F0-443A-AFD0-343906D1C2DC}" xr6:coauthVersionLast="47" xr6:coauthVersionMax="47" xr10:uidLastSave="{00000000-0000-0000-0000-000000000000}"/>
  <bookViews>
    <workbookView xWindow="-108" yWindow="-108" windowWidth="23256" windowHeight="12456" tabRatio="890" xr2:uid="{00000000-000D-0000-FFFF-FFFF00000000}"/>
  </bookViews>
  <sheets>
    <sheet name="Summary" sheetId="9" r:id="rId1"/>
    <sheet name="2022 Truck AADT Raw" sheetId="17" r:id="rId2"/>
    <sheet name="2021 Truck AADT Raw" sheetId="1" r:id="rId3"/>
    <sheet name="2016 Truck AADT Raw" sheetId="11" r:id="rId4"/>
    <sheet name="EMFAC2021-RAW" sheetId="19" r:id="rId5"/>
    <sheet name="CEPAM RAW" sheetId="18" r:id="rId6"/>
    <sheet name="AADT Calculations Backup" sheetId="12" r:id="rId7"/>
    <sheet name="Change in Truck Type" sheetId="20" r:id="rId8"/>
    <sheet name="Warehouse" sheetId="7" r:id="rId9"/>
    <sheet name="CalEnviroScreen" sheetId="10" r:id="rId10"/>
  </sheets>
  <definedNames>
    <definedName name="_xlnm._FilterDatabase" localSheetId="3" hidden="1">'2016 Truck AADT Raw'!$A$3:$S$3432</definedName>
    <definedName name="_xlnm._FilterDatabase" localSheetId="2" hidden="1">'2021 Truck AADT Raw'!$A$1:$W$3468</definedName>
    <definedName name="_xlnm._FilterDatabase" localSheetId="1" hidden="1">'2022 Truck AADT Raw'!$A$1:$W$3468</definedName>
    <definedName name="_xlnm._FilterDatabase" localSheetId="6" hidden="1">'AADT Calculations Backup'!$A$1:$Z$173</definedName>
    <definedName name="_xlnm._FilterDatabase" localSheetId="9" hidden="1">CalEnviroScreen!$A$1:$T$628</definedName>
    <definedName name="_xlnm._FilterDatabase" localSheetId="7" hidden="1">'Change in Truck Type'!$A$1:$O$146</definedName>
    <definedName name="_xlnm._FilterDatabase" localSheetId="0" hidden="1">Summary!#REF!</definedName>
    <definedName name="_xlnm._FilterDatabase" localSheetId="8" hidden="1">Warehouse!$A$1:$Z$318</definedName>
  </definedNames>
  <calcPr calcId="191029"/>
  <pivotCaches>
    <pivotCache cacheId="0" r:id="rId11"/>
    <pivotCache cacheId="1" r:id="rId12"/>
    <pivotCache cacheId="2" r:id="rId13"/>
    <pivotCache cacheId="3" r:id="rId14"/>
    <pivotCache cacheId="4" r:id="rId15"/>
    <pivotCache cacheId="5"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2" i="20" l="1"/>
  <c r="M142" i="20" s="1"/>
  <c r="J142" i="20"/>
  <c r="I142" i="20"/>
  <c r="F142" i="20"/>
  <c r="G142" i="20" s="1"/>
  <c r="C142" i="20"/>
  <c r="D142" i="20" s="1"/>
  <c r="L139" i="20"/>
  <c r="M139" i="20" s="1"/>
  <c r="I139" i="20"/>
  <c r="J139" i="20" s="1"/>
  <c r="F139" i="20"/>
  <c r="G139" i="20" s="1"/>
  <c r="D139" i="20"/>
  <c r="C139" i="20"/>
  <c r="L136" i="20"/>
  <c r="M136" i="20" s="1"/>
  <c r="I136" i="20"/>
  <c r="J136" i="20" s="1"/>
  <c r="F136" i="20"/>
  <c r="G136" i="20" s="1"/>
  <c r="C136" i="20"/>
  <c r="D136" i="20" s="1"/>
  <c r="L133" i="20"/>
  <c r="M133" i="20" s="1"/>
  <c r="J133" i="20"/>
  <c r="I133" i="20"/>
  <c r="F133" i="20"/>
  <c r="G133" i="20" s="1"/>
  <c r="C133" i="20"/>
  <c r="D133" i="20" s="1"/>
  <c r="L130" i="20"/>
  <c r="M130" i="20" s="1"/>
  <c r="I130" i="20"/>
  <c r="J130" i="20" s="1"/>
  <c r="F130" i="20"/>
  <c r="G130" i="20" s="1"/>
  <c r="C130" i="20"/>
  <c r="D130" i="20" s="1"/>
  <c r="L127" i="20"/>
  <c r="M127" i="20" s="1"/>
  <c r="I127" i="20"/>
  <c r="J127" i="20" s="1"/>
  <c r="F127" i="20"/>
  <c r="G127" i="20" s="1"/>
  <c r="C127" i="20"/>
  <c r="D127" i="20" s="1"/>
  <c r="L124" i="20"/>
  <c r="M124" i="20" s="1"/>
  <c r="I124" i="20"/>
  <c r="J124" i="20" s="1"/>
  <c r="F124" i="20"/>
  <c r="G124" i="20" s="1"/>
  <c r="C124" i="20"/>
  <c r="D124" i="20" s="1"/>
  <c r="L121" i="20"/>
  <c r="M121" i="20" s="1"/>
  <c r="I121" i="20"/>
  <c r="J121" i="20" s="1"/>
  <c r="F121" i="20"/>
  <c r="G121" i="20" s="1"/>
  <c r="C121" i="20"/>
  <c r="D121" i="20" s="1"/>
  <c r="L118" i="20"/>
  <c r="M118" i="20" s="1"/>
  <c r="I118" i="20"/>
  <c r="J118" i="20" s="1"/>
  <c r="F118" i="20"/>
  <c r="G118" i="20" s="1"/>
  <c r="C118" i="20"/>
  <c r="D118" i="20" s="1"/>
  <c r="L115" i="20"/>
  <c r="M115" i="20" s="1"/>
  <c r="I115" i="20"/>
  <c r="J115" i="20" s="1"/>
  <c r="F115" i="20"/>
  <c r="G115" i="20" s="1"/>
  <c r="C115" i="20"/>
  <c r="D115" i="20" s="1"/>
  <c r="L112" i="20"/>
  <c r="M112" i="20" s="1"/>
  <c r="I112" i="20"/>
  <c r="J112" i="20" s="1"/>
  <c r="F112" i="20"/>
  <c r="G112" i="20" s="1"/>
  <c r="C112" i="20"/>
  <c r="D112" i="20" s="1"/>
  <c r="L109" i="20"/>
  <c r="M109" i="20" s="1"/>
  <c r="I109" i="20"/>
  <c r="J109" i="20" s="1"/>
  <c r="F109" i="20"/>
  <c r="G109" i="20" s="1"/>
  <c r="C109" i="20"/>
  <c r="D109" i="20" s="1"/>
  <c r="L106" i="20"/>
  <c r="M106" i="20" s="1"/>
  <c r="I106" i="20"/>
  <c r="J106" i="20" s="1"/>
  <c r="F106" i="20"/>
  <c r="G106" i="20" s="1"/>
  <c r="C106" i="20"/>
  <c r="D106" i="20" s="1"/>
  <c r="L103" i="20"/>
  <c r="M103" i="20" s="1"/>
  <c r="I103" i="20"/>
  <c r="J103" i="20" s="1"/>
  <c r="F103" i="20"/>
  <c r="G103" i="20" s="1"/>
  <c r="C103" i="20"/>
  <c r="D103" i="20" s="1"/>
  <c r="L100" i="20"/>
  <c r="M100" i="20" s="1"/>
  <c r="I100" i="20"/>
  <c r="J100" i="20" s="1"/>
  <c r="F100" i="20"/>
  <c r="G100" i="20" s="1"/>
  <c r="C100" i="20"/>
  <c r="D100" i="20" s="1"/>
  <c r="L97" i="20"/>
  <c r="M97" i="20" s="1"/>
  <c r="I97" i="20"/>
  <c r="J97" i="20" s="1"/>
  <c r="F97" i="20"/>
  <c r="G97" i="20" s="1"/>
  <c r="C97" i="20"/>
  <c r="D97" i="20" s="1"/>
  <c r="L94" i="20"/>
  <c r="M94" i="20" s="1"/>
  <c r="I94" i="20"/>
  <c r="J94" i="20" s="1"/>
  <c r="F94" i="20"/>
  <c r="G94" i="20" s="1"/>
  <c r="D94" i="20"/>
  <c r="C94" i="20"/>
  <c r="L91" i="20"/>
  <c r="M91" i="20" s="1"/>
  <c r="I91" i="20"/>
  <c r="J91" i="20" s="1"/>
  <c r="F91" i="20"/>
  <c r="G91" i="20" s="1"/>
  <c r="C91" i="20"/>
  <c r="D91" i="20" s="1"/>
  <c r="L88" i="20"/>
  <c r="M88" i="20" s="1"/>
  <c r="I88" i="20"/>
  <c r="J88" i="20" s="1"/>
  <c r="F88" i="20"/>
  <c r="G88" i="20" s="1"/>
  <c r="C88" i="20"/>
  <c r="D88" i="20" s="1"/>
  <c r="L85" i="20"/>
  <c r="M85" i="20" s="1"/>
  <c r="I85" i="20"/>
  <c r="J85" i="20" s="1"/>
  <c r="F85" i="20"/>
  <c r="G85" i="20" s="1"/>
  <c r="C85" i="20"/>
  <c r="D85" i="20" s="1"/>
  <c r="L82" i="20"/>
  <c r="M82" i="20" s="1"/>
  <c r="I82" i="20"/>
  <c r="J82" i="20" s="1"/>
  <c r="F82" i="20"/>
  <c r="G82" i="20" s="1"/>
  <c r="C82" i="20"/>
  <c r="D82" i="20" s="1"/>
  <c r="L79" i="20"/>
  <c r="M79" i="20" s="1"/>
  <c r="I79" i="20"/>
  <c r="J79" i="20" s="1"/>
  <c r="F79" i="20"/>
  <c r="G79" i="20" s="1"/>
  <c r="C79" i="20"/>
  <c r="D79" i="20" s="1"/>
  <c r="L76" i="20"/>
  <c r="M76" i="20" s="1"/>
  <c r="I76" i="20"/>
  <c r="J76" i="20" s="1"/>
  <c r="F76" i="20"/>
  <c r="G76" i="20" s="1"/>
  <c r="C76" i="20"/>
  <c r="D76" i="20" s="1"/>
  <c r="L73" i="20"/>
  <c r="M73" i="20" s="1"/>
  <c r="I73" i="20"/>
  <c r="J73" i="20" s="1"/>
  <c r="F73" i="20"/>
  <c r="G73" i="20" s="1"/>
  <c r="C73" i="20"/>
  <c r="D73" i="20" s="1"/>
  <c r="L70" i="20"/>
  <c r="M70" i="20" s="1"/>
  <c r="I70" i="20"/>
  <c r="J70" i="20" s="1"/>
  <c r="F70" i="20"/>
  <c r="G70" i="20" s="1"/>
  <c r="C70" i="20"/>
  <c r="D70" i="20" s="1"/>
  <c r="L67" i="20"/>
  <c r="M67" i="20" s="1"/>
  <c r="I67" i="20"/>
  <c r="J67" i="20" s="1"/>
  <c r="F67" i="20"/>
  <c r="G67" i="20" s="1"/>
  <c r="C67" i="20"/>
  <c r="D67" i="20" s="1"/>
  <c r="L64" i="20"/>
  <c r="M64" i="20" s="1"/>
  <c r="I64" i="20"/>
  <c r="J64" i="20" s="1"/>
  <c r="F64" i="20"/>
  <c r="G64" i="20" s="1"/>
  <c r="C64" i="20"/>
  <c r="D64" i="20" s="1"/>
  <c r="L61" i="20"/>
  <c r="M61" i="20" s="1"/>
  <c r="I61" i="20"/>
  <c r="J61" i="20" s="1"/>
  <c r="F61" i="20"/>
  <c r="G61" i="20" s="1"/>
  <c r="C61" i="20"/>
  <c r="D61" i="20" s="1"/>
  <c r="L58" i="20"/>
  <c r="M58" i="20" s="1"/>
  <c r="I58" i="20"/>
  <c r="J58" i="20" s="1"/>
  <c r="F58" i="20"/>
  <c r="G58" i="20" s="1"/>
  <c r="C58" i="20"/>
  <c r="D58" i="20" s="1"/>
  <c r="L55" i="20"/>
  <c r="M55" i="20" s="1"/>
  <c r="I55" i="20"/>
  <c r="J55" i="20" s="1"/>
  <c r="F55" i="20"/>
  <c r="G55" i="20" s="1"/>
  <c r="C55" i="20"/>
  <c r="D55" i="20" s="1"/>
  <c r="L52" i="20"/>
  <c r="M52" i="20" s="1"/>
  <c r="J52" i="20"/>
  <c r="I52" i="20"/>
  <c r="F52" i="20"/>
  <c r="G52" i="20" s="1"/>
  <c r="C52" i="20"/>
  <c r="D52" i="20" s="1"/>
  <c r="L49" i="20"/>
  <c r="M49" i="20" s="1"/>
  <c r="I49" i="20"/>
  <c r="J49" i="20" s="1"/>
  <c r="F49" i="20"/>
  <c r="G49" i="20" s="1"/>
  <c r="C49" i="20"/>
  <c r="D49" i="20" s="1"/>
  <c r="L46" i="20"/>
  <c r="M46" i="20" s="1"/>
  <c r="I46" i="20"/>
  <c r="J46" i="20" s="1"/>
  <c r="F46" i="20"/>
  <c r="G46" i="20" s="1"/>
  <c r="C46" i="20"/>
  <c r="D46" i="20" s="1"/>
  <c r="L43" i="20"/>
  <c r="M43" i="20" s="1"/>
  <c r="I43" i="20"/>
  <c r="J43" i="20" s="1"/>
  <c r="F43" i="20"/>
  <c r="G43" i="20" s="1"/>
  <c r="C43" i="20"/>
  <c r="D43" i="20" s="1"/>
  <c r="L40" i="20"/>
  <c r="M40" i="20" s="1"/>
  <c r="I40" i="20"/>
  <c r="J40" i="20" s="1"/>
  <c r="F40" i="20"/>
  <c r="G40" i="20" s="1"/>
  <c r="C40" i="20"/>
  <c r="D40" i="20" s="1"/>
  <c r="L37" i="20"/>
  <c r="M37" i="20" s="1"/>
  <c r="I37" i="20"/>
  <c r="J37" i="20" s="1"/>
  <c r="F37" i="20"/>
  <c r="G37" i="20" s="1"/>
  <c r="C37" i="20"/>
  <c r="D37" i="20" s="1"/>
  <c r="L34" i="20"/>
  <c r="M34" i="20" s="1"/>
  <c r="I34" i="20"/>
  <c r="J34" i="20" s="1"/>
  <c r="F34" i="20"/>
  <c r="G34" i="20" s="1"/>
  <c r="C34" i="20"/>
  <c r="D34" i="20" s="1"/>
  <c r="L31" i="20"/>
  <c r="M31" i="20" s="1"/>
  <c r="I31" i="20"/>
  <c r="J31" i="20" s="1"/>
  <c r="F31" i="20"/>
  <c r="G31" i="20" s="1"/>
  <c r="C31" i="20"/>
  <c r="D31" i="20" s="1"/>
  <c r="L28" i="20"/>
  <c r="M28" i="20" s="1"/>
  <c r="I28" i="20"/>
  <c r="J28" i="20" s="1"/>
  <c r="F28" i="20"/>
  <c r="G28" i="20" s="1"/>
  <c r="C28" i="20"/>
  <c r="D28" i="20" s="1"/>
  <c r="L25" i="20"/>
  <c r="M25" i="20" s="1"/>
  <c r="I25" i="20"/>
  <c r="J25" i="20" s="1"/>
  <c r="F25" i="20"/>
  <c r="G25" i="20" s="1"/>
  <c r="C25" i="20"/>
  <c r="D25" i="20" s="1"/>
  <c r="L22" i="20"/>
  <c r="M22" i="20" s="1"/>
  <c r="I22" i="20"/>
  <c r="J22" i="20" s="1"/>
  <c r="F22" i="20"/>
  <c r="G22" i="20" s="1"/>
  <c r="C22" i="20"/>
  <c r="D22" i="20" s="1"/>
  <c r="L19" i="20"/>
  <c r="M19" i="20" s="1"/>
  <c r="I19" i="20"/>
  <c r="J19" i="20" s="1"/>
  <c r="F19" i="20"/>
  <c r="G19" i="20" s="1"/>
  <c r="C19" i="20"/>
  <c r="D19" i="20" s="1"/>
  <c r="L16" i="20"/>
  <c r="M16" i="20" s="1"/>
  <c r="J16" i="20"/>
  <c r="I16" i="20"/>
  <c r="F16" i="20"/>
  <c r="G16" i="20" s="1"/>
  <c r="C16" i="20"/>
  <c r="D16" i="20" s="1"/>
  <c r="L13" i="20"/>
  <c r="M13" i="20" s="1"/>
  <c r="I13" i="20"/>
  <c r="J13" i="20" s="1"/>
  <c r="F13" i="20"/>
  <c r="G13" i="20" s="1"/>
  <c r="C13" i="20"/>
  <c r="D13" i="20" s="1"/>
  <c r="L10" i="20"/>
  <c r="M10" i="20" s="1"/>
  <c r="I10" i="20"/>
  <c r="J10" i="20" s="1"/>
  <c r="F10" i="20"/>
  <c r="G10" i="20" s="1"/>
  <c r="C10" i="20"/>
  <c r="D10" i="20" s="1"/>
  <c r="L7" i="20"/>
  <c r="M7" i="20" s="1"/>
  <c r="I7" i="20"/>
  <c r="J7" i="20" s="1"/>
  <c r="F7" i="20"/>
  <c r="G7" i="20" s="1"/>
  <c r="C7" i="20"/>
  <c r="D7" i="20" s="1"/>
  <c r="L4" i="20"/>
  <c r="M4" i="20" s="1"/>
  <c r="I4" i="20"/>
  <c r="J4" i="20" s="1"/>
  <c r="F4" i="20"/>
  <c r="G4" i="20" s="1"/>
  <c r="C4" i="20"/>
  <c r="D4" i="20" s="1"/>
  <c r="O284" i="12"/>
  <c r="BD65" i="9" l="1"/>
  <c r="BD64" i="9"/>
  <c r="BD63" i="9"/>
  <c r="BD62" i="9"/>
  <c r="BD61" i="9"/>
  <c r="BD60" i="9"/>
  <c r="BD59" i="9"/>
  <c r="BD58" i="9"/>
  <c r="BD57" i="9"/>
  <c r="BD56" i="9"/>
  <c r="BD55" i="9"/>
  <c r="BD54" i="9"/>
  <c r="BD53" i="9"/>
  <c r="BD52" i="9"/>
  <c r="BD51" i="9"/>
  <c r="BD50" i="9"/>
  <c r="BD49" i="9"/>
  <c r="BD48" i="9"/>
  <c r="BD47" i="9"/>
  <c r="BD46" i="9"/>
  <c r="BD45" i="9"/>
  <c r="BD44" i="9"/>
  <c r="BD43" i="9"/>
  <c r="BU57" i="9"/>
  <c r="BU56" i="9"/>
  <c r="BU55" i="9"/>
  <c r="BU54" i="9"/>
  <c r="BU53" i="9"/>
  <c r="BU52" i="9"/>
  <c r="BU51" i="9"/>
  <c r="BU50" i="9"/>
  <c r="BU49" i="9"/>
  <c r="BU48" i="9"/>
  <c r="BU47" i="9"/>
  <c r="BU46" i="9"/>
  <c r="BU45" i="9"/>
  <c r="BU44" i="9"/>
  <c r="BU43" i="9"/>
  <c r="BU42" i="9"/>
  <c r="BU41" i="9"/>
  <c r="BU40" i="9"/>
  <c r="BU39" i="9"/>
  <c r="BU38" i="9"/>
  <c r="BU37" i="9"/>
  <c r="BU36" i="9"/>
  <c r="BU35" i="9"/>
  <c r="BU34" i="9"/>
  <c r="BU33" i="9"/>
  <c r="BU32" i="9"/>
  <c r="BU31" i="9"/>
  <c r="BU30" i="9"/>
  <c r="BU29" i="9"/>
  <c r="BU28" i="9"/>
  <c r="BU27" i="9"/>
  <c r="BU26" i="9"/>
  <c r="BU25" i="9"/>
  <c r="BU24" i="9"/>
  <c r="BU23" i="9"/>
  <c r="BU22" i="9"/>
  <c r="BU21" i="9"/>
  <c r="BU20" i="9"/>
  <c r="BU19" i="9"/>
  <c r="BU18" i="9"/>
  <c r="BU17" i="9"/>
  <c r="BU16" i="9"/>
  <c r="BU15" i="9"/>
  <c r="BU14" i="9"/>
  <c r="BU13" i="9"/>
  <c r="BU12" i="9"/>
  <c r="BU11" i="9"/>
  <c r="W24" i="12"/>
  <c r="X24" i="12"/>
  <c r="W25" i="12"/>
  <c r="X25" i="12"/>
  <c r="W26" i="12"/>
  <c r="X26" i="12"/>
  <c r="W27" i="12"/>
  <c r="X27" i="12"/>
  <c r="W28" i="12"/>
  <c r="X28" i="12"/>
  <c r="W29" i="12"/>
  <c r="X29" i="12"/>
  <c r="W30" i="12"/>
  <c r="X30" i="12"/>
  <c r="W31" i="12"/>
  <c r="X31" i="12"/>
  <c r="W32" i="12"/>
  <c r="X32" i="12"/>
  <c r="W33" i="12"/>
  <c r="X33" i="12"/>
  <c r="W34" i="12"/>
  <c r="X34" i="12"/>
  <c r="W35" i="12"/>
  <c r="X35" i="12"/>
  <c r="W36" i="12"/>
  <c r="X36" i="12"/>
  <c r="W37" i="12"/>
  <c r="X37" i="12"/>
  <c r="W38" i="12"/>
  <c r="X38" i="12"/>
  <c r="W39" i="12"/>
  <c r="X39" i="12"/>
  <c r="W40" i="12"/>
  <c r="X40" i="12"/>
  <c r="O285"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G293" i="12" s="1"/>
  <c r="D293" i="12" l="1"/>
  <c r="F285" i="12"/>
  <c r="F284" i="12"/>
  <c r="F283" i="12"/>
  <c r="F282" i="12"/>
  <c r="F281" i="12"/>
  <c r="F280" i="12"/>
  <c r="F279" i="12"/>
  <c r="F278" i="12"/>
  <c r="F277" i="12"/>
  <c r="F276" i="12"/>
  <c r="F275" i="12"/>
  <c r="F274" i="12"/>
  <c r="F273" i="12"/>
  <c r="F272" i="12"/>
  <c r="F271" i="12"/>
  <c r="F270" i="12"/>
  <c r="F269" i="12"/>
  <c r="F268" i="12"/>
  <c r="F267" i="12"/>
  <c r="F266" i="12"/>
  <c r="F265" i="12"/>
  <c r="F264" i="12"/>
  <c r="F263" i="12"/>
  <c r="F262" i="12"/>
  <c r="F261" i="12"/>
  <c r="F260" i="12"/>
  <c r="F259" i="12"/>
  <c r="F258" i="12"/>
  <c r="F257" i="12"/>
  <c r="F256" i="12"/>
  <c r="F255" i="12"/>
  <c r="F254" i="12"/>
  <c r="F253" i="12"/>
  <c r="F252" i="12"/>
  <c r="F251" i="12"/>
  <c r="F250" i="12"/>
  <c r="F249" i="12"/>
  <c r="F248" i="12"/>
  <c r="F247" i="12"/>
  <c r="F246" i="12"/>
  <c r="F245" i="12"/>
  <c r="F244" i="12"/>
  <c r="F243" i="12"/>
  <c r="F242" i="12"/>
  <c r="F241" i="12"/>
  <c r="F240" i="12"/>
  <c r="F239" i="12"/>
  <c r="X172" i="12"/>
  <c r="X171" i="12"/>
  <c r="X170" i="12"/>
  <c r="X169" i="12"/>
  <c r="X168" i="12"/>
  <c r="X167" i="12"/>
  <c r="X166" i="12"/>
  <c r="X165" i="12"/>
  <c r="X164" i="12"/>
  <c r="X163" i="12"/>
  <c r="X162" i="12"/>
  <c r="X161" i="12"/>
  <c r="X160" i="12"/>
  <c r="X159" i="12"/>
  <c r="X158" i="12"/>
  <c r="X157" i="12"/>
  <c r="X156" i="12"/>
  <c r="X155" i="12"/>
  <c r="X154" i="12"/>
  <c r="X153" i="12"/>
  <c r="X152" i="12"/>
  <c r="X151" i="12"/>
  <c r="X150" i="12"/>
  <c r="X149" i="12"/>
  <c r="X148" i="12"/>
  <c r="X147" i="12"/>
  <c r="X146" i="12"/>
  <c r="X145" i="12"/>
  <c r="X144" i="12"/>
  <c r="X143" i="12"/>
  <c r="X142" i="12"/>
  <c r="X141" i="12"/>
  <c r="X140" i="12"/>
  <c r="X139" i="12"/>
  <c r="X138" i="12"/>
  <c r="X137" i="12"/>
  <c r="X136" i="12"/>
  <c r="X135" i="12"/>
  <c r="X134" i="12"/>
  <c r="X133" i="12"/>
  <c r="X132" i="12"/>
  <c r="X131" i="12"/>
  <c r="X130" i="12"/>
  <c r="X129" i="12"/>
  <c r="X128" i="12"/>
  <c r="X127" i="12"/>
  <c r="X126" i="12"/>
  <c r="X125" i="12"/>
  <c r="X124" i="12"/>
  <c r="X123" i="12"/>
  <c r="X122" i="12"/>
  <c r="X121" i="12"/>
  <c r="X120" i="12"/>
  <c r="X119" i="12"/>
  <c r="X118" i="12"/>
  <c r="X117" i="12"/>
  <c r="X116" i="12"/>
  <c r="X115" i="12"/>
  <c r="X114" i="12"/>
  <c r="X113" i="12"/>
  <c r="X112" i="12"/>
  <c r="X111" i="12"/>
  <c r="X110" i="12"/>
  <c r="X109" i="12"/>
  <c r="X108" i="12"/>
  <c r="X107" i="12"/>
  <c r="X106" i="12"/>
  <c r="X105" i="12"/>
  <c r="X104" i="12"/>
  <c r="X103" i="12"/>
  <c r="X102" i="12"/>
  <c r="X101" i="12"/>
  <c r="X100" i="12"/>
  <c r="X99" i="12"/>
  <c r="X98" i="12"/>
  <c r="X97" i="12"/>
  <c r="X96" i="12"/>
  <c r="X95" i="12"/>
  <c r="X94" i="12"/>
  <c r="X93" i="12"/>
  <c r="X92" i="12"/>
  <c r="X91" i="12"/>
  <c r="X90" i="12"/>
  <c r="X89" i="12"/>
  <c r="X88" i="12"/>
  <c r="X87" i="12"/>
  <c r="X86" i="12"/>
  <c r="X85" i="12"/>
  <c r="X84" i="12"/>
  <c r="X83" i="12"/>
  <c r="X82" i="12"/>
  <c r="X81" i="12"/>
  <c r="X80" i="12"/>
  <c r="X79" i="12"/>
  <c r="X78" i="12"/>
  <c r="X77" i="12"/>
  <c r="X76" i="12"/>
  <c r="X75" i="12"/>
  <c r="X74" i="12"/>
  <c r="X73" i="12"/>
  <c r="X72" i="12"/>
  <c r="X71" i="12"/>
  <c r="X70" i="12"/>
  <c r="X69" i="12"/>
  <c r="X68" i="12"/>
  <c r="X67" i="12"/>
  <c r="X66" i="12"/>
  <c r="X65" i="12"/>
  <c r="X64" i="12"/>
  <c r="X63" i="12"/>
  <c r="X62" i="12"/>
  <c r="X61" i="12"/>
  <c r="X60" i="12"/>
  <c r="X59" i="12"/>
  <c r="X58" i="12"/>
  <c r="X57" i="12"/>
  <c r="X56" i="12"/>
  <c r="X55" i="12"/>
  <c r="X54" i="12"/>
  <c r="X53" i="12"/>
  <c r="X52" i="12"/>
  <c r="X51" i="12"/>
  <c r="X50" i="12"/>
  <c r="X49" i="12"/>
  <c r="X48" i="12"/>
  <c r="X47" i="12"/>
  <c r="X46" i="12"/>
  <c r="X45" i="12"/>
  <c r="X44" i="12"/>
  <c r="X43" i="12"/>
  <c r="X42" i="12"/>
  <c r="X41" i="12"/>
  <c r="X23" i="12"/>
  <c r="X22" i="12"/>
  <c r="X21" i="12"/>
  <c r="X20" i="12"/>
  <c r="X19" i="12"/>
  <c r="X18" i="12"/>
  <c r="X17" i="12"/>
  <c r="X16" i="12"/>
  <c r="X15" i="12"/>
  <c r="X14" i="12"/>
  <c r="X13" i="12"/>
  <c r="X12" i="12"/>
  <c r="X11" i="12"/>
  <c r="X10" i="12"/>
  <c r="X9" i="12"/>
  <c r="X8" i="12"/>
  <c r="X7" i="12"/>
  <c r="X6" i="12"/>
  <c r="X5" i="12"/>
  <c r="X4" i="12"/>
  <c r="X3" i="12"/>
  <c r="X2"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23" i="12"/>
  <c r="W22" i="12"/>
  <c r="W21" i="12"/>
  <c r="W20" i="12"/>
  <c r="W19" i="12"/>
  <c r="W18" i="12"/>
  <c r="W17" i="12"/>
  <c r="W16" i="12"/>
  <c r="W15" i="12"/>
  <c r="W14" i="12"/>
  <c r="W13" i="12"/>
  <c r="W12" i="12"/>
  <c r="W11" i="12"/>
  <c r="W10" i="12"/>
  <c r="W9" i="12"/>
  <c r="W8" i="12"/>
  <c r="W7" i="12"/>
  <c r="W6" i="12"/>
  <c r="W5" i="12"/>
  <c r="W4" i="12"/>
  <c r="W3" i="12"/>
  <c r="W2" i="12"/>
  <c r="G288" i="12" l="1"/>
  <c r="D288" i="12"/>
  <c r="F2" i="7" l="1"/>
  <c r="F3" i="7"/>
  <c r="F4" i="7"/>
  <c r="F5" i="7"/>
  <c r="BC65" i="9"/>
  <c r="BB65" i="9"/>
  <c r="AU60" i="9"/>
  <c r="AU59" i="9"/>
  <c r="AU58" i="9"/>
  <c r="AU57" i="9"/>
  <c r="AU56" i="9"/>
  <c r="AU55" i="9"/>
  <c r="AU54" i="9"/>
  <c r="AU53" i="9"/>
  <c r="AU52" i="9"/>
  <c r="AU66" i="9"/>
  <c r="AU51" i="9"/>
  <c r="AU50" i="9"/>
  <c r="AU49" i="9"/>
  <c r="AU48" i="9"/>
  <c r="AU47" i="9"/>
  <c r="AU46" i="9"/>
  <c r="AU45" i="9"/>
  <c r="AU44" i="9"/>
  <c r="AU43" i="9"/>
  <c r="AT60" i="9"/>
  <c r="AT59" i="9"/>
  <c r="AT58" i="9"/>
  <c r="AT57" i="9"/>
  <c r="AT56" i="9"/>
  <c r="AT55" i="9"/>
  <c r="AT54" i="9"/>
  <c r="AT53" i="9"/>
  <c r="AT52" i="9"/>
  <c r="AT66" i="9"/>
  <c r="AT51" i="9"/>
  <c r="AT50" i="9"/>
  <c r="AT49" i="9"/>
  <c r="AT48" i="9"/>
  <c r="AT47" i="9"/>
  <c r="AT46" i="9"/>
  <c r="AT45" i="9"/>
  <c r="AT44" i="9"/>
  <c r="AT43" i="9"/>
  <c r="BC64" i="9"/>
  <c r="BC63" i="9"/>
  <c r="BC62" i="9"/>
  <c r="BC61" i="9"/>
  <c r="BC60" i="9"/>
  <c r="BC59" i="9"/>
  <c r="BC58" i="9"/>
  <c r="BC57" i="9"/>
  <c r="BC56" i="9"/>
  <c r="BC55" i="9"/>
  <c r="BC54" i="9"/>
  <c r="BC53" i="9"/>
  <c r="BC52" i="9"/>
  <c r="BC51" i="9"/>
  <c r="BC50" i="9"/>
  <c r="BC49" i="9"/>
  <c r="BC48" i="9"/>
  <c r="BC47" i="9"/>
  <c r="BC46" i="9"/>
  <c r="BC45" i="9"/>
  <c r="BC44" i="9"/>
  <c r="BC43" i="9"/>
  <c r="BB64" i="9"/>
  <c r="BB63" i="9"/>
  <c r="BB62" i="9"/>
  <c r="BB61" i="9"/>
  <c r="BB60" i="9"/>
  <c r="BB59" i="9"/>
  <c r="BB58" i="9"/>
  <c r="BB57" i="9"/>
  <c r="BB56" i="9"/>
  <c r="BB55" i="9"/>
  <c r="BB54" i="9"/>
  <c r="BB53" i="9"/>
  <c r="BB52" i="9"/>
  <c r="BB51" i="9"/>
  <c r="BB50" i="9"/>
  <c r="BB49" i="9"/>
  <c r="BB48" i="9"/>
  <c r="BB47" i="9"/>
  <c r="BB46" i="9"/>
  <c r="BB45" i="9"/>
  <c r="BB44" i="9"/>
  <c r="BB43" i="9"/>
  <c r="BP11" i="9"/>
  <c r="B285" i="12"/>
  <c r="C285" i="12"/>
  <c r="G285" i="12" s="1"/>
  <c r="H285" i="12" s="1"/>
  <c r="K285" i="12"/>
  <c r="L285" i="12"/>
  <c r="P285" i="12" s="1"/>
  <c r="Q285" i="12" s="1"/>
  <c r="AZ60" i="9"/>
  <c r="D285" i="12" l="1"/>
  <c r="E285" i="12" s="1"/>
  <c r="M285" i="12"/>
  <c r="N285" i="12" s="1"/>
  <c r="AX64" i="9"/>
  <c r="AY64" i="9" s="1"/>
  <c r="AX63" i="9"/>
  <c r="AY63" i="9" s="1"/>
  <c r="AX62" i="9"/>
  <c r="AY62" i="9" s="1"/>
  <c r="AX61" i="9"/>
  <c r="AY61" i="9" s="1"/>
  <c r="AX60" i="9"/>
  <c r="AY60" i="9" s="1"/>
  <c r="AX59" i="9"/>
  <c r="AY59" i="9" s="1"/>
  <c r="AX58" i="9"/>
  <c r="AY58" i="9" s="1"/>
  <c r="AX57" i="9"/>
  <c r="AY57" i="9" s="1"/>
  <c r="AX56" i="9"/>
  <c r="AY56" i="9" s="1"/>
  <c r="AX55" i="9"/>
  <c r="AY55" i="9" s="1"/>
  <c r="AX54" i="9"/>
  <c r="AY54" i="9" s="1"/>
  <c r="AX53" i="9"/>
  <c r="AY53" i="9" s="1"/>
  <c r="AX65" i="9"/>
  <c r="AY65" i="9" s="1"/>
  <c r="AX52" i="9"/>
  <c r="AY52" i="9" s="1"/>
  <c r="AX66" i="9"/>
  <c r="AY66" i="9" s="1"/>
  <c r="AX51" i="9"/>
  <c r="AY51" i="9" s="1"/>
  <c r="AX50" i="9"/>
  <c r="AY50" i="9" s="1"/>
  <c r="AX49" i="9"/>
  <c r="AY49" i="9" s="1"/>
  <c r="AX48" i="9"/>
  <c r="AY48" i="9" s="1"/>
  <c r="AX47" i="9"/>
  <c r="AY47" i="9" s="1"/>
  <c r="AX46" i="9"/>
  <c r="AY46" i="9" s="1"/>
  <c r="AX45" i="9"/>
  <c r="AY45" i="9" s="1"/>
  <c r="AX44" i="9"/>
  <c r="AY44" i="9" s="1"/>
  <c r="AX43" i="9"/>
  <c r="AV64" i="9"/>
  <c r="AW64" i="9" s="1"/>
  <c r="AV63" i="9"/>
  <c r="AW63" i="9" s="1"/>
  <c r="AV62" i="9"/>
  <c r="AW62" i="9" s="1"/>
  <c r="AV61" i="9"/>
  <c r="AW61" i="9" s="1"/>
  <c r="AV60" i="9"/>
  <c r="AW60" i="9" s="1"/>
  <c r="AV59" i="9"/>
  <c r="AW59" i="9" s="1"/>
  <c r="AV58" i="9"/>
  <c r="AW58" i="9" s="1"/>
  <c r="AV57" i="9"/>
  <c r="AW57" i="9" s="1"/>
  <c r="AV56" i="9"/>
  <c r="AW56" i="9" s="1"/>
  <c r="AV55" i="9"/>
  <c r="AW55" i="9" s="1"/>
  <c r="AV54" i="9"/>
  <c r="AW54" i="9" s="1"/>
  <c r="AV53" i="9"/>
  <c r="AW53" i="9" s="1"/>
  <c r="AV65" i="9"/>
  <c r="AW65" i="9" s="1"/>
  <c r="AV52" i="9"/>
  <c r="AW52" i="9" s="1"/>
  <c r="AV66" i="9"/>
  <c r="AW66" i="9" s="1"/>
  <c r="AV51" i="9"/>
  <c r="AW51" i="9" s="1"/>
  <c r="AV50" i="9"/>
  <c r="AW50" i="9" s="1"/>
  <c r="AV49" i="9"/>
  <c r="AW49" i="9" s="1"/>
  <c r="AV48" i="9"/>
  <c r="AW48" i="9" s="1"/>
  <c r="AV47" i="9"/>
  <c r="AW47" i="9" s="1"/>
  <c r="AV46" i="9"/>
  <c r="AW46" i="9" s="1"/>
  <c r="AV45" i="9"/>
  <c r="AW45" i="9" s="1"/>
  <c r="AV44" i="9"/>
  <c r="AW44" i="9" s="1"/>
  <c r="AV43" i="9"/>
  <c r="BA60" i="9"/>
  <c r="BA64" i="9" l="1"/>
  <c r="BA63" i="9"/>
  <c r="AZ64" i="9"/>
  <c r="AZ63" i="9"/>
  <c r="BA44" i="9"/>
  <c r="BA45" i="9"/>
  <c r="BA46" i="9"/>
  <c r="BA47" i="9"/>
  <c r="BA48" i="9"/>
  <c r="BA49" i="9"/>
  <c r="BA50" i="9"/>
  <c r="BA51" i="9"/>
  <c r="BA52" i="9"/>
  <c r="BA65" i="9"/>
  <c r="BA53" i="9"/>
  <c r="BA54" i="9"/>
  <c r="BA55" i="9"/>
  <c r="BA56" i="9"/>
  <c r="BA57" i="9"/>
  <c r="BA58" i="9"/>
  <c r="BA59" i="9"/>
  <c r="BA61" i="9"/>
  <c r="BA62" i="9"/>
  <c r="AZ44" i="9"/>
  <c r="AZ45" i="9"/>
  <c r="AZ46" i="9"/>
  <c r="AZ47" i="9"/>
  <c r="AZ48" i="9"/>
  <c r="AZ49" i="9"/>
  <c r="AZ50" i="9"/>
  <c r="AZ51" i="9"/>
  <c r="AZ52" i="9"/>
  <c r="AZ65" i="9"/>
  <c r="AZ53" i="9"/>
  <c r="AZ54" i="9"/>
  <c r="AZ55" i="9"/>
  <c r="AZ56" i="9"/>
  <c r="AZ57" i="9"/>
  <c r="AZ58" i="9"/>
  <c r="AZ59" i="9"/>
  <c r="AZ61" i="9"/>
  <c r="AZ62" i="9"/>
  <c r="L240" i="12" l="1"/>
  <c r="P240" i="12" s="1"/>
  <c r="Q240" i="12" s="1"/>
  <c r="L241" i="12"/>
  <c r="P241" i="12" s="1"/>
  <c r="Q241" i="12" s="1"/>
  <c r="L242" i="12"/>
  <c r="P242" i="12" s="1"/>
  <c r="Q242" i="12" s="1"/>
  <c r="L243" i="12"/>
  <c r="P243" i="12" s="1"/>
  <c r="Q243" i="12" s="1"/>
  <c r="L244" i="12"/>
  <c r="P244" i="12" s="1"/>
  <c r="Q244" i="12" s="1"/>
  <c r="L245" i="12"/>
  <c r="P245" i="12" s="1"/>
  <c r="Q245" i="12" s="1"/>
  <c r="L246" i="12"/>
  <c r="P246" i="12" s="1"/>
  <c r="Q246" i="12" s="1"/>
  <c r="L247" i="12"/>
  <c r="P247" i="12" s="1"/>
  <c r="Q247" i="12" s="1"/>
  <c r="L248" i="12"/>
  <c r="P248" i="12" s="1"/>
  <c r="Q248" i="12" s="1"/>
  <c r="L249" i="12"/>
  <c r="P249" i="12" s="1"/>
  <c r="Q249" i="12" s="1"/>
  <c r="L250" i="12"/>
  <c r="P250" i="12" s="1"/>
  <c r="Q250" i="12" s="1"/>
  <c r="L251" i="12"/>
  <c r="P251" i="12" s="1"/>
  <c r="Q251" i="12" s="1"/>
  <c r="L252" i="12"/>
  <c r="P252" i="12" s="1"/>
  <c r="Q252" i="12" s="1"/>
  <c r="L253" i="12"/>
  <c r="P253" i="12" s="1"/>
  <c r="Q253" i="12" s="1"/>
  <c r="L254" i="12"/>
  <c r="P254" i="12" s="1"/>
  <c r="Q254" i="12" s="1"/>
  <c r="L255" i="12"/>
  <c r="P255" i="12" s="1"/>
  <c r="Q255" i="12" s="1"/>
  <c r="L256" i="12"/>
  <c r="P256" i="12" s="1"/>
  <c r="Q256" i="12" s="1"/>
  <c r="L257" i="12"/>
  <c r="P257" i="12" s="1"/>
  <c r="Q257" i="12" s="1"/>
  <c r="L258" i="12"/>
  <c r="P258" i="12" s="1"/>
  <c r="Q258" i="12" s="1"/>
  <c r="L259" i="12"/>
  <c r="P259" i="12" s="1"/>
  <c r="Q259" i="12" s="1"/>
  <c r="L260" i="12"/>
  <c r="P260" i="12" s="1"/>
  <c r="Q260" i="12" s="1"/>
  <c r="L261" i="12"/>
  <c r="P261" i="12" s="1"/>
  <c r="Q261" i="12" s="1"/>
  <c r="L262" i="12"/>
  <c r="P262" i="12" s="1"/>
  <c r="Q262" i="12" s="1"/>
  <c r="L263" i="12"/>
  <c r="P263" i="12" s="1"/>
  <c r="Q263" i="12" s="1"/>
  <c r="L264" i="12"/>
  <c r="P264" i="12" s="1"/>
  <c r="Q264" i="12" s="1"/>
  <c r="L265" i="12"/>
  <c r="P265" i="12" s="1"/>
  <c r="Q265" i="12" s="1"/>
  <c r="L266" i="12"/>
  <c r="P266" i="12" s="1"/>
  <c r="Q266" i="12" s="1"/>
  <c r="L267" i="12"/>
  <c r="P267" i="12" s="1"/>
  <c r="Q267" i="12" s="1"/>
  <c r="L268" i="12"/>
  <c r="P268" i="12" s="1"/>
  <c r="Q268" i="12" s="1"/>
  <c r="L269" i="12"/>
  <c r="P269" i="12" s="1"/>
  <c r="Q269" i="12" s="1"/>
  <c r="L270" i="12"/>
  <c r="P270" i="12" s="1"/>
  <c r="Q270" i="12" s="1"/>
  <c r="L271" i="12"/>
  <c r="P271" i="12" s="1"/>
  <c r="Q271" i="12" s="1"/>
  <c r="L272" i="12"/>
  <c r="P272" i="12" s="1"/>
  <c r="Q272" i="12" s="1"/>
  <c r="L273" i="12"/>
  <c r="P273" i="12" s="1"/>
  <c r="Q273" i="12" s="1"/>
  <c r="L274" i="12"/>
  <c r="P274" i="12" s="1"/>
  <c r="Q274" i="12" s="1"/>
  <c r="L275" i="12"/>
  <c r="P275" i="12" s="1"/>
  <c r="Q275" i="12" s="1"/>
  <c r="L276" i="12"/>
  <c r="P276" i="12" s="1"/>
  <c r="Q276" i="12" s="1"/>
  <c r="L277" i="12"/>
  <c r="P277" i="12" s="1"/>
  <c r="Q277" i="12" s="1"/>
  <c r="L278" i="12"/>
  <c r="P278" i="12" s="1"/>
  <c r="Q278" i="12" s="1"/>
  <c r="L279" i="12"/>
  <c r="P279" i="12" s="1"/>
  <c r="Q279" i="12" s="1"/>
  <c r="L280" i="12"/>
  <c r="P280" i="12" s="1"/>
  <c r="Q280" i="12" s="1"/>
  <c r="L281" i="12"/>
  <c r="P281" i="12" s="1"/>
  <c r="Q281" i="12" s="1"/>
  <c r="L282" i="12"/>
  <c r="P282" i="12" s="1"/>
  <c r="Q282" i="12" s="1"/>
  <c r="L283" i="12"/>
  <c r="P283" i="12" s="1"/>
  <c r="Q283" i="12" s="1"/>
  <c r="L284" i="12"/>
  <c r="P284" i="12" s="1"/>
  <c r="Q284" i="12" s="1"/>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L239" i="12"/>
  <c r="K239" i="12"/>
  <c r="C284" i="12"/>
  <c r="G284" i="12" s="1"/>
  <c r="H284" i="12" s="1"/>
  <c r="C283" i="12"/>
  <c r="G283" i="12" s="1"/>
  <c r="H283" i="12" s="1"/>
  <c r="C282" i="12"/>
  <c r="G282" i="12" s="1"/>
  <c r="H282" i="12" s="1"/>
  <c r="C281" i="12"/>
  <c r="G281" i="12" s="1"/>
  <c r="H281" i="12" s="1"/>
  <c r="C280" i="12"/>
  <c r="G280" i="12" s="1"/>
  <c r="H280" i="12" s="1"/>
  <c r="C279" i="12"/>
  <c r="G279" i="12" s="1"/>
  <c r="H279" i="12" s="1"/>
  <c r="C278" i="12"/>
  <c r="G278" i="12" s="1"/>
  <c r="H278" i="12" s="1"/>
  <c r="C277" i="12"/>
  <c r="G277" i="12" s="1"/>
  <c r="H277" i="12" s="1"/>
  <c r="C276" i="12"/>
  <c r="G276" i="12" s="1"/>
  <c r="H276" i="12" s="1"/>
  <c r="C275" i="12"/>
  <c r="G275" i="12" s="1"/>
  <c r="H275" i="12" s="1"/>
  <c r="C274" i="12"/>
  <c r="G274" i="12" s="1"/>
  <c r="H274" i="12" s="1"/>
  <c r="C273" i="12"/>
  <c r="G273" i="12" s="1"/>
  <c r="H273" i="12" s="1"/>
  <c r="C272" i="12"/>
  <c r="G272" i="12" s="1"/>
  <c r="H272" i="12" s="1"/>
  <c r="C271" i="12"/>
  <c r="G271" i="12" s="1"/>
  <c r="H271" i="12" s="1"/>
  <c r="C270" i="12"/>
  <c r="G270" i="12" s="1"/>
  <c r="H270" i="12" s="1"/>
  <c r="C269" i="12"/>
  <c r="G269" i="12" s="1"/>
  <c r="H269" i="12" s="1"/>
  <c r="C268" i="12"/>
  <c r="G268" i="12" s="1"/>
  <c r="H268" i="12" s="1"/>
  <c r="C267" i="12"/>
  <c r="G267" i="12" s="1"/>
  <c r="H267" i="12" s="1"/>
  <c r="C266" i="12"/>
  <c r="G266" i="12" s="1"/>
  <c r="H266" i="12" s="1"/>
  <c r="C265" i="12"/>
  <c r="G265" i="12" s="1"/>
  <c r="H265" i="12" s="1"/>
  <c r="C264" i="12"/>
  <c r="G264" i="12" s="1"/>
  <c r="H264" i="12" s="1"/>
  <c r="C263" i="12"/>
  <c r="G263" i="12" s="1"/>
  <c r="H263" i="12" s="1"/>
  <c r="C262" i="12"/>
  <c r="G262" i="12" s="1"/>
  <c r="H262" i="12" s="1"/>
  <c r="C261" i="12"/>
  <c r="G261" i="12" s="1"/>
  <c r="H261" i="12" s="1"/>
  <c r="C260" i="12"/>
  <c r="G260" i="12" s="1"/>
  <c r="H260" i="12" s="1"/>
  <c r="C259" i="12"/>
  <c r="G259" i="12" s="1"/>
  <c r="H259" i="12" s="1"/>
  <c r="C258" i="12"/>
  <c r="G258" i="12" s="1"/>
  <c r="H258" i="12" s="1"/>
  <c r="C257" i="12"/>
  <c r="G257" i="12" s="1"/>
  <c r="H257" i="12" s="1"/>
  <c r="C256" i="12"/>
  <c r="G256" i="12" s="1"/>
  <c r="H256" i="12" s="1"/>
  <c r="C255" i="12"/>
  <c r="G255" i="12" s="1"/>
  <c r="H255" i="12" s="1"/>
  <c r="C254" i="12"/>
  <c r="G254" i="12" s="1"/>
  <c r="H254" i="12" s="1"/>
  <c r="C253" i="12"/>
  <c r="G253" i="12" s="1"/>
  <c r="H253" i="12" s="1"/>
  <c r="C252" i="12"/>
  <c r="G252" i="12" s="1"/>
  <c r="H252" i="12" s="1"/>
  <c r="C251" i="12"/>
  <c r="G251" i="12" s="1"/>
  <c r="H251" i="12" s="1"/>
  <c r="C250" i="12"/>
  <c r="G250" i="12" s="1"/>
  <c r="H250" i="12" s="1"/>
  <c r="C249" i="12"/>
  <c r="G249" i="12" s="1"/>
  <c r="H249" i="12" s="1"/>
  <c r="C248" i="12"/>
  <c r="G248" i="12" s="1"/>
  <c r="H248" i="12" s="1"/>
  <c r="C247" i="12"/>
  <c r="G247" i="12" s="1"/>
  <c r="H247" i="12" s="1"/>
  <c r="C246" i="12"/>
  <c r="G246" i="12" s="1"/>
  <c r="H246" i="12" s="1"/>
  <c r="C245" i="12"/>
  <c r="G245" i="12" s="1"/>
  <c r="H245" i="12" s="1"/>
  <c r="C244" i="12"/>
  <c r="G244" i="12" s="1"/>
  <c r="H244" i="12" s="1"/>
  <c r="C243" i="12"/>
  <c r="G243" i="12" s="1"/>
  <c r="H243" i="12" s="1"/>
  <c r="C242" i="12"/>
  <c r="G242" i="12" s="1"/>
  <c r="H242" i="12" s="1"/>
  <c r="C241" i="12"/>
  <c r="G241" i="12" s="1"/>
  <c r="H241" i="12" s="1"/>
  <c r="C240" i="12"/>
  <c r="G240" i="12" s="1"/>
  <c r="H240" i="12" s="1"/>
  <c r="C239"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D292" i="12" l="1"/>
  <c r="D294" i="12" s="1"/>
  <c r="D295" i="12" s="1"/>
  <c r="P239" i="12"/>
  <c r="Q239" i="12" s="1"/>
  <c r="G292" i="12"/>
  <c r="G294" i="12" s="1"/>
  <c r="G295" i="12" s="1"/>
  <c r="D287" i="12"/>
  <c r="D289" i="12" s="1"/>
  <c r="D290" i="12" s="1"/>
  <c r="B288" i="12"/>
  <c r="G239" i="12"/>
  <c r="H239" i="12" s="1"/>
  <c r="G287" i="12"/>
  <c r="G289" i="12" s="1"/>
  <c r="G290" i="12" s="1"/>
  <c r="B287" i="12"/>
  <c r="B292" i="12"/>
  <c r="B293" i="12"/>
  <c r="AW43" i="9"/>
  <c r="AY43" i="9"/>
  <c r="BA43" i="9"/>
  <c r="BP57" i="9"/>
  <c r="BP56" i="9"/>
  <c r="BP55" i="9"/>
  <c r="BP54" i="9"/>
  <c r="BP53" i="9"/>
  <c r="BP52" i="9"/>
  <c r="BP51" i="9"/>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20" i="9"/>
  <c r="BP19" i="9"/>
  <c r="BP18" i="9"/>
  <c r="BP17" i="9"/>
  <c r="BP16" i="9"/>
  <c r="BP15" i="9"/>
  <c r="BP14" i="9"/>
  <c r="BP13" i="9"/>
  <c r="BP12" i="9"/>
  <c r="AZ43" i="9"/>
  <c r="BL58" i="9"/>
  <c r="BL57" i="9"/>
  <c r="BL56" i="9"/>
  <c r="BL55" i="9"/>
  <c r="BL54" i="9"/>
  <c r="BL53" i="9"/>
  <c r="BL52" i="9"/>
  <c r="BL51" i="9"/>
  <c r="BL50" i="9"/>
  <c r="BL49" i="9"/>
  <c r="BL48" i="9"/>
  <c r="BL47" i="9"/>
  <c r="BL46" i="9"/>
  <c r="BL45" i="9"/>
  <c r="BL44" i="9"/>
  <c r="BL43" i="9"/>
  <c r="BL42" i="9"/>
  <c r="BL41" i="9"/>
  <c r="BL40" i="9"/>
  <c r="BL39" i="9"/>
  <c r="BL38" i="9"/>
  <c r="BL37" i="9"/>
  <c r="BL36" i="9"/>
  <c r="BL35" i="9"/>
  <c r="BL34" i="9"/>
  <c r="BL33" i="9"/>
  <c r="BL32" i="9"/>
  <c r="BL31" i="9"/>
  <c r="BL30" i="9"/>
  <c r="BL29" i="9"/>
  <c r="BL28" i="9"/>
  <c r="BL27" i="9"/>
  <c r="BL26" i="9"/>
  <c r="BL25" i="9"/>
  <c r="BL24" i="9"/>
  <c r="BL23" i="9"/>
  <c r="BL22" i="9"/>
  <c r="BL21" i="9"/>
  <c r="BL20" i="9"/>
  <c r="BL19" i="9"/>
  <c r="BL18" i="9"/>
  <c r="BL17" i="9"/>
  <c r="BL16" i="9"/>
  <c r="BL15" i="9"/>
  <c r="BL14" i="9"/>
  <c r="BL13" i="9"/>
  <c r="BL12" i="9"/>
  <c r="BL11" i="9"/>
  <c r="D183" i="12"/>
  <c r="D230" i="12"/>
  <c r="D229" i="12"/>
  <c r="N229" i="12"/>
  <c r="D228" i="12"/>
  <c r="N228" i="12"/>
  <c r="D227" i="12"/>
  <c r="N227" i="12"/>
  <c r="D226" i="12"/>
  <c r="N226" i="12"/>
  <c r="D225" i="12"/>
  <c r="N225" i="12"/>
  <c r="D224" i="12"/>
  <c r="N224" i="12"/>
  <c r="D223" i="12"/>
  <c r="N223" i="12"/>
  <c r="D222" i="12"/>
  <c r="N222" i="12"/>
  <c r="D221" i="12"/>
  <c r="N221" i="12"/>
  <c r="D220" i="12"/>
  <c r="N220" i="12"/>
  <c r="D219" i="12"/>
  <c r="N219" i="12"/>
  <c r="D218" i="12"/>
  <c r="N218" i="12"/>
  <c r="D217" i="12"/>
  <c r="N217" i="12"/>
  <c r="D216" i="12"/>
  <c r="N216" i="12"/>
  <c r="D215" i="12"/>
  <c r="N215" i="12"/>
  <c r="D214" i="12"/>
  <c r="N214" i="12"/>
  <c r="D213" i="12"/>
  <c r="N213" i="12"/>
  <c r="D212" i="12"/>
  <c r="N212" i="12"/>
  <c r="D211" i="12"/>
  <c r="N211" i="12"/>
  <c r="D210" i="12"/>
  <c r="N210" i="12"/>
  <c r="D209" i="12"/>
  <c r="N209" i="12"/>
  <c r="D208" i="12"/>
  <c r="N208" i="12"/>
  <c r="D207" i="12"/>
  <c r="N207" i="12"/>
  <c r="D206" i="12"/>
  <c r="N206" i="12"/>
  <c r="D205" i="12"/>
  <c r="N205" i="12"/>
  <c r="D204" i="12"/>
  <c r="N204" i="12"/>
  <c r="D203" i="12"/>
  <c r="N203" i="12"/>
  <c r="D202" i="12"/>
  <c r="N202" i="12"/>
  <c r="D201" i="12"/>
  <c r="N201" i="12"/>
  <c r="D200" i="12"/>
  <c r="N200" i="12"/>
  <c r="D199" i="12"/>
  <c r="N199" i="12"/>
  <c r="D198" i="12"/>
  <c r="N198" i="12"/>
  <c r="D197" i="12"/>
  <c r="N197" i="12"/>
  <c r="D196" i="12"/>
  <c r="N196" i="12"/>
  <c r="D195" i="12"/>
  <c r="N195" i="12"/>
  <c r="D194" i="12"/>
  <c r="N194" i="12"/>
  <c r="D193" i="12"/>
  <c r="N193" i="12"/>
  <c r="D192" i="12"/>
  <c r="N192" i="12"/>
  <c r="D191" i="12"/>
  <c r="N191" i="12"/>
  <c r="D190" i="12"/>
  <c r="N190" i="12"/>
  <c r="D189" i="12"/>
  <c r="N189" i="12"/>
  <c r="D188" i="12"/>
  <c r="N188" i="12"/>
  <c r="D187" i="12"/>
  <c r="N187" i="12"/>
  <c r="D186" i="12"/>
  <c r="N186" i="12"/>
  <c r="D185" i="12"/>
  <c r="N185" i="12"/>
  <c r="D184" i="12"/>
  <c r="N184" i="12"/>
  <c r="N183" i="12"/>
  <c r="M172" i="12"/>
  <c r="M171" i="12"/>
  <c r="M170" i="12"/>
  <c r="M169" i="12"/>
  <c r="D173" i="12"/>
  <c r="M168" i="12"/>
  <c r="D172" i="12"/>
  <c r="M167" i="12"/>
  <c r="D171" i="12"/>
  <c r="M166" i="12"/>
  <c r="D170" i="12"/>
  <c r="M165" i="12"/>
  <c r="D169" i="12"/>
  <c r="M164" i="12"/>
  <c r="D168" i="12"/>
  <c r="M163" i="12"/>
  <c r="D167" i="12"/>
  <c r="M162" i="12"/>
  <c r="D166" i="12"/>
  <c r="M161" i="12"/>
  <c r="D165" i="12"/>
  <c r="M160" i="12"/>
  <c r="D164" i="12"/>
  <c r="M159" i="12"/>
  <c r="D163" i="12"/>
  <c r="D162" i="12"/>
  <c r="M158" i="12"/>
  <c r="D161" i="12"/>
  <c r="M157" i="12"/>
  <c r="D160" i="12"/>
  <c r="M156" i="12"/>
  <c r="D159" i="12"/>
  <c r="M155" i="12"/>
  <c r="D158" i="12"/>
  <c r="M154" i="12"/>
  <c r="D157" i="12"/>
  <c r="M153" i="12"/>
  <c r="D156" i="12"/>
  <c r="M152" i="12"/>
  <c r="D155" i="12"/>
  <c r="M151" i="12"/>
  <c r="D154" i="12"/>
  <c r="M150" i="12"/>
  <c r="D153" i="12"/>
  <c r="M149" i="12"/>
  <c r="D152" i="12"/>
  <c r="M148" i="12"/>
  <c r="D151" i="12"/>
  <c r="M147" i="12"/>
  <c r="D150" i="12"/>
  <c r="M146" i="12"/>
  <c r="D149" i="12"/>
  <c r="M145" i="12"/>
  <c r="D148" i="12"/>
  <c r="M144" i="12"/>
  <c r="D147" i="12"/>
  <c r="M143" i="12"/>
  <c r="D146" i="12"/>
  <c r="M142" i="12"/>
  <c r="D145" i="12"/>
  <c r="M141" i="12"/>
  <c r="D144" i="12"/>
  <c r="M140" i="12"/>
  <c r="D143" i="12"/>
  <c r="M139" i="12"/>
  <c r="D142" i="12"/>
  <c r="M138" i="12"/>
  <c r="D141" i="12"/>
  <c r="M137" i="12"/>
  <c r="D140" i="12"/>
  <c r="M136" i="12"/>
  <c r="D139" i="12"/>
  <c r="M135" i="12"/>
  <c r="D138" i="12"/>
  <c r="M134" i="12"/>
  <c r="D137" i="12"/>
  <c r="M133" i="12"/>
  <c r="D136" i="12"/>
  <c r="M132" i="12"/>
  <c r="D135" i="12"/>
  <c r="M131" i="12"/>
  <c r="D134" i="12"/>
  <c r="M130" i="12"/>
  <c r="D133" i="12"/>
  <c r="M129" i="12"/>
  <c r="D132" i="12"/>
  <c r="M128" i="12"/>
  <c r="D131" i="12"/>
  <c r="M127" i="12"/>
  <c r="D130" i="12"/>
  <c r="M126" i="12"/>
  <c r="D129" i="12"/>
  <c r="M125" i="12"/>
  <c r="D128" i="12"/>
  <c r="M124" i="12"/>
  <c r="D127" i="12"/>
  <c r="M123" i="12"/>
  <c r="D126" i="12"/>
  <c r="M122" i="12"/>
  <c r="D125" i="12"/>
  <c r="M121" i="12"/>
  <c r="D124" i="12"/>
  <c r="M120" i="12"/>
  <c r="D123" i="12"/>
  <c r="M119" i="12"/>
  <c r="D122" i="12"/>
  <c r="M118" i="12"/>
  <c r="D121" i="12"/>
  <c r="M117" i="12"/>
  <c r="D120" i="12"/>
  <c r="M116" i="12"/>
  <c r="D119" i="12"/>
  <c r="M115" i="12"/>
  <c r="D118" i="12"/>
  <c r="M114" i="12"/>
  <c r="D117" i="12"/>
  <c r="M113" i="12"/>
  <c r="D116" i="12"/>
  <c r="M112" i="12"/>
  <c r="D115" i="12"/>
  <c r="M111" i="12"/>
  <c r="D114" i="12"/>
  <c r="M110" i="12"/>
  <c r="D113" i="12"/>
  <c r="M109" i="12"/>
  <c r="D112" i="12"/>
  <c r="M108" i="12"/>
  <c r="D111" i="12"/>
  <c r="M107" i="12"/>
  <c r="D110" i="12"/>
  <c r="M106" i="12"/>
  <c r="D109" i="12"/>
  <c r="M105" i="12"/>
  <c r="D108" i="12"/>
  <c r="M104" i="12"/>
  <c r="D107" i="12"/>
  <c r="M103" i="12"/>
  <c r="D106" i="12"/>
  <c r="M102" i="12"/>
  <c r="D105" i="12"/>
  <c r="M101" i="12"/>
  <c r="D104" i="12"/>
  <c r="M100" i="12"/>
  <c r="D103" i="12"/>
  <c r="M99" i="12"/>
  <c r="D102" i="12"/>
  <c r="M98" i="12"/>
  <c r="D101" i="12"/>
  <c r="M97" i="12"/>
  <c r="D100" i="12"/>
  <c r="M96" i="12"/>
  <c r="D99" i="12"/>
  <c r="M95" i="12"/>
  <c r="D98" i="12"/>
  <c r="M94" i="12"/>
  <c r="D97" i="12"/>
  <c r="M93" i="12"/>
  <c r="D96" i="12"/>
  <c r="M92" i="12"/>
  <c r="D95" i="12"/>
  <c r="M91" i="12"/>
  <c r="D94" i="12"/>
  <c r="M90" i="12"/>
  <c r="D93" i="12"/>
  <c r="M89" i="12"/>
  <c r="D92" i="12"/>
  <c r="M88" i="12"/>
  <c r="D91" i="12"/>
  <c r="M87" i="12"/>
  <c r="D90" i="12"/>
  <c r="M86" i="12"/>
  <c r="D89" i="12"/>
  <c r="M85" i="12"/>
  <c r="D88" i="12"/>
  <c r="M84" i="12"/>
  <c r="D87" i="12"/>
  <c r="M83" i="12"/>
  <c r="D86" i="12"/>
  <c r="M82" i="12"/>
  <c r="D85" i="12"/>
  <c r="M81" i="12"/>
  <c r="D84" i="12"/>
  <c r="M80" i="12"/>
  <c r="D83" i="12"/>
  <c r="M79" i="12"/>
  <c r="D82" i="12"/>
  <c r="M78" i="12"/>
  <c r="D81" i="12"/>
  <c r="M77" i="12"/>
  <c r="D80" i="12"/>
  <c r="M76" i="12"/>
  <c r="D79" i="12"/>
  <c r="M75" i="12"/>
  <c r="D78" i="12"/>
  <c r="M74" i="12"/>
  <c r="D77" i="12"/>
  <c r="M73" i="12"/>
  <c r="D76" i="12"/>
  <c r="M72" i="12"/>
  <c r="D75" i="12"/>
  <c r="M71" i="12"/>
  <c r="D74" i="12"/>
  <c r="M70" i="12"/>
  <c r="D73" i="12"/>
  <c r="M69" i="12"/>
  <c r="D72" i="12"/>
  <c r="M68" i="12"/>
  <c r="D71" i="12"/>
  <c r="M67" i="12"/>
  <c r="D70" i="12"/>
  <c r="M66" i="12"/>
  <c r="D69" i="12"/>
  <c r="M65" i="12"/>
  <c r="D68" i="12"/>
  <c r="M64" i="12"/>
  <c r="D67" i="12"/>
  <c r="M63" i="12"/>
  <c r="D66" i="12"/>
  <c r="M62" i="12"/>
  <c r="D65" i="12"/>
  <c r="M61" i="12"/>
  <c r="D64" i="12"/>
  <c r="M60" i="12"/>
  <c r="D63" i="12"/>
  <c r="M59" i="12"/>
  <c r="D62" i="12"/>
  <c r="M58" i="12"/>
  <c r="D61" i="12"/>
  <c r="M57" i="12"/>
  <c r="D60" i="12"/>
  <c r="M56" i="12"/>
  <c r="D59" i="12"/>
  <c r="M55" i="12"/>
  <c r="D58" i="12"/>
  <c r="M54" i="12"/>
  <c r="D57" i="12"/>
  <c r="M53" i="12"/>
  <c r="D56" i="12"/>
  <c r="M52" i="12"/>
  <c r="D55" i="12"/>
  <c r="M51" i="12"/>
  <c r="D54" i="12"/>
  <c r="M50" i="12"/>
  <c r="D53" i="12"/>
  <c r="M49" i="12"/>
  <c r="D52" i="12"/>
  <c r="M48" i="12"/>
  <c r="D51" i="12"/>
  <c r="M47" i="12"/>
  <c r="D50" i="12"/>
  <c r="M46" i="12"/>
  <c r="D49" i="12"/>
  <c r="M45" i="12"/>
  <c r="D48" i="12"/>
  <c r="M44" i="12"/>
  <c r="D47" i="12"/>
  <c r="M43" i="12"/>
  <c r="D46" i="12"/>
  <c r="M42" i="12"/>
  <c r="D45" i="12"/>
  <c r="M41" i="12"/>
  <c r="D44" i="12"/>
  <c r="D43" i="12"/>
  <c r="M40" i="12"/>
  <c r="D42" i="12"/>
  <c r="M39" i="12"/>
  <c r="D41" i="12"/>
  <c r="M38" i="12"/>
  <c r="D40" i="12"/>
  <c r="M37" i="12"/>
  <c r="D39" i="12"/>
  <c r="M36" i="12"/>
  <c r="D38" i="12"/>
  <c r="M35" i="12"/>
  <c r="D37" i="12"/>
  <c r="M34" i="12"/>
  <c r="D36" i="12"/>
  <c r="M33" i="12"/>
  <c r="D35" i="12"/>
  <c r="M32" i="12"/>
  <c r="D34" i="12"/>
  <c r="M31" i="12"/>
  <c r="D33" i="12"/>
  <c r="M30" i="12"/>
  <c r="D32" i="12"/>
  <c r="M29" i="12"/>
  <c r="D31" i="12"/>
  <c r="M28" i="12"/>
  <c r="D30" i="12"/>
  <c r="M27" i="12"/>
  <c r="D29" i="12"/>
  <c r="M26" i="12"/>
  <c r="D28" i="12"/>
  <c r="M25" i="12"/>
  <c r="D27" i="12"/>
  <c r="M24" i="12"/>
  <c r="D26" i="12"/>
  <c r="D25" i="12"/>
  <c r="M23" i="12"/>
  <c r="D24" i="12"/>
  <c r="M22" i="12"/>
  <c r="D23" i="12"/>
  <c r="M21" i="12"/>
  <c r="D22" i="12"/>
  <c r="M20" i="12"/>
  <c r="D21" i="12"/>
  <c r="M19" i="12"/>
  <c r="D20" i="12"/>
  <c r="M18" i="12"/>
  <c r="D19" i="12"/>
  <c r="M17" i="12"/>
  <c r="D18" i="12"/>
  <c r="D17" i="12"/>
  <c r="M16" i="12"/>
  <c r="D16" i="12"/>
  <c r="M15" i="12"/>
  <c r="D15" i="12"/>
  <c r="M14" i="12"/>
  <c r="D14" i="12"/>
  <c r="M13" i="12"/>
  <c r="D13" i="12"/>
  <c r="M12" i="12"/>
  <c r="D12" i="12"/>
  <c r="M11" i="12"/>
  <c r="D11" i="12"/>
  <c r="M10" i="12"/>
  <c r="D10" i="12"/>
  <c r="M9" i="12"/>
  <c r="D9" i="12"/>
  <c r="M8" i="12"/>
  <c r="D8" i="12"/>
  <c r="M7" i="12"/>
  <c r="D7" i="12"/>
  <c r="M6" i="12"/>
  <c r="D6" i="12"/>
  <c r="M5" i="12"/>
  <c r="D5" i="12"/>
  <c r="M4" i="12"/>
  <c r="D4" i="12"/>
  <c r="M3" i="12"/>
  <c r="D3" i="12"/>
  <c r="M2" i="12"/>
  <c r="D2" i="12"/>
  <c r="B294" i="12" l="1"/>
  <c r="B295" i="12" s="1"/>
  <c r="M260" i="12"/>
  <c r="N260" i="12" s="1"/>
  <c r="M252" i="12"/>
  <c r="N252" i="12" s="1"/>
  <c r="M284" i="12"/>
  <c r="N284" i="12" s="1"/>
  <c r="M268" i="12"/>
  <c r="N268" i="12" s="1"/>
  <c r="M244" i="12"/>
  <c r="N244" i="12" s="1"/>
  <c r="M276" i="12"/>
  <c r="N276" i="12" s="1"/>
  <c r="M246" i="12"/>
  <c r="N246" i="12" s="1"/>
  <c r="M262" i="12"/>
  <c r="N262" i="12" s="1"/>
  <c r="M278" i="12"/>
  <c r="N278" i="12" s="1"/>
  <c r="D278" i="12"/>
  <c r="E278" i="12" s="1"/>
  <c r="D253" i="12"/>
  <c r="E253" i="12" s="1"/>
  <c r="M243" i="12"/>
  <c r="N243" i="12" s="1"/>
  <c r="D275" i="12"/>
  <c r="E275" i="12" s="1"/>
  <c r="M274" i="12"/>
  <c r="N274" i="12" s="1"/>
  <c r="M277" i="12"/>
  <c r="N277" i="12" s="1"/>
  <c r="M245" i="12"/>
  <c r="N245" i="12" s="1"/>
  <c r="M261" i="12"/>
  <c r="N261" i="12" s="1"/>
  <c r="D283" i="12"/>
  <c r="E283" i="12" s="1"/>
  <c r="M239" i="12"/>
  <c r="N239" i="12" s="1"/>
  <c r="M253" i="12"/>
  <c r="N253" i="12" s="1"/>
  <c r="M269" i="12"/>
  <c r="N269" i="12" s="1"/>
  <c r="M248" i="12"/>
  <c r="N248" i="12" s="1"/>
  <c r="M264" i="12"/>
  <c r="N264" i="12" s="1"/>
  <c r="M280" i="12"/>
  <c r="N280" i="12" s="1"/>
  <c r="M251" i="12"/>
  <c r="N251" i="12" s="1"/>
  <c r="M267" i="12"/>
  <c r="N267" i="12" s="1"/>
  <c r="M283" i="12"/>
  <c r="N283" i="12" s="1"/>
  <c r="M240" i="12"/>
  <c r="N240" i="12" s="1"/>
  <c r="M255" i="12"/>
  <c r="N255" i="12" s="1"/>
  <c r="M271" i="12"/>
  <c r="N271" i="12" s="1"/>
  <c r="M241" i="12"/>
  <c r="N241" i="12" s="1"/>
  <c r="M272" i="12"/>
  <c r="N272" i="12" s="1"/>
  <c r="M257" i="12"/>
  <c r="N257" i="12" s="1"/>
  <c r="M258" i="12"/>
  <c r="N258" i="12" s="1"/>
  <c r="M254" i="12"/>
  <c r="N254" i="12" s="1"/>
  <c r="M256" i="12"/>
  <c r="N256" i="12" s="1"/>
  <c r="M242" i="12"/>
  <c r="N242" i="12" s="1"/>
  <c r="M259" i="12"/>
  <c r="N259" i="12" s="1"/>
  <c r="M275" i="12"/>
  <c r="N275" i="12" s="1"/>
  <c r="M270" i="12"/>
  <c r="N270" i="12" s="1"/>
  <c r="M273" i="12"/>
  <c r="N273" i="12" s="1"/>
  <c r="M247" i="12"/>
  <c r="N247" i="12" s="1"/>
  <c r="M263" i="12"/>
  <c r="N263" i="12" s="1"/>
  <c r="M279" i="12"/>
  <c r="N279" i="12" s="1"/>
  <c r="M249" i="12"/>
  <c r="N249" i="12" s="1"/>
  <c r="M265" i="12"/>
  <c r="N265" i="12" s="1"/>
  <c r="M281" i="12"/>
  <c r="N281" i="12" s="1"/>
  <c r="M250" i="12"/>
  <c r="N250" i="12" s="1"/>
  <c r="M266" i="12"/>
  <c r="N266" i="12" s="1"/>
  <c r="M282" i="12"/>
  <c r="N282" i="12" s="1"/>
  <c r="D239" i="12"/>
  <c r="E239" i="12" s="1"/>
  <c r="D251" i="12"/>
  <c r="E251" i="12" s="1"/>
  <c r="D252" i="12"/>
  <c r="E252" i="12" s="1"/>
  <c r="D267" i="12"/>
  <c r="E267" i="12" s="1"/>
  <c r="D245" i="12"/>
  <c r="E245" i="12" s="1"/>
  <c r="D261" i="12"/>
  <c r="E261" i="12" s="1"/>
  <c r="D277" i="12"/>
  <c r="E277" i="12" s="1"/>
  <c r="D260" i="12"/>
  <c r="E260" i="12" s="1"/>
  <c r="D276" i="12"/>
  <c r="E276" i="12" s="1"/>
  <c r="D244" i="12"/>
  <c r="E244" i="12" s="1"/>
  <c r="D250" i="12"/>
  <c r="E250" i="12" s="1"/>
  <c r="D266" i="12"/>
  <c r="E266" i="12" s="1"/>
  <c r="D282" i="12"/>
  <c r="E282" i="12" s="1"/>
  <c r="D268" i="12"/>
  <c r="E268" i="12" s="1"/>
  <c r="D269" i="12"/>
  <c r="E269" i="12" s="1"/>
  <c r="D243" i="12"/>
  <c r="E243" i="12" s="1"/>
  <c r="D258" i="12"/>
  <c r="E258" i="12" s="1"/>
  <c r="D274" i="12"/>
  <c r="E274" i="12" s="1"/>
  <c r="D259" i="12"/>
  <c r="E259" i="12" s="1"/>
  <c r="D246" i="12"/>
  <c r="E246" i="12" s="1"/>
  <c r="D262" i="12"/>
  <c r="E262" i="12" s="1"/>
  <c r="D254" i="12"/>
  <c r="E254" i="12" s="1"/>
  <c r="D270" i="12"/>
  <c r="E270" i="12" s="1"/>
  <c r="D240" i="12"/>
  <c r="E240" i="12" s="1"/>
  <c r="D255" i="12"/>
  <c r="E255" i="12" s="1"/>
  <c r="D271" i="12"/>
  <c r="E271" i="12" s="1"/>
  <c r="D247" i="12"/>
  <c r="E247" i="12" s="1"/>
  <c r="D263" i="12"/>
  <c r="E263" i="12" s="1"/>
  <c r="D279" i="12"/>
  <c r="E279" i="12" s="1"/>
  <c r="D248" i="12"/>
  <c r="E248" i="12" s="1"/>
  <c r="D264" i="12"/>
  <c r="E264" i="12" s="1"/>
  <c r="D280" i="12"/>
  <c r="E280" i="12" s="1"/>
  <c r="D249" i="12"/>
  <c r="E249" i="12" s="1"/>
  <c r="D281" i="12"/>
  <c r="E281" i="12" s="1"/>
  <c r="D284" i="12"/>
  <c r="E284" i="12" s="1"/>
  <c r="D265" i="12"/>
  <c r="E265" i="12" s="1"/>
  <c r="D241" i="12"/>
  <c r="E241" i="12" s="1"/>
  <c r="D257" i="12"/>
  <c r="E257" i="12" s="1"/>
  <c r="D273" i="12"/>
  <c r="E273" i="12" s="1"/>
  <c r="D256" i="12"/>
  <c r="E256" i="12" s="1"/>
  <c r="D272" i="12"/>
  <c r="E272" i="12" s="1"/>
  <c r="D242" i="12"/>
  <c r="E242" i="12" s="1"/>
  <c r="B289" i="12" l="1"/>
  <c r="B29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Aguilar, Andrew</author>
  </authors>
  <commentList>
    <comment ref="BD66" authorId="0" shapeId="0" xr:uid="{00000000-0006-0000-0000-000001000000}">
      <text>
        <r>
          <rPr>
            <b/>
            <sz val="9"/>
            <color indexed="81"/>
            <rFont val="Tahoma"/>
            <charset val="1"/>
          </rPr>
          <t>Aguilar, Andrew:</t>
        </r>
        <r>
          <rPr>
            <sz val="9"/>
            <color indexed="81"/>
            <rFont val="Tahoma"/>
            <charset val="1"/>
          </rPr>
          <t xml:space="preserve">
The AADT data tables did not have any discernable traffic monitoring locations for Rancho Bernardo. These values reference POWAY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Aguilar, Andrew</author>
  </authors>
  <commentList>
    <comment ref="I1" authorId="0" shapeId="0" xr:uid="{00000000-0006-0000-0200-000001000000}">
      <text>
        <r>
          <rPr>
            <b/>
            <sz val="9"/>
            <color indexed="81"/>
            <rFont val="Tahoma"/>
            <family val="2"/>
          </rPr>
          <t>Aguilar, Andrew:</t>
        </r>
        <r>
          <rPr>
            <sz val="9"/>
            <color indexed="81"/>
            <rFont val="Tahoma"/>
            <family val="2"/>
          </rPr>
          <t xml:space="preserve">
3 Data points in this 2021 Dataset are not present in 2016, and are not included in YoY Difference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Aguilar, Andrew</author>
  </authors>
  <commentList>
    <comment ref="O1" authorId="0" shapeId="0" xr:uid="{00000000-0006-0000-0500-000001000000}">
      <text>
        <r>
          <rPr>
            <b/>
            <sz val="9"/>
            <color indexed="81"/>
            <rFont val="Tahoma"/>
            <charset val="1"/>
          </rPr>
          <t>Aguilar, Andrew:</t>
        </r>
        <r>
          <rPr>
            <sz val="9"/>
            <color indexed="81"/>
            <rFont val="Tahoma"/>
            <charset val="1"/>
          </rPr>
          <t xml:space="preserve">
These columns were appended by me to identify mobile sources and what aspect (brakes, tires, roadwear, etc) each entry in the table represented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Aguilar, Andrew</author>
  </authors>
  <commentList>
    <comment ref="F1" authorId="0" shapeId="0" xr:uid="{00000000-0006-0000-0600-000001000000}">
      <text>
        <r>
          <rPr>
            <b/>
            <sz val="9"/>
            <color indexed="81"/>
            <rFont val="Tahoma"/>
            <family val="2"/>
          </rPr>
          <t>Aguilar, Andrew:</t>
        </r>
        <r>
          <rPr>
            <sz val="9"/>
            <color indexed="81"/>
            <rFont val="Tahoma"/>
            <family val="2"/>
          </rPr>
          <t xml:space="preserve">
Locations in this Dataset without a 1-to-1 match to 2021 Dataset left as "Blank"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Aguilar, Andrew</author>
  </authors>
  <commentList>
    <comment ref="A2" authorId="0" shapeId="0" xr:uid="{00000000-0006-0000-0800-000001000000}">
      <text>
        <r>
          <rPr>
            <b/>
            <sz val="9"/>
            <color indexed="81"/>
            <rFont val="Tahoma"/>
            <family val="2"/>
          </rPr>
          <t>Aguilar, Andrew:</t>
        </r>
        <r>
          <rPr>
            <sz val="9"/>
            <color indexed="81"/>
            <rFont val="Tahoma"/>
            <family val="2"/>
          </rPr>
          <t xml:space="preserve">
Rows highlighted in red appear to have been constructed after 2016</t>
        </r>
      </text>
    </comment>
  </commentList>
</comments>
</file>

<file path=xl/sharedStrings.xml><?xml version="1.0" encoding="utf-8"?>
<sst xmlns="http://schemas.openxmlformats.org/spreadsheetml/2006/main" count="104208" uniqueCount="11017">
  <si>
    <r>
      <t xml:space="preserve">Definitions and Disclaimers:
</t>
    </r>
    <r>
      <rPr>
        <sz val="12"/>
        <rFont val="Arial"/>
        <family val="2"/>
      </rPr>
      <t xml:space="preserve">San Diego (Inland) : Census tracts within the Encanto, La Presa, Jamacha-Lomita, Southcrest, and Mountain View areas
</t>
    </r>
    <r>
      <rPr>
        <b/>
        <sz val="14"/>
        <rFont val="Arial"/>
        <family val="2"/>
      </rPr>
      <t xml:space="preserve">
</t>
    </r>
    <r>
      <rPr>
        <sz val="12"/>
        <rFont val="Arial"/>
        <family val="2"/>
      </rPr>
      <t>Warehouse - A facility identified via Google Earth and/or property management sites as a warehouse or distribution space intended to store products and cargo before transfer to another point of sale/consumption. This specifically excludes wholesalers, retailers, "big box" stores like Walmart, Lowes, Costco, and production spaces like metal fabricators, contractor yards, etc.  
Warehouse Dataset - The collection of warehouse and distribution facilities in the "Warehouse" Tab of this sheet was done through review of aerial Google Earth imagery from H1 2023, and while comprehensive, It is likely that some warehouse and distribution facilities throughout the county were not identified and quanitified in this figure. However, it should be noted that the list of large and moderately-sized facilities listed in the "Warehouse" tab can be considered almost entirely complete, since these areas were the easiest to identify in this review. Therefore, any remaining warehouses would likely not contribute a material difference in the conclusion presented in this data. 
.</t>
    </r>
  </si>
  <si>
    <t>PIVOT DATA</t>
  </si>
  <si>
    <t>CALENVIROSCREEN DPM AND TRAFFIC</t>
  </si>
  <si>
    <t>CALTRANS 2016 DATA</t>
  </si>
  <si>
    <t>CALTRANS 2021 DATA</t>
  </si>
  <si>
    <t>CALTRANS 2022 DATA</t>
  </si>
  <si>
    <t>Location</t>
  </si>
  <si>
    <t>Avg DPM Pctl</t>
  </si>
  <si>
    <t>Avg Traffic Pctl</t>
  </si>
  <si>
    <t>Row Labels</t>
  </si>
  <si>
    <t>TOTAL VEHICLES</t>
  </si>
  <si>
    <t>TOTAL TRUCKS</t>
  </si>
  <si>
    <t>TRUCK %</t>
  </si>
  <si>
    <t>Alpine</t>
  </si>
  <si>
    <t>Boulevard</t>
  </si>
  <si>
    <t>Allied Gardens</t>
  </si>
  <si>
    <t>Barrio Logan</t>
  </si>
  <si>
    <t>Campo</t>
  </si>
  <si>
    <t>Bonita</t>
  </si>
  <si>
    <t>Carlsbad</t>
  </si>
  <si>
    <t>Camp Pendleton</t>
  </si>
  <si>
    <t>Chula Vista</t>
  </si>
  <si>
    <t>City Heights</t>
  </si>
  <si>
    <t>Carmel Valley</t>
  </si>
  <si>
    <t>Coronado</t>
  </si>
  <si>
    <t>Descanso</t>
  </si>
  <si>
    <t>Clairemont</t>
  </si>
  <si>
    <t>El Cajon</t>
  </si>
  <si>
    <t>College Area</t>
  </si>
  <si>
    <t>Encinitas</t>
  </si>
  <si>
    <t>Downtown San Diego</t>
  </si>
  <si>
    <t>Escondido</t>
  </si>
  <si>
    <t>Daly Ranch</t>
  </si>
  <si>
    <t>Imperial Beach</t>
  </si>
  <si>
    <t>Del Mar</t>
  </si>
  <si>
    <t>Jamul</t>
  </si>
  <si>
    <t>Julian</t>
  </si>
  <si>
    <t>Kearney Mesa</t>
  </si>
  <si>
    <t>Elfin Forest (Escondido)</t>
  </si>
  <si>
    <t>La Jolla</t>
  </si>
  <si>
    <t>La Mesa</t>
  </si>
  <si>
    <t>Lake Cuyamaca</t>
  </si>
  <si>
    <t>Fallbrook</t>
  </si>
  <si>
    <t>Lake Henshaw</t>
  </si>
  <si>
    <t>Lake Morena</t>
  </si>
  <si>
    <t>Lemon Grove</t>
  </si>
  <si>
    <t>Miramar</t>
  </si>
  <si>
    <t>Mission Valley</t>
  </si>
  <si>
    <t>MCRD</t>
  </si>
  <si>
    <t>National City</t>
  </si>
  <si>
    <t>Midway</t>
  </si>
  <si>
    <t>Ocean Beach</t>
  </si>
  <si>
    <t>Mira Mesa</t>
  </si>
  <si>
    <t>Oceanside</t>
  </si>
  <si>
    <t>Otay Mesa</t>
  </si>
  <si>
    <t>GRAPH DATA</t>
  </si>
  <si>
    <t>Miramar Landfill</t>
  </si>
  <si>
    <t>Pacific Beach</t>
  </si>
  <si>
    <t>Mission Beach</t>
  </si>
  <si>
    <t>Pala Mesa</t>
  </si>
  <si>
    <t>Mission Hills</t>
  </si>
  <si>
    <t>Poway</t>
  </si>
  <si>
    <t>Ramona</t>
  </si>
  <si>
    <t>Google Earth (Present)</t>
  </si>
  <si>
    <t>Google Earth (Pre-2016)</t>
  </si>
  <si>
    <t>Calenviroscreen</t>
  </si>
  <si>
    <t>2016 Caltrans</t>
  </si>
  <si>
    <t>2021Caltrans</t>
  </si>
  <si>
    <t>Morena</t>
  </si>
  <si>
    <t>San Diego (Hillcrest/North Park)</t>
  </si>
  <si>
    <t>SF</t>
  </si>
  <si>
    <t>Avg DPM%</t>
  </si>
  <si>
    <t>Avg Traffic %</t>
  </si>
  <si>
    <t>Truck %</t>
  </si>
  <si>
    <t>AADT 16</t>
  </si>
  <si>
    <t>AADT 21</t>
  </si>
  <si>
    <t>AADT 22</t>
  </si>
  <si>
    <t>NASNI</t>
  </si>
  <si>
    <t>San Diego (Inland)</t>
  </si>
  <si>
    <t>Portside San Diego</t>
  </si>
  <si>
    <t>San Luis Rey</t>
  </si>
  <si>
    <t>North Ridge (Escondido)</t>
  </si>
  <si>
    <t>San Marcos</t>
  </si>
  <si>
    <t>San Pasqual</t>
  </si>
  <si>
    <t>San Ysidro</t>
  </si>
  <si>
    <t>Santa Ysabel</t>
  </si>
  <si>
    <t>Otay Ranch</t>
  </si>
  <si>
    <t>Sorrento Valley</t>
  </si>
  <si>
    <t>Paradise Hills</t>
  </si>
  <si>
    <t>Tecate</t>
  </si>
  <si>
    <t>Point Loma</t>
  </si>
  <si>
    <t>Tierrasanta</t>
  </si>
  <si>
    <t>University City</t>
  </si>
  <si>
    <t>Vista</t>
  </si>
  <si>
    <t>Rancho Bernardo</t>
  </si>
  <si>
    <t>Warner Springs</t>
  </si>
  <si>
    <t>Rancho Penasquitos</t>
  </si>
  <si>
    <t>(blank)</t>
  </si>
  <si>
    <t>Santee</t>
  </si>
  <si>
    <t>Grand Total</t>
  </si>
  <si>
    <t>Scripps Ranch</t>
  </si>
  <si>
    <t>Solana Beach</t>
  </si>
  <si>
    <t>Spring Valley</t>
  </si>
  <si>
    <t>PRESENT</t>
  </si>
  <si>
    <t>Pre-2016</t>
  </si>
  <si>
    <t>Sweetwater</t>
  </si>
  <si>
    <t>WAREHOUSE SF</t>
  </si>
  <si>
    <t>Sum of SF</t>
  </si>
  <si>
    <t>Valley Center</t>
  </si>
  <si>
    <t>Valley View (Escondido)</t>
  </si>
  <si>
    <t>Vista East</t>
  </si>
  <si>
    <t>La Presa/Encanto</t>
  </si>
  <si>
    <t>Glenview (East El Cajon)</t>
  </si>
  <si>
    <t>Casa de Oro-Mount Helix</t>
  </si>
  <si>
    <t>Bostonia</t>
  </si>
  <si>
    <t>Granite Hills</t>
  </si>
  <si>
    <t>Lakeside</t>
  </si>
  <si>
    <t>Brown Air Field</t>
  </si>
  <si>
    <t>Bonsall</t>
  </si>
  <si>
    <t>Winter Gardens</t>
  </si>
  <si>
    <t>Harmony Grove</t>
  </si>
  <si>
    <t>Rancho Santa Fe</t>
  </si>
  <si>
    <t>Hills (Near Santee)</t>
  </si>
  <si>
    <t>Rancho San Diego</t>
  </si>
  <si>
    <t>Hills (Near Escondido)</t>
  </si>
  <si>
    <t>Pala</t>
  </si>
  <si>
    <t>Fairbanks Ranch</t>
  </si>
  <si>
    <t>Crest</t>
  </si>
  <si>
    <t>Canyons (Near Blossom Valley)</t>
  </si>
  <si>
    <t>Eucalyptus Hills</t>
  </si>
  <si>
    <t>Hills (Near Jamul)</t>
  </si>
  <si>
    <t>Hills (Near Ramona)</t>
  </si>
  <si>
    <t>Harbison Canyon</t>
  </si>
  <si>
    <t>Cleveland National Forest</t>
  </si>
  <si>
    <t>Pine Hills (Julian)</t>
  </si>
  <si>
    <t>Hills (Near Barona Casino)</t>
  </si>
  <si>
    <t>Anza Borrego</t>
  </si>
  <si>
    <t>San Diego Country Estates</t>
  </si>
  <si>
    <t>Cuyamaca Peak</t>
  </si>
  <si>
    <t>Dulzura</t>
  </si>
  <si>
    <t>RTE</t>
  </si>
  <si>
    <t>RTE_SFX</t>
  </si>
  <si>
    <t>DIST</t>
  </si>
  <si>
    <t>CNTY</t>
  </si>
  <si>
    <t>PM_PFX</t>
  </si>
  <si>
    <t>POSTMILE</t>
  </si>
  <si>
    <t>PM_SFX</t>
  </si>
  <si>
    <t>LEG</t>
  </si>
  <si>
    <t>DESCRIPTION</t>
  </si>
  <si>
    <t>VEHICLE_AADT_TOTAL</t>
  </si>
  <si>
    <t>TOT_TRK_AADT</t>
  </si>
  <si>
    <t>TRK_PERCENT_TOT</t>
  </si>
  <si>
    <t>TRK_2_AXLE</t>
  </si>
  <si>
    <t>TRK_2_AXLE_PCT</t>
  </si>
  <si>
    <t>TRK_3_AXLE</t>
  </si>
  <si>
    <t>TRK_3_AXLE_PCT</t>
  </si>
  <si>
    <t>TRK_4_AXLE</t>
  </si>
  <si>
    <t>TRK_4_AXLE_PCT</t>
  </si>
  <si>
    <t>TRK_5_AXLE</t>
  </si>
  <si>
    <t>TRK_5_AXLE_PCT</t>
  </si>
  <si>
    <t>EAL</t>
  </si>
  <si>
    <t>EST/VER_YEAR</t>
  </si>
  <si>
    <t>EST/VER_CODE</t>
  </si>
  <si>
    <t>001</t>
  </si>
  <si>
    <t>12</t>
  </si>
  <si>
    <t>ORA</t>
  </si>
  <si>
    <t>R</t>
  </si>
  <si>
    <t>A</t>
  </si>
  <si>
    <t>DANA POINT, JCT. RTE. 5</t>
  </si>
  <si>
    <t>E</t>
  </si>
  <si>
    <t>DANA POINT, DOHENY PARK ROAD</t>
  </si>
  <si>
    <t>B</t>
  </si>
  <si>
    <t>LAGUNA BEACH, JCT. RTE. 133 NORTH</t>
  </si>
  <si>
    <t>NEWPORT BEACH, JCT. RTE. 55, NEWPORT BOULEVARD</t>
  </si>
  <si>
    <t>SANTA ANA RIVER BRIDGE</t>
  </si>
  <si>
    <t>HUNTINGTON BEACH, JCT. RTE. 39 NORTH, BEACH BOULEVARD</t>
  </si>
  <si>
    <t>07</t>
  </si>
  <si>
    <t>LA</t>
  </si>
  <si>
    <t>LOS ANGELES/ORANGE COUNTY LINE</t>
  </si>
  <si>
    <t>V</t>
  </si>
  <si>
    <t>LONG BEACH, JCT. RTE. 22, SEVENTH STREET</t>
  </si>
  <si>
    <t>LONG BEACH, JCT. RTE. 710, LONG BEACH FREEWAY</t>
  </si>
  <si>
    <t>LONG BEACH, JCT. RTE. 103, TERMINAL ISLAND FREEWAY</t>
  </si>
  <si>
    <t>LOS ANGELES, JCT. RTE. 110, HARBOR FREEWAY</t>
  </si>
  <si>
    <t>LOS ANGELES, JCT. RTE. 213, WESTERN AVENUE</t>
  </si>
  <si>
    <t>TORRANCE, JCT. RTE. 107, HAWTHORNE BOULEVARD</t>
  </si>
  <si>
    <t>MANHATTAN BEACH, ARTESIA BOULEVARD</t>
  </si>
  <si>
    <t>LOS ANGELES, JCT. RTE. 105, GLENN ANDERSON FREEWAY</t>
  </si>
  <si>
    <t>LOS ANGELES, LOS ANGELES INTERNATIONAL AIRPORT, VIA LINCOLN BOULEVARD</t>
  </si>
  <si>
    <t>LOS ANGELES, MANCHESTER AVENUE</t>
  </si>
  <si>
    <t>LOS ANGELES, JCT. RTE. 90, MARINA FREEWAY</t>
  </si>
  <si>
    <t>SANTA MONICA, JCT. RTE. 10, SANTA MONICA FREEWAY</t>
  </si>
  <si>
    <t>O</t>
  </si>
  <si>
    <t>SANTA MONICA, MCCLURE TUNNEL</t>
  </si>
  <si>
    <t>JCT. RTE. 27, TOPANGA CANYON BOULEVARD</t>
  </si>
  <si>
    <t>MALIBU, JCT. RTE. 23, DECKER CANYON ROAD</t>
  </si>
  <si>
    <t>VEN</t>
  </si>
  <si>
    <t>CALLEGUAS CREEK</t>
  </si>
  <si>
    <t>OXNARD, PLEASANT VALLEY ROAD/RICE AVENUE</t>
  </si>
  <si>
    <t>OXNARD, JCT. RTE. 101, VENTURA FREEWAY</t>
  </si>
  <si>
    <t>SEACLIFF COLONY, JCT. RTE. 101, VENTURA FREEWAY</t>
  </si>
  <si>
    <t>LAS CRUCES, JCT. RTE. 101; MOBIL OIL PIER</t>
  </si>
  <si>
    <t>05</t>
  </si>
  <si>
    <t>SB</t>
  </si>
  <si>
    <t>LOMPOC, SOUTH JCT. RTE. 246</t>
  </si>
  <si>
    <t>LOMPOC, NORTH JCT. RTE. 246</t>
  </si>
  <si>
    <t>LOMPOC, SANTA YNEZ RIVER BRIDGE</t>
  </si>
  <si>
    <t>LOMPOC/CASMALIA ROAD</t>
  </si>
  <si>
    <t>M</t>
  </si>
  <si>
    <t>VANDENBERG AIR FORCE BASE</t>
  </si>
  <si>
    <t>JCT. RTE. 135, VANDENBURG, NORTH</t>
  </si>
  <si>
    <t>ORCUTT, JCT. RTE. 135 NORTH</t>
  </si>
  <si>
    <t>CASMALIA ROAD</t>
  </si>
  <si>
    <t>GUADALUPE, JCT. RTE. 166 EAST</t>
  </si>
  <si>
    <t>SLO</t>
  </si>
  <si>
    <t>HALCYON ROAD</t>
  </si>
  <si>
    <t>SOUTH JCT. RTE. 101</t>
  </si>
  <si>
    <t>SAN LUIS OBISPO, NORTH JCT. RTE. 101</t>
  </si>
  <si>
    <t>HIGHLAND DRIVE</t>
  </si>
  <si>
    <t>BAYWOOD PARK ROAD</t>
  </si>
  <si>
    <t>JCT. RTE. 41 NORTHEAST</t>
  </si>
  <si>
    <t>JCT. RTE. 46</t>
  </si>
  <si>
    <t>HEARST CASTLE STATE PARK</t>
  </si>
  <si>
    <t>MON</t>
  </si>
  <si>
    <t>KIRK CREEK</t>
  </si>
  <si>
    <t>BIG SUR RIVER BRIDGE</t>
  </si>
  <si>
    <t>BIG SUR, GARRAPATA CREEK BRIDGE</t>
  </si>
  <si>
    <t>CARMEL VALLEY ROAD, CARMEL, SOUTH</t>
  </si>
  <si>
    <t>JCT. RTE. 68, CARMEL- PACIFIC GROVE</t>
  </si>
  <si>
    <t>MONTEREY, JCT. RTE. 68 EAST</t>
  </si>
  <si>
    <t>SEASIDE, JCT. RTE. 218</t>
  </si>
  <si>
    <t>ORD VILLAGE INTERCHANGE</t>
  </si>
  <si>
    <t>SALINAS RIVER BRIDGE, CASTROVILLE, SOUTH</t>
  </si>
  <si>
    <t>CASTROVILLE, JCT. RTE. 156 WEST</t>
  </si>
  <si>
    <t>T</t>
  </si>
  <si>
    <t>CASTROVILLE, JCT. RTE. 183</t>
  </si>
  <si>
    <t>SALINAS/PAJARO ROADS</t>
  </si>
  <si>
    <t>SCR</t>
  </si>
  <si>
    <t>JCT. RTE. 129</t>
  </si>
  <si>
    <t>JCT. RTE. 152</t>
  </si>
  <si>
    <t>SOQUEL AVENUE</t>
  </si>
  <si>
    <t>SANTA CRUZ, JCT. RTE. 17 NORTH</t>
  </si>
  <si>
    <t>SANTA CRUZ, NORTH CITY LIMITS</t>
  </si>
  <si>
    <t>LANDING/SWANTON ROADS</t>
  </si>
  <si>
    <t>04</t>
  </si>
  <si>
    <t>SM</t>
  </si>
  <si>
    <t>JCT. RTE. 84 EAST</t>
  </si>
  <si>
    <t>MIRAMONTES POINT ROAD</t>
  </si>
  <si>
    <t>HALF MOON BAY, JCT. RTE. 92 EAST</t>
  </si>
  <si>
    <t>VALLEMAR/ETHELDORE STREETS</t>
  </si>
  <si>
    <t>PACIFICA, LINDA MAR BOULEVARD</t>
  </si>
  <si>
    <t>PACIFICA, SHARP PARK ROAD INTERCHANGE</t>
  </si>
  <si>
    <t>DALY CITY, JCT. RTE. 35</t>
  </si>
  <si>
    <t>SOUTH JCT. RTE. 280</t>
  </si>
  <si>
    <t>NORTH JCT. RTE. 280</t>
  </si>
  <si>
    <t>SAN FRANCISCO, JCT. RTE. 35</t>
  </si>
  <si>
    <t>SAN FRANCISCO, LINCOLN WAY</t>
  </si>
  <si>
    <t>JCT. RTE. 101</t>
  </si>
  <si>
    <t>MRN</t>
  </si>
  <si>
    <t>TAMALPAIS JUNCTION, ALMONTE BOULEVARD</t>
  </si>
  <si>
    <t>SOUTH JCT. PANORAMIC HIGHWAY</t>
  </si>
  <si>
    <t>BOLINAS ROAD</t>
  </si>
  <si>
    <t>SIR FRANCIS DRAKE BOULEVARD, SOUTH</t>
  </si>
  <si>
    <t>TOMALES/PETALUMA ROADS</t>
  </si>
  <si>
    <t>SON</t>
  </si>
  <si>
    <t>VALLEY FORD ROAD</t>
  </si>
  <si>
    <t>BODEGA HIGHWAY</t>
  </si>
  <si>
    <t>JCT. RTE. 116 EAST</t>
  </si>
  <si>
    <t>FORT ROSS, FORT ROSS ROAD</t>
  </si>
  <si>
    <t>STEWARTS POINT/SKAGGS SPRINGS ROAD</t>
  </si>
  <si>
    <t>01</t>
  </si>
  <si>
    <t>MEN</t>
  </si>
  <si>
    <t>SONOMA/MENDOCINO COUNTY LINE</t>
  </si>
  <si>
    <t>FISH ROCK ROAD</t>
  </si>
  <si>
    <t>JCT. RTE. 128 EAST</t>
  </si>
  <si>
    <t>NORTH LIMITS CASPAR</t>
  </si>
  <si>
    <t>JCT. RTE. 20 EAST</t>
  </si>
  <si>
    <t>JCT. RTE. 211 NORTH</t>
  </si>
  <si>
    <t>LEGGETT, JCT. RTE. 101</t>
  </si>
  <si>
    <t>002</t>
  </si>
  <si>
    <t>LOS ANGELES, JCT. RTE. 405, SAN DIEGO FREEWAY</t>
  </si>
  <si>
    <t>LOS ANGELES, HIGHLAND AVENUE</t>
  </si>
  <si>
    <t>LOS ANGELES, JCT. RTE. 101, HOLLYWOOD FREEWAY</t>
  </si>
  <si>
    <t>LOS ANGELES, JCT. RTE. 5, GOLDEN STATE FREEWAY INTERCHANGE</t>
  </si>
  <si>
    <t>LOS ANGELES, SAN FERNANDO ROAD INTERCHANGE</t>
  </si>
  <si>
    <t>LOS ANGELES, JCT. RTE. 134, VENTURA FREEWAY INTERCHANGE</t>
  </si>
  <si>
    <t>LA CANADA-FLINTRIDGE, JCT. RTE. 210, FOOTHILL FREEWAY INTERCHANGE</t>
  </si>
  <si>
    <t>LA CANADA-FLINTRIDGE, FOOTHILL BOULEVARD</t>
  </si>
  <si>
    <t>EAST JCT. RTE. 210, VIA ANGELES CREST HIGHWAY</t>
  </si>
  <si>
    <t>ANGELES FOREST HIGHWAY</t>
  </si>
  <si>
    <t>MOUNT WILSON ROAD</t>
  </si>
  <si>
    <t>ISLIP SADDLE, JCT. RTE. 39 SOUTH (CLOSED)</t>
  </si>
  <si>
    <t>BLUE RIDGE ROAD</t>
  </si>
  <si>
    <t>08</t>
  </si>
  <si>
    <t>SBD</t>
  </si>
  <si>
    <t>JCT. RTE. 138</t>
  </si>
  <si>
    <t>003</t>
  </si>
  <si>
    <t>02</t>
  </si>
  <si>
    <t>TRI</t>
  </si>
  <si>
    <t>L</t>
  </si>
  <si>
    <t>JCT. RTE. 36</t>
  </si>
  <si>
    <t>MORGAN HILL ROAD</t>
  </si>
  <si>
    <t>HAYFORK</t>
  </si>
  <si>
    <t>WEAVERVILLE, NORTH JCT. RTE. 299</t>
  </si>
  <si>
    <t>TOM BELL ROAD</t>
  </si>
  <si>
    <t>RUSH CREEK ROAD</t>
  </si>
  <si>
    <t>TRINITY CENTER STATE HIGHWAY MAINTENANCE STATION</t>
  </si>
  <si>
    <t>U. S. FOREST SERVICE ROAD</t>
  </si>
  <si>
    <t>TRINITY/SISKIYOU COUNTY LINE</t>
  </si>
  <si>
    <t>SIS</t>
  </si>
  <si>
    <t>GAZELLE ROAD</t>
  </si>
  <si>
    <t>CALLAHAN</t>
  </si>
  <si>
    <t>ETNA, MAIN STREET</t>
  </si>
  <si>
    <t>COLLIER WAY</t>
  </si>
  <si>
    <t>FORT JONES, SCOTT RIVER ROAD</t>
  </si>
  <si>
    <t>MOFFETT CREEK ROAD</t>
  </si>
  <si>
    <t>FOREST MOUNTAIN RANCH</t>
  </si>
  <si>
    <t>YREKA, MOONLIT OAKS AVENUE</t>
  </si>
  <si>
    <t>YREKA, OBERLIN ROAD</t>
  </si>
  <si>
    <t>YREKA, CENTER STREET</t>
  </si>
  <si>
    <t>YREKA, JCT. RTE. 263 NORTH</t>
  </si>
  <si>
    <t>YREKA, JCT. RTE. 5</t>
  </si>
  <si>
    <t>YREKA, AGER ROAD</t>
  </si>
  <si>
    <t>YREKA, PHILIPE LANE</t>
  </si>
  <si>
    <t>MONTAGUE, GRENADA ROAD</t>
  </si>
  <si>
    <t>MONTAGUE, EAST CITY LIMITS</t>
  </si>
  <si>
    <t>004</t>
  </si>
  <si>
    <t>CC</t>
  </si>
  <si>
    <t>HERCULES, JCT. RTE. 80</t>
  </si>
  <si>
    <t>PACHECO BLVD</t>
  </si>
  <si>
    <t>JCT. RTE. 680</t>
  </si>
  <si>
    <t>CONCORD, JCT. RTE. 242</t>
  </si>
  <si>
    <t>WILLOW PASS RD (EAST)/SAN MARCO BLVD</t>
  </si>
  <si>
    <t>BAILEY ROAD</t>
  </si>
  <si>
    <t>BYRON HIGHWAY</t>
  </si>
  <si>
    <t>DISCOVERY BAY BOULEVARD</t>
  </si>
  <si>
    <t>10</t>
  </si>
  <si>
    <t>SJ</t>
  </si>
  <si>
    <t>CONTRA COSTA/SAN JOAQUIN COUNTY LINE</t>
  </si>
  <si>
    <t>INLAND DRIVE</t>
  </si>
  <si>
    <t>MAYBECK ROAD</t>
  </si>
  <si>
    <t>ROBERTS ISLAND ROAD</t>
  </si>
  <si>
    <t>FRESNO AVENUE</t>
  </si>
  <si>
    <t>STOCKTON, NORTH JCT RTE 5</t>
  </si>
  <si>
    <t>STANISLAUS STREET</t>
  </si>
  <si>
    <t>S</t>
  </si>
  <si>
    <t>SOUTH JCT. RTE. 99</t>
  </si>
  <si>
    <t>FARMINGTON/ESCALON-BELLOTA RD</t>
  </si>
  <si>
    <t>STA</t>
  </si>
  <si>
    <t>STANISLAUS/CALAVERAS COUNTY LINE</t>
  </si>
  <si>
    <t>CAL</t>
  </si>
  <si>
    <t>VALLECITO</t>
  </si>
  <si>
    <t>BIG TREES/TOMBELL ROADS</t>
  </si>
  <si>
    <t>MORAN ROAD EAST JUNCTION</t>
  </si>
  <si>
    <t>BIG TREES STATE PARK</t>
  </si>
  <si>
    <t>MEKO DRIVE</t>
  </si>
  <si>
    <t>CALAVERAS/ALPINE COUNTY LINE</t>
  </si>
  <si>
    <t>ALP</t>
  </si>
  <si>
    <t>282</t>
  </si>
  <si>
    <t>11</t>
  </si>
  <si>
    <t>SD</t>
  </si>
  <si>
    <t>3RD ST./ALAMEDA BLVD</t>
  </si>
  <si>
    <t>005</t>
  </si>
  <si>
    <t>8TH STREET</t>
  </si>
  <si>
    <t>094</t>
  </si>
  <si>
    <t>AVOCADO BOULEVARD</t>
  </si>
  <si>
    <t>078</t>
  </si>
  <si>
    <t>BANDY CANYON ROAD</t>
  </si>
  <si>
    <t>BASILONE ROAD</t>
  </si>
  <si>
    <t>BEGIN RTE AT JCT RTE 5 and EB ON FRM "G" ST / 17TH</t>
  </si>
  <si>
    <t>067</t>
  </si>
  <si>
    <t>BRADLEY AVENUE</t>
  </si>
  <si>
    <t>BROOKS ST OC</t>
  </si>
  <si>
    <t>BUCKMAN SPRINGS ROAD</t>
  </si>
  <si>
    <t>008</t>
  </si>
  <si>
    <t>CAMERON ROAD</t>
  </si>
  <si>
    <t>805</t>
  </si>
  <si>
    <t>CHULA VISTA, AUTO PARKWAY DRIVE/MAIN STREET</t>
  </si>
  <si>
    <t>015</t>
  </si>
  <si>
    <t>X</t>
  </si>
  <si>
    <t>CLAIREMONT MESA BOULEVARD INTERCHANGE</t>
  </si>
  <si>
    <t>CLOVERDALE/SAN PASQUAL ROAD</t>
  </si>
  <si>
    <t>COLLEGE AVENUE</t>
  </si>
  <si>
    <t>075</t>
  </si>
  <si>
    <t>CORONADO N.A.B. GATE NO. 4</t>
  </si>
  <si>
    <t>CORONADO, POMONA AVENUE</t>
  </si>
  <si>
    <t>DEER SPRINGS ROAD</t>
  </si>
  <si>
    <t>EAST JCT. RTE. 79</t>
  </si>
  <si>
    <t>125</t>
  </si>
  <si>
    <t>EAST JCT. RTE. 94</t>
  </si>
  <si>
    <t>076</t>
  </si>
  <si>
    <t>EAST VISTA WAY/OLD RIVER RD</t>
  </si>
  <si>
    <t>EL CAJON, BROADWAY</t>
  </si>
  <si>
    <t>EL CAJON, JCT. RTE. 67 NORTH</t>
  </si>
  <si>
    <t>SAN DIEGO/ORANGE COUNTY LINE</t>
  </si>
  <si>
    <t>JCT RTE 1</t>
  </si>
  <si>
    <t>SAN JUAN CAPISTRANO, JCT. RTE. 74</t>
  </si>
  <si>
    <t>CROWN VALLEY PARKWAY INTERCHANGE</t>
  </si>
  <si>
    <t>JCT. RTE. 405, SANTA ANA FREEWAY</t>
  </si>
  <si>
    <t>IRVINE, JCT. RTE. 133</t>
  </si>
  <si>
    <t>TUSTIN, JCT. RTE. 55, COSTA MESA FREEWAY</t>
  </si>
  <si>
    <t>SANTA ANA, JCT. RTES. 22 AND 57, GARDEN GROVE/ORANGE FREEWAYS</t>
  </si>
  <si>
    <t>ORANGE, CHAPMAN AVENUE</t>
  </si>
  <si>
    <t>KATELLA AVENUE</t>
  </si>
  <si>
    <t>LINCOLN AVENUE</t>
  </si>
  <si>
    <t>FULLERTON, JCT. RTE. 91, RIVERSIDE/ARTESIA FREEWAYS</t>
  </si>
  <si>
    <t>JCT. RTE. 39; BEACH BOULEVARD</t>
  </si>
  <si>
    <t>ORANGE/LOS ANGELES COUNTY LINE</t>
  </si>
  <si>
    <t>SANTA FE SPRINGS, JCT. RTE. 605, SAN GABRIEL RIVER FREEWAY</t>
  </si>
  <si>
    <t>COMMERCE, GARFIELD AVENUE INTERCHANGE</t>
  </si>
  <si>
    <t>COMMERCE, JCT. RTE. 710, LONG BEACH FREEWAY</t>
  </si>
  <si>
    <t>LOS ANGELES, JCT. RTE. 60, POMONA FREEWAY</t>
  </si>
  <si>
    <t>LOS ANGELES, JCT. RTE. 10, SAN BERNARDINO FREEWAY</t>
  </si>
  <si>
    <t>LOS ANGELES, JCT. RTE. 110, PASADENA FREEWAY</t>
  </si>
  <si>
    <t>LOS ANGELES, JCT. RTE. 2, GLENDALE FREEWAY</t>
  </si>
  <si>
    <t>LOS ANGELES, COLORADO BOULEVARD EXTENSION INTERCHANGE</t>
  </si>
  <si>
    <t>LOS ANGELES, JCT. RTE. 134, VENTURA FREEWAY</t>
  </si>
  <si>
    <t>LOS ANGELES, JCT. RTE. 170, HOLLYWOOD FREEWAY</t>
  </si>
  <si>
    <t>LOS ANGELES, JCT. RTE. 118, RONALD REAGAN FREEWAY</t>
  </si>
  <si>
    <t>S/O JCT RTE 405;N/O RINALDI ST</t>
  </si>
  <si>
    <t>LOS ANGELES, JCT. RTE. 210, FOOTHILL FREEWAY</t>
  </si>
  <si>
    <t>JCT. RTE. 14, ANTELOPE VALLEY FREEWAY</t>
  </si>
  <si>
    <t>SANTA CLARITA, SOUTH JCT. RTE. 126, MAGIC MOUNTAIN PARKWAY INTERCHANGE</t>
  </si>
  <si>
    <t>SANTA CLARITA, NORTH JCT. RTE. 126, HENRY MAYO DRIVE INTERCHANGE</t>
  </si>
  <si>
    <t>HASLEY CANYON ROAD INTERCHANGE</t>
  </si>
  <si>
    <t>SOUTH JCT. RTE. 138, ROUTE 138 FREEWAY INTERCHANGE</t>
  </si>
  <si>
    <t>NORTH JCT. RTE. 138, ROUTE 138 FREEWAY INTERCHANGE</t>
  </si>
  <si>
    <t>LOS ANGELES/KERN COUNTY LINE</t>
  </si>
  <si>
    <t>06</t>
  </si>
  <si>
    <t>KER</t>
  </si>
  <si>
    <t>JCT. RTE. 99 NORTH</t>
  </si>
  <si>
    <t>JCT. RTE. 166</t>
  </si>
  <si>
    <t>JCT. RTE. 119</t>
  </si>
  <si>
    <t>JCT. RTE. 43</t>
  </si>
  <si>
    <t>STOCKDALE ROAD</t>
  </si>
  <si>
    <t>JCT. RTE. 58</t>
  </si>
  <si>
    <t>KIN</t>
  </si>
  <si>
    <t>JCT. RTE. 41</t>
  </si>
  <si>
    <t>FRE</t>
  </si>
  <si>
    <t>JCT. RTE. 198</t>
  </si>
  <si>
    <t>JCT. RTE. 33 SOUTH, JCT. RTE. 145 NORTH</t>
  </si>
  <si>
    <t>PANOCHE ROAD</t>
  </si>
  <si>
    <t>MER</t>
  </si>
  <si>
    <t>JCT. RTE. 165 NORTH</t>
  </si>
  <si>
    <t>JCT. RTE. 33</t>
  </si>
  <si>
    <t>NORTH OF ROUTE 33 @ SANTA NELLA TRUCK SCALES</t>
  </si>
  <si>
    <t>JCT. RTE. 140 EAST</t>
  </si>
  <si>
    <t>JCT. RTE. 580 WEST</t>
  </si>
  <si>
    <t>JCT. RTE. 132</t>
  </si>
  <si>
    <t>JCT. RTE. 33 SOUTH</t>
  </si>
  <si>
    <t>OLD ROUTE 50; 11TH STREET</t>
  </si>
  <si>
    <t>JCT. RTE. 205 WEST</t>
  </si>
  <si>
    <t>JCT. RTE. 120 EAST</t>
  </si>
  <si>
    <t>FRENCH CAMP OVERCROSSING</t>
  </si>
  <si>
    <t>STOCKTON, JCT. RTE. 4</t>
  </si>
  <si>
    <t>STOCKTON, MARCH LANE</t>
  </si>
  <si>
    <t>STOCKTON, HAMMER LANE</t>
  </si>
  <si>
    <t>JCT. RTE. 12</t>
  </si>
  <si>
    <t>PELTIER ROAD</t>
  </si>
  <si>
    <t>WALNUT GROVE ROAD</t>
  </si>
  <si>
    <t>03</t>
  </si>
  <si>
    <t>SAC</t>
  </si>
  <si>
    <t>SAN JOAQUIN/SACRAMENTO COUNTY LINE</t>
  </si>
  <si>
    <t>SACRAMENTO, POCKET/MEADOWVIEW ROADS</t>
  </si>
  <si>
    <t>SACRAMENTO, JCT. RTE. 50</t>
  </si>
  <si>
    <t>SACRAMENTO, I STREET</t>
  </si>
  <si>
    <t>SACRAMENTO, JCT. RTE. 80</t>
  </si>
  <si>
    <t>SACRAMENTO, JCT. RTE. 99 NORTH</t>
  </si>
  <si>
    <t>SACRAMENTO, AIRPORT BOULEVARD INTERCHANGE</t>
  </si>
  <si>
    <t>YOL</t>
  </si>
  <si>
    <t>WOODLAND, EAST MAIN STREET</t>
  </si>
  <si>
    <t>WOODLAND, JCT. RTE. 113</t>
  </si>
  <si>
    <t>JCT. RTE. 505 SOUTH</t>
  </si>
  <si>
    <t>COL</t>
  </si>
  <si>
    <t>WILLIAMS, E STREET</t>
  </si>
  <si>
    <t>JCT. RTE. 20</t>
  </si>
  <si>
    <t>GLE</t>
  </si>
  <si>
    <t>WILLOWS, JCT. RTE. 162</t>
  </si>
  <si>
    <t>COUNTY ROAD 48;N/O JCT RTE 162</t>
  </si>
  <si>
    <t>JCT. RTE. 32 EAST</t>
  </si>
  <si>
    <t>GLENN/TEHAMA COUNTY LINE</t>
  </si>
  <si>
    <t>TEH</t>
  </si>
  <si>
    <t>LIBERAL AVENUE</t>
  </si>
  <si>
    <t>SOUTH AVENUE</t>
  </si>
  <si>
    <t>CORNING ROAD</t>
  </si>
  <si>
    <t>FINNELL AVENUE</t>
  </si>
  <si>
    <t>GYLE ROAD</t>
  </si>
  <si>
    <t>FLORES AVENUE</t>
  </si>
  <si>
    <t>RED BLUFF, SOUTH MAIN STREET</t>
  </si>
  <si>
    <t>RED BLUFF, DIAMOND AVENUE INTERCHANGE</t>
  </si>
  <si>
    <t>RED BLUFF, JCT. RTE. 36</t>
  </si>
  <si>
    <t>NORTH RED BLUFF</t>
  </si>
  <si>
    <t>WILCOX ROAD</t>
  </si>
  <si>
    <t>JELLYS FERRY ROAD</t>
  </si>
  <si>
    <t>HOOKER CREEK ROAD</t>
  </si>
  <si>
    <t>SUNSET HILLS DRIVE</t>
  </si>
  <si>
    <t>BOWMAN ROAD</t>
  </si>
  <si>
    <t>TEHAMA/SHASTA COUNTY LINE</t>
  </si>
  <si>
    <t>SHA</t>
  </si>
  <si>
    <t>FOURTH STREET</t>
  </si>
  <si>
    <t>NORTH COTTONWOOD</t>
  </si>
  <si>
    <t>JCT. RTE. 273 NORTH</t>
  </si>
  <si>
    <t>ANDERSON, DESCHUTES ROAD</t>
  </si>
  <si>
    <t>ANDERSON, BALLS FERRY ROAD</t>
  </si>
  <si>
    <t>ANDERSON, NORTH STREET</t>
  </si>
  <si>
    <t>RIVERSIDE AVENUE</t>
  </si>
  <si>
    <t>KNIGHTON ROAD</t>
  </si>
  <si>
    <t>CHURN CREEK ROAD</t>
  </si>
  <si>
    <t>REDDING, JCT. RTE. 44</t>
  </si>
  <si>
    <t>REDDING, JCT. RTE. 299</t>
  </si>
  <si>
    <t>REDDING, TWIN VIEW BOULEVARD</t>
  </si>
  <si>
    <t>REDDING, JCT. RTE. 273</t>
  </si>
  <si>
    <t>REDDING, OASIS ROAD</t>
  </si>
  <si>
    <t>PINE GROVE</t>
  </si>
  <si>
    <t>JCT. RTE. 151 WEST</t>
  </si>
  <si>
    <t>.8-MI. N/O MOUNTAIN GATE</t>
  </si>
  <si>
    <t>MOUNTAIN GATE</t>
  </si>
  <si>
    <t>FAWNDALE</t>
  </si>
  <si>
    <t>BRIDGE BAY</t>
  </si>
  <si>
    <t>TURNTABLE BAY ROAD</t>
  </si>
  <si>
    <t>O' BRIEN</t>
  </si>
  <si>
    <t>GILMAN ROAD</t>
  </si>
  <si>
    <t>ANTLERS</t>
  </si>
  <si>
    <t>LAKEHEAD</t>
  </si>
  <si>
    <t>GIBSON</t>
  </si>
  <si>
    <t>SIMS ROAD</t>
  </si>
  <si>
    <t>FLUME CREEK</t>
  </si>
  <si>
    <t>CONANT ROAD</t>
  </si>
  <si>
    <t>SWEETBRIER AVENUE</t>
  </si>
  <si>
    <t>CASTELLA</t>
  </si>
  <si>
    <t>SODA CREEK ROAD</t>
  </si>
  <si>
    <t>CASTLE CRAGS DRIVE</t>
  </si>
  <si>
    <t>SHASTA/SISKIYOU COUNTY  LINE</t>
  </si>
  <si>
    <t>SOUTH DUNSMUIR</t>
  </si>
  <si>
    <t>CENTRAL DUNSMUIR</t>
  </si>
  <si>
    <t>DUNSMUIR, DUNSMUIR AVENUE</t>
  </si>
  <si>
    <t>MOTT ROAD</t>
  </si>
  <si>
    <t>JCT. RTE. 89</t>
  </si>
  <si>
    <t>MOUNT SHASTA, LAKE STREET</t>
  </si>
  <si>
    <t>.2-MI. N/O LASSEN AVENUE</t>
  </si>
  <si>
    <t>NORTH MOUNT SHASTA</t>
  </si>
  <si>
    <t>ABRAMS LAKE ROAD</t>
  </si>
  <si>
    <t>DEETZ ROAD</t>
  </si>
  <si>
    <t>SOUTH WEED</t>
  </si>
  <si>
    <t>JCT. RTE. 97 NORTH</t>
  </si>
  <si>
    <t>JCT. RTE. 265</t>
  </si>
  <si>
    <t>EDGEWOOD</t>
  </si>
  <si>
    <t>LOUIE ROAD</t>
  </si>
  <si>
    <t>GRENADA</t>
  </si>
  <si>
    <t>KILLGORE HILLS ROAD</t>
  </si>
  <si>
    <t>SOUTH YREKA</t>
  </si>
  <si>
    <t>YREKA, MINER STREET</t>
  </si>
  <si>
    <t>YREKA, JCT. RTE. 3</t>
  </si>
  <si>
    <t>JCT. RTE. 96 WEST</t>
  </si>
  <si>
    <t>HENLEY WAY</t>
  </si>
  <si>
    <t>DITCH CREEK ROAD</t>
  </si>
  <si>
    <t>BAILEY HILL ROAD RT</t>
  </si>
  <si>
    <t>HILT ROAD</t>
  </si>
  <si>
    <t>OREGON STATE LINE</t>
  </si>
  <si>
    <t>006</t>
  </si>
  <si>
    <t>09</t>
  </si>
  <si>
    <t>INY</t>
  </si>
  <si>
    <t>JCT. RTE. 395</t>
  </si>
  <si>
    <t>SILVER CANYON ROAD</t>
  </si>
  <si>
    <t>MNO</t>
  </si>
  <si>
    <t>BENTON STATION, JCT. RTE. 120 WEST</t>
  </si>
  <si>
    <t>NEVADA STATE LINE</t>
  </si>
  <si>
    <t>007</t>
  </si>
  <si>
    <t>IMP</t>
  </si>
  <si>
    <t>POE TRUCKS COMM VEHICLE INSPECTION</t>
  </si>
  <si>
    <t>CALEXICO, JCT RTE 98</t>
  </si>
  <si>
    <t>JCT. RTE. 8</t>
  </si>
  <si>
    <t>EL CAJON, JCT. RTE. 8</t>
  </si>
  <si>
    <t>ENCINITAS BOULEVARD</t>
  </si>
  <si>
    <t>ESCONDIDO  ASH STREET</t>
  </si>
  <si>
    <t>N</t>
  </si>
  <si>
    <t>ESCONDIDO, BROADWAY/LINCOLN PARKWAY</t>
  </si>
  <si>
    <t>ESCONDIDO, CENTRE CITY PARKWAY</t>
  </si>
  <si>
    <t>ESCONDIDO, GRAND AVENUE</t>
  </si>
  <si>
    <t>ESCONDIDO, JCT. RTE. 15</t>
  </si>
  <si>
    <t>ESCONDIDO, SOUTH JUNCTION OF CENTRE CITY PARKWAY</t>
  </si>
  <si>
    <t>FLETCHER PARKWAY</t>
  </si>
  <si>
    <t>GOVERNOR DRIVE INTERCHANGE</t>
  </si>
  <si>
    <t>GREENFIELD DRIVE</t>
  </si>
  <si>
    <t>HARBOR DRIVE/VANDERGRIFT</t>
  </si>
  <si>
    <t>JCT RTE 5 LT LANES</t>
  </si>
  <si>
    <t>JCT. RTE. 15</t>
  </si>
  <si>
    <t>JCT. RTE. 98</t>
  </si>
  <si>
    <t>DUNAWAY ROAD</t>
  </si>
  <si>
    <t>DREW ROAD</t>
  </si>
  <si>
    <t>JCT. RTE. 86</t>
  </si>
  <si>
    <t>JCT. RTE. 111</t>
  </si>
  <si>
    <t>JCT RTE 7/ORCHARD ROAD</t>
  </si>
  <si>
    <t>JCT. RTE. 115 NORTH</t>
  </si>
  <si>
    <t>EAST JCT. RTE. 98 WEST</t>
  </si>
  <si>
    <t>4TH AVENUE</t>
  </si>
  <si>
    <t>009</t>
  </si>
  <si>
    <t>SANTA CRUZ, JCT. RTE. 1</t>
  </si>
  <si>
    <t>FELTON, GRAHAM HILL ROAD</t>
  </si>
  <si>
    <t>BOULDER CREEK, SOUTH JCT. RTE. 236</t>
  </si>
  <si>
    <t>JCT. RTE. 35</t>
  </si>
  <si>
    <t>SCL</t>
  </si>
  <si>
    <t>SARATOGA, JCT. RTE. 85 NORTH</t>
  </si>
  <si>
    <t>LOS GATOS, JCT. RTE. 17</t>
  </si>
  <si>
    <t>010</t>
  </si>
  <si>
    <t>BUSWAY; EAST LA CITY LIMITS</t>
  </si>
  <si>
    <t>SANTA MONICA, JCT. RTE. 1, LINCOLN BOULEVARD INTERCHANGE</t>
  </si>
  <si>
    <t>LOS ANGELES, JCT. RTE. 405, SAN DIEGO FREEWAY INTERCHANGE</t>
  </si>
  <si>
    <t>LOS ANGELES, JCT. RTE. 187, VENICE BOULEVARD INTERCHANGE</t>
  </si>
  <si>
    <t>LOS ANGELES, 10TH AVENUE</t>
  </si>
  <si>
    <t>LOS ANGELES, JCT. RTE. 110, HARBOR FREEWAY INTERCHANGE</t>
  </si>
  <si>
    <t>SAN PEDRO STREET (BELOW)</t>
  </si>
  <si>
    <t>LOS ANGELES, JCT. RTE. 101, SANTA ANA FREEWAY INTERCHANGE</t>
  </si>
  <si>
    <t>EAST LOS ANGELES CITY LIMITS</t>
  </si>
  <si>
    <t>MONTEREY PARK, JCT. RTE. 710, LONG BEACH FREEWAY INTERCHANGE</t>
  </si>
  <si>
    <t>ALMANSOR AVE</t>
  </si>
  <si>
    <t>MONTEREY PARK, NEW AVENUE INTERCHANGE</t>
  </si>
  <si>
    <t>EL MONTE, JCT. RTE. 164, ROSEMEAD BOULEVARD</t>
  </si>
  <si>
    <t>BALDWIN PARK, JCT. RTE. 605, SAN GABRIEL RIVER FREEWAY INTERCHANGE</t>
  </si>
  <si>
    <t>WEST COVINA, AZUSA AVENUE INTERCHANGE</t>
  </si>
  <si>
    <t>POMONA, JCT. RTES. 57/71, ORANGE/CHINO VALLEY FREEWAYS INTERCHANGE</t>
  </si>
  <si>
    <t>POMONA, INDIAN HILL BOULEVARD INTERCHANGE</t>
  </si>
  <si>
    <t>LOS ANGELES/SAN BERNARDINO COUNTY LINE</t>
  </si>
  <si>
    <t>MONTCLAIR, CENTRAL AVENUE</t>
  </si>
  <si>
    <t>UPLAND, JCT. RTE. 83</t>
  </si>
  <si>
    <t>ONTARIO, JCT. RTE. 15</t>
  </si>
  <si>
    <t>ETIWANDA AVENUE</t>
  </si>
  <si>
    <t>FONTANA, CHERRY AVENUE</t>
  </si>
  <si>
    <t>BLOOMINGTON, CEDAR AVENUE</t>
  </si>
  <si>
    <t>PEPPER AVENUE</t>
  </si>
  <si>
    <t>COLTON, MOUNT VERNON AVENUE</t>
  </si>
  <si>
    <t>COLTON, JCT. RTE. 215</t>
  </si>
  <si>
    <t>MOUNTAIN VIEW AVENUE</t>
  </si>
  <si>
    <t>JCT RTE 210 /ALABAMA STREET OC</t>
  </si>
  <si>
    <t>REDLANDS, JCT. RTE. 38 NORTH</t>
  </si>
  <si>
    <t>YUCAIPA BOULEVARD</t>
  </si>
  <si>
    <t>RIV</t>
  </si>
  <si>
    <t>CHERRY VALLEY BOULEVARD</t>
  </si>
  <si>
    <t>JCT. RTE. 60 WEST</t>
  </si>
  <si>
    <t>BEAUMONT, JCT. RTE. 79 SOUTH</t>
  </si>
  <si>
    <t>BANNING, SUNSET AVENUE</t>
  </si>
  <si>
    <t>EAST RAMSEY STREET</t>
  </si>
  <si>
    <t>JCT. RTE. 62 NORTH</t>
  </si>
  <si>
    <t>INDIAN AVENUE</t>
  </si>
  <si>
    <t>JEFFERSON STREE/INDIO BOULEVARD</t>
  </si>
  <si>
    <t>INDIO, JCT. RTE. 86 SOUTH</t>
  </si>
  <si>
    <t>COACHELLA, DILLON ROAD</t>
  </si>
  <si>
    <t>JCT. RTE. 177 NORTH</t>
  </si>
  <si>
    <t>JCT. RTE. 78 SOUTH</t>
  </si>
  <si>
    <t>JCT. RTE. 95 NORTH</t>
  </si>
  <si>
    <t>ARIZONA STATE LINE</t>
  </si>
  <si>
    <t>012</t>
  </si>
  <si>
    <t>SEBASTOPOL, JCT. RTE. 116</t>
  </si>
  <si>
    <t>SEBASTOPOL EAST CITY LIMITS</t>
  </si>
  <si>
    <t>SANTA ROSA, STONY POINT ROAD</t>
  </si>
  <si>
    <t>SANTA ROSA, JCT. RTE. 101</t>
  </si>
  <si>
    <t>SANTA ROSA, FARMERS LANE</t>
  </si>
  <si>
    <t>SANTA ROSA, CALISTOGA ROAD</t>
  </si>
  <si>
    <t>KENWOOD, WARM SPRINGS ROAD</t>
  </si>
  <si>
    <t>ARNOLD DRIVE</t>
  </si>
  <si>
    <t>SONOMA, FIRST STREET WEST</t>
  </si>
  <si>
    <t>JCT. RTE. 121</t>
  </si>
  <si>
    <t>NAP</t>
  </si>
  <si>
    <t>JCT. RTE. 121, SOUTH</t>
  </si>
  <si>
    <t>KELLY ROAD</t>
  </si>
  <si>
    <t>.2-MI N/O NAPA/SOLANO COUNTY LINE</t>
  </si>
  <si>
    <t>SOL</t>
  </si>
  <si>
    <t>JCT. RTE. 80</t>
  </si>
  <si>
    <t>SCANDIA ROAD/LAWLER RANCH</t>
  </si>
  <si>
    <t>SCALLY ROAD</t>
  </si>
  <si>
    <t>JCT. RTE. 113 NORTH</t>
  </si>
  <si>
    <t>JCT. RTE. 84 NORTH</t>
  </si>
  <si>
    <t>SOLANO/SACRAMENTO COUNTY LINE</t>
  </si>
  <si>
    <t>JCT. RTE. 160</t>
  </si>
  <si>
    <t>SACRAMENTO/SAN JOAQUIN COUNTY LINE</t>
  </si>
  <si>
    <t>JCT. RTE. 5</t>
  </si>
  <si>
    <t>LOWER SACRAMENTO ROAD</t>
  </si>
  <si>
    <t>SOUTH HAM LANE</t>
  </si>
  <si>
    <t>LODI, SOUTH HUTCHINS STREET</t>
  </si>
  <si>
    <t>LODI, CHEROKEE LANE</t>
  </si>
  <si>
    <t>LODI, JCT. RTE. 99</t>
  </si>
  <si>
    <t>VICTOR BRUELLA ROAD</t>
  </si>
  <si>
    <t>LOCKEFORD, JCT. RTE. 88</t>
  </si>
  <si>
    <t>VALLEY SPRINGS, JCT. RTE. 26 SOUTH</t>
  </si>
  <si>
    <t>TOYON, JCT. RTE. 26 NORTH</t>
  </si>
  <si>
    <t>SAN ANDREAS, JCT. RTE. 49</t>
  </si>
  <si>
    <t>013</t>
  </si>
  <si>
    <t>ALA</t>
  </si>
  <si>
    <t>OAKLAND, JCT. RTE. 580</t>
  </si>
  <si>
    <t>OAKLAND, PARK BOULEVARD</t>
  </si>
  <si>
    <t>OAKLAND, JCT. RTE. 24</t>
  </si>
  <si>
    <t>JCT. RTE. 123</t>
  </si>
  <si>
    <t>BERKELEY, JCT. RTE. 80</t>
  </si>
  <si>
    <t>014</t>
  </si>
  <si>
    <t>SB OFF TO SB RTE 5         &amp; JCT. RTE. 5, GOLDEN STATE FREEWAY INTERCHANGE</t>
  </si>
  <si>
    <t>ANGELES FOREST HIGHWAY INTERCHANGE</t>
  </si>
  <si>
    <t>PALMDALE, SOUTH JCT. RTE. 138, PALMDALE BOULEVARD</t>
  </si>
  <si>
    <t>NORTH JCT. RTE. 138; AVENUE D INTERCHANGE</t>
  </si>
  <si>
    <t>AVENUE A, LOS ANGELES/KERN COUNTY LINE</t>
  </si>
  <si>
    <t>RANDSBURG CUT-OFF ROAD, CA CITY/BAKERSFIELD RD</t>
  </si>
  <si>
    <t>FREEMAN JCT. JCT. RTE. 178 WEST</t>
  </si>
  <si>
    <t>HOMESTEAD NORTH JCT. RTE. 395</t>
  </si>
  <si>
    <t>163</t>
  </si>
  <si>
    <t>JCT. RTE. 15 NORTH</t>
  </si>
  <si>
    <t>JCT. RTE. 163</t>
  </si>
  <si>
    <t>JCT. RTE. 188 SOUTH</t>
  </si>
  <si>
    <t>JCT. RTE. 282 AT 4TH STREET ON ORANGE AVE</t>
  </si>
  <si>
    <t>052</t>
  </si>
  <si>
    <t>JCT. RTE. 52</t>
  </si>
  <si>
    <t>JCT. RTE. 52 EAST</t>
  </si>
  <si>
    <t>JCT. RTE. 54 NORTH</t>
  </si>
  <si>
    <t>JCT. RTE. 54, SWEETWATER ROAD</t>
  </si>
  <si>
    <t>JCT. RTE. 67 SOUTHWEST</t>
  </si>
  <si>
    <t>SAN DIEGO/RIVERSIDE COUNTY LINE</t>
  </si>
  <si>
    <t>RAINBOW TRUCK FACILITY</t>
  </si>
  <si>
    <t>SOUTH JCT. RTE. 79</t>
  </si>
  <si>
    <t>NORTH JCT RTE. 79</t>
  </si>
  <si>
    <t>JCT. RTE. 215 NORTH</t>
  </si>
  <si>
    <t>BAXTER ROAD</t>
  </si>
  <si>
    <t>MAIN STREET</t>
  </si>
  <si>
    <t>NORTH OF MAIN STREET</t>
  </si>
  <si>
    <t>JCT. RTE. 74</t>
  </si>
  <si>
    <t>JCT. RTE. 91</t>
  </si>
  <si>
    <t>FOURTH ST, NORCO</t>
  </si>
  <si>
    <t>JCT. RTE. 60</t>
  </si>
  <si>
    <t>JCT. RTE. 10</t>
  </si>
  <si>
    <t>JCT. RTE. 66</t>
  </si>
  <si>
    <t>RANCHO CUCAMONGA, MILLER AVENUE</t>
  </si>
  <si>
    <t>JCT. RTE. 395 NORTH</t>
  </si>
  <si>
    <t>JCT. RTE. 18 SOUTH</t>
  </si>
  <si>
    <t>VICTORVILLE, JCT. RTE. 18 SOUTHEAST</t>
  </si>
  <si>
    <t>BARSTOW, LENWOOD ROAD</t>
  </si>
  <si>
    <t>BARSTOW, JCT. RTE. 40 EAST</t>
  </si>
  <si>
    <t>JCT. RTE. 58 WEST</t>
  </si>
  <si>
    <t>YERMO INSPECTION STATION</t>
  </si>
  <si>
    <t>BAKER, JCT. RTE. 127</t>
  </si>
  <si>
    <t>NIPTON ROAD</t>
  </si>
  <si>
    <t>016</t>
  </si>
  <si>
    <t>RUMSEY, MANZANITA AVENUE</t>
  </si>
  <si>
    <t>JCT. RTE. 505</t>
  </si>
  <si>
    <t>WEST MAIN STREET</t>
  </si>
  <si>
    <t>JCT. RTES. 5/16</t>
  </si>
  <si>
    <t>INT EB OFF 50 TO 16</t>
  </si>
  <si>
    <t>SACRAMENTO, SUNRISE BOULEVARD</t>
  </si>
  <si>
    <t>LATROBE ROAD</t>
  </si>
  <si>
    <t>AMA</t>
  </si>
  <si>
    <t>JCT. RTE. 124 SOUTH</t>
  </si>
  <si>
    <t>CENTRAL HOUSE, JCT. RTE. 49</t>
  </si>
  <si>
    <t>017</t>
  </si>
  <si>
    <t>JCT. RTE. 35 NORTHWEST</t>
  </si>
  <si>
    <t>BEAR CREEK ROAD</t>
  </si>
  <si>
    <t>LOS GATOS, JCT. RTE. 9 WEST</t>
  </si>
  <si>
    <t>018</t>
  </si>
  <si>
    <t>SAN BERNARDINO, JCT. RTE. 210</t>
  </si>
  <si>
    <t>SAN BERNARDINO, 40TH STREET</t>
  </si>
  <si>
    <t>SAN BERNARDINO, SIERRA WAY</t>
  </si>
  <si>
    <t>WATERMAN CANYON ROAD</t>
  </si>
  <si>
    <t>JCT. RTE. 138 NORTH</t>
  </si>
  <si>
    <t>JCT. RTE. 189 NORTH</t>
  </si>
  <si>
    <t>JCT. RTE. 173 NORTH</t>
  </si>
  <si>
    <t>KUFFEL CANYON ROAD</t>
  </si>
  <si>
    <t>WEST JCT. RTE. 330</t>
  </si>
  <si>
    <t>JCT. RTE. 330 SOUTH</t>
  </si>
  <si>
    <t>GREEN VALLEY LAKE ROAD</t>
  </si>
  <si>
    <t>JCT. RTE. 38 NORTHEAST</t>
  </si>
  <si>
    <t>JCT. RTE. 38 EAST</t>
  </si>
  <si>
    <t>JCT. RTE. 38 WEST</t>
  </si>
  <si>
    <t>BALDWIN LAKE ROAD</t>
  </si>
  <si>
    <t>LUCERNE VALLEY, JCT. RTE. 247</t>
  </si>
  <si>
    <t>BEAR VALLEY CUTOFF</t>
  </si>
  <si>
    <t>APPLE VALLEY ROAD</t>
  </si>
  <si>
    <t>VICTORVILLE, NORTH JCT RTE 15, BARSTOW FREEWAYJCT. RTE. 15</t>
  </si>
  <si>
    <t>020</t>
  </si>
  <si>
    <t>JCT. RTE. 1, FORT BRAGG, SOUTH</t>
  </si>
  <si>
    <t>SUMMER LANE</t>
  </si>
  <si>
    <t>CHAMBERLAIN CREEK</t>
  </si>
  <si>
    <t>NORTH JCT. RTE. 101</t>
  </si>
  <si>
    <t>MARINA DRIVE</t>
  </si>
  <si>
    <t>POTTER VALLEY ROAD</t>
  </si>
  <si>
    <t>LAK</t>
  </si>
  <si>
    <t>JCT. RTE. 29 SOUTH</t>
  </si>
  <si>
    <t>LUCERNE CUTOFF</t>
  </si>
  <si>
    <t>LUCERNE, EAST; BELL RAY AVENUE</t>
  </si>
  <si>
    <t>JCT. RTE. 53 SOUTH</t>
  </si>
  <si>
    <t>JCT. RTE. 16 SOUTH</t>
  </si>
  <si>
    <t>WILLIAMS, JCT. RTE. 5</t>
  </si>
  <si>
    <t>COLUSA, JCT. RTE. 45 NORTH</t>
  </si>
  <si>
    <t>COLUSA, FREMONT STREET</t>
  </si>
  <si>
    <t>SUT</t>
  </si>
  <si>
    <t>ACACIA AVENUE</t>
  </si>
  <si>
    <t>JCT. RTE. 99</t>
  </si>
  <si>
    <t>SUTTER/YUBA COUNTY LINE</t>
  </si>
  <si>
    <t>YUB</t>
  </si>
  <si>
    <t>MARYSVILLE, SOUTH JCT. RTE. 70</t>
  </si>
  <si>
    <t>NORTH JCT. RTE. 70</t>
  </si>
  <si>
    <t>MARYSVILLE, BUCHANAN STREET</t>
  </si>
  <si>
    <t>HALLWOOD BOULEVARD</t>
  </si>
  <si>
    <t>NEV</t>
  </si>
  <si>
    <t>GRASS VALLEY, JCT. RTE. 49</t>
  </si>
  <si>
    <t>JCT. RTE. 174</t>
  </si>
  <si>
    <t>BRUNSWICK ROAD</t>
  </si>
  <si>
    <t>NEVADA CITY, EAST JCT. RTE. 49</t>
  </si>
  <si>
    <t>WASHINGTON ROAD</t>
  </si>
  <si>
    <t>JCT RTE 80</t>
  </si>
  <si>
    <t>022</t>
  </si>
  <si>
    <t>LONG BEACH, JCT. RTE. 1, PACIFIC COAST HIGHWAY</t>
  </si>
  <si>
    <t>JCT. RTE. 405</t>
  </si>
  <si>
    <t>GARDEN GROVE, JCT. RTE. 39</t>
  </si>
  <si>
    <t>GARDEN GROVE, HARBOR BOULEVARD</t>
  </si>
  <si>
    <t>SANTA ANA, JCT. RTES. 5 AND 57; SANTA ANA/ ORANGE FREEWAYS</t>
  </si>
  <si>
    <t>JCT. RTE. 55, COSTA MESA FREEWAY</t>
  </si>
  <si>
    <t>023</t>
  </si>
  <si>
    <t>JCT. RTE. 1, PACIFIC COAST HIGHWAY</t>
  </si>
  <si>
    <t>THOUSAND OAKS, TRIUNFO CANYON ROAD</t>
  </si>
  <si>
    <t>THOUSAND OAKS, JCT. RTE. 101, VENTURA FREEWAY INTERCHANGE</t>
  </si>
  <si>
    <t>MOORPARK, JCT. RTE. 118, RONALD REAGAN FREEWAY INTERCHANGE; CONTINUE VIA NEW LOS ANGELES AVENUE</t>
  </si>
  <si>
    <t>MOORPARK, JCT. RTE. 118, NEW LOS ANGELES AVE</t>
  </si>
  <si>
    <t>SPRING ROAD</t>
  </si>
  <si>
    <t>GRIMES CANYON ROAD</t>
  </si>
  <si>
    <t>FILLMORE, JCT. RTE. 126, VENTURA STREET</t>
  </si>
  <si>
    <t>024</t>
  </si>
  <si>
    <t>OAKLAND, JCT. RTES. 580 AND 980</t>
  </si>
  <si>
    <t>OAKLAND, JCT. RTE. 13</t>
  </si>
  <si>
    <t>OAKLAND, CALDECOTT TUNNEL</t>
  </si>
  <si>
    <t>CAMINO PABLO</t>
  </si>
  <si>
    <t>LAFAYETTE, PLEASANT HILL ROAD</t>
  </si>
  <si>
    <t>025</t>
  </si>
  <si>
    <t>SBT</t>
  </si>
  <si>
    <t>BITTER WATER/KING CITY ROAD</t>
  </si>
  <si>
    <t>JCT. RTE. 146 WEST</t>
  </si>
  <si>
    <t>PAICINES, PANOCHE ROAD</t>
  </si>
  <si>
    <t>GILROY, JCT RTE 101</t>
  </si>
  <si>
    <t>026</t>
  </si>
  <si>
    <t>CARDINAL AVENUE</t>
  </si>
  <si>
    <t>JACKTONE ROAD</t>
  </si>
  <si>
    <t>LINDEN, FLOOD ROAD/FRONT STREET</t>
  </si>
  <si>
    <t>ESCALON/BELLOTA ROAD</t>
  </si>
  <si>
    <t>JENNY LIND ROAD</t>
  </si>
  <si>
    <t>LA CONTENTA COUNTRY CLUB ENTRANCE</t>
  </si>
  <si>
    <t>VALLEY SPRINGS, JCT. RTE. 12</t>
  </si>
  <si>
    <t>MOKELUMNE HILL, JCT. RTE. 49</t>
  </si>
  <si>
    <t>RIDGE ROAD</t>
  </si>
  <si>
    <t>GLENCO, ASSOCIATED OFFICE ROAD</t>
  </si>
  <si>
    <t>WINTON ROAD</t>
  </si>
  <si>
    <t>JCT. RTE. 88</t>
  </si>
  <si>
    <t>027</t>
  </si>
  <si>
    <t>LOS ANGELES, VENTURA BOULEVARD</t>
  </si>
  <si>
    <t>LOS ANGELES, JCT. RTE. 101, VENTURA FREEWAY</t>
  </si>
  <si>
    <t>028</t>
  </si>
  <si>
    <t>PLA</t>
  </si>
  <si>
    <t>TAHOE CITY, JCT. RTE. 89</t>
  </si>
  <si>
    <t>LARDIN WAY</t>
  </si>
  <si>
    <t>KINGS BEACH, JCT. RTE. 267 NORTH</t>
  </si>
  <si>
    <t>CAL-NEVA DRIVE</t>
  </si>
  <si>
    <t>029</t>
  </si>
  <si>
    <t>VALLEJO, JCT. RTE. 80</t>
  </si>
  <si>
    <t>VALLEJO, MAINE STREET</t>
  </si>
  <si>
    <t>VALLEJO, TENNESSEE STREET</t>
  </si>
  <si>
    <t>LEWIS BROWN DR/JCT. RTE. 37</t>
  </si>
  <si>
    <t>SOLANO/NAPA COUNTY LINE</t>
  </si>
  <si>
    <t>JCT. RTE. 12 EAST</t>
  </si>
  <si>
    <t>JCT. RTE. 221 NORTH</t>
  </si>
  <si>
    <t>JCT. RTE. 121 SOUTH</t>
  </si>
  <si>
    <t>IMOLA AVENUE</t>
  </si>
  <si>
    <t>NAPA, JCT. RTE. 121 NORTH</t>
  </si>
  <si>
    <t>FIRST STREET</t>
  </si>
  <si>
    <t>RUTHERFORD, JCT. RTE. 128 EAST</t>
  </si>
  <si>
    <t>ST. HELENA, ADAMS STREET</t>
  </si>
  <si>
    <t>CALISTOGA, JCT. RTE. 128 NORTHWEST</t>
  </si>
  <si>
    <t>CALISTOGA, SILVERADO TRAIL</t>
  </si>
  <si>
    <t>MIDDLETOWN, JCT. RTE. 175</t>
  </si>
  <si>
    <t>JCT. RTE. 53 NORTH</t>
  </si>
  <si>
    <t>JCT. RTE. 175</t>
  </si>
  <si>
    <t>PARK WAY INTERCHANGE</t>
  </si>
  <si>
    <t>JCT. RTE. 20, UPPER LAKE</t>
  </si>
  <si>
    <t>032</t>
  </si>
  <si>
    <t>JCT. RTE. 45 SOUTH</t>
  </si>
  <si>
    <t>BUT</t>
  </si>
  <si>
    <t>WEST SACRAMENTO AVENUE</t>
  </si>
  <si>
    <t>CHICO, JCT. RTE. 99</t>
  </si>
  <si>
    <t>CHICO, EL MONTE AVENUE</t>
  </si>
  <si>
    <t>BUTTE/TEHAMA COUNTY LINE</t>
  </si>
  <si>
    <t>033</t>
  </si>
  <si>
    <t>VENTURA, JCT. RTE. 101, VENTURA FREEWAY INTERCHANGE</t>
  </si>
  <si>
    <t>VENTURA, VENTURA AVENUE</t>
  </si>
  <si>
    <t>W JCT ST 150</t>
  </si>
  <si>
    <t>OJAI, EAST JCT. RTE. 150, OJAI AVENUE; ROUTE CONTINUES VIA MARICOPA HIGHWAY</t>
  </si>
  <si>
    <t>EL ROBLAR DRIVE</t>
  </si>
  <si>
    <t>LOS PADRES NATIONAL FOREST BOUNDARY</t>
  </si>
  <si>
    <t>SESPE GORGE MAINTENANCE STATION</t>
  </si>
  <si>
    <t>VENTURA/SANTA BARBARA COUNTY LINE</t>
  </si>
  <si>
    <t>JCT. RTE. 166 WEST</t>
  </si>
  <si>
    <t>MARICOPA, JCT. RTE. 166 EAST</t>
  </si>
  <si>
    <t>TAFT, JCT. RTE. 119 EAST</t>
  </si>
  <si>
    <t>LINCOLN/10TH STREETS</t>
  </si>
  <si>
    <t>MIDWAY ROAD</t>
  </si>
  <si>
    <t>JCT. RTE. 58 EAST</t>
  </si>
  <si>
    <t>REEF CITY, JCT. RTE. 41</t>
  </si>
  <si>
    <t>ALPINE/LOST HILLS ROADS</t>
  </si>
  <si>
    <t>MERCED AVENUE</t>
  </si>
  <si>
    <t>COALINGA, JCT. RTE. 198 WEST</t>
  </si>
  <si>
    <t>COALINGA, PHELPS AVENUE</t>
  </si>
  <si>
    <t>GALE AVENUE</t>
  </si>
  <si>
    <t>JCT. RTE. 198 EAST</t>
  </si>
  <si>
    <t>JCT. RTE. 145 NORTHEAST, SOUTH JCT. RTE. 5</t>
  </si>
  <si>
    <t>NORTH JCT. RTE. 5</t>
  </si>
  <si>
    <t>MENDOTA, JCT. RTE. 180 EAST</t>
  </si>
  <si>
    <t>FIREBAUGH, 8TH STREET</t>
  </si>
  <si>
    <t>BRANNON AVENUE</t>
  </si>
  <si>
    <t>EAST JCT. RTE. 152</t>
  </si>
  <si>
    <t>WEST JCT. RTE 152</t>
  </si>
  <si>
    <t>NORTH JCT. RTE. 140 EAST</t>
  </si>
  <si>
    <t>CROWS LANDING, CROWS LANDING/FINK ROADS</t>
  </si>
  <si>
    <t>VERNALIS, JCT. RTE. 132</t>
  </si>
  <si>
    <t>034</t>
  </si>
  <si>
    <t>OXNARD, RICE AVENUE</t>
  </si>
  <si>
    <t>CAMARILLO, JCT. RTE. 101, VENTURA FREEWAY</t>
  </si>
  <si>
    <t>SOMIS, JCT. RTE. 118, LOS ANGELES AVENUE</t>
  </si>
  <si>
    <t>035</t>
  </si>
  <si>
    <t>JCT. RTE. 17</t>
  </si>
  <si>
    <t>JCT. RTE. 9</t>
  </si>
  <si>
    <t>WOODSIDE, JCT. RTE. 84</t>
  </si>
  <si>
    <t>JCT. RTE. 92</t>
  </si>
  <si>
    <t>JCT. RTE. 280</t>
  </si>
  <si>
    <t>DALY CITY, JCT. RTE. 1</t>
  </si>
  <si>
    <t>JOHN DALY BOULEVARD</t>
  </si>
  <si>
    <t>SAN FRANCISCO, JCT. RTE. 1</t>
  </si>
  <si>
    <t>036</t>
  </si>
  <si>
    <t>HUM</t>
  </si>
  <si>
    <t>ALTON, JCT. RTE. 101</t>
  </si>
  <si>
    <t>HYDESVILLE, ROHNERVILLE ROAD</t>
  </si>
  <si>
    <t>CARLOTTA, EAST</t>
  </si>
  <si>
    <t>JCT. RTE. 3 NORTH</t>
  </si>
  <si>
    <t>TRINITY/SHASTA COUNTY LINE</t>
  </si>
  <si>
    <t>PLATINA ROAD</t>
  </si>
  <si>
    <t>SHASTA/TEHAMA COUNTY LINE</t>
  </si>
  <si>
    <t>BAKER ROAD</t>
  </si>
  <si>
    <t>NORTH MAIN STREET</t>
  </si>
  <si>
    <t>RED BLUFF, CRITTENDEN STREET</t>
  </si>
  <si>
    <t>RED BLUFF, OAK STREET</t>
  </si>
  <si>
    <t>RED BLUFF, JCT. RTE. 5</t>
  </si>
  <si>
    <t>RED BLUFF, CHESTNUT AVENUE</t>
  </si>
  <si>
    <t>HOY ROAD</t>
  </si>
  <si>
    <t>JCT. RTE. 99 SOUTH</t>
  </si>
  <si>
    <t>MANTON ROAD</t>
  </si>
  <si>
    <t>PAYNES CREEK</t>
  </si>
  <si>
    <t>MINERAL, JCT. RTE. 172 SOUTHEAST</t>
  </si>
  <si>
    <t>JCT. RTE. 89 NORTH</t>
  </si>
  <si>
    <t>MORGAN SPRINGS, JCT. RTE. 172 SOUTHWEST</t>
  </si>
  <si>
    <t>JCT. RTE. 32 SOUTHWEST</t>
  </si>
  <si>
    <t>TEHAMA/PLUMAS COUNTY LINE</t>
  </si>
  <si>
    <t>PLU</t>
  </si>
  <si>
    <t>FARRAR DRIVE</t>
  </si>
  <si>
    <t>FEATHER RIVER BRIDGE</t>
  </si>
  <si>
    <t>CHESTER, MELISSA AVENUE</t>
  </si>
  <si>
    <t>BIG SPRINGS ROAD</t>
  </si>
  <si>
    <t>PLUMAS/LASSEN COUNTY LINE</t>
  </si>
  <si>
    <t>LAS</t>
  </si>
  <si>
    <t>JCT. RTE. 147 SOUTH</t>
  </si>
  <si>
    <t>WESTWOOD, COUNTY ROAD A 21</t>
  </si>
  <si>
    <t>JCT. RTE. 44 NORTHWEST</t>
  </si>
  <si>
    <t>EAGLE LAKE ROAD</t>
  </si>
  <si>
    <t>SUSANVILLE, PACIFIC STREET</t>
  </si>
  <si>
    <t>SUSANVILLE, JCT. RTE. 139 NORTH</t>
  </si>
  <si>
    <t>RIVERSIDE DRIVE</t>
  </si>
  <si>
    <t>SUSANVILLE, JOHNSTONVILLE ROAD</t>
  </si>
  <si>
    <t>037</t>
  </si>
  <si>
    <t>NOVATO, JCT. RTE. 101</t>
  </si>
  <si>
    <t>PETALUMA CREEK</t>
  </si>
  <si>
    <t>JCT. RTE. 121 NORTH</t>
  </si>
  <si>
    <t>WALNUT AVENUE</t>
  </si>
  <si>
    <t>038</t>
  </si>
  <si>
    <t>REDLANDS, JCT. RTE. 10</t>
  </si>
  <si>
    <t>SAN BERNARDINO NATIONAL FOREST BOUNDARY</t>
  </si>
  <si>
    <t>VALLEY OF THE FALLS DRIVE</t>
  </si>
  <si>
    <t>BIG BEAR CITY, BIG BEAR BOULEVARD</t>
  </si>
  <si>
    <t>JCT. RTE. 18</t>
  </si>
  <si>
    <t>BIG BEAR DAM, JCT. RTE. 18</t>
  </si>
  <si>
    <t>039</t>
  </si>
  <si>
    <t>HUNTINGTON BEACH, JCT. RTE. 1</t>
  </si>
  <si>
    <t>HUNTINGTON BEACH, MAIN STREET/ELLIS AVENUE</t>
  </si>
  <si>
    <t>HUNTINGTON BEACH, JCT. RTE. 405, SAN DIEGO FREEWAY</t>
  </si>
  <si>
    <t>WESTMINSTER, JCT. RTE. 22, GARDEN GROVE FREEWAY</t>
  </si>
  <si>
    <t>ANAHEIM, LINCOLN AVENUE</t>
  </si>
  <si>
    <t>BUENA PARK, JCT. RTE. 91, ARTESIA FREEWAY</t>
  </si>
  <si>
    <t>LA HABRA, JCT. RTE. 90 EAST</t>
  </si>
  <si>
    <t>LA HABRA, JCT. RTE. 72</t>
  </si>
  <si>
    <t>HARBOR BOULEVARD</t>
  </si>
  <si>
    <t>SAN GABRIEL RIVER BRIDGE</t>
  </si>
  <si>
    <t>EAST FORK ROAD</t>
  </si>
  <si>
    <t>CRYSTAL LAKE ROAD</t>
  </si>
  <si>
    <t>040</t>
  </si>
  <si>
    <t>BARSTOW, JCT. RTE. 15</t>
  </si>
  <si>
    <t>A STREET</t>
  </si>
  <si>
    <t>AIRPORT ROAD</t>
  </si>
  <si>
    <t>WEST NEWBERRY ROAD</t>
  </si>
  <si>
    <t>E/O DESERT OASIS ROADSIDE REST</t>
  </si>
  <si>
    <t>PARK ROAD</t>
  </si>
  <si>
    <t>JCT. RTE. 95 SOUTH</t>
  </si>
  <si>
    <t>041</t>
  </si>
  <si>
    <t>MORRO BAY, JCT. RTE. 1</t>
  </si>
  <si>
    <t>ATASCADERO, JCT. RTE. 101</t>
  </si>
  <si>
    <t>JCT. RTE. 229 SOUTH (TO CRESTON)</t>
  </si>
  <si>
    <t>MC MILLAN CANYON ROAD</t>
  </si>
  <si>
    <t>REEF CITY, JCT. RTE. 33</t>
  </si>
  <si>
    <t>QUAIL AVENUE</t>
  </si>
  <si>
    <t>JACKSON AVENUE</t>
  </si>
  <si>
    <t>JCT RTE 198</t>
  </si>
  <si>
    <t>HANFORD-ARMONA ROAD</t>
  </si>
  <si>
    <t>EXCELSIOR AVE; KINGS/FRESNO COUNTY LINE</t>
  </si>
  <si>
    <t>FRESNO, DIVISADERO STREET</t>
  </si>
  <si>
    <t>FRESNO, JCT. RTE. 180S</t>
  </si>
  <si>
    <t>FRESNO, MC KINLEY AVENUE</t>
  </si>
  <si>
    <t>FRESNO, HERNDON AVENUE</t>
  </si>
  <si>
    <t>FRESNO, FRIANT ROAD</t>
  </si>
  <si>
    <t>MAD</t>
  </si>
  <si>
    <t>JCT. RTE. 145 WEST</t>
  </si>
  <si>
    <t>COUNTY ROAD 200</t>
  </si>
  <si>
    <t>YOSEMITE FORKS, BASS LAKE ROAD</t>
  </si>
  <si>
    <t>MPA</t>
  </si>
  <si>
    <t>FISH CAMP, ENTRANCE TO YOSEMITE NATIONAL PARK</t>
  </si>
  <si>
    <t>043</t>
  </si>
  <si>
    <t>CENTRAL VALLEY HIGHWAY</t>
  </si>
  <si>
    <t>WASCO AVENUE</t>
  </si>
  <si>
    <t>POND ROAD</t>
  </si>
  <si>
    <t>TUL</t>
  </si>
  <si>
    <t>AVENUE 56</t>
  </si>
  <si>
    <t>CORCORAN, RAILROAD DRIVE</t>
  </si>
  <si>
    <t>JCT. RTE. 137</t>
  </si>
  <si>
    <t>KANSAS AVENUE</t>
  </si>
  <si>
    <t>LACEY BOULEVARD</t>
  </si>
  <si>
    <t>10TH AVENUE</t>
  </si>
  <si>
    <t>NEBRASKA AVENUE</t>
  </si>
  <si>
    <t>JCT. RTE. 99; SELMA, WEST</t>
  </si>
  <si>
    <t>044</t>
  </si>
  <si>
    <t>END INDEP ALIGN RT AND LT LNS</t>
  </si>
  <si>
    <t>REDDING, BUTTE STREET</t>
  </si>
  <si>
    <t>REDDING, JCT. RTE. 5</t>
  </si>
  <si>
    <t>HILLTOP DRIVE</t>
  </si>
  <si>
    <t>REDDING, VICTOR AVENUE</t>
  </si>
  <si>
    <t>SHASTA VIEW DRIVE</t>
  </si>
  <si>
    <t>MILLVILLE PLAINS</t>
  </si>
  <si>
    <t>DERSCH ROAD</t>
  </si>
  <si>
    <t>SHINGLETOWN</t>
  </si>
  <si>
    <t>VIOLA</t>
  </si>
  <si>
    <t>LASSEN VOLCANIC NATIONAL PARK</t>
  </si>
  <si>
    <t>JCT. RTE. 89 NORTHWEST</t>
  </si>
  <si>
    <t>SHASTA/LASSEN COUNTY LINE</t>
  </si>
  <si>
    <t>COUNTY ROAD A 21</t>
  </si>
  <si>
    <t>045</t>
  </si>
  <si>
    <t>KNIGHTS LANDING, JCT. RTE. 113</t>
  </si>
  <si>
    <t>GRIMES-ARBUCKLE ROAD</t>
  </si>
  <si>
    <t>COLUSA, LURLINE AVENUE</t>
  </si>
  <si>
    <t>COUNTY ROAD P29</t>
  </si>
  <si>
    <t>JCT. RTE. 162 EAST</t>
  </si>
  <si>
    <t>JCT. RTE. 162 WEST</t>
  </si>
  <si>
    <t>HAMILTON CITY, WEST FIRST STREET</t>
  </si>
  <si>
    <t>046</t>
  </si>
  <si>
    <t>PASO ROBLES AIRPORT ROAD</t>
  </si>
  <si>
    <t>BLACKWELLS CORNER, JCT. RTE. 33</t>
  </si>
  <si>
    <t>WASCO, JCT. RTE. 43 SOUTH</t>
  </si>
  <si>
    <t>WASCO, JCT. RTE. 43 NORTH</t>
  </si>
  <si>
    <t>047</t>
  </si>
  <si>
    <t>LOS ANGELES, HARBOR BOULEVARD</t>
  </si>
  <si>
    <t>LONG BEACH, OCEAN BOULEVARD; ROUTE CONTINUES VIA TERMINAL ISLAND FREEWAY</t>
  </si>
  <si>
    <t>LONG BEACH, HEIM LIFT BRIDGE</t>
  </si>
  <si>
    <t>049</t>
  </si>
  <si>
    <t>OAKHURST, JCT. RTE. 41</t>
  </si>
  <si>
    <t>COUNTY ROAD 601</t>
  </si>
  <si>
    <t>MADERA/MARIPOSA COUNTY LINE</t>
  </si>
  <si>
    <t>MARIPOSA, JCT. RTE. 140</t>
  </si>
  <si>
    <t>COULTERVILLE, JCT. RTE. 132 WEST</t>
  </si>
  <si>
    <t>TUO</t>
  </si>
  <si>
    <t>JCT. RTE. 120</t>
  </si>
  <si>
    <t>SOUTH JCT. RTE. 108; MONTEZUMA ROAD</t>
  </si>
  <si>
    <t>SONORA, EAST JCT. RTE. 108</t>
  </si>
  <si>
    <t>SONORA, JCT. RTE. 108U; WASHINGTON STREET</t>
  </si>
  <si>
    <t>COLUMBIA WYE</t>
  </si>
  <si>
    <t>RAWHIDE ROAD</t>
  </si>
  <si>
    <t>TUOLUMNE/CALAVERAS COUNTY LINE</t>
  </si>
  <si>
    <t>ANGELS CAMP, SOUTH JCT. RTE. 4</t>
  </si>
  <si>
    <t>NORTH JCT. RTE. 4</t>
  </si>
  <si>
    <t>MOUNTAIN RANCH ROAD</t>
  </si>
  <si>
    <t>JCT. RTE. 12 WEST</t>
  </si>
  <si>
    <t>MOKELUMNE HILL, JCT. RTE. 26</t>
  </si>
  <si>
    <t>JACKSON, SOUTH JCT. RTE. 88</t>
  </si>
  <si>
    <t>MARTELL, NORTH JCT. RTE. 88 WEST</t>
  </si>
  <si>
    <t>SUTER CREEK, JCT. RTE. 104 WEST</t>
  </si>
  <si>
    <t>CENTRAL HOUSE, JCT. RTE. 16 WEST</t>
  </si>
  <si>
    <t>AMADOR/EL DORADO COUNTY LINE</t>
  </si>
  <si>
    <t>ED</t>
  </si>
  <si>
    <t>EL DORADO, PLEASANT VALLEY ROAD</t>
  </si>
  <si>
    <t>PLACERVILLE, JCT. RTE. 50</t>
  </si>
  <si>
    <t>JCT. RTE. 193 NORTH</t>
  </si>
  <si>
    <t>COLOMA, JCT. RTE. 153 WEST</t>
  </si>
  <si>
    <t>COOL, JCT. RTE. 193 EAST</t>
  </si>
  <si>
    <t>FORESTHILL RD</t>
  </si>
  <si>
    <t>AUBURN, JCT. RTE. 80</t>
  </si>
  <si>
    <t>LUTHER ROAD</t>
  </si>
  <si>
    <t>DRY CREEK ROAD</t>
  </si>
  <si>
    <t>LORENSEN RD</t>
  </si>
  <si>
    <t>ALTA SIERRA DRIVE</t>
  </si>
  <si>
    <t>NEVADA CITY, JCT. RTE. 20</t>
  </si>
  <si>
    <t>MARYSVILLE ROAD</t>
  </si>
  <si>
    <t>SIE</t>
  </si>
  <si>
    <t>SATTLEY, JCT. RTE. 89</t>
  </si>
  <si>
    <t>SIERRAVILLE, LEMON CANYON ROAD</t>
  </si>
  <si>
    <t>SIERRA/PLUMAS COUNTY LINE</t>
  </si>
  <si>
    <t>DYSON LANE</t>
  </si>
  <si>
    <t>JCT. RTE. 70</t>
  </si>
  <si>
    <t>050</t>
  </si>
  <si>
    <t>JCT. RTE. 80 EAST</t>
  </si>
  <si>
    <t>WEST SACRAMENTO JCT. RTE. 80</t>
  </si>
  <si>
    <t>JCT. RTE. 84</t>
  </si>
  <si>
    <t>SACRAMENTO, JCT. RTE. 5</t>
  </si>
  <si>
    <t>SACRAMENTO, JCT. RTE. 160 15TH/16TH STREETS</t>
  </si>
  <si>
    <t>JCT. RTES. 51/99</t>
  </si>
  <si>
    <t>SACRAMENTO, 65TH STREET</t>
  </si>
  <si>
    <t>JCT. RTE. 16</t>
  </si>
  <si>
    <t>SUNRISE BOULEVARD</t>
  </si>
  <si>
    <t>NIMBUS ROAD</t>
  </si>
  <si>
    <t>FOLSOM BOULEVARD/NATOMA</t>
  </si>
  <si>
    <t>SCOTT ROAD</t>
  </si>
  <si>
    <t>EAST SHINGLE SPRINGS</t>
  </si>
  <si>
    <t>PLACERVILLE, FAIRGROUNDS</t>
  </si>
  <si>
    <t>PLACERVILLE, JCT. RTE. 49</t>
  </si>
  <si>
    <t>PLACERVILLE, POINT VIEW DRIVE</t>
  </si>
  <si>
    <t>EAST CAMINO ROAD</t>
  </si>
  <si>
    <t>SLY PARK ROAD</t>
  </si>
  <si>
    <t>ICEHOUSE ROAD</t>
  </si>
  <si>
    <t>JCT. RTE. 89 SOUTH</t>
  </si>
  <si>
    <t>SOUTH LAKE TAHOE, JCT. RTE. 89 NORTH</t>
  </si>
  <si>
    <t>051</t>
  </si>
  <si>
    <t>SACRAMENTO, JCT. RTES. 50/99</t>
  </si>
  <si>
    <t>SACRAMENTO, EXPOSITION BOULEVARD</t>
  </si>
  <si>
    <t>SACRAMENTO, JCT. RTE. 160 WEST</t>
  </si>
  <si>
    <t>SACRAMENTO, FULTON AVENUE</t>
  </si>
  <si>
    <t>JCT. RTE. 80 WEST</t>
  </si>
  <si>
    <t>JCT. RTE. 75</t>
  </si>
  <si>
    <t>JCT. RTE. 75 WEST</t>
  </si>
  <si>
    <t>053</t>
  </si>
  <si>
    <t>LOWER LAKE, JCT. RTE. 29</t>
  </si>
  <si>
    <t>JCT. RTE. 76</t>
  </si>
  <si>
    <t>079</t>
  </si>
  <si>
    <t>JCT. RTE. 76 WEST</t>
  </si>
  <si>
    <t>055</t>
  </si>
  <si>
    <t>JCT. RTE. 1</t>
  </si>
  <si>
    <t>JCT. RTE. 405, SAN DIEGO FREEWAY</t>
  </si>
  <si>
    <t>SANTA ANA, MAC ARTHUR BOULEVARD</t>
  </si>
  <si>
    <t>TUSTIN, JCT. RTE. 5, SANTA ANA FREEWAY</t>
  </si>
  <si>
    <t>JCT. RTE. 22 WEST, GARDEN GROVE FREEWAY</t>
  </si>
  <si>
    <t>CHAPMAN AVENUE</t>
  </si>
  <si>
    <t>JCT RTE 91</t>
  </si>
  <si>
    <t>057</t>
  </si>
  <si>
    <t>ORANGE, JCT. RTES. 5 AND 22, SANTA ANA/GARDEN GROVE FREEWAYS</t>
  </si>
  <si>
    <t>ANAHEIM, JCT. RTE. 91, RIVERSIDE FREEWAY</t>
  </si>
  <si>
    <t>BREA, JCT. RTE. 90</t>
  </si>
  <si>
    <t>DIAMOND BAR, NORTH JCT. RTE. 60, POMONA FREEWAY INTERCHANGE</t>
  </si>
  <si>
    <t>POMONA, JCT. RTES. 10/71, SAN BERNARDINO/CHINO VALLEY FREEWAYS INTERCHANGE</t>
  </si>
  <si>
    <t>SAN DIMAS, COVINA AVENUE INTERCHANGE</t>
  </si>
  <si>
    <t>GLENDORA, JCT. RTE. 210, FOOTHILL FREEWAY INTERCHANGE</t>
  </si>
  <si>
    <t>058</t>
  </si>
  <si>
    <t>JCT. RTE. 229 NORTHEAST</t>
  </si>
  <si>
    <t>CAMMATTI CREEK</t>
  </si>
  <si>
    <t>SODA LAKE ROAD</t>
  </si>
  <si>
    <t>LOKERN ROAD</t>
  </si>
  <si>
    <t>BAKERSFIELD, REAL ROAD</t>
  </si>
  <si>
    <t>BAKERSFIELD, SOUTH JCT. RTE. 99</t>
  </si>
  <si>
    <t>COTTONWOOD ROAD</t>
  </si>
  <si>
    <t>JCT. RTE. 184</t>
  </si>
  <si>
    <t>JCT RTE 223</t>
  </si>
  <si>
    <t>JCT. RTE. 202 SOUTHWEST</t>
  </si>
  <si>
    <t>SUMMIT OVERHEAD</t>
  </si>
  <si>
    <t>RANDSBURG CUT-OFF ROAD</t>
  </si>
  <si>
    <t>JCT. RTE. 14</t>
  </si>
  <si>
    <t>CALIFORNIA CITY BOULEVARD</t>
  </si>
  <si>
    <t>IRON WASH BRIDGE</t>
  </si>
  <si>
    <t>059</t>
  </si>
  <si>
    <t>MERCED, JCT. RTE. 99; JCT. RTE. 140</t>
  </si>
  <si>
    <t>MERCED, WEST OLIVE AVENUE/SANTA FE DRIVE</t>
  </si>
  <si>
    <t>TURLOCK ROAD</t>
  </si>
  <si>
    <t>LA GRANGE ROAD</t>
  </si>
  <si>
    <t>060</t>
  </si>
  <si>
    <t>LOS ANGELES, JCT. RTE. 10, SANTA MONICA FREEWAY, EAST LOS ANGELES INTERCHANGE</t>
  </si>
  <si>
    <t>LOS ANGELES, JCT. RTE. 5, GOLDEN STATE FREEWAY, EAST LOS ANGELES INTERCHANGE</t>
  </si>
  <si>
    <t>EAST OF INDIANA ST; ROWAN AVE</t>
  </si>
  <si>
    <t>JCT. RTE. 710, LONG BEACH FREEWAY INTERCHANGE</t>
  </si>
  <si>
    <t>SOUTH EL MONTE, JCT. RTE. 164, ROSEMEAD BOULEVARD INTERCHANGE</t>
  </si>
  <si>
    <t>SOUTH EL MONTE, PECK ROAD/DURFEE AVENUE INTERCHANGE</t>
  </si>
  <si>
    <t>INDUSTRY, JCT. RTE. 605, SAN GABRIEL RIVER FREEWAY INTERCHANGE</t>
  </si>
  <si>
    <t>ROWLAND HEIGHTS, NOGALES STREET</t>
  </si>
  <si>
    <t>DIAMOND BAR, JCT. RTE. 57 SOUTH, ORANGE FREEWAY INTERCHANGE</t>
  </si>
  <si>
    <t>DIAMOND BAR, JCT. RTE. 57 NORTH, ORANGE FREEWAY INTERCHANGE</t>
  </si>
  <si>
    <t>POMONA, JCT. RTE. 71, CHINO VALLEY FREEWAY INTERCHANGE</t>
  </si>
  <si>
    <t>CENTRAL AVENUE</t>
  </si>
  <si>
    <t>ONTARIO, JCT. RTE. 83</t>
  </si>
  <si>
    <t>GROVE AVENUE</t>
  </si>
  <si>
    <t>ARCHIBALD AVENUE INTERCHANGE</t>
  </si>
  <si>
    <t>VAN BUREN BOULEVARD</t>
  </si>
  <si>
    <t>MISSION BOULEVARD</t>
  </si>
  <si>
    <t>VALLEY WAY</t>
  </si>
  <si>
    <t>RIVERSIDE, CRESTMORE AVENUE</t>
  </si>
  <si>
    <t>EAST JCT. RTE. 215</t>
  </si>
  <si>
    <t>GILMAN SPRINGS ROAD</t>
  </si>
  <si>
    <t>061</t>
  </si>
  <si>
    <t>SAN LEANDRO, JCT. RTE. 112 EAST</t>
  </si>
  <si>
    <t>OAKLAND, AIRPORT/HEGENBERGER ROADS</t>
  </si>
  <si>
    <t>ALAMEDA, ISLAND DRIVE</t>
  </si>
  <si>
    <t>JCT. RTE. 260 NORTH</t>
  </si>
  <si>
    <t>062</t>
  </si>
  <si>
    <t>RIVERSIDE/SAN BERNARDINO COUNTY LINE</t>
  </si>
  <si>
    <t>YUCCA VALLEY, JCT. RTE. 247 NORTH</t>
  </si>
  <si>
    <t>29 PALMS/UTAH TRAIL</t>
  </si>
  <si>
    <t>JCT. RTE. 177 SOUTH</t>
  </si>
  <si>
    <t>JCT. RTE. 95</t>
  </si>
  <si>
    <t>063</t>
  </si>
  <si>
    <t>TULARE, JCT. RTE. 137</t>
  </si>
  <si>
    <t>VISALIA, NOBLE AVENUE/MINERAL KING BOULEVARD.  WEST JCT. RTE. 198</t>
  </si>
  <si>
    <t>VISALIA, EAST JCT. RTE. 198</t>
  </si>
  <si>
    <t>VISALIA, ON COURT STREET/WEST THIRD AVENUE NEAR LINCOLN OVAL</t>
  </si>
  <si>
    <t>AVENUE 328</t>
  </si>
  <si>
    <t>AVENUE 352; OIL WELL ROAD</t>
  </si>
  <si>
    <t>JCT. RTE. 201 EAST</t>
  </si>
  <si>
    <t>AVENUE 432</t>
  </si>
  <si>
    <t>TULARE/FRESNO COUNTY LINE</t>
  </si>
  <si>
    <t>JCT. RTE. 180</t>
  </si>
  <si>
    <t>065</t>
  </si>
  <si>
    <t>JCT. RTE. 155</t>
  </si>
  <si>
    <t>AVENUE 112</t>
  </si>
  <si>
    <t>JCT. RTE. 190</t>
  </si>
  <si>
    <t>LINDA VISTA AVENUE</t>
  </si>
  <si>
    <t>AVENUE 184</t>
  </si>
  <si>
    <t>JCT. RTE. 137 WEST</t>
  </si>
  <si>
    <t>ROSEVILLE, JCT. RTE. 80</t>
  </si>
  <si>
    <t>FORTY MILE ROAD</t>
  </si>
  <si>
    <t>066</t>
  </si>
  <si>
    <t>LA VERNE, BASELINE ROAD</t>
  </si>
  <si>
    <t>LA VERNE, JCT. RTE. 210, FOOTHILL FREEWAY</t>
  </si>
  <si>
    <t>POMONA, GAREY AVENUE</t>
  </si>
  <si>
    <t>SAN BERNARDINO, JCT. RTE. 215</t>
  </si>
  <si>
    <t>JCT. RTE. 78</t>
  </si>
  <si>
    <t>JCT. RTE. 78 EAST</t>
  </si>
  <si>
    <t>JCT. RTE. 79</t>
  </si>
  <si>
    <t>JCT. RTE. 79 NORTH, JAPATUL VALLEY ROAD</t>
  </si>
  <si>
    <t>068</t>
  </si>
  <si>
    <t>PACIFIC GROVE, ASILOMAR BEACH STATE PARK</t>
  </si>
  <si>
    <t>JCT. RTE. 1, CARMEL-PACIFIC GROVE</t>
  </si>
  <si>
    <t>JCT. RTE. 218 NORTHWEST</t>
  </si>
  <si>
    <t>RESERVATION ROAD</t>
  </si>
  <si>
    <t>SALINAS, JCT. RTE. 101</t>
  </si>
  <si>
    <t>070</t>
  </si>
  <si>
    <t>JCT. RTE. 65 SOUTH</t>
  </si>
  <si>
    <t>OLIVEHURST AVENUE</t>
  </si>
  <si>
    <t>YUBA RIVER BRIDGE</t>
  </si>
  <si>
    <t>MARYSVILLE, JCT. RTE. 20</t>
  </si>
  <si>
    <t>YUBA/BUTTE COUNTY LINE</t>
  </si>
  <si>
    <t>OROVILLE, JCT. RTE. 162</t>
  </si>
  <si>
    <t>PULGA-MILL CREEK MAINTENANCE STATION</t>
  </si>
  <si>
    <t>BUTTE/PLUMAS COUNTY LINE</t>
  </si>
  <si>
    <t>COUNTY HOSPITAL ROAD</t>
  </si>
  <si>
    <t>LAWRENCE STREET, BEGIN COUPLET</t>
  </si>
  <si>
    <t>QUINCY, END COUPLET ON MAIN STREET AT LAWRENCE STREET</t>
  </si>
  <si>
    <t>QUINCY JUNCTION ROAD</t>
  </si>
  <si>
    <t>LA PORTE ROAD</t>
  </si>
  <si>
    <t>PORTOLA, WEST CITY LIMITS</t>
  </si>
  <si>
    <t>GULLING STREET</t>
  </si>
  <si>
    <t>PORTOLA, MEADOW WAY</t>
  </si>
  <si>
    <t>BECKWOURTH, CALPINE ROAD</t>
  </si>
  <si>
    <t>BECKWOURTH STATE HIGHWAY MAINTENANCE STATION</t>
  </si>
  <si>
    <t>JCT. RTE. 49 SOUTH</t>
  </si>
  <si>
    <t>JCT. RTE. 284 NORTH</t>
  </si>
  <si>
    <t>071</t>
  </si>
  <si>
    <t>POMONA, JCT. RTES. 10/57, SAN BERNARDINO/ORANGE FREEWAYS INTERCHANGE</t>
  </si>
  <si>
    <t>POMONA, JCT. RTE. 60, POMONA FREEWAY INTERCHANGE</t>
  </si>
  <si>
    <t>PINE AVE OC</t>
  </si>
  <si>
    <t>JCT. RTE. 83 NORTH</t>
  </si>
  <si>
    <t>072</t>
  </si>
  <si>
    <t>LA HABRA, JCT. RTE. 39</t>
  </si>
  <si>
    <t>WHITTIER, JCT. RTE. 605, SAN GABRIEL RIVER FREEWAY</t>
  </si>
  <si>
    <t>073</t>
  </si>
  <si>
    <t>JCT RTE 5</t>
  </si>
  <si>
    <t>EL TORO ROAD</t>
  </si>
  <si>
    <t>CATALINA VIEW SOUTHBOUND</t>
  </si>
  <si>
    <t>CATALINA VIEW NORTHBOUND</t>
  </si>
  <si>
    <t>JCT RTE 405, SAN DIEGO FREEWAY</t>
  </si>
  <si>
    <t>074</t>
  </si>
  <si>
    <t>SAN JUAN CAPISTRANO, JCT. RTE. 5</t>
  </si>
  <si>
    <t>CONROCK ENTRANCE</t>
  </si>
  <si>
    <t>ORANGE/RIVERSIDE COUNTY LINE</t>
  </si>
  <si>
    <t>ELSINORE, GRAND AVENUE</t>
  </si>
  <si>
    <t>ELSINORE, JCT. RTE. 15</t>
  </si>
  <si>
    <t>JCT. RTE. 215</t>
  </si>
  <si>
    <t>JCT. RTE. 79 SOUTH</t>
  </si>
  <si>
    <t>LYON AVENUE</t>
  </si>
  <si>
    <t>JCT. RTE. 79 NORTH</t>
  </si>
  <si>
    <t>MOUNTAIN STREET</t>
  </si>
  <si>
    <t>JCT. RTE. 243 NORTH</t>
  </si>
  <si>
    <t>JCT. RTE. 371 WEST</t>
  </si>
  <si>
    <t>PALM DESERT, JCT. RTE. 111</t>
  </si>
  <si>
    <t>JCT. RTE. 8/CAMINO DEL RIO</t>
  </si>
  <si>
    <t>JCT. RTE. 805</t>
  </si>
  <si>
    <t>077</t>
  </si>
  <si>
    <t>OAKLAND, JCT. RTE. 880</t>
  </si>
  <si>
    <t>OAKLAND, EAST 12TH STREET</t>
  </si>
  <si>
    <t>OAKLAND, EAST 14TH STREET</t>
  </si>
  <si>
    <t>054</t>
  </si>
  <si>
    <t>905</t>
  </si>
  <si>
    <t>JCT. RTE. 94</t>
  </si>
  <si>
    <t>188</t>
  </si>
  <si>
    <t>JCT. RTE. 94 SOUTH</t>
  </si>
  <si>
    <t>LEUCADIA BOULEVARD</t>
  </si>
  <si>
    <t>LYONS VALLEY ROAD</t>
  </si>
  <si>
    <t>MEXICAN BORDER POE-TRUCK ENTRANCE</t>
  </si>
  <si>
    <t>MEXICAN BOUNDARY</t>
  </si>
  <si>
    <t>MISSION AVENUE</t>
  </si>
  <si>
    <t>NAPLE STREET UNDERCROSSING</t>
  </si>
  <si>
    <t>OCEANSIDE, CANYON DRIVE</t>
  </si>
  <si>
    <t>OCEANSIDE, EL CAMINO REAL</t>
  </si>
  <si>
    <t>OCEANSIDE, JCT. RTE. 5</t>
  </si>
  <si>
    <t>SOUTH JCT RTE 86</t>
  </si>
  <si>
    <t>JCT 78/111 - WEST</t>
  </si>
  <si>
    <t>E JCT RTE 78/111</t>
  </si>
  <si>
    <t>WEST JCT. RTE. 115</t>
  </si>
  <si>
    <t>EAST JCT. RTE. 115</t>
  </si>
  <si>
    <t>28TH AVENUE/NEIGHBORS BOULEVARD</t>
  </si>
  <si>
    <t>OLIVE HILL RD/CAMINO DEL REY</t>
  </si>
  <si>
    <t>POWAY ROAD</t>
  </si>
  <si>
    <t>RAMONA, JCT. RTE. 78</t>
  </si>
  <si>
    <t>REO DRIVE</t>
  </si>
  <si>
    <t>SAN DIEGO, BALBOA AVENUE</t>
  </si>
  <si>
    <t>JCT. RTE. 371 EAST</t>
  </si>
  <si>
    <t>BEAUMONT, JCT. RTE. 10</t>
  </si>
  <si>
    <t>080</t>
  </si>
  <si>
    <t>SAN FRANCISCO, JCT. RTE. 101</t>
  </si>
  <si>
    <t>SAN FRANCISCO-OAKLAND BAY BRIDGE TOLL PLAZA</t>
  </si>
  <si>
    <t>OAKLAND, JCT. RTE. 580 EAST</t>
  </si>
  <si>
    <t>EMERYVILLE, POWELL STREET</t>
  </si>
  <si>
    <t>BERKELEY, JCT. RTE. 13 EAST</t>
  </si>
  <si>
    <t>RICHMOND, JCT. RTE. 123 SOUTH</t>
  </si>
  <si>
    <t>RICHMOND, SAN PABLO AVENUE</t>
  </si>
  <si>
    <t>RICHMOND, HILLTOP DRIVE</t>
  </si>
  <si>
    <t>PINOLE, APPIAN WAY</t>
  </si>
  <si>
    <t>HERCULES, JCT. RTE. 4 EAST</t>
  </si>
  <si>
    <t>CARQUINEZ BRIDGE</t>
  </si>
  <si>
    <t>VALLEJO, JCT. RTE. 29 NORTHWEST</t>
  </si>
  <si>
    <t>VALLEJO, JCT. RTE. 780 SOUTHEAST</t>
  </si>
  <si>
    <t>VALLEJO, JCT. RTE. 37 WEST</t>
  </si>
  <si>
    <t>JCT. RTE. 680 SOUTH</t>
  </si>
  <si>
    <t>FAIRFIELD, EAST JCT. RTE. 12</t>
  </si>
  <si>
    <t>FAIRFIELD, NORTH TEXAS STREET</t>
  </si>
  <si>
    <t>JCT. RTE. 505 NORTH</t>
  </si>
  <si>
    <t>VACAVILLE, LEISURE TOWN</t>
  </si>
  <si>
    <t>JCT. RTE. 113 SOUTH</t>
  </si>
  <si>
    <t>RICHARDS BOULEVARD</t>
  </si>
  <si>
    <t>WEST SACRAMENTO, JCT. RTE. 50</t>
  </si>
  <si>
    <t>JCT. RTE. 51</t>
  </si>
  <si>
    <t>GREENBACK LANE</t>
  </si>
  <si>
    <t>ANTELOPE ROAD</t>
  </si>
  <si>
    <t>ROSEVILLE, RIVERSIDE DRIVE</t>
  </si>
  <si>
    <t>ROSEVILLE, ATLANTIC STREET</t>
  </si>
  <si>
    <t>JCT. RTE. 65</t>
  </si>
  <si>
    <t>ROCKLIN, SIERRA COLLEGE BOULEVARD</t>
  </si>
  <si>
    <t>HALLBOM ROAD UC</t>
  </si>
  <si>
    <t>AUBURN, JCT. RTE. 49</t>
  </si>
  <si>
    <t>AUBURN RAVINE ROAD</t>
  </si>
  <si>
    <t>CLIPPER GAP</t>
  </si>
  <si>
    <t>COLFAX, JCT. RTE. 174 NORTH</t>
  </si>
  <si>
    <t>JCT. RTE. 20 WEST</t>
  </si>
  <si>
    <t>TRUCKEE, JCT. RTE. 89 SOUTH</t>
  </si>
  <si>
    <t>JCT. RTE. 89 NORTH, JCT. RTE. 267 SOUTH</t>
  </si>
  <si>
    <t>UNION HILLS BR OH</t>
  </si>
  <si>
    <t>082</t>
  </si>
  <si>
    <t>SAN JOSE, JCT. RTE. 880</t>
  </si>
  <si>
    <t>SAN JOSE/SANTA CLARA CITY LIMITS</t>
  </si>
  <si>
    <t>SANTA CLARA, BENTON ROAD</t>
  </si>
  <si>
    <t>MATHILDA AVENUE</t>
  </si>
  <si>
    <t>MOUNTAIN VIEW, JCT. RTE. 85</t>
  </si>
  <si>
    <t>MOUNTAIN VIEW, JCT. RTE. 237 EAST</t>
  </si>
  <si>
    <t>PALO ALTO, EMBARCADERO ROAD</t>
  </si>
  <si>
    <t>SANTA CLARA/SAN MATEO COUNTY LINE</t>
  </si>
  <si>
    <t>REDWOOD CITY/SAN CARLOS CITY LIMITS</t>
  </si>
  <si>
    <t>SAN MATEO, JCT. RTE. 92</t>
  </si>
  <si>
    <t>MILLBRAE, CENTER STREET</t>
  </si>
  <si>
    <t>SAN BRUNO, TAYLOR/SAN MATEO AVENUE</t>
  </si>
  <si>
    <t>SAN BRUNO, SAN BRUNO AVENUE</t>
  </si>
  <si>
    <t>SAN BRUNO, JCT. RTE. 380</t>
  </si>
  <si>
    <t>SOUTH SAN FRANCISCO, HICKEY BOULEVARD</t>
  </si>
  <si>
    <t>SAN FRANCISCO, JCT. RTE. 280</t>
  </si>
  <si>
    <t>083</t>
  </si>
  <si>
    <t>JCT. RTE. 71</t>
  </si>
  <si>
    <t>SCHAEFER AVE</t>
  </si>
  <si>
    <t>ONTARIO, JCT. RTE. 60</t>
  </si>
  <si>
    <t>ONTARIO, MISSION BOULEVARD</t>
  </si>
  <si>
    <t>UPLAND, JCT. RTE. 10, SAN BERNARDINO FREEWAY</t>
  </si>
  <si>
    <t>084</t>
  </si>
  <si>
    <t>SAN GREGORIO, JCT. RTE. 1</t>
  </si>
  <si>
    <t>WOODSIDE, JCT. RTE. 35</t>
  </si>
  <si>
    <t>WOODSIDE, JCT. RTE. 280</t>
  </si>
  <si>
    <t>REDWOOD CITY, JCT. RTE. 82</t>
  </si>
  <si>
    <t>MENLO PARK, JCT. RTE. 101</t>
  </si>
  <si>
    <t>JCT. RTE. 114</t>
  </si>
  <si>
    <t>JCT. RTE. 109</t>
  </si>
  <si>
    <t>NEWARK BOULEVARD</t>
  </si>
  <si>
    <t>SOUTH JCT. RTE. 880</t>
  </si>
  <si>
    <t>NORTH JCT. RTE. 880</t>
  </si>
  <si>
    <t>FREMONT, JCT. RTE. 238</t>
  </si>
  <si>
    <t>WEST JCT. RTE. 12</t>
  </si>
  <si>
    <t>CACHE SLOUGH FERRY</t>
  </si>
  <si>
    <t>JCT. RTE. 220 EAST</t>
  </si>
  <si>
    <t>SOLANO/YOLO COUNTY LINE</t>
  </si>
  <si>
    <t>CLARKSBURG ROAD</t>
  </si>
  <si>
    <t>BABEL SLOUGH ROAD</t>
  </si>
  <si>
    <t>085</t>
  </si>
  <si>
    <t>SAN JOSE, JCT. RTE. 101</t>
  </si>
  <si>
    <t>JCT. RTE. 87</t>
  </si>
  <si>
    <t>CUPERTINO, STEVENS CREEK BOULEVARD</t>
  </si>
  <si>
    <t>SUNNYVALE, JCT. RTE. 280</t>
  </si>
  <si>
    <t>MOUNTAIN VIEW, JCT. RTE. 82</t>
  </si>
  <si>
    <t>JCT. RTE. 237</t>
  </si>
  <si>
    <t>MOUNTAIN VIEW, EVELYN AVENUE</t>
  </si>
  <si>
    <t>MOUNTAIN VIEW, JCT. RTE. 101</t>
  </si>
  <si>
    <t>086</t>
  </si>
  <si>
    <t>ADAMS/IMPERIAL AVENUES</t>
  </si>
  <si>
    <t>KEYSTONE ROAD</t>
  </si>
  <si>
    <t>JCT RTE 78</t>
  </si>
  <si>
    <t>WESTMORLAND, B STREET</t>
  </si>
  <si>
    <t>WESTMORLAND, CENTER STREET</t>
  </si>
  <si>
    <t>MARTIN ROAD</t>
  </si>
  <si>
    <t>NORTH JCT. RTE. 78</t>
  </si>
  <si>
    <t>IMPERIAL/RIVERSIDE COUNTY LINE</t>
  </si>
  <si>
    <t>AIRPORT BLVD</t>
  </si>
  <si>
    <t>087</t>
  </si>
  <si>
    <t>SAN JOSE, JCT. RTE 85</t>
  </si>
  <si>
    <t>CURTNER AVENUE</t>
  </si>
  <si>
    <t>ALMADEN EXPRESSWAY</t>
  </si>
  <si>
    <t>SAN JOSE, JCT. RTE. 280</t>
  </si>
  <si>
    <t>088</t>
  </si>
  <si>
    <t>CLEMENTS, JCT. RTE. 12 EAST</t>
  </si>
  <si>
    <t>JCT. RTE. 124 NORTH</t>
  </si>
  <si>
    <t>WEST JCT. RTE. 104</t>
  </si>
  <si>
    <t>JCT. RTE. 49</t>
  </si>
  <si>
    <t>PINE GROVE, RIDGE ROAD</t>
  </si>
  <si>
    <t>JCT RTE 26, RED CORRAL RD</t>
  </si>
  <si>
    <t>PICKETTS, WEST JCT. RTE. 89</t>
  </si>
  <si>
    <t>089</t>
  </si>
  <si>
    <t>SLINKARD JUNCTION, JCT. RTE. 395</t>
  </si>
  <si>
    <t>MONO/ALPINE COUNTY LINE</t>
  </si>
  <si>
    <t>BULLION, JCT. RTE. 4 WEST</t>
  </si>
  <si>
    <t>PICKETTS, JCT. RTE. 88</t>
  </si>
  <si>
    <t>ALPINE/EL DORADO COUNTY LINE; LUTHER PASS (ELEV. 7740)</t>
  </si>
  <si>
    <t>JCT. RTE. 50</t>
  </si>
  <si>
    <t>FALLEN LEAF LAKE ROAD</t>
  </si>
  <si>
    <t>BLISS MEMORIAL STATE PARK ROAD</t>
  </si>
  <si>
    <t>WARD CREEK BRIDGE</t>
  </si>
  <si>
    <t>TAHOE CITY, JCT. RTE. 28 EAST</t>
  </si>
  <si>
    <t>SQUAW VALLEY ROAD</t>
  </si>
  <si>
    <t>HOBART MILLS ROAD</t>
  </si>
  <si>
    <t>SIERRAVILLE, JCT. RTE. 49 NORTH</t>
  </si>
  <si>
    <t>JCT. RTE. 49 WEST</t>
  </si>
  <si>
    <t>GOLD LAKE ROAD</t>
  </si>
  <si>
    <t>BLAIRSDEN, JCT. RTE. 70</t>
  </si>
  <si>
    <t>ARLINGTON ROAD</t>
  </si>
  <si>
    <t>GREENVILLE, GRAND STREET</t>
  </si>
  <si>
    <t>GREENVILLE, BECKWOURTH ROAD</t>
  </si>
  <si>
    <t>JCT. RTE. 147 NORTH</t>
  </si>
  <si>
    <t>ALMANOR</t>
  </si>
  <si>
    <t>JCT. RTE. 44, LASSEN NATIONAL PARK</t>
  </si>
  <si>
    <t>FOUR CORNERS, JCT. RTE. 299</t>
  </si>
  <si>
    <t>LAKE BRITTON ROAD</t>
  </si>
  <si>
    <t>SHASTA/SISKIYOU COUNTY LINE</t>
  </si>
  <si>
    <t>MILITARY PASS ROAD</t>
  </si>
  <si>
    <t>BROADWAY/SOUTHERN AVENUE</t>
  </si>
  <si>
    <t>090</t>
  </si>
  <si>
    <t>LOS ANGELES, JCT. RTE. 1, LINCOLN BOULEVARD</t>
  </si>
  <si>
    <t>LOS ANGELES, CULVER BOULEVARD</t>
  </si>
  <si>
    <t>CULVER CITY, JCT. RTE. 405, SAN DIEGO FREEWAY INTERCHANGE</t>
  </si>
  <si>
    <t>CULVER CITY, SLAUSON AVENUE</t>
  </si>
  <si>
    <t>LA HABRA, HARBOR BOULEVARD</t>
  </si>
  <si>
    <t>BREA, BREA BOULEVARD</t>
  </si>
  <si>
    <t>BREA, JCT. RTE. 57, ORANGE FREEWAY</t>
  </si>
  <si>
    <t>BREA, JCT. RTE. 142 NORTHEAST</t>
  </si>
  <si>
    <t>ANAHEIM, JCT. RTE. 91</t>
  </si>
  <si>
    <t>091</t>
  </si>
  <si>
    <t>CARSON, AVALON BOULEVARD INTERCHANGE</t>
  </si>
  <si>
    <t>LONG BEACH, JCT. RTE. 710, LONG BEACH FREEWAY INTERCHANGE</t>
  </si>
  <si>
    <t>LONG BEACH, CHERRY AVENUE INTERCHANGE</t>
  </si>
  <si>
    <t>BELLFLOWER, JCT. RTE. 19, LAKEWOOD BOULEVARD INTERCHANGE</t>
  </si>
  <si>
    <t>CERRITOS, JCT. RTE. 605, SAN GABRIEL RIVER FREEWAY INTERCHANGE</t>
  </si>
  <si>
    <t>BUENA PARK, JCT. RTE. 39/BEACH BOULEVARD</t>
  </si>
  <si>
    <t>FULLERTON, JCT. RTE. 5, SANTA ANA FREEWAY</t>
  </si>
  <si>
    <t>FULLERTON, HARBOR BOULEVARD</t>
  </si>
  <si>
    <t>ANAHEIM, STATE COLLEGE BOULEVARD</t>
  </si>
  <si>
    <t>ANAHEIM, JCT. RTE. 57, ORANGE FREEWAY</t>
  </si>
  <si>
    <t>JCT. RTE. 55 SOUTH</t>
  </si>
  <si>
    <t>PERALTA, JCT. RTE. 90 WEST</t>
  </si>
  <si>
    <t>E/O IMPERIAL HIGHWAY; RTE 90</t>
  </si>
  <si>
    <t>JCT. RTE. 71 NORTH</t>
  </si>
  <si>
    <t>CORONA, MAIN STREET</t>
  </si>
  <si>
    <t>MC KINLEY STREET</t>
  </si>
  <si>
    <t>RIVERSIDE, LA SIERRA AVENUE</t>
  </si>
  <si>
    <t>RIVERSIDE, VAN BUREN STREET</t>
  </si>
  <si>
    <t>RIVERSIDE, 14TH STREET</t>
  </si>
  <si>
    <t>RIVERSIDE, JCT. RTE. 60, JCT. RTE. 215 NORTH, END OF ROUTE 91</t>
  </si>
  <si>
    <t>092</t>
  </si>
  <si>
    <t>HALF MOON BAY, JCT. RTE. 1</t>
  </si>
  <si>
    <t>JCT. RTE. 35 SOUTH</t>
  </si>
  <si>
    <t>JCT. RTE. 82</t>
  </si>
  <si>
    <t>SAN MATEO, JCT. RTE. 101</t>
  </si>
  <si>
    <t>FOSTER CITY BOULEVARD</t>
  </si>
  <si>
    <t>SAN MATEO/HAYWARD BRIDGE</t>
  </si>
  <si>
    <t>HAYWARD, JCT. RTE. 880</t>
  </si>
  <si>
    <t>HAYWARD, JCT. RTES.  185/238</t>
  </si>
  <si>
    <t>SAN DIEGO, BEYER BOULEVARD</t>
  </si>
  <si>
    <t>SAN DIEGO, GENESEE AVENUE</t>
  </si>
  <si>
    <t>SAN DIEGO, JCT. RTE. 15</t>
  </si>
  <si>
    <t>SAN DIEGO, JCT. RTE. 163</t>
  </si>
  <si>
    <t>SAN DIEGO, JCT. RTE. 5</t>
  </si>
  <si>
    <t>095</t>
  </si>
  <si>
    <t>HOBSON WAY</t>
  </si>
  <si>
    <t>PALO VERDE DAM ROAD</t>
  </si>
  <si>
    <t>JCT. RTE. 62</t>
  </si>
  <si>
    <t>HAVASU LAKE ROAD</t>
  </si>
  <si>
    <t>EAST JCT. RTE. 40</t>
  </si>
  <si>
    <t>WEST JCT. RTE. 40</t>
  </si>
  <si>
    <t>096</t>
  </si>
  <si>
    <t>WILLOW CREEK, JCT. RTE. 299</t>
  </si>
  <si>
    <t>WEITCHPEC, JCT. RTE. 169</t>
  </si>
  <si>
    <t>SWILLUP CREEK BRIDGE</t>
  </si>
  <si>
    <t>BENJAMIN CREEK ROAD</t>
  </si>
  <si>
    <t>INDIAN CREEK BRIDGE</t>
  </si>
  <si>
    <t>HAPPY CAMP, SECOND STREET</t>
  </si>
  <si>
    <t>DAVIS ROAD</t>
  </si>
  <si>
    <t>THOMPSON CREEK BRIDGE</t>
  </si>
  <si>
    <t>SEIAD MAINTENANCE STATION</t>
  </si>
  <si>
    <t>SCOTT BAR ROAD</t>
  </si>
  <si>
    <t>JCT. RTE. 263 SOUTH</t>
  </si>
  <si>
    <t>097</t>
  </si>
  <si>
    <t>WEED, JCT. RTE. 5</t>
  </si>
  <si>
    <t>WEED, BIG SPRINGS ROAD</t>
  </si>
  <si>
    <t>GRASS LAKE STATE HIGHWAY MAINTENANCE STATION</t>
  </si>
  <si>
    <t>1.7-MI. S/O BALL MOUNTAIN RD</t>
  </si>
  <si>
    <t>SAMS NECK ROAD</t>
  </si>
  <si>
    <t>DORRIS QUARANTINE STATION</t>
  </si>
  <si>
    <t>DORRIS, FIRST/MAIN STREETS</t>
  </si>
  <si>
    <t>JCT. RTE. 161 EAST</t>
  </si>
  <si>
    <t>098</t>
  </si>
  <si>
    <t>WEST JCT. RTE. 8</t>
  </si>
  <si>
    <t>DREW ROAD (SUNSET BOULEVARD)</t>
  </si>
  <si>
    <t>CALEXICO, CESAR CHAVEZ BOULEVARD</t>
  </si>
  <si>
    <t>BOWKER ROAD</t>
  </si>
  <si>
    <t>CALEXICO, COLE ROAD</t>
  </si>
  <si>
    <t>JCT. RTE. 7</t>
  </si>
  <si>
    <t>EAST JCT. RTE. 8</t>
  </si>
  <si>
    <t>099</t>
  </si>
  <si>
    <t>METTLER, JCT. RTE. 166 WEST</t>
  </si>
  <si>
    <t>JCT. RTE. 223 EAST</t>
  </si>
  <si>
    <t>JCT. RTE. 119 WEST</t>
  </si>
  <si>
    <t>BAKERSFIELD, MING AVENUE INTERCHANGE</t>
  </si>
  <si>
    <t>JCT. RTE. 58 WEST, JCT. RTE. 178 EAST</t>
  </si>
  <si>
    <t>DELANO, JCT. RTE. 155</t>
  </si>
  <si>
    <t>AVENUE 48</t>
  </si>
  <si>
    <t>AVENUE 76</t>
  </si>
  <si>
    <t>TIPTON, JCT. RTE. 190 EAST</t>
  </si>
  <si>
    <t>AVENUE 200</t>
  </si>
  <si>
    <t>MENDOCINO AVENUE</t>
  </si>
  <si>
    <t>KINGSBURG, JCT. RTE. 201 EAST</t>
  </si>
  <si>
    <t>JCT. RTE. 43 SOUTH</t>
  </si>
  <si>
    <t>FOWLER, MERCED STREET</t>
  </si>
  <si>
    <t>CHESTNUT AVENUE</t>
  </si>
  <si>
    <t>FRESNO, NORTH JCT. RTE. 41</t>
  </si>
  <si>
    <t>FRESNO, VENTURA STREET</t>
  </si>
  <si>
    <t>FRESNO, STANISLAUS STREET</t>
  </si>
  <si>
    <t>HERNDON AVENUE</t>
  </si>
  <si>
    <t>FRESNO/MADERA COUNTY LINE</t>
  </si>
  <si>
    <t>GATEWAY DRIVE</t>
  </si>
  <si>
    <t>MADERA, JCT. RTE. 145</t>
  </si>
  <si>
    <t>MADERA, AVENUE 16</t>
  </si>
  <si>
    <t>CALIFA, JCT. RTE. 152 WEST</t>
  </si>
  <si>
    <t>JCT. RTE. 233 WEST</t>
  </si>
  <si>
    <t>MINTURN ROAD</t>
  </si>
  <si>
    <t>MERCED, JCT. RTE. 140 EAST</t>
  </si>
  <si>
    <t>MERCED, JCT. RTE. 140 WEST; JCT. RTE. 59 NORTH</t>
  </si>
  <si>
    <t>ATWATER, WEST ATWATER BOULEVARD</t>
  </si>
  <si>
    <t>TAYLOR ROAD</t>
  </si>
  <si>
    <t>FAITH HOME ROAD (KEYES WIM)</t>
  </si>
  <si>
    <t>MODESTO, HATCH ROAD/9TH STREET</t>
  </si>
  <si>
    <t>MODESTO, JCT. RTE. 132</t>
  </si>
  <si>
    <t>MODESTO, CARPENTER ROAD</t>
  </si>
  <si>
    <t>SALIDA, JCT. RTE. 219 EAST</t>
  </si>
  <si>
    <t>MILGEO AVENUE</t>
  </si>
  <si>
    <t>MANTECA, NORTH JCT. RTE. 120</t>
  </si>
  <si>
    <t>TURNER STATION/FRENCH CAMP ROAD</t>
  </si>
  <si>
    <t>STOCKTON,  MARIPOSA ROAD</t>
  </si>
  <si>
    <t>JCT. RTE. 4 EAST</t>
  </si>
  <si>
    <t>JCT. RTE. 26 WEST</t>
  </si>
  <si>
    <t>JCT. RTE. 26 EAST</t>
  </si>
  <si>
    <t>JCT. RTE. 88 NORTHEAST</t>
  </si>
  <si>
    <t>WILSON WAY</t>
  </si>
  <si>
    <t>LODI, JCT. RTE. 12 WEST</t>
  </si>
  <si>
    <t>LODI, JCT. RTE. 12 EAST</t>
  </si>
  <si>
    <t>JAHANT ROAD</t>
  </si>
  <si>
    <t>JCT. RTE. 104 EAST</t>
  </si>
  <si>
    <t>ARNO ROAD</t>
  </si>
  <si>
    <t>ELK GROVE BOULEVARD</t>
  </si>
  <si>
    <t>SACRAMENTO, STOCKTON BOULEVARD</t>
  </si>
  <si>
    <t>SACRAMENTO, MACK ROAD</t>
  </si>
  <si>
    <t>FLORIN ROAD</t>
  </si>
  <si>
    <t>SACRAMENTO, FRUITRIDGE ROAD</t>
  </si>
  <si>
    <t>JCT. RTES. 50/51/5</t>
  </si>
  <si>
    <t>ELVERTA ROAD</t>
  </si>
  <si>
    <t>JCT. RTE. 70 NORTH</t>
  </si>
  <si>
    <t>GARDEN HIGHWAY</t>
  </si>
  <si>
    <t>JCT. RTE. 113</t>
  </si>
  <si>
    <t>OSWALD ROAD</t>
  </si>
  <si>
    <t>YUBA CITY, JCT. RTE. 20</t>
  </si>
  <si>
    <t>ENCINAL ROAD/LIVE OAK BOULEVARD</t>
  </si>
  <si>
    <t>SUTTER/BUTTE COUNTY LINE</t>
  </si>
  <si>
    <t>LIVE OAK GRIDLEY ROAD</t>
  </si>
  <si>
    <t>GRIDLEY, SPRUCE STREET</t>
  </si>
  <si>
    <t>CHICO, SKYWAY OVERCROSSING</t>
  </si>
  <si>
    <t>CHICO, JCT. RTE. 32 EAST</t>
  </si>
  <si>
    <t>CHICO, COHASSET HIGHWAY</t>
  </si>
  <si>
    <t>KEEFER ROAD</t>
  </si>
  <si>
    <t>VINA ROAD</t>
  </si>
  <si>
    <t>SHERMAN STREET</t>
  </si>
  <si>
    <t>KAUFMAN AVENUE</t>
  </si>
  <si>
    <t>101</t>
  </si>
  <si>
    <t>LOS ANGELES, JCT. RTE. 5, SANTA ANA FREEWAY, EAST LOS ANGELES INTERCHANGE</t>
  </si>
  <si>
    <t>LOS ANGELES, JCT. RTE. 10, SAN BERNARDINO FREEWAY INTERCHANGE</t>
  </si>
  <si>
    <t>LOS ANGELES, VIGNES STREET INTERCHANGE</t>
  </si>
  <si>
    <t>LOS ANGELES, JCT. RTE. 110, HARBOR/PASADENA FREEWAYS, FOUR LEVEL INTERCHANGE</t>
  </si>
  <si>
    <t>LOS ANGELES, EDGEWARE ROAD</t>
  </si>
  <si>
    <t>LOS ANGELES, JCT. RTE. 2 NORTHEAST, ALVARADO STREET INTERCHANGE</t>
  </si>
  <si>
    <t>LOS ANGELES, JCT. RTE. 2 WEST, SANTA MONICA BOULEVARD INTERCHANGE</t>
  </si>
  <si>
    <t>LOS ANGELES, HIGHLAND AVENUE INTERCHANGE</t>
  </si>
  <si>
    <t>LOS ANGELES, JCT. RTES. 134/170, VENTURA/ HOLLYWOOD FREEWAYS INTERCHANGE</t>
  </si>
  <si>
    <t>S/O LAUREL CYN BL; COLFAX AVE</t>
  </si>
  <si>
    <t>ENCINO AVENUE PEDESTRIAN OVERCROSSING</t>
  </si>
  <si>
    <t>LOS ANGELES, JCT. RTE. 27, TOPANGA CANYON BOULEVARD INTERCHANGE</t>
  </si>
  <si>
    <t>THOUSAND OAKS, JCT. RTE. 23 SOUTH, WESTLAKE BOULEVARD INTERCHANGE</t>
  </si>
  <si>
    <t>THOUSAND OAKS, JCT. RTE. 23 NORTH, MOORPARK FREEWAY INTERCHANGE</t>
  </si>
  <si>
    <t>THOUSAND OAKS, WENDY DRIVE INTERCHANGE</t>
  </si>
  <si>
    <t>CAMARILLO, PLEASANT VALLEY ROAD INTERCHANGE</t>
  </si>
  <si>
    <t>CAMARILLO, JCT. RTE. 34, LEWIS ROAD INTERCHANGE</t>
  </si>
  <si>
    <t>OXNARD, JCT. RTE. 232, VINEYARD AVENUE</t>
  </si>
  <si>
    <t>OXNARD, JCT. RTE. 1 SOUTH, PACIFIC COAST HIGHWAY</t>
  </si>
  <si>
    <t>VENTURA, VICTORIA AVENUE INTERCHANGE</t>
  </si>
  <si>
    <t>VENTURA, JCT. RTE. 126, SANTA PAULA FREEWAY INTERCHANGE</t>
  </si>
  <si>
    <t>VENTURA, JCT. RTE. 33, OJAI FREEWAY INTERCHANGE</t>
  </si>
  <si>
    <t>JCT. RTE. 150 EAST</t>
  </si>
  <si>
    <t>CARPINTERIA, CASITAS PASS ROAD</t>
  </si>
  <si>
    <t>MONTECITO, SHEFFIELD DRIVE</t>
  </si>
  <si>
    <t>SANTA BARBARA, JCT. RTE. 225 WEST</t>
  </si>
  <si>
    <t>SANTA BARBARA, JCT. RTE. 144</t>
  </si>
  <si>
    <t>SANTA BARBARA, JCT. RTE. 225 SOUTHEAST</t>
  </si>
  <si>
    <t>JCT. RTE. 154</t>
  </si>
  <si>
    <t>JCT. RTE. 217 SOUTH</t>
  </si>
  <si>
    <t>LOS CARNEROS ROAD</t>
  </si>
  <si>
    <t>STORKE ROAD</t>
  </si>
  <si>
    <t>HOLLISTER AVENUE</t>
  </si>
  <si>
    <t>LAS CRUCES, JCT. RTE. 1 NORTHWEST</t>
  </si>
  <si>
    <t>BUELLTON, JCT. RTE. 246</t>
  </si>
  <si>
    <t>ZACA, JCT. RTE. 154 EAST</t>
  </si>
  <si>
    <t>LOS ALAMOS, JCT. RTE. 135 NORTHWEST</t>
  </si>
  <si>
    <t>LAS FLORES BRIDGE</t>
  </si>
  <si>
    <t>BETTERAVIA ROAD</t>
  </si>
  <si>
    <t>JCT. RTE. 135 SOUTH</t>
  </si>
  <si>
    <t>JCT. RTE. 166 EAST</t>
  </si>
  <si>
    <t>ARROYO GRANDE, JCT. RTE. 227 NORTH, GRAND AVENUE</t>
  </si>
  <si>
    <t>PISMO BEACH, JCT. RTE. 1 SOUTH</t>
  </si>
  <si>
    <t>SANTA FE</t>
  </si>
  <si>
    <t>SAN LUIS OBISPO, JCT. RTE. 227, MARCH STREET</t>
  </si>
  <si>
    <t>SAN LUIS OBISPO, JCT. RTE. 1 NORTH</t>
  </si>
  <si>
    <t>SAN LUIS OBISPO, NORTH CITY LIMITS</t>
  </si>
  <si>
    <t>JCT. RTE. 58 EAST, SANTA MARGARITA</t>
  </si>
  <si>
    <t>ATASCADERO, JCT. RTE. 41</t>
  </si>
  <si>
    <t>SAN RAMON ROAD INTERCHANGE</t>
  </si>
  <si>
    <t>JCT. RTE. 46 WEST</t>
  </si>
  <si>
    <t>PASO ROBLES, JCT. RTE. 46 EAST</t>
  </si>
  <si>
    <t>JOLON ROAD</t>
  </si>
  <si>
    <t>SAN LUCAS, JCT. RTE. 198</t>
  </si>
  <si>
    <t>JOLON ROAD, NORTH JCT.</t>
  </si>
  <si>
    <t>TEAGUE AVENUE</t>
  </si>
  <si>
    <t>JCT. RTE. 146 EAST</t>
  </si>
  <si>
    <t>SOLEDAD PRISON</t>
  </si>
  <si>
    <t>NORTH GONZALES</t>
  </si>
  <si>
    <t>SALINAS, AIRPORT BOULEVARD</t>
  </si>
  <si>
    <t>MONTEREY/SAN BENITO COUNTY LINE</t>
  </si>
  <si>
    <t>JCT. RTE. 156 EAST</t>
  </si>
  <si>
    <t>JCT. RTE. 129 WEST</t>
  </si>
  <si>
    <t>JCT. RTE. 25 EAST</t>
  </si>
  <si>
    <t>GILROY, JCT. RTE. 152 EAST</t>
  </si>
  <si>
    <t>MASTEN AVENUE</t>
  </si>
  <si>
    <t>MORGAN HILL, COCHRANE ROAD</t>
  </si>
  <si>
    <t>SAN JOSE, JCT. RTE. 85, BERNAL ROAD INTERCHANGE</t>
  </si>
  <si>
    <t>SAN JOSE, JCT. RTE. 82 NORTH</t>
  </si>
  <si>
    <t>SAN JOSE, JCT. RTE. 280 WEST, JCT. RTE. 680 NORTH</t>
  </si>
  <si>
    <t>SAN JOSE, JCT. RTE. 130 EAST</t>
  </si>
  <si>
    <t>SAN JOSE, OAKLAND ROAD</t>
  </si>
  <si>
    <t>SUNNYVALE, LAWRENCE EXPRESSWAY</t>
  </si>
  <si>
    <t>SUNNYVALE, JCT. RTE. 237</t>
  </si>
  <si>
    <t>MOUNTAIN VIEW, JCT. RTE. 85 SOUTH</t>
  </si>
  <si>
    <t>REDWOOD CITY, JCT. RTE. 84</t>
  </si>
  <si>
    <t>REDWOOD CITY, WHIPPLE AVENUE</t>
  </si>
  <si>
    <t>SAN MATEO, THIRD AVENUE</t>
  </si>
  <si>
    <t>MILLBRAE, MILLBRAE AVENUE</t>
  </si>
  <si>
    <t>SAN FRANCISCO, THIRD STREET</t>
  </si>
  <si>
    <t>SAN FRANCISCO, JCT. RTE. 80</t>
  </si>
  <si>
    <t>SAN FRANCISCO, LOMBARD STREET</t>
  </si>
  <si>
    <t>GOLDEN GATE BRIDGE</t>
  </si>
  <si>
    <t>SAUSALITO ROAD</t>
  </si>
  <si>
    <t>JCT. RTE. 1 WEST</t>
  </si>
  <si>
    <t>JCT. RTE. 131 EAST</t>
  </si>
  <si>
    <t>LARKSPUR, SIR FRANCIS DRAKE BOULEVARD</t>
  </si>
  <si>
    <t>JCT. RTE. 580</t>
  </si>
  <si>
    <t>MANUEL FREITAS PARKWAY</t>
  </si>
  <si>
    <t>NOVATO, JCT. RTE. 37 EAST</t>
  </si>
  <si>
    <t>SOUTH PETALUMA</t>
  </si>
  <si>
    <t>PETALUMA, SOUTH JCT. RTE. 116 EAST</t>
  </si>
  <si>
    <t>PETALUMA, OLD REDWOOD HIGHWAY</t>
  </si>
  <si>
    <t>COTATI, NORTH JCT. RTE. 116</t>
  </si>
  <si>
    <t>SANTA ROSA, JCT. RTE. 12</t>
  </si>
  <si>
    <t>SANTA ROSA, COLLEGE AVENUE</t>
  </si>
  <si>
    <t>SHILOH ROAD</t>
  </si>
  <si>
    <t>SOUTH HEALDSBURG</t>
  </si>
  <si>
    <t>LYTTON SPRINGS ROAD</t>
  </si>
  <si>
    <t>SOUTH GEYSERVILLE</t>
  </si>
  <si>
    <t>JCT. RTE. 128 WEST</t>
  </si>
  <si>
    <t>HOPLAND, JCT. RTE. 175 EAST</t>
  </si>
  <si>
    <t>JCT. RTE. 253 WEST</t>
  </si>
  <si>
    <t>UKIAH, JCT. RTE. 222</t>
  </si>
  <si>
    <t>UKIAH JCT 222 EAST</t>
  </si>
  <si>
    <t>JCT RTE 162 EAST</t>
  </si>
  <si>
    <t>LAYTONVILLE, BRANSCOMB ROAD</t>
  </si>
  <si>
    <t>LEGGETT, JCT. RTE. 1</t>
  </si>
  <si>
    <t>CALIF DIV OF FORESTRY</t>
  </si>
  <si>
    <t>JCT. RTE. 271</t>
  </si>
  <si>
    <t>GARBERVILLE, SPROWEL CREEK ROAD</t>
  </si>
  <si>
    <t>JCT. RTE. 254 NORTHEAST</t>
  </si>
  <si>
    <t>JCT. RTE. 254</t>
  </si>
  <si>
    <t>WEOTT</t>
  </si>
  <si>
    <t>JCT. RTE. 254 SOUTH</t>
  </si>
  <si>
    <t>SOUTH FORK ROAD</t>
  </si>
  <si>
    <t>SOUTH SCOTIA ROAD</t>
  </si>
  <si>
    <t>JCT. RTE. 36 EAST</t>
  </si>
  <si>
    <t>JCT. RTE. 211, SINGELY ROAD</t>
  </si>
  <si>
    <t>LOLETA DRIVE</t>
  </si>
  <si>
    <t>EUREKA N CTY LIM</t>
  </si>
  <si>
    <t>ARCATA, JCT. RTE. 255 SOUTH</t>
  </si>
  <si>
    <t>ARCATA, JCT. RTE. 299 EAST</t>
  </si>
  <si>
    <t>JCT. RTE. 200 EAST</t>
  </si>
  <si>
    <t>CRANNELL ROAD</t>
  </si>
  <si>
    <t>PATRICKS POINT</t>
  </si>
  <si>
    <t>BALD HILLS ROAD</t>
  </si>
  <si>
    <t>DN</t>
  </si>
  <si>
    <t>KLAMATH, JCT. RTE. 169 SOUTHEAST</t>
  </si>
  <si>
    <t>SANDMINE ROAD</t>
  </si>
  <si>
    <t>CRESCENT CITY, NORTHCREST DRIVE</t>
  </si>
  <si>
    <t>JCT. RTE. 199 NORTHEAST</t>
  </si>
  <si>
    <t>JCT. RTE. 197 SOUTHEAST</t>
  </si>
  <si>
    <t>FRED HAIGHT DRIVE</t>
  </si>
  <si>
    <t>103</t>
  </si>
  <si>
    <t>NB OFF TO HENRY FORD BLVD  AND LOS ANGELES, JCT. RTE. 47, TERMINAL ISLAND FREEWAY (BEGIN ROUTE 103)</t>
  </si>
  <si>
    <t>104</t>
  </si>
  <si>
    <t>IVIE ROAD</t>
  </si>
  <si>
    <t>RANCHO SECO ROAD</t>
  </si>
  <si>
    <t>IONE, JCT. RTE. 124 NORTH</t>
  </si>
  <si>
    <t>IONE, JCT. RTE. 124 SOUTH</t>
  </si>
  <si>
    <t>SUTTER CREEK, JCT. RTE. 49</t>
  </si>
  <si>
    <t>105</t>
  </si>
  <si>
    <t>HAWTHORNE, VAN NESS AVENUE</t>
  </si>
  <si>
    <t>LYNWOOD, JCT. RTE. 710, LONG BEACH FREEWAY INTERCHANGE</t>
  </si>
  <si>
    <t>DOWNEY, ARDIS AVENUE</t>
  </si>
  <si>
    <t>NORWALK, JCT. RTE. 605, SAN GABRIEL RIVER FREEWAY INTERCHANGE</t>
  </si>
  <si>
    <t>107</t>
  </si>
  <si>
    <t>TORRANCE, JCT. RTE. 1, PACIFIC COAST HIGHWAY</t>
  </si>
  <si>
    <t>TORRANCE, ARTESIA BOULEVARD</t>
  </si>
  <si>
    <t>108</t>
  </si>
  <si>
    <t>MODESTO, K STREET AT NEEDHAM AVENUE</t>
  </si>
  <si>
    <t>MODESTO, BRIGGSMORE AVENUE</t>
  </si>
  <si>
    <t>JCT. RTE. 219 WEST</t>
  </si>
  <si>
    <t>OAKDALE, EAST JCT. RTE. 120</t>
  </si>
  <si>
    <t>SONORA, JCT. RTE. 49</t>
  </si>
  <si>
    <t>SOULSBYVILLE ROAD</t>
  </si>
  <si>
    <t>CHIEF FULLER ROAD</t>
  </si>
  <si>
    <t>MC COY SADDLE</t>
  </si>
  <si>
    <t>COW CREEK ROAD</t>
  </si>
  <si>
    <t>SONORA JUNCTION, JCT. RTE. 395</t>
  </si>
  <si>
    <t>109</t>
  </si>
  <si>
    <t>MENLO PARK, JCT. RTE. 84</t>
  </si>
  <si>
    <t>110</t>
  </si>
  <si>
    <t>LOS ANGELES, JCT. RTE. 47, VINCENT THOMAS BRIDGE INTERCHANGE</t>
  </si>
  <si>
    <t>LOS ANGELES, JCT. RTE. 1, PACIFIC COAST HIGHWAY INTERCHANGE</t>
  </si>
  <si>
    <t>228TH STREET</t>
  </si>
  <si>
    <t>CARSON, JCT. RTE. 405, SAN DIEGO FREEWAY INTERCHANGE</t>
  </si>
  <si>
    <t>LOS ANGELES, JCT. RTE. 91, GARDENA FREEWAY INTERCHANGE</t>
  </si>
  <si>
    <t>LOS ANGELES, ROSECRANS AVENUE INTERCHANGE</t>
  </si>
  <si>
    <t>LOS ANGELES, JCT. RTE. 105, GLENN ANDERSON FREEWAY INTERCHANGE</t>
  </si>
  <si>
    <t>LOS ANGELES, FLORENCE AVENUE INTERCHANGE</t>
  </si>
  <si>
    <t>LOS ANGELES, JCT. RTE. 10, SANTA MONICA FREEWAY INTERCHANGE</t>
  </si>
  <si>
    <t>LOS ANGELES, SEVENTH STREET</t>
  </si>
  <si>
    <t>LOS ANGELES, JCT. RTE. 101, SANTA ANA/HOLLYWOOD FREEWAYS, FOUR LEVEL INTERCHANGE</t>
  </si>
  <si>
    <t>LOS ANGELES, STADIUM WAY OVERCROSSING</t>
  </si>
  <si>
    <t>PASADENA, GLENARM STREET</t>
  </si>
  <si>
    <t>111</t>
  </si>
  <si>
    <t>CALEXICO, SOUTH CITY LIMITS, AT MEXICAN BOUNDARY</t>
  </si>
  <si>
    <t>JCT. RTE. 86 WEST</t>
  </si>
  <si>
    <t>WORTHINGTON ROAD</t>
  </si>
  <si>
    <t>DEL RIO RD. RT. Y</t>
  </si>
  <si>
    <t>RUTHERFORD ROAD</t>
  </si>
  <si>
    <t>JCT. RTE. 115 EAST</t>
  </si>
  <si>
    <t>NILAND AVENUE</t>
  </si>
  <si>
    <t>MECCA,</t>
  </si>
  <si>
    <t>TAMARISK ROAD</t>
  </si>
  <si>
    <t>VISTA CHINO</t>
  </si>
  <si>
    <t>112</t>
  </si>
  <si>
    <t>SAN LEANDRO, JCT. RTE. 61</t>
  </si>
  <si>
    <t>JCT. RTE. 880</t>
  </si>
  <si>
    <t>SAN LEANDRO, JCT. RTE. 185</t>
  </si>
  <si>
    <t>113</t>
  </si>
  <si>
    <t>DIXON, NORTH ADAMS STREET</t>
  </si>
  <si>
    <t>DIXON, WEST JCT. RTE. 80</t>
  </si>
  <si>
    <t>EAST JCT. RTE. 80 NB</t>
  </si>
  <si>
    <t>DAVIS, RUSSELL BOULEVARD</t>
  </si>
  <si>
    <t>COUNTY ROAD 29</t>
  </si>
  <si>
    <t>GIBSON ROAD</t>
  </si>
  <si>
    <t>WOODLAND, MAIN STREET</t>
  </si>
  <si>
    <t>COUNTY ROAD P18C</t>
  </si>
  <si>
    <t>KNIGHTS LANDING, JCT. RTE. 45 NORTH</t>
  </si>
  <si>
    <t>114</t>
  </si>
  <si>
    <t>115</t>
  </si>
  <si>
    <t>WALNUT AVENUE/5TH STREET</t>
  </si>
  <si>
    <t>CALIPATRIA, JCT. RTE. 111</t>
  </si>
  <si>
    <t>116</t>
  </si>
  <si>
    <t>JCT. RTE. 1, JENNER, SOUTH</t>
  </si>
  <si>
    <t>GUERNEWOOD PARK, HULBERT CREEK BRIDGE</t>
  </si>
  <si>
    <t>SANTA NELLA WINERY/ODD FELLOWS ROAD</t>
  </si>
  <si>
    <t>GUERNEVILLE ROAD</t>
  </si>
  <si>
    <t>SEBASTOPOL, MAIN STREET</t>
  </si>
  <si>
    <t>SEBASTOPOL, JCT. RTE. 12 EAST, SEBASTOPOL/BODEGA AVENUE</t>
  </si>
  <si>
    <t>SEBASTOPOL, PETALUMA AVENUE</t>
  </si>
  <si>
    <t>STONY POINT ROAD EAST</t>
  </si>
  <si>
    <t>PETALUMA, JCT. RTE. 101</t>
  </si>
  <si>
    <t>FRATES ROAD/CADER LANE</t>
  </si>
  <si>
    <t>ADOBE ROAD</t>
  </si>
  <si>
    <t>WATMAUGH ROAD</t>
  </si>
  <si>
    <t>118</t>
  </si>
  <si>
    <t>VENTURA, JCT. RTE. 126, SANTA PAULA FREEWAY</t>
  </si>
  <si>
    <t>JCT. RTE. 232, VINEYARD AVENUE</t>
  </si>
  <si>
    <t>JCT. RTE. 34, SOMIS ROAD</t>
  </si>
  <si>
    <t>MOORPARK, WEST JCT. RTE. 23, MOORPARK AVENUE</t>
  </si>
  <si>
    <t>MOORPARK, EAST JCT. RTE. 23, AT SPRING ROAD</t>
  </si>
  <si>
    <t>MOORPARK, JCT. RTE. 23, MOORPARK FREEWAY</t>
  </si>
  <si>
    <t>TAPO STREET</t>
  </si>
  <si>
    <t>LOS ANGELES, JCT. RTE. 210, FOOTHILL FREEWAY INTERCHANGE</t>
  </si>
  <si>
    <t>119</t>
  </si>
  <si>
    <t>TAFT, JCT. RTE. 33</t>
  </si>
  <si>
    <t>HARRISON STREET</t>
  </si>
  <si>
    <t>JCT. RTE. 43 NORTH</t>
  </si>
  <si>
    <t>120</t>
  </si>
  <si>
    <t>MOSSDALE, JCT. RTE. 5</t>
  </si>
  <si>
    <t>MANTECA, NORTH JCT. RTE. 99</t>
  </si>
  <si>
    <t>VALLEY HOME ROAD</t>
  </si>
  <si>
    <t>OAKDALE, WEST JCT. RTE. 108</t>
  </si>
  <si>
    <t>STANISLAUS/TUOLUME COUNTY LINE</t>
  </si>
  <si>
    <t>KISTLER RANCH UC</t>
  </si>
  <si>
    <t>EAST JCT. RTE. 108</t>
  </si>
  <si>
    <t>CHINESE CAMP, NORTH JCT. RTE. 49</t>
  </si>
  <si>
    <t>SOUTH JCT. RTE. 49</t>
  </si>
  <si>
    <t>TUOLUMNE/MONO COUNTY LINE</t>
  </si>
  <si>
    <t>LEE VINING RANGER STATION</t>
  </si>
  <si>
    <t>JCT. RTE. 6</t>
  </si>
  <si>
    <t>121</t>
  </si>
  <si>
    <t>JCT. RTE. 37</t>
  </si>
  <si>
    <t>JCT. RTE. 116 WEST</t>
  </si>
  <si>
    <t>JCT. RTE. 12 NORTH</t>
  </si>
  <si>
    <t>JCT. RTE. 221 SOUTH</t>
  </si>
  <si>
    <t>NAPA, TRANCAS STREET</t>
  </si>
  <si>
    <t>ATLAS PEAK ROAD</t>
  </si>
  <si>
    <t>VICHY AVENUE</t>
  </si>
  <si>
    <t>JCT. RTE. 128</t>
  </si>
  <si>
    <t>123</t>
  </si>
  <si>
    <t>BERKELEY, JCT. RTE. 13</t>
  </si>
  <si>
    <t>CUTTING BOULEVARD</t>
  </si>
  <si>
    <t>RICHMOND, JCT. RTE. 80</t>
  </si>
  <si>
    <t>124</t>
  </si>
  <si>
    <t>JCT. RTE. 88, IONE SOUTH</t>
  </si>
  <si>
    <t>IONE, WEST JCT RTE 104</t>
  </si>
  <si>
    <t>SAN DIEGO, JCT. RTE. 75 SOUTH</t>
  </si>
  <si>
    <t>126</t>
  </si>
  <si>
    <t>EB ON FROM MAIN ST         and VENTURA, JCT. RTE. 101, VENTURA FREEWAY INTERCHANGE</t>
  </si>
  <si>
    <t>VENTURA, JCT. RTE. 118, WELLS ROAD INTERCHANGE</t>
  </si>
  <si>
    <t>LAURIE LANE PED OC; E/O PECK RD</t>
  </si>
  <si>
    <t>SANTA PAULA, JCT. RTE. 150, 10TH STREET INTERCHANGE</t>
  </si>
  <si>
    <t>FILLMORE, JCT. RTE. 23, A STREET</t>
  </si>
  <si>
    <t>PIRU</t>
  </si>
  <si>
    <t>VENTURA/LOS ANGELES COUNTY LINE</t>
  </si>
  <si>
    <t>SANTA CLARITA, NORTH JCT. RTE. 5, GOLDEN STATE FREEWAY</t>
  </si>
  <si>
    <t>SANTA CLARITA, SOUTH JCT. RTE. 5, GOLDEN STATE FREEWAY</t>
  </si>
  <si>
    <t>127</t>
  </si>
  <si>
    <t>SARATOGA SPRINGS ROAD</t>
  </si>
  <si>
    <t>SAN BERNARDINO/INYO COUNTY LINE</t>
  </si>
  <si>
    <t>SHOSHONE, SOUTH JCT. RTE. 178 EAST</t>
  </si>
  <si>
    <t>SOUTH OF STATELINE ROAD</t>
  </si>
  <si>
    <t>JCT. RTE. 190 WEST</t>
  </si>
  <si>
    <t>128</t>
  </si>
  <si>
    <t>FLYNN CREEK ROAD</t>
  </si>
  <si>
    <t>JCT. RTE. 253 EAST</t>
  </si>
  <si>
    <t>CLOVERDALE, NORTH JCT. RTE. 101</t>
  </si>
  <si>
    <t>ALEXANDER VALLEY ROAD</t>
  </si>
  <si>
    <t>TUBBS LANE</t>
  </si>
  <si>
    <t>CALISTOGA, JCT. RTE. 29</t>
  </si>
  <si>
    <t>LOWER CHILES VALLEY ROAD</t>
  </si>
  <si>
    <t>COUNTY ROAD 86</t>
  </si>
  <si>
    <t>WINTERS, RAILROAD STREET</t>
  </si>
  <si>
    <t>129</t>
  </si>
  <si>
    <t>WATSONVILLE, BLACKBURN STREET</t>
  </si>
  <si>
    <t>ROGGE LANE</t>
  </si>
  <si>
    <t>130</t>
  </si>
  <si>
    <t>MOUNT HAMILTON ROAD</t>
  </si>
  <si>
    <t>CLAYTON ROAD</t>
  </si>
  <si>
    <t>MOUNT HAMILTON</t>
  </si>
  <si>
    <t>131</t>
  </si>
  <si>
    <t>132</t>
  </si>
  <si>
    <t>VERNALIS, JCT. RTE. 33</t>
  </si>
  <si>
    <t>MODESTO, JCT. RTE. 99</t>
  </si>
  <si>
    <t>EL VISTA AVENUE</t>
  </si>
  <si>
    <t>HICKMAN ROAD/F STREET</t>
  </si>
  <si>
    <t>ROBERTS FERRY ROAD (LAKE RD)</t>
  </si>
  <si>
    <t>COULTERVILLE, JCT. RTE. 49</t>
  </si>
  <si>
    <t>133</t>
  </si>
  <si>
    <t>LAGUNA BEACH, JCT. RTE. 1, PACIFIC COAST HIGHWAY</t>
  </si>
  <si>
    <t>LAGUNA BEACH, EL TORO ROAD</t>
  </si>
  <si>
    <t>IRVINE BOULEVARD</t>
  </si>
  <si>
    <t>134</t>
  </si>
  <si>
    <t>LOS ANGELES, JCT. RTES. 101/170, VENTURA/HOLLYWOOD FREEWAYS INTERCHANGE</t>
  </si>
  <si>
    <t>FORMAN AVENUE</t>
  </si>
  <si>
    <t>GLENDALE, JCT. RTE. 2, GLENDALE FREEWAY INTERCHANGE</t>
  </si>
  <si>
    <t>PASADENA, SAN RAFAEL AVENUE INTERCHANGE</t>
  </si>
  <si>
    <t>PASADENA, JCT. RTES. 210/710, FOOTHILL/LONG BEACH FREEWAYS INTERCHANGE</t>
  </si>
  <si>
    <t>135</t>
  </si>
  <si>
    <t>LOS ALAMOS, JCT. RTE. 101</t>
  </si>
  <si>
    <t>CABRILLO HIGHWAY, JUNCTION OLD ROUTE 1</t>
  </si>
  <si>
    <t>SOUTH JCT. RTE. 1</t>
  </si>
  <si>
    <t>ORCUTT, NORTH JCT. RTE. 1</t>
  </si>
  <si>
    <t>SANTA MARIA, JCT. RTE. 166, MAIN STREET</t>
  </si>
  <si>
    <t>SANTA MARIA, JCT. RTE. 101</t>
  </si>
  <si>
    <t>136</t>
  </si>
  <si>
    <t>137</t>
  </si>
  <si>
    <t>ROAD 228</t>
  </si>
  <si>
    <t>TULARE, SOUTH WEST STREET</t>
  </si>
  <si>
    <t>TULARE, HWY TURNS RT ONTO TULARE FR M ST</t>
  </si>
  <si>
    <t>TULARE, JCT. RTE. 99</t>
  </si>
  <si>
    <t>TULARE, JCT. RTE. 63 NORTH</t>
  </si>
  <si>
    <t>LOVERS LANE, RD 140</t>
  </si>
  <si>
    <t>138</t>
  </si>
  <si>
    <t>JCT. RTE. 5, GOLDEN STATE FREEWAY INTERCHANGE</t>
  </si>
  <si>
    <t>JCT. RTE. 14 NORTH, ANTELOPE VALLEY FREEWAY</t>
  </si>
  <si>
    <t>JCT. RTE. 14 SOUTH</t>
  </si>
  <si>
    <t>PALMDALE, PEARLBLOSSOM HIGHWAY/AVENUE T</t>
  </si>
  <si>
    <t>JCT. RTE. 18, PALMDALE ROAD</t>
  </si>
  <si>
    <t>JCT. RTE. 2 WEST</t>
  </si>
  <si>
    <t>JCT. RTE. 173 EAST</t>
  </si>
  <si>
    <t>139</t>
  </si>
  <si>
    <t>SUSANVILLE, JCT. RTE. 36</t>
  </si>
  <si>
    <t>LASSEN COLLEGE</t>
  </si>
  <si>
    <t>SUSANVILLE DUMP</t>
  </si>
  <si>
    <t>COUNTY ROAD A-2</t>
  </si>
  <si>
    <t>MOD</t>
  </si>
  <si>
    <t>ADIN, SOUTH JCT RTE 299</t>
  </si>
  <si>
    <t>LOOKOUT/HACKMORE ROADS</t>
  </si>
  <si>
    <t>NEWELL</t>
  </si>
  <si>
    <t>MODOC/SISKIYOU COUNTY LINE</t>
  </si>
  <si>
    <t>TULELAKE, EAST/WEST ROADS</t>
  </si>
  <si>
    <t>OREGON STATE LINE, JCT RTE 161 W</t>
  </si>
  <si>
    <t>140</t>
  </si>
  <si>
    <t>GUSTINE, WEST JCT. RTE. 33</t>
  </si>
  <si>
    <t>GUSTINE, EAST JCT. RTE. 33</t>
  </si>
  <si>
    <t>JCT. RTE. 165</t>
  </si>
  <si>
    <t>MERCED, JCT. RTES. 99/59</t>
  </si>
  <si>
    <t>MERCED, SANTA FE AVENUE</t>
  </si>
  <si>
    <t>PLANADA ROAD</t>
  </si>
  <si>
    <t>HORNITOS ROAD</t>
  </si>
  <si>
    <t>MARIPOSA, SOUTH JCT. RTE. 49</t>
  </si>
  <si>
    <t>MARIPOSA, JCT RTE 49 NORTH</t>
  </si>
  <si>
    <t>BRICEBURG STATION</t>
  </si>
  <si>
    <t>YOSEMITE NATIONAL PARK</t>
  </si>
  <si>
    <t>142</t>
  </si>
  <si>
    <t>JCT. RTE. 90, IMPERIAL HIGHWAY</t>
  </si>
  <si>
    <t>ORANGE/SAN BERNARDINO COUNTY LINE</t>
  </si>
  <si>
    <t>144</t>
  </si>
  <si>
    <t>SANTA BARBARA, JCT. RTE. 192</t>
  </si>
  <si>
    <t>145</t>
  </si>
  <si>
    <t>JCT. RTES. 5 AND 33</t>
  </si>
  <si>
    <t>JCT. RTE. 269</t>
  </si>
  <si>
    <t>KERMAN, JCT. RTE. 180</t>
  </si>
  <si>
    <t>MADERA, JCT. RTE. 99</t>
  </si>
  <si>
    <t>MADERA, TOZER STREET</t>
  </si>
  <si>
    <t>146</t>
  </si>
  <si>
    <t>METZ ROAD</t>
  </si>
  <si>
    <t>JCT. RTE. 25</t>
  </si>
  <si>
    <t>147</t>
  </si>
  <si>
    <t>CANYON DAM, JCT. RTE. 89</t>
  </si>
  <si>
    <t>COUNTY ROAD A-21</t>
  </si>
  <si>
    <t>150</t>
  </si>
  <si>
    <t>CARPINTERIA, JCT. RTE. 101</t>
  </si>
  <si>
    <t>SANTA BARBARA/VENTURA COUNTY LINE</t>
  </si>
  <si>
    <t>JCT. RTE. 33 SOUTH, VENTURA AVENUE</t>
  </si>
  <si>
    <t>OJAI, JCT. RTE. 33 NORTH, MARICOPA HIGHWAY</t>
  </si>
  <si>
    <t>OJAI EAST CITY LIMITS</t>
  </si>
  <si>
    <t>SANTA PAULA, NORTH CITY LIMIT</t>
  </si>
  <si>
    <t>SANTA PAULA, JCT. RTE. 126, SANTA PAULA FREEWAY</t>
  </si>
  <si>
    <t>151</t>
  </si>
  <si>
    <t>SHASTA DAM</t>
  </si>
  <si>
    <t>LAKE BOULEVARD</t>
  </si>
  <si>
    <t>TOYON</t>
  </si>
  <si>
    <t>BEGIN COUPLET AT ASHBY ROAD</t>
  </si>
  <si>
    <t>ON SHASTA DAM BOULEVARD; DIVIDED HIGHWAY FACILITY</t>
  </si>
  <si>
    <t>JCT. RTE. 5, PROJECT CITY</t>
  </si>
  <si>
    <t>152</t>
  </si>
  <si>
    <t>WATSONVILLE, JCT. RTE. 1</t>
  </si>
  <si>
    <t>BECK AVENUE</t>
  </si>
  <si>
    <t>HOLOHAN/COLLEGE ROADS</t>
  </si>
  <si>
    <t>WATSONVILLE RD</t>
  </si>
  <si>
    <t>MONTEREY STREET</t>
  </si>
  <si>
    <t>GILROY, JCT. RTE. 101</t>
  </si>
  <si>
    <t>JCT. RTE. 156 SOUTH</t>
  </si>
  <si>
    <t>PACHECO CREEK BRIDGE</t>
  </si>
  <si>
    <t>LOS BANOS, JCT. RTE. 165</t>
  </si>
  <si>
    <t>LOS BANOS, SANTA FE ROAD</t>
  </si>
  <si>
    <t>DOS PALOS WYE, EAST JCT. RTE. 33</t>
  </si>
  <si>
    <t>MERCED/MADERA COUNTY LINE</t>
  </si>
  <si>
    <t>JCT. RTE. 233 NORTHWEST</t>
  </si>
  <si>
    <t>CALIFA, JCT. RTE. 99</t>
  </si>
  <si>
    <t>153</t>
  </si>
  <si>
    <t>MARSHALL'S MONUMENT</t>
  </si>
  <si>
    <t>154</t>
  </si>
  <si>
    <t>JCT. RTE. 246 WEST</t>
  </si>
  <si>
    <t>STAGECOACH ROAD</t>
  </si>
  <si>
    <t>JCT. RTE. 192 EAST</t>
  </si>
  <si>
    <t>155</t>
  </si>
  <si>
    <t>DELANO ON ELLINGTON STREET AT 9th AVENUE AND THE OFF/ON RAMPS FOR SOUTHBOUND ROUTE 99</t>
  </si>
  <si>
    <t>DELANO, JCT. RTE. 99</t>
  </si>
  <si>
    <t>JUNCTION OLD ROUTE 155 AT WOODY ROAD</t>
  </si>
  <si>
    <t>GLENVILLE, GRANITE ROAD</t>
  </si>
  <si>
    <t>WOFFORD BOULEVARD</t>
  </si>
  <si>
    <t>JCT. RTE. 178</t>
  </si>
  <si>
    <t>156</t>
  </si>
  <si>
    <t>JCT. RTE. 183</t>
  </si>
  <si>
    <t>ALAMEDA STREET</t>
  </si>
  <si>
    <t>158</t>
  </si>
  <si>
    <t>JUNE LAKE JUNCTION, SOUTH JCT. RTE. 395</t>
  </si>
  <si>
    <t>SKI LIFT ROAD</t>
  </si>
  <si>
    <t>GRANT LAKE JUNCTION, NORTH JCT. RTE. 395</t>
  </si>
  <si>
    <t>160</t>
  </si>
  <si>
    <t>JCT. E 18TH ST/MAIN ST</t>
  </si>
  <si>
    <t>WILBUR AVENUE</t>
  </si>
  <si>
    <t>CONTRA COSTA/SACRAMENTO COUNTY LINE</t>
  </si>
  <si>
    <t>SACRAMENTO RIVER, ISLETON BRIDGE</t>
  </si>
  <si>
    <t>RYDE, JCT. RTE. 220 WEST</t>
  </si>
  <si>
    <t>WALNUT GROVE, WALNUT GROVE BRIDGE</t>
  </si>
  <si>
    <t>LEARY ROAD</t>
  </si>
  <si>
    <t>HOOD-FRANKLIN ROAD</t>
  </si>
  <si>
    <t>FREEPORT BRIDGE ROAD</t>
  </si>
  <si>
    <t>SACRAMENTO, JCT. RTE. 51</t>
  </si>
  <si>
    <t>161</t>
  </si>
  <si>
    <t>JCT. RTE. 97</t>
  </si>
  <si>
    <t>HILL ROAD</t>
  </si>
  <si>
    <t>JCT. RTE. 139</t>
  </si>
  <si>
    <t>162</t>
  </si>
  <si>
    <t>NEAR SHORT CREEK BRIDGE</t>
  </si>
  <si>
    <t>COUNTY ROAD 307</t>
  </si>
  <si>
    <t>WILLOWS, JCT. RTE. 5</t>
  </si>
  <si>
    <t>WILLOWS, FIRST STREET</t>
  </si>
  <si>
    <t>JCT. RTE. 45</t>
  </si>
  <si>
    <t>RICHVALE SOUTH HIGHWAY</t>
  </si>
  <si>
    <t>OROVILLE, JCT. RTE. 70</t>
  </si>
  <si>
    <t>OROVILLE, LINCOLN STREET</t>
  </si>
  <si>
    <t>OROVILLE, LOWER WYANDOTE ROAD</t>
  </si>
  <si>
    <t>FORBESTOWN ROAD</t>
  </si>
  <si>
    <t>FOREMAN ROAD</t>
  </si>
  <si>
    <t>SAN DIEGO, JCT. RTE. 8</t>
  </si>
  <si>
    <t>SAN DIEGO, JCT. RTE. 805</t>
  </si>
  <si>
    <t>SAN DIEGO, JCT. RTE. 905</t>
  </si>
  <si>
    <t>164</t>
  </si>
  <si>
    <t>EL MONTE, JCT. RTE. 10, SAN BERNARDINO FREEWAY</t>
  </si>
  <si>
    <t>165</t>
  </si>
  <si>
    <t>LOS BANOS, JCT. RTE. 152</t>
  </si>
  <si>
    <t>JCT. RTE. 140</t>
  </si>
  <si>
    <t>166</t>
  </si>
  <si>
    <t>GUADALUPE, JCT. RTE. 1</t>
  </si>
  <si>
    <t>SANTA MARIA, BLOSSER ROAD</t>
  </si>
  <si>
    <t>SANTA MARIA, JCT. RTE. 135</t>
  </si>
  <si>
    <t>SUEY ROAD</t>
  </si>
  <si>
    <t>PERKINS ROAD</t>
  </si>
  <si>
    <t>MARICOPA, JCT. RTE. 33</t>
  </si>
  <si>
    <t>PENTLAND ROAD</t>
  </si>
  <si>
    <t>METTLER, JCT. RTE. 99</t>
  </si>
  <si>
    <t>167</t>
  </si>
  <si>
    <t>168</t>
  </si>
  <si>
    <t>ACADEMY AVENUE</t>
  </si>
  <si>
    <t>AUBERRY ROAD</t>
  </si>
  <si>
    <t>HUNTINGTON LAKE ROAD</t>
  </si>
  <si>
    <t>FLORENCE LAKE ROAD</t>
  </si>
  <si>
    <t>LAKE SABRINA</t>
  </si>
  <si>
    <t>SOUTH LAKE ROAD</t>
  </si>
  <si>
    <t>OTEY ROAD</t>
  </si>
  <si>
    <t>BROCKMAN LANE</t>
  </si>
  <si>
    <t>OASIS, JCT. RTE. 266 NORTH</t>
  </si>
  <si>
    <t>169</t>
  </si>
  <si>
    <t>KLAMATH, JCT. RTE. 101</t>
  </si>
  <si>
    <t>WAUTECK VILLAGE</t>
  </si>
  <si>
    <t>WEITCHPEC, JCT. RTE. 96</t>
  </si>
  <si>
    <t>170</t>
  </si>
  <si>
    <t>LOS ANGELES, JCT. RTES. 101/134, VENTURA/HOLLYWOOD FREEWAYS INTERCHANGE</t>
  </si>
  <si>
    <t>S/O SHERMAN WAY; VAN OWEN ST</t>
  </si>
  <si>
    <t>172</t>
  </si>
  <si>
    <t>MINERAL, JCT. RTE. 36</t>
  </si>
  <si>
    <t>MILL CREEK</t>
  </si>
  <si>
    <t>MORGAN SPRINGS, JCT. RTE. 36</t>
  </si>
  <si>
    <t>173</t>
  </si>
  <si>
    <t>ARROWHEAD LAKE ROAD</t>
  </si>
  <si>
    <t>LAKE ARROWHEAD, JCT. RTE. 189 AT ARROWHEAD VILLAGE ROAD</t>
  </si>
  <si>
    <t>174</t>
  </si>
  <si>
    <t>COLFAX, JCT. RTE. 80</t>
  </si>
  <si>
    <t>PLACER/NEVADA COUNTY LINE</t>
  </si>
  <si>
    <t>GRASS VALLEY, JCT. RTE. 20</t>
  </si>
  <si>
    <t>175</t>
  </si>
  <si>
    <t>HOPLAND, JCT. RTE. 101</t>
  </si>
  <si>
    <t>JCT. RTE. 29</t>
  </si>
  <si>
    <t>COBB POST OFFICE</t>
  </si>
  <si>
    <t>177</t>
  </si>
  <si>
    <t>KAISER MINE ROAD</t>
  </si>
  <si>
    <t>178</t>
  </si>
  <si>
    <t>JCT RTE 178 EB</t>
  </si>
  <si>
    <t>NORTH JCT RTE 204</t>
  </si>
  <si>
    <t>JCT. RTES. 99/58</t>
  </si>
  <si>
    <t>BAKERSFIELD, JCT. RTE. 204</t>
  </si>
  <si>
    <t>BAKERSFIELD, OSWELL STREET</t>
  </si>
  <si>
    <t>KELSO VALLEY ROAD</t>
  </si>
  <si>
    <t>RIDGECREST BLVD/CHINA LAKE</t>
  </si>
  <si>
    <t>TRONA ROAD</t>
  </si>
  <si>
    <t>DEATH VALLEY MONUMENT, SOUTH BOUNDARY</t>
  </si>
  <si>
    <t>JCT. RTE. 127</t>
  </si>
  <si>
    <t>180</t>
  </si>
  <si>
    <t>JAMES ROAD</t>
  </si>
  <si>
    <t>SHASTA AVE</t>
  </si>
  <si>
    <t>KERMAN, JCT. RTE. 145</t>
  </si>
  <si>
    <t>ACADEMY AVE</t>
  </si>
  <si>
    <t>JCT. RTE. 63 SOUTH</t>
  </si>
  <si>
    <t>JCT. RTE. 245 SOUTH</t>
  </si>
  <si>
    <t>NORTH BOUNDARY GENERAL GRANT GROVE, KINGS CANYON NATIONAL PARK</t>
  </si>
  <si>
    <t>HUME LAKE ROAD</t>
  </si>
  <si>
    <t>182</t>
  </si>
  <si>
    <t>BRIDGEPORT, JCT. RTE. 395</t>
  </si>
  <si>
    <t>183</t>
  </si>
  <si>
    <t>SALINAS, WEST CITY LIMITS</t>
  </si>
  <si>
    <t>CASTROVILLE, JCT. RTE. 156</t>
  </si>
  <si>
    <t>NORTH, CASTROVILLE, JCT. RTE. 1</t>
  </si>
  <si>
    <t>184</t>
  </si>
  <si>
    <t>JCT. RTE. 223</t>
  </si>
  <si>
    <t>BAKERSFIELD, NILES STREET</t>
  </si>
  <si>
    <t>185</t>
  </si>
  <si>
    <t>JCT. RTE. 112 WEST</t>
  </si>
  <si>
    <t>OAKLAND, 44TH AVE/12TH STREET</t>
  </si>
  <si>
    <t>OAKLAND, HIGH/ 12TH STREETS</t>
  </si>
  <si>
    <t>186</t>
  </si>
  <si>
    <t>187</t>
  </si>
  <si>
    <t>LOS ANGELES, JCT. RTE. 10, SANTA MONICA FREEWAY</t>
  </si>
  <si>
    <t>LOS ANGELES, CADILLAC AVENUE</t>
  </si>
  <si>
    <t>SAN DIEGO, JCT. RTE. 94</t>
  </si>
  <si>
    <t>189</t>
  </si>
  <si>
    <t>JCT. RTE. 173</t>
  </si>
  <si>
    <t>190</t>
  </si>
  <si>
    <t>TIPTON, JCT. RTE. 99</t>
  </si>
  <si>
    <t>POPLAR, COUNTY ROAD 192</t>
  </si>
  <si>
    <t>PORTERVILLE, JCT. RTE. 65</t>
  </si>
  <si>
    <t>HOSPITAL ROAD</t>
  </si>
  <si>
    <t>GOVERNMENT ROAD TO SUCCESS DAM</t>
  </si>
  <si>
    <t>BALCH PARK DRIVE</t>
  </si>
  <si>
    <t>CAMP NELSON ROAD</t>
  </si>
  <si>
    <t>QUAKING ASPEN CAMP</t>
  </si>
  <si>
    <t>OLANCHA, JCT. RTE. 395</t>
  </si>
  <si>
    <t>JCT. RTE. 136 NORTHWEST</t>
  </si>
  <si>
    <t>FURNACE CREEK RANCH</t>
  </si>
  <si>
    <t>DEATH VALLEY JUNCTION, JCT. RTE. 127</t>
  </si>
  <si>
    <t>191</t>
  </si>
  <si>
    <t>PARADISE, PEARSON ROAD</t>
  </si>
  <si>
    <t>192</t>
  </si>
  <si>
    <t>SANTA BARBARA, ONTARE ROAD</t>
  </si>
  <si>
    <t>SANTA BARBARA, JCT. RTE. 144 SOUTH</t>
  </si>
  <si>
    <t>HOT SPRINGS ROAD</t>
  </si>
  <si>
    <t>SAN YSIDRO ROAD</t>
  </si>
  <si>
    <t>193</t>
  </si>
  <si>
    <t>SIERRA COLLEGE BOULEVARD</t>
  </si>
  <si>
    <t>NEWCASTLE, JCT. RTE. 80</t>
  </si>
  <si>
    <t>COOL, JCT. RTE. 49</t>
  </si>
  <si>
    <t>GEORGETOWN, LOWER MAIN STREET</t>
  </si>
  <si>
    <t>197</t>
  </si>
  <si>
    <t>JCT. RTE. 199</t>
  </si>
  <si>
    <t>SIMPSON PARK DR</t>
  </si>
  <si>
    <t>198</t>
  </si>
  <si>
    <t>JCT. RTE. 25 NORTH</t>
  </si>
  <si>
    <t>PARKFIELD JUNCTION</t>
  </si>
  <si>
    <t>FIRESTONE AVENUE</t>
  </si>
  <si>
    <t>AVENAL CUTOFF ROAD</t>
  </si>
  <si>
    <t>HANFORD/ARMONA ROAD</t>
  </si>
  <si>
    <t>HANFORD, 11TH AVENUE</t>
  </si>
  <si>
    <t>ALTA AVENUE; COUNTY ROAD 80</t>
  </si>
  <si>
    <t>DEMAREE ROAD</t>
  </si>
  <si>
    <t>VISALIA, JCT. RTE. 63 SOUTH</t>
  </si>
  <si>
    <t>VISALIA, JCT. RTE. 63 NORTH</t>
  </si>
  <si>
    <t>LOVERS LANE</t>
  </si>
  <si>
    <t>COUNTY ROAD 164</t>
  </si>
  <si>
    <t>JCT. RTE. 245 NORTH</t>
  </si>
  <si>
    <t>JCT. RTE. 216 WEST</t>
  </si>
  <si>
    <t>THREE RIVERS, NORTH FORK DRIVE (COUNTY ROAD TO KAWEAH)</t>
  </si>
  <si>
    <t>THREE RIVERS, MINERAL KING ROAD</t>
  </si>
  <si>
    <t>SEQUOIA NATIONAL PARK BOUNDARY</t>
  </si>
  <si>
    <t>199</t>
  </si>
  <si>
    <t>JCT. RTE. 197 NORTH</t>
  </si>
  <si>
    <t>200</t>
  </si>
  <si>
    <t>JCT. RTE. 299</t>
  </si>
  <si>
    <t>201</t>
  </si>
  <si>
    <t>KINGSBURG, JCT. RTE. 99</t>
  </si>
  <si>
    <t>ROAD 28</t>
  </si>
  <si>
    <t>ALTA AVENUE</t>
  </si>
  <si>
    <t>JCT. RTE. 63</t>
  </si>
  <si>
    <t>JCT. RTE. 245</t>
  </si>
  <si>
    <t>202</t>
  </si>
  <si>
    <t>TEHACHAPI MENS PRISON</t>
  </si>
  <si>
    <t>OLD TOWN ROAD</t>
  </si>
  <si>
    <t>WOODFORD ROAD</t>
  </si>
  <si>
    <t>203</t>
  </si>
  <si>
    <t>MINARET SUMMIT</t>
  </si>
  <si>
    <t>MAMMOTH, FOREST TRAIL ROAD</t>
  </si>
  <si>
    <t>204</t>
  </si>
  <si>
    <t>BAKERSFIELD, JCT. RTE. 58</t>
  </si>
  <si>
    <t>BAKERSFIELD, CALIFORNIA AVENUE</t>
  </si>
  <si>
    <t>BAKERSFIELD, 24TH STREET</t>
  </si>
  <si>
    <t>BAKERSFIELD, JCT. RTE. 178</t>
  </si>
  <si>
    <t>BAKERSFIELD, JCT. RTE. 99</t>
  </si>
  <si>
    <t>205</t>
  </si>
  <si>
    <t>OLD ROUTE 50</t>
  </si>
  <si>
    <t>TRACY, MAC ARTHUR DRIVE</t>
  </si>
  <si>
    <t>207</t>
  </si>
  <si>
    <t>JCT. RTE. 4</t>
  </si>
  <si>
    <t>MT. REBA SKI RESORT</t>
  </si>
  <si>
    <t>210</t>
  </si>
  <si>
    <t>U</t>
  </si>
  <si>
    <t>SIERRA AVENUE</t>
  </si>
  <si>
    <t>RIALTO, RIVERSIDE AVENUE</t>
  </si>
  <si>
    <t>CAJON BOULEVARD</t>
  </si>
  <si>
    <t>E/O POLK ST; ASTORIA ST PED OC</t>
  </si>
  <si>
    <t>LOS ANGELES, JCT. RTE. 118, RONALD REAGAN FREEWAY INTERCHANGE</t>
  </si>
  <si>
    <t>LA CANADA-FLINTRIDGE, WEST JCT. RTE. 2, GLENDALE FREEWAY INTERCHANGE</t>
  </si>
  <si>
    <t>LA CANADA-FLINTRIDGE, EAST JCT. RTE. 2, ANGELES CREST HIGHWAY INTERCHANGE</t>
  </si>
  <si>
    <t>PASADENA, JCT. RTES. 134/710, VENTURA/LONG BEACH FREEWAYS INTERCHANGE</t>
  </si>
  <si>
    <t>PASADENA, LAKE AVENUE INTERCHANGE</t>
  </si>
  <si>
    <t>PASADENA, ROSEMEAD BOULEVARD INTERCHANGE</t>
  </si>
  <si>
    <t>MONROVIA, HUNTINGTON DRIVE INTERCHANGE</t>
  </si>
  <si>
    <t>DUARTE, JCT. RTE. 605, SAN GABRIEL RIVER FREEWAY INTERCHANGE</t>
  </si>
  <si>
    <t>GLENDORA, GRAND AVENUE INTERCHANGE</t>
  </si>
  <si>
    <t>GLENDORA, JCT RTE 57, ORANGE FREEWAY INTERCHANGE</t>
  </si>
  <si>
    <t>CLAREMONT, BASELINE ROAD INTERCHANGE</t>
  </si>
  <si>
    <t>JCT RTE 15</t>
  </si>
  <si>
    <t>E/O SANTA ANA RIVER BRIDGE</t>
  </si>
  <si>
    <t>211</t>
  </si>
  <si>
    <t>FERNDALE, OCEAN AVENUE</t>
  </si>
  <si>
    <t>213</t>
  </si>
  <si>
    <t>LOS ANGELES, 25TH STREET</t>
  </si>
  <si>
    <t>LOS ANGELES, JCT. RTE. 1, PACIFIC COAST HIGHWAY</t>
  </si>
  <si>
    <t>CARSON STREET</t>
  </si>
  <si>
    <t>215</t>
  </si>
  <si>
    <t>MURRIETA, JCT. RTE. 15</t>
  </si>
  <si>
    <t>SOUTH JCT. RTE. 74</t>
  </si>
  <si>
    <t>PERRIS, NORTH JCT. RTE. 74</t>
  </si>
  <si>
    <t>PERRIS, D STREET</t>
  </si>
  <si>
    <t>CACTUS AVENUE</t>
  </si>
  <si>
    <t>JCT. RTE. 60 EAST</t>
  </si>
  <si>
    <t>CENTER STREET</t>
  </si>
  <si>
    <t>IOWA AVENUE</t>
  </si>
  <si>
    <t>COLTON, JCT. RTE. 10</t>
  </si>
  <si>
    <t>SAN BERNARDINO, MILL STREET</t>
  </si>
  <si>
    <t>SAN BERNARDINO, JCT. RTE. 66 WEST</t>
  </si>
  <si>
    <t>SAN BERNARDINO, JCT. RTE. 259 NORTH</t>
  </si>
  <si>
    <t>SAN BERNARDINO, HIGHLAND AVENUE</t>
  </si>
  <si>
    <t>UNIVERSITY PARKWAY</t>
  </si>
  <si>
    <t>PALM AVENUE</t>
  </si>
  <si>
    <t>216</t>
  </si>
  <si>
    <t>VISALIA, JCT. RTE. 198</t>
  </si>
  <si>
    <t>MACAULIFF AVE,RD 144</t>
  </si>
  <si>
    <t>AVENUE 344</t>
  </si>
  <si>
    <t>WOODLAKE, JCT. RTE. 245</t>
  </si>
  <si>
    <t>217</t>
  </si>
  <si>
    <t>ENTRANCE, UNIVERSITY OF CALIFORNIA AT SANTA BARBARA</t>
  </si>
  <si>
    <t>218</t>
  </si>
  <si>
    <t>DEL REY OAKS, JCT. RTE. 68</t>
  </si>
  <si>
    <t>219</t>
  </si>
  <si>
    <t>JCT. RTE. 108</t>
  </si>
  <si>
    <t>220</t>
  </si>
  <si>
    <t>RYDE, JCT. RTE. 160</t>
  </si>
  <si>
    <t>221</t>
  </si>
  <si>
    <t>222</t>
  </si>
  <si>
    <t>UKIAH, JCT. RTE. 101</t>
  </si>
  <si>
    <t>223</t>
  </si>
  <si>
    <t>JCT. RTE. 184 NORTH</t>
  </si>
  <si>
    <t>ARVIN, COMANCHE DRIVE</t>
  </si>
  <si>
    <t>227</t>
  </si>
  <si>
    <t>EDNA, PRICE CANYON ROAD</t>
  </si>
  <si>
    <t>229</t>
  </si>
  <si>
    <t>232</t>
  </si>
  <si>
    <t>JCT. RTE. 118, LOS ANGELES AVENUE</t>
  </si>
  <si>
    <t>233</t>
  </si>
  <si>
    <t>CHOWCHILLA, CHOWCHILLA AVENUE</t>
  </si>
  <si>
    <t>236</t>
  </si>
  <si>
    <t>BOULDER CREEK, JCT. RTE. 9</t>
  </si>
  <si>
    <t>237</t>
  </si>
  <si>
    <t>SUNNYVALE, JCT. RTE. 101</t>
  </si>
  <si>
    <t>JCT. RTE. 880, NIMITZ FREEWAY</t>
  </si>
  <si>
    <t>MILPITAS, JCT. RTE. 680</t>
  </si>
  <si>
    <t>238</t>
  </si>
  <si>
    <t>FREMONT, JCT. RTE. 680, MISSION ROAD</t>
  </si>
  <si>
    <t>FREMONT, SOUTH JCT. RTE. 84 WEST</t>
  </si>
  <si>
    <t>UNION CITY, DECOTO ROAD</t>
  </si>
  <si>
    <t>JCT. RTE. 185, MISSION BOULEVARD</t>
  </si>
  <si>
    <t>241</t>
  </si>
  <si>
    <t>ANTONIO PARKWAY</t>
  </si>
  <si>
    <t>LOS ALISOS BOULEVARD</t>
  </si>
  <si>
    <t>ALTON PARKWAY</t>
  </si>
  <si>
    <t>TOMATO SPRINGS NORTHBOUND</t>
  </si>
  <si>
    <t>TOMATO SPRINGS SOUTHBOUND</t>
  </si>
  <si>
    <t>WINDY RIDGE TOLL PLAZA</t>
  </si>
  <si>
    <t>WINDY RIDGE SOUTHBOUND</t>
  </si>
  <si>
    <t>242</t>
  </si>
  <si>
    <t>CONCORD, JCT. RTE. 680</t>
  </si>
  <si>
    <t>CONCORD, JCT. RTE. 4</t>
  </si>
  <si>
    <t>243</t>
  </si>
  <si>
    <t>BANNING, SAN GORGONIO AVENUE</t>
  </si>
  <si>
    <t>BANNING, JCT. RTE. 10; 8TH STREET</t>
  </si>
  <si>
    <t>244</t>
  </si>
  <si>
    <t>245</t>
  </si>
  <si>
    <t>JCT. RTE. 216</t>
  </si>
  <si>
    <t>JCT. RTE. 201 WEST</t>
  </si>
  <si>
    <t>OROSI ROAD/BOYD DRIVE</t>
  </si>
  <si>
    <t>246</t>
  </si>
  <si>
    <t>LOMPOC, WEST CITY LIMITS</t>
  </si>
  <si>
    <t>LOMPOC, JCT. RTE. 1</t>
  </si>
  <si>
    <t>BUELLTON, JCT. RTE. 101</t>
  </si>
  <si>
    <t>SANTA YNEZ, JCT. RTE. 154</t>
  </si>
  <si>
    <t>247</t>
  </si>
  <si>
    <t>YUCCA VALLEY, JCT. RTE. 62</t>
  </si>
  <si>
    <t>STODDARD WELLS ROAD</t>
  </si>
  <si>
    <t>253</t>
  </si>
  <si>
    <t>BOONVILLE, JCT. RTE. 128</t>
  </si>
  <si>
    <t>254</t>
  </si>
  <si>
    <t>255</t>
  </si>
  <si>
    <t>EUREKA, JCT. RTE. 101</t>
  </si>
  <si>
    <t>NAVY BASE ROAD</t>
  </si>
  <si>
    <t>MAD RIVER SLOUGH BRIDGE</t>
  </si>
  <si>
    <t>259</t>
  </si>
  <si>
    <t>JCT. RTE. 210</t>
  </si>
  <si>
    <t>260</t>
  </si>
  <si>
    <t>OAKLAND, JCT RTE 880, END RIGHT ALIGN</t>
  </si>
  <si>
    <t>262</t>
  </si>
  <si>
    <t>FREMONT, JCT. RTE. 880</t>
  </si>
  <si>
    <t>FREMONT, JCT. RTE. 680</t>
  </si>
  <si>
    <t>263</t>
  </si>
  <si>
    <t>HAWKINSVILLE, HUMBUG ROAD</t>
  </si>
  <si>
    <t>265</t>
  </si>
  <si>
    <t>WEED, JCT. RTE. 97</t>
  </si>
  <si>
    <t>266</t>
  </si>
  <si>
    <t>NEVADA STATE LINE (SOUTH)</t>
  </si>
  <si>
    <t>NEVADA STATE LINE (NORTH)</t>
  </si>
  <si>
    <t>267</t>
  </si>
  <si>
    <t>JCT. RTE. 28</t>
  </si>
  <si>
    <t>269</t>
  </si>
  <si>
    <t>KINGS/FRESNO COUNTY LINE</t>
  </si>
  <si>
    <t>JCT. RTE. 145</t>
  </si>
  <si>
    <t>270</t>
  </si>
  <si>
    <t>271</t>
  </si>
  <si>
    <t>JCT. RTE. 101, SCANDIA</t>
  </si>
  <si>
    <t>TEMPORARY JCT. RTE. 1</t>
  </si>
  <si>
    <t>JCT. RTE. 101, REYNOLDS</t>
  </si>
  <si>
    <t>JCT. RTE. 101, PIERCY</t>
  </si>
  <si>
    <t>TEMPORARY JCT. RTE. 101</t>
  </si>
  <si>
    <t>273</t>
  </si>
  <si>
    <t>ANDERSON, PINON AVENUE</t>
  </si>
  <si>
    <t>ANDERSON, SOUTH STREET</t>
  </si>
  <si>
    <t>ALEXANDER AVENUE</t>
  </si>
  <si>
    <t>OX YOKE ROAD</t>
  </si>
  <si>
    <t>CHAMPION/FRONTAGE ROADS</t>
  </si>
  <si>
    <t>HILL STREET</t>
  </si>
  <si>
    <t>HAPPY VALLEY ROAD</t>
  </si>
  <si>
    <t>CANYON ROAD</t>
  </si>
  <si>
    <t>REDDING, CLEAR CREEK ROAD</t>
  </si>
  <si>
    <t>REDDING, WESTWOOD AVENUE</t>
  </si>
  <si>
    <t>REDDING, CEDARS/SOUTH BONNEYVIEW ROADS</t>
  </si>
  <si>
    <t>JCT RTE 299W AND RTE 44E</t>
  </si>
  <si>
    <t>QUARTZ HILL/RIO</t>
  </si>
  <si>
    <t>REDDING, BENTON DRIVE</t>
  </si>
  <si>
    <t>TWINVIEW BOULEVARD</t>
  </si>
  <si>
    <t>275</t>
  </si>
  <si>
    <t>280</t>
  </si>
  <si>
    <t>SAN JOSE, JCT. RTES. 101/680</t>
  </si>
  <si>
    <t>MCLAUGHLIN AVENUE</t>
  </si>
  <si>
    <t>SAN JOSE, JCT. RTE. 82</t>
  </si>
  <si>
    <t>SAN JOSE, JCT. RTE. 87</t>
  </si>
  <si>
    <t>SAN JOSE, JCT. RTES. 17/880</t>
  </si>
  <si>
    <t>SARATOGA, SUNNYVALE/DE ANZA BOULEVARD</t>
  </si>
  <si>
    <t>SUNNYVALE, JCT. RTE. 85</t>
  </si>
  <si>
    <t>1-MI. S/O CANADA ROAD</t>
  </si>
  <si>
    <t>SAN BRUNO, JCT. RTE. 35 NORTH</t>
  </si>
  <si>
    <t>SOUTH SAN FRANCISCO, WESTBOROUGH BOULEVARD</t>
  </si>
  <si>
    <t>DALY CITY, HICKEY BOULEVARD</t>
  </si>
  <si>
    <t>DALY CITY, JCT. RTE. 1 SOUTH</t>
  </si>
  <si>
    <t>JUNIPERO SIERRA</t>
  </si>
  <si>
    <t>DALY CITY, JCT. RTE. 1 NORTH</t>
  </si>
  <si>
    <t>SAN FRANCISCO, JCT. RTE. 82, ALEMANY BOULEVARD/ SAN JOSE AVENUE</t>
  </si>
  <si>
    <t>INDIANA STREET/PENNSYLVANIA AVENUE</t>
  </si>
  <si>
    <t>SAN FRANCISCO, 4TH STREET</t>
  </si>
  <si>
    <t>SAN FRANCISCO, BRANNAN STREET</t>
  </si>
  <si>
    <t>281</t>
  </si>
  <si>
    <t>POINT LAKEVIEW ROAD</t>
  </si>
  <si>
    <t>SAN DIEGO, KEARNEY VILLA ROAD INTERCHANGE</t>
  </si>
  <si>
    <t>SAN DIEGO, MIRAMAR/ POMERADO ROADS</t>
  </si>
  <si>
    <t>283</t>
  </si>
  <si>
    <t>JCT. RTE. 101, NORTH SCOTIA</t>
  </si>
  <si>
    <t>NORTH END OF EEL RIVER BRIDGE</t>
  </si>
  <si>
    <t>284</t>
  </si>
  <si>
    <t>FRENCHMAN RESERVOIR</t>
  </si>
  <si>
    <t>299</t>
  </si>
  <si>
    <t>ARCATA, JCT. RTE. 101</t>
  </si>
  <si>
    <t>JCT. RTE. 200 WEST</t>
  </si>
  <si>
    <t>BLUE LAKE ROAD</t>
  </si>
  <si>
    <t>WILLOW CREEK, JCT. RTE. 96 NORTH</t>
  </si>
  <si>
    <t>GAMBI VILLAGE, EAST</t>
  </si>
  <si>
    <t>HUMBOLT/TRINITY COUNTY LINE</t>
  </si>
  <si>
    <t>WEAVERVILLE, WEST CITY LIMITS</t>
  </si>
  <si>
    <t>WEAVERVILLE, WASHINGTON STREET</t>
  </si>
  <si>
    <t>MARTIN/NUGGET  ROADS</t>
  </si>
  <si>
    <t>EAST JCT. RTE. 3</t>
  </si>
  <si>
    <t>LEWISTON ROAD</t>
  </si>
  <si>
    <t>NEW LEWISTON ROAD</t>
  </si>
  <si>
    <t>FRENCH GULCH ROAD</t>
  </si>
  <si>
    <t>KENNEDY DRIVE</t>
  </si>
  <si>
    <t>ROCK CREEK ROAD</t>
  </si>
  <si>
    <t>REDDING, WEST CITY LIMITS</t>
  </si>
  <si>
    <t>REDDING, COURT STREET</t>
  </si>
  <si>
    <t>HAWLEY ROAD</t>
  </si>
  <si>
    <t>OLD OREGON TRAIL</t>
  </si>
  <si>
    <t>BIG BEND ROAD</t>
  </si>
  <si>
    <t>HAYNES ROAD</t>
  </si>
  <si>
    <t>TAMARACK ROAD</t>
  </si>
  <si>
    <t>BURNEY, PLUMAS STREET</t>
  </si>
  <si>
    <t>BLACK RANCH ROAD</t>
  </si>
  <si>
    <t>FOUR CORNERS, JCT. RTE. 89</t>
  </si>
  <si>
    <t>FALL RIVER MILLS, MAIN STREET</t>
  </si>
  <si>
    <t>PITTVILLE ROAD</t>
  </si>
  <si>
    <t>CEMETERY ROAD</t>
  </si>
  <si>
    <t>LASSEN/MODOC COUNTY LINE</t>
  </si>
  <si>
    <t>ADIN, JCT. RTE. 139, SOUTH</t>
  </si>
  <si>
    <t>JCT. RTE. 139 NORTH</t>
  </si>
  <si>
    <t>ALTURAS, JUNIPER STREET</t>
  </si>
  <si>
    <t>ALTURAS, JCT. RTE. 395</t>
  </si>
  <si>
    <t>LAKE CITY ROAD</t>
  </si>
  <si>
    <t>330</t>
  </si>
  <si>
    <t>RUNNING SPRINGS, JCT. RTE. 18</t>
  </si>
  <si>
    <t>371</t>
  </si>
  <si>
    <t>380</t>
  </si>
  <si>
    <t>SAN BRUNO, JCT. RTE. 280</t>
  </si>
  <si>
    <t>SOUTH SAN FRANCISCO, JCT. RTE. 101</t>
  </si>
  <si>
    <t>395</t>
  </si>
  <si>
    <t>PALMDALE ROAD; JCT. RTE. 18</t>
  </si>
  <si>
    <t>GEORGE AIR FORCE BASE ROAD</t>
  </si>
  <si>
    <t>TWENTY MULE TEAM RD</t>
  </si>
  <si>
    <t>REDROCK, RANDSBURG RD</t>
  </si>
  <si>
    <t>JCT. RTE. 190 EAST</t>
  </si>
  <si>
    <t>JCT. RTE. 136 SOUTHEAST</t>
  </si>
  <si>
    <t>Weigh-In-Motion @ 4.3 MI SOUTH OF JCT RTE 168 E</t>
  </si>
  <si>
    <t>BIG PINE, JCT. RTE. 168 NORTHEAST</t>
  </si>
  <si>
    <t>BISHOP, JCT. RTE. 168 WEST</t>
  </si>
  <si>
    <t>JCT. RTE. 6 NORTH</t>
  </si>
  <si>
    <t>BISHOP BIKE PATH</t>
  </si>
  <si>
    <t>ED POWERS ROAD</t>
  </si>
  <si>
    <t>JCT. RTE. 203 WEST</t>
  </si>
  <si>
    <t>SOUTH JCT. RTE. 158</t>
  </si>
  <si>
    <t>TIOGA PASS JUNCTION, NORTH JCT. RTE. 120 WEST</t>
  </si>
  <si>
    <t>LEE VINING VISITORS CENTER</t>
  </si>
  <si>
    <t>JCT. RTE. 167 EAST</t>
  </si>
  <si>
    <t>BRIDGEPORT, JCT. RTE. 182 NORTH</t>
  </si>
  <si>
    <t>FARM HOUSE</t>
  </si>
  <si>
    <t>JCT. RTE. 108 WEST</t>
  </si>
  <si>
    <t>SIERRA/LASSEN COUNTY LINE</t>
  </si>
  <si>
    <t>JCT. RTE. 70 WEST</t>
  </si>
  <si>
    <t>GARNIER ROAD</t>
  </si>
  <si>
    <t>STANDISH ROAD</t>
  </si>
  <si>
    <t>JANESVILLE ROAD</t>
  </si>
  <si>
    <t>JCT. RTE. 36 WEST</t>
  </si>
  <si>
    <t>STANDISH, COUNTY ROAD A 3</t>
  </si>
  <si>
    <t>LITCHFIELD, COUNTY ROAD A-27</t>
  </si>
  <si>
    <t>WENDEL ROAD</t>
  </si>
  <si>
    <t>RAVENDALE</t>
  </si>
  <si>
    <t>LIKELY, JESS VALLEY ROAD</t>
  </si>
  <si>
    <t>GLENN STREET</t>
  </si>
  <si>
    <t>ALTURAS, FIRST STREET</t>
  </si>
  <si>
    <t>ALTURAS, JCT. RTE. 299 WEST</t>
  </si>
  <si>
    <t>ALTURAS STATE HIGHWAY MAINTENANCE STATION</t>
  </si>
  <si>
    <t>JCT. RTE. 299 EAST</t>
  </si>
  <si>
    <t>405</t>
  </si>
  <si>
    <t>IRVINE, JCT. RTE. 5</t>
  </si>
  <si>
    <t>IRVINE, JCT. RTE. 133, LAGUNA FREEWAY</t>
  </si>
  <si>
    <t>UNIVERSITY DRIVE</t>
  </si>
  <si>
    <t>IRVINE, MAC ARTHUR BOULEVARD</t>
  </si>
  <si>
    <t>COSTA MESA, JCT. RTE. 55, COSTA MESA FREEWAY</t>
  </si>
  <si>
    <t>HUNTINGTON BEACH, JCT. RTE. 39</t>
  </si>
  <si>
    <t>WESTMINSTER, WESTMINSTER AVENUE INTERCHANGE</t>
  </si>
  <si>
    <t>JCT. RTE. 22 EAST, GARDEN GROVE FREEWAY</t>
  </si>
  <si>
    <t>SEAL BEACH, JCT. RTE. 605</t>
  </si>
  <si>
    <t>LONG BEACH, LAKEWOOD BOULEVARD INTERCHANGE</t>
  </si>
  <si>
    <t>CARSON, JCT. RTE. 110, HARBOR FREEWAY INTERCHANGE</t>
  </si>
  <si>
    <t>LAWNDALE, HAWTHORNE BOULEVARD INTERCHANGE</t>
  </si>
  <si>
    <t>LOS ANGELES, JCT. RTE 105, GLENN ANDERSON FREEWAY INTERCHANGE</t>
  </si>
  <si>
    <t>CULVER CITY, JCT. RTE. 90, MARINA FREEWAY/JEFFERSON BOULEVARD INTERCHANGE</t>
  </si>
  <si>
    <t>CULVER CITY, JCT. RTE. 187, VENICE BOULEVARD INTERCHANGE</t>
  </si>
  <si>
    <t>LOS ANGELES, JCT. RTE. 2, SANTA MONICA BOULEVARD INTERCHANGE</t>
  </si>
  <si>
    <t>LOS ANGELES, JCT. RTE. 101, VENTURA FREEWAY INTERCHANGE</t>
  </si>
  <si>
    <t>N/O SHERMAN WAY; SATICOY ST</t>
  </si>
  <si>
    <t>LOS ANGELES, JCT. RTE. 118, SIMI VALLEY FREEWAY INTERCHANGE</t>
  </si>
  <si>
    <t>LOS ANGELES, RINALDI STREET INTERCHANGE</t>
  </si>
  <si>
    <t>505</t>
  </si>
  <si>
    <t>VACAVILLE, JCT. RTE. 80</t>
  </si>
  <si>
    <t>580</t>
  </si>
  <si>
    <t>JCT. RTE. 132 EAST</t>
  </si>
  <si>
    <t>CORRAL HOLLOW ROAD INTERCHANGE</t>
  </si>
  <si>
    <t>JCT. RTE. 205 EAST</t>
  </si>
  <si>
    <t>LIVERMORE, GREENVILLE ROAD</t>
  </si>
  <si>
    <t>PLEASANTON, JCT. RTE. 680</t>
  </si>
  <si>
    <t>JCT. RTE. 238</t>
  </si>
  <si>
    <t>OAKLAND, JCT. RTE. 13 NORTH</t>
  </si>
  <si>
    <t>OAKLAND, HIGH STREET</t>
  </si>
  <si>
    <t>OAKLAND, OAKLAND AVENUE</t>
  </si>
  <si>
    <t>OAKLAND, JCT. RTES. 24/980</t>
  </si>
  <si>
    <t>OAKLAND, JCT. RTE. 123</t>
  </si>
  <si>
    <t>OAKLAND, JCT. RTES. 80/880</t>
  </si>
  <si>
    <t>ALBANY, NORTH JCT. RTE. 80</t>
  </si>
  <si>
    <t>605</t>
  </si>
  <si>
    <t>SEAL BEACH, JCT RTE 22 BEGIN FREWAY</t>
  </si>
  <si>
    <t>LAKEWOOD, CARSON STREET INTERCHANGE</t>
  </si>
  <si>
    <t>CERRITOS, DEL AMO BOULEVARD INTERCHANGE</t>
  </si>
  <si>
    <t>CERRITOS, JCT. RTE. 91, ARTESIA FREEWAY INTERCHANGE</t>
  </si>
  <si>
    <t>NORWALK, JCT. RTE. 105, GLENN ANDERSON FREEWAY INTERCHANGE</t>
  </si>
  <si>
    <t>SANTA FE SPRINGS, JCT. RTE. 5, SANTA ANA FREEWAY INTERCHANGE</t>
  </si>
  <si>
    <t>WHITTIER, JCT. RTE. 72, WHITTIER BOULEVARD INTERCHANGE</t>
  </si>
  <si>
    <t>INDUSTRY, JCT. RTE. 60, POMONA FREEWAY INTERCHANGE</t>
  </si>
  <si>
    <t>BALDWIN PARK, JCT. RTE. 10, SAN BERNARDINO FREEWAY INTERCHANGE</t>
  </si>
  <si>
    <t>IRWINDALE, JCT. RTE. 210, FOOTHILL FREEWAY INTERCHANGE</t>
  </si>
  <si>
    <t>680</t>
  </si>
  <si>
    <t>SAN JOSE, JCT. RTES. 101/280</t>
  </si>
  <si>
    <t>SAN JOSE, KING ROAD</t>
  </si>
  <si>
    <t>SAN JOSE, JCT. RTE. 130</t>
  </si>
  <si>
    <t>SAN JOSE, CAPITOL AVENUE</t>
  </si>
  <si>
    <t>MILPITAS, JCT. RTE. 237 WEST</t>
  </si>
  <si>
    <t>FREMONT, JCT. RTE. 262 WEST</t>
  </si>
  <si>
    <t>FREMONT, JCT. RTE. 238 NORTH</t>
  </si>
  <si>
    <t>SHERIDAN ROAD INTERCHANGE</t>
  </si>
  <si>
    <t>JCT. RTE. 84 WEST</t>
  </si>
  <si>
    <t>PLEASANTON, JCT. RTE. 580</t>
  </si>
  <si>
    <t>SAN RAMON, ALCOSTA BOULEVARD</t>
  </si>
  <si>
    <t>ALAMEDA/CONTRA COSTA COUNTY LINE</t>
  </si>
  <si>
    <t>WALNUT CREEK, JCT. RTE. 24 WEST</t>
  </si>
  <si>
    <t>WALNUT CREEK, NORTH MAIN STREET</t>
  </si>
  <si>
    <t>CONCORD, JCT. RTE. 242 NORTH</t>
  </si>
  <si>
    <t>LAKE HERMAN ROAD</t>
  </si>
  <si>
    <t>CORDELIA WYE, JCT. RTE. 80</t>
  </si>
  <si>
    <t>710</t>
  </si>
  <si>
    <t>LONG BEACH, JCT. RTE. 1, PACIFIC COAST HIGHWAY INTERCHANGE</t>
  </si>
  <si>
    <t>N OF JCT. RTE. 1; PAC COAST HWY</t>
  </si>
  <si>
    <t>LONG BEACH, JCT. RTE. 405, SAN DIEGO FREEWAY INTERCHANGE</t>
  </si>
  <si>
    <t>LONG BEACH, DEL AMO BOULEVARD INTERCHANGE</t>
  </si>
  <si>
    <t>LONG BEACH, JCT. RTE. 91, ARTESIA FREEWAY INTERCHANGE</t>
  </si>
  <si>
    <t>LYNWOOD, JCT. RTE. 105, GLENN ANDERSON FREEWAY INTERCHANGE</t>
  </si>
  <si>
    <t>SOUTH GATE, FIRESTONE BOULEVARD INTERCHANGE</t>
  </si>
  <si>
    <t>COMMERCE, JCT. RTE. 5, SANTA ANA FREEWAY INTERCHANGE</t>
  </si>
  <si>
    <t>JCT. RTE. 60, POMONA FREEWAY INTERCHANGE</t>
  </si>
  <si>
    <t>MONTEREY PARK, JCT. RTE. 10, SAN BERNARDINO FREEWAY INTERCHANGE</t>
  </si>
  <si>
    <t>PASADENA, JCT. RTES. 134/210, VENTURA/FOOTHILL FREEWAYS INTERCHANGE</t>
  </si>
  <si>
    <t>780</t>
  </si>
  <si>
    <t>BEGIN ROUTE 780</t>
  </si>
  <si>
    <t>WEST BENICIA</t>
  </si>
  <si>
    <t>COLUMBUS PARKWAY</t>
  </si>
  <si>
    <t>LEMON STREET</t>
  </si>
  <si>
    <t>SAN DIEGO, NORTH JCT. RTE. 805</t>
  </si>
  <si>
    <t>SAN DIEGO, POWAY ROAD</t>
  </si>
  <si>
    <t>SAN DIEGO, SUNSET CLIFFS BOULEVARD</t>
  </si>
  <si>
    <t>SAN FELIPE ROAD</t>
  </si>
  <si>
    <t>SAN MARCOS,RANCHO SANTA FE</t>
  </si>
  <si>
    <t>SANTO ROAD</t>
  </si>
  <si>
    <t>011</t>
  </si>
  <si>
    <t>SANYO AVE</t>
  </si>
  <si>
    <t>SOUTH JCT. RTE. 805</t>
  </si>
  <si>
    <t>SUNRISE HIGHWAY</t>
  </si>
  <si>
    <t>TELEGRAPH CANYON ROAD</t>
  </si>
  <si>
    <t>VALLEY PARKWAY</t>
  </si>
  <si>
    <t>VISTA, MELROSE DRIVE</t>
  </si>
  <si>
    <t>WEST JCT. RTE. 79</t>
  </si>
  <si>
    <t>880</t>
  </si>
  <si>
    <t>FREMONT, JCT. RTE. 262 EAST</t>
  </si>
  <si>
    <t>FREMONT, SOUTH JCT. RTE. 84</t>
  </si>
  <si>
    <t>HAYWARD, WHIPPLE ROAD</t>
  </si>
  <si>
    <t>HAYWARD, INDUSTRIAL PARKWAY</t>
  </si>
  <si>
    <t>HAYWARD, JCT. RTE. 92</t>
  </si>
  <si>
    <t>JCT. RTE. 238 EAST</t>
  </si>
  <si>
    <t>RTE 112, DAVIS STREET</t>
  </si>
  <si>
    <t>OAKLAND, HEGENBERGER ROAD</t>
  </si>
  <si>
    <t>OAKLAND, JCT. RTE. 77</t>
  </si>
  <si>
    <t>OAK/MADISON STREETS</t>
  </si>
  <si>
    <t>WILLOW ROAD</t>
  </si>
  <si>
    <t>WINTER GARDEN BOULEVARD</t>
  </si>
  <si>
    <t>WOODSIDE AVENUE</t>
  </si>
  <si>
    <t>980</t>
  </si>
  <si>
    <t>OAKLAND, FOURTEENTH STREET</t>
  </si>
  <si>
    <t>EST_YEAR</t>
  </si>
  <si>
    <t>EST_CODE</t>
  </si>
  <si>
    <t>VICTORVILLE, NORTH JCT RTE 15</t>
  </si>
  <si>
    <t>JCT. RTE. 29, NAPA, SOUTH</t>
  </si>
  <si>
    <t>VEHICLE</t>
  </si>
  <si>
    <t>TRUCK</t>
  </si>
  <si>
    <t>AADT</t>
  </si>
  <si>
    <t>TOTAL</t>
  </si>
  <si>
    <t>%</t>
  </si>
  <si>
    <t>YEAR</t>
  </si>
  <si>
    <t>POST</t>
  </si>
  <si>
    <t>% TOT</t>
  </si>
  <si>
    <t>-----------------</t>
  </si>
  <si>
    <t>-----------By</t>
  </si>
  <si>
    <t>Axle------</t>
  </si>
  <si>
    <t>----------------</t>
  </si>
  <si>
    <t>---------------</t>
  </si>
  <si>
    <t>Axle-----</t>
  </si>
  <si>
    <t>-------------</t>
  </si>
  <si>
    <t>2-WAY</t>
  </si>
  <si>
    <t>VER/</t>
  </si>
  <si>
    <t>MILE</t>
  </si>
  <si>
    <t>G</t>
  </si>
  <si>
    <t>VEH</t>
  </si>
  <si>
    <t>5+</t>
  </si>
  <si>
    <t>(1000)</t>
  </si>
  <si>
    <t>EST</t>
  </si>
  <si>
    <t>R0.129</t>
  </si>
  <si>
    <t>03E</t>
  </si>
  <si>
    <t>R0.78</t>
  </si>
  <si>
    <t>DANA POINT, DOHENY PARK RD</t>
  </si>
  <si>
    <t>9.418</t>
  </si>
  <si>
    <t>19.797</t>
  </si>
  <si>
    <t>NEWPORT BEACH, JCT. RTE. 55, NEWPORT BLVD</t>
  </si>
  <si>
    <t>00E</t>
  </si>
  <si>
    <t>21.549</t>
  </si>
  <si>
    <t>23.739</t>
  </si>
  <si>
    <t>HUNTINGTON BEACH, JCT. RTE. 39 NORTH, BEACH BLVD</t>
  </si>
  <si>
    <t>0</t>
  </si>
  <si>
    <t>07V</t>
  </si>
  <si>
    <t>1.973</t>
  </si>
  <si>
    <t>LONG BEACH, JCT. RTE. 22, SEVENTH ST</t>
  </si>
  <si>
    <t>05V</t>
  </si>
  <si>
    <t>3.557</t>
  </si>
  <si>
    <t>LONG BEACH, LAKEWOOD BLVD</t>
  </si>
  <si>
    <t>07E</t>
  </si>
  <si>
    <t>7.288</t>
  </si>
  <si>
    <t>LONG BEACH, JCT. RTE. 710</t>
  </si>
  <si>
    <t>04V</t>
  </si>
  <si>
    <t>8.266</t>
  </si>
  <si>
    <t>LONG BEACH, JCT. RTE. 103</t>
  </si>
  <si>
    <t>11.61</t>
  </si>
  <si>
    <t>LOS ANGELES, JCT. RTE. 110</t>
  </si>
  <si>
    <t>13.1</t>
  </si>
  <si>
    <t>LOS ANGELES, JCT. RTE. 213, WESTERN AVE</t>
  </si>
  <si>
    <t>16.005</t>
  </si>
  <si>
    <t>TORRANCE, JCT. RTE. 107, HAWTHORNE BLVD</t>
  </si>
  <si>
    <t>21.919</t>
  </si>
  <si>
    <t>MANHATTAN BEACH, ARTESIA BLVD</t>
  </si>
  <si>
    <t>05E</t>
  </si>
  <si>
    <t>25.924</t>
  </si>
  <si>
    <t>LOS ANGELES, JCT. RTE. 105</t>
  </si>
  <si>
    <t>27.363</t>
  </si>
  <si>
    <t>LOS ANGELES INTERNATIONAL AIRPORT</t>
  </si>
  <si>
    <t>29.084</t>
  </si>
  <si>
    <t>LOS ANGELES, MANCHESTER AVE</t>
  </si>
  <si>
    <t>31.29</t>
  </si>
  <si>
    <t>LOS ANGELES, JCT. RTE. 90</t>
  </si>
  <si>
    <t>R34.576</t>
  </si>
  <si>
    <t>SANTA MONICA, JCT. RTE. 10</t>
  </si>
  <si>
    <t>35.17</t>
  </si>
  <si>
    <t>40.769</t>
  </si>
  <si>
    <t>JCT. RTE. 27, TOPANGA CANYON BLVD</t>
  </si>
  <si>
    <t>59.901</t>
  </si>
  <si>
    <t>MALIBU, JCT. RTE. 23, DECKER CANYON RD</t>
  </si>
  <si>
    <t>9.866</t>
  </si>
  <si>
    <t>R15.053</t>
  </si>
  <si>
    <t>OXNARD, PLEASANT VALLEY RD/RICE AVE</t>
  </si>
  <si>
    <t>21.075</t>
  </si>
  <si>
    <t>OXNARD, JCT. RTE. 101</t>
  </si>
  <si>
    <t>06E</t>
  </si>
  <si>
    <t>21.25</t>
  </si>
  <si>
    <t>27.675</t>
  </si>
  <si>
    <t>SEACLIFF COLONY, JCT. RTE. 101</t>
  </si>
  <si>
    <t>28.48</t>
  </si>
  <si>
    <t>15E</t>
  </si>
  <si>
    <t>R0</t>
  </si>
  <si>
    <t>16E</t>
  </si>
  <si>
    <t>19.251</t>
  </si>
  <si>
    <t>15V</t>
  </si>
  <si>
    <t>20.565</t>
  </si>
  <si>
    <t>22.519</t>
  </si>
  <si>
    <t>R23.296</t>
  </si>
  <si>
    <t>LOMPOC/CASMALIA RD</t>
  </si>
  <si>
    <t>M29.891</t>
  </si>
  <si>
    <t>M36.189</t>
  </si>
  <si>
    <t>R34.777</t>
  </si>
  <si>
    <t>41.81</t>
  </si>
  <si>
    <t>CASMALIA RD</t>
  </si>
  <si>
    <t>16V</t>
  </si>
  <si>
    <t>49.199</t>
  </si>
  <si>
    <t>10.9</t>
  </si>
  <si>
    <t>HALCYON RD</t>
  </si>
  <si>
    <t>16.73</t>
  </si>
  <si>
    <t>16.77</t>
  </si>
  <si>
    <t>17.874</t>
  </si>
  <si>
    <t>HIGHLAND DR</t>
  </si>
  <si>
    <t>27.883</t>
  </si>
  <si>
    <t>BAYWOOD PARK RD</t>
  </si>
  <si>
    <t>30.135</t>
  </si>
  <si>
    <t>45.99</t>
  </si>
  <si>
    <t>56.39</t>
  </si>
  <si>
    <t>18.91</t>
  </si>
  <si>
    <t>46.595</t>
  </si>
  <si>
    <t>62.972</t>
  </si>
  <si>
    <t>72.921</t>
  </si>
  <si>
    <t>CARMEL VALLEY RD, CARMEL, SOUTH</t>
  </si>
  <si>
    <t>75.135</t>
  </si>
  <si>
    <t>R78.119</t>
  </si>
  <si>
    <t>R79.357</t>
  </si>
  <si>
    <t>R80.679</t>
  </si>
  <si>
    <t>R89.185</t>
  </si>
  <si>
    <t>R90.979</t>
  </si>
  <si>
    <t>T92.213</t>
  </si>
  <si>
    <t>T101.04</t>
  </si>
  <si>
    <t>SALINAS/PAJARO RDS</t>
  </si>
  <si>
    <t>R0.716</t>
  </si>
  <si>
    <t>R2.683</t>
  </si>
  <si>
    <t>14.864</t>
  </si>
  <si>
    <t>SOQUEL AVE</t>
  </si>
  <si>
    <t>16.821</t>
  </si>
  <si>
    <t>20.611</t>
  </si>
  <si>
    <t>30.44</t>
  </si>
  <si>
    <t>LANDING/SWANTON RDS</t>
  </si>
  <si>
    <t>18.189</t>
  </si>
  <si>
    <t>26.432</t>
  </si>
  <si>
    <t>MIRAMONTES POINT RD</t>
  </si>
  <si>
    <t>29.036</t>
  </si>
  <si>
    <t>35.334</t>
  </si>
  <si>
    <t>VALLEMAR/ETHELDORE STS</t>
  </si>
  <si>
    <t>40.959</t>
  </si>
  <si>
    <t>PACIFICA, LINDA MAR BLVD</t>
  </si>
  <si>
    <t>R43.464</t>
  </si>
  <si>
    <t>PACIFICA, SHARP PARK RD INTERCHANGE</t>
  </si>
  <si>
    <t>R46.722</t>
  </si>
  <si>
    <t>R47.802</t>
  </si>
  <si>
    <t>R48.359</t>
  </si>
  <si>
    <t>08V</t>
  </si>
  <si>
    <t>1.897</t>
  </si>
  <si>
    <t>4.05</t>
  </si>
  <si>
    <t>7.077</t>
  </si>
  <si>
    <t>01E</t>
  </si>
  <si>
    <t>0.65</t>
  </si>
  <si>
    <t>TAMALPAIS JUNCTION, ALMONTE BLVD</t>
  </si>
  <si>
    <t>3.35</t>
  </si>
  <si>
    <t>SOUTH JCT. PANORAMIC HWY</t>
  </si>
  <si>
    <t>17.2</t>
  </si>
  <si>
    <t>BOLINAS RD</t>
  </si>
  <si>
    <t>26.509</t>
  </si>
  <si>
    <t>SIR FRANCIS DRAKE BLVD, SOUTH</t>
  </si>
  <si>
    <t>01V</t>
  </si>
  <si>
    <t>45.36</t>
  </si>
  <si>
    <t>TOMALES/PETALUMA RDS</t>
  </si>
  <si>
    <t>0.19</t>
  </si>
  <si>
    <t>VALLEY FORD RD</t>
  </si>
  <si>
    <t>5.38</t>
  </si>
  <si>
    <t>BODEGA HWY</t>
  </si>
  <si>
    <t>20.1</t>
  </si>
  <si>
    <t>R33.038</t>
  </si>
  <si>
    <t>FORT ROSS, FORT ROSS RD</t>
  </si>
  <si>
    <t>48.112</t>
  </si>
  <si>
    <t>STEWARTS POINT/SKAGGS SPRINGS RD</t>
  </si>
  <si>
    <t>5.09</t>
  </si>
  <si>
    <t>FISH ROCK RD</t>
  </si>
  <si>
    <t>40.273</t>
  </si>
  <si>
    <t>59.803</t>
  </si>
  <si>
    <t>90.874</t>
  </si>
  <si>
    <t>105.578</t>
  </si>
  <si>
    <t>3.645</t>
  </si>
  <si>
    <t>LOS ANGELES, JCT. RTE. 405</t>
  </si>
  <si>
    <t>06V</t>
  </si>
  <si>
    <t>10.896</t>
  </si>
  <si>
    <t>LOS ANGELES, HIGHLAND AVE</t>
  </si>
  <si>
    <t>12.74</t>
  </si>
  <si>
    <t>LOS ANGELES, JCT. RTE. 101</t>
  </si>
  <si>
    <t>12.75</t>
  </si>
  <si>
    <t>15.143</t>
  </si>
  <si>
    <t>LOS ANGELES, JCT. RTE. 5</t>
  </si>
  <si>
    <t>12E</t>
  </si>
  <si>
    <t>16.008</t>
  </si>
  <si>
    <t>LOS ANGELES, SAN FERNANDO RD INTERCHANGE</t>
  </si>
  <si>
    <t>R18.814</t>
  </si>
  <si>
    <t>LOS ANGELES, JCT. RTE. 134</t>
  </si>
  <si>
    <t>R22.939</t>
  </si>
  <si>
    <t>LA CANADA-FLINTRIDGE, JCT. RTE. 210</t>
  </si>
  <si>
    <t>R23.438</t>
  </si>
  <si>
    <t>LA CANADA-FLINTRIDGE, FOOTHILL BLVD</t>
  </si>
  <si>
    <t>24.463</t>
  </si>
  <si>
    <t>EAST JCT. RTE. 210</t>
  </si>
  <si>
    <t>33.8</t>
  </si>
  <si>
    <t>ANGELES FOREST HWY</t>
  </si>
  <si>
    <t>38.37</t>
  </si>
  <si>
    <t>MOUNT WILSON RD</t>
  </si>
  <si>
    <t>64.085</t>
  </si>
  <si>
    <t>77.39</t>
  </si>
  <si>
    <t>BLUE RIDGE RD</t>
  </si>
  <si>
    <t>6.358</t>
  </si>
  <si>
    <t>L0</t>
  </si>
  <si>
    <t>6.22</t>
  </si>
  <si>
    <t>MORGAN HILL RD</t>
  </si>
  <si>
    <t>7.2</t>
  </si>
  <si>
    <t>L30.89</t>
  </si>
  <si>
    <t>30.86</t>
  </si>
  <si>
    <t>31.94</t>
  </si>
  <si>
    <t>COUNTY DUMP RD</t>
  </si>
  <si>
    <t>12V</t>
  </si>
  <si>
    <t>37.9</t>
  </si>
  <si>
    <t>RUSH CREEK RD</t>
  </si>
  <si>
    <t>59.64</t>
  </si>
  <si>
    <t>TRINITY CENTER STATE HWY MAINTENANCE STATION</t>
  </si>
  <si>
    <t>R79.501</t>
  </si>
  <si>
    <t>U. S. FOREST SERVICE RD</t>
  </si>
  <si>
    <t>T85.068</t>
  </si>
  <si>
    <t>0.408</t>
  </si>
  <si>
    <t>6.955</t>
  </si>
  <si>
    <t>GAZELLE RD</t>
  </si>
  <si>
    <t>8.8</t>
  </si>
  <si>
    <t>21</t>
  </si>
  <si>
    <t>ETNA, MAIN ST</t>
  </si>
  <si>
    <t>R21</t>
  </si>
  <si>
    <t>21.472</t>
  </si>
  <si>
    <t>32.2</t>
  </si>
  <si>
    <t>FORT JONES, SCOTT RIVER RD</t>
  </si>
  <si>
    <t>38.258</t>
  </si>
  <si>
    <t>MOFFETT CREEK RD</t>
  </si>
  <si>
    <t>44.67</t>
  </si>
  <si>
    <t>R47.264</t>
  </si>
  <si>
    <t>YREKA, MOONLIT OAKS AVE</t>
  </si>
  <si>
    <t>L47.264</t>
  </si>
  <si>
    <t>L48.164</t>
  </si>
  <si>
    <t>YREKA, OBERLIN RD</t>
  </si>
  <si>
    <t>L49.207</t>
  </si>
  <si>
    <t>YREKA, CENTER ST</t>
  </si>
  <si>
    <t>L49.871</t>
  </si>
  <si>
    <t>R47.38</t>
  </si>
  <si>
    <t>R48.955</t>
  </si>
  <si>
    <t>YREKA, AGER RD</t>
  </si>
  <si>
    <t>R49.454</t>
  </si>
  <si>
    <t>53.22</t>
  </si>
  <si>
    <t>MONTAGUE, GRENADA RD</t>
  </si>
  <si>
    <t>54.187</t>
  </si>
  <si>
    <t>00V</t>
  </si>
  <si>
    <t>12.667</t>
  </si>
  <si>
    <t>02V</t>
  </si>
  <si>
    <t>R14.668</t>
  </si>
  <si>
    <t>R18.83</t>
  </si>
  <si>
    <t>PORT CHICAGO HWY EAST</t>
  </si>
  <si>
    <t>03V</t>
  </si>
  <si>
    <t>R20.102</t>
  </si>
  <si>
    <t>BAILEY RD</t>
  </si>
  <si>
    <t>R44.367</t>
  </si>
  <si>
    <t>BYRON HWY</t>
  </si>
  <si>
    <t>46.46</t>
  </si>
  <si>
    <t>DISCOVERY BAY BLVD</t>
  </si>
  <si>
    <t>96V</t>
  </si>
  <si>
    <t>5.96</t>
  </si>
  <si>
    <t>TRACY BLVD</t>
  </si>
  <si>
    <t>96E</t>
  </si>
  <si>
    <t>10.49</t>
  </si>
  <si>
    <t>INLAND DR</t>
  </si>
  <si>
    <t>11.68</t>
  </si>
  <si>
    <t>MAYBECK RD</t>
  </si>
  <si>
    <t>T14.045</t>
  </si>
  <si>
    <t>ROBERTS ISLAND RD</t>
  </si>
  <si>
    <t>15.09</t>
  </si>
  <si>
    <t>FRESNO AVE</t>
  </si>
  <si>
    <t>15.912</t>
  </si>
  <si>
    <t>STOCKTON, SOUTH JCT. RTE. 5</t>
  </si>
  <si>
    <t>T15.318</t>
  </si>
  <si>
    <t>R16.059</t>
  </si>
  <si>
    <t>88E</t>
  </si>
  <si>
    <t>R17.052</t>
  </si>
  <si>
    <t>STANISLAUS ST</t>
  </si>
  <si>
    <t>88V</t>
  </si>
  <si>
    <t>R19.44</t>
  </si>
  <si>
    <t>19.75</t>
  </si>
  <si>
    <t>33.1</t>
  </si>
  <si>
    <t>R8.885</t>
  </si>
  <si>
    <t>26.22</t>
  </si>
  <si>
    <t>29.62</t>
  </si>
  <si>
    <t>BIG TREES/TOMBELL RDS</t>
  </si>
  <si>
    <t>R42.62</t>
  </si>
  <si>
    <t>MORAN RD EAST JUNCTION</t>
  </si>
  <si>
    <t>44.497</t>
  </si>
  <si>
    <t>49.57</t>
  </si>
  <si>
    <t>MEKO DR</t>
  </si>
  <si>
    <t>R65.865</t>
  </si>
  <si>
    <t>31.677</t>
  </si>
  <si>
    <t>BULLION, JCT. RTE. 89</t>
  </si>
  <si>
    <t>R0.878</t>
  </si>
  <si>
    <t>83V</t>
  </si>
  <si>
    <t>4.632</t>
  </si>
  <si>
    <t>78V</t>
  </si>
  <si>
    <t>R11.129</t>
  </si>
  <si>
    <t>8TH ST</t>
  </si>
  <si>
    <t>85V</t>
  </si>
  <si>
    <t>R12.647</t>
  </si>
  <si>
    <t>85E</t>
  </si>
  <si>
    <t>R14.077</t>
  </si>
  <si>
    <t>78E</t>
  </si>
  <si>
    <t>R15.036</t>
  </si>
  <si>
    <t>87V</t>
  </si>
  <si>
    <t>R16.069</t>
  </si>
  <si>
    <t>R20.056</t>
  </si>
  <si>
    <t>84V</t>
  </si>
  <si>
    <t>R23.476</t>
  </si>
  <si>
    <t>SAN DIEGO, BALBOA AVE</t>
  </si>
  <si>
    <t>84E</t>
  </si>
  <si>
    <t>R25.947</t>
  </si>
  <si>
    <t>R30.682</t>
  </si>
  <si>
    <t>R41.509</t>
  </si>
  <si>
    <t>ENCINITAS BLVD</t>
  </si>
  <si>
    <t>R42.712</t>
  </si>
  <si>
    <t>LEUCADIA BLVD</t>
  </si>
  <si>
    <t>R51.201</t>
  </si>
  <si>
    <t>R53.43</t>
  </si>
  <si>
    <t>MISSION AVE</t>
  </si>
  <si>
    <t>R71.377</t>
  </si>
  <si>
    <t>BASILONE RD</t>
  </si>
  <si>
    <t>6.78</t>
  </si>
  <si>
    <t>9.604</t>
  </si>
  <si>
    <t>13.776</t>
  </si>
  <si>
    <t>21.304</t>
  </si>
  <si>
    <t>23.12</t>
  </si>
  <si>
    <t>08E</t>
  </si>
  <si>
    <t>30.263</t>
  </si>
  <si>
    <t>TUSTIN, JCT. RTE. 55</t>
  </si>
  <si>
    <t>34</t>
  </si>
  <si>
    <t>SANTA ANA, JCT. RTES. 22 AND 57</t>
  </si>
  <si>
    <t>83E</t>
  </si>
  <si>
    <t>34.942</t>
  </si>
  <si>
    <t>ORANGE, CHAPMAN AVE</t>
  </si>
  <si>
    <t>36.258</t>
  </si>
  <si>
    <t>KATELLA AVE</t>
  </si>
  <si>
    <t>82V</t>
  </si>
  <si>
    <t>82E</t>
  </si>
  <si>
    <t>38.915</t>
  </si>
  <si>
    <t>LINCOLN AVE</t>
  </si>
  <si>
    <t>42.1</t>
  </si>
  <si>
    <t>FULLERTON, JCT. RTE. 91</t>
  </si>
  <si>
    <t>91E</t>
  </si>
  <si>
    <t>43.43</t>
  </si>
  <si>
    <t>JCT. RTE. 39; BEACH BLVD</t>
  </si>
  <si>
    <t>11E</t>
  </si>
  <si>
    <t>6.848</t>
  </si>
  <si>
    <t>SANTA FE SPRINGS, JCT. RTE. 605</t>
  </si>
  <si>
    <t>10.876</t>
  </si>
  <si>
    <t>COMMERCE, GARFIELD AVE INTERCHANGE</t>
  </si>
  <si>
    <t>13.784</t>
  </si>
  <si>
    <t>COMMERCE, JCT. RTE. 710</t>
  </si>
  <si>
    <t>16.474</t>
  </si>
  <si>
    <t>LOS ANGELES, JCT. RTE. 60</t>
  </si>
  <si>
    <t>18.452</t>
  </si>
  <si>
    <t>LOS ANGELES, JCT. RTE. 10</t>
  </si>
  <si>
    <t>20.444</t>
  </si>
  <si>
    <t>22.548</t>
  </si>
  <si>
    <t>LOS ANGELES, JCT. RTE. 2</t>
  </si>
  <si>
    <t>25.781</t>
  </si>
  <si>
    <t>LOS ANGELES, COLORADO BLVD</t>
  </si>
  <si>
    <t>13V</t>
  </si>
  <si>
    <t>27.08</t>
  </si>
  <si>
    <t>36.358</t>
  </si>
  <si>
    <t>LOS ANGELES, JCT. RTE. 170</t>
  </si>
  <si>
    <t>39.361</t>
  </si>
  <si>
    <t>LOS ANGELES, JCT. RTE. 118</t>
  </si>
  <si>
    <t>41.597</t>
  </si>
  <si>
    <t>R44.014</t>
  </si>
  <si>
    <t>LOS ANGELES, JCT. RTE. 210</t>
  </si>
  <si>
    <t>R45.584</t>
  </si>
  <si>
    <t>JCT. RTE. 14, ANTELOPE VALLEY FWY</t>
  </si>
  <si>
    <t>R53.565</t>
  </si>
  <si>
    <t>SANTA CLARITA, SOUTH JCT. RTE. 126</t>
  </si>
  <si>
    <t>R55.48</t>
  </si>
  <si>
    <t>SANTA CLARITA, NORTH JCT. RTE. 126</t>
  </si>
  <si>
    <t>R81.487</t>
  </si>
  <si>
    <t xml:space="preserve">SOUTH JCT. RTE. 138, ROUTE 138 </t>
  </si>
  <si>
    <t>R82.103</t>
  </si>
  <si>
    <t xml:space="preserve">NORTH JCT. RTE. 138, ROUTE 138 </t>
  </si>
  <si>
    <t>R88.605</t>
  </si>
  <si>
    <t>14E</t>
  </si>
  <si>
    <t>R15.858</t>
  </si>
  <si>
    <t>19.612</t>
  </si>
  <si>
    <t>38.793</t>
  </si>
  <si>
    <t>41.193</t>
  </si>
  <si>
    <t>52.145</t>
  </si>
  <si>
    <t>73.017</t>
  </si>
  <si>
    <t>16.595</t>
  </si>
  <si>
    <t>14.873</t>
  </si>
  <si>
    <t>17.964</t>
  </si>
  <si>
    <t>48.99</t>
  </si>
  <si>
    <t>PANOCHE RD</t>
  </si>
  <si>
    <t>6.28</t>
  </si>
  <si>
    <t>04E</t>
  </si>
  <si>
    <t>17.578</t>
  </si>
  <si>
    <t>21.839</t>
  </si>
  <si>
    <t>23.6</t>
  </si>
  <si>
    <t>32.391</t>
  </si>
  <si>
    <t>0.68</t>
  </si>
  <si>
    <t>3.444</t>
  </si>
  <si>
    <t>6.467</t>
  </si>
  <si>
    <t>R11.801</t>
  </si>
  <si>
    <t>OLD ROUTE 50; 11TH ST</t>
  </si>
  <si>
    <t>R12.623</t>
  </si>
  <si>
    <t>R14.834</t>
  </si>
  <si>
    <t>R20.951</t>
  </si>
  <si>
    <t>25.365</t>
  </si>
  <si>
    <t>26.185</t>
  </si>
  <si>
    <t>29.99</t>
  </si>
  <si>
    <t>32.664</t>
  </si>
  <si>
    <t>39.573</t>
  </si>
  <si>
    <t>44.712</t>
  </si>
  <si>
    <t>PELTIER RD</t>
  </si>
  <si>
    <t>47.602</t>
  </si>
  <si>
    <t>WALNUT GROVE RD</t>
  </si>
  <si>
    <t>0.018</t>
  </si>
  <si>
    <t>16.147</t>
  </si>
  <si>
    <t>SACRAMENTO, POCKET/MEADOWVIEW RDS</t>
  </si>
  <si>
    <t>22.565</t>
  </si>
  <si>
    <t>87E</t>
  </si>
  <si>
    <t>23.799</t>
  </si>
  <si>
    <t>SACRAMENTO, I ST</t>
  </si>
  <si>
    <t>26.722</t>
  </si>
  <si>
    <t>86V</t>
  </si>
  <si>
    <t>29.907</t>
  </si>
  <si>
    <t>32.734</t>
  </si>
  <si>
    <t>SACRAMENTO, AIRPORT BLVD INTERCHANGE</t>
  </si>
  <si>
    <t>09V</t>
  </si>
  <si>
    <t>R6.51</t>
  </si>
  <si>
    <t>WOODLAND, EAST MAIN ST</t>
  </si>
  <si>
    <t>R7.086</t>
  </si>
  <si>
    <t>R22.61</t>
  </si>
  <si>
    <t>R17.975</t>
  </si>
  <si>
    <t>WILLIAMS, E ST</t>
  </si>
  <si>
    <t>R18.722</t>
  </si>
  <si>
    <t>R9.872</t>
  </si>
  <si>
    <t>R25.529</t>
  </si>
  <si>
    <t>R28.821</t>
  </si>
  <si>
    <t>R5.769</t>
  </si>
  <si>
    <t>LIBERAL AVE</t>
  </si>
  <si>
    <t>R7.486</t>
  </si>
  <si>
    <t>SOUTH AVE</t>
  </si>
  <si>
    <t>R8.975</t>
  </si>
  <si>
    <t>CORNING RD</t>
  </si>
  <si>
    <t>R10.969</t>
  </si>
  <si>
    <t>FINNELL AVE</t>
  </si>
  <si>
    <t>R13.965</t>
  </si>
  <si>
    <t>GYLE RD</t>
  </si>
  <si>
    <t>R19.781</t>
  </si>
  <si>
    <t>FLORES AVE</t>
  </si>
  <si>
    <t>R24.871</t>
  </si>
  <si>
    <t>RED BLUFF, SOUTH MAIN ST</t>
  </si>
  <si>
    <t>R24.942</t>
  </si>
  <si>
    <t>RED BLUFF, DIAMOND AVE INTERCHANGE</t>
  </si>
  <si>
    <t>R26.525</t>
  </si>
  <si>
    <t>R28.377</t>
  </si>
  <si>
    <t>31.043</t>
  </si>
  <si>
    <t>WILCOX RD</t>
  </si>
  <si>
    <t>32.236</t>
  </si>
  <si>
    <t>JELLYS FERRY RD</t>
  </si>
  <si>
    <t>36.371</t>
  </si>
  <si>
    <t>HOOKER CREEK RD</t>
  </si>
  <si>
    <t>38.716</t>
  </si>
  <si>
    <t>SUNSET HILLS DR</t>
  </si>
  <si>
    <t>41.525</t>
  </si>
  <si>
    <t>BOWMAN RD</t>
  </si>
  <si>
    <t>42.115</t>
  </si>
  <si>
    <t>0.909</t>
  </si>
  <si>
    <t>FOURTH ST</t>
  </si>
  <si>
    <t>1.907</t>
  </si>
  <si>
    <t>R3.83</t>
  </si>
  <si>
    <t>R4.289</t>
  </si>
  <si>
    <t>ANDERSON, DESCHUTES RD</t>
  </si>
  <si>
    <t>R5.294</t>
  </si>
  <si>
    <t>ANDERSON, BALLS FERRY RD</t>
  </si>
  <si>
    <t>R5.64</t>
  </si>
  <si>
    <t>ANDERSON, NORTH ST</t>
  </si>
  <si>
    <t>R6.743</t>
  </si>
  <si>
    <t>RIVERSIDE AVE</t>
  </si>
  <si>
    <t>R9.772</t>
  </si>
  <si>
    <t>KNIGHTON RD</t>
  </si>
  <si>
    <t>R12.152</t>
  </si>
  <si>
    <t>CHURN CREEK RD</t>
  </si>
  <si>
    <t>R15.448</t>
  </si>
  <si>
    <t>R17.322</t>
  </si>
  <si>
    <t>R18.068</t>
  </si>
  <si>
    <t>REDDING, TWINVIEW BLVD</t>
  </si>
  <si>
    <t>R18.481</t>
  </si>
  <si>
    <t>R19.402</t>
  </si>
  <si>
    <t>REDDING, OASIS RD</t>
  </si>
  <si>
    <t>R20.995</t>
  </si>
  <si>
    <t>R22.144</t>
  </si>
  <si>
    <t>R24.082</t>
  </si>
  <si>
    <t>R26.035</t>
  </si>
  <si>
    <t>R27.632</t>
  </si>
  <si>
    <t>R29.315</t>
  </si>
  <si>
    <t>TURNTABLE BAY RD</t>
  </si>
  <si>
    <t>R32.159</t>
  </si>
  <si>
    <t>R36.825</t>
  </si>
  <si>
    <t>GILMAN RD</t>
  </si>
  <si>
    <t>R41.053</t>
  </si>
  <si>
    <t>ANTLER</t>
  </si>
  <si>
    <t>R42.316</t>
  </si>
  <si>
    <t>52.9</t>
  </si>
  <si>
    <t>57.41</t>
  </si>
  <si>
    <t>SIMS RD</t>
  </si>
  <si>
    <t>59.35</t>
  </si>
  <si>
    <t>60.508</t>
  </si>
  <si>
    <t>CONANT RD</t>
  </si>
  <si>
    <t>61.745</t>
  </si>
  <si>
    <t>SWEETBRIER AVE</t>
  </si>
  <si>
    <t>63.583</t>
  </si>
  <si>
    <t>65.413</t>
  </si>
  <si>
    <t>SODA CREEK RD</t>
  </si>
  <si>
    <t>66.842</t>
  </si>
  <si>
    <t>CASTLE CRAGS DR</t>
  </si>
  <si>
    <t>67.019</t>
  </si>
  <si>
    <t>0.685</t>
  </si>
  <si>
    <t>2.514</t>
  </si>
  <si>
    <t>3.841</t>
  </si>
  <si>
    <t>DUNSMUIR, DUNSMUIR AVE</t>
  </si>
  <si>
    <t>5.899</t>
  </si>
  <si>
    <t>MOTT RD</t>
  </si>
  <si>
    <t>R8.475</t>
  </si>
  <si>
    <t>R10.485</t>
  </si>
  <si>
    <t>MOUNT SHASTA, LAKE ST</t>
  </si>
  <si>
    <t>R12.062</t>
  </si>
  <si>
    <t>R13.184</t>
  </si>
  <si>
    <t>ABRAMS LAKE RD</t>
  </si>
  <si>
    <t>R15.339</t>
  </si>
  <si>
    <t>DEETZ RD</t>
  </si>
  <si>
    <t>R17.441</t>
  </si>
  <si>
    <t>R19.07</t>
  </si>
  <si>
    <t>R19.856</t>
  </si>
  <si>
    <t>R22.999</t>
  </si>
  <si>
    <t>R31.178</t>
  </si>
  <si>
    <t>LOUIE RD</t>
  </si>
  <si>
    <t>R38.207</t>
  </si>
  <si>
    <t>R42.508</t>
  </si>
  <si>
    <t>KILLGORE HILLS RD</t>
  </si>
  <si>
    <t>R45.62</t>
  </si>
  <si>
    <t>R47.563</t>
  </si>
  <si>
    <t>YREKA, MINER ST</t>
  </si>
  <si>
    <t>R48.239</t>
  </si>
  <si>
    <t>R58.326</t>
  </si>
  <si>
    <t>R61.553</t>
  </si>
  <si>
    <t>R62.921</t>
  </si>
  <si>
    <t>DITCH CREEK RD</t>
  </si>
  <si>
    <t>R65.517</t>
  </si>
  <si>
    <t>BAILEY HILL RD RT</t>
  </si>
  <si>
    <t>R68.328</t>
  </si>
  <si>
    <t>HILT RD</t>
  </si>
  <si>
    <t>R69.293</t>
  </si>
  <si>
    <t>R3.952</t>
  </si>
  <si>
    <t>SILVER CANYON RD</t>
  </si>
  <si>
    <t>25.715</t>
  </si>
  <si>
    <t>92E</t>
  </si>
  <si>
    <t>32.29</t>
  </si>
  <si>
    <t>0.04</t>
  </si>
  <si>
    <t>1.188</t>
  </si>
  <si>
    <t>T0.407</t>
  </si>
  <si>
    <t>SAN DIEGO, SUNSET CLIFFS BLVD</t>
  </si>
  <si>
    <t>L2.379</t>
  </si>
  <si>
    <t>2.41</t>
  </si>
  <si>
    <t>4.378</t>
  </si>
  <si>
    <t>5.638</t>
  </si>
  <si>
    <t>10.57</t>
  </si>
  <si>
    <t>15.8</t>
  </si>
  <si>
    <t>R18.727</t>
  </si>
  <si>
    <t>GREENFIELD DR</t>
  </si>
  <si>
    <t>R37.831</t>
  </si>
  <si>
    <t>JCT. RTE. 79 NORTH, JAPATUL VALLEY RD</t>
  </si>
  <si>
    <t>86E</t>
  </si>
  <si>
    <t>R51.98</t>
  </si>
  <si>
    <t>CAMERON RD</t>
  </si>
  <si>
    <t>R65.904</t>
  </si>
  <si>
    <t>R10.01</t>
  </si>
  <si>
    <t>R23.48</t>
  </si>
  <si>
    <t>DUNAWAY RD</t>
  </si>
  <si>
    <t>R29.933</t>
  </si>
  <si>
    <t>DREW RD</t>
  </si>
  <si>
    <t>R37.972</t>
  </si>
  <si>
    <t>R40.944</t>
  </si>
  <si>
    <t>R53.497</t>
  </si>
  <si>
    <t>R65.752</t>
  </si>
  <si>
    <t>R96.544</t>
  </si>
  <si>
    <t>4TH AVE</t>
  </si>
  <si>
    <t>0.046</t>
  </si>
  <si>
    <t>0.63</t>
  </si>
  <si>
    <t>6.46</t>
  </si>
  <si>
    <t>FELTON, GRAHAM HILL RD</t>
  </si>
  <si>
    <t>13.037</t>
  </si>
  <si>
    <t>14V</t>
  </si>
  <si>
    <t>27.094</t>
  </si>
  <si>
    <t>R7.4</t>
  </si>
  <si>
    <t>7.4</t>
  </si>
  <si>
    <t>11.448</t>
  </si>
  <si>
    <t>19.714</t>
  </si>
  <si>
    <t>R2.155</t>
  </si>
  <si>
    <t>SANTA MONICA, JCT. RTE. 1</t>
  </si>
  <si>
    <t>10E</t>
  </si>
  <si>
    <t>R5.454</t>
  </si>
  <si>
    <t>R8.965</t>
  </si>
  <si>
    <t>LOS ANGELES, JCT. RTE. 187</t>
  </si>
  <si>
    <t>R11.698</t>
  </si>
  <si>
    <t>LOS ANGELES, 10TH AVE</t>
  </si>
  <si>
    <t>14.836</t>
  </si>
  <si>
    <t>13E</t>
  </si>
  <si>
    <t>16.025</t>
  </si>
  <si>
    <t>SAN PEDRO ST (BELOW)</t>
  </si>
  <si>
    <t>S0</t>
  </si>
  <si>
    <t>S0.655</t>
  </si>
  <si>
    <t>18.394</t>
  </si>
  <si>
    <t>19.668</t>
  </si>
  <si>
    <t>21.382</t>
  </si>
  <si>
    <t>MONTEREY PARK, JCT. RTE. 710</t>
  </si>
  <si>
    <t>24.32</t>
  </si>
  <si>
    <t>24.831</t>
  </si>
  <si>
    <t>MONTEREY PARK, NEW AVE INTERCHANGE</t>
  </si>
  <si>
    <t>26.857</t>
  </si>
  <si>
    <t>EL MONTE, JCT. RTE. 164</t>
  </si>
  <si>
    <t>31.151</t>
  </si>
  <si>
    <t>BALDWIN PARK, JCT. RTE. 605</t>
  </si>
  <si>
    <t>36.5</t>
  </si>
  <si>
    <t>WEST COVINA, AZUSA AVE</t>
  </si>
  <si>
    <t>42.443</t>
  </si>
  <si>
    <t>POMONA, JCT. RTES. 57/71</t>
  </si>
  <si>
    <t>47.737</t>
  </si>
  <si>
    <t xml:space="preserve">POMONA, INDIAN HILL BLVD </t>
  </si>
  <si>
    <t>48.265</t>
  </si>
  <si>
    <t>1.229</t>
  </si>
  <si>
    <t>MONTCLAIR, CENTRAL AVE</t>
  </si>
  <si>
    <t>3.468</t>
  </si>
  <si>
    <t>9.936</t>
  </si>
  <si>
    <t>11.132</t>
  </si>
  <si>
    <t>ETIWANDA AVE</t>
  </si>
  <si>
    <t>13.169</t>
  </si>
  <si>
    <t>FONTANA, CHERRY AVE</t>
  </si>
  <si>
    <t>R18.492</t>
  </si>
  <si>
    <t>BLOOMINGTON, CEDAR AVE</t>
  </si>
  <si>
    <t>20.965</t>
  </si>
  <si>
    <t>PEPPER AVE</t>
  </si>
  <si>
    <t>R23.248</t>
  </si>
  <si>
    <t>COLTON, MOUNT VERNON AVE</t>
  </si>
  <si>
    <t>R24.24</t>
  </si>
  <si>
    <t>27.296</t>
  </si>
  <si>
    <t>MOUNTAIN VIEW AVE</t>
  </si>
  <si>
    <t>29.313</t>
  </si>
  <si>
    <t>ALABAMA ST OC</t>
  </si>
  <si>
    <t>89E</t>
  </si>
  <si>
    <t>30.899</t>
  </si>
  <si>
    <t>35.5</t>
  </si>
  <si>
    <t>YUCAIPA BLVD</t>
  </si>
  <si>
    <t>R3.048</t>
  </si>
  <si>
    <t>CHERRY VALLEY BLVD</t>
  </si>
  <si>
    <t>91V</t>
  </si>
  <si>
    <t>6.67</t>
  </si>
  <si>
    <t>7.574</t>
  </si>
  <si>
    <t>11.333</t>
  </si>
  <si>
    <t>BANNING, SUNSET AVE</t>
  </si>
  <si>
    <t>R14.76</t>
  </si>
  <si>
    <t>EAST RAMSEY ST</t>
  </si>
  <si>
    <t>R25.201</t>
  </si>
  <si>
    <t>29.691</t>
  </si>
  <si>
    <t>33.129</t>
  </si>
  <si>
    <t>INDIAN AVE</t>
  </si>
  <si>
    <t>R52.342</t>
  </si>
  <si>
    <t>JEFFERSON STREE/INDIO BLVD</t>
  </si>
  <si>
    <t>R57.831</t>
  </si>
  <si>
    <t>R58.89</t>
  </si>
  <si>
    <t>DILLON RD</t>
  </si>
  <si>
    <t>R105.087</t>
  </si>
  <si>
    <t>R149.15</t>
  </si>
  <si>
    <t>R154.167</t>
  </si>
  <si>
    <t>R156.492</t>
  </si>
  <si>
    <t>0.745</t>
  </si>
  <si>
    <t>9.23</t>
  </si>
  <si>
    <t>99V</t>
  </si>
  <si>
    <t>9.54</t>
  </si>
  <si>
    <t>R14.45</t>
  </si>
  <si>
    <t>SANTA ROSA, STONY POINT RD</t>
  </si>
  <si>
    <t>R16.039</t>
  </si>
  <si>
    <t>T17.53</t>
  </si>
  <si>
    <t>SANTA ROSA, CALISTOGA RD</t>
  </si>
  <si>
    <t>27.03</t>
  </si>
  <si>
    <t>KENWOOD, WARM SPRINGS RD</t>
  </si>
  <si>
    <t>30.65</t>
  </si>
  <si>
    <t>ARNOLD DR</t>
  </si>
  <si>
    <t>37.505</t>
  </si>
  <si>
    <t>SONOMA, FIRST ST WEST</t>
  </si>
  <si>
    <t>41.36</t>
  </si>
  <si>
    <t>0.24</t>
  </si>
  <si>
    <t>KELLY RD</t>
  </si>
  <si>
    <t>R2.794</t>
  </si>
  <si>
    <t>L1.801</t>
  </si>
  <si>
    <t>7.16</t>
  </si>
  <si>
    <t>SCANDIA RD/LAWLER RANCH</t>
  </si>
  <si>
    <t>8.89</t>
  </si>
  <si>
    <t>SCALLY RD</t>
  </si>
  <si>
    <t>19.169</t>
  </si>
  <si>
    <t>26.276</t>
  </si>
  <si>
    <t>95E</t>
  </si>
  <si>
    <t>0.571</t>
  </si>
  <si>
    <t>95V</t>
  </si>
  <si>
    <t>6.2</t>
  </si>
  <si>
    <t>10.167</t>
  </si>
  <si>
    <t>15.155</t>
  </si>
  <si>
    <t>LOWER SACRAMENTO RD</t>
  </si>
  <si>
    <t>16.44</t>
  </si>
  <si>
    <t>16.931</t>
  </si>
  <si>
    <t>LODI, SOUTH HUTCHINS ST</t>
  </si>
  <si>
    <t>17.95</t>
  </si>
  <si>
    <t>18.07</t>
  </si>
  <si>
    <t>18.08</t>
  </si>
  <si>
    <t>20.9</t>
  </si>
  <si>
    <t>VICTOR BRUELLA RD</t>
  </si>
  <si>
    <t>L23.286</t>
  </si>
  <si>
    <t>23.168</t>
  </si>
  <si>
    <t>9.927</t>
  </si>
  <si>
    <t>13.872</t>
  </si>
  <si>
    <t>18.201</t>
  </si>
  <si>
    <t>4.262</t>
  </si>
  <si>
    <t>7.397</t>
  </si>
  <si>
    <t>OAKLAND, PARK BLVD</t>
  </si>
  <si>
    <t>R9.621</t>
  </si>
  <si>
    <t>13.178</t>
  </si>
  <si>
    <t>13.931</t>
  </si>
  <si>
    <t>R24.788</t>
  </si>
  <si>
    <t>SB OFF TO SB RTE 5 &amp; JCT. RTE. 5</t>
  </si>
  <si>
    <t>R54.543</t>
  </si>
  <si>
    <t>ANGELES FOREST HWY INTERCHANGE</t>
  </si>
  <si>
    <t>R59.803</t>
  </si>
  <si>
    <t>PALMDALE, SOUTH JCT. RTE. 138</t>
  </si>
  <si>
    <t>R74.003</t>
  </si>
  <si>
    <t>NORTH JCT. RTE. 138; AVE D INTERCHANGE</t>
  </si>
  <si>
    <t>AVE A, LOS ANGELES/KERN COUNTY LINE</t>
  </si>
  <si>
    <t>L17.384</t>
  </si>
  <si>
    <t>16.07</t>
  </si>
  <si>
    <t>21.29</t>
  </si>
  <si>
    <t>RANDSBURG CUT-OFF RD, CA CITY/BAKERSFIELD RD</t>
  </si>
  <si>
    <t>57.767</t>
  </si>
  <si>
    <t>2.226</t>
  </si>
  <si>
    <t>R3.367</t>
  </si>
  <si>
    <t>R6.132</t>
  </si>
  <si>
    <t>R9.995</t>
  </si>
  <si>
    <t>CLAIREMONT MESA BLVD INTERCHANGE</t>
  </si>
  <si>
    <t>M12.124</t>
  </si>
  <si>
    <t>M14.285</t>
  </si>
  <si>
    <t>SAN DIEGO, MIRAMAR/ POMERADO RDS</t>
  </si>
  <si>
    <t>M18.176</t>
  </si>
  <si>
    <t>SAN DIEGO, POWAY RD</t>
  </si>
  <si>
    <t>M27.65</t>
  </si>
  <si>
    <t>R30.627</t>
  </si>
  <si>
    <t>R31.517</t>
  </si>
  <si>
    <t>80V</t>
  </si>
  <si>
    <t>R36.636</t>
  </si>
  <si>
    <t>DEER SPRINGS RD</t>
  </si>
  <si>
    <t>R46.491</t>
  </si>
  <si>
    <t>3.436</t>
  </si>
  <si>
    <t>6.623</t>
  </si>
  <si>
    <t>8.737</t>
  </si>
  <si>
    <t>15.071</t>
  </si>
  <si>
    <t>BAXTER RD</t>
  </si>
  <si>
    <t>20.948</t>
  </si>
  <si>
    <t>MAIN ST</t>
  </si>
  <si>
    <t>22.277</t>
  </si>
  <si>
    <t>41.501</t>
  </si>
  <si>
    <t>44.66</t>
  </si>
  <si>
    <t>51.474</t>
  </si>
  <si>
    <t>2.389</t>
  </si>
  <si>
    <t>5.306</t>
  </si>
  <si>
    <t>16.374</t>
  </si>
  <si>
    <t>R13.779</t>
  </si>
  <si>
    <t>31.813</t>
  </si>
  <si>
    <t>40.509</t>
  </si>
  <si>
    <t>43.488</t>
  </si>
  <si>
    <t>68.77</t>
  </si>
  <si>
    <t>BARSTOW, LENWOOD RD</t>
  </si>
  <si>
    <t>74.418</t>
  </si>
  <si>
    <t>76.883</t>
  </si>
  <si>
    <t>R87.26</t>
  </si>
  <si>
    <t>R136.574</t>
  </si>
  <si>
    <t>176.459</t>
  </si>
  <si>
    <t>NIPTON RD</t>
  </si>
  <si>
    <t>186.238</t>
  </si>
  <si>
    <t>7.146</t>
  </si>
  <si>
    <t>RUMSEY, MANZANITA AVE</t>
  </si>
  <si>
    <t>31.867</t>
  </si>
  <si>
    <t>32.226</t>
  </si>
  <si>
    <t>40.57</t>
  </si>
  <si>
    <t>WEST MAIN ST</t>
  </si>
  <si>
    <t>R40.57</t>
  </si>
  <si>
    <t>R43.42</t>
  </si>
  <si>
    <t>JCT. RTES. 5/50</t>
  </si>
  <si>
    <t>T1.658</t>
  </si>
  <si>
    <t>3.015</t>
  </si>
  <si>
    <t>SACRAMENTO, FLORIN-PERKINS RD</t>
  </si>
  <si>
    <t>R11.474</t>
  </si>
  <si>
    <t>SACRAMENTO, SUNRISE BLVD</t>
  </si>
  <si>
    <t>R16.805</t>
  </si>
  <si>
    <t>LATROBE RD</t>
  </si>
  <si>
    <t>9.093</t>
  </si>
  <si>
    <t>97E</t>
  </si>
  <si>
    <t>9.373</t>
  </si>
  <si>
    <t>0.108</t>
  </si>
  <si>
    <t>4.06</t>
  </si>
  <si>
    <t>BEAR CREEK RD</t>
  </si>
  <si>
    <t>7.073</t>
  </si>
  <si>
    <t>T6.179</t>
  </si>
  <si>
    <t>T7.548</t>
  </si>
  <si>
    <t>SAN BERNARDINO, 40TH ST</t>
  </si>
  <si>
    <t>T8.264</t>
  </si>
  <si>
    <t>9.15</t>
  </si>
  <si>
    <t>WATERMAN CANYON RD</t>
  </si>
  <si>
    <t>R17.732</t>
  </si>
  <si>
    <t>20.612</t>
  </si>
  <si>
    <t>24.712</t>
  </si>
  <si>
    <t>25.81</t>
  </si>
  <si>
    <t>KUFFEL CANYON RD</t>
  </si>
  <si>
    <t>31.651</t>
  </si>
  <si>
    <t>31.903</t>
  </si>
  <si>
    <t>89V</t>
  </si>
  <si>
    <t>34.52</t>
  </si>
  <si>
    <t>GREEN VALLEY LAKE RD</t>
  </si>
  <si>
    <t>44.319</t>
  </si>
  <si>
    <t>53.917</t>
  </si>
  <si>
    <t>54.537</t>
  </si>
  <si>
    <t>92V</t>
  </si>
  <si>
    <t>58.44</t>
  </si>
  <si>
    <t>BALDWIN LAKE RD</t>
  </si>
  <si>
    <t>73.783</t>
  </si>
  <si>
    <t>84.325</t>
  </si>
  <si>
    <t>90E</t>
  </si>
  <si>
    <t>94.39</t>
  </si>
  <si>
    <t>APPLE VALLEY RD</t>
  </si>
  <si>
    <t>93V</t>
  </si>
  <si>
    <t>96.571</t>
  </si>
  <si>
    <t>R96.577</t>
  </si>
  <si>
    <t>100.956</t>
  </si>
  <si>
    <t>6.052</t>
  </si>
  <si>
    <t>BELLFLOWER, JCT. RTE. 91</t>
  </si>
  <si>
    <t>2.08</t>
  </si>
  <si>
    <t>17.285</t>
  </si>
  <si>
    <t>L35.956</t>
  </si>
  <si>
    <t>35.39</t>
  </si>
  <si>
    <t>MARINA DR</t>
  </si>
  <si>
    <t>8.319</t>
  </si>
  <si>
    <t>12.199</t>
  </si>
  <si>
    <t>18.53</t>
  </si>
  <si>
    <t>LUCERNE, EAST; BELL RAY AVE</t>
  </si>
  <si>
    <t>31.62</t>
  </si>
  <si>
    <t>3.451</t>
  </si>
  <si>
    <t>R22.12</t>
  </si>
  <si>
    <t>31.091</t>
  </si>
  <si>
    <t>COLUSA, FREMONT ST</t>
  </si>
  <si>
    <t>9.176</t>
  </si>
  <si>
    <t>ACACIA AVE</t>
  </si>
  <si>
    <t>R15.598</t>
  </si>
  <si>
    <t>15.573</t>
  </si>
  <si>
    <t>17.057</t>
  </si>
  <si>
    <t>0.989</t>
  </si>
  <si>
    <t>1.472</t>
  </si>
  <si>
    <t>R1.98</t>
  </si>
  <si>
    <t>MARYSVILLE, BUCHANAN ST</t>
  </si>
  <si>
    <t>R7.018</t>
  </si>
  <si>
    <t>HALLWOOD BLVD</t>
  </si>
  <si>
    <t>R12.24</t>
  </si>
  <si>
    <t>R12.92</t>
  </si>
  <si>
    <t>R14.797</t>
  </si>
  <si>
    <t>BRUNSWICK RD</t>
  </si>
  <si>
    <t>R17.398</t>
  </si>
  <si>
    <t>31.834</t>
  </si>
  <si>
    <t>WASHINGTON RD</t>
  </si>
  <si>
    <t>45.661</t>
  </si>
  <si>
    <t>LONG BEACH, JCT. RTE. 1</t>
  </si>
  <si>
    <t>R0.65</t>
  </si>
  <si>
    <t>R0.66</t>
  </si>
  <si>
    <t>81E</t>
  </si>
  <si>
    <t>R3.587</t>
  </si>
  <si>
    <t>R7.829</t>
  </si>
  <si>
    <t>GARDEN GROVE, HARBOR BLVD</t>
  </si>
  <si>
    <t>R10.478</t>
  </si>
  <si>
    <t>SANTA ANA, JCT. RTES. 5 AND 57</t>
  </si>
  <si>
    <t>R13.164</t>
  </si>
  <si>
    <t>JCT. RTE. 55, COSTA MESA FWY</t>
  </si>
  <si>
    <t>JCT. RTE. 1, PACIFIC COAST HWY</t>
  </si>
  <si>
    <t>R2.258</t>
  </si>
  <si>
    <t>THOUSAND OAKS, TRIUNFO CANYON RD</t>
  </si>
  <si>
    <t>R3.32</t>
  </si>
  <si>
    <t>THOUSAND OAKS, JCT. RTE. 101</t>
  </si>
  <si>
    <t>R3.339</t>
  </si>
  <si>
    <t>R11.432</t>
  </si>
  <si>
    <t>MOORPARK, JCT. RTE. 118</t>
  </si>
  <si>
    <t>T12.26</t>
  </si>
  <si>
    <t>R12.9</t>
  </si>
  <si>
    <t>14.607</t>
  </si>
  <si>
    <t>SPRING RD</t>
  </si>
  <si>
    <t>16.8</t>
  </si>
  <si>
    <t>GRIMES CANYON RD</t>
  </si>
  <si>
    <t>24.165</t>
  </si>
  <si>
    <t>FILLMORE, JCT. RTE. 126, VENTURA ST</t>
  </si>
  <si>
    <t>R1.847</t>
  </si>
  <si>
    <t>R5.117</t>
  </si>
  <si>
    <t>R5.887</t>
  </si>
  <si>
    <t>R2.319</t>
  </si>
  <si>
    <t>R7.656</t>
  </si>
  <si>
    <t>LAFAYETTE, PLEASANT HILL RD</t>
  </si>
  <si>
    <t>7.3</t>
  </si>
  <si>
    <t>BITTER WATER/KING CITY RD</t>
  </si>
  <si>
    <t>21.47</t>
  </si>
  <si>
    <t>39.533</t>
  </si>
  <si>
    <t>PAICINES, PANOCHE RD</t>
  </si>
  <si>
    <t>2.528</t>
  </si>
  <si>
    <t>1.11</t>
  </si>
  <si>
    <t>CARDINAL AVE</t>
  </si>
  <si>
    <t>6.85</t>
  </si>
  <si>
    <t>JACKTONE RD</t>
  </si>
  <si>
    <t>11.08</t>
  </si>
  <si>
    <t>LINDEN, FLOOD RD/FRONT ST</t>
  </si>
  <si>
    <t>97V</t>
  </si>
  <si>
    <t>15.06</t>
  </si>
  <si>
    <t>ESCALON/BELLOTA RD</t>
  </si>
  <si>
    <t>R4.379</t>
  </si>
  <si>
    <t>JENNY LIND RD</t>
  </si>
  <si>
    <t>8.53</t>
  </si>
  <si>
    <t>10.302</t>
  </si>
  <si>
    <t>10.435</t>
  </si>
  <si>
    <t>18.069</t>
  </si>
  <si>
    <t>26.797</t>
  </si>
  <si>
    <t>RIDGE RD</t>
  </si>
  <si>
    <t>32.65</t>
  </si>
  <si>
    <t>GLENCO, ASSOCIATED OFFICE RD</t>
  </si>
  <si>
    <t>34.77</t>
  </si>
  <si>
    <t>WINTON RD</t>
  </si>
  <si>
    <t>4.644</t>
  </si>
  <si>
    <t>12.276</t>
  </si>
  <si>
    <t>LOS ANGELES, VENTURA BLVD</t>
  </si>
  <si>
    <t>12.43</t>
  </si>
  <si>
    <t>20.062</t>
  </si>
  <si>
    <t>0.085</t>
  </si>
  <si>
    <t>4.25</t>
  </si>
  <si>
    <t>9.34</t>
  </si>
  <si>
    <t>CAL-NEVA DR</t>
  </si>
  <si>
    <t>2.066</t>
  </si>
  <si>
    <t>VALLEJO, MAINE ST</t>
  </si>
  <si>
    <t>2.82</t>
  </si>
  <si>
    <t>VALLEJO, TENNESSEE ST</t>
  </si>
  <si>
    <t>4.732</t>
  </si>
  <si>
    <t>5.955</t>
  </si>
  <si>
    <t>4.706</t>
  </si>
  <si>
    <t>R6.196</t>
  </si>
  <si>
    <t>R8.657</t>
  </si>
  <si>
    <t>10.305</t>
  </si>
  <si>
    <t>11.548</t>
  </si>
  <si>
    <t>FIRST ST</t>
  </si>
  <si>
    <t>24.595</t>
  </si>
  <si>
    <t>28.75</t>
  </si>
  <si>
    <t>ST. HELENA, ADAMS ST</t>
  </si>
  <si>
    <t>36.893</t>
  </si>
  <si>
    <t>37.902</t>
  </si>
  <si>
    <t>5.811</t>
  </si>
  <si>
    <t>20.31</t>
  </si>
  <si>
    <t>31.05</t>
  </si>
  <si>
    <t>R40.14</t>
  </si>
  <si>
    <t>R45.145</t>
  </si>
  <si>
    <t>52.539</t>
  </si>
  <si>
    <t>9.626</t>
  </si>
  <si>
    <t>7.79</t>
  </si>
  <si>
    <t>WEST SACRAMENTO AVE</t>
  </si>
  <si>
    <t>10.187</t>
  </si>
  <si>
    <t>11.27</t>
  </si>
  <si>
    <t>CHICO, EL MONTE AVE</t>
  </si>
  <si>
    <t>R24.876</t>
  </si>
  <si>
    <t>VENTURA, JCT. RTE. 101</t>
  </si>
  <si>
    <t>R4.046</t>
  </si>
  <si>
    <t>VENTURA, VENTURA AVE</t>
  </si>
  <si>
    <t>11.2</t>
  </si>
  <si>
    <t>WEST JCT. RTE. 150</t>
  </si>
  <si>
    <t>11.21</t>
  </si>
  <si>
    <t>11.961</t>
  </si>
  <si>
    <t>EL ROBLAR DR</t>
  </si>
  <si>
    <t>13.35</t>
  </si>
  <si>
    <t>30.219</t>
  </si>
  <si>
    <t>57.508</t>
  </si>
  <si>
    <t>2.775</t>
  </si>
  <si>
    <t>2.802</t>
  </si>
  <si>
    <t>R11.555</t>
  </si>
  <si>
    <t>17.889</t>
  </si>
  <si>
    <t>19.129</t>
  </si>
  <si>
    <t>LINCOLN/10TH STS</t>
  </si>
  <si>
    <t>23.41</t>
  </si>
  <si>
    <t>MIDWAY RD</t>
  </si>
  <si>
    <t>33.454</t>
  </si>
  <si>
    <t>34.285</t>
  </si>
  <si>
    <t>7.8</t>
  </si>
  <si>
    <t>8.02</t>
  </si>
  <si>
    <t>ALPINE/LOST HILLS RDS</t>
  </si>
  <si>
    <t>14.75</t>
  </si>
  <si>
    <t>MERCED AVE</t>
  </si>
  <si>
    <t>15.707</t>
  </si>
  <si>
    <t>16.78</t>
  </si>
  <si>
    <t>COALINGA, PHELPS AVE</t>
  </si>
  <si>
    <t>R18.588</t>
  </si>
  <si>
    <t>GALE AVE</t>
  </si>
  <si>
    <t>24.316</t>
  </si>
  <si>
    <t>R29</t>
  </si>
  <si>
    <t>R39.853</t>
  </si>
  <si>
    <t>62.247</t>
  </si>
  <si>
    <t>70.557</t>
  </si>
  <si>
    <t>FIREBAUGH, 8TH ST</t>
  </si>
  <si>
    <t>R79.905</t>
  </si>
  <si>
    <t>BRANNON AVE</t>
  </si>
  <si>
    <t>R5.635</t>
  </si>
  <si>
    <t>R13.238</t>
  </si>
  <si>
    <t>R16.643</t>
  </si>
  <si>
    <t>16.643</t>
  </si>
  <si>
    <t>26.464</t>
  </si>
  <si>
    <t>27.111</t>
  </si>
  <si>
    <t>98V</t>
  </si>
  <si>
    <t>6.838</t>
  </si>
  <si>
    <t>CROWS LANDING, CROWS LANDING/FINK RDS</t>
  </si>
  <si>
    <t>79V</t>
  </si>
  <si>
    <t>0.818</t>
  </si>
  <si>
    <t>79E</t>
  </si>
  <si>
    <t>4.826</t>
  </si>
  <si>
    <t>4.295</t>
  </si>
  <si>
    <t>OXNARD, JCT. RTE. 1, OXNARD BLVD</t>
  </si>
  <si>
    <t>6.27</t>
  </si>
  <si>
    <t>OXNARD, RICE AVE</t>
  </si>
  <si>
    <t>R13.603</t>
  </si>
  <si>
    <t>CAMARILLO, JCT. RTE. 101</t>
  </si>
  <si>
    <t>13.603</t>
  </si>
  <si>
    <t>17.663</t>
  </si>
  <si>
    <t>SOMIS, JCT. RTE. 118, LOS ANGELES AVE</t>
  </si>
  <si>
    <t>R0.053</t>
  </si>
  <si>
    <t>14.1</t>
  </si>
  <si>
    <t>10.518</t>
  </si>
  <si>
    <t>23.037</t>
  </si>
  <si>
    <t>L21.72</t>
  </si>
  <si>
    <t>L23.037</t>
  </si>
  <si>
    <t>R23.037</t>
  </si>
  <si>
    <t>R28.687</t>
  </si>
  <si>
    <t>30.834</t>
  </si>
  <si>
    <t>JOHN DALY BLVD</t>
  </si>
  <si>
    <t>3.164</t>
  </si>
  <si>
    <t>2.811</t>
  </si>
  <si>
    <t>HYDESVILLE, ROHNERVILLE RD</t>
  </si>
  <si>
    <t>7.54</t>
  </si>
  <si>
    <t>27.23</t>
  </si>
  <si>
    <t>R41.139</t>
  </si>
  <si>
    <t>8.87</t>
  </si>
  <si>
    <t>PLATINA RD</t>
  </si>
  <si>
    <t>11.928</t>
  </si>
  <si>
    <t>23.2</t>
  </si>
  <si>
    <t>39.72</t>
  </si>
  <si>
    <t>BAKER RD</t>
  </si>
  <si>
    <t>L39.734</t>
  </si>
  <si>
    <t>NORTH MAIN ST</t>
  </si>
  <si>
    <t>L40.87</t>
  </si>
  <si>
    <t>RED BLUFF, CRITTENDEN ST</t>
  </si>
  <si>
    <t>L41.29</t>
  </si>
  <si>
    <t>RED BLUFF, OAK ST</t>
  </si>
  <si>
    <t>09E</t>
  </si>
  <si>
    <t>41.847</t>
  </si>
  <si>
    <t>42.79</t>
  </si>
  <si>
    <t>RED BLUFF, CHESTNUT AVE</t>
  </si>
  <si>
    <t>43.28</t>
  </si>
  <si>
    <t>HOY RD</t>
  </si>
  <si>
    <t>44.004</t>
  </si>
  <si>
    <t>55.26</t>
  </si>
  <si>
    <t>MANTON RD</t>
  </si>
  <si>
    <t>58.18</t>
  </si>
  <si>
    <t>83.142</t>
  </si>
  <si>
    <t>87.681</t>
  </si>
  <si>
    <t>91.253</t>
  </si>
  <si>
    <t>99.935</t>
  </si>
  <si>
    <t>104.002</t>
  </si>
  <si>
    <t>6.287</t>
  </si>
  <si>
    <t>8.08</t>
  </si>
  <si>
    <t>FARRAR DR</t>
  </si>
  <si>
    <t>8.84</t>
  </si>
  <si>
    <t>9.18</t>
  </si>
  <si>
    <t>CHESTER, MELISSA AVE</t>
  </si>
  <si>
    <t>R13.93</t>
  </si>
  <si>
    <t>BIG SPRINGS RD</t>
  </si>
  <si>
    <t>18.421</t>
  </si>
  <si>
    <t>0.76</t>
  </si>
  <si>
    <t>3.706</t>
  </si>
  <si>
    <t>WESTWOOD, COUNTY RD A 21</t>
  </si>
  <si>
    <t>R19.196</t>
  </si>
  <si>
    <t>22.06</t>
  </si>
  <si>
    <t>EAGLE LAKE RD</t>
  </si>
  <si>
    <t>25.05</t>
  </si>
  <si>
    <t>SUSANVILLE, PACIFIC ST</t>
  </si>
  <si>
    <t>25.356</t>
  </si>
  <si>
    <t>25.94</t>
  </si>
  <si>
    <t>RIVERSIDE DR</t>
  </si>
  <si>
    <t>R26.22</t>
  </si>
  <si>
    <t>SUSANVILLE, JOHNSTONVILLE RD</t>
  </si>
  <si>
    <t>R11.2</t>
  </si>
  <si>
    <t>14.473</t>
  </si>
  <si>
    <t>3.9</t>
  </si>
  <si>
    <t>R7.213</t>
  </si>
  <si>
    <t>WALNUT AVE</t>
  </si>
  <si>
    <t>R11.73</t>
  </si>
  <si>
    <t>R9.72</t>
  </si>
  <si>
    <t>14.99</t>
  </si>
  <si>
    <t>VALLEY OF THE FALLS DR</t>
  </si>
  <si>
    <t>48.16</t>
  </si>
  <si>
    <t>BIG BEAR CITY, BIG BEAR BLVD</t>
  </si>
  <si>
    <t>49.52</t>
  </si>
  <si>
    <t>49.53</t>
  </si>
  <si>
    <t>59.396</t>
  </si>
  <si>
    <t>3.12</t>
  </si>
  <si>
    <t>HUNTINGTON BEACH, MAIN ST/ELLIS AVE</t>
  </si>
  <si>
    <t>5.8</t>
  </si>
  <si>
    <t>HUNTINGTON BEACH, JCT. RTE. 405</t>
  </si>
  <si>
    <t>8.478</t>
  </si>
  <si>
    <t>WESTMINSTER, JCT. RTE. 22</t>
  </si>
  <si>
    <t>12.685</t>
  </si>
  <si>
    <t>ANAHEIM, LINCOLN AVE</t>
  </si>
  <si>
    <t>98E</t>
  </si>
  <si>
    <t>14.378</t>
  </si>
  <si>
    <t>BUENA PARK, JCT. RTE. 91, ARTESIA FWY</t>
  </si>
  <si>
    <t>19.168</t>
  </si>
  <si>
    <t>20.719</t>
  </si>
  <si>
    <t>22.6</t>
  </si>
  <si>
    <t>HARBOR BLVD</t>
  </si>
  <si>
    <t>17.813</t>
  </si>
  <si>
    <t>25.71</t>
  </si>
  <si>
    <t>EAST FORK RD</t>
  </si>
  <si>
    <t>38.15</t>
  </si>
  <si>
    <t>CRYSTAL LAKE RD</t>
  </si>
  <si>
    <t>R7.181</t>
  </si>
  <si>
    <t>A ST</t>
  </si>
  <si>
    <t>R12.191</t>
  </si>
  <si>
    <t>AIRPORT RD</t>
  </si>
  <si>
    <t>R18.446</t>
  </si>
  <si>
    <t>WEST NEWBERRY RD</t>
  </si>
  <si>
    <t>R132.739</t>
  </si>
  <si>
    <t>R139.117</t>
  </si>
  <si>
    <t>PARK RD</t>
  </si>
  <si>
    <t>R143.764</t>
  </si>
  <si>
    <t>R154.643</t>
  </si>
  <si>
    <t>15.894</t>
  </si>
  <si>
    <t>27.975</t>
  </si>
  <si>
    <t>41.159</t>
  </si>
  <si>
    <t>MC MILLAN CANYON RD</t>
  </si>
  <si>
    <t>R42.172</t>
  </si>
  <si>
    <t>43.85</t>
  </si>
  <si>
    <t>8.098</t>
  </si>
  <si>
    <t>16.275</t>
  </si>
  <si>
    <t>20.08</t>
  </si>
  <si>
    <t>QUAIL AVE</t>
  </si>
  <si>
    <t>R37.792</t>
  </si>
  <si>
    <t>JACKSON AVE</t>
  </si>
  <si>
    <t>R39.962</t>
  </si>
  <si>
    <t>R42.148</t>
  </si>
  <si>
    <t>BELLI CORNER, HANFORD-ARMONA RD</t>
  </si>
  <si>
    <t>R48.283</t>
  </si>
  <si>
    <t>R23.736</t>
  </si>
  <si>
    <t>FRESNO, DIVISADERO ST</t>
  </si>
  <si>
    <t>R24.527</t>
  </si>
  <si>
    <t>R25.266</t>
  </si>
  <si>
    <t>FRESNO, MC KINLEY AVE</t>
  </si>
  <si>
    <t>R30.447</t>
  </si>
  <si>
    <t>FRESNO, HERNDON AVE</t>
  </si>
  <si>
    <t>R31.683</t>
  </si>
  <si>
    <t>FRESNO, FRIANT RD</t>
  </si>
  <si>
    <t>9.25</t>
  </si>
  <si>
    <t>17.91</t>
  </si>
  <si>
    <t>COUNTY RD 200</t>
  </si>
  <si>
    <t>38.889</t>
  </si>
  <si>
    <t>YOSEMITE FORKS, BASS LAKE RD</t>
  </si>
  <si>
    <t>4.918</t>
  </si>
  <si>
    <t>0.111</t>
  </si>
  <si>
    <t>1.9</t>
  </si>
  <si>
    <t>8.112</t>
  </si>
  <si>
    <t>9.162</t>
  </si>
  <si>
    <t>15.89</t>
  </si>
  <si>
    <t>CENTRAL VALLEY HWY</t>
  </si>
  <si>
    <t>R21.289</t>
  </si>
  <si>
    <t>WASCO AVE</t>
  </si>
  <si>
    <t>R25.125</t>
  </si>
  <si>
    <t>25.187</t>
  </si>
  <si>
    <t>33.47</t>
  </si>
  <si>
    <t>POND RD</t>
  </si>
  <si>
    <t>7.76</t>
  </si>
  <si>
    <t>AVE 56</t>
  </si>
  <si>
    <t>22.133</t>
  </si>
  <si>
    <t>CORCORAN, RAILRD DR</t>
  </si>
  <si>
    <t>1.456</t>
  </si>
  <si>
    <t>10.359</t>
  </si>
  <si>
    <t>KANSAS AVE</t>
  </si>
  <si>
    <t>18.238</t>
  </si>
  <si>
    <t>18.429</t>
  </si>
  <si>
    <t>LACEY BLVD</t>
  </si>
  <si>
    <t>22.272</t>
  </si>
  <si>
    <t>10TH AVE</t>
  </si>
  <si>
    <t>8.34</t>
  </si>
  <si>
    <t>NEBRASKA AVE</t>
  </si>
  <si>
    <t>9.308</t>
  </si>
  <si>
    <t>L0.54</t>
  </si>
  <si>
    <t>L0.852</t>
  </si>
  <si>
    <t>REDDING, BUTTE ST</t>
  </si>
  <si>
    <t>L1.808</t>
  </si>
  <si>
    <t>R0.134</t>
  </si>
  <si>
    <t>HILLTOP DR</t>
  </si>
  <si>
    <t>R1.239</t>
  </si>
  <si>
    <t>REDDING, VICTOR AVE</t>
  </si>
  <si>
    <t>R2.131</t>
  </si>
  <si>
    <t>SHASTA VIEW DR</t>
  </si>
  <si>
    <t>R3.627</t>
  </si>
  <si>
    <t>R10.77</t>
  </si>
  <si>
    <t>R19.01</t>
  </si>
  <si>
    <t>DERSCH RD</t>
  </si>
  <si>
    <t>R27.83</t>
  </si>
  <si>
    <t>42.818</t>
  </si>
  <si>
    <t>R49.353</t>
  </si>
  <si>
    <t>62.685</t>
  </si>
  <si>
    <t>71.389</t>
  </si>
  <si>
    <t>19.29</t>
  </si>
  <si>
    <t>COUNTY RD A 21</t>
  </si>
  <si>
    <t>12.867</t>
  </si>
  <si>
    <t>GRIMES-ARBUCKLE RD</t>
  </si>
  <si>
    <t>19.84</t>
  </si>
  <si>
    <t>19.85</t>
  </si>
  <si>
    <t>COLUSA, LURLINE AVE</t>
  </si>
  <si>
    <t>32.06</t>
  </si>
  <si>
    <t>COUNTY RD P29</t>
  </si>
  <si>
    <t>3.059</t>
  </si>
  <si>
    <t>7.527</t>
  </si>
  <si>
    <t>22.68</t>
  </si>
  <si>
    <t>HAMILTON CITY, WEST FIRST ST</t>
  </si>
  <si>
    <t>R0.146</t>
  </si>
  <si>
    <t>R21.969</t>
  </si>
  <si>
    <t>29.761</t>
  </si>
  <si>
    <t>32.145</t>
  </si>
  <si>
    <t>PASO ROBLES AIRPORT RD</t>
  </si>
  <si>
    <t>55.106</t>
  </si>
  <si>
    <t>20.543</t>
  </si>
  <si>
    <t>32.533</t>
  </si>
  <si>
    <t>50.904</t>
  </si>
  <si>
    <t>51.215</t>
  </si>
  <si>
    <t>LOS ANGELES, JCT. RTE. 110, HARBOR FWY</t>
  </si>
  <si>
    <t>0.722</t>
  </si>
  <si>
    <t>LOS ANGELES, HARBOR BLVD</t>
  </si>
  <si>
    <t>3.497</t>
  </si>
  <si>
    <t>LONG BEACH, OCEAN BLVD; ROUTE CONTINUES VIA TERMINAL ISLAND FWY</t>
  </si>
  <si>
    <t>3.88</t>
  </si>
  <si>
    <t>11V</t>
  </si>
  <si>
    <t>8.235</t>
  </si>
  <si>
    <t>COUNTY RD 601</t>
  </si>
  <si>
    <t>9.275</t>
  </si>
  <si>
    <t>0.332</t>
  </si>
  <si>
    <t>18.5</t>
  </si>
  <si>
    <t>18.51</t>
  </si>
  <si>
    <t>R6.468</t>
  </si>
  <si>
    <t>R8.779</t>
  </si>
  <si>
    <t>R11.587</t>
  </si>
  <si>
    <t>SOUTH JCT. RTE. 108; MONTEZUMA RD</t>
  </si>
  <si>
    <t>16.48</t>
  </si>
  <si>
    <t>17.965</t>
  </si>
  <si>
    <t>SONORA, JCT. RTE. 108U; WASHINGTON ST</t>
  </si>
  <si>
    <t>20.4</t>
  </si>
  <si>
    <t>23.709</t>
  </si>
  <si>
    <t>RAWHIDE RD</t>
  </si>
  <si>
    <t>7.21</t>
  </si>
  <si>
    <t>8.667</t>
  </si>
  <si>
    <t>18.794</t>
  </si>
  <si>
    <t>MOUNTAIN RANCH RD</t>
  </si>
  <si>
    <t>20.496</t>
  </si>
  <si>
    <t>R20.496</t>
  </si>
  <si>
    <t>27.614</t>
  </si>
  <si>
    <t>4.029</t>
  </si>
  <si>
    <t>5.934</t>
  </si>
  <si>
    <t>6.98</t>
  </si>
  <si>
    <t>14.723</t>
  </si>
  <si>
    <t>22.116</t>
  </si>
  <si>
    <t>9.641</t>
  </si>
  <si>
    <t>EL DORADO, PLEASANT VALLEY RD</t>
  </si>
  <si>
    <t>14.856</t>
  </si>
  <si>
    <t>14.891</t>
  </si>
  <si>
    <t>15.685</t>
  </si>
  <si>
    <t>22.865</t>
  </si>
  <si>
    <t>34.466</t>
  </si>
  <si>
    <t>3.208</t>
  </si>
  <si>
    <t>5.21</t>
  </si>
  <si>
    <t>LUTHER RD</t>
  </si>
  <si>
    <t>7.427</t>
  </si>
  <si>
    <t>DRY CREEK RD</t>
  </si>
  <si>
    <t>R8.973</t>
  </si>
  <si>
    <t>9.22</t>
  </si>
  <si>
    <t>ALTA SIERRA DR</t>
  </si>
  <si>
    <t>02E</t>
  </si>
  <si>
    <t>R14.475</t>
  </si>
  <si>
    <t>15.062</t>
  </si>
  <si>
    <t>3.59</t>
  </si>
  <si>
    <t>MARYSVILLE RD</t>
  </si>
  <si>
    <t>47.44</t>
  </si>
  <si>
    <t>47.45</t>
  </si>
  <si>
    <t>47.86</t>
  </si>
  <si>
    <t>SIERRAVILLE, LEMON CANYON RD</t>
  </si>
  <si>
    <t>3.92</t>
  </si>
  <si>
    <t>7.5</t>
  </si>
  <si>
    <t>0.35</t>
  </si>
  <si>
    <t>2.498</t>
  </si>
  <si>
    <t>L0.35</t>
  </si>
  <si>
    <t>L1.37</t>
  </si>
  <si>
    <t>SACRAMENTO, JCT. RTE. 160 15TH/16TH STS</t>
  </si>
  <si>
    <t>R2.628</t>
  </si>
  <si>
    <t>SACRAMENTO, 65TH ST</t>
  </si>
  <si>
    <t>R3.674</t>
  </si>
  <si>
    <t>12.496</t>
  </si>
  <si>
    <t>SUNRISE BLVD</t>
  </si>
  <si>
    <t>15.759</t>
  </si>
  <si>
    <t>NIMBUS RD</t>
  </si>
  <si>
    <t>17.008</t>
  </si>
  <si>
    <t>FOLSOM BLVD/NATOMA</t>
  </si>
  <si>
    <t>21.502</t>
  </si>
  <si>
    <t>SCOTT RD</t>
  </si>
  <si>
    <t>R10.295</t>
  </si>
  <si>
    <t>15.829</t>
  </si>
  <si>
    <t>17.667</t>
  </si>
  <si>
    <t>20.296</t>
  </si>
  <si>
    <t>PLACERVILLE, POINT VIEW DR</t>
  </si>
  <si>
    <t>R25.949</t>
  </si>
  <si>
    <t>EAST CAMINO RD</t>
  </si>
  <si>
    <t>R31.299</t>
  </si>
  <si>
    <t>SLY PARK RD</t>
  </si>
  <si>
    <t>39.772</t>
  </si>
  <si>
    <t>ICEHOUSE RD</t>
  </si>
  <si>
    <t>70.621</t>
  </si>
  <si>
    <t>75.448</t>
  </si>
  <si>
    <t>80.44</t>
  </si>
  <si>
    <t>3.357</t>
  </si>
  <si>
    <t>SACRAMENTO, EXPOSITION BLVD</t>
  </si>
  <si>
    <t>3.688</t>
  </si>
  <si>
    <t>6.788</t>
  </si>
  <si>
    <t>SACRAMENTO, FULTON AVE</t>
  </si>
  <si>
    <t>8.86</t>
  </si>
  <si>
    <t>81V</t>
  </si>
  <si>
    <t>0.324</t>
  </si>
  <si>
    <t>2.292</t>
  </si>
  <si>
    <t>SAN DIEGO, GENESEE AVE</t>
  </si>
  <si>
    <t>3.761</t>
  </si>
  <si>
    <t>8.713</t>
  </si>
  <si>
    <t>SANTO RD</t>
  </si>
  <si>
    <t>7.445</t>
  </si>
  <si>
    <t>1.88</t>
  </si>
  <si>
    <t>2.968</t>
  </si>
  <si>
    <t>REO DR</t>
  </si>
  <si>
    <t>T10.993</t>
  </si>
  <si>
    <t>0.267</t>
  </si>
  <si>
    <t>R5.99</t>
  </si>
  <si>
    <t>JCT. RTE. 405, SAN DIEGO FWY</t>
  </si>
  <si>
    <t>R6.99</t>
  </si>
  <si>
    <t>SANTA ANA, MAC ARTHUR BLVD</t>
  </si>
  <si>
    <t>10.45</t>
  </si>
  <si>
    <t>TUSTIN, JCT. RTE. 5</t>
  </si>
  <si>
    <t>12.967</t>
  </si>
  <si>
    <t>JCT. RTE. 22 WEST</t>
  </si>
  <si>
    <t>13.7</t>
  </si>
  <si>
    <t>CHAPMAN AVE</t>
  </si>
  <si>
    <t>R17.876</t>
  </si>
  <si>
    <t>10.83</t>
  </si>
  <si>
    <t>ORANGE, JCT. RTES. 5 AND 22</t>
  </si>
  <si>
    <t>15.6</t>
  </si>
  <si>
    <t>19.858</t>
  </si>
  <si>
    <t>R4.518</t>
  </si>
  <si>
    <t>DIAMOND BAR, NORTH JCT. RTE. 60</t>
  </si>
  <si>
    <t>R7.719</t>
  </si>
  <si>
    <t>POMONA, JCT. RTES. 10/71</t>
  </si>
  <si>
    <t>R10.272</t>
  </si>
  <si>
    <t>SAN DIMAS, COVINA AVE INTERCHANGE</t>
  </si>
  <si>
    <t>R11.791</t>
  </si>
  <si>
    <t>GLENDORA, JCT. RTE. 210</t>
  </si>
  <si>
    <t>6.889</t>
  </si>
  <si>
    <t>24.544</t>
  </si>
  <si>
    <t>45.2</t>
  </si>
  <si>
    <t>SODA LAKE RD</t>
  </si>
  <si>
    <t>15.41</t>
  </si>
  <si>
    <t>15.42</t>
  </si>
  <si>
    <t>23.748</t>
  </si>
  <si>
    <t>LOKERN RD</t>
  </si>
  <si>
    <t>39.96</t>
  </si>
  <si>
    <t>39.97</t>
  </si>
  <si>
    <t>51.807</t>
  </si>
  <si>
    <t>BAKERSFIELD, REAL RD</t>
  </si>
  <si>
    <t>R52.36</t>
  </si>
  <si>
    <t>R55.404</t>
  </si>
  <si>
    <t>COTTONWOOD RD</t>
  </si>
  <si>
    <t>R59.44</t>
  </si>
  <si>
    <t>75.63</t>
  </si>
  <si>
    <t>R90.717</t>
  </si>
  <si>
    <t>R94.19</t>
  </si>
  <si>
    <t>R107.465</t>
  </si>
  <si>
    <t>RANDSBURG CUT-OFF RD</t>
  </si>
  <si>
    <t>M111.13</t>
  </si>
  <si>
    <t>R127.636</t>
  </si>
  <si>
    <t>CALIFORNIA CITY BLVD</t>
  </si>
  <si>
    <t>5.4</t>
  </si>
  <si>
    <t>R34.812</t>
  </si>
  <si>
    <t>L14.78</t>
  </si>
  <si>
    <t>14.78</t>
  </si>
  <si>
    <t>16.1</t>
  </si>
  <si>
    <t>MERCED, WEST OLIVE AVE/SANTA FE DR</t>
  </si>
  <si>
    <t>R28.808</t>
  </si>
  <si>
    <t>TURLOCK RD</t>
  </si>
  <si>
    <t>33.709</t>
  </si>
  <si>
    <t>LA GRANGE RD</t>
  </si>
  <si>
    <t>R0.545</t>
  </si>
  <si>
    <t>R2.22</t>
  </si>
  <si>
    <t>R3.27</t>
  </si>
  <si>
    <t>JCT. RTE. 710</t>
  </si>
  <si>
    <t>9.509</t>
  </si>
  <si>
    <t>SOUTH EL MONTE, JCT. RTE. 164</t>
  </si>
  <si>
    <t>11.007</t>
  </si>
  <si>
    <t>SOUTH EL MONTE, PECK RD/DURFEE AVE INTERCHANGE</t>
  </si>
  <si>
    <t>11.711</t>
  </si>
  <si>
    <t>INDUSTRY, JCT. RTE. 605</t>
  </si>
  <si>
    <t>20.428</t>
  </si>
  <si>
    <t>ROWLAND HEIGHTS, NOGALES ST</t>
  </si>
  <si>
    <t>R23.56</t>
  </si>
  <si>
    <t>DIAMOND BAR, JCT. RTE. 57 SOUTH</t>
  </si>
  <si>
    <t>R25.464</t>
  </si>
  <si>
    <t>DIAMOND BAR, JCT. RTE. 57 NORTH</t>
  </si>
  <si>
    <t>R29.392</t>
  </si>
  <si>
    <t>POMONA, JCT. RTE. 71</t>
  </si>
  <si>
    <t>R2.366</t>
  </si>
  <si>
    <t>CENTRAL AVE</t>
  </si>
  <si>
    <t>R4.58</t>
  </si>
  <si>
    <t>R5.855</t>
  </si>
  <si>
    <t>GROVE AVE</t>
  </si>
  <si>
    <t>R0.491</t>
  </si>
  <si>
    <t>R1.56</t>
  </si>
  <si>
    <t>VAN BUREN BLVD</t>
  </si>
  <si>
    <t>R3.03</t>
  </si>
  <si>
    <t>MISSION BLVD</t>
  </si>
  <si>
    <t>7.533</t>
  </si>
  <si>
    <t>11.068</t>
  </si>
  <si>
    <t>RIVERSIDE, CRESTMORE AVE</t>
  </si>
  <si>
    <t>R12.212</t>
  </si>
  <si>
    <t>22.101</t>
  </si>
  <si>
    <t>GILMAN SPRINGS RD</t>
  </si>
  <si>
    <t>30.495</t>
  </si>
  <si>
    <t>14.8</t>
  </si>
  <si>
    <t>OAKLAND, AIRPORT/HEGENBERGER RDS</t>
  </si>
  <si>
    <t>18.52</t>
  </si>
  <si>
    <t>ALAMEDA, ISLAND DR</t>
  </si>
  <si>
    <t>21.967</t>
  </si>
  <si>
    <t>12.404</t>
  </si>
  <si>
    <t>34.223</t>
  </si>
  <si>
    <t>84.965</t>
  </si>
  <si>
    <t>125.761</t>
  </si>
  <si>
    <t>142.66</t>
  </si>
  <si>
    <t>L7.97</t>
  </si>
  <si>
    <t>VISALIA, NOBLE AVE/MINERAL KING BLVD.  WEST JCT. RTE. 198</t>
  </si>
  <si>
    <t>7.98</t>
  </si>
  <si>
    <t>R8.775</t>
  </si>
  <si>
    <t>VISALIA, ON COURT ST/WEST THIRD AVE NEAR LINCOLN OVAL</t>
  </si>
  <si>
    <t>12.13</t>
  </si>
  <si>
    <t>AVE 328</t>
  </si>
  <si>
    <t>15.11</t>
  </si>
  <si>
    <t>AVE 352; OIL WELL RD</t>
  </si>
  <si>
    <t>R19.187</t>
  </si>
  <si>
    <t>R25.55</t>
  </si>
  <si>
    <t>AVE 432</t>
  </si>
  <si>
    <t>R30.084</t>
  </si>
  <si>
    <t>8.362</t>
  </si>
  <si>
    <t>23.186</t>
  </si>
  <si>
    <t>R6.983</t>
  </si>
  <si>
    <t>R14.073</t>
  </si>
  <si>
    <t>AVE 112</t>
  </si>
  <si>
    <t>18.163</t>
  </si>
  <si>
    <t>21.83</t>
  </si>
  <si>
    <t>LINDA VISTA AVE</t>
  </si>
  <si>
    <t>23.333</t>
  </si>
  <si>
    <t>AVE 184</t>
  </si>
  <si>
    <t>31.546</t>
  </si>
  <si>
    <t>39.577</t>
  </si>
  <si>
    <t>R4.863</t>
  </si>
  <si>
    <t>R6.884</t>
  </si>
  <si>
    <t>FORTY MILE RD</t>
  </si>
  <si>
    <t>R9.177</t>
  </si>
  <si>
    <t>LA VERNE, BASELINE RD</t>
  </si>
  <si>
    <t>R0.189</t>
  </si>
  <si>
    <t>LA VERNE, JCT. RTE. 210</t>
  </si>
  <si>
    <t>2.54</t>
  </si>
  <si>
    <t>POMONA, GAREY AVE</t>
  </si>
  <si>
    <t>21.37</t>
  </si>
  <si>
    <t>23.054</t>
  </si>
  <si>
    <t>R0.306</t>
  </si>
  <si>
    <t>EL CAJON, BRDWAY</t>
  </si>
  <si>
    <t>R1.118</t>
  </si>
  <si>
    <t>BRADLEY AVE</t>
  </si>
  <si>
    <t>R2.672</t>
  </si>
  <si>
    <t>WOODSIDE AVE</t>
  </si>
  <si>
    <t>R4.832</t>
  </si>
  <si>
    <t>WINTER GARDEN BLVD</t>
  </si>
  <si>
    <t>15.2</t>
  </si>
  <si>
    <t>POWAY RD</t>
  </si>
  <si>
    <t>24.377</t>
  </si>
  <si>
    <t>L4.264</t>
  </si>
  <si>
    <t>R3.948</t>
  </si>
  <si>
    <t>6.812</t>
  </si>
  <si>
    <t>R17.19</t>
  </si>
  <si>
    <t>RESERVATION RD</t>
  </si>
  <si>
    <t>22.023</t>
  </si>
  <si>
    <t>R0.051</t>
  </si>
  <si>
    <t>R8.293</t>
  </si>
  <si>
    <t>13.6</t>
  </si>
  <si>
    <t>14.7</t>
  </si>
  <si>
    <t>14.71</t>
  </si>
  <si>
    <t>25.822</t>
  </si>
  <si>
    <t>13.901</t>
  </si>
  <si>
    <t>42.08</t>
  </si>
  <si>
    <t>48.076</t>
  </si>
  <si>
    <t>33.026</t>
  </si>
  <si>
    <t>41.97</t>
  </si>
  <si>
    <t>COUNTY HOSPITAL RD</t>
  </si>
  <si>
    <t>43.086</t>
  </si>
  <si>
    <t>LAWRENCE ST, BEGIN COUPLET</t>
  </si>
  <si>
    <t>43.7</t>
  </si>
  <si>
    <t>QUINCY, END COUPLET ON MAIN ST AT LAWRENCE ST</t>
  </si>
  <si>
    <t>43.785</t>
  </si>
  <si>
    <t>QUINCY JUNCTION RD</t>
  </si>
  <si>
    <t>46.77</t>
  </si>
  <si>
    <t>LA PORTE RD</t>
  </si>
  <si>
    <t>R66.628</t>
  </si>
  <si>
    <t>75.332</t>
  </si>
  <si>
    <t>75.96</t>
  </si>
  <si>
    <t>GULLING ST</t>
  </si>
  <si>
    <t>R76.6</t>
  </si>
  <si>
    <t>R80.315</t>
  </si>
  <si>
    <t>BECKWOURTH, CALPINE RD</t>
  </si>
  <si>
    <t>81.65</t>
  </si>
  <si>
    <t>BECKWOURTH STATE HWY MAINTENANCE STATION</t>
  </si>
  <si>
    <t>92.065</t>
  </si>
  <si>
    <t>94.28</t>
  </si>
  <si>
    <t>95.964</t>
  </si>
  <si>
    <t>3.889</t>
  </si>
  <si>
    <t>R0.335</t>
  </si>
  <si>
    <t>POMONA, JCT. RTES. 10/57, SAN BERNARDINO/ORANGE FWYS INTERCHANGE</t>
  </si>
  <si>
    <t>R4.31</t>
  </si>
  <si>
    <t>POMONA, JCT. RTE. 60</t>
  </si>
  <si>
    <t>R4.697</t>
  </si>
  <si>
    <t>R7.983</t>
  </si>
  <si>
    <t>11.421</t>
  </si>
  <si>
    <t>6.662</t>
  </si>
  <si>
    <t>WHITTIER, JCT. RTE. 605</t>
  </si>
  <si>
    <t>16.25</t>
  </si>
  <si>
    <t>EL TORO RD</t>
  </si>
  <si>
    <t>R27.811</t>
  </si>
  <si>
    <t>JCT RTE 405, SAN DIEGO FWY</t>
  </si>
  <si>
    <t>5.242</t>
  </si>
  <si>
    <t>16.599</t>
  </si>
  <si>
    <t>11.825</t>
  </si>
  <si>
    <t>ELSINORE, GRAND AVE</t>
  </si>
  <si>
    <t>17.239</t>
  </si>
  <si>
    <t>27.53</t>
  </si>
  <si>
    <t>27.54</t>
  </si>
  <si>
    <t>34.332</t>
  </si>
  <si>
    <t>39.487</t>
  </si>
  <si>
    <t>LYON AVE</t>
  </si>
  <si>
    <t>41.338</t>
  </si>
  <si>
    <t>44.74</t>
  </si>
  <si>
    <t>MOUNTAIN ST</t>
  </si>
  <si>
    <t>48.288</t>
  </si>
  <si>
    <t>59.25</t>
  </si>
  <si>
    <t>71.745</t>
  </si>
  <si>
    <t>R92.34</t>
  </si>
  <si>
    <t>9</t>
  </si>
  <si>
    <t>18.47</t>
  </si>
  <si>
    <t>CORONADO, POMONA AVE</t>
  </si>
  <si>
    <t>19.586</t>
  </si>
  <si>
    <t>JCT. RTE. 282 AT 4TH ST ON ORANGE AVE</t>
  </si>
  <si>
    <t>R22.261</t>
  </si>
  <si>
    <t>R1.156</t>
  </si>
  <si>
    <t>OCEANSIDE, CANYON DR</t>
  </si>
  <si>
    <t>R3.389</t>
  </si>
  <si>
    <t>R9.49</t>
  </si>
  <si>
    <t>VISTA WAY</t>
  </si>
  <si>
    <t>OLIVE HILL RD</t>
  </si>
  <si>
    <t>R17.303</t>
  </si>
  <si>
    <t>32.87</t>
  </si>
  <si>
    <t>VALLEY CENTER RD</t>
  </si>
  <si>
    <t>52.319</t>
  </si>
  <si>
    <t>0.098</t>
  </si>
  <si>
    <t>0.365</t>
  </si>
  <si>
    <t>OAKLAND, EAST 12TH ST</t>
  </si>
  <si>
    <t>0.452</t>
  </si>
  <si>
    <t>OAKLAND, EAST 14TH ST</t>
  </si>
  <si>
    <t>0.004</t>
  </si>
  <si>
    <t>1.498</t>
  </si>
  <si>
    <t>5.944</t>
  </si>
  <si>
    <t>VISTA, MELROSE DR</t>
  </si>
  <si>
    <t>10.606</t>
  </si>
  <si>
    <t>R16.539</t>
  </si>
  <si>
    <t>R17.268</t>
  </si>
  <si>
    <t>N17.68</t>
  </si>
  <si>
    <t>ESCONDIDO, BRDWAY/LINCOLN PARKWAY</t>
  </si>
  <si>
    <t>T19.094</t>
  </si>
  <si>
    <t>ESCONDIDO  ASH ST</t>
  </si>
  <si>
    <t>18.94</t>
  </si>
  <si>
    <t>ESCONDIDO, GRAND AVE</t>
  </si>
  <si>
    <t>R27.315</t>
  </si>
  <si>
    <t>BANDY CANYON RD</t>
  </si>
  <si>
    <t>35.519</t>
  </si>
  <si>
    <t>51.108</t>
  </si>
  <si>
    <t>58.133</t>
  </si>
  <si>
    <t>R9.203</t>
  </si>
  <si>
    <t>R12.891</t>
  </si>
  <si>
    <t>15.499</t>
  </si>
  <si>
    <t>18.651</t>
  </si>
  <si>
    <t>21.023</t>
  </si>
  <si>
    <t>93E</t>
  </si>
  <si>
    <t>9.352</t>
  </si>
  <si>
    <t>28TH AVE/NEIGHBORS BLVD</t>
  </si>
  <si>
    <t>16.169</t>
  </si>
  <si>
    <t>L0.044</t>
  </si>
  <si>
    <t>14.44</t>
  </si>
  <si>
    <t>SUNRISE HWY</t>
  </si>
  <si>
    <t>72E</t>
  </si>
  <si>
    <t>20.22</t>
  </si>
  <si>
    <t>20.23</t>
  </si>
  <si>
    <t>27.37</t>
  </si>
  <si>
    <t>31.7</t>
  </si>
  <si>
    <t>SAN FELIPE RD</t>
  </si>
  <si>
    <t>72V</t>
  </si>
  <si>
    <t>2.27</t>
  </si>
  <si>
    <t>77E</t>
  </si>
  <si>
    <t>R19.16</t>
  </si>
  <si>
    <t>25.65</t>
  </si>
  <si>
    <t>40.449</t>
  </si>
  <si>
    <t>3.951</t>
  </si>
  <si>
    <t>94V</t>
  </si>
  <si>
    <t>1.989</t>
  </si>
  <si>
    <t>3.786</t>
  </si>
  <si>
    <t>EMERYVILLE, POWELL ST</t>
  </si>
  <si>
    <t>4.582</t>
  </si>
  <si>
    <t>2.04</t>
  </si>
  <si>
    <t>2.961</t>
  </si>
  <si>
    <t>RICHMOND, SAN PABLO AVE</t>
  </si>
  <si>
    <t>5.983</t>
  </si>
  <si>
    <t>RICHMOND, HILLTOP DR</t>
  </si>
  <si>
    <t>7.597</t>
  </si>
  <si>
    <t>10.059</t>
  </si>
  <si>
    <t>14.139</t>
  </si>
  <si>
    <t>1.144</t>
  </si>
  <si>
    <t>2.22</t>
  </si>
  <si>
    <t>5.634</t>
  </si>
  <si>
    <t>R11.976</t>
  </si>
  <si>
    <t>12.839</t>
  </si>
  <si>
    <t>15.815</t>
  </si>
  <si>
    <t>20.925</t>
  </si>
  <si>
    <t>FAIRFIELD, NORTH TEXAS ST</t>
  </si>
  <si>
    <t>R28.36</t>
  </si>
  <si>
    <t>38.21</t>
  </si>
  <si>
    <t>42.67</t>
  </si>
  <si>
    <t>0.237</t>
  </si>
  <si>
    <t>RICHARDS BLVD</t>
  </si>
  <si>
    <t>R9.905</t>
  </si>
  <si>
    <t>R11.228</t>
  </si>
  <si>
    <t>M2.554</t>
  </si>
  <si>
    <t>R10.989</t>
  </si>
  <si>
    <t>14.454</t>
  </si>
  <si>
    <t>16.685</t>
  </si>
  <si>
    <t>ANTELOPE RD</t>
  </si>
  <si>
    <t>0.268</t>
  </si>
  <si>
    <t>ROSEVILLE, RIVERSIDE DR</t>
  </si>
  <si>
    <t>3.07</t>
  </si>
  <si>
    <t>ROSEVILLE, ATLANTIC ST</t>
  </si>
  <si>
    <t>4.16</t>
  </si>
  <si>
    <t>14.301</t>
  </si>
  <si>
    <t>JCT. RTE. 193 WEST</t>
  </si>
  <si>
    <t>17.541</t>
  </si>
  <si>
    <t>R19.465</t>
  </si>
  <si>
    <t>AUBURN RAVINE RD</t>
  </si>
  <si>
    <t>R23.429</t>
  </si>
  <si>
    <t>33.131</t>
  </si>
  <si>
    <t>R59.54</t>
  </si>
  <si>
    <t>14.164</t>
  </si>
  <si>
    <t>16.285</t>
  </si>
  <si>
    <t>20.225</t>
  </si>
  <si>
    <t>1.593</t>
  </si>
  <si>
    <t>9.904</t>
  </si>
  <si>
    <t>10.343</t>
  </si>
  <si>
    <t>R11.141</t>
  </si>
  <si>
    <t>SANTA CLARA, BENTON RD</t>
  </si>
  <si>
    <t>17.035</t>
  </si>
  <si>
    <t>MATHILDA AVE</t>
  </si>
  <si>
    <t>18.841</t>
  </si>
  <si>
    <t>19.134</t>
  </si>
  <si>
    <t>25.45</t>
  </si>
  <si>
    <t>PALO ALTO, EMBARCADERO RD</t>
  </si>
  <si>
    <t>26.37</t>
  </si>
  <si>
    <t>3.435</t>
  </si>
  <si>
    <t>5.15</t>
  </si>
  <si>
    <t>10.554</t>
  </si>
  <si>
    <t>16.844</t>
  </si>
  <si>
    <t>MILLBRAE, CENTER ST</t>
  </si>
  <si>
    <t>17.99</t>
  </si>
  <si>
    <t>SAN BRUNO, TAYLOR/SAN MATEO AVE</t>
  </si>
  <si>
    <t>18.6</t>
  </si>
  <si>
    <t>SAN BRUNO, SAN BRUNO AVE</t>
  </si>
  <si>
    <t>18.963</t>
  </si>
  <si>
    <t>21.91</t>
  </si>
  <si>
    <t>SOUTH SAN FRANCISCO, HICKEY BLVD</t>
  </si>
  <si>
    <t>R0.208</t>
  </si>
  <si>
    <t>6.413</t>
  </si>
  <si>
    <t>7.179</t>
  </si>
  <si>
    <t>8.879</t>
  </si>
  <si>
    <t>ONTARIO, MISSION BLVD</t>
  </si>
  <si>
    <t>11.113</t>
  </si>
  <si>
    <t>UPLAND, JCT. RTE. 10</t>
  </si>
  <si>
    <t>14.95</t>
  </si>
  <si>
    <t>21.537</t>
  </si>
  <si>
    <t>24.704</t>
  </si>
  <si>
    <t>25.721</t>
  </si>
  <si>
    <t>R25.81</t>
  </si>
  <si>
    <t>R27.659</t>
  </si>
  <si>
    <t>R28.194</t>
  </si>
  <si>
    <t>R4.884</t>
  </si>
  <si>
    <t>NEWARK BLVD</t>
  </si>
  <si>
    <t>R6.01</t>
  </si>
  <si>
    <t>6.923</t>
  </si>
  <si>
    <t>10.82</t>
  </si>
  <si>
    <t>17.987</t>
  </si>
  <si>
    <t>R17.987</t>
  </si>
  <si>
    <t>0.134</t>
  </si>
  <si>
    <t>0.91</t>
  </si>
  <si>
    <t>2.485</t>
  </si>
  <si>
    <t>7.246</t>
  </si>
  <si>
    <t>13.67</t>
  </si>
  <si>
    <t>9.53</t>
  </si>
  <si>
    <t>CLARKSBURG RD</t>
  </si>
  <si>
    <t>11.77</t>
  </si>
  <si>
    <t>BABEL SLOUGH RD</t>
  </si>
  <si>
    <t>5.22</t>
  </si>
  <si>
    <t>R10.498</t>
  </si>
  <si>
    <t>R17.699</t>
  </si>
  <si>
    <t>CUPERTINO, STEVENS CREEK BLVD</t>
  </si>
  <si>
    <t>R18.448</t>
  </si>
  <si>
    <t>R21.749</t>
  </si>
  <si>
    <t>R22.163</t>
  </si>
  <si>
    <t>R22.629</t>
  </si>
  <si>
    <t>MOUNTAIN VIEW, EVELYN AVE</t>
  </si>
  <si>
    <t>R23.867</t>
  </si>
  <si>
    <t>6.006</t>
  </si>
  <si>
    <t>L8.525</t>
  </si>
  <si>
    <t>ADAMS/IMPERIAL AVES</t>
  </si>
  <si>
    <t>7.308</t>
  </si>
  <si>
    <t>15.32</t>
  </si>
  <si>
    <t>KEYSTONE RD</t>
  </si>
  <si>
    <t>R24.057</t>
  </si>
  <si>
    <t>R27.211</t>
  </si>
  <si>
    <t>WESTMORLAND, B ST</t>
  </si>
  <si>
    <t>27.51</t>
  </si>
  <si>
    <t>WESTMORLAND, CENTER ST</t>
  </si>
  <si>
    <t>28.006</t>
  </si>
  <si>
    <t>MARTIN RD</t>
  </si>
  <si>
    <t>43.559</t>
  </si>
  <si>
    <t>67.824</t>
  </si>
  <si>
    <t>2.826</t>
  </si>
  <si>
    <t>CURTNER AVE</t>
  </si>
  <si>
    <t>3.563</t>
  </si>
  <si>
    <t>5.156</t>
  </si>
  <si>
    <t>19.174</t>
  </si>
  <si>
    <t>5.527</t>
  </si>
  <si>
    <t>7.389</t>
  </si>
  <si>
    <t>14.25</t>
  </si>
  <si>
    <t>14.292</t>
  </si>
  <si>
    <t>22.69</t>
  </si>
  <si>
    <t>PINE GROVE, RIDGE RD</t>
  </si>
  <si>
    <t>R26.791</t>
  </si>
  <si>
    <t>13.4</t>
  </si>
  <si>
    <t>25.283</t>
  </si>
  <si>
    <t>7.596</t>
  </si>
  <si>
    <t>9.957</t>
  </si>
  <si>
    <t>21.366</t>
  </si>
  <si>
    <t>21.376</t>
  </si>
  <si>
    <t>8.55</t>
  </si>
  <si>
    <t>8.56</t>
  </si>
  <si>
    <t>11.686</t>
  </si>
  <si>
    <t>FALLEN LEAF LAKE RD</t>
  </si>
  <si>
    <t>19.54</t>
  </si>
  <si>
    <t>BLISS MEMORIAL STATE PARK RD</t>
  </si>
  <si>
    <t>5.812</t>
  </si>
  <si>
    <t>T8.569</t>
  </si>
  <si>
    <t>13.72</t>
  </si>
  <si>
    <t>SQUAW VALLEY RD</t>
  </si>
  <si>
    <t>5.04</t>
  </si>
  <si>
    <t>HOBART MILLS RD</t>
  </si>
  <si>
    <t>15.055</t>
  </si>
  <si>
    <t>19.958</t>
  </si>
  <si>
    <t>7.08</t>
  </si>
  <si>
    <t>GOLD LAKE RD</t>
  </si>
  <si>
    <t>8.71</t>
  </si>
  <si>
    <t>8.72</t>
  </si>
  <si>
    <t>14.84</t>
  </si>
  <si>
    <t>ARLINGTON RD</t>
  </si>
  <si>
    <t>GREENVILLE, GRAND ST</t>
  </si>
  <si>
    <t>20.47</t>
  </si>
  <si>
    <t>GREENVILLE, BECKWOURTH RD</t>
  </si>
  <si>
    <t>29.589</t>
  </si>
  <si>
    <t>36.655</t>
  </si>
  <si>
    <t>R42.185</t>
  </si>
  <si>
    <t>R0.01</t>
  </si>
  <si>
    <t>4.403</t>
  </si>
  <si>
    <t>21.719</t>
  </si>
  <si>
    <t>30</t>
  </si>
  <si>
    <t>LAKE BRITTON RD</t>
  </si>
  <si>
    <t>43.345</t>
  </si>
  <si>
    <t>14.34</t>
  </si>
  <si>
    <t>MILITARY PASS RD</t>
  </si>
  <si>
    <t>24.75</t>
  </si>
  <si>
    <t>BRDWAY/SOUTHERN AVE</t>
  </si>
  <si>
    <t>R34.622</t>
  </si>
  <si>
    <t>0.921</t>
  </si>
  <si>
    <t>LOS ANGELES, JCT. RTE. 1, LINCOLN BLVD</t>
  </si>
  <si>
    <t>1.746</t>
  </si>
  <si>
    <t>LOS ANGELES, CULVER BLVD</t>
  </si>
  <si>
    <t>2.65</t>
  </si>
  <si>
    <t>CULVER CITY, JCT. RTE. 405</t>
  </si>
  <si>
    <t>T3.278</t>
  </si>
  <si>
    <t>CULVER CITY, SLAUSON AVE</t>
  </si>
  <si>
    <t>0.5</t>
  </si>
  <si>
    <t>2.497</t>
  </si>
  <si>
    <t>LA HABRA, HARBOR BLVD</t>
  </si>
  <si>
    <t>4.391</t>
  </si>
  <si>
    <t>BREA, BREA BLVD</t>
  </si>
  <si>
    <t>R5.453</t>
  </si>
  <si>
    <t>BREA, JCT. RTE. 57, ORANGE FWY</t>
  </si>
  <si>
    <t>7.271</t>
  </si>
  <si>
    <t>12.828</t>
  </si>
  <si>
    <t>6.354</t>
  </si>
  <si>
    <t>R6.344</t>
  </si>
  <si>
    <t>R7.426</t>
  </si>
  <si>
    <t>CARSON, AVALON BLVD INTERCHANGE</t>
  </si>
  <si>
    <t>R11.681</t>
  </si>
  <si>
    <t>R13.094</t>
  </si>
  <si>
    <t>LONG BEACH, CHERRY AVE INTERCHANGE</t>
  </si>
  <si>
    <t>R14.618</t>
  </si>
  <si>
    <t>BELLFLOWER, JCT. RTE. 19</t>
  </si>
  <si>
    <t>R16.941</t>
  </si>
  <si>
    <t>CERRITOS, JCT. RTE. 605</t>
  </si>
  <si>
    <t>R20.741</t>
  </si>
  <si>
    <t>R2.615</t>
  </si>
  <si>
    <t>BUENA PARK, JCT. RTE. 39/BEACH BLVD</t>
  </si>
  <si>
    <t>R3.638</t>
  </si>
  <si>
    <t>FULLERTON, JCT. RTE. 5</t>
  </si>
  <si>
    <t>3.258</t>
  </si>
  <si>
    <t>FULLERTON, HARBOR BLVD</t>
  </si>
  <si>
    <t>5.258</t>
  </si>
  <si>
    <t>ANAHEIM, STATE COLLEGE BLVD</t>
  </si>
  <si>
    <t>6.119</t>
  </si>
  <si>
    <t>ANAHEIM, JCT. RTE. 57</t>
  </si>
  <si>
    <t>R9.187</t>
  </si>
  <si>
    <t>R11.54</t>
  </si>
  <si>
    <t>R2.087</t>
  </si>
  <si>
    <t>6.343</t>
  </si>
  <si>
    <t>CORONA, MAIN ST</t>
  </si>
  <si>
    <t>MC KINLEY ST</t>
  </si>
  <si>
    <t>11.991</t>
  </si>
  <si>
    <t>RIVERSIDE, LA SIERRA AVE</t>
  </si>
  <si>
    <t>14.079</t>
  </si>
  <si>
    <t>RIVERSIDE, VAN BUREN ST</t>
  </si>
  <si>
    <t>19.999</t>
  </si>
  <si>
    <t>RIVERSIDE, 14TH ST</t>
  </si>
  <si>
    <t>22.068</t>
  </si>
  <si>
    <t>RIVERSIDE, JCT. RTE. 60, JCT. RTE. 215 NORTH</t>
  </si>
  <si>
    <t>5.191</t>
  </si>
  <si>
    <t>R11.208</t>
  </si>
  <si>
    <t>R12.143</t>
  </si>
  <si>
    <t>R14.443</t>
  </si>
  <si>
    <t>6.392</t>
  </si>
  <si>
    <t>8.219</t>
  </si>
  <si>
    <t>1.416</t>
  </si>
  <si>
    <t>3.172</t>
  </si>
  <si>
    <t>80E</t>
  </si>
  <si>
    <t>4.086</t>
  </si>
  <si>
    <t>7.758</t>
  </si>
  <si>
    <t>COLLEGE AVE</t>
  </si>
  <si>
    <t>R13.333</t>
  </si>
  <si>
    <t>AVOCADO BLVD</t>
  </si>
  <si>
    <t>14.86</t>
  </si>
  <si>
    <t>19.4</t>
  </si>
  <si>
    <t>LYONS VALLEY RD</t>
  </si>
  <si>
    <t>38.97</t>
  </si>
  <si>
    <t>52.15</t>
  </si>
  <si>
    <t>BUCKMAN SPRINGS RD</t>
  </si>
  <si>
    <t>65.375</t>
  </si>
  <si>
    <t>L0.157</t>
  </si>
  <si>
    <t>10.54</t>
  </si>
  <si>
    <t>PALO VERDE DAM RD</t>
  </si>
  <si>
    <t>9.684</t>
  </si>
  <si>
    <t>37.3</t>
  </si>
  <si>
    <t>HAVASU LAKE RD</t>
  </si>
  <si>
    <t>R57.207</t>
  </si>
  <si>
    <t>R57.244</t>
  </si>
  <si>
    <t>80.453</t>
  </si>
  <si>
    <t>94E</t>
  </si>
  <si>
    <t>23.086</t>
  </si>
  <si>
    <t>23.268</t>
  </si>
  <si>
    <t>38.758</t>
  </si>
  <si>
    <t>BENJAMIN CREEK RD</t>
  </si>
  <si>
    <t>41.021</t>
  </si>
  <si>
    <t>41.25</t>
  </si>
  <si>
    <t>HAPPY CAMP, SECOND ST</t>
  </si>
  <si>
    <t>41.67</t>
  </si>
  <si>
    <t>DAVIS RD</t>
  </si>
  <si>
    <t>R52.509</t>
  </si>
  <si>
    <t>60.757</t>
  </si>
  <si>
    <t>SIEAD MAINTENANCE STATION</t>
  </si>
  <si>
    <t>71.33</t>
  </si>
  <si>
    <t>SCOTT BAR RD</t>
  </si>
  <si>
    <t>103.418</t>
  </si>
  <si>
    <t>105.823</t>
  </si>
  <si>
    <t>0.05</t>
  </si>
  <si>
    <t>4.43</t>
  </si>
  <si>
    <t>WEED, BIG SPRINGS RD</t>
  </si>
  <si>
    <t>20.19</t>
  </si>
  <si>
    <t>GRASS LAKE STATE HWY MAINTENANCE STATION</t>
  </si>
  <si>
    <t>45.248</t>
  </si>
  <si>
    <t>SAMS NECK RD</t>
  </si>
  <si>
    <t>49.827</t>
  </si>
  <si>
    <t>50.89</t>
  </si>
  <si>
    <t>DORRIS, FIRST/MAIN STS</t>
  </si>
  <si>
    <t>53.809</t>
  </si>
  <si>
    <t>54.089</t>
  </si>
  <si>
    <t>R0.304</t>
  </si>
  <si>
    <t>22.197</t>
  </si>
  <si>
    <t>DREW RD (SUNSET BLVD)</t>
  </si>
  <si>
    <t>31.92</t>
  </si>
  <si>
    <t>CALEXICO, CESAR CHAVEZ BLVD</t>
  </si>
  <si>
    <t>32.314</t>
  </si>
  <si>
    <t>34.46</t>
  </si>
  <si>
    <t>BOWKER RD</t>
  </si>
  <si>
    <t>35.197</t>
  </si>
  <si>
    <t>CALEXICO, COLE RD</t>
  </si>
  <si>
    <t>39.654</t>
  </si>
  <si>
    <t>R56.884</t>
  </si>
  <si>
    <t>L0.748</t>
  </si>
  <si>
    <t>2.732</t>
  </si>
  <si>
    <t>13.411</t>
  </si>
  <si>
    <t>17.5</t>
  </si>
  <si>
    <t>22.604</t>
  </si>
  <si>
    <t>BAKERSFIELD, MING AVE INTERCHANGE</t>
  </si>
  <si>
    <t>25.654</t>
  </si>
  <si>
    <t>R29.878</t>
  </si>
  <si>
    <t>44.307</t>
  </si>
  <si>
    <t>55.521</t>
  </si>
  <si>
    <t>6.148</t>
  </si>
  <si>
    <t>AVE 48</t>
  </si>
  <si>
    <t>9.712</t>
  </si>
  <si>
    <t>AVE 76</t>
  </si>
  <si>
    <t>23.489</t>
  </si>
  <si>
    <t>25.433</t>
  </si>
  <si>
    <t>AVE 200</t>
  </si>
  <si>
    <t>29.568</t>
  </si>
  <si>
    <t>R38.75</t>
  </si>
  <si>
    <t>R53.822</t>
  </si>
  <si>
    <t>MENDOCINO AVE</t>
  </si>
  <si>
    <t>R0.951</t>
  </si>
  <si>
    <t>6.431</t>
  </si>
  <si>
    <t>11.098</t>
  </si>
  <si>
    <t>FOWLER, MERCED ST</t>
  </si>
  <si>
    <t>15.491</t>
  </si>
  <si>
    <t>CHESTNUT AVE</t>
  </si>
  <si>
    <t>FRESNO, VENTURA ST</t>
  </si>
  <si>
    <t>21.012</t>
  </si>
  <si>
    <t>FRESNO, STANISLAUS ST</t>
  </si>
  <si>
    <t>24.416</t>
  </si>
  <si>
    <t>FRESNO, CLINTON AVE</t>
  </si>
  <si>
    <t>30.988</t>
  </si>
  <si>
    <t>HERNDON AVE</t>
  </si>
  <si>
    <t>31.609</t>
  </si>
  <si>
    <t>9.49</t>
  </si>
  <si>
    <t>GATEWAY DR</t>
  </si>
  <si>
    <t>10.268</t>
  </si>
  <si>
    <t>12.752</t>
  </si>
  <si>
    <t>MADERA, AVE 16</t>
  </si>
  <si>
    <t>22.727</t>
  </si>
  <si>
    <t>26.576</t>
  </si>
  <si>
    <t>28.167</t>
  </si>
  <si>
    <t>MINTURN RD</t>
  </si>
  <si>
    <t>13.861</t>
  </si>
  <si>
    <t>15.799</t>
  </si>
  <si>
    <t>23.462</t>
  </si>
  <si>
    <t>ATWATER, WEST ATWATER BLVD</t>
  </si>
  <si>
    <t>R6.75</t>
  </si>
  <si>
    <t>TAYLOR RD</t>
  </si>
  <si>
    <t>8.693</t>
  </si>
  <si>
    <t>FAITH HOME RD (KEYES WIM)</t>
  </si>
  <si>
    <t>R13.263</t>
  </si>
  <si>
    <t>MODESTO, HATCH RD/9TH ST</t>
  </si>
  <si>
    <t>R16.121</t>
  </si>
  <si>
    <t>M18.52</t>
  </si>
  <si>
    <t>MODESTO, CARPENTER RD</t>
  </si>
  <si>
    <t>R22.558</t>
  </si>
  <si>
    <t>1.708</t>
  </si>
  <si>
    <t>MILGEO AVE</t>
  </si>
  <si>
    <t>6.654</t>
  </si>
  <si>
    <t>11.468</t>
  </si>
  <si>
    <t>TURNER STATION/FRENCH CAMP RD</t>
  </si>
  <si>
    <t>16.698</t>
  </si>
  <si>
    <t>STOCKTON,  MARIPOSA RD</t>
  </si>
  <si>
    <t>17.216</t>
  </si>
  <si>
    <t>18.022</t>
  </si>
  <si>
    <t>20.336</t>
  </si>
  <si>
    <t>21.674</t>
  </si>
  <si>
    <t>29.499</t>
  </si>
  <si>
    <t>30.974</t>
  </si>
  <si>
    <t>35.597</t>
  </si>
  <si>
    <t>JAHANT RD</t>
  </si>
  <si>
    <t>0.123</t>
  </si>
  <si>
    <t>3.525</t>
  </si>
  <si>
    <t>6.008</t>
  </si>
  <si>
    <t>ARNO RD</t>
  </si>
  <si>
    <t>12.761</t>
  </si>
  <si>
    <t>ELK GROVE BLVD</t>
  </si>
  <si>
    <t>17.242</t>
  </si>
  <si>
    <t>SACRAMENTO, STOCKTON BLVD</t>
  </si>
  <si>
    <t>17.656</t>
  </si>
  <si>
    <t>SACRAMENTO, MACK RD</t>
  </si>
  <si>
    <t>FLORIN RD</t>
  </si>
  <si>
    <t>21.944</t>
  </si>
  <si>
    <t>SACRAMENTO, FRUITRIDGE RD</t>
  </si>
  <si>
    <t>R24.351</t>
  </si>
  <si>
    <t>R32.124</t>
  </si>
  <si>
    <t>35.37</t>
  </si>
  <si>
    <t>ELVERTA RD</t>
  </si>
  <si>
    <t>R8.07</t>
  </si>
  <si>
    <t>11.975</t>
  </si>
  <si>
    <t>GARDEN HWY</t>
  </si>
  <si>
    <t>R20.051</t>
  </si>
  <si>
    <t>25.62</t>
  </si>
  <si>
    <t>OSWALD RD</t>
  </si>
  <si>
    <t>30.633</t>
  </si>
  <si>
    <t>T30.629</t>
  </si>
  <si>
    <t>T35.96</t>
  </si>
  <si>
    <t>ENCINAL RD/LIVE OAK BLVD</t>
  </si>
  <si>
    <t>2.79</t>
  </si>
  <si>
    <t>LIVE OAK GRIDLEY RD</t>
  </si>
  <si>
    <t>4.38</t>
  </si>
  <si>
    <t>GRIDLEY, SPRUCE ST</t>
  </si>
  <si>
    <t>11.159</t>
  </si>
  <si>
    <t>13.161</t>
  </si>
  <si>
    <t>R30.603</t>
  </si>
  <si>
    <t>R32.445</t>
  </si>
  <si>
    <t>R34.245</t>
  </si>
  <si>
    <t>CHICO, COHASSET HWY</t>
  </si>
  <si>
    <t>40.22</t>
  </si>
  <si>
    <t>KEEFER RD</t>
  </si>
  <si>
    <t>4.491</t>
  </si>
  <si>
    <t>5.42</t>
  </si>
  <si>
    <t>VINA RD</t>
  </si>
  <si>
    <t>11.181</t>
  </si>
  <si>
    <t>SHERMAN ST</t>
  </si>
  <si>
    <t>19.517</t>
  </si>
  <si>
    <t>KAUFMAN AVE</t>
  </si>
  <si>
    <t>24.943</t>
  </si>
  <si>
    <t>S1.329</t>
  </si>
  <si>
    <t>0.387</t>
  </si>
  <si>
    <t>LOS ANGELES, VIGNES ST INTERCHANGE</t>
  </si>
  <si>
    <t>1.569</t>
  </si>
  <si>
    <t>2.068</t>
  </si>
  <si>
    <t>LOS ANGELES, EDGEWARE RD</t>
  </si>
  <si>
    <t>2.857</t>
  </si>
  <si>
    <t>LOS ANGELES, JCT. RTE. 2 NORTHEAST</t>
  </si>
  <si>
    <t>5.554</t>
  </si>
  <si>
    <t>LOS ANGELES, JCT. RTE. 2 WEST, SANTA MONICA BLVD INTERCHANGE</t>
  </si>
  <si>
    <t>7.84</t>
  </si>
  <si>
    <t>LOS ANGELES, HIGHLAND AVE INTERCHANGE</t>
  </si>
  <si>
    <t>11.747</t>
  </si>
  <si>
    <t>LOS ANGELES, JCT. RTES. 134/170</t>
  </si>
  <si>
    <t>12.352</t>
  </si>
  <si>
    <t>17.17</t>
  </si>
  <si>
    <t>19.99</t>
  </si>
  <si>
    <t>ENCINO AVE PEDESTRIAN OVERCROSSING</t>
  </si>
  <si>
    <t>25.337</t>
  </si>
  <si>
    <t>LOS ANGELES, JCT. RTE. 27</t>
  </si>
  <si>
    <t>0.701</t>
  </si>
  <si>
    <t>THOUSAND OAKS, JCT. RTE. 23 SOUTH</t>
  </si>
  <si>
    <t>3.107</t>
  </si>
  <si>
    <t>THOUSAND OAKS, JCT. RTE. 23 NORTH</t>
  </si>
  <si>
    <t>7.885</t>
  </si>
  <si>
    <t>THOUSAND OAKS, WENDY DR INTERCHANGE</t>
  </si>
  <si>
    <t>12.298</t>
  </si>
  <si>
    <t>CAMARILLO, PLEASANT VALLEY RD</t>
  </si>
  <si>
    <t>13.848</t>
  </si>
  <si>
    <t>CAMARILLO, JCT. RTE. 34, LEWIS RD</t>
  </si>
  <si>
    <t>22.006</t>
  </si>
  <si>
    <t>OXNARD, JCT. RTE. 232, VINEYARD AVE</t>
  </si>
  <si>
    <t>22.729</t>
  </si>
  <si>
    <t>OXNARD, JCT. RTE. 1 SOUTH</t>
  </si>
  <si>
    <t>R24.645</t>
  </si>
  <si>
    <t>VENTURA, VICTORIA AVE INTERCHANGE</t>
  </si>
  <si>
    <t>26.39</t>
  </si>
  <si>
    <t>VENTURA, JCT. RTE. 126</t>
  </si>
  <si>
    <t>30.906</t>
  </si>
  <si>
    <t>VENTURA, JCT. RTE. 33</t>
  </si>
  <si>
    <t>R43.622</t>
  </si>
  <si>
    <t>R0.634</t>
  </si>
  <si>
    <t>2.64</t>
  </si>
  <si>
    <t>CARPINTERIA, CASITAS PASS RD</t>
  </si>
  <si>
    <t>9.003</t>
  </si>
  <si>
    <t>MONTECITO, SHEFFIELD DR</t>
  </si>
  <si>
    <t>11.407</t>
  </si>
  <si>
    <t>12.754</t>
  </si>
  <si>
    <t>16.552</t>
  </si>
  <si>
    <t>18.364</t>
  </si>
  <si>
    <t>21.414</t>
  </si>
  <si>
    <t>23.711</t>
  </si>
  <si>
    <t>LOS CARNEROS RD</t>
  </si>
  <si>
    <t>24.762</t>
  </si>
  <si>
    <t>STORKE RD</t>
  </si>
  <si>
    <t>26.907</t>
  </si>
  <si>
    <t>HOLLISTER AVE</t>
  </si>
  <si>
    <t>R48.847</t>
  </si>
  <si>
    <t>R57.117</t>
  </si>
  <si>
    <t>62.671</t>
  </si>
  <si>
    <t>70.921</t>
  </si>
  <si>
    <t>80.21</t>
  </si>
  <si>
    <t>86.588</t>
  </si>
  <si>
    <t>BETTERAVIA RD</t>
  </si>
  <si>
    <t>90.749</t>
  </si>
  <si>
    <t>0.813</t>
  </si>
  <si>
    <t>13.173</t>
  </si>
  <si>
    <t>ARROYO GRANDE, JCT. RTE. 227 NORTH, GRAND AVE</t>
  </si>
  <si>
    <t>17.756</t>
  </si>
  <si>
    <t>R24.296</t>
  </si>
  <si>
    <t>28.088</t>
  </si>
  <si>
    <t>SAN LUIS OBISPO, JCT. RTE. 227, MARCH ST</t>
  </si>
  <si>
    <t>29.067</t>
  </si>
  <si>
    <t>30.36</t>
  </si>
  <si>
    <t>37.863</t>
  </si>
  <si>
    <t>45.572</t>
  </si>
  <si>
    <t>54.116</t>
  </si>
  <si>
    <t>57.92</t>
  </si>
  <si>
    <t>R9.667</t>
  </si>
  <si>
    <t>JOLON RD</t>
  </si>
  <si>
    <t>R32.015</t>
  </si>
  <si>
    <t>R41.954</t>
  </si>
  <si>
    <t>JOLON RD, NORTH JCT.</t>
  </si>
  <si>
    <t>61.583</t>
  </si>
  <si>
    <t>66.398</t>
  </si>
  <si>
    <t>72.605</t>
  </si>
  <si>
    <t>85.624</t>
  </si>
  <si>
    <t>SALINAS, AIRPORT BLVD</t>
  </si>
  <si>
    <t>101.316</t>
  </si>
  <si>
    <t>2.998</t>
  </si>
  <si>
    <t>R4.898</t>
  </si>
  <si>
    <t>3.16</t>
  </si>
  <si>
    <t>R6.08</t>
  </si>
  <si>
    <t>R17.82</t>
  </si>
  <si>
    <t>MORGAN HILL, COCHRAN RD</t>
  </si>
  <si>
    <t>R26.78</t>
  </si>
  <si>
    <t>SAN JOSE, JCT. RTE. 85, BERNAL RD INTERCHANGE</t>
  </si>
  <si>
    <t>R28.609</t>
  </si>
  <si>
    <t>34.87</t>
  </si>
  <si>
    <t>R35.759</t>
  </si>
  <si>
    <t>37.726</t>
  </si>
  <si>
    <t>SAN JOSE, OAKLAND RD</t>
  </si>
  <si>
    <t>38.3</t>
  </si>
  <si>
    <t>46.134</t>
  </si>
  <si>
    <t>48.103</t>
  </si>
  <si>
    <t>1.869</t>
  </si>
  <si>
    <t>5.385</t>
  </si>
  <si>
    <t>REDWOOD CITY, WHIPPLE AVE</t>
  </si>
  <si>
    <t>11.895</t>
  </si>
  <si>
    <t>13.461</t>
  </si>
  <si>
    <t>SAN MATEO, THIRD AVE</t>
  </si>
  <si>
    <t>17.947</t>
  </si>
  <si>
    <t>MILLBRAE, MILLBRAE AVE</t>
  </si>
  <si>
    <t>0.774</t>
  </si>
  <si>
    <t>SAN FRANCISCO, THIRD ST</t>
  </si>
  <si>
    <t>1.976</t>
  </si>
  <si>
    <t>4.241</t>
  </si>
  <si>
    <t>R4.241</t>
  </si>
  <si>
    <t>6.712</t>
  </si>
  <si>
    <t>SAN FRANCISCO, LOMBARD ST</t>
  </si>
  <si>
    <t>9.4</t>
  </si>
  <si>
    <t>0.318</t>
  </si>
  <si>
    <t>SAUSALITO RD</t>
  </si>
  <si>
    <t>4.134</t>
  </si>
  <si>
    <t>5.694</t>
  </si>
  <si>
    <t>8.6</t>
  </si>
  <si>
    <t>LARKSPUR, SIR FRANCIS DRAKE BLVD</t>
  </si>
  <si>
    <t>9.96</t>
  </si>
  <si>
    <t>13.713</t>
  </si>
  <si>
    <t>19.085</t>
  </si>
  <si>
    <t>2.925</t>
  </si>
  <si>
    <t>3.664</t>
  </si>
  <si>
    <t>7.651</t>
  </si>
  <si>
    <t>PETALUMA, OLD REDWOOD HWY</t>
  </si>
  <si>
    <t>12.682</t>
  </si>
  <si>
    <t>19.646</t>
  </si>
  <si>
    <t>20.74</t>
  </si>
  <si>
    <t>SANTA ROSA, COLLEGE AVE</t>
  </si>
  <si>
    <t>27.618</t>
  </si>
  <si>
    <t>SHILOH RD</t>
  </si>
  <si>
    <t>34.551</t>
  </si>
  <si>
    <t>R38.558</t>
  </si>
  <si>
    <t>LYTTON SPRINGS RD</t>
  </si>
  <si>
    <t>R41.43</t>
  </si>
  <si>
    <t>R43.373</t>
  </si>
  <si>
    <t>R53.545</t>
  </si>
  <si>
    <t>R54.201</t>
  </si>
  <si>
    <t>10.89</t>
  </si>
  <si>
    <t>R21.59</t>
  </si>
  <si>
    <t>R23.45</t>
  </si>
  <si>
    <t>30.833</t>
  </si>
  <si>
    <t>59.308</t>
  </si>
  <si>
    <t>69.49</t>
  </si>
  <si>
    <t>LAYTONVILLE, BRANSCOMB RD</t>
  </si>
  <si>
    <t>T91.245</t>
  </si>
  <si>
    <t>R103.818</t>
  </si>
  <si>
    <t>R11.125</t>
  </si>
  <si>
    <t>GARBERVILLE, SPROWEL CREEK RD</t>
  </si>
  <si>
    <t>R17.907</t>
  </si>
  <si>
    <t>27.936</t>
  </si>
  <si>
    <t>33.246</t>
  </si>
  <si>
    <t>35.108</t>
  </si>
  <si>
    <t>35.698</t>
  </si>
  <si>
    <t>SOUTH FORK RD</t>
  </si>
  <si>
    <t>R50.585</t>
  </si>
  <si>
    <t>SOUTH SCOTIA RD</t>
  </si>
  <si>
    <t>57.69</t>
  </si>
  <si>
    <t>64.29</t>
  </si>
  <si>
    <t>JCT. RTE. 211, SINGELY RD</t>
  </si>
  <si>
    <t>65.947</t>
  </si>
  <si>
    <t>LOLETA DR</t>
  </si>
  <si>
    <t>81.14</t>
  </si>
  <si>
    <t>85.83</t>
  </si>
  <si>
    <t>88.272</t>
  </si>
  <si>
    <t>R90.134</t>
  </si>
  <si>
    <t>R97.02</t>
  </si>
  <si>
    <t>CRANNELL RD</t>
  </si>
  <si>
    <t>122.25</t>
  </si>
  <si>
    <t>BALD HILLS RD</t>
  </si>
  <si>
    <t>R4.638</t>
  </si>
  <si>
    <t>24.41</t>
  </si>
  <si>
    <t>SANDMINE RD</t>
  </si>
  <si>
    <t>27.01</t>
  </si>
  <si>
    <t>CRESCENT CITY, NORTHCREST DR</t>
  </si>
  <si>
    <t>R30.81</t>
  </si>
  <si>
    <t>36.31</t>
  </si>
  <si>
    <t>39.82</t>
  </si>
  <si>
    <t>FRED HAIGHT DR</t>
  </si>
  <si>
    <t>46.492</t>
  </si>
  <si>
    <t>NB OFF TO HENRY FORD BLVD  AND LOS ANGELES, JCT. RTE. 47, TERMINAL ISLAND FWY (BEGIN ROUTE 103)</t>
  </si>
  <si>
    <t>3.87</t>
  </si>
  <si>
    <t>IVIE RD</t>
  </si>
  <si>
    <t>12.183</t>
  </si>
  <si>
    <t>RANCHO SECO RD</t>
  </si>
  <si>
    <t>R5.766</t>
  </si>
  <si>
    <t>R5.96</t>
  </si>
  <si>
    <t>R8.201</t>
  </si>
  <si>
    <t>8.386</t>
  </si>
  <si>
    <t>10.072</t>
  </si>
  <si>
    <t>R2.106</t>
  </si>
  <si>
    <t>R5.234</t>
  </si>
  <si>
    <t>HAWTHORNE, VAN NESS AVE</t>
  </si>
  <si>
    <t>R7.386</t>
  </si>
  <si>
    <t>R13.471</t>
  </si>
  <si>
    <t>LYNWOOD, JCT. RTE. 710</t>
  </si>
  <si>
    <t>R16.389</t>
  </si>
  <si>
    <t>DOWNEY, ARDIS AVE</t>
  </si>
  <si>
    <t>R17.823</t>
  </si>
  <si>
    <t>NORWALK, JCT. RTE. 605</t>
  </si>
  <si>
    <t>TORRANCE, JCT. RTE. 1</t>
  </si>
  <si>
    <t>4.696</t>
  </si>
  <si>
    <t>TORRANCE, ARTESIA BLVD</t>
  </si>
  <si>
    <t>R22.438</t>
  </si>
  <si>
    <t>L22.836</t>
  </si>
  <si>
    <t>MODESTO, K ST AT NEEDHAM AVE</t>
  </si>
  <si>
    <t>24.81</t>
  </si>
  <si>
    <t>MODESTO, BRIGGSMORE AVE</t>
  </si>
  <si>
    <t>38.236</t>
  </si>
  <si>
    <t>L2.808</t>
  </si>
  <si>
    <t>7.511</t>
  </si>
  <si>
    <t>SOULSBYVILLE RD</t>
  </si>
  <si>
    <t>15.17</t>
  </si>
  <si>
    <t>CHIEF FULLER RD</t>
  </si>
  <si>
    <t>30.164</t>
  </si>
  <si>
    <t>36.55</t>
  </si>
  <si>
    <t>COW CREEK RD</t>
  </si>
  <si>
    <t>15.149</t>
  </si>
  <si>
    <t>1.87</t>
  </si>
  <si>
    <t>R0.931</t>
  </si>
  <si>
    <t>LOS ANGELES, JCT. RTE. 47</t>
  </si>
  <si>
    <t>4.061</t>
  </si>
  <si>
    <t>LOS ANGELES, JCT. RTE. 1</t>
  </si>
  <si>
    <t>6.144</t>
  </si>
  <si>
    <t>228TH ST</t>
  </si>
  <si>
    <t>8.775</t>
  </si>
  <si>
    <t>CARSON, JCT. RTE. 405</t>
  </si>
  <si>
    <t>9.87</t>
  </si>
  <si>
    <t>LOS ANGELES, JCT. RTE. 91</t>
  </si>
  <si>
    <t>11.891</t>
  </si>
  <si>
    <t>LOS ANGELES, ROSECRANS AVE INTERCHANGE</t>
  </si>
  <si>
    <t>13.82</t>
  </si>
  <si>
    <t>16.981</t>
  </si>
  <si>
    <t>LOS ANGELES, FLORENCE AVE INTERCHANGE</t>
  </si>
  <si>
    <t>21.444</t>
  </si>
  <si>
    <t>22.556</t>
  </si>
  <si>
    <t>LOS ANGELES, SEVENTH ST</t>
  </si>
  <si>
    <t>23.727</t>
  </si>
  <si>
    <t>24.755</t>
  </si>
  <si>
    <t>25.751</t>
  </si>
  <si>
    <t>31.912</t>
  </si>
  <si>
    <t>PASADENA, GLENARM ST</t>
  </si>
  <si>
    <t>1.183</t>
  </si>
  <si>
    <t>R1.183</t>
  </si>
  <si>
    <t>R4.741</t>
  </si>
  <si>
    <t>R7.714</t>
  </si>
  <si>
    <t>R12.874</t>
  </si>
  <si>
    <t>WORTHINGTON RD</t>
  </si>
  <si>
    <t>R17.385</t>
  </si>
  <si>
    <t>23.787</t>
  </si>
  <si>
    <t>26.67</t>
  </si>
  <si>
    <t>RUTHERFORD RD</t>
  </si>
  <si>
    <t>32.513</t>
  </si>
  <si>
    <t xml:space="preserve"> JCT. RTE. 115 EAST</t>
  </si>
  <si>
    <t>NILAND AVE</t>
  </si>
  <si>
    <t>65.394</t>
  </si>
  <si>
    <t>18.428</t>
  </si>
  <si>
    <t>MECCA, JCT. RTE. 195 WEST</t>
  </si>
  <si>
    <t>T50.8</t>
  </si>
  <si>
    <t>TAMARISK RD</t>
  </si>
  <si>
    <t>T51.588</t>
  </si>
  <si>
    <t>R63.378</t>
  </si>
  <si>
    <t>90V</t>
  </si>
  <si>
    <t>0.602</t>
  </si>
  <si>
    <t>1.782</t>
  </si>
  <si>
    <t>19.96</t>
  </si>
  <si>
    <t>DIXON, NORTH ADAMS ST</t>
  </si>
  <si>
    <t>21.24</t>
  </si>
  <si>
    <t>R21.772</t>
  </si>
  <si>
    <t>R1.082</t>
  </si>
  <si>
    <t>DAVIS, RUSSELL BLVD</t>
  </si>
  <si>
    <t>R4.105</t>
  </si>
  <si>
    <t>COUNTY RD 29</t>
  </si>
  <si>
    <t>R9.228</t>
  </si>
  <si>
    <t>GIBSON RD</t>
  </si>
  <si>
    <t>R10.218</t>
  </si>
  <si>
    <t>WOODLAND, MAIN ST</t>
  </si>
  <si>
    <t>12.33</t>
  </si>
  <si>
    <t>COUNTY RD P18C</t>
  </si>
  <si>
    <t>21.9</t>
  </si>
  <si>
    <t>5</t>
  </si>
  <si>
    <t>5.926</t>
  </si>
  <si>
    <t>R3.201</t>
  </si>
  <si>
    <t>L9.54</t>
  </si>
  <si>
    <t>WALNUT AVE/5TH ST</t>
  </si>
  <si>
    <t>21.17</t>
  </si>
  <si>
    <t>21.18</t>
  </si>
  <si>
    <t>35.235</t>
  </si>
  <si>
    <t>11.164</t>
  </si>
  <si>
    <t>14.05</t>
  </si>
  <si>
    <t>SANTA NELLA WINERY/ODD FELLOWS RD</t>
  </si>
  <si>
    <t>21.8</t>
  </si>
  <si>
    <t>GUERNEVILLE RD</t>
  </si>
  <si>
    <t>26.51</t>
  </si>
  <si>
    <t>SEBASTOPOL, MAIN ST</t>
  </si>
  <si>
    <t>R26.733</t>
  </si>
  <si>
    <t>SEBASTOPOL, JCT. RTE. 12 EAST</t>
  </si>
  <si>
    <t>27.3</t>
  </si>
  <si>
    <t>SEBASTOPOL, PETALUMA AVE</t>
  </si>
  <si>
    <t>33.61</t>
  </si>
  <si>
    <t>STONY POINT RD EAST</t>
  </si>
  <si>
    <t>35.03</t>
  </si>
  <si>
    <t>35.04</t>
  </si>
  <si>
    <t>36.36</t>
  </si>
  <si>
    <t>FRATES RD/CADER LANE</t>
  </si>
  <si>
    <t>ADOBE RD</t>
  </si>
  <si>
    <t>44.2</t>
  </si>
  <si>
    <t>WATMAUGH RD</t>
  </si>
  <si>
    <t>46.755</t>
  </si>
  <si>
    <t>0.516</t>
  </si>
  <si>
    <t>2.2</t>
  </si>
  <si>
    <t>JCT. RTE. 232, VINEYARD AVE</t>
  </si>
  <si>
    <t>10.92</t>
  </si>
  <si>
    <t>JCT. RTE. 34, SOMIS RD</t>
  </si>
  <si>
    <t>14.686</t>
  </si>
  <si>
    <t>17.494</t>
  </si>
  <si>
    <t>MOORPARK, WEST JCT. RTE. 23</t>
  </si>
  <si>
    <t>R17.905</t>
  </si>
  <si>
    <t>MOORPARK, EAST JCT. RTE. 23, AT SPRING RD</t>
  </si>
  <si>
    <t>T18.21</t>
  </si>
  <si>
    <t>MOORPARK, JCT. RTE. 23</t>
  </si>
  <si>
    <t>TAPO ST</t>
  </si>
  <si>
    <t>R1.799</t>
  </si>
  <si>
    <t>R9.805</t>
  </si>
  <si>
    <t>R11.447</t>
  </si>
  <si>
    <t>R14.08</t>
  </si>
  <si>
    <t>2.14</t>
  </si>
  <si>
    <t>HARRISON ST</t>
  </si>
  <si>
    <t>18.173</t>
  </si>
  <si>
    <t>19.773</t>
  </si>
  <si>
    <t>31.283</t>
  </si>
  <si>
    <t>R0.493</t>
  </si>
  <si>
    <t>T6.87</t>
  </si>
  <si>
    <t>6.197</t>
  </si>
  <si>
    <t>VALLEY HOME RD</t>
  </si>
  <si>
    <t>5.116</t>
  </si>
  <si>
    <t>T18.168</t>
  </si>
  <si>
    <t>R5.982</t>
  </si>
  <si>
    <t>12.077</t>
  </si>
  <si>
    <t>15.516</t>
  </si>
  <si>
    <t>R23.897</t>
  </si>
  <si>
    <t>R12</t>
  </si>
  <si>
    <t>13.37</t>
  </si>
  <si>
    <t>58.99</t>
  </si>
  <si>
    <t>6.692</t>
  </si>
  <si>
    <t>R7.438</t>
  </si>
  <si>
    <t>7.442</t>
  </si>
  <si>
    <t>R5.891</t>
  </si>
  <si>
    <t>6.01</t>
  </si>
  <si>
    <t>9.403</t>
  </si>
  <si>
    <t>NAPA, TRANCAS ST</t>
  </si>
  <si>
    <t>10.55</t>
  </si>
  <si>
    <t>ATLAS PEAK RD</t>
  </si>
  <si>
    <t>10.68</t>
  </si>
  <si>
    <t>VICHY AVE</t>
  </si>
  <si>
    <t>22.083</t>
  </si>
  <si>
    <t>1.906</t>
  </si>
  <si>
    <t>2.1</t>
  </si>
  <si>
    <t>CUTTING BLVD</t>
  </si>
  <si>
    <t>2.198</t>
  </si>
  <si>
    <t>2.291</t>
  </si>
  <si>
    <t>R2.291</t>
  </si>
  <si>
    <t>R15.409</t>
  </si>
  <si>
    <t>EB ON FROM MAIN ST and VENTURA, JCT. RTE. 101</t>
  </si>
  <si>
    <t>5.031</t>
  </si>
  <si>
    <t>VENTURA, JCT. RTE. 118</t>
  </si>
  <si>
    <t>R5.031</t>
  </si>
  <si>
    <t>R10.629</t>
  </si>
  <si>
    <t>R12.042</t>
  </si>
  <si>
    <t>SANTA PAULA, JCT. RTE. 150, 10TH ST INTERCHANGE</t>
  </si>
  <si>
    <t>21.137</t>
  </si>
  <si>
    <t>FILLMORE, JCT. RTE. 23, A ST</t>
  </si>
  <si>
    <t>R30.8</t>
  </si>
  <si>
    <t>R5.801</t>
  </si>
  <si>
    <t>SANTA CLARITA, NORTH JCT. RTE. 5</t>
  </si>
  <si>
    <t>R5.85</t>
  </si>
  <si>
    <t>SANTA CLARITA, SOUTH JCT. RTE. 5</t>
  </si>
  <si>
    <t>29.708</t>
  </si>
  <si>
    <t>SARATOGA SPRINGS RD</t>
  </si>
  <si>
    <t>14.749</t>
  </si>
  <si>
    <t>41.99</t>
  </si>
  <si>
    <t>SOUTH OF STATELINE RD</t>
  </si>
  <si>
    <t>42.149</t>
  </si>
  <si>
    <t>49.42</t>
  </si>
  <si>
    <t>11.67</t>
  </si>
  <si>
    <t>FLYNN CREEK RD</t>
  </si>
  <si>
    <t>29.576</t>
  </si>
  <si>
    <t>L4.86</t>
  </si>
  <si>
    <t>11.49</t>
  </si>
  <si>
    <t>ALEXANDER VALLEY RD</t>
  </si>
  <si>
    <t>2.66</t>
  </si>
  <si>
    <t>4.55</t>
  </si>
  <si>
    <t>4.56</t>
  </si>
  <si>
    <t>15.79</t>
  </si>
  <si>
    <t>LOWER CHILES VALLEY RD</t>
  </si>
  <si>
    <t>23.896</t>
  </si>
  <si>
    <t>4.59</t>
  </si>
  <si>
    <t>COUNTY RD 86</t>
  </si>
  <si>
    <t>8.77</t>
  </si>
  <si>
    <t>WINTERS, RAILRD ST</t>
  </si>
  <si>
    <t>9.835</t>
  </si>
  <si>
    <t>0.54</t>
  </si>
  <si>
    <t>WATSONVILLE, BLACKBURN ST</t>
  </si>
  <si>
    <t>R2.644</t>
  </si>
  <si>
    <t>3.66</t>
  </si>
  <si>
    <t>MOUNT HAMILTON RD</t>
  </si>
  <si>
    <t>6.06</t>
  </si>
  <si>
    <t>CLAYTON RD</t>
  </si>
  <si>
    <t>22.503</t>
  </si>
  <si>
    <t>3.24</t>
  </si>
  <si>
    <t>R5.86</t>
  </si>
  <si>
    <t>14.732</t>
  </si>
  <si>
    <t>17.14</t>
  </si>
  <si>
    <t>EL VISTA AVE</t>
  </si>
  <si>
    <t>28</t>
  </si>
  <si>
    <t>HICKMAN RD/F ST</t>
  </si>
  <si>
    <t>35.98</t>
  </si>
  <si>
    <t>ROBERTS FERRY RD</t>
  </si>
  <si>
    <t>18.746</t>
  </si>
  <si>
    <t>LAGUNA BEACH, JCT. RTE. 1</t>
  </si>
  <si>
    <t>3.416</t>
  </si>
  <si>
    <t>LAGUNA BEACH, EL TORO RD</t>
  </si>
  <si>
    <t>8.376</t>
  </si>
  <si>
    <t>11.897</t>
  </si>
  <si>
    <t>IRVINE BLVD</t>
  </si>
  <si>
    <t>LOS ANGELES, JCT. RTES. 101/170</t>
  </si>
  <si>
    <t>1.359</t>
  </si>
  <si>
    <t>FORMAN AVE</t>
  </si>
  <si>
    <t>R5.47</t>
  </si>
  <si>
    <t>R8.963</t>
  </si>
  <si>
    <t>GLENDALE, JCT. RTE. 2</t>
  </si>
  <si>
    <t>R12.36</t>
  </si>
  <si>
    <t>PASADENA, SAN RAFAEL AVE INTERCHANGE</t>
  </si>
  <si>
    <t>R13.341</t>
  </si>
  <si>
    <t>PASADENA, JCT. RTES. 210/710</t>
  </si>
  <si>
    <t>9.095</t>
  </si>
  <si>
    <t>CABRILLO HWY, JUNCTION OLD ROUTE 1</t>
  </si>
  <si>
    <t>M11.722</t>
  </si>
  <si>
    <t>R9.1</t>
  </si>
  <si>
    <t>15.772</t>
  </si>
  <si>
    <t>SANTA MARIA, JCT. RTE. 166, MAIN ST</t>
  </si>
  <si>
    <t>17.806</t>
  </si>
  <si>
    <t>17.73</t>
  </si>
  <si>
    <t>RD 228</t>
  </si>
  <si>
    <t>14.26</t>
  </si>
  <si>
    <t>TULARE, SOUTH WEST ST</t>
  </si>
  <si>
    <t>R15.78</t>
  </si>
  <si>
    <t>16.628</t>
  </si>
  <si>
    <t>17.511</t>
  </si>
  <si>
    <t>20.461</t>
  </si>
  <si>
    <t>27.396</t>
  </si>
  <si>
    <t>36.874</t>
  </si>
  <si>
    <t>JCT. RTE. 14 NORTH</t>
  </si>
  <si>
    <t>43.418</t>
  </si>
  <si>
    <t>PALMDALE, JCT. RTE. 14 SOUTH</t>
  </si>
  <si>
    <t>51.41</t>
  </si>
  <si>
    <t>PALMDALE, PEARLBLOSSOM HWY/AVE T</t>
  </si>
  <si>
    <t>69.3</t>
  </si>
  <si>
    <t>JCT. RTE. 18, PALMDALE RD</t>
  </si>
  <si>
    <t>74.973</t>
  </si>
  <si>
    <t>R15.203</t>
  </si>
  <si>
    <t>R23.959</t>
  </si>
  <si>
    <t>R37.848</t>
  </si>
  <si>
    <t>1.42</t>
  </si>
  <si>
    <t>2.34</t>
  </si>
  <si>
    <t>61.46</t>
  </si>
  <si>
    <t>COUNTY RD A-2</t>
  </si>
  <si>
    <t>0.23</t>
  </si>
  <si>
    <t>17.35</t>
  </si>
  <si>
    <t>LOOKOUT/HACKMORE RDS</t>
  </si>
  <si>
    <t>44.505</t>
  </si>
  <si>
    <t>1.04</t>
  </si>
  <si>
    <t>TULELAKE, EAST/WEST RDS</t>
  </si>
  <si>
    <t>5.043</t>
  </si>
  <si>
    <t>4.194</t>
  </si>
  <si>
    <t>4.353</t>
  </si>
  <si>
    <t>16.22</t>
  </si>
  <si>
    <t>35.78</t>
  </si>
  <si>
    <t>35.79</t>
  </si>
  <si>
    <t>37.4</t>
  </si>
  <si>
    <t>MERCED, SANTA FE AVE</t>
  </si>
  <si>
    <t>PLANADA RD</t>
  </si>
  <si>
    <t>9.5</t>
  </si>
  <si>
    <t>HORNITOS RD</t>
  </si>
  <si>
    <t>21.224</t>
  </si>
  <si>
    <t>22.001</t>
  </si>
  <si>
    <t>34.07</t>
  </si>
  <si>
    <t>51.803</t>
  </si>
  <si>
    <t>R0.753</t>
  </si>
  <si>
    <t>JCT. RTE. 90, IMPERIAL HWY</t>
  </si>
  <si>
    <t>6.35</t>
  </si>
  <si>
    <t>5.782</t>
  </si>
  <si>
    <t>77V</t>
  </si>
  <si>
    <t>1.953</t>
  </si>
  <si>
    <t>13.212</t>
  </si>
  <si>
    <t>35.149</t>
  </si>
  <si>
    <t>9.077</t>
  </si>
  <si>
    <t>11.02</t>
  </si>
  <si>
    <t>MADERA, TOZER ST</t>
  </si>
  <si>
    <t>25.459</t>
  </si>
  <si>
    <t>3.48</t>
  </si>
  <si>
    <t>METZ RD</t>
  </si>
  <si>
    <t>15.152</t>
  </si>
  <si>
    <t>7.37</t>
  </si>
  <si>
    <t>9.891</t>
  </si>
  <si>
    <t>1.14</t>
  </si>
  <si>
    <t>COUNTY RD A-21</t>
  </si>
  <si>
    <t>1.79</t>
  </si>
  <si>
    <t>2.197</t>
  </si>
  <si>
    <t>R14.406</t>
  </si>
  <si>
    <t>JCT. RTE. 33 SOUTH, VENTURA AVE</t>
  </si>
  <si>
    <t>16.577</t>
  </si>
  <si>
    <t>OJAI, JCT. RTE. 33 NORTH</t>
  </si>
  <si>
    <t>18.86</t>
  </si>
  <si>
    <t>31.95</t>
  </si>
  <si>
    <t>34.398</t>
  </si>
  <si>
    <t>SANTA PAULA, JCT. RTE. 126</t>
  </si>
  <si>
    <t>3.781</t>
  </si>
  <si>
    <t>LAKE BLVD</t>
  </si>
  <si>
    <t>4.45</t>
  </si>
  <si>
    <t>5.62</t>
  </si>
  <si>
    <t>BEGIN COUPLET AT ASHBY RD</t>
  </si>
  <si>
    <t>5.993</t>
  </si>
  <si>
    <t>ON SHASTA DAM BLVD; DIVIDED HWY FACILITY</t>
  </si>
  <si>
    <t>R6.924</t>
  </si>
  <si>
    <t>T0.31</t>
  </si>
  <si>
    <t>0.714</t>
  </si>
  <si>
    <t>BECK AVE</t>
  </si>
  <si>
    <t>R1.995</t>
  </si>
  <si>
    <t>HOLOHAN/COLLEGE RDS</t>
  </si>
  <si>
    <t>5.03</t>
  </si>
  <si>
    <t>9.43</t>
  </si>
  <si>
    <t>MONTEREY ST</t>
  </si>
  <si>
    <t>M10.277</t>
  </si>
  <si>
    <t>R9.914</t>
  </si>
  <si>
    <t>R21.977</t>
  </si>
  <si>
    <t>R26.77</t>
  </si>
  <si>
    <t>21.272</t>
  </si>
  <si>
    <t>23.915</t>
  </si>
  <si>
    <t>LOS BANOS, SANTA FE RD</t>
  </si>
  <si>
    <t>R32.366</t>
  </si>
  <si>
    <t>10.799</t>
  </si>
  <si>
    <t>15.634</t>
  </si>
  <si>
    <t>0.55</t>
  </si>
  <si>
    <t>R8.11</t>
  </si>
  <si>
    <t>23.38</t>
  </si>
  <si>
    <t>STAGECOACH RD</t>
  </si>
  <si>
    <t>R31.551</t>
  </si>
  <si>
    <t>32.285</t>
  </si>
  <si>
    <t>DELANO ON ELLINGTON ST AT 9th AVE AND THE OFF/ON RAMPS</t>
  </si>
  <si>
    <t>R10.99</t>
  </si>
  <si>
    <t>30.313</t>
  </si>
  <si>
    <t>JUNCTION OLD ROUTE 155 AT WOODY RD</t>
  </si>
  <si>
    <t>38.25</t>
  </si>
  <si>
    <t>GLENVILLE, GRANITE RD</t>
  </si>
  <si>
    <t>R60.637</t>
  </si>
  <si>
    <t>WOFFORD BLVD</t>
  </si>
  <si>
    <t>R70.991</t>
  </si>
  <si>
    <t>R0.167</t>
  </si>
  <si>
    <t>R1.109</t>
  </si>
  <si>
    <t>T5.185</t>
  </si>
  <si>
    <t>3.022</t>
  </si>
  <si>
    <t>ALAMEDA ST</t>
  </si>
  <si>
    <t>3.81</t>
  </si>
  <si>
    <t>SKI LIFT RD</t>
  </si>
  <si>
    <t>15.836</t>
  </si>
  <si>
    <t>JCT VICTORY HWY</t>
  </si>
  <si>
    <t>0.486</t>
  </si>
  <si>
    <t>WILBUR AVE</t>
  </si>
  <si>
    <t>1.327</t>
  </si>
  <si>
    <t>L10.783</t>
  </si>
  <si>
    <t>5.95</t>
  </si>
  <si>
    <t>11.46</t>
  </si>
  <si>
    <t>14.16</t>
  </si>
  <si>
    <t>16.92</t>
  </si>
  <si>
    <t>LEARY RD</t>
  </si>
  <si>
    <t>26.25</t>
  </si>
  <si>
    <t>HOOD-FRANKLIN RD</t>
  </si>
  <si>
    <t>FREEPORT BRIDGE RD</t>
  </si>
  <si>
    <t>46.581</t>
  </si>
  <si>
    <t>0.037</t>
  </si>
  <si>
    <t>17.31</t>
  </si>
  <si>
    <t>HILL RD</t>
  </si>
  <si>
    <t>19.361</t>
  </si>
  <si>
    <t>34.045</t>
  </si>
  <si>
    <t>37.648</t>
  </si>
  <si>
    <t>COUNTY RD 307</t>
  </si>
  <si>
    <t>65.523</t>
  </si>
  <si>
    <t>67.106</t>
  </si>
  <si>
    <t>WILLOWS, FIRST ST</t>
  </si>
  <si>
    <t>76.27</t>
  </si>
  <si>
    <t>76.28</t>
  </si>
  <si>
    <t>6.66</t>
  </si>
  <si>
    <t>RICHVALE SOUTH HWY</t>
  </si>
  <si>
    <t>9.726</t>
  </si>
  <si>
    <t>R9.726</t>
  </si>
  <si>
    <t>15.831</t>
  </si>
  <si>
    <t>17.142</t>
  </si>
  <si>
    <t>OROVILLE, LINCOLN ST</t>
  </si>
  <si>
    <t>18.006</t>
  </si>
  <si>
    <t>OROVILLE, LOWER WYANDOTE RD</t>
  </si>
  <si>
    <t>24.194</t>
  </si>
  <si>
    <t>FORBESTOWN RD</t>
  </si>
  <si>
    <t>31.07</t>
  </si>
  <si>
    <t>FOREMAN RD</t>
  </si>
  <si>
    <t>0.89</t>
  </si>
  <si>
    <t>3.742</t>
  </si>
  <si>
    <t>7.043</t>
  </si>
  <si>
    <t>8.01</t>
  </si>
  <si>
    <t>R10.837</t>
  </si>
  <si>
    <t>SAN DIEGO, KEARNEY VILLA RD INTERCHANGE</t>
  </si>
  <si>
    <t>R11.662</t>
  </si>
  <si>
    <t>3.341</t>
  </si>
  <si>
    <t>JCT. RTE. 60, POMONA FWY</t>
  </si>
  <si>
    <t>5.599</t>
  </si>
  <si>
    <t>EL MONTE, JCT. RTE. 10</t>
  </si>
  <si>
    <t>8.786</t>
  </si>
  <si>
    <t>26.872</t>
  </si>
  <si>
    <t>1.45</t>
  </si>
  <si>
    <t>6.87</t>
  </si>
  <si>
    <t>SANTA MARIA, BLOSSER RD</t>
  </si>
  <si>
    <t>7.87</t>
  </si>
  <si>
    <t>8.927</t>
  </si>
  <si>
    <t>13.511</t>
  </si>
  <si>
    <t>SUEY RD</t>
  </si>
  <si>
    <t>64.3</t>
  </si>
  <si>
    <t>PERKINS RD</t>
  </si>
  <si>
    <t>74.718</t>
  </si>
  <si>
    <t>0.01</t>
  </si>
  <si>
    <t>2.96</t>
  </si>
  <si>
    <t>PENTLAND RD</t>
  </si>
  <si>
    <t>22.797</t>
  </si>
  <si>
    <t>24.62</t>
  </si>
  <si>
    <t>21.331</t>
  </si>
  <si>
    <t>15.47</t>
  </si>
  <si>
    <t>R36.179</t>
  </si>
  <si>
    <t>AUBERRY RD</t>
  </si>
  <si>
    <t>49.66</t>
  </si>
  <si>
    <t>HUNTINGTON LAKE RD</t>
  </si>
  <si>
    <t>65.84</t>
  </si>
  <si>
    <t>FLORENCE LAKE RD</t>
  </si>
  <si>
    <t>R3.278</t>
  </si>
  <si>
    <t>SOUTH LAKE RD</t>
  </si>
  <si>
    <t>14.74</t>
  </si>
  <si>
    <t>OTEY RD</t>
  </si>
  <si>
    <t>16.342</t>
  </si>
  <si>
    <t>18.31</t>
  </si>
  <si>
    <t>18.32</t>
  </si>
  <si>
    <t>13.2</t>
  </si>
  <si>
    <t>33.84</t>
  </si>
  <si>
    <t>R14.5</t>
  </si>
  <si>
    <t>LOS ANGELES, JCT. RTES. 101/134</t>
  </si>
  <si>
    <t>R17.62</t>
  </si>
  <si>
    <t>R20.551</t>
  </si>
  <si>
    <t>5.77</t>
  </si>
  <si>
    <t>8.917</t>
  </si>
  <si>
    <t>L6.989</t>
  </si>
  <si>
    <t>ARROWHEAD LAKE RD</t>
  </si>
  <si>
    <t>21.462</t>
  </si>
  <si>
    <t>LAKE ARROWHEAD, JCT. RTE. 189</t>
  </si>
  <si>
    <t>23.04</t>
  </si>
  <si>
    <t>2.883</t>
  </si>
  <si>
    <t>10.17</t>
  </si>
  <si>
    <t>R8.193</t>
  </si>
  <si>
    <t>8.254</t>
  </si>
  <si>
    <t>19.62</t>
  </si>
  <si>
    <t>28.038</t>
  </si>
  <si>
    <t>0.26</t>
  </si>
  <si>
    <t>KAISER MINE RD</t>
  </si>
  <si>
    <t>27.024</t>
  </si>
  <si>
    <t>S1.736</t>
  </si>
  <si>
    <t>JCT RTE 178</t>
  </si>
  <si>
    <t>S2.163</t>
  </si>
  <si>
    <t>R2.009</t>
  </si>
  <si>
    <t>R5.641</t>
  </si>
  <si>
    <t>BAKERSFIELD, OSWELL ST</t>
  </si>
  <si>
    <t>T9.614</t>
  </si>
  <si>
    <t>R42.941</t>
  </si>
  <si>
    <t>57.076</t>
  </si>
  <si>
    <t>KELSO VALLEY RD</t>
  </si>
  <si>
    <t>88.26</t>
  </si>
  <si>
    <t>88.38</t>
  </si>
  <si>
    <t>R93.237</t>
  </si>
  <si>
    <t>102.616</t>
  </si>
  <si>
    <t>7.35</t>
  </si>
  <si>
    <t>TRONA RD</t>
  </si>
  <si>
    <t>14.778</t>
  </si>
  <si>
    <t>42.92</t>
  </si>
  <si>
    <t>42.93</t>
  </si>
  <si>
    <t>62.186</t>
  </si>
  <si>
    <t>34.59</t>
  </si>
  <si>
    <t>JAMES RD</t>
  </si>
  <si>
    <t>40.11</t>
  </si>
  <si>
    <t>42.639</t>
  </si>
  <si>
    <t>71.61</t>
  </si>
  <si>
    <t>74.95</t>
  </si>
  <si>
    <t>CENTERVILLE, TRIMMER SPRINGS RD</t>
  </si>
  <si>
    <t>87.706</t>
  </si>
  <si>
    <t>108.128</t>
  </si>
  <si>
    <t>110.829</t>
  </si>
  <si>
    <t>112.09</t>
  </si>
  <si>
    <t>116.85</t>
  </si>
  <si>
    <t>HUME LAKE RD</t>
  </si>
  <si>
    <t>12.651</t>
  </si>
  <si>
    <t>1.821</t>
  </si>
  <si>
    <t>9.006</t>
  </si>
  <si>
    <t>9.98</t>
  </si>
  <si>
    <t>7.937</t>
  </si>
  <si>
    <t>9.6</t>
  </si>
  <si>
    <t>BAKERSFIELD, NILES ST</t>
  </si>
  <si>
    <t>12.139</t>
  </si>
  <si>
    <t>1.992</t>
  </si>
  <si>
    <t>5.728</t>
  </si>
  <si>
    <t>10.37</t>
  </si>
  <si>
    <t>OAKLAND, 44TH AVE/12TH ST</t>
  </si>
  <si>
    <t>10.519</t>
  </si>
  <si>
    <t>OAKLAND, HIGH/ 12TH STS</t>
  </si>
  <si>
    <t>2.07</t>
  </si>
  <si>
    <t>3.5</t>
  </si>
  <si>
    <t>5.832</t>
  </si>
  <si>
    <t>8.802</t>
  </si>
  <si>
    <t>8.905</t>
  </si>
  <si>
    <t>LOS ANGELES, CADILLAC AVE</t>
  </si>
  <si>
    <t>1.85</t>
  </si>
  <si>
    <t>5.565</t>
  </si>
  <si>
    <t>9.474</t>
  </si>
  <si>
    <t>POPLAR, COUNTY RD 192</t>
  </si>
  <si>
    <t>R15.241</t>
  </si>
  <si>
    <t>18.453</t>
  </si>
  <si>
    <t>HOSPITAL RD</t>
  </si>
  <si>
    <t>22.55</t>
  </si>
  <si>
    <t>GOVERNMENT RD TO SUCCESS DAM</t>
  </si>
  <si>
    <t>R32.704</t>
  </si>
  <si>
    <t>BALCH PARK DR</t>
  </si>
  <si>
    <t>47.98</t>
  </si>
  <si>
    <t>CAMP NELSON RD</t>
  </si>
  <si>
    <t>56.567</t>
  </si>
  <si>
    <t>9.85</t>
  </si>
  <si>
    <t>24.55</t>
  </si>
  <si>
    <t>110.72</t>
  </si>
  <si>
    <t>140.692</t>
  </si>
  <si>
    <t>11.386</t>
  </si>
  <si>
    <t>PARADISE, PEARSON RD</t>
  </si>
  <si>
    <t>R0.019</t>
  </si>
  <si>
    <t>1.64</t>
  </si>
  <si>
    <t>SANTA BARBARA, ONTARE RD</t>
  </si>
  <si>
    <t>5.99</t>
  </si>
  <si>
    <t>8.28</t>
  </si>
  <si>
    <t>HOT SPRINGS RD</t>
  </si>
  <si>
    <t>8.82</t>
  </si>
  <si>
    <t>SAN YSIDRO RD</t>
  </si>
  <si>
    <t>3</t>
  </si>
  <si>
    <t>SIERRA COLLEGE BLVD</t>
  </si>
  <si>
    <t>9.77</t>
  </si>
  <si>
    <t>10.194</t>
  </si>
  <si>
    <t>12.699</t>
  </si>
  <si>
    <t>GEORGETOWN, LOWER MAIN ST</t>
  </si>
  <si>
    <t>26.95</t>
  </si>
  <si>
    <t>13.995</t>
  </si>
  <si>
    <t>21.19</t>
  </si>
  <si>
    <t>FIRESTONE AVE</t>
  </si>
  <si>
    <t>22.65</t>
  </si>
  <si>
    <t>22.66</t>
  </si>
  <si>
    <t>26.814</t>
  </si>
  <si>
    <t>34.66</t>
  </si>
  <si>
    <t>4.992</t>
  </si>
  <si>
    <t>AVENAL CUTOFF RD</t>
  </si>
  <si>
    <t>8.897</t>
  </si>
  <si>
    <t>R8.897</t>
  </si>
  <si>
    <t>R15.745</t>
  </si>
  <si>
    <t>HANFORD/ARMONA RD</t>
  </si>
  <si>
    <t>R17.912</t>
  </si>
  <si>
    <t>HANFORD, 11TH AVE</t>
  </si>
  <si>
    <t>R20.975</t>
  </si>
  <si>
    <t>R3.835</t>
  </si>
  <si>
    <t>R4.796</t>
  </si>
  <si>
    <t>ALTA AVE; COUNTY RD 80</t>
  </si>
  <si>
    <t>R8.753</t>
  </si>
  <si>
    <t>R9.967</t>
  </si>
  <si>
    <t>R11.719</t>
  </si>
  <si>
    <t>R14.653</t>
  </si>
  <si>
    <t>COUNTY RD 164</t>
  </si>
  <si>
    <t>R18.761</t>
  </si>
  <si>
    <t>R19.762</t>
  </si>
  <si>
    <t>27.96</t>
  </si>
  <si>
    <t>38.49</t>
  </si>
  <si>
    <t>THREE RIVERS, NORTH FORK DR (COUNTY RD TO KAWEAH)</t>
  </si>
  <si>
    <t>42.35</t>
  </si>
  <si>
    <t>THREE RIVERS, MINERAL KING RD</t>
  </si>
  <si>
    <t>44.163</t>
  </si>
  <si>
    <t>T0.506</t>
  </si>
  <si>
    <t>4.37</t>
  </si>
  <si>
    <t>36.408</t>
  </si>
  <si>
    <t>R2.681</t>
  </si>
  <si>
    <t>1.4</t>
  </si>
  <si>
    <t>RD 28</t>
  </si>
  <si>
    <t>7.95</t>
  </si>
  <si>
    <t>ALTA AVE</t>
  </si>
  <si>
    <t>13.97</t>
  </si>
  <si>
    <t>L13.98</t>
  </si>
  <si>
    <t>23.957</t>
  </si>
  <si>
    <t>R1.476</t>
  </si>
  <si>
    <t>R5.5</t>
  </si>
  <si>
    <t>OLD TOWN RD</t>
  </si>
  <si>
    <t>WOODFORD RD</t>
  </si>
  <si>
    <t>12.008</t>
  </si>
  <si>
    <t>R4.49</t>
  </si>
  <si>
    <t>MAMMOTH, FOREST TRAIL RD</t>
  </si>
  <si>
    <t>R8.56</t>
  </si>
  <si>
    <t>3.087</t>
  </si>
  <si>
    <t>BAKERSFIELD, CALIFORNIA AVE</t>
  </si>
  <si>
    <t>4.057</t>
  </si>
  <si>
    <t>BAKERSFIELD, 24TH ST</t>
  </si>
  <si>
    <t>4.235</t>
  </si>
  <si>
    <t>6.752</t>
  </si>
  <si>
    <t>0.213</t>
  </si>
  <si>
    <t>R3.369</t>
  </si>
  <si>
    <t>R8.127</t>
  </si>
  <si>
    <t>TRACY, MAC ARTHUR DR</t>
  </si>
  <si>
    <t>R12.686</t>
  </si>
  <si>
    <t>1.36</t>
  </si>
  <si>
    <t>15.767</t>
  </si>
  <si>
    <t>SIERRA AVE</t>
  </si>
  <si>
    <t>19.521</t>
  </si>
  <si>
    <t>RIALTO, RIVERSIDE AVE</t>
  </si>
  <si>
    <t>21.68</t>
  </si>
  <si>
    <t>CAJON BLVD</t>
  </si>
  <si>
    <t>R3.57</t>
  </si>
  <si>
    <t>R5.911</t>
  </si>
  <si>
    <t>R18.872</t>
  </si>
  <si>
    <t>LA CANADA-FLINTRIDGE, WEST JCT. RTE. 2</t>
  </si>
  <si>
    <t>R19.881</t>
  </si>
  <si>
    <t>LA CANADA-FLINTRIDGE, EAST JCT. RTE. 2</t>
  </si>
  <si>
    <t>R24.962</t>
  </si>
  <si>
    <t>PASADENA, JCT. RTES. 134/710</t>
  </si>
  <si>
    <t>R26.326</t>
  </si>
  <si>
    <t>PASADENA, LAKE AVE INTERCHANGE</t>
  </si>
  <si>
    <t>L29.795</t>
  </si>
  <si>
    <t>PASADENA, ROSEMEAD BLVD INTERCHANGE</t>
  </si>
  <si>
    <t>R29.486</t>
  </si>
  <si>
    <t>R32.89</t>
  </si>
  <si>
    <t>MONROVIA, HUNTINGTON DR INTERCHANGE</t>
  </si>
  <si>
    <t>R36.41</t>
  </si>
  <si>
    <t>DUARTE, JCT. RTE. 605</t>
  </si>
  <si>
    <t>R41.594</t>
  </si>
  <si>
    <t>GLENDORA, GRAND AVE INTERCHANGE</t>
  </si>
  <si>
    <t>R44.377</t>
  </si>
  <si>
    <t>GLENDORA, JCT RTE 57</t>
  </si>
  <si>
    <t>R51.849</t>
  </si>
  <si>
    <t>CLAREMONT, BASELINE RD INTERCHANGE</t>
  </si>
  <si>
    <t>11.498</t>
  </si>
  <si>
    <t>R31.7</t>
  </si>
  <si>
    <t>73.2</t>
  </si>
  <si>
    <t>FERNDALE, OCEAN AVE</t>
  </si>
  <si>
    <t>79.275</t>
  </si>
  <si>
    <t>LOS ANGELES, 25TH ST</t>
  </si>
  <si>
    <t>5.085</t>
  </si>
  <si>
    <t>7.983</t>
  </si>
  <si>
    <t>CARSON ST</t>
  </si>
  <si>
    <t>R8.998</t>
  </si>
  <si>
    <t>23.537</t>
  </si>
  <si>
    <t>26.308</t>
  </si>
  <si>
    <t>PERRIS, D ST</t>
  </si>
  <si>
    <t>R35.76</t>
  </si>
  <si>
    <t>CACTUS AVE</t>
  </si>
  <si>
    <t>R38.339</t>
  </si>
  <si>
    <t>45.013</t>
  </si>
  <si>
    <t>CENTER ST</t>
  </si>
  <si>
    <t>0.402</t>
  </si>
  <si>
    <t>IOWA AVE</t>
  </si>
  <si>
    <t>4.052</t>
  </si>
  <si>
    <t>SAN BERNARDINO, MILL ST</t>
  </si>
  <si>
    <t>7.183</t>
  </si>
  <si>
    <t>8.603</t>
  </si>
  <si>
    <t>9.364</t>
  </si>
  <si>
    <t>SAN BERNARDINO, HIGHLAND AVE</t>
  </si>
  <si>
    <t>11.634</t>
  </si>
  <si>
    <t>14.091</t>
  </si>
  <si>
    <t>PALM AVE</t>
  </si>
  <si>
    <t>17.753</t>
  </si>
  <si>
    <t>R0.99</t>
  </si>
  <si>
    <t>1.96</t>
  </si>
  <si>
    <t>2.46</t>
  </si>
  <si>
    <t>11.732</t>
  </si>
  <si>
    <t>AVE 344</t>
  </si>
  <si>
    <t>14.006</t>
  </si>
  <si>
    <t>19.245</t>
  </si>
  <si>
    <t>0.464</t>
  </si>
  <si>
    <t>2.756</t>
  </si>
  <si>
    <t>1.956</t>
  </si>
  <si>
    <t>4.858</t>
  </si>
  <si>
    <t>3.114</t>
  </si>
  <si>
    <t>2.682</t>
  </si>
  <si>
    <t>R10.536</t>
  </si>
  <si>
    <t>R16.014</t>
  </si>
  <si>
    <t>R20.15</t>
  </si>
  <si>
    <t>ARVIN, COMANCHE DR</t>
  </si>
  <si>
    <t>20.15</t>
  </si>
  <si>
    <t>SANTA BARBARA, JCT. RTE. 101</t>
  </si>
  <si>
    <t>7.12</t>
  </si>
  <si>
    <t>EDNA, PRICE CANYON RD</t>
  </si>
  <si>
    <t>9.16</t>
  </si>
  <si>
    <t>OXNARD, JCT. RTE. 1</t>
  </si>
  <si>
    <t>0.441</t>
  </si>
  <si>
    <t>R4.11</t>
  </si>
  <si>
    <t>JCT. RTE. 118, LOS ANGELES AVE</t>
  </si>
  <si>
    <t>0.005</t>
  </si>
  <si>
    <t>3.586</t>
  </si>
  <si>
    <t>CHOWCHILLA, CHOWCHILLA AVE</t>
  </si>
  <si>
    <t>3.887</t>
  </si>
  <si>
    <t>R0.375</t>
  </si>
  <si>
    <t>2.48</t>
  </si>
  <si>
    <t>9.335</t>
  </si>
  <si>
    <t>JCT. RTE. 880, NIMITZ FWY</t>
  </si>
  <si>
    <t>T10</t>
  </si>
  <si>
    <t>FREMONT, JCT. RTE. 680, MISSION RD</t>
  </si>
  <si>
    <t>3.314</t>
  </si>
  <si>
    <t>UNION CITY, DECOTO RD</t>
  </si>
  <si>
    <t>R14.469</t>
  </si>
  <si>
    <t>14.951</t>
  </si>
  <si>
    <t>JCT. RTE. 185, MISSION BLVD</t>
  </si>
  <si>
    <t>16.696</t>
  </si>
  <si>
    <t>17.768</t>
  </si>
  <si>
    <t>20.077</t>
  </si>
  <si>
    <t>LOS ALISOS BLVD</t>
  </si>
  <si>
    <t>23.418</t>
  </si>
  <si>
    <t>39.079</t>
  </si>
  <si>
    <t>R3.398</t>
  </si>
  <si>
    <t>28.28</t>
  </si>
  <si>
    <t>BANNING, SAN GORGONIO AVE</t>
  </si>
  <si>
    <t>29.659</t>
  </si>
  <si>
    <t>BANNING, JCT. RTE. 10; 8TH ST</t>
  </si>
  <si>
    <t>T1.077</t>
  </si>
  <si>
    <t>AUBURN BLVD</t>
  </si>
  <si>
    <t>7.066</t>
  </si>
  <si>
    <t>11.999</t>
  </si>
  <si>
    <t>19.293</t>
  </si>
  <si>
    <t>OROSI RD/BOYD DR</t>
  </si>
  <si>
    <t>8.972</t>
  </si>
  <si>
    <t>8.302</t>
  </si>
  <si>
    <t>9.55</t>
  </si>
  <si>
    <t>9.56</t>
  </si>
  <si>
    <t>26.286</t>
  </si>
  <si>
    <t>R34.601</t>
  </si>
  <si>
    <t>44.85</t>
  </si>
  <si>
    <t>44.86</t>
  </si>
  <si>
    <t>73.181</t>
  </si>
  <si>
    <t>STODDARD WELLS RD</t>
  </si>
  <si>
    <t>78.096</t>
  </si>
  <si>
    <t>17.18</t>
  </si>
  <si>
    <t>12.327</t>
  </si>
  <si>
    <t>2.028</t>
  </si>
  <si>
    <t>NAVY BASE RD</t>
  </si>
  <si>
    <t>8.803</t>
  </si>
  <si>
    <t>1.25</t>
  </si>
  <si>
    <t>R1.924</t>
  </si>
  <si>
    <t>R1.07</t>
  </si>
  <si>
    <t>49.07</t>
  </si>
  <si>
    <t>50.63</t>
  </si>
  <si>
    <t>HAWKINSVILLE, HUMBUG RD</t>
  </si>
  <si>
    <t>57.195</t>
  </si>
  <si>
    <t>JCT. RTE. 96</t>
  </si>
  <si>
    <t>19.801</t>
  </si>
  <si>
    <t>20.328</t>
  </si>
  <si>
    <t>11.721</t>
  </si>
  <si>
    <t>9.898</t>
  </si>
  <si>
    <t>0.427</t>
  </si>
  <si>
    <t>12.746</t>
  </si>
  <si>
    <t>24.764</t>
  </si>
  <si>
    <t>0.02</t>
  </si>
  <si>
    <t>5.601</t>
  </si>
  <si>
    <t>R17.048</t>
  </si>
  <si>
    <t>19.459</t>
  </si>
  <si>
    <t>T0.306</t>
  </si>
  <si>
    <t>3.812</t>
  </si>
  <si>
    <t>4.44</t>
  </si>
  <si>
    <t>ANDERSON, PINON AVE</t>
  </si>
  <si>
    <t>5.206</t>
  </si>
  <si>
    <t>ANDERSON, SOUTH ST</t>
  </si>
  <si>
    <t>5.438</t>
  </si>
  <si>
    <t>6.387</t>
  </si>
  <si>
    <t>ALEXANDER AVE</t>
  </si>
  <si>
    <t>6.9</t>
  </si>
  <si>
    <t>OX YOKE RD</t>
  </si>
  <si>
    <t>7.24</t>
  </si>
  <si>
    <t>CHAMPION/FRONTAGE RDS</t>
  </si>
  <si>
    <t>HILL ST</t>
  </si>
  <si>
    <t>9.99</t>
  </si>
  <si>
    <t>HAPPY VALLEY RD</t>
  </si>
  <si>
    <t>11.1</t>
  </si>
  <si>
    <t>CANYON RD</t>
  </si>
  <si>
    <t>11.83</t>
  </si>
  <si>
    <t>REDDING, CLEAR CREEK RD</t>
  </si>
  <si>
    <t>12.27</t>
  </si>
  <si>
    <t>REDDING, WESTWOOD AVE</t>
  </si>
  <si>
    <t>12.68</t>
  </si>
  <si>
    <t>REDDING, CEDARS/SOUTH BONNEYVIEW RDS</t>
  </si>
  <si>
    <t>16.833</t>
  </si>
  <si>
    <t>17.39</t>
  </si>
  <si>
    <t>17.81</t>
  </si>
  <si>
    <t>REDDING, BENTON DR</t>
  </si>
  <si>
    <t>18.622</t>
  </si>
  <si>
    <t>18.92</t>
  </si>
  <si>
    <t>TWINVIEW BLVD</t>
  </si>
  <si>
    <t>20.033</t>
  </si>
  <si>
    <t>12.009</t>
  </si>
  <si>
    <t>R0.366</t>
  </si>
  <si>
    <t>MCLAUGHLIN AVE</t>
  </si>
  <si>
    <t>R1.992</t>
  </si>
  <si>
    <t>R2.522</t>
  </si>
  <si>
    <t>L5.408</t>
  </si>
  <si>
    <t>9.433</t>
  </si>
  <si>
    <t>SARATOGA, SUNNYVALE/DE ANZA BLVD</t>
  </si>
  <si>
    <t>10.741</t>
  </si>
  <si>
    <t>R3.337</t>
  </si>
  <si>
    <t>R6.601</t>
  </si>
  <si>
    <t>CANADA RD</t>
  </si>
  <si>
    <t>10.866</t>
  </si>
  <si>
    <t>R19.278</t>
  </si>
  <si>
    <t>R20.747</t>
  </si>
  <si>
    <t>R22.62</t>
  </si>
  <si>
    <t>SOUTH SAN FRANCISCO, WESTBOROUGH BLVD</t>
  </si>
  <si>
    <t>R24.197</t>
  </si>
  <si>
    <t>DALY CITY, HICKEY BLVD</t>
  </si>
  <si>
    <t>R25.28</t>
  </si>
  <si>
    <t>R26.042</t>
  </si>
  <si>
    <t>M27.165</t>
  </si>
  <si>
    <t>R0.738</t>
  </si>
  <si>
    <t>SAN FRANCISCO, JCT. RTE. 82</t>
  </si>
  <si>
    <t>R4.341</t>
  </si>
  <si>
    <t>R6.05</t>
  </si>
  <si>
    <t>INDIANA ST/PENNSYLVANIA AVE</t>
  </si>
  <si>
    <t>T7.07</t>
  </si>
  <si>
    <t>SAN FRANCISCO, 4TH ST</t>
  </si>
  <si>
    <t>T7.543</t>
  </si>
  <si>
    <t>SAN FRANCISCO, BRANNAN ST</t>
  </si>
  <si>
    <t>POINT LAKEVIEW RD</t>
  </si>
  <si>
    <t>17</t>
  </si>
  <si>
    <t>0.581</t>
  </si>
  <si>
    <t>0.356</t>
  </si>
  <si>
    <t>R1.802</t>
  </si>
  <si>
    <t>R5.451</t>
  </si>
  <si>
    <t>BLUE LAKE RD</t>
  </si>
  <si>
    <t>38.833</t>
  </si>
  <si>
    <t>41.86</t>
  </si>
  <si>
    <t>43.035</t>
  </si>
  <si>
    <t>51.03</t>
  </si>
  <si>
    <t>52.07</t>
  </si>
  <si>
    <t>WEAVERVILLE, WASHINGTON ST</t>
  </si>
  <si>
    <t>52.72</t>
  </si>
  <si>
    <t>MARTIN/NUGGET  RDS</t>
  </si>
  <si>
    <t>R58.11</t>
  </si>
  <si>
    <t>63.51</t>
  </si>
  <si>
    <t>LEWISTON RD</t>
  </si>
  <si>
    <t>67.425</t>
  </si>
  <si>
    <t>NEW LEWISTON RD</t>
  </si>
  <si>
    <t>8.648</t>
  </si>
  <si>
    <t>FRENCH GULCH RD</t>
  </si>
  <si>
    <t>16.47</t>
  </si>
  <si>
    <t>KENNEDY DR</t>
  </si>
  <si>
    <t>17.739</t>
  </si>
  <si>
    <t>ROCK CREEK RD</t>
  </si>
  <si>
    <t>21.648</t>
  </si>
  <si>
    <t>23.81</t>
  </si>
  <si>
    <t>REDDING, COURT ST</t>
  </si>
  <si>
    <t>24.822</t>
  </si>
  <si>
    <t>25.54</t>
  </si>
  <si>
    <t>HAWLEY RD</t>
  </si>
  <si>
    <t>27.239</t>
  </si>
  <si>
    <t>60.05</t>
  </si>
  <si>
    <t>BIG BEND RD</t>
  </si>
  <si>
    <t>72.64</t>
  </si>
  <si>
    <t>HAYNES RD</t>
  </si>
  <si>
    <t>73.13</t>
  </si>
  <si>
    <t>TAMARACK RD</t>
  </si>
  <si>
    <t>74.98</t>
  </si>
  <si>
    <t>BURNEY, PLUMAS ST</t>
  </si>
  <si>
    <t>76.181</t>
  </si>
  <si>
    <t>BLACK RANCH RD</t>
  </si>
  <si>
    <t>80.085</t>
  </si>
  <si>
    <t>91.56</t>
  </si>
  <si>
    <t>FALL RIVER MILLS, MAIN ST</t>
  </si>
  <si>
    <t>96.78</t>
  </si>
  <si>
    <t>PITTVILLE RD</t>
  </si>
  <si>
    <t>99.361</t>
  </si>
  <si>
    <t>10.407</t>
  </si>
  <si>
    <t>CEMETERY RD</t>
  </si>
  <si>
    <t>21.749</t>
  </si>
  <si>
    <t>40.276</t>
  </si>
  <si>
    <t>ALTURAS, JUNIPER ST</t>
  </si>
  <si>
    <t>40.63</t>
  </si>
  <si>
    <t>40.64</t>
  </si>
  <si>
    <t>57.354</t>
  </si>
  <si>
    <t>LAKE CITY RD</t>
  </si>
  <si>
    <t>66.632</t>
  </si>
  <si>
    <t>R28.696</t>
  </si>
  <si>
    <t>44.118</t>
  </si>
  <si>
    <t>77.148</t>
  </si>
  <si>
    <t>T4.703</t>
  </si>
  <si>
    <t>6.373</t>
  </si>
  <si>
    <t>R3.981</t>
  </si>
  <si>
    <t>11.18</t>
  </si>
  <si>
    <t>PALMDALE RD; JCT. RTE. 18</t>
  </si>
  <si>
    <t>GEORGE AIR FORCE BASE RD</t>
  </si>
  <si>
    <t>45.948</t>
  </si>
  <si>
    <t>R1.152</t>
  </si>
  <si>
    <t>R29.64</t>
  </si>
  <si>
    <t>34.674</t>
  </si>
  <si>
    <t>55.827</t>
  </si>
  <si>
    <t>100.833</t>
  </si>
  <si>
    <t>115.403</t>
  </si>
  <si>
    <t>116.25</t>
  </si>
  <si>
    <t>120.95</t>
  </si>
  <si>
    <t>ED POWERS RD</t>
  </si>
  <si>
    <t>R25.75</t>
  </si>
  <si>
    <t>40.336</t>
  </si>
  <si>
    <t>50.744</t>
  </si>
  <si>
    <t>58.24</t>
  </si>
  <si>
    <t>76.3</t>
  </si>
  <si>
    <t>80.61</t>
  </si>
  <si>
    <t>93.7</t>
  </si>
  <si>
    <t>116.965</t>
  </si>
  <si>
    <t xml:space="preserve"> JCT. RTE. 89</t>
  </si>
  <si>
    <t>120.49</t>
  </si>
  <si>
    <t>R3.124</t>
  </si>
  <si>
    <t>R4.615</t>
  </si>
  <si>
    <t>29.84</t>
  </si>
  <si>
    <t>GARNIER RD</t>
  </si>
  <si>
    <t>51.87</t>
  </si>
  <si>
    <t>STANDISH RD</t>
  </si>
  <si>
    <t>55.18</t>
  </si>
  <si>
    <t>JANESVILLE RD</t>
  </si>
  <si>
    <t>R61.094</t>
  </si>
  <si>
    <t>70.12</t>
  </si>
  <si>
    <t>STANDISH, COUNTY RD A 3</t>
  </si>
  <si>
    <t>72.943</t>
  </si>
  <si>
    <t>LITCHFIELD, COUNTY RD A-27</t>
  </si>
  <si>
    <t>R76.927</t>
  </si>
  <si>
    <t>WENDEL RD</t>
  </si>
  <si>
    <t>108.455</t>
  </si>
  <si>
    <t>138.979</t>
  </si>
  <si>
    <t>0.055</t>
  </si>
  <si>
    <t>3.216</t>
  </si>
  <si>
    <t>LIKELY, JESS VALLEY RD</t>
  </si>
  <si>
    <t>GLENN ST</t>
  </si>
  <si>
    <t>22.07</t>
  </si>
  <si>
    <t>ALTURAS, FIRST ST</t>
  </si>
  <si>
    <t>22.764</t>
  </si>
  <si>
    <t>ALTURAS STATE HWY MAINTENANCE STATION</t>
  </si>
  <si>
    <t>28.285</t>
  </si>
  <si>
    <t>61.563</t>
  </si>
  <si>
    <t>1.804</t>
  </si>
  <si>
    <t>3.947</t>
  </si>
  <si>
    <t>UNIVERSITY DR</t>
  </si>
  <si>
    <t>7.803</t>
  </si>
  <si>
    <t>IRVINE, MAC ARTHUR BLVD</t>
  </si>
  <si>
    <t>8.74</t>
  </si>
  <si>
    <t>COSTA MESA, JCT. RTE. 55</t>
  </si>
  <si>
    <t>16.544</t>
  </si>
  <si>
    <t>20.751</t>
  </si>
  <si>
    <t>JCT. RTE. 22 EAST</t>
  </si>
  <si>
    <t>24.044</t>
  </si>
  <si>
    <t>3.324</t>
  </si>
  <si>
    <t>LONG BEACH, LAKEWOOD BLVD INTERCHANGE</t>
  </si>
  <si>
    <t>12.97</t>
  </si>
  <si>
    <t>CARSON, JCT. RTE. 110</t>
  </si>
  <si>
    <t>17.589</t>
  </si>
  <si>
    <t>LAWNDALE, HAWTHORNE BLVD INTERCHANGE</t>
  </si>
  <si>
    <t>R21.175</t>
  </si>
  <si>
    <t>LOS ANGELES, JCT. RTE 105</t>
  </si>
  <si>
    <t>25.947</t>
  </si>
  <si>
    <t>CULVER CITY, JCT. RTE. 90</t>
  </si>
  <si>
    <t>27.964</t>
  </si>
  <si>
    <t>CULVER CITY, JCT. RTE. 187</t>
  </si>
  <si>
    <t>29.538</t>
  </si>
  <si>
    <t>30.856</t>
  </si>
  <si>
    <t>39.432</t>
  </si>
  <si>
    <t>42.9</t>
  </si>
  <si>
    <t>46.85</t>
  </si>
  <si>
    <t>47.754</t>
  </si>
  <si>
    <t>LOS ANGELES, RINALDI ST INTERCHANGE</t>
  </si>
  <si>
    <t>48.643</t>
  </si>
  <si>
    <t>R10.626</t>
  </si>
  <si>
    <t>0.396</t>
  </si>
  <si>
    <t>10.623</t>
  </si>
  <si>
    <t>R22.356</t>
  </si>
  <si>
    <t>4.344</t>
  </si>
  <si>
    <t>8.149</t>
  </si>
  <si>
    <t>CORRAL HOLLOW RD INTERCHANGE</t>
  </si>
  <si>
    <t>0.39</t>
  </si>
  <si>
    <t>R8.265</t>
  </si>
  <si>
    <t>LIVERMORE, GREENVILLE RD</t>
  </si>
  <si>
    <t>10.689</t>
  </si>
  <si>
    <t>20.726</t>
  </si>
  <si>
    <t>R30.807</t>
  </si>
  <si>
    <t>R39.24</t>
  </si>
  <si>
    <t>R40.078</t>
  </si>
  <si>
    <t>OAKLAND, HIGH ST</t>
  </si>
  <si>
    <t>44.279</t>
  </si>
  <si>
    <t>OAKLAND, OAKLAND AVE</t>
  </si>
  <si>
    <t>45.151</t>
  </si>
  <si>
    <t>46.01</t>
  </si>
  <si>
    <t>R47.35</t>
  </si>
  <si>
    <t>4.782</t>
  </si>
  <si>
    <t>3.092</t>
  </si>
  <si>
    <t>R1.74</t>
  </si>
  <si>
    <t>LAKEWOOD, CARSON ST INTERCHANGE</t>
  </si>
  <si>
    <t>R2.866</t>
  </si>
  <si>
    <t>CERRITOS, DEL AMO BLVD INTERCHANGE</t>
  </si>
  <si>
    <t>R5.046</t>
  </si>
  <si>
    <t>CERRITOS, JCT. RTE. 91</t>
  </si>
  <si>
    <t>R7.653</t>
  </si>
  <si>
    <t>NORWALK, JCT. RTE. 105</t>
  </si>
  <si>
    <t>R9.612</t>
  </si>
  <si>
    <t>SANTA FE SPRINGS, JCT. RTE. 5</t>
  </si>
  <si>
    <t>R13.569</t>
  </si>
  <si>
    <t>WHITTIER, JCT. RTE. 72</t>
  </si>
  <si>
    <t>R17.407</t>
  </si>
  <si>
    <t>INDUSTRY, JCT. RTE. 60</t>
  </si>
  <si>
    <t>R20.189</t>
  </si>
  <si>
    <t>BALDWIN PARK, JCT. RTE. 10</t>
  </si>
  <si>
    <t>20.189</t>
  </si>
  <si>
    <t>22.681</t>
  </si>
  <si>
    <t>25.76</t>
  </si>
  <si>
    <t>IRWINDALE, JCT. RTE. 210</t>
  </si>
  <si>
    <t>M0</t>
  </si>
  <si>
    <t>M0.385</t>
  </si>
  <si>
    <t>SAN JOSE, KING RD</t>
  </si>
  <si>
    <t>M1.74</t>
  </si>
  <si>
    <t>M5.068</t>
  </si>
  <si>
    <t>SAN JOSE, CAPITOL AVE</t>
  </si>
  <si>
    <t>M7.647</t>
  </si>
  <si>
    <t>M2.382</t>
  </si>
  <si>
    <t>R6.396</t>
  </si>
  <si>
    <t>R11.042</t>
  </si>
  <si>
    <t>R11.845</t>
  </si>
  <si>
    <t>R20.057</t>
  </si>
  <si>
    <t>SAN RAMON, ALCOSTA BLVD</t>
  </si>
  <si>
    <t>14.383</t>
  </si>
  <si>
    <t>15.606</t>
  </si>
  <si>
    <t>WALNUT CREEK, NORTH MAIN ST</t>
  </si>
  <si>
    <t>R18.707</t>
  </si>
  <si>
    <t>21.191</t>
  </si>
  <si>
    <t>R2.819</t>
  </si>
  <si>
    <t>LAKE HERMAN RD</t>
  </si>
  <si>
    <t>13.126</t>
  </si>
  <si>
    <t>4.96</t>
  </si>
  <si>
    <t>LONG BEACH, BEGIN ROUTE 710</t>
  </si>
  <si>
    <t>6.881</t>
  </si>
  <si>
    <t>9.41</t>
  </si>
  <si>
    <t>LONG BEACH, JCT. RTE. 405</t>
  </si>
  <si>
    <t>10.823</t>
  </si>
  <si>
    <t>LONG BEACH, DEL AMO BLVD INTERCHANGE</t>
  </si>
  <si>
    <t>LONG BEACH, JCT. RTE. 91</t>
  </si>
  <si>
    <t>R15.692</t>
  </si>
  <si>
    <t>LYNWOOD, JCT. RTE. 105</t>
  </si>
  <si>
    <t>18.44</t>
  </si>
  <si>
    <t>SOUTH GATE, FIRESTONE BLVD INTERCHANGE</t>
  </si>
  <si>
    <t>23.282</t>
  </si>
  <si>
    <t>COMMERCE, JCT. RTE. 5</t>
  </si>
  <si>
    <t>24.627</t>
  </si>
  <si>
    <t>26.497</t>
  </si>
  <si>
    <t>MONTEREY PARK, JCT. RTE. 10</t>
  </si>
  <si>
    <t>R32.72</t>
  </si>
  <si>
    <t>PASADENA, JCT. RTES. 134/210</t>
  </si>
  <si>
    <t>3.995</t>
  </si>
  <si>
    <t>4.77</t>
  </si>
  <si>
    <t>7.44</t>
  </si>
  <si>
    <t>LEMON ST</t>
  </si>
  <si>
    <t>1.805</t>
  </si>
  <si>
    <t>3.654</t>
  </si>
  <si>
    <t>CHULA VISTA, AUTO PARKWAY DR/MAIN ST</t>
  </si>
  <si>
    <t>5.542</t>
  </si>
  <si>
    <t>NAPLE ST UNDERCROSSING</t>
  </si>
  <si>
    <t>6.059</t>
  </si>
  <si>
    <t>TELEGRAPH CANYON RD</t>
  </si>
  <si>
    <t>8.854</t>
  </si>
  <si>
    <t>JCT. RTE. 54, SWEETWATER RD</t>
  </si>
  <si>
    <t>14.641</t>
  </si>
  <si>
    <t>17.645</t>
  </si>
  <si>
    <t>20.6</t>
  </si>
  <si>
    <t>23.651</t>
  </si>
  <si>
    <t>24.44</t>
  </si>
  <si>
    <t>GOVERNOR DR INTERCHANGE</t>
  </si>
  <si>
    <t>28.502</t>
  </si>
  <si>
    <t>2.075</t>
  </si>
  <si>
    <t>4.078</t>
  </si>
  <si>
    <t>8.422</t>
  </si>
  <si>
    <t>2.283</t>
  </si>
  <si>
    <t>8.842</t>
  </si>
  <si>
    <t>13.669</t>
  </si>
  <si>
    <t>HAYWARD, WHIPPLE RD</t>
  </si>
  <si>
    <t>14.537</t>
  </si>
  <si>
    <t>20.678</t>
  </si>
  <si>
    <t>23.644</t>
  </si>
  <si>
    <t>RTE 112, DAVIS ST</t>
  </si>
  <si>
    <t>25.497</t>
  </si>
  <si>
    <t>OAKLAND, HEGENBERGER RD</t>
  </si>
  <si>
    <t>27.709</t>
  </si>
  <si>
    <t>OAK/MADISON STS</t>
  </si>
  <si>
    <t>3.19</t>
  </si>
  <si>
    <t>3.818</t>
  </si>
  <si>
    <t>SAN DIEGO, BEYER BLVD</t>
  </si>
  <si>
    <t>5.164</t>
  </si>
  <si>
    <t>R11.736</t>
  </si>
  <si>
    <t>0.009</t>
  </si>
  <si>
    <t>0.702</t>
  </si>
  <si>
    <t>OAKLAND, FOURTEENTH ST</t>
  </si>
  <si>
    <t>2.036</t>
  </si>
  <si>
    <t>Source: EMFAC2021 (v1.0.2) Emissions Inventory</t>
  </si>
  <si>
    <t>Region Type: Air District</t>
  </si>
  <si>
    <t>Region: San Diego County APCD</t>
  </si>
  <si>
    <t>Calendar Year: 2016, 2017, 2018, 2019, 2020, 2021, 2022, 2023, 2024, 2025, 2026, 2027, 2028, 2029, 2030, 2031, 2032, 2033, 2034, 2035, 2036, 2037, 2038, 2039, 2040</t>
  </si>
  <si>
    <t>Season: Annual</t>
  </si>
  <si>
    <t>Vehicle Classification: EMFAC202x Categories</t>
  </si>
  <si>
    <t>Units:  miles/year for CVMT and EVMT, trips/year for Trips, kWh/year for Energy Consumption, tons/year for Emissions, 1000 gallons/year for Fuel Consumption</t>
  </si>
  <si>
    <t>Region</t>
  </si>
  <si>
    <t>Calendar Year</t>
  </si>
  <si>
    <t>Vehicle Category</t>
  </si>
  <si>
    <t>Model Year</t>
  </si>
  <si>
    <t>Speed</t>
  </si>
  <si>
    <t>Fuel</t>
  </si>
  <si>
    <t>Population</t>
  </si>
  <si>
    <t>Total VMT</t>
  </si>
  <si>
    <t>CVMT</t>
  </si>
  <si>
    <t>EVMT</t>
  </si>
  <si>
    <t>Trips</t>
  </si>
  <si>
    <t>Energy Consumption</t>
  </si>
  <si>
    <t>NOx_RUNEX</t>
  </si>
  <si>
    <t>NOx_IDLEX</t>
  </si>
  <si>
    <t>NOx_STREX</t>
  </si>
  <si>
    <t>NOx_TOTEX</t>
  </si>
  <si>
    <t>PM2.5_RUNEX</t>
  </si>
  <si>
    <t>PM2.5_IDLEX</t>
  </si>
  <si>
    <t>PM2.5_STREX</t>
  </si>
  <si>
    <t>PM2.5_TOTEX</t>
  </si>
  <si>
    <t>PM2.5_PMTW</t>
  </si>
  <si>
    <t>PM2.5_PMBW</t>
  </si>
  <si>
    <t>PM2.5_TOTAL</t>
  </si>
  <si>
    <t>PM10_RUNEX</t>
  </si>
  <si>
    <t>PM10_IDLEX</t>
  </si>
  <si>
    <t>PM10_STREX</t>
  </si>
  <si>
    <t>PM10_TOTEX</t>
  </si>
  <si>
    <t>PM10_PMTW</t>
  </si>
  <si>
    <t>PM10_PMBW</t>
  </si>
  <si>
    <t>PM10_TOTAL</t>
  </si>
  <si>
    <t>CO2_RUNEX</t>
  </si>
  <si>
    <t>CO2_IDLEX</t>
  </si>
  <si>
    <t>CO2_STREX</t>
  </si>
  <si>
    <t>CO2_TOTEX</t>
  </si>
  <si>
    <t>CH4_RUNEX</t>
  </si>
  <si>
    <t>CH4_IDLEX</t>
  </si>
  <si>
    <t>CH4_STREX</t>
  </si>
  <si>
    <t>CH4_TOTEX</t>
  </si>
  <si>
    <t>N2O_RUNEX</t>
  </si>
  <si>
    <t>N2O_IDLEX</t>
  </si>
  <si>
    <t>N2O_STREX</t>
  </si>
  <si>
    <t>N2O_TOTEX</t>
  </si>
  <si>
    <t>ROG_RUNEX</t>
  </si>
  <si>
    <t>ROG_IDLEX</t>
  </si>
  <si>
    <t>ROG_STREX</t>
  </si>
  <si>
    <t>ROG_TOTEX</t>
  </si>
  <si>
    <t>ROG_DIURN</t>
  </si>
  <si>
    <t>ROG_HOTSOAK</t>
  </si>
  <si>
    <t>ROG_RUNLOSS</t>
  </si>
  <si>
    <t>ROG_TOTAL</t>
  </si>
  <si>
    <t>TOG_RUNEX</t>
  </si>
  <si>
    <t>TOG_IDLEX</t>
  </si>
  <si>
    <t>TOG_STREX</t>
  </si>
  <si>
    <t>TOG_TOTEX</t>
  </si>
  <si>
    <t>TOG_DIURN</t>
  </si>
  <si>
    <t>TOG_HOTSOAK</t>
  </si>
  <si>
    <t>TOG_RUNLOSS</t>
  </si>
  <si>
    <t>TOG_TOTAL</t>
  </si>
  <si>
    <t>CO_RUNEX</t>
  </si>
  <si>
    <t>CO_IDLEX</t>
  </si>
  <si>
    <t>CO_STREX</t>
  </si>
  <si>
    <t>CO_TOTEX</t>
  </si>
  <si>
    <t>SOx_RUNEX</t>
  </si>
  <si>
    <t>SOx_IDLEX</t>
  </si>
  <si>
    <t>SOx_STREX</t>
  </si>
  <si>
    <t>SOx_TOTEX</t>
  </si>
  <si>
    <t>NH3_RUNEX</t>
  </si>
  <si>
    <t>Fuel Consumption</t>
  </si>
  <si>
    <t>San Diego County APCD</t>
  </si>
  <si>
    <t>All Other Buses</t>
  </si>
  <si>
    <t>Aggregate</t>
  </si>
  <si>
    <t>Diesel</t>
  </si>
  <si>
    <t>LDA</t>
  </si>
  <si>
    <t>Gasoline</t>
  </si>
  <si>
    <t>Electricity</t>
  </si>
  <si>
    <t>LDT1</t>
  </si>
  <si>
    <t>LDT2</t>
  </si>
  <si>
    <t>LHD1</t>
  </si>
  <si>
    <t>LHD2</t>
  </si>
  <si>
    <t>MCY</t>
  </si>
  <si>
    <t>MDV</t>
  </si>
  <si>
    <t>MH</t>
  </si>
  <si>
    <t>Motor Coach</t>
  </si>
  <si>
    <t>OBUS</t>
  </si>
  <si>
    <t>PTO</t>
  </si>
  <si>
    <t>SBUS</t>
  </si>
  <si>
    <t>T6 CAIRP Class 4</t>
  </si>
  <si>
    <t>T6 CAIRP Class 5</t>
  </si>
  <si>
    <t>T6 CAIRP Class 6</t>
  </si>
  <si>
    <t>T6 CAIRP Class 7</t>
  </si>
  <si>
    <t>T6 Instate Delivery Class 4</t>
  </si>
  <si>
    <t>T6 Instate Delivery Class 5</t>
  </si>
  <si>
    <t>T6 Instate Delivery Class 6</t>
  </si>
  <si>
    <t>T6 Instate Delivery Class 7</t>
  </si>
  <si>
    <t>T6 Instate Other Class 4</t>
  </si>
  <si>
    <t>T6 Instate Other Class 5</t>
  </si>
  <si>
    <t>T6 Instate Other Class 6</t>
  </si>
  <si>
    <t>T6 Instate Other Class 7</t>
  </si>
  <si>
    <t>T6 Instate Tractor Class 6</t>
  </si>
  <si>
    <t>T6 Instate Tractor Class 7</t>
  </si>
  <si>
    <t>T6 OOS Class 4</t>
  </si>
  <si>
    <t>T6 OOS Class 5</t>
  </si>
  <si>
    <t>T6 OOS Class 6</t>
  </si>
  <si>
    <t>T6 OOS Class 7</t>
  </si>
  <si>
    <t>T6 Public Class 4</t>
  </si>
  <si>
    <t>T6 Public Class 5</t>
  </si>
  <si>
    <t>T6 Public Class 6</t>
  </si>
  <si>
    <t>T6 Public Class 7</t>
  </si>
  <si>
    <t>T6 Utility Class 5</t>
  </si>
  <si>
    <t>T6 Utility Class 6</t>
  </si>
  <si>
    <t>T6 Utility Class 7</t>
  </si>
  <si>
    <t>T6TS</t>
  </si>
  <si>
    <t>T7 CAIRP Class 8</t>
  </si>
  <si>
    <t>T7 NNOOS Class 8</t>
  </si>
  <si>
    <t>T7 NOOS Class 8</t>
  </si>
  <si>
    <t>T7 Other Port Class 8</t>
  </si>
  <si>
    <t>T7 POLA Class 8</t>
  </si>
  <si>
    <t>T7 Public Class 8</t>
  </si>
  <si>
    <t>T7 Single Concrete/Transit Mix Class 8</t>
  </si>
  <si>
    <t>T7 Single Dump Class 8</t>
  </si>
  <si>
    <t>T7 Single Other Class 8</t>
  </si>
  <si>
    <t>T7 SWCV Class 8</t>
  </si>
  <si>
    <t>T7 Tractor Class 8</t>
  </si>
  <si>
    <t>T7 Utility Class 8</t>
  </si>
  <si>
    <t>T7IS</t>
  </si>
  <si>
    <t>UBUS</t>
  </si>
  <si>
    <t>AREA</t>
  </si>
  <si>
    <t>EIC</t>
  </si>
  <si>
    <t>EICSUM</t>
  </si>
  <si>
    <t>EICSOU</t>
  </si>
  <si>
    <t>EICMAT</t>
  </si>
  <si>
    <t>EICSUB</t>
  </si>
  <si>
    <t>POLLUTANT</t>
  </si>
  <si>
    <t>SEASON</t>
  </si>
  <si>
    <t>CONTROL_TYPE</t>
  </si>
  <si>
    <t>PARENT CATEGORY</t>
  </si>
  <si>
    <t>MOBILE CATEGORY</t>
  </si>
  <si>
    <t>SAN DIEGO</t>
  </si>
  <si>
    <t xml:space="preserve"> 010-005-0110-0000</t>
  </si>
  <si>
    <t>010-ELECTRIC UTILITIES</t>
  </si>
  <si>
    <t>005-BOILERS</t>
  </si>
  <si>
    <t>0110-NATURAL GAS</t>
  </si>
  <si>
    <t>0000-SUB-CATEGORY UNSPECIFIED</t>
  </si>
  <si>
    <t>PM2_5</t>
  </si>
  <si>
    <t>ANNUAL AVERAGE</t>
  </si>
  <si>
    <t>GROWN AND CONTROLLED</t>
  </si>
  <si>
    <t xml:space="preserve"> 010-040-0110-0000</t>
  </si>
  <si>
    <t>040-I.C. RECIPROCATING ENGINES</t>
  </si>
  <si>
    <t xml:space="preserve"> 010-040-1100-0000</t>
  </si>
  <si>
    <t>1100-GASOLINE (UNSPECIFIED)</t>
  </si>
  <si>
    <t xml:space="preserve"> 010-040-1200-0000</t>
  </si>
  <si>
    <t>1200-DIESEL/DISTILLATE OIL (UNSPECIFIED)</t>
  </si>
  <si>
    <t xml:space="preserve"> 010-045-0110-0000</t>
  </si>
  <si>
    <t>045-I.C. TURBINE ENGINES</t>
  </si>
  <si>
    <t xml:space="preserve"> 010-045-0142-0000</t>
  </si>
  <si>
    <t>0142-LANDFILL GAS</t>
  </si>
  <si>
    <t xml:space="preserve"> 010-045-1200-0000</t>
  </si>
  <si>
    <t xml:space="preserve"> 020-040-0142-0000</t>
  </si>
  <si>
    <t>020-COGENERATION</t>
  </si>
  <si>
    <t xml:space="preserve"> 020-045-0110-0000</t>
  </si>
  <si>
    <t xml:space="preserve"> 050-005-0110-0000</t>
  </si>
  <si>
    <t>050-MANUFACTURING AND INDUSTRIAL</t>
  </si>
  <si>
    <t xml:space="preserve"> 050-040-0012-0000</t>
  </si>
  <si>
    <t>0012-FUEL (UNSPECIFIED)</t>
  </si>
  <si>
    <t xml:space="preserve"> 050-040-0110-0000</t>
  </si>
  <si>
    <t xml:space="preserve"> 050-040-1200-0000</t>
  </si>
  <si>
    <t xml:space="preserve"> 050-040-1210-0000</t>
  </si>
  <si>
    <t>1210-DIESEL (UNSPECIFIED)</t>
  </si>
  <si>
    <t xml:space="preserve"> 050-045-0110-0000</t>
  </si>
  <si>
    <t xml:space="preserve"> 050-045-1200-0000</t>
  </si>
  <si>
    <t xml:space="preserve"> 050-045-1299-0000</t>
  </si>
  <si>
    <t>1299-DIESEL/KEROSENE</t>
  </si>
  <si>
    <t xml:space="preserve"> 050-995-0110-0000</t>
  </si>
  <si>
    <t>995-OTHER</t>
  </si>
  <si>
    <t xml:space="preserve"> 050-995-0120-0000</t>
  </si>
  <si>
    <t>0120-LIQUIFIED PETROLEUM GAS (LPG)</t>
  </si>
  <si>
    <t xml:space="preserve"> 050-995-1220-0000</t>
  </si>
  <si>
    <t>1220-DISTILLATE OIL (UNSPECIFIED)</t>
  </si>
  <si>
    <t xml:space="preserve"> 052-042-1200-0010</t>
  </si>
  <si>
    <t>052-FOOD AND AGRICULTURAL PROCESSING</t>
  </si>
  <si>
    <t>042-AG. IRRIGATION I.C. ENGINES</t>
  </si>
  <si>
    <t>0010-STATIONARY</t>
  </si>
  <si>
    <t xml:space="preserve"> 052-042-1200-0011</t>
  </si>
  <si>
    <t>0011-PORTABLE</t>
  </si>
  <si>
    <t xml:space="preserve"> 052-995-1000-0000</t>
  </si>
  <si>
    <t>1000-LIQUID FUEL (UNSPECIFIED)</t>
  </si>
  <si>
    <t xml:space="preserve"> 060-005-0110-0000</t>
  </si>
  <si>
    <t>060-SERVICE AND COMMERCIAL</t>
  </si>
  <si>
    <t xml:space="preserve"> 060-005-0124-0000</t>
  </si>
  <si>
    <t>0124-PROPANE</t>
  </si>
  <si>
    <t xml:space="preserve"> 060-005-0144-0000</t>
  </si>
  <si>
    <t>0144-SEWAGE GAS</t>
  </si>
  <si>
    <t xml:space="preserve"> 060-005-1220-0000</t>
  </si>
  <si>
    <t xml:space="preserve"> 060-040-0110-0000</t>
  </si>
  <si>
    <t xml:space="preserve"> 060-040-0124-0000</t>
  </si>
  <si>
    <t xml:space="preserve"> 060-040-0142-0000</t>
  </si>
  <si>
    <t xml:space="preserve"> 060-040-0146-0000</t>
  </si>
  <si>
    <t>0146-DIGESTER GAS</t>
  </si>
  <si>
    <t xml:space="preserve"> 060-040-1100-0000</t>
  </si>
  <si>
    <t xml:space="preserve"> 060-040-1200-0000</t>
  </si>
  <si>
    <t xml:space="preserve"> 060-040-1210-0000</t>
  </si>
  <si>
    <t xml:space="preserve"> 060-045-0110-0000</t>
  </si>
  <si>
    <t xml:space="preserve"> 060-045-0142-0000</t>
  </si>
  <si>
    <t xml:space="preserve"> 060-045-1412-0000</t>
  </si>
  <si>
    <t>1412-KERONAPTHA JET FUEL</t>
  </si>
  <si>
    <t xml:space="preserve"> 060-995-0110-0000</t>
  </si>
  <si>
    <t xml:space="preserve"> 060-995-0120-0000</t>
  </si>
  <si>
    <t xml:space="preserve"> 099-040-1200-0000</t>
  </si>
  <si>
    <t>099-OTHER (FUEL COMBUSTION)</t>
  </si>
  <si>
    <t xml:space="preserve"> 099-995-0012-0000</t>
  </si>
  <si>
    <t xml:space="preserve"> 099-995-1400-0000</t>
  </si>
  <si>
    <t>1400-JET FUEL (UNSPECIFIED)</t>
  </si>
  <si>
    <t xml:space="preserve"> 110-110-0300-0000</t>
  </si>
  <si>
    <t>110-SEWAGE TREATMENT</t>
  </si>
  <si>
    <t>110-SEWAGE TREATMENT PLANTS</t>
  </si>
  <si>
    <t>0300-LIQUID WASTE (UNSPECIFIED)</t>
  </si>
  <si>
    <t xml:space="preserve"> 110-132-0136-0000</t>
  </si>
  <si>
    <t>132-FLARES</t>
  </si>
  <si>
    <t>0136-WASTE GAS</t>
  </si>
  <si>
    <t xml:space="preserve"> 110-132-0146-0000</t>
  </si>
  <si>
    <t xml:space="preserve"> 120-122-0242-0000</t>
  </si>
  <si>
    <t>120-LANDFILLS</t>
  </si>
  <si>
    <t>122-CLASS II AND III LANDFILLS</t>
  </si>
  <si>
    <t>0242-MUNICIPAL SOLID WASTE (MSW)</t>
  </si>
  <si>
    <t xml:space="preserve"> 120-124-5400-0000</t>
  </si>
  <si>
    <t>124-FUGITIVE DUST</t>
  </si>
  <si>
    <t>5400-DUST</t>
  </si>
  <si>
    <t xml:space="preserve"> 120-132-0136-0000</t>
  </si>
  <si>
    <t xml:space="preserve"> 130-995-0266-0000</t>
  </si>
  <si>
    <t>130-INCINERATORS</t>
  </si>
  <si>
    <t>0266-PATHOLOGICAL WASTE</t>
  </si>
  <si>
    <t xml:space="preserve"> 199-170-0240-0000</t>
  </si>
  <si>
    <t>199-OTHER (WASTE DISPOSAL)</t>
  </si>
  <si>
    <t>170-COMPOSTING</t>
  </si>
  <si>
    <t>0240-SOLID WASTE (UNSPECIFIED)</t>
  </si>
  <si>
    <t xml:space="preserve"> 199-190-0300-0000</t>
  </si>
  <si>
    <t>190-VOLATILE ORGANIC WASTE DISPOSAL (EVAPORATION)</t>
  </si>
  <si>
    <t xml:space="preserve"> 210-200-3300-0000</t>
  </si>
  <si>
    <t>210-LAUNDERING</t>
  </si>
  <si>
    <t>200-DRY CLEANING</t>
  </si>
  <si>
    <t>3300-PERCHLOROETHYLENE</t>
  </si>
  <si>
    <t xml:space="preserve"> 210-200-8102-0000</t>
  </si>
  <si>
    <t>8102-SYNTHETIC (HALOGENATED ORGANIC) DEGREASING SOLVENTS (UNSPEC)</t>
  </si>
  <si>
    <t xml:space="preserve"> 210-200-8150-0000</t>
  </si>
  <si>
    <t>8150-NON-SYNTHETIC (PETROLEUM BASED) DEGREASING SOLVENTS (UNSPEC)</t>
  </si>
  <si>
    <t xml:space="preserve"> 220-204-0500-0000</t>
  </si>
  <si>
    <t>220-DEGREASING</t>
  </si>
  <si>
    <t>204-COLD CLEANING (BATCH - CONVEYOR - SPRAY GUN)</t>
  </si>
  <si>
    <t>0500-PETROLEUM NAPHTHA</t>
  </si>
  <si>
    <t xml:space="preserve"> 220-204-3022-0000</t>
  </si>
  <si>
    <t>3022-ALCOHOLS (UNSPECIFIED)</t>
  </si>
  <si>
    <t xml:space="preserve"> 220-204-3176-0000</t>
  </si>
  <si>
    <t>3176-GLYCOL ETHERS (UNSPECIFIED)</t>
  </si>
  <si>
    <t xml:space="preserve"> 220-204-3204-0000</t>
  </si>
  <si>
    <t>3204-KETONES (UNSPECIFIED)</t>
  </si>
  <si>
    <t xml:space="preserve"> 220-204-3246-0000</t>
  </si>
  <si>
    <t>3246-METHYLENE CHLORIDE (DICHLOROMETHANE)</t>
  </si>
  <si>
    <t xml:space="preserve"> 220-204-3333-0000</t>
  </si>
  <si>
    <t>3333-TERPENES (UNSPECIFIED)</t>
  </si>
  <si>
    <t xml:space="preserve"> 220-204-3339-0000</t>
  </si>
  <si>
    <t>3339-TOLUENE/XYLENE</t>
  </si>
  <si>
    <t xml:space="preserve"> 220-204-3344-0000</t>
  </si>
  <si>
    <t>3344-1_1_1_-TRICHLOROETHANE (TCA)</t>
  </si>
  <si>
    <t xml:space="preserve"> 220-204-8104-0000</t>
  </si>
  <si>
    <t>8104-DEGREASING SOLVENTS - PURE (UNSPECIFIED)</t>
  </si>
  <si>
    <t xml:space="preserve"> 220-204-8106-0000</t>
  </si>
  <si>
    <t>8106-DEGREASING SOLVENTS - BLENDS (UNSPECIFIED)</t>
  </si>
  <si>
    <t xml:space="preserve"> 220-206-3083-0000</t>
  </si>
  <si>
    <t>206-VAPOR DEGREASING (BATCH - CONVEYOR)</t>
  </si>
  <si>
    <t>3083-CHLOROFLUOROCARBONS (UNSPECIFIED)</t>
  </si>
  <si>
    <t xml:space="preserve"> 220-206-3107-0000</t>
  </si>
  <si>
    <t>3107-DICHLOROFLUOROETHANE (HCFC-141B)</t>
  </si>
  <si>
    <t xml:space="preserve"> 220-206-3300-0000</t>
  </si>
  <si>
    <t xml:space="preserve"> 220-206-3301-0000</t>
  </si>
  <si>
    <t>3301-PERFLUOROCARBONS (UNSPECIFIED)</t>
  </si>
  <si>
    <t xml:space="preserve"> 220-206-3344-0000</t>
  </si>
  <si>
    <t xml:space="preserve"> 220-206-8106-0000</t>
  </si>
  <si>
    <t xml:space="preserve"> 220-208-0500-0000</t>
  </si>
  <si>
    <t>208-HANDWIPING</t>
  </si>
  <si>
    <t xml:space="preserve"> 220-208-3022-0000</t>
  </si>
  <si>
    <t xml:space="preserve"> 220-208-3204-0000</t>
  </si>
  <si>
    <t xml:space="preserve"> 220-208-3300-0000</t>
  </si>
  <si>
    <t xml:space="preserve"> 220-208-3333-0000</t>
  </si>
  <si>
    <t xml:space="preserve"> 220-208-3339-0000</t>
  </si>
  <si>
    <t xml:space="preserve"> 230-218-9000-0000</t>
  </si>
  <si>
    <t>230-COATINGS AND RELATED PROCESS SOLVENTS</t>
  </si>
  <si>
    <t>218-AUTO REFINISHING</t>
  </si>
  <si>
    <t>9000-COATINGS (UNSPECIFIED)</t>
  </si>
  <si>
    <t xml:space="preserve"> 230-220-9000-0000</t>
  </si>
  <si>
    <t>220-MARINE COATINGS</t>
  </si>
  <si>
    <t xml:space="preserve"> 230-222-9000-0000</t>
  </si>
  <si>
    <t>222-PAPER COATINGS</t>
  </si>
  <si>
    <t xml:space="preserve"> 230-226-9000-0000</t>
  </si>
  <si>
    <t>226-METAL FURNITURE AND FIXTURE COATINGS</t>
  </si>
  <si>
    <t xml:space="preserve"> 230-228-9000-0000</t>
  </si>
  <si>
    <t>228-CAN AND COIL COATINGS</t>
  </si>
  <si>
    <t xml:space="preserve"> 230-230-9000-0000</t>
  </si>
  <si>
    <t>230-METAL PARTS AND PRODUCTS COATINGS</t>
  </si>
  <si>
    <t xml:space="preserve"> 230-230-9020-0000</t>
  </si>
  <si>
    <t>9020-PRIMERS (UNSPECIFIED)</t>
  </si>
  <si>
    <t xml:space="preserve"> 230-232-9000-0000</t>
  </si>
  <si>
    <t>232-WOOD FURNITURE AND FABRICATED PRODUCTS COATINGS</t>
  </si>
  <si>
    <t xml:space="preserve"> 230-236-9000-0000</t>
  </si>
  <si>
    <t>236-PLASTIC PARTS</t>
  </si>
  <si>
    <t xml:space="preserve"> 230-238-9000-0000</t>
  </si>
  <si>
    <t>238-AIRCRAFT AND AEROSPACE COATINGS</t>
  </si>
  <si>
    <t xml:space="preserve"> 230-240-8300-0000</t>
  </si>
  <si>
    <t>240-THINNING AND CLEANUP SOLVENT USES</t>
  </si>
  <si>
    <t>8300-THINNING AND CLEANUP SOLVENTS - COATINGS  (UNSPECIFIED)</t>
  </si>
  <si>
    <t xml:space="preserve"> 230-995-9000-0000</t>
  </si>
  <si>
    <t xml:space="preserve"> 240-240-8000-0000</t>
  </si>
  <si>
    <t>240-PRINTING</t>
  </si>
  <si>
    <t>8000-SOLVENTS (UNSPECIFIED)</t>
  </si>
  <si>
    <t xml:space="preserve"> 240-264-8000-0000</t>
  </si>
  <si>
    <t>264-LITHOGRAPHIC</t>
  </si>
  <si>
    <t xml:space="preserve"> 240-264-8400-0000</t>
  </si>
  <si>
    <t>8400-INK (UNSPECIFIED)</t>
  </si>
  <si>
    <t xml:space="preserve"> 240-266-8400-0000</t>
  </si>
  <si>
    <t>266-LETTER PRESS</t>
  </si>
  <si>
    <t xml:space="preserve"> 240-995-8000-0000</t>
  </si>
  <si>
    <t xml:space="preserve"> 250-292-8202-0000</t>
  </si>
  <si>
    <t>250-ADHESIVES AND SEALANTS</t>
  </si>
  <si>
    <t>292-ADHESIVES AND SEALANTS</t>
  </si>
  <si>
    <t>8202-ORGANIC SOLVENT BASED ADHESIVES AND SEALANTS (UNSPECIFIED)</t>
  </si>
  <si>
    <t xml:space="preserve"> 250-292-8250-0000</t>
  </si>
  <si>
    <t>8250-WATER BASED ADHESIVES AND SEALANTS (UNSPECIFIED)</t>
  </si>
  <si>
    <t xml:space="preserve"> 299-995-0000-0000</t>
  </si>
  <si>
    <t>299-OTHER (CLEANING AND SURFACE COATINGS)</t>
  </si>
  <si>
    <t>0000-MATERIAL NOT SPECIFIED</t>
  </si>
  <si>
    <t xml:space="preserve"> 299-995-3158-0000</t>
  </si>
  <si>
    <t>3158-ETHYLENE OXIDE</t>
  </si>
  <si>
    <t xml:space="preserve"> 299-995-8000-0000</t>
  </si>
  <si>
    <t xml:space="preserve"> 330-316-0010-0000</t>
  </si>
  <si>
    <t>330-PETROLEUM MARKETING</t>
  </si>
  <si>
    <t>316-MISCELLANEOUS FUGITIVE LOSSES</t>
  </si>
  <si>
    <t>0010-HYDROCARBON COMPOUNDS (UNSPECIFIED)</t>
  </si>
  <si>
    <t xml:space="preserve"> 330-318-0110-0000</t>
  </si>
  <si>
    <t>318-NATURAL GAS TRANSMISSION LOSSES</t>
  </si>
  <si>
    <t xml:space="preserve"> 330-322-1100-0000</t>
  </si>
  <si>
    <t>322-FLOATING ROOF TANKS - BREATHING LOSSES</t>
  </si>
  <si>
    <t xml:space="preserve"> 330-366-1500-0000</t>
  </si>
  <si>
    <t>366-TANKER LOADING</t>
  </si>
  <si>
    <t>1500-RESIDUAL OIL (UNSPECIFIED)</t>
  </si>
  <si>
    <t xml:space="preserve"> 330-372-1100-0000</t>
  </si>
  <si>
    <t>372-BALLASTING</t>
  </si>
  <si>
    <t xml:space="preserve"> 330-372-1600-0000</t>
  </si>
  <si>
    <t>1600-CRUDE OIL (UNSPECIFIED)</t>
  </si>
  <si>
    <t xml:space="preserve"> 330-374-1100-0000</t>
  </si>
  <si>
    <t>374-FUEL DISPENSING TANKS - WORKING LOSSES</t>
  </si>
  <si>
    <t xml:space="preserve"> 330-376-1100-0000</t>
  </si>
  <si>
    <t>376-FUEL DISPENSING TANKS - BREATHING LOSSES</t>
  </si>
  <si>
    <t xml:space="preserve"> 330-378-1100-0000</t>
  </si>
  <si>
    <t>378-VEHICLE REFUELING - VAPOR DISPLACEMENT LOSSES</t>
  </si>
  <si>
    <t xml:space="preserve"> 330-380-1100-0000</t>
  </si>
  <si>
    <t>380-VEHICLE REFUELING - SPILLAGE</t>
  </si>
  <si>
    <t xml:space="preserve"> 330-381-1100-0000</t>
  </si>
  <si>
    <t>381-VEHICLE REFUELING - HOSE PERMEATION</t>
  </si>
  <si>
    <t xml:space="preserve"> 330-382-1100-0000</t>
  </si>
  <si>
    <t>382-BULK PLANTS/TERMINALS - GASOLINE STORAGE - BREATHING LOSSES</t>
  </si>
  <si>
    <t xml:space="preserve"> 330-384-1100-0000</t>
  </si>
  <si>
    <t>384-BULK PLANTS/TERMINALS - GASOLINE STORAGE - WORKING LOSSES</t>
  </si>
  <si>
    <t xml:space="preserve"> 330-390-1100-0000</t>
  </si>
  <si>
    <t>390-TANK CARS AND TRUCKS - WORKING LOSSES</t>
  </si>
  <si>
    <t xml:space="preserve"> 330-395-1100-0000</t>
  </si>
  <si>
    <t>395-CARGO TANKS - PRESSURE RELATED FUGITIVE LOSSES</t>
  </si>
  <si>
    <t xml:space="preserve"> 330-396-1100-0000</t>
  </si>
  <si>
    <t>396-CARGO TANKS - VAPOR HOSE FUGITIVE LOSSES</t>
  </si>
  <si>
    <t xml:space="preserve"> 330-397-1100-0000</t>
  </si>
  <si>
    <t>397-CARGO TANKS - PRODUCT HOSE FUGITIVE LOSSES</t>
  </si>
  <si>
    <t xml:space="preserve"> 410-402-5062-0000</t>
  </si>
  <si>
    <t>410-CHEMICAL</t>
  </si>
  <si>
    <t>402-RUBBER AND RUBBER PRODUCTS MANUFACTURING</t>
  </si>
  <si>
    <t>5062-SYNTHETIC RUBBER</t>
  </si>
  <si>
    <t xml:space="preserve"> 410-403-5018-0000</t>
  </si>
  <si>
    <t>403-FIBERGLASS AND FIBERGLASS PRODUCTS MANUFACTURING</t>
  </si>
  <si>
    <t>5018-FIBERGLASS</t>
  </si>
  <si>
    <t xml:space="preserve"> 410-404-5000-0000</t>
  </si>
  <si>
    <t>404-PLASTICS AND PLASTIC PRODUCTS MANUFACTURING</t>
  </si>
  <si>
    <t>5000-PLASTICS (UNSPECIFIED)</t>
  </si>
  <si>
    <t xml:space="preserve"> 410-407-4999-0000</t>
  </si>
  <si>
    <t>407-PAINT AND ALLIED PRODUCTS MANUFACTURING</t>
  </si>
  <si>
    <t>4999-CHEMICALS (UNSPECIFIED)</t>
  </si>
  <si>
    <t xml:space="preserve"> 410-995-4999-0000</t>
  </si>
  <si>
    <t xml:space="preserve"> 420-408-6090-0000</t>
  </si>
  <si>
    <t>420-FOOD AND AGRICULTURE</t>
  </si>
  <si>
    <t>408-WINE FERMENTATION</t>
  </si>
  <si>
    <t>6090-WINE</t>
  </si>
  <si>
    <t xml:space="preserve"> 420-412-6012-0000</t>
  </si>
  <si>
    <t>412-BAKERIES</t>
  </si>
  <si>
    <t>6012-BREAD/BAKED GOODS</t>
  </si>
  <si>
    <t xml:space="preserve"> 420-414-6000-0000</t>
  </si>
  <si>
    <t>414-BREWERIES</t>
  </si>
  <si>
    <t>6000-FOOD AND AGRICULTURAL PRODUCTS (UNSPECIFIED)</t>
  </si>
  <si>
    <t xml:space="preserve"> 420-418-6000-0000</t>
  </si>
  <si>
    <t>418-AGRICULTURAL PRODUCTS PROCESSING LOSSES</t>
  </si>
  <si>
    <t xml:space="preserve"> 420-420-6000-0000</t>
  </si>
  <si>
    <t>420-AGRICULTURAL CROP PROCESSING LOSSES</t>
  </si>
  <si>
    <t xml:space="preserve"> 430-422-7078-0000</t>
  </si>
  <si>
    <t>430-MINERAL PROCESSES</t>
  </si>
  <si>
    <t>422-SAND AND GRAVEL EXCAVATION AND PROCESSING</t>
  </si>
  <si>
    <t>7078-SAND/AGGREGATE</t>
  </si>
  <si>
    <t xml:space="preserve"> 430-424-7006-0000</t>
  </si>
  <si>
    <t>424-ASPHALTIC CONCRETE PRODUCTION</t>
  </si>
  <si>
    <t>7006-ASPHALTIC CONCRETE</t>
  </si>
  <si>
    <t xml:space="preserve"> 430-426-7018-0000</t>
  </si>
  <si>
    <t>426-CRUSHED STONE EXCAVATION AND PROCESSING (AGGREGATE PROD.)</t>
  </si>
  <si>
    <t>7018-CEMENT CONCRETE</t>
  </si>
  <si>
    <t xml:space="preserve"> 430-426-7078-0000</t>
  </si>
  <si>
    <t xml:space="preserve"> 430-426-7092-0000</t>
  </si>
  <si>
    <t>7092-STONES</t>
  </si>
  <si>
    <t xml:space="preserve"> 430-428-7000-0000</t>
  </si>
  <si>
    <t>428-SURFACE BLASTING</t>
  </si>
  <si>
    <t>7000-MINERAL AND METAL PRODUCTS (UNSPECIFIED)</t>
  </si>
  <si>
    <t xml:space="preserve"> 430-428-7036-0000</t>
  </si>
  <si>
    <t>7036-GARNET</t>
  </si>
  <si>
    <t xml:space="preserve"> 430-428-7084-0000</t>
  </si>
  <si>
    <t>7084-SLAG</t>
  </si>
  <si>
    <t xml:space="preserve"> 430-428-7088-0000</t>
  </si>
  <si>
    <t>7088-STEEL GRIT ABRASIVE</t>
  </si>
  <si>
    <t xml:space="preserve"> 430-428-7090-0000</t>
  </si>
  <si>
    <t>7090-STEEL SHOT</t>
  </si>
  <si>
    <t xml:space="preserve"> 430-430-7016-0000</t>
  </si>
  <si>
    <t>430-CEMENT CONCRETE MANUFACTURING AND FABRICATION</t>
  </si>
  <si>
    <t>7016-CEMENT</t>
  </si>
  <si>
    <t xml:space="preserve"> 430-430-7018-0000</t>
  </si>
  <si>
    <t xml:space="preserve"> 430-995-7000-0000</t>
  </si>
  <si>
    <t xml:space="preserve"> 430-995-7016-0000</t>
  </si>
  <si>
    <t xml:space="preserve"> 430-995-7022-0000</t>
  </si>
  <si>
    <t>7022-CLAY</t>
  </si>
  <si>
    <t xml:space="preserve"> 430-995-7064-0000</t>
  </si>
  <si>
    <t>7064-NON-METALLIC MINERALS (UNSPECIFIED)</t>
  </si>
  <si>
    <t xml:space="preserve"> 430-995-7078-0000</t>
  </si>
  <si>
    <t xml:space="preserve"> 430-995-7092-0000</t>
  </si>
  <si>
    <t xml:space="preserve"> 440-440-7000-0000</t>
  </si>
  <si>
    <t>440-METAL PROCESSES</t>
  </si>
  <si>
    <t>440-SECONDARY METAL PRODUCTION</t>
  </si>
  <si>
    <t xml:space="preserve"> 440-444-7000-0000</t>
  </si>
  <si>
    <t>444-METAL PLATING AND COATING OPERATIONS</t>
  </si>
  <si>
    <t xml:space="preserve"> 440-444-7024-0000</t>
  </si>
  <si>
    <t>7024-COPPER</t>
  </si>
  <si>
    <t xml:space="preserve"> 440-444-7062-0000</t>
  </si>
  <si>
    <t>7062-NICKEL</t>
  </si>
  <si>
    <t xml:space="preserve"> 440-444-7073-0000</t>
  </si>
  <si>
    <t>7073-POWDERED METAL</t>
  </si>
  <si>
    <t xml:space="preserve"> 440-995-0010-0000</t>
  </si>
  <si>
    <t xml:space="preserve"> 440-995-4999-0000</t>
  </si>
  <si>
    <t xml:space="preserve"> 440-995-7000-0000</t>
  </si>
  <si>
    <t xml:space="preserve"> 440-995-7046-0000</t>
  </si>
  <si>
    <t>7046-LEAD</t>
  </si>
  <si>
    <t xml:space="preserve"> 470-995-4999-0000</t>
  </si>
  <si>
    <t>470-ELECTRONICS</t>
  </si>
  <si>
    <t xml:space="preserve"> 499-995-0000-0000</t>
  </si>
  <si>
    <t>499-OTHER (INDUSTRIAL PROCESSES)</t>
  </si>
  <si>
    <t xml:space="preserve"> 499-995-0010-0000</t>
  </si>
  <si>
    <t xml:space="preserve"> 499-995-4999-0000</t>
  </si>
  <si>
    <t xml:space="preserve"> 510-500-9000-0000</t>
  </si>
  <si>
    <t>510-CONSUMER PRODUCTS</t>
  </si>
  <si>
    <t>500-AEROSOL COATINGS</t>
  </si>
  <si>
    <t xml:space="preserve"> 510-500-9020-0000</t>
  </si>
  <si>
    <t xml:space="preserve"> 510-500-9021-0000</t>
  </si>
  <si>
    <t>9021-AUTO BODY PRIMERS</t>
  </si>
  <si>
    <t xml:space="preserve"> 510-500-9051-0000</t>
  </si>
  <si>
    <t>9051-CLEAR COATINGS (UNSPECIFIED)</t>
  </si>
  <si>
    <t xml:space="preserve"> 510-500-9059-0000</t>
  </si>
  <si>
    <t>9059-FLAT COATINGS (UNSPECIFIED)</t>
  </si>
  <si>
    <t xml:space="preserve"> 510-500-9060-0000</t>
  </si>
  <si>
    <t>9060-NONFLAT COATINGS (UNSPECIFIED)</t>
  </si>
  <si>
    <t xml:space="preserve"> 510-500-9071-0000</t>
  </si>
  <si>
    <t>9071-HIGH TEMPERATURE COATINGS</t>
  </si>
  <si>
    <t xml:space="preserve"> 510-500-9073-0000</t>
  </si>
  <si>
    <t>9073-METALLIC PIGMENTED COATINGS</t>
  </si>
  <si>
    <t xml:space="preserve"> 510-500-9077-0000</t>
  </si>
  <si>
    <t>9077-GROUND/TRAFFIC/MARKING COATINGS</t>
  </si>
  <si>
    <t xml:space="preserve"> 510-500-9080-0000</t>
  </si>
  <si>
    <t>9080-FLUORESCENT COATINGS</t>
  </si>
  <si>
    <t xml:space="preserve"> 510-500-9081-0000</t>
  </si>
  <si>
    <t>9081-ART FIXATIVES AND SEALANTS</t>
  </si>
  <si>
    <t xml:space="preserve"> 510-500-9082-0000</t>
  </si>
  <si>
    <t>9082-AUTO BUMPER AND TRIM COATINGS</t>
  </si>
  <si>
    <t xml:space="preserve"> 510-500-9083-0000</t>
  </si>
  <si>
    <t>9083-EXACT MATCH ENGINE ENAMEL</t>
  </si>
  <si>
    <t xml:space="preserve"> 510-500-9084-0000</t>
  </si>
  <si>
    <t>9084-EXACT MATCH AUTOMOTIVE COATINGS</t>
  </si>
  <si>
    <t xml:space="preserve"> 510-500-9085-0000</t>
  </si>
  <si>
    <t>9085-VINYL/FABRIC/LEATHER/POLYCARB COATINGS</t>
  </si>
  <si>
    <t xml:space="preserve"> 510-506-6505-0000</t>
  </si>
  <si>
    <t>506-CONSUMER PRODUCTS</t>
  </si>
  <si>
    <t xml:space="preserve">6505-CONSTRUCTION AND PANEL ADHESIVES                            </t>
  </si>
  <si>
    <t xml:space="preserve"> 510-506-6507-0000</t>
  </si>
  <si>
    <t xml:space="preserve">6507-GENERAL PURPOSE ADHESIVE                                    </t>
  </si>
  <si>
    <t xml:space="preserve"> 510-506-6508-0000</t>
  </si>
  <si>
    <t xml:space="preserve">6508-AEROSOL ADHESIVE (INCLUDING INDUSTRIAL)                     </t>
  </si>
  <si>
    <t xml:space="preserve"> 510-506-6509-0000</t>
  </si>
  <si>
    <t xml:space="preserve">6509-PIPE CEMENTS AND PRIMERS                                    </t>
  </si>
  <si>
    <t xml:space="preserve"> 510-506-6512-0000</t>
  </si>
  <si>
    <t>6512-CONTACT ADHESIVE - GENERAL PURPOSE</t>
  </si>
  <si>
    <t xml:space="preserve"> 510-506-6513-0000</t>
  </si>
  <si>
    <t>6513-CONTACT ADHESIVE - SPECIAL PURPOSE</t>
  </si>
  <si>
    <t xml:space="preserve"> 510-506-6514-0000</t>
  </si>
  <si>
    <t>6514-OTHER ADHESIVES</t>
  </si>
  <si>
    <t xml:space="preserve"> 510-506-6515-0000</t>
  </si>
  <si>
    <t>6515-ADESIVE REMOVERS - FLOOR AND WALL COVERING</t>
  </si>
  <si>
    <t xml:space="preserve"> 510-506-6516-0000</t>
  </si>
  <si>
    <t>6516-ADHESIVE REMOVERS - GASKET OR THREAD LOCKING</t>
  </si>
  <si>
    <t xml:space="preserve"> 510-506-6517-0000</t>
  </si>
  <si>
    <t>6517-ADHESIVE REMOVERS - GENERAL PURPOSE</t>
  </si>
  <si>
    <t xml:space="preserve"> 510-506-6518-0000</t>
  </si>
  <si>
    <t>6518-ADHESIVE REMOVERS - SPECIALTY</t>
  </si>
  <si>
    <t xml:space="preserve"> 510-506-6519-0000</t>
  </si>
  <si>
    <t>6519-OTHER SEALANTS AND CHULKS</t>
  </si>
  <si>
    <t xml:space="preserve"> 510-506-6520-0000</t>
  </si>
  <si>
    <t xml:space="preserve">6520-SEALANTS &amp; CAULKING COMPOUNDS                               </t>
  </si>
  <si>
    <t xml:space="preserve"> 510-506-6522-0000</t>
  </si>
  <si>
    <t>6522-INSULATING AND SEALING FOAM</t>
  </si>
  <si>
    <t xml:space="preserve"> 510-506-6523-0000</t>
  </si>
  <si>
    <t>6523-ENGINE STARTING FLUID</t>
  </si>
  <si>
    <t xml:space="preserve"> 510-506-6530-0000</t>
  </si>
  <si>
    <t xml:space="preserve">6530-BUG AND TAR REMOVERS                                        </t>
  </si>
  <si>
    <t xml:space="preserve"> 510-506-6533-0000</t>
  </si>
  <si>
    <t xml:space="preserve">6533-AUTOMOTIVE HARD PASTE WAXES                                 </t>
  </si>
  <si>
    <t xml:space="preserve"> 510-506-6534-0000</t>
  </si>
  <si>
    <t xml:space="preserve">6534-AUTOMOTIVE INSTANT DETAILERS                                </t>
  </si>
  <si>
    <t xml:space="preserve"> 510-506-6535-0000</t>
  </si>
  <si>
    <t xml:space="preserve">6535-AUTOMOTIVE WAXES/POLISHES/SEALANTS/GLAZES                   </t>
  </si>
  <si>
    <t xml:space="preserve"> 510-506-6536-0000</t>
  </si>
  <si>
    <t xml:space="preserve">6536-RUBBER AND VINYL PROTECTANTS - AEROSOLS                     </t>
  </si>
  <si>
    <t xml:space="preserve"> 510-506-6537-0000</t>
  </si>
  <si>
    <t xml:space="preserve">6537-RUBBER AND VINYL PROTECTANTS - NON-AEROSOLS                 </t>
  </si>
  <si>
    <t xml:space="preserve"> 510-506-6538-0000</t>
  </si>
  <si>
    <t xml:space="preserve">6538-AUTOMOTIVE RUBBING OR POLISHING COMPOUNDS                   </t>
  </si>
  <si>
    <t xml:space="preserve"> 510-506-6539-0000</t>
  </si>
  <si>
    <t xml:space="preserve">6539-TIRE AND WHEEL CLEANERS                                     </t>
  </si>
  <si>
    <t xml:space="preserve"> 510-506-6551-0000</t>
  </si>
  <si>
    <t xml:space="preserve">6551-AUTOMOTIVE BRAKE CLEANERS                                   </t>
  </si>
  <si>
    <t xml:space="preserve"> 510-506-6552-0000</t>
  </si>
  <si>
    <t xml:space="preserve">6552-CARBURETOR OR FUEL-INJECTION AIR INTAKE CLEANERS            </t>
  </si>
  <si>
    <t xml:space="preserve"> 510-506-6553-0000</t>
  </si>
  <si>
    <t xml:space="preserve">6553-ENGINE DEGREASERS - AEROSOLS                                </t>
  </si>
  <si>
    <t xml:space="preserve"> 510-506-6554-0000</t>
  </si>
  <si>
    <t xml:space="preserve">6554-ENGINE DEGREASERS - NON-AEROSOLS                            </t>
  </si>
  <si>
    <t xml:space="preserve"> 510-506-6557-0000</t>
  </si>
  <si>
    <t xml:space="preserve">6557-TIRE SEALANTS AND INFLATORS                                 </t>
  </si>
  <si>
    <t xml:space="preserve"> 510-506-6558-0000</t>
  </si>
  <si>
    <t xml:space="preserve">6558-AUTOMOTIVE UNDERCOATINGS - AEROSOLS                         </t>
  </si>
  <si>
    <t xml:space="preserve"> 510-506-6560-0000</t>
  </si>
  <si>
    <t xml:space="preserve">6560-AUTOMOTIVE WINDSHIELD WASHER FLUIDS - NON TYPE A            </t>
  </si>
  <si>
    <t xml:space="preserve"> 510-506-6562-0000</t>
  </si>
  <si>
    <t>6562-AUTOMOTIVE WINDSHIELD WASHER FLUID -TYPE A AREAS</t>
  </si>
  <si>
    <t xml:space="preserve"> 510-506-6564-0000</t>
  </si>
  <si>
    <t>6564-MOTOR VEHICLE WASH</t>
  </si>
  <si>
    <t xml:space="preserve"> 510-506-6565-0000</t>
  </si>
  <si>
    <t>6565-WINDSHIELD WASHER REPELLENT</t>
  </si>
  <si>
    <t xml:space="preserve"> 510-506-6571-0000</t>
  </si>
  <si>
    <t xml:space="preserve">6571-PAINT REMOVERS OR STRIPPERS                                 </t>
  </si>
  <si>
    <t xml:space="preserve"> 510-506-6572-0000</t>
  </si>
  <si>
    <t>6572-GRAFFITI REMOVER - AEROSOL</t>
  </si>
  <si>
    <t xml:space="preserve"> 510-506-6573-0000</t>
  </si>
  <si>
    <t>6573-GRAFFITI REMOVER - NON-AEROSOL</t>
  </si>
  <si>
    <t xml:space="preserve"> 510-506-6578-0000</t>
  </si>
  <si>
    <t>6578-OTHER ARTS AND CRAFTS SUPPLIES</t>
  </si>
  <si>
    <t xml:space="preserve"> 510-506-6580-0000</t>
  </si>
  <si>
    <t xml:space="preserve">6580-MULTI-PURPOSE SOLVENTS  AND  PAINT THINNERS                 </t>
  </si>
  <si>
    <t xml:space="preserve"> 510-506-6583-0000</t>
  </si>
  <si>
    <t>6583-ELECTRICAL CLEANER</t>
  </si>
  <si>
    <t xml:space="preserve"> 510-506-6584-0000</t>
  </si>
  <si>
    <t>6584-ELECTRONIC CLEANER</t>
  </si>
  <si>
    <t xml:space="preserve"> 510-506-6585-0000</t>
  </si>
  <si>
    <t>6585-ENERGIZED ELECTRICAL CLEANER</t>
  </si>
  <si>
    <t xml:space="preserve"> 510-506-6588-0000</t>
  </si>
  <si>
    <t>6588-ODOR REMOVER/ELIMINATOR</t>
  </si>
  <si>
    <t xml:space="preserve"> 510-506-6590-0000</t>
  </si>
  <si>
    <t xml:space="preserve">6590-DISINFECTANTS                                               </t>
  </si>
  <si>
    <t xml:space="preserve"> 510-506-6591-0000</t>
  </si>
  <si>
    <t xml:space="preserve">6591-SANITIZERS                                                  </t>
  </si>
  <si>
    <t xml:space="preserve"> 510-506-6597-0000</t>
  </si>
  <si>
    <t>6597-VARIOUS GARDEN AND LAWN CARE PRODUCTS</t>
  </si>
  <si>
    <t xml:space="preserve"> 510-506-6599-0000</t>
  </si>
  <si>
    <t>6599-OTHER ANTIMICROBIAL AGENTS</t>
  </si>
  <si>
    <t xml:space="preserve"> 510-506-6600-0000</t>
  </si>
  <si>
    <t xml:space="preserve">6600-NON-SELECTIVE HERBICIDES/DEFOLIANTS                         </t>
  </si>
  <si>
    <t xml:space="preserve"> 510-506-6610-0000</t>
  </si>
  <si>
    <t xml:space="preserve">6610-FLEA AND TICK INSECTICIDE                                   </t>
  </si>
  <si>
    <t xml:space="preserve"> 510-506-6611-0000</t>
  </si>
  <si>
    <t xml:space="preserve">6611-FLYING INSECT INSECTICIDE - AEROSOLS                        </t>
  </si>
  <si>
    <t xml:space="preserve"> 510-506-6612-0000</t>
  </si>
  <si>
    <t xml:space="preserve">6612-FLYING INSECT INSECTICIDE - NON-AEROSOLS                    </t>
  </si>
  <si>
    <t xml:space="preserve"> 510-506-6613-0000</t>
  </si>
  <si>
    <t xml:space="preserve">6613-WASP AND HORNET INSECTICIDE                                 </t>
  </si>
  <si>
    <t xml:space="preserve"> 510-506-6614-0000</t>
  </si>
  <si>
    <t xml:space="preserve">6614-LAWN AND GARDEN INSECTICIDES                                </t>
  </si>
  <si>
    <t xml:space="preserve"> 510-506-6615-0000</t>
  </si>
  <si>
    <t xml:space="preserve">6615-CRAWLING BUG INSECTICIDES - AEROSOLS                        </t>
  </si>
  <si>
    <t xml:space="preserve"> 510-506-6616-0000</t>
  </si>
  <si>
    <t xml:space="preserve">6616-CRAWLING BUG INSECTICIDES - NON-AEROSOLS                    </t>
  </si>
  <si>
    <t xml:space="preserve"> 510-506-6617-0000</t>
  </si>
  <si>
    <t xml:space="preserve">6617-INSECTICIDE FOGGERS                                         </t>
  </si>
  <si>
    <t xml:space="preserve"> 510-506-6625-0000</t>
  </si>
  <si>
    <t xml:space="preserve">6625-INSECT REPELLANTS - AEROSOLS                                </t>
  </si>
  <si>
    <t xml:space="preserve"> 510-506-6626-0000</t>
  </si>
  <si>
    <t xml:space="preserve">6626-INSECT REPELLANTS - NON-AEROSOLS                            </t>
  </si>
  <si>
    <t xml:space="preserve"> 510-506-6628-0000</t>
  </si>
  <si>
    <t>6628-OTHER INSECTICIDES AND REPELLENTS</t>
  </si>
  <si>
    <t xml:space="preserve"> 510-506-6630-0000</t>
  </si>
  <si>
    <t>6630-FABRIC SOFTENER DRYER SHEET</t>
  </si>
  <si>
    <t xml:space="preserve"> 510-506-6631-0000</t>
  </si>
  <si>
    <t>6631-FABRIC SOFTENER</t>
  </si>
  <si>
    <t xml:space="preserve"> 510-506-6633-0000</t>
  </si>
  <si>
    <t>6633-FABRIC REFRESHER - AEROSOL</t>
  </si>
  <si>
    <t xml:space="preserve"> 510-506-6634-0000</t>
  </si>
  <si>
    <t>6634-FABRIC REFRESHER - NON-AEROSOL</t>
  </si>
  <si>
    <t xml:space="preserve"> 510-506-6635-0000</t>
  </si>
  <si>
    <t xml:space="preserve">6635-CARPET AND UPHOLSTERY CLEANERS - AEROSOLS         </t>
  </si>
  <si>
    <t xml:space="preserve"> 510-506-6636-0000</t>
  </si>
  <si>
    <t xml:space="preserve">6636-CARPET AND UPHOLSTERY CLEANERS - NON-AEROSOLS     </t>
  </si>
  <si>
    <t xml:space="preserve"> 510-506-6638-0000</t>
  </si>
  <si>
    <t xml:space="preserve">6638-SPOT REMOVERS - AEROSOLS                                    </t>
  </si>
  <si>
    <t xml:space="preserve"> 510-506-6639-0000</t>
  </si>
  <si>
    <t xml:space="preserve">6639-SPOT REMOVERS - NON-AEROSOLS                                </t>
  </si>
  <si>
    <t xml:space="preserve"> 510-506-6640-0000</t>
  </si>
  <si>
    <t xml:space="preserve">6640-FABRIC PROTECTANTS - AEROSOL                                </t>
  </si>
  <si>
    <t xml:space="preserve"> 510-506-6642-0000</t>
  </si>
  <si>
    <t>6642-FABRIC PROTECTANT - NON-AEROSOL</t>
  </si>
  <si>
    <t xml:space="preserve"> 510-506-6644-0000</t>
  </si>
  <si>
    <t>6644-MOTHBALLS</t>
  </si>
  <si>
    <t xml:space="preserve"> 510-506-6645-0000</t>
  </si>
  <si>
    <t>6645-FLOOR MAINTENANCE PRODUCT</t>
  </si>
  <si>
    <t xml:space="preserve"> 510-506-6647-0000</t>
  </si>
  <si>
    <t>6647-DRAIN OPENER</t>
  </si>
  <si>
    <t xml:space="preserve"> 510-506-6650-0000</t>
  </si>
  <si>
    <t xml:space="preserve">6650-FLOOR WAX STRIPPERS                                         </t>
  </si>
  <si>
    <t xml:space="preserve"> 510-506-6651-0000</t>
  </si>
  <si>
    <t xml:space="preserve">6651-GENERAL PURPOSE CLEANERS - AEROSOLS                         </t>
  </si>
  <si>
    <t xml:space="preserve"> 510-506-6652-0000</t>
  </si>
  <si>
    <t xml:space="preserve">6652-GENERAL PURPOSE CLEANERS - NON-AEROSOLS                     </t>
  </si>
  <si>
    <t xml:space="preserve"> 510-506-6653-0000</t>
  </si>
  <si>
    <t xml:space="preserve">6653-GENERAL PURPOSE DEGREASERS - AEROSOLS                       </t>
  </si>
  <si>
    <t xml:space="preserve"> 510-506-6654-0000</t>
  </si>
  <si>
    <t xml:space="preserve">6654-GENERAL PURPOSE DEGREASERS - NON-AEROSOLS                   </t>
  </si>
  <si>
    <t xml:space="preserve"> 510-506-6655-0000</t>
  </si>
  <si>
    <t xml:space="preserve">6655-GLASS CLEANERS - AEROSOLS                                   </t>
  </si>
  <si>
    <t xml:space="preserve"> 510-506-6656-0000</t>
  </si>
  <si>
    <t xml:space="preserve">6656-GLASS CLEANERS - NON-AEROSOLS                               </t>
  </si>
  <si>
    <t xml:space="preserve"> 510-506-6657-0000</t>
  </si>
  <si>
    <t xml:space="preserve">6657-METAL POLISHES/CLEANSERS                                    </t>
  </si>
  <si>
    <t xml:space="preserve"> 510-506-6658-0000</t>
  </si>
  <si>
    <t xml:space="preserve">6658-OVEN CLEANERS - AEROSOLS                           </t>
  </si>
  <si>
    <t xml:space="preserve"> 510-506-6659-0000</t>
  </si>
  <si>
    <t xml:space="preserve">6659-OVEN CLEANERS - NON-AEROSOLS                      </t>
  </si>
  <si>
    <t xml:space="preserve"> 510-506-6661-0000</t>
  </si>
  <si>
    <t xml:space="preserve">6661-BATHROOM AND TILE CLEANERS - AEROSOLS                       </t>
  </si>
  <si>
    <t xml:space="preserve"> 510-506-6662-0000</t>
  </si>
  <si>
    <t xml:space="preserve">6662-BATHROOM AND TILE CLEANERS - NON-AEROSOLS                   </t>
  </si>
  <si>
    <t xml:space="preserve"> 510-506-6663-0000</t>
  </si>
  <si>
    <t>6663-TOILET/URINAL CARE PRODUCT (PARA-ONLY)</t>
  </si>
  <si>
    <t xml:space="preserve"> 510-506-6664-0000</t>
  </si>
  <si>
    <t>6664-TOILET/URINAL CARE PRODUCT (NON-PARA)</t>
  </si>
  <si>
    <t xml:space="preserve"> 510-506-6668-0000</t>
  </si>
  <si>
    <t>6668-OTHER LAUNDRY PRODUCTS</t>
  </si>
  <si>
    <t xml:space="preserve"> 510-506-6670-0000</t>
  </si>
  <si>
    <t>6670-LAUNDRY PREWASH</t>
  </si>
  <si>
    <t xml:space="preserve"> 510-506-6672-0000</t>
  </si>
  <si>
    <t xml:space="preserve">6672-LAUNDRY STARCHES_SIZINGS_ETC.                             </t>
  </si>
  <si>
    <t xml:space="preserve"> 510-506-6673-0000</t>
  </si>
  <si>
    <t>6673-ANTI-STATIC PRODUCT - AEROSOL</t>
  </si>
  <si>
    <t xml:space="preserve"> 510-506-6674-0000</t>
  </si>
  <si>
    <t>6674-ANTI-STATIC PRODUCT - NON-AEROSOL</t>
  </si>
  <si>
    <t xml:space="preserve"> 510-506-6680-0000</t>
  </si>
  <si>
    <t xml:space="preserve">6680-DUSTING AIDS - AEROSOLS                                     </t>
  </si>
  <si>
    <t xml:space="preserve"> 510-506-6681-0000</t>
  </si>
  <si>
    <t xml:space="preserve">6681-DUSTING AIDS - NON-AEROSOLS                                 </t>
  </si>
  <si>
    <t xml:space="preserve"> 510-506-6682-0000</t>
  </si>
  <si>
    <t xml:space="preserve">6682-FLOOR POLISH OR WAX                                 </t>
  </si>
  <si>
    <t xml:space="preserve"> 510-506-6684-0000</t>
  </si>
  <si>
    <t xml:space="preserve">6684-WOOD FLOOR WAX/POLISH                                       </t>
  </si>
  <si>
    <t xml:space="preserve"> 510-506-6685-0000</t>
  </si>
  <si>
    <t xml:space="preserve">6685-FURNITURE MAINTENANCE PRODUCTS - AEROSOLS                   </t>
  </si>
  <si>
    <t xml:space="preserve"> 510-506-6686-0000</t>
  </si>
  <si>
    <t xml:space="preserve">6686-FURNITURE MAINTENANCE PRODUCTS - OTHER FORMS                </t>
  </si>
  <si>
    <t xml:space="preserve"> 510-506-6688-0000</t>
  </si>
  <si>
    <t>6688-FOOTWEAR OR LEATHER CARE PRODUCT - AEROSOL</t>
  </si>
  <si>
    <t xml:space="preserve"> 510-506-6689-0000</t>
  </si>
  <si>
    <t>6689-FOOTWEAR OR LEATHER CARE PRODUCT - SOLID</t>
  </si>
  <si>
    <t xml:space="preserve"> 510-506-6690-0000</t>
  </si>
  <si>
    <t>6690-FOOTWEAR OR LEATHER CARE PRODUCT - ALL OTHER FORMS</t>
  </si>
  <si>
    <t xml:space="preserve"> 510-506-6691-0000</t>
  </si>
  <si>
    <t>6691-WOOD CLEANER - AEROSOL</t>
  </si>
  <si>
    <t xml:space="preserve"> 510-506-6692-0000</t>
  </si>
  <si>
    <t>6692-WOOD CLEANER - NON-AEROSOL</t>
  </si>
  <si>
    <t xml:space="preserve"> 510-506-6698-0000</t>
  </si>
  <si>
    <t>6698-BASEBOARD STRIPPER</t>
  </si>
  <si>
    <t xml:space="preserve"> 510-506-6700-0000</t>
  </si>
  <si>
    <t xml:space="preserve">6700-MULTI-PURPOSE LUBRICANT                                     </t>
  </si>
  <si>
    <t xml:space="preserve"> 510-506-6701-0000</t>
  </si>
  <si>
    <t xml:space="preserve">6701-SILICONE BASED MULTI-PURPOSE LUBRICANT                      </t>
  </si>
  <si>
    <t xml:space="preserve"> 510-506-6702-0000</t>
  </si>
  <si>
    <t xml:space="preserve">6702-PENETRANT                                                   </t>
  </si>
  <si>
    <t xml:space="preserve"> 510-506-6703-0000</t>
  </si>
  <si>
    <t xml:space="preserve">6703-SPECIALTY LUBRICANT                                         </t>
  </si>
  <si>
    <t xml:space="preserve"> 510-506-6710-0000</t>
  </si>
  <si>
    <t xml:space="preserve">6710-SINGLE PHASE AEROSOL AIR FRESHENERS                         </t>
  </si>
  <si>
    <t xml:space="preserve"> 510-506-6711-0000</t>
  </si>
  <si>
    <t xml:space="preserve">6711-DOUBLE PHASE AEROSOL AIR FRESHENERS                         </t>
  </si>
  <si>
    <t xml:space="preserve"> 510-506-6713-0000</t>
  </si>
  <si>
    <t xml:space="preserve">6713-LIQUID/PUMP SPRAY AIR FRESHENERS                            </t>
  </si>
  <si>
    <t xml:space="preserve"> 510-506-6714-0000</t>
  </si>
  <si>
    <t xml:space="preserve">6714-SOLID/GEL AIR FRESHENERS                                    </t>
  </si>
  <si>
    <t xml:space="preserve"> 510-506-6715-0000</t>
  </si>
  <si>
    <t>6715-VARIOUS SCENTED PRODUCTS</t>
  </si>
  <si>
    <t xml:space="preserve"> 510-506-6718-0000</t>
  </si>
  <si>
    <t>6718-OTHER ODOR REMOVER/ELIMINATOR PRODUCTS</t>
  </si>
  <si>
    <t xml:space="preserve"> 510-506-6720-0000</t>
  </si>
  <si>
    <t xml:space="preserve">6720-CHARCOAL LIGHTER MATERIALS                                  </t>
  </si>
  <si>
    <t xml:space="preserve"> 510-506-6721-0000</t>
  </si>
  <si>
    <t xml:space="preserve">6721-AEROSOL COOKING SPRAYS                                      </t>
  </si>
  <si>
    <t xml:space="preserve"> 510-506-6728-0000</t>
  </si>
  <si>
    <t>6728-BATH OILS/BEADS/CAPSULES</t>
  </si>
  <si>
    <t xml:space="preserve"> 510-506-6730-0000</t>
  </si>
  <si>
    <t xml:space="preserve">6730-UNDERARM ANTIPERSPIRANTS                         </t>
  </si>
  <si>
    <t xml:space="preserve"> 510-506-6732-0000</t>
  </si>
  <si>
    <t xml:space="preserve">6732-UNDERARM DEODORANTS                               </t>
  </si>
  <si>
    <t xml:space="preserve"> 510-506-6734-0000</t>
  </si>
  <si>
    <t>6734-VARIOUS EYEGLASS AND CONTACT LENS CARE PRODUCTS</t>
  </si>
  <si>
    <t xml:space="preserve"> 510-506-6735-0000</t>
  </si>
  <si>
    <t>6735-DEODORANT BODY SPRAY</t>
  </si>
  <si>
    <t xml:space="preserve"> 510-506-6738-0000</t>
  </si>
  <si>
    <t>6738-BODY OR BABY POWDER</t>
  </si>
  <si>
    <t xml:space="preserve"> 510-506-6740-0000</t>
  </si>
  <si>
    <t xml:space="preserve">6740-ASTRINGENTS/TONERS                                          </t>
  </si>
  <si>
    <t xml:space="preserve"> 510-506-6741-0000</t>
  </si>
  <si>
    <t xml:space="preserve">6741-HAND AND BODY LOTIONS                                       </t>
  </si>
  <si>
    <t xml:space="preserve"> 510-506-6742-0000</t>
  </si>
  <si>
    <t>6742-SUN SCREEN/TANNING PRODUCTS</t>
  </si>
  <si>
    <t xml:space="preserve"> 510-506-6744-0000</t>
  </si>
  <si>
    <t>6744-EXTERNAL ANALGESIC PRODUCT</t>
  </si>
  <si>
    <t xml:space="preserve"> 510-506-6745-0000</t>
  </si>
  <si>
    <t>6745-VARIOUS EXTERNAL HEALTH USE PRODUCTS (INC EXTERNAL OTC DRUGS</t>
  </si>
  <si>
    <t xml:space="preserve"> 510-506-6750-0000</t>
  </si>
  <si>
    <t xml:space="preserve">6750-PERSONAL FRAGRANCE PRODUCT (FRAGRANCE &lt;= 20%)               </t>
  </si>
  <si>
    <t xml:space="preserve"> 510-506-6751-0000</t>
  </si>
  <si>
    <t xml:space="preserve">6751-PERSONAL FRAGRANCE PRODUCT (FRAGRANCE &gt; 20%)                </t>
  </si>
  <si>
    <t xml:space="preserve"> 510-506-6753-0000</t>
  </si>
  <si>
    <t>6753-THERMAL PROTECTANT</t>
  </si>
  <si>
    <t xml:space="preserve"> 510-506-6756-0000</t>
  </si>
  <si>
    <t>6756-TEMP HAIR COLOR</t>
  </si>
  <si>
    <t xml:space="preserve"> 510-506-6757-0000</t>
  </si>
  <si>
    <t>6757-HAIR CARE PRODUCT - CONDITIONER</t>
  </si>
  <si>
    <t xml:space="preserve"> 510-506-6758-0000</t>
  </si>
  <si>
    <t>6758-HAIR CARE PRODUCT - SHAMPOO</t>
  </si>
  <si>
    <t xml:space="preserve"> 510-506-6759-0000</t>
  </si>
  <si>
    <t>6759-OTHER HAIR CARE PRODUCTS</t>
  </si>
  <si>
    <t xml:space="preserve"> 510-506-6760-0000</t>
  </si>
  <si>
    <t xml:space="preserve">6760-HAIR SPRAY                                                  </t>
  </si>
  <si>
    <t xml:space="preserve"> 510-506-6765-0000</t>
  </si>
  <si>
    <t xml:space="preserve">6765-HAIR MOUSSES                                                </t>
  </si>
  <si>
    <t xml:space="preserve"> 510-506-6766-0000</t>
  </si>
  <si>
    <t xml:space="preserve">6766-HAIR SHINES                                                 </t>
  </si>
  <si>
    <t xml:space="preserve"> 510-506-6768-0000</t>
  </si>
  <si>
    <t>6768-HAIR STYLING PRODUCT - AEROSOL/PUMP SPRAY</t>
  </si>
  <si>
    <t xml:space="preserve"> 510-506-6769-0000</t>
  </si>
  <si>
    <t>6769-HAIR STYLING PRODUCT - ALL OTHER FORMS</t>
  </si>
  <si>
    <t xml:space="preserve"> 510-506-6770-0000</t>
  </si>
  <si>
    <t xml:space="preserve">6770-NAIL COATINGS                                            </t>
  </si>
  <si>
    <t xml:space="preserve"> 510-506-6772-0000</t>
  </si>
  <si>
    <t xml:space="preserve">6772-NAIL POLISH REMOVERS                                        </t>
  </si>
  <si>
    <t xml:space="preserve"> 510-506-6775-0000</t>
  </si>
  <si>
    <t>6775-VARIOUS NAIL CARE PRODUCTS</t>
  </si>
  <si>
    <t xml:space="preserve"> 510-506-6777-0000</t>
  </si>
  <si>
    <t>6777-SOAP IMPREGNATED SCOURING PAD</t>
  </si>
  <si>
    <t xml:space="preserve"> 510-506-6780-0000</t>
  </si>
  <si>
    <t xml:space="preserve">6780-RUBBING ALCOHOL                                             </t>
  </si>
  <si>
    <t xml:space="preserve"> 510-506-6781-0000</t>
  </si>
  <si>
    <t xml:space="preserve">6781-SHAVING CREAMS                                              </t>
  </si>
  <si>
    <t xml:space="preserve"> 510-506-6782-0000</t>
  </si>
  <si>
    <t xml:space="preserve">6782-SHAVING GELS                                                </t>
  </si>
  <si>
    <t xml:space="preserve"> 510-506-6785-0000</t>
  </si>
  <si>
    <t>6785-PERSONAL HYGIENE PRODUCTS</t>
  </si>
  <si>
    <t xml:space="preserve"> 510-506-6787-0000</t>
  </si>
  <si>
    <t>6787-PERSONAL CARE WIPES</t>
  </si>
  <si>
    <t xml:space="preserve"> 510-506-6789-0000</t>
  </si>
  <si>
    <t>6789-VARIOUS DISHWASHING PRODUCTS</t>
  </si>
  <si>
    <t xml:space="preserve"> 510-506-6790-0000</t>
  </si>
  <si>
    <t xml:space="preserve">6790-LAUNDRY DETERGENT                                           </t>
  </si>
  <si>
    <t xml:space="preserve"> 510-506-6791-0000</t>
  </si>
  <si>
    <t xml:space="preserve">6791-HAND DISHWASHING SOAP                                       </t>
  </si>
  <si>
    <t xml:space="preserve"> 510-506-6792-0000</t>
  </si>
  <si>
    <t xml:space="preserve">6792-HEAVY DUTY HAND CLEANER OR SOAP                             </t>
  </si>
  <si>
    <t xml:space="preserve"> 510-506-6793-0000</t>
  </si>
  <si>
    <t>6793-HAND SANITIZER</t>
  </si>
  <si>
    <t xml:space="preserve"> 510-506-6795-0000</t>
  </si>
  <si>
    <t>6795-BRUSH CLEANER</t>
  </si>
  <si>
    <t xml:space="preserve"> 510-506-6796-0000</t>
  </si>
  <si>
    <t>6796-PRESSURIZED GAS DUSTER</t>
  </si>
  <si>
    <t xml:space="preserve"> 510-506-6797-0000</t>
  </si>
  <si>
    <t>6797-WITCH HAZEL</t>
  </si>
  <si>
    <t xml:space="preserve"> 510-506-6902-0000</t>
  </si>
  <si>
    <t>6902-OTHER CLEANERS/DEGREASERS/SOLVENTS</t>
  </si>
  <si>
    <t xml:space="preserve"> 510-506-6903-0000</t>
  </si>
  <si>
    <t>6903-OTHER AUTO/VEH/MARINE CARE PRODUCTS</t>
  </si>
  <si>
    <t xml:space="preserve"> 510-506-6904-0000</t>
  </si>
  <si>
    <t>6904-OTHER FUELS</t>
  </si>
  <si>
    <t xml:space="preserve"> 510-506-6905-0000</t>
  </si>
  <si>
    <t>6905-OTHER MISC. HOUSEHOLD PRODUCTS</t>
  </si>
  <si>
    <t xml:space="preserve"> 510-506-6906-0000</t>
  </si>
  <si>
    <t>6906-OTHER PERSONAL CARE PRODUCTS</t>
  </si>
  <si>
    <t xml:space="preserve"> 510-506-6907-0000</t>
  </si>
  <si>
    <t>6907-MISCL. OFFICE AND ART SUPPLIES</t>
  </si>
  <si>
    <t xml:space="preserve"> 510-506-6908-0000</t>
  </si>
  <si>
    <t>6908-LAWN AND GARDEN PRODUCTS</t>
  </si>
  <si>
    <t xml:space="preserve"> 510-506-6909-0000</t>
  </si>
  <si>
    <t>6909-OTHER AIR FRESHENERS</t>
  </si>
  <si>
    <t xml:space="preserve"> 510-506-6922-0000</t>
  </si>
  <si>
    <t>6922-VARIOUS OFFICE SUPPLY PRODUCTS</t>
  </si>
  <si>
    <t xml:space="preserve"> 510-506-6923-0000</t>
  </si>
  <si>
    <t>6923-ELECTRONICS FREEZE MIST SPRAY</t>
  </si>
  <si>
    <t xml:space="preserve"> 510-506-6924-0000</t>
  </si>
  <si>
    <t>6924-VARIOUS PET CARE PRODUCTS</t>
  </si>
  <si>
    <t xml:space="preserve"> 510-506-6928-0000</t>
  </si>
  <si>
    <t>6928-PRESHAVE PRODUCTS</t>
  </si>
  <si>
    <t xml:space="preserve"> 510-506-6930-0000</t>
  </si>
  <si>
    <t>6930-VARIOUS MAKE-UP COSMETICS</t>
  </si>
  <si>
    <t xml:space="preserve"> 510-506-6944-0000</t>
  </si>
  <si>
    <t>6944-MOUTHWASH/RINSE</t>
  </si>
  <si>
    <t xml:space="preserve"> 510-506-6948-0000</t>
  </si>
  <si>
    <t>6948-VARIOUS ORAL CARE PRODUCTS</t>
  </si>
  <si>
    <t xml:space="preserve"> 510-506-6950-0000</t>
  </si>
  <si>
    <t>6950-NO RINSE SHAMPOO</t>
  </si>
  <si>
    <t xml:space="preserve"> 510-506-6955-0000</t>
  </si>
  <si>
    <t>6955-SEPTIC TANK CLEANER</t>
  </si>
  <si>
    <t xml:space="preserve"> 510-506-6958-0000</t>
  </si>
  <si>
    <t xml:space="preserve">6958-VARIOUS POOL/SPA/WHIRLPOOL/JACUZZI MAINTENANCE </t>
  </si>
  <si>
    <t xml:space="preserve"> 520-520-9100-0000</t>
  </si>
  <si>
    <t>520-ARCHITECTURAL COATINGS AND RELATED PROCESS SOLVENTS</t>
  </si>
  <si>
    <t>520-ARCHITECTURAL COATINGS</t>
  </si>
  <si>
    <t>9100-OIL BASED (ORGANIC SOLVENT BASED) COATINGS (UNSPECIFIED)</t>
  </si>
  <si>
    <t xml:space="preserve"> 520-520-9105-0000</t>
  </si>
  <si>
    <t>9105-OIL BASED PRIMERS_SEALERS_AND_UNDERCOATERS</t>
  </si>
  <si>
    <t xml:space="preserve"> 520-520-9106-0000</t>
  </si>
  <si>
    <t>9106-OIL BASED QUICK DRY PRIMERS_SEALERS_AND_UNDERCOATERS</t>
  </si>
  <si>
    <t xml:space="preserve"> 520-520-9108-0000</t>
  </si>
  <si>
    <t>9108-OIL BASED SPECIALTY PRIMER_SEALER_AND_UNDERCOATER</t>
  </si>
  <si>
    <t xml:space="preserve"> 520-520-9109-0000</t>
  </si>
  <si>
    <t>9109-OIL BASED BITUMINOUS ROOF PRIMER</t>
  </si>
  <si>
    <t xml:space="preserve"> 520-520-9112-0000</t>
  </si>
  <si>
    <t>9112-OIL BASED SANDING SEALERS</t>
  </si>
  <si>
    <t xml:space="preserve"> 520-520-9113-0000</t>
  </si>
  <si>
    <t>9113-OIL BASED WATERPROOFING SEALERS</t>
  </si>
  <si>
    <t xml:space="preserve"> 520-520-9118-0000</t>
  </si>
  <si>
    <t>9118-OIL BASED WATERPROOFING CONCRETE/MASONRY SEALERS</t>
  </si>
  <si>
    <t xml:space="preserve"> 520-520-9122-0000</t>
  </si>
  <si>
    <t>9122-OIL BASED FAUX FINISHING</t>
  </si>
  <si>
    <t xml:space="preserve"> 520-520-9126-0000</t>
  </si>
  <si>
    <t>9126-OIL BASED RUST PREVENTATIVE</t>
  </si>
  <si>
    <t xml:space="preserve"> 520-520-9131-0000</t>
  </si>
  <si>
    <t>9131-OIL BASED STAINS - CLEAR/SEMITRANSPARENT</t>
  </si>
  <si>
    <t xml:space="preserve"> 520-520-9136-0000</t>
  </si>
  <si>
    <t>9136-OIL BASED STAINS - OPAQUE</t>
  </si>
  <si>
    <t xml:space="preserve"> 520-520-9141-0000</t>
  </si>
  <si>
    <t>9141-OIL BASED VARNISH - CLEAR/SEMITRANSPARENT</t>
  </si>
  <si>
    <t xml:space="preserve"> 520-520-9153-0000</t>
  </si>
  <si>
    <t>9153-OIL BASED QUICK DRY ENAMEL COATINGS</t>
  </si>
  <si>
    <t xml:space="preserve"> 520-520-9157-0000</t>
  </si>
  <si>
    <t>9157-OIL BASED LACQUERS (UNSPECIFIED)</t>
  </si>
  <si>
    <t xml:space="preserve"> 520-520-9159-0000</t>
  </si>
  <si>
    <t>9159-OIL BASED FLAT COATINGS</t>
  </si>
  <si>
    <t xml:space="preserve"> 520-520-9160-0000</t>
  </si>
  <si>
    <t>9160-OIL BASED NONFLAT - LOW GLOSS/MEDIUM GLOSS</t>
  </si>
  <si>
    <t xml:space="preserve"> 520-520-9161-0000</t>
  </si>
  <si>
    <t>9161-OIL BASED HIGH GLOSS NONFLAT COATINGS</t>
  </si>
  <si>
    <t xml:space="preserve"> 520-520-9164-0000</t>
  </si>
  <si>
    <t>9164-OIL BASED BITUMINOUS ROOF COATINGS</t>
  </si>
  <si>
    <t xml:space="preserve"> 520-520-9165-0000</t>
  </si>
  <si>
    <t>9165-OIL BASED CONCRETE CURING COMPOUNDS</t>
  </si>
  <si>
    <t xml:space="preserve"> 520-520-9166-0000</t>
  </si>
  <si>
    <t>9166-OIL BASED DRY FOG COATINGS</t>
  </si>
  <si>
    <t xml:space="preserve"> 520-520-9169-0000</t>
  </si>
  <si>
    <t>9169-OIL BASED FLOOR COATINGS</t>
  </si>
  <si>
    <t xml:space="preserve"> 520-520-9170-0000</t>
  </si>
  <si>
    <t>9170-OIL BASED FORM RELEASE COATINGS</t>
  </si>
  <si>
    <t xml:space="preserve"> 520-520-9171-0000</t>
  </si>
  <si>
    <t>9171-OIL BASED HIGH TEMPERATURE COATINGS</t>
  </si>
  <si>
    <t xml:space="preserve"> 520-520-9172-0000</t>
  </si>
  <si>
    <t>9172-OIL BASED INDUSTRIAL MAINTENANCE COATINGS</t>
  </si>
  <si>
    <t xml:space="preserve"> 520-520-9173-0000</t>
  </si>
  <si>
    <t>9173-OIL BASED METALLIC PIGMENTED COATINGS</t>
  </si>
  <si>
    <t xml:space="preserve"> 520-520-9174-0000</t>
  </si>
  <si>
    <t>9174-OIL BASED ROOF COATINGS</t>
  </si>
  <si>
    <t xml:space="preserve"> 520-520-9176-0000</t>
  </si>
  <si>
    <t>9176-OIL BASED TRAFFIC COATINGS</t>
  </si>
  <si>
    <t xml:space="preserve"> 520-520-9177-0000</t>
  </si>
  <si>
    <t>9177-OIL BASED WOOD PRESERVATIVES</t>
  </si>
  <si>
    <t xml:space="preserve"> 520-520-9200-0000</t>
  </si>
  <si>
    <t>9200-WATER BASED COATINGS (UNSPECIFIED)</t>
  </si>
  <si>
    <t xml:space="preserve"> 520-520-9205-0000</t>
  </si>
  <si>
    <t>9205-WATER BASED PRIMERS_SEALERS_AND_UNDERCOATERS</t>
  </si>
  <si>
    <t xml:space="preserve"> 520-520-9206-0000</t>
  </si>
  <si>
    <t>9206-WATER BASED QUICK DRY PRIMERS_SEALERS_AND_UNDERCOATERS</t>
  </si>
  <si>
    <t xml:space="preserve"> 520-520-9208-0000</t>
  </si>
  <si>
    <t>9208-WATER BASED SPECIALTY PRIMER_SEALER_AND_UNDERCOATER</t>
  </si>
  <si>
    <t xml:space="preserve"> 520-520-9209-0000</t>
  </si>
  <si>
    <t>9209-WATER BASED BITUMINOUS ROOF PRIMER</t>
  </si>
  <si>
    <t xml:space="preserve"> 520-520-9212-0000</t>
  </si>
  <si>
    <t>9212-WATER BASED SANDING SEALERS</t>
  </si>
  <si>
    <t xml:space="preserve"> 520-520-9213-0000</t>
  </si>
  <si>
    <t>9213-WATER BASED WATERPROOFING SEALERS</t>
  </si>
  <si>
    <t xml:space="preserve"> 520-520-9218-0000</t>
  </si>
  <si>
    <t>9218-WATER BASED WATERPROOFING CONCRETE/MASONRY SEALERS</t>
  </si>
  <si>
    <t xml:space="preserve"> 520-520-9222-0000</t>
  </si>
  <si>
    <t>9222-WATER BASED FAUX FINISHING</t>
  </si>
  <si>
    <t xml:space="preserve"> 520-520-9223-0000</t>
  </si>
  <si>
    <t>9223-WATER BASED FORM RELEASE COMPOUNDS</t>
  </si>
  <si>
    <t xml:space="preserve"> 520-520-9226-0000</t>
  </si>
  <si>
    <t>9226-WATER BASED RUST PREVENTATIVE</t>
  </si>
  <si>
    <t xml:space="preserve"> 520-520-9231-0000</t>
  </si>
  <si>
    <t>9231-WATER BASED STAINS - CLEAR/SEMITRANSPARENT</t>
  </si>
  <si>
    <t xml:space="preserve"> 520-520-9236-0000</t>
  </si>
  <si>
    <t>9236-WATER BASED STAINS - OPAQUE</t>
  </si>
  <si>
    <t xml:space="preserve"> 520-520-9241-0000</t>
  </si>
  <si>
    <t>9241-WATER BASED VARNISHES - CLEAR/SEMITRANSPARENT</t>
  </si>
  <si>
    <t xml:space="preserve"> 520-520-9257-0000</t>
  </si>
  <si>
    <t>9257-WATER BASED LACQUERS (UNSPECIFIED)</t>
  </si>
  <si>
    <t xml:space="preserve"> 520-520-9259-0000</t>
  </si>
  <si>
    <t>9259-WATER BASED FLAT COATINGS</t>
  </si>
  <si>
    <t xml:space="preserve"> 520-520-9260-0000</t>
  </si>
  <si>
    <t>9260-WATER BASED NONFLAT - LOW GLOSS/MEDIUM GLOSS</t>
  </si>
  <si>
    <t xml:space="preserve"> 520-520-9261-0000</t>
  </si>
  <si>
    <t>9261-WATER BASED HIGH GLOSS NONFLAT COATINGS</t>
  </si>
  <si>
    <t xml:space="preserve"> 520-520-9264-0000</t>
  </si>
  <si>
    <t>9264-WATER BASED BITUMINOUS ROOF COATINGS</t>
  </si>
  <si>
    <t xml:space="preserve"> 520-520-9265-0000</t>
  </si>
  <si>
    <t>9265-WATER BASED CONCRETE CURING COMPOUNDS</t>
  </si>
  <si>
    <t xml:space="preserve"> 520-520-9266-0000</t>
  </si>
  <si>
    <t>9266-WATER BASED DRY FOG COATINGS</t>
  </si>
  <si>
    <t xml:space="preserve"> 520-520-9269-0000</t>
  </si>
  <si>
    <t>9269-WATER BASED FLOOR COATINGS</t>
  </si>
  <si>
    <t xml:space="preserve"> 520-520-9272-0000</t>
  </si>
  <si>
    <t>9272-WATER BASED INDUSTRIAL MAINTENANCE COATINGS</t>
  </si>
  <si>
    <t xml:space="preserve"> 520-520-9273-0000</t>
  </si>
  <si>
    <t>9273-WATER BASED METALLIC PIGMENTED COATINGS</t>
  </si>
  <si>
    <t xml:space="preserve"> 520-520-9274-0000</t>
  </si>
  <si>
    <t>9274-WATER BASED ROOF COATINGS</t>
  </si>
  <si>
    <t xml:space="preserve"> 520-520-9276-0000</t>
  </si>
  <si>
    <t>9276-WATER BASED TRAFFIC COATINGS</t>
  </si>
  <si>
    <t xml:space="preserve"> 520-520-9277-0000</t>
  </si>
  <si>
    <t>9277-WATER BASED WOOD PRESERVATIVES</t>
  </si>
  <si>
    <t xml:space="preserve"> 520-522-8302-0000</t>
  </si>
  <si>
    <t>522-THINNING AND CLEANUP SOLVENTS</t>
  </si>
  <si>
    <t>8302-THINNING SOLVENTS - COATINGS  (UNSPECIFIED)</t>
  </si>
  <si>
    <t xml:space="preserve"> 520-522-8310-0000</t>
  </si>
  <si>
    <t>8310-ADDITIVES</t>
  </si>
  <si>
    <t xml:space="preserve"> 520-522-8350-0000</t>
  </si>
  <si>
    <t>8350-CLEANUP SOLVENTS - COATINGS  (UNSPECIFIED)</t>
  </si>
  <si>
    <t xml:space="preserve"> 530-530-3225-0000</t>
  </si>
  <si>
    <t>530-PESTICIDES/FERTILIZERS</t>
  </si>
  <si>
    <t>530-AGRICULTURAL PESTICIDES</t>
  </si>
  <si>
    <t>3225-METHYL BROMIDE</t>
  </si>
  <si>
    <t xml:space="preserve"> 530-530-5702-0000</t>
  </si>
  <si>
    <t>5702-NON - METHYL BROMIDE PESTICIDES</t>
  </si>
  <si>
    <t xml:space="preserve"> 530-540-5702-0000</t>
  </si>
  <si>
    <t>540-STRUCTURAL PESTICIDES</t>
  </si>
  <si>
    <t xml:space="preserve"> 530-918-5800-0000</t>
  </si>
  <si>
    <t>918-AGRICULTURAL FERTILIZER</t>
  </si>
  <si>
    <t>5800-FERTILIZERS (UNSPECIFIED)</t>
  </si>
  <si>
    <t xml:space="preserve"> 540-560-0400-0000</t>
  </si>
  <si>
    <t>540-ASPHALT PAVING / ROOFING</t>
  </si>
  <si>
    <t>560-CUTBACK ASPHALT</t>
  </si>
  <si>
    <t>0400-ASPHALT</t>
  </si>
  <si>
    <t xml:space="preserve"> 540-562-0400-0000</t>
  </si>
  <si>
    <t>562-ROAD OILS</t>
  </si>
  <si>
    <t xml:space="preserve"> 540-564-0400-0000</t>
  </si>
  <si>
    <t>564-HOT-MIX ASPHALT</t>
  </si>
  <si>
    <t xml:space="preserve"> 540-566-0400-0000</t>
  </si>
  <si>
    <t>566-EMULSIFIED ASPHALT</t>
  </si>
  <si>
    <t xml:space="preserve"> 540-590-0400-0000</t>
  </si>
  <si>
    <t>590-ASPHALT ROOFING OPERATIONS</t>
  </si>
  <si>
    <t xml:space="preserve"> 610-600-0230-0000</t>
  </si>
  <si>
    <t>610-RESIDENTIAL FUEL COMBUSTION</t>
  </si>
  <si>
    <t>600-WOOD COMBUSTION - WOOD STOVES</t>
  </si>
  <si>
    <t>0230-WOOD</t>
  </si>
  <si>
    <t xml:space="preserve"> 610-602-0230-0000</t>
  </si>
  <si>
    <t>602-WOOD COMBUSTION - FIREPLACES</t>
  </si>
  <si>
    <t xml:space="preserve"> 610-606-0110-0000</t>
  </si>
  <si>
    <t>606-FUEL COMBUSTION - SPACE HEATING</t>
  </si>
  <si>
    <t xml:space="preserve"> 610-606-1220-0000</t>
  </si>
  <si>
    <t xml:space="preserve"> 610-608-0110-0000</t>
  </si>
  <si>
    <t>608-FUEL COMBUSTION - WATER HEATING</t>
  </si>
  <si>
    <t xml:space="preserve"> 610-610-0110-0000</t>
  </si>
  <si>
    <t>610-FUEL COMBUSTION - COOKING</t>
  </si>
  <si>
    <t xml:space="preserve"> 610-995-0110-0000</t>
  </si>
  <si>
    <t xml:space="preserve"> 610-995-0120-0000</t>
  </si>
  <si>
    <t xml:space="preserve"> 620-614-5400-0000</t>
  </si>
  <si>
    <t>620-FARMING OPERATIONS</t>
  </si>
  <si>
    <t>614-TILLING DUST</t>
  </si>
  <si>
    <t xml:space="preserve"> 620-615-5400-0000</t>
  </si>
  <si>
    <t>615-HARVEST OPERATIONS - DUST</t>
  </si>
  <si>
    <t xml:space="preserve"> 620-618-0262-0101</t>
  </si>
  <si>
    <t>618-LIVESTOCK HUSBANDRY</t>
  </si>
  <si>
    <t>0262-AGRICULTURAL WASTE</t>
  </si>
  <si>
    <t>0101-DAIRY CATTLE</t>
  </si>
  <si>
    <t xml:space="preserve"> 620-618-0262-0102</t>
  </si>
  <si>
    <t>0102-RANGE CATTLE</t>
  </si>
  <si>
    <t xml:space="preserve"> 620-618-0262-0104</t>
  </si>
  <si>
    <t>0104-POULTRY- BROILERS</t>
  </si>
  <si>
    <t xml:space="preserve"> 620-618-0262-0105</t>
  </si>
  <si>
    <t>0105-POULTRY - LAYERS</t>
  </si>
  <si>
    <t xml:space="preserve"> 620-618-0262-0106</t>
  </si>
  <si>
    <t>0106-POULTRY - TURKEYS</t>
  </si>
  <si>
    <t xml:space="preserve"> 620-618-0262-0107</t>
  </si>
  <si>
    <t>0107-SWINE</t>
  </si>
  <si>
    <t xml:space="preserve"> 620-618-0262-0108</t>
  </si>
  <si>
    <t>0108-SHEEP</t>
  </si>
  <si>
    <t xml:space="preserve"> 620-618-0262-0109</t>
  </si>
  <si>
    <t>0109-HORSES</t>
  </si>
  <si>
    <t xml:space="preserve"> 620-618-0262-0110</t>
  </si>
  <si>
    <t>0110-GOATS AND OTHERS</t>
  </si>
  <si>
    <t xml:space="preserve"> 630-622-5400-0000</t>
  </si>
  <si>
    <t>630-CONSTRUCTION AND DEMOLITION</t>
  </si>
  <si>
    <t>622-BUILDING CONSTRUCTION DUST - RESIDENTIAL</t>
  </si>
  <si>
    <t xml:space="preserve"> 630-624-5400-0000</t>
  </si>
  <si>
    <t>624-BUILDING CONSTRUCTION DUST- COMMERCIAL</t>
  </si>
  <si>
    <t xml:space="preserve"> 630-626-5400-0000</t>
  </si>
  <si>
    <t>626-BUILDING CONSTRUCTION DUST- INDUSTRIAL</t>
  </si>
  <si>
    <t xml:space="preserve"> 630-628-5400-0000</t>
  </si>
  <si>
    <t>628-BUILDING CONSTRUCTION DUST - INSTITUTIONAL</t>
  </si>
  <si>
    <t xml:space="preserve"> 630-634-5400-0000</t>
  </si>
  <si>
    <t>634-ROAD CONSTRUCTION DUST</t>
  </si>
  <si>
    <t xml:space="preserve"> 640-635-5400-0000</t>
  </si>
  <si>
    <t>640-PAVED ROAD DUST</t>
  </si>
  <si>
    <t>635-PAVED ROAD TRAVEL DUST - FREEWAYS</t>
  </si>
  <si>
    <t>5400-TRAVEL DUST</t>
  </si>
  <si>
    <t>MOBILE (ROAD WEAR)</t>
  </si>
  <si>
    <t>ROAD WEAR</t>
  </si>
  <si>
    <t xml:space="preserve"> 640-637-5400-0000</t>
  </si>
  <si>
    <t>637-PAVED ROAD TRAVEL DUST - MAJOR STREETS</t>
  </si>
  <si>
    <t xml:space="preserve"> 640-639-5400-0000</t>
  </si>
  <si>
    <t>639-PAVED ROAD TRAVEL DUST - COLLECTOR STREETS</t>
  </si>
  <si>
    <t xml:space="preserve"> 640-641-5400-0000</t>
  </si>
  <si>
    <t>641-PAVED ROAD TRAVEL DUST - LOCAL STREETS</t>
  </si>
  <si>
    <t xml:space="preserve"> 645-638-5400-0000</t>
  </si>
  <si>
    <t>645-UNPAVED ROAD DUST</t>
  </si>
  <si>
    <t>638-UNPAVED ROAD TRAVEL DUST- CITY AND COUNTY ROADS</t>
  </si>
  <si>
    <t xml:space="preserve"> 645-640-5400-0000</t>
  </si>
  <si>
    <t>640-UNPAVED ROAD TRAVEL DUST- U.S. FOREST AND PARK ROADS</t>
  </si>
  <si>
    <t xml:space="preserve"> 645-644-5400-0000</t>
  </si>
  <si>
    <t>644-UNPAVED ROAD TRAVEL DUST- B.L.M. ROADS</t>
  </si>
  <si>
    <t xml:space="preserve"> 645-646-5400-0000</t>
  </si>
  <si>
    <t>646-UNPAVED ROAD TRAVEL DUST- FARM ROADS</t>
  </si>
  <si>
    <t xml:space="preserve"> 645-648-5400-0000</t>
  </si>
  <si>
    <t>648-UNPAVED ROAD TRAVEL DUST (UNSPECIFIED)</t>
  </si>
  <si>
    <t xml:space="preserve"> 650-650-5400-0000</t>
  </si>
  <si>
    <t>650-FUGITIVE WINDBLOWN DUST</t>
  </si>
  <si>
    <t>650-DUST FROM AGRICULTURAL LANDS (NON-PASTURE)</t>
  </si>
  <si>
    <t xml:space="preserve"> 650-652-5400-0000</t>
  </si>
  <si>
    <t>652-DUST FROM UNPAVED ROADS AND ASSOCIATED AREAS</t>
  </si>
  <si>
    <t xml:space="preserve"> 660-656-0200-0000</t>
  </si>
  <si>
    <t>660-FIRES</t>
  </si>
  <si>
    <t>656-STRUCTURAL FIRES</t>
  </si>
  <si>
    <t>0200-SOLID FUEL (UNSPECIFIED)</t>
  </si>
  <si>
    <t xml:space="preserve"> 660-658-0200-0000</t>
  </si>
  <si>
    <t>658-AUTOMOBILE FIRES</t>
  </si>
  <si>
    <t xml:space="preserve"> 670-660-0262-0000</t>
  </si>
  <si>
    <t>670-MANAGED BURNING AND DISPOSAL</t>
  </si>
  <si>
    <t>660-AGRICULTURAL BURNING - PRUNINGS</t>
  </si>
  <si>
    <t xml:space="preserve"> 670-662-0262-0000</t>
  </si>
  <si>
    <t>662-AGRICULTURAL BURNING - FIELD CROPS</t>
  </si>
  <si>
    <t xml:space="preserve"> 670-664-0200-0000</t>
  </si>
  <si>
    <t>664-RANGE IMPROVEMENT</t>
  </si>
  <si>
    <t xml:space="preserve"> 670-666-0200-0000</t>
  </si>
  <si>
    <t>666-FOREST MANAGEMENT</t>
  </si>
  <si>
    <t xml:space="preserve"> 670-668-0200-0000</t>
  </si>
  <si>
    <t>668-WEED ABATEMENT</t>
  </si>
  <si>
    <t xml:space="preserve"> 670-670-0200-0000</t>
  </si>
  <si>
    <t>670-NON-AGRICULTURAL OPEN BURNING</t>
  </si>
  <si>
    <t xml:space="preserve"> 670-995-0240-0000</t>
  </si>
  <si>
    <t xml:space="preserve"> 690-680-6000-0000</t>
  </si>
  <si>
    <t>690-COOKING</t>
  </si>
  <si>
    <t>680-COMMERCIAL CHARBROILING</t>
  </si>
  <si>
    <t xml:space="preserve"> 690-682-6000-0000</t>
  </si>
  <si>
    <t>682-DEEP FAT FRYING</t>
  </si>
  <si>
    <t xml:space="preserve"> 699-995-2002-0000</t>
  </si>
  <si>
    <t>699-OTHER (MISCELLANEOUS PROCESSES)</t>
  </si>
  <si>
    <t>2002-AMMONIA</t>
  </si>
  <si>
    <t xml:space="preserve"> 710-701-1100-0000</t>
  </si>
  <si>
    <t>710-LIGHT DUTY PASSENGER (LDA)</t>
  </si>
  <si>
    <t>701-NON-CATALYST STARTS</t>
  </si>
  <si>
    <t>MOBILE (LDA)</t>
  </si>
  <si>
    <t>TAILPIPE</t>
  </si>
  <si>
    <t xml:space="preserve"> 710-706-1100-0000</t>
  </si>
  <si>
    <t>706-NON-CATALYST HOT STABILIZED EXHAUST</t>
  </si>
  <si>
    <t xml:space="preserve"> 710-708-1100-0000</t>
  </si>
  <si>
    <t>708-NON-CATALYST EVAPORATIVE RUNNING LOSSES</t>
  </si>
  <si>
    <t xml:space="preserve"> 710-710-1100-0000</t>
  </si>
  <si>
    <t>710-NON-CATALYST EVAPORATIVE RESTING LOSSES</t>
  </si>
  <si>
    <t xml:space="preserve"> 710-712-1100-0000</t>
  </si>
  <si>
    <t>712-NON-CATALYST HOT SOAK</t>
  </si>
  <si>
    <t xml:space="preserve"> 710-714-1100-0000</t>
  </si>
  <si>
    <t>714-NON-CATALYST DIURNAL</t>
  </si>
  <si>
    <t xml:space="preserve"> 710-718-0248-0000</t>
  </si>
  <si>
    <t>718-NON-CATALYST TIRE WEAR</t>
  </si>
  <si>
    <t>0248-RUBBER TIRES</t>
  </si>
  <si>
    <t>TIRES</t>
  </si>
  <si>
    <t xml:space="preserve"> 710-720-5410-0000</t>
  </si>
  <si>
    <t>720-NON-CATALYST BRAKE WEAR</t>
  </si>
  <si>
    <t>5410-BRAKE DUST</t>
  </si>
  <si>
    <t>BRAKES</t>
  </si>
  <si>
    <t xml:space="preserve"> 710-731-1100-0000</t>
  </si>
  <si>
    <t>731-CATALYST STARTS</t>
  </si>
  <si>
    <t xml:space="preserve"> 710-734-1100-0000</t>
  </si>
  <si>
    <t>734-CATALYST HOT STABILIZED EXHAUST</t>
  </si>
  <si>
    <t xml:space="preserve"> 710-736-1100-0000</t>
  </si>
  <si>
    <t>736-CATALYST EVAPORATIVE RUNNING LOSSES</t>
  </si>
  <si>
    <t xml:space="preserve"> 710-738-1100-0000</t>
  </si>
  <si>
    <t>738-CATALYST EVAPORATIVE RESTING LOSSES</t>
  </si>
  <si>
    <t xml:space="preserve"> 710-740-1100-0000</t>
  </si>
  <si>
    <t>740-CATALYST HOT SOAK</t>
  </si>
  <si>
    <t xml:space="preserve"> 710-742-1100-0000</t>
  </si>
  <si>
    <t>742-CATALYST DIURNAL</t>
  </si>
  <si>
    <t xml:space="preserve"> 710-744-0248-0000</t>
  </si>
  <si>
    <t>744-CATALYST TIRE WEAR</t>
  </si>
  <si>
    <t xml:space="preserve"> 710-746-5410-0000</t>
  </si>
  <si>
    <t>746-CATALYST BRAKE WEAR</t>
  </si>
  <si>
    <t xml:space="preserve"> 710-764-1210-0000</t>
  </si>
  <si>
    <t>764-DIESEL HOT STABILIZED EXHAUST</t>
  </si>
  <si>
    <t xml:space="preserve"> 710-766-0248-0000</t>
  </si>
  <si>
    <t>766-DIESEL TIRE WEAR</t>
  </si>
  <si>
    <t xml:space="preserve"> 710-768-5410-0000</t>
  </si>
  <si>
    <t>768-DIESEL BRAKE WEAR</t>
  </si>
  <si>
    <t xml:space="preserve"> 722-701-1100-0000</t>
  </si>
  <si>
    <t>722-LIGHT DUTY TRUCKS - 1 (LDT1)</t>
  </si>
  <si>
    <t>MOBILE (TRUCKS)</t>
  </si>
  <si>
    <t xml:space="preserve"> 722-706-1100-0000</t>
  </si>
  <si>
    <t xml:space="preserve"> 722-708-1100-0000</t>
  </si>
  <si>
    <t xml:space="preserve"> 722-710-1100-0000</t>
  </si>
  <si>
    <t xml:space="preserve"> 722-712-1100-0000</t>
  </si>
  <si>
    <t xml:space="preserve"> 722-714-1100-0000</t>
  </si>
  <si>
    <t xml:space="preserve"> 722-718-0248-0000</t>
  </si>
  <si>
    <t xml:space="preserve"> 722-720-5410-0000</t>
  </si>
  <si>
    <t xml:space="preserve"> 722-731-1100-0000</t>
  </si>
  <si>
    <t xml:space="preserve"> 722-734-1100-0000</t>
  </si>
  <si>
    <t xml:space="preserve"> 722-736-1100-0000</t>
  </si>
  <si>
    <t xml:space="preserve"> 722-738-1100-0000</t>
  </si>
  <si>
    <t xml:space="preserve"> 722-740-1100-0000</t>
  </si>
  <si>
    <t xml:space="preserve"> 722-742-1100-0000</t>
  </si>
  <si>
    <t xml:space="preserve"> 722-744-0248-0000</t>
  </si>
  <si>
    <t xml:space="preserve"> 722-746-5410-0000</t>
  </si>
  <si>
    <t xml:space="preserve"> 722-764-1210-0000</t>
  </si>
  <si>
    <t xml:space="preserve"> 722-766-0248-0000</t>
  </si>
  <si>
    <t xml:space="preserve"> 722-768-5410-0000</t>
  </si>
  <si>
    <t xml:space="preserve"> 723-701-1100-0000</t>
  </si>
  <si>
    <t>723-LIGHT DUTY TRUCKS - 2 (LDT2)</t>
  </si>
  <si>
    <t xml:space="preserve"> 723-706-1100-0000</t>
  </si>
  <si>
    <t xml:space="preserve"> 723-708-1100-0000</t>
  </si>
  <si>
    <t xml:space="preserve"> 723-710-1100-0000</t>
  </si>
  <si>
    <t xml:space="preserve"> 723-712-1100-0000</t>
  </si>
  <si>
    <t xml:space="preserve"> 723-714-1100-0000</t>
  </si>
  <si>
    <t xml:space="preserve"> 723-718-0248-0000</t>
  </si>
  <si>
    <t xml:space="preserve"> 723-720-5410-0000</t>
  </si>
  <si>
    <t xml:space="preserve"> 723-731-1100-0000</t>
  </si>
  <si>
    <t xml:space="preserve"> 723-734-1100-0000</t>
  </si>
  <si>
    <t xml:space="preserve"> 723-736-1100-0000</t>
  </si>
  <si>
    <t xml:space="preserve"> 723-738-1100-0000</t>
  </si>
  <si>
    <t xml:space="preserve"> 723-740-1100-0000</t>
  </si>
  <si>
    <t xml:space="preserve"> 723-742-1100-0000</t>
  </si>
  <si>
    <t xml:space="preserve"> 723-744-0248-0000</t>
  </si>
  <si>
    <t xml:space="preserve"> 723-746-5410-0000</t>
  </si>
  <si>
    <t xml:space="preserve"> 723-764-1210-0000</t>
  </si>
  <si>
    <t xml:space="preserve"> 723-766-0248-0000</t>
  </si>
  <si>
    <t xml:space="preserve"> 723-768-5410-0000</t>
  </si>
  <si>
    <t xml:space="preserve"> 724-701-1100-0000</t>
  </si>
  <si>
    <t>724-MEDIUM DUTY TRUCKS (MDV)</t>
  </si>
  <si>
    <t xml:space="preserve"> 724-706-1100-0000</t>
  </si>
  <si>
    <t xml:space="preserve"> 724-708-1100-0000</t>
  </si>
  <si>
    <t xml:space="preserve"> 724-710-1100-0000</t>
  </si>
  <si>
    <t xml:space="preserve"> 724-712-1100-0000</t>
  </si>
  <si>
    <t xml:space="preserve"> 724-714-1100-0000</t>
  </si>
  <si>
    <t xml:space="preserve"> 724-718-0248-0000</t>
  </si>
  <si>
    <t xml:space="preserve"> 724-720-5410-0000</t>
  </si>
  <si>
    <t xml:space="preserve"> 724-731-1100-0000</t>
  </si>
  <si>
    <t xml:space="preserve"> 724-734-1100-0000</t>
  </si>
  <si>
    <t xml:space="preserve"> 724-736-1100-0000</t>
  </si>
  <si>
    <t xml:space="preserve"> 724-738-1100-0000</t>
  </si>
  <si>
    <t xml:space="preserve"> 724-740-1100-0000</t>
  </si>
  <si>
    <t xml:space="preserve"> 724-742-1100-0000</t>
  </si>
  <si>
    <t xml:space="preserve"> 724-744-0248-0000</t>
  </si>
  <si>
    <t xml:space="preserve"> 724-746-5410-0000</t>
  </si>
  <si>
    <t xml:space="preserve"> 724-764-1210-0000</t>
  </si>
  <si>
    <t xml:space="preserve"> 724-766-0248-0000</t>
  </si>
  <si>
    <t xml:space="preserve"> 724-768-5410-0000</t>
  </si>
  <si>
    <t xml:space="preserve"> 732-701-1100-0000</t>
  </si>
  <si>
    <t>732-LIGHT HEAVY DUTY GAS TRUCKS - 1 (LHDGT1)</t>
  </si>
  <si>
    <t xml:space="preserve"> 732-706-1100-0000</t>
  </si>
  <si>
    <t xml:space="preserve"> 732-707-1100-0000</t>
  </si>
  <si>
    <t>707-NON-CATALYST IDLE EXHAUST</t>
  </si>
  <si>
    <t xml:space="preserve"> 732-708-1100-0000</t>
  </si>
  <si>
    <t xml:space="preserve"> 732-710-1100-0000</t>
  </si>
  <si>
    <t xml:space="preserve"> 732-712-1100-0000</t>
  </si>
  <si>
    <t xml:space="preserve"> 732-714-1100-0000</t>
  </si>
  <si>
    <t xml:space="preserve"> 732-718-0248-0000</t>
  </si>
  <si>
    <t xml:space="preserve"> 732-720-5410-0000</t>
  </si>
  <si>
    <t xml:space="preserve"> 732-731-1100-0000</t>
  </si>
  <si>
    <t xml:space="preserve"> 732-734-1100-0000</t>
  </si>
  <si>
    <t xml:space="preserve"> 732-735-1100-0000</t>
  </si>
  <si>
    <t>735-CATALYST IDLE EXHAUST</t>
  </si>
  <si>
    <t xml:space="preserve"> 732-736-1100-0000</t>
  </si>
  <si>
    <t xml:space="preserve"> 732-738-1100-0000</t>
  </si>
  <si>
    <t xml:space="preserve"> 732-740-1100-0000</t>
  </si>
  <si>
    <t xml:space="preserve"> 732-742-1100-0000</t>
  </si>
  <si>
    <t xml:space="preserve"> 732-744-0248-0000</t>
  </si>
  <si>
    <t xml:space="preserve"> 732-746-5410-0000</t>
  </si>
  <si>
    <t xml:space="preserve"> 733-701-1100-0000</t>
  </si>
  <si>
    <t>733-LIGHT HEAVY DUTY GAS TRUCKS - 2 (LHDGT2)</t>
  </si>
  <si>
    <t xml:space="preserve"> 733-706-1100-0000</t>
  </si>
  <si>
    <t xml:space="preserve"> 733-707-1100-0000</t>
  </si>
  <si>
    <t xml:space="preserve"> 733-708-1100-0000</t>
  </si>
  <si>
    <t xml:space="preserve"> 733-710-1100-0000</t>
  </si>
  <si>
    <t xml:space="preserve"> 733-712-1100-0000</t>
  </si>
  <si>
    <t xml:space="preserve"> 733-714-1100-0000</t>
  </si>
  <si>
    <t xml:space="preserve"> 733-718-0248-0000</t>
  </si>
  <si>
    <t xml:space="preserve"> 733-720-5410-0000</t>
  </si>
  <si>
    <t xml:space="preserve"> 733-731-1100-0000</t>
  </si>
  <si>
    <t xml:space="preserve"> 733-734-1100-0000</t>
  </si>
  <si>
    <t xml:space="preserve"> 733-735-1100-0000</t>
  </si>
  <si>
    <t xml:space="preserve"> 733-736-1100-0000</t>
  </si>
  <si>
    <t xml:space="preserve"> 733-738-1100-0000</t>
  </si>
  <si>
    <t xml:space="preserve"> 733-740-1100-0000</t>
  </si>
  <si>
    <t xml:space="preserve"> 733-742-1100-0000</t>
  </si>
  <si>
    <t xml:space="preserve"> 733-744-0248-0000</t>
  </si>
  <si>
    <t xml:space="preserve"> 733-746-5410-0000</t>
  </si>
  <si>
    <t xml:space="preserve"> 734-701-1100-0000</t>
  </si>
  <si>
    <t>734-MEDIUM HEAVY DUTY GAS TRUCKS (MHDGT)</t>
  </si>
  <si>
    <t xml:space="preserve"> 734-706-1100-0000</t>
  </si>
  <si>
    <t xml:space="preserve"> 734-707-1100-0000</t>
  </si>
  <si>
    <t xml:space="preserve"> 734-708-1100-0000</t>
  </si>
  <si>
    <t xml:space="preserve"> 734-710-1100-0000</t>
  </si>
  <si>
    <t xml:space="preserve"> 734-712-1100-0000</t>
  </si>
  <si>
    <t xml:space="preserve"> 734-714-1100-0000</t>
  </si>
  <si>
    <t xml:space="preserve"> 734-718-0248-0000</t>
  </si>
  <si>
    <t xml:space="preserve"> 734-720-5410-0000</t>
  </si>
  <si>
    <t xml:space="preserve"> 734-731-1100-0000</t>
  </si>
  <si>
    <t xml:space="preserve"> 734-734-1100-0000</t>
  </si>
  <si>
    <t xml:space="preserve"> 734-735-1100-0000</t>
  </si>
  <si>
    <t xml:space="preserve"> 734-736-1100-0000</t>
  </si>
  <si>
    <t xml:space="preserve"> 734-738-1100-0000</t>
  </si>
  <si>
    <t xml:space="preserve"> 734-740-1100-0000</t>
  </si>
  <si>
    <t xml:space="preserve"> 734-742-1100-0000</t>
  </si>
  <si>
    <t xml:space="preserve"> 734-744-0248-0000</t>
  </si>
  <si>
    <t xml:space="preserve"> 734-746-5410-0000</t>
  </si>
  <si>
    <t xml:space="preserve"> 736-701-1100-0000</t>
  </si>
  <si>
    <t>736-HEAVY HEAVY DUTY GAS TRUCKS (HHDGT)</t>
  </si>
  <si>
    <t xml:space="preserve"> 736-706-1100-0000</t>
  </si>
  <si>
    <t xml:space="preserve"> 736-708-1100-0000</t>
  </si>
  <si>
    <t xml:space="preserve"> 736-710-1100-0000</t>
  </si>
  <si>
    <t xml:space="preserve"> 736-712-1100-0000</t>
  </si>
  <si>
    <t xml:space="preserve"> 736-714-1100-0000</t>
  </si>
  <si>
    <t xml:space="preserve"> 736-718-0248-0000</t>
  </si>
  <si>
    <t xml:space="preserve"> 736-720-5410-0000</t>
  </si>
  <si>
    <t xml:space="preserve"> 736-731-1100-0000</t>
  </si>
  <si>
    <t xml:space="preserve"> 736-734-1100-0000</t>
  </si>
  <si>
    <t xml:space="preserve"> 736-736-1100-0000</t>
  </si>
  <si>
    <t xml:space="preserve"> 736-738-1100-0000</t>
  </si>
  <si>
    <t xml:space="preserve"> 736-740-1100-0000</t>
  </si>
  <si>
    <t xml:space="preserve"> 736-742-1100-0000</t>
  </si>
  <si>
    <t xml:space="preserve"> 736-744-0248-0000</t>
  </si>
  <si>
    <t xml:space="preserve"> 736-746-5410-0000</t>
  </si>
  <si>
    <t xml:space="preserve"> 742-764-1210-0000</t>
  </si>
  <si>
    <t>742-LIGHT HEAVY DUTY DIESEL TRUCKS - 1 (LHDDT1)</t>
  </si>
  <si>
    <t xml:space="preserve"> 742-765-1210-0000</t>
  </si>
  <si>
    <t>765-DIESEL IDLE EXHAUST</t>
  </si>
  <si>
    <t xml:space="preserve"> 742-766-0248-0000</t>
  </si>
  <si>
    <t xml:space="preserve"> 742-768-5410-0000</t>
  </si>
  <si>
    <t xml:space="preserve"> 743-764-1210-0000</t>
  </si>
  <si>
    <t>743-LIGHT HEAVY DUTY DIESEL TRUCKS - 2 (LHDDT2)</t>
  </si>
  <si>
    <t xml:space="preserve"> 743-765-1210-0000</t>
  </si>
  <si>
    <t xml:space="preserve"> 743-766-0248-0000</t>
  </si>
  <si>
    <t xml:space="preserve"> 743-768-5410-0000</t>
  </si>
  <si>
    <t xml:space="preserve"> 744-761-1210-7000</t>
  </si>
  <si>
    <t>744-MEDIUM HEAVY DUTY DIESEL TRUCKS (MHDDT)</t>
  </si>
  <si>
    <t>761-DIESEL STARTS</t>
  </si>
  <si>
    <t>7000-T6 Ag - DSL</t>
  </si>
  <si>
    <t xml:space="preserve"> 744-761-1210-7001</t>
  </si>
  <si>
    <t>7001-T6 CAIRP heavy - DSL</t>
  </si>
  <si>
    <t xml:space="preserve"> 744-761-1210-7004</t>
  </si>
  <si>
    <t>7004-T6 CAIRP small - DSL</t>
  </si>
  <si>
    <t xml:space="preserve"> 744-761-1210-7005</t>
  </si>
  <si>
    <t>7005-T6 instate construction heavy - DSL</t>
  </si>
  <si>
    <t xml:space="preserve"> 744-761-1210-7006</t>
  </si>
  <si>
    <t>7006-T6 instate construction small - DSL</t>
  </si>
  <si>
    <t xml:space="preserve"> 744-761-1210-7007</t>
  </si>
  <si>
    <t>7007-T6 instate heavy - DSL</t>
  </si>
  <si>
    <t xml:space="preserve"> 744-761-1210-7008</t>
  </si>
  <si>
    <t>7008-T6 instate small - DSL</t>
  </si>
  <si>
    <t xml:space="preserve"> 744-761-1210-7009</t>
  </si>
  <si>
    <t>7009-T6 OOS heavy - DSL</t>
  </si>
  <si>
    <t xml:space="preserve"> 744-761-1210-7010</t>
  </si>
  <si>
    <t>7010-T6 OOS small - DSL</t>
  </si>
  <si>
    <t xml:space="preserve"> 744-761-1210-7011</t>
  </si>
  <si>
    <t>7011-T6 Public - DSL</t>
  </si>
  <si>
    <t xml:space="preserve"> 744-761-1210-7012</t>
  </si>
  <si>
    <t>7012-T6 utility - DSL</t>
  </si>
  <si>
    <t xml:space="preserve"> 744-764-1210-7000</t>
  </si>
  <si>
    <t xml:space="preserve"> 744-764-1210-7001</t>
  </si>
  <si>
    <t xml:space="preserve"> 744-764-1210-7004</t>
  </si>
  <si>
    <t xml:space="preserve"> 744-764-1210-7005</t>
  </si>
  <si>
    <t xml:space="preserve"> 744-764-1210-7006</t>
  </si>
  <si>
    <t xml:space="preserve"> 744-764-1210-7007</t>
  </si>
  <si>
    <t xml:space="preserve"> 744-764-1210-7008</t>
  </si>
  <si>
    <t xml:space="preserve"> 744-764-1210-7009</t>
  </si>
  <si>
    <t xml:space="preserve"> 744-764-1210-7010</t>
  </si>
  <si>
    <t xml:space="preserve"> 744-764-1210-7011</t>
  </si>
  <si>
    <t xml:space="preserve"> 744-764-1210-7012</t>
  </si>
  <si>
    <t xml:space="preserve"> 744-765-1210-7000</t>
  </si>
  <si>
    <t xml:space="preserve"> 744-765-1210-7001</t>
  </si>
  <si>
    <t xml:space="preserve"> 744-765-1210-7004</t>
  </si>
  <si>
    <t xml:space="preserve"> 744-765-1210-7005</t>
  </si>
  <si>
    <t xml:space="preserve"> 744-765-1210-7006</t>
  </si>
  <si>
    <t xml:space="preserve"> 744-765-1210-7007</t>
  </si>
  <si>
    <t xml:space="preserve"> 744-765-1210-7008</t>
  </si>
  <si>
    <t xml:space="preserve"> 744-765-1210-7009</t>
  </si>
  <si>
    <t xml:space="preserve"> 744-765-1210-7010</t>
  </si>
  <si>
    <t xml:space="preserve"> 744-765-1210-7011</t>
  </si>
  <si>
    <t xml:space="preserve"> 744-765-1210-7012</t>
  </si>
  <si>
    <t xml:space="preserve"> 744-766-0248-7000</t>
  </si>
  <si>
    <t xml:space="preserve"> 744-766-0248-7001</t>
  </si>
  <si>
    <t xml:space="preserve"> 744-766-0248-7004</t>
  </si>
  <si>
    <t xml:space="preserve"> 744-766-0248-7005</t>
  </si>
  <si>
    <t xml:space="preserve"> 744-766-0248-7006</t>
  </si>
  <si>
    <t xml:space="preserve"> 744-766-0248-7007</t>
  </si>
  <si>
    <t xml:space="preserve"> 744-766-0248-7008</t>
  </si>
  <si>
    <t xml:space="preserve"> 744-766-0248-7009</t>
  </si>
  <si>
    <t xml:space="preserve"> 744-766-0248-7010</t>
  </si>
  <si>
    <t xml:space="preserve"> 744-766-0248-7011</t>
  </si>
  <si>
    <t xml:space="preserve"> 744-766-0248-7012</t>
  </si>
  <si>
    <t xml:space="preserve"> 744-768-5410-7000</t>
  </si>
  <si>
    <t xml:space="preserve"> 744-768-5410-7001</t>
  </si>
  <si>
    <t xml:space="preserve"> 744-768-5410-7004</t>
  </si>
  <si>
    <t xml:space="preserve"> 744-768-5410-7005</t>
  </si>
  <si>
    <t xml:space="preserve"> 744-768-5410-7006</t>
  </si>
  <si>
    <t xml:space="preserve"> 744-768-5410-7007</t>
  </si>
  <si>
    <t xml:space="preserve"> 744-768-5410-7008</t>
  </si>
  <si>
    <t xml:space="preserve"> 744-768-5410-7009</t>
  </si>
  <si>
    <t xml:space="preserve"> 744-768-5410-7010</t>
  </si>
  <si>
    <t xml:space="preserve"> 744-768-5410-7011</t>
  </si>
  <si>
    <t xml:space="preserve"> 744-768-5410-7012</t>
  </si>
  <si>
    <t xml:space="preserve"> 746-761-1210-7013</t>
  </si>
  <si>
    <t>746-HEAVY HEAVY DUTY DIESEL TRUCKS (HHDDT)</t>
  </si>
  <si>
    <t>7013-T7 Ag - DSL</t>
  </si>
  <si>
    <t xml:space="preserve"> 746-761-1210-7016</t>
  </si>
  <si>
    <t>7016-T7 CAIRP - DSL</t>
  </si>
  <si>
    <t xml:space="preserve"> 746-761-1210-7017</t>
  </si>
  <si>
    <t>7017-T7 CAIRP construction - DSL</t>
  </si>
  <si>
    <t xml:space="preserve"> 746-761-1210-7018</t>
  </si>
  <si>
    <t>7018-T7 NNOOS - DSL</t>
  </si>
  <si>
    <t xml:space="preserve"> 746-761-1210-7019</t>
  </si>
  <si>
    <t>7019-T7 NOOS - DSL</t>
  </si>
  <si>
    <t xml:space="preserve"> 746-761-1210-7020</t>
  </si>
  <si>
    <t>7020-T7 other port - DSL</t>
  </si>
  <si>
    <t xml:space="preserve"> 746-761-1210-7021</t>
  </si>
  <si>
    <t>7021-T7 POAK - DSL</t>
  </si>
  <si>
    <t xml:space="preserve"> 746-761-1210-7024</t>
  </si>
  <si>
    <t>7024-T7 POLA - DSL</t>
  </si>
  <si>
    <t xml:space="preserve"> 746-761-1210-7025</t>
  </si>
  <si>
    <t>7025-T7 Public - DSL</t>
  </si>
  <si>
    <t xml:space="preserve"> 746-761-1210-7026</t>
  </si>
  <si>
    <t>7026-T7 Single - DSL</t>
  </si>
  <si>
    <t xml:space="preserve"> 746-761-1210-7027</t>
  </si>
  <si>
    <t>7027-T7 single construction - DSL</t>
  </si>
  <si>
    <t xml:space="preserve"> 746-761-1210-7028</t>
  </si>
  <si>
    <t>7028-T7 SWCV - DSL</t>
  </si>
  <si>
    <t xml:space="preserve"> 746-761-1210-7029</t>
  </si>
  <si>
    <t>7029-T7 tractor - DSL</t>
  </si>
  <si>
    <t xml:space="preserve"> 746-761-1210-7030</t>
  </si>
  <si>
    <t>7030-T7 tractor construction - DSL</t>
  </si>
  <si>
    <t xml:space="preserve"> 746-761-1210-7031</t>
  </si>
  <si>
    <t>7031-T7 utility - DSL</t>
  </si>
  <si>
    <t xml:space="preserve"> 746-764-1210-7013</t>
  </si>
  <si>
    <t xml:space="preserve"> 746-764-1210-7016</t>
  </si>
  <si>
    <t xml:space="preserve"> 746-764-1210-7017</t>
  </si>
  <si>
    <t xml:space="preserve"> 746-764-1210-7018</t>
  </si>
  <si>
    <t xml:space="preserve"> 746-764-1210-7019</t>
  </si>
  <si>
    <t xml:space="preserve"> 746-764-1210-7020</t>
  </si>
  <si>
    <t xml:space="preserve"> 746-764-1210-7021</t>
  </si>
  <si>
    <t xml:space="preserve"> 746-764-1210-7024</t>
  </si>
  <si>
    <t xml:space="preserve"> 746-764-1210-7025</t>
  </si>
  <si>
    <t xml:space="preserve"> 746-764-1210-7026</t>
  </si>
  <si>
    <t xml:space="preserve"> 746-764-1210-7027</t>
  </si>
  <si>
    <t xml:space="preserve"> 746-764-1210-7028</t>
  </si>
  <si>
    <t xml:space="preserve"> 746-764-1210-7029</t>
  </si>
  <si>
    <t xml:space="preserve"> 746-764-1210-7030</t>
  </si>
  <si>
    <t xml:space="preserve"> 746-764-1210-7031</t>
  </si>
  <si>
    <t xml:space="preserve"> 746-764-1210-7032</t>
  </si>
  <si>
    <t>7032-Power Take-Off (PTO) Diesel</t>
  </si>
  <si>
    <t xml:space="preserve"> 746-765-1210-7013</t>
  </si>
  <si>
    <t xml:space="preserve"> 746-765-1210-7016</t>
  </si>
  <si>
    <t xml:space="preserve"> 746-765-1210-7017</t>
  </si>
  <si>
    <t xml:space="preserve"> 746-765-1210-7018</t>
  </si>
  <si>
    <t xml:space="preserve"> 746-765-1210-7019</t>
  </si>
  <si>
    <t xml:space="preserve"> 746-765-1210-7020</t>
  </si>
  <si>
    <t xml:space="preserve"> 746-765-1210-7021</t>
  </si>
  <si>
    <t xml:space="preserve"> 746-765-1210-7024</t>
  </si>
  <si>
    <t xml:space="preserve"> 746-765-1210-7025</t>
  </si>
  <si>
    <t xml:space="preserve"> 746-765-1210-7026</t>
  </si>
  <si>
    <t xml:space="preserve"> 746-765-1210-7027</t>
  </si>
  <si>
    <t xml:space="preserve"> 746-765-1210-7028</t>
  </si>
  <si>
    <t xml:space="preserve"> 746-765-1210-7029</t>
  </si>
  <si>
    <t xml:space="preserve"> 746-765-1210-7030</t>
  </si>
  <si>
    <t xml:space="preserve"> 746-765-1210-7031</t>
  </si>
  <si>
    <t xml:space="preserve"> 746-766-0248-7013</t>
  </si>
  <si>
    <t xml:space="preserve"> 746-766-0248-7016</t>
  </si>
  <si>
    <t xml:space="preserve"> 746-766-0248-7017</t>
  </si>
  <si>
    <t xml:space="preserve"> 746-766-0248-7018</t>
  </si>
  <si>
    <t xml:space="preserve"> 746-766-0248-7019</t>
  </si>
  <si>
    <t xml:space="preserve"> 746-766-0248-7020</t>
  </si>
  <si>
    <t xml:space="preserve"> 746-766-0248-7021</t>
  </si>
  <si>
    <t xml:space="preserve"> 746-766-0248-7024</t>
  </si>
  <si>
    <t xml:space="preserve"> 746-766-0248-7025</t>
  </si>
  <si>
    <t xml:space="preserve"> 746-766-0248-7026</t>
  </si>
  <si>
    <t xml:space="preserve"> 746-766-0248-7027</t>
  </si>
  <si>
    <t xml:space="preserve"> 746-766-0248-7028</t>
  </si>
  <si>
    <t xml:space="preserve"> 746-766-0248-7029</t>
  </si>
  <si>
    <t xml:space="preserve"> 746-766-0248-7030</t>
  </si>
  <si>
    <t xml:space="preserve"> 746-766-0248-7031</t>
  </si>
  <si>
    <t xml:space="preserve"> 746-768-5410-7013</t>
  </si>
  <si>
    <t xml:space="preserve"> 746-768-5410-7016</t>
  </si>
  <si>
    <t xml:space="preserve"> 746-768-5410-7017</t>
  </si>
  <si>
    <t xml:space="preserve"> 746-768-5410-7018</t>
  </si>
  <si>
    <t xml:space="preserve"> 746-768-5410-7019</t>
  </si>
  <si>
    <t xml:space="preserve"> 746-768-5410-7020</t>
  </si>
  <si>
    <t xml:space="preserve"> 746-768-5410-7021</t>
  </si>
  <si>
    <t xml:space="preserve"> 746-768-5410-7024</t>
  </si>
  <si>
    <t xml:space="preserve"> 746-768-5410-7025</t>
  </si>
  <si>
    <t xml:space="preserve"> 746-768-5410-7026</t>
  </si>
  <si>
    <t xml:space="preserve"> 746-768-5410-7027</t>
  </si>
  <si>
    <t xml:space="preserve"> 746-768-5410-7028</t>
  </si>
  <si>
    <t xml:space="preserve"> 746-768-5410-7029</t>
  </si>
  <si>
    <t xml:space="preserve"> 746-768-5410-7030</t>
  </si>
  <si>
    <t xml:space="preserve"> 746-768-5410-7031</t>
  </si>
  <si>
    <t xml:space="preserve"> 750-701-1100-0000</t>
  </si>
  <si>
    <t>750-MOTORCYCLES (MCY)</t>
  </si>
  <si>
    <t>MOBILE (OTHER)</t>
  </si>
  <si>
    <t xml:space="preserve"> 750-706-1100-0000</t>
  </si>
  <si>
    <t xml:space="preserve"> 750-708-1100-0000</t>
  </si>
  <si>
    <t xml:space="preserve"> 750-710-1100-0000</t>
  </si>
  <si>
    <t xml:space="preserve"> 750-712-1100-0000</t>
  </si>
  <si>
    <t xml:space="preserve"> 750-714-1100-0000</t>
  </si>
  <si>
    <t xml:space="preserve"> 750-718-0248-0000</t>
  </si>
  <si>
    <t xml:space="preserve"> 750-720-5410-0000</t>
  </si>
  <si>
    <t xml:space="preserve"> 750-731-1100-0000</t>
  </si>
  <si>
    <t xml:space="preserve"> 750-734-1100-0000</t>
  </si>
  <si>
    <t xml:space="preserve"> 750-736-1100-0000</t>
  </si>
  <si>
    <t xml:space="preserve"> 750-738-1100-0000</t>
  </si>
  <si>
    <t xml:space="preserve"> 750-740-1100-0000</t>
  </si>
  <si>
    <t xml:space="preserve"> 750-742-1100-0000</t>
  </si>
  <si>
    <t xml:space="preserve"> 750-744-0248-0000</t>
  </si>
  <si>
    <t xml:space="preserve"> 750-746-5410-0000</t>
  </si>
  <si>
    <t xml:space="preserve"> 760-764-1210-0000</t>
  </si>
  <si>
    <t>760-HEAVY DUTY DIESEL URBAN BUSES (UBD)</t>
  </si>
  <si>
    <t>MOBILE (BUSES)</t>
  </si>
  <si>
    <t xml:space="preserve"> 760-766-0248-0000</t>
  </si>
  <si>
    <t xml:space="preserve"> 760-768-5410-0000</t>
  </si>
  <si>
    <t xml:space="preserve"> 762-731-1100-0000</t>
  </si>
  <si>
    <t>762-HEAVY DUTY GAS URBAN BUSES (UBG)</t>
  </si>
  <si>
    <t xml:space="preserve"> 762-734-1100-0000</t>
  </si>
  <si>
    <t xml:space="preserve"> 762-736-1100-0000</t>
  </si>
  <si>
    <t xml:space="preserve"> 762-738-1100-0000</t>
  </si>
  <si>
    <t xml:space="preserve"> 762-740-1100-0000</t>
  </si>
  <si>
    <t xml:space="preserve"> 762-742-1100-0000</t>
  </si>
  <si>
    <t xml:space="preserve"> 762-744-0248-0000</t>
  </si>
  <si>
    <t xml:space="preserve"> 762-746-5410-0000</t>
  </si>
  <si>
    <t xml:space="preserve"> 771-701-1100-0000</t>
  </si>
  <si>
    <t>771-SCHOOL BUSES - GAS (SBG)</t>
  </si>
  <si>
    <t xml:space="preserve"> 771-706-1100-0000</t>
  </si>
  <si>
    <t xml:space="preserve"> 771-707-1100-0000</t>
  </si>
  <si>
    <t xml:space="preserve"> 771-708-1100-0000</t>
  </si>
  <si>
    <t xml:space="preserve"> 771-710-1100-0000</t>
  </si>
  <si>
    <t xml:space="preserve"> 771-712-1100-0000</t>
  </si>
  <si>
    <t xml:space="preserve"> 771-714-1100-0000</t>
  </si>
  <si>
    <t xml:space="preserve"> 771-718-0248-0000</t>
  </si>
  <si>
    <t xml:space="preserve"> 771-720-5410-0000</t>
  </si>
  <si>
    <t xml:space="preserve"> 771-731-1100-0000</t>
  </si>
  <si>
    <t xml:space="preserve"> 771-734-1100-0000</t>
  </si>
  <si>
    <t xml:space="preserve"> 771-735-1100-0000</t>
  </si>
  <si>
    <t xml:space="preserve"> 771-736-1100-0000</t>
  </si>
  <si>
    <t xml:space="preserve"> 771-738-1100-0000</t>
  </si>
  <si>
    <t xml:space="preserve"> 771-740-1100-0000</t>
  </si>
  <si>
    <t xml:space="preserve"> 771-742-1100-0000</t>
  </si>
  <si>
    <t xml:space="preserve"> 771-744-0248-0000</t>
  </si>
  <si>
    <t xml:space="preserve"> 771-746-5410-0000</t>
  </si>
  <si>
    <t xml:space="preserve"> 772-761-1210-0000</t>
  </si>
  <si>
    <t>772-SCHOOL BUSES - DIESEL (SBD)</t>
  </si>
  <si>
    <t xml:space="preserve"> 772-764-1210-0000</t>
  </si>
  <si>
    <t xml:space="preserve"> 772-765-1210-0000</t>
  </si>
  <si>
    <t xml:space="preserve"> 772-766-0248-0000</t>
  </si>
  <si>
    <t xml:space="preserve"> 772-768-5410-0000</t>
  </si>
  <si>
    <t xml:space="preserve"> 777-701-1100-0000</t>
  </si>
  <si>
    <t>777-OTHER BUSES - GAS (OBG)</t>
  </si>
  <si>
    <t xml:space="preserve"> 777-706-1100-0000</t>
  </si>
  <si>
    <t xml:space="preserve"> 777-707-1100-0000</t>
  </si>
  <si>
    <t xml:space="preserve"> 777-708-1100-0000</t>
  </si>
  <si>
    <t xml:space="preserve"> 777-710-1100-0000</t>
  </si>
  <si>
    <t xml:space="preserve"> 777-712-1100-0000</t>
  </si>
  <si>
    <t xml:space="preserve"> 777-714-1100-0000</t>
  </si>
  <si>
    <t xml:space="preserve"> 777-718-0248-0000</t>
  </si>
  <si>
    <t xml:space="preserve"> 777-720-5410-0000</t>
  </si>
  <si>
    <t xml:space="preserve"> 777-731-1100-0000</t>
  </si>
  <si>
    <t xml:space="preserve"> 777-734-1100-0000</t>
  </si>
  <si>
    <t xml:space="preserve"> 777-735-1100-0000</t>
  </si>
  <si>
    <t xml:space="preserve"> 777-736-1100-0000</t>
  </si>
  <si>
    <t xml:space="preserve"> 777-738-1100-0000</t>
  </si>
  <si>
    <t xml:space="preserve"> 777-740-1100-0000</t>
  </si>
  <si>
    <t xml:space="preserve"> 777-742-1100-0000</t>
  </si>
  <si>
    <t xml:space="preserve"> 777-744-0248-0000</t>
  </si>
  <si>
    <t xml:space="preserve"> 777-746-5410-0000</t>
  </si>
  <si>
    <t xml:space="preserve"> 778-761-1210-0000</t>
  </si>
  <si>
    <t>778-OTHER BUSES - MOTOR COACH - DIESEL (OBC)</t>
  </si>
  <si>
    <t xml:space="preserve"> 778-764-1210-0000</t>
  </si>
  <si>
    <t xml:space="preserve"> 778-765-1210-0000</t>
  </si>
  <si>
    <t xml:space="preserve"> 778-766-0248-0000</t>
  </si>
  <si>
    <t xml:space="preserve"> 778-768-5410-0000</t>
  </si>
  <si>
    <t xml:space="preserve"> 779-761-1210-0000</t>
  </si>
  <si>
    <t>779-ALL OTHER BUSES - DIESEL (OBD)</t>
  </si>
  <si>
    <t xml:space="preserve"> 779-764-1210-0000</t>
  </si>
  <si>
    <t xml:space="preserve"> 779-765-1210-0000</t>
  </si>
  <si>
    <t xml:space="preserve"> 779-766-0248-0000</t>
  </si>
  <si>
    <t xml:space="preserve"> 779-768-5410-0000</t>
  </si>
  <si>
    <t xml:space="preserve"> 780-701-1100-0000</t>
  </si>
  <si>
    <t>780-MOTOR HOMES (MH)</t>
  </si>
  <si>
    <t xml:space="preserve"> 780-706-1100-0000</t>
  </si>
  <si>
    <t xml:space="preserve"> 780-708-1100-0000</t>
  </si>
  <si>
    <t xml:space="preserve"> 780-710-1100-0000</t>
  </si>
  <si>
    <t xml:space="preserve"> 780-712-1100-0000</t>
  </si>
  <si>
    <t xml:space="preserve"> 780-714-1100-0000</t>
  </si>
  <si>
    <t xml:space="preserve"> 780-718-0248-0000</t>
  </si>
  <si>
    <t xml:space="preserve"> 780-720-5410-0000</t>
  </si>
  <si>
    <t xml:space="preserve"> 780-731-1100-0000</t>
  </si>
  <si>
    <t xml:space="preserve"> 780-734-1100-0000</t>
  </si>
  <si>
    <t xml:space="preserve"> 780-736-1100-0000</t>
  </si>
  <si>
    <t xml:space="preserve"> 780-738-1100-0000</t>
  </si>
  <si>
    <t xml:space="preserve"> 780-740-1100-0000</t>
  </si>
  <si>
    <t xml:space="preserve"> 780-742-1100-0000</t>
  </si>
  <si>
    <t xml:space="preserve"> 780-744-0248-0000</t>
  </si>
  <si>
    <t xml:space="preserve"> 780-746-5410-0000</t>
  </si>
  <si>
    <t xml:space="preserve"> 780-764-1210-0000</t>
  </si>
  <si>
    <t xml:space="preserve"> 780-766-0248-0000</t>
  </si>
  <si>
    <t xml:space="preserve"> 780-768-5410-0000</t>
  </si>
  <si>
    <t xml:space="preserve"> 810-800-1140-0000</t>
  </si>
  <si>
    <t>810-AIRCRAFT</t>
  </si>
  <si>
    <t>800-PISTON AIRCRAFT - MILITARY</t>
  </si>
  <si>
    <t>1140-AVIATION GASOLINE</t>
  </si>
  <si>
    <t xml:space="preserve"> 810-804-1140-0000</t>
  </si>
  <si>
    <t>804-PISTON AIRCRAFT - CIVIL</t>
  </si>
  <si>
    <t xml:space="preserve"> 810-806-1140-0000</t>
  </si>
  <si>
    <t>806-AGRICULTURAL AIRCRAFT (CROP DUSTING)</t>
  </si>
  <si>
    <t xml:space="preserve"> 810-808-1400-0000</t>
  </si>
  <si>
    <t>808-JET AIRCRAFT - MILITARY</t>
  </si>
  <si>
    <t xml:space="preserve"> 810-810-1400-0000</t>
  </si>
  <si>
    <t>810-JET AIRCRAFT - COMMERCIAL</t>
  </si>
  <si>
    <t xml:space="preserve"> 810-812-1400-0000</t>
  </si>
  <si>
    <t>812-JET AIRCRAFT - CIVIL</t>
  </si>
  <si>
    <t xml:space="preserve"> 820-822-1210-0000</t>
  </si>
  <si>
    <t>820-TRAINS</t>
  </si>
  <si>
    <t>822-LOCOMOTIVES - SWITCHING</t>
  </si>
  <si>
    <t xml:space="preserve"> 820-823-1210-0000</t>
  </si>
  <si>
    <t>823-LOCOMOTIVES - SHORT LINE</t>
  </si>
  <si>
    <t xml:space="preserve"> 820-825-1210-0000</t>
  </si>
  <si>
    <t>825-PASSENGER TRANSIT</t>
  </si>
  <si>
    <t xml:space="preserve"> 820-827-1210-0000</t>
  </si>
  <si>
    <t>827-LOCOMOTIVES - CLASS 1 LINE HAUL</t>
  </si>
  <si>
    <t xml:space="preserve"> 833-831-1210-9972</t>
  </si>
  <si>
    <t>833-OCEAN GOING VESSELS</t>
  </si>
  <si>
    <t>831-AUTO CARRIERS</t>
  </si>
  <si>
    <t>9972-HOTELLING-AUXILIARY</t>
  </si>
  <si>
    <t xml:space="preserve"> 833-831-1210-9973</t>
  </si>
  <si>
    <t>9973-MANEUVERING-AUXILIARY</t>
  </si>
  <si>
    <t xml:space="preserve"> 833-831-1210-9975</t>
  </si>
  <si>
    <t>9975-TRANSIT-AUXILIARY</t>
  </si>
  <si>
    <t xml:space="preserve"> 833-831-1210-9983</t>
  </si>
  <si>
    <t>9983-MANEUVERING-MAIN</t>
  </si>
  <si>
    <t xml:space="preserve"> 833-831-1210-9985</t>
  </si>
  <si>
    <t>9985-TRANSIT-MAIN</t>
  </si>
  <si>
    <t xml:space="preserve"> 833-831-1210-9992</t>
  </si>
  <si>
    <t>9992-HOTELLING-BOILER</t>
  </si>
  <si>
    <t xml:space="preserve"> 833-831-1210-9993</t>
  </si>
  <si>
    <t>9993-MANEUVERING-BOILER</t>
  </si>
  <si>
    <t xml:space="preserve"> 833-833-1210-9972</t>
  </si>
  <si>
    <t>833-BULK CARGO VESSELS</t>
  </si>
  <si>
    <t xml:space="preserve"> 833-833-1210-9973</t>
  </si>
  <si>
    <t xml:space="preserve"> 833-833-1210-9975</t>
  </si>
  <si>
    <t xml:space="preserve"> 833-833-1210-9983</t>
  </si>
  <si>
    <t xml:space="preserve"> 833-833-1210-9985</t>
  </si>
  <si>
    <t xml:space="preserve"> 833-833-1210-9992</t>
  </si>
  <si>
    <t xml:space="preserve"> 833-833-1210-9993</t>
  </si>
  <si>
    <t xml:space="preserve"> 833-835-1210-9972</t>
  </si>
  <si>
    <t>835-CONTAINER SHIPS</t>
  </si>
  <si>
    <t xml:space="preserve"> 833-835-1210-9973</t>
  </si>
  <si>
    <t xml:space="preserve"> 833-835-1210-9975</t>
  </si>
  <si>
    <t xml:space="preserve"> 833-835-1210-9983</t>
  </si>
  <si>
    <t xml:space="preserve"> 833-835-1210-9985</t>
  </si>
  <si>
    <t xml:space="preserve"> 833-835-1210-9992</t>
  </si>
  <si>
    <t xml:space="preserve"> 833-835-1210-9993</t>
  </si>
  <si>
    <t xml:space="preserve"> 833-837-1210-9972</t>
  </si>
  <si>
    <t>837-GENERAL CARGO VESSELS</t>
  </si>
  <si>
    <t xml:space="preserve"> 833-837-1210-9973</t>
  </si>
  <si>
    <t xml:space="preserve"> 833-837-1210-9975</t>
  </si>
  <si>
    <t xml:space="preserve"> 833-837-1210-9983</t>
  </si>
  <si>
    <t xml:space="preserve"> 833-837-1210-9985</t>
  </si>
  <si>
    <t xml:space="preserve"> 833-837-1210-9992</t>
  </si>
  <si>
    <t xml:space="preserve"> 833-837-1210-9993</t>
  </si>
  <si>
    <t xml:space="preserve"> 833-839-1210-9985</t>
  </si>
  <si>
    <t>839-MILITARY VESSELS</t>
  </si>
  <si>
    <t xml:space="preserve"> 833-841-1210-9972</t>
  </si>
  <si>
    <t>841-PASSENGER SHIPS</t>
  </si>
  <si>
    <t xml:space="preserve"> 833-841-1210-9973</t>
  </si>
  <si>
    <t xml:space="preserve"> 833-841-1210-9975</t>
  </si>
  <si>
    <t xml:space="preserve"> 833-841-1210-9983</t>
  </si>
  <si>
    <t xml:space="preserve"> 833-841-1210-9985</t>
  </si>
  <si>
    <t xml:space="preserve"> 833-841-1210-9992</t>
  </si>
  <si>
    <t xml:space="preserve"> 833-841-1210-9993</t>
  </si>
  <si>
    <t xml:space="preserve"> 833-843-1210-9975</t>
  </si>
  <si>
    <t>843-REFRIGERATED CARGO VESSELS</t>
  </si>
  <si>
    <t xml:space="preserve"> 833-843-1210-9985</t>
  </si>
  <si>
    <t xml:space="preserve"> 833-845-1210-9972</t>
  </si>
  <si>
    <t>845-ROLL ON/ROLL OFF VESSELS</t>
  </si>
  <si>
    <t xml:space="preserve"> 833-845-1210-9973</t>
  </si>
  <si>
    <t xml:space="preserve"> 833-845-1210-9975</t>
  </si>
  <si>
    <t xml:space="preserve"> 833-845-1210-9983</t>
  </si>
  <si>
    <t xml:space="preserve"> 833-845-1210-9985</t>
  </si>
  <si>
    <t xml:space="preserve"> 833-845-1210-9992</t>
  </si>
  <si>
    <t xml:space="preserve"> 833-845-1210-9993</t>
  </si>
  <si>
    <t xml:space="preserve"> 833-847-1210-9972</t>
  </si>
  <si>
    <t>847-TANKERS</t>
  </si>
  <si>
    <t xml:space="preserve"> 833-847-1210-9973</t>
  </si>
  <si>
    <t xml:space="preserve"> 833-847-1210-9975</t>
  </si>
  <si>
    <t xml:space="preserve"> 833-847-1210-9983</t>
  </si>
  <si>
    <t xml:space="preserve"> 833-847-1210-9985</t>
  </si>
  <si>
    <t xml:space="preserve"> 833-847-1210-9992</t>
  </si>
  <si>
    <t xml:space="preserve"> 833-847-1210-9993</t>
  </si>
  <si>
    <t xml:space="preserve"> 835-851-1210-9971</t>
  </si>
  <si>
    <t>835-COMMERCIAL HARBOR CRAFT</t>
  </si>
  <si>
    <t>851-CREW &amp; SUPPLY VESSELS</t>
  </si>
  <si>
    <t>9971-ALL OPERATIONS-AUXILIARY</t>
  </si>
  <si>
    <t xml:space="preserve"> 835-851-1210-9981</t>
  </si>
  <si>
    <t>9981-ALL OPERATIONS-MAIN</t>
  </si>
  <si>
    <t xml:space="preserve"> 835-855-1210-9971</t>
  </si>
  <si>
    <t>855-FERRIES</t>
  </si>
  <si>
    <t xml:space="preserve"> 835-855-1210-9981</t>
  </si>
  <si>
    <t xml:space="preserve"> 835-857-1210-9971</t>
  </si>
  <si>
    <t>857-FISHING VESSELS CHARTER</t>
  </si>
  <si>
    <t xml:space="preserve"> 835-857-1210-9981</t>
  </si>
  <si>
    <t xml:space="preserve"> 835-859-1210-9971</t>
  </si>
  <si>
    <t>859-FISHING VESSELS COMMERCIAL</t>
  </si>
  <si>
    <t xml:space="preserve"> 835-859-1210-9981</t>
  </si>
  <si>
    <t xml:space="preserve"> 835-862-1210-9971</t>
  </si>
  <si>
    <t>862-OTHER</t>
  </si>
  <si>
    <t xml:space="preserve"> 835-862-1210-9981</t>
  </si>
  <si>
    <t xml:space="preserve"> 835-865-1210-9971</t>
  </si>
  <si>
    <t>865-TOW BOATS</t>
  </si>
  <si>
    <t xml:space="preserve"> 835-865-1210-9981</t>
  </si>
  <si>
    <t xml:space="preserve"> 835-866-1210-9973</t>
  </si>
  <si>
    <t>866-TUG BOATS</t>
  </si>
  <si>
    <t xml:space="preserve"> 835-866-1210-9983</t>
  </si>
  <si>
    <t xml:space="preserve"> 835-867-1210-9971</t>
  </si>
  <si>
    <t>867-WORK BOATS</t>
  </si>
  <si>
    <t xml:space="preserve"> 835-867-1210-9981</t>
  </si>
  <si>
    <t xml:space="preserve"> 835-868-1210-9971</t>
  </si>
  <si>
    <t>868-BARGE AND DREDGE</t>
  </si>
  <si>
    <t xml:space="preserve"> 840-864-1100-6157</t>
  </si>
  <si>
    <t>840-RECREATIONAL BOATS</t>
  </si>
  <si>
    <t>864-RECREATIONAL BOATS</t>
  </si>
  <si>
    <t>6157-Vessel W/inboard Engine G4-CARB-15-Exhaust</t>
  </si>
  <si>
    <t xml:space="preserve"> 840-864-1100-6158</t>
  </si>
  <si>
    <t>6158-Vessel W/inboard Engine G4-CARB-15-Evap.</t>
  </si>
  <si>
    <t xml:space="preserve"> 840-864-1100-6159</t>
  </si>
  <si>
    <t>6159-Vessel W/inboard Engine G4-FI-15-Exhaust</t>
  </si>
  <si>
    <t xml:space="preserve"> 840-864-1100-6160</t>
  </si>
  <si>
    <t>6160-Vessel W/inboard Engine G4-FI-15-Evap.</t>
  </si>
  <si>
    <t xml:space="preserve"> 840-864-1100-6270</t>
  </si>
  <si>
    <t>6270-Vessel W/inboard Engine G4-CARB-250-Exhaust</t>
  </si>
  <si>
    <t xml:space="preserve"> 840-864-1100-6271</t>
  </si>
  <si>
    <t>6271-Vessel W/inboard Engine G4-CARB-250-Evap.</t>
  </si>
  <si>
    <t xml:space="preserve"> 840-864-1100-6272</t>
  </si>
  <si>
    <t>6272-Vessel W/inboard Engine G4-FI-250-Exhaust</t>
  </si>
  <si>
    <t xml:space="preserve"> 840-864-1100-6273</t>
  </si>
  <si>
    <t>6273-Vessel W/inboard Engine G4-FI-250-Evap.</t>
  </si>
  <si>
    <t xml:space="preserve"> 840-864-1100-6274</t>
  </si>
  <si>
    <t>6274-Vessel W/inboard Engine G4-CARB-500-Exhaust</t>
  </si>
  <si>
    <t xml:space="preserve"> 840-864-1100-6275</t>
  </si>
  <si>
    <t>6275-Vessel W/inboard Engine G4-CARB-500-Evap.</t>
  </si>
  <si>
    <t xml:space="preserve"> 840-864-1100-6276</t>
  </si>
  <si>
    <t>6276-Vessel W/inboard Engine G4-FI-500-Exhaust</t>
  </si>
  <si>
    <t xml:space="preserve"> 840-864-1100-6277</t>
  </si>
  <si>
    <t>6277-Vessel W/inboard Engine G4-FI-500-Evap.</t>
  </si>
  <si>
    <t xml:space="preserve"> 840-864-1100-6280</t>
  </si>
  <si>
    <t>6280-Vessel W/inboard Engine G4-FI-750-Exhaust</t>
  </si>
  <si>
    <t xml:space="preserve"> 840-864-1100-6281</t>
  </si>
  <si>
    <t>6281-Vessel W/inboard Engine G4-FI-750-Evap.</t>
  </si>
  <si>
    <t xml:space="preserve"> 840-864-1100-6369</t>
  </si>
  <si>
    <t>6369-Vessel W/jet Engine G4-CARB-50-Exhaust</t>
  </si>
  <si>
    <t xml:space="preserve"> 840-864-1100-6370</t>
  </si>
  <si>
    <t>6370-Vessel W/jet Engine G4-CARB-50-Evap.</t>
  </si>
  <si>
    <t xml:space="preserve"> 840-864-1100-6371</t>
  </si>
  <si>
    <t>6371-Vessel W/jet Engine G4-FI-50-Exhaust</t>
  </si>
  <si>
    <t xml:space="preserve"> 840-864-1100-6372</t>
  </si>
  <si>
    <t>6372-Vessel W/jet Engine G4-FI-50-Evap.</t>
  </si>
  <si>
    <t xml:space="preserve"> 840-864-1100-6373</t>
  </si>
  <si>
    <t>6373-Vessel W/jet Engine G4-CARB-120-Exhaust</t>
  </si>
  <si>
    <t xml:space="preserve"> 840-864-1100-6374</t>
  </si>
  <si>
    <t>6374-Vessel W/jet Engine G4-CARB-120-Evap.</t>
  </si>
  <si>
    <t xml:space="preserve"> 840-864-1100-6375</t>
  </si>
  <si>
    <t>6375-Vessel W/jet Engine G4-FI-120-Exhaust</t>
  </si>
  <si>
    <t xml:space="preserve"> 840-864-1100-6376</t>
  </si>
  <si>
    <t>6376-Vessel W/jet Engine G4-FI-120-Evap.</t>
  </si>
  <si>
    <t xml:space="preserve"> 840-864-1100-6379</t>
  </si>
  <si>
    <t>6379-Vessel W/jet Engine G4-FI-175-Exhaust</t>
  </si>
  <si>
    <t xml:space="preserve"> 840-864-1100-6380</t>
  </si>
  <si>
    <t>6380-Vessel W/jet Engine G4-FI-175-Evap.</t>
  </si>
  <si>
    <t xml:space="preserve"> 840-864-1100-6383</t>
  </si>
  <si>
    <t>6383-Vessel W/jet Engine G4-FI-250-Exhaust</t>
  </si>
  <si>
    <t xml:space="preserve"> 840-864-1100-6384</t>
  </si>
  <si>
    <t>6384-Vessel W/jet Engine G4-FI-250-Evap.</t>
  </si>
  <si>
    <t xml:space="preserve"> 840-864-1100-6483</t>
  </si>
  <si>
    <t>6483-Vessel W/jet Engine G2-CARB-50-Exhaust</t>
  </si>
  <si>
    <t xml:space="preserve"> 840-864-1100-6484</t>
  </si>
  <si>
    <t>6484-Vessel W/jet Engine G2-CARB-50-Evap.</t>
  </si>
  <si>
    <t xml:space="preserve"> 840-864-1100-6487</t>
  </si>
  <si>
    <t>6487-Vessel W/jet Engine G2-CARB-120-Exhaust</t>
  </si>
  <si>
    <t xml:space="preserve"> 840-864-1100-6488</t>
  </si>
  <si>
    <t>6488-Vessel W/jet Engine G2-CARB-120-Evap.</t>
  </si>
  <si>
    <t xml:space="preserve"> 840-864-1100-6489</t>
  </si>
  <si>
    <t>6489-Vessel W/jet Engine G2-FI-120-Exhaust</t>
  </si>
  <si>
    <t xml:space="preserve"> 840-864-1100-6490</t>
  </si>
  <si>
    <t>6490-Vessel W/jet Engine G2-FI-120-Evap.</t>
  </si>
  <si>
    <t xml:space="preserve"> 840-864-1100-6493</t>
  </si>
  <si>
    <t>6493-Vessel W/jet Engine G2-FI-175-Exhaust</t>
  </si>
  <si>
    <t xml:space="preserve"> 840-864-1100-6494</t>
  </si>
  <si>
    <t>6494-Vessel W/jet Engine G2-FI-175-Evap.</t>
  </si>
  <si>
    <t xml:space="preserve"> 840-864-1100-6497</t>
  </si>
  <si>
    <t>6497-Vessel W/jet Engine G2-FI-250-Exhaust</t>
  </si>
  <si>
    <t xml:space="preserve"> 840-864-1100-6498</t>
  </si>
  <si>
    <t>6498-Vessel W/jet Engine G2-FI-250-Evap.</t>
  </si>
  <si>
    <t xml:space="preserve"> 840-864-1100-6511</t>
  </si>
  <si>
    <t>6511-Vessel W/outboard Engine G4-CARB-15-Exhaust</t>
  </si>
  <si>
    <t xml:space="preserve"> 840-864-1100-6512</t>
  </si>
  <si>
    <t>6512-Vessel W/outboard Engine G4-CARB-15-Evap.</t>
  </si>
  <si>
    <t xml:space="preserve"> 840-864-1100-6515</t>
  </si>
  <si>
    <t>6515-Vessel W/outboard Engine G4-CARB-25-Exhaust</t>
  </si>
  <si>
    <t xml:space="preserve"> 840-864-1100-6516</t>
  </si>
  <si>
    <t>6516-Vessel W/outboard Engine G4-CARB-25-Evap.</t>
  </si>
  <si>
    <t xml:space="preserve"> 840-864-1100-6519</t>
  </si>
  <si>
    <t>6519-Vessel W/outboard Engine G4-CARB-50-Exhaust</t>
  </si>
  <si>
    <t xml:space="preserve"> 840-864-1100-6520</t>
  </si>
  <si>
    <t>6520-Vessel W/outboard Engine G4-CARB-50-Evap.</t>
  </si>
  <si>
    <t xml:space="preserve"> 840-864-1100-6521</t>
  </si>
  <si>
    <t>6521-Vessel W/outboard Engine G4-FI-50-Exhaust</t>
  </si>
  <si>
    <t xml:space="preserve"> 840-864-1100-6522</t>
  </si>
  <si>
    <t>6522-Vessel W/outboard Engine G4-FI-50-Evap.</t>
  </si>
  <si>
    <t xml:space="preserve"> 840-864-1100-6523</t>
  </si>
  <si>
    <t>6523-Vessel W/outboard Engine G4-CARB-120-Exhaust</t>
  </si>
  <si>
    <t xml:space="preserve"> 840-864-1100-6524</t>
  </si>
  <si>
    <t>6524-Vessel W/outboard Engine G4-CARB-120-Evap.</t>
  </si>
  <si>
    <t xml:space="preserve"> 840-864-1100-6525</t>
  </si>
  <si>
    <t>6525-Vessel W/outboard Engine G4-FI-120-Exhaust</t>
  </si>
  <si>
    <t xml:space="preserve"> 840-864-1100-6526</t>
  </si>
  <si>
    <t>6526-Vessel W/outboard Engine G4-FI-120-Evap.</t>
  </si>
  <si>
    <t xml:space="preserve"> 840-864-1100-6529</t>
  </si>
  <si>
    <t>6529-Vessel W/outboard Engine G4-FI-175-Exhaust</t>
  </si>
  <si>
    <t xml:space="preserve"> 840-864-1100-6530</t>
  </si>
  <si>
    <t>6530-Vessel W/outboard Engine G4-FI-175-Evap.</t>
  </si>
  <si>
    <t xml:space="preserve"> 840-864-1100-6531</t>
  </si>
  <si>
    <t>6531-Vessel W/outboard Engine G4-CARB-250-Exhaust</t>
  </si>
  <si>
    <t xml:space="preserve"> 840-864-1100-6532</t>
  </si>
  <si>
    <t>6532-Vessel W/outboard Engine G4-CARB-250-Evap.</t>
  </si>
  <si>
    <t xml:space="preserve"> 840-864-1100-6533</t>
  </si>
  <si>
    <t>6533-Vessel W/outboard Engine G4-FI-250-Exhaust</t>
  </si>
  <si>
    <t xml:space="preserve"> 840-864-1100-6534</t>
  </si>
  <si>
    <t>6534-Vessel W/outboard Engine G4-FI-250-Evap.</t>
  </si>
  <si>
    <t xml:space="preserve"> 840-864-1100-6537</t>
  </si>
  <si>
    <t>6537-Vessel W/outboard Engine G4-FI-500-Exhaust</t>
  </si>
  <si>
    <t xml:space="preserve"> 840-864-1100-6538</t>
  </si>
  <si>
    <t>6538-Vessel W/outboard Engine G4-FI-500-Evap.</t>
  </si>
  <si>
    <t xml:space="preserve"> 840-864-1100-6547</t>
  </si>
  <si>
    <t>6547-Vessel W/outboard Engine G2-CARB-15-Exhaust</t>
  </si>
  <si>
    <t xml:space="preserve"> 840-864-1100-6548</t>
  </si>
  <si>
    <t>6548-Vessel W/outboard Engine G2-CARB-15-Evap.</t>
  </si>
  <si>
    <t xml:space="preserve"> 840-864-1100-6656</t>
  </si>
  <si>
    <t>6656-Vessel W/outboard Engine G2-CARB-25-Exhaust</t>
  </si>
  <si>
    <t xml:space="preserve"> 840-864-1100-6657</t>
  </si>
  <si>
    <t>6657-Vessel W/outboard Engine G2-CARB-25-Evap.</t>
  </si>
  <si>
    <t xml:space="preserve"> 840-864-1100-6660</t>
  </si>
  <si>
    <t>6660-Vessel W/outboard Engine G2-CARB-50-Exhaust</t>
  </si>
  <si>
    <t xml:space="preserve"> 840-864-1100-6661</t>
  </si>
  <si>
    <t>6661-Vessel W/outboard Engine G2-CARB-50-Evap.</t>
  </si>
  <si>
    <t xml:space="preserve"> 840-864-1100-6662</t>
  </si>
  <si>
    <t>6662-Vessel W/outboard Engine G2-FI-50-Exhaust</t>
  </si>
  <si>
    <t xml:space="preserve"> 840-864-1100-6663</t>
  </si>
  <si>
    <t>6663-Vessel W/outboard Engine G2-FI-50-Evap.</t>
  </si>
  <si>
    <t xml:space="preserve"> 840-864-1100-6664</t>
  </si>
  <si>
    <t>6664-Vessel W/outboard Engine G2-CARB-120-Exhaust</t>
  </si>
  <si>
    <t xml:space="preserve"> 840-864-1100-6665</t>
  </si>
  <si>
    <t>6665-Vessel W/outboard Engine G2-CARB-120-Evap.</t>
  </si>
  <si>
    <t xml:space="preserve"> 840-864-1100-6666</t>
  </si>
  <si>
    <t>6666-Vessel W/outboard Engine G2-FI-120-Exhaust</t>
  </si>
  <si>
    <t xml:space="preserve"> 840-864-1100-6667</t>
  </si>
  <si>
    <t>6667-Vessel W/outboard Engine G2-FI-120-Evap.</t>
  </si>
  <si>
    <t xml:space="preserve"> 840-864-1100-6668</t>
  </si>
  <si>
    <t>6668-Vessel W/outboard Engine G2-CARB-175-Exhaust</t>
  </si>
  <si>
    <t xml:space="preserve"> 840-864-1100-6669</t>
  </si>
  <si>
    <t>6669-Vessel W/outboard Engine G2-CARB-175-Evap.</t>
  </si>
  <si>
    <t xml:space="preserve"> 840-864-1100-6670</t>
  </si>
  <si>
    <t>6670-Vessel W/outboard Engine G2-FI-175-Exhaust</t>
  </si>
  <si>
    <t xml:space="preserve"> 840-864-1100-6671</t>
  </si>
  <si>
    <t>6671-Vessel W/outboard Engine G2-FI-175-Evap.</t>
  </si>
  <si>
    <t xml:space="preserve"> 840-864-1100-6672</t>
  </si>
  <si>
    <t>6672-Vessel W/outboard Engine G2-CARB-250-Exhaust</t>
  </si>
  <si>
    <t xml:space="preserve"> 840-864-1100-6673</t>
  </si>
  <si>
    <t>6673-Vessel W/outboard Engine G2-CARB-250-Evap.</t>
  </si>
  <si>
    <t xml:space="preserve"> 840-864-1100-6674</t>
  </si>
  <si>
    <t>6674-Vessel W/outboard Engine G2-FI-250-Exhaust</t>
  </si>
  <si>
    <t xml:space="preserve"> 840-864-1100-6675</t>
  </si>
  <si>
    <t>6675-Vessel W/outboard Engine G2-FI-250-Evap.</t>
  </si>
  <si>
    <t xml:space="preserve"> 840-864-1100-6678</t>
  </si>
  <si>
    <t>6678-Vessel W/outboard Engine G2-FI-500-Exhaust</t>
  </si>
  <si>
    <t xml:space="preserve"> 840-864-1100-6679</t>
  </si>
  <si>
    <t>6679-Vessel W/outboard Engine G2-FI-500-Evap.</t>
  </si>
  <si>
    <t xml:space="preserve"> 840-864-1100-6698</t>
  </si>
  <si>
    <t>6698-Vessel W/PWC G4-FI-50-Exhaust</t>
  </si>
  <si>
    <t xml:space="preserve"> 840-864-1100-6699</t>
  </si>
  <si>
    <t>6699-Vessel W/PWC G4-FI-50-Evap.</t>
  </si>
  <si>
    <t xml:space="preserve"> 840-864-1100-6702</t>
  </si>
  <si>
    <t>6702-Vessel W/PWC G4-FI-120-Exhaust</t>
  </si>
  <si>
    <t xml:space="preserve"> 840-864-1100-6703</t>
  </si>
  <si>
    <t>6703-Vessel W/PWC G4-FI-120-Evap.</t>
  </si>
  <si>
    <t xml:space="preserve"> 840-864-1100-6706</t>
  </si>
  <si>
    <t>6706-Vessel W/PWC G4-FI-175-Exhaust</t>
  </si>
  <si>
    <t xml:space="preserve"> 840-864-1100-6707</t>
  </si>
  <si>
    <t>6707-Vessel W/PWC G4-FI-175-Evap.</t>
  </si>
  <si>
    <t xml:space="preserve"> 840-864-1100-6710</t>
  </si>
  <si>
    <t>6710-Vessel W/PWC G4-FI-250-Exhaust</t>
  </si>
  <si>
    <t xml:space="preserve"> 840-864-1100-6711</t>
  </si>
  <si>
    <t>6711-Vessel W/PWC G4-FI-250-Evap.</t>
  </si>
  <si>
    <t xml:space="preserve"> 840-864-1100-6732</t>
  </si>
  <si>
    <t>6732-Vessel W/PWC G2-CARB-50-Exhaust</t>
  </si>
  <si>
    <t xml:space="preserve"> 840-864-1100-6733</t>
  </si>
  <si>
    <t>6733-Vessel W/PWC G2-CARB-50-Evap.</t>
  </si>
  <si>
    <t xml:space="preserve"> 840-864-1100-6736</t>
  </si>
  <si>
    <t>6736-Vessel W/PWC G2-CARB-120-Exhaust</t>
  </si>
  <si>
    <t xml:space="preserve"> 840-864-1100-6737</t>
  </si>
  <si>
    <t>6737-Vessel W/PWC G2-CARB-120-Evap.</t>
  </si>
  <si>
    <t xml:space="preserve"> 840-864-1100-6738</t>
  </si>
  <si>
    <t>6738-Vessel W/PWC G2-FI-120-Exhaust</t>
  </si>
  <si>
    <t xml:space="preserve"> 840-864-1100-6739</t>
  </si>
  <si>
    <t>6739-Vessel W/PWC G2-FI-120-Evap.</t>
  </si>
  <si>
    <t xml:space="preserve"> 840-864-1100-6740</t>
  </si>
  <si>
    <t>6740-Vessel W/PWC G2-CARB-175-Exhaust</t>
  </si>
  <si>
    <t xml:space="preserve"> 840-864-1100-6741</t>
  </si>
  <si>
    <t>6741-Vessel W/PWC G2-CARB-175-Evap.</t>
  </si>
  <si>
    <t xml:space="preserve"> 840-864-1100-6742</t>
  </si>
  <si>
    <t>6742-Vessel W/PWC G2-FI-175-Exhaust</t>
  </si>
  <si>
    <t xml:space="preserve"> 840-864-1100-6743</t>
  </si>
  <si>
    <t>6743-Vessel W/PWC G2-FI-175-Evap.</t>
  </si>
  <si>
    <t xml:space="preserve"> 840-864-1100-6756</t>
  </si>
  <si>
    <t>6756-Vessel W/PWC G4-CARB-2-Exhaust</t>
  </si>
  <si>
    <t xml:space="preserve"> 840-864-1100-6757</t>
  </si>
  <si>
    <t>6757-Vessel W/PWC G4-CARB-2-Evap.</t>
  </si>
  <si>
    <t xml:space="preserve"> 840-864-1100-6760</t>
  </si>
  <si>
    <t>6760-Vessel W/sterndrive G4-CARB-15-Exhaust</t>
  </si>
  <si>
    <t xml:space="preserve"> 840-864-1100-6761</t>
  </si>
  <si>
    <t>6761-Vessel W/sterndrive G4-CARB-15-Evap.</t>
  </si>
  <si>
    <t xml:space="preserve"> 840-864-1100-6762</t>
  </si>
  <si>
    <t>6762-Vessel W/sterndrive G4-FI-15-Exhaust</t>
  </si>
  <si>
    <t xml:space="preserve"> 840-864-1100-6763</t>
  </si>
  <si>
    <t>6763-Vessel W/sterndrive G4-FI-15-Evap.</t>
  </si>
  <si>
    <t xml:space="preserve"> 840-864-1100-6774</t>
  </si>
  <si>
    <t>6774-Vessel W/sterndrive G4-FI-120-Exhaust</t>
  </si>
  <si>
    <t xml:space="preserve"> 840-864-1100-6775</t>
  </si>
  <si>
    <t>6775-Vessel W/sterndrive G4-FI-120-Evap.</t>
  </si>
  <si>
    <t xml:space="preserve"> 840-864-1100-6776</t>
  </si>
  <si>
    <t>6776-Vessel W/sterndrive G4-CARB-175-Exhaust</t>
  </si>
  <si>
    <t xml:space="preserve"> 840-864-1100-6777</t>
  </si>
  <si>
    <t>6777-Vessel W/sterndrive G4-CARB-175-Evap.</t>
  </si>
  <si>
    <t xml:space="preserve"> 840-864-1100-6778</t>
  </si>
  <si>
    <t>6778-Vessel W/sterndrive G4-FI-175-Exhaust</t>
  </si>
  <si>
    <t xml:space="preserve"> 840-864-1100-6779</t>
  </si>
  <si>
    <t>6779-Vessel W/sterndrive G4-FI-175-Evap.</t>
  </si>
  <si>
    <t xml:space="preserve"> 840-864-1100-6780</t>
  </si>
  <si>
    <t>6780-Vessel W/sterndrive G4-CARB-250-Exhaust</t>
  </si>
  <si>
    <t xml:space="preserve"> 840-864-1100-6781</t>
  </si>
  <si>
    <t>6781-Vessel W/sterndrive G4-CARB-250-Evap.</t>
  </si>
  <si>
    <t xml:space="preserve"> 840-864-1100-6782</t>
  </si>
  <si>
    <t>6782-Vessel W/sterndrive G4-FI-250-Exhaust</t>
  </si>
  <si>
    <t xml:space="preserve"> 840-864-1100-6783</t>
  </si>
  <si>
    <t>6783-Vessel W/sterndrive G4-FI-250-Evap.</t>
  </si>
  <si>
    <t xml:space="preserve"> 840-864-1100-6784</t>
  </si>
  <si>
    <t>6784-Vessel W/sterndrive G4-CARB-500-Exhaust</t>
  </si>
  <si>
    <t xml:space="preserve"> 840-864-1100-6785</t>
  </si>
  <si>
    <t>6785-Vessel W/sterndrive G4-CARB-500-Evap.</t>
  </si>
  <si>
    <t xml:space="preserve"> 840-864-1100-6786</t>
  </si>
  <si>
    <t>6786-Vessel W/sterndrive G4-FI-500-Exhaust</t>
  </si>
  <si>
    <t xml:space="preserve"> 840-864-1100-6787</t>
  </si>
  <si>
    <t>6787-Vessel W/sterndrive G4-FI-500-Evap.</t>
  </si>
  <si>
    <t xml:space="preserve"> 840-864-1100-7571</t>
  </si>
  <si>
    <t>7571-Vessel W/sterndrive G4-FI-750-Exhaust</t>
  </si>
  <si>
    <t xml:space="preserve"> 840-864-1100-7572</t>
  </si>
  <si>
    <t>7572-Vessel W/sterndrive G4-FI-750-Evap.</t>
  </si>
  <si>
    <t xml:space="preserve"> 840-864-1100-7573</t>
  </si>
  <si>
    <t>7573-Vessel W/sterndrive G2-CARB-2-Exhaust</t>
  </si>
  <si>
    <t xml:space="preserve"> 840-864-1100-7574</t>
  </si>
  <si>
    <t>7574-Vessel W/sterndrive G2-CARB-2-Evap.</t>
  </si>
  <si>
    <t xml:space="preserve"> 840-864-1100-8135</t>
  </si>
  <si>
    <t>8135-Sailboat Auxiliary Engine G4-CARB-15-Exhaust</t>
  </si>
  <si>
    <t xml:space="preserve"> 840-864-1100-8136</t>
  </si>
  <si>
    <t>8136-Sailboat Auxiliary Engine G4-CARB-15-Evap.</t>
  </si>
  <si>
    <t xml:space="preserve"> 840-864-1100-8137</t>
  </si>
  <si>
    <t>8137-Sailboat Auxiliary Engine G4-FI-15-Exhaust</t>
  </si>
  <si>
    <t xml:space="preserve"> 840-864-1100-8138</t>
  </si>
  <si>
    <t>8138-Sailboat Auxiliary Engine G4-FI-15-Evap.</t>
  </si>
  <si>
    <t xml:space="preserve"> 840-864-1100-8139</t>
  </si>
  <si>
    <t>8139-Sailboat Auxiliary Engine G4-CARB-25-Exhaust</t>
  </si>
  <si>
    <t xml:space="preserve"> 840-864-1100-8140</t>
  </si>
  <si>
    <t>8140-Sailboat Auxiliary Engine G4-CARB-25-Evap.</t>
  </si>
  <si>
    <t xml:space="preserve"> 840-864-1100-8141</t>
  </si>
  <si>
    <t>8141-Sailboat Auxiliary Engine G4-FI-25-Exhaust</t>
  </si>
  <si>
    <t xml:space="preserve"> 840-864-1100-8142</t>
  </si>
  <si>
    <t>8142-Sailboat Auxiliary Engine G4-FI-25-Evap.</t>
  </si>
  <si>
    <t xml:space="preserve"> 840-864-1100-8201</t>
  </si>
  <si>
    <t>8201-Sailboat Auxiliary Engine G4-CARB-50-Exhaust</t>
  </si>
  <si>
    <t xml:space="preserve"> 840-864-1100-8202</t>
  </si>
  <si>
    <t>8202-Sailboat Auxiliary Engine G4-CARB-50-Evap.</t>
  </si>
  <si>
    <t xml:space="preserve"> 840-864-1100-8203</t>
  </si>
  <si>
    <t>8203-Sailboat Auxiliary Engine G4-FI-50-Exhaust</t>
  </si>
  <si>
    <t xml:space="preserve"> 840-864-1100-8204</t>
  </si>
  <si>
    <t>8204-Sailboat Auxiliary Engine G4-FI-50-Evap.</t>
  </si>
  <si>
    <t xml:space="preserve"> 840-864-1100-8205</t>
  </si>
  <si>
    <t>8205-Sailboat Auxiliary Engine G4-CARB-120-Exhaust</t>
  </si>
  <si>
    <t xml:space="preserve"> 840-864-1100-8206</t>
  </si>
  <si>
    <t>8206-Sailboat Auxiliary Engine G4-CARB-120-Evap.</t>
  </si>
  <si>
    <t xml:space="preserve"> 840-864-1100-8207</t>
  </si>
  <si>
    <t>8207-Sailboat Auxiliary Engine G4-FI-120-Exhaust</t>
  </si>
  <si>
    <t xml:space="preserve"> 840-864-1100-8208</t>
  </si>
  <si>
    <t>8208-Sailboat Auxiliary Engine G4-FI-120-Evap.</t>
  </si>
  <si>
    <t xml:space="preserve"> 840-864-1100-8209</t>
  </si>
  <si>
    <t>8209-Sailboat Auxiliary Engine G4-CARB-175-Exhaust</t>
  </si>
  <si>
    <t xml:space="preserve"> 840-864-1100-8210</t>
  </si>
  <si>
    <t>8210-Sailboat Auxiliary Engine G4-CARB-175-Evap.</t>
  </si>
  <si>
    <t xml:space="preserve"> 840-864-1100-8211</t>
  </si>
  <si>
    <t>8211-Sailboat Auxiliary Engine G4-FI-175-Exhaust</t>
  </si>
  <si>
    <t xml:space="preserve"> 840-864-1100-8212</t>
  </si>
  <si>
    <t>8212-Sailboat Auxiliary Engine G4-FI-175-Evap.</t>
  </si>
  <si>
    <t xml:space="preserve"> 840-864-1100-8293</t>
  </si>
  <si>
    <t>8293-Sailboat Auxiliary Engine G4-CARB-250-Exhaust</t>
  </si>
  <si>
    <t xml:space="preserve"> 840-864-1100-8294</t>
  </si>
  <si>
    <t>8294-Sailboat Auxiliary Engine G4-CARB-250-Evap.</t>
  </si>
  <si>
    <t xml:space="preserve"> 840-864-1100-8295</t>
  </si>
  <si>
    <t>8295-Sailboat Auxiliary Engine G4-FI-250-Exhaust</t>
  </si>
  <si>
    <t xml:space="preserve"> 840-864-1100-8296</t>
  </si>
  <si>
    <t>8296-Sailboat Auxiliary Engine G4-FI-250-Evap.</t>
  </si>
  <si>
    <t xml:space="preserve"> 840-864-1100-8297</t>
  </si>
  <si>
    <t>8297-Sailboat Auxiliary Engine G4-CARB-500-Exhaust</t>
  </si>
  <si>
    <t xml:space="preserve"> 840-864-1100-8298</t>
  </si>
  <si>
    <t>8298-Sailboat Auxiliary Engine G4-CARB-500-Evap.</t>
  </si>
  <si>
    <t xml:space="preserve"> 840-864-1100-8331</t>
  </si>
  <si>
    <t>8331-Sailboat Auxiliary Engine G4-FI-500-Exhaust</t>
  </si>
  <si>
    <t xml:space="preserve"> 840-864-1100-8332</t>
  </si>
  <si>
    <t>8332-Sailboat Auxiliary Engine G4-FI-500-Evap.</t>
  </si>
  <si>
    <t xml:space="preserve"> 840-864-1100-8333</t>
  </si>
  <si>
    <t>8333-Sailboat Auxiliary Engine G4-CARB-750-Exhaust</t>
  </si>
  <si>
    <t xml:space="preserve"> 840-864-1100-8334</t>
  </si>
  <si>
    <t>8334-Sailboat Auxiliary Engine G4-CARB-750-Evap.</t>
  </si>
  <si>
    <t xml:space="preserve"> 840-864-1100-8335</t>
  </si>
  <si>
    <t>8335-Sailboat Auxiliary Engine G4-FI-750-Exhaust</t>
  </si>
  <si>
    <t xml:space="preserve"> 840-864-1100-8336</t>
  </si>
  <si>
    <t>8336-Sailboat Auxiliary Engine G4-FI-750-Evap.</t>
  </si>
  <si>
    <t xml:space="preserve"> 840-864-1100-8341</t>
  </si>
  <si>
    <t>8341-Sailboat Auxiliary Engine G2-CARB-15-Exhaust</t>
  </si>
  <si>
    <t xml:space="preserve"> 840-864-1100-8342</t>
  </si>
  <si>
    <t>8342-Sailboat Auxiliary Engine G2-CARB-15-Evap.</t>
  </si>
  <si>
    <t xml:space="preserve"> 840-864-1100-8423</t>
  </si>
  <si>
    <t>8423-Sailboat Auxiliary Engine G2-CARB-25-Exhaust</t>
  </si>
  <si>
    <t xml:space="preserve"> 840-864-1100-8424</t>
  </si>
  <si>
    <t>8424-Sailboat Auxiliary Engine G2-CARB-25-Evap.</t>
  </si>
  <si>
    <t xml:space="preserve"> 840-864-1100-8427</t>
  </si>
  <si>
    <t>8427-Sailboat Auxiliary Engine G2-CARB-50-Exhaust</t>
  </si>
  <si>
    <t xml:space="preserve"> 840-864-1100-8428</t>
  </si>
  <si>
    <t>8428-Sailboat Auxiliary Engine G2-CARB-50-Evap.</t>
  </si>
  <si>
    <t xml:space="preserve"> 840-864-1100-8431</t>
  </si>
  <si>
    <t>8431-Sailboat Auxiliary Engine G2-CARB-120-Exhaust</t>
  </si>
  <si>
    <t xml:space="preserve"> 840-864-1100-8432</t>
  </si>
  <si>
    <t>8432-Sailboat Auxiliary Engine G2-CARB-120-Evap.</t>
  </si>
  <si>
    <t xml:space="preserve"> 840-864-1210-7972</t>
  </si>
  <si>
    <t>7972-Sailboat Auxiliary Engine D-15-Exhaust</t>
  </si>
  <si>
    <t xml:space="preserve"> 840-864-1210-7976</t>
  </si>
  <si>
    <t>7976-Sailboat Auxiliary Engine D-25-Exhaust</t>
  </si>
  <si>
    <t xml:space="preserve"> 840-864-1210-7978</t>
  </si>
  <si>
    <t>7978-Sailboat Auxiliary Engine D-50-Exhaust</t>
  </si>
  <si>
    <t xml:space="preserve"> 840-864-1210-7981</t>
  </si>
  <si>
    <t>7981-Sailboat Auxiliary Engine D-120-Exhaust</t>
  </si>
  <si>
    <t xml:space="preserve"> 840-864-1210-7983</t>
  </si>
  <si>
    <t>7983-Sailboat Auxiliary Engine D-175-Exhaust</t>
  </si>
  <si>
    <t xml:space="preserve"> 840-864-1210-7985</t>
  </si>
  <si>
    <t>7985-Sailboat Auxiliary Engine D-250-Exhaust</t>
  </si>
  <si>
    <t xml:space="preserve"> 840-864-1210-7987</t>
  </si>
  <si>
    <t>7987-Sailboat Auxiliary Engine D-500-Exhaust</t>
  </si>
  <si>
    <t xml:space="preserve"> 840-864-1210-7989</t>
  </si>
  <si>
    <t>7989-Sailboat Auxiliary Engine D-750-Exhaust</t>
  </si>
  <si>
    <t xml:space="preserve"> 840-864-1210-9558</t>
  </si>
  <si>
    <t>9558-Vessel W/inboard Engine D-15-Exhaust</t>
  </si>
  <si>
    <t xml:space="preserve"> 840-864-1210-9560</t>
  </si>
  <si>
    <t>9560-Vessel W/inboard Engine D-25-Exhaust</t>
  </si>
  <si>
    <t xml:space="preserve"> 840-864-1210-9562</t>
  </si>
  <si>
    <t>9562-Vesses W/inboard Engins D-50-Exhaust</t>
  </si>
  <si>
    <t xml:space="preserve"> 840-864-1210-9566</t>
  </si>
  <si>
    <t>9566-Vessel W/inboard Engine D-120-Exhaust</t>
  </si>
  <si>
    <t xml:space="preserve"> 840-864-1210-9568</t>
  </si>
  <si>
    <t>9568-Vessel W/inboard Engine D-175-Exhaust</t>
  </si>
  <si>
    <t xml:space="preserve"> 840-864-1210-9570</t>
  </si>
  <si>
    <t>9570-Vessels w/Inboard Engines-D-250-Exhaust</t>
  </si>
  <si>
    <t xml:space="preserve"> 840-864-1210-9572</t>
  </si>
  <si>
    <t>9572-Vessel W/inboard Engine D-500-Exhaust</t>
  </si>
  <si>
    <t xml:space="preserve"> 840-864-1210-9574</t>
  </si>
  <si>
    <t>9574-Vessel W/inboard Engine D-750-Exhaust</t>
  </si>
  <si>
    <t xml:space="preserve"> 850-870-1100-6253</t>
  </si>
  <si>
    <t>850-OFF-ROAD RECREATIONAL VEHICLES</t>
  </si>
  <si>
    <t>870-SNOWMOBILES</t>
  </si>
  <si>
    <t>6253-Snowmobiles   -G2-25-Evap</t>
  </si>
  <si>
    <t xml:space="preserve"> 850-870-1100-6255</t>
  </si>
  <si>
    <t>6255-Snowmobiles -G4-25-Evap.</t>
  </si>
  <si>
    <t xml:space="preserve"> 850-870-1100-6553</t>
  </si>
  <si>
    <t>6553-Snowmobiles   -G2-50-Evap</t>
  </si>
  <si>
    <t xml:space="preserve"> 850-870-1100-6555</t>
  </si>
  <si>
    <t>6555-Snowmobiles -G4-50-Evap.</t>
  </si>
  <si>
    <t xml:space="preserve"> 850-870-1100-6653</t>
  </si>
  <si>
    <t>6653-Snowmobiles   -G2-120-Evap</t>
  </si>
  <si>
    <t xml:space="preserve"> 850-870-1100-6655</t>
  </si>
  <si>
    <t>6655-Snowmobiles -G4-120-Evap.</t>
  </si>
  <si>
    <t xml:space="preserve"> 850-872-1100-4052</t>
  </si>
  <si>
    <t>872-OFF-ROAD MOTORCYCLES</t>
  </si>
  <si>
    <t>4052-Off-Road Motorcycles -G2-5-Exhaust</t>
  </si>
  <si>
    <t xml:space="preserve"> 850-872-1100-4053</t>
  </si>
  <si>
    <t>4053-Off-Road Motorcycles -G2-5-Evap.</t>
  </si>
  <si>
    <t xml:space="preserve"> 850-872-1100-4054</t>
  </si>
  <si>
    <t>4054-Off-Road Motorcycles -G4-5-Exhaust</t>
  </si>
  <si>
    <t xml:space="preserve"> 850-872-1100-4055</t>
  </si>
  <si>
    <t>4055-Off-Road Motorcycles -G4-5-Evap.</t>
  </si>
  <si>
    <t xml:space="preserve"> 850-872-1100-4152</t>
  </si>
  <si>
    <t>4152-Off-Road Motorcycles  -G2-15-Exhaust</t>
  </si>
  <si>
    <t xml:space="preserve"> 850-872-1100-4153</t>
  </si>
  <si>
    <t>4153-Off-Road Motorcycles  -G2-15-Evap</t>
  </si>
  <si>
    <t xml:space="preserve"> 850-872-1100-4154</t>
  </si>
  <si>
    <t>4154-Off-Road Motorcycles  -G4-15-Exhaust</t>
  </si>
  <si>
    <t xml:space="preserve"> 850-872-1100-4155</t>
  </si>
  <si>
    <t>4155-Off-Road Motorcycles  -G4-15-Evap</t>
  </si>
  <si>
    <t xml:space="preserve"> 850-872-1100-4252</t>
  </si>
  <si>
    <t>4252-Off-Road Motorcycles  -G2-25-Exhaust</t>
  </si>
  <si>
    <t xml:space="preserve"> 850-872-1100-4253</t>
  </si>
  <si>
    <t>4253-Off-Road Motorcycles  -G2-25-Evap</t>
  </si>
  <si>
    <t xml:space="preserve"> 850-872-1100-4254</t>
  </si>
  <si>
    <t>4254-Off-Road Motorcycles  -G4-25-Exhaust</t>
  </si>
  <si>
    <t xml:space="preserve"> 850-872-1100-4255</t>
  </si>
  <si>
    <t>4255-Off-Road Motorcycles  -G4-25-Evap</t>
  </si>
  <si>
    <t xml:space="preserve"> 850-872-1100-4552</t>
  </si>
  <si>
    <t>4552-Off-Road Motorcycles  -G2-50-Exhaust</t>
  </si>
  <si>
    <t xml:space="preserve"> 850-872-1100-4553</t>
  </si>
  <si>
    <t>4553-Off-Road Motorcycles  -G2-50-Evap</t>
  </si>
  <si>
    <t xml:space="preserve"> 850-872-1100-4554</t>
  </si>
  <si>
    <t>4554-Off-Road Motorcycles  -G4-50-Exhaust</t>
  </si>
  <si>
    <t xml:space="preserve"> 850-872-1100-4555</t>
  </si>
  <si>
    <t>4555-Off-Road Motorcycles  -G4-50-Evap</t>
  </si>
  <si>
    <t xml:space="preserve"> 850-872-1100-4652</t>
  </si>
  <si>
    <t>4652-Off-Road Motorcycles  -G2-120-Exhaust</t>
  </si>
  <si>
    <t xml:space="preserve"> 850-872-1100-4653</t>
  </si>
  <si>
    <t>4653-Off-Road Motorcycles  -G2-120-Evap</t>
  </si>
  <si>
    <t xml:space="preserve"> 850-872-1100-4654</t>
  </si>
  <si>
    <t>4654-Off-Road Motorcycles -G4-120-Exhaust</t>
  </si>
  <si>
    <t xml:space="preserve"> 850-872-1100-4655</t>
  </si>
  <si>
    <t>4655-Off-Road Motorcycles -G4-120-Evap.</t>
  </si>
  <si>
    <t xml:space="preserve"> 850-874-1100-1052</t>
  </si>
  <si>
    <t>874-ALL-TERRAIN VEHICLES (ATV'S)</t>
  </si>
  <si>
    <t>1052-All Terrain Vehicles (ATVs)-G2-15-Exhaust</t>
  </si>
  <si>
    <t xml:space="preserve"> 850-874-1100-1053</t>
  </si>
  <si>
    <t>1053-All Terrain Vehicles (ATVs)-G2-15-Evap</t>
  </si>
  <si>
    <t xml:space="preserve"> 850-874-1100-1054</t>
  </si>
  <si>
    <t>1054-All Terrain Vehicles (ATVs)-G4-15-Exhaust</t>
  </si>
  <si>
    <t xml:space="preserve"> 850-874-1100-1055</t>
  </si>
  <si>
    <t>1055-All Terrain Vehicles (ATVs)-G4-15-Evap</t>
  </si>
  <si>
    <t xml:space="preserve"> 850-874-1100-1252</t>
  </si>
  <si>
    <t>1252-All Terrain Vehicles (ATVs)-G2-25-Exhaust</t>
  </si>
  <si>
    <t xml:space="preserve"> 850-874-1100-1253</t>
  </si>
  <si>
    <t>1253-All Terrain Vehicles (ATVs)-G2-25-Evap</t>
  </si>
  <si>
    <t xml:space="preserve"> 850-874-1100-1254</t>
  </si>
  <si>
    <t>1254-All Terrain Vehicles (ATVs)-G4-25-Exhaust</t>
  </si>
  <si>
    <t xml:space="preserve"> 850-874-1100-1255</t>
  </si>
  <si>
    <t>1255-All Terrain Vehicles (ATVs)-G4-25-Evap</t>
  </si>
  <si>
    <t xml:space="preserve"> 850-874-1100-1552</t>
  </si>
  <si>
    <t>1552-All Terrain Vehicles (ATVs)-G2-50-Exhaust</t>
  </si>
  <si>
    <t xml:space="preserve"> 850-874-1100-1553</t>
  </si>
  <si>
    <t>1553-All Terrain Vehicles (ATVs)-G2-50-Evap</t>
  </si>
  <si>
    <t xml:space="preserve"> 850-874-1100-1554</t>
  </si>
  <si>
    <t>1554-All Terrain Vehicles (ATVs)-G4-50-Exhaust</t>
  </si>
  <si>
    <t xml:space="preserve"> 850-874-1100-1555</t>
  </si>
  <si>
    <t>1555-All Terrain Vehicles (ATVs)-G4-50-Evap</t>
  </si>
  <si>
    <t xml:space="preserve"> 850-874-1100-1652</t>
  </si>
  <si>
    <t>1652-All Terrain Vehicles (ATVs)-G2-120-Exhaust</t>
  </si>
  <si>
    <t xml:space="preserve"> 850-874-1100-1653</t>
  </si>
  <si>
    <t>1653-All Terrain Vehicles (ATVs)-G2-120-Evap.</t>
  </si>
  <si>
    <t xml:space="preserve"> 850-874-1100-1654</t>
  </si>
  <si>
    <t>1654-All Terrain Vehicles (ATVs)-G4-120-Exhaust</t>
  </si>
  <si>
    <t xml:space="preserve"> 850-874-1100-1655</t>
  </si>
  <si>
    <t>1655-All Terrain Vehicles (ATVs)-G4-120-Evap.</t>
  </si>
  <si>
    <t xml:space="preserve"> 850-877-1100-5152</t>
  </si>
  <si>
    <t>877-SPECIALTY VEHICLES CARTS</t>
  </si>
  <si>
    <t>5152-Specialty Vehicles Carts -G2-5-Exhaust</t>
  </si>
  <si>
    <t xml:space="preserve"> 850-877-1100-5153</t>
  </si>
  <si>
    <t>5153-Specialty Vehicles Carts -G2-5-Evap.</t>
  </si>
  <si>
    <t xml:space="preserve"> 850-877-1100-5154</t>
  </si>
  <si>
    <t>5154-Specialty Vehicles Carts -G4-5-Exhaust</t>
  </si>
  <si>
    <t xml:space="preserve"> 850-877-1100-5155</t>
  </si>
  <si>
    <t>5155-Specialty Vehicles Carts -G4-5-Evap</t>
  </si>
  <si>
    <t xml:space="preserve"> 850-877-1100-5252</t>
  </si>
  <si>
    <t>5252-Specialty Vehicles Carts -G2-15-Exhaust</t>
  </si>
  <si>
    <t xml:space="preserve"> 850-877-1100-5253</t>
  </si>
  <si>
    <t>5253-Specialty Vehicles Carts -G2-15-Evap.</t>
  </si>
  <si>
    <t xml:space="preserve"> 850-877-1100-5254</t>
  </si>
  <si>
    <t>5254-Specialty Vehicles Carts -G4-15-Exhaust</t>
  </si>
  <si>
    <t xml:space="preserve"> 850-877-1100-5255</t>
  </si>
  <si>
    <t>5255-Specialty Vehicles Carts -G4-15-Evap</t>
  </si>
  <si>
    <t xml:space="preserve"> 850-877-1100-5352</t>
  </si>
  <si>
    <t>5352-Specialty Vehicles Carts -G2-25-Exhaust</t>
  </si>
  <si>
    <t xml:space="preserve"> 850-877-1100-5353</t>
  </si>
  <si>
    <t>5353-Specialty Vehicles Carts -G2-25-Evap.</t>
  </si>
  <si>
    <t xml:space="preserve"> 850-877-1100-5354</t>
  </si>
  <si>
    <t>5354-Specialty Vehicles Carts -G4-25-Exhaust</t>
  </si>
  <si>
    <t xml:space="preserve"> 850-877-1100-5355</t>
  </si>
  <si>
    <t>5355-Specialty Vehicles Carts -G4-25-Evap</t>
  </si>
  <si>
    <t xml:space="preserve"> 860-884-1100-9374</t>
  </si>
  <si>
    <t>860-OFF-ROAD EQUIPMENT</t>
  </si>
  <si>
    <t>884-TRANSPORT REFRIGERATION UNITS</t>
  </si>
  <si>
    <t>9374-Transport Refrigeration Units-G4-15-Exhaust</t>
  </si>
  <si>
    <t xml:space="preserve"> 860-884-1100-9375</t>
  </si>
  <si>
    <t>9375-Transport Refrigeration Units-G4-15-Evap</t>
  </si>
  <si>
    <t xml:space="preserve"> 860-884-1210-9400</t>
  </si>
  <si>
    <t>9400-Transport Refrigeration Units-D-25-Exhaust</t>
  </si>
  <si>
    <t xml:space="preserve"> 860-884-1210-9410</t>
  </si>
  <si>
    <t>9410-Transport Refrigeration Units-D-50-Exhaust</t>
  </si>
  <si>
    <t xml:space="preserve"> 860-886-0110-0150</t>
  </si>
  <si>
    <t>886-INDUSTRIAL EQUIPMENT</t>
  </si>
  <si>
    <t>0150-Aerial Lifts-C4-15-Exhaust</t>
  </si>
  <si>
    <t xml:space="preserve"> 860-886-0110-0180</t>
  </si>
  <si>
    <t>0180-Aerial Lifts-C4-25-Exhaust</t>
  </si>
  <si>
    <t xml:space="preserve"> 860-886-0110-2860</t>
  </si>
  <si>
    <t>2860-Forklifts-C4-25-Exhaust</t>
  </si>
  <si>
    <t xml:space="preserve"> 860-886-0110-2880</t>
  </si>
  <si>
    <t>2880-Forklifts-C4-50-Exhaust</t>
  </si>
  <si>
    <t xml:space="preserve"> 860-886-0110-2910</t>
  </si>
  <si>
    <t>2910-Forklifts-C4-120-Exhaust</t>
  </si>
  <si>
    <t xml:space="preserve"> 860-886-0110-2940</t>
  </si>
  <si>
    <t>2940-Forklifts-C4-175-Exhaust</t>
  </si>
  <si>
    <t xml:space="preserve"> 860-886-1100-0144</t>
  </si>
  <si>
    <t>0144-Aerial Lifts-G4-15-Exhaust</t>
  </si>
  <si>
    <t xml:space="preserve"> 860-886-1100-0145</t>
  </si>
  <si>
    <t>0145-Aerial Lifts-G4-15-Evap</t>
  </si>
  <si>
    <t xml:space="preserve"> 860-886-1100-0174</t>
  </si>
  <si>
    <t>0174-Aerial Lifts-G4-25-Exhaust</t>
  </si>
  <si>
    <t xml:space="preserve"> 860-886-1100-0175</t>
  </si>
  <si>
    <t>0175-Aerial Lifts-G4-25-Evap</t>
  </si>
  <si>
    <t xml:space="preserve"> 860-886-1100-0204</t>
  </si>
  <si>
    <t>0204-Aerial Lifts-G4-50-Exhaust</t>
  </si>
  <si>
    <t xml:space="preserve"> 860-886-1100-0205</t>
  </si>
  <si>
    <t>0205-Aerial Lifts-G4-50-Evap</t>
  </si>
  <si>
    <t xml:space="preserve"> 860-886-1100-0224</t>
  </si>
  <si>
    <t>0224-Aerial Lifts-G4-120-Exhaust</t>
  </si>
  <si>
    <t xml:space="preserve"> 860-886-1100-0225</t>
  </si>
  <si>
    <t>0225-Aerial Lifts-G4-120-Evap</t>
  </si>
  <si>
    <t xml:space="preserve"> 860-886-1100-2854</t>
  </si>
  <si>
    <t>2854-Forklifts-G4-25-Exhaust</t>
  </si>
  <si>
    <t xml:space="preserve"> 860-886-1100-2855</t>
  </si>
  <si>
    <t>2855-Forklifts-G4-25-Evap</t>
  </si>
  <si>
    <t xml:space="preserve"> 860-886-1100-2874</t>
  </si>
  <si>
    <t>2874-Forklifts-G4-50-Exhaust</t>
  </si>
  <si>
    <t xml:space="preserve"> 860-886-1100-2875</t>
  </si>
  <si>
    <t>2875-Forklifts-G4-50-Evap</t>
  </si>
  <si>
    <t xml:space="preserve"> 860-886-1100-2904</t>
  </si>
  <si>
    <t>2904-Forklifts-G4-120-Exhaust</t>
  </si>
  <si>
    <t xml:space="preserve"> 860-886-1100-2905</t>
  </si>
  <si>
    <t>2905-Forklifts-G4-120-Evap</t>
  </si>
  <si>
    <t xml:space="preserve"> 860-886-1100-2934</t>
  </si>
  <si>
    <t>2934-Forklifts-G4-175-Exhaust</t>
  </si>
  <si>
    <t xml:space="preserve"> 860-886-1100-2935</t>
  </si>
  <si>
    <t>2935-Forklifts-G4-175-Evap</t>
  </si>
  <si>
    <t xml:space="preserve"> 860-886-1100-5502</t>
  </si>
  <si>
    <t>5502-Other General Industrial Equipmen-G2-15-Exhaust</t>
  </si>
  <si>
    <t xml:space="preserve"> 860-886-1100-5503</t>
  </si>
  <si>
    <t>5503-Other General Industrial Equipmen-G2-15-Evap</t>
  </si>
  <si>
    <t xml:space="preserve"> 860-886-1100-5514</t>
  </si>
  <si>
    <t>5514-Other General Industrial Equipmen-G4-15-Exhaust</t>
  </si>
  <si>
    <t xml:space="preserve"> 860-886-1100-5515</t>
  </si>
  <si>
    <t>5515-Other General Industrial Equipmen-G4-15-Evap</t>
  </si>
  <si>
    <t xml:space="preserve"> 860-886-1100-5534</t>
  </si>
  <si>
    <t>5534-Other General Industrial Equipmen-G4-25-Exhaust</t>
  </si>
  <si>
    <t xml:space="preserve"> 860-886-1100-5535</t>
  </si>
  <si>
    <t>5535-Other General Industrial Equipmen-G4-25-Evap</t>
  </si>
  <si>
    <t xml:space="preserve"> 860-886-1100-5554</t>
  </si>
  <si>
    <t>5554-Other General Industrial Equipmen-G4-50-Exhaust</t>
  </si>
  <si>
    <t xml:space="preserve"> 860-886-1100-5555</t>
  </si>
  <si>
    <t>5555-Other General Industrial Equipmen-G4-50-Evap</t>
  </si>
  <si>
    <t xml:space="preserve"> 860-886-1100-5574</t>
  </si>
  <si>
    <t>5574-Other General Industrial Equipmen-G4-120-Exhaust</t>
  </si>
  <si>
    <t xml:space="preserve"> 860-886-1100-5575</t>
  </si>
  <si>
    <t>5575-Other General Industrial Equipmen-G4-120-Evap</t>
  </si>
  <si>
    <t xml:space="preserve"> 860-886-1100-5594</t>
  </si>
  <si>
    <t>5594-Other General Industrial Equipmen-G4-175-Exhaust</t>
  </si>
  <si>
    <t xml:space="preserve"> 860-886-1100-5595</t>
  </si>
  <si>
    <t>5595-Other General Industrial Equipmen-G4-175-Evap</t>
  </si>
  <si>
    <t xml:space="preserve"> 860-886-1100-5804</t>
  </si>
  <si>
    <t>5804-Other Material Handling Equipment-G4-50-Exhaust</t>
  </si>
  <si>
    <t xml:space="preserve"> 860-886-1100-5805</t>
  </si>
  <si>
    <t>5805-Other Material Handling Equipment-G4-50-Evap</t>
  </si>
  <si>
    <t xml:space="preserve"> 860-886-1100-5824</t>
  </si>
  <si>
    <t>5824-Other Material Handling Equipment-G4-120-Exhaust</t>
  </si>
  <si>
    <t xml:space="preserve"> 860-886-1100-5825</t>
  </si>
  <si>
    <t>5825-Other Material Handling Equipment-G4-120-Evap</t>
  </si>
  <si>
    <t xml:space="preserve"> 860-886-1100-8854</t>
  </si>
  <si>
    <t>8854-Sweepers/Scrubbers-G4-15-Exhaust</t>
  </si>
  <si>
    <t xml:space="preserve"> 860-886-1100-8855</t>
  </si>
  <si>
    <t>8855-Sweepers/Scrubbers-G4-15-Evap</t>
  </si>
  <si>
    <t xml:space="preserve"> 860-886-1100-8874</t>
  </si>
  <si>
    <t>8874-Sweepers/Scrubbers-G4-25-Exhaust</t>
  </si>
  <si>
    <t xml:space="preserve"> 860-886-1100-8875</t>
  </si>
  <si>
    <t>8875-Sweepers/Scrubbers-G4-25-Evap</t>
  </si>
  <si>
    <t xml:space="preserve"> 860-886-1100-8894</t>
  </si>
  <si>
    <t>8894-Sweepers/Scrubbers-G4-50-Exhaust</t>
  </si>
  <si>
    <t xml:space="preserve"> 860-886-1100-8895</t>
  </si>
  <si>
    <t>8895-Sweepers/Scrubbers-G4-50-Evap</t>
  </si>
  <si>
    <t xml:space="preserve"> 860-886-1100-8914</t>
  </si>
  <si>
    <t>8914-Sweepers/Scrubbers-G4-120-Exhaust</t>
  </si>
  <si>
    <t xml:space="preserve"> 860-886-1100-8915</t>
  </si>
  <si>
    <t>8915-Sweepers/Scrubbers-G4-120-Evap</t>
  </si>
  <si>
    <t xml:space="preserve"> 860-886-1100-8934</t>
  </si>
  <si>
    <t>8934-Sweepers/Scrubbers-G4-175-Exhaust</t>
  </si>
  <si>
    <t xml:space="preserve"> 860-886-1100-8935</t>
  </si>
  <si>
    <t>8935-Sweepers/Scrubbers-G4-175-Evap</t>
  </si>
  <si>
    <t xml:space="preserve"> 860-886-1210-0160</t>
  </si>
  <si>
    <t>0160-Aerial Lifts-D-15-Exhaust</t>
  </si>
  <si>
    <t xml:space="preserve"> 860-886-1210-0190</t>
  </si>
  <si>
    <t>0190-Aerial Lifts-D-25-Exhaust</t>
  </si>
  <si>
    <t xml:space="preserve"> 860-886-1210-0210</t>
  </si>
  <si>
    <t>0210-Aerial Lifts-D-50-Exhaust</t>
  </si>
  <si>
    <t xml:space="preserve"> 860-886-1210-0230</t>
  </si>
  <si>
    <t>0230-Aerial Lifts-D-120-Exhaust</t>
  </si>
  <si>
    <t xml:space="preserve"> 860-886-1210-0240</t>
  </si>
  <si>
    <t>0240-Aerial Lifts-D-500-Exhaust</t>
  </si>
  <si>
    <t xml:space="preserve"> 860-886-1210-2724</t>
  </si>
  <si>
    <t>2724-Forklifts-D-1000-Exhaust</t>
  </si>
  <si>
    <t xml:space="preserve"> 860-886-1210-2890</t>
  </si>
  <si>
    <t>2890-Forklifts-D-50-Exhaust</t>
  </si>
  <si>
    <t xml:space="preserve"> 860-886-1210-2920</t>
  </si>
  <si>
    <t>2920-Forklifts-D-120-Exhaust</t>
  </si>
  <si>
    <t xml:space="preserve"> 860-886-1210-2950</t>
  </si>
  <si>
    <t>2950-Forklifts-D-175-Exhaust</t>
  </si>
  <si>
    <t xml:space="preserve"> 860-886-1210-2960</t>
  </si>
  <si>
    <t>2960-Forklifts-D-250-Exhaust</t>
  </si>
  <si>
    <t xml:space="preserve"> 860-886-1210-2970</t>
  </si>
  <si>
    <t>2970-Forklifts-D-500-Exhaust</t>
  </si>
  <si>
    <t xml:space="preserve"> 860-886-1210-5520</t>
  </si>
  <si>
    <t>5520-Other General Industrial Equipmen-D-15-Exhaust</t>
  </si>
  <si>
    <t xml:space="preserve"> 860-886-1210-5540</t>
  </si>
  <si>
    <t>5540-Other General Industrial Equipmen-D-25-Exhaust</t>
  </si>
  <si>
    <t xml:space="preserve"> 860-886-1210-5560</t>
  </si>
  <si>
    <t>5560-Other General Industrial Equipmen-D-50-Exhaust</t>
  </si>
  <si>
    <t xml:space="preserve"> 860-886-1210-5580</t>
  </si>
  <si>
    <t>5580-Other General Industrial Equipmen-D-120-Exhaust</t>
  </si>
  <si>
    <t xml:space="preserve"> 860-886-1210-5600</t>
  </si>
  <si>
    <t>5600-Other General Industrial Equipmen-D-175-Exhaust</t>
  </si>
  <si>
    <t xml:space="preserve"> 860-886-1210-5610</t>
  </si>
  <si>
    <t>5610-Other General Industrial Equipmen-D-250-Exhaust</t>
  </si>
  <si>
    <t xml:space="preserve"> 860-886-1210-5620</t>
  </si>
  <si>
    <t>5620-Other General Industrial Equipmen-D-500-Exhaust</t>
  </si>
  <si>
    <t xml:space="preserve"> 860-886-1210-5630</t>
  </si>
  <si>
    <t>5630-Other General Industrial Equipmen-D-750-Exhaust</t>
  </si>
  <si>
    <t xml:space="preserve"> 860-886-1210-5640</t>
  </si>
  <si>
    <t>5640-Other General Industrial Equipmen-D-1000-Exhaust</t>
  </si>
  <si>
    <t xml:space="preserve"> 860-886-1210-5644</t>
  </si>
  <si>
    <t>5644-Other General Industrial Equipmen-D-9999-Exhaust</t>
  </si>
  <si>
    <t xml:space="preserve"> 860-886-1210-5810</t>
  </si>
  <si>
    <t>5810-Other Material Handling Equipment-D-50-Exhaust</t>
  </si>
  <si>
    <t xml:space="preserve"> 860-886-1210-5830</t>
  </si>
  <si>
    <t>5830-Other Material Handling Equipment-D-120-Exhaust</t>
  </si>
  <si>
    <t xml:space="preserve"> 860-886-1210-5840</t>
  </si>
  <si>
    <t>5840-Other Material Handling Equipment-D-175-Exhaust</t>
  </si>
  <si>
    <t xml:space="preserve"> 860-886-1210-5850</t>
  </si>
  <si>
    <t>5850-Other Material Handling Equipment-D-250-Exhaust</t>
  </si>
  <si>
    <t xml:space="preserve"> 860-886-1210-5860</t>
  </si>
  <si>
    <t>5860-Other Material Handling Equipment-D-500-Exhaust</t>
  </si>
  <si>
    <t xml:space="preserve"> 860-886-1210-5890</t>
  </si>
  <si>
    <t>5890-OTHER MATERIAL HANDLING EQUIPMENT-D-9999-EXHAUST</t>
  </si>
  <si>
    <t xml:space="preserve"> 860-886-1210-8860</t>
  </si>
  <si>
    <t>8860-Sweepers/Scrubbers-D-15-Exhaust</t>
  </si>
  <si>
    <t xml:space="preserve"> 860-886-1210-8880</t>
  </si>
  <si>
    <t>8880-Sweepers/Scrubbers-D-25-Exhaust</t>
  </si>
  <si>
    <t xml:space="preserve"> 860-886-1210-8900</t>
  </si>
  <si>
    <t>8900-Sweepers/Scrubbers-D-50-Exhaust</t>
  </si>
  <si>
    <t xml:space="preserve"> 860-886-1210-8920</t>
  </si>
  <si>
    <t>8920-Sweepers/Scrubbers-D-120-Exhaust</t>
  </si>
  <si>
    <t xml:space="preserve"> 860-886-1210-8940</t>
  </si>
  <si>
    <t>8940-Sweepers/Scrubbers-D-175-Exhaust</t>
  </si>
  <si>
    <t xml:space="preserve"> 860-886-1210-8950</t>
  </si>
  <si>
    <t>8950-Sweepers/Scrubbers-D-250-Exhaust</t>
  </si>
  <si>
    <t xml:space="preserve"> 860-886-1210-8954</t>
  </si>
  <si>
    <t>8954-Sweepers/Scrubbers-D-1000-Exhaust</t>
  </si>
  <si>
    <t xml:space="preserve"> 860-887-1100-0654</t>
  </si>
  <si>
    <t>887-CONSTRUCTION AND MINING EQUIPMENT</t>
  </si>
  <si>
    <t>0654-Asphalt Pavers-G4-15-Exhaust</t>
  </si>
  <si>
    <t xml:space="preserve"> 860-887-1100-0655</t>
  </si>
  <si>
    <t>0655-Asphalt Pavers-G4-15-Evap</t>
  </si>
  <si>
    <t xml:space="preserve"> 860-887-1100-0664</t>
  </si>
  <si>
    <t>0664-Asphalt Pavers-G4-25-Exhaust</t>
  </si>
  <si>
    <t xml:space="preserve"> 860-887-1100-0665</t>
  </si>
  <si>
    <t>0665-Asphalt Pavers-G4-25-Evap</t>
  </si>
  <si>
    <t xml:space="preserve"> 860-887-1100-0674</t>
  </si>
  <si>
    <t>0674-Asphalt Pavers-G4-50-Exhaust</t>
  </si>
  <si>
    <t xml:space="preserve"> 860-887-1100-0675</t>
  </si>
  <si>
    <t>0675-Asphalt Pavers-G4-50-Evap</t>
  </si>
  <si>
    <t xml:space="preserve"> 860-887-1100-0684</t>
  </si>
  <si>
    <t>0684-Asphalt Pavers-G4-120-Exhaust</t>
  </si>
  <si>
    <t xml:space="preserve"> 860-887-1100-0685</t>
  </si>
  <si>
    <t>0685-Asphalt Pavers-G4-120-Evap</t>
  </si>
  <si>
    <t xml:space="preserve"> 860-887-1100-0834</t>
  </si>
  <si>
    <t>0834-Bore/Drill Rigs-G4-15-Exhaust</t>
  </si>
  <si>
    <t xml:space="preserve"> 860-887-1100-0835</t>
  </si>
  <si>
    <t>0835-Bore/Drill Rigs-G4-15-Evap</t>
  </si>
  <si>
    <t xml:space="preserve"> 860-887-1100-0854</t>
  </si>
  <si>
    <t>0854-Bore/Drill Rigs-G4-25-Exhaust</t>
  </si>
  <si>
    <t xml:space="preserve"> 860-887-1100-0855</t>
  </si>
  <si>
    <t>0855-Bore/Drill Rigs-G4-25-Evap</t>
  </si>
  <si>
    <t xml:space="preserve"> 860-887-1100-0874</t>
  </si>
  <si>
    <t>0874-Bore/Drill Rigs-G4-50-Exhaust</t>
  </si>
  <si>
    <t xml:space="preserve"> 860-887-1100-0875</t>
  </si>
  <si>
    <t>0875-Bore/Drill Rigs-G4-50-Evap</t>
  </si>
  <si>
    <t xml:space="preserve"> 860-887-1100-0894</t>
  </si>
  <si>
    <t>0894-Bore/Drill Rigs-G4-120-Exhaust</t>
  </si>
  <si>
    <t xml:space="preserve"> 860-887-1100-0895</t>
  </si>
  <si>
    <t>0895-Bore/Drill Rigs-G4-120-Evap</t>
  </si>
  <si>
    <t xml:space="preserve"> 860-887-1100-0914</t>
  </si>
  <si>
    <t>0914-Bore/Drill Rigs-G4-175-Exhaust</t>
  </si>
  <si>
    <t xml:space="preserve"> 860-887-1100-0915</t>
  </si>
  <si>
    <t>0915-Bore/Drill Rigs-G4-175-Evap</t>
  </si>
  <si>
    <t xml:space="preserve"> 860-887-1100-1104</t>
  </si>
  <si>
    <t>1104-Cement and Mortar Mixers-G4-5-Exhaust</t>
  </si>
  <si>
    <t xml:space="preserve"> 860-887-1100-1105</t>
  </si>
  <si>
    <t>1105-Cement and Mortar Mixers-G4-5-Evap</t>
  </si>
  <si>
    <t xml:space="preserve"> 860-887-1100-1114</t>
  </si>
  <si>
    <t>1114-Cement and Mortar Mixers-G4-15-Exhaust</t>
  </si>
  <si>
    <t xml:space="preserve"> 860-887-1100-1115</t>
  </si>
  <si>
    <t>1115-Cement and Mortar Mixers-G4-15-Evap</t>
  </si>
  <si>
    <t xml:space="preserve"> 860-887-1100-1134</t>
  </si>
  <si>
    <t>1134-Cement and Mortar Mixers-G4-25-Exhaust</t>
  </si>
  <si>
    <t xml:space="preserve"> 860-887-1100-1135</t>
  </si>
  <si>
    <t>1135-Cement and Mortar Mixers-G4-25-Evap</t>
  </si>
  <si>
    <t xml:space="preserve"> 860-887-1100-1674</t>
  </si>
  <si>
    <t>1674-Concrete/Industrial Saws-G4-5-Exhaust</t>
  </si>
  <si>
    <t xml:space="preserve"> 860-887-1100-1675</t>
  </si>
  <si>
    <t>1675-Concrete/Industrial Saws-G4-5-Evap</t>
  </si>
  <si>
    <t xml:space="preserve"> 860-887-1100-1684</t>
  </si>
  <si>
    <t>1684-Concrete/Industrial Saws-G4-15-Exhaust</t>
  </si>
  <si>
    <t xml:space="preserve"> 860-887-1100-1685</t>
  </si>
  <si>
    <t>1685-Concrete/Industrial Saws-G4-15-Evap</t>
  </si>
  <si>
    <t xml:space="preserve"> 860-887-1100-1694</t>
  </si>
  <si>
    <t>1694-Concrete/Industrial Saws-G4-25-Exhaust</t>
  </si>
  <si>
    <t xml:space="preserve"> 860-887-1100-1695</t>
  </si>
  <si>
    <t>1695-Concrete/Industrial Saws-G4-25-Evap</t>
  </si>
  <si>
    <t xml:space="preserve"> 860-887-1100-1714</t>
  </si>
  <si>
    <t>1714-Concrete/Industrial Saws-G4-50-Exhaust</t>
  </si>
  <si>
    <t xml:space="preserve"> 860-887-1100-1715</t>
  </si>
  <si>
    <t>1715-Concrete/Industrial Saws-G4-50-Evap</t>
  </si>
  <si>
    <t xml:space="preserve"> 860-887-1100-1764</t>
  </si>
  <si>
    <t>1764-Concrete/Industrial Saws-G4-120-Exhaust</t>
  </si>
  <si>
    <t xml:space="preserve"> 860-887-1100-1765</t>
  </si>
  <si>
    <t>1765-Concrete/Industrial Saws-G4-120-Evap</t>
  </si>
  <si>
    <t xml:space="preserve"> 860-887-1100-1994</t>
  </si>
  <si>
    <t>1994-Cranes-G4-50-Exhaust</t>
  </si>
  <si>
    <t xml:space="preserve"> 860-887-1100-1995</t>
  </si>
  <si>
    <t>1995-Cranes-G4-50-Evap</t>
  </si>
  <si>
    <t xml:space="preserve"> 860-887-1100-2014</t>
  </si>
  <si>
    <t>2014-Cranes-G4-120-Exhaust</t>
  </si>
  <si>
    <t xml:space="preserve"> 860-887-1100-2015</t>
  </si>
  <si>
    <t>2015-Cranes-G4-120-Evap</t>
  </si>
  <si>
    <t xml:space="preserve"> 860-887-1100-2034</t>
  </si>
  <si>
    <t>2034-Cranes-G4-175-Exhaust</t>
  </si>
  <si>
    <t xml:space="preserve"> 860-887-1100-2035</t>
  </si>
  <si>
    <t>2035-Cranes-G4-175-Evap</t>
  </si>
  <si>
    <t xml:space="preserve"> 860-887-1100-2174</t>
  </si>
  <si>
    <t>2174-Crushing/Proc. Equipment-G4-15-Exhaust</t>
  </si>
  <si>
    <t xml:space="preserve"> 860-887-1100-2175</t>
  </si>
  <si>
    <t>2175-Crushing/Proc. Equipment-G4-15-Evap</t>
  </si>
  <si>
    <t xml:space="preserve"> 860-887-1100-2184</t>
  </si>
  <si>
    <t>2184-Crushing/Proc. Equipment-G4-25-Exhaust</t>
  </si>
  <si>
    <t xml:space="preserve"> 860-887-1100-2185</t>
  </si>
  <si>
    <t>2185-Crushing/Proc. Equipment-G4-25-Evap</t>
  </si>
  <si>
    <t xml:space="preserve"> 860-887-1100-2204</t>
  </si>
  <si>
    <t>2204-Crushing/Proc. Equipment-G4-120-Exhaust</t>
  </si>
  <si>
    <t xml:space="preserve"> 860-887-1100-2205</t>
  </si>
  <si>
    <t>2205-Crushing/Proc. Equipment-G4-120-Evap</t>
  </si>
  <si>
    <t xml:space="preserve"> 860-887-1100-2404</t>
  </si>
  <si>
    <t>2404-Dumpers/Tenders-G4-5-Exhaust</t>
  </si>
  <si>
    <t xml:space="preserve"> 860-887-1100-2405</t>
  </si>
  <si>
    <t>2405-Dumpers/Tenders-G4-5-Evap</t>
  </si>
  <si>
    <t xml:space="preserve"> 860-887-1100-2414</t>
  </si>
  <si>
    <t>2414-Dumpers/Tenders-G4-15-Exhaust</t>
  </si>
  <si>
    <t xml:space="preserve"> 860-887-1100-2415</t>
  </si>
  <si>
    <t>2415-Dumpers/Tenders-G4-15-Evap</t>
  </si>
  <si>
    <t xml:space="preserve"> 860-887-1100-2454</t>
  </si>
  <si>
    <t>2454-Dumpers/Tenders-G4-25-Exhaust</t>
  </si>
  <si>
    <t xml:space="preserve"> 860-887-1100-2455</t>
  </si>
  <si>
    <t>2455-Dumpers/Tenders-G4-25-Evap</t>
  </si>
  <si>
    <t xml:space="preserve"> 860-887-1100-2474</t>
  </si>
  <si>
    <t>2474-Dumpers/Tenders-G4-120-Exhaust</t>
  </si>
  <si>
    <t xml:space="preserve"> 860-887-1100-2475</t>
  </si>
  <si>
    <t>2475-Dumpers/Tenders-G4-120-Evap</t>
  </si>
  <si>
    <t xml:space="preserve"> 860-887-1100-5384</t>
  </si>
  <si>
    <t>5384-Other Construction Equipment-G4-175-Exhaust</t>
  </si>
  <si>
    <t xml:space="preserve"> 860-887-1100-5385</t>
  </si>
  <si>
    <t>5385-Other Construction Equipment-G4-175-Evap</t>
  </si>
  <si>
    <t xml:space="preserve"> 860-887-1100-6164</t>
  </si>
  <si>
    <t>6164-Paving Equipment-G4-5-Exhaust</t>
  </si>
  <si>
    <t xml:space="preserve"> 860-887-1100-6165</t>
  </si>
  <si>
    <t>6165-Paving Equipment-G4-5-Evap</t>
  </si>
  <si>
    <t xml:space="preserve"> 860-887-1100-6174</t>
  </si>
  <si>
    <t>6174-Paving Equipment-G4-15-Exhaust</t>
  </si>
  <si>
    <t xml:space="preserve"> 860-887-1100-6175</t>
  </si>
  <si>
    <t>6175-Paving Equipment-G4-15-Evap</t>
  </si>
  <si>
    <t xml:space="preserve"> 860-887-1100-6184</t>
  </si>
  <si>
    <t>6184-Paving Equipment-G4-25-Exhaust</t>
  </si>
  <si>
    <t xml:space="preserve"> 860-887-1100-6185</t>
  </si>
  <si>
    <t>6185-Paving Equipment-G4-25-Evap</t>
  </si>
  <si>
    <t xml:space="preserve"> 860-887-1100-6204</t>
  </si>
  <si>
    <t>6204-Paving Equipment-G4-50-Exhaust</t>
  </si>
  <si>
    <t xml:space="preserve"> 860-887-1100-6205</t>
  </si>
  <si>
    <t>6205-Paving Equipment-G4-50-Evap</t>
  </si>
  <si>
    <t xml:space="preserve"> 860-887-1100-6224</t>
  </si>
  <si>
    <t>6224-Paving Equipment-G4-120-Exhaust</t>
  </si>
  <si>
    <t xml:space="preserve"> 860-887-1100-6225</t>
  </si>
  <si>
    <t>6225-Paving Equipment-G4-120-Evap</t>
  </si>
  <si>
    <t xml:space="preserve"> 860-887-1100-6314</t>
  </si>
  <si>
    <t>6314-Plate Compactors-G4-5-Exhaust</t>
  </si>
  <si>
    <t xml:space="preserve"> 860-887-1100-6315</t>
  </si>
  <si>
    <t>6315-Plate Compactors-G4-5-Evap</t>
  </si>
  <si>
    <t xml:space="preserve"> 860-887-1100-6322</t>
  </si>
  <si>
    <t>6322-Plate Compactors-G2-15-Exhaust</t>
  </si>
  <si>
    <t xml:space="preserve"> 860-887-1100-6323</t>
  </si>
  <si>
    <t>6323-Plate Compactors-G2-15-Evap</t>
  </si>
  <si>
    <t xml:space="preserve"> 860-887-1100-6344</t>
  </si>
  <si>
    <t>6344-Plate Compactors-G4-15-Exhaust</t>
  </si>
  <si>
    <t xml:space="preserve"> 860-887-1100-6345</t>
  </si>
  <si>
    <t>6345-Plate Compactors-G4-15-Evap</t>
  </si>
  <si>
    <t xml:space="preserve"> 860-887-1100-7624</t>
  </si>
  <si>
    <t>7624-Rollers-G4-5-Exhaust</t>
  </si>
  <si>
    <t xml:space="preserve"> 860-887-1100-7625</t>
  </si>
  <si>
    <t>7625-Rollers-G4-5-Evap</t>
  </si>
  <si>
    <t xml:space="preserve"> 860-887-1100-7634</t>
  </si>
  <si>
    <t>7634-Rollers-G4-15-Exhaust</t>
  </si>
  <si>
    <t xml:space="preserve"> 860-887-1100-7635</t>
  </si>
  <si>
    <t>7635-Rollers-G4-15-Evap</t>
  </si>
  <si>
    <t xml:space="preserve"> 860-887-1100-7654</t>
  </si>
  <si>
    <t>7654-Rollers-G4-25-Exhaust</t>
  </si>
  <si>
    <t xml:space="preserve"> 860-887-1100-7655</t>
  </si>
  <si>
    <t>7655-Rollers-G4-25-Evap</t>
  </si>
  <si>
    <t xml:space="preserve"> 860-887-1100-7674</t>
  </si>
  <si>
    <t>7674-Rollers-G4-50-Exhaust</t>
  </si>
  <si>
    <t xml:space="preserve"> 860-887-1100-7675</t>
  </si>
  <si>
    <t>7675-Rollers-G4-50-Evap</t>
  </si>
  <si>
    <t xml:space="preserve"> 860-887-1100-7694</t>
  </si>
  <si>
    <t>7694-Rollers-G4-120-Exhaust</t>
  </si>
  <si>
    <t xml:space="preserve"> 860-887-1100-7695</t>
  </si>
  <si>
    <t>7695-Rollers-G4-120-Evap</t>
  </si>
  <si>
    <t xml:space="preserve"> 860-887-1100-7744</t>
  </si>
  <si>
    <t>7744-Rough Terrain Forklifts-G4-50-Exhaust</t>
  </si>
  <si>
    <t xml:space="preserve"> 860-887-1100-7745</t>
  </si>
  <si>
    <t>7745-Rough Terrain Forklifts-G4-50-Evap</t>
  </si>
  <si>
    <t xml:space="preserve"> 860-887-1100-7764</t>
  </si>
  <si>
    <t>7764-Rough Terrain Forklifts-G4-120-Exhaust</t>
  </si>
  <si>
    <t xml:space="preserve"> 860-887-1100-7765</t>
  </si>
  <si>
    <t>7765-Rough Terrain Forklifts-G4-120-Evap</t>
  </si>
  <si>
    <t xml:space="preserve"> 860-887-1100-7784</t>
  </si>
  <si>
    <t>7784-Rough Terrain Forklifts-G4-175-Exhaust</t>
  </si>
  <si>
    <t xml:space="preserve"> 860-887-1100-7785</t>
  </si>
  <si>
    <t>7785-Rough Terrain Forklifts-G4-175-Evap</t>
  </si>
  <si>
    <t xml:space="preserve"> 860-887-1100-7884</t>
  </si>
  <si>
    <t>7884-Rubber Tired Loaders-G4-50-Exhaust</t>
  </si>
  <si>
    <t xml:space="preserve"> 860-887-1100-7885</t>
  </si>
  <si>
    <t>7885-Rubber Tired Loaders-G4-50-Evap</t>
  </si>
  <si>
    <t xml:space="preserve"> 860-887-1100-7904</t>
  </si>
  <si>
    <t>7904-Rubber Tired Loaders-G4-120-Exhaust</t>
  </si>
  <si>
    <t xml:space="preserve"> 860-887-1100-7905</t>
  </si>
  <si>
    <t>7905-Rubber Tired Loaders-G4-120-Evap</t>
  </si>
  <si>
    <t xml:space="preserve"> 860-887-1100-8144</t>
  </si>
  <si>
    <t>8144-Signal Boards-G4-5-Exhaust</t>
  </si>
  <si>
    <t xml:space="preserve"> 860-887-1100-8145</t>
  </si>
  <si>
    <t>8145-Signal Boards-G4-5-Evap</t>
  </si>
  <si>
    <t xml:space="preserve"> 860-887-1100-8154</t>
  </si>
  <si>
    <t>8154-Signal Boards-G4-15-Exhaust</t>
  </si>
  <si>
    <t xml:space="preserve"> 860-887-1100-8155</t>
  </si>
  <si>
    <t>8155-Signal Boards-G4-15-Evap</t>
  </si>
  <si>
    <t xml:space="preserve"> 860-887-1100-8214</t>
  </si>
  <si>
    <t>8214-Skid Steer Loaders-G4-15-Exhaust</t>
  </si>
  <si>
    <t xml:space="preserve"> 860-887-1100-8215</t>
  </si>
  <si>
    <t>8215-Skid Steer Loaders-G4-15-Evap</t>
  </si>
  <si>
    <t xml:space="preserve"> 860-887-1100-8224</t>
  </si>
  <si>
    <t>8224-Skid Steer Loaders-G4-25-Exhaust</t>
  </si>
  <si>
    <t xml:space="preserve"> 860-887-1100-8225</t>
  </si>
  <si>
    <t>8225-Skid Steer Loaders-G4-25-Evap</t>
  </si>
  <si>
    <t xml:space="preserve"> 860-887-1100-8264</t>
  </si>
  <si>
    <t>8264-Skid Steer Loaders-G4-50-Exhaust</t>
  </si>
  <si>
    <t xml:space="preserve"> 860-887-1100-8265</t>
  </si>
  <si>
    <t>8265-Skid Steer Loaders-G4-50-Evap</t>
  </si>
  <si>
    <t xml:space="preserve"> 860-887-1100-8284</t>
  </si>
  <si>
    <t>8284-Skid Steer Loaders-G4-120-Exhaust</t>
  </si>
  <si>
    <t xml:space="preserve"> 860-887-1100-8285</t>
  </si>
  <si>
    <t>8285-Skid Steer Loaders-G4-120-Evap</t>
  </si>
  <si>
    <t xml:space="preserve"> 860-887-1100-8574</t>
  </si>
  <si>
    <t>8574-Surfacing Equipment-G4-5-Exhaust</t>
  </si>
  <si>
    <t xml:space="preserve"> 860-887-1100-8575</t>
  </si>
  <si>
    <t>8575-Surfacing Equipment-G4-5-Evap</t>
  </si>
  <si>
    <t xml:space="preserve"> 860-887-1100-8584</t>
  </si>
  <si>
    <t>8584-Surfacing Equipment-G4-15-Exhaust</t>
  </si>
  <si>
    <t xml:space="preserve"> 860-887-1100-8585</t>
  </si>
  <si>
    <t>8585-Surfacing Equipment-G4-15-Evap</t>
  </si>
  <si>
    <t xml:space="preserve"> 860-887-1100-8594</t>
  </si>
  <si>
    <t>8594-Surfacing Equipment-G4-25-Exhaust</t>
  </si>
  <si>
    <t xml:space="preserve"> 860-887-1100-8595</t>
  </si>
  <si>
    <t>8595-Surfacing Equipment-G4-25-Evap</t>
  </si>
  <si>
    <t xml:space="preserve"> 860-887-1100-9012</t>
  </si>
  <si>
    <t>9012-Tampers/Rammers-G2-15-Exhaust</t>
  </si>
  <si>
    <t xml:space="preserve"> 860-887-1100-9013</t>
  </si>
  <si>
    <t>9013-Tampers/Rammers-G2-15-Evap</t>
  </si>
  <si>
    <t xml:space="preserve"> 860-887-1100-9024</t>
  </si>
  <si>
    <t>9024-Tampers/Rammers-G4-15-Exhaust</t>
  </si>
  <si>
    <t xml:space="preserve"> 860-887-1100-9025</t>
  </si>
  <si>
    <t>9025-Tampers/Rammers-G4-15-Evap</t>
  </si>
  <si>
    <t xml:space="preserve"> 860-887-1100-9334</t>
  </si>
  <si>
    <t>9334-Tractors/Loaders/Backhoes-G4-120-Exhaust</t>
  </si>
  <si>
    <t xml:space="preserve"> 860-887-1100-9335</t>
  </si>
  <si>
    <t>9335-Tractors/Loaders/Backhoes-G4-120-Evap</t>
  </si>
  <si>
    <t xml:space="preserve"> 860-887-1100-9424</t>
  </si>
  <si>
    <t>9424-Trenchers-G4-15-Exhaust</t>
  </si>
  <si>
    <t xml:space="preserve"> 860-887-1100-9425</t>
  </si>
  <si>
    <t>9425-Trenchers-G4-15-Evap</t>
  </si>
  <si>
    <t xml:space="preserve"> 860-887-1100-9444</t>
  </si>
  <si>
    <t>9444-Trenchers-G4-25-Exhaust</t>
  </si>
  <si>
    <t xml:space="preserve"> 860-887-1100-9445</t>
  </si>
  <si>
    <t>9445-Trenchers-G4-25-Evap</t>
  </si>
  <si>
    <t xml:space="preserve"> 860-887-1100-9464</t>
  </si>
  <si>
    <t>9464-Trenchers-G4-50-Exhaust</t>
  </si>
  <si>
    <t xml:space="preserve"> 860-887-1100-9465</t>
  </si>
  <si>
    <t>9465-Trenchers-G4-50-Evap</t>
  </si>
  <si>
    <t xml:space="preserve"> 860-887-1100-9484</t>
  </si>
  <si>
    <t>9484-Trenchers-G4-120-Exhaust</t>
  </si>
  <si>
    <t xml:space="preserve"> 860-887-1100-9485</t>
  </si>
  <si>
    <t>9485-Trenchers-G4-120-Evap</t>
  </si>
  <si>
    <t xml:space="preserve"> 860-887-1210-0840</t>
  </si>
  <si>
    <t>0840-Bore/Drill Rigs-D-15-Exhaust</t>
  </si>
  <si>
    <t xml:space="preserve"> 860-887-1210-0860</t>
  </si>
  <si>
    <t>0860-Bore/Drill Rigs-D-25-Exhaust</t>
  </si>
  <si>
    <t xml:space="preserve"> 860-887-1210-0880</t>
  </si>
  <si>
    <t>0880-Bore/Drill Rigs-D-50-Exhaust</t>
  </si>
  <si>
    <t xml:space="preserve"> 860-887-1210-0900</t>
  </si>
  <si>
    <t>0900-Bore/Drill Rigs-D-120-Exhaust</t>
  </si>
  <si>
    <t xml:space="preserve"> 860-887-1210-0920</t>
  </si>
  <si>
    <t>0920-Bore/Drill Rigs-D-175-Exhaust</t>
  </si>
  <si>
    <t xml:space="preserve"> 860-887-1210-0930</t>
  </si>
  <si>
    <t>0930-Bore/Drill Rigs-D-250-Exhaust</t>
  </si>
  <si>
    <t xml:space="preserve"> 860-887-1210-0940</t>
  </si>
  <si>
    <t>0940-Bore/Drill Rigs-D-500-Exhaust</t>
  </si>
  <si>
    <t xml:space="preserve"> 860-887-1210-0950</t>
  </si>
  <si>
    <t>0950-Bore/Drill Rigs-D-750-Exhaust</t>
  </si>
  <si>
    <t xml:space="preserve"> 860-887-1210-0960</t>
  </si>
  <si>
    <t>0960-Bore/Drill Rigs-D-1000-Exhaust</t>
  </si>
  <si>
    <t xml:space="preserve"> 860-887-1210-0964</t>
  </si>
  <si>
    <t>0964-Bore/Drill Rigs-D-9999-Exhaust</t>
  </si>
  <si>
    <t xml:space="preserve"> 860-887-1210-1120</t>
  </si>
  <si>
    <t>1120-Cement and Mortar Mixers-D-15-Exhaust</t>
  </si>
  <si>
    <t xml:space="preserve"> 860-887-1210-1140</t>
  </si>
  <si>
    <t>1140-Cement and Mortar Mixers-D-25-Exhaust</t>
  </si>
  <si>
    <t xml:space="preserve"> 860-887-1210-1700</t>
  </si>
  <si>
    <t>1700-Concrete/Industrial Saws-D-25-Exhaust</t>
  </si>
  <si>
    <t xml:space="preserve"> 860-887-1210-1750</t>
  </si>
  <si>
    <t>1750-Concrete/Industrial Saws-D-50-Exhaust</t>
  </si>
  <si>
    <t xml:space="preserve"> 860-887-1210-2000</t>
  </si>
  <si>
    <t>2000-Cranes-D-50-Exhaust</t>
  </si>
  <si>
    <t xml:space="preserve"> 860-887-1210-2020</t>
  </si>
  <si>
    <t>2020-Cranes-D-120-Exhaust</t>
  </si>
  <si>
    <t xml:space="preserve"> 860-887-1210-2040</t>
  </si>
  <si>
    <t>2040-Cranes-D-175-Exhaust</t>
  </si>
  <si>
    <t xml:space="preserve"> 860-887-1210-2050</t>
  </si>
  <si>
    <t>2050-Cranes-D-250-Exhaust</t>
  </si>
  <si>
    <t xml:space="preserve"> 860-887-1210-2060</t>
  </si>
  <si>
    <t>2060-Cranes-D-500-Exhaust</t>
  </si>
  <si>
    <t xml:space="preserve"> 860-887-1210-2070</t>
  </si>
  <si>
    <t>2070-Cranes-D-750-Exhaust</t>
  </si>
  <si>
    <t xml:space="preserve"> 860-887-1210-2080</t>
  </si>
  <si>
    <t>2080-Cranes-D-9999-Exhaust</t>
  </si>
  <si>
    <t xml:space="preserve"> 860-887-1210-2100</t>
  </si>
  <si>
    <t>2100-Crawler Tractors-D-50-Exhaust</t>
  </si>
  <si>
    <t xml:space="preserve"> 860-887-1210-2110</t>
  </si>
  <si>
    <t>2110-Crawler Tractors-D-120-Exhaust</t>
  </si>
  <si>
    <t xml:space="preserve"> 860-887-1210-2120</t>
  </si>
  <si>
    <t>2120-Crawler Tractors-D-175-Exhaust</t>
  </si>
  <si>
    <t xml:space="preserve"> 860-887-1210-2130</t>
  </si>
  <si>
    <t>2130-Crawler Tractors-D-250-Exhaust</t>
  </si>
  <si>
    <t xml:space="preserve"> 860-887-1210-2140</t>
  </si>
  <si>
    <t>2140-Crawler Tractors-D-500-Exhaust</t>
  </si>
  <si>
    <t xml:space="preserve"> 860-887-1210-2150</t>
  </si>
  <si>
    <t>2150-Crawler Tractors-D-750-Exhaust</t>
  </si>
  <si>
    <t xml:space="preserve"> 860-887-1210-2160</t>
  </si>
  <si>
    <t>2160-Crawler Tractors-D-1000-Exhaust</t>
  </si>
  <si>
    <t xml:space="preserve"> 860-887-1210-2164</t>
  </si>
  <si>
    <t>2164-Crawler Tractors-D-9999-Exhaust</t>
  </si>
  <si>
    <t xml:space="preserve"> 860-887-1210-2190</t>
  </si>
  <si>
    <t>2190-Crushing/Proc. Equipment-D-50-Exhaust</t>
  </si>
  <si>
    <t xml:space="preserve"> 860-887-1210-2210</t>
  </si>
  <si>
    <t>2210-Crushing/Proc. Equipment-D-120-Exhaust</t>
  </si>
  <si>
    <t xml:space="preserve"> 860-887-1210-2220</t>
  </si>
  <si>
    <t>2220-Crushing/Proc. Equipment-D-175-Exhaust</t>
  </si>
  <si>
    <t xml:space="preserve"> 860-887-1210-2230</t>
  </si>
  <si>
    <t>2230-Crushing/Proc. Equipment-D-250-Exhaust</t>
  </si>
  <si>
    <t xml:space="preserve"> 860-887-1210-2240</t>
  </si>
  <si>
    <t>2240-Crushing/Proc. Equipment-D-500-Exhaust</t>
  </si>
  <si>
    <t xml:space="preserve"> 860-887-1210-2250</t>
  </si>
  <si>
    <t>2250-Crushing/Proc. Equipment-D-750-Exhaust</t>
  </si>
  <si>
    <t xml:space="preserve"> 860-887-1210-2260</t>
  </si>
  <si>
    <t>2260-Crushing/Proc. Equipment-D-9999-Exhaust</t>
  </si>
  <si>
    <t xml:space="preserve"> 860-887-1210-2460</t>
  </si>
  <si>
    <t>2460-Dumpers/Tenders-D-25-Exhaust</t>
  </si>
  <si>
    <t xml:space="preserve"> 860-887-1210-2570</t>
  </si>
  <si>
    <t>2570-Excavators-D-25-Exhaust</t>
  </si>
  <si>
    <t xml:space="preserve"> 860-887-1210-2580</t>
  </si>
  <si>
    <t>2580-Excavators-D-50-Exhaust</t>
  </si>
  <si>
    <t xml:space="preserve"> 860-887-1210-2590</t>
  </si>
  <si>
    <t>2590-Excavators-D-120-Exhaust</t>
  </si>
  <si>
    <t xml:space="preserve"> 860-887-1210-2600</t>
  </si>
  <si>
    <t>2600-Excavators-D-175-Exhaust</t>
  </si>
  <si>
    <t xml:space="preserve"> 860-887-1210-2610</t>
  </si>
  <si>
    <t>2610-Excavators-D-250-Exhaust</t>
  </si>
  <si>
    <t xml:space="preserve"> 860-887-1210-2620</t>
  </si>
  <si>
    <t>2620-Excavators-D-500-Exhaust</t>
  </si>
  <si>
    <t xml:space="preserve"> 860-887-1210-2630</t>
  </si>
  <si>
    <t>2630-Excavators-D-750-Exhaust</t>
  </si>
  <si>
    <t xml:space="preserve"> 860-887-1210-2634</t>
  </si>
  <si>
    <t>2634-Excavators-D-9999-Exhaust</t>
  </si>
  <si>
    <t xml:space="preserve"> 860-887-1210-3700</t>
  </si>
  <si>
    <t>3700-Graders-D-50-Exhaust</t>
  </si>
  <si>
    <t xml:space="preserve"> 860-887-1210-3710</t>
  </si>
  <si>
    <t>3710-Graders-D-120-Exhaust</t>
  </si>
  <si>
    <t xml:space="preserve"> 860-887-1210-3720</t>
  </si>
  <si>
    <t>3720-Graders-D-175-Exhaust</t>
  </si>
  <si>
    <t xml:space="preserve"> 860-887-1210-3730</t>
  </si>
  <si>
    <t>3730-Graders-D-250-Exhaust</t>
  </si>
  <si>
    <t xml:space="preserve"> 860-887-1210-3740</t>
  </si>
  <si>
    <t>3740-Graders-D-500-Exhaust</t>
  </si>
  <si>
    <t xml:space="preserve"> 860-887-1210-3754</t>
  </si>
  <si>
    <t>3754-Graders-D-9999-Exhaust</t>
  </si>
  <si>
    <t xml:space="preserve"> 860-887-1210-4700</t>
  </si>
  <si>
    <t>4700-Off-Highway Tractors-D-120-Exhaust</t>
  </si>
  <si>
    <t xml:space="preserve"> 860-887-1210-4710</t>
  </si>
  <si>
    <t>4710-Off-Highway Tractors-D-175-Exhaust</t>
  </si>
  <si>
    <t xml:space="preserve"> 860-887-1210-4720</t>
  </si>
  <si>
    <t>4720-Off-Highway Tractors-D-250-Exhaust</t>
  </si>
  <si>
    <t xml:space="preserve"> 860-887-1210-4730</t>
  </si>
  <si>
    <t>4730-Off-Highway Tractors-D-750-Exhaust</t>
  </si>
  <si>
    <t xml:space="preserve"> 860-887-1210-4740</t>
  </si>
  <si>
    <t>4740-Off-Highway Tractors-D-1000-Exhaust</t>
  </si>
  <si>
    <t xml:space="preserve"> 860-887-1210-4744</t>
  </si>
  <si>
    <t>4744-Off-Highway Tractors-D-9999-Exhaust</t>
  </si>
  <si>
    <t xml:space="preserve"> 860-887-1210-4750</t>
  </si>
  <si>
    <t>4750-Off-Highway Trucks-D-175-Exhaust</t>
  </si>
  <si>
    <t xml:space="preserve"> 860-887-1210-4760</t>
  </si>
  <si>
    <t>4760-Off-Highway Trucks-D-250-Exhaust</t>
  </si>
  <si>
    <t xml:space="preserve"> 860-887-1210-4770</t>
  </si>
  <si>
    <t>4770-Off-Highway Trucks-D-500-Exhaust</t>
  </si>
  <si>
    <t xml:space="preserve"> 860-887-1210-4780</t>
  </si>
  <si>
    <t>4780-Off-Highway Trucks-D-750-Exhaust</t>
  </si>
  <si>
    <t xml:space="preserve"> 860-887-1210-4790</t>
  </si>
  <si>
    <t>4790-Off-Highway Trucks-D-1000-Exhaust</t>
  </si>
  <si>
    <t xml:space="preserve"> 860-887-1210-4794</t>
  </si>
  <si>
    <t>4794-Off-Highway Trucks-D-9999-Exhaust</t>
  </si>
  <si>
    <t xml:space="preserve"> 860-887-1210-5340</t>
  </si>
  <si>
    <t>5340-Other Construction Equipment-D-15-Exhaust</t>
  </si>
  <si>
    <t xml:space="preserve"> 860-887-1210-5350</t>
  </si>
  <si>
    <t>5350-Other Construction Equipment-D-25-Exhaust</t>
  </si>
  <si>
    <t xml:space="preserve"> 860-887-1210-5360</t>
  </si>
  <si>
    <t>5360-Other Construction Equipment-D-50-Exhaust</t>
  </si>
  <si>
    <t xml:space="preserve"> 860-887-1210-5370</t>
  </si>
  <si>
    <t>5370-Other Construction Equipment-D-120-Exhaust</t>
  </si>
  <si>
    <t xml:space="preserve"> 860-887-1210-5390</t>
  </si>
  <si>
    <t>5390-Other Construction Equipment-D-175-Exhaust</t>
  </si>
  <si>
    <t xml:space="preserve"> 860-887-1210-5410</t>
  </si>
  <si>
    <t>5410-Other Construction Equipment-D-500-Exhaust</t>
  </si>
  <si>
    <t xml:space="preserve"> 860-887-1210-5430</t>
  </si>
  <si>
    <t>5430-Other Construction Equipment-D-9999-Exhaust</t>
  </si>
  <si>
    <t xml:space="preserve"> 860-887-1210-6100</t>
  </si>
  <si>
    <t>6100-Pavers-D-25-Exhaust</t>
  </si>
  <si>
    <t xml:space="preserve"> 860-887-1210-6110</t>
  </si>
  <si>
    <t>6110-Pavers-D-50-Exhaust</t>
  </si>
  <si>
    <t xml:space="preserve"> 860-887-1210-6120</t>
  </si>
  <si>
    <t>6120-Pavers-D-120-Exhaust</t>
  </si>
  <si>
    <t xml:space="preserve"> 860-887-1210-6130</t>
  </si>
  <si>
    <t>6130-Pavers-D-175-Exhaust</t>
  </si>
  <si>
    <t xml:space="preserve"> 860-887-1210-6140</t>
  </si>
  <si>
    <t>6140-Pavers-D-250-Exhaust</t>
  </si>
  <si>
    <t xml:space="preserve"> 860-887-1210-6150</t>
  </si>
  <si>
    <t>6150-Pavers-D-500-Exhaust</t>
  </si>
  <si>
    <t xml:space="preserve"> 860-887-1210-6152</t>
  </si>
  <si>
    <t>6152-Pavers-D-750-Exhaust</t>
  </si>
  <si>
    <t xml:space="preserve"> 860-887-1210-6190</t>
  </si>
  <si>
    <t>6190-Paving Equipment-D-25-Exhaust</t>
  </si>
  <si>
    <t xml:space="preserve"> 860-887-1210-6210</t>
  </si>
  <si>
    <t>6210-Paving Equipment-D-50-Exhaust</t>
  </si>
  <si>
    <t xml:space="preserve"> 860-887-1210-6230</t>
  </si>
  <si>
    <t>6230-Paving Equipment-D-120-Exhaust</t>
  </si>
  <si>
    <t xml:space="preserve"> 860-887-1210-6240</t>
  </si>
  <si>
    <t>6240-Paving Equipment-D-175-Exhaust</t>
  </si>
  <si>
    <t xml:space="preserve"> 860-887-1210-6250</t>
  </si>
  <si>
    <t>6250-Paving Equipment-D-250-Exhaust</t>
  </si>
  <si>
    <t xml:space="preserve"> 860-887-1210-6251</t>
  </si>
  <si>
    <t>6251-Paving Equipment-D-1000-Exhaust</t>
  </si>
  <si>
    <t xml:space="preserve"> 860-887-1210-6350</t>
  </si>
  <si>
    <t>6350-Plate Compactors-D-15-Exhaust</t>
  </si>
  <si>
    <t xml:space="preserve"> 860-887-1210-7640</t>
  </si>
  <si>
    <t>7640-Rollers-D-15-Exhaust</t>
  </si>
  <si>
    <t xml:space="preserve"> 860-887-1210-7660</t>
  </si>
  <si>
    <t>7660-Rollers-D-25-Exhaust</t>
  </si>
  <si>
    <t xml:space="preserve"> 860-887-1210-7680</t>
  </si>
  <si>
    <t>7680-Rollers-D-50-Exhaust</t>
  </si>
  <si>
    <t xml:space="preserve"> 860-887-1210-7700</t>
  </si>
  <si>
    <t>7700-Rollers-D-120-Exhaust</t>
  </si>
  <si>
    <t xml:space="preserve"> 860-887-1210-7710</t>
  </si>
  <si>
    <t>7710-Rollers-D-175-Exhaust</t>
  </si>
  <si>
    <t xml:space="preserve"> 860-887-1210-7720</t>
  </si>
  <si>
    <t>7720-Rollers-D-250-Exhaust</t>
  </si>
  <si>
    <t xml:space="preserve"> 860-887-1210-7730</t>
  </si>
  <si>
    <t>7730-Rollers-D-500-Exhaust</t>
  </si>
  <si>
    <t xml:space="preserve"> 860-887-1210-7732</t>
  </si>
  <si>
    <t>7732-Rollers-D-750-Exhaust</t>
  </si>
  <si>
    <t xml:space="preserve"> 860-887-1210-7750</t>
  </si>
  <si>
    <t>7750-Rough Terrain Forklifts-D-50-Exhaust</t>
  </si>
  <si>
    <t xml:space="preserve"> 860-887-1210-7770</t>
  </si>
  <si>
    <t>7770-Rough Terrain Forklifts-D-120-Exhaust</t>
  </si>
  <si>
    <t xml:space="preserve"> 860-887-1210-7790</t>
  </si>
  <si>
    <t>7790-Rough Terrain Forklifts-D-175-Exhaust</t>
  </si>
  <si>
    <t xml:space="preserve"> 860-887-1210-7800</t>
  </si>
  <si>
    <t>7800-Rough Terrain Forklifts-D-250-Exhaust</t>
  </si>
  <si>
    <t xml:space="preserve"> 860-887-1210-7810</t>
  </si>
  <si>
    <t>7810-Rough Terrain Forklifts-D-500-Exhaust</t>
  </si>
  <si>
    <t xml:space="preserve"> 860-887-1210-7812</t>
  </si>
  <si>
    <t>7812-Rough Terrain Forklifts-D-750-Exhaust</t>
  </si>
  <si>
    <t xml:space="preserve"> 860-887-1210-7820</t>
  </si>
  <si>
    <t>7820-Rubber Tired Dozers-D-175-Exhaust</t>
  </si>
  <si>
    <t xml:space="preserve"> 860-887-1210-7830</t>
  </si>
  <si>
    <t>7830-Rubber Tired Dozers-D-250-Exhaust</t>
  </si>
  <si>
    <t xml:space="preserve"> 860-887-1210-7840</t>
  </si>
  <si>
    <t>7840-Rubber Tired Dozers-D-500-Exhaust</t>
  </si>
  <si>
    <t xml:space="preserve"> 860-887-1210-7850</t>
  </si>
  <si>
    <t>7850-Rubber Tired Dozers-D-750-Exhaust</t>
  </si>
  <si>
    <t xml:space="preserve"> 860-887-1210-7864</t>
  </si>
  <si>
    <t>7864-Rubber Tired Loaders-D-9999-Exhaust</t>
  </si>
  <si>
    <t xml:space="preserve"> 860-887-1210-7870</t>
  </si>
  <si>
    <t>7870-Rubber Tired Loaders-D-25-Exhaust</t>
  </si>
  <si>
    <t xml:space="preserve"> 860-887-1210-7890</t>
  </si>
  <si>
    <t>7890-Rubber Tired Loaders-D-50-Exhaust</t>
  </si>
  <si>
    <t xml:space="preserve"> 860-887-1210-7910</t>
  </si>
  <si>
    <t>7910-Rubber Tired Loaders-D-120-Exhaust</t>
  </si>
  <si>
    <t xml:space="preserve"> 860-887-1210-7920</t>
  </si>
  <si>
    <t>7920-Rubber Tired Loaders-D-175-Exhaust</t>
  </si>
  <si>
    <t xml:space="preserve"> 860-887-1210-7930</t>
  </si>
  <si>
    <t>7930-Rubber Tired Loaders-D-250-Exhaust</t>
  </si>
  <si>
    <t xml:space="preserve"> 860-887-1210-7940</t>
  </si>
  <si>
    <t>7940-Rubber Tired Loaders-D-500-Exhaust</t>
  </si>
  <si>
    <t xml:space="preserve"> 860-887-1210-7950</t>
  </si>
  <si>
    <t>7950-Rubber Tired Loaders-D-750-Exhaust</t>
  </si>
  <si>
    <t xml:space="preserve"> 860-887-1210-8020</t>
  </si>
  <si>
    <t>8020-Scrapers-D-120-Exhaust</t>
  </si>
  <si>
    <t xml:space="preserve"> 860-887-1210-8030</t>
  </si>
  <si>
    <t>8030-Scrapers-D-175-Exhaust</t>
  </si>
  <si>
    <t xml:space="preserve"> 860-887-1210-8040</t>
  </si>
  <si>
    <t>8040-Scrapers-D-250-Exhaust</t>
  </si>
  <si>
    <t xml:space="preserve"> 860-887-1210-8050</t>
  </si>
  <si>
    <t>8050-Scrapers-D-500-Exhaust</t>
  </si>
  <si>
    <t xml:space="preserve"> 860-887-1210-8060</t>
  </si>
  <si>
    <t>8060-Scrapers-D-750-Exhaust</t>
  </si>
  <si>
    <t xml:space="preserve"> 860-887-1210-8064</t>
  </si>
  <si>
    <t>8064-Scrapers-D-9999-Exhaust</t>
  </si>
  <si>
    <t xml:space="preserve"> 860-887-1210-8160</t>
  </si>
  <si>
    <t>8160-Signal Boards-D-15-Exhaust</t>
  </si>
  <si>
    <t xml:space="preserve"> 860-887-1210-8170</t>
  </si>
  <si>
    <t>8170-Signal Boards-D-50-Exhaust</t>
  </si>
  <si>
    <t xml:space="preserve"> 860-887-1210-8250</t>
  </si>
  <si>
    <t>8250-Skid Steer Loaders-D-25-Exhaust</t>
  </si>
  <si>
    <t xml:space="preserve"> 860-887-1210-8270</t>
  </si>
  <si>
    <t>8270-Skid Steer Loaders-D-50-Exhaust</t>
  </si>
  <si>
    <t xml:space="preserve"> 860-887-1210-8290</t>
  </si>
  <si>
    <t>8290-Skid Steer Loaders-D-120-Exhaust</t>
  </si>
  <si>
    <t xml:space="preserve"> 860-887-1210-8292</t>
  </si>
  <si>
    <t>8292-Skid Steer Loaders-D-1000-Exhaust</t>
  </si>
  <si>
    <t xml:space="preserve"> 860-887-1210-8600</t>
  </si>
  <si>
    <t>8600-Surfacing Equipment-D-50-Exhaust</t>
  </si>
  <si>
    <t xml:space="preserve"> 860-887-1210-8610</t>
  </si>
  <si>
    <t>8610-Surfacing Equipment-D-120-Exhaust</t>
  </si>
  <si>
    <t xml:space="preserve"> 860-887-1210-8620</t>
  </si>
  <si>
    <t>8620-Surfacing Equipment-D-175-Exhaust</t>
  </si>
  <si>
    <t xml:space="preserve"> 860-887-1210-8630</t>
  </si>
  <si>
    <t>8630-Surfacing Equipment-D-250-Exhaust</t>
  </si>
  <si>
    <t xml:space="preserve"> 860-887-1210-8640</t>
  </si>
  <si>
    <t>8640-Surfacing Equipment-D-500-Exhaust</t>
  </si>
  <si>
    <t xml:space="preserve"> 860-887-1210-8650</t>
  </si>
  <si>
    <t>8650-Surfacing Equipment-D-750-Exhaust</t>
  </si>
  <si>
    <t xml:space="preserve"> 860-887-1210-8654</t>
  </si>
  <si>
    <t>8654-Surfacing Equipment-D-9999-Exhaust</t>
  </si>
  <si>
    <t xml:space="preserve"> 860-887-1210-9310</t>
  </si>
  <si>
    <t>9310-Tractors/Loaders/Backhoes-D-25-Exhaust</t>
  </si>
  <si>
    <t xml:space="preserve"> 860-887-1210-9320</t>
  </si>
  <si>
    <t>9320-Tractors/Loaders/Backhoes-D-50-Exhaust</t>
  </si>
  <si>
    <t xml:space="preserve"> 860-887-1210-9340</t>
  </si>
  <si>
    <t>9340-Tractors/Loaders/Backhoes-D-120-Exhaust</t>
  </si>
  <si>
    <t xml:space="preserve"> 860-887-1210-9350</t>
  </si>
  <si>
    <t>9350-Tractors/Loaders/Backhoes-D-175-Exhaust</t>
  </si>
  <si>
    <t xml:space="preserve"> 860-887-1210-9360</t>
  </si>
  <si>
    <t>9360-Tractors/Loaders/Backhoes-D-250-Exhaust</t>
  </si>
  <si>
    <t xml:space="preserve"> 860-887-1210-9361</t>
  </si>
  <si>
    <t>9361-Tractors/Loaders/Backhoes-D-9999-Exhaust</t>
  </si>
  <si>
    <t xml:space="preserve"> 860-887-1210-9420</t>
  </si>
  <si>
    <t>9420-Trenchers-D-500-Exhaust</t>
  </si>
  <si>
    <t xml:space="preserve"> 860-887-1210-9430</t>
  </si>
  <si>
    <t>9430-Trenchers-D-15-Exhaust</t>
  </si>
  <si>
    <t xml:space="preserve"> 860-887-1210-9450</t>
  </si>
  <si>
    <t>9450-Trenchers-D-25-Exhaust</t>
  </si>
  <si>
    <t xml:space="preserve"> 860-887-1210-9470</t>
  </si>
  <si>
    <t>9470-Trenchers-D-50-Exhaust</t>
  </si>
  <si>
    <t xml:space="preserve"> 860-887-1210-9490</t>
  </si>
  <si>
    <t>9490-Trenchers-D-120-Exhaust</t>
  </si>
  <si>
    <t xml:space="preserve"> 860-887-1210-9500</t>
  </si>
  <si>
    <t>9500-Trenchers-D-175-Exhaust</t>
  </si>
  <si>
    <t xml:space="preserve"> 860-887-1210-9510</t>
  </si>
  <si>
    <t>9510-Trenchers-D-250-Exhaust</t>
  </si>
  <si>
    <t xml:space="preserve"> 860-887-1210-9530</t>
  </si>
  <si>
    <t>9530-Trenchers-D-750-Exhaust</t>
  </si>
  <si>
    <t xml:space="preserve"> 860-887-1210-9534</t>
  </si>
  <si>
    <t>9534-Trenchers-D-1000-Exhaust</t>
  </si>
  <si>
    <t xml:space="preserve"> 860-889-0110-0540</t>
  </si>
  <si>
    <t>889-AIRPORT GROUND SUPPORT EQUIPMENT</t>
  </si>
  <si>
    <t>0540-Air Conditioner-C4-175-Exhaust</t>
  </si>
  <si>
    <t xml:space="preserve"> 860-889-0110-0710</t>
  </si>
  <si>
    <t>0710-Baggage Tug-C4-120-Exhaust</t>
  </si>
  <si>
    <t xml:space="preserve"> 860-889-0110-0780</t>
  </si>
  <si>
    <t>0780-Belt Loader-C4-120-Exhaust</t>
  </si>
  <si>
    <t xml:space="preserve"> 860-889-0110-0810</t>
  </si>
  <si>
    <t>0810-Bobtail-C4-120-Exhaust</t>
  </si>
  <si>
    <t xml:space="preserve"> 860-889-0110-0980</t>
  </si>
  <si>
    <t>0980-Cargo Loader-C4-120-Exhaust</t>
  </si>
  <si>
    <t xml:space="preserve"> 860-889-0110-1020</t>
  </si>
  <si>
    <t>1020-Cargo Tractor-C4-175-Exhaust</t>
  </si>
  <si>
    <t xml:space="preserve"> 860-889-0110-1080</t>
  </si>
  <si>
    <t>1080-Catering Truck-C4-250-Exhaust</t>
  </si>
  <si>
    <t xml:space="preserve"> 860-889-0110-2710</t>
  </si>
  <si>
    <t>2710-Forklift-C4-50-Exhaust</t>
  </si>
  <si>
    <t xml:space="preserve"> 860-889-0110-3010</t>
  </si>
  <si>
    <t>3010-Fuel Truck-C4-175-Exhaust</t>
  </si>
  <si>
    <t xml:space="preserve"> 860-889-0110-4020</t>
  </si>
  <si>
    <t>4020-Lav Truck-C4-175-Exhaust</t>
  </si>
  <si>
    <t xml:space="preserve"> 860-889-0110-4170</t>
  </si>
  <si>
    <t>4170-Lift-C4-120-Exhaust</t>
  </si>
  <si>
    <t xml:space="preserve"> 860-889-0110-4800</t>
  </si>
  <si>
    <t>4800-Other-C4-50-Exhaust</t>
  </si>
  <si>
    <t xml:space="preserve"> 860-889-0110-6070</t>
  </si>
  <si>
    <t>6070-Passenger Stand-C4-175-Exhaust</t>
  </si>
  <si>
    <t xml:space="preserve"> 860-889-0110-8090</t>
  </si>
  <si>
    <t>8090-Service Truck-C4-250-Exhaust</t>
  </si>
  <si>
    <t xml:space="preserve"> 860-889-0110-8700</t>
  </si>
  <si>
    <t>8700-Sweeper-C4-50-Exhaust</t>
  </si>
  <si>
    <t xml:space="preserve"> 860-889-1100-0054</t>
  </si>
  <si>
    <t>0054-A/C Tug  Narrow Body-G4-175-Exhaust</t>
  </si>
  <si>
    <t xml:space="preserve"> 860-889-1100-0055</t>
  </si>
  <si>
    <t>0055-A/C Tug  Narrow Body-G4-175-Evap</t>
  </si>
  <si>
    <t xml:space="preserve"> 860-889-1100-0084</t>
  </si>
  <si>
    <t>0084-A/C Tug  Wide Body-G4-500-Exhaust</t>
  </si>
  <si>
    <t xml:space="preserve"> 860-889-1100-0085</t>
  </si>
  <si>
    <t>0085-A/C Tug  Wide Body-G4-500-Evap</t>
  </si>
  <si>
    <t xml:space="preserve"> 860-889-1100-0534</t>
  </si>
  <si>
    <t>0534-Air Conditioner-G4-175-Exhaust</t>
  </si>
  <si>
    <t xml:space="preserve"> 860-889-1100-0535</t>
  </si>
  <si>
    <t>0535-Air Conditioner-G4-175-Evap</t>
  </si>
  <si>
    <t xml:space="preserve"> 860-889-1100-0584</t>
  </si>
  <si>
    <t>0584-Air Start Unit-G4-175-Exhaust</t>
  </si>
  <si>
    <t xml:space="preserve"> 860-889-1100-0585</t>
  </si>
  <si>
    <t>0585-Air Start Unit-G4-175-Evap</t>
  </si>
  <si>
    <t xml:space="preserve"> 860-889-1100-0704</t>
  </si>
  <si>
    <t>0704-Baggage Tug-G4-120-Exhaust</t>
  </si>
  <si>
    <t xml:space="preserve"> 860-889-1100-0705</t>
  </si>
  <si>
    <t>0705-Baggage Tug-G4-120-Evap</t>
  </si>
  <si>
    <t xml:space="preserve"> 860-889-1100-0774</t>
  </si>
  <si>
    <t>0774-Belt Loader-G4-120-Exhaust</t>
  </si>
  <si>
    <t xml:space="preserve"> 860-889-1100-0775</t>
  </si>
  <si>
    <t>0775-Belt Loader-G4-120-Evap</t>
  </si>
  <si>
    <t xml:space="preserve"> 860-889-1100-0804</t>
  </si>
  <si>
    <t>0804-Bobtail-G4-120-Exhaust</t>
  </si>
  <si>
    <t xml:space="preserve"> 860-889-1100-0805</t>
  </si>
  <si>
    <t>0805-Bobtail-G4-120-Evap</t>
  </si>
  <si>
    <t xml:space="preserve"> 860-889-1100-0974</t>
  </si>
  <si>
    <t>0974-Cargo Loader-G4-120-Exhaust</t>
  </si>
  <si>
    <t xml:space="preserve"> 860-889-1100-0975</t>
  </si>
  <si>
    <t>0975-Cargo Loader-G4-120-Evap</t>
  </si>
  <si>
    <t xml:space="preserve"> 860-889-1100-1004</t>
  </si>
  <si>
    <t>1004-Cargo Tractor-G4-120-Exhaust</t>
  </si>
  <si>
    <t xml:space="preserve"> 860-889-1100-1005</t>
  </si>
  <si>
    <t>1005-Cargo Tractor-G4-120-Evap</t>
  </si>
  <si>
    <t xml:space="preserve"> 860-889-1100-1034</t>
  </si>
  <si>
    <t>1034-Cart-G4-15-Exhaust</t>
  </si>
  <si>
    <t xml:space="preserve"> 860-889-1100-1035</t>
  </si>
  <si>
    <t>1035-Cart-G4-15-Evap</t>
  </si>
  <si>
    <t xml:space="preserve"> 860-889-1100-1074</t>
  </si>
  <si>
    <t>1074-Catering Truck-G4-250-Exhaust</t>
  </si>
  <si>
    <t xml:space="preserve"> 860-889-1100-1075</t>
  </si>
  <si>
    <t>1075-Catering Truck-G4-250-Evap</t>
  </si>
  <si>
    <t xml:space="preserve"> 860-889-1100-2284</t>
  </si>
  <si>
    <t>2284-Deicer-G4-120-Exhaust</t>
  </si>
  <si>
    <t xml:space="preserve"> 860-889-1100-2285</t>
  </si>
  <si>
    <t>2285-Deicer-G4-120-Evap</t>
  </si>
  <si>
    <t xml:space="preserve"> 860-889-1100-2704</t>
  </si>
  <si>
    <t>2704-Forklift-G4-50-Exhaust</t>
  </si>
  <si>
    <t xml:space="preserve"> 860-889-1100-2705</t>
  </si>
  <si>
    <t>2705-Forklift-G4-50-Evap</t>
  </si>
  <si>
    <t xml:space="preserve"> 860-889-1100-3004</t>
  </si>
  <si>
    <t>3004-Fuel Truck-G4-175-Exhaust</t>
  </si>
  <si>
    <t xml:space="preserve"> 860-889-1100-3005</t>
  </si>
  <si>
    <t>3005-Fuel Truck-G4-175-Evap</t>
  </si>
  <si>
    <t xml:space="preserve"> 860-889-1100-3084</t>
  </si>
  <si>
    <t>3084-Generator-G4-120-Exhaust</t>
  </si>
  <si>
    <t xml:space="preserve"> 860-889-1100-3085</t>
  </si>
  <si>
    <t>3085-Generator-G4-120-Evap</t>
  </si>
  <si>
    <t xml:space="preserve"> 860-889-1100-3764</t>
  </si>
  <si>
    <t>3764-Ground Power Unit-G4-175-Exhaust</t>
  </si>
  <si>
    <t xml:space="preserve"> 860-889-1100-3765</t>
  </si>
  <si>
    <t>3765-Ground Power Unit-G4-175-Evap</t>
  </si>
  <si>
    <t xml:space="preserve"> 860-889-1100-3854</t>
  </si>
  <si>
    <t>3854-Hydrant truck-G4-175-Exhaust</t>
  </si>
  <si>
    <t xml:space="preserve"> 860-889-1100-3855</t>
  </si>
  <si>
    <t>3855-Hydrant truck-G4-175-Evap</t>
  </si>
  <si>
    <t xml:space="preserve"> 860-889-1100-4004</t>
  </si>
  <si>
    <t>4004-Lav Cart-G4-15-Exhaust</t>
  </si>
  <si>
    <t xml:space="preserve"> 860-889-1100-4005</t>
  </si>
  <si>
    <t>4005-Lav Cart-G4-15-Evap</t>
  </si>
  <si>
    <t xml:space="preserve"> 860-889-1100-4014</t>
  </si>
  <si>
    <t>4014-Lav Truck-G4-175-Exhaust</t>
  </si>
  <si>
    <t xml:space="preserve"> 860-889-1100-4015</t>
  </si>
  <si>
    <t>4015-Lav Truck-G4-175-Evap</t>
  </si>
  <si>
    <t xml:space="preserve"> 860-889-1100-4164</t>
  </si>
  <si>
    <t>4164-Lift-G4-120-Exhaust</t>
  </si>
  <si>
    <t xml:space="preserve"> 860-889-1100-4165</t>
  </si>
  <si>
    <t>4165-Lift-G4-120-Evap</t>
  </si>
  <si>
    <t xml:space="preserve"> 860-889-1100-4284</t>
  </si>
  <si>
    <t>4284-Maint. Truck-G4-175-Exhaust</t>
  </si>
  <si>
    <t xml:space="preserve"> 860-889-1100-4285</t>
  </si>
  <si>
    <t>4285-Maint. Truck-G4-175-Evap</t>
  </si>
  <si>
    <t xml:space="preserve"> 860-889-1100-5654</t>
  </si>
  <si>
    <t>5654-Other GSE-G4-50-Exhaust</t>
  </si>
  <si>
    <t xml:space="preserve"> 860-889-1100-5655</t>
  </si>
  <si>
    <t>5655-Other GSE-G4-50-Evap</t>
  </si>
  <si>
    <t xml:space="preserve"> 860-889-1100-6064</t>
  </si>
  <si>
    <t>6064-Passenger Stand-G4-175-Exhaust</t>
  </si>
  <si>
    <t xml:space="preserve"> 860-889-1100-6065</t>
  </si>
  <si>
    <t>6065-Passenger Stand-G4-175-Evap</t>
  </si>
  <si>
    <t xml:space="preserve"> 860-889-1100-8084</t>
  </si>
  <si>
    <t>8084-Service Truck-G4-250-Exhaust</t>
  </si>
  <si>
    <t xml:space="preserve"> 860-889-1100-8085</t>
  </si>
  <si>
    <t>8085-Service Truck-G4-250-Evap</t>
  </si>
  <si>
    <t xml:space="preserve"> 860-889-1100-8714</t>
  </si>
  <si>
    <t>8714-Sweeper-G4-120-Exhaust</t>
  </si>
  <si>
    <t xml:space="preserve"> 860-889-1100-8715</t>
  </si>
  <si>
    <t>8715-Sweeper-G4-120-Evap</t>
  </si>
  <si>
    <t xml:space="preserve"> 860-889-1100-9694</t>
  </si>
  <si>
    <t>9694-Water Truck-G4-175-Exhaust</t>
  </si>
  <si>
    <t xml:space="preserve"> 860-889-1100-9695</t>
  </si>
  <si>
    <t>9695-Water Truck-G4-175-Evap</t>
  </si>
  <si>
    <t xml:space="preserve"> 860-889-1210-0070</t>
  </si>
  <si>
    <t>0070-A/C Tug  Narrow Body-D-250-Exhaust</t>
  </si>
  <si>
    <t xml:space="preserve"> 860-889-1210-0072</t>
  </si>
  <si>
    <t>0072-A/C Tug Narrow Body-D-750-Exhaust</t>
  </si>
  <si>
    <t xml:space="preserve"> 860-889-1210-0090</t>
  </si>
  <si>
    <t>0090-A/C Tug  Wide Body-D-500-Exhaust</t>
  </si>
  <si>
    <t xml:space="preserve"> 860-889-1210-0092</t>
  </si>
  <si>
    <t>0092-A/C Tug  Wide Body-D-750-Exhaust</t>
  </si>
  <si>
    <t xml:space="preserve"> 860-889-1210-0550</t>
  </si>
  <si>
    <t>0550-Air Conditioner-D-175-Exhaust</t>
  </si>
  <si>
    <t xml:space="preserve"> 860-889-1210-0560</t>
  </si>
  <si>
    <t>0560-Air Conditioner-D-250-Exhaust</t>
  </si>
  <si>
    <t xml:space="preserve"> 860-889-1210-0570</t>
  </si>
  <si>
    <t>0570-Air Conditioner-D-500-Exhaust</t>
  </si>
  <si>
    <t xml:space="preserve"> 860-889-1210-0590</t>
  </si>
  <si>
    <t>0590-Air Start Unit-D-175-Exhaust</t>
  </si>
  <si>
    <t xml:space="preserve"> 860-889-1210-0600</t>
  </si>
  <si>
    <t>0600-Air Start Unit-D-250-Exhaust</t>
  </si>
  <si>
    <t xml:space="preserve"> 860-889-1210-0610</t>
  </si>
  <si>
    <t>0610-Air Start Unit-D-500-Exhaust</t>
  </si>
  <si>
    <t xml:space="preserve"> 860-889-1210-0620</t>
  </si>
  <si>
    <t>0620-Air Start Unit-D-750-Exhaust</t>
  </si>
  <si>
    <t xml:space="preserve"> 860-889-1210-0720</t>
  </si>
  <si>
    <t>0720-Baggage Tug-D-120-Exhaust</t>
  </si>
  <si>
    <t xml:space="preserve"> 860-889-1210-0722</t>
  </si>
  <si>
    <t>0722-Baggage Tug-D-250-Exhaust</t>
  </si>
  <si>
    <t xml:space="preserve"> 860-889-1210-0790</t>
  </si>
  <si>
    <t>0790-Belt Loader-D-120-Exhaust</t>
  </si>
  <si>
    <t xml:space="preserve"> 860-889-1210-0792</t>
  </si>
  <si>
    <t>0792-Belt Loader-D-750-Exhaust</t>
  </si>
  <si>
    <t xml:space="preserve"> 860-889-1210-0820</t>
  </si>
  <si>
    <t>0820-Bobtail-D-120-Exhaust</t>
  </si>
  <si>
    <t xml:space="preserve"> 860-889-1210-0822</t>
  </si>
  <si>
    <t>0822-Bobtail-D-250-Exhaust</t>
  </si>
  <si>
    <t xml:space="preserve"> 860-889-1210-0990</t>
  </si>
  <si>
    <t>0990-Cargo Loader-D-120-Exhaust</t>
  </si>
  <si>
    <t xml:space="preserve"> 860-889-1210-0992</t>
  </si>
  <si>
    <t>0992-Cargo Loader-D-750-Exhaust</t>
  </si>
  <si>
    <t xml:space="preserve"> 860-889-1210-1010</t>
  </si>
  <si>
    <t>1010-Cargo Tractor-D-120-Exhaust</t>
  </si>
  <si>
    <t xml:space="preserve"> 860-889-1210-1012</t>
  </si>
  <si>
    <t>1012-Cargo Tractor-D-500-Exhaust</t>
  </si>
  <si>
    <t xml:space="preserve"> 860-889-1210-1090</t>
  </si>
  <si>
    <t>1090-Catering Truck-D-250-Exhaust</t>
  </si>
  <si>
    <t xml:space="preserve"> 860-889-1210-2720</t>
  </si>
  <si>
    <t>2720-Forklift-D-175-Exhaust</t>
  </si>
  <si>
    <t xml:space="preserve"> 860-889-1210-2722</t>
  </si>
  <si>
    <t>2722-Forklifts-D-500-Exhaust</t>
  </si>
  <si>
    <t xml:space="preserve"> 860-889-1210-3020</t>
  </si>
  <si>
    <t>3020-Fuel Truck-D-250-Exhaust</t>
  </si>
  <si>
    <t xml:space="preserve"> 860-889-1210-3090</t>
  </si>
  <si>
    <t>3090-Generator-D-120-Exhaust</t>
  </si>
  <si>
    <t xml:space="preserve"> 860-889-1210-3100</t>
  </si>
  <si>
    <t>3100-Generator-D-175-Exhaust</t>
  </si>
  <si>
    <t xml:space="preserve"> 860-889-1210-3110</t>
  </si>
  <si>
    <t>3110-Generator-D-250-Exhaust</t>
  </si>
  <si>
    <t xml:space="preserve"> 860-889-1210-3120</t>
  </si>
  <si>
    <t>3120-Generator-D-500-Exhaust</t>
  </si>
  <si>
    <t xml:space="preserve"> 860-889-1210-3130</t>
  </si>
  <si>
    <t>3130-Generator-D-750-Exhaust</t>
  </si>
  <si>
    <t xml:space="preserve"> 860-889-1210-3770</t>
  </si>
  <si>
    <t>3770-Ground Power Unit-D-175-Exhaust</t>
  </si>
  <si>
    <t xml:space="preserve"> 860-889-1210-3860</t>
  </si>
  <si>
    <t>3860-Hydrant Truck-D-175-Exhaust</t>
  </si>
  <si>
    <t xml:space="preserve"> 860-889-1210-4030</t>
  </si>
  <si>
    <t>4030-Lav Truck-D-175-Exhaust</t>
  </si>
  <si>
    <t xml:space="preserve"> 860-889-1210-4180</t>
  </si>
  <si>
    <t>4180-Lift-D-120-Exhaust</t>
  </si>
  <si>
    <t xml:space="preserve"> 860-889-1210-4182</t>
  </si>
  <si>
    <t>4182-Lift-D-500-Exhaust</t>
  </si>
  <si>
    <t xml:space="preserve"> 860-889-1210-5660</t>
  </si>
  <si>
    <t>5660-Other GSE-D-175-Exhaust</t>
  </si>
  <si>
    <t xml:space="preserve"> 860-889-1210-5664</t>
  </si>
  <si>
    <t>5664-Other GSE-D-500-Exhaust</t>
  </si>
  <si>
    <t xml:space="preserve"> 860-889-1210-6050</t>
  </si>
  <si>
    <t>6050-Passenger Stand-D-120-Exhaust</t>
  </si>
  <si>
    <t xml:space="preserve"> 860-889-1210-6054</t>
  </si>
  <si>
    <t>6054-Passenger Stand-D-500-Exhaust</t>
  </si>
  <si>
    <t xml:space="preserve"> 860-889-1210-8070</t>
  </si>
  <si>
    <t>8070-Service Truck-D-175-Exhaust</t>
  </si>
  <si>
    <t xml:space="preserve"> 860-889-1210-8720</t>
  </si>
  <si>
    <t>8720-Sweeper-D-120-Exhaust</t>
  </si>
  <si>
    <t xml:space="preserve"> 860-892-1210-0100</t>
  </si>
  <si>
    <t>892-MILITARY TACTICAL SUPPORT EQUIPMENT</t>
  </si>
  <si>
    <t>0100-A/C unit-D-120-Exhaust</t>
  </si>
  <si>
    <t xml:space="preserve"> 860-892-1210-0120</t>
  </si>
  <si>
    <t>0120-A/C unit-D-250-Exhaust</t>
  </si>
  <si>
    <t xml:space="preserve"> 860-892-1210-0130</t>
  </si>
  <si>
    <t>0130-A/C unit-D-500-Exhaust</t>
  </si>
  <si>
    <t xml:space="preserve"> 860-892-1210-0630</t>
  </si>
  <si>
    <t>0630-Aircraft Support-D-120-Exhaust</t>
  </si>
  <si>
    <t xml:space="preserve"> 860-892-1210-0640</t>
  </si>
  <si>
    <t>0640-Aircraft Support-D-175-Exhaust</t>
  </si>
  <si>
    <t xml:space="preserve"> 860-892-1210-1040</t>
  </si>
  <si>
    <t>1040-Cart-D-120-Exhaust</t>
  </si>
  <si>
    <t xml:space="preserve"> 860-892-1210-1050</t>
  </si>
  <si>
    <t>1050-Cart-D-175-Exhaust</t>
  </si>
  <si>
    <t xml:space="preserve"> 860-892-1210-1060</t>
  </si>
  <si>
    <t>1060-Cart-D-250-Exhaust</t>
  </si>
  <si>
    <t xml:space="preserve"> 860-892-1210-1410</t>
  </si>
  <si>
    <t>1410-Communications-D-50-Exhaust</t>
  </si>
  <si>
    <t xml:space="preserve"> 860-892-1210-1420</t>
  </si>
  <si>
    <t>1420-Communications-D-120-Exhaust</t>
  </si>
  <si>
    <t xml:space="preserve"> 860-892-1210-1540</t>
  </si>
  <si>
    <t>1540-Compressor (Military)-D-50-Exhaust</t>
  </si>
  <si>
    <t xml:space="preserve"> 860-892-1210-1550</t>
  </si>
  <si>
    <t>1550-Compressor (Military)-D-120-Exhaust</t>
  </si>
  <si>
    <t xml:space="preserve"> 860-892-1210-1560</t>
  </si>
  <si>
    <t>1560-Compressor (Military)-D-175-Exhaust</t>
  </si>
  <si>
    <t xml:space="preserve"> 860-892-1210-1570</t>
  </si>
  <si>
    <t>1570-Compressor (Military)-D-250-Exhaust</t>
  </si>
  <si>
    <t xml:space="preserve"> 860-892-1210-1580</t>
  </si>
  <si>
    <t>1580-Compressor (Military)-D-500-Exhaust</t>
  </si>
  <si>
    <t xml:space="preserve"> 860-892-1210-1790</t>
  </si>
  <si>
    <t>1790-Crane-D-120-Exhaust</t>
  </si>
  <si>
    <t xml:space="preserve"> 860-892-1210-1800</t>
  </si>
  <si>
    <t>1800-Crane-D-175-Exhaust</t>
  </si>
  <si>
    <t xml:space="preserve"> 860-892-1210-1810</t>
  </si>
  <si>
    <t>1810-Crane-D-250-Exhaust</t>
  </si>
  <si>
    <t xml:space="preserve"> 860-892-1210-2290</t>
  </si>
  <si>
    <t>2290-Deicer-D-120-Exhaust</t>
  </si>
  <si>
    <t xml:space="preserve"> 860-892-1210-3340</t>
  </si>
  <si>
    <t>3340-Generator (Military)-D-50-Exhaust</t>
  </si>
  <si>
    <t xml:space="preserve"> 860-892-1210-3350</t>
  </si>
  <si>
    <t>3350-Generator (Military)-D-120-Exhaust</t>
  </si>
  <si>
    <t xml:space="preserve"> 860-892-1210-3360</t>
  </si>
  <si>
    <t>3360-Generator (Military)-D-175-Exhaust</t>
  </si>
  <si>
    <t xml:space="preserve"> 860-892-1210-3370</t>
  </si>
  <si>
    <t>3370-Generator (Military)-D-250-Exhaust</t>
  </si>
  <si>
    <t xml:space="preserve"> 860-892-1210-3380</t>
  </si>
  <si>
    <t>3380-Generator (Military)-D-500-Exhaust</t>
  </si>
  <si>
    <t xml:space="preserve"> 860-892-1210-3390</t>
  </si>
  <si>
    <t>3390-Generator (Military)-D-750-Exhaust</t>
  </si>
  <si>
    <t xml:space="preserve"> 860-892-1210-3870</t>
  </si>
  <si>
    <t>3870-Hydraulic unit-D-120-Exhaust</t>
  </si>
  <si>
    <t xml:space="preserve"> 860-892-1210-4260</t>
  </si>
  <si>
    <t>4260-Lift (Military)-D-120-Exhaust</t>
  </si>
  <si>
    <t xml:space="preserve"> 860-892-1210-4270</t>
  </si>
  <si>
    <t>4270-Light-D-50-Exhaust</t>
  </si>
  <si>
    <t xml:space="preserve"> 860-892-1210-5900</t>
  </si>
  <si>
    <t>5900-Other tactical support equipment-D-50-Exhaust</t>
  </si>
  <si>
    <t xml:space="preserve"> 860-892-1210-5910</t>
  </si>
  <si>
    <t>5910-Other tactical support equipment-D-120-Exhaust</t>
  </si>
  <si>
    <t xml:space="preserve"> 860-892-1210-5920</t>
  </si>
  <si>
    <t>5920-Other tactical support equipment-D-175-Exhaust</t>
  </si>
  <si>
    <t xml:space="preserve"> 860-892-1210-5930</t>
  </si>
  <si>
    <t>5930-Other tactical support equipment-D-250-Exhaust</t>
  </si>
  <si>
    <t xml:space="preserve"> 860-892-1210-5940</t>
  </si>
  <si>
    <t>5940-Other tactical support equipment-D-500-Exhaust</t>
  </si>
  <si>
    <t xml:space="preserve"> 860-892-1210-5950</t>
  </si>
  <si>
    <t>5950-Other tactical support equipment-D-750-Exhaust</t>
  </si>
  <si>
    <t xml:space="preserve"> 860-892-1210-6480</t>
  </si>
  <si>
    <t>6480-Pressure Washers-D-175-Exhaust</t>
  </si>
  <si>
    <t xml:space="preserve"> 860-892-1210-6920</t>
  </si>
  <si>
    <t>6920-Pump (Military)-D-50-Exhaust</t>
  </si>
  <si>
    <t xml:space="preserve"> 860-892-1210-6930</t>
  </si>
  <si>
    <t>6930-Pump (Military)-D-120-Exhaust</t>
  </si>
  <si>
    <t xml:space="preserve"> 860-892-1210-8550</t>
  </si>
  <si>
    <t>8550-Start Cart-D-120-Exhaust</t>
  </si>
  <si>
    <t xml:space="preserve"> 860-892-1210-8560</t>
  </si>
  <si>
    <t>8560-Start Cart-D-500-Exhaust</t>
  </si>
  <si>
    <t xml:space="preserve"> 860-892-1210-9030</t>
  </si>
  <si>
    <t>9030-Test Stand-D-120-Exhaust</t>
  </si>
  <si>
    <t xml:space="preserve"> 860-892-1210-9040</t>
  </si>
  <si>
    <t>9040-Test Stand-D-175-Exhaust</t>
  </si>
  <si>
    <t xml:space="preserve"> 860-892-1210-9050</t>
  </si>
  <si>
    <t>9050-Test Stand-D-250-Exhaust</t>
  </si>
  <si>
    <t xml:space="preserve"> 860-892-1210-9060</t>
  </si>
  <si>
    <t>9060-Test Stand-D-500-Exhaust</t>
  </si>
  <si>
    <t xml:space="preserve"> 860-892-1210-9700</t>
  </si>
  <si>
    <t>9700-Welder-D-50-Exhaust</t>
  </si>
  <si>
    <t xml:space="preserve"> 860-892-1210-9710</t>
  </si>
  <si>
    <t>9710-Welder-D-120-Exhaust</t>
  </si>
  <si>
    <t xml:space="preserve"> 860-896-1210-2780</t>
  </si>
  <si>
    <t>896-PORT OPERATIONS</t>
  </si>
  <si>
    <t>2780-Forklift (Port) CHE-750-Exhaust</t>
  </si>
  <si>
    <t xml:space="preserve"> 860-896-1210-4390</t>
  </si>
  <si>
    <t>4390-Material Handling Equip (Port) CHE-9999-Exhaust</t>
  </si>
  <si>
    <t xml:space="preserve"> 860-896-1210-5230</t>
  </si>
  <si>
    <t>5230-Other CHE (Port) CHE-9999-Exhaust</t>
  </si>
  <si>
    <t xml:space="preserve"> 860-896-1210-9210</t>
  </si>
  <si>
    <t>9210-Tractor/Loader/Backhoe (Port) CHE-9999-Exhaust</t>
  </si>
  <si>
    <t xml:space="preserve"> 860-896-1210-9900</t>
  </si>
  <si>
    <t>9900-Yard Tractor (Port) CHE-9999-Exhaust</t>
  </si>
  <si>
    <t xml:space="preserve"> 860-897-1210-1590</t>
  </si>
  <si>
    <t>897-RAIL OPERATIONS</t>
  </si>
  <si>
    <t>1590-Compressor (Railyard)-D-120-Exhaust</t>
  </si>
  <si>
    <t xml:space="preserve"> 860-897-1210-3400</t>
  </si>
  <si>
    <t>3400-Generator (Railyard)-D-175-Exhaust</t>
  </si>
  <si>
    <t xml:space="preserve"> 860-897-1210-3410</t>
  </si>
  <si>
    <t>3410-Generator (Railyard)-D-9999-Exhaust</t>
  </si>
  <si>
    <t xml:space="preserve"> 860-900-1100-1152</t>
  </si>
  <si>
    <t>900-LAWN AND GARDEN (VENDOR)</t>
  </si>
  <si>
    <t>1152-Chainsaws-G2-2-Exhaust</t>
  </si>
  <si>
    <t xml:space="preserve"> 860-900-1100-1153</t>
  </si>
  <si>
    <t>1153-Chainsaws-G2-2-Evap</t>
  </si>
  <si>
    <t xml:space="preserve"> 860-900-1100-1154</t>
  </si>
  <si>
    <t>1154-CHAINSAWS-G2-5-EVAP</t>
  </si>
  <si>
    <t xml:space="preserve"> 860-900-1100-1155</t>
  </si>
  <si>
    <t>1155-CHAINSAWS-G2-5-EXHAUST</t>
  </si>
  <si>
    <t xml:space="preserve"> 860-900-1100-1156</t>
  </si>
  <si>
    <t>1156-CHAINSAWS PREEMPT-G2-2-EVAP</t>
  </si>
  <si>
    <t xml:space="preserve"> 860-900-1100-1157</t>
  </si>
  <si>
    <t>1157-CHAINSAWS PREEMPT-G2-2-EXHAUST</t>
  </si>
  <si>
    <t xml:space="preserve"> 860-900-1100-1158</t>
  </si>
  <si>
    <t>1158-CHAINSAWS PREEMPT-G2-5-EVAP</t>
  </si>
  <si>
    <t xml:space="preserve"> 860-900-1100-1159</t>
  </si>
  <si>
    <t>1159-CHAINSAWS PREEMPT-G2-5-EXHAUST</t>
  </si>
  <si>
    <t xml:space="preserve"> 860-900-1100-4092</t>
  </si>
  <si>
    <t>4092-LAWN MOWERS-G4-2-EVAP</t>
  </si>
  <si>
    <t xml:space="preserve"> 860-900-1100-4093</t>
  </si>
  <si>
    <t>4093-LAWN MOWERS-G4-2-EXHAUST</t>
  </si>
  <si>
    <t xml:space="preserve"> 860-900-1100-4094</t>
  </si>
  <si>
    <t>4094-Lawn Mowers-G4-5-Exhaust</t>
  </si>
  <si>
    <t xml:space="preserve"> 860-900-1100-4095</t>
  </si>
  <si>
    <t>4095-Lawn Mowers-G4-5-Evap</t>
  </si>
  <si>
    <t xml:space="preserve"> 860-900-1100-4096</t>
  </si>
  <si>
    <t>4096-Lawn Mowers-G4-Carb-15-Exhaust</t>
  </si>
  <si>
    <t xml:space="preserve"> 860-900-1100-4097</t>
  </si>
  <si>
    <t>4097-Lawn Mowers-G4-Carb-15-Evap</t>
  </si>
  <si>
    <t xml:space="preserve"> 860-900-1100-4098</t>
  </si>
  <si>
    <t>4098-LAWN MOWERS-G4-25-EVAP</t>
  </si>
  <si>
    <t xml:space="preserve"> 860-900-1100-4099</t>
  </si>
  <si>
    <t>4099-LAWN MOWERS-G4-25-EXHAUST</t>
  </si>
  <si>
    <t xml:space="preserve"> 860-900-1100-4112</t>
  </si>
  <si>
    <t>4112-Leaf Blowers/Vacuums-G2-2-Exhaust</t>
  </si>
  <si>
    <t xml:space="preserve"> 860-900-1100-4113</t>
  </si>
  <si>
    <t>4113-Leaf Blowers/Vacuums-G2-2-Evap</t>
  </si>
  <si>
    <t xml:space="preserve"> 860-900-1100-4114</t>
  </si>
  <si>
    <t>4114-LEAF BLOWERS/VACUUMS-G2-5-EVAP</t>
  </si>
  <si>
    <t xml:space="preserve"> 860-900-1100-4115</t>
  </si>
  <si>
    <t>4115-LEAF BLOWERS/VACUUMS-G2-5-EXHAUST</t>
  </si>
  <si>
    <t xml:space="preserve"> 860-900-1100-4118</t>
  </si>
  <si>
    <t>4118-LEAF BLOWERS/VACUUMS-G4-2-EVAP</t>
  </si>
  <si>
    <t xml:space="preserve"> 860-900-1100-4119</t>
  </si>
  <si>
    <t>4119-LEAF BLOWERS/VACUUMS-G4-2-EXHAUST</t>
  </si>
  <si>
    <t xml:space="preserve"> 860-900-1100-4120</t>
  </si>
  <si>
    <t>4120-Leaf Blowers/Vacuums-G4-Carb-15-Exhaust</t>
  </si>
  <si>
    <t xml:space="preserve"> 860-900-1100-4121</t>
  </si>
  <si>
    <t>4121-Leaf Blowers/Vacuums-G4-Carb-15-Evap</t>
  </si>
  <si>
    <t xml:space="preserve"> 860-900-1100-4122</t>
  </si>
  <si>
    <t>4122-Leaf Blowers/Vacuums-G4-Carb-25-Exhaust</t>
  </si>
  <si>
    <t xml:space="preserve"> 860-900-1100-4123</t>
  </si>
  <si>
    <t>4123-Leaf Blowers/Vacuums-G4-Carb-25-Evap</t>
  </si>
  <si>
    <t xml:space="preserve"> 860-900-1100-4124</t>
  </si>
  <si>
    <t>4124-Leaf Blowers/Vacuums-G4-5-Exhaust</t>
  </si>
  <si>
    <t xml:space="preserve"> 860-900-1100-4125</t>
  </si>
  <si>
    <t>4125-Leaf Blowers/Vacuums-G4-5-Evap</t>
  </si>
  <si>
    <t xml:space="preserve"> 860-900-1100-4128</t>
  </si>
  <si>
    <t>4128-LEAF BLOWERS/VACUUMS-G4-FI-25-EXHAUST</t>
  </si>
  <si>
    <t xml:space="preserve"> 860-900-1100-4129</t>
  </si>
  <si>
    <t>4129-LEAF BLOWERS/VACUUMS-G4-FI-25-EVAP</t>
  </si>
  <si>
    <t xml:space="preserve"> 860-900-1100-5684</t>
  </si>
  <si>
    <t>5684-Other Lawn &amp; Garden Equipment-G4-5-Exhaust</t>
  </si>
  <si>
    <t xml:space="preserve"> 860-900-1100-5685</t>
  </si>
  <si>
    <t>5685-Other Lawn &amp; Garden Equipment-G4-5-Evap</t>
  </si>
  <si>
    <t xml:space="preserve"> 860-900-1100-5704</t>
  </si>
  <si>
    <t>5704-Other Lawn &amp; Garden Equipment-G4-15-Exhaust</t>
  </si>
  <si>
    <t xml:space="preserve"> 860-900-1100-5705</t>
  </si>
  <si>
    <t>5705-Other Lawn &amp; Garden Equipment-G4-15-Evap</t>
  </si>
  <si>
    <t xml:space="preserve"> 860-900-1100-5724</t>
  </si>
  <si>
    <t>5724-Other Lawn &amp; Garden Equipment-G4-25-Exhaust</t>
  </si>
  <si>
    <t xml:space="preserve"> 860-900-1100-5725</t>
  </si>
  <si>
    <t>5725-Other Lawn &amp; Garden Equipment-G4-25-Evap</t>
  </si>
  <si>
    <t xml:space="preserve"> 860-900-1100-7604</t>
  </si>
  <si>
    <t>7604-Rear Engine Riding Mowers-G4-15-Exhaust</t>
  </si>
  <si>
    <t xml:space="preserve"> 860-900-1100-7605</t>
  </si>
  <si>
    <t>7605-Rear Engine Riding Mowers-G4-15-Evap</t>
  </si>
  <si>
    <t xml:space="preserve"> 860-900-1100-7606</t>
  </si>
  <si>
    <t>7606-REAR ENGINE RIDING MOWERS-G4-5-EVAP</t>
  </si>
  <si>
    <t xml:space="preserve"> 860-900-1100-7607</t>
  </si>
  <si>
    <t>7607-REAR ENGINE RIDING MOWERS-G4-5-EXHAUST</t>
  </si>
  <si>
    <t xml:space="preserve"> 860-900-1100-7612</t>
  </si>
  <si>
    <t>7612-REAR ENGINE RIDING MOWERS-G4-FI-25-EXHAUST</t>
  </si>
  <si>
    <t xml:space="preserve"> 860-900-1100-7613</t>
  </si>
  <si>
    <t>7613-REAR ENGINE RIDING MOWERS-G4-FI-25-EVAP</t>
  </si>
  <si>
    <t xml:space="preserve"> 860-900-1100-7614</t>
  </si>
  <si>
    <t>7614-Rear Engine Riding Mowers-G4-25-Exhaust</t>
  </si>
  <si>
    <t xml:space="preserve"> 860-900-1100-7615</t>
  </si>
  <si>
    <t>7615-Rear Engine Riding Mowers-G4-25-Evap</t>
  </si>
  <si>
    <t xml:space="preserve"> 860-900-1100-8344</t>
  </si>
  <si>
    <t>8344-Snowblowers-G4-5-Exhaust</t>
  </si>
  <si>
    <t xml:space="preserve"> 860-900-1100-8345</t>
  </si>
  <si>
    <t>8345-Snowblowers-G4-5-Evap</t>
  </si>
  <si>
    <t xml:space="preserve"> 860-900-1100-8352</t>
  </si>
  <si>
    <t>8352-Snowblowers-G2-15-Exhaust</t>
  </si>
  <si>
    <t xml:space="preserve"> 860-900-1100-8353</t>
  </si>
  <si>
    <t>8353-Snowblowers-G2-15-Evap</t>
  </si>
  <si>
    <t xml:space="preserve"> 860-900-1100-8384</t>
  </si>
  <si>
    <t>8384-Snowblowers-G4-25-Exhaust</t>
  </si>
  <si>
    <t xml:space="preserve"> 860-900-1100-8385</t>
  </si>
  <si>
    <t>8385-Snowblowers-G4-25-Evap</t>
  </si>
  <si>
    <t xml:space="preserve"> 860-900-1100-9064</t>
  </si>
  <si>
    <t>9064-Tillers-G2-Carb-2-Exhaust</t>
  </si>
  <si>
    <t xml:space="preserve"> 860-900-1100-9065</t>
  </si>
  <si>
    <t>9065-Tillers-G2-Carb-2-Evap</t>
  </si>
  <si>
    <t xml:space="preserve"> 860-900-1100-9072</t>
  </si>
  <si>
    <t>9072-TILLERS-G4-2-EVAP</t>
  </si>
  <si>
    <t xml:space="preserve"> 860-900-1100-9073</t>
  </si>
  <si>
    <t>9073-TILLERS-G4-2-EXHAUST</t>
  </si>
  <si>
    <t xml:space="preserve"> 860-900-1100-9074</t>
  </si>
  <si>
    <t>9074-Tillers-G4-5-Exhaust</t>
  </si>
  <si>
    <t xml:space="preserve"> 860-900-1100-9075</t>
  </si>
  <si>
    <t>9075-Tillers-G4-5-Evap</t>
  </si>
  <si>
    <t xml:space="preserve"> 860-900-1100-9076</t>
  </si>
  <si>
    <t>9076-Tillers-G4-Carb-15-Exhaust</t>
  </si>
  <si>
    <t xml:space="preserve"> 860-900-1100-9077</t>
  </si>
  <si>
    <t>9077-Tillers-G4-Carb-15-Evap</t>
  </si>
  <si>
    <t xml:space="preserve"> 860-900-1100-9542</t>
  </si>
  <si>
    <t>9542-Trimmers/Edgers/Brush Cutters-G2-2-Exhaust</t>
  </si>
  <si>
    <t xml:space="preserve"> 860-900-1100-9543</t>
  </si>
  <si>
    <t>9543-Trimmers/Edgers/Brush Cutters-G2-2-Evap</t>
  </si>
  <si>
    <t xml:space="preserve"> 860-900-1100-9544</t>
  </si>
  <si>
    <t>9544-TRIMMERS/EDGERS/BRUSH CUTTERS-G2-5-EVAP</t>
  </si>
  <si>
    <t xml:space="preserve"> 860-900-1100-9545</t>
  </si>
  <si>
    <t>9545-TRIMMERS/EDGERS/BRUSH CUTTERS-G2-5-EXHAUST</t>
  </si>
  <si>
    <t xml:space="preserve"> 860-900-1100-9546</t>
  </si>
  <si>
    <t>9546-TRIMMERS/EDGERS/BRUSH CUTTERS-G4-2-EVAP</t>
  </si>
  <si>
    <t xml:space="preserve"> 860-900-1100-9547</t>
  </si>
  <si>
    <t>9547-TRIMMERS/EDGERS/BRUSH CUTTERS-G4-2-EXHAUST</t>
  </si>
  <si>
    <t xml:space="preserve"> 860-900-1100-9550</t>
  </si>
  <si>
    <t>9550-Trimmers/Edgers/Brush Cutters-G4-Carb-15-Exhaust</t>
  </si>
  <si>
    <t xml:space="preserve"> 860-900-1100-9551</t>
  </si>
  <si>
    <t>9551-Trimmers/Edgers/Brush Cutters-G4-Carb-15-Evap</t>
  </si>
  <si>
    <t xml:space="preserve"> 860-900-1100-9552</t>
  </si>
  <si>
    <t>9552-Trimmers/Edgers/Brush Cutters-G4-Carb-25-Exhaust</t>
  </si>
  <si>
    <t xml:space="preserve"> 860-900-1100-9553</t>
  </si>
  <si>
    <t>9553-Trimmers/Edgers/Brush Cutters-G4-Carb-25-Evap</t>
  </si>
  <si>
    <t xml:space="preserve"> 860-900-1100-9554</t>
  </si>
  <si>
    <t>9554-Trimmers/Edgers/Brush Cutters-G4-5-Exhaust</t>
  </si>
  <si>
    <t xml:space="preserve"> 860-900-1100-9555</t>
  </si>
  <si>
    <t>9555-Trimmers/Edgers/Brush Cutters-G4-5-Evap</t>
  </si>
  <si>
    <t xml:space="preserve"> 860-900-1100-9832</t>
  </si>
  <si>
    <t>9832-WOOD SPLITTERS-G4-2-EVAP</t>
  </si>
  <si>
    <t xml:space="preserve"> 860-900-1100-9833</t>
  </si>
  <si>
    <t>9833-WOOD SPLITTERS-G4-2-EXHAUST</t>
  </si>
  <si>
    <t xml:space="preserve"> 860-900-1100-9834</t>
  </si>
  <si>
    <t>9834-Wood Splitters-G4-5-Exhaust</t>
  </si>
  <si>
    <t xml:space="preserve"> 860-900-1100-9835</t>
  </si>
  <si>
    <t>9835-Wood Splitters-G4-5-Evap</t>
  </si>
  <si>
    <t xml:space="preserve"> 860-900-1100-9836</t>
  </si>
  <si>
    <t>9836-Wood Splitters-G4-Carb-15-Exhaust</t>
  </si>
  <si>
    <t xml:space="preserve"> 860-900-1100-9837</t>
  </si>
  <si>
    <t>9837-Wood Splitters-G4-Carb-15-Evap</t>
  </si>
  <si>
    <t xml:space="preserve"> 860-900-1100-9838</t>
  </si>
  <si>
    <t>9838-Wood Splitters-G4-Carb-25-Exhaust</t>
  </si>
  <si>
    <t xml:space="preserve"> 860-900-1100-9839</t>
  </si>
  <si>
    <t>9839-Wood Splitters-G4-Carb-25-Evap</t>
  </si>
  <si>
    <t xml:space="preserve"> 860-901-1100-1152</t>
  </si>
  <si>
    <t>901-LAWN AND GARDEN (COMMERCIAL)</t>
  </si>
  <si>
    <t xml:space="preserve"> 860-901-1100-1153</t>
  </si>
  <si>
    <t xml:space="preserve"> 860-901-1100-1154</t>
  </si>
  <si>
    <t xml:space="preserve"> 860-901-1100-1155</t>
  </si>
  <si>
    <t xml:space="preserve"> 860-901-1100-1156</t>
  </si>
  <si>
    <t xml:space="preserve"> 860-901-1100-1157</t>
  </si>
  <si>
    <t xml:space="preserve"> 860-901-1100-1158</t>
  </si>
  <si>
    <t xml:space="preserve"> 860-901-1100-1159</t>
  </si>
  <si>
    <t xml:space="preserve"> 860-901-1100-1166</t>
  </si>
  <si>
    <t>1166-Chainsaws-G2-15-Exhaust-N</t>
  </si>
  <si>
    <t xml:space="preserve"> 860-901-1100-1167</t>
  </si>
  <si>
    <t>1167-Chainsaws-G2-15-Nonpreempt-Evap</t>
  </si>
  <si>
    <t xml:space="preserve"> 860-901-1100-1168</t>
  </si>
  <si>
    <t>1168-Chainsaws-G2-15-Exhaust-P</t>
  </si>
  <si>
    <t xml:space="preserve"> 860-901-1100-1169</t>
  </si>
  <si>
    <t>1169-Chainsaws-G2-15-Preempt-Evap</t>
  </si>
  <si>
    <t xml:space="preserve"> 860-901-1100-1174</t>
  </si>
  <si>
    <t>1174-Chippers/Stump Grinders-G4-15-Exhaust</t>
  </si>
  <si>
    <t xml:space="preserve"> 860-901-1100-1175</t>
  </si>
  <si>
    <t>1175-Chippers/Stump Grinders-G4-15-Evap</t>
  </si>
  <si>
    <t xml:space="preserve"> 860-901-1100-1184</t>
  </si>
  <si>
    <t>1184-Chippers/Stump Grinders-G4-25-Exhaust</t>
  </si>
  <si>
    <t xml:space="preserve"> 860-901-1100-1185</t>
  </si>
  <si>
    <t>1185-Chippers/Stump Grinders-G4-25-Evap</t>
  </si>
  <si>
    <t xml:space="preserve"> 860-901-1100-1332</t>
  </si>
  <si>
    <t>1332-Commercial Turf Equipment-G2-15-Exhaust</t>
  </si>
  <si>
    <t xml:space="preserve"> 860-901-1100-1333</t>
  </si>
  <si>
    <t>1333-Commercial Turf Equipment-G2-15-Evap</t>
  </si>
  <si>
    <t xml:space="preserve"> 860-901-1100-1344</t>
  </si>
  <si>
    <t>1344-Commercial Turf Equipment-G4-15-Exhaust</t>
  </si>
  <si>
    <t xml:space="preserve"> 860-901-1100-1345</t>
  </si>
  <si>
    <t>1345-Commercial Turf Equipment-G4-15-Evap</t>
  </si>
  <si>
    <t xml:space="preserve"> 860-901-1100-1362</t>
  </si>
  <si>
    <t>1362-Commercial Turf Equipment-G2-25-Exhaust</t>
  </si>
  <si>
    <t xml:space="preserve"> 860-901-1100-1363</t>
  </si>
  <si>
    <t>1363-Commercial Turf Equipment-G2-25-Evap</t>
  </si>
  <si>
    <t xml:space="preserve"> 860-901-1100-1374</t>
  </si>
  <si>
    <t>1374-Commercial Turf Equipment-G4-25-Exhaust</t>
  </si>
  <si>
    <t xml:space="preserve"> 860-901-1100-1375</t>
  </si>
  <si>
    <t>1375-Commercial Turf Equipment-G4-25-Evap</t>
  </si>
  <si>
    <t xml:space="preserve"> 860-901-1100-2984</t>
  </si>
  <si>
    <t>2984-Front Mowers-G4-15-Exhaust</t>
  </si>
  <si>
    <t xml:space="preserve"> 860-901-1100-2985</t>
  </si>
  <si>
    <t>2985-Front Mowers-G4-15-Evap</t>
  </si>
  <si>
    <t xml:space="preserve"> 860-901-1100-2994</t>
  </si>
  <si>
    <t>2994-Front Mowers-G4-25-Exhaust</t>
  </si>
  <si>
    <t xml:space="preserve"> 860-901-1100-2995</t>
  </si>
  <si>
    <t>2995-Front Mowers-G4-25-Evap</t>
  </si>
  <si>
    <t xml:space="preserve"> 860-901-1100-4044</t>
  </si>
  <si>
    <t>4044-Lawn &amp; Garden Tractors-G4-15-Exhaust</t>
  </si>
  <si>
    <t xml:space="preserve"> 860-901-1100-4045</t>
  </si>
  <si>
    <t>4045-Lawn &amp; Garden Tractors-G4-15-Evap</t>
  </si>
  <si>
    <t xml:space="preserve"> 860-901-1100-4064</t>
  </si>
  <si>
    <t>4064-Lawn &amp; Garden Tractors-G4-25-Exhaust</t>
  </si>
  <si>
    <t xml:space="preserve"> 860-901-1100-4065</t>
  </si>
  <si>
    <t>4065-Lawn &amp; Garden Tractors-G4-25-Evap</t>
  </si>
  <si>
    <t xml:space="preserve"> 860-901-1100-4092</t>
  </si>
  <si>
    <t xml:space="preserve"> 860-901-1100-4093</t>
  </si>
  <si>
    <t xml:space="preserve"> 860-901-1100-4094</t>
  </si>
  <si>
    <t xml:space="preserve"> 860-901-1100-4095</t>
  </si>
  <si>
    <t xml:space="preserve"> 860-901-1100-4096</t>
  </si>
  <si>
    <t xml:space="preserve"> 860-901-1100-4097</t>
  </si>
  <si>
    <t xml:space="preserve"> 860-901-1100-4098</t>
  </si>
  <si>
    <t xml:space="preserve"> 860-901-1100-4099</t>
  </si>
  <si>
    <t xml:space="preserve"> 860-901-1100-4102</t>
  </si>
  <si>
    <t>4102-Lawn Mowers-G2-15-Exhaust</t>
  </si>
  <si>
    <t xml:space="preserve"> 860-901-1100-4103</t>
  </si>
  <si>
    <t>4103-Lawn Mowers-G2-15-Evap</t>
  </si>
  <si>
    <t xml:space="preserve"> 860-901-1100-4112</t>
  </si>
  <si>
    <t xml:space="preserve"> 860-901-1100-4113</t>
  </si>
  <si>
    <t xml:space="preserve"> 860-901-1100-4114</t>
  </si>
  <si>
    <t xml:space="preserve"> 860-901-1100-4115</t>
  </si>
  <si>
    <t xml:space="preserve"> 860-901-1100-4118</t>
  </si>
  <si>
    <t xml:space="preserve"> 860-901-1100-4119</t>
  </si>
  <si>
    <t xml:space="preserve"> 860-901-1100-4120</t>
  </si>
  <si>
    <t xml:space="preserve"> 860-901-1100-4121</t>
  </si>
  <si>
    <t xml:space="preserve"> 860-901-1100-4122</t>
  </si>
  <si>
    <t xml:space="preserve"> 860-901-1100-4123</t>
  </si>
  <si>
    <t xml:space="preserve"> 860-901-1100-4124</t>
  </si>
  <si>
    <t xml:space="preserve"> 860-901-1100-4125</t>
  </si>
  <si>
    <t xml:space="preserve"> 860-901-1100-4128</t>
  </si>
  <si>
    <t xml:space="preserve"> 860-901-1100-4129</t>
  </si>
  <si>
    <t xml:space="preserve"> 860-901-1100-5672</t>
  </si>
  <si>
    <t>5672-Other Lawn &amp; Garden Equipment-G2-2-Exhaust</t>
  </si>
  <si>
    <t xml:space="preserve"> 860-901-1100-5673</t>
  </si>
  <si>
    <t>5673-Other Lawn &amp; Garden Equipment-G2-2-Evap</t>
  </si>
  <si>
    <t xml:space="preserve"> 860-901-1100-5684</t>
  </si>
  <si>
    <t xml:space="preserve"> 860-901-1100-5685</t>
  </si>
  <si>
    <t xml:space="preserve"> 860-901-1100-5692</t>
  </si>
  <si>
    <t>5692-Other Lawn &amp; Garden Equipment-G2-15-Exhaust</t>
  </si>
  <si>
    <t xml:space="preserve"> 860-901-1100-5693</t>
  </si>
  <si>
    <t>5693-Other Lawn &amp; Garden Equipment-G2-15-Evap</t>
  </si>
  <si>
    <t xml:space="preserve"> 860-901-1100-5704</t>
  </si>
  <si>
    <t xml:space="preserve"> 860-901-1100-5705</t>
  </si>
  <si>
    <t xml:space="preserve"> 860-901-1100-5724</t>
  </si>
  <si>
    <t xml:space="preserve"> 860-901-1100-5725</t>
  </si>
  <si>
    <t xml:space="preserve"> 860-901-1100-7604</t>
  </si>
  <si>
    <t xml:space="preserve"> 860-901-1100-7605</t>
  </si>
  <si>
    <t xml:space="preserve"> 860-901-1100-7606</t>
  </si>
  <si>
    <t xml:space="preserve"> 860-901-1100-7607</t>
  </si>
  <si>
    <t xml:space="preserve"> 860-901-1100-7612</t>
  </si>
  <si>
    <t xml:space="preserve"> 860-901-1100-7613</t>
  </si>
  <si>
    <t xml:space="preserve"> 860-901-1100-7614</t>
  </si>
  <si>
    <t xml:space="preserve"> 860-901-1100-7615</t>
  </si>
  <si>
    <t xml:space="preserve"> 860-901-1100-8104</t>
  </si>
  <si>
    <t>8104-Shredders-G4-5-Exhaust</t>
  </si>
  <si>
    <t xml:space="preserve"> 860-901-1100-8105</t>
  </si>
  <si>
    <t>8105-Shredders-G4-5-Evap</t>
  </si>
  <si>
    <t xml:space="preserve"> 860-901-1100-8112</t>
  </si>
  <si>
    <t>8112-Shredders-G2-15-Exhaust</t>
  </si>
  <si>
    <t xml:space="preserve"> 860-901-1100-8113</t>
  </si>
  <si>
    <t>8113-Shredders-G2-15-Evap</t>
  </si>
  <si>
    <t xml:space="preserve"> 860-901-1100-8344</t>
  </si>
  <si>
    <t xml:space="preserve"> 860-901-1100-8345</t>
  </si>
  <si>
    <t xml:space="preserve"> 860-901-1100-8364</t>
  </si>
  <si>
    <t>8364-Snowblowers-G4-15-Exhaust</t>
  </si>
  <si>
    <t xml:space="preserve"> 860-901-1100-8365</t>
  </si>
  <si>
    <t>8365-Snowblowers-G4-15-Evap</t>
  </si>
  <si>
    <t xml:space="preserve"> 860-901-1100-8384</t>
  </si>
  <si>
    <t xml:space="preserve"> 860-901-1100-8385</t>
  </si>
  <si>
    <t xml:space="preserve"> 860-901-1100-9064</t>
  </si>
  <si>
    <t xml:space="preserve"> 860-901-1100-9065</t>
  </si>
  <si>
    <t xml:space="preserve"> 860-901-1100-9072</t>
  </si>
  <si>
    <t xml:space="preserve"> 860-901-1100-9073</t>
  </si>
  <si>
    <t xml:space="preserve"> 860-901-1100-9074</t>
  </si>
  <si>
    <t xml:space="preserve"> 860-901-1100-9075</t>
  </si>
  <si>
    <t xml:space="preserve"> 860-901-1100-9076</t>
  </si>
  <si>
    <t xml:space="preserve"> 860-901-1100-9077</t>
  </si>
  <si>
    <t xml:space="preserve"> 860-901-1100-9542</t>
  </si>
  <si>
    <t xml:space="preserve"> 860-901-1100-9543</t>
  </si>
  <si>
    <t xml:space="preserve"> 860-901-1100-9544</t>
  </si>
  <si>
    <t xml:space="preserve"> 860-901-1100-9545</t>
  </si>
  <si>
    <t xml:space="preserve"> 860-901-1100-9546</t>
  </si>
  <si>
    <t xml:space="preserve"> 860-901-1100-9547</t>
  </si>
  <si>
    <t xml:space="preserve"> 860-901-1100-9550</t>
  </si>
  <si>
    <t xml:space="preserve"> 860-901-1100-9551</t>
  </si>
  <si>
    <t xml:space="preserve"> 860-901-1100-9552</t>
  </si>
  <si>
    <t xml:space="preserve"> 860-901-1100-9553</t>
  </si>
  <si>
    <t xml:space="preserve"> 860-901-1100-9554</t>
  </si>
  <si>
    <t xml:space="preserve"> 860-901-1100-9555</t>
  </si>
  <si>
    <t xml:space="preserve"> 860-901-1100-9834</t>
  </si>
  <si>
    <t xml:space="preserve"> 860-901-1100-9835</t>
  </si>
  <si>
    <t xml:space="preserve"> 860-902-1100-1150</t>
  </si>
  <si>
    <t>902-LAWN AND GARDEN (RESIDENTIAL)</t>
  </si>
  <si>
    <t>1150-CHIPPERS/STUMP GRINDERS-G4-2-EVAP</t>
  </si>
  <si>
    <t xml:space="preserve"> 860-902-1100-1151</t>
  </si>
  <si>
    <t>1151-CHIPPERS/STUMP GRINDERS-G4-2-EXHAUST</t>
  </si>
  <si>
    <t xml:space="preserve"> 860-902-1100-1152</t>
  </si>
  <si>
    <t xml:space="preserve"> 860-902-1100-1153</t>
  </si>
  <si>
    <t xml:space="preserve"> 860-902-1100-1154</t>
  </si>
  <si>
    <t xml:space="preserve"> 860-902-1100-1155</t>
  </si>
  <si>
    <t xml:space="preserve"> 860-902-1100-1156</t>
  </si>
  <si>
    <t xml:space="preserve"> 860-902-1100-1157</t>
  </si>
  <si>
    <t xml:space="preserve"> 860-902-1100-1158</t>
  </si>
  <si>
    <t xml:space="preserve"> 860-902-1100-1159</t>
  </si>
  <si>
    <t xml:space="preserve"> 860-902-1100-1164</t>
  </si>
  <si>
    <t>1164-Chippers/Stump Grinders-G4-Carb-5-Exhaust</t>
  </si>
  <si>
    <t xml:space="preserve"> 860-902-1100-1165</t>
  </si>
  <si>
    <t>1165-Chippers/Stump Grinders-G4-Carb-5-Evap</t>
  </si>
  <si>
    <t xml:space="preserve"> 860-902-1100-1166</t>
  </si>
  <si>
    <t xml:space="preserve"> 860-902-1100-1167</t>
  </si>
  <si>
    <t xml:space="preserve"> 860-902-1100-1168</t>
  </si>
  <si>
    <t xml:space="preserve"> 860-902-1100-1169</t>
  </si>
  <si>
    <t xml:space="preserve"> 860-902-1100-1174</t>
  </si>
  <si>
    <t xml:space="preserve"> 860-902-1100-1175</t>
  </si>
  <si>
    <t xml:space="preserve"> 860-902-1100-1184</t>
  </si>
  <si>
    <t xml:space="preserve"> 860-902-1100-1185</t>
  </si>
  <si>
    <t xml:space="preserve"> 860-902-1100-2984</t>
  </si>
  <si>
    <t xml:space="preserve"> 860-902-1100-2985</t>
  </si>
  <si>
    <t xml:space="preserve"> 860-902-1100-2994</t>
  </si>
  <si>
    <t xml:space="preserve"> 860-902-1100-2995</t>
  </si>
  <si>
    <t xml:space="preserve"> 860-902-1100-4044</t>
  </si>
  <si>
    <t xml:space="preserve"> 860-902-1100-4045</t>
  </si>
  <si>
    <t xml:space="preserve"> 860-902-1100-4064</t>
  </si>
  <si>
    <t xml:space="preserve"> 860-902-1100-4065</t>
  </si>
  <si>
    <t xml:space="preserve"> 860-902-1100-4092</t>
  </si>
  <si>
    <t xml:space="preserve"> 860-902-1100-4093</t>
  </si>
  <si>
    <t xml:space="preserve"> 860-902-1100-4094</t>
  </si>
  <si>
    <t xml:space="preserve"> 860-902-1100-4095</t>
  </si>
  <si>
    <t xml:space="preserve"> 860-902-1100-4096</t>
  </si>
  <si>
    <t xml:space="preserve"> 860-902-1100-4097</t>
  </si>
  <si>
    <t xml:space="preserve"> 860-902-1100-4098</t>
  </si>
  <si>
    <t xml:space="preserve"> 860-902-1100-4099</t>
  </si>
  <si>
    <t xml:space="preserve"> 860-902-1100-4102</t>
  </si>
  <si>
    <t xml:space="preserve"> 860-902-1100-4103</t>
  </si>
  <si>
    <t xml:space="preserve"> 860-902-1100-4112</t>
  </si>
  <si>
    <t xml:space="preserve"> 860-902-1100-4113</t>
  </si>
  <si>
    <t xml:space="preserve"> 860-902-1100-4114</t>
  </si>
  <si>
    <t xml:space="preserve"> 860-902-1100-4115</t>
  </si>
  <si>
    <t xml:space="preserve"> 860-902-1100-4118</t>
  </si>
  <si>
    <t xml:space="preserve"> 860-902-1100-4119</t>
  </si>
  <si>
    <t xml:space="preserve"> 860-902-1100-4120</t>
  </si>
  <si>
    <t xml:space="preserve"> 860-902-1100-4121</t>
  </si>
  <si>
    <t xml:space="preserve"> 860-902-1100-4122</t>
  </si>
  <si>
    <t xml:space="preserve"> 860-902-1100-4123</t>
  </si>
  <si>
    <t xml:space="preserve"> 860-902-1100-4124</t>
  </si>
  <si>
    <t xml:space="preserve"> 860-902-1100-4125</t>
  </si>
  <si>
    <t xml:space="preserve"> 860-902-1100-4128</t>
  </si>
  <si>
    <t xml:space="preserve"> 860-902-1100-4129</t>
  </si>
  <si>
    <t xml:space="preserve"> 860-902-1100-5672</t>
  </si>
  <si>
    <t xml:space="preserve"> 860-902-1100-5673</t>
  </si>
  <si>
    <t xml:space="preserve"> 860-902-1100-5684</t>
  </si>
  <si>
    <t xml:space="preserve"> 860-902-1100-5685</t>
  </si>
  <si>
    <t xml:space="preserve"> 860-902-1100-5692</t>
  </si>
  <si>
    <t xml:space="preserve"> 860-902-1100-5693</t>
  </si>
  <si>
    <t xml:space="preserve"> 860-902-1100-5704</t>
  </si>
  <si>
    <t xml:space="preserve"> 860-902-1100-5705</t>
  </si>
  <si>
    <t xml:space="preserve"> 860-902-1100-5724</t>
  </si>
  <si>
    <t xml:space="preserve"> 860-902-1100-5725</t>
  </si>
  <si>
    <t xml:space="preserve"> 860-902-1100-7604</t>
  </si>
  <si>
    <t xml:space="preserve"> 860-902-1100-7605</t>
  </si>
  <si>
    <t xml:space="preserve"> 860-902-1100-7606</t>
  </si>
  <si>
    <t xml:space="preserve"> 860-902-1100-7607</t>
  </si>
  <si>
    <t xml:space="preserve"> 860-902-1100-7612</t>
  </si>
  <si>
    <t xml:space="preserve"> 860-902-1100-7613</t>
  </si>
  <si>
    <t xml:space="preserve"> 860-902-1100-7614</t>
  </si>
  <si>
    <t xml:space="preserve"> 860-902-1100-7615</t>
  </si>
  <si>
    <t xml:space="preserve"> 860-902-1100-8104</t>
  </si>
  <si>
    <t xml:space="preserve"> 860-902-1100-8105</t>
  </si>
  <si>
    <t xml:space="preserve"> 860-902-1100-8112</t>
  </si>
  <si>
    <t xml:space="preserve"> 860-902-1100-8113</t>
  </si>
  <si>
    <t xml:space="preserve"> 860-902-1100-8344</t>
  </si>
  <si>
    <t xml:space="preserve"> 860-902-1100-8345</t>
  </si>
  <si>
    <t xml:space="preserve"> 860-902-1100-8364</t>
  </si>
  <si>
    <t xml:space="preserve"> 860-902-1100-8365</t>
  </si>
  <si>
    <t xml:space="preserve"> 860-902-1100-8384</t>
  </si>
  <si>
    <t xml:space="preserve"> 860-902-1100-8385</t>
  </si>
  <si>
    <t xml:space="preserve"> 860-902-1100-9064</t>
  </si>
  <si>
    <t xml:space="preserve"> 860-902-1100-9065</t>
  </si>
  <si>
    <t xml:space="preserve"> 860-902-1100-9072</t>
  </si>
  <si>
    <t xml:space="preserve"> 860-902-1100-9073</t>
  </si>
  <si>
    <t xml:space="preserve"> 860-902-1100-9074</t>
  </si>
  <si>
    <t xml:space="preserve"> 860-902-1100-9075</t>
  </si>
  <si>
    <t xml:space="preserve"> 860-902-1100-9076</t>
  </si>
  <si>
    <t xml:space="preserve"> 860-902-1100-9077</t>
  </si>
  <si>
    <t xml:space="preserve"> 860-902-1100-9542</t>
  </si>
  <si>
    <t xml:space="preserve"> 860-902-1100-9543</t>
  </si>
  <si>
    <t xml:space="preserve"> 860-902-1100-9544</t>
  </si>
  <si>
    <t xml:space="preserve"> 860-902-1100-9545</t>
  </si>
  <si>
    <t xml:space="preserve"> 860-902-1100-9546</t>
  </si>
  <si>
    <t xml:space="preserve"> 860-902-1100-9547</t>
  </si>
  <si>
    <t xml:space="preserve"> 860-902-1100-9550</t>
  </si>
  <si>
    <t xml:space="preserve"> 860-902-1100-9551</t>
  </si>
  <si>
    <t xml:space="preserve"> 860-902-1100-9552</t>
  </si>
  <si>
    <t xml:space="preserve"> 860-902-1100-9553</t>
  </si>
  <si>
    <t xml:space="preserve"> 860-902-1100-9554</t>
  </si>
  <si>
    <t xml:space="preserve"> 860-902-1100-9555</t>
  </si>
  <si>
    <t xml:space="preserve"> 860-902-1100-9832</t>
  </si>
  <si>
    <t xml:space="preserve"> 860-902-1100-9833</t>
  </si>
  <si>
    <t xml:space="preserve"> 860-902-1100-9834</t>
  </si>
  <si>
    <t xml:space="preserve"> 860-902-1100-9835</t>
  </si>
  <si>
    <t xml:space="preserve"> 860-902-1100-9836</t>
  </si>
  <si>
    <t xml:space="preserve"> 860-902-1100-9837</t>
  </si>
  <si>
    <t xml:space="preserve"> 860-902-1100-9838</t>
  </si>
  <si>
    <t xml:space="preserve"> 860-902-1100-9839</t>
  </si>
  <si>
    <t xml:space="preserve"> 860-903-1100-1394</t>
  </si>
  <si>
    <t>903-LAWN AND GARDEN (OTHER)</t>
  </si>
  <si>
    <t>1394-Commercial Turf Equipment-G4-50-Exhaust</t>
  </si>
  <si>
    <t xml:space="preserve"> 860-903-1100-1395</t>
  </si>
  <si>
    <t>1395-Commercial Turf Equipment-G4-50-Evap</t>
  </si>
  <si>
    <t xml:space="preserve"> 860-903-1100-1404</t>
  </si>
  <si>
    <t>1404-Commercial Turf Equipment-G4-120-Exhaust</t>
  </si>
  <si>
    <t xml:space="preserve"> 860-903-1100-1405</t>
  </si>
  <si>
    <t>1405-Commercial Turf Equipment-G4-120-Evap</t>
  </si>
  <si>
    <t xml:space="preserve"> 860-903-1100-4084</t>
  </si>
  <si>
    <t>4084-Lawn &amp; Garden Tractors-G4-50-Exhaust</t>
  </si>
  <si>
    <t xml:space="preserve"> 860-903-1100-4085</t>
  </si>
  <si>
    <t>4085-Lawn &amp; Garden Tractors-G4-50-Evap</t>
  </si>
  <si>
    <t xml:space="preserve"> 860-903-1100-5744</t>
  </si>
  <si>
    <t>5744-Other Lawn &amp; Garden Equipment-G4-50-Exhaust</t>
  </si>
  <si>
    <t xml:space="preserve"> 860-903-1100-5745</t>
  </si>
  <si>
    <t>5745-Other Lawn &amp; Garden Equipment-G4-50-Evap</t>
  </si>
  <si>
    <t xml:space="preserve"> 860-903-1100-5754</t>
  </si>
  <si>
    <t>5754-Other Lawn &amp; Garden Equipment-G4-120-Exhaust</t>
  </si>
  <si>
    <t xml:space="preserve"> 860-903-1100-5755</t>
  </si>
  <si>
    <t>5755-Other Lawn &amp; Garden Equipment-G4-120-Evap</t>
  </si>
  <si>
    <t xml:space="preserve"> 860-903-1210-1190</t>
  </si>
  <si>
    <t>1190-Chippers/Stump Grinders-D-25-Exhaust</t>
  </si>
  <si>
    <t xml:space="preserve"> 860-903-1210-1200</t>
  </si>
  <si>
    <t>1200-Chippers/Stump Grinders-D-120-Exhaust</t>
  </si>
  <si>
    <t xml:space="preserve"> 860-903-1210-1210</t>
  </si>
  <si>
    <t>1210-Chippers/Stump Grinders-D-175-Exhaust</t>
  </si>
  <si>
    <t xml:space="preserve"> 860-903-1210-1220</t>
  </si>
  <si>
    <t>1220-Chippers/Stump Grinders-D-250-Exhaust</t>
  </si>
  <si>
    <t xml:space="preserve"> 860-903-1210-1230</t>
  </si>
  <si>
    <t>1230-Chippers/Stump Grinders-D-500-Exhaust</t>
  </si>
  <si>
    <t xml:space="preserve"> 860-903-1210-1240</t>
  </si>
  <si>
    <t>1240-Chippers/Stump Grinders-D-750-Exhaust</t>
  </si>
  <si>
    <t xml:space="preserve"> 860-903-1210-1250</t>
  </si>
  <si>
    <t>1250-Chippers/Stump Grinders-D-1000-Exhaust</t>
  </si>
  <si>
    <t xml:space="preserve"> 860-903-1210-1350</t>
  </si>
  <si>
    <t>1350-Commercial Turf Equipment-D-15-Exhaust</t>
  </si>
  <si>
    <t xml:space="preserve"> 860-903-1210-1380</t>
  </si>
  <si>
    <t>1380-Commercial Turf Equipment-D-25-Exhaust</t>
  </si>
  <si>
    <t xml:space="preserve"> 860-903-1210-4050</t>
  </si>
  <si>
    <t>4050-Lawn &amp; Garden Tractors-D-15-Exhaust</t>
  </si>
  <si>
    <t xml:space="preserve"> 860-903-1210-4070</t>
  </si>
  <si>
    <t>4070-Lawn &amp; Garden Tractors-D-25-Exhaust</t>
  </si>
  <si>
    <t xml:space="preserve"> 860-903-1210-4130</t>
  </si>
  <si>
    <t>4130-Leaf Blowers/Vacuums-D-15-Exhaust</t>
  </si>
  <si>
    <t xml:space="preserve"> 860-903-1210-4140</t>
  </si>
  <si>
    <t>4140-Leaf Blowers/Vacuums-D-120-Exhaust</t>
  </si>
  <si>
    <t xml:space="preserve"> 860-903-1210-4150</t>
  </si>
  <si>
    <t>4150-Leaf Blowers/Vacuums-D-250-Exhaust</t>
  </si>
  <si>
    <t xml:space="preserve"> 860-903-1210-5710</t>
  </si>
  <si>
    <t>5710-Other Lawn &amp; Garden Equipment-D-15-Exhaust</t>
  </si>
  <si>
    <t xml:space="preserve"> 860-903-1210-5730</t>
  </si>
  <si>
    <t>5730-Other Lawn &amp; Garden Equipment-D-25-Exhaust</t>
  </si>
  <si>
    <t xml:space="preserve"> 860-904-1100-0384</t>
  </si>
  <si>
    <t>904-COMMERCIAL (COMMERCIAL)</t>
  </si>
  <si>
    <t>0384-Air Compressors-G4-5-Exhaust</t>
  </si>
  <si>
    <t xml:space="preserve"> 860-904-1100-0385</t>
  </si>
  <si>
    <t>0385-Air Compressors-G4-5-Evap</t>
  </si>
  <si>
    <t xml:space="preserve"> 860-904-1100-0394</t>
  </si>
  <si>
    <t>0394-Air Compressors-G4-15-Exhaust</t>
  </si>
  <si>
    <t xml:space="preserve"> 860-904-1100-0395</t>
  </si>
  <si>
    <t>0395-Air Compressors-G4-15-Evap</t>
  </si>
  <si>
    <t xml:space="preserve"> 860-904-1100-0414</t>
  </si>
  <si>
    <t>0414-Air Compressors-G4-25-Exhaust</t>
  </si>
  <si>
    <t xml:space="preserve"> 860-904-1100-0415</t>
  </si>
  <si>
    <t>0415-Air Compressors-G4-25-Evap</t>
  </si>
  <si>
    <t xml:space="preserve"> 860-904-1100-0416</t>
  </si>
  <si>
    <t>0416-AIR COMPRESSORS-G4-FI-25-EXHAUST</t>
  </si>
  <si>
    <t xml:space="preserve"> 860-904-1100-0417</t>
  </si>
  <si>
    <t>0417-AIR COMPRESSORS-G4-FI-25-EVAP</t>
  </si>
  <si>
    <t xml:space="preserve"> 860-904-1100-3076</t>
  </si>
  <si>
    <t>3076-GENERATOR-G4-2-EVAP</t>
  </si>
  <si>
    <t xml:space="preserve"> 860-904-1100-3077</t>
  </si>
  <si>
    <t>3077-GENERATOR-G4-2-EXHAUST</t>
  </si>
  <si>
    <t xml:space="preserve"> 860-904-1100-3502</t>
  </si>
  <si>
    <t>3502-Generator Sets-G2-2-Exhaust</t>
  </si>
  <si>
    <t xml:space="preserve"> 860-904-1100-3503</t>
  </si>
  <si>
    <t>3503-Generator Sets-G2-2-Evap</t>
  </si>
  <si>
    <t xml:space="preserve"> 860-904-1100-3514</t>
  </si>
  <si>
    <t>3514-Generator Sets-G4-5-Exhaust</t>
  </si>
  <si>
    <t xml:space="preserve"> 860-904-1100-3515</t>
  </si>
  <si>
    <t>3515-Generator Sets-G4-5-Evap</t>
  </si>
  <si>
    <t xml:space="preserve"> 860-904-1100-3522</t>
  </si>
  <si>
    <t>3522-Generator Sets-G2-15-Exhaust</t>
  </si>
  <si>
    <t xml:space="preserve"> 860-904-1100-3523</t>
  </si>
  <si>
    <t>3523-Generator Sets-G2-15-Evap</t>
  </si>
  <si>
    <t xml:space="preserve"> 860-904-1100-3534</t>
  </si>
  <si>
    <t>3534-Generator Sets-G4-15-Exhaust</t>
  </si>
  <si>
    <t xml:space="preserve"> 860-904-1100-3535</t>
  </si>
  <si>
    <t>3535-Generator Sets-G4-15-Evap</t>
  </si>
  <si>
    <t xml:space="preserve"> 860-904-1100-3541</t>
  </si>
  <si>
    <t>3541-GENERATOR-G4-FI-15-EXHAUST</t>
  </si>
  <si>
    <t xml:space="preserve"> 860-904-1100-3542</t>
  </si>
  <si>
    <t>3542-GENERATOR-G4-FI-15-EVAP</t>
  </si>
  <si>
    <t xml:space="preserve"> 860-904-1100-3543</t>
  </si>
  <si>
    <t>3543-GENERATOR-G4-FI-25-EXHAUST</t>
  </si>
  <si>
    <t xml:space="preserve"> 860-904-1100-3544</t>
  </si>
  <si>
    <t>3544-GENERATOR-G4-FI-25-EVAP</t>
  </si>
  <si>
    <t xml:space="preserve"> 860-904-1100-3554</t>
  </si>
  <si>
    <t>3554-Generator Sets-G4-25-Exhaust</t>
  </si>
  <si>
    <t xml:space="preserve"> 860-904-1100-3555</t>
  </si>
  <si>
    <t>3555-Generator Sets-G4-25-Evap</t>
  </si>
  <si>
    <t xml:space="preserve"> 860-904-1100-6404</t>
  </si>
  <si>
    <t>6404-Pressure Washers-G4-5-Exhaust</t>
  </si>
  <si>
    <t xml:space="preserve"> 860-904-1100-6405</t>
  </si>
  <si>
    <t>6405-Pressure Washers-G4-5-Evap</t>
  </si>
  <si>
    <t xml:space="preserve"> 860-904-1100-6406</t>
  </si>
  <si>
    <t>6406-PRESSURE WASHER-G4-2-EVAP</t>
  </si>
  <si>
    <t xml:space="preserve"> 860-904-1100-6407</t>
  </si>
  <si>
    <t>6407-PRESSURE WASHER-G4-2-EXHAUST</t>
  </si>
  <si>
    <t xml:space="preserve"> 860-904-1100-6414</t>
  </si>
  <si>
    <t>6414-Pressure Washers-G4-15-Exhaust</t>
  </si>
  <si>
    <t xml:space="preserve"> 860-904-1100-6415</t>
  </si>
  <si>
    <t>6415-Pressure Washers-G4-15-Evap</t>
  </si>
  <si>
    <t xml:space="preserve"> 860-904-1100-6434</t>
  </si>
  <si>
    <t>6434-Pressure Washers-G4-25-Exhaust</t>
  </si>
  <si>
    <t xml:space="preserve"> 860-904-1100-6435</t>
  </si>
  <si>
    <t>6435-Pressure Washers-G4-25-Evap</t>
  </si>
  <si>
    <t xml:space="preserve"> 860-904-1100-7002</t>
  </si>
  <si>
    <t>7002-Pumps-G2-2-Exhaust</t>
  </si>
  <si>
    <t xml:space="preserve"> 860-904-1100-7003</t>
  </si>
  <si>
    <t>7003-Pumps-G2-2-Evap</t>
  </si>
  <si>
    <t xml:space="preserve"> 860-904-1100-7014</t>
  </si>
  <si>
    <t>7014-Pumps-G4-5-Exhaust</t>
  </si>
  <si>
    <t xml:space="preserve"> 860-904-1100-7015</t>
  </si>
  <si>
    <t>7015-Pumps-G4-5-Evap</t>
  </si>
  <si>
    <t xml:space="preserve"> 860-904-1100-7022</t>
  </si>
  <si>
    <t>7022-Pumps-G2-15-Exhaust</t>
  </si>
  <si>
    <t xml:space="preserve"> 860-904-1100-7023</t>
  </si>
  <si>
    <t>7023-Pumps-G2-15-Evap</t>
  </si>
  <si>
    <t xml:space="preserve"> 860-904-1100-7034</t>
  </si>
  <si>
    <t>7034-Pumps-G4-15-Exhaust</t>
  </si>
  <si>
    <t xml:space="preserve"> 860-904-1100-7035</t>
  </si>
  <si>
    <t>7035-Pumps-G4-15-Evap</t>
  </si>
  <si>
    <t xml:space="preserve"> 860-904-1100-7037</t>
  </si>
  <si>
    <t>7037-PUMP-G4-2-EVAP</t>
  </si>
  <si>
    <t xml:space="preserve"> 860-904-1100-7038</t>
  </si>
  <si>
    <t>7038-PUMP-G4-2-EXHAUST</t>
  </si>
  <si>
    <t xml:space="preserve"> 860-904-1100-7452</t>
  </si>
  <si>
    <t>7452-Pumps-G2-25-Exhaust</t>
  </si>
  <si>
    <t xml:space="preserve"> 860-904-1100-7453</t>
  </si>
  <si>
    <t>7453-Pumps-G2-25-Evap</t>
  </si>
  <si>
    <t xml:space="preserve"> 860-904-1100-7464</t>
  </si>
  <si>
    <t>7464-Pumps-G4-25-Exhaust</t>
  </si>
  <si>
    <t xml:space="preserve"> 860-904-1100-7465</t>
  </si>
  <si>
    <t>7465-Pumps-G4-25-Evap</t>
  </si>
  <si>
    <t xml:space="preserve"> 860-904-1100-9724</t>
  </si>
  <si>
    <t>9724-Welders-G4-15-Exhaust</t>
  </si>
  <si>
    <t xml:space="preserve"> 860-904-1100-9725</t>
  </si>
  <si>
    <t>9725-Welders-G4-15-Evap</t>
  </si>
  <si>
    <t xml:space="preserve"> 860-904-1100-9744</t>
  </si>
  <si>
    <t>9744-Welders-G4-25-Exhaust</t>
  </si>
  <si>
    <t xml:space="preserve"> 860-904-1100-9745</t>
  </si>
  <si>
    <t>9745-Welders-G4-25-Evap</t>
  </si>
  <si>
    <t xml:space="preserve"> 860-905-1100-0384</t>
  </si>
  <si>
    <t>905-COMMERCIAL (RESIDENTIAL)</t>
  </si>
  <si>
    <t xml:space="preserve"> 860-905-1100-0385</t>
  </si>
  <si>
    <t xml:space="preserve"> 860-905-1100-0394</t>
  </si>
  <si>
    <t xml:space="preserve"> 860-905-1100-0395</t>
  </si>
  <si>
    <t xml:space="preserve"> 860-905-1100-0414</t>
  </si>
  <si>
    <t xml:space="preserve"> 860-905-1100-0415</t>
  </si>
  <si>
    <t xml:space="preserve"> 860-905-1100-0416</t>
  </si>
  <si>
    <t xml:space="preserve"> 860-905-1100-0417</t>
  </si>
  <si>
    <t xml:space="preserve"> 860-905-1100-3076</t>
  </si>
  <si>
    <t xml:space="preserve"> 860-905-1100-3077</t>
  </si>
  <si>
    <t xml:space="preserve"> 860-905-1100-3502</t>
  </si>
  <si>
    <t xml:space="preserve"> 860-905-1100-3503</t>
  </si>
  <si>
    <t xml:space="preserve"> 860-905-1100-3514</t>
  </si>
  <si>
    <t xml:space="preserve"> 860-905-1100-3515</t>
  </si>
  <si>
    <t xml:space="preserve"> 860-905-1100-3522</t>
  </si>
  <si>
    <t xml:space="preserve"> 860-905-1100-3523</t>
  </si>
  <si>
    <t xml:space="preserve"> 860-905-1100-3534</t>
  </si>
  <si>
    <t xml:space="preserve"> 860-905-1100-3535</t>
  </si>
  <si>
    <t xml:space="preserve"> 860-905-1100-3541</t>
  </si>
  <si>
    <t xml:space="preserve"> 860-905-1100-3542</t>
  </si>
  <si>
    <t xml:space="preserve"> 860-905-1100-3543</t>
  </si>
  <si>
    <t xml:space="preserve"> 860-905-1100-3544</t>
  </si>
  <si>
    <t xml:space="preserve"> 860-905-1100-3554</t>
  </si>
  <si>
    <t xml:space="preserve"> 860-905-1100-3555</t>
  </si>
  <si>
    <t xml:space="preserve"> 860-905-1100-6404</t>
  </si>
  <si>
    <t xml:space="preserve"> 860-905-1100-6405</t>
  </si>
  <si>
    <t xml:space="preserve"> 860-905-1100-6406</t>
  </si>
  <si>
    <t xml:space="preserve"> 860-905-1100-6407</t>
  </si>
  <si>
    <t xml:space="preserve"> 860-905-1100-6414</t>
  </si>
  <si>
    <t xml:space="preserve"> 860-905-1100-6415</t>
  </si>
  <si>
    <t xml:space="preserve"> 860-905-1100-6434</t>
  </si>
  <si>
    <t xml:space="preserve"> 860-905-1100-6435</t>
  </si>
  <si>
    <t xml:space="preserve"> 860-905-1100-7002</t>
  </si>
  <si>
    <t xml:space="preserve"> 860-905-1100-7003</t>
  </si>
  <si>
    <t xml:space="preserve"> 860-905-1100-7014</t>
  </si>
  <si>
    <t xml:space="preserve"> 860-905-1100-7015</t>
  </si>
  <si>
    <t xml:space="preserve"> 860-905-1100-7022</t>
  </si>
  <si>
    <t xml:space="preserve"> 860-905-1100-7023</t>
  </si>
  <si>
    <t xml:space="preserve"> 860-905-1100-7034</t>
  </si>
  <si>
    <t xml:space="preserve"> 860-905-1100-7035</t>
  </si>
  <si>
    <t xml:space="preserve"> 860-905-1100-7037</t>
  </si>
  <si>
    <t xml:space="preserve"> 860-905-1100-7038</t>
  </si>
  <si>
    <t xml:space="preserve"> 860-905-1100-7452</t>
  </si>
  <si>
    <t xml:space="preserve"> 860-905-1100-7453</t>
  </si>
  <si>
    <t xml:space="preserve"> 860-905-1100-7464</t>
  </si>
  <si>
    <t xml:space="preserve"> 860-905-1100-7465</t>
  </si>
  <si>
    <t xml:space="preserve"> 860-905-1100-9724</t>
  </si>
  <si>
    <t xml:space="preserve"> 860-905-1100-9725</t>
  </si>
  <si>
    <t xml:space="preserve"> 860-906-0110-3030</t>
  </si>
  <si>
    <t>906-COMMERCIAL (OTHER)</t>
  </si>
  <si>
    <t>3030-Gas Compressors-C4-50-Exhaust</t>
  </si>
  <si>
    <t xml:space="preserve"> 860-906-0110-3040</t>
  </si>
  <si>
    <t>3040-Gas Compressors-C4-120-Exhaust</t>
  </si>
  <si>
    <t xml:space="preserve"> 860-906-0110-3050</t>
  </si>
  <si>
    <t>3050-Gas Compressors-C4-175-Exhaust</t>
  </si>
  <si>
    <t xml:space="preserve"> 860-906-0110-3060</t>
  </si>
  <si>
    <t>3060-Gas Compressors-C4-250-Exhaust</t>
  </si>
  <si>
    <t xml:space="preserve"> 860-906-0110-3070</t>
  </si>
  <si>
    <t>3070-Gas Compressors-C4-500-Exhaust</t>
  </si>
  <si>
    <t xml:space="preserve"> 860-906-0110-3600</t>
  </si>
  <si>
    <t>3600-Generator Sets-C4-120-Exhaust</t>
  </si>
  <si>
    <t xml:space="preserve"> 860-906-0110-3630</t>
  </si>
  <si>
    <t>3630-Generator Sets-C4-175-Exhaust</t>
  </si>
  <si>
    <t xml:space="preserve"> 860-906-1100-0434</t>
  </si>
  <si>
    <t>0434-Air Compressors-G4-50-Exhaust</t>
  </si>
  <si>
    <t xml:space="preserve"> 860-906-1100-0435</t>
  </si>
  <si>
    <t>0435-Air Compressors-G4-50-Evap</t>
  </si>
  <si>
    <t xml:space="preserve"> 860-906-1100-0454</t>
  </si>
  <si>
    <t>0454-Air Compressors-G4-120-Exhaust</t>
  </si>
  <si>
    <t xml:space="preserve"> 860-906-1100-0455</t>
  </si>
  <si>
    <t>0455-Air Compressors-G4-120-Evap</t>
  </si>
  <si>
    <t xml:space="preserve"> 860-906-1100-0474</t>
  </si>
  <si>
    <t>0474-Air Compressors-G4-175-Exhaust</t>
  </si>
  <si>
    <t xml:space="preserve"> 860-906-1100-0475</t>
  </si>
  <si>
    <t>0475-Air Compressors-G4-175-Evap</t>
  </si>
  <si>
    <t xml:space="preserve"> 860-906-1100-3574</t>
  </si>
  <si>
    <t>3574-Generator Sets-G4-50-Exhaust</t>
  </si>
  <si>
    <t xml:space="preserve"> 860-906-1100-3575</t>
  </si>
  <si>
    <t>3575-Generator Sets-G4-50-Evap</t>
  </si>
  <si>
    <t xml:space="preserve"> 860-906-1100-3594</t>
  </si>
  <si>
    <t>3594-Generator Sets-G4-120-Exhaust</t>
  </si>
  <si>
    <t xml:space="preserve"> 860-906-1100-3595</t>
  </si>
  <si>
    <t>3595-Generator Sets-G4-120-Evap</t>
  </si>
  <si>
    <t xml:space="preserve"> 860-906-1100-3624</t>
  </si>
  <si>
    <t>3624-Generator Sets-G4-175-Exhaust</t>
  </si>
  <si>
    <t xml:space="preserve"> 860-906-1100-3625</t>
  </si>
  <si>
    <t>3625-Generator Sets-G4-175-Evap</t>
  </si>
  <si>
    <t xml:space="preserve"> 860-906-1100-6454</t>
  </si>
  <si>
    <t>6454-Pressure Washers-G4-50-Exhaust</t>
  </si>
  <si>
    <t xml:space="preserve"> 860-906-1100-6455</t>
  </si>
  <si>
    <t>6455-Pressure Washers-G4-50-Evap</t>
  </si>
  <si>
    <t xml:space="preserve"> 860-906-1100-7484</t>
  </si>
  <si>
    <t>7484-Pumps-G4-50-Exhaust</t>
  </si>
  <si>
    <t xml:space="preserve"> 860-906-1100-7485</t>
  </si>
  <si>
    <t>7485-Pumps-G4-50-Evap</t>
  </si>
  <si>
    <t xml:space="preserve"> 860-906-1100-7504</t>
  </si>
  <si>
    <t>7504-Pumps-G4-120-Exhaust</t>
  </si>
  <si>
    <t xml:space="preserve"> 860-906-1100-7505</t>
  </si>
  <si>
    <t>7505-Pumps-G4-120-Evap</t>
  </si>
  <si>
    <t xml:space="preserve"> 860-906-1100-7524</t>
  </si>
  <si>
    <t>7524-Pumps-G4-175-Exhaust</t>
  </si>
  <si>
    <t xml:space="preserve"> 860-906-1100-7525</t>
  </si>
  <si>
    <t>7525-Pumps-G4-175-Evap</t>
  </si>
  <si>
    <t xml:space="preserve"> 860-906-1100-9754</t>
  </si>
  <si>
    <t>9754-Welders-G4-50-Exhaust</t>
  </si>
  <si>
    <t xml:space="preserve"> 860-906-1100-9755</t>
  </si>
  <si>
    <t>9755-Welders-G4-50-Evap</t>
  </si>
  <si>
    <t xml:space="preserve"> 860-906-1100-9774</t>
  </si>
  <si>
    <t>9774-Welders-G4-120-Exhaust</t>
  </si>
  <si>
    <t xml:space="preserve"> 860-906-1100-9775</t>
  </si>
  <si>
    <t>9775-Welders-G4-120-Evap</t>
  </si>
  <si>
    <t xml:space="preserve"> 860-906-1100-9794</t>
  </si>
  <si>
    <t>9794-Welders-G4-175-Exhaust</t>
  </si>
  <si>
    <t xml:space="preserve"> 860-906-1100-9795</t>
  </si>
  <si>
    <t>9795-Welders-G4-175-Evap</t>
  </si>
  <si>
    <t xml:space="preserve"> 860-906-1210-0400</t>
  </si>
  <si>
    <t>0400-Air Compressors-D-15-Exhaust</t>
  </si>
  <si>
    <t xml:space="preserve"> 860-906-1210-0420</t>
  </si>
  <si>
    <t>0420-Air Compressors-D-25-Exhaust</t>
  </si>
  <si>
    <t xml:space="preserve"> 860-906-1210-0440</t>
  </si>
  <si>
    <t>0440-Air Compressors-D-50-Exhaust</t>
  </si>
  <si>
    <t xml:space="preserve"> 860-906-1210-3540</t>
  </si>
  <si>
    <t>3540-Generator Sets-D-15-Exhaust</t>
  </si>
  <si>
    <t xml:space="preserve"> 860-906-1210-3560</t>
  </si>
  <si>
    <t>3560-Generator Sets-D-25-Exhaust</t>
  </si>
  <si>
    <t xml:space="preserve"> 860-906-1210-3580</t>
  </si>
  <si>
    <t>3580-Generator Sets-D-50-Exhaust</t>
  </si>
  <si>
    <t xml:space="preserve"> 860-906-1210-6420</t>
  </si>
  <si>
    <t>6420-Pressure Washers-D-15-Exhaust</t>
  </si>
  <si>
    <t xml:space="preserve"> 860-906-1210-6440</t>
  </si>
  <si>
    <t>6440-Pressure Washers-D-25-Exhaust</t>
  </si>
  <si>
    <t xml:space="preserve"> 860-906-1210-6460</t>
  </si>
  <si>
    <t>6460-Pressure Washers-D-50-Exhaust</t>
  </si>
  <si>
    <t xml:space="preserve"> 860-906-1210-7040</t>
  </si>
  <si>
    <t>7040-Pumps-D-15-Exhaust</t>
  </si>
  <si>
    <t xml:space="preserve"> 860-906-1210-7470</t>
  </si>
  <si>
    <t>7470-Pumps-D-25-Exhaust</t>
  </si>
  <si>
    <t xml:space="preserve"> 860-906-1210-7490</t>
  </si>
  <si>
    <t>7490-Pumps-D-50-Exhaust</t>
  </si>
  <si>
    <t xml:space="preserve"> 860-906-1210-9730</t>
  </si>
  <si>
    <t>9730-Welders-D-15-Exhaust</t>
  </si>
  <si>
    <t xml:space="preserve"> 860-906-1210-9740</t>
  </si>
  <si>
    <t>9740-Welders-D-25-Exhaust</t>
  </si>
  <si>
    <t xml:space="preserve"> 860-906-1210-9760</t>
  </si>
  <si>
    <t>9760-Welders-D-50-Exhaust</t>
  </si>
  <si>
    <t xml:space="preserve"> 860-908-1100-0384</t>
  </si>
  <si>
    <t>908-COMMERCIAL (VENDOR)</t>
  </si>
  <si>
    <t xml:space="preserve"> 860-908-1100-0385</t>
  </si>
  <si>
    <t xml:space="preserve"> 860-908-1100-0394</t>
  </si>
  <si>
    <t xml:space="preserve"> 860-908-1100-0395</t>
  </si>
  <si>
    <t xml:space="preserve"> 860-908-1100-0414</t>
  </si>
  <si>
    <t xml:space="preserve"> 860-908-1100-0415</t>
  </si>
  <si>
    <t xml:space="preserve"> 860-908-1100-0416</t>
  </si>
  <si>
    <t xml:space="preserve"> 860-908-1100-0417</t>
  </si>
  <si>
    <t xml:space="preserve"> 860-908-1100-3076</t>
  </si>
  <si>
    <t xml:space="preserve"> 860-908-1100-3077</t>
  </si>
  <si>
    <t xml:space="preserve"> 860-908-1100-3078</t>
  </si>
  <si>
    <t>3078-GENERATOR-G4-5-EVAP</t>
  </si>
  <si>
    <t xml:space="preserve"> 860-908-1100-3079</t>
  </si>
  <si>
    <t>3079-GENERATOR-G4-5-EXHAUST</t>
  </si>
  <si>
    <t xml:space="preserve"> 860-908-1100-3080</t>
  </si>
  <si>
    <t>3080-GENERATOR-G4-15-EVAP</t>
  </si>
  <si>
    <t xml:space="preserve"> 860-908-1100-3081</t>
  </si>
  <si>
    <t>3081-GENERATOR-G4-15-EXHAUST</t>
  </si>
  <si>
    <t xml:space="preserve"> 860-908-1100-3082</t>
  </si>
  <si>
    <t>3082-GENERATOR-G4-25-EVAP</t>
  </si>
  <si>
    <t xml:space="preserve"> 860-908-1100-3083</t>
  </si>
  <si>
    <t>3083-GENERATOR-G4-25-EXHAUST</t>
  </si>
  <si>
    <t xml:space="preserve"> 860-908-1100-3502</t>
  </si>
  <si>
    <t xml:space="preserve"> 860-908-1100-3503</t>
  </si>
  <si>
    <t xml:space="preserve"> 860-908-1100-3541</t>
  </si>
  <si>
    <t xml:space="preserve"> 860-908-1100-3542</t>
  </si>
  <si>
    <t xml:space="preserve"> 860-908-1100-3543</t>
  </si>
  <si>
    <t xml:space="preserve"> 860-908-1100-3544</t>
  </si>
  <si>
    <t xml:space="preserve"> 860-908-1100-6404</t>
  </si>
  <si>
    <t xml:space="preserve"> 860-908-1100-6405</t>
  </si>
  <si>
    <t xml:space="preserve"> 860-908-1100-6406</t>
  </si>
  <si>
    <t xml:space="preserve"> 860-908-1100-6407</t>
  </si>
  <si>
    <t xml:space="preserve"> 860-908-1100-6414</t>
  </si>
  <si>
    <t xml:space="preserve"> 860-908-1100-6415</t>
  </si>
  <si>
    <t xml:space="preserve"> 860-908-1100-6434</t>
  </si>
  <si>
    <t xml:space="preserve"> 860-908-1100-6435</t>
  </si>
  <si>
    <t xml:space="preserve"> 860-908-1100-7002</t>
  </si>
  <si>
    <t xml:space="preserve"> 860-908-1100-7003</t>
  </si>
  <si>
    <t xml:space="preserve"> 860-908-1100-7014</t>
  </si>
  <si>
    <t xml:space="preserve"> 860-908-1100-7015</t>
  </si>
  <si>
    <t xml:space="preserve"> 860-908-1100-7034</t>
  </si>
  <si>
    <t xml:space="preserve"> 860-908-1100-7035</t>
  </si>
  <si>
    <t xml:space="preserve"> 860-908-1100-7037</t>
  </si>
  <si>
    <t xml:space="preserve"> 860-908-1100-7038</t>
  </si>
  <si>
    <t xml:space="preserve"> 860-908-1100-7464</t>
  </si>
  <si>
    <t xml:space="preserve"> 860-908-1100-7465</t>
  </si>
  <si>
    <t xml:space="preserve"> 860-908-1100-9724</t>
  </si>
  <si>
    <t xml:space="preserve"> 860-908-1100-9725</t>
  </si>
  <si>
    <t xml:space="preserve"> 861-950-1210-7100</t>
  </si>
  <si>
    <t>861-OFF-ROAD EQUIPMENT (PERP)</t>
  </si>
  <si>
    <t>950-OFF-ROAD AIR COMPRESSOR</t>
  </si>
  <si>
    <t>7100-&gt;50-75 HP (EXHAUST)</t>
  </si>
  <si>
    <t xml:space="preserve"> 861-950-1210-7101</t>
  </si>
  <si>
    <t>7101-&gt;75-100 HP (EXHAUST)</t>
  </si>
  <si>
    <t xml:space="preserve"> 861-950-1210-7102</t>
  </si>
  <si>
    <t>7102-&gt;100-175 HP (EXHAUST)</t>
  </si>
  <si>
    <t xml:space="preserve"> 861-950-1210-7103</t>
  </si>
  <si>
    <t>7103-&gt;175-300 HP (EXHAUST)</t>
  </si>
  <si>
    <t xml:space="preserve"> 861-950-1210-7104</t>
  </si>
  <si>
    <t>7104-&gt;300-600 HP (EXHAUST)</t>
  </si>
  <si>
    <t xml:space="preserve"> 861-950-1210-7105</t>
  </si>
  <si>
    <t>7105-&gt;600-750 HP (EXHAUST)</t>
  </si>
  <si>
    <t xml:space="preserve"> 861-950-1210-7106</t>
  </si>
  <si>
    <t>7106-&gt;750-9999 HP (EXHAUST)</t>
  </si>
  <si>
    <t xml:space="preserve"> 861-951-1210-7100</t>
  </si>
  <si>
    <t>951-OFF-ROAD GENERATOR</t>
  </si>
  <si>
    <t xml:space="preserve"> 861-951-1210-7101</t>
  </si>
  <si>
    <t xml:space="preserve"> 861-951-1210-7102</t>
  </si>
  <si>
    <t xml:space="preserve"> 861-951-1210-7103</t>
  </si>
  <si>
    <t xml:space="preserve"> 861-951-1210-7104</t>
  </si>
  <si>
    <t xml:space="preserve"> 861-951-1210-7105</t>
  </si>
  <si>
    <t xml:space="preserve"> 861-951-1210-7106</t>
  </si>
  <si>
    <t xml:space="preserve"> 861-952-1210-7100</t>
  </si>
  <si>
    <t>952-OFF-ROAD PUMP</t>
  </si>
  <si>
    <t xml:space="preserve"> 861-952-1210-7101</t>
  </si>
  <si>
    <t xml:space="preserve"> 861-952-1210-7102</t>
  </si>
  <si>
    <t xml:space="preserve"> 861-952-1210-7103</t>
  </si>
  <si>
    <t xml:space="preserve"> 861-952-1210-7104</t>
  </si>
  <si>
    <t xml:space="preserve"> 861-952-1210-7105</t>
  </si>
  <si>
    <t xml:space="preserve"> 861-952-1210-7106</t>
  </si>
  <si>
    <t xml:space="preserve"> 861-953-1210-7100</t>
  </si>
  <si>
    <t>953-OFF-ROAD OTHER</t>
  </si>
  <si>
    <t xml:space="preserve"> 861-953-1210-7101</t>
  </si>
  <si>
    <t xml:space="preserve"> 861-953-1210-7102</t>
  </si>
  <si>
    <t xml:space="preserve"> 861-953-1210-7103</t>
  </si>
  <si>
    <t xml:space="preserve"> 861-953-1210-7104</t>
  </si>
  <si>
    <t xml:space="preserve"> 861-953-1210-7105</t>
  </si>
  <si>
    <t xml:space="preserve"> 861-953-1210-7106</t>
  </si>
  <si>
    <t xml:space="preserve"> 870-893-1100-0014</t>
  </si>
  <si>
    <t>870-FARM EQUIPMENT</t>
  </si>
  <si>
    <t>893-AGRICULTURAL EQUIPMENT</t>
  </si>
  <si>
    <t>0014-2-Wheel Tractors-G4-5-Exhaust</t>
  </si>
  <si>
    <t xml:space="preserve"> 870-893-1100-0015</t>
  </si>
  <si>
    <t>0015-2-Wheel Tractors-G4-5-Evap</t>
  </si>
  <si>
    <t xml:space="preserve"> 870-893-1100-0024</t>
  </si>
  <si>
    <t>0024-2-Wheel Tractors-G4-15-Exhaust</t>
  </si>
  <si>
    <t xml:space="preserve"> 870-893-1100-0025</t>
  </si>
  <si>
    <t>0025-2-Wheel Tractors-G4-15-Evap</t>
  </si>
  <si>
    <t xml:space="preserve"> 870-893-1100-0034</t>
  </si>
  <si>
    <t>0034-2-Wheel Tractors-G4-25-Exhaust</t>
  </si>
  <si>
    <t xml:space="preserve"> 870-893-1100-0035</t>
  </si>
  <si>
    <t>0035-2-Wheel Tractors-G4-25-Evap</t>
  </si>
  <si>
    <t xml:space="preserve"> 870-893-1100-0264</t>
  </si>
  <si>
    <t>0264-Agricultural Mowers-G4-15-Exhaust</t>
  </si>
  <si>
    <t xml:space="preserve"> 870-893-1100-0265</t>
  </si>
  <si>
    <t>0265-Agricultural Mowers-G4-15-Evap</t>
  </si>
  <si>
    <t xml:space="preserve"> 870-893-1100-0274</t>
  </si>
  <si>
    <t>0274-Agricultural Mowers-G4-25-Exhaust</t>
  </si>
  <si>
    <t xml:space="preserve"> 870-893-1100-0275</t>
  </si>
  <si>
    <t>0275-Agricultural Mowers-G4-25-Evap</t>
  </si>
  <si>
    <t xml:space="preserve"> 870-893-1100-0324</t>
  </si>
  <si>
    <t>0324-Agricultural Tractors-G4-120-Exhaust</t>
  </si>
  <si>
    <t xml:space="preserve"> 870-893-1100-0325</t>
  </si>
  <si>
    <t>0325-Agricultural Tractors-G4-120-Evap</t>
  </si>
  <si>
    <t xml:space="preserve"> 870-893-1100-0344</t>
  </si>
  <si>
    <t>0344-Agricultural Tractors-G4-175-Exhaust</t>
  </si>
  <si>
    <t xml:space="preserve"> 870-893-1100-0345</t>
  </si>
  <si>
    <t>0345-Agricultural Tractors-G4-175-Evap</t>
  </si>
  <si>
    <t xml:space="preserve"> 870-893-1100-0734</t>
  </si>
  <si>
    <t>0734-Balers-G4-50-Exhaust</t>
  </si>
  <si>
    <t xml:space="preserve"> 870-893-1100-0735</t>
  </si>
  <si>
    <t>0735-Balers-G4-50-Evap</t>
  </si>
  <si>
    <t xml:space="preserve"> 870-893-1100-0754</t>
  </si>
  <si>
    <t>0754-Balers-G4-120-Exhaust</t>
  </si>
  <si>
    <t xml:space="preserve"> 870-893-1100-0755</t>
  </si>
  <si>
    <t>0755-Balers-G4-120-Evap</t>
  </si>
  <si>
    <t xml:space="preserve"> 870-893-1100-1264</t>
  </si>
  <si>
    <t>1264-Combines-G4-120-Exhaust</t>
  </si>
  <si>
    <t xml:space="preserve"> 870-893-1100-1265</t>
  </si>
  <si>
    <t>1265-Combines-G4-120-Evap</t>
  </si>
  <si>
    <t xml:space="preserve"> 870-893-1100-1284</t>
  </si>
  <si>
    <t>1284-Combines-G4-175-Exhaust</t>
  </si>
  <si>
    <t xml:space="preserve"> 870-893-1100-1285</t>
  </si>
  <si>
    <t>1285-Combines-G4-175-Evap</t>
  </si>
  <si>
    <t xml:space="preserve"> 870-893-1100-1304</t>
  </si>
  <si>
    <t>1304-Combines-G4-250-Exhaust</t>
  </si>
  <si>
    <t xml:space="preserve"> 870-893-1100-1305</t>
  </si>
  <si>
    <t>1305-Combines-G4-250-Evap</t>
  </si>
  <si>
    <t xml:space="preserve"> 870-893-1100-3904</t>
  </si>
  <si>
    <t>3904-Hydro Power Units-G4-5-Exhaust</t>
  </si>
  <si>
    <t xml:space="preserve"> 870-893-1100-3905</t>
  </si>
  <si>
    <t>3905-Hydro Power Units-G4-5-Evap</t>
  </si>
  <si>
    <t xml:space="preserve"> 870-893-1100-3914</t>
  </si>
  <si>
    <t>3914-Hydro Power Units-G4-15-Exhaust</t>
  </si>
  <si>
    <t xml:space="preserve"> 870-893-1100-3915</t>
  </si>
  <si>
    <t>3915-Hydro Power Units-G4-15-Evap</t>
  </si>
  <si>
    <t xml:space="preserve"> 870-893-1100-3934</t>
  </si>
  <si>
    <t>3934-Hydro Power Units-G4-25-Exhaust</t>
  </si>
  <si>
    <t xml:space="preserve"> 870-893-1100-3935</t>
  </si>
  <si>
    <t>3935-Hydro Power Units-G4-25-Evap</t>
  </si>
  <si>
    <t xml:space="preserve"> 870-893-1100-3964</t>
  </si>
  <si>
    <t>3964-Hydro Power Units-G4-50-Exhaust</t>
  </si>
  <si>
    <t xml:space="preserve"> 870-893-1100-3965</t>
  </si>
  <si>
    <t>3965-Hydro Power Units-G4-50-Evap</t>
  </si>
  <si>
    <t xml:space="preserve"> 870-893-1100-3984</t>
  </si>
  <si>
    <t>3984-Hydro Power Units-G4-120-Exhaust</t>
  </si>
  <si>
    <t xml:space="preserve"> 870-893-1100-3985</t>
  </si>
  <si>
    <t>3985-Hydro Power Units-G4-120-Evap</t>
  </si>
  <si>
    <t xml:space="preserve"> 870-893-1100-5004</t>
  </si>
  <si>
    <t>5004-Other Agricultural Equipment-G4-5-Exhaust</t>
  </si>
  <si>
    <t xml:space="preserve"> 870-893-1100-5005</t>
  </si>
  <si>
    <t>5005-Other Agricultural Equipment-G4-5-Evap</t>
  </si>
  <si>
    <t xml:space="preserve"> 870-893-1100-5014</t>
  </si>
  <si>
    <t>5014-Other Agricultural Equipment-G4-15-Exhaust</t>
  </si>
  <si>
    <t xml:space="preserve"> 870-893-1100-5015</t>
  </si>
  <si>
    <t>5015-Other Agricultural Equipment-G4-15-Evap</t>
  </si>
  <si>
    <t xml:space="preserve"> 870-893-1100-5034</t>
  </si>
  <si>
    <t>5034-Other Agricultural Equipment-G4-25-Exhaust</t>
  </si>
  <si>
    <t xml:space="preserve"> 870-893-1100-5035</t>
  </si>
  <si>
    <t>5035-Other Agricultural Equipment-G4-25-Evap</t>
  </si>
  <si>
    <t xml:space="preserve"> 870-893-1100-5054</t>
  </si>
  <si>
    <t>5054-Other Agricultural Equipment-G4-50-Exhaust</t>
  </si>
  <si>
    <t xml:space="preserve"> 870-893-1100-5055</t>
  </si>
  <si>
    <t>5055-Other Agricultural Equipment-G4-50-Evap</t>
  </si>
  <si>
    <t xml:space="preserve"> 870-893-1100-5074</t>
  </si>
  <si>
    <t>5074-Other Agricultural Equipment-G4-120-Exhaust</t>
  </si>
  <si>
    <t xml:space="preserve"> 870-893-1100-5075</t>
  </si>
  <si>
    <t>5075-Other Agricultural Equipment-G4-120-Evap</t>
  </si>
  <si>
    <t xml:space="preserve"> 870-893-1100-5094</t>
  </si>
  <si>
    <t>5094-Other Agricultural Equipment-G4-175-Exhaust</t>
  </si>
  <si>
    <t xml:space="preserve"> 870-893-1100-5095</t>
  </si>
  <si>
    <t>5095-Other Agricultural Equipment-G4-175-Evap</t>
  </si>
  <si>
    <t xml:space="preserve"> 870-893-1100-5114</t>
  </si>
  <si>
    <t>5114-Other Agricultural Equipment-G4-250-Exhaust</t>
  </si>
  <si>
    <t xml:space="preserve"> 870-893-1100-5115</t>
  </si>
  <si>
    <t>5115-Other Agricultural Equipment-G4-250-Evap</t>
  </si>
  <si>
    <t xml:space="preserve"> 870-893-1100-8434</t>
  </si>
  <si>
    <t>8434-Sprayers-G4-5-Exhaust</t>
  </si>
  <si>
    <t xml:space="preserve"> 870-893-1100-8435</t>
  </si>
  <si>
    <t>8435-Sprayers-G4-5-Evap</t>
  </si>
  <si>
    <t xml:space="preserve"> 870-893-1100-8444</t>
  </si>
  <si>
    <t>8444-Sprayers-G4-15-Exhaust</t>
  </si>
  <si>
    <t xml:space="preserve"> 870-893-1100-8445</t>
  </si>
  <si>
    <t>8445-Sprayers-G4-15-Evap</t>
  </si>
  <si>
    <t xml:space="preserve"> 870-893-1100-8454</t>
  </si>
  <si>
    <t>8454-Sprayers-G4-25-Exhaust</t>
  </si>
  <si>
    <t xml:space="preserve"> 870-893-1100-8455</t>
  </si>
  <si>
    <t>8455-Sprayers-G4-25-Evap</t>
  </si>
  <si>
    <t xml:space="preserve"> 870-893-1100-8474</t>
  </si>
  <si>
    <t>8474-Sprayers-G4-50-Exhaust</t>
  </si>
  <si>
    <t xml:space="preserve"> 870-893-1100-8475</t>
  </si>
  <si>
    <t>8475-Sprayers-G4-50-Evap</t>
  </si>
  <si>
    <t xml:space="preserve"> 870-893-1100-8494</t>
  </si>
  <si>
    <t>8494-Sprayers-G4-120-Exhaust</t>
  </si>
  <si>
    <t xml:space="preserve"> 870-893-1100-8495</t>
  </si>
  <si>
    <t>8495-Sprayers-G4-120-Evap</t>
  </si>
  <si>
    <t xml:space="preserve"> 870-893-1100-8514</t>
  </si>
  <si>
    <t>8514-Sprayers-G4-175-Exhaust</t>
  </si>
  <si>
    <t xml:space="preserve"> 870-893-1100-8515</t>
  </si>
  <si>
    <t>8515-Sprayers-G4-175-Evap</t>
  </si>
  <si>
    <t xml:space="preserve"> 870-893-1100-8664</t>
  </si>
  <si>
    <t>8664-Swathers-G4-120-Exhaust</t>
  </si>
  <si>
    <t xml:space="preserve"> 870-893-1100-8665</t>
  </si>
  <si>
    <t>8665-Swathers-G4-120-Evap</t>
  </si>
  <si>
    <t xml:space="preserve"> 870-893-1100-8684</t>
  </si>
  <si>
    <t>8684-Swathers-G4-175-Exhaust</t>
  </si>
  <si>
    <t xml:space="preserve"> 870-893-1100-8685</t>
  </si>
  <si>
    <t>8685-Swathers-G4-175-Evap</t>
  </si>
  <si>
    <t xml:space="preserve"> 870-893-1100-9084</t>
  </si>
  <si>
    <t>9084-Tillers-G4-15-Exhaust</t>
  </si>
  <si>
    <t xml:space="preserve"> 870-893-1100-9085</t>
  </si>
  <si>
    <t>9085-Tillers-G4-15-Evap</t>
  </si>
  <si>
    <t xml:space="preserve"> 870-893-1210-0280</t>
  </si>
  <si>
    <t>0280-Agricultural Mowers-D-120-Exhaust</t>
  </si>
  <si>
    <t xml:space="preserve"> 870-893-1210-0290</t>
  </si>
  <si>
    <t>0290-Agricultural Tractors-D-15-Exhaust</t>
  </si>
  <si>
    <t xml:space="preserve"> 870-893-1210-0300</t>
  </si>
  <si>
    <t>0300-Agricultural Tractors-D-25-Exhaust</t>
  </si>
  <si>
    <t xml:space="preserve"> 870-893-1210-0320</t>
  </si>
  <si>
    <t>0320-Agricultural Tractors-D-50-Exhaust</t>
  </si>
  <si>
    <t xml:space="preserve"> 870-893-1210-0322</t>
  </si>
  <si>
    <t>0322-Agricultural Tractors-D-75-Exhaust</t>
  </si>
  <si>
    <t xml:space="preserve"> 870-893-1210-0335</t>
  </si>
  <si>
    <t>0335-Agricultural Tractors-D-100-Exhaust</t>
  </si>
  <si>
    <t xml:space="preserve"> 870-893-1210-0350</t>
  </si>
  <si>
    <t>0350-Agricultural Tractors-D-175-Exhaust</t>
  </si>
  <si>
    <t xml:space="preserve"> 870-893-1210-0365</t>
  </si>
  <si>
    <t>0365-Agricultural Tractors-D-300-Exhaust</t>
  </si>
  <si>
    <t xml:space="preserve"> 870-893-1210-0375</t>
  </si>
  <si>
    <t>0375-AGRICULTURAL TRACTORS-D-600-EXHAUST</t>
  </si>
  <si>
    <t xml:space="preserve"> 870-893-1210-0740</t>
  </si>
  <si>
    <t>0740-Balers-D-50-Exhaust</t>
  </si>
  <si>
    <t xml:space="preserve"> 870-893-1210-0750</t>
  </si>
  <si>
    <t>0750-Balers-D-75-Exhaust</t>
  </si>
  <si>
    <t xml:space="preserve"> 870-893-1210-0752</t>
  </si>
  <si>
    <t>0752-Balers-D-100-Exhaust</t>
  </si>
  <si>
    <t xml:space="preserve"> 870-893-1210-0770</t>
  </si>
  <si>
    <t>0770-BALERS-D-175-EXHAUST</t>
  </si>
  <si>
    <t xml:space="preserve"> 870-893-1210-1266</t>
  </si>
  <si>
    <t>1266-Combines-D-75-Exhaust</t>
  </si>
  <si>
    <t xml:space="preserve"> 870-893-1210-1268</t>
  </si>
  <si>
    <t>1268-Combines-D-100-Exhaust</t>
  </si>
  <si>
    <t xml:space="preserve"> 870-893-1210-1290</t>
  </si>
  <si>
    <t>1290-Combines-D-175-Exhaust</t>
  </si>
  <si>
    <t xml:space="preserve"> 870-893-1210-1315</t>
  </si>
  <si>
    <t>1315-Combines-D-300-Exhaust</t>
  </si>
  <si>
    <t xml:space="preserve"> 870-893-1210-1325</t>
  </si>
  <si>
    <t>1325-COMBINES-D-600-EXHAUST</t>
  </si>
  <si>
    <t xml:space="preserve"> 870-893-1210-3920</t>
  </si>
  <si>
    <t>3920-Hydro Power Units-D-15-Exhaust</t>
  </si>
  <si>
    <t xml:space="preserve"> 870-893-1210-3950</t>
  </si>
  <si>
    <t>3950-Hydro Power Units-D-25-Exhaust</t>
  </si>
  <si>
    <t xml:space="preserve"> 870-893-1210-3970</t>
  </si>
  <si>
    <t>3970-Hydro Power Units-D-50-Exhaust</t>
  </si>
  <si>
    <t xml:space="preserve"> 870-893-1210-3990</t>
  </si>
  <si>
    <t>3990-Hydro Power Units-D-120-Exhaust</t>
  </si>
  <si>
    <t xml:space="preserve"> 870-893-1210-4560</t>
  </si>
  <si>
    <t>4560-Construction Equipment-D-50-Exhaust</t>
  </si>
  <si>
    <t xml:space="preserve"> 870-893-1210-4561</t>
  </si>
  <si>
    <t>4561-Construction Equipment-D-75-Exhaust</t>
  </si>
  <si>
    <t xml:space="preserve"> 870-893-1210-4562</t>
  </si>
  <si>
    <t>4562-Construction Equipment-D-100-Exhaust</t>
  </si>
  <si>
    <t xml:space="preserve"> 870-893-1210-4563</t>
  </si>
  <si>
    <t>4563-Construction Equipment-D-175-Exhaust</t>
  </si>
  <si>
    <t xml:space="preserve"> 870-893-1210-4564</t>
  </si>
  <si>
    <t>4564-Construction Equipment-D-300-Exhaust</t>
  </si>
  <si>
    <t xml:space="preserve"> 870-893-1210-4565</t>
  </si>
  <si>
    <t>4565-CONSTRUCTION EQUIPMENT-D-600-EXHAUST</t>
  </si>
  <si>
    <t xml:space="preserve"> 870-893-1210-4566</t>
  </si>
  <si>
    <t>4566-Cotton Pickers-D-100-Exhaust</t>
  </si>
  <si>
    <t xml:space="preserve"> 870-893-1210-4567</t>
  </si>
  <si>
    <t>4567-Cotton Pickers-D-175-Exhaust</t>
  </si>
  <si>
    <t xml:space="preserve"> 870-893-1210-4568</t>
  </si>
  <si>
    <t>4568-Cotton Pickers-D-300-Exhaust</t>
  </si>
  <si>
    <t xml:space="preserve"> 870-893-1210-4569</t>
  </si>
  <si>
    <t>4569-COTTON PICKERS-D-600-EXHAUST</t>
  </si>
  <si>
    <t xml:space="preserve"> 870-893-1210-4570</t>
  </si>
  <si>
    <t>4570-Forage &amp; Silage Harvesters-D-100-Exhaust</t>
  </si>
  <si>
    <t xml:space="preserve"> 870-893-1210-4571</t>
  </si>
  <si>
    <t>4571-Forage &amp; Silage Harvesters-D-300-Exhaust</t>
  </si>
  <si>
    <t xml:space="preserve"> 870-893-1210-4572</t>
  </si>
  <si>
    <t>4572-Forage &amp; Silage Harvesters-D-600-Exhaust</t>
  </si>
  <si>
    <t xml:space="preserve"> 870-893-1210-4573</t>
  </si>
  <si>
    <t>4573-Forage &amp; Silage Harvesters-D-750-Exhaust</t>
  </si>
  <si>
    <t xml:space="preserve"> 870-893-1210-4574</t>
  </si>
  <si>
    <t>4574-FORAGE &amp; SILAGE HARVESTERS-D-9999-EXHAUST</t>
  </si>
  <si>
    <t xml:space="preserve"> 870-893-1210-4575</t>
  </si>
  <si>
    <t>4575-Forklifts-D-50-Exhaust</t>
  </si>
  <si>
    <t xml:space="preserve"> 870-893-1210-4576</t>
  </si>
  <si>
    <t>4576-Forklifts-D-75-Exhaust</t>
  </si>
  <si>
    <t xml:space="preserve"> 870-893-1210-4577</t>
  </si>
  <si>
    <t>4577-FORKLIFTS-D-100-EXHAUST</t>
  </si>
  <si>
    <t xml:space="preserve"> 870-893-1210-4578</t>
  </si>
  <si>
    <t>4578-Nut Harvester-D-50-Exhaust</t>
  </si>
  <si>
    <t xml:space="preserve"> 870-893-1210-4579</t>
  </si>
  <si>
    <t>4579-Nut Harvester-D-75-Exhaust</t>
  </si>
  <si>
    <t xml:space="preserve"> 870-893-1210-4580</t>
  </si>
  <si>
    <t>4580-Nut Harvester-D-100-Exhaust</t>
  </si>
  <si>
    <t xml:space="preserve"> 870-893-1210-4581</t>
  </si>
  <si>
    <t>4581-Nut Harvester-D-175-Exhaust</t>
  </si>
  <si>
    <t xml:space="preserve"> 870-893-1210-4582</t>
  </si>
  <si>
    <t>4582-Nut Harvester-D-300-Exhaust</t>
  </si>
  <si>
    <t xml:space="preserve"> 870-893-1210-4583</t>
  </si>
  <si>
    <t>4583-NUT HARVESTER-D-600-EXHAUST</t>
  </si>
  <si>
    <t xml:space="preserve"> 870-893-1210-4584</t>
  </si>
  <si>
    <t>4584-Other Harvesters-D-50-Exhaust</t>
  </si>
  <si>
    <t xml:space="preserve"> 870-893-1210-4585</t>
  </si>
  <si>
    <t>4585-Other Harvesters-D-75-Exhaust</t>
  </si>
  <si>
    <t xml:space="preserve"> 870-893-1210-4586</t>
  </si>
  <si>
    <t>4586-Other Harvesters-D-100-Exhaust</t>
  </si>
  <si>
    <t xml:space="preserve"> 870-893-1210-4587</t>
  </si>
  <si>
    <t>4587-Other Harvesters-D-175-Exhaust</t>
  </si>
  <si>
    <t xml:space="preserve"> 870-893-1210-4588</t>
  </si>
  <si>
    <t>4588-Other Harvesters-D-300-Exhaust</t>
  </si>
  <si>
    <t xml:space="preserve"> 870-893-1210-4589</t>
  </si>
  <si>
    <t>4589-OTHER HARVESTERS-D-600-EXHAUST</t>
  </si>
  <si>
    <t xml:space="preserve"> 870-893-1210-4590</t>
  </si>
  <si>
    <t>4590-Hay Squeeze/Stack retriever-D-75-Exhaust</t>
  </si>
  <si>
    <t xml:space="preserve"> 870-893-1210-4591</t>
  </si>
  <si>
    <t>4591-Hay Squeeze/Stack retriever-D-100-Exhaust</t>
  </si>
  <si>
    <t xml:space="preserve"> 870-893-1210-4592</t>
  </si>
  <si>
    <t>4592-Hay Squeeze/Stack retriever-D-175-Exhaust</t>
  </si>
  <si>
    <t xml:space="preserve"> 870-893-1210-4593</t>
  </si>
  <si>
    <t>4593-Hay Squeeze/Stack retriever-D-300-Exhaust</t>
  </si>
  <si>
    <t xml:space="preserve"> 870-893-1210-4594</t>
  </si>
  <si>
    <t>4594-HAY SQUEEZE/STACK RETRIEVER-D-600-EXHAUST</t>
  </si>
  <si>
    <t xml:space="preserve"> 870-893-1210-4595</t>
  </si>
  <si>
    <t>4595-Bale Wagons (Self Propelled)-D-50-Exhaust</t>
  </si>
  <si>
    <t xml:space="preserve"> 870-893-1210-4596</t>
  </si>
  <si>
    <t>4596-Bale Wagons (Self Propelled)-D-100-Exhaust</t>
  </si>
  <si>
    <t xml:space="preserve"> 870-893-1210-4597</t>
  </si>
  <si>
    <t>4597-Bale Wagons (Self Propelled)-D-175-Exhaust</t>
  </si>
  <si>
    <t xml:space="preserve"> 870-893-1210-4598</t>
  </si>
  <si>
    <t>4598-BALE WAGONS (SELF PROPELLED)-D-300-EXHAUST</t>
  </si>
  <si>
    <t xml:space="preserve"> 870-893-1210-5020</t>
  </si>
  <si>
    <t>5020-Other Agricultural Equipment-D-15-Exhaust</t>
  </si>
  <si>
    <t xml:space="preserve"> 870-893-1210-5040</t>
  </si>
  <si>
    <t>5040-Other Agricultural Equipment-D-25-Exhaust</t>
  </si>
  <si>
    <t xml:space="preserve"> 870-893-1210-5060</t>
  </si>
  <si>
    <t>5060-Other Agricultural Equipment-D-50-Exhaust</t>
  </si>
  <si>
    <t xml:space="preserve"> 870-893-1210-5066</t>
  </si>
  <si>
    <t>5066-Other Agricultural Equipment-D-75-Exhaust</t>
  </si>
  <si>
    <t xml:space="preserve"> 870-893-1210-5070</t>
  </si>
  <si>
    <t>5070-Other Agricultural Equipment-D-100-Exhaust</t>
  </si>
  <si>
    <t xml:space="preserve"> 870-893-1210-5100</t>
  </si>
  <si>
    <t>5100-Other Agricultural Equipment-D-175-Exhaust</t>
  </si>
  <si>
    <t xml:space="preserve"> 870-893-1210-5125</t>
  </si>
  <si>
    <t>5125-Other Agricultural Equipment-D-300-Exhaust</t>
  </si>
  <si>
    <t xml:space="preserve"> 870-893-1210-5135</t>
  </si>
  <si>
    <t>5135-OTHER AGRICULTURAL EQUIPMENT-D-600-EXHAUST</t>
  </si>
  <si>
    <t xml:space="preserve"> 870-893-1210-8460</t>
  </si>
  <si>
    <t>8460-Sprayers-D-25-Exhaust</t>
  </si>
  <si>
    <t xml:space="preserve"> 870-893-1210-8480</t>
  </si>
  <si>
    <t>8480-Sprayers-D-50-Exhaust</t>
  </si>
  <si>
    <t xml:space="preserve"> 870-893-1210-8482</t>
  </si>
  <si>
    <t>8482-Sprayers-D-75-Exhaust</t>
  </si>
  <si>
    <t xml:space="preserve"> 870-893-1210-8484</t>
  </si>
  <si>
    <t>8484-Sprayers-D-100-Exhaust</t>
  </si>
  <si>
    <t xml:space="preserve"> 870-893-1210-8520</t>
  </si>
  <si>
    <t>8520-Sprayers-D-175-Exhaust</t>
  </si>
  <si>
    <t xml:space="preserve"> 870-893-1210-8535</t>
  </si>
  <si>
    <t>8535-Sprayers-D-300-Exhaust</t>
  </si>
  <si>
    <t xml:space="preserve"> 870-893-1210-8545</t>
  </si>
  <si>
    <t>8545-SPRAYERS-D-600-EXHAUST</t>
  </si>
  <si>
    <t xml:space="preserve"> 870-893-1210-8666</t>
  </si>
  <si>
    <t>8666-Swathers-D-50-Exhaust</t>
  </si>
  <si>
    <t xml:space="preserve"> 870-893-1210-8667</t>
  </si>
  <si>
    <t>8667-Swathers-D-75-Exhaust</t>
  </si>
  <si>
    <t xml:space="preserve"> 870-893-1210-8668</t>
  </si>
  <si>
    <t>8668-Swathers-D-100-Exhaust</t>
  </si>
  <si>
    <t xml:space="preserve"> 870-893-1210-8690</t>
  </si>
  <si>
    <t>8690-Swathers-D-175-Exhaust</t>
  </si>
  <si>
    <t xml:space="preserve"> 870-893-1210-8695</t>
  </si>
  <si>
    <t>8695-SWATHERS-D-300-EXHAUST</t>
  </si>
  <si>
    <t xml:space="preserve"> 870-893-1210-9100</t>
  </si>
  <si>
    <t>9100-Tillers-D-15-Exhaust</t>
  </si>
  <si>
    <t xml:space="preserve"> 890-895-1100-0041</t>
  </si>
  <si>
    <t>890-FUEL STORAGE AND HANDLING</t>
  </si>
  <si>
    <t>895-GASOLINE CANS</t>
  </si>
  <si>
    <t>0041-FOUR-STROKE EVAPORATIVE</t>
  </si>
  <si>
    <t>CAR AADT TOTAL</t>
  </si>
  <si>
    <t>Sum of VEHICLE_AADT_TOTAL</t>
  </si>
  <si>
    <t>Sum of TOT_TRK_AADT</t>
  </si>
  <si>
    <t>LOCATION</t>
  </si>
  <si>
    <t>YEAR 2016</t>
  </si>
  <si>
    <t>YEAR 2021</t>
  </si>
  <si>
    <t>16-21 DELTA</t>
  </si>
  <si>
    <t>YEAR 2022</t>
  </si>
  <si>
    <t>21-22 DELTA</t>
  </si>
  <si>
    <t>2016 TOTAL VEHICLE TRIPS</t>
  </si>
  <si>
    <t>2021 TOTAL VEHICLE TRIPS</t>
  </si>
  <si>
    <t>2022 TOTAL VEHICLE TRIPS</t>
  </si>
  <si>
    <t>DELTA IN TOTAL VEHICLE TRIPS</t>
  </si>
  <si>
    <t>% DELTA</t>
  </si>
  <si>
    <t>2016 TOTAL TRUCK TRIPS</t>
  </si>
  <si>
    <t>2021 TOTAL TRUCK TRIPS</t>
  </si>
  <si>
    <t>2022 TOTAL TRUCK TRIPS</t>
  </si>
  <si>
    <t>DELTA IN TOTAL TRUCK TRIPS</t>
  </si>
  <si>
    <t>Sum of TRK_2_AXLE</t>
  </si>
  <si>
    <t>Delta</t>
  </si>
  <si>
    <t>DELTA 2 AXLE %</t>
  </si>
  <si>
    <t>Sum of TRK_3_AXLE</t>
  </si>
  <si>
    <t>DELTA 3 AXLE %</t>
  </si>
  <si>
    <t>Sum of TRK_4_AXLE</t>
  </si>
  <si>
    <t>DELTA 4 AXLE %</t>
  </si>
  <si>
    <t>Sum of TRK_5_AXLE</t>
  </si>
  <si>
    <t>DELTA 5 AXLE %</t>
  </si>
  <si>
    <t>Overall Growth?</t>
  </si>
  <si>
    <t>Consolidating Small to Big Trucks?</t>
  </si>
  <si>
    <t>yes</t>
  </si>
  <si>
    <t>No</t>
  </si>
  <si>
    <t>Yes</t>
  </si>
  <si>
    <t>no</t>
  </si>
  <si>
    <t>#N/A</t>
  </si>
  <si>
    <t>Property Name</t>
  </si>
  <si>
    <t>Lat/Long</t>
  </si>
  <si>
    <t>Warehouse Size Data</t>
  </si>
  <si>
    <t>Amazon SAN3</t>
  </si>
  <si>
    <t>32.56614805526805, -116.93345510552261</t>
  </si>
  <si>
    <t>Median</t>
  </si>
  <si>
    <t>Balboa Water Systems/Bee International/Atlas Freight Forwarding</t>
  </si>
  <si>
    <t>32.56207148015862, -116.95557638588816</t>
  </si>
  <si>
    <t>Mean</t>
  </si>
  <si>
    <t>Landmark at Otay Business Park</t>
  </si>
  <si>
    <t>32.56635641961613, -116.95233640258344</t>
  </si>
  <si>
    <t>St. Dev.</t>
  </si>
  <si>
    <t>10th Avenue Marine Terminal</t>
  </si>
  <si>
    <t>32.698779780445534, -117.15471033517044</t>
  </si>
  <si>
    <t>Count</t>
  </si>
  <si>
    <t>DSD8 Amazon Delivery Station</t>
  </si>
  <si>
    <t>32.94083941171308, -117.01737890995325</t>
  </si>
  <si>
    <t>NEX Warehouse</t>
  </si>
  <si>
    <t>32.67567281286829, -117.11178120217656</t>
  </si>
  <si>
    <t>Dole</t>
  </si>
  <si>
    <t>32.700414861398464, -117.15700921733745</t>
  </si>
  <si>
    <t>Costco DC</t>
  </si>
  <si>
    <t>32.559543419899114, -116.92965756828083</t>
  </si>
  <si>
    <t>JW Int</t>
  </si>
  <si>
    <t>32.55413804875436, -116.96009350681817</t>
  </si>
  <si>
    <t>CA Crossings Building B</t>
  </si>
  <si>
    <t>32.56830294327014, -116.94570929612034</t>
  </si>
  <si>
    <t>Logistics Warehouse Inc</t>
  </si>
  <si>
    <t>32.55638309259548, -116.93155811469248</t>
  </si>
  <si>
    <t>Amazon SCA7 B.1</t>
  </si>
  <si>
    <t>32.57035281705361, -116.94440149018101</t>
  </si>
  <si>
    <t>Logistics International MT</t>
  </si>
  <si>
    <t>32.555565173133424, -116.93160762984277</t>
  </si>
  <si>
    <t>NASSCO Otay</t>
  </si>
  <si>
    <t>32.54998389355829, -116.95918223765999</t>
  </si>
  <si>
    <t>1810 Diamond Street</t>
  </si>
  <si>
    <t>33.10573274581233, -117.21682711889807</t>
  </si>
  <si>
    <t>Master's Touch Distribution Center</t>
  </si>
  <si>
    <t>32.550054095324484, -116.96110511543466</t>
  </si>
  <si>
    <t>BOSE Shipping Center</t>
  </si>
  <si>
    <t>32.552253028399065, -116.95166486109183</t>
  </si>
  <si>
    <t>On Time Logistics Corp</t>
  </si>
  <si>
    <t>32.5549661323137, -116.9538979379838</t>
  </si>
  <si>
    <t>Amazon SCA7 B.2</t>
  </si>
  <si>
    <t>32.54994694455919, -116.95684910321062</t>
  </si>
  <si>
    <t>Goldmex International Brokerage and Transport / Joffroy Global</t>
  </si>
  <si>
    <t>32.55633117339772, -116.92834743430662</t>
  </si>
  <si>
    <t xml:space="preserve">8870 Liquid Court </t>
  </si>
  <si>
    <t>32.884049140748594, -117.17334413333666</t>
  </si>
  <si>
    <t>Zucarmex USA</t>
  </si>
  <si>
    <t>32.55908148976316, -116.92451933794932</t>
  </si>
  <si>
    <t>FedEx Ground</t>
  </si>
  <si>
    <t>32.56184734903982, -116.9353202634947</t>
  </si>
  <si>
    <t>Car Port Interchange Bldg. A</t>
  </si>
  <si>
    <t>32.65357664377342, -117.11844274572913</t>
  </si>
  <si>
    <t>FedEx Drop Box</t>
  </si>
  <si>
    <t>32.65607948149, -116.96733592394439</t>
  </si>
  <si>
    <t>PODS Moving and Storage</t>
  </si>
  <si>
    <t>32.59610319991712, -117.08200119616419</t>
  </si>
  <si>
    <t>Otay Logistics / Import Export Logistics Inc</t>
  </si>
  <si>
    <t>32.5553921402428, -116.930511620468</t>
  </si>
  <si>
    <t>Ksaria Service Provider</t>
  </si>
  <si>
    <t>32.561128038816754, -116.93920955738129</t>
  </si>
  <si>
    <t>DIB7 Amazon Delivery Station</t>
  </si>
  <si>
    <t>32.655941253598044, -116.96742927833068</t>
  </si>
  <si>
    <t>Advanced ElectroMagnetics Inc</t>
  </si>
  <si>
    <t>32.57245360099979, -116.956968086026</t>
  </si>
  <si>
    <t>UCSD Surplus Warehouse</t>
  </si>
  <si>
    <t>32.88833520590662, -117.15087152745976</t>
  </si>
  <si>
    <t>WISP Industries</t>
  </si>
  <si>
    <t>33.106450339145354, -117.22437772911015</t>
  </si>
  <si>
    <t>Sysco Foods</t>
  </si>
  <si>
    <t>32.93701276348546, -117.05154385313341</t>
  </si>
  <si>
    <t>Amazon DSD5</t>
  </si>
  <si>
    <t>33.13356970384781, -117.22756636632406</t>
  </si>
  <si>
    <t>16969 Mesamint Street</t>
  </si>
  <si>
    <t>33.01635251065132, -117.10346629497316</t>
  </si>
  <si>
    <t>Chipman Relocation and Logistics</t>
  </si>
  <si>
    <t>32.57358200317966, -116.9568511177453</t>
  </si>
  <si>
    <t>32.93701544050277, -117.05328862001231</t>
  </si>
  <si>
    <t>Runway Distribution Center B1</t>
  </si>
  <si>
    <t>32.56096618742332, -116.94832217728975</t>
  </si>
  <si>
    <t>Brown Field Technology Park</t>
  </si>
  <si>
    <t>32.56694548217577, -116.98240056559419</t>
  </si>
  <si>
    <t>Iron Mountain</t>
  </si>
  <si>
    <t>2340 Cousteau Ct</t>
  </si>
  <si>
    <t>33.14269049766692, -117.2398902396816</t>
  </si>
  <si>
    <t>7880-7920 Airway Road Otay Mesa</t>
  </si>
  <si>
    <t>32.561628023874846, -116.97004607566649</t>
  </si>
  <si>
    <t>Hillenbrand</t>
  </si>
  <si>
    <t>32.561489106272425, -116.9372332235313</t>
  </si>
  <si>
    <t>Agramont Worldwide Logistics</t>
  </si>
  <si>
    <t>32.57402883276581, -116.95545365780012</t>
  </si>
  <si>
    <t>Ajinomoto Foods North America</t>
  </si>
  <si>
    <t>32.55215787556009, -116.96138650012064</t>
  </si>
  <si>
    <t>DSD6 Amazon Delivery Station</t>
  </si>
  <si>
    <t>32.8194031949388, -117.15193696226306</t>
  </si>
  <si>
    <t>JD Group Total Logistics</t>
  </si>
  <si>
    <t>32.56288186513871, -116.93802411510282</t>
  </si>
  <si>
    <t>Terry Town</t>
  </si>
  <si>
    <t>32.550142113605474, -116.9526434472655</t>
  </si>
  <si>
    <t>Emerald Textiles</t>
  </si>
  <si>
    <t>32.567021817570875, -116.93747825792855</t>
  </si>
  <si>
    <t>1466 F Street</t>
  </si>
  <si>
    <t>32.7140498761404, -117.15108844132641</t>
  </si>
  <si>
    <t>PIVOT DATA (Present)</t>
  </si>
  <si>
    <t>Fullex E-Commerce Fulfillment Warehose</t>
  </si>
  <si>
    <t>32.93968680764969, -117.05322178976392</t>
  </si>
  <si>
    <t>Weber Logistics</t>
  </si>
  <si>
    <t>32.571169329214186, -117.06885178989386</t>
  </si>
  <si>
    <t>WHALEN</t>
  </si>
  <si>
    <t>32.568543474590044, -116.95696800597646</t>
  </si>
  <si>
    <t>Boochcraft Brewery, Anita Street</t>
  </si>
  <si>
    <t>32.59949538797261, -117.08223035750927</t>
  </si>
  <si>
    <t>Mad Engine Distribution Center</t>
  </si>
  <si>
    <t>32.56528150016706, -116.97403053661392</t>
  </si>
  <si>
    <t>PIVOT DATA (Pre-2016)</t>
  </si>
  <si>
    <t>Lockheed Martin</t>
  </si>
  <si>
    <t>32.57247575622336, -117.0701073987278</t>
  </si>
  <si>
    <t>Mattress Distribution Center</t>
  </si>
  <si>
    <t>32.89346089346256, -117.14322767563334</t>
  </si>
  <si>
    <t>Count of Location</t>
  </si>
  <si>
    <t>7545 Carroll Road</t>
  </si>
  <si>
    <t>32.88478793057643, -117.16015880030044</t>
  </si>
  <si>
    <t>10540 Prospect</t>
  </si>
  <si>
    <t>32.83161142700038, -116.9683424856062</t>
  </si>
  <si>
    <t>1395 Aspen Way</t>
  </si>
  <si>
    <t>33.136016937342234, -117.24332926384469</t>
  </si>
  <si>
    <t>Titleist Golf</t>
  </si>
  <si>
    <t>33.13075065332501, -117.25107248896659</t>
  </si>
  <si>
    <t>4000 Ruffin Road</t>
  </si>
  <si>
    <t>32.81470764775545, -117.12417806800136</t>
  </si>
  <si>
    <t>DSD3 Amazon</t>
  </si>
  <si>
    <t>32.659878559528835, -117.11222607622685</t>
  </si>
  <si>
    <t>Philips</t>
  </si>
  <si>
    <t>33.12157230227012, -117.27144287309585</t>
  </si>
  <si>
    <t>RW Smith</t>
  </si>
  <si>
    <t>32.89006667748212, -117.15943458756344</t>
  </si>
  <si>
    <t>San Diego FTZ</t>
  </si>
  <si>
    <t>32.56725012884116, -116.93954588345653</t>
  </si>
  <si>
    <t>2735 Cactus Road</t>
  </si>
  <si>
    <t>32.549477693246764, -116.98731934894226</t>
  </si>
  <si>
    <t>Bannister Steel</t>
  </si>
  <si>
    <t>32.65394410773573, -117.10215078408208</t>
  </si>
  <si>
    <t>Corovan</t>
  </si>
  <si>
    <t>32.939639804014035, -117.05735909159327</t>
  </si>
  <si>
    <t>Genesis Logistics</t>
  </si>
  <si>
    <t>33.00715188330656, -117.09211610539455</t>
  </si>
  <si>
    <t>Durashield Gloves Distribution</t>
  </si>
  <si>
    <t>33.15192207792971, -117.23802731408641</t>
  </si>
  <si>
    <t>MexBros Fruit</t>
  </si>
  <si>
    <t>32.55603832998217, -116.96004039707005</t>
  </si>
  <si>
    <t>A&amp;O logistics</t>
  </si>
  <si>
    <t>32.558137355711644, -116.92863929498387</t>
  </si>
  <si>
    <t>9855 Distribution Ave</t>
  </si>
  <si>
    <t>32.88711605259626, -117.16244160771556</t>
  </si>
  <si>
    <t>Instrumentation Laboratory</t>
  </si>
  <si>
    <t>32.903648221715564, -117.18592620243142</t>
  </si>
  <si>
    <t>12251 Iavelli Way</t>
  </si>
  <si>
    <t>32.94116238722332, -117.05297006653927</t>
  </si>
  <si>
    <t>8985 Crestmar Point</t>
  </si>
  <si>
    <t>32.888174908221764, -117.1698648327162</t>
  </si>
  <si>
    <t>Royal Flavor LLC</t>
  </si>
  <si>
    <t>32.55183271844622, -116.95671310629913</t>
  </si>
  <si>
    <t>UPS Supply Chain Solutions</t>
  </si>
  <si>
    <t>32.552007637388805, -116.9544182142658</t>
  </si>
  <si>
    <t>7 Up RC Bottling</t>
  </si>
  <si>
    <t>32.889902795005874, -117.15817988584799</t>
  </si>
  <si>
    <t>Dialsa</t>
  </si>
  <si>
    <t>32.55402930377349, -116.95804569769246</t>
  </si>
  <si>
    <t>6930 Cactus Road</t>
  </si>
  <si>
    <t>32.552714175266246, -116.99048093528606</t>
  </si>
  <si>
    <t>10140 Mesa Rim Road</t>
  </si>
  <si>
    <t>32.90309685998061, -117.177716310569</t>
  </si>
  <si>
    <t>Baja Duty Free Warehouse</t>
  </si>
  <si>
    <t>32.57185805038551, -116.95493554092712</t>
  </si>
  <si>
    <t>Harvest Food Distributors</t>
  </si>
  <si>
    <t>32.65688863920825, -117.11182087690659</t>
  </si>
  <si>
    <t>SWRMC CNSP RRAM Warehouse</t>
  </si>
  <si>
    <t>32.67355913622474, -117.11303290719214</t>
  </si>
  <si>
    <t>Best Buy Warehouse</t>
  </si>
  <si>
    <t>32.93319293690206, -117.05026681706818</t>
  </si>
  <si>
    <t>3PL Winner , Artissimo Designs LLC Warehouse</t>
  </si>
  <si>
    <t>32.57495365146642, -117.00479763684974</t>
  </si>
  <si>
    <t>6610 Nancy Ridge Drive</t>
  </si>
  <si>
    <t>32.88744003022486, -117.18006352582651</t>
  </si>
  <si>
    <t>Daikin Comfort</t>
  </si>
  <si>
    <t>33.12492211528532, -117.12028304463719</t>
  </si>
  <si>
    <t>32.67320740530749, -117.11294040584025</t>
  </si>
  <si>
    <t>Miramar Transportation/Pilot Freight</t>
  </si>
  <si>
    <t>32.8910590866301, -117.1453423462251</t>
  </si>
  <si>
    <t>San Diego Cold Storage</t>
  </si>
  <si>
    <t>32.65395783888201, -117.11450515928742</t>
  </si>
  <si>
    <t>6980 Corte Santa Fe</t>
  </si>
  <si>
    <t>32.87977226850449, -117.17075267446985</t>
  </si>
  <si>
    <t>DIB5 Amazon Delivery Station</t>
  </si>
  <si>
    <t>32.653909714207096, -116.95913480120875</t>
  </si>
  <si>
    <t>32.672640873971964, -117.11269479880245</t>
  </si>
  <si>
    <t>13200 Danielson St Suite A-2</t>
  </si>
  <si>
    <t>32.94089369204334, -117.04189341107103</t>
  </si>
  <si>
    <t>2100 Haffley Ave</t>
  </si>
  <si>
    <t>32.66080738736363, -117.11382395713146</t>
  </si>
  <si>
    <t>32.67214414922914, -117.11279367955791</t>
  </si>
  <si>
    <t>9755 Distribution Ave</t>
  </si>
  <si>
    <t>32.88449436139525, -117.16233901334304</t>
  </si>
  <si>
    <t>Fedex Freight</t>
  </si>
  <si>
    <t>32.562252800939625, -116.93327037881639</t>
  </si>
  <si>
    <t>Otay Mesa Repackers and Distributors Inc</t>
  </si>
  <si>
    <t>32.558248302393565, -116.95834064403715</t>
  </si>
  <si>
    <t>Expeditors Freight Forwarding Service</t>
  </si>
  <si>
    <t>32.5745968377051, -117.0063960539678</t>
  </si>
  <si>
    <t>Abbott Freight Forwarding</t>
  </si>
  <si>
    <t>32.90252773700027, -117.18729493386404</t>
  </si>
  <si>
    <t>Nippon Express USA</t>
  </si>
  <si>
    <t>32.88966054353895, -117.15400984481592</t>
  </si>
  <si>
    <t>Athletic Brewing</t>
  </si>
  <si>
    <t>32.88992082229036, -117.1572325222521</t>
  </si>
  <si>
    <t>Commonwealth Packaging Company</t>
  </si>
  <si>
    <t>32.88963183628848, -117.15617842708889</t>
  </si>
  <si>
    <t>2323 Avenida Costa Este</t>
  </si>
  <si>
    <t>32.554974208833286, -116.95418476381047</t>
  </si>
  <si>
    <t>Iron Mountain - Sorrento Valley</t>
  </si>
  <si>
    <t>32.90285888684739, -117.17330223094294</t>
  </si>
  <si>
    <t>UPS Freight</t>
  </si>
  <si>
    <t>32.654787471788204, -116.96064497405608</t>
  </si>
  <si>
    <t>Trepco West</t>
  </si>
  <si>
    <t>32.570156127959585, -117.0045579461262</t>
  </si>
  <si>
    <t>8525 Camino Santa Fe</t>
  </si>
  <si>
    <t>32.88090447295408, -117.16987091207274</t>
  </si>
  <si>
    <t>Republic National Distributing Company</t>
  </si>
  <si>
    <t>32.896089380276145, -117.1425013600893</t>
  </si>
  <si>
    <t>National City Transfer Storage</t>
  </si>
  <si>
    <t>32.66200097368863, -117.10988371296943</t>
  </si>
  <si>
    <t>Fresh Pac International</t>
  </si>
  <si>
    <t>32.57190958478368, -117.00600669794</t>
  </si>
  <si>
    <t>8060 Arjons Drive</t>
  </si>
  <si>
    <t>32.894917040195125, -117.14523375109732</t>
  </si>
  <si>
    <t>PLH Distributors</t>
  </si>
  <si>
    <t>32.657613391779265, -117.09133620521142</t>
  </si>
  <si>
    <t>Export Dyanmics</t>
  </si>
  <si>
    <t>32.56315277970148, -116.99425422048877</t>
  </si>
  <si>
    <t>Tecma Group SD</t>
  </si>
  <si>
    <t>32.57162715029149, -117.00395700541264</t>
  </si>
  <si>
    <t>DSV, International Inbond Logistics</t>
  </si>
  <si>
    <t>32.57243383166219, -117.00389351077484</t>
  </si>
  <si>
    <t>DHE Dependable Highway Express</t>
  </si>
  <si>
    <t>32.897544797655236, -117.12644994953929</t>
  </si>
  <si>
    <t>9673 Distribution Ave</t>
  </si>
  <si>
    <t>32.883222247687165, -117.16225868875081</t>
  </si>
  <si>
    <t>Pilot Freight Services</t>
  </si>
  <si>
    <t>32.89107149275916, -117.14619760095358</t>
  </si>
  <si>
    <t>RXO</t>
  </si>
  <si>
    <t>32.89103540298809, -117.14484514028052</t>
  </si>
  <si>
    <t>Camino Santa Fe Business Park</t>
  </si>
  <si>
    <t>32.88102247032364, -117.17050479748572</t>
  </si>
  <si>
    <t>JFC International</t>
  </si>
  <si>
    <t>32.88382231393721, -117.16226927778835</t>
  </si>
  <si>
    <t>7170 Miramar Road (Northrup Grumman)</t>
  </si>
  <si>
    <t>32.88245491791302, -117.15877990665271</t>
  </si>
  <si>
    <t>Coast Beverage Delivery</t>
  </si>
  <si>
    <t>32.882099382173514, -117.16552624221698</t>
  </si>
  <si>
    <t>Embolden Beer Co</t>
  </si>
  <si>
    <t>32.882792568209, -117.16482908374365</t>
  </si>
  <si>
    <t>9389 Dowdy Drive</t>
  </si>
  <si>
    <t>32.891676547215496, -117.14608984012952</t>
  </si>
  <si>
    <t>Life Christian Center - Food Distribution Center</t>
  </si>
  <si>
    <t>32.59713653147324, -117.08529566319146</t>
  </si>
  <si>
    <t>1351 Distribution Way</t>
  </si>
  <si>
    <t>33.14996557338886, -117.23821224309046</t>
  </si>
  <si>
    <t>Piedmont Plastics</t>
  </si>
  <si>
    <t>32.897826687208244, -117.13158517692034</t>
  </si>
  <si>
    <t>Allstate Courier</t>
  </si>
  <si>
    <t>32.89207519494669, -117.14507796348587</t>
  </si>
  <si>
    <t>1320 Distribution Way</t>
  </si>
  <si>
    <t>33.14994819972293, -117.23656213916948</t>
  </si>
  <si>
    <t>10054 Mesa Ridge Court</t>
  </si>
  <si>
    <t>32.900742541050214, -117.17601126837486</t>
  </si>
  <si>
    <t>R &amp; V Products</t>
  </si>
  <si>
    <t>32.65653625546967, -117.10326326357944</t>
  </si>
  <si>
    <t>A2 Global Shipping</t>
  </si>
  <si>
    <t>32.87969649985377, -117.181518597888</t>
  </si>
  <si>
    <t>Yara San Diego Terminal</t>
  </si>
  <si>
    <t>32.6893360365677, -117.11900199758361</t>
  </si>
  <si>
    <t>DLA Distribution Services NBSD</t>
  </si>
  <si>
    <t>32.67565253652707, -117.11810192296328</t>
  </si>
  <si>
    <t>DDDC NBSD (TSDF)</t>
  </si>
  <si>
    <t>32.6748900214933, -117.11641776041837</t>
  </si>
  <si>
    <t>EDCO Recovery and Transfer</t>
  </si>
  <si>
    <t>32.687046717182184, -117.11504312918143</t>
  </si>
  <si>
    <t>Veritiv Corporation Supply</t>
  </si>
  <si>
    <t>33.10879151522725, -117.11447344321263</t>
  </si>
  <si>
    <t>Baker Home Energy</t>
  </si>
  <si>
    <t>33.10983228898216, -117.11560268003323</t>
  </si>
  <si>
    <t>Henry Avocado Corporation</t>
  </si>
  <si>
    <t>33.1098936503212, -117.11759364110702</t>
  </si>
  <si>
    <t>1998 Citracado Parkway</t>
  </si>
  <si>
    <t>33.11644420130778, -117.11755232596312</t>
  </si>
  <si>
    <t>Bimbo Bakeries</t>
  </si>
  <si>
    <t>33.11749498271144, -117.11575487209365</t>
  </si>
  <si>
    <t>Supremo Produce</t>
  </si>
  <si>
    <t>33.118637266979555, -117.10322597086723</t>
  </si>
  <si>
    <t>US Air Conditioning Distributors</t>
  </si>
  <si>
    <t>33.12167976865748, -117.1047183908295</t>
  </si>
  <si>
    <t>Ne-Mo's Bakery by Horizon Food Group</t>
  </si>
  <si>
    <t>33.118439027990725, -117.10193036916066</t>
  </si>
  <si>
    <t>1700 W Mission Road</t>
  </si>
  <si>
    <t>33.12846679426479, -117.1154633753918</t>
  </si>
  <si>
    <t>Oasis Breads</t>
  </si>
  <si>
    <t>33.141657417395905, -117.14932734785559</t>
  </si>
  <si>
    <t>Blu Bulk</t>
  </si>
  <si>
    <t>33.1424710838538, -117.14347327124112</t>
  </si>
  <si>
    <t>BSG Warehouse</t>
  </si>
  <si>
    <t>33.21329362775028, -117.27323182352079</t>
  </si>
  <si>
    <t>LaCantina Doors</t>
  </si>
  <si>
    <t>33.21272855284777, -117.27157568416105</t>
  </si>
  <si>
    <t>Lotus Seafood Inc</t>
  </si>
  <si>
    <t>33.21385235076138, -117.27022034729296</t>
  </si>
  <si>
    <t>3801 Ocean Ranch Boulevard</t>
  </si>
  <si>
    <t>33.209965761986254, -117.30599654342227</t>
  </si>
  <si>
    <t>RF Magnaflow</t>
  </si>
  <si>
    <t>33.20928044900495, -117.30346608906001</t>
  </si>
  <si>
    <t>Beauty Supply 123 Distributor</t>
  </si>
  <si>
    <t>33.211622445678145, -117.30356057763109</t>
  </si>
  <si>
    <t>Coca Cola Vending</t>
  </si>
  <si>
    <t>33.21254267056406, -117.30632826425388</t>
  </si>
  <si>
    <t>Suja Juice</t>
  </si>
  <si>
    <t>33.209866781915366, -117.3084026374276</t>
  </si>
  <si>
    <t>Brixton</t>
  </si>
  <si>
    <t>33.20926852499386, -117.30867094865665</t>
  </si>
  <si>
    <t>Bon Suisse</t>
  </si>
  <si>
    <t>32.934039787893575, -117.05100270093654</t>
  </si>
  <si>
    <t>12325 Kerran St</t>
  </si>
  <si>
    <t>32.93858096747104, -117.05690035643741</t>
  </si>
  <si>
    <t>32.88270333210258, -117.1605603308725</t>
  </si>
  <si>
    <t>San Diego Food Bank</t>
  </si>
  <si>
    <t>32.887016454423694, -117.16432251108255</t>
  </si>
  <si>
    <t>Ballast Point Miramar</t>
  </si>
  <si>
    <t>32.88802992818857, -117.15799580797466</t>
  </si>
  <si>
    <t>Classic Beverages San Diego</t>
  </si>
  <si>
    <t>MIramar</t>
  </si>
  <si>
    <t>32.88809708645772, -117.1523217907644</t>
  </si>
  <si>
    <t>Mahogany Run Delivery</t>
  </si>
  <si>
    <t>32.89177664017978, -117.14613997989946</t>
  </si>
  <si>
    <t>32.891036598915115, -117.14557447027991</t>
  </si>
  <si>
    <t>Raphael Event Works</t>
  </si>
  <si>
    <t>32.894070961108106, -117.13841293490223</t>
  </si>
  <si>
    <t>Cosentino Center San Diego</t>
  </si>
  <si>
    <t>32.897296637170065, -117.13313660478377</t>
  </si>
  <si>
    <t>9525 Padgett Street</t>
  </si>
  <si>
    <t>32.89573190974339, -117.1256479004842</t>
  </si>
  <si>
    <t>Thermo Fisher Scientific</t>
  </si>
  <si>
    <t>32.89939344591492, -117.18599511544049</t>
  </si>
  <si>
    <t>Feeding San Diego</t>
  </si>
  <si>
    <t>32.90141646588456, -117.18317859072029</t>
  </si>
  <si>
    <t>6790 Flanders Dr</t>
  </si>
  <si>
    <t>32.90491869136872, -117.17647000256602</t>
  </si>
  <si>
    <t>FedEx Ship Center</t>
  </si>
  <si>
    <t>32.90943910772937, -117.17282136574146</t>
  </si>
  <si>
    <t>Qualcomm Building BC</t>
  </si>
  <si>
    <t>32.89783421514242, -117.19639709041863</t>
  </si>
  <si>
    <t>Frito Lay</t>
  </si>
  <si>
    <t>32.828418043946705, -117.13403864180106</t>
  </si>
  <si>
    <t>USD1 Amazon Distribution Center</t>
  </si>
  <si>
    <t>32.82861505339079, -117.13160101675754</t>
  </si>
  <si>
    <t>Waxie Equipment Supplier</t>
  </si>
  <si>
    <t>32.839360498480765, -117.12640602365747</t>
  </si>
  <si>
    <t>BAE Systens 9650 Chesapeake Dr</t>
  </si>
  <si>
    <t>32.83334716850756, -117.12264373254331</t>
  </si>
  <si>
    <t>Tires Warehouse</t>
  </si>
  <si>
    <t>32.81972844807298, -117.12884392602558</t>
  </si>
  <si>
    <t>UPS Customer Center</t>
  </si>
  <si>
    <t>32.82835629994515, -117.15043904523178</t>
  </si>
  <si>
    <t>J and L Distribution</t>
  </si>
  <si>
    <t>32.659872563096194, -117.10303669432632</t>
  </si>
  <si>
    <t>Factory Motor Parts</t>
  </si>
  <si>
    <t>32.65420096034218, -117.10048856933206</t>
  </si>
  <si>
    <t>Estes Express Lines</t>
  </si>
  <si>
    <t>32.65561829672164, -117.08506546236207</t>
  </si>
  <si>
    <t>Olympus Warehouse Logistic Inc</t>
  </si>
  <si>
    <t>32.59586568651494, -117.03018739914282</t>
  </si>
  <si>
    <t>MTE San Diego Distribution Center</t>
  </si>
  <si>
    <t>32.595647947946745, -117.02229886937758</t>
  </si>
  <si>
    <t>Austal Warehouse</t>
  </si>
  <si>
    <t>32.59595333576679, -117.02045216524633</t>
  </si>
  <si>
    <t>Central Freight Lines</t>
  </si>
  <si>
    <t>32.596922100912984, -117.00910276446405</t>
  </si>
  <si>
    <t>United Parcel Service</t>
  </si>
  <si>
    <t>32.65563578728036, -116.97098470375306</t>
  </si>
  <si>
    <t>Natural Petroleum Inc</t>
  </si>
  <si>
    <t>32.59791009416828, -117.08466464355472</t>
  </si>
  <si>
    <t>Chula Vista Food Services Inc</t>
  </si>
  <si>
    <t>32.5979518912936, -117.08557176103145</t>
  </si>
  <si>
    <t>Defense Marine Solutions</t>
  </si>
  <si>
    <t>32.597908632939976, -117.08671846676039</t>
  </si>
  <si>
    <t>DHL Express ServicePoint</t>
  </si>
  <si>
    <t>32.71229741193081, -117.11152231559034</t>
  </si>
  <si>
    <t>Amazon Prime San Diego</t>
  </si>
  <si>
    <t>32.75005608045579, -117.20127656226097</t>
  </si>
  <si>
    <t>FBAZoom Logistics, Warehousing</t>
  </si>
  <si>
    <t>32.59827083923628, -117.0886102298674</t>
  </si>
  <si>
    <t>Crest Beverage</t>
  </si>
  <si>
    <t>32.72064496930829, -117.09463458442735</t>
  </si>
  <si>
    <t>Fedex Ship Center 1650 47th St</t>
  </si>
  <si>
    <t>32.722648794712974, -117.0944200077233</t>
  </si>
  <si>
    <t>John Lenore &amp; Co Beverage Distributors</t>
  </si>
  <si>
    <t>32.71913742661502, -117.11872811150207</t>
  </si>
  <si>
    <t>32.72117061192726, -117.08124803858976</t>
  </si>
  <si>
    <t>East Penn Manufacturing</t>
  </si>
  <si>
    <t>32.730742317842655, -116.96669558137111</t>
  </si>
  <si>
    <t>Kearney Mesa Chevrolet Warehouse</t>
  </si>
  <si>
    <t>32.82608755536198, -117.14929672734091</t>
  </si>
  <si>
    <t>SCP distributors</t>
  </si>
  <si>
    <t>32.839479124511215, -117.16541652629695</t>
  </si>
  <si>
    <t>Amazon 5670 Kearney Mesa Road</t>
  </si>
  <si>
    <t>32.83879872024648, -117.1384292969231</t>
  </si>
  <si>
    <t>Fedex Ship Center</t>
  </si>
  <si>
    <t>32.83585683373378, -117.13332145002077</t>
  </si>
  <si>
    <t>Seaworld Warehouse</t>
  </si>
  <si>
    <t>32.80373965201932, -117.08114047961926</t>
  </si>
  <si>
    <t>Mission Trails Industrial Park (HD supply facilities, IKEA pickup)</t>
  </si>
  <si>
    <t>32.805203286139545, -117.08092794640267</t>
  </si>
  <si>
    <t>Mission Trails Industrial Park (Satechi, The Lock People)</t>
  </si>
  <si>
    <t>32.80441062666791, -117.08253266886875</t>
  </si>
  <si>
    <t>Saddle Creek Logistics Service</t>
  </si>
  <si>
    <t>32.80264913265783, -117.08417069076019</t>
  </si>
  <si>
    <t>SEKO Logistics</t>
  </si>
  <si>
    <t>32.80316053086663, -117.08536664242988</t>
  </si>
  <si>
    <t>Quality Distributors</t>
  </si>
  <si>
    <t>32.810713592053425, -116.9717879697803</t>
  </si>
  <si>
    <t>Larson Packaging Company</t>
  </si>
  <si>
    <t>32.817515612006034, -116.96420369074757</t>
  </si>
  <si>
    <t>AJM Packaging</t>
  </si>
  <si>
    <t>32.813184962404144, -116.97732076429561</t>
  </si>
  <si>
    <t>Toro Company Agricultural Business</t>
  </si>
  <si>
    <t>32.816099879999676, -116.97637573375646</t>
  </si>
  <si>
    <t>Bekins Moving Solutions</t>
  </si>
  <si>
    <t>32.82619470578502, -116.98460835828126</t>
  </si>
  <si>
    <t>Sigler wholesale distributors</t>
  </si>
  <si>
    <t>32.827920978103904, -116.98927828706326</t>
  </si>
  <si>
    <t>Design Logistics</t>
  </si>
  <si>
    <t>32.848684393592045, -116.9575920531545</t>
  </si>
  <si>
    <t>Pepsi Bottling Group</t>
  </si>
  <si>
    <t>32.8569867751606, -116.95060316015069</t>
  </si>
  <si>
    <t>Pacific Biopharma Logistics</t>
  </si>
  <si>
    <t>32.93343625416783, -117.04929341687324</t>
  </si>
  <si>
    <t>12356 McIvers Ct</t>
  </si>
  <si>
    <t>32.94457541301921, -117.04296900336675</t>
  </si>
  <si>
    <t>Atlas Transfer and Storage Co.</t>
  </si>
  <si>
    <t>32.94349628270507, -117.0439438598949</t>
  </si>
  <si>
    <t>13550 Stowe Drive</t>
  </si>
  <si>
    <t>32.94236550812193, -117.03748434776189</t>
  </si>
  <si>
    <t>Coleman American Moving Services Inc</t>
  </si>
  <si>
    <t>32.942209030782415, -117.03619822126329</t>
  </si>
  <si>
    <t>Elite Relocation Services</t>
  </si>
  <si>
    <t>32.939124199253385, -117.03411586537993</t>
  </si>
  <si>
    <t>Alexander's Mobility Service</t>
  </si>
  <si>
    <t>32.941245680423364, -117.04200934837914</t>
  </si>
  <si>
    <t>Distribution Center (Carmel Mountain Ranch)</t>
  </si>
  <si>
    <t>32.98936393139041, -117.07136268566406</t>
  </si>
  <si>
    <t>Priority Moving</t>
  </si>
  <si>
    <t>32.98861652441589, -117.07339485495575</t>
  </si>
  <si>
    <t>USPS Freight Delivery Service</t>
  </si>
  <si>
    <t>32.986140336112584, -117.0786606897101</t>
  </si>
  <si>
    <t>San Diego BMEU</t>
  </si>
  <si>
    <t>32.9849568204629, -117.0788853305185</t>
  </si>
  <si>
    <t xml:space="preserve">USPS </t>
  </si>
  <si>
    <t>32.98342298899929, -117.08135791812776</t>
  </si>
  <si>
    <t>Veterans Warehouse Car Donation Intake</t>
  </si>
  <si>
    <t>32.901682969643005, -117.1793274082809</t>
  </si>
  <si>
    <t>Jeromes Furniture Distribution Center</t>
  </si>
  <si>
    <t>33.016773337069985, -117.10556927356437</t>
  </si>
  <si>
    <t>Amazon DSD9 Distribution Center</t>
  </si>
  <si>
    <t>33.017061245579036, -117.09089413388506</t>
  </si>
  <si>
    <t>Stone Distributing Company</t>
  </si>
  <si>
    <t>33.135166414628046, -117.20143282238796</t>
  </si>
  <si>
    <t>TGE Distribution</t>
  </si>
  <si>
    <t>33.164219285611054, -117.20352165479119</t>
  </si>
  <si>
    <t>Ernest Packaging Solutions</t>
  </si>
  <si>
    <t>33.154927760291486, -117.2254708705623</t>
  </si>
  <si>
    <t>Packaging Corporation of America</t>
  </si>
  <si>
    <t>33.15564151940312, -117.22653995849112</t>
  </si>
  <si>
    <t>North County Food Bank</t>
  </si>
  <si>
    <t>33.14516504679396, -117.22294086726184</t>
  </si>
  <si>
    <t>Shiplab</t>
  </si>
  <si>
    <t>33.144289053099804, -117.22466011658017</t>
  </si>
  <si>
    <t>2430 Business Park Dr</t>
  </si>
  <si>
    <t>33.1506757088692, -117.23183343129513</t>
  </si>
  <si>
    <t>M2 Ingredients</t>
  </si>
  <si>
    <t>33.13882817547346, -117.2440163612271</t>
  </si>
  <si>
    <t>Dr. Bronners</t>
  </si>
  <si>
    <t>33.140088898204105, -117.23806432720669</t>
  </si>
  <si>
    <t xml:space="preserve">US Foods Park Center Dr. </t>
  </si>
  <si>
    <t>33.142498935871025, -117.23317568711543</t>
  </si>
  <si>
    <t>1211 Park Center Dr.</t>
  </si>
  <si>
    <t>33.141779317948405, -117.23497338685796</t>
  </si>
  <si>
    <t>1205 Park Center Dr.</t>
  </si>
  <si>
    <t>33.14198473315203, -117.23452672485291</t>
  </si>
  <si>
    <t>Freeflow Spas</t>
  </si>
  <si>
    <t>33.14386037014621, -117.23684907802459</t>
  </si>
  <si>
    <t>1325 Hot Springs Way</t>
  </si>
  <si>
    <t>33.14483840628507, -117.23660276160187</t>
  </si>
  <si>
    <t>2864 Whiptail Loop W</t>
  </si>
  <si>
    <t>33.14183031535982, -117.24799761756604</t>
  </si>
  <si>
    <t>33.14257093728051, -117.24802296995375</t>
  </si>
  <si>
    <t>OnTrac</t>
  </si>
  <si>
    <t>33.1421152075098, -117.2579079604633</t>
  </si>
  <si>
    <t>Nixon 2810 whiptail loop W</t>
  </si>
  <si>
    <t>33.14335605985023, -117.25927052957299</t>
  </si>
  <si>
    <t>Carlsbad Distribution Center</t>
  </si>
  <si>
    <t>33.12062984256545, -117.26918427570739</t>
  </si>
  <si>
    <t>Prologis Distribution Center</t>
  </si>
  <si>
    <t>33.132697277068644, -117.28537719440193</t>
  </si>
  <si>
    <t>Thermo Fisher Scientific Carlsbad</t>
  </si>
  <si>
    <t>33.13878016899402, -117.28596192720674</t>
  </si>
  <si>
    <t>Country Malt Group/Datron World Communications</t>
  </si>
  <si>
    <t>33.146578068934225, -117.22875165528455</t>
  </si>
  <si>
    <t>Online Trucking Logistics</t>
  </si>
  <si>
    <t>33.14661041655812, -117.22759902991697</t>
  </si>
  <si>
    <t>Jeld-Wen Windows and Doors</t>
  </si>
  <si>
    <t>33.14613876217815, -117.22124228168444</t>
  </si>
  <si>
    <t>2750 Progress Street</t>
  </si>
  <si>
    <t>33.148708485280004, -117.22700549093015</t>
  </si>
  <si>
    <t>A-Roo Distributing of CA</t>
  </si>
  <si>
    <t>33.14821436718187, -117.22449740305196</t>
  </si>
  <si>
    <t>Pacha Foods</t>
  </si>
  <si>
    <t>33.14713203191031, -117.21747516371015</t>
  </si>
  <si>
    <t>UCC Distributing</t>
  </si>
  <si>
    <t>33.146887728926245, -117.22025326986572</t>
  </si>
  <si>
    <t>Amazon DGB6</t>
  </si>
  <si>
    <t>33.134170070603794, -117.23127363997679</t>
  </si>
  <si>
    <t>Horizon Distributors</t>
  </si>
  <si>
    <t>33.149126013865775, -117.21580088217502</t>
  </si>
  <si>
    <t>Baja Exporting</t>
  </si>
  <si>
    <t>32.55477760688056, -116.97745518385878</t>
  </si>
  <si>
    <t>The Box Company</t>
  </si>
  <si>
    <t>32.554774918352884, -116.97850140604578</t>
  </si>
  <si>
    <t>Cross Partners Cold Storage</t>
  </si>
  <si>
    <t>32.55477760688056, -116.97930521089675</t>
  </si>
  <si>
    <t>Jensen Meat Company</t>
  </si>
  <si>
    <t>32.55262544390687, -116.98085080781865</t>
  </si>
  <si>
    <t>M&amp;M Import and Export</t>
  </si>
  <si>
    <t>32.54710695686155, -116.98968569905571</t>
  </si>
  <si>
    <t>Suarez Brokerage Co.</t>
  </si>
  <si>
    <t>32.54706219199838, -116.9887677407685</t>
  </si>
  <si>
    <t>FNS Corp</t>
  </si>
  <si>
    <t>32.547242793094846, -116.99256190260519</t>
  </si>
  <si>
    <t>Four Seasons Design Inc</t>
  </si>
  <si>
    <t>32.55389845403663, -116.97935624612663</t>
  </si>
  <si>
    <t>Logiaide Inc Customs warehouse</t>
  </si>
  <si>
    <t>32.54830586918405, -116.99306027598583</t>
  </si>
  <si>
    <t>Outdoor Cover Warehouse</t>
  </si>
  <si>
    <t>32.54769005826706, -116.97879980908118</t>
  </si>
  <si>
    <t>Big Toy Depot</t>
  </si>
  <si>
    <t>32.54832126315987, -116.97874116712727</t>
  </si>
  <si>
    <t>Coast Citrus Distributors</t>
  </si>
  <si>
    <t>32.550982223945525, -116.97675049599766</t>
  </si>
  <si>
    <t>G-Global Alpha San Diego Warehouse 3PL</t>
  </si>
  <si>
    <t>32.550410422953114, -116.94437208086308</t>
  </si>
  <si>
    <t>BAE Warehouse</t>
  </si>
  <si>
    <t>32.59703789692011, -117.08777188472595</t>
  </si>
  <si>
    <t>C Street Warehouse NASSCO</t>
  </si>
  <si>
    <t>32.65081078199208, -117.09195677612348</t>
  </si>
  <si>
    <t>American Tire Distribution Service</t>
  </si>
  <si>
    <t>32.59547021860831, -117.08182035825709</t>
  </si>
  <si>
    <t>Colonna's Shipyard West, LLC</t>
  </si>
  <si>
    <t>32.593679949818096, -117.07058955476505</t>
  </si>
  <si>
    <t>Boochcraft, Faivre Street</t>
  </si>
  <si>
    <t>32.593441271892786, -117.06932187086406</t>
  </si>
  <si>
    <t>Heartland Meat Co. Inc.</t>
  </si>
  <si>
    <t>32.59217172553123, -117.05983775645792</t>
  </si>
  <si>
    <t>JE Exports</t>
  </si>
  <si>
    <t>32.59580807410488, -117.05210477514689</t>
  </si>
  <si>
    <t>Baja USA Logistics</t>
  </si>
  <si>
    <t>32.54795744830816, -116.99612486090993</t>
  </si>
  <si>
    <t>All Express Freight</t>
  </si>
  <si>
    <t>32.54818038902496, -116.9940301237087</t>
  </si>
  <si>
    <t>PWS and Logistics</t>
  </si>
  <si>
    <t>32.54802448918937, -116.994806001868</t>
  </si>
  <si>
    <t>DHL Global Forwarding Warehouse</t>
  </si>
  <si>
    <t>32.56342214357795, -116.9933526905302</t>
  </si>
  <si>
    <t xml:space="preserve">Protrans </t>
  </si>
  <si>
    <t>32.56560564716707, -116.98533983141742</t>
  </si>
  <si>
    <t>R&amp;R International Transport</t>
  </si>
  <si>
    <t>32.55393340523143, -116.97787941419807</t>
  </si>
  <si>
    <t>Amazon HSD2</t>
  </si>
  <si>
    <t>32.56128544593145, -116.96811112397589</t>
  </si>
  <si>
    <t>Calexico Forwarding of California</t>
  </si>
  <si>
    <t>32.5613014308535, -116.97042498593672</t>
  </si>
  <si>
    <t>Innovative Cold Storage Enterprises Inc</t>
  </si>
  <si>
    <t>32.56307667121842, -116.97173267752311</t>
  </si>
  <si>
    <t>Mac Crates Shipping Warehouse</t>
  </si>
  <si>
    <t>32.562090551977256, -116.97873447543792</t>
  </si>
  <si>
    <t>Argee Corporation</t>
  </si>
  <si>
    <t>32.81359194102728, -116.97647614441523</t>
  </si>
  <si>
    <t>4181 Ruffin Road</t>
  </si>
  <si>
    <t>32.81379970255265, -117.12540811273131</t>
  </si>
  <si>
    <t>Classic Beverage of San Diego</t>
  </si>
  <si>
    <t>32.888058412968974, -117.15253815470324</t>
  </si>
  <si>
    <t>Alesmith</t>
  </si>
  <si>
    <t>32.88819942939714, -117.14985436627704</t>
  </si>
  <si>
    <t>Dorco Warehouse</t>
  </si>
  <si>
    <t>32.89309766025312, -117.14125537169308</t>
  </si>
  <si>
    <t>FrutStix/Sol-ti</t>
  </si>
  <si>
    <t>32.89330530175229, -117.14236890634402</t>
  </si>
  <si>
    <t>33.214599548600454, -117.29577807260715</t>
  </si>
  <si>
    <t>33.14895081775878, -117.23509293277824</t>
  </si>
  <si>
    <t>General Atomics B. A21</t>
  </si>
  <si>
    <t>32.93526149301812, -117.02730573259242</t>
  </si>
  <si>
    <t>13100 Danielson St.</t>
  </si>
  <si>
    <t>32.9412445150363, -117.04342870871957</t>
  </si>
  <si>
    <t>Amazon DSD1 Warehouse</t>
  </si>
  <si>
    <t>33.01731894359585, -117.09111109251184</t>
  </si>
  <si>
    <t>SCAA/VCA4</t>
  </si>
  <si>
    <t>33.020674345958064, -117.08943731096902</t>
  </si>
  <si>
    <t>Mckesson</t>
  </si>
  <si>
    <t>33.007652086749005, -117.09288801322766</t>
  </si>
  <si>
    <t>D&amp;K Warehouse</t>
  </si>
  <si>
    <t>33.00850536844182, -117.09152920023138</t>
  </si>
  <si>
    <t>Hewlett-Packard</t>
  </si>
  <si>
    <t>33.01087528343707, -117.08776376076214</t>
  </si>
  <si>
    <t>FedEx dropbox</t>
  </si>
  <si>
    <t>33.10563457596037, -117.22413909921133</t>
  </si>
  <si>
    <t>WorldPac Warehouse</t>
  </si>
  <si>
    <t>33.14080779546335, -117.14933303767559</t>
  </si>
  <si>
    <t>Jif Pak Manufacturing</t>
  </si>
  <si>
    <t>33.15239793429622, -117.23664471717676</t>
  </si>
  <si>
    <t>Census Tract</t>
  </si>
  <si>
    <t>Total Population</t>
  </si>
  <si>
    <t>California County</t>
  </si>
  <si>
    <t>ZIP</t>
  </si>
  <si>
    <t>Approximate Location</t>
  </si>
  <si>
    <t>Refined Location</t>
  </si>
  <si>
    <t>Longitude</t>
  </si>
  <si>
    <t>Latitude</t>
  </si>
  <si>
    <t>CES 4.0 Score</t>
  </si>
  <si>
    <t>CES 4.0 Percentile</t>
  </si>
  <si>
    <t>CES 4.0 Percentile Range</t>
  </si>
  <si>
    <t>Ozone</t>
  </si>
  <si>
    <t>Ozone Pctl</t>
  </si>
  <si>
    <t>PM2.5</t>
  </si>
  <si>
    <t>PM2.5 Pctl</t>
  </si>
  <si>
    <t>Diesel PM</t>
  </si>
  <si>
    <t>Diesel PM Pctl</t>
  </si>
  <si>
    <t>Traffic</t>
  </si>
  <si>
    <t>Traffic Pctl</t>
  </si>
  <si>
    <t>Location Comment</t>
  </si>
  <si>
    <t>San Diego</t>
  </si>
  <si>
    <t>NA</t>
  </si>
  <si>
    <t>San Diego (Balboa Park)</t>
  </si>
  <si>
    <t>San Diego Airport</t>
  </si>
  <si>
    <t>NBSD</t>
  </si>
  <si>
    <t>95-100% (highest scores)</t>
  </si>
  <si>
    <t>Barrio Logan/Logan Heights</t>
  </si>
  <si>
    <t>90-95%</t>
  </si>
  <si>
    <t>G Street and Broadway, by Trailer Park</t>
  </si>
  <si>
    <t>85-90%</t>
  </si>
  <si>
    <t>West Chula Vista</t>
  </si>
  <si>
    <t>80-85%</t>
  </si>
  <si>
    <t>Industry Park Main Street and Anita St.</t>
  </si>
  <si>
    <t>Mid Chula Vista</t>
  </si>
  <si>
    <t>75-80%</t>
  </si>
  <si>
    <t>National City Marine Terminal</t>
  </si>
  <si>
    <t>70-75%</t>
  </si>
  <si>
    <t>Main Street Self Storage Lot</t>
  </si>
  <si>
    <t>North Park</t>
  </si>
  <si>
    <t>65-70%</t>
  </si>
  <si>
    <t>East Orange Ave by 805</t>
  </si>
  <si>
    <t>Unincorporated San Diego County area</t>
  </si>
  <si>
    <t>60-65%</t>
  </si>
  <si>
    <t>Traffic from Mexico?</t>
  </si>
  <si>
    <t>55-60%</t>
  </si>
  <si>
    <t>Chula Vista/San Ysidro (suburbs by Palm Ave and 805)</t>
  </si>
  <si>
    <t>La Presa</t>
  </si>
  <si>
    <t>5-10%</t>
  </si>
  <si>
    <t>Eastlake</t>
  </si>
  <si>
    <t>Normal Heights</t>
  </si>
  <si>
    <t>50-55%</t>
  </si>
  <si>
    <t>45-50%</t>
  </si>
  <si>
    <t>40-45%</t>
  </si>
  <si>
    <t>Bankers Hill</t>
  </si>
  <si>
    <t>Hillcrest</t>
  </si>
  <si>
    <t>Balboa Park</t>
  </si>
  <si>
    <t>35-40%</t>
  </si>
  <si>
    <t>30-35%</t>
  </si>
  <si>
    <t>25-30%</t>
  </si>
  <si>
    <t>20-25%</t>
  </si>
  <si>
    <t>NE Chula Vista</t>
  </si>
  <si>
    <t>15-20%</t>
  </si>
  <si>
    <t>Lake San Marcos</t>
  </si>
  <si>
    <t>1-5% (lowest scores)</t>
  </si>
  <si>
    <t>10-15%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</si>
</sst>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3" formatCode="_(* #,##0.00_);_(* \(#,##0.00\);_(* &quot;-&quot;??_);_(@_)"/>
    <numFmt numFmtId="164" formatCode="0.000"/>
    <numFmt numFmtId="165" formatCode="_(* #,##0_);_(* \(#,##0\);_(* &quot;-&quot;??_);_(@_)"/>
    <numFmt numFmtId="166" formatCode="#,##0.000"/>
    <numFmt numFmtId="167" formatCode="0.0000"/>
  </numFmts>
  <fonts count="30" x14ac:knownFonts="1">
    <font>
      <sz val="10"/>
      <color indexed="8"/>
      <name val="Arial"/>
      <family val="2"/>
    </font>
    <font>
      <sz val="11"/>
      <color theme="1"/>
      <name val="Calibri"/>
      <family val="2"/>
      <scheme val="minor"/>
    </font>
    <font>
      <sz val="11"/>
      <color theme="1"/>
      <name val="Calibri"/>
      <family val="2"/>
      <scheme val="minor"/>
    </font>
    <font>
      <sz val="10"/>
      <color indexed="8"/>
      <name val="Arial"/>
      <family val="2"/>
    </font>
    <font>
      <sz val="10"/>
      <name val="Arial"/>
      <family val="2"/>
    </font>
    <font>
      <sz val="12"/>
      <name val="Arial"/>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8"/>
      <color indexed="8"/>
      <name val="Arial"/>
      <family val="2"/>
    </font>
    <font>
      <b/>
      <sz val="16"/>
      <color indexed="8"/>
      <name val="Arial Black"/>
      <family val="2"/>
    </font>
    <font>
      <b/>
      <sz val="14"/>
      <name val="Arial"/>
      <family val="2"/>
    </font>
    <font>
      <sz val="10"/>
      <name val="Arial"/>
      <family val="2"/>
    </font>
    <font>
      <sz val="11"/>
      <color indexed="8"/>
      <name val="Arial"/>
      <family val="2"/>
    </font>
    <font>
      <b/>
      <sz val="12"/>
      <color indexed="8"/>
      <name val="Arial"/>
      <family val="2"/>
    </font>
    <font>
      <b/>
      <sz val="24"/>
      <name val="Arial"/>
      <family val="2"/>
    </font>
    <font>
      <sz val="9"/>
      <color indexed="81"/>
      <name val="Tahoma"/>
      <family val="2"/>
    </font>
    <font>
      <b/>
      <sz val="9"/>
      <color indexed="81"/>
      <name val="Tahoma"/>
      <family val="2"/>
    </font>
    <font>
      <b/>
      <sz val="10"/>
      <name val="Arial"/>
      <family val="2"/>
    </font>
    <font>
      <b/>
      <sz val="10"/>
      <color theme="1"/>
      <name val="Arial"/>
      <family val="2"/>
    </font>
    <font>
      <sz val="10"/>
      <color indexed="8"/>
      <name val="Calibri"/>
      <family val="2"/>
    </font>
    <font>
      <sz val="10"/>
      <color theme="1"/>
      <name val="Calibri"/>
      <family val="2"/>
      <scheme val="minor"/>
    </font>
    <font>
      <sz val="10"/>
      <color indexed="8"/>
      <name val="Calibri"/>
      <family val="2"/>
      <scheme val="minor"/>
    </font>
    <font>
      <b/>
      <sz val="20"/>
      <color indexed="8"/>
      <name val="Arial"/>
      <family val="2"/>
    </font>
    <font>
      <sz val="10"/>
      <color rgb="FFFF0000"/>
      <name val="Arial"/>
      <family val="2"/>
    </font>
    <font>
      <sz val="11"/>
      <color rgb="FFFF0000"/>
      <name val="Calibri"/>
      <family val="2"/>
      <scheme val="minor"/>
    </font>
    <font>
      <b/>
      <sz val="12"/>
      <color indexed="8"/>
      <name val="Arial Black"/>
      <family val="2"/>
    </font>
    <font>
      <sz val="9"/>
      <color indexed="81"/>
      <name val="Tahoma"/>
      <charset val="1"/>
    </font>
    <font>
      <b/>
      <sz val="9"/>
      <color indexed="81"/>
      <name val="Tahoma"/>
      <charset val="1"/>
    </font>
  </fonts>
  <fills count="16">
    <fill>
      <patternFill patternType="none"/>
    </fill>
    <fill>
      <patternFill patternType="gray125"/>
    </fill>
    <fill>
      <patternFill patternType="solid">
        <fgColor indexed="22"/>
        <bgColor indexed="9"/>
      </patternFill>
    </fill>
    <fill>
      <patternFill patternType="solid">
        <fgColor rgb="FFFFC000"/>
        <bgColor indexed="64"/>
      </patternFill>
    </fill>
    <fill>
      <patternFill patternType="solid">
        <fgColor theme="3"/>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rgb="FFFFFF00"/>
        <bgColor indexed="64"/>
      </patternFill>
    </fill>
    <fill>
      <patternFill patternType="solid">
        <fgColor theme="5" tint="0.39997558519241921"/>
        <bgColor indexed="64"/>
      </patternFill>
    </fill>
  </fills>
  <borders count="36">
    <border>
      <left/>
      <right/>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theme="4" tint="0.39997558519241921"/>
      </top>
      <bottom style="medium">
        <color indexed="64"/>
      </bottom>
      <diagonal/>
    </border>
    <border>
      <left/>
      <right style="medium">
        <color indexed="64"/>
      </right>
      <top style="medium">
        <color indexed="64"/>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s>
  <cellStyleXfs count="9">
    <xf numFmtId="0" fontId="0" fillId="0" borderId="0"/>
    <xf numFmtId="9" fontId="3" fillId="0" borderId="0" applyFont="0" applyFill="0" applyBorder="0" applyAlignment="0" applyProtection="0"/>
    <xf numFmtId="43" fontId="3" fillId="0" borderId="0" applyFont="0" applyFill="0" applyBorder="0" applyAlignment="0" applyProtection="0"/>
    <xf numFmtId="0" fontId="13" fillId="0" borderId="0"/>
    <xf numFmtId="42" fontId="3" fillId="0" borderId="0"/>
    <xf numFmtId="0" fontId="4" fillId="0" borderId="0"/>
    <xf numFmtId="0" fontId="2" fillId="0" borderId="0"/>
    <xf numFmtId="0" fontId="1" fillId="0" borderId="0"/>
    <xf numFmtId="9" fontId="1" fillId="0" borderId="0" applyFont="0" applyFill="0" applyBorder="0" applyAlignment="0" applyProtection="0"/>
  </cellStyleXfs>
  <cellXfs count="235">
    <xf numFmtId="0" fontId="0" fillId="0" borderId="0" xfId="0"/>
    <xf numFmtId="0" fontId="0" fillId="0" borderId="0" xfId="0" applyAlignment="1">
      <alignment horizontal="center" vertical="center" textRotation="90"/>
    </xf>
    <xf numFmtId="0" fontId="0" fillId="0" borderId="0" xfId="0" applyAlignment="1">
      <alignment horizontal="left" vertical="top"/>
    </xf>
    <xf numFmtId="164" fontId="0" fillId="0" borderId="0" xfId="0" applyNumberFormat="1" applyAlignment="1">
      <alignment horizontal="left" vertical="top"/>
    </xf>
    <xf numFmtId="1" fontId="0" fillId="0" borderId="0" xfId="0" applyNumberFormat="1" applyAlignment="1">
      <alignment horizontal="left" vertical="top"/>
    </xf>
    <xf numFmtId="2" fontId="0" fillId="0" borderId="0" xfId="0" applyNumberFormat="1" applyAlignment="1">
      <alignment horizontal="left" vertical="top"/>
    </xf>
    <xf numFmtId="0" fontId="4" fillId="0" borderId="0" xfId="0" applyFont="1" applyAlignment="1">
      <alignment horizontal="left" vertical="top"/>
    </xf>
    <xf numFmtId="0" fontId="0" fillId="0" borderId="0" xfId="0" pivotButton="1"/>
    <xf numFmtId="0" fontId="0" fillId="0" borderId="0" xfId="0" applyAlignment="1">
      <alignment horizontal="left"/>
    </xf>
    <xf numFmtId="0" fontId="0" fillId="0" borderId="3" xfId="0" applyBorder="1"/>
    <xf numFmtId="3" fontId="0" fillId="0" borderId="3" xfId="0" applyNumberFormat="1" applyBorder="1"/>
    <xf numFmtId="0" fontId="10" fillId="5" borderId="3" xfId="0" applyFont="1" applyFill="1" applyBorder="1"/>
    <xf numFmtId="165" fontId="0" fillId="0" borderId="0" xfId="2" applyNumberFormat="1" applyFont="1" applyAlignment="1">
      <alignment horizontal="left" vertical="top"/>
    </xf>
    <xf numFmtId="165" fontId="0" fillId="0" borderId="0" xfId="0" applyNumberFormat="1" applyAlignment="1">
      <alignment horizontal="left" vertical="top"/>
    </xf>
    <xf numFmtId="10" fontId="0" fillId="0" borderId="0" xfId="1" applyNumberFormat="1" applyFont="1" applyAlignment="1">
      <alignment horizontal="left" vertical="top"/>
    </xf>
    <xf numFmtId="0" fontId="7"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164" fontId="7" fillId="0" borderId="3"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0" fillId="0" borderId="3" xfId="0" applyBorder="1" applyAlignment="1">
      <alignment horizontal="left"/>
    </xf>
    <xf numFmtId="0" fontId="9" fillId="0" borderId="3" xfId="0" applyFont="1" applyBorder="1"/>
    <xf numFmtId="2" fontId="8" fillId="6" borderId="3" xfId="0" applyNumberFormat="1" applyFont="1" applyFill="1" applyBorder="1" applyAlignment="1">
      <alignment horizontal="center"/>
    </xf>
    <xf numFmtId="0" fontId="6" fillId="4" borderId="3" xfId="0" applyFont="1" applyFill="1" applyBorder="1" applyAlignment="1">
      <alignment horizontal="center" vertical="center"/>
    </xf>
    <xf numFmtId="164" fontId="0" fillId="0" borderId="3" xfId="0" applyNumberFormat="1" applyBorder="1"/>
    <xf numFmtId="2" fontId="0" fillId="5" borderId="3" xfId="0" applyNumberFormat="1" applyFill="1" applyBorder="1" applyAlignment="1">
      <alignment horizontal="right"/>
    </xf>
    <xf numFmtId="0" fontId="3" fillId="5" borderId="0" xfId="0" applyFont="1" applyFill="1" applyAlignment="1">
      <alignment horizontal="center" vertical="center" textRotation="90"/>
    </xf>
    <xf numFmtId="164" fontId="3" fillId="5" borderId="0" xfId="0" applyNumberFormat="1" applyFont="1" applyFill="1" applyAlignment="1">
      <alignment horizontal="center" vertical="center" textRotation="90"/>
    </xf>
    <xf numFmtId="0" fontId="3" fillId="5" borderId="0" xfId="0" applyFont="1" applyFill="1" applyAlignment="1">
      <alignment horizontal="center" vertical="center"/>
    </xf>
    <xf numFmtId="1" fontId="3" fillId="5" borderId="0" xfId="0" applyNumberFormat="1" applyFont="1" applyFill="1" applyAlignment="1">
      <alignment horizontal="center" vertical="center" textRotation="90"/>
    </xf>
    <xf numFmtId="2" fontId="3" fillId="5" borderId="0" xfId="0" applyNumberFormat="1" applyFont="1" applyFill="1" applyAlignment="1">
      <alignment horizontal="center" vertical="center" textRotation="90"/>
    </xf>
    <xf numFmtId="0" fontId="0" fillId="0" borderId="4" xfId="0" applyBorder="1"/>
    <xf numFmtId="0" fontId="4" fillId="0" borderId="0" xfId="0" applyFont="1"/>
    <xf numFmtId="0" fontId="4" fillId="7" borderId="0" xfId="0" applyFont="1" applyFill="1"/>
    <xf numFmtId="0" fontId="9" fillId="10" borderId="3" xfId="0" applyFont="1" applyFill="1" applyBorder="1"/>
    <xf numFmtId="164" fontId="4" fillId="0" borderId="0" xfId="0" applyNumberFormat="1" applyFont="1" applyAlignment="1">
      <alignment horizontal="left" vertical="top"/>
    </xf>
    <xf numFmtId="9" fontId="4" fillId="0" borderId="0" xfId="1" applyFont="1"/>
    <xf numFmtId="0" fontId="4" fillId="0" borderId="0" xfId="0" applyFont="1" applyAlignment="1">
      <alignment horizontal="left"/>
    </xf>
    <xf numFmtId="0" fontId="4" fillId="0" borderId="0" xfId="1" applyNumberFormat="1" applyFont="1"/>
    <xf numFmtId="0" fontId="14" fillId="0" borderId="3" xfId="0" applyFont="1" applyBorder="1"/>
    <xf numFmtId="0" fontId="14" fillId="0" borderId="3" xfId="0" applyFont="1" applyBorder="1" applyAlignment="1">
      <alignment horizontal="center"/>
    </xf>
    <xf numFmtId="0" fontId="4" fillId="0" borderId="8" xfId="0" applyFont="1" applyBorder="1"/>
    <xf numFmtId="0" fontId="4" fillId="0" borderId="7" xfId="0" applyFont="1" applyBorder="1" applyAlignment="1">
      <alignment horizontal="left"/>
    </xf>
    <xf numFmtId="0" fontId="4" fillId="0" borderId="1" xfId="0" applyFont="1" applyBorder="1"/>
    <xf numFmtId="0" fontId="4" fillId="0" borderId="10" xfId="0" applyFont="1" applyBorder="1"/>
    <xf numFmtId="0" fontId="4" fillId="0" borderId="3" xfId="0" applyFont="1" applyBorder="1"/>
    <xf numFmtId="0" fontId="4" fillId="0" borderId="14" xfId="0" applyFont="1" applyBorder="1"/>
    <xf numFmtId="2" fontId="4" fillId="7" borderId="3" xfId="0" applyNumberFormat="1" applyFont="1" applyFill="1" applyBorder="1"/>
    <xf numFmtId="9" fontId="4" fillId="9" borderId="3" xfId="1" applyFont="1" applyFill="1" applyBorder="1"/>
    <xf numFmtId="0" fontId="4" fillId="9" borderId="3" xfId="0" applyFont="1" applyFill="1" applyBorder="1"/>
    <xf numFmtId="0" fontId="21" fillId="0" borderId="0" xfId="0" applyFont="1" applyAlignment="1">
      <alignment horizontal="left" vertical="top"/>
    </xf>
    <xf numFmtId="0" fontId="22" fillId="0" borderId="0" xfId="0" applyFont="1" applyAlignment="1">
      <alignment horizontal="left" vertical="top"/>
    </xf>
    <xf numFmtId="0" fontId="22" fillId="0" borderId="0" xfId="0" applyFont="1" applyAlignment="1">
      <alignment horizontal="left" vertical="top" wrapText="1"/>
    </xf>
    <xf numFmtId="3" fontId="22" fillId="0" borderId="0" xfId="4" applyNumberFormat="1" applyFont="1" applyAlignment="1">
      <alignment horizontal="left" vertical="top"/>
    </xf>
    <xf numFmtId="2" fontId="22" fillId="0" borderId="0" xfId="0" applyNumberFormat="1" applyFont="1" applyAlignment="1">
      <alignment horizontal="left" vertical="top"/>
    </xf>
    <xf numFmtId="0" fontId="22" fillId="0" borderId="0" xfId="4" applyNumberFormat="1" applyFont="1" applyAlignment="1">
      <alignment horizontal="left" vertical="top"/>
    </xf>
    <xf numFmtId="1" fontId="21" fillId="0" borderId="0" xfId="0" applyNumberFormat="1" applyFont="1" applyAlignment="1">
      <alignment horizontal="left" vertical="top"/>
    </xf>
    <xf numFmtId="3" fontId="22" fillId="0" borderId="0" xfId="4" quotePrefix="1" applyNumberFormat="1" applyFont="1" applyAlignment="1">
      <alignment horizontal="left" vertical="top"/>
    </xf>
    <xf numFmtId="2" fontId="22" fillId="0" borderId="0" xfId="0" quotePrefix="1" applyNumberFormat="1" applyFont="1" applyAlignment="1">
      <alignment horizontal="left" vertical="top"/>
    </xf>
    <xf numFmtId="1" fontId="22" fillId="0" borderId="0" xfId="0" applyNumberFormat="1" applyFont="1" applyAlignment="1">
      <alignment horizontal="left" vertical="top"/>
    </xf>
    <xf numFmtId="0" fontId="21" fillId="0" borderId="0" xfId="0" applyFont="1" applyAlignment="1">
      <alignment vertical="top"/>
    </xf>
    <xf numFmtId="166" fontId="21" fillId="0" borderId="0" xfId="0" applyNumberFormat="1" applyFont="1" applyAlignment="1">
      <alignment vertical="top"/>
    </xf>
    <xf numFmtId="0" fontId="23" fillId="0" borderId="0" xfId="0" applyFont="1" applyAlignment="1">
      <alignment horizontal="left" vertical="top" wrapText="1"/>
    </xf>
    <xf numFmtId="2" fontId="21" fillId="0" borderId="0" xfId="0" applyNumberFormat="1" applyFont="1" applyAlignment="1">
      <alignment horizontal="left" vertical="top"/>
    </xf>
    <xf numFmtId="0" fontId="21" fillId="0" borderId="0" xfId="0" applyFont="1" applyAlignment="1">
      <alignment vertical="top" wrapText="1"/>
    </xf>
    <xf numFmtId="1" fontId="21" fillId="0" borderId="0" xfId="0" applyNumberFormat="1" applyFont="1" applyAlignment="1">
      <alignment vertical="top"/>
    </xf>
    <xf numFmtId="9" fontId="0" fillId="0" borderId="0" xfId="1" applyFont="1"/>
    <xf numFmtId="0" fontId="16" fillId="0" borderId="0" xfId="0" applyFont="1" applyAlignment="1">
      <alignment vertical="center"/>
    </xf>
    <xf numFmtId="0" fontId="4" fillId="0" borderId="0" xfId="0" applyFont="1" applyAlignment="1">
      <alignment vertical="center"/>
    </xf>
    <xf numFmtId="0" fontId="24" fillId="3" borderId="0" xfId="0" applyFont="1" applyFill="1" applyAlignment="1">
      <alignment horizontal="center" vertical="center"/>
    </xf>
    <xf numFmtId="0" fontId="24" fillId="8" borderId="0" xfId="0" applyFont="1" applyFill="1" applyAlignment="1">
      <alignment horizontal="center" vertical="center"/>
    </xf>
    <xf numFmtId="0" fontId="4" fillId="2" borderId="3" xfId="0" applyFont="1" applyFill="1" applyBorder="1" applyAlignment="1">
      <alignment horizontal="center" vertical="center" textRotation="90"/>
    </xf>
    <xf numFmtId="1" fontId="4" fillId="2" borderId="3" xfId="0" applyNumberFormat="1" applyFont="1" applyFill="1" applyBorder="1" applyAlignment="1">
      <alignment horizontal="center" vertical="center" textRotation="90"/>
    </xf>
    <xf numFmtId="0" fontId="21" fillId="3" borderId="3" xfId="0" applyFont="1" applyFill="1" applyBorder="1" applyAlignment="1">
      <alignment vertical="top" wrapText="1"/>
    </xf>
    <xf numFmtId="1" fontId="21" fillId="0" borderId="3" xfId="0" applyNumberFormat="1" applyFont="1" applyBorder="1" applyAlignment="1">
      <alignment horizontal="left" vertical="top"/>
    </xf>
    <xf numFmtId="1" fontId="4" fillId="0" borderId="3" xfId="0" applyNumberFormat="1" applyFont="1" applyBorder="1" applyAlignment="1">
      <alignment horizontal="left" vertical="top"/>
    </xf>
    <xf numFmtId="2" fontId="21" fillId="0" borderId="3" xfId="0" applyNumberFormat="1" applyFont="1" applyBorder="1" applyAlignment="1">
      <alignment horizontal="left" vertical="top"/>
    </xf>
    <xf numFmtId="0" fontId="4" fillId="13" borderId="3" xfId="0" applyFont="1" applyFill="1" applyBorder="1" applyAlignment="1">
      <alignment horizontal="center" vertical="center" textRotation="90"/>
    </xf>
    <xf numFmtId="2" fontId="4" fillId="0" borderId="3" xfId="0" applyNumberFormat="1" applyFont="1" applyBorder="1" applyAlignment="1">
      <alignment horizontal="left" vertical="top"/>
    </xf>
    <xf numFmtId="0" fontId="4" fillId="8" borderId="3" xfId="0" applyFont="1" applyFill="1" applyBorder="1" applyAlignment="1">
      <alignment horizontal="left" vertical="top" wrapText="1"/>
    </xf>
    <xf numFmtId="0" fontId="25" fillId="0" borderId="0" xfId="0" applyFont="1" applyAlignment="1">
      <alignment horizontal="left" vertical="top"/>
    </xf>
    <xf numFmtId="164" fontId="25" fillId="0" borderId="0" xfId="0" applyNumberFormat="1" applyFont="1" applyAlignment="1">
      <alignment horizontal="left" vertical="top"/>
    </xf>
    <xf numFmtId="1" fontId="25" fillId="0" borderId="0" xfId="0" applyNumberFormat="1" applyFont="1" applyAlignment="1">
      <alignment horizontal="left" vertical="top"/>
    </xf>
    <xf numFmtId="2" fontId="25" fillId="0" borderId="0" xfId="0" applyNumberFormat="1" applyFont="1" applyAlignment="1">
      <alignment horizontal="left" vertical="top"/>
    </xf>
    <xf numFmtId="3" fontId="25" fillId="0" borderId="0" xfId="0" applyNumberFormat="1" applyFont="1" applyAlignment="1">
      <alignment horizontal="left" vertical="top"/>
    </xf>
    <xf numFmtId="9" fontId="0" fillId="0" borderId="3" xfId="1" applyFont="1" applyBorder="1"/>
    <xf numFmtId="10" fontId="0" fillId="0" borderId="0" xfId="1" applyNumberFormat="1" applyFont="1"/>
    <xf numFmtId="0" fontId="4" fillId="0" borderId="2" xfId="0" applyFont="1" applyBorder="1"/>
    <xf numFmtId="0" fontId="4" fillId="0" borderId="6" xfId="0" applyFont="1" applyBorder="1"/>
    <xf numFmtId="9" fontId="0" fillId="0" borderId="8" xfId="1" applyFont="1" applyBorder="1"/>
    <xf numFmtId="0" fontId="20" fillId="12" borderId="18" xfId="0" applyFont="1" applyFill="1" applyBorder="1" applyAlignment="1">
      <alignment wrapText="1"/>
    </xf>
    <xf numFmtId="0" fontId="0" fillId="0" borderId="10" xfId="0" applyBorder="1"/>
    <xf numFmtId="0" fontId="0" fillId="0" borderId="17" xfId="0" pivotButton="1" applyBorder="1"/>
    <xf numFmtId="0" fontId="0" fillId="0" borderId="20"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0" fillId="0" borderId="17" xfId="0" applyBorder="1" applyAlignment="1">
      <alignment horizontal="left"/>
    </xf>
    <xf numFmtId="0" fontId="0" fillId="0" borderId="17" xfId="0" applyBorder="1"/>
    <xf numFmtId="0" fontId="25" fillId="0" borderId="3" xfId="0" applyFont="1" applyBorder="1"/>
    <xf numFmtId="167" fontId="0" fillId="0" borderId="0" xfId="0" applyNumberFormat="1"/>
    <xf numFmtId="0" fontId="4" fillId="11" borderId="3" xfId="0" applyFont="1" applyFill="1" applyBorder="1"/>
    <xf numFmtId="0" fontId="0" fillId="0" borderId="23" xfId="0" applyBorder="1" applyAlignment="1">
      <alignment wrapText="1"/>
    </xf>
    <xf numFmtId="0" fontId="0" fillId="0" borderId="24" xfId="0" applyBorder="1" applyAlignment="1">
      <alignment wrapText="1"/>
    </xf>
    <xf numFmtId="0" fontId="4" fillId="0" borderId="20" xfId="0" applyFont="1" applyBorder="1" applyAlignment="1">
      <alignment horizontal="left"/>
    </xf>
    <xf numFmtId="0" fontId="4" fillId="0" borderId="21" xfId="0" applyFont="1" applyBorder="1" applyAlignment="1">
      <alignment horizontal="left"/>
    </xf>
    <xf numFmtId="0" fontId="4" fillId="0" borderId="22" xfId="0" applyFont="1" applyBorder="1" applyAlignment="1">
      <alignment horizontal="left"/>
    </xf>
    <xf numFmtId="0" fontId="4" fillId="0" borderId="17" xfId="0" applyFont="1" applyBorder="1" applyAlignment="1">
      <alignment horizontal="left"/>
    </xf>
    <xf numFmtId="0" fontId="4" fillId="0" borderId="17" xfId="0" pivotButton="1" applyFont="1" applyBorder="1" applyAlignment="1">
      <alignment vertical="center"/>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164" fontId="0" fillId="0" borderId="0" xfId="0" applyNumberFormat="1"/>
    <xf numFmtId="0" fontId="7" fillId="13" borderId="3" xfId="0" applyFont="1" applyFill="1" applyBorder="1" applyAlignment="1">
      <alignment horizontal="center" vertical="center" wrapText="1"/>
    </xf>
    <xf numFmtId="0" fontId="0" fillId="13" borderId="3" xfId="0" applyFill="1" applyBorder="1" applyAlignment="1">
      <alignment horizontal="center"/>
    </xf>
    <xf numFmtId="0" fontId="0" fillId="13" borderId="0" xfId="0" applyFill="1"/>
    <xf numFmtId="0" fontId="20" fillId="12" borderId="17" xfId="0" applyFont="1" applyFill="1" applyBorder="1"/>
    <xf numFmtId="0" fontId="4" fillId="0" borderId="5" xfId="0" applyFont="1" applyBorder="1"/>
    <xf numFmtId="0" fontId="4" fillId="0" borderId="7" xfId="0" applyFont="1" applyBorder="1"/>
    <xf numFmtId="0" fontId="4" fillId="0" borderId="9" xfId="0" applyFont="1" applyBorder="1"/>
    <xf numFmtId="0" fontId="4" fillId="0" borderId="6" xfId="0" applyFont="1" applyBorder="1" applyAlignment="1">
      <alignment horizontal="left"/>
    </xf>
    <xf numFmtId="0" fontId="4" fillId="0" borderId="8" xfId="0" applyFont="1" applyBorder="1" applyAlignment="1">
      <alignment horizontal="left"/>
    </xf>
    <xf numFmtId="0" fontId="4" fillId="0" borderId="10" xfId="0" applyFont="1" applyBorder="1" applyAlignment="1">
      <alignment horizontal="left"/>
    </xf>
    <xf numFmtId="0" fontId="0" fillId="0" borderId="8" xfId="0" applyBorder="1"/>
    <xf numFmtId="0" fontId="0" fillId="0" borderId="1" xfId="0" applyBorder="1"/>
    <xf numFmtId="0" fontId="0" fillId="0" borderId="5" xfId="0" applyBorder="1"/>
    <xf numFmtId="0" fontId="0" fillId="0" borderId="6" xfId="0" applyBorder="1"/>
    <xf numFmtId="0" fontId="0" fillId="0" borderId="7" xfId="0" applyBorder="1"/>
    <xf numFmtId="0" fontId="0" fillId="0" borderId="9" xfId="0" applyBorder="1"/>
    <xf numFmtId="0" fontId="20" fillId="12" borderId="19" xfId="0" applyFont="1" applyFill="1" applyBorder="1"/>
    <xf numFmtId="9" fontId="0" fillId="0" borderId="0" xfId="1" applyFont="1" applyFill="1" applyBorder="1"/>
    <xf numFmtId="0" fontId="0" fillId="0" borderId="20" xfId="0" applyBorder="1"/>
    <xf numFmtId="0" fontId="0" fillId="0" borderId="21" xfId="0" applyBorder="1"/>
    <xf numFmtId="0" fontId="0" fillId="0" borderId="22" xfId="0" applyBorder="1"/>
    <xf numFmtId="0" fontId="20" fillId="0" borderId="0" xfId="0" applyFont="1"/>
    <xf numFmtId="0" fontId="20" fillId="12" borderId="26" xfId="0" applyFont="1" applyFill="1" applyBorder="1"/>
    <xf numFmtId="9" fontId="0" fillId="0" borderId="10" xfId="1" applyFont="1" applyFill="1" applyBorder="1"/>
    <xf numFmtId="0" fontId="0" fillId="0" borderId="16" xfId="0" applyBorder="1"/>
    <xf numFmtId="0" fontId="20" fillId="12" borderId="25" xfId="0" applyFont="1" applyFill="1" applyBorder="1" applyAlignment="1">
      <alignment horizontal="left"/>
    </xf>
    <xf numFmtId="0" fontId="20" fillId="12" borderId="24" xfId="0" applyFont="1" applyFill="1" applyBorder="1"/>
    <xf numFmtId="0" fontId="4" fillId="0" borderId="0" xfId="0" applyFont="1" applyAlignment="1">
      <alignment wrapText="1"/>
    </xf>
    <xf numFmtId="0" fontId="4" fillId="9" borderId="0" xfId="0" applyFont="1" applyFill="1"/>
    <xf numFmtId="0" fontId="4" fillId="7" borderId="7" xfId="0" applyFont="1" applyFill="1" applyBorder="1"/>
    <xf numFmtId="0" fontId="4" fillId="0" borderId="8" xfId="0" applyFont="1" applyBorder="1" applyAlignment="1">
      <alignment wrapText="1"/>
    </xf>
    <xf numFmtId="0" fontId="4" fillId="9" borderId="2" xfId="0" applyFont="1" applyFill="1" applyBorder="1"/>
    <xf numFmtId="0" fontId="4" fillId="9" borderId="6" xfId="0" applyFont="1" applyFill="1" applyBorder="1"/>
    <xf numFmtId="0" fontId="4" fillId="9" borderId="8" xfId="0" applyFont="1" applyFill="1" applyBorder="1"/>
    <xf numFmtId="0" fontId="4" fillId="9" borderId="1" xfId="0" applyFont="1" applyFill="1" applyBorder="1"/>
    <xf numFmtId="0" fontId="4" fillId="9" borderId="10" xfId="0" applyFont="1" applyFill="1" applyBorder="1"/>
    <xf numFmtId="0" fontId="4" fillId="7" borderId="5" xfId="0" applyFont="1" applyFill="1" applyBorder="1"/>
    <xf numFmtId="0" fontId="4" fillId="7" borderId="2" xfId="0" applyFont="1" applyFill="1" applyBorder="1"/>
    <xf numFmtId="0" fontId="0" fillId="0" borderId="14" xfId="0" applyBorder="1" applyAlignment="1">
      <alignment horizontal="left"/>
    </xf>
    <xf numFmtId="0" fontId="4" fillId="0" borderId="15" xfId="0" applyFont="1" applyBorder="1"/>
    <xf numFmtId="165" fontId="14" fillId="0" borderId="3" xfId="2" applyNumberFormat="1" applyFont="1" applyBorder="1" applyAlignment="1">
      <alignment horizontal="center"/>
    </xf>
    <xf numFmtId="9" fontId="0" fillId="0" borderId="3" xfId="1" applyFont="1" applyFill="1" applyBorder="1"/>
    <xf numFmtId="0" fontId="3" fillId="0" borderId="0" xfId="0" applyFont="1"/>
    <xf numFmtId="1" fontId="3" fillId="0" borderId="0" xfId="0" applyNumberFormat="1" applyFont="1"/>
    <xf numFmtId="0" fontId="24" fillId="14" borderId="0" xfId="0" applyFont="1" applyFill="1" applyAlignment="1">
      <alignment horizontal="center" vertical="center"/>
    </xf>
    <xf numFmtId="2" fontId="3" fillId="0" borderId="0" xfId="0" applyNumberFormat="1" applyFont="1"/>
    <xf numFmtId="0" fontId="3" fillId="2" borderId="3" xfId="0" applyFont="1" applyFill="1" applyBorder="1" applyAlignment="1">
      <alignment horizontal="center" vertical="center" textRotation="90"/>
    </xf>
    <xf numFmtId="1" fontId="3" fillId="2" borderId="3" xfId="0" applyNumberFormat="1" applyFont="1" applyFill="1" applyBorder="1" applyAlignment="1">
      <alignment horizontal="center" vertical="center" textRotation="90"/>
    </xf>
    <xf numFmtId="1" fontId="3" fillId="0" borderId="3" xfId="0" applyNumberFormat="1" applyFont="1" applyBorder="1"/>
    <xf numFmtId="2" fontId="3" fillId="0" borderId="3" xfId="0" applyNumberFormat="1" applyFont="1" applyBorder="1"/>
    <xf numFmtId="0" fontId="3" fillId="8" borderId="3" xfId="0" applyFont="1" applyFill="1" applyBorder="1"/>
    <xf numFmtId="0" fontId="20" fillId="12" borderId="18" xfId="0" applyFont="1" applyFill="1" applyBorder="1"/>
    <xf numFmtId="164" fontId="3" fillId="0" borderId="0" xfId="0" applyNumberFormat="1" applyFont="1"/>
    <xf numFmtId="3" fontId="3" fillId="0" borderId="0" xfId="0" applyNumberFormat="1" applyFont="1"/>
    <xf numFmtId="0" fontId="3" fillId="0" borderId="0" xfId="0" applyFont="1" applyAlignment="1">
      <alignment horizontal="right"/>
    </xf>
    <xf numFmtId="2" fontId="0" fillId="14" borderId="3" xfId="0" applyNumberFormat="1" applyFill="1" applyBorder="1" applyAlignment="1">
      <alignment horizontal="right"/>
    </xf>
    <xf numFmtId="2" fontId="0" fillId="15" borderId="3" xfId="0" applyNumberFormat="1" applyFill="1" applyBorder="1" applyAlignment="1">
      <alignment horizontal="right"/>
    </xf>
    <xf numFmtId="0" fontId="26" fillId="0" borderId="0" xfId="0" applyFont="1"/>
    <xf numFmtId="0" fontId="4" fillId="0" borderId="27" xfId="0" applyFont="1" applyBorder="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30" xfId="0" applyFont="1" applyBorder="1" applyAlignment="1">
      <alignment vertical="center" wrapText="1"/>
    </xf>
    <xf numFmtId="0" fontId="4"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4" fillId="0" borderId="33" xfId="0" applyFont="1" applyBorder="1" applyAlignment="1">
      <alignment vertical="center" wrapText="1"/>
    </xf>
    <xf numFmtId="0" fontId="4" fillId="0" borderId="34" xfId="0" applyFont="1" applyBorder="1" applyAlignment="1">
      <alignment vertical="center" wrapText="1"/>
    </xf>
    <xf numFmtId="9" fontId="25" fillId="14" borderId="3" xfId="1" applyFont="1" applyFill="1" applyBorder="1"/>
    <xf numFmtId="0" fontId="25" fillId="14" borderId="3" xfId="0" applyFont="1" applyFill="1" applyBorder="1"/>
    <xf numFmtId="0" fontId="25" fillId="14" borderId="15" xfId="0" applyFont="1" applyFill="1" applyBorder="1"/>
    <xf numFmtId="0" fontId="9" fillId="14" borderId="3" xfId="0" applyFont="1" applyFill="1" applyBorder="1"/>
    <xf numFmtId="0" fontId="9" fillId="9" borderId="3" xfId="0" applyFont="1" applyFill="1" applyBorder="1"/>
    <xf numFmtId="0" fontId="7" fillId="5" borderId="3" xfId="7" applyFont="1" applyFill="1" applyBorder="1"/>
    <xf numFmtId="0" fontId="7" fillId="5" borderId="4" xfId="7" applyFont="1" applyFill="1" applyBorder="1"/>
    <xf numFmtId="0" fontId="7" fillId="5" borderId="4" xfId="7" applyFont="1" applyFill="1" applyBorder="1" applyAlignment="1">
      <alignment wrapText="1"/>
    </xf>
    <xf numFmtId="0" fontId="7" fillId="5" borderId="0" xfId="7" applyFont="1" applyFill="1"/>
    <xf numFmtId="0" fontId="1" fillId="0" borderId="3" xfId="7" applyBorder="1"/>
    <xf numFmtId="0" fontId="1" fillId="0" borderId="0" xfId="7"/>
    <xf numFmtId="9" fontId="0" fillId="0" borderId="3" xfId="8" applyFont="1" applyBorder="1"/>
    <xf numFmtId="9" fontId="0" fillId="0" borderId="0" xfId="8" applyFont="1" applyBorder="1"/>
    <xf numFmtId="0" fontId="1" fillId="11" borderId="3" xfId="7" applyFill="1" applyBorder="1"/>
    <xf numFmtId="0" fontId="7" fillId="0" borderId="35" xfId="7" applyFont="1" applyBorder="1"/>
    <xf numFmtId="0" fontId="7" fillId="11" borderId="3" xfId="7" applyFont="1" applyFill="1" applyBorder="1"/>
    <xf numFmtId="0" fontId="0" fillId="0" borderId="3" xfId="0" applyBorder="1" applyAlignment="1">
      <alignment horizontal="center"/>
    </xf>
    <xf numFmtId="0" fontId="3" fillId="0" borderId="0" xfId="0" applyFont="1" applyAlignment="1">
      <alignment horizontal="center" vertical="center" textRotation="90"/>
    </xf>
    <xf numFmtId="164" fontId="3" fillId="0" borderId="0" xfId="0" applyNumberFormat="1" applyFont="1" applyAlignment="1">
      <alignment horizontal="center" vertical="center" textRotation="90"/>
    </xf>
    <xf numFmtId="1" fontId="3" fillId="0" borderId="0" xfId="0" applyNumberFormat="1" applyFont="1" applyAlignment="1">
      <alignment horizontal="center" vertical="center" textRotation="90"/>
    </xf>
    <xf numFmtId="2" fontId="3" fillId="0" borderId="0" xfId="0" applyNumberFormat="1" applyFont="1" applyAlignment="1">
      <alignment horizontal="center" vertical="center" textRotation="90"/>
    </xf>
    <xf numFmtId="0" fontId="3" fillId="0" borderId="0" xfId="0" applyFont="1" applyAlignment="1">
      <alignment horizontal="right" vertical="center" textRotation="90"/>
    </xf>
    <xf numFmtId="0" fontId="3" fillId="0" borderId="0" xfId="0" applyFont="1" applyAlignment="1">
      <alignment horizontal="left" vertical="top"/>
    </xf>
    <xf numFmtId="164" fontId="3" fillId="0" borderId="0" xfId="0" applyNumberFormat="1" applyFont="1" applyAlignment="1">
      <alignment horizontal="left" vertical="top"/>
    </xf>
    <xf numFmtId="1" fontId="3" fillId="0" borderId="0" xfId="0" applyNumberFormat="1" applyFont="1" applyAlignment="1">
      <alignment horizontal="left" vertical="top"/>
    </xf>
    <xf numFmtId="2" fontId="3" fillId="0" borderId="0" xfId="0" applyNumberFormat="1" applyFont="1" applyAlignment="1">
      <alignment horizontal="left" vertical="top"/>
    </xf>
    <xf numFmtId="3" fontId="3" fillId="0" borderId="0" xfId="0" applyNumberFormat="1" applyFont="1" applyAlignment="1">
      <alignment horizontal="left" vertical="top"/>
    </xf>
    <xf numFmtId="0" fontId="19" fillId="0" borderId="3" xfId="0" applyFont="1" applyBorder="1" applyAlignment="1">
      <alignment horizontal="center"/>
    </xf>
    <xf numFmtId="0" fontId="19" fillId="0" borderId="2" xfId="0" applyFont="1" applyBorder="1" applyAlignment="1">
      <alignment horizontal="center"/>
    </xf>
    <xf numFmtId="0" fontId="19" fillId="0" borderId="6" xfId="0" applyFont="1" applyBorder="1" applyAlignment="1">
      <alignment horizontal="center"/>
    </xf>
    <xf numFmtId="0" fontId="16" fillId="9" borderId="11" xfId="0" applyFont="1" applyFill="1" applyBorder="1" applyAlignment="1">
      <alignment horizontal="center" vertical="center"/>
    </xf>
    <xf numFmtId="0" fontId="16" fillId="9" borderId="12" xfId="0" applyFont="1" applyFill="1" applyBorder="1" applyAlignment="1">
      <alignment horizontal="center" vertical="center"/>
    </xf>
    <xf numFmtId="0" fontId="16" fillId="9" borderId="13" xfId="0" applyFont="1" applyFill="1" applyBorder="1" applyAlignment="1">
      <alignment horizontal="center" vertical="center"/>
    </xf>
    <xf numFmtId="0" fontId="16" fillId="9" borderId="14" xfId="0" applyFont="1" applyFill="1" applyBorder="1" applyAlignment="1">
      <alignment horizontal="center" vertical="center"/>
    </xf>
    <xf numFmtId="0" fontId="16" fillId="9" borderId="3" xfId="0" applyFont="1" applyFill="1" applyBorder="1" applyAlignment="1">
      <alignment horizontal="center" vertical="center"/>
    </xf>
    <xf numFmtId="0" fontId="16" fillId="9" borderId="15" xfId="0" applyFont="1" applyFill="1" applyBorder="1" applyAlignment="1">
      <alignment horizontal="center" vertical="center"/>
    </xf>
    <xf numFmtId="0" fontId="19" fillId="0" borderId="5" xfId="0" applyFont="1" applyBorder="1" applyAlignment="1">
      <alignment horizontal="center"/>
    </xf>
    <xf numFmtId="0" fontId="16" fillId="9" borderId="5" xfId="0" applyFont="1" applyFill="1" applyBorder="1" applyAlignment="1">
      <alignment horizontal="center" vertical="center"/>
    </xf>
    <xf numFmtId="0" fontId="16" fillId="9" borderId="2" xfId="0" applyFont="1" applyFill="1" applyBorder="1" applyAlignment="1">
      <alignment horizontal="center" vertical="center"/>
    </xf>
    <xf numFmtId="0" fontId="16" fillId="9" borderId="7" xfId="0" applyFont="1" applyFill="1" applyBorder="1" applyAlignment="1">
      <alignment horizontal="center" vertical="center"/>
    </xf>
    <xf numFmtId="0" fontId="16" fillId="9" borderId="0" xfId="0" applyFont="1" applyFill="1" applyAlignment="1">
      <alignment horizontal="center" vertical="center"/>
    </xf>
    <xf numFmtId="0" fontId="16" fillId="9" borderId="9" xfId="0" applyFont="1" applyFill="1" applyBorder="1" applyAlignment="1">
      <alignment horizontal="center" vertical="center"/>
    </xf>
    <xf numFmtId="0" fontId="16" fillId="9" borderId="1" xfId="0" applyFont="1" applyFill="1" applyBorder="1" applyAlignment="1">
      <alignment horizontal="center" vertical="center"/>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0" xfId="0" applyFont="1" applyBorder="1" applyAlignment="1">
      <alignment horizontal="center" vertical="center" wrapText="1"/>
    </xf>
    <xf numFmtId="0" fontId="19" fillId="0" borderId="23" xfId="0" applyFont="1" applyBorder="1" applyAlignment="1">
      <alignment horizontal="center"/>
    </xf>
    <xf numFmtId="0" fontId="19" fillId="0" borderId="24" xfId="0" applyFont="1" applyBorder="1" applyAlignment="1">
      <alignment horizontal="center"/>
    </xf>
    <xf numFmtId="0" fontId="0" fillId="0" borderId="3" xfId="0" applyBorder="1" applyAlignment="1">
      <alignment horizontal="center"/>
    </xf>
    <xf numFmtId="0" fontId="11" fillId="0" borderId="0" xfId="0" applyFont="1" applyAlignment="1">
      <alignment horizontal="center"/>
    </xf>
    <xf numFmtId="0" fontId="27" fillId="0" borderId="3" xfId="0" applyFont="1" applyBorder="1" applyAlignment="1">
      <alignment horizontal="center"/>
    </xf>
    <xf numFmtId="0" fontId="15" fillId="5" borderId="3" xfId="0" applyFont="1" applyFill="1" applyBorder="1" applyAlignment="1">
      <alignment horizontal="center"/>
    </xf>
  </cellXfs>
  <cellStyles count="9">
    <cellStyle name="Comma" xfId="2" builtinId="3"/>
    <cellStyle name="Comma 2" xfId="4" xr:uid="{00000000-0005-0000-0000-000001000000}"/>
    <cellStyle name="Normal" xfId="0" builtinId="0"/>
    <cellStyle name="Normal 2" xfId="3" xr:uid="{00000000-0005-0000-0000-000003000000}"/>
    <cellStyle name="Normal 2 2" xfId="5" xr:uid="{00000000-0005-0000-0000-000004000000}"/>
    <cellStyle name="Normal 3" xfId="6" xr:uid="{00000000-0005-0000-0000-000005000000}"/>
    <cellStyle name="Normal 4" xfId="7" xr:uid="{00000000-0005-0000-0000-000006000000}"/>
    <cellStyle name="Percent" xfId="1" builtinId="5"/>
    <cellStyle name="Percent 2" xfId="8" xr:uid="{00000000-0005-0000-0000-000008000000}"/>
  </cellStyles>
  <dxfs count="118">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readingOrder="0"/>
    </dxf>
    <dxf>
      <alignment vertical="center" readingOrder="0"/>
    </dxf>
    <dxf>
      <alignment wrapText="1" readingOrder="0"/>
    </dxf>
    <dxf>
      <alignment wrapText="1" readingOrder="0"/>
    </dxf>
    <dxf>
      <alignment horizontal="center" readingOrder="0"/>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009999"/>
      <color rgb="FF5BA5AD"/>
      <color rgb="FF84BCC2"/>
      <color rgb="FF84C2BC"/>
      <color rgb="FFFF9966"/>
      <color rgb="FFFFCCCC"/>
      <color rgb="FFCCCCFF"/>
      <color rgb="FFFFFFCC"/>
      <color rgb="FFFFCC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baseline="0"/>
              <a:t>CalEnviroScreen 4.0 DPM, Daily Truck Volume, and Warehouses (2016)</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1"/>
          <c:tx>
            <c:v>Truck Volume CalTrans 2016</c:v>
          </c:tx>
          <c:spPr>
            <a:noFill/>
            <a:ln>
              <a:noFill/>
            </a:ln>
            <a:effectLst/>
          </c:spPr>
          <c:invertIfNegative val="0"/>
          <c:val>
            <c:numRef>
              <c:f>Summary!$BA$43:$BA$56</c:f>
              <c:numCache>
                <c:formatCode>0%</c:formatCode>
                <c:ptCount val="14"/>
                <c:pt idx="0">
                  <c:v>4.9032258064516131E-2</c:v>
                </c:pt>
                <c:pt idx="1">
                  <c:v>6.0914103923647933E-2</c:v>
                </c:pt>
                <c:pt idx="2">
                  <c:v>8.6114504438472184E-2</c:v>
                </c:pt>
                <c:pt idx="3">
                  <c:v>5.3312284730195177E-2</c:v>
                </c:pt>
                <c:pt idx="4">
                  <c:v>4.3503681885125184E-2</c:v>
                </c:pt>
                <c:pt idx="5">
                  <c:v>2.5999999999999999E-2</c:v>
                </c:pt>
                <c:pt idx="6">
                  <c:v>5.6726251276813078E-2</c:v>
                </c:pt>
                <c:pt idx="7">
                  <c:v>0.19588235294117648</c:v>
                </c:pt>
                <c:pt idx="8">
                  <c:v>7.2743744607420197E-2</c:v>
                </c:pt>
                <c:pt idx="9">
                  <c:v>7.7173913043478259E-2</c:v>
                </c:pt>
                <c:pt idx="10">
                  <c:v>6.0186770428015561E-2</c:v>
                </c:pt>
                <c:pt idx="11">
                  <c:v>4.9740740740740738E-2</c:v>
                </c:pt>
                <c:pt idx="12">
                  <c:v>5.3694738947789561E-2</c:v>
                </c:pt>
                <c:pt idx="13">
                  <c:v>3.5639240506329113E-2</c:v>
                </c:pt>
              </c:numCache>
            </c:numRef>
          </c:val>
          <c:extLst>
            <c:ext xmlns:c16="http://schemas.microsoft.com/office/drawing/2014/chart" uri="{C3380CC4-5D6E-409C-BE32-E72D297353CC}">
              <c16:uniqueId val="{00000001-56D5-41CC-92F2-CFB03B134B5C}"/>
            </c:ext>
          </c:extLst>
        </c:ser>
        <c:dLbls>
          <c:showLegendKey val="0"/>
          <c:showVal val="0"/>
          <c:showCatName val="0"/>
          <c:showSerName val="0"/>
          <c:showPercent val="0"/>
          <c:showBubbleSize val="0"/>
        </c:dLbls>
        <c:gapWidth val="150"/>
        <c:axId val="551699184"/>
        <c:axId val="551699512"/>
      </c:barChart>
      <c:barChart>
        <c:barDir val="col"/>
        <c:grouping val="clustered"/>
        <c:varyColors val="0"/>
        <c:ser>
          <c:idx val="3"/>
          <c:order val="2"/>
          <c:tx>
            <c:v>Warehouse Area SF</c:v>
          </c:tx>
          <c:spPr>
            <a:solidFill>
              <a:schemeClr val="accent4"/>
            </a:solidFill>
            <a:ln>
              <a:noFill/>
            </a:ln>
            <a:effectLst/>
          </c:spPr>
          <c:invertIfNegative val="0"/>
          <c:val>
            <c:numRef>
              <c:f>Summary!$AU$43:$AU$66</c:f>
              <c:numCache>
                <c:formatCode>General</c:formatCode>
                <c:ptCount val="24"/>
                <c:pt idx="0">
                  <c:v>1276168</c:v>
                </c:pt>
                <c:pt idx="1">
                  <c:v>1563584</c:v>
                </c:pt>
                <c:pt idx="2">
                  <c:v>479533</c:v>
                </c:pt>
                <c:pt idx="3">
                  <c:v>1382505</c:v>
                </c:pt>
                <c:pt idx="4">
                  <c:v>2322510</c:v>
                </c:pt>
                <c:pt idx="5">
                  <c:v>111564</c:v>
                </c:pt>
                <c:pt idx="6">
                  <c:v>1102558</c:v>
                </c:pt>
                <c:pt idx="7">
                  <c:v>5275693</c:v>
                </c:pt>
                <c:pt idx="8">
                  <c:v>2360638</c:v>
                </c:pt>
                <c:pt idx="9">
                  <c:v>454061</c:v>
                </c:pt>
                <c:pt idx="10">
                  <c:v>1485246</c:v>
                </c:pt>
                <c:pt idx="11">
                  <c:v>2074696</c:v>
                </c:pt>
                <c:pt idx="12">
                  <c:v>422199</c:v>
                </c:pt>
                <c:pt idx="13">
                  <c:v>389592</c:v>
                </c:pt>
                <c:pt idx="14">
                  <c:v>42039</c:v>
                </c:pt>
                <c:pt idx="15">
                  <c:v>1728137</c:v>
                </c:pt>
                <c:pt idx="16">
                  <c:v>104950</c:v>
                </c:pt>
                <c:pt idx="17">
                  <c:v>539776</c:v>
                </c:pt>
                <c:pt idx="18">
                  <c:v>0</c:v>
                </c:pt>
                <c:pt idx="19">
                  <c:v>0</c:v>
                </c:pt>
                <c:pt idx="20">
                  <c:v>0</c:v>
                </c:pt>
                <c:pt idx="21">
                  <c:v>0</c:v>
                </c:pt>
                <c:pt idx="22">
                  <c:v>0</c:v>
                </c:pt>
                <c:pt idx="23">
                  <c:v>1092522</c:v>
                </c:pt>
              </c:numCache>
            </c:numRef>
          </c:val>
          <c:extLst>
            <c:ext xmlns:c16="http://schemas.microsoft.com/office/drawing/2014/chart" uri="{C3380CC4-5D6E-409C-BE32-E72D297353CC}">
              <c16:uniqueId val="{00000002-56D5-41CC-92F2-CFB03B134B5C}"/>
            </c:ext>
          </c:extLst>
        </c:ser>
        <c:dLbls>
          <c:showLegendKey val="0"/>
          <c:showVal val="0"/>
          <c:showCatName val="0"/>
          <c:showSerName val="0"/>
          <c:showPercent val="0"/>
          <c:showBubbleSize val="0"/>
        </c:dLbls>
        <c:gapWidth val="150"/>
        <c:axId val="453617064"/>
        <c:axId val="772635120"/>
      </c:barChart>
      <c:lineChart>
        <c:grouping val="stacked"/>
        <c:varyColors val="0"/>
        <c:ser>
          <c:idx val="1"/>
          <c:order val="0"/>
          <c:tx>
            <c:v>CalEnviroScreen DPM%</c:v>
          </c:tx>
          <c:spPr>
            <a:ln w="28575" cap="rnd">
              <a:solidFill>
                <a:srgbClr val="FF0000"/>
              </a:solidFill>
              <a:round/>
            </a:ln>
            <a:effectLst/>
          </c:spPr>
          <c:marker>
            <c:symbol val="square"/>
            <c:size val="13"/>
            <c:spPr>
              <a:solidFill>
                <a:schemeClr val="accent2"/>
              </a:solidFill>
              <a:ln w="50800">
                <a:solidFill>
                  <a:schemeClr val="accent2"/>
                </a:solidFill>
              </a:ln>
              <a:effectLst/>
            </c:spPr>
          </c:marker>
          <c:cat>
            <c:strRef>
              <c:f>Summary!$AS$43:$AS$66</c:f>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f>Summary!$AW$43:$AW$66</c:f>
              <c:numCache>
                <c:formatCode>0%</c:formatCode>
                <c:ptCount val="24"/>
                <c:pt idx="0">
                  <c:v>0.56956025720804815</c:v>
                </c:pt>
                <c:pt idx="1">
                  <c:v>0.54063472308649663</c:v>
                </c:pt>
                <c:pt idx="2">
                  <c:v>0.51961256459511362</c:v>
                </c:pt>
                <c:pt idx="3">
                  <c:v>0.9341008089607965</c:v>
                </c:pt>
                <c:pt idx="4">
                  <c:v>0.65500933416303653</c:v>
                </c:pt>
                <c:pt idx="5">
                  <c:v>0.77551886965115846</c:v>
                </c:pt>
                <c:pt idx="6">
                  <c:v>0.45223698045190219</c:v>
                </c:pt>
                <c:pt idx="7">
                  <c:v>0.38730553827006803</c:v>
                </c:pt>
                <c:pt idx="8">
                  <c:v>0.25301804604853761</c:v>
                </c:pt>
                <c:pt idx="9">
                  <c:v>0.43387386068304123</c:v>
                </c:pt>
                <c:pt idx="10">
                  <c:v>0.27081518357187301</c:v>
                </c:pt>
                <c:pt idx="11">
                  <c:v>0.47868906865795469</c:v>
                </c:pt>
                <c:pt idx="12">
                  <c:v>0.64556454400884999</c:v>
                </c:pt>
                <c:pt idx="13">
                  <c:v>0.83860194980294533</c:v>
                </c:pt>
                <c:pt idx="14">
                  <c:v>0.75129641153287696</c:v>
                </c:pt>
                <c:pt idx="15">
                  <c:v>0.87881427844091176</c:v>
                </c:pt>
                <c:pt idx="16">
                  <c:v>0.94048763930531221</c:v>
                </c:pt>
                <c:pt idx="17">
                  <c:v>0.30029039618336467</c:v>
                </c:pt>
                <c:pt idx="18">
                  <c:v>0.66333863421604544</c:v>
                </c:pt>
                <c:pt idx="19">
                  <c:v>0.4142501555693841</c:v>
                </c:pt>
                <c:pt idx="20">
                  <c:v>0.56807237566416169</c:v>
                </c:pt>
                <c:pt idx="21">
                  <c:v>0.66348786558805228</c:v>
                </c:pt>
                <c:pt idx="22">
                  <c:v>0.83524165110972848</c:v>
                </c:pt>
                <c:pt idx="23">
                  <c:v>0.52638456751711249</c:v>
                </c:pt>
              </c:numCache>
            </c:numRef>
          </c:val>
          <c:smooth val="0"/>
          <c:extLst>
            <c:ext xmlns:c16="http://schemas.microsoft.com/office/drawing/2014/chart" uri="{C3380CC4-5D6E-409C-BE32-E72D297353CC}">
              <c16:uniqueId val="{00000003-56D5-41CC-92F2-CFB03B134B5C}"/>
            </c:ext>
          </c:extLst>
        </c:ser>
        <c:dLbls>
          <c:showLegendKey val="0"/>
          <c:showVal val="0"/>
          <c:showCatName val="0"/>
          <c:showSerName val="0"/>
          <c:showPercent val="0"/>
          <c:showBubbleSize val="0"/>
        </c:dLbls>
        <c:marker val="1"/>
        <c:smooth val="0"/>
        <c:axId val="551699184"/>
        <c:axId val="551699512"/>
      </c:lineChart>
      <c:valAx>
        <c:axId val="551699512"/>
        <c:scaling>
          <c:orientation val="minMax"/>
          <c:max val="1"/>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Calenviroscreen Percentile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51699184"/>
        <c:crosses val="max"/>
        <c:crossBetween val="between"/>
      </c:valAx>
      <c:catAx>
        <c:axId val="55169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51699512"/>
        <c:crosses val="autoZero"/>
        <c:auto val="1"/>
        <c:lblAlgn val="ctr"/>
        <c:lblOffset val="100"/>
        <c:noMultiLvlLbl val="0"/>
      </c:catAx>
      <c:valAx>
        <c:axId val="772635120"/>
        <c:scaling>
          <c:orientation val="minMax"/>
          <c:max val="9000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Total</a:t>
                </a:r>
                <a:r>
                  <a:rPr lang="en-US" sz="1600" baseline="0"/>
                  <a:t> Warehouse Area (SF)</a:t>
                </a:r>
                <a:endParaRPr lang="en-US" sz="1600"/>
              </a:p>
            </c:rich>
          </c:tx>
          <c:layout>
            <c:manualLayout>
              <c:xMode val="edge"/>
              <c:yMode val="edge"/>
              <c:x val="7.0899496892703941E-3"/>
              <c:y val="0.3370978175790929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53617064"/>
        <c:crosses val="autoZero"/>
        <c:crossBetween val="between"/>
      </c:valAx>
      <c:catAx>
        <c:axId val="453617064"/>
        <c:scaling>
          <c:orientation val="minMax"/>
        </c:scaling>
        <c:delete val="1"/>
        <c:axPos val="b"/>
        <c:majorTickMark val="out"/>
        <c:minorTickMark val="none"/>
        <c:tickLblPos val="nextTo"/>
        <c:crossAx val="772635120"/>
        <c:crosses val="autoZero"/>
        <c:auto val="1"/>
        <c:lblAlgn val="ctr"/>
        <c:lblOffset val="100"/>
        <c:noMultiLvlLbl val="0"/>
      </c:catAx>
      <c:spPr>
        <a:noFill/>
        <a:ln>
          <a:noFill/>
        </a:ln>
        <a:effectLst/>
      </c:spPr>
    </c:plotArea>
    <c:legend>
      <c:legendPos val="b"/>
      <c:layout>
        <c:manualLayout>
          <c:xMode val="edge"/>
          <c:yMode val="edge"/>
          <c:x val="0.30361321635224531"/>
          <c:y val="0.10988074836588402"/>
          <c:w val="0.20535039657517809"/>
          <c:h val="0.1477634204605796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baseline="0"/>
              <a:t>Truck Traffic (2016 to 2022)  in San Diego County  </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2"/>
          <c:tx>
            <c:v>Truck Volume CalTrans 2016</c:v>
          </c:tx>
          <c:spPr>
            <a:solidFill>
              <a:schemeClr val="accent1"/>
            </a:solidFill>
            <a:ln>
              <a:noFill/>
            </a:ln>
            <a:effectLst/>
          </c:spPr>
          <c:invertIfNegative val="0"/>
          <c:cat>
            <c:strRef>
              <c:f>Summary!$AS$43:$AS$66</c:f>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f>Summary!$BB$43:$BB$66</c:f>
              <c:numCache>
                <c:formatCode>General</c:formatCode>
                <c:ptCount val="24"/>
                <c:pt idx="0">
                  <c:v>9318</c:v>
                </c:pt>
                <c:pt idx="1">
                  <c:v>58938</c:v>
                </c:pt>
                <c:pt idx="2">
                  <c:v>88519</c:v>
                </c:pt>
                <c:pt idx="3">
                  <c:v>49489</c:v>
                </c:pt>
                <c:pt idx="4">
                  <c:v>66516</c:v>
                </c:pt>
                <c:pt idx="5">
                  <c:v>3613</c:v>
                </c:pt>
                <c:pt idx="6">
                  <c:v>47608</c:v>
                </c:pt>
                <c:pt idx="7">
                  <c:v>9336</c:v>
                </c:pt>
                <c:pt idx="8">
                  <c:v>36495</c:v>
                </c:pt>
                <c:pt idx="9">
                  <c:v>21525</c:v>
                </c:pt>
                <c:pt idx="10">
                  <c:v>18032</c:v>
                </c:pt>
                <c:pt idx="11">
                  <c:v>13181</c:v>
                </c:pt>
                <c:pt idx="12">
                  <c:v>54254</c:v>
                </c:pt>
                <c:pt idx="13">
                  <c:v>27463</c:v>
                </c:pt>
                <c:pt idx="14">
                  <c:v>20418</c:v>
                </c:pt>
                <c:pt idx="15">
                  <c:v>51519</c:v>
                </c:pt>
                <c:pt idx="16">
                  <c:v>37879</c:v>
                </c:pt>
                <c:pt idx="17">
                  <c:v>6239</c:v>
                </c:pt>
                <c:pt idx="18">
                  <c:v>3420</c:v>
                </c:pt>
                <c:pt idx="19">
                  <c:v>2496</c:v>
                </c:pt>
                <c:pt idx="20">
                  <c:v>27553</c:v>
                </c:pt>
                <c:pt idx="21">
                  <c:v>5089</c:v>
                </c:pt>
                <c:pt idx="22">
                  <c:v>27646</c:v>
                </c:pt>
                <c:pt idx="23">
                  <c:v>36495</c:v>
                </c:pt>
              </c:numCache>
            </c:numRef>
          </c:val>
          <c:extLst>
            <c:ext xmlns:c16="http://schemas.microsoft.com/office/drawing/2014/chart" uri="{C3380CC4-5D6E-409C-BE32-E72D297353CC}">
              <c16:uniqueId val="{00000003-D66E-443E-AC4C-448F71A5213F}"/>
            </c:ext>
          </c:extLst>
        </c:ser>
        <c:ser>
          <c:idx val="0"/>
          <c:order val="3"/>
          <c:tx>
            <c:v>Truck Volume CalTrans 2021</c:v>
          </c:tx>
          <c:spPr>
            <a:solidFill>
              <a:schemeClr val="accent1">
                <a:lumMod val="20000"/>
                <a:lumOff val="80000"/>
              </a:schemeClr>
            </a:solidFill>
            <a:ln>
              <a:solidFill>
                <a:sysClr val="windowText" lastClr="000000"/>
              </a:solidFill>
            </a:ln>
            <a:effectLst/>
          </c:spPr>
          <c:invertIfNegative val="0"/>
          <c:cat>
            <c:strRef>
              <c:f>Summary!$AS$43:$AS$66</c:f>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f>Summary!$BC$43:$BC$66</c:f>
              <c:numCache>
                <c:formatCode>General</c:formatCode>
                <c:ptCount val="24"/>
                <c:pt idx="0">
                  <c:v>8360</c:v>
                </c:pt>
                <c:pt idx="1">
                  <c:v>57442</c:v>
                </c:pt>
                <c:pt idx="2">
                  <c:v>105740</c:v>
                </c:pt>
                <c:pt idx="3">
                  <c:v>46435</c:v>
                </c:pt>
                <c:pt idx="4">
                  <c:v>59078</c:v>
                </c:pt>
                <c:pt idx="5">
                  <c:v>3588</c:v>
                </c:pt>
                <c:pt idx="6">
                  <c:v>55535</c:v>
                </c:pt>
                <c:pt idx="7">
                  <c:v>26640</c:v>
                </c:pt>
                <c:pt idx="8">
                  <c:v>33724</c:v>
                </c:pt>
                <c:pt idx="9">
                  <c:v>19525</c:v>
                </c:pt>
                <c:pt idx="10">
                  <c:v>15468</c:v>
                </c:pt>
                <c:pt idx="11">
                  <c:v>12087</c:v>
                </c:pt>
                <c:pt idx="12">
                  <c:v>53684</c:v>
                </c:pt>
                <c:pt idx="13">
                  <c:v>28155</c:v>
                </c:pt>
                <c:pt idx="14">
                  <c:v>15513</c:v>
                </c:pt>
                <c:pt idx="15">
                  <c:v>47141</c:v>
                </c:pt>
                <c:pt idx="16">
                  <c:v>33489</c:v>
                </c:pt>
                <c:pt idx="17">
                  <c:v>3660</c:v>
                </c:pt>
                <c:pt idx="18">
                  <c:v>1980</c:v>
                </c:pt>
                <c:pt idx="19">
                  <c:v>2340</c:v>
                </c:pt>
                <c:pt idx="20">
                  <c:v>32400</c:v>
                </c:pt>
                <c:pt idx="21">
                  <c:v>5107</c:v>
                </c:pt>
                <c:pt idx="22">
                  <c:v>29164</c:v>
                </c:pt>
                <c:pt idx="23">
                  <c:v>33724</c:v>
                </c:pt>
              </c:numCache>
            </c:numRef>
          </c:val>
          <c:extLst>
            <c:ext xmlns:c16="http://schemas.microsoft.com/office/drawing/2014/chart" uri="{C3380CC4-5D6E-409C-BE32-E72D297353CC}">
              <c16:uniqueId val="{00000001-D66E-443E-AC4C-448F71A5213F}"/>
            </c:ext>
          </c:extLst>
        </c:ser>
        <c:ser>
          <c:idx val="4"/>
          <c:order val="4"/>
          <c:tx>
            <c:v>Truck Volume CalTrans 2022</c:v>
          </c:tx>
          <c:spPr>
            <a:solidFill>
              <a:srgbClr val="009999"/>
            </a:solidFill>
            <a:ln>
              <a:noFill/>
            </a:ln>
            <a:effectLst/>
          </c:spPr>
          <c:invertIfNegative val="0"/>
          <c:cat>
            <c:strRef>
              <c:f>Summary!$AS$43:$AS$66</c:f>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f>Summary!$BD$43:$BD$66</c:f>
              <c:numCache>
                <c:formatCode>General</c:formatCode>
                <c:ptCount val="24"/>
                <c:pt idx="0">
                  <c:v>9030</c:v>
                </c:pt>
                <c:pt idx="1">
                  <c:v>58327</c:v>
                </c:pt>
                <c:pt idx="2">
                  <c:v>102163</c:v>
                </c:pt>
                <c:pt idx="3">
                  <c:v>48038</c:v>
                </c:pt>
                <c:pt idx="4">
                  <c:v>66423</c:v>
                </c:pt>
                <c:pt idx="5">
                  <c:v>3588</c:v>
                </c:pt>
                <c:pt idx="6">
                  <c:v>58613</c:v>
                </c:pt>
                <c:pt idx="7">
                  <c:v>15237</c:v>
                </c:pt>
                <c:pt idx="8">
                  <c:v>34995</c:v>
                </c:pt>
                <c:pt idx="9">
                  <c:v>20273</c:v>
                </c:pt>
                <c:pt idx="10">
                  <c:v>13730</c:v>
                </c:pt>
                <c:pt idx="11">
                  <c:v>12485</c:v>
                </c:pt>
                <c:pt idx="12">
                  <c:v>54542</c:v>
                </c:pt>
                <c:pt idx="13">
                  <c:v>30123</c:v>
                </c:pt>
                <c:pt idx="14">
                  <c:v>15917</c:v>
                </c:pt>
                <c:pt idx="15">
                  <c:v>50416</c:v>
                </c:pt>
                <c:pt idx="16">
                  <c:v>32521</c:v>
                </c:pt>
                <c:pt idx="17">
                  <c:v>4040</c:v>
                </c:pt>
                <c:pt idx="18">
                  <c:v>2340</c:v>
                </c:pt>
                <c:pt idx="19">
                  <c:v>2574</c:v>
                </c:pt>
                <c:pt idx="20">
                  <c:v>34271</c:v>
                </c:pt>
                <c:pt idx="21">
                  <c:v>4868</c:v>
                </c:pt>
                <c:pt idx="22">
                  <c:v>29149</c:v>
                </c:pt>
                <c:pt idx="23">
                  <c:v>34995</c:v>
                </c:pt>
              </c:numCache>
            </c:numRef>
          </c:val>
          <c:extLst>
            <c:ext xmlns:c16="http://schemas.microsoft.com/office/drawing/2014/chart" uri="{C3380CC4-5D6E-409C-BE32-E72D297353CC}">
              <c16:uniqueId val="{00000000-8376-4830-8CCB-773D449E6BF3}"/>
            </c:ext>
          </c:extLst>
        </c:ser>
        <c:dLbls>
          <c:showLegendKey val="0"/>
          <c:showVal val="0"/>
          <c:showCatName val="0"/>
          <c:showSerName val="0"/>
          <c:showPercent val="0"/>
          <c:showBubbleSize val="0"/>
        </c:dLbls>
        <c:gapWidth val="224"/>
        <c:overlap val="3"/>
        <c:axId val="637935672"/>
        <c:axId val="637944200"/>
        <c:extLst>
          <c:ext xmlns:c15="http://schemas.microsoft.com/office/drawing/2012/chart" uri="{02D57815-91ED-43cb-92C2-25804820EDAC}">
            <c15:filteredBarSeries>
              <c15:ser>
                <c:idx val="2"/>
                <c:order val="1"/>
                <c:tx>
                  <c:v>CalEnviroScreen Traffic %</c:v>
                </c:tx>
                <c:spPr>
                  <a:solidFill>
                    <a:schemeClr val="accent3"/>
                  </a:solidFill>
                  <a:ln>
                    <a:noFill/>
                  </a:ln>
                  <a:effectLst/>
                </c:spPr>
                <c:invertIfNegative val="0"/>
                <c:cat>
                  <c:strRef>
                    <c:extLst>
                      <c:ext uri="{02D57815-91ED-43cb-92C2-25804820EDAC}">
                        <c15:formulaRef>
                          <c15:sqref>Summary!$AS$43:$AS$66</c15:sqref>
                        </c15:formulaRef>
                      </c:ext>
                    </c:extLst>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extLst>
                      <c:ext uri="{02D57815-91ED-43cb-92C2-25804820EDAC}">
                        <c15:formulaRef>
                          <c15:sqref>Summary!$AY$43:$AY$64</c15:sqref>
                        </c15:formulaRef>
                      </c:ext>
                    </c:extLst>
                    <c:numCache>
                      <c:formatCode>0%</c:formatCode>
                      <c:ptCount val="22"/>
                      <c:pt idx="0">
                        <c:v>0.61638541666666657</c:v>
                      </c:pt>
                      <c:pt idx="1">
                        <c:v>0.55565909090909082</c:v>
                      </c:pt>
                      <c:pt idx="2">
                        <c:v>0.40738043478260866</c:v>
                      </c:pt>
                      <c:pt idx="3">
                        <c:v>0.81974999999999998</c:v>
                      </c:pt>
                      <c:pt idx="4">
                        <c:v>0.7315625</c:v>
                      </c:pt>
                      <c:pt idx="5">
                        <c:v>0.63894117647058823</c:v>
                      </c:pt>
                      <c:pt idx="6">
                        <c:v>0.51122321428571427</c:v>
                      </c:pt>
                      <c:pt idx="7">
                        <c:v>0.99737500000000001</c:v>
                      </c:pt>
                      <c:pt idx="8">
                        <c:v>0.46859210526315787</c:v>
                      </c:pt>
                      <c:pt idx="9">
                        <c:v>0.43176470588235305</c:v>
                      </c:pt>
                      <c:pt idx="10">
                        <c:v>0.60087499999999994</c:v>
                      </c:pt>
                      <c:pt idx="11">
                        <c:v>0.4679333333333332</c:v>
                      </c:pt>
                      <c:pt idx="12">
                        <c:v>0.4390694444444444</c:v>
                      </c:pt>
                      <c:pt idx="13">
                        <c:v>0.61808333333333332</c:v>
                      </c:pt>
                      <c:pt idx="14">
                        <c:v>0.62350000000000005</c:v>
                      </c:pt>
                      <c:pt idx="15">
                        <c:v>0.49134090909090899</c:v>
                      </c:pt>
                      <c:pt idx="16">
                        <c:v>0.455625</c:v>
                      </c:pt>
                      <c:pt idx="17">
                        <c:v>0.42733333333333329</c:v>
                      </c:pt>
                      <c:pt idx="18">
                        <c:v>0.48574537037037024</c:v>
                      </c:pt>
                      <c:pt idx="19">
                        <c:v>0.56124999999999992</c:v>
                      </c:pt>
                      <c:pt idx="20">
                        <c:v>0.61377884615384615</c:v>
                      </c:pt>
                      <c:pt idx="21">
                        <c:v>0.52387499999999998</c:v>
                      </c:pt>
                    </c:numCache>
                  </c:numRef>
                </c:val>
                <c:extLst>
                  <c:ext xmlns:c16="http://schemas.microsoft.com/office/drawing/2014/chart" uri="{C3380CC4-5D6E-409C-BE32-E72D297353CC}">
                    <c16:uniqueId val="{00000000-D66E-443E-AC4C-448F71A5213F}"/>
                  </c:ext>
                </c:extLst>
              </c15:ser>
            </c15:filteredBarSeries>
          </c:ext>
        </c:extLst>
      </c:barChart>
      <c:lineChart>
        <c:grouping val="standard"/>
        <c:varyColors val="0"/>
        <c:dLbls>
          <c:showLegendKey val="0"/>
          <c:showVal val="0"/>
          <c:showCatName val="0"/>
          <c:showSerName val="0"/>
          <c:showPercent val="0"/>
          <c:showBubbleSize val="0"/>
        </c:dLbls>
        <c:marker val="1"/>
        <c:smooth val="0"/>
        <c:axId val="551699184"/>
        <c:axId val="551699512"/>
        <c:extLst>
          <c:ext xmlns:c15="http://schemas.microsoft.com/office/drawing/2012/chart" uri="{02D57815-91ED-43cb-92C2-25804820EDAC}">
            <c15:filteredLineSeries>
              <c15:ser>
                <c:idx val="1"/>
                <c:order val="0"/>
                <c:tx>
                  <c:v>CalEnviroScreen DPM%</c:v>
                </c:tx>
                <c:spPr>
                  <a:ln w="28575" cap="rnd">
                    <a:solidFill>
                      <a:srgbClr val="FF0000"/>
                    </a:solidFill>
                    <a:round/>
                  </a:ln>
                  <a:effectLst/>
                </c:spPr>
                <c:marker>
                  <c:symbol val="square"/>
                  <c:size val="15"/>
                  <c:spPr>
                    <a:solidFill>
                      <a:schemeClr val="accent2"/>
                    </a:solidFill>
                    <a:ln w="9525">
                      <a:solidFill>
                        <a:schemeClr val="accent2"/>
                      </a:solidFill>
                    </a:ln>
                    <a:effectLst/>
                  </c:spPr>
                </c:marker>
                <c:cat>
                  <c:strRef>
                    <c:extLst>
                      <c:ext uri="{02D57815-91ED-43cb-92C2-25804820EDAC}">
                        <c15:formulaRef>
                          <c15:sqref>Summary!$AS$43:$AS$64</c15:sqref>
                        </c15:formulaRef>
                      </c:ext>
                    </c:extLst>
                    <c:strCache>
                      <c:ptCount val="22"/>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strCache>
                  </c:strRef>
                </c:cat>
                <c:val>
                  <c:numRef>
                    <c:extLst>
                      <c:ext uri="{02D57815-91ED-43cb-92C2-25804820EDAC}">
                        <c15:formulaRef>
                          <c15:sqref>Summary!$AW$43:$AW$64</c15:sqref>
                        </c15:formulaRef>
                      </c:ext>
                    </c:extLst>
                    <c:numCache>
                      <c:formatCode>0%</c:formatCode>
                      <c:ptCount val="22"/>
                      <c:pt idx="0">
                        <c:v>0.56956025720804815</c:v>
                      </c:pt>
                      <c:pt idx="1">
                        <c:v>0.54063472308649663</c:v>
                      </c:pt>
                      <c:pt idx="2">
                        <c:v>0.51961256459511362</c:v>
                      </c:pt>
                      <c:pt idx="3">
                        <c:v>0.9341008089607965</c:v>
                      </c:pt>
                      <c:pt idx="4">
                        <c:v>0.65500933416303653</c:v>
                      </c:pt>
                      <c:pt idx="5">
                        <c:v>0.77551886965115846</c:v>
                      </c:pt>
                      <c:pt idx="6">
                        <c:v>0.45223698045190219</c:v>
                      </c:pt>
                      <c:pt idx="7">
                        <c:v>0.38730553827006803</c:v>
                      </c:pt>
                      <c:pt idx="8">
                        <c:v>0.25301804604853761</c:v>
                      </c:pt>
                      <c:pt idx="9">
                        <c:v>0.43387386068304123</c:v>
                      </c:pt>
                      <c:pt idx="10">
                        <c:v>0.27081518357187301</c:v>
                      </c:pt>
                      <c:pt idx="11">
                        <c:v>0.47868906865795469</c:v>
                      </c:pt>
                      <c:pt idx="12">
                        <c:v>0.64556454400884999</c:v>
                      </c:pt>
                      <c:pt idx="13">
                        <c:v>0.83860194980294533</c:v>
                      </c:pt>
                      <c:pt idx="14">
                        <c:v>0.75129641153287696</c:v>
                      </c:pt>
                      <c:pt idx="15">
                        <c:v>0.87881427844091176</c:v>
                      </c:pt>
                      <c:pt idx="16">
                        <c:v>0.94048763930531221</c:v>
                      </c:pt>
                      <c:pt idx="17">
                        <c:v>0.30029039618336467</c:v>
                      </c:pt>
                      <c:pt idx="18">
                        <c:v>0.66333863421604544</c:v>
                      </c:pt>
                      <c:pt idx="19">
                        <c:v>0.4142501555693841</c:v>
                      </c:pt>
                      <c:pt idx="20">
                        <c:v>0.56807237566416169</c:v>
                      </c:pt>
                      <c:pt idx="21">
                        <c:v>0.66348786558805228</c:v>
                      </c:pt>
                    </c:numCache>
                  </c:numRef>
                </c:val>
                <c:smooth val="0"/>
                <c:extLst>
                  <c:ext xmlns:c16="http://schemas.microsoft.com/office/drawing/2014/chart" uri="{C3380CC4-5D6E-409C-BE32-E72D297353CC}">
                    <c16:uniqueId val="{00000002-D66E-443E-AC4C-448F71A5213F}"/>
                  </c:ext>
                </c:extLst>
              </c15:ser>
            </c15:filteredLineSeries>
          </c:ext>
        </c:extLst>
      </c:lineChart>
      <c:valAx>
        <c:axId val="551699512"/>
        <c:scaling>
          <c:orientation val="minMax"/>
          <c:max val="1"/>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600">
                    <a:solidFill>
                      <a:sysClr val="windowText" lastClr="000000"/>
                    </a:solidFill>
                  </a:rPr>
                  <a:t>Calenviroscreen Percentile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551699184"/>
        <c:crosses val="max"/>
        <c:crossBetween val="between"/>
      </c:valAx>
      <c:catAx>
        <c:axId val="55169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51699512"/>
        <c:crosses val="autoZero"/>
        <c:auto val="1"/>
        <c:lblAlgn val="ctr"/>
        <c:lblOffset val="100"/>
        <c:noMultiLvlLbl val="0"/>
      </c:catAx>
      <c:valAx>
        <c:axId val="63794420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37935672"/>
        <c:crosses val="autoZero"/>
        <c:crossBetween val="between"/>
      </c:valAx>
      <c:catAx>
        <c:axId val="637935672"/>
        <c:scaling>
          <c:orientation val="minMax"/>
        </c:scaling>
        <c:delete val="1"/>
        <c:axPos val="b"/>
        <c:numFmt formatCode="General" sourceLinked="1"/>
        <c:majorTickMark val="out"/>
        <c:minorTickMark val="none"/>
        <c:tickLblPos val="nextTo"/>
        <c:crossAx val="637944200"/>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33034101767346635"/>
          <c:y val="0.10610543701919321"/>
          <c:w val="0.20054350767139764"/>
          <c:h val="0.1519305720064596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20941329493216E-2"/>
          <c:y val="1.163713114383629E-2"/>
          <c:w val="0.83189780653968282"/>
          <c:h val="0.93874001077757119"/>
        </c:manualLayout>
      </c:layout>
      <c:barChart>
        <c:barDir val="col"/>
        <c:grouping val="clustered"/>
        <c:varyColors val="0"/>
        <c:ser>
          <c:idx val="0"/>
          <c:order val="0"/>
          <c:spPr>
            <a:solidFill>
              <a:schemeClr val="tx2">
                <a:lumMod val="60000"/>
                <a:lumOff val="40000"/>
              </a:schemeClr>
            </a:solidFill>
            <a:ln>
              <a:noFill/>
            </a:ln>
            <a:effectLst/>
          </c:spPr>
          <c:invertIfNegative val="0"/>
          <c:val>
            <c:numRef>
              <c:f>Summary!$BB$43:$BB$66</c:f>
              <c:numCache>
                <c:formatCode>General</c:formatCode>
                <c:ptCount val="24"/>
                <c:pt idx="0">
                  <c:v>9318</c:v>
                </c:pt>
                <c:pt idx="1">
                  <c:v>58938</c:v>
                </c:pt>
                <c:pt idx="2">
                  <c:v>88519</c:v>
                </c:pt>
                <c:pt idx="3">
                  <c:v>49489</c:v>
                </c:pt>
                <c:pt idx="4">
                  <c:v>66516</c:v>
                </c:pt>
                <c:pt idx="5">
                  <c:v>3613</c:v>
                </c:pt>
                <c:pt idx="6">
                  <c:v>47608</c:v>
                </c:pt>
                <c:pt idx="7">
                  <c:v>9336</c:v>
                </c:pt>
                <c:pt idx="8">
                  <c:v>36495</c:v>
                </c:pt>
                <c:pt idx="9">
                  <c:v>21525</c:v>
                </c:pt>
                <c:pt idx="10">
                  <c:v>18032</c:v>
                </c:pt>
                <c:pt idx="11">
                  <c:v>13181</c:v>
                </c:pt>
                <c:pt idx="12">
                  <c:v>54254</c:v>
                </c:pt>
                <c:pt idx="13">
                  <c:v>27463</c:v>
                </c:pt>
                <c:pt idx="14">
                  <c:v>20418</c:v>
                </c:pt>
                <c:pt idx="15">
                  <c:v>51519</c:v>
                </c:pt>
                <c:pt idx="16">
                  <c:v>37879</c:v>
                </c:pt>
                <c:pt idx="17">
                  <c:v>6239</c:v>
                </c:pt>
                <c:pt idx="18">
                  <c:v>3420</c:v>
                </c:pt>
                <c:pt idx="19">
                  <c:v>2496</c:v>
                </c:pt>
                <c:pt idx="20">
                  <c:v>27553</c:v>
                </c:pt>
                <c:pt idx="21">
                  <c:v>5089</c:v>
                </c:pt>
                <c:pt idx="22">
                  <c:v>27646</c:v>
                </c:pt>
                <c:pt idx="23">
                  <c:v>36495</c:v>
                </c:pt>
              </c:numCache>
            </c:numRef>
          </c:val>
          <c:extLst>
            <c:ext xmlns:c16="http://schemas.microsoft.com/office/drawing/2014/chart" uri="{C3380CC4-5D6E-409C-BE32-E72D297353CC}">
              <c16:uniqueId val="{00000001-211F-4DB5-A2C3-B7FD1B08B54B}"/>
            </c:ext>
          </c:extLst>
        </c:ser>
        <c:dLbls>
          <c:showLegendKey val="0"/>
          <c:showVal val="0"/>
          <c:showCatName val="0"/>
          <c:showSerName val="0"/>
          <c:showPercent val="0"/>
          <c:showBubbleSize val="0"/>
        </c:dLbls>
        <c:gapWidth val="154"/>
        <c:overlap val="100"/>
        <c:axId val="551699184"/>
        <c:axId val="551699512"/>
      </c:barChart>
      <c:valAx>
        <c:axId val="551699512"/>
        <c:scaling>
          <c:orientation val="minMax"/>
        </c:scaling>
        <c:delete val="0"/>
        <c:axPos val="r"/>
        <c:majorGridlines>
          <c:spPr>
            <a:ln w="9525" cap="flat" cmpd="sng" algn="ctr">
              <a:no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551699184"/>
        <c:crosses val="max"/>
        <c:crossBetween val="between"/>
        <c:majorUnit val="20000"/>
      </c:valAx>
      <c:catAx>
        <c:axId val="551699184"/>
        <c:scaling>
          <c:orientation val="minMax"/>
        </c:scaling>
        <c:delete val="1"/>
        <c:axPos val="b"/>
        <c:numFmt formatCode="General" sourceLinked="1"/>
        <c:majorTickMark val="out"/>
        <c:minorTickMark val="none"/>
        <c:tickLblPos val="nextTo"/>
        <c:crossAx val="55169951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baseline="0"/>
              <a:t>CalEnviroScreen 4.0 DPM to Daily Truck Volume (2022) in San Diego County with Warehouses (Present)</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1"/>
          <c:tx>
            <c:v>Truck Volume CalTrans 2022</c:v>
          </c:tx>
          <c:spPr>
            <a:noFill/>
            <a:ln>
              <a:noFill/>
            </a:ln>
            <a:effectLst/>
          </c:spPr>
          <c:invertIfNegative val="0"/>
          <c:val>
            <c:numRef>
              <c:f>Summary!$BA$43:$BA$56</c:f>
              <c:numCache>
                <c:formatCode>0%</c:formatCode>
                <c:ptCount val="14"/>
                <c:pt idx="0">
                  <c:v>4.9032258064516131E-2</c:v>
                </c:pt>
                <c:pt idx="1">
                  <c:v>6.0914103923647933E-2</c:v>
                </c:pt>
                <c:pt idx="2">
                  <c:v>8.6114504438472184E-2</c:v>
                </c:pt>
                <c:pt idx="3">
                  <c:v>5.3312284730195177E-2</c:v>
                </c:pt>
                <c:pt idx="4">
                  <c:v>4.3503681885125184E-2</c:v>
                </c:pt>
                <c:pt idx="5">
                  <c:v>2.5999999999999999E-2</c:v>
                </c:pt>
                <c:pt idx="6">
                  <c:v>5.6726251276813078E-2</c:v>
                </c:pt>
                <c:pt idx="7">
                  <c:v>0.19588235294117648</c:v>
                </c:pt>
                <c:pt idx="8">
                  <c:v>7.2743744607420197E-2</c:v>
                </c:pt>
                <c:pt idx="9">
                  <c:v>7.7173913043478259E-2</c:v>
                </c:pt>
                <c:pt idx="10">
                  <c:v>6.0186770428015561E-2</c:v>
                </c:pt>
                <c:pt idx="11">
                  <c:v>4.9740740740740738E-2</c:v>
                </c:pt>
                <c:pt idx="12">
                  <c:v>5.3694738947789561E-2</c:v>
                </c:pt>
                <c:pt idx="13">
                  <c:v>3.5639240506329113E-2</c:v>
                </c:pt>
              </c:numCache>
            </c:numRef>
          </c:val>
          <c:extLst>
            <c:ext xmlns:c16="http://schemas.microsoft.com/office/drawing/2014/chart" uri="{C3380CC4-5D6E-409C-BE32-E72D297353CC}">
              <c16:uniqueId val="{00000000-0399-4B7E-A685-ED4F1B55BC0C}"/>
            </c:ext>
          </c:extLst>
        </c:ser>
        <c:dLbls>
          <c:showLegendKey val="0"/>
          <c:showVal val="0"/>
          <c:showCatName val="0"/>
          <c:showSerName val="0"/>
          <c:showPercent val="0"/>
          <c:showBubbleSize val="0"/>
        </c:dLbls>
        <c:gapWidth val="150"/>
        <c:axId val="551699184"/>
        <c:axId val="551699512"/>
      </c:barChart>
      <c:barChart>
        <c:barDir val="col"/>
        <c:grouping val="clustered"/>
        <c:varyColors val="0"/>
        <c:ser>
          <c:idx val="3"/>
          <c:order val="2"/>
          <c:tx>
            <c:v>Warehouse Area SF</c:v>
          </c:tx>
          <c:spPr>
            <a:solidFill>
              <a:schemeClr val="accent4"/>
            </a:solidFill>
            <a:ln>
              <a:noFill/>
            </a:ln>
            <a:effectLst/>
          </c:spPr>
          <c:invertIfNegative val="0"/>
          <c:val>
            <c:numRef>
              <c:f>Summary!$AT$43:$AT$66</c:f>
              <c:numCache>
                <c:formatCode>General</c:formatCode>
                <c:ptCount val="24"/>
                <c:pt idx="0">
                  <c:v>1276168</c:v>
                </c:pt>
                <c:pt idx="1">
                  <c:v>1563584</c:v>
                </c:pt>
                <c:pt idx="2">
                  <c:v>479533</c:v>
                </c:pt>
                <c:pt idx="3">
                  <c:v>1382505</c:v>
                </c:pt>
                <c:pt idx="4">
                  <c:v>2322510</c:v>
                </c:pt>
                <c:pt idx="5">
                  <c:v>111564</c:v>
                </c:pt>
                <c:pt idx="6">
                  <c:v>1102558</c:v>
                </c:pt>
                <c:pt idx="7">
                  <c:v>8328801</c:v>
                </c:pt>
                <c:pt idx="8">
                  <c:v>2360638</c:v>
                </c:pt>
                <c:pt idx="9">
                  <c:v>454061</c:v>
                </c:pt>
                <c:pt idx="10">
                  <c:v>1485246</c:v>
                </c:pt>
                <c:pt idx="11">
                  <c:v>2074696</c:v>
                </c:pt>
                <c:pt idx="12">
                  <c:v>422199</c:v>
                </c:pt>
                <c:pt idx="13">
                  <c:v>389592</c:v>
                </c:pt>
                <c:pt idx="14">
                  <c:v>42039</c:v>
                </c:pt>
                <c:pt idx="15">
                  <c:v>1728137</c:v>
                </c:pt>
                <c:pt idx="16">
                  <c:v>104950</c:v>
                </c:pt>
                <c:pt idx="17">
                  <c:v>539776</c:v>
                </c:pt>
                <c:pt idx="18">
                  <c:v>0</c:v>
                </c:pt>
                <c:pt idx="19">
                  <c:v>0</c:v>
                </c:pt>
                <c:pt idx="20">
                  <c:v>0</c:v>
                </c:pt>
                <c:pt idx="21">
                  <c:v>0</c:v>
                </c:pt>
                <c:pt idx="22">
                  <c:v>0</c:v>
                </c:pt>
                <c:pt idx="23">
                  <c:v>1092522</c:v>
                </c:pt>
              </c:numCache>
            </c:numRef>
          </c:val>
          <c:extLst>
            <c:ext xmlns:c16="http://schemas.microsoft.com/office/drawing/2014/chart" uri="{C3380CC4-5D6E-409C-BE32-E72D297353CC}">
              <c16:uniqueId val="{00000001-0399-4B7E-A685-ED4F1B55BC0C}"/>
            </c:ext>
          </c:extLst>
        </c:ser>
        <c:dLbls>
          <c:showLegendKey val="0"/>
          <c:showVal val="0"/>
          <c:showCatName val="0"/>
          <c:showSerName val="0"/>
          <c:showPercent val="0"/>
          <c:showBubbleSize val="0"/>
        </c:dLbls>
        <c:gapWidth val="150"/>
        <c:axId val="453617064"/>
        <c:axId val="772635120"/>
      </c:barChart>
      <c:lineChart>
        <c:grouping val="stacked"/>
        <c:varyColors val="0"/>
        <c:ser>
          <c:idx val="1"/>
          <c:order val="0"/>
          <c:tx>
            <c:v>CalEnviroScreen DPM%</c:v>
          </c:tx>
          <c:spPr>
            <a:ln w="28575" cap="rnd">
              <a:solidFill>
                <a:srgbClr val="FF0000"/>
              </a:solidFill>
              <a:round/>
            </a:ln>
            <a:effectLst/>
          </c:spPr>
          <c:marker>
            <c:symbol val="square"/>
            <c:size val="13"/>
            <c:spPr>
              <a:solidFill>
                <a:schemeClr val="accent2"/>
              </a:solidFill>
              <a:ln w="50800">
                <a:solidFill>
                  <a:schemeClr val="accent2"/>
                </a:solidFill>
              </a:ln>
              <a:effectLst/>
            </c:spPr>
          </c:marker>
          <c:cat>
            <c:strRef>
              <c:f>Summary!$AS$43:$AS$66</c:f>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f>Summary!$AW$43:$AW$66</c:f>
              <c:numCache>
                <c:formatCode>0%</c:formatCode>
                <c:ptCount val="24"/>
                <c:pt idx="0">
                  <c:v>0.56956025720804815</c:v>
                </c:pt>
                <c:pt idx="1">
                  <c:v>0.54063472308649663</c:v>
                </c:pt>
                <c:pt idx="2">
                  <c:v>0.51961256459511362</c:v>
                </c:pt>
                <c:pt idx="3">
                  <c:v>0.9341008089607965</c:v>
                </c:pt>
                <c:pt idx="4">
                  <c:v>0.65500933416303653</c:v>
                </c:pt>
                <c:pt idx="5">
                  <c:v>0.77551886965115846</c:v>
                </c:pt>
                <c:pt idx="6">
                  <c:v>0.45223698045190219</c:v>
                </c:pt>
                <c:pt idx="7">
                  <c:v>0.38730553827006803</c:v>
                </c:pt>
                <c:pt idx="8">
                  <c:v>0.25301804604853761</c:v>
                </c:pt>
                <c:pt idx="9">
                  <c:v>0.43387386068304123</c:v>
                </c:pt>
                <c:pt idx="10">
                  <c:v>0.27081518357187301</c:v>
                </c:pt>
                <c:pt idx="11">
                  <c:v>0.47868906865795469</c:v>
                </c:pt>
                <c:pt idx="12">
                  <c:v>0.64556454400884999</c:v>
                </c:pt>
                <c:pt idx="13">
                  <c:v>0.83860194980294533</c:v>
                </c:pt>
                <c:pt idx="14">
                  <c:v>0.75129641153287696</c:v>
                </c:pt>
                <c:pt idx="15">
                  <c:v>0.87881427844091176</c:v>
                </c:pt>
                <c:pt idx="16">
                  <c:v>0.94048763930531221</c:v>
                </c:pt>
                <c:pt idx="17">
                  <c:v>0.30029039618336467</c:v>
                </c:pt>
                <c:pt idx="18">
                  <c:v>0.66333863421604544</c:v>
                </c:pt>
                <c:pt idx="19">
                  <c:v>0.4142501555693841</c:v>
                </c:pt>
                <c:pt idx="20">
                  <c:v>0.56807237566416169</c:v>
                </c:pt>
                <c:pt idx="21">
                  <c:v>0.66348786558805228</c:v>
                </c:pt>
                <c:pt idx="22">
                  <c:v>0.83524165110972848</c:v>
                </c:pt>
                <c:pt idx="23">
                  <c:v>0.52638456751711249</c:v>
                </c:pt>
              </c:numCache>
            </c:numRef>
          </c:val>
          <c:smooth val="0"/>
          <c:extLst>
            <c:ext xmlns:c16="http://schemas.microsoft.com/office/drawing/2014/chart" uri="{C3380CC4-5D6E-409C-BE32-E72D297353CC}">
              <c16:uniqueId val="{00000003-0399-4B7E-A685-ED4F1B55BC0C}"/>
            </c:ext>
          </c:extLst>
        </c:ser>
        <c:dLbls>
          <c:showLegendKey val="0"/>
          <c:showVal val="0"/>
          <c:showCatName val="0"/>
          <c:showSerName val="0"/>
          <c:showPercent val="0"/>
          <c:showBubbleSize val="0"/>
        </c:dLbls>
        <c:marker val="1"/>
        <c:smooth val="0"/>
        <c:axId val="551699184"/>
        <c:axId val="551699512"/>
      </c:lineChart>
      <c:valAx>
        <c:axId val="551699512"/>
        <c:scaling>
          <c:orientation val="minMax"/>
          <c:max val="1"/>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Calenviroscreen Percentile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51699184"/>
        <c:crosses val="max"/>
        <c:crossBetween val="between"/>
      </c:valAx>
      <c:catAx>
        <c:axId val="55169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51699512"/>
        <c:crosses val="autoZero"/>
        <c:auto val="1"/>
        <c:lblAlgn val="ctr"/>
        <c:lblOffset val="100"/>
        <c:noMultiLvlLbl val="0"/>
      </c:catAx>
      <c:valAx>
        <c:axId val="77263512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Total</a:t>
                </a:r>
                <a:r>
                  <a:rPr lang="en-US" sz="1600" baseline="0"/>
                  <a:t> Warehouse Area (SF)</a:t>
                </a:r>
                <a:endParaRPr lang="en-US" sz="1600"/>
              </a:p>
            </c:rich>
          </c:tx>
          <c:layout>
            <c:manualLayout>
              <c:xMode val="edge"/>
              <c:yMode val="edge"/>
              <c:x val="7.0899496892703941E-3"/>
              <c:y val="0.3370978175790929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53617064"/>
        <c:crosses val="autoZero"/>
        <c:crossBetween val="between"/>
      </c:valAx>
      <c:catAx>
        <c:axId val="453617064"/>
        <c:scaling>
          <c:orientation val="minMax"/>
        </c:scaling>
        <c:delete val="1"/>
        <c:axPos val="b"/>
        <c:majorTickMark val="out"/>
        <c:minorTickMark val="none"/>
        <c:tickLblPos val="nextTo"/>
        <c:crossAx val="772635120"/>
        <c:crosses val="autoZero"/>
        <c:auto val="1"/>
        <c:lblAlgn val="ctr"/>
        <c:lblOffset val="100"/>
        <c:noMultiLvlLbl val="0"/>
      </c:catAx>
      <c:spPr>
        <a:noFill/>
        <a:ln>
          <a:noFill/>
        </a:ln>
        <a:effectLst/>
      </c:spPr>
    </c:plotArea>
    <c:legend>
      <c:legendPos val="b"/>
      <c:layout>
        <c:manualLayout>
          <c:xMode val="edge"/>
          <c:yMode val="edge"/>
          <c:x val="0.36182394895722891"/>
          <c:y val="7.3395795660624E-2"/>
          <c:w val="0.17463715302218211"/>
          <c:h val="0.1346941048353494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320651783787004E-2"/>
          <c:y val="3.0629961731134581E-2"/>
          <c:w val="0.83189780653968282"/>
          <c:h val="0.93874001077757119"/>
        </c:manualLayout>
      </c:layout>
      <c:barChart>
        <c:barDir val="col"/>
        <c:grouping val="clustered"/>
        <c:varyColors val="0"/>
        <c:dLbls>
          <c:showLegendKey val="0"/>
          <c:showVal val="0"/>
          <c:showCatName val="0"/>
          <c:showSerName val="0"/>
          <c:showPercent val="0"/>
          <c:showBubbleSize val="0"/>
        </c:dLbls>
        <c:gapWidth val="154"/>
        <c:axId val="551699184"/>
        <c:axId val="551699512"/>
      </c:barChart>
      <c:valAx>
        <c:axId val="551699512"/>
        <c:scaling>
          <c:orientation val="minMax"/>
        </c:scaling>
        <c:delete val="1"/>
        <c:axPos val="r"/>
        <c:majorGridlines>
          <c:spPr>
            <a:ln w="9525" cap="flat" cmpd="sng" algn="ctr">
              <a:noFill/>
              <a:round/>
            </a:ln>
            <a:effectLst/>
          </c:spPr>
        </c:majorGridlines>
        <c:numFmt formatCode="#,##0" sourceLinked="0"/>
        <c:majorTickMark val="out"/>
        <c:minorTickMark val="none"/>
        <c:tickLblPos val="nextTo"/>
        <c:crossAx val="551699184"/>
        <c:crosses val="max"/>
        <c:crossBetween val="between"/>
      </c:valAx>
      <c:catAx>
        <c:axId val="551699184"/>
        <c:scaling>
          <c:orientation val="minMax"/>
        </c:scaling>
        <c:delete val="1"/>
        <c:axPos val="b"/>
        <c:numFmt formatCode="General" sourceLinked="1"/>
        <c:majorTickMark val="out"/>
        <c:minorTickMark val="none"/>
        <c:tickLblPos val="nextTo"/>
        <c:crossAx val="55169951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851599360561974E-2"/>
          <c:y val="2.240961765441676E-2"/>
          <c:w val="0.89133555378455209"/>
          <c:h val="0.93874001077757119"/>
        </c:manualLayout>
      </c:layout>
      <c:barChart>
        <c:barDir val="col"/>
        <c:grouping val="clustered"/>
        <c:varyColors val="0"/>
        <c:ser>
          <c:idx val="0"/>
          <c:order val="0"/>
          <c:spPr>
            <a:solidFill>
              <a:srgbClr val="009999"/>
            </a:solidFill>
            <a:ln>
              <a:noFill/>
            </a:ln>
            <a:effectLst/>
          </c:spPr>
          <c:invertIfNegative val="0"/>
          <c:val>
            <c:numRef>
              <c:f>Summary!$BD$43:$BD$66</c:f>
              <c:numCache>
                <c:formatCode>General</c:formatCode>
                <c:ptCount val="24"/>
                <c:pt idx="0">
                  <c:v>9030</c:v>
                </c:pt>
                <c:pt idx="1">
                  <c:v>58327</c:v>
                </c:pt>
                <c:pt idx="2">
                  <c:v>102163</c:v>
                </c:pt>
                <c:pt idx="3">
                  <c:v>48038</c:v>
                </c:pt>
                <c:pt idx="4">
                  <c:v>66423</c:v>
                </c:pt>
                <c:pt idx="5">
                  <c:v>3588</c:v>
                </c:pt>
                <c:pt idx="6">
                  <c:v>58613</c:v>
                </c:pt>
                <c:pt idx="7">
                  <c:v>15237</c:v>
                </c:pt>
                <c:pt idx="8">
                  <c:v>34995</c:v>
                </c:pt>
                <c:pt idx="9">
                  <c:v>20273</c:v>
                </c:pt>
                <c:pt idx="10">
                  <c:v>13730</c:v>
                </c:pt>
                <c:pt idx="11">
                  <c:v>12485</c:v>
                </c:pt>
                <c:pt idx="12">
                  <c:v>54542</c:v>
                </c:pt>
                <c:pt idx="13">
                  <c:v>30123</c:v>
                </c:pt>
                <c:pt idx="14">
                  <c:v>15917</c:v>
                </c:pt>
                <c:pt idx="15">
                  <c:v>50416</c:v>
                </c:pt>
                <c:pt idx="16">
                  <c:v>32521</c:v>
                </c:pt>
                <c:pt idx="17">
                  <c:v>4040</c:v>
                </c:pt>
                <c:pt idx="18">
                  <c:v>2340</c:v>
                </c:pt>
                <c:pt idx="19">
                  <c:v>2574</c:v>
                </c:pt>
                <c:pt idx="20">
                  <c:v>34271</c:v>
                </c:pt>
                <c:pt idx="21">
                  <c:v>4868</c:v>
                </c:pt>
                <c:pt idx="22">
                  <c:v>29149</c:v>
                </c:pt>
                <c:pt idx="23">
                  <c:v>34995</c:v>
                </c:pt>
              </c:numCache>
            </c:numRef>
          </c:val>
          <c:extLst>
            <c:ext xmlns:c16="http://schemas.microsoft.com/office/drawing/2014/chart" uri="{C3380CC4-5D6E-409C-BE32-E72D297353CC}">
              <c16:uniqueId val="{00000005-131A-4CD5-9058-40CE09A7886B}"/>
            </c:ext>
          </c:extLst>
        </c:ser>
        <c:dLbls>
          <c:showLegendKey val="0"/>
          <c:showVal val="0"/>
          <c:showCatName val="0"/>
          <c:showSerName val="0"/>
          <c:showPercent val="0"/>
          <c:showBubbleSize val="0"/>
        </c:dLbls>
        <c:gapWidth val="179"/>
        <c:overlap val="16"/>
        <c:axId val="551699184"/>
        <c:axId val="551699512"/>
      </c:barChart>
      <c:valAx>
        <c:axId val="551699512"/>
        <c:scaling>
          <c:orientation val="minMax"/>
        </c:scaling>
        <c:delete val="0"/>
        <c:axPos val="r"/>
        <c:majorGridlines>
          <c:spPr>
            <a:ln w="9525" cap="flat" cmpd="sng" algn="ctr">
              <a:no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551699184"/>
        <c:crosses val="max"/>
        <c:crossBetween val="between"/>
      </c:valAx>
      <c:catAx>
        <c:axId val="551699184"/>
        <c:scaling>
          <c:orientation val="minMax"/>
        </c:scaling>
        <c:delete val="1"/>
        <c:axPos val="b"/>
        <c:numFmt formatCode="General" sourceLinked="1"/>
        <c:majorTickMark val="out"/>
        <c:minorTickMark val="none"/>
        <c:tickLblPos val="nextTo"/>
        <c:crossAx val="55169951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baseline="0"/>
              <a:t>CalEnviroScreen 4.0 DPM &amp;Traffic Percentiles and Truck Traffic (2016)  in San Diego County  </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1"/>
          <c:tx>
            <c:v>CalEnviroScreen Traffic %</c:v>
          </c:tx>
          <c:spPr>
            <a:solidFill>
              <a:schemeClr val="accent3"/>
            </a:solidFill>
            <a:ln>
              <a:noFill/>
            </a:ln>
            <a:effectLst/>
          </c:spPr>
          <c:invertIfNegative val="0"/>
          <c:val>
            <c:numRef>
              <c:f>Summary!$AY$43:$AY$66</c:f>
              <c:numCache>
                <c:formatCode>0%</c:formatCode>
                <c:ptCount val="24"/>
                <c:pt idx="0">
                  <c:v>0.61638541666666657</c:v>
                </c:pt>
                <c:pt idx="1">
                  <c:v>0.55565909090909082</c:v>
                </c:pt>
                <c:pt idx="2">
                  <c:v>0.40738043478260866</c:v>
                </c:pt>
                <c:pt idx="3">
                  <c:v>0.81974999999999998</c:v>
                </c:pt>
                <c:pt idx="4">
                  <c:v>0.7315625</c:v>
                </c:pt>
                <c:pt idx="5">
                  <c:v>0.63894117647058823</c:v>
                </c:pt>
                <c:pt idx="6">
                  <c:v>0.51122321428571427</c:v>
                </c:pt>
                <c:pt idx="7">
                  <c:v>0.99737500000000001</c:v>
                </c:pt>
                <c:pt idx="8">
                  <c:v>0.46859210526315787</c:v>
                </c:pt>
                <c:pt idx="9">
                  <c:v>0.43176470588235305</c:v>
                </c:pt>
                <c:pt idx="10">
                  <c:v>0.60087499999999994</c:v>
                </c:pt>
                <c:pt idx="11">
                  <c:v>0.4679333333333332</c:v>
                </c:pt>
                <c:pt idx="12">
                  <c:v>0.4390694444444444</c:v>
                </c:pt>
                <c:pt idx="13">
                  <c:v>0.61808333333333332</c:v>
                </c:pt>
                <c:pt idx="14">
                  <c:v>0.62350000000000005</c:v>
                </c:pt>
                <c:pt idx="15">
                  <c:v>0.49134090909090899</c:v>
                </c:pt>
                <c:pt idx="16">
                  <c:v>0.455625</c:v>
                </c:pt>
                <c:pt idx="17">
                  <c:v>0.42733333333333329</c:v>
                </c:pt>
                <c:pt idx="18">
                  <c:v>0.48574537037037024</c:v>
                </c:pt>
                <c:pt idx="19">
                  <c:v>0.56124999999999992</c:v>
                </c:pt>
                <c:pt idx="20">
                  <c:v>0.61377884615384615</c:v>
                </c:pt>
                <c:pt idx="21">
                  <c:v>0.52387499999999998</c:v>
                </c:pt>
                <c:pt idx="22">
                  <c:v>0.5436875000000001</c:v>
                </c:pt>
                <c:pt idx="23">
                  <c:v>0.66371875000000002</c:v>
                </c:pt>
              </c:numCache>
            </c:numRef>
          </c:val>
          <c:extLst>
            <c:ext xmlns:c16="http://schemas.microsoft.com/office/drawing/2014/chart" uri="{C3380CC4-5D6E-409C-BE32-E72D297353CC}">
              <c16:uniqueId val="{00000000-9DBC-4CDF-ABB4-16D31DD564C9}"/>
            </c:ext>
          </c:extLst>
        </c:ser>
        <c:dLbls>
          <c:showLegendKey val="0"/>
          <c:showVal val="0"/>
          <c:showCatName val="0"/>
          <c:showSerName val="0"/>
          <c:showPercent val="0"/>
          <c:showBubbleSize val="0"/>
        </c:dLbls>
        <c:gapWidth val="159"/>
        <c:overlap val="-100"/>
        <c:axId val="551699184"/>
        <c:axId val="551699512"/>
      </c:barChart>
      <c:barChart>
        <c:barDir val="col"/>
        <c:grouping val="clustered"/>
        <c:varyColors val="0"/>
        <c:ser>
          <c:idx val="3"/>
          <c:order val="2"/>
          <c:tx>
            <c:v>Truck Volume CalTrans 2016</c:v>
          </c:tx>
          <c:spPr>
            <a:solidFill>
              <a:schemeClr val="accent1"/>
            </a:solidFill>
            <a:ln>
              <a:noFill/>
            </a:ln>
            <a:effectLst/>
          </c:spPr>
          <c:invertIfNegative val="0"/>
          <c:dPt>
            <c:idx val="14"/>
            <c:invertIfNegative val="0"/>
            <c:bubble3D val="0"/>
            <c:spPr>
              <a:solidFill>
                <a:schemeClr val="accent1"/>
              </a:solidFill>
              <a:ln>
                <a:noFill/>
              </a:ln>
              <a:effectLst/>
            </c:spPr>
            <c:extLst>
              <c:ext xmlns:c16="http://schemas.microsoft.com/office/drawing/2014/chart" uri="{C3380CC4-5D6E-409C-BE32-E72D297353CC}">
                <c16:uniqueId val="{0000000B-9DBC-4CDF-ABB4-16D31DD564C9}"/>
              </c:ext>
            </c:extLst>
          </c:dPt>
          <c:val>
            <c:numRef>
              <c:f>Summary!$BB$43:$BB$66</c:f>
              <c:numCache>
                <c:formatCode>General</c:formatCode>
                <c:ptCount val="24"/>
                <c:pt idx="0">
                  <c:v>9318</c:v>
                </c:pt>
                <c:pt idx="1">
                  <c:v>58938</c:v>
                </c:pt>
                <c:pt idx="2">
                  <c:v>88519</c:v>
                </c:pt>
                <c:pt idx="3">
                  <c:v>49489</c:v>
                </c:pt>
                <c:pt idx="4">
                  <c:v>66516</c:v>
                </c:pt>
                <c:pt idx="5">
                  <c:v>3613</c:v>
                </c:pt>
                <c:pt idx="6">
                  <c:v>47608</c:v>
                </c:pt>
                <c:pt idx="7">
                  <c:v>9336</c:v>
                </c:pt>
                <c:pt idx="8">
                  <c:v>36495</c:v>
                </c:pt>
                <c:pt idx="9">
                  <c:v>21525</c:v>
                </c:pt>
                <c:pt idx="10">
                  <c:v>18032</c:v>
                </c:pt>
                <c:pt idx="11">
                  <c:v>13181</c:v>
                </c:pt>
                <c:pt idx="12">
                  <c:v>54254</c:v>
                </c:pt>
                <c:pt idx="13">
                  <c:v>27463</c:v>
                </c:pt>
                <c:pt idx="14">
                  <c:v>20418</c:v>
                </c:pt>
                <c:pt idx="15">
                  <c:v>51519</c:v>
                </c:pt>
                <c:pt idx="16">
                  <c:v>37879</c:v>
                </c:pt>
                <c:pt idx="17">
                  <c:v>6239</c:v>
                </c:pt>
                <c:pt idx="18">
                  <c:v>3420</c:v>
                </c:pt>
                <c:pt idx="19">
                  <c:v>2496</c:v>
                </c:pt>
                <c:pt idx="20">
                  <c:v>27553</c:v>
                </c:pt>
                <c:pt idx="21">
                  <c:v>5089</c:v>
                </c:pt>
                <c:pt idx="22">
                  <c:v>27646</c:v>
                </c:pt>
                <c:pt idx="23">
                  <c:v>36495</c:v>
                </c:pt>
              </c:numCache>
            </c:numRef>
          </c:val>
          <c:extLst>
            <c:ext xmlns:c16="http://schemas.microsoft.com/office/drawing/2014/chart" uri="{C3380CC4-5D6E-409C-BE32-E72D297353CC}">
              <c16:uniqueId val="{00000001-9DBC-4CDF-ABB4-16D31DD564C9}"/>
            </c:ext>
          </c:extLst>
        </c:ser>
        <c:ser>
          <c:idx val="0"/>
          <c:order val="3"/>
          <c:tx>
            <c:v>Truck Volume CalTrans 2021</c:v>
          </c:tx>
          <c:spPr>
            <a:noFill/>
            <a:ln>
              <a:noFill/>
            </a:ln>
            <a:effectLst/>
          </c:spPr>
          <c:invertIfNegative val="0"/>
          <c:val>
            <c:numRef>
              <c:f>Summary!$BC$43:$BC$64</c:f>
              <c:numCache>
                <c:formatCode>General</c:formatCode>
                <c:ptCount val="22"/>
                <c:pt idx="0">
                  <c:v>8360</c:v>
                </c:pt>
                <c:pt idx="1">
                  <c:v>57442</c:v>
                </c:pt>
                <c:pt idx="2">
                  <c:v>105740</c:v>
                </c:pt>
                <c:pt idx="3">
                  <c:v>46435</c:v>
                </c:pt>
                <c:pt idx="4">
                  <c:v>59078</c:v>
                </c:pt>
                <c:pt idx="5">
                  <c:v>3588</c:v>
                </c:pt>
                <c:pt idx="6">
                  <c:v>55535</c:v>
                </c:pt>
                <c:pt idx="7">
                  <c:v>26640</c:v>
                </c:pt>
                <c:pt idx="8">
                  <c:v>33724</c:v>
                </c:pt>
                <c:pt idx="9">
                  <c:v>19525</c:v>
                </c:pt>
                <c:pt idx="10">
                  <c:v>15468</c:v>
                </c:pt>
                <c:pt idx="11">
                  <c:v>12087</c:v>
                </c:pt>
                <c:pt idx="12">
                  <c:v>53684</c:v>
                </c:pt>
                <c:pt idx="13">
                  <c:v>28155</c:v>
                </c:pt>
                <c:pt idx="14">
                  <c:v>15513</c:v>
                </c:pt>
                <c:pt idx="15">
                  <c:v>47141</c:v>
                </c:pt>
                <c:pt idx="16">
                  <c:v>33489</c:v>
                </c:pt>
                <c:pt idx="17">
                  <c:v>3660</c:v>
                </c:pt>
                <c:pt idx="18">
                  <c:v>1980</c:v>
                </c:pt>
                <c:pt idx="19">
                  <c:v>2340</c:v>
                </c:pt>
                <c:pt idx="20">
                  <c:v>32400</c:v>
                </c:pt>
                <c:pt idx="21">
                  <c:v>5107</c:v>
                </c:pt>
              </c:numCache>
            </c:numRef>
          </c:val>
          <c:extLst>
            <c:ext xmlns:c16="http://schemas.microsoft.com/office/drawing/2014/chart" uri="{C3380CC4-5D6E-409C-BE32-E72D297353CC}">
              <c16:uniqueId val="{00000002-9DBC-4CDF-ABB4-16D31DD564C9}"/>
            </c:ext>
          </c:extLst>
        </c:ser>
        <c:dLbls>
          <c:showLegendKey val="0"/>
          <c:showVal val="0"/>
          <c:showCatName val="0"/>
          <c:showSerName val="0"/>
          <c:showPercent val="0"/>
          <c:showBubbleSize val="0"/>
        </c:dLbls>
        <c:gapWidth val="77"/>
        <c:overlap val="-93"/>
        <c:axId val="637935672"/>
        <c:axId val="637944200"/>
      </c:barChart>
      <c:lineChart>
        <c:grouping val="standard"/>
        <c:varyColors val="0"/>
        <c:ser>
          <c:idx val="1"/>
          <c:order val="0"/>
          <c:tx>
            <c:v>CalEnviroScreen DPM%</c:v>
          </c:tx>
          <c:spPr>
            <a:ln w="28575" cap="rnd">
              <a:solidFill>
                <a:srgbClr val="FF0000"/>
              </a:solidFill>
              <a:round/>
            </a:ln>
            <a:effectLst/>
          </c:spPr>
          <c:marker>
            <c:symbol val="square"/>
            <c:size val="15"/>
            <c:spPr>
              <a:solidFill>
                <a:schemeClr val="accent2"/>
              </a:solidFill>
              <a:ln w="9525">
                <a:solidFill>
                  <a:schemeClr val="accent2"/>
                </a:solidFill>
              </a:ln>
              <a:effectLst/>
            </c:spPr>
          </c:marker>
          <c:cat>
            <c:strRef>
              <c:f>Summary!$AS$43:$AS$66</c:f>
              <c:strCache>
                <c:ptCount val="24"/>
                <c:pt idx="0">
                  <c:v>Carlsbad</c:v>
                </c:pt>
                <c:pt idx="1">
                  <c:v>Chula Vista</c:v>
                </c:pt>
                <c:pt idx="2">
                  <c:v>Escondido</c:v>
                </c:pt>
                <c:pt idx="3">
                  <c:v>Kearney Mesa</c:v>
                </c:pt>
                <c:pt idx="4">
                  <c:v>Miramar</c:v>
                </c:pt>
                <c:pt idx="5">
                  <c:v>National City</c:v>
                </c:pt>
                <c:pt idx="6">
                  <c:v>Oceanside</c:v>
                </c:pt>
                <c:pt idx="7">
                  <c:v>Otay Mesa</c:v>
                </c:pt>
                <c:pt idx="8">
                  <c:v>Poway</c:v>
                </c:pt>
                <c:pt idx="9">
                  <c:v>San Marcos</c:v>
                </c:pt>
                <c:pt idx="10">
                  <c:v>Sorrento Valley</c:v>
                </c:pt>
                <c:pt idx="11">
                  <c:v>Vista</c:v>
                </c:pt>
                <c:pt idx="12">
                  <c:v>El Cajon</c:v>
                </c:pt>
                <c:pt idx="13">
                  <c:v>San Diego (Inland)</c:v>
                </c:pt>
                <c:pt idx="14">
                  <c:v>Midway</c:v>
                </c:pt>
                <c:pt idx="15">
                  <c:v>Portside San Diego</c:v>
                </c:pt>
                <c:pt idx="16">
                  <c:v>Downtown San Diego</c:v>
                </c:pt>
                <c:pt idx="17">
                  <c:v>Allied Gardens</c:v>
                </c:pt>
                <c:pt idx="18">
                  <c:v>San Diego (Hillcrest/North Park)</c:v>
                </c:pt>
                <c:pt idx="19">
                  <c:v>Tierrasanta</c:v>
                </c:pt>
                <c:pt idx="20">
                  <c:v>Encinitas</c:v>
                </c:pt>
                <c:pt idx="21">
                  <c:v>Coronado</c:v>
                </c:pt>
                <c:pt idx="22">
                  <c:v>San Ysidro</c:v>
                </c:pt>
                <c:pt idx="23">
                  <c:v>Rancho Bernardo</c:v>
                </c:pt>
              </c:strCache>
            </c:strRef>
          </c:cat>
          <c:val>
            <c:numRef>
              <c:f>Summary!$AW$43:$AW$66</c:f>
              <c:numCache>
                <c:formatCode>0%</c:formatCode>
                <c:ptCount val="24"/>
                <c:pt idx="0">
                  <c:v>0.56956025720804815</c:v>
                </c:pt>
                <c:pt idx="1">
                  <c:v>0.54063472308649663</c:v>
                </c:pt>
                <c:pt idx="2">
                  <c:v>0.51961256459511362</c:v>
                </c:pt>
                <c:pt idx="3">
                  <c:v>0.9341008089607965</c:v>
                </c:pt>
                <c:pt idx="4">
                  <c:v>0.65500933416303653</c:v>
                </c:pt>
                <c:pt idx="5">
                  <c:v>0.77551886965115846</c:v>
                </c:pt>
                <c:pt idx="6">
                  <c:v>0.45223698045190219</c:v>
                </c:pt>
                <c:pt idx="7">
                  <c:v>0.38730553827006803</c:v>
                </c:pt>
                <c:pt idx="8">
                  <c:v>0.25301804604853761</c:v>
                </c:pt>
                <c:pt idx="9">
                  <c:v>0.43387386068304123</c:v>
                </c:pt>
                <c:pt idx="10">
                  <c:v>0.27081518357187301</c:v>
                </c:pt>
                <c:pt idx="11">
                  <c:v>0.47868906865795469</c:v>
                </c:pt>
                <c:pt idx="12">
                  <c:v>0.64556454400884999</c:v>
                </c:pt>
                <c:pt idx="13">
                  <c:v>0.83860194980294533</c:v>
                </c:pt>
                <c:pt idx="14">
                  <c:v>0.75129641153287696</c:v>
                </c:pt>
                <c:pt idx="15">
                  <c:v>0.87881427844091176</c:v>
                </c:pt>
                <c:pt idx="16">
                  <c:v>0.94048763930531221</c:v>
                </c:pt>
                <c:pt idx="17">
                  <c:v>0.30029039618336467</c:v>
                </c:pt>
                <c:pt idx="18">
                  <c:v>0.66333863421604544</c:v>
                </c:pt>
                <c:pt idx="19">
                  <c:v>0.4142501555693841</c:v>
                </c:pt>
                <c:pt idx="20">
                  <c:v>0.56807237566416169</c:v>
                </c:pt>
                <c:pt idx="21">
                  <c:v>0.66348786558805228</c:v>
                </c:pt>
                <c:pt idx="22">
                  <c:v>0.83524165110972848</c:v>
                </c:pt>
                <c:pt idx="23">
                  <c:v>0.52638456751711249</c:v>
                </c:pt>
              </c:numCache>
            </c:numRef>
          </c:val>
          <c:smooth val="0"/>
          <c:extLst>
            <c:ext xmlns:c16="http://schemas.microsoft.com/office/drawing/2014/chart" uri="{C3380CC4-5D6E-409C-BE32-E72D297353CC}">
              <c16:uniqueId val="{00000003-9DBC-4CDF-ABB4-16D31DD564C9}"/>
            </c:ext>
          </c:extLst>
        </c:ser>
        <c:dLbls>
          <c:showLegendKey val="0"/>
          <c:showVal val="0"/>
          <c:showCatName val="0"/>
          <c:showSerName val="0"/>
          <c:showPercent val="0"/>
          <c:showBubbleSize val="0"/>
        </c:dLbls>
        <c:marker val="1"/>
        <c:smooth val="0"/>
        <c:axId val="551699184"/>
        <c:axId val="551699512"/>
      </c:lineChart>
      <c:valAx>
        <c:axId val="551699512"/>
        <c:scaling>
          <c:orientation val="minMax"/>
          <c:max val="1"/>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Calenviroscreen Percentile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51699184"/>
        <c:crosses val="max"/>
        <c:crossBetween val="between"/>
      </c:valAx>
      <c:catAx>
        <c:axId val="55169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51699512"/>
        <c:crosses val="autoZero"/>
        <c:auto val="1"/>
        <c:lblAlgn val="ctr"/>
        <c:lblOffset val="100"/>
        <c:noMultiLvlLbl val="0"/>
      </c:catAx>
      <c:valAx>
        <c:axId val="63794420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Daily</a:t>
                </a:r>
                <a:r>
                  <a:rPr lang="en-US" sz="1600" baseline="0"/>
                  <a:t> Truck Traffic Volume</a:t>
                </a:r>
                <a:endParaRPr lang="en-US" sz="1600"/>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37935672"/>
        <c:crosses val="autoZero"/>
        <c:crossBetween val="between"/>
      </c:valAx>
      <c:catAx>
        <c:axId val="637935672"/>
        <c:scaling>
          <c:orientation val="minMax"/>
        </c:scaling>
        <c:delete val="1"/>
        <c:axPos val="b"/>
        <c:majorTickMark val="out"/>
        <c:minorTickMark val="none"/>
        <c:tickLblPos val="nextTo"/>
        <c:crossAx val="637944200"/>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36325178617613135"/>
          <c:y val="8.8634926986133386E-2"/>
          <c:w val="0.15766475063789981"/>
          <c:h val="0.1397847358510366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[APCD ISR Working Sheet 05.16.24.xlsx]Warehouse!PivotTable6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baseline="0"/>
              <a:t>Total Observed Warehouse Area in San Diego County (PRESENT) </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7030A0"/>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8575" cap="rnd">
            <a:solidFill>
              <a:schemeClr val="accent1"/>
            </a:solidFill>
            <a:round/>
          </a:ln>
          <a:effectLst/>
        </c:spPr>
      </c:pivotFmt>
      <c:pivotFmt>
        <c:idx val="4"/>
        <c:spPr>
          <a:ln w="28575" cap="rnd">
            <a:no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noFill/>
            <a:round/>
          </a:ln>
          <a:effectLst/>
        </c:spPr>
        <c:marker>
          <c:symbol val="circle"/>
          <c:size val="5"/>
          <c:spPr>
            <a:solidFill>
              <a:schemeClr val="accent2"/>
            </a:solidFill>
            <a:ln w="9525">
              <a:solidFill>
                <a:schemeClr val="accent2"/>
              </a:solidFill>
            </a:ln>
            <a:effectLst/>
          </c:spPr>
        </c:marker>
      </c:pivotFmt>
      <c:pivotFmt>
        <c:idx val="6"/>
        <c:spPr>
          <a:ln w="28575" cap="rnd">
            <a:noFill/>
            <a:round/>
          </a:ln>
          <a:effectLst/>
        </c:spPr>
        <c:marker>
          <c:symbol val="circle"/>
          <c:size val="5"/>
          <c:spPr>
            <a:solidFill>
              <a:schemeClr val="accent2"/>
            </a:solidFill>
            <a:ln w="9525">
              <a:solidFill>
                <a:schemeClr val="accent2"/>
              </a:solidFill>
            </a:ln>
            <a:effectLst/>
          </c:spPr>
        </c:marker>
      </c:pivotFmt>
      <c:pivotFmt>
        <c:idx val="7"/>
        <c:spPr>
          <a:ln w="28575" cap="rnd">
            <a:noFill/>
            <a:round/>
          </a:ln>
          <a:effectLst/>
        </c:spPr>
        <c:marker>
          <c:symbol val="circle"/>
          <c:size val="5"/>
          <c:spPr>
            <a:solidFill>
              <a:schemeClr val="accent2"/>
            </a:solidFill>
            <a:ln w="9525">
              <a:solidFill>
                <a:schemeClr val="accent2"/>
              </a:solidFill>
            </a:ln>
            <a:effectLst/>
          </c:spPr>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Warehouse!$N$59</c:f>
              <c:strCache>
                <c:ptCount val="1"/>
                <c:pt idx="0">
                  <c:v>Sum of SF</c:v>
                </c:pt>
              </c:strCache>
            </c:strRef>
          </c:tx>
          <c:spPr>
            <a:solidFill>
              <a:schemeClr val="accent1"/>
            </a:solidFill>
            <a:ln>
              <a:noFill/>
            </a:ln>
            <a:effectLst/>
          </c:spPr>
          <c:invertIfNegative val="0"/>
          <c:cat>
            <c:strRef>
              <c:f>Warehouse!$M$60:$M$80</c:f>
              <c:strCache>
                <c:ptCount val="20"/>
                <c:pt idx="0">
                  <c:v>Carlsbad</c:v>
                </c:pt>
                <c:pt idx="1">
                  <c:v>Chula Vista</c:v>
                </c:pt>
                <c:pt idx="2">
                  <c:v>Escondido</c:v>
                </c:pt>
                <c:pt idx="3">
                  <c:v>Kearney Mesa</c:v>
                </c:pt>
                <c:pt idx="4">
                  <c:v>Miramar</c:v>
                </c:pt>
                <c:pt idx="5">
                  <c:v>National City</c:v>
                </c:pt>
                <c:pt idx="6">
                  <c:v>Oceanside</c:v>
                </c:pt>
                <c:pt idx="7">
                  <c:v>Otay Mesa</c:v>
                </c:pt>
                <c:pt idx="8">
                  <c:v>Poway</c:v>
                </c:pt>
                <c:pt idx="9">
                  <c:v>Rancho Bernardo</c:v>
                </c:pt>
                <c:pt idx="10">
                  <c:v>San Marcos</c:v>
                </c:pt>
                <c:pt idx="11">
                  <c:v>Santee</c:v>
                </c:pt>
                <c:pt idx="12">
                  <c:v>Sorrento Valley</c:v>
                </c:pt>
                <c:pt idx="13">
                  <c:v>Vista</c:v>
                </c:pt>
                <c:pt idx="14">
                  <c:v>El Cajon</c:v>
                </c:pt>
                <c:pt idx="15">
                  <c:v>San Diego (Inland)</c:v>
                </c:pt>
                <c:pt idx="16">
                  <c:v>Midway</c:v>
                </c:pt>
                <c:pt idx="17">
                  <c:v>Portside San Diego</c:v>
                </c:pt>
                <c:pt idx="18">
                  <c:v>Downtown San Diego</c:v>
                </c:pt>
                <c:pt idx="19">
                  <c:v>Allied Gardens</c:v>
                </c:pt>
              </c:strCache>
            </c:strRef>
          </c:cat>
          <c:val>
            <c:numRef>
              <c:f>Warehouse!$N$60:$N$80</c:f>
              <c:numCache>
                <c:formatCode>General</c:formatCode>
                <c:ptCount val="20"/>
                <c:pt idx="0">
                  <c:v>1276168</c:v>
                </c:pt>
                <c:pt idx="1">
                  <c:v>1563584</c:v>
                </c:pt>
                <c:pt idx="2">
                  <c:v>479533</c:v>
                </c:pt>
                <c:pt idx="3">
                  <c:v>1382505</c:v>
                </c:pt>
                <c:pt idx="4">
                  <c:v>2322510</c:v>
                </c:pt>
                <c:pt idx="5">
                  <c:v>111564</c:v>
                </c:pt>
                <c:pt idx="6">
                  <c:v>1102558</c:v>
                </c:pt>
                <c:pt idx="7">
                  <c:v>8328801</c:v>
                </c:pt>
                <c:pt idx="8">
                  <c:v>2360638</c:v>
                </c:pt>
                <c:pt idx="9">
                  <c:v>1092522</c:v>
                </c:pt>
                <c:pt idx="10">
                  <c:v>454061</c:v>
                </c:pt>
                <c:pt idx="11">
                  <c:v>227770</c:v>
                </c:pt>
                <c:pt idx="12">
                  <c:v>1485246</c:v>
                </c:pt>
                <c:pt idx="13">
                  <c:v>2074696</c:v>
                </c:pt>
                <c:pt idx="14">
                  <c:v>422199</c:v>
                </c:pt>
                <c:pt idx="15">
                  <c:v>389592</c:v>
                </c:pt>
                <c:pt idx="16">
                  <c:v>42039</c:v>
                </c:pt>
                <c:pt idx="17">
                  <c:v>1728137</c:v>
                </c:pt>
                <c:pt idx="18">
                  <c:v>104950</c:v>
                </c:pt>
                <c:pt idx="19">
                  <c:v>539776</c:v>
                </c:pt>
              </c:numCache>
            </c:numRef>
          </c:val>
          <c:extLst>
            <c:ext xmlns:c16="http://schemas.microsoft.com/office/drawing/2014/chart" uri="{C3380CC4-5D6E-409C-BE32-E72D297353CC}">
              <c16:uniqueId val="{00000000-F3D3-4E55-B9F3-2B77DB5691BA}"/>
            </c:ext>
          </c:extLst>
        </c:ser>
        <c:dLbls>
          <c:showLegendKey val="0"/>
          <c:showVal val="0"/>
          <c:showCatName val="0"/>
          <c:showSerName val="0"/>
          <c:showPercent val="0"/>
          <c:showBubbleSize val="0"/>
        </c:dLbls>
        <c:gapWidth val="196"/>
        <c:overlap val="100"/>
        <c:axId val="226472792"/>
        <c:axId val="226479352"/>
      </c:barChart>
      <c:lineChart>
        <c:grouping val="stacked"/>
        <c:varyColors val="0"/>
        <c:ser>
          <c:idx val="1"/>
          <c:order val="1"/>
          <c:tx>
            <c:strRef>
              <c:f>Warehouse!$O$59</c:f>
              <c:strCache>
                <c:ptCount val="1"/>
                <c:pt idx="0">
                  <c:v>Count of Location</c:v>
                </c:pt>
              </c:strCache>
            </c:strRef>
          </c:tx>
          <c:spPr>
            <a:ln w="28575"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Warehouse!$M$60:$M$80</c:f>
              <c:strCache>
                <c:ptCount val="20"/>
                <c:pt idx="0">
                  <c:v>Carlsbad</c:v>
                </c:pt>
                <c:pt idx="1">
                  <c:v>Chula Vista</c:v>
                </c:pt>
                <c:pt idx="2">
                  <c:v>Escondido</c:v>
                </c:pt>
                <c:pt idx="3">
                  <c:v>Kearney Mesa</c:v>
                </c:pt>
                <c:pt idx="4">
                  <c:v>Miramar</c:v>
                </c:pt>
                <c:pt idx="5">
                  <c:v>National City</c:v>
                </c:pt>
                <c:pt idx="6">
                  <c:v>Oceanside</c:v>
                </c:pt>
                <c:pt idx="7">
                  <c:v>Otay Mesa</c:v>
                </c:pt>
                <c:pt idx="8">
                  <c:v>Poway</c:v>
                </c:pt>
                <c:pt idx="9">
                  <c:v>Rancho Bernardo</c:v>
                </c:pt>
                <c:pt idx="10">
                  <c:v>San Marcos</c:v>
                </c:pt>
                <c:pt idx="11">
                  <c:v>Santee</c:v>
                </c:pt>
                <c:pt idx="12">
                  <c:v>Sorrento Valley</c:v>
                </c:pt>
                <c:pt idx="13">
                  <c:v>Vista</c:v>
                </c:pt>
                <c:pt idx="14">
                  <c:v>El Cajon</c:v>
                </c:pt>
                <c:pt idx="15">
                  <c:v>San Diego (Inland)</c:v>
                </c:pt>
                <c:pt idx="16">
                  <c:v>Midway</c:v>
                </c:pt>
                <c:pt idx="17">
                  <c:v>Portside San Diego</c:v>
                </c:pt>
                <c:pt idx="18">
                  <c:v>Downtown San Diego</c:v>
                </c:pt>
                <c:pt idx="19">
                  <c:v>Allied Gardens</c:v>
                </c:pt>
              </c:strCache>
            </c:strRef>
          </c:cat>
          <c:val>
            <c:numRef>
              <c:f>Warehouse!$O$60:$O$80</c:f>
              <c:numCache>
                <c:formatCode>General</c:formatCode>
                <c:ptCount val="20"/>
                <c:pt idx="0">
                  <c:v>9</c:v>
                </c:pt>
                <c:pt idx="1">
                  <c:v>26</c:v>
                </c:pt>
                <c:pt idx="2">
                  <c:v>10</c:v>
                </c:pt>
                <c:pt idx="3">
                  <c:v>13</c:v>
                </c:pt>
                <c:pt idx="4">
                  <c:v>42</c:v>
                </c:pt>
                <c:pt idx="5">
                  <c:v>5</c:v>
                </c:pt>
                <c:pt idx="6">
                  <c:v>14</c:v>
                </c:pt>
                <c:pt idx="7">
                  <c:v>75</c:v>
                </c:pt>
                <c:pt idx="8">
                  <c:v>25</c:v>
                </c:pt>
                <c:pt idx="9">
                  <c:v>8</c:v>
                </c:pt>
                <c:pt idx="10">
                  <c:v>7</c:v>
                </c:pt>
                <c:pt idx="11">
                  <c:v>3</c:v>
                </c:pt>
                <c:pt idx="12">
                  <c:v>13</c:v>
                </c:pt>
                <c:pt idx="13">
                  <c:v>30</c:v>
                </c:pt>
                <c:pt idx="14">
                  <c:v>7</c:v>
                </c:pt>
                <c:pt idx="15">
                  <c:v>6</c:v>
                </c:pt>
                <c:pt idx="16">
                  <c:v>1</c:v>
                </c:pt>
                <c:pt idx="17">
                  <c:v>17</c:v>
                </c:pt>
                <c:pt idx="18">
                  <c:v>1</c:v>
                </c:pt>
                <c:pt idx="19">
                  <c:v>5</c:v>
                </c:pt>
              </c:numCache>
            </c:numRef>
          </c:val>
          <c:smooth val="0"/>
          <c:extLst>
            <c:ext xmlns:c16="http://schemas.microsoft.com/office/drawing/2014/chart" uri="{C3380CC4-5D6E-409C-BE32-E72D297353CC}">
              <c16:uniqueId val="{00000000-140C-4FA1-A272-51E64EE79825}"/>
            </c:ext>
          </c:extLst>
        </c:ser>
        <c:dLbls>
          <c:showLegendKey val="0"/>
          <c:showVal val="0"/>
          <c:showCatName val="0"/>
          <c:showSerName val="0"/>
          <c:showPercent val="0"/>
          <c:showBubbleSize val="0"/>
        </c:dLbls>
        <c:marker val="1"/>
        <c:smooth val="0"/>
        <c:axId val="551699184"/>
        <c:axId val="551699512"/>
      </c:lineChart>
      <c:valAx>
        <c:axId val="5516995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699184"/>
        <c:crosses val="max"/>
        <c:crossBetween val="between"/>
      </c:valAx>
      <c:catAx>
        <c:axId val="55169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699512"/>
        <c:crosses val="autoZero"/>
        <c:auto val="1"/>
        <c:lblAlgn val="ctr"/>
        <c:lblOffset val="100"/>
        <c:noMultiLvlLbl val="0"/>
      </c:catAx>
      <c:valAx>
        <c:axId val="226479352"/>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472792"/>
        <c:crosses val="autoZero"/>
        <c:crossBetween val="between"/>
      </c:valAx>
      <c:catAx>
        <c:axId val="226472792"/>
        <c:scaling>
          <c:orientation val="minMax"/>
        </c:scaling>
        <c:delete val="1"/>
        <c:axPos val="b"/>
        <c:numFmt formatCode="General" sourceLinked="1"/>
        <c:majorTickMark val="out"/>
        <c:minorTickMark val="none"/>
        <c:tickLblPos val="nextTo"/>
        <c:crossAx val="2264793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103910</xdr:colOff>
      <xdr:row>44</xdr:row>
      <xdr:rowOff>34637</xdr:rowOff>
    </xdr:from>
    <xdr:to>
      <xdr:col>22</xdr:col>
      <xdr:colOff>554182</xdr:colOff>
      <xdr:row>91</xdr:row>
      <xdr:rowOff>112563</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119786</xdr:colOff>
      <xdr:row>0</xdr:row>
      <xdr:rowOff>184727</xdr:rowOff>
    </xdr:from>
    <xdr:to>
      <xdr:col>22</xdr:col>
      <xdr:colOff>547688</xdr:colOff>
      <xdr:row>43</xdr:row>
      <xdr:rowOff>121944</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450270</xdr:colOff>
      <xdr:row>48</xdr:row>
      <xdr:rowOff>28040</xdr:rowOff>
    </xdr:from>
    <xdr:to>
      <xdr:col>24</xdr:col>
      <xdr:colOff>519543</xdr:colOff>
      <xdr:row>80</xdr:row>
      <xdr:rowOff>36695</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103909</xdr:colOff>
      <xdr:row>44</xdr:row>
      <xdr:rowOff>34637</xdr:rowOff>
    </xdr:from>
    <xdr:to>
      <xdr:col>41</xdr:col>
      <xdr:colOff>727364</xdr:colOff>
      <xdr:row>91</xdr:row>
      <xdr:rowOff>112563</xdr:rowOff>
    </xdr:to>
    <xdr:graphicFrame macro="">
      <xdr:nvGraphicFramePr>
        <xdr:cNvPr id="8" name="Chart 7">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26</xdr:col>
      <xdr:colOff>242454</xdr:colOff>
      <xdr:row>100</xdr:row>
      <xdr:rowOff>155861</xdr:rowOff>
    </xdr:from>
    <xdr:to>
      <xdr:col>46</xdr:col>
      <xdr:colOff>1056410</xdr:colOff>
      <xdr:row>139</xdr:row>
      <xdr:rowOff>77925</xdr:rowOff>
    </xdr:to>
    <xdr:graphicFrame macro="">
      <xdr:nvGraphicFramePr>
        <xdr:cNvPr id="9" name="Chart 8">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439142</xdr:colOff>
      <xdr:row>46</xdr:row>
      <xdr:rowOff>101435</xdr:rowOff>
    </xdr:from>
    <xdr:to>
      <xdr:col>42</xdr:col>
      <xdr:colOff>110096</xdr:colOff>
      <xdr:row>79</xdr:row>
      <xdr:rowOff>115965</xdr:rowOff>
    </xdr:to>
    <xdr:graphicFrame macro="">
      <xdr:nvGraphicFramePr>
        <xdr:cNvPr id="13" name="Chart 1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142875</xdr:colOff>
      <xdr:row>0</xdr:row>
      <xdr:rowOff>166688</xdr:rowOff>
    </xdr:from>
    <xdr:to>
      <xdr:col>40</xdr:col>
      <xdr:colOff>46902</xdr:colOff>
      <xdr:row>43</xdr:row>
      <xdr:rowOff>103905</xdr:rowOff>
    </xdr:to>
    <xdr:graphicFrame macro="">
      <xdr:nvGraphicFramePr>
        <xdr:cNvPr id="15" name="Chart 14">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14</xdr:col>
      <xdr:colOff>155864</xdr:colOff>
      <xdr:row>93</xdr:row>
      <xdr:rowOff>86590</xdr:rowOff>
    </xdr:from>
    <xdr:to>
      <xdr:col>30</xdr:col>
      <xdr:colOff>309000</xdr:colOff>
      <xdr:row>129</xdr:row>
      <xdr:rowOff>129896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stretch>
          <a:fillRect/>
        </a:stretch>
      </xdr:blipFill>
      <xdr:spPr>
        <a:xfrm>
          <a:off x="10079182" y="18236045"/>
          <a:ext cx="11687045" cy="5706351"/>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0.31435</cdr:x>
      <cdr:y>0.12604</cdr:y>
    </cdr:from>
    <cdr:to>
      <cdr:x>0.32988</cdr:x>
      <cdr:y>0.14315</cdr:y>
    </cdr:to>
    <cdr:sp macro="" textlink="">
      <cdr:nvSpPr>
        <cdr:cNvPr id="2" name="Rectangle 1"/>
        <cdr:cNvSpPr/>
      </cdr:nvSpPr>
      <cdr:spPr>
        <a:xfrm xmlns:a="http://schemas.openxmlformats.org/drawingml/2006/main">
          <a:off x="4921324" y="1066283"/>
          <a:ext cx="243132" cy="144749"/>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0.36494</cdr:x>
      <cdr:y>0.09013</cdr:y>
    </cdr:from>
    <cdr:to>
      <cdr:x>0.38132</cdr:x>
      <cdr:y>0.10569</cdr:y>
    </cdr:to>
    <cdr:sp macro="" textlink="">
      <cdr:nvSpPr>
        <cdr:cNvPr id="2" name="Rectangle 1"/>
        <cdr:cNvSpPr/>
      </cdr:nvSpPr>
      <cdr:spPr>
        <a:xfrm xmlns:a="http://schemas.openxmlformats.org/drawingml/2006/main">
          <a:off x="6320098" y="762521"/>
          <a:ext cx="283671" cy="131636"/>
        </a:xfrm>
        <a:prstGeom xmlns:a="http://schemas.openxmlformats.org/drawingml/2006/main" prst="rect">
          <a:avLst/>
        </a:prstGeom>
        <a:solidFill xmlns:a="http://schemas.openxmlformats.org/drawingml/2006/main">
          <a:srgbClr val="009999"/>
        </a:solidFill>
        <a:ln xmlns:a="http://schemas.openxmlformats.org/drawingml/2006/main" w="127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296000</xdr:colOff>
      <xdr:row>0</xdr:row>
      <xdr:rowOff>255699</xdr:rowOff>
    </xdr:from>
    <xdr:to>
      <xdr:col>29</xdr:col>
      <xdr:colOff>829526</xdr:colOff>
      <xdr:row>49</xdr:row>
      <xdr:rowOff>128534</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uilar, Andrew" refreshedDate="45296.401511458331" createdVersion="6" refreshedVersion="6" minRefreshableVersion="3" recordCount="627" xr:uid="{00000000-000A-0000-FFFF-FFFF01000000}">
  <cacheSource type="worksheet">
    <worksheetSource ref="A1:T628" sheet="CalEnviroScreen"/>
  </cacheSource>
  <cacheFields count="21">
    <cacheField name="Census Tract" numFmtId="0">
      <sharedItems containsSemiMixedTypes="0" containsString="0" containsNumber="1" containsInteger="1" minValue="6073000100" maxValue="6073022100"/>
    </cacheField>
    <cacheField name="Total Population" numFmtId="0">
      <sharedItems containsSemiMixedTypes="0" containsString="0" containsNumber="1" containsInteger="1" minValue="0" maxValue="38754"/>
    </cacheField>
    <cacheField name="California County" numFmtId="0">
      <sharedItems/>
    </cacheField>
    <cacheField name="ZIP" numFmtId="0">
      <sharedItems containsSemiMixedTypes="0" containsString="0" containsNumber="1" containsInteger="1" minValue="91901" maxValue="92173"/>
    </cacheField>
    <cacheField name="Approximate Location" numFmtId="0">
      <sharedItems/>
    </cacheField>
    <cacheField name="Refined Location" numFmtId="0">
      <sharedItems containsBlank="1" count="117">
        <s v="Downtown San Diego"/>
        <s v="Coronado"/>
        <s v="Portside San Diego"/>
        <s v="San Diego (Inland)"/>
        <s v="Barrio Logan"/>
        <s v="Kearney Mesa"/>
        <s v="La Jolla"/>
        <s v="Mission Valley"/>
        <s v="San Diego (Hillcrest/North Park)"/>
        <s v="National City"/>
        <s v="University City"/>
        <s v="Chula Vista"/>
        <s v="Midway"/>
        <s v="San Ysidro"/>
        <s v="Clairemont"/>
        <s v="Oceanside"/>
        <s v="El Cajon"/>
        <s v="Ocean Beach"/>
        <s v="Carlsbad"/>
        <s v="Mira Mesa"/>
        <s v="Encinitas"/>
        <s v="Imperial Beach"/>
        <s v="Escondido"/>
        <s v="La Mesa"/>
        <s v="Morena"/>
        <s v="Santee"/>
        <s v="Mission Beach"/>
        <s v="Rancho Penasquitos"/>
        <s v="Carmel Valley"/>
        <s v="MCRD"/>
        <s v="Solana Beach"/>
        <s v="College Area"/>
        <s v="San Marcos"/>
        <s v="Lemon Grove"/>
        <s v="Scripps Ranch"/>
        <s v="Poway"/>
        <s v="Mission Hills"/>
        <s v="North Ridge (Escondido)"/>
        <s v="NASNI"/>
        <s v="La Presa/Encanto"/>
        <s v="Camp Pendleton"/>
        <s v="Vista"/>
        <s v="Point Loma"/>
        <s v="Miramar"/>
        <s v="Spring Valley"/>
        <s v="Rancho Bernardo"/>
        <s v="Tierrasanta"/>
        <s v="Del Mar"/>
        <s v="Glenview (East El Cajon)"/>
        <s v="Bonita"/>
        <s v="Paradise Hills"/>
        <s v="Elfin Forest (Escondido)"/>
        <s v="Vista East"/>
        <s v="Allied Gardens"/>
        <s v="Casa de Oro-Mount Helix"/>
        <s v="Bostonia"/>
        <s v="Granite Hills"/>
        <s v="Lakeside"/>
        <s v="Brown Air Field"/>
        <s v="Otay Mesa"/>
        <s v="Bonsall"/>
        <s v="Winter Gardens"/>
        <s v="Harmony Grove"/>
        <s v="Valley View (Escondido)"/>
        <s v="Fallbrook"/>
        <s v="Rancho Santa Fe"/>
        <s v="Hills (Near Santee)"/>
        <s v="Sorrento Valley"/>
        <s v="Alpine"/>
        <s v="Otay Ranch"/>
        <s v="Rancho San Diego"/>
        <s v="San Pasqual"/>
        <s v="Valley Center"/>
        <s v="Hills (Near Escondido)"/>
        <s v="Miramar Landfill"/>
        <s v="Pala"/>
        <s v="Fairbanks Ranch"/>
        <s v="Ramona"/>
        <s v="Crest"/>
        <s v="Sweetwater"/>
        <s v="Daly Ranch"/>
        <s v="Canyons (Near Blossom Valley)"/>
        <s v="Eucalyptus Hills"/>
        <s v="Hills (Near Jamul)"/>
        <s v="Hills (Near Ramona)"/>
        <s v="Harbison Canyon"/>
        <s v="Jamul"/>
        <s v="Cleveland National Forest"/>
        <s v="Pine Hills (Julian)"/>
        <s v="Hills (Near Barona Casino)"/>
        <s v="Anza Borrego"/>
        <s v="San Diego Country Estates"/>
        <s v="Cuyamaca Peak"/>
        <s v="Warner Springs"/>
        <s v="Dulzura"/>
        <m u="1"/>
        <s v="Normal Heights" u="1"/>
        <s v="Hillcrest" u="1"/>
        <s v="South Crest" u="1"/>
        <s v="Encanto" u="1"/>
        <s v="East National City" u="1"/>
        <s v="West Chula Vista" u="1"/>
        <s v="San Diego Airport" u="1"/>
        <s v="NBSD" u="1"/>
        <s v="Balboa Park" u="1"/>
        <s v="Downtown/Portside San Diego" u="1"/>
        <s v="North Park" u="1"/>
        <s v="Bankers Hill" u="1"/>
        <s v="NE Chula Vista" u="1"/>
        <s v="Chula Vista/San Ysidro" u="1"/>
        <s v="La Presa" u="1"/>
        <s v="National City Marine Terminal" u="1"/>
        <s v="City Heights" u="1"/>
        <s v="Eastlake" u="1"/>
        <s v="Barrio Logan/Logan Heights" u="1"/>
        <s v="Mid Chula Vista" u="1"/>
        <s v="San Diego (Balboa Park)" u="1"/>
      </sharedItems>
    </cacheField>
    <cacheField name="Longitude" numFmtId="0">
      <sharedItems containsSemiMixedTypes="0" containsString="0" containsNumber="1" minValue="-117.42055670000001" maxValue="-116.27356"/>
    </cacheField>
    <cacheField name="Latitude" numFmtId="0">
      <sharedItems containsSemiMixedTypes="0" containsString="0" containsNumber="1" minValue="32.547376300000003" maxValue="33.443077500000001"/>
    </cacheField>
    <cacheField name="CES 4.0 Score" numFmtId="2">
      <sharedItems containsMixedTypes="1" containsNumber="1" minValue="1.67119033725823" maxValue="65.805306329280597"/>
    </cacheField>
    <cacheField name="CES 4.0 Percentile" numFmtId="2">
      <sharedItems containsMixedTypes="1" containsNumber="1" minValue="0.12607160867372699" maxValue="98.033282904689898"/>
    </cacheField>
    <cacheField name="CES 4.0 Percentile Range" numFmtId="0">
      <sharedItems/>
    </cacheField>
    <cacheField name="Ozone" numFmtId="164">
      <sharedItems containsSemiMixedTypes="0" containsString="0" containsNumber="1" minValue="4.1252120000000003E-2" maxValue="5.8524479999999997E-2"/>
    </cacheField>
    <cacheField name="Ozone Pctl" numFmtId="2">
      <sharedItems containsSemiMixedTypes="0" containsString="0" containsNumber="1" minValue="24.8786558805227" maxValue="78.220286247666493"/>
    </cacheField>
    <cacheField name="PM2.5" numFmtId="0">
      <sharedItems containsSemiMixedTypes="0" containsString="0" containsNumber="1" minValue="5.6437721700000001" maxValue="15.05539111"/>
    </cacheField>
    <cacheField name="PM2.5 Pctl" numFmtId="2">
      <sharedItems containsSemiMixedTypes="0" containsString="0" containsNumber="1" minValue="2.4517734909769802" maxValue="98.9172370877411"/>
    </cacheField>
    <cacheField name="Diesel PM" numFmtId="164">
      <sharedItems containsSemiMixedTypes="0" containsString="0" containsNumber="1" minValue="8.7422599999999997E-4" maxValue="3.0167510740000001"/>
    </cacheField>
    <cacheField name="Diesel PM Pctl" numFmtId="2">
      <sharedItems containsSemiMixedTypes="0" containsString="0" containsNumber="1" minValue="0.26135656502800197" maxValue="99.975108898568806"/>
    </cacheField>
    <cacheField name="Traffic" numFmtId="0">
      <sharedItems containsMixedTypes="1" containsNumber="1" minValue="87.303333660000007" maxValue="45752"/>
    </cacheField>
    <cacheField name="Traffic Pctl" numFmtId="0">
      <sharedItems containsMixedTypes="1" containsNumber="1" minValue="0.85" maxValue="100"/>
    </cacheField>
    <cacheField name="Location Comment" numFmtId="0">
      <sharedItems containsBlank="1"/>
    </cacheField>
    <cacheField name="General 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uilar, Andrew" refreshedDate="45296.476020486109" createdVersion="6" refreshedVersion="6" minRefreshableVersion="3" recordCount="172" xr:uid="{00000000-000A-0000-FFFF-FFFF02000000}">
  <cacheSource type="worksheet">
    <worksheetSource ref="A1:F173" sheet="AADT Calculations Backup"/>
  </cacheSource>
  <cacheFields count="6">
    <cacheField name="DESCRIPTION" numFmtId="0">
      <sharedItems/>
    </cacheField>
    <cacheField name="VEHICLE_AADT_TOTAL" numFmtId="1">
      <sharedItems containsSemiMixedTypes="0" containsString="0" containsNumber="1" containsInteger="1" minValue="1350" maxValue="305000"/>
    </cacheField>
    <cacheField name="TOT_TRK_AADT" numFmtId="1">
      <sharedItems containsSemiMixedTypes="0" containsString="0" containsNumber="1" containsInteger="1" minValue="96" maxValue="17609"/>
    </cacheField>
    <cacheField name="CAR AADT TOTAL" numFmtId="1">
      <sharedItems containsSemiMixedTypes="0" containsString="0" containsNumber="1" containsInteger="1" minValue="220" maxValue="293623"/>
    </cacheField>
    <cacheField name="TRK_PERCENT_TOT" numFmtId="2">
      <sharedItems containsSemiMixedTypes="0" containsString="0" containsNumber="1" minValue="1" maxValue="90.64"/>
    </cacheField>
    <cacheField name="Location" numFmtId="0">
      <sharedItems containsBlank="1" count="52">
        <s v="Coronado"/>
        <s v="Portside San Diego"/>
        <s v="Lemon Grove"/>
        <s v="San Pasqual"/>
        <s v="Oceanside"/>
        <s v="Downtown San Diego"/>
        <s v="El Cajon"/>
        <s v="Campo"/>
        <s v="Lake Morena"/>
        <s v="Chula Vista"/>
        <s v="Kearney Mesa"/>
        <s v="Allied Gardens"/>
        <s v="San Marcos"/>
        <s v="Santa Ysabel"/>
        <s v="Encinitas"/>
        <s v="Escondido"/>
        <s v="La Mesa"/>
        <s v="University City"/>
        <s v="Midway"/>
        <s v="Mission Valley"/>
        <s v="Pala Mesa"/>
        <s v="Miramar"/>
        <s v="Tecate"/>
        <s v="San Diego (Hillcrest/North Park)"/>
        <s v="Sorrento Valley"/>
        <s v="Ramona"/>
        <s v="Lake Henshaw"/>
        <s v="Julian"/>
        <s v="Descanso"/>
        <s v="Boulevard"/>
        <s v="City Heights"/>
        <s v="National City"/>
        <s v="San Ysidro"/>
        <s v="San Diego (Inland)"/>
        <s v="Jamul"/>
        <s v="Carlsbad"/>
        <s v="San Luis Rey"/>
        <s v="Poway"/>
        <s v="Pacific Beach"/>
        <s v="La Jolla"/>
        <m/>
        <s v="Imperial Beach"/>
        <s v="Otay Mesa"/>
        <s v="Ocean Beach"/>
        <s v="Warner Springs"/>
        <s v="Tierrasanta"/>
        <s v="Lake Cuyamaca"/>
        <s v="Vista"/>
        <s v="Barrio Logan" u="1"/>
        <s v="College Area" u="1"/>
        <s v="Midway/Ocean Beach" u="1"/>
        <s v="Downtown/Portside San Diego"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uilar, Andrew" refreshedDate="45296.476040856483" createdVersion="6" refreshedVersion="6" minRefreshableVersion="3" recordCount="171" xr:uid="{00000000-000A-0000-FFFF-FFFF03000000}">
  <cacheSource type="worksheet">
    <worksheetSource ref="J1:O172" sheet="AADT Calculations Backup"/>
  </cacheSource>
  <cacheFields count="6">
    <cacheField name="DESCRIPTION" numFmtId="0">
      <sharedItems/>
    </cacheField>
    <cacheField name="VEHICLE_AADT_TOTAL" numFmtId="1">
      <sharedItems containsSemiMixedTypes="0" containsString="0" containsNumber="1" containsInteger="1" minValue="1550" maxValue="259000"/>
    </cacheField>
    <cacheField name="TOT_TRK_AADT" numFmtId="1">
      <sharedItems containsSemiMixedTypes="0" containsString="0" containsNumber="1" containsInteger="1" minValue="94" maxValue="28377"/>
    </cacheField>
    <cacheField name="CAR AADT TOTAL" numFmtId="1">
      <sharedItems containsSemiMixedTypes="0" containsString="0" containsNumber="1" containsInteger="1" minValue="229" maxValue="249339"/>
    </cacheField>
    <cacheField name="TRK_PERCENT_TOT" numFmtId="2">
      <sharedItems containsSemiMixedTypes="0" containsString="0" containsNumber="1" minValue="1" maxValue="90.64"/>
    </cacheField>
    <cacheField name="Location" numFmtId="0">
      <sharedItems count="51">
        <s v="Coronado"/>
        <s v="Portside San Diego"/>
        <s v="Lemon Grove"/>
        <s v="San Pasqual"/>
        <s v="Oceanside"/>
        <s v="Downtown San Diego"/>
        <s v="El Cajon"/>
        <s v="Campo"/>
        <s v="Lake Morena"/>
        <s v="Chula Vista"/>
        <s v="Kearney Mesa"/>
        <s v="Escondido"/>
        <s v="Allied Gardens"/>
        <s v="San Marcos"/>
        <s v="Santa Ysabel"/>
        <s v="Encinitas"/>
        <s v="La Mesa"/>
        <s v="University City"/>
        <s v="Midway"/>
        <s v="Mission Valley"/>
        <s v="Pala Mesa"/>
        <s v="Miramar"/>
        <s v="Tecate"/>
        <s v="Sorrento Valley"/>
        <s v="San Diego (Hillcrest/North Park)"/>
        <s v="Ramona"/>
        <s v="Lake Henshaw"/>
        <s v="Julian"/>
        <s v="Descanso"/>
        <s v="Boulevard"/>
        <s v="San Ysidro"/>
        <s v="City Heights"/>
        <s v="National City"/>
        <s v="San Diego (Inland)"/>
        <s v="Jamul"/>
        <s v="Carlsbad"/>
        <s v="San Luis Rey"/>
        <s v="Poway"/>
        <s v="Pacific Beach"/>
        <s v="La Jolla"/>
        <s v="Imperial Beach"/>
        <s v="Otay Mesa"/>
        <s v="Ocean Beach"/>
        <s v="Warner Springs"/>
        <s v="Tierrasanta"/>
        <s v="Lake Cuyamaca"/>
        <s v="Vista"/>
        <s v="Barrio Logan" u="1"/>
        <s v="College Area" u="1"/>
        <s v="Midway/Ocean Beach" u="1"/>
        <s v="Downtown/Portside San Diego"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uilar, Andrew" refreshedDate="45296.510399421299" createdVersion="6" refreshedVersion="6" minRefreshableVersion="3" recordCount="305" xr:uid="{00000000-000A-0000-FFFF-FFFF04000000}">
  <cacheSource type="worksheet">
    <worksheetSource ref="S57:T362" sheet="Warehouse"/>
  </cacheSource>
  <cacheFields count="2">
    <cacheField name="Location" numFmtId="0">
      <sharedItems count="20">
        <s v="Portside San Diego"/>
        <s v="Poway"/>
        <s v="Otay Mesa"/>
        <s v="San Marcos"/>
        <s v="Sorrento Valley"/>
        <s v="Chula Vista"/>
        <s v="Miramar"/>
        <s v="Carlsbad"/>
        <s v="Rancho Bernardo"/>
        <s v="Vista"/>
        <s v="Kearney Mesa"/>
        <s v="Downtown San Diego"/>
        <s v="Santee"/>
        <s v="National City"/>
        <s v="Escondido"/>
        <s v="Oceanside"/>
        <s v="San Diego (Inland)"/>
        <s v="Midway"/>
        <s v="Allied Gardens"/>
        <s v="El Cajon"/>
      </sharedItems>
    </cacheField>
    <cacheField name="SF" numFmtId="0">
      <sharedItems containsSemiMixedTypes="0" containsString="0" containsNumber="1" containsInteger="1" minValue="2951" maxValue="62239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uilar, Andrew" refreshedDate="45385.654427546295" createdVersion="6" refreshedVersion="6" minRefreshableVersion="3" recordCount="171" xr:uid="{00000000-000A-0000-FFFF-FFFF05000000}">
  <cacheSource type="worksheet">
    <worksheetSource ref="T1:Y172" sheet="AADT Calculations Backup"/>
  </cacheSource>
  <cacheFields count="6">
    <cacheField name="DESCRIPTION" numFmtId="0">
      <sharedItems/>
    </cacheField>
    <cacheField name="VEHICLE_AADT_TOTAL" numFmtId="1">
      <sharedItems containsSemiMixedTypes="0" containsString="0" containsNumber="1" containsInteger="1" minValue="1500" maxValue="272000"/>
    </cacheField>
    <cacheField name="TOT_TRK_AADT" numFmtId="1">
      <sharedItems containsSemiMixedTypes="0" containsString="0" containsNumber="1" containsInteger="1" minValue="97" maxValue="32220"/>
    </cacheField>
    <cacheField name="CAR AADT TOTAL" numFmtId="1">
      <sharedItems containsSemiMixedTypes="0" containsString="0" containsNumber="1" containsInteger="1" minValue="229" maxValue="261773"/>
    </cacheField>
    <cacheField name="TRK_PERCENT_TOT" numFmtId="2">
      <sharedItems containsSemiMixedTypes="0" containsString="0" containsNumber="1" minValue="1" maxValue="90.65306122448979"/>
    </cacheField>
    <cacheField name="Location" numFmtId="0">
      <sharedItems count="47">
        <s v="Coronado"/>
        <s v="Portside San Diego"/>
        <s v="Lemon Grove"/>
        <s v="San Pasqual"/>
        <s v="Oceanside"/>
        <s v="Downtown San Diego"/>
        <s v="El Cajon"/>
        <s v="Campo"/>
        <s v="Lake Morena"/>
        <s v="Chula Vista"/>
        <s v="Kearney Mesa"/>
        <s v="Escondido"/>
        <s v="Allied Gardens"/>
        <s v="San Marcos"/>
        <s v="Santa Ysabel"/>
        <s v="Encinitas"/>
        <s v="La Mesa"/>
        <s v="University City"/>
        <s v="Midway"/>
        <s v="Mission Valley"/>
        <s v="Pala Mesa"/>
        <s v="Miramar"/>
        <s v="Tecate"/>
        <s v="San Diego (Hillcrest/North Park)"/>
        <s v="Sorrento Valley"/>
        <s v="Ramona"/>
        <s v="Lake Henshaw"/>
        <s v="Julian"/>
        <s v="Descanso"/>
        <s v="Boulevard"/>
        <s v="City Heights"/>
        <s v="National City"/>
        <s v="San Ysidro"/>
        <s v="San Diego (Inland)"/>
        <s v="Jamul"/>
        <s v="Carlsbad"/>
        <s v="San Luis Rey"/>
        <s v="Poway"/>
        <s v="Pacific Beach"/>
        <s v="La Jolla"/>
        <s v="Imperial Beach"/>
        <s v="Otay Mesa"/>
        <s v="Ocean Beach"/>
        <s v="Warner Springs"/>
        <s v="Tierrasanta"/>
        <s v="Lake Cuyamaca"/>
        <s v="Vista"/>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guilar, Andrew" refreshedDate="45406.503475925929" createdVersion="6" refreshedVersion="6" minRefreshableVersion="3" recordCount="317" xr:uid="{00000000-000A-0000-FFFF-FFFF06000000}">
  <cacheSource type="worksheet">
    <worksheetSource ref="I52:J369" sheet="Warehouse"/>
  </cacheSource>
  <cacheFields count="2">
    <cacheField name="Location" numFmtId="0">
      <sharedItems count="20">
        <s v="Otay Mesa"/>
        <s v="Portside San Diego"/>
        <s v="Poway"/>
        <s v="San Marcos"/>
        <s v="Sorrento Valley"/>
        <s v="Chula Vista"/>
        <s v="Miramar"/>
        <s v="Carlsbad"/>
        <s v="Rancho Bernardo"/>
        <s v="Vista"/>
        <s v="Kearney Mesa"/>
        <s v="Downtown San Diego"/>
        <s v="Santee"/>
        <s v="National City"/>
        <s v="Escondido"/>
        <s v="Oceanside"/>
        <s v="San Diego (Inland)"/>
        <s v="Midway"/>
        <s v="Allied Gardens"/>
        <s v="El Cajon"/>
      </sharedItems>
    </cacheField>
    <cacheField name="SF" numFmtId="0">
      <sharedItems containsSemiMixedTypes="0" containsString="0" containsNumber="1" containsInteger="1" minValue="2951" maxValue="6917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7">
  <r>
    <n v="6073005400"/>
    <n v="7888"/>
    <s v="San Diego"/>
    <n v="92101"/>
    <s v="San Diego"/>
    <x v="0"/>
    <n v="-117.1666546"/>
    <n v="32.711940900000002"/>
    <n v="32.505437675904702"/>
    <n v="63.313161875945497"/>
    <s v="60-65%"/>
    <n v="4.2599060000000001E-2"/>
    <n v="29.8942128189172"/>
    <n v="10.409078709999999"/>
    <n v="51.798382078407002"/>
    <n v="3.0167510740000001"/>
    <n v="99.975108898568806"/>
    <n v="397.93123689999999"/>
    <n v="13.987500000000001"/>
    <s v="Downtown San Diego"/>
    <s v="According to Calenviroscreen, DPM score reflects both on-road and non-road (Trains/Planes, and stationary), so this should be kept in mind- especially in areas around Downtown San Diego, Barrio Logan, National City. It is also worth noting that 4.0  scores  use 2016 and 2012 data."/>
  </r>
  <r>
    <n v="6073011000"/>
    <n v="3567"/>
    <s v="San Diego"/>
    <n v="92118"/>
    <s v="Coronado"/>
    <x v="1"/>
    <n v="-117.170224"/>
    <n v="32.6938849"/>
    <n v="6.8344397145601103"/>
    <n v="6.4548663640948103"/>
    <s v="5-10%"/>
    <n v="4.2599060000000001E-2"/>
    <n v="29.8942128189172"/>
    <n v="10.40904417"/>
    <n v="51.773490976975701"/>
    <n v="2.605909977"/>
    <n v="99.9377722464219"/>
    <n v="1722.125047"/>
    <n v="82.412499999999994"/>
    <m/>
    <s v="DPM score is a combination of on-road and off-road. On-road is based on EMFAC 2017 and uses an average calculation based on a worst-case day in July (middle of peak season) for traffic, taken across a week, and taken as a yearly average. In other words, does not account for seasonal variability. "/>
  </r>
  <r>
    <n v="6073005300"/>
    <n v="5847"/>
    <s v="San Diego"/>
    <n v="92101"/>
    <s v="San Diego"/>
    <x v="0"/>
    <n v="-117.1615102"/>
    <n v="32.7156831"/>
    <n v="36.852038279007203"/>
    <n v="70.360564800806898"/>
    <s v="70-75%"/>
    <n v="4.2599060000000001E-2"/>
    <n v="29.8942128189172"/>
    <n v="10.220661850000001"/>
    <n v="50.553827006845097"/>
    <n v="1.389139731"/>
    <n v="99.290603609209697"/>
    <n v="442.50930299999999"/>
    <n v="16.837499999999999"/>
    <s v="Downtown San Diego"/>
    <s v="Non-road sources include CEPAMv1.05 for 2016 for trains, planes, etc. Plus stationary data from 2012 CEIDARS (AB2588 emission inventories). "/>
  </r>
  <r>
    <n v="6073005200"/>
    <n v="7087"/>
    <s v="San Diego"/>
    <n v="92101"/>
    <s v="San Diego"/>
    <x v="0"/>
    <n v="-117.1521097"/>
    <n v="32.7155275"/>
    <n v="33.153099450718003"/>
    <n v="64.334341906202695"/>
    <s v="60-65%"/>
    <n v="4.2599060000000001E-2"/>
    <n v="29.8942128189172"/>
    <n v="10.39553985"/>
    <n v="51.698817672681997"/>
    <n v="1.2968968540000001"/>
    <n v="99.079029247044204"/>
    <n v="878.37107260000005"/>
    <n v="49.8125"/>
    <s v="Downtown San Diego"/>
    <s v="According to SANDAG, Average Traffic Volume YoY in 2022 vs 2016, the Calenviroscreen 4.0 reference year, decreased across the board by approximately 11%. In general, traffic volumes on all major SD corridors decreased except for 905, which increased. This trend illustrates WFH plus online shopping."/>
  </r>
  <r>
    <n v="6073005000"/>
    <n v="2195"/>
    <s v="San Diego"/>
    <n v="92113"/>
    <s v="San Diego"/>
    <x v="2"/>
    <n v="-117.1411746"/>
    <n v="32.694850199999998"/>
    <n v="62.508922032707403"/>
    <n v="96.810388300554706"/>
    <s v="95-100% (highest scores)"/>
    <n v="4.2599060000000001E-2"/>
    <n v="29.8942128189172"/>
    <n v="10.381712050000001"/>
    <n v="51.636589919103898"/>
    <n v="1.2021683329999999"/>
    <n v="98.942128189172394"/>
    <n v="672.14739870000005"/>
    <n v="33.9375"/>
    <s v="Barrio Logan"/>
    <m/>
  </r>
  <r>
    <n v="6073005700"/>
    <n v="1590"/>
    <s v="San Diego"/>
    <n v="92101"/>
    <s v="San Diego"/>
    <x v="0"/>
    <n v="-117.1625607"/>
    <n v="32.725281799999998"/>
    <n v="38.5457076515141"/>
    <n v="72.945032778618298"/>
    <s v="70-75%"/>
    <n v="4.2599060000000001E-2"/>
    <n v="29.8942128189172"/>
    <n v="10.209220650000001"/>
    <n v="50.466708151835697"/>
    <n v="1.1257200000000001"/>
    <n v="98.730553827006801"/>
    <n v="729.82209139999998"/>
    <n v="38.65"/>
    <s v="Downtown San Diego"/>
    <m/>
  </r>
  <r>
    <n v="6073005800"/>
    <n v="3953"/>
    <s v="San Diego"/>
    <n v="92101"/>
    <s v="San Diego"/>
    <x v="0"/>
    <n v="-117.1705898"/>
    <n v="32.724902700000001"/>
    <n v="25.674379730045899"/>
    <n v="50.2899646999496"/>
    <s v="50-55%"/>
    <n v="4.2599060000000001E-2"/>
    <n v="29.8942128189172"/>
    <n v="10.409078709999999"/>
    <n v="51.798382078407002"/>
    <n v="1.04453317"/>
    <n v="98.394523957685095"/>
    <n v="908.12760519999995"/>
    <n v="52.162500000000001"/>
    <s v="Downtown San Diego"/>
    <m/>
  </r>
  <r>
    <n v="6073004700"/>
    <n v="1703"/>
    <s v="San Diego"/>
    <n v="92102"/>
    <s v="San Diego"/>
    <x v="2"/>
    <n v="-117.1450748"/>
    <n v="32.708388900000003"/>
    <n v="41.482119383358999"/>
    <n v="77.294503277861807"/>
    <s v="75-80%"/>
    <n v="4.2599060000000001E-2"/>
    <n v="29.8942128189172"/>
    <n v="10.196963999999999"/>
    <n v="50.379589296826403"/>
    <n v="1.0062577269999999"/>
    <n v="98.270068450528896"/>
    <n v="1047.224191"/>
    <n v="61"/>
    <m/>
    <m/>
  </r>
  <r>
    <n v="6073004600"/>
    <n v="2004"/>
    <s v="San Diego"/>
    <n v="92102"/>
    <s v="San Diego"/>
    <x v="3"/>
    <n v="-117.1449018"/>
    <n v="32.715185099999999"/>
    <n v="31.607717969069501"/>
    <n v="61.649016641452299"/>
    <s v="60-65%"/>
    <n v="4.2599060000000001E-2"/>
    <n v="29.8942128189172"/>
    <n v="10.196963999999999"/>
    <n v="50.379589296826403"/>
    <n v="1.002942845"/>
    <n v="98.245177349097702"/>
    <n v="1174.404174"/>
    <n v="67.662499999999994"/>
    <m/>
    <m/>
  </r>
  <r>
    <n v="6073005100"/>
    <n v="7702"/>
    <s v="San Diego"/>
    <n v="92113"/>
    <s v="San Diego"/>
    <x v="4"/>
    <n v="-117.1528082"/>
    <n v="32.703737599999997"/>
    <n v="47.280006173310198"/>
    <n v="84.770549672213804"/>
    <s v="80-85%"/>
    <n v="4.2599060000000001E-2"/>
    <n v="29.8942128189172"/>
    <n v="10.421738189999999"/>
    <n v="51.910392034847497"/>
    <n v="0.959263698"/>
    <n v="97.921593030491593"/>
    <n v="681.3371813"/>
    <n v="34.625"/>
    <s v="Barrio Logan"/>
    <m/>
  </r>
  <r>
    <n v="6073005600"/>
    <n v="4587"/>
    <s v="San Diego"/>
    <n v="92101"/>
    <s v="San Diego"/>
    <x v="0"/>
    <n v="-117.14722380000001"/>
    <n v="32.730388499999997"/>
    <n v="22.815510805372899"/>
    <n v="43.998991427130598"/>
    <s v="40-45%"/>
    <n v="4.2599060000000001E-2"/>
    <n v="29.8942128189172"/>
    <n v="9.9677837989999993"/>
    <n v="48.823895457374"/>
    <n v="0.91371489699999997"/>
    <n v="97.647790914748001"/>
    <n v="802.04528770000002"/>
    <n v="44.462499999999999"/>
    <s v="Balboa Park"/>
    <m/>
  </r>
  <r>
    <n v="6073006100"/>
    <n v="2370"/>
    <s v="San Diego"/>
    <n v="92103"/>
    <s v="San Diego"/>
    <x v="0"/>
    <n v="-117.1737119"/>
    <n v="32.736418899999997"/>
    <n v="21.1731626789541"/>
    <n v="40.368129097327298"/>
    <s v="40-45%"/>
    <n v="4.2599060000000001E-2"/>
    <n v="29.8942128189172"/>
    <n v="10.2936452"/>
    <n v="51.064094586185398"/>
    <n v="0.84047269599999996"/>
    <n v="97.075295581829494"/>
    <n v="1301.7939389999999"/>
    <n v="72.325000000000003"/>
    <s v="Bankers Hill"/>
    <m/>
  </r>
  <r>
    <n v="6073009201"/>
    <n v="5745"/>
    <s v="San Diego"/>
    <n v="92123"/>
    <s v="San Diego"/>
    <x v="5"/>
    <n v="-117.146338"/>
    <n v="32.801538700000002"/>
    <n v="34.779584070527797"/>
    <n v="67.208774583963702"/>
    <s v="65-70%"/>
    <n v="4.4356609999999998E-2"/>
    <n v="37.573117610454297"/>
    <n v="9.2290397869999996"/>
    <n v="40.920970752955803"/>
    <n v="0.81196737399999996"/>
    <n v="96.826384567517096"/>
    <n v="1880.5362009999999"/>
    <n v="85.25"/>
    <m/>
    <m/>
  </r>
  <r>
    <n v="6073008361"/>
    <n v="2634"/>
    <s v="San Diego"/>
    <n v="92037"/>
    <s v="San Diego"/>
    <x v="6"/>
    <n v="-117.2341464"/>
    <n v="32.868004399999997"/>
    <n v="14.4211767827651"/>
    <n v="24.0544629349471"/>
    <s v="20-25%"/>
    <n v="4.4902020000000001E-2"/>
    <n v="39.987554449284403"/>
    <n v="9.5854478180000005"/>
    <n v="45.289359054138103"/>
    <n v="0.80757094200000001"/>
    <n v="96.801493466085901"/>
    <n v="1294.817593"/>
    <n v="72.112499999999997"/>
    <m/>
    <m/>
  </r>
  <r>
    <n v="6073008702"/>
    <n v="5320"/>
    <s v="San Diego"/>
    <n v="92123"/>
    <s v="San Diego"/>
    <x v="7"/>
    <n v="-117.155885"/>
    <n v="32.788356700000001"/>
    <n v="29.230260406434098"/>
    <n v="57.299546142208797"/>
    <s v="55-60%"/>
    <n v="4.4356609999999998E-2"/>
    <n v="37.573117610454297"/>
    <n v="9.4468479970000008"/>
    <n v="43.907902924704402"/>
    <n v="0.78504509200000006"/>
    <n v="96.614810205351603"/>
    <n v="2313.314449"/>
    <n v="90.762500000000003"/>
    <m/>
    <m/>
  </r>
  <r>
    <n v="6073001100"/>
    <n v="3168"/>
    <s v="San Diego"/>
    <n v="92116"/>
    <s v="San Diego"/>
    <x v="3"/>
    <n v="-117.133414"/>
    <n v="32.765298899999998"/>
    <n v="8.4671738876267195"/>
    <n v="9.5940494200706006"/>
    <s v="5-10%"/>
    <n v="4.3811200000000002E-2"/>
    <n v="35.158680771624098"/>
    <n v="9.7206006939999998"/>
    <n v="46.3845675171126"/>
    <n v="0.78012431299999996"/>
    <n v="96.527691350342295"/>
    <n v="1656.6670529999999"/>
    <n v="81.174999999999997"/>
    <s v="Normal Heights"/>
    <m/>
  </r>
  <r>
    <n v="6073000700"/>
    <n v="4624"/>
    <s v="San Diego"/>
    <n v="92103"/>
    <s v="San Diego"/>
    <x v="8"/>
    <n v="-117.15131479999999"/>
    <n v="32.744763300000002"/>
    <n v="22.6972695210053"/>
    <n v="43.746848209783202"/>
    <s v="40-45%"/>
    <n v="4.2599060000000001E-2"/>
    <n v="29.8942128189172"/>
    <n v="9.9558457380000007"/>
    <n v="48.711885500933398"/>
    <n v="0.73544054199999997"/>
    <n v="95.955196017423802"/>
    <n v="813.01981660000001"/>
    <n v="45.162500000000001"/>
    <s v="Hillcrest"/>
    <m/>
  </r>
  <r>
    <n v="6073004501"/>
    <n v="2505"/>
    <s v="San Diego"/>
    <n v="92102"/>
    <s v="San Diego"/>
    <x v="3"/>
    <n v="-117.13817349999999"/>
    <n v="32.717632000000002"/>
    <n v="23.8264233536079"/>
    <n v="46.318709026727198"/>
    <s v="45-50%"/>
    <n v="4.2599060000000001E-2"/>
    <n v="29.8942128189172"/>
    <n v="10.22570464"/>
    <n v="50.6036092097075"/>
    <n v="0.71906956099999997"/>
    <n v="95.793403858120698"/>
    <n v="222.86829359999999"/>
    <n v="4.9124999999999996"/>
    <m/>
    <m/>
  </r>
  <r>
    <n v="6073000400"/>
    <n v="3801"/>
    <s v="San Diego"/>
    <n v="92103"/>
    <s v="San Diego"/>
    <x v="8"/>
    <n v="-117.1630579"/>
    <n v="32.753332299999997"/>
    <n v="19.821410070622299"/>
    <n v="36.989409984871401"/>
    <s v="35-40%"/>
    <n v="4.3205130000000001E-2"/>
    <n v="32.146857498444298"/>
    <n v="9.9307022979999999"/>
    <n v="48.388301182327297"/>
    <n v="0.70512871899999996"/>
    <n v="95.469819539514603"/>
    <n v="1010.781736"/>
    <n v="58.612499999999997"/>
    <s v="Hillcrest"/>
    <m/>
  </r>
  <r>
    <n v="6073000600"/>
    <n v="3207"/>
    <s v="San Diego"/>
    <n v="92103"/>
    <s v="San Diego"/>
    <x v="8"/>
    <n v="-117.15189239999999"/>
    <n v="32.752996400000001"/>
    <n v="12.758349669959101"/>
    <n v="19.8310640443772"/>
    <s v="15-20%"/>
    <n v="4.3205130000000001E-2"/>
    <n v="32.146857498444298"/>
    <n v="9.8112996720000005"/>
    <n v="47.205973864343498"/>
    <n v="0.69726971000000004"/>
    <n v="95.308027380211598"/>
    <n v="987.10442469999998"/>
    <n v="57.075000000000003"/>
    <s v="Hillcrest"/>
    <m/>
  </r>
  <r>
    <n v="6073003305"/>
    <n v="6601"/>
    <s v="San Diego"/>
    <n v="92113"/>
    <s v="San Diego"/>
    <x v="9"/>
    <n v="-117.0900688"/>
    <n v="32.697889000000004"/>
    <n v="43.207716036347797"/>
    <n v="79.815935451336401"/>
    <s v="75-80%"/>
    <n v="4.2599060000000001E-2"/>
    <n v="29.8942128189172"/>
    <n v="10.41411439"/>
    <n v="51.860609831985101"/>
    <n v="0.68489664500000003"/>
    <n v="95.046670815183603"/>
    <n v="2186.1278470000002"/>
    <n v="89.662499999999994"/>
    <m/>
    <m/>
  </r>
  <r>
    <n v="6073008902"/>
    <n v="2231"/>
    <s v="San Diego"/>
    <n v="92108"/>
    <s v="San Diego"/>
    <x v="7"/>
    <n v="-117.17989300000001"/>
    <n v="32.763558500000002"/>
    <n v="20.187690422423099"/>
    <n v="37.960161371659098"/>
    <s v="35-40%"/>
    <n v="4.3205130000000001E-2"/>
    <n v="32.146857498444298"/>
    <n v="9.8082243009999992"/>
    <n v="47.1686372121966"/>
    <n v="0.68219268499999997"/>
    <n v="94.996888612321101"/>
    <n v="1483.239116"/>
    <n v="77.787499999999994"/>
    <m/>
    <m/>
  </r>
  <r>
    <n v="6073001600"/>
    <n v="5821"/>
    <s v="San Diego"/>
    <n v="92104"/>
    <s v="San Diego"/>
    <x v="8"/>
    <n v="-117.1213219"/>
    <n v="32.7521609"/>
    <n v="37.275256622208701"/>
    <n v="70.927887039838595"/>
    <s v="70-75%"/>
    <n v="4.3811200000000002E-2"/>
    <n v="35.158680771624098"/>
    <n v="9.9538754059999999"/>
    <n v="48.6745488487866"/>
    <n v="0.67661758599999999"/>
    <n v="94.909769757311807"/>
    <n v="1148.0998489999999"/>
    <n v="66.3125"/>
    <s v="North Park"/>
    <m/>
  </r>
  <r>
    <n v="6073003404"/>
    <n v="5062"/>
    <s v="San Diego"/>
    <n v="92102"/>
    <s v="San Diego"/>
    <x v="3"/>
    <n v="-117.0939094"/>
    <n v="32.713955400000003"/>
    <n v="53.067085145130299"/>
    <n v="90.922844175491704"/>
    <s v="90-95%"/>
    <n v="4.2599060000000001E-2"/>
    <n v="29.8942128189172"/>
    <n v="10.326832749999999"/>
    <n v="51.2632233976354"/>
    <n v="0.65825634700000002"/>
    <n v="94.723086496577494"/>
    <n v="2158.7048650000002"/>
    <n v="89.212500000000006"/>
    <m/>
    <m/>
  </r>
  <r>
    <n v="6073005900"/>
    <n v="3344"/>
    <s v="San Diego"/>
    <n v="92101"/>
    <s v="San Diego"/>
    <x v="0"/>
    <n v="-117.1642671"/>
    <n v="32.729342600000003"/>
    <n v="26.876704869478399"/>
    <n v="52.798789712556697"/>
    <s v="50-55%"/>
    <n v="4.2599060000000001E-2"/>
    <n v="29.8942128189172"/>
    <n v="10.209220650000001"/>
    <n v="50.466708151835697"/>
    <n v="0.65807023399999998"/>
    <n v="94.6981953951462"/>
    <n v="882.15955489999999"/>
    <n v="50.162500000000001"/>
    <s v="Downtown San Diego"/>
    <m/>
  </r>
  <r>
    <n v="6073004100"/>
    <n v="7307"/>
    <s v="San Diego"/>
    <n v="92102"/>
    <s v="San Diego"/>
    <x v="3"/>
    <n v="-117.1292493"/>
    <n v="32.714832999999999"/>
    <n v="37.418606884338999"/>
    <n v="71.2556732223903"/>
    <s v="70-75%"/>
    <n v="4.2599060000000001E-2"/>
    <n v="29.8942128189172"/>
    <n v="10.23492233"/>
    <n v="50.665836963285599"/>
    <n v="0.65206480700000002"/>
    <n v="94.436838830118205"/>
    <n v="985.77134909999995"/>
    <n v="57.024999999999999"/>
    <m/>
    <m/>
  </r>
  <r>
    <n v="6073004900"/>
    <n v="5505"/>
    <s v="San Diego"/>
    <n v="92113"/>
    <s v="San Diego"/>
    <x v="2"/>
    <n v="-117.138677"/>
    <n v="32.701852600000002"/>
    <n v="61.136101045989498"/>
    <n v="96.280887544125093"/>
    <s v="95-100% (highest scores)"/>
    <n v="4.2599060000000001E-2"/>
    <n v="29.8942128189172"/>
    <n v="10.32175868"/>
    <n v="51.238332296204099"/>
    <n v="0.65054805400000004"/>
    <n v="94.424393279402594"/>
    <n v="537.24024059999999"/>
    <n v="23.737500000000001"/>
    <s v="Barrio Logan/Logan Heights"/>
    <m/>
  </r>
  <r>
    <n v="6073008340"/>
    <n v="9762"/>
    <s v="San Diego"/>
    <n v="92122"/>
    <s v="San Diego"/>
    <x v="10"/>
    <n v="-117.2035171"/>
    <n v="32.868077200000002"/>
    <n v="15.1613048268313"/>
    <n v="25.920322743318199"/>
    <s v="25-30%"/>
    <n v="4.5392849999999998E-2"/>
    <n v="42.563783447417499"/>
    <n v="9.4336198499999995"/>
    <n v="43.746110765401397"/>
    <n v="0.63324618399999999"/>
    <n v="93.988799004355897"/>
    <n v="1550.42218"/>
    <n v="79.099999999999994"/>
    <m/>
    <m/>
  </r>
  <r>
    <n v="6073003800"/>
    <n v="6372"/>
    <s v="San Diego"/>
    <n v="92136"/>
    <s v="San Diego"/>
    <x v="2"/>
    <n v="-117.1207979"/>
    <n v="32.683533699999998"/>
    <s v="NA"/>
    <s v="NA"/>
    <s v="NA"/>
    <n v="4.1925589999999999E-2"/>
    <n v="26.695706285003101"/>
    <n v="10.35821348"/>
    <n v="51.499688861232102"/>
    <n v="0.62646383400000005"/>
    <n v="93.777224642190404"/>
    <n v="726.95152870000004"/>
    <n v="38.387500000000003"/>
    <s v="NBSD"/>
    <m/>
  </r>
  <r>
    <n v="6073002401"/>
    <n v="4791"/>
    <s v="San Diego"/>
    <n v="92104"/>
    <s v="San Diego"/>
    <x v="8"/>
    <n v="-117.1151978"/>
    <n v="32.7470742"/>
    <n v="36.460141079465402"/>
    <n v="69.818456883509796"/>
    <s v="65-70%"/>
    <n v="4.3811200000000002E-2"/>
    <n v="35.158680771624098"/>
    <n v="10.01011905"/>
    <n v="49.284380833851898"/>
    <n v="0.61909663599999998"/>
    <n v="93.428749222153101"/>
    <n v="1628.1818410000001"/>
    <n v="80.712500000000006"/>
    <s v="North Park"/>
    <m/>
  </r>
  <r>
    <n v="6073003902"/>
    <n v="4388"/>
    <s v="San Diego"/>
    <n v="92113"/>
    <s v="San Diego"/>
    <x v="2"/>
    <n v="-117.1263197"/>
    <n v="32.696748999999997"/>
    <n v="60.440562929090397"/>
    <n v="95.953101361573403"/>
    <s v="95-100% (highest scores)"/>
    <n v="4.2599060000000001E-2"/>
    <n v="29.8942128189172"/>
    <n v="10.28523495"/>
    <n v="50.989421281891701"/>
    <n v="0.61463646900000002"/>
    <n v="93.279402613565694"/>
    <n v="962.41202710000005"/>
    <n v="55.762500000000003"/>
    <s v="Barrio Logan/Logan Heights"/>
    <m/>
  </r>
  <r>
    <n v="6073002501"/>
    <n v="5406"/>
    <s v="San Diego"/>
    <n v="92105"/>
    <s v="San Diego"/>
    <x v="8"/>
    <n v="-117.1096419"/>
    <n v="32.740040499999999"/>
    <n v="44.817466855152098"/>
    <n v="81.744831064044405"/>
    <s v="80-85%"/>
    <n v="4.3205130000000001E-2"/>
    <n v="32.146857498444298"/>
    <n v="10.01482788"/>
    <n v="49.334163036714401"/>
    <n v="0.609614663"/>
    <n v="93.204729309271897"/>
    <n v="4767.7914140000003"/>
    <n v="99.525000000000006"/>
    <s v="City Heights"/>
    <m/>
  </r>
  <r>
    <n v="6073013306"/>
    <n v="4517"/>
    <s v="San Diego"/>
    <n v="91911"/>
    <s v="Chula Vista"/>
    <x v="11"/>
    <n v="-117.0400229"/>
    <n v="32.603659800000003"/>
    <n v="34.972415866667603"/>
    <n v="67.536560766515393"/>
    <s v="65-70%"/>
    <n v="4.2599060000000001E-2"/>
    <n v="29.8942128189172"/>
    <n v="11.73722598"/>
    <n v="67.479775980087098"/>
    <n v="0.60373018000000001"/>
    <n v="93.080273802115698"/>
    <n v="1870.3785339999999"/>
    <n v="85.112499999999997"/>
    <s v="East Orange Ave by 805"/>
    <m/>
  </r>
  <r>
    <n v="6073005500"/>
    <n v="285"/>
    <s v="San Diego"/>
    <n v="92134"/>
    <s v="San Diego"/>
    <x v="0"/>
    <n v="-117.1468406"/>
    <n v="32.724121500000003"/>
    <s v="NA"/>
    <s v="NA"/>
    <s v="NA"/>
    <n v="4.2599060000000001E-2"/>
    <n v="29.8942128189172"/>
    <n v="10.2702414"/>
    <n v="50.889856876166803"/>
    <n v="0.59628825399999996"/>
    <n v="92.893590541381499"/>
    <n v="1177.570845"/>
    <n v="67.787499999999994"/>
    <s v="San Diego (Balboa Park)"/>
    <m/>
  </r>
  <r>
    <n v="6073002502"/>
    <n v="6479"/>
    <s v="San Diego"/>
    <n v="92105"/>
    <s v="San Diego"/>
    <x v="8"/>
    <n v="-117.10802409999999"/>
    <n v="32.728156400000003"/>
    <n v="48.877672082791698"/>
    <n v="86.598587997982904"/>
    <s v="85-90%"/>
    <n v="4.3205130000000001E-2"/>
    <n v="32.146857498444298"/>
    <n v="10.21276896"/>
    <n v="50.491599253266997"/>
    <n v="0.59278555099999997"/>
    <n v="92.781580584940897"/>
    <n v="3049.3234189999998"/>
    <n v="96.15"/>
    <s v="City Heights"/>
    <m/>
  </r>
  <r>
    <n v="6073004800"/>
    <n v="4171"/>
    <s v="San Diego"/>
    <n v="92102"/>
    <s v="San Diego"/>
    <x v="3"/>
    <n v="-117.1381401"/>
    <n v="32.708455999999998"/>
    <n v="48.603520426065103"/>
    <n v="86.220373171961697"/>
    <s v="85-90%"/>
    <n v="4.2599060000000001E-2"/>
    <n v="29.8942128189172"/>
    <n v="10.32175868"/>
    <n v="51.238332296204099"/>
    <n v="0.58726167600000001"/>
    <n v="92.594897324206599"/>
    <n v="283.75715559999998"/>
    <n v="7.4625000000000004"/>
    <m/>
    <m/>
  </r>
  <r>
    <n v="6073008800"/>
    <n v="7217"/>
    <s v="San Diego"/>
    <n v="92111"/>
    <s v="San Diego"/>
    <x v="7"/>
    <n v="-117.165353"/>
    <n v="32.782476099999997"/>
    <n v="32.3399474843593"/>
    <n v="63.061018658598101"/>
    <s v="60-65%"/>
    <n v="4.3811200000000002E-2"/>
    <n v="35.158680771624098"/>
    <n v="9.6117370389999994"/>
    <n v="45.737398879900397"/>
    <n v="0.58268997499999997"/>
    <n v="92.482887367765997"/>
    <n v="1488.6537860000001"/>
    <n v="77.900000000000006"/>
    <m/>
    <m/>
  </r>
  <r>
    <n v="6073006500"/>
    <n v="3359"/>
    <s v="San Diego"/>
    <n v="92110"/>
    <s v="San Diego"/>
    <x v="12"/>
    <n v="-117.2008368"/>
    <n v="32.752118799999998"/>
    <n v="28.025611337549801"/>
    <n v="55.030257186081698"/>
    <s v="55-60%"/>
    <n v="4.3205130000000001E-2"/>
    <n v="32.146857498444298"/>
    <n v="10.0631784"/>
    <n v="49.707529558182898"/>
    <n v="0.58222303200000003"/>
    <n v="92.457996266334803"/>
    <n v="1340.7641289999999"/>
    <n v="73.512500000000003"/>
    <m/>
    <m/>
  </r>
  <r>
    <n v="6073001200"/>
    <n v="6037"/>
    <s v="San Diego"/>
    <n v="92116"/>
    <s v="San Diego"/>
    <x v="3"/>
    <n v="-117.1317978"/>
    <n v="32.758074499999999"/>
    <n v="14.4387785718767"/>
    <n v="24.1427130610187"/>
    <s v="20-25%"/>
    <n v="4.3811200000000002E-2"/>
    <n v="35.158680771624098"/>
    <n v="9.8852781759999999"/>
    <n v="47.977598008711901"/>
    <n v="0.57812665799999996"/>
    <n v="92.296204107031699"/>
    <n v="1131.9415320000001"/>
    <n v="65.724999999999994"/>
    <s v="Normal Heights"/>
    <m/>
  </r>
  <r>
    <n v="6073008305"/>
    <n v="1460"/>
    <s v="San Diego"/>
    <n v="92037"/>
    <s v="San Diego"/>
    <x v="6"/>
    <n v="-117.2318176"/>
    <n v="32.879762200000002"/>
    <n v="14.672119123651701"/>
    <n v="24.7226424609178"/>
    <s v="20-25%"/>
    <n v="4.5392849999999998E-2"/>
    <n v="42.563783447417499"/>
    <n v="9.6289952690000007"/>
    <n v="45.836963285625401"/>
    <n v="0.57581867499999995"/>
    <n v="92.209085252022405"/>
    <n v="1458.9808109999999"/>
    <n v="77.237499999999997"/>
    <m/>
    <m/>
  </r>
  <r>
    <n v="6073010013"/>
    <n v="5670"/>
    <s v="San Diego"/>
    <n v="92173"/>
    <s v="San Diego"/>
    <x v="13"/>
    <n v="-117.047455"/>
    <n v="32.555551700000002"/>
    <n v="45.655340344954197"/>
    <n v="82.778618255168894"/>
    <s v="80-85%"/>
    <n v="4.2599060000000001E-2"/>
    <n v="29.8942128189172"/>
    <n v="14.026150449999999"/>
    <n v="97.996266334785304"/>
    <n v="0.56011268299999994"/>
    <n v="91.723708774113206"/>
    <n v="1054.333946"/>
    <n v="61.4"/>
    <m/>
    <m/>
  </r>
  <r>
    <n v="6073008701"/>
    <n v="3192"/>
    <s v="San Diego"/>
    <n v="92111"/>
    <s v="San Diego"/>
    <x v="14"/>
    <n v="-117.16388310000001"/>
    <n v="32.798037399999998"/>
    <n v="17.178604855046999"/>
    <n v="30.711043872919799"/>
    <s v="30-35%"/>
    <n v="4.4356609999999998E-2"/>
    <n v="37.573117610454297"/>
    <n v="9.3556440559999992"/>
    <n v="42.626011200995599"/>
    <n v="0.55046784199999998"/>
    <n v="91.512134411947699"/>
    <n v="1804.3044090000001"/>
    <n v="83.912499999999994"/>
    <m/>
    <m/>
  </r>
  <r>
    <n v="6073008339"/>
    <n v="1987"/>
    <s v="San Diego"/>
    <n v="92121"/>
    <s v="San Diego"/>
    <x v="6"/>
    <n v="-117.231235"/>
    <n v="32.902848300000002"/>
    <n v="28.642271791819098"/>
    <n v="56.190115985879999"/>
    <s v="55-60%"/>
    <n v="4.5392849999999998E-2"/>
    <n v="42.563783447417499"/>
    <n v="9.4624635490000006"/>
    <n v="44.069695084007499"/>
    <n v="0.54902159100000003"/>
    <n v="91.474797759800893"/>
    <n v="1581.7021669999999"/>
    <n v="79.737499999999997"/>
    <m/>
    <m/>
  </r>
  <r>
    <n v="6073002100"/>
    <n v="5471"/>
    <s v="San Diego"/>
    <n v="92116"/>
    <s v="San Diego"/>
    <x v="3"/>
    <n v="-117.1084678"/>
    <n v="32.758695699999997"/>
    <n v="19.484853999222899"/>
    <n v="36.195158850226903"/>
    <s v="35-40%"/>
    <n v="4.3811200000000002E-2"/>
    <n v="35.158680771624098"/>
    <n v="9.9475065909999998"/>
    <n v="48.599875544492797"/>
    <n v="0.54494961200000003"/>
    <n v="91.300560049782206"/>
    <n v="855.53215090000003"/>
    <n v="48.25"/>
    <s v="Normal Heights"/>
    <m/>
  </r>
  <r>
    <n v="6073012102"/>
    <n v="3385"/>
    <s v="San Diego"/>
    <n v="91950"/>
    <s v="National City"/>
    <x v="9"/>
    <n v="-117.0785905"/>
    <n v="32.6703501"/>
    <n v="43.497058378462903"/>
    <n v="80.131114473020702"/>
    <s v="80-85%"/>
    <n v="4.2599060000000001E-2"/>
    <n v="29.8942128189172"/>
    <n v="10.41244625"/>
    <n v="51.835718730553801"/>
    <n v="0.54233975499999998"/>
    <n v="91.250777846919704"/>
    <n v="2006.8815050000001"/>
    <n v="87.224999999999994"/>
    <m/>
    <m/>
  </r>
  <r>
    <n v="6073002201"/>
    <n v="3328"/>
    <s v="San Diego"/>
    <n v="92105"/>
    <s v="San Diego"/>
    <x v="8"/>
    <n v="-117.1124957"/>
    <n v="32.7524807"/>
    <n v="39.050637460179701"/>
    <n v="73.562783661119497"/>
    <s v="70-75%"/>
    <n v="4.3811200000000002E-2"/>
    <n v="35.158680771624098"/>
    <n v="9.9475065909999998"/>
    <n v="48.599875544492797"/>
    <n v="0.53170166500000005"/>
    <n v="90.976975731176097"/>
    <n v="1514.053537"/>
    <n v="78.375"/>
    <s v="City Heights"/>
    <m/>
  </r>
  <r>
    <n v="6073021900"/>
    <n v="7107"/>
    <s v="San Diego"/>
    <n v="91950"/>
    <s v="National City"/>
    <x v="2"/>
    <n v="-117.11505889999999"/>
    <n v="32.656482599999997"/>
    <n v="42.856323269563703"/>
    <n v="79.261220373171994"/>
    <s v="75-80%"/>
    <n v="4.1925589999999999E-2"/>
    <n v="26.695706285003101"/>
    <n v="10.492389510000001"/>
    <n v="52.370877411325502"/>
    <n v="0.53100191799999996"/>
    <n v="90.952084629744903"/>
    <n v="1184.7346669999999"/>
    <n v="68.162499999999994"/>
    <s v="National City Marine Terminal"/>
    <m/>
  </r>
  <r>
    <n v="6073003304"/>
    <n v="4099"/>
    <s v="San Diego"/>
    <n v="92102"/>
    <s v="San Diego"/>
    <x v="3"/>
    <n v="-117.09028170000001"/>
    <n v="32.706736599999999"/>
    <n v="40.093385067386897"/>
    <n v="75.050428643469502"/>
    <s v="75-80%"/>
    <n v="4.2599060000000001E-2"/>
    <n v="29.8942128189172"/>
    <n v="10.403796529999999"/>
    <n v="51.723708774113298"/>
    <n v="0.52301872699999996"/>
    <n v="90.740510267579296"/>
    <n v="2071.8568930000001"/>
    <n v="88.125"/>
    <m/>
    <m/>
  </r>
  <r>
    <n v="6073018400"/>
    <n v="3399"/>
    <s v="San Diego"/>
    <n v="92054"/>
    <s v="Oceanside"/>
    <x v="15"/>
    <n v="-117.3796249"/>
    <n v="33.199059400000003"/>
    <n v="26.049788409314601"/>
    <n v="51.033787191124603"/>
    <s v="50-55%"/>
    <n v="4.2599060000000001E-2"/>
    <n v="29.8942128189172"/>
    <n v="10.08093476"/>
    <n v="49.844430616054801"/>
    <n v="0.52077591099999998"/>
    <n v="90.678282514001197"/>
    <n v="1309.810555"/>
    <n v="72.525000000000006"/>
    <m/>
    <m/>
  </r>
  <r>
    <n v="6073003403"/>
    <n v="4094"/>
    <s v="San Diego"/>
    <n v="92102"/>
    <s v="San Diego"/>
    <x v="3"/>
    <n v="-117.1085408"/>
    <n v="32.713613100000003"/>
    <n v="52.339660318321101"/>
    <n v="90.380736258194602"/>
    <s v="90-95%"/>
    <n v="4.2599060000000001E-2"/>
    <n v="29.8942128189172"/>
    <n v="10.20939619"/>
    <n v="50.479153702551301"/>
    <n v="0.50967428699999995"/>
    <n v="90.280024891101405"/>
    <n v="2456.2067430000002"/>
    <n v="92.2"/>
    <m/>
    <m/>
  </r>
  <r>
    <n v="6073010005"/>
    <n v="7803"/>
    <s v="San Diego"/>
    <n v="92173"/>
    <s v="San Diego"/>
    <x v="13"/>
    <n v="-117.04961590000001"/>
    <n v="32.564152700000001"/>
    <n v="33.916311121398302"/>
    <n v="65.670700958144195"/>
    <s v="65-70%"/>
    <n v="4.2599060000000001E-2"/>
    <n v="29.8942128189172"/>
    <n v="14.44626923"/>
    <n v="98.469197261978806"/>
    <n v="0.50526291199999995"/>
    <n v="90.105787181082803"/>
    <n v="730.90267679999999"/>
    <n v="38.712499999999999"/>
    <m/>
    <m/>
  </r>
  <r>
    <n v="6073016000"/>
    <n v="2265"/>
    <s v="San Diego"/>
    <n v="92020"/>
    <s v="El Cajon"/>
    <x v="16"/>
    <n v="-116.9804886"/>
    <n v="32.788629299999997"/>
    <n v="34.793486105477299"/>
    <n v="67.233988905698396"/>
    <s v="65-70%"/>
    <n v="4.9019449999999999E-2"/>
    <n v="58.232731798382098"/>
    <n v="9.8532655279999997"/>
    <n v="47.666459240821403"/>
    <n v="0.50334524400000002"/>
    <n v="90.031113876788993"/>
    <n v="1229.777006"/>
    <n v="69.8125"/>
    <m/>
    <m/>
  </r>
  <r>
    <n v="6073008511"/>
    <n v="4989"/>
    <s v="San Diego"/>
    <n v="92123"/>
    <s v="San Diego"/>
    <x v="5"/>
    <n v="-117.14157830000001"/>
    <n v="32.825995800000001"/>
    <n v="27.183778533488798"/>
    <n v="53.416540595058002"/>
    <s v="50-55%"/>
    <n v="4.5392849999999998E-2"/>
    <n v="42.563783447417499"/>
    <n v="8.8266847140000007"/>
    <n v="33.478531425015603"/>
    <n v="0.50288742500000005"/>
    <n v="89.993777224642201"/>
    <n v="1531.1213419999999"/>
    <n v="78.7"/>
    <m/>
    <m/>
  </r>
  <r>
    <n v="6073006801"/>
    <n v="2971"/>
    <s v="San Diego"/>
    <n v="92107"/>
    <s v="San Diego"/>
    <x v="17"/>
    <n v="-117.22926560000001"/>
    <n v="32.754755099999997"/>
    <n v="16.945119416598899"/>
    <n v="30.345436207765999"/>
    <s v="30-35%"/>
    <n v="4.3811200000000002E-2"/>
    <n v="35.158680771624098"/>
    <n v="9.9843265480000003"/>
    <n v="48.998133167392702"/>
    <n v="0.50226263699999996"/>
    <n v="89.956440572495296"/>
    <n v="1232.4179320000001"/>
    <n v="69.962500000000006"/>
    <m/>
    <m/>
  </r>
  <r>
    <n v="6073006200"/>
    <n v="23"/>
    <s v="San Diego"/>
    <n v="92101"/>
    <s v="San Diego"/>
    <x v="0"/>
    <n v="-117.19044529999999"/>
    <n v="32.731728599999997"/>
    <s v="NA"/>
    <s v="NA"/>
    <s v="NA"/>
    <n v="4.2599060000000001E-2"/>
    <n v="29.8942128189172"/>
    <n v="10.338104789999999"/>
    <n v="51.337896701929097"/>
    <n v="0.49948705100000002"/>
    <n v="89.8817672682016"/>
    <n v="1384.2096630000001"/>
    <n v="74.962500000000006"/>
    <s v="San Diego Airport"/>
    <m/>
  </r>
  <r>
    <n v="6073016202"/>
    <n v="3868"/>
    <s v="San Diego"/>
    <n v="92020"/>
    <s v="El Cajon"/>
    <x v="16"/>
    <n v="-116.9711319"/>
    <n v="32.814971399999997"/>
    <n v="48.455015379989497"/>
    <n v="86.0943015632879"/>
    <s v="85-90%"/>
    <n v="4.9817390000000003E-2"/>
    <n v="60.9334163036714"/>
    <n v="9.7798627410000005"/>
    <n v="46.832607342874901"/>
    <n v="0.48914777799999998"/>
    <n v="89.4586185438706"/>
    <n v="852.50456380000003"/>
    <n v="48"/>
    <m/>
    <m/>
  </r>
  <r>
    <n v="6073001500"/>
    <n v="3827"/>
    <s v="San Diego"/>
    <n v="92104"/>
    <s v="San Diego"/>
    <x v="8"/>
    <n v="-117.1233872"/>
    <n v="32.743734199999999"/>
    <n v="23.807436826730999"/>
    <n v="46.243066061522903"/>
    <s v="45-50%"/>
    <n v="4.3205130000000001E-2"/>
    <n v="32.146857498444298"/>
    <n v="10.01011905"/>
    <n v="49.284380833851898"/>
    <n v="0.48327567399999999"/>
    <n v="89.209707529558202"/>
    <n v="1321.165923"/>
    <n v="72.95"/>
    <s v="North Park"/>
    <m/>
  </r>
  <r>
    <n v="6073011100"/>
    <n v="4807"/>
    <s v="San Diego"/>
    <n v="92118"/>
    <s v="Coronado"/>
    <x v="1"/>
    <n v="-117.1785782"/>
    <n v="32.697381900000003"/>
    <n v="12.3583533946857"/>
    <n v="18.8855269793243"/>
    <s v="15-20%"/>
    <n v="4.2599060000000001E-2"/>
    <n v="29.8942128189172"/>
    <n v="10.44766153"/>
    <n v="52.1717485998755"/>
    <n v="0.45974210199999999"/>
    <n v="88.039825762289993"/>
    <n v="836.40442489999998"/>
    <n v="46.8"/>
    <m/>
    <m/>
  </r>
  <r>
    <n v="6073009304"/>
    <n v="9191"/>
    <s v="San Diego"/>
    <n v="92108"/>
    <s v="San Diego"/>
    <x v="7"/>
    <n v="-117.13717579999999"/>
    <n v="32.773662000000002"/>
    <n v="25.185506319745102"/>
    <n v="49.180534543620801"/>
    <s v="45-50%"/>
    <n v="4.3770759999999999E-2"/>
    <n v="32.2588674548849"/>
    <n v="9.7238163980000003"/>
    <n v="46.409458618543901"/>
    <n v="0.45555866900000003"/>
    <n v="87.778469197261998"/>
    <n v="1782.897751"/>
    <n v="83.55"/>
    <m/>
    <m/>
  </r>
  <r>
    <n v="6073017900"/>
    <n v="7099"/>
    <s v="San Diego"/>
    <n v="92008"/>
    <s v="Carlsbad"/>
    <x v="18"/>
    <n v="-117.34454390000001"/>
    <n v="33.159574399999997"/>
    <n v="16.732718905653101"/>
    <n v="29.727685325264801"/>
    <s v="25-30%"/>
    <n v="4.2599060000000001E-2"/>
    <n v="29.8942128189172"/>
    <n v="9.5161299100000001"/>
    <n v="44.6670815183572"/>
    <n v="0.45492119399999997"/>
    <n v="87.766023646546401"/>
    <n v="1914.4925009999999"/>
    <n v="85.662499999999994"/>
    <m/>
    <m/>
  </r>
  <r>
    <n v="6073022000"/>
    <n v="4681"/>
    <s v="San Diego"/>
    <n v="91950"/>
    <s v="National City"/>
    <x v="9"/>
    <n v="-117.0871662"/>
    <n v="32.679818900000001"/>
    <n v="40.7121205776388"/>
    <n v="76.185073121532994"/>
    <s v="75-80%"/>
    <n v="4.2599060000000001E-2"/>
    <n v="29.8942128189172"/>
    <n v="10.42281887"/>
    <n v="51.947728686994402"/>
    <n v="0.45481400799999999"/>
    <n v="87.753578095830704"/>
    <n v="2797.1820109999999"/>
    <n v="94.724999999999994"/>
    <m/>
    <m/>
  </r>
  <r>
    <n v="6073008359"/>
    <n v="4540"/>
    <s v="San Diego"/>
    <n v="92126"/>
    <s v="San Diego"/>
    <x v="19"/>
    <n v="-117.1204728"/>
    <n v="32.910317900000003"/>
    <n v="28.654663163298601"/>
    <n v="56.227937468482097"/>
    <s v="55-60%"/>
    <n v="4.6767080000000003E-2"/>
    <n v="48.450528935905403"/>
    <n v="9.3297508659999995"/>
    <n v="42.327317983820798"/>
    <n v="0.44568962099999998"/>
    <n v="87.243310516490396"/>
    <n v="2295.7698780000001"/>
    <n v="90.625"/>
    <m/>
    <m/>
  </r>
  <r>
    <n v="6073010003"/>
    <n v="6081"/>
    <s v="San Diego"/>
    <n v="92154"/>
    <s v="San Diego"/>
    <x v="11"/>
    <n v="-117.0440935"/>
    <n v="32.578842399999999"/>
    <n v="29.243862811020499"/>
    <n v="57.337367624810902"/>
    <s v="55-60%"/>
    <n v="4.2599060000000001E-2"/>
    <n v="29.8942128189172"/>
    <n v="12.84803527"/>
    <n v="93.092719352831395"/>
    <n v="0.44535685200000003"/>
    <n v="87.2308649657747"/>
    <n v="1763.2830389999999"/>
    <n v="83.174999999999997"/>
    <s v="Chula Vista/San Ysidro (suburbs by Palm Ave and 805)"/>
    <m/>
  </r>
  <r>
    <n v="6073012303"/>
    <n v="3242"/>
    <s v="San Diego"/>
    <n v="91910"/>
    <s v="Chula Vista"/>
    <x v="11"/>
    <n v="-117.07329989999999"/>
    <n v="32.651290799999998"/>
    <n v="27.789769895875502"/>
    <n v="54.488149268784703"/>
    <s v="50-55%"/>
    <n v="4.1925589999999999E-2"/>
    <n v="26.695706285003101"/>
    <n v="10.22968255"/>
    <n v="50.640945861854398"/>
    <n v="0.44464442799999998"/>
    <n v="87.193528313627894"/>
    <n v="1293.4290490000001"/>
    <n v="72.087500000000006"/>
    <s v="D Street by Rosebank Elementary"/>
    <m/>
  </r>
  <r>
    <n v="6073015801"/>
    <n v="3544"/>
    <s v="San Diego"/>
    <n v="92020"/>
    <s v="El Cajon"/>
    <x v="16"/>
    <n v="-116.9593301"/>
    <n v="32.796886999999998"/>
    <n v="35.239836643063803"/>
    <n v="67.939989914271294"/>
    <s v="65-70%"/>
    <n v="5.0229620000000003E-2"/>
    <n v="62.526446795270701"/>
    <n v="9.7919703869999992"/>
    <n v="46.944617299315503"/>
    <n v="0.44315106900000001"/>
    <n v="87.118855009334197"/>
    <n v="669.07295520000002"/>
    <n v="33.6"/>
    <m/>
    <m/>
  </r>
  <r>
    <n v="6073017603"/>
    <n v="2573"/>
    <s v="San Diego"/>
    <n v="92024"/>
    <s v="Encinitas"/>
    <x v="20"/>
    <n v="-117.29041580000001"/>
    <n v="33.0576984"/>
    <n v="15.2534631143889"/>
    <n v="26.1346444780635"/>
    <s v="25-30%"/>
    <n v="4.3205130000000001E-2"/>
    <n v="32.146857498444298"/>
    <n v="9.485890522"/>
    <n v="44.3683883011823"/>
    <n v="0.43782074700000001"/>
    <n v="86.919726197884302"/>
    <n v="1839.6344570000001"/>
    <n v="84.55"/>
    <m/>
    <m/>
  </r>
  <r>
    <n v="6073012501"/>
    <n v="3283"/>
    <s v="San Diego"/>
    <n v="91910"/>
    <s v="Chula Vista"/>
    <x v="11"/>
    <n v="-117.0936978"/>
    <n v="32.633593900000001"/>
    <n v="52.532080587348503"/>
    <n v="90.544629349470497"/>
    <s v="90-95%"/>
    <n v="4.1252120000000003E-2"/>
    <n v="24.8786558805227"/>
    <n v="10.5944138"/>
    <n v="52.756689483509597"/>
    <n v="0.43773202100000003"/>
    <n v="86.894835096452994"/>
    <n v="1463.51124"/>
    <n v="77.325000000000003"/>
    <s v="G Street and Broadway, by Trailer Park"/>
    <m/>
  </r>
  <r>
    <n v="6073004000"/>
    <n v="4513"/>
    <s v="San Diego"/>
    <n v="92102"/>
    <s v="San Diego"/>
    <x v="2"/>
    <n v="-117.127118"/>
    <n v="32.708779"/>
    <n v="43.751098435326497"/>
    <n v="80.458900655572407"/>
    <s v="80-85%"/>
    <n v="4.2599060000000001E-2"/>
    <n v="29.8942128189172"/>
    <n v="10.255511439999999"/>
    <n v="50.765401369010597"/>
    <n v="0.43527278800000002"/>
    <n v="86.782825140012406"/>
    <n v="676.96790420000002"/>
    <n v="34.287500000000001"/>
    <m/>
    <m/>
  </r>
  <r>
    <n v="6073010502"/>
    <n v="5455"/>
    <s v="San Diego"/>
    <n v="91932"/>
    <s v="Imperial Beach"/>
    <x v="21"/>
    <n v="-117.1129542"/>
    <n v="32.5860463"/>
    <n v="34.069086074893796"/>
    <n v="65.973272818961206"/>
    <s v="65-70%"/>
    <n v="4.1252120000000003E-2"/>
    <n v="24.8786558805227"/>
    <n v="11.57758156"/>
    <n v="62.750466708151798"/>
    <n v="0.43066612500000001"/>
    <n v="86.558805227131302"/>
    <n v="887.93262600000003"/>
    <n v="50.637500000000003"/>
    <m/>
    <m/>
  </r>
  <r>
    <n v="6073012200"/>
    <n v="3657"/>
    <s v="San Diego"/>
    <n v="91950"/>
    <s v="Unincorporated San Diego County area"/>
    <x v="9"/>
    <n v="-117.07385360000001"/>
    <n v="32.663928300000002"/>
    <n v="35.440619345118499"/>
    <n v="68.356026222894599"/>
    <s v="65-70%"/>
    <n v="4.2599060000000001E-2"/>
    <n v="29.8942128189172"/>
    <n v="10.30871745"/>
    <n v="51.138767890479201"/>
    <n v="0.423192544"/>
    <n v="86.247666459240804"/>
    <n v="1716.3015459999999"/>
    <n v="82.237499999999997"/>
    <m/>
    <m/>
  </r>
  <r>
    <n v="6073015701"/>
    <n v="5966"/>
    <s v="San Diego"/>
    <n v="92021"/>
    <s v="El Cajon"/>
    <x v="16"/>
    <n v="-116.9420918"/>
    <n v="32.797700900000002"/>
    <n v="28.029199910174501"/>
    <n v="55.055471507816399"/>
    <s v="55-60%"/>
    <n v="5.1162150000000003E-2"/>
    <n v="64.729309271935307"/>
    <n v="9.7922035510000001"/>
    <n v="46.969508400746697"/>
    <n v="0.420070365"/>
    <n v="86.073428749222202"/>
    <n v="720.74914869999998"/>
    <n v="37.887500000000003"/>
    <m/>
    <m/>
  </r>
  <r>
    <n v="6073020308"/>
    <n v="5815"/>
    <s v="San Diego"/>
    <n v="92026"/>
    <s v="Escondido"/>
    <x v="22"/>
    <n v="-117.09802689999999"/>
    <n v="33.137432500000003"/>
    <n v="24.669065614522101"/>
    <n v="48.108925869894101"/>
    <s v="45-50%"/>
    <n v="4.7164579999999998E-2"/>
    <n v="50.5413814561294"/>
    <n v="8.3798684340000005"/>
    <n v="19.763534536403199"/>
    <n v="0.41770214"/>
    <n v="85.886745488487904"/>
    <n v="818.34614529999999"/>
    <n v="45.475000000000001"/>
    <m/>
    <m/>
  </r>
  <r>
    <n v="6073013401"/>
    <n v="4374"/>
    <s v="San Diego"/>
    <n v="91910"/>
    <s v="Chula Vista"/>
    <x v="11"/>
    <n v="-117.05620740000001"/>
    <n v="32.635340900000003"/>
    <n v="30.276081540765901"/>
    <n v="59.266263237518899"/>
    <s v="55-60%"/>
    <n v="4.2599060000000001E-2"/>
    <n v="29.8942128189172"/>
    <n v="9.5822011679999992"/>
    <n v="45.252022401991297"/>
    <n v="0.40713644500000001"/>
    <n v="85.2395768512757"/>
    <n v="1915.3421470000001"/>
    <n v="85.6875"/>
    <s v="Hilltop High School"/>
    <m/>
  </r>
  <r>
    <n v="6073008341"/>
    <n v="8348"/>
    <s v="San Diego"/>
    <n v="92037"/>
    <s v="San Diego"/>
    <x v="6"/>
    <n v="-117.2175075"/>
    <n v="32.869210500000001"/>
    <n v="16.9411831238397"/>
    <n v="30.332829046898599"/>
    <s v="30-35%"/>
    <n v="4.4902020000000001E-2"/>
    <n v="39.987554449284403"/>
    <n v="9.4905713259999995"/>
    <n v="44.418170504044802"/>
    <n v="0.40558473"/>
    <n v="85.189794648413198"/>
    <n v="1255.8330550000001"/>
    <n v="70.887500000000003"/>
    <m/>
    <m/>
  </r>
  <r>
    <n v="6073002712"/>
    <n v="5658"/>
    <s v="San Diego"/>
    <n v="92105"/>
    <s v="San Diego"/>
    <x v="8"/>
    <n v="-117.07321709999999"/>
    <n v="32.729762800000003"/>
    <n v="49.255377827696996"/>
    <n v="87.128088754412502"/>
    <s v="85-90%"/>
    <n v="4.3770759999999999E-2"/>
    <n v="32.2588674548849"/>
    <n v="10.095861749999999"/>
    <n v="49.919103920348498"/>
    <n v="0.40382380699999998"/>
    <n v="85.127566894835098"/>
    <n v="1481.40012"/>
    <n v="77.7"/>
    <s v="City Heights"/>
    <m/>
  </r>
  <r>
    <n v="6073014805"/>
    <n v="4358"/>
    <s v="San Diego"/>
    <n v="91942"/>
    <s v="La Mesa"/>
    <x v="23"/>
    <n v="-117.0386117"/>
    <n v="32.7765263"/>
    <n v="18.3539842217134"/>
    <n v="33.585476550680802"/>
    <s v="30-35%"/>
    <n v="4.6325379999999999E-2"/>
    <n v="46.994399502177998"/>
    <n v="9.9147621360000002"/>
    <n v="48.263845675171098"/>
    <n v="0.40140746900000002"/>
    <n v="84.965774735532094"/>
    <n v="1291.2323739999999"/>
    <n v="72"/>
    <m/>
    <m/>
  </r>
  <r>
    <n v="6073009106"/>
    <n v="5112"/>
    <s v="San Diego"/>
    <n v="92110"/>
    <s v="San Diego"/>
    <x v="24"/>
    <n v="-117.19825160000001"/>
    <n v="32.7712924"/>
    <n v="20.239677735938599"/>
    <n v="38.073625819465498"/>
    <s v="35-40%"/>
    <n v="4.3811200000000002E-2"/>
    <n v="35.158680771624098"/>
    <n v="9.9064665890000008"/>
    <n v="48.189172370877401"/>
    <n v="0.39951311099999998"/>
    <n v="84.866210329807103"/>
    <n v="1452.1154759999999"/>
    <n v="77"/>
    <m/>
    <m/>
  </r>
  <r>
    <n v="6073008362"/>
    <n v="3414"/>
    <s v="San Diego"/>
    <n v="92037"/>
    <s v="San Diego"/>
    <x v="6"/>
    <n v="-117.2334092"/>
    <n v="32.858972799999997"/>
    <n v="15.1352987171212"/>
    <n v="25.844679778113999"/>
    <s v="25-30%"/>
    <n v="4.4902020000000001E-2"/>
    <n v="39.987554449284403"/>
    <n v="9.5216669589999992"/>
    <n v="44.691972619788402"/>
    <n v="0.39687808899999999"/>
    <n v="84.642190416925899"/>
    <n v="1544.882519"/>
    <n v="78.900000000000006"/>
    <m/>
    <m/>
  </r>
  <r>
    <n v="6073011801"/>
    <n v="4169"/>
    <s v="San Diego"/>
    <n v="91950"/>
    <s v="National City"/>
    <x v="9"/>
    <n v="-117.1041616"/>
    <n v="32.680422399999998"/>
    <n v="47.447818099874297"/>
    <n v="84.934442763489699"/>
    <s v="80-85%"/>
    <n v="4.2599060000000001E-2"/>
    <n v="29.8942128189172"/>
    <n v="10.409770330000001"/>
    <n v="51.823273179838203"/>
    <n v="0.39574807099999998"/>
    <n v="84.592408214063497"/>
    <n v="563.81423870000003"/>
    <n v="25.8"/>
    <m/>
    <m/>
  </r>
  <r>
    <n v="6073013205"/>
    <n v="2431"/>
    <s v="San Diego"/>
    <n v="91911"/>
    <s v="Chula Vista"/>
    <x v="11"/>
    <n v="-117.0802103"/>
    <n v="32.596657800000003"/>
    <n v="47.048272909148899"/>
    <n v="84.556227937468506"/>
    <s v="80-85%"/>
    <n v="4.1925589999999999E-2"/>
    <n v="26.695706285003101"/>
    <n v="11.55275528"/>
    <n v="62.202862476664599"/>
    <n v="0.39261176399999997"/>
    <n v="84.355942750466696"/>
    <n v="1283.2084560000001"/>
    <n v="71.724999999999994"/>
    <s v="Industry Park Main Street and Anita St."/>
    <m/>
  </r>
  <r>
    <n v="6073001900"/>
    <n v="3271"/>
    <s v="San Diego"/>
    <n v="92116"/>
    <s v="San Diego"/>
    <x v="3"/>
    <n v="-117.11964570000001"/>
    <n v="32.769665699999997"/>
    <n v="8.7870463753769208"/>
    <n v="10.1613716591024"/>
    <s v="10-15%"/>
    <n v="4.3811200000000002E-2"/>
    <n v="35.158680771624098"/>
    <n v="9.6664941310000003"/>
    <n v="45.986309894212802"/>
    <n v="0.38784134399999998"/>
    <n v="84.107031736154298"/>
    <n v="2083.0851130000001"/>
    <n v="88.325000000000003"/>
    <s v="Normal Heights"/>
    <m/>
  </r>
  <r>
    <n v="6073003401"/>
    <n v="6382"/>
    <s v="San Diego"/>
    <n v="92102"/>
    <s v="San Diego"/>
    <x v="3"/>
    <n v="-117.0950788"/>
    <n v="32.724983399999999"/>
    <n v="37.183958162273498"/>
    <n v="70.776601109430203"/>
    <s v="70-75%"/>
    <n v="4.3205130000000001E-2"/>
    <n v="32.146857498444298"/>
    <n v="10.215573669999999"/>
    <n v="50.516490354698199"/>
    <n v="0.38649160799999999"/>
    <n v="83.970130678282501"/>
    <n v="1302.014242"/>
    <n v="72.337500000000006"/>
    <m/>
    <m/>
  </r>
  <r>
    <n v="6073014902"/>
    <n v="3176"/>
    <s v="San Diego"/>
    <n v="91942"/>
    <s v="La Mesa"/>
    <x v="23"/>
    <n v="-117.0117565"/>
    <n v="32.770763500000001"/>
    <n v="23.4573021381613"/>
    <n v="45.499243570348"/>
    <s v="45-50%"/>
    <n v="4.6737609999999999E-2"/>
    <n v="47.3802115743622"/>
    <n v="9.9691694460000004"/>
    <n v="48.861232109520799"/>
    <n v="0.38477586800000002"/>
    <n v="83.833229620410705"/>
    <n v="1074.170318"/>
    <n v="62.587499999999999"/>
    <m/>
    <m/>
  </r>
  <r>
    <n v="6073002001"/>
    <n v="3306"/>
    <s v="San Diego"/>
    <n v="92116"/>
    <s v="San Diego"/>
    <x v="3"/>
    <n v="-117.104299"/>
    <n v="32.769914900000003"/>
    <n v="6.3143841436224601"/>
    <n v="5.3580433686333802"/>
    <s v="5-10%"/>
    <n v="4.4356609999999998E-2"/>
    <n v="37.573117610454297"/>
    <n v="9.7418013489999993"/>
    <n v="46.583696328562503"/>
    <n v="0.384624142"/>
    <n v="83.820784069695094"/>
    <n v="1792.850612"/>
    <n v="83.712500000000006"/>
    <s v="Normal Heights"/>
    <m/>
  </r>
  <r>
    <n v="6073012304"/>
    <n v="3696"/>
    <s v="San Diego"/>
    <n v="91910"/>
    <s v="Chula Vista"/>
    <x v="11"/>
    <n v="-117.0701179"/>
    <n v="32.643992900000001"/>
    <n v="28.811043870655201"/>
    <n v="56.593545133635899"/>
    <s v="55-60%"/>
    <n v="4.1925589999999999E-2"/>
    <n v="26.695706285003101"/>
    <n v="10.071958049999999"/>
    <n v="49.769757311760998"/>
    <n v="0.38394542500000001"/>
    <n v="83.7958929682638"/>
    <n v="785.62922230000004"/>
    <n v="43.15"/>
    <s v="F Street (emergency vehicle corridor)"/>
    <m/>
  </r>
  <r>
    <n v="6073016617"/>
    <n v="3453"/>
    <s v="San Diego"/>
    <n v="92071"/>
    <s v="Santee"/>
    <x v="25"/>
    <n v="-116.9721473"/>
    <n v="32.835197000000001"/>
    <n v="28.7276109291473"/>
    <n v="56.366616238023198"/>
    <s v="55-60%"/>
    <n v="5.0704069999999997E-2"/>
    <n v="63.609209707529601"/>
    <n v="9.6472937069999993"/>
    <n v="45.886745488487897"/>
    <n v="0.38276241799999999"/>
    <n v="83.746110765401397"/>
    <n v="1376.427537"/>
    <n v="74.712500000000006"/>
    <m/>
    <m/>
  </r>
  <r>
    <n v="6073013308"/>
    <n v="3669"/>
    <s v="San Diego"/>
    <n v="91911"/>
    <s v="Chula Vista"/>
    <x v="11"/>
    <n v="-117.04906870000001"/>
    <n v="32.591757000000001"/>
    <n v="38.763609875784098"/>
    <n v="73.159354513363596"/>
    <s v="70-75%"/>
    <n v="4.2599060000000001E-2"/>
    <n v="29.8942128189172"/>
    <n v="11.610114510000001"/>
    <n v="63.559427504667099"/>
    <n v="0.38115171799999997"/>
    <n v="83.646546359676407"/>
    <n v="994.36036709999996"/>
    <n v="57.462499999999999"/>
    <s v="Main Street Self Storage Lot"/>
    <m/>
  </r>
  <r>
    <n v="6073004200"/>
    <n v="6291"/>
    <s v="San Diego"/>
    <n v="92104"/>
    <s v="San Diego"/>
    <x v="8"/>
    <n v="-117.1194261"/>
    <n v="32.729316699999998"/>
    <n v="18.4887674480964"/>
    <n v="33.925869894099797"/>
    <s v="30-35%"/>
    <n v="4.2599060000000001E-2"/>
    <n v="29.8942128189172"/>
    <n v="10.139597289999999"/>
    <n v="50.1182327317984"/>
    <n v="0.38089202999999999"/>
    <n v="83.609209707529601"/>
    <n v="2982.970824"/>
    <n v="95.762500000000003"/>
    <s v="North Park"/>
    <m/>
  </r>
  <r>
    <n v="6073002402"/>
    <n v="5189"/>
    <s v="San Diego"/>
    <n v="92105"/>
    <s v="San Diego"/>
    <x v="8"/>
    <n v="-117.1052315"/>
    <n v="32.746813699999997"/>
    <n v="46.222419392660001"/>
    <n v="83.509833585476599"/>
    <s v="80-85%"/>
    <n v="4.3811200000000002E-2"/>
    <n v="35.158680771624098"/>
    <n v="10.003104889999999"/>
    <n v="49.222153080273799"/>
    <n v="0.38034229899999999"/>
    <n v="83.534536403235805"/>
    <n v="1193.2023079999999"/>
    <n v="68.5"/>
    <s v="City Heights"/>
    <m/>
  </r>
  <r>
    <n v="6073003501"/>
    <n v="4929"/>
    <s v="San Diego"/>
    <n v="92113"/>
    <s v="San Diego"/>
    <x v="9"/>
    <n v="-117.1145576"/>
    <n v="32.706038999999997"/>
    <n v="50.352684869937796"/>
    <n v="88.262733232475995"/>
    <s v="85-90%"/>
    <n v="4.2599060000000001E-2"/>
    <n v="29.8942128189172"/>
    <n v="10.29698922"/>
    <n v="51.088985687616699"/>
    <n v="0.37973154999999997"/>
    <n v="83.522090852520193"/>
    <n v="1026.961828"/>
    <n v="59.737499999999997"/>
    <m/>
    <m/>
  </r>
  <r>
    <n v="6073017813"/>
    <n v="4018"/>
    <s v="San Diego"/>
    <n v="92011"/>
    <s v="Carlsbad"/>
    <x v="18"/>
    <n v="-117.3269889"/>
    <n v="33.122008299999997"/>
    <n v="9.6215234626410098"/>
    <n v="12.0146243066062"/>
    <s v="10-15%"/>
    <n v="4.3205130000000001E-2"/>
    <n v="32.146857498444298"/>
    <n v="9.8254695959999996"/>
    <n v="47.3179838207841"/>
    <n v="0.377522741"/>
    <n v="83.310516490354701"/>
    <n v="1970.9101049999999"/>
    <n v="86.625"/>
    <m/>
    <m/>
  </r>
  <r>
    <n v="6073010111"/>
    <n v="3230"/>
    <s v="San Diego"/>
    <n v="92173"/>
    <s v="San Diego"/>
    <x v="13"/>
    <n v="-117.0662396"/>
    <n v="32.564181900000001"/>
    <n v="40.929649386708299"/>
    <n v="76.525466464952103"/>
    <s v="75-80%"/>
    <n v="4.2599060000000001E-2"/>
    <n v="29.8942128189172"/>
    <n v="13.01188031"/>
    <n v="93.789670192906001"/>
    <n v="0.37704658699999999"/>
    <n v="83.248288736776601"/>
    <n v="820.88915840000004"/>
    <n v="45.725000000000001"/>
    <m/>
    <m/>
  </r>
  <r>
    <n v="6073009202"/>
    <n v="7034"/>
    <s v="San Diego"/>
    <n v="92123"/>
    <s v="San Diego"/>
    <x v="7"/>
    <n v="-117.1428842"/>
    <n v="32.7860364"/>
    <n v="13.386139235379799"/>
    <n v="21.419566313666198"/>
    <s v="20-25%"/>
    <n v="4.4356609999999998E-2"/>
    <n v="37.573117610454297"/>
    <n v="9.5071859780000008"/>
    <n v="44.567517112632203"/>
    <n v="0.37551013300000002"/>
    <n v="83.136278780335999"/>
    <n v="1703.727971"/>
    <n v="82.0625"/>
    <m/>
    <m/>
  </r>
  <r>
    <n v="6073011802"/>
    <n v="7401"/>
    <s v="San Diego"/>
    <n v="91950"/>
    <s v="National City"/>
    <x v="9"/>
    <n v="-117.09666799999999"/>
    <n v="32.684032999999999"/>
    <n v="47.305106952828602"/>
    <n v="84.783156833081193"/>
    <s v="80-85%"/>
    <n v="4.2599060000000001E-2"/>
    <n v="29.8942128189172"/>
    <n v="10.409770330000001"/>
    <n v="51.823273179838203"/>
    <n v="0.37457975799999998"/>
    <n v="83.098942128189194"/>
    <n v="1155.5327669999999"/>
    <n v="66.674999999999997"/>
    <m/>
    <m/>
  </r>
  <r>
    <n v="6073000500"/>
    <n v="3151"/>
    <s v="San Diego"/>
    <n v="92116"/>
    <s v="San Diego"/>
    <x v="3"/>
    <n v="-117.1521772"/>
    <n v="32.760664499999997"/>
    <n v="18.087993057563001"/>
    <n v="32.967725668179497"/>
    <s v="30-35%"/>
    <n v="4.3205130000000001E-2"/>
    <n v="32.146857498444298"/>
    <n v="9.7860535819999992"/>
    <n v="46.907280647168598"/>
    <n v="0.37259421700000001"/>
    <n v="82.962041070317397"/>
    <n v="1183.1705850000001"/>
    <n v="68.05"/>
    <s v="Normal Heights"/>
    <m/>
  </r>
  <r>
    <n v="6073012003"/>
    <n v="3336"/>
    <s v="San Diego"/>
    <n v="91950"/>
    <s v="National City"/>
    <x v="9"/>
    <n v="-117.0744466"/>
    <n v="32.680103899999999"/>
    <n v="34.820061621826902"/>
    <n v="67.271810388300594"/>
    <s v="65-70%"/>
    <n v="4.2599060000000001E-2"/>
    <n v="29.8942128189172"/>
    <n v="10.42517586"/>
    <n v="51.972619788425597"/>
    <n v="0.37204497399999997"/>
    <n v="82.912258867454895"/>
    <n v="2112.2819519999998"/>
    <n v="88.65"/>
    <m/>
    <m/>
  </r>
  <r>
    <n v="6073011700"/>
    <n v="6078"/>
    <s v="San Diego"/>
    <n v="91950"/>
    <s v="National City"/>
    <x v="9"/>
    <n v="-117.0970458"/>
    <n v="32.673810099999997"/>
    <n v="49.066877865320201"/>
    <n v="86.812909732728201"/>
    <s v="85-90%"/>
    <n v="4.1925589999999999E-2"/>
    <n v="26.695706285003101"/>
    <n v="10.40413435"/>
    <n v="51.736154324828902"/>
    <n v="0.37139305900000003"/>
    <n v="82.775357809583099"/>
    <n v="546.36575570000002"/>
    <n v="24.462499999999999"/>
    <m/>
    <m/>
  </r>
  <r>
    <n v="6073006802"/>
    <n v="5883"/>
    <s v="San Diego"/>
    <n v="92106"/>
    <s v="San Diego"/>
    <x v="17"/>
    <n v="-117.218481"/>
    <n v="32.750171700000003"/>
    <n v="29.1724871079353"/>
    <n v="57.211296016137197"/>
    <s v="55-60%"/>
    <n v="4.3811200000000002E-2"/>
    <n v="35.158680771624098"/>
    <n v="9.9843265480000003"/>
    <n v="48.998133167392702"/>
    <n v="0.368397048"/>
    <n v="82.626011200995606"/>
    <n v="905.53708310000002"/>
    <n v="51.9"/>
    <m/>
    <m/>
  </r>
  <r>
    <n v="6073003601"/>
    <n v="3006"/>
    <s v="San Diego"/>
    <n v="92113"/>
    <s v="San Diego"/>
    <x v="2"/>
    <n v="-117.1165151"/>
    <n v="32.690986199999998"/>
    <n v="65.805306329280597"/>
    <n v="98.033282904689898"/>
    <s v="95-100% (highest scores)"/>
    <n v="4.2599060000000001E-2"/>
    <n v="29.8942128189172"/>
    <n v="10.390586239999999"/>
    <n v="51.673926571250803"/>
    <n v="0.36813690599999999"/>
    <n v="82.601120099564397"/>
    <n v="1429.3792060000001"/>
    <n v="76.287499999999994"/>
    <m/>
    <m/>
  </r>
  <r>
    <n v="6073003901"/>
    <n v="4379"/>
    <s v="San Diego"/>
    <n v="92113"/>
    <s v="San Diego"/>
    <x v="2"/>
    <n v="-117.12673770000001"/>
    <n v="32.703556800000001"/>
    <n v="54.031718058364902"/>
    <n v="91.717095310136202"/>
    <s v="90-95%"/>
    <n v="4.2599060000000001E-2"/>
    <n v="29.8942128189172"/>
    <n v="10.255511439999999"/>
    <n v="50.765401369010597"/>
    <n v="0.36520857000000001"/>
    <n v="82.389545737398905"/>
    <n v="566.84680270000001"/>
    <n v="26.024999999999999"/>
    <s v="Barrio Logan"/>
    <m/>
  </r>
  <r>
    <n v="6073018100"/>
    <n v="6114"/>
    <s v="San Diego"/>
    <n v="92054"/>
    <s v="Oceanside"/>
    <x v="15"/>
    <n v="-117.3611032"/>
    <n v="33.177101499999999"/>
    <n v="17.5577639082682"/>
    <n v="31.719616742309601"/>
    <s v="30-35%"/>
    <n v="4.2599060000000001E-2"/>
    <n v="29.8942128189172"/>
    <n v="9.7314320989999992"/>
    <n v="46.4467952706907"/>
    <n v="0.36421228700000002"/>
    <n v="82.352209085251999"/>
    <n v="1511.2150790000001"/>
    <n v="78.3"/>
    <m/>
    <m/>
  </r>
  <r>
    <n v="6073015902"/>
    <n v="5178"/>
    <s v="San Diego"/>
    <n v="92020"/>
    <s v="El Cajon"/>
    <x v="16"/>
    <n v="-116.96969970000001"/>
    <n v="32.784008399999998"/>
    <n v="42.527285251731797"/>
    <n v="78.693898134140198"/>
    <s v="75-80%"/>
    <n v="4.9019449999999999E-2"/>
    <n v="58.232731798382098"/>
    <n v="9.9494098819999994"/>
    <n v="48.624766645924097"/>
    <n v="0.36389122400000001"/>
    <n v="82.302426882389497"/>
    <n v="1375.3039940000001"/>
    <n v="74.650000000000006"/>
    <m/>
    <m/>
  </r>
  <r>
    <n v="6073007800"/>
    <n v="6155"/>
    <s v="San Diego"/>
    <n v="92109"/>
    <s v="San Diego"/>
    <x v="26"/>
    <n v="-117.2243397"/>
    <n v="32.803904099999997"/>
    <n v="12.0240071834865"/>
    <n v="18.053454362077701"/>
    <s v="15-20%"/>
    <n v="4.3811200000000002E-2"/>
    <n v="35.158680771624098"/>
    <n v="9.7846886039999994"/>
    <n v="46.882389545737396"/>
    <n v="0.36335366000000002"/>
    <n v="82.215308027380203"/>
    <n v="1778.320798"/>
    <n v="83.4375"/>
    <m/>
    <m/>
  </r>
  <r>
    <n v="6073017018"/>
    <n v="4087"/>
    <s v="San Diego"/>
    <n v="92129"/>
    <s v="San Diego"/>
    <x v="27"/>
    <n v="-117.1018883"/>
    <n v="32.961518099999999"/>
    <n v="15.3720961322474"/>
    <n v="26.399394856278398"/>
    <s v="25-30%"/>
    <n v="4.7919789999999997E-2"/>
    <n v="53.727442439327902"/>
    <n v="9.482168841"/>
    <n v="44.318606098319897"/>
    <n v="0.36183338700000001"/>
    <n v="82.053515868077199"/>
    <n v="2042.4375010000001"/>
    <n v="87.75"/>
    <m/>
    <m/>
  </r>
  <r>
    <n v="6073008329"/>
    <n v="7256"/>
    <s v="San Diego"/>
    <n v="92130"/>
    <s v="San Diego"/>
    <x v="28"/>
    <n v="-117.235812"/>
    <n v="32.944285999999998"/>
    <n v="5.7826044454269301"/>
    <n v="4.2612203731719598"/>
    <s v="1-5% (lowest scores)"/>
    <n v="4.5392849999999998E-2"/>
    <n v="42.563783447417499"/>
    <n v="9.5014123739999992"/>
    <n v="44.5177349097698"/>
    <n v="0.35843603099999999"/>
    <n v="81.916614810205402"/>
    <n v="1378.7268790000001"/>
    <n v="74.8"/>
    <m/>
    <m/>
  </r>
  <r>
    <n v="6073002202"/>
    <n v="5477"/>
    <s v="San Diego"/>
    <n v="92105"/>
    <s v="San Diego"/>
    <x v="8"/>
    <n v="-117.1051018"/>
    <n v="32.752397299999998"/>
    <n v="42.424182702216797"/>
    <n v="78.580433686333805"/>
    <s v="75-80%"/>
    <n v="4.3811200000000002E-2"/>
    <n v="35.158680771624098"/>
    <n v="9.9475065909999998"/>
    <n v="48.599875544492797"/>
    <n v="0.353620671"/>
    <n v="81.456129433727398"/>
    <n v="1076.413395"/>
    <n v="62.725000000000001"/>
    <s v="City Heights"/>
    <m/>
  </r>
  <r>
    <n v="6073008344"/>
    <n v="3764"/>
    <s v="San Diego"/>
    <n v="92122"/>
    <s v="San Diego"/>
    <x v="10"/>
    <n v="-117.1962537"/>
    <n v="32.8583742"/>
    <n v="7.6625432685562496"/>
    <n v="7.9929399899142703"/>
    <s v="5-10%"/>
    <n v="4.4902020000000001E-2"/>
    <n v="39.987554449284403"/>
    <n v="9.3327177270000004"/>
    <n v="42.389545737398898"/>
    <n v="0.35287393299999997"/>
    <n v="81.393901680149398"/>
    <n v="1361.752338"/>
    <n v="74.112499999999997"/>
    <m/>
    <m/>
  </r>
  <r>
    <n v="6073014500"/>
    <n v="3880"/>
    <s v="San Diego"/>
    <n v="91941"/>
    <s v="La Mesa"/>
    <x v="23"/>
    <n v="-117.0438659"/>
    <n v="32.749516399999997"/>
    <n v="34.431497203653699"/>
    <n v="66.5784165405951"/>
    <s v="65-70%"/>
    <n v="4.4902020000000001E-2"/>
    <n v="39.987554449284403"/>
    <n v="10.05444964"/>
    <n v="49.632856253889202"/>
    <n v="0.34910666800000001"/>
    <n v="81.045426260111995"/>
    <n v="1542.4745459999999"/>
    <n v="78.825000000000003"/>
    <m/>
    <m/>
  </r>
  <r>
    <n v="6073018200"/>
    <n v="6754"/>
    <s v="San Diego"/>
    <n v="92054"/>
    <s v="Oceanside"/>
    <x v="15"/>
    <n v="-117.37023840000001"/>
    <n v="33.189692399999998"/>
    <n v="37.314349911816997"/>
    <n v="71.091780131114504"/>
    <s v="70-75%"/>
    <n v="4.2599060000000001E-2"/>
    <n v="29.8942128189172"/>
    <n v="9.833666612"/>
    <n v="47.454884878655903"/>
    <n v="0.34870731999999999"/>
    <n v="81.020535158680801"/>
    <n v="1198.1092590000001"/>
    <n v="68.650000000000006"/>
    <m/>
    <m/>
  </r>
  <r>
    <n v="6073006300"/>
    <n v="3760"/>
    <s v="San Diego"/>
    <n v="92140"/>
    <s v="San Diego"/>
    <x v="29"/>
    <n v="-117.1977435"/>
    <n v="32.737718600000001"/>
    <s v="NA"/>
    <s v="NA"/>
    <s v="NA"/>
    <n v="4.2599060000000001E-2"/>
    <n v="29.8942128189172"/>
    <n v="10.270812149999999"/>
    <n v="50.914747977597997"/>
    <n v="0.34737717099999998"/>
    <n v="80.883634100809005"/>
    <n v="1138.7946030000001"/>
    <n v="65.912499999999994"/>
    <m/>
    <m/>
  </r>
  <r>
    <n v="6073008510"/>
    <n v="7083"/>
    <s v="San Diego"/>
    <n v="92111"/>
    <s v="San Diego"/>
    <x v="14"/>
    <n v="-117.1629093"/>
    <n v="32.8083089"/>
    <n v="25.580679328090401"/>
    <n v="50.037821482602098"/>
    <s v="50-55%"/>
    <n v="4.4356609999999998E-2"/>
    <n v="37.573117610454297"/>
    <n v="9.2848369769999994"/>
    <n v="41.742377100186701"/>
    <n v="0.34551729199999998"/>
    <n v="80.7218419415059"/>
    <n v="2153.393579"/>
    <n v="89.15"/>
    <m/>
    <m/>
  </r>
  <r>
    <n v="6073017304"/>
    <n v="5982"/>
    <s v="San Diego"/>
    <n v="92075"/>
    <s v="Solana Beach"/>
    <x v="30"/>
    <n v="-117.2633676"/>
    <n v="32.9903701"/>
    <n v="10.708192177194499"/>
    <n v="14.687342410489199"/>
    <s v="10-15%"/>
    <n v="4.4356609999999998E-2"/>
    <n v="37.573117610454297"/>
    <n v="9.0752399260000001"/>
    <n v="38.830118232731799"/>
    <n v="0.34356154500000002"/>
    <n v="80.572495332918507"/>
    <n v="2399.1910659999999"/>
    <n v="91.587500000000006"/>
    <m/>
    <m/>
  </r>
  <r>
    <n v="6073010012"/>
    <n v="5199"/>
    <s v="San Diego"/>
    <n v="92173"/>
    <s v="San Diego"/>
    <x v="13"/>
    <n v="-117.0584994"/>
    <n v="32.560779099999998"/>
    <n v="33.813722332499999"/>
    <n v="65.557236510337901"/>
    <s v="65-70%"/>
    <n v="4.2599060000000001E-2"/>
    <n v="29.8942128189172"/>
    <n v="14.026150449999999"/>
    <n v="97.996266334785304"/>
    <n v="0.341240771"/>
    <n v="80.373366521468597"/>
    <n v="855.18638580000004"/>
    <n v="48.212499999999999"/>
    <m/>
    <m/>
  </r>
  <r>
    <n v="6073020202"/>
    <n v="6789"/>
    <s v="San Diego"/>
    <n v="92025"/>
    <s v="Escondido"/>
    <x v="22"/>
    <n v="-117.07240729999999"/>
    <n v="33.131405999999998"/>
    <n v="30.385116207909501"/>
    <n v="59.417549167927397"/>
    <s v="55-60%"/>
    <n v="4.7919789999999997E-2"/>
    <n v="53.727442439327902"/>
    <n v="8.1673199499999996"/>
    <n v="15.818294959552"/>
    <n v="0.33464058899999999"/>
    <n v="79.813316739265701"/>
    <n v="748.04732639999997"/>
    <n v="40.25"/>
    <m/>
    <m/>
  </r>
  <r>
    <n v="6073011601"/>
    <n v="5470"/>
    <s v="San Diego"/>
    <n v="91950"/>
    <s v="National City"/>
    <x v="9"/>
    <n v="-117.0964015"/>
    <n v="32.666331399999997"/>
    <n v="47.6644229010126"/>
    <n v="85.085728693898105"/>
    <s v="85-90%"/>
    <n v="4.1925589999999999E-2"/>
    <n v="26.695706285003101"/>
    <n v="10.36458024"/>
    <n v="51.524579962663402"/>
    <n v="0.333616682"/>
    <n v="79.688861232109502"/>
    <n v="474.6188841"/>
    <n v="19.012499999999999"/>
    <m/>
    <m/>
  </r>
  <r>
    <n v="6073009107"/>
    <n v="5095"/>
    <s v="San Diego"/>
    <n v="92110"/>
    <s v="San Diego"/>
    <x v="12"/>
    <n v="-117.1885238"/>
    <n v="32.7677269"/>
    <n v="14.862772026765199"/>
    <n v="25.1765002521432"/>
    <s v="25-30%"/>
    <n v="4.3811200000000002E-2"/>
    <n v="35.158680771624098"/>
    <n v="9.8937905879999999"/>
    <n v="48.089607965152503"/>
    <n v="0.32898480099999999"/>
    <n v="79.290603609209697"/>
    <n v="779.16163500000005"/>
    <n v="42.7"/>
    <m/>
    <m/>
  </r>
  <r>
    <n v="6073011902"/>
    <n v="5673"/>
    <s v="San Diego"/>
    <n v="91950"/>
    <s v="National City"/>
    <x v="9"/>
    <n v="-117.0816035"/>
    <n v="32.688368599999997"/>
    <n v="31.221959027808399"/>
    <n v="61.1195158850227"/>
    <s v="60-65%"/>
    <n v="4.2599060000000001E-2"/>
    <n v="29.8942128189172"/>
    <n v="10.416784789999999"/>
    <n v="51.873055382700699"/>
    <n v="0.32880943699999998"/>
    <n v="79.2781580584941"/>
    <n v="1298.7663"/>
    <n v="72.237499999999997"/>
    <m/>
    <m/>
  </r>
  <r>
    <n v="6073001800"/>
    <n v="5417"/>
    <s v="San Diego"/>
    <n v="92116"/>
    <s v="San Diego"/>
    <x v="3"/>
    <n v="-117.11860540000001"/>
    <n v="32.762884900000003"/>
    <n v="19.799315495470399"/>
    <n v="36.964195663136699"/>
    <s v="35-40%"/>
    <n v="4.3811200000000002E-2"/>
    <n v="35.158680771624098"/>
    <n v="9.8528273140000007"/>
    <n v="47.641568139390202"/>
    <n v="0.32840693799999998"/>
    <n v="79.240821406347195"/>
    <n v="1545.7433739999999"/>
    <n v="78.9375"/>
    <s v="Normal Heights"/>
    <m/>
  </r>
  <r>
    <n v="6073010004"/>
    <n v="5218"/>
    <s v="San Diego"/>
    <n v="92154"/>
    <s v="San Diego"/>
    <x v="13"/>
    <n v="-117.0523008"/>
    <n v="32.570900700000003"/>
    <n v="25.251988760391502"/>
    <n v="49.357034795764001"/>
    <s v="45-50%"/>
    <n v="4.2599060000000001E-2"/>
    <n v="29.8942128189172"/>
    <n v="13.44281125"/>
    <n v="95.457373988799006"/>
    <n v="0.32750601499999998"/>
    <n v="79.141257000622304"/>
    <n v="650.4998081"/>
    <n v="32.174999999999997"/>
    <m/>
    <m/>
  </r>
  <r>
    <n v="6073002904"/>
    <n v="10078"/>
    <s v="San Diego"/>
    <n v="92115"/>
    <s v="San Diego"/>
    <x v="31"/>
    <n v="-117.0626516"/>
    <n v="32.7715642"/>
    <n v="26.5895534062495"/>
    <n v="52.2062531517902"/>
    <s v="50-55%"/>
    <n v="4.5392849999999998E-2"/>
    <n v="42.563783447417499"/>
    <n v="9.8639930240000009"/>
    <n v="47.8282514001245"/>
    <n v="0.32693140999999998"/>
    <n v="79.091474797759801"/>
    <n v="1214.8862569999999"/>
    <n v="69.3125"/>
    <m/>
    <m/>
  </r>
  <r>
    <n v="6073020023"/>
    <n v="4656"/>
    <s v="San Diego"/>
    <n v="92069"/>
    <s v="San Marcos"/>
    <x v="32"/>
    <n v="-117.14684699999999"/>
    <n v="33.146067100000003"/>
    <n v="10.939117177219099"/>
    <n v="15.3303076147252"/>
    <s v="15-20%"/>
    <n v="4.5883680000000003E-2"/>
    <n v="44.978220286247698"/>
    <n v="8.416655854"/>
    <n v="20.622277535780999"/>
    <n v="0.32541105799999998"/>
    <n v="78.991910392034896"/>
    <n v="803.96879330000002"/>
    <n v="44.575000000000003"/>
    <m/>
    <m/>
  </r>
  <r>
    <n v="6073009306"/>
    <n v="6308"/>
    <s v="San Diego"/>
    <n v="92123"/>
    <s v="San Diego"/>
    <x v="7"/>
    <n v="-117.1197526"/>
    <n v="32.799747600000003"/>
    <n v="25.2742735076644"/>
    <n v="49.394856278366099"/>
    <s v="45-50%"/>
    <n v="4.4356609999999998E-2"/>
    <n v="37.573117610454297"/>
    <n v="9.3264382270000006"/>
    <n v="42.302426882389497"/>
    <n v="0.32478889100000002"/>
    <n v="78.904791537025503"/>
    <n v="1695.716786"/>
    <n v="81.862499999999997"/>
    <m/>
    <m/>
  </r>
  <r>
    <n v="6073010112"/>
    <n v="5683"/>
    <s v="San Diego"/>
    <n v="92154"/>
    <s v="San Diego"/>
    <x v="21"/>
    <n v="-117.08040320000001"/>
    <n v="32.5689086"/>
    <n v="31.4683976661467"/>
    <n v="61.434694906707001"/>
    <s v="60-65%"/>
    <n v="4.2599060000000001E-2"/>
    <n v="29.8942128189172"/>
    <n v="12.72696479"/>
    <n v="92.582451773491002"/>
    <n v="0.32394129700000002"/>
    <n v="78.792781580584901"/>
    <n v="819.80652359999999"/>
    <n v="45.637500000000003"/>
    <m/>
    <m/>
  </r>
  <r>
    <n v="6073003603"/>
    <n v="3907"/>
    <s v="San Diego"/>
    <n v="92113"/>
    <s v="San Diego"/>
    <x v="2"/>
    <n v="-117.1075924"/>
    <n v="32.686662300000002"/>
    <n v="51.501108845582998"/>
    <n v="89.460413514876393"/>
    <s v="85-90%"/>
    <n v="4.2599060000000001E-2"/>
    <n v="29.8942128189172"/>
    <n v="10.433636849999999"/>
    <n v="52.0472930927194"/>
    <n v="0.32389824099999998"/>
    <n v="78.780336029869304"/>
    <n v="1114.614028"/>
    <n v="64.775000000000006"/>
    <m/>
    <m/>
  </r>
  <r>
    <n v="6073008507"/>
    <n v="7812"/>
    <s v="San Diego"/>
    <n v="92117"/>
    <s v="San Diego"/>
    <x v="14"/>
    <n v="-117.1737801"/>
    <n v="32.826250399999999"/>
    <n v="25.1534424148611"/>
    <n v="49.079677256681798"/>
    <s v="45-50%"/>
    <n v="4.4902020000000001E-2"/>
    <n v="39.987554449284403"/>
    <n v="9.3124700610000009"/>
    <n v="42.115743621655298"/>
    <n v="0.32306671199999998"/>
    <n v="78.718108276291204"/>
    <n v="1110.3501220000001"/>
    <n v="64.5"/>
    <m/>
    <m/>
  </r>
  <r>
    <n v="6073012002"/>
    <n v="3548"/>
    <s v="San Diego"/>
    <n v="91950"/>
    <s v="National City"/>
    <x v="9"/>
    <n v="-117.07925590000001"/>
    <n v="32.681774500000003"/>
    <n v="37.350763046597997"/>
    <n v="71.129601613716602"/>
    <s v="70-75%"/>
    <n v="4.2599060000000001E-2"/>
    <n v="29.8942128189172"/>
    <n v="10.42517586"/>
    <n v="51.972619788425597"/>
    <n v="0.32187861499999998"/>
    <n v="78.581207218419394"/>
    <n v="2217.6064940000001"/>
    <n v="89.95"/>
    <m/>
    <m/>
  </r>
  <r>
    <n v="6073017501"/>
    <n v="2898"/>
    <s v="San Diego"/>
    <n v="92024"/>
    <s v="Encinitas"/>
    <x v="20"/>
    <n v="-117.2920275"/>
    <n v="33.040243699999998"/>
    <n v="10.0318844716566"/>
    <n v="13.035804336863301"/>
    <s v="10-15%"/>
    <n v="4.3205130000000001E-2"/>
    <n v="32.146857498444298"/>
    <n v="9.4940650990000002"/>
    <n v="44.4555071561917"/>
    <n v="0.32009157900000001"/>
    <n v="78.394523957685095"/>
    <n v="1544.1387930000001"/>
    <n v="78.862499999999997"/>
    <m/>
    <m/>
  </r>
  <r>
    <n v="6073014901"/>
    <n v="4086"/>
    <s v="San Diego"/>
    <n v="91941"/>
    <s v="La Mesa"/>
    <x v="23"/>
    <n v="-117.0103336"/>
    <n v="32.761981400000003"/>
    <n v="23.6922381293884"/>
    <n v="45.890065557236497"/>
    <s v="45-50%"/>
    <n v="4.6325379999999999E-2"/>
    <n v="46.994399502177998"/>
    <n v="10.001261319999999"/>
    <n v="49.184816428126901"/>
    <n v="0.31949771999999999"/>
    <n v="78.369632856253901"/>
    <n v="1181.0421389999999"/>
    <n v="67.962500000000006"/>
    <m/>
    <m/>
  </r>
  <r>
    <n v="6073002801"/>
    <n v="3214"/>
    <s v="San Diego"/>
    <n v="92115"/>
    <s v="San Diego"/>
    <x v="31"/>
    <n v="-117.0837903"/>
    <n v="32.775535300000001"/>
    <n v="31.290914157046501"/>
    <n v="61.169944528492202"/>
    <s v="60-65%"/>
    <n v="4.4356609999999998E-2"/>
    <n v="37.573117610454297"/>
    <n v="9.6678909169999994"/>
    <n v="45.998755444928399"/>
    <n v="0.31800908300000003"/>
    <n v="78.270068450528896"/>
    <n v="1762.4896020000001"/>
    <n v="83.162499999999994"/>
    <m/>
    <m/>
  </r>
  <r>
    <n v="6073014400"/>
    <n v="4412"/>
    <s v="San Diego"/>
    <n v="91945"/>
    <s v="Lemon Grove"/>
    <x v="33"/>
    <n v="-117.0341068"/>
    <n v="32.743537400000001"/>
    <n v="49.871726364329298"/>
    <n v="87.708018154311603"/>
    <s v="85-90%"/>
    <n v="4.4865629999999997E-2"/>
    <n v="37.784691972619797"/>
    <n v="10.185768660000001"/>
    <n v="50.317361543248303"/>
    <n v="0.315765032"/>
    <n v="78.070939639079"/>
    <n v="1312.045421"/>
    <n v="72.662499999999994"/>
    <m/>
    <m/>
  </r>
  <r>
    <n v="6073008306"/>
    <n v="3191"/>
    <s v="San Diego"/>
    <n v="92122"/>
    <s v="San Diego"/>
    <x v="10"/>
    <n v="-117.2264811"/>
    <n v="32.847202799999998"/>
    <n v="7.9683287323641103"/>
    <n v="8.4341906202723091"/>
    <s v="5-10%"/>
    <n v="4.4902020000000001E-2"/>
    <n v="39.987554449284403"/>
    <n v="9.4232003740000003"/>
    <n v="43.5843186060983"/>
    <n v="0.31443027699999998"/>
    <n v="77.896701929060399"/>
    <n v="1072.979323"/>
    <n v="62.5"/>
    <m/>
    <m/>
  </r>
  <r>
    <n v="6073013307"/>
    <n v="4780"/>
    <s v="San Diego"/>
    <n v="91911"/>
    <s v="Chula Vista"/>
    <x v="11"/>
    <n v="-117.0502967"/>
    <n v="32.598802499999998"/>
    <n v="42.771638108075202"/>
    <n v="79.122541603630907"/>
    <s v="75-80%"/>
    <n v="4.2599060000000001E-2"/>
    <n v="29.8942128189172"/>
    <n v="11.69112584"/>
    <n v="65.973864343497198"/>
    <n v="0.31297163700000002"/>
    <n v="77.7722464219042"/>
    <n v="723.62185750000003"/>
    <n v="38.174999999999997"/>
    <m/>
    <m/>
  </r>
  <r>
    <n v="6073012600"/>
    <n v="4798"/>
    <s v="San Diego"/>
    <n v="91910"/>
    <s v="Chula Vista"/>
    <x v="11"/>
    <n v="-117.1032969"/>
    <n v="32.6205359"/>
    <n v="43.619047846021203"/>
    <n v="80.282400403429193"/>
    <s v="80-85%"/>
    <n v="4.1252120000000003E-2"/>
    <n v="24.8786558805227"/>
    <n v="10.71803169"/>
    <n v="53.179838207840703"/>
    <n v="0.31090094400000001"/>
    <n v="77.610454262601095"/>
    <n v="1316.634425"/>
    <n v="72.8"/>
    <m/>
    <m/>
  </r>
  <r>
    <n v="6073020403"/>
    <n v="3705"/>
    <s v="San Diego"/>
    <n v="92025"/>
    <s v="Escondido"/>
    <x v="22"/>
    <n v="-117.0804409"/>
    <n v="33.097045000000001"/>
    <n v="26.464026359421698"/>
    <n v="51.853252647503801"/>
    <s v="50-55%"/>
    <n v="4.7164579999999998E-2"/>
    <n v="50.5413814561294"/>
    <n v="8.3314402560000005"/>
    <n v="18.792781580584901"/>
    <n v="0.30918146200000002"/>
    <n v="77.448662103298105"/>
    <n v="2153.723622"/>
    <n v="89.174999999999997"/>
    <m/>
    <m/>
  </r>
  <r>
    <n v="6073017303"/>
    <n v="2932"/>
    <s v="San Diego"/>
    <n v="92075"/>
    <s v="Solana Beach"/>
    <x v="30"/>
    <n v="-117.2636285"/>
    <n v="33.001812600000001"/>
    <n v="4.4481510085057696"/>
    <n v="2.1936459909228399"/>
    <s v="1-5% (lowest scores)"/>
    <n v="4.4356609999999998E-2"/>
    <n v="37.573117610454297"/>
    <n v="8.9679034079999997"/>
    <n v="36.677037958929702"/>
    <n v="0.30556967699999998"/>
    <n v="77.050404480398299"/>
    <n v="2257.1097930000001"/>
    <n v="90.262500000000003"/>
    <m/>
    <m/>
  </r>
  <r>
    <n v="6073020029"/>
    <n v="5808"/>
    <s v="San Diego"/>
    <n v="92078"/>
    <s v="San Marcos"/>
    <x v="32"/>
    <n v="-117.189465"/>
    <n v="33.1392223"/>
    <n v="29.9978547185998"/>
    <n v="58.648512355017601"/>
    <s v="55-60%"/>
    <n v="4.5392849999999998E-2"/>
    <n v="42.563783447417499"/>
    <n v="8.6514173599999999"/>
    <n v="28.139390168014899"/>
    <n v="0.30306865199999999"/>
    <n v="76.801493466085901"/>
    <n v="1056.234747"/>
    <n v="61.537500000000001"/>
    <m/>
    <m/>
  </r>
  <r>
    <n v="6073008505"/>
    <n v="6388"/>
    <s v="San Diego"/>
    <n v="92117"/>
    <s v="San Diego"/>
    <x v="14"/>
    <n v="-117.1850238"/>
    <n v="32.8402976"/>
    <n v="27.716205067788302"/>
    <n v="54.349470499243601"/>
    <s v="50-55%"/>
    <n v="4.4902020000000001E-2"/>
    <n v="39.987554449284403"/>
    <n v="9.3066311380000002"/>
    <n v="42.065961418792803"/>
    <n v="0.300781727"/>
    <n v="76.589919103920394"/>
    <n v="1458.697825"/>
    <n v="77.224999999999994"/>
    <m/>
    <m/>
  </r>
  <r>
    <n v="6073010009"/>
    <n v="6978"/>
    <s v="San Diego"/>
    <n v="92173"/>
    <s v="San Diego"/>
    <x v="13"/>
    <n v="-117.05287939999999"/>
    <n v="32.547376300000003"/>
    <n v="39.834897228314397"/>
    <n v="74.735249621785201"/>
    <s v="70-75%"/>
    <n v="4.2599060000000001E-2"/>
    <n v="29.8942128189172"/>
    <n v="15.05539111"/>
    <n v="98.9172370877411"/>
    <n v="0.300623525"/>
    <n v="76.552582451773503"/>
    <s v="NA"/>
    <n v="99.987499999999997"/>
    <m/>
    <m/>
  </r>
  <r>
    <n v="6073017401"/>
    <n v="5686"/>
    <s v="San Diego"/>
    <n v="92007"/>
    <s v="Encinitas"/>
    <x v="20"/>
    <n v="-117.2792618"/>
    <n v="33.021682200000001"/>
    <n v="10.0956414901909"/>
    <n v="13.161875945537099"/>
    <s v="10-15%"/>
    <n v="4.4356609999999998E-2"/>
    <n v="37.573117610454297"/>
    <n v="9.3650399950000001"/>
    <n v="42.725575606720597"/>
    <n v="0.30046257399999998"/>
    <n v="76.540136901057906"/>
    <n v="1846.6494"/>
    <n v="84.75"/>
    <m/>
    <m/>
  </r>
  <r>
    <n v="6073002905"/>
    <n v="4278"/>
    <s v="San Diego"/>
    <n v="92115"/>
    <s v="San Diego"/>
    <x v="31"/>
    <n v="-117.04964510000001"/>
    <n v="32.771138100000002"/>
    <n v="20.183367290385"/>
    <n v="37.934947049924403"/>
    <s v="35-40%"/>
    <n v="4.5392849999999998E-2"/>
    <n v="42.563783447417499"/>
    <n v="9.8897884830000002"/>
    <n v="48.064716863721202"/>
    <n v="0.29951802500000002"/>
    <n v="76.378344741754802"/>
    <n v="1602.39273"/>
    <n v="80.150000000000006"/>
    <m/>
    <m/>
  </r>
  <r>
    <n v="6073010106"/>
    <n v="5815"/>
    <s v="San Diego"/>
    <n v="92154"/>
    <s v="San Diego"/>
    <x v="11"/>
    <n v="-117.0723177"/>
    <n v="32.571784600000001"/>
    <n v="30.118669064410799"/>
    <n v="58.938477054967201"/>
    <s v="55-60%"/>
    <n v="4.2599060000000001E-2"/>
    <n v="29.8942128189172"/>
    <n v="12.450639539999999"/>
    <n v="90.777846919726201"/>
    <n v="0.298504979"/>
    <n v="76.291225886745494"/>
    <n v="855.22355800000003"/>
    <n v="48.225000000000001"/>
    <m/>
    <m/>
  </r>
  <r>
    <n v="6073017701"/>
    <n v="5141"/>
    <s v="San Diego"/>
    <n v="92024"/>
    <s v="Encinitas"/>
    <x v="20"/>
    <n v="-117.3060959"/>
    <n v="33.077238899999998"/>
    <n v="13.4587815428696"/>
    <n v="21.583459404942001"/>
    <s v="20-25%"/>
    <n v="4.2599060000000001E-2"/>
    <n v="29.8942128189172"/>
    <n v="9.5401709809999993"/>
    <n v="44.853764779091499"/>
    <n v="0.29786566199999998"/>
    <n v="76.191661481020503"/>
    <n v="1203.092416"/>
    <n v="68.8125"/>
    <m/>
    <m/>
  </r>
  <r>
    <n v="6073014806"/>
    <n v="2778"/>
    <s v="San Diego"/>
    <n v="91942"/>
    <s v="La Mesa"/>
    <x v="23"/>
    <n v="-117.03520570000001"/>
    <n v="32.771303600000003"/>
    <n v="31.899663292392201"/>
    <n v="62.241553202218903"/>
    <s v="60-65%"/>
    <n v="4.5883680000000003E-2"/>
    <n v="44.978220286247698"/>
    <n v="9.9760710019999994"/>
    <n v="48.898568761667697"/>
    <n v="0.29425279300000001"/>
    <n v="75.718730553827001"/>
    <n v="1383.3251459999999"/>
    <n v="74.9375"/>
    <m/>
    <m/>
  </r>
  <r>
    <n v="6073018000"/>
    <n v="3258"/>
    <s v="San Diego"/>
    <n v="92008"/>
    <s v="Carlsbad"/>
    <x v="18"/>
    <n v="-117.3499851"/>
    <n v="33.154791500000002"/>
    <n v="9.8448329609217495"/>
    <n v="12.5063035804337"/>
    <s v="10-15%"/>
    <n v="4.2599060000000001E-2"/>
    <n v="29.8942128189172"/>
    <n v="9.5231525090000009"/>
    <n v="44.741754822650897"/>
    <n v="0.29053938099999999"/>
    <n v="75.320472930927195"/>
    <n v="670.15467939999996"/>
    <n v="33.725000000000001"/>
    <m/>
    <m/>
  </r>
  <r>
    <n v="6073008313"/>
    <n v="2214"/>
    <s v="San Diego"/>
    <n v="92037"/>
    <s v="San Diego"/>
    <x v="6"/>
    <n v="-117.24093190000001"/>
    <n v="32.855161699999996"/>
    <n v="5.9185698232482897"/>
    <n v="4.5385779122541603"/>
    <s v="1-5% (lowest scores)"/>
    <n v="4.4902020000000001E-2"/>
    <n v="39.987554449284403"/>
    <n v="9.521262943"/>
    <n v="44.679527069072797"/>
    <n v="0.28832885699999999"/>
    <n v="75.1213441194773"/>
    <n v="1226.781064"/>
    <n v="69.712500000000006"/>
    <m/>
    <m/>
  </r>
  <r>
    <n v="6073012401"/>
    <n v="3539"/>
    <s v="San Diego"/>
    <n v="91950"/>
    <s v="Chula Vista"/>
    <x v="11"/>
    <n v="-117.0905516"/>
    <n v="32.651100800000002"/>
    <n v="38.590761742531001"/>
    <n v="73.033282904689898"/>
    <s v="70-75%"/>
    <n v="4.1925589999999999E-2"/>
    <n v="26.695706285003101"/>
    <n v="10.279910640000001"/>
    <n v="50.9645301804605"/>
    <n v="0.287591814"/>
    <n v="75.0591163658992"/>
    <n v="1020.6625739999999"/>
    <n v="59.174999999999997"/>
    <m/>
    <m/>
  </r>
  <r>
    <n v="6073017043"/>
    <n v="6780"/>
    <s v="San Diego"/>
    <n v="92131"/>
    <s v="San Diego"/>
    <x v="34"/>
    <n v="-117.10576589999999"/>
    <n v="32.928204399999998"/>
    <n v="14.7442888887379"/>
    <n v="24.873928391326299"/>
    <s v="20-25%"/>
    <n v="4.7164579999999998E-2"/>
    <n v="50.5413814561294"/>
    <n v="9.3807881490000007"/>
    <n v="42.999377722464203"/>
    <n v="0.28576654499999998"/>
    <n v="74.822650902302399"/>
    <n v="1687.902012"/>
    <n v="81.762500000000003"/>
    <m/>
    <m/>
  </r>
  <r>
    <n v="6073017404"/>
    <n v="7099"/>
    <s v="San Diego"/>
    <n v="92024"/>
    <s v="Encinitas"/>
    <x v="20"/>
    <n v="-117.2649644"/>
    <n v="33.022164400000001"/>
    <n v="12.0044616430194"/>
    <n v="17.952597075138701"/>
    <s v="15-20%"/>
    <n v="4.4356609999999998E-2"/>
    <n v="37.573117610454297"/>
    <n v="9.1146766259999996"/>
    <n v="39.439950217797097"/>
    <n v="0.285125411"/>
    <n v="74.735532047293106"/>
    <n v="1844.138498"/>
    <n v="84.7"/>
    <m/>
    <m/>
  </r>
  <r>
    <n v="6073017056"/>
    <n v="4486"/>
    <s v="San Diego"/>
    <n v="92128"/>
    <s v="San Diego"/>
    <x v="35"/>
    <n v="-117.08296540000001"/>
    <n v="32.979934499999999"/>
    <n v="5.8242995740596299"/>
    <n v="4.3494704992435702"/>
    <s v="1-5% (lowest scores)"/>
    <n v="4.8277500000000001E-2"/>
    <n v="55.382700684505302"/>
    <n v="9.6179136990000007"/>
    <n v="45.787181082762899"/>
    <n v="0.283578094"/>
    <n v="74.623522090852504"/>
    <n v="1788.165131"/>
    <n v="83.625"/>
    <m/>
    <m/>
  </r>
  <r>
    <n v="6073015901"/>
    <n v="4037"/>
    <s v="San Diego"/>
    <n v="92020"/>
    <s v="El Cajon"/>
    <x v="16"/>
    <n v="-116.9691572"/>
    <n v="32.7904464"/>
    <n v="46.665754896258001"/>
    <n v="84.026727181038794"/>
    <s v="80-85%"/>
    <n v="4.9390419999999997E-2"/>
    <n v="59.688861232109502"/>
    <n v="9.9494098819999994"/>
    <n v="48.624766645924097"/>
    <n v="0.28326248599999998"/>
    <n v="74.586185438705698"/>
    <n v="636.41993579999996"/>
    <n v="31.175000000000001"/>
    <m/>
    <m/>
  </r>
  <r>
    <n v="6073000100"/>
    <n v="3093"/>
    <s v="San Diego"/>
    <n v="92103"/>
    <s v="San Diego"/>
    <x v="36"/>
    <n v="-117.1858941"/>
    <n v="32.753005299999998"/>
    <n v="6.9786849517702301"/>
    <n v="6.74483106404438"/>
    <s v="5-10%"/>
    <n v="4.3205130000000001E-2"/>
    <n v="32.146857498444298"/>
    <n v="10.147891639999999"/>
    <n v="50.155569383945199"/>
    <n v="0.28286688399999999"/>
    <n v="74.536403235843196"/>
    <n v="855.29593509999995"/>
    <n v="48.237499999999997"/>
    <m/>
    <m/>
  </r>
  <r>
    <n v="6073000201"/>
    <n v="1891"/>
    <s v="San Diego"/>
    <n v="92103"/>
    <s v="San Diego"/>
    <x v="36"/>
    <n v="-117.1733775"/>
    <n v="32.754002800000002"/>
    <n v="13.211114840077601"/>
    <n v="20.940494200705999"/>
    <s v="20-25%"/>
    <n v="4.3205130000000001E-2"/>
    <n v="32.146857498444298"/>
    <n v="10.03856504"/>
    <n v="49.471064094586197"/>
    <n v="0.28215375500000001"/>
    <n v="74.486621032980693"/>
    <n v="474.05015079999998"/>
    <n v="18.925000000000001"/>
    <m/>
    <m/>
  </r>
  <r>
    <n v="6073020309"/>
    <n v="4410"/>
    <s v="San Diego"/>
    <n v="92026"/>
    <s v="Unincorporated San Diego County area"/>
    <x v="37"/>
    <n v="-117.1090217"/>
    <n v="33.135598600000002"/>
    <n v="21.820972241486199"/>
    <n v="41.817952597075099"/>
    <s v="40-45%"/>
    <n v="4.6737609999999999E-2"/>
    <n v="47.3802115743622"/>
    <n v="8.2955267379999995"/>
    <n v="18.083385189794601"/>
    <n v="0.28186951199999999"/>
    <n v="74.436838830118205"/>
    <n v="861.933493"/>
    <n v="48.637500000000003"/>
    <m/>
    <m/>
  </r>
  <r>
    <n v="6073007908"/>
    <n v="3726"/>
    <s v="San Diego"/>
    <n v="92109"/>
    <s v="San Diego"/>
    <x v="26"/>
    <n v="-117.2344938"/>
    <n v="32.798157600000003"/>
    <n v="14.3187192257058"/>
    <n v="23.8527483610691"/>
    <s v="20-25%"/>
    <n v="4.3811200000000002E-2"/>
    <n v="35.158680771624098"/>
    <n v="9.8629561510000006"/>
    <n v="47.815805849408797"/>
    <n v="0.28123032199999998"/>
    <n v="74.362165525824494"/>
    <n v="744.51730999999995"/>
    <n v="39.887500000000003"/>
    <m/>
    <m/>
  </r>
  <r>
    <n v="6073013302"/>
    <n v="4773"/>
    <s v="San Diego"/>
    <n v="91911"/>
    <s v="Chula Vista"/>
    <x v="11"/>
    <n v="-117.048661"/>
    <n v="32.615525099999999"/>
    <n v="26.761458158726601"/>
    <n v="52.508825012607197"/>
    <s v="50-55%"/>
    <n v="4.2599060000000001E-2"/>
    <n v="29.8942128189172"/>
    <n v="10.61851976"/>
    <n v="52.856253889234601"/>
    <n v="0.27659372399999999"/>
    <n v="73.827006845052907"/>
    <n v="1370.9143999999999"/>
    <n v="74.474999999999994"/>
    <m/>
    <m/>
  </r>
  <r>
    <n v="6073017034"/>
    <n v="5054"/>
    <s v="San Diego"/>
    <n v="92129"/>
    <s v="San Diego"/>
    <x v="27"/>
    <n v="-117.0908369"/>
    <n v="32.990149600000002"/>
    <n v="8.0149281064548195"/>
    <n v="8.5476550680786705"/>
    <s v="5-10%"/>
    <n v="4.7919789999999997E-2"/>
    <n v="53.727442439327902"/>
    <n v="9.1796008909999998"/>
    <n v="40.360920970753"/>
    <n v="0.27391628099999998"/>
    <n v="73.6154324828874"/>
    <n v="1662.9800749999999"/>
    <n v="81.3125"/>
    <m/>
    <m/>
  </r>
  <r>
    <n v="6073012302"/>
    <n v="1708"/>
    <s v="San Diego"/>
    <n v="91910"/>
    <s v="Chula Vista"/>
    <x v="11"/>
    <n v="-117.080293"/>
    <n v="32.640944599999997"/>
    <n v="26.432498687335901"/>
    <n v="51.777609682299499"/>
    <s v="50-55%"/>
    <n v="4.1252120000000003E-2"/>
    <n v="24.8786558805227"/>
    <n v="10.1119524"/>
    <n v="49.968886123211"/>
    <n v="0.27289123999999998"/>
    <n v="73.503422526446798"/>
    <n v="539.11059390000003"/>
    <n v="23.862500000000001"/>
    <m/>
    <m/>
  </r>
  <r>
    <n v="6073018510"/>
    <n v="2816"/>
    <s v="San Diego"/>
    <n v="92054"/>
    <s v="Oceanside"/>
    <x v="15"/>
    <n v="-117.3364699"/>
    <n v="33.215806600000001"/>
    <n v="14.9039487922145"/>
    <n v="25.302571860816901"/>
    <s v="25-30%"/>
    <n v="4.3205130000000001E-2"/>
    <n v="32.146857498444298"/>
    <n v="9.4522337289999996"/>
    <n v="43.932794026135703"/>
    <n v="0.27143368000000001"/>
    <n v="73.316739265712499"/>
    <n v="906.13080690000004"/>
    <n v="51.975000000000001"/>
    <m/>
    <m/>
  </r>
  <r>
    <n v="6073009101"/>
    <n v="6153"/>
    <s v="San Diego"/>
    <n v="92117"/>
    <s v="San Diego"/>
    <x v="14"/>
    <n v="-117.20395190000001"/>
    <n v="32.800198000000002"/>
    <n v="15.8160232028503"/>
    <n v="27.3827534039334"/>
    <s v="25-30%"/>
    <n v="4.3811200000000002E-2"/>
    <n v="35.158680771624098"/>
    <n v="9.6910938879999993"/>
    <n v="46.185438705662698"/>
    <n v="0.26939165399999998"/>
    <n v="72.955818294959599"/>
    <n v="1413.283731"/>
    <n v="75.787499999999994"/>
    <m/>
    <m/>
  </r>
  <r>
    <n v="6073009902"/>
    <n v="0"/>
    <s v="San Diego"/>
    <n v="92118"/>
    <s v="San Diego"/>
    <x v="38"/>
    <n v="-117.1887005"/>
    <n v="32.712243899999997"/>
    <s v="NA"/>
    <s v="NA"/>
    <s v="NA"/>
    <n v="4.1925589999999999E-2"/>
    <n v="26.695706285003101"/>
    <n v="10.44766153"/>
    <n v="52.1717485998755"/>
    <n v="0.26872757600000002"/>
    <n v="72.918481642812694"/>
    <n v="1263.802872"/>
    <n v="71.1875"/>
    <m/>
    <m/>
  </r>
  <r>
    <n v="6073013309"/>
    <n v="6733"/>
    <s v="San Diego"/>
    <n v="91911"/>
    <s v="Chula Vista"/>
    <x v="11"/>
    <n v="-117.0337536"/>
    <n v="32.618327800000003"/>
    <n v="28.598385573573498"/>
    <n v="56.076651538073598"/>
    <s v="55-60%"/>
    <n v="4.2599060000000001E-2"/>
    <n v="29.8942128189172"/>
    <n v="10.863522359999999"/>
    <n v="53.988799004355897"/>
    <n v="0.26836244199999998"/>
    <n v="72.856253889234594"/>
    <n v="1685.4077130000001"/>
    <n v="81.7"/>
    <m/>
    <m/>
  </r>
  <r>
    <n v="6073003301"/>
    <n v="3820"/>
    <s v="San Diego"/>
    <n v="92113"/>
    <s v="San Diego"/>
    <x v="9"/>
    <n v="-117.10189680000001"/>
    <n v="32.702755600000003"/>
    <n v="49.996838045889398"/>
    <n v="87.884518406454902"/>
    <s v="85-90%"/>
    <n v="4.2599060000000001E-2"/>
    <n v="29.8942128189172"/>
    <n v="10.38881477"/>
    <n v="51.649035469819502"/>
    <n v="0.26829455499999999"/>
    <n v="72.843808338518997"/>
    <n v="2540.5463749999999"/>
    <n v="92.95"/>
    <m/>
    <m/>
  </r>
  <r>
    <n v="6073003001"/>
    <n v="4664"/>
    <s v="San Diego"/>
    <n v="92114"/>
    <s v="San Diego"/>
    <x v="39"/>
    <n v="-117.0753816"/>
    <n v="32.717491600000002"/>
    <n v="43.735326074738403"/>
    <n v="80.395864851235501"/>
    <s v="80-85%"/>
    <n v="4.3205130000000001E-2"/>
    <n v="32.146857498444298"/>
    <n v="10.22869809"/>
    <n v="50.628500311138801"/>
    <n v="0.26739706099999999"/>
    <n v="72.694461729931504"/>
    <n v="1061.5208970000001"/>
    <n v="61.9"/>
    <m/>
    <m/>
  </r>
  <r>
    <n v="6073008345"/>
    <n v="4012"/>
    <s v="San Diego"/>
    <n v="92122"/>
    <s v="San Diego"/>
    <x v="10"/>
    <n v="-117.1916155"/>
    <n v="32.850175299999997"/>
    <n v="14.854218167117899"/>
    <n v="25.151285930408498"/>
    <s v="25-30%"/>
    <n v="4.4902020000000001E-2"/>
    <n v="39.987554449284403"/>
    <n v="9.2382742800000006"/>
    <n v="41.057871810827599"/>
    <n v="0.26475680499999998"/>
    <n v="72.4704418170504"/>
    <n v="1636.7920099999999"/>
    <n v="80.849999999999994"/>
    <m/>
    <m/>
  </r>
  <r>
    <n v="6073012502"/>
    <n v="4330"/>
    <s v="San Diego"/>
    <n v="91910"/>
    <s v="Chula Vista"/>
    <x v="11"/>
    <n v="-117.1094056"/>
    <n v="32.642102800000004"/>
    <n v="51.300846502324198"/>
    <n v="89.233484619263706"/>
    <s v="85-90%"/>
    <n v="4.1252120000000003E-2"/>
    <n v="24.8786558805227"/>
    <n v="10.49668941"/>
    <n v="52.395768512756703"/>
    <n v="0.264106383"/>
    <n v="72.383322962041106"/>
    <n v="2188.379508"/>
    <n v="89.6875"/>
    <s v="West Chula Vista"/>
    <m/>
  </r>
  <r>
    <n v="6073017502"/>
    <n v="3713"/>
    <s v="San Diego"/>
    <n v="92024"/>
    <s v="Encinitas"/>
    <x v="20"/>
    <n v="-117.2770112"/>
    <n v="33.042236099999997"/>
    <n v="15.994457378045899"/>
    <n v="27.7861825516894"/>
    <s v="25-30%"/>
    <n v="4.3811200000000002E-2"/>
    <n v="35.158680771624098"/>
    <n v="9.1868173730000002"/>
    <n v="40.448039825762301"/>
    <n v="0.26321720900000001"/>
    <n v="72.258867454884907"/>
    <n v="1535.6112459999999"/>
    <n v="78.737499999999997"/>
    <m/>
    <m/>
  </r>
  <r>
    <n v="6073018300"/>
    <n v="2119"/>
    <s v="San Diego"/>
    <n v="92054"/>
    <s v="Oceanside"/>
    <x v="15"/>
    <n v="-117.38961980000001"/>
    <n v="33.201526999999999"/>
    <n v="13.0638163530508"/>
    <n v="20.700958144225901"/>
    <s v="20-25%"/>
    <n v="4.2599060000000001E-2"/>
    <n v="29.8942128189172"/>
    <n v="10.08093476"/>
    <n v="49.844430616054801"/>
    <n v="0.262580111"/>
    <n v="72.1095208462974"/>
    <s v="NA"/>
    <s v="NA"/>
    <m/>
    <m/>
  </r>
  <r>
    <n v="6073010900"/>
    <n v="2224"/>
    <s v="San Diego"/>
    <n v="92118"/>
    <s v="Coronado"/>
    <x v="1"/>
    <n v="-117.17037329999999"/>
    <n v="32.685427599999997"/>
    <n v="5.92785262018913"/>
    <n v="4.5511850731215304"/>
    <s v="1-5% (lowest scores)"/>
    <n v="4.2599060000000001E-2"/>
    <n v="29.8942128189172"/>
    <n v="10.40904417"/>
    <n v="51.773490976975701"/>
    <n v="0.262295481"/>
    <n v="72.0472930927194"/>
    <n v="1640.505302"/>
    <n v="80.924999999999997"/>
    <m/>
    <m/>
  </r>
  <r>
    <n v="6073011602"/>
    <n v="3900"/>
    <s v="San Diego"/>
    <n v="91950"/>
    <s v="National City"/>
    <x v="9"/>
    <n v="-117.0941732"/>
    <n v="32.659990299999997"/>
    <n v="47.416207384343998"/>
    <n v="84.909228441754905"/>
    <s v="80-85%"/>
    <n v="4.1925589999999999E-2"/>
    <n v="26.695706285003101"/>
    <n v="10.356208260000001"/>
    <n v="51.487243310516497"/>
    <n v="0.26159005400000002"/>
    <n v="71.897946484131893"/>
    <n v="907.49938280000003"/>
    <n v="52.137500000000003"/>
    <m/>
    <m/>
  </r>
  <r>
    <n v="6073017702"/>
    <n v="3627"/>
    <s v="San Diego"/>
    <n v="92024"/>
    <s v="Encinitas"/>
    <x v="20"/>
    <n v="-117.29966709999999"/>
    <n v="33.057229499999998"/>
    <n v="7.5715625608923496"/>
    <n v="7.8290468986384303"/>
    <s v="5-10%"/>
    <n v="4.3205130000000001E-2"/>
    <n v="32.146857498444298"/>
    <n v="9.4664404409999996"/>
    <n v="44.131922837585599"/>
    <n v="0.26041286899999999"/>
    <n v="71.761045426260097"/>
    <n v="747.17185919999997"/>
    <n v="40.125"/>
    <m/>
    <m/>
  </r>
  <r>
    <n v="6073016301"/>
    <n v="5338"/>
    <s v="San Diego"/>
    <n v="92020"/>
    <s v="El Cajon"/>
    <x v="16"/>
    <n v="-116.95648850000001"/>
    <n v="32.803083299999997"/>
    <n v="36.520131874473599"/>
    <n v="69.906707009581396"/>
    <s v="65-70%"/>
    <n v="5.0229620000000003E-2"/>
    <n v="62.526446795270701"/>
    <n v="9.8111898049999997"/>
    <n v="47.193528313627901"/>
    <n v="0.25827736899999998"/>
    <n v="71.449906658369599"/>
    <n v="950.68238940000003"/>
    <n v="55.075000000000003"/>
    <m/>
    <m/>
  </r>
  <r>
    <n v="6073015000"/>
    <n v="7367"/>
    <s v="San Diego"/>
    <n v="91942"/>
    <s v="La Mesa"/>
    <x v="23"/>
    <n v="-117.0092136"/>
    <n v="32.784615000000002"/>
    <n v="25.5233363944585"/>
    <n v="49.9117498739284"/>
    <s v="45-50%"/>
    <n v="4.7535550000000003E-2"/>
    <n v="50.989421281891701"/>
    <n v="9.8170773919999998"/>
    <n v="47.268201617921598"/>
    <n v="0.25801016500000001"/>
    <n v="71.412570006222793"/>
    <n v="1012.21482"/>
    <n v="58.6875"/>
    <m/>
    <m/>
  </r>
  <r>
    <n v="6073010107"/>
    <n v="7188"/>
    <s v="San Diego"/>
    <n v="92154"/>
    <s v="San Diego"/>
    <x v="11"/>
    <n v="-117.0793152"/>
    <n v="32.582094099999999"/>
    <n v="25.726359396380399"/>
    <n v="50.441250630357999"/>
    <s v="50-55%"/>
    <n v="4.1925589999999999E-2"/>
    <n v="26.695706285003101"/>
    <n v="12.000755939999999"/>
    <n v="78.207840696950797"/>
    <n v="0.25791468899999997"/>
    <n v="71.400124455507196"/>
    <n v="1032.7190459999999"/>
    <n v="60.137500000000003"/>
    <s v="Mid Chula Vista"/>
    <m/>
  </r>
  <r>
    <n v="6073000300"/>
    <n v="5239"/>
    <s v="San Diego"/>
    <n v="92103"/>
    <s v="San Diego"/>
    <x v="8"/>
    <n v="-117.1622682"/>
    <n v="32.744780300000002"/>
    <n v="22.767557035150499"/>
    <n v="43.910741301058998"/>
    <s v="40-45%"/>
    <n v="4.2599060000000001E-2"/>
    <n v="29.8942128189172"/>
    <n v="10.024067219999999"/>
    <n v="49.383945239576803"/>
    <n v="0.25787666300000001"/>
    <n v="71.3876789047915"/>
    <n v="726.6373936"/>
    <n v="38.35"/>
    <s v="Hillcrest"/>
    <m/>
  </r>
  <r>
    <n v="6073014602"/>
    <n v="5445"/>
    <s v="San Diego"/>
    <n v="91941"/>
    <s v="La Mesa"/>
    <x v="23"/>
    <n v="-117.0248015"/>
    <n v="32.753345500000002"/>
    <n v="18.264927111953799"/>
    <n v="33.396369137670199"/>
    <s v="30-35%"/>
    <n v="4.5392849999999998E-2"/>
    <n v="42.563783447417499"/>
    <n v="10.01663164"/>
    <n v="49.359054138145602"/>
    <n v="0.25771744499999999"/>
    <n v="71.337896701929097"/>
    <n v="1344.556069"/>
    <n v="73.674999999999997"/>
    <m/>
    <m/>
  </r>
  <r>
    <n v="6073008301"/>
    <n v="2924"/>
    <s v="San Diego"/>
    <n v="92109"/>
    <s v="San Diego"/>
    <x v="26"/>
    <n v="-117.2324258"/>
    <n v="32.816209999999998"/>
    <n v="3.6092855916033999"/>
    <n v="1.0968229954614199"/>
    <s v="1-5% (lowest scores)"/>
    <n v="4.4356609999999998E-2"/>
    <n v="37.573117610454297"/>
    <n v="9.7013028969999997"/>
    <n v="46.297448662103299"/>
    <n v="0.257287875"/>
    <n v="71.238332296204106"/>
    <n v="1853.178073"/>
    <n v="84.862499999999997"/>
    <m/>
    <m/>
  </r>
  <r>
    <n v="6073000202"/>
    <n v="4542"/>
    <s v="San Diego"/>
    <n v="92103"/>
    <s v="San Diego"/>
    <x v="36"/>
    <n v="-117.17516430000001"/>
    <n v="32.745384600000001"/>
    <n v="13.6582222020161"/>
    <n v="22.100353000504299"/>
    <s v="20-25%"/>
    <n v="4.2599060000000001E-2"/>
    <n v="29.8942128189172"/>
    <n v="10.205243769999999"/>
    <n v="50.416925948973201"/>
    <n v="0.25543858800000002"/>
    <n v="70.9023024268824"/>
    <n v="740.21537390000003"/>
    <n v="39.487499999999997"/>
    <m/>
    <m/>
  </r>
  <r>
    <n v="6073001300"/>
    <n v="6256"/>
    <s v="San Diego"/>
    <n v="92104"/>
    <s v="San Diego"/>
    <x v="8"/>
    <n v="-117.1323173"/>
    <n v="32.751272100000001"/>
    <n v="18.960816122993599"/>
    <n v="35.022692889561299"/>
    <s v="35-40%"/>
    <n v="4.3205130000000001E-2"/>
    <n v="32.146857498444298"/>
    <n v="9.9574224420000004"/>
    <n v="48.724331051649003"/>
    <n v="0.25415162200000002"/>
    <n v="70.690728064716893"/>
    <n v="672.40522099999998"/>
    <n v="33.950000000000003"/>
    <s v="North Park"/>
    <m/>
  </r>
  <r>
    <n v="6073013908"/>
    <n v="4120"/>
    <s v="San Diego"/>
    <n v="91977"/>
    <s v="La Presa"/>
    <x v="39"/>
    <n v="-117.0050292"/>
    <n v="32.711238199999997"/>
    <n v="27.901785098083501"/>
    <n v="54.765506807866899"/>
    <s v="50-55%"/>
    <n v="4.5392849999999998E-2"/>
    <n v="42.563783447417499"/>
    <n v="10.436774720000001"/>
    <n v="52.084629744866199"/>
    <n v="0.25287713899999997"/>
    <n v="70.479153702551301"/>
    <n v="1417.3219120000001"/>
    <n v="75.912499999999994"/>
    <m/>
    <m/>
  </r>
  <r>
    <n v="6073016302"/>
    <n v="5865"/>
    <s v="San Diego"/>
    <n v="92021"/>
    <s v="El Cajon"/>
    <x v="16"/>
    <n v="-116.9433532"/>
    <n v="32.803944799999996"/>
    <n v="34.7101326392552"/>
    <n v="67.095310136157295"/>
    <s v="65-70%"/>
    <n v="5.1162150000000003E-2"/>
    <n v="64.729309271935307"/>
    <n v="9.7922035510000001"/>
    <n v="46.969508400746697"/>
    <n v="0.251839496"/>
    <n v="70.255133789670197"/>
    <n v="894.12368370000002"/>
    <n v="51.024999999999999"/>
    <m/>
    <m/>
  </r>
  <r>
    <n v="6073017801"/>
    <n v="6842"/>
    <s v="San Diego"/>
    <n v="92008"/>
    <s v="Carlsbad"/>
    <x v="18"/>
    <n v="-117.3441023"/>
    <n v="33.175311800000003"/>
    <n v="11.049042615139999"/>
    <n v="15.582450832072601"/>
    <s v="15-20%"/>
    <n v="4.3205130000000001E-2"/>
    <n v="32.146857498444298"/>
    <n v="9.2599843790000005"/>
    <n v="41.406347230865002"/>
    <n v="0.24875069"/>
    <n v="69.757311761045401"/>
    <n v="946.72585409999999"/>
    <n v="54.75"/>
    <m/>
    <m/>
  </r>
  <r>
    <n v="6073015703"/>
    <n v="7146"/>
    <s v="San Diego"/>
    <n v="92020"/>
    <s v="El Cajon"/>
    <x v="16"/>
    <n v="-116.94913459999999"/>
    <n v="32.791292499999997"/>
    <n v="32.100054525550902"/>
    <n v="62.581946545637898"/>
    <s v="60-65%"/>
    <n v="5.0229620000000003E-2"/>
    <n v="62.526446795270701"/>
    <n v="9.8679670850000001"/>
    <n v="47.878033602986903"/>
    <n v="0.246992922"/>
    <n v="69.595519601742396"/>
    <n v="697.16512569999998"/>
    <n v="35.887500000000003"/>
    <m/>
    <m/>
  </r>
  <r>
    <n v="6073012101"/>
    <n v="2104"/>
    <s v="San Diego"/>
    <n v="91950"/>
    <s v="National City"/>
    <x v="9"/>
    <n v="-117.08785709999999"/>
    <n v="32.6651034"/>
    <n v="37.871354420649702"/>
    <n v="71.873424104891598"/>
    <s v="70-75%"/>
    <n v="4.1925589999999999E-2"/>
    <n v="26.695706285003101"/>
    <n v="10.414091689999999"/>
    <n v="51.848164281269398"/>
    <n v="0.24637374000000001"/>
    <n v="69.508400746733003"/>
    <n v="721.76991109999994"/>
    <n v="38.037500000000001"/>
    <m/>
    <m/>
  </r>
  <r>
    <n v="6073008364"/>
    <n v="6031"/>
    <s v="San Diego"/>
    <n v="92122"/>
    <s v="San Diego"/>
    <x v="10"/>
    <n v="-117.2274041"/>
    <n v="32.859901399999998"/>
    <n v="10.063556098738299"/>
    <n v="13.086232980332801"/>
    <s v="10-15%"/>
    <n v="4.4902020000000001E-2"/>
    <n v="39.987554449284403"/>
    <n v="9.3708194290000009"/>
    <n v="42.837585563161198"/>
    <n v="0.24186612599999999"/>
    <n v="68.985687616676998"/>
    <n v="1361.7848550000001"/>
    <n v="74.137500000000003"/>
    <m/>
    <m/>
  </r>
  <r>
    <n v="6073018603"/>
    <n v="6747"/>
    <s v="San Diego"/>
    <n v="92058"/>
    <s v="Oceanside"/>
    <x v="40"/>
    <n v="-117.3586267"/>
    <n v="33.211510799999999"/>
    <n v="37.652258612696201"/>
    <n v="71.570852244074601"/>
    <s v="70-75%"/>
    <n v="4.3205130000000001E-2"/>
    <n v="32.146857498444298"/>
    <n v="9.8045555120000003"/>
    <n v="47.093963907902904"/>
    <n v="0.241830977"/>
    <n v="68.973242065961401"/>
    <n v="1272.6301120000001"/>
    <n v="71.412499999999994"/>
    <m/>
    <m/>
  </r>
  <r>
    <n v="6073013409"/>
    <n v="5421"/>
    <s v="San Diego"/>
    <n v="91910"/>
    <s v="Chula Vista"/>
    <x v="11"/>
    <n v="-117.0358624"/>
    <n v="32.633194099999997"/>
    <n v="33.313183239011103"/>
    <n v="64.611699445284899"/>
    <s v="60-65%"/>
    <n v="4.2599060000000001E-2"/>
    <n v="29.8942128189172"/>
    <n v="10.28653993"/>
    <n v="51.026757934038599"/>
    <n v="0.24008079700000001"/>
    <n v="68.699439950217794"/>
    <n v="1713.5961500000001"/>
    <n v="82.224999999999994"/>
    <m/>
    <m/>
  </r>
  <r>
    <n v="6073007600"/>
    <n v="3978"/>
    <s v="San Diego"/>
    <n v="92109"/>
    <s v="San Diego"/>
    <x v="26"/>
    <n v="-117.2254607"/>
    <n v="32.781569599999997"/>
    <n v="13.326842744335901"/>
    <n v="21.293494704992401"/>
    <s v="20-25%"/>
    <n v="4.3205130000000001E-2"/>
    <n v="32.146857498444298"/>
    <n v="10.01364109"/>
    <n v="49.3092719352831"/>
    <n v="0.23936037900000001"/>
    <n v="68.537647790914704"/>
    <n v="1434.0378169999999"/>
    <n v="76.375"/>
    <m/>
    <m/>
  </r>
  <r>
    <n v="6073008331"/>
    <n v="2621"/>
    <s v="San Diego"/>
    <n v="92130"/>
    <s v="San Diego"/>
    <x v="28"/>
    <n v="-117.2241058"/>
    <n v="32.942603699999999"/>
    <n v="3.1987614471097801"/>
    <n v="0.80685829551185095"/>
    <s v="1-5% (lowest scores)"/>
    <n v="4.5883680000000003E-2"/>
    <n v="44.978220286247698"/>
    <n v="9.6280641720000002"/>
    <n v="45.824517734909797"/>
    <n v="0.23903991799999999"/>
    <n v="68.487865588052301"/>
    <n v="695.23445800000002"/>
    <n v="35.712499999999999"/>
    <m/>
    <m/>
  </r>
  <r>
    <n v="6073018612"/>
    <n v="4092"/>
    <s v="San Diego"/>
    <n v="92057"/>
    <s v="Oceanside"/>
    <x v="15"/>
    <n v="-117.26095650000001"/>
    <n v="33.255001200000002"/>
    <n v="16.8373108411419"/>
    <n v="30.055471507816399"/>
    <s v="30-35%"/>
    <n v="4.5392849999999998E-2"/>
    <n v="42.563783447417499"/>
    <n v="8.6872589900000001"/>
    <n v="29.383945239576899"/>
    <n v="0.235958683"/>
    <n v="68.189172370877401"/>
    <n v="1125.4161999999999"/>
    <n v="65.3125"/>
    <m/>
    <m/>
  </r>
  <r>
    <n v="6073003204"/>
    <n v="3285"/>
    <s v="San Diego"/>
    <n v="91902"/>
    <s v="Bonita"/>
    <x v="11"/>
    <n v="-117.0578802"/>
    <n v="32.656474000000003"/>
    <n v="19.614624925781399"/>
    <n v="36.510337871911197"/>
    <s v="35-40%"/>
    <n v="4.2599060000000001E-2"/>
    <n v="29.8942128189172"/>
    <n v="10.191374270000001"/>
    <n v="50.342252644679498"/>
    <n v="0.23553416299999999"/>
    <n v="68.102053515868107"/>
    <n v="1388.4568509999999"/>
    <n v="75.099999999999994"/>
    <m/>
    <m/>
  </r>
  <r>
    <n v="6073003108"/>
    <n v="3797"/>
    <s v="San Diego"/>
    <n v="91977"/>
    <s v="La Presa"/>
    <x v="39"/>
    <n v="-117.0155941"/>
    <n v="32.707447799999997"/>
    <n v="28.680787457071901"/>
    <n v="56.3035804336863"/>
    <s v="55-60%"/>
    <n v="4.4902020000000001E-2"/>
    <n v="39.987554449284403"/>
    <n v="10.43424167"/>
    <n v="52.059738643434997"/>
    <n v="0.23465001699999999"/>
    <n v="67.927815805849406"/>
    <n v="1166.9090839999999"/>
    <n v="67.25"/>
    <m/>
    <m/>
  </r>
  <r>
    <n v="6073019503"/>
    <n v="5638"/>
    <s v="San Diego"/>
    <n v="92083"/>
    <s v="Vista"/>
    <x v="41"/>
    <n v="-117.2443918"/>
    <n v="33.199627700000001"/>
    <n v="18.751645070209701"/>
    <n v="34.644478063540099"/>
    <s v="30-35%"/>
    <n v="4.4356609999999998E-2"/>
    <n v="37.573117610454297"/>
    <n v="8.8843342120000006"/>
    <n v="34.810205351586802"/>
    <n v="0.23416225399999999"/>
    <n v="67.778469197261998"/>
    <n v="908.73806790000003"/>
    <n v="52.2"/>
    <m/>
    <m/>
  </r>
  <r>
    <n v="6073021400"/>
    <n v="7407"/>
    <s v="San Diego"/>
    <n v="92106"/>
    <s v="San Diego"/>
    <x v="42"/>
    <n v="-117.21995200000001"/>
    <n v="32.732340100000002"/>
    <n v="20.7181000735157"/>
    <n v="39.309127584468001"/>
    <s v="35-40%"/>
    <n v="4.3205130000000001E-2"/>
    <n v="32.146857498444298"/>
    <n v="9.9880837319999998"/>
    <n v="49.0354698195395"/>
    <n v="0.232962427"/>
    <n v="67.616677037958894"/>
    <n v="884.59810540000001"/>
    <n v="50.362499999999997"/>
    <m/>
    <m/>
  </r>
  <r>
    <n v="6073017022"/>
    <n v="5469"/>
    <s v="San Diego"/>
    <n v="92131"/>
    <s v="San Diego"/>
    <x v="43"/>
    <n v="-117.1043719"/>
    <n v="32.9050522"/>
    <n v="7.6154175586069597"/>
    <n v="7.9299041855774099"/>
    <s v="5-10%"/>
    <n v="4.7164579999999998E-2"/>
    <n v="50.5413814561294"/>
    <n v="9.3355025670000007"/>
    <n v="42.414436838830099"/>
    <n v="0.23134972500000001"/>
    <n v="67.355320472930899"/>
    <n v="1497.8751050000001"/>
    <n v="78.025000000000006"/>
    <m/>
    <m/>
  </r>
  <r>
    <n v="6073013303"/>
    <n v="5111"/>
    <s v="San Diego"/>
    <n v="91911"/>
    <s v="Chula Vista"/>
    <x v="11"/>
    <n v="-117.0502312"/>
    <n v="32.6077631"/>
    <n v="30.189022874503198"/>
    <n v="59.077155824508303"/>
    <s v="55-60%"/>
    <n v="4.2599060000000001E-2"/>
    <n v="29.8942128189172"/>
    <n v="11.143167439999999"/>
    <n v="56.166770379589302"/>
    <n v="0.230960305"/>
    <n v="67.317983820784093"/>
    <n v="1276.3192529999999"/>
    <n v="71.5625"/>
    <s v="Mid Chula Vista"/>
    <m/>
  </r>
  <r>
    <n v="6073008509"/>
    <n v="7369"/>
    <s v="San Diego"/>
    <n v="92111"/>
    <s v="San Diego"/>
    <x v="14"/>
    <n v="-117.1718159"/>
    <n v="32.8149643"/>
    <n v="21.566624760324601"/>
    <n v="41.225416036308602"/>
    <s v="40-45%"/>
    <n v="4.4356609999999998E-2"/>
    <n v="37.573117610454297"/>
    <n v="9.3881685370000003"/>
    <n v="43.0740510267579"/>
    <n v="0.22881602500000001"/>
    <n v="66.957062850031093"/>
    <n v="987.23043900000005"/>
    <n v="57.087499999999999"/>
    <m/>
    <m/>
  </r>
  <r>
    <n v="6073006000"/>
    <n v="3816"/>
    <s v="San Diego"/>
    <n v="92103"/>
    <s v="San Diego"/>
    <x v="0"/>
    <n v="-117.16454299999999"/>
    <n v="32.736050800000001"/>
    <n v="9.3784229328107003"/>
    <n v="11.3464447806354"/>
    <s v="10-15%"/>
    <n v="4.2599060000000001E-2"/>
    <n v="29.8942128189172"/>
    <n v="10.058262859999999"/>
    <n v="49.657747355320502"/>
    <n v="0.22840658699999999"/>
    <n v="66.869943995021799"/>
    <n v="488.59114140000003"/>
    <n v="20.037500000000001"/>
    <s v="Bankers Hill"/>
    <m/>
  </r>
  <r>
    <n v="6073013801"/>
    <n v="4946"/>
    <s v="San Diego"/>
    <n v="91941"/>
    <s v="Spring Valley"/>
    <x v="44"/>
    <n v="-117.0086151"/>
    <n v="32.748082500000002"/>
    <n v="16.9572888306365"/>
    <n v="30.395864851235501"/>
    <s v="30-35%"/>
    <n v="4.6325379999999999E-2"/>
    <n v="46.994399502177998"/>
    <n v="10.119433369999999"/>
    <n v="50.006222775357799"/>
    <n v="0.22726927599999999"/>
    <n v="66.670815183571904"/>
    <n v="1325.371214"/>
    <n v="73.099999999999994"/>
    <m/>
    <m/>
  </r>
  <r>
    <n v="6073020214"/>
    <n v="6194"/>
    <s v="San Diego"/>
    <n v="92025"/>
    <s v="Escondido"/>
    <x v="22"/>
    <n v="-117.0844242"/>
    <n v="33.127011199999998"/>
    <n v="31.1022691251917"/>
    <n v="60.842158345940497"/>
    <s v="60-65%"/>
    <n v="4.7164579999999998E-2"/>
    <n v="50.5413814561294"/>
    <n v="8.2220402050000008"/>
    <n v="16.664592408214101"/>
    <n v="0.227171496"/>
    <n v="66.658369632856207"/>
    <n v="868.47519409999995"/>
    <n v="49.087499999999999"/>
    <m/>
    <m/>
  </r>
  <r>
    <n v="6073003502"/>
    <n v="4754"/>
    <s v="San Diego"/>
    <n v="92113"/>
    <s v="San Diego"/>
    <x v="2"/>
    <n v="-117.1134902"/>
    <n v="32.698600399999997"/>
    <n v="48.777347732036503"/>
    <n v="86.485123550176496"/>
    <s v="85-90%"/>
    <n v="4.2599060000000001E-2"/>
    <n v="29.8942128189172"/>
    <n v="10.30439146"/>
    <n v="51.1138767890479"/>
    <n v="0.226295523"/>
    <n v="66.496577473553202"/>
    <n v="1003.999203"/>
    <n v="58.112499999999997"/>
    <m/>
    <m/>
  </r>
  <r>
    <n v="6073020601"/>
    <n v="6234"/>
    <s v="San Diego"/>
    <n v="92025"/>
    <s v="Escondido"/>
    <x v="22"/>
    <n v="-117.0779507"/>
    <n v="33.1142976"/>
    <n v="27.722309916026902"/>
    <n v="54.362077660110899"/>
    <s v="50-55%"/>
    <n v="4.7164579999999998E-2"/>
    <n v="50.5413814561294"/>
    <n v="8.1847233300000006"/>
    <n v="16.1916614810205"/>
    <n v="0.22596655800000001"/>
    <n v="66.4467952706907"/>
    <n v="562.94541319999996"/>
    <n v="25.7"/>
    <m/>
    <m/>
  </r>
  <r>
    <n v="6073006900"/>
    <n v="5854"/>
    <s v="San Diego"/>
    <n v="92106"/>
    <s v="San Diego"/>
    <x v="17"/>
    <n v="-117.22195189999999"/>
    <n v="32.743041699999999"/>
    <n v="11.9800194305995"/>
    <n v="17.889561270801799"/>
    <s v="15-20%"/>
    <n v="4.3205130000000001E-2"/>
    <n v="32.146857498444298"/>
    <n v="9.9769729609999995"/>
    <n v="48.911014312383301"/>
    <n v="0.224380354"/>
    <n v="66.222775357809596"/>
    <n v="718.97287960000006"/>
    <n v="37.725000000000001"/>
    <m/>
    <m/>
  </r>
  <r>
    <n v="6073010103"/>
    <n v="6284"/>
    <s v="San Diego"/>
    <n v="92154"/>
    <s v="San Diego"/>
    <x v="11"/>
    <n v="-117.0958327"/>
    <n v="32.599618399999997"/>
    <n v="33.690170785123698"/>
    <n v="65.292486132123003"/>
    <s v="65-70%"/>
    <n v="4.1925589999999999E-2"/>
    <n v="26.695706285003101"/>
    <n v="11.89626144"/>
    <n v="73.030491599253295"/>
    <n v="0.224234927"/>
    <n v="66.185438705662705"/>
    <n v="1614.326196"/>
    <n v="80.387500000000003"/>
    <s v="West Chula Vista"/>
    <m/>
  </r>
  <r>
    <n v="6073020213"/>
    <n v="3865"/>
    <s v="San Diego"/>
    <n v="92025"/>
    <s v="Escondido"/>
    <x v="22"/>
    <n v="-117.0781738"/>
    <n v="33.131334600000002"/>
    <n v="25.0233720444567"/>
    <n v="48.764498234997497"/>
    <s v="45-50%"/>
    <n v="4.7562069999999998E-2"/>
    <n v="51.8979464841319"/>
    <n v="8.2220402050000008"/>
    <n v="16.664592408214101"/>
    <n v="0.223882424"/>
    <n v="66.110765401368994"/>
    <n v="919.71724529999995"/>
    <n v="52.962499999999999"/>
    <m/>
    <m/>
  </r>
  <r>
    <n v="6073018509"/>
    <n v="5454"/>
    <s v="San Diego"/>
    <n v="92054"/>
    <s v="Oceanside"/>
    <x v="15"/>
    <n v="-117.3606844"/>
    <n v="33.199544799999998"/>
    <n v="32.6342858071162"/>
    <n v="63.489662128088803"/>
    <s v="60-65%"/>
    <n v="4.2599060000000001E-2"/>
    <n v="29.8942128189172"/>
    <n v="9.6787124129999995"/>
    <n v="46.098319850653397"/>
    <n v="0.22279237599999999"/>
    <n v="65.973864343497198"/>
    <n v="1035.409167"/>
    <n v="60.3"/>
    <m/>
    <m/>
  </r>
  <r>
    <n v="6073017031"/>
    <n v="4170"/>
    <s v="San Diego"/>
    <n v="92127"/>
    <s v="San Diego"/>
    <x v="45"/>
    <n v="-117.0847186"/>
    <n v="33.0281424"/>
    <n v="8.5822487879745992"/>
    <n v="9.7957639939485599"/>
    <s v="5-10%"/>
    <n v="4.7919789999999997E-2"/>
    <n v="53.727442439327902"/>
    <n v="8.4188202990000001"/>
    <n v="20.6471686372122"/>
    <n v="0.22256677999999999"/>
    <n v="65.924082140634695"/>
    <n v="1115.2683179999999"/>
    <n v="64.837500000000006"/>
    <m/>
    <m/>
  </r>
  <r>
    <n v="6073017015"/>
    <n v="7756"/>
    <s v="San Diego"/>
    <n v="92128"/>
    <s v="San Diego"/>
    <x v="45"/>
    <n v="-117.06964189999999"/>
    <n v="33.032846300000003"/>
    <n v="12.0060947809475"/>
    <n v="17.965204236006102"/>
    <s v="15-20%"/>
    <n v="4.7919789999999997E-2"/>
    <n v="53.727442439327902"/>
    <n v="8.2965630600000004"/>
    <n v="18.120721841941499"/>
    <n v="0.22005001299999999"/>
    <n v="65.476042314872402"/>
    <n v="1322.1748339999999"/>
    <n v="73.025000000000006"/>
    <m/>
    <m/>
  </r>
  <r>
    <n v="6073019805"/>
    <n v="4264"/>
    <s v="San Diego"/>
    <n v="92056"/>
    <s v="Oceanside"/>
    <x v="15"/>
    <n v="-117.28649799999999"/>
    <n v="33.180356099999997"/>
    <n v="21.8461525719386"/>
    <n v="41.843166918809899"/>
    <s v="40-45%"/>
    <n v="4.3811200000000002E-2"/>
    <n v="35.158680771624098"/>
    <n v="9.1272010019999996"/>
    <n v="39.589296826384597"/>
    <n v="0.21806779600000001"/>
    <n v="65.189794648413198"/>
    <n v="1025.9441870000001"/>
    <n v="59.625"/>
    <m/>
    <m/>
  </r>
  <r>
    <n v="6073020500"/>
    <n v="5078"/>
    <s v="San Diego"/>
    <n v="92025"/>
    <s v="Escondido"/>
    <x v="22"/>
    <n v="-117.0899733"/>
    <n v="33.111503200000001"/>
    <n v="33.289625573677199"/>
    <n v="64.548663640948007"/>
    <s v="60-65%"/>
    <n v="4.7164579999999998E-2"/>
    <n v="50.5413814561294"/>
    <n v="8.4299183820000003"/>
    <n v="21.032980709396401"/>
    <n v="0.21692588700000001"/>
    <n v="65.052893590541402"/>
    <n v="935.75148479999996"/>
    <n v="54.137500000000003"/>
    <m/>
    <m/>
  </r>
  <r>
    <n v="6073010401"/>
    <n v="2542"/>
    <s v="San Diego"/>
    <n v="91932"/>
    <s v="Imperial Beach"/>
    <x v="21"/>
    <n v="-117.1072875"/>
    <n v="32.579407199999999"/>
    <n v="24.036900538883"/>
    <n v="46.8356026222895"/>
    <s v="45-50%"/>
    <n v="4.1252120000000003E-2"/>
    <n v="24.8786558805227"/>
    <n v="11.8341482"/>
    <n v="70.690728064716893"/>
    <n v="0.21628668500000001"/>
    <n v="64.928438083385203"/>
    <n v="520.47548189999998"/>
    <n v="22.5625"/>
    <m/>
    <m/>
  </r>
  <r>
    <n v="6073015100"/>
    <n v="4916"/>
    <s v="San Diego"/>
    <n v="91942"/>
    <s v="La Mesa"/>
    <x v="23"/>
    <n v="-116.9947059"/>
    <n v="32.788145100000001"/>
    <n v="12.846919066459799"/>
    <n v="20.070600100857298"/>
    <s v="20-25%"/>
    <n v="4.8277500000000001E-2"/>
    <n v="55.382700684505302"/>
    <n v="9.8542485129999999"/>
    <n v="47.678904791537001"/>
    <n v="0.214555207"/>
    <n v="64.555071561916606"/>
    <n v="1072.2092479999999"/>
    <n v="62.462499999999999"/>
    <m/>
    <m/>
  </r>
  <r>
    <n v="6073019702"/>
    <n v="5070"/>
    <s v="San Diego"/>
    <n v="92081"/>
    <s v="Vista"/>
    <x v="41"/>
    <n v="-117.2418366"/>
    <n v="33.186961599999997"/>
    <n v="18.183469127709898"/>
    <n v="33.169440242057497"/>
    <s v="30-35%"/>
    <n v="4.4356609999999998E-2"/>
    <n v="37.573117610454297"/>
    <n v="8.7536402800000008"/>
    <n v="31.6116988176727"/>
    <n v="0.21408685299999999"/>
    <n v="64.467952706907298"/>
    <n v="820.30386869999995"/>
    <n v="45.6875"/>
    <m/>
    <m/>
  </r>
  <r>
    <n v="6073008503"/>
    <n v="6933"/>
    <s v="San Diego"/>
    <n v="92117"/>
    <s v="San Diego"/>
    <x v="14"/>
    <n v="-117.21358189999999"/>
    <n v="32.817657799999999"/>
    <n v="22.603012414624601"/>
    <n v="43.4947049924357"/>
    <s v="40-45%"/>
    <n v="4.4356609999999998E-2"/>
    <n v="37.573117610454297"/>
    <n v="9.5893335850000003"/>
    <n v="45.364032358431899"/>
    <n v="0.21267383500000001"/>
    <n v="64.231487243310497"/>
    <n v="1682.369864"/>
    <n v="81.587500000000006"/>
    <m/>
    <m/>
  </r>
  <r>
    <n v="6073001700"/>
    <n v="4448"/>
    <s v="San Diego"/>
    <n v="92116"/>
    <s v="San Diego"/>
    <x v="3"/>
    <n v="-117.12071419999999"/>
    <n v="32.758245199999998"/>
    <n v="19.032038755831898"/>
    <n v="35.224407463439199"/>
    <s v="35-40%"/>
    <n v="4.3811200000000002E-2"/>
    <n v="35.158680771624098"/>
    <n v="9.8795016140000005"/>
    <n v="47.9527069072806"/>
    <n v="0.21173924199999999"/>
    <n v="64.131922837585606"/>
    <n v="1370.7986309999999"/>
    <n v="74.462500000000006"/>
    <s v="Normal Heights"/>
    <m/>
  </r>
  <r>
    <n v="6073010110"/>
    <n v="7871"/>
    <s v="San Diego"/>
    <n v="92154"/>
    <s v="San Diego"/>
    <x v="21"/>
    <n v="-117.08856830000001"/>
    <n v="32.570395699999999"/>
    <n v="34.606750986095399"/>
    <n v="66.918809884014095"/>
    <s v="65-70%"/>
    <n v="4.1925589999999999E-2"/>
    <n v="26.695706285003101"/>
    <n v="12.33897288"/>
    <n v="90.056004978220301"/>
    <n v="0.21145958500000001"/>
    <n v="64.082140634723103"/>
    <n v="926.30059189999997"/>
    <n v="53.4375"/>
    <m/>
    <m/>
  </r>
  <r>
    <n v="6073009502"/>
    <n v="4216"/>
    <s v="San Diego"/>
    <n v="92124"/>
    <s v="San Diego"/>
    <x v="46"/>
    <n v="-117.1102052"/>
    <n v="32.833642300000001"/>
    <n v="10.3243797670475"/>
    <n v="13.7418053454362"/>
    <s v="10-15%"/>
    <n v="4.5392849999999998E-2"/>
    <n v="42.563783447417499"/>
    <n v="8.4337872610000009"/>
    <n v="21.2196639701307"/>
    <n v="0.21040457800000001"/>
    <n v="63.982576228998099"/>
    <n v="1209.5634190000001"/>
    <n v="69.075000000000003"/>
    <m/>
    <m/>
  </r>
  <r>
    <n v="6073011300"/>
    <n v="2467"/>
    <s v="San Diego"/>
    <n v="92135"/>
    <s v="Coronado"/>
    <x v="1"/>
    <n v="-117.2096422"/>
    <n v="32.699234500000003"/>
    <s v="NA"/>
    <s v="NA"/>
    <s v="NA"/>
    <n v="4.2599060000000001E-2"/>
    <n v="29.8942128189172"/>
    <n v="10.463289420000001"/>
    <n v="52.283758556316101"/>
    <n v="0.210177851"/>
    <n v="63.932794026135703"/>
    <n v="698.58453059999999"/>
    <n v="35.987499999999997"/>
    <m/>
    <m/>
  </r>
  <r>
    <n v="6073020017"/>
    <n v="3342"/>
    <s v="San Diego"/>
    <n v="92081"/>
    <s v="Vista"/>
    <x v="41"/>
    <n v="-117.22275500000001"/>
    <n v="33.148496399999999"/>
    <n v="22.547447867900299"/>
    <n v="43.406454866364101"/>
    <s v="40-45%"/>
    <n v="4.4356609999999998E-2"/>
    <n v="37.573117610454297"/>
    <n v="8.7818406370000002"/>
    <n v="32.358431860609798"/>
    <n v="0.21011782600000001"/>
    <n v="63.920348475419999"/>
    <n v="832.79976810000005"/>
    <n v="46.55"/>
    <m/>
    <m/>
  </r>
  <r>
    <n v="6073017200"/>
    <n v="4301"/>
    <s v="San Diego"/>
    <n v="92014"/>
    <s v="Del Mar"/>
    <x v="47"/>
    <n v="-117.2641232"/>
    <n v="32.962565099999999"/>
    <n v="5.0485003446693497"/>
    <n v="3.11396873424105"/>
    <s v="1-5% (lowest scores)"/>
    <n v="4.4356609999999998E-2"/>
    <n v="37.573117610454297"/>
    <n v="8.9432814220000001"/>
    <n v="36.042314872433103"/>
    <n v="0.21006130000000001"/>
    <n v="63.8830118232732"/>
    <n v="787.01669300000003"/>
    <n v="43.2"/>
    <m/>
    <m/>
  </r>
  <r>
    <n v="6073007903"/>
    <n v="4318"/>
    <s v="San Diego"/>
    <n v="92109"/>
    <s v="San Diego"/>
    <x v="26"/>
    <n v="-117.23974029999999"/>
    <n v="32.802516199999999"/>
    <n v="10.785572019795"/>
    <n v="14.952092788704"/>
    <s v="10-15%"/>
    <n v="4.3811200000000002E-2"/>
    <n v="35.158680771624098"/>
    <n v="9.8293299090000001"/>
    <n v="47.405102675793401"/>
    <n v="0.20942112800000001"/>
    <n v="63.746110765401397"/>
    <n v="741.65259930000002"/>
    <n v="39.625"/>
    <m/>
    <m/>
  </r>
  <r>
    <n v="6073008350"/>
    <n v="6979"/>
    <s v="San Diego"/>
    <n v="92121"/>
    <s v="San Diego"/>
    <x v="43"/>
    <n v="-117.1716969"/>
    <n v="32.891456099999999"/>
    <n v="19.092358500474301"/>
    <n v="35.363086232980301"/>
    <s v="35-40%"/>
    <n v="4.6325379999999999E-2"/>
    <n v="46.994399502177998"/>
    <n v="9.3303227169999996"/>
    <n v="42.352209085251999"/>
    <n v="0.208528878"/>
    <n v="63.6465463596764"/>
    <n v="1189.580516"/>
    <n v="68.287499999999994"/>
    <m/>
    <m/>
  </r>
  <r>
    <n v="6073008324"/>
    <n v="7226"/>
    <s v="San Diego"/>
    <n v="92014"/>
    <s v="San Diego"/>
    <x v="47"/>
    <n v="-117.25027830000001"/>
    <n v="32.951603400000003"/>
    <n v="8.5400266214471099"/>
    <n v="9.7075138678769495"/>
    <s v="5-10%"/>
    <n v="4.5392849999999998E-2"/>
    <n v="42.563783447417499"/>
    <n v="9.479905939"/>
    <n v="44.293714996888603"/>
    <n v="0.20672685700000001"/>
    <n v="63.347853142501599"/>
    <n v="2709.8431089999999"/>
    <n v="94.2"/>
    <m/>
    <m/>
  </r>
  <r>
    <n v="6073012402"/>
    <n v="5107"/>
    <s v="San Diego"/>
    <n v="91910"/>
    <s v="Chula Vista"/>
    <x v="11"/>
    <n v="-117.0878962"/>
    <n v="32.643059200000003"/>
    <n v="43.980387869658799"/>
    <n v="80.774079677256694"/>
    <s v="80-85%"/>
    <n v="4.1252120000000003E-2"/>
    <n v="24.8786558805227"/>
    <n v="10.33511393"/>
    <n v="51.313005600497803"/>
    <n v="0.205355657"/>
    <n v="63.0740510267579"/>
    <n v="768.96676660000003"/>
    <n v="41.9"/>
    <s v="Mid Chula Vista"/>
    <m/>
  </r>
  <r>
    <n v="6073014803"/>
    <n v="4818"/>
    <s v="San Diego"/>
    <n v="91942"/>
    <s v="La Mesa"/>
    <x v="23"/>
    <n v="-117.02295220000001"/>
    <n v="32.778853699999999"/>
    <n v="23.251139016045201"/>
    <n v="45.0075642965204"/>
    <s v="45-50%"/>
    <n v="4.6325379999999999E-2"/>
    <n v="46.994399502177998"/>
    <n v="9.9168459179999999"/>
    <n v="48.276291225886702"/>
    <n v="0.20452126200000001"/>
    <n v="62.937149968886096"/>
    <n v="900.66567599999996"/>
    <n v="51.587499999999999"/>
    <m/>
    <m/>
  </r>
  <r>
    <n v="6073020021"/>
    <n v="6701"/>
    <s v="San Diego"/>
    <n v="92069"/>
    <s v="San Marcos"/>
    <x v="32"/>
    <n v="-117.1773755"/>
    <n v="33.151169299999999"/>
    <n v="18.181172034314201"/>
    <n v="33.156833081190101"/>
    <s v="30-35%"/>
    <n v="4.5392849999999998E-2"/>
    <n v="42.563783447417499"/>
    <n v="8.5778594879999996"/>
    <n v="25.0902302426882"/>
    <n v="0.20367596499999999"/>
    <n v="62.750466708151798"/>
    <n v="547.60517900000002"/>
    <n v="24.524999999999999"/>
    <m/>
    <m/>
  </r>
  <r>
    <n v="6073020018"/>
    <n v="8741"/>
    <s v="San Diego"/>
    <n v="92078"/>
    <s v="San Marcos"/>
    <x v="32"/>
    <n v="-117.20625939999999"/>
    <n v="33.149978900000001"/>
    <n v="30.4879883403603"/>
    <n v="59.619263741805298"/>
    <s v="55-60%"/>
    <n v="4.4356609999999998E-2"/>
    <n v="37.573117610454297"/>
    <n v="8.6600400180000001"/>
    <n v="28.3883011823273"/>
    <n v="0.20209406799999999"/>
    <n v="62.476664592408198"/>
    <n v="762.71633489999999"/>
    <n v="41.462499999999999"/>
    <m/>
    <m/>
  </r>
  <r>
    <n v="6073013301"/>
    <n v="5205"/>
    <s v="San Diego"/>
    <n v="91911"/>
    <s v="Chula Vista"/>
    <x v="11"/>
    <n v="-117.0510608"/>
    <n v="32.623860999999998"/>
    <n v="26.161151178554501"/>
    <n v="51.2481089258699"/>
    <s v="50-55%"/>
    <n v="4.2599060000000001E-2"/>
    <n v="29.8942128189172"/>
    <n v="10.005237640000001"/>
    <n v="49.234598630989403"/>
    <n v="0.20081184499999999"/>
    <n v="62.190416925949002"/>
    <n v="1110.098154"/>
    <n v="64.474999999999994"/>
    <m/>
    <m/>
  </r>
  <r>
    <n v="6073016607"/>
    <n v="7432"/>
    <s v="San Diego"/>
    <n v="92071"/>
    <s v="Santee"/>
    <x v="25"/>
    <n v="-116.9613512"/>
    <n v="32.852442600000003"/>
    <n v="13.4022593089037"/>
    <n v="21.4699949571357"/>
    <s v="20-25%"/>
    <n v="5.1689369999999998E-2"/>
    <n v="65.687616677037994"/>
    <n v="9.5495106710000002"/>
    <n v="44.9408836341008"/>
    <n v="0.200709945"/>
    <n v="62.177971375233398"/>
    <n v="995.84773370000005"/>
    <n v="57.587499999999999"/>
    <m/>
    <m/>
  </r>
  <r>
    <n v="6073013312"/>
    <n v="2549"/>
    <s v="San Diego"/>
    <n v="91911"/>
    <s v="Chula Vista"/>
    <x v="11"/>
    <n v="-117.0326038"/>
    <n v="32.600994100000001"/>
    <n v="33.875867966820898"/>
    <n v="65.632879475542097"/>
    <s v="65-70%"/>
    <n v="4.2599060000000001E-2"/>
    <n v="29.8942128189172"/>
    <n v="11.773522160000001"/>
    <n v="68.699439950217794"/>
    <n v="0.20045938599999999"/>
    <n v="62.115743621655298"/>
    <n v="1418.588966"/>
    <n v="75.95"/>
    <m/>
    <m/>
  </r>
  <r>
    <n v="6073016809"/>
    <n v="5625"/>
    <s v="San Diego"/>
    <n v="92021"/>
    <s v="Unincorporated San Diego County area"/>
    <x v="48"/>
    <n v="-116.8941897"/>
    <n v="32.829531899999999"/>
    <n v="15.817193701495"/>
    <n v="27.3953605648008"/>
    <s v="25-30%"/>
    <n v="5.4000869999999999E-2"/>
    <n v="70.516490354698206"/>
    <n v="9.2886668320000005"/>
    <n v="41.829495955196002"/>
    <n v="0.199251759"/>
    <n v="61.929060360921"/>
    <n v="745.01706539999998"/>
    <n v="39.9375"/>
    <m/>
    <m/>
  </r>
  <r>
    <n v="6073013412"/>
    <n v="4691"/>
    <s v="San Diego"/>
    <n v="91902"/>
    <s v="Bonita"/>
    <x v="49"/>
    <n v="-117.0387029"/>
    <n v="32.6499247"/>
    <n v="15.2980592406672"/>
    <n v="26.197680282400398"/>
    <s v="25-30%"/>
    <n v="4.3205130000000001E-2"/>
    <n v="32.146857498444298"/>
    <n v="10.27871165"/>
    <n v="50.939639079029199"/>
    <n v="0.19887358799999999"/>
    <n v="61.879278158058497"/>
    <n v="1450.193583"/>
    <n v="76.95"/>
    <m/>
    <m/>
  </r>
  <r>
    <n v="6073003212"/>
    <n v="4154"/>
    <s v="San Diego"/>
    <n v="92139"/>
    <s v="San Diego"/>
    <x v="50"/>
    <n v="-117.0537791"/>
    <n v="32.669620799999997"/>
    <n v="18.0107319228715"/>
    <n v="32.766011094301597"/>
    <s v="30-35%"/>
    <n v="4.2599060000000001E-2"/>
    <n v="29.8942128189172"/>
    <n v="10.367763030000001"/>
    <n v="51.561916614810201"/>
    <n v="0.198564461"/>
    <n v="61.792159303049203"/>
    <n v="1129.823654"/>
    <n v="65.512500000000003"/>
    <m/>
    <m/>
  </r>
  <r>
    <n v="6073019404"/>
    <n v="3409"/>
    <s v="San Diego"/>
    <n v="92083"/>
    <s v="Vista"/>
    <x v="41"/>
    <n v="-117.25103799999999"/>
    <n v="33.216790000000003"/>
    <n v="22.450742583181"/>
    <n v="43.179525970751399"/>
    <s v="40-45%"/>
    <n v="4.4902020000000001E-2"/>
    <n v="39.987554449284403"/>
    <n v="8.8946043560000003"/>
    <n v="35.108898568761703"/>
    <n v="0.19832150800000001"/>
    <n v="61.729931549471097"/>
    <n v="732.10174029999996"/>
    <n v="38.85"/>
    <m/>
    <m/>
  </r>
  <r>
    <n v="6073009510"/>
    <n v="5049"/>
    <s v="San Diego"/>
    <n v="92124"/>
    <s v="San Diego"/>
    <x v="46"/>
    <n v="-117.109307"/>
    <n v="32.817116200000001"/>
    <n v="20.918125707929299"/>
    <n v="39.863842662632401"/>
    <s v="35-40%"/>
    <n v="4.5392849999999998E-2"/>
    <n v="42.563783447417499"/>
    <n v="8.9535690609999996"/>
    <n v="36.278780336029897"/>
    <n v="0.19702904900000001"/>
    <n v="61.530802738021201"/>
    <n v="1444.9811769999999"/>
    <n v="76.75"/>
    <m/>
    <m/>
  </r>
  <r>
    <n v="6073019701"/>
    <n v="7214"/>
    <s v="San Diego"/>
    <n v="92081"/>
    <s v="Vista"/>
    <x v="41"/>
    <n v="-117.2637886"/>
    <n v="33.186866999999999"/>
    <n v="23.9010079313231"/>
    <n v="46.5456379223399"/>
    <s v="45-50%"/>
    <n v="4.3811200000000002E-2"/>
    <n v="35.158680771624098"/>
    <n v="8.9136794859999995"/>
    <n v="35.432482887367797"/>
    <n v="0.195279061"/>
    <n v="61.120099564405699"/>
    <n v="922.37433090000002"/>
    <n v="53.125"/>
    <m/>
    <m/>
  </r>
  <r>
    <n v="6073015704"/>
    <n v="3936"/>
    <s v="San Diego"/>
    <n v="92019"/>
    <s v="El Cajon"/>
    <x v="16"/>
    <n v="-116.9381289"/>
    <n v="32.790911199999996"/>
    <n v="25.073696884921699"/>
    <n v="48.8653555219365"/>
    <s v="45-50%"/>
    <n v="5.1162150000000003E-2"/>
    <n v="64.729309271935307"/>
    <n v="9.8381732139999993"/>
    <n v="47.504667081518399"/>
    <n v="0.194055687"/>
    <n v="60.908525202240199"/>
    <n v="792.93572410000002"/>
    <n v="43.725000000000001"/>
    <m/>
    <m/>
  </r>
  <r>
    <n v="6073020211"/>
    <n v="6481"/>
    <s v="San Diego"/>
    <n v="92027"/>
    <s v="Escondido"/>
    <x v="22"/>
    <n v="-117.0640169"/>
    <n v="33.133533300000003"/>
    <n v="27.8052511838432"/>
    <n v="54.538577912254198"/>
    <s v="50-55%"/>
    <n v="4.7919789999999997E-2"/>
    <n v="53.727442439327902"/>
    <n v="8.2411875590000001"/>
    <n v="17.0628500311139"/>
    <n v="0.19267594299999999"/>
    <n v="60.734287492221497"/>
    <n v="603.9047415"/>
    <n v="28.675000000000001"/>
    <m/>
    <m/>
  </r>
  <r>
    <n v="6073008501"/>
    <n v="5969"/>
    <s v="San Diego"/>
    <n v="92117"/>
    <s v="San Diego"/>
    <x v="14"/>
    <n v="-117.2237382"/>
    <n v="32.831845600000001"/>
    <n v="5.22086672153947"/>
    <n v="3.4039334341906198"/>
    <s v="1-5% (lowest scores)"/>
    <n v="4.4902020000000001E-2"/>
    <n v="39.987554449284403"/>
    <n v="9.5948142860000001"/>
    <n v="45.5133789670193"/>
    <n v="0.19234468199999999"/>
    <n v="60.622277535781002"/>
    <n v="1483.9145820000001"/>
    <n v="77.8125"/>
    <m/>
    <m/>
  </r>
  <r>
    <n v="6073012700"/>
    <n v="4868"/>
    <s v="San Diego"/>
    <n v="91910"/>
    <s v="Chula Vista"/>
    <x v="11"/>
    <n v="-117.08511249999999"/>
    <n v="32.634131500000002"/>
    <n v="40.109490622177901"/>
    <n v="75.126071608673698"/>
    <s v="75-80%"/>
    <n v="4.1252120000000003E-2"/>
    <n v="24.8786558805227"/>
    <n v="10.346823929999999"/>
    <n v="51.412570006222801"/>
    <n v="0.18970767699999999"/>
    <n v="60.136901057871803"/>
    <n v="712.67379840000001"/>
    <n v="37.162500000000001"/>
    <s v="Mid Chula Vista"/>
    <m/>
  </r>
  <r>
    <n v="6073009603"/>
    <n v="5544"/>
    <s v="San Diego"/>
    <n v="92108"/>
    <s v="San Diego"/>
    <x v="7"/>
    <n v="-117.1067006"/>
    <n v="32.785974299999999"/>
    <n v="15.5948166123252"/>
    <n v="26.878466969238499"/>
    <s v="25-30%"/>
    <n v="4.4356609999999998E-2"/>
    <n v="37.573117610454297"/>
    <n v="9.5937550389999995"/>
    <n v="45.500933416303702"/>
    <n v="0.18965644200000001"/>
    <n v="60.112009956440602"/>
    <n v="1816.099434"/>
    <n v="84.137500000000003"/>
    <m/>
    <m/>
  </r>
  <r>
    <n v="6073010001"/>
    <n v="4991"/>
    <s v="San Diego"/>
    <n v="92154"/>
    <s v="San Diego"/>
    <x v="11"/>
    <n v="-117.0554913"/>
    <n v="32.586812999999999"/>
    <n v="27.407445021155599"/>
    <n v="53.756933938477097"/>
    <s v="50-55%"/>
    <n v="4.2599060000000001E-2"/>
    <n v="29.8942128189172"/>
    <n v="12.106610379999999"/>
    <n v="84.990665836963302"/>
    <n v="0.18729760400000001"/>
    <n v="59.800871188550097"/>
    <n v="1233.443066"/>
    <n v="69.987499999999997"/>
    <s v="Mid Chula Vista"/>
    <m/>
  </r>
  <r>
    <n v="6073010800"/>
    <n v="2736"/>
    <s v="San Diego"/>
    <n v="92118"/>
    <s v="Coronado"/>
    <x v="1"/>
    <n v="-117.182643"/>
    <n v="32.690631099999997"/>
    <n v="7.9053557360903097"/>
    <n v="8.3207261724659602"/>
    <s v="5-10%"/>
    <n v="4.2599060000000001E-2"/>
    <n v="29.8942128189172"/>
    <n v="10.459724209999999"/>
    <n v="52.271313005600497"/>
    <n v="0.18672055000000001"/>
    <n v="59.688861232109502"/>
    <n v="789.33749209999996"/>
    <n v="43.424999999999997"/>
    <m/>
    <m/>
  </r>
  <r>
    <n v="6073021500"/>
    <n v="11078"/>
    <s v="San Diego"/>
    <n v="92130"/>
    <s v="San Diego"/>
    <x v="28"/>
    <n v="-117.1889651"/>
    <n v="32.951106199999998"/>
    <n v="8.9772569096533505"/>
    <n v="10.590015128593"/>
    <s v="10-15%"/>
    <n v="4.6325379999999999E-2"/>
    <n v="46.994399502177998"/>
    <n v="9.3329428270000001"/>
    <n v="42.401991288114502"/>
    <n v="0.18529786500000001"/>
    <n v="59.402613565650299"/>
    <n v="790.27627670000004"/>
    <n v="43.524999999999999"/>
    <m/>
    <m/>
  </r>
  <r>
    <n v="6073019902"/>
    <n v="4276"/>
    <s v="San Diego"/>
    <n v="92083"/>
    <s v="Vista"/>
    <x v="41"/>
    <n v="-117.21662550000001"/>
    <n v="33.173223399999998"/>
    <n v="17.5076647942394"/>
    <n v="31.530509329299001"/>
    <s v="30-35%"/>
    <n v="4.4902020000000001E-2"/>
    <n v="39.987554449284403"/>
    <n v="8.7207448450000005"/>
    <n v="30.578718108276298"/>
    <n v="0.18429499299999999"/>
    <n v="59.116365899191003"/>
    <n v="1293.0521570000001"/>
    <n v="72.0625"/>
    <m/>
    <m/>
  </r>
  <r>
    <n v="6073009104"/>
    <n v="3194"/>
    <s v="San Diego"/>
    <n v="92110"/>
    <s v="San Diego"/>
    <x v="24"/>
    <n v="-117.19593810000001"/>
    <n v="32.779872099999999"/>
    <n v="10.393992572394501"/>
    <n v="13.8048411497731"/>
    <s v="10-15%"/>
    <n v="4.3811200000000002E-2"/>
    <n v="35.158680771624098"/>
    <n v="9.8336083359999993"/>
    <n v="47.442439327940299"/>
    <n v="0.18409341800000001"/>
    <n v="59.091474797759801"/>
    <n v="1999.987965"/>
    <n v="87.1"/>
    <m/>
    <m/>
  </r>
  <r>
    <n v="6073017039"/>
    <n v="7364"/>
    <s v="San Diego"/>
    <n v="92128"/>
    <s v="San Diego"/>
    <x v="35"/>
    <n v="-117.0877455"/>
    <n v="32.952671500000001"/>
    <n v="10.488768737601299"/>
    <n v="14.0695915279879"/>
    <s v="10-15%"/>
    <n v="4.8277500000000001E-2"/>
    <n v="55.382700684505302"/>
    <n v="9.2958942830000009"/>
    <n v="41.929060360921"/>
    <n v="0.18387699399999999"/>
    <n v="59.041692594897299"/>
    <n v="1632.765179"/>
    <n v="80.825000000000003"/>
    <m/>
    <m/>
  </r>
  <r>
    <n v="6073018515"/>
    <n v="4767"/>
    <s v="San Diego"/>
    <n v="92056"/>
    <s v="Oceanside"/>
    <x v="15"/>
    <n v="-117.3197917"/>
    <n v="33.191691900000002"/>
    <n v="17.2987003315633"/>
    <n v="31.064044377206301"/>
    <s v="30-35%"/>
    <n v="4.3811200000000002E-2"/>
    <n v="35.158680771624098"/>
    <n v="9.2067454560000002"/>
    <n v="40.709396390790303"/>
    <n v="0.18348773099999999"/>
    <n v="58.954573739887998"/>
    <n v="1296.7674910000001"/>
    <n v="72.2"/>
    <m/>
    <m/>
  </r>
  <r>
    <n v="6073009802"/>
    <n v="6715"/>
    <s v="San Diego"/>
    <n v="92119"/>
    <s v="San Diego"/>
    <x v="23"/>
    <n v="-117.01408410000001"/>
    <n v="32.796855800000003"/>
    <n v="19.110149606818201"/>
    <n v="35.400907715582498"/>
    <s v="35-40%"/>
    <n v="4.7535550000000003E-2"/>
    <n v="50.989421281891701"/>
    <n v="9.6895019849999997"/>
    <n v="46.1729931549471"/>
    <n v="0.18192435300000001"/>
    <n v="58.556316116988199"/>
    <n v="631.60994149999999"/>
    <n v="30.75"/>
    <m/>
    <m/>
  </r>
  <r>
    <n v="6073009102"/>
    <n v="3660"/>
    <s v="San Diego"/>
    <n v="92117"/>
    <s v="San Diego"/>
    <x v="14"/>
    <n v="-117.1955335"/>
    <n v="32.8035298"/>
    <n v="18.221370618426"/>
    <n v="33.308119011598599"/>
    <s v="30-35%"/>
    <n v="4.3811200000000002E-2"/>
    <n v="35.158680771624098"/>
    <n v="9.5533695079999994"/>
    <n v="44.965774735532101"/>
    <n v="0.18163499499999999"/>
    <n v="58.518979464841301"/>
    <n v="885.00213900000006"/>
    <n v="50.375"/>
    <m/>
    <m/>
  </r>
  <r>
    <n v="6073018504"/>
    <n v="6595"/>
    <s v="San Diego"/>
    <n v="92054"/>
    <s v="Oceanside"/>
    <x v="15"/>
    <n v="-117.3390811"/>
    <n v="33.186995400000001"/>
    <n v="18.1940989424847"/>
    <n v="33.207261724659602"/>
    <s v="30-35%"/>
    <n v="4.3205130000000001E-2"/>
    <n v="32.146857498444298"/>
    <n v="9.4671765010000009"/>
    <n v="44.144368388301203"/>
    <n v="0.181323926"/>
    <n v="58.469197261978799"/>
    <n v="1277.995936"/>
    <n v="71.612499999999997"/>
    <m/>
    <m/>
  </r>
  <r>
    <n v="6073010501"/>
    <n v="1547"/>
    <s v="San Diego"/>
    <n v="91932"/>
    <s v="Imperial Beach"/>
    <x v="21"/>
    <n v="-117.1255468"/>
    <n v="32.585474099999999"/>
    <n v="27.8571755069242"/>
    <n v="54.639435199193102"/>
    <s v="50-55%"/>
    <n v="4.1252120000000003E-2"/>
    <n v="24.8786558805227"/>
    <n v="11.46812776"/>
    <n v="60.311138767890498"/>
    <n v="0.179399594"/>
    <n v="58.182949595519602"/>
    <n v="630.97239690000004"/>
    <n v="30.7"/>
    <m/>
    <m/>
  </r>
  <r>
    <n v="6073020405"/>
    <n v="3505"/>
    <s v="San Diego"/>
    <n v="92029"/>
    <s v="Unincorporated San Diego County area"/>
    <x v="51"/>
    <n v="-117.08710189999999"/>
    <n v="33.082976899999998"/>
    <n v="9.7506654566856596"/>
    <n v="12.3424104891578"/>
    <s v="10-15%"/>
    <n v="4.7164579999999998E-2"/>
    <n v="50.5413814561294"/>
    <n v="8.1443409760000005"/>
    <n v="15.420037336652101"/>
    <n v="0.17924837800000001"/>
    <n v="58.170504044803998"/>
    <n v="1599.7607"/>
    <n v="80.0625"/>
    <m/>
    <m/>
  </r>
  <r>
    <n v="6073003209"/>
    <n v="5469"/>
    <s v="San Diego"/>
    <n v="92139"/>
    <s v="San Diego"/>
    <x v="50"/>
    <n v="-117.03876030000001"/>
    <n v="32.6835898"/>
    <n v="26.398528479132001"/>
    <n v="51.6263237518911"/>
    <s v="50-55%"/>
    <n v="4.3205130000000001E-2"/>
    <n v="32.146857498444298"/>
    <n v="10.367049010000001"/>
    <n v="51.549471064094597"/>
    <n v="0.17750491800000001"/>
    <n v="57.846919726197903"/>
    <n v="1026.525443"/>
    <n v="59.6875"/>
    <m/>
    <m/>
  </r>
  <r>
    <n v="6073009511"/>
    <n v="4413"/>
    <s v="San Diego"/>
    <n v="92124"/>
    <s v="San Diego"/>
    <x v="46"/>
    <n v="-117.10857590000001"/>
    <n v="32.803691499999999"/>
    <n v="15.219900964262999"/>
    <n v="26.071608673726701"/>
    <s v="25-30%"/>
    <n v="4.4902020000000001E-2"/>
    <n v="39.987554449284403"/>
    <n v="9.2045925620000002"/>
    <n v="40.672059738643398"/>
    <n v="0.17671720799999999"/>
    <n v="57.697573117610503"/>
    <n v="2817.7053000000001"/>
    <n v="94.887500000000003"/>
    <m/>
    <m/>
  </r>
  <r>
    <n v="6073020305"/>
    <n v="6221"/>
    <s v="San Diego"/>
    <n v="92026"/>
    <s v="Escondido"/>
    <x v="22"/>
    <n v="-117.10898280000001"/>
    <n v="33.150552400000002"/>
    <n v="11.4309934620016"/>
    <n v="16.439737771053998"/>
    <s v="15-20%"/>
    <n v="4.6737609999999999E-2"/>
    <n v="47.3802115743622"/>
    <n v="8.2501742950000008"/>
    <n v="17.1375233354076"/>
    <n v="0.17428828699999999"/>
    <n v="57.224642190416901"/>
    <n v="751.67597220000005"/>
    <n v="40.462499999999999"/>
    <m/>
    <m/>
  </r>
  <r>
    <n v="6073009301"/>
    <n v="4935"/>
    <s v="San Diego"/>
    <n v="92123"/>
    <s v="San Diego"/>
    <x v="7"/>
    <n v="-117.1342573"/>
    <n v="32.8015574"/>
    <n v="20.577995883102702"/>
    <n v="39.019162884518401"/>
    <s v="35-40%"/>
    <n v="4.4356609999999998E-2"/>
    <n v="37.573117610454297"/>
    <n v="9.2799028119999996"/>
    <n v="41.667703795892997"/>
    <n v="0.174181488"/>
    <n v="57.1997510889857"/>
    <n v="587.80490239999995"/>
    <n v="27.35"/>
    <m/>
    <m/>
  </r>
  <r>
    <n v="6073002301"/>
    <n v="3073"/>
    <s v="San Diego"/>
    <n v="92115"/>
    <s v="San Diego"/>
    <x v="31"/>
    <n v="-117.0947635"/>
    <n v="32.7573492"/>
    <n v="22.9002606753591"/>
    <n v="44.225920322743299"/>
    <s v="40-45%"/>
    <n v="4.3811200000000002E-2"/>
    <n v="35.158680771624098"/>
    <n v="9.9432988590000004"/>
    <n v="48.5252022401991"/>
    <n v="0.17340919900000001"/>
    <n v="57.037958929682603"/>
    <n v="456.89752190000002"/>
    <n v="17.787500000000001"/>
    <m/>
    <m/>
  </r>
  <r>
    <n v="6073017811"/>
    <n v="6665"/>
    <s v="San Diego"/>
    <n v="92011"/>
    <s v="Carlsbad"/>
    <x v="18"/>
    <n v="-117.30813070000001"/>
    <n v="33.1143888"/>
    <n v="4.2298221382552104"/>
    <n v="1.9667170953101401"/>
    <s v="1-5% (lowest scores)"/>
    <n v="4.3205130000000001E-2"/>
    <n v="32.146857498444298"/>
    <n v="9.3130589379999993"/>
    <n v="42.128189172370902"/>
    <n v="0.173246962"/>
    <n v="56.9881767268202"/>
    <n v="1927.489687"/>
    <n v="85.85"/>
    <m/>
    <m/>
  </r>
  <r>
    <n v="6073021800"/>
    <n v="2403"/>
    <s v="San Diego"/>
    <n v="92118"/>
    <s v="Coronado"/>
    <x v="1"/>
    <n v="-117.18507580000001"/>
    <n v="32.686580999999997"/>
    <n v="2.9367231313554498"/>
    <n v="0.65557236510337902"/>
    <s v="1-5% (lowest scores)"/>
    <n v="4.2599060000000001E-2"/>
    <n v="29.8942128189172"/>
    <n v="10.44766153"/>
    <n v="52.1717485998755"/>
    <n v="0.17298065900000001"/>
    <n v="56.963285625388899"/>
    <n v="596.76251579999996"/>
    <n v="28.175000000000001"/>
    <m/>
    <m/>
  </r>
  <r>
    <n v="6073017810"/>
    <n v="4578"/>
    <s v="San Diego"/>
    <n v="92008"/>
    <s v="Carlsbad"/>
    <x v="18"/>
    <n v="-117.3205365"/>
    <n v="33.148368499999997"/>
    <n v="5.4562764156292198"/>
    <n v="3.7695410993444298"/>
    <s v="1-5% (lowest scores)"/>
    <n v="4.3205130000000001E-2"/>
    <n v="32.146857498444298"/>
    <n v="9.1288808410000009"/>
    <n v="39.626633478531403"/>
    <n v="0.17233223"/>
    <n v="56.863721219664001"/>
    <n v="1047.2541209999999"/>
    <n v="61.012500000000003"/>
    <m/>
    <m/>
  </r>
  <r>
    <n v="6073019803"/>
    <n v="5115"/>
    <s v="San Diego"/>
    <n v="92010"/>
    <s v="Carlsbad"/>
    <x v="18"/>
    <n v="-117.3081967"/>
    <n v="33.175328999999998"/>
    <n v="12.297714007776101"/>
    <n v="18.734241048915798"/>
    <s v="15-20%"/>
    <n v="4.3811200000000002E-2"/>
    <n v="35.158680771624098"/>
    <n v="8.9805438809999991"/>
    <n v="36.901057871810799"/>
    <n v="0.17197669400000001"/>
    <n v="56.789047915370197"/>
    <n v="1289.9702689999999"/>
    <n v="71.9375"/>
    <m/>
    <m/>
  </r>
  <r>
    <n v="6073008901"/>
    <n v="5686"/>
    <s v="San Diego"/>
    <n v="92111"/>
    <s v="San Diego"/>
    <x v="24"/>
    <n v="-117.1727594"/>
    <n v="32.772638399999998"/>
    <n v="25.460187770857399"/>
    <n v="49.773071104387299"/>
    <s v="45-50%"/>
    <n v="4.3811200000000002E-2"/>
    <n v="35.158680771624098"/>
    <n v="9.8165071509999997"/>
    <n v="47.255756067206001"/>
    <n v="0.17166142300000001"/>
    <n v="56.689483509645299"/>
    <n v="766.97175579999998"/>
    <n v="41.75"/>
    <m/>
    <m/>
  </r>
  <r>
    <n v="6073007907"/>
    <n v="3576"/>
    <s v="San Diego"/>
    <n v="92109"/>
    <s v="San Diego"/>
    <x v="26"/>
    <n v="-117.2417581"/>
    <n v="32.796519099999998"/>
    <n v="13.0445298604286"/>
    <n v="20.650529500756399"/>
    <s v="20-25%"/>
    <n v="4.3811200000000002E-2"/>
    <n v="35.158680771624098"/>
    <n v="9.8629561510000006"/>
    <n v="47.815805849408797"/>
    <n v="0.17128881700000001"/>
    <n v="56.614810205351603"/>
    <n v="964.17325570000003"/>
    <n v="55.837499999999999"/>
    <m/>
    <m/>
  </r>
  <r>
    <n v="6073003214"/>
    <n v="5314"/>
    <s v="San Diego"/>
    <n v="91977"/>
    <s v="La Presa"/>
    <x v="39"/>
    <n v="-117.02016860000001"/>
    <n v="32.694486900000001"/>
    <n v="22.819607069649201"/>
    <n v="44.011598587998002"/>
    <s v="40-45%"/>
    <n v="4.4356609999999998E-2"/>
    <n v="37.573117610454297"/>
    <n v="10.45001823"/>
    <n v="52.1966397013068"/>
    <n v="0.17083541199999999"/>
    <n v="56.477909147479799"/>
    <n v="1438.9042899999999"/>
    <n v="76.5625"/>
    <m/>
    <m/>
  </r>
  <r>
    <n v="6073017032"/>
    <n v="15361"/>
    <s v="San Diego"/>
    <n v="92127"/>
    <s v="Unincorporated San Diego County area"/>
    <x v="45"/>
    <n v="-117.1044271"/>
    <n v="33.008997999999998"/>
    <n v="10.414580913069001"/>
    <n v="13.8552697932426"/>
    <s v="10-15%"/>
    <n v="4.7535550000000003E-2"/>
    <n v="50.989421281891701"/>
    <n v="8.6898733289999992"/>
    <n v="29.4710640945862"/>
    <n v="0.17031126099999999"/>
    <n v="56.4156813939017"/>
    <n v="1230.8553489999999"/>
    <n v="69.862499999999997"/>
    <m/>
    <m/>
  </r>
  <r>
    <n v="6073016606"/>
    <n v="3575"/>
    <s v="San Diego"/>
    <n v="92071"/>
    <s v="San Diego"/>
    <x v="25"/>
    <n v="-117.0126279"/>
    <n v="32.841341999999997"/>
    <n v="10.7090115100241"/>
    <n v="14.6999495713565"/>
    <s v="10-15%"/>
    <n v="4.9019449999999999E-2"/>
    <n v="58.232731798382098"/>
    <n v="9.4341697359999994"/>
    <n v="43.771001866832599"/>
    <n v="0.169024173"/>
    <n v="56.004978220286198"/>
    <n v="929.03967060000002"/>
    <n v="53.6875"/>
    <m/>
    <m/>
  </r>
  <r>
    <n v="6073020107"/>
    <n v="3923"/>
    <s v="San Diego"/>
    <n v="92027"/>
    <s v="Escondido"/>
    <x v="22"/>
    <n v="-117.0765852"/>
    <n v="33.153570199999997"/>
    <n v="8.4344445359262092"/>
    <n v="9.4679778113968691"/>
    <s v="5-10%"/>
    <n v="4.8277500000000001E-2"/>
    <n v="55.382700684505302"/>
    <n v="8.033444695"/>
    <n v="13.789670192906"/>
    <n v="0.168601115"/>
    <n v="55.917859365276897"/>
    <n v="373.3705923"/>
    <n v="12.4125"/>
    <m/>
    <m/>
  </r>
  <r>
    <n v="6073001000"/>
    <n v="4472"/>
    <s v="San Diego"/>
    <n v="92116"/>
    <s v="San Diego"/>
    <x v="3"/>
    <n v="-117.1417318"/>
    <n v="32.760332599999998"/>
    <n v="9.0918668665687008"/>
    <n v="10.804336863338399"/>
    <s v="10-15%"/>
    <n v="4.3811200000000002E-2"/>
    <n v="35.158680771624098"/>
    <n v="9.8554342469999998"/>
    <n v="47.691350342252598"/>
    <n v="0.168447138"/>
    <n v="55.855631611698797"/>
    <n v="736.78092519999996"/>
    <n v="39.299999999999997"/>
    <s v="Normal Heights"/>
    <m/>
  </r>
  <r>
    <n v="6073015301"/>
    <n v="3560"/>
    <s v="San Diego"/>
    <n v="92020"/>
    <s v="El Cajon"/>
    <x v="16"/>
    <n v="-116.9579853"/>
    <n v="32.784022499999999"/>
    <n v="30.916353423413302"/>
    <n v="60.476550680786701"/>
    <s v="60-65%"/>
    <n v="4.9390419999999997E-2"/>
    <n v="59.688861232109502"/>
    <n v="9.8261148659999993"/>
    <n v="47.330429371499697"/>
    <n v="0.16758226500000001"/>
    <n v="55.6316116988177"/>
    <n v="774.24712920000002"/>
    <n v="42.287500000000001"/>
    <m/>
    <m/>
  </r>
  <r>
    <n v="6073016613"/>
    <n v="1881"/>
    <s v="San Diego"/>
    <n v="92071"/>
    <s v="Santee"/>
    <x v="25"/>
    <n v="-117.0043675"/>
    <n v="32.8456215"/>
    <n v="9.3714981275023099"/>
    <n v="11.3212304589007"/>
    <s v="10-15%"/>
    <n v="4.9390419999999997E-2"/>
    <n v="59.688861232109502"/>
    <n v="9.5105313369999998"/>
    <n v="44.592408214063497"/>
    <n v="0.16725978699999999"/>
    <n v="55.569383945239601"/>
    <n v="551.90156639999998"/>
    <n v="24.787500000000001"/>
    <m/>
    <m/>
  </r>
  <r>
    <n v="6073020025"/>
    <n v="4771"/>
    <s v="San Diego"/>
    <n v="92069"/>
    <s v="San Marcos"/>
    <x v="32"/>
    <n v="-117.12985020000001"/>
    <n v="33.139516700000001"/>
    <n v="20.856637476634202"/>
    <n v="39.699949571356498"/>
    <s v="35-40%"/>
    <n v="4.6325379999999999E-2"/>
    <n v="46.994399502177998"/>
    <n v="8.4273553999999997"/>
    <n v="20.9458618543871"/>
    <n v="0.16668691299999999"/>
    <n v="55.370255133789698"/>
    <n v="905.12166139999999"/>
    <n v="51.875"/>
    <m/>
    <m/>
  </r>
  <r>
    <n v="6073017037"/>
    <n v="5575"/>
    <s v="San Diego"/>
    <n v="92129"/>
    <s v="San Diego"/>
    <x v="27"/>
    <n v="-117.11902430000001"/>
    <n v="32.949366099999999"/>
    <n v="13.8548925741697"/>
    <n v="22.655068078668702"/>
    <s v="20-25%"/>
    <n v="4.7164579999999998E-2"/>
    <n v="50.5413814561294"/>
    <n v="9.4180655529999999"/>
    <n v="43.497199751088999"/>
    <n v="0.16665471900000001"/>
    <n v="55.3329184816428"/>
    <n v="1796.2357830000001"/>
    <n v="83.775000000000006"/>
    <m/>
    <m/>
  </r>
  <r>
    <n v="6073008310"/>
    <n v="5725"/>
    <s v="San Diego"/>
    <n v="92037"/>
    <s v="San Diego"/>
    <x v="6"/>
    <n v="-117.24581619999999"/>
    <n v="32.825317300000002"/>
    <n v="4.0558207033409603"/>
    <n v="1.6137165910236999"/>
    <s v="1-5% (lowest scores)"/>
    <n v="4.4902020000000001E-2"/>
    <n v="39.987554449284403"/>
    <n v="9.561459589"/>
    <n v="45.003111387678899"/>
    <n v="0.16655759000000001"/>
    <n v="55.2706907280647"/>
    <n v="969.22490419999997"/>
    <n v="56.15"/>
    <m/>
    <m/>
  </r>
  <r>
    <n v="6073017604"/>
    <n v="7441"/>
    <s v="San Diego"/>
    <n v="92024"/>
    <s v="Encinitas"/>
    <x v="20"/>
    <n v="-117.27314629999999"/>
    <n v="33.055321300000003"/>
    <n v="13.0167393700881"/>
    <n v="20.562279374684799"/>
    <s v="20-25%"/>
    <n v="4.3205130000000001E-2"/>
    <n v="32.146857498444298"/>
    <n v="9.1404815900000003"/>
    <n v="39.775980087118903"/>
    <n v="0.16496218000000001"/>
    <n v="54.971997510889899"/>
    <n v="1055.0524760000001"/>
    <n v="61.424999999999997"/>
    <m/>
    <m/>
  </r>
  <r>
    <n v="6073002711"/>
    <n v="3279"/>
    <s v="San Diego"/>
    <n v="92105"/>
    <s v="San Diego"/>
    <x v="8"/>
    <n v="-117.0715691"/>
    <n v="32.739217500000002"/>
    <n v="40.927193240083902"/>
    <n v="76.512859304084699"/>
    <s v="75-80%"/>
    <n v="4.4356609999999998E-2"/>
    <n v="37.573117610454297"/>
    <n v="10.050699059999999"/>
    <n v="49.595519601742403"/>
    <n v="0.16444613399999999"/>
    <n v="54.872433105164902"/>
    <n v="495.9428671"/>
    <n v="20.5625"/>
    <s v="City Heights"/>
    <m/>
  </r>
  <r>
    <n v="6073008360"/>
    <n v="6801"/>
    <s v="San Diego"/>
    <n v="92126"/>
    <s v="San Diego"/>
    <x v="19"/>
    <n v="-117.12950379999999"/>
    <n v="32.899878800000003"/>
    <n v="22.982456285614798"/>
    <n v="44.452849218356"/>
    <s v="40-45%"/>
    <n v="4.6767080000000003E-2"/>
    <n v="48.450528935905403"/>
    <n v="9.3309469570000001"/>
    <n v="42.3771001866833"/>
    <n v="0.164212473"/>
    <n v="54.8475420037337"/>
    <n v="1432.9961350000001"/>
    <n v="76.349999999999994"/>
    <m/>
    <m/>
  </r>
  <r>
    <n v="6073019405"/>
    <n v="3994"/>
    <s v="San Diego"/>
    <n v="92083"/>
    <s v="Vista"/>
    <x v="41"/>
    <n v="-117.2759939"/>
    <n v="33.196564799999997"/>
    <n v="15.548791747482699"/>
    <n v="26.802824004034299"/>
    <s v="25-30%"/>
    <n v="4.3811200000000002E-2"/>
    <n v="35.158680771624098"/>
    <n v="9.0033918380000006"/>
    <n v="37.398879900435603"/>
    <n v="0.16411784200000001"/>
    <n v="54.822650902302399"/>
    <n v="1257.685684"/>
    <n v="70.962500000000006"/>
    <m/>
    <m/>
  </r>
  <r>
    <n v="6073020028"/>
    <n v="4825"/>
    <s v="San Diego"/>
    <n v="92069"/>
    <s v="San Marcos"/>
    <x v="32"/>
    <n v="-117.1700975"/>
    <n v="33.1418052"/>
    <n v="16.5195461820256"/>
    <n v="29.160363086233001"/>
    <s v="25-30%"/>
    <n v="4.5392849999999998E-2"/>
    <n v="42.563783447417499"/>
    <n v="8.5437680450000002"/>
    <n v="23.957685127566901"/>
    <n v="0.16337328600000001"/>
    <n v="54.536403235843203"/>
    <n v="920.0619342"/>
    <n v="52.987499999999997"/>
    <m/>
    <m/>
  </r>
  <r>
    <n v="6073018517"/>
    <n v="4704"/>
    <s v="San Diego"/>
    <n v="92056"/>
    <s v="Oceanside"/>
    <x v="15"/>
    <n v="-117.3027415"/>
    <n v="33.187991500000003"/>
    <n v="24.081132177808598"/>
    <n v="46.911245587493703"/>
    <s v="45-50%"/>
    <n v="4.3811200000000002E-2"/>
    <n v="35.158680771624098"/>
    <n v="9.1725345279999999"/>
    <n v="40.261356565028002"/>
    <n v="0.16335613199999999"/>
    <n v="54.523957685127598"/>
    <n v="1251.6155289999999"/>
    <n v="70.762500000000003"/>
    <m/>
    <m/>
  </r>
  <r>
    <n v="6073008343"/>
    <n v="5067"/>
    <s v="San Diego"/>
    <n v="92122"/>
    <s v="San Diego"/>
    <x v="10"/>
    <n v="-117.21758819999999"/>
    <n v="32.862655099999998"/>
    <n v="9.4307037282486803"/>
    <n v="11.510337871911201"/>
    <s v="10-15%"/>
    <n v="4.4902020000000001E-2"/>
    <n v="39.987554449284403"/>
    <n v="9.3708194290000009"/>
    <n v="42.837585563161198"/>
    <n v="0.16217377499999999"/>
    <n v="54.212818917237101"/>
    <n v="1055.8158860000001"/>
    <n v="61.5"/>
    <m/>
    <m/>
  </r>
  <r>
    <n v="6073020708"/>
    <n v="3640"/>
    <s v="San Diego"/>
    <n v="92025"/>
    <s v="Escondido"/>
    <x v="22"/>
    <n v="-117.0674538"/>
    <n v="33.090531800000001"/>
    <n v="18.565466083586902"/>
    <n v="34.114977307110401"/>
    <s v="30-35%"/>
    <n v="4.7919789999999997E-2"/>
    <n v="53.727442439327902"/>
    <n v="8.1548475220000007"/>
    <n v="15.6316116988177"/>
    <n v="0.161842504"/>
    <n v="54.1257000622278"/>
    <n v="1751.234074"/>
    <n v="82.9"/>
    <m/>
    <m/>
  </r>
  <r>
    <n v="6073016701"/>
    <n v="9508"/>
    <s v="San Diego"/>
    <n v="92071"/>
    <s v="Santee"/>
    <x v="25"/>
    <n v="-116.9489803"/>
    <n v="32.835844799999997"/>
    <n v="17.413720404048998"/>
    <n v="31.3035804336863"/>
    <s v="30-35%"/>
    <n v="5.1689369999999998E-2"/>
    <n v="65.687616677037994"/>
    <n v="9.4856085879999998"/>
    <n v="44.343497199751098"/>
    <n v="0.159808426"/>
    <n v="53.714996888612298"/>
    <n v="1242.9614240000001"/>
    <n v="70.3"/>
    <m/>
    <m/>
  </r>
  <r>
    <n v="6073008512"/>
    <n v="4829"/>
    <s v="San Diego"/>
    <n v="92111"/>
    <s v="San Diego"/>
    <x v="14"/>
    <n v="-117.1881489"/>
    <n v="32.809322299999998"/>
    <n v="9.3933705025120702"/>
    <n v="11.3842662632375"/>
    <s v="10-15%"/>
    <n v="4.4356609999999998E-2"/>
    <n v="37.573117610454297"/>
    <n v="9.4858055809999993"/>
    <n v="44.355942750466703"/>
    <n v="0.15968173599999999"/>
    <n v="53.652769135034198"/>
    <n v="912.46638540000004"/>
    <n v="52.512500000000003"/>
    <m/>
    <m/>
  </r>
  <r>
    <n v="6073006600"/>
    <n v="1811"/>
    <s v="San Diego"/>
    <n v="92110"/>
    <s v="San Diego"/>
    <x v="12"/>
    <n v="-117.2061684"/>
    <n v="32.745617000000003"/>
    <n v="27.075871290042599"/>
    <n v="53.227433182047399"/>
    <s v="50-55%"/>
    <n v="4.3205130000000001E-2"/>
    <n v="32.146857498444298"/>
    <n v="10.09960684"/>
    <n v="49.943995021779699"/>
    <n v="0.15962684099999999"/>
    <n v="53.640323584318601"/>
    <n v="1253.7257990000001"/>
    <n v="70.837500000000006"/>
    <m/>
    <m/>
  </r>
  <r>
    <n v="6073009103"/>
    <n v="4157"/>
    <s v="San Diego"/>
    <n v="92110"/>
    <s v="San Diego"/>
    <x v="24"/>
    <n v="-117.1956419"/>
    <n v="32.787801700000003"/>
    <n v="12.3391924081527"/>
    <n v="18.8603126575895"/>
    <s v="15-20%"/>
    <n v="4.3811200000000002E-2"/>
    <n v="35.158680771624098"/>
    <n v="9.5847653210000008"/>
    <n v="45.276913503422499"/>
    <n v="0.158463453"/>
    <n v="53.329184816428103"/>
    <n v="697.67369410000003"/>
    <n v="35.9375"/>
    <m/>
    <m/>
  </r>
  <r>
    <n v="6073020108"/>
    <n v="6524"/>
    <s v="San Diego"/>
    <n v="92026"/>
    <s v="Escondido"/>
    <x v="22"/>
    <n v="-117.0867921"/>
    <n v="33.137135999999998"/>
    <n v="25.553255678979301"/>
    <n v="50"/>
    <s v="50-55%"/>
    <n v="4.7562069999999998E-2"/>
    <n v="51.8979464841319"/>
    <n v="8.2981324670000003"/>
    <n v="18.145612943372701"/>
    <n v="0.15839462000000001"/>
    <n v="53.316739265712499"/>
    <n v="1061.901695"/>
    <n v="61.924999999999997"/>
    <m/>
    <m/>
  </r>
  <r>
    <n v="6073019303"/>
    <n v="7921"/>
    <s v="San Diego"/>
    <n v="92084"/>
    <s v="Unincorporated San Diego County area"/>
    <x v="52"/>
    <n v="-117.2567952"/>
    <n v="33.241568899999997"/>
    <n v="17.146832329388602"/>
    <n v="30.6606152294503"/>
    <s v="30-35%"/>
    <n v="4.5392849999999998E-2"/>
    <n v="42.563783447417499"/>
    <n v="8.7367343890000004"/>
    <n v="31.176104542626"/>
    <n v="0.157715567"/>
    <n v="53.067828251400101"/>
    <n v="935.52456440000003"/>
    <n v="54.112499999999997"/>
    <m/>
    <m/>
  </r>
  <r>
    <n v="6073008358"/>
    <n v="7467"/>
    <s v="San Diego"/>
    <n v="92126"/>
    <s v="San Diego"/>
    <x v="19"/>
    <n v="-117.1335089"/>
    <n v="32.909960599999998"/>
    <n v="20.8641633182494"/>
    <n v="39.725163893091299"/>
    <s v="35-40%"/>
    <n v="4.6767080000000003E-2"/>
    <n v="48.450528935905403"/>
    <n v="9.4254061569999994"/>
    <n v="43.609209707529601"/>
    <n v="0.15658023700000001"/>
    <n v="52.8313627878034"/>
    <n v="974.72527390000005"/>
    <n v="56.35"/>
    <m/>
    <m/>
  </r>
  <r>
    <n v="6073014300"/>
    <n v="4131"/>
    <s v="San Diego"/>
    <n v="91945"/>
    <s v="Lemon Grove"/>
    <x v="33"/>
    <n v="-117.04183159999999"/>
    <n v="32.737584699999999"/>
    <n v="40.697157832069003"/>
    <n v="76.122037317196202"/>
    <s v="75-80%"/>
    <n v="4.4356609999999998E-2"/>
    <n v="37.573117610454297"/>
    <n v="10.166454269999999"/>
    <n v="50.217797137523299"/>
    <n v="0.155249357"/>
    <n v="52.545115121344097"/>
    <n v="793.6119539"/>
    <n v="43.774999999999999"/>
    <m/>
    <m/>
  </r>
  <r>
    <n v="6073019406"/>
    <n v="4888"/>
    <s v="San Diego"/>
    <n v="92083"/>
    <s v="Vista"/>
    <x v="41"/>
    <n v="-117.2642216"/>
    <n v="33.1994118"/>
    <n v="16.513003908218401"/>
    <n v="29.1225416036309"/>
    <s v="25-30%"/>
    <n v="4.4356609999999998E-2"/>
    <n v="37.573117610454297"/>
    <n v="8.9494207810000006"/>
    <n v="36.166770379589302"/>
    <n v="0.15319866600000001"/>
    <n v="52.034847542003703"/>
    <n v="1201.802921"/>
    <n v="68.762500000000003"/>
    <m/>
    <m/>
  </r>
  <r>
    <n v="6073008354"/>
    <n v="10247"/>
    <s v="San Diego"/>
    <n v="92129"/>
    <s v="San Diego"/>
    <x v="27"/>
    <n v="-117.11867410000001"/>
    <n v="32.933218500000002"/>
    <n v="13.692765812302699"/>
    <n v="22.226424609178"/>
    <s v="20-25%"/>
    <n v="4.7164579999999998E-2"/>
    <n v="50.5413814561294"/>
    <n v="9.3512897909999992"/>
    <n v="42.576228998133203"/>
    <n v="0.153065847"/>
    <n v="51.9850653391413"/>
    <n v="2134.2812319999998"/>
    <n v="88.95"/>
    <m/>
    <m/>
  </r>
  <r>
    <n v="6073009604"/>
    <n v="3628"/>
    <s v="San Diego"/>
    <n v="92120"/>
    <s v="San Diego"/>
    <x v="53"/>
    <n v="-117.0917261"/>
    <n v="32.786768500000001"/>
    <n v="19.892213911208501"/>
    <n v="37.266767523953597"/>
    <s v="35-40%"/>
    <n v="4.4902020000000001E-2"/>
    <n v="39.987554449284403"/>
    <n v="9.6737876119999999"/>
    <n v="46.085874299937799"/>
    <n v="0.15076985200000001"/>
    <n v="51.412570006222801"/>
    <n v="1002.930836"/>
    <n v="57.975000000000001"/>
    <m/>
    <m/>
  </r>
  <r>
    <n v="6073017809"/>
    <n v="2214"/>
    <s v="San Diego"/>
    <n v="92008"/>
    <s v="Carlsbad"/>
    <x v="18"/>
    <n v="-117.3266984"/>
    <n v="33.157540500000003"/>
    <n v="7.0828081476536999"/>
    <n v="6.8835098335854799"/>
    <s v="5-10%"/>
    <n v="4.3205130000000001E-2"/>
    <n v="32.146857498444298"/>
    <n v="9.2488703099999992"/>
    <n v="41.232109520846301"/>
    <n v="0.150587785"/>
    <n v="51.3254511512134"/>
    <n v="782.67267430000004"/>
    <n v="42.912500000000001"/>
    <m/>
    <m/>
  </r>
  <r>
    <n v="6073020026"/>
    <n v="4461"/>
    <s v="San Diego"/>
    <n v="92078"/>
    <s v="Lake San Marcos"/>
    <x v="32"/>
    <n v="-117.1882353"/>
    <n v="33.129260199999997"/>
    <n v="11.1721111173884"/>
    <n v="15.8598083711548"/>
    <s v="15-20%"/>
    <n v="4.4865629999999997E-2"/>
    <n v="37.784691972619797"/>
    <n v="8.3457268419999995"/>
    <n v="19.029247044181702"/>
    <n v="0.150559106"/>
    <n v="51.300560049782199"/>
    <n v="1086.866049"/>
    <n v="63.2"/>
    <m/>
    <m/>
  </r>
  <r>
    <n v="6073002302"/>
    <n v="7300"/>
    <s v="San Diego"/>
    <n v="92105"/>
    <s v="San Diego"/>
    <x v="8"/>
    <n v="-117.0963988"/>
    <n v="32.752542499999997"/>
    <n v="30.625410595731498"/>
    <n v="59.909228441754898"/>
    <s v="55-60%"/>
    <n v="4.3811200000000002E-2"/>
    <n v="35.158680771624098"/>
    <n v="9.9409453410000008"/>
    <n v="48.475420037336697"/>
    <n v="0.14965097999999999"/>
    <n v="51.1138767890479"/>
    <n v="466.83440439999998"/>
    <n v="18.350000000000001"/>
    <s v="City Heights"/>
    <m/>
  </r>
  <r>
    <n v="6073008327"/>
    <n v="5881"/>
    <s v="San Diego"/>
    <n v="92130"/>
    <s v="San Diego"/>
    <x v="28"/>
    <n v="-117.24209690000001"/>
    <n v="32.967797599999997"/>
    <n v="6.5780280512584701"/>
    <n v="5.9001512859304102"/>
    <s v="5-10%"/>
    <n v="4.5392849999999998E-2"/>
    <n v="42.563783447417499"/>
    <n v="8.7356992029999994"/>
    <n v="31.126322339763501"/>
    <n v="0.14958007800000001"/>
    <n v="51.088985687616699"/>
    <n v="2102.7129890000001"/>
    <n v="88.537499999999994"/>
    <m/>
    <m/>
  </r>
  <r>
    <n v="6073015200"/>
    <n v="3773"/>
    <s v="San Diego"/>
    <n v="91941"/>
    <s v="Casa de Oro-Mount Helix"/>
    <x v="54"/>
    <n v="-116.9893611"/>
    <n v="32.769263600000002"/>
    <n v="17.448783672790402"/>
    <n v="31.391830559757899"/>
    <s v="30-35%"/>
    <n v="4.7535550000000003E-2"/>
    <n v="50.989421281891701"/>
    <n v="9.8407416689999998"/>
    <n v="47.5295581829496"/>
    <n v="0.148620007"/>
    <n v="50.852520224019898"/>
    <n v="1485.9815249999999"/>
    <n v="77.862499999999997"/>
    <m/>
    <m/>
  </r>
  <r>
    <n v="6073019502"/>
    <n v="5928"/>
    <s v="San Diego"/>
    <n v="92084"/>
    <s v="Vista"/>
    <x v="41"/>
    <n v="-117.2406651"/>
    <n v="33.207787000000003"/>
    <n v="24.7209756865579"/>
    <n v="48.184568835098297"/>
    <s v="45-50%"/>
    <n v="4.4902020000000001E-2"/>
    <n v="39.987554449284403"/>
    <n v="8.8849196880000001"/>
    <n v="34.835096453017997"/>
    <n v="0.148115354"/>
    <n v="50.740510267579303"/>
    <n v="817.85507680000001"/>
    <n v="45.4375"/>
    <m/>
    <m/>
  </r>
  <r>
    <n v="6073018513"/>
    <n v="9921"/>
    <s v="San Diego"/>
    <n v="92056"/>
    <s v="Oceanside"/>
    <x v="15"/>
    <n v="-117.3079977"/>
    <n v="33.213665599999999"/>
    <n v="12.466745712152701"/>
    <n v="19.1502773575391"/>
    <s v="15-20%"/>
    <n v="4.3811200000000002E-2"/>
    <n v="35.158680771624098"/>
    <n v="9.0306882789999996"/>
    <n v="38.008711885500901"/>
    <n v="0.14768316500000001"/>
    <n v="50.616054760423097"/>
    <n v="872.6407815"/>
    <n v="49.337499999999999"/>
    <m/>
    <m/>
  </r>
  <r>
    <n v="6073009804"/>
    <n v="5286"/>
    <s v="San Diego"/>
    <n v="92119"/>
    <s v="San Diego"/>
    <x v="23"/>
    <n v="-117.0134472"/>
    <n v="32.808546700000001"/>
    <n v="7.9747218497660803"/>
    <n v="8.4594049420070601"/>
    <s v="5-10%"/>
    <n v="4.7919789999999997E-2"/>
    <n v="53.727442439327902"/>
    <n v="9.6039648750000008"/>
    <n v="45.612943372744198"/>
    <n v="0.147618259"/>
    <n v="50.591163658991903"/>
    <n v="610.42409120000002"/>
    <n v="29.237500000000001"/>
    <m/>
    <m/>
  </r>
  <r>
    <n v="6073017601"/>
    <n v="5584"/>
    <s v="San Diego"/>
    <n v="92024"/>
    <s v="Encinitas"/>
    <x v="20"/>
    <n v="-117.2787053"/>
    <n v="33.081223799999997"/>
    <n v="4.0158314133195496"/>
    <n v="1.55068078668684"/>
    <s v="1-5% (lowest scores)"/>
    <n v="4.3205130000000001E-2"/>
    <n v="32.146857498444298"/>
    <n v="9.2231683170000007"/>
    <n v="40.846297448662099"/>
    <n v="0.147573599"/>
    <n v="50.553827006845097"/>
    <n v="1669.298254"/>
    <n v="81.387500000000003"/>
    <m/>
    <m/>
  </r>
  <r>
    <n v="6073003202"/>
    <n v="4297"/>
    <s v="San Diego"/>
    <n v="92139"/>
    <s v="San Diego"/>
    <x v="50"/>
    <n v="-117.0643688"/>
    <n v="32.671972099999998"/>
    <n v="30.963047064398999"/>
    <n v="60.564800806858301"/>
    <s v="60-65%"/>
    <n v="4.2599060000000001E-2"/>
    <n v="29.8942128189172"/>
    <n v="10.3489194"/>
    <n v="51.425015556938398"/>
    <n v="0.14577970200000001"/>
    <n v="50.192906036092097"/>
    <n v="733.58177220000005"/>
    <n v="39.037500000000001"/>
    <m/>
    <m/>
  </r>
  <r>
    <n v="6073018614"/>
    <n v="5700"/>
    <s v="San Diego"/>
    <n v="92058"/>
    <s v="Oceanside"/>
    <x v="40"/>
    <n v="-117.33189040000001"/>
    <n v="33.230618499999999"/>
    <n v="17.264478598052399"/>
    <n v="30.975794251134602"/>
    <s v="30-35%"/>
    <n v="4.3811200000000002E-2"/>
    <n v="35.158680771624098"/>
    <n v="9.4393786580000008"/>
    <n v="43.820784069695101"/>
    <n v="0.14486469199999999"/>
    <n v="49.981331673926597"/>
    <n v="1061.7561479999999"/>
    <n v="61.912500000000001"/>
    <m/>
    <m/>
  </r>
  <r>
    <n v="6073022100"/>
    <n v="10005"/>
    <s v="San Diego"/>
    <n v="92008"/>
    <s v="Carlsbad"/>
    <x v="18"/>
    <n v="-117.2924294"/>
    <n v="33.124262000000002"/>
    <n v="15.9459818356229"/>
    <n v="27.6853252647504"/>
    <s v="25-30%"/>
    <n v="4.3205130000000001E-2"/>
    <n v="32.146857498444298"/>
    <n v="8.9584846670000005"/>
    <n v="36.4156813939017"/>
    <n v="0.14473741000000001"/>
    <n v="49.956440572495303"/>
    <n v="1168.418222"/>
    <n v="67.337500000000006"/>
    <m/>
    <m/>
  </r>
  <r>
    <n v="6073007400"/>
    <n v="7540"/>
    <s v="San Diego"/>
    <n v="92107"/>
    <s v="San Diego"/>
    <x v="17"/>
    <n v="-117.235253"/>
    <n v="32.745140399999997"/>
    <n v="10.133970323744499"/>
    <n v="13.237518910741301"/>
    <s v="10-15%"/>
    <n v="4.3811200000000002E-2"/>
    <n v="35.158680771624098"/>
    <n v="9.9367648119999998"/>
    <n v="48.425637834474202"/>
    <n v="0.143770758"/>
    <n v="49.682638456751697"/>
    <n v="655.76725529999999"/>
    <n v="32.612499999999997"/>
    <m/>
    <m/>
  </r>
  <r>
    <n v="6073018518"/>
    <n v="3764"/>
    <s v="San Diego"/>
    <n v="92056"/>
    <s v="Oceanside"/>
    <x v="15"/>
    <n v="-117.2916541"/>
    <n v="33.189771800000003"/>
    <n v="22.398250730103701"/>
    <n v="43.015632879475497"/>
    <s v="40-45%"/>
    <n v="4.3811200000000002E-2"/>
    <n v="35.158680771624098"/>
    <n v="9.0288218550000003"/>
    <n v="37.971375233354102"/>
    <n v="0.14363646499999999"/>
    <n v="49.657747355320502"/>
    <n v="1435.207887"/>
    <n v="76.424999999999997"/>
    <m/>
    <m/>
  </r>
  <r>
    <n v="6073021600"/>
    <n v="3282"/>
    <s v="San Diego"/>
    <n v="92118"/>
    <s v="Coronado"/>
    <x v="1"/>
    <n v="-117.1561371"/>
    <n v="32.657202099999999"/>
    <n v="14.518465479111599"/>
    <n v="24.394856278366099"/>
    <s v="20-25%"/>
    <n v="4.1925589999999999E-2"/>
    <n v="26.695706285003101"/>
    <n v="10.381712050000001"/>
    <n v="51.636589919103898"/>
    <n v="0.14336119899999999"/>
    <n v="49.570628500311102"/>
    <n v="1000.58264"/>
    <n v="57.825000000000003"/>
    <m/>
    <m/>
  </r>
  <r>
    <n v="6073017036"/>
    <n v="3606"/>
    <s v="San Diego"/>
    <n v="92129"/>
    <s v="San Diego"/>
    <x v="27"/>
    <n v="-117.1225603"/>
    <n v="32.959779400000002"/>
    <n v="7.1009296161813902"/>
    <n v="6.9465456379223403"/>
    <s v="5-10%"/>
    <n v="4.7562069999999998E-2"/>
    <n v="51.8979464841319"/>
    <n v="9.4572263060000008"/>
    <n v="44.032358431860601"/>
    <n v="0.143360083"/>
    <n v="49.558182949595498"/>
    <n v="874.55191639999998"/>
    <n v="49.462499999999999"/>
    <m/>
    <m/>
  </r>
  <r>
    <n v="6073016201"/>
    <n v="5382"/>
    <s v="San Diego"/>
    <n v="92020"/>
    <s v="El Cajon"/>
    <x v="16"/>
    <n v="-116.99186280000001"/>
    <n v="32.813827099999997"/>
    <n v="24.2126688221074"/>
    <n v="47.201210287443303"/>
    <s v="45-50%"/>
    <n v="4.9019449999999999E-2"/>
    <n v="58.232731798382098"/>
    <n v="9.6165544310000008"/>
    <n v="45.762289981331698"/>
    <n v="0.14305712000000001"/>
    <n v="49.446172993154903"/>
    <n v="552.19950659999995"/>
    <n v="24.837499999999999"/>
    <m/>
    <m/>
  </r>
  <r>
    <n v="6073003208"/>
    <n v="6658"/>
    <s v="San Diego"/>
    <n v="92139"/>
    <s v="San Diego"/>
    <x v="50"/>
    <n v="-117.0452492"/>
    <n v="32.678695599999998"/>
    <n v="27.8650283324091"/>
    <n v="54.677256681795299"/>
    <s v="50-55%"/>
    <n v="4.3205130000000001E-2"/>
    <n v="32.146857498444298"/>
    <n v="10.43206178"/>
    <n v="52.022401991288099"/>
    <n v="0.14275668399999999"/>
    <n v="49.346608587429998"/>
    <n v="878.01573440000004"/>
    <n v="49.762500000000003"/>
    <m/>
    <m/>
  </r>
  <r>
    <n v="6073013103"/>
    <n v="2506"/>
    <s v="San Diego"/>
    <n v="91911"/>
    <s v="Chula Vista"/>
    <x v="11"/>
    <n v="-117.0887814"/>
    <n v="32.609232499999997"/>
    <n v="40.957278448110799"/>
    <n v="76.613716591023703"/>
    <s v="75-80%"/>
    <n v="4.1252120000000003E-2"/>
    <n v="24.8786558805227"/>
    <n v="11.04490341"/>
    <n v="55.3329184816428"/>
    <n v="0.14095945300000001"/>
    <n v="48.823895457374"/>
    <n v="1017.62893"/>
    <n v="59.037500000000001"/>
    <s v="West Chula Vista"/>
    <m/>
  </r>
  <r>
    <n v="6073015802"/>
    <n v="4877"/>
    <s v="San Diego"/>
    <n v="92020"/>
    <s v="El Cajon"/>
    <x v="16"/>
    <n v="-116.95991840000001"/>
    <n v="32.791294700000002"/>
    <n v="36.335779326022198"/>
    <n v="69.629349470499207"/>
    <s v="65-70%"/>
    <n v="5.0229620000000003E-2"/>
    <n v="62.526446795270701"/>
    <n v="9.8224127790000004"/>
    <n v="47.293092719352799"/>
    <n v="0.14038324799999999"/>
    <n v="48.686994399502197"/>
    <n v="657.31194110000001"/>
    <n v="32.712499999999999"/>
    <m/>
    <m/>
  </r>
  <r>
    <n v="6073015302"/>
    <n v="4477"/>
    <s v="San Diego"/>
    <n v="92020"/>
    <s v="El Cajon"/>
    <x v="16"/>
    <n v="-116.9699985"/>
    <n v="32.774337299999999"/>
    <n v="13.3308886259167"/>
    <n v="21.306101865859802"/>
    <s v="20-25%"/>
    <n v="4.9019449999999999E-2"/>
    <n v="58.232731798382098"/>
    <n v="9.8461978890000008"/>
    <n v="47.604231487243297"/>
    <n v="0.13986763299999999"/>
    <n v="48.550093341630401"/>
    <n v="1332.6257740000001"/>
    <n v="73.3"/>
    <m/>
    <m/>
  </r>
  <r>
    <n v="6073014200"/>
    <n v="6513"/>
    <s v="San Diego"/>
    <n v="91945"/>
    <s v="Lemon Grove"/>
    <x v="33"/>
    <n v="-117.04311319999999"/>
    <n v="32.727419500000003"/>
    <n v="31.026893134791699"/>
    <n v="60.665658093797298"/>
    <s v="60-65%"/>
    <n v="4.4356609999999998E-2"/>
    <n v="37.573117610454297"/>
    <n v="10.22798877"/>
    <n v="50.616054760423097"/>
    <n v="0.139406741"/>
    <n v="48.462974486621"/>
    <n v="436.43901940000001"/>
    <n v="16.375"/>
    <m/>
    <m/>
  </r>
  <r>
    <n v="6073010010"/>
    <n v="5431"/>
    <s v="San Diego"/>
    <n v="92154"/>
    <s v="San Diego"/>
    <x v="11"/>
    <n v="-117.0636964"/>
    <n v="32.578369799999997"/>
    <n v="27.995797158929999"/>
    <n v="54.954614220877502"/>
    <s v="50-55%"/>
    <n v="4.2599060000000001E-2"/>
    <n v="29.8942128189172"/>
    <n v="12.70285932"/>
    <n v="92.395768512756703"/>
    <n v="0.13915295"/>
    <n v="48.425637834474202"/>
    <n v="481.76274489999997"/>
    <n v="19.55"/>
    <s v="Mid Chula Vista"/>
    <m/>
  </r>
  <r>
    <n v="6073007501"/>
    <n v="4244"/>
    <s v="San Diego"/>
    <n v="92107"/>
    <s v="San Diego"/>
    <x v="17"/>
    <n v="-117.24315900000001"/>
    <n v="32.751973999999997"/>
    <n v="9.1516077757204002"/>
    <n v="10.9682299546142"/>
    <s v="10-15%"/>
    <n v="4.3205130000000001E-2"/>
    <n v="32.146857498444298"/>
    <n v="9.9930924109999992"/>
    <n v="49.122588674548901"/>
    <n v="0.13838476899999999"/>
    <n v="48.201617921592998"/>
    <n v="1145.8077049999999"/>
    <n v="66.174999999999997"/>
    <m/>
    <m/>
  </r>
  <r>
    <n v="6073020105"/>
    <n v="4029"/>
    <s v="San Diego"/>
    <n v="92026"/>
    <s v="Escondido"/>
    <x v="22"/>
    <n v="-117.09718479999999"/>
    <n v="33.159695900000003"/>
    <n v="14.4355397945933"/>
    <n v="24.1301059001513"/>
    <s v="20-25%"/>
    <n v="4.7919789999999997E-2"/>
    <n v="53.727442439327902"/>
    <n v="8.1967123569999991"/>
    <n v="16.303671437461102"/>
    <n v="0.137974017"/>
    <n v="48.1020535158681"/>
    <n v="719.5780853"/>
    <n v="37.774999999999999"/>
    <m/>
    <m/>
  </r>
  <r>
    <n v="6073015601"/>
    <n v="6043"/>
    <s v="San Diego"/>
    <n v="92019"/>
    <s v="El Cajon"/>
    <x v="16"/>
    <n v="-116.9264026"/>
    <n v="32.7921847"/>
    <n v="18.0375635402693"/>
    <n v="32.791225416036298"/>
    <s v="30-35%"/>
    <n v="5.1652980000000001E-2"/>
    <n v="65.364032358431899"/>
    <n v="9.7811568659999999"/>
    <n v="46.857498444306202"/>
    <n v="0.13737469799999999"/>
    <n v="47.940261356565003"/>
    <n v="508.2671277"/>
    <n v="21.5"/>
    <m/>
    <m/>
  </r>
  <r>
    <n v="6073013505"/>
    <n v="5676"/>
    <s v="San Diego"/>
    <n v="91978"/>
    <s v="Spring Valley"/>
    <x v="44"/>
    <n v="-116.96421549999999"/>
    <n v="32.737319599999999"/>
    <n v="16.056721286999402"/>
    <n v="28.000504286434701"/>
    <s v="25-30%"/>
    <n v="4.7535550000000003E-2"/>
    <n v="50.989421281891701"/>
    <n v="10.147351069999999"/>
    <n v="50.143123833229602"/>
    <n v="0.13705692899999999"/>
    <n v="47.778469197261998"/>
    <n v="739.07942779999996"/>
    <n v="39.4375"/>
    <m/>
    <m/>
  </r>
  <r>
    <n v="6073008330"/>
    <n v="5271"/>
    <s v="San Diego"/>
    <n v="92130"/>
    <s v="San Diego"/>
    <x v="28"/>
    <n v="-117.2211586"/>
    <n v="32.9512328"/>
    <n v="6.0186336750011504"/>
    <n v="4.66464952092789"/>
    <s v="1-5% (lowest scores)"/>
    <n v="4.5883680000000003E-2"/>
    <n v="44.978220286247698"/>
    <n v="9.412393689"/>
    <n v="43.422526446795302"/>
    <n v="0.13703707200000001"/>
    <n v="47.753578095830697"/>
    <n v="538.98256160000005"/>
    <n v="23.85"/>
    <m/>
    <m/>
  </r>
  <r>
    <n v="6073008333"/>
    <n v="16363"/>
    <s v="San Diego"/>
    <n v="92130"/>
    <s v="San Diego"/>
    <x v="28"/>
    <n v="-117.2092215"/>
    <n v="32.926017899999998"/>
    <n v="6.2542066499313904"/>
    <n v="5.2067574382249102"/>
    <s v="5-10%"/>
    <n v="4.6325379999999999E-2"/>
    <n v="46.994399502177998"/>
    <n v="9.376493816"/>
    <n v="42.924704418170499"/>
    <n v="0.136474867"/>
    <n v="47.579340385812102"/>
    <n v="1421.78367"/>
    <n v="76.05"/>
    <m/>
    <m/>
  </r>
  <r>
    <n v="6073020602"/>
    <n v="6022"/>
    <s v="San Diego"/>
    <n v="92025"/>
    <s v="Escondido"/>
    <x v="22"/>
    <n v="-117.0681038"/>
    <n v="33.1189678"/>
    <n v="29.462864043522799"/>
    <n v="57.728189611699399"/>
    <s v="55-60%"/>
    <n v="4.7562069999999998E-2"/>
    <n v="51.8979464841319"/>
    <n v="8.013650084"/>
    <n v="13.540759178593699"/>
    <n v="0.136265939"/>
    <n v="47.504667081518399"/>
    <n v="432.67613410000001"/>
    <n v="16.112500000000001"/>
    <m/>
    <m/>
  </r>
  <r>
    <n v="6073008356"/>
    <n v="4028"/>
    <s v="San Diego"/>
    <n v="92126"/>
    <s v="San Diego"/>
    <x v="19"/>
    <n v="-117.1397621"/>
    <n v="32.920915299999997"/>
    <n v="12.7767826821512"/>
    <n v="19.881492687846698"/>
    <s v="15-20%"/>
    <n v="4.6767080000000003E-2"/>
    <n v="48.450528935905403"/>
    <n v="9.5019272640000008"/>
    <n v="44.542626011201001"/>
    <n v="0.13498112400000001"/>
    <n v="47.205973864343498"/>
    <n v="479.36519779999998"/>
    <n v="19.350000000000001"/>
    <m/>
    <m/>
  </r>
  <r>
    <n v="6073003602"/>
    <n v="3427"/>
    <s v="San Diego"/>
    <n v="92113"/>
    <s v="San Diego"/>
    <x v="9"/>
    <n v="-117.1074107"/>
    <n v="32.692936600000003"/>
    <n v="44.6063377694095"/>
    <n v="81.517902168431704"/>
    <s v="80-85%"/>
    <n v="4.2599060000000001E-2"/>
    <n v="29.8942128189172"/>
    <n v="10.42201071"/>
    <n v="51.935283136278798"/>
    <n v="0.133861067"/>
    <n v="46.919726197884302"/>
    <n v="384.53168340000002"/>
    <n v="13.1625"/>
    <m/>
    <m/>
  </r>
  <r>
    <n v="6073017035"/>
    <n v="3505"/>
    <s v="San Diego"/>
    <n v="92129"/>
    <s v="San Diego"/>
    <x v="27"/>
    <n v="-117.0988796"/>
    <n v="32.974958600000001"/>
    <n v="13.8388224442221"/>
    <n v="22.554210791729702"/>
    <s v="20-25%"/>
    <n v="4.7919789999999997E-2"/>
    <n v="53.727442439327902"/>
    <n v="9.3500681029999999"/>
    <n v="42.563783447417499"/>
    <n v="0.13325573800000001"/>
    <n v="46.782825140012399"/>
    <n v="972.48321269999997"/>
    <n v="56.274999999999999"/>
    <m/>
    <m/>
  </r>
  <r>
    <n v="6073018511"/>
    <n v="5502"/>
    <s v="San Diego"/>
    <n v="92054"/>
    <s v="Oceanside"/>
    <x v="15"/>
    <n v="-117.343109"/>
    <n v="33.204411"/>
    <n v="19.8766208911759"/>
    <n v="37.228946041351499"/>
    <s v="35-40%"/>
    <n v="4.3205130000000001E-2"/>
    <n v="32.146857498444298"/>
    <n v="9.4120141060000009"/>
    <n v="43.397635345364002"/>
    <n v="0.13248015599999999"/>
    <n v="46.521468574984397"/>
    <n v="681.41329880000001"/>
    <n v="34.637500000000003"/>
    <m/>
    <m/>
  </r>
  <r>
    <n v="6073020404"/>
    <n v="5025"/>
    <s v="San Diego"/>
    <n v="92029"/>
    <s v="Escondido"/>
    <x v="22"/>
    <n v="-117.10115589999999"/>
    <n v="33.097065299999997"/>
    <n v="20.668947395948202"/>
    <n v="39.258698940998499"/>
    <s v="35-40%"/>
    <n v="4.7164579999999998E-2"/>
    <n v="50.5413814561294"/>
    <n v="8.2266413889999992"/>
    <n v="16.813939016801498"/>
    <n v="0.13216555099999999"/>
    <n v="46.4467952706907"/>
    <n v="1280.132034"/>
    <n v="71.662499999999994"/>
    <m/>
    <m/>
  </r>
  <r>
    <n v="6073016504"/>
    <n v="6856"/>
    <s v="San Diego"/>
    <n v="92021"/>
    <s v="El Cajon"/>
    <x v="16"/>
    <n v="-116.9558727"/>
    <n v="32.813418800000001"/>
    <n v="43.2168294601084"/>
    <n v="79.828542612203705"/>
    <s v="75-80%"/>
    <n v="5.1162150000000003E-2"/>
    <n v="64.729309271935307"/>
    <n v="9.792450766"/>
    <n v="46.981953951462401"/>
    <n v="0.13061481899999999"/>
    <n v="45.973864343497198"/>
    <n v="778.35070719999999"/>
    <n v="42.637500000000003"/>
    <m/>
    <m/>
  </r>
  <r>
    <n v="6073016605"/>
    <n v="7830"/>
    <s v="San Diego"/>
    <n v="92071"/>
    <s v="Santee"/>
    <x v="25"/>
    <n v="-117.0146944"/>
    <n v="32.827730799999998"/>
    <n v="9.9031956659922695"/>
    <n v="12.6828038325769"/>
    <s v="10-15%"/>
    <n v="4.86551E-2"/>
    <n v="57.062850031113904"/>
    <n v="9.4389959749999992"/>
    <n v="43.808338518979497"/>
    <n v="0.13060092000000001"/>
    <n v="45.948973242066003"/>
    <n v="866.95458619999999"/>
    <n v="49"/>
    <m/>
    <m/>
  </r>
  <r>
    <n v="6073008307"/>
    <n v="3914"/>
    <s v="San Diego"/>
    <n v="92122"/>
    <s v="San Diego"/>
    <x v="10"/>
    <n v="-117.21179359999999"/>
    <n v="32.852159299999997"/>
    <n v="9.8439950261200106"/>
    <n v="12.4936964195663"/>
    <s v="10-15%"/>
    <n v="4.4902020000000001E-2"/>
    <n v="39.987554449284403"/>
    <n v="9.3569398170000007"/>
    <n v="42.638456751711303"/>
    <n v="0.13016620400000001"/>
    <n v="45.8742999377722"/>
    <n v="1035.8204840000001"/>
    <n v="60.35"/>
    <m/>
    <m/>
  </r>
  <r>
    <n v="6073009509"/>
    <n v="4883"/>
    <s v="San Diego"/>
    <n v="92124"/>
    <s v="San Diego"/>
    <x v="46"/>
    <n v="-117.08701480000001"/>
    <n v="32.808903600000001"/>
    <n v="17.709663129815901"/>
    <n v="32.0852244074634"/>
    <s v="30-35%"/>
    <n v="4.5392849999999998E-2"/>
    <n v="42.563783447417499"/>
    <n v="9.2756691799999995"/>
    <n v="41.580584940883597"/>
    <n v="0.12992894499999999"/>
    <n v="45.824517734909797"/>
    <n v="1114.8959299999999"/>
    <n v="64.8"/>
    <m/>
    <m/>
  </r>
  <r>
    <n v="6073018519"/>
    <n v="5546"/>
    <s v="San Diego"/>
    <n v="92056"/>
    <s v="Oceanside"/>
    <x v="15"/>
    <n v="-117.2838101"/>
    <n v="33.194394299999999"/>
    <n v="21.496653987698"/>
    <n v="41.124558749369598"/>
    <s v="40-45%"/>
    <n v="4.3811200000000002E-2"/>
    <n v="35.158680771624098"/>
    <n v="9.0823747309999998"/>
    <n v="38.979464841319199"/>
    <n v="0.129391695"/>
    <n v="45.675171126322297"/>
    <n v="1201.359739"/>
    <n v="68.75"/>
    <m/>
    <m/>
  </r>
  <r>
    <n v="6073016503"/>
    <n v="3481"/>
    <s v="San Diego"/>
    <n v="92021"/>
    <s v="Bostonia"/>
    <x v="55"/>
    <n v="-116.9554309"/>
    <n v="32.8220794"/>
    <n v="21.859285660805"/>
    <n v="41.918809884014102"/>
    <s v="40-45%"/>
    <n v="5.1162150000000003E-2"/>
    <n v="64.729309271935307"/>
    <n v="9.7733237109999997"/>
    <n v="46.795270690728103"/>
    <n v="0.12918016199999999"/>
    <n v="45.612943372744198"/>
    <n v="770.40382350000004"/>
    <n v="42.024999999999999"/>
    <m/>
    <m/>
  </r>
  <r>
    <n v="6073015602"/>
    <n v="2432"/>
    <s v="San Diego"/>
    <n v="92019"/>
    <s v="Granite Hills"/>
    <x v="56"/>
    <n v="-116.9069289"/>
    <n v="32.794632"/>
    <n v="12.396577224133001"/>
    <n v="18.998991427130601"/>
    <s v="15-20%"/>
    <n v="5.2784240000000003E-2"/>
    <n v="68.089607965152496"/>
    <n v="9.5330021659999993"/>
    <n v="44.816428126944601"/>
    <n v="0.12911234299999999"/>
    <n v="45.588052271313003"/>
    <n v="363.88554749999997"/>
    <n v="11.862500000000001"/>
    <m/>
    <m/>
  </r>
  <r>
    <n v="6073009305"/>
    <n v="4530"/>
    <s v="San Diego"/>
    <n v="92123"/>
    <s v="San Diego"/>
    <x v="7"/>
    <n v="-117.12781029999999"/>
    <n v="32.791208900000001"/>
    <n v="12.2785270541961"/>
    <n v="18.6712052445789"/>
    <s v="15-20%"/>
    <n v="4.4356609999999998E-2"/>
    <n v="37.573117610454297"/>
    <n v="9.4997388419999993"/>
    <n v="44.492843808338499"/>
    <n v="0.12865780800000001"/>
    <n v="45.500933416303702"/>
    <n v="957.35467289999997"/>
    <n v="55.5"/>
    <m/>
    <m/>
  </r>
  <r>
    <n v="6073010402"/>
    <n v="6131"/>
    <s v="San Diego"/>
    <n v="91932"/>
    <s v="Imperial Beach"/>
    <x v="21"/>
    <n v="-117.1057746"/>
    <n v="32.572779599999997"/>
    <n v="32.098892825988102"/>
    <n v="62.556732223903197"/>
    <s v="60-65%"/>
    <n v="4.1925589999999999E-2"/>
    <n v="26.695706285003101"/>
    <n v="12.03267089"/>
    <n v="80.149346608587393"/>
    <n v="0.12859012"/>
    <n v="45.4511512134412"/>
    <n v="440.75364960000002"/>
    <n v="16.75"/>
    <m/>
    <m/>
  </r>
  <r>
    <n v="6073016401"/>
    <n v="5340"/>
    <s v="San Diego"/>
    <n v="92021"/>
    <s v="El Cajon"/>
    <x v="16"/>
    <n v="-116.92702319999999"/>
    <n v="32.814191700000002"/>
    <n v="22.445430630284001"/>
    <n v="43.166918809884002"/>
    <s v="40-45%"/>
    <n v="5.2198389999999997E-2"/>
    <n v="66.8077162414437"/>
    <n v="9.6710292669999998"/>
    <n v="46.036092097075297"/>
    <n v="0.12819787099999999"/>
    <n v="45.413814561294302"/>
    <n v="633.66121390000001"/>
    <n v="30.975000000000001"/>
    <m/>
    <m/>
  </r>
  <r>
    <n v="6073019904"/>
    <n v="6916"/>
    <s v="San Diego"/>
    <n v="92081"/>
    <s v="Vista"/>
    <x v="41"/>
    <n v="-117.2369006"/>
    <n v="33.171927699999998"/>
    <n v="12.2401693780486"/>
    <n v="18.557740796772599"/>
    <s v="15-20%"/>
    <n v="4.4356609999999998E-2"/>
    <n v="37.573117610454297"/>
    <n v="8.7273565919999996"/>
    <n v="30.914747977598001"/>
    <n v="0.126997692"/>
    <n v="45.127566894835098"/>
    <n v="868.61586929999999"/>
    <n v="49.1"/>
    <m/>
    <m/>
  </r>
  <r>
    <n v="6073003003"/>
    <n v="5719"/>
    <s v="San Diego"/>
    <n v="92114"/>
    <s v="San Diego"/>
    <x v="39"/>
    <n v="-117.0575534"/>
    <n v="32.725063900000002"/>
    <n v="38.031670018069299"/>
    <n v="72.213817448310607"/>
    <s v="70-75%"/>
    <n v="4.4356609999999998E-2"/>
    <n v="37.573117610454297"/>
    <n v="10.224136809999999"/>
    <n v="50.591163658991903"/>
    <n v="0.12635760600000001"/>
    <n v="44.978220286247698"/>
    <n v="1290.467965"/>
    <n v="71.95"/>
    <m/>
    <m/>
  </r>
  <r>
    <n v="6073008349"/>
    <n v="3841"/>
    <s v="San Diego"/>
    <n v="92126"/>
    <s v="San Diego"/>
    <x v="19"/>
    <n v="-117.1487913"/>
    <n v="32.916687899999999"/>
    <n v="11.9676319956097"/>
    <n v="17.839132627332301"/>
    <s v="15-20%"/>
    <n v="4.6767080000000003E-2"/>
    <n v="48.450528935905403"/>
    <n v="9.4649547080000005"/>
    <n v="44.107031736154298"/>
    <n v="0.12556584200000001"/>
    <n v="44.691972619788402"/>
    <n v="912.07219610000004"/>
    <n v="52.462499999999999"/>
    <m/>
    <m/>
  </r>
  <r>
    <n v="6073013000"/>
    <n v="6061"/>
    <s v="San Diego"/>
    <n v="91910"/>
    <s v="Chula Vista"/>
    <x v="11"/>
    <n v="-117.0798163"/>
    <n v="32.624844099999997"/>
    <n v="27.224141112371001"/>
    <n v="53.492183560262198"/>
    <s v="50-55%"/>
    <n v="4.1252120000000003E-2"/>
    <n v="24.8786558805227"/>
    <n v="10.48157262"/>
    <n v="52.333540759178597"/>
    <n v="0.12555662000000001"/>
    <n v="44.679527069072797"/>
    <n v="829.90254479999999"/>
    <n v="46.337499999999999"/>
    <s v="Mid Chula Vista"/>
    <m/>
  </r>
  <r>
    <n v="6073017306"/>
    <n v="2439"/>
    <s v="San Diego"/>
    <n v="92014"/>
    <s v="Unincorporated San Diego County area"/>
    <x v="47"/>
    <n v="-117.2402519"/>
    <n v="32.989035000000001"/>
    <n v="2.8853685889001"/>
    <n v="0.60514372163388797"/>
    <s v="1-5% (lowest scores)"/>
    <n v="4.5392849999999998E-2"/>
    <n v="42.563783447417499"/>
    <n v="8.7248796960000004"/>
    <n v="30.715619166148102"/>
    <n v="0.12383447"/>
    <n v="44.194150591163698"/>
    <n v="1657.248171"/>
    <n v="81.2"/>
    <m/>
    <m/>
  </r>
  <r>
    <n v="6073017403"/>
    <n v="5345"/>
    <s v="San Diego"/>
    <n v="92024"/>
    <s v="Encinitas"/>
    <x v="20"/>
    <n v="-117.25295319999999"/>
    <n v="33.0362413"/>
    <n v="6.1763951162163302"/>
    <n v="5.0302571860816903"/>
    <s v="5-10%"/>
    <n v="4.4356609999999998E-2"/>
    <n v="37.573117610454297"/>
    <n v="8.9497615919999998"/>
    <n v="36.191661481020503"/>
    <n v="0.123757731"/>
    <n v="44.169259489732397"/>
    <n v="627.21753190000004"/>
    <n v="30.387499999999999"/>
    <m/>
    <m/>
  </r>
  <r>
    <n v="6073013802"/>
    <n v="3523"/>
    <s v="San Diego"/>
    <n v="91977"/>
    <s v="Spring Valley"/>
    <x v="44"/>
    <n v="-117.0104099"/>
    <n v="32.734589"/>
    <n v="28.663962239513602"/>
    <n v="56.2405446293495"/>
    <s v="55-60%"/>
    <n v="4.5392849999999998E-2"/>
    <n v="42.563783447417499"/>
    <n v="10.250882839999999"/>
    <n v="50.728064716863699"/>
    <n v="0.123249463"/>
    <n v="44.069695084007499"/>
    <n v="1434.581919"/>
    <n v="76.412499999999994"/>
    <m/>
    <m/>
  </r>
  <r>
    <n v="6073020210"/>
    <n v="5084"/>
    <s v="San Diego"/>
    <n v="92027"/>
    <s v="Escondido"/>
    <x v="22"/>
    <n v="-117.0410689"/>
    <n v="33.145581900000003"/>
    <n v="18.995294959740999"/>
    <n v="35.136157337367599"/>
    <s v="35-40%"/>
    <n v="4.8635209999999998E-2"/>
    <n v="56.963285625388899"/>
    <n v="8.2361013080000003"/>
    <n v="16.9881767268202"/>
    <n v="0.121639557"/>
    <n v="43.820784069695101"/>
    <n v="523.86930840000002"/>
    <n v="22.862500000000001"/>
    <m/>
    <m/>
  </r>
  <r>
    <n v="6073016614"/>
    <n v="3987"/>
    <s v="San Diego"/>
    <n v="92071"/>
    <s v="Santee"/>
    <x v="25"/>
    <n v="-116.9900899"/>
    <n v="32.846515199999999"/>
    <n v="11.4642722605698"/>
    <n v="16.515380736258201"/>
    <s v="15-20%"/>
    <n v="5.0229620000000003E-2"/>
    <n v="62.526446795270701"/>
    <n v="9.5229331049999999"/>
    <n v="44.7293092719353"/>
    <n v="0.121183767"/>
    <n v="43.721219663970103"/>
    <n v="814.37065640000003"/>
    <n v="45.262500000000003"/>
    <m/>
    <m/>
  </r>
  <r>
    <n v="6073018611"/>
    <n v="10106"/>
    <s v="San Diego"/>
    <n v="92057"/>
    <s v="Oceanside"/>
    <x v="15"/>
    <n v="-117.2644348"/>
    <n v="33.281977300000001"/>
    <n v="16.6516142839473"/>
    <n v="29.488149268784699"/>
    <s v="25-30%"/>
    <n v="4.6278710000000001E-2"/>
    <n v="45.140012445550703"/>
    <n v="8.5200933550000002"/>
    <n v="23.235843186061"/>
    <n v="0.12071947500000001"/>
    <n v="43.634100808960802"/>
    <n v="593.06790579999995"/>
    <n v="27.9"/>
    <m/>
    <m/>
  </r>
  <r>
    <n v="6073008312"/>
    <n v="3528"/>
    <s v="San Diego"/>
    <n v="92037"/>
    <s v="San Diego"/>
    <x v="6"/>
    <n v="-117.25272699999999"/>
    <n v="32.905382500000002"/>
    <n v="14.252412552227099"/>
    <n v="23.726676752395399"/>
    <s v="20-25%"/>
    <n v="4.5392849999999998E-2"/>
    <n v="42.563783447417499"/>
    <n v="9.585613511"/>
    <n v="45.3018046048538"/>
    <n v="0.120433132"/>
    <n v="43.534536403235798"/>
    <n v="1098.055051"/>
    <n v="63.875"/>
    <m/>
    <m/>
  </r>
  <r>
    <n v="6073008363"/>
    <n v="4997"/>
    <s v="San Diego"/>
    <n v="92122"/>
    <s v="San Diego"/>
    <x v="10"/>
    <n v="-117.2229262"/>
    <n v="32.865471599999999"/>
    <n v="11.287469119307501"/>
    <n v="16.162380231971799"/>
    <s v="15-20%"/>
    <n v="4.4902020000000001E-2"/>
    <n v="39.987554449284403"/>
    <n v="9.5306073349999991"/>
    <n v="44.803982576228996"/>
    <n v="0.11975043"/>
    <n v="43.360298693217203"/>
    <n v="765.90206790000002"/>
    <n v="41.662500000000001"/>
    <m/>
    <m/>
  </r>
  <r>
    <n v="6073003213"/>
    <n v="4582"/>
    <s v="San Diego"/>
    <n v="92139"/>
    <s v="San Diego"/>
    <x v="50"/>
    <n v="-117.0307834"/>
    <n v="32.688526000000003"/>
    <n v="18.732121859797399"/>
    <n v="34.5814422592032"/>
    <s v="30-35%"/>
    <n v="4.3811200000000002E-2"/>
    <n v="35.158680771624098"/>
    <n v="10.445544809999999"/>
    <n v="52.134411947728701"/>
    <n v="0.119584284"/>
    <n v="43.310516490354701"/>
    <n v="1120.5875699999999"/>
    <n v="65.025000000000006"/>
    <m/>
    <m/>
  </r>
  <r>
    <n v="6073008351"/>
    <n v="4225"/>
    <s v="San Diego"/>
    <n v="92126"/>
    <s v="San Diego"/>
    <x v="19"/>
    <n v="-117.15011079999999"/>
    <n v="32.907175100000003"/>
    <n v="15.1573894961293"/>
    <n v="25.895108421583501"/>
    <s v="25-30%"/>
    <n v="4.6325379999999999E-2"/>
    <n v="46.994399502177998"/>
    <n v="9.4418700219999998"/>
    <n v="43.833229620410698"/>
    <n v="0.11930441"/>
    <n v="43.260734287492198"/>
    <n v="857.00077220000003"/>
    <n v="48.337499999999999"/>
    <m/>
    <m/>
  </r>
  <r>
    <n v="6073016402"/>
    <n v="8404"/>
    <s v="San Diego"/>
    <n v="92021"/>
    <s v="Granite Hills"/>
    <x v="56"/>
    <n v="-116.9101919"/>
    <n v="32.809137800000002"/>
    <n v="28.728903814798599"/>
    <n v="56.379223398890602"/>
    <s v="55-60%"/>
    <n v="5.2784240000000003E-2"/>
    <n v="68.089607965152496"/>
    <n v="9.4808137349999999"/>
    <n v="44.3061605476042"/>
    <n v="0.118717771"/>
    <n v="43.086496577473604"/>
    <n v="794.80385760000001"/>
    <n v="43.875"/>
    <m/>
    <m/>
  </r>
  <r>
    <n v="6073001400"/>
    <n v="3456"/>
    <s v="San Diego"/>
    <n v="92104"/>
    <s v="San Diego"/>
    <x v="8"/>
    <n v="-117.1330809"/>
    <n v="32.74474"/>
    <n v="11.256232328563399"/>
    <n v="16.061522945032799"/>
    <s v="15-20%"/>
    <n v="4.3205130000000001E-2"/>
    <n v="32.146857498444298"/>
    <n v="10.018408129999999"/>
    <n v="49.371499688861199"/>
    <n v="0.118590823"/>
    <n v="43.036714374611101"/>
    <n v="364.39387349999998"/>
    <n v="11.9125"/>
    <s v="North Park"/>
    <m/>
  </r>
  <r>
    <n v="6073009602"/>
    <n v="4174"/>
    <s v="San Diego"/>
    <n v="92120"/>
    <s v="San Diego"/>
    <x v="53"/>
    <n v="-117.0846348"/>
    <n v="32.798722499999997"/>
    <n v="11.610177536995501"/>
    <n v="16.830559757942499"/>
    <s v="15-20%"/>
    <n v="4.5392849999999998E-2"/>
    <n v="42.563783447417499"/>
    <n v="9.5109820870000004"/>
    <n v="44.604853764779101"/>
    <n v="0.117360595"/>
    <n v="42.638456751711303"/>
    <n v="716.45036719999996"/>
    <n v="37.475000000000001"/>
    <m/>
    <m/>
  </r>
  <r>
    <n v="6073003303"/>
    <n v="4821"/>
    <s v="San Diego"/>
    <n v="92113"/>
    <s v="San Diego"/>
    <x v="9"/>
    <n v="-117.0986406"/>
    <n v="32.692805700000001"/>
    <n v="45.520417047556002"/>
    <n v="82.589510842158305"/>
    <s v="80-85%"/>
    <n v="4.2599060000000001E-2"/>
    <n v="29.8942128189172"/>
    <n v="10.42201071"/>
    <n v="51.935283136278798"/>
    <n v="0.116792224"/>
    <n v="42.464219041692601"/>
    <n v="2178.032639"/>
    <n v="89.537499999999994"/>
    <m/>
    <m/>
  </r>
  <r>
    <n v="6073014601"/>
    <n v="4854"/>
    <s v="San Diego"/>
    <n v="91941"/>
    <s v="La Mesa"/>
    <x v="23"/>
    <n v="-117.0300534"/>
    <n v="32.760691100000003"/>
    <n v="20.883459229612001"/>
    <n v="39.775592536560801"/>
    <s v="35-40%"/>
    <n v="4.5392849999999998E-2"/>
    <n v="42.563783447417499"/>
    <n v="10.013719829999999"/>
    <n v="49.321717485998803"/>
    <n v="0.11664461399999999"/>
    <n v="42.3771001866833"/>
    <n v="732.68670120000002"/>
    <n v="38.9375"/>
    <m/>
    <m/>
  </r>
  <r>
    <n v="6073008337"/>
    <n v="4660"/>
    <s v="San Diego"/>
    <n v="92129"/>
    <s v="San Diego"/>
    <x v="27"/>
    <n v="-117.1357871"/>
    <n v="32.958394400000003"/>
    <n v="6.8488878564621203"/>
    <n v="6.5179021684316698"/>
    <s v="5-10%"/>
    <n v="4.7164579999999998E-2"/>
    <n v="50.5413814561294"/>
    <n v="9.4209242710000005"/>
    <n v="43.546981953951502"/>
    <n v="0.115758264"/>
    <n v="42.0784069695084"/>
    <n v="710.56481610000003"/>
    <n v="36.962499999999999"/>
    <m/>
    <m/>
  </r>
  <r>
    <n v="6073008328"/>
    <n v="6440"/>
    <s v="San Diego"/>
    <n v="92130"/>
    <s v="San Diego"/>
    <x v="28"/>
    <n v="-117.2061538"/>
    <n v="32.968196900000002"/>
    <n v="5.1254064428095996"/>
    <n v="3.2274331820473998"/>
    <s v="1-5% (lowest scores)"/>
    <n v="4.5883680000000003E-2"/>
    <n v="44.978220286247698"/>
    <n v="8.975383806"/>
    <n v="36.789047915370297"/>
    <n v="0.11532103"/>
    <n v="41.904169259489699"/>
    <n v="411.66476949999998"/>
    <n v="15"/>
    <m/>
    <m/>
  </r>
  <r>
    <n v="6073000900"/>
    <n v="5741"/>
    <s v="San Diego"/>
    <n v="92104"/>
    <s v="San Diego"/>
    <x v="8"/>
    <n v="-117.141957"/>
    <n v="32.751852900000003"/>
    <n v="11.658396933255201"/>
    <n v="16.918809884014099"/>
    <s v="15-20%"/>
    <n v="4.3205130000000001E-2"/>
    <n v="32.146857498444298"/>
    <n v="9.9329876840000004"/>
    <n v="48.413192283758598"/>
    <n v="0.11466"/>
    <n v="41.7797137523335"/>
    <n v="547.85416799999996"/>
    <n v="24.537500000000001"/>
    <s v="North Park"/>
    <m/>
  </r>
  <r>
    <n v="6073002708"/>
    <n v="5395"/>
    <s v="San Diego"/>
    <n v="92115"/>
    <s v="San Diego"/>
    <x v="31"/>
    <n v="-117.08305850000001"/>
    <n v="32.7531727"/>
    <n v="33.762540030338798"/>
    <n v="65.443772062531494"/>
    <s v="65-70%"/>
    <n v="4.3811200000000002E-2"/>
    <n v="35.158680771624098"/>
    <n v="9.9824536940000002"/>
    <n v="48.973242065961401"/>
    <n v="0.11396991400000001"/>
    <n v="41.568139390168"/>
    <n v="868.86233779999998"/>
    <n v="49.15"/>
    <m/>
    <m/>
  </r>
  <r>
    <n v="6073002703"/>
    <n v="7083"/>
    <s v="San Diego"/>
    <n v="92115"/>
    <s v="San Diego"/>
    <x v="31"/>
    <n v="-117.06581250000001"/>
    <n v="32.7451078"/>
    <n v="33.306231885593498"/>
    <n v="64.573877962682801"/>
    <s v="60-65%"/>
    <n v="4.4356609999999998E-2"/>
    <n v="37.573117610454297"/>
    <n v="10.047530310000001"/>
    <n v="49.545737398879901"/>
    <n v="0.112439187"/>
    <n v="41.045426260112002"/>
    <n v="836.88324539999996"/>
    <n v="46.825000000000003"/>
    <m/>
    <m/>
  </r>
  <r>
    <n v="6073016811"/>
    <n v="4818"/>
    <s v="San Diego"/>
    <n v="92040"/>
    <s v="Lakeside"/>
    <x v="57"/>
    <n v="-116.8973197"/>
    <n v="32.8465129"/>
    <n v="10.667147958657401"/>
    <n v="14.573877962682801"/>
    <s v="10-15%"/>
    <n v="5.4629410000000003E-2"/>
    <n v="71.661481020535106"/>
    <n v="9.3087959730000005"/>
    <n v="42.103298070939601"/>
    <n v="0.11240074799999999"/>
    <n v="41.020535158680801"/>
    <n v="409.5902719"/>
    <n v="14.85"/>
    <m/>
    <m/>
  </r>
  <r>
    <n v="6073020304"/>
    <n v="6813"/>
    <s v="San Diego"/>
    <n v="92026"/>
    <s v="Escondido"/>
    <x v="22"/>
    <n v="-117.1308356"/>
    <n v="33.174909800000002"/>
    <n v="13.354372210863"/>
    <n v="21.3691376701967"/>
    <s v="20-25%"/>
    <n v="4.6737609999999999E-2"/>
    <n v="47.3802115743622"/>
    <n v="8.032160073"/>
    <n v="13.777224642190401"/>
    <n v="0.11222459799999999"/>
    <n v="40.9334163036714"/>
    <n v="1242.367364"/>
    <n v="70.25"/>
    <m/>
    <m/>
  </r>
  <r>
    <n v="6073007100"/>
    <n v="4535"/>
    <s v="San Diego"/>
    <n v="92106"/>
    <s v="San Diego"/>
    <x v="42"/>
    <n v="-117.2390197"/>
    <n v="32.717199200000003"/>
    <n v="7.3230001646276204"/>
    <n v="7.3877962682803799"/>
    <s v="5-10%"/>
    <n v="4.3205130000000001E-2"/>
    <n v="32.146857498444298"/>
    <n v="10.09668997"/>
    <n v="49.931549471064102"/>
    <n v="0.112212638"/>
    <n v="40.920970752955803"/>
    <n v="438.30612159999998"/>
    <n v="16.574999999999999"/>
    <m/>
    <m/>
  </r>
  <r>
    <n v="6073002705"/>
    <n v="4133"/>
    <s v="San Diego"/>
    <n v="92105"/>
    <s v="San Diego"/>
    <x v="8"/>
    <n v="-117.0835759"/>
    <n v="32.733869200000001"/>
    <n v="35.2468562646782"/>
    <n v="67.952597075138698"/>
    <s v="65-70%"/>
    <n v="4.3811200000000002E-2"/>
    <n v="35.158680771624098"/>
    <n v="10.12453071"/>
    <n v="50.043559427504697"/>
    <n v="0.11155744400000001"/>
    <n v="40.734287492221497"/>
    <n v="792.51116920000004"/>
    <n v="43.674999999999997"/>
    <s v="City Heights"/>
    <m/>
  </r>
  <r>
    <n v="6073010601"/>
    <n v="2153"/>
    <s v="San Diego"/>
    <n v="92118"/>
    <s v="Coronado"/>
    <x v="1"/>
    <n v="-117.1291938"/>
    <n v="32.623646000000001"/>
    <n v="6.9520086032507997"/>
    <n v="6.6817952597075099"/>
    <s v="5-10%"/>
    <n v="4.1252120000000003E-2"/>
    <n v="24.8786558805227"/>
    <n v="11.46812776"/>
    <n v="60.311138767890498"/>
    <n v="0.110954095"/>
    <n v="40.609831985065298"/>
    <n v="790.34170830000005"/>
    <n v="43.55"/>
    <m/>
    <m/>
  </r>
  <r>
    <n v="6073020022"/>
    <n v="6847"/>
    <s v="San Diego"/>
    <n v="92069"/>
    <s v="San Marcos"/>
    <x v="32"/>
    <n v="-117.15291620000001"/>
    <n v="33.162346599999999"/>
    <n v="11.863729363464"/>
    <n v="17.561775088250101"/>
    <s v="15-20%"/>
    <n v="4.5883680000000003E-2"/>
    <n v="44.978220286247698"/>
    <n v="8.4216271860000003"/>
    <n v="20.696950840074699"/>
    <n v="0.110225671"/>
    <n v="40.472930927193502"/>
    <n v="309.00813349999999"/>
    <n v="8.7624999999999993"/>
    <m/>
    <m/>
  </r>
  <r>
    <n v="6073008502"/>
    <n v="7345"/>
    <s v="San Diego"/>
    <n v="92117"/>
    <s v="San Diego"/>
    <x v="14"/>
    <n v="-117.206765"/>
    <n v="32.837305700000002"/>
    <n v="15.1292007393311"/>
    <n v="25.832072617246599"/>
    <s v="25-30%"/>
    <n v="4.4902020000000001E-2"/>
    <n v="39.987554449284403"/>
    <n v="9.3782830560000008"/>
    <n v="42.962041070317397"/>
    <n v="0.110154953"/>
    <n v="40.448039825762301"/>
    <n v="964.48823159999995"/>
    <n v="55.862499999999997"/>
    <m/>
    <m/>
  </r>
  <r>
    <n v="6073010014"/>
    <n v="18854"/>
    <s v="San Diego"/>
    <n v="92154"/>
    <s v="Unincorporated San Diego County area"/>
    <x v="58"/>
    <n v="-116.9784514"/>
    <n v="32.575438800000001"/>
    <n v="29.3050029563245"/>
    <n v="57.450832072617203"/>
    <s v="55-60%"/>
    <n v="4.4298990000000003E-2"/>
    <n v="35.2706907280647"/>
    <n v="12.52284614"/>
    <n v="91.176104542626007"/>
    <n v="0.10935027899999999"/>
    <n v="40.224019912881097"/>
    <n v="694.16351529999997"/>
    <n v="35.5625"/>
    <m/>
    <m/>
  </r>
  <r>
    <n v="6073002707"/>
    <n v="5405"/>
    <s v="San Diego"/>
    <n v="92105"/>
    <s v="San Diego"/>
    <x v="8"/>
    <n v="-117.0895143"/>
    <n v="32.752986700000001"/>
    <n v="29.469599548334799"/>
    <n v="57.740796772566803"/>
    <s v="55-60%"/>
    <n v="4.3811200000000002E-2"/>
    <n v="35.158680771624098"/>
    <n v="9.945652377"/>
    <n v="48.550093341630401"/>
    <n v="0.108736922"/>
    <n v="40.012445550715597"/>
    <n v="516.25229779999995"/>
    <n v="22.175000000000001"/>
    <s v="City Heights"/>
    <m/>
  </r>
  <r>
    <n v="6073008357"/>
    <n v="4939"/>
    <s v="San Diego"/>
    <n v="92126"/>
    <s v="San Diego"/>
    <x v="19"/>
    <n v="-117.13532600000001"/>
    <n v="32.916493699999997"/>
    <n v="18.318361355760601"/>
    <n v="33.547655068078697"/>
    <s v="30-35%"/>
    <n v="4.6767080000000003E-2"/>
    <n v="48.450528935905403"/>
    <n v="9.443940521"/>
    <n v="43.8581207218419"/>
    <n v="0.10812587899999999"/>
    <n v="39.838207840696903"/>
    <n v="1201.147935"/>
    <n v="68.737499999999997"/>
    <m/>
    <m/>
  </r>
  <r>
    <n v="6073018514"/>
    <n v="8953"/>
    <s v="San Diego"/>
    <n v="92057"/>
    <s v="Oceanside"/>
    <x v="15"/>
    <n v="-117.29242410000001"/>
    <n v="33.231855199999998"/>
    <n v="13.854706818807101"/>
    <n v="22.642460917801301"/>
    <s v="20-25%"/>
    <n v="4.4356609999999998E-2"/>
    <n v="37.573117610454297"/>
    <n v="9.0187081259999999"/>
    <n v="37.747355320472899"/>
    <n v="0.10733937"/>
    <n v="39.614187927815799"/>
    <n v="991.70367060000001"/>
    <n v="57.325000000000003"/>
    <m/>
    <m/>
  </r>
  <r>
    <n v="6073012800"/>
    <n v="4406"/>
    <s v="San Diego"/>
    <n v="91910"/>
    <s v="Chula Vista"/>
    <x v="11"/>
    <n v="-117.0709931"/>
    <n v="32.635846200000003"/>
    <n v="26.4180428201925"/>
    <n v="51.739788199697401"/>
    <s v="50-55%"/>
    <n v="4.1925589999999999E-2"/>
    <n v="26.695706285003101"/>
    <n v="10.015016579999999"/>
    <n v="49.346608587429998"/>
    <n v="0.10727104799999999"/>
    <n v="39.601742377100202"/>
    <n v="645.76857629999995"/>
    <n v="31.774999999999999"/>
    <s v="Mid Chula Vista"/>
    <m/>
  </r>
  <r>
    <n v="6073020019"/>
    <n v="7093"/>
    <s v="San Diego"/>
    <n v="92078"/>
    <s v="San Marcos"/>
    <x v="32"/>
    <n v="-117.21747310000001"/>
    <n v="33.132129599999999"/>
    <n v="12.4453835142351"/>
    <n v="19.087241553202201"/>
    <s v="15-20%"/>
    <n v="4.4356609999999998E-2"/>
    <n v="37.573117610454297"/>
    <n v="8.5284032399999994"/>
    <n v="23.5096453018046"/>
    <n v="0.106060802"/>
    <n v="39.340385812072199"/>
    <n v="1017.307643"/>
    <n v="59.024999999999999"/>
    <m/>
    <m/>
  </r>
  <r>
    <n v="6073013702"/>
    <n v="5528"/>
    <s v="San Diego"/>
    <n v="91977"/>
    <s v="Spring Valley"/>
    <x v="44"/>
    <n v="-116.9969521"/>
    <n v="32.740593599999997"/>
    <n v="27.699465050312298"/>
    <n v="54.324256177508801"/>
    <s v="50-55%"/>
    <n v="4.6325379999999999E-2"/>
    <n v="46.994399502177998"/>
    <n v="10.156821989999999"/>
    <n v="50.1804604853765"/>
    <n v="0.1059993"/>
    <n v="39.265712507778503"/>
    <n v="501.73469119999999"/>
    <n v="21"/>
    <m/>
    <m/>
  </r>
  <r>
    <n v="6073009901"/>
    <n v="767"/>
    <s v="San Diego"/>
    <n v="92106"/>
    <s v="San Diego"/>
    <x v="42"/>
    <n v="-117.2455744"/>
    <n v="32.685361899999997"/>
    <s v="NA"/>
    <s v="NA"/>
    <s v="NA"/>
    <n v="4.3205130000000001E-2"/>
    <n v="32.146857498444298"/>
    <n v="10.16197921"/>
    <n v="50.192906036092097"/>
    <n v="0.105311765"/>
    <n v="38.954573739887998"/>
    <s v="NA"/>
    <s v="NA"/>
    <m/>
    <m/>
  </r>
  <r>
    <n v="6073017009"/>
    <n v="4857"/>
    <s v="San Diego"/>
    <n v="92064"/>
    <s v="Poway"/>
    <x v="35"/>
    <n v="-117.0283696"/>
    <n v="32.967709499999998"/>
    <n v="13.404485954132801"/>
    <n v="21.482602118003001"/>
    <s v="20-25%"/>
    <n v="5.0229620000000003E-2"/>
    <n v="62.526446795270701"/>
    <n v="9.4229963429999994"/>
    <n v="43.571873055382703"/>
    <n v="0.10521807800000001"/>
    <n v="38.9172370877411"/>
    <n v="649.08999830000005"/>
    <n v="32.049999999999997"/>
    <m/>
    <m/>
  </r>
  <r>
    <n v="6073002702"/>
    <n v="6350"/>
    <s v="San Diego"/>
    <n v="92115"/>
    <s v="San Diego"/>
    <x v="31"/>
    <n v="-117.0728017"/>
    <n v="32.754209799999998"/>
    <n v="25.980822552659198"/>
    <n v="50.920322743318202"/>
    <s v="50-55%"/>
    <n v="4.4356609999999998E-2"/>
    <n v="37.573117610454297"/>
    <n v="9.9579539219999997"/>
    <n v="48.761667703795901"/>
    <n v="0.104973196"/>
    <n v="38.830118232731799"/>
    <n v="867.14420540000003"/>
    <n v="49.012500000000003"/>
    <m/>
    <m/>
  </r>
  <r>
    <n v="6073010015"/>
    <n v="3821"/>
    <s v="San Diego"/>
    <n v="92154"/>
    <s v="San Diego"/>
    <x v="59"/>
    <n v="-116.9530603"/>
    <n v="32.560141999999999"/>
    <n v="29.200274447293602"/>
    <n v="57.274331820474004"/>
    <s v="55-60%"/>
    <n v="4.525419E-2"/>
    <n v="40.012445550715597"/>
    <n v="12.819930060000001"/>
    <n v="92.980709396390793"/>
    <n v="0.104330727"/>
    <n v="38.730553827006801"/>
    <n v="5129"/>
    <n v="99.737499999999997"/>
    <m/>
    <m/>
  </r>
  <r>
    <n v="6073017808"/>
    <n v="6482"/>
    <s v="San Diego"/>
    <n v="92011"/>
    <s v="Carlsbad"/>
    <x v="18"/>
    <n v="-117.2875241"/>
    <n v="33.098069600000002"/>
    <n v="5.30657613097494"/>
    <n v="3.5678265254664701"/>
    <s v="1-5% (lowest scores)"/>
    <n v="4.3205130000000001E-2"/>
    <n v="32.146857498444298"/>
    <n v="9.1167969029999991"/>
    <n v="39.464841319228398"/>
    <n v="0.103861914"/>
    <n v="38.606098319850702"/>
    <n v="1402.265486"/>
    <n v="75.487499999999997"/>
    <m/>
    <m/>
  </r>
  <r>
    <n v="6073016100"/>
    <n v="6322"/>
    <s v="San Diego"/>
    <n v="92020"/>
    <s v="El Cajon"/>
    <x v="16"/>
    <n v="-116.98985260000001"/>
    <n v="32.799932900000002"/>
    <n v="24.248493632456501"/>
    <n v="47.289460413514902"/>
    <s v="45-50%"/>
    <n v="4.86551E-2"/>
    <n v="57.062850031113904"/>
    <n v="9.7334242450000001"/>
    <n v="46.484131922837598"/>
    <n v="0.103853284"/>
    <n v="38.593652769134998"/>
    <n v="760.67040919999999"/>
    <n v="41.237499999999997"/>
    <m/>
    <m/>
  </r>
  <r>
    <n v="6073004400"/>
    <n v="4099"/>
    <s v="San Diego"/>
    <n v="92102"/>
    <s v="San Diego"/>
    <x v="3"/>
    <n v="-117.12965699999999"/>
    <n v="32.724336899999997"/>
    <n v="16.535258705114199"/>
    <n v="29.198184568835099"/>
    <s v="25-30%"/>
    <n v="4.2599060000000001E-2"/>
    <n v="29.8942128189172"/>
    <n v="10.15590933"/>
    <n v="50.168014934660903"/>
    <n v="0.10346138100000001"/>
    <n v="38.456751711263202"/>
    <n v="242.71238070000001"/>
    <n v="5.6749999999999998"/>
    <m/>
    <m/>
  </r>
  <r>
    <n v="6073010104"/>
    <n v="3758"/>
    <s v="San Diego"/>
    <n v="92154"/>
    <s v="San Diego"/>
    <x v="21"/>
    <n v="-117.09703210000001"/>
    <n v="32.567360100000002"/>
    <n v="31.1559759955163"/>
    <n v="60.968229954614202"/>
    <s v="60-65%"/>
    <n v="4.2599060000000001E-2"/>
    <n v="29.8942128189172"/>
    <n v="12.03267089"/>
    <n v="80.149346608587393"/>
    <n v="0.103203743"/>
    <n v="38.357187305538297"/>
    <n v="572.46901849999995"/>
    <n v="26.375"/>
    <m/>
    <m/>
  </r>
  <r>
    <n v="6073019804"/>
    <n v="4412"/>
    <s v="San Diego"/>
    <n v="92010"/>
    <s v="Carlsbad"/>
    <x v="18"/>
    <n v="-117.3117343"/>
    <n v="33.163744999999999"/>
    <n v="3.96287982034444"/>
    <n v="1.4498234997478601"/>
    <s v="1-5% (lowest scores)"/>
    <n v="4.3811200000000002E-2"/>
    <n v="35.158680771624098"/>
    <n v="9.1579019919999993"/>
    <n v="40.024891101431201"/>
    <n v="0.10168500699999999"/>
    <n v="37.822028624766602"/>
    <n v="581.70159120000005"/>
    <n v="26.95"/>
    <m/>
    <m/>
  </r>
  <r>
    <n v="6073016616"/>
    <n v="4441"/>
    <s v="San Diego"/>
    <n v="92071"/>
    <s v="Santee"/>
    <x v="25"/>
    <n v="-116.9929396"/>
    <n v="32.831536900000003"/>
    <n v="18.061081789424598"/>
    <n v="32.854261220373203"/>
    <s v="30-35%"/>
    <n v="4.9817390000000003E-2"/>
    <n v="60.9334163036714"/>
    <n v="9.611236839"/>
    <n v="45.712507778469202"/>
    <n v="0.101581219"/>
    <n v="37.759800871188503"/>
    <n v="747.97908280000001"/>
    <n v="40.212499999999999"/>
    <m/>
    <m/>
  </r>
  <r>
    <n v="6073015404"/>
    <n v="7831"/>
    <s v="San Diego"/>
    <n v="92020"/>
    <s v="Casa de Oro-Mount Helix"/>
    <x v="54"/>
    <n v="-116.9383632"/>
    <n v="32.780239999999999"/>
    <n v="21.5844038148675"/>
    <n v="41.263237518910699"/>
    <s v="40-45%"/>
    <n v="5.0704069999999997E-2"/>
    <n v="63.609209707529601"/>
    <n v="9.7128801310000004"/>
    <n v="46.322339763534501"/>
    <n v="0.10115210199999999"/>
    <n v="37.660236465463598"/>
    <n v="814.42757080000001"/>
    <n v="45.274999999999999"/>
    <m/>
    <m/>
  </r>
  <r>
    <n v="6073008506"/>
    <n v="4620"/>
    <s v="San Diego"/>
    <n v="92117"/>
    <s v="San Diego"/>
    <x v="14"/>
    <n v="-117.1867776"/>
    <n v="32.830233800000002"/>
    <n v="23.690386295683201"/>
    <n v="45.8774583963691"/>
    <s v="45-50%"/>
    <n v="4.4902020000000001E-2"/>
    <n v="39.987554449284403"/>
    <n v="9.4321504570000005"/>
    <n v="43.7336652146858"/>
    <n v="0.101082133"/>
    <n v="37.6228998133167"/>
    <n v="952.69794490000004"/>
    <n v="55.237499999999997"/>
    <m/>
    <m/>
  </r>
  <r>
    <n v="6073002601"/>
    <n v="5609"/>
    <s v="San Diego"/>
    <n v="92105"/>
    <s v="San Diego"/>
    <x v="8"/>
    <n v="-117.09662520000001"/>
    <n v="32.744911899999998"/>
    <n v="30.761101737129199"/>
    <n v="60.186585980837101"/>
    <s v="60-65%"/>
    <n v="4.3811200000000002E-2"/>
    <n v="35.158680771624098"/>
    <n v="9.9960978550000004"/>
    <n v="49.147479775980102"/>
    <n v="9.9683997999999996E-2"/>
    <n v="37.125077784692003"/>
    <n v="477.93963330000003"/>
    <n v="19.225000000000001"/>
    <s v="City Heights"/>
    <m/>
  </r>
  <r>
    <n v="6073003207"/>
    <n v="6278"/>
    <s v="San Diego"/>
    <n v="91902"/>
    <s v="Bonita"/>
    <x v="49"/>
    <n v="-117.03095450000001"/>
    <n v="32.671696799999999"/>
    <n v="17.2788314396768"/>
    <n v="31.0262228946041"/>
    <s v="30-35%"/>
    <n v="4.3205130000000001E-2"/>
    <n v="32.146857498444298"/>
    <n v="10.45645629"/>
    <n v="52.233976353453599"/>
    <n v="9.9508342999999999E-2"/>
    <n v="37.100186683260702"/>
    <n v="1228.811647"/>
    <n v="69.787499999999994"/>
    <m/>
    <m/>
  </r>
  <r>
    <n v="6073019501"/>
    <n v="4068"/>
    <s v="San Diego"/>
    <n v="92083"/>
    <s v="Vista"/>
    <x v="41"/>
    <n v="-117.2495976"/>
    <n v="33.208474099999997"/>
    <n v="21.452617083147"/>
    <n v="41.036308623297998"/>
    <s v="40-45%"/>
    <n v="4.4902020000000001E-2"/>
    <n v="39.987554449284403"/>
    <n v="8.8849196880000001"/>
    <n v="34.835096453017997"/>
    <n v="9.8909966000000002E-2"/>
    <n v="36.938394523957697"/>
    <n v="725.2806114"/>
    <n v="38.274999999999999"/>
    <m/>
    <m/>
  </r>
  <r>
    <n v="6073020707"/>
    <n v="5122"/>
    <s v="San Diego"/>
    <n v="92025"/>
    <s v="Escondido"/>
    <x v="22"/>
    <n v="-117.0693151"/>
    <n v="33.105988199999999"/>
    <n v="26.525622288690101"/>
    <n v="52.042360060514397"/>
    <s v="50-55%"/>
    <n v="4.7562069999999998E-2"/>
    <n v="51.8979464841319"/>
    <n v="8.2618439880000007"/>
    <n v="17.398879900435599"/>
    <n v="9.8430417000000006E-2"/>
    <n v="36.813939016801498"/>
    <n v="710.61331619999999"/>
    <n v="36.975000000000001"/>
    <m/>
    <m/>
  </r>
  <r>
    <n v="6073007002"/>
    <n v="3114"/>
    <s v="San Diego"/>
    <n v="92106"/>
    <s v="San Diego"/>
    <x v="42"/>
    <n v="-117.235636"/>
    <n v="32.732370500000002"/>
    <n v="7.4640465236876503"/>
    <n v="7.5390821986888596"/>
    <s v="5-10%"/>
    <n v="4.3811200000000002E-2"/>
    <n v="35.158680771624098"/>
    <n v="9.9887998029999991"/>
    <n v="49.047915370255097"/>
    <n v="9.7694324999999999E-2"/>
    <n v="36.515245799626598"/>
    <n v="467.68342619999999"/>
    <n v="18.387499999999999"/>
    <m/>
    <m/>
  </r>
  <r>
    <n v="6073018507"/>
    <n v="10139"/>
    <s v="San Diego"/>
    <n v="92057"/>
    <s v="Oceanside"/>
    <x v="15"/>
    <n v="-117.3191571"/>
    <n v="33.2385023"/>
    <n v="16.899627597820501"/>
    <n v="30.219364599092302"/>
    <s v="30-35%"/>
    <n v="4.4356609999999998E-2"/>
    <n v="37.573117610454297"/>
    <n v="9.2003123559999995"/>
    <n v="40.634723086496599"/>
    <n v="9.6759972E-2"/>
    <n v="36.216552582451797"/>
    <n v="1042.9573559999999"/>
    <n v="60.662500000000001"/>
    <m/>
    <m/>
  </r>
  <r>
    <n v="6073017305"/>
    <n v="3250"/>
    <s v="San Diego"/>
    <n v="92075"/>
    <s v="Solana Beach"/>
    <x v="30"/>
    <n v="-117.2420769"/>
    <n v="33.002787300000001"/>
    <n v="3.9915878055352398"/>
    <n v="1.5254664649520899"/>
    <s v="1-5% (lowest scores)"/>
    <n v="4.5392849999999998E-2"/>
    <n v="42.563783447417499"/>
    <n v="8.6490784830000003"/>
    <n v="28.089607965152499"/>
    <n v="9.6289573000000003E-2"/>
    <n v="36.067205973864297"/>
    <n v="1545.8804950000001"/>
    <n v="78.962500000000006"/>
    <m/>
    <m/>
  </r>
  <r>
    <n v="6073018512"/>
    <n v="3960"/>
    <s v="San Diego"/>
    <n v="92057"/>
    <s v="Oceanside"/>
    <x v="15"/>
    <n v="-117.32721789999999"/>
    <n v="33.2187427"/>
    <n v="12.281427487039499"/>
    <n v="18.6838124054463"/>
    <s v="15-20%"/>
    <n v="4.3811200000000002E-2"/>
    <n v="35.158680771624098"/>
    <n v="9.2868156630000005"/>
    <n v="41.804604853764801"/>
    <n v="9.6145823000000005E-2"/>
    <n v="35.9925326695706"/>
    <n v="995.59906450000005"/>
    <n v="57.575000000000003"/>
    <m/>
    <m/>
  </r>
  <r>
    <n v="6073003105"/>
    <n v="4664"/>
    <s v="San Diego"/>
    <n v="92114"/>
    <s v="San Diego"/>
    <x v="39"/>
    <n v="-117.0295699"/>
    <n v="32.710698000000001"/>
    <n v="23.266374596032101"/>
    <n v="45.070600100857298"/>
    <s v="45-50%"/>
    <n v="4.4356609999999998E-2"/>
    <n v="37.573117610454297"/>
    <n v="10.313048670000001"/>
    <n v="51.163658991910403"/>
    <n v="9.5925706999999999E-2"/>
    <n v="35.868077162414401"/>
    <n v="382.320021"/>
    <n v="12.9625"/>
    <m/>
    <m/>
  </r>
  <r>
    <n v="6073002002"/>
    <n v="2610"/>
    <s v="San Diego"/>
    <n v="92115"/>
    <s v="San Diego"/>
    <x v="31"/>
    <n v="-117.0929252"/>
    <n v="32.764557199999999"/>
    <n v="10.20922933598"/>
    <n v="13.5022692889561"/>
    <s v="10-15%"/>
    <n v="4.4356609999999998E-2"/>
    <n v="37.573117610454297"/>
    <n v="9.7833029870000008"/>
    <n v="46.869943995021799"/>
    <n v="9.5794149999999995E-2"/>
    <n v="35.830740510267603"/>
    <n v="1056.3658290000001"/>
    <n v="61.55"/>
    <m/>
    <m/>
  </r>
  <r>
    <n v="6073002602"/>
    <n v="4452"/>
    <s v="San Diego"/>
    <n v="92105"/>
    <s v="San Diego"/>
    <x v="8"/>
    <n v="-117.0972747"/>
    <n v="32.735759700000003"/>
    <n v="30.9364804971209"/>
    <n v="60.501765002521402"/>
    <s v="60-65%"/>
    <n v="4.3205130000000001E-2"/>
    <n v="32.146857498444298"/>
    <n v="10.07895004"/>
    <n v="49.807093963907903"/>
    <n v="9.5323737000000006E-2"/>
    <n v="35.619166148102103"/>
    <n v="767.06769399999996"/>
    <n v="41.774999999999999"/>
    <s v="City Heights"/>
    <m/>
  </r>
  <r>
    <n v="6073013310"/>
    <n v="31118"/>
    <s v="San Diego"/>
    <n v="91913"/>
    <s v="Chula Vista"/>
    <x v="49"/>
    <n v="-116.9977852"/>
    <n v="32.626190399999999"/>
    <n v="21.390335756496199"/>
    <n v="40.859808371154799"/>
    <s v="40-45%"/>
    <n v="4.3770759999999999E-2"/>
    <n v="32.2588674548849"/>
    <n v="11.2483197"/>
    <n v="57.4113254511512"/>
    <n v="9.5183188000000002E-2"/>
    <n v="35.581829495955198"/>
    <n v="1069.140028"/>
    <n v="62.237499999999997"/>
    <m/>
    <m/>
  </r>
  <r>
    <n v="6073020209"/>
    <n v="5224"/>
    <s v="San Diego"/>
    <n v="92027"/>
    <s v="Escondido"/>
    <x v="22"/>
    <n v="-117.04760280000001"/>
    <n v="33.138325999999999"/>
    <n v="21.657156650215502"/>
    <n v="41.389309127584497"/>
    <s v="40-45%"/>
    <n v="4.8635209999999998E-2"/>
    <n v="56.963285625388899"/>
    <n v="8.2293614900000005"/>
    <n v="16.901057871810799"/>
    <n v="9.5154609000000001E-2"/>
    <n v="35.556938394524003"/>
    <n v="513.67982830000005"/>
    <n v="21.9375"/>
    <m/>
    <m/>
  </r>
  <r>
    <n v="6073014700"/>
    <n v="8008"/>
    <s v="San Diego"/>
    <n v="91942"/>
    <s v="La Mesa"/>
    <x v="23"/>
    <n v="-117.0421575"/>
    <n v="32.761894400000003"/>
    <n v="14.4130009147236"/>
    <n v="24.0418557740797"/>
    <s v="20-25%"/>
    <n v="4.5392849999999998E-2"/>
    <n v="42.563783447417499"/>
    <n v="9.9813494229999993"/>
    <n v="48.948350964530199"/>
    <n v="9.5013888000000005E-2"/>
    <n v="35.532047293092702"/>
    <n v="731.61529010000004"/>
    <n v="38.8125"/>
    <m/>
    <m/>
  </r>
  <r>
    <n v="6073004300"/>
    <n v="3943"/>
    <s v="San Diego"/>
    <n v="92104"/>
    <s v="San Diego"/>
    <x v="8"/>
    <n v="-117.12938509999999"/>
    <n v="32.735358599999998"/>
    <n v="17.583673114312699"/>
    <n v="31.770045385779099"/>
    <s v="30-35%"/>
    <n v="4.2599060000000001E-2"/>
    <n v="29.8942128189172"/>
    <n v="10.06185636"/>
    <n v="49.682638456751697"/>
    <n v="9.4284955000000004E-2"/>
    <n v="35.308027380211598"/>
    <n v="270.88073989999998"/>
    <n v="6.7874999999999996"/>
    <s v="North Park"/>
    <m/>
  </r>
  <r>
    <n v="6073018803"/>
    <n v="4841"/>
    <s v="San Diego"/>
    <n v="92003"/>
    <s v="Bonsall"/>
    <x v="60"/>
    <n v="-117.1904461"/>
    <n v="33.285762300000002"/>
    <n v="13.6037047308252"/>
    <n v="21.974281391830601"/>
    <s v="20-25%"/>
    <n v="4.7878530000000002E-2"/>
    <n v="51.9850653391413"/>
    <n v="8.299761299"/>
    <n v="18.158058494088401"/>
    <n v="9.3881724E-2"/>
    <n v="35.183571873055399"/>
    <n v="989.34471910000002"/>
    <n v="57.237499999999997"/>
    <m/>
    <m/>
  </r>
  <r>
    <n v="6073002709"/>
    <n v="4470"/>
    <s v="San Diego"/>
    <n v="92105"/>
    <s v="San Diego"/>
    <x v="8"/>
    <n v="-117.0896386"/>
    <n v="32.743993099999997"/>
    <n v="31.051920067799202"/>
    <n v="60.766515380736301"/>
    <s v="60-65%"/>
    <n v="4.3811200000000002E-2"/>
    <n v="35.158680771624098"/>
    <n v="9.9824536940000002"/>
    <n v="48.973242065961401"/>
    <n v="9.2830071E-2"/>
    <n v="34.747977598008703"/>
    <n v="528.8421376"/>
    <n v="23.175000000000001"/>
    <s v="City Heights"/>
    <m/>
  </r>
  <r>
    <n v="6073007905"/>
    <n v="2659"/>
    <s v="San Diego"/>
    <n v="92109"/>
    <s v="San Diego"/>
    <x v="26"/>
    <n v="-117.25261570000001"/>
    <n v="32.799699099999998"/>
    <n v="7.15934350434188"/>
    <n v="7.0852244074634401"/>
    <s v="5-10%"/>
    <n v="4.3811200000000002E-2"/>
    <n v="35.158680771624098"/>
    <n v="10.001283389999999"/>
    <n v="49.209707529558202"/>
    <n v="9.2543853999999995E-2"/>
    <n v="34.586185438705698"/>
    <n v="542.13567599999999"/>
    <n v="24.1875"/>
    <m/>
    <m/>
  </r>
  <r>
    <n v="6073019205"/>
    <n v="6273"/>
    <s v="San Diego"/>
    <n v="92084"/>
    <s v="Vista"/>
    <x v="15"/>
    <n v="-117.2353782"/>
    <n v="33.224124199999999"/>
    <n v="22.082965678613"/>
    <n v="42.322239031770003"/>
    <s v="40-45%"/>
    <n v="4.4902020000000001E-2"/>
    <n v="39.987554449284403"/>
    <n v="8.6575737200000003"/>
    <n v="28.2514001244555"/>
    <n v="9.2442515000000003E-2"/>
    <n v="34.561294337274397"/>
    <n v="628.22872930000005"/>
    <n v="30.45"/>
    <m/>
    <m/>
  </r>
  <r>
    <n v="6073008352"/>
    <n v="3687"/>
    <s v="San Diego"/>
    <n v="92126"/>
    <s v="San Diego"/>
    <x v="19"/>
    <n v="-117.1381437"/>
    <n v="32.927210700000003"/>
    <n v="13.277371066093799"/>
    <n v="21.230458900655599"/>
    <s v="20-25%"/>
    <n v="4.6767080000000003E-2"/>
    <n v="48.450528935905403"/>
    <n v="9.5019272640000008"/>
    <n v="44.542626011201001"/>
    <n v="9.2296462999999995E-2"/>
    <n v="34.511512134411902"/>
    <n v="331.55201319999998"/>
    <n v="9.8874999999999993"/>
    <m/>
    <m/>
  </r>
  <r>
    <n v="6073016702"/>
    <n v="8517"/>
    <s v="San Diego"/>
    <n v="92040"/>
    <s v="Winter Gardens"/>
    <x v="61"/>
    <n v="-116.9338156"/>
    <n v="32.844426900000002"/>
    <n v="26.628261733469699"/>
    <n v="52.269288956127099"/>
    <s v="50-55%"/>
    <n v="5.3349870000000001E-2"/>
    <n v="69.321717485998803"/>
    <n v="9.4843700080000009"/>
    <n v="44.331051649035501"/>
    <n v="9.2218135000000007E-2"/>
    <n v="34.474175482265103"/>
    <n v="841.7098747"/>
    <n v="47.174999999999997"/>
    <m/>
    <m/>
  </r>
  <r>
    <n v="6073002804"/>
    <n v="5750"/>
    <s v="San Diego"/>
    <n v="92115"/>
    <s v="San Diego"/>
    <x v="31"/>
    <n v="-117.0739019"/>
    <n v="32.764735700000003"/>
    <n v="24.0731102392072"/>
    <n v="46.873424104891598"/>
    <s v="45-50%"/>
    <n v="4.4356609999999998E-2"/>
    <n v="37.573117610454297"/>
    <n v="9.8952292160000006"/>
    <n v="48.1020535158681"/>
    <n v="9.0968898000000006E-2"/>
    <n v="34.051026757933997"/>
    <n v="764.77708540000003"/>
    <n v="41.575000000000003"/>
    <m/>
    <m/>
  </r>
  <r>
    <n v="6073017014"/>
    <n v="2553"/>
    <s v="San Diego"/>
    <n v="92128"/>
    <s v="San Diego"/>
    <x v="35"/>
    <n v="-117.0682214"/>
    <n v="33.015995099999998"/>
    <n v="6.5298019924342103"/>
    <n v="5.8119011598587997"/>
    <s v="5-10%"/>
    <n v="4.8635209999999998E-2"/>
    <n v="56.963285625388899"/>
    <n v="8.7657817710000003"/>
    <n v="31.8979464841319"/>
    <n v="9.0457889E-2"/>
    <n v="33.8270068450529"/>
    <n v="811.64594"/>
    <n v="45.0625"/>
    <m/>
    <m/>
  </r>
  <r>
    <n v="6073017049"/>
    <n v="3364"/>
    <s v="San Diego"/>
    <n v="92064"/>
    <s v="Poway"/>
    <x v="35"/>
    <n v="-117.0301187"/>
    <n v="32.942340899999998"/>
    <n v="21.193953450429301"/>
    <n v="40.393343419061999"/>
    <s v="40-45%"/>
    <n v="4.9817390000000003E-2"/>
    <n v="60.9334163036714"/>
    <n v="9.2399375490000004"/>
    <n v="41.0827629122589"/>
    <n v="9.0153996E-2"/>
    <n v="33.690105787181103"/>
    <n v="753.58912880000003"/>
    <n v="40.712499999999999"/>
    <m/>
    <m/>
  </r>
  <r>
    <n v="6073020015"/>
    <n v="5001"/>
    <s v="San Diego"/>
    <n v="92009"/>
    <s v="Carlsbad"/>
    <x v="32"/>
    <n v="-117.2387904"/>
    <n v="33.091403700000001"/>
    <n v="7.2446063623281001"/>
    <n v="7.2112960161371698"/>
    <s v="5-10%"/>
    <n v="4.3205130000000001E-2"/>
    <n v="32.146857498444298"/>
    <n v="8.4122800659999992"/>
    <n v="20.4978220286248"/>
    <n v="9.0134048999999994E-2"/>
    <n v="33.677660236465499"/>
    <n v="1060.0327609999999"/>
    <n v="61.825000000000003"/>
    <m/>
    <m/>
  </r>
  <r>
    <n v="6073003112"/>
    <n v="4456"/>
    <s v="San Diego"/>
    <n v="92114"/>
    <s v="San Diego"/>
    <x v="39"/>
    <n v="-117.0628402"/>
    <n v="32.705878800000001"/>
    <n v="27.563892717651399"/>
    <n v="54.046898638426597"/>
    <s v="50-55%"/>
    <n v="4.3205130000000001E-2"/>
    <n v="32.146857498444298"/>
    <n v="10.338164450000001"/>
    <n v="51.362787803360298"/>
    <n v="8.9158763000000002E-2"/>
    <n v="33.3416303671438"/>
    <n v="354.40575519999999"/>
    <n v="11.324999999999999"/>
    <m/>
    <m/>
  </r>
  <r>
    <n v="6073017046"/>
    <n v="4037"/>
    <s v="San Diego"/>
    <n v="92131"/>
    <s v="San Diego"/>
    <x v="34"/>
    <n v="-117.0954837"/>
    <n v="32.919334200000002"/>
    <n v="8.3404513612382303"/>
    <n v="9.1906202723146695"/>
    <s v="5-10%"/>
    <n v="4.7919789999999997E-2"/>
    <n v="53.727442439327902"/>
    <n v="9.2969488459999994"/>
    <n v="41.941505911636597"/>
    <n v="8.8508229999999993E-2"/>
    <n v="33.018046048537599"/>
    <n v="541.91363239999998"/>
    <n v="24.162500000000001"/>
    <m/>
    <m/>
  </r>
  <r>
    <n v="6073007200"/>
    <n v="6054"/>
    <s v="San Diego"/>
    <n v="92106"/>
    <s v="San Diego"/>
    <x v="42"/>
    <n v="-117.2533174"/>
    <n v="32.7215901"/>
    <n v="3.9407947609061198"/>
    <n v="1.4120020171457399"/>
    <s v="1-5% (lowest scores)"/>
    <n v="4.3205130000000001E-2"/>
    <n v="32.146857498444298"/>
    <n v="10.07066601"/>
    <n v="49.757311761045401"/>
    <n v="8.7527603999999995E-2"/>
    <n v="32.706907280647201"/>
    <n v="340.1853711"/>
    <n v="10.3375"/>
    <m/>
    <m/>
  </r>
  <r>
    <n v="6073020307"/>
    <n v="7434"/>
    <s v="San Diego"/>
    <n v="92029"/>
    <s v="Harmony Grove"/>
    <x v="62"/>
    <n v="-117.12703310000001"/>
    <n v="33.093980299999998"/>
    <n v="16.7152164719929"/>
    <n v="29.664649520927899"/>
    <s v="25-30%"/>
    <n v="4.6737609999999999E-2"/>
    <n v="47.3802115743622"/>
    <n v="8.1136291039999993"/>
    <n v="15.034225264468001"/>
    <n v="8.7468935999999997E-2"/>
    <n v="32.694461729931596"/>
    <n v="676.73391270000002"/>
    <n v="34.274999999999999"/>
    <m/>
    <m/>
  </r>
  <r>
    <n v="6073019403"/>
    <n v="5270"/>
    <s v="San Diego"/>
    <n v="92056"/>
    <s v="Oceanside"/>
    <x v="15"/>
    <n v="-117.2669427"/>
    <n v="33.210745299999999"/>
    <n v="21.166673729648402"/>
    <n v="40.3303076147252"/>
    <s v="40-45%"/>
    <n v="4.4356609999999998E-2"/>
    <n v="37.573117610454297"/>
    <n v="8.965945649"/>
    <n v="36.577473553204698"/>
    <n v="8.7115169000000006E-2"/>
    <n v="32.545115121344097"/>
    <n v="709.15265090000003"/>
    <n v="36.85"/>
    <m/>
    <m/>
  </r>
  <r>
    <n v="6073009705"/>
    <n v="4232"/>
    <s v="San Diego"/>
    <n v="92120"/>
    <s v="San Diego"/>
    <x v="53"/>
    <n v="-117.073373"/>
    <n v="32.784970000000001"/>
    <n v="6.65865736684529"/>
    <n v="6.0514372163388801"/>
    <s v="5-10%"/>
    <n v="4.5392849999999998E-2"/>
    <n v="42.563783447417499"/>
    <n v="9.5881138870000004"/>
    <n v="45.339141257000598"/>
    <n v="8.6829222999999997E-2"/>
    <n v="32.445550715619198"/>
    <n v="1364.7429540000001"/>
    <n v="74.3"/>
    <m/>
    <m/>
  </r>
  <r>
    <n v="6073016502"/>
    <n v="7635"/>
    <s v="San Diego"/>
    <n v="92021"/>
    <s v="Bostonia"/>
    <x v="55"/>
    <n v="-116.9431653"/>
    <n v="32.814536099999998"/>
    <n v="33.016819560291303"/>
    <n v="64.094805849722604"/>
    <s v="60-65%"/>
    <n v="5.1162150000000003E-2"/>
    <n v="64.729309271935307"/>
    <n v="9.7163685720000004"/>
    <n v="46.347230864965802"/>
    <n v="8.6825764999999999E-2"/>
    <n v="32.433105164903502"/>
    <n v="553.58597350000002"/>
    <n v="24.987500000000001"/>
    <m/>
    <m/>
  </r>
  <r>
    <n v="6073016804"/>
    <n v="7501"/>
    <s v="San Diego"/>
    <n v="92040"/>
    <s v="Lakeside"/>
    <x v="57"/>
    <n v="-116.9141796"/>
    <n v="32.865425100000003"/>
    <n v="28.300510419774799"/>
    <n v="55.471507816439697"/>
    <s v="55-60%"/>
    <n v="5.4629410000000003E-2"/>
    <n v="71.661481020535106"/>
    <n v="9.3746263019999994"/>
    <n v="42.874922215307997"/>
    <n v="8.5958901000000004E-2"/>
    <n v="32.022401991288099"/>
    <n v="612.20677190000004"/>
    <n v="29.3"/>
    <m/>
    <m/>
  </r>
  <r>
    <n v="6073013906"/>
    <n v="5291"/>
    <s v="San Diego"/>
    <n v="91977"/>
    <s v="La Presa"/>
    <x v="39"/>
    <n v="-117.0071856"/>
    <n v="32.7267911"/>
    <n v="23.703411339114499"/>
    <n v="45.927887039838602"/>
    <s v="45-50%"/>
    <n v="4.5392849999999998E-2"/>
    <n v="42.563783447417499"/>
    <n v="10.19698198"/>
    <n v="50.392034847542"/>
    <n v="8.5827504999999998E-2"/>
    <n v="31.947728686994399"/>
    <n v="1317.611825"/>
    <n v="72.825000000000003"/>
    <m/>
    <m/>
  </r>
  <r>
    <n v="6073003211"/>
    <n v="3555"/>
    <s v="San Diego"/>
    <n v="92139"/>
    <s v="San Diego"/>
    <x v="50"/>
    <n v="-117.0547677"/>
    <n v="32.677570500000002"/>
    <n v="21.849025597251501"/>
    <n v="41.855774079677303"/>
    <s v="40-45%"/>
    <n v="4.2599060000000001E-2"/>
    <n v="29.8942128189172"/>
    <n v="10.388905790000001"/>
    <n v="51.661481020535199"/>
    <n v="8.5602267999999995E-2"/>
    <n v="31.8979464841319"/>
    <n v="180.89702829999999"/>
    <n v="3.5"/>
    <m/>
    <m/>
  </r>
  <r>
    <n v="6073008355"/>
    <n v="3461"/>
    <s v="San Diego"/>
    <n v="92126"/>
    <s v="San Diego"/>
    <x v="19"/>
    <n v="-117.1266054"/>
    <n v="32.9217552"/>
    <n v="13.550235985362701"/>
    <n v="21.8356026222895"/>
    <s v="20-25%"/>
    <n v="4.6767080000000003E-2"/>
    <n v="48.450528935905403"/>
    <n v="9.4874430160000003"/>
    <n v="44.393279402613601"/>
    <n v="8.5250094999999998E-2"/>
    <n v="31.773490976975701"/>
    <n v="869.30849439999997"/>
    <n v="49.2"/>
    <m/>
    <m/>
  </r>
  <r>
    <n v="6073020013"/>
    <n v="14679"/>
    <s v="San Diego"/>
    <n v="92009"/>
    <s v="Carlsbad"/>
    <x v="32"/>
    <n v="-117.2488951"/>
    <n v="33.1173821"/>
    <n v="6.7123757349125901"/>
    <n v="6.1775088250126098"/>
    <s v="5-10%"/>
    <n v="4.3205130000000001E-2"/>
    <n v="32.146857498444298"/>
    <n v="8.5311814469999998"/>
    <n v="23.596764156813901"/>
    <n v="8.4425515000000007E-2"/>
    <n v="31.4001244555072"/>
    <n v="801.93262110000001"/>
    <n v="44.4375"/>
    <m/>
    <m/>
  </r>
  <r>
    <n v="6073002710"/>
    <n v="4640"/>
    <s v="San Diego"/>
    <n v="92105"/>
    <s v="San Diego"/>
    <x v="8"/>
    <n v="-117.08448919999999"/>
    <n v="32.7439483"/>
    <n v="31.720632790979501"/>
    <n v="61.863338376197703"/>
    <s v="60-65%"/>
    <n v="4.3811200000000002E-2"/>
    <n v="35.158680771624098"/>
    <n v="10.0754112"/>
    <n v="49.794648413192299"/>
    <n v="8.4029595999999998E-2"/>
    <n v="31.2507778469197"/>
    <n v="712.82400210000003"/>
    <n v="37.1875"/>
    <s v="City Heights"/>
    <m/>
  </r>
  <r>
    <n v="6073002803"/>
    <n v="4897"/>
    <s v="San Diego"/>
    <n v="92115"/>
    <s v="San Diego"/>
    <x v="31"/>
    <n v="-117.08359609999999"/>
    <n v="32.763837899999999"/>
    <n v="18.771644591319902"/>
    <n v="34.682299546142197"/>
    <s v="30-35%"/>
    <n v="4.4356609999999998E-2"/>
    <n v="37.573117610454297"/>
    <n v="9.8565539050000002"/>
    <n v="47.703795892968301"/>
    <n v="8.3724689000000005E-2"/>
    <n v="31.126322339763501"/>
    <n v="848.28751590000002"/>
    <n v="47.7"/>
    <m/>
    <m/>
  </r>
  <r>
    <n v="6073009706"/>
    <n v="7880"/>
    <s v="San Diego"/>
    <n v="92120"/>
    <s v="San Diego"/>
    <x v="53"/>
    <n v="-117.0489527"/>
    <n v="32.786496100000001"/>
    <n v="8.1999402573365892"/>
    <n v="8.9510842158345891"/>
    <s v="5-10%"/>
    <n v="4.5850929999999998E-2"/>
    <n v="42.762912258867502"/>
    <n v="9.6517799360000005"/>
    <n v="45.911636589919098"/>
    <n v="8.3636927999999999E-2"/>
    <n v="31.088985687616699"/>
    <n v="795.91655920000005"/>
    <n v="43.987499999999997"/>
    <m/>
    <m/>
  </r>
  <r>
    <n v="6073013416"/>
    <n v="4261"/>
    <s v="San Diego"/>
    <n v="91913"/>
    <s v="Chula Vista"/>
    <x v="49"/>
    <n v="-116.9935066"/>
    <n v="32.648140400000003"/>
    <n v="7.9580559947288796"/>
    <n v="8.4089762985375707"/>
    <s v="5-10%"/>
    <n v="4.4356609999999998E-2"/>
    <n v="37.573117610454297"/>
    <n v="10.89853709"/>
    <n v="54.150591163659001"/>
    <n v="8.1496499E-2"/>
    <n v="30.367143746110798"/>
    <n v="1039.4633309999999"/>
    <n v="60.487499999999997"/>
    <m/>
    <m/>
  </r>
  <r>
    <n v="6073019601"/>
    <n v="7468"/>
    <s v="San Diego"/>
    <n v="92084"/>
    <s v="Vista"/>
    <x v="41"/>
    <n v="-117.2241894"/>
    <n v="33.2069221"/>
    <n v="19.725021958814001"/>
    <n v="36.812909732728201"/>
    <s v="35-40%"/>
    <n v="4.4902020000000001E-2"/>
    <n v="39.987554449284403"/>
    <n v="8.6865187919999993"/>
    <n v="29.334163036714401"/>
    <n v="8.1014625000000007E-2"/>
    <n v="30.2551337896702"/>
    <n v="530.47204209999995"/>
    <n v="23.3"/>
    <m/>
    <m/>
  </r>
  <r>
    <n v="6073017108"/>
    <n v="4859"/>
    <s v="San Diego"/>
    <n v="92024"/>
    <s v="Encinitas"/>
    <x v="20"/>
    <n v="-117.25327679999999"/>
    <n v="33.052699400000002"/>
    <n v="8.2513791601662696"/>
    <n v="9.0519415027735803"/>
    <s v="5-10%"/>
    <n v="4.4356609999999998E-2"/>
    <n v="37.573117610454297"/>
    <n v="9.1687401079999997"/>
    <n v="40.161792159302998"/>
    <n v="8.0912477999999996E-2"/>
    <n v="30.155569383945199"/>
    <n v="704.38690799999995"/>
    <n v="36.412500000000001"/>
    <m/>
    <m/>
  </r>
  <r>
    <n v="6073014102"/>
    <n v="4198"/>
    <s v="San Diego"/>
    <n v="92114"/>
    <s v="San Diego"/>
    <x v="39"/>
    <n v="-117.0381036"/>
    <n v="32.716320899999999"/>
    <n v="20.348660252735499"/>
    <n v="38.388804841149799"/>
    <s v="35-40%"/>
    <n v="4.4356609999999998E-2"/>
    <n v="37.573117610454297"/>
    <n v="10.266994820000001"/>
    <n v="50.864965774735502"/>
    <n v="8.0208944000000004E-2"/>
    <n v="29.9564405724953"/>
    <n v="306.03422870000003"/>
    <n v="8.5625"/>
    <m/>
    <m/>
  </r>
  <r>
    <n v="6073020705"/>
    <n v="4840"/>
    <s v="San Diego"/>
    <n v="92027"/>
    <s v="Unincorporated San Diego County area"/>
    <x v="63"/>
    <n v="-117.0549135"/>
    <n v="33.116244999999999"/>
    <n v="11.862782952766199"/>
    <n v="17.549167927382801"/>
    <s v="15-20%"/>
    <n v="4.7919789999999997E-2"/>
    <n v="53.727442439327902"/>
    <n v="7.9667458919999996"/>
    <n v="12.955818294959601"/>
    <n v="7.9645252999999999E-2"/>
    <n v="29.719975108898598"/>
    <n v="499.34943079999999"/>
    <n v="20.875"/>
    <m/>
    <m/>
  </r>
  <r>
    <n v="6073020208"/>
    <n v="2565"/>
    <s v="San Diego"/>
    <n v="92027"/>
    <s v="Escondido"/>
    <x v="22"/>
    <n v="-117.05307879999999"/>
    <n v="33.146114300000001"/>
    <n v="14.249017580703301"/>
    <n v="23.701462430660602"/>
    <s v="20-25%"/>
    <n v="4.8635209999999998E-2"/>
    <n v="56.963285625388899"/>
    <n v="8.2902747239999997"/>
    <n v="17.971375233354099"/>
    <n v="7.9610644999999994E-2"/>
    <n v="29.707529558182902"/>
    <n v="384.00367110000002"/>
    <n v="13.112500000000001"/>
    <m/>
    <m/>
  </r>
  <r>
    <n v="6073014001"/>
    <n v="4500"/>
    <s v="San Diego"/>
    <n v="91945"/>
    <s v="Lemon Grove"/>
    <x v="33"/>
    <n v="-117.023685"/>
    <n v="32.736948300000002"/>
    <n v="30.4683417001166"/>
    <n v="59.5814422592032"/>
    <s v="55-60%"/>
    <n v="4.5392849999999998E-2"/>
    <n v="42.563783447417499"/>
    <n v="10.216819900000001"/>
    <n v="50.528935905413803"/>
    <n v="7.8908927000000004E-2"/>
    <n v="29.383945239576899"/>
    <n v="1265.9680539999999"/>
    <n v="71.275000000000006"/>
    <m/>
    <m/>
  </r>
  <r>
    <n v="6073007502"/>
    <n v="3319"/>
    <s v="San Diego"/>
    <n v="92107"/>
    <s v="San Diego"/>
    <x v="17"/>
    <n v="-117.24891049999999"/>
    <n v="32.747805"/>
    <n v="6.2833322760104897"/>
    <n v="5.3076147251638899"/>
    <s v="5-10%"/>
    <n v="4.3205130000000001E-2"/>
    <n v="32.146857498444298"/>
    <n v="9.9930924109999992"/>
    <n v="49.122588674548901"/>
    <n v="7.8169574000000006E-2"/>
    <n v="29.1101431238332"/>
    <n v="437.81733800000001"/>
    <n v="16.537500000000001"/>
    <m/>
    <m/>
  </r>
  <r>
    <n v="6073018906"/>
    <n v="6798"/>
    <s v="San Diego"/>
    <n v="92028"/>
    <s v="Fallbrook"/>
    <x v="64"/>
    <n v="-117.2433431"/>
    <n v="33.360109799999996"/>
    <n v="24.850891335822201"/>
    <n v="48.411497730710998"/>
    <s v="45-50%"/>
    <n v="4.7919789999999997E-2"/>
    <n v="53.727442439327902"/>
    <n v="8.4583401239999993"/>
    <n v="21.742377100186701"/>
    <n v="7.8058896000000003E-2"/>
    <n v="29.085252022401999"/>
    <n v="632.61249829999997"/>
    <n v="30.9"/>
    <m/>
    <m/>
  </r>
  <r>
    <n v="6073003111"/>
    <n v="6402"/>
    <s v="San Diego"/>
    <n v="92114"/>
    <s v="San Diego"/>
    <x v="39"/>
    <n v="-117.0807478"/>
    <n v="32.705046799999998"/>
    <n v="38.357689076806302"/>
    <n v="72.730711043872901"/>
    <s v="70-75%"/>
    <n v="4.2599060000000001E-2"/>
    <n v="29.8942128189172"/>
    <n v="10.375206909999999"/>
    <n v="51.599253266957099"/>
    <n v="7.8030184000000002E-2"/>
    <n v="29.047915370255101"/>
    <n v="415.25533039999999"/>
    <n v="15.2"/>
    <m/>
    <m/>
  </r>
  <r>
    <n v="6073019206"/>
    <n v="5909"/>
    <s v="San Diego"/>
    <n v="92084"/>
    <s v="Vista"/>
    <x v="41"/>
    <n v="-117.2372592"/>
    <n v="33.215823"/>
    <n v="18.433093043055699"/>
    <n v="33.749369641956598"/>
    <s v="30-35%"/>
    <n v="4.4902020000000001E-2"/>
    <n v="39.987554449284403"/>
    <n v="8.7861562580000001"/>
    <n v="32.4704418170504"/>
    <n v="7.7800082000000007E-2"/>
    <n v="28.9607965152458"/>
    <n v="734.5302997"/>
    <n v="39.137500000000003"/>
    <m/>
    <m/>
  </r>
  <r>
    <n v="6073019002"/>
    <n v="2175"/>
    <s v="San Diego"/>
    <n v="92028"/>
    <s v="Unincorporated San Diego County area"/>
    <x v="64"/>
    <n v="-117.1450804"/>
    <n v="33.390875899999998"/>
    <n v="15.971938561880499"/>
    <n v="27.735753908219898"/>
    <s v="25-30%"/>
    <n v="5.1214000000000003E-2"/>
    <n v="64.853764779091506"/>
    <n v="8.0626826020000006"/>
    <n v="14.2999377722464"/>
    <n v="7.7245858000000001E-2"/>
    <n v="28.774113254511501"/>
    <n v="2101.2556260000001"/>
    <n v="88.5"/>
    <m/>
    <m/>
  </r>
  <r>
    <n v="6073020206"/>
    <n v="6077"/>
    <s v="San Diego"/>
    <n v="92027"/>
    <s v="Escondido"/>
    <x v="22"/>
    <n v="-117.0593149"/>
    <n v="33.141453300000002"/>
    <n v="24.239623247712501"/>
    <n v="47.251638930912797"/>
    <s v="45-50%"/>
    <n v="4.8277500000000001E-2"/>
    <n v="55.382700684505302"/>
    <n v="8.2621414610000006"/>
    <n v="17.4237710018668"/>
    <n v="7.6948758000000006E-2"/>
    <n v="28.711885500933398"/>
    <n v="426.18707410000002"/>
    <n v="15.8125"/>
    <m/>
    <m/>
  </r>
  <r>
    <n v="6073017052"/>
    <n v="5277"/>
    <s v="San Diego"/>
    <n v="92128"/>
    <s v="San Diego"/>
    <x v="35"/>
    <n v="-117.0749912"/>
    <n v="33.000965700000002"/>
    <n v="6.0237311648244303"/>
    <n v="4.7150781643973803"/>
    <s v="1-5% (lowest scores)"/>
    <n v="4.8277500000000001E-2"/>
    <n v="55.382700684505302"/>
    <n v="8.8179537270000008"/>
    <n v="33.229620410703198"/>
    <n v="7.6885142000000004E-2"/>
    <n v="28.686994399502201"/>
    <n v="1123.260974"/>
    <n v="65.212500000000006"/>
    <m/>
    <m/>
  </r>
  <r>
    <n v="6073016807"/>
    <n v="7615"/>
    <s v="San Diego"/>
    <n v="92040"/>
    <s v="Winter Gardens"/>
    <x v="61"/>
    <n v="-116.91971220000001"/>
    <n v="32.836401299999999"/>
    <n v="14.7874707857596"/>
    <n v="25.0126071608674"/>
    <s v="25-30%"/>
    <n v="5.3349870000000001E-2"/>
    <n v="69.321717485998803"/>
    <n v="9.3769301309999999"/>
    <n v="42.949595519601701"/>
    <n v="7.6337917000000005E-2"/>
    <n v="28.550093341630401"/>
    <n v="481.51379580000003"/>
    <n v="19.512499999999999"/>
    <m/>
    <m/>
  </r>
  <r>
    <n v="6073013903"/>
    <n v="4299"/>
    <s v="San Diego"/>
    <n v="91977"/>
    <s v="La Presa"/>
    <x v="39"/>
    <n v="-116.996053"/>
    <n v="32.701750599999997"/>
    <n v="28.8737637390891"/>
    <n v="56.719616742309597"/>
    <s v="55-60%"/>
    <n v="4.5850929999999998E-2"/>
    <n v="42.762912258867502"/>
    <n v="10.456441979999999"/>
    <n v="52.221530802738002"/>
    <n v="7.5797373000000001E-2"/>
    <n v="28.413192283758601"/>
    <n v="1423.643405"/>
    <n v="76.125"/>
    <m/>
    <m/>
  </r>
  <r>
    <n v="6073000800"/>
    <n v="5178"/>
    <s v="San Diego"/>
    <n v="92104"/>
    <s v="San Diego"/>
    <x v="8"/>
    <n v="-117.1420277"/>
    <n v="32.7447819"/>
    <n v="10.201558238743299"/>
    <n v="13.426626323751901"/>
    <s v="10-15%"/>
    <n v="4.2599060000000001E-2"/>
    <n v="29.8942128189172"/>
    <n v="9.9329876840000004"/>
    <n v="48.413192283758598"/>
    <n v="7.5739912000000006E-2"/>
    <n v="28.363410080896099"/>
    <n v="339.37150500000001"/>
    <n v="10.2875"/>
    <s v="North Park"/>
    <m/>
  </r>
  <r>
    <n v="6073020401"/>
    <n v="2208"/>
    <s v="San Diego"/>
    <n v="92029"/>
    <s v="Unincorporated San Diego County area"/>
    <x v="51"/>
    <n v="-117.0934081"/>
    <n v="33.067268800000001"/>
    <n v="4.6692424952438101"/>
    <n v="2.4962178517397899"/>
    <s v="1-5% (lowest scores)"/>
    <n v="4.7164579999999998E-2"/>
    <n v="50.5413814561294"/>
    <n v="8.1036829279999996"/>
    <n v="14.8973242065961"/>
    <n v="7.5496352000000003E-2"/>
    <n v="28.226509023024299"/>
    <n v="1118.265924"/>
    <n v="64.974999999999994"/>
    <m/>
    <m/>
  </r>
  <r>
    <n v="6073017106"/>
    <n v="4538"/>
    <s v="San Diego"/>
    <n v="92067"/>
    <s v="Rancho Santa Fe"/>
    <x v="65"/>
    <n v="-117.2118813"/>
    <n v="33.019863700000002"/>
    <n v="6.40492932954169"/>
    <n v="5.5345436207766001"/>
    <s v="5-10%"/>
    <n v="4.5850929999999998E-2"/>
    <n v="42.762912258867502"/>
    <n v="8.4503675769999997"/>
    <n v="21.6428126944617"/>
    <n v="7.5152871999999996E-2"/>
    <n v="28.052271313005601"/>
    <n v="389.50521040000001"/>
    <n v="13.5375"/>
    <m/>
    <m/>
  </r>
  <r>
    <n v="6073016608"/>
    <n v="2737"/>
    <s v="San Diego"/>
    <n v="92040"/>
    <s v="Unincorporated San Diego County area"/>
    <x v="66"/>
    <n v="-116.9617915"/>
    <n v="32.868587099999999"/>
    <n v="13.195652800762099"/>
    <n v="20.8774583963691"/>
    <s v="20-25%"/>
    <n v="5.2198389999999997E-2"/>
    <n v="66.8077162414437"/>
    <n v="9.3163124180000008"/>
    <n v="42.153080273802097"/>
    <n v="7.5086770999999997E-2"/>
    <n v="28.002489110143099"/>
    <n v="343.2296771"/>
    <n v="10.5625"/>
    <m/>
    <m/>
  </r>
  <r>
    <n v="6073008200"/>
    <n v="2970"/>
    <s v="San Diego"/>
    <n v="92037"/>
    <s v="San Diego"/>
    <x v="6"/>
    <n v="-117.2757498"/>
    <n v="32.845503999999998"/>
    <n v="7.1376924736376202"/>
    <n v="7.0221886031265797"/>
    <s v="5-10%"/>
    <n v="4.4902020000000001E-2"/>
    <n v="39.987554449284403"/>
    <n v="9.8361196460000002"/>
    <n v="47.492221530802702"/>
    <n v="7.4552146E-2"/>
    <n v="27.678904791537001"/>
    <n v="637.27354379999997"/>
    <n v="31.225000000000001"/>
    <m/>
    <m/>
  </r>
  <r>
    <n v="6073010300"/>
    <n v="4485"/>
    <s v="San Diego"/>
    <n v="91932"/>
    <s v="Imperial Beach"/>
    <x v="21"/>
    <n v="-117.1144635"/>
    <n v="32.575637999999998"/>
    <n v="33.999574970736603"/>
    <n v="65.809379727685297"/>
    <s v="65-70%"/>
    <n v="4.1925589999999999E-2"/>
    <n v="26.695706285003101"/>
    <n v="11.772441430000001"/>
    <n v="68.6745488487866"/>
    <n v="7.3731895000000006E-2"/>
    <n v="27.429993777224599"/>
    <n v="316.20593839999998"/>
    <n v="9.1624999999999996"/>
    <m/>
    <m/>
  </r>
  <r>
    <n v="6073020016"/>
    <n v="9713"/>
    <s v="San Diego"/>
    <n v="92009"/>
    <s v="Carlsbad"/>
    <x v="32"/>
    <n v="-117.2527759"/>
    <n v="33.077976900000003"/>
    <n v="5.2532138129236197"/>
    <n v="3.4543620776601101"/>
    <s v="1-5% (lowest scores)"/>
    <n v="4.3205130000000001E-2"/>
    <n v="32.146857498444298"/>
    <n v="9.0247578179999994"/>
    <n v="37.871810827629098"/>
    <n v="7.3588999000000002E-2"/>
    <n v="27.3802115743622"/>
    <n v="1083.5539140000001"/>
    <n v="63"/>
    <m/>
    <m/>
  </r>
  <r>
    <n v="6073014002"/>
    <n v="5051"/>
    <s v="San Diego"/>
    <n v="91945"/>
    <s v="Lemon Grove"/>
    <x v="33"/>
    <n v="-117.01956749999999"/>
    <n v="32.724996500000003"/>
    <n v="19.3877263530098"/>
    <n v="35.9178013111447"/>
    <s v="35-40%"/>
    <n v="4.5392849999999998E-2"/>
    <n v="42.563783447417499"/>
    <n v="10.28918388"/>
    <n v="51.039203484754204"/>
    <n v="7.3482773000000001E-2"/>
    <n v="27.280647168637199"/>
    <n v="1172.128952"/>
    <n v="67.537499999999994"/>
    <m/>
    <m/>
  </r>
  <r>
    <n v="6073013204"/>
    <n v="3970"/>
    <s v="San Diego"/>
    <n v="91911"/>
    <s v="Chula Vista"/>
    <x v="11"/>
    <n v="-117.0637049"/>
    <n v="32.598282500000003"/>
    <n v="39.483669771778402"/>
    <n v="74.130105900151307"/>
    <s v="70-75%"/>
    <n v="4.2599060000000001E-2"/>
    <n v="29.8942128189172"/>
    <n v="11.610114510000001"/>
    <n v="63.559427504667099"/>
    <n v="7.3178211000000007E-2"/>
    <n v="27.205973864343498"/>
    <n v="664.78570260000004"/>
    <n v="33.299999999999997"/>
    <s v="Mid Chula Vista"/>
    <m/>
  </r>
  <r>
    <n v="6073013104"/>
    <n v="6473"/>
    <s v="San Diego"/>
    <n v="91911"/>
    <s v="Chula Vista"/>
    <x v="11"/>
    <n v="-117.0779491"/>
    <n v="32.613127599999999"/>
    <n v="32.088582062757901"/>
    <n v="62.5441250630358"/>
    <s v="60-65%"/>
    <n v="4.1252120000000003E-2"/>
    <n v="24.8786558805227"/>
    <n v="10.8907094"/>
    <n v="54.100808960796499"/>
    <n v="7.3100212999999997E-2"/>
    <n v="27.156191661480999"/>
    <n v="700.99989700000003"/>
    <n v="36.225000000000001"/>
    <s v="Mid Chula Vista"/>
    <m/>
  </r>
  <r>
    <n v="6073007910"/>
    <n v="2937"/>
    <s v="San Diego"/>
    <n v="92109"/>
    <s v="San Diego"/>
    <x v="26"/>
    <n v="-117.2539836"/>
    <n v="32.794398800000003"/>
    <n v="6.7994717950270704"/>
    <n v="6.3918305597579401"/>
    <s v="5-10%"/>
    <n v="4.3811200000000002E-2"/>
    <n v="35.158680771624098"/>
    <n v="10.001283389999999"/>
    <n v="49.209707529558202"/>
    <n v="7.2986928000000006E-2"/>
    <n v="27.131300560049802"/>
    <n v="735.63124370000003"/>
    <n v="39.212499999999999"/>
    <m/>
    <m/>
  </r>
  <r>
    <n v="6073008346"/>
    <n v="4910"/>
    <s v="San Diego"/>
    <n v="92121"/>
    <s v="San Diego"/>
    <x v="67"/>
    <n v="-117.1877825"/>
    <n v="32.912547799999999"/>
    <n v="6.3551878316517803"/>
    <n v="5.4336863338376196"/>
    <s v="5-10%"/>
    <n v="4.6325379999999999E-2"/>
    <n v="46.994399502177998"/>
    <n v="9.4166977460000005"/>
    <n v="43.459863098942101"/>
    <n v="7.2858646999999999E-2"/>
    <n v="27.081518357187299"/>
    <n v="1032.2088329999999"/>
    <n v="60.087499999999999"/>
    <m/>
    <m/>
  </r>
  <r>
    <n v="6073017048"/>
    <n v="6758"/>
    <s v="San Diego"/>
    <n v="92064"/>
    <s v="Poway"/>
    <x v="35"/>
    <n v="-117.0535531"/>
    <n v="32.946601100000002"/>
    <n v="20.736599231258101"/>
    <n v="39.3721633888048"/>
    <s v="35-40%"/>
    <n v="4.9019449999999999E-2"/>
    <n v="58.232731798382098"/>
    <n v="9.3740105279999995"/>
    <n v="42.850031113876803"/>
    <n v="7.2444538000000003E-2"/>
    <n v="26.907280647168601"/>
    <n v="859.87308340000004"/>
    <n v="48.487499999999997"/>
    <m/>
    <m/>
  </r>
  <r>
    <n v="6073013907"/>
    <n v="4670"/>
    <s v="San Diego"/>
    <n v="91977"/>
    <s v="La Presa"/>
    <x v="39"/>
    <n v="-117.0027482"/>
    <n v="32.720247800000003"/>
    <n v="23.227399677596399"/>
    <n v="44.982349974785699"/>
    <s v="40-45%"/>
    <n v="4.5392849999999998E-2"/>
    <n v="42.563783447417499"/>
    <n v="10.27035038"/>
    <n v="50.9023024268824"/>
    <n v="7.2425736000000004E-2"/>
    <n v="26.869943995021799"/>
    <n v="601.99491929999999"/>
    <n v="28.524999999999999"/>
    <m/>
    <m/>
  </r>
  <r>
    <n v="6073020014"/>
    <n v="7835"/>
    <s v="San Diego"/>
    <n v="92009"/>
    <s v="Carlsbad"/>
    <x v="32"/>
    <n v="-117.24690150000001"/>
    <n v="33.0991711"/>
    <n v="5.8376930255666899"/>
    <n v="4.3998991427130596"/>
    <s v="1-5% (lowest scores)"/>
    <n v="4.3205130000000001E-2"/>
    <n v="32.146857498444298"/>
    <n v="8.4852679359999996"/>
    <n v="22.401991288114498"/>
    <n v="7.2371511999999999E-2"/>
    <n v="26.845052893590498"/>
    <n v="684.26263930000005"/>
    <n v="34.887500000000003"/>
    <m/>
    <m/>
  </r>
  <r>
    <n v="6073018601"/>
    <n v="5491"/>
    <s v="San Diego"/>
    <n v="92058"/>
    <s v="Oceanside"/>
    <x v="40"/>
    <n v="-117.355054"/>
    <n v="33.229908999999999"/>
    <n v="23.349253750976601"/>
    <n v="45.29752899647"/>
    <s v="45-50%"/>
    <n v="4.3205130000000001E-2"/>
    <n v="32.146857498444298"/>
    <n v="9.5898321719999995"/>
    <n v="45.413814561294302"/>
    <n v="7.2329926000000003E-2"/>
    <n v="26.820161792159301"/>
    <n v="1430.5877129999999"/>
    <n v="76.3"/>
    <m/>
    <m/>
  </r>
  <r>
    <n v="6073020020"/>
    <n v="7883"/>
    <s v="San Diego"/>
    <n v="92069"/>
    <s v="San Marcos"/>
    <x v="32"/>
    <n v="-117.1744455"/>
    <n v="33.166317300000003"/>
    <n v="12.467647104427501"/>
    <n v="19.175491679273801"/>
    <s v="15-20%"/>
    <n v="4.5392849999999998E-2"/>
    <n v="42.563783447417499"/>
    <n v="8.3760504220000005"/>
    <n v="19.676415681393902"/>
    <n v="7.2246564999999999E-2"/>
    <n v="26.7454884878656"/>
    <n v="452.42466400000001"/>
    <n v="17.475000000000001"/>
    <m/>
    <m/>
  </r>
  <r>
    <n v="6073019905"/>
    <n v="4309"/>
    <s v="San Diego"/>
    <n v="92081"/>
    <s v="Vista"/>
    <x v="41"/>
    <n v="-117.2317331"/>
    <n v="33.157586600000002"/>
    <n v="12.329631141405899"/>
    <n v="18.822491174987402"/>
    <s v="15-20%"/>
    <n v="4.4356609999999998E-2"/>
    <n v="37.573117610454297"/>
    <n v="8.6711335710000004"/>
    <n v="28.774113254511501"/>
    <n v="7.2014425000000007E-2"/>
    <n v="26.720597386434299"/>
    <n v="761.71164810000005"/>
    <n v="41.337499999999999"/>
    <m/>
    <m/>
  </r>
  <r>
    <n v="6073013503"/>
    <n v="6265"/>
    <s v="San Diego"/>
    <n v="91977"/>
    <s v="Spring Valley"/>
    <x v="44"/>
    <n v="-116.9812065"/>
    <n v="32.739249999999998"/>
    <n v="19.422082070228701"/>
    <n v="35.968229954614202"/>
    <s v="35-40%"/>
    <n v="4.7164579999999998E-2"/>
    <n v="50.5413814561294"/>
    <n v="10.1753999"/>
    <n v="50.267579340385801"/>
    <n v="7.1884051000000004E-2"/>
    <n v="26.658369632856299"/>
    <n v="469.11051559999999"/>
    <n v="18.55"/>
    <m/>
    <m/>
  </r>
  <r>
    <n v="6073020306"/>
    <n v="9659"/>
    <s v="San Diego"/>
    <n v="92078"/>
    <s v="Harmony Grove"/>
    <x v="62"/>
    <n v="-117.1487018"/>
    <n v="33.111212100000003"/>
    <n v="18.5999054216216"/>
    <n v="34.2032274331821"/>
    <s v="30-35%"/>
    <n v="4.5883680000000003E-2"/>
    <n v="44.978220286247698"/>
    <n v="7.9678665610000001"/>
    <n v="13.005600497822"/>
    <n v="7.1782018000000003E-2"/>
    <n v="26.621032980709401"/>
    <n v="847.00724820000005"/>
    <n v="47.587499999999999"/>
    <m/>
    <m/>
  </r>
  <r>
    <n v="6073002903"/>
    <n v="4031"/>
    <s v="San Diego"/>
    <n v="92115"/>
    <s v="San Diego"/>
    <x v="31"/>
    <n v="-117.0553352"/>
    <n v="32.749857300000002"/>
    <n v="34.4973696752457"/>
    <n v="66.691880988401394"/>
    <s v="65-70%"/>
    <n v="4.4902020000000001E-2"/>
    <n v="39.987554449284403"/>
    <n v="10.02921755"/>
    <n v="49.3963907902925"/>
    <n v="7.1484541999999998E-2"/>
    <n v="26.496577473553199"/>
    <n v="987.93896170000005"/>
    <n v="57.125"/>
    <m/>
    <m/>
  </r>
  <r>
    <n v="6073008513"/>
    <n v="2828"/>
    <s v="San Diego"/>
    <n v="92111"/>
    <s v="San Diego"/>
    <x v="14"/>
    <n v="-117.18109939999999"/>
    <n v="32.8034143"/>
    <n v="9.6971390006174598"/>
    <n v="12.2163388804841"/>
    <s v="10-15%"/>
    <n v="4.4356609999999998E-2"/>
    <n v="37.573117610454297"/>
    <n v="9.4753496140000006"/>
    <n v="44.231487243310497"/>
    <n v="7.1048233000000002E-2"/>
    <n v="26.334785314250201"/>
    <n v="559.21100000000001"/>
    <n v="25.462499999999999"/>
    <m/>
    <m/>
  </r>
  <r>
    <n v="6073008504"/>
    <n v="6526"/>
    <s v="San Diego"/>
    <n v="92117"/>
    <s v="San Diego"/>
    <x v="14"/>
    <n v="-117.19577700000001"/>
    <n v="32.822636899999999"/>
    <n v="15.9792515530002"/>
    <n v="27.760968229954599"/>
    <s v="25-30%"/>
    <n v="4.4356609999999998E-2"/>
    <n v="37.573117610454297"/>
    <n v="9.4168415410000001"/>
    <n v="43.484754200373402"/>
    <n v="7.0266761999999997E-2"/>
    <n v="26.110765401369001"/>
    <n v="1106.785302"/>
    <n v="64.325000000000003"/>
    <m/>
    <m/>
  </r>
  <r>
    <n v="6073021205"/>
    <n v="6813"/>
    <s v="San Diego"/>
    <n v="91901"/>
    <s v="Alpine"/>
    <x v="68"/>
    <n v="-116.7811501"/>
    <n v="32.828797399999999"/>
    <n v="8.8437933880508304"/>
    <n v="10.3378719112456"/>
    <s v="10-15%"/>
    <n v="5.846283E-2"/>
    <n v="78.008711885500901"/>
    <n v="7.739807892"/>
    <n v="11.2507778469197"/>
    <n v="7.0101152E-2"/>
    <n v="25.998755444928399"/>
    <n v="468.07113090000001"/>
    <n v="18.4375"/>
    <m/>
    <m/>
  </r>
  <r>
    <n v="6073013701"/>
    <n v="2433"/>
    <s v="San Diego"/>
    <n v="91941"/>
    <s v="Casa de Oro-Mount Helix"/>
    <x v="54"/>
    <n v="-116.9918436"/>
    <n v="32.756146899999997"/>
    <n v="8.3915671891700399"/>
    <n v="9.4049420070600096"/>
    <s v="5-10%"/>
    <n v="4.7535550000000003E-2"/>
    <n v="50.989421281891701"/>
    <n v="9.9697985669999998"/>
    <n v="48.873677660236503"/>
    <n v="6.9993167999999994E-2"/>
    <n v="25.948973242066"/>
    <n v="699.29863839999996"/>
    <n v="36.087499999999999"/>
    <m/>
    <m/>
  </r>
  <r>
    <n v="6073017042"/>
    <n v="8163"/>
    <s v="San Diego"/>
    <n v="92128"/>
    <s v="San Diego"/>
    <x v="35"/>
    <n v="-117.0854107"/>
    <n v="32.940301499999997"/>
    <n v="10.297668896728"/>
    <n v="13.716591023701501"/>
    <s v="10-15%"/>
    <n v="4.8277500000000001E-2"/>
    <n v="55.382700684505302"/>
    <n v="9.3793625709999997"/>
    <n v="42.986932171748599"/>
    <n v="6.9374362999999994E-2"/>
    <n v="25.7249533291848"/>
    <n v="1474.8579729999999"/>
    <n v="77.55"/>
    <m/>
    <m/>
  </r>
  <r>
    <n v="6073013313"/>
    <n v="19689"/>
    <s v="San Diego"/>
    <n v="91915"/>
    <s v="Chula Vista"/>
    <x v="69"/>
    <n v="-116.9847218"/>
    <n v="32.602318099999998"/>
    <n v="17.522665845824001"/>
    <n v="31.6187594553707"/>
    <s v="30-35%"/>
    <n v="4.3770759999999999E-2"/>
    <n v="32.2588674548849"/>
    <n v="11.70988745"/>
    <n v="66.695706285003098"/>
    <n v="6.9287549000000004E-2"/>
    <n v="25.700062227753602"/>
    <n v="1040.7057259999999"/>
    <n v="60.524999999999999"/>
    <m/>
    <m/>
  </r>
  <r>
    <n v="6073016615"/>
    <n v="4488"/>
    <s v="San Diego"/>
    <n v="92071"/>
    <s v="Santee"/>
    <x v="25"/>
    <n v="-116.9795653"/>
    <n v="32.8477575"/>
    <n v="11.9843808053839"/>
    <n v="17.9021684316692"/>
    <s v="15-20%"/>
    <n v="5.1162150000000003E-2"/>
    <n v="64.729309271935307"/>
    <n v="9.5715232740000005"/>
    <n v="45.102675793403897"/>
    <n v="6.9280302000000002E-2"/>
    <n v="25.687616677038001"/>
    <n v="861.29220529999998"/>
    <n v="48.6"/>
    <m/>
    <m/>
  </r>
  <r>
    <n v="6073009000"/>
    <n v="4979"/>
    <s v="San Diego"/>
    <n v="92111"/>
    <s v="San Diego"/>
    <x v="24"/>
    <n v="-117.1788279"/>
    <n v="32.778288199999999"/>
    <n v="21.794600997202402"/>
    <n v="41.767523953605597"/>
    <s v="40-45%"/>
    <n v="4.3811200000000002E-2"/>
    <n v="35.158680771624098"/>
    <n v="9.699978926"/>
    <n v="46.285003111387702"/>
    <n v="6.8936409000000004E-2"/>
    <n v="25.426260112009999"/>
    <n v="588.34322429999997"/>
    <n v="27.4"/>
    <m/>
    <m/>
  </r>
  <r>
    <n v="6073018905"/>
    <n v="6891"/>
    <s v="San Diego"/>
    <n v="92028"/>
    <s v="Fallbrook"/>
    <x v="64"/>
    <n v="-117.2431854"/>
    <n v="33.372023300000002"/>
    <n v="25.215978217661501"/>
    <n v="49.243570347957601"/>
    <s v="45-50%"/>
    <n v="4.8277500000000001E-2"/>
    <n v="55.382700684505302"/>
    <n v="8.5734361450000005"/>
    <n v="24.9533291848164"/>
    <n v="6.8560516000000002E-2"/>
    <n v="25.351586807716199"/>
    <n v="618.77844159999995"/>
    <n v="29.7"/>
    <m/>
    <m/>
  </r>
  <r>
    <n v="6073019302"/>
    <n v="7692"/>
    <s v="San Diego"/>
    <n v="92056"/>
    <s v="Oceanside"/>
    <x v="15"/>
    <n v="-117.2762264"/>
    <n v="33.217974900000002"/>
    <n v="23.8708025306126"/>
    <n v="46.406959152798798"/>
    <s v="45-50%"/>
    <n v="4.4356609999999998E-2"/>
    <n v="37.573117610454297"/>
    <n v="8.8709799960000009"/>
    <n v="34.499066583696298"/>
    <n v="6.8227405000000005E-2"/>
    <n v="25.2395768512757"/>
    <n v="714.19305069999996"/>
    <n v="37.325000000000003"/>
    <m/>
    <m/>
  </r>
  <r>
    <n v="6073020207"/>
    <n v="4794"/>
    <s v="San Diego"/>
    <n v="92027"/>
    <s v="Escondido"/>
    <x v="22"/>
    <n v="-117.0539783"/>
    <n v="33.133470699999997"/>
    <n v="29.429028431198201"/>
    <n v="57.639939485627799"/>
    <s v="55-60%"/>
    <n v="4.8277500000000001E-2"/>
    <n v="55.382700684505302"/>
    <n v="8.2293614900000005"/>
    <n v="16.901057871810799"/>
    <n v="6.8190333000000006E-2"/>
    <n v="25.202240199128799"/>
    <n v="540.42433749999998"/>
    <n v="23.962499999999999"/>
    <m/>
    <m/>
  </r>
  <r>
    <n v="6073003201"/>
    <n v="5157"/>
    <s v="San Diego"/>
    <n v="92139"/>
    <s v="San Diego"/>
    <x v="50"/>
    <n v="-117.0608884"/>
    <n v="32.683618099999997"/>
    <n v="26.7159822352085"/>
    <n v="52.445789208270298"/>
    <s v="50-55%"/>
    <n v="4.2599060000000001E-2"/>
    <n v="29.8942128189172"/>
    <n v="10.362666089999999"/>
    <n v="51.512134411947699"/>
    <n v="6.7908178999999999E-2"/>
    <n v="25.0777846919726"/>
    <n v="351.9770924"/>
    <n v="11.137499999999999"/>
    <m/>
    <m/>
  </r>
  <r>
    <n v="6073003107"/>
    <n v="6145"/>
    <s v="San Diego"/>
    <n v="92114"/>
    <s v="San Diego"/>
    <x v="39"/>
    <n v="-117.02300270000001"/>
    <n v="32.706265100000003"/>
    <n v="21.946728630714301"/>
    <n v="41.994452849218398"/>
    <s v="40-45%"/>
    <n v="4.4356609999999998E-2"/>
    <n v="37.573117610454297"/>
    <n v="10.37916195"/>
    <n v="51.611698817672703"/>
    <n v="6.7269025999999996E-2"/>
    <n v="24.9533291848164"/>
    <n v="514.31304720000003"/>
    <n v="21.987500000000001"/>
    <m/>
    <m/>
  </r>
  <r>
    <n v="6073008101"/>
    <n v="3760"/>
    <s v="San Diego"/>
    <n v="92037"/>
    <s v="San Diego"/>
    <x v="6"/>
    <n v="-117.2778263"/>
    <n v="32.832909299999997"/>
    <n v="8.7377809002319804"/>
    <n v="10.0605143721634"/>
    <s v="10-15%"/>
    <n v="4.4902020000000001E-2"/>
    <n v="39.987554449284403"/>
    <n v="9.8361196460000002"/>
    <n v="47.492221530802702"/>
    <n v="6.7091539000000006E-2"/>
    <n v="24.8662103298071"/>
    <n v="404.69723199999999"/>
    <n v="14.475"/>
    <m/>
    <m/>
  </r>
  <r>
    <n v="6073020024"/>
    <n v="4517"/>
    <s v="San Diego"/>
    <n v="92069"/>
    <s v="San Marcos"/>
    <x v="32"/>
    <n v="-117.124725"/>
    <n v="33.147136699999997"/>
    <n v="9.9951741714764992"/>
    <n v="12.909732728189599"/>
    <s v="10-15%"/>
    <n v="4.6325379999999999E-2"/>
    <n v="46.994399502177998"/>
    <n v="8.4575570990000006"/>
    <n v="21.7174859987554"/>
    <n v="6.7077835000000002E-2"/>
    <n v="24.853764779091499"/>
    <n v="373.1582042"/>
    <n v="12.387499999999999"/>
    <m/>
    <m/>
  </r>
  <r>
    <n v="6073013606"/>
    <n v="6480"/>
    <s v="San Diego"/>
    <n v="92019"/>
    <s v="Rancho San Diego"/>
    <x v="70"/>
    <n v="-116.94348770000001"/>
    <n v="32.747234200000001"/>
    <n v="11.96322242431"/>
    <n v="17.826525466465"/>
    <s v="15-20%"/>
    <n v="4.9019449999999999E-2"/>
    <n v="58.232731798382098"/>
    <n v="9.9642213129999995"/>
    <n v="48.799004355942699"/>
    <n v="6.6818264000000002E-2"/>
    <n v="24.741754822650901"/>
    <n v="1183.5977130000001"/>
    <n v="68.099999999999994"/>
    <m/>
    <m/>
  </r>
  <r>
    <n v="6073020027"/>
    <n v="17461"/>
    <s v="San Diego"/>
    <n v="92078"/>
    <s v="San Marcos"/>
    <x v="32"/>
    <n v="-117.18096540000001"/>
    <n v="33.115977700000002"/>
    <n v="6.4964214273424501"/>
    <n v="5.7614725163893103"/>
    <s v="5-10%"/>
    <n v="4.4865629999999997E-2"/>
    <n v="37.784691972619797"/>
    <n v="8.0518366340000007"/>
    <n v="14.1257000622278"/>
    <n v="6.6363884999999997E-2"/>
    <n v="24.6546359676416"/>
    <n v="712.64224019999995"/>
    <n v="37.15"/>
    <m/>
    <m/>
  </r>
  <r>
    <n v="6073009505"/>
    <n v="7124"/>
    <s v="San Diego"/>
    <n v="92071"/>
    <s v="San Diego"/>
    <x v="25"/>
    <n v="-117.0656323"/>
    <n v="32.843705100000001"/>
    <n v="5.7101813548124802"/>
    <n v="4.1099344427634898"/>
    <s v="1-5% (lowest scores)"/>
    <n v="4.7122579999999997E-2"/>
    <n v="48.699439950217801"/>
    <n v="8.9718034150000001"/>
    <n v="36.714374611076501"/>
    <n v="6.6299676000000002E-2"/>
    <n v="24.642190416925899"/>
    <n v="978.32165669999995"/>
    <n v="56.524999999999999"/>
    <m/>
    <m/>
  </r>
  <r>
    <n v="6073018613"/>
    <n v="4073"/>
    <s v="San Diego"/>
    <n v="92058"/>
    <s v="Oceanside"/>
    <x v="40"/>
    <n v="-117.33347980000001"/>
    <n v="33.237617999999998"/>
    <n v="16.484370089384701"/>
    <n v="29.046898638426601"/>
    <s v="25-30%"/>
    <n v="4.3811200000000002E-2"/>
    <n v="35.158680771624098"/>
    <n v="9.4642124400000007"/>
    <n v="44.0945861854387"/>
    <n v="6.6178407999999994E-2"/>
    <n v="24.5924082140635"/>
    <n v="933.26419559999999"/>
    <n v="54"/>
    <m/>
    <m/>
  </r>
  <r>
    <n v="6073020706"/>
    <n v="6597"/>
    <s v="San Diego"/>
    <n v="92025"/>
    <s v="Unincorporated San Diego County area"/>
    <x v="71"/>
    <n v="-117.0388245"/>
    <n v="33.099805500000002"/>
    <n v="8.8432115485392497"/>
    <n v="10.325264750378199"/>
    <s v="10-15%"/>
    <n v="4.8277500000000001E-2"/>
    <n v="55.382700684505302"/>
    <n v="7.7281406830000003"/>
    <n v="11.163658991910401"/>
    <n v="6.4684902000000002E-2"/>
    <n v="23.920348475419999"/>
    <n v="651.01401420000002"/>
    <n v="32.212499999999999"/>
    <m/>
    <m/>
  </r>
  <r>
    <n v="6073003101"/>
    <n v="4041"/>
    <s v="San Diego"/>
    <n v="92114"/>
    <s v="San Diego"/>
    <x v="39"/>
    <n v="-117.0801318"/>
    <n v="32.699412299999999"/>
    <n v="35.081780012976999"/>
    <n v="67.687846696923799"/>
    <s v="65-70%"/>
    <n v="4.2599060000000001E-2"/>
    <n v="29.8942128189172"/>
    <n v="10.417496209999999"/>
    <n v="51.885500933416303"/>
    <n v="6.393103E-2"/>
    <n v="23.658991910392"/>
    <n v="473.27899769999999"/>
    <n v="18.862500000000001"/>
    <m/>
    <m/>
  </r>
  <r>
    <n v="6073020109"/>
    <n v="5405"/>
    <s v="San Diego"/>
    <n v="92027"/>
    <s v="Escondido"/>
    <x v="22"/>
    <n v="-117.069255"/>
    <n v="33.144675300000003"/>
    <n v="15.5137986298966"/>
    <n v="26.752395360564801"/>
    <s v="25-30%"/>
    <n v="4.8277500000000001E-2"/>
    <n v="55.382700684505302"/>
    <n v="8.1585263510000008"/>
    <n v="15.6938394523958"/>
    <n v="6.3761697000000006E-2"/>
    <n v="23.571873055382699"/>
    <n v="531.02455239999995"/>
    <n v="23.35"/>
    <m/>
    <m/>
  </r>
  <r>
    <n v="6073007301"/>
    <n v="5413"/>
    <s v="San Diego"/>
    <n v="92107"/>
    <s v="San Diego"/>
    <x v="17"/>
    <n v="-117.252275"/>
    <n v="32.740821400000002"/>
    <n v="6.4340243677398004"/>
    <n v="5.5975794251134596"/>
    <s v="5-10%"/>
    <n v="4.3205130000000001E-2"/>
    <n v="32.146857498444298"/>
    <n v="9.9793817320000002"/>
    <n v="48.935905413814602"/>
    <n v="6.3217818999999995E-2"/>
    <n v="23.310516490354701"/>
    <n v="273.1235499"/>
    <n v="6.9"/>
    <m/>
    <m/>
  </r>
  <r>
    <n v="6073008003"/>
    <n v="3845"/>
    <s v="San Diego"/>
    <n v="92109"/>
    <s v="San Diego"/>
    <x v="26"/>
    <n v="-117.254695"/>
    <n v="32.804769200000003"/>
    <n v="5.8689754862446097"/>
    <n v="4.4503277861825499"/>
    <s v="1-5% (lowest scores)"/>
    <n v="4.4356609999999998E-2"/>
    <n v="37.573117610454297"/>
    <n v="9.9530031149999996"/>
    <n v="48.649657747355299"/>
    <n v="6.3197703999999993E-2"/>
    <n v="23.285625388923499"/>
    <n v="360.69902710000002"/>
    <n v="11.725"/>
    <m/>
    <m/>
  </r>
  <r>
    <n v="6073008303"/>
    <n v="3496"/>
    <s v="San Diego"/>
    <n v="92037"/>
    <s v="San Diego"/>
    <x v="6"/>
    <n v="-117.2571877"/>
    <n v="32.840768199999999"/>
    <n v="4.0811343431843996"/>
    <n v="1.6767523953605601"/>
    <s v="1-5% (lowest scores)"/>
    <n v="4.4902020000000001E-2"/>
    <n v="39.987554449284403"/>
    <n v="9.4923445550000007"/>
    <n v="44.443061605475997"/>
    <n v="6.2878890000000007E-2"/>
    <n v="23.098942128189201"/>
    <n v="841.92519279999999"/>
    <n v="47.2"/>
    <m/>
    <m/>
  </r>
  <r>
    <n v="6073013102"/>
    <n v="6385"/>
    <s v="San Diego"/>
    <n v="91911"/>
    <s v="Chula Vista"/>
    <x v="11"/>
    <n v="-117.0657271"/>
    <n v="32.616660500000002"/>
    <n v="26.542705773342501"/>
    <n v="52.080181543116502"/>
    <s v="50-55%"/>
    <n v="4.1925589999999999E-2"/>
    <n v="26.695706285003101"/>
    <n v="10.301729679999999"/>
    <n v="51.101431238332303"/>
    <n v="6.2552068000000002E-2"/>
    <n v="22.949595519601701"/>
    <n v="633.09052959999997"/>
    <n v="30.95"/>
    <s v="Mid Chula Vista"/>
    <m/>
  </r>
  <r>
    <n v="6073003103"/>
    <n v="6105"/>
    <s v="San Diego"/>
    <n v="92114"/>
    <s v="San Diego"/>
    <x v="39"/>
    <n v="-117.0441008"/>
    <n v="32.707014100000002"/>
    <n v="32.017147191355797"/>
    <n v="62.443267776096803"/>
    <s v="60-65%"/>
    <n v="4.3811200000000002E-2"/>
    <n v="35.158680771624098"/>
    <n v="10.30595544"/>
    <n v="51.126322339763497"/>
    <n v="6.2536152999999997E-2"/>
    <n v="22.924704418170499"/>
    <n v="380.8328621"/>
    <n v="12.85"/>
    <m/>
    <m/>
  </r>
  <r>
    <n v="6073013206"/>
    <n v="7185"/>
    <s v="San Diego"/>
    <n v="91911"/>
    <s v="Chula Vista"/>
    <x v="11"/>
    <n v="-117.07225010000001"/>
    <n v="32.5991876"/>
    <n v="33.420446769975598"/>
    <n v="64.826021180030295"/>
    <s v="60-65%"/>
    <n v="4.1925589999999999E-2"/>
    <n v="26.695706285003101"/>
    <n v="11.29104134"/>
    <n v="57.797137523335401"/>
    <n v="6.2440984999999997E-2"/>
    <n v="22.8624766645924"/>
    <n v="757.46772759999999"/>
    <n v="41.0625"/>
    <s v="Mid Chula Vista"/>
    <m/>
  </r>
  <r>
    <n v="6073009801"/>
    <n v="5194"/>
    <s v="San Diego"/>
    <n v="92119"/>
    <s v="San Diego"/>
    <x v="23"/>
    <n v="-117.03073500000001"/>
    <n v="32.798450500000001"/>
    <n v="7.3023872785306603"/>
    <n v="7.3247604639435204"/>
    <s v="5-10%"/>
    <n v="4.7164579999999998E-2"/>
    <n v="50.5413814561294"/>
    <n v="9.6115694939999994"/>
    <n v="45.7249533291848"/>
    <n v="6.2149717E-2"/>
    <n v="22.762912258867502"/>
    <n v="367.59088400000002"/>
    <n v="12.15"/>
    <m/>
    <m/>
  </r>
  <r>
    <n v="6073017030"/>
    <n v="25348"/>
    <s v="San Diego"/>
    <n v="92127"/>
    <s v="Unincorporated San Diego County area"/>
    <x v="45"/>
    <n v="-117.1226724"/>
    <n v="33.031018000000003"/>
    <n v="14.4807946477444"/>
    <n v="24.293998991427099"/>
    <s v="20-25%"/>
    <n v="4.7122579999999997E-2"/>
    <n v="48.699439950217801"/>
    <n v="8.1994810450000006"/>
    <n v="16.3534536403236"/>
    <n v="6.2072626999999998E-2"/>
    <n v="22.738021157436201"/>
    <n v="999.78868490000002"/>
    <n v="57.762500000000003"/>
    <m/>
    <m/>
  </r>
  <r>
    <n v="6073012900"/>
    <n v="3471"/>
    <s v="San Diego"/>
    <n v="91910"/>
    <s v="Chula Vista"/>
    <x v="11"/>
    <n v="-117.06760389999999"/>
    <n v="32.627420299999997"/>
    <n v="17.650972091673001"/>
    <n v="31.946545637922299"/>
    <s v="30-35%"/>
    <n v="4.1925589999999999E-2"/>
    <n v="26.695706285003101"/>
    <n v="9.5710868110000007"/>
    <n v="45.0902302426882"/>
    <n v="6.1549248000000001E-2"/>
    <n v="22.551337896701899"/>
    <n v="675.71225389999995"/>
    <n v="34.200000000000003"/>
    <s v="Mid Chula Vista"/>
    <m/>
  </r>
  <r>
    <n v="6073019301"/>
    <n v="6726"/>
    <s v="San Diego"/>
    <n v="92056"/>
    <s v="Oceanside"/>
    <x v="15"/>
    <n v="-117.2750748"/>
    <n v="33.229934999999998"/>
    <n v="9.4102946964091991"/>
    <n v="11.4473020675744"/>
    <s v="10-15%"/>
    <n v="4.4356609999999998E-2"/>
    <n v="37.573117610454297"/>
    <n v="8.8766186030000007"/>
    <n v="34.623522090852497"/>
    <n v="6.1545177999999999E-2"/>
    <n v="22.538892345986302"/>
    <n v="696.2474082"/>
    <n v="35.8125"/>
    <m/>
    <m/>
  </r>
  <r>
    <n v="6073019103"/>
    <n v="5682"/>
    <s v="San Diego"/>
    <n v="92082"/>
    <s v="Unincorporated San Diego County area"/>
    <x v="72"/>
    <n v="-117.08110979999999"/>
    <n v="33.272134700000002"/>
    <n v="4.2041143850399401"/>
    <n v="1.8784669692385301"/>
    <s v="1-5% (lowest scores)"/>
    <n v="4.9101690000000003E-2"/>
    <n v="58.3447417548226"/>
    <n v="7.6793194470000001"/>
    <n v="10.765401369010601"/>
    <n v="6.1406783999999999E-2"/>
    <n v="22.489110143123799"/>
    <n v="679.97629940000002"/>
    <n v="34.512500000000003"/>
    <m/>
    <m/>
  </r>
  <r>
    <n v="6073017055"/>
    <n v="5453"/>
    <s v="San Diego"/>
    <n v="92128"/>
    <s v="San Diego"/>
    <x v="35"/>
    <n v="-117.072852"/>
    <n v="32.979474799999998"/>
    <n v="3.5642181162808901"/>
    <n v="1.08421583459405"/>
    <s v="1-5% (lowest scores)"/>
    <n v="4.8635209999999998E-2"/>
    <n v="56.963285625388899"/>
    <n v="9.5529330669999997"/>
    <n v="44.953329184816397"/>
    <n v="6.1325399000000003E-2"/>
    <n v="22.451773490977001"/>
    <n v="1014.147102"/>
    <n v="58.8125"/>
    <m/>
    <m/>
  </r>
  <r>
    <n v="6073008365"/>
    <n v="3007"/>
    <s v="San Diego"/>
    <n v="92129"/>
    <s v="San Diego"/>
    <x v="27"/>
    <n v="-117.14438199999999"/>
    <n v="32.941106400000002"/>
    <n v="8.2575100594864601"/>
    <n v="9.0645486636409505"/>
    <s v="5-10%"/>
    <n v="4.6767080000000003E-2"/>
    <n v="48.450528935905403"/>
    <n v="9.3550585280000007"/>
    <n v="42.613565650280002"/>
    <n v="5.9606825000000002E-2"/>
    <n v="21.742377100186701"/>
    <n v="1164.498548"/>
    <n v="67.075000000000003"/>
    <m/>
    <m/>
  </r>
  <r>
    <n v="6073013604"/>
    <n v="6636"/>
    <s v="San Diego"/>
    <n v="92019"/>
    <s v="Rancho San Diego"/>
    <x v="70"/>
    <n v="-116.91777690000001"/>
    <n v="32.753786300000002"/>
    <n v="9.8689250859816902"/>
    <n v="12.569339384770601"/>
    <s v="10-15%"/>
    <n v="5.0704069999999997E-2"/>
    <n v="63.609209707529601"/>
    <n v="9.9453756640000002"/>
    <n v="48.537647790914697"/>
    <n v="5.9524618000000001E-2"/>
    <n v="21.680149346608601"/>
    <n v="773.72174649999999"/>
    <n v="42.262500000000003"/>
    <m/>
    <m/>
  </r>
  <r>
    <n v="6073020106"/>
    <n v="3704"/>
    <s v="San Diego"/>
    <n v="92026"/>
    <s v="Unincorporated San Diego County area"/>
    <x v="37"/>
    <n v="-117.0867344"/>
    <n v="33.1501424"/>
    <n v="8.9599175687241601"/>
    <n v="10.564800806858299"/>
    <s v="10-15%"/>
    <n v="4.7919789999999997E-2"/>
    <n v="53.727442439327902"/>
    <n v="8.2011097579999994"/>
    <n v="16.378344741754798"/>
    <n v="5.9471324999999998E-2"/>
    <n v="21.617921593030498"/>
    <n v="525.46784969999999"/>
    <n v="22.975000000000001"/>
    <m/>
    <m/>
  </r>
  <r>
    <n v="6073003113"/>
    <n v="5420"/>
    <s v="San Diego"/>
    <n v="92114"/>
    <s v="San Diego"/>
    <x v="39"/>
    <n v="-117.06447989999999"/>
    <n v="32.696184500000001"/>
    <n v="20.9645936695613"/>
    <n v="39.939485627836603"/>
    <s v="35-40%"/>
    <n v="4.3205130000000001E-2"/>
    <n v="32.146857498444298"/>
    <n v="10.35005527"/>
    <n v="51.449906658369599"/>
    <n v="5.9078945000000001E-2"/>
    <n v="21.481020535158699"/>
    <n v="302.69632410000003"/>
    <n v="8.3874999999999993"/>
    <m/>
    <m/>
  </r>
  <r>
    <n v="6073002902"/>
    <n v="7598"/>
    <s v="San Diego"/>
    <n v="92115"/>
    <s v="San Diego"/>
    <x v="31"/>
    <n v="-117.05892299999999"/>
    <n v="32.760410499999999"/>
    <n v="20.492873874226401"/>
    <n v="38.779626828038303"/>
    <s v="35-40%"/>
    <n v="4.4902020000000001E-2"/>
    <n v="39.987554449284403"/>
    <n v="9.9404941870000005"/>
    <n v="48.462974486621"/>
    <n v="5.8695856999999997E-2"/>
    <n v="21.3690105787181"/>
    <n v="727.76957070000003"/>
    <n v="38.462499999999999"/>
    <m/>
    <m/>
  </r>
  <r>
    <n v="6073013311"/>
    <n v="11136"/>
    <s v="San Diego"/>
    <n v="91915"/>
    <s v="Chula Vista"/>
    <x v="11"/>
    <n v="-116.96039399999999"/>
    <n v="32.639020700000003"/>
    <n v="11.8192561520168"/>
    <n v="17.372667675239502"/>
    <s v="15-20%"/>
    <n v="4.5392849999999998E-2"/>
    <n v="42.563783447417499"/>
    <n v="11.08212681"/>
    <n v="55.532047293092702"/>
    <n v="5.8567988000000001E-2"/>
    <n v="21.319228375855602"/>
    <n v="624.01672919999999"/>
    <n v="30.1"/>
    <s v="NE Chula Vista"/>
    <m/>
  </r>
  <r>
    <n v="6073013203"/>
    <n v="5992"/>
    <s v="San Diego"/>
    <n v="91911"/>
    <s v="Chula Vista"/>
    <x v="11"/>
    <n v="-117.0642137"/>
    <n v="32.606780399999998"/>
    <n v="31.876049118534201"/>
    <n v="62.178517397881997"/>
    <s v="60-65%"/>
    <n v="4.1925589999999999E-2"/>
    <n v="26.695706285003101"/>
    <n v="11.181031000000001"/>
    <n v="56.602364654635998"/>
    <n v="5.8523234E-2"/>
    <n v="21.2943372744244"/>
    <n v="603.23312950000002"/>
    <n v="28.625"/>
    <s v="Mid Chula Vista"/>
    <m/>
  </r>
  <r>
    <n v="6073007702"/>
    <n v="4016"/>
    <s v="San Diego"/>
    <n v="92109"/>
    <s v="San Diego"/>
    <x v="26"/>
    <n v="-117.2350137"/>
    <n v="32.789837300000002"/>
    <n v="5.7939420622117499"/>
    <n v="4.2864346949067098"/>
    <s v="1-5% (lowest scores)"/>
    <n v="4.3811200000000002E-2"/>
    <n v="35.158680771624098"/>
    <n v="9.8629561510000006"/>
    <n v="47.815805849408797"/>
    <n v="5.7956464999999999E-2"/>
    <n v="21.1325451151213"/>
    <n v="642.51467839999998"/>
    <n v="31.574999999999999"/>
    <m/>
    <m/>
  </r>
  <r>
    <n v="6073010109"/>
    <n v="5341"/>
    <s v="San Diego"/>
    <n v="92154"/>
    <s v="San Diego"/>
    <x v="21"/>
    <n v="-117.08841839999999"/>
    <n v="32.549488099999998"/>
    <n v="32.348497314941397"/>
    <n v="63.098840141200199"/>
    <s v="60-65%"/>
    <n v="4.2599060000000001E-2"/>
    <n v="29.8942128189172"/>
    <n v="13.060298919999999"/>
    <n v="94.0385812072184"/>
    <n v="5.7836743000000003E-2"/>
    <n v="21.0827629122589"/>
    <n v="45752"/>
    <n v="100"/>
    <s v="Traffic from Mexico?"/>
    <m/>
  </r>
  <r>
    <n v="6073017040"/>
    <n v="4488"/>
    <s v="San Diego"/>
    <n v="92064"/>
    <s v="Poway"/>
    <x v="35"/>
    <n v="-117.0571307"/>
    <n v="32.967736199999997"/>
    <n v="10.7376840957768"/>
    <n v="14.7881996974281"/>
    <s v="10-15%"/>
    <n v="4.8992929999999997E-2"/>
    <n v="57.7722464219042"/>
    <n v="9.5697027699999992"/>
    <n v="45.077784691972603"/>
    <n v="5.6919147000000003E-2"/>
    <n v="20.746733042937102"/>
    <n v="1060.644571"/>
    <n v="61.862499999999997"/>
    <m/>
    <m/>
  </r>
  <r>
    <n v="6073017041"/>
    <n v="5923"/>
    <s v="San Diego"/>
    <n v="92064"/>
    <s v="Poway"/>
    <x v="35"/>
    <n v="-117.0440195"/>
    <n v="32.965796500000003"/>
    <n v="15.3708659518137"/>
    <n v="26.374180534543601"/>
    <s v="25-30%"/>
    <n v="4.9390419999999997E-2"/>
    <n v="59.688861232109502"/>
    <n v="9.5132732200000003"/>
    <n v="44.654635967641603"/>
    <n v="5.6485763000000001E-2"/>
    <n v="20.560049782202899"/>
    <n v="1014.5187"/>
    <n v="58.837499999999999"/>
    <m/>
    <m/>
  </r>
  <r>
    <n v="6073015405"/>
    <n v="5569"/>
    <s v="San Diego"/>
    <n v="92019"/>
    <s v="Rancho San Diego"/>
    <x v="70"/>
    <n v="-116.9179144"/>
    <n v="32.775226400000001"/>
    <n v="6.2899744694235302"/>
    <n v="5.3202218860312698"/>
    <s v="5-10%"/>
    <n v="5.1689369999999998E-2"/>
    <n v="65.687616677037994"/>
    <n v="9.5958552770000001"/>
    <n v="45.525824517734897"/>
    <n v="5.6395980999999998E-2"/>
    <n v="20.522713130056001"/>
    <n v="635.14467109999998"/>
    <n v="31.074999999999999"/>
    <m/>
    <m/>
  </r>
  <r>
    <n v="6073019208"/>
    <n v="3369"/>
    <s v="San Diego"/>
    <n v="92069"/>
    <s v="Unincorporated San Diego County area"/>
    <x v="73"/>
    <n v="-117.1650168"/>
    <n v="33.2134255"/>
    <n v="14.209738018512899"/>
    <n v="23.537569339384799"/>
    <s v="20-25%"/>
    <n v="4.5850929999999998E-2"/>
    <n v="42.762912258867502"/>
    <n v="8.0489529429999997"/>
    <n v="14.051026757934"/>
    <n v="5.6245103999999997E-2"/>
    <n v="20.485376477909099"/>
    <n v="1150.8253050000001"/>
    <n v="66.4375"/>
    <m/>
    <m/>
  </r>
  <r>
    <n v="6073018903"/>
    <n v="4905"/>
    <s v="San Diego"/>
    <n v="92028"/>
    <s v="Fallbrook"/>
    <x v="64"/>
    <n v="-117.2419463"/>
    <n v="33.397139199999998"/>
    <n v="24.894633661584599"/>
    <n v="48.524962178517399"/>
    <s v="45-50%"/>
    <n v="4.9019449999999999E-2"/>
    <n v="58.232731798382098"/>
    <n v="8.2789120960000009"/>
    <n v="17.722464219041701"/>
    <n v="5.5939302000000003E-2"/>
    <n v="20.336029869321699"/>
    <n v="360.27185639999999"/>
    <n v="11.7"/>
    <m/>
    <m/>
  </r>
  <r>
    <n v="6073009400"/>
    <n v="4356"/>
    <s v="San Diego"/>
    <n v="92145"/>
    <s v="San Diego"/>
    <x v="74"/>
    <n v="-117.1173287"/>
    <n v="32.865340600000003"/>
    <n v="26.426724331476599"/>
    <n v="51.752395360564797"/>
    <s v="50-55%"/>
    <n v="4.667847E-2"/>
    <n v="47.143746110765399"/>
    <n v="8.8075438770000005"/>
    <n v="33.030491599253303"/>
    <n v="5.5365323000000001E-2"/>
    <n v="20.1493466085874"/>
    <n v="2313.5678499999999"/>
    <n v="90.775000000000006"/>
    <m/>
    <m/>
  </r>
  <r>
    <n v="6073017109"/>
    <n v="7115"/>
    <s v="San Diego"/>
    <n v="92009"/>
    <s v="Carlsbad"/>
    <x v="32"/>
    <n v="-117.23333599999999"/>
    <n v="33.077855"/>
    <n v="8.2902407474529998"/>
    <n v="9.1527987897125591"/>
    <s v="5-10%"/>
    <n v="4.4356609999999998E-2"/>
    <n v="37.573117610454297"/>
    <n v="8.6753682249999997"/>
    <n v="28.948350964530199"/>
    <n v="5.4977238999999997E-2"/>
    <n v="19.987554449284399"/>
    <n v="947.80574160000003"/>
    <n v="54.887500000000003"/>
    <m/>
    <m/>
  </r>
  <r>
    <n v="6073019203"/>
    <n v="2826"/>
    <s v="San Diego"/>
    <n v="92084"/>
    <s v="Unincorporated San Diego County area"/>
    <x v="52"/>
    <n v="-117.2360535"/>
    <n v="33.237727"/>
    <n v="12.391280557031299"/>
    <n v="18.986384266263201"/>
    <s v="15-20%"/>
    <n v="4.5392849999999998E-2"/>
    <n v="42.563783447417499"/>
    <n v="8.6820278969999993"/>
    <n v="29.1723708774113"/>
    <n v="5.4817932E-2"/>
    <n v="19.9377722464219"/>
    <n v="496.56268290000003"/>
    <n v="20.637499999999999"/>
    <m/>
    <m/>
  </r>
  <r>
    <n v="6073010011"/>
    <n v="4134"/>
    <s v="San Diego"/>
    <n v="92154"/>
    <s v="San Diego"/>
    <x v="11"/>
    <n v="-117.0547796"/>
    <n v="32.579514699999997"/>
    <n v="17.1281884233928"/>
    <n v="30.648008068583"/>
    <s v="30-35%"/>
    <n v="4.2599060000000001E-2"/>
    <n v="29.8942128189172"/>
    <n v="12.70285932"/>
    <n v="92.395768512756703"/>
    <n v="5.4684506000000001E-2"/>
    <n v="19.813316739265701"/>
    <n v="481.0807714"/>
    <n v="19.475000000000001"/>
    <s v="Mid Chula Vista"/>
    <m/>
  </r>
  <r>
    <n v="6073008600"/>
    <n v="7378"/>
    <s v="San Diego"/>
    <n v="92111"/>
    <s v="San Diego"/>
    <x v="14"/>
    <n v="-117.1779398"/>
    <n v="32.790826799999998"/>
    <n v="31.678871876479601"/>
    <n v="61.762481089258699"/>
    <s v="60-65%"/>
    <n v="4.3811200000000002E-2"/>
    <n v="35.158680771624098"/>
    <n v="9.4750467470000004"/>
    <n v="44.219041692594899"/>
    <n v="5.4609113000000001E-2"/>
    <n v="19.800871188550101"/>
    <n v="826.78962009999998"/>
    <n v="46.15"/>
    <m/>
    <m/>
  </r>
  <r>
    <n v="6073007701"/>
    <n v="3673"/>
    <s v="San Diego"/>
    <n v="92109"/>
    <s v="San Diego"/>
    <x v="26"/>
    <n v="-117.24007539999999"/>
    <n v="32.788384899999997"/>
    <n v="7.8171306318856502"/>
    <n v="8.1946545637922306"/>
    <s v="5-10%"/>
    <n v="4.3811200000000002E-2"/>
    <n v="35.158680771624098"/>
    <n v="9.8629561510000006"/>
    <n v="47.815805849408797"/>
    <n v="5.4172715000000003E-2"/>
    <n v="19.676415681393902"/>
    <n v="883.36879480000005"/>
    <n v="50.262500000000003"/>
    <m/>
    <m/>
  </r>
  <r>
    <n v="6073013314"/>
    <n v="22349"/>
    <s v="San Diego"/>
    <n v="91915"/>
    <s v="Chula Vista"/>
    <x v="69"/>
    <n v="-116.9557609"/>
    <n v="32.610012099999999"/>
    <n v="14.9687622111524"/>
    <n v="25.4790721129602"/>
    <s v="25-30%"/>
    <n v="4.5850929999999998E-2"/>
    <n v="42.762912258867502"/>
    <n v="11.346280610000001"/>
    <n v="58.469197261978799"/>
    <n v="5.3003571999999999E-2"/>
    <n v="19.365276913503401"/>
    <n v="524.84676430000002"/>
    <n v="22.912500000000001"/>
    <m/>
    <m/>
  </r>
  <r>
    <n v="6073014804"/>
    <n v="4112"/>
    <s v="San Diego"/>
    <n v="91942"/>
    <s v="La Mesa"/>
    <x v="23"/>
    <n v="-117.03108400000001"/>
    <n v="32.786442999999998"/>
    <n v="11.7101490117902"/>
    <n v="17.095310136157298"/>
    <s v="15-20%"/>
    <n v="4.6737609999999999E-2"/>
    <n v="47.3802115743622"/>
    <n v="9.8397417150000006"/>
    <n v="47.517112632234003"/>
    <n v="5.2972694000000001E-2"/>
    <n v="19.3528313627878"/>
    <n v="474.35753570000003"/>
    <n v="18.95"/>
    <m/>
    <m/>
  </r>
  <r>
    <n v="6073008336"/>
    <n v="2423"/>
    <s v="San Diego"/>
    <n v="92129"/>
    <s v="San Diego"/>
    <x v="27"/>
    <n v="-117.1331584"/>
    <n v="32.967841499999999"/>
    <n v="4.4791229678966902"/>
    <n v="2.25668179525971"/>
    <s v="1-5% (lowest scores)"/>
    <n v="4.7164579999999998E-2"/>
    <n v="50.5413814561294"/>
    <n v="9.3923245990000002"/>
    <n v="43.111387678904798"/>
    <n v="5.2758983000000002E-2"/>
    <n v="19.253266957062898"/>
    <n v="490.38337030000002"/>
    <n v="20.1875"/>
    <m/>
    <m/>
  </r>
  <r>
    <n v="6073019101"/>
    <n v="6925"/>
    <s v="San Diego"/>
    <n v="92061"/>
    <s v="Pala"/>
    <x v="75"/>
    <n v="-117.0114926"/>
    <n v="33.335864800000003"/>
    <n v="23.8943544984174"/>
    <n v="46.507816439737802"/>
    <s v="45-50%"/>
    <n v="5.266477E-2"/>
    <n v="67.044181705040401"/>
    <n v="7.0925460730000003"/>
    <n v="7.2184194150591203"/>
    <n v="5.270292E-2"/>
    <n v="19.178593652769099"/>
    <n v="374.01078469999999"/>
    <n v="12.475"/>
    <m/>
    <m/>
  </r>
  <r>
    <n v="6073008002"/>
    <n v="3004"/>
    <s v="San Diego"/>
    <n v="92109"/>
    <s v="San Diego"/>
    <x v="26"/>
    <n v="-117.24224940000001"/>
    <n v="32.808306899999998"/>
    <n v="4.5803397055456996"/>
    <n v="2.3701462430660598"/>
    <s v="1-5% (lowest scores)"/>
    <n v="4.4356609999999998E-2"/>
    <n v="37.573117610454297"/>
    <n v="9.7584061250000005"/>
    <n v="46.695706285003098"/>
    <n v="5.2641460000000001E-2"/>
    <n v="19.128811449906699"/>
    <n v="410.04418629999998"/>
    <n v="14.875"/>
    <m/>
    <m/>
  </r>
  <r>
    <n v="6073013506"/>
    <n v="4103"/>
    <s v="San Diego"/>
    <n v="91978"/>
    <s v="Spring Valley"/>
    <x v="44"/>
    <n v="-116.96051540000001"/>
    <n v="32.722376599999997"/>
    <n v="18.1460336068684"/>
    <n v="33.0433686333838"/>
    <s v="30-35%"/>
    <n v="4.7496650000000001E-2"/>
    <n v="50.616054760423097"/>
    <n v="10.12648506"/>
    <n v="50.080896079651502"/>
    <n v="5.2466589000000001E-2"/>
    <n v="19.0541381456129"/>
    <n v="1115.8029590000001"/>
    <n v="64.900000000000006"/>
    <m/>
    <m/>
  </r>
  <r>
    <n v="6073013415"/>
    <n v="1302"/>
    <s v="San Diego"/>
    <n v="91910"/>
    <s v="Chula Vista"/>
    <x v="11"/>
    <n v="-116.9983443"/>
    <n v="32.638374399999996"/>
    <n v="11.276035010109499"/>
    <n v="16.137165910237002"/>
    <s v="15-20%"/>
    <n v="4.3811200000000002E-2"/>
    <n v="35.158680771624098"/>
    <n v="10.999473289999999"/>
    <n v="54.922215308027397"/>
    <n v="5.2356049000000002E-2"/>
    <n v="19.016801493466101"/>
    <n v="1305.876829"/>
    <n v="72.424999999999997"/>
    <s v="NE Chula Vista"/>
    <m/>
  </r>
  <r>
    <n v="6073019806"/>
    <n v="12647"/>
    <s v="San Diego"/>
    <n v="92010"/>
    <s v="Carlsbad"/>
    <x v="18"/>
    <n v="-117.27716340000001"/>
    <n v="33.158499999999997"/>
    <n v="14.944863885715099"/>
    <n v="25.416036308623301"/>
    <s v="25-30%"/>
    <n v="4.3811200000000002E-2"/>
    <n v="35.158680771624098"/>
    <n v="8.7145953110000001"/>
    <n v="30.392034847542"/>
    <n v="5.2278471999999999E-2"/>
    <n v="18.967019290603599"/>
    <n v="844.63912779999998"/>
    <n v="47.412500000000001"/>
    <m/>
    <m/>
  </r>
  <r>
    <n v="6073017029"/>
    <n v="8548"/>
    <s v="San Diego"/>
    <n v="92014"/>
    <s v="Fairbanks Ranch"/>
    <x v="76"/>
    <n v="-117.183626"/>
    <n v="32.990910499999998"/>
    <n v="7.5541254279875796"/>
    <n v="7.7912254160363101"/>
    <s v="5-10%"/>
    <n v="4.6737609999999999E-2"/>
    <n v="47.3802115743622"/>
    <n v="8.4238758140000005"/>
    <n v="20.796515245799601"/>
    <n v="5.1602341000000003E-2"/>
    <n v="18.680771624144398"/>
    <n v="439.3139539"/>
    <n v="16.662500000000001"/>
    <m/>
    <m/>
  </r>
  <r>
    <n v="6073018904"/>
    <n v="5554"/>
    <s v="San Diego"/>
    <n v="92028"/>
    <s v="Fallbrook"/>
    <x v="64"/>
    <n v="-117.2415252"/>
    <n v="33.381264000000002"/>
    <n v="18.686384072509099"/>
    <n v="34.480584972264197"/>
    <s v="30-35%"/>
    <n v="4.8635209999999998E-2"/>
    <n v="56.963285625388899"/>
    <n v="8.5619034470000006"/>
    <n v="24.579962663347899"/>
    <n v="5.0938583000000003E-2"/>
    <n v="18.444306160547601"/>
    <n v="445.03636540000002"/>
    <n v="17.037500000000001"/>
    <m/>
    <m/>
  </r>
  <r>
    <n v="6073008366"/>
    <n v="6753"/>
    <s v="San Diego"/>
    <n v="92129"/>
    <s v="San Diego"/>
    <x v="27"/>
    <n v="-117.16058700000001"/>
    <n v="32.952576899999997"/>
    <n v="8.2382574922227398"/>
    <n v="9.0141200201714593"/>
    <s v="5-10%"/>
    <n v="4.7164579999999998E-2"/>
    <n v="50.5413814561294"/>
    <n v="9.2866357599999994"/>
    <n v="41.767268201617902"/>
    <n v="5.0598296000000001E-2"/>
    <n v="18.294959551960201"/>
    <n v="1179.342715"/>
    <n v="67.900000000000006"/>
    <m/>
    <m/>
  </r>
  <r>
    <n v="6073019903"/>
    <n v="5035"/>
    <s v="San Diego"/>
    <n v="92084"/>
    <s v="Unincorporated San Diego County area"/>
    <x v="52"/>
    <n v="-117.19724239999999"/>
    <n v="33.178158099999997"/>
    <n v="10.4138242708988"/>
    <n v="13.8426626323752"/>
    <s v="10-15%"/>
    <n v="4.5392849999999998E-2"/>
    <n v="42.563783447417499"/>
    <n v="8.4420235399999992"/>
    <n v="21.468574984443102"/>
    <n v="5.0328445999999999E-2"/>
    <n v="18.145612943372701"/>
    <n v="508.8703423"/>
    <n v="21.574999999999999"/>
    <m/>
    <m/>
  </r>
  <r>
    <n v="6073008006"/>
    <n v="3903"/>
    <s v="San Diego"/>
    <n v="92037"/>
    <s v="San Diego"/>
    <x v="6"/>
    <n v="-117.2628601"/>
    <n v="32.808609300000001"/>
    <n v="3.7379926947244"/>
    <n v="1.14725163893091"/>
    <s v="1-5% (lowest scores)"/>
    <n v="4.4356609999999998E-2"/>
    <n v="37.573117610454297"/>
    <n v="9.9530031149999996"/>
    <n v="48.649657747355299"/>
    <n v="5.0301488999999998E-2"/>
    <n v="18.120721841941499"/>
    <n v="436.19072160000002"/>
    <n v="16.350000000000001"/>
    <m/>
    <m/>
  </r>
  <r>
    <n v="6073017110"/>
    <n v="11906"/>
    <s v="San Diego"/>
    <n v="92029"/>
    <s v="Unincorporated San Diego County area"/>
    <x v="51"/>
    <n v="-117.1842996"/>
    <n v="33.065116199999999"/>
    <n v="9.5070605127549399"/>
    <n v="11.737266767524"/>
    <s v="10-15%"/>
    <n v="4.5340999999999999E-2"/>
    <n v="40.049782202862502"/>
    <n v="8.1314240729999998"/>
    <n v="15.245799626633501"/>
    <n v="4.9861163999999999E-2"/>
    <n v="17.9215930304916"/>
    <n v="515.58294539999997"/>
    <n v="22.074999999999999"/>
    <m/>
    <m/>
  </r>
  <r>
    <n v="6073017020"/>
    <n v="3675"/>
    <s v="San Diego"/>
    <n v="92064"/>
    <s v="Poway"/>
    <x v="35"/>
    <n v="-117.010947"/>
    <n v="33.041943000000003"/>
    <n v="5.7061487096066497"/>
    <n v="4.0973272818961197"/>
    <s v="1-5% (lowest scores)"/>
    <n v="4.9817390000000003E-2"/>
    <n v="60.9334163036714"/>
    <n v="7.7096872740000002"/>
    <n v="11.026757934038599"/>
    <n v="4.9094679000000002E-2"/>
    <n v="17.5731176104543"/>
    <n v="207.49223839999999"/>
    <n v="4.2750000000000004"/>
    <m/>
    <m/>
  </r>
  <r>
    <n v="6073018516"/>
    <n v="3899"/>
    <s v="San Diego"/>
    <n v="92056"/>
    <s v="Oceanside"/>
    <x v="15"/>
    <n v="-117.2981757"/>
    <n v="33.200135600000003"/>
    <n v="19.7150773301884"/>
    <n v="36.762481089258699"/>
    <s v="35-40%"/>
    <n v="4.3811200000000002E-2"/>
    <n v="35.158680771624098"/>
    <n v="9.0716719510000008"/>
    <n v="38.742999377722498"/>
    <n v="4.9041802000000002E-2"/>
    <n v="17.535780958307399"/>
    <n v="1032.1195359999999"/>
    <n v="60.0625"/>
    <m/>
    <m/>
  </r>
  <r>
    <n v="6073018801"/>
    <n v="3911"/>
    <s v="San Diego"/>
    <n v="92028"/>
    <s v="Fallbrook"/>
    <x v="64"/>
    <n v="-117.23484329999999"/>
    <n v="33.3418007"/>
    <n v="13.896496191490399"/>
    <n v="22.755925365607698"/>
    <s v="20-25%"/>
    <n v="4.8277500000000001E-2"/>
    <n v="55.382700684505302"/>
    <n v="8.4321734070000005"/>
    <n v="21.107654013690102"/>
    <n v="4.8631758999999997E-2"/>
    <n v="17.311761045426302"/>
    <n v="439.5337485"/>
    <n v="16.675000000000001"/>
    <m/>
    <m/>
  </r>
  <r>
    <n v="6073017019"/>
    <n v="6673"/>
    <s v="San Diego"/>
    <n v="92128"/>
    <s v="San Diego"/>
    <x v="35"/>
    <n v="-117.05114829999999"/>
    <n v="33.041475800000001"/>
    <n v="9.0010101624750192"/>
    <n v="10.6278366111952"/>
    <s v="10-15%"/>
    <n v="4.8635209999999998E-2"/>
    <n v="56.963285625388899"/>
    <n v="8.1221736270000005"/>
    <n v="15.1586807716241"/>
    <n v="4.8600605999999998E-2"/>
    <n v="17.299315494710601"/>
    <n v="413.83585019999998"/>
    <n v="15.1625"/>
    <m/>
    <m/>
  </r>
  <r>
    <n v="6073018802"/>
    <n v="8320"/>
    <s v="San Diego"/>
    <n v="92028"/>
    <s v="Unincorporated San Diego County area"/>
    <x v="64"/>
    <n v="-117.1998988"/>
    <n v="33.3337164"/>
    <n v="6.4765357035002102"/>
    <n v="5.6732223903176999"/>
    <s v="5-10%"/>
    <n v="4.8277500000000001E-2"/>
    <n v="55.382700684505302"/>
    <n v="8.2942835109999997"/>
    <n v="18.070939639079"/>
    <n v="4.8515864999999998E-2"/>
    <n v="17.237087741132498"/>
    <n v="982.81963340000004"/>
    <n v="56.787500000000001"/>
    <m/>
    <m/>
  </r>
  <r>
    <n v="6073008347"/>
    <n v="7480"/>
    <s v="San Diego"/>
    <n v="92126"/>
    <s v="San Diego"/>
    <x v="19"/>
    <n v="-117.1578602"/>
    <n v="32.9234425"/>
    <n v="8.4049586984250801"/>
    <n v="9.4175491679273797"/>
    <s v="5-10%"/>
    <n v="4.6325379999999999E-2"/>
    <n v="46.994399502177998"/>
    <n v="9.2905005420000002"/>
    <n v="41.854387056627303"/>
    <n v="4.757165E-2"/>
    <n v="16.9135034225264"/>
    <n v="432.16673170000001"/>
    <n v="16.0625"/>
    <m/>
    <m/>
  </r>
  <r>
    <n v="6073007302"/>
    <n v="2268"/>
    <s v="San Diego"/>
    <n v="92107"/>
    <s v="San Diego"/>
    <x v="17"/>
    <n v="-117.2446667"/>
    <n v="32.735770500000001"/>
    <n v="4.0664965347484801"/>
    <n v="1.6389309127584499"/>
    <s v="1-5% (lowest scores)"/>
    <n v="4.3811200000000002E-2"/>
    <n v="35.158680771624098"/>
    <n v="9.9793817320000002"/>
    <n v="48.935905413814602"/>
    <n v="4.7355372999999999E-2"/>
    <n v="16.8512756689484"/>
    <n v="264.20432030000001"/>
    <n v="6.6"/>
    <m/>
    <m/>
  </r>
  <r>
    <n v="6073013411"/>
    <n v="5160"/>
    <s v="San Diego"/>
    <n v="91902"/>
    <s v="Bonita"/>
    <x v="49"/>
    <n v="-117.0130151"/>
    <n v="32.660227499999998"/>
    <n v="9.2885015639023507"/>
    <n v="11.1573373676248"/>
    <s v="10-15%"/>
    <n v="4.3205130000000001E-2"/>
    <n v="32.146857498444298"/>
    <n v="10.606270889999999"/>
    <n v="52.794026135656502"/>
    <n v="4.6852493000000002E-2"/>
    <n v="16.726820161792201"/>
    <n v="817.66689680000002"/>
    <n v="45.412500000000001"/>
    <m/>
    <m/>
  </r>
  <r>
    <n v="6073019809"/>
    <n v="3987"/>
    <s v="San Diego"/>
    <n v="92056"/>
    <s v="Oceanside"/>
    <x v="15"/>
    <n v="-117.2666754"/>
    <n v="33.175254099999997"/>
    <n v="8.1021216864399594"/>
    <n v="8.7745839636913807"/>
    <s v="5-10%"/>
    <n v="4.3811200000000002E-2"/>
    <n v="35.158680771624098"/>
    <n v="8.8369447710000006"/>
    <n v="33.727442439327902"/>
    <n v="4.5990516000000002E-2"/>
    <n v="16.453018046048498"/>
    <n v="376.71256490000002"/>
    <n v="12.625"/>
    <m/>
    <m/>
  </r>
  <r>
    <n v="6073017051"/>
    <n v="5188"/>
    <s v="San Diego"/>
    <n v="92128"/>
    <s v="San Diego"/>
    <x v="35"/>
    <n v="-117.0665065"/>
    <n v="33.003708400000001"/>
    <n v="5.2651037977492603"/>
    <n v="3.4921835602622302"/>
    <s v="1-5% (lowest scores)"/>
    <n v="4.8635209999999998E-2"/>
    <n v="56.963285625388899"/>
    <n v="8.6638595029999994"/>
    <n v="28.5998755444928"/>
    <n v="4.5934101999999997E-2"/>
    <n v="16.428126944617301"/>
    <n v="602.4404955"/>
    <n v="28.5625"/>
    <m/>
    <m/>
  </r>
  <r>
    <n v="6073008335"/>
    <n v="10138"/>
    <s v="San Diego"/>
    <n v="92129"/>
    <s v="San Diego"/>
    <x v="27"/>
    <n v="-117.155987"/>
    <n v="32.9666949"/>
    <n v="7.3996213140162403"/>
    <n v="7.4508320726172501"/>
    <s v="5-10%"/>
    <n v="4.6767080000000003E-2"/>
    <n v="48.450528935905403"/>
    <n v="9.3840630960000002"/>
    <n v="43.036714374611101"/>
    <n v="4.5607892999999997E-2"/>
    <n v="16.2787803360299"/>
    <n v="555.26800249999997"/>
    <n v="25.125"/>
    <m/>
    <m/>
  </r>
  <r>
    <n v="6073013601"/>
    <n v="5799"/>
    <s v="San Diego"/>
    <n v="91941"/>
    <s v="Casa de Oro-Mount Helix"/>
    <x v="54"/>
    <n v="-116.97581030000001"/>
    <n v="32.753792199999999"/>
    <n v="14.421529204514"/>
    <n v="24.067070095814401"/>
    <s v="20-25%"/>
    <n v="4.7535550000000003E-2"/>
    <n v="50.989421281891701"/>
    <n v="9.9864092689999993"/>
    <n v="49.023024268823903"/>
    <n v="4.4724063000000001E-2"/>
    <n v="16.017423771001901"/>
    <n v="328.86997919999999"/>
    <n v="9.75"/>
    <m/>
    <m/>
  </r>
  <r>
    <n v="6073017050"/>
    <n v="3104"/>
    <s v="San Diego"/>
    <n v="92128"/>
    <s v="Poway"/>
    <x v="35"/>
    <n v="-117.0776875"/>
    <n v="32.961867499999997"/>
    <n v="12.985271657838499"/>
    <n v="20.499243570348"/>
    <s v="20-25%"/>
    <n v="4.8635209999999998E-2"/>
    <n v="56.963285625388899"/>
    <n v="9.3220806019999998"/>
    <n v="42.240199128811497"/>
    <n v="4.4700493000000001E-2"/>
    <n v="15.9925326695706"/>
    <n v="1096.7128230000001"/>
    <n v="63.8"/>
    <m/>
    <m/>
  </r>
  <r>
    <n v="6073003115"/>
    <n v="6874"/>
    <s v="San Diego"/>
    <n v="92114"/>
    <s v="San Diego"/>
    <x v="39"/>
    <n v="-117.03797179999999"/>
    <n v="32.695580700000001"/>
    <n v="30.815641913884001"/>
    <n v="60.3378719112456"/>
    <s v="60-65%"/>
    <n v="4.3205130000000001E-2"/>
    <n v="32.146857498444298"/>
    <n v="10.32272846"/>
    <n v="51.250777846919704"/>
    <n v="4.4620967999999997E-2"/>
    <n v="15.9178593652769"/>
    <n v="662.62933539999995"/>
    <n v="33.225000000000001"/>
    <m/>
    <m/>
  </r>
  <r>
    <n v="6073019105"/>
    <n v="5716"/>
    <s v="San Diego"/>
    <n v="92026"/>
    <s v="Unincorporated San Diego County area"/>
    <x v="37"/>
    <n v="-117.0966729"/>
    <n v="33.230483499999998"/>
    <n v="11.659106906995699"/>
    <n v="16.944024205748899"/>
    <s v="15-20%"/>
    <n v="4.8277500000000001E-2"/>
    <n v="55.382700684505302"/>
    <n v="7.7500044429999999"/>
    <n v="11.313005600497799"/>
    <n v="4.3747428999999997E-2"/>
    <n v="15.619166148102099"/>
    <n v="841.07613590000005"/>
    <n v="47.137500000000003"/>
    <m/>
    <m/>
  </r>
  <r>
    <n v="6073009703"/>
    <n v="3494"/>
    <s v="San Diego"/>
    <n v="92120"/>
    <s v="San Diego"/>
    <x v="53"/>
    <n v="-117.0736093"/>
    <n v="32.795586"/>
    <n v="5.6335062231292801"/>
    <n v="3.9964699949571401"/>
    <s v="1-5% (lowest scores)"/>
    <n v="4.5392849999999998E-2"/>
    <n v="42.563783447417499"/>
    <n v="9.5720605340000002"/>
    <n v="45.115121344119501"/>
    <n v="4.2423035999999997E-2"/>
    <n v="15.258245177349099"/>
    <n v="514.59165250000001"/>
    <n v="22.012499999999999"/>
    <m/>
    <m/>
  </r>
  <r>
    <n v="6073003109"/>
    <n v="3258"/>
    <s v="San Diego"/>
    <n v="92114"/>
    <s v="San Diego"/>
    <x v="39"/>
    <n v="-117.0556229"/>
    <n v="32.691845899999997"/>
    <n v="18.994598814138101"/>
    <n v="35.123550176500302"/>
    <s v="35-40%"/>
    <n v="4.3205130000000001E-2"/>
    <n v="32.146857498444298"/>
    <n v="10.320575420000001"/>
    <n v="51.200995644057201"/>
    <n v="4.2317735000000002E-2"/>
    <n v="15.196017423771"/>
    <n v="500.57127759999997"/>
    <n v="20.975000000000001"/>
    <m/>
    <m/>
  </r>
  <r>
    <n v="6073020806"/>
    <n v="6379"/>
    <s v="San Diego"/>
    <n v="92065"/>
    <s v="Ramona"/>
    <x v="77"/>
    <n v="-116.87661060000001"/>
    <n v="33.038485700000003"/>
    <n v="15.7602178477943"/>
    <n v="27.244074634392302"/>
    <s v="25-30%"/>
    <n v="5.4000869999999999E-2"/>
    <n v="70.516490354698206"/>
    <n v="7.388704937"/>
    <n v="8.9483509645301798"/>
    <n v="4.1751024999999997E-2"/>
    <n v="14.996888612321101"/>
    <n v="469.67389059999999"/>
    <n v="18.625"/>
    <m/>
    <m/>
  </r>
  <r>
    <n v="6073003004"/>
    <n v="5264"/>
    <s v="San Diego"/>
    <n v="92114"/>
    <s v="San Diego"/>
    <x v="39"/>
    <n v="-117.0607339"/>
    <n v="32.713082300000003"/>
    <n v="29.499361082639101"/>
    <n v="57.8416540595058"/>
    <s v="55-60%"/>
    <n v="4.3205130000000001E-2"/>
    <n v="32.146857498444298"/>
    <n v="10.338164450000001"/>
    <n v="51.362787803360298"/>
    <n v="4.1324962E-2"/>
    <n v="14.835096453018"/>
    <n v="362.10578379999998"/>
    <n v="11.75"/>
    <m/>
    <m/>
  </r>
  <r>
    <n v="6073008348"/>
    <n v="5691"/>
    <s v="San Diego"/>
    <n v="92126"/>
    <s v="San Diego"/>
    <x v="19"/>
    <n v="-117.1629598"/>
    <n v="32.914737500000001"/>
    <n v="9.9172219719472103"/>
    <n v="12.720625315178999"/>
    <s v="10-15%"/>
    <n v="4.6325379999999999E-2"/>
    <n v="46.994399502177998"/>
    <n v="9.4431402169999998"/>
    <n v="43.845675171126302"/>
    <n v="4.1217922999999997E-2"/>
    <n v="14.77286869944"/>
    <n v="848.64524310000002"/>
    <n v="47.762500000000003"/>
    <m/>
    <m/>
  </r>
  <r>
    <n v="6073014101"/>
    <n v="3370"/>
    <s v="San Diego"/>
    <n v="91945"/>
    <s v="Lemon Grove"/>
    <x v="33"/>
    <n v="-117.0325983"/>
    <n v="32.724326099999999"/>
    <n v="26.577900368281298"/>
    <n v="52.168431669188102"/>
    <s v="50-55%"/>
    <n v="4.4356609999999998E-2"/>
    <n v="37.573117610454297"/>
    <n v="10.22105051"/>
    <n v="50.566272557560701"/>
    <n v="4.1186377000000003E-2"/>
    <n v="14.747977598008699"/>
    <n v="388.69931279999997"/>
    <n v="13.487500000000001"/>
    <m/>
    <m/>
  </r>
  <r>
    <n v="6073013504"/>
    <n v="3789"/>
    <s v="San Diego"/>
    <n v="91977"/>
    <s v="Spring Valley"/>
    <x v="44"/>
    <n v="-116.97915639999999"/>
    <n v="32.725657200000001"/>
    <n v="12.9111391517151"/>
    <n v="20.272314674735298"/>
    <s v="20-25%"/>
    <n v="4.6737609999999999E-2"/>
    <n v="47.3802115743622"/>
    <n v="10.187094310000001"/>
    <n v="50.3298070939639"/>
    <n v="4.0669329999999997E-2"/>
    <n v="14.673304293715001"/>
    <n v="510.76487500000002"/>
    <n v="21.787500000000001"/>
    <m/>
    <m/>
  </r>
  <r>
    <n v="6073019602"/>
    <n v="5397"/>
    <s v="San Diego"/>
    <n v="92084"/>
    <s v="Vista"/>
    <x v="41"/>
    <n v="-117.2174758"/>
    <n v="33.195292999999999"/>
    <n v="11.8354742806508"/>
    <n v="17.460917801311101"/>
    <s v="15-20%"/>
    <n v="4.4902020000000001E-2"/>
    <n v="39.987554449284403"/>
    <n v="8.5421268270000006"/>
    <n v="23.907902924704398"/>
    <n v="3.9503749999999997E-2"/>
    <n v="14.2999377722464"/>
    <n v="446.01319790000002"/>
    <n v="17.112500000000001"/>
    <m/>
    <m/>
  </r>
  <r>
    <n v="6073020805"/>
    <n v="3322"/>
    <s v="San Diego"/>
    <n v="92065"/>
    <s v="Ramona"/>
    <x v="77"/>
    <n v="-116.89359709999999"/>
    <n v="33.032854499999999"/>
    <n v="12.7792949432163"/>
    <n v="19.894099848714099"/>
    <s v="15-20%"/>
    <n v="5.4000869999999999E-2"/>
    <n v="70.516490354698206"/>
    <n v="7.3096461570000004"/>
    <n v="8.40074673304294"/>
    <n v="3.9112267999999999E-2"/>
    <n v="14.150591163659"/>
    <n v="530.05241880000005"/>
    <n v="23.262499999999999"/>
    <m/>
    <m/>
  </r>
  <r>
    <n v="6073015501"/>
    <n v="5180"/>
    <s v="San Diego"/>
    <n v="92021"/>
    <s v="Crest"/>
    <x v="78"/>
    <n v="-116.86313850000001"/>
    <n v="32.817929100000001"/>
    <n v="12.029247640761"/>
    <n v="18.066061522944999"/>
    <s v="15-20%"/>
    <n v="5.5453009999999997E-2"/>
    <n v="72.856253889234594"/>
    <n v="8.9257525540000007"/>
    <n v="35.6938394523958"/>
    <n v="3.8424577000000001E-2"/>
    <n v="13.851897946484099"/>
    <n v="494.39178470000002"/>
    <n v="20.475000000000001"/>
    <m/>
    <m/>
  </r>
  <r>
    <n v="6073003114"/>
    <n v="3462"/>
    <s v="San Diego"/>
    <n v="92114"/>
    <s v="San Diego"/>
    <x v="39"/>
    <n v="-117.0450027"/>
    <n v="32.699800199999999"/>
    <n v="22.0721116358792"/>
    <n v="42.271810388300601"/>
    <s v="40-45%"/>
    <n v="4.3205130000000001E-2"/>
    <n v="32.146857498444298"/>
    <n v="10.29609816"/>
    <n v="51.076540136901102"/>
    <n v="3.8072783999999998E-2"/>
    <n v="13.677660236465501"/>
    <n v="445.6074878"/>
    <n v="17.087499999999999"/>
    <m/>
    <m/>
  </r>
  <r>
    <n v="6073013410"/>
    <n v="7827"/>
    <s v="San Diego"/>
    <n v="91902"/>
    <s v="Unincorporated San Diego County area"/>
    <x v="79"/>
    <n v="-116.9849399"/>
    <n v="32.6833235"/>
    <n v="8.7834139614389706"/>
    <n v="10.148764498235"/>
    <s v="10-15%"/>
    <n v="4.5340999999999999E-2"/>
    <n v="40.049782202862502"/>
    <n v="10.45382582"/>
    <n v="52.209085252022398"/>
    <n v="3.7838477000000002E-2"/>
    <n v="13.5532047293093"/>
    <n v="611.1812195"/>
    <n v="29.262499999999999"/>
    <m/>
    <m/>
  </r>
  <r>
    <n v="6073020103"/>
    <n v="10191"/>
    <s v="San Diego"/>
    <n v="92027"/>
    <s v="Escondido"/>
    <x v="80"/>
    <n v="-117.05571999999999"/>
    <n v="33.1878229"/>
    <n v="14.5170149627049"/>
    <n v="24.382249117498699"/>
    <s v="20-25%"/>
    <n v="4.9101690000000003E-2"/>
    <n v="58.3447417548226"/>
    <n v="7.5698540870000004"/>
    <n v="10.080896079651501"/>
    <n v="3.7804391E-2"/>
    <n v="13.528313627877999"/>
    <n v="830.28119149999998"/>
    <n v="46.375"/>
    <m/>
    <m/>
  </r>
  <r>
    <n v="6073016806"/>
    <n v="4856"/>
    <s v="San Diego"/>
    <n v="92040"/>
    <s v="Winter Gardens"/>
    <x v="61"/>
    <n v="-116.92865"/>
    <n v="32.828310000000002"/>
    <n v="10.9972909100445"/>
    <n v="15.456379223398899"/>
    <s v="15-20%"/>
    <n v="5.2198389999999997E-2"/>
    <n v="66.8077162414437"/>
    <n v="9.5689876989999991"/>
    <n v="45.065339141256999"/>
    <n v="3.6707633000000003E-2"/>
    <n v="13.1425015556938"/>
    <n v="482.50053789999998"/>
    <n v="19.637499999999999"/>
    <m/>
    <m/>
  </r>
  <r>
    <n v="6073008102"/>
    <n v="3413"/>
    <s v="San Diego"/>
    <n v="92037"/>
    <s v="San Diego"/>
    <x v="6"/>
    <n v="-117.27346609999999"/>
    <n v="32.819152099999997"/>
    <n v="3.3820472303725202"/>
    <n v="0.94553706505294999"/>
    <s v="1-5% (lowest scores)"/>
    <n v="4.4356609999999998E-2"/>
    <n v="37.573117610454297"/>
    <n v="9.9114335419999993"/>
    <n v="48.238954573739903"/>
    <n v="3.6203368999999999E-2"/>
    <n v="13.005600497822"/>
    <n v="477.74073520000002"/>
    <n v="19.1875"/>
    <m/>
    <m/>
  </r>
  <r>
    <n v="6073008353"/>
    <n v="5133"/>
    <s v="San Diego"/>
    <n v="92126"/>
    <s v="San Diego"/>
    <x v="19"/>
    <n v="-117.133675"/>
    <n v="32.932814399999998"/>
    <n v="10.155530963835901"/>
    <n v="13.3131618759455"/>
    <s v="10-15%"/>
    <n v="4.6767080000000003E-2"/>
    <n v="48.450528935905403"/>
    <n v="9.4030943610000008"/>
    <n v="43.235843186060997"/>
    <n v="3.6126119999999998E-2"/>
    <n v="12.993154947106399"/>
    <n v="581.07265380000001"/>
    <n v="26.912500000000001"/>
    <m/>
    <m/>
  </r>
  <r>
    <n v="6073019106"/>
    <n v="10544"/>
    <s v="San Diego"/>
    <n v="92082"/>
    <s v="Valley Center"/>
    <x v="72"/>
    <n v="-116.9903688"/>
    <n v="33.253318499999999"/>
    <n v="16.777146280566999"/>
    <n v="29.904185577408001"/>
    <s v="25-30%"/>
    <n v="5.1300810000000002E-2"/>
    <n v="64.915992532669605"/>
    <n v="7.1255193449999998"/>
    <n v="7.3677660236465501"/>
    <n v="3.6117257E-2"/>
    <n v="12.9807093963908"/>
    <n v="388.99550529999999"/>
    <n v="13.5"/>
    <m/>
    <m/>
  </r>
  <r>
    <n v="6073010200"/>
    <n v="7155"/>
    <s v="San Diego"/>
    <n v="91932"/>
    <s v="Imperial Beach"/>
    <x v="21"/>
    <n v="-117.1145672"/>
    <n v="32.565353700000003"/>
    <n v="29.816076656853799"/>
    <n v="58.320726172466003"/>
    <s v="55-60%"/>
    <n v="4.1925589999999999E-2"/>
    <n v="26.695706285003101"/>
    <n v="11.67890635"/>
    <n v="65.563161169881795"/>
    <n v="3.5779551E-2"/>
    <n v="12.8313627878034"/>
    <n v="378.86381449999999"/>
    <n v="12.7"/>
    <m/>
    <m/>
  </r>
  <r>
    <n v="6073016610"/>
    <n v="4082"/>
    <s v="San Diego"/>
    <n v="92071"/>
    <s v="Santee"/>
    <x v="25"/>
    <n v="-116.9800224"/>
    <n v="32.858489200000001"/>
    <n v="10.010459735321"/>
    <n v="12.947554210791701"/>
    <s v="10-15%"/>
    <n v="5.1162150000000003E-2"/>
    <n v="64.729309271935307"/>
    <n v="9.5429806480000003"/>
    <n v="44.8786558805227"/>
    <n v="3.5706014000000001E-2"/>
    <n v="12.781580584940899"/>
    <n v="625.56117719999997"/>
    <n v="30.2"/>
    <m/>
    <m/>
  </r>
  <r>
    <n v="6073009506"/>
    <n v="4681"/>
    <s v="San Diego"/>
    <n v="92124"/>
    <s v="San Diego"/>
    <x v="46"/>
    <n v="-117.0924729"/>
    <n v="32.824735199999999"/>
    <n v="5.27911870264907"/>
    <n v="3.5300050428643499"/>
    <s v="1-5% (lowest scores)"/>
    <n v="4.5883680000000003E-2"/>
    <n v="44.978220286247698"/>
    <n v="8.9238382260000009"/>
    <n v="35.606720597386399"/>
    <n v="3.5590260999999998E-2"/>
    <n v="12.7317983820784"/>
    <n v="415.31766499999998"/>
    <n v="15.2125"/>
    <m/>
    <m/>
  </r>
  <r>
    <n v="6073018700"/>
    <n v="38754"/>
    <s v="San Diego"/>
    <n v="92055"/>
    <s v="Unincorporated San Diego County area"/>
    <x v="40"/>
    <n v="-117.42055670000001"/>
    <n v="33.351059399999997"/>
    <n v="24.942155776984201"/>
    <n v="48.600605143721602"/>
    <s v="45-50%"/>
    <n v="4.6925479999999999E-2"/>
    <n v="48.475420037336697"/>
    <n v="8.5873961570000006"/>
    <n v="25.364032358431899"/>
    <n v="3.5453011999999999E-2"/>
    <n v="12.6820161792159"/>
    <n v="3309.7691020000002"/>
    <n v="97.112499999999997"/>
    <m/>
    <m/>
  </r>
  <r>
    <n v="6073018609"/>
    <n v="6437"/>
    <s v="San Diego"/>
    <n v="92057"/>
    <s v="Oceanside"/>
    <x v="15"/>
    <n v="-117.31505629999999"/>
    <n v="33.250175599999999"/>
    <n v="12.6727315999628"/>
    <n v="19.578920827029801"/>
    <s v="15-20%"/>
    <n v="4.4356609999999998E-2"/>
    <n v="37.573117610454297"/>
    <n v="9.2860792120000006"/>
    <n v="41.754822650902298"/>
    <n v="3.5432946E-2"/>
    <n v="12.6571250777847"/>
    <n v="623.05608259999997"/>
    <n v="30.012499999999999"/>
    <m/>
    <m/>
  </r>
  <r>
    <n v="6073017047"/>
    <n v="3971"/>
    <s v="San Diego"/>
    <n v="92131"/>
    <s v="San Diego"/>
    <x v="34"/>
    <n v="-117.0766489"/>
    <n v="32.9144857"/>
    <n v="4.1419982017632"/>
    <n v="1.73978819969743"/>
    <s v="1-5% (lowest scores)"/>
    <n v="4.7919789999999997E-2"/>
    <n v="53.727442439327902"/>
    <n v="9.2593114839999995"/>
    <n v="41.381456129433701"/>
    <n v="3.4783842000000002E-2"/>
    <n v="12.3957685127567"/>
    <n v="439.75014169999997"/>
    <n v="16.712499999999999"/>
    <m/>
    <m/>
  </r>
  <r>
    <n v="6073017104"/>
    <n v="3906"/>
    <s v="San Diego"/>
    <n v="92024"/>
    <s v="Encinitas"/>
    <x v="20"/>
    <n v="-117.2397938"/>
    <n v="33.048789599999999"/>
    <n v="6.0033024896090303"/>
    <n v="4.6268280383257698"/>
    <s v="1-5% (lowest scores)"/>
    <n v="4.4902020000000001E-2"/>
    <n v="39.987554449284403"/>
    <n v="8.8460212590000005"/>
    <n v="33.988799004355897"/>
    <n v="3.4280498E-2"/>
    <n v="12.246421904169299"/>
    <n v="386.63880790000002"/>
    <n v="13.3"/>
    <m/>
    <m/>
  </r>
  <r>
    <n v="6073018610"/>
    <n v="7801"/>
    <s v="San Diego"/>
    <n v="92057"/>
    <s v="Oceanside"/>
    <x v="15"/>
    <n v="-117.30324779999999"/>
    <n v="33.259100500000002"/>
    <n v="18.158230640590801"/>
    <n v="33.068582955118501"/>
    <s v="30-35%"/>
    <n v="4.4356609999999998E-2"/>
    <n v="37.573117610454297"/>
    <n v="9.0617469530000001"/>
    <n v="38.606098319850702"/>
    <n v="3.4266138000000002E-2"/>
    <n v="12.221530802738"/>
    <n v="767.92491710000002"/>
    <n v="41.8125"/>
    <m/>
    <m/>
  </r>
  <r>
    <n v="6073019207"/>
    <n v="9668"/>
    <s v="San Diego"/>
    <n v="92084"/>
    <s v="Unincorporated San Diego County area"/>
    <x v="52"/>
    <n v="-117.2039111"/>
    <n v="33.233817899999998"/>
    <n v="22.436483439333401"/>
    <n v="43.129097327281897"/>
    <s v="40-45%"/>
    <n v="4.5850929999999998E-2"/>
    <n v="42.762912258867502"/>
    <n v="8.2344948109999994"/>
    <n v="16.950840074673302"/>
    <n v="3.3825045999999998E-2"/>
    <n v="12.0846297448662"/>
    <n v="526.32117500000004"/>
    <n v="23.0625"/>
    <m/>
    <m/>
  </r>
  <r>
    <n v="6073015403"/>
    <n v="2619"/>
    <s v="San Diego"/>
    <n v="92020"/>
    <s v="Casa de Oro-Mount Helix"/>
    <x v="54"/>
    <n v="-116.9501576"/>
    <n v="32.7707044"/>
    <n v="15.7112295732221"/>
    <n v="27.130610186586001"/>
    <s v="25-30%"/>
    <n v="4.9817390000000003E-2"/>
    <n v="60.9334163036714"/>
    <n v="9.7383413809999997"/>
    <n v="46.521468574984397"/>
    <n v="3.3567683000000001E-2"/>
    <n v="11.9850653391413"/>
    <n v="783.34425880000003"/>
    <n v="42.987499999999997"/>
    <m/>
    <m/>
  </r>
  <r>
    <n v="6073016802"/>
    <n v="7213"/>
    <s v="San Diego"/>
    <n v="92021"/>
    <s v="Unincorporated San Diego County area"/>
    <x v="81"/>
    <n v="-116.84182970000001"/>
    <n v="32.870147099999997"/>
    <n v="13.7519423142677"/>
    <n v="22.339889056984401"/>
    <s v="20-25%"/>
    <n v="5.685511E-2"/>
    <n v="75.295581829495902"/>
    <n v="8.6326872750000003"/>
    <n v="27.566894835096502"/>
    <n v="3.3312980999999998E-2"/>
    <n v="11.8606098319851"/>
    <n v="510.32518529999999"/>
    <n v="21.725000000000001"/>
    <m/>
    <m/>
  </r>
  <r>
    <n v="6073013418"/>
    <n v="6698"/>
    <s v="San Diego"/>
    <n v="91913"/>
    <s v="Chula Vista"/>
    <x v="11"/>
    <n v="-116.977811"/>
    <n v="32.649923800000003"/>
    <n v="9.6703782601236501"/>
    <n v="12.178517397882"/>
    <s v="10-15%"/>
    <n v="4.4356609999999998E-2"/>
    <n v="37.573117610454297"/>
    <n v="10.94687937"/>
    <n v="54.4866210329807"/>
    <n v="3.3047084999999997E-2"/>
    <n v="11.7112632233976"/>
    <n v="815.0697682"/>
    <n v="45.3"/>
    <s v="Eastlake"/>
    <m/>
  </r>
  <r>
    <n v="6073016901"/>
    <n v="7427"/>
    <s v="San Diego"/>
    <n v="92040"/>
    <s v="Eucalyptus Hills"/>
    <x v="82"/>
    <n v="-116.94700829999999"/>
    <n v="32.901571599999997"/>
    <n v="20.145907068269501"/>
    <n v="37.846696923852697"/>
    <s v="35-40%"/>
    <n v="5.2256009999999999E-2"/>
    <n v="66.957062850031093"/>
    <n v="9.0083831799999992"/>
    <n v="37.548226509023003"/>
    <n v="3.2977691000000003E-2"/>
    <n v="11.6365899191039"/>
    <n v="734.25024929999995"/>
    <n v="39.1"/>
    <m/>
    <m/>
  </r>
  <r>
    <n v="6073019808"/>
    <n v="4354"/>
    <s v="San Diego"/>
    <n v="92056"/>
    <s v="Oceanside"/>
    <x v="15"/>
    <n v="-117.26288510000001"/>
    <n v="33.162093200000001"/>
    <n v="10.2020912506777"/>
    <n v="13.439233484619299"/>
    <s v="10-15%"/>
    <n v="4.3811200000000002E-2"/>
    <n v="35.158680771624098"/>
    <n v="8.8398384770000007"/>
    <n v="33.802115743621698"/>
    <n v="3.2926579999999997E-2"/>
    <n v="11.599253266957099"/>
    <n v="408.7541933"/>
    <n v="14.8125"/>
    <m/>
    <m/>
  </r>
  <r>
    <n v="6073017044"/>
    <n v="5826"/>
    <s v="San Diego"/>
    <n v="92131"/>
    <s v="San Diego"/>
    <x v="34"/>
    <n v="-117.0805415"/>
    <n v="32.9270444"/>
    <n v="4.2111941479164798"/>
    <n v="1.91628845184065"/>
    <s v="1-5% (lowest scores)"/>
    <n v="4.7919789999999997E-2"/>
    <n v="53.727442439327902"/>
    <n v="9.3740131039999994"/>
    <n v="42.8624766645924"/>
    <n v="3.2781431E-2"/>
    <n v="11.524579962663299"/>
    <n v="628.69031170000005"/>
    <n v="30.475000000000001"/>
    <m/>
    <m/>
  </r>
  <r>
    <n v="6073013909"/>
    <n v="5068"/>
    <s v="San Diego"/>
    <n v="91977"/>
    <s v="La Presa"/>
    <x v="39"/>
    <n v="-116.98986290000001"/>
    <n v="32.711610200000003"/>
    <n v="14.5498500744892"/>
    <n v="24.470499243570298"/>
    <s v="20-25%"/>
    <n v="4.5392849999999998E-2"/>
    <n v="42.563783447417499"/>
    <n v="10.459532429999999"/>
    <n v="52.2588674548849"/>
    <n v="3.2514018999999998E-2"/>
    <n v="11.4250155569384"/>
    <n v="754.77549380000005"/>
    <n v="40.862499999999997"/>
    <m/>
    <m/>
  </r>
  <r>
    <n v="6073013421"/>
    <n v="4488"/>
    <s v="San Diego"/>
    <n v="91910"/>
    <s v="Chula Vista"/>
    <x v="11"/>
    <n v="-117.0210214"/>
    <n v="32.645370300000003"/>
    <n v="14.341464698035301"/>
    <n v="23.928391326273299"/>
    <s v="20-25%"/>
    <n v="4.3205130000000001E-2"/>
    <n v="32.146857498444298"/>
    <n v="10.59051416"/>
    <n v="52.731798382078402"/>
    <n v="3.2352284000000002E-2"/>
    <n v="11.3876789047915"/>
    <n v="917.26753780000001"/>
    <n v="52.825000000000003"/>
    <s v="NE Chula Vista"/>
    <m/>
  </r>
  <r>
    <n v="6073016609"/>
    <n v="5467"/>
    <s v="San Diego"/>
    <n v="92071"/>
    <s v="Santee"/>
    <x v="25"/>
    <n v="-116.97819200000001"/>
    <n v="32.875313499999997"/>
    <n v="5.66379787393232"/>
    <n v="4.0468986384266303"/>
    <s v="1-5% (lowest scores)"/>
    <n v="5.1689369999999998E-2"/>
    <n v="65.687616677037994"/>
    <n v="9.2475957639999997"/>
    <n v="41.194772868699403"/>
    <n v="3.2283749E-2"/>
    <n v="11.350342252644699"/>
    <n v="426.09673500000002"/>
    <n v="15.7875"/>
    <m/>
    <m/>
  </r>
  <r>
    <n v="6073009504"/>
    <n v="6455"/>
    <s v="San Diego"/>
    <n v="92071"/>
    <s v="San Diego"/>
    <x v="25"/>
    <n v="-117.02842320000001"/>
    <n v="32.901927399999998"/>
    <n v="8.7319187665160296"/>
    <n v="10.047907211296"/>
    <s v="10-15%"/>
    <n v="4.9101690000000003E-2"/>
    <n v="58.3447417548226"/>
    <n v="9.0322878739999997"/>
    <n v="38.033602986932202"/>
    <n v="3.0989037000000001E-2"/>
    <n v="10.939639079029201"/>
    <n v="1212.9539689999999"/>
    <n v="69.212500000000006"/>
    <m/>
    <m/>
  </r>
  <r>
    <n v="6073013419"/>
    <n v="8876"/>
    <s v="San Diego"/>
    <n v="91914"/>
    <s v="Chula Vista"/>
    <x v="11"/>
    <n v="-116.9524957"/>
    <n v="32.653784899999998"/>
    <n v="8.0880910348810406"/>
    <n v="8.7367624810892597"/>
    <s v="5-10%"/>
    <n v="4.5850929999999998E-2"/>
    <n v="42.762912258867502"/>
    <n v="10.897394390000001"/>
    <n v="54.138145612943397"/>
    <n v="3.0278194000000001E-2"/>
    <n v="10.703173615432499"/>
    <n v="618.9468597"/>
    <n v="29.725000000000001"/>
    <s v="Eastlake"/>
    <m/>
  </r>
  <r>
    <n v="6073013605"/>
    <n v="6227"/>
    <s v="San Diego"/>
    <n v="91941"/>
    <s v="Rancho San Diego"/>
    <x v="70"/>
    <n v="-116.94813929999999"/>
    <n v="32.758975100000001"/>
    <n v="9.9246222885986199"/>
    <n v="12.7458396369138"/>
    <s v="10-15%"/>
    <n v="4.9432419999999998E-2"/>
    <n v="59.8506533914126"/>
    <n v="9.873425782"/>
    <n v="47.902924704418197"/>
    <n v="2.9708513999999998E-2"/>
    <n v="10.5413814561294"/>
    <n v="691.31766819999996"/>
    <n v="35.325000000000003"/>
    <m/>
    <m/>
  </r>
  <r>
    <n v="6073017010"/>
    <n v="3275"/>
    <s v="San Diego"/>
    <n v="92064"/>
    <s v="Poway"/>
    <x v="35"/>
    <n v="-116.9909735"/>
    <n v="32.960014800000003"/>
    <n v="5.4396957474184298"/>
    <n v="3.7317196167423101"/>
    <s v="1-5% (lowest scores)"/>
    <n v="5.1214000000000003E-2"/>
    <n v="64.853764779091506"/>
    <n v="8.9405700980000002"/>
    <n v="35.955196017423802"/>
    <n v="2.9248949E-2"/>
    <n v="10.3671437461108"/>
    <n v="695.11413479999999"/>
    <n v="35.662500000000001"/>
    <m/>
    <m/>
  </r>
  <r>
    <n v="6073019001"/>
    <n v="5837"/>
    <s v="San Diego"/>
    <n v="92028"/>
    <s v="Unincorporated San Diego County area"/>
    <x v="64"/>
    <n v="-117.3143417"/>
    <n v="33.443077500000001"/>
    <n v="13.492877480506699"/>
    <n v="21.684316691881001"/>
    <s v="20-25%"/>
    <n v="4.99555E-2"/>
    <n v="61.032980709396398"/>
    <n v="8.2018103989999993"/>
    <n v="16.440572495332901"/>
    <n v="2.8999936E-2"/>
    <n v="10.242688238954599"/>
    <n v="1355.6937339999999"/>
    <n v="73.95"/>
    <m/>
    <m/>
  </r>
  <r>
    <n v="6073013420"/>
    <n v="3468"/>
    <s v="San Diego"/>
    <n v="91910"/>
    <s v="Chula Vista"/>
    <x v="11"/>
    <n v="-117.021233"/>
    <n v="32.640001499999997"/>
    <n v="14.4450537324309"/>
    <n v="24.167927382753401"/>
    <s v="20-25%"/>
    <n v="4.3205130000000001E-2"/>
    <n v="32.146857498444298"/>
    <n v="10.754730410000001"/>
    <n v="53.366521468575002"/>
    <n v="2.8217816E-2"/>
    <n v="9.9937772246421908"/>
    <n v="860.51965770000004"/>
    <n v="48.537500000000001"/>
    <s v="NE Chula Vista"/>
    <m/>
  </r>
  <r>
    <n v="6073020809"/>
    <n v="7493"/>
    <s v="San Diego"/>
    <n v="92065"/>
    <s v="Ramona"/>
    <x v="77"/>
    <n v="-116.8524089"/>
    <n v="33.039653899999998"/>
    <n v="8.6901257296693792"/>
    <n v="9.9218356026222896"/>
    <s v="5-10%"/>
    <n v="5.5352819999999997E-2"/>
    <n v="72.8313627878034"/>
    <n v="7.2615095319999998"/>
    <n v="8.1518357187305508"/>
    <n v="2.7874321000000001E-2"/>
    <n v="9.8568761667703804"/>
    <n v="305.17666309999998"/>
    <n v="8.4875000000000007"/>
    <m/>
    <m/>
  </r>
  <r>
    <n v="6073017107"/>
    <n v="2874"/>
    <s v="San Diego"/>
    <n v="92024"/>
    <s v="Encinitas"/>
    <x v="20"/>
    <n v="-117.251696"/>
    <n v="33.0624939"/>
    <n v="4.45955661949528"/>
    <n v="2.2188603126575899"/>
    <s v="1-5% (lowest scores)"/>
    <n v="4.4356609999999998E-2"/>
    <n v="37.573117610454297"/>
    <n v="9.1410160979999997"/>
    <n v="39.800871188550097"/>
    <n v="2.7167575999999999E-2"/>
    <n v="9.5955196017423798"/>
    <n v="940.81538420000004"/>
    <n v="54.462499999999999"/>
    <m/>
    <m/>
  </r>
  <r>
    <n v="6073013414"/>
    <n v="7428"/>
    <s v="San Diego"/>
    <n v="91910"/>
    <s v="Chula Vista"/>
    <x v="11"/>
    <n v="-117.0127578"/>
    <n v="32.631150300000002"/>
    <n v="14.681513145881899"/>
    <n v="24.735249621785201"/>
    <s v="20-25%"/>
    <n v="4.3205130000000001E-2"/>
    <n v="32.146857498444298"/>
    <n v="10.98353161"/>
    <n v="54.810205351586802"/>
    <n v="2.6958109000000001E-2"/>
    <n v="9.5332918481642803"/>
    <n v="1076.4383339999999"/>
    <n v="62.737499999999997"/>
    <s v="NE Chula Vista"/>
    <m/>
  </r>
  <r>
    <n v="6073017033"/>
    <n v="4936"/>
    <s v="San Diego"/>
    <n v="92129"/>
    <s v="San Diego"/>
    <x v="27"/>
    <n v="-117.11506230000001"/>
    <n v="32.9800714"/>
    <n v="4.4354390278336204"/>
    <n v="2.14321734745335"/>
    <s v="1-5% (lowest scores)"/>
    <n v="4.7164579999999998E-2"/>
    <n v="50.5413814561294"/>
    <n v="8.9767001719999993"/>
    <n v="36.813939016801498"/>
    <n v="2.6890783000000001E-2"/>
    <n v="9.4959551960174196"/>
    <n v="685.49005550000004"/>
    <n v="34.962499999999999"/>
    <m/>
    <m/>
  </r>
  <r>
    <n v="6073020709"/>
    <n v="8339"/>
    <s v="San Diego"/>
    <n v="92027"/>
    <s v="Unincorporated San Diego County area"/>
    <x v="63"/>
    <n v="-116.9769969"/>
    <n v="33.131155800000002"/>
    <n v="17.509313572457799"/>
    <n v="31.555723651033802"/>
    <s v="30-35%"/>
    <n v="5.0354410000000002E-2"/>
    <n v="62.700684505289402"/>
    <n v="7.2903385820000004"/>
    <n v="8.3509645301804607"/>
    <n v="2.6295567999999998E-2"/>
    <n v="9.2345986309894208"/>
    <n v="409.04250489999998"/>
    <n v="14.824999999999999"/>
    <m/>
    <m/>
  </r>
  <r>
    <n v="6073016810"/>
    <n v="3022"/>
    <s v="San Diego"/>
    <n v="92040"/>
    <s v="Lakeside"/>
    <x v="57"/>
    <n v="-116.91065469999999"/>
    <n v="32.847904200000002"/>
    <n v="13.226711009812"/>
    <n v="20.9783156833081"/>
    <s v="20-25%"/>
    <n v="5.3955940000000001E-2"/>
    <n v="70.280024891101405"/>
    <n v="9.3619367740000001"/>
    <n v="42.700684505289402"/>
    <n v="2.4830126000000001E-2"/>
    <n v="8.7118855009334197"/>
    <n v="382.8974273"/>
    <n v="13.0375"/>
    <m/>
    <m/>
  </r>
  <r>
    <n v="6073017021"/>
    <n v="3368"/>
    <s v="San Diego"/>
    <n v="92065"/>
    <s v="Poway"/>
    <x v="77"/>
    <n v="-116.9890364"/>
    <n v="33.004042099999999"/>
    <n v="3.0735391742386602"/>
    <n v="0.70600100857286896"/>
    <s v="1-5% (lowest scores)"/>
    <n v="5.0704069999999997E-2"/>
    <n v="63.609209707529601"/>
    <n v="8.2435622140000007"/>
    <n v="17.075295581829501"/>
    <n v="2.4040628000000001E-2"/>
    <n v="8.5500933416303706"/>
    <n v="542.03097530000002"/>
    <n v="24.175000000000001"/>
    <m/>
    <m/>
  </r>
  <r>
    <n v="6073020710"/>
    <n v="1818"/>
    <s v="San Diego"/>
    <n v="92025"/>
    <s v="San Diego"/>
    <x v="71"/>
    <n v="-117.0160101"/>
    <n v="33.078589000000001"/>
    <n v="11.930129178931701"/>
    <n v="17.7130610186586"/>
    <s v="15-20%"/>
    <n v="4.9058350000000001E-2"/>
    <n v="58.270068450528903"/>
    <n v="7.7191468289999996"/>
    <n v="11.0640945861854"/>
    <n v="2.296699E-2"/>
    <n v="8.2514001244555093"/>
    <n v="639.542599"/>
    <n v="31.412500000000001"/>
    <m/>
    <m/>
  </r>
  <r>
    <n v="6073016612"/>
    <n v="5936"/>
    <s v="San Diego"/>
    <n v="92071"/>
    <s v="Santee"/>
    <x v="25"/>
    <n v="-116.99416840000001"/>
    <n v="32.872302300000001"/>
    <n v="6.6796767825794801"/>
    <n v="6.0766515380736301"/>
    <s v="5-10%"/>
    <n v="5.0276290000000001E-2"/>
    <n v="62.663347853142497"/>
    <n v="9.2823957230000005"/>
    <n v="41.705040448039803"/>
    <n v="2.1569608000000001E-2"/>
    <n v="7.7909147479775998"/>
    <n v="605.57125780000001"/>
    <n v="28.85"/>
    <m/>
    <m/>
  </r>
  <r>
    <n v="6073021304"/>
    <n v="2699"/>
    <s v="San Diego"/>
    <n v="91935"/>
    <s v="Unincorporated San Diego County area"/>
    <x v="83"/>
    <n v="-116.86871120000001"/>
    <n v="32.684791599999997"/>
    <n v="10.80311709413"/>
    <n v="14.9899142713061"/>
    <s v="10-15%"/>
    <n v="5.0571440000000002E-2"/>
    <n v="62.762912258867502"/>
    <n v="10.06829317"/>
    <n v="49.744866210329803"/>
    <n v="2.1268406E-2"/>
    <n v="7.7411325451151196"/>
    <n v="248.6202763"/>
    <n v="5.9249999999999998"/>
    <m/>
    <m/>
  </r>
  <r>
    <n v="6073013905"/>
    <n v="3897"/>
    <s v="San Diego"/>
    <n v="91977"/>
    <s v="La Presa"/>
    <x v="39"/>
    <n v="-116.99008139999999"/>
    <n v="32.722238500000003"/>
    <n v="10.6515915873225"/>
    <n v="14.536056480080701"/>
    <s v="10-15%"/>
    <n v="4.6325379999999999E-2"/>
    <n v="46.994399502177998"/>
    <n v="10.09062123"/>
    <n v="49.8817672682016"/>
    <n v="2.1105684999999999E-2"/>
    <n v="7.6166770379589304"/>
    <n v="537.86782319999998"/>
    <n v="23.787500000000001"/>
    <m/>
    <m/>
  </r>
  <r>
    <n v="6073018608"/>
    <n v="2812"/>
    <s v="San Diego"/>
    <n v="92057"/>
    <s v="Oceanside"/>
    <x v="15"/>
    <n v="-117.3237639"/>
    <n v="33.2523944"/>
    <n v="10.195608450771701"/>
    <n v="13.4140191628845"/>
    <s v="10-15%"/>
    <n v="4.4356609999999998E-2"/>
    <n v="37.573117610454297"/>
    <n v="9.0839616900000006"/>
    <n v="39.029247044181702"/>
    <n v="2.0579632E-2"/>
    <n v="7.4299937772246398"/>
    <n v="591.73369109999999"/>
    <n v="27.787500000000001"/>
    <m/>
    <m/>
  </r>
  <r>
    <n v="6073009704"/>
    <n v="5868"/>
    <s v="San Diego"/>
    <n v="92120"/>
    <s v="San Diego"/>
    <x v="53"/>
    <n v="-117.0607193"/>
    <n v="32.806830699999999"/>
    <n v="6.3996116543983197"/>
    <n v="5.4841149773071098"/>
    <s v="5-10%"/>
    <n v="4.6325379999999999E-2"/>
    <n v="46.994399502177998"/>
    <n v="9.4081700070000007"/>
    <n v="43.273179838207803"/>
    <n v="2.0438385E-2"/>
    <n v="7.3304293714996902"/>
    <n v="496.5879966"/>
    <n v="20.65"/>
    <m/>
    <m/>
  </r>
  <r>
    <n v="6073008311"/>
    <n v="2936"/>
    <s v="San Diego"/>
    <n v="92037"/>
    <s v="San Diego"/>
    <x v="6"/>
    <n v="-117.2633257"/>
    <n v="32.825321199999998"/>
    <n v="1.67119033725823"/>
    <n v="0.12607160867372699"/>
    <s v="1-5% (lowest scores)"/>
    <n v="4.4902020000000001E-2"/>
    <n v="39.987554449284403"/>
    <n v="9.6718196079999998"/>
    <n v="46.048537647790901"/>
    <n v="1.9674317E-2"/>
    <n v="7.1313005600497803"/>
    <n v="325.52481970000002"/>
    <n v="9.6125000000000007"/>
    <m/>
    <m/>
  </r>
  <r>
    <n v="6073021206"/>
    <n v="3274"/>
    <s v="San Diego"/>
    <n v="91901"/>
    <s v="Alpine"/>
    <x v="68"/>
    <n v="-116.7519581"/>
    <n v="32.864703900000002"/>
    <n v="4.2650704531600896"/>
    <n v="2.0045385779122502"/>
    <s v="1-5% (lowest scores)"/>
    <n v="5.846283E-2"/>
    <n v="78.008711885500901"/>
    <n v="7.8165202489999999"/>
    <n v="11.773490976975699"/>
    <n v="1.9043013000000001E-2"/>
    <n v="6.9321717485998802"/>
    <n v="607.46077700000001"/>
    <n v="29.012499999999999"/>
    <m/>
    <m/>
  </r>
  <r>
    <n v="6073009507"/>
    <n v="3873"/>
    <s v="San Diego"/>
    <n v="92124"/>
    <s v="San Diego"/>
    <x v="46"/>
    <n v="-117.0747667"/>
    <n v="32.814969599999998"/>
    <n v="6.87545956014013"/>
    <n v="6.5431164901664101"/>
    <s v="5-10%"/>
    <n v="4.6325379999999999E-2"/>
    <n v="46.994399502177998"/>
    <n v="9.1264628979999998"/>
    <n v="39.564405724953303"/>
    <n v="1.8572014000000001E-2"/>
    <n v="6.7828251400124504"/>
    <n v="431.65078629999999"/>
    <n v="16.024999999999999"/>
    <m/>
    <m/>
  </r>
  <r>
    <n v="6073017006"/>
    <n v="2957"/>
    <s v="San Diego"/>
    <n v="92064"/>
    <s v="Poway"/>
    <x v="35"/>
    <n v="-117.0488065"/>
    <n v="33.012126199999997"/>
    <n v="5.47352272529531"/>
    <n v="3.80736258194655"/>
    <s v="1-5% (lowest scores)"/>
    <n v="4.9019449999999999E-2"/>
    <n v="58.232731798382098"/>
    <n v="8.8183021769999996"/>
    <n v="33.242065961418803"/>
    <n v="1.8016943000000001E-2"/>
    <n v="6.5836963285625396"/>
    <n v="407.35312579999999"/>
    <n v="14.65"/>
    <m/>
    <m/>
  </r>
  <r>
    <n v="6073017045"/>
    <n v="2686"/>
    <s v="San Diego"/>
    <n v="92131"/>
    <s v="San Diego"/>
    <x v="34"/>
    <n v="-117.067832"/>
    <n v="32.930132700000001"/>
    <n v="8.2419708463658505"/>
    <n v="9.0393343419061996"/>
    <s v="5-10%"/>
    <n v="4.8635209999999998E-2"/>
    <n v="56.963285625388899"/>
    <n v="9.1972790710000005"/>
    <n v="40.584940883634097"/>
    <n v="1.7888246E-2"/>
    <n v="6.5214685749844401"/>
    <n v="1023.203343"/>
    <n v="59.412500000000001"/>
    <m/>
    <m/>
  </r>
  <r>
    <n v="6073020801"/>
    <n v="5677"/>
    <s v="San Diego"/>
    <n v="92065"/>
    <s v="Unincorporated San Diego County area"/>
    <x v="84"/>
    <n v="-116.9387595"/>
    <n v="33.005269900000002"/>
    <n v="9.5995733641781005"/>
    <n v="11.938981341401901"/>
    <s v="10-15%"/>
    <n v="5.2987779999999998E-2"/>
    <n v="68.226509023024306"/>
    <n v="7.9111208069999996"/>
    <n v="12.5202240199129"/>
    <n v="1.7517569E-2"/>
    <n v="6.3845675171126297"/>
    <n v="396.24152090000001"/>
    <n v="13.887499999999999"/>
    <m/>
    <m/>
  </r>
  <r>
    <n v="6073017053"/>
    <n v="3305"/>
    <s v="San Diego"/>
    <n v="92064"/>
    <s v="Poway"/>
    <x v="35"/>
    <n v="-117.0315378"/>
    <n v="33.0012075"/>
    <n v="8.6801894901159695"/>
    <n v="9.8966212808875405"/>
    <s v="5-10%"/>
    <n v="4.9390419999999997E-2"/>
    <n v="59.688861232109502"/>
    <n v="8.8683527499999997"/>
    <n v="34.449284380833902"/>
    <n v="1.5958706E-2"/>
    <n v="5.88674548848787"/>
    <n v="543.08877889999997"/>
    <n v="24.287500000000001"/>
    <m/>
    <m/>
  </r>
  <r>
    <n v="6073021204"/>
    <n v="5545"/>
    <s v="San Diego"/>
    <n v="91901"/>
    <s v="Alpine"/>
    <x v="68"/>
    <n v="-116.76413220000001"/>
    <n v="32.807883400000001"/>
    <n v="6.0552589128035903"/>
    <n v="4.7907211296016099"/>
    <s v="1-5% (lowest scores)"/>
    <n v="5.685511E-2"/>
    <n v="75.295581829495902"/>
    <n v="8.3222641080000006"/>
    <n v="18.6309894212819"/>
    <n v="1.5376063000000001E-2"/>
    <n v="5.7000622277535804"/>
    <n v="298.47711679999998"/>
    <n v="8.1875"/>
    <m/>
    <m/>
  </r>
  <r>
    <n v="6073015406"/>
    <n v="2468"/>
    <s v="San Diego"/>
    <n v="92019"/>
    <s v="Rancho San Diego"/>
    <x v="70"/>
    <n v="-116.8984176"/>
    <n v="32.772303800000003"/>
    <n v="6.0059899503214398"/>
    <n v="4.63943519919314"/>
    <s v="1-5% (lowest scores)"/>
    <n v="5.2256009999999999E-2"/>
    <n v="66.957062850031093"/>
    <n v="9.5461644719999992"/>
    <n v="44.915992532669598"/>
    <n v="1.5214899E-2"/>
    <n v="5.6253889234598597"/>
    <n v="367.50080020000001"/>
    <n v="12.125"/>
    <m/>
    <m/>
  </r>
  <r>
    <n v="6073015502"/>
    <n v="2889"/>
    <s v="San Diego"/>
    <n v="92019"/>
    <s v="Harbison Canyon"/>
    <x v="85"/>
    <n v="-116.8356541"/>
    <n v="32.801394100000003"/>
    <n v="5.2729001021970596"/>
    <n v="3.51739788199697"/>
    <s v="1-5% (lowest scores)"/>
    <n v="5.6130319999999997E-2"/>
    <n v="74.187927815805807"/>
    <n v="8.7131431399999997"/>
    <n v="30.2551337896702"/>
    <n v="1.5183865E-2"/>
    <n v="5.6004978220286201"/>
    <n v="393.48662919999998"/>
    <n v="13.6875"/>
    <m/>
    <m/>
  </r>
  <r>
    <n v="6073021303"/>
    <n v="9456"/>
    <s v="San Diego"/>
    <n v="91935"/>
    <s v="Jamul"/>
    <x v="86"/>
    <n v="-116.9017298"/>
    <n v="32.721043700000003"/>
    <n v="8.74144303828127"/>
    <n v="10.0731215330308"/>
    <s v="10-15%"/>
    <n v="5.014528E-2"/>
    <n v="61.0827629122589"/>
    <n v="9.8532065670000009"/>
    <n v="47.654013690105799"/>
    <n v="1.5112301E-2"/>
    <n v="5.56316116988177"/>
    <n v="512.03520089999995"/>
    <n v="21.85"/>
    <m/>
    <m/>
  </r>
  <r>
    <n v="6073017054"/>
    <n v="5731"/>
    <s v="San Diego"/>
    <n v="92064"/>
    <s v="Poway"/>
    <x v="35"/>
    <n v="-117.04590399999999"/>
    <n v="32.989532599999997"/>
    <n v="4.0722987894712599"/>
    <n v="1.6515380736258201"/>
    <s v="1-5% (lowest scores)"/>
    <n v="4.9390419999999997E-2"/>
    <n v="59.688861232109502"/>
    <n v="9.0986321280000002"/>
    <n v="39.265712507778503"/>
    <n v="1.4678106999999999E-2"/>
    <n v="5.4262601120099596"/>
    <n v="891.52333339999996"/>
    <n v="50.887500000000003"/>
    <m/>
    <m/>
  </r>
  <r>
    <n v="6073009805"/>
    <n v="5025"/>
    <s v="San Diego"/>
    <n v="92119"/>
    <s v="San Diego"/>
    <x v="23"/>
    <n v="-117.0343554"/>
    <n v="32.815607800000002"/>
    <n v="6.93476123223755"/>
    <n v="6.6439737771054004"/>
    <s v="5-10%"/>
    <n v="4.7535550000000003E-2"/>
    <n v="50.989421281891701"/>
    <n v="9.2449456590000008"/>
    <n v="41.169881767268201"/>
    <n v="1.1880124000000001E-2"/>
    <n v="4.4803982576229"/>
    <n v="432.90139490000001"/>
    <n v="16.125"/>
    <m/>
    <m/>
  </r>
  <r>
    <n v="6073013417"/>
    <n v="2071"/>
    <s v="San Diego"/>
    <n v="91913"/>
    <s v="Chula Vista"/>
    <x v="49"/>
    <n v="-116.98448639999999"/>
    <n v="32.659040099999999"/>
    <n v="7.8722312553446301"/>
    <n v="8.2829046898638392"/>
    <s v="5-10%"/>
    <n v="4.4356609999999998E-2"/>
    <n v="37.573117610454297"/>
    <n v="10.73489797"/>
    <n v="53.266957062849997"/>
    <n v="1.0635698000000001E-2"/>
    <n v="4.0945861854387102"/>
    <n v="650.66714890000003"/>
    <n v="32.200000000000003"/>
    <m/>
    <m/>
  </r>
  <r>
    <n v="6073021100"/>
    <n v="7998"/>
    <s v="San Diego"/>
    <n v="91906"/>
    <s v="Unincorporated San Diego County area"/>
    <x v="87"/>
    <n v="-116.456874"/>
    <n v="32.702654099999997"/>
    <n v="32.339804507839702"/>
    <n v="63.048411497730697"/>
    <s v="60-65%"/>
    <n v="5.4409810000000003E-2"/>
    <n v="70.665836963285599"/>
    <n v="6.9625000620000002"/>
    <n v="6.7579340385812099"/>
    <n v="8.2982230000000004E-3"/>
    <n v="3.2731798382078399"/>
    <n v="222"/>
    <n v="4.8875000000000002"/>
    <m/>
    <m/>
  </r>
  <r>
    <n v="6073021202"/>
    <n v="3727"/>
    <s v="San Diego"/>
    <n v="91901"/>
    <s v="Unincorporated San Diego County area"/>
    <x v="68"/>
    <n v="-116.64734199999999"/>
    <n v="32.824486700000001"/>
    <n v="6.0387939377780198"/>
    <n v="4.7528996469995004"/>
    <s v="1-5% (lowest scores)"/>
    <n v="5.8524479999999997E-2"/>
    <n v="78.220286247666493"/>
    <n v="7.7734477630000001"/>
    <n v="11.449906658369599"/>
    <n v="6.9131380000000001E-3"/>
    <n v="2.8126944617299299"/>
    <n v="239.18336239999999"/>
    <n v="5.4874999999999998"/>
    <m/>
    <m/>
  </r>
  <r>
    <n v="6073020904"/>
    <n v="2223"/>
    <s v="San Diego"/>
    <n v="92036"/>
    <s v="Unincorporated San Diego County area"/>
    <x v="88"/>
    <n v="-116.6289159"/>
    <n v="33.052679300000001"/>
    <n v="13.576024787924499"/>
    <n v="21.9364599092284"/>
    <s v="20-25%"/>
    <n v="5.8524479999999997E-2"/>
    <n v="78.220286247666493"/>
    <n v="5.9575027550000001"/>
    <n v="2.9620410703173601"/>
    <n v="6.5836269999999999E-3"/>
    <n v="2.6757934038581199"/>
    <n v="129.12483280000001"/>
    <n v="1.8625"/>
    <m/>
    <m/>
  </r>
  <r>
    <n v="6073020807"/>
    <n v="2720"/>
    <s v="San Diego"/>
    <n v="92065"/>
    <s v="Ramona"/>
    <x v="77"/>
    <n v="-116.82310870000001"/>
    <n v="33.072913999999997"/>
    <n v="13.9624827108495"/>
    <n v="22.8819969742814"/>
    <s v="20-25%"/>
    <n v="5.409104E-2"/>
    <n v="70.578718108276306"/>
    <n v="6.6195118859999997"/>
    <n v="5.4511512134411904"/>
    <n v="6.580425E-3"/>
    <n v="2.6633478531425001"/>
    <n v="273.86475560000002"/>
    <n v="6.9249999999999998"/>
    <m/>
    <m/>
  </r>
  <r>
    <n v="6073020810"/>
    <n v="5229"/>
    <s v="San Diego"/>
    <n v="92065"/>
    <s v="Unincorporated San Diego County area"/>
    <x v="84"/>
    <n v="-116.7875799"/>
    <n v="33.034809899999999"/>
    <n v="5.7601958176918799"/>
    <n v="4.2107917297024704"/>
    <s v="1-5% (lowest scores)"/>
    <n v="5.6051249999999997E-2"/>
    <n v="74.100808960796499"/>
    <n v="6.9441227659999996"/>
    <n v="6.6708151835718699"/>
    <n v="5.9215429999999996E-3"/>
    <n v="2.4517734909769802"/>
    <n v="311.17296010000001"/>
    <n v="8.9375"/>
    <m/>
    <m/>
  </r>
  <r>
    <n v="6073016902"/>
    <n v="2841"/>
    <s v="San Diego"/>
    <n v="92040"/>
    <s v="Unincorporated San Diego County area"/>
    <x v="89"/>
    <n v="-116.85384929999999"/>
    <n v="32.931287500000003"/>
    <n v="16.6605051947428"/>
    <n v="29.538577912254201"/>
    <s v="25-30%"/>
    <n v="5.6130319999999997E-2"/>
    <n v="74.187927815805807"/>
    <n v="8.4026140009999999"/>
    <n v="20.2862476664592"/>
    <n v="4.3728430000000004E-3"/>
    <n v="1.85438705662726"/>
    <n v="477.20647730000002"/>
    <n v="19.149999999999999"/>
    <m/>
    <m/>
  </r>
  <r>
    <n v="6073019107"/>
    <n v="2067"/>
    <s v="San Diego"/>
    <n v="92082"/>
    <s v="Unincorporated San Diego County area"/>
    <x v="72"/>
    <n v="-116.91224339999999"/>
    <n v="33.211860399999999"/>
    <n v="9.3973204227099494"/>
    <n v="11.4094805849723"/>
    <s v="10-15%"/>
    <n v="5.4227049999999999E-2"/>
    <n v="70.616054760423197"/>
    <n v="6.804487366"/>
    <n v="6.0858742999377702"/>
    <n v="3.8280480000000001E-3"/>
    <n v="1.60547604231487"/>
    <n v="230.3572747"/>
    <n v="5.2249999999999996"/>
    <m/>
    <m/>
  </r>
  <r>
    <n v="6073021000"/>
    <n v="2706"/>
    <s v="San Diego"/>
    <n v="92004"/>
    <s v="Unincorporated San Diego County area"/>
    <x v="90"/>
    <n v="-116.27356"/>
    <n v="33.1112185"/>
    <n v="18.2351355899109"/>
    <n v="33.345940494200697"/>
    <s v="30-35%"/>
    <n v="4.9521339999999997E-2"/>
    <n v="59.925326695706303"/>
    <n v="7.1502978050000001"/>
    <n v="7.4922215308027402"/>
    <n v="3.0554850000000001E-3"/>
    <n v="1.24455507156192"/>
    <n v="126.9117952"/>
    <n v="1.75"/>
    <m/>
    <m/>
  </r>
  <r>
    <n v="6073020811"/>
    <n v="6100"/>
    <s v="San Diego"/>
    <n v="92065"/>
    <s v="San Diego Country Estates"/>
    <x v="91"/>
    <n v="-116.77422679999999"/>
    <n v="33.002561700000001"/>
    <n v="5.1647953979604999"/>
    <n v="3.2778618255168901"/>
    <s v="1-5% (lowest scores)"/>
    <n v="5.7631229999999999E-2"/>
    <n v="76.938394523957697"/>
    <n v="7.2748749139999997"/>
    <n v="8.2265090230242706"/>
    <n v="2.4690810000000001E-3"/>
    <n v="0.95830740510267598"/>
    <n v="308.5023023"/>
    <n v="8.7125000000000004"/>
    <m/>
    <m/>
  </r>
  <r>
    <n v="6073020902"/>
    <n v="2235"/>
    <s v="San Diego"/>
    <n v="91916"/>
    <s v="Unincorporated San Diego County area"/>
    <x v="92"/>
    <n v="-116.6067039"/>
    <n v="32.942483899999999"/>
    <n v="10.170709214791801"/>
    <n v="13.363590519415"/>
    <s v="10-15%"/>
    <n v="5.8524479999999997E-2"/>
    <n v="78.220286247666493"/>
    <n v="6.4481089440000003"/>
    <n v="4.7915370255133798"/>
    <n v="1.288474E-3"/>
    <n v="0.47293092719352797"/>
    <n v="116.3745401"/>
    <n v="1.4624999999999999"/>
    <m/>
    <m/>
  </r>
  <r>
    <n v="6073020903"/>
    <n v="3045"/>
    <s v="San Diego"/>
    <n v="92086"/>
    <s v="Unincorporated San Diego County area"/>
    <x v="93"/>
    <n v="-116.6970824"/>
    <n v="33.256480799999999"/>
    <n v="15.7137792569062"/>
    <n v="27.143217347453401"/>
    <s v="25-30%"/>
    <n v="5.6449220000000001E-2"/>
    <n v="74.237710018668295"/>
    <n v="5.6437721700000001"/>
    <n v="2.4517734909769802"/>
    <n v="9.7333999999999995E-4"/>
    <n v="0.348475420037337"/>
    <n v="87.303333660000007"/>
    <n v="0.85"/>
    <m/>
    <m/>
  </r>
  <r>
    <n v="6073021302"/>
    <n v="7616"/>
    <s v="San Diego"/>
    <n v="91935"/>
    <s v="Unincorporated San Diego County area"/>
    <x v="94"/>
    <n v="-116.78185070000001"/>
    <n v="32.663775399999999"/>
    <n v="17.1777603311258"/>
    <n v="30.698436712052398"/>
    <s v="30-35%"/>
    <n v="5.0840179999999999E-2"/>
    <n v="63.671437461107701"/>
    <n v="9.6474748659999996"/>
    <n v="45.899191039203501"/>
    <n v="8.7422599999999997E-4"/>
    <n v="0.26135656502800197"/>
    <n v="168.46306060000001"/>
    <n v="2.9750000000000001"/>
    <m/>
    <m/>
  </r>
</pivotCacheRecords>
</file>

<file path=xl/pivotCache/pivotCacheRecords2.xml><?xml version="1.0" encoding="utf-8"?>
<pivotCacheRecords xmlns="http://schemas.openxmlformats.org/spreadsheetml/2006/main" xmlns:r="http://schemas.openxmlformats.org/officeDocument/2006/relationships" count="172">
  <r>
    <s v="3RD ST./ALAMEDA BLVD"/>
    <n v="29200"/>
    <n v="437"/>
    <n v="28763"/>
    <n v="3"/>
    <x v="0"/>
  </r>
  <r>
    <s v="8TH ST"/>
    <n v="180000"/>
    <n v="9000"/>
    <n v="171000"/>
    <n v="5"/>
    <x v="1"/>
  </r>
  <r>
    <s v="AVOCADO BLVD"/>
    <n v="61000"/>
    <n v="3049"/>
    <n v="57951"/>
    <n v="5"/>
    <x v="2"/>
  </r>
  <r>
    <s v="BANDY CANYON RD"/>
    <n v="8800"/>
    <n v="826"/>
    <n v="7974"/>
    <n v="9.4"/>
    <x v="3"/>
  </r>
  <r>
    <s v="BASILONE RD"/>
    <n v="133000"/>
    <n v="9615"/>
    <n v="123385"/>
    <n v="7.23"/>
    <x v="4"/>
  </r>
  <r>
    <s v="BEGIN RTE AT JCT RTE 5 and EB ON FRM &quot;G&quot; ST / 17TH"/>
    <n v="125000"/>
    <n v="4501"/>
    <n v="120499"/>
    <n v="3.6"/>
    <x v="5"/>
  </r>
  <r>
    <s v="BRADLEY AVE"/>
    <n v="93000"/>
    <n v="6231"/>
    <n v="86769"/>
    <n v="6.7"/>
    <x v="6"/>
  </r>
  <r>
    <s v="BUCKMAN SPRINGS RD"/>
    <n v="1900"/>
    <n v="158"/>
    <n v="1742"/>
    <n v="8.3000000000000007"/>
    <x v="7"/>
  </r>
  <r>
    <s v="BUCKMAN SPRINGS RD"/>
    <n v="1900"/>
    <n v="298"/>
    <n v="1602"/>
    <n v="15.7"/>
    <x v="7"/>
  </r>
  <r>
    <s v="CAMERON RD"/>
    <n v="16900"/>
    <n v="2050"/>
    <n v="14850"/>
    <n v="12.13"/>
    <x v="8"/>
  </r>
  <r>
    <s v="CHULA VISTA, AUTO PARKWAY DR/MAIN ST"/>
    <n v="155000"/>
    <n v="10850"/>
    <n v="144150"/>
    <n v="7"/>
    <x v="9"/>
  </r>
  <r>
    <s v="CHULA VISTA, AUTO PARKWAY DR/MAIN ST"/>
    <n v="159000"/>
    <n v="11130"/>
    <n v="147870"/>
    <n v="7"/>
    <x v="9"/>
  </r>
  <r>
    <s v="CLAIREMONT MESA BLVD INTERCHANGE"/>
    <n v="160000"/>
    <n v="8806"/>
    <n v="151194"/>
    <n v="5.5"/>
    <x v="10"/>
  </r>
  <r>
    <s v="COLLEGE AVE"/>
    <n v="160000"/>
    <n v="6239"/>
    <n v="153761"/>
    <n v="3.9"/>
    <x v="11"/>
  </r>
  <r>
    <s v="CORONADO, POMONA AVE"/>
    <n v="24200"/>
    <n v="460"/>
    <n v="23740"/>
    <n v="1.9"/>
    <x v="0"/>
  </r>
  <r>
    <s v="DEER SPRINGS RD"/>
    <n v="129000"/>
    <n v="17028"/>
    <n v="111972"/>
    <n v="13.2"/>
    <x v="12"/>
  </r>
  <r>
    <s v="EAST JCT. RTE. 79"/>
    <n v="5000"/>
    <n v="830"/>
    <n v="4170"/>
    <n v="16.600000000000001"/>
    <x v="13"/>
  </r>
  <r>
    <s v="EAST JCT. RTE. 79"/>
    <n v="4000"/>
    <n v="972"/>
    <n v="3028"/>
    <n v="24.3"/>
    <x v="13"/>
  </r>
  <r>
    <s v="EAST JCT. RTE. 94"/>
    <n v="174000"/>
    <n v="7656"/>
    <n v="166344"/>
    <n v="4.4000000000000004"/>
    <x v="2"/>
  </r>
  <r>
    <s v="EL CAJON, BRDWAY"/>
    <n v="100000"/>
    <n v="6700"/>
    <n v="93300"/>
    <n v="6.7"/>
    <x v="6"/>
  </r>
  <r>
    <s v="EL CAJON, JCT. RTE. 67 NORTH"/>
    <n v="148000"/>
    <n v="6956"/>
    <n v="141044"/>
    <n v="4.7"/>
    <x v="6"/>
  </r>
  <r>
    <s v="EL CAJON, JCT. RTE. 67 NORTH"/>
    <n v="116000"/>
    <n v="3364"/>
    <n v="112636"/>
    <n v="2.9"/>
    <x v="6"/>
  </r>
  <r>
    <s v="EL CAJON, JCT. RTE. 8"/>
    <n v="48500"/>
    <n v="3783"/>
    <n v="44717"/>
    <n v="7.8"/>
    <x v="6"/>
  </r>
  <r>
    <s v="ENCINITAS BLVD"/>
    <n v="210000"/>
    <n v="17379"/>
    <n v="192621"/>
    <n v="8.2799999999999994"/>
    <x v="14"/>
  </r>
  <r>
    <s v="ESCONDIDO  ASH ST"/>
    <n v="16300"/>
    <n v="978"/>
    <n v="15322"/>
    <n v="6"/>
    <x v="15"/>
  </r>
  <r>
    <s v="ESCONDIDO  ASH ST"/>
    <n v="20300"/>
    <n v="1218"/>
    <n v="19082"/>
    <n v="6"/>
    <x v="15"/>
  </r>
  <r>
    <s v="ESCONDIDO, BRDWAY/LINCOLN PARKWAY"/>
    <n v="58000"/>
    <n v="581"/>
    <n v="57419"/>
    <n v="1"/>
    <x v="15"/>
  </r>
  <r>
    <s v="ESCONDIDO, CENTRE CITY PARKWAY"/>
    <n v="86000"/>
    <n v="4557"/>
    <n v="81443"/>
    <n v="5.3"/>
    <x v="15"/>
  </r>
  <r>
    <s v="ESCONDIDO, GRAND AVE"/>
    <n v="17800"/>
    <n v="1086"/>
    <n v="16714"/>
    <n v="6.1"/>
    <x v="15"/>
  </r>
  <r>
    <s v="ESCONDIDO, JCT. RTE. 15"/>
    <n v="168000"/>
    <n v="7645"/>
    <n v="160355"/>
    <n v="4.55"/>
    <x v="15"/>
  </r>
  <r>
    <s v="ESCONDIDO, SOUTH JUNCTION OF CENTRE CITY PARKWAY"/>
    <n v="230000"/>
    <n v="16329"/>
    <n v="213671"/>
    <n v="7.1"/>
    <x v="15"/>
  </r>
  <r>
    <s v="FLETCHER PARKWAY"/>
    <n v="201000"/>
    <n v="7436"/>
    <n v="193564"/>
    <n v="3.7"/>
    <x v="16"/>
  </r>
  <r>
    <s v="FLETCHER PARKWAY"/>
    <n v="190000"/>
    <n v="8359"/>
    <n v="181641"/>
    <n v="4.4000000000000004"/>
    <x v="16"/>
  </r>
  <r>
    <s v="GOVERNOR DR INTERCHANGE"/>
    <n v="189000"/>
    <n v="9204"/>
    <n v="179796"/>
    <n v="4.87"/>
    <x v="17"/>
  </r>
  <r>
    <s v="GREENFIELD DR"/>
    <n v="95000"/>
    <n v="11039"/>
    <n v="83961"/>
    <n v="11.62"/>
    <x v="6"/>
  </r>
  <r>
    <s v="GREENFIELD DR"/>
    <n v="85000"/>
    <n v="5865"/>
    <n v="79135"/>
    <n v="6.9"/>
    <x v="6"/>
  </r>
  <r>
    <s v="JCT RTE 5 LT LANES"/>
    <n v="102000"/>
    <n v="1225"/>
    <n v="100775"/>
    <n v="1.2"/>
    <x v="18"/>
  </r>
  <r>
    <s v="JCT RTE 5 LT LANES"/>
    <n v="134000"/>
    <n v="3751"/>
    <n v="130249"/>
    <n v="2.8"/>
    <x v="18"/>
  </r>
  <r>
    <s v="JCT. RTE. 15"/>
    <n v="246000"/>
    <n v="7379"/>
    <n v="238621"/>
    <n v="3"/>
    <x v="19"/>
  </r>
  <r>
    <s v="JCT. RTE. 15"/>
    <n v="224000"/>
    <n v="7841"/>
    <n v="216159"/>
    <n v="3.5"/>
    <x v="19"/>
  </r>
  <r>
    <s v="JCT. RTE. 15"/>
    <n v="29500"/>
    <n v="3688"/>
    <n v="25812"/>
    <n v="12.5"/>
    <x v="20"/>
  </r>
  <r>
    <s v="JCT. RTE. 15"/>
    <n v="14100"/>
    <n v="1973"/>
    <n v="12127"/>
    <n v="14"/>
    <x v="20"/>
  </r>
  <r>
    <s v="JCT. RTE. 15"/>
    <n v="133000"/>
    <n v="4203"/>
    <n v="128797"/>
    <n v="3.16"/>
    <x v="21"/>
  </r>
  <r>
    <s v="JCT. RTE. 15 NORTH"/>
    <n v="203000"/>
    <n v="10150"/>
    <n v="192850"/>
    <n v="5"/>
    <x v="1"/>
  </r>
  <r>
    <s v="JCT. RTE. 15 NORTH"/>
    <n v="167000"/>
    <n v="6847"/>
    <n v="160153"/>
    <n v="4.0999999999999996"/>
    <x v="1"/>
  </r>
  <r>
    <s v="JCT. RTE. 163"/>
    <n v="305000"/>
    <n v="11377"/>
    <n v="293623"/>
    <n v="3.73"/>
    <x v="21"/>
  </r>
  <r>
    <s v="JCT. RTE. 188 SOUTH"/>
    <n v="6700"/>
    <n v="556"/>
    <n v="6144"/>
    <n v="8.3000000000000007"/>
    <x v="22"/>
  </r>
  <r>
    <s v="JCT. RTE. 282 AT 4TH ST ON ORANGE AVE"/>
    <n v="27500"/>
    <n v="660"/>
    <n v="26840"/>
    <n v="2.4"/>
    <x v="0"/>
  </r>
  <r>
    <s v="JCT. RTE. 282 AT 4TH ST ON ORANGE AVE"/>
    <n v="22700"/>
    <n v="773"/>
    <n v="21927"/>
    <n v="3.4"/>
    <x v="0"/>
  </r>
  <r>
    <s v="JCT. RTE. 5"/>
    <n v="85000"/>
    <n v="2805"/>
    <n v="82195"/>
    <n v="3.3"/>
    <x v="17"/>
  </r>
  <r>
    <s v="JCT. RTE. 5"/>
    <n v="80000"/>
    <n v="2240"/>
    <n v="77760"/>
    <n v="2.8"/>
    <x v="0"/>
  </r>
  <r>
    <s v="JCT. RTE. 5"/>
    <n v="50000"/>
    <n v="2200"/>
    <n v="47800"/>
    <n v="4.4000000000000004"/>
    <x v="4"/>
  </r>
  <r>
    <s v="JCT. RTE. 5"/>
    <n v="114000"/>
    <n v="3420"/>
    <n v="110580"/>
    <n v="3"/>
    <x v="23"/>
  </r>
  <r>
    <s v="JCT. RTE. 5"/>
    <n v="163000"/>
    <n v="12422"/>
    <n v="150578"/>
    <n v="7.62"/>
    <x v="24"/>
  </r>
  <r>
    <s v="JCT. RTE. 52"/>
    <n v="185000"/>
    <n v="12654"/>
    <n v="172346"/>
    <n v="6.84"/>
    <x v="21"/>
  </r>
  <r>
    <s v="JCT. RTE. 52"/>
    <n v="204000"/>
    <n v="11302"/>
    <n v="192698"/>
    <n v="5.54"/>
    <x v="21"/>
  </r>
  <r>
    <s v="JCT. RTE. 52 EAST"/>
    <n v="187000"/>
    <n v="7668"/>
    <n v="179332"/>
    <n v="4.0999999999999996"/>
    <x v="17"/>
  </r>
  <r>
    <s v="JCT. RTE. 54 NORTH"/>
    <n v="66000"/>
    <n v="3036"/>
    <n v="62964"/>
    <n v="4.5999999999999996"/>
    <x v="2"/>
  </r>
  <r>
    <s v="JCT. RTE. 54 NORTH"/>
    <n v="18200"/>
    <n v="1093"/>
    <n v="17107"/>
    <n v="6"/>
    <x v="2"/>
  </r>
  <r>
    <s v="JCT. RTE. 54, SWEETWATER RD"/>
    <n v="246000"/>
    <n v="14760"/>
    <n v="231240"/>
    <n v="6"/>
    <x v="9"/>
  </r>
  <r>
    <s v="JCT. RTE. 67 SOUTHWEST"/>
    <n v="10300"/>
    <n v="227"/>
    <n v="10073"/>
    <n v="2.2000000000000002"/>
    <x v="25"/>
  </r>
  <r>
    <s v="JCT. RTE. 67 SOUTHWEST"/>
    <n v="21600"/>
    <n v="1187"/>
    <n v="20413"/>
    <n v="5.5"/>
    <x v="25"/>
  </r>
  <r>
    <s v="JCT. RTE. 75"/>
    <n v="34600"/>
    <n v="519"/>
    <n v="34081"/>
    <n v="3"/>
    <x v="0"/>
  </r>
  <r>
    <s v="JCT. RTE. 75 WEST"/>
    <n v="135000"/>
    <n v="5670"/>
    <n v="129330"/>
    <n v="4.2"/>
    <x v="1"/>
  </r>
  <r>
    <s v="JCT. RTE. 75 WEST"/>
    <n v="160000"/>
    <n v="5920"/>
    <n v="154080"/>
    <n v="3.7"/>
    <x v="1"/>
  </r>
  <r>
    <s v="JCT. RTE. 76"/>
    <n v="132000"/>
    <n v="13504"/>
    <n v="118496"/>
    <n v="10.23"/>
    <x v="20"/>
  </r>
  <r>
    <s v="JCT. RTE. 76"/>
    <n v="139000"/>
    <n v="11998"/>
    <n v="127002"/>
    <n v="8.6300000000000008"/>
    <x v="20"/>
  </r>
  <r>
    <s v="JCT. RTE. 76 WEST"/>
    <n v="2650"/>
    <n v="244"/>
    <n v="2406"/>
    <n v="9.1999999999999993"/>
    <x v="26"/>
  </r>
  <r>
    <s v="JCT. RTE. 76 WEST"/>
    <n v="2600"/>
    <n v="307"/>
    <n v="2293"/>
    <n v="11.8"/>
    <x v="26"/>
  </r>
  <r>
    <s v="JCT. RTE. 78"/>
    <n v="122000"/>
    <n v="7676"/>
    <n v="114324"/>
    <n v="6.29"/>
    <x v="15"/>
  </r>
  <r>
    <s v="JCT. RTE. 78"/>
    <n v="243000"/>
    <n v="17253"/>
    <n v="225747"/>
    <n v="7.1"/>
    <x v="15"/>
  </r>
  <r>
    <s v="JCT. RTE. 78"/>
    <n v="150000"/>
    <n v="15150"/>
    <n v="134850"/>
    <n v="10.1"/>
    <x v="15"/>
  </r>
  <r>
    <s v="JCT. RTE. 78"/>
    <n v="2900"/>
    <n v="96"/>
    <n v="2804"/>
    <n v="3.3"/>
    <x v="27"/>
  </r>
  <r>
    <s v="JCT. RTE. 78"/>
    <n v="2900"/>
    <n v="325"/>
    <n v="2575"/>
    <n v="11.2"/>
    <x v="27"/>
  </r>
  <r>
    <s v="JCT. RTE. 78 EAST"/>
    <n v="198000"/>
    <n v="9523"/>
    <n v="188477"/>
    <n v="4.8099999999999996"/>
    <x v="4"/>
  </r>
  <r>
    <s v="JCT. RTE. 78 EAST"/>
    <n v="207000"/>
    <n v="9937"/>
    <n v="197063"/>
    <n v="4.8"/>
    <x v="4"/>
  </r>
  <r>
    <s v="JCT. RTE. 79"/>
    <n v="1550"/>
    <n v="158"/>
    <n v="1392"/>
    <n v="10.199999999999999"/>
    <x v="26"/>
  </r>
  <r>
    <s v="JCT. RTE. 79 NORTH, JAPATUL VALLEY RD"/>
    <n v="24600"/>
    <n v="2952"/>
    <n v="21648"/>
    <n v="12"/>
    <x v="28"/>
  </r>
  <r>
    <s v="JCT. RTE. 79 NORTH, JAPATUL VALLEY RD"/>
    <n v="21600"/>
    <n v="2938"/>
    <n v="18662"/>
    <n v="13.6"/>
    <x v="28"/>
  </r>
  <r>
    <s v="JCT. RTE. 8"/>
    <n v="177000"/>
    <n v="3894"/>
    <n v="173106"/>
    <n v="2.2000000000000002"/>
    <x v="19"/>
  </r>
  <r>
    <s v="JCT. RTE. 8"/>
    <n v="217000"/>
    <n v="10806"/>
    <n v="206194"/>
    <n v="4.9800000000000004"/>
    <x v="19"/>
  </r>
  <r>
    <s v="JCT. RTE. 8"/>
    <n v="4800"/>
    <n v="360"/>
    <n v="4440"/>
    <n v="7.5"/>
    <x v="28"/>
  </r>
  <r>
    <s v="JCT. RTE. 8"/>
    <n v="1350"/>
    <n v="212"/>
    <n v="1138"/>
    <n v="15.7"/>
    <x v="29"/>
  </r>
  <r>
    <s v="JCT. RTE. 8"/>
    <n v="161000"/>
    <n v="7083"/>
    <n v="153917"/>
    <n v="4.4000000000000004"/>
    <x v="16"/>
  </r>
  <r>
    <s v="JCT. RTE. 8"/>
    <n v="213000"/>
    <n v="13844"/>
    <n v="199156"/>
    <n v="6.5"/>
    <x v="19"/>
  </r>
  <r>
    <s v="JCT. RTE. 8"/>
    <n v="203000"/>
    <n v="12587"/>
    <n v="190413"/>
    <n v="6.2"/>
    <x v="19"/>
  </r>
  <r>
    <s v="JCT. RTE. 8/CAMINO DEL RIO"/>
    <n v="205000"/>
    <n v="8404"/>
    <n v="196596"/>
    <n v="4.0999999999999996"/>
    <x v="18"/>
  </r>
  <r>
    <s v="JCT. RTE. 8/CAMINO DEL RIO"/>
    <n v="207000"/>
    <n v="7038"/>
    <n v="199962"/>
    <n v="3.4"/>
    <x v="18"/>
  </r>
  <r>
    <s v="JCT. RTE. 805"/>
    <n v="126000"/>
    <n v="6425"/>
    <n v="119575"/>
    <n v="5.0999999999999996"/>
    <x v="30"/>
  </r>
  <r>
    <s v="JCT. RTE. 805"/>
    <n v="173000"/>
    <n v="3806"/>
    <n v="169194"/>
    <n v="2.2000000000000002"/>
    <x v="30"/>
  </r>
  <r>
    <s v="JCT. RTE. 805"/>
    <n v="89000"/>
    <n v="2760"/>
    <n v="86240"/>
    <n v="3.1"/>
    <x v="24"/>
  </r>
  <r>
    <s v="JCT. RTE. 805"/>
    <n v="139000"/>
    <n v="3613"/>
    <n v="135387"/>
    <n v="2.6"/>
    <x v="31"/>
  </r>
  <r>
    <s v="JCT. RTE. 805"/>
    <n v="64000"/>
    <n v="5184"/>
    <n v="58816"/>
    <n v="8.1"/>
    <x v="32"/>
  </r>
  <r>
    <s v="JCT. RTE. 805"/>
    <n v="79000"/>
    <n v="9392"/>
    <n v="69608"/>
    <n v="11.89"/>
    <x v="32"/>
  </r>
  <r>
    <s v="JCT. RTE. 94"/>
    <n v="132000"/>
    <n v="6732"/>
    <n v="125268"/>
    <n v="5.0999999999999996"/>
    <x v="33"/>
  </r>
  <r>
    <s v="JCT. RTE. 94"/>
    <n v="41500"/>
    <n v="1619"/>
    <n v="39881"/>
    <n v="3.9"/>
    <x v="2"/>
  </r>
  <r>
    <s v="JCT. RTE. 94"/>
    <n v="6700"/>
    <n v="691"/>
    <n v="6009"/>
    <n v="10.3"/>
    <x v="22"/>
  </r>
  <r>
    <s v="JCT. RTE. 94 SOUTH"/>
    <n v="17100"/>
    <n v="2375"/>
    <n v="14725"/>
    <n v="13.89"/>
    <x v="29"/>
  </r>
  <r>
    <s v="JCT. RTE. 94 SOUTH"/>
    <n v="14700"/>
    <n v="2083"/>
    <n v="12617"/>
    <n v="14.16"/>
    <x v="29"/>
  </r>
  <r>
    <s v="LEUCADIA BLVD"/>
    <n v="211000"/>
    <n v="10174"/>
    <n v="200826"/>
    <n v="4.82"/>
    <x v="14"/>
  </r>
  <r>
    <s v="LYONS VALLEY RD"/>
    <n v="17600"/>
    <n v="1055"/>
    <n v="16545"/>
    <n v="6"/>
    <x v="34"/>
  </r>
  <r>
    <s v="LYONS VALLEY RD"/>
    <n v="11800"/>
    <n v="826"/>
    <n v="10974"/>
    <n v="7"/>
    <x v="34"/>
  </r>
  <r>
    <s v="MEXICAN BORDER POE-TRUCK ENTRANCE"/>
    <n v="2350"/>
    <n v="2130"/>
    <n v="220"/>
    <n v="90.64"/>
    <x v="32"/>
  </r>
  <r>
    <s v="MEXICAN BOUNDARY"/>
    <n v="7000"/>
    <n v="721"/>
    <n v="6279"/>
    <n v="10.3"/>
    <x v="22"/>
  </r>
  <r>
    <s v="MISSION AVE"/>
    <n v="171000"/>
    <n v="10227"/>
    <n v="160773"/>
    <n v="5.98"/>
    <x v="4"/>
  </r>
  <r>
    <s v="NAPLE ST UNDERCROSSING"/>
    <n v="168000"/>
    <n v="9899"/>
    <n v="158101"/>
    <n v="5.89"/>
    <x v="9"/>
  </r>
  <r>
    <s v="OCEANSIDE, CANYON DR"/>
    <n v="46500"/>
    <n v="2511"/>
    <n v="43989"/>
    <n v="5.4"/>
    <x v="4"/>
  </r>
  <r>
    <s v="OCEANSIDE, EL CAMINO REAL"/>
    <n v="51000"/>
    <n v="2549"/>
    <n v="48451"/>
    <n v="5"/>
    <x v="35"/>
  </r>
  <r>
    <s v="OCEANSIDE, EL CAMINO REAL"/>
    <n v="139000"/>
    <n v="6769"/>
    <n v="132231"/>
    <n v="4.87"/>
    <x v="35"/>
  </r>
  <r>
    <s v="OCEANSIDE, JCT. RTE. 5"/>
    <n v="77000"/>
    <n v="3595"/>
    <n v="73405"/>
    <n v="4.67"/>
    <x v="4"/>
  </r>
  <r>
    <s v="OLIVE HILL RD"/>
    <n v="42500"/>
    <n v="2155"/>
    <n v="40345"/>
    <n v="5.07"/>
    <x v="36"/>
  </r>
  <r>
    <s v="POWAY RD"/>
    <n v="19500"/>
    <n v="1793"/>
    <n v="17707"/>
    <n v="9.1999999999999993"/>
    <x v="37"/>
  </r>
  <r>
    <s v="POWAY RD"/>
    <n v="25500"/>
    <n v="1757"/>
    <n v="23743"/>
    <n v="6.89"/>
    <x v="37"/>
  </r>
  <r>
    <s v="RAMONA, JCT. RTE. 78"/>
    <n v="26000"/>
    <n v="1508"/>
    <n v="24492"/>
    <n v="5.8"/>
    <x v="6"/>
  </r>
  <r>
    <s v="REO DR"/>
    <n v="139000"/>
    <n v="2642"/>
    <n v="136358"/>
    <n v="1.9"/>
    <x v="33"/>
  </r>
  <r>
    <s v="SAN DIEGO, BALBOA AVE"/>
    <n v="163000"/>
    <n v="7335"/>
    <n v="155665"/>
    <n v="4.5"/>
    <x v="38"/>
  </r>
  <r>
    <s v="SAN DIEGO, BALBOA AVE"/>
    <n v="147000"/>
    <n v="5880"/>
    <n v="141120"/>
    <n v="4"/>
    <x v="38"/>
  </r>
  <r>
    <s v="SAN DIEGO, BALBOA AVE"/>
    <n v="141000"/>
    <n v="3990"/>
    <n v="137010"/>
    <n v="2.83"/>
    <x v="10"/>
  </r>
  <r>
    <s v="SAN DIEGO, BEYER BLVD"/>
    <n v="57000"/>
    <n v="4617"/>
    <n v="52383"/>
    <n v="8.1"/>
    <x v="32"/>
  </r>
  <r>
    <s v="SAN DIEGO, GENESEE AVE"/>
    <n v="83000"/>
    <n v="2739"/>
    <n v="80261"/>
    <n v="3.3"/>
    <x v="39"/>
  </r>
  <r>
    <s v="SAN DIEGO, JCT. RTE. 15"/>
    <n v="159000"/>
    <n v="4293"/>
    <n v="154707"/>
    <n v="2.7"/>
    <x v="33"/>
  </r>
  <r>
    <s v="SAN DIEGO, JCT. RTE. 15"/>
    <n v="153000"/>
    <n v="6425"/>
    <n v="146575"/>
    <n v="4.2"/>
    <x v="33"/>
  </r>
  <r>
    <s v="SAN DIEGO, JCT. RTE. 15"/>
    <n v="235000"/>
    <n v="14100"/>
    <n v="220900"/>
    <n v="6"/>
    <x v="30"/>
  </r>
  <r>
    <s v="SAN DIEGO, JCT. RTE. 15"/>
    <n v="180000"/>
    <n v="11700"/>
    <n v="168300"/>
    <n v="6.5"/>
    <x v="30"/>
  </r>
  <r>
    <s v="SAN DIEGO, JCT. RTE. 163"/>
    <n v="229000"/>
    <n v="8473"/>
    <n v="220527"/>
    <n v="3.7"/>
    <x v="5"/>
  </r>
  <r>
    <s v="SAN DIEGO, JCT. RTE. 163"/>
    <n v="219000"/>
    <n v="8979"/>
    <n v="210021"/>
    <n v="4.0999999999999996"/>
    <x v="5"/>
  </r>
  <r>
    <s v="SAN DIEGO, JCT. RTE. 163"/>
    <n v="215000"/>
    <n v="5805"/>
    <n v="209195"/>
    <n v="2.7"/>
    <x v="19"/>
  </r>
  <r>
    <s v="SAN DIEGO, JCT. RTE. 163"/>
    <n v="221000"/>
    <n v="6189"/>
    <n v="214811"/>
    <n v="2.8"/>
    <x v="19"/>
  </r>
  <r>
    <s v="SAN DIEGO, JCT. RTE. 163"/>
    <n v="176000"/>
    <n v="11440"/>
    <n v="164560"/>
    <n v="6.5"/>
    <x v="10"/>
  </r>
  <r>
    <s v="SAN DIEGO, JCT. RTE. 163"/>
    <n v="197000"/>
    <n v="12804"/>
    <n v="184196"/>
    <n v="6.5"/>
    <x v="10"/>
  </r>
  <r>
    <s v="SAN DIEGO, JCT. RTE. 5"/>
    <n v="68000"/>
    <n v="2040"/>
    <n v="65960"/>
    <n v="3"/>
    <x v="40"/>
  </r>
  <r>
    <s v="SAN DIEGO, JCT. RTE. 5"/>
    <n v="50000"/>
    <n v="2050"/>
    <n v="47950"/>
    <n v="4.0999999999999996"/>
    <x v="32"/>
  </r>
  <r>
    <s v="SAN DIEGO, JCT. RTE. 5"/>
    <n v="20800"/>
    <n v="832"/>
    <n v="19968"/>
    <n v="8"/>
    <x v="41"/>
  </r>
  <r>
    <s v="SAN DIEGO, JCT. RTE. 75 SOUTH"/>
    <n v="171000"/>
    <n v="7012"/>
    <n v="163988"/>
    <n v="4.0999999999999996"/>
    <x v="1"/>
  </r>
  <r>
    <s v="SAN DIEGO, JCT. RTE. 75 SOUTH"/>
    <n v="173000"/>
    <n v="6920"/>
    <n v="166080"/>
    <n v="4"/>
    <x v="1"/>
  </r>
  <r>
    <s v="SAN DIEGO, JCT. RTE. 8"/>
    <n v="162000"/>
    <n v="4861"/>
    <n v="157139"/>
    <n v="3"/>
    <x v="19"/>
  </r>
  <r>
    <s v="SAN DIEGO, JCT. RTE. 8"/>
    <n v="153000"/>
    <n v="5662"/>
    <n v="147338"/>
    <n v="3.7"/>
    <x v="19"/>
  </r>
  <r>
    <s v="SAN DIEGO, JCT. RTE. 805"/>
    <n v="210000"/>
    <n v="6720"/>
    <n v="203280"/>
    <n v="3.2"/>
    <x v="19"/>
  </r>
  <r>
    <s v="SAN DIEGO, JCT. RTE. 805"/>
    <n v="189000"/>
    <n v="7371"/>
    <n v="181629"/>
    <n v="3.9"/>
    <x v="33"/>
  </r>
  <r>
    <s v="SAN DIEGO, JCT. RTE. 805"/>
    <n v="149000"/>
    <n v="5513"/>
    <n v="143487"/>
    <n v="3.7"/>
    <x v="10"/>
  </r>
  <r>
    <s v="SAN DIEGO, JCT. RTE. 805"/>
    <n v="136000"/>
    <n v="6936"/>
    <n v="129064"/>
    <n v="5.0999999999999996"/>
    <x v="10"/>
  </r>
  <r>
    <s v="SAN DIEGO, JCT. RTE. 905"/>
    <n v="66000"/>
    <n v="2640"/>
    <n v="63360"/>
    <n v="4"/>
    <x v="32"/>
  </r>
  <r>
    <s v="SAN DIEGO, JCT. RTE. 905"/>
    <n v="132000"/>
    <n v="7670"/>
    <n v="124330"/>
    <n v="5.81"/>
    <x v="42"/>
  </r>
  <r>
    <s v="SAN DIEGO, JCT. RTE. 94"/>
    <n v="178000"/>
    <n v="6765"/>
    <n v="171235"/>
    <n v="3.8"/>
    <x v="5"/>
  </r>
  <r>
    <s v="SAN DIEGO, JCT. RTE. 94"/>
    <n v="229000"/>
    <n v="9161"/>
    <n v="219839"/>
    <n v="4"/>
    <x v="5"/>
  </r>
  <r>
    <s v="SAN DIEGO, KEARNEY VILLA RD INTERCHANGE"/>
    <n v="150000"/>
    <n v="4510"/>
    <n v="145490"/>
    <n v="3.01"/>
    <x v="21"/>
  </r>
  <r>
    <s v="SAN DIEGO, MIRAMAR/ POMERADO RDS"/>
    <n v="302000"/>
    <n v="11356"/>
    <n v="290644"/>
    <n v="3.76"/>
    <x v="21"/>
  </r>
  <r>
    <s v="SAN DIEGO, MIRAMAR/ POMERADO RDS"/>
    <n v="285000"/>
    <n v="11114"/>
    <n v="273886"/>
    <n v="3.9"/>
    <x v="21"/>
  </r>
  <r>
    <s v="SAN DIEGO, NORTH JCT. RTE. 805"/>
    <n v="150000"/>
    <n v="2850"/>
    <n v="147150"/>
    <n v="3.8"/>
    <x v="24"/>
  </r>
  <r>
    <s v="SAN DIEGO, POWAY RD"/>
    <n v="248000"/>
    <n v="17609"/>
    <n v="230391"/>
    <n v="7.1"/>
    <x v="37"/>
  </r>
  <r>
    <s v="SAN DIEGO, POWAY RD"/>
    <n v="216000"/>
    <n v="15336"/>
    <n v="200664"/>
    <n v="7.1"/>
    <x v="37"/>
  </r>
  <r>
    <s v="SAN DIEGO, SUNSET CLIFFS BLVD"/>
    <n v="12400"/>
    <n v="124"/>
    <n v="12276"/>
    <n v="1"/>
    <x v="43"/>
  </r>
  <r>
    <s v="SAN FELIPE RD"/>
    <n v="1550"/>
    <n v="256"/>
    <n v="1294"/>
    <n v="16.5"/>
    <x v="44"/>
  </r>
  <r>
    <s v="SAN MARCOS,RANCHO SANTA FE"/>
    <n v="114000"/>
    <n v="4497"/>
    <n v="109503"/>
    <n v="3.94"/>
    <x v="12"/>
  </r>
  <r>
    <s v="SANTO RD"/>
    <n v="96000"/>
    <n v="2496"/>
    <n v="93504"/>
    <n v="2.6"/>
    <x v="45"/>
  </r>
  <r>
    <s v="SANYO AVE"/>
    <n v="6000"/>
    <n v="1666"/>
    <n v="4334"/>
    <n v="27.77"/>
    <x v="42"/>
  </r>
  <r>
    <s v="SOUTH JCT. RTE. 805"/>
    <n v="43000"/>
    <n v="1633"/>
    <n v="41367"/>
    <n v="3.8"/>
    <x v="32"/>
  </r>
  <r>
    <s v="SUNRISE HWY"/>
    <n v="1650"/>
    <n v="165"/>
    <n v="1485"/>
    <n v="10"/>
    <x v="46"/>
  </r>
  <r>
    <s v="SUNRISE HWY"/>
    <n v="1900"/>
    <n v="175"/>
    <n v="1725"/>
    <n v="9.1999999999999993"/>
    <x v="46"/>
  </r>
  <r>
    <s v="TELEGRAPH CANYON RD"/>
    <n v="168000"/>
    <n v="12299"/>
    <n v="155701"/>
    <n v="7.32"/>
    <x v="9"/>
  </r>
  <r>
    <s v="VALLEY CENTER RD"/>
    <n v="7500"/>
    <n v="1507"/>
    <n v="5993"/>
    <n v="20.100000000000001"/>
    <x v="40"/>
  </r>
  <r>
    <s v="VALLEY CENTER RD"/>
    <n v="4850"/>
    <n v="1004"/>
    <n v="3846"/>
    <n v="20.7"/>
    <x v="40"/>
  </r>
  <r>
    <s v="VALLEY PARKWAY"/>
    <n v="226000"/>
    <n v="16046"/>
    <n v="209954"/>
    <n v="7.1"/>
    <x v="15"/>
  </r>
  <r>
    <s v="VISTA WAY"/>
    <n v="37500"/>
    <n v="1845"/>
    <n v="35655"/>
    <n v="4.92"/>
    <x v="40"/>
  </r>
  <r>
    <s v="VISTA WAY"/>
    <n v="37000"/>
    <n v="2738"/>
    <n v="34262"/>
    <n v="7.4"/>
    <x v="40"/>
  </r>
  <r>
    <s v="VISTA, MELROSE DR"/>
    <n v="135000"/>
    <n v="6979"/>
    <n v="128021"/>
    <n v="5.17"/>
    <x v="47"/>
  </r>
  <r>
    <s v="VISTA, MELROSE DR"/>
    <n v="130000"/>
    <n v="6202"/>
    <n v="123798"/>
    <n v="4.7699999999999996"/>
    <x v="47"/>
  </r>
  <r>
    <s v="WEST JCT. RTE. 79"/>
    <n v="5400"/>
    <n v="325"/>
    <n v="5075"/>
    <n v="6"/>
    <x v="13"/>
  </r>
  <r>
    <s v="WEST JCT. RTE. 79"/>
    <n v="4150"/>
    <n v="298"/>
    <n v="3852"/>
    <n v="7.2"/>
    <x v="13"/>
  </r>
  <r>
    <s v="WINTER GARDEN BLVD"/>
    <n v="62000"/>
    <n v="1612"/>
    <n v="60388"/>
    <n v="2.6"/>
    <x v="6"/>
  </r>
  <r>
    <s v="WINTER GARDEN BLVD"/>
    <n v="37500"/>
    <n v="1575"/>
    <n v="35925"/>
    <n v="4.2"/>
    <x v="6"/>
  </r>
  <r>
    <s v="WOODSIDE AVE"/>
    <n v="77000"/>
    <n v="5621"/>
    <n v="71379"/>
    <n v="7.3"/>
    <x v="6"/>
  </r>
</pivotCacheRecords>
</file>

<file path=xl/pivotCache/pivotCacheRecords3.xml><?xml version="1.0" encoding="utf-8"?>
<pivotCacheRecords xmlns="http://schemas.openxmlformats.org/spreadsheetml/2006/main" xmlns:r="http://schemas.openxmlformats.org/officeDocument/2006/relationships" count="171">
  <r>
    <s v="3RD ST./ALAMEDA BLVD"/>
    <n v="12800"/>
    <n v="384"/>
    <n v="12416"/>
    <n v="3"/>
    <x v="0"/>
  </r>
  <r>
    <s v="8TH STREET"/>
    <n v="183000"/>
    <n v="9150"/>
    <n v="173850"/>
    <n v="5"/>
    <x v="1"/>
  </r>
  <r>
    <s v="AVOCADO BOULEVARD"/>
    <n v="48500"/>
    <n v="2425"/>
    <n v="46075"/>
    <n v="5"/>
    <x v="2"/>
  </r>
  <r>
    <s v="BANDY CANYON ROAD"/>
    <n v="8700"/>
    <n v="818"/>
    <n v="7882"/>
    <n v="9.4"/>
    <x v="3"/>
  </r>
  <r>
    <s v="BASILONE ROAD"/>
    <n v="119000"/>
    <n v="8604"/>
    <n v="110396"/>
    <n v="7.23"/>
    <x v="4"/>
  </r>
  <r>
    <s v="BEGIN RTE AT JCT RTE 5 and EB ON FRM &quot;G&quot; ST / 17TH"/>
    <n v="117000"/>
    <n v="4212"/>
    <n v="112788"/>
    <n v="3.6"/>
    <x v="5"/>
  </r>
  <r>
    <s v="BRADLEY AVENUE"/>
    <n v="89000"/>
    <n v="5963"/>
    <n v="83037"/>
    <n v="6.7"/>
    <x v="6"/>
  </r>
  <r>
    <s v="BROOKS ST OC"/>
    <n v="160000"/>
    <n v="11488"/>
    <n v="148512"/>
    <n v="7.18"/>
    <x v="4"/>
  </r>
  <r>
    <s v="BUCKMAN SPRINGS ROAD"/>
    <n v="2000"/>
    <n v="314"/>
    <n v="1686"/>
    <n v="15.7"/>
    <x v="7"/>
  </r>
  <r>
    <s v="BUCKMAN SPRINGS ROAD"/>
    <n v="2000"/>
    <n v="166"/>
    <n v="1834"/>
    <n v="8.3000000000000007"/>
    <x v="7"/>
  </r>
  <r>
    <s v="CAMERON ROAD"/>
    <n v="16900"/>
    <n v="2172"/>
    <n v="14728"/>
    <n v="12.85"/>
    <x v="8"/>
  </r>
  <r>
    <s v="CHULA VISTA, AUTO PARKWAY DRIVE/MAIN STREET"/>
    <n v="154000"/>
    <n v="10780"/>
    <n v="143220"/>
    <n v="7"/>
    <x v="9"/>
  </r>
  <r>
    <s v="CHULA VISTA, AUTO PARKWAY DRIVE/MAIN STREET"/>
    <n v="150000"/>
    <n v="10500"/>
    <n v="139500"/>
    <n v="7"/>
    <x v="9"/>
  </r>
  <r>
    <s v="CLAIREMONT MESA BOULEVARD INTERCHANGE"/>
    <n v="141000"/>
    <n v="9856"/>
    <n v="131144"/>
    <n v="6.99"/>
    <x v="10"/>
  </r>
  <r>
    <s v="CLOVERDALE/SAN PASQUAL ROAD"/>
    <n v="9500"/>
    <n v="3764"/>
    <n v="5736"/>
    <n v="39.619999999999997"/>
    <x v="11"/>
  </r>
  <r>
    <s v="COLLEGE AVENUE"/>
    <n v="183000"/>
    <n v="3660"/>
    <n v="179340"/>
    <n v="2"/>
    <x v="12"/>
  </r>
  <r>
    <s v="CORONADO N.A.B. GATE NO. 4"/>
    <n v="23400"/>
    <n v="674"/>
    <n v="22726"/>
    <n v="2.88"/>
    <x v="0"/>
  </r>
  <r>
    <s v="CORONADO, POMONA AVENUE"/>
    <n v="19900"/>
    <n v="378"/>
    <n v="19522"/>
    <n v="1.9"/>
    <x v="0"/>
  </r>
  <r>
    <s v="DEER SPRINGS ROAD"/>
    <n v="135000"/>
    <n v="13932"/>
    <n v="121068"/>
    <n v="10.32"/>
    <x v="13"/>
  </r>
  <r>
    <s v="EAST JCT. RTE. 79"/>
    <n v="4250"/>
    <n v="1033"/>
    <n v="3217"/>
    <n v="24.3"/>
    <x v="14"/>
  </r>
  <r>
    <s v="EAST JCT. RTE. 79"/>
    <n v="4650"/>
    <n v="772"/>
    <n v="3878"/>
    <n v="16.600000000000001"/>
    <x v="14"/>
  </r>
  <r>
    <s v="EAST JCT. RTE. 94"/>
    <n v="165000"/>
    <n v="7260"/>
    <n v="157740"/>
    <n v="4.4000000000000004"/>
    <x v="2"/>
  </r>
  <r>
    <s v="EL CAJON, BROADWAY"/>
    <n v="92000"/>
    <n v="6164"/>
    <n v="85836"/>
    <n v="6.7"/>
    <x v="6"/>
  </r>
  <r>
    <s v="EL CAJON, JCT. RTE. 67 NORTH"/>
    <n v="183000"/>
    <n v="8601"/>
    <n v="174399"/>
    <n v="4.7"/>
    <x v="6"/>
  </r>
  <r>
    <s v="EL CAJON, JCT. RTE. 67 NORTH"/>
    <n v="202000"/>
    <n v="5858"/>
    <n v="196142"/>
    <n v="2.9"/>
    <x v="6"/>
  </r>
  <r>
    <s v="EL CAJON, JCT. RTE. 8"/>
    <n v="43000"/>
    <n v="3354"/>
    <n v="39646"/>
    <n v="7.8"/>
    <x v="6"/>
  </r>
  <r>
    <s v="ENCINITAS BOULEVARD"/>
    <n v="189000"/>
    <n v="15649"/>
    <n v="173351"/>
    <n v="8.2799999999999994"/>
    <x v="15"/>
  </r>
  <r>
    <s v="ESCONDIDO  ASH STREET"/>
    <n v="16600"/>
    <n v="996"/>
    <n v="15604"/>
    <n v="6"/>
    <x v="11"/>
  </r>
  <r>
    <s v="ESCONDIDO  ASH STREET"/>
    <n v="13300"/>
    <n v="798"/>
    <n v="12502"/>
    <n v="6"/>
    <x v="11"/>
  </r>
  <r>
    <s v="ESCONDIDO, BROADWAY/LINCOLN PARKWAY"/>
    <n v="55000"/>
    <n v="550"/>
    <n v="54450"/>
    <n v="1"/>
    <x v="11"/>
  </r>
  <r>
    <s v="ESCONDIDO, CENTRE CITY PARKWAY"/>
    <n v="80000"/>
    <n v="4240"/>
    <n v="75760"/>
    <n v="5.3"/>
    <x v="11"/>
  </r>
  <r>
    <s v="ESCONDIDO, GRAND AVENUE"/>
    <n v="14500"/>
    <n v="885"/>
    <n v="13615"/>
    <n v="6.1"/>
    <x v="11"/>
  </r>
  <r>
    <s v="ESCONDIDO, JCT. RTE. 15"/>
    <n v="156000"/>
    <n v="7098"/>
    <n v="148902"/>
    <n v="4.55"/>
    <x v="11"/>
  </r>
  <r>
    <s v="ESCONDIDO, SOUTH JUNCTION OF CENTRE CITY PARKWAY"/>
    <n v="174000"/>
    <n v="12354"/>
    <n v="161646"/>
    <n v="7.1"/>
    <x v="11"/>
  </r>
  <r>
    <s v="FLETCHER PARKWAY"/>
    <n v="103000"/>
    <n v="4532"/>
    <n v="98468"/>
    <n v="4.4000000000000004"/>
    <x v="16"/>
  </r>
  <r>
    <s v="FLETCHER PARKWAY"/>
    <n v="118000"/>
    <n v="4366"/>
    <n v="113634"/>
    <n v="3.7"/>
    <x v="16"/>
  </r>
  <r>
    <s v="GOVERNOR DRIVE INTERCHANGE"/>
    <n v="210100"/>
    <n v="11619"/>
    <n v="198481"/>
    <n v="5.53"/>
    <x v="17"/>
  </r>
  <r>
    <s v="GREENFIELD DRIVE"/>
    <n v="81000"/>
    <n v="9582"/>
    <n v="71418"/>
    <n v="11.83"/>
    <x v="6"/>
  </r>
  <r>
    <s v="GREENFIELD DRIVE"/>
    <n v="110000"/>
    <n v="3069"/>
    <n v="106931"/>
    <n v="2.79"/>
    <x v="6"/>
  </r>
  <r>
    <s v="JCT RTE 5 LT LANES"/>
    <n v="117000"/>
    <n v="3276"/>
    <n v="113724"/>
    <n v="2.8"/>
    <x v="18"/>
  </r>
  <r>
    <s v="JCT RTE 5 LT LANES"/>
    <n v="89000"/>
    <n v="1068"/>
    <n v="87932"/>
    <n v="1.2"/>
    <x v="18"/>
  </r>
  <r>
    <s v="JCT. RTE. 15"/>
    <n v="238000"/>
    <n v="8330"/>
    <n v="229670"/>
    <n v="3.5"/>
    <x v="19"/>
  </r>
  <r>
    <s v="JCT. RTE. 15"/>
    <n v="212000"/>
    <n v="6360"/>
    <n v="205640"/>
    <n v="3"/>
    <x v="19"/>
  </r>
  <r>
    <s v="JCT. RTE. 15"/>
    <n v="37000"/>
    <n v="4625"/>
    <n v="32375"/>
    <n v="12.5"/>
    <x v="20"/>
  </r>
  <r>
    <s v="JCT. RTE. 15"/>
    <n v="106000"/>
    <n v="3350"/>
    <n v="102650"/>
    <n v="3.16"/>
    <x v="21"/>
  </r>
  <r>
    <s v="JCT. RTE. 15"/>
    <n v="15100"/>
    <n v="2114"/>
    <n v="12986"/>
    <n v="14"/>
    <x v="20"/>
  </r>
  <r>
    <s v="JCT. RTE. 15 NORTH"/>
    <n v="205000"/>
    <n v="10250"/>
    <n v="194750"/>
    <n v="5"/>
    <x v="1"/>
  </r>
  <r>
    <s v="JCT. RTE. 15 NORTH"/>
    <n v="147000"/>
    <n v="6027"/>
    <n v="140973"/>
    <n v="4.0999999999999996"/>
    <x v="1"/>
  </r>
  <r>
    <s v="JCT. RTE. 163"/>
    <n v="259000"/>
    <n v="9661"/>
    <n v="249339"/>
    <n v="3.73"/>
    <x v="21"/>
  </r>
  <r>
    <s v="JCT. RTE. 188 SOUTH"/>
    <n v="6300"/>
    <n v="523"/>
    <n v="5777"/>
    <n v="8.3000000000000007"/>
    <x v="22"/>
  </r>
  <r>
    <s v="JCT. RTE. 282 AT 4TH STREET ON ORANGE AVE"/>
    <n v="18600"/>
    <n v="632"/>
    <n v="17968"/>
    <n v="3.4"/>
    <x v="0"/>
  </r>
  <r>
    <s v="JCT. RTE. 282 AT 4TH STREET ON ORANGE AVE"/>
    <n v="22500"/>
    <n v="540"/>
    <n v="21960"/>
    <n v="2.4"/>
    <x v="0"/>
  </r>
  <r>
    <s v="JCT. RTE. 5"/>
    <n v="131000"/>
    <n v="9982"/>
    <n v="121018"/>
    <n v="7.62"/>
    <x v="23"/>
  </r>
  <r>
    <s v="JCT. RTE. 5"/>
    <n v="83000"/>
    <n v="4764"/>
    <n v="78236"/>
    <n v="5.74"/>
    <x v="17"/>
  </r>
  <r>
    <s v="JCT. RTE. 5"/>
    <n v="72000"/>
    <n v="2016"/>
    <n v="69984"/>
    <n v="2.8"/>
    <x v="0"/>
  </r>
  <r>
    <s v="JCT. RTE. 5"/>
    <n v="46500"/>
    <n v="2046"/>
    <n v="44454"/>
    <n v="4.4000000000000004"/>
    <x v="4"/>
  </r>
  <r>
    <s v="JCT. RTE. 5"/>
    <n v="66000"/>
    <n v="1980"/>
    <n v="64020"/>
    <n v="3"/>
    <x v="24"/>
  </r>
  <r>
    <s v="JCT. RTE. 52"/>
    <n v="170000"/>
    <n v="11628"/>
    <n v="158372"/>
    <n v="6.84"/>
    <x v="21"/>
  </r>
  <r>
    <s v="JCT. RTE. 52"/>
    <n v="188000"/>
    <n v="10415"/>
    <n v="177585"/>
    <n v="5.54"/>
    <x v="21"/>
  </r>
  <r>
    <s v="JCT. RTE. 52 EAST"/>
    <n v="154000"/>
    <n v="6314"/>
    <n v="147686"/>
    <n v="4.0999999999999996"/>
    <x v="17"/>
  </r>
  <r>
    <s v="JCT. RTE. 54 NORTH"/>
    <n v="72000"/>
    <n v="3312"/>
    <n v="68688"/>
    <n v="4.5999999999999996"/>
    <x v="2"/>
  </r>
  <r>
    <s v="JCT. RTE. 54 NORTH"/>
    <n v="19800"/>
    <n v="1188"/>
    <n v="18612"/>
    <n v="6"/>
    <x v="2"/>
  </r>
  <r>
    <s v="JCT. RTE. 54, SWEETWATER ROAD"/>
    <n v="243000"/>
    <n v="14580"/>
    <n v="228420"/>
    <n v="6"/>
    <x v="9"/>
  </r>
  <r>
    <s v="JCT. RTE. 67 SOUTHWEST"/>
    <n v="20400"/>
    <n v="1122"/>
    <n v="19278"/>
    <n v="5.5"/>
    <x v="25"/>
  </r>
  <r>
    <s v="JCT. RTE. 67 SOUTHWEST"/>
    <n v="9600"/>
    <n v="211"/>
    <n v="9389"/>
    <n v="2.2000000000000002"/>
    <x v="25"/>
  </r>
  <r>
    <s v="JCT. RTE. 75"/>
    <n v="16100"/>
    <n v="483"/>
    <n v="15617"/>
    <n v="3"/>
    <x v="0"/>
  </r>
  <r>
    <s v="JCT. RTE. 75 WEST"/>
    <n v="136000"/>
    <n v="5032"/>
    <n v="130968"/>
    <n v="3.7"/>
    <x v="1"/>
  </r>
  <r>
    <s v="JCT. RTE. 75 WEST"/>
    <n v="106000"/>
    <n v="4452"/>
    <n v="101548"/>
    <n v="4.2"/>
    <x v="1"/>
  </r>
  <r>
    <s v="JCT. RTE. 76"/>
    <n v="122000"/>
    <n v="12481"/>
    <n v="109519"/>
    <n v="10.23"/>
    <x v="20"/>
  </r>
  <r>
    <s v="JCT. RTE. 76"/>
    <n v="135000"/>
    <n v="11192"/>
    <n v="123808"/>
    <n v="8.2899999999999991"/>
    <x v="20"/>
  </r>
  <r>
    <s v="JCT. RTE. 76 WEST"/>
    <n v="2850"/>
    <n v="336"/>
    <n v="2514"/>
    <n v="11.8"/>
    <x v="26"/>
  </r>
  <r>
    <s v="JCT. RTE. 76 WEST"/>
    <n v="2650"/>
    <n v="244"/>
    <n v="2406"/>
    <n v="9.1999999999999993"/>
    <x v="26"/>
  </r>
  <r>
    <s v="JCT. RTE. 78"/>
    <n v="122000"/>
    <n v="28377"/>
    <n v="93623"/>
    <n v="23.26"/>
    <x v="11"/>
  </r>
  <r>
    <s v="JCT. RTE. 78"/>
    <n v="252000"/>
    <n v="17892"/>
    <n v="234108"/>
    <n v="7.1"/>
    <x v="11"/>
  </r>
  <r>
    <s v="JCT. RTE. 78"/>
    <n v="152000"/>
    <n v="15793"/>
    <n v="136207"/>
    <n v="10.39"/>
    <x v="11"/>
  </r>
  <r>
    <s v="JCT. RTE. 78"/>
    <n v="3100"/>
    <n v="347"/>
    <n v="2753"/>
    <n v="11.2"/>
    <x v="27"/>
  </r>
  <r>
    <s v="JCT. RTE. 78"/>
    <n v="2850"/>
    <n v="94"/>
    <n v="2756"/>
    <n v="3.3"/>
    <x v="27"/>
  </r>
  <r>
    <s v="JCT. RTE. 78 EAST"/>
    <n v="193000"/>
    <n v="9283"/>
    <n v="183717"/>
    <n v="4.8099999999999996"/>
    <x v="4"/>
  </r>
  <r>
    <s v="JCT. RTE. 78 EAST"/>
    <n v="190000"/>
    <n v="9120"/>
    <n v="180880"/>
    <n v="4.8"/>
    <x v="4"/>
  </r>
  <r>
    <s v="JCT. RTE. 79"/>
    <n v="2000"/>
    <n v="204"/>
    <n v="1796"/>
    <n v="10.199999999999999"/>
    <x v="26"/>
  </r>
  <r>
    <s v="JCT. RTE. 79 NORTH, JAPATUL VALLEY ROAD"/>
    <n v="23600"/>
    <n v="3210"/>
    <n v="20390"/>
    <n v="13.6"/>
    <x v="28"/>
  </r>
  <r>
    <s v="JCT. RTE. 79 NORTH, JAPATUL VALLEY ROAD"/>
    <n v="24600"/>
    <n v="2952"/>
    <n v="21648"/>
    <n v="12"/>
    <x v="28"/>
  </r>
  <r>
    <s v="JCT. RTE. 8"/>
    <n v="202000"/>
    <n v="13130"/>
    <n v="188870"/>
    <n v="6.5"/>
    <x v="19"/>
  </r>
  <r>
    <s v="JCT. RTE. 8"/>
    <n v="173000"/>
    <n v="10726"/>
    <n v="162274"/>
    <n v="6.2"/>
    <x v="19"/>
  </r>
  <r>
    <s v="JCT. RTE. 8"/>
    <n v="206000"/>
    <n v="10259"/>
    <n v="195741"/>
    <n v="4.9800000000000004"/>
    <x v="19"/>
  </r>
  <r>
    <s v="JCT. RTE. 8"/>
    <n v="152000"/>
    <n v="6688"/>
    <n v="145312"/>
    <n v="4.4000000000000004"/>
    <x v="16"/>
  </r>
  <r>
    <s v="JCT. RTE. 8"/>
    <n v="146000"/>
    <n v="3212"/>
    <n v="142788"/>
    <n v="2.2000000000000002"/>
    <x v="19"/>
  </r>
  <r>
    <s v="JCT. RTE. 8"/>
    <n v="6000"/>
    <n v="450"/>
    <n v="5550"/>
    <n v="7.5"/>
    <x v="28"/>
  </r>
  <r>
    <s v="JCT. RTE. 8"/>
    <n v="1700"/>
    <n v="267"/>
    <n v="1433"/>
    <n v="15.7"/>
    <x v="29"/>
  </r>
  <r>
    <s v="JCT. RTE. 8/CAMINO DEL RIO"/>
    <n v="153000"/>
    <n v="6273"/>
    <n v="146727"/>
    <n v="4.0999999999999996"/>
    <x v="18"/>
  </r>
  <r>
    <s v="JCT. RTE. 8/CAMINO DEL RIO"/>
    <n v="144000"/>
    <n v="4896"/>
    <n v="139104"/>
    <n v="3.4"/>
    <x v="18"/>
  </r>
  <r>
    <s v="JCT. RTE. 805"/>
    <n v="74000"/>
    <n v="12980"/>
    <n v="61020"/>
    <n v="17.54"/>
    <x v="30"/>
  </r>
  <r>
    <s v="JCT. RTE. 805"/>
    <n v="127000"/>
    <n v="6477"/>
    <n v="120523"/>
    <n v="5.0999999999999996"/>
    <x v="31"/>
  </r>
  <r>
    <s v="JCT. RTE. 805"/>
    <n v="56000"/>
    <n v="4536"/>
    <n v="51464"/>
    <n v="8.1"/>
    <x v="30"/>
  </r>
  <r>
    <s v="JCT. RTE. 805"/>
    <n v="168000"/>
    <n v="3696"/>
    <n v="164304"/>
    <n v="2.2000000000000002"/>
    <x v="31"/>
  </r>
  <r>
    <s v="JCT. RTE. 805"/>
    <n v="138000"/>
    <n v="3588"/>
    <n v="134412"/>
    <n v="2.6"/>
    <x v="32"/>
  </r>
  <r>
    <s v="JCT. RTE. 805"/>
    <n v="72000"/>
    <n v="3434"/>
    <n v="68566"/>
    <n v="4.7699999999999996"/>
    <x v="23"/>
  </r>
  <r>
    <s v="JCT. RTE. 94"/>
    <n v="133000"/>
    <n v="6783"/>
    <n v="126217"/>
    <n v="5.0999999999999996"/>
    <x v="33"/>
  </r>
  <r>
    <s v="JCT. RTE. 94"/>
    <n v="41500"/>
    <n v="1619"/>
    <n v="39881"/>
    <n v="3.9"/>
    <x v="2"/>
  </r>
  <r>
    <s v="JCT. RTE. 94"/>
    <n v="6200"/>
    <n v="639"/>
    <n v="5561"/>
    <n v="10.3"/>
    <x v="22"/>
  </r>
  <r>
    <s v="JCT. RTE. 94 SOUTH"/>
    <n v="15400"/>
    <n v="3986"/>
    <n v="11414"/>
    <n v="25.88"/>
    <x v="29"/>
  </r>
  <r>
    <s v="JCT. RTE. 94 SOUTH"/>
    <n v="17100"/>
    <n v="2375"/>
    <n v="14725"/>
    <n v="13.89"/>
    <x v="29"/>
  </r>
  <r>
    <s v="LEUCADIA BOULEVARD"/>
    <n v="188000"/>
    <n v="16751"/>
    <n v="171249"/>
    <n v="8.91"/>
    <x v="15"/>
  </r>
  <r>
    <s v="LYONS VALLEY ROAD"/>
    <n v="19100"/>
    <n v="1146"/>
    <n v="17954"/>
    <n v="6"/>
    <x v="34"/>
  </r>
  <r>
    <s v="LYONS VALLEY ROAD"/>
    <n v="12800"/>
    <n v="896"/>
    <n v="11904"/>
    <n v="7"/>
    <x v="34"/>
  </r>
  <r>
    <s v="MEXICAN BORDER POE-TRUCK ENTRANCE"/>
    <n v="2450"/>
    <n v="2221"/>
    <n v="229"/>
    <n v="90.64"/>
    <x v="30"/>
  </r>
  <r>
    <s v="MEXICAN BOUNDARY"/>
    <n v="7800"/>
    <n v="803"/>
    <n v="6997"/>
    <n v="10.3"/>
    <x v="22"/>
  </r>
  <r>
    <s v="MISSION AVENUE"/>
    <n v="156000"/>
    <n v="9329"/>
    <n v="146671"/>
    <n v="5.98"/>
    <x v="4"/>
  </r>
  <r>
    <s v="NAPLE STREET UNDERCROSSING"/>
    <n v="198000"/>
    <n v="7088"/>
    <n v="190912"/>
    <n v="3.58"/>
    <x v="9"/>
  </r>
  <r>
    <s v="OCEANSIDE, CANYON DRIVE"/>
    <n v="43500"/>
    <n v="2349"/>
    <n v="41151"/>
    <n v="5.4"/>
    <x v="4"/>
  </r>
  <r>
    <s v="OCEANSIDE, EL CAMINO REAL"/>
    <n v="127000"/>
    <n v="6185"/>
    <n v="120815"/>
    <n v="4.87"/>
    <x v="35"/>
  </r>
  <r>
    <s v="OCEANSIDE, EL CAMINO REAL"/>
    <n v="43500"/>
    <n v="2175"/>
    <n v="41325"/>
    <n v="5"/>
    <x v="35"/>
  </r>
  <r>
    <s v="OCEANSIDE, JCT. RTE. 5"/>
    <n v="71000"/>
    <n v="3316"/>
    <n v="67684"/>
    <n v="4.67"/>
    <x v="4"/>
  </r>
  <r>
    <s v="OLIVE HILL RD/CAMINO DEL REY"/>
    <n v="51000"/>
    <n v="5508"/>
    <n v="45492"/>
    <n v="10.8"/>
    <x v="36"/>
  </r>
  <r>
    <s v="POWAY ROAD"/>
    <n v="26000"/>
    <n v="2306"/>
    <n v="23694"/>
    <n v="8.8699999999999992"/>
    <x v="37"/>
  </r>
  <r>
    <s v="POWAY ROAD"/>
    <n v="16600"/>
    <n v="1527"/>
    <n v="15073"/>
    <n v="9.1999999999999993"/>
    <x v="37"/>
  </r>
  <r>
    <s v="RAMONA, JCT. RTE. 78"/>
    <n v="23700"/>
    <n v="1375"/>
    <n v="22325"/>
    <n v="5.8"/>
    <x v="6"/>
  </r>
  <r>
    <s v="REO DRIVE"/>
    <n v="138000"/>
    <n v="2622"/>
    <n v="135378"/>
    <n v="1.9"/>
    <x v="33"/>
  </r>
  <r>
    <s v="SAN DIEGO, BALBOA AVENUE"/>
    <n v="134000"/>
    <n v="6030"/>
    <n v="127970"/>
    <n v="4.5"/>
    <x v="38"/>
  </r>
  <r>
    <s v="SAN DIEGO, BALBOA AVENUE"/>
    <n v="121000"/>
    <n v="4840"/>
    <n v="116160"/>
    <n v="4"/>
    <x v="38"/>
  </r>
  <r>
    <s v="SAN DIEGO, BALBOA AVENUE"/>
    <n v="136000"/>
    <n v="3849"/>
    <n v="132151"/>
    <n v="2.83"/>
    <x v="10"/>
  </r>
  <r>
    <s v="SAN DIEGO, BEYER BOULEVARD"/>
    <n v="50000"/>
    <n v="4050"/>
    <n v="45950"/>
    <n v="8.1"/>
    <x v="30"/>
  </r>
  <r>
    <s v="SAN DIEGO, GENESEE AVENUE"/>
    <n v="81000"/>
    <n v="2673"/>
    <n v="78327"/>
    <n v="3.3"/>
    <x v="39"/>
  </r>
  <r>
    <s v="SAN DIEGO, JCT. RTE. 15"/>
    <n v="227000"/>
    <n v="13620"/>
    <n v="213380"/>
    <n v="6"/>
    <x v="31"/>
  </r>
  <r>
    <s v="SAN DIEGO, JCT. RTE. 15"/>
    <n v="174000"/>
    <n v="11310"/>
    <n v="162690"/>
    <n v="6.5"/>
    <x v="31"/>
  </r>
  <r>
    <s v="SAN DIEGO, JCT. RTE. 15"/>
    <n v="159000"/>
    <n v="6678"/>
    <n v="152322"/>
    <n v="4.2"/>
    <x v="33"/>
  </r>
  <r>
    <s v="SAN DIEGO, JCT. RTE. 15"/>
    <n v="164000"/>
    <n v="4428"/>
    <n v="159572"/>
    <n v="2.7"/>
    <x v="33"/>
  </r>
  <r>
    <s v="SAN DIEGO, JCT. RTE. 163"/>
    <n v="169000"/>
    <n v="10985"/>
    <n v="158015"/>
    <n v="6.5"/>
    <x v="10"/>
  </r>
  <r>
    <s v="SAN DIEGO, JCT. RTE. 163"/>
    <n v="149000"/>
    <n v="9685"/>
    <n v="139315"/>
    <n v="6.5"/>
    <x v="10"/>
  </r>
  <r>
    <s v="SAN DIEGO, JCT. RTE. 163"/>
    <n v="192000"/>
    <n v="7872"/>
    <n v="184128"/>
    <n v="4.0999999999999996"/>
    <x v="5"/>
  </r>
  <r>
    <s v="SAN DIEGO, JCT. RTE. 163"/>
    <n v="201000"/>
    <n v="7437"/>
    <n v="193563"/>
    <n v="3.7"/>
    <x v="5"/>
  </r>
  <r>
    <s v="SAN DIEGO, JCT. RTE. 163"/>
    <n v="170000"/>
    <n v="4760"/>
    <n v="165240"/>
    <n v="2.8"/>
    <x v="19"/>
  </r>
  <r>
    <s v="SAN DIEGO, JCT. RTE. 163"/>
    <n v="153000"/>
    <n v="4131"/>
    <n v="148869"/>
    <n v="2.7"/>
    <x v="19"/>
  </r>
  <r>
    <s v="SAN DIEGO, JCT. RTE. 5"/>
    <n v="43500"/>
    <n v="1784"/>
    <n v="41716"/>
    <n v="4.0999999999999996"/>
    <x v="30"/>
  </r>
  <r>
    <s v="SAN DIEGO, JCT. RTE. 5"/>
    <n v="9300"/>
    <n v="744"/>
    <n v="8556"/>
    <n v="8"/>
    <x v="40"/>
  </r>
  <r>
    <s v="SAN DIEGO, JCT. RTE. 75 SOUTH"/>
    <n v="150000"/>
    <n v="6150"/>
    <n v="143850"/>
    <n v="4.0999999999999996"/>
    <x v="1"/>
  </r>
  <r>
    <s v="SAN DIEGO, JCT. RTE. 75 SOUTH"/>
    <n v="152000"/>
    <n v="6080"/>
    <n v="145920"/>
    <n v="4"/>
    <x v="1"/>
  </r>
  <r>
    <s v="SAN DIEGO, JCT. RTE. 8"/>
    <n v="107000"/>
    <n v="3959"/>
    <n v="103041"/>
    <n v="3.7"/>
    <x v="19"/>
  </r>
  <r>
    <s v="SAN DIEGO, JCT. RTE. 8"/>
    <n v="113000"/>
    <n v="3390"/>
    <n v="109610"/>
    <n v="3"/>
    <x v="19"/>
  </r>
  <r>
    <s v="SAN DIEGO, JCT. RTE. 805"/>
    <n v="196000"/>
    <n v="7644"/>
    <n v="188356"/>
    <n v="3.9"/>
    <x v="33"/>
  </r>
  <r>
    <s v="SAN DIEGO, JCT. RTE. 805"/>
    <n v="132000"/>
    <n v="6732"/>
    <n v="125268"/>
    <n v="5.0999999999999996"/>
    <x v="10"/>
  </r>
  <r>
    <s v="SAN DIEGO, JCT. RTE. 805"/>
    <n v="144000"/>
    <n v="5328"/>
    <n v="138672"/>
    <n v="3.7"/>
    <x v="10"/>
  </r>
  <r>
    <s v="SAN DIEGO, JCT. RTE. 805"/>
    <n v="154000"/>
    <n v="4928"/>
    <n v="149072"/>
    <n v="3.2"/>
    <x v="19"/>
  </r>
  <r>
    <s v="SAN DIEGO, JCT. RTE. 905"/>
    <n v="128000"/>
    <n v="24307"/>
    <n v="103693"/>
    <n v="18.989999999999998"/>
    <x v="41"/>
  </r>
  <r>
    <s v="SAN DIEGO, JCT. RTE. 905"/>
    <n v="58000"/>
    <n v="2320"/>
    <n v="55680"/>
    <n v="4"/>
    <x v="30"/>
  </r>
  <r>
    <s v="SAN DIEGO, JCT. RTE. 94"/>
    <n v="201000"/>
    <n v="8040"/>
    <n v="192960"/>
    <n v="4"/>
    <x v="5"/>
  </r>
  <r>
    <s v="SAN DIEGO, JCT. RTE. 94"/>
    <n v="156000"/>
    <n v="5928"/>
    <n v="150072"/>
    <n v="3.8"/>
    <x v="5"/>
  </r>
  <r>
    <s v="SAN DIEGO, KEARNEY VILLA ROAD INTERCHANGE"/>
    <n v="136000"/>
    <n v="4923"/>
    <n v="131077"/>
    <n v="3.62"/>
    <x v="21"/>
  </r>
  <r>
    <s v="SAN DIEGO, MIRAMAR/ POMERADO ROADS"/>
    <n v="257000"/>
    <n v="9663"/>
    <n v="247337"/>
    <n v="3.76"/>
    <x v="21"/>
  </r>
  <r>
    <s v="SAN DIEGO, MIRAMAR/ POMERADO ROADS"/>
    <n v="242000"/>
    <n v="9438"/>
    <n v="232562"/>
    <n v="3.9"/>
    <x v="21"/>
  </r>
  <r>
    <s v="SAN DIEGO, NORTH JCT. RTE. 805"/>
    <n v="54000"/>
    <n v="2052"/>
    <n v="51948"/>
    <n v="3.8"/>
    <x v="23"/>
  </r>
  <r>
    <s v="SAN DIEGO, POWAY ROAD"/>
    <n v="224000"/>
    <n v="15904"/>
    <n v="208096"/>
    <n v="7.1"/>
    <x v="37"/>
  </r>
  <r>
    <s v="SAN DIEGO, POWAY ROAD"/>
    <n v="197000"/>
    <n v="13987"/>
    <n v="183013"/>
    <n v="7.1"/>
    <x v="37"/>
  </r>
  <r>
    <s v="SAN DIEGO, SUNSET CLIFFS BOULEVARD"/>
    <n v="12500"/>
    <n v="125"/>
    <n v="12375"/>
    <n v="1"/>
    <x v="42"/>
  </r>
  <r>
    <s v="SAN FELIPE ROAD"/>
    <n v="1550"/>
    <n v="256"/>
    <n v="1294"/>
    <n v="16.5"/>
    <x v="43"/>
  </r>
  <r>
    <s v="SAN MARCOS,RANCHO SANTA FE"/>
    <n v="118000"/>
    <n v="5593"/>
    <n v="112407"/>
    <n v="4.74"/>
    <x v="13"/>
  </r>
  <r>
    <s v="SANTO ROAD"/>
    <n v="90000"/>
    <n v="2340"/>
    <n v="87660"/>
    <n v="2.6"/>
    <x v="44"/>
  </r>
  <r>
    <s v="SANYO AVE"/>
    <n v="8000"/>
    <n v="2333"/>
    <n v="5667"/>
    <n v="29.16"/>
    <x v="41"/>
  </r>
  <r>
    <s v="SOUTH JCT. RTE. 805"/>
    <n v="33500"/>
    <n v="1273"/>
    <n v="32227"/>
    <n v="3.8"/>
    <x v="30"/>
  </r>
  <r>
    <s v="SUNRISE HIGHWAY"/>
    <n v="1900"/>
    <n v="175"/>
    <n v="1725"/>
    <n v="9.1999999999999993"/>
    <x v="45"/>
  </r>
  <r>
    <s v="SUNRISE HIGHWAY"/>
    <n v="1650"/>
    <n v="165"/>
    <n v="1485"/>
    <n v="10"/>
    <x v="45"/>
  </r>
  <r>
    <s v="TELEGRAPH CANYON ROAD"/>
    <n v="198000"/>
    <n v="14494"/>
    <n v="183506"/>
    <n v="7.32"/>
    <x v="9"/>
  </r>
  <r>
    <s v="VALLEY PARKWAY"/>
    <n v="183000"/>
    <n v="12993"/>
    <n v="170007"/>
    <n v="7.1"/>
    <x v="11"/>
  </r>
  <r>
    <s v="VISTA, MELROSE DRIVE"/>
    <n v="124000"/>
    <n v="6411"/>
    <n v="117589"/>
    <n v="5.17"/>
    <x v="46"/>
  </r>
  <r>
    <s v="VISTA, MELROSE DRIVE"/>
    <n v="119000"/>
    <n v="5676"/>
    <n v="113324"/>
    <n v="4.7699999999999996"/>
    <x v="46"/>
  </r>
  <r>
    <s v="WEST JCT. RTE. 79"/>
    <n v="7400"/>
    <n v="444"/>
    <n v="6956"/>
    <n v="6"/>
    <x v="14"/>
  </r>
  <r>
    <s v="WEST JCT. RTE. 79"/>
    <n v="4600"/>
    <n v="328"/>
    <n v="4272"/>
    <n v="7.13"/>
    <x v="14"/>
  </r>
  <r>
    <s v="WILLOW ROAD"/>
    <n v="20100"/>
    <n v="1907"/>
    <n v="18193"/>
    <n v="9.49"/>
    <x v="6"/>
  </r>
  <r>
    <s v="WINTER GARDEN BOULEVARD"/>
    <n v="55000"/>
    <n v="1430"/>
    <n v="53570"/>
    <n v="2.6"/>
    <x v="6"/>
  </r>
  <r>
    <s v="WINTER GARDEN BOULEVARD"/>
    <n v="32000"/>
    <n v="1344"/>
    <n v="30656"/>
    <n v="4.2"/>
    <x v="6"/>
  </r>
  <r>
    <s v="WOODSIDE AVENUE"/>
    <n v="69000"/>
    <n v="5037"/>
    <n v="63963"/>
    <n v="7.3"/>
    <x v="6"/>
  </r>
</pivotCacheRecords>
</file>

<file path=xl/pivotCache/pivotCacheRecords4.xml><?xml version="1.0" encoding="utf-8"?>
<pivotCacheRecords xmlns="http://schemas.openxmlformats.org/spreadsheetml/2006/main" xmlns:r="http://schemas.openxmlformats.org/officeDocument/2006/relationships" count="305">
  <r>
    <x v="0"/>
    <n v="376453"/>
  </r>
  <r>
    <x v="1"/>
    <n v="330712"/>
  </r>
  <r>
    <x v="0"/>
    <n v="284201"/>
  </r>
  <r>
    <x v="0"/>
    <n v="281397"/>
  </r>
  <r>
    <x v="2"/>
    <n v="255643"/>
  </r>
  <r>
    <x v="2"/>
    <n v="44152"/>
  </r>
  <r>
    <x v="2"/>
    <n v="17550"/>
  </r>
  <r>
    <x v="2"/>
    <n v="17550"/>
  </r>
  <r>
    <x v="2"/>
    <n v="225754"/>
  </r>
  <r>
    <x v="3"/>
    <n v="223175"/>
  </r>
  <r>
    <x v="2"/>
    <n v="216100"/>
  </r>
  <r>
    <x v="2"/>
    <n v="215440"/>
  </r>
  <r>
    <x v="2"/>
    <n v="105491"/>
  </r>
  <r>
    <x v="2"/>
    <n v="33436"/>
  </r>
  <r>
    <x v="4"/>
    <n v="198702"/>
  </r>
  <r>
    <x v="2"/>
    <n v="184476"/>
  </r>
  <r>
    <x v="0"/>
    <n v="183695"/>
  </r>
  <r>
    <x v="5"/>
    <n v="183241"/>
  </r>
  <r>
    <x v="5"/>
    <n v="81230"/>
  </r>
  <r>
    <x v="2"/>
    <n v="34499"/>
  </r>
  <r>
    <x v="2"/>
    <n v="158104"/>
  </r>
  <r>
    <x v="5"/>
    <n v="166023"/>
  </r>
  <r>
    <x v="2"/>
    <n v="165786"/>
  </r>
  <r>
    <x v="6"/>
    <n v="163623"/>
  </r>
  <r>
    <x v="3"/>
    <n v="20081"/>
  </r>
  <r>
    <x v="1"/>
    <n v="158155"/>
  </r>
  <r>
    <x v="7"/>
    <n v="200514"/>
  </r>
  <r>
    <x v="8"/>
    <n v="150000"/>
  </r>
  <r>
    <x v="2"/>
    <n v="146354"/>
  </r>
  <r>
    <x v="1"/>
    <n v="142976"/>
  </r>
  <r>
    <x v="2"/>
    <n v="135238"/>
  </r>
  <r>
    <x v="9"/>
    <n v="134299"/>
  </r>
  <r>
    <x v="2"/>
    <n v="132000"/>
  </r>
  <r>
    <x v="2"/>
    <n v="130376"/>
  </r>
  <r>
    <x v="2"/>
    <n v="125886"/>
  </r>
  <r>
    <x v="2"/>
    <n v="123646"/>
  </r>
  <r>
    <x v="10"/>
    <n v="116000"/>
  </r>
  <r>
    <x v="2"/>
    <n v="115813"/>
  </r>
  <r>
    <x v="2"/>
    <n v="107899"/>
  </r>
  <r>
    <x v="2"/>
    <n v="104971"/>
  </r>
  <r>
    <x v="11"/>
    <n v="104950"/>
  </r>
  <r>
    <x v="1"/>
    <n v="104904"/>
  </r>
  <r>
    <x v="5"/>
    <n v="101030"/>
  </r>
  <r>
    <x v="2"/>
    <n v="97873"/>
  </r>
  <r>
    <x v="5"/>
    <n v="40000"/>
  </r>
  <r>
    <x v="2"/>
    <n v="96919"/>
  </r>
  <r>
    <x v="5"/>
    <n v="95765"/>
  </r>
  <r>
    <x v="6"/>
    <n v="95246"/>
  </r>
  <r>
    <x v="6"/>
    <n v="92262"/>
  </r>
  <r>
    <x v="12"/>
    <n v="92000"/>
  </r>
  <r>
    <x v="9"/>
    <n v="91928"/>
  </r>
  <r>
    <x v="7"/>
    <n v="139380"/>
  </r>
  <r>
    <x v="10"/>
    <n v="191454"/>
  </r>
  <r>
    <x v="0"/>
    <n v="90390"/>
  </r>
  <r>
    <x v="7"/>
    <n v="88533"/>
  </r>
  <r>
    <x v="6"/>
    <n v="72545"/>
  </r>
  <r>
    <x v="2"/>
    <n v="83264"/>
  </r>
  <r>
    <x v="2"/>
    <n v="81951"/>
  </r>
  <r>
    <x v="13"/>
    <n v="5541"/>
  </r>
  <r>
    <x v="1"/>
    <n v="79517"/>
  </r>
  <r>
    <x v="8"/>
    <n v="106326"/>
  </r>
  <r>
    <x v="9"/>
    <n v="78796"/>
  </r>
  <r>
    <x v="2"/>
    <n v="73686"/>
  </r>
  <r>
    <x v="2"/>
    <n v="69307"/>
  </r>
  <r>
    <x v="6"/>
    <n v="60819"/>
  </r>
  <r>
    <x v="4"/>
    <n v="97357"/>
  </r>
  <r>
    <x v="1"/>
    <n v="58500"/>
  </r>
  <r>
    <x v="6"/>
    <n v="57086"/>
  </r>
  <r>
    <x v="2"/>
    <n v="54731"/>
  </r>
  <r>
    <x v="2"/>
    <n v="11326"/>
  </r>
  <r>
    <x v="6"/>
    <n v="74361"/>
  </r>
  <r>
    <x v="2"/>
    <n v="45947"/>
  </r>
  <r>
    <x v="2"/>
    <n v="12181"/>
  </r>
  <r>
    <x v="4"/>
    <n v="42547"/>
  </r>
  <r>
    <x v="2"/>
    <n v="66963"/>
  </r>
  <r>
    <x v="0"/>
    <n v="41652"/>
  </r>
  <r>
    <x v="0"/>
    <n v="39816"/>
  </r>
  <r>
    <x v="1"/>
    <n v="39777"/>
  </r>
  <r>
    <x v="2"/>
    <n v="135359"/>
  </r>
  <r>
    <x v="4"/>
    <n v="34114"/>
  </r>
  <r>
    <x v="14"/>
    <n v="32800"/>
  </r>
  <r>
    <x v="0"/>
    <n v="32365"/>
  </r>
  <r>
    <x v="6"/>
    <n v="32271"/>
  </r>
  <r>
    <x v="0"/>
    <n v="32000"/>
  </r>
  <r>
    <x v="6"/>
    <n v="30543"/>
  </r>
  <r>
    <x v="5"/>
    <n v="30493"/>
  </r>
  <r>
    <x v="0"/>
    <n v="28037"/>
  </r>
  <r>
    <x v="1"/>
    <n v="26446"/>
  </r>
  <r>
    <x v="0"/>
    <n v="24140"/>
  </r>
  <r>
    <x v="0"/>
    <n v="23802"/>
  </r>
  <r>
    <x v="6"/>
    <n v="23726"/>
  </r>
  <r>
    <x v="2"/>
    <n v="22500"/>
  </r>
  <r>
    <x v="2"/>
    <n v="101854"/>
  </r>
  <r>
    <x v="4"/>
    <n v="41261"/>
  </r>
  <r>
    <x v="6"/>
    <n v="22504"/>
  </r>
  <r>
    <x v="6"/>
    <n v="81650"/>
  </r>
  <r>
    <x v="6"/>
    <n v="15529"/>
  </r>
  <r>
    <x v="2"/>
    <n v="17733"/>
  </r>
  <r>
    <x v="4"/>
    <n v="123514"/>
  </r>
  <r>
    <x v="5"/>
    <n v="15501"/>
  </r>
  <r>
    <x v="2"/>
    <n v="115693"/>
  </r>
  <r>
    <x v="6"/>
    <n v="14241"/>
  </r>
  <r>
    <x v="6"/>
    <n v="18451"/>
  </r>
  <r>
    <x v="0"/>
    <n v="12460"/>
  </r>
  <r>
    <x v="2"/>
    <n v="26636"/>
  </r>
  <r>
    <x v="6"/>
    <n v="12000"/>
  </r>
  <r>
    <x v="13"/>
    <n v="23012"/>
  </r>
  <r>
    <x v="2"/>
    <n v="52055"/>
  </r>
  <r>
    <x v="2"/>
    <n v="83203"/>
  </r>
  <r>
    <x v="2"/>
    <n v="88246"/>
  </r>
  <r>
    <x v="6"/>
    <n v="12015"/>
  </r>
  <r>
    <x v="6"/>
    <n v="34673"/>
  </r>
  <r>
    <x v="6"/>
    <n v="37312"/>
  </r>
  <r>
    <x v="6"/>
    <n v="41164"/>
  </r>
  <r>
    <x v="6"/>
    <n v="5175"/>
  </r>
  <r>
    <x v="6"/>
    <n v="35186"/>
  </r>
  <r>
    <x v="6"/>
    <n v="84198"/>
  </r>
  <r>
    <x v="6"/>
    <n v="14445"/>
  </r>
  <r>
    <x v="6"/>
    <n v="24761"/>
  </r>
  <r>
    <x v="6"/>
    <n v="5095"/>
  </r>
  <r>
    <x v="5"/>
    <n v="25234"/>
  </r>
  <r>
    <x v="9"/>
    <n v="3998"/>
  </r>
  <r>
    <x v="6"/>
    <n v="86559"/>
  </r>
  <r>
    <x v="6"/>
    <n v="38485"/>
  </r>
  <r>
    <x v="9"/>
    <n v="3449"/>
  </r>
  <r>
    <x v="4"/>
    <n v="2951"/>
  </r>
  <r>
    <x v="13"/>
    <n v="14964"/>
  </r>
  <r>
    <x v="6"/>
    <n v="44232"/>
  </r>
  <r>
    <x v="0"/>
    <n v="107058"/>
  </r>
  <r>
    <x v="0"/>
    <n v="109551"/>
  </r>
  <r>
    <x v="0"/>
    <n v="31979"/>
  </r>
  <r>
    <x v="0"/>
    <n v="29141"/>
  </r>
  <r>
    <x v="14"/>
    <n v="212380"/>
  </r>
  <r>
    <x v="14"/>
    <n v="46463"/>
  </r>
  <r>
    <x v="14"/>
    <n v="45521"/>
  </r>
  <r>
    <x v="14"/>
    <n v="42429"/>
  </r>
  <r>
    <x v="14"/>
    <n v="57602"/>
  </r>
  <r>
    <x v="14"/>
    <n v="12923"/>
  </r>
  <r>
    <x v="14"/>
    <n v="14555"/>
  </r>
  <r>
    <x v="14"/>
    <n v="4932"/>
  </r>
  <r>
    <x v="14"/>
    <n v="9928"/>
  </r>
  <r>
    <x v="3"/>
    <n v="27714"/>
  </r>
  <r>
    <x v="3"/>
    <n v="42016"/>
  </r>
  <r>
    <x v="15"/>
    <n v="75356"/>
  </r>
  <r>
    <x v="15"/>
    <n v="122010"/>
  </r>
  <r>
    <x v="15"/>
    <n v="31438"/>
  </r>
  <r>
    <x v="15"/>
    <n v="55519"/>
  </r>
  <r>
    <x v="15"/>
    <n v="63012"/>
  </r>
  <r>
    <x v="15"/>
    <n v="64633"/>
  </r>
  <r>
    <x v="15"/>
    <n v="42262"/>
  </r>
  <r>
    <x v="15"/>
    <n v="23195"/>
  </r>
  <r>
    <x v="15"/>
    <n v="69526"/>
  </r>
  <r>
    <x v="15"/>
    <n v="98733"/>
  </r>
  <r>
    <x v="15"/>
    <n v="59920"/>
  </r>
  <r>
    <x v="15"/>
    <n v="63476"/>
  </r>
  <r>
    <x v="15"/>
    <n v="37661"/>
  </r>
  <r>
    <x v="1"/>
    <n v="25106"/>
  </r>
  <r>
    <x v="1"/>
    <n v="88184"/>
  </r>
  <r>
    <x v="6"/>
    <n v="152449"/>
  </r>
  <r>
    <x v="6"/>
    <n v="69536"/>
  </r>
  <r>
    <x v="6"/>
    <n v="25861"/>
  </r>
  <r>
    <x v="6"/>
    <n v="137407"/>
  </r>
  <r>
    <x v="6"/>
    <n v="27186"/>
  </r>
  <r>
    <x v="6"/>
    <n v="36260"/>
  </r>
  <r>
    <x v="6"/>
    <n v="35571"/>
  </r>
  <r>
    <x v="6"/>
    <n v="57741"/>
  </r>
  <r>
    <x v="6"/>
    <n v="15717"/>
  </r>
  <r>
    <x v="4"/>
    <n v="89770"/>
  </r>
  <r>
    <x v="4"/>
    <n v="47921"/>
  </r>
  <r>
    <x v="4"/>
    <n v="29287"/>
  </r>
  <r>
    <x v="4"/>
    <n v="60914"/>
  </r>
  <r>
    <x v="4"/>
    <n v="622390"/>
  </r>
  <r>
    <x v="10"/>
    <n v="66864"/>
  </r>
  <r>
    <x v="10"/>
    <n v="51955"/>
  </r>
  <r>
    <x v="10"/>
    <n v="51105"/>
  </r>
  <r>
    <x v="10"/>
    <n v="32288"/>
  </r>
  <r>
    <x v="10"/>
    <n v="104005"/>
  </r>
  <r>
    <x v="10"/>
    <n v="198601"/>
  </r>
  <r>
    <x v="13"/>
    <n v="16528"/>
  </r>
  <r>
    <x v="13"/>
    <n v="51519"/>
  </r>
  <r>
    <x v="5"/>
    <n v="22851"/>
  </r>
  <r>
    <x v="5"/>
    <n v="64591"/>
  </r>
  <r>
    <x v="5"/>
    <n v="38442"/>
  </r>
  <r>
    <x v="5"/>
    <n v="14556"/>
  </r>
  <r>
    <x v="5"/>
    <n v="6048"/>
  </r>
  <r>
    <x v="5"/>
    <n v="165751"/>
  </r>
  <r>
    <x v="5"/>
    <n v="27120"/>
  </r>
  <r>
    <x v="5"/>
    <n v="16852"/>
  </r>
  <r>
    <x v="5"/>
    <n v="46170"/>
  </r>
  <r>
    <x v="16"/>
    <n v="84474"/>
  </r>
  <r>
    <x v="17"/>
    <n v="42039"/>
  </r>
  <r>
    <x v="5"/>
    <n v="12148"/>
  </r>
  <r>
    <x v="16"/>
    <n v="158940"/>
  </r>
  <r>
    <x v="16"/>
    <n v="61315"/>
  </r>
  <r>
    <x v="16"/>
    <n v="38711"/>
  </r>
  <r>
    <x v="16"/>
    <n v="27506"/>
  </r>
  <r>
    <x v="16"/>
    <n v="18646"/>
  </r>
  <r>
    <x v="10"/>
    <n v="17000"/>
  </r>
  <r>
    <x v="10"/>
    <n v="17582"/>
  </r>
  <r>
    <x v="10"/>
    <n v="299691"/>
  </r>
  <r>
    <x v="10"/>
    <n v="41554"/>
  </r>
  <r>
    <x v="18"/>
    <n v="82886"/>
  </r>
  <r>
    <x v="18"/>
    <n v="212590"/>
  </r>
  <r>
    <x v="18"/>
    <n v="135872"/>
  </r>
  <r>
    <x v="18"/>
    <n v="51330"/>
  </r>
  <r>
    <x v="18"/>
    <n v="57098"/>
  </r>
  <r>
    <x v="19"/>
    <n v="12932"/>
  </r>
  <r>
    <x v="19"/>
    <n v="40404"/>
  </r>
  <r>
    <x v="19"/>
    <n v="100413"/>
  </r>
  <r>
    <x v="19"/>
    <n v="22005"/>
  </r>
  <r>
    <x v="19"/>
    <n v="138857"/>
  </r>
  <r>
    <x v="19"/>
    <n v="27548"/>
  </r>
  <r>
    <x v="12"/>
    <n v="23527"/>
  </r>
  <r>
    <x v="12"/>
    <n v="112243"/>
  </r>
  <r>
    <x v="1"/>
    <n v="13799"/>
  </r>
  <r>
    <x v="1"/>
    <n v="127736"/>
  </r>
  <r>
    <x v="1"/>
    <n v="89730"/>
  </r>
  <r>
    <x v="1"/>
    <n v="97543"/>
  </r>
  <r>
    <x v="1"/>
    <n v="55356"/>
  </r>
  <r>
    <x v="1"/>
    <n v="35402"/>
  </r>
  <r>
    <x v="1"/>
    <n v="83220"/>
  </r>
  <r>
    <x v="1"/>
    <n v="89059"/>
  </r>
  <r>
    <x v="1"/>
    <n v="9417"/>
  </r>
  <r>
    <x v="1"/>
    <n v="13731"/>
  </r>
  <r>
    <x v="1"/>
    <n v="70288"/>
  </r>
  <r>
    <x v="1"/>
    <n v="187801"/>
  </r>
  <r>
    <x v="4"/>
    <n v="94518"/>
  </r>
  <r>
    <x v="8"/>
    <n v="383301"/>
  </r>
  <r>
    <x v="1"/>
    <n v="160920"/>
  </r>
  <r>
    <x v="3"/>
    <n v="97299"/>
  </r>
  <r>
    <x v="9"/>
    <n v="7906"/>
  </r>
  <r>
    <x v="9"/>
    <n v="101499"/>
  </r>
  <r>
    <x v="9"/>
    <n v="122332"/>
  </r>
  <r>
    <x v="9"/>
    <n v="101670"/>
  </r>
  <r>
    <x v="9"/>
    <n v="73064"/>
  </r>
  <r>
    <x v="9"/>
    <n v="34280"/>
  </r>
  <r>
    <x v="9"/>
    <n v="116071"/>
  </r>
  <r>
    <x v="9"/>
    <n v="29730"/>
  </r>
  <r>
    <x v="9"/>
    <n v="80581"/>
  </r>
  <r>
    <x v="9"/>
    <n v="90190"/>
  </r>
  <r>
    <x v="9"/>
    <n v="90190"/>
  </r>
  <r>
    <x v="9"/>
    <n v="83532"/>
  </r>
  <r>
    <x v="9"/>
    <n v="88897"/>
  </r>
  <r>
    <x v="9"/>
    <n v="96914"/>
  </r>
  <r>
    <x v="9"/>
    <n v="19834"/>
  </r>
  <r>
    <x v="7"/>
    <n v="195040"/>
  </r>
  <r>
    <x v="7"/>
    <n v="67340"/>
  </r>
  <r>
    <x v="7"/>
    <n v="52481"/>
  </r>
  <r>
    <x v="7"/>
    <n v="94743"/>
  </r>
  <r>
    <x v="7"/>
    <n v="284988"/>
  </r>
  <r>
    <x v="9"/>
    <n v="68946"/>
  </r>
  <r>
    <x v="9"/>
    <n v="66660"/>
  </r>
  <r>
    <x v="9"/>
    <n v="62997"/>
  </r>
  <r>
    <x v="9"/>
    <n v="100121"/>
  </r>
  <r>
    <x v="9"/>
    <n v="110564"/>
  </r>
  <r>
    <x v="9"/>
    <n v="46289"/>
  </r>
  <r>
    <x v="9"/>
    <n v="87431"/>
  </r>
  <r>
    <x v="7"/>
    <n v="153149"/>
  </r>
  <r>
    <x v="9"/>
    <n v="13004"/>
  </r>
  <r>
    <x v="2"/>
    <n v="36110"/>
  </r>
  <r>
    <x v="2"/>
    <n v="36000"/>
  </r>
  <r>
    <x v="2"/>
    <n v="24288"/>
  </r>
  <r>
    <x v="2"/>
    <n v="74907"/>
  </r>
  <r>
    <x v="2"/>
    <n v="45639"/>
  </r>
  <r>
    <x v="2"/>
    <n v="54133"/>
  </r>
  <r>
    <x v="2"/>
    <n v="41688"/>
  </r>
  <r>
    <x v="2"/>
    <n v="34254"/>
  </r>
  <r>
    <x v="2"/>
    <n v="35863"/>
  </r>
  <r>
    <x v="2"/>
    <n v="87685"/>
  </r>
  <r>
    <x v="2"/>
    <n v="48856"/>
  </r>
  <r>
    <x v="2"/>
    <n v="67273"/>
  </r>
  <r>
    <x v="2"/>
    <n v="108042"/>
  </r>
  <r>
    <x v="5"/>
    <n v="80357"/>
  </r>
  <r>
    <x v="5"/>
    <n v="95667"/>
  </r>
  <r>
    <x v="5"/>
    <n v="79398"/>
  </r>
  <r>
    <x v="5"/>
    <n v="39006"/>
  </r>
  <r>
    <x v="5"/>
    <n v="47056"/>
  </r>
  <r>
    <x v="5"/>
    <n v="47973"/>
  </r>
  <r>
    <x v="5"/>
    <n v="21081"/>
  </r>
  <r>
    <x v="2"/>
    <n v="89493"/>
  </r>
  <r>
    <x v="2"/>
    <n v="48071"/>
  </r>
  <r>
    <x v="2"/>
    <n v="28621"/>
  </r>
  <r>
    <x v="2"/>
    <n v="52966"/>
  </r>
  <r>
    <x v="2"/>
    <n v="35607"/>
  </r>
  <r>
    <x v="2"/>
    <n v="34611"/>
  </r>
  <r>
    <x v="2"/>
    <n v="82182"/>
  </r>
  <r>
    <x v="2"/>
    <n v="75813"/>
  </r>
  <r>
    <x v="19"/>
    <n v="80040"/>
  </r>
  <r>
    <x v="10"/>
    <n v="194406"/>
  </r>
  <r>
    <x v="6"/>
    <n v="134993"/>
  </r>
  <r>
    <x v="6"/>
    <n v="107208"/>
  </r>
  <r>
    <x v="6"/>
    <n v="72072"/>
  </r>
  <r>
    <x v="6"/>
    <n v="120352"/>
  </r>
  <r>
    <x v="15"/>
    <n v="295817"/>
  </r>
  <r>
    <x v="9"/>
    <n v="16927"/>
  </r>
  <r>
    <x v="1"/>
    <n v="166948"/>
  </r>
  <r>
    <x v="1"/>
    <n v="105411"/>
  </r>
  <r>
    <x v="8"/>
    <n v="155138"/>
  </r>
  <r>
    <x v="8"/>
    <n v="122981"/>
  </r>
  <r>
    <x v="8"/>
    <n v="49026"/>
  </r>
  <r>
    <x v="8"/>
    <n v="57085"/>
  </r>
  <r>
    <x v="8"/>
    <n v="68665"/>
  </r>
  <r>
    <x v="3"/>
    <n v="14930"/>
  </r>
  <r>
    <x v="3"/>
    <n v="28846"/>
  </r>
  <r>
    <x v="9"/>
    <n v="52597"/>
  </r>
</pivotCacheRecords>
</file>

<file path=xl/pivotCache/pivotCacheRecords5.xml><?xml version="1.0" encoding="utf-8"?>
<pivotCacheRecords xmlns="http://schemas.openxmlformats.org/spreadsheetml/2006/main" xmlns:r="http://schemas.openxmlformats.org/officeDocument/2006/relationships" count="171">
  <r>
    <s v="3RD ST./ALAMEDA BLVD"/>
    <n v="12700"/>
    <n v="381"/>
    <n v="12319"/>
    <n v="3"/>
    <x v="0"/>
  </r>
  <r>
    <s v="8TH STREET"/>
    <n v="197000"/>
    <n v="9850"/>
    <n v="187150"/>
    <n v="5"/>
    <x v="1"/>
  </r>
  <r>
    <s v="AVOCADO BOULEVARD"/>
    <n v="51000"/>
    <n v="2550"/>
    <n v="48450"/>
    <n v="5"/>
    <x v="2"/>
  </r>
  <r>
    <s v="BANDY CANYON ROAD"/>
    <n v="9400"/>
    <n v="884"/>
    <n v="8516"/>
    <n v="9.4042553191489375"/>
    <x v="3"/>
  </r>
  <r>
    <s v="BASILONE ROAD"/>
    <n v="136000"/>
    <n v="9833"/>
    <n v="126167"/>
    <n v="7.2301470588235297"/>
    <x v="4"/>
  </r>
  <r>
    <s v="BEGIN RTE AT JCT RTE 5 and EB ON FRM &quot;G&quot; ST / 17TH"/>
    <n v="127000"/>
    <n v="4572"/>
    <n v="122428"/>
    <n v="3.5999999999999996"/>
    <x v="5"/>
  </r>
  <r>
    <s v="BRADLEY AVENUE"/>
    <n v="93000"/>
    <n v="6231"/>
    <n v="86769"/>
    <n v="6.7"/>
    <x v="6"/>
  </r>
  <r>
    <s v="BROOKS ST OC"/>
    <n v="160000"/>
    <n v="11488"/>
    <n v="148512"/>
    <n v="7.1800000000000006"/>
    <x v="4"/>
  </r>
  <r>
    <s v="BUCKMAN SPRINGS ROAD"/>
    <n v="2250"/>
    <n v="187"/>
    <n v="2063"/>
    <n v="8.31111111111111"/>
    <x v="7"/>
  </r>
  <r>
    <s v="BUCKMAN SPRINGS ROAD"/>
    <n v="2250"/>
    <n v="353"/>
    <n v="1897"/>
    <n v="15.688888888888888"/>
    <x v="7"/>
  </r>
  <r>
    <s v="CAMERON ROAD"/>
    <n v="17500"/>
    <n v="2249"/>
    <n v="15251"/>
    <n v="12.851428571428572"/>
    <x v="8"/>
  </r>
  <r>
    <s v="CHULA VISTA, AUTO PARKWAY DRIVE/MAIN STREET"/>
    <n v="180000"/>
    <n v="12600"/>
    <n v="167400"/>
    <n v="7.0000000000000009"/>
    <x v="9"/>
  </r>
  <r>
    <s v="CHULA VISTA, AUTO PARKWAY DRIVE/MAIN STREET"/>
    <n v="185000"/>
    <n v="12950"/>
    <n v="172050"/>
    <n v="7.0000000000000009"/>
    <x v="9"/>
  </r>
  <r>
    <s v="CLAIREMONT MESA BOULEVARD INTERCHANGE"/>
    <n v="141000"/>
    <n v="9433"/>
    <n v="131567"/>
    <n v="6.6900709219858161"/>
    <x v="10"/>
  </r>
  <r>
    <s v="CLOVERDALE/SAN PASQUAL ROAD"/>
    <n v="10300"/>
    <n v="880"/>
    <n v="9420"/>
    <n v="8.5436893203883493"/>
    <x v="11"/>
  </r>
  <r>
    <s v="COLLEGE AVENUE"/>
    <n v="201000"/>
    <n v="4040"/>
    <n v="196960"/>
    <n v="2.0099502487562191"/>
    <x v="12"/>
  </r>
  <r>
    <s v="CORONADO N.A.B. GATE NO. 4"/>
    <n v="23400"/>
    <n v="323"/>
    <n v="23077"/>
    <n v="1.3803418803418803"/>
    <x v="0"/>
  </r>
  <r>
    <s v="CORONADO, POMONA AVENUE"/>
    <n v="21100"/>
    <n v="401"/>
    <n v="20699"/>
    <n v="1.9004739336492893"/>
    <x v="0"/>
  </r>
  <r>
    <s v="DEER SPRINGS ROAD"/>
    <n v="135000"/>
    <n v="14810"/>
    <n v="120190"/>
    <n v="10.97037037037037"/>
    <x v="13"/>
  </r>
  <r>
    <s v="EAST JCT. RTE. 79"/>
    <n v="5800"/>
    <n v="963"/>
    <n v="4837"/>
    <n v="16.603448275862068"/>
    <x v="14"/>
  </r>
  <r>
    <s v="EAST JCT. RTE. 79"/>
    <n v="3750"/>
    <n v="911"/>
    <n v="2839"/>
    <n v="24.293333333333333"/>
    <x v="14"/>
  </r>
  <r>
    <s v="EAST JCT. RTE. 94"/>
    <n v="172000"/>
    <n v="7568"/>
    <n v="164432"/>
    <n v="4.3999999999999995"/>
    <x v="2"/>
  </r>
  <r>
    <s v="EL CAJON, BROADWAY"/>
    <n v="97000"/>
    <n v="6499"/>
    <n v="90501"/>
    <n v="6.7"/>
    <x v="6"/>
  </r>
  <r>
    <s v="EL CAJON, JCT. RTE. 67 NORTH"/>
    <n v="173000"/>
    <n v="8131"/>
    <n v="164869"/>
    <n v="4.7"/>
    <x v="6"/>
  </r>
  <r>
    <s v="EL CAJON, JCT. RTE. 67 NORTH"/>
    <n v="191000"/>
    <n v="5539"/>
    <n v="185461"/>
    <n v="2.9000000000000004"/>
    <x v="6"/>
  </r>
  <r>
    <s v="EL CAJON, JCT. RTE. 8"/>
    <n v="43000"/>
    <n v="3354"/>
    <n v="39646"/>
    <n v="7.8"/>
    <x v="6"/>
  </r>
  <r>
    <s v="ENCINITAS BOULEVARD"/>
    <n v="189000"/>
    <n v="15649"/>
    <n v="173351"/>
    <n v="8.2798941798941801"/>
    <x v="15"/>
  </r>
  <r>
    <s v="ESCONDIDO  ASH STREET"/>
    <n v="13600"/>
    <n v="816"/>
    <n v="12784"/>
    <n v="6"/>
    <x v="11"/>
  </r>
  <r>
    <s v="ESCONDIDO  ASH STREET"/>
    <n v="17000"/>
    <n v="1020"/>
    <n v="15980"/>
    <n v="6"/>
    <x v="11"/>
  </r>
  <r>
    <s v="ESCONDIDO, BROADWAY/LINCOLN PARKWAY"/>
    <n v="56000"/>
    <n v="560"/>
    <n v="55440"/>
    <n v="1"/>
    <x v="11"/>
  </r>
  <r>
    <s v="ESCONDIDO, CENTRE CITY PARKWAY"/>
    <n v="82000"/>
    <n v="4346"/>
    <n v="77654"/>
    <n v="5.3"/>
    <x v="11"/>
  </r>
  <r>
    <s v="ESCONDIDO, GRAND AVENUE"/>
    <n v="14800"/>
    <n v="903"/>
    <n v="13897"/>
    <n v="6.1013513513513518"/>
    <x v="11"/>
  </r>
  <r>
    <s v="ESCONDIDO, JCT. RTE. 15"/>
    <n v="160000"/>
    <n v="7280"/>
    <n v="152720"/>
    <n v="4.55"/>
    <x v="11"/>
  </r>
  <r>
    <s v="ESCONDIDO, SOUTH JUNCTION OF CENTRE CITY PARKWAY"/>
    <n v="179000"/>
    <n v="12709"/>
    <n v="166291"/>
    <n v="7.1"/>
    <x v="11"/>
  </r>
  <r>
    <s v="FLETCHER PARKWAY"/>
    <n v="130000"/>
    <n v="4810"/>
    <n v="125190"/>
    <n v="3.6999999999999997"/>
    <x v="16"/>
  </r>
  <r>
    <s v="FLETCHER PARKWAY"/>
    <n v="113000"/>
    <n v="4972"/>
    <n v="108028"/>
    <n v="4.3999999999999995"/>
    <x v="16"/>
  </r>
  <r>
    <s v="GOVERNOR DRIVE INTERCHANGE"/>
    <n v="210100"/>
    <n v="12165"/>
    <n v="197935"/>
    <n v="5.790099952403617"/>
    <x v="17"/>
  </r>
  <r>
    <s v="GREENFIELD DRIVE"/>
    <n v="112000"/>
    <n v="3293"/>
    <n v="108707"/>
    <n v="2.9401785714285715"/>
    <x v="6"/>
  </r>
  <r>
    <s v="GREENFIELD DRIVE"/>
    <n v="83000"/>
    <n v="9819"/>
    <n v="73181"/>
    <n v="11.830120481927711"/>
    <x v="6"/>
  </r>
  <r>
    <s v="JCT RTE 5 LT LANES"/>
    <n v="97000"/>
    <n v="1164"/>
    <n v="95836"/>
    <n v="1.2"/>
    <x v="18"/>
  </r>
  <r>
    <s v="JCT RTE 5 LT LANES"/>
    <n v="128000"/>
    <n v="3584"/>
    <n v="124416"/>
    <n v="2.8000000000000003"/>
    <x v="18"/>
  </r>
  <r>
    <s v="JCT. RTE. 15"/>
    <n v="219000"/>
    <n v="6570"/>
    <n v="212430"/>
    <n v="3"/>
    <x v="19"/>
  </r>
  <r>
    <s v="JCT. RTE. 15"/>
    <n v="246000"/>
    <n v="8610"/>
    <n v="237390"/>
    <n v="3.5000000000000004"/>
    <x v="19"/>
  </r>
  <r>
    <s v="JCT. RTE. 15"/>
    <n v="33000"/>
    <n v="4125"/>
    <n v="28875"/>
    <n v="12.5"/>
    <x v="20"/>
  </r>
  <r>
    <s v="JCT. RTE. 15"/>
    <n v="17800"/>
    <n v="2492"/>
    <n v="15308"/>
    <n v="14.000000000000002"/>
    <x v="20"/>
  </r>
  <r>
    <s v="JCT. RTE. 15"/>
    <n v="115000"/>
    <n v="3634"/>
    <n v="111366"/>
    <n v="3.16"/>
    <x v="21"/>
  </r>
  <r>
    <s v="JCT. RTE. 15 NORTH"/>
    <n v="216000"/>
    <n v="10800"/>
    <n v="205200"/>
    <n v="5"/>
    <x v="1"/>
  </r>
  <r>
    <s v="JCT. RTE. 15 NORTH"/>
    <n v="147000"/>
    <n v="6027"/>
    <n v="140973"/>
    <n v="4.1000000000000005"/>
    <x v="1"/>
  </r>
  <r>
    <s v="JCT. RTE. 163"/>
    <n v="259000"/>
    <n v="9661"/>
    <n v="249339"/>
    <n v="3.7301158301158299"/>
    <x v="21"/>
  </r>
  <r>
    <s v="JCT. RTE. 188 SOUTH"/>
    <n v="2200"/>
    <n v="183"/>
    <n v="2017"/>
    <n v="8.3181818181818183"/>
    <x v="22"/>
  </r>
  <r>
    <s v="JCT. RTE. 282 AT 4TH STREET ON ORANGE AVE"/>
    <n v="26500"/>
    <n v="636"/>
    <n v="25864"/>
    <n v="2.4"/>
    <x v="0"/>
  </r>
  <r>
    <s v="JCT. RTE. 282 AT 4TH STREET ON ORANGE AVE"/>
    <n v="21900"/>
    <n v="745"/>
    <n v="21155"/>
    <n v="3.4018264840182644"/>
    <x v="0"/>
  </r>
  <r>
    <s v="JCT. RTE. 5"/>
    <n v="83000"/>
    <n v="8632"/>
    <n v="74368"/>
    <n v="10.4"/>
    <x v="17"/>
  </r>
  <r>
    <s v="JCT. RTE. 5"/>
    <n v="69000"/>
    <n v="1932"/>
    <n v="67068"/>
    <n v="2.8000000000000003"/>
    <x v="0"/>
  </r>
  <r>
    <s v="JCT. RTE. 5"/>
    <n v="57000"/>
    <n v="2508"/>
    <n v="54492"/>
    <n v="4.3999999999999995"/>
    <x v="4"/>
  </r>
  <r>
    <s v="JCT. RTE. 5"/>
    <n v="78000"/>
    <n v="2340"/>
    <n v="75660"/>
    <n v="3"/>
    <x v="23"/>
  </r>
  <r>
    <s v="JCT. RTE. 5"/>
    <n v="129000"/>
    <n v="9830"/>
    <n v="119170"/>
    <n v="7.620155038759691"/>
    <x v="24"/>
  </r>
  <r>
    <s v="JCT. RTE. 52"/>
    <n v="170000"/>
    <n v="11628"/>
    <n v="158372"/>
    <n v="6.84"/>
    <x v="21"/>
  </r>
  <r>
    <s v="JCT. RTE. 52"/>
    <n v="185000"/>
    <n v="10249"/>
    <n v="174751"/>
    <n v="5.54"/>
    <x v="21"/>
  </r>
  <r>
    <s v="JCT. RTE. 52 EAST"/>
    <n v="170000"/>
    <n v="6970"/>
    <n v="163030"/>
    <n v="4.1000000000000005"/>
    <x v="17"/>
  </r>
  <r>
    <s v="JCT. RTE. 54 NORTH"/>
    <n v="72000"/>
    <n v="3312"/>
    <n v="68688"/>
    <n v="4.5999999999999996"/>
    <x v="2"/>
  </r>
  <r>
    <s v="JCT. RTE. 54 NORTH"/>
    <n v="19800"/>
    <n v="1188"/>
    <n v="18612"/>
    <n v="6"/>
    <x v="2"/>
  </r>
  <r>
    <s v="JCT. RTE. 54, SWEETWATER ROAD"/>
    <n v="243000"/>
    <n v="14580"/>
    <n v="228420"/>
    <n v="6"/>
    <x v="9"/>
  </r>
  <r>
    <s v="JCT. RTE. 67 SOUTHWEST"/>
    <n v="20700"/>
    <n v="1139"/>
    <n v="19561"/>
    <n v="5.5024154589371976"/>
    <x v="25"/>
  </r>
  <r>
    <s v="JCT. RTE. 67 SOUTHWEST"/>
    <n v="9800"/>
    <n v="216"/>
    <n v="9584"/>
    <n v="2.2040816326530615"/>
    <x v="25"/>
  </r>
  <r>
    <s v="JCT. RTE. 75"/>
    <n v="15000"/>
    <n v="450"/>
    <n v="14550"/>
    <n v="3"/>
    <x v="0"/>
  </r>
  <r>
    <s v="JCT. RTE. 75 WEST"/>
    <n v="133000"/>
    <n v="5586"/>
    <n v="127414"/>
    <n v="4.2"/>
    <x v="1"/>
  </r>
  <r>
    <s v="JCT. RTE. 75 WEST"/>
    <n v="136000"/>
    <n v="5032"/>
    <n v="130968"/>
    <n v="3.6999999999999997"/>
    <x v="1"/>
  </r>
  <r>
    <s v="JCT. RTE. 76"/>
    <n v="122000"/>
    <n v="12481"/>
    <n v="109519"/>
    <n v="10.230327868852459"/>
    <x v="20"/>
  </r>
  <r>
    <s v="JCT. RTE. 76"/>
    <n v="135000"/>
    <n v="12596"/>
    <n v="122404"/>
    <n v="9.3303703703703711"/>
    <x v="20"/>
  </r>
  <r>
    <s v="JCT. RTE. 76 WEST"/>
    <n v="2650"/>
    <n v="244"/>
    <n v="2406"/>
    <n v="9.2075471698113205"/>
    <x v="26"/>
  </r>
  <r>
    <s v="JCT. RTE. 76 WEST"/>
    <n v="2600"/>
    <n v="307"/>
    <n v="2293"/>
    <n v="11.807692307692308"/>
    <x v="26"/>
  </r>
  <r>
    <s v="JCT. RTE. 78"/>
    <n v="122000"/>
    <n v="32220"/>
    <n v="89780"/>
    <n v="26.409836065573771"/>
    <x v="11"/>
  </r>
  <r>
    <s v="JCT. RTE. 78"/>
    <n v="259000"/>
    <n v="18389"/>
    <n v="240611"/>
    <n v="7.1"/>
    <x v="11"/>
  </r>
  <r>
    <s v="JCT. RTE. 78"/>
    <n v="152000"/>
    <n v="10047"/>
    <n v="141953"/>
    <n v="6.6098684210526306"/>
    <x v="11"/>
  </r>
  <r>
    <s v="JCT. RTE. 78"/>
    <n v="2950"/>
    <n v="97"/>
    <n v="2853"/>
    <n v="3.2881355932203391"/>
    <x v="27"/>
  </r>
  <r>
    <s v="JCT. RTE. 78"/>
    <n v="2800"/>
    <n v="314"/>
    <n v="2486"/>
    <n v="11.214285714285714"/>
    <x v="27"/>
  </r>
  <r>
    <s v="JCT. RTE. 78 EAST"/>
    <n v="212000"/>
    <n v="10197"/>
    <n v="201803"/>
    <n v="4.8099056603773587"/>
    <x v="4"/>
  </r>
  <r>
    <s v="JCT. RTE. 78 EAST"/>
    <n v="190000"/>
    <n v="9120"/>
    <n v="180880"/>
    <n v="4.8"/>
    <x v="4"/>
  </r>
  <r>
    <s v="JCT. RTE. 79"/>
    <n v="2350"/>
    <n v="240"/>
    <n v="2110"/>
    <n v="10.212765957446807"/>
    <x v="26"/>
  </r>
  <r>
    <s v="JCT. RTE. 79 NORTH, JAPATUL VALLEY ROAD"/>
    <n v="24600"/>
    <n v="2952"/>
    <n v="21648"/>
    <n v="12"/>
    <x v="28"/>
  </r>
  <r>
    <s v="JCT. RTE. 79 NORTH, JAPATUL VALLEY ROAD"/>
    <n v="24800"/>
    <n v="3373"/>
    <n v="21427"/>
    <n v="13.600806451612904"/>
    <x v="28"/>
  </r>
  <r>
    <s v="JCT. RTE. 8"/>
    <n v="146000"/>
    <n v="3212"/>
    <n v="142788"/>
    <n v="2.1999999999999997"/>
    <x v="19"/>
  </r>
  <r>
    <s v="JCT. RTE. 8"/>
    <n v="206000"/>
    <n v="10259"/>
    <n v="195741"/>
    <n v="4.9800970873786401"/>
    <x v="19"/>
  </r>
  <r>
    <s v="JCT. RTE. 8"/>
    <n v="5500"/>
    <n v="413"/>
    <n v="5087"/>
    <n v="7.5090909090909097"/>
    <x v="28"/>
  </r>
  <r>
    <s v="JCT. RTE. 8"/>
    <n v="1500"/>
    <n v="236"/>
    <n v="1264"/>
    <n v="15.733333333333333"/>
    <x v="29"/>
  </r>
  <r>
    <s v="JCT. RTE. 8"/>
    <n v="158000"/>
    <n v="6952"/>
    <n v="151048"/>
    <n v="4.3999999999999995"/>
    <x v="16"/>
  </r>
  <r>
    <s v="JCT. RTE. 8"/>
    <n v="202000"/>
    <n v="13130"/>
    <n v="188870"/>
    <n v="6.5"/>
    <x v="19"/>
  </r>
  <r>
    <s v="JCT. RTE. 8"/>
    <n v="173000"/>
    <n v="10726"/>
    <n v="162274"/>
    <n v="6.2"/>
    <x v="19"/>
  </r>
  <r>
    <s v="JCT. RTE. 8/CAMINO DEL RIO"/>
    <n v="153000"/>
    <n v="6273"/>
    <n v="146727"/>
    <n v="4.1000000000000005"/>
    <x v="18"/>
  </r>
  <r>
    <s v="JCT. RTE. 8/CAMINO DEL RIO"/>
    <n v="144000"/>
    <n v="4896"/>
    <n v="139104"/>
    <n v="3.4000000000000004"/>
    <x v="18"/>
  </r>
  <r>
    <s v="JCT. RTE. 805"/>
    <n v="127000"/>
    <n v="6477"/>
    <n v="120523"/>
    <n v="5.0999999999999996"/>
    <x v="30"/>
  </r>
  <r>
    <s v="JCT. RTE. 805"/>
    <n v="168000"/>
    <n v="3696"/>
    <n v="164304"/>
    <n v="2.1999999999999997"/>
    <x v="30"/>
  </r>
  <r>
    <s v="JCT. RTE. 805"/>
    <n v="72000"/>
    <n v="1620"/>
    <n v="70380"/>
    <n v="2.25"/>
    <x v="24"/>
  </r>
  <r>
    <s v="JCT. RTE. 805"/>
    <n v="138000"/>
    <n v="3588"/>
    <n v="134412"/>
    <n v="2.6"/>
    <x v="31"/>
  </r>
  <r>
    <s v="JCT. RTE. 805"/>
    <n v="60000"/>
    <n v="4860"/>
    <n v="55140"/>
    <n v="8.1"/>
    <x v="32"/>
  </r>
  <r>
    <s v="JCT. RTE. 805"/>
    <n v="74000"/>
    <n v="12217"/>
    <n v="61783"/>
    <n v="16.50945945945946"/>
    <x v="32"/>
  </r>
  <r>
    <s v="JCT. RTE. 94"/>
    <n v="133000"/>
    <n v="6783"/>
    <n v="126217"/>
    <n v="5.0999999999999996"/>
    <x v="33"/>
  </r>
  <r>
    <s v="JCT. RTE. 94"/>
    <n v="42000"/>
    <n v="1638"/>
    <n v="40362"/>
    <n v="3.9"/>
    <x v="2"/>
  </r>
  <r>
    <s v="JCT. RTE. 94"/>
    <n v="6900"/>
    <n v="711"/>
    <n v="6189"/>
    <n v="10.304347826086957"/>
    <x v="22"/>
  </r>
  <r>
    <s v="JCT. RTE. 94 SOUTH"/>
    <n v="17700"/>
    <n v="2459"/>
    <n v="15241"/>
    <n v="13.892655367231638"/>
    <x v="29"/>
  </r>
  <r>
    <s v="JCT. RTE. 94 SOUTH"/>
    <n v="22400"/>
    <n v="3942"/>
    <n v="18458"/>
    <n v="17.598214285714285"/>
    <x v="29"/>
  </r>
  <r>
    <s v="LEUCADIA BOULEVARD"/>
    <n v="209000"/>
    <n v="18622"/>
    <n v="190378"/>
    <n v="8.9100478468899524"/>
    <x v="15"/>
  </r>
  <r>
    <s v="LYONS VALLEY ROAD"/>
    <n v="19100"/>
    <n v="1146"/>
    <n v="17954"/>
    <n v="6"/>
    <x v="34"/>
  </r>
  <r>
    <s v="LYONS VALLEY ROAD"/>
    <n v="12800"/>
    <n v="896"/>
    <n v="11904"/>
    <n v="7.0000000000000009"/>
    <x v="34"/>
  </r>
  <r>
    <s v="MEXICAN BORDER POE-TRUCK ENTRANCE"/>
    <n v="2450"/>
    <n v="2221"/>
    <n v="229"/>
    <n v="90.65306122448979"/>
    <x v="32"/>
  </r>
  <r>
    <s v="MEXICAN BOUNDARY"/>
    <n v="7800"/>
    <n v="803"/>
    <n v="6997"/>
    <n v="10.294871794871794"/>
    <x v="22"/>
  </r>
  <r>
    <s v="MISSION AVENUE"/>
    <n v="153000"/>
    <n v="9149"/>
    <n v="143851"/>
    <n v="5.9797385620915033"/>
    <x v="4"/>
  </r>
  <r>
    <s v="NAPLE STREET UNDERCROSSING"/>
    <n v="198000"/>
    <n v="3703"/>
    <n v="194297"/>
    <n v="1.8702020202020202"/>
    <x v="9"/>
  </r>
  <r>
    <s v="OCEANSIDE, CANYON DRIVE"/>
    <n v="53000"/>
    <n v="2862"/>
    <n v="50138"/>
    <n v="5.4"/>
    <x v="4"/>
  </r>
  <r>
    <s v="OCEANSIDE, EL CAMINO REAL"/>
    <n v="53000"/>
    <n v="2650"/>
    <n v="50350"/>
    <n v="5"/>
    <x v="35"/>
  </r>
  <r>
    <s v="OCEANSIDE, EL CAMINO REAL"/>
    <n v="131000"/>
    <n v="6380"/>
    <n v="124620"/>
    <n v="4.8702290076335881"/>
    <x v="35"/>
  </r>
  <r>
    <s v="OCEANSIDE, JCT. RTE. 5"/>
    <n v="74000"/>
    <n v="3456"/>
    <n v="70544"/>
    <n v="4.6702702702702696"/>
    <x v="4"/>
  </r>
  <r>
    <s v="OLIVE HILL RD/CAMINO DEL REY"/>
    <n v="49500"/>
    <n v="5346"/>
    <n v="44154"/>
    <n v="10.8"/>
    <x v="36"/>
  </r>
  <r>
    <s v="POWAY ROAD"/>
    <n v="16800"/>
    <n v="1546"/>
    <n v="15254"/>
    <n v="9.2023809523809526"/>
    <x v="37"/>
  </r>
  <r>
    <s v="POWAY ROAD"/>
    <n v="26500"/>
    <n v="2351"/>
    <n v="24149"/>
    <n v="8.8716981132075468"/>
    <x v="37"/>
  </r>
  <r>
    <s v="RAMONA, JCT. RTE. 78"/>
    <n v="25000"/>
    <n v="1450"/>
    <n v="23550"/>
    <n v="5.8000000000000007"/>
    <x v="6"/>
  </r>
  <r>
    <s v="REO DRIVE"/>
    <n v="141000"/>
    <n v="2679"/>
    <n v="138321"/>
    <n v="1.9"/>
    <x v="33"/>
  </r>
  <r>
    <s v="SAN DIEGO, BALBOA AVENUE"/>
    <n v="149000"/>
    <n v="6705"/>
    <n v="142295"/>
    <n v="4.5"/>
    <x v="38"/>
  </r>
  <r>
    <s v="SAN DIEGO, BALBOA AVENUE"/>
    <n v="134000"/>
    <n v="5360"/>
    <n v="128640"/>
    <n v="4"/>
    <x v="38"/>
  </r>
  <r>
    <s v="SAN DIEGO, BALBOA AVENUE"/>
    <n v="123000"/>
    <n v="3481"/>
    <n v="119519"/>
    <n v="2.8300813008130081"/>
    <x v="10"/>
  </r>
  <r>
    <s v="SAN DIEGO, BEYER BOULEVARD"/>
    <n v="50000"/>
    <n v="4050"/>
    <n v="45950"/>
    <n v="8.1"/>
    <x v="32"/>
  </r>
  <r>
    <s v="SAN DIEGO, GENESEE AVENUE"/>
    <n v="76000"/>
    <n v="2508"/>
    <n v="73492"/>
    <n v="3.3000000000000003"/>
    <x v="39"/>
  </r>
  <r>
    <s v="SAN DIEGO, JCT. RTE. 15"/>
    <n v="181000"/>
    <n v="4887"/>
    <n v="176113"/>
    <n v="2.7"/>
    <x v="33"/>
  </r>
  <r>
    <s v="SAN DIEGO, JCT. RTE. 15"/>
    <n v="175000"/>
    <n v="7350"/>
    <n v="167650"/>
    <n v="4.2"/>
    <x v="33"/>
  </r>
  <r>
    <s v="SAN DIEGO, JCT. RTE. 15"/>
    <n v="227000"/>
    <n v="13620"/>
    <n v="213380"/>
    <n v="6"/>
    <x v="30"/>
  </r>
  <r>
    <s v="SAN DIEGO, JCT. RTE. 15"/>
    <n v="178000"/>
    <n v="11570"/>
    <n v="166430"/>
    <n v="6.5"/>
    <x v="30"/>
  </r>
  <r>
    <s v="SAN DIEGO, JCT. RTE. 163"/>
    <n v="192000"/>
    <n v="7104"/>
    <n v="184896"/>
    <n v="3.6999999999999997"/>
    <x v="5"/>
  </r>
  <r>
    <s v="SAN DIEGO, JCT. RTE. 163"/>
    <n v="183000"/>
    <n v="7503"/>
    <n v="175497"/>
    <n v="4.1000000000000005"/>
    <x v="5"/>
  </r>
  <r>
    <s v="SAN DIEGO, JCT. RTE. 163"/>
    <n v="165000"/>
    <n v="4455"/>
    <n v="160545"/>
    <n v="2.7"/>
    <x v="19"/>
  </r>
  <r>
    <s v="SAN DIEGO, JCT. RTE. 163"/>
    <n v="183000"/>
    <n v="5124"/>
    <n v="177876"/>
    <n v="2.8000000000000003"/>
    <x v="19"/>
  </r>
  <r>
    <s v="SAN DIEGO, JCT. RTE. 163"/>
    <n v="175000"/>
    <n v="11375"/>
    <n v="163625"/>
    <n v="6.5"/>
    <x v="10"/>
  </r>
  <r>
    <s v="SAN DIEGO, JCT. RTE. 163"/>
    <n v="198000"/>
    <n v="12870"/>
    <n v="185130"/>
    <n v="6.5"/>
    <x v="10"/>
  </r>
  <r>
    <s v="SAN DIEGO, JCT. RTE. 5"/>
    <n v="48000"/>
    <n v="1968"/>
    <n v="46032"/>
    <n v="4.1000000000000005"/>
    <x v="32"/>
  </r>
  <r>
    <s v="SAN DIEGO, JCT. RTE. 5"/>
    <n v="9700"/>
    <n v="776"/>
    <n v="8924"/>
    <n v="8"/>
    <x v="40"/>
  </r>
  <r>
    <s v="SAN DIEGO, JCT. RTE. 75 SOUTH"/>
    <n v="161000"/>
    <n v="6601"/>
    <n v="154399"/>
    <n v="4.1000000000000005"/>
    <x v="1"/>
  </r>
  <r>
    <s v="SAN DIEGO, JCT. RTE. 75 SOUTH"/>
    <n v="163000"/>
    <n v="6520"/>
    <n v="156480"/>
    <n v="4"/>
    <x v="1"/>
  </r>
  <r>
    <s v="SAN DIEGO, JCT. RTE. 8"/>
    <n v="147000"/>
    <n v="4410"/>
    <n v="142590"/>
    <n v="3"/>
    <x v="19"/>
  </r>
  <r>
    <s v="SAN DIEGO, JCT. RTE. 8"/>
    <n v="139000"/>
    <n v="5143"/>
    <n v="133857"/>
    <n v="3.6999999999999997"/>
    <x v="19"/>
  </r>
  <r>
    <s v="SAN DIEGO, JCT. RTE. 805"/>
    <n v="166000"/>
    <n v="5312"/>
    <n v="160688"/>
    <n v="3.2"/>
    <x v="19"/>
  </r>
  <r>
    <s v="SAN DIEGO, JCT. RTE. 805"/>
    <n v="216000"/>
    <n v="8424"/>
    <n v="207576"/>
    <n v="3.9"/>
    <x v="33"/>
  </r>
  <r>
    <s v="SAN DIEGO, JCT. RTE. 805"/>
    <n v="130000"/>
    <n v="4810"/>
    <n v="125190"/>
    <n v="3.6999999999999997"/>
    <x v="10"/>
  </r>
  <r>
    <s v="SAN DIEGO, JCT. RTE. 805"/>
    <n v="119000"/>
    <n v="6069"/>
    <n v="112931"/>
    <n v="5.0999999999999996"/>
    <x v="10"/>
  </r>
  <r>
    <s v="SAN DIEGO, JCT. RTE. 905"/>
    <n v="64000"/>
    <n v="2560"/>
    <n v="61440"/>
    <n v="4"/>
    <x v="32"/>
  </r>
  <r>
    <s v="SAN DIEGO, JCT. RTE. 905"/>
    <n v="128000"/>
    <n v="12147"/>
    <n v="115853"/>
    <n v="9.4898437500000004"/>
    <x v="41"/>
  </r>
  <r>
    <s v="SAN DIEGO, JCT. RTE. 94"/>
    <n v="149000"/>
    <n v="5662"/>
    <n v="143338"/>
    <n v="3.8"/>
    <x v="5"/>
  </r>
  <r>
    <s v="SAN DIEGO, JCT. RTE. 94"/>
    <n v="192000"/>
    <n v="7680"/>
    <n v="184320"/>
    <n v="4"/>
    <x v="5"/>
  </r>
  <r>
    <s v="SAN DIEGO, KEARNEY VILLA ROAD INTERCHANGE"/>
    <n v="150000"/>
    <n v="11040"/>
    <n v="138960"/>
    <n v="7.3599999999999994"/>
    <x v="21"/>
  </r>
  <r>
    <s v="SAN DIEGO, MIRAMAR/ POMERADO ROADS"/>
    <n v="272000"/>
    <n v="10227"/>
    <n v="261773"/>
    <n v="3.7599264705882351"/>
    <x v="21"/>
  </r>
  <r>
    <s v="SAN DIEGO, MIRAMAR/ POMERADO ROADS"/>
    <n v="256000"/>
    <n v="9984"/>
    <n v="246016"/>
    <n v="3.9"/>
    <x v="21"/>
  </r>
  <r>
    <s v="SAN DIEGO, NORTH JCT. RTE. 805"/>
    <n v="60000"/>
    <n v="2280"/>
    <n v="57720"/>
    <n v="3.8"/>
    <x v="24"/>
  </r>
  <r>
    <s v="SAN DIEGO, POWAY ROAD"/>
    <n v="233000"/>
    <n v="16543"/>
    <n v="216457"/>
    <n v="7.1"/>
    <x v="37"/>
  </r>
  <r>
    <s v="SAN DIEGO, POWAY ROAD"/>
    <n v="205000"/>
    <n v="14555"/>
    <n v="190445"/>
    <n v="7.1"/>
    <x v="37"/>
  </r>
  <r>
    <s v="SAN DIEGO, SUNSET CLIFFS BOULEVARD"/>
    <n v="12500"/>
    <n v="125"/>
    <n v="12375"/>
    <n v="1"/>
    <x v="42"/>
  </r>
  <r>
    <s v="SAN FELIPE ROAD"/>
    <n v="1550"/>
    <n v="256"/>
    <n v="1294"/>
    <n v="16.516129032258064"/>
    <x v="43"/>
  </r>
  <r>
    <s v="SAN MARCOS,RANCHO SANTA FE"/>
    <n v="118000"/>
    <n v="5463"/>
    <n v="112537"/>
    <n v="4.6296610169491528"/>
    <x v="13"/>
  </r>
  <r>
    <s v="SANTO ROAD"/>
    <n v="99000"/>
    <n v="2574"/>
    <n v="96426"/>
    <n v="2.6"/>
    <x v="44"/>
  </r>
  <r>
    <s v="SANYO AVE"/>
    <n v="8000"/>
    <n v="3090"/>
    <n v="4910"/>
    <n v="38.625"/>
    <x v="41"/>
  </r>
  <r>
    <s v="SOUTH JCT. RTE. 805"/>
    <n v="33500"/>
    <n v="1273"/>
    <n v="32227"/>
    <n v="3.8"/>
    <x v="32"/>
  </r>
  <r>
    <s v="SUNRISE HIGHWAY"/>
    <n v="1650"/>
    <n v="165"/>
    <n v="1485"/>
    <n v="10"/>
    <x v="45"/>
  </r>
  <r>
    <s v="SUNRISE HIGHWAY"/>
    <n v="1900"/>
    <n v="175"/>
    <n v="1725"/>
    <n v="9.2105263157894726"/>
    <x v="45"/>
  </r>
  <r>
    <s v="TELEGRAPH CANYON ROAD"/>
    <n v="198000"/>
    <n v="14494"/>
    <n v="183506"/>
    <n v="7.3202020202020197"/>
    <x v="9"/>
  </r>
  <r>
    <s v="VALLEY PARKWAY"/>
    <n v="183000"/>
    <n v="12993"/>
    <n v="170007"/>
    <n v="7.1"/>
    <x v="11"/>
  </r>
  <r>
    <s v="VISTA, MELROSE DRIVE"/>
    <n v="123000"/>
    <n v="5867"/>
    <n v="117133"/>
    <n v="4.7699186991869915"/>
    <x v="46"/>
  </r>
  <r>
    <s v="VISTA, MELROSE DRIVE"/>
    <n v="128000"/>
    <n v="6618"/>
    <n v="121382"/>
    <n v="5.1703125000000005"/>
    <x v="46"/>
  </r>
  <r>
    <s v="WEST JCT. RTE. 79"/>
    <n v="6700"/>
    <n v="402"/>
    <n v="6298"/>
    <n v="6"/>
    <x v="14"/>
  </r>
  <r>
    <s v="WEST JCT. RTE. 79"/>
    <n v="4700"/>
    <n v="335"/>
    <n v="4365"/>
    <n v="7.127659574468086"/>
    <x v="14"/>
  </r>
  <r>
    <s v="WILLOW ROAD"/>
    <n v="20400"/>
    <n v="2201"/>
    <n v="18199"/>
    <n v="10.78921568627451"/>
    <x v="6"/>
  </r>
  <r>
    <s v="WINTER GARDEN BOULEVARD"/>
    <n v="33500"/>
    <n v="1407"/>
    <n v="32093"/>
    <n v="4.2"/>
    <x v="6"/>
  </r>
  <r>
    <s v="WINTER GARDEN BOULEVARD"/>
    <n v="58000"/>
    <n v="1508"/>
    <n v="56492"/>
    <n v="2.6"/>
    <x v="6"/>
  </r>
  <r>
    <s v="WOODSIDE AVENUE"/>
    <n v="70000"/>
    <n v="5110"/>
    <n v="64890"/>
    <n v="7.3"/>
    <x v="6"/>
  </r>
</pivotCacheRecords>
</file>

<file path=xl/pivotCache/pivotCacheRecords6.xml><?xml version="1.0" encoding="utf-8"?>
<pivotCacheRecords xmlns="http://schemas.openxmlformats.org/spreadsheetml/2006/main" xmlns:r="http://schemas.openxmlformats.org/officeDocument/2006/relationships" count="317">
  <r>
    <x v="0"/>
    <n v="691726"/>
  </r>
  <r>
    <x v="0"/>
    <n v="531524"/>
  </r>
  <r>
    <x v="0"/>
    <n v="476060"/>
  </r>
  <r>
    <x v="1"/>
    <n v="376453"/>
  </r>
  <r>
    <x v="2"/>
    <n v="330712"/>
  </r>
  <r>
    <x v="1"/>
    <n v="284201"/>
  </r>
  <r>
    <x v="1"/>
    <n v="281397"/>
  </r>
  <r>
    <x v="0"/>
    <n v="255643"/>
  </r>
  <r>
    <x v="0"/>
    <n v="44152"/>
  </r>
  <r>
    <x v="0"/>
    <n v="247610"/>
  </r>
  <r>
    <x v="0"/>
    <n v="17550"/>
  </r>
  <r>
    <x v="0"/>
    <n v="235761"/>
  </r>
  <r>
    <x v="0"/>
    <n v="17550"/>
  </r>
  <r>
    <x v="0"/>
    <n v="225754"/>
  </r>
  <r>
    <x v="3"/>
    <n v="223175"/>
  </r>
  <r>
    <x v="0"/>
    <n v="216100"/>
  </r>
  <r>
    <x v="0"/>
    <n v="215440"/>
  </r>
  <r>
    <x v="0"/>
    <n v="105491"/>
  </r>
  <r>
    <x v="0"/>
    <n v="202735"/>
  </r>
  <r>
    <x v="0"/>
    <n v="33436"/>
  </r>
  <r>
    <x v="4"/>
    <n v="198702"/>
  </r>
  <r>
    <x v="0"/>
    <n v="192050"/>
  </r>
  <r>
    <x v="0"/>
    <n v="184476"/>
  </r>
  <r>
    <x v="1"/>
    <n v="183695"/>
  </r>
  <r>
    <x v="5"/>
    <n v="183241"/>
  </r>
  <r>
    <x v="5"/>
    <n v="81230"/>
  </r>
  <r>
    <x v="0"/>
    <n v="34499"/>
  </r>
  <r>
    <x v="0"/>
    <n v="158104"/>
  </r>
  <r>
    <x v="5"/>
    <n v="166023"/>
  </r>
  <r>
    <x v="0"/>
    <n v="165786"/>
  </r>
  <r>
    <x v="6"/>
    <n v="163623"/>
  </r>
  <r>
    <x v="3"/>
    <n v="20081"/>
  </r>
  <r>
    <x v="2"/>
    <n v="158155"/>
  </r>
  <r>
    <x v="7"/>
    <n v="200514"/>
  </r>
  <r>
    <x v="8"/>
    <n v="150000"/>
  </r>
  <r>
    <x v="0"/>
    <n v="146354"/>
  </r>
  <r>
    <x v="2"/>
    <n v="142976"/>
  </r>
  <r>
    <x v="0"/>
    <n v="140092"/>
  </r>
  <r>
    <x v="0"/>
    <n v="136350"/>
  </r>
  <r>
    <x v="0"/>
    <n v="135238"/>
  </r>
  <r>
    <x v="9"/>
    <n v="134299"/>
  </r>
  <r>
    <x v="0"/>
    <n v="132000"/>
  </r>
  <r>
    <x v="0"/>
    <n v="130376"/>
  </r>
  <r>
    <x v="0"/>
    <n v="125886"/>
  </r>
  <r>
    <x v="0"/>
    <n v="123646"/>
  </r>
  <r>
    <x v="10"/>
    <n v="116000"/>
  </r>
  <r>
    <x v="0"/>
    <n v="115813"/>
  </r>
  <r>
    <x v="0"/>
    <n v="107899"/>
  </r>
  <r>
    <x v="0"/>
    <n v="104971"/>
  </r>
  <r>
    <x v="11"/>
    <n v="104950"/>
  </r>
  <r>
    <x v="2"/>
    <n v="104904"/>
  </r>
  <r>
    <x v="5"/>
    <n v="101030"/>
  </r>
  <r>
    <x v="0"/>
    <n v="97873"/>
  </r>
  <r>
    <x v="5"/>
    <n v="40000"/>
  </r>
  <r>
    <x v="0"/>
    <n v="96919"/>
  </r>
  <r>
    <x v="5"/>
    <n v="95765"/>
  </r>
  <r>
    <x v="6"/>
    <n v="95246"/>
  </r>
  <r>
    <x v="6"/>
    <n v="92262"/>
  </r>
  <r>
    <x v="12"/>
    <n v="92000"/>
  </r>
  <r>
    <x v="9"/>
    <n v="91928"/>
  </r>
  <r>
    <x v="7"/>
    <n v="139380"/>
  </r>
  <r>
    <x v="10"/>
    <n v="191454"/>
  </r>
  <r>
    <x v="1"/>
    <n v="90390"/>
  </r>
  <r>
    <x v="7"/>
    <n v="88533"/>
  </r>
  <r>
    <x v="6"/>
    <n v="72545"/>
  </r>
  <r>
    <x v="0"/>
    <n v="83264"/>
  </r>
  <r>
    <x v="0"/>
    <n v="81951"/>
  </r>
  <r>
    <x v="13"/>
    <n v="5541"/>
  </r>
  <r>
    <x v="2"/>
    <n v="79517"/>
  </r>
  <r>
    <x v="8"/>
    <n v="106326"/>
  </r>
  <r>
    <x v="9"/>
    <n v="78796"/>
  </r>
  <r>
    <x v="0"/>
    <n v="73686"/>
  </r>
  <r>
    <x v="0"/>
    <n v="69307"/>
  </r>
  <r>
    <x v="6"/>
    <n v="60819"/>
  </r>
  <r>
    <x v="4"/>
    <n v="97357"/>
  </r>
  <r>
    <x v="2"/>
    <n v="58500"/>
  </r>
  <r>
    <x v="6"/>
    <n v="57086"/>
  </r>
  <r>
    <x v="0"/>
    <n v="54731"/>
  </r>
  <r>
    <x v="0"/>
    <n v="11326"/>
  </r>
  <r>
    <x v="6"/>
    <n v="74361"/>
  </r>
  <r>
    <x v="0"/>
    <n v="45947"/>
  </r>
  <r>
    <x v="0"/>
    <n v="12181"/>
  </r>
  <r>
    <x v="4"/>
    <n v="42547"/>
  </r>
  <r>
    <x v="0"/>
    <n v="66963"/>
  </r>
  <r>
    <x v="1"/>
    <n v="41652"/>
  </r>
  <r>
    <x v="1"/>
    <n v="39816"/>
  </r>
  <r>
    <x v="2"/>
    <n v="39777"/>
  </r>
  <r>
    <x v="0"/>
    <n v="135359"/>
  </r>
  <r>
    <x v="4"/>
    <n v="34114"/>
  </r>
  <r>
    <x v="14"/>
    <n v="32800"/>
  </r>
  <r>
    <x v="1"/>
    <n v="32365"/>
  </r>
  <r>
    <x v="6"/>
    <n v="32271"/>
  </r>
  <r>
    <x v="1"/>
    <n v="32000"/>
  </r>
  <r>
    <x v="6"/>
    <n v="30543"/>
  </r>
  <r>
    <x v="5"/>
    <n v="30493"/>
  </r>
  <r>
    <x v="1"/>
    <n v="28037"/>
  </r>
  <r>
    <x v="2"/>
    <n v="26446"/>
  </r>
  <r>
    <x v="1"/>
    <n v="24140"/>
  </r>
  <r>
    <x v="1"/>
    <n v="23802"/>
  </r>
  <r>
    <x v="6"/>
    <n v="23726"/>
  </r>
  <r>
    <x v="0"/>
    <n v="22396"/>
  </r>
  <r>
    <x v="0"/>
    <n v="22500"/>
  </r>
  <r>
    <x v="0"/>
    <n v="101854"/>
  </r>
  <r>
    <x v="4"/>
    <n v="41261"/>
  </r>
  <r>
    <x v="6"/>
    <n v="22504"/>
  </r>
  <r>
    <x v="6"/>
    <n v="81650"/>
  </r>
  <r>
    <x v="6"/>
    <n v="15529"/>
  </r>
  <r>
    <x v="0"/>
    <n v="17733"/>
  </r>
  <r>
    <x v="4"/>
    <n v="123514"/>
  </r>
  <r>
    <x v="5"/>
    <n v="15501"/>
  </r>
  <r>
    <x v="0"/>
    <n v="115693"/>
  </r>
  <r>
    <x v="6"/>
    <n v="14241"/>
  </r>
  <r>
    <x v="6"/>
    <n v="18451"/>
  </r>
  <r>
    <x v="1"/>
    <n v="12460"/>
  </r>
  <r>
    <x v="0"/>
    <n v="26636"/>
  </r>
  <r>
    <x v="6"/>
    <n v="12000"/>
  </r>
  <r>
    <x v="13"/>
    <n v="23012"/>
  </r>
  <r>
    <x v="0"/>
    <n v="52055"/>
  </r>
  <r>
    <x v="0"/>
    <n v="83203"/>
  </r>
  <r>
    <x v="0"/>
    <n v="88246"/>
  </r>
  <r>
    <x v="6"/>
    <n v="12015"/>
  </r>
  <r>
    <x v="6"/>
    <n v="34673"/>
  </r>
  <r>
    <x v="6"/>
    <n v="37312"/>
  </r>
  <r>
    <x v="6"/>
    <n v="41164"/>
  </r>
  <r>
    <x v="6"/>
    <n v="5175"/>
  </r>
  <r>
    <x v="6"/>
    <n v="35186"/>
  </r>
  <r>
    <x v="6"/>
    <n v="84198"/>
  </r>
  <r>
    <x v="6"/>
    <n v="14445"/>
  </r>
  <r>
    <x v="6"/>
    <n v="24761"/>
  </r>
  <r>
    <x v="6"/>
    <n v="5095"/>
  </r>
  <r>
    <x v="5"/>
    <n v="25234"/>
  </r>
  <r>
    <x v="9"/>
    <n v="3998"/>
  </r>
  <r>
    <x v="6"/>
    <n v="86559"/>
  </r>
  <r>
    <x v="6"/>
    <n v="38485"/>
  </r>
  <r>
    <x v="9"/>
    <n v="3449"/>
  </r>
  <r>
    <x v="4"/>
    <n v="2951"/>
  </r>
  <r>
    <x v="13"/>
    <n v="14964"/>
  </r>
  <r>
    <x v="6"/>
    <n v="44232"/>
  </r>
  <r>
    <x v="1"/>
    <n v="107058"/>
  </r>
  <r>
    <x v="1"/>
    <n v="109551"/>
  </r>
  <r>
    <x v="1"/>
    <n v="31979"/>
  </r>
  <r>
    <x v="1"/>
    <n v="29141"/>
  </r>
  <r>
    <x v="14"/>
    <n v="212380"/>
  </r>
  <r>
    <x v="14"/>
    <n v="46463"/>
  </r>
  <r>
    <x v="14"/>
    <n v="45521"/>
  </r>
  <r>
    <x v="14"/>
    <n v="42429"/>
  </r>
  <r>
    <x v="14"/>
    <n v="57602"/>
  </r>
  <r>
    <x v="14"/>
    <n v="12923"/>
  </r>
  <r>
    <x v="14"/>
    <n v="14555"/>
  </r>
  <r>
    <x v="14"/>
    <n v="4932"/>
  </r>
  <r>
    <x v="14"/>
    <n v="9928"/>
  </r>
  <r>
    <x v="3"/>
    <n v="27714"/>
  </r>
  <r>
    <x v="3"/>
    <n v="42016"/>
  </r>
  <r>
    <x v="15"/>
    <n v="75356"/>
  </r>
  <r>
    <x v="15"/>
    <n v="122010"/>
  </r>
  <r>
    <x v="15"/>
    <n v="31438"/>
  </r>
  <r>
    <x v="15"/>
    <n v="55519"/>
  </r>
  <r>
    <x v="15"/>
    <n v="63012"/>
  </r>
  <r>
    <x v="15"/>
    <n v="64633"/>
  </r>
  <r>
    <x v="15"/>
    <n v="42262"/>
  </r>
  <r>
    <x v="15"/>
    <n v="23195"/>
  </r>
  <r>
    <x v="15"/>
    <n v="69526"/>
  </r>
  <r>
    <x v="15"/>
    <n v="98733"/>
  </r>
  <r>
    <x v="15"/>
    <n v="59920"/>
  </r>
  <r>
    <x v="15"/>
    <n v="63476"/>
  </r>
  <r>
    <x v="15"/>
    <n v="37661"/>
  </r>
  <r>
    <x v="2"/>
    <n v="25106"/>
  </r>
  <r>
    <x v="2"/>
    <n v="88184"/>
  </r>
  <r>
    <x v="6"/>
    <n v="152449"/>
  </r>
  <r>
    <x v="6"/>
    <n v="69536"/>
  </r>
  <r>
    <x v="6"/>
    <n v="25861"/>
  </r>
  <r>
    <x v="6"/>
    <n v="137407"/>
  </r>
  <r>
    <x v="6"/>
    <n v="27186"/>
  </r>
  <r>
    <x v="6"/>
    <n v="36260"/>
  </r>
  <r>
    <x v="6"/>
    <n v="35571"/>
  </r>
  <r>
    <x v="6"/>
    <n v="57741"/>
  </r>
  <r>
    <x v="6"/>
    <n v="15717"/>
  </r>
  <r>
    <x v="4"/>
    <n v="89770"/>
  </r>
  <r>
    <x v="4"/>
    <n v="47921"/>
  </r>
  <r>
    <x v="4"/>
    <n v="29287"/>
  </r>
  <r>
    <x v="4"/>
    <n v="60914"/>
  </r>
  <r>
    <x v="4"/>
    <n v="622390"/>
  </r>
  <r>
    <x v="10"/>
    <n v="66864"/>
  </r>
  <r>
    <x v="10"/>
    <n v="51955"/>
  </r>
  <r>
    <x v="10"/>
    <n v="51105"/>
  </r>
  <r>
    <x v="10"/>
    <n v="32288"/>
  </r>
  <r>
    <x v="10"/>
    <n v="104005"/>
  </r>
  <r>
    <x v="10"/>
    <n v="198601"/>
  </r>
  <r>
    <x v="13"/>
    <n v="16528"/>
  </r>
  <r>
    <x v="13"/>
    <n v="51519"/>
  </r>
  <r>
    <x v="5"/>
    <n v="22851"/>
  </r>
  <r>
    <x v="5"/>
    <n v="64591"/>
  </r>
  <r>
    <x v="5"/>
    <n v="38442"/>
  </r>
  <r>
    <x v="5"/>
    <n v="14556"/>
  </r>
  <r>
    <x v="5"/>
    <n v="6048"/>
  </r>
  <r>
    <x v="5"/>
    <n v="165751"/>
  </r>
  <r>
    <x v="5"/>
    <n v="27120"/>
  </r>
  <r>
    <x v="5"/>
    <n v="16852"/>
  </r>
  <r>
    <x v="5"/>
    <n v="46170"/>
  </r>
  <r>
    <x v="16"/>
    <n v="84474"/>
  </r>
  <r>
    <x v="17"/>
    <n v="42039"/>
  </r>
  <r>
    <x v="5"/>
    <n v="12148"/>
  </r>
  <r>
    <x v="16"/>
    <n v="158940"/>
  </r>
  <r>
    <x v="16"/>
    <n v="61315"/>
  </r>
  <r>
    <x v="16"/>
    <n v="38711"/>
  </r>
  <r>
    <x v="16"/>
    <n v="27506"/>
  </r>
  <r>
    <x v="16"/>
    <n v="18646"/>
  </r>
  <r>
    <x v="10"/>
    <n v="17000"/>
  </r>
  <r>
    <x v="10"/>
    <n v="17582"/>
  </r>
  <r>
    <x v="10"/>
    <n v="299691"/>
  </r>
  <r>
    <x v="10"/>
    <n v="41554"/>
  </r>
  <r>
    <x v="18"/>
    <n v="82886"/>
  </r>
  <r>
    <x v="18"/>
    <n v="212590"/>
  </r>
  <r>
    <x v="18"/>
    <n v="135872"/>
  </r>
  <r>
    <x v="18"/>
    <n v="51330"/>
  </r>
  <r>
    <x v="18"/>
    <n v="57098"/>
  </r>
  <r>
    <x v="19"/>
    <n v="12932"/>
  </r>
  <r>
    <x v="19"/>
    <n v="40404"/>
  </r>
  <r>
    <x v="19"/>
    <n v="100413"/>
  </r>
  <r>
    <x v="19"/>
    <n v="22005"/>
  </r>
  <r>
    <x v="19"/>
    <n v="138857"/>
  </r>
  <r>
    <x v="19"/>
    <n v="27548"/>
  </r>
  <r>
    <x v="12"/>
    <n v="23527"/>
  </r>
  <r>
    <x v="12"/>
    <n v="112243"/>
  </r>
  <r>
    <x v="2"/>
    <n v="13799"/>
  </r>
  <r>
    <x v="2"/>
    <n v="127736"/>
  </r>
  <r>
    <x v="2"/>
    <n v="89730"/>
  </r>
  <r>
    <x v="2"/>
    <n v="97543"/>
  </r>
  <r>
    <x v="2"/>
    <n v="55356"/>
  </r>
  <r>
    <x v="2"/>
    <n v="35402"/>
  </r>
  <r>
    <x v="2"/>
    <n v="83220"/>
  </r>
  <r>
    <x v="2"/>
    <n v="89059"/>
  </r>
  <r>
    <x v="2"/>
    <n v="9417"/>
  </r>
  <r>
    <x v="2"/>
    <n v="13731"/>
  </r>
  <r>
    <x v="2"/>
    <n v="70288"/>
  </r>
  <r>
    <x v="2"/>
    <n v="187801"/>
  </r>
  <r>
    <x v="4"/>
    <n v="94518"/>
  </r>
  <r>
    <x v="8"/>
    <n v="383301"/>
  </r>
  <r>
    <x v="2"/>
    <n v="160920"/>
  </r>
  <r>
    <x v="3"/>
    <n v="97299"/>
  </r>
  <r>
    <x v="9"/>
    <n v="7906"/>
  </r>
  <r>
    <x v="9"/>
    <n v="101499"/>
  </r>
  <r>
    <x v="9"/>
    <n v="122332"/>
  </r>
  <r>
    <x v="9"/>
    <n v="101670"/>
  </r>
  <r>
    <x v="9"/>
    <n v="73064"/>
  </r>
  <r>
    <x v="9"/>
    <n v="34280"/>
  </r>
  <r>
    <x v="9"/>
    <n v="116071"/>
  </r>
  <r>
    <x v="9"/>
    <n v="29730"/>
  </r>
  <r>
    <x v="9"/>
    <n v="80581"/>
  </r>
  <r>
    <x v="9"/>
    <n v="90190"/>
  </r>
  <r>
    <x v="9"/>
    <n v="90190"/>
  </r>
  <r>
    <x v="9"/>
    <n v="83532"/>
  </r>
  <r>
    <x v="9"/>
    <n v="88897"/>
  </r>
  <r>
    <x v="9"/>
    <n v="96914"/>
  </r>
  <r>
    <x v="9"/>
    <n v="19834"/>
  </r>
  <r>
    <x v="7"/>
    <n v="195040"/>
  </r>
  <r>
    <x v="7"/>
    <n v="67340"/>
  </r>
  <r>
    <x v="7"/>
    <n v="52481"/>
  </r>
  <r>
    <x v="7"/>
    <n v="94743"/>
  </r>
  <r>
    <x v="7"/>
    <n v="284988"/>
  </r>
  <r>
    <x v="9"/>
    <n v="68946"/>
  </r>
  <r>
    <x v="9"/>
    <n v="66660"/>
  </r>
  <r>
    <x v="9"/>
    <n v="62997"/>
  </r>
  <r>
    <x v="9"/>
    <n v="100121"/>
  </r>
  <r>
    <x v="9"/>
    <n v="110564"/>
  </r>
  <r>
    <x v="9"/>
    <n v="46289"/>
  </r>
  <r>
    <x v="9"/>
    <n v="87431"/>
  </r>
  <r>
    <x v="7"/>
    <n v="153149"/>
  </r>
  <r>
    <x v="9"/>
    <n v="13004"/>
  </r>
  <r>
    <x v="0"/>
    <n v="36110"/>
  </r>
  <r>
    <x v="0"/>
    <n v="36000"/>
  </r>
  <r>
    <x v="0"/>
    <n v="24288"/>
  </r>
  <r>
    <x v="0"/>
    <n v="74907"/>
  </r>
  <r>
    <x v="0"/>
    <n v="45639"/>
  </r>
  <r>
    <x v="0"/>
    <n v="54133"/>
  </r>
  <r>
    <x v="0"/>
    <n v="41688"/>
  </r>
  <r>
    <x v="0"/>
    <n v="34254"/>
  </r>
  <r>
    <x v="0"/>
    <n v="35863"/>
  </r>
  <r>
    <x v="0"/>
    <n v="87685"/>
  </r>
  <r>
    <x v="0"/>
    <n v="48856"/>
  </r>
  <r>
    <x v="0"/>
    <n v="67273"/>
  </r>
  <r>
    <x v="0"/>
    <n v="108042"/>
  </r>
  <r>
    <x v="5"/>
    <n v="80357"/>
  </r>
  <r>
    <x v="5"/>
    <n v="95667"/>
  </r>
  <r>
    <x v="5"/>
    <n v="79398"/>
  </r>
  <r>
    <x v="5"/>
    <n v="39006"/>
  </r>
  <r>
    <x v="5"/>
    <n v="47056"/>
  </r>
  <r>
    <x v="5"/>
    <n v="47973"/>
  </r>
  <r>
    <x v="5"/>
    <n v="21081"/>
  </r>
  <r>
    <x v="0"/>
    <n v="89493"/>
  </r>
  <r>
    <x v="0"/>
    <n v="48071"/>
  </r>
  <r>
    <x v="0"/>
    <n v="28621"/>
  </r>
  <r>
    <x v="0"/>
    <n v="52966"/>
  </r>
  <r>
    <x v="0"/>
    <n v="43451"/>
  </r>
  <r>
    <x v="0"/>
    <n v="35607"/>
  </r>
  <r>
    <x v="0"/>
    <n v="133353"/>
  </r>
  <r>
    <x v="0"/>
    <n v="34611"/>
  </r>
  <r>
    <x v="0"/>
    <n v="82182"/>
  </r>
  <r>
    <x v="0"/>
    <n v="75813"/>
  </r>
  <r>
    <x v="19"/>
    <n v="80040"/>
  </r>
  <r>
    <x v="10"/>
    <n v="194406"/>
  </r>
  <r>
    <x v="6"/>
    <n v="134993"/>
  </r>
  <r>
    <x v="6"/>
    <n v="107208"/>
  </r>
  <r>
    <x v="6"/>
    <n v="72072"/>
  </r>
  <r>
    <x v="6"/>
    <n v="120352"/>
  </r>
  <r>
    <x v="15"/>
    <n v="295817"/>
  </r>
  <r>
    <x v="9"/>
    <n v="16927"/>
  </r>
  <r>
    <x v="2"/>
    <n v="166948"/>
  </r>
  <r>
    <x v="2"/>
    <n v="105411"/>
  </r>
  <r>
    <x v="8"/>
    <n v="155138"/>
  </r>
  <r>
    <x v="8"/>
    <n v="122981"/>
  </r>
  <r>
    <x v="8"/>
    <n v="49026"/>
  </r>
  <r>
    <x v="8"/>
    <n v="57085"/>
  </r>
  <r>
    <x v="8"/>
    <n v="68665"/>
  </r>
  <r>
    <x v="3"/>
    <n v="14930"/>
  </r>
  <r>
    <x v="3"/>
    <n v="28846"/>
  </r>
  <r>
    <x v="9"/>
    <n v="525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Location">
  <location ref="BE10:BG106" firstHeaderRow="0" firstDataRow="1" firstDataCol="1"/>
  <pivotFields count="21">
    <pivotField showAll="0"/>
    <pivotField showAll="0"/>
    <pivotField showAll="0"/>
    <pivotField showAll="0"/>
    <pivotField showAll="0"/>
    <pivotField axis="axisRow" showAll="0">
      <items count="118">
        <item x="68"/>
        <item m="1" x="104"/>
        <item m="1" x="107"/>
        <item x="4"/>
        <item m="1" x="114"/>
        <item x="49"/>
        <item x="40"/>
        <item x="18"/>
        <item x="28"/>
        <item x="11"/>
        <item m="1" x="109"/>
        <item m="1" x="112"/>
        <item x="14"/>
        <item x="31"/>
        <item x="1"/>
        <item x="80"/>
        <item x="47"/>
        <item x="0"/>
        <item m="1" x="100"/>
        <item m="1" x="113"/>
        <item x="16"/>
        <item x="51"/>
        <item m="1" x="99"/>
        <item x="20"/>
        <item x="22"/>
        <item x="64"/>
        <item m="1" x="97"/>
        <item x="21"/>
        <item x="5"/>
        <item x="6"/>
        <item x="23"/>
        <item m="1" x="110"/>
        <item x="29"/>
        <item m="1" x="115"/>
        <item x="12"/>
        <item x="19"/>
        <item x="43"/>
        <item x="74"/>
        <item x="26"/>
        <item x="36"/>
        <item x="7"/>
        <item x="24"/>
        <item x="38"/>
        <item x="9"/>
        <item m="1" x="111"/>
        <item m="1" x="103"/>
        <item m="1" x="108"/>
        <item m="1" x="96"/>
        <item m="1" x="106"/>
        <item x="37"/>
        <item x="17"/>
        <item x="15"/>
        <item x="59"/>
        <item x="69"/>
        <item x="50"/>
        <item x="42"/>
        <item x="35"/>
        <item x="77"/>
        <item x="45"/>
        <item x="27"/>
        <item m="1" x="116"/>
        <item m="1" x="102"/>
        <item x="32"/>
        <item x="71"/>
        <item x="13"/>
        <item x="25"/>
        <item x="34"/>
        <item x="30"/>
        <item x="67"/>
        <item m="1" x="98"/>
        <item x="44"/>
        <item x="79"/>
        <item x="46"/>
        <item x="10"/>
        <item x="72"/>
        <item x="63"/>
        <item x="41"/>
        <item x="52"/>
        <item m="1" x="101"/>
        <item m="1" x="95"/>
        <item m="1" x="105"/>
        <item x="3"/>
        <item x="8"/>
        <item x="39"/>
        <item x="33"/>
        <item x="48"/>
        <item x="54"/>
        <item x="55"/>
        <item x="56"/>
        <item x="57"/>
        <item x="58"/>
        <item x="60"/>
        <item x="61"/>
        <item x="62"/>
        <item x="65"/>
        <item x="66"/>
        <item x="70"/>
        <item x="73"/>
        <item x="75"/>
        <item x="76"/>
        <item x="78"/>
        <item x="81"/>
        <item x="82"/>
        <item x="83"/>
        <item x="84"/>
        <item x="85"/>
        <item x="86"/>
        <item x="87"/>
        <item x="88"/>
        <item x="89"/>
        <item x="90"/>
        <item x="91"/>
        <item x="92"/>
        <item x="93"/>
        <item x="94"/>
        <item x="2"/>
        <item x="53"/>
        <item t="default"/>
      </items>
    </pivotField>
    <pivotField showAll="0"/>
    <pivotField showAll="0"/>
    <pivotField showAll="0"/>
    <pivotField showAll="0"/>
    <pivotField showAll="0"/>
    <pivotField numFmtId="164" showAll="0"/>
    <pivotField numFmtId="2" showAll="0"/>
    <pivotField showAll="0"/>
    <pivotField numFmtId="2" showAll="0"/>
    <pivotField numFmtId="164" showAll="0"/>
    <pivotField dataField="1" numFmtId="2" showAll="0"/>
    <pivotField showAll="0"/>
    <pivotField dataField="1" showAll="0"/>
    <pivotField showAll="0"/>
    <pivotField showAll="0"/>
  </pivotFields>
  <rowFields count="1">
    <field x="5"/>
  </rowFields>
  <rowItems count="96">
    <i>
      <x/>
    </i>
    <i>
      <x v="3"/>
    </i>
    <i>
      <x v="5"/>
    </i>
    <i>
      <x v="6"/>
    </i>
    <i>
      <x v="7"/>
    </i>
    <i>
      <x v="8"/>
    </i>
    <i>
      <x v="9"/>
    </i>
    <i>
      <x v="12"/>
    </i>
    <i>
      <x v="13"/>
    </i>
    <i>
      <x v="14"/>
    </i>
    <i>
      <x v="15"/>
    </i>
    <i>
      <x v="16"/>
    </i>
    <i>
      <x v="17"/>
    </i>
    <i>
      <x v="20"/>
    </i>
    <i>
      <x v="21"/>
    </i>
    <i>
      <x v="23"/>
    </i>
    <i>
      <x v="24"/>
    </i>
    <i>
      <x v="25"/>
    </i>
    <i>
      <x v="27"/>
    </i>
    <i>
      <x v="28"/>
    </i>
    <i>
      <x v="29"/>
    </i>
    <i>
      <x v="30"/>
    </i>
    <i>
      <x v="32"/>
    </i>
    <i>
      <x v="34"/>
    </i>
    <i>
      <x v="35"/>
    </i>
    <i>
      <x v="36"/>
    </i>
    <i>
      <x v="37"/>
    </i>
    <i>
      <x v="38"/>
    </i>
    <i>
      <x v="39"/>
    </i>
    <i>
      <x v="40"/>
    </i>
    <i>
      <x v="41"/>
    </i>
    <i>
      <x v="42"/>
    </i>
    <i>
      <x v="43"/>
    </i>
    <i>
      <x v="49"/>
    </i>
    <i>
      <x v="50"/>
    </i>
    <i>
      <x v="51"/>
    </i>
    <i>
      <x v="52"/>
    </i>
    <i>
      <x v="53"/>
    </i>
    <i>
      <x v="54"/>
    </i>
    <i>
      <x v="55"/>
    </i>
    <i>
      <x v="56"/>
    </i>
    <i>
      <x v="57"/>
    </i>
    <i>
      <x v="58"/>
    </i>
    <i>
      <x v="59"/>
    </i>
    <i>
      <x v="62"/>
    </i>
    <i>
      <x v="63"/>
    </i>
    <i>
      <x v="64"/>
    </i>
    <i>
      <x v="65"/>
    </i>
    <i>
      <x v="66"/>
    </i>
    <i>
      <x v="67"/>
    </i>
    <i>
      <x v="68"/>
    </i>
    <i>
      <x v="70"/>
    </i>
    <i>
      <x v="71"/>
    </i>
    <i>
      <x v="72"/>
    </i>
    <i>
      <x v="73"/>
    </i>
    <i>
      <x v="74"/>
    </i>
    <i>
      <x v="75"/>
    </i>
    <i>
      <x v="76"/>
    </i>
    <i>
      <x v="77"/>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t="grand">
      <x/>
    </i>
  </rowItems>
  <colFields count="1">
    <field x="-2"/>
  </colFields>
  <colItems count="2">
    <i>
      <x/>
    </i>
    <i i="1">
      <x v="1"/>
    </i>
  </colItems>
  <dataFields count="2">
    <dataField name="Avg DPM Pctl" fld="16" subtotal="average" baseField="5" baseItem="0"/>
    <dataField name="Avg Traffic Pctl" fld="18" subtotal="average" baseField="5" baseItem="0"/>
  </dataFields>
  <formats count="41">
    <format dxfId="57">
      <pivotArea type="all" dataOnly="0" outline="0" fieldPosition="0"/>
    </format>
    <format dxfId="56">
      <pivotArea outline="0" collapsedLevelsAreSubtotals="1" fieldPosition="0"/>
    </format>
    <format dxfId="55">
      <pivotArea field="5" type="button" dataOnly="0" labelOnly="1" outline="0" axis="axisRow" fieldPosition="0"/>
    </format>
    <format dxfId="54">
      <pivotArea dataOnly="0" labelOnly="1" fieldPosition="0">
        <references count="1">
          <reference field="5" count="50">
            <x v="0"/>
            <x v="3"/>
            <x v="4"/>
            <x v="5"/>
            <x v="6"/>
            <x v="7"/>
            <x v="8"/>
            <x v="9"/>
            <x v="12"/>
            <x v="13"/>
            <x v="14"/>
            <x v="15"/>
            <x v="16"/>
            <x v="20"/>
            <x v="21"/>
            <x v="23"/>
            <x v="24"/>
            <x v="25"/>
            <x v="27"/>
            <x v="28"/>
            <x v="29"/>
            <x v="30"/>
            <x v="32"/>
            <x v="34"/>
            <x v="35"/>
            <x v="36"/>
            <x v="37"/>
            <x v="38"/>
            <x v="39"/>
            <x v="40"/>
            <x v="41"/>
            <x v="42"/>
            <x v="43"/>
            <x v="49"/>
            <x v="50"/>
            <x v="51"/>
            <x v="52"/>
            <x v="53"/>
            <x v="54"/>
            <x v="55"/>
            <x v="56"/>
            <x v="57"/>
            <x v="58"/>
            <x v="59"/>
            <x v="62"/>
            <x v="63"/>
            <x v="64"/>
            <x v="65"/>
            <x v="66"/>
            <x v="67"/>
          </reference>
        </references>
      </pivotArea>
    </format>
    <format dxfId="53">
      <pivotArea dataOnly="0" labelOnly="1" fieldPosition="0">
        <references count="1">
          <reference field="5" count="15">
            <x v="68"/>
            <x v="69"/>
            <x v="70"/>
            <x v="71"/>
            <x v="72"/>
            <x v="73"/>
            <x v="74"/>
            <x v="75"/>
            <x v="76"/>
            <x v="77"/>
            <x v="79"/>
            <x v="80"/>
            <x v="81"/>
            <x v="82"/>
            <x v="83"/>
          </reference>
        </references>
      </pivotArea>
    </format>
    <format dxfId="52">
      <pivotArea dataOnly="0" labelOnly="1" grandRow="1" outline="0" fieldPosition="0"/>
    </format>
    <format dxfId="51">
      <pivotArea dataOnly="0" labelOnly="1" outline="0" fieldPosition="0">
        <references count="1">
          <reference field="4294967294" count="2">
            <x v="0"/>
            <x v="1"/>
          </reference>
        </references>
      </pivotArea>
    </format>
    <format dxfId="50">
      <pivotArea type="all" dataOnly="0" outline="0" fieldPosition="0"/>
    </format>
    <format dxfId="49">
      <pivotArea outline="0" collapsedLevelsAreSubtotals="1" fieldPosition="0"/>
    </format>
    <format dxfId="48">
      <pivotArea field="5" type="button" dataOnly="0" labelOnly="1" outline="0" axis="axisRow" fieldPosition="0"/>
    </format>
    <format dxfId="47">
      <pivotArea dataOnly="0" labelOnly="1" fieldPosition="0">
        <references count="1">
          <reference field="5" count="50">
            <x v="0"/>
            <x v="3"/>
            <x v="5"/>
            <x v="6"/>
            <x v="7"/>
            <x v="8"/>
            <x v="9"/>
            <x v="12"/>
            <x v="13"/>
            <x v="14"/>
            <x v="15"/>
            <x v="16"/>
            <x v="20"/>
            <x v="21"/>
            <x v="23"/>
            <x v="24"/>
            <x v="25"/>
            <x v="27"/>
            <x v="28"/>
            <x v="29"/>
            <x v="30"/>
            <x v="32"/>
            <x v="34"/>
            <x v="35"/>
            <x v="36"/>
            <x v="37"/>
            <x v="38"/>
            <x v="39"/>
            <x v="40"/>
            <x v="41"/>
            <x v="42"/>
            <x v="43"/>
            <x v="49"/>
            <x v="50"/>
            <x v="51"/>
            <x v="52"/>
            <x v="53"/>
            <x v="54"/>
            <x v="55"/>
            <x v="56"/>
            <x v="57"/>
            <x v="58"/>
            <x v="59"/>
            <x v="62"/>
            <x v="63"/>
            <x v="64"/>
            <x v="65"/>
            <x v="66"/>
            <x v="67"/>
            <x v="68"/>
          </reference>
        </references>
      </pivotArea>
    </format>
    <format dxfId="46">
      <pivotArea dataOnly="0" labelOnly="1" fieldPosition="0">
        <references count="1">
          <reference field="5" count="44">
            <x v="69"/>
            <x v="70"/>
            <x v="71"/>
            <x v="72"/>
            <x v="73"/>
            <x v="74"/>
            <x v="75"/>
            <x v="76"/>
            <x v="77"/>
            <x v="80"/>
            <x v="81"/>
            <x v="82"/>
            <x v="83"/>
            <x v="84"/>
            <x v="85"/>
            <x v="86"/>
            <x v="87"/>
            <x v="88"/>
            <x v="89"/>
            <x v="90"/>
            <x v="91"/>
            <x v="92"/>
            <x v="93"/>
            <x v="94"/>
            <x v="95"/>
            <x v="96"/>
            <x v="97"/>
            <x v="98"/>
            <x v="99"/>
            <x v="100"/>
            <x v="101"/>
            <x v="102"/>
            <x v="103"/>
            <x v="104"/>
            <x v="105"/>
            <x v="106"/>
            <x v="107"/>
            <x v="108"/>
            <x v="109"/>
            <x v="110"/>
            <x v="111"/>
            <x v="112"/>
            <x v="113"/>
            <x v="114"/>
          </reference>
        </references>
      </pivotArea>
    </format>
    <format dxfId="45">
      <pivotArea dataOnly="0" labelOnly="1" grandRow="1" outline="0" fieldPosition="0"/>
    </format>
    <format dxfId="44">
      <pivotArea dataOnly="0" labelOnly="1" outline="0" fieldPosition="0">
        <references count="1">
          <reference field="4294967294" count="2">
            <x v="0"/>
            <x v="1"/>
          </reference>
        </references>
      </pivotArea>
    </format>
    <format dxfId="43">
      <pivotArea type="all" dataOnly="0" outline="0" fieldPosition="0"/>
    </format>
    <format dxfId="42">
      <pivotArea outline="0" collapsedLevelsAreSubtotals="1" fieldPosition="0"/>
    </format>
    <format dxfId="41">
      <pivotArea field="5" type="button" dataOnly="0" labelOnly="1" outline="0" axis="axisRow" fieldPosition="0"/>
    </format>
    <format dxfId="40">
      <pivotArea dataOnly="0" labelOnly="1" fieldPosition="0">
        <references count="1">
          <reference field="5" count="50">
            <x v="0"/>
            <x v="3"/>
            <x v="5"/>
            <x v="6"/>
            <x v="7"/>
            <x v="8"/>
            <x v="9"/>
            <x v="12"/>
            <x v="13"/>
            <x v="14"/>
            <x v="15"/>
            <x v="16"/>
            <x v="20"/>
            <x v="21"/>
            <x v="23"/>
            <x v="24"/>
            <x v="25"/>
            <x v="27"/>
            <x v="28"/>
            <x v="29"/>
            <x v="30"/>
            <x v="32"/>
            <x v="34"/>
            <x v="35"/>
            <x v="36"/>
            <x v="37"/>
            <x v="38"/>
            <x v="39"/>
            <x v="40"/>
            <x v="41"/>
            <x v="42"/>
            <x v="43"/>
            <x v="49"/>
            <x v="50"/>
            <x v="51"/>
            <x v="52"/>
            <x v="53"/>
            <x v="54"/>
            <x v="55"/>
            <x v="56"/>
            <x v="57"/>
            <x v="58"/>
            <x v="59"/>
            <x v="62"/>
            <x v="63"/>
            <x v="64"/>
            <x v="65"/>
            <x v="66"/>
            <x v="67"/>
            <x v="68"/>
          </reference>
        </references>
      </pivotArea>
    </format>
    <format dxfId="39">
      <pivotArea dataOnly="0" labelOnly="1" fieldPosition="0">
        <references count="1">
          <reference field="5" count="44">
            <x v="69"/>
            <x v="70"/>
            <x v="71"/>
            <x v="72"/>
            <x v="73"/>
            <x v="74"/>
            <x v="75"/>
            <x v="76"/>
            <x v="77"/>
            <x v="80"/>
            <x v="81"/>
            <x v="82"/>
            <x v="83"/>
            <x v="84"/>
            <x v="85"/>
            <x v="86"/>
            <x v="87"/>
            <x v="88"/>
            <x v="89"/>
            <x v="90"/>
            <x v="91"/>
            <x v="92"/>
            <x v="93"/>
            <x v="94"/>
            <x v="95"/>
            <x v="96"/>
            <x v="97"/>
            <x v="98"/>
            <x v="99"/>
            <x v="100"/>
            <x v="101"/>
            <x v="102"/>
            <x v="103"/>
            <x v="104"/>
            <x v="105"/>
            <x v="106"/>
            <x v="107"/>
            <x v="108"/>
            <x v="109"/>
            <x v="110"/>
            <x v="111"/>
            <x v="112"/>
            <x v="113"/>
            <x v="114"/>
          </reference>
        </references>
      </pivotArea>
    </format>
    <format dxfId="38">
      <pivotArea dataOnly="0" labelOnly="1" grandRow="1" outline="0" fieldPosition="0"/>
    </format>
    <format dxfId="37">
      <pivotArea dataOnly="0" labelOnly="1" outline="0" fieldPosition="0">
        <references count="1">
          <reference field="4294967294" count="2">
            <x v="0"/>
            <x v="1"/>
          </reference>
        </references>
      </pivotArea>
    </format>
    <format dxfId="36">
      <pivotArea dataOnly="0" labelOnly="1" outline="0" fieldPosition="0">
        <references count="1">
          <reference field="4294967294" count="1">
            <x v="1"/>
          </reference>
        </references>
      </pivotArea>
    </format>
    <format dxfId="35">
      <pivotArea dataOnly="0" labelOnly="1" outline="0" fieldPosition="0">
        <references count="1">
          <reference field="4294967294" count="1">
            <x v="0"/>
          </reference>
        </references>
      </pivotArea>
    </format>
    <format dxfId="34">
      <pivotArea dataOnly="0" labelOnly="1" outline="0" fieldPosition="0">
        <references count="1">
          <reference field="4294967294" count="1">
            <x v="0"/>
          </reference>
        </references>
      </pivotArea>
    </format>
    <format dxfId="33">
      <pivotArea dataOnly="0" labelOnly="1" outline="0" fieldPosition="0">
        <references count="1">
          <reference field="4294967294" count="1">
            <x v="1"/>
          </reference>
        </references>
      </pivotArea>
    </format>
    <format dxfId="32">
      <pivotArea field="5" type="button" dataOnly="0" labelOnly="1" outline="0" axis="axisRow" fieldPosition="0"/>
    </format>
    <format dxfId="31">
      <pivotArea dataOnly="0" labelOnly="1" outline="0" fieldPosition="0">
        <references count="1">
          <reference field="4294967294" count="2">
            <x v="0"/>
            <x v="1"/>
          </reference>
        </references>
      </pivotArea>
    </format>
    <format dxfId="30">
      <pivotArea type="all" dataOnly="0" outline="0" fieldPosition="0"/>
    </format>
    <format dxfId="29">
      <pivotArea outline="0" collapsedLevelsAreSubtotals="1" fieldPosition="0"/>
    </format>
    <format dxfId="28">
      <pivotArea field="5" type="button" dataOnly="0" labelOnly="1" outline="0" axis="axisRow" fieldPosition="0"/>
    </format>
    <format dxfId="27">
      <pivotArea dataOnly="0" labelOnly="1" fieldPosition="0">
        <references count="1">
          <reference field="5" count="50">
            <x v="0"/>
            <x v="3"/>
            <x v="5"/>
            <x v="6"/>
            <x v="7"/>
            <x v="8"/>
            <x v="9"/>
            <x v="12"/>
            <x v="13"/>
            <x v="14"/>
            <x v="15"/>
            <x v="16"/>
            <x v="20"/>
            <x v="21"/>
            <x v="23"/>
            <x v="24"/>
            <x v="25"/>
            <x v="27"/>
            <x v="28"/>
            <x v="29"/>
            <x v="30"/>
            <x v="32"/>
            <x v="34"/>
            <x v="35"/>
            <x v="36"/>
            <x v="37"/>
            <x v="38"/>
            <x v="39"/>
            <x v="40"/>
            <x v="41"/>
            <x v="42"/>
            <x v="43"/>
            <x v="49"/>
            <x v="50"/>
            <x v="51"/>
            <x v="52"/>
            <x v="53"/>
            <x v="54"/>
            <x v="55"/>
            <x v="56"/>
            <x v="57"/>
            <x v="58"/>
            <x v="59"/>
            <x v="62"/>
            <x v="63"/>
            <x v="64"/>
            <x v="65"/>
            <x v="66"/>
            <x v="67"/>
            <x v="68"/>
          </reference>
        </references>
      </pivotArea>
    </format>
    <format dxfId="26">
      <pivotArea dataOnly="0" labelOnly="1" fieldPosition="0">
        <references count="1">
          <reference field="5" count="44">
            <x v="69"/>
            <x v="70"/>
            <x v="71"/>
            <x v="72"/>
            <x v="73"/>
            <x v="74"/>
            <x v="75"/>
            <x v="76"/>
            <x v="77"/>
            <x v="80"/>
            <x v="81"/>
            <x v="82"/>
            <x v="83"/>
            <x v="84"/>
            <x v="85"/>
            <x v="86"/>
            <x v="87"/>
            <x v="88"/>
            <x v="89"/>
            <x v="90"/>
            <x v="91"/>
            <x v="92"/>
            <x v="93"/>
            <x v="94"/>
            <x v="95"/>
            <x v="96"/>
            <x v="97"/>
            <x v="98"/>
            <x v="99"/>
            <x v="100"/>
            <x v="101"/>
            <x v="102"/>
            <x v="103"/>
            <x v="104"/>
            <x v="105"/>
            <x v="106"/>
            <x v="107"/>
            <x v="108"/>
            <x v="109"/>
            <x v="110"/>
            <x v="111"/>
            <x v="112"/>
            <x v="113"/>
            <x v="114"/>
          </reference>
        </references>
      </pivotArea>
    </format>
    <format dxfId="25">
      <pivotArea dataOnly="0" labelOnly="1" grandRow="1" outline="0" fieldPosition="0"/>
    </format>
    <format dxfId="24">
      <pivotArea dataOnly="0" labelOnly="1" outline="0" fieldPosition="0">
        <references count="1">
          <reference field="4294967294" count="2">
            <x v="0"/>
            <x v="1"/>
          </reference>
        </references>
      </pivotArea>
    </format>
    <format dxfId="23">
      <pivotArea type="all" dataOnly="0" outline="0" fieldPosition="0"/>
    </format>
    <format dxfId="22">
      <pivotArea outline="0" collapsedLevelsAreSubtotals="1" fieldPosition="0"/>
    </format>
    <format dxfId="21">
      <pivotArea field="5" type="button" dataOnly="0" labelOnly="1" outline="0" axis="axisRow" fieldPosition="0"/>
    </format>
    <format dxfId="20">
      <pivotArea dataOnly="0" labelOnly="1" fieldPosition="0">
        <references count="1">
          <reference field="5" count="50">
            <x v="0"/>
            <x v="3"/>
            <x v="5"/>
            <x v="6"/>
            <x v="7"/>
            <x v="8"/>
            <x v="9"/>
            <x v="12"/>
            <x v="13"/>
            <x v="14"/>
            <x v="15"/>
            <x v="16"/>
            <x v="20"/>
            <x v="21"/>
            <x v="23"/>
            <x v="24"/>
            <x v="25"/>
            <x v="27"/>
            <x v="28"/>
            <x v="29"/>
            <x v="30"/>
            <x v="32"/>
            <x v="34"/>
            <x v="35"/>
            <x v="36"/>
            <x v="37"/>
            <x v="38"/>
            <x v="39"/>
            <x v="40"/>
            <x v="41"/>
            <x v="42"/>
            <x v="43"/>
            <x v="49"/>
            <x v="50"/>
            <x v="51"/>
            <x v="52"/>
            <x v="53"/>
            <x v="54"/>
            <x v="55"/>
            <x v="56"/>
            <x v="57"/>
            <x v="58"/>
            <x v="59"/>
            <x v="62"/>
            <x v="63"/>
            <x v="64"/>
            <x v="65"/>
            <x v="66"/>
            <x v="67"/>
            <x v="68"/>
          </reference>
        </references>
      </pivotArea>
    </format>
    <format dxfId="19">
      <pivotArea dataOnly="0" labelOnly="1" fieldPosition="0">
        <references count="1">
          <reference field="5" count="44">
            <x v="69"/>
            <x v="70"/>
            <x v="71"/>
            <x v="72"/>
            <x v="73"/>
            <x v="74"/>
            <x v="75"/>
            <x v="76"/>
            <x v="77"/>
            <x v="80"/>
            <x v="81"/>
            <x v="82"/>
            <x v="83"/>
            <x v="84"/>
            <x v="85"/>
            <x v="86"/>
            <x v="87"/>
            <x v="88"/>
            <x v="89"/>
            <x v="90"/>
            <x v="91"/>
            <x v="92"/>
            <x v="93"/>
            <x v="94"/>
            <x v="95"/>
            <x v="96"/>
            <x v="97"/>
            <x v="98"/>
            <x v="99"/>
            <x v="100"/>
            <x v="101"/>
            <x v="102"/>
            <x v="103"/>
            <x v="104"/>
            <x v="105"/>
            <x v="106"/>
            <x v="107"/>
            <x v="108"/>
            <x v="109"/>
            <x v="110"/>
            <x v="111"/>
            <x v="112"/>
            <x v="113"/>
            <x v="114"/>
          </reference>
        </references>
      </pivotArea>
    </format>
    <format dxfId="18">
      <pivotArea dataOnly="0" labelOnly="1" grandRow="1" outline="0" fieldPosition="0"/>
    </format>
    <format dxfId="1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PivotTable6"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M59:O80" firstHeaderRow="0" firstDataRow="1" firstDataCol="1"/>
  <pivotFields count="2">
    <pivotField axis="axisRow" dataField="1" showAll="0" defaultSubtotal="0">
      <items count="20">
        <item x="7"/>
        <item x="5"/>
        <item x="14"/>
        <item x="10"/>
        <item x="6"/>
        <item x="13"/>
        <item x="15"/>
        <item x="0"/>
        <item x="2"/>
        <item x="8"/>
        <item x="3"/>
        <item x="12"/>
        <item x="4"/>
        <item x="9"/>
        <item x="19"/>
        <item x="16"/>
        <item x="17"/>
        <item x="1"/>
        <item x="11"/>
        <item x="18"/>
      </items>
    </pivotField>
    <pivotField dataField="1" showAll="0" defaultSubtota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name="Sum of SF" fld="1" baseField="0" baseItem="0"/>
    <dataField name="Count of Location" fld="0" subtotal="count" baseField="0" baseItem="0"/>
  </dataFields>
  <chartFormats count="5">
    <chartFormat chart="0" format="4" series="1">
      <pivotArea type="data" outline="0" fieldPosition="0">
        <references count="1">
          <reference field="4294967294" count="1" selected="0">
            <x v="1"/>
          </reference>
        </references>
      </pivotArea>
    </chartFormat>
    <chartFormat chart="0" format="5">
      <pivotArea type="data" outline="0" fieldPosition="0">
        <references count="2">
          <reference field="4294967294" count="1" selected="0">
            <x v="1"/>
          </reference>
          <reference field="0" count="1" selected="0">
            <x v="12"/>
          </reference>
        </references>
      </pivotArea>
    </chartFormat>
    <chartFormat chart="0" format="6">
      <pivotArea type="data" outline="0" fieldPosition="0">
        <references count="2">
          <reference field="4294967294" count="1" selected="0">
            <x v="1"/>
          </reference>
          <reference field="0" count="1" selected="0">
            <x v="17"/>
          </reference>
        </references>
      </pivotArea>
    </chartFormat>
    <chartFormat chart="0" format="7">
      <pivotArea type="data" outline="0" fieldPosition="0">
        <references count="2">
          <reference field="4294967294" count="1" selected="0">
            <x v="1"/>
          </reference>
          <reference field="0" count="1" selected="0">
            <x v="11"/>
          </reference>
        </references>
      </pivotArea>
    </chartFormat>
    <chartFormat chart="0"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ivotTable17"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M10:BO58" firstHeaderRow="0" firstDataRow="1" firstDataCol="1"/>
  <pivotFields count="6">
    <pivotField showAll="0"/>
    <pivotField dataField="1" numFmtId="1" showAll="0"/>
    <pivotField dataField="1" numFmtId="1" showAll="0"/>
    <pivotField numFmtId="1" showAll="0"/>
    <pivotField numFmtId="2" showAll="0"/>
    <pivotField axis="axisRow" showAll="0">
      <items count="52">
        <item m="1" x="47"/>
        <item x="29"/>
        <item x="7"/>
        <item x="35"/>
        <item x="9"/>
        <item x="31"/>
        <item m="1" x="48"/>
        <item x="0"/>
        <item x="28"/>
        <item m="1" x="50"/>
        <item x="6"/>
        <item x="15"/>
        <item x="11"/>
        <item x="40"/>
        <item x="34"/>
        <item x="27"/>
        <item x="10"/>
        <item x="39"/>
        <item x="16"/>
        <item x="45"/>
        <item x="26"/>
        <item x="8"/>
        <item x="2"/>
        <item m="1" x="49"/>
        <item x="21"/>
        <item x="19"/>
        <item x="32"/>
        <item x="42"/>
        <item x="4"/>
        <item x="41"/>
        <item x="38"/>
        <item x="20"/>
        <item x="37"/>
        <item x="25"/>
        <item x="24"/>
        <item x="33"/>
        <item x="36"/>
        <item x="13"/>
        <item x="3"/>
        <item x="30"/>
        <item x="14"/>
        <item x="23"/>
        <item x="22"/>
        <item x="44"/>
        <item x="17"/>
        <item x="46"/>
        <item x="43"/>
        <item x="1"/>
        <item x="5"/>
        <item x="12"/>
        <item x="18"/>
        <item t="default"/>
      </items>
    </pivotField>
  </pivotFields>
  <rowFields count="1">
    <field x="5"/>
  </rowFields>
  <rowItems count="48">
    <i>
      <x v="1"/>
    </i>
    <i>
      <x v="2"/>
    </i>
    <i>
      <x v="3"/>
    </i>
    <i>
      <x v="4"/>
    </i>
    <i>
      <x v="5"/>
    </i>
    <i>
      <x v="7"/>
    </i>
    <i>
      <x v="8"/>
    </i>
    <i>
      <x v="10"/>
    </i>
    <i>
      <x v="11"/>
    </i>
    <i>
      <x v="12"/>
    </i>
    <i>
      <x v="13"/>
    </i>
    <i>
      <x v="14"/>
    </i>
    <i>
      <x v="15"/>
    </i>
    <i>
      <x v="16"/>
    </i>
    <i>
      <x v="17"/>
    </i>
    <i>
      <x v="18"/>
    </i>
    <i>
      <x v="19"/>
    </i>
    <i>
      <x v="20"/>
    </i>
    <i>
      <x v="21"/>
    </i>
    <i>
      <x v="22"/>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2"/>
  </colFields>
  <colItems count="2">
    <i>
      <x/>
    </i>
    <i i="1">
      <x v="1"/>
    </i>
  </colItems>
  <dataFields count="2">
    <dataField name="TOTAL VEHICLES" fld="1" baseField="0" baseItem="0"/>
    <dataField name="TOTAL TRUCKS" fld="2" baseField="0" baseItem="0"/>
  </dataFields>
  <formats count="19">
    <format dxfId="76">
      <pivotArea dataOnly="0" labelOnly="1" outline="0" fieldPosition="0">
        <references count="1">
          <reference field="4294967294" count="2">
            <x v="0"/>
            <x v="1"/>
          </reference>
        </references>
      </pivotArea>
    </format>
    <format dxfId="75">
      <pivotArea type="all" dataOnly="0" outline="0" fieldPosition="0"/>
    </format>
    <format dxfId="74">
      <pivotArea outline="0" collapsedLevelsAreSubtotals="1" fieldPosition="0"/>
    </format>
    <format dxfId="73">
      <pivotArea field="5" type="button" dataOnly="0" labelOnly="1" outline="0" axis="axisRow" fieldPosition="0"/>
    </format>
    <format dxfId="72">
      <pivotArea dataOnly="0" labelOnly="1" fieldPosition="0">
        <references count="1">
          <reference field="5" count="0"/>
        </references>
      </pivotArea>
    </format>
    <format dxfId="71">
      <pivotArea dataOnly="0" labelOnly="1" grandRow="1" outline="0" fieldPosition="0"/>
    </format>
    <format dxfId="70">
      <pivotArea dataOnly="0" labelOnly="1" outline="0" fieldPosition="0">
        <references count="1">
          <reference field="4294967294" count="2">
            <x v="0"/>
            <x v="1"/>
          </reference>
        </references>
      </pivotArea>
    </format>
    <format dxfId="69">
      <pivotArea type="all" dataOnly="0" outline="0" fieldPosition="0"/>
    </format>
    <format dxfId="68">
      <pivotArea outline="0" collapsedLevelsAreSubtotals="1" fieldPosition="0"/>
    </format>
    <format dxfId="67">
      <pivotArea field="5" type="button" dataOnly="0" labelOnly="1" outline="0" axis="axisRow" fieldPosition="0"/>
    </format>
    <format dxfId="66">
      <pivotArea dataOnly="0" labelOnly="1" fieldPosition="0">
        <references count="1">
          <reference field="5" count="0"/>
        </references>
      </pivotArea>
    </format>
    <format dxfId="65">
      <pivotArea dataOnly="0" labelOnly="1" grandRow="1" outline="0" fieldPosition="0"/>
    </format>
    <format dxfId="64">
      <pivotArea dataOnly="0" labelOnly="1" outline="0" fieldPosition="0">
        <references count="1">
          <reference field="4294967294" count="2">
            <x v="0"/>
            <x v="1"/>
          </reference>
        </references>
      </pivotArea>
    </format>
    <format dxfId="63">
      <pivotArea type="all" dataOnly="0" outline="0" fieldPosition="0"/>
    </format>
    <format dxfId="62">
      <pivotArea outline="0" collapsedLevelsAreSubtotals="1" fieldPosition="0"/>
    </format>
    <format dxfId="61">
      <pivotArea field="5" type="button" dataOnly="0" labelOnly="1" outline="0" axis="axisRow" fieldPosition="0"/>
    </format>
    <format dxfId="60">
      <pivotArea dataOnly="0" labelOnly="1" fieldPosition="0">
        <references count="1">
          <reference field="5" count="0"/>
        </references>
      </pivotArea>
    </format>
    <format dxfId="59">
      <pivotArea dataOnly="0" labelOnly="1" grandRow="1" outline="0" fieldPosition="0"/>
    </format>
    <format dxfId="5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5"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R10:BT58" firstHeaderRow="0" firstDataRow="1" firstDataCol="1"/>
  <pivotFields count="6">
    <pivotField showAll="0"/>
    <pivotField dataField="1" numFmtId="1" showAll="0"/>
    <pivotField dataField="1" numFmtId="1" showAll="0"/>
    <pivotField numFmtId="1" showAll="0"/>
    <pivotField numFmtId="2" showAll="0"/>
    <pivotField axis="axisRow" showAll="0">
      <items count="48">
        <item x="12"/>
        <item x="29"/>
        <item x="7"/>
        <item x="35"/>
        <item x="9"/>
        <item x="30"/>
        <item x="0"/>
        <item x="28"/>
        <item x="5"/>
        <item x="6"/>
        <item x="15"/>
        <item x="11"/>
        <item x="40"/>
        <item x="34"/>
        <item x="27"/>
        <item x="10"/>
        <item x="39"/>
        <item x="16"/>
        <item x="45"/>
        <item x="26"/>
        <item x="8"/>
        <item x="2"/>
        <item x="18"/>
        <item x="21"/>
        <item x="19"/>
        <item x="31"/>
        <item x="42"/>
        <item x="4"/>
        <item x="41"/>
        <item x="38"/>
        <item x="20"/>
        <item x="1"/>
        <item x="37"/>
        <item x="25"/>
        <item x="23"/>
        <item x="33"/>
        <item x="36"/>
        <item x="13"/>
        <item x="3"/>
        <item x="32"/>
        <item x="14"/>
        <item x="24"/>
        <item x="22"/>
        <item x="44"/>
        <item x="17"/>
        <item x="46"/>
        <item x="43"/>
        <item t="default"/>
      </items>
    </pivotField>
  </pivotFields>
  <rowFields count="1">
    <field x="5"/>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Fields count="1">
    <field x="-2"/>
  </colFields>
  <colItems count="2">
    <i>
      <x/>
    </i>
    <i i="1">
      <x v="1"/>
    </i>
  </colItems>
  <dataFields count="2">
    <dataField name="TOTAL VEHICLES" fld="1" baseField="0" baseItem="0"/>
    <dataField name="TOTAL TRUCK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6">
  <location ref="BI10:BK59" firstHeaderRow="0" firstDataRow="1" firstDataCol="1"/>
  <pivotFields count="6">
    <pivotField showAll="0"/>
    <pivotField dataField="1" numFmtId="1" showAll="0"/>
    <pivotField dataField="1" numFmtId="1" showAll="0"/>
    <pivotField numFmtId="1" showAll="0"/>
    <pivotField numFmtId="2" showAll="0"/>
    <pivotField axis="axisRow" showAll="0">
      <items count="53">
        <item m="1" x="48"/>
        <item x="29"/>
        <item x="7"/>
        <item x="35"/>
        <item x="9"/>
        <item x="30"/>
        <item m="1" x="49"/>
        <item x="0"/>
        <item x="28"/>
        <item m="1" x="51"/>
        <item x="6"/>
        <item x="14"/>
        <item x="15"/>
        <item x="41"/>
        <item x="34"/>
        <item x="27"/>
        <item x="10"/>
        <item x="39"/>
        <item x="16"/>
        <item x="46"/>
        <item x="26"/>
        <item x="8"/>
        <item x="2"/>
        <item m="1" x="50"/>
        <item x="21"/>
        <item x="19"/>
        <item x="31"/>
        <item x="43"/>
        <item x="4"/>
        <item x="42"/>
        <item x="38"/>
        <item x="20"/>
        <item x="37"/>
        <item x="25"/>
        <item x="23"/>
        <item x="33"/>
        <item x="36"/>
        <item x="12"/>
        <item x="3"/>
        <item x="32"/>
        <item x="13"/>
        <item x="24"/>
        <item x="22"/>
        <item x="45"/>
        <item x="17"/>
        <item x="47"/>
        <item x="44"/>
        <item x="40"/>
        <item x="1"/>
        <item x="5"/>
        <item x="11"/>
        <item x="18"/>
        <item t="default"/>
      </items>
    </pivotField>
  </pivotFields>
  <rowFields count="1">
    <field x="5"/>
  </rowFields>
  <rowItems count="49">
    <i>
      <x v="1"/>
    </i>
    <i>
      <x v="2"/>
    </i>
    <i>
      <x v="3"/>
    </i>
    <i>
      <x v="4"/>
    </i>
    <i>
      <x v="5"/>
    </i>
    <i>
      <x v="7"/>
    </i>
    <i>
      <x v="8"/>
    </i>
    <i>
      <x v="10"/>
    </i>
    <i>
      <x v="11"/>
    </i>
    <i>
      <x v="12"/>
    </i>
    <i>
      <x v="13"/>
    </i>
    <i>
      <x v="14"/>
    </i>
    <i>
      <x v="15"/>
    </i>
    <i>
      <x v="16"/>
    </i>
    <i>
      <x v="17"/>
    </i>
    <i>
      <x v="18"/>
    </i>
    <i>
      <x v="19"/>
    </i>
    <i>
      <x v="20"/>
    </i>
    <i>
      <x v="21"/>
    </i>
    <i>
      <x v="22"/>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2"/>
  </colFields>
  <colItems count="2">
    <i>
      <x/>
    </i>
    <i i="1">
      <x v="1"/>
    </i>
  </colItems>
  <dataFields count="2">
    <dataField name="TOTAL VEHICLES" fld="1" baseField="0" baseItem="0"/>
    <dataField name="TOTAL TRUCKS" fld="2" baseField="0" baseItem="0"/>
  </dataFields>
  <formats count="13">
    <format dxfId="89">
      <pivotArea dataOnly="0" labelOnly="1" outline="0" fieldPosition="0">
        <references count="1">
          <reference field="4294967294" count="2">
            <x v="0"/>
            <x v="1"/>
          </reference>
        </references>
      </pivotArea>
    </format>
    <format dxfId="88">
      <pivotArea type="all" dataOnly="0" outline="0" fieldPosition="0"/>
    </format>
    <format dxfId="87">
      <pivotArea outline="0" collapsedLevelsAreSubtotals="1" fieldPosition="0"/>
    </format>
    <format dxfId="86">
      <pivotArea field="5" type="button" dataOnly="0" labelOnly="1" outline="0" axis="axisRow" fieldPosition="0"/>
    </format>
    <format dxfId="85">
      <pivotArea dataOnly="0" labelOnly="1" fieldPosition="0">
        <references count="1">
          <reference field="5" count="0"/>
        </references>
      </pivotArea>
    </format>
    <format dxfId="84">
      <pivotArea dataOnly="0" labelOnly="1" grandRow="1" outline="0" fieldPosition="0"/>
    </format>
    <format dxfId="83">
      <pivotArea dataOnly="0" labelOnly="1" outline="0" fieldPosition="0">
        <references count="1">
          <reference field="4294967294" count="2">
            <x v="0"/>
            <x v="1"/>
          </reference>
        </references>
      </pivotArea>
    </format>
    <format dxfId="82">
      <pivotArea type="all" dataOnly="0" outline="0" fieldPosition="0"/>
    </format>
    <format dxfId="81">
      <pivotArea outline="0" collapsedLevelsAreSubtotals="1" fieldPosition="0"/>
    </format>
    <format dxfId="80">
      <pivotArea field="5" type="button" dataOnly="0" labelOnly="1" outline="0" axis="axisRow" fieldPosition="0"/>
    </format>
    <format dxfId="79">
      <pivotArea dataOnly="0" labelOnly="1" fieldPosition="0">
        <references count="1">
          <reference field="5" count="0"/>
        </references>
      </pivotArea>
    </format>
    <format dxfId="78">
      <pivotArea dataOnly="0" labelOnly="1" grandRow="1" outline="0" fieldPosition="0"/>
    </format>
    <format dxfId="7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PivotTable8"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BJ64:BK85" firstHeaderRow="1" firstDataRow="1" firstDataCol="1"/>
  <pivotFields count="2">
    <pivotField axis="axisRow" showAll="0" defaultSubtotal="0">
      <items count="20">
        <item x="7"/>
        <item x="5"/>
        <item x="14"/>
        <item x="10"/>
        <item x="6"/>
        <item x="13"/>
        <item x="15"/>
        <item x="0"/>
        <item x="2"/>
        <item x="8"/>
        <item x="3"/>
        <item x="12"/>
        <item x="4"/>
        <item x="9"/>
        <item x="19"/>
        <item x="16"/>
        <item x="17"/>
        <item x="1"/>
        <item x="11"/>
        <item x="18"/>
      </items>
    </pivotField>
    <pivotField dataField="1" showAll="0" defaultSubtota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Sum of SF" fld="1" baseField="0" baseItem="0"/>
  </dataFields>
  <formats count="28">
    <format dxfId="117">
      <pivotArea type="all" dataOnly="0" outline="0" fieldPosition="0"/>
    </format>
    <format dxfId="116">
      <pivotArea outline="0" collapsedLevelsAreSubtotals="1" fieldPosition="0"/>
    </format>
    <format dxfId="115">
      <pivotArea field="0" type="button" dataOnly="0" labelOnly="1" outline="0" axis="axisRow" fieldPosition="0"/>
    </format>
    <format dxfId="114">
      <pivotArea dataOnly="0" labelOnly="1" outline="0" axis="axisValues" fieldPosition="0"/>
    </format>
    <format dxfId="113">
      <pivotArea dataOnly="0" labelOnly="1" fieldPosition="0">
        <references count="1">
          <reference field="0" count="0"/>
        </references>
      </pivotArea>
    </format>
    <format dxfId="112">
      <pivotArea dataOnly="0" labelOnly="1" grandRow="1" outline="0" fieldPosition="0"/>
    </format>
    <format dxfId="111">
      <pivotArea dataOnly="0" labelOnly="1" outline="0" axis="axisValues" fieldPosition="0"/>
    </format>
    <format dxfId="110">
      <pivotArea type="all" dataOnly="0" outline="0" fieldPosition="0"/>
    </format>
    <format dxfId="109">
      <pivotArea outline="0" collapsedLevelsAreSubtotals="1" fieldPosition="0"/>
    </format>
    <format dxfId="108">
      <pivotArea field="0" type="button" dataOnly="0" labelOnly="1" outline="0" axis="axisRow" fieldPosition="0"/>
    </format>
    <format dxfId="107">
      <pivotArea dataOnly="0" labelOnly="1" outline="0" axis="axisValues"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outline="0" axis="axisValues" fieldPosition="0"/>
    </format>
    <format dxfId="103">
      <pivotArea type="all" dataOnly="0" outline="0" fieldPosition="0"/>
    </format>
    <format dxfId="102">
      <pivotArea outline="0" collapsedLevelsAreSubtotals="1" fieldPosition="0"/>
    </format>
    <format dxfId="101">
      <pivotArea field="0" type="button" dataOnly="0" labelOnly="1" outline="0" axis="axisRow" fieldPosition="0"/>
    </format>
    <format dxfId="100">
      <pivotArea dataOnly="0" labelOnly="1" outline="0" axis="axisValues" fieldPosition="0"/>
    </format>
    <format dxfId="99">
      <pivotArea dataOnly="0" labelOnly="1" fieldPosition="0">
        <references count="1">
          <reference field="0" count="0"/>
        </references>
      </pivotArea>
    </format>
    <format dxfId="98">
      <pivotArea dataOnly="0" labelOnly="1" grandRow="1" outline="0" fieldPosition="0"/>
    </format>
    <format dxfId="97">
      <pivotArea dataOnly="0" labelOnly="1" outline="0" axis="axisValues" fieldPosition="0"/>
    </format>
    <format dxfId="96">
      <pivotArea type="all" dataOnly="0" outline="0" fieldPosition="0"/>
    </format>
    <format dxfId="95">
      <pivotArea outline="0" collapsedLevelsAreSubtotals="1" fieldPosition="0"/>
    </format>
    <format dxfId="94">
      <pivotArea field="0" type="button" dataOnly="0" labelOnly="1" outline="0" axis="axisRow" fieldPosition="0"/>
    </format>
    <format dxfId="93">
      <pivotArea dataOnly="0" labelOnly="1" outline="0" axis="axisValues" fieldPosition="0"/>
    </format>
    <format dxfId="92">
      <pivotArea dataOnly="0" labelOnly="1" fieldPosition="0">
        <references count="1">
          <reference field="0" count="0"/>
        </references>
      </pivotArea>
    </format>
    <format dxfId="91">
      <pivotArea dataOnly="0" labelOnly="1" grandRow="1" outline="0" fieldPosition="0"/>
    </format>
    <format dxfId="9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7000000}"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6">
  <location ref="A182:C231" firstHeaderRow="0" firstDataRow="1" firstDataCol="1"/>
  <pivotFields count="6">
    <pivotField showAll="0"/>
    <pivotField dataField="1" numFmtId="1" showAll="0"/>
    <pivotField dataField="1" numFmtId="1" showAll="0"/>
    <pivotField numFmtId="1" showAll="0"/>
    <pivotField numFmtId="2" showAll="0"/>
    <pivotField axis="axisRow" showAll="0">
      <items count="53">
        <item m="1" x="48"/>
        <item x="29"/>
        <item x="7"/>
        <item x="35"/>
        <item x="9"/>
        <item x="30"/>
        <item m="1" x="49"/>
        <item x="0"/>
        <item x="28"/>
        <item m="1" x="51"/>
        <item x="6"/>
        <item x="14"/>
        <item x="15"/>
        <item x="41"/>
        <item x="34"/>
        <item x="27"/>
        <item x="10"/>
        <item x="39"/>
        <item x="16"/>
        <item x="46"/>
        <item x="26"/>
        <item x="8"/>
        <item x="2"/>
        <item m="1" x="50"/>
        <item x="21"/>
        <item x="19"/>
        <item x="31"/>
        <item x="43"/>
        <item x="4"/>
        <item x="42"/>
        <item x="38"/>
        <item x="20"/>
        <item x="37"/>
        <item x="25"/>
        <item x="23"/>
        <item x="33"/>
        <item x="36"/>
        <item x="12"/>
        <item x="3"/>
        <item x="32"/>
        <item x="13"/>
        <item x="24"/>
        <item x="22"/>
        <item x="45"/>
        <item x="17"/>
        <item x="47"/>
        <item x="44"/>
        <item x="40"/>
        <item x="1"/>
        <item x="5"/>
        <item x="11"/>
        <item x="18"/>
        <item t="default"/>
      </items>
    </pivotField>
  </pivotFields>
  <rowFields count="1">
    <field x="5"/>
  </rowFields>
  <rowItems count="49">
    <i>
      <x v="1"/>
    </i>
    <i>
      <x v="2"/>
    </i>
    <i>
      <x v="3"/>
    </i>
    <i>
      <x v="4"/>
    </i>
    <i>
      <x v="5"/>
    </i>
    <i>
      <x v="7"/>
    </i>
    <i>
      <x v="8"/>
    </i>
    <i>
      <x v="10"/>
    </i>
    <i>
      <x v="11"/>
    </i>
    <i>
      <x v="12"/>
    </i>
    <i>
      <x v="13"/>
    </i>
    <i>
      <x v="14"/>
    </i>
    <i>
      <x v="15"/>
    </i>
    <i>
      <x v="16"/>
    </i>
    <i>
      <x v="17"/>
    </i>
    <i>
      <x v="18"/>
    </i>
    <i>
      <x v="19"/>
    </i>
    <i>
      <x v="20"/>
    </i>
    <i>
      <x v="21"/>
    </i>
    <i>
      <x v="22"/>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2"/>
  </colFields>
  <colItems count="2">
    <i>
      <x/>
    </i>
    <i i="1">
      <x v="1"/>
    </i>
  </colItems>
  <dataFields count="2">
    <dataField name="Sum of VEHICLE_AADT_TOTAL" fld="1" baseField="0" baseItem="0"/>
    <dataField name="Sum of TOT_TRK_AADT"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6000000}"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182:M230" firstHeaderRow="0" firstDataRow="1" firstDataCol="1"/>
  <pivotFields count="6">
    <pivotField showAll="0"/>
    <pivotField dataField="1" numFmtId="1" showAll="0"/>
    <pivotField dataField="1" numFmtId="1" showAll="0"/>
    <pivotField numFmtId="1" showAll="0"/>
    <pivotField numFmtId="2" showAll="0"/>
    <pivotField axis="axisRow" showAll="0">
      <items count="52">
        <item m="1" x="47"/>
        <item x="29"/>
        <item x="7"/>
        <item x="35"/>
        <item x="9"/>
        <item x="31"/>
        <item m="1" x="48"/>
        <item x="0"/>
        <item x="28"/>
        <item m="1" x="50"/>
        <item x="6"/>
        <item x="15"/>
        <item x="11"/>
        <item x="40"/>
        <item x="34"/>
        <item x="27"/>
        <item x="10"/>
        <item x="39"/>
        <item x="16"/>
        <item x="45"/>
        <item x="26"/>
        <item x="8"/>
        <item x="2"/>
        <item m="1" x="49"/>
        <item x="21"/>
        <item x="19"/>
        <item x="32"/>
        <item x="42"/>
        <item x="4"/>
        <item x="41"/>
        <item x="38"/>
        <item x="20"/>
        <item x="37"/>
        <item x="25"/>
        <item x="24"/>
        <item x="33"/>
        <item x="36"/>
        <item x="13"/>
        <item x="3"/>
        <item x="30"/>
        <item x="14"/>
        <item x="23"/>
        <item x="22"/>
        <item x="44"/>
        <item x="17"/>
        <item x="46"/>
        <item x="43"/>
        <item x="1"/>
        <item x="5"/>
        <item x="12"/>
        <item x="18"/>
        <item t="default"/>
      </items>
    </pivotField>
  </pivotFields>
  <rowFields count="1">
    <field x="5"/>
  </rowFields>
  <rowItems count="48">
    <i>
      <x v="1"/>
    </i>
    <i>
      <x v="2"/>
    </i>
    <i>
      <x v="3"/>
    </i>
    <i>
      <x v="4"/>
    </i>
    <i>
      <x v="5"/>
    </i>
    <i>
      <x v="7"/>
    </i>
    <i>
      <x v="8"/>
    </i>
    <i>
      <x v="10"/>
    </i>
    <i>
      <x v="11"/>
    </i>
    <i>
      <x v="12"/>
    </i>
    <i>
      <x v="13"/>
    </i>
    <i>
      <x v="14"/>
    </i>
    <i>
      <x v="15"/>
    </i>
    <i>
      <x v="16"/>
    </i>
    <i>
      <x v="17"/>
    </i>
    <i>
      <x v="18"/>
    </i>
    <i>
      <x v="19"/>
    </i>
    <i>
      <x v="20"/>
    </i>
    <i>
      <x v="21"/>
    </i>
    <i>
      <x v="22"/>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2"/>
  </colFields>
  <colItems count="2">
    <i>
      <x/>
    </i>
    <i i="1">
      <x v="1"/>
    </i>
  </colItems>
  <dataFields count="2">
    <dataField name="Sum of VEHICLE_AADT_TOTAL" fld="1" baseField="0" baseItem="0"/>
    <dataField name="Sum of TOT_TRK_AADT"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600-000005000000}" name="PivotTable3"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U182:W230" firstHeaderRow="0" firstDataRow="1" firstDataCol="1"/>
  <pivotFields count="6">
    <pivotField showAll="0"/>
    <pivotField dataField="1" numFmtId="1" showAll="0"/>
    <pivotField dataField="1" numFmtId="1" showAll="0"/>
    <pivotField numFmtId="1" showAll="0"/>
    <pivotField numFmtId="2" showAll="0"/>
    <pivotField axis="axisRow" showAll="0">
      <items count="48">
        <item x="12"/>
        <item x="29"/>
        <item x="7"/>
        <item x="35"/>
        <item x="9"/>
        <item x="30"/>
        <item x="0"/>
        <item x="28"/>
        <item x="5"/>
        <item x="6"/>
        <item x="15"/>
        <item x="11"/>
        <item x="40"/>
        <item x="34"/>
        <item x="27"/>
        <item x="10"/>
        <item x="39"/>
        <item x="16"/>
        <item x="45"/>
        <item x="26"/>
        <item x="8"/>
        <item x="2"/>
        <item x="18"/>
        <item x="21"/>
        <item x="19"/>
        <item x="31"/>
        <item x="42"/>
        <item x="4"/>
        <item x="41"/>
        <item x="38"/>
        <item x="20"/>
        <item x="1"/>
        <item x="37"/>
        <item x="25"/>
        <item x="23"/>
        <item x="33"/>
        <item x="36"/>
        <item x="13"/>
        <item x="3"/>
        <item x="32"/>
        <item x="14"/>
        <item x="24"/>
        <item x="22"/>
        <item x="44"/>
        <item x="17"/>
        <item x="46"/>
        <item x="43"/>
        <item t="default"/>
      </items>
    </pivotField>
  </pivotFields>
  <rowFields count="1">
    <field x="5"/>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Fields count="1">
    <field x="-2"/>
  </colFields>
  <colItems count="2">
    <i>
      <x/>
    </i>
    <i i="1">
      <x v="1"/>
    </i>
  </colItems>
  <dataFields count="2">
    <dataField name="Sum of VEHICLE_AADT_TOTAL" fld="1" baseField="0" baseItem="0"/>
    <dataField name="Sum of TOT_TRK_AADT"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X58:Z79" firstHeaderRow="0" firstDataRow="1" firstDataCol="1"/>
  <pivotFields count="2">
    <pivotField axis="axisRow" dataField="1" showAll="0" defaultSubtotal="0">
      <items count="20">
        <item x="18"/>
        <item x="7"/>
        <item x="5"/>
        <item x="11"/>
        <item x="19"/>
        <item x="14"/>
        <item x="10"/>
        <item x="17"/>
        <item x="6"/>
        <item x="13"/>
        <item x="15"/>
        <item x="2"/>
        <item x="0"/>
        <item x="1"/>
        <item x="8"/>
        <item x="16"/>
        <item x="3"/>
        <item x="12"/>
        <item x="4"/>
        <item x="9"/>
      </items>
    </pivotField>
    <pivotField dataField="1" showAll="0" defaultSubtota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name="Sum of SF" fld="1" baseField="0" baseItem="0"/>
    <dataField name="Count of Locatio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ivotTable" Target="../pivotTables/pivotTable3.xml"/><Relationship Id="rId7"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U106"/>
  <sheetViews>
    <sheetView tabSelected="1" zoomScale="55" zoomScaleNormal="55" workbookViewId="0">
      <selection activeCell="AH118" sqref="AH118"/>
    </sheetView>
  </sheetViews>
  <sheetFormatPr defaultColWidth="9.109375" defaultRowHeight="13.2" x14ac:dyDescent="0.25"/>
  <cols>
    <col min="1" max="3" width="9.109375" style="31" customWidth="1"/>
    <col min="4" max="4" width="11.6640625" style="31" customWidth="1"/>
    <col min="5" max="11" width="9.109375" style="31" customWidth="1"/>
    <col min="12" max="12" width="28" style="31" bestFit="1" customWidth="1"/>
    <col min="13" max="15" width="9.109375" style="31" customWidth="1"/>
    <col min="16" max="17" width="9.109375" style="31"/>
    <col min="18" max="18" width="12.5546875" style="31" bestFit="1" customWidth="1"/>
    <col min="19" max="19" width="12.109375" style="31" bestFit="1" customWidth="1"/>
    <col min="20" max="25" width="9.109375" style="31"/>
    <col min="26" max="26" width="30" style="31" bestFit="1" customWidth="1"/>
    <col min="27" max="30" width="9.109375" style="31"/>
    <col min="31" max="31" width="29.5546875" style="31" bestFit="1" customWidth="1"/>
    <col min="32" max="32" width="12.5546875" style="31" bestFit="1" customWidth="1"/>
    <col min="33" max="33" width="10.109375" style="31" customWidth="1"/>
    <col min="34" max="34" width="9.109375" style="31"/>
    <col min="35" max="35" width="29.5546875" style="31" bestFit="1" customWidth="1"/>
    <col min="36" max="43" width="12.5546875" style="31" customWidth="1"/>
    <col min="44" max="44" width="9.109375" style="31"/>
    <col min="45" max="45" width="28" style="31" customWidth="1"/>
    <col min="46" max="47" width="24.88671875" style="31" customWidth="1"/>
    <col min="48" max="48" width="21.5546875" style="31" customWidth="1"/>
    <col min="49" max="52" width="9.109375" style="31"/>
    <col min="53" max="53" width="14.109375" style="31" bestFit="1" customWidth="1"/>
    <col min="54" max="56" width="9.109375" style="31"/>
    <col min="57" max="57" width="30" style="31" bestFit="1" customWidth="1"/>
    <col min="58" max="58" width="17.33203125" style="31" bestFit="1" customWidth="1"/>
    <col min="59" max="59" width="20.44140625" style="31" bestFit="1" customWidth="1"/>
    <col min="60" max="60" width="9.109375" style="31"/>
    <col min="61" max="61" width="29.5546875" style="31" bestFit="1" customWidth="1"/>
    <col min="62" max="62" width="19.44140625" style="31" customWidth="1"/>
    <col min="63" max="63" width="13.109375" style="31" customWidth="1"/>
    <col min="64" max="64" width="11.5546875" style="31" bestFit="1" customWidth="1"/>
    <col min="65" max="65" width="29.5546875" style="31" bestFit="1" customWidth="1"/>
    <col min="66" max="66" width="21" style="31" bestFit="1" customWidth="1"/>
    <col min="67" max="67" width="19.109375" style="31" bestFit="1" customWidth="1"/>
    <col min="68" max="68" width="11.5546875" style="31" bestFit="1" customWidth="1"/>
    <col min="69" max="69" width="9.109375" style="31"/>
    <col min="70" max="70" width="29.5546875" style="31" bestFit="1" customWidth="1"/>
    <col min="71" max="71" width="21.33203125" style="31" customWidth="1"/>
    <col min="72" max="16384" width="9.109375" style="31"/>
  </cols>
  <sheetData>
    <row r="1" spans="45:73" ht="138" customHeight="1" thickBot="1" x14ac:dyDescent="0.3">
      <c r="AT1" s="36"/>
      <c r="AU1" s="36"/>
    </row>
    <row r="2" spans="45:73" ht="12.75" customHeight="1" thickBot="1" x14ac:dyDescent="0.3">
      <c r="AS2" s="220" t="s">
        <v>0</v>
      </c>
      <c r="AT2" s="221"/>
      <c r="AU2" s="221"/>
      <c r="AV2" s="221"/>
      <c r="AW2" s="221"/>
      <c r="AX2" s="221"/>
      <c r="AY2" s="221"/>
      <c r="AZ2" s="221"/>
      <c r="BA2" s="221"/>
      <c r="BB2" s="222"/>
    </row>
    <row r="3" spans="45:73" ht="12.75" customHeight="1" x14ac:dyDescent="0.25">
      <c r="AS3" s="223"/>
      <c r="AT3" s="224"/>
      <c r="AU3" s="224"/>
      <c r="AV3" s="224"/>
      <c r="AW3" s="224"/>
      <c r="AX3" s="224"/>
      <c r="AY3" s="224"/>
      <c r="AZ3" s="224"/>
      <c r="BA3" s="224"/>
      <c r="BB3" s="225"/>
      <c r="BG3" s="207" t="s">
        <v>1</v>
      </c>
      <c r="BH3" s="208"/>
      <c r="BI3" s="208"/>
      <c r="BJ3" s="208"/>
      <c r="BK3" s="208"/>
      <c r="BL3" s="208"/>
      <c r="BM3" s="208"/>
      <c r="BN3" s="209"/>
    </row>
    <row r="4" spans="45:73" ht="12.75" customHeight="1" x14ac:dyDescent="0.25">
      <c r="AS4" s="223"/>
      <c r="AT4" s="224"/>
      <c r="AU4" s="224"/>
      <c r="AV4" s="224"/>
      <c r="AW4" s="224"/>
      <c r="AX4" s="224"/>
      <c r="AY4" s="224"/>
      <c r="AZ4" s="224"/>
      <c r="BA4" s="224"/>
      <c r="BB4" s="225"/>
      <c r="BG4" s="210"/>
      <c r="BH4" s="211"/>
      <c r="BI4" s="211"/>
      <c r="BJ4" s="211"/>
      <c r="BK4" s="211"/>
      <c r="BL4" s="211"/>
      <c r="BM4" s="211"/>
      <c r="BN4" s="212"/>
    </row>
    <row r="5" spans="45:73" ht="12.75" customHeight="1" x14ac:dyDescent="0.25">
      <c r="AS5" s="223"/>
      <c r="AT5" s="224"/>
      <c r="AU5" s="224"/>
      <c r="AV5" s="224"/>
      <c r="AW5" s="224"/>
      <c r="AX5" s="224"/>
      <c r="AY5" s="224"/>
      <c r="AZ5" s="224"/>
      <c r="BA5" s="224"/>
      <c r="BB5" s="225"/>
      <c r="BG5" s="210"/>
      <c r="BH5" s="211"/>
      <c r="BI5" s="211"/>
      <c r="BJ5" s="211"/>
      <c r="BK5" s="211"/>
      <c r="BL5" s="211"/>
      <c r="BM5" s="211"/>
      <c r="BN5" s="212"/>
    </row>
    <row r="6" spans="45:73" ht="12.75" customHeight="1" x14ac:dyDescent="0.25">
      <c r="AS6" s="223"/>
      <c r="AT6" s="224"/>
      <c r="AU6" s="224"/>
      <c r="AV6" s="224"/>
      <c r="AW6" s="224"/>
      <c r="AX6" s="224"/>
      <c r="AY6" s="224"/>
      <c r="AZ6" s="224"/>
      <c r="BA6" s="224"/>
      <c r="BB6" s="225"/>
      <c r="BG6" s="210"/>
      <c r="BH6" s="211"/>
      <c r="BI6" s="211"/>
      <c r="BJ6" s="211"/>
      <c r="BK6" s="211"/>
      <c r="BL6" s="211"/>
      <c r="BM6" s="211"/>
      <c r="BN6" s="212"/>
    </row>
    <row r="7" spans="45:73" ht="12.75" customHeight="1" x14ac:dyDescent="0.25">
      <c r="AS7" s="223"/>
      <c r="AT7" s="224"/>
      <c r="AU7" s="224"/>
      <c r="AV7" s="224"/>
      <c r="AW7" s="224"/>
      <c r="AX7" s="224"/>
      <c r="AY7" s="224"/>
      <c r="AZ7" s="224"/>
      <c r="BA7" s="224"/>
      <c r="BB7" s="225"/>
    </row>
    <row r="8" spans="45:73" ht="12.75" customHeight="1" thickBot="1" x14ac:dyDescent="0.3">
      <c r="AS8" s="223"/>
      <c r="AT8" s="224"/>
      <c r="AU8" s="224"/>
      <c r="AV8" s="224"/>
      <c r="AW8" s="224"/>
      <c r="AX8" s="224"/>
      <c r="AY8" s="224"/>
      <c r="AZ8" s="224"/>
      <c r="BA8" s="224"/>
      <c r="BB8" s="225"/>
    </row>
    <row r="9" spans="45:73" ht="12.75" customHeight="1" thickBot="1" x14ac:dyDescent="0.3">
      <c r="AS9" s="223"/>
      <c r="AT9" s="224"/>
      <c r="AU9" s="224"/>
      <c r="AV9" s="224"/>
      <c r="AW9" s="224"/>
      <c r="AX9" s="224"/>
      <c r="AY9" s="224"/>
      <c r="AZ9" s="224"/>
      <c r="BA9" s="224"/>
      <c r="BB9" s="225"/>
      <c r="BE9" s="213" t="s">
        <v>2</v>
      </c>
      <c r="BF9" s="205"/>
      <c r="BG9" s="206"/>
      <c r="BH9" s="86"/>
      <c r="BI9" s="213" t="s">
        <v>3</v>
      </c>
      <c r="BJ9" s="205"/>
      <c r="BK9" s="205"/>
      <c r="BL9" s="206"/>
      <c r="BM9" s="205" t="s">
        <v>4</v>
      </c>
      <c r="BN9" s="205"/>
      <c r="BO9" s="205"/>
      <c r="BP9" s="206"/>
      <c r="BQ9" s="86"/>
      <c r="BR9" s="204" t="s">
        <v>5</v>
      </c>
      <c r="BS9" s="204"/>
      <c r="BT9" s="204"/>
      <c r="BU9" s="204"/>
    </row>
    <row r="10" spans="45:73" ht="13.5" customHeight="1" thickBot="1" x14ac:dyDescent="0.3">
      <c r="AS10" s="223"/>
      <c r="AT10" s="224"/>
      <c r="AU10" s="224"/>
      <c r="AV10" s="224"/>
      <c r="AW10" s="224"/>
      <c r="AX10" s="224"/>
      <c r="AY10" s="224"/>
      <c r="AZ10" s="224"/>
      <c r="BA10" s="224"/>
      <c r="BB10" s="225"/>
      <c r="BE10" s="106" t="s">
        <v>6</v>
      </c>
      <c r="BF10" s="107" t="s">
        <v>7</v>
      </c>
      <c r="BG10" s="108" t="s">
        <v>8</v>
      </c>
      <c r="BI10" s="91" t="s">
        <v>9</v>
      </c>
      <c r="BJ10" s="100" t="s">
        <v>10</v>
      </c>
      <c r="BK10" s="101" t="s">
        <v>11</v>
      </c>
      <c r="BL10" s="89" t="s">
        <v>12</v>
      </c>
      <c r="BM10" s="91" t="s">
        <v>9</v>
      </c>
      <c r="BN10" s="100" t="s">
        <v>10</v>
      </c>
      <c r="BO10" s="101" t="s">
        <v>11</v>
      </c>
      <c r="BP10" s="132" t="s">
        <v>12</v>
      </c>
      <c r="BQ10" s="40"/>
      <c r="BR10" s="7" t="s">
        <v>9</v>
      </c>
      <c r="BS10" s="7" t="s">
        <v>10</v>
      </c>
      <c r="BT10" t="s">
        <v>11</v>
      </c>
      <c r="BU10" s="161" t="s">
        <v>12</v>
      </c>
    </row>
    <row r="11" spans="45:73" ht="12.75" customHeight="1" x14ac:dyDescent="0.25">
      <c r="AS11" s="223"/>
      <c r="AT11" s="224"/>
      <c r="AU11" s="224"/>
      <c r="AV11" s="224"/>
      <c r="AW11" s="224"/>
      <c r="AX11" s="224"/>
      <c r="AY11" s="224"/>
      <c r="AZ11" s="224"/>
      <c r="BA11" s="224"/>
      <c r="BB11" s="225"/>
      <c r="BE11" s="102" t="s">
        <v>13</v>
      </c>
      <c r="BF11" s="114">
        <v>10.360920970752947</v>
      </c>
      <c r="BG11" s="87">
        <v>15.28125</v>
      </c>
      <c r="BI11" s="92" t="s">
        <v>14</v>
      </c>
      <c r="BJ11" s="122">
        <v>33150</v>
      </c>
      <c r="BK11" s="123">
        <v>4670</v>
      </c>
      <c r="BL11" s="88">
        <f>BK11/BJ11</f>
        <v>0.14087481146304676</v>
      </c>
      <c r="BM11" s="92" t="s">
        <v>14</v>
      </c>
      <c r="BN11" s="122">
        <v>34200</v>
      </c>
      <c r="BO11" s="123">
        <v>6628</v>
      </c>
      <c r="BP11" s="88">
        <f>BO11/BN11</f>
        <v>0.19380116959064328</v>
      </c>
      <c r="BQ11" s="40"/>
      <c r="BR11" s="8" t="s">
        <v>15</v>
      </c>
      <c r="BS11">
        <v>201000</v>
      </c>
      <c r="BT11">
        <v>4040</v>
      </c>
      <c r="BU11" s="88">
        <f>BT11/BS11</f>
        <v>2.009950248756219E-2</v>
      </c>
    </row>
    <row r="12" spans="45:73" ht="12.75" customHeight="1" x14ac:dyDescent="0.25">
      <c r="AS12" s="223"/>
      <c r="AT12" s="224"/>
      <c r="AU12" s="224"/>
      <c r="AV12" s="224"/>
      <c r="AW12" s="224"/>
      <c r="AX12" s="224"/>
      <c r="AY12" s="224"/>
      <c r="AZ12" s="224"/>
      <c r="BA12" s="224"/>
      <c r="BB12" s="225"/>
      <c r="BE12" s="103" t="s">
        <v>16</v>
      </c>
      <c r="BF12" s="115">
        <v>97.921593030491593</v>
      </c>
      <c r="BG12" s="40">
        <v>34.625</v>
      </c>
      <c r="BI12" s="93" t="s">
        <v>17</v>
      </c>
      <c r="BJ12" s="124">
        <v>3800</v>
      </c>
      <c r="BK12" s="120">
        <v>456</v>
      </c>
      <c r="BL12" s="88">
        <f t="shared" ref="BL12:BL58" si="0">BK12/BJ12</f>
        <v>0.12</v>
      </c>
      <c r="BM12" s="93" t="s">
        <v>17</v>
      </c>
      <c r="BN12" s="124">
        <v>4000</v>
      </c>
      <c r="BO12" s="120">
        <v>480</v>
      </c>
      <c r="BP12" s="88">
        <f t="shared" ref="BP12:BP57" si="1">BO12/BN12</f>
        <v>0.12</v>
      </c>
      <c r="BQ12" s="40"/>
      <c r="BR12" s="8" t="s">
        <v>14</v>
      </c>
      <c r="BS12">
        <v>41600</v>
      </c>
      <c r="BT12">
        <v>6637</v>
      </c>
      <c r="BU12" s="88">
        <f t="shared" ref="BU12:BU57" si="2">BT12/BS12</f>
        <v>0.15954326923076922</v>
      </c>
    </row>
    <row r="13" spans="45:73" ht="12.75" customHeight="1" x14ac:dyDescent="0.25">
      <c r="AS13" s="223"/>
      <c r="AT13" s="224"/>
      <c r="AU13" s="224"/>
      <c r="AV13" s="224"/>
      <c r="AW13" s="224"/>
      <c r="AX13" s="224"/>
      <c r="AY13" s="224"/>
      <c r="AZ13" s="224"/>
      <c r="BA13" s="224"/>
      <c r="BB13" s="225"/>
      <c r="BE13" s="103" t="s">
        <v>18</v>
      </c>
      <c r="BF13" s="115">
        <v>30.958307405102687</v>
      </c>
      <c r="BG13" s="40">
        <v>57.845833333333339</v>
      </c>
      <c r="BI13" s="93" t="s">
        <v>19</v>
      </c>
      <c r="BJ13" s="124">
        <v>190000</v>
      </c>
      <c r="BK13" s="120">
        <v>9318</v>
      </c>
      <c r="BL13" s="88">
        <f t="shared" si="0"/>
        <v>4.9042105263157894E-2</v>
      </c>
      <c r="BM13" s="93" t="s">
        <v>19</v>
      </c>
      <c r="BN13" s="124">
        <v>170500</v>
      </c>
      <c r="BO13" s="120">
        <v>8360</v>
      </c>
      <c r="BP13" s="88">
        <f t="shared" si="1"/>
        <v>4.9032258064516131E-2</v>
      </c>
      <c r="BQ13" s="40"/>
      <c r="BR13" s="8" t="s">
        <v>17</v>
      </c>
      <c r="BS13">
        <v>4500</v>
      </c>
      <c r="BT13">
        <v>540</v>
      </c>
      <c r="BU13" s="88">
        <f t="shared" si="2"/>
        <v>0.12</v>
      </c>
    </row>
    <row r="14" spans="45:73" ht="12.75" customHeight="1" x14ac:dyDescent="0.25">
      <c r="AS14" s="223"/>
      <c r="AT14" s="224"/>
      <c r="AU14" s="224"/>
      <c r="AV14" s="224"/>
      <c r="AW14" s="224"/>
      <c r="AX14" s="224"/>
      <c r="AY14" s="224"/>
      <c r="AZ14" s="224"/>
      <c r="BA14" s="224"/>
      <c r="BB14" s="225"/>
      <c r="BE14" s="103" t="s">
        <v>20</v>
      </c>
      <c r="BF14" s="115">
        <v>36.609831985065341</v>
      </c>
      <c r="BG14" s="40">
        <v>72.147500000000008</v>
      </c>
      <c r="BI14" s="93" t="s">
        <v>21</v>
      </c>
      <c r="BJ14" s="124">
        <v>896000</v>
      </c>
      <c r="BK14" s="120">
        <v>58938</v>
      </c>
      <c r="BL14" s="88">
        <f t="shared" si="0"/>
        <v>6.5779017857142852E-2</v>
      </c>
      <c r="BM14" s="93" t="s">
        <v>21</v>
      </c>
      <c r="BN14" s="124">
        <v>943000</v>
      </c>
      <c r="BO14" s="120">
        <v>57442</v>
      </c>
      <c r="BP14" s="88">
        <f t="shared" si="1"/>
        <v>6.0914103923647933E-2</v>
      </c>
      <c r="BQ14" s="40"/>
      <c r="BR14" s="8" t="s">
        <v>19</v>
      </c>
      <c r="BS14">
        <v>184000</v>
      </c>
      <c r="BT14">
        <v>9030</v>
      </c>
      <c r="BU14" s="88">
        <f t="shared" si="2"/>
        <v>4.9076086956521742E-2</v>
      </c>
    </row>
    <row r="15" spans="45:73" ht="12.75" customHeight="1" x14ac:dyDescent="0.25">
      <c r="AS15" s="223"/>
      <c r="AT15" s="224"/>
      <c r="AU15" s="224"/>
      <c r="AV15" s="224"/>
      <c r="AW15" s="224"/>
      <c r="AX15" s="224"/>
      <c r="AY15" s="224"/>
      <c r="AZ15" s="224"/>
      <c r="BA15" s="224"/>
      <c r="BB15" s="225"/>
      <c r="BE15" s="103" t="s">
        <v>19</v>
      </c>
      <c r="BF15" s="115">
        <v>56.95602572080481</v>
      </c>
      <c r="BG15" s="40">
        <v>61.638541666666661</v>
      </c>
      <c r="BI15" s="93" t="s">
        <v>22</v>
      </c>
      <c r="BJ15" s="124">
        <v>714000</v>
      </c>
      <c r="BK15" s="120">
        <v>36031</v>
      </c>
      <c r="BL15" s="88">
        <f t="shared" si="0"/>
        <v>5.0463585434173668E-2</v>
      </c>
      <c r="BM15" s="93" t="s">
        <v>22</v>
      </c>
      <c r="BN15" s="124">
        <v>696000</v>
      </c>
      <c r="BO15" s="120">
        <v>35103</v>
      </c>
      <c r="BP15" s="88">
        <f t="shared" si="1"/>
        <v>5.0435344827586208E-2</v>
      </c>
      <c r="BQ15" s="40"/>
      <c r="BR15" s="8" t="s">
        <v>21</v>
      </c>
      <c r="BS15">
        <v>1004000</v>
      </c>
      <c r="BT15">
        <v>58327</v>
      </c>
      <c r="BU15" s="88">
        <f t="shared" si="2"/>
        <v>5.8094621513944227E-2</v>
      </c>
    </row>
    <row r="16" spans="45:73" ht="12.75" customHeight="1" x14ac:dyDescent="0.25">
      <c r="AS16" s="223"/>
      <c r="AT16" s="224"/>
      <c r="AU16" s="224"/>
      <c r="AV16" s="224"/>
      <c r="AW16" s="224"/>
      <c r="AX16" s="224"/>
      <c r="AY16" s="224"/>
      <c r="AZ16" s="224"/>
      <c r="BA16" s="224"/>
      <c r="BB16" s="225"/>
      <c r="BE16" s="103" t="s">
        <v>23</v>
      </c>
      <c r="BF16" s="115">
        <v>56.876166770379598</v>
      </c>
      <c r="BG16" s="40">
        <v>51.067857142857143</v>
      </c>
      <c r="BI16" s="93" t="s">
        <v>24</v>
      </c>
      <c r="BJ16" s="124">
        <v>218200</v>
      </c>
      <c r="BK16" s="120">
        <v>5089</v>
      </c>
      <c r="BL16" s="88">
        <f t="shared" si="0"/>
        <v>2.332263978001833E-2</v>
      </c>
      <c r="BM16" s="93" t="s">
        <v>24</v>
      </c>
      <c r="BN16" s="124">
        <v>185300</v>
      </c>
      <c r="BO16" s="120">
        <v>5107</v>
      </c>
      <c r="BP16" s="88">
        <f t="shared" si="1"/>
        <v>2.7560712358337829E-2</v>
      </c>
      <c r="BQ16" s="40"/>
      <c r="BR16" s="8" t="s">
        <v>22</v>
      </c>
      <c r="BS16">
        <v>700000</v>
      </c>
      <c r="BT16">
        <v>35363</v>
      </c>
      <c r="BU16" s="88">
        <f t="shared" si="2"/>
        <v>5.0518571428571427E-2</v>
      </c>
    </row>
    <row r="17" spans="44:73" ht="12.75" customHeight="1" x14ac:dyDescent="0.25">
      <c r="AS17" s="223"/>
      <c r="AT17" s="224"/>
      <c r="AU17" s="224"/>
      <c r="AV17" s="224"/>
      <c r="AW17" s="224"/>
      <c r="AX17" s="224"/>
      <c r="AY17" s="224"/>
      <c r="AZ17" s="224"/>
      <c r="BA17" s="224"/>
      <c r="BB17" s="225"/>
      <c r="BE17" s="103" t="s">
        <v>21</v>
      </c>
      <c r="BF17" s="115">
        <v>54.063472308649665</v>
      </c>
      <c r="BG17" s="40">
        <v>55.565909090909081</v>
      </c>
      <c r="BI17" s="93" t="s">
        <v>25</v>
      </c>
      <c r="BJ17" s="124">
        <v>51000</v>
      </c>
      <c r="BK17" s="120">
        <v>6250</v>
      </c>
      <c r="BL17" s="88">
        <f t="shared" si="0"/>
        <v>0.12254901960784313</v>
      </c>
      <c r="BM17" s="93" t="s">
        <v>25</v>
      </c>
      <c r="BN17" s="124">
        <v>54200</v>
      </c>
      <c r="BO17" s="120">
        <v>6612</v>
      </c>
      <c r="BP17" s="88">
        <f t="shared" si="1"/>
        <v>0.12199261992619927</v>
      </c>
      <c r="BQ17" s="40"/>
      <c r="BR17" s="8" t="s">
        <v>24</v>
      </c>
      <c r="BS17">
        <v>189600</v>
      </c>
      <c r="BT17">
        <v>4868</v>
      </c>
      <c r="BU17" s="88">
        <f t="shared" si="2"/>
        <v>2.5675105485232066E-2</v>
      </c>
    </row>
    <row r="18" spans="44:73" ht="12.75" customHeight="1" x14ac:dyDescent="0.25">
      <c r="AS18" s="223"/>
      <c r="AT18" s="224"/>
      <c r="AU18" s="224"/>
      <c r="AV18" s="224"/>
      <c r="AW18" s="224"/>
      <c r="AX18" s="224"/>
      <c r="AY18" s="224"/>
      <c r="AZ18" s="224"/>
      <c r="BA18" s="224"/>
      <c r="BB18" s="225"/>
      <c r="BE18" s="103" t="s">
        <v>26</v>
      </c>
      <c r="BF18" s="115">
        <v>56.986517320058084</v>
      </c>
      <c r="BG18" s="40">
        <v>63.799166666666665</v>
      </c>
      <c r="BI18" s="93" t="s">
        <v>27</v>
      </c>
      <c r="BJ18" s="124">
        <v>888000</v>
      </c>
      <c r="BK18" s="120">
        <v>54254</v>
      </c>
      <c r="BL18" s="88">
        <f t="shared" si="0"/>
        <v>6.1096846846846846E-2</v>
      </c>
      <c r="BM18" s="93" t="s">
        <v>27</v>
      </c>
      <c r="BN18" s="124">
        <v>999800</v>
      </c>
      <c r="BO18" s="120">
        <v>53684</v>
      </c>
      <c r="BP18" s="88">
        <f t="shared" si="1"/>
        <v>5.3694738947789561E-2</v>
      </c>
      <c r="BQ18" s="40"/>
      <c r="BR18" s="8" t="s">
        <v>25</v>
      </c>
      <c r="BS18">
        <v>54900</v>
      </c>
      <c r="BT18">
        <v>6738</v>
      </c>
      <c r="BU18" s="88">
        <f t="shared" si="2"/>
        <v>0.12273224043715847</v>
      </c>
    </row>
    <row r="19" spans="44:73" ht="12.75" customHeight="1" x14ac:dyDescent="0.25">
      <c r="AS19" s="223"/>
      <c r="AT19" s="224"/>
      <c r="AU19" s="224"/>
      <c r="AV19" s="224"/>
      <c r="AW19" s="224"/>
      <c r="AX19" s="224"/>
      <c r="AY19" s="224"/>
      <c r="AZ19" s="224"/>
      <c r="BA19" s="224"/>
      <c r="BB19" s="225"/>
      <c r="BE19" s="103" t="s">
        <v>28</v>
      </c>
      <c r="BF19" s="115">
        <v>46.75793403858119</v>
      </c>
      <c r="BG19" s="40">
        <v>53.484375</v>
      </c>
      <c r="BI19" s="93" t="s">
        <v>29</v>
      </c>
      <c r="BJ19" s="124">
        <v>421000</v>
      </c>
      <c r="BK19" s="120">
        <v>27553</v>
      </c>
      <c r="BL19" s="88">
        <f t="shared" si="0"/>
        <v>6.5446555819477434E-2</v>
      </c>
      <c r="BM19" s="93" t="s">
        <v>29</v>
      </c>
      <c r="BN19" s="124">
        <v>377000</v>
      </c>
      <c r="BO19" s="120">
        <v>32400</v>
      </c>
      <c r="BP19" s="88">
        <f t="shared" si="1"/>
        <v>8.5941644562334218E-2</v>
      </c>
      <c r="BQ19" s="40"/>
      <c r="BR19" s="8" t="s">
        <v>30</v>
      </c>
      <c r="BS19">
        <v>843000</v>
      </c>
      <c r="BT19">
        <v>32521</v>
      </c>
      <c r="BU19" s="88">
        <f t="shared" si="2"/>
        <v>3.8577698695136414E-2</v>
      </c>
    </row>
    <row r="20" spans="44:73" ht="12.75" customHeight="1" x14ac:dyDescent="0.25">
      <c r="AS20" s="223"/>
      <c r="AT20" s="224"/>
      <c r="AU20" s="224"/>
      <c r="AV20" s="224"/>
      <c r="AW20" s="224"/>
      <c r="AX20" s="224"/>
      <c r="AY20" s="224"/>
      <c r="AZ20" s="224"/>
      <c r="BA20" s="224"/>
      <c r="BB20" s="225"/>
      <c r="BE20" s="103" t="s">
        <v>24</v>
      </c>
      <c r="BF20" s="115">
        <v>66.34878655880523</v>
      </c>
      <c r="BG20" s="40">
        <v>52.387500000000003</v>
      </c>
      <c r="BI20" s="93" t="s">
        <v>31</v>
      </c>
      <c r="BJ20" s="124">
        <v>1337400</v>
      </c>
      <c r="BK20" s="120">
        <v>88519</v>
      </c>
      <c r="BL20" s="88">
        <f t="shared" si="0"/>
        <v>6.618737849558845E-2</v>
      </c>
      <c r="BM20" s="93" t="s">
        <v>31</v>
      </c>
      <c r="BN20" s="124">
        <v>1227900</v>
      </c>
      <c r="BO20" s="120">
        <v>105740</v>
      </c>
      <c r="BP20" s="88">
        <f t="shared" si="1"/>
        <v>8.6114504438472184E-2</v>
      </c>
      <c r="BQ20" s="40"/>
      <c r="BR20" s="8" t="s">
        <v>27</v>
      </c>
      <c r="BS20">
        <v>998900</v>
      </c>
      <c r="BT20">
        <v>54542</v>
      </c>
      <c r="BU20" s="88">
        <f t="shared" si="2"/>
        <v>5.4602062268495344E-2</v>
      </c>
    </row>
    <row r="21" spans="44:73" ht="12.75" customHeight="1" x14ac:dyDescent="0.25">
      <c r="AS21" s="223"/>
      <c r="AT21" s="224"/>
      <c r="AU21" s="224"/>
      <c r="AV21" s="224"/>
      <c r="AW21" s="224"/>
      <c r="AX21" s="224"/>
      <c r="AY21" s="224"/>
      <c r="AZ21" s="224"/>
      <c r="BA21" s="224"/>
      <c r="BB21" s="225"/>
      <c r="BE21" s="103" t="s">
        <v>32</v>
      </c>
      <c r="BF21" s="115">
        <v>13.528313627877999</v>
      </c>
      <c r="BG21" s="40">
        <v>46.375</v>
      </c>
      <c r="BI21" s="93" t="s">
        <v>33</v>
      </c>
      <c r="BJ21" s="124">
        <v>20800</v>
      </c>
      <c r="BK21" s="120">
        <v>832</v>
      </c>
      <c r="BL21" s="88">
        <f t="shared" si="0"/>
        <v>0.04</v>
      </c>
      <c r="BM21" s="93" t="s">
        <v>33</v>
      </c>
      <c r="BN21" s="124">
        <v>9300</v>
      </c>
      <c r="BO21" s="120">
        <v>744</v>
      </c>
      <c r="BP21" s="88">
        <f t="shared" si="1"/>
        <v>0.08</v>
      </c>
      <c r="BQ21" s="40"/>
      <c r="BR21" s="8" t="s">
        <v>29</v>
      </c>
      <c r="BS21">
        <v>398000</v>
      </c>
      <c r="BT21">
        <v>34271</v>
      </c>
      <c r="BU21" s="88">
        <f t="shared" si="2"/>
        <v>8.6108040201005029E-2</v>
      </c>
    </row>
    <row r="22" spans="44:73" ht="13.5" customHeight="1" thickBot="1" x14ac:dyDescent="0.3">
      <c r="AS22" s="223"/>
      <c r="AT22" s="224"/>
      <c r="AU22" s="224"/>
      <c r="AV22" s="224"/>
      <c r="AW22" s="224"/>
      <c r="AX22" s="224"/>
      <c r="AY22" s="224"/>
      <c r="AZ22" s="224"/>
      <c r="BA22" s="224"/>
      <c r="BB22" s="225"/>
      <c r="BE22" s="104" t="s">
        <v>34</v>
      </c>
      <c r="BF22" s="115">
        <v>57.141671852312832</v>
      </c>
      <c r="BG22" s="40">
        <v>72.866666666666674</v>
      </c>
      <c r="BI22" s="93" t="s">
        <v>35</v>
      </c>
      <c r="BJ22" s="124">
        <v>29400</v>
      </c>
      <c r="BK22" s="120">
        <v>1881</v>
      </c>
      <c r="BL22" s="88">
        <f t="shared" si="0"/>
        <v>6.3979591836734698E-2</v>
      </c>
      <c r="BM22" s="93" t="s">
        <v>35</v>
      </c>
      <c r="BN22" s="124">
        <v>31900</v>
      </c>
      <c r="BO22" s="120">
        <v>2042</v>
      </c>
      <c r="BP22" s="88">
        <f t="shared" si="1"/>
        <v>6.4012539184952977E-2</v>
      </c>
      <c r="BQ22" s="40"/>
      <c r="BR22" s="8" t="s">
        <v>31</v>
      </c>
      <c r="BS22">
        <v>1248700</v>
      </c>
      <c r="BT22">
        <v>102163</v>
      </c>
      <c r="BU22" s="88">
        <f t="shared" si="2"/>
        <v>8.1815488107631937E-2</v>
      </c>
    </row>
    <row r="23" spans="44:73" ht="13.5" customHeight="1" thickBot="1" x14ac:dyDescent="0.3">
      <c r="AS23" s="223"/>
      <c r="AT23" s="224"/>
      <c r="AU23" s="224"/>
      <c r="AV23" s="224"/>
      <c r="AW23" s="224"/>
      <c r="AX23" s="224"/>
      <c r="AY23" s="224"/>
      <c r="AZ23" s="224"/>
      <c r="BA23" s="224"/>
      <c r="BB23" s="225"/>
      <c r="BE23" s="41" t="s">
        <v>30</v>
      </c>
      <c r="BF23" s="115">
        <v>94.048763930531223</v>
      </c>
      <c r="BG23" s="40">
        <v>45.5625</v>
      </c>
      <c r="BI23" s="93" t="s">
        <v>36</v>
      </c>
      <c r="BJ23" s="124">
        <v>5800</v>
      </c>
      <c r="BK23" s="120">
        <v>421</v>
      </c>
      <c r="BL23" s="88">
        <f t="shared" si="0"/>
        <v>7.2586206896551722E-2</v>
      </c>
      <c r="BM23" s="93" t="s">
        <v>36</v>
      </c>
      <c r="BN23" s="124">
        <v>5950</v>
      </c>
      <c r="BO23" s="120">
        <v>441</v>
      </c>
      <c r="BP23" s="88">
        <f t="shared" si="1"/>
        <v>7.4117647058823524E-2</v>
      </c>
      <c r="BQ23" s="40"/>
      <c r="BR23" s="8" t="s">
        <v>33</v>
      </c>
      <c r="BS23">
        <v>9700</v>
      </c>
      <c r="BT23">
        <v>776</v>
      </c>
      <c r="BU23" s="88">
        <f t="shared" si="2"/>
        <v>0.08</v>
      </c>
    </row>
    <row r="24" spans="44:73" ht="12.75" customHeight="1" x14ac:dyDescent="0.25">
      <c r="AS24" s="223"/>
      <c r="AT24" s="224"/>
      <c r="AU24" s="224"/>
      <c r="AV24" s="224"/>
      <c r="AW24" s="224"/>
      <c r="AX24" s="224"/>
      <c r="AY24" s="224"/>
      <c r="AZ24" s="224"/>
      <c r="BA24" s="224"/>
      <c r="BB24" s="225"/>
      <c r="BE24" s="102" t="s">
        <v>27</v>
      </c>
      <c r="BF24" s="115">
        <v>64.556454400885002</v>
      </c>
      <c r="BG24" s="40">
        <v>43.906944444444441</v>
      </c>
      <c r="BI24" s="93" t="s">
        <v>37</v>
      </c>
      <c r="BJ24" s="124">
        <v>959000</v>
      </c>
      <c r="BK24" s="120">
        <v>49489</v>
      </c>
      <c r="BL24" s="88">
        <f t="shared" si="0"/>
        <v>5.1604796663190823E-2</v>
      </c>
      <c r="BM24" s="93" t="s">
        <v>37</v>
      </c>
      <c r="BN24" s="124">
        <v>871000</v>
      </c>
      <c r="BO24" s="120">
        <v>46435</v>
      </c>
      <c r="BP24" s="88">
        <f t="shared" si="1"/>
        <v>5.3312284730195177E-2</v>
      </c>
      <c r="BQ24" s="40"/>
      <c r="BR24" s="8" t="s">
        <v>35</v>
      </c>
      <c r="BS24">
        <v>31900</v>
      </c>
      <c r="BT24">
        <v>2042</v>
      </c>
      <c r="BU24" s="88">
        <f t="shared" si="2"/>
        <v>6.4012539184952977E-2</v>
      </c>
    </row>
    <row r="25" spans="44:73" ht="12.75" customHeight="1" x14ac:dyDescent="0.25">
      <c r="AS25" s="223"/>
      <c r="AT25" s="224"/>
      <c r="AU25" s="224"/>
      <c r="AV25" s="224"/>
      <c r="AW25" s="224"/>
      <c r="AX25" s="224"/>
      <c r="AY25" s="224"/>
      <c r="AZ25" s="224"/>
      <c r="BA25" s="224"/>
      <c r="BB25" s="225"/>
      <c r="BE25" s="103" t="s">
        <v>38</v>
      </c>
      <c r="BF25" s="115">
        <v>34.772868699439961</v>
      </c>
      <c r="BG25" s="40">
        <v>55.704166666666659</v>
      </c>
      <c r="BI25" s="93" t="s">
        <v>39</v>
      </c>
      <c r="BJ25" s="124">
        <v>83000</v>
      </c>
      <c r="BK25" s="120">
        <v>2739</v>
      </c>
      <c r="BL25" s="88">
        <f t="shared" si="0"/>
        <v>3.3000000000000002E-2</v>
      </c>
      <c r="BM25" s="93" t="s">
        <v>39</v>
      </c>
      <c r="BN25" s="124">
        <v>81000</v>
      </c>
      <c r="BO25" s="120">
        <v>2673</v>
      </c>
      <c r="BP25" s="88">
        <f t="shared" si="1"/>
        <v>3.3000000000000002E-2</v>
      </c>
      <c r="BQ25" s="40"/>
      <c r="BR25" s="8" t="s">
        <v>36</v>
      </c>
      <c r="BS25">
        <v>5750</v>
      </c>
      <c r="BT25">
        <v>411</v>
      </c>
      <c r="BU25" s="88">
        <f t="shared" si="2"/>
        <v>7.1478260869565213E-2</v>
      </c>
    </row>
    <row r="26" spans="44:73" ht="12.75" customHeight="1" x14ac:dyDescent="0.25">
      <c r="AS26" s="223"/>
      <c r="AT26" s="224"/>
      <c r="AU26" s="224"/>
      <c r="AV26" s="224"/>
      <c r="AW26" s="224"/>
      <c r="AX26" s="224"/>
      <c r="AY26" s="224"/>
      <c r="AZ26" s="224"/>
      <c r="BA26" s="224"/>
      <c r="BB26" s="225"/>
      <c r="BE26" s="103" t="s">
        <v>29</v>
      </c>
      <c r="BF26" s="115">
        <v>56.80723756641617</v>
      </c>
      <c r="BG26" s="40">
        <v>61.377884615384616</v>
      </c>
      <c r="BI26" s="93" t="s">
        <v>40</v>
      </c>
      <c r="BJ26" s="124">
        <v>552000</v>
      </c>
      <c r="BK26" s="120">
        <v>22878</v>
      </c>
      <c r="BL26" s="88">
        <f t="shared" si="0"/>
        <v>4.1445652173913043E-2</v>
      </c>
      <c r="BM26" s="93" t="s">
        <v>40</v>
      </c>
      <c r="BN26" s="124">
        <v>373000</v>
      </c>
      <c r="BO26" s="120">
        <v>15586</v>
      </c>
      <c r="BP26" s="88">
        <f t="shared" si="1"/>
        <v>4.1785522788203751E-2</v>
      </c>
      <c r="BQ26" s="40"/>
      <c r="BR26" s="8" t="s">
        <v>37</v>
      </c>
      <c r="BS26">
        <v>886000</v>
      </c>
      <c r="BT26">
        <v>48038</v>
      </c>
      <c r="BU26" s="88">
        <f t="shared" si="2"/>
        <v>5.4218961625282169E-2</v>
      </c>
    </row>
    <row r="27" spans="44:73" ht="13.5" customHeight="1" thickBot="1" x14ac:dyDescent="0.3">
      <c r="AS27" s="226"/>
      <c r="AT27" s="227"/>
      <c r="AU27" s="227"/>
      <c r="AV27" s="227"/>
      <c r="AW27" s="227"/>
      <c r="AX27" s="227"/>
      <c r="AY27" s="227"/>
      <c r="AZ27" s="227"/>
      <c r="BA27" s="227"/>
      <c r="BB27" s="228"/>
      <c r="BE27" s="103" t="s">
        <v>31</v>
      </c>
      <c r="BF27" s="115">
        <v>51.961256459511361</v>
      </c>
      <c r="BG27" s="40">
        <v>40.738043478260863</v>
      </c>
      <c r="BI27" s="93" t="s">
        <v>41</v>
      </c>
      <c r="BJ27" s="124">
        <v>3550</v>
      </c>
      <c r="BK27" s="120">
        <v>340</v>
      </c>
      <c r="BL27" s="88">
        <f t="shared" si="0"/>
        <v>9.5774647887323941E-2</v>
      </c>
      <c r="BM27" s="93" t="s">
        <v>41</v>
      </c>
      <c r="BN27" s="124">
        <v>3550</v>
      </c>
      <c r="BO27" s="120">
        <v>340</v>
      </c>
      <c r="BP27" s="88">
        <f t="shared" si="1"/>
        <v>9.5774647887323941E-2</v>
      </c>
      <c r="BQ27" s="40"/>
      <c r="BR27" s="8" t="s">
        <v>39</v>
      </c>
      <c r="BS27">
        <v>76000</v>
      </c>
      <c r="BT27">
        <v>2508</v>
      </c>
      <c r="BU27" s="88">
        <f t="shared" si="2"/>
        <v>3.3000000000000002E-2</v>
      </c>
    </row>
    <row r="28" spans="44:73" ht="12.75" customHeight="1" x14ac:dyDescent="0.25">
      <c r="BE28" s="103" t="s">
        <v>42</v>
      </c>
      <c r="BF28" s="115">
        <v>20.847853142501549</v>
      </c>
      <c r="BG28" s="40">
        <v>40.65625</v>
      </c>
      <c r="BI28" s="93" t="s">
        <v>43</v>
      </c>
      <c r="BJ28" s="124">
        <v>6800</v>
      </c>
      <c r="BK28" s="120">
        <v>709</v>
      </c>
      <c r="BL28" s="88">
        <f t="shared" si="0"/>
        <v>0.10426470588235294</v>
      </c>
      <c r="BM28" s="93" t="s">
        <v>43</v>
      </c>
      <c r="BN28" s="124">
        <v>7500</v>
      </c>
      <c r="BO28" s="120">
        <v>784</v>
      </c>
      <c r="BP28" s="88">
        <f t="shared" si="1"/>
        <v>0.10453333333333334</v>
      </c>
      <c r="BQ28" s="40"/>
      <c r="BR28" s="8" t="s">
        <v>40</v>
      </c>
      <c r="BS28">
        <v>401000</v>
      </c>
      <c r="BT28">
        <v>16734</v>
      </c>
      <c r="BU28" s="88">
        <f t="shared" si="2"/>
        <v>4.1730673316708232E-2</v>
      </c>
    </row>
    <row r="29" spans="44:73" ht="12.75" customHeight="1" x14ac:dyDescent="0.25">
      <c r="AS29" s="168"/>
      <c r="AT29" s="169"/>
      <c r="AU29" s="169"/>
      <c r="AV29" s="169"/>
      <c r="AW29" s="169"/>
      <c r="AX29" s="169"/>
      <c r="AY29" s="169"/>
      <c r="AZ29" s="169"/>
      <c r="BA29" s="169"/>
      <c r="BB29" s="170"/>
      <c r="BE29" s="103" t="s">
        <v>33</v>
      </c>
      <c r="BF29" s="115">
        <v>49.769757311761047</v>
      </c>
      <c r="BG29" s="40">
        <v>36.796250000000001</v>
      </c>
      <c r="BI29" s="93" t="s">
        <v>44</v>
      </c>
      <c r="BJ29" s="124">
        <v>16900</v>
      </c>
      <c r="BK29" s="120">
        <v>2050</v>
      </c>
      <c r="BL29" s="88">
        <f t="shared" si="0"/>
        <v>0.12130177514792899</v>
      </c>
      <c r="BM29" s="93" t="s">
        <v>44</v>
      </c>
      <c r="BN29" s="124">
        <v>16900</v>
      </c>
      <c r="BO29" s="120">
        <v>2172</v>
      </c>
      <c r="BP29" s="88">
        <f t="shared" si="1"/>
        <v>0.12852071005917159</v>
      </c>
      <c r="BQ29" s="40"/>
      <c r="BR29" s="8" t="s">
        <v>41</v>
      </c>
      <c r="BS29">
        <v>3550</v>
      </c>
      <c r="BT29">
        <v>340</v>
      </c>
      <c r="BU29" s="88">
        <f t="shared" si="2"/>
        <v>9.5774647887323941E-2</v>
      </c>
    </row>
    <row r="30" spans="44:73" ht="12.75" customHeight="1" x14ac:dyDescent="0.25">
      <c r="AS30" s="171"/>
      <c r="AT30" s="172"/>
      <c r="AU30" s="172"/>
      <c r="AV30" s="172"/>
      <c r="AW30" s="172"/>
      <c r="AX30" s="172"/>
      <c r="AY30" s="172"/>
      <c r="AZ30" s="172"/>
      <c r="BA30" s="172"/>
      <c r="BB30" s="173"/>
      <c r="BE30" s="103" t="s">
        <v>37</v>
      </c>
      <c r="BF30" s="115">
        <v>93.410080896079648</v>
      </c>
      <c r="BG30" s="40">
        <v>81.974999999999994</v>
      </c>
      <c r="BI30" s="93" t="s">
        <v>45</v>
      </c>
      <c r="BJ30" s="124">
        <v>360700</v>
      </c>
      <c r="BK30" s="120">
        <v>16453</v>
      </c>
      <c r="BL30" s="88">
        <f t="shared" si="0"/>
        <v>4.5614083726088162E-2</v>
      </c>
      <c r="BM30" s="93" t="s">
        <v>45</v>
      </c>
      <c r="BN30" s="124">
        <v>346800</v>
      </c>
      <c r="BO30" s="120">
        <v>15804</v>
      </c>
      <c r="BP30" s="88">
        <f t="shared" si="1"/>
        <v>4.5570934256055365E-2</v>
      </c>
      <c r="BQ30" s="40"/>
      <c r="BR30" s="8" t="s">
        <v>43</v>
      </c>
      <c r="BS30">
        <v>7600</v>
      </c>
      <c r="BT30">
        <v>791</v>
      </c>
      <c r="BU30" s="88">
        <f t="shared" si="2"/>
        <v>0.10407894736842105</v>
      </c>
    </row>
    <row r="31" spans="44:73" ht="30" x14ac:dyDescent="0.25">
      <c r="AR31" s="66"/>
      <c r="AS31" s="171"/>
      <c r="AT31" s="172"/>
      <c r="AU31" s="172"/>
      <c r="AV31" s="172"/>
      <c r="AW31" s="172"/>
      <c r="AX31" s="172"/>
      <c r="AY31" s="172"/>
      <c r="AZ31" s="172"/>
      <c r="BA31" s="172"/>
      <c r="BB31" s="173"/>
      <c r="BE31" s="103" t="s">
        <v>39</v>
      </c>
      <c r="BF31" s="115">
        <v>52.724686638812337</v>
      </c>
      <c r="BG31" s="40">
        <v>50.47589285714286</v>
      </c>
      <c r="BI31" s="93" t="s">
        <v>46</v>
      </c>
      <c r="BJ31" s="124">
        <v>1564000</v>
      </c>
      <c r="BK31" s="120">
        <v>66516</v>
      </c>
      <c r="BL31" s="88">
        <f t="shared" si="0"/>
        <v>4.2529411764705885E-2</v>
      </c>
      <c r="BM31" s="93" t="s">
        <v>46</v>
      </c>
      <c r="BN31" s="124">
        <v>1358000</v>
      </c>
      <c r="BO31" s="120">
        <v>59078</v>
      </c>
      <c r="BP31" s="88">
        <f t="shared" si="1"/>
        <v>4.3503681885125184E-2</v>
      </c>
      <c r="BQ31" s="40"/>
      <c r="BR31" s="8" t="s">
        <v>44</v>
      </c>
      <c r="BS31">
        <v>17500</v>
      </c>
      <c r="BT31">
        <v>2249</v>
      </c>
      <c r="BU31" s="88">
        <f t="shared" si="2"/>
        <v>0.12851428571428572</v>
      </c>
    </row>
    <row r="32" spans="44:73" ht="30" x14ac:dyDescent="0.25">
      <c r="AR32" s="66"/>
      <c r="AS32" s="171"/>
      <c r="AT32" s="172"/>
      <c r="AU32" s="172"/>
      <c r="AV32" s="172"/>
      <c r="AW32" s="172"/>
      <c r="AX32" s="172"/>
      <c r="AY32" s="172"/>
      <c r="AZ32" s="172"/>
      <c r="BA32" s="172"/>
      <c r="BB32" s="173"/>
      <c r="BE32" s="103" t="s">
        <v>40</v>
      </c>
      <c r="BF32" s="115">
        <v>56.739265712507787</v>
      </c>
      <c r="BG32" s="40">
        <v>49.23046875</v>
      </c>
      <c r="BI32" s="93" t="s">
        <v>47</v>
      </c>
      <c r="BJ32" s="124">
        <v>2241000</v>
      </c>
      <c r="BK32" s="120">
        <v>85588</v>
      </c>
      <c r="BL32" s="88">
        <f t="shared" si="0"/>
        <v>3.8191878625613566E-2</v>
      </c>
      <c r="BM32" s="93" t="s">
        <v>47</v>
      </c>
      <c r="BN32" s="124">
        <v>1874000</v>
      </c>
      <c r="BO32" s="120">
        <v>73185</v>
      </c>
      <c r="BP32" s="88">
        <f t="shared" si="1"/>
        <v>3.9052828175026678E-2</v>
      </c>
      <c r="BQ32" s="40"/>
      <c r="BR32" s="8" t="s">
        <v>45</v>
      </c>
      <c r="BS32">
        <v>356800</v>
      </c>
      <c r="BT32">
        <v>16256</v>
      </c>
      <c r="BU32" s="88">
        <f t="shared" si="2"/>
        <v>4.5560538116591928E-2</v>
      </c>
    </row>
    <row r="33" spans="28:73" ht="30" x14ac:dyDescent="0.25">
      <c r="AR33" s="66"/>
      <c r="AS33" s="171"/>
      <c r="AT33" s="172"/>
      <c r="AU33" s="172"/>
      <c r="AV33" s="172"/>
      <c r="AW33" s="172"/>
      <c r="AX33" s="172"/>
      <c r="AY33" s="172"/>
      <c r="AZ33" s="172"/>
      <c r="BA33" s="172"/>
      <c r="BB33" s="173"/>
      <c r="BE33" s="103" t="s">
        <v>48</v>
      </c>
      <c r="BF33" s="115">
        <v>80.883634100809005</v>
      </c>
      <c r="BG33" s="40">
        <v>65.912499999999994</v>
      </c>
      <c r="BI33" s="93" t="s">
        <v>49</v>
      </c>
      <c r="BJ33" s="124">
        <v>139000</v>
      </c>
      <c r="BK33" s="120">
        <v>3613</v>
      </c>
      <c r="BL33" s="88">
        <f t="shared" si="0"/>
        <v>2.5992805755395684E-2</v>
      </c>
      <c r="BM33" s="93" t="s">
        <v>49</v>
      </c>
      <c r="BN33" s="124">
        <v>138000</v>
      </c>
      <c r="BO33" s="120">
        <v>3588</v>
      </c>
      <c r="BP33" s="88">
        <f t="shared" si="1"/>
        <v>2.5999999999999999E-2</v>
      </c>
      <c r="BQ33" s="40"/>
      <c r="BR33" s="8" t="s">
        <v>50</v>
      </c>
      <c r="BS33">
        <v>522000</v>
      </c>
      <c r="BT33">
        <v>15917</v>
      </c>
      <c r="BU33" s="88">
        <f t="shared" si="2"/>
        <v>3.0492337164750957E-2</v>
      </c>
    </row>
    <row r="34" spans="28:73" ht="30" x14ac:dyDescent="0.25">
      <c r="AR34" s="66"/>
      <c r="AS34" s="174"/>
      <c r="AT34" s="175"/>
      <c r="AU34" s="175"/>
      <c r="AV34" s="175"/>
      <c r="AW34" s="175"/>
      <c r="AX34" s="175"/>
      <c r="AY34" s="175"/>
      <c r="AZ34" s="175"/>
      <c r="BA34" s="175"/>
      <c r="BB34" s="176"/>
      <c r="BE34" s="103" t="s">
        <v>50</v>
      </c>
      <c r="BF34" s="115">
        <v>75.129641153287693</v>
      </c>
      <c r="BG34" s="40">
        <v>62.35</v>
      </c>
      <c r="BI34" s="93" t="s">
        <v>51</v>
      </c>
      <c r="BJ34" s="124">
        <v>12400</v>
      </c>
      <c r="BK34" s="120">
        <v>124</v>
      </c>
      <c r="BL34" s="88">
        <f t="shared" si="0"/>
        <v>0.01</v>
      </c>
      <c r="BM34" s="93" t="s">
        <v>51</v>
      </c>
      <c r="BN34" s="124">
        <v>12500</v>
      </c>
      <c r="BO34" s="120">
        <v>125</v>
      </c>
      <c r="BP34" s="88">
        <f t="shared" si="1"/>
        <v>0.01</v>
      </c>
      <c r="BQ34" s="40"/>
      <c r="BR34" s="8" t="s">
        <v>46</v>
      </c>
      <c r="BS34">
        <v>1407000</v>
      </c>
      <c r="BT34">
        <v>66423</v>
      </c>
      <c r="BU34" s="88">
        <f t="shared" si="2"/>
        <v>4.7208955223880598E-2</v>
      </c>
    </row>
    <row r="35" spans="28:73" x14ac:dyDescent="0.25">
      <c r="BE35" s="103" t="s">
        <v>52</v>
      </c>
      <c r="BF35" s="115">
        <v>40.073636175067413</v>
      </c>
      <c r="BG35" s="40">
        <v>46.836458333333333</v>
      </c>
      <c r="BI35" s="93" t="s">
        <v>53</v>
      </c>
      <c r="BJ35" s="124">
        <v>882500</v>
      </c>
      <c r="BK35" s="120">
        <v>47608</v>
      </c>
      <c r="BL35" s="88">
        <f t="shared" si="0"/>
        <v>5.3946742209631728E-2</v>
      </c>
      <c r="BM35" s="93" t="s">
        <v>53</v>
      </c>
      <c r="BN35" s="124">
        <v>979000</v>
      </c>
      <c r="BO35" s="120">
        <v>55535</v>
      </c>
      <c r="BP35" s="88">
        <f t="shared" si="1"/>
        <v>5.6726251276813078E-2</v>
      </c>
      <c r="BQ35" s="40"/>
      <c r="BR35" s="8" t="s">
        <v>47</v>
      </c>
      <c r="BS35">
        <v>1992000</v>
      </c>
      <c r="BT35">
        <v>76951</v>
      </c>
      <c r="BU35" s="88">
        <f t="shared" si="2"/>
        <v>3.8630020080321285E-2</v>
      </c>
    </row>
    <row r="36" spans="28:73" ht="13.8" thickBot="1" x14ac:dyDescent="0.3">
      <c r="BE36" s="103" t="s">
        <v>46</v>
      </c>
      <c r="BF36" s="115">
        <v>65.500933416303653</v>
      </c>
      <c r="BG36" s="40">
        <v>73.15625</v>
      </c>
      <c r="BI36" s="93" t="s">
        <v>54</v>
      </c>
      <c r="BJ36" s="124">
        <v>138000</v>
      </c>
      <c r="BK36" s="120">
        <v>9336</v>
      </c>
      <c r="BL36" s="88">
        <f t="shared" si="0"/>
        <v>6.7652173913043484E-2</v>
      </c>
      <c r="BM36" s="93" t="s">
        <v>54</v>
      </c>
      <c r="BN36" s="124">
        <v>136000</v>
      </c>
      <c r="BO36" s="120">
        <v>26640</v>
      </c>
      <c r="BP36" s="88">
        <f t="shared" si="1"/>
        <v>0.19588235294117648</v>
      </c>
      <c r="BQ36" s="40"/>
      <c r="BR36" s="8" t="s">
        <v>49</v>
      </c>
      <c r="BS36">
        <v>138000</v>
      </c>
      <c r="BT36">
        <v>3588</v>
      </c>
      <c r="BU36" s="88">
        <f t="shared" si="2"/>
        <v>2.5999999999999999E-2</v>
      </c>
    </row>
    <row r="37" spans="28:73" x14ac:dyDescent="0.25">
      <c r="AS37" s="214" t="s">
        <v>55</v>
      </c>
      <c r="AT37" s="215"/>
      <c r="AU37" s="215"/>
      <c r="AV37" s="215"/>
      <c r="AW37" s="215"/>
      <c r="AX37" s="215"/>
      <c r="AY37" s="215"/>
      <c r="AZ37" s="215"/>
      <c r="BA37" s="215"/>
      <c r="BB37" s="141"/>
      <c r="BC37" s="142"/>
      <c r="BD37" s="143"/>
      <c r="BE37" s="118" t="s">
        <v>56</v>
      </c>
      <c r="BF37" s="115">
        <v>20.1493466085874</v>
      </c>
      <c r="BG37" s="40">
        <v>90.775000000000006</v>
      </c>
      <c r="BI37" s="93" t="s">
        <v>57</v>
      </c>
      <c r="BJ37" s="124">
        <v>310000</v>
      </c>
      <c r="BK37" s="120">
        <v>13215</v>
      </c>
      <c r="BL37" s="88">
        <f t="shared" si="0"/>
        <v>4.2629032258064518E-2</v>
      </c>
      <c r="BM37" s="93" t="s">
        <v>57</v>
      </c>
      <c r="BN37" s="124">
        <v>255000</v>
      </c>
      <c r="BO37" s="120">
        <v>10870</v>
      </c>
      <c r="BP37" s="88">
        <f t="shared" si="1"/>
        <v>4.2627450980392154E-2</v>
      </c>
      <c r="BQ37" s="40"/>
      <c r="BR37" s="8" t="s">
        <v>51</v>
      </c>
      <c r="BS37">
        <v>12500</v>
      </c>
      <c r="BT37">
        <v>125</v>
      </c>
      <c r="BU37" s="88">
        <f t="shared" si="2"/>
        <v>0.01</v>
      </c>
    </row>
    <row r="38" spans="28:73" x14ac:dyDescent="0.25">
      <c r="AS38" s="216"/>
      <c r="AT38" s="217"/>
      <c r="AU38" s="217"/>
      <c r="AV38" s="217"/>
      <c r="AW38" s="217"/>
      <c r="AX38" s="217"/>
      <c r="AY38" s="217"/>
      <c r="AZ38" s="217"/>
      <c r="BA38" s="217"/>
      <c r="BB38" s="138"/>
      <c r="BC38" s="143"/>
      <c r="BD38" s="143"/>
      <c r="BE38" s="118" t="s">
        <v>58</v>
      </c>
      <c r="BF38" s="115">
        <v>46.804604853764779</v>
      </c>
      <c r="BG38" s="40">
        <v>45.988541666666663</v>
      </c>
      <c r="BI38" s="93" t="s">
        <v>59</v>
      </c>
      <c r="BJ38" s="124">
        <v>314600</v>
      </c>
      <c r="BK38" s="120">
        <v>31163</v>
      </c>
      <c r="BL38" s="88">
        <f t="shared" si="0"/>
        <v>9.9055944055944062E-2</v>
      </c>
      <c r="BM38" s="93" t="s">
        <v>59</v>
      </c>
      <c r="BN38" s="124">
        <v>309100</v>
      </c>
      <c r="BO38" s="120">
        <v>30412</v>
      </c>
      <c r="BP38" s="88">
        <f t="shared" si="1"/>
        <v>9.8388870915561311E-2</v>
      </c>
      <c r="BQ38" s="40"/>
      <c r="BR38" s="8" t="s">
        <v>53</v>
      </c>
      <c r="BS38">
        <v>1035000</v>
      </c>
      <c r="BT38">
        <v>58613</v>
      </c>
      <c r="BU38" s="88">
        <f t="shared" si="2"/>
        <v>5.6630917874396135E-2</v>
      </c>
    </row>
    <row r="39" spans="28:73" x14ac:dyDescent="0.25">
      <c r="AS39" s="216"/>
      <c r="AT39" s="217"/>
      <c r="AU39" s="217"/>
      <c r="AV39" s="217"/>
      <c r="AW39" s="217"/>
      <c r="AX39" s="217"/>
      <c r="AY39" s="217"/>
      <c r="AZ39" s="217"/>
      <c r="BA39" s="217"/>
      <c r="BB39" s="138"/>
      <c r="BC39" s="143"/>
      <c r="BD39" s="143"/>
      <c r="BE39" s="118" t="s">
        <v>60</v>
      </c>
      <c r="BF39" s="115">
        <v>73.308442231902106</v>
      </c>
      <c r="BG39" s="40">
        <v>35.549999999999997</v>
      </c>
      <c r="BI39" s="93" t="s">
        <v>61</v>
      </c>
      <c r="BJ39" s="124">
        <v>509000</v>
      </c>
      <c r="BK39" s="120">
        <v>36495</v>
      </c>
      <c r="BL39" s="88">
        <f t="shared" si="0"/>
        <v>7.1699410609037326E-2</v>
      </c>
      <c r="BM39" s="93" t="s">
        <v>61</v>
      </c>
      <c r="BN39" s="124">
        <v>463600</v>
      </c>
      <c r="BO39" s="120">
        <v>33724</v>
      </c>
      <c r="BP39" s="88">
        <f t="shared" si="1"/>
        <v>7.2743744607420197E-2</v>
      </c>
      <c r="BQ39" s="40"/>
      <c r="BR39" s="8" t="s">
        <v>54</v>
      </c>
      <c r="BS39">
        <v>136000</v>
      </c>
      <c r="BT39">
        <v>15237</v>
      </c>
      <c r="BU39" s="88">
        <f t="shared" si="2"/>
        <v>0.11203676470588235</v>
      </c>
    </row>
    <row r="40" spans="28:73" ht="13.8" thickBot="1" x14ac:dyDescent="0.3">
      <c r="AS40" s="218"/>
      <c r="AT40" s="219"/>
      <c r="AU40" s="219"/>
      <c r="AV40" s="219"/>
      <c r="AW40" s="219"/>
      <c r="AX40" s="219"/>
      <c r="AY40" s="219"/>
      <c r="AZ40" s="219"/>
      <c r="BA40" s="219"/>
      <c r="BB40" s="144"/>
      <c r="BC40" s="145"/>
      <c r="BD40" s="143"/>
      <c r="BE40" s="118" t="s">
        <v>47</v>
      </c>
      <c r="BF40" s="115">
        <v>77.414091129088035</v>
      </c>
      <c r="BG40" s="40">
        <v>73.43472222222222</v>
      </c>
      <c r="BI40" s="93" t="s">
        <v>62</v>
      </c>
      <c r="BJ40" s="124">
        <v>31900</v>
      </c>
      <c r="BK40" s="120">
        <v>1414</v>
      </c>
      <c r="BL40" s="88">
        <f t="shared" si="0"/>
        <v>4.4326018808777429E-2</v>
      </c>
      <c r="BM40" s="93" t="s">
        <v>62</v>
      </c>
      <c r="BN40" s="124">
        <v>30000</v>
      </c>
      <c r="BO40" s="120">
        <v>1333</v>
      </c>
      <c r="BP40" s="88">
        <f t="shared" si="1"/>
        <v>4.4433333333333332E-2</v>
      </c>
      <c r="BQ40" s="40"/>
      <c r="BR40" s="8" t="s">
        <v>57</v>
      </c>
      <c r="BS40">
        <v>283000</v>
      </c>
      <c r="BT40">
        <v>12065</v>
      </c>
      <c r="BU40" s="88">
        <f t="shared" si="2"/>
        <v>4.2632508833922264E-2</v>
      </c>
    </row>
    <row r="41" spans="28:73" x14ac:dyDescent="0.25">
      <c r="AS41" s="146"/>
      <c r="AT41" s="147" t="s">
        <v>63</v>
      </c>
      <c r="AU41" s="147" t="s">
        <v>64</v>
      </c>
      <c r="AV41" s="147" t="s">
        <v>65</v>
      </c>
      <c r="AW41" s="147"/>
      <c r="AX41" s="147" t="s">
        <v>65</v>
      </c>
      <c r="AY41" s="147"/>
      <c r="AZ41" s="147" t="s">
        <v>66</v>
      </c>
      <c r="BA41" s="147" t="s">
        <v>67</v>
      </c>
      <c r="BB41" s="86"/>
      <c r="BC41" s="87"/>
      <c r="BD41" s="40"/>
      <c r="BE41" s="118" t="s">
        <v>68</v>
      </c>
      <c r="BF41" s="115">
        <v>55.880522713130063</v>
      </c>
      <c r="BG41" s="40">
        <v>53.837499999999999</v>
      </c>
      <c r="BI41" s="93" t="s">
        <v>69</v>
      </c>
      <c r="BJ41" s="124">
        <v>114000</v>
      </c>
      <c r="BK41" s="120">
        <v>3420</v>
      </c>
      <c r="BL41" s="88">
        <f t="shared" si="0"/>
        <v>0.03</v>
      </c>
      <c r="BM41" s="93" t="s">
        <v>69</v>
      </c>
      <c r="BN41" s="124">
        <v>66000</v>
      </c>
      <c r="BO41" s="120">
        <v>1980</v>
      </c>
      <c r="BP41" s="88">
        <f t="shared" si="1"/>
        <v>0.03</v>
      </c>
      <c r="BQ41" s="40"/>
      <c r="BR41" s="8" t="s">
        <v>59</v>
      </c>
      <c r="BS41">
        <v>307800</v>
      </c>
      <c r="BT41">
        <v>31694</v>
      </c>
      <c r="BU41" s="88">
        <f t="shared" si="2"/>
        <v>0.10296946068875894</v>
      </c>
    </row>
    <row r="42" spans="28:73" x14ac:dyDescent="0.25">
      <c r="AS42" s="139" t="s">
        <v>6</v>
      </c>
      <c r="AT42" s="32" t="s">
        <v>70</v>
      </c>
      <c r="AU42" s="32"/>
      <c r="AV42" s="32" t="s">
        <v>71</v>
      </c>
      <c r="AW42" s="32"/>
      <c r="AX42" s="32" t="s">
        <v>72</v>
      </c>
      <c r="AY42" s="32"/>
      <c r="AZ42" s="32" t="s">
        <v>73</v>
      </c>
      <c r="BA42" s="32" t="s">
        <v>73</v>
      </c>
      <c r="BB42" s="137" t="s">
        <v>74</v>
      </c>
      <c r="BC42" s="140" t="s">
        <v>75</v>
      </c>
      <c r="BD42" s="140" t="s">
        <v>76</v>
      </c>
      <c r="BE42" s="118" t="s">
        <v>77</v>
      </c>
      <c r="BF42" s="115">
        <v>72.918481642812694</v>
      </c>
      <c r="BG42" s="40">
        <v>71.1875</v>
      </c>
      <c r="BI42" s="93" t="s">
        <v>78</v>
      </c>
      <c r="BJ42" s="124">
        <v>772000</v>
      </c>
      <c r="BK42" s="120">
        <v>27463</v>
      </c>
      <c r="BL42" s="88">
        <f t="shared" si="0"/>
        <v>3.5573834196891189E-2</v>
      </c>
      <c r="BM42" s="93" t="s">
        <v>78</v>
      </c>
      <c r="BN42" s="124">
        <v>790000</v>
      </c>
      <c r="BO42" s="120">
        <v>28155</v>
      </c>
      <c r="BP42" s="88">
        <f t="shared" si="1"/>
        <v>3.5639240506329113E-2</v>
      </c>
      <c r="BQ42" s="40"/>
      <c r="BR42" s="8" t="s">
        <v>79</v>
      </c>
      <c r="BS42">
        <v>1153000</v>
      </c>
      <c r="BT42">
        <v>50416</v>
      </c>
      <c r="BU42" s="88">
        <f t="shared" si="2"/>
        <v>4.3725932350390288E-2</v>
      </c>
    </row>
    <row r="43" spans="28:73" x14ac:dyDescent="0.25">
      <c r="AS43" s="148" t="s">
        <v>19</v>
      </c>
      <c r="AT43" s="48">
        <f>VLOOKUP(AS43,$BJ$65:$BK$84,2,FALSE)</f>
        <v>1276168</v>
      </c>
      <c r="AU43" s="48">
        <f>VLOOKUP(AS43,$BM$65:$BN$84,2,FALSE)</f>
        <v>1276168</v>
      </c>
      <c r="AV43" s="46">
        <f>VLOOKUP(AS43,$BE$11:$BG$105,2,FALSE)</f>
        <v>56.95602572080481</v>
      </c>
      <c r="AW43" s="47">
        <f t="shared" ref="AW43:AW64" si="3">AV43/100</f>
        <v>0.56956025720804815</v>
      </c>
      <c r="AX43" s="46">
        <f>VLOOKUP(AS43,$BE$11:$BG$105,3,FALSE)</f>
        <v>61.638541666666661</v>
      </c>
      <c r="AY43" s="47">
        <f t="shared" ref="AY43:AY64" si="4">AX43/100</f>
        <v>0.61638541666666657</v>
      </c>
      <c r="AZ43" s="47">
        <f t="shared" ref="AZ43:AZ59" si="5">(VLOOKUP(AS43,$BI$11:$BK$57,3,FALSE))/(VLOOKUP(AS43,$BI$11:$BK$57,2,FALSE))</f>
        <v>4.9042105263157894E-2</v>
      </c>
      <c r="BA43" s="47">
        <f t="shared" ref="BA43:BA60" si="6">(VLOOKUP(AS43,$BM$11:$BP$57,3,FALSE))/(VLOOKUP(AS43,$BM$11:$BP$57,2,FALSE))</f>
        <v>4.9032258064516131E-2</v>
      </c>
      <c r="BB43" s="44">
        <f t="shared" ref="BB43:BB64" si="7">VLOOKUP(AS43,$BI$11:$BL$58,3,FALSE)</f>
        <v>9318</v>
      </c>
      <c r="BC43" s="149">
        <f t="shared" ref="BC43:BC64" si="8">VLOOKUP(AS43,$BM$11:$BP$57,3,FALSE)</f>
        <v>8360</v>
      </c>
      <c r="BD43" s="149">
        <f>VLOOKUP(AS43,$BR$11:$BU$57,3,FALSE)</f>
        <v>9030</v>
      </c>
      <c r="BE43" s="118" t="s">
        <v>49</v>
      </c>
      <c r="BF43" s="115">
        <v>77.551886965115841</v>
      </c>
      <c r="BG43" s="40">
        <v>63.894117647058827</v>
      </c>
      <c r="BI43" s="93" t="s">
        <v>80</v>
      </c>
      <c r="BJ43" s="124">
        <v>42500</v>
      </c>
      <c r="BK43" s="120">
        <v>2155</v>
      </c>
      <c r="BL43" s="88">
        <f t="shared" si="0"/>
        <v>5.0705882352941177E-2</v>
      </c>
      <c r="BM43" s="93" t="s">
        <v>80</v>
      </c>
      <c r="BN43" s="124">
        <v>51000</v>
      </c>
      <c r="BO43" s="120">
        <v>5508</v>
      </c>
      <c r="BP43" s="88">
        <f t="shared" si="1"/>
        <v>0.108</v>
      </c>
      <c r="BQ43" s="40"/>
      <c r="BR43" s="8" t="s">
        <v>61</v>
      </c>
      <c r="BS43">
        <v>481300</v>
      </c>
      <c r="BT43">
        <v>34995</v>
      </c>
      <c r="BU43" s="88">
        <f t="shared" si="2"/>
        <v>7.2709328900893419E-2</v>
      </c>
    </row>
    <row r="44" spans="28:73" x14ac:dyDescent="0.25">
      <c r="AB44" s="32"/>
      <c r="AC44" s="32"/>
      <c r="AD44" s="32"/>
      <c r="AE44" s="32"/>
      <c r="AF44" s="32"/>
      <c r="AG44" s="32"/>
      <c r="AH44" s="32"/>
      <c r="AI44" s="32"/>
      <c r="AS44" s="148" t="s">
        <v>21</v>
      </c>
      <c r="AT44" s="48">
        <f t="shared" ref="AT44:AT60" si="9">VLOOKUP(AS44,$BJ$65:$BK$84,2,FALSE)</f>
        <v>1563584</v>
      </c>
      <c r="AU44" s="48">
        <f t="shared" ref="AU44:AU60" si="10">VLOOKUP(AS44,$BM$65:$BN$84,2,FALSE)</f>
        <v>1563584</v>
      </c>
      <c r="AV44" s="46">
        <f t="shared" ref="AV44:AV64" si="11">VLOOKUP(AS44,$BE$11:$BG$105,2,FALSE)</f>
        <v>54.063472308649665</v>
      </c>
      <c r="AW44" s="47">
        <f t="shared" si="3"/>
        <v>0.54063472308649663</v>
      </c>
      <c r="AX44" s="46">
        <f t="shared" ref="AX44:AX64" si="12">VLOOKUP(AS44,$BE$11:$BG$105,3,FALSE)</f>
        <v>55.565909090909081</v>
      </c>
      <c r="AY44" s="47">
        <f t="shared" si="4"/>
        <v>0.55565909090909082</v>
      </c>
      <c r="AZ44" s="47">
        <f t="shared" si="5"/>
        <v>6.5779017857142852E-2</v>
      </c>
      <c r="BA44" s="47">
        <f t="shared" si="6"/>
        <v>6.0914103923647933E-2</v>
      </c>
      <c r="BB44" s="44">
        <f t="shared" si="7"/>
        <v>58938</v>
      </c>
      <c r="BC44" s="149">
        <f t="shared" si="8"/>
        <v>57442</v>
      </c>
      <c r="BD44" s="149">
        <f t="shared" ref="BD44:BD65" si="13">VLOOKUP(AS44,$BR$11:$BU$57,3,FALSE)</f>
        <v>58327</v>
      </c>
      <c r="BE44" s="118" t="s">
        <v>81</v>
      </c>
      <c r="BF44" s="115">
        <v>37.224642190416937</v>
      </c>
      <c r="BG44" s="40">
        <v>39.583333333333336</v>
      </c>
      <c r="BI44" s="93" t="s">
        <v>82</v>
      </c>
      <c r="BJ44" s="124">
        <v>243000</v>
      </c>
      <c r="BK44" s="120">
        <v>21525</v>
      </c>
      <c r="BL44" s="88">
        <f t="shared" si="0"/>
        <v>8.8580246913580241E-2</v>
      </c>
      <c r="BM44" s="93" t="s">
        <v>82</v>
      </c>
      <c r="BN44" s="124">
        <v>253000</v>
      </c>
      <c r="BO44" s="120">
        <v>19525</v>
      </c>
      <c r="BP44" s="88">
        <f t="shared" si="1"/>
        <v>7.7173913043478259E-2</v>
      </c>
      <c r="BQ44" s="40"/>
      <c r="BR44" s="8" t="s">
        <v>62</v>
      </c>
      <c r="BS44">
        <v>30500</v>
      </c>
      <c r="BT44">
        <v>1355</v>
      </c>
      <c r="BU44" s="88">
        <f t="shared" si="2"/>
        <v>4.4426229508196718E-2</v>
      </c>
    </row>
    <row r="45" spans="28:73" x14ac:dyDescent="0.25">
      <c r="AB45" s="32"/>
      <c r="AC45" s="32"/>
      <c r="AD45" s="32"/>
      <c r="AE45" s="32"/>
      <c r="AF45" s="32"/>
      <c r="AG45" s="32"/>
      <c r="AH45" s="32"/>
      <c r="AI45" s="32"/>
      <c r="AS45" s="148" t="s">
        <v>31</v>
      </c>
      <c r="AT45" s="48">
        <f t="shared" si="9"/>
        <v>479533</v>
      </c>
      <c r="AU45" s="48">
        <f t="shared" si="10"/>
        <v>479533</v>
      </c>
      <c r="AV45" s="46">
        <f t="shared" si="11"/>
        <v>51.961256459511361</v>
      </c>
      <c r="AW45" s="47">
        <f t="shared" si="3"/>
        <v>0.51961256459511362</v>
      </c>
      <c r="AX45" s="46">
        <f t="shared" si="12"/>
        <v>40.738043478260863</v>
      </c>
      <c r="AY45" s="47">
        <f t="shared" si="4"/>
        <v>0.40738043478260866</v>
      </c>
      <c r="AZ45" s="47">
        <f t="shared" si="5"/>
        <v>6.618737849558845E-2</v>
      </c>
      <c r="BA45" s="47">
        <f t="shared" si="6"/>
        <v>8.6114504438472184E-2</v>
      </c>
      <c r="BB45" s="44">
        <f t="shared" si="7"/>
        <v>88519</v>
      </c>
      <c r="BC45" s="149">
        <f t="shared" si="8"/>
        <v>105740</v>
      </c>
      <c r="BD45" s="149">
        <f t="shared" si="13"/>
        <v>102163</v>
      </c>
      <c r="BE45" s="118" t="s">
        <v>51</v>
      </c>
      <c r="BF45" s="115">
        <v>50.745177349097695</v>
      </c>
      <c r="BG45" s="40">
        <v>36.051562500000003</v>
      </c>
      <c r="BI45" s="93" t="s">
        <v>83</v>
      </c>
      <c r="BJ45" s="124">
        <v>8800</v>
      </c>
      <c r="BK45" s="120">
        <v>826</v>
      </c>
      <c r="BL45" s="88">
        <f t="shared" si="0"/>
        <v>9.3863636363636357E-2</v>
      </c>
      <c r="BM45" s="93" t="s">
        <v>83</v>
      </c>
      <c r="BN45" s="124">
        <v>8700</v>
      </c>
      <c r="BO45" s="120">
        <v>818</v>
      </c>
      <c r="BP45" s="88">
        <f t="shared" si="1"/>
        <v>9.4022988505747127E-2</v>
      </c>
      <c r="BQ45" s="40"/>
      <c r="BR45" s="8" t="s">
        <v>69</v>
      </c>
      <c r="BS45">
        <v>78000</v>
      </c>
      <c r="BT45">
        <v>2340</v>
      </c>
      <c r="BU45" s="88">
        <f t="shared" si="2"/>
        <v>0.03</v>
      </c>
    </row>
    <row r="46" spans="28:73" x14ac:dyDescent="0.25">
      <c r="AS46" s="148" t="s">
        <v>37</v>
      </c>
      <c r="AT46" s="48">
        <f t="shared" si="9"/>
        <v>1382505</v>
      </c>
      <c r="AU46" s="48">
        <f t="shared" si="10"/>
        <v>1382505</v>
      </c>
      <c r="AV46" s="46">
        <f t="shared" si="11"/>
        <v>93.410080896079648</v>
      </c>
      <c r="AW46" s="47">
        <f t="shared" si="3"/>
        <v>0.9341008089607965</v>
      </c>
      <c r="AX46" s="46">
        <f t="shared" si="12"/>
        <v>81.974999999999994</v>
      </c>
      <c r="AY46" s="47">
        <f t="shared" si="4"/>
        <v>0.81974999999999998</v>
      </c>
      <c r="AZ46" s="47">
        <f t="shared" si="5"/>
        <v>5.1604796663190823E-2</v>
      </c>
      <c r="BA46" s="47">
        <f t="shared" si="6"/>
        <v>5.3312284730195177E-2</v>
      </c>
      <c r="BB46" s="44">
        <f t="shared" si="7"/>
        <v>49489</v>
      </c>
      <c r="BC46" s="149">
        <f t="shared" si="8"/>
        <v>46435</v>
      </c>
      <c r="BD46" s="149">
        <f t="shared" si="13"/>
        <v>48038</v>
      </c>
      <c r="BE46" s="118" t="s">
        <v>53</v>
      </c>
      <c r="BF46" s="115">
        <v>45.223698045190218</v>
      </c>
      <c r="BG46" s="40">
        <v>51.122321428571425</v>
      </c>
      <c r="BI46" s="93" t="s">
        <v>84</v>
      </c>
      <c r="BJ46" s="124">
        <v>361350</v>
      </c>
      <c r="BK46" s="120">
        <v>27646</v>
      </c>
      <c r="BL46" s="88">
        <f t="shared" si="0"/>
        <v>7.650754116507541E-2</v>
      </c>
      <c r="BM46" s="93" t="s">
        <v>84</v>
      </c>
      <c r="BN46" s="124">
        <v>317450</v>
      </c>
      <c r="BO46" s="120">
        <v>29164</v>
      </c>
      <c r="BP46" s="88">
        <f t="shared" si="1"/>
        <v>9.1869585761537254E-2</v>
      </c>
      <c r="BQ46" s="40"/>
      <c r="BR46" s="8" t="s">
        <v>78</v>
      </c>
      <c r="BS46">
        <v>846000</v>
      </c>
      <c r="BT46">
        <v>30123</v>
      </c>
      <c r="BU46" s="88">
        <f t="shared" si="2"/>
        <v>3.5606382978723407E-2</v>
      </c>
    </row>
    <row r="47" spans="28:73" x14ac:dyDescent="0.25">
      <c r="AS47" s="148" t="s">
        <v>46</v>
      </c>
      <c r="AT47" s="48">
        <f t="shared" si="9"/>
        <v>2322510</v>
      </c>
      <c r="AU47" s="48">
        <f t="shared" si="10"/>
        <v>2322510</v>
      </c>
      <c r="AV47" s="46">
        <f t="shared" si="11"/>
        <v>65.500933416303653</v>
      </c>
      <c r="AW47" s="47">
        <f t="shared" si="3"/>
        <v>0.65500933416303653</v>
      </c>
      <c r="AX47" s="46">
        <f t="shared" si="12"/>
        <v>73.15625</v>
      </c>
      <c r="AY47" s="47">
        <f t="shared" si="4"/>
        <v>0.7315625</v>
      </c>
      <c r="AZ47" s="47">
        <f t="shared" si="5"/>
        <v>4.2529411764705885E-2</v>
      </c>
      <c r="BA47" s="47">
        <f t="shared" si="6"/>
        <v>4.3503681885125184E-2</v>
      </c>
      <c r="BB47" s="44">
        <f t="shared" si="7"/>
        <v>66516</v>
      </c>
      <c r="BC47" s="149">
        <f t="shared" si="8"/>
        <v>59078</v>
      </c>
      <c r="BD47" s="149">
        <f t="shared" si="13"/>
        <v>66423</v>
      </c>
      <c r="BE47" s="118" t="s">
        <v>54</v>
      </c>
      <c r="BF47" s="115">
        <v>38.730553827006801</v>
      </c>
      <c r="BG47" s="40">
        <v>99.737499999999997</v>
      </c>
      <c r="BI47" s="93" t="s">
        <v>85</v>
      </c>
      <c r="BJ47" s="124">
        <v>18550</v>
      </c>
      <c r="BK47" s="120">
        <v>2425</v>
      </c>
      <c r="BL47" s="88">
        <f t="shared" si="0"/>
        <v>0.1307277628032345</v>
      </c>
      <c r="BM47" s="93" t="s">
        <v>85</v>
      </c>
      <c r="BN47" s="124">
        <v>20900</v>
      </c>
      <c r="BO47" s="120">
        <v>2577</v>
      </c>
      <c r="BP47" s="88">
        <f t="shared" si="1"/>
        <v>0.12330143540669856</v>
      </c>
      <c r="BQ47" s="40"/>
      <c r="BR47" s="8" t="s">
        <v>80</v>
      </c>
      <c r="BS47">
        <v>49500</v>
      </c>
      <c r="BT47">
        <v>5346</v>
      </c>
      <c r="BU47" s="88">
        <f t="shared" si="2"/>
        <v>0.108</v>
      </c>
    </row>
    <row r="48" spans="28:73" x14ac:dyDescent="0.25">
      <c r="AJ48" s="35"/>
      <c r="AK48" s="35"/>
      <c r="AL48" s="35"/>
      <c r="AM48" s="35"/>
      <c r="AN48" s="35"/>
      <c r="AO48" s="35"/>
      <c r="AP48" s="35"/>
      <c r="AQ48" s="35"/>
      <c r="AS48" s="148" t="s">
        <v>49</v>
      </c>
      <c r="AT48" s="48">
        <f t="shared" si="9"/>
        <v>111564</v>
      </c>
      <c r="AU48" s="48">
        <f t="shared" si="10"/>
        <v>111564</v>
      </c>
      <c r="AV48" s="46">
        <f t="shared" si="11"/>
        <v>77.551886965115841</v>
      </c>
      <c r="AW48" s="47">
        <f t="shared" si="3"/>
        <v>0.77551886965115846</v>
      </c>
      <c r="AX48" s="46">
        <f t="shared" si="12"/>
        <v>63.894117647058827</v>
      </c>
      <c r="AY48" s="47">
        <f t="shared" si="4"/>
        <v>0.63894117647058823</v>
      </c>
      <c r="AZ48" s="47">
        <f t="shared" si="5"/>
        <v>2.5992805755395684E-2</v>
      </c>
      <c r="BA48" s="47">
        <f t="shared" si="6"/>
        <v>2.5999999999999999E-2</v>
      </c>
      <c r="BB48" s="44">
        <f t="shared" si="7"/>
        <v>3613</v>
      </c>
      <c r="BC48" s="149">
        <f t="shared" si="8"/>
        <v>3588</v>
      </c>
      <c r="BD48" s="149">
        <f t="shared" si="13"/>
        <v>3588</v>
      </c>
      <c r="BE48" s="118" t="s">
        <v>86</v>
      </c>
      <c r="BF48" s="115">
        <v>22.532669570628499</v>
      </c>
      <c r="BG48" s="40">
        <v>41.71875</v>
      </c>
      <c r="BI48" s="93" t="s">
        <v>87</v>
      </c>
      <c r="BJ48" s="124">
        <v>402000</v>
      </c>
      <c r="BK48" s="120">
        <v>18032</v>
      </c>
      <c r="BL48" s="88">
        <f t="shared" si="0"/>
        <v>4.4855721393034828E-2</v>
      </c>
      <c r="BM48" s="93" t="s">
        <v>87</v>
      </c>
      <c r="BN48" s="124">
        <v>257000</v>
      </c>
      <c r="BO48" s="120">
        <v>15468</v>
      </c>
      <c r="BP48" s="88">
        <f t="shared" si="1"/>
        <v>6.0186770428015561E-2</v>
      </c>
      <c r="BQ48" s="40"/>
      <c r="BR48" s="8" t="s">
        <v>82</v>
      </c>
      <c r="BS48">
        <v>253000</v>
      </c>
      <c r="BT48">
        <v>20273</v>
      </c>
      <c r="BU48" s="88">
        <f t="shared" si="2"/>
        <v>8.01304347826087E-2</v>
      </c>
    </row>
    <row r="49" spans="1:73" x14ac:dyDescent="0.25">
      <c r="A49" s="36"/>
      <c r="F49" s="37"/>
      <c r="H49" s="35"/>
      <c r="I49" s="35"/>
      <c r="AJ49" s="35"/>
      <c r="AK49" s="35"/>
      <c r="AL49" s="35"/>
      <c r="AM49" s="35"/>
      <c r="AN49" s="35"/>
      <c r="AO49" s="35"/>
      <c r="AP49" s="35"/>
      <c r="AQ49" s="35"/>
      <c r="AS49" s="148" t="s">
        <v>53</v>
      </c>
      <c r="AT49" s="48">
        <f t="shared" si="9"/>
        <v>1102558</v>
      </c>
      <c r="AU49" s="48">
        <f t="shared" si="10"/>
        <v>1102558</v>
      </c>
      <c r="AV49" s="46">
        <f t="shared" si="11"/>
        <v>45.223698045190218</v>
      </c>
      <c r="AW49" s="47">
        <f t="shared" si="3"/>
        <v>0.45223698045190219</v>
      </c>
      <c r="AX49" s="46">
        <f t="shared" si="12"/>
        <v>51.122321428571425</v>
      </c>
      <c r="AY49" s="47">
        <f t="shared" si="4"/>
        <v>0.51122321428571427</v>
      </c>
      <c r="AZ49" s="47">
        <f t="shared" si="5"/>
        <v>5.3946742209631728E-2</v>
      </c>
      <c r="BA49" s="47">
        <f t="shared" si="6"/>
        <v>5.6726251276813078E-2</v>
      </c>
      <c r="BB49" s="44">
        <f t="shared" si="7"/>
        <v>47608</v>
      </c>
      <c r="BC49" s="149">
        <f t="shared" si="8"/>
        <v>55535</v>
      </c>
      <c r="BD49" s="149">
        <f t="shared" si="13"/>
        <v>58613</v>
      </c>
      <c r="BE49" s="118" t="s">
        <v>88</v>
      </c>
      <c r="BF49" s="115">
        <v>45.637834474175499</v>
      </c>
      <c r="BG49" s="40">
        <v>41.951785714285712</v>
      </c>
      <c r="BI49" s="93" t="s">
        <v>89</v>
      </c>
      <c r="BJ49" s="124">
        <v>20400</v>
      </c>
      <c r="BK49" s="120">
        <v>1968</v>
      </c>
      <c r="BL49" s="88">
        <f t="shared" si="0"/>
        <v>9.6470588235294114E-2</v>
      </c>
      <c r="BM49" s="93" t="s">
        <v>89</v>
      </c>
      <c r="BN49" s="124">
        <v>20300</v>
      </c>
      <c r="BO49" s="120">
        <v>1965</v>
      </c>
      <c r="BP49" s="88">
        <f t="shared" si="1"/>
        <v>9.6798029556650247E-2</v>
      </c>
      <c r="BQ49" s="40"/>
      <c r="BR49" s="8" t="s">
        <v>83</v>
      </c>
      <c r="BS49">
        <v>9400</v>
      </c>
      <c r="BT49">
        <v>884</v>
      </c>
      <c r="BU49" s="88">
        <f t="shared" si="2"/>
        <v>9.4042553191489367E-2</v>
      </c>
    </row>
    <row r="50" spans="1:73" x14ac:dyDescent="0.25">
      <c r="A50" s="36"/>
      <c r="F50" s="37"/>
      <c r="G50" s="37"/>
      <c r="H50" s="35"/>
      <c r="I50" s="35"/>
      <c r="AJ50" s="35"/>
      <c r="AK50" s="35"/>
      <c r="AL50" s="35"/>
      <c r="AM50" s="35"/>
      <c r="AN50" s="35"/>
      <c r="AO50" s="35"/>
      <c r="AP50" s="35"/>
      <c r="AQ50" s="35"/>
      <c r="AS50" s="148" t="s">
        <v>54</v>
      </c>
      <c r="AT50" s="48">
        <f t="shared" si="9"/>
        <v>8328801</v>
      </c>
      <c r="AU50" s="48">
        <f t="shared" si="10"/>
        <v>5275693</v>
      </c>
      <c r="AV50" s="46">
        <f t="shared" si="11"/>
        <v>38.730553827006801</v>
      </c>
      <c r="AW50" s="47">
        <f t="shared" si="3"/>
        <v>0.38730553827006803</v>
      </c>
      <c r="AX50" s="46">
        <f t="shared" si="12"/>
        <v>99.737499999999997</v>
      </c>
      <c r="AY50" s="47">
        <f t="shared" si="4"/>
        <v>0.99737500000000001</v>
      </c>
      <c r="AZ50" s="47">
        <f t="shared" si="5"/>
        <v>6.7652173913043484E-2</v>
      </c>
      <c r="BA50" s="47">
        <f t="shared" si="6"/>
        <v>0.19588235294117648</v>
      </c>
      <c r="BB50" s="44">
        <f t="shared" si="7"/>
        <v>9336</v>
      </c>
      <c r="BC50" s="149">
        <f t="shared" si="8"/>
        <v>26640</v>
      </c>
      <c r="BD50" s="149">
        <f t="shared" si="13"/>
        <v>15237</v>
      </c>
      <c r="BE50" s="118" t="s">
        <v>90</v>
      </c>
      <c r="BF50" s="115">
        <v>43.342874922215302</v>
      </c>
      <c r="BG50" s="40">
        <v>23.915625000000002</v>
      </c>
      <c r="BI50" s="93" t="s">
        <v>91</v>
      </c>
      <c r="BJ50" s="124">
        <v>96000</v>
      </c>
      <c r="BK50" s="120">
        <v>2496</v>
      </c>
      <c r="BL50" s="88">
        <f t="shared" si="0"/>
        <v>2.5999999999999999E-2</v>
      </c>
      <c r="BM50" s="93" t="s">
        <v>91</v>
      </c>
      <c r="BN50" s="124">
        <v>90000</v>
      </c>
      <c r="BO50" s="120">
        <v>2340</v>
      </c>
      <c r="BP50" s="88">
        <f t="shared" si="1"/>
        <v>2.5999999999999999E-2</v>
      </c>
      <c r="BQ50" s="40"/>
      <c r="BR50" s="8" t="s">
        <v>84</v>
      </c>
      <c r="BS50">
        <v>331950</v>
      </c>
      <c r="BT50">
        <v>29149</v>
      </c>
      <c r="BU50" s="88">
        <f t="shared" si="2"/>
        <v>8.7811417382135867E-2</v>
      </c>
    </row>
    <row r="51" spans="1:73" x14ac:dyDescent="0.25">
      <c r="A51" s="36"/>
      <c r="F51" s="37"/>
      <c r="H51" s="35"/>
      <c r="I51" s="35"/>
      <c r="AJ51" s="35"/>
      <c r="AK51" s="35"/>
      <c r="AL51" s="35"/>
      <c r="AM51" s="35"/>
      <c r="AN51" s="35"/>
      <c r="AO51" s="35"/>
      <c r="AP51" s="35"/>
      <c r="AQ51" s="35"/>
      <c r="AS51" s="148" t="s">
        <v>61</v>
      </c>
      <c r="AT51" s="48">
        <f t="shared" si="9"/>
        <v>2360638</v>
      </c>
      <c r="AU51" s="48">
        <f t="shared" si="10"/>
        <v>2360638</v>
      </c>
      <c r="AV51" s="46">
        <f t="shared" si="11"/>
        <v>25.301804604853761</v>
      </c>
      <c r="AW51" s="47">
        <f t="shared" si="3"/>
        <v>0.25301804604853761</v>
      </c>
      <c r="AX51" s="46">
        <f t="shared" si="12"/>
        <v>46.859210526315785</v>
      </c>
      <c r="AY51" s="47">
        <f t="shared" si="4"/>
        <v>0.46859210526315787</v>
      </c>
      <c r="AZ51" s="47">
        <f t="shared" si="5"/>
        <v>7.1699410609037326E-2</v>
      </c>
      <c r="BA51" s="47">
        <f t="shared" si="6"/>
        <v>7.2743744607420197E-2</v>
      </c>
      <c r="BB51" s="44">
        <f t="shared" si="7"/>
        <v>36495</v>
      </c>
      <c r="BC51" s="149">
        <f t="shared" si="8"/>
        <v>33724</v>
      </c>
      <c r="BD51" s="149">
        <f t="shared" si="13"/>
        <v>34995</v>
      </c>
      <c r="BE51" s="118" t="s">
        <v>61</v>
      </c>
      <c r="BF51" s="115">
        <v>25.301804604853761</v>
      </c>
      <c r="BG51" s="40">
        <v>46.859210526315785</v>
      </c>
      <c r="BI51" s="93" t="s">
        <v>92</v>
      </c>
      <c r="BJ51" s="124">
        <v>461000</v>
      </c>
      <c r="BK51" s="120">
        <v>19677</v>
      </c>
      <c r="BL51" s="88">
        <f t="shared" si="0"/>
        <v>4.2683297180043385E-2</v>
      </c>
      <c r="BM51" s="93" t="s">
        <v>92</v>
      </c>
      <c r="BN51" s="124">
        <v>447100</v>
      </c>
      <c r="BO51" s="120">
        <v>22697</v>
      </c>
      <c r="BP51" s="88">
        <f t="shared" si="1"/>
        <v>5.0764929545962872E-2</v>
      </c>
      <c r="BQ51" s="40"/>
      <c r="BR51" s="8" t="s">
        <v>85</v>
      </c>
      <c r="BS51">
        <v>20950</v>
      </c>
      <c r="BT51">
        <v>2611</v>
      </c>
      <c r="BU51" s="88">
        <f t="shared" si="2"/>
        <v>0.12463007159904535</v>
      </c>
    </row>
    <row r="52" spans="1:73" x14ac:dyDescent="0.25">
      <c r="A52" s="36"/>
      <c r="F52" s="37"/>
      <c r="H52" s="35"/>
      <c r="I52" s="35"/>
      <c r="AJ52" s="35"/>
      <c r="AK52" s="35"/>
      <c r="AL52" s="35"/>
      <c r="AM52" s="35"/>
      <c r="AN52" s="35"/>
      <c r="AO52" s="35"/>
      <c r="AP52" s="35"/>
      <c r="AQ52" s="35"/>
      <c r="AS52" s="148" t="s">
        <v>82</v>
      </c>
      <c r="AT52" s="48">
        <f t="shared" si="9"/>
        <v>454061</v>
      </c>
      <c r="AU52" s="48">
        <f t="shared" si="10"/>
        <v>454061</v>
      </c>
      <c r="AV52" s="46">
        <f t="shared" si="11"/>
        <v>43.387386068304124</v>
      </c>
      <c r="AW52" s="47">
        <f t="shared" si="3"/>
        <v>0.43387386068304123</v>
      </c>
      <c r="AX52" s="46">
        <f t="shared" si="12"/>
        <v>43.176470588235304</v>
      </c>
      <c r="AY52" s="47">
        <f t="shared" si="4"/>
        <v>0.43176470588235305</v>
      </c>
      <c r="AZ52" s="47">
        <f t="shared" si="5"/>
        <v>8.8580246913580241E-2</v>
      </c>
      <c r="BA52" s="47">
        <f t="shared" si="6"/>
        <v>7.7173913043478259E-2</v>
      </c>
      <c r="BB52" s="44">
        <f t="shared" si="7"/>
        <v>21525</v>
      </c>
      <c r="BC52" s="149">
        <f t="shared" si="8"/>
        <v>19525</v>
      </c>
      <c r="BD52" s="149">
        <f t="shared" si="13"/>
        <v>20273</v>
      </c>
      <c r="BE52" s="118" t="s">
        <v>62</v>
      </c>
      <c r="BF52" s="115">
        <v>10.04355942750467</v>
      </c>
      <c r="BG52" s="40">
        <v>16.294999999999998</v>
      </c>
      <c r="BI52" s="93" t="s">
        <v>93</v>
      </c>
      <c r="BJ52" s="124">
        <v>265000</v>
      </c>
      <c r="BK52" s="120">
        <v>13181</v>
      </c>
      <c r="BL52" s="88">
        <f t="shared" si="0"/>
        <v>4.9739622641509433E-2</v>
      </c>
      <c r="BM52" s="93" t="s">
        <v>93</v>
      </c>
      <c r="BN52" s="124">
        <v>243000</v>
      </c>
      <c r="BO52" s="120">
        <v>12087</v>
      </c>
      <c r="BP52" s="88">
        <f t="shared" si="1"/>
        <v>4.9740740740740738E-2</v>
      </c>
      <c r="BQ52" s="40"/>
      <c r="BR52" s="8" t="s">
        <v>87</v>
      </c>
      <c r="BS52">
        <v>261000</v>
      </c>
      <c r="BT52">
        <v>13730</v>
      </c>
      <c r="BU52" s="88">
        <f t="shared" si="2"/>
        <v>5.260536398467433E-2</v>
      </c>
    </row>
    <row r="53" spans="1:73" x14ac:dyDescent="0.25">
      <c r="A53" s="36"/>
      <c r="F53" s="37"/>
      <c r="H53" s="35"/>
      <c r="I53" s="35"/>
      <c r="AJ53" s="35"/>
      <c r="AK53" s="35"/>
      <c r="AL53" s="35"/>
      <c r="AM53" s="35"/>
      <c r="AN53" s="35"/>
      <c r="AO53" s="35"/>
      <c r="AP53" s="35"/>
      <c r="AQ53" s="35"/>
      <c r="AS53" s="148" t="s">
        <v>87</v>
      </c>
      <c r="AT53" s="48">
        <f t="shared" si="9"/>
        <v>1485246</v>
      </c>
      <c r="AU53" s="48">
        <f t="shared" si="10"/>
        <v>1485246</v>
      </c>
      <c r="AV53" s="46">
        <f t="shared" si="11"/>
        <v>27.081518357187299</v>
      </c>
      <c r="AW53" s="47">
        <f t="shared" si="3"/>
        <v>0.27081518357187301</v>
      </c>
      <c r="AX53" s="46">
        <f t="shared" si="12"/>
        <v>60.087499999999999</v>
      </c>
      <c r="AY53" s="47">
        <f t="shared" si="4"/>
        <v>0.60087499999999994</v>
      </c>
      <c r="AZ53" s="47">
        <f t="shared" si="5"/>
        <v>4.4855721393034828E-2</v>
      </c>
      <c r="BA53" s="47">
        <f t="shared" si="6"/>
        <v>6.0186770428015561E-2</v>
      </c>
      <c r="BB53" s="44">
        <f t="shared" si="7"/>
        <v>18032</v>
      </c>
      <c r="BC53" s="149">
        <f t="shared" si="8"/>
        <v>15468</v>
      </c>
      <c r="BD53" s="149">
        <f t="shared" si="13"/>
        <v>13730</v>
      </c>
      <c r="BE53" s="118" t="s">
        <v>94</v>
      </c>
      <c r="BF53" s="115">
        <v>52.638456751711253</v>
      </c>
      <c r="BG53" s="40">
        <v>66.371875000000003</v>
      </c>
      <c r="BI53" s="93" t="s">
        <v>95</v>
      </c>
      <c r="BJ53" s="124">
        <v>1550</v>
      </c>
      <c r="BK53" s="120">
        <v>256</v>
      </c>
      <c r="BL53" s="88">
        <f t="shared" si="0"/>
        <v>0.16516129032258065</v>
      </c>
      <c r="BM53" s="93" t="s">
        <v>95</v>
      </c>
      <c r="BN53" s="124">
        <v>1550</v>
      </c>
      <c r="BO53" s="120">
        <v>256</v>
      </c>
      <c r="BP53" s="88">
        <f t="shared" si="1"/>
        <v>0.16516129032258065</v>
      </c>
      <c r="BQ53" s="40"/>
      <c r="BR53" s="8" t="s">
        <v>89</v>
      </c>
      <c r="BS53">
        <v>16900</v>
      </c>
      <c r="BT53">
        <v>1697</v>
      </c>
      <c r="BU53" s="88">
        <f t="shared" si="2"/>
        <v>0.10041420118343196</v>
      </c>
    </row>
    <row r="54" spans="1:73" x14ac:dyDescent="0.25">
      <c r="A54" s="36"/>
      <c r="F54" s="37"/>
      <c r="H54" s="35"/>
      <c r="I54" s="35"/>
      <c r="AJ54" s="35"/>
      <c r="AK54" s="35"/>
      <c r="AL54" s="35"/>
      <c r="AM54" s="35"/>
      <c r="AN54" s="35"/>
      <c r="AO54" s="35"/>
      <c r="AP54" s="35"/>
      <c r="AQ54" s="35"/>
      <c r="AS54" s="148" t="s">
        <v>93</v>
      </c>
      <c r="AT54" s="48">
        <f t="shared" si="9"/>
        <v>2074696</v>
      </c>
      <c r="AU54" s="48">
        <f t="shared" si="10"/>
        <v>2074696</v>
      </c>
      <c r="AV54" s="46">
        <f t="shared" si="11"/>
        <v>47.868906865795466</v>
      </c>
      <c r="AW54" s="47">
        <f t="shared" si="3"/>
        <v>0.47868906865795469</v>
      </c>
      <c r="AX54" s="46">
        <f t="shared" si="12"/>
        <v>46.793333333333322</v>
      </c>
      <c r="AY54" s="47">
        <f t="shared" si="4"/>
        <v>0.4679333333333332</v>
      </c>
      <c r="AZ54" s="47">
        <f t="shared" si="5"/>
        <v>4.9739622641509433E-2</v>
      </c>
      <c r="BA54" s="47">
        <f t="shared" si="6"/>
        <v>4.9740740740740738E-2</v>
      </c>
      <c r="BB54" s="44">
        <f t="shared" si="7"/>
        <v>13181</v>
      </c>
      <c r="BC54" s="149">
        <f t="shared" si="8"/>
        <v>12087</v>
      </c>
      <c r="BD54" s="149">
        <f t="shared" si="13"/>
        <v>12485</v>
      </c>
      <c r="BE54" s="118" t="s">
        <v>96</v>
      </c>
      <c r="BF54" s="115">
        <v>40.539307197676841</v>
      </c>
      <c r="BG54" s="40">
        <v>58.311458333333327</v>
      </c>
      <c r="BI54" s="93" t="s">
        <v>97</v>
      </c>
      <c r="BJ54" s="124">
        <v>154850</v>
      </c>
      <c r="BK54" s="120">
        <v>9134</v>
      </c>
      <c r="BL54" s="88">
        <f t="shared" si="0"/>
        <v>5.8986115595737812E-2</v>
      </c>
      <c r="BM54" s="93" t="s">
        <v>79</v>
      </c>
      <c r="BN54" s="124">
        <v>1079000</v>
      </c>
      <c r="BO54" s="120">
        <v>47141</v>
      </c>
      <c r="BP54" s="88">
        <f t="shared" si="1"/>
        <v>4.368952734012975E-2</v>
      </c>
      <c r="BQ54" s="40"/>
      <c r="BR54" s="8" t="s">
        <v>91</v>
      </c>
      <c r="BS54">
        <v>99000</v>
      </c>
      <c r="BT54">
        <v>2574</v>
      </c>
      <c r="BU54" s="88">
        <f t="shared" si="2"/>
        <v>2.5999999999999999E-2</v>
      </c>
    </row>
    <row r="55" spans="1:73" x14ac:dyDescent="0.25">
      <c r="A55" s="36"/>
      <c r="F55" s="37"/>
      <c r="G55" s="37"/>
      <c r="H55" s="35"/>
      <c r="I55" s="35"/>
      <c r="AJ55" s="35"/>
      <c r="AK55" s="35"/>
      <c r="AL55" s="35"/>
      <c r="AM55" s="35"/>
      <c r="AN55" s="35"/>
      <c r="AO55" s="35"/>
      <c r="AP55" s="35"/>
      <c r="AQ55" s="35"/>
      <c r="AS55" s="148" t="s">
        <v>27</v>
      </c>
      <c r="AT55" s="48">
        <f t="shared" si="9"/>
        <v>422199</v>
      </c>
      <c r="AU55" s="48">
        <f t="shared" si="10"/>
        <v>422199</v>
      </c>
      <c r="AV55" s="46">
        <f t="shared" si="11"/>
        <v>64.556454400885002</v>
      </c>
      <c r="AW55" s="47">
        <f t="shared" si="3"/>
        <v>0.64556454400884999</v>
      </c>
      <c r="AX55" s="46">
        <f t="shared" si="12"/>
        <v>43.906944444444441</v>
      </c>
      <c r="AY55" s="47">
        <f t="shared" si="4"/>
        <v>0.4390694444444444</v>
      </c>
      <c r="AZ55" s="47">
        <f t="shared" si="5"/>
        <v>6.1096846846846846E-2</v>
      </c>
      <c r="BA55" s="47">
        <f t="shared" si="6"/>
        <v>5.3694738947789561E-2</v>
      </c>
      <c r="BB55" s="44">
        <f t="shared" si="7"/>
        <v>54254</v>
      </c>
      <c r="BC55" s="149">
        <f t="shared" si="8"/>
        <v>53684</v>
      </c>
      <c r="BD55" s="149">
        <f t="shared" si="13"/>
        <v>54542</v>
      </c>
      <c r="BE55" s="118" t="s">
        <v>82</v>
      </c>
      <c r="BF55" s="115">
        <v>43.387386068304124</v>
      </c>
      <c r="BG55" s="40">
        <v>43.176470588235304</v>
      </c>
      <c r="BI55" s="93" t="s">
        <v>79</v>
      </c>
      <c r="BJ55" s="124">
        <v>1189000</v>
      </c>
      <c r="BK55" s="120">
        <v>51519</v>
      </c>
      <c r="BL55" s="88">
        <f t="shared" si="0"/>
        <v>4.3329688814129519E-2</v>
      </c>
      <c r="BM55" s="93" t="s">
        <v>30</v>
      </c>
      <c r="BN55" s="124">
        <v>867000</v>
      </c>
      <c r="BO55" s="120">
        <v>33489</v>
      </c>
      <c r="BP55" s="88">
        <f t="shared" si="1"/>
        <v>3.8626297577854671E-2</v>
      </c>
      <c r="BQ55" s="40"/>
      <c r="BR55" s="8" t="s">
        <v>92</v>
      </c>
      <c r="BS55">
        <v>463100</v>
      </c>
      <c r="BT55">
        <v>27767</v>
      </c>
      <c r="BU55" s="88">
        <f t="shared" si="2"/>
        <v>5.9958972144245302E-2</v>
      </c>
    </row>
    <row r="56" spans="1:73" ht="30" x14ac:dyDescent="0.25">
      <c r="A56" s="36"/>
      <c r="F56" s="37"/>
      <c r="G56" s="37"/>
      <c r="H56" s="35"/>
      <c r="I56" s="35"/>
      <c r="Z56" s="66"/>
      <c r="AA56" s="66"/>
      <c r="AB56" s="66"/>
      <c r="AC56" s="66"/>
      <c r="AD56" s="66"/>
      <c r="AE56" s="66"/>
      <c r="AF56" s="66"/>
      <c r="AG56" s="66"/>
      <c r="AH56" s="66"/>
      <c r="AI56" s="66"/>
      <c r="AJ56" s="66"/>
      <c r="AK56" s="66"/>
      <c r="AL56" s="66"/>
      <c r="AM56" s="66"/>
      <c r="AN56" s="66"/>
      <c r="AO56" s="66"/>
      <c r="AP56" s="66"/>
      <c r="AQ56" s="66"/>
      <c r="AS56" s="148" t="s">
        <v>78</v>
      </c>
      <c r="AT56" s="48">
        <f t="shared" si="9"/>
        <v>389592</v>
      </c>
      <c r="AU56" s="48">
        <f t="shared" si="10"/>
        <v>389592</v>
      </c>
      <c r="AV56" s="46">
        <f t="shared" si="11"/>
        <v>83.860194980294537</v>
      </c>
      <c r="AW56" s="47">
        <f t="shared" si="3"/>
        <v>0.83860194980294533</v>
      </c>
      <c r="AX56" s="46">
        <f t="shared" si="12"/>
        <v>61.80833333333333</v>
      </c>
      <c r="AY56" s="47">
        <f t="shared" si="4"/>
        <v>0.61808333333333332</v>
      </c>
      <c r="AZ56" s="47">
        <f t="shared" si="5"/>
        <v>3.5573834196891189E-2</v>
      </c>
      <c r="BA56" s="47">
        <f t="shared" si="6"/>
        <v>3.5639240506329113E-2</v>
      </c>
      <c r="BB56" s="44">
        <f t="shared" si="7"/>
        <v>27463</v>
      </c>
      <c r="BC56" s="149">
        <f t="shared" si="8"/>
        <v>28155</v>
      </c>
      <c r="BD56" s="149">
        <f t="shared" si="13"/>
        <v>30123</v>
      </c>
      <c r="BE56" s="118" t="s">
        <v>83</v>
      </c>
      <c r="BF56" s="115">
        <v>16.085874299937753</v>
      </c>
      <c r="BG56" s="40">
        <v>31.8125</v>
      </c>
      <c r="BI56" s="93" t="s">
        <v>30</v>
      </c>
      <c r="BJ56" s="124">
        <v>980000</v>
      </c>
      <c r="BK56" s="120">
        <v>37879</v>
      </c>
      <c r="BL56" s="88">
        <f t="shared" si="0"/>
        <v>3.8652040816326533E-2</v>
      </c>
      <c r="BM56" s="93" t="s">
        <v>15</v>
      </c>
      <c r="BN56" s="124">
        <v>183000</v>
      </c>
      <c r="BO56" s="120">
        <v>3660</v>
      </c>
      <c r="BP56" s="88">
        <f t="shared" si="1"/>
        <v>0.02</v>
      </c>
      <c r="BQ56" s="40"/>
      <c r="BR56" s="8" t="s">
        <v>93</v>
      </c>
      <c r="BS56">
        <v>251000</v>
      </c>
      <c r="BT56">
        <v>12485</v>
      </c>
      <c r="BU56" s="88">
        <f t="shared" si="2"/>
        <v>4.9741035856573704E-2</v>
      </c>
    </row>
    <row r="57" spans="1:73" ht="30.6" thickBot="1" x14ac:dyDescent="0.3">
      <c r="A57" s="36"/>
      <c r="F57" s="37"/>
      <c r="G57" s="37"/>
      <c r="H57" s="35"/>
      <c r="I57" s="35"/>
      <c r="Z57" s="66"/>
      <c r="AA57" s="66"/>
      <c r="AB57" s="66"/>
      <c r="AC57" s="66"/>
      <c r="AD57" s="66"/>
      <c r="AE57" s="66"/>
      <c r="AF57" s="66"/>
      <c r="AG57" s="66"/>
      <c r="AH57" s="66"/>
      <c r="AI57" s="66"/>
      <c r="AJ57" s="66"/>
      <c r="AK57" s="66"/>
      <c r="AL57" s="66"/>
      <c r="AM57" s="66"/>
      <c r="AN57" s="66"/>
      <c r="AO57" s="66"/>
      <c r="AP57" s="66"/>
      <c r="AQ57" s="66"/>
      <c r="AS57" s="148" t="s">
        <v>50</v>
      </c>
      <c r="AT57" s="48">
        <f t="shared" si="9"/>
        <v>42039</v>
      </c>
      <c r="AU57" s="48">
        <f t="shared" si="10"/>
        <v>42039</v>
      </c>
      <c r="AV57" s="46">
        <f t="shared" si="11"/>
        <v>75.129641153287693</v>
      </c>
      <c r="AW57" s="47">
        <f t="shared" si="3"/>
        <v>0.75129641153287696</v>
      </c>
      <c r="AX57" s="46">
        <f t="shared" si="12"/>
        <v>62.35</v>
      </c>
      <c r="AY57" s="47">
        <f t="shared" si="4"/>
        <v>0.62350000000000005</v>
      </c>
      <c r="AZ57" s="47" t="e">
        <f t="shared" si="5"/>
        <v>#N/A</v>
      </c>
      <c r="BA57" s="47">
        <f t="shared" si="6"/>
        <v>3.0840954274353877E-2</v>
      </c>
      <c r="BB57" s="44">
        <f t="shared" si="7"/>
        <v>20418</v>
      </c>
      <c r="BC57" s="149">
        <f t="shared" si="8"/>
        <v>15513</v>
      </c>
      <c r="BD57" s="149">
        <f t="shared" si="13"/>
        <v>15917</v>
      </c>
      <c r="BE57" s="118" t="s">
        <v>84</v>
      </c>
      <c r="BF57" s="115">
        <v>83.524165110972845</v>
      </c>
      <c r="BG57" s="40">
        <v>54.368750000000006</v>
      </c>
      <c r="BI57" s="93" t="s">
        <v>15</v>
      </c>
      <c r="BJ57" s="124">
        <v>160000</v>
      </c>
      <c r="BK57" s="120">
        <v>6239</v>
      </c>
      <c r="BL57" s="88">
        <f t="shared" si="0"/>
        <v>3.8993750000000001E-2</v>
      </c>
      <c r="BM57" s="94" t="s">
        <v>50</v>
      </c>
      <c r="BN57" s="124">
        <v>503000</v>
      </c>
      <c r="BO57" s="120">
        <v>15513</v>
      </c>
      <c r="BP57" s="88">
        <f t="shared" si="1"/>
        <v>3.0840954274353877E-2</v>
      </c>
      <c r="BQ57" s="40"/>
      <c r="BR57" s="8" t="s">
        <v>95</v>
      </c>
      <c r="BS57">
        <v>1550</v>
      </c>
      <c r="BT57">
        <v>256</v>
      </c>
      <c r="BU57" s="88">
        <f t="shared" si="2"/>
        <v>0.16516129032258065</v>
      </c>
    </row>
    <row r="58" spans="1:73" ht="30.6" thickBot="1" x14ac:dyDescent="0.3">
      <c r="A58" s="36"/>
      <c r="F58" s="37"/>
      <c r="G58" s="37"/>
      <c r="H58" s="35"/>
      <c r="I58" s="35"/>
      <c r="Z58" s="66"/>
      <c r="AA58" s="66"/>
      <c r="AB58" s="66"/>
      <c r="AC58" s="66"/>
      <c r="AD58" s="66"/>
      <c r="AE58" s="66"/>
      <c r="AF58" s="66"/>
      <c r="AG58" s="66"/>
      <c r="AH58" s="66"/>
      <c r="AI58" s="66"/>
      <c r="AJ58" s="66"/>
      <c r="AK58" s="66"/>
      <c r="AL58" s="66"/>
      <c r="AM58" s="66"/>
      <c r="AN58" s="66"/>
      <c r="AO58" s="66"/>
      <c r="AP58" s="66"/>
      <c r="AQ58" s="66"/>
      <c r="AS58" s="148" t="s">
        <v>79</v>
      </c>
      <c r="AT58" s="48">
        <f t="shared" si="9"/>
        <v>1728137</v>
      </c>
      <c r="AU58" s="48">
        <f t="shared" si="10"/>
        <v>1728137</v>
      </c>
      <c r="AV58" s="46">
        <f t="shared" si="11"/>
        <v>87.881427844091178</v>
      </c>
      <c r="AW58" s="47">
        <f t="shared" si="3"/>
        <v>0.87881427844091176</v>
      </c>
      <c r="AX58" s="46">
        <f t="shared" si="12"/>
        <v>49.134090909090901</v>
      </c>
      <c r="AY58" s="47">
        <f t="shared" si="4"/>
        <v>0.49134090909090899</v>
      </c>
      <c r="AZ58" s="47">
        <f t="shared" si="5"/>
        <v>4.3329688814129519E-2</v>
      </c>
      <c r="BA58" s="47">
        <f t="shared" si="6"/>
        <v>4.368952734012975E-2</v>
      </c>
      <c r="BB58" s="44">
        <f t="shared" si="7"/>
        <v>51519</v>
      </c>
      <c r="BC58" s="149">
        <f t="shared" si="8"/>
        <v>47141</v>
      </c>
      <c r="BD58" s="149">
        <f t="shared" si="13"/>
        <v>50416</v>
      </c>
      <c r="BE58" s="118" t="s">
        <v>98</v>
      </c>
      <c r="BF58" s="115">
        <v>37.988265623610992</v>
      </c>
      <c r="BG58" s="40">
        <v>47.480357142857144</v>
      </c>
      <c r="BI58" s="94" t="s">
        <v>50</v>
      </c>
      <c r="BJ58" s="124">
        <v>648000</v>
      </c>
      <c r="BK58" s="120">
        <v>20418</v>
      </c>
      <c r="BL58" s="88">
        <f t="shared" si="0"/>
        <v>3.1509259259259258E-2</v>
      </c>
      <c r="BM58" s="95" t="s">
        <v>99</v>
      </c>
      <c r="BN58" s="125">
        <v>17192000</v>
      </c>
      <c r="BO58" s="121">
        <v>935410</v>
      </c>
      <c r="BP58" s="133"/>
      <c r="BQ58" s="40"/>
      <c r="BR58" s="8" t="s">
        <v>99</v>
      </c>
      <c r="BS58">
        <v>17843450</v>
      </c>
      <c r="BT58">
        <v>955799</v>
      </c>
    </row>
    <row r="59" spans="1:73" ht="30.6" thickBot="1" x14ac:dyDescent="0.3">
      <c r="A59" s="36"/>
      <c r="F59" s="37"/>
      <c r="G59" s="37"/>
      <c r="H59" s="35"/>
      <c r="I59" s="35"/>
      <c r="Z59" s="66"/>
      <c r="AA59" s="66"/>
      <c r="AB59" s="66"/>
      <c r="AC59" s="66"/>
      <c r="AD59" s="66"/>
      <c r="AE59" s="66"/>
      <c r="AF59" s="66"/>
      <c r="AG59" s="66"/>
      <c r="AH59" s="66"/>
      <c r="AI59" s="66"/>
      <c r="AJ59" s="66"/>
      <c r="AK59" s="66"/>
      <c r="AL59" s="66"/>
      <c r="AM59" s="66"/>
      <c r="AN59" s="66"/>
      <c r="AO59" s="66"/>
      <c r="AP59" s="66"/>
      <c r="AQ59" s="66"/>
      <c r="AS59" s="148" t="s">
        <v>30</v>
      </c>
      <c r="AT59" s="48">
        <f t="shared" si="9"/>
        <v>104950</v>
      </c>
      <c r="AU59" s="48">
        <f t="shared" si="10"/>
        <v>104950</v>
      </c>
      <c r="AV59" s="46">
        <f t="shared" si="11"/>
        <v>94.048763930531223</v>
      </c>
      <c r="AW59" s="47">
        <f t="shared" si="3"/>
        <v>0.94048763930531221</v>
      </c>
      <c r="AX59" s="46">
        <f t="shared" si="12"/>
        <v>45.5625</v>
      </c>
      <c r="AY59" s="47">
        <f t="shared" si="4"/>
        <v>0.455625</v>
      </c>
      <c r="AZ59" s="47">
        <f t="shared" si="5"/>
        <v>3.8652040816326533E-2</v>
      </c>
      <c r="BA59" s="47">
        <f t="shared" si="6"/>
        <v>3.8626297577854671E-2</v>
      </c>
      <c r="BB59" s="44">
        <f t="shared" si="7"/>
        <v>37879</v>
      </c>
      <c r="BC59" s="149">
        <f t="shared" si="8"/>
        <v>33489</v>
      </c>
      <c r="BD59" s="149">
        <f t="shared" si="13"/>
        <v>32521</v>
      </c>
      <c r="BE59" s="118" t="s">
        <v>100</v>
      </c>
      <c r="BF59" s="115">
        <v>27.656502800248894</v>
      </c>
      <c r="BG59" s="40">
        <v>42.505000000000003</v>
      </c>
      <c r="BI59" s="95" t="s">
        <v>99</v>
      </c>
      <c r="BJ59" s="125">
        <v>18870900</v>
      </c>
      <c r="BK59" s="90">
        <v>950201</v>
      </c>
      <c r="BL59" s="90"/>
      <c r="BM59"/>
      <c r="BN59"/>
      <c r="BO59"/>
      <c r="BP59" s="131"/>
      <c r="BQ59" s="40"/>
    </row>
    <row r="60" spans="1:73" x14ac:dyDescent="0.25">
      <c r="A60" s="36"/>
      <c r="F60" s="37"/>
      <c r="G60" s="37"/>
      <c r="H60" s="35"/>
      <c r="I60" s="35"/>
      <c r="AS60" s="45" t="s">
        <v>15</v>
      </c>
      <c r="AT60" s="48">
        <f t="shared" si="9"/>
        <v>539776</v>
      </c>
      <c r="AU60" s="48">
        <f t="shared" si="10"/>
        <v>539776</v>
      </c>
      <c r="AV60" s="46">
        <f t="shared" si="11"/>
        <v>30.029039618336466</v>
      </c>
      <c r="AW60" s="47">
        <f t="shared" si="3"/>
        <v>0.30029039618336467</v>
      </c>
      <c r="AX60" s="46">
        <f t="shared" si="12"/>
        <v>42.733333333333327</v>
      </c>
      <c r="AY60" s="47">
        <f t="shared" si="4"/>
        <v>0.42733333333333329</v>
      </c>
      <c r="AZ60" s="44">
        <f t="shared" ref="AZ60:AZ65" si="14">(VLOOKUP(AS60,$BI$11:$BK$57,3,FALSE))/(VLOOKUP(AS60,$BI$11:$BK$57,2,FALSE))</f>
        <v>3.8993750000000001E-2</v>
      </c>
      <c r="BA60" s="44">
        <f t="shared" si="6"/>
        <v>0.02</v>
      </c>
      <c r="BB60" s="44">
        <f t="shared" si="7"/>
        <v>6239</v>
      </c>
      <c r="BC60" s="149">
        <f t="shared" si="8"/>
        <v>3660</v>
      </c>
      <c r="BD60" s="149">
        <f t="shared" si="13"/>
        <v>4040</v>
      </c>
      <c r="BE60" s="118" t="s">
        <v>101</v>
      </c>
      <c r="BF60" s="115">
        <v>64.563368595727027</v>
      </c>
      <c r="BG60" s="40">
        <v>86.9375</v>
      </c>
      <c r="BI60"/>
      <c r="BJ60"/>
      <c r="BK60"/>
      <c r="BQ60" s="40"/>
    </row>
    <row r="61" spans="1:73" ht="13.8" thickBot="1" x14ac:dyDescent="0.3">
      <c r="A61" s="36"/>
      <c r="F61" s="37"/>
      <c r="G61" s="37"/>
      <c r="H61" s="35"/>
      <c r="I61" s="35"/>
      <c r="AC61" s="67"/>
      <c r="AD61" s="67"/>
      <c r="AS61" s="45" t="s">
        <v>69</v>
      </c>
      <c r="AT61" s="48">
        <v>0</v>
      </c>
      <c r="AU61" s="48">
        <v>0</v>
      </c>
      <c r="AV61" s="46">
        <f t="shared" si="11"/>
        <v>66.333863421604548</v>
      </c>
      <c r="AW61" s="47">
        <f t="shared" si="3"/>
        <v>0.66333863421604544</v>
      </c>
      <c r="AX61" s="46">
        <f t="shared" si="12"/>
        <v>48.574537037037025</v>
      </c>
      <c r="AY61" s="47">
        <f t="shared" si="4"/>
        <v>0.48574537037037024</v>
      </c>
      <c r="AZ61" s="47">
        <f t="shared" si="14"/>
        <v>0.03</v>
      </c>
      <c r="BA61" s="47">
        <f t="shared" ref="BA61:BA65" si="15">(VLOOKUP(AS61,$BM$11:$BP$57,3,FALSE))/(VLOOKUP(AS61,$BM$11:$BP$57,2,FALSE))</f>
        <v>0.03</v>
      </c>
      <c r="BB61" s="44">
        <f t="shared" si="7"/>
        <v>3420</v>
      </c>
      <c r="BC61" s="149">
        <f t="shared" si="8"/>
        <v>1980</v>
      </c>
      <c r="BD61" s="149">
        <f t="shared" si="13"/>
        <v>2340</v>
      </c>
      <c r="BE61" s="119" t="s">
        <v>87</v>
      </c>
      <c r="BF61" s="115">
        <v>27.081518357187299</v>
      </c>
      <c r="BG61" s="40">
        <v>60.087499999999999</v>
      </c>
      <c r="BQ61" s="40"/>
    </row>
    <row r="62" spans="1:73" ht="13.8" thickBot="1" x14ac:dyDescent="0.3">
      <c r="A62" s="36"/>
      <c r="F62" s="37"/>
      <c r="G62" s="37"/>
      <c r="AS62" s="45" t="s">
        <v>91</v>
      </c>
      <c r="AT62" s="48">
        <v>0</v>
      </c>
      <c r="AU62" s="48">
        <v>0</v>
      </c>
      <c r="AV62" s="46">
        <f t="shared" si="11"/>
        <v>41.425015556938412</v>
      </c>
      <c r="AW62" s="47">
        <f t="shared" si="3"/>
        <v>0.4142501555693841</v>
      </c>
      <c r="AX62" s="46">
        <f t="shared" si="12"/>
        <v>56.124999999999993</v>
      </c>
      <c r="AY62" s="47">
        <f t="shared" si="4"/>
        <v>0.56124999999999992</v>
      </c>
      <c r="AZ62" s="47">
        <f t="shared" si="14"/>
        <v>2.5999999999999999E-2</v>
      </c>
      <c r="BA62" s="47">
        <f t="shared" si="15"/>
        <v>2.5999999999999999E-2</v>
      </c>
      <c r="BB62" s="44">
        <f t="shared" si="7"/>
        <v>2496</v>
      </c>
      <c r="BC62" s="149">
        <f t="shared" si="8"/>
        <v>2340</v>
      </c>
      <c r="BD62" s="149">
        <f t="shared" si="13"/>
        <v>2574</v>
      </c>
      <c r="BE62" s="117" t="s">
        <v>102</v>
      </c>
      <c r="BF62" s="115">
        <v>36.881500577829158</v>
      </c>
      <c r="BG62" s="40">
        <v>45.026785714285715</v>
      </c>
      <c r="BJ62" s="229" t="s">
        <v>103</v>
      </c>
      <c r="BK62" s="230"/>
      <c r="BM62" s="229" t="s">
        <v>104</v>
      </c>
      <c r="BN62" s="230"/>
      <c r="BQ62" s="40"/>
    </row>
    <row r="63" spans="1:73" ht="13.8" thickBot="1" x14ac:dyDescent="0.3">
      <c r="AS63" s="45" t="s">
        <v>29</v>
      </c>
      <c r="AT63" s="48">
        <v>0</v>
      </c>
      <c r="AU63" s="48">
        <v>0</v>
      </c>
      <c r="AV63" s="46">
        <f t="shared" si="11"/>
        <v>56.80723756641617</v>
      </c>
      <c r="AW63" s="47">
        <f t="shared" si="3"/>
        <v>0.56807237566416169</v>
      </c>
      <c r="AX63" s="46">
        <f t="shared" si="12"/>
        <v>61.377884615384616</v>
      </c>
      <c r="AY63" s="47">
        <f t="shared" si="4"/>
        <v>0.61377884615384615</v>
      </c>
      <c r="AZ63" s="47">
        <f t="shared" si="14"/>
        <v>6.5446555819477434E-2</v>
      </c>
      <c r="BA63" s="47">
        <f t="shared" si="15"/>
        <v>8.5941644562334218E-2</v>
      </c>
      <c r="BB63" s="44">
        <f t="shared" si="7"/>
        <v>27553</v>
      </c>
      <c r="BC63" s="149">
        <f t="shared" si="8"/>
        <v>32400</v>
      </c>
      <c r="BD63" s="149">
        <f t="shared" si="13"/>
        <v>34271</v>
      </c>
      <c r="BE63" s="118" t="s">
        <v>105</v>
      </c>
      <c r="BF63" s="115">
        <v>13.5532047293093</v>
      </c>
      <c r="BG63" s="40">
        <v>29.262499999999999</v>
      </c>
      <c r="BJ63" s="213" t="s">
        <v>106</v>
      </c>
      <c r="BK63" s="206"/>
      <c r="BM63" s="229" t="s">
        <v>106</v>
      </c>
      <c r="BN63" s="230"/>
      <c r="BQ63" s="40"/>
    </row>
    <row r="64" spans="1:73" ht="13.8" thickBot="1" x14ac:dyDescent="0.3">
      <c r="AS64" s="45" t="s">
        <v>24</v>
      </c>
      <c r="AT64" s="48">
        <v>0</v>
      </c>
      <c r="AU64" s="48">
        <v>0</v>
      </c>
      <c r="AV64" s="46">
        <f t="shared" si="11"/>
        <v>66.34878655880523</v>
      </c>
      <c r="AW64" s="47">
        <f t="shared" si="3"/>
        <v>0.66348786558805228</v>
      </c>
      <c r="AX64" s="46">
        <f t="shared" si="12"/>
        <v>52.387500000000003</v>
      </c>
      <c r="AY64" s="47">
        <f t="shared" si="4"/>
        <v>0.52387499999999998</v>
      </c>
      <c r="AZ64" s="47">
        <f t="shared" si="14"/>
        <v>2.332263978001833E-2</v>
      </c>
      <c r="BA64" s="47">
        <f t="shared" si="15"/>
        <v>2.7560712358337829E-2</v>
      </c>
      <c r="BB64" s="44">
        <f t="shared" si="7"/>
        <v>5089</v>
      </c>
      <c r="BC64" s="149">
        <f t="shared" si="8"/>
        <v>5107</v>
      </c>
      <c r="BD64" s="149">
        <f t="shared" si="13"/>
        <v>4868</v>
      </c>
      <c r="BE64" s="118" t="s">
        <v>91</v>
      </c>
      <c r="BF64" s="115">
        <v>41.425015556938412</v>
      </c>
      <c r="BG64" s="40">
        <v>56.124999999999993</v>
      </c>
      <c r="BJ64" s="91" t="s">
        <v>9</v>
      </c>
      <c r="BK64" s="96" t="s">
        <v>107</v>
      </c>
      <c r="BM64" s="113" t="s">
        <v>9</v>
      </c>
      <c r="BN64" s="136" t="s">
        <v>107</v>
      </c>
      <c r="BQ64" s="40"/>
    </row>
    <row r="65" spans="1:69" x14ac:dyDescent="0.25">
      <c r="A65" s="36"/>
      <c r="AS65" s="148" t="s">
        <v>84</v>
      </c>
      <c r="AT65" s="48">
        <v>0</v>
      </c>
      <c r="AU65" s="48">
        <v>0</v>
      </c>
      <c r="AV65" s="46">
        <f>VLOOKUP(AS65,$BE$11:$BG$105,2,FALSE)</f>
        <v>83.524165110972845</v>
      </c>
      <c r="AW65" s="47">
        <f>AV65/100</f>
        <v>0.83524165110972848</v>
      </c>
      <c r="AX65" s="46">
        <f>VLOOKUP(AS65,$BE$11:$BG$105,3,FALSE)</f>
        <v>54.368750000000006</v>
      </c>
      <c r="AY65" s="47">
        <f>AX65/100</f>
        <v>0.5436875000000001</v>
      </c>
      <c r="AZ65" s="47">
        <f t="shared" si="14"/>
        <v>7.650754116507541E-2</v>
      </c>
      <c r="BA65" s="47">
        <f t="shared" si="15"/>
        <v>9.1869585761537254E-2</v>
      </c>
      <c r="BB65" s="44">
        <f>VLOOKUP(AS65,$BI$11:$BL$58,3,FALSE)</f>
        <v>27646</v>
      </c>
      <c r="BC65" s="149">
        <f>VLOOKUP(AS65,$BM$11:$BP$57,3,FALSE)</f>
        <v>29164</v>
      </c>
      <c r="BD65" s="149">
        <f t="shared" si="13"/>
        <v>29149</v>
      </c>
      <c r="BE65" s="118" t="s">
        <v>92</v>
      </c>
      <c r="BF65" s="115">
        <v>67.272868699439954</v>
      </c>
      <c r="BG65" s="40">
        <v>66.776562499999997</v>
      </c>
      <c r="BJ65" s="92" t="s">
        <v>19</v>
      </c>
      <c r="BK65" s="128">
        <v>1276168</v>
      </c>
      <c r="BM65" s="93" t="s">
        <v>15</v>
      </c>
      <c r="BN65" s="120">
        <v>539776</v>
      </c>
      <c r="BQ65" s="40"/>
    </row>
    <row r="66" spans="1:69" x14ac:dyDescent="0.25">
      <c r="A66" s="36"/>
      <c r="AS66" s="148" t="s">
        <v>94</v>
      </c>
      <c r="AT66" s="48">
        <f>VLOOKUP(AS66,$BJ$65:$BK$84,2,FALSE)</f>
        <v>1092522</v>
      </c>
      <c r="AU66" s="48">
        <f>VLOOKUP(AS66,$BM$65:$BN$84,2,FALSE)</f>
        <v>1092522</v>
      </c>
      <c r="AV66" s="46">
        <f>VLOOKUP(AS66,$BE$11:$BG$105,2,FALSE)</f>
        <v>52.638456751711253</v>
      </c>
      <c r="AW66" s="47">
        <f>AV66/100</f>
        <v>0.52638456751711249</v>
      </c>
      <c r="AX66" s="46">
        <f>VLOOKUP(AS66,$BE$11:$BG$105,3,FALSE)</f>
        <v>66.371875000000003</v>
      </c>
      <c r="AY66" s="47">
        <f>AX66/100</f>
        <v>0.66371875000000002</v>
      </c>
      <c r="AZ66" s="177">
        <v>7.1699410609037326E-2</v>
      </c>
      <c r="BA66" s="177">
        <v>7.2743744607420197E-2</v>
      </c>
      <c r="BB66" s="178">
        <v>36495</v>
      </c>
      <c r="BC66" s="179">
        <v>33724</v>
      </c>
      <c r="BD66" s="179">
        <v>34995</v>
      </c>
      <c r="BE66" s="118" t="s">
        <v>108</v>
      </c>
      <c r="BF66" s="115">
        <v>12.358431860609825</v>
      </c>
      <c r="BG66" s="40">
        <v>17.745833333333334</v>
      </c>
      <c r="BJ66" s="93" t="s">
        <v>21</v>
      </c>
      <c r="BK66" s="129">
        <v>1563584</v>
      </c>
      <c r="BM66" s="93" t="s">
        <v>19</v>
      </c>
      <c r="BN66" s="120">
        <v>1276168</v>
      </c>
      <c r="BQ66" s="40"/>
    </row>
    <row r="67" spans="1:69" x14ac:dyDescent="0.25">
      <c r="A67" s="36"/>
      <c r="BE67" s="118" t="s">
        <v>109</v>
      </c>
      <c r="BF67" s="115">
        <v>19.47728686994401</v>
      </c>
      <c r="BG67" s="40">
        <v>17.850000000000001</v>
      </c>
      <c r="BJ67" s="93" t="s">
        <v>31</v>
      </c>
      <c r="BK67" s="129">
        <v>479533</v>
      </c>
      <c r="BL67" s="134"/>
      <c r="BM67" s="93" t="s">
        <v>21</v>
      </c>
      <c r="BN67" s="120">
        <v>1563584</v>
      </c>
      <c r="BQ67" s="40"/>
    </row>
    <row r="68" spans="1:69" x14ac:dyDescent="0.25">
      <c r="BE68" s="118" t="s">
        <v>93</v>
      </c>
      <c r="BF68" s="115">
        <v>47.868906865795466</v>
      </c>
      <c r="BG68" s="40">
        <v>46.793333333333322</v>
      </c>
      <c r="BJ68" s="93" t="s">
        <v>37</v>
      </c>
      <c r="BK68" s="129">
        <v>1382505</v>
      </c>
      <c r="BL68" s="134"/>
      <c r="BM68" s="93" t="s">
        <v>30</v>
      </c>
      <c r="BN68" s="120">
        <v>104950</v>
      </c>
      <c r="BQ68" s="40"/>
    </row>
    <row r="69" spans="1:69" x14ac:dyDescent="0.25">
      <c r="BE69" s="103" t="s">
        <v>110</v>
      </c>
      <c r="BF69" s="115">
        <v>25.808960796515226</v>
      </c>
      <c r="BG69" s="40">
        <v>29.846875000000001</v>
      </c>
      <c r="BJ69" s="93" t="s">
        <v>46</v>
      </c>
      <c r="BK69" s="129">
        <v>2322510</v>
      </c>
      <c r="BM69" s="93" t="s">
        <v>27</v>
      </c>
      <c r="BN69" s="120">
        <v>422199</v>
      </c>
      <c r="BQ69" s="40"/>
    </row>
    <row r="70" spans="1:69" x14ac:dyDescent="0.25">
      <c r="BE70" s="103" t="s">
        <v>78</v>
      </c>
      <c r="BF70" s="115">
        <v>83.860194980294537</v>
      </c>
      <c r="BG70" s="40">
        <v>61.80833333333333</v>
      </c>
      <c r="BJ70" s="93" t="s">
        <v>49</v>
      </c>
      <c r="BK70" s="129">
        <v>111564</v>
      </c>
      <c r="BM70" s="93" t="s">
        <v>31</v>
      </c>
      <c r="BN70" s="120">
        <v>479533</v>
      </c>
      <c r="BQ70" s="40"/>
    </row>
    <row r="71" spans="1:69" x14ac:dyDescent="0.25">
      <c r="BE71" s="103" t="s">
        <v>69</v>
      </c>
      <c r="BF71" s="115">
        <v>66.333863421604548</v>
      </c>
      <c r="BG71" s="40">
        <v>48.574537037037025</v>
      </c>
      <c r="BJ71" s="93" t="s">
        <v>53</v>
      </c>
      <c r="BK71" s="129">
        <v>1102558</v>
      </c>
      <c r="BM71" s="93" t="s">
        <v>37</v>
      </c>
      <c r="BN71" s="120">
        <v>1382505</v>
      </c>
      <c r="BQ71" s="40"/>
    </row>
    <row r="72" spans="1:69" x14ac:dyDescent="0.25">
      <c r="BE72" s="103" t="s">
        <v>111</v>
      </c>
      <c r="BF72" s="115">
        <v>31.804039146914057</v>
      </c>
      <c r="BG72" s="40">
        <v>35.85795454545454</v>
      </c>
      <c r="BJ72" s="93" t="s">
        <v>54</v>
      </c>
      <c r="BK72" s="129">
        <v>8328801</v>
      </c>
      <c r="BM72" s="93" t="s">
        <v>50</v>
      </c>
      <c r="BN72" s="120">
        <v>42039</v>
      </c>
      <c r="BQ72" s="40"/>
    </row>
    <row r="73" spans="1:69" x14ac:dyDescent="0.25">
      <c r="BE73" s="103" t="s">
        <v>45</v>
      </c>
      <c r="BF73" s="115">
        <v>41.748599875544478</v>
      </c>
      <c r="BG73" s="40">
        <v>47.518750000000004</v>
      </c>
      <c r="BJ73" s="93" t="s">
        <v>61</v>
      </c>
      <c r="BK73" s="129">
        <v>2360638</v>
      </c>
      <c r="BM73" s="93" t="s">
        <v>46</v>
      </c>
      <c r="BN73" s="120">
        <v>2322510</v>
      </c>
      <c r="BQ73" s="40"/>
    </row>
    <row r="74" spans="1:69" x14ac:dyDescent="0.25">
      <c r="BE74" s="103" t="s">
        <v>112</v>
      </c>
      <c r="BF74" s="115">
        <v>61.929060360921</v>
      </c>
      <c r="BG74" s="40">
        <v>39.9375</v>
      </c>
      <c r="BJ74" s="93" t="s">
        <v>94</v>
      </c>
      <c r="BK74" s="129">
        <v>1092522</v>
      </c>
      <c r="BM74" s="93" t="s">
        <v>49</v>
      </c>
      <c r="BN74" s="120">
        <v>111564</v>
      </c>
      <c r="BQ74" s="40"/>
    </row>
    <row r="75" spans="1:69" x14ac:dyDescent="0.25">
      <c r="BE75" s="103" t="s">
        <v>113</v>
      </c>
      <c r="BF75" s="115">
        <v>28.492843808338542</v>
      </c>
      <c r="BG75" s="40">
        <v>42.392499999999998</v>
      </c>
      <c r="BJ75" s="93" t="s">
        <v>82</v>
      </c>
      <c r="BK75" s="129">
        <v>454061</v>
      </c>
      <c r="BM75" s="93" t="s">
        <v>53</v>
      </c>
      <c r="BN75" s="120">
        <v>1102558</v>
      </c>
      <c r="BQ75" s="40"/>
    </row>
    <row r="76" spans="1:69" x14ac:dyDescent="0.25">
      <c r="BE76" s="103" t="s">
        <v>114</v>
      </c>
      <c r="BF76" s="115">
        <v>39.023024268823846</v>
      </c>
      <c r="BG76" s="40">
        <v>33.506250000000001</v>
      </c>
      <c r="BJ76" s="93" t="s">
        <v>98</v>
      </c>
      <c r="BK76" s="129">
        <v>227770</v>
      </c>
      <c r="BM76" s="93" t="s">
        <v>54</v>
      </c>
      <c r="BN76" s="120">
        <v>5275693</v>
      </c>
      <c r="BQ76" s="40"/>
    </row>
    <row r="77" spans="1:69" x14ac:dyDescent="0.25">
      <c r="BE77" s="103" t="s">
        <v>115</v>
      </c>
      <c r="BF77" s="115">
        <v>44.3372744243933</v>
      </c>
      <c r="BG77" s="40">
        <v>27.868749999999999</v>
      </c>
      <c r="BJ77" s="93" t="s">
        <v>87</v>
      </c>
      <c r="BK77" s="129">
        <v>1485246</v>
      </c>
      <c r="BM77" s="93" t="s">
        <v>79</v>
      </c>
      <c r="BN77" s="120">
        <v>1728137</v>
      </c>
      <c r="BQ77" s="40"/>
    </row>
    <row r="78" spans="1:69" x14ac:dyDescent="0.25">
      <c r="BE78" s="103" t="s">
        <v>116</v>
      </c>
      <c r="BF78" s="115">
        <v>27.251607550300776</v>
      </c>
      <c r="BG78" s="40">
        <v>19.0625</v>
      </c>
      <c r="BJ78" s="93" t="s">
        <v>93</v>
      </c>
      <c r="BK78" s="129">
        <v>2074696</v>
      </c>
      <c r="BM78" s="93" t="s">
        <v>61</v>
      </c>
      <c r="BN78" s="120">
        <v>2360638</v>
      </c>
      <c r="BQ78" s="40"/>
    </row>
    <row r="79" spans="1:69" x14ac:dyDescent="0.25">
      <c r="BE79" s="103" t="s">
        <v>117</v>
      </c>
      <c r="BF79" s="115">
        <v>40.224019912881097</v>
      </c>
      <c r="BG79" s="40">
        <v>35.5625</v>
      </c>
      <c r="BJ79" s="93" t="s">
        <v>27</v>
      </c>
      <c r="BK79" s="129">
        <v>422199</v>
      </c>
      <c r="BM79" s="93" t="s">
        <v>94</v>
      </c>
      <c r="BN79" s="120">
        <v>1092522</v>
      </c>
      <c r="BQ79" s="40"/>
    </row>
    <row r="80" spans="1:69" x14ac:dyDescent="0.25">
      <c r="BE80" s="103" t="s">
        <v>118</v>
      </c>
      <c r="BF80" s="115">
        <v>35.183571873055399</v>
      </c>
      <c r="BG80" s="40">
        <v>57.237499999999997</v>
      </c>
      <c r="BJ80" s="93" t="s">
        <v>78</v>
      </c>
      <c r="BK80" s="129">
        <v>389592</v>
      </c>
      <c r="BM80" s="93" t="s">
        <v>78</v>
      </c>
      <c r="BN80" s="120">
        <v>389592</v>
      </c>
      <c r="BQ80" s="40"/>
    </row>
    <row r="81" spans="57:69" x14ac:dyDescent="0.25">
      <c r="BE81" s="103" t="s">
        <v>119</v>
      </c>
      <c r="BF81" s="115">
        <v>25.388923459863104</v>
      </c>
      <c r="BG81" s="40">
        <v>28.775000000000002</v>
      </c>
      <c r="BJ81" s="93" t="s">
        <v>50</v>
      </c>
      <c r="BK81" s="129">
        <v>42039</v>
      </c>
      <c r="BM81" s="93" t="s">
        <v>82</v>
      </c>
      <c r="BN81" s="120">
        <v>454061</v>
      </c>
      <c r="BQ81" s="40"/>
    </row>
    <row r="82" spans="57:69" x14ac:dyDescent="0.25">
      <c r="BE82" s="103" t="s">
        <v>120</v>
      </c>
      <c r="BF82" s="115">
        <v>29.657747355320499</v>
      </c>
      <c r="BG82" s="40">
        <v>40.931249999999999</v>
      </c>
      <c r="BJ82" s="93" t="s">
        <v>79</v>
      </c>
      <c r="BK82" s="129">
        <v>1728137</v>
      </c>
      <c r="BM82" s="93" t="s">
        <v>98</v>
      </c>
      <c r="BN82" s="120">
        <v>227770</v>
      </c>
      <c r="BQ82" s="40"/>
    </row>
    <row r="83" spans="57:69" x14ac:dyDescent="0.25">
      <c r="BE83" s="103" t="s">
        <v>121</v>
      </c>
      <c r="BF83" s="115">
        <v>28.052271313005601</v>
      </c>
      <c r="BG83" s="40">
        <v>13.5375</v>
      </c>
      <c r="BJ83" s="93" t="s">
        <v>30</v>
      </c>
      <c r="BK83" s="129">
        <v>104950</v>
      </c>
      <c r="BM83" s="93" t="s">
        <v>87</v>
      </c>
      <c r="BN83" s="120">
        <v>1485246</v>
      </c>
      <c r="BQ83" s="40"/>
    </row>
    <row r="84" spans="57:69" ht="13.8" thickBot="1" x14ac:dyDescent="0.3">
      <c r="BE84" s="103" t="s">
        <v>122</v>
      </c>
      <c r="BF84" s="115">
        <v>28.002489110143099</v>
      </c>
      <c r="BG84" s="40">
        <v>10.5625</v>
      </c>
      <c r="BJ84" s="94" t="s">
        <v>15</v>
      </c>
      <c r="BK84" s="129">
        <v>539776</v>
      </c>
      <c r="BM84" s="93" t="s">
        <v>93</v>
      </c>
      <c r="BN84" s="120">
        <v>2074696</v>
      </c>
      <c r="BQ84" s="40"/>
    </row>
    <row r="85" spans="57:69" ht="13.8" thickBot="1" x14ac:dyDescent="0.3">
      <c r="BE85" s="103" t="s">
        <v>123</v>
      </c>
      <c r="BF85" s="115">
        <v>16.622277535780956</v>
      </c>
      <c r="BG85" s="40">
        <v>37.777499999999996</v>
      </c>
      <c r="BJ85" s="95" t="s">
        <v>99</v>
      </c>
      <c r="BK85" s="130">
        <v>27488849</v>
      </c>
      <c r="BM85" s="135" t="s">
        <v>99</v>
      </c>
      <c r="BN85" s="126">
        <v>24435741</v>
      </c>
      <c r="BQ85" s="40"/>
    </row>
    <row r="86" spans="57:69" x14ac:dyDescent="0.25">
      <c r="BE86" s="103" t="s">
        <v>124</v>
      </c>
      <c r="BF86" s="115">
        <v>20.485376477909099</v>
      </c>
      <c r="BG86" s="40">
        <v>66.4375</v>
      </c>
      <c r="BQ86" s="40"/>
    </row>
    <row r="87" spans="57:69" x14ac:dyDescent="0.25">
      <c r="BE87" s="103" t="s">
        <v>125</v>
      </c>
      <c r="BF87" s="115">
        <v>19.178593652769099</v>
      </c>
      <c r="BG87" s="40">
        <v>12.475</v>
      </c>
      <c r="BQ87" s="40"/>
    </row>
    <row r="88" spans="57:69" x14ac:dyDescent="0.25">
      <c r="BE88" s="103" t="s">
        <v>126</v>
      </c>
      <c r="BF88" s="115">
        <v>18.680771624144398</v>
      </c>
      <c r="BG88" s="40">
        <v>16.662500000000001</v>
      </c>
      <c r="BQ88" s="40"/>
    </row>
    <row r="89" spans="57:69" x14ac:dyDescent="0.25">
      <c r="BE89" s="103" t="s">
        <v>127</v>
      </c>
      <c r="BF89" s="115">
        <v>13.851897946484099</v>
      </c>
      <c r="BG89" s="40">
        <v>20.475000000000001</v>
      </c>
      <c r="BQ89" s="40"/>
    </row>
    <row r="90" spans="57:69" x14ac:dyDescent="0.25">
      <c r="BE90" s="103" t="s">
        <v>128</v>
      </c>
      <c r="BF90" s="115">
        <v>11.8606098319851</v>
      </c>
      <c r="BG90" s="40">
        <v>21.725000000000001</v>
      </c>
      <c r="BQ90" s="40"/>
    </row>
    <row r="91" spans="57:69" x14ac:dyDescent="0.25">
      <c r="BE91" s="103" t="s">
        <v>129</v>
      </c>
      <c r="BF91" s="115">
        <v>11.6365899191039</v>
      </c>
      <c r="BG91" s="40">
        <v>39.1</v>
      </c>
      <c r="BQ91" s="40"/>
    </row>
    <row r="92" spans="57:69" x14ac:dyDescent="0.25">
      <c r="BE92" s="103" t="s">
        <v>130</v>
      </c>
      <c r="BF92" s="115">
        <v>7.7411325451151196</v>
      </c>
      <c r="BG92" s="40">
        <v>5.9249999999999998</v>
      </c>
      <c r="BQ92" s="40"/>
    </row>
    <row r="93" spans="57:69" x14ac:dyDescent="0.25">
      <c r="BE93" s="103" t="s">
        <v>131</v>
      </c>
      <c r="BF93" s="115">
        <v>4.4181705040448049</v>
      </c>
      <c r="BG93" s="40">
        <v>11.4125</v>
      </c>
      <c r="BQ93" s="40"/>
    </row>
    <row r="94" spans="57:69" x14ac:dyDescent="0.25">
      <c r="BE94" s="103" t="s">
        <v>132</v>
      </c>
      <c r="BF94" s="115">
        <v>5.6004978220286201</v>
      </c>
      <c r="BG94" s="40">
        <v>13.6875</v>
      </c>
      <c r="BQ94" s="40"/>
    </row>
    <row r="95" spans="57:69" x14ac:dyDescent="0.25">
      <c r="BE95" s="103" t="s">
        <v>35</v>
      </c>
      <c r="BF95" s="115">
        <v>5.56316116988177</v>
      </c>
      <c r="BG95" s="40">
        <v>21.85</v>
      </c>
      <c r="BQ95" s="40"/>
    </row>
    <row r="96" spans="57:69" x14ac:dyDescent="0.25">
      <c r="BE96" s="103" t="s">
        <v>133</v>
      </c>
      <c r="BF96" s="115">
        <v>3.2731798382078399</v>
      </c>
      <c r="BG96" s="40">
        <v>4.8875000000000002</v>
      </c>
      <c r="BQ96" s="40"/>
    </row>
    <row r="97" spans="57:69" x14ac:dyDescent="0.25">
      <c r="BE97" s="103" t="s">
        <v>134</v>
      </c>
      <c r="BF97" s="115">
        <v>2.6757934038581199</v>
      </c>
      <c r="BG97" s="40">
        <v>1.8625</v>
      </c>
      <c r="BQ97" s="40"/>
    </row>
    <row r="98" spans="57:69" x14ac:dyDescent="0.25">
      <c r="BE98" s="103" t="s">
        <v>135</v>
      </c>
      <c r="BF98" s="115">
        <v>1.85438705662726</v>
      </c>
      <c r="BG98" s="40">
        <v>19.149999999999999</v>
      </c>
      <c r="BQ98" s="40"/>
    </row>
    <row r="99" spans="57:69" x14ac:dyDescent="0.25">
      <c r="BE99" s="103" t="s">
        <v>136</v>
      </c>
      <c r="BF99" s="115">
        <v>1.24455507156192</v>
      </c>
      <c r="BG99" s="40">
        <v>1.75</v>
      </c>
      <c r="BQ99" s="40"/>
    </row>
    <row r="100" spans="57:69" x14ac:dyDescent="0.25">
      <c r="BE100" s="103" t="s">
        <v>137</v>
      </c>
      <c r="BF100" s="115">
        <v>0.95830740510267598</v>
      </c>
      <c r="BG100" s="40">
        <v>8.7125000000000004</v>
      </c>
      <c r="BQ100" s="40"/>
    </row>
    <row r="101" spans="57:69" x14ac:dyDescent="0.25">
      <c r="BE101" s="103" t="s">
        <v>138</v>
      </c>
      <c r="BF101" s="115">
        <v>0.47293092719352797</v>
      </c>
      <c r="BG101" s="40">
        <v>1.4624999999999999</v>
      </c>
      <c r="BQ101" s="40"/>
    </row>
    <row r="102" spans="57:69" x14ac:dyDescent="0.25">
      <c r="BE102" s="103" t="s">
        <v>95</v>
      </c>
      <c r="BF102" s="115">
        <v>0.348475420037337</v>
      </c>
      <c r="BG102" s="40">
        <v>0.85</v>
      </c>
      <c r="BQ102" s="40"/>
    </row>
    <row r="103" spans="57:69" ht="13.8" thickBot="1" x14ac:dyDescent="0.3">
      <c r="BE103" s="104" t="s">
        <v>139</v>
      </c>
      <c r="BF103" s="115">
        <v>0.26135656502800197</v>
      </c>
      <c r="BG103" s="40">
        <v>2.9750000000000001</v>
      </c>
      <c r="BQ103" s="40"/>
    </row>
    <row r="104" spans="57:69" x14ac:dyDescent="0.25">
      <c r="BE104" s="41" t="s">
        <v>79</v>
      </c>
      <c r="BF104" s="115">
        <v>87.881427844091178</v>
      </c>
      <c r="BG104" s="40">
        <v>49.134090909090901</v>
      </c>
      <c r="BQ104" s="40"/>
    </row>
    <row r="105" spans="57:69" ht="13.8" thickBot="1" x14ac:dyDescent="0.3">
      <c r="BE105" s="41" t="s">
        <v>15</v>
      </c>
      <c r="BF105" s="115">
        <v>30.029039618336466</v>
      </c>
      <c r="BG105" s="40">
        <v>42.733333333333327</v>
      </c>
      <c r="BQ105" s="40"/>
    </row>
    <row r="106" spans="57:69" ht="13.8" thickBot="1" x14ac:dyDescent="0.3">
      <c r="BE106" s="105" t="s">
        <v>99</v>
      </c>
      <c r="BF106" s="116">
        <v>49.519754582473645</v>
      </c>
      <c r="BG106" s="43">
        <v>48.401400000000024</v>
      </c>
      <c r="BH106" s="42"/>
      <c r="BI106" s="42"/>
      <c r="BJ106" s="42"/>
      <c r="BK106" s="42"/>
      <c r="BL106" s="42"/>
      <c r="BM106" s="42"/>
      <c r="BN106" s="42"/>
      <c r="BO106" s="42"/>
      <c r="BP106" s="42"/>
      <c r="BQ106" s="43"/>
    </row>
  </sheetData>
  <mergeCells count="11">
    <mergeCell ref="BR9:BU9"/>
    <mergeCell ref="BM9:BP9"/>
    <mergeCell ref="BG3:BN6"/>
    <mergeCell ref="BJ63:BK63"/>
    <mergeCell ref="AS37:BA40"/>
    <mergeCell ref="AS2:BB27"/>
    <mergeCell ref="BE9:BG9"/>
    <mergeCell ref="BI9:BL9"/>
    <mergeCell ref="BM63:BN63"/>
    <mergeCell ref="BJ62:BK62"/>
    <mergeCell ref="BM62:BN62"/>
  </mergeCells>
  <pageMargins left="0.7" right="0.7" top="0.75" bottom="0.75" header="0.3" footer="0.3"/>
  <pageSetup orientation="portrait"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249977111117893"/>
  </sheetPr>
  <dimension ref="A1:T632"/>
  <sheetViews>
    <sheetView zoomScale="85" zoomScaleNormal="85" workbookViewId="0">
      <selection activeCell="K29" sqref="K29"/>
    </sheetView>
  </sheetViews>
  <sheetFormatPr defaultRowHeight="13.2" x14ac:dyDescent="0.25"/>
  <cols>
    <col min="1" max="1" width="14.6640625" style="112" customWidth="1"/>
    <col min="2" max="2" width="9.88671875" bestFit="1" customWidth="1"/>
    <col min="5" max="5" width="19" customWidth="1"/>
    <col min="6" max="6" width="32.5546875" customWidth="1"/>
    <col min="9" max="10" width="9.109375" customWidth="1"/>
    <col min="11" max="11" width="16.88671875" customWidth="1"/>
    <col min="20" max="20" width="21.5546875" bestFit="1" customWidth="1"/>
  </cols>
  <sheetData>
    <row r="1" spans="1:20" ht="43.2" x14ac:dyDescent="0.25">
      <c r="A1" s="110" t="s">
        <v>10952</v>
      </c>
      <c r="B1" s="15" t="s">
        <v>10953</v>
      </c>
      <c r="C1" s="15" t="s">
        <v>10954</v>
      </c>
      <c r="D1" s="15" t="s">
        <v>10955</v>
      </c>
      <c r="E1" s="15" t="s">
        <v>10956</v>
      </c>
      <c r="F1" s="15" t="s">
        <v>10957</v>
      </c>
      <c r="G1" s="15" t="s">
        <v>10958</v>
      </c>
      <c r="H1" s="15" t="s">
        <v>10959</v>
      </c>
      <c r="I1" s="16" t="s">
        <v>10960</v>
      </c>
      <c r="J1" s="16" t="s">
        <v>10961</v>
      </c>
      <c r="K1" s="16" t="s">
        <v>10962</v>
      </c>
      <c r="L1" s="17" t="s">
        <v>10963</v>
      </c>
      <c r="M1" s="18" t="s">
        <v>10964</v>
      </c>
      <c r="N1" s="15" t="s">
        <v>10965</v>
      </c>
      <c r="O1" s="18" t="s">
        <v>10966</v>
      </c>
      <c r="P1" s="17" t="s">
        <v>10967</v>
      </c>
      <c r="Q1" s="18" t="s">
        <v>10968</v>
      </c>
      <c r="R1" s="15" t="s">
        <v>10969</v>
      </c>
      <c r="S1" s="18" t="s">
        <v>10970</v>
      </c>
      <c r="T1" s="18" t="s">
        <v>10971</v>
      </c>
    </row>
    <row r="2" spans="1:20" ht="14.4" x14ac:dyDescent="0.3">
      <c r="A2" s="111">
        <v>6073009901</v>
      </c>
      <c r="B2" s="193">
        <v>767</v>
      </c>
      <c r="C2" s="19" t="s">
        <v>10972</v>
      </c>
      <c r="D2" s="20">
        <v>92106</v>
      </c>
      <c r="E2" s="20" t="s">
        <v>10972</v>
      </c>
      <c r="F2" s="20" t="s">
        <v>90</v>
      </c>
      <c r="G2" s="19">
        <v>-117.2455744</v>
      </c>
      <c r="H2" s="19">
        <v>32.685361899999997</v>
      </c>
      <c r="I2" s="21" t="s">
        <v>10973</v>
      </c>
      <c r="J2" s="21" t="s">
        <v>10973</v>
      </c>
      <c r="K2" s="22" t="s">
        <v>10973</v>
      </c>
      <c r="L2" s="23">
        <v>4.3205130000000001E-2</v>
      </c>
      <c r="M2" s="24">
        <v>32.146857498444298</v>
      </c>
      <c r="N2" s="9">
        <v>10.16197921</v>
      </c>
      <c r="O2" s="24">
        <v>50.192906036092097</v>
      </c>
      <c r="P2" s="23">
        <v>0.105311765</v>
      </c>
      <c r="Q2" s="24">
        <v>38.954573739887998</v>
      </c>
      <c r="R2" s="9" t="s">
        <v>10973</v>
      </c>
      <c r="S2" s="9" t="s">
        <v>10973</v>
      </c>
      <c r="T2" s="9"/>
    </row>
    <row r="3" spans="1:20" ht="14.4" x14ac:dyDescent="0.3">
      <c r="A3" s="111">
        <v>6073005500</v>
      </c>
      <c r="B3" s="193">
        <v>285</v>
      </c>
      <c r="C3" s="19" t="s">
        <v>10972</v>
      </c>
      <c r="D3" s="20">
        <v>92134</v>
      </c>
      <c r="E3" s="20" t="s">
        <v>10972</v>
      </c>
      <c r="F3" s="20" t="s">
        <v>30</v>
      </c>
      <c r="G3" s="19">
        <v>-117.1468406</v>
      </c>
      <c r="H3" s="19">
        <v>32.724121500000003</v>
      </c>
      <c r="I3" s="21" t="s">
        <v>10973</v>
      </c>
      <c r="J3" s="21" t="s">
        <v>10973</v>
      </c>
      <c r="K3" s="22" t="s">
        <v>10973</v>
      </c>
      <c r="L3" s="23">
        <v>4.2599060000000001E-2</v>
      </c>
      <c r="M3" s="24">
        <v>29.8942128189172</v>
      </c>
      <c r="N3" s="9">
        <v>10.2702414</v>
      </c>
      <c r="O3" s="24">
        <v>50.889856876166803</v>
      </c>
      <c r="P3" s="23">
        <v>0.59628825399999996</v>
      </c>
      <c r="Q3" s="24">
        <v>92.893590541381499</v>
      </c>
      <c r="R3" s="9">
        <v>1177.570845</v>
      </c>
      <c r="S3" s="9">
        <v>67.787499999999994</v>
      </c>
      <c r="T3" s="20" t="s">
        <v>10974</v>
      </c>
    </row>
    <row r="4" spans="1:20" ht="14.4" x14ac:dyDescent="0.3">
      <c r="A4" s="111">
        <v>6073006200</v>
      </c>
      <c r="B4" s="193">
        <v>23</v>
      </c>
      <c r="C4" s="19" t="s">
        <v>10972</v>
      </c>
      <c r="D4" s="20">
        <v>92101</v>
      </c>
      <c r="E4" s="20" t="s">
        <v>10972</v>
      </c>
      <c r="F4" s="20" t="s">
        <v>30</v>
      </c>
      <c r="G4" s="19">
        <v>-117.19044529999999</v>
      </c>
      <c r="H4" s="19">
        <v>32.731728599999997</v>
      </c>
      <c r="I4" s="21" t="s">
        <v>10973</v>
      </c>
      <c r="J4" s="21" t="s">
        <v>10973</v>
      </c>
      <c r="K4" s="22" t="s">
        <v>10973</v>
      </c>
      <c r="L4" s="23">
        <v>4.2599060000000001E-2</v>
      </c>
      <c r="M4" s="24">
        <v>29.8942128189172</v>
      </c>
      <c r="N4" s="9">
        <v>10.338104789999999</v>
      </c>
      <c r="O4" s="24">
        <v>51.337896701929097</v>
      </c>
      <c r="P4" s="23">
        <v>0.49948705100000002</v>
      </c>
      <c r="Q4" s="24">
        <v>89.8817672682016</v>
      </c>
      <c r="R4" s="9">
        <v>1384.2096630000001</v>
      </c>
      <c r="S4" s="9">
        <v>74.962500000000006</v>
      </c>
      <c r="T4" s="20" t="s">
        <v>10975</v>
      </c>
    </row>
    <row r="5" spans="1:20" ht="15" customHeight="1" x14ac:dyDescent="0.3">
      <c r="A5" s="111">
        <v>6073006300</v>
      </c>
      <c r="B5" s="193">
        <v>3760</v>
      </c>
      <c r="C5" s="19" t="s">
        <v>10972</v>
      </c>
      <c r="D5" s="20">
        <v>92140</v>
      </c>
      <c r="E5" s="20" t="s">
        <v>10972</v>
      </c>
      <c r="F5" s="20" t="s">
        <v>48</v>
      </c>
      <c r="G5" s="19">
        <v>-117.1977435</v>
      </c>
      <c r="H5" s="19">
        <v>32.737718600000001</v>
      </c>
      <c r="I5" s="21" t="s">
        <v>10973</v>
      </c>
      <c r="J5" s="21" t="s">
        <v>10973</v>
      </c>
      <c r="K5" s="22" t="s">
        <v>10973</v>
      </c>
      <c r="L5" s="23">
        <v>4.2599060000000001E-2</v>
      </c>
      <c r="M5" s="24">
        <v>29.8942128189172</v>
      </c>
      <c r="N5" s="9">
        <v>10.270812149999999</v>
      </c>
      <c r="O5" s="24">
        <v>50.914747977597997</v>
      </c>
      <c r="P5" s="23">
        <v>0.34737717099999998</v>
      </c>
      <c r="Q5" s="24">
        <v>80.883634100809005</v>
      </c>
      <c r="R5" s="9">
        <v>1138.7946030000001</v>
      </c>
      <c r="S5" s="9">
        <v>65.912499999999994</v>
      </c>
      <c r="T5" s="9"/>
    </row>
    <row r="6" spans="1:20" ht="14.4" x14ac:dyDescent="0.3">
      <c r="A6" s="111">
        <v>6073011300</v>
      </c>
      <c r="B6" s="193">
        <v>2467</v>
      </c>
      <c r="C6" s="19" t="s">
        <v>10972</v>
      </c>
      <c r="D6" s="20">
        <v>92135</v>
      </c>
      <c r="E6" s="20" t="s">
        <v>24</v>
      </c>
      <c r="F6" s="20" t="s">
        <v>24</v>
      </c>
      <c r="G6" s="19">
        <v>-117.2096422</v>
      </c>
      <c r="H6" s="19">
        <v>32.699234500000003</v>
      </c>
      <c r="I6" s="21" t="s">
        <v>10973</v>
      </c>
      <c r="J6" s="21" t="s">
        <v>10973</v>
      </c>
      <c r="K6" s="22" t="s">
        <v>10973</v>
      </c>
      <c r="L6" s="23">
        <v>4.2599060000000001E-2</v>
      </c>
      <c r="M6" s="24">
        <v>29.8942128189172</v>
      </c>
      <c r="N6" s="9">
        <v>10.463289420000001</v>
      </c>
      <c r="O6" s="24">
        <v>52.283758556316101</v>
      </c>
      <c r="P6" s="23">
        <v>0.210177851</v>
      </c>
      <c r="Q6" s="24">
        <v>63.932794026135703</v>
      </c>
      <c r="R6" s="9">
        <v>698.58453059999999</v>
      </c>
      <c r="S6" s="9">
        <v>35.987499999999997</v>
      </c>
      <c r="T6" s="9"/>
    </row>
    <row r="7" spans="1:20" ht="14.4" x14ac:dyDescent="0.3">
      <c r="A7" s="111">
        <v>6073003800</v>
      </c>
      <c r="B7" s="193">
        <v>6372</v>
      </c>
      <c r="C7" s="19" t="s">
        <v>10972</v>
      </c>
      <c r="D7" s="20">
        <v>92136</v>
      </c>
      <c r="E7" s="20" t="s">
        <v>10972</v>
      </c>
      <c r="F7" s="20" t="s">
        <v>79</v>
      </c>
      <c r="G7" s="19">
        <v>-117.1207979</v>
      </c>
      <c r="H7" s="19">
        <v>32.683533699999998</v>
      </c>
      <c r="I7" s="21" t="s">
        <v>10973</v>
      </c>
      <c r="J7" s="21" t="s">
        <v>10973</v>
      </c>
      <c r="K7" s="22" t="s">
        <v>10973</v>
      </c>
      <c r="L7" s="23">
        <v>4.1925589999999999E-2</v>
      </c>
      <c r="M7" s="24">
        <v>26.695706285003101</v>
      </c>
      <c r="N7" s="9">
        <v>10.35821348</v>
      </c>
      <c r="O7" s="24">
        <v>51.499688861232102</v>
      </c>
      <c r="P7" s="23">
        <v>0.62646383400000005</v>
      </c>
      <c r="Q7" s="24">
        <v>93.777224642190404</v>
      </c>
      <c r="R7" s="9">
        <v>726.95152870000004</v>
      </c>
      <c r="S7" s="9">
        <v>38.387500000000003</v>
      </c>
      <c r="T7" s="20" t="s">
        <v>10976</v>
      </c>
    </row>
    <row r="8" spans="1:20" ht="14.4" x14ac:dyDescent="0.3">
      <c r="A8" s="111">
        <v>6073009902</v>
      </c>
      <c r="B8" s="193">
        <v>0</v>
      </c>
      <c r="C8" s="19" t="s">
        <v>10972</v>
      </c>
      <c r="D8" s="20">
        <v>92118</v>
      </c>
      <c r="E8" s="20" t="s">
        <v>10972</v>
      </c>
      <c r="F8" s="20" t="s">
        <v>77</v>
      </c>
      <c r="G8" s="19">
        <v>-117.1887005</v>
      </c>
      <c r="H8" s="19">
        <v>32.712243899999997</v>
      </c>
      <c r="I8" s="21" t="s">
        <v>10973</v>
      </c>
      <c r="J8" s="21" t="s">
        <v>10973</v>
      </c>
      <c r="K8" s="22" t="s">
        <v>10973</v>
      </c>
      <c r="L8" s="23">
        <v>4.1925589999999999E-2</v>
      </c>
      <c r="M8" s="24">
        <v>26.695706285003101</v>
      </c>
      <c r="N8" s="9">
        <v>10.44766153</v>
      </c>
      <c r="O8" s="24">
        <v>52.1717485998755</v>
      </c>
      <c r="P8" s="23">
        <v>0.26872757600000002</v>
      </c>
      <c r="Q8" s="24">
        <v>72.918481642812694</v>
      </c>
      <c r="R8" s="9">
        <v>1263.802872</v>
      </c>
      <c r="S8" s="9">
        <v>71.1875</v>
      </c>
      <c r="T8" s="9"/>
    </row>
    <row r="9" spans="1:20" ht="14.4" x14ac:dyDescent="0.3">
      <c r="A9" s="111">
        <v>6073003601</v>
      </c>
      <c r="B9" s="193">
        <v>3006</v>
      </c>
      <c r="C9" s="19" t="s">
        <v>10972</v>
      </c>
      <c r="D9" s="20">
        <v>92113</v>
      </c>
      <c r="E9" s="20" t="s">
        <v>10972</v>
      </c>
      <c r="F9" s="20" t="s">
        <v>79</v>
      </c>
      <c r="G9" s="19">
        <v>-117.1165151</v>
      </c>
      <c r="H9" s="19">
        <v>32.690986199999998</v>
      </c>
      <c r="I9" s="21">
        <v>65.805306329280597</v>
      </c>
      <c r="J9" s="21">
        <v>98.033282904689898</v>
      </c>
      <c r="K9" s="22" t="s">
        <v>10977</v>
      </c>
      <c r="L9" s="23">
        <v>4.2599060000000001E-2</v>
      </c>
      <c r="M9" s="166">
        <v>29.8942128189172</v>
      </c>
      <c r="N9" s="9">
        <v>10.390586239999999</v>
      </c>
      <c r="O9" s="165">
        <v>51.673926571250803</v>
      </c>
      <c r="P9" s="23">
        <v>0.36813690599999999</v>
      </c>
      <c r="Q9" s="165">
        <v>82.601120099564397</v>
      </c>
      <c r="R9" s="9">
        <v>1429.3792060000001</v>
      </c>
      <c r="S9" s="9">
        <v>76.287499999999994</v>
      </c>
      <c r="T9" s="9"/>
    </row>
    <row r="10" spans="1:20" ht="14.4" x14ac:dyDescent="0.3">
      <c r="A10" s="111">
        <v>6073005000</v>
      </c>
      <c r="B10" s="193">
        <v>2195</v>
      </c>
      <c r="C10" s="19" t="s">
        <v>10972</v>
      </c>
      <c r="D10" s="20">
        <v>92113</v>
      </c>
      <c r="E10" s="20" t="s">
        <v>10972</v>
      </c>
      <c r="F10" s="20" t="s">
        <v>79</v>
      </c>
      <c r="G10" s="19">
        <v>-117.1411746</v>
      </c>
      <c r="H10" s="19">
        <v>32.694850199999998</v>
      </c>
      <c r="I10" s="21">
        <v>62.508922032707403</v>
      </c>
      <c r="J10" s="21">
        <v>96.810388300554706</v>
      </c>
      <c r="K10" s="22" t="s">
        <v>10977</v>
      </c>
      <c r="L10" s="23">
        <v>4.2599060000000001E-2</v>
      </c>
      <c r="M10" s="166">
        <v>29.8942128189172</v>
      </c>
      <c r="N10" s="9">
        <v>10.381712050000001</v>
      </c>
      <c r="O10" s="165">
        <v>51.636589919103898</v>
      </c>
      <c r="P10" s="23">
        <v>1.2021683329999999</v>
      </c>
      <c r="Q10" s="165">
        <v>98.942128189172394</v>
      </c>
      <c r="R10" s="9">
        <v>672.14739870000005</v>
      </c>
      <c r="S10" s="9">
        <v>33.9375</v>
      </c>
      <c r="T10" s="20" t="s">
        <v>16</v>
      </c>
    </row>
    <row r="11" spans="1:20" ht="14.4" x14ac:dyDescent="0.3">
      <c r="A11" s="111">
        <v>6073004900</v>
      </c>
      <c r="B11" s="193">
        <v>5505</v>
      </c>
      <c r="C11" s="19" t="s">
        <v>10972</v>
      </c>
      <c r="D11" s="20">
        <v>92113</v>
      </c>
      <c r="E11" s="20" t="s">
        <v>10972</v>
      </c>
      <c r="F11" s="20" t="s">
        <v>79</v>
      </c>
      <c r="G11" s="19">
        <v>-117.138677</v>
      </c>
      <c r="H11" s="19">
        <v>32.701852600000002</v>
      </c>
      <c r="I11" s="21">
        <v>61.136101045989498</v>
      </c>
      <c r="J11" s="21">
        <v>96.280887544125093</v>
      </c>
      <c r="K11" s="22" t="s">
        <v>10977</v>
      </c>
      <c r="L11" s="23">
        <v>4.2599060000000001E-2</v>
      </c>
      <c r="M11" s="166">
        <v>29.8942128189172</v>
      </c>
      <c r="N11" s="9">
        <v>10.32175868</v>
      </c>
      <c r="O11" s="165">
        <v>51.238332296204099</v>
      </c>
      <c r="P11" s="23">
        <v>0.65054805400000004</v>
      </c>
      <c r="Q11" s="165">
        <v>94.424393279402594</v>
      </c>
      <c r="R11" s="9">
        <v>537.24024059999999</v>
      </c>
      <c r="S11" s="9">
        <v>23.737500000000001</v>
      </c>
      <c r="T11" s="20" t="s">
        <v>10978</v>
      </c>
    </row>
    <row r="12" spans="1:20" ht="14.4" x14ac:dyDescent="0.3">
      <c r="A12" s="111">
        <v>6073003902</v>
      </c>
      <c r="B12" s="193">
        <v>4388</v>
      </c>
      <c r="C12" s="19" t="s">
        <v>10972</v>
      </c>
      <c r="D12" s="20">
        <v>92113</v>
      </c>
      <c r="E12" s="20" t="s">
        <v>10972</v>
      </c>
      <c r="F12" s="20" t="s">
        <v>79</v>
      </c>
      <c r="G12" s="19">
        <v>-117.1263197</v>
      </c>
      <c r="H12" s="19">
        <v>32.696748999999997</v>
      </c>
      <c r="I12" s="21">
        <v>60.440562929090397</v>
      </c>
      <c r="J12" s="21">
        <v>95.953101361573403</v>
      </c>
      <c r="K12" s="22" t="s">
        <v>10977</v>
      </c>
      <c r="L12" s="23">
        <v>4.2599060000000001E-2</v>
      </c>
      <c r="M12" s="166">
        <v>29.8942128189172</v>
      </c>
      <c r="N12" s="9">
        <v>10.28523495</v>
      </c>
      <c r="O12" s="165">
        <v>50.989421281891701</v>
      </c>
      <c r="P12" s="23">
        <v>0.61463646900000002</v>
      </c>
      <c r="Q12" s="165">
        <v>93.279402613565694</v>
      </c>
      <c r="R12" s="9">
        <v>962.41202710000005</v>
      </c>
      <c r="S12" s="9">
        <v>55.762500000000003</v>
      </c>
      <c r="T12" s="20" t="s">
        <v>10978</v>
      </c>
    </row>
    <row r="13" spans="1:20" ht="14.4" x14ac:dyDescent="0.3">
      <c r="A13" s="111">
        <v>6073012501</v>
      </c>
      <c r="B13" s="193">
        <v>3283</v>
      </c>
      <c r="C13" s="19" t="s">
        <v>10972</v>
      </c>
      <c r="D13" s="20">
        <v>91910</v>
      </c>
      <c r="E13" s="20" t="s">
        <v>21</v>
      </c>
      <c r="F13" s="20" t="s">
        <v>21</v>
      </c>
      <c r="G13" s="19">
        <v>-117.0936978</v>
      </c>
      <c r="H13" s="19">
        <v>32.633593900000001</v>
      </c>
      <c r="I13" s="21">
        <v>52.532080587348503</v>
      </c>
      <c r="J13" s="21">
        <v>90.544629349470497</v>
      </c>
      <c r="K13" s="22" t="s">
        <v>10979</v>
      </c>
      <c r="L13" s="23">
        <v>4.1252120000000003E-2</v>
      </c>
      <c r="M13" s="166">
        <v>24.8786558805227</v>
      </c>
      <c r="N13" s="9">
        <v>10.5944138</v>
      </c>
      <c r="O13" s="165">
        <v>52.756689483509597</v>
      </c>
      <c r="P13" s="23">
        <v>0.43773202100000003</v>
      </c>
      <c r="Q13" s="165">
        <v>86.894835096452994</v>
      </c>
      <c r="R13" s="9">
        <v>1463.51124</v>
      </c>
      <c r="S13" s="9">
        <v>77.325000000000003</v>
      </c>
      <c r="T13" s="9" t="s">
        <v>10980</v>
      </c>
    </row>
    <row r="14" spans="1:20" ht="14.4" x14ac:dyDescent="0.3">
      <c r="A14" s="111">
        <v>6073003404</v>
      </c>
      <c r="B14" s="193">
        <v>5062</v>
      </c>
      <c r="C14" s="19" t="s">
        <v>10972</v>
      </c>
      <c r="D14" s="20">
        <v>92102</v>
      </c>
      <c r="E14" s="20" t="s">
        <v>10972</v>
      </c>
      <c r="F14" s="20" t="s">
        <v>78</v>
      </c>
      <c r="G14" s="19">
        <v>-117.0939094</v>
      </c>
      <c r="H14" s="19">
        <v>32.713955400000003</v>
      </c>
      <c r="I14" s="21">
        <v>53.067085145130299</v>
      </c>
      <c r="J14" s="21">
        <v>90.922844175491704</v>
      </c>
      <c r="K14" s="22" t="s">
        <v>10979</v>
      </c>
      <c r="L14" s="23">
        <v>4.2599060000000001E-2</v>
      </c>
      <c r="M14" s="166">
        <v>29.8942128189172</v>
      </c>
      <c r="N14" s="9">
        <v>10.326832749999999</v>
      </c>
      <c r="O14" s="165">
        <v>51.2632233976354</v>
      </c>
      <c r="P14" s="23">
        <v>0.65825634700000002</v>
      </c>
      <c r="Q14" s="165">
        <v>94.723086496577494</v>
      </c>
      <c r="R14" s="9">
        <v>2158.7048650000002</v>
      </c>
      <c r="S14" s="9">
        <v>89.212500000000006</v>
      </c>
      <c r="T14" s="9"/>
    </row>
    <row r="15" spans="1:20" ht="14.4" x14ac:dyDescent="0.3">
      <c r="A15" s="111">
        <v>6073003901</v>
      </c>
      <c r="B15" s="193">
        <v>4379</v>
      </c>
      <c r="C15" s="19" t="s">
        <v>10972</v>
      </c>
      <c r="D15" s="20">
        <v>92113</v>
      </c>
      <c r="E15" s="20" t="s">
        <v>10972</v>
      </c>
      <c r="F15" s="20" t="s">
        <v>79</v>
      </c>
      <c r="G15" s="19">
        <v>-117.12673770000001</v>
      </c>
      <c r="H15" s="19">
        <v>32.703556800000001</v>
      </c>
      <c r="I15" s="21">
        <v>54.031718058364902</v>
      </c>
      <c r="J15" s="21">
        <v>91.717095310136202</v>
      </c>
      <c r="K15" s="22" t="s">
        <v>10979</v>
      </c>
      <c r="L15" s="23">
        <v>4.2599060000000001E-2</v>
      </c>
      <c r="M15" s="166">
        <v>29.8942128189172</v>
      </c>
      <c r="N15" s="9">
        <v>10.255511439999999</v>
      </c>
      <c r="O15" s="165">
        <v>50.765401369010597</v>
      </c>
      <c r="P15" s="23">
        <v>0.36520857000000001</v>
      </c>
      <c r="Q15" s="165">
        <v>82.389545737398905</v>
      </c>
      <c r="R15" s="9">
        <v>566.84680270000001</v>
      </c>
      <c r="S15" s="9">
        <v>26.024999999999999</v>
      </c>
      <c r="T15" s="20" t="s">
        <v>16</v>
      </c>
    </row>
    <row r="16" spans="1:20" ht="14.4" x14ac:dyDescent="0.3">
      <c r="A16" s="111">
        <v>6073003403</v>
      </c>
      <c r="B16" s="193">
        <v>4094</v>
      </c>
      <c r="C16" s="19" t="s">
        <v>10972</v>
      </c>
      <c r="D16" s="20">
        <v>92102</v>
      </c>
      <c r="E16" s="20" t="s">
        <v>10972</v>
      </c>
      <c r="F16" s="20" t="s">
        <v>78</v>
      </c>
      <c r="G16" s="19">
        <v>-117.1085408</v>
      </c>
      <c r="H16" s="19">
        <v>32.713613100000003</v>
      </c>
      <c r="I16" s="21">
        <v>52.339660318321101</v>
      </c>
      <c r="J16" s="21">
        <v>90.380736258194602</v>
      </c>
      <c r="K16" s="22" t="s">
        <v>10979</v>
      </c>
      <c r="L16" s="23">
        <v>4.2599060000000001E-2</v>
      </c>
      <c r="M16" s="166">
        <v>29.8942128189172</v>
      </c>
      <c r="N16" s="9">
        <v>10.20939619</v>
      </c>
      <c r="O16" s="165">
        <v>50.479153702551301</v>
      </c>
      <c r="P16" s="23">
        <v>0.50967428699999995</v>
      </c>
      <c r="Q16" s="165">
        <v>90.280024891101405</v>
      </c>
      <c r="R16" s="9">
        <v>2456.2067430000002</v>
      </c>
      <c r="S16" s="9">
        <v>92.2</v>
      </c>
      <c r="T16" s="9"/>
    </row>
    <row r="17" spans="1:20" ht="14.4" x14ac:dyDescent="0.3">
      <c r="A17" s="111">
        <v>6073012502</v>
      </c>
      <c r="B17" s="193">
        <v>4330</v>
      </c>
      <c r="C17" s="19" t="s">
        <v>10972</v>
      </c>
      <c r="D17" s="20">
        <v>91910</v>
      </c>
      <c r="E17" s="20" t="s">
        <v>21</v>
      </c>
      <c r="F17" s="20" t="s">
        <v>21</v>
      </c>
      <c r="G17" s="19">
        <v>-117.1094056</v>
      </c>
      <c r="H17" s="19">
        <v>32.642102800000004</v>
      </c>
      <c r="I17" s="21">
        <v>51.300846502324198</v>
      </c>
      <c r="J17" s="21">
        <v>89.233484619263706</v>
      </c>
      <c r="K17" s="22" t="s">
        <v>10981</v>
      </c>
      <c r="L17" s="23">
        <v>4.1252120000000003E-2</v>
      </c>
      <c r="M17" s="166">
        <v>24.8786558805227</v>
      </c>
      <c r="N17" s="9">
        <v>10.49668941</v>
      </c>
      <c r="O17" s="165">
        <v>52.395768512756703</v>
      </c>
      <c r="P17" s="23">
        <v>0.264106383</v>
      </c>
      <c r="Q17" s="165">
        <v>72.383322962041106</v>
      </c>
      <c r="R17" s="9">
        <v>2188.379508</v>
      </c>
      <c r="S17" s="9">
        <v>89.6875</v>
      </c>
      <c r="T17" s="20" t="s">
        <v>10982</v>
      </c>
    </row>
    <row r="18" spans="1:20" ht="14.4" x14ac:dyDescent="0.3">
      <c r="A18" s="111">
        <v>6073003603</v>
      </c>
      <c r="B18" s="193">
        <v>3907</v>
      </c>
      <c r="C18" s="19" t="s">
        <v>10972</v>
      </c>
      <c r="D18" s="20">
        <v>92113</v>
      </c>
      <c r="E18" s="20" t="s">
        <v>10972</v>
      </c>
      <c r="F18" s="20" t="s">
        <v>79</v>
      </c>
      <c r="G18" s="19">
        <v>-117.1075924</v>
      </c>
      <c r="H18" s="19">
        <v>32.686662300000002</v>
      </c>
      <c r="I18" s="21">
        <v>51.501108845582998</v>
      </c>
      <c r="J18" s="21">
        <v>89.460413514876393</v>
      </c>
      <c r="K18" s="22" t="s">
        <v>10981</v>
      </c>
      <c r="L18" s="23">
        <v>4.2599060000000001E-2</v>
      </c>
      <c r="M18" s="166">
        <v>29.8942128189172</v>
      </c>
      <c r="N18" s="9">
        <v>10.433636849999999</v>
      </c>
      <c r="O18" s="165">
        <v>52.0472930927194</v>
      </c>
      <c r="P18" s="23">
        <v>0.32389824099999998</v>
      </c>
      <c r="Q18" s="165">
        <v>78.780336029869304</v>
      </c>
      <c r="R18" s="9">
        <v>1114.614028</v>
      </c>
      <c r="S18" s="9">
        <v>64.775000000000006</v>
      </c>
      <c r="T18" s="9"/>
    </row>
    <row r="19" spans="1:20" ht="14.4" x14ac:dyDescent="0.3">
      <c r="A19" s="111">
        <v>6073011700</v>
      </c>
      <c r="B19" s="193">
        <v>6078</v>
      </c>
      <c r="C19" s="19" t="s">
        <v>10972</v>
      </c>
      <c r="D19" s="20">
        <v>91950</v>
      </c>
      <c r="E19" s="20" t="s">
        <v>49</v>
      </c>
      <c r="F19" s="20" t="s">
        <v>49</v>
      </c>
      <c r="G19" s="19">
        <v>-117.0970458</v>
      </c>
      <c r="H19" s="19">
        <v>32.673810099999997</v>
      </c>
      <c r="I19" s="21">
        <v>49.066877865320201</v>
      </c>
      <c r="J19" s="21">
        <v>86.812909732728201</v>
      </c>
      <c r="K19" s="22" t="s">
        <v>10981</v>
      </c>
      <c r="L19" s="23">
        <v>4.1925589999999999E-2</v>
      </c>
      <c r="M19" s="166">
        <v>26.695706285003101</v>
      </c>
      <c r="N19" s="9">
        <v>10.40413435</v>
      </c>
      <c r="O19" s="165">
        <v>51.736154324828902</v>
      </c>
      <c r="P19" s="23">
        <v>0.37139305900000003</v>
      </c>
      <c r="Q19" s="165">
        <v>82.775357809583099</v>
      </c>
      <c r="R19" s="9">
        <v>546.36575570000002</v>
      </c>
      <c r="S19" s="9">
        <v>24.462499999999999</v>
      </c>
      <c r="T19" s="9"/>
    </row>
    <row r="20" spans="1:20" ht="14.4" x14ac:dyDescent="0.3">
      <c r="A20" s="111">
        <v>6073003301</v>
      </c>
      <c r="B20" s="193">
        <v>3820</v>
      </c>
      <c r="C20" s="19" t="s">
        <v>10972</v>
      </c>
      <c r="D20" s="20">
        <v>92113</v>
      </c>
      <c r="E20" s="20" t="s">
        <v>10972</v>
      </c>
      <c r="F20" s="20" t="s">
        <v>49</v>
      </c>
      <c r="G20" s="19">
        <v>-117.10189680000001</v>
      </c>
      <c r="H20" s="19">
        <v>32.702755600000003</v>
      </c>
      <c r="I20" s="21">
        <v>49.996838045889398</v>
      </c>
      <c r="J20" s="21">
        <v>87.884518406454902</v>
      </c>
      <c r="K20" s="22" t="s">
        <v>10981</v>
      </c>
      <c r="L20" s="23">
        <v>4.2599060000000001E-2</v>
      </c>
      <c r="M20" s="166">
        <v>29.8942128189172</v>
      </c>
      <c r="N20" s="9">
        <v>10.38881477</v>
      </c>
      <c r="O20" s="165">
        <v>51.649035469819502</v>
      </c>
      <c r="P20" s="23">
        <v>0.26829455499999999</v>
      </c>
      <c r="Q20" s="165">
        <v>72.843808338518997</v>
      </c>
      <c r="R20" s="9">
        <v>2540.5463749999999</v>
      </c>
      <c r="S20" s="9">
        <v>92.95</v>
      </c>
      <c r="T20" s="9"/>
    </row>
    <row r="21" spans="1:20" ht="14.4" x14ac:dyDescent="0.3">
      <c r="A21" s="111">
        <v>6073011601</v>
      </c>
      <c r="B21" s="193">
        <v>5470</v>
      </c>
      <c r="C21" s="19" t="s">
        <v>10972</v>
      </c>
      <c r="D21" s="20">
        <v>91950</v>
      </c>
      <c r="E21" s="20" t="s">
        <v>49</v>
      </c>
      <c r="F21" s="20" t="s">
        <v>49</v>
      </c>
      <c r="G21" s="19">
        <v>-117.0964015</v>
      </c>
      <c r="H21" s="19">
        <v>32.666331399999997</v>
      </c>
      <c r="I21" s="21">
        <v>47.6644229010126</v>
      </c>
      <c r="J21" s="21">
        <v>85.085728693898105</v>
      </c>
      <c r="K21" s="22" t="s">
        <v>10981</v>
      </c>
      <c r="L21" s="23">
        <v>4.1925589999999999E-2</v>
      </c>
      <c r="M21" s="166">
        <v>26.695706285003101</v>
      </c>
      <c r="N21" s="9">
        <v>10.36458024</v>
      </c>
      <c r="O21" s="165">
        <v>51.524579962663402</v>
      </c>
      <c r="P21" s="23">
        <v>0.333616682</v>
      </c>
      <c r="Q21" s="165">
        <v>79.688861232109502</v>
      </c>
      <c r="R21" s="9">
        <v>474.6188841</v>
      </c>
      <c r="S21" s="9">
        <v>19.012499999999999</v>
      </c>
      <c r="T21" s="9"/>
    </row>
    <row r="22" spans="1:20" ht="14.4" x14ac:dyDescent="0.3">
      <c r="A22" s="111">
        <v>6073004800</v>
      </c>
      <c r="B22" s="193">
        <v>4171</v>
      </c>
      <c r="C22" s="19" t="s">
        <v>10972</v>
      </c>
      <c r="D22" s="20">
        <v>92102</v>
      </c>
      <c r="E22" s="20" t="s">
        <v>10972</v>
      </c>
      <c r="F22" s="20" t="s">
        <v>78</v>
      </c>
      <c r="G22" s="19">
        <v>-117.1381401</v>
      </c>
      <c r="H22" s="19">
        <v>32.708455999999998</v>
      </c>
      <c r="I22" s="21">
        <v>48.603520426065103</v>
      </c>
      <c r="J22" s="21">
        <v>86.220373171961697</v>
      </c>
      <c r="K22" s="22" t="s">
        <v>10981</v>
      </c>
      <c r="L22" s="23">
        <v>4.2599060000000001E-2</v>
      </c>
      <c r="M22" s="166">
        <v>29.8942128189172</v>
      </c>
      <c r="N22" s="9">
        <v>10.32175868</v>
      </c>
      <c r="O22" s="165">
        <v>51.238332296204099</v>
      </c>
      <c r="P22" s="23">
        <v>0.58726167600000001</v>
      </c>
      <c r="Q22" s="165">
        <v>92.594897324206599</v>
      </c>
      <c r="R22" s="9">
        <v>283.75715559999998</v>
      </c>
      <c r="S22" s="9">
        <v>7.4625000000000004</v>
      </c>
      <c r="T22" s="9"/>
    </row>
    <row r="23" spans="1:20" ht="14.4" x14ac:dyDescent="0.3">
      <c r="A23" s="111">
        <v>6073003502</v>
      </c>
      <c r="B23" s="193">
        <v>4754</v>
      </c>
      <c r="C23" s="19" t="s">
        <v>10972</v>
      </c>
      <c r="D23" s="20">
        <v>92113</v>
      </c>
      <c r="E23" s="20" t="s">
        <v>10972</v>
      </c>
      <c r="F23" s="20" t="s">
        <v>79</v>
      </c>
      <c r="G23" s="19">
        <v>-117.1134902</v>
      </c>
      <c r="H23" s="19">
        <v>32.698600399999997</v>
      </c>
      <c r="I23" s="21">
        <v>48.777347732036503</v>
      </c>
      <c r="J23" s="21">
        <v>86.485123550176496</v>
      </c>
      <c r="K23" s="22" t="s">
        <v>10981</v>
      </c>
      <c r="L23" s="23">
        <v>4.2599060000000001E-2</v>
      </c>
      <c r="M23" s="166">
        <v>29.8942128189172</v>
      </c>
      <c r="N23" s="9">
        <v>10.30439146</v>
      </c>
      <c r="O23" s="165">
        <v>51.1138767890479</v>
      </c>
      <c r="P23" s="23">
        <v>0.226295523</v>
      </c>
      <c r="Q23" s="165">
        <v>66.496577473553202</v>
      </c>
      <c r="R23" s="9">
        <v>1003.999203</v>
      </c>
      <c r="S23" s="9">
        <v>58.112499999999997</v>
      </c>
      <c r="T23" s="9"/>
    </row>
    <row r="24" spans="1:20" ht="14.4" x14ac:dyDescent="0.3">
      <c r="A24" s="111">
        <v>6073003501</v>
      </c>
      <c r="B24" s="193">
        <v>4929</v>
      </c>
      <c r="C24" s="19" t="s">
        <v>10972</v>
      </c>
      <c r="D24" s="20">
        <v>92113</v>
      </c>
      <c r="E24" s="20" t="s">
        <v>10972</v>
      </c>
      <c r="F24" s="20" t="s">
        <v>49</v>
      </c>
      <c r="G24" s="19">
        <v>-117.1145576</v>
      </c>
      <c r="H24" s="19">
        <v>32.706038999999997</v>
      </c>
      <c r="I24" s="21">
        <v>50.352684869937796</v>
      </c>
      <c r="J24" s="21">
        <v>88.262733232475995</v>
      </c>
      <c r="K24" s="22" t="s">
        <v>10981</v>
      </c>
      <c r="L24" s="23">
        <v>4.2599060000000001E-2</v>
      </c>
      <c r="M24" s="166">
        <v>29.8942128189172</v>
      </c>
      <c r="N24" s="9">
        <v>10.29698922</v>
      </c>
      <c r="O24" s="165">
        <v>51.088985687616699</v>
      </c>
      <c r="P24" s="23">
        <v>0.37973154999999997</v>
      </c>
      <c r="Q24" s="165">
        <v>83.522090852520193</v>
      </c>
      <c r="R24" s="9">
        <v>1026.961828</v>
      </c>
      <c r="S24" s="9">
        <v>59.737499999999997</v>
      </c>
      <c r="T24" s="9"/>
    </row>
    <row r="25" spans="1:20" ht="14.4" x14ac:dyDescent="0.3">
      <c r="A25" s="111">
        <v>6073002502</v>
      </c>
      <c r="B25" s="193">
        <v>6479</v>
      </c>
      <c r="C25" s="19" t="s">
        <v>10972</v>
      </c>
      <c r="D25" s="20">
        <v>92105</v>
      </c>
      <c r="E25" s="20" t="s">
        <v>10972</v>
      </c>
      <c r="F25" s="20" t="s">
        <v>69</v>
      </c>
      <c r="G25" s="19">
        <v>-117.10802409999999</v>
      </c>
      <c r="H25" s="19">
        <v>32.728156400000003</v>
      </c>
      <c r="I25" s="21">
        <v>48.877672082791698</v>
      </c>
      <c r="J25" s="21">
        <v>86.598587997982904</v>
      </c>
      <c r="K25" s="22" t="s">
        <v>10981</v>
      </c>
      <c r="L25" s="23">
        <v>4.3205130000000001E-2</v>
      </c>
      <c r="M25" s="166">
        <v>32.146857498444298</v>
      </c>
      <c r="N25" s="9">
        <v>10.21276896</v>
      </c>
      <c r="O25" s="165">
        <v>50.491599253266997</v>
      </c>
      <c r="P25" s="23">
        <v>0.59278555099999997</v>
      </c>
      <c r="Q25" s="165">
        <v>92.781580584940897</v>
      </c>
      <c r="R25" s="9">
        <v>3049.3234189999998</v>
      </c>
      <c r="S25" s="9">
        <v>96.15</v>
      </c>
      <c r="T25" s="9" t="s">
        <v>22</v>
      </c>
    </row>
    <row r="26" spans="1:20" ht="14.4" x14ac:dyDescent="0.3">
      <c r="A26" s="111">
        <v>6073014400</v>
      </c>
      <c r="B26" s="193">
        <v>4412</v>
      </c>
      <c r="C26" s="19" t="s">
        <v>10972</v>
      </c>
      <c r="D26" s="20">
        <v>91945</v>
      </c>
      <c r="E26" s="20" t="s">
        <v>45</v>
      </c>
      <c r="F26" s="20" t="s">
        <v>45</v>
      </c>
      <c r="G26" s="19">
        <v>-117.0341068</v>
      </c>
      <c r="H26" s="19">
        <v>32.743537400000001</v>
      </c>
      <c r="I26" s="21">
        <v>49.871726364329298</v>
      </c>
      <c r="J26" s="21">
        <v>87.708018154311603</v>
      </c>
      <c r="K26" s="22" t="s">
        <v>10981</v>
      </c>
      <c r="L26" s="23">
        <v>4.4865629999999997E-2</v>
      </c>
      <c r="M26" s="166">
        <v>37.784691972619797</v>
      </c>
      <c r="N26" s="9">
        <v>10.185768660000001</v>
      </c>
      <c r="O26" s="165">
        <v>50.317361543248303</v>
      </c>
      <c r="P26" s="23">
        <v>0.315765032</v>
      </c>
      <c r="Q26" s="165">
        <v>78.070939639079</v>
      </c>
      <c r="R26" s="9">
        <v>1312.045421</v>
      </c>
      <c r="S26" s="9">
        <v>72.662499999999994</v>
      </c>
      <c r="T26" s="9"/>
    </row>
    <row r="27" spans="1:20" ht="14.4" x14ac:dyDescent="0.3">
      <c r="A27" s="111">
        <v>6073002712</v>
      </c>
      <c r="B27" s="193">
        <v>5658</v>
      </c>
      <c r="C27" s="19" t="s">
        <v>10972</v>
      </c>
      <c r="D27" s="20">
        <v>92105</v>
      </c>
      <c r="E27" s="20" t="s">
        <v>10972</v>
      </c>
      <c r="F27" s="20" t="s">
        <v>69</v>
      </c>
      <c r="G27" s="19">
        <v>-117.07321709999999</v>
      </c>
      <c r="H27" s="19">
        <v>32.729762800000003</v>
      </c>
      <c r="I27" s="21">
        <v>49.255377827696996</v>
      </c>
      <c r="J27" s="21">
        <v>87.128088754412502</v>
      </c>
      <c r="K27" s="22" t="s">
        <v>10981</v>
      </c>
      <c r="L27" s="23">
        <v>4.3770759999999999E-2</v>
      </c>
      <c r="M27" s="166">
        <v>32.2588674548849</v>
      </c>
      <c r="N27" s="9">
        <v>10.095861749999999</v>
      </c>
      <c r="O27" s="166">
        <v>49.919103920348498</v>
      </c>
      <c r="P27" s="23">
        <v>0.40382380699999998</v>
      </c>
      <c r="Q27" s="165">
        <v>85.127566894835098</v>
      </c>
      <c r="R27" s="9">
        <v>1481.40012</v>
      </c>
      <c r="S27" s="9">
        <v>77.7</v>
      </c>
      <c r="T27" s="9" t="s">
        <v>22</v>
      </c>
    </row>
    <row r="28" spans="1:20" ht="14.4" x14ac:dyDescent="0.3">
      <c r="A28" s="111">
        <v>6073016202</v>
      </c>
      <c r="B28" s="193">
        <v>3868</v>
      </c>
      <c r="C28" s="19" t="s">
        <v>10972</v>
      </c>
      <c r="D28" s="20">
        <v>92020</v>
      </c>
      <c r="E28" s="20" t="s">
        <v>27</v>
      </c>
      <c r="F28" s="180" t="s">
        <v>27</v>
      </c>
      <c r="G28" s="19">
        <v>-116.9711319</v>
      </c>
      <c r="H28" s="19">
        <v>32.814971399999997</v>
      </c>
      <c r="I28" s="21">
        <v>48.455015379989497</v>
      </c>
      <c r="J28" s="21">
        <v>86.0943015632879</v>
      </c>
      <c r="K28" s="22" t="s">
        <v>10981</v>
      </c>
      <c r="L28" s="23">
        <v>4.9817390000000003E-2</v>
      </c>
      <c r="M28" s="165">
        <v>60.9334163036714</v>
      </c>
      <c r="N28" s="9">
        <v>9.7798627410000005</v>
      </c>
      <c r="O28" s="166">
        <v>46.832607342874901</v>
      </c>
      <c r="P28" s="23">
        <v>0.48914777799999998</v>
      </c>
      <c r="Q28" s="165">
        <v>89.4586185438706</v>
      </c>
      <c r="R28" s="9">
        <v>852.50456380000003</v>
      </c>
      <c r="S28" s="9">
        <v>48</v>
      </c>
      <c r="T28" s="9"/>
    </row>
    <row r="29" spans="1:20" ht="14.4" x14ac:dyDescent="0.3">
      <c r="A29" s="111">
        <v>6073010013</v>
      </c>
      <c r="B29" s="193">
        <v>5670</v>
      </c>
      <c r="C29" s="19" t="s">
        <v>10972</v>
      </c>
      <c r="D29" s="20">
        <v>92173</v>
      </c>
      <c r="E29" s="20" t="s">
        <v>10972</v>
      </c>
      <c r="F29" s="20" t="s">
        <v>84</v>
      </c>
      <c r="G29" s="19">
        <v>-117.047455</v>
      </c>
      <c r="H29" s="19">
        <v>32.555551700000002</v>
      </c>
      <c r="I29" s="21">
        <v>45.655340344954197</v>
      </c>
      <c r="J29" s="21">
        <v>82.778618255168894</v>
      </c>
      <c r="K29" s="22" t="s">
        <v>10983</v>
      </c>
      <c r="L29" s="23">
        <v>4.2599060000000001E-2</v>
      </c>
      <c r="M29" s="166">
        <v>29.8942128189172</v>
      </c>
      <c r="N29" s="9">
        <v>14.026150449999999</v>
      </c>
      <c r="O29" s="165">
        <v>97.996266334785304</v>
      </c>
      <c r="P29" s="23">
        <v>0.56011268299999994</v>
      </c>
      <c r="Q29" s="165">
        <v>91.723708774113206</v>
      </c>
      <c r="R29" s="9">
        <v>1054.333946</v>
      </c>
      <c r="S29" s="9">
        <v>61.4</v>
      </c>
      <c r="T29" s="9"/>
    </row>
    <row r="30" spans="1:20" ht="14.4" x14ac:dyDescent="0.3">
      <c r="A30" s="111">
        <v>6073013205</v>
      </c>
      <c r="B30" s="193">
        <v>2431</v>
      </c>
      <c r="C30" s="19" t="s">
        <v>10972</v>
      </c>
      <c r="D30" s="20">
        <v>91911</v>
      </c>
      <c r="E30" s="20" t="s">
        <v>21</v>
      </c>
      <c r="F30" s="20" t="s">
        <v>21</v>
      </c>
      <c r="G30" s="19">
        <v>-117.0802103</v>
      </c>
      <c r="H30" s="19">
        <v>32.596657800000003</v>
      </c>
      <c r="I30" s="21">
        <v>47.048272909148899</v>
      </c>
      <c r="J30" s="21">
        <v>84.556227937468506</v>
      </c>
      <c r="K30" s="22" t="s">
        <v>10983</v>
      </c>
      <c r="L30" s="23">
        <v>4.1925589999999999E-2</v>
      </c>
      <c r="M30" s="166">
        <v>26.695706285003101</v>
      </c>
      <c r="N30" s="9">
        <v>11.55275528</v>
      </c>
      <c r="O30" s="165">
        <v>62.202862476664599</v>
      </c>
      <c r="P30" s="23">
        <v>0.39261176399999997</v>
      </c>
      <c r="Q30" s="165">
        <v>84.355942750466696</v>
      </c>
      <c r="R30" s="9">
        <v>1283.2084560000001</v>
      </c>
      <c r="S30" s="9">
        <v>71.724999999999994</v>
      </c>
      <c r="T30" s="9" t="s">
        <v>10984</v>
      </c>
    </row>
    <row r="31" spans="1:20" ht="14.4" x14ac:dyDescent="0.3">
      <c r="A31" s="111">
        <v>6073012600</v>
      </c>
      <c r="B31" s="193">
        <v>4798</v>
      </c>
      <c r="C31" s="19" t="s">
        <v>10972</v>
      </c>
      <c r="D31" s="20">
        <v>91910</v>
      </c>
      <c r="E31" s="20" t="s">
        <v>21</v>
      </c>
      <c r="F31" s="20" t="s">
        <v>21</v>
      </c>
      <c r="G31" s="19">
        <v>-117.1032969</v>
      </c>
      <c r="H31" s="19">
        <v>32.6205359</v>
      </c>
      <c r="I31" s="21">
        <v>43.619047846021203</v>
      </c>
      <c r="J31" s="21">
        <v>80.282400403429193</v>
      </c>
      <c r="K31" s="22" t="s">
        <v>10983</v>
      </c>
      <c r="L31" s="23">
        <v>4.1252120000000003E-2</v>
      </c>
      <c r="M31" s="166">
        <v>24.8786558805227</v>
      </c>
      <c r="N31" s="9">
        <v>10.71803169</v>
      </c>
      <c r="O31" s="165">
        <v>53.179838207840703</v>
      </c>
      <c r="P31" s="23">
        <v>0.31090094400000001</v>
      </c>
      <c r="Q31" s="165">
        <v>77.610454262601095</v>
      </c>
      <c r="R31" s="9">
        <v>1316.634425</v>
      </c>
      <c r="S31" s="9">
        <v>72.8</v>
      </c>
      <c r="T31" s="9"/>
    </row>
    <row r="32" spans="1:20" ht="14.4" x14ac:dyDescent="0.3">
      <c r="A32" s="111">
        <v>6073003602</v>
      </c>
      <c r="B32" s="193">
        <v>3427</v>
      </c>
      <c r="C32" s="19" t="s">
        <v>10972</v>
      </c>
      <c r="D32" s="20">
        <v>92113</v>
      </c>
      <c r="E32" s="20" t="s">
        <v>10972</v>
      </c>
      <c r="F32" s="20" t="s">
        <v>49</v>
      </c>
      <c r="G32" s="19">
        <v>-117.1074107</v>
      </c>
      <c r="H32" s="19">
        <v>32.692936600000003</v>
      </c>
      <c r="I32" s="21">
        <v>44.6063377694095</v>
      </c>
      <c r="J32" s="21">
        <v>81.517902168431704</v>
      </c>
      <c r="K32" s="22" t="s">
        <v>10983</v>
      </c>
      <c r="L32" s="23">
        <v>4.2599060000000001E-2</v>
      </c>
      <c r="M32" s="166">
        <v>29.8942128189172</v>
      </c>
      <c r="N32" s="9">
        <v>10.42201071</v>
      </c>
      <c r="O32" s="165">
        <v>51.935283136278798</v>
      </c>
      <c r="P32" s="23">
        <v>0.133861067</v>
      </c>
      <c r="Q32" s="166">
        <v>46.919726197884302</v>
      </c>
      <c r="R32" s="9">
        <v>384.53168340000002</v>
      </c>
      <c r="S32" s="9">
        <v>13.1625</v>
      </c>
      <c r="T32" s="9"/>
    </row>
    <row r="33" spans="1:20" ht="14.4" x14ac:dyDescent="0.3">
      <c r="A33" s="111">
        <v>6073003303</v>
      </c>
      <c r="B33" s="193">
        <v>4821</v>
      </c>
      <c r="C33" s="19" t="s">
        <v>10972</v>
      </c>
      <c r="D33" s="20">
        <v>92113</v>
      </c>
      <c r="E33" s="20" t="s">
        <v>10972</v>
      </c>
      <c r="F33" s="20" t="s">
        <v>49</v>
      </c>
      <c r="G33" s="19">
        <v>-117.0986406</v>
      </c>
      <c r="H33" s="19">
        <v>32.692805700000001</v>
      </c>
      <c r="I33" s="21">
        <v>45.520417047556002</v>
      </c>
      <c r="J33" s="21">
        <v>82.589510842158305</v>
      </c>
      <c r="K33" s="22" t="s">
        <v>10983</v>
      </c>
      <c r="L33" s="23">
        <v>4.2599060000000001E-2</v>
      </c>
      <c r="M33" s="166">
        <v>29.8942128189172</v>
      </c>
      <c r="N33" s="9">
        <v>10.42201071</v>
      </c>
      <c r="O33" s="165">
        <v>51.935283136278798</v>
      </c>
      <c r="P33" s="23">
        <v>0.116792224</v>
      </c>
      <c r="Q33" s="166">
        <v>42.464219041692601</v>
      </c>
      <c r="R33" s="9">
        <v>2178.032639</v>
      </c>
      <c r="S33" s="9">
        <v>89.537499999999994</v>
      </c>
      <c r="T33" s="9"/>
    </row>
    <row r="34" spans="1:20" ht="14.4" x14ac:dyDescent="0.3">
      <c r="A34" s="111">
        <v>6073005100</v>
      </c>
      <c r="B34" s="193">
        <v>7702</v>
      </c>
      <c r="C34" s="19" t="s">
        <v>10972</v>
      </c>
      <c r="D34" s="20">
        <v>92113</v>
      </c>
      <c r="E34" s="20" t="s">
        <v>10972</v>
      </c>
      <c r="F34" s="20" t="s">
        <v>79</v>
      </c>
      <c r="G34" s="19">
        <v>-117.1528082</v>
      </c>
      <c r="H34" s="19">
        <v>32.703737599999997</v>
      </c>
      <c r="I34" s="21">
        <v>47.280006173310198</v>
      </c>
      <c r="J34" s="21">
        <v>84.770549672213804</v>
      </c>
      <c r="K34" s="22" t="s">
        <v>10983</v>
      </c>
      <c r="L34" s="23">
        <v>4.2599060000000001E-2</v>
      </c>
      <c r="M34" s="166">
        <v>29.8942128189172</v>
      </c>
      <c r="N34" s="9">
        <v>10.421738189999999</v>
      </c>
      <c r="O34" s="165">
        <v>51.910392034847497</v>
      </c>
      <c r="P34" s="23">
        <v>0.959263698</v>
      </c>
      <c r="Q34" s="165">
        <v>97.921593030491593</v>
      </c>
      <c r="R34" s="9">
        <v>681.3371813</v>
      </c>
      <c r="S34" s="9">
        <v>34.625</v>
      </c>
      <c r="T34" s="20" t="s">
        <v>16</v>
      </c>
    </row>
    <row r="35" spans="1:20" ht="14.4" x14ac:dyDescent="0.3">
      <c r="A35" s="111">
        <v>6073012102</v>
      </c>
      <c r="B35" s="193">
        <v>3385</v>
      </c>
      <c r="C35" s="19" t="s">
        <v>10972</v>
      </c>
      <c r="D35" s="20">
        <v>91950</v>
      </c>
      <c r="E35" s="20" t="s">
        <v>49</v>
      </c>
      <c r="F35" s="20" t="s">
        <v>49</v>
      </c>
      <c r="G35" s="19">
        <v>-117.0785905</v>
      </c>
      <c r="H35" s="19">
        <v>32.6703501</v>
      </c>
      <c r="I35" s="21">
        <v>43.497058378462903</v>
      </c>
      <c r="J35" s="21">
        <v>80.131114473020702</v>
      </c>
      <c r="K35" s="22" t="s">
        <v>10983</v>
      </c>
      <c r="L35" s="23">
        <v>4.2599060000000001E-2</v>
      </c>
      <c r="M35" s="166">
        <v>29.8942128189172</v>
      </c>
      <c r="N35" s="9">
        <v>10.41244625</v>
      </c>
      <c r="O35" s="165">
        <v>51.835718730553801</v>
      </c>
      <c r="P35" s="23">
        <v>0.54233975499999998</v>
      </c>
      <c r="Q35" s="165">
        <v>91.250777846919704</v>
      </c>
      <c r="R35" s="9">
        <v>2006.8815050000001</v>
      </c>
      <c r="S35" s="9">
        <v>87.224999999999994</v>
      </c>
      <c r="T35" s="9"/>
    </row>
    <row r="36" spans="1:20" ht="14.4" x14ac:dyDescent="0.3">
      <c r="A36" s="111">
        <v>6073011801</v>
      </c>
      <c r="B36" s="193">
        <v>4169</v>
      </c>
      <c r="C36" s="19" t="s">
        <v>10972</v>
      </c>
      <c r="D36" s="20">
        <v>91950</v>
      </c>
      <c r="E36" s="20" t="s">
        <v>49</v>
      </c>
      <c r="F36" s="20" t="s">
        <v>49</v>
      </c>
      <c r="G36" s="19">
        <v>-117.1041616</v>
      </c>
      <c r="H36" s="19">
        <v>32.680422399999998</v>
      </c>
      <c r="I36" s="21">
        <v>47.447818099874297</v>
      </c>
      <c r="J36" s="21">
        <v>84.934442763489699</v>
      </c>
      <c r="K36" s="22" t="s">
        <v>10983</v>
      </c>
      <c r="L36" s="23">
        <v>4.2599060000000001E-2</v>
      </c>
      <c r="M36" s="166">
        <v>29.8942128189172</v>
      </c>
      <c r="N36" s="9">
        <v>10.409770330000001</v>
      </c>
      <c r="O36" s="165">
        <v>51.823273179838203</v>
      </c>
      <c r="P36" s="23">
        <v>0.39574807099999998</v>
      </c>
      <c r="Q36" s="165">
        <v>84.592408214063497</v>
      </c>
      <c r="R36" s="9">
        <v>563.81423870000003</v>
      </c>
      <c r="S36" s="9">
        <v>25.8</v>
      </c>
      <c r="T36" s="9"/>
    </row>
    <row r="37" spans="1:20" ht="14.4" x14ac:dyDescent="0.3">
      <c r="A37" s="111">
        <v>6073011802</v>
      </c>
      <c r="B37" s="193">
        <v>7401</v>
      </c>
      <c r="C37" s="19" t="s">
        <v>10972</v>
      </c>
      <c r="D37" s="20">
        <v>91950</v>
      </c>
      <c r="E37" s="20" t="s">
        <v>49</v>
      </c>
      <c r="F37" s="20" t="s">
        <v>49</v>
      </c>
      <c r="G37" s="19">
        <v>-117.09666799999999</v>
      </c>
      <c r="H37" s="19">
        <v>32.684032999999999</v>
      </c>
      <c r="I37" s="21">
        <v>47.305106952828602</v>
      </c>
      <c r="J37" s="21">
        <v>84.783156833081193</v>
      </c>
      <c r="K37" s="22" t="s">
        <v>10983</v>
      </c>
      <c r="L37" s="23">
        <v>4.2599060000000001E-2</v>
      </c>
      <c r="M37" s="166">
        <v>29.8942128189172</v>
      </c>
      <c r="N37" s="9">
        <v>10.409770330000001</v>
      </c>
      <c r="O37" s="165">
        <v>51.823273179838203</v>
      </c>
      <c r="P37" s="23">
        <v>0.37457975799999998</v>
      </c>
      <c r="Q37" s="165">
        <v>83.098942128189194</v>
      </c>
      <c r="R37" s="9">
        <v>1155.5327669999999</v>
      </c>
      <c r="S37" s="9">
        <v>66.674999999999997</v>
      </c>
      <c r="T37" s="9"/>
    </row>
    <row r="38" spans="1:20" ht="14.4" x14ac:dyDescent="0.3">
      <c r="A38" s="111">
        <v>6073011602</v>
      </c>
      <c r="B38" s="193">
        <v>3900</v>
      </c>
      <c r="C38" s="19" t="s">
        <v>10972</v>
      </c>
      <c r="D38" s="20">
        <v>91950</v>
      </c>
      <c r="E38" s="20" t="s">
        <v>49</v>
      </c>
      <c r="F38" s="20" t="s">
        <v>49</v>
      </c>
      <c r="G38" s="19">
        <v>-117.0941732</v>
      </c>
      <c r="H38" s="19">
        <v>32.659990299999997</v>
      </c>
      <c r="I38" s="21">
        <v>47.416207384343998</v>
      </c>
      <c r="J38" s="21">
        <v>84.909228441754905</v>
      </c>
      <c r="K38" s="22" t="s">
        <v>10983</v>
      </c>
      <c r="L38" s="23">
        <v>4.1925589999999999E-2</v>
      </c>
      <c r="M38" s="166">
        <v>26.695706285003101</v>
      </c>
      <c r="N38" s="9">
        <v>10.356208260000001</v>
      </c>
      <c r="O38" s="165">
        <v>51.487243310516497</v>
      </c>
      <c r="P38" s="23">
        <v>0.26159005400000002</v>
      </c>
      <c r="Q38" s="165">
        <v>71.897946484131893</v>
      </c>
      <c r="R38" s="9">
        <v>907.49938280000003</v>
      </c>
      <c r="S38" s="9">
        <v>52.137500000000003</v>
      </c>
      <c r="T38" s="9"/>
    </row>
    <row r="39" spans="1:20" ht="14.4" x14ac:dyDescent="0.3">
      <c r="A39" s="111">
        <v>6073012402</v>
      </c>
      <c r="B39" s="193">
        <v>5107</v>
      </c>
      <c r="C39" s="19" t="s">
        <v>10972</v>
      </c>
      <c r="D39" s="20">
        <v>91910</v>
      </c>
      <c r="E39" s="20" t="s">
        <v>21</v>
      </c>
      <c r="F39" s="20" t="s">
        <v>21</v>
      </c>
      <c r="G39" s="19">
        <v>-117.0878962</v>
      </c>
      <c r="H39" s="19">
        <v>32.643059200000003</v>
      </c>
      <c r="I39" s="21">
        <v>43.980387869658799</v>
      </c>
      <c r="J39" s="21">
        <v>80.774079677256694</v>
      </c>
      <c r="K39" s="22" t="s">
        <v>10983</v>
      </c>
      <c r="L39" s="23">
        <v>4.1252120000000003E-2</v>
      </c>
      <c r="M39" s="166">
        <v>24.8786558805227</v>
      </c>
      <c r="N39" s="9">
        <v>10.33511393</v>
      </c>
      <c r="O39" s="165">
        <v>51.313005600497803</v>
      </c>
      <c r="P39" s="23">
        <v>0.205355657</v>
      </c>
      <c r="Q39" s="165">
        <v>63.0740510267579</v>
      </c>
      <c r="R39" s="9">
        <v>768.96676660000003</v>
      </c>
      <c r="S39" s="9">
        <v>41.9</v>
      </c>
      <c r="T39" s="20" t="s">
        <v>10985</v>
      </c>
    </row>
    <row r="40" spans="1:20" ht="14.4" x14ac:dyDescent="0.3">
      <c r="A40" s="111">
        <v>6073004000</v>
      </c>
      <c r="B40" s="193">
        <v>4513</v>
      </c>
      <c r="C40" s="19" t="s">
        <v>10972</v>
      </c>
      <c r="D40" s="20">
        <v>92102</v>
      </c>
      <c r="E40" s="20" t="s">
        <v>10972</v>
      </c>
      <c r="F40" s="20" t="s">
        <v>79</v>
      </c>
      <c r="G40" s="19">
        <v>-117.127118</v>
      </c>
      <c r="H40" s="19">
        <v>32.708779</v>
      </c>
      <c r="I40" s="21">
        <v>43.751098435326497</v>
      </c>
      <c r="J40" s="21">
        <v>80.458900655572407</v>
      </c>
      <c r="K40" s="22" t="s">
        <v>10983</v>
      </c>
      <c r="L40" s="23">
        <v>4.2599060000000001E-2</v>
      </c>
      <c r="M40" s="166">
        <v>29.8942128189172</v>
      </c>
      <c r="N40" s="9">
        <v>10.255511439999999</v>
      </c>
      <c r="O40" s="165">
        <v>50.765401369010597</v>
      </c>
      <c r="P40" s="23">
        <v>0.43527278800000002</v>
      </c>
      <c r="Q40" s="165">
        <v>86.782825140012406</v>
      </c>
      <c r="R40" s="9">
        <v>676.96790420000002</v>
      </c>
      <c r="S40" s="9">
        <v>34.287500000000001</v>
      </c>
      <c r="T40" s="9"/>
    </row>
    <row r="41" spans="1:20" ht="14.4" x14ac:dyDescent="0.3">
      <c r="A41" s="111">
        <v>6073003001</v>
      </c>
      <c r="B41" s="193">
        <v>4664</v>
      </c>
      <c r="C41" s="19" t="s">
        <v>10972</v>
      </c>
      <c r="D41" s="20">
        <v>92114</v>
      </c>
      <c r="E41" s="20" t="s">
        <v>10972</v>
      </c>
      <c r="F41" s="20" t="s">
        <v>111</v>
      </c>
      <c r="G41" s="19">
        <v>-117.0753816</v>
      </c>
      <c r="H41" s="19">
        <v>32.717491600000002</v>
      </c>
      <c r="I41" s="21">
        <v>43.735326074738403</v>
      </c>
      <c r="J41" s="21">
        <v>80.395864851235501</v>
      </c>
      <c r="K41" s="22" t="s">
        <v>10983</v>
      </c>
      <c r="L41" s="23">
        <v>4.3205130000000001E-2</v>
      </c>
      <c r="M41" s="166">
        <v>32.146857498444298</v>
      </c>
      <c r="N41" s="9">
        <v>10.22869809</v>
      </c>
      <c r="O41" s="165">
        <v>50.628500311138801</v>
      </c>
      <c r="P41" s="23">
        <v>0.26739706099999999</v>
      </c>
      <c r="Q41" s="165">
        <v>72.694461729931504</v>
      </c>
      <c r="R41" s="9">
        <v>1061.5208970000001</v>
      </c>
      <c r="S41" s="9">
        <v>61.9</v>
      </c>
      <c r="T41" s="9"/>
    </row>
    <row r="42" spans="1:20" ht="14.4" x14ac:dyDescent="0.3">
      <c r="A42" s="111">
        <v>6073002501</v>
      </c>
      <c r="B42" s="193">
        <v>5406</v>
      </c>
      <c r="C42" s="19" t="s">
        <v>10972</v>
      </c>
      <c r="D42" s="20">
        <v>92105</v>
      </c>
      <c r="E42" s="20" t="s">
        <v>10972</v>
      </c>
      <c r="F42" s="20" t="s">
        <v>69</v>
      </c>
      <c r="G42" s="19">
        <v>-117.1096419</v>
      </c>
      <c r="H42" s="19">
        <v>32.740040499999999</v>
      </c>
      <c r="I42" s="21">
        <v>44.817466855152098</v>
      </c>
      <c r="J42" s="21">
        <v>81.744831064044405</v>
      </c>
      <c r="K42" s="22" t="s">
        <v>10983</v>
      </c>
      <c r="L42" s="23">
        <v>4.3205130000000001E-2</v>
      </c>
      <c r="M42" s="166">
        <v>32.146857498444298</v>
      </c>
      <c r="N42" s="9">
        <v>10.01482788</v>
      </c>
      <c r="O42" s="166">
        <v>49.334163036714401</v>
      </c>
      <c r="P42" s="23">
        <v>0.609614663</v>
      </c>
      <c r="Q42" s="165">
        <v>93.204729309271897</v>
      </c>
      <c r="R42" s="9">
        <v>4767.7914140000003</v>
      </c>
      <c r="S42" s="9">
        <v>99.525000000000006</v>
      </c>
      <c r="T42" s="9" t="s">
        <v>22</v>
      </c>
    </row>
    <row r="43" spans="1:20" ht="14.4" x14ac:dyDescent="0.3">
      <c r="A43" s="111">
        <v>6073002402</v>
      </c>
      <c r="B43" s="193">
        <v>5189</v>
      </c>
      <c r="C43" s="19" t="s">
        <v>10972</v>
      </c>
      <c r="D43" s="20">
        <v>92105</v>
      </c>
      <c r="E43" s="20" t="s">
        <v>10972</v>
      </c>
      <c r="F43" s="20" t="s">
        <v>69</v>
      </c>
      <c r="G43" s="19">
        <v>-117.1052315</v>
      </c>
      <c r="H43" s="19">
        <v>32.746813699999997</v>
      </c>
      <c r="I43" s="21">
        <v>46.222419392660001</v>
      </c>
      <c r="J43" s="21">
        <v>83.509833585476599</v>
      </c>
      <c r="K43" s="22" t="s">
        <v>10983</v>
      </c>
      <c r="L43" s="23">
        <v>4.3811200000000002E-2</v>
      </c>
      <c r="M43" s="166">
        <v>35.158680771624098</v>
      </c>
      <c r="N43" s="9">
        <v>10.003104889999999</v>
      </c>
      <c r="O43" s="166">
        <v>49.222153080273799</v>
      </c>
      <c r="P43" s="23">
        <v>0.38034229899999999</v>
      </c>
      <c r="Q43" s="165">
        <v>83.534536403235805</v>
      </c>
      <c r="R43" s="9">
        <v>1193.2023079999999</v>
      </c>
      <c r="S43" s="9">
        <v>68.5</v>
      </c>
      <c r="T43" s="9" t="s">
        <v>22</v>
      </c>
    </row>
    <row r="44" spans="1:20" ht="14.4" x14ac:dyDescent="0.3">
      <c r="A44" s="111">
        <v>6073015901</v>
      </c>
      <c r="B44" s="193">
        <v>4037</v>
      </c>
      <c r="C44" s="19" t="s">
        <v>10972</v>
      </c>
      <c r="D44" s="20">
        <v>92020</v>
      </c>
      <c r="E44" s="20" t="s">
        <v>27</v>
      </c>
      <c r="F44" s="180" t="s">
        <v>27</v>
      </c>
      <c r="G44" s="19">
        <v>-116.9691572</v>
      </c>
      <c r="H44" s="19">
        <v>32.7904464</v>
      </c>
      <c r="I44" s="21">
        <v>46.665754896258001</v>
      </c>
      <c r="J44" s="21">
        <v>84.026727181038794</v>
      </c>
      <c r="K44" s="22" t="s">
        <v>10983</v>
      </c>
      <c r="L44" s="23">
        <v>4.9390419999999997E-2</v>
      </c>
      <c r="M44" s="165">
        <v>59.688861232109502</v>
      </c>
      <c r="N44" s="9">
        <v>9.9494098819999994</v>
      </c>
      <c r="O44" s="166">
        <v>48.624766645924097</v>
      </c>
      <c r="P44" s="23">
        <v>0.28326248599999998</v>
      </c>
      <c r="Q44" s="165">
        <v>74.586185438705698</v>
      </c>
      <c r="R44" s="9">
        <v>636.41993579999996</v>
      </c>
      <c r="S44" s="9">
        <v>31.175000000000001</v>
      </c>
      <c r="T44" s="9"/>
    </row>
    <row r="45" spans="1:20" ht="14.4" x14ac:dyDescent="0.3">
      <c r="A45" s="111">
        <v>6073010111</v>
      </c>
      <c r="B45" s="193">
        <v>3230</v>
      </c>
      <c r="C45" s="19" t="s">
        <v>10972</v>
      </c>
      <c r="D45" s="20">
        <v>92173</v>
      </c>
      <c r="E45" s="20" t="s">
        <v>10972</v>
      </c>
      <c r="F45" s="20" t="s">
        <v>84</v>
      </c>
      <c r="G45" s="19">
        <v>-117.0662396</v>
      </c>
      <c r="H45" s="19">
        <v>32.564181900000001</v>
      </c>
      <c r="I45" s="21">
        <v>40.929649386708299</v>
      </c>
      <c r="J45" s="21">
        <v>76.525466464952103</v>
      </c>
      <c r="K45" s="22" t="s">
        <v>10986</v>
      </c>
      <c r="L45" s="23">
        <v>4.2599060000000001E-2</v>
      </c>
      <c r="M45" s="166">
        <v>29.8942128189172</v>
      </c>
      <c r="N45" s="9">
        <v>13.01188031</v>
      </c>
      <c r="O45" s="165">
        <v>93.789670192906001</v>
      </c>
      <c r="P45" s="23">
        <v>0.37704658699999999</v>
      </c>
      <c r="Q45" s="165">
        <v>83.248288736776601</v>
      </c>
      <c r="R45" s="9">
        <v>820.88915840000004</v>
      </c>
      <c r="S45" s="9">
        <v>45.725000000000001</v>
      </c>
      <c r="T45" s="9"/>
    </row>
    <row r="46" spans="1:20" ht="14.4" x14ac:dyDescent="0.3">
      <c r="A46" s="111">
        <v>6073013307</v>
      </c>
      <c r="B46" s="193">
        <v>4780</v>
      </c>
      <c r="C46" s="19" t="s">
        <v>10972</v>
      </c>
      <c r="D46" s="20">
        <v>91911</v>
      </c>
      <c r="E46" s="20" t="s">
        <v>21</v>
      </c>
      <c r="F46" s="20" t="s">
        <v>21</v>
      </c>
      <c r="G46" s="19">
        <v>-117.0502967</v>
      </c>
      <c r="H46" s="19">
        <v>32.598802499999998</v>
      </c>
      <c r="I46" s="21">
        <v>42.771638108075202</v>
      </c>
      <c r="J46" s="21">
        <v>79.122541603630907</v>
      </c>
      <c r="K46" s="22" t="s">
        <v>10986</v>
      </c>
      <c r="L46" s="23">
        <v>4.2599060000000001E-2</v>
      </c>
      <c r="M46" s="166">
        <v>29.8942128189172</v>
      </c>
      <c r="N46" s="9">
        <v>11.69112584</v>
      </c>
      <c r="O46" s="165">
        <v>65.973864343497198</v>
      </c>
      <c r="P46" s="23">
        <v>0.31297163700000002</v>
      </c>
      <c r="Q46" s="165">
        <v>77.7722464219042</v>
      </c>
      <c r="R46" s="9">
        <v>723.62185750000003</v>
      </c>
      <c r="S46" s="9">
        <v>38.174999999999997</v>
      </c>
      <c r="T46" s="9"/>
    </row>
    <row r="47" spans="1:20" ht="14.4" x14ac:dyDescent="0.3">
      <c r="A47" s="111">
        <v>6073013103</v>
      </c>
      <c r="B47" s="193">
        <v>2506</v>
      </c>
      <c r="C47" s="19" t="s">
        <v>10972</v>
      </c>
      <c r="D47" s="20">
        <v>91911</v>
      </c>
      <c r="E47" s="20" t="s">
        <v>21</v>
      </c>
      <c r="F47" s="20" t="s">
        <v>21</v>
      </c>
      <c r="G47" s="19">
        <v>-117.0887814</v>
      </c>
      <c r="H47" s="19">
        <v>32.609232499999997</v>
      </c>
      <c r="I47" s="21">
        <v>40.957278448110799</v>
      </c>
      <c r="J47" s="21">
        <v>76.613716591023703</v>
      </c>
      <c r="K47" s="22" t="s">
        <v>10986</v>
      </c>
      <c r="L47" s="23">
        <v>4.1252120000000003E-2</v>
      </c>
      <c r="M47" s="166">
        <v>24.8786558805227</v>
      </c>
      <c r="N47" s="9">
        <v>11.04490341</v>
      </c>
      <c r="O47" s="165">
        <v>55.3329184816428</v>
      </c>
      <c r="P47" s="23">
        <v>0.14095945300000001</v>
      </c>
      <c r="Q47" s="166">
        <v>48.823895457374</v>
      </c>
      <c r="R47" s="9">
        <v>1017.62893</v>
      </c>
      <c r="S47" s="9">
        <v>59.037500000000001</v>
      </c>
      <c r="T47" s="20" t="s">
        <v>10982</v>
      </c>
    </row>
    <row r="48" spans="1:20" ht="14.4" x14ac:dyDescent="0.3">
      <c r="A48" s="111">
        <v>6073021900</v>
      </c>
      <c r="B48" s="193">
        <v>7107</v>
      </c>
      <c r="C48" s="19" t="s">
        <v>10972</v>
      </c>
      <c r="D48" s="20">
        <v>91950</v>
      </c>
      <c r="E48" s="20" t="s">
        <v>49</v>
      </c>
      <c r="F48" s="20" t="s">
        <v>79</v>
      </c>
      <c r="G48" s="19">
        <v>-117.11505889999999</v>
      </c>
      <c r="H48" s="19">
        <v>32.656482599999997</v>
      </c>
      <c r="I48" s="21">
        <v>42.856323269563703</v>
      </c>
      <c r="J48" s="21">
        <v>79.261220373171994</v>
      </c>
      <c r="K48" s="22" t="s">
        <v>10986</v>
      </c>
      <c r="L48" s="23">
        <v>4.1925589999999999E-2</v>
      </c>
      <c r="M48" s="166">
        <v>26.695706285003101</v>
      </c>
      <c r="N48" s="9">
        <v>10.492389510000001</v>
      </c>
      <c r="O48" s="165">
        <v>52.370877411325502</v>
      </c>
      <c r="P48" s="23">
        <v>0.53100191799999996</v>
      </c>
      <c r="Q48" s="165">
        <v>90.952084629744903</v>
      </c>
      <c r="R48" s="9">
        <v>1184.7346669999999</v>
      </c>
      <c r="S48" s="9">
        <v>68.162499999999994</v>
      </c>
      <c r="T48" s="33" t="s">
        <v>10987</v>
      </c>
    </row>
    <row r="49" spans="1:20" ht="14.4" x14ac:dyDescent="0.3">
      <c r="A49" s="111">
        <v>6073022000</v>
      </c>
      <c r="B49" s="193">
        <v>4681</v>
      </c>
      <c r="C49" s="19" t="s">
        <v>10972</v>
      </c>
      <c r="D49" s="20">
        <v>91950</v>
      </c>
      <c r="E49" s="20" t="s">
        <v>49</v>
      </c>
      <c r="F49" s="20" t="s">
        <v>49</v>
      </c>
      <c r="G49" s="19">
        <v>-117.0871662</v>
      </c>
      <c r="H49" s="19">
        <v>32.679818900000001</v>
      </c>
      <c r="I49" s="21">
        <v>40.7121205776388</v>
      </c>
      <c r="J49" s="21">
        <v>76.185073121532994</v>
      </c>
      <c r="K49" s="22" t="s">
        <v>10986</v>
      </c>
      <c r="L49" s="23">
        <v>4.2599060000000001E-2</v>
      </c>
      <c r="M49" s="166">
        <v>29.8942128189172</v>
      </c>
      <c r="N49" s="9">
        <v>10.42281887</v>
      </c>
      <c r="O49" s="165">
        <v>51.947728686994402</v>
      </c>
      <c r="P49" s="23">
        <v>0.45481400799999999</v>
      </c>
      <c r="Q49" s="165">
        <v>87.753578095830704</v>
      </c>
      <c r="R49" s="9">
        <v>2797.1820109999999</v>
      </c>
      <c r="S49" s="9">
        <v>94.724999999999994</v>
      </c>
      <c r="T49" s="9"/>
    </row>
    <row r="50" spans="1:20" ht="14.4" x14ac:dyDescent="0.3">
      <c r="A50" s="111">
        <v>6073003305</v>
      </c>
      <c r="B50" s="193">
        <v>6601</v>
      </c>
      <c r="C50" s="19" t="s">
        <v>10972</v>
      </c>
      <c r="D50" s="20">
        <v>92113</v>
      </c>
      <c r="E50" s="20" t="s">
        <v>10972</v>
      </c>
      <c r="F50" s="20" t="s">
        <v>49</v>
      </c>
      <c r="G50" s="19">
        <v>-117.0900688</v>
      </c>
      <c r="H50" s="19">
        <v>32.697889000000004</v>
      </c>
      <c r="I50" s="21">
        <v>43.207716036347797</v>
      </c>
      <c r="J50" s="21">
        <v>79.815935451336401</v>
      </c>
      <c r="K50" s="22" t="s">
        <v>10986</v>
      </c>
      <c r="L50" s="23">
        <v>4.2599060000000001E-2</v>
      </c>
      <c r="M50" s="166">
        <v>29.8942128189172</v>
      </c>
      <c r="N50" s="9">
        <v>10.41411439</v>
      </c>
      <c r="O50" s="165">
        <v>51.860609831985101</v>
      </c>
      <c r="P50" s="23">
        <v>0.68489664500000003</v>
      </c>
      <c r="Q50" s="165">
        <v>95.046670815183603</v>
      </c>
      <c r="R50" s="9">
        <v>2186.1278470000002</v>
      </c>
      <c r="S50" s="9">
        <v>89.662499999999994</v>
      </c>
      <c r="T50" s="9"/>
    </row>
    <row r="51" spans="1:20" ht="14.4" x14ac:dyDescent="0.3">
      <c r="A51" s="111">
        <v>6073003304</v>
      </c>
      <c r="B51" s="193">
        <v>4099</v>
      </c>
      <c r="C51" s="19" t="s">
        <v>10972</v>
      </c>
      <c r="D51" s="20">
        <v>92102</v>
      </c>
      <c r="E51" s="20" t="s">
        <v>10972</v>
      </c>
      <c r="F51" s="20" t="s">
        <v>78</v>
      </c>
      <c r="G51" s="19">
        <v>-117.09028170000001</v>
      </c>
      <c r="H51" s="19">
        <v>32.706736599999999</v>
      </c>
      <c r="I51" s="21">
        <v>40.093385067386897</v>
      </c>
      <c r="J51" s="21">
        <v>75.050428643469502</v>
      </c>
      <c r="K51" s="22" t="s">
        <v>10986</v>
      </c>
      <c r="L51" s="23">
        <v>4.2599060000000001E-2</v>
      </c>
      <c r="M51" s="166">
        <v>29.8942128189172</v>
      </c>
      <c r="N51" s="9">
        <v>10.403796529999999</v>
      </c>
      <c r="O51" s="165">
        <v>51.723708774113298</v>
      </c>
      <c r="P51" s="23">
        <v>0.52301872699999996</v>
      </c>
      <c r="Q51" s="165">
        <v>90.740510267579296</v>
      </c>
      <c r="R51" s="9">
        <v>2071.8568930000001</v>
      </c>
      <c r="S51" s="9">
        <v>88.125</v>
      </c>
      <c r="T51" s="9"/>
    </row>
    <row r="52" spans="1:20" ht="14.4" x14ac:dyDescent="0.3">
      <c r="A52" s="111">
        <v>6073012700</v>
      </c>
      <c r="B52" s="193">
        <v>4868</v>
      </c>
      <c r="C52" s="19" t="s">
        <v>10972</v>
      </c>
      <c r="D52" s="20">
        <v>91910</v>
      </c>
      <c r="E52" s="20" t="s">
        <v>21</v>
      </c>
      <c r="F52" s="20" t="s">
        <v>21</v>
      </c>
      <c r="G52" s="19">
        <v>-117.08511249999999</v>
      </c>
      <c r="H52" s="19">
        <v>32.634131500000002</v>
      </c>
      <c r="I52" s="21">
        <v>40.109490622177901</v>
      </c>
      <c r="J52" s="21">
        <v>75.126071608673698</v>
      </c>
      <c r="K52" s="22" t="s">
        <v>10986</v>
      </c>
      <c r="L52" s="23">
        <v>4.1252120000000003E-2</v>
      </c>
      <c r="M52" s="166">
        <v>24.8786558805227</v>
      </c>
      <c r="N52" s="9">
        <v>10.346823929999999</v>
      </c>
      <c r="O52" s="165">
        <v>51.412570006222801</v>
      </c>
      <c r="P52" s="23">
        <v>0.18970767699999999</v>
      </c>
      <c r="Q52" s="165">
        <v>60.136901057871803</v>
      </c>
      <c r="R52" s="9">
        <v>712.67379840000001</v>
      </c>
      <c r="S52" s="9">
        <v>37.162500000000001</v>
      </c>
      <c r="T52" s="20" t="s">
        <v>10985</v>
      </c>
    </row>
    <row r="53" spans="1:20" ht="14.4" x14ac:dyDescent="0.3">
      <c r="A53" s="111">
        <v>6073004700</v>
      </c>
      <c r="B53" s="193">
        <v>1703</v>
      </c>
      <c r="C53" s="19" t="s">
        <v>10972</v>
      </c>
      <c r="D53" s="20">
        <v>92102</v>
      </c>
      <c r="E53" s="20" t="s">
        <v>10972</v>
      </c>
      <c r="F53" s="20" t="s">
        <v>79</v>
      </c>
      <c r="G53" s="19">
        <v>-117.1450748</v>
      </c>
      <c r="H53" s="19">
        <v>32.708388900000003</v>
      </c>
      <c r="I53" s="21">
        <v>41.482119383358999</v>
      </c>
      <c r="J53" s="21">
        <v>77.294503277861807</v>
      </c>
      <c r="K53" s="22" t="s">
        <v>10986</v>
      </c>
      <c r="L53" s="23">
        <v>4.2599060000000001E-2</v>
      </c>
      <c r="M53" s="166">
        <v>29.8942128189172</v>
      </c>
      <c r="N53" s="9">
        <v>10.196963999999999</v>
      </c>
      <c r="O53" s="165">
        <v>50.379589296826403</v>
      </c>
      <c r="P53" s="23">
        <v>1.0062577269999999</v>
      </c>
      <c r="Q53" s="165">
        <v>98.270068450528896</v>
      </c>
      <c r="R53" s="9">
        <v>1047.224191</v>
      </c>
      <c r="S53" s="9">
        <v>61</v>
      </c>
      <c r="T53" s="9"/>
    </row>
    <row r="54" spans="1:20" ht="14.4" x14ac:dyDescent="0.3">
      <c r="A54" s="111">
        <v>6073014300</v>
      </c>
      <c r="B54" s="193">
        <v>4131</v>
      </c>
      <c r="C54" s="19" t="s">
        <v>10972</v>
      </c>
      <c r="D54" s="20">
        <v>91945</v>
      </c>
      <c r="E54" s="20" t="s">
        <v>45</v>
      </c>
      <c r="F54" s="20" t="s">
        <v>45</v>
      </c>
      <c r="G54" s="19">
        <v>-117.04183159999999</v>
      </c>
      <c r="H54" s="19">
        <v>32.737584699999999</v>
      </c>
      <c r="I54" s="21">
        <v>40.697157832069003</v>
      </c>
      <c r="J54" s="21">
        <v>76.122037317196202</v>
      </c>
      <c r="K54" s="22" t="s">
        <v>10986</v>
      </c>
      <c r="L54" s="23">
        <v>4.4356609999999998E-2</v>
      </c>
      <c r="M54" s="166">
        <v>37.573117610454297</v>
      </c>
      <c r="N54" s="9">
        <v>10.166454269999999</v>
      </c>
      <c r="O54" s="165">
        <v>50.217797137523299</v>
      </c>
      <c r="P54" s="23">
        <v>0.155249357</v>
      </c>
      <c r="Q54" s="165">
        <v>52.545115121344097</v>
      </c>
      <c r="R54" s="9">
        <v>793.6119539</v>
      </c>
      <c r="S54" s="9">
        <v>43.774999999999999</v>
      </c>
      <c r="T54" s="9"/>
    </row>
    <row r="55" spans="1:20" ht="14.4" x14ac:dyDescent="0.3">
      <c r="A55" s="111">
        <v>6073002711</v>
      </c>
      <c r="B55" s="193">
        <v>3279</v>
      </c>
      <c r="C55" s="19" t="s">
        <v>10972</v>
      </c>
      <c r="D55" s="20">
        <v>92105</v>
      </c>
      <c r="E55" s="20" t="s">
        <v>10972</v>
      </c>
      <c r="F55" s="20" t="s">
        <v>69</v>
      </c>
      <c r="G55" s="19">
        <v>-117.0715691</v>
      </c>
      <c r="H55" s="19">
        <v>32.739217500000002</v>
      </c>
      <c r="I55" s="21">
        <v>40.927193240083902</v>
      </c>
      <c r="J55" s="21">
        <v>76.512859304084699</v>
      </c>
      <c r="K55" s="22" t="s">
        <v>10986</v>
      </c>
      <c r="L55" s="23">
        <v>4.4356609999999998E-2</v>
      </c>
      <c r="M55" s="166">
        <v>37.573117610454297</v>
      </c>
      <c r="N55" s="9">
        <v>10.050699059999999</v>
      </c>
      <c r="O55" s="166">
        <v>49.595519601742403</v>
      </c>
      <c r="P55" s="23">
        <v>0.16444613399999999</v>
      </c>
      <c r="Q55" s="165">
        <v>54.872433105164902</v>
      </c>
      <c r="R55" s="9">
        <v>495.9428671</v>
      </c>
      <c r="S55" s="9">
        <v>20.5625</v>
      </c>
      <c r="T55" s="9" t="s">
        <v>22</v>
      </c>
    </row>
    <row r="56" spans="1:20" ht="14.4" x14ac:dyDescent="0.3">
      <c r="A56" s="111">
        <v>6073015902</v>
      </c>
      <c r="B56" s="193">
        <v>5178</v>
      </c>
      <c r="C56" s="19" t="s">
        <v>10972</v>
      </c>
      <c r="D56" s="20">
        <v>92020</v>
      </c>
      <c r="E56" s="20" t="s">
        <v>27</v>
      </c>
      <c r="F56" s="180" t="s">
        <v>27</v>
      </c>
      <c r="G56" s="19">
        <v>-116.96969970000001</v>
      </c>
      <c r="H56" s="19">
        <v>32.784008399999998</v>
      </c>
      <c r="I56" s="21">
        <v>42.527285251731797</v>
      </c>
      <c r="J56" s="21">
        <v>78.693898134140198</v>
      </c>
      <c r="K56" s="22" t="s">
        <v>10986</v>
      </c>
      <c r="L56" s="23">
        <v>4.9019449999999999E-2</v>
      </c>
      <c r="M56" s="165">
        <v>58.232731798382098</v>
      </c>
      <c r="N56" s="9">
        <v>9.9494098819999994</v>
      </c>
      <c r="O56" s="166">
        <v>48.624766645924097</v>
      </c>
      <c r="P56" s="23">
        <v>0.36389122400000001</v>
      </c>
      <c r="Q56" s="165">
        <v>82.302426882389497</v>
      </c>
      <c r="R56" s="9">
        <v>1375.3039940000001</v>
      </c>
      <c r="S56" s="9">
        <v>74.650000000000006</v>
      </c>
      <c r="T56" s="9"/>
    </row>
    <row r="57" spans="1:20" ht="14.4" x14ac:dyDescent="0.3">
      <c r="A57" s="111">
        <v>6073002202</v>
      </c>
      <c r="B57" s="193">
        <v>5477</v>
      </c>
      <c r="C57" s="19" t="s">
        <v>10972</v>
      </c>
      <c r="D57" s="20">
        <v>92105</v>
      </c>
      <c r="E57" s="20" t="s">
        <v>10972</v>
      </c>
      <c r="F57" s="20" t="s">
        <v>69</v>
      </c>
      <c r="G57" s="19">
        <v>-117.1051018</v>
      </c>
      <c r="H57" s="19">
        <v>32.752397299999998</v>
      </c>
      <c r="I57" s="21">
        <v>42.424182702216797</v>
      </c>
      <c r="J57" s="21">
        <v>78.580433686333805</v>
      </c>
      <c r="K57" s="22" t="s">
        <v>10986</v>
      </c>
      <c r="L57" s="23">
        <v>4.3811200000000002E-2</v>
      </c>
      <c r="M57" s="166">
        <v>35.158680771624098</v>
      </c>
      <c r="N57" s="9">
        <v>9.9475065909999998</v>
      </c>
      <c r="O57" s="166">
        <v>48.599875544492797</v>
      </c>
      <c r="P57" s="23">
        <v>0.353620671</v>
      </c>
      <c r="Q57" s="165">
        <v>81.456129433727398</v>
      </c>
      <c r="R57" s="9">
        <v>1076.413395</v>
      </c>
      <c r="S57" s="9">
        <v>62.725000000000001</v>
      </c>
      <c r="T57" s="9" t="s">
        <v>22</v>
      </c>
    </row>
    <row r="58" spans="1:20" ht="14.4" x14ac:dyDescent="0.3">
      <c r="A58" s="111">
        <v>6073016504</v>
      </c>
      <c r="B58" s="193">
        <v>6856</v>
      </c>
      <c r="C58" s="19" t="s">
        <v>10972</v>
      </c>
      <c r="D58" s="20">
        <v>92021</v>
      </c>
      <c r="E58" s="20" t="s">
        <v>27</v>
      </c>
      <c r="F58" s="180" t="s">
        <v>27</v>
      </c>
      <c r="G58" s="19">
        <v>-116.9558727</v>
      </c>
      <c r="H58" s="19">
        <v>32.813418800000001</v>
      </c>
      <c r="I58" s="21">
        <v>43.2168294601084</v>
      </c>
      <c r="J58" s="21">
        <v>79.828542612203705</v>
      </c>
      <c r="K58" s="22" t="s">
        <v>10986</v>
      </c>
      <c r="L58" s="23">
        <v>5.1162150000000003E-2</v>
      </c>
      <c r="M58" s="165">
        <v>64.729309271935307</v>
      </c>
      <c r="N58" s="9">
        <v>9.792450766</v>
      </c>
      <c r="O58" s="166">
        <v>46.981953951462401</v>
      </c>
      <c r="P58" s="23">
        <v>0.13061481899999999</v>
      </c>
      <c r="Q58" s="166">
        <v>45.973864343497198</v>
      </c>
      <c r="R58" s="9">
        <v>778.35070719999999</v>
      </c>
      <c r="S58" s="9">
        <v>42.637500000000003</v>
      </c>
      <c r="T58" s="9"/>
    </row>
    <row r="59" spans="1:20" ht="14.4" x14ac:dyDescent="0.3">
      <c r="A59" s="111">
        <v>6073010009</v>
      </c>
      <c r="B59" s="193">
        <v>6978</v>
      </c>
      <c r="C59" s="19" t="s">
        <v>10972</v>
      </c>
      <c r="D59" s="20">
        <v>92173</v>
      </c>
      <c r="E59" s="20" t="s">
        <v>10972</v>
      </c>
      <c r="F59" s="20" t="s">
        <v>84</v>
      </c>
      <c r="G59" s="19">
        <v>-117.05287939999999</v>
      </c>
      <c r="H59" s="19">
        <v>32.547376300000003</v>
      </c>
      <c r="I59" s="21">
        <v>39.834897228314397</v>
      </c>
      <c r="J59" s="21">
        <v>74.735249621785201</v>
      </c>
      <c r="K59" s="22" t="s">
        <v>10988</v>
      </c>
      <c r="L59" s="23">
        <v>4.2599060000000001E-2</v>
      </c>
      <c r="M59" s="166">
        <v>29.8942128189172</v>
      </c>
      <c r="N59" s="9">
        <v>15.05539111</v>
      </c>
      <c r="O59" s="165">
        <v>98.9172370877411</v>
      </c>
      <c r="P59" s="23">
        <v>0.300623525</v>
      </c>
      <c r="Q59" s="165">
        <v>76.552582451773503</v>
      </c>
      <c r="R59" s="9" t="s">
        <v>10973</v>
      </c>
      <c r="S59" s="9">
        <v>99.987499999999997</v>
      </c>
      <c r="T59" s="9"/>
    </row>
    <row r="60" spans="1:20" ht="14.4" x14ac:dyDescent="0.3">
      <c r="A60" s="111">
        <v>6073013308</v>
      </c>
      <c r="B60" s="193">
        <v>3669</v>
      </c>
      <c r="C60" s="19" t="s">
        <v>10972</v>
      </c>
      <c r="D60" s="20">
        <v>91911</v>
      </c>
      <c r="E60" s="20" t="s">
        <v>21</v>
      </c>
      <c r="F60" s="20" t="s">
        <v>21</v>
      </c>
      <c r="G60" s="19">
        <v>-117.04906870000001</v>
      </c>
      <c r="H60" s="19">
        <v>32.591757000000001</v>
      </c>
      <c r="I60" s="21">
        <v>38.763609875784098</v>
      </c>
      <c r="J60" s="21">
        <v>73.159354513363596</v>
      </c>
      <c r="K60" s="22" t="s">
        <v>10988</v>
      </c>
      <c r="L60" s="23">
        <v>4.2599060000000001E-2</v>
      </c>
      <c r="M60" s="166">
        <v>29.8942128189172</v>
      </c>
      <c r="N60" s="9">
        <v>11.610114510000001</v>
      </c>
      <c r="O60" s="165">
        <v>63.559427504667099</v>
      </c>
      <c r="P60" s="23">
        <v>0.38115171799999997</v>
      </c>
      <c r="Q60" s="165">
        <v>83.646546359676407</v>
      </c>
      <c r="R60" s="9">
        <v>994.36036709999996</v>
      </c>
      <c r="S60" s="9">
        <v>57.462499999999999</v>
      </c>
      <c r="T60" s="9" t="s">
        <v>10989</v>
      </c>
    </row>
    <row r="61" spans="1:20" ht="14.4" x14ac:dyDescent="0.3">
      <c r="A61" s="111">
        <v>6073013204</v>
      </c>
      <c r="B61" s="193">
        <v>3970</v>
      </c>
      <c r="C61" s="19" t="s">
        <v>10972</v>
      </c>
      <c r="D61" s="20">
        <v>91911</v>
      </c>
      <c r="E61" s="20" t="s">
        <v>21</v>
      </c>
      <c r="F61" s="20" t="s">
        <v>21</v>
      </c>
      <c r="G61" s="19">
        <v>-117.0637049</v>
      </c>
      <c r="H61" s="19">
        <v>32.598282500000003</v>
      </c>
      <c r="I61" s="21">
        <v>39.483669771778402</v>
      </c>
      <c r="J61" s="21">
        <v>74.130105900151307</v>
      </c>
      <c r="K61" s="22" t="s">
        <v>10988</v>
      </c>
      <c r="L61" s="23">
        <v>4.2599060000000001E-2</v>
      </c>
      <c r="M61" s="166">
        <v>29.8942128189172</v>
      </c>
      <c r="N61" s="9">
        <v>11.610114510000001</v>
      </c>
      <c r="O61" s="165">
        <v>63.559427504667099</v>
      </c>
      <c r="P61" s="23">
        <v>7.3178211000000007E-2</v>
      </c>
      <c r="Q61" s="166">
        <v>27.205973864343498</v>
      </c>
      <c r="R61" s="9">
        <v>664.78570260000004</v>
      </c>
      <c r="S61" s="9">
        <v>33.299999999999997</v>
      </c>
      <c r="T61" s="20" t="s">
        <v>10985</v>
      </c>
    </row>
    <row r="62" spans="1:20" ht="14.4" x14ac:dyDescent="0.3">
      <c r="A62" s="111">
        <v>6073012002</v>
      </c>
      <c r="B62" s="193">
        <v>3548</v>
      </c>
      <c r="C62" s="19" t="s">
        <v>10972</v>
      </c>
      <c r="D62" s="20">
        <v>91950</v>
      </c>
      <c r="E62" s="20" t="s">
        <v>49</v>
      </c>
      <c r="F62" s="20" t="s">
        <v>49</v>
      </c>
      <c r="G62" s="19">
        <v>-117.07925590000001</v>
      </c>
      <c r="H62" s="19">
        <v>32.681774500000003</v>
      </c>
      <c r="I62" s="21">
        <v>37.350763046597997</v>
      </c>
      <c r="J62" s="21">
        <v>71.129601613716602</v>
      </c>
      <c r="K62" s="22" t="s">
        <v>10988</v>
      </c>
      <c r="L62" s="23">
        <v>4.2599060000000001E-2</v>
      </c>
      <c r="M62" s="166">
        <v>29.8942128189172</v>
      </c>
      <c r="N62" s="9">
        <v>10.42517586</v>
      </c>
      <c r="O62" s="165">
        <v>51.972619788425597</v>
      </c>
      <c r="P62" s="23">
        <v>0.32187861499999998</v>
      </c>
      <c r="Q62" s="165">
        <v>78.581207218419394</v>
      </c>
      <c r="R62" s="9">
        <v>2217.6064940000001</v>
      </c>
      <c r="S62" s="9">
        <v>89.95</v>
      </c>
      <c r="T62" s="9"/>
    </row>
    <row r="63" spans="1:20" ht="14.4" x14ac:dyDescent="0.3">
      <c r="A63" s="111">
        <v>6073012101</v>
      </c>
      <c r="B63" s="193">
        <v>2104</v>
      </c>
      <c r="C63" s="19" t="s">
        <v>10972</v>
      </c>
      <c r="D63" s="20">
        <v>91950</v>
      </c>
      <c r="E63" s="20" t="s">
        <v>49</v>
      </c>
      <c r="F63" s="20" t="s">
        <v>49</v>
      </c>
      <c r="G63" s="19">
        <v>-117.08785709999999</v>
      </c>
      <c r="H63" s="19">
        <v>32.6651034</v>
      </c>
      <c r="I63" s="21">
        <v>37.871354420649702</v>
      </c>
      <c r="J63" s="21">
        <v>71.873424104891598</v>
      </c>
      <c r="K63" s="22" t="s">
        <v>10988</v>
      </c>
      <c r="L63" s="23">
        <v>4.1925589999999999E-2</v>
      </c>
      <c r="M63" s="166">
        <v>26.695706285003101</v>
      </c>
      <c r="N63" s="9">
        <v>10.414091689999999</v>
      </c>
      <c r="O63" s="165">
        <v>51.848164281269398</v>
      </c>
      <c r="P63" s="23">
        <v>0.24637374000000001</v>
      </c>
      <c r="Q63" s="165">
        <v>69.508400746733003</v>
      </c>
      <c r="R63" s="9">
        <v>721.76991109999994</v>
      </c>
      <c r="S63" s="9">
        <v>38.037500000000001</v>
      </c>
      <c r="T63" s="9"/>
    </row>
    <row r="64" spans="1:20" ht="14.4" x14ac:dyDescent="0.3">
      <c r="A64" s="111">
        <v>6073003111</v>
      </c>
      <c r="B64" s="193">
        <v>6402</v>
      </c>
      <c r="C64" s="19" t="s">
        <v>10972</v>
      </c>
      <c r="D64" s="20">
        <v>92114</v>
      </c>
      <c r="E64" s="20" t="s">
        <v>10972</v>
      </c>
      <c r="F64" s="20" t="s">
        <v>111</v>
      </c>
      <c r="G64" s="19">
        <v>-117.0807478</v>
      </c>
      <c r="H64" s="19">
        <v>32.705046799999998</v>
      </c>
      <c r="I64" s="21">
        <v>38.357689076806302</v>
      </c>
      <c r="J64" s="21">
        <v>72.730711043872901</v>
      </c>
      <c r="K64" s="22" t="s">
        <v>10988</v>
      </c>
      <c r="L64" s="23">
        <v>4.2599060000000001E-2</v>
      </c>
      <c r="M64" s="166">
        <v>29.8942128189172</v>
      </c>
      <c r="N64" s="9">
        <v>10.375206909999999</v>
      </c>
      <c r="O64" s="165">
        <v>51.599253266957099</v>
      </c>
      <c r="P64" s="23">
        <v>7.8030184000000002E-2</v>
      </c>
      <c r="Q64" s="166">
        <v>29.047915370255101</v>
      </c>
      <c r="R64" s="9">
        <v>415.25533039999999</v>
      </c>
      <c r="S64" s="9">
        <v>15.2</v>
      </c>
      <c r="T64" s="9"/>
    </row>
    <row r="65" spans="1:20" ht="14.4" x14ac:dyDescent="0.3">
      <c r="A65" s="111">
        <v>6073012401</v>
      </c>
      <c r="B65" s="193">
        <v>3539</v>
      </c>
      <c r="C65" s="19" t="s">
        <v>10972</v>
      </c>
      <c r="D65" s="20">
        <v>91950</v>
      </c>
      <c r="E65" s="20" t="s">
        <v>21</v>
      </c>
      <c r="F65" s="20" t="s">
        <v>21</v>
      </c>
      <c r="G65" s="19">
        <v>-117.0905516</v>
      </c>
      <c r="H65" s="19">
        <v>32.651100800000002</v>
      </c>
      <c r="I65" s="21">
        <v>38.590761742531001</v>
      </c>
      <c r="J65" s="21">
        <v>73.033282904689898</v>
      </c>
      <c r="K65" s="22" t="s">
        <v>10988</v>
      </c>
      <c r="L65" s="23">
        <v>4.1925589999999999E-2</v>
      </c>
      <c r="M65" s="166">
        <v>26.695706285003101</v>
      </c>
      <c r="N65" s="9">
        <v>10.279910640000001</v>
      </c>
      <c r="O65" s="165">
        <v>50.9645301804605</v>
      </c>
      <c r="P65" s="23">
        <v>0.287591814</v>
      </c>
      <c r="Q65" s="165">
        <v>75.0591163658992</v>
      </c>
      <c r="R65" s="9">
        <v>1020.6625739999999</v>
      </c>
      <c r="S65" s="9">
        <v>59.174999999999997</v>
      </c>
      <c r="T65" s="9"/>
    </row>
    <row r="66" spans="1:20" ht="14.4" x14ac:dyDescent="0.3">
      <c r="A66" s="111">
        <v>6073004100</v>
      </c>
      <c r="B66" s="193">
        <v>7307</v>
      </c>
      <c r="C66" s="19" t="s">
        <v>10972</v>
      </c>
      <c r="D66" s="20">
        <v>92102</v>
      </c>
      <c r="E66" s="20" t="s">
        <v>10972</v>
      </c>
      <c r="F66" s="20" t="s">
        <v>78</v>
      </c>
      <c r="G66" s="19">
        <v>-117.1292493</v>
      </c>
      <c r="H66" s="19">
        <v>32.714832999999999</v>
      </c>
      <c r="I66" s="21">
        <v>37.418606884338999</v>
      </c>
      <c r="J66" s="21">
        <v>71.2556732223903</v>
      </c>
      <c r="K66" s="22" t="s">
        <v>10988</v>
      </c>
      <c r="L66" s="23">
        <v>4.2599060000000001E-2</v>
      </c>
      <c r="M66" s="166">
        <v>29.8942128189172</v>
      </c>
      <c r="N66" s="9">
        <v>10.23492233</v>
      </c>
      <c r="O66" s="165">
        <v>50.665836963285599</v>
      </c>
      <c r="P66" s="23">
        <v>0.65206480700000002</v>
      </c>
      <c r="Q66" s="165">
        <v>94.436838830118205</v>
      </c>
      <c r="R66" s="9">
        <v>985.77134909999995</v>
      </c>
      <c r="S66" s="9">
        <v>57.024999999999999</v>
      </c>
      <c r="T66" s="9"/>
    </row>
    <row r="67" spans="1:20" ht="14.4" x14ac:dyDescent="0.3">
      <c r="A67" s="111">
        <v>6073003003</v>
      </c>
      <c r="B67" s="193">
        <v>5719</v>
      </c>
      <c r="C67" s="19" t="s">
        <v>10972</v>
      </c>
      <c r="D67" s="20">
        <v>92114</v>
      </c>
      <c r="E67" s="20" t="s">
        <v>10972</v>
      </c>
      <c r="F67" s="20" t="s">
        <v>111</v>
      </c>
      <c r="G67" s="19">
        <v>-117.0575534</v>
      </c>
      <c r="H67" s="19">
        <v>32.725063900000002</v>
      </c>
      <c r="I67" s="21">
        <v>38.031670018069299</v>
      </c>
      <c r="J67" s="21">
        <v>72.213817448310607</v>
      </c>
      <c r="K67" s="22" t="s">
        <v>10988</v>
      </c>
      <c r="L67" s="23">
        <v>4.4356609999999998E-2</v>
      </c>
      <c r="M67" s="166">
        <v>37.573117610454297</v>
      </c>
      <c r="N67" s="9">
        <v>10.224136809999999</v>
      </c>
      <c r="O67" s="165">
        <v>50.591163658991903</v>
      </c>
      <c r="P67" s="23">
        <v>0.12635760600000001</v>
      </c>
      <c r="Q67" s="166">
        <v>44.978220286247698</v>
      </c>
      <c r="R67" s="9">
        <v>1290.467965</v>
      </c>
      <c r="S67" s="9">
        <v>71.95</v>
      </c>
      <c r="T67" s="9"/>
    </row>
    <row r="68" spans="1:20" ht="14.4" x14ac:dyDescent="0.3">
      <c r="A68" s="111">
        <v>6073005300</v>
      </c>
      <c r="B68" s="193">
        <v>5847</v>
      </c>
      <c r="C68" s="19" t="s">
        <v>10972</v>
      </c>
      <c r="D68" s="20">
        <v>92101</v>
      </c>
      <c r="E68" s="20" t="s">
        <v>10972</v>
      </c>
      <c r="F68" s="20" t="s">
        <v>30</v>
      </c>
      <c r="G68" s="19">
        <v>-117.1615102</v>
      </c>
      <c r="H68" s="19">
        <v>32.7156831</v>
      </c>
      <c r="I68" s="21">
        <v>36.852038279007203</v>
      </c>
      <c r="J68" s="21">
        <v>70.360564800806898</v>
      </c>
      <c r="K68" s="22" t="s">
        <v>10988</v>
      </c>
      <c r="L68" s="23">
        <v>4.2599060000000001E-2</v>
      </c>
      <c r="M68" s="166">
        <v>29.8942128189172</v>
      </c>
      <c r="N68" s="9">
        <v>10.220661850000001</v>
      </c>
      <c r="O68" s="165">
        <v>50.553827006845097</v>
      </c>
      <c r="P68" s="23">
        <v>1.389139731</v>
      </c>
      <c r="Q68" s="165">
        <v>99.290603609209697</v>
      </c>
      <c r="R68" s="9">
        <v>442.50930299999999</v>
      </c>
      <c r="S68" s="9">
        <v>16.837499999999999</v>
      </c>
      <c r="T68" s="20" t="s">
        <v>30</v>
      </c>
    </row>
    <row r="69" spans="1:20" ht="14.4" x14ac:dyDescent="0.3">
      <c r="A69" s="111">
        <v>6073003401</v>
      </c>
      <c r="B69" s="193">
        <v>6382</v>
      </c>
      <c r="C69" s="19" t="s">
        <v>10972</v>
      </c>
      <c r="D69" s="20">
        <v>92102</v>
      </c>
      <c r="E69" s="20" t="s">
        <v>10972</v>
      </c>
      <c r="F69" s="20" t="s">
        <v>78</v>
      </c>
      <c r="G69" s="19">
        <v>-117.0950788</v>
      </c>
      <c r="H69" s="19">
        <v>32.724983399999999</v>
      </c>
      <c r="I69" s="21">
        <v>37.183958162273498</v>
      </c>
      <c r="J69" s="21">
        <v>70.776601109430203</v>
      </c>
      <c r="K69" s="22" t="s">
        <v>10988</v>
      </c>
      <c r="L69" s="23">
        <v>4.3205130000000001E-2</v>
      </c>
      <c r="M69" s="166">
        <v>32.146857498444298</v>
      </c>
      <c r="N69" s="9">
        <v>10.215573669999999</v>
      </c>
      <c r="O69" s="165">
        <v>50.516490354698199</v>
      </c>
      <c r="P69" s="23">
        <v>0.38649160799999999</v>
      </c>
      <c r="Q69" s="165">
        <v>83.970130678282501</v>
      </c>
      <c r="R69" s="9">
        <v>1302.014242</v>
      </c>
      <c r="S69" s="9">
        <v>72.337500000000006</v>
      </c>
      <c r="T69" s="9"/>
    </row>
    <row r="70" spans="1:20" ht="14.4" x14ac:dyDescent="0.3">
      <c r="A70" s="111">
        <v>6073005700</v>
      </c>
      <c r="B70" s="193">
        <v>1590</v>
      </c>
      <c r="C70" s="19" t="s">
        <v>10972</v>
      </c>
      <c r="D70" s="20">
        <v>92101</v>
      </c>
      <c r="E70" s="20" t="s">
        <v>10972</v>
      </c>
      <c r="F70" s="20" t="s">
        <v>30</v>
      </c>
      <c r="G70" s="19">
        <v>-117.1625607</v>
      </c>
      <c r="H70" s="19">
        <v>32.725281799999998</v>
      </c>
      <c r="I70" s="21">
        <v>38.5457076515141</v>
      </c>
      <c r="J70" s="21">
        <v>72.945032778618298</v>
      </c>
      <c r="K70" s="22" t="s">
        <v>10988</v>
      </c>
      <c r="L70" s="23">
        <v>4.2599060000000001E-2</v>
      </c>
      <c r="M70" s="166">
        <v>29.8942128189172</v>
      </c>
      <c r="N70" s="9">
        <v>10.209220650000001</v>
      </c>
      <c r="O70" s="165">
        <v>50.466708151835697</v>
      </c>
      <c r="P70" s="23">
        <v>1.1257200000000001</v>
      </c>
      <c r="Q70" s="165">
        <v>98.730553827006801</v>
      </c>
      <c r="R70" s="9">
        <v>729.82209139999998</v>
      </c>
      <c r="S70" s="9">
        <v>38.65</v>
      </c>
      <c r="T70" s="20" t="s">
        <v>30</v>
      </c>
    </row>
    <row r="71" spans="1:20" ht="14.4" x14ac:dyDescent="0.3">
      <c r="A71" s="111">
        <v>6073001600</v>
      </c>
      <c r="B71" s="193">
        <v>5821</v>
      </c>
      <c r="C71" s="19" t="s">
        <v>10972</v>
      </c>
      <c r="D71" s="20">
        <v>92104</v>
      </c>
      <c r="E71" s="20" t="s">
        <v>10972</v>
      </c>
      <c r="F71" s="20" t="s">
        <v>69</v>
      </c>
      <c r="G71" s="19">
        <v>-117.1213219</v>
      </c>
      <c r="H71" s="19">
        <v>32.7521609</v>
      </c>
      <c r="I71" s="21">
        <v>37.275256622208701</v>
      </c>
      <c r="J71" s="21">
        <v>70.927887039838595</v>
      </c>
      <c r="K71" s="22" t="s">
        <v>10988</v>
      </c>
      <c r="L71" s="23">
        <v>4.3811200000000002E-2</v>
      </c>
      <c r="M71" s="166">
        <v>35.158680771624098</v>
      </c>
      <c r="N71" s="9">
        <v>9.9538754059999999</v>
      </c>
      <c r="O71" s="166">
        <v>48.6745488487866</v>
      </c>
      <c r="P71" s="23">
        <v>0.67661758599999999</v>
      </c>
      <c r="Q71" s="165">
        <v>94.909769757311807</v>
      </c>
      <c r="R71" s="9">
        <v>1148.0998489999999</v>
      </c>
      <c r="S71" s="9">
        <v>66.3125</v>
      </c>
      <c r="T71" s="9" t="s">
        <v>10990</v>
      </c>
    </row>
    <row r="72" spans="1:20" ht="14.4" x14ac:dyDescent="0.3">
      <c r="A72" s="111">
        <v>6073002201</v>
      </c>
      <c r="B72" s="193">
        <v>3328</v>
      </c>
      <c r="C72" s="19" t="s">
        <v>10972</v>
      </c>
      <c r="D72" s="20">
        <v>92105</v>
      </c>
      <c r="E72" s="20" t="s">
        <v>10972</v>
      </c>
      <c r="F72" s="20" t="s">
        <v>69</v>
      </c>
      <c r="G72" s="19">
        <v>-117.1124957</v>
      </c>
      <c r="H72" s="19">
        <v>32.7524807</v>
      </c>
      <c r="I72" s="21">
        <v>39.050637460179701</v>
      </c>
      <c r="J72" s="21">
        <v>73.562783661119497</v>
      </c>
      <c r="K72" s="22" t="s">
        <v>10988</v>
      </c>
      <c r="L72" s="23">
        <v>4.3811200000000002E-2</v>
      </c>
      <c r="M72" s="166">
        <v>35.158680771624098</v>
      </c>
      <c r="N72" s="9">
        <v>9.9475065909999998</v>
      </c>
      <c r="O72" s="166">
        <v>48.599875544492797</v>
      </c>
      <c r="P72" s="23">
        <v>0.53170166500000005</v>
      </c>
      <c r="Q72" s="165">
        <v>90.976975731176097</v>
      </c>
      <c r="R72" s="9">
        <v>1514.053537</v>
      </c>
      <c r="S72" s="9">
        <v>78.375</v>
      </c>
      <c r="T72" s="9" t="s">
        <v>22</v>
      </c>
    </row>
    <row r="73" spans="1:20" ht="14.4" x14ac:dyDescent="0.3">
      <c r="A73" s="111">
        <v>6073018200</v>
      </c>
      <c r="B73" s="193">
        <v>6754</v>
      </c>
      <c r="C73" s="19" t="s">
        <v>10972</v>
      </c>
      <c r="D73" s="20">
        <v>92054</v>
      </c>
      <c r="E73" s="20" t="s">
        <v>53</v>
      </c>
      <c r="F73" s="20" t="s">
        <v>53</v>
      </c>
      <c r="G73" s="19">
        <v>-117.37023840000001</v>
      </c>
      <c r="H73" s="19">
        <v>33.189692399999998</v>
      </c>
      <c r="I73" s="21">
        <v>37.314349911816997</v>
      </c>
      <c r="J73" s="21">
        <v>71.091780131114504</v>
      </c>
      <c r="K73" s="22" t="s">
        <v>10988</v>
      </c>
      <c r="L73" s="23">
        <v>4.2599060000000001E-2</v>
      </c>
      <c r="M73" s="166">
        <v>29.8942128189172</v>
      </c>
      <c r="N73" s="9">
        <v>9.833666612</v>
      </c>
      <c r="O73" s="166">
        <v>47.454884878655903</v>
      </c>
      <c r="P73" s="23">
        <v>0.34870731999999999</v>
      </c>
      <c r="Q73" s="165">
        <v>81.020535158680801</v>
      </c>
      <c r="R73" s="9">
        <v>1198.1092590000001</v>
      </c>
      <c r="S73" s="9">
        <v>68.650000000000006</v>
      </c>
      <c r="T73" s="9"/>
    </row>
    <row r="74" spans="1:20" ht="14.4" x14ac:dyDescent="0.3">
      <c r="A74" s="111">
        <v>6073018603</v>
      </c>
      <c r="B74" s="193">
        <v>6747</v>
      </c>
      <c r="C74" s="19" t="s">
        <v>10972</v>
      </c>
      <c r="D74" s="20">
        <v>92058</v>
      </c>
      <c r="E74" s="20" t="s">
        <v>53</v>
      </c>
      <c r="F74" s="20" t="s">
        <v>20</v>
      </c>
      <c r="G74" s="19">
        <v>-117.3586267</v>
      </c>
      <c r="H74" s="19">
        <v>33.211510799999999</v>
      </c>
      <c r="I74" s="21">
        <v>37.652258612696201</v>
      </c>
      <c r="J74" s="21">
        <v>71.570852244074601</v>
      </c>
      <c r="K74" s="22" t="s">
        <v>10988</v>
      </c>
      <c r="L74" s="23">
        <v>4.3205130000000001E-2</v>
      </c>
      <c r="M74" s="166">
        <v>32.146857498444298</v>
      </c>
      <c r="N74" s="9">
        <v>9.8045555120000003</v>
      </c>
      <c r="O74" s="166">
        <v>47.093963907902904</v>
      </c>
      <c r="P74" s="23">
        <v>0.241830977</v>
      </c>
      <c r="Q74" s="165">
        <v>68.973242065961401</v>
      </c>
      <c r="R74" s="9">
        <v>1272.6301120000001</v>
      </c>
      <c r="S74" s="9">
        <v>71.412499999999994</v>
      </c>
      <c r="T74" s="9"/>
    </row>
    <row r="75" spans="1:20" ht="14.4" x14ac:dyDescent="0.3">
      <c r="A75" s="111">
        <v>6073010005</v>
      </c>
      <c r="B75" s="193">
        <v>7803</v>
      </c>
      <c r="C75" s="19" t="s">
        <v>10972</v>
      </c>
      <c r="D75" s="20">
        <v>92173</v>
      </c>
      <c r="E75" s="20" t="s">
        <v>10972</v>
      </c>
      <c r="F75" s="20" t="s">
        <v>84</v>
      </c>
      <c r="G75" s="19">
        <v>-117.04961590000001</v>
      </c>
      <c r="H75" s="19">
        <v>32.564152700000001</v>
      </c>
      <c r="I75" s="21">
        <v>33.916311121398302</v>
      </c>
      <c r="J75" s="21">
        <v>65.670700958144195</v>
      </c>
      <c r="K75" s="22" t="s">
        <v>10991</v>
      </c>
      <c r="L75" s="23">
        <v>4.2599060000000001E-2</v>
      </c>
      <c r="M75" s="166">
        <v>29.8942128189172</v>
      </c>
      <c r="N75" s="9">
        <v>14.44626923</v>
      </c>
      <c r="O75" s="165">
        <v>98.469197261978806</v>
      </c>
      <c r="P75" s="23">
        <v>0.50526291199999995</v>
      </c>
      <c r="Q75" s="165">
        <v>90.105787181082803</v>
      </c>
      <c r="R75" s="9">
        <v>730.90267679999999</v>
      </c>
      <c r="S75" s="9">
        <v>38.712499999999999</v>
      </c>
      <c r="T75" s="9"/>
    </row>
    <row r="76" spans="1:20" ht="14.4" x14ac:dyDescent="0.3">
      <c r="A76" s="111">
        <v>6073010012</v>
      </c>
      <c r="B76" s="193">
        <v>5199</v>
      </c>
      <c r="C76" s="19" t="s">
        <v>10972</v>
      </c>
      <c r="D76" s="20">
        <v>92173</v>
      </c>
      <c r="E76" s="20" t="s">
        <v>10972</v>
      </c>
      <c r="F76" s="20" t="s">
        <v>84</v>
      </c>
      <c r="G76" s="19">
        <v>-117.0584994</v>
      </c>
      <c r="H76" s="19">
        <v>32.560779099999998</v>
      </c>
      <c r="I76" s="21">
        <v>33.813722332499999</v>
      </c>
      <c r="J76" s="21">
        <v>65.557236510337901</v>
      </c>
      <c r="K76" s="22" t="s">
        <v>10991</v>
      </c>
      <c r="L76" s="23">
        <v>4.2599060000000001E-2</v>
      </c>
      <c r="M76" s="166">
        <v>29.8942128189172</v>
      </c>
      <c r="N76" s="9">
        <v>14.026150449999999</v>
      </c>
      <c r="O76" s="165">
        <v>97.996266334785304</v>
      </c>
      <c r="P76" s="23">
        <v>0.341240771</v>
      </c>
      <c r="Q76" s="165">
        <v>80.373366521468597</v>
      </c>
      <c r="R76" s="9">
        <v>855.18638580000004</v>
      </c>
      <c r="S76" s="9">
        <v>48.212499999999999</v>
      </c>
      <c r="T76" s="9"/>
    </row>
    <row r="77" spans="1:20" ht="14.4" x14ac:dyDescent="0.3">
      <c r="A77" s="111">
        <v>6073010110</v>
      </c>
      <c r="B77" s="193">
        <v>7871</v>
      </c>
      <c r="C77" s="19" t="s">
        <v>10972</v>
      </c>
      <c r="D77" s="20">
        <v>92154</v>
      </c>
      <c r="E77" s="20" t="s">
        <v>10972</v>
      </c>
      <c r="F77" s="20" t="s">
        <v>33</v>
      </c>
      <c r="G77" s="19">
        <v>-117.08856830000001</v>
      </c>
      <c r="H77" s="19">
        <v>32.570395699999999</v>
      </c>
      <c r="I77" s="21">
        <v>34.606750986095399</v>
      </c>
      <c r="J77" s="21">
        <v>66.918809884014095</v>
      </c>
      <c r="K77" s="22" t="s">
        <v>10991</v>
      </c>
      <c r="L77" s="23">
        <v>4.1925589999999999E-2</v>
      </c>
      <c r="M77" s="166">
        <v>26.695706285003101</v>
      </c>
      <c r="N77" s="9">
        <v>12.33897288</v>
      </c>
      <c r="O77" s="165">
        <v>90.056004978220301</v>
      </c>
      <c r="P77" s="23">
        <v>0.21145958500000001</v>
      </c>
      <c r="Q77" s="165">
        <v>64.082140634723103</v>
      </c>
      <c r="R77" s="9">
        <v>926.30059189999997</v>
      </c>
      <c r="S77" s="9">
        <v>53.4375</v>
      </c>
      <c r="T77" s="9"/>
    </row>
    <row r="78" spans="1:20" ht="14.4" x14ac:dyDescent="0.3">
      <c r="A78" s="111">
        <v>6073010103</v>
      </c>
      <c r="B78" s="193">
        <v>6284</v>
      </c>
      <c r="C78" s="19" t="s">
        <v>10972</v>
      </c>
      <c r="D78" s="20">
        <v>92154</v>
      </c>
      <c r="E78" s="20" t="s">
        <v>10972</v>
      </c>
      <c r="F78" s="20" t="s">
        <v>21</v>
      </c>
      <c r="G78" s="19">
        <v>-117.0958327</v>
      </c>
      <c r="H78" s="19">
        <v>32.599618399999997</v>
      </c>
      <c r="I78" s="21">
        <v>33.690170785123698</v>
      </c>
      <c r="J78" s="21">
        <v>65.292486132123003</v>
      </c>
      <c r="K78" s="22" t="s">
        <v>10991</v>
      </c>
      <c r="L78" s="23">
        <v>4.1925589999999999E-2</v>
      </c>
      <c r="M78" s="166">
        <v>26.695706285003101</v>
      </c>
      <c r="N78" s="9">
        <v>11.89626144</v>
      </c>
      <c r="O78" s="165">
        <v>73.030491599253295</v>
      </c>
      <c r="P78" s="23">
        <v>0.224234927</v>
      </c>
      <c r="Q78" s="165">
        <v>66.185438705662705</v>
      </c>
      <c r="R78" s="9">
        <v>1614.326196</v>
      </c>
      <c r="S78" s="9">
        <v>80.387500000000003</v>
      </c>
      <c r="T78" s="20" t="s">
        <v>10982</v>
      </c>
    </row>
    <row r="79" spans="1:20" ht="14.4" x14ac:dyDescent="0.3">
      <c r="A79" s="111">
        <v>6073013312</v>
      </c>
      <c r="B79" s="193">
        <v>2549</v>
      </c>
      <c r="C79" s="19" t="s">
        <v>10972</v>
      </c>
      <c r="D79" s="20">
        <v>91911</v>
      </c>
      <c r="E79" s="20" t="s">
        <v>21</v>
      </c>
      <c r="F79" s="20" t="s">
        <v>21</v>
      </c>
      <c r="G79" s="19">
        <v>-117.0326038</v>
      </c>
      <c r="H79" s="19">
        <v>32.600994100000001</v>
      </c>
      <c r="I79" s="21">
        <v>33.875867966820898</v>
      </c>
      <c r="J79" s="21">
        <v>65.632879475542097</v>
      </c>
      <c r="K79" s="22" t="s">
        <v>10991</v>
      </c>
      <c r="L79" s="23">
        <v>4.2599060000000001E-2</v>
      </c>
      <c r="M79" s="166">
        <v>29.8942128189172</v>
      </c>
      <c r="N79" s="9">
        <v>11.773522160000001</v>
      </c>
      <c r="O79" s="165">
        <v>68.699439950217794</v>
      </c>
      <c r="P79" s="23">
        <v>0.20045938599999999</v>
      </c>
      <c r="Q79" s="165">
        <v>62.115743621655298</v>
      </c>
      <c r="R79" s="9">
        <v>1418.588966</v>
      </c>
      <c r="S79" s="9">
        <v>75.95</v>
      </c>
      <c r="T79" s="9"/>
    </row>
    <row r="80" spans="1:20" ht="14.4" x14ac:dyDescent="0.3">
      <c r="A80" s="111">
        <v>6073010300</v>
      </c>
      <c r="B80" s="193">
        <v>4485</v>
      </c>
      <c r="C80" s="19" t="s">
        <v>10972</v>
      </c>
      <c r="D80" s="20">
        <v>91932</v>
      </c>
      <c r="E80" s="20" t="s">
        <v>33</v>
      </c>
      <c r="F80" s="20" t="s">
        <v>33</v>
      </c>
      <c r="G80" s="19">
        <v>-117.1144635</v>
      </c>
      <c r="H80" s="19">
        <v>32.575637999999998</v>
      </c>
      <c r="I80" s="21">
        <v>33.999574970736603</v>
      </c>
      <c r="J80" s="21">
        <v>65.809379727685297</v>
      </c>
      <c r="K80" s="22" t="s">
        <v>10991</v>
      </c>
      <c r="L80" s="23">
        <v>4.1925589999999999E-2</v>
      </c>
      <c r="M80" s="166">
        <v>26.695706285003101</v>
      </c>
      <c r="N80" s="9">
        <v>11.772441430000001</v>
      </c>
      <c r="O80" s="165">
        <v>68.6745488487866</v>
      </c>
      <c r="P80" s="23">
        <v>7.3731895000000006E-2</v>
      </c>
      <c r="Q80" s="166">
        <v>27.429993777224599</v>
      </c>
      <c r="R80" s="9">
        <v>316.20593839999998</v>
      </c>
      <c r="S80" s="9">
        <v>9.1624999999999996</v>
      </c>
      <c r="T80" s="9"/>
    </row>
    <row r="81" spans="1:20" ht="14.4" x14ac:dyDescent="0.3">
      <c r="A81" s="111">
        <v>6073013306</v>
      </c>
      <c r="B81" s="193">
        <v>4517</v>
      </c>
      <c r="C81" s="19" t="s">
        <v>10972</v>
      </c>
      <c r="D81" s="20">
        <v>91911</v>
      </c>
      <c r="E81" s="20" t="s">
        <v>21</v>
      </c>
      <c r="F81" s="20" t="s">
        <v>21</v>
      </c>
      <c r="G81" s="19">
        <v>-117.0400229</v>
      </c>
      <c r="H81" s="19">
        <v>32.603659800000003</v>
      </c>
      <c r="I81" s="21">
        <v>34.972415866667603</v>
      </c>
      <c r="J81" s="21">
        <v>67.536560766515393</v>
      </c>
      <c r="K81" s="22" t="s">
        <v>10991</v>
      </c>
      <c r="L81" s="23">
        <v>4.2599060000000001E-2</v>
      </c>
      <c r="M81" s="166">
        <v>29.8942128189172</v>
      </c>
      <c r="N81" s="9">
        <v>11.73722598</v>
      </c>
      <c r="O81" s="165">
        <v>67.479775980087098</v>
      </c>
      <c r="P81" s="23">
        <v>0.60373018000000001</v>
      </c>
      <c r="Q81" s="165">
        <v>93.080273802115698</v>
      </c>
      <c r="R81" s="9">
        <v>1870.3785339999999</v>
      </c>
      <c r="S81" s="9">
        <v>85.112499999999997</v>
      </c>
      <c r="T81" s="9" t="s">
        <v>10992</v>
      </c>
    </row>
    <row r="82" spans="1:20" ht="14.4" x14ac:dyDescent="0.3">
      <c r="A82" s="111">
        <v>6073010502</v>
      </c>
      <c r="B82" s="193">
        <v>5455</v>
      </c>
      <c r="C82" s="19" t="s">
        <v>10972</v>
      </c>
      <c r="D82" s="20">
        <v>91932</v>
      </c>
      <c r="E82" s="20" t="s">
        <v>33</v>
      </c>
      <c r="F82" s="20" t="s">
        <v>33</v>
      </c>
      <c r="G82" s="19">
        <v>-117.1129542</v>
      </c>
      <c r="H82" s="19">
        <v>32.5860463</v>
      </c>
      <c r="I82" s="21">
        <v>34.069086074893796</v>
      </c>
      <c r="J82" s="21">
        <v>65.973272818961206</v>
      </c>
      <c r="K82" s="22" t="s">
        <v>10991</v>
      </c>
      <c r="L82" s="23">
        <v>4.1252120000000003E-2</v>
      </c>
      <c r="M82" s="166">
        <v>24.8786558805227</v>
      </c>
      <c r="N82" s="9">
        <v>11.57758156</v>
      </c>
      <c r="O82" s="165">
        <v>62.750466708151798</v>
      </c>
      <c r="P82" s="23">
        <v>0.43066612500000001</v>
      </c>
      <c r="Q82" s="165">
        <v>86.558805227131302</v>
      </c>
      <c r="R82" s="9">
        <v>887.93262600000003</v>
      </c>
      <c r="S82" s="9">
        <v>50.637500000000003</v>
      </c>
      <c r="T82" s="9"/>
    </row>
    <row r="83" spans="1:20" ht="14.4" x14ac:dyDescent="0.3">
      <c r="A83" s="111">
        <v>6073012003</v>
      </c>
      <c r="B83" s="193">
        <v>3336</v>
      </c>
      <c r="C83" s="19" t="s">
        <v>10972</v>
      </c>
      <c r="D83" s="20">
        <v>91950</v>
      </c>
      <c r="E83" s="20" t="s">
        <v>49</v>
      </c>
      <c r="F83" s="20" t="s">
        <v>49</v>
      </c>
      <c r="G83" s="19">
        <v>-117.0744466</v>
      </c>
      <c r="H83" s="19">
        <v>32.680103899999999</v>
      </c>
      <c r="I83" s="21">
        <v>34.820061621826902</v>
      </c>
      <c r="J83" s="21">
        <v>67.271810388300594</v>
      </c>
      <c r="K83" s="22" t="s">
        <v>10991</v>
      </c>
      <c r="L83" s="23">
        <v>4.2599060000000001E-2</v>
      </c>
      <c r="M83" s="166">
        <v>29.8942128189172</v>
      </c>
      <c r="N83" s="9">
        <v>10.42517586</v>
      </c>
      <c r="O83" s="165">
        <v>51.972619788425597</v>
      </c>
      <c r="P83" s="23">
        <v>0.37204497399999997</v>
      </c>
      <c r="Q83" s="165">
        <v>82.912258867454895</v>
      </c>
      <c r="R83" s="9">
        <v>2112.2819519999998</v>
      </c>
      <c r="S83" s="9">
        <v>88.65</v>
      </c>
      <c r="T83" s="9"/>
    </row>
    <row r="84" spans="1:20" ht="14.4" x14ac:dyDescent="0.3">
      <c r="A84" s="111">
        <v>6073003101</v>
      </c>
      <c r="B84" s="193">
        <v>4041</v>
      </c>
      <c r="C84" s="19" t="s">
        <v>10972</v>
      </c>
      <c r="D84" s="20">
        <v>92114</v>
      </c>
      <c r="E84" s="20" t="s">
        <v>10972</v>
      </c>
      <c r="F84" s="20" t="s">
        <v>111</v>
      </c>
      <c r="G84" s="19">
        <v>-117.0801318</v>
      </c>
      <c r="H84" s="19">
        <v>32.699412299999999</v>
      </c>
      <c r="I84" s="21">
        <v>35.081780012976999</v>
      </c>
      <c r="J84" s="21">
        <v>67.687846696923799</v>
      </c>
      <c r="K84" s="22" t="s">
        <v>10991</v>
      </c>
      <c r="L84" s="23">
        <v>4.2599060000000001E-2</v>
      </c>
      <c r="M84" s="166">
        <v>29.8942128189172</v>
      </c>
      <c r="N84" s="9">
        <v>10.417496209999999</v>
      </c>
      <c r="O84" s="165">
        <v>51.885500933416303</v>
      </c>
      <c r="P84" s="23">
        <v>6.393103E-2</v>
      </c>
      <c r="Q84" s="166">
        <v>23.658991910392</v>
      </c>
      <c r="R84" s="9">
        <v>473.27899769999999</v>
      </c>
      <c r="S84" s="9">
        <v>18.862500000000001</v>
      </c>
      <c r="T84" s="9"/>
    </row>
    <row r="85" spans="1:20" ht="14.4" x14ac:dyDescent="0.3">
      <c r="A85" s="111">
        <v>6073012200</v>
      </c>
      <c r="B85" s="193">
        <v>3657</v>
      </c>
      <c r="C85" s="19" t="s">
        <v>10972</v>
      </c>
      <c r="D85" s="20">
        <v>91950</v>
      </c>
      <c r="E85" s="20" t="s">
        <v>10993</v>
      </c>
      <c r="F85" s="20" t="s">
        <v>49</v>
      </c>
      <c r="G85" s="19">
        <v>-117.07385360000001</v>
      </c>
      <c r="H85" s="19">
        <v>32.663928300000002</v>
      </c>
      <c r="I85" s="21">
        <v>35.440619345118499</v>
      </c>
      <c r="J85" s="21">
        <v>68.356026222894599</v>
      </c>
      <c r="K85" s="22" t="s">
        <v>10991</v>
      </c>
      <c r="L85" s="23">
        <v>4.2599060000000001E-2</v>
      </c>
      <c r="M85" s="166">
        <v>29.8942128189172</v>
      </c>
      <c r="N85" s="9">
        <v>10.30871745</v>
      </c>
      <c r="O85" s="165">
        <v>51.138767890479201</v>
      </c>
      <c r="P85" s="23">
        <v>0.423192544</v>
      </c>
      <c r="Q85" s="165">
        <v>86.247666459240804</v>
      </c>
      <c r="R85" s="9">
        <v>1716.3015459999999</v>
      </c>
      <c r="S85" s="9">
        <v>82.237499999999997</v>
      </c>
      <c r="T85" s="9"/>
    </row>
    <row r="86" spans="1:20" ht="14.4" x14ac:dyDescent="0.3">
      <c r="A86" s="111">
        <v>6073002705</v>
      </c>
      <c r="B86" s="193">
        <v>4133</v>
      </c>
      <c r="C86" s="19" t="s">
        <v>10972</v>
      </c>
      <c r="D86" s="20">
        <v>92105</v>
      </c>
      <c r="E86" s="20" t="s">
        <v>10972</v>
      </c>
      <c r="F86" s="20" t="s">
        <v>69</v>
      </c>
      <c r="G86" s="19">
        <v>-117.0835759</v>
      </c>
      <c r="H86" s="19">
        <v>32.733869200000001</v>
      </c>
      <c r="I86" s="21">
        <v>35.2468562646782</v>
      </c>
      <c r="J86" s="21">
        <v>67.952597075138698</v>
      </c>
      <c r="K86" s="22" t="s">
        <v>10991</v>
      </c>
      <c r="L86" s="23">
        <v>4.3811200000000002E-2</v>
      </c>
      <c r="M86" s="166">
        <v>35.158680771624098</v>
      </c>
      <c r="N86" s="9">
        <v>10.12453071</v>
      </c>
      <c r="O86" s="165">
        <v>50.043559427504697</v>
      </c>
      <c r="P86" s="23">
        <v>0.11155744400000001</v>
      </c>
      <c r="Q86" s="166">
        <v>40.734287492221497</v>
      </c>
      <c r="R86" s="9">
        <v>792.51116920000004</v>
      </c>
      <c r="S86" s="9">
        <v>43.674999999999997</v>
      </c>
      <c r="T86" s="9" t="s">
        <v>22</v>
      </c>
    </row>
    <row r="87" spans="1:20" ht="14.4" x14ac:dyDescent="0.3">
      <c r="A87" s="111">
        <v>6073014500</v>
      </c>
      <c r="B87" s="193">
        <v>3880</v>
      </c>
      <c r="C87" s="19" t="s">
        <v>10972</v>
      </c>
      <c r="D87" s="20">
        <v>91941</v>
      </c>
      <c r="E87" s="20" t="s">
        <v>40</v>
      </c>
      <c r="F87" s="20" t="s">
        <v>40</v>
      </c>
      <c r="G87" s="19">
        <v>-117.0438659</v>
      </c>
      <c r="H87" s="19">
        <v>32.749516399999997</v>
      </c>
      <c r="I87" s="21">
        <v>34.431497203653699</v>
      </c>
      <c r="J87" s="21">
        <v>66.5784165405951</v>
      </c>
      <c r="K87" s="22" t="s">
        <v>10991</v>
      </c>
      <c r="L87" s="23">
        <v>4.4902020000000001E-2</v>
      </c>
      <c r="M87" s="166">
        <v>39.987554449284403</v>
      </c>
      <c r="N87" s="9">
        <v>10.05444964</v>
      </c>
      <c r="O87" s="166">
        <v>49.632856253889202</v>
      </c>
      <c r="P87" s="23">
        <v>0.34910666800000001</v>
      </c>
      <c r="Q87" s="165">
        <v>81.045426260111995</v>
      </c>
      <c r="R87" s="9">
        <v>1542.4745459999999</v>
      </c>
      <c r="S87" s="9">
        <v>78.825000000000003</v>
      </c>
      <c r="T87" s="9"/>
    </row>
    <row r="88" spans="1:20" ht="14.4" x14ac:dyDescent="0.3">
      <c r="A88" s="111">
        <v>6073002903</v>
      </c>
      <c r="B88" s="193">
        <v>4031</v>
      </c>
      <c r="C88" s="19" t="s">
        <v>10972</v>
      </c>
      <c r="D88" s="20">
        <v>92115</v>
      </c>
      <c r="E88" s="20" t="s">
        <v>10972</v>
      </c>
      <c r="F88" s="20" t="s">
        <v>28</v>
      </c>
      <c r="G88" s="19">
        <v>-117.0553352</v>
      </c>
      <c r="H88" s="19">
        <v>32.749857300000002</v>
      </c>
      <c r="I88" s="21">
        <v>34.4973696752457</v>
      </c>
      <c r="J88" s="21">
        <v>66.691880988401394</v>
      </c>
      <c r="K88" s="22" t="s">
        <v>10991</v>
      </c>
      <c r="L88" s="23">
        <v>4.4902020000000001E-2</v>
      </c>
      <c r="M88" s="166">
        <v>39.987554449284403</v>
      </c>
      <c r="N88" s="9">
        <v>10.02921755</v>
      </c>
      <c r="O88" s="166">
        <v>49.3963907902925</v>
      </c>
      <c r="P88" s="23">
        <v>7.1484541999999998E-2</v>
      </c>
      <c r="Q88" s="166">
        <v>26.496577473553199</v>
      </c>
      <c r="R88" s="9">
        <v>987.93896170000005</v>
      </c>
      <c r="S88" s="9">
        <v>57.125</v>
      </c>
      <c r="T88" s="9"/>
    </row>
    <row r="89" spans="1:20" ht="14.4" x14ac:dyDescent="0.3">
      <c r="A89" s="111">
        <v>6073002401</v>
      </c>
      <c r="B89" s="193">
        <v>4791</v>
      </c>
      <c r="C89" s="19" t="s">
        <v>10972</v>
      </c>
      <c r="D89" s="20">
        <v>92104</v>
      </c>
      <c r="E89" s="20" t="s">
        <v>10972</v>
      </c>
      <c r="F89" s="20" t="s">
        <v>69</v>
      </c>
      <c r="G89" s="19">
        <v>-117.1151978</v>
      </c>
      <c r="H89" s="19">
        <v>32.7470742</v>
      </c>
      <c r="I89" s="21">
        <v>36.460141079465402</v>
      </c>
      <c r="J89" s="21">
        <v>69.818456883509796</v>
      </c>
      <c r="K89" s="22" t="s">
        <v>10991</v>
      </c>
      <c r="L89" s="23">
        <v>4.3811200000000002E-2</v>
      </c>
      <c r="M89" s="166">
        <v>35.158680771624098</v>
      </c>
      <c r="N89" s="9">
        <v>10.01011905</v>
      </c>
      <c r="O89" s="166">
        <v>49.284380833851898</v>
      </c>
      <c r="P89" s="23">
        <v>0.61909663599999998</v>
      </c>
      <c r="Q89" s="165">
        <v>93.428749222153101</v>
      </c>
      <c r="R89" s="9">
        <v>1628.1818410000001</v>
      </c>
      <c r="S89" s="9">
        <v>80.712500000000006</v>
      </c>
      <c r="T89" s="9" t="s">
        <v>10990</v>
      </c>
    </row>
    <row r="90" spans="1:20" ht="14.4" x14ac:dyDescent="0.3">
      <c r="A90" s="111">
        <v>6073002708</v>
      </c>
      <c r="B90" s="193">
        <v>5395</v>
      </c>
      <c r="C90" s="19" t="s">
        <v>10972</v>
      </c>
      <c r="D90" s="20">
        <v>92115</v>
      </c>
      <c r="E90" s="20" t="s">
        <v>10972</v>
      </c>
      <c r="F90" s="20" t="s">
        <v>28</v>
      </c>
      <c r="G90" s="19">
        <v>-117.08305850000001</v>
      </c>
      <c r="H90" s="19">
        <v>32.7531727</v>
      </c>
      <c r="I90" s="21">
        <v>33.762540030338798</v>
      </c>
      <c r="J90" s="21">
        <v>65.443772062531494</v>
      </c>
      <c r="K90" s="22" t="s">
        <v>10991</v>
      </c>
      <c r="L90" s="23">
        <v>4.3811200000000002E-2</v>
      </c>
      <c r="M90" s="166">
        <v>35.158680771624098</v>
      </c>
      <c r="N90" s="9">
        <v>9.9824536940000002</v>
      </c>
      <c r="O90" s="166">
        <v>48.973242065961401</v>
      </c>
      <c r="P90" s="23">
        <v>0.11396991400000001</v>
      </c>
      <c r="Q90" s="166">
        <v>41.568139390168</v>
      </c>
      <c r="R90" s="9">
        <v>868.86233779999998</v>
      </c>
      <c r="S90" s="9">
        <v>49.15</v>
      </c>
      <c r="T90" s="9"/>
    </row>
    <row r="91" spans="1:20" ht="14.4" x14ac:dyDescent="0.3">
      <c r="A91" s="111">
        <v>6073016000</v>
      </c>
      <c r="B91" s="193">
        <v>2265</v>
      </c>
      <c r="C91" s="19" t="s">
        <v>10972</v>
      </c>
      <c r="D91" s="20">
        <v>92020</v>
      </c>
      <c r="E91" s="20" t="s">
        <v>27</v>
      </c>
      <c r="F91" s="180" t="s">
        <v>27</v>
      </c>
      <c r="G91" s="19">
        <v>-116.9804886</v>
      </c>
      <c r="H91" s="19">
        <v>32.788629299999997</v>
      </c>
      <c r="I91" s="21">
        <v>34.793486105477299</v>
      </c>
      <c r="J91" s="21">
        <v>67.233988905698396</v>
      </c>
      <c r="K91" s="22" t="s">
        <v>10991</v>
      </c>
      <c r="L91" s="23">
        <v>4.9019449999999999E-2</v>
      </c>
      <c r="M91" s="165">
        <v>58.232731798382098</v>
      </c>
      <c r="N91" s="9">
        <v>9.8532655279999997</v>
      </c>
      <c r="O91" s="166">
        <v>47.666459240821403</v>
      </c>
      <c r="P91" s="23">
        <v>0.50334524400000002</v>
      </c>
      <c r="Q91" s="165">
        <v>90.031113876788993</v>
      </c>
      <c r="R91" s="9">
        <v>1229.777006</v>
      </c>
      <c r="S91" s="9">
        <v>69.8125</v>
      </c>
      <c r="T91" s="9"/>
    </row>
    <row r="92" spans="1:20" ht="14.4" x14ac:dyDescent="0.3">
      <c r="A92" s="111">
        <v>6073015802</v>
      </c>
      <c r="B92" s="193">
        <v>4877</v>
      </c>
      <c r="C92" s="19" t="s">
        <v>10972</v>
      </c>
      <c r="D92" s="20">
        <v>92020</v>
      </c>
      <c r="E92" s="20" t="s">
        <v>27</v>
      </c>
      <c r="F92" s="180" t="s">
        <v>27</v>
      </c>
      <c r="G92" s="19">
        <v>-116.95991840000001</v>
      </c>
      <c r="H92" s="19">
        <v>32.791294700000002</v>
      </c>
      <c r="I92" s="21">
        <v>36.335779326022198</v>
      </c>
      <c r="J92" s="21">
        <v>69.629349470499207</v>
      </c>
      <c r="K92" s="22" t="s">
        <v>10991</v>
      </c>
      <c r="L92" s="23">
        <v>5.0229620000000003E-2</v>
      </c>
      <c r="M92" s="165">
        <v>62.526446795270701</v>
      </c>
      <c r="N92" s="9">
        <v>9.8224127790000004</v>
      </c>
      <c r="O92" s="166">
        <v>47.293092719352799</v>
      </c>
      <c r="P92" s="23">
        <v>0.14038324799999999</v>
      </c>
      <c r="Q92" s="166">
        <v>48.686994399502197</v>
      </c>
      <c r="R92" s="9">
        <v>657.31194110000001</v>
      </c>
      <c r="S92" s="9">
        <v>32.712499999999999</v>
      </c>
      <c r="T92" s="9"/>
    </row>
    <row r="93" spans="1:20" ht="14.4" x14ac:dyDescent="0.3">
      <c r="A93" s="111">
        <v>6073016301</v>
      </c>
      <c r="B93" s="193">
        <v>5338</v>
      </c>
      <c r="C93" s="19" t="s">
        <v>10972</v>
      </c>
      <c r="D93" s="20">
        <v>92020</v>
      </c>
      <c r="E93" s="20" t="s">
        <v>27</v>
      </c>
      <c r="F93" s="180" t="s">
        <v>27</v>
      </c>
      <c r="G93" s="19">
        <v>-116.95648850000001</v>
      </c>
      <c r="H93" s="19">
        <v>32.803083299999997</v>
      </c>
      <c r="I93" s="21">
        <v>36.520131874473599</v>
      </c>
      <c r="J93" s="21">
        <v>69.906707009581396</v>
      </c>
      <c r="K93" s="22" t="s">
        <v>10991</v>
      </c>
      <c r="L93" s="23">
        <v>5.0229620000000003E-2</v>
      </c>
      <c r="M93" s="165">
        <v>62.526446795270701</v>
      </c>
      <c r="N93" s="9">
        <v>9.8111898049999997</v>
      </c>
      <c r="O93" s="166">
        <v>47.193528313627901</v>
      </c>
      <c r="P93" s="23">
        <v>0.25827736899999998</v>
      </c>
      <c r="Q93" s="165">
        <v>71.449906658369599</v>
      </c>
      <c r="R93" s="9">
        <v>950.68238940000003</v>
      </c>
      <c r="S93" s="9">
        <v>55.075000000000003</v>
      </c>
      <c r="T93" s="9"/>
    </row>
    <row r="94" spans="1:20" ht="14.4" x14ac:dyDescent="0.3">
      <c r="A94" s="111">
        <v>6073016302</v>
      </c>
      <c r="B94" s="193">
        <v>5865</v>
      </c>
      <c r="C94" s="19" t="s">
        <v>10972</v>
      </c>
      <c r="D94" s="20">
        <v>92021</v>
      </c>
      <c r="E94" s="20" t="s">
        <v>27</v>
      </c>
      <c r="F94" s="180" t="s">
        <v>27</v>
      </c>
      <c r="G94" s="19">
        <v>-116.9433532</v>
      </c>
      <c r="H94" s="19">
        <v>32.803944799999996</v>
      </c>
      <c r="I94" s="21">
        <v>34.7101326392552</v>
      </c>
      <c r="J94" s="21">
        <v>67.095310136157295</v>
      </c>
      <c r="K94" s="22" t="s">
        <v>10991</v>
      </c>
      <c r="L94" s="23">
        <v>5.1162150000000003E-2</v>
      </c>
      <c r="M94" s="165">
        <v>64.729309271935307</v>
      </c>
      <c r="N94" s="9">
        <v>9.7922035510000001</v>
      </c>
      <c r="O94" s="166">
        <v>46.969508400746697</v>
      </c>
      <c r="P94" s="23">
        <v>0.251839496</v>
      </c>
      <c r="Q94" s="165">
        <v>70.255133789670197</v>
      </c>
      <c r="R94" s="9">
        <v>894.12368370000002</v>
      </c>
      <c r="S94" s="9">
        <v>51.024999999999999</v>
      </c>
      <c r="T94" s="9"/>
    </row>
    <row r="95" spans="1:20" ht="14.4" x14ac:dyDescent="0.3">
      <c r="A95" s="111">
        <v>6073015801</v>
      </c>
      <c r="B95" s="193">
        <v>3544</v>
      </c>
      <c r="C95" s="19" t="s">
        <v>10972</v>
      </c>
      <c r="D95" s="20">
        <v>92020</v>
      </c>
      <c r="E95" s="20" t="s">
        <v>27</v>
      </c>
      <c r="F95" s="180" t="s">
        <v>27</v>
      </c>
      <c r="G95" s="19">
        <v>-116.9593301</v>
      </c>
      <c r="H95" s="19">
        <v>32.796886999999998</v>
      </c>
      <c r="I95" s="21">
        <v>35.239836643063803</v>
      </c>
      <c r="J95" s="21">
        <v>67.939989914271294</v>
      </c>
      <c r="K95" s="22" t="s">
        <v>10991</v>
      </c>
      <c r="L95" s="23">
        <v>5.0229620000000003E-2</v>
      </c>
      <c r="M95" s="165">
        <v>62.526446795270701</v>
      </c>
      <c r="N95" s="9">
        <v>9.7919703869999992</v>
      </c>
      <c r="O95" s="166">
        <v>46.944617299315503</v>
      </c>
      <c r="P95" s="23">
        <v>0.44315106900000001</v>
      </c>
      <c r="Q95" s="165">
        <v>87.118855009334197</v>
      </c>
      <c r="R95" s="9">
        <v>669.07295520000002</v>
      </c>
      <c r="S95" s="9">
        <v>33.6</v>
      </c>
      <c r="T95" s="9"/>
    </row>
    <row r="96" spans="1:20" ht="14.4" x14ac:dyDescent="0.3">
      <c r="A96" s="111">
        <v>6073009201</v>
      </c>
      <c r="B96" s="193">
        <v>5745</v>
      </c>
      <c r="C96" s="19" t="s">
        <v>10972</v>
      </c>
      <c r="D96" s="20">
        <v>92123</v>
      </c>
      <c r="E96" s="20" t="s">
        <v>10972</v>
      </c>
      <c r="F96" s="20" t="s">
        <v>37</v>
      </c>
      <c r="G96" s="19">
        <v>-117.146338</v>
      </c>
      <c r="H96" s="19">
        <v>32.801538700000002</v>
      </c>
      <c r="I96" s="21">
        <v>34.779584070527797</v>
      </c>
      <c r="J96" s="21">
        <v>67.208774583963702</v>
      </c>
      <c r="K96" s="22" t="s">
        <v>10991</v>
      </c>
      <c r="L96" s="23">
        <v>4.4356609999999998E-2</v>
      </c>
      <c r="M96" s="166">
        <v>37.573117610454297</v>
      </c>
      <c r="N96" s="9">
        <v>9.2290397869999996</v>
      </c>
      <c r="O96" s="166">
        <v>40.920970752955803</v>
      </c>
      <c r="P96" s="23">
        <v>0.81196737399999996</v>
      </c>
      <c r="Q96" s="165">
        <v>96.826384567517096</v>
      </c>
      <c r="R96" s="9">
        <v>1880.5362009999999</v>
      </c>
      <c r="S96" s="9">
        <v>85.25</v>
      </c>
      <c r="T96" s="9"/>
    </row>
    <row r="97" spans="1:20" ht="14.4" x14ac:dyDescent="0.3">
      <c r="A97" s="111">
        <v>6073010109</v>
      </c>
      <c r="B97" s="193">
        <v>5341</v>
      </c>
      <c r="C97" s="19" t="s">
        <v>10972</v>
      </c>
      <c r="D97" s="20">
        <v>92154</v>
      </c>
      <c r="E97" s="20" t="s">
        <v>10972</v>
      </c>
      <c r="F97" s="20" t="s">
        <v>33</v>
      </c>
      <c r="G97" s="19">
        <v>-117.08841839999999</v>
      </c>
      <c r="H97" s="19">
        <v>32.549488099999998</v>
      </c>
      <c r="I97" s="21">
        <v>32.348497314941397</v>
      </c>
      <c r="J97" s="21">
        <v>63.098840141200199</v>
      </c>
      <c r="K97" s="22" t="s">
        <v>10994</v>
      </c>
      <c r="L97" s="23">
        <v>4.2599060000000001E-2</v>
      </c>
      <c r="M97" s="166">
        <v>29.8942128189172</v>
      </c>
      <c r="N97" s="9">
        <v>13.060298919999999</v>
      </c>
      <c r="O97" s="165">
        <v>94.0385812072184</v>
      </c>
      <c r="P97" s="23">
        <v>5.7836743000000003E-2</v>
      </c>
      <c r="Q97" s="166">
        <v>21.0827629122589</v>
      </c>
      <c r="R97" s="9">
        <v>45752</v>
      </c>
      <c r="S97" s="9">
        <v>100</v>
      </c>
      <c r="T97" s="9" t="s">
        <v>10995</v>
      </c>
    </row>
    <row r="98" spans="1:20" ht="14.4" x14ac:dyDescent="0.3">
      <c r="A98" s="111">
        <v>6073010112</v>
      </c>
      <c r="B98" s="193">
        <v>5683</v>
      </c>
      <c r="C98" s="19" t="s">
        <v>10972</v>
      </c>
      <c r="D98" s="20">
        <v>92154</v>
      </c>
      <c r="E98" s="20" t="s">
        <v>10972</v>
      </c>
      <c r="F98" s="20" t="s">
        <v>33</v>
      </c>
      <c r="G98" s="19">
        <v>-117.08040320000001</v>
      </c>
      <c r="H98" s="19">
        <v>32.5689086</v>
      </c>
      <c r="I98" s="21">
        <v>31.4683976661467</v>
      </c>
      <c r="J98" s="21">
        <v>61.434694906707001</v>
      </c>
      <c r="K98" s="22" t="s">
        <v>10994</v>
      </c>
      <c r="L98" s="23">
        <v>4.2599060000000001E-2</v>
      </c>
      <c r="M98" s="166">
        <v>29.8942128189172</v>
      </c>
      <c r="N98" s="9">
        <v>12.72696479</v>
      </c>
      <c r="O98" s="165">
        <v>92.582451773491002</v>
      </c>
      <c r="P98" s="23">
        <v>0.32394129700000002</v>
      </c>
      <c r="Q98" s="165">
        <v>78.792781580584901</v>
      </c>
      <c r="R98" s="9">
        <v>819.80652359999999</v>
      </c>
      <c r="S98" s="9">
        <v>45.637500000000003</v>
      </c>
      <c r="T98" s="9"/>
    </row>
    <row r="99" spans="1:20" ht="14.4" x14ac:dyDescent="0.3">
      <c r="A99" s="111">
        <v>6073010104</v>
      </c>
      <c r="B99" s="193">
        <v>3758</v>
      </c>
      <c r="C99" s="19" t="s">
        <v>10972</v>
      </c>
      <c r="D99" s="20">
        <v>92154</v>
      </c>
      <c r="E99" s="20" t="s">
        <v>10972</v>
      </c>
      <c r="F99" s="20" t="s">
        <v>33</v>
      </c>
      <c r="G99" s="19">
        <v>-117.09703210000001</v>
      </c>
      <c r="H99" s="19">
        <v>32.567360100000002</v>
      </c>
      <c r="I99" s="21">
        <v>31.1559759955163</v>
      </c>
      <c r="J99" s="21">
        <v>60.968229954614202</v>
      </c>
      <c r="K99" s="22" t="s">
        <v>10994</v>
      </c>
      <c r="L99" s="23">
        <v>4.2599060000000001E-2</v>
      </c>
      <c r="M99" s="166">
        <v>29.8942128189172</v>
      </c>
      <c r="N99" s="9">
        <v>12.03267089</v>
      </c>
      <c r="O99" s="165">
        <v>80.149346608587393</v>
      </c>
      <c r="P99" s="23">
        <v>0.103203743</v>
      </c>
      <c r="Q99" s="166">
        <v>38.357187305538297</v>
      </c>
      <c r="R99" s="9">
        <v>572.46901849999995</v>
      </c>
      <c r="S99" s="9">
        <v>26.375</v>
      </c>
      <c r="T99" s="9"/>
    </row>
    <row r="100" spans="1:20" ht="14.4" x14ac:dyDescent="0.3">
      <c r="A100" s="111">
        <v>6073010402</v>
      </c>
      <c r="B100" s="193">
        <v>6131</v>
      </c>
      <c r="C100" s="19" t="s">
        <v>10972</v>
      </c>
      <c r="D100" s="20">
        <v>91932</v>
      </c>
      <c r="E100" s="20" t="s">
        <v>33</v>
      </c>
      <c r="F100" s="20" t="s">
        <v>33</v>
      </c>
      <c r="G100" s="19">
        <v>-117.1057746</v>
      </c>
      <c r="H100" s="19">
        <v>32.572779599999997</v>
      </c>
      <c r="I100" s="21">
        <v>32.098892825988102</v>
      </c>
      <c r="J100" s="21">
        <v>62.556732223903197</v>
      </c>
      <c r="K100" s="22" t="s">
        <v>10994</v>
      </c>
      <c r="L100" s="23">
        <v>4.1925589999999999E-2</v>
      </c>
      <c r="M100" s="166">
        <v>26.695706285003101</v>
      </c>
      <c r="N100" s="9">
        <v>12.03267089</v>
      </c>
      <c r="O100" s="165">
        <v>80.149346608587393</v>
      </c>
      <c r="P100" s="23">
        <v>0.12859012</v>
      </c>
      <c r="Q100" s="166">
        <v>45.4511512134412</v>
      </c>
      <c r="R100" s="9">
        <v>440.75364960000002</v>
      </c>
      <c r="S100" s="9">
        <v>16.75</v>
      </c>
      <c r="T100" s="9"/>
    </row>
    <row r="101" spans="1:20" ht="14.4" x14ac:dyDescent="0.3">
      <c r="A101" s="111">
        <v>6073013206</v>
      </c>
      <c r="B101" s="193">
        <v>7185</v>
      </c>
      <c r="C101" s="19" t="s">
        <v>10972</v>
      </c>
      <c r="D101" s="20">
        <v>91911</v>
      </c>
      <c r="E101" s="20" t="s">
        <v>21</v>
      </c>
      <c r="F101" s="20" t="s">
        <v>21</v>
      </c>
      <c r="G101" s="19">
        <v>-117.07225010000001</v>
      </c>
      <c r="H101" s="19">
        <v>32.5991876</v>
      </c>
      <c r="I101" s="21">
        <v>33.420446769975598</v>
      </c>
      <c r="J101" s="21">
        <v>64.826021180030295</v>
      </c>
      <c r="K101" s="22" t="s">
        <v>10994</v>
      </c>
      <c r="L101" s="23">
        <v>4.1925589999999999E-2</v>
      </c>
      <c r="M101" s="166">
        <v>26.695706285003101</v>
      </c>
      <c r="N101" s="9">
        <v>11.29104134</v>
      </c>
      <c r="O101" s="165">
        <v>57.797137523335401</v>
      </c>
      <c r="P101" s="23">
        <v>6.2440984999999997E-2</v>
      </c>
      <c r="Q101" s="166">
        <v>22.8624766645924</v>
      </c>
      <c r="R101" s="9">
        <v>757.46772759999999</v>
      </c>
      <c r="S101" s="9">
        <v>41.0625</v>
      </c>
      <c r="T101" s="20" t="s">
        <v>10985</v>
      </c>
    </row>
    <row r="102" spans="1:20" ht="14.4" x14ac:dyDescent="0.3">
      <c r="A102" s="111">
        <v>6073013203</v>
      </c>
      <c r="B102" s="193">
        <v>5992</v>
      </c>
      <c r="C102" s="19" t="s">
        <v>10972</v>
      </c>
      <c r="D102" s="20">
        <v>91911</v>
      </c>
      <c r="E102" s="20" t="s">
        <v>21</v>
      </c>
      <c r="F102" s="20" t="s">
        <v>21</v>
      </c>
      <c r="G102" s="19">
        <v>-117.0642137</v>
      </c>
      <c r="H102" s="19">
        <v>32.606780399999998</v>
      </c>
      <c r="I102" s="21">
        <v>31.876049118534201</v>
      </c>
      <c r="J102" s="21">
        <v>62.178517397881997</v>
      </c>
      <c r="K102" s="22" t="s">
        <v>10994</v>
      </c>
      <c r="L102" s="23">
        <v>4.1925589999999999E-2</v>
      </c>
      <c r="M102" s="166">
        <v>26.695706285003101</v>
      </c>
      <c r="N102" s="9">
        <v>11.181031000000001</v>
      </c>
      <c r="O102" s="165">
        <v>56.602364654635998</v>
      </c>
      <c r="P102" s="23">
        <v>5.8523234E-2</v>
      </c>
      <c r="Q102" s="166">
        <v>21.2943372744244</v>
      </c>
      <c r="R102" s="9">
        <v>603.23312950000002</v>
      </c>
      <c r="S102" s="9">
        <v>28.625</v>
      </c>
      <c r="T102" s="20" t="s">
        <v>10985</v>
      </c>
    </row>
    <row r="103" spans="1:20" ht="14.4" x14ac:dyDescent="0.3">
      <c r="A103" s="111">
        <v>6073013104</v>
      </c>
      <c r="B103" s="193">
        <v>6473</v>
      </c>
      <c r="C103" s="19" t="s">
        <v>10972</v>
      </c>
      <c r="D103" s="20">
        <v>91911</v>
      </c>
      <c r="E103" s="20" t="s">
        <v>21</v>
      </c>
      <c r="F103" s="20" t="s">
        <v>21</v>
      </c>
      <c r="G103" s="19">
        <v>-117.0779491</v>
      </c>
      <c r="H103" s="19">
        <v>32.613127599999999</v>
      </c>
      <c r="I103" s="21">
        <v>32.088582062757901</v>
      </c>
      <c r="J103" s="21">
        <v>62.5441250630358</v>
      </c>
      <c r="K103" s="22" t="s">
        <v>10994</v>
      </c>
      <c r="L103" s="23">
        <v>4.1252120000000003E-2</v>
      </c>
      <c r="M103" s="166">
        <v>24.8786558805227</v>
      </c>
      <c r="N103" s="9">
        <v>10.8907094</v>
      </c>
      <c r="O103" s="165">
        <v>54.100808960796499</v>
      </c>
      <c r="P103" s="23">
        <v>7.3100212999999997E-2</v>
      </c>
      <c r="Q103" s="166">
        <v>27.156191661480999</v>
      </c>
      <c r="R103" s="9">
        <v>700.99989700000003</v>
      </c>
      <c r="S103" s="9">
        <v>36.225000000000001</v>
      </c>
      <c r="T103" s="20" t="s">
        <v>10985</v>
      </c>
    </row>
    <row r="104" spans="1:20" ht="14.4" x14ac:dyDescent="0.3">
      <c r="A104" s="111">
        <v>6073011902</v>
      </c>
      <c r="B104" s="193">
        <v>5673</v>
      </c>
      <c r="C104" s="19" t="s">
        <v>10972</v>
      </c>
      <c r="D104" s="20">
        <v>91950</v>
      </c>
      <c r="E104" s="20" t="s">
        <v>49</v>
      </c>
      <c r="F104" s="20" t="s">
        <v>49</v>
      </c>
      <c r="G104" s="19">
        <v>-117.0816035</v>
      </c>
      <c r="H104" s="19">
        <v>32.688368599999997</v>
      </c>
      <c r="I104" s="21">
        <v>31.221959027808399</v>
      </c>
      <c r="J104" s="21">
        <v>61.1195158850227</v>
      </c>
      <c r="K104" s="22" t="s">
        <v>10994</v>
      </c>
      <c r="L104" s="23">
        <v>4.2599060000000001E-2</v>
      </c>
      <c r="M104" s="166">
        <v>29.8942128189172</v>
      </c>
      <c r="N104" s="9">
        <v>10.416784789999999</v>
      </c>
      <c r="O104" s="165">
        <v>51.873055382700699</v>
      </c>
      <c r="P104" s="23">
        <v>0.32880943699999998</v>
      </c>
      <c r="Q104" s="165">
        <v>79.2781580584941</v>
      </c>
      <c r="R104" s="9">
        <v>1298.7663</v>
      </c>
      <c r="S104" s="9">
        <v>72.237499999999997</v>
      </c>
      <c r="T104" s="9"/>
    </row>
    <row r="105" spans="1:20" ht="14.4" x14ac:dyDescent="0.3">
      <c r="A105" s="111">
        <v>6073005400</v>
      </c>
      <c r="B105" s="193">
        <v>7888</v>
      </c>
      <c r="C105" s="19" t="s">
        <v>10972</v>
      </c>
      <c r="D105" s="20">
        <v>92101</v>
      </c>
      <c r="E105" s="20" t="s">
        <v>10972</v>
      </c>
      <c r="F105" s="20" t="s">
        <v>30</v>
      </c>
      <c r="G105" s="19">
        <v>-117.1666546</v>
      </c>
      <c r="H105" s="19">
        <v>32.711940900000002</v>
      </c>
      <c r="I105" s="21">
        <v>32.505437675904702</v>
      </c>
      <c r="J105" s="21">
        <v>63.313161875945497</v>
      </c>
      <c r="K105" s="22" t="s">
        <v>10994</v>
      </c>
      <c r="L105" s="23">
        <v>4.2599060000000001E-2</v>
      </c>
      <c r="M105" s="166">
        <v>29.8942128189172</v>
      </c>
      <c r="N105" s="9">
        <v>10.409078709999999</v>
      </c>
      <c r="O105" s="165">
        <v>51.798382078407002</v>
      </c>
      <c r="P105" s="23">
        <v>3.0167510740000001</v>
      </c>
      <c r="Q105" s="165">
        <v>99.975108898568806</v>
      </c>
      <c r="R105" s="9">
        <v>397.93123689999999</v>
      </c>
      <c r="S105" s="9">
        <v>13.987500000000001</v>
      </c>
      <c r="T105" s="20" t="s">
        <v>30</v>
      </c>
    </row>
    <row r="106" spans="1:20" ht="14.4" x14ac:dyDescent="0.3">
      <c r="A106" s="111">
        <v>6073005200</v>
      </c>
      <c r="B106" s="193">
        <v>7087</v>
      </c>
      <c r="C106" s="19" t="s">
        <v>10972</v>
      </c>
      <c r="D106" s="20">
        <v>92101</v>
      </c>
      <c r="E106" s="20" t="s">
        <v>10972</v>
      </c>
      <c r="F106" s="20" t="s">
        <v>30</v>
      </c>
      <c r="G106" s="19">
        <v>-117.1521097</v>
      </c>
      <c r="H106" s="19">
        <v>32.7155275</v>
      </c>
      <c r="I106" s="21">
        <v>33.153099450718003</v>
      </c>
      <c r="J106" s="21">
        <v>64.334341906202695</v>
      </c>
      <c r="K106" s="22" t="s">
        <v>10994</v>
      </c>
      <c r="L106" s="23">
        <v>4.2599060000000001E-2</v>
      </c>
      <c r="M106" s="166">
        <v>29.8942128189172</v>
      </c>
      <c r="N106" s="9">
        <v>10.39553985</v>
      </c>
      <c r="O106" s="165">
        <v>51.698817672681997</v>
      </c>
      <c r="P106" s="23">
        <v>1.2968968540000001</v>
      </c>
      <c r="Q106" s="165">
        <v>99.079029247044204</v>
      </c>
      <c r="R106" s="9">
        <v>878.37107260000005</v>
      </c>
      <c r="S106" s="9">
        <v>49.8125</v>
      </c>
      <c r="T106" s="20" t="s">
        <v>30</v>
      </c>
    </row>
    <row r="107" spans="1:20" ht="14.4" x14ac:dyDescent="0.3">
      <c r="A107" s="111">
        <v>6073003202</v>
      </c>
      <c r="B107" s="193">
        <v>4297</v>
      </c>
      <c r="C107" s="19" t="s">
        <v>10972</v>
      </c>
      <c r="D107" s="20">
        <v>92139</v>
      </c>
      <c r="E107" s="20" t="s">
        <v>10972</v>
      </c>
      <c r="F107" s="20" t="s">
        <v>88</v>
      </c>
      <c r="G107" s="19">
        <v>-117.0643688</v>
      </c>
      <c r="H107" s="19">
        <v>32.671972099999998</v>
      </c>
      <c r="I107" s="21">
        <v>30.963047064398999</v>
      </c>
      <c r="J107" s="21">
        <v>60.564800806858301</v>
      </c>
      <c r="K107" s="22" t="s">
        <v>10994</v>
      </c>
      <c r="L107" s="23">
        <v>4.2599060000000001E-2</v>
      </c>
      <c r="M107" s="166">
        <v>29.8942128189172</v>
      </c>
      <c r="N107" s="9">
        <v>10.3489194</v>
      </c>
      <c r="O107" s="165">
        <v>51.425015556938398</v>
      </c>
      <c r="P107" s="23">
        <v>0.14577970200000001</v>
      </c>
      <c r="Q107" s="165">
        <v>50.192906036092097</v>
      </c>
      <c r="R107" s="9">
        <v>733.58177220000005</v>
      </c>
      <c r="S107" s="9">
        <v>39.037500000000001</v>
      </c>
      <c r="T107" s="9"/>
    </row>
    <row r="108" spans="1:20" ht="14.4" x14ac:dyDescent="0.3">
      <c r="A108" s="111">
        <v>6073003115</v>
      </c>
      <c r="B108" s="193">
        <v>6874</v>
      </c>
      <c r="C108" s="19" t="s">
        <v>10972</v>
      </c>
      <c r="D108" s="20">
        <v>92114</v>
      </c>
      <c r="E108" s="20" t="s">
        <v>10972</v>
      </c>
      <c r="F108" s="20" t="s">
        <v>111</v>
      </c>
      <c r="G108" s="19">
        <v>-117.03797179999999</v>
      </c>
      <c r="H108" s="19">
        <v>32.695580700000001</v>
      </c>
      <c r="I108" s="21">
        <v>30.815641913884001</v>
      </c>
      <c r="J108" s="21">
        <v>60.3378719112456</v>
      </c>
      <c r="K108" s="22" t="s">
        <v>10994</v>
      </c>
      <c r="L108" s="23">
        <v>4.3205130000000001E-2</v>
      </c>
      <c r="M108" s="166">
        <v>32.146857498444298</v>
      </c>
      <c r="N108" s="9">
        <v>10.32272846</v>
      </c>
      <c r="O108" s="165">
        <v>51.250777846919704</v>
      </c>
      <c r="P108" s="23">
        <v>4.4620967999999997E-2</v>
      </c>
      <c r="Q108" s="166">
        <v>15.9178593652769</v>
      </c>
      <c r="R108" s="9">
        <v>662.62933539999995</v>
      </c>
      <c r="S108" s="9">
        <v>33.225000000000001</v>
      </c>
      <c r="T108" s="9"/>
    </row>
    <row r="109" spans="1:20" ht="14.4" x14ac:dyDescent="0.3">
      <c r="A109" s="111">
        <v>6073003103</v>
      </c>
      <c r="B109" s="193">
        <v>6105</v>
      </c>
      <c r="C109" s="19" t="s">
        <v>10972</v>
      </c>
      <c r="D109" s="20">
        <v>92114</v>
      </c>
      <c r="E109" s="20" t="s">
        <v>10972</v>
      </c>
      <c r="F109" s="20" t="s">
        <v>111</v>
      </c>
      <c r="G109" s="19">
        <v>-117.0441008</v>
      </c>
      <c r="H109" s="19">
        <v>32.707014100000002</v>
      </c>
      <c r="I109" s="21">
        <v>32.017147191355797</v>
      </c>
      <c r="J109" s="21">
        <v>62.443267776096803</v>
      </c>
      <c r="K109" s="22" t="s">
        <v>10994</v>
      </c>
      <c r="L109" s="23">
        <v>4.3811200000000002E-2</v>
      </c>
      <c r="M109" s="166">
        <v>35.158680771624098</v>
      </c>
      <c r="N109" s="9">
        <v>10.30595544</v>
      </c>
      <c r="O109" s="165">
        <v>51.126322339763497</v>
      </c>
      <c r="P109" s="23">
        <v>6.2536152999999997E-2</v>
      </c>
      <c r="Q109" s="166">
        <v>22.924704418170499</v>
      </c>
      <c r="R109" s="9">
        <v>380.8328621</v>
      </c>
      <c r="S109" s="9">
        <v>12.85</v>
      </c>
      <c r="T109" s="9"/>
    </row>
    <row r="110" spans="1:20" ht="14.4" x14ac:dyDescent="0.3">
      <c r="A110" s="111">
        <v>6073013409</v>
      </c>
      <c r="B110" s="193">
        <v>5421</v>
      </c>
      <c r="C110" s="19" t="s">
        <v>10972</v>
      </c>
      <c r="D110" s="20">
        <v>91910</v>
      </c>
      <c r="E110" s="20" t="s">
        <v>21</v>
      </c>
      <c r="F110" s="20" t="s">
        <v>21</v>
      </c>
      <c r="G110" s="19">
        <v>-117.0358624</v>
      </c>
      <c r="H110" s="19">
        <v>32.633194099999997</v>
      </c>
      <c r="I110" s="21">
        <v>33.313183239011103</v>
      </c>
      <c r="J110" s="21">
        <v>64.611699445284899</v>
      </c>
      <c r="K110" s="22" t="s">
        <v>10994</v>
      </c>
      <c r="L110" s="23">
        <v>4.2599060000000001E-2</v>
      </c>
      <c r="M110" s="166">
        <v>29.8942128189172</v>
      </c>
      <c r="N110" s="9">
        <v>10.28653993</v>
      </c>
      <c r="O110" s="165">
        <v>51.026757934038599</v>
      </c>
      <c r="P110" s="23">
        <v>0.24008079700000001</v>
      </c>
      <c r="Q110" s="165">
        <v>68.699439950217794</v>
      </c>
      <c r="R110" s="9">
        <v>1713.5961500000001</v>
      </c>
      <c r="S110" s="9">
        <v>82.224999999999994</v>
      </c>
      <c r="T110" s="9"/>
    </row>
    <row r="111" spans="1:20" ht="14.4" x14ac:dyDescent="0.3">
      <c r="A111" s="111">
        <v>6073014200</v>
      </c>
      <c r="B111" s="193">
        <v>6513</v>
      </c>
      <c r="C111" s="19" t="s">
        <v>10972</v>
      </c>
      <c r="D111" s="20">
        <v>91945</v>
      </c>
      <c r="E111" s="20" t="s">
        <v>45</v>
      </c>
      <c r="F111" s="20" t="s">
        <v>45</v>
      </c>
      <c r="G111" s="19">
        <v>-117.04311319999999</v>
      </c>
      <c r="H111" s="19">
        <v>32.727419500000003</v>
      </c>
      <c r="I111" s="21">
        <v>31.026893134791699</v>
      </c>
      <c r="J111" s="21">
        <v>60.665658093797298</v>
      </c>
      <c r="K111" s="22" t="s">
        <v>10994</v>
      </c>
      <c r="L111" s="23">
        <v>4.4356609999999998E-2</v>
      </c>
      <c r="M111" s="166">
        <v>37.573117610454297</v>
      </c>
      <c r="N111" s="9">
        <v>10.22798877</v>
      </c>
      <c r="O111" s="165">
        <v>50.616054760423097</v>
      </c>
      <c r="P111" s="23">
        <v>0.139406741</v>
      </c>
      <c r="Q111" s="166">
        <v>48.462974486621</v>
      </c>
      <c r="R111" s="9">
        <v>436.43901940000001</v>
      </c>
      <c r="S111" s="9">
        <v>16.375</v>
      </c>
      <c r="T111" s="9"/>
    </row>
    <row r="112" spans="1:20" ht="14.4" x14ac:dyDescent="0.3">
      <c r="A112" s="111">
        <v>6073004600</v>
      </c>
      <c r="B112" s="193">
        <v>2004</v>
      </c>
      <c r="C112" s="19" t="s">
        <v>10972</v>
      </c>
      <c r="D112" s="20">
        <v>92102</v>
      </c>
      <c r="E112" s="20" t="s">
        <v>10972</v>
      </c>
      <c r="F112" s="20" t="s">
        <v>78</v>
      </c>
      <c r="G112" s="19">
        <v>-117.1449018</v>
      </c>
      <c r="H112" s="19">
        <v>32.715185099999999</v>
      </c>
      <c r="I112" s="21">
        <v>31.607717969069501</v>
      </c>
      <c r="J112" s="21">
        <v>61.649016641452299</v>
      </c>
      <c r="K112" s="22" t="s">
        <v>10994</v>
      </c>
      <c r="L112" s="23">
        <v>4.2599060000000001E-2</v>
      </c>
      <c r="M112" s="166">
        <v>29.8942128189172</v>
      </c>
      <c r="N112" s="9">
        <v>10.196963999999999</v>
      </c>
      <c r="O112" s="165">
        <v>50.379589296826403</v>
      </c>
      <c r="P112" s="23">
        <v>1.002942845</v>
      </c>
      <c r="Q112" s="165">
        <v>98.245177349097702</v>
      </c>
      <c r="R112" s="9">
        <v>1174.404174</v>
      </c>
      <c r="S112" s="9">
        <v>67.662499999999994</v>
      </c>
      <c r="T112" s="9"/>
    </row>
    <row r="113" spans="1:20" ht="14.4" x14ac:dyDescent="0.3">
      <c r="A113" s="111">
        <v>6073002602</v>
      </c>
      <c r="B113" s="193">
        <v>4452</v>
      </c>
      <c r="C113" s="19" t="s">
        <v>10972</v>
      </c>
      <c r="D113" s="20">
        <v>92105</v>
      </c>
      <c r="E113" s="20" t="s">
        <v>10972</v>
      </c>
      <c r="F113" s="20" t="s">
        <v>69</v>
      </c>
      <c r="G113" s="19">
        <v>-117.0972747</v>
      </c>
      <c r="H113" s="19">
        <v>32.735759700000003</v>
      </c>
      <c r="I113" s="21">
        <v>30.9364804971209</v>
      </c>
      <c r="J113" s="21">
        <v>60.501765002521402</v>
      </c>
      <c r="K113" s="22" t="s">
        <v>10994</v>
      </c>
      <c r="L113" s="23">
        <v>4.3205130000000001E-2</v>
      </c>
      <c r="M113" s="166">
        <v>32.146857498444298</v>
      </c>
      <c r="N113" s="9">
        <v>10.07895004</v>
      </c>
      <c r="O113" s="166">
        <v>49.807093963907903</v>
      </c>
      <c r="P113" s="23">
        <v>9.5323737000000006E-2</v>
      </c>
      <c r="Q113" s="166">
        <v>35.619166148102103</v>
      </c>
      <c r="R113" s="9">
        <v>767.06769399999996</v>
      </c>
      <c r="S113" s="9">
        <v>41.774999999999999</v>
      </c>
      <c r="T113" s="9" t="s">
        <v>22</v>
      </c>
    </row>
    <row r="114" spans="1:20" ht="14.4" x14ac:dyDescent="0.3">
      <c r="A114" s="111">
        <v>6073002710</v>
      </c>
      <c r="B114" s="193">
        <v>4640</v>
      </c>
      <c r="C114" s="19" t="s">
        <v>10972</v>
      </c>
      <c r="D114" s="20">
        <v>92105</v>
      </c>
      <c r="E114" s="20" t="s">
        <v>10972</v>
      </c>
      <c r="F114" s="20" t="s">
        <v>69</v>
      </c>
      <c r="G114" s="19">
        <v>-117.08448919999999</v>
      </c>
      <c r="H114" s="19">
        <v>32.7439483</v>
      </c>
      <c r="I114" s="21">
        <v>31.720632790979501</v>
      </c>
      <c r="J114" s="21">
        <v>61.863338376197703</v>
      </c>
      <c r="K114" s="22" t="s">
        <v>10994</v>
      </c>
      <c r="L114" s="23">
        <v>4.3811200000000002E-2</v>
      </c>
      <c r="M114" s="166">
        <v>35.158680771624098</v>
      </c>
      <c r="N114" s="9">
        <v>10.0754112</v>
      </c>
      <c r="O114" s="166">
        <v>49.794648413192299</v>
      </c>
      <c r="P114" s="23">
        <v>8.4029595999999998E-2</v>
      </c>
      <c r="Q114" s="166">
        <v>31.2507778469197</v>
      </c>
      <c r="R114" s="9">
        <v>712.82400210000003</v>
      </c>
      <c r="S114" s="9">
        <v>37.1875</v>
      </c>
      <c r="T114" s="9" t="s">
        <v>22</v>
      </c>
    </row>
    <row r="115" spans="1:20" ht="14.4" x14ac:dyDescent="0.3">
      <c r="A115" s="111">
        <v>6073002703</v>
      </c>
      <c r="B115" s="193">
        <v>7083</v>
      </c>
      <c r="C115" s="19" t="s">
        <v>10972</v>
      </c>
      <c r="D115" s="20">
        <v>92115</v>
      </c>
      <c r="E115" s="20" t="s">
        <v>10972</v>
      </c>
      <c r="F115" s="20" t="s">
        <v>28</v>
      </c>
      <c r="G115" s="19">
        <v>-117.06581250000001</v>
      </c>
      <c r="H115" s="19">
        <v>32.7451078</v>
      </c>
      <c r="I115" s="21">
        <v>33.306231885593498</v>
      </c>
      <c r="J115" s="21">
        <v>64.573877962682801</v>
      </c>
      <c r="K115" s="22" t="s">
        <v>10994</v>
      </c>
      <c r="L115" s="23">
        <v>4.4356609999999998E-2</v>
      </c>
      <c r="M115" s="166">
        <v>37.573117610454297</v>
      </c>
      <c r="N115" s="9">
        <v>10.047530310000001</v>
      </c>
      <c r="O115" s="166">
        <v>49.545737398879901</v>
      </c>
      <c r="P115" s="23">
        <v>0.112439187</v>
      </c>
      <c r="Q115" s="166">
        <v>41.045426260112002</v>
      </c>
      <c r="R115" s="9">
        <v>836.88324539999996</v>
      </c>
      <c r="S115" s="9">
        <v>46.825000000000003</v>
      </c>
      <c r="T115" s="9"/>
    </row>
    <row r="116" spans="1:20" ht="14.4" x14ac:dyDescent="0.3">
      <c r="A116" s="111">
        <v>6073002601</v>
      </c>
      <c r="B116" s="193">
        <v>5609</v>
      </c>
      <c r="C116" s="19" t="s">
        <v>10972</v>
      </c>
      <c r="D116" s="20">
        <v>92105</v>
      </c>
      <c r="E116" s="20" t="s">
        <v>10972</v>
      </c>
      <c r="F116" s="20" t="s">
        <v>69</v>
      </c>
      <c r="G116" s="19">
        <v>-117.09662520000001</v>
      </c>
      <c r="H116" s="19">
        <v>32.744911899999998</v>
      </c>
      <c r="I116" s="21">
        <v>30.761101737129199</v>
      </c>
      <c r="J116" s="21">
        <v>60.186585980837101</v>
      </c>
      <c r="K116" s="22" t="s">
        <v>10994</v>
      </c>
      <c r="L116" s="23">
        <v>4.3811200000000002E-2</v>
      </c>
      <c r="M116" s="166">
        <v>35.158680771624098</v>
      </c>
      <c r="N116" s="9">
        <v>9.9960978550000004</v>
      </c>
      <c r="O116" s="166">
        <v>49.147479775980102</v>
      </c>
      <c r="P116" s="23">
        <v>9.9683997999999996E-2</v>
      </c>
      <c r="Q116" s="166">
        <v>37.125077784692003</v>
      </c>
      <c r="R116" s="9">
        <v>477.93963330000003</v>
      </c>
      <c r="S116" s="9">
        <v>19.225000000000001</v>
      </c>
      <c r="T116" s="9" t="s">
        <v>22</v>
      </c>
    </row>
    <row r="117" spans="1:20" ht="14.4" x14ac:dyDescent="0.3">
      <c r="A117" s="111">
        <v>6073002709</v>
      </c>
      <c r="B117" s="193">
        <v>4470</v>
      </c>
      <c r="C117" s="19" t="s">
        <v>10972</v>
      </c>
      <c r="D117" s="20">
        <v>92105</v>
      </c>
      <c r="E117" s="20" t="s">
        <v>10972</v>
      </c>
      <c r="F117" s="20" t="s">
        <v>69</v>
      </c>
      <c r="G117" s="19">
        <v>-117.0896386</v>
      </c>
      <c r="H117" s="19">
        <v>32.743993099999997</v>
      </c>
      <c r="I117" s="21">
        <v>31.051920067799202</v>
      </c>
      <c r="J117" s="21">
        <v>60.766515380736301</v>
      </c>
      <c r="K117" s="22" t="s">
        <v>10994</v>
      </c>
      <c r="L117" s="23">
        <v>4.3811200000000002E-2</v>
      </c>
      <c r="M117" s="166">
        <v>35.158680771624098</v>
      </c>
      <c r="N117" s="9">
        <v>9.9824536940000002</v>
      </c>
      <c r="O117" s="166">
        <v>48.973242065961401</v>
      </c>
      <c r="P117" s="23">
        <v>9.2830071E-2</v>
      </c>
      <c r="Q117" s="166">
        <v>34.747977598008703</v>
      </c>
      <c r="R117" s="9">
        <v>528.8421376</v>
      </c>
      <c r="S117" s="9">
        <v>23.175000000000001</v>
      </c>
      <c r="T117" s="9" t="s">
        <v>22</v>
      </c>
    </row>
    <row r="118" spans="1:20" ht="14.4" x14ac:dyDescent="0.3">
      <c r="A118" s="111">
        <v>6073014806</v>
      </c>
      <c r="B118" s="193">
        <v>2778</v>
      </c>
      <c r="C118" s="19" t="s">
        <v>10972</v>
      </c>
      <c r="D118" s="20">
        <v>91942</v>
      </c>
      <c r="E118" s="20" t="s">
        <v>40</v>
      </c>
      <c r="F118" s="20" t="s">
        <v>40</v>
      </c>
      <c r="G118" s="19">
        <v>-117.03520570000001</v>
      </c>
      <c r="H118" s="19">
        <v>32.771303600000003</v>
      </c>
      <c r="I118" s="21">
        <v>31.899663292392201</v>
      </c>
      <c r="J118" s="21">
        <v>62.241553202218903</v>
      </c>
      <c r="K118" s="22" t="s">
        <v>10994</v>
      </c>
      <c r="L118" s="23">
        <v>4.5883680000000003E-2</v>
      </c>
      <c r="M118" s="166">
        <v>44.978220286247698</v>
      </c>
      <c r="N118" s="9">
        <v>9.9760710019999994</v>
      </c>
      <c r="O118" s="166">
        <v>48.898568761667697</v>
      </c>
      <c r="P118" s="23">
        <v>0.29425279300000001</v>
      </c>
      <c r="Q118" s="165">
        <v>75.718730553827001</v>
      </c>
      <c r="R118" s="9">
        <v>1383.3251459999999</v>
      </c>
      <c r="S118" s="9">
        <v>74.9375</v>
      </c>
      <c r="T118" s="9"/>
    </row>
    <row r="119" spans="1:20" ht="14.4" x14ac:dyDescent="0.3">
      <c r="A119" s="111">
        <v>6073015703</v>
      </c>
      <c r="B119" s="193">
        <v>7146</v>
      </c>
      <c r="C119" s="19" t="s">
        <v>10972</v>
      </c>
      <c r="D119" s="20">
        <v>92020</v>
      </c>
      <c r="E119" s="20" t="s">
        <v>27</v>
      </c>
      <c r="F119" s="180" t="s">
        <v>27</v>
      </c>
      <c r="G119" s="19">
        <v>-116.94913459999999</v>
      </c>
      <c r="H119" s="19">
        <v>32.791292499999997</v>
      </c>
      <c r="I119" s="21">
        <v>32.100054525550902</v>
      </c>
      <c r="J119" s="21">
        <v>62.581946545637898</v>
      </c>
      <c r="K119" s="22" t="s">
        <v>10994</v>
      </c>
      <c r="L119" s="23">
        <v>5.0229620000000003E-2</v>
      </c>
      <c r="M119" s="165">
        <v>62.526446795270701</v>
      </c>
      <c r="N119" s="9">
        <v>9.8679670850000001</v>
      </c>
      <c r="O119" s="166">
        <v>47.878033602986903</v>
      </c>
      <c r="P119" s="23">
        <v>0.246992922</v>
      </c>
      <c r="Q119" s="165">
        <v>69.595519601742396</v>
      </c>
      <c r="R119" s="9">
        <v>697.16512569999998</v>
      </c>
      <c r="S119" s="9">
        <v>35.887500000000003</v>
      </c>
      <c r="T119" s="9"/>
    </row>
    <row r="120" spans="1:20" ht="14.4" x14ac:dyDescent="0.3">
      <c r="A120" s="111">
        <v>6073015301</v>
      </c>
      <c r="B120" s="193">
        <v>3560</v>
      </c>
      <c r="C120" s="19" t="s">
        <v>10972</v>
      </c>
      <c r="D120" s="20">
        <v>92020</v>
      </c>
      <c r="E120" s="20" t="s">
        <v>27</v>
      </c>
      <c r="F120" s="180" t="s">
        <v>27</v>
      </c>
      <c r="G120" s="19">
        <v>-116.9579853</v>
      </c>
      <c r="H120" s="19">
        <v>32.784022499999999</v>
      </c>
      <c r="I120" s="21">
        <v>30.916353423413302</v>
      </c>
      <c r="J120" s="21">
        <v>60.476550680786701</v>
      </c>
      <c r="K120" s="22" t="s">
        <v>10994</v>
      </c>
      <c r="L120" s="23">
        <v>4.9390419999999997E-2</v>
      </c>
      <c r="M120" s="165">
        <v>59.688861232109502</v>
      </c>
      <c r="N120" s="9">
        <v>9.8261148659999993</v>
      </c>
      <c r="O120" s="166">
        <v>47.330429371499697</v>
      </c>
      <c r="P120" s="23">
        <v>0.16758226500000001</v>
      </c>
      <c r="Q120" s="165">
        <v>55.6316116988177</v>
      </c>
      <c r="R120" s="9">
        <v>774.24712920000002</v>
      </c>
      <c r="S120" s="9">
        <v>42.287500000000001</v>
      </c>
      <c r="T120" s="9"/>
    </row>
    <row r="121" spans="1:20" ht="14.4" x14ac:dyDescent="0.3">
      <c r="A121" s="111">
        <v>6073016502</v>
      </c>
      <c r="B121" s="193">
        <v>7635</v>
      </c>
      <c r="C121" s="19" t="s">
        <v>10972</v>
      </c>
      <c r="D121" s="20">
        <v>92021</v>
      </c>
      <c r="E121" s="20" t="s">
        <v>114</v>
      </c>
      <c r="F121" s="20" t="s">
        <v>114</v>
      </c>
      <c r="G121" s="19">
        <v>-116.9431653</v>
      </c>
      <c r="H121" s="19">
        <v>32.814536099999998</v>
      </c>
      <c r="I121" s="21">
        <v>33.016819560291303</v>
      </c>
      <c r="J121" s="21">
        <v>64.094805849722604</v>
      </c>
      <c r="K121" s="22" t="s">
        <v>10994</v>
      </c>
      <c r="L121" s="23">
        <v>5.1162150000000003E-2</v>
      </c>
      <c r="M121" s="165">
        <v>64.729309271935307</v>
      </c>
      <c r="N121" s="9">
        <v>9.7163685720000004</v>
      </c>
      <c r="O121" s="166">
        <v>46.347230864965802</v>
      </c>
      <c r="P121" s="23">
        <v>8.6825764999999999E-2</v>
      </c>
      <c r="Q121" s="166">
        <v>32.433105164903502</v>
      </c>
      <c r="R121" s="9">
        <v>553.58597350000002</v>
      </c>
      <c r="S121" s="9">
        <v>24.987500000000001</v>
      </c>
      <c r="T121" s="9"/>
    </row>
    <row r="122" spans="1:20" ht="14.4" x14ac:dyDescent="0.3">
      <c r="A122" s="111">
        <v>6073018509</v>
      </c>
      <c r="B122" s="193">
        <v>5454</v>
      </c>
      <c r="C122" s="19" t="s">
        <v>10972</v>
      </c>
      <c r="D122" s="20">
        <v>92054</v>
      </c>
      <c r="E122" s="20" t="s">
        <v>53</v>
      </c>
      <c r="F122" s="20" t="s">
        <v>53</v>
      </c>
      <c r="G122" s="19">
        <v>-117.3606844</v>
      </c>
      <c r="H122" s="19">
        <v>33.199544799999998</v>
      </c>
      <c r="I122" s="21">
        <v>32.6342858071162</v>
      </c>
      <c r="J122" s="21">
        <v>63.489662128088803</v>
      </c>
      <c r="K122" s="22" t="s">
        <v>10994</v>
      </c>
      <c r="L122" s="23">
        <v>4.2599060000000001E-2</v>
      </c>
      <c r="M122" s="166">
        <v>29.8942128189172</v>
      </c>
      <c r="N122" s="9">
        <v>9.6787124129999995</v>
      </c>
      <c r="O122" s="166">
        <v>46.098319850653397</v>
      </c>
      <c r="P122" s="23">
        <v>0.22279237599999999</v>
      </c>
      <c r="Q122" s="165">
        <v>65.973864343497198</v>
      </c>
      <c r="R122" s="9">
        <v>1035.409167</v>
      </c>
      <c r="S122" s="9">
        <v>60.3</v>
      </c>
      <c r="T122" s="9"/>
    </row>
    <row r="123" spans="1:20" ht="14.4" x14ac:dyDescent="0.3">
      <c r="A123" s="111">
        <v>6073002801</v>
      </c>
      <c r="B123" s="193">
        <v>3214</v>
      </c>
      <c r="C123" s="19" t="s">
        <v>10972</v>
      </c>
      <c r="D123" s="20">
        <v>92115</v>
      </c>
      <c r="E123" s="20" t="s">
        <v>10972</v>
      </c>
      <c r="F123" s="20" t="s">
        <v>28</v>
      </c>
      <c r="G123" s="19">
        <v>-117.0837903</v>
      </c>
      <c r="H123" s="19">
        <v>32.775535300000001</v>
      </c>
      <c r="I123" s="21">
        <v>31.290914157046501</v>
      </c>
      <c r="J123" s="21">
        <v>61.169944528492202</v>
      </c>
      <c r="K123" s="22" t="s">
        <v>10994</v>
      </c>
      <c r="L123" s="23">
        <v>4.4356609999999998E-2</v>
      </c>
      <c r="M123" s="166">
        <v>37.573117610454297</v>
      </c>
      <c r="N123" s="9">
        <v>9.6678909169999994</v>
      </c>
      <c r="O123" s="166">
        <v>45.998755444928399</v>
      </c>
      <c r="P123" s="23">
        <v>0.31800908300000003</v>
      </c>
      <c r="Q123" s="165">
        <v>78.270068450528896</v>
      </c>
      <c r="R123" s="9">
        <v>1762.4896020000001</v>
      </c>
      <c r="S123" s="9">
        <v>83.162499999999994</v>
      </c>
      <c r="T123" s="9"/>
    </row>
    <row r="124" spans="1:20" ht="14.4" x14ac:dyDescent="0.3">
      <c r="A124" s="111">
        <v>6073008800</v>
      </c>
      <c r="B124" s="193">
        <v>7217</v>
      </c>
      <c r="C124" s="19" t="s">
        <v>10972</v>
      </c>
      <c r="D124" s="20">
        <v>92111</v>
      </c>
      <c r="E124" s="20" t="s">
        <v>10972</v>
      </c>
      <c r="F124" s="20" t="s">
        <v>47</v>
      </c>
      <c r="G124" s="19">
        <v>-117.165353</v>
      </c>
      <c r="H124" s="19">
        <v>32.782476099999997</v>
      </c>
      <c r="I124" s="21">
        <v>32.3399474843593</v>
      </c>
      <c r="J124" s="21">
        <v>63.061018658598101</v>
      </c>
      <c r="K124" s="22" t="s">
        <v>10994</v>
      </c>
      <c r="L124" s="23">
        <v>4.3811200000000002E-2</v>
      </c>
      <c r="M124" s="166">
        <v>35.158680771624098</v>
      </c>
      <c r="N124" s="9">
        <v>9.6117370389999994</v>
      </c>
      <c r="O124" s="166">
        <v>45.737398879900397</v>
      </c>
      <c r="P124" s="23">
        <v>0.58268997499999997</v>
      </c>
      <c r="Q124" s="165">
        <v>92.482887367765997</v>
      </c>
      <c r="R124" s="9">
        <v>1488.6537860000001</v>
      </c>
      <c r="S124" s="9">
        <v>77.900000000000006</v>
      </c>
      <c r="T124" s="9"/>
    </row>
    <row r="125" spans="1:20" ht="14.4" x14ac:dyDescent="0.3">
      <c r="A125" s="111">
        <v>6073008600</v>
      </c>
      <c r="B125" s="193">
        <v>7378</v>
      </c>
      <c r="C125" s="19" t="s">
        <v>10972</v>
      </c>
      <c r="D125" s="20">
        <v>92111</v>
      </c>
      <c r="E125" s="20" t="s">
        <v>10972</v>
      </c>
      <c r="F125" s="20" t="s">
        <v>26</v>
      </c>
      <c r="G125" s="19">
        <v>-117.1779398</v>
      </c>
      <c r="H125" s="19">
        <v>32.790826799999998</v>
      </c>
      <c r="I125" s="21">
        <v>31.678871876479601</v>
      </c>
      <c r="J125" s="21">
        <v>61.762481089258699</v>
      </c>
      <c r="K125" s="22" t="s">
        <v>10994</v>
      </c>
      <c r="L125" s="23">
        <v>4.3811200000000002E-2</v>
      </c>
      <c r="M125" s="166">
        <v>35.158680771624098</v>
      </c>
      <c r="N125" s="9">
        <v>9.4750467470000004</v>
      </c>
      <c r="O125" s="166">
        <v>44.219041692594899</v>
      </c>
      <c r="P125" s="23">
        <v>5.4609113000000001E-2</v>
      </c>
      <c r="Q125" s="166">
        <v>19.800871188550101</v>
      </c>
      <c r="R125" s="9">
        <v>826.78962009999998</v>
      </c>
      <c r="S125" s="9">
        <v>46.15</v>
      </c>
      <c r="T125" s="9"/>
    </row>
    <row r="126" spans="1:20" ht="14.4" x14ac:dyDescent="0.3">
      <c r="A126" s="111">
        <v>6073020500</v>
      </c>
      <c r="B126" s="193">
        <v>5078</v>
      </c>
      <c r="C126" s="19" t="s">
        <v>10972</v>
      </c>
      <c r="D126" s="20">
        <v>92025</v>
      </c>
      <c r="E126" s="20" t="s">
        <v>31</v>
      </c>
      <c r="F126" s="181" t="s">
        <v>31</v>
      </c>
      <c r="G126" s="19">
        <v>-117.0899733</v>
      </c>
      <c r="H126" s="19">
        <v>33.111503200000001</v>
      </c>
      <c r="I126" s="21">
        <v>33.289625573677199</v>
      </c>
      <c r="J126" s="21">
        <v>64.548663640948007</v>
      </c>
      <c r="K126" s="22" t="s">
        <v>10994</v>
      </c>
      <c r="L126" s="23">
        <v>4.7164579999999998E-2</v>
      </c>
      <c r="M126" s="165">
        <v>50.5413814561294</v>
      </c>
      <c r="N126" s="9">
        <v>8.4299183820000003</v>
      </c>
      <c r="O126" s="166">
        <v>21.032980709396401</v>
      </c>
      <c r="P126" s="23">
        <v>0.21692588700000001</v>
      </c>
      <c r="Q126" s="165">
        <v>65.052893590541402</v>
      </c>
      <c r="R126" s="9">
        <v>935.75148479999996</v>
      </c>
      <c r="S126" s="9">
        <v>54.137500000000003</v>
      </c>
      <c r="T126" s="9"/>
    </row>
    <row r="127" spans="1:20" ht="14.4" x14ac:dyDescent="0.3">
      <c r="A127" s="111">
        <v>6073020214</v>
      </c>
      <c r="B127" s="193">
        <v>6194</v>
      </c>
      <c r="C127" s="19" t="s">
        <v>10972</v>
      </c>
      <c r="D127" s="20">
        <v>92025</v>
      </c>
      <c r="E127" s="20" t="s">
        <v>31</v>
      </c>
      <c r="F127" s="181" t="s">
        <v>31</v>
      </c>
      <c r="G127" s="19">
        <v>-117.0844242</v>
      </c>
      <c r="H127" s="19">
        <v>33.127011199999998</v>
      </c>
      <c r="I127" s="21">
        <v>31.1022691251917</v>
      </c>
      <c r="J127" s="21">
        <v>60.842158345940497</v>
      </c>
      <c r="K127" s="22" t="s">
        <v>10994</v>
      </c>
      <c r="L127" s="23">
        <v>4.7164579999999998E-2</v>
      </c>
      <c r="M127" s="165">
        <v>50.5413814561294</v>
      </c>
      <c r="N127" s="9">
        <v>8.2220402050000008</v>
      </c>
      <c r="O127" s="166">
        <v>16.664592408214101</v>
      </c>
      <c r="P127" s="23">
        <v>0.227171496</v>
      </c>
      <c r="Q127" s="165">
        <v>66.658369632856207</v>
      </c>
      <c r="R127" s="9">
        <v>868.47519409999995</v>
      </c>
      <c r="S127" s="9">
        <v>49.087499999999999</v>
      </c>
      <c r="T127" s="9"/>
    </row>
    <row r="128" spans="1:20" ht="14.4" x14ac:dyDescent="0.3">
      <c r="A128" s="111">
        <v>6073021100</v>
      </c>
      <c r="B128" s="193">
        <v>7998</v>
      </c>
      <c r="C128" s="19" t="s">
        <v>10972</v>
      </c>
      <c r="D128" s="20">
        <v>91906</v>
      </c>
      <c r="E128" s="20" t="s">
        <v>10993</v>
      </c>
      <c r="F128" s="20" t="s">
        <v>133</v>
      </c>
      <c r="G128" s="19">
        <v>-116.456874</v>
      </c>
      <c r="H128" s="19">
        <v>32.702654099999997</v>
      </c>
      <c r="I128" s="21">
        <v>32.339804507839702</v>
      </c>
      <c r="J128" s="21">
        <v>63.048411497730697</v>
      </c>
      <c r="K128" s="22" t="s">
        <v>10994</v>
      </c>
      <c r="L128" s="23">
        <v>5.4409810000000003E-2</v>
      </c>
      <c r="M128" s="165">
        <v>70.665836963285599</v>
      </c>
      <c r="N128" s="9">
        <v>6.9625000620000002</v>
      </c>
      <c r="O128" s="166">
        <v>6.7579340385812099</v>
      </c>
      <c r="P128" s="23">
        <v>8.2982230000000004E-3</v>
      </c>
      <c r="Q128" s="166">
        <v>3.2731798382078399</v>
      </c>
      <c r="R128" s="9">
        <v>222</v>
      </c>
      <c r="S128" s="9">
        <v>4.8875000000000002</v>
      </c>
      <c r="T128" s="9"/>
    </row>
    <row r="129" spans="1:20" ht="14.4" x14ac:dyDescent="0.3">
      <c r="A129" s="111">
        <v>6073010003</v>
      </c>
      <c r="B129" s="193">
        <v>6081</v>
      </c>
      <c r="C129" s="19" t="s">
        <v>10972</v>
      </c>
      <c r="D129" s="20">
        <v>92154</v>
      </c>
      <c r="E129" s="20" t="s">
        <v>10972</v>
      </c>
      <c r="F129" s="20" t="s">
        <v>21</v>
      </c>
      <c r="G129" s="19">
        <v>-117.0440935</v>
      </c>
      <c r="H129" s="19">
        <v>32.578842399999999</v>
      </c>
      <c r="I129" s="21">
        <v>29.243862811020499</v>
      </c>
      <c r="J129" s="21">
        <v>57.337367624810902</v>
      </c>
      <c r="K129" s="22" t="s">
        <v>10996</v>
      </c>
      <c r="L129" s="23">
        <v>4.2599060000000001E-2</v>
      </c>
      <c r="M129" s="166">
        <v>29.8942128189172</v>
      </c>
      <c r="N129" s="9">
        <v>12.84803527</v>
      </c>
      <c r="O129" s="165">
        <v>93.092719352831395</v>
      </c>
      <c r="P129" s="23">
        <v>0.44535685200000003</v>
      </c>
      <c r="Q129" s="165">
        <v>87.2308649657747</v>
      </c>
      <c r="R129" s="9">
        <v>1763.2830389999999</v>
      </c>
      <c r="S129" s="9">
        <v>83.174999999999997</v>
      </c>
      <c r="T129" s="20" t="s">
        <v>10997</v>
      </c>
    </row>
    <row r="130" spans="1:20" ht="14.4" x14ac:dyDescent="0.3">
      <c r="A130" s="111">
        <v>6073010015</v>
      </c>
      <c r="B130" s="193">
        <v>3821</v>
      </c>
      <c r="C130" s="19" t="s">
        <v>10972</v>
      </c>
      <c r="D130" s="20">
        <v>92154</v>
      </c>
      <c r="E130" s="20" t="s">
        <v>10972</v>
      </c>
      <c r="F130" s="20" t="s">
        <v>54</v>
      </c>
      <c r="G130" s="19">
        <v>-116.9530603</v>
      </c>
      <c r="H130" s="19">
        <v>32.560141999999999</v>
      </c>
      <c r="I130" s="21">
        <v>29.200274447293602</v>
      </c>
      <c r="J130" s="21">
        <v>57.274331820474004</v>
      </c>
      <c r="K130" s="22" t="s">
        <v>10996</v>
      </c>
      <c r="L130" s="23">
        <v>4.525419E-2</v>
      </c>
      <c r="M130" s="166">
        <v>40.012445550715597</v>
      </c>
      <c r="N130" s="9">
        <v>12.819930060000001</v>
      </c>
      <c r="O130" s="165">
        <v>92.980709396390793</v>
      </c>
      <c r="P130" s="23">
        <v>0.104330727</v>
      </c>
      <c r="Q130" s="166">
        <v>38.730553827006801</v>
      </c>
      <c r="R130" s="9">
        <v>5129</v>
      </c>
      <c r="S130" s="9">
        <v>99.737499999999997</v>
      </c>
      <c r="T130" s="9"/>
    </row>
    <row r="131" spans="1:20" ht="14.4" x14ac:dyDescent="0.3">
      <c r="A131" s="111">
        <v>6073010014</v>
      </c>
      <c r="B131" s="193">
        <v>18854</v>
      </c>
      <c r="C131" s="19" t="s">
        <v>10972</v>
      </c>
      <c r="D131" s="20">
        <v>92154</v>
      </c>
      <c r="E131" s="20" t="s">
        <v>10993</v>
      </c>
      <c r="F131" s="20" t="s">
        <v>117</v>
      </c>
      <c r="G131" s="19">
        <v>-116.9784514</v>
      </c>
      <c r="H131" s="19">
        <v>32.575438800000001</v>
      </c>
      <c r="I131" s="21">
        <v>29.3050029563245</v>
      </c>
      <c r="J131" s="21">
        <v>57.450832072617203</v>
      </c>
      <c r="K131" s="22" t="s">
        <v>10996</v>
      </c>
      <c r="L131" s="23">
        <v>4.4298990000000003E-2</v>
      </c>
      <c r="M131" s="166">
        <v>35.2706907280647</v>
      </c>
      <c r="N131" s="9">
        <v>12.52284614</v>
      </c>
      <c r="O131" s="165">
        <v>91.176104542626007</v>
      </c>
      <c r="P131" s="23">
        <v>0.10935027899999999</v>
      </c>
      <c r="Q131" s="166">
        <v>40.224019912881097</v>
      </c>
      <c r="R131" s="9">
        <v>694.16351529999997</v>
      </c>
      <c r="S131" s="9">
        <v>35.5625</v>
      </c>
      <c r="T131" s="9"/>
    </row>
    <row r="132" spans="1:20" ht="14.4" x14ac:dyDescent="0.3">
      <c r="A132" s="111">
        <v>6073010106</v>
      </c>
      <c r="B132" s="193">
        <v>5815</v>
      </c>
      <c r="C132" s="19" t="s">
        <v>10972</v>
      </c>
      <c r="D132" s="20">
        <v>92154</v>
      </c>
      <c r="E132" s="20" t="s">
        <v>10972</v>
      </c>
      <c r="F132" s="20" t="s">
        <v>21</v>
      </c>
      <c r="G132" s="19">
        <v>-117.0723177</v>
      </c>
      <c r="H132" s="19">
        <v>32.571784600000001</v>
      </c>
      <c r="I132" s="21">
        <v>30.118669064410799</v>
      </c>
      <c r="J132" s="21">
        <v>58.938477054967201</v>
      </c>
      <c r="K132" s="22" t="s">
        <v>10996</v>
      </c>
      <c r="L132" s="23">
        <v>4.2599060000000001E-2</v>
      </c>
      <c r="M132" s="166">
        <v>29.8942128189172</v>
      </c>
      <c r="N132" s="9">
        <v>12.450639539999999</v>
      </c>
      <c r="O132" s="165">
        <v>90.777846919726201</v>
      </c>
      <c r="P132" s="23">
        <v>0.298504979</v>
      </c>
      <c r="Q132" s="165">
        <v>76.291225886745494</v>
      </c>
      <c r="R132" s="9">
        <v>855.22355800000003</v>
      </c>
      <c r="S132" s="9">
        <v>48.225000000000001</v>
      </c>
      <c r="T132" s="9"/>
    </row>
    <row r="133" spans="1:20" ht="14.4" x14ac:dyDescent="0.3">
      <c r="A133" s="111">
        <v>6073010200</v>
      </c>
      <c r="B133" s="193">
        <v>7155</v>
      </c>
      <c r="C133" s="19" t="s">
        <v>10972</v>
      </c>
      <c r="D133" s="20">
        <v>91932</v>
      </c>
      <c r="E133" s="20" t="s">
        <v>33</v>
      </c>
      <c r="F133" s="20" t="s">
        <v>33</v>
      </c>
      <c r="G133" s="19">
        <v>-117.1145672</v>
      </c>
      <c r="H133" s="19">
        <v>32.565353700000003</v>
      </c>
      <c r="I133" s="21">
        <v>29.816076656853799</v>
      </c>
      <c r="J133" s="21">
        <v>58.320726172466003</v>
      </c>
      <c r="K133" s="22" t="s">
        <v>10996</v>
      </c>
      <c r="L133" s="23">
        <v>4.1925589999999999E-2</v>
      </c>
      <c r="M133" s="166">
        <v>26.695706285003101</v>
      </c>
      <c r="N133" s="9">
        <v>11.67890635</v>
      </c>
      <c r="O133" s="165">
        <v>65.563161169881795</v>
      </c>
      <c r="P133" s="23">
        <v>3.5779551E-2</v>
      </c>
      <c r="Q133" s="166">
        <v>12.8313627878034</v>
      </c>
      <c r="R133" s="9">
        <v>378.86381449999999</v>
      </c>
      <c r="S133" s="9">
        <v>12.7</v>
      </c>
      <c r="T133" s="9"/>
    </row>
    <row r="134" spans="1:20" ht="14.4" x14ac:dyDescent="0.3">
      <c r="A134" s="111">
        <v>6073013303</v>
      </c>
      <c r="B134" s="193">
        <v>5111</v>
      </c>
      <c r="C134" s="19" t="s">
        <v>10972</v>
      </c>
      <c r="D134" s="20">
        <v>91911</v>
      </c>
      <c r="E134" s="20" t="s">
        <v>21</v>
      </c>
      <c r="F134" s="20" t="s">
        <v>21</v>
      </c>
      <c r="G134" s="19">
        <v>-117.0502312</v>
      </c>
      <c r="H134" s="19">
        <v>32.6077631</v>
      </c>
      <c r="I134" s="21">
        <v>30.189022874503198</v>
      </c>
      <c r="J134" s="21">
        <v>59.077155824508303</v>
      </c>
      <c r="K134" s="22" t="s">
        <v>10996</v>
      </c>
      <c r="L134" s="23">
        <v>4.2599060000000001E-2</v>
      </c>
      <c r="M134" s="166">
        <v>29.8942128189172</v>
      </c>
      <c r="N134" s="9">
        <v>11.143167439999999</v>
      </c>
      <c r="O134" s="165">
        <v>56.166770379589302</v>
      </c>
      <c r="P134" s="23">
        <v>0.230960305</v>
      </c>
      <c r="Q134" s="165">
        <v>67.317983820784093</v>
      </c>
      <c r="R134" s="9">
        <v>1276.3192529999999</v>
      </c>
      <c r="S134" s="9">
        <v>71.5625</v>
      </c>
      <c r="T134" s="20" t="s">
        <v>10985</v>
      </c>
    </row>
    <row r="135" spans="1:20" ht="14.4" x14ac:dyDescent="0.3">
      <c r="A135" s="111">
        <v>6073013309</v>
      </c>
      <c r="B135" s="193">
        <v>6733</v>
      </c>
      <c r="C135" s="19" t="s">
        <v>10972</v>
      </c>
      <c r="D135" s="20">
        <v>91911</v>
      </c>
      <c r="E135" s="20" t="s">
        <v>21</v>
      </c>
      <c r="F135" s="20" t="s">
        <v>21</v>
      </c>
      <c r="G135" s="19">
        <v>-117.0337536</v>
      </c>
      <c r="H135" s="19">
        <v>32.618327800000003</v>
      </c>
      <c r="I135" s="21">
        <v>28.598385573573498</v>
      </c>
      <c r="J135" s="21">
        <v>56.076651538073598</v>
      </c>
      <c r="K135" s="22" t="s">
        <v>10996</v>
      </c>
      <c r="L135" s="23">
        <v>4.2599060000000001E-2</v>
      </c>
      <c r="M135" s="166">
        <v>29.8942128189172</v>
      </c>
      <c r="N135" s="9">
        <v>10.863522359999999</v>
      </c>
      <c r="O135" s="165">
        <v>53.988799004355897</v>
      </c>
      <c r="P135" s="23">
        <v>0.26836244199999998</v>
      </c>
      <c r="Q135" s="165">
        <v>72.856253889234594</v>
      </c>
      <c r="R135" s="9">
        <v>1685.4077130000001</v>
      </c>
      <c r="S135" s="9">
        <v>81.7</v>
      </c>
      <c r="T135" s="9"/>
    </row>
    <row r="136" spans="1:20" ht="14.4" x14ac:dyDescent="0.3">
      <c r="A136" s="111">
        <v>6073013903</v>
      </c>
      <c r="B136" s="193">
        <v>4299</v>
      </c>
      <c r="C136" s="19" t="s">
        <v>10972</v>
      </c>
      <c r="D136" s="20">
        <v>91977</v>
      </c>
      <c r="E136" s="20" t="s">
        <v>10998</v>
      </c>
      <c r="F136" s="20" t="s">
        <v>111</v>
      </c>
      <c r="G136" s="19">
        <v>-116.996053</v>
      </c>
      <c r="H136" s="19">
        <v>32.701750599999997</v>
      </c>
      <c r="I136" s="21">
        <v>28.8737637390891</v>
      </c>
      <c r="J136" s="21">
        <v>56.719616742309597</v>
      </c>
      <c r="K136" s="22" t="s">
        <v>10996</v>
      </c>
      <c r="L136" s="23">
        <v>4.5850929999999998E-2</v>
      </c>
      <c r="M136" s="166">
        <v>42.762912258867502</v>
      </c>
      <c r="N136" s="9">
        <v>10.456441979999999</v>
      </c>
      <c r="O136" s="165">
        <v>52.221530802738002</v>
      </c>
      <c r="P136" s="23">
        <v>7.5797373000000001E-2</v>
      </c>
      <c r="Q136" s="166">
        <v>28.413192283758601</v>
      </c>
      <c r="R136" s="9">
        <v>1423.643405</v>
      </c>
      <c r="S136" s="9">
        <v>76.125</v>
      </c>
      <c r="T136" s="9"/>
    </row>
    <row r="137" spans="1:20" ht="14.4" x14ac:dyDescent="0.3">
      <c r="A137" s="111">
        <v>6073003108</v>
      </c>
      <c r="B137" s="193">
        <v>3797</v>
      </c>
      <c r="C137" s="19" t="s">
        <v>10972</v>
      </c>
      <c r="D137" s="20">
        <v>91977</v>
      </c>
      <c r="E137" s="20" t="s">
        <v>10998</v>
      </c>
      <c r="F137" s="20" t="s">
        <v>111</v>
      </c>
      <c r="G137" s="19">
        <v>-117.0155941</v>
      </c>
      <c r="H137" s="19">
        <v>32.707447799999997</v>
      </c>
      <c r="I137" s="21">
        <v>28.680787457071901</v>
      </c>
      <c r="J137" s="21">
        <v>56.3035804336863</v>
      </c>
      <c r="K137" s="22" t="s">
        <v>10996</v>
      </c>
      <c r="L137" s="23">
        <v>4.4902020000000001E-2</v>
      </c>
      <c r="M137" s="166">
        <v>39.987554449284403</v>
      </c>
      <c r="N137" s="9">
        <v>10.43424167</v>
      </c>
      <c r="O137" s="165">
        <v>52.059738643434997</v>
      </c>
      <c r="P137" s="23">
        <v>0.23465001699999999</v>
      </c>
      <c r="Q137" s="165">
        <v>67.927815805849406</v>
      </c>
      <c r="R137" s="9">
        <v>1166.9090839999999</v>
      </c>
      <c r="S137" s="9">
        <v>67.25</v>
      </c>
      <c r="T137" s="9"/>
    </row>
    <row r="138" spans="1:20" ht="14.4" x14ac:dyDescent="0.3">
      <c r="A138" s="111">
        <v>6073003004</v>
      </c>
      <c r="B138" s="193">
        <v>5264</v>
      </c>
      <c r="C138" s="19" t="s">
        <v>10972</v>
      </c>
      <c r="D138" s="20">
        <v>92114</v>
      </c>
      <c r="E138" s="20" t="s">
        <v>10972</v>
      </c>
      <c r="F138" s="20" t="s">
        <v>111</v>
      </c>
      <c r="G138" s="19">
        <v>-117.0607339</v>
      </c>
      <c r="H138" s="19">
        <v>32.713082300000003</v>
      </c>
      <c r="I138" s="21">
        <v>29.499361082639101</v>
      </c>
      <c r="J138" s="21">
        <v>57.8416540595058</v>
      </c>
      <c r="K138" s="22" t="s">
        <v>10996</v>
      </c>
      <c r="L138" s="23">
        <v>4.3205130000000001E-2</v>
      </c>
      <c r="M138" s="166">
        <v>32.146857498444298</v>
      </c>
      <c r="N138" s="9">
        <v>10.338164450000001</v>
      </c>
      <c r="O138" s="165">
        <v>51.362787803360298</v>
      </c>
      <c r="P138" s="23">
        <v>4.1324962E-2</v>
      </c>
      <c r="Q138" s="166">
        <v>14.835096453018</v>
      </c>
      <c r="R138" s="9">
        <v>362.10578379999998</v>
      </c>
      <c r="S138" s="9">
        <v>11.75</v>
      </c>
      <c r="T138" s="9"/>
    </row>
    <row r="139" spans="1:20" ht="14.4" x14ac:dyDescent="0.3">
      <c r="A139" s="111">
        <v>6073013802</v>
      </c>
      <c r="B139" s="193">
        <v>3523</v>
      </c>
      <c r="C139" s="19" t="s">
        <v>10972</v>
      </c>
      <c r="D139" s="20">
        <v>91977</v>
      </c>
      <c r="E139" s="20" t="s">
        <v>102</v>
      </c>
      <c r="F139" s="20" t="s">
        <v>102</v>
      </c>
      <c r="G139" s="19">
        <v>-117.0104099</v>
      </c>
      <c r="H139" s="19">
        <v>32.734589</v>
      </c>
      <c r="I139" s="21">
        <v>28.663962239513602</v>
      </c>
      <c r="J139" s="21">
        <v>56.2405446293495</v>
      </c>
      <c r="K139" s="22" t="s">
        <v>10996</v>
      </c>
      <c r="L139" s="23">
        <v>4.5392849999999998E-2</v>
      </c>
      <c r="M139" s="166">
        <v>42.563783447417499</v>
      </c>
      <c r="N139" s="9">
        <v>10.250882839999999</v>
      </c>
      <c r="O139" s="165">
        <v>50.728064716863699</v>
      </c>
      <c r="P139" s="23">
        <v>0.123249463</v>
      </c>
      <c r="Q139" s="166">
        <v>44.069695084007499</v>
      </c>
      <c r="R139" s="9">
        <v>1434.581919</v>
      </c>
      <c r="S139" s="9">
        <v>76.412499999999994</v>
      </c>
      <c r="T139" s="9"/>
    </row>
    <row r="140" spans="1:20" ht="14.4" x14ac:dyDescent="0.3">
      <c r="A140" s="111">
        <v>6073014001</v>
      </c>
      <c r="B140" s="193">
        <v>4500</v>
      </c>
      <c r="C140" s="19" t="s">
        <v>10972</v>
      </c>
      <c r="D140" s="20">
        <v>91945</v>
      </c>
      <c r="E140" s="20" t="s">
        <v>45</v>
      </c>
      <c r="F140" s="20" t="s">
        <v>45</v>
      </c>
      <c r="G140" s="19">
        <v>-117.023685</v>
      </c>
      <c r="H140" s="19">
        <v>32.736948300000002</v>
      </c>
      <c r="I140" s="21">
        <v>30.4683417001166</v>
      </c>
      <c r="J140" s="21">
        <v>59.5814422592032</v>
      </c>
      <c r="K140" s="22" t="s">
        <v>10996</v>
      </c>
      <c r="L140" s="23">
        <v>4.5392849999999998E-2</v>
      </c>
      <c r="M140" s="166">
        <v>42.563783447417499</v>
      </c>
      <c r="N140" s="9">
        <v>10.216819900000001</v>
      </c>
      <c r="O140" s="165">
        <v>50.528935905413803</v>
      </c>
      <c r="P140" s="23">
        <v>7.8908927000000004E-2</v>
      </c>
      <c r="Q140" s="166">
        <v>29.383945239576899</v>
      </c>
      <c r="R140" s="9">
        <v>1265.9680539999999</v>
      </c>
      <c r="S140" s="9">
        <v>71.275000000000006</v>
      </c>
      <c r="T140" s="9"/>
    </row>
    <row r="141" spans="1:20" ht="14.4" x14ac:dyDescent="0.3">
      <c r="A141" s="111">
        <v>6073012304</v>
      </c>
      <c r="B141" s="193">
        <v>3696</v>
      </c>
      <c r="C141" s="19" t="s">
        <v>10972</v>
      </c>
      <c r="D141" s="20">
        <v>91910</v>
      </c>
      <c r="E141" s="20" t="s">
        <v>21</v>
      </c>
      <c r="F141" s="20" t="s">
        <v>21</v>
      </c>
      <c r="G141" s="19">
        <v>-117.0701179</v>
      </c>
      <c r="H141" s="19">
        <v>32.643992900000001</v>
      </c>
      <c r="I141" s="21">
        <v>28.811043870655201</v>
      </c>
      <c r="J141" s="21">
        <v>56.593545133635899</v>
      </c>
      <c r="K141" s="22" t="s">
        <v>10996</v>
      </c>
      <c r="L141" s="23">
        <v>4.1925589999999999E-2</v>
      </c>
      <c r="M141" s="166">
        <v>26.695706285003101</v>
      </c>
      <c r="N141" s="9">
        <v>10.071958049999999</v>
      </c>
      <c r="O141" s="166">
        <v>49.769757311760998</v>
      </c>
      <c r="P141" s="23">
        <v>0.38394542500000001</v>
      </c>
      <c r="Q141" s="165">
        <v>83.7958929682638</v>
      </c>
      <c r="R141" s="9">
        <v>785.62922230000004</v>
      </c>
      <c r="S141" s="9">
        <v>43.15</v>
      </c>
      <c r="T141" s="9"/>
    </row>
    <row r="142" spans="1:20" ht="14.4" x14ac:dyDescent="0.3">
      <c r="A142" s="111">
        <v>6073006500</v>
      </c>
      <c r="B142" s="193">
        <v>3359</v>
      </c>
      <c r="C142" s="19" t="s">
        <v>10972</v>
      </c>
      <c r="D142" s="20">
        <v>92110</v>
      </c>
      <c r="E142" s="20" t="s">
        <v>10972</v>
      </c>
      <c r="F142" s="20" t="s">
        <v>50</v>
      </c>
      <c r="G142" s="19">
        <v>-117.2008368</v>
      </c>
      <c r="H142" s="19">
        <v>32.752118799999998</v>
      </c>
      <c r="I142" s="21">
        <v>28.025611337549801</v>
      </c>
      <c r="J142" s="21">
        <v>55.030257186081698</v>
      </c>
      <c r="K142" s="22" t="s">
        <v>10996</v>
      </c>
      <c r="L142" s="23">
        <v>4.3205130000000001E-2</v>
      </c>
      <c r="M142" s="166">
        <v>32.146857498444298</v>
      </c>
      <c r="N142" s="9">
        <v>10.0631784</v>
      </c>
      <c r="O142" s="166">
        <v>49.707529558182898</v>
      </c>
      <c r="P142" s="23">
        <v>0.58222303200000003</v>
      </c>
      <c r="Q142" s="165">
        <v>92.457996266334803</v>
      </c>
      <c r="R142" s="9">
        <v>1340.7641289999999</v>
      </c>
      <c r="S142" s="9">
        <v>73.512500000000003</v>
      </c>
      <c r="T142" s="9"/>
    </row>
    <row r="143" spans="1:20" ht="14.4" x14ac:dyDescent="0.3">
      <c r="A143" s="111">
        <v>6073006802</v>
      </c>
      <c r="B143" s="193">
        <v>5883</v>
      </c>
      <c r="C143" s="19" t="s">
        <v>10972</v>
      </c>
      <c r="D143" s="20">
        <v>92106</v>
      </c>
      <c r="E143" s="20" t="s">
        <v>10972</v>
      </c>
      <c r="F143" s="20" t="s">
        <v>51</v>
      </c>
      <c r="G143" s="19">
        <v>-117.218481</v>
      </c>
      <c r="H143" s="19">
        <v>32.750171700000003</v>
      </c>
      <c r="I143" s="21">
        <v>29.1724871079353</v>
      </c>
      <c r="J143" s="21">
        <v>57.211296016137197</v>
      </c>
      <c r="K143" s="22" t="s">
        <v>10996</v>
      </c>
      <c r="L143" s="23">
        <v>4.3811200000000002E-2</v>
      </c>
      <c r="M143" s="166">
        <v>35.158680771624098</v>
      </c>
      <c r="N143" s="9">
        <v>9.9843265480000003</v>
      </c>
      <c r="O143" s="166">
        <v>48.998133167392702</v>
      </c>
      <c r="P143" s="23">
        <v>0.368397048</v>
      </c>
      <c r="Q143" s="165">
        <v>82.626011200995606</v>
      </c>
      <c r="R143" s="9">
        <v>905.53708310000002</v>
      </c>
      <c r="S143" s="9">
        <v>51.9</v>
      </c>
      <c r="T143" s="9"/>
    </row>
    <row r="144" spans="1:20" ht="14.4" x14ac:dyDescent="0.3">
      <c r="A144" s="111">
        <v>6073002707</v>
      </c>
      <c r="B144" s="193">
        <v>5405</v>
      </c>
      <c r="C144" s="19" t="s">
        <v>10972</v>
      </c>
      <c r="D144" s="20">
        <v>92105</v>
      </c>
      <c r="E144" s="20" t="s">
        <v>10972</v>
      </c>
      <c r="F144" s="20" t="s">
        <v>69</v>
      </c>
      <c r="G144" s="19">
        <v>-117.0895143</v>
      </c>
      <c r="H144" s="19">
        <v>32.752986700000001</v>
      </c>
      <c r="I144" s="21">
        <v>29.469599548334799</v>
      </c>
      <c r="J144" s="21">
        <v>57.740796772566803</v>
      </c>
      <c r="K144" s="22" t="s">
        <v>10996</v>
      </c>
      <c r="L144" s="23">
        <v>4.3811200000000002E-2</v>
      </c>
      <c r="M144" s="166">
        <v>35.158680771624098</v>
      </c>
      <c r="N144" s="9">
        <v>9.945652377</v>
      </c>
      <c r="O144" s="166">
        <v>48.550093341630401</v>
      </c>
      <c r="P144" s="23">
        <v>0.108736922</v>
      </c>
      <c r="Q144" s="166">
        <v>40.012445550715597</v>
      </c>
      <c r="R144" s="9">
        <v>516.25229779999995</v>
      </c>
      <c r="S144" s="9">
        <v>22.175000000000001</v>
      </c>
      <c r="T144" s="9" t="s">
        <v>22</v>
      </c>
    </row>
    <row r="145" spans="1:20" ht="14.4" x14ac:dyDescent="0.3">
      <c r="A145" s="111">
        <v>6073002302</v>
      </c>
      <c r="B145" s="193">
        <v>7300</v>
      </c>
      <c r="C145" s="19" t="s">
        <v>10972</v>
      </c>
      <c r="D145" s="20">
        <v>92105</v>
      </c>
      <c r="E145" s="20" t="s">
        <v>10972</v>
      </c>
      <c r="F145" s="20" t="s">
        <v>69</v>
      </c>
      <c r="G145" s="19">
        <v>-117.0963988</v>
      </c>
      <c r="H145" s="19">
        <v>32.752542499999997</v>
      </c>
      <c r="I145" s="21">
        <v>30.625410595731498</v>
      </c>
      <c r="J145" s="21">
        <v>59.909228441754898</v>
      </c>
      <c r="K145" s="22" t="s">
        <v>10996</v>
      </c>
      <c r="L145" s="23">
        <v>4.3811200000000002E-2</v>
      </c>
      <c r="M145" s="166">
        <v>35.158680771624098</v>
      </c>
      <c r="N145" s="9">
        <v>9.9409453410000008</v>
      </c>
      <c r="O145" s="166">
        <v>48.475420037336697</v>
      </c>
      <c r="P145" s="23">
        <v>0.14965097999999999</v>
      </c>
      <c r="Q145" s="165">
        <v>51.1138767890479</v>
      </c>
      <c r="R145" s="9">
        <v>466.83440439999998</v>
      </c>
      <c r="S145" s="9">
        <v>18.350000000000001</v>
      </c>
      <c r="T145" s="9" t="s">
        <v>22</v>
      </c>
    </row>
    <row r="146" spans="1:20" ht="14.4" x14ac:dyDescent="0.3">
      <c r="A146" s="111">
        <v>6073015701</v>
      </c>
      <c r="B146" s="193">
        <v>5966</v>
      </c>
      <c r="C146" s="19" t="s">
        <v>10972</v>
      </c>
      <c r="D146" s="20">
        <v>92021</v>
      </c>
      <c r="E146" s="20" t="s">
        <v>27</v>
      </c>
      <c r="F146" s="180" t="s">
        <v>27</v>
      </c>
      <c r="G146" s="19">
        <v>-116.9420918</v>
      </c>
      <c r="H146" s="19">
        <v>32.797700900000002</v>
      </c>
      <c r="I146" s="21">
        <v>28.029199910174501</v>
      </c>
      <c r="J146" s="21">
        <v>55.055471507816399</v>
      </c>
      <c r="K146" s="22" t="s">
        <v>10996</v>
      </c>
      <c r="L146" s="23">
        <v>5.1162150000000003E-2</v>
      </c>
      <c r="M146" s="165">
        <v>64.729309271935307</v>
      </c>
      <c r="N146" s="9">
        <v>9.7922035510000001</v>
      </c>
      <c r="O146" s="166">
        <v>46.969508400746697</v>
      </c>
      <c r="P146" s="23">
        <v>0.420070365</v>
      </c>
      <c r="Q146" s="165">
        <v>86.073428749222202</v>
      </c>
      <c r="R146" s="9">
        <v>720.74914869999998</v>
      </c>
      <c r="S146" s="9">
        <v>37.887500000000003</v>
      </c>
      <c r="T146" s="9"/>
    </row>
    <row r="147" spans="1:20" ht="14.4" x14ac:dyDescent="0.3">
      <c r="A147" s="111">
        <v>6073016617</v>
      </c>
      <c r="B147" s="193">
        <v>3453</v>
      </c>
      <c r="C147" s="19" t="s">
        <v>10972</v>
      </c>
      <c r="D147" s="20">
        <v>92071</v>
      </c>
      <c r="E147" s="20" t="s">
        <v>98</v>
      </c>
      <c r="F147" s="20" t="s">
        <v>98</v>
      </c>
      <c r="G147" s="19">
        <v>-116.9721473</v>
      </c>
      <c r="H147" s="19">
        <v>32.835197000000001</v>
      </c>
      <c r="I147" s="21">
        <v>28.7276109291473</v>
      </c>
      <c r="J147" s="21">
        <v>56.366616238023198</v>
      </c>
      <c r="K147" s="22" t="s">
        <v>10996</v>
      </c>
      <c r="L147" s="23">
        <v>5.0704069999999997E-2</v>
      </c>
      <c r="M147" s="165">
        <v>63.609209707529601</v>
      </c>
      <c r="N147" s="9">
        <v>9.6472937069999993</v>
      </c>
      <c r="O147" s="166">
        <v>45.886745488487897</v>
      </c>
      <c r="P147" s="23">
        <v>0.38276241799999999</v>
      </c>
      <c r="Q147" s="165">
        <v>83.746110765401397</v>
      </c>
      <c r="R147" s="9">
        <v>1376.427537</v>
      </c>
      <c r="S147" s="9">
        <v>74.712500000000006</v>
      </c>
      <c r="T147" s="9"/>
    </row>
    <row r="148" spans="1:20" ht="14.4" x14ac:dyDescent="0.3">
      <c r="A148" s="111">
        <v>6073013401</v>
      </c>
      <c r="B148" s="193">
        <v>4374</v>
      </c>
      <c r="C148" s="19" t="s">
        <v>10972</v>
      </c>
      <c r="D148" s="20">
        <v>91910</v>
      </c>
      <c r="E148" s="20" t="s">
        <v>21</v>
      </c>
      <c r="F148" s="20" t="s">
        <v>21</v>
      </c>
      <c r="G148" s="19">
        <v>-117.05620740000001</v>
      </c>
      <c r="H148" s="19">
        <v>32.635340900000003</v>
      </c>
      <c r="I148" s="21">
        <v>30.276081540765901</v>
      </c>
      <c r="J148" s="21">
        <v>59.266263237518899</v>
      </c>
      <c r="K148" s="22" t="s">
        <v>10996</v>
      </c>
      <c r="L148" s="23">
        <v>4.2599060000000001E-2</v>
      </c>
      <c r="M148" s="166">
        <v>29.8942128189172</v>
      </c>
      <c r="N148" s="9">
        <v>9.5822011679999992</v>
      </c>
      <c r="O148" s="166">
        <v>45.252022401991297</v>
      </c>
      <c r="P148" s="23">
        <v>0.40713644500000001</v>
      </c>
      <c r="Q148" s="165">
        <v>85.2395768512757</v>
      </c>
      <c r="R148" s="9">
        <v>1915.3421470000001</v>
      </c>
      <c r="S148" s="9">
        <v>85.6875</v>
      </c>
      <c r="T148" s="97"/>
    </row>
    <row r="149" spans="1:20" ht="14.4" x14ac:dyDescent="0.3">
      <c r="A149" s="111">
        <v>6073016402</v>
      </c>
      <c r="B149" s="193">
        <v>8404</v>
      </c>
      <c r="C149" s="19" t="s">
        <v>10972</v>
      </c>
      <c r="D149" s="20">
        <v>92021</v>
      </c>
      <c r="E149" s="20" t="s">
        <v>115</v>
      </c>
      <c r="F149" s="20" t="s">
        <v>115</v>
      </c>
      <c r="G149" s="19">
        <v>-116.9101919</v>
      </c>
      <c r="H149" s="19">
        <v>32.809137800000002</v>
      </c>
      <c r="I149" s="21">
        <v>28.728903814798599</v>
      </c>
      <c r="J149" s="21">
        <v>56.379223398890602</v>
      </c>
      <c r="K149" s="22" t="s">
        <v>10996</v>
      </c>
      <c r="L149" s="23">
        <v>5.2784240000000003E-2</v>
      </c>
      <c r="M149" s="165">
        <v>68.089607965152496</v>
      </c>
      <c r="N149" s="9">
        <v>9.4808137349999999</v>
      </c>
      <c r="O149" s="166">
        <v>44.3061605476042</v>
      </c>
      <c r="P149" s="23">
        <v>0.118717771</v>
      </c>
      <c r="Q149" s="166">
        <v>43.086496577473604</v>
      </c>
      <c r="R149" s="9">
        <v>794.80385760000001</v>
      </c>
      <c r="S149" s="9">
        <v>43.875</v>
      </c>
      <c r="T149" s="9"/>
    </row>
    <row r="150" spans="1:20" ht="14.4" x14ac:dyDescent="0.3">
      <c r="A150" s="111">
        <v>6073008339</v>
      </c>
      <c r="B150" s="193">
        <v>1987</v>
      </c>
      <c r="C150" s="19" t="s">
        <v>10972</v>
      </c>
      <c r="D150" s="20">
        <v>92121</v>
      </c>
      <c r="E150" s="20" t="s">
        <v>10972</v>
      </c>
      <c r="F150" s="20" t="s">
        <v>39</v>
      </c>
      <c r="G150" s="19">
        <v>-117.231235</v>
      </c>
      <c r="H150" s="19">
        <v>32.902848300000002</v>
      </c>
      <c r="I150" s="21">
        <v>28.642271791819098</v>
      </c>
      <c r="J150" s="21">
        <v>56.190115985879999</v>
      </c>
      <c r="K150" s="22" t="s">
        <v>10996</v>
      </c>
      <c r="L150" s="23">
        <v>4.5392849999999998E-2</v>
      </c>
      <c r="M150" s="166">
        <v>42.563783447417499</v>
      </c>
      <c r="N150" s="9">
        <v>9.4624635490000006</v>
      </c>
      <c r="O150" s="166">
        <v>44.069695084007499</v>
      </c>
      <c r="P150" s="23">
        <v>0.54902159100000003</v>
      </c>
      <c r="Q150" s="165">
        <v>91.474797759800893</v>
      </c>
      <c r="R150" s="9">
        <v>1581.7021669999999</v>
      </c>
      <c r="S150" s="9">
        <v>79.737499999999997</v>
      </c>
      <c r="T150" s="9"/>
    </row>
    <row r="151" spans="1:20" ht="14.4" x14ac:dyDescent="0.3">
      <c r="A151" s="111">
        <v>6073008702</v>
      </c>
      <c r="B151" s="193">
        <v>5320</v>
      </c>
      <c r="C151" s="19" t="s">
        <v>10972</v>
      </c>
      <c r="D151" s="20">
        <v>92123</v>
      </c>
      <c r="E151" s="20" t="s">
        <v>10972</v>
      </c>
      <c r="F151" s="20" t="s">
        <v>47</v>
      </c>
      <c r="G151" s="19">
        <v>-117.155885</v>
      </c>
      <c r="H151" s="19">
        <v>32.788356700000001</v>
      </c>
      <c r="I151" s="21">
        <v>29.230260406434098</v>
      </c>
      <c r="J151" s="21">
        <v>57.299546142208797</v>
      </c>
      <c r="K151" s="22" t="s">
        <v>10996</v>
      </c>
      <c r="L151" s="23">
        <v>4.4356609999999998E-2</v>
      </c>
      <c r="M151" s="166">
        <v>37.573117610454297</v>
      </c>
      <c r="N151" s="9">
        <v>9.4468479970000008</v>
      </c>
      <c r="O151" s="166">
        <v>43.907902924704402</v>
      </c>
      <c r="P151" s="23">
        <v>0.78504509200000006</v>
      </c>
      <c r="Q151" s="165">
        <v>96.614810205351603</v>
      </c>
      <c r="R151" s="9">
        <v>2313.314449</v>
      </c>
      <c r="S151" s="9">
        <v>90.762500000000003</v>
      </c>
      <c r="T151" s="9"/>
    </row>
    <row r="152" spans="1:20" ht="14.4" x14ac:dyDescent="0.3">
      <c r="A152" s="111">
        <v>6073016804</v>
      </c>
      <c r="B152" s="193">
        <v>7501</v>
      </c>
      <c r="C152" s="19" t="s">
        <v>10972</v>
      </c>
      <c r="D152" s="20">
        <v>92040</v>
      </c>
      <c r="E152" s="20" t="s">
        <v>116</v>
      </c>
      <c r="F152" s="20" t="s">
        <v>116</v>
      </c>
      <c r="G152" s="19">
        <v>-116.9141796</v>
      </c>
      <c r="H152" s="19">
        <v>32.865425100000003</v>
      </c>
      <c r="I152" s="21">
        <v>28.300510419774799</v>
      </c>
      <c r="J152" s="21">
        <v>55.471507816439697</v>
      </c>
      <c r="K152" s="22" t="s">
        <v>10996</v>
      </c>
      <c r="L152" s="23">
        <v>5.4629410000000003E-2</v>
      </c>
      <c r="M152" s="165">
        <v>71.661481020535106</v>
      </c>
      <c r="N152" s="9">
        <v>9.3746263019999994</v>
      </c>
      <c r="O152" s="166">
        <v>42.874922215307997</v>
      </c>
      <c r="P152" s="23">
        <v>8.5958901000000004E-2</v>
      </c>
      <c r="Q152" s="166">
        <v>32.022401991288099</v>
      </c>
      <c r="R152" s="9">
        <v>612.20677190000004</v>
      </c>
      <c r="S152" s="9">
        <v>29.3</v>
      </c>
      <c r="T152" s="9"/>
    </row>
    <row r="153" spans="1:20" ht="14.4" x14ac:dyDescent="0.3">
      <c r="A153" s="111">
        <v>6073008359</v>
      </c>
      <c r="B153" s="193">
        <v>4540</v>
      </c>
      <c r="C153" s="19" t="s">
        <v>10972</v>
      </c>
      <c r="D153" s="20">
        <v>92126</v>
      </c>
      <c r="E153" s="20" t="s">
        <v>10972</v>
      </c>
      <c r="F153" s="20" t="s">
        <v>52</v>
      </c>
      <c r="G153" s="19">
        <v>-117.1204728</v>
      </c>
      <c r="H153" s="19">
        <v>32.910317900000003</v>
      </c>
      <c r="I153" s="21">
        <v>28.654663163298601</v>
      </c>
      <c r="J153" s="21">
        <v>56.227937468482097</v>
      </c>
      <c r="K153" s="22" t="s">
        <v>10996</v>
      </c>
      <c r="L153" s="23">
        <v>4.6767080000000003E-2</v>
      </c>
      <c r="M153" s="166">
        <v>48.450528935905403</v>
      </c>
      <c r="N153" s="9">
        <v>9.3297508659999995</v>
      </c>
      <c r="O153" s="166">
        <v>42.327317983820798</v>
      </c>
      <c r="P153" s="23">
        <v>0.44568962099999998</v>
      </c>
      <c r="Q153" s="165">
        <v>87.243310516490396</v>
      </c>
      <c r="R153" s="9">
        <v>2295.7698780000001</v>
      </c>
      <c r="S153" s="9">
        <v>90.625</v>
      </c>
      <c r="T153" s="9"/>
    </row>
    <row r="154" spans="1:20" ht="14.4" x14ac:dyDescent="0.3">
      <c r="A154" s="111">
        <v>6073020018</v>
      </c>
      <c r="B154" s="193">
        <v>8741</v>
      </c>
      <c r="C154" s="19" t="s">
        <v>10972</v>
      </c>
      <c r="D154" s="20">
        <v>92078</v>
      </c>
      <c r="E154" s="20" t="s">
        <v>82</v>
      </c>
      <c r="F154" s="20" t="s">
        <v>82</v>
      </c>
      <c r="G154" s="19">
        <v>-117.20625939999999</v>
      </c>
      <c r="H154" s="19">
        <v>33.149978900000001</v>
      </c>
      <c r="I154" s="21">
        <v>30.4879883403603</v>
      </c>
      <c r="J154" s="21">
        <v>59.619263741805298</v>
      </c>
      <c r="K154" s="22" t="s">
        <v>10996</v>
      </c>
      <c r="L154" s="23">
        <v>4.4356609999999998E-2</v>
      </c>
      <c r="M154" s="166">
        <v>37.573117610454297</v>
      </c>
      <c r="N154" s="9">
        <v>8.6600400180000001</v>
      </c>
      <c r="O154" s="166">
        <v>28.3883011823273</v>
      </c>
      <c r="P154" s="23">
        <v>0.20209406799999999</v>
      </c>
      <c r="Q154" s="165">
        <v>62.476664592408198</v>
      </c>
      <c r="R154" s="9">
        <v>762.71633489999999</v>
      </c>
      <c r="S154" s="9">
        <v>41.462499999999999</v>
      </c>
      <c r="T154" s="9"/>
    </row>
    <row r="155" spans="1:20" ht="14.4" x14ac:dyDescent="0.3">
      <c r="A155" s="111">
        <v>6073020029</v>
      </c>
      <c r="B155" s="193">
        <v>5808</v>
      </c>
      <c r="C155" s="19" t="s">
        <v>10972</v>
      </c>
      <c r="D155" s="20">
        <v>92078</v>
      </c>
      <c r="E155" s="20" t="s">
        <v>82</v>
      </c>
      <c r="F155" s="20" t="s">
        <v>82</v>
      </c>
      <c r="G155" s="19">
        <v>-117.189465</v>
      </c>
      <c r="H155" s="19">
        <v>33.1392223</v>
      </c>
      <c r="I155" s="21">
        <v>29.9978547185998</v>
      </c>
      <c r="J155" s="21">
        <v>58.648512355017601</v>
      </c>
      <c r="K155" s="22" t="s">
        <v>10996</v>
      </c>
      <c r="L155" s="23">
        <v>4.5392849999999998E-2</v>
      </c>
      <c r="M155" s="166">
        <v>42.563783447417499</v>
      </c>
      <c r="N155" s="9">
        <v>8.6514173599999999</v>
      </c>
      <c r="O155" s="166">
        <v>28.139390168014899</v>
      </c>
      <c r="P155" s="23">
        <v>0.30306865199999999</v>
      </c>
      <c r="Q155" s="165">
        <v>76.801493466085901</v>
      </c>
      <c r="R155" s="9">
        <v>1056.234747</v>
      </c>
      <c r="S155" s="9">
        <v>61.537500000000001</v>
      </c>
      <c r="T155" s="9"/>
    </row>
    <row r="156" spans="1:20" ht="14.4" x14ac:dyDescent="0.3">
      <c r="A156" s="111">
        <v>6073020207</v>
      </c>
      <c r="B156" s="193">
        <v>4794</v>
      </c>
      <c r="C156" s="19" t="s">
        <v>10972</v>
      </c>
      <c r="D156" s="20">
        <v>92027</v>
      </c>
      <c r="E156" s="20" t="s">
        <v>31</v>
      </c>
      <c r="F156" s="181" t="s">
        <v>31</v>
      </c>
      <c r="G156" s="19">
        <v>-117.0539783</v>
      </c>
      <c r="H156" s="19">
        <v>33.133470699999997</v>
      </c>
      <c r="I156" s="21">
        <v>29.429028431198201</v>
      </c>
      <c r="J156" s="21">
        <v>57.639939485627799</v>
      </c>
      <c r="K156" s="22" t="s">
        <v>10996</v>
      </c>
      <c r="L156" s="23">
        <v>4.8277500000000001E-2</v>
      </c>
      <c r="M156" s="165">
        <v>55.382700684505302</v>
      </c>
      <c r="N156" s="9">
        <v>8.2293614900000005</v>
      </c>
      <c r="O156" s="166">
        <v>16.901057871810799</v>
      </c>
      <c r="P156" s="23">
        <v>6.8190333000000006E-2</v>
      </c>
      <c r="Q156" s="166">
        <v>25.202240199128799</v>
      </c>
      <c r="R156" s="9">
        <v>540.42433749999998</v>
      </c>
      <c r="S156" s="9">
        <v>23.962499999999999</v>
      </c>
      <c r="T156" s="9"/>
    </row>
    <row r="157" spans="1:20" ht="14.4" x14ac:dyDescent="0.3">
      <c r="A157" s="111">
        <v>6073020202</v>
      </c>
      <c r="B157" s="193">
        <v>6789</v>
      </c>
      <c r="C157" s="19" t="s">
        <v>10972</v>
      </c>
      <c r="D157" s="20">
        <v>92025</v>
      </c>
      <c r="E157" s="20" t="s">
        <v>31</v>
      </c>
      <c r="F157" s="181" t="s">
        <v>31</v>
      </c>
      <c r="G157" s="19">
        <v>-117.07240729999999</v>
      </c>
      <c r="H157" s="19">
        <v>33.131405999999998</v>
      </c>
      <c r="I157" s="21">
        <v>30.385116207909501</v>
      </c>
      <c r="J157" s="21">
        <v>59.417549167927397</v>
      </c>
      <c r="K157" s="22" t="s">
        <v>10996</v>
      </c>
      <c r="L157" s="23">
        <v>4.7919789999999997E-2</v>
      </c>
      <c r="M157" s="165">
        <v>53.727442439327902</v>
      </c>
      <c r="N157" s="9">
        <v>8.1673199499999996</v>
      </c>
      <c r="O157" s="166">
        <v>15.818294959552</v>
      </c>
      <c r="P157" s="23">
        <v>0.33464058899999999</v>
      </c>
      <c r="Q157" s="165">
        <v>79.813316739265701</v>
      </c>
      <c r="R157" s="9">
        <v>748.04732639999997</v>
      </c>
      <c r="S157" s="9">
        <v>40.25</v>
      </c>
      <c r="T157" s="9"/>
    </row>
    <row r="158" spans="1:20" ht="14.4" x14ac:dyDescent="0.3">
      <c r="A158" s="111">
        <v>6073020602</v>
      </c>
      <c r="B158" s="193">
        <v>6022</v>
      </c>
      <c r="C158" s="19" t="s">
        <v>10972</v>
      </c>
      <c r="D158" s="20">
        <v>92025</v>
      </c>
      <c r="E158" s="20" t="s">
        <v>31</v>
      </c>
      <c r="F158" s="181" t="s">
        <v>31</v>
      </c>
      <c r="G158" s="19">
        <v>-117.0681038</v>
      </c>
      <c r="H158" s="19">
        <v>33.1189678</v>
      </c>
      <c r="I158" s="21">
        <v>29.462864043522799</v>
      </c>
      <c r="J158" s="21">
        <v>57.728189611699399</v>
      </c>
      <c r="K158" s="22" t="s">
        <v>10996</v>
      </c>
      <c r="L158" s="23">
        <v>4.7562069999999998E-2</v>
      </c>
      <c r="M158" s="165">
        <v>51.8979464841319</v>
      </c>
      <c r="N158" s="9">
        <v>8.013650084</v>
      </c>
      <c r="O158" s="166">
        <v>13.540759178593699</v>
      </c>
      <c r="P158" s="23">
        <v>0.136265939</v>
      </c>
      <c r="Q158" s="166">
        <v>47.504667081518399</v>
      </c>
      <c r="R158" s="9">
        <v>432.67613410000001</v>
      </c>
      <c r="S158" s="9">
        <v>16.112500000000001</v>
      </c>
      <c r="T158" s="9"/>
    </row>
    <row r="159" spans="1:20" ht="14.4" x14ac:dyDescent="0.3">
      <c r="A159" s="111">
        <v>6073010601</v>
      </c>
      <c r="B159" s="193">
        <v>2153</v>
      </c>
      <c r="C159" s="19" t="s">
        <v>10972</v>
      </c>
      <c r="D159" s="20">
        <v>92118</v>
      </c>
      <c r="E159" s="20" t="s">
        <v>24</v>
      </c>
      <c r="F159" s="20" t="s">
        <v>24</v>
      </c>
      <c r="G159" s="19">
        <v>-117.1291938</v>
      </c>
      <c r="H159" s="19">
        <v>32.623646000000001</v>
      </c>
      <c r="I159" s="21">
        <v>6.9520086032507997</v>
      </c>
      <c r="J159" s="21">
        <v>6.6817952597075099</v>
      </c>
      <c r="K159" s="22" t="s">
        <v>10999</v>
      </c>
      <c r="L159" s="23">
        <v>4.1252120000000003E-2</v>
      </c>
      <c r="M159" s="166">
        <v>24.8786558805227</v>
      </c>
      <c r="N159" s="9">
        <v>11.46812776</v>
      </c>
      <c r="O159" s="165">
        <v>60.311138767890498</v>
      </c>
      <c r="P159" s="23">
        <v>0.110954095</v>
      </c>
      <c r="Q159" s="166">
        <v>40.609831985065298</v>
      </c>
      <c r="R159" s="9">
        <v>790.34170830000005</v>
      </c>
      <c r="S159" s="9">
        <v>43.55</v>
      </c>
      <c r="T159" s="9"/>
    </row>
    <row r="160" spans="1:20" ht="14.4" x14ac:dyDescent="0.3">
      <c r="A160" s="111">
        <v>6073013416</v>
      </c>
      <c r="B160" s="193">
        <v>4261</v>
      </c>
      <c r="C160" s="19" t="s">
        <v>10972</v>
      </c>
      <c r="D160" s="20">
        <v>91913</v>
      </c>
      <c r="E160" s="20" t="s">
        <v>21</v>
      </c>
      <c r="F160" s="20" t="s">
        <v>18</v>
      </c>
      <c r="G160" s="19">
        <v>-116.9935066</v>
      </c>
      <c r="H160" s="19">
        <v>32.648140400000003</v>
      </c>
      <c r="I160" s="21">
        <v>7.9580559947288796</v>
      </c>
      <c r="J160" s="21">
        <v>8.4089762985375707</v>
      </c>
      <c r="K160" s="22" t="s">
        <v>10999</v>
      </c>
      <c r="L160" s="23">
        <v>4.4356609999999998E-2</v>
      </c>
      <c r="M160" s="166">
        <v>37.573117610454297</v>
      </c>
      <c r="N160" s="9">
        <v>10.89853709</v>
      </c>
      <c r="O160" s="165">
        <v>54.150591163659001</v>
      </c>
      <c r="P160" s="23">
        <v>8.1496499E-2</v>
      </c>
      <c r="Q160" s="166">
        <v>30.367143746110798</v>
      </c>
      <c r="R160" s="9">
        <v>1039.4633309999999</v>
      </c>
      <c r="S160" s="9">
        <v>60.487499999999997</v>
      </c>
      <c r="T160" s="9"/>
    </row>
    <row r="161" spans="1:20" ht="14.4" x14ac:dyDescent="0.3">
      <c r="A161" s="111">
        <v>6073013419</v>
      </c>
      <c r="B161" s="193">
        <v>8876</v>
      </c>
      <c r="C161" s="19" t="s">
        <v>10972</v>
      </c>
      <c r="D161" s="20">
        <v>91914</v>
      </c>
      <c r="E161" s="20" t="s">
        <v>21</v>
      </c>
      <c r="F161" s="20" t="s">
        <v>21</v>
      </c>
      <c r="G161" s="19">
        <v>-116.9524957</v>
      </c>
      <c r="H161" s="19">
        <v>32.653784899999998</v>
      </c>
      <c r="I161" s="21">
        <v>8.0880910348810406</v>
      </c>
      <c r="J161" s="21">
        <v>8.7367624810892597</v>
      </c>
      <c r="K161" s="22" t="s">
        <v>10999</v>
      </c>
      <c r="L161" s="23">
        <v>4.5850929999999998E-2</v>
      </c>
      <c r="M161" s="166">
        <v>42.762912258867502</v>
      </c>
      <c r="N161" s="9">
        <v>10.897394390000001</v>
      </c>
      <c r="O161" s="165">
        <v>54.138145612943397</v>
      </c>
      <c r="P161" s="23">
        <v>3.0278194000000001E-2</v>
      </c>
      <c r="Q161" s="166">
        <v>10.703173615432499</v>
      </c>
      <c r="R161" s="9">
        <v>618.9468597</v>
      </c>
      <c r="S161" s="9">
        <v>29.725000000000001</v>
      </c>
      <c r="T161" s="20" t="s">
        <v>11000</v>
      </c>
    </row>
    <row r="162" spans="1:20" ht="14.4" x14ac:dyDescent="0.3">
      <c r="A162" s="111">
        <v>6073013417</v>
      </c>
      <c r="B162" s="193">
        <v>2071</v>
      </c>
      <c r="C162" s="19" t="s">
        <v>10972</v>
      </c>
      <c r="D162" s="20">
        <v>91913</v>
      </c>
      <c r="E162" s="20" t="s">
        <v>21</v>
      </c>
      <c r="F162" s="20" t="s">
        <v>18</v>
      </c>
      <c r="G162" s="19">
        <v>-116.98448639999999</v>
      </c>
      <c r="H162" s="19">
        <v>32.659040099999999</v>
      </c>
      <c r="I162" s="21">
        <v>7.8722312553446301</v>
      </c>
      <c r="J162" s="21">
        <v>8.2829046898638392</v>
      </c>
      <c r="K162" s="22" t="s">
        <v>10999</v>
      </c>
      <c r="L162" s="23">
        <v>4.4356609999999998E-2</v>
      </c>
      <c r="M162" s="166">
        <v>37.573117610454297</v>
      </c>
      <c r="N162" s="9">
        <v>10.73489797</v>
      </c>
      <c r="O162" s="165">
        <v>53.266957062849997</v>
      </c>
      <c r="P162" s="23">
        <v>1.0635698000000001E-2</v>
      </c>
      <c r="Q162" s="166">
        <v>4.0945861854387102</v>
      </c>
      <c r="R162" s="9">
        <v>650.66714890000003</v>
      </c>
      <c r="S162" s="9">
        <v>32.200000000000003</v>
      </c>
      <c r="T162" s="9"/>
    </row>
    <row r="163" spans="1:20" ht="14.4" x14ac:dyDescent="0.3">
      <c r="A163" s="111">
        <v>6073010800</v>
      </c>
      <c r="B163" s="193">
        <v>2736</v>
      </c>
      <c r="C163" s="19" t="s">
        <v>10972</v>
      </c>
      <c r="D163" s="20">
        <v>92118</v>
      </c>
      <c r="E163" s="20" t="s">
        <v>24</v>
      </c>
      <c r="F163" s="20" t="s">
        <v>24</v>
      </c>
      <c r="G163" s="19">
        <v>-117.182643</v>
      </c>
      <c r="H163" s="19">
        <v>32.690631099999997</v>
      </c>
      <c r="I163" s="21">
        <v>7.9053557360903097</v>
      </c>
      <c r="J163" s="21">
        <v>8.3207261724659602</v>
      </c>
      <c r="K163" s="22" t="s">
        <v>10999</v>
      </c>
      <c r="L163" s="23">
        <v>4.2599060000000001E-2</v>
      </c>
      <c r="M163" s="166">
        <v>29.8942128189172</v>
      </c>
      <c r="N163" s="9">
        <v>10.459724209999999</v>
      </c>
      <c r="O163" s="165">
        <v>52.271313005600497</v>
      </c>
      <c r="P163" s="23">
        <v>0.18672055000000001</v>
      </c>
      <c r="Q163" s="165">
        <v>59.688861232109502</v>
      </c>
      <c r="R163" s="9">
        <v>789.33749209999996</v>
      </c>
      <c r="S163" s="9">
        <v>43.424999999999997</v>
      </c>
      <c r="T163" s="9"/>
    </row>
    <row r="164" spans="1:20" ht="14.4" x14ac:dyDescent="0.3">
      <c r="A164" s="111">
        <v>6073011000</v>
      </c>
      <c r="B164" s="193">
        <v>3567</v>
      </c>
      <c r="C164" s="19" t="s">
        <v>10972</v>
      </c>
      <c r="D164" s="20">
        <v>92118</v>
      </c>
      <c r="E164" s="20" t="s">
        <v>24</v>
      </c>
      <c r="F164" s="20" t="s">
        <v>24</v>
      </c>
      <c r="G164" s="19">
        <v>-117.170224</v>
      </c>
      <c r="H164" s="19">
        <v>32.6938849</v>
      </c>
      <c r="I164" s="21">
        <v>6.8344397145601103</v>
      </c>
      <c r="J164" s="21">
        <v>6.4548663640948103</v>
      </c>
      <c r="K164" s="22" t="s">
        <v>10999</v>
      </c>
      <c r="L164" s="23">
        <v>4.2599060000000001E-2</v>
      </c>
      <c r="M164" s="166">
        <v>29.8942128189172</v>
      </c>
      <c r="N164" s="9">
        <v>10.40904417</v>
      </c>
      <c r="O164" s="165">
        <v>51.773490976975701</v>
      </c>
      <c r="P164" s="23">
        <v>2.605909977</v>
      </c>
      <c r="Q164" s="165">
        <v>99.9377722464219</v>
      </c>
      <c r="R164" s="9">
        <v>1722.125047</v>
      </c>
      <c r="S164" s="9">
        <v>82.412499999999994</v>
      </c>
      <c r="T164" s="9"/>
    </row>
    <row r="165" spans="1:20" ht="14.4" x14ac:dyDescent="0.3">
      <c r="A165" s="111">
        <v>6073000100</v>
      </c>
      <c r="B165" s="193">
        <v>3093</v>
      </c>
      <c r="C165" s="19" t="s">
        <v>10972</v>
      </c>
      <c r="D165" s="20">
        <v>92103</v>
      </c>
      <c r="E165" s="20" t="s">
        <v>10972</v>
      </c>
      <c r="F165" s="20" t="s">
        <v>60</v>
      </c>
      <c r="G165" s="19">
        <v>-117.1858941</v>
      </c>
      <c r="H165" s="19">
        <v>32.753005299999998</v>
      </c>
      <c r="I165" s="21">
        <v>6.9786849517702301</v>
      </c>
      <c r="J165" s="21">
        <v>6.74483106404438</v>
      </c>
      <c r="K165" s="22" t="s">
        <v>10999</v>
      </c>
      <c r="L165" s="23">
        <v>4.3205130000000001E-2</v>
      </c>
      <c r="M165" s="166">
        <v>32.146857498444298</v>
      </c>
      <c r="N165" s="9">
        <v>10.147891639999999</v>
      </c>
      <c r="O165" s="165">
        <v>50.155569383945199</v>
      </c>
      <c r="P165" s="23">
        <v>0.28286688399999999</v>
      </c>
      <c r="Q165" s="165">
        <v>74.536403235843196</v>
      </c>
      <c r="R165" s="9">
        <v>855.29593509999995</v>
      </c>
      <c r="S165" s="9">
        <v>48.237499999999997</v>
      </c>
      <c r="T165" s="9"/>
    </row>
    <row r="166" spans="1:20" ht="14.4" x14ac:dyDescent="0.3">
      <c r="A166" s="111">
        <v>6073007100</v>
      </c>
      <c r="B166" s="193">
        <v>4535</v>
      </c>
      <c r="C166" s="19" t="s">
        <v>10972</v>
      </c>
      <c r="D166" s="20">
        <v>92106</v>
      </c>
      <c r="E166" s="20" t="s">
        <v>10972</v>
      </c>
      <c r="F166" s="20" t="s">
        <v>90</v>
      </c>
      <c r="G166" s="19">
        <v>-117.2390197</v>
      </c>
      <c r="H166" s="19">
        <v>32.717199200000003</v>
      </c>
      <c r="I166" s="21">
        <v>7.3230001646276204</v>
      </c>
      <c r="J166" s="21">
        <v>7.3877962682803799</v>
      </c>
      <c r="K166" s="22" t="s">
        <v>10999</v>
      </c>
      <c r="L166" s="23">
        <v>4.3205130000000001E-2</v>
      </c>
      <c r="M166" s="166">
        <v>32.146857498444298</v>
      </c>
      <c r="N166" s="9">
        <v>10.09668997</v>
      </c>
      <c r="O166" s="166">
        <v>49.931549471064102</v>
      </c>
      <c r="P166" s="23">
        <v>0.112212638</v>
      </c>
      <c r="Q166" s="166">
        <v>40.920970752955803</v>
      </c>
      <c r="R166" s="9">
        <v>438.30612159999998</v>
      </c>
      <c r="S166" s="9">
        <v>16.574999999999999</v>
      </c>
      <c r="T166" s="9"/>
    </row>
    <row r="167" spans="1:20" ht="14.4" x14ac:dyDescent="0.3">
      <c r="A167" s="111">
        <v>6073007905</v>
      </c>
      <c r="B167" s="193">
        <v>2659</v>
      </c>
      <c r="C167" s="19" t="s">
        <v>10972</v>
      </c>
      <c r="D167" s="20">
        <v>92109</v>
      </c>
      <c r="E167" s="20" t="s">
        <v>10972</v>
      </c>
      <c r="F167" s="20" t="s">
        <v>58</v>
      </c>
      <c r="G167" s="19">
        <v>-117.25261570000001</v>
      </c>
      <c r="H167" s="19">
        <v>32.799699099999998</v>
      </c>
      <c r="I167" s="21">
        <v>7.15934350434188</v>
      </c>
      <c r="J167" s="21">
        <v>7.0852244074634401</v>
      </c>
      <c r="K167" s="22" t="s">
        <v>10999</v>
      </c>
      <c r="L167" s="23">
        <v>4.3811200000000002E-2</v>
      </c>
      <c r="M167" s="166">
        <v>35.158680771624098</v>
      </c>
      <c r="N167" s="9">
        <v>10.001283389999999</v>
      </c>
      <c r="O167" s="166">
        <v>49.209707529558202</v>
      </c>
      <c r="P167" s="23">
        <v>9.2543853999999995E-2</v>
      </c>
      <c r="Q167" s="166">
        <v>34.586185438705698</v>
      </c>
      <c r="R167" s="9">
        <v>542.13567599999999</v>
      </c>
      <c r="S167" s="9">
        <v>24.1875</v>
      </c>
      <c r="T167" s="9"/>
    </row>
    <row r="168" spans="1:20" ht="14.4" x14ac:dyDescent="0.3">
      <c r="A168" s="111">
        <v>6073007910</v>
      </c>
      <c r="B168" s="193">
        <v>2937</v>
      </c>
      <c r="C168" s="19" t="s">
        <v>10972</v>
      </c>
      <c r="D168" s="20">
        <v>92109</v>
      </c>
      <c r="E168" s="20" t="s">
        <v>10972</v>
      </c>
      <c r="F168" s="20" t="s">
        <v>58</v>
      </c>
      <c r="G168" s="19">
        <v>-117.2539836</v>
      </c>
      <c r="H168" s="19">
        <v>32.794398800000003</v>
      </c>
      <c r="I168" s="21">
        <v>6.7994717950270704</v>
      </c>
      <c r="J168" s="21">
        <v>6.3918305597579401</v>
      </c>
      <c r="K168" s="22" t="s">
        <v>10999</v>
      </c>
      <c r="L168" s="23">
        <v>4.3811200000000002E-2</v>
      </c>
      <c r="M168" s="166">
        <v>35.158680771624098</v>
      </c>
      <c r="N168" s="9">
        <v>10.001283389999999</v>
      </c>
      <c r="O168" s="166">
        <v>49.209707529558202</v>
      </c>
      <c r="P168" s="23">
        <v>7.2986928000000006E-2</v>
      </c>
      <c r="Q168" s="166">
        <v>27.131300560049802</v>
      </c>
      <c r="R168" s="9">
        <v>735.63124370000003</v>
      </c>
      <c r="S168" s="9">
        <v>39.212499999999999</v>
      </c>
      <c r="T168" s="9"/>
    </row>
    <row r="169" spans="1:20" ht="14.4" x14ac:dyDescent="0.3">
      <c r="A169" s="111">
        <v>6073007502</v>
      </c>
      <c r="B169" s="193">
        <v>3319</v>
      </c>
      <c r="C169" s="19" t="s">
        <v>10972</v>
      </c>
      <c r="D169" s="20">
        <v>92107</v>
      </c>
      <c r="E169" s="20" t="s">
        <v>10972</v>
      </c>
      <c r="F169" s="20" t="s">
        <v>51</v>
      </c>
      <c r="G169" s="19">
        <v>-117.24891049999999</v>
      </c>
      <c r="H169" s="19">
        <v>32.747805</v>
      </c>
      <c r="I169" s="21">
        <v>6.2833322760104897</v>
      </c>
      <c r="J169" s="21">
        <v>5.3076147251638899</v>
      </c>
      <c r="K169" s="22" t="s">
        <v>10999</v>
      </c>
      <c r="L169" s="23">
        <v>4.3205130000000001E-2</v>
      </c>
      <c r="M169" s="166">
        <v>32.146857498444298</v>
      </c>
      <c r="N169" s="9">
        <v>9.9930924109999992</v>
      </c>
      <c r="O169" s="166">
        <v>49.122588674548901</v>
      </c>
      <c r="P169" s="23">
        <v>7.8169574000000006E-2</v>
      </c>
      <c r="Q169" s="166">
        <v>29.1101431238332</v>
      </c>
      <c r="R169" s="9">
        <v>437.81733800000001</v>
      </c>
      <c r="S169" s="9">
        <v>16.537500000000001</v>
      </c>
      <c r="T169" s="9"/>
    </row>
    <row r="170" spans="1:20" ht="14.4" x14ac:dyDescent="0.3">
      <c r="A170" s="111">
        <v>6073007002</v>
      </c>
      <c r="B170" s="193">
        <v>3114</v>
      </c>
      <c r="C170" s="19" t="s">
        <v>10972</v>
      </c>
      <c r="D170" s="20">
        <v>92106</v>
      </c>
      <c r="E170" s="20" t="s">
        <v>10972</v>
      </c>
      <c r="F170" s="20" t="s">
        <v>90</v>
      </c>
      <c r="G170" s="19">
        <v>-117.235636</v>
      </c>
      <c r="H170" s="19">
        <v>32.732370500000002</v>
      </c>
      <c r="I170" s="21">
        <v>7.4640465236876503</v>
      </c>
      <c r="J170" s="21">
        <v>7.5390821986888596</v>
      </c>
      <c r="K170" s="22" t="s">
        <v>10999</v>
      </c>
      <c r="L170" s="23">
        <v>4.3811200000000002E-2</v>
      </c>
      <c r="M170" s="166">
        <v>35.158680771624098</v>
      </c>
      <c r="N170" s="9">
        <v>9.9887998029999991</v>
      </c>
      <c r="O170" s="166">
        <v>49.047915370255097</v>
      </c>
      <c r="P170" s="23">
        <v>9.7694324999999999E-2</v>
      </c>
      <c r="Q170" s="166">
        <v>36.515245799626598</v>
      </c>
      <c r="R170" s="9">
        <v>467.68342619999999</v>
      </c>
      <c r="S170" s="9">
        <v>18.387499999999999</v>
      </c>
      <c r="T170" s="9"/>
    </row>
    <row r="171" spans="1:20" ht="14.4" x14ac:dyDescent="0.3">
      <c r="A171" s="111">
        <v>6073007301</v>
      </c>
      <c r="B171" s="193">
        <v>5413</v>
      </c>
      <c r="C171" s="19" t="s">
        <v>10972</v>
      </c>
      <c r="D171" s="20">
        <v>92107</v>
      </c>
      <c r="E171" s="20" t="s">
        <v>10972</v>
      </c>
      <c r="F171" s="20" t="s">
        <v>51</v>
      </c>
      <c r="G171" s="19">
        <v>-117.252275</v>
      </c>
      <c r="H171" s="19">
        <v>32.740821400000002</v>
      </c>
      <c r="I171" s="21">
        <v>6.4340243677398004</v>
      </c>
      <c r="J171" s="21">
        <v>5.5975794251134596</v>
      </c>
      <c r="K171" s="22" t="s">
        <v>10999</v>
      </c>
      <c r="L171" s="23">
        <v>4.3205130000000001E-2</v>
      </c>
      <c r="M171" s="166">
        <v>32.146857498444298</v>
      </c>
      <c r="N171" s="9">
        <v>9.9793817320000002</v>
      </c>
      <c r="O171" s="166">
        <v>48.935905413814602</v>
      </c>
      <c r="P171" s="23">
        <v>6.3217818999999995E-2</v>
      </c>
      <c r="Q171" s="166">
        <v>23.310516490354701</v>
      </c>
      <c r="R171" s="9">
        <v>273.1235499</v>
      </c>
      <c r="S171" s="9">
        <v>6.9</v>
      </c>
      <c r="T171" s="9"/>
    </row>
    <row r="172" spans="1:20" ht="14.4" x14ac:dyDescent="0.3">
      <c r="A172" s="111">
        <v>6073013701</v>
      </c>
      <c r="B172" s="193">
        <v>2433</v>
      </c>
      <c r="C172" s="19" t="s">
        <v>10972</v>
      </c>
      <c r="D172" s="20">
        <v>91941</v>
      </c>
      <c r="E172" s="20" t="s">
        <v>113</v>
      </c>
      <c r="F172" s="20" t="s">
        <v>113</v>
      </c>
      <c r="G172" s="19">
        <v>-116.9918436</v>
      </c>
      <c r="H172" s="19">
        <v>32.756146899999997</v>
      </c>
      <c r="I172" s="21">
        <v>8.3915671891700399</v>
      </c>
      <c r="J172" s="21">
        <v>9.4049420070600096</v>
      </c>
      <c r="K172" s="22" t="s">
        <v>10999</v>
      </c>
      <c r="L172" s="23">
        <v>4.7535550000000003E-2</v>
      </c>
      <c r="M172" s="165">
        <v>50.989421281891701</v>
      </c>
      <c r="N172" s="9">
        <v>9.9697985669999998</v>
      </c>
      <c r="O172" s="166">
        <v>48.873677660236503</v>
      </c>
      <c r="P172" s="23">
        <v>6.9993167999999994E-2</v>
      </c>
      <c r="Q172" s="166">
        <v>25.948973242066</v>
      </c>
      <c r="R172" s="9">
        <v>699.29863839999996</v>
      </c>
      <c r="S172" s="9">
        <v>36.087499999999999</v>
      </c>
      <c r="T172" s="9"/>
    </row>
    <row r="173" spans="1:20" ht="14.4" x14ac:dyDescent="0.3">
      <c r="A173" s="111">
        <v>6073007701</v>
      </c>
      <c r="B173" s="193">
        <v>3673</v>
      </c>
      <c r="C173" s="19" t="s">
        <v>10972</v>
      </c>
      <c r="D173" s="20">
        <v>92109</v>
      </c>
      <c r="E173" s="20" t="s">
        <v>10972</v>
      </c>
      <c r="F173" s="20" t="s">
        <v>58</v>
      </c>
      <c r="G173" s="19">
        <v>-117.24007539999999</v>
      </c>
      <c r="H173" s="19">
        <v>32.788384899999997</v>
      </c>
      <c r="I173" s="21">
        <v>7.8171306318856502</v>
      </c>
      <c r="J173" s="21">
        <v>8.1946545637922306</v>
      </c>
      <c r="K173" s="22" t="s">
        <v>10999</v>
      </c>
      <c r="L173" s="23">
        <v>4.3811200000000002E-2</v>
      </c>
      <c r="M173" s="166">
        <v>35.158680771624098</v>
      </c>
      <c r="N173" s="9">
        <v>9.8629561510000006</v>
      </c>
      <c r="O173" s="166">
        <v>47.815805849408797</v>
      </c>
      <c r="P173" s="23">
        <v>5.4172715000000003E-2</v>
      </c>
      <c r="Q173" s="166">
        <v>19.676415681393902</v>
      </c>
      <c r="R173" s="9">
        <v>883.36879480000005</v>
      </c>
      <c r="S173" s="9">
        <v>50.262500000000003</v>
      </c>
      <c r="T173" s="9"/>
    </row>
    <row r="174" spans="1:20" ht="14.4" x14ac:dyDescent="0.3">
      <c r="A174" s="111">
        <v>6073008200</v>
      </c>
      <c r="B174" s="193">
        <v>2970</v>
      </c>
      <c r="C174" s="19" t="s">
        <v>10972</v>
      </c>
      <c r="D174" s="20">
        <v>92037</v>
      </c>
      <c r="E174" s="20" t="s">
        <v>10972</v>
      </c>
      <c r="F174" s="20" t="s">
        <v>39</v>
      </c>
      <c r="G174" s="19">
        <v>-117.2757498</v>
      </c>
      <c r="H174" s="19">
        <v>32.845503999999998</v>
      </c>
      <c r="I174" s="21">
        <v>7.1376924736376202</v>
      </c>
      <c r="J174" s="21">
        <v>7.0221886031265797</v>
      </c>
      <c r="K174" s="22" t="s">
        <v>10999</v>
      </c>
      <c r="L174" s="23">
        <v>4.4902020000000001E-2</v>
      </c>
      <c r="M174" s="166">
        <v>39.987554449284403</v>
      </c>
      <c r="N174" s="9">
        <v>9.8361196460000002</v>
      </c>
      <c r="O174" s="166">
        <v>47.492221530802702</v>
      </c>
      <c r="P174" s="23">
        <v>7.4552146E-2</v>
      </c>
      <c r="Q174" s="166">
        <v>27.678904791537001</v>
      </c>
      <c r="R174" s="9">
        <v>637.27354379999997</v>
      </c>
      <c r="S174" s="9">
        <v>31.225000000000001</v>
      </c>
      <c r="T174" s="9"/>
    </row>
    <row r="175" spans="1:20" ht="14.4" x14ac:dyDescent="0.3">
      <c r="A175" s="111">
        <v>6073002001</v>
      </c>
      <c r="B175" s="193">
        <v>3306</v>
      </c>
      <c r="C175" s="19" t="s">
        <v>10972</v>
      </c>
      <c r="D175" s="20">
        <v>92116</v>
      </c>
      <c r="E175" s="20" t="s">
        <v>10972</v>
      </c>
      <c r="F175" s="20" t="s">
        <v>78</v>
      </c>
      <c r="G175" s="19">
        <v>-117.104299</v>
      </c>
      <c r="H175" s="19">
        <v>32.769914900000003</v>
      </c>
      <c r="I175" s="21">
        <v>6.3143841436224601</v>
      </c>
      <c r="J175" s="21">
        <v>5.3580433686333802</v>
      </c>
      <c r="K175" s="22" t="s">
        <v>10999</v>
      </c>
      <c r="L175" s="23">
        <v>4.4356609999999998E-2</v>
      </c>
      <c r="M175" s="166">
        <v>37.573117610454297</v>
      </c>
      <c r="N175" s="9">
        <v>9.7418013489999993</v>
      </c>
      <c r="O175" s="166">
        <v>46.583696328562503</v>
      </c>
      <c r="P175" s="23">
        <v>0.384624142</v>
      </c>
      <c r="Q175" s="165">
        <v>83.820784069695094</v>
      </c>
      <c r="R175" s="9">
        <v>1792.850612</v>
      </c>
      <c r="S175" s="9">
        <v>83.712500000000006</v>
      </c>
      <c r="T175" s="20" t="s">
        <v>11001</v>
      </c>
    </row>
    <row r="176" spans="1:20" ht="14.4" x14ac:dyDescent="0.3">
      <c r="A176" s="111">
        <v>6073001100</v>
      </c>
      <c r="B176" s="193">
        <v>3168</v>
      </c>
      <c r="C176" s="19" t="s">
        <v>10972</v>
      </c>
      <c r="D176" s="20">
        <v>92116</v>
      </c>
      <c r="E176" s="20" t="s">
        <v>10972</v>
      </c>
      <c r="F176" s="20" t="s">
        <v>78</v>
      </c>
      <c r="G176" s="19">
        <v>-117.133414</v>
      </c>
      <c r="H176" s="19">
        <v>32.765298899999998</v>
      </c>
      <c r="I176" s="21">
        <v>8.4671738876267195</v>
      </c>
      <c r="J176" s="21">
        <v>9.5940494200706006</v>
      </c>
      <c r="K176" s="22" t="s">
        <v>10999</v>
      </c>
      <c r="L176" s="23">
        <v>4.3811200000000002E-2</v>
      </c>
      <c r="M176" s="166">
        <v>35.158680771624098</v>
      </c>
      <c r="N176" s="9">
        <v>9.7206006939999998</v>
      </c>
      <c r="O176" s="166">
        <v>46.3845675171126</v>
      </c>
      <c r="P176" s="23">
        <v>0.78012431299999996</v>
      </c>
      <c r="Q176" s="165">
        <v>96.527691350342295</v>
      </c>
      <c r="R176" s="9">
        <v>1656.6670529999999</v>
      </c>
      <c r="S176" s="9">
        <v>81.174999999999997</v>
      </c>
      <c r="T176" s="20" t="s">
        <v>11001</v>
      </c>
    </row>
    <row r="177" spans="1:20" ht="14.4" x14ac:dyDescent="0.3">
      <c r="A177" s="111">
        <v>6073009706</v>
      </c>
      <c r="B177" s="193">
        <v>7880</v>
      </c>
      <c r="C177" s="19" t="s">
        <v>10972</v>
      </c>
      <c r="D177" s="20">
        <v>92120</v>
      </c>
      <c r="E177" s="20" t="s">
        <v>10972</v>
      </c>
      <c r="F177" s="20" t="s">
        <v>15</v>
      </c>
      <c r="G177" s="19">
        <v>-117.0489527</v>
      </c>
      <c r="H177" s="19">
        <v>32.786496100000001</v>
      </c>
      <c r="I177" s="21">
        <v>8.1999402573365892</v>
      </c>
      <c r="J177" s="21">
        <v>8.9510842158345891</v>
      </c>
      <c r="K177" s="22" t="s">
        <v>10999</v>
      </c>
      <c r="L177" s="23">
        <v>4.5850929999999998E-2</v>
      </c>
      <c r="M177" s="166">
        <v>42.762912258867502</v>
      </c>
      <c r="N177" s="9">
        <v>9.6517799360000005</v>
      </c>
      <c r="O177" s="166">
        <v>45.911636589919098</v>
      </c>
      <c r="P177" s="23">
        <v>8.3636927999999999E-2</v>
      </c>
      <c r="Q177" s="166">
        <v>31.088985687616699</v>
      </c>
      <c r="R177" s="9">
        <v>795.91655920000005</v>
      </c>
      <c r="S177" s="9">
        <v>43.987499999999997</v>
      </c>
      <c r="T177" s="9"/>
    </row>
    <row r="178" spans="1:20" ht="14.4" x14ac:dyDescent="0.3">
      <c r="A178" s="111">
        <v>6073009801</v>
      </c>
      <c r="B178" s="193">
        <v>5194</v>
      </c>
      <c r="C178" s="19" t="s">
        <v>10972</v>
      </c>
      <c r="D178" s="20">
        <v>92119</v>
      </c>
      <c r="E178" s="20" t="s">
        <v>10972</v>
      </c>
      <c r="F178" s="20" t="s">
        <v>40</v>
      </c>
      <c r="G178" s="19">
        <v>-117.03073500000001</v>
      </c>
      <c r="H178" s="19">
        <v>32.798450500000001</v>
      </c>
      <c r="I178" s="21">
        <v>7.3023872785306603</v>
      </c>
      <c r="J178" s="21">
        <v>7.3247604639435204</v>
      </c>
      <c r="K178" s="22" t="s">
        <v>10999</v>
      </c>
      <c r="L178" s="23">
        <v>4.7164579999999998E-2</v>
      </c>
      <c r="M178" s="165">
        <v>50.5413814561294</v>
      </c>
      <c r="N178" s="9">
        <v>9.6115694939999994</v>
      </c>
      <c r="O178" s="166">
        <v>45.7249533291848</v>
      </c>
      <c r="P178" s="23">
        <v>6.2149717E-2</v>
      </c>
      <c r="Q178" s="166">
        <v>22.762912258867502</v>
      </c>
      <c r="R178" s="9">
        <v>367.59088400000002</v>
      </c>
      <c r="S178" s="9">
        <v>12.15</v>
      </c>
      <c r="T178" s="9"/>
    </row>
    <row r="179" spans="1:20" ht="14.4" x14ac:dyDescent="0.3">
      <c r="A179" s="111">
        <v>6073009804</v>
      </c>
      <c r="B179" s="193">
        <v>5286</v>
      </c>
      <c r="C179" s="19" t="s">
        <v>10972</v>
      </c>
      <c r="D179" s="20">
        <v>92119</v>
      </c>
      <c r="E179" s="20" t="s">
        <v>10972</v>
      </c>
      <c r="F179" s="20" t="s">
        <v>40</v>
      </c>
      <c r="G179" s="19">
        <v>-117.0134472</v>
      </c>
      <c r="H179" s="19">
        <v>32.808546700000001</v>
      </c>
      <c r="I179" s="21">
        <v>7.9747218497660803</v>
      </c>
      <c r="J179" s="21">
        <v>8.4594049420070601</v>
      </c>
      <c r="K179" s="22" t="s">
        <v>10999</v>
      </c>
      <c r="L179" s="23">
        <v>4.7919789999999997E-2</v>
      </c>
      <c r="M179" s="165">
        <v>53.727442439327902</v>
      </c>
      <c r="N179" s="9">
        <v>9.6039648750000008</v>
      </c>
      <c r="O179" s="166">
        <v>45.612943372744198</v>
      </c>
      <c r="P179" s="23">
        <v>0.147618259</v>
      </c>
      <c r="Q179" s="165">
        <v>50.591163658991903</v>
      </c>
      <c r="R179" s="9">
        <v>610.42409120000002</v>
      </c>
      <c r="S179" s="9">
        <v>29.237500000000001</v>
      </c>
      <c r="T179" s="9"/>
    </row>
    <row r="180" spans="1:20" ht="14.4" x14ac:dyDescent="0.3">
      <c r="A180" s="111">
        <v>6073015405</v>
      </c>
      <c r="B180" s="193">
        <v>5569</v>
      </c>
      <c r="C180" s="19" t="s">
        <v>10972</v>
      </c>
      <c r="D180" s="20">
        <v>92019</v>
      </c>
      <c r="E180" s="20" t="s">
        <v>123</v>
      </c>
      <c r="F180" s="20" t="s">
        <v>123</v>
      </c>
      <c r="G180" s="19">
        <v>-116.9179144</v>
      </c>
      <c r="H180" s="19">
        <v>32.775226400000001</v>
      </c>
      <c r="I180" s="21">
        <v>6.2899744694235302</v>
      </c>
      <c r="J180" s="21">
        <v>5.3202218860312698</v>
      </c>
      <c r="K180" s="22" t="s">
        <v>10999</v>
      </c>
      <c r="L180" s="23">
        <v>5.1689369999999998E-2</v>
      </c>
      <c r="M180" s="165">
        <v>65.687616677037994</v>
      </c>
      <c r="N180" s="9">
        <v>9.5958552770000001</v>
      </c>
      <c r="O180" s="166">
        <v>45.525824517734897</v>
      </c>
      <c r="P180" s="23">
        <v>5.6395980999999998E-2</v>
      </c>
      <c r="Q180" s="166">
        <v>20.522713130056001</v>
      </c>
      <c r="R180" s="9">
        <v>635.14467109999998</v>
      </c>
      <c r="S180" s="9">
        <v>31.074999999999999</v>
      </c>
      <c r="T180" s="9"/>
    </row>
    <row r="181" spans="1:20" ht="14.4" x14ac:dyDescent="0.3">
      <c r="A181" s="111">
        <v>6073009705</v>
      </c>
      <c r="B181" s="193">
        <v>4232</v>
      </c>
      <c r="C181" s="19" t="s">
        <v>10972</v>
      </c>
      <c r="D181" s="20">
        <v>92120</v>
      </c>
      <c r="E181" s="20" t="s">
        <v>10972</v>
      </c>
      <c r="F181" s="20" t="s">
        <v>15</v>
      </c>
      <c r="G181" s="19">
        <v>-117.073373</v>
      </c>
      <c r="H181" s="19">
        <v>32.784970000000001</v>
      </c>
      <c r="I181" s="21">
        <v>6.65865736684529</v>
      </c>
      <c r="J181" s="21">
        <v>6.0514372163388801</v>
      </c>
      <c r="K181" s="22" t="s">
        <v>10999</v>
      </c>
      <c r="L181" s="23">
        <v>4.5392849999999998E-2</v>
      </c>
      <c r="M181" s="166">
        <v>42.563783447417499</v>
      </c>
      <c r="N181" s="9">
        <v>9.5881138870000004</v>
      </c>
      <c r="O181" s="166">
        <v>45.339141257000598</v>
      </c>
      <c r="P181" s="23">
        <v>8.6829222999999997E-2</v>
      </c>
      <c r="Q181" s="166">
        <v>32.445550715619198</v>
      </c>
      <c r="R181" s="9">
        <v>1364.7429540000001</v>
      </c>
      <c r="S181" s="9">
        <v>74.3</v>
      </c>
      <c r="T181" s="9"/>
    </row>
    <row r="182" spans="1:20" ht="14.4" x14ac:dyDescent="0.3">
      <c r="A182" s="111">
        <v>6073008324</v>
      </c>
      <c r="B182" s="193">
        <v>7226</v>
      </c>
      <c r="C182" s="19" t="s">
        <v>10972</v>
      </c>
      <c r="D182" s="20">
        <v>92014</v>
      </c>
      <c r="E182" s="20" t="s">
        <v>10972</v>
      </c>
      <c r="F182" s="20" t="s">
        <v>34</v>
      </c>
      <c r="G182" s="19">
        <v>-117.25027830000001</v>
      </c>
      <c r="H182" s="19">
        <v>32.951603400000003</v>
      </c>
      <c r="I182" s="21">
        <v>8.5400266214471099</v>
      </c>
      <c r="J182" s="21">
        <v>9.7075138678769495</v>
      </c>
      <c r="K182" s="22" t="s">
        <v>10999</v>
      </c>
      <c r="L182" s="23">
        <v>4.5392849999999998E-2</v>
      </c>
      <c r="M182" s="166">
        <v>42.563783447417499</v>
      </c>
      <c r="N182" s="9">
        <v>9.479905939</v>
      </c>
      <c r="O182" s="166">
        <v>44.293714996888603</v>
      </c>
      <c r="P182" s="23">
        <v>0.20672685700000001</v>
      </c>
      <c r="Q182" s="165">
        <v>63.347853142501599</v>
      </c>
      <c r="R182" s="9">
        <v>2709.8431089999999</v>
      </c>
      <c r="S182" s="9">
        <v>94.2</v>
      </c>
      <c r="T182" s="9"/>
    </row>
    <row r="183" spans="1:20" ht="14.4" x14ac:dyDescent="0.3">
      <c r="A183" s="111">
        <v>6073017702</v>
      </c>
      <c r="B183" s="193">
        <v>3627</v>
      </c>
      <c r="C183" s="19" t="s">
        <v>10972</v>
      </c>
      <c r="D183" s="20">
        <v>92024</v>
      </c>
      <c r="E183" s="20" t="s">
        <v>29</v>
      </c>
      <c r="F183" s="20" t="s">
        <v>29</v>
      </c>
      <c r="G183" s="19">
        <v>-117.29966709999999</v>
      </c>
      <c r="H183" s="19">
        <v>33.057229499999998</v>
      </c>
      <c r="I183" s="21">
        <v>7.5715625608923496</v>
      </c>
      <c r="J183" s="21">
        <v>7.8290468986384303</v>
      </c>
      <c r="K183" s="22" t="s">
        <v>10999</v>
      </c>
      <c r="L183" s="23">
        <v>4.3205130000000001E-2</v>
      </c>
      <c r="M183" s="166">
        <v>32.146857498444298</v>
      </c>
      <c r="N183" s="9">
        <v>9.4664404409999996</v>
      </c>
      <c r="O183" s="166">
        <v>44.131922837585599</v>
      </c>
      <c r="P183" s="23">
        <v>0.26041286899999999</v>
      </c>
      <c r="Q183" s="165">
        <v>71.761045426260097</v>
      </c>
      <c r="R183" s="9">
        <v>747.17185919999997</v>
      </c>
      <c r="S183" s="9">
        <v>40.125</v>
      </c>
      <c r="T183" s="9"/>
    </row>
    <row r="184" spans="1:20" ht="14.4" x14ac:dyDescent="0.3">
      <c r="A184" s="111">
        <v>6073017036</v>
      </c>
      <c r="B184" s="193">
        <v>3606</v>
      </c>
      <c r="C184" s="19" t="s">
        <v>10972</v>
      </c>
      <c r="D184" s="20">
        <v>92129</v>
      </c>
      <c r="E184" s="20" t="s">
        <v>10972</v>
      </c>
      <c r="F184" s="20" t="s">
        <v>96</v>
      </c>
      <c r="G184" s="19">
        <v>-117.1225603</v>
      </c>
      <c r="H184" s="19">
        <v>32.959779400000002</v>
      </c>
      <c r="I184" s="21">
        <v>7.1009296161813902</v>
      </c>
      <c r="J184" s="21">
        <v>6.9465456379223403</v>
      </c>
      <c r="K184" s="22" t="s">
        <v>10999</v>
      </c>
      <c r="L184" s="23">
        <v>4.7562069999999998E-2</v>
      </c>
      <c r="M184" s="165">
        <v>51.8979464841319</v>
      </c>
      <c r="N184" s="9">
        <v>9.4572263060000008</v>
      </c>
      <c r="O184" s="166">
        <v>44.032358431860601</v>
      </c>
      <c r="P184" s="23">
        <v>0.143360083</v>
      </c>
      <c r="Q184" s="166">
        <v>49.558182949595498</v>
      </c>
      <c r="R184" s="9">
        <v>874.55191639999998</v>
      </c>
      <c r="S184" s="9">
        <v>49.462499999999999</v>
      </c>
      <c r="T184" s="9"/>
    </row>
    <row r="185" spans="1:20" ht="14.4" x14ac:dyDescent="0.3">
      <c r="A185" s="111">
        <v>6073008306</v>
      </c>
      <c r="B185" s="193">
        <v>3191</v>
      </c>
      <c r="C185" s="19" t="s">
        <v>10972</v>
      </c>
      <c r="D185" s="20">
        <v>92122</v>
      </c>
      <c r="E185" s="20" t="s">
        <v>10972</v>
      </c>
      <c r="F185" s="20" t="s">
        <v>92</v>
      </c>
      <c r="G185" s="19">
        <v>-117.2264811</v>
      </c>
      <c r="H185" s="19">
        <v>32.847202799999998</v>
      </c>
      <c r="I185" s="21">
        <v>7.9683287323641103</v>
      </c>
      <c r="J185" s="21">
        <v>8.4341906202723091</v>
      </c>
      <c r="K185" s="22" t="s">
        <v>10999</v>
      </c>
      <c r="L185" s="23">
        <v>4.4902020000000001E-2</v>
      </c>
      <c r="M185" s="166">
        <v>39.987554449284403</v>
      </c>
      <c r="N185" s="9">
        <v>9.4232003740000003</v>
      </c>
      <c r="O185" s="166">
        <v>43.5843186060983</v>
      </c>
      <c r="P185" s="23">
        <v>0.31443027699999998</v>
      </c>
      <c r="Q185" s="165">
        <v>77.896701929060399</v>
      </c>
      <c r="R185" s="9">
        <v>1072.979323</v>
      </c>
      <c r="S185" s="9">
        <v>62.5</v>
      </c>
      <c r="T185" s="9"/>
    </row>
    <row r="186" spans="1:20" ht="14.4" x14ac:dyDescent="0.3">
      <c r="A186" s="111">
        <v>6073008337</v>
      </c>
      <c r="B186" s="193">
        <v>4660</v>
      </c>
      <c r="C186" s="19" t="s">
        <v>10972</v>
      </c>
      <c r="D186" s="20">
        <v>92129</v>
      </c>
      <c r="E186" s="20" t="s">
        <v>10972</v>
      </c>
      <c r="F186" s="20" t="s">
        <v>96</v>
      </c>
      <c r="G186" s="19">
        <v>-117.1357871</v>
      </c>
      <c r="H186" s="19">
        <v>32.958394400000003</v>
      </c>
      <c r="I186" s="21">
        <v>6.8488878564621203</v>
      </c>
      <c r="J186" s="21">
        <v>6.5179021684316698</v>
      </c>
      <c r="K186" s="22" t="s">
        <v>10999</v>
      </c>
      <c r="L186" s="23">
        <v>4.7164579999999998E-2</v>
      </c>
      <c r="M186" s="165">
        <v>50.5413814561294</v>
      </c>
      <c r="N186" s="9">
        <v>9.4209242710000005</v>
      </c>
      <c r="O186" s="166">
        <v>43.546981953951502</v>
      </c>
      <c r="P186" s="23">
        <v>0.115758264</v>
      </c>
      <c r="Q186" s="166">
        <v>42.0784069695084</v>
      </c>
      <c r="R186" s="9">
        <v>710.56481610000003</v>
      </c>
      <c r="S186" s="9">
        <v>36.962499999999999</v>
      </c>
      <c r="T186" s="9"/>
    </row>
    <row r="187" spans="1:20" ht="14.4" x14ac:dyDescent="0.3">
      <c r="A187" s="111">
        <v>6073008346</v>
      </c>
      <c r="B187" s="193">
        <v>4910</v>
      </c>
      <c r="C187" s="19" t="s">
        <v>10972</v>
      </c>
      <c r="D187" s="20">
        <v>92121</v>
      </c>
      <c r="E187" s="20" t="s">
        <v>10972</v>
      </c>
      <c r="F187" s="20" t="s">
        <v>87</v>
      </c>
      <c r="G187" s="19">
        <v>-117.1877825</v>
      </c>
      <c r="H187" s="19">
        <v>32.912547799999999</v>
      </c>
      <c r="I187" s="21">
        <v>6.3551878316517803</v>
      </c>
      <c r="J187" s="21">
        <v>5.4336863338376196</v>
      </c>
      <c r="K187" s="22" t="s">
        <v>10999</v>
      </c>
      <c r="L187" s="23">
        <v>4.6325379999999999E-2</v>
      </c>
      <c r="M187" s="166">
        <v>46.994399502177998</v>
      </c>
      <c r="N187" s="9">
        <v>9.4166977460000005</v>
      </c>
      <c r="O187" s="166">
        <v>43.459863098942101</v>
      </c>
      <c r="P187" s="23">
        <v>7.2858646999999999E-2</v>
      </c>
      <c r="Q187" s="166">
        <v>27.081518357187299</v>
      </c>
      <c r="R187" s="9">
        <v>1032.2088329999999</v>
      </c>
      <c r="S187" s="9">
        <v>60.087499999999999</v>
      </c>
      <c r="T187" s="9"/>
    </row>
    <row r="188" spans="1:20" ht="14.4" x14ac:dyDescent="0.3">
      <c r="A188" s="111">
        <v>6073009704</v>
      </c>
      <c r="B188" s="193">
        <v>5868</v>
      </c>
      <c r="C188" s="19" t="s">
        <v>10972</v>
      </c>
      <c r="D188" s="20">
        <v>92120</v>
      </c>
      <c r="E188" s="20" t="s">
        <v>10972</v>
      </c>
      <c r="F188" s="20" t="s">
        <v>15</v>
      </c>
      <c r="G188" s="19">
        <v>-117.0607193</v>
      </c>
      <c r="H188" s="19">
        <v>32.806830699999999</v>
      </c>
      <c r="I188" s="21">
        <v>6.3996116543983197</v>
      </c>
      <c r="J188" s="21">
        <v>5.4841149773071098</v>
      </c>
      <c r="K188" s="22" t="s">
        <v>10999</v>
      </c>
      <c r="L188" s="23">
        <v>4.6325379999999999E-2</v>
      </c>
      <c r="M188" s="166">
        <v>46.994399502177998</v>
      </c>
      <c r="N188" s="9">
        <v>9.4081700070000007</v>
      </c>
      <c r="O188" s="166">
        <v>43.273179838207803</v>
      </c>
      <c r="P188" s="23">
        <v>2.0438385E-2</v>
      </c>
      <c r="Q188" s="166">
        <v>7.3304293714996902</v>
      </c>
      <c r="R188" s="9">
        <v>496.5879966</v>
      </c>
      <c r="S188" s="9">
        <v>20.65</v>
      </c>
      <c r="T188" s="9"/>
    </row>
    <row r="189" spans="1:20" ht="14.4" x14ac:dyDescent="0.3">
      <c r="A189" s="111">
        <v>6073008335</v>
      </c>
      <c r="B189" s="193">
        <v>10138</v>
      </c>
      <c r="C189" s="19" t="s">
        <v>10972</v>
      </c>
      <c r="D189" s="20">
        <v>92129</v>
      </c>
      <c r="E189" s="20" t="s">
        <v>10972</v>
      </c>
      <c r="F189" s="20" t="s">
        <v>96</v>
      </c>
      <c r="G189" s="19">
        <v>-117.155987</v>
      </c>
      <c r="H189" s="19">
        <v>32.9666949</v>
      </c>
      <c r="I189" s="21">
        <v>7.3996213140162403</v>
      </c>
      <c r="J189" s="21">
        <v>7.4508320726172501</v>
      </c>
      <c r="K189" s="22" t="s">
        <v>10999</v>
      </c>
      <c r="L189" s="23">
        <v>4.6767080000000003E-2</v>
      </c>
      <c r="M189" s="166">
        <v>48.450528935905403</v>
      </c>
      <c r="N189" s="9">
        <v>9.3840630960000002</v>
      </c>
      <c r="O189" s="166">
        <v>43.036714374611101</v>
      </c>
      <c r="P189" s="23">
        <v>4.5607892999999997E-2</v>
      </c>
      <c r="Q189" s="166">
        <v>16.2787803360299</v>
      </c>
      <c r="R189" s="9">
        <v>555.26800249999997</v>
      </c>
      <c r="S189" s="9">
        <v>25.125</v>
      </c>
      <c r="T189" s="9"/>
    </row>
    <row r="190" spans="1:20" ht="14.4" x14ac:dyDescent="0.3">
      <c r="A190" s="111">
        <v>6073008333</v>
      </c>
      <c r="B190" s="193">
        <v>16363</v>
      </c>
      <c r="C190" s="19" t="s">
        <v>10972</v>
      </c>
      <c r="D190" s="20">
        <v>92130</v>
      </c>
      <c r="E190" s="20" t="s">
        <v>10972</v>
      </c>
      <c r="F190" s="20" t="s">
        <v>23</v>
      </c>
      <c r="G190" s="19">
        <v>-117.2092215</v>
      </c>
      <c r="H190" s="19">
        <v>32.926017899999998</v>
      </c>
      <c r="I190" s="21">
        <v>6.2542066499313904</v>
      </c>
      <c r="J190" s="21">
        <v>5.2067574382249102</v>
      </c>
      <c r="K190" s="22" t="s">
        <v>10999</v>
      </c>
      <c r="L190" s="23">
        <v>4.6325379999999999E-2</v>
      </c>
      <c r="M190" s="166">
        <v>46.994399502177998</v>
      </c>
      <c r="N190" s="9">
        <v>9.376493816</v>
      </c>
      <c r="O190" s="166">
        <v>42.924704418170499</v>
      </c>
      <c r="P190" s="23">
        <v>0.136474867</v>
      </c>
      <c r="Q190" s="166">
        <v>47.579340385812102</v>
      </c>
      <c r="R190" s="9">
        <v>1421.78367</v>
      </c>
      <c r="S190" s="9">
        <v>76.05</v>
      </c>
      <c r="T190" s="9"/>
    </row>
    <row r="191" spans="1:20" ht="14.4" x14ac:dyDescent="0.3">
      <c r="A191" s="111">
        <v>6073008365</v>
      </c>
      <c r="B191" s="193">
        <v>3007</v>
      </c>
      <c r="C191" s="19" t="s">
        <v>10972</v>
      </c>
      <c r="D191" s="20">
        <v>92129</v>
      </c>
      <c r="E191" s="20" t="s">
        <v>10972</v>
      </c>
      <c r="F191" s="20" t="s">
        <v>96</v>
      </c>
      <c r="G191" s="19">
        <v>-117.14438199999999</v>
      </c>
      <c r="H191" s="19">
        <v>32.941106400000002</v>
      </c>
      <c r="I191" s="21">
        <v>8.2575100594864601</v>
      </c>
      <c r="J191" s="21">
        <v>9.0645486636409505</v>
      </c>
      <c r="K191" s="22" t="s">
        <v>10999</v>
      </c>
      <c r="L191" s="23">
        <v>4.6767080000000003E-2</v>
      </c>
      <c r="M191" s="166">
        <v>48.450528935905403</v>
      </c>
      <c r="N191" s="9">
        <v>9.3550585280000007</v>
      </c>
      <c r="O191" s="166">
        <v>42.613565650280002</v>
      </c>
      <c r="P191" s="23">
        <v>5.9606825000000002E-2</v>
      </c>
      <c r="Q191" s="166">
        <v>21.742377100186701</v>
      </c>
      <c r="R191" s="9">
        <v>1164.498548</v>
      </c>
      <c r="S191" s="9">
        <v>67.075000000000003</v>
      </c>
      <c r="T191" s="9"/>
    </row>
    <row r="192" spans="1:20" ht="14.4" x14ac:dyDescent="0.3">
      <c r="A192" s="111">
        <v>6073017022</v>
      </c>
      <c r="B192" s="193">
        <v>5469</v>
      </c>
      <c r="C192" s="19" t="s">
        <v>10972</v>
      </c>
      <c r="D192" s="20">
        <v>92131</v>
      </c>
      <c r="E192" s="20" t="s">
        <v>10972</v>
      </c>
      <c r="F192" s="20" t="s">
        <v>46</v>
      </c>
      <c r="G192" s="19">
        <v>-117.1043719</v>
      </c>
      <c r="H192" s="19">
        <v>32.9050522</v>
      </c>
      <c r="I192" s="21">
        <v>7.6154175586069597</v>
      </c>
      <c r="J192" s="21">
        <v>7.9299041855774099</v>
      </c>
      <c r="K192" s="22" t="s">
        <v>10999</v>
      </c>
      <c r="L192" s="23">
        <v>4.7164579999999998E-2</v>
      </c>
      <c r="M192" s="165">
        <v>50.5413814561294</v>
      </c>
      <c r="N192" s="9">
        <v>9.3355025670000007</v>
      </c>
      <c r="O192" s="166">
        <v>42.414436838830099</v>
      </c>
      <c r="P192" s="23">
        <v>0.23134972500000001</v>
      </c>
      <c r="Q192" s="165">
        <v>67.355320472930899</v>
      </c>
      <c r="R192" s="9">
        <v>1497.8751050000001</v>
      </c>
      <c r="S192" s="9">
        <v>78.025000000000006</v>
      </c>
      <c r="T192" s="9"/>
    </row>
    <row r="193" spans="1:20" ht="14.4" x14ac:dyDescent="0.3">
      <c r="A193" s="111">
        <v>6073008344</v>
      </c>
      <c r="B193" s="193">
        <v>3764</v>
      </c>
      <c r="C193" s="19" t="s">
        <v>10972</v>
      </c>
      <c r="D193" s="20">
        <v>92122</v>
      </c>
      <c r="E193" s="20" t="s">
        <v>10972</v>
      </c>
      <c r="F193" s="20" t="s">
        <v>92</v>
      </c>
      <c r="G193" s="19">
        <v>-117.1962537</v>
      </c>
      <c r="H193" s="19">
        <v>32.8583742</v>
      </c>
      <c r="I193" s="21">
        <v>7.6625432685562496</v>
      </c>
      <c r="J193" s="21">
        <v>7.9929399899142703</v>
      </c>
      <c r="K193" s="22" t="s">
        <v>10999</v>
      </c>
      <c r="L193" s="23">
        <v>4.4902020000000001E-2</v>
      </c>
      <c r="M193" s="166">
        <v>39.987554449284403</v>
      </c>
      <c r="N193" s="9">
        <v>9.3327177270000004</v>
      </c>
      <c r="O193" s="166">
        <v>42.389545737398898</v>
      </c>
      <c r="P193" s="23">
        <v>0.35287393299999997</v>
      </c>
      <c r="Q193" s="165">
        <v>81.393901680149398</v>
      </c>
      <c r="R193" s="9">
        <v>1361.752338</v>
      </c>
      <c r="S193" s="9">
        <v>74.112499999999997</v>
      </c>
      <c r="T193" s="9"/>
    </row>
    <row r="194" spans="1:20" ht="14.4" x14ac:dyDescent="0.3">
      <c r="A194" s="111">
        <v>6073017046</v>
      </c>
      <c r="B194" s="193">
        <v>4037</v>
      </c>
      <c r="C194" s="19" t="s">
        <v>10972</v>
      </c>
      <c r="D194" s="20">
        <v>92131</v>
      </c>
      <c r="E194" s="20" t="s">
        <v>10972</v>
      </c>
      <c r="F194" s="20" t="s">
        <v>100</v>
      </c>
      <c r="G194" s="19">
        <v>-117.0954837</v>
      </c>
      <c r="H194" s="19">
        <v>32.919334200000002</v>
      </c>
      <c r="I194" s="21">
        <v>8.3404513612382303</v>
      </c>
      <c r="J194" s="21">
        <v>9.1906202723146695</v>
      </c>
      <c r="K194" s="22" t="s">
        <v>10999</v>
      </c>
      <c r="L194" s="23">
        <v>4.7919789999999997E-2</v>
      </c>
      <c r="M194" s="165">
        <v>53.727442439327902</v>
      </c>
      <c r="N194" s="9">
        <v>9.2969488459999994</v>
      </c>
      <c r="O194" s="166">
        <v>41.941505911636597</v>
      </c>
      <c r="P194" s="23">
        <v>8.8508229999999993E-2</v>
      </c>
      <c r="Q194" s="166">
        <v>33.018046048537599</v>
      </c>
      <c r="R194" s="9">
        <v>541.91363239999998</v>
      </c>
      <c r="S194" s="9">
        <v>24.162500000000001</v>
      </c>
      <c r="T194" s="9"/>
    </row>
    <row r="195" spans="1:20" ht="14.4" x14ac:dyDescent="0.3">
      <c r="A195" s="111">
        <v>6073008347</v>
      </c>
      <c r="B195" s="193">
        <v>7480</v>
      </c>
      <c r="C195" s="19" t="s">
        <v>10972</v>
      </c>
      <c r="D195" s="20">
        <v>92126</v>
      </c>
      <c r="E195" s="20" t="s">
        <v>10972</v>
      </c>
      <c r="F195" s="20" t="s">
        <v>52</v>
      </c>
      <c r="G195" s="19">
        <v>-117.1578602</v>
      </c>
      <c r="H195" s="19">
        <v>32.9234425</v>
      </c>
      <c r="I195" s="21">
        <v>8.4049586984250801</v>
      </c>
      <c r="J195" s="21">
        <v>9.4175491679273797</v>
      </c>
      <c r="K195" s="22" t="s">
        <v>10999</v>
      </c>
      <c r="L195" s="23">
        <v>4.6325379999999999E-2</v>
      </c>
      <c r="M195" s="166">
        <v>46.994399502177998</v>
      </c>
      <c r="N195" s="9">
        <v>9.2905005420000002</v>
      </c>
      <c r="O195" s="166">
        <v>41.854387056627303</v>
      </c>
      <c r="P195" s="23">
        <v>4.757165E-2</v>
      </c>
      <c r="Q195" s="166">
        <v>16.9135034225264</v>
      </c>
      <c r="R195" s="9">
        <v>432.16673170000001</v>
      </c>
      <c r="S195" s="9">
        <v>16.0625</v>
      </c>
      <c r="T195" s="9"/>
    </row>
    <row r="196" spans="1:20" ht="14.4" x14ac:dyDescent="0.3">
      <c r="A196" s="111">
        <v>6073008366</v>
      </c>
      <c r="B196" s="193">
        <v>6753</v>
      </c>
      <c r="C196" s="19" t="s">
        <v>10972</v>
      </c>
      <c r="D196" s="20">
        <v>92129</v>
      </c>
      <c r="E196" s="20" t="s">
        <v>10972</v>
      </c>
      <c r="F196" s="20" t="s">
        <v>96</v>
      </c>
      <c r="G196" s="19">
        <v>-117.16058700000001</v>
      </c>
      <c r="H196" s="19">
        <v>32.952576899999997</v>
      </c>
      <c r="I196" s="21">
        <v>8.2382574922227398</v>
      </c>
      <c r="J196" s="21">
        <v>9.0141200201714593</v>
      </c>
      <c r="K196" s="22" t="s">
        <v>10999</v>
      </c>
      <c r="L196" s="23">
        <v>4.7164579999999998E-2</v>
      </c>
      <c r="M196" s="165">
        <v>50.5413814561294</v>
      </c>
      <c r="N196" s="9">
        <v>9.2866357599999994</v>
      </c>
      <c r="O196" s="166">
        <v>41.767268201617902</v>
      </c>
      <c r="P196" s="23">
        <v>5.0598296000000001E-2</v>
      </c>
      <c r="Q196" s="166">
        <v>18.294959551960201</v>
      </c>
      <c r="R196" s="9">
        <v>1179.342715</v>
      </c>
      <c r="S196" s="9">
        <v>67.900000000000006</v>
      </c>
      <c r="T196" s="9"/>
    </row>
    <row r="197" spans="1:20" ht="14.4" x14ac:dyDescent="0.3">
      <c r="A197" s="111">
        <v>6073016612</v>
      </c>
      <c r="B197" s="193">
        <v>5936</v>
      </c>
      <c r="C197" s="19" t="s">
        <v>10972</v>
      </c>
      <c r="D197" s="20">
        <v>92071</v>
      </c>
      <c r="E197" s="20" t="s">
        <v>98</v>
      </c>
      <c r="F197" s="20" t="s">
        <v>98</v>
      </c>
      <c r="G197" s="19">
        <v>-116.99416840000001</v>
      </c>
      <c r="H197" s="19">
        <v>32.872302300000001</v>
      </c>
      <c r="I197" s="21">
        <v>6.6796767825794801</v>
      </c>
      <c r="J197" s="21">
        <v>6.0766515380736301</v>
      </c>
      <c r="K197" s="22" t="s">
        <v>10999</v>
      </c>
      <c r="L197" s="23">
        <v>5.0276290000000001E-2</v>
      </c>
      <c r="M197" s="165">
        <v>62.663347853142497</v>
      </c>
      <c r="N197" s="9">
        <v>9.2823957230000005</v>
      </c>
      <c r="O197" s="166">
        <v>41.705040448039803</v>
      </c>
      <c r="P197" s="23">
        <v>2.1569608000000001E-2</v>
      </c>
      <c r="Q197" s="166">
        <v>7.7909147479775998</v>
      </c>
      <c r="R197" s="9">
        <v>605.57125780000001</v>
      </c>
      <c r="S197" s="9">
        <v>28.85</v>
      </c>
      <c r="T197" s="9"/>
    </row>
    <row r="198" spans="1:20" ht="14.4" x14ac:dyDescent="0.3">
      <c r="A198" s="111">
        <v>6073017809</v>
      </c>
      <c r="B198" s="193">
        <v>2214</v>
      </c>
      <c r="C198" s="19" t="s">
        <v>10972</v>
      </c>
      <c r="D198" s="20">
        <v>92008</v>
      </c>
      <c r="E198" s="20" t="s">
        <v>19</v>
      </c>
      <c r="F198" s="20" t="s">
        <v>19</v>
      </c>
      <c r="G198" s="19">
        <v>-117.3266984</v>
      </c>
      <c r="H198" s="19">
        <v>33.157540500000003</v>
      </c>
      <c r="I198" s="21">
        <v>7.0828081476536999</v>
      </c>
      <c r="J198" s="21">
        <v>6.8835098335854799</v>
      </c>
      <c r="K198" s="22" t="s">
        <v>10999</v>
      </c>
      <c r="L198" s="23">
        <v>4.3205130000000001E-2</v>
      </c>
      <c r="M198" s="166">
        <v>32.146857498444298</v>
      </c>
      <c r="N198" s="9">
        <v>9.2488703099999992</v>
      </c>
      <c r="O198" s="166">
        <v>41.232109520846301</v>
      </c>
      <c r="P198" s="23">
        <v>0.150587785</v>
      </c>
      <c r="Q198" s="165">
        <v>51.3254511512134</v>
      </c>
      <c r="R198" s="9">
        <v>782.67267430000004</v>
      </c>
      <c r="S198" s="9">
        <v>42.912500000000001</v>
      </c>
      <c r="T198" s="9"/>
    </row>
    <row r="199" spans="1:20" ht="14.4" x14ac:dyDescent="0.3">
      <c r="A199" s="111">
        <v>6073009805</v>
      </c>
      <c r="B199" s="193">
        <v>5025</v>
      </c>
      <c r="C199" s="19" t="s">
        <v>10972</v>
      </c>
      <c r="D199" s="20">
        <v>92119</v>
      </c>
      <c r="E199" s="20" t="s">
        <v>10972</v>
      </c>
      <c r="F199" s="20" t="s">
        <v>40</v>
      </c>
      <c r="G199" s="19">
        <v>-117.0343554</v>
      </c>
      <c r="H199" s="19">
        <v>32.815607800000002</v>
      </c>
      <c r="I199" s="21">
        <v>6.93476123223755</v>
      </c>
      <c r="J199" s="21">
        <v>6.6439737771054004</v>
      </c>
      <c r="K199" s="22" t="s">
        <v>10999</v>
      </c>
      <c r="L199" s="23">
        <v>4.7535550000000003E-2</v>
      </c>
      <c r="M199" s="165">
        <v>50.989421281891701</v>
      </c>
      <c r="N199" s="9">
        <v>9.2449456590000008</v>
      </c>
      <c r="O199" s="166">
        <v>41.169881767268201</v>
      </c>
      <c r="P199" s="23">
        <v>1.1880124000000001E-2</v>
      </c>
      <c r="Q199" s="166">
        <v>4.4803982576229</v>
      </c>
      <c r="R199" s="9">
        <v>432.90139490000001</v>
      </c>
      <c r="S199" s="9">
        <v>16.125</v>
      </c>
      <c r="T199" s="9"/>
    </row>
    <row r="200" spans="1:20" ht="14.4" x14ac:dyDescent="0.3">
      <c r="A200" s="111">
        <v>6073017045</v>
      </c>
      <c r="B200" s="193">
        <v>2686</v>
      </c>
      <c r="C200" s="19" t="s">
        <v>10972</v>
      </c>
      <c r="D200" s="20">
        <v>92131</v>
      </c>
      <c r="E200" s="20" t="s">
        <v>10972</v>
      </c>
      <c r="F200" s="20" t="s">
        <v>100</v>
      </c>
      <c r="G200" s="19">
        <v>-117.067832</v>
      </c>
      <c r="H200" s="19">
        <v>32.930132700000001</v>
      </c>
      <c r="I200" s="21">
        <v>8.2419708463658505</v>
      </c>
      <c r="J200" s="21">
        <v>9.0393343419061996</v>
      </c>
      <c r="K200" s="22" t="s">
        <v>10999</v>
      </c>
      <c r="L200" s="23">
        <v>4.8635209999999998E-2</v>
      </c>
      <c r="M200" s="165">
        <v>56.963285625388899</v>
      </c>
      <c r="N200" s="9">
        <v>9.1972790710000005</v>
      </c>
      <c r="O200" s="166">
        <v>40.584940883634097</v>
      </c>
      <c r="P200" s="23">
        <v>1.7888246E-2</v>
      </c>
      <c r="Q200" s="166">
        <v>6.5214685749844401</v>
      </c>
      <c r="R200" s="9">
        <v>1023.203343</v>
      </c>
      <c r="S200" s="9">
        <v>59.412500000000001</v>
      </c>
      <c r="T200" s="9"/>
    </row>
    <row r="201" spans="1:20" ht="14.4" x14ac:dyDescent="0.3">
      <c r="A201" s="111">
        <v>6073017034</v>
      </c>
      <c r="B201" s="193">
        <v>5054</v>
      </c>
      <c r="C201" s="19" t="s">
        <v>10972</v>
      </c>
      <c r="D201" s="20">
        <v>92129</v>
      </c>
      <c r="E201" s="20" t="s">
        <v>10972</v>
      </c>
      <c r="F201" s="20" t="s">
        <v>96</v>
      </c>
      <c r="G201" s="19">
        <v>-117.0908369</v>
      </c>
      <c r="H201" s="19">
        <v>32.990149600000002</v>
      </c>
      <c r="I201" s="21">
        <v>8.0149281064548195</v>
      </c>
      <c r="J201" s="21">
        <v>8.5476550680786705</v>
      </c>
      <c r="K201" s="22" t="s">
        <v>10999</v>
      </c>
      <c r="L201" s="23">
        <v>4.7919789999999997E-2</v>
      </c>
      <c r="M201" s="165">
        <v>53.727442439327902</v>
      </c>
      <c r="N201" s="9">
        <v>9.1796008909999998</v>
      </c>
      <c r="O201" s="166">
        <v>40.360920970753</v>
      </c>
      <c r="P201" s="23">
        <v>0.27391628099999998</v>
      </c>
      <c r="Q201" s="165">
        <v>73.6154324828874</v>
      </c>
      <c r="R201" s="9">
        <v>1662.9800749999999</v>
      </c>
      <c r="S201" s="9">
        <v>81.3125</v>
      </c>
      <c r="T201" s="9"/>
    </row>
    <row r="202" spans="1:20" ht="14.4" x14ac:dyDescent="0.3">
      <c r="A202" s="111">
        <v>6073017108</v>
      </c>
      <c r="B202" s="193">
        <v>4859</v>
      </c>
      <c r="C202" s="19" t="s">
        <v>10972</v>
      </c>
      <c r="D202" s="20">
        <v>92024</v>
      </c>
      <c r="E202" s="20" t="s">
        <v>29</v>
      </c>
      <c r="F202" s="20" t="s">
        <v>29</v>
      </c>
      <c r="G202" s="19">
        <v>-117.25327679999999</v>
      </c>
      <c r="H202" s="19">
        <v>33.052699400000002</v>
      </c>
      <c r="I202" s="21">
        <v>8.2513791601662696</v>
      </c>
      <c r="J202" s="21">
        <v>9.0519415027735803</v>
      </c>
      <c r="K202" s="22" t="s">
        <v>10999</v>
      </c>
      <c r="L202" s="23">
        <v>4.4356609999999998E-2</v>
      </c>
      <c r="M202" s="166">
        <v>37.573117610454297</v>
      </c>
      <c r="N202" s="9">
        <v>9.1687401079999997</v>
      </c>
      <c r="O202" s="166">
        <v>40.161792159302998</v>
      </c>
      <c r="P202" s="23">
        <v>8.0912477999999996E-2</v>
      </c>
      <c r="Q202" s="166">
        <v>30.155569383945199</v>
      </c>
      <c r="R202" s="9">
        <v>704.38690799999995</v>
      </c>
      <c r="S202" s="9">
        <v>36.412500000000001</v>
      </c>
      <c r="T202" s="9"/>
    </row>
    <row r="203" spans="1:20" ht="14.4" x14ac:dyDescent="0.3">
      <c r="A203" s="111">
        <v>6073009507</v>
      </c>
      <c r="B203" s="193">
        <v>3873</v>
      </c>
      <c r="C203" s="19" t="s">
        <v>10972</v>
      </c>
      <c r="D203" s="20">
        <v>92124</v>
      </c>
      <c r="E203" s="20" t="s">
        <v>10972</v>
      </c>
      <c r="F203" s="20" t="s">
        <v>91</v>
      </c>
      <c r="G203" s="19">
        <v>-117.0747667</v>
      </c>
      <c r="H203" s="19">
        <v>32.814969599999998</v>
      </c>
      <c r="I203" s="21">
        <v>6.87545956014013</v>
      </c>
      <c r="J203" s="21">
        <v>6.5431164901664101</v>
      </c>
      <c r="K203" s="22" t="s">
        <v>10999</v>
      </c>
      <c r="L203" s="23">
        <v>4.6325379999999999E-2</v>
      </c>
      <c r="M203" s="166">
        <v>46.994399502177998</v>
      </c>
      <c r="N203" s="9">
        <v>9.1264628979999998</v>
      </c>
      <c r="O203" s="166">
        <v>39.564405724953303</v>
      </c>
      <c r="P203" s="23">
        <v>1.8572014000000001E-2</v>
      </c>
      <c r="Q203" s="166">
        <v>6.7828251400124504</v>
      </c>
      <c r="R203" s="9">
        <v>431.65078629999999</v>
      </c>
      <c r="S203" s="9">
        <v>16.024999999999999</v>
      </c>
      <c r="T203" s="9"/>
    </row>
    <row r="204" spans="1:20" ht="14.4" x14ac:dyDescent="0.3">
      <c r="A204" s="111">
        <v>6073017403</v>
      </c>
      <c r="B204" s="193">
        <v>5345</v>
      </c>
      <c r="C204" s="19" t="s">
        <v>10972</v>
      </c>
      <c r="D204" s="20">
        <v>92024</v>
      </c>
      <c r="E204" s="20" t="s">
        <v>29</v>
      </c>
      <c r="F204" s="20" t="s">
        <v>29</v>
      </c>
      <c r="G204" s="19">
        <v>-117.25295319999999</v>
      </c>
      <c r="H204" s="19">
        <v>33.0362413</v>
      </c>
      <c r="I204" s="21">
        <v>6.1763951162163302</v>
      </c>
      <c r="J204" s="21">
        <v>5.0302571860816903</v>
      </c>
      <c r="K204" s="22" t="s">
        <v>10999</v>
      </c>
      <c r="L204" s="23">
        <v>4.4356609999999998E-2</v>
      </c>
      <c r="M204" s="166">
        <v>37.573117610454297</v>
      </c>
      <c r="N204" s="9">
        <v>8.9497615919999998</v>
      </c>
      <c r="O204" s="166">
        <v>36.191661481020503</v>
      </c>
      <c r="P204" s="23">
        <v>0.123757731</v>
      </c>
      <c r="Q204" s="166">
        <v>44.169259489732397</v>
      </c>
      <c r="R204" s="9">
        <v>627.21753190000004</v>
      </c>
      <c r="S204" s="9">
        <v>30.387499999999999</v>
      </c>
      <c r="T204" s="9"/>
    </row>
    <row r="205" spans="1:20" ht="14.4" x14ac:dyDescent="0.3">
      <c r="A205" s="111">
        <v>6073017053</v>
      </c>
      <c r="B205" s="193">
        <v>3305</v>
      </c>
      <c r="C205" s="19" t="s">
        <v>10972</v>
      </c>
      <c r="D205" s="20">
        <v>92064</v>
      </c>
      <c r="E205" s="20" t="s">
        <v>61</v>
      </c>
      <c r="F205" s="20" t="s">
        <v>61</v>
      </c>
      <c r="G205" s="19">
        <v>-117.0315378</v>
      </c>
      <c r="H205" s="19">
        <v>33.0012075</v>
      </c>
      <c r="I205" s="21">
        <v>8.6801894901159695</v>
      </c>
      <c r="J205" s="21">
        <v>9.8966212808875405</v>
      </c>
      <c r="K205" s="22" t="s">
        <v>10999</v>
      </c>
      <c r="L205" s="23">
        <v>4.9390419999999997E-2</v>
      </c>
      <c r="M205" s="165">
        <v>59.688861232109502</v>
      </c>
      <c r="N205" s="9">
        <v>8.8683527499999997</v>
      </c>
      <c r="O205" s="166">
        <v>34.449284380833902</v>
      </c>
      <c r="P205" s="23">
        <v>1.5958706E-2</v>
      </c>
      <c r="Q205" s="166">
        <v>5.88674548848787</v>
      </c>
      <c r="R205" s="9">
        <v>543.08877889999997</v>
      </c>
      <c r="S205" s="9">
        <v>24.287500000000001</v>
      </c>
      <c r="T205" s="9"/>
    </row>
    <row r="206" spans="1:20" ht="14.4" x14ac:dyDescent="0.3">
      <c r="A206" s="111">
        <v>6073019809</v>
      </c>
      <c r="B206" s="193">
        <v>3987</v>
      </c>
      <c r="C206" s="19" t="s">
        <v>10972</v>
      </c>
      <c r="D206" s="20">
        <v>92056</v>
      </c>
      <c r="E206" s="20" t="s">
        <v>53</v>
      </c>
      <c r="F206" s="20" t="s">
        <v>53</v>
      </c>
      <c r="G206" s="19">
        <v>-117.2666754</v>
      </c>
      <c r="H206" s="19">
        <v>33.175254099999997</v>
      </c>
      <c r="I206" s="21">
        <v>8.1021216864399594</v>
      </c>
      <c r="J206" s="21">
        <v>8.7745839636913807</v>
      </c>
      <c r="K206" s="22" t="s">
        <v>10999</v>
      </c>
      <c r="L206" s="23">
        <v>4.3811200000000002E-2</v>
      </c>
      <c r="M206" s="166">
        <v>35.158680771624098</v>
      </c>
      <c r="N206" s="9">
        <v>8.8369447710000006</v>
      </c>
      <c r="O206" s="166">
        <v>33.727442439327902</v>
      </c>
      <c r="P206" s="23">
        <v>4.5990516000000002E-2</v>
      </c>
      <c r="Q206" s="166">
        <v>16.453018046048498</v>
      </c>
      <c r="R206" s="9">
        <v>376.71256490000002</v>
      </c>
      <c r="S206" s="9">
        <v>12.625</v>
      </c>
      <c r="T206" s="9"/>
    </row>
    <row r="207" spans="1:20" ht="14.4" x14ac:dyDescent="0.3">
      <c r="A207" s="111">
        <v>6073017014</v>
      </c>
      <c r="B207" s="193">
        <v>2553</v>
      </c>
      <c r="C207" s="19" t="s">
        <v>10972</v>
      </c>
      <c r="D207" s="20">
        <v>92128</v>
      </c>
      <c r="E207" s="20" t="s">
        <v>10972</v>
      </c>
      <c r="F207" s="20" t="s">
        <v>61</v>
      </c>
      <c r="G207" s="19">
        <v>-117.0682214</v>
      </c>
      <c r="H207" s="19">
        <v>33.015995099999998</v>
      </c>
      <c r="I207" s="21">
        <v>6.5298019924342103</v>
      </c>
      <c r="J207" s="21">
        <v>5.8119011598587997</v>
      </c>
      <c r="K207" s="22" t="s">
        <v>10999</v>
      </c>
      <c r="L207" s="23">
        <v>4.8635209999999998E-2</v>
      </c>
      <c r="M207" s="165">
        <v>56.963285625388899</v>
      </c>
      <c r="N207" s="9">
        <v>8.7657817710000003</v>
      </c>
      <c r="O207" s="166">
        <v>31.8979464841319</v>
      </c>
      <c r="P207" s="23">
        <v>9.0457889E-2</v>
      </c>
      <c r="Q207" s="166">
        <v>33.8270068450529</v>
      </c>
      <c r="R207" s="9">
        <v>811.64594</v>
      </c>
      <c r="S207" s="9">
        <v>45.0625</v>
      </c>
      <c r="T207" s="9"/>
    </row>
    <row r="208" spans="1:20" ht="14.4" x14ac:dyDescent="0.3">
      <c r="A208" s="111">
        <v>6073008327</v>
      </c>
      <c r="B208" s="193">
        <v>5881</v>
      </c>
      <c r="C208" s="19" t="s">
        <v>10972</v>
      </c>
      <c r="D208" s="20">
        <v>92130</v>
      </c>
      <c r="E208" s="20" t="s">
        <v>10972</v>
      </c>
      <c r="F208" s="20" t="s">
        <v>23</v>
      </c>
      <c r="G208" s="19">
        <v>-117.24209690000001</v>
      </c>
      <c r="H208" s="19">
        <v>32.967797599999997</v>
      </c>
      <c r="I208" s="21">
        <v>6.5780280512584701</v>
      </c>
      <c r="J208" s="21">
        <v>5.9001512859304102</v>
      </c>
      <c r="K208" s="22" t="s">
        <v>10999</v>
      </c>
      <c r="L208" s="23">
        <v>4.5392849999999998E-2</v>
      </c>
      <c r="M208" s="166">
        <v>42.563783447417499</v>
      </c>
      <c r="N208" s="9">
        <v>8.7356992029999994</v>
      </c>
      <c r="O208" s="166">
        <v>31.126322339763501</v>
      </c>
      <c r="P208" s="23">
        <v>0.14958007800000001</v>
      </c>
      <c r="Q208" s="165">
        <v>51.088985687616699</v>
      </c>
      <c r="R208" s="9">
        <v>2102.7129890000001</v>
      </c>
      <c r="S208" s="9">
        <v>88.537499999999994</v>
      </c>
      <c r="T208" s="9"/>
    </row>
    <row r="209" spans="1:20" ht="14.4" x14ac:dyDescent="0.3">
      <c r="A209" s="111">
        <v>6073017109</v>
      </c>
      <c r="B209" s="193">
        <v>7115</v>
      </c>
      <c r="C209" s="19" t="s">
        <v>10972</v>
      </c>
      <c r="D209" s="20">
        <v>92009</v>
      </c>
      <c r="E209" s="20" t="s">
        <v>19</v>
      </c>
      <c r="F209" s="20" t="s">
        <v>82</v>
      </c>
      <c r="G209" s="19">
        <v>-117.23333599999999</v>
      </c>
      <c r="H209" s="19">
        <v>33.077855</v>
      </c>
      <c r="I209" s="21">
        <v>8.2902407474529998</v>
      </c>
      <c r="J209" s="21">
        <v>9.1527987897125591</v>
      </c>
      <c r="K209" s="22" t="s">
        <v>10999</v>
      </c>
      <c r="L209" s="23">
        <v>4.4356609999999998E-2</v>
      </c>
      <c r="M209" s="166">
        <v>37.573117610454297</v>
      </c>
      <c r="N209" s="9">
        <v>8.6753682249999997</v>
      </c>
      <c r="O209" s="166">
        <v>28.948350964530199</v>
      </c>
      <c r="P209" s="23">
        <v>5.4977238999999997E-2</v>
      </c>
      <c r="Q209" s="166">
        <v>19.987554449284399</v>
      </c>
      <c r="R209" s="9">
        <v>947.80574160000003</v>
      </c>
      <c r="S209" s="9">
        <v>54.887500000000003</v>
      </c>
      <c r="T209" s="9"/>
    </row>
    <row r="210" spans="1:20" ht="14.4" x14ac:dyDescent="0.3">
      <c r="A210" s="111">
        <v>6073020013</v>
      </c>
      <c r="B210" s="193">
        <v>14679</v>
      </c>
      <c r="C210" s="19" t="s">
        <v>10972</v>
      </c>
      <c r="D210" s="20">
        <v>92009</v>
      </c>
      <c r="E210" s="20" t="s">
        <v>19</v>
      </c>
      <c r="F210" s="20" t="s">
        <v>82</v>
      </c>
      <c r="G210" s="19">
        <v>-117.2488951</v>
      </c>
      <c r="H210" s="19">
        <v>33.1173821</v>
      </c>
      <c r="I210" s="21">
        <v>6.7123757349125901</v>
      </c>
      <c r="J210" s="21">
        <v>6.1775088250126098</v>
      </c>
      <c r="K210" s="22" t="s">
        <v>10999</v>
      </c>
      <c r="L210" s="23">
        <v>4.3205130000000001E-2</v>
      </c>
      <c r="M210" s="166">
        <v>32.146857498444298</v>
      </c>
      <c r="N210" s="9">
        <v>8.5311814469999998</v>
      </c>
      <c r="O210" s="166">
        <v>23.596764156813901</v>
      </c>
      <c r="P210" s="23">
        <v>8.4425515000000007E-2</v>
      </c>
      <c r="Q210" s="166">
        <v>31.4001244555072</v>
      </c>
      <c r="R210" s="9">
        <v>801.93262110000001</v>
      </c>
      <c r="S210" s="9">
        <v>44.4375</v>
      </c>
      <c r="T210" s="9"/>
    </row>
    <row r="211" spans="1:20" ht="14.4" x14ac:dyDescent="0.3">
      <c r="A211" s="111">
        <v>6073017106</v>
      </c>
      <c r="B211" s="193">
        <v>4538</v>
      </c>
      <c r="C211" s="19" t="s">
        <v>10972</v>
      </c>
      <c r="D211" s="20">
        <v>92067</v>
      </c>
      <c r="E211" s="20" t="s">
        <v>121</v>
      </c>
      <c r="F211" s="20" t="s">
        <v>121</v>
      </c>
      <c r="G211" s="19">
        <v>-117.2118813</v>
      </c>
      <c r="H211" s="19">
        <v>33.019863700000002</v>
      </c>
      <c r="I211" s="21">
        <v>6.40492932954169</v>
      </c>
      <c r="J211" s="21">
        <v>5.5345436207766001</v>
      </c>
      <c r="K211" s="22" t="s">
        <v>10999</v>
      </c>
      <c r="L211" s="23">
        <v>4.5850929999999998E-2</v>
      </c>
      <c r="M211" s="166">
        <v>42.762912258867502</v>
      </c>
      <c r="N211" s="9">
        <v>8.4503675769999997</v>
      </c>
      <c r="O211" s="166">
        <v>21.6428126944617</v>
      </c>
      <c r="P211" s="23">
        <v>7.5152871999999996E-2</v>
      </c>
      <c r="Q211" s="166">
        <v>28.052271313005601</v>
      </c>
      <c r="R211" s="9">
        <v>389.50521040000001</v>
      </c>
      <c r="S211" s="9">
        <v>13.5375</v>
      </c>
      <c r="T211" s="9"/>
    </row>
    <row r="212" spans="1:20" ht="14.4" x14ac:dyDescent="0.3">
      <c r="A212" s="111">
        <v>6073017029</v>
      </c>
      <c r="B212" s="193">
        <v>8548</v>
      </c>
      <c r="C212" s="19" t="s">
        <v>10972</v>
      </c>
      <c r="D212" s="20">
        <v>92014</v>
      </c>
      <c r="E212" s="20" t="s">
        <v>126</v>
      </c>
      <c r="F212" s="20" t="s">
        <v>126</v>
      </c>
      <c r="G212" s="19">
        <v>-117.183626</v>
      </c>
      <c r="H212" s="19">
        <v>32.990910499999998</v>
      </c>
      <c r="I212" s="21">
        <v>7.5541254279875796</v>
      </c>
      <c r="J212" s="21">
        <v>7.7912254160363101</v>
      </c>
      <c r="K212" s="22" t="s">
        <v>10999</v>
      </c>
      <c r="L212" s="23">
        <v>4.6737609999999999E-2</v>
      </c>
      <c r="M212" s="166">
        <v>47.3802115743622</v>
      </c>
      <c r="N212" s="9">
        <v>8.4238758140000005</v>
      </c>
      <c r="O212" s="166">
        <v>20.796515245799601</v>
      </c>
      <c r="P212" s="23">
        <v>5.1602341000000003E-2</v>
      </c>
      <c r="Q212" s="166">
        <v>18.680771624144398</v>
      </c>
      <c r="R212" s="9">
        <v>439.3139539</v>
      </c>
      <c r="S212" s="9">
        <v>16.662500000000001</v>
      </c>
      <c r="T212" s="9"/>
    </row>
    <row r="213" spans="1:20" ht="14.4" x14ac:dyDescent="0.3">
      <c r="A213" s="111">
        <v>6073017031</v>
      </c>
      <c r="B213" s="193">
        <v>4170</v>
      </c>
      <c r="C213" s="19" t="s">
        <v>10972</v>
      </c>
      <c r="D213" s="20">
        <v>92127</v>
      </c>
      <c r="E213" s="20" t="s">
        <v>10972</v>
      </c>
      <c r="F213" s="20" t="s">
        <v>94</v>
      </c>
      <c r="G213" s="19">
        <v>-117.0847186</v>
      </c>
      <c r="H213" s="19">
        <v>33.0281424</v>
      </c>
      <c r="I213" s="21">
        <v>8.5822487879745992</v>
      </c>
      <c r="J213" s="21">
        <v>9.7957639939485599</v>
      </c>
      <c r="K213" s="22" t="s">
        <v>10999</v>
      </c>
      <c r="L213" s="23">
        <v>4.7919789999999997E-2</v>
      </c>
      <c r="M213" s="165">
        <v>53.727442439327902</v>
      </c>
      <c r="N213" s="9">
        <v>8.4188202990000001</v>
      </c>
      <c r="O213" s="166">
        <v>20.6471686372122</v>
      </c>
      <c r="P213" s="23">
        <v>0.22256677999999999</v>
      </c>
      <c r="Q213" s="165">
        <v>65.924082140634695</v>
      </c>
      <c r="R213" s="9">
        <v>1115.2683179999999</v>
      </c>
      <c r="S213" s="9">
        <v>64.837500000000006</v>
      </c>
      <c r="T213" s="9"/>
    </row>
    <row r="214" spans="1:20" ht="14.4" x14ac:dyDescent="0.3">
      <c r="A214" s="111">
        <v>6073020015</v>
      </c>
      <c r="B214" s="193">
        <v>5001</v>
      </c>
      <c r="C214" s="19" t="s">
        <v>10972</v>
      </c>
      <c r="D214" s="20">
        <v>92009</v>
      </c>
      <c r="E214" s="20" t="s">
        <v>19</v>
      </c>
      <c r="F214" s="20" t="s">
        <v>82</v>
      </c>
      <c r="G214" s="19">
        <v>-117.2387904</v>
      </c>
      <c r="H214" s="19">
        <v>33.091403700000001</v>
      </c>
      <c r="I214" s="21">
        <v>7.2446063623281001</v>
      </c>
      <c r="J214" s="21">
        <v>7.2112960161371698</v>
      </c>
      <c r="K214" s="22" t="s">
        <v>10999</v>
      </c>
      <c r="L214" s="23">
        <v>4.3205130000000001E-2</v>
      </c>
      <c r="M214" s="166">
        <v>32.146857498444298</v>
      </c>
      <c r="N214" s="9">
        <v>8.4122800659999992</v>
      </c>
      <c r="O214" s="166">
        <v>20.4978220286248</v>
      </c>
      <c r="P214" s="23">
        <v>9.0134048999999994E-2</v>
      </c>
      <c r="Q214" s="166">
        <v>33.677660236465499</v>
      </c>
      <c r="R214" s="9">
        <v>1060.0327609999999</v>
      </c>
      <c r="S214" s="9">
        <v>61.825000000000003</v>
      </c>
      <c r="T214" s="9"/>
    </row>
    <row r="215" spans="1:20" ht="14.4" x14ac:dyDescent="0.3">
      <c r="A215" s="111">
        <v>6073018802</v>
      </c>
      <c r="B215" s="193">
        <v>8320</v>
      </c>
      <c r="C215" s="19" t="s">
        <v>10972</v>
      </c>
      <c r="D215" s="20">
        <v>92028</v>
      </c>
      <c r="E215" s="20" t="s">
        <v>10993</v>
      </c>
      <c r="F215" s="20" t="s">
        <v>42</v>
      </c>
      <c r="G215" s="19">
        <v>-117.1998988</v>
      </c>
      <c r="H215" s="19">
        <v>33.3337164</v>
      </c>
      <c r="I215" s="21">
        <v>6.4765357035002102</v>
      </c>
      <c r="J215" s="21">
        <v>5.6732223903176999</v>
      </c>
      <c r="K215" s="22" t="s">
        <v>10999</v>
      </c>
      <c r="L215" s="23">
        <v>4.8277500000000001E-2</v>
      </c>
      <c r="M215" s="165">
        <v>55.382700684505302</v>
      </c>
      <c r="N215" s="9">
        <v>8.2942835109999997</v>
      </c>
      <c r="O215" s="166">
        <v>18.070939639079</v>
      </c>
      <c r="P215" s="23">
        <v>4.8515864999999998E-2</v>
      </c>
      <c r="Q215" s="166">
        <v>17.237087741132498</v>
      </c>
      <c r="R215" s="9">
        <v>982.81963340000004</v>
      </c>
      <c r="S215" s="9">
        <v>56.787500000000001</v>
      </c>
      <c r="T215" s="9"/>
    </row>
    <row r="216" spans="1:20" ht="14.4" x14ac:dyDescent="0.3">
      <c r="A216" s="111">
        <v>6073020027</v>
      </c>
      <c r="B216" s="193">
        <v>17461</v>
      </c>
      <c r="C216" s="19" t="s">
        <v>10972</v>
      </c>
      <c r="D216" s="20">
        <v>92078</v>
      </c>
      <c r="E216" s="20" t="s">
        <v>82</v>
      </c>
      <c r="F216" s="20" t="s">
        <v>82</v>
      </c>
      <c r="G216" s="19">
        <v>-117.18096540000001</v>
      </c>
      <c r="H216" s="19">
        <v>33.115977700000002</v>
      </c>
      <c r="I216" s="21">
        <v>6.4964214273424501</v>
      </c>
      <c r="J216" s="21">
        <v>5.7614725163893103</v>
      </c>
      <c r="K216" s="22" t="s">
        <v>10999</v>
      </c>
      <c r="L216" s="23">
        <v>4.4865629999999997E-2</v>
      </c>
      <c r="M216" s="166">
        <v>37.784691972619797</v>
      </c>
      <c r="N216" s="9">
        <v>8.0518366340000007</v>
      </c>
      <c r="O216" s="166">
        <v>14.1257000622278</v>
      </c>
      <c r="P216" s="23">
        <v>6.6363884999999997E-2</v>
      </c>
      <c r="Q216" s="166">
        <v>24.6546359676416</v>
      </c>
      <c r="R216" s="9">
        <v>712.64224019999995</v>
      </c>
      <c r="S216" s="9">
        <v>37.15</v>
      </c>
      <c r="T216" s="9"/>
    </row>
    <row r="217" spans="1:20" ht="14.4" x14ac:dyDescent="0.3">
      <c r="A217" s="111">
        <v>6073020107</v>
      </c>
      <c r="B217" s="193">
        <v>3923</v>
      </c>
      <c r="C217" s="19" t="s">
        <v>10972</v>
      </c>
      <c r="D217" s="20">
        <v>92027</v>
      </c>
      <c r="E217" s="20" t="s">
        <v>31</v>
      </c>
      <c r="F217" s="20" t="s">
        <v>31</v>
      </c>
      <c r="G217" s="19">
        <v>-117.0765852</v>
      </c>
      <c r="H217" s="19">
        <v>33.153570199999997</v>
      </c>
      <c r="I217" s="21">
        <v>8.4344445359262092</v>
      </c>
      <c r="J217" s="21">
        <v>9.4679778113968691</v>
      </c>
      <c r="K217" s="22" t="s">
        <v>10999</v>
      </c>
      <c r="L217" s="23">
        <v>4.8277500000000001E-2</v>
      </c>
      <c r="M217" s="165">
        <v>55.382700684505302</v>
      </c>
      <c r="N217" s="9">
        <v>8.033444695</v>
      </c>
      <c r="O217" s="166">
        <v>13.789670192906</v>
      </c>
      <c r="P217" s="23">
        <v>0.168601115</v>
      </c>
      <c r="Q217" s="165">
        <v>55.917859365276897</v>
      </c>
      <c r="R217" s="9">
        <v>373.3705923</v>
      </c>
      <c r="S217" s="9">
        <v>12.4125</v>
      </c>
      <c r="T217" s="9"/>
    </row>
    <row r="218" spans="1:20" ht="14.4" x14ac:dyDescent="0.3">
      <c r="A218" s="111">
        <v>6073020809</v>
      </c>
      <c r="B218" s="193">
        <v>7493</v>
      </c>
      <c r="C218" s="19" t="s">
        <v>10972</v>
      </c>
      <c r="D218" s="20">
        <v>92065</v>
      </c>
      <c r="E218" s="20" t="s">
        <v>62</v>
      </c>
      <c r="F218" s="20" t="s">
        <v>62</v>
      </c>
      <c r="G218" s="19">
        <v>-116.8524089</v>
      </c>
      <c r="H218" s="19">
        <v>33.039653899999998</v>
      </c>
      <c r="I218" s="21">
        <v>8.6901257296693792</v>
      </c>
      <c r="J218" s="21">
        <v>9.9218356026222896</v>
      </c>
      <c r="K218" s="22" t="s">
        <v>10999</v>
      </c>
      <c r="L218" s="23">
        <v>5.5352819999999997E-2</v>
      </c>
      <c r="M218" s="165">
        <v>72.8313627878034</v>
      </c>
      <c r="N218" s="9">
        <v>7.2615095319999998</v>
      </c>
      <c r="O218" s="166">
        <v>8.1518357187305508</v>
      </c>
      <c r="P218" s="23">
        <v>2.7874321000000001E-2</v>
      </c>
      <c r="Q218" s="166">
        <v>9.8568761667703804</v>
      </c>
      <c r="R218" s="9">
        <v>305.17666309999998</v>
      </c>
      <c r="S218" s="9">
        <v>8.4875000000000007</v>
      </c>
      <c r="T218" s="9"/>
    </row>
    <row r="219" spans="1:20" ht="14.4" x14ac:dyDescent="0.3">
      <c r="A219" s="111">
        <v>6073010010</v>
      </c>
      <c r="B219" s="193">
        <v>5431</v>
      </c>
      <c r="C219" s="19" t="s">
        <v>10972</v>
      </c>
      <c r="D219" s="20">
        <v>92154</v>
      </c>
      <c r="E219" s="20" t="s">
        <v>10972</v>
      </c>
      <c r="F219" s="20" t="s">
        <v>21</v>
      </c>
      <c r="G219" s="19">
        <v>-117.0636964</v>
      </c>
      <c r="H219" s="19">
        <v>32.578369799999997</v>
      </c>
      <c r="I219" s="21">
        <v>27.995797158929999</v>
      </c>
      <c r="J219" s="21">
        <v>54.954614220877502</v>
      </c>
      <c r="K219" s="22" t="s">
        <v>11002</v>
      </c>
      <c r="L219" s="23">
        <v>4.2599060000000001E-2</v>
      </c>
      <c r="M219" s="166">
        <v>29.8942128189172</v>
      </c>
      <c r="N219" s="9">
        <v>12.70285932</v>
      </c>
      <c r="O219" s="165">
        <v>92.395768512756703</v>
      </c>
      <c r="P219" s="23">
        <v>0.13915295</v>
      </c>
      <c r="Q219" s="166">
        <v>48.425637834474202</v>
      </c>
      <c r="R219" s="9">
        <v>481.76274489999997</v>
      </c>
      <c r="S219" s="9">
        <v>19.55</v>
      </c>
      <c r="T219" s="20" t="s">
        <v>10985</v>
      </c>
    </row>
    <row r="220" spans="1:20" ht="14.4" x14ac:dyDescent="0.3">
      <c r="A220" s="111">
        <v>6073010001</v>
      </c>
      <c r="B220" s="193">
        <v>4991</v>
      </c>
      <c r="C220" s="19" t="s">
        <v>10972</v>
      </c>
      <c r="D220" s="20">
        <v>92154</v>
      </c>
      <c r="E220" s="20" t="s">
        <v>10972</v>
      </c>
      <c r="F220" s="20" t="s">
        <v>21</v>
      </c>
      <c r="G220" s="19">
        <v>-117.0554913</v>
      </c>
      <c r="H220" s="19">
        <v>32.586812999999999</v>
      </c>
      <c r="I220" s="21">
        <v>27.407445021155599</v>
      </c>
      <c r="J220" s="21">
        <v>53.756933938477097</v>
      </c>
      <c r="K220" s="22" t="s">
        <v>11002</v>
      </c>
      <c r="L220" s="23">
        <v>4.2599060000000001E-2</v>
      </c>
      <c r="M220" s="166">
        <v>29.8942128189172</v>
      </c>
      <c r="N220" s="9">
        <v>12.106610379999999</v>
      </c>
      <c r="O220" s="165">
        <v>84.990665836963302</v>
      </c>
      <c r="P220" s="23">
        <v>0.18729760400000001</v>
      </c>
      <c r="Q220" s="165">
        <v>59.800871188550097</v>
      </c>
      <c r="R220" s="9">
        <v>1233.443066</v>
      </c>
      <c r="S220" s="9">
        <v>69.987499999999997</v>
      </c>
      <c r="T220" s="20" t="s">
        <v>10985</v>
      </c>
    </row>
    <row r="221" spans="1:20" ht="14.4" x14ac:dyDescent="0.3">
      <c r="A221" s="111">
        <v>6073010107</v>
      </c>
      <c r="B221" s="193">
        <v>7188</v>
      </c>
      <c r="C221" s="19" t="s">
        <v>10972</v>
      </c>
      <c r="D221" s="20">
        <v>92154</v>
      </c>
      <c r="E221" s="20" t="s">
        <v>10972</v>
      </c>
      <c r="F221" s="20" t="s">
        <v>21</v>
      </c>
      <c r="G221" s="19">
        <v>-117.0793152</v>
      </c>
      <c r="H221" s="19">
        <v>32.582094099999999</v>
      </c>
      <c r="I221" s="21">
        <v>25.726359396380399</v>
      </c>
      <c r="J221" s="21">
        <v>50.441250630357999</v>
      </c>
      <c r="K221" s="22" t="s">
        <v>11002</v>
      </c>
      <c r="L221" s="23">
        <v>4.1925589999999999E-2</v>
      </c>
      <c r="M221" s="166">
        <v>26.695706285003101</v>
      </c>
      <c r="N221" s="9">
        <v>12.000755939999999</v>
      </c>
      <c r="O221" s="165">
        <v>78.207840696950797</v>
      </c>
      <c r="P221" s="23">
        <v>0.25791468899999997</v>
      </c>
      <c r="Q221" s="165">
        <v>71.400124455507196</v>
      </c>
      <c r="R221" s="9">
        <v>1032.7190459999999</v>
      </c>
      <c r="S221" s="9">
        <v>60.137500000000003</v>
      </c>
      <c r="T221" s="20" t="s">
        <v>10985</v>
      </c>
    </row>
    <row r="222" spans="1:20" ht="14.4" x14ac:dyDescent="0.3">
      <c r="A222" s="111">
        <v>6073010501</v>
      </c>
      <c r="B222" s="193">
        <v>1547</v>
      </c>
      <c r="C222" s="19" t="s">
        <v>10972</v>
      </c>
      <c r="D222" s="20">
        <v>91932</v>
      </c>
      <c r="E222" s="20" t="s">
        <v>33</v>
      </c>
      <c r="F222" s="20" t="s">
        <v>33</v>
      </c>
      <c r="G222" s="19">
        <v>-117.1255468</v>
      </c>
      <c r="H222" s="19">
        <v>32.585474099999999</v>
      </c>
      <c r="I222" s="21">
        <v>27.8571755069242</v>
      </c>
      <c r="J222" s="21">
        <v>54.639435199193102</v>
      </c>
      <c r="K222" s="22" t="s">
        <v>11002</v>
      </c>
      <c r="L222" s="23">
        <v>4.1252120000000003E-2</v>
      </c>
      <c r="M222" s="166">
        <v>24.8786558805227</v>
      </c>
      <c r="N222" s="9">
        <v>11.46812776</v>
      </c>
      <c r="O222" s="165">
        <v>60.311138767890498</v>
      </c>
      <c r="P222" s="23">
        <v>0.179399594</v>
      </c>
      <c r="Q222" s="165">
        <v>58.182949595519602</v>
      </c>
      <c r="R222" s="9">
        <v>630.97239690000004</v>
      </c>
      <c r="S222" s="9">
        <v>30.7</v>
      </c>
      <c r="T222" s="9"/>
    </row>
    <row r="223" spans="1:20" ht="14.4" x14ac:dyDescent="0.3">
      <c r="A223" s="111">
        <v>6073013302</v>
      </c>
      <c r="B223" s="193">
        <v>4773</v>
      </c>
      <c r="C223" s="19" t="s">
        <v>10972</v>
      </c>
      <c r="D223" s="20">
        <v>91911</v>
      </c>
      <c r="E223" s="20" t="s">
        <v>21</v>
      </c>
      <c r="F223" s="20" t="s">
        <v>21</v>
      </c>
      <c r="G223" s="19">
        <v>-117.048661</v>
      </c>
      <c r="H223" s="19">
        <v>32.615525099999999</v>
      </c>
      <c r="I223" s="21">
        <v>26.761458158726601</v>
      </c>
      <c r="J223" s="21">
        <v>52.508825012607197</v>
      </c>
      <c r="K223" s="22" t="s">
        <v>11002</v>
      </c>
      <c r="L223" s="23">
        <v>4.2599060000000001E-2</v>
      </c>
      <c r="M223" s="166">
        <v>29.8942128189172</v>
      </c>
      <c r="N223" s="9">
        <v>10.61851976</v>
      </c>
      <c r="O223" s="165">
        <v>52.856253889234601</v>
      </c>
      <c r="P223" s="23">
        <v>0.27659372399999999</v>
      </c>
      <c r="Q223" s="165">
        <v>73.827006845052907</v>
      </c>
      <c r="R223" s="9">
        <v>1370.9143999999999</v>
      </c>
      <c r="S223" s="9">
        <v>74.474999999999994</v>
      </c>
      <c r="T223" s="9"/>
    </row>
    <row r="224" spans="1:20" ht="14.4" x14ac:dyDescent="0.3">
      <c r="A224" s="111">
        <v>6073013000</v>
      </c>
      <c r="B224" s="193">
        <v>6061</v>
      </c>
      <c r="C224" s="19" t="s">
        <v>10972</v>
      </c>
      <c r="D224" s="20">
        <v>91910</v>
      </c>
      <c r="E224" s="20" t="s">
        <v>21</v>
      </c>
      <c r="F224" s="20" t="s">
        <v>21</v>
      </c>
      <c r="G224" s="19">
        <v>-117.0798163</v>
      </c>
      <c r="H224" s="19">
        <v>32.624844099999997</v>
      </c>
      <c r="I224" s="21">
        <v>27.224141112371001</v>
      </c>
      <c r="J224" s="21">
        <v>53.492183560262198</v>
      </c>
      <c r="K224" s="22" t="s">
        <v>11002</v>
      </c>
      <c r="L224" s="23">
        <v>4.1252120000000003E-2</v>
      </c>
      <c r="M224" s="166">
        <v>24.8786558805227</v>
      </c>
      <c r="N224" s="9">
        <v>10.48157262</v>
      </c>
      <c r="O224" s="165">
        <v>52.333540759178597</v>
      </c>
      <c r="P224" s="23">
        <v>0.12555662000000001</v>
      </c>
      <c r="Q224" s="166">
        <v>44.679527069072797</v>
      </c>
      <c r="R224" s="9">
        <v>829.90254479999999</v>
      </c>
      <c r="S224" s="9">
        <v>46.337499999999999</v>
      </c>
      <c r="T224" s="20" t="s">
        <v>10985</v>
      </c>
    </row>
    <row r="225" spans="1:20" ht="14.4" x14ac:dyDescent="0.3">
      <c r="A225" s="111">
        <v>6073013908</v>
      </c>
      <c r="B225" s="193">
        <v>4120</v>
      </c>
      <c r="C225" s="19" t="s">
        <v>10972</v>
      </c>
      <c r="D225" s="20">
        <v>91977</v>
      </c>
      <c r="E225" s="20" t="s">
        <v>10998</v>
      </c>
      <c r="F225" s="20" t="s">
        <v>111</v>
      </c>
      <c r="G225" s="19">
        <v>-117.0050292</v>
      </c>
      <c r="H225" s="19">
        <v>32.711238199999997</v>
      </c>
      <c r="I225" s="21">
        <v>27.901785098083501</v>
      </c>
      <c r="J225" s="21">
        <v>54.765506807866899</v>
      </c>
      <c r="K225" s="22" t="s">
        <v>11002</v>
      </c>
      <c r="L225" s="23">
        <v>4.5392849999999998E-2</v>
      </c>
      <c r="M225" s="166">
        <v>42.563783447417499</v>
      </c>
      <c r="N225" s="9">
        <v>10.436774720000001</v>
      </c>
      <c r="O225" s="165">
        <v>52.084629744866199</v>
      </c>
      <c r="P225" s="23">
        <v>0.25287713899999997</v>
      </c>
      <c r="Q225" s="165">
        <v>70.479153702551301</v>
      </c>
      <c r="R225" s="9">
        <v>1417.3219120000001</v>
      </c>
      <c r="S225" s="9">
        <v>75.912499999999994</v>
      </c>
      <c r="T225" s="9"/>
    </row>
    <row r="226" spans="1:20" ht="14.4" x14ac:dyDescent="0.3">
      <c r="A226" s="111">
        <v>6073003208</v>
      </c>
      <c r="B226" s="193">
        <v>6658</v>
      </c>
      <c r="C226" s="19" t="s">
        <v>10972</v>
      </c>
      <c r="D226" s="20">
        <v>92139</v>
      </c>
      <c r="E226" s="20" t="s">
        <v>10972</v>
      </c>
      <c r="F226" s="20" t="s">
        <v>88</v>
      </c>
      <c r="G226" s="19">
        <v>-117.0452492</v>
      </c>
      <c r="H226" s="19">
        <v>32.678695599999998</v>
      </c>
      <c r="I226" s="21">
        <v>27.8650283324091</v>
      </c>
      <c r="J226" s="21">
        <v>54.677256681795299</v>
      </c>
      <c r="K226" s="22" t="s">
        <v>11002</v>
      </c>
      <c r="L226" s="23">
        <v>4.3205130000000001E-2</v>
      </c>
      <c r="M226" s="166">
        <v>32.146857498444298</v>
      </c>
      <c r="N226" s="9">
        <v>10.43206178</v>
      </c>
      <c r="O226" s="165">
        <v>52.022401991288099</v>
      </c>
      <c r="P226" s="23">
        <v>0.14275668399999999</v>
      </c>
      <c r="Q226" s="166">
        <v>49.346608587429998</v>
      </c>
      <c r="R226" s="9">
        <v>878.01573440000004</v>
      </c>
      <c r="S226" s="9">
        <v>49.762500000000003</v>
      </c>
      <c r="T226" s="9"/>
    </row>
    <row r="227" spans="1:20" ht="14.4" x14ac:dyDescent="0.3">
      <c r="A227" s="111">
        <v>6073005800</v>
      </c>
      <c r="B227" s="193">
        <v>3953</v>
      </c>
      <c r="C227" s="19" t="s">
        <v>10972</v>
      </c>
      <c r="D227" s="20">
        <v>92101</v>
      </c>
      <c r="E227" s="20" t="s">
        <v>10972</v>
      </c>
      <c r="F227" s="20" t="s">
        <v>30</v>
      </c>
      <c r="G227" s="19">
        <v>-117.1705898</v>
      </c>
      <c r="H227" s="19">
        <v>32.724902700000001</v>
      </c>
      <c r="I227" s="21">
        <v>25.674379730045899</v>
      </c>
      <c r="J227" s="21">
        <v>50.2899646999496</v>
      </c>
      <c r="K227" s="22" t="s">
        <v>11002</v>
      </c>
      <c r="L227" s="23">
        <v>4.2599060000000001E-2</v>
      </c>
      <c r="M227" s="166">
        <v>29.8942128189172</v>
      </c>
      <c r="N227" s="9">
        <v>10.409078709999999</v>
      </c>
      <c r="O227" s="165">
        <v>51.798382078407002</v>
      </c>
      <c r="P227" s="23">
        <v>1.04453317</v>
      </c>
      <c r="Q227" s="165">
        <v>98.394523957685095</v>
      </c>
      <c r="R227" s="9">
        <v>908.12760519999995</v>
      </c>
      <c r="S227" s="9">
        <v>52.162500000000001</v>
      </c>
      <c r="T227" s="20" t="s">
        <v>30</v>
      </c>
    </row>
    <row r="228" spans="1:20" ht="14.4" x14ac:dyDescent="0.3">
      <c r="A228" s="111">
        <v>6073003209</v>
      </c>
      <c r="B228" s="193">
        <v>5469</v>
      </c>
      <c r="C228" s="19" t="s">
        <v>10972</v>
      </c>
      <c r="D228" s="20">
        <v>92139</v>
      </c>
      <c r="E228" s="20" t="s">
        <v>10972</v>
      </c>
      <c r="F228" s="20" t="s">
        <v>88</v>
      </c>
      <c r="G228" s="19">
        <v>-117.03876030000001</v>
      </c>
      <c r="H228" s="19">
        <v>32.6835898</v>
      </c>
      <c r="I228" s="21">
        <v>26.398528479132001</v>
      </c>
      <c r="J228" s="21">
        <v>51.6263237518911</v>
      </c>
      <c r="K228" s="22" t="s">
        <v>11002</v>
      </c>
      <c r="L228" s="23">
        <v>4.3205130000000001E-2</v>
      </c>
      <c r="M228" s="166">
        <v>32.146857498444298</v>
      </c>
      <c r="N228" s="9">
        <v>10.367049010000001</v>
      </c>
      <c r="O228" s="165">
        <v>51.549471064094597</v>
      </c>
      <c r="P228" s="23">
        <v>0.17750491800000001</v>
      </c>
      <c r="Q228" s="165">
        <v>57.846919726197903</v>
      </c>
      <c r="R228" s="9">
        <v>1026.525443</v>
      </c>
      <c r="S228" s="9">
        <v>59.6875</v>
      </c>
      <c r="T228" s="9"/>
    </row>
    <row r="229" spans="1:20" ht="14.4" x14ac:dyDescent="0.3">
      <c r="A229" s="111">
        <v>6073003201</v>
      </c>
      <c r="B229" s="193">
        <v>5157</v>
      </c>
      <c r="C229" s="19" t="s">
        <v>10972</v>
      </c>
      <c r="D229" s="20">
        <v>92139</v>
      </c>
      <c r="E229" s="20" t="s">
        <v>10972</v>
      </c>
      <c r="F229" s="20" t="s">
        <v>88</v>
      </c>
      <c r="G229" s="19">
        <v>-117.0608884</v>
      </c>
      <c r="H229" s="19">
        <v>32.683618099999997</v>
      </c>
      <c r="I229" s="21">
        <v>26.7159822352085</v>
      </c>
      <c r="J229" s="21">
        <v>52.445789208270298</v>
      </c>
      <c r="K229" s="22" t="s">
        <v>11002</v>
      </c>
      <c r="L229" s="23">
        <v>4.2599060000000001E-2</v>
      </c>
      <c r="M229" s="166">
        <v>29.8942128189172</v>
      </c>
      <c r="N229" s="9">
        <v>10.362666089999999</v>
      </c>
      <c r="O229" s="165">
        <v>51.512134411947699</v>
      </c>
      <c r="P229" s="23">
        <v>6.7908178999999999E-2</v>
      </c>
      <c r="Q229" s="166">
        <v>25.0777846919726</v>
      </c>
      <c r="R229" s="9">
        <v>351.9770924</v>
      </c>
      <c r="S229" s="9">
        <v>11.137499999999999</v>
      </c>
      <c r="T229" s="9"/>
    </row>
    <row r="230" spans="1:20" ht="14.4" x14ac:dyDescent="0.3">
      <c r="A230" s="111">
        <v>6073003112</v>
      </c>
      <c r="B230" s="193">
        <v>4456</v>
      </c>
      <c r="C230" s="19" t="s">
        <v>10972</v>
      </c>
      <c r="D230" s="20">
        <v>92114</v>
      </c>
      <c r="E230" s="20" t="s">
        <v>10972</v>
      </c>
      <c r="F230" s="20" t="s">
        <v>111</v>
      </c>
      <c r="G230" s="19">
        <v>-117.0628402</v>
      </c>
      <c r="H230" s="19">
        <v>32.705878800000001</v>
      </c>
      <c r="I230" s="21">
        <v>27.563892717651399</v>
      </c>
      <c r="J230" s="21">
        <v>54.046898638426597</v>
      </c>
      <c r="K230" s="22" t="s">
        <v>11002</v>
      </c>
      <c r="L230" s="23">
        <v>4.3205130000000001E-2</v>
      </c>
      <c r="M230" s="166">
        <v>32.146857498444298</v>
      </c>
      <c r="N230" s="9">
        <v>10.338164450000001</v>
      </c>
      <c r="O230" s="165">
        <v>51.362787803360298</v>
      </c>
      <c r="P230" s="23">
        <v>8.9158763000000002E-2</v>
      </c>
      <c r="Q230" s="166">
        <v>33.3416303671438</v>
      </c>
      <c r="R230" s="9">
        <v>354.40575519999999</v>
      </c>
      <c r="S230" s="9">
        <v>11.324999999999999</v>
      </c>
      <c r="T230" s="9"/>
    </row>
    <row r="231" spans="1:20" ht="14.4" x14ac:dyDescent="0.3">
      <c r="A231" s="111">
        <v>6073013102</v>
      </c>
      <c r="B231" s="193">
        <v>6385</v>
      </c>
      <c r="C231" s="19" t="s">
        <v>10972</v>
      </c>
      <c r="D231" s="20">
        <v>91911</v>
      </c>
      <c r="E231" s="20" t="s">
        <v>21</v>
      </c>
      <c r="F231" s="20" t="s">
        <v>21</v>
      </c>
      <c r="G231" s="19">
        <v>-117.0657271</v>
      </c>
      <c r="H231" s="19">
        <v>32.616660500000002</v>
      </c>
      <c r="I231" s="21">
        <v>26.542705773342501</v>
      </c>
      <c r="J231" s="21">
        <v>52.080181543116502</v>
      </c>
      <c r="K231" s="22" t="s">
        <v>11002</v>
      </c>
      <c r="L231" s="23">
        <v>4.1925589999999999E-2</v>
      </c>
      <c r="M231" s="166">
        <v>26.695706285003101</v>
      </c>
      <c r="N231" s="9">
        <v>10.301729679999999</v>
      </c>
      <c r="O231" s="165">
        <v>51.101431238332303</v>
      </c>
      <c r="P231" s="23">
        <v>6.2552068000000002E-2</v>
      </c>
      <c r="Q231" s="166">
        <v>22.949595519601701</v>
      </c>
      <c r="R231" s="9">
        <v>633.09052959999997</v>
      </c>
      <c r="S231" s="9">
        <v>30.95</v>
      </c>
      <c r="T231" s="20" t="s">
        <v>10985</v>
      </c>
    </row>
    <row r="232" spans="1:20" ht="14.4" x14ac:dyDescent="0.3">
      <c r="A232" s="111">
        <v>6073012303</v>
      </c>
      <c r="B232" s="193">
        <v>3242</v>
      </c>
      <c r="C232" s="19" t="s">
        <v>10972</v>
      </c>
      <c r="D232" s="20">
        <v>91910</v>
      </c>
      <c r="E232" s="20" t="s">
        <v>21</v>
      </c>
      <c r="F232" s="20" t="s">
        <v>21</v>
      </c>
      <c r="G232" s="19">
        <v>-117.07329989999999</v>
      </c>
      <c r="H232" s="19">
        <v>32.651290799999998</v>
      </c>
      <c r="I232" s="21">
        <v>27.789769895875502</v>
      </c>
      <c r="J232" s="21">
        <v>54.488149268784703</v>
      </c>
      <c r="K232" s="22" t="s">
        <v>11002</v>
      </c>
      <c r="L232" s="23">
        <v>4.1925589999999999E-2</v>
      </c>
      <c r="M232" s="166">
        <v>26.695706285003101</v>
      </c>
      <c r="N232" s="9">
        <v>10.22968255</v>
      </c>
      <c r="O232" s="165">
        <v>50.640945861854398</v>
      </c>
      <c r="P232" s="23">
        <v>0.44464442799999998</v>
      </c>
      <c r="Q232" s="165">
        <v>87.193528313627894</v>
      </c>
      <c r="R232" s="9">
        <v>1293.4290490000001</v>
      </c>
      <c r="S232" s="9">
        <v>72.087500000000006</v>
      </c>
      <c r="T232" s="9"/>
    </row>
    <row r="233" spans="1:20" ht="14.4" x14ac:dyDescent="0.3">
      <c r="A233" s="111">
        <v>6073014101</v>
      </c>
      <c r="B233" s="193">
        <v>3370</v>
      </c>
      <c r="C233" s="19" t="s">
        <v>10972</v>
      </c>
      <c r="D233" s="20">
        <v>91945</v>
      </c>
      <c r="E233" s="20" t="s">
        <v>45</v>
      </c>
      <c r="F233" s="20" t="s">
        <v>45</v>
      </c>
      <c r="G233" s="19">
        <v>-117.0325983</v>
      </c>
      <c r="H233" s="19">
        <v>32.724326099999999</v>
      </c>
      <c r="I233" s="21">
        <v>26.577900368281298</v>
      </c>
      <c r="J233" s="21">
        <v>52.168431669188102</v>
      </c>
      <c r="K233" s="22" t="s">
        <v>11002</v>
      </c>
      <c r="L233" s="23">
        <v>4.4356609999999998E-2</v>
      </c>
      <c r="M233" s="166">
        <v>37.573117610454297</v>
      </c>
      <c r="N233" s="9">
        <v>10.22105051</v>
      </c>
      <c r="O233" s="165">
        <v>50.566272557560701</v>
      </c>
      <c r="P233" s="23">
        <v>4.1186377000000003E-2</v>
      </c>
      <c r="Q233" s="166">
        <v>14.747977598008699</v>
      </c>
      <c r="R233" s="9">
        <v>388.69931279999997</v>
      </c>
      <c r="S233" s="9">
        <v>13.487500000000001</v>
      </c>
      <c r="T233" s="9"/>
    </row>
    <row r="234" spans="1:20" ht="14.4" x14ac:dyDescent="0.3">
      <c r="A234" s="111">
        <v>6073005900</v>
      </c>
      <c r="B234" s="193">
        <v>3344</v>
      </c>
      <c r="C234" s="19" t="s">
        <v>10972</v>
      </c>
      <c r="D234" s="20">
        <v>92101</v>
      </c>
      <c r="E234" s="20" t="s">
        <v>10972</v>
      </c>
      <c r="F234" s="20" t="s">
        <v>30</v>
      </c>
      <c r="G234" s="19">
        <v>-117.1642671</v>
      </c>
      <c r="H234" s="19">
        <v>32.729342600000003</v>
      </c>
      <c r="I234" s="21">
        <v>26.876704869478399</v>
      </c>
      <c r="J234" s="21">
        <v>52.798789712556697</v>
      </c>
      <c r="K234" s="22" t="s">
        <v>11002</v>
      </c>
      <c r="L234" s="23">
        <v>4.2599060000000001E-2</v>
      </c>
      <c r="M234" s="166">
        <v>29.8942128189172</v>
      </c>
      <c r="N234" s="9">
        <v>10.209220650000001</v>
      </c>
      <c r="O234" s="165">
        <v>50.466708151835697</v>
      </c>
      <c r="P234" s="23">
        <v>0.65807023399999998</v>
      </c>
      <c r="Q234" s="165">
        <v>94.6981953951462</v>
      </c>
      <c r="R234" s="9">
        <v>882.15955489999999</v>
      </c>
      <c r="S234" s="9">
        <v>50.162500000000001</v>
      </c>
      <c r="T234" s="20" t="s">
        <v>30</v>
      </c>
    </row>
    <row r="235" spans="1:20" ht="14.4" x14ac:dyDescent="0.3">
      <c r="A235" s="111">
        <v>6073013702</v>
      </c>
      <c r="B235" s="193">
        <v>5528</v>
      </c>
      <c r="C235" s="19" t="s">
        <v>10972</v>
      </c>
      <c r="D235" s="20">
        <v>91977</v>
      </c>
      <c r="E235" s="20" t="s">
        <v>102</v>
      </c>
      <c r="F235" s="20" t="s">
        <v>102</v>
      </c>
      <c r="G235" s="19">
        <v>-116.9969521</v>
      </c>
      <c r="H235" s="19">
        <v>32.740593599999997</v>
      </c>
      <c r="I235" s="21">
        <v>27.699465050312298</v>
      </c>
      <c r="J235" s="21">
        <v>54.324256177508801</v>
      </c>
      <c r="K235" s="22" t="s">
        <v>11002</v>
      </c>
      <c r="L235" s="23">
        <v>4.6325379999999999E-2</v>
      </c>
      <c r="M235" s="166">
        <v>46.994399502177998</v>
      </c>
      <c r="N235" s="9">
        <v>10.156821989999999</v>
      </c>
      <c r="O235" s="165">
        <v>50.1804604853765</v>
      </c>
      <c r="P235" s="23">
        <v>0.1059993</v>
      </c>
      <c r="Q235" s="166">
        <v>39.265712507778503</v>
      </c>
      <c r="R235" s="9">
        <v>501.73469119999999</v>
      </c>
      <c r="S235" s="9">
        <v>21</v>
      </c>
      <c r="T235" s="9"/>
    </row>
    <row r="236" spans="1:20" ht="14.4" x14ac:dyDescent="0.3">
      <c r="A236" s="111">
        <v>6073012302</v>
      </c>
      <c r="B236" s="193">
        <v>1708</v>
      </c>
      <c r="C236" s="19" t="s">
        <v>10972</v>
      </c>
      <c r="D236" s="20">
        <v>91910</v>
      </c>
      <c r="E236" s="20" t="s">
        <v>21</v>
      </c>
      <c r="F236" s="20" t="s">
        <v>21</v>
      </c>
      <c r="G236" s="19">
        <v>-117.080293</v>
      </c>
      <c r="H236" s="19">
        <v>32.640944599999997</v>
      </c>
      <c r="I236" s="21">
        <v>26.432498687335901</v>
      </c>
      <c r="J236" s="21">
        <v>51.777609682299499</v>
      </c>
      <c r="K236" s="22" t="s">
        <v>11002</v>
      </c>
      <c r="L236" s="23">
        <v>4.1252120000000003E-2</v>
      </c>
      <c r="M236" s="166">
        <v>24.8786558805227</v>
      </c>
      <c r="N236" s="9">
        <v>10.1119524</v>
      </c>
      <c r="O236" s="166">
        <v>49.968886123211</v>
      </c>
      <c r="P236" s="23">
        <v>0.27289123999999998</v>
      </c>
      <c r="Q236" s="165">
        <v>73.503422526446798</v>
      </c>
      <c r="R236" s="9">
        <v>539.11059390000003</v>
      </c>
      <c r="S236" s="9">
        <v>23.862500000000001</v>
      </c>
      <c r="T236" s="9"/>
    </row>
    <row r="237" spans="1:20" ht="14.4" x14ac:dyDescent="0.3">
      <c r="A237" s="111">
        <v>6073006600</v>
      </c>
      <c r="B237" s="193">
        <v>1811</v>
      </c>
      <c r="C237" s="19" t="s">
        <v>10972</v>
      </c>
      <c r="D237" s="20">
        <v>92110</v>
      </c>
      <c r="E237" s="20" t="s">
        <v>10972</v>
      </c>
      <c r="F237" s="20" t="s">
        <v>50</v>
      </c>
      <c r="G237" s="19">
        <v>-117.2061684</v>
      </c>
      <c r="H237" s="19">
        <v>32.745617000000003</v>
      </c>
      <c r="I237" s="21">
        <v>27.075871290042599</v>
      </c>
      <c r="J237" s="21">
        <v>53.227433182047399</v>
      </c>
      <c r="K237" s="22" t="s">
        <v>11002</v>
      </c>
      <c r="L237" s="23">
        <v>4.3205130000000001E-2</v>
      </c>
      <c r="M237" s="166">
        <v>32.146857498444298</v>
      </c>
      <c r="N237" s="9">
        <v>10.09960684</v>
      </c>
      <c r="O237" s="166">
        <v>49.943995021779699</v>
      </c>
      <c r="P237" s="23">
        <v>0.15962684099999999</v>
      </c>
      <c r="Q237" s="165">
        <v>53.640323584318601</v>
      </c>
      <c r="R237" s="9">
        <v>1253.7257990000001</v>
      </c>
      <c r="S237" s="9">
        <v>70.837500000000006</v>
      </c>
      <c r="T237" s="9"/>
    </row>
    <row r="238" spans="1:20" ht="14.4" x14ac:dyDescent="0.3">
      <c r="A238" s="111">
        <v>6073018400</v>
      </c>
      <c r="B238" s="193">
        <v>3399</v>
      </c>
      <c r="C238" s="19" t="s">
        <v>10972</v>
      </c>
      <c r="D238" s="20">
        <v>92054</v>
      </c>
      <c r="E238" s="20" t="s">
        <v>53</v>
      </c>
      <c r="F238" s="20" t="s">
        <v>53</v>
      </c>
      <c r="G238" s="19">
        <v>-117.3796249</v>
      </c>
      <c r="H238" s="19">
        <v>33.199059400000003</v>
      </c>
      <c r="I238" s="21">
        <v>26.049788409314601</v>
      </c>
      <c r="J238" s="21">
        <v>51.033787191124603</v>
      </c>
      <c r="K238" s="22" t="s">
        <v>11002</v>
      </c>
      <c r="L238" s="23">
        <v>4.2599060000000001E-2</v>
      </c>
      <c r="M238" s="166">
        <v>29.8942128189172</v>
      </c>
      <c r="N238" s="9">
        <v>10.08093476</v>
      </c>
      <c r="O238" s="166">
        <v>49.844430616054801</v>
      </c>
      <c r="P238" s="23">
        <v>0.52077591099999998</v>
      </c>
      <c r="Q238" s="165">
        <v>90.678282514001197</v>
      </c>
      <c r="R238" s="9">
        <v>1309.810555</v>
      </c>
      <c r="S238" s="9">
        <v>72.525000000000006</v>
      </c>
      <c r="T238" s="9"/>
    </row>
    <row r="239" spans="1:20" ht="14.4" x14ac:dyDescent="0.3">
      <c r="A239" s="111">
        <v>6073012800</v>
      </c>
      <c r="B239" s="193">
        <v>4406</v>
      </c>
      <c r="C239" s="19" t="s">
        <v>10972</v>
      </c>
      <c r="D239" s="20">
        <v>91910</v>
      </c>
      <c r="E239" s="20" t="s">
        <v>21</v>
      </c>
      <c r="F239" s="20" t="s">
        <v>21</v>
      </c>
      <c r="G239" s="19">
        <v>-117.0709931</v>
      </c>
      <c r="H239" s="19">
        <v>32.635846200000003</v>
      </c>
      <c r="I239" s="21">
        <v>26.4180428201925</v>
      </c>
      <c r="J239" s="21">
        <v>51.739788199697401</v>
      </c>
      <c r="K239" s="22" t="s">
        <v>11002</v>
      </c>
      <c r="L239" s="23">
        <v>4.1925589999999999E-2</v>
      </c>
      <c r="M239" s="166">
        <v>26.695706285003101</v>
      </c>
      <c r="N239" s="9">
        <v>10.015016579999999</v>
      </c>
      <c r="O239" s="166">
        <v>49.346608587429998</v>
      </c>
      <c r="P239" s="23">
        <v>0.10727104799999999</v>
      </c>
      <c r="Q239" s="166">
        <v>39.601742377100202</v>
      </c>
      <c r="R239" s="9">
        <v>645.76857629999995</v>
      </c>
      <c r="S239" s="9">
        <v>31.774999999999999</v>
      </c>
      <c r="T239" s="20" t="s">
        <v>10985</v>
      </c>
    </row>
    <row r="240" spans="1:20" ht="14.4" x14ac:dyDescent="0.3">
      <c r="A240" s="111">
        <v>6073013301</v>
      </c>
      <c r="B240" s="193">
        <v>5205</v>
      </c>
      <c r="C240" s="19" t="s">
        <v>10972</v>
      </c>
      <c r="D240" s="20">
        <v>91911</v>
      </c>
      <c r="E240" s="20" t="s">
        <v>21</v>
      </c>
      <c r="F240" s="20" t="s">
        <v>21</v>
      </c>
      <c r="G240" s="19">
        <v>-117.0510608</v>
      </c>
      <c r="H240" s="19">
        <v>32.623860999999998</v>
      </c>
      <c r="I240" s="21">
        <v>26.161151178554501</v>
      </c>
      <c r="J240" s="21">
        <v>51.2481089258699</v>
      </c>
      <c r="K240" s="22" t="s">
        <v>11002</v>
      </c>
      <c r="L240" s="23">
        <v>4.2599060000000001E-2</v>
      </c>
      <c r="M240" s="166">
        <v>29.8942128189172</v>
      </c>
      <c r="N240" s="9">
        <v>10.005237640000001</v>
      </c>
      <c r="O240" s="166">
        <v>49.234598630989403</v>
      </c>
      <c r="P240" s="23">
        <v>0.20081184499999999</v>
      </c>
      <c r="Q240" s="165">
        <v>62.190416925949002</v>
      </c>
      <c r="R240" s="9">
        <v>1110.098154</v>
      </c>
      <c r="S240" s="9">
        <v>64.474999999999994</v>
      </c>
      <c r="T240" s="9"/>
    </row>
    <row r="241" spans="1:20" ht="14.4" x14ac:dyDescent="0.3">
      <c r="A241" s="111">
        <v>6073002702</v>
      </c>
      <c r="B241" s="193">
        <v>6350</v>
      </c>
      <c r="C241" s="19" t="s">
        <v>10972</v>
      </c>
      <c r="D241" s="20">
        <v>92115</v>
      </c>
      <c r="E241" s="20" t="s">
        <v>10972</v>
      </c>
      <c r="F241" s="20" t="s">
        <v>28</v>
      </c>
      <c r="G241" s="19">
        <v>-117.0728017</v>
      </c>
      <c r="H241" s="19">
        <v>32.754209799999998</v>
      </c>
      <c r="I241" s="21">
        <v>25.980822552659198</v>
      </c>
      <c r="J241" s="21">
        <v>50.920322743318202</v>
      </c>
      <c r="K241" s="22" t="s">
        <v>11002</v>
      </c>
      <c r="L241" s="23">
        <v>4.4356609999999998E-2</v>
      </c>
      <c r="M241" s="166">
        <v>37.573117610454297</v>
      </c>
      <c r="N241" s="9">
        <v>9.9579539219999997</v>
      </c>
      <c r="O241" s="166">
        <v>48.761667703795901</v>
      </c>
      <c r="P241" s="23">
        <v>0.104973196</v>
      </c>
      <c r="Q241" s="166">
        <v>38.830118232731799</v>
      </c>
      <c r="R241" s="9">
        <v>867.14420540000003</v>
      </c>
      <c r="S241" s="9">
        <v>49.012500000000003</v>
      </c>
      <c r="T241" s="9"/>
    </row>
    <row r="242" spans="1:20" ht="14.4" x14ac:dyDescent="0.3">
      <c r="A242" s="111">
        <v>6073002904</v>
      </c>
      <c r="B242" s="193">
        <v>10078</v>
      </c>
      <c r="C242" s="19" t="s">
        <v>10972</v>
      </c>
      <c r="D242" s="20">
        <v>92115</v>
      </c>
      <c r="E242" s="20" t="s">
        <v>10972</v>
      </c>
      <c r="F242" s="20" t="s">
        <v>28</v>
      </c>
      <c r="G242" s="19">
        <v>-117.0626516</v>
      </c>
      <c r="H242" s="19">
        <v>32.7715642</v>
      </c>
      <c r="I242" s="21">
        <v>26.5895534062495</v>
      </c>
      <c r="J242" s="21">
        <v>52.2062531517902</v>
      </c>
      <c r="K242" s="22" t="s">
        <v>11002</v>
      </c>
      <c r="L242" s="23">
        <v>4.5392849999999998E-2</v>
      </c>
      <c r="M242" s="166">
        <v>42.563783447417499</v>
      </c>
      <c r="N242" s="9">
        <v>9.8639930240000009</v>
      </c>
      <c r="O242" s="166">
        <v>47.8282514001245</v>
      </c>
      <c r="P242" s="23">
        <v>0.32693140999999998</v>
      </c>
      <c r="Q242" s="165">
        <v>79.091474797759801</v>
      </c>
      <c r="R242" s="9">
        <v>1214.8862569999999</v>
      </c>
      <c r="S242" s="9">
        <v>69.3125</v>
      </c>
      <c r="T242" s="9"/>
    </row>
    <row r="243" spans="1:20" ht="14.4" x14ac:dyDescent="0.3">
      <c r="A243" s="111">
        <v>6073016702</v>
      </c>
      <c r="B243" s="193">
        <v>8517</v>
      </c>
      <c r="C243" s="19" t="s">
        <v>10972</v>
      </c>
      <c r="D243" s="20">
        <v>92040</v>
      </c>
      <c r="E243" s="20" t="s">
        <v>119</v>
      </c>
      <c r="F243" s="20" t="s">
        <v>119</v>
      </c>
      <c r="G243" s="19">
        <v>-116.9338156</v>
      </c>
      <c r="H243" s="19">
        <v>32.844426900000002</v>
      </c>
      <c r="I243" s="21">
        <v>26.628261733469699</v>
      </c>
      <c r="J243" s="21">
        <v>52.269288956127099</v>
      </c>
      <c r="K243" s="22" t="s">
        <v>11002</v>
      </c>
      <c r="L243" s="23">
        <v>5.3349870000000001E-2</v>
      </c>
      <c r="M243" s="165">
        <v>69.321717485998803</v>
      </c>
      <c r="N243" s="9">
        <v>9.4843700080000009</v>
      </c>
      <c r="O243" s="166">
        <v>44.331051649035501</v>
      </c>
      <c r="P243" s="23">
        <v>9.2218135000000007E-2</v>
      </c>
      <c r="Q243" s="166">
        <v>34.474175482265103</v>
      </c>
      <c r="R243" s="9">
        <v>841.7098747</v>
      </c>
      <c r="S243" s="9">
        <v>47.174999999999997</v>
      </c>
      <c r="T243" s="9"/>
    </row>
    <row r="244" spans="1:20" ht="14.4" x14ac:dyDescent="0.3">
      <c r="A244" s="111">
        <v>6073008505</v>
      </c>
      <c r="B244" s="193">
        <v>6388</v>
      </c>
      <c r="C244" s="19" t="s">
        <v>10972</v>
      </c>
      <c r="D244" s="20">
        <v>92117</v>
      </c>
      <c r="E244" s="20" t="s">
        <v>10972</v>
      </c>
      <c r="F244" s="20" t="s">
        <v>26</v>
      </c>
      <c r="G244" s="19">
        <v>-117.1850238</v>
      </c>
      <c r="H244" s="19">
        <v>32.8402976</v>
      </c>
      <c r="I244" s="21">
        <v>27.716205067788302</v>
      </c>
      <c r="J244" s="21">
        <v>54.349470499243601</v>
      </c>
      <c r="K244" s="22" t="s">
        <v>11002</v>
      </c>
      <c r="L244" s="23">
        <v>4.4902020000000001E-2</v>
      </c>
      <c r="M244" s="166">
        <v>39.987554449284403</v>
      </c>
      <c r="N244" s="9">
        <v>9.3066311380000002</v>
      </c>
      <c r="O244" s="166">
        <v>42.065961418792803</v>
      </c>
      <c r="P244" s="23">
        <v>0.300781727</v>
      </c>
      <c r="Q244" s="165">
        <v>76.589919103920394</v>
      </c>
      <c r="R244" s="9">
        <v>1458.697825</v>
      </c>
      <c r="S244" s="9">
        <v>77.224999999999994</v>
      </c>
      <c r="T244" s="9"/>
    </row>
    <row r="245" spans="1:20" ht="14.4" x14ac:dyDescent="0.3">
      <c r="A245" s="111">
        <v>6073008510</v>
      </c>
      <c r="B245" s="193">
        <v>7083</v>
      </c>
      <c r="C245" s="19" t="s">
        <v>10972</v>
      </c>
      <c r="D245" s="20">
        <v>92111</v>
      </c>
      <c r="E245" s="20" t="s">
        <v>10972</v>
      </c>
      <c r="F245" s="20" t="s">
        <v>26</v>
      </c>
      <c r="G245" s="19">
        <v>-117.1629093</v>
      </c>
      <c r="H245" s="19">
        <v>32.8083089</v>
      </c>
      <c r="I245" s="21">
        <v>25.580679328090401</v>
      </c>
      <c r="J245" s="21">
        <v>50.037821482602098</v>
      </c>
      <c r="K245" s="22" t="s">
        <v>11002</v>
      </c>
      <c r="L245" s="23">
        <v>4.4356609999999998E-2</v>
      </c>
      <c r="M245" s="166">
        <v>37.573117610454297</v>
      </c>
      <c r="N245" s="9">
        <v>9.2848369769999994</v>
      </c>
      <c r="O245" s="166">
        <v>41.742377100186701</v>
      </c>
      <c r="P245" s="23">
        <v>0.34551729199999998</v>
      </c>
      <c r="Q245" s="165">
        <v>80.7218419415059</v>
      </c>
      <c r="R245" s="9">
        <v>2153.393579</v>
      </c>
      <c r="S245" s="9">
        <v>89.15</v>
      </c>
      <c r="T245" s="9"/>
    </row>
    <row r="246" spans="1:20" ht="14.4" x14ac:dyDescent="0.3">
      <c r="A246" s="111">
        <v>6073008511</v>
      </c>
      <c r="B246" s="193">
        <v>4989</v>
      </c>
      <c r="C246" s="19" t="s">
        <v>10972</v>
      </c>
      <c r="D246" s="20">
        <v>92123</v>
      </c>
      <c r="E246" s="20" t="s">
        <v>10972</v>
      </c>
      <c r="F246" s="20" t="s">
        <v>37</v>
      </c>
      <c r="G246" s="19">
        <v>-117.14157830000001</v>
      </c>
      <c r="H246" s="19">
        <v>32.825995800000001</v>
      </c>
      <c r="I246" s="21">
        <v>27.183778533488798</v>
      </c>
      <c r="J246" s="21">
        <v>53.416540595058002</v>
      </c>
      <c r="K246" s="22" t="s">
        <v>11002</v>
      </c>
      <c r="L246" s="23">
        <v>4.5392849999999998E-2</v>
      </c>
      <c r="M246" s="166">
        <v>42.563783447417499</v>
      </c>
      <c r="N246" s="9">
        <v>8.8266847140000007</v>
      </c>
      <c r="O246" s="166">
        <v>33.478531425015603</v>
      </c>
      <c r="P246" s="23">
        <v>0.50288742500000005</v>
      </c>
      <c r="Q246" s="165">
        <v>89.993777224642201</v>
      </c>
      <c r="R246" s="9">
        <v>1531.1213419999999</v>
      </c>
      <c r="S246" s="9">
        <v>78.7</v>
      </c>
      <c r="T246" s="9"/>
    </row>
    <row r="247" spans="1:20" ht="14.4" x14ac:dyDescent="0.3">
      <c r="A247" s="111">
        <v>6073009400</v>
      </c>
      <c r="B247" s="193">
        <v>4356</v>
      </c>
      <c r="C247" s="19" t="s">
        <v>10972</v>
      </c>
      <c r="D247" s="20">
        <v>92145</v>
      </c>
      <c r="E247" s="20" t="s">
        <v>10972</v>
      </c>
      <c r="F247" s="20" t="s">
        <v>56</v>
      </c>
      <c r="G247" s="19">
        <v>-117.1173287</v>
      </c>
      <c r="H247" s="19">
        <v>32.865340600000003</v>
      </c>
      <c r="I247" s="21">
        <v>26.426724331476599</v>
      </c>
      <c r="J247" s="21">
        <v>51.752395360564797</v>
      </c>
      <c r="K247" s="22" t="s">
        <v>11002</v>
      </c>
      <c r="L247" s="23">
        <v>4.667847E-2</v>
      </c>
      <c r="M247" s="166">
        <v>47.143746110765399</v>
      </c>
      <c r="N247" s="9">
        <v>8.8075438770000005</v>
      </c>
      <c r="O247" s="166">
        <v>33.030491599253303</v>
      </c>
      <c r="P247" s="23">
        <v>5.5365323000000001E-2</v>
      </c>
      <c r="Q247" s="166">
        <v>20.1493466085874</v>
      </c>
      <c r="R247" s="9">
        <v>2313.5678499999999</v>
      </c>
      <c r="S247" s="9">
        <v>90.775000000000006</v>
      </c>
      <c r="T247" s="9"/>
    </row>
    <row r="248" spans="1:20" ht="14.4" x14ac:dyDescent="0.3">
      <c r="A248" s="111">
        <v>6073020403</v>
      </c>
      <c r="B248" s="193">
        <v>3705</v>
      </c>
      <c r="C248" s="19" t="s">
        <v>10972</v>
      </c>
      <c r="D248" s="20">
        <v>92025</v>
      </c>
      <c r="E248" s="20" t="s">
        <v>31</v>
      </c>
      <c r="F248" s="181" t="s">
        <v>31</v>
      </c>
      <c r="G248" s="19">
        <v>-117.0804409</v>
      </c>
      <c r="H248" s="19">
        <v>33.097045000000001</v>
      </c>
      <c r="I248" s="21">
        <v>26.464026359421698</v>
      </c>
      <c r="J248" s="21">
        <v>51.853252647503801</v>
      </c>
      <c r="K248" s="22" t="s">
        <v>11002</v>
      </c>
      <c r="L248" s="23">
        <v>4.7164579999999998E-2</v>
      </c>
      <c r="M248" s="165">
        <v>50.5413814561294</v>
      </c>
      <c r="N248" s="9">
        <v>8.3314402560000005</v>
      </c>
      <c r="O248" s="166">
        <v>18.792781580584901</v>
      </c>
      <c r="P248" s="23">
        <v>0.30918146200000002</v>
      </c>
      <c r="Q248" s="165">
        <v>77.448662103298105</v>
      </c>
      <c r="R248" s="9">
        <v>2153.723622</v>
      </c>
      <c r="S248" s="9">
        <v>89.174999999999997</v>
      </c>
      <c r="T248" s="9"/>
    </row>
    <row r="249" spans="1:20" ht="14.4" x14ac:dyDescent="0.3">
      <c r="A249" s="111">
        <v>6073020108</v>
      </c>
      <c r="B249" s="193">
        <v>6524</v>
      </c>
      <c r="C249" s="19" t="s">
        <v>10972</v>
      </c>
      <c r="D249" s="20">
        <v>92026</v>
      </c>
      <c r="E249" s="20" t="s">
        <v>31</v>
      </c>
      <c r="F249" s="181" t="s">
        <v>31</v>
      </c>
      <c r="G249" s="19">
        <v>-117.0867921</v>
      </c>
      <c r="H249" s="19">
        <v>33.137135999999998</v>
      </c>
      <c r="I249" s="21">
        <v>25.553255678979301</v>
      </c>
      <c r="J249" s="21">
        <v>50</v>
      </c>
      <c r="K249" s="22" t="s">
        <v>11002</v>
      </c>
      <c r="L249" s="23">
        <v>4.7562069999999998E-2</v>
      </c>
      <c r="M249" s="165">
        <v>51.8979464841319</v>
      </c>
      <c r="N249" s="9">
        <v>8.2981324670000003</v>
      </c>
      <c r="O249" s="166">
        <v>18.145612943372701</v>
      </c>
      <c r="P249" s="23">
        <v>0.15839462000000001</v>
      </c>
      <c r="Q249" s="165">
        <v>53.316739265712499</v>
      </c>
      <c r="R249" s="9">
        <v>1061.901695</v>
      </c>
      <c r="S249" s="9">
        <v>61.924999999999997</v>
      </c>
      <c r="T249" s="9"/>
    </row>
    <row r="250" spans="1:20" ht="14.4" x14ac:dyDescent="0.3">
      <c r="A250" s="111">
        <v>6073020707</v>
      </c>
      <c r="B250" s="193">
        <v>5122</v>
      </c>
      <c r="C250" s="19" t="s">
        <v>10972</v>
      </c>
      <c r="D250" s="20">
        <v>92025</v>
      </c>
      <c r="E250" s="20" t="s">
        <v>31</v>
      </c>
      <c r="F250" s="181" t="s">
        <v>31</v>
      </c>
      <c r="G250" s="19">
        <v>-117.0693151</v>
      </c>
      <c r="H250" s="19">
        <v>33.105988199999999</v>
      </c>
      <c r="I250" s="21">
        <v>26.525622288690101</v>
      </c>
      <c r="J250" s="21">
        <v>52.042360060514397</v>
      </c>
      <c r="K250" s="22" t="s">
        <v>11002</v>
      </c>
      <c r="L250" s="23">
        <v>4.7562069999999998E-2</v>
      </c>
      <c r="M250" s="165">
        <v>51.8979464841319</v>
      </c>
      <c r="N250" s="9">
        <v>8.2618439880000007</v>
      </c>
      <c r="O250" s="166">
        <v>17.398879900435599</v>
      </c>
      <c r="P250" s="23">
        <v>9.8430417000000006E-2</v>
      </c>
      <c r="Q250" s="166">
        <v>36.813939016801498</v>
      </c>
      <c r="R250" s="9">
        <v>710.61331619999999</v>
      </c>
      <c r="S250" s="9">
        <v>36.975000000000001</v>
      </c>
      <c r="T250" s="9"/>
    </row>
    <row r="251" spans="1:20" ht="14.4" x14ac:dyDescent="0.3">
      <c r="A251" s="111">
        <v>6073020211</v>
      </c>
      <c r="B251" s="193">
        <v>6481</v>
      </c>
      <c r="C251" s="19" t="s">
        <v>10972</v>
      </c>
      <c r="D251" s="20">
        <v>92027</v>
      </c>
      <c r="E251" s="20" t="s">
        <v>31</v>
      </c>
      <c r="F251" s="181" t="s">
        <v>31</v>
      </c>
      <c r="G251" s="19">
        <v>-117.0640169</v>
      </c>
      <c r="H251" s="19">
        <v>33.133533300000003</v>
      </c>
      <c r="I251" s="21">
        <v>27.8052511838432</v>
      </c>
      <c r="J251" s="21">
        <v>54.538577912254198</v>
      </c>
      <c r="K251" s="22" t="s">
        <v>11002</v>
      </c>
      <c r="L251" s="23">
        <v>4.7919789999999997E-2</v>
      </c>
      <c r="M251" s="165">
        <v>53.727442439327902</v>
      </c>
      <c r="N251" s="9">
        <v>8.2411875590000001</v>
      </c>
      <c r="O251" s="166">
        <v>17.0628500311139</v>
      </c>
      <c r="P251" s="23">
        <v>0.19267594299999999</v>
      </c>
      <c r="Q251" s="165">
        <v>60.734287492221497</v>
      </c>
      <c r="R251" s="9">
        <v>603.9047415</v>
      </c>
      <c r="S251" s="9">
        <v>28.675000000000001</v>
      </c>
      <c r="T251" s="9"/>
    </row>
    <row r="252" spans="1:20" ht="14.4" x14ac:dyDescent="0.3">
      <c r="A252" s="111">
        <v>6073020601</v>
      </c>
      <c r="B252" s="193">
        <v>6234</v>
      </c>
      <c r="C252" s="19" t="s">
        <v>10972</v>
      </c>
      <c r="D252" s="20">
        <v>92025</v>
      </c>
      <c r="E252" s="20" t="s">
        <v>31</v>
      </c>
      <c r="F252" s="181" t="s">
        <v>31</v>
      </c>
      <c r="G252" s="19">
        <v>-117.0779507</v>
      </c>
      <c r="H252" s="19">
        <v>33.1142976</v>
      </c>
      <c r="I252" s="21">
        <v>27.722309916026902</v>
      </c>
      <c r="J252" s="21">
        <v>54.362077660110899</v>
      </c>
      <c r="K252" s="22" t="s">
        <v>11002</v>
      </c>
      <c r="L252" s="23">
        <v>4.7164579999999998E-2</v>
      </c>
      <c r="M252" s="165">
        <v>50.5413814561294</v>
      </c>
      <c r="N252" s="9">
        <v>8.1847233300000006</v>
      </c>
      <c r="O252" s="166">
        <v>16.1916614810205</v>
      </c>
      <c r="P252" s="23">
        <v>0.22596655800000001</v>
      </c>
      <c r="Q252" s="165">
        <v>66.4467952706907</v>
      </c>
      <c r="R252" s="9">
        <v>562.94541319999996</v>
      </c>
      <c r="S252" s="9">
        <v>25.7</v>
      </c>
      <c r="T252" s="9"/>
    </row>
    <row r="253" spans="1:20" ht="14.4" x14ac:dyDescent="0.3">
      <c r="A253" s="111">
        <v>6073010004</v>
      </c>
      <c r="B253" s="193">
        <v>5218</v>
      </c>
      <c r="C253" s="19" t="s">
        <v>10972</v>
      </c>
      <c r="D253" s="20">
        <v>92154</v>
      </c>
      <c r="E253" s="20" t="s">
        <v>10972</v>
      </c>
      <c r="F253" s="20" t="s">
        <v>84</v>
      </c>
      <c r="G253" s="19">
        <v>-117.0523008</v>
      </c>
      <c r="H253" s="19">
        <v>32.570900700000003</v>
      </c>
      <c r="I253" s="21">
        <v>25.251988760391502</v>
      </c>
      <c r="J253" s="21">
        <v>49.357034795764001</v>
      </c>
      <c r="K253" s="22" t="s">
        <v>11003</v>
      </c>
      <c r="L253" s="23">
        <v>4.2599060000000001E-2</v>
      </c>
      <c r="M253" s="166">
        <v>29.8942128189172</v>
      </c>
      <c r="N253" s="9">
        <v>13.44281125</v>
      </c>
      <c r="O253" s="165">
        <v>95.457373988799006</v>
      </c>
      <c r="P253" s="23">
        <v>0.32750601499999998</v>
      </c>
      <c r="Q253" s="165">
        <v>79.141257000622304</v>
      </c>
      <c r="R253" s="9">
        <v>650.4998081</v>
      </c>
      <c r="S253" s="9">
        <v>32.174999999999997</v>
      </c>
      <c r="T253" s="9"/>
    </row>
    <row r="254" spans="1:20" ht="14.4" x14ac:dyDescent="0.3">
      <c r="A254" s="111">
        <v>6073010401</v>
      </c>
      <c r="B254" s="193">
        <v>2542</v>
      </c>
      <c r="C254" s="19" t="s">
        <v>10972</v>
      </c>
      <c r="D254" s="20">
        <v>91932</v>
      </c>
      <c r="E254" s="20" t="s">
        <v>33</v>
      </c>
      <c r="F254" s="20" t="s">
        <v>33</v>
      </c>
      <c r="G254" s="19">
        <v>-117.1072875</v>
      </c>
      <c r="H254" s="19">
        <v>32.579407199999999</v>
      </c>
      <c r="I254" s="21">
        <v>24.036900538883</v>
      </c>
      <c r="J254" s="21">
        <v>46.8356026222895</v>
      </c>
      <c r="K254" s="22" t="s">
        <v>11003</v>
      </c>
      <c r="L254" s="23">
        <v>4.1252120000000003E-2</v>
      </c>
      <c r="M254" s="166">
        <v>24.8786558805227</v>
      </c>
      <c r="N254" s="9">
        <v>11.8341482</v>
      </c>
      <c r="O254" s="165">
        <v>70.690728064716893</v>
      </c>
      <c r="P254" s="23">
        <v>0.21628668500000001</v>
      </c>
      <c r="Q254" s="165">
        <v>64.928438083385203</v>
      </c>
      <c r="R254" s="9">
        <v>520.47548189999998</v>
      </c>
      <c r="S254" s="9">
        <v>22.5625</v>
      </c>
      <c r="T254" s="9"/>
    </row>
    <row r="255" spans="1:20" ht="14.4" x14ac:dyDescent="0.3">
      <c r="A255" s="111">
        <v>6073003105</v>
      </c>
      <c r="B255" s="193">
        <v>4664</v>
      </c>
      <c r="C255" s="19" t="s">
        <v>10972</v>
      </c>
      <c r="D255" s="20">
        <v>92114</v>
      </c>
      <c r="E255" s="20" t="s">
        <v>10972</v>
      </c>
      <c r="F255" s="20" t="s">
        <v>111</v>
      </c>
      <c r="G255" s="19">
        <v>-117.0295699</v>
      </c>
      <c r="H255" s="19">
        <v>32.710698000000001</v>
      </c>
      <c r="I255" s="21">
        <v>23.266374596032101</v>
      </c>
      <c r="J255" s="21">
        <v>45.070600100857298</v>
      </c>
      <c r="K255" s="22" t="s">
        <v>11003</v>
      </c>
      <c r="L255" s="23">
        <v>4.4356609999999998E-2</v>
      </c>
      <c r="M255" s="166">
        <v>37.573117610454297</v>
      </c>
      <c r="N255" s="9">
        <v>10.313048670000001</v>
      </c>
      <c r="O255" s="165">
        <v>51.163658991910403</v>
      </c>
      <c r="P255" s="23">
        <v>9.5925706999999999E-2</v>
      </c>
      <c r="Q255" s="166">
        <v>35.868077162414401</v>
      </c>
      <c r="R255" s="9">
        <v>382.320021</v>
      </c>
      <c r="S255" s="9">
        <v>12.9625</v>
      </c>
      <c r="T255" s="9"/>
    </row>
    <row r="256" spans="1:20" ht="14.4" x14ac:dyDescent="0.3">
      <c r="A256" s="111">
        <v>6073004501</v>
      </c>
      <c r="B256" s="193">
        <v>2505</v>
      </c>
      <c r="C256" s="19" t="s">
        <v>10972</v>
      </c>
      <c r="D256" s="20">
        <v>92102</v>
      </c>
      <c r="E256" s="20" t="s">
        <v>10972</v>
      </c>
      <c r="F256" s="20" t="s">
        <v>78</v>
      </c>
      <c r="G256" s="19">
        <v>-117.13817349999999</v>
      </c>
      <c r="H256" s="19">
        <v>32.717632000000002</v>
      </c>
      <c r="I256" s="21">
        <v>23.8264233536079</v>
      </c>
      <c r="J256" s="21">
        <v>46.318709026727198</v>
      </c>
      <c r="K256" s="22" t="s">
        <v>11003</v>
      </c>
      <c r="L256" s="23">
        <v>4.2599060000000001E-2</v>
      </c>
      <c r="M256" s="166">
        <v>29.8942128189172</v>
      </c>
      <c r="N256" s="9">
        <v>10.22570464</v>
      </c>
      <c r="O256" s="165">
        <v>50.6036092097075</v>
      </c>
      <c r="P256" s="23">
        <v>0.71906956099999997</v>
      </c>
      <c r="Q256" s="165">
        <v>95.793403858120698</v>
      </c>
      <c r="R256" s="9">
        <v>222.86829359999999</v>
      </c>
      <c r="S256" s="9">
        <v>4.9124999999999996</v>
      </c>
      <c r="T256" s="9"/>
    </row>
    <row r="257" spans="1:20" ht="14.4" x14ac:dyDescent="0.3">
      <c r="A257" s="111">
        <v>6073013906</v>
      </c>
      <c r="B257" s="193">
        <v>5291</v>
      </c>
      <c r="C257" s="19" t="s">
        <v>10972</v>
      </c>
      <c r="D257" s="20">
        <v>91977</v>
      </c>
      <c r="E257" s="20" t="s">
        <v>10998</v>
      </c>
      <c r="F257" s="20" t="s">
        <v>111</v>
      </c>
      <c r="G257" s="19">
        <v>-117.0071856</v>
      </c>
      <c r="H257" s="19">
        <v>32.7267911</v>
      </c>
      <c r="I257" s="21">
        <v>23.703411339114499</v>
      </c>
      <c r="J257" s="21">
        <v>45.927887039838602</v>
      </c>
      <c r="K257" s="22" t="s">
        <v>11003</v>
      </c>
      <c r="L257" s="23">
        <v>4.5392849999999998E-2</v>
      </c>
      <c r="M257" s="166">
        <v>42.563783447417499</v>
      </c>
      <c r="N257" s="9">
        <v>10.19698198</v>
      </c>
      <c r="O257" s="165">
        <v>50.392034847542</v>
      </c>
      <c r="P257" s="23">
        <v>8.5827504999999998E-2</v>
      </c>
      <c r="Q257" s="166">
        <v>31.947728686994399</v>
      </c>
      <c r="R257" s="9">
        <v>1317.611825</v>
      </c>
      <c r="S257" s="9">
        <v>72.825000000000003</v>
      </c>
      <c r="T257" s="9"/>
    </row>
    <row r="258" spans="1:20" ht="14.4" x14ac:dyDescent="0.3">
      <c r="A258" s="111">
        <v>6073001500</v>
      </c>
      <c r="B258" s="193">
        <v>3827</v>
      </c>
      <c r="C258" s="19" t="s">
        <v>10972</v>
      </c>
      <c r="D258" s="20">
        <v>92104</v>
      </c>
      <c r="E258" s="20" t="s">
        <v>10972</v>
      </c>
      <c r="F258" s="20" t="s">
        <v>69</v>
      </c>
      <c r="G258" s="19">
        <v>-117.1233872</v>
      </c>
      <c r="H258" s="19">
        <v>32.743734199999999</v>
      </c>
      <c r="I258" s="21">
        <v>23.807436826730999</v>
      </c>
      <c r="J258" s="21">
        <v>46.243066061522903</v>
      </c>
      <c r="K258" s="22" t="s">
        <v>11003</v>
      </c>
      <c r="L258" s="23">
        <v>4.3205130000000001E-2</v>
      </c>
      <c r="M258" s="166">
        <v>32.146857498444298</v>
      </c>
      <c r="N258" s="9">
        <v>10.01011905</v>
      </c>
      <c r="O258" s="166">
        <v>49.284380833851898</v>
      </c>
      <c r="P258" s="23">
        <v>0.48327567399999999</v>
      </c>
      <c r="Q258" s="165">
        <v>89.209707529558202</v>
      </c>
      <c r="R258" s="9">
        <v>1321.165923</v>
      </c>
      <c r="S258" s="9">
        <v>72.95</v>
      </c>
      <c r="T258" s="9" t="s">
        <v>10990</v>
      </c>
    </row>
    <row r="259" spans="1:20" ht="14.4" x14ac:dyDescent="0.3">
      <c r="A259" s="111">
        <v>6073014901</v>
      </c>
      <c r="B259" s="193">
        <v>4086</v>
      </c>
      <c r="C259" s="19" t="s">
        <v>10972</v>
      </c>
      <c r="D259" s="20">
        <v>91941</v>
      </c>
      <c r="E259" s="20" t="s">
        <v>40</v>
      </c>
      <c r="F259" s="20" t="s">
        <v>40</v>
      </c>
      <c r="G259" s="19">
        <v>-117.0103336</v>
      </c>
      <c r="H259" s="19">
        <v>32.761981400000003</v>
      </c>
      <c r="I259" s="21">
        <v>23.6922381293884</v>
      </c>
      <c r="J259" s="21">
        <v>45.890065557236497</v>
      </c>
      <c r="K259" s="22" t="s">
        <v>11003</v>
      </c>
      <c r="L259" s="23">
        <v>4.6325379999999999E-2</v>
      </c>
      <c r="M259" s="166">
        <v>46.994399502177998</v>
      </c>
      <c r="N259" s="9">
        <v>10.001261319999999</v>
      </c>
      <c r="O259" s="166">
        <v>49.184816428126901</v>
      </c>
      <c r="P259" s="23">
        <v>0.31949771999999999</v>
      </c>
      <c r="Q259" s="165">
        <v>78.369632856253901</v>
      </c>
      <c r="R259" s="9">
        <v>1181.0421389999999</v>
      </c>
      <c r="S259" s="9">
        <v>67.962500000000006</v>
      </c>
      <c r="T259" s="9"/>
    </row>
    <row r="260" spans="1:20" ht="14.4" x14ac:dyDescent="0.3">
      <c r="A260" s="111">
        <v>6073014902</v>
      </c>
      <c r="B260" s="193">
        <v>3176</v>
      </c>
      <c r="C260" s="19" t="s">
        <v>10972</v>
      </c>
      <c r="D260" s="20">
        <v>91942</v>
      </c>
      <c r="E260" s="20" t="s">
        <v>40</v>
      </c>
      <c r="F260" s="20" t="s">
        <v>40</v>
      </c>
      <c r="G260" s="19">
        <v>-117.0117565</v>
      </c>
      <c r="H260" s="19">
        <v>32.770763500000001</v>
      </c>
      <c r="I260" s="21">
        <v>23.4573021381613</v>
      </c>
      <c r="J260" s="21">
        <v>45.499243570348</v>
      </c>
      <c r="K260" s="22" t="s">
        <v>11003</v>
      </c>
      <c r="L260" s="23">
        <v>4.6737609999999999E-2</v>
      </c>
      <c r="M260" s="166">
        <v>47.3802115743622</v>
      </c>
      <c r="N260" s="9">
        <v>9.9691694460000004</v>
      </c>
      <c r="O260" s="166">
        <v>48.861232109520799</v>
      </c>
      <c r="P260" s="23">
        <v>0.38477586800000002</v>
      </c>
      <c r="Q260" s="165">
        <v>83.833229620410705</v>
      </c>
      <c r="R260" s="9">
        <v>1074.170318</v>
      </c>
      <c r="S260" s="9">
        <v>62.587499999999999</v>
      </c>
      <c r="T260" s="9"/>
    </row>
    <row r="261" spans="1:20" ht="14.4" x14ac:dyDescent="0.3">
      <c r="A261" s="111">
        <v>6073014803</v>
      </c>
      <c r="B261" s="193">
        <v>4818</v>
      </c>
      <c r="C261" s="19" t="s">
        <v>10972</v>
      </c>
      <c r="D261" s="20">
        <v>91942</v>
      </c>
      <c r="E261" s="20" t="s">
        <v>40</v>
      </c>
      <c r="F261" s="20" t="s">
        <v>40</v>
      </c>
      <c r="G261" s="19">
        <v>-117.02295220000001</v>
      </c>
      <c r="H261" s="19">
        <v>32.778853699999999</v>
      </c>
      <c r="I261" s="21">
        <v>23.251139016045201</v>
      </c>
      <c r="J261" s="21">
        <v>45.0075642965204</v>
      </c>
      <c r="K261" s="22" t="s">
        <v>11003</v>
      </c>
      <c r="L261" s="23">
        <v>4.6325379999999999E-2</v>
      </c>
      <c r="M261" s="166">
        <v>46.994399502177998</v>
      </c>
      <c r="N261" s="9">
        <v>9.9168459179999999</v>
      </c>
      <c r="O261" s="166">
        <v>48.276291225886702</v>
      </c>
      <c r="P261" s="23">
        <v>0.20452126200000001</v>
      </c>
      <c r="Q261" s="165">
        <v>62.937149968886096</v>
      </c>
      <c r="R261" s="9">
        <v>900.66567599999996</v>
      </c>
      <c r="S261" s="9">
        <v>51.587499999999999</v>
      </c>
      <c r="T261" s="9"/>
    </row>
    <row r="262" spans="1:20" ht="14.4" x14ac:dyDescent="0.3">
      <c r="A262" s="111">
        <v>6073002804</v>
      </c>
      <c r="B262" s="193">
        <v>5750</v>
      </c>
      <c r="C262" s="19" t="s">
        <v>10972</v>
      </c>
      <c r="D262" s="20">
        <v>92115</v>
      </c>
      <c r="E262" s="20" t="s">
        <v>10972</v>
      </c>
      <c r="F262" s="20" t="s">
        <v>28</v>
      </c>
      <c r="G262" s="19">
        <v>-117.0739019</v>
      </c>
      <c r="H262" s="19">
        <v>32.764735700000003</v>
      </c>
      <c r="I262" s="21">
        <v>24.0731102392072</v>
      </c>
      <c r="J262" s="21">
        <v>46.873424104891598</v>
      </c>
      <c r="K262" s="22" t="s">
        <v>11003</v>
      </c>
      <c r="L262" s="23">
        <v>4.4356609999999998E-2</v>
      </c>
      <c r="M262" s="166">
        <v>37.573117610454297</v>
      </c>
      <c r="N262" s="9">
        <v>9.8952292160000006</v>
      </c>
      <c r="O262" s="166">
        <v>48.1020535158681</v>
      </c>
      <c r="P262" s="23">
        <v>9.0968898000000006E-2</v>
      </c>
      <c r="Q262" s="166">
        <v>34.051026757933997</v>
      </c>
      <c r="R262" s="9">
        <v>764.77708540000003</v>
      </c>
      <c r="S262" s="9">
        <v>41.575000000000003</v>
      </c>
      <c r="T262" s="9"/>
    </row>
    <row r="263" spans="1:20" ht="14.4" x14ac:dyDescent="0.3">
      <c r="A263" s="111">
        <v>6073015704</v>
      </c>
      <c r="B263" s="193">
        <v>3936</v>
      </c>
      <c r="C263" s="19" t="s">
        <v>10972</v>
      </c>
      <c r="D263" s="20">
        <v>92019</v>
      </c>
      <c r="E263" s="20" t="s">
        <v>27</v>
      </c>
      <c r="F263" s="20" t="s">
        <v>27</v>
      </c>
      <c r="G263" s="19">
        <v>-116.9381289</v>
      </c>
      <c r="H263" s="19">
        <v>32.790911199999996</v>
      </c>
      <c r="I263" s="21">
        <v>25.073696884921699</v>
      </c>
      <c r="J263" s="21">
        <v>48.8653555219365</v>
      </c>
      <c r="K263" s="22" t="s">
        <v>11003</v>
      </c>
      <c r="L263" s="23">
        <v>5.1162150000000003E-2</v>
      </c>
      <c r="M263" s="165">
        <v>64.729309271935307</v>
      </c>
      <c r="N263" s="9">
        <v>9.8381732139999993</v>
      </c>
      <c r="O263" s="166">
        <v>47.504667081518399</v>
      </c>
      <c r="P263" s="23">
        <v>0.194055687</v>
      </c>
      <c r="Q263" s="165">
        <v>60.908525202240199</v>
      </c>
      <c r="R263" s="9">
        <v>792.93572410000002</v>
      </c>
      <c r="S263" s="9">
        <v>43.725000000000001</v>
      </c>
      <c r="T263" s="9"/>
    </row>
    <row r="264" spans="1:20" ht="14.4" x14ac:dyDescent="0.3">
      <c r="A264" s="111">
        <v>6073015000</v>
      </c>
      <c r="B264" s="193">
        <v>7367</v>
      </c>
      <c r="C264" s="19" t="s">
        <v>10972</v>
      </c>
      <c r="D264" s="20">
        <v>91942</v>
      </c>
      <c r="E264" s="20" t="s">
        <v>40</v>
      </c>
      <c r="F264" s="20" t="s">
        <v>40</v>
      </c>
      <c r="G264" s="19">
        <v>-117.0092136</v>
      </c>
      <c r="H264" s="19">
        <v>32.784615000000002</v>
      </c>
      <c r="I264" s="21">
        <v>25.5233363944585</v>
      </c>
      <c r="J264" s="21">
        <v>49.9117498739284</v>
      </c>
      <c r="K264" s="22" t="s">
        <v>11003</v>
      </c>
      <c r="L264" s="23">
        <v>4.7535550000000003E-2</v>
      </c>
      <c r="M264" s="165">
        <v>50.989421281891701</v>
      </c>
      <c r="N264" s="9">
        <v>9.8170773919999998</v>
      </c>
      <c r="O264" s="166">
        <v>47.268201617921598</v>
      </c>
      <c r="P264" s="23">
        <v>0.25801016500000001</v>
      </c>
      <c r="Q264" s="165">
        <v>71.412570006222793</v>
      </c>
      <c r="R264" s="9">
        <v>1012.21482</v>
      </c>
      <c r="S264" s="9">
        <v>58.6875</v>
      </c>
      <c r="T264" s="9"/>
    </row>
    <row r="265" spans="1:20" ht="14.4" x14ac:dyDescent="0.3">
      <c r="A265" s="111">
        <v>6073008901</v>
      </c>
      <c r="B265" s="193">
        <v>5686</v>
      </c>
      <c r="C265" s="19" t="s">
        <v>10972</v>
      </c>
      <c r="D265" s="20">
        <v>92111</v>
      </c>
      <c r="E265" s="20" t="s">
        <v>10972</v>
      </c>
      <c r="F265" s="20" t="s">
        <v>68</v>
      </c>
      <c r="G265" s="19">
        <v>-117.1727594</v>
      </c>
      <c r="H265" s="19">
        <v>32.772638399999998</v>
      </c>
      <c r="I265" s="21">
        <v>25.460187770857399</v>
      </c>
      <c r="J265" s="21">
        <v>49.773071104387299</v>
      </c>
      <c r="K265" s="22" t="s">
        <v>11003</v>
      </c>
      <c r="L265" s="23">
        <v>4.3811200000000002E-2</v>
      </c>
      <c r="M265" s="166">
        <v>35.158680771624098</v>
      </c>
      <c r="N265" s="9">
        <v>9.8165071509999997</v>
      </c>
      <c r="O265" s="166">
        <v>47.255756067206001</v>
      </c>
      <c r="P265" s="23">
        <v>0.17166142300000001</v>
      </c>
      <c r="Q265" s="165">
        <v>56.689483509645299</v>
      </c>
      <c r="R265" s="9">
        <v>766.97175579999998</v>
      </c>
      <c r="S265" s="9">
        <v>41.75</v>
      </c>
      <c r="T265" s="9"/>
    </row>
    <row r="266" spans="1:20" ht="14.4" x14ac:dyDescent="0.3">
      <c r="A266" s="111">
        <v>6073016100</v>
      </c>
      <c r="B266" s="193">
        <v>6322</v>
      </c>
      <c r="C266" s="19" t="s">
        <v>10972</v>
      </c>
      <c r="D266" s="20">
        <v>92020</v>
      </c>
      <c r="E266" s="20" t="s">
        <v>27</v>
      </c>
      <c r="F266" s="20" t="s">
        <v>27</v>
      </c>
      <c r="G266" s="19">
        <v>-116.98985260000001</v>
      </c>
      <c r="H266" s="19">
        <v>32.799932900000002</v>
      </c>
      <c r="I266" s="21">
        <v>24.248493632456501</v>
      </c>
      <c r="J266" s="21">
        <v>47.289460413514902</v>
      </c>
      <c r="K266" s="22" t="s">
        <v>11003</v>
      </c>
      <c r="L266" s="23">
        <v>4.86551E-2</v>
      </c>
      <c r="M266" s="165">
        <v>57.062850031113904</v>
      </c>
      <c r="N266" s="9">
        <v>9.7334242450000001</v>
      </c>
      <c r="O266" s="166">
        <v>46.484131922837598</v>
      </c>
      <c r="P266" s="23">
        <v>0.103853284</v>
      </c>
      <c r="Q266" s="166">
        <v>38.593652769134998</v>
      </c>
      <c r="R266" s="9">
        <v>760.67040919999999</v>
      </c>
      <c r="S266" s="9">
        <v>41.237499999999997</v>
      </c>
      <c r="T266" s="9"/>
    </row>
    <row r="267" spans="1:20" ht="14.4" x14ac:dyDescent="0.3">
      <c r="A267" s="111">
        <v>6073009304</v>
      </c>
      <c r="B267" s="193">
        <v>9191</v>
      </c>
      <c r="C267" s="19" t="s">
        <v>10972</v>
      </c>
      <c r="D267" s="20">
        <v>92108</v>
      </c>
      <c r="E267" s="20" t="s">
        <v>10972</v>
      </c>
      <c r="F267" s="20" t="s">
        <v>47</v>
      </c>
      <c r="G267" s="19">
        <v>-117.13717579999999</v>
      </c>
      <c r="H267" s="19">
        <v>32.773662000000002</v>
      </c>
      <c r="I267" s="21">
        <v>25.185506319745102</v>
      </c>
      <c r="J267" s="21">
        <v>49.180534543620801</v>
      </c>
      <c r="K267" s="22" t="s">
        <v>11003</v>
      </c>
      <c r="L267" s="23">
        <v>4.3770759999999999E-2</v>
      </c>
      <c r="M267" s="166">
        <v>32.2588674548849</v>
      </c>
      <c r="N267" s="9">
        <v>9.7238163980000003</v>
      </c>
      <c r="O267" s="166">
        <v>46.409458618543901</v>
      </c>
      <c r="P267" s="23">
        <v>0.45555866900000003</v>
      </c>
      <c r="Q267" s="165">
        <v>87.778469197261998</v>
      </c>
      <c r="R267" s="9">
        <v>1782.897751</v>
      </c>
      <c r="S267" s="9">
        <v>83.55</v>
      </c>
      <c r="T267" s="9"/>
    </row>
    <row r="268" spans="1:20" ht="14.4" x14ac:dyDescent="0.3">
      <c r="A268" s="111">
        <v>6073016201</v>
      </c>
      <c r="B268" s="193">
        <v>5382</v>
      </c>
      <c r="C268" s="19" t="s">
        <v>10972</v>
      </c>
      <c r="D268" s="20">
        <v>92020</v>
      </c>
      <c r="E268" s="20" t="s">
        <v>27</v>
      </c>
      <c r="F268" s="20" t="s">
        <v>27</v>
      </c>
      <c r="G268" s="19">
        <v>-116.99186280000001</v>
      </c>
      <c r="H268" s="19">
        <v>32.813827099999997</v>
      </c>
      <c r="I268" s="21">
        <v>24.2126688221074</v>
      </c>
      <c r="J268" s="21">
        <v>47.201210287443303</v>
      </c>
      <c r="K268" s="22" t="s">
        <v>11003</v>
      </c>
      <c r="L268" s="23">
        <v>4.9019449999999999E-2</v>
      </c>
      <c r="M268" s="165">
        <v>58.232731798382098</v>
      </c>
      <c r="N268" s="9">
        <v>9.6165544310000008</v>
      </c>
      <c r="O268" s="166">
        <v>45.762289981331698</v>
      </c>
      <c r="P268" s="23">
        <v>0.14305712000000001</v>
      </c>
      <c r="Q268" s="166">
        <v>49.446172993154903</v>
      </c>
      <c r="R268" s="9">
        <v>552.19950659999995</v>
      </c>
      <c r="S268" s="9">
        <v>24.837499999999999</v>
      </c>
      <c r="T268" s="9"/>
    </row>
    <row r="269" spans="1:20" ht="14.4" x14ac:dyDescent="0.3">
      <c r="A269" s="111">
        <v>6073018601</v>
      </c>
      <c r="B269" s="193">
        <v>5491</v>
      </c>
      <c r="C269" s="19" t="s">
        <v>10972</v>
      </c>
      <c r="D269" s="20">
        <v>92058</v>
      </c>
      <c r="E269" s="20" t="s">
        <v>53</v>
      </c>
      <c r="F269" s="20" t="s">
        <v>20</v>
      </c>
      <c r="G269" s="19">
        <v>-117.355054</v>
      </c>
      <c r="H269" s="19">
        <v>33.229908999999999</v>
      </c>
      <c r="I269" s="21">
        <v>23.349253750976601</v>
      </c>
      <c r="J269" s="21">
        <v>45.29752899647</v>
      </c>
      <c r="K269" s="22" t="s">
        <v>11003</v>
      </c>
      <c r="L269" s="23">
        <v>4.3205130000000001E-2</v>
      </c>
      <c r="M269" s="166">
        <v>32.146857498444298</v>
      </c>
      <c r="N269" s="9">
        <v>9.5898321719999995</v>
      </c>
      <c r="O269" s="166">
        <v>45.413814561294302</v>
      </c>
      <c r="P269" s="23">
        <v>7.2329926000000003E-2</v>
      </c>
      <c r="Q269" s="166">
        <v>26.820161792159301</v>
      </c>
      <c r="R269" s="9">
        <v>1430.5877129999999</v>
      </c>
      <c r="S269" s="9">
        <v>76.3</v>
      </c>
      <c r="T269" s="9"/>
    </row>
    <row r="270" spans="1:20" ht="14.4" x14ac:dyDescent="0.3">
      <c r="A270" s="111">
        <v>6073008506</v>
      </c>
      <c r="B270" s="193">
        <v>4620</v>
      </c>
      <c r="C270" s="19" t="s">
        <v>10972</v>
      </c>
      <c r="D270" s="20">
        <v>92117</v>
      </c>
      <c r="E270" s="20" t="s">
        <v>10972</v>
      </c>
      <c r="F270" s="20" t="s">
        <v>26</v>
      </c>
      <c r="G270" s="19">
        <v>-117.1867776</v>
      </c>
      <c r="H270" s="19">
        <v>32.830233800000002</v>
      </c>
      <c r="I270" s="21">
        <v>23.690386295683201</v>
      </c>
      <c r="J270" s="21">
        <v>45.8774583963691</v>
      </c>
      <c r="K270" s="22" t="s">
        <v>11003</v>
      </c>
      <c r="L270" s="23">
        <v>4.4902020000000001E-2</v>
      </c>
      <c r="M270" s="166">
        <v>39.987554449284403</v>
      </c>
      <c r="N270" s="9">
        <v>9.4321504570000005</v>
      </c>
      <c r="O270" s="166">
        <v>43.7336652146858</v>
      </c>
      <c r="P270" s="23">
        <v>0.101082133</v>
      </c>
      <c r="Q270" s="166">
        <v>37.6228998133167</v>
      </c>
      <c r="R270" s="9">
        <v>952.69794490000004</v>
      </c>
      <c r="S270" s="9">
        <v>55.237499999999997</v>
      </c>
      <c r="T270" s="9"/>
    </row>
    <row r="271" spans="1:20" ht="14.4" x14ac:dyDescent="0.3">
      <c r="A271" s="111">
        <v>6073009306</v>
      </c>
      <c r="B271" s="193">
        <v>6308</v>
      </c>
      <c r="C271" s="19" t="s">
        <v>10972</v>
      </c>
      <c r="D271" s="20">
        <v>92123</v>
      </c>
      <c r="E271" s="20" t="s">
        <v>10972</v>
      </c>
      <c r="F271" s="20" t="s">
        <v>47</v>
      </c>
      <c r="G271" s="19">
        <v>-117.1197526</v>
      </c>
      <c r="H271" s="19">
        <v>32.799747600000003</v>
      </c>
      <c r="I271" s="21">
        <v>25.2742735076644</v>
      </c>
      <c r="J271" s="21">
        <v>49.394856278366099</v>
      </c>
      <c r="K271" s="22" t="s">
        <v>11003</v>
      </c>
      <c r="L271" s="23">
        <v>4.4356609999999998E-2</v>
      </c>
      <c r="M271" s="166">
        <v>37.573117610454297</v>
      </c>
      <c r="N271" s="9">
        <v>9.3264382270000006</v>
      </c>
      <c r="O271" s="166">
        <v>42.302426882389497</v>
      </c>
      <c r="P271" s="23">
        <v>0.32478889100000002</v>
      </c>
      <c r="Q271" s="165">
        <v>78.904791537025503</v>
      </c>
      <c r="R271" s="9">
        <v>1695.716786</v>
      </c>
      <c r="S271" s="9">
        <v>81.862499999999997</v>
      </c>
      <c r="T271" s="9"/>
    </row>
    <row r="272" spans="1:20" ht="14.4" x14ac:dyDescent="0.3">
      <c r="A272" s="111">
        <v>6073008507</v>
      </c>
      <c r="B272" s="193">
        <v>7812</v>
      </c>
      <c r="C272" s="19" t="s">
        <v>10972</v>
      </c>
      <c r="D272" s="20">
        <v>92117</v>
      </c>
      <c r="E272" s="20" t="s">
        <v>10972</v>
      </c>
      <c r="F272" s="20" t="s">
        <v>26</v>
      </c>
      <c r="G272" s="19">
        <v>-117.1737801</v>
      </c>
      <c r="H272" s="19">
        <v>32.826250399999999</v>
      </c>
      <c r="I272" s="21">
        <v>25.1534424148611</v>
      </c>
      <c r="J272" s="21">
        <v>49.079677256681798</v>
      </c>
      <c r="K272" s="22" t="s">
        <v>11003</v>
      </c>
      <c r="L272" s="23">
        <v>4.4902020000000001E-2</v>
      </c>
      <c r="M272" s="166">
        <v>39.987554449284403</v>
      </c>
      <c r="N272" s="9">
        <v>9.3124700610000009</v>
      </c>
      <c r="O272" s="166">
        <v>42.115743621655298</v>
      </c>
      <c r="P272" s="23">
        <v>0.32306671199999998</v>
      </c>
      <c r="Q272" s="165">
        <v>78.718108276291204</v>
      </c>
      <c r="R272" s="9">
        <v>1110.3501220000001</v>
      </c>
      <c r="S272" s="9">
        <v>64.5</v>
      </c>
      <c r="T272" s="9"/>
    </row>
    <row r="273" spans="1:20" ht="14.4" x14ac:dyDescent="0.3">
      <c r="A273" s="111">
        <v>6073018517</v>
      </c>
      <c r="B273" s="193">
        <v>4704</v>
      </c>
      <c r="C273" s="19" t="s">
        <v>10972</v>
      </c>
      <c r="D273" s="20">
        <v>92056</v>
      </c>
      <c r="E273" s="20" t="s">
        <v>53</v>
      </c>
      <c r="F273" s="20" t="s">
        <v>53</v>
      </c>
      <c r="G273" s="19">
        <v>-117.3027415</v>
      </c>
      <c r="H273" s="19">
        <v>33.187991500000003</v>
      </c>
      <c r="I273" s="21">
        <v>24.081132177808598</v>
      </c>
      <c r="J273" s="21">
        <v>46.911245587493703</v>
      </c>
      <c r="K273" s="22" t="s">
        <v>11003</v>
      </c>
      <c r="L273" s="23">
        <v>4.3811200000000002E-2</v>
      </c>
      <c r="M273" s="166">
        <v>35.158680771624098</v>
      </c>
      <c r="N273" s="9">
        <v>9.1725345279999999</v>
      </c>
      <c r="O273" s="166">
        <v>40.261356565028002</v>
      </c>
      <c r="P273" s="23">
        <v>0.16335613199999999</v>
      </c>
      <c r="Q273" s="165">
        <v>54.523957685127598</v>
      </c>
      <c r="R273" s="9">
        <v>1251.6155289999999</v>
      </c>
      <c r="S273" s="9">
        <v>70.762500000000003</v>
      </c>
      <c r="T273" s="9"/>
    </row>
    <row r="274" spans="1:20" ht="14.4" x14ac:dyDescent="0.3">
      <c r="A274" s="111">
        <v>6073019701</v>
      </c>
      <c r="B274" s="193">
        <v>7214</v>
      </c>
      <c r="C274" s="19" t="s">
        <v>10972</v>
      </c>
      <c r="D274" s="20">
        <v>92081</v>
      </c>
      <c r="E274" s="20" t="s">
        <v>93</v>
      </c>
      <c r="F274" s="20" t="s">
        <v>93</v>
      </c>
      <c r="G274" s="19">
        <v>-117.2637886</v>
      </c>
      <c r="H274" s="19">
        <v>33.186866999999999</v>
      </c>
      <c r="I274" s="21">
        <v>23.9010079313231</v>
      </c>
      <c r="J274" s="21">
        <v>46.5456379223399</v>
      </c>
      <c r="K274" s="22" t="s">
        <v>11003</v>
      </c>
      <c r="L274" s="23">
        <v>4.3811200000000002E-2</v>
      </c>
      <c r="M274" s="166">
        <v>35.158680771624098</v>
      </c>
      <c r="N274" s="9">
        <v>8.9136794859999995</v>
      </c>
      <c r="O274" s="166">
        <v>35.432482887367797</v>
      </c>
      <c r="P274" s="23">
        <v>0.195279061</v>
      </c>
      <c r="Q274" s="165">
        <v>61.120099564405699</v>
      </c>
      <c r="R274" s="9">
        <v>922.37433090000002</v>
      </c>
      <c r="S274" s="9">
        <v>53.125</v>
      </c>
      <c r="T274" s="9"/>
    </row>
    <row r="275" spans="1:20" ht="14.4" x14ac:dyDescent="0.3">
      <c r="A275" s="111">
        <v>6073019502</v>
      </c>
      <c r="B275" s="193">
        <v>5928</v>
      </c>
      <c r="C275" s="19" t="s">
        <v>10972</v>
      </c>
      <c r="D275" s="20">
        <v>92084</v>
      </c>
      <c r="E275" s="20" t="s">
        <v>93</v>
      </c>
      <c r="F275" s="20" t="s">
        <v>93</v>
      </c>
      <c r="G275" s="19">
        <v>-117.2406651</v>
      </c>
      <c r="H275" s="19">
        <v>33.207787000000003</v>
      </c>
      <c r="I275" s="21">
        <v>24.7209756865579</v>
      </c>
      <c r="J275" s="21">
        <v>48.184568835098297</v>
      </c>
      <c r="K275" s="22" t="s">
        <v>11003</v>
      </c>
      <c r="L275" s="23">
        <v>4.4902020000000001E-2</v>
      </c>
      <c r="M275" s="166">
        <v>39.987554449284403</v>
      </c>
      <c r="N275" s="9">
        <v>8.8849196880000001</v>
      </c>
      <c r="O275" s="166">
        <v>34.835096453017997</v>
      </c>
      <c r="P275" s="23">
        <v>0.148115354</v>
      </c>
      <c r="Q275" s="165">
        <v>50.740510267579303</v>
      </c>
      <c r="R275" s="9">
        <v>817.85507680000001</v>
      </c>
      <c r="S275" s="9">
        <v>45.4375</v>
      </c>
      <c r="T275" s="9"/>
    </row>
    <row r="276" spans="1:20" ht="14.4" x14ac:dyDescent="0.3">
      <c r="A276" s="111">
        <v>6073019302</v>
      </c>
      <c r="B276" s="193">
        <v>7692</v>
      </c>
      <c r="C276" s="19" t="s">
        <v>10972</v>
      </c>
      <c r="D276" s="20">
        <v>92056</v>
      </c>
      <c r="E276" s="20" t="s">
        <v>53</v>
      </c>
      <c r="F276" s="20" t="s">
        <v>53</v>
      </c>
      <c r="G276" s="19">
        <v>-117.2762264</v>
      </c>
      <c r="H276" s="19">
        <v>33.217974900000002</v>
      </c>
      <c r="I276" s="21">
        <v>23.8708025306126</v>
      </c>
      <c r="J276" s="21">
        <v>46.406959152798798</v>
      </c>
      <c r="K276" s="22" t="s">
        <v>11003</v>
      </c>
      <c r="L276" s="23">
        <v>4.4356609999999998E-2</v>
      </c>
      <c r="M276" s="166">
        <v>37.573117610454297</v>
      </c>
      <c r="N276" s="9">
        <v>8.8709799960000009</v>
      </c>
      <c r="O276" s="166">
        <v>34.499066583696298</v>
      </c>
      <c r="P276" s="23">
        <v>6.8227405000000005E-2</v>
      </c>
      <c r="Q276" s="166">
        <v>25.2395768512757</v>
      </c>
      <c r="R276" s="9">
        <v>714.19305069999996</v>
      </c>
      <c r="S276" s="9">
        <v>37.325000000000003</v>
      </c>
      <c r="T276" s="9"/>
    </row>
    <row r="277" spans="1:20" ht="14.4" x14ac:dyDescent="0.3">
      <c r="A277" s="111">
        <v>6073018700</v>
      </c>
      <c r="B277" s="193">
        <v>38754</v>
      </c>
      <c r="C277" s="19" t="s">
        <v>10972</v>
      </c>
      <c r="D277" s="20">
        <v>92055</v>
      </c>
      <c r="E277" s="20" t="s">
        <v>10993</v>
      </c>
      <c r="F277" s="20" t="s">
        <v>20</v>
      </c>
      <c r="G277" s="19">
        <v>-117.42055670000001</v>
      </c>
      <c r="H277" s="19">
        <v>33.351059399999997</v>
      </c>
      <c r="I277" s="21">
        <v>24.942155776984201</v>
      </c>
      <c r="J277" s="21">
        <v>48.600605143721602</v>
      </c>
      <c r="K277" s="22" t="s">
        <v>11003</v>
      </c>
      <c r="L277" s="23">
        <v>4.6925479999999999E-2</v>
      </c>
      <c r="M277" s="166">
        <v>48.475420037336697</v>
      </c>
      <c r="N277" s="9">
        <v>8.5873961570000006</v>
      </c>
      <c r="O277" s="166">
        <v>25.364032358431899</v>
      </c>
      <c r="P277" s="23">
        <v>3.5453011999999999E-2</v>
      </c>
      <c r="Q277" s="166">
        <v>12.6820161792159</v>
      </c>
      <c r="R277" s="9">
        <v>3309.7691020000002</v>
      </c>
      <c r="S277" s="9">
        <v>97.112499999999997</v>
      </c>
      <c r="T277" s="9"/>
    </row>
    <row r="278" spans="1:20" ht="14.4" x14ac:dyDescent="0.3">
      <c r="A278" s="111">
        <v>6073018905</v>
      </c>
      <c r="B278" s="193">
        <v>6891</v>
      </c>
      <c r="C278" s="19" t="s">
        <v>10972</v>
      </c>
      <c r="D278" s="20">
        <v>92028</v>
      </c>
      <c r="E278" s="20" t="s">
        <v>42</v>
      </c>
      <c r="F278" s="20" t="s">
        <v>42</v>
      </c>
      <c r="G278" s="19">
        <v>-117.2431854</v>
      </c>
      <c r="H278" s="19">
        <v>33.372023300000002</v>
      </c>
      <c r="I278" s="21">
        <v>25.215978217661501</v>
      </c>
      <c r="J278" s="21">
        <v>49.243570347957601</v>
      </c>
      <c r="K278" s="22" t="s">
        <v>11003</v>
      </c>
      <c r="L278" s="23">
        <v>4.8277500000000001E-2</v>
      </c>
      <c r="M278" s="165">
        <v>55.382700684505302</v>
      </c>
      <c r="N278" s="9">
        <v>8.5734361450000005</v>
      </c>
      <c r="O278" s="166">
        <v>24.9533291848164</v>
      </c>
      <c r="P278" s="23">
        <v>6.8560516000000002E-2</v>
      </c>
      <c r="Q278" s="166">
        <v>25.351586807716199</v>
      </c>
      <c r="R278" s="9">
        <v>618.77844159999995</v>
      </c>
      <c r="S278" s="9">
        <v>29.7</v>
      </c>
      <c r="T278" s="9"/>
    </row>
    <row r="279" spans="1:20" ht="14.4" x14ac:dyDescent="0.3">
      <c r="A279" s="111">
        <v>6073018906</v>
      </c>
      <c r="B279" s="193">
        <v>6798</v>
      </c>
      <c r="C279" s="19" t="s">
        <v>10972</v>
      </c>
      <c r="D279" s="20">
        <v>92028</v>
      </c>
      <c r="E279" s="20" t="s">
        <v>42</v>
      </c>
      <c r="F279" s="20" t="s">
        <v>42</v>
      </c>
      <c r="G279" s="19">
        <v>-117.2433431</v>
      </c>
      <c r="H279" s="19">
        <v>33.360109799999996</v>
      </c>
      <c r="I279" s="21">
        <v>24.850891335822201</v>
      </c>
      <c r="J279" s="21">
        <v>48.411497730710998</v>
      </c>
      <c r="K279" s="22" t="s">
        <v>11003</v>
      </c>
      <c r="L279" s="23">
        <v>4.7919789999999997E-2</v>
      </c>
      <c r="M279" s="165">
        <v>53.727442439327902</v>
      </c>
      <c r="N279" s="9">
        <v>8.4583401239999993</v>
      </c>
      <c r="O279" s="166">
        <v>21.742377100186701</v>
      </c>
      <c r="P279" s="23">
        <v>7.8058896000000003E-2</v>
      </c>
      <c r="Q279" s="166">
        <v>29.085252022401999</v>
      </c>
      <c r="R279" s="9">
        <v>632.61249829999997</v>
      </c>
      <c r="S279" s="9">
        <v>30.9</v>
      </c>
      <c r="T279" s="9"/>
    </row>
    <row r="280" spans="1:20" ht="14.4" x14ac:dyDescent="0.3">
      <c r="A280" s="111">
        <v>6073020308</v>
      </c>
      <c r="B280" s="193">
        <v>5815</v>
      </c>
      <c r="C280" s="19" t="s">
        <v>10972</v>
      </c>
      <c r="D280" s="20">
        <v>92026</v>
      </c>
      <c r="E280" s="20" t="s">
        <v>31</v>
      </c>
      <c r="F280" s="20" t="s">
        <v>31</v>
      </c>
      <c r="G280" s="19">
        <v>-117.09802689999999</v>
      </c>
      <c r="H280" s="19">
        <v>33.137432500000003</v>
      </c>
      <c r="I280" s="21">
        <v>24.669065614522101</v>
      </c>
      <c r="J280" s="21">
        <v>48.108925869894101</v>
      </c>
      <c r="K280" s="22" t="s">
        <v>11003</v>
      </c>
      <c r="L280" s="23">
        <v>4.7164579999999998E-2</v>
      </c>
      <c r="M280" s="165">
        <v>50.5413814561294</v>
      </c>
      <c r="N280" s="9">
        <v>8.3798684340000005</v>
      </c>
      <c r="O280" s="166">
        <v>19.763534536403199</v>
      </c>
      <c r="P280" s="23">
        <v>0.41770214</v>
      </c>
      <c r="Q280" s="165">
        <v>85.886745488487904</v>
      </c>
      <c r="R280" s="9">
        <v>818.34614529999999</v>
      </c>
      <c r="S280" s="9">
        <v>45.475000000000001</v>
      </c>
      <c r="T280" s="9"/>
    </row>
    <row r="281" spans="1:20" ht="14.4" x14ac:dyDescent="0.3">
      <c r="A281" s="111">
        <v>6073018903</v>
      </c>
      <c r="B281" s="193">
        <v>4905</v>
      </c>
      <c r="C281" s="19" t="s">
        <v>10972</v>
      </c>
      <c r="D281" s="20">
        <v>92028</v>
      </c>
      <c r="E281" s="20" t="s">
        <v>42</v>
      </c>
      <c r="F281" s="20" t="s">
        <v>42</v>
      </c>
      <c r="G281" s="19">
        <v>-117.2419463</v>
      </c>
      <c r="H281" s="19">
        <v>33.397139199999998</v>
      </c>
      <c r="I281" s="21">
        <v>24.894633661584599</v>
      </c>
      <c r="J281" s="21">
        <v>48.524962178517399</v>
      </c>
      <c r="K281" s="22" t="s">
        <v>11003</v>
      </c>
      <c r="L281" s="23">
        <v>4.9019449999999999E-2</v>
      </c>
      <c r="M281" s="165">
        <v>58.232731798382098</v>
      </c>
      <c r="N281" s="9">
        <v>8.2789120960000009</v>
      </c>
      <c r="O281" s="166">
        <v>17.722464219041701</v>
      </c>
      <c r="P281" s="23">
        <v>5.5939302000000003E-2</v>
      </c>
      <c r="Q281" s="166">
        <v>20.336029869321699</v>
      </c>
      <c r="R281" s="9">
        <v>360.27185639999999</v>
      </c>
      <c r="S281" s="9">
        <v>11.7</v>
      </c>
      <c r="T281" s="9"/>
    </row>
    <row r="282" spans="1:20" ht="14.4" x14ac:dyDescent="0.3">
      <c r="A282" s="111">
        <v>6073020206</v>
      </c>
      <c r="B282" s="193">
        <v>6077</v>
      </c>
      <c r="C282" s="19" t="s">
        <v>10972</v>
      </c>
      <c r="D282" s="20">
        <v>92027</v>
      </c>
      <c r="E282" s="20" t="s">
        <v>31</v>
      </c>
      <c r="F282" s="20" t="s">
        <v>31</v>
      </c>
      <c r="G282" s="19">
        <v>-117.0593149</v>
      </c>
      <c r="H282" s="19">
        <v>33.141453300000002</v>
      </c>
      <c r="I282" s="21">
        <v>24.239623247712501</v>
      </c>
      <c r="J282" s="21">
        <v>47.251638930912797</v>
      </c>
      <c r="K282" s="22" t="s">
        <v>11003</v>
      </c>
      <c r="L282" s="23">
        <v>4.8277500000000001E-2</v>
      </c>
      <c r="M282" s="165">
        <v>55.382700684505302</v>
      </c>
      <c r="N282" s="9">
        <v>8.2621414610000006</v>
      </c>
      <c r="O282" s="166">
        <v>17.4237710018668</v>
      </c>
      <c r="P282" s="23">
        <v>7.6948758000000006E-2</v>
      </c>
      <c r="Q282" s="166">
        <v>28.711885500933398</v>
      </c>
      <c r="R282" s="9">
        <v>426.18707410000002</v>
      </c>
      <c r="S282" s="9">
        <v>15.8125</v>
      </c>
      <c r="T282" s="9"/>
    </row>
    <row r="283" spans="1:20" ht="14.4" x14ac:dyDescent="0.3">
      <c r="A283" s="111">
        <v>6073020213</v>
      </c>
      <c r="B283" s="193">
        <v>3865</v>
      </c>
      <c r="C283" s="19" t="s">
        <v>10972</v>
      </c>
      <c r="D283" s="20">
        <v>92025</v>
      </c>
      <c r="E283" s="20" t="s">
        <v>31</v>
      </c>
      <c r="F283" s="20" t="s">
        <v>31</v>
      </c>
      <c r="G283" s="19">
        <v>-117.0781738</v>
      </c>
      <c r="H283" s="19">
        <v>33.131334600000002</v>
      </c>
      <c r="I283" s="21">
        <v>25.0233720444567</v>
      </c>
      <c r="J283" s="21">
        <v>48.764498234997497</v>
      </c>
      <c r="K283" s="22" t="s">
        <v>11003</v>
      </c>
      <c r="L283" s="23">
        <v>4.7562069999999998E-2</v>
      </c>
      <c r="M283" s="165">
        <v>51.8979464841319</v>
      </c>
      <c r="N283" s="9">
        <v>8.2220402050000008</v>
      </c>
      <c r="O283" s="166">
        <v>16.664592408214101</v>
      </c>
      <c r="P283" s="23">
        <v>0.223882424</v>
      </c>
      <c r="Q283" s="165">
        <v>66.110765401368994</v>
      </c>
      <c r="R283" s="9">
        <v>919.71724529999995</v>
      </c>
      <c r="S283" s="9">
        <v>52.962499999999999</v>
      </c>
      <c r="T283" s="9"/>
    </row>
    <row r="284" spans="1:20" ht="14.4" x14ac:dyDescent="0.3">
      <c r="A284" s="111">
        <v>6073019101</v>
      </c>
      <c r="B284" s="193">
        <v>6925</v>
      </c>
      <c r="C284" s="19" t="s">
        <v>10972</v>
      </c>
      <c r="D284" s="20">
        <v>92061</v>
      </c>
      <c r="E284" s="20" t="s">
        <v>125</v>
      </c>
      <c r="F284" s="20" t="s">
        <v>125</v>
      </c>
      <c r="G284" s="19">
        <v>-117.0114926</v>
      </c>
      <c r="H284" s="19">
        <v>33.335864800000003</v>
      </c>
      <c r="I284" s="21">
        <v>23.8943544984174</v>
      </c>
      <c r="J284" s="21">
        <v>46.507816439737802</v>
      </c>
      <c r="K284" s="22" t="s">
        <v>11003</v>
      </c>
      <c r="L284" s="23">
        <v>5.266477E-2</v>
      </c>
      <c r="M284" s="165">
        <v>67.044181705040401</v>
      </c>
      <c r="N284" s="9">
        <v>7.0925460730000003</v>
      </c>
      <c r="O284" s="166">
        <v>7.2184194150591203</v>
      </c>
      <c r="P284" s="23">
        <v>5.270292E-2</v>
      </c>
      <c r="Q284" s="166">
        <v>19.178593652769099</v>
      </c>
      <c r="R284" s="9">
        <v>374.01078469999999</v>
      </c>
      <c r="S284" s="9">
        <v>12.475</v>
      </c>
      <c r="T284" s="9"/>
    </row>
    <row r="285" spans="1:20" ht="14.4" x14ac:dyDescent="0.3">
      <c r="A285" s="111">
        <v>6073013310</v>
      </c>
      <c r="B285" s="193">
        <v>31118</v>
      </c>
      <c r="C285" s="19" t="s">
        <v>10972</v>
      </c>
      <c r="D285" s="20">
        <v>91913</v>
      </c>
      <c r="E285" s="20" t="s">
        <v>21</v>
      </c>
      <c r="F285" s="20" t="s">
        <v>18</v>
      </c>
      <c r="G285" s="19">
        <v>-116.9977852</v>
      </c>
      <c r="H285" s="19">
        <v>32.626190399999999</v>
      </c>
      <c r="I285" s="21">
        <v>21.390335756496199</v>
      </c>
      <c r="J285" s="21">
        <v>40.859808371154799</v>
      </c>
      <c r="K285" s="22" t="s">
        <v>11004</v>
      </c>
      <c r="L285" s="23">
        <v>4.3770759999999999E-2</v>
      </c>
      <c r="M285" s="166">
        <v>32.2588674548849</v>
      </c>
      <c r="N285" s="9">
        <v>11.2483197</v>
      </c>
      <c r="O285" s="165">
        <v>57.4113254511512</v>
      </c>
      <c r="P285" s="23">
        <v>9.5183188000000002E-2</v>
      </c>
      <c r="Q285" s="166">
        <v>35.581829495955198</v>
      </c>
      <c r="R285" s="9">
        <v>1069.140028</v>
      </c>
      <c r="S285" s="9">
        <v>62.237499999999997</v>
      </c>
      <c r="T285" s="9"/>
    </row>
    <row r="286" spans="1:20" ht="14.4" x14ac:dyDescent="0.3">
      <c r="A286" s="111">
        <v>6073003214</v>
      </c>
      <c r="B286" s="193">
        <v>5314</v>
      </c>
      <c r="C286" s="19" t="s">
        <v>10972</v>
      </c>
      <c r="D286" s="20">
        <v>91977</v>
      </c>
      <c r="E286" s="20" t="s">
        <v>10998</v>
      </c>
      <c r="F286" s="20" t="s">
        <v>111</v>
      </c>
      <c r="G286" s="19">
        <v>-117.02016860000001</v>
      </c>
      <c r="H286" s="19">
        <v>32.694486900000001</v>
      </c>
      <c r="I286" s="21">
        <v>22.819607069649201</v>
      </c>
      <c r="J286" s="21">
        <v>44.011598587998002</v>
      </c>
      <c r="K286" s="22" t="s">
        <v>11004</v>
      </c>
      <c r="L286" s="23">
        <v>4.4356609999999998E-2</v>
      </c>
      <c r="M286" s="166">
        <v>37.573117610454297</v>
      </c>
      <c r="N286" s="9">
        <v>10.45001823</v>
      </c>
      <c r="O286" s="165">
        <v>52.1966397013068</v>
      </c>
      <c r="P286" s="23">
        <v>0.17083541199999999</v>
      </c>
      <c r="Q286" s="165">
        <v>56.477909147479799</v>
      </c>
      <c r="R286" s="9">
        <v>1438.9042899999999</v>
      </c>
      <c r="S286" s="9">
        <v>76.5625</v>
      </c>
      <c r="T286" s="9"/>
    </row>
    <row r="287" spans="1:20" ht="14.4" x14ac:dyDescent="0.3">
      <c r="A287" s="111">
        <v>6073003211</v>
      </c>
      <c r="B287" s="193">
        <v>3555</v>
      </c>
      <c r="C287" s="19" t="s">
        <v>10972</v>
      </c>
      <c r="D287" s="20">
        <v>92139</v>
      </c>
      <c r="E287" s="20" t="s">
        <v>10972</v>
      </c>
      <c r="F287" s="20" t="s">
        <v>88</v>
      </c>
      <c r="G287" s="19">
        <v>-117.0547677</v>
      </c>
      <c r="H287" s="19">
        <v>32.677570500000002</v>
      </c>
      <c r="I287" s="21">
        <v>21.849025597251501</v>
      </c>
      <c r="J287" s="21">
        <v>41.855774079677303</v>
      </c>
      <c r="K287" s="22" t="s">
        <v>11004</v>
      </c>
      <c r="L287" s="23">
        <v>4.2599060000000001E-2</v>
      </c>
      <c r="M287" s="166">
        <v>29.8942128189172</v>
      </c>
      <c r="N287" s="9">
        <v>10.388905790000001</v>
      </c>
      <c r="O287" s="165">
        <v>51.661481020535199</v>
      </c>
      <c r="P287" s="23">
        <v>8.5602267999999995E-2</v>
      </c>
      <c r="Q287" s="166">
        <v>31.8979464841319</v>
      </c>
      <c r="R287" s="9">
        <v>180.89702829999999</v>
      </c>
      <c r="S287" s="9">
        <v>3.5</v>
      </c>
      <c r="T287" s="9"/>
    </row>
    <row r="288" spans="1:20" ht="14.4" x14ac:dyDescent="0.3">
      <c r="A288" s="111">
        <v>6073003107</v>
      </c>
      <c r="B288" s="193">
        <v>6145</v>
      </c>
      <c r="C288" s="19" t="s">
        <v>10972</v>
      </c>
      <c r="D288" s="20">
        <v>92114</v>
      </c>
      <c r="E288" s="20" t="s">
        <v>10972</v>
      </c>
      <c r="F288" s="20" t="s">
        <v>111</v>
      </c>
      <c r="G288" s="19">
        <v>-117.02300270000001</v>
      </c>
      <c r="H288" s="19">
        <v>32.706265100000003</v>
      </c>
      <c r="I288" s="21">
        <v>21.946728630714301</v>
      </c>
      <c r="J288" s="21">
        <v>41.994452849218398</v>
      </c>
      <c r="K288" s="22" t="s">
        <v>11004</v>
      </c>
      <c r="L288" s="23">
        <v>4.4356609999999998E-2</v>
      </c>
      <c r="M288" s="166">
        <v>37.573117610454297</v>
      </c>
      <c r="N288" s="9">
        <v>10.37916195</v>
      </c>
      <c r="O288" s="165">
        <v>51.611698817672703</v>
      </c>
      <c r="P288" s="23">
        <v>6.7269025999999996E-2</v>
      </c>
      <c r="Q288" s="166">
        <v>24.9533291848164</v>
      </c>
      <c r="R288" s="9">
        <v>514.31304720000003</v>
      </c>
      <c r="S288" s="9">
        <v>21.987500000000001</v>
      </c>
      <c r="T288" s="9"/>
    </row>
    <row r="289" spans="1:20" ht="14.4" x14ac:dyDescent="0.3">
      <c r="A289" s="111">
        <v>6073003114</v>
      </c>
      <c r="B289" s="193">
        <v>3462</v>
      </c>
      <c r="C289" s="19" t="s">
        <v>10972</v>
      </c>
      <c r="D289" s="20">
        <v>92114</v>
      </c>
      <c r="E289" s="20" t="s">
        <v>10972</v>
      </c>
      <c r="F289" s="20" t="s">
        <v>111</v>
      </c>
      <c r="G289" s="19">
        <v>-117.0450027</v>
      </c>
      <c r="H289" s="19">
        <v>32.699800199999999</v>
      </c>
      <c r="I289" s="21">
        <v>22.0721116358792</v>
      </c>
      <c r="J289" s="21">
        <v>42.271810388300601</v>
      </c>
      <c r="K289" s="22" t="s">
        <v>11004</v>
      </c>
      <c r="L289" s="23">
        <v>4.3205130000000001E-2</v>
      </c>
      <c r="M289" s="166">
        <v>32.146857498444298</v>
      </c>
      <c r="N289" s="9">
        <v>10.29609816</v>
      </c>
      <c r="O289" s="165">
        <v>51.076540136901102</v>
      </c>
      <c r="P289" s="23">
        <v>3.8072783999999998E-2</v>
      </c>
      <c r="Q289" s="166">
        <v>13.677660236465501</v>
      </c>
      <c r="R289" s="9">
        <v>445.6074878</v>
      </c>
      <c r="S289" s="9">
        <v>17.087499999999999</v>
      </c>
      <c r="T289" s="9"/>
    </row>
    <row r="290" spans="1:20" ht="14.4" x14ac:dyDescent="0.3">
      <c r="A290" s="111">
        <v>6073006100</v>
      </c>
      <c r="B290" s="193">
        <v>2370</v>
      </c>
      <c r="C290" s="19" t="s">
        <v>10972</v>
      </c>
      <c r="D290" s="20">
        <v>92103</v>
      </c>
      <c r="E290" s="20" t="s">
        <v>10972</v>
      </c>
      <c r="F290" s="20" t="s">
        <v>30</v>
      </c>
      <c r="G290" s="19">
        <v>-117.1737119</v>
      </c>
      <c r="H290" s="19">
        <v>32.736418899999997</v>
      </c>
      <c r="I290" s="21">
        <v>21.1731626789541</v>
      </c>
      <c r="J290" s="21">
        <v>40.368129097327298</v>
      </c>
      <c r="K290" s="22" t="s">
        <v>11004</v>
      </c>
      <c r="L290" s="23">
        <v>4.2599060000000001E-2</v>
      </c>
      <c r="M290" s="166">
        <v>29.8942128189172</v>
      </c>
      <c r="N290" s="9">
        <v>10.2936452</v>
      </c>
      <c r="O290" s="165">
        <v>51.064094586185398</v>
      </c>
      <c r="P290" s="23">
        <v>0.84047269599999996</v>
      </c>
      <c r="Q290" s="165">
        <v>97.075295581829494</v>
      </c>
      <c r="R290" s="9">
        <v>1301.7939389999999</v>
      </c>
      <c r="S290" s="9">
        <v>72.325000000000003</v>
      </c>
      <c r="T290" s="20" t="s">
        <v>11005</v>
      </c>
    </row>
    <row r="291" spans="1:20" ht="14.4" x14ac:dyDescent="0.3">
      <c r="A291" s="111">
        <v>6073013907</v>
      </c>
      <c r="B291" s="193">
        <v>4670</v>
      </c>
      <c r="C291" s="19" t="s">
        <v>10972</v>
      </c>
      <c r="D291" s="20">
        <v>91977</v>
      </c>
      <c r="E291" s="20" t="s">
        <v>10998</v>
      </c>
      <c r="F291" s="20" t="s">
        <v>111</v>
      </c>
      <c r="G291" s="19">
        <v>-117.0027482</v>
      </c>
      <c r="H291" s="19">
        <v>32.720247800000003</v>
      </c>
      <c r="I291" s="21">
        <v>23.227399677596399</v>
      </c>
      <c r="J291" s="21">
        <v>44.982349974785699</v>
      </c>
      <c r="K291" s="22" t="s">
        <v>11004</v>
      </c>
      <c r="L291" s="23">
        <v>4.5392849999999998E-2</v>
      </c>
      <c r="M291" s="166">
        <v>42.563783447417499</v>
      </c>
      <c r="N291" s="9">
        <v>10.27035038</v>
      </c>
      <c r="O291" s="165">
        <v>50.9023024268824</v>
      </c>
      <c r="P291" s="23">
        <v>7.2425736000000004E-2</v>
      </c>
      <c r="Q291" s="166">
        <v>26.869943995021799</v>
      </c>
      <c r="R291" s="9">
        <v>601.99491929999999</v>
      </c>
      <c r="S291" s="9">
        <v>28.524999999999999</v>
      </c>
      <c r="T291" s="9"/>
    </row>
    <row r="292" spans="1:20" ht="14.4" x14ac:dyDescent="0.3">
      <c r="A292" s="111">
        <v>6073000300</v>
      </c>
      <c r="B292" s="193">
        <v>5239</v>
      </c>
      <c r="C292" s="19" t="s">
        <v>10972</v>
      </c>
      <c r="D292" s="20">
        <v>92103</v>
      </c>
      <c r="E292" s="20" t="s">
        <v>10972</v>
      </c>
      <c r="F292" s="20" t="s">
        <v>69</v>
      </c>
      <c r="G292" s="19">
        <v>-117.1622682</v>
      </c>
      <c r="H292" s="19">
        <v>32.744780300000002</v>
      </c>
      <c r="I292" s="21">
        <v>22.767557035150499</v>
      </c>
      <c r="J292" s="21">
        <v>43.910741301058998</v>
      </c>
      <c r="K292" s="22" t="s">
        <v>11004</v>
      </c>
      <c r="L292" s="23">
        <v>4.2599060000000001E-2</v>
      </c>
      <c r="M292" s="166">
        <v>29.8942128189172</v>
      </c>
      <c r="N292" s="9">
        <v>10.024067219999999</v>
      </c>
      <c r="O292" s="166">
        <v>49.383945239576803</v>
      </c>
      <c r="P292" s="23">
        <v>0.25787666300000001</v>
      </c>
      <c r="Q292" s="165">
        <v>71.3876789047915</v>
      </c>
      <c r="R292" s="9">
        <v>726.6373936</v>
      </c>
      <c r="S292" s="9">
        <v>38.35</v>
      </c>
      <c r="T292" s="9" t="s">
        <v>11006</v>
      </c>
    </row>
    <row r="293" spans="1:20" ht="14.4" x14ac:dyDescent="0.3">
      <c r="A293" s="111">
        <v>6073005600</v>
      </c>
      <c r="B293" s="193">
        <v>4587</v>
      </c>
      <c r="C293" s="19" t="s">
        <v>10972</v>
      </c>
      <c r="D293" s="20">
        <v>92101</v>
      </c>
      <c r="E293" s="20" t="s">
        <v>10972</v>
      </c>
      <c r="F293" s="20" t="s">
        <v>30</v>
      </c>
      <c r="G293" s="19">
        <v>-117.14722380000001</v>
      </c>
      <c r="H293" s="19">
        <v>32.730388499999997</v>
      </c>
      <c r="I293" s="21">
        <v>22.815510805372899</v>
      </c>
      <c r="J293" s="21">
        <v>43.998991427130598</v>
      </c>
      <c r="K293" s="22" t="s">
        <v>11004</v>
      </c>
      <c r="L293" s="23">
        <v>4.2599060000000001E-2</v>
      </c>
      <c r="M293" s="166">
        <v>29.8942128189172</v>
      </c>
      <c r="N293" s="9">
        <v>9.9677837989999993</v>
      </c>
      <c r="O293" s="166">
        <v>48.823895457374</v>
      </c>
      <c r="P293" s="23">
        <v>0.91371489699999997</v>
      </c>
      <c r="Q293" s="165">
        <v>97.647790914748001</v>
      </c>
      <c r="R293" s="9">
        <v>802.04528770000002</v>
      </c>
      <c r="S293" s="9">
        <v>44.462499999999999</v>
      </c>
      <c r="T293" s="20" t="s">
        <v>11007</v>
      </c>
    </row>
    <row r="294" spans="1:20" ht="14.4" x14ac:dyDescent="0.3">
      <c r="A294" s="111">
        <v>6073000700</v>
      </c>
      <c r="B294" s="193">
        <v>4624</v>
      </c>
      <c r="C294" s="19" t="s">
        <v>10972</v>
      </c>
      <c r="D294" s="20">
        <v>92103</v>
      </c>
      <c r="E294" s="20" t="s">
        <v>10972</v>
      </c>
      <c r="F294" s="20" t="s">
        <v>69</v>
      </c>
      <c r="G294" s="19">
        <v>-117.15131479999999</v>
      </c>
      <c r="H294" s="19">
        <v>32.744763300000002</v>
      </c>
      <c r="I294" s="21">
        <v>22.6972695210053</v>
      </c>
      <c r="J294" s="21">
        <v>43.746848209783202</v>
      </c>
      <c r="K294" s="22" t="s">
        <v>11004</v>
      </c>
      <c r="L294" s="23">
        <v>4.2599060000000001E-2</v>
      </c>
      <c r="M294" s="166">
        <v>29.8942128189172</v>
      </c>
      <c r="N294" s="9">
        <v>9.9558457380000007</v>
      </c>
      <c r="O294" s="166">
        <v>48.711885500933398</v>
      </c>
      <c r="P294" s="23">
        <v>0.73544054199999997</v>
      </c>
      <c r="Q294" s="165">
        <v>95.955196017423802</v>
      </c>
      <c r="R294" s="9">
        <v>813.01981660000001</v>
      </c>
      <c r="S294" s="9">
        <v>45.162500000000001</v>
      </c>
      <c r="T294" s="9" t="s">
        <v>11006</v>
      </c>
    </row>
    <row r="295" spans="1:20" ht="14.4" x14ac:dyDescent="0.3">
      <c r="A295" s="111">
        <v>6073002301</v>
      </c>
      <c r="B295" s="193">
        <v>3073</v>
      </c>
      <c r="C295" s="19" t="s">
        <v>10972</v>
      </c>
      <c r="D295" s="20">
        <v>92115</v>
      </c>
      <c r="E295" s="20" t="s">
        <v>10972</v>
      </c>
      <c r="F295" s="20" t="s">
        <v>28</v>
      </c>
      <c r="G295" s="19">
        <v>-117.0947635</v>
      </c>
      <c r="H295" s="19">
        <v>32.7573492</v>
      </c>
      <c r="I295" s="21">
        <v>22.9002606753591</v>
      </c>
      <c r="J295" s="21">
        <v>44.225920322743299</v>
      </c>
      <c r="K295" s="22" t="s">
        <v>11004</v>
      </c>
      <c r="L295" s="23">
        <v>4.3811200000000002E-2</v>
      </c>
      <c r="M295" s="166">
        <v>35.158680771624098</v>
      </c>
      <c r="N295" s="9">
        <v>9.9432988590000004</v>
      </c>
      <c r="O295" s="166">
        <v>48.5252022401991</v>
      </c>
      <c r="P295" s="23">
        <v>0.17340919900000001</v>
      </c>
      <c r="Q295" s="165">
        <v>57.037958929682603</v>
      </c>
      <c r="R295" s="9">
        <v>456.89752190000002</v>
      </c>
      <c r="S295" s="9">
        <v>17.787500000000001</v>
      </c>
      <c r="T295" s="9"/>
    </row>
    <row r="296" spans="1:20" ht="14.4" x14ac:dyDescent="0.3">
      <c r="A296" s="111">
        <v>6073016503</v>
      </c>
      <c r="B296" s="193">
        <v>3481</v>
      </c>
      <c r="C296" s="19" t="s">
        <v>10972</v>
      </c>
      <c r="D296" s="20">
        <v>92021</v>
      </c>
      <c r="E296" s="20" t="s">
        <v>114</v>
      </c>
      <c r="F296" s="20" t="s">
        <v>114</v>
      </c>
      <c r="G296" s="19">
        <v>-116.9554309</v>
      </c>
      <c r="H296" s="19">
        <v>32.8220794</v>
      </c>
      <c r="I296" s="21">
        <v>21.859285660805</v>
      </c>
      <c r="J296" s="21">
        <v>41.918809884014102</v>
      </c>
      <c r="K296" s="22" t="s">
        <v>11004</v>
      </c>
      <c r="L296" s="23">
        <v>5.1162150000000003E-2</v>
      </c>
      <c r="M296" s="165">
        <v>64.729309271935307</v>
      </c>
      <c r="N296" s="9">
        <v>9.7733237109999997</v>
      </c>
      <c r="O296" s="166">
        <v>46.795270690728103</v>
      </c>
      <c r="P296" s="23">
        <v>0.12918016199999999</v>
      </c>
      <c r="Q296" s="166">
        <v>45.612943372744198</v>
      </c>
      <c r="R296" s="9">
        <v>770.40382350000004</v>
      </c>
      <c r="S296" s="9">
        <v>42.024999999999999</v>
      </c>
      <c r="T296" s="9"/>
    </row>
    <row r="297" spans="1:20" ht="14.4" x14ac:dyDescent="0.3">
      <c r="A297" s="111">
        <v>6073015404</v>
      </c>
      <c r="B297" s="193">
        <v>7831</v>
      </c>
      <c r="C297" s="19" t="s">
        <v>10972</v>
      </c>
      <c r="D297" s="20">
        <v>92020</v>
      </c>
      <c r="E297" s="20" t="s">
        <v>113</v>
      </c>
      <c r="F297" s="20" t="s">
        <v>113</v>
      </c>
      <c r="G297" s="19">
        <v>-116.9383632</v>
      </c>
      <c r="H297" s="19">
        <v>32.780239999999999</v>
      </c>
      <c r="I297" s="21">
        <v>21.5844038148675</v>
      </c>
      <c r="J297" s="21">
        <v>41.263237518910699</v>
      </c>
      <c r="K297" s="22" t="s">
        <v>11004</v>
      </c>
      <c r="L297" s="23">
        <v>5.0704069999999997E-2</v>
      </c>
      <c r="M297" s="165">
        <v>63.609209707529601</v>
      </c>
      <c r="N297" s="9">
        <v>9.7128801310000004</v>
      </c>
      <c r="O297" s="166">
        <v>46.322339763534501</v>
      </c>
      <c r="P297" s="23">
        <v>0.10115210199999999</v>
      </c>
      <c r="Q297" s="166">
        <v>37.660236465463598</v>
      </c>
      <c r="R297" s="9">
        <v>814.42757080000001</v>
      </c>
      <c r="S297" s="9">
        <v>45.274999999999999</v>
      </c>
      <c r="T297" s="9"/>
    </row>
    <row r="298" spans="1:20" ht="14.4" x14ac:dyDescent="0.3">
      <c r="A298" s="111">
        <v>6073009000</v>
      </c>
      <c r="B298" s="193">
        <v>4979</v>
      </c>
      <c r="C298" s="19" t="s">
        <v>10972</v>
      </c>
      <c r="D298" s="20">
        <v>92111</v>
      </c>
      <c r="E298" s="20" t="s">
        <v>10972</v>
      </c>
      <c r="F298" s="20" t="s">
        <v>68</v>
      </c>
      <c r="G298" s="19">
        <v>-117.1788279</v>
      </c>
      <c r="H298" s="19">
        <v>32.778288199999999</v>
      </c>
      <c r="I298" s="21">
        <v>21.794600997202402</v>
      </c>
      <c r="J298" s="21">
        <v>41.767523953605597</v>
      </c>
      <c r="K298" s="22" t="s">
        <v>11004</v>
      </c>
      <c r="L298" s="23">
        <v>4.3811200000000002E-2</v>
      </c>
      <c r="M298" s="166">
        <v>35.158680771624098</v>
      </c>
      <c r="N298" s="9">
        <v>9.699978926</v>
      </c>
      <c r="O298" s="166">
        <v>46.285003111387702</v>
      </c>
      <c r="P298" s="23">
        <v>6.8936409000000004E-2</v>
      </c>
      <c r="Q298" s="166">
        <v>25.426260112009999</v>
      </c>
      <c r="R298" s="9">
        <v>588.34322429999997</v>
      </c>
      <c r="S298" s="9">
        <v>27.4</v>
      </c>
      <c r="T298" s="9"/>
    </row>
    <row r="299" spans="1:20" ht="14.4" x14ac:dyDescent="0.3">
      <c r="A299" s="111">
        <v>6073016401</v>
      </c>
      <c r="B299" s="193">
        <v>5340</v>
      </c>
      <c r="C299" s="19" t="s">
        <v>10972</v>
      </c>
      <c r="D299" s="20">
        <v>92021</v>
      </c>
      <c r="E299" s="20" t="s">
        <v>27</v>
      </c>
      <c r="F299" s="20" t="s">
        <v>27</v>
      </c>
      <c r="G299" s="19">
        <v>-116.92702319999999</v>
      </c>
      <c r="H299" s="19">
        <v>32.814191700000002</v>
      </c>
      <c r="I299" s="21">
        <v>22.445430630284001</v>
      </c>
      <c r="J299" s="21">
        <v>43.166918809884002</v>
      </c>
      <c r="K299" s="22" t="s">
        <v>11004</v>
      </c>
      <c r="L299" s="23">
        <v>5.2198389999999997E-2</v>
      </c>
      <c r="M299" s="165">
        <v>66.8077162414437</v>
      </c>
      <c r="N299" s="9">
        <v>9.6710292669999998</v>
      </c>
      <c r="O299" s="166">
        <v>46.036092097075297</v>
      </c>
      <c r="P299" s="23">
        <v>0.12819787099999999</v>
      </c>
      <c r="Q299" s="166">
        <v>45.413814561294302</v>
      </c>
      <c r="R299" s="9">
        <v>633.66121390000001</v>
      </c>
      <c r="S299" s="9">
        <v>30.975000000000001</v>
      </c>
      <c r="T299" s="9"/>
    </row>
    <row r="300" spans="1:20" ht="14.4" x14ac:dyDescent="0.3">
      <c r="A300" s="111">
        <v>6073008503</v>
      </c>
      <c r="B300" s="193">
        <v>6933</v>
      </c>
      <c r="C300" s="19" t="s">
        <v>10972</v>
      </c>
      <c r="D300" s="20">
        <v>92117</v>
      </c>
      <c r="E300" s="20" t="s">
        <v>10972</v>
      </c>
      <c r="F300" s="20" t="s">
        <v>26</v>
      </c>
      <c r="G300" s="19">
        <v>-117.21358189999999</v>
      </c>
      <c r="H300" s="19">
        <v>32.817657799999999</v>
      </c>
      <c r="I300" s="21">
        <v>22.603012414624601</v>
      </c>
      <c r="J300" s="21">
        <v>43.4947049924357</v>
      </c>
      <c r="K300" s="22" t="s">
        <v>11004</v>
      </c>
      <c r="L300" s="23">
        <v>4.4356609999999998E-2</v>
      </c>
      <c r="M300" s="166">
        <v>37.573117610454297</v>
      </c>
      <c r="N300" s="9">
        <v>9.5893335850000003</v>
      </c>
      <c r="O300" s="166">
        <v>45.364032358431899</v>
      </c>
      <c r="P300" s="23">
        <v>0.21267383500000001</v>
      </c>
      <c r="Q300" s="165">
        <v>64.231487243310497</v>
      </c>
      <c r="R300" s="9">
        <v>1682.369864</v>
      </c>
      <c r="S300" s="9">
        <v>81.587500000000006</v>
      </c>
      <c r="T300" s="9"/>
    </row>
    <row r="301" spans="1:20" ht="14.4" x14ac:dyDescent="0.3">
      <c r="A301" s="111">
        <v>6073008509</v>
      </c>
      <c r="B301" s="193">
        <v>7369</v>
      </c>
      <c r="C301" s="19" t="s">
        <v>10972</v>
      </c>
      <c r="D301" s="20">
        <v>92111</v>
      </c>
      <c r="E301" s="20" t="s">
        <v>10972</v>
      </c>
      <c r="F301" s="20" t="s">
        <v>26</v>
      </c>
      <c r="G301" s="19">
        <v>-117.1718159</v>
      </c>
      <c r="H301" s="19">
        <v>32.8149643</v>
      </c>
      <c r="I301" s="21">
        <v>21.566624760324601</v>
      </c>
      <c r="J301" s="21">
        <v>41.225416036308602</v>
      </c>
      <c r="K301" s="22" t="s">
        <v>11004</v>
      </c>
      <c r="L301" s="23">
        <v>4.4356609999999998E-2</v>
      </c>
      <c r="M301" s="166">
        <v>37.573117610454297</v>
      </c>
      <c r="N301" s="9">
        <v>9.3881685370000003</v>
      </c>
      <c r="O301" s="166">
        <v>43.0740510267579</v>
      </c>
      <c r="P301" s="23">
        <v>0.22881602500000001</v>
      </c>
      <c r="Q301" s="165">
        <v>66.957062850031093</v>
      </c>
      <c r="R301" s="9">
        <v>987.23043900000005</v>
      </c>
      <c r="S301" s="9">
        <v>57.087499999999999</v>
      </c>
      <c r="T301" s="9"/>
    </row>
    <row r="302" spans="1:20" ht="14.4" x14ac:dyDescent="0.3">
      <c r="A302" s="111">
        <v>6073008360</v>
      </c>
      <c r="B302" s="193">
        <v>6801</v>
      </c>
      <c r="C302" s="19" t="s">
        <v>10972</v>
      </c>
      <c r="D302" s="20">
        <v>92126</v>
      </c>
      <c r="E302" s="20" t="s">
        <v>10972</v>
      </c>
      <c r="F302" s="20" t="s">
        <v>52</v>
      </c>
      <c r="G302" s="19">
        <v>-117.12950379999999</v>
      </c>
      <c r="H302" s="19">
        <v>32.899878800000003</v>
      </c>
      <c r="I302" s="21">
        <v>22.982456285614798</v>
      </c>
      <c r="J302" s="21">
        <v>44.452849218356</v>
      </c>
      <c r="K302" s="22" t="s">
        <v>11004</v>
      </c>
      <c r="L302" s="23">
        <v>4.6767080000000003E-2</v>
      </c>
      <c r="M302" s="166">
        <v>48.450528935905403</v>
      </c>
      <c r="N302" s="9">
        <v>9.3309469570000001</v>
      </c>
      <c r="O302" s="166">
        <v>42.3771001866833</v>
      </c>
      <c r="P302" s="23">
        <v>0.164212473</v>
      </c>
      <c r="Q302" s="165">
        <v>54.8475420037337</v>
      </c>
      <c r="R302" s="9">
        <v>1432.9961350000001</v>
      </c>
      <c r="S302" s="9">
        <v>76.349999999999994</v>
      </c>
      <c r="T302" s="9"/>
    </row>
    <row r="303" spans="1:20" ht="14.4" x14ac:dyDescent="0.3">
      <c r="A303" s="111">
        <v>6073017049</v>
      </c>
      <c r="B303" s="193">
        <v>3364</v>
      </c>
      <c r="C303" s="19" t="s">
        <v>10972</v>
      </c>
      <c r="D303" s="20">
        <v>92064</v>
      </c>
      <c r="E303" s="20" t="s">
        <v>61</v>
      </c>
      <c r="F303" s="20" t="s">
        <v>61</v>
      </c>
      <c r="G303" s="19">
        <v>-117.0301187</v>
      </c>
      <c r="H303" s="19">
        <v>32.942340899999998</v>
      </c>
      <c r="I303" s="21">
        <v>21.193953450429301</v>
      </c>
      <c r="J303" s="21">
        <v>40.393343419061999</v>
      </c>
      <c r="K303" s="22" t="s">
        <v>11004</v>
      </c>
      <c r="L303" s="23">
        <v>4.9817390000000003E-2</v>
      </c>
      <c r="M303" s="165">
        <v>60.9334163036714</v>
      </c>
      <c r="N303" s="9">
        <v>9.2399375490000004</v>
      </c>
      <c r="O303" s="166">
        <v>41.0827629122589</v>
      </c>
      <c r="P303" s="23">
        <v>9.0153996E-2</v>
      </c>
      <c r="Q303" s="166">
        <v>33.690105787181103</v>
      </c>
      <c r="R303" s="9">
        <v>753.58912880000003</v>
      </c>
      <c r="S303" s="9">
        <v>40.712499999999999</v>
      </c>
      <c r="T303" s="9"/>
    </row>
    <row r="304" spans="1:20" ht="14.4" x14ac:dyDescent="0.3">
      <c r="A304" s="111">
        <v>6073019805</v>
      </c>
      <c r="B304" s="193">
        <v>4264</v>
      </c>
      <c r="C304" s="19" t="s">
        <v>10972</v>
      </c>
      <c r="D304" s="20">
        <v>92056</v>
      </c>
      <c r="E304" s="20" t="s">
        <v>53</v>
      </c>
      <c r="F304" s="20" t="s">
        <v>53</v>
      </c>
      <c r="G304" s="19">
        <v>-117.28649799999999</v>
      </c>
      <c r="H304" s="19">
        <v>33.180356099999997</v>
      </c>
      <c r="I304" s="21">
        <v>21.8461525719386</v>
      </c>
      <c r="J304" s="21">
        <v>41.843166918809899</v>
      </c>
      <c r="K304" s="22" t="s">
        <v>11004</v>
      </c>
      <c r="L304" s="23">
        <v>4.3811200000000002E-2</v>
      </c>
      <c r="M304" s="166">
        <v>35.158680771624098</v>
      </c>
      <c r="N304" s="9">
        <v>9.1272010019999996</v>
      </c>
      <c r="O304" s="166">
        <v>39.589296826384597</v>
      </c>
      <c r="P304" s="23">
        <v>0.21806779600000001</v>
      </c>
      <c r="Q304" s="165">
        <v>65.189794648413198</v>
      </c>
      <c r="R304" s="9">
        <v>1025.9441870000001</v>
      </c>
      <c r="S304" s="9">
        <v>59.625</v>
      </c>
      <c r="T304" s="9"/>
    </row>
    <row r="305" spans="1:20" ht="14.4" x14ac:dyDescent="0.3">
      <c r="A305" s="111">
        <v>6073018519</v>
      </c>
      <c r="B305" s="193">
        <v>5546</v>
      </c>
      <c r="C305" s="19" t="s">
        <v>10972</v>
      </c>
      <c r="D305" s="20">
        <v>92056</v>
      </c>
      <c r="E305" s="20" t="s">
        <v>53</v>
      </c>
      <c r="F305" s="20" t="s">
        <v>53</v>
      </c>
      <c r="G305" s="19">
        <v>-117.2838101</v>
      </c>
      <c r="H305" s="19">
        <v>33.194394299999999</v>
      </c>
      <c r="I305" s="21">
        <v>21.496653987698</v>
      </c>
      <c r="J305" s="21">
        <v>41.124558749369598</v>
      </c>
      <c r="K305" s="22" t="s">
        <v>11004</v>
      </c>
      <c r="L305" s="23">
        <v>4.3811200000000002E-2</v>
      </c>
      <c r="M305" s="166">
        <v>35.158680771624098</v>
      </c>
      <c r="N305" s="9">
        <v>9.0823747309999998</v>
      </c>
      <c r="O305" s="166">
        <v>38.979464841319199</v>
      </c>
      <c r="P305" s="23">
        <v>0.129391695</v>
      </c>
      <c r="Q305" s="166">
        <v>45.675171126322297</v>
      </c>
      <c r="R305" s="9">
        <v>1201.359739</v>
      </c>
      <c r="S305" s="9">
        <v>68.75</v>
      </c>
      <c r="T305" s="9"/>
    </row>
    <row r="306" spans="1:20" ht="14.4" x14ac:dyDescent="0.3">
      <c r="A306" s="111">
        <v>6073018518</v>
      </c>
      <c r="B306" s="193">
        <v>3764</v>
      </c>
      <c r="C306" s="19" t="s">
        <v>10972</v>
      </c>
      <c r="D306" s="20">
        <v>92056</v>
      </c>
      <c r="E306" s="20" t="s">
        <v>53</v>
      </c>
      <c r="F306" s="20" t="s">
        <v>53</v>
      </c>
      <c r="G306" s="19">
        <v>-117.2916541</v>
      </c>
      <c r="H306" s="19">
        <v>33.189771800000003</v>
      </c>
      <c r="I306" s="21">
        <v>22.398250730103701</v>
      </c>
      <c r="J306" s="21">
        <v>43.015632879475497</v>
      </c>
      <c r="K306" s="22" t="s">
        <v>11004</v>
      </c>
      <c r="L306" s="23">
        <v>4.3811200000000002E-2</v>
      </c>
      <c r="M306" s="166">
        <v>35.158680771624098</v>
      </c>
      <c r="N306" s="9">
        <v>9.0288218550000003</v>
      </c>
      <c r="O306" s="166">
        <v>37.971375233354102</v>
      </c>
      <c r="P306" s="23">
        <v>0.14363646499999999</v>
      </c>
      <c r="Q306" s="166">
        <v>49.657747355320502</v>
      </c>
      <c r="R306" s="9">
        <v>1435.207887</v>
      </c>
      <c r="S306" s="9">
        <v>76.424999999999997</v>
      </c>
      <c r="T306" s="9"/>
    </row>
    <row r="307" spans="1:20" ht="14.4" x14ac:dyDescent="0.3">
      <c r="A307" s="111">
        <v>6073019403</v>
      </c>
      <c r="B307" s="193">
        <v>5270</v>
      </c>
      <c r="C307" s="19" t="s">
        <v>10972</v>
      </c>
      <c r="D307" s="20">
        <v>92056</v>
      </c>
      <c r="E307" s="20" t="s">
        <v>53</v>
      </c>
      <c r="F307" s="20" t="s">
        <v>53</v>
      </c>
      <c r="G307" s="19">
        <v>-117.2669427</v>
      </c>
      <c r="H307" s="19">
        <v>33.210745299999999</v>
      </c>
      <c r="I307" s="21">
        <v>21.166673729648402</v>
      </c>
      <c r="J307" s="21">
        <v>40.3303076147252</v>
      </c>
      <c r="K307" s="22" t="s">
        <v>11004</v>
      </c>
      <c r="L307" s="23">
        <v>4.4356609999999998E-2</v>
      </c>
      <c r="M307" s="166">
        <v>37.573117610454297</v>
      </c>
      <c r="N307" s="9">
        <v>8.965945649</v>
      </c>
      <c r="O307" s="166">
        <v>36.577473553204698</v>
      </c>
      <c r="P307" s="23">
        <v>8.7115169000000006E-2</v>
      </c>
      <c r="Q307" s="166">
        <v>32.545115121344097</v>
      </c>
      <c r="R307" s="9">
        <v>709.15265090000003</v>
      </c>
      <c r="S307" s="9">
        <v>36.85</v>
      </c>
      <c r="T307" s="9"/>
    </row>
    <row r="308" spans="1:20" ht="14.4" x14ac:dyDescent="0.3">
      <c r="A308" s="111">
        <v>6073019404</v>
      </c>
      <c r="B308" s="193">
        <v>3409</v>
      </c>
      <c r="C308" s="19" t="s">
        <v>10972</v>
      </c>
      <c r="D308" s="20">
        <v>92083</v>
      </c>
      <c r="E308" s="20" t="s">
        <v>93</v>
      </c>
      <c r="F308" s="20" t="s">
        <v>93</v>
      </c>
      <c r="G308" s="19">
        <v>-117.25103799999999</v>
      </c>
      <c r="H308" s="19">
        <v>33.216790000000003</v>
      </c>
      <c r="I308" s="21">
        <v>22.450742583181</v>
      </c>
      <c r="J308" s="21">
        <v>43.179525970751399</v>
      </c>
      <c r="K308" s="22" t="s">
        <v>11004</v>
      </c>
      <c r="L308" s="23">
        <v>4.4902020000000001E-2</v>
      </c>
      <c r="M308" s="166">
        <v>39.987554449284403</v>
      </c>
      <c r="N308" s="9">
        <v>8.8946043560000003</v>
      </c>
      <c r="O308" s="166">
        <v>35.108898568761703</v>
      </c>
      <c r="P308" s="23">
        <v>0.19832150800000001</v>
      </c>
      <c r="Q308" s="165">
        <v>61.729931549471097</v>
      </c>
      <c r="R308" s="9">
        <v>732.10174029999996</v>
      </c>
      <c r="S308" s="9">
        <v>38.85</v>
      </c>
      <c r="T308" s="9"/>
    </row>
    <row r="309" spans="1:20" ht="14.4" x14ac:dyDescent="0.3">
      <c r="A309" s="111">
        <v>6073019501</v>
      </c>
      <c r="B309" s="193">
        <v>4068</v>
      </c>
      <c r="C309" s="19" t="s">
        <v>10972</v>
      </c>
      <c r="D309" s="20">
        <v>92083</v>
      </c>
      <c r="E309" s="20" t="s">
        <v>93</v>
      </c>
      <c r="F309" s="20" t="s">
        <v>93</v>
      </c>
      <c r="G309" s="19">
        <v>-117.2495976</v>
      </c>
      <c r="H309" s="19">
        <v>33.208474099999997</v>
      </c>
      <c r="I309" s="21">
        <v>21.452617083147</v>
      </c>
      <c r="J309" s="21">
        <v>41.036308623297998</v>
      </c>
      <c r="K309" s="22" t="s">
        <v>11004</v>
      </c>
      <c r="L309" s="23">
        <v>4.4902020000000001E-2</v>
      </c>
      <c r="M309" s="166">
        <v>39.987554449284403</v>
      </c>
      <c r="N309" s="9">
        <v>8.8849196880000001</v>
      </c>
      <c r="O309" s="166">
        <v>34.835096453017997</v>
      </c>
      <c r="P309" s="23">
        <v>9.8909966000000002E-2</v>
      </c>
      <c r="Q309" s="166">
        <v>36.938394523957697</v>
      </c>
      <c r="R309" s="9">
        <v>725.2806114</v>
      </c>
      <c r="S309" s="9">
        <v>38.274999999999999</v>
      </c>
      <c r="T309" s="9"/>
    </row>
    <row r="310" spans="1:20" ht="14.4" x14ac:dyDescent="0.3">
      <c r="A310" s="111">
        <v>6073020017</v>
      </c>
      <c r="B310" s="193">
        <v>3342</v>
      </c>
      <c r="C310" s="19" t="s">
        <v>10972</v>
      </c>
      <c r="D310" s="20">
        <v>92081</v>
      </c>
      <c r="E310" s="20" t="s">
        <v>93</v>
      </c>
      <c r="F310" s="20" t="s">
        <v>93</v>
      </c>
      <c r="G310" s="19">
        <v>-117.22275500000001</v>
      </c>
      <c r="H310" s="19">
        <v>33.148496399999999</v>
      </c>
      <c r="I310" s="21">
        <v>22.547447867900299</v>
      </c>
      <c r="J310" s="21">
        <v>43.406454866364101</v>
      </c>
      <c r="K310" s="22" t="s">
        <v>11004</v>
      </c>
      <c r="L310" s="23">
        <v>4.4356609999999998E-2</v>
      </c>
      <c r="M310" s="166">
        <v>37.573117610454297</v>
      </c>
      <c r="N310" s="9">
        <v>8.7818406370000002</v>
      </c>
      <c r="O310" s="166">
        <v>32.358431860609798</v>
      </c>
      <c r="P310" s="23">
        <v>0.21011782600000001</v>
      </c>
      <c r="Q310" s="165">
        <v>63.920348475419999</v>
      </c>
      <c r="R310" s="9">
        <v>832.79976810000005</v>
      </c>
      <c r="S310" s="9">
        <v>46.55</v>
      </c>
      <c r="T310" s="9"/>
    </row>
    <row r="311" spans="1:20" ht="14.4" x14ac:dyDescent="0.3">
      <c r="A311" s="111">
        <v>6073019205</v>
      </c>
      <c r="B311" s="193">
        <v>6273</v>
      </c>
      <c r="C311" s="19" t="s">
        <v>10972</v>
      </c>
      <c r="D311" s="20">
        <v>92084</v>
      </c>
      <c r="E311" s="20" t="s">
        <v>93</v>
      </c>
      <c r="F311" s="20" t="s">
        <v>53</v>
      </c>
      <c r="G311" s="19">
        <v>-117.2353782</v>
      </c>
      <c r="H311" s="19">
        <v>33.224124199999999</v>
      </c>
      <c r="I311" s="21">
        <v>22.082965678613</v>
      </c>
      <c r="J311" s="21">
        <v>42.322239031770003</v>
      </c>
      <c r="K311" s="22" t="s">
        <v>11004</v>
      </c>
      <c r="L311" s="23">
        <v>4.4902020000000001E-2</v>
      </c>
      <c r="M311" s="166">
        <v>39.987554449284403</v>
      </c>
      <c r="N311" s="9">
        <v>8.6575737200000003</v>
      </c>
      <c r="O311" s="166">
        <v>28.2514001244555</v>
      </c>
      <c r="P311" s="23">
        <v>9.2442515000000003E-2</v>
      </c>
      <c r="Q311" s="166">
        <v>34.561294337274397</v>
      </c>
      <c r="R311" s="9">
        <v>628.22872930000005</v>
      </c>
      <c r="S311" s="9">
        <v>30.45</v>
      </c>
      <c r="T311" s="9"/>
    </row>
    <row r="312" spans="1:20" ht="14.4" x14ac:dyDescent="0.3">
      <c r="A312" s="111">
        <v>6073020309</v>
      </c>
      <c r="B312" s="193">
        <v>4410</v>
      </c>
      <c r="C312" s="19" t="s">
        <v>10972</v>
      </c>
      <c r="D312" s="20">
        <v>92026</v>
      </c>
      <c r="E312" s="20" t="s">
        <v>10993</v>
      </c>
      <c r="F312" s="20" t="s">
        <v>81</v>
      </c>
      <c r="G312" s="19">
        <v>-117.1090217</v>
      </c>
      <c r="H312" s="19">
        <v>33.135598600000002</v>
      </c>
      <c r="I312" s="21">
        <v>21.820972241486199</v>
      </c>
      <c r="J312" s="21">
        <v>41.817952597075099</v>
      </c>
      <c r="K312" s="22" t="s">
        <v>11004</v>
      </c>
      <c r="L312" s="23">
        <v>4.6737609999999999E-2</v>
      </c>
      <c r="M312" s="166">
        <v>47.3802115743622</v>
      </c>
      <c r="N312" s="9">
        <v>8.2955267379999995</v>
      </c>
      <c r="O312" s="166">
        <v>18.083385189794601</v>
      </c>
      <c r="P312" s="23">
        <v>0.28186951199999999</v>
      </c>
      <c r="Q312" s="165">
        <v>74.436838830118205</v>
      </c>
      <c r="R312" s="9">
        <v>861.933493</v>
      </c>
      <c r="S312" s="9">
        <v>48.637500000000003</v>
      </c>
      <c r="T312" s="20"/>
    </row>
    <row r="313" spans="1:20" ht="14.4" x14ac:dyDescent="0.3">
      <c r="A313" s="111">
        <v>6073019207</v>
      </c>
      <c r="B313" s="193">
        <v>9668</v>
      </c>
      <c r="C313" s="19" t="s">
        <v>10972</v>
      </c>
      <c r="D313" s="20">
        <v>92084</v>
      </c>
      <c r="E313" s="20" t="s">
        <v>10993</v>
      </c>
      <c r="F313" s="20" t="s">
        <v>110</v>
      </c>
      <c r="G313" s="19">
        <v>-117.2039111</v>
      </c>
      <c r="H313" s="19">
        <v>33.233817899999998</v>
      </c>
      <c r="I313" s="21">
        <v>22.436483439333401</v>
      </c>
      <c r="J313" s="21">
        <v>43.129097327281897</v>
      </c>
      <c r="K313" s="22" t="s">
        <v>11004</v>
      </c>
      <c r="L313" s="23">
        <v>4.5850929999999998E-2</v>
      </c>
      <c r="M313" s="166">
        <v>42.762912258867502</v>
      </c>
      <c r="N313" s="9">
        <v>8.2344948109999994</v>
      </c>
      <c r="O313" s="166">
        <v>16.950840074673302</v>
      </c>
      <c r="P313" s="23">
        <v>3.3825045999999998E-2</v>
      </c>
      <c r="Q313" s="166">
        <v>12.0846297448662</v>
      </c>
      <c r="R313" s="9">
        <v>526.32117500000004</v>
      </c>
      <c r="S313" s="9">
        <v>23.0625</v>
      </c>
      <c r="T313" s="9"/>
    </row>
    <row r="314" spans="1:20" ht="14.4" x14ac:dyDescent="0.3">
      <c r="A314" s="111">
        <v>6073020209</v>
      </c>
      <c r="B314" s="193">
        <v>5224</v>
      </c>
      <c r="C314" s="19" t="s">
        <v>10972</v>
      </c>
      <c r="D314" s="20">
        <v>92027</v>
      </c>
      <c r="E314" s="20" t="s">
        <v>31</v>
      </c>
      <c r="F314" s="20" t="s">
        <v>31</v>
      </c>
      <c r="G314" s="19">
        <v>-117.04760280000001</v>
      </c>
      <c r="H314" s="19">
        <v>33.138325999999999</v>
      </c>
      <c r="I314" s="21">
        <v>21.657156650215502</v>
      </c>
      <c r="J314" s="21">
        <v>41.389309127584497</v>
      </c>
      <c r="K314" s="22" t="s">
        <v>11004</v>
      </c>
      <c r="L314" s="23">
        <v>4.8635209999999998E-2</v>
      </c>
      <c r="M314" s="165">
        <v>56.963285625388899</v>
      </c>
      <c r="N314" s="9">
        <v>8.2293614900000005</v>
      </c>
      <c r="O314" s="166">
        <v>16.901057871810799</v>
      </c>
      <c r="P314" s="23">
        <v>9.5154609000000001E-2</v>
      </c>
      <c r="Q314" s="166">
        <v>35.556938394524003</v>
      </c>
      <c r="R314" s="9">
        <v>513.67982830000005</v>
      </c>
      <c r="S314" s="9">
        <v>21.9375</v>
      </c>
      <c r="T314" s="9"/>
    </row>
    <row r="315" spans="1:20" ht="14.4" x14ac:dyDescent="0.3">
      <c r="A315" s="111">
        <v>6073003113</v>
      </c>
      <c r="B315" s="193">
        <v>5420</v>
      </c>
      <c r="C315" s="19" t="s">
        <v>10972</v>
      </c>
      <c r="D315" s="20">
        <v>92114</v>
      </c>
      <c r="E315" s="20" t="s">
        <v>10972</v>
      </c>
      <c r="F315" s="20" t="s">
        <v>111</v>
      </c>
      <c r="G315" s="19">
        <v>-117.06447989999999</v>
      </c>
      <c r="H315" s="19">
        <v>32.696184500000001</v>
      </c>
      <c r="I315" s="21">
        <v>20.9645936695613</v>
      </c>
      <c r="J315" s="21">
        <v>39.939485627836603</v>
      </c>
      <c r="K315" s="22" t="s">
        <v>11008</v>
      </c>
      <c r="L315" s="23">
        <v>4.3205130000000001E-2</v>
      </c>
      <c r="M315" s="166">
        <v>32.146857498444298</v>
      </c>
      <c r="N315" s="9">
        <v>10.35005527</v>
      </c>
      <c r="O315" s="165">
        <v>51.449906658369599</v>
      </c>
      <c r="P315" s="23">
        <v>5.9078945000000001E-2</v>
      </c>
      <c r="Q315" s="166">
        <v>21.481020535158699</v>
      </c>
      <c r="R315" s="9">
        <v>302.69632410000003</v>
      </c>
      <c r="S315" s="9">
        <v>8.3874999999999993</v>
      </c>
      <c r="T315" s="9"/>
    </row>
    <row r="316" spans="1:20" ht="14.4" x14ac:dyDescent="0.3">
      <c r="A316" s="111">
        <v>6073003109</v>
      </c>
      <c r="B316" s="193">
        <v>3258</v>
      </c>
      <c r="C316" s="19" t="s">
        <v>10972</v>
      </c>
      <c r="D316" s="20">
        <v>92114</v>
      </c>
      <c r="E316" s="20" t="s">
        <v>10972</v>
      </c>
      <c r="F316" s="20" t="s">
        <v>111</v>
      </c>
      <c r="G316" s="19">
        <v>-117.0556229</v>
      </c>
      <c r="H316" s="19">
        <v>32.691845899999997</v>
      </c>
      <c r="I316" s="21">
        <v>18.994598814138101</v>
      </c>
      <c r="J316" s="21">
        <v>35.123550176500302</v>
      </c>
      <c r="K316" s="22" t="s">
        <v>11008</v>
      </c>
      <c r="L316" s="23">
        <v>4.3205130000000001E-2</v>
      </c>
      <c r="M316" s="166">
        <v>32.146857498444298</v>
      </c>
      <c r="N316" s="9">
        <v>10.320575420000001</v>
      </c>
      <c r="O316" s="165">
        <v>51.200995644057201</v>
      </c>
      <c r="P316" s="23">
        <v>4.2317735000000002E-2</v>
      </c>
      <c r="Q316" s="166">
        <v>15.196017423771</v>
      </c>
      <c r="R316" s="9">
        <v>500.57127759999997</v>
      </c>
      <c r="S316" s="9">
        <v>20.975000000000001</v>
      </c>
      <c r="T316" s="9"/>
    </row>
    <row r="317" spans="1:20" ht="14.4" x14ac:dyDescent="0.3">
      <c r="A317" s="111">
        <v>6073014002</v>
      </c>
      <c r="B317" s="193">
        <v>5051</v>
      </c>
      <c r="C317" s="19" t="s">
        <v>10972</v>
      </c>
      <c r="D317" s="20">
        <v>91945</v>
      </c>
      <c r="E317" s="20" t="s">
        <v>45</v>
      </c>
      <c r="F317" s="20" t="s">
        <v>45</v>
      </c>
      <c r="G317" s="19">
        <v>-117.01956749999999</v>
      </c>
      <c r="H317" s="19">
        <v>32.724996500000003</v>
      </c>
      <c r="I317" s="21">
        <v>19.3877263530098</v>
      </c>
      <c r="J317" s="21">
        <v>35.9178013111447</v>
      </c>
      <c r="K317" s="22" t="s">
        <v>11008</v>
      </c>
      <c r="L317" s="23">
        <v>4.5392849999999998E-2</v>
      </c>
      <c r="M317" s="166">
        <v>42.563783447417499</v>
      </c>
      <c r="N317" s="9">
        <v>10.28918388</v>
      </c>
      <c r="O317" s="165">
        <v>51.039203484754204</v>
      </c>
      <c r="P317" s="23">
        <v>7.3482773000000001E-2</v>
      </c>
      <c r="Q317" s="166">
        <v>27.280647168637199</v>
      </c>
      <c r="R317" s="9">
        <v>1172.128952</v>
      </c>
      <c r="S317" s="9">
        <v>67.537499999999994</v>
      </c>
      <c r="T317" s="9"/>
    </row>
    <row r="318" spans="1:20" ht="14.4" x14ac:dyDescent="0.3">
      <c r="A318" s="111">
        <v>6073014102</v>
      </c>
      <c r="B318" s="193">
        <v>4198</v>
      </c>
      <c r="C318" s="19" t="s">
        <v>10972</v>
      </c>
      <c r="D318" s="20">
        <v>92114</v>
      </c>
      <c r="E318" s="20" t="s">
        <v>10972</v>
      </c>
      <c r="F318" s="20" t="s">
        <v>111</v>
      </c>
      <c r="G318" s="19">
        <v>-117.0381036</v>
      </c>
      <c r="H318" s="19">
        <v>32.716320899999999</v>
      </c>
      <c r="I318" s="21">
        <v>20.348660252735499</v>
      </c>
      <c r="J318" s="21">
        <v>38.388804841149799</v>
      </c>
      <c r="K318" s="22" t="s">
        <v>11008</v>
      </c>
      <c r="L318" s="23">
        <v>4.4356609999999998E-2</v>
      </c>
      <c r="M318" s="166">
        <v>37.573117610454297</v>
      </c>
      <c r="N318" s="9">
        <v>10.266994820000001</v>
      </c>
      <c r="O318" s="165">
        <v>50.864965774735502</v>
      </c>
      <c r="P318" s="23">
        <v>8.0208944000000004E-2</v>
      </c>
      <c r="Q318" s="166">
        <v>29.9564405724953</v>
      </c>
      <c r="R318" s="9">
        <v>306.03422870000003</v>
      </c>
      <c r="S318" s="9">
        <v>8.5625</v>
      </c>
      <c r="T318" s="9"/>
    </row>
    <row r="319" spans="1:20" ht="14.4" x14ac:dyDescent="0.3">
      <c r="A319" s="111">
        <v>6073003204</v>
      </c>
      <c r="B319" s="193">
        <v>3285</v>
      </c>
      <c r="C319" s="19" t="s">
        <v>10972</v>
      </c>
      <c r="D319" s="20">
        <v>91902</v>
      </c>
      <c r="E319" s="20" t="s">
        <v>18</v>
      </c>
      <c r="F319" s="20" t="s">
        <v>21</v>
      </c>
      <c r="G319" s="19">
        <v>-117.0578802</v>
      </c>
      <c r="H319" s="19">
        <v>32.656474000000003</v>
      </c>
      <c r="I319" s="21">
        <v>19.614624925781399</v>
      </c>
      <c r="J319" s="21">
        <v>36.510337871911197</v>
      </c>
      <c r="K319" s="22" t="s">
        <v>11008</v>
      </c>
      <c r="L319" s="23">
        <v>4.2599060000000001E-2</v>
      </c>
      <c r="M319" s="166">
        <v>29.8942128189172</v>
      </c>
      <c r="N319" s="9">
        <v>10.191374270000001</v>
      </c>
      <c r="O319" s="165">
        <v>50.342252644679498</v>
      </c>
      <c r="P319" s="23">
        <v>0.23553416299999999</v>
      </c>
      <c r="Q319" s="165">
        <v>68.102053515868107</v>
      </c>
      <c r="R319" s="9">
        <v>1388.4568509999999</v>
      </c>
      <c r="S319" s="9">
        <v>75.099999999999994</v>
      </c>
      <c r="T319" s="9"/>
    </row>
    <row r="320" spans="1:20" ht="14.4" x14ac:dyDescent="0.3">
      <c r="A320" s="111">
        <v>6073013503</v>
      </c>
      <c r="B320" s="193">
        <v>6265</v>
      </c>
      <c r="C320" s="19" t="s">
        <v>10972</v>
      </c>
      <c r="D320" s="20">
        <v>91977</v>
      </c>
      <c r="E320" s="20" t="s">
        <v>102</v>
      </c>
      <c r="F320" s="20" t="s">
        <v>102</v>
      </c>
      <c r="G320" s="19">
        <v>-116.9812065</v>
      </c>
      <c r="H320" s="19">
        <v>32.739249999999998</v>
      </c>
      <c r="I320" s="21">
        <v>19.422082070228701</v>
      </c>
      <c r="J320" s="21">
        <v>35.968229954614202</v>
      </c>
      <c r="K320" s="22" t="s">
        <v>11008</v>
      </c>
      <c r="L320" s="23">
        <v>4.7164579999999998E-2</v>
      </c>
      <c r="M320" s="165">
        <v>50.5413814561294</v>
      </c>
      <c r="N320" s="9">
        <v>10.1753999</v>
      </c>
      <c r="O320" s="165">
        <v>50.267579340385801</v>
      </c>
      <c r="P320" s="23">
        <v>7.1884051000000004E-2</v>
      </c>
      <c r="Q320" s="166">
        <v>26.658369632856299</v>
      </c>
      <c r="R320" s="9">
        <v>469.11051559999999</v>
      </c>
      <c r="S320" s="9">
        <v>18.55</v>
      </c>
      <c r="T320" s="9"/>
    </row>
    <row r="321" spans="1:20" ht="14.4" x14ac:dyDescent="0.3">
      <c r="A321" s="111">
        <v>6073014601</v>
      </c>
      <c r="B321" s="193">
        <v>4854</v>
      </c>
      <c r="C321" s="19" t="s">
        <v>10972</v>
      </c>
      <c r="D321" s="20">
        <v>91941</v>
      </c>
      <c r="E321" s="20" t="s">
        <v>40</v>
      </c>
      <c r="F321" s="20" t="s">
        <v>40</v>
      </c>
      <c r="G321" s="19">
        <v>-117.0300534</v>
      </c>
      <c r="H321" s="19">
        <v>32.760691100000003</v>
      </c>
      <c r="I321" s="21">
        <v>20.883459229612001</v>
      </c>
      <c r="J321" s="21">
        <v>39.775592536560801</v>
      </c>
      <c r="K321" s="22" t="s">
        <v>11008</v>
      </c>
      <c r="L321" s="23">
        <v>4.5392849999999998E-2</v>
      </c>
      <c r="M321" s="166">
        <v>42.563783447417499</v>
      </c>
      <c r="N321" s="9">
        <v>10.013719829999999</v>
      </c>
      <c r="O321" s="166">
        <v>49.321717485998803</v>
      </c>
      <c r="P321" s="23">
        <v>0.11664461399999999</v>
      </c>
      <c r="Q321" s="166">
        <v>42.3771001866833</v>
      </c>
      <c r="R321" s="9">
        <v>732.68670120000002</v>
      </c>
      <c r="S321" s="9">
        <v>38.9375</v>
      </c>
      <c r="T321" s="9"/>
    </row>
    <row r="322" spans="1:20" ht="14.4" x14ac:dyDescent="0.3">
      <c r="A322" s="111">
        <v>6073021400</v>
      </c>
      <c r="B322" s="193">
        <v>7407</v>
      </c>
      <c r="C322" s="19" t="s">
        <v>10972</v>
      </c>
      <c r="D322" s="20">
        <v>92106</v>
      </c>
      <c r="E322" s="20" t="s">
        <v>10972</v>
      </c>
      <c r="F322" s="20" t="s">
        <v>90</v>
      </c>
      <c r="G322" s="19">
        <v>-117.21995200000001</v>
      </c>
      <c r="H322" s="19">
        <v>32.732340100000002</v>
      </c>
      <c r="I322" s="21">
        <v>20.7181000735157</v>
      </c>
      <c r="J322" s="21">
        <v>39.309127584468001</v>
      </c>
      <c r="K322" s="22" t="s">
        <v>11008</v>
      </c>
      <c r="L322" s="23">
        <v>4.3205130000000001E-2</v>
      </c>
      <c r="M322" s="166">
        <v>32.146857498444298</v>
      </c>
      <c r="N322" s="9">
        <v>9.9880837319999998</v>
      </c>
      <c r="O322" s="166">
        <v>49.0354698195395</v>
      </c>
      <c r="P322" s="23">
        <v>0.232962427</v>
      </c>
      <c r="Q322" s="165">
        <v>67.616677037958894</v>
      </c>
      <c r="R322" s="9">
        <v>884.59810540000001</v>
      </c>
      <c r="S322" s="9">
        <v>50.362499999999997</v>
      </c>
      <c r="T322" s="9"/>
    </row>
    <row r="323" spans="1:20" ht="14.4" x14ac:dyDescent="0.3">
      <c r="A323" s="111">
        <v>6073001300</v>
      </c>
      <c r="B323" s="193">
        <v>6256</v>
      </c>
      <c r="C323" s="19" t="s">
        <v>10972</v>
      </c>
      <c r="D323" s="20">
        <v>92104</v>
      </c>
      <c r="E323" s="20" t="s">
        <v>10972</v>
      </c>
      <c r="F323" s="20" t="s">
        <v>69</v>
      </c>
      <c r="G323" s="19">
        <v>-117.1323173</v>
      </c>
      <c r="H323" s="19">
        <v>32.751272100000001</v>
      </c>
      <c r="I323" s="21">
        <v>18.960816122993599</v>
      </c>
      <c r="J323" s="21">
        <v>35.022692889561299</v>
      </c>
      <c r="K323" s="22" t="s">
        <v>11008</v>
      </c>
      <c r="L323" s="23">
        <v>4.3205130000000001E-2</v>
      </c>
      <c r="M323" s="166">
        <v>32.146857498444298</v>
      </c>
      <c r="N323" s="9">
        <v>9.9574224420000004</v>
      </c>
      <c r="O323" s="166">
        <v>48.724331051649003</v>
      </c>
      <c r="P323" s="23">
        <v>0.25415162200000002</v>
      </c>
      <c r="Q323" s="165">
        <v>70.690728064716893</v>
      </c>
      <c r="R323" s="9">
        <v>672.40522099999998</v>
      </c>
      <c r="S323" s="9">
        <v>33.950000000000003</v>
      </c>
      <c r="T323" s="9" t="s">
        <v>10990</v>
      </c>
    </row>
    <row r="324" spans="1:20" ht="14.4" x14ac:dyDescent="0.3">
      <c r="A324" s="111">
        <v>6073002100</v>
      </c>
      <c r="B324" s="193">
        <v>5471</v>
      </c>
      <c r="C324" s="19" t="s">
        <v>10972</v>
      </c>
      <c r="D324" s="20">
        <v>92116</v>
      </c>
      <c r="E324" s="20" t="s">
        <v>10972</v>
      </c>
      <c r="F324" s="20" t="s">
        <v>78</v>
      </c>
      <c r="G324" s="19">
        <v>-117.1084678</v>
      </c>
      <c r="H324" s="19">
        <v>32.758695699999997</v>
      </c>
      <c r="I324" s="21">
        <v>19.484853999222899</v>
      </c>
      <c r="J324" s="21">
        <v>36.195158850226903</v>
      </c>
      <c r="K324" s="22" t="s">
        <v>11008</v>
      </c>
      <c r="L324" s="23">
        <v>4.3811200000000002E-2</v>
      </c>
      <c r="M324" s="166">
        <v>35.158680771624098</v>
      </c>
      <c r="N324" s="9">
        <v>9.9475065909999998</v>
      </c>
      <c r="O324" s="166">
        <v>48.599875544492797</v>
      </c>
      <c r="P324" s="23">
        <v>0.54494961200000003</v>
      </c>
      <c r="Q324" s="165">
        <v>91.300560049782206</v>
      </c>
      <c r="R324" s="9">
        <v>855.53215090000003</v>
      </c>
      <c r="S324" s="9">
        <v>48.25</v>
      </c>
      <c r="T324" s="20" t="s">
        <v>11001</v>
      </c>
    </row>
    <row r="325" spans="1:20" ht="14.4" x14ac:dyDescent="0.3">
      <c r="A325" s="111">
        <v>6073002902</v>
      </c>
      <c r="B325" s="193">
        <v>7598</v>
      </c>
      <c r="C325" s="19" t="s">
        <v>10972</v>
      </c>
      <c r="D325" s="20">
        <v>92115</v>
      </c>
      <c r="E325" s="20" t="s">
        <v>10972</v>
      </c>
      <c r="F325" s="20" t="s">
        <v>28</v>
      </c>
      <c r="G325" s="19">
        <v>-117.05892299999999</v>
      </c>
      <c r="H325" s="19">
        <v>32.760410499999999</v>
      </c>
      <c r="I325" s="21">
        <v>20.492873874226401</v>
      </c>
      <c r="J325" s="21">
        <v>38.779626828038303</v>
      </c>
      <c r="K325" s="22" t="s">
        <v>11008</v>
      </c>
      <c r="L325" s="23">
        <v>4.4902020000000001E-2</v>
      </c>
      <c r="M325" s="166">
        <v>39.987554449284403</v>
      </c>
      <c r="N325" s="9">
        <v>9.9404941870000005</v>
      </c>
      <c r="O325" s="166">
        <v>48.462974486621</v>
      </c>
      <c r="P325" s="23">
        <v>5.8695856999999997E-2</v>
      </c>
      <c r="Q325" s="166">
        <v>21.3690105787181</v>
      </c>
      <c r="R325" s="9">
        <v>727.76957070000003</v>
      </c>
      <c r="S325" s="9">
        <v>38.462499999999999</v>
      </c>
      <c r="T325" s="9"/>
    </row>
    <row r="326" spans="1:20" ht="14.4" x14ac:dyDescent="0.3">
      <c r="A326" s="110">
        <v>6073000400</v>
      </c>
      <c r="B326" s="193">
        <v>3801</v>
      </c>
      <c r="C326" s="19" t="s">
        <v>10972</v>
      </c>
      <c r="D326" s="20">
        <v>92103</v>
      </c>
      <c r="E326" s="20" t="s">
        <v>10972</v>
      </c>
      <c r="F326" s="20" t="s">
        <v>69</v>
      </c>
      <c r="G326" s="19">
        <v>-117.1630579</v>
      </c>
      <c r="H326" s="19">
        <v>32.753332299999997</v>
      </c>
      <c r="I326" s="21">
        <v>19.821410070622299</v>
      </c>
      <c r="J326" s="21">
        <v>36.989409984871401</v>
      </c>
      <c r="K326" s="22" t="s">
        <v>11008</v>
      </c>
      <c r="L326" s="23">
        <v>4.3205130000000001E-2</v>
      </c>
      <c r="M326" s="166">
        <v>32.146857498444298</v>
      </c>
      <c r="N326" s="9">
        <v>9.9307022979999999</v>
      </c>
      <c r="O326" s="166">
        <v>48.388301182327297</v>
      </c>
      <c r="P326" s="23">
        <v>0.70512871899999996</v>
      </c>
      <c r="Q326" s="165">
        <v>95.469819539514603</v>
      </c>
      <c r="R326" s="9">
        <v>1010.781736</v>
      </c>
      <c r="S326" s="9">
        <v>58.612499999999997</v>
      </c>
      <c r="T326" s="9" t="s">
        <v>11006</v>
      </c>
    </row>
    <row r="327" spans="1:20" ht="14.4" x14ac:dyDescent="0.3">
      <c r="A327" s="111">
        <v>6073009106</v>
      </c>
      <c r="B327" s="193">
        <v>5112</v>
      </c>
      <c r="C327" s="19" t="s">
        <v>10972</v>
      </c>
      <c r="D327" s="20">
        <v>92110</v>
      </c>
      <c r="E327" s="20" t="s">
        <v>10972</v>
      </c>
      <c r="F327" s="20" t="s">
        <v>68</v>
      </c>
      <c r="G327" s="19">
        <v>-117.19825160000001</v>
      </c>
      <c r="H327" s="19">
        <v>32.7712924</v>
      </c>
      <c r="I327" s="21">
        <v>20.239677735938599</v>
      </c>
      <c r="J327" s="21">
        <v>38.073625819465498</v>
      </c>
      <c r="K327" s="22" t="s">
        <v>11008</v>
      </c>
      <c r="L327" s="23">
        <v>4.3811200000000002E-2</v>
      </c>
      <c r="M327" s="166">
        <v>35.158680771624098</v>
      </c>
      <c r="N327" s="9">
        <v>9.9064665890000008</v>
      </c>
      <c r="O327" s="166">
        <v>48.189172370877401</v>
      </c>
      <c r="P327" s="23">
        <v>0.39951311099999998</v>
      </c>
      <c r="Q327" s="165">
        <v>84.866210329807103</v>
      </c>
      <c r="R327" s="9">
        <v>1452.1154759999999</v>
      </c>
      <c r="S327" s="9">
        <v>77</v>
      </c>
      <c r="T327" s="9"/>
    </row>
    <row r="328" spans="1:20" ht="14.4" x14ac:dyDescent="0.3">
      <c r="A328" s="111">
        <v>6073002905</v>
      </c>
      <c r="B328" s="193">
        <v>4278</v>
      </c>
      <c r="C328" s="19" t="s">
        <v>10972</v>
      </c>
      <c r="D328" s="20">
        <v>92115</v>
      </c>
      <c r="E328" s="20" t="s">
        <v>10972</v>
      </c>
      <c r="F328" s="20" t="s">
        <v>28</v>
      </c>
      <c r="G328" s="19">
        <v>-117.04964510000001</v>
      </c>
      <c r="H328" s="19">
        <v>32.771138100000002</v>
      </c>
      <c r="I328" s="21">
        <v>20.183367290385</v>
      </c>
      <c r="J328" s="21">
        <v>37.934947049924403</v>
      </c>
      <c r="K328" s="22" t="s">
        <v>11008</v>
      </c>
      <c r="L328" s="23">
        <v>4.5392849999999998E-2</v>
      </c>
      <c r="M328" s="166">
        <v>42.563783447417499</v>
      </c>
      <c r="N328" s="9">
        <v>9.8897884830000002</v>
      </c>
      <c r="O328" s="166">
        <v>48.064716863721202</v>
      </c>
      <c r="P328" s="23">
        <v>0.29951802500000002</v>
      </c>
      <c r="Q328" s="165">
        <v>76.378344741754802</v>
      </c>
      <c r="R328" s="9">
        <v>1602.39273</v>
      </c>
      <c r="S328" s="9">
        <v>80.150000000000006</v>
      </c>
      <c r="T328" s="9"/>
    </row>
    <row r="329" spans="1:20" ht="14.4" x14ac:dyDescent="0.3">
      <c r="A329" s="111">
        <v>6073001700</v>
      </c>
      <c r="B329" s="193">
        <v>4448</v>
      </c>
      <c r="C329" s="19" t="s">
        <v>10972</v>
      </c>
      <c r="D329" s="20">
        <v>92116</v>
      </c>
      <c r="E329" s="20" t="s">
        <v>10972</v>
      </c>
      <c r="F329" s="20" t="s">
        <v>78</v>
      </c>
      <c r="G329" s="19">
        <v>-117.12071419999999</v>
      </c>
      <c r="H329" s="19">
        <v>32.758245199999998</v>
      </c>
      <c r="I329" s="21">
        <v>19.032038755831898</v>
      </c>
      <c r="J329" s="21">
        <v>35.224407463439199</v>
      </c>
      <c r="K329" s="22" t="s">
        <v>11008</v>
      </c>
      <c r="L329" s="23">
        <v>4.3811200000000002E-2</v>
      </c>
      <c r="M329" s="166">
        <v>35.158680771624098</v>
      </c>
      <c r="N329" s="9">
        <v>9.8795016140000005</v>
      </c>
      <c r="O329" s="166">
        <v>47.9527069072806</v>
      </c>
      <c r="P329" s="23">
        <v>0.21173924199999999</v>
      </c>
      <c r="Q329" s="165">
        <v>64.131922837585606</v>
      </c>
      <c r="R329" s="9">
        <v>1370.7986309999999</v>
      </c>
      <c r="S329" s="9">
        <v>74.462500000000006</v>
      </c>
      <c r="T329" s="20" t="s">
        <v>11001</v>
      </c>
    </row>
    <row r="330" spans="1:20" ht="14.4" x14ac:dyDescent="0.3">
      <c r="A330" s="111">
        <v>6073001800</v>
      </c>
      <c r="B330" s="193">
        <v>5417</v>
      </c>
      <c r="C330" s="19" t="s">
        <v>10972</v>
      </c>
      <c r="D330" s="20">
        <v>92116</v>
      </c>
      <c r="E330" s="20" t="s">
        <v>10972</v>
      </c>
      <c r="F330" s="20" t="s">
        <v>78</v>
      </c>
      <c r="G330" s="19">
        <v>-117.11860540000001</v>
      </c>
      <c r="H330" s="19">
        <v>32.762884900000003</v>
      </c>
      <c r="I330" s="21">
        <v>19.799315495470399</v>
      </c>
      <c r="J330" s="21">
        <v>36.964195663136699</v>
      </c>
      <c r="K330" s="22" t="s">
        <v>11008</v>
      </c>
      <c r="L330" s="23">
        <v>4.3811200000000002E-2</v>
      </c>
      <c r="M330" s="166">
        <v>35.158680771624098</v>
      </c>
      <c r="N330" s="9">
        <v>9.8528273140000007</v>
      </c>
      <c r="O330" s="166">
        <v>47.641568139390202</v>
      </c>
      <c r="P330" s="23">
        <v>0.32840693799999998</v>
      </c>
      <c r="Q330" s="165">
        <v>79.240821406347195</v>
      </c>
      <c r="R330" s="9">
        <v>1545.7433739999999</v>
      </c>
      <c r="S330" s="9">
        <v>78.9375</v>
      </c>
      <c r="T330" s="20" t="s">
        <v>11001</v>
      </c>
    </row>
    <row r="331" spans="1:20" ht="14.4" x14ac:dyDescent="0.3">
      <c r="A331" s="111">
        <v>6073008902</v>
      </c>
      <c r="B331" s="193">
        <v>2231</v>
      </c>
      <c r="C331" s="19" t="s">
        <v>10972</v>
      </c>
      <c r="D331" s="20">
        <v>92108</v>
      </c>
      <c r="E331" s="20" t="s">
        <v>10972</v>
      </c>
      <c r="F331" s="20" t="s">
        <v>47</v>
      </c>
      <c r="G331" s="19">
        <v>-117.17989300000001</v>
      </c>
      <c r="H331" s="19">
        <v>32.763558500000002</v>
      </c>
      <c r="I331" s="21">
        <v>20.187690422423099</v>
      </c>
      <c r="J331" s="21">
        <v>37.960161371659098</v>
      </c>
      <c r="K331" s="22" t="s">
        <v>11008</v>
      </c>
      <c r="L331" s="23">
        <v>4.3205130000000001E-2</v>
      </c>
      <c r="M331" s="166">
        <v>32.146857498444298</v>
      </c>
      <c r="N331" s="9">
        <v>9.8082243009999992</v>
      </c>
      <c r="O331" s="166">
        <v>47.1686372121966</v>
      </c>
      <c r="P331" s="23">
        <v>0.68219268499999997</v>
      </c>
      <c r="Q331" s="165">
        <v>94.996888612321101</v>
      </c>
      <c r="R331" s="9">
        <v>1483.239116</v>
      </c>
      <c r="S331" s="9">
        <v>77.787499999999994</v>
      </c>
      <c r="T331" s="9"/>
    </row>
    <row r="332" spans="1:20" ht="14.4" x14ac:dyDescent="0.3">
      <c r="A332" s="111">
        <v>6073009802</v>
      </c>
      <c r="B332" s="193">
        <v>6715</v>
      </c>
      <c r="C332" s="19" t="s">
        <v>10972</v>
      </c>
      <c r="D332" s="20">
        <v>92119</v>
      </c>
      <c r="E332" s="20" t="s">
        <v>10972</v>
      </c>
      <c r="F332" s="20" t="s">
        <v>40</v>
      </c>
      <c r="G332" s="19">
        <v>-117.01408410000001</v>
      </c>
      <c r="H332" s="19">
        <v>32.796855800000003</v>
      </c>
      <c r="I332" s="21">
        <v>19.110149606818201</v>
      </c>
      <c r="J332" s="21">
        <v>35.400907715582498</v>
      </c>
      <c r="K332" s="22" t="s">
        <v>11008</v>
      </c>
      <c r="L332" s="23">
        <v>4.7535550000000003E-2</v>
      </c>
      <c r="M332" s="165">
        <v>50.989421281891701</v>
      </c>
      <c r="N332" s="9">
        <v>9.6895019849999997</v>
      </c>
      <c r="O332" s="166">
        <v>46.1729931549471</v>
      </c>
      <c r="P332" s="23">
        <v>0.18192435300000001</v>
      </c>
      <c r="Q332" s="165">
        <v>58.556316116988199</v>
      </c>
      <c r="R332" s="9">
        <v>631.60994149999999</v>
      </c>
      <c r="S332" s="9">
        <v>30.75</v>
      </c>
      <c r="T332" s="9"/>
    </row>
    <row r="333" spans="1:20" ht="14.4" x14ac:dyDescent="0.3">
      <c r="A333" s="111">
        <v>6073009604</v>
      </c>
      <c r="B333" s="193">
        <v>3628</v>
      </c>
      <c r="C333" s="19" t="s">
        <v>10972</v>
      </c>
      <c r="D333" s="20">
        <v>92120</v>
      </c>
      <c r="E333" s="20" t="s">
        <v>10972</v>
      </c>
      <c r="F333" s="20" t="s">
        <v>15</v>
      </c>
      <c r="G333" s="19">
        <v>-117.0917261</v>
      </c>
      <c r="H333" s="19">
        <v>32.786768500000001</v>
      </c>
      <c r="I333" s="21">
        <v>19.892213911208501</v>
      </c>
      <c r="J333" s="21">
        <v>37.266767523953597</v>
      </c>
      <c r="K333" s="22" t="s">
        <v>11008</v>
      </c>
      <c r="L333" s="23">
        <v>4.4902020000000001E-2</v>
      </c>
      <c r="M333" s="166">
        <v>39.987554449284403</v>
      </c>
      <c r="N333" s="9">
        <v>9.6737876119999999</v>
      </c>
      <c r="O333" s="166">
        <v>46.085874299937799</v>
      </c>
      <c r="P333" s="23">
        <v>0.15076985200000001</v>
      </c>
      <c r="Q333" s="165">
        <v>51.412570006222801</v>
      </c>
      <c r="R333" s="9">
        <v>1002.930836</v>
      </c>
      <c r="S333" s="9">
        <v>57.975000000000001</v>
      </c>
      <c r="T333" s="9"/>
    </row>
    <row r="334" spans="1:20" ht="14.4" x14ac:dyDescent="0.3">
      <c r="A334" s="111">
        <v>6073008358</v>
      </c>
      <c r="B334" s="193">
        <v>7467</v>
      </c>
      <c r="C334" s="19" t="s">
        <v>10972</v>
      </c>
      <c r="D334" s="20">
        <v>92126</v>
      </c>
      <c r="E334" s="20" t="s">
        <v>10972</v>
      </c>
      <c r="F334" s="20" t="s">
        <v>52</v>
      </c>
      <c r="G334" s="19">
        <v>-117.1335089</v>
      </c>
      <c r="H334" s="19">
        <v>32.909960599999998</v>
      </c>
      <c r="I334" s="21">
        <v>20.8641633182494</v>
      </c>
      <c r="J334" s="21">
        <v>39.725163893091299</v>
      </c>
      <c r="K334" s="22" t="s">
        <v>11008</v>
      </c>
      <c r="L334" s="23">
        <v>4.6767080000000003E-2</v>
      </c>
      <c r="M334" s="166">
        <v>48.450528935905403</v>
      </c>
      <c r="N334" s="9">
        <v>9.4254061569999994</v>
      </c>
      <c r="O334" s="166">
        <v>43.609209707529601</v>
      </c>
      <c r="P334" s="23">
        <v>0.15658023700000001</v>
      </c>
      <c r="Q334" s="165">
        <v>52.8313627878034</v>
      </c>
      <c r="R334" s="9">
        <v>974.72527390000005</v>
      </c>
      <c r="S334" s="9">
        <v>56.35</v>
      </c>
      <c r="T334" s="9"/>
    </row>
    <row r="335" spans="1:20" ht="14.4" x14ac:dyDescent="0.3">
      <c r="A335" s="111">
        <v>6073018511</v>
      </c>
      <c r="B335" s="193">
        <v>5502</v>
      </c>
      <c r="C335" s="19" t="s">
        <v>10972</v>
      </c>
      <c r="D335" s="20">
        <v>92054</v>
      </c>
      <c r="E335" s="20" t="s">
        <v>53</v>
      </c>
      <c r="F335" s="20" t="s">
        <v>53</v>
      </c>
      <c r="G335" s="19">
        <v>-117.343109</v>
      </c>
      <c r="H335" s="19">
        <v>33.204411</v>
      </c>
      <c r="I335" s="21">
        <v>19.8766208911759</v>
      </c>
      <c r="J335" s="21">
        <v>37.228946041351499</v>
      </c>
      <c r="K335" s="22" t="s">
        <v>11008</v>
      </c>
      <c r="L335" s="23">
        <v>4.3205130000000001E-2</v>
      </c>
      <c r="M335" s="166">
        <v>32.146857498444298</v>
      </c>
      <c r="N335" s="9">
        <v>9.4120141060000009</v>
      </c>
      <c r="O335" s="166">
        <v>43.397635345364002</v>
      </c>
      <c r="P335" s="23">
        <v>0.13248015599999999</v>
      </c>
      <c r="Q335" s="166">
        <v>46.521468574984397</v>
      </c>
      <c r="R335" s="9">
        <v>681.41329880000001</v>
      </c>
      <c r="S335" s="9">
        <v>34.637500000000003</v>
      </c>
      <c r="T335" s="9"/>
    </row>
    <row r="336" spans="1:20" ht="14.4" x14ac:dyDescent="0.3">
      <c r="A336" s="111">
        <v>6073017048</v>
      </c>
      <c r="B336" s="193">
        <v>6758</v>
      </c>
      <c r="C336" s="19" t="s">
        <v>10972</v>
      </c>
      <c r="D336" s="20">
        <v>92064</v>
      </c>
      <c r="E336" s="20" t="s">
        <v>61</v>
      </c>
      <c r="F336" s="20" t="s">
        <v>61</v>
      </c>
      <c r="G336" s="19">
        <v>-117.0535531</v>
      </c>
      <c r="H336" s="19">
        <v>32.946601100000002</v>
      </c>
      <c r="I336" s="21">
        <v>20.736599231258101</v>
      </c>
      <c r="J336" s="21">
        <v>39.3721633888048</v>
      </c>
      <c r="K336" s="22" t="s">
        <v>11008</v>
      </c>
      <c r="L336" s="23">
        <v>4.9019449999999999E-2</v>
      </c>
      <c r="M336" s="165">
        <v>58.232731798382098</v>
      </c>
      <c r="N336" s="9">
        <v>9.3740105279999995</v>
      </c>
      <c r="O336" s="166">
        <v>42.850031113876803</v>
      </c>
      <c r="P336" s="23">
        <v>7.2444538000000003E-2</v>
      </c>
      <c r="Q336" s="166">
        <v>26.907280647168601</v>
      </c>
      <c r="R336" s="9">
        <v>859.87308340000004</v>
      </c>
      <c r="S336" s="9">
        <v>48.487499999999997</v>
      </c>
      <c r="T336" s="9"/>
    </row>
    <row r="337" spans="1:20" ht="14.4" x14ac:dyDescent="0.3">
      <c r="A337" s="111">
        <v>6073008350</v>
      </c>
      <c r="B337" s="193">
        <v>6979</v>
      </c>
      <c r="C337" s="19" t="s">
        <v>10972</v>
      </c>
      <c r="D337" s="20">
        <v>92121</v>
      </c>
      <c r="E337" s="20" t="s">
        <v>10972</v>
      </c>
      <c r="F337" s="20" t="s">
        <v>46</v>
      </c>
      <c r="G337" s="19">
        <v>-117.1716969</v>
      </c>
      <c r="H337" s="19">
        <v>32.891456099999999</v>
      </c>
      <c r="I337" s="21">
        <v>19.092358500474301</v>
      </c>
      <c r="J337" s="21">
        <v>35.363086232980301</v>
      </c>
      <c r="K337" s="22" t="s">
        <v>11008</v>
      </c>
      <c r="L337" s="23">
        <v>4.6325379999999999E-2</v>
      </c>
      <c r="M337" s="166">
        <v>46.994399502177998</v>
      </c>
      <c r="N337" s="9">
        <v>9.3303227169999996</v>
      </c>
      <c r="O337" s="166">
        <v>42.352209085251999</v>
      </c>
      <c r="P337" s="23">
        <v>0.208528878</v>
      </c>
      <c r="Q337" s="165">
        <v>63.6465463596764</v>
      </c>
      <c r="R337" s="9">
        <v>1189.580516</v>
      </c>
      <c r="S337" s="9">
        <v>68.287499999999994</v>
      </c>
      <c r="T337" s="9"/>
    </row>
    <row r="338" spans="1:20" ht="14.4" x14ac:dyDescent="0.3">
      <c r="A338" s="111">
        <v>6073009301</v>
      </c>
      <c r="B338" s="193">
        <v>4935</v>
      </c>
      <c r="C338" s="19" t="s">
        <v>10972</v>
      </c>
      <c r="D338" s="20">
        <v>92123</v>
      </c>
      <c r="E338" s="20" t="s">
        <v>10972</v>
      </c>
      <c r="F338" s="20" t="s">
        <v>47</v>
      </c>
      <c r="G338" s="19">
        <v>-117.1342573</v>
      </c>
      <c r="H338" s="19">
        <v>32.8015574</v>
      </c>
      <c r="I338" s="21">
        <v>20.577995883102702</v>
      </c>
      <c r="J338" s="21">
        <v>39.019162884518401</v>
      </c>
      <c r="K338" s="22" t="s">
        <v>11008</v>
      </c>
      <c r="L338" s="23">
        <v>4.4356609999999998E-2</v>
      </c>
      <c r="M338" s="166">
        <v>37.573117610454297</v>
      </c>
      <c r="N338" s="9">
        <v>9.2799028119999996</v>
      </c>
      <c r="O338" s="166">
        <v>41.667703795892997</v>
      </c>
      <c r="P338" s="23">
        <v>0.174181488</v>
      </c>
      <c r="Q338" s="165">
        <v>57.1997510889857</v>
      </c>
      <c r="R338" s="9">
        <v>587.80490239999995</v>
      </c>
      <c r="S338" s="9">
        <v>27.35</v>
      </c>
      <c r="T338" s="9"/>
    </row>
    <row r="339" spans="1:20" ht="14.4" x14ac:dyDescent="0.3">
      <c r="A339" s="111">
        <v>6073018516</v>
      </c>
      <c r="B339" s="193">
        <v>3899</v>
      </c>
      <c r="C339" s="19" t="s">
        <v>10972</v>
      </c>
      <c r="D339" s="20">
        <v>92056</v>
      </c>
      <c r="E339" s="20" t="s">
        <v>53</v>
      </c>
      <c r="F339" s="20" t="s">
        <v>53</v>
      </c>
      <c r="G339" s="19">
        <v>-117.2981757</v>
      </c>
      <c r="H339" s="19">
        <v>33.200135600000003</v>
      </c>
      <c r="I339" s="21">
        <v>19.7150773301884</v>
      </c>
      <c r="J339" s="21">
        <v>36.762481089258699</v>
      </c>
      <c r="K339" s="22" t="s">
        <v>11008</v>
      </c>
      <c r="L339" s="23">
        <v>4.3811200000000002E-2</v>
      </c>
      <c r="M339" s="166">
        <v>35.158680771624098</v>
      </c>
      <c r="N339" s="9">
        <v>9.0716719510000008</v>
      </c>
      <c r="O339" s="166">
        <v>38.742999377722498</v>
      </c>
      <c r="P339" s="23">
        <v>4.9041802000000002E-2</v>
      </c>
      <c r="Q339" s="166">
        <v>17.535780958307399</v>
      </c>
      <c r="R339" s="9">
        <v>1032.1195359999999</v>
      </c>
      <c r="S339" s="9">
        <v>60.0625</v>
      </c>
      <c r="T339" s="9"/>
    </row>
    <row r="340" spans="1:20" ht="14.4" x14ac:dyDescent="0.3">
      <c r="A340" s="111">
        <v>6073016901</v>
      </c>
      <c r="B340" s="193">
        <v>7427</v>
      </c>
      <c r="C340" s="19" t="s">
        <v>10972</v>
      </c>
      <c r="D340" s="20">
        <v>92040</v>
      </c>
      <c r="E340" s="20" t="s">
        <v>129</v>
      </c>
      <c r="F340" s="20" t="s">
        <v>129</v>
      </c>
      <c r="G340" s="19">
        <v>-116.94700829999999</v>
      </c>
      <c r="H340" s="19">
        <v>32.901571599999997</v>
      </c>
      <c r="I340" s="21">
        <v>20.145907068269501</v>
      </c>
      <c r="J340" s="21">
        <v>37.846696923852697</v>
      </c>
      <c r="K340" s="22" t="s">
        <v>11008</v>
      </c>
      <c r="L340" s="23">
        <v>5.2256009999999999E-2</v>
      </c>
      <c r="M340" s="165">
        <v>66.957062850031093</v>
      </c>
      <c r="N340" s="9">
        <v>9.0083831799999992</v>
      </c>
      <c r="O340" s="166">
        <v>37.548226509023003</v>
      </c>
      <c r="P340" s="23">
        <v>3.2977691000000003E-2</v>
      </c>
      <c r="Q340" s="166">
        <v>11.6365899191039</v>
      </c>
      <c r="R340" s="9">
        <v>734.25024929999995</v>
      </c>
      <c r="S340" s="9">
        <v>39.1</v>
      </c>
      <c r="T340" s="9"/>
    </row>
    <row r="341" spans="1:20" ht="14.4" x14ac:dyDescent="0.3">
      <c r="A341" s="111">
        <v>6073009510</v>
      </c>
      <c r="B341" s="193">
        <v>5049</v>
      </c>
      <c r="C341" s="19" t="s">
        <v>10972</v>
      </c>
      <c r="D341" s="20">
        <v>92124</v>
      </c>
      <c r="E341" s="20" t="s">
        <v>10972</v>
      </c>
      <c r="F341" s="20" t="s">
        <v>91</v>
      </c>
      <c r="G341" s="19">
        <v>-117.109307</v>
      </c>
      <c r="H341" s="19">
        <v>32.817116200000001</v>
      </c>
      <c r="I341" s="21">
        <v>20.918125707929299</v>
      </c>
      <c r="J341" s="21">
        <v>39.863842662632401</v>
      </c>
      <c r="K341" s="22" t="s">
        <v>11008</v>
      </c>
      <c r="L341" s="23">
        <v>4.5392849999999998E-2</v>
      </c>
      <c r="M341" s="166">
        <v>42.563783447417499</v>
      </c>
      <c r="N341" s="9">
        <v>8.9535690609999996</v>
      </c>
      <c r="O341" s="166">
        <v>36.278780336029897</v>
      </c>
      <c r="P341" s="23">
        <v>0.19702904900000001</v>
      </c>
      <c r="Q341" s="165">
        <v>61.530802738021201</v>
      </c>
      <c r="R341" s="9">
        <v>1444.9811769999999</v>
      </c>
      <c r="S341" s="9">
        <v>76.75</v>
      </c>
      <c r="T341" s="9"/>
    </row>
    <row r="342" spans="1:20" ht="14.4" x14ac:dyDescent="0.3">
      <c r="A342" s="111">
        <v>6073019601</v>
      </c>
      <c r="B342" s="193">
        <v>7468</v>
      </c>
      <c r="C342" s="19" t="s">
        <v>10972</v>
      </c>
      <c r="D342" s="20">
        <v>92084</v>
      </c>
      <c r="E342" s="20" t="s">
        <v>93</v>
      </c>
      <c r="F342" s="20" t="s">
        <v>93</v>
      </c>
      <c r="G342" s="19">
        <v>-117.2241894</v>
      </c>
      <c r="H342" s="19">
        <v>33.2069221</v>
      </c>
      <c r="I342" s="21">
        <v>19.725021958814001</v>
      </c>
      <c r="J342" s="21">
        <v>36.812909732728201</v>
      </c>
      <c r="K342" s="22" t="s">
        <v>11008</v>
      </c>
      <c r="L342" s="23">
        <v>4.4902020000000001E-2</v>
      </c>
      <c r="M342" s="166">
        <v>39.987554449284403</v>
      </c>
      <c r="N342" s="9">
        <v>8.6865187919999993</v>
      </c>
      <c r="O342" s="166">
        <v>29.334163036714401</v>
      </c>
      <c r="P342" s="23">
        <v>8.1014625000000007E-2</v>
      </c>
      <c r="Q342" s="166">
        <v>30.2551337896702</v>
      </c>
      <c r="R342" s="9">
        <v>530.47204209999995</v>
      </c>
      <c r="S342" s="9">
        <v>23.3</v>
      </c>
      <c r="T342" s="9"/>
    </row>
    <row r="343" spans="1:20" ht="14.4" x14ac:dyDescent="0.3">
      <c r="A343" s="111">
        <v>6073020025</v>
      </c>
      <c r="B343" s="193">
        <v>4771</v>
      </c>
      <c r="C343" s="19" t="s">
        <v>10972</v>
      </c>
      <c r="D343" s="20">
        <v>92069</v>
      </c>
      <c r="E343" s="20" t="s">
        <v>82</v>
      </c>
      <c r="F343" s="20" t="s">
        <v>82</v>
      </c>
      <c r="G343" s="19">
        <v>-117.12985020000001</v>
      </c>
      <c r="H343" s="19">
        <v>33.139516700000001</v>
      </c>
      <c r="I343" s="21">
        <v>20.856637476634202</v>
      </c>
      <c r="J343" s="21">
        <v>39.699949571356498</v>
      </c>
      <c r="K343" s="22" t="s">
        <v>11008</v>
      </c>
      <c r="L343" s="23">
        <v>4.6325379999999999E-2</v>
      </c>
      <c r="M343" s="166">
        <v>46.994399502177998</v>
      </c>
      <c r="N343" s="9">
        <v>8.4273553999999997</v>
      </c>
      <c r="O343" s="166">
        <v>20.9458618543871</v>
      </c>
      <c r="P343" s="23">
        <v>0.16668691299999999</v>
      </c>
      <c r="Q343" s="165">
        <v>55.370255133789698</v>
      </c>
      <c r="R343" s="9">
        <v>905.12166139999999</v>
      </c>
      <c r="S343" s="9">
        <v>51.875</v>
      </c>
      <c r="T343" s="9"/>
    </row>
    <row r="344" spans="1:20" ht="14.4" x14ac:dyDescent="0.3">
      <c r="A344" s="111">
        <v>6073020210</v>
      </c>
      <c r="B344" s="193">
        <v>5084</v>
      </c>
      <c r="C344" s="19" t="s">
        <v>10972</v>
      </c>
      <c r="D344" s="20">
        <v>92027</v>
      </c>
      <c r="E344" s="20" t="s">
        <v>31</v>
      </c>
      <c r="F344" s="20" t="s">
        <v>31</v>
      </c>
      <c r="G344" s="19">
        <v>-117.0410689</v>
      </c>
      <c r="H344" s="19">
        <v>33.145581900000003</v>
      </c>
      <c r="I344" s="21">
        <v>18.995294959740999</v>
      </c>
      <c r="J344" s="21">
        <v>35.136157337367599</v>
      </c>
      <c r="K344" s="22" t="s">
        <v>11008</v>
      </c>
      <c r="L344" s="23">
        <v>4.8635209999999998E-2</v>
      </c>
      <c r="M344" s="165">
        <v>56.963285625388899</v>
      </c>
      <c r="N344" s="9">
        <v>8.2361013080000003</v>
      </c>
      <c r="O344" s="166">
        <v>16.9881767268202</v>
      </c>
      <c r="P344" s="23">
        <v>0.121639557</v>
      </c>
      <c r="Q344" s="166">
        <v>43.820784069695101</v>
      </c>
      <c r="R344" s="9">
        <v>523.86930840000002</v>
      </c>
      <c r="S344" s="9">
        <v>22.862500000000001</v>
      </c>
      <c r="T344" s="9"/>
    </row>
    <row r="345" spans="1:20" ht="14.4" x14ac:dyDescent="0.3">
      <c r="A345" s="111">
        <v>6073020404</v>
      </c>
      <c r="B345" s="193">
        <v>5025</v>
      </c>
      <c r="C345" s="19" t="s">
        <v>10972</v>
      </c>
      <c r="D345" s="20">
        <v>92029</v>
      </c>
      <c r="E345" s="20" t="s">
        <v>31</v>
      </c>
      <c r="F345" s="20" t="s">
        <v>31</v>
      </c>
      <c r="G345" s="19">
        <v>-117.10115589999999</v>
      </c>
      <c r="H345" s="19">
        <v>33.097065299999997</v>
      </c>
      <c r="I345" s="21">
        <v>20.668947395948202</v>
      </c>
      <c r="J345" s="21">
        <v>39.258698940998499</v>
      </c>
      <c r="K345" s="22" t="s">
        <v>11008</v>
      </c>
      <c r="L345" s="23">
        <v>4.7164579999999998E-2</v>
      </c>
      <c r="M345" s="165">
        <v>50.5413814561294</v>
      </c>
      <c r="N345" s="9">
        <v>8.2266413889999992</v>
      </c>
      <c r="O345" s="166">
        <v>16.813939016801498</v>
      </c>
      <c r="P345" s="23">
        <v>0.13216555099999999</v>
      </c>
      <c r="Q345" s="166">
        <v>46.4467952706907</v>
      </c>
      <c r="R345" s="9">
        <v>1280.132034</v>
      </c>
      <c r="S345" s="9">
        <v>71.662499999999994</v>
      </c>
      <c r="T345" s="9"/>
    </row>
    <row r="346" spans="1:20" ht="14.4" x14ac:dyDescent="0.3">
      <c r="A346" s="111">
        <v>6073010011</v>
      </c>
      <c r="B346" s="193">
        <v>4134</v>
      </c>
      <c r="C346" s="19" t="s">
        <v>10972</v>
      </c>
      <c r="D346" s="20">
        <v>92154</v>
      </c>
      <c r="E346" s="20" t="s">
        <v>10972</v>
      </c>
      <c r="F346" s="20" t="s">
        <v>21</v>
      </c>
      <c r="G346" s="19">
        <v>-117.0547796</v>
      </c>
      <c r="H346" s="19">
        <v>32.579514699999997</v>
      </c>
      <c r="I346" s="21">
        <v>17.1281884233928</v>
      </c>
      <c r="J346" s="21">
        <v>30.648008068583</v>
      </c>
      <c r="K346" s="22" t="s">
        <v>11009</v>
      </c>
      <c r="L346" s="23">
        <v>4.2599060000000001E-2</v>
      </c>
      <c r="M346" s="166">
        <v>29.8942128189172</v>
      </c>
      <c r="N346" s="9">
        <v>12.70285932</v>
      </c>
      <c r="O346" s="165">
        <v>92.395768512756703</v>
      </c>
      <c r="P346" s="23">
        <v>5.4684506000000001E-2</v>
      </c>
      <c r="Q346" s="166">
        <v>19.813316739265701</v>
      </c>
      <c r="R346" s="9">
        <v>481.0807714</v>
      </c>
      <c r="S346" s="9">
        <v>19.475000000000001</v>
      </c>
      <c r="T346" s="20" t="s">
        <v>10985</v>
      </c>
    </row>
    <row r="347" spans="1:20" ht="14.4" x14ac:dyDescent="0.3">
      <c r="A347" s="111">
        <v>6073013313</v>
      </c>
      <c r="B347" s="193">
        <v>19689</v>
      </c>
      <c r="C347" s="19" t="s">
        <v>10972</v>
      </c>
      <c r="D347" s="20">
        <v>91915</v>
      </c>
      <c r="E347" s="20" t="s">
        <v>21</v>
      </c>
      <c r="F347" s="20" t="s">
        <v>86</v>
      </c>
      <c r="G347" s="19">
        <v>-116.9847218</v>
      </c>
      <c r="H347" s="19">
        <v>32.602318099999998</v>
      </c>
      <c r="I347" s="21">
        <v>17.522665845824001</v>
      </c>
      <c r="J347" s="21">
        <v>31.6187594553707</v>
      </c>
      <c r="K347" s="22" t="s">
        <v>11009</v>
      </c>
      <c r="L347" s="23">
        <v>4.3770759999999999E-2</v>
      </c>
      <c r="M347" s="166">
        <v>32.2588674548849</v>
      </c>
      <c r="N347" s="9">
        <v>11.70988745</v>
      </c>
      <c r="O347" s="165">
        <v>66.695706285003098</v>
      </c>
      <c r="P347" s="23">
        <v>6.9287549000000004E-2</v>
      </c>
      <c r="Q347" s="166">
        <v>25.700062227753602</v>
      </c>
      <c r="R347" s="9">
        <v>1040.7057259999999</v>
      </c>
      <c r="S347" s="9">
        <v>60.524999999999999</v>
      </c>
      <c r="T347" s="9"/>
    </row>
    <row r="348" spans="1:20" ht="14.4" x14ac:dyDescent="0.3">
      <c r="A348" s="111">
        <v>6073003207</v>
      </c>
      <c r="B348" s="193">
        <v>6278</v>
      </c>
      <c r="C348" s="19" t="s">
        <v>10972</v>
      </c>
      <c r="D348" s="20">
        <v>91902</v>
      </c>
      <c r="E348" s="20" t="s">
        <v>18</v>
      </c>
      <c r="F348" s="20" t="s">
        <v>18</v>
      </c>
      <c r="G348" s="19">
        <v>-117.03095450000001</v>
      </c>
      <c r="H348" s="19">
        <v>32.671696799999999</v>
      </c>
      <c r="I348" s="21">
        <v>17.2788314396768</v>
      </c>
      <c r="J348" s="21">
        <v>31.0262228946041</v>
      </c>
      <c r="K348" s="22" t="s">
        <v>11009</v>
      </c>
      <c r="L348" s="23">
        <v>4.3205130000000001E-2</v>
      </c>
      <c r="M348" s="166">
        <v>32.146857498444298</v>
      </c>
      <c r="N348" s="9">
        <v>10.45645629</v>
      </c>
      <c r="O348" s="165">
        <v>52.233976353453599</v>
      </c>
      <c r="P348" s="23">
        <v>9.9508342999999999E-2</v>
      </c>
      <c r="Q348" s="166">
        <v>37.100186683260702</v>
      </c>
      <c r="R348" s="9">
        <v>1228.811647</v>
      </c>
      <c r="S348" s="9">
        <v>69.787499999999994</v>
      </c>
      <c r="T348" s="9"/>
    </row>
    <row r="349" spans="1:20" ht="14.4" x14ac:dyDescent="0.3">
      <c r="A349" s="111">
        <v>6073003213</v>
      </c>
      <c r="B349" s="193">
        <v>4582</v>
      </c>
      <c r="C349" s="19" t="s">
        <v>10972</v>
      </c>
      <c r="D349" s="20">
        <v>92139</v>
      </c>
      <c r="E349" s="20" t="s">
        <v>10972</v>
      </c>
      <c r="F349" s="20" t="s">
        <v>88</v>
      </c>
      <c r="G349" s="19">
        <v>-117.0307834</v>
      </c>
      <c r="H349" s="19">
        <v>32.688526000000003</v>
      </c>
      <c r="I349" s="21">
        <v>18.732121859797399</v>
      </c>
      <c r="J349" s="21">
        <v>34.5814422592032</v>
      </c>
      <c r="K349" s="22" t="s">
        <v>11009</v>
      </c>
      <c r="L349" s="23">
        <v>4.3811200000000002E-2</v>
      </c>
      <c r="M349" s="166">
        <v>35.158680771624098</v>
      </c>
      <c r="N349" s="9">
        <v>10.445544809999999</v>
      </c>
      <c r="O349" s="165">
        <v>52.134411947728701</v>
      </c>
      <c r="P349" s="23">
        <v>0.119584284</v>
      </c>
      <c r="Q349" s="166">
        <v>43.310516490354701</v>
      </c>
      <c r="R349" s="9">
        <v>1120.5875699999999</v>
      </c>
      <c r="S349" s="9">
        <v>65.025000000000006</v>
      </c>
      <c r="T349" s="9"/>
    </row>
    <row r="350" spans="1:20" ht="14.4" x14ac:dyDescent="0.3">
      <c r="A350" s="111">
        <v>6073003212</v>
      </c>
      <c r="B350" s="193">
        <v>4154</v>
      </c>
      <c r="C350" s="19" t="s">
        <v>10972</v>
      </c>
      <c r="D350" s="20">
        <v>92139</v>
      </c>
      <c r="E350" s="20" t="s">
        <v>10972</v>
      </c>
      <c r="F350" s="20" t="s">
        <v>88</v>
      </c>
      <c r="G350" s="19">
        <v>-117.0537791</v>
      </c>
      <c r="H350" s="19">
        <v>32.669620799999997</v>
      </c>
      <c r="I350" s="21">
        <v>18.0107319228715</v>
      </c>
      <c r="J350" s="21">
        <v>32.766011094301597</v>
      </c>
      <c r="K350" s="22" t="s">
        <v>11009</v>
      </c>
      <c r="L350" s="23">
        <v>4.2599060000000001E-2</v>
      </c>
      <c r="M350" s="166">
        <v>29.8942128189172</v>
      </c>
      <c r="N350" s="9">
        <v>10.367763030000001</v>
      </c>
      <c r="O350" s="165">
        <v>51.561916614810201</v>
      </c>
      <c r="P350" s="23">
        <v>0.198564461</v>
      </c>
      <c r="Q350" s="165">
        <v>61.792159303049203</v>
      </c>
      <c r="R350" s="9">
        <v>1129.823654</v>
      </c>
      <c r="S350" s="9">
        <v>65.512500000000003</v>
      </c>
      <c r="T350" s="9"/>
    </row>
    <row r="351" spans="1:20" ht="14.4" x14ac:dyDescent="0.3">
      <c r="A351" s="111">
        <v>6073004200</v>
      </c>
      <c r="B351" s="193">
        <v>6291</v>
      </c>
      <c r="C351" s="19" t="s">
        <v>10972</v>
      </c>
      <c r="D351" s="20">
        <v>92104</v>
      </c>
      <c r="E351" s="20" t="s">
        <v>10972</v>
      </c>
      <c r="F351" s="20" t="s">
        <v>69</v>
      </c>
      <c r="G351" s="19">
        <v>-117.1194261</v>
      </c>
      <c r="H351" s="19">
        <v>32.729316699999998</v>
      </c>
      <c r="I351" s="21">
        <v>18.4887674480964</v>
      </c>
      <c r="J351" s="21">
        <v>33.925869894099797</v>
      </c>
      <c r="K351" s="22" t="s">
        <v>11009</v>
      </c>
      <c r="L351" s="23">
        <v>4.2599060000000001E-2</v>
      </c>
      <c r="M351" s="166">
        <v>29.8942128189172</v>
      </c>
      <c r="N351" s="9">
        <v>10.139597289999999</v>
      </c>
      <c r="O351" s="165">
        <v>50.1182327317984</v>
      </c>
      <c r="P351" s="23">
        <v>0.38089202999999999</v>
      </c>
      <c r="Q351" s="165">
        <v>83.609209707529601</v>
      </c>
      <c r="R351" s="9">
        <v>2982.970824</v>
      </c>
      <c r="S351" s="9">
        <v>95.762500000000003</v>
      </c>
      <c r="T351" s="9" t="s">
        <v>10990</v>
      </c>
    </row>
    <row r="352" spans="1:20" ht="14.4" x14ac:dyDescent="0.3">
      <c r="A352" s="111">
        <v>6073013506</v>
      </c>
      <c r="B352" s="193">
        <v>4103</v>
      </c>
      <c r="C352" s="19" t="s">
        <v>10972</v>
      </c>
      <c r="D352" s="20">
        <v>91978</v>
      </c>
      <c r="E352" s="20" t="s">
        <v>102</v>
      </c>
      <c r="F352" s="20" t="s">
        <v>102</v>
      </c>
      <c r="G352" s="19">
        <v>-116.96051540000001</v>
      </c>
      <c r="H352" s="19">
        <v>32.722376599999997</v>
      </c>
      <c r="I352" s="21">
        <v>18.1460336068684</v>
      </c>
      <c r="J352" s="21">
        <v>33.0433686333838</v>
      </c>
      <c r="K352" s="22" t="s">
        <v>11009</v>
      </c>
      <c r="L352" s="23">
        <v>4.7496650000000001E-2</v>
      </c>
      <c r="M352" s="165">
        <v>50.616054760423097</v>
      </c>
      <c r="N352" s="9">
        <v>10.12648506</v>
      </c>
      <c r="O352" s="165">
        <v>50.080896079651502</v>
      </c>
      <c r="P352" s="23">
        <v>5.2466589000000001E-2</v>
      </c>
      <c r="Q352" s="166">
        <v>19.0541381456129</v>
      </c>
      <c r="R352" s="9">
        <v>1115.8029590000001</v>
      </c>
      <c r="S352" s="9">
        <v>64.900000000000006</v>
      </c>
      <c r="T352" s="9"/>
    </row>
    <row r="353" spans="1:20" ht="14.4" x14ac:dyDescent="0.3">
      <c r="A353" s="111">
        <v>6073013801</v>
      </c>
      <c r="B353" s="193">
        <v>4946</v>
      </c>
      <c r="C353" s="19" t="s">
        <v>10972</v>
      </c>
      <c r="D353" s="20">
        <v>91941</v>
      </c>
      <c r="E353" s="20" t="s">
        <v>102</v>
      </c>
      <c r="F353" s="20" t="s">
        <v>102</v>
      </c>
      <c r="G353" s="19">
        <v>-117.0086151</v>
      </c>
      <c r="H353" s="19">
        <v>32.748082500000002</v>
      </c>
      <c r="I353" s="21">
        <v>16.9572888306365</v>
      </c>
      <c r="J353" s="21">
        <v>30.395864851235501</v>
      </c>
      <c r="K353" s="22" t="s">
        <v>11009</v>
      </c>
      <c r="L353" s="23">
        <v>4.6325379999999999E-2</v>
      </c>
      <c r="M353" s="166">
        <v>46.994399502177998</v>
      </c>
      <c r="N353" s="9">
        <v>10.119433369999999</v>
      </c>
      <c r="O353" s="165">
        <v>50.006222775357799</v>
      </c>
      <c r="P353" s="23">
        <v>0.22726927599999999</v>
      </c>
      <c r="Q353" s="165">
        <v>66.670815183571904</v>
      </c>
      <c r="R353" s="9">
        <v>1325.371214</v>
      </c>
      <c r="S353" s="9">
        <v>73.099999999999994</v>
      </c>
      <c r="T353" s="9"/>
    </row>
    <row r="354" spans="1:20" ht="14.4" x14ac:dyDescent="0.3">
      <c r="A354" s="111">
        <v>6073004300</v>
      </c>
      <c r="B354" s="193">
        <v>3943</v>
      </c>
      <c r="C354" s="19" t="s">
        <v>10972</v>
      </c>
      <c r="D354" s="20">
        <v>92104</v>
      </c>
      <c r="E354" s="20" t="s">
        <v>10972</v>
      </c>
      <c r="F354" s="20" t="s">
        <v>69</v>
      </c>
      <c r="G354" s="19">
        <v>-117.12938509999999</v>
      </c>
      <c r="H354" s="19">
        <v>32.735358599999998</v>
      </c>
      <c r="I354" s="21">
        <v>17.583673114312699</v>
      </c>
      <c r="J354" s="21">
        <v>31.770045385779099</v>
      </c>
      <c r="K354" s="22" t="s">
        <v>11009</v>
      </c>
      <c r="L354" s="23">
        <v>4.2599060000000001E-2</v>
      </c>
      <c r="M354" s="166">
        <v>29.8942128189172</v>
      </c>
      <c r="N354" s="9">
        <v>10.06185636</v>
      </c>
      <c r="O354" s="166">
        <v>49.682638456751697</v>
      </c>
      <c r="P354" s="23">
        <v>9.4284955000000004E-2</v>
      </c>
      <c r="Q354" s="166">
        <v>35.308027380211598</v>
      </c>
      <c r="R354" s="9">
        <v>270.88073989999998</v>
      </c>
      <c r="S354" s="9">
        <v>6.7874999999999996</v>
      </c>
      <c r="T354" s="9" t="s">
        <v>10990</v>
      </c>
    </row>
    <row r="355" spans="1:20" ht="14.4" x14ac:dyDescent="0.3">
      <c r="A355" s="111">
        <v>6073014602</v>
      </c>
      <c r="B355" s="193">
        <v>5445</v>
      </c>
      <c r="C355" s="19" t="s">
        <v>10972</v>
      </c>
      <c r="D355" s="20">
        <v>91941</v>
      </c>
      <c r="E355" s="20" t="s">
        <v>40</v>
      </c>
      <c r="F355" s="20" t="s">
        <v>40</v>
      </c>
      <c r="G355" s="19">
        <v>-117.0248015</v>
      </c>
      <c r="H355" s="19">
        <v>32.753345500000002</v>
      </c>
      <c r="I355" s="21">
        <v>18.264927111953799</v>
      </c>
      <c r="J355" s="21">
        <v>33.396369137670199</v>
      </c>
      <c r="K355" s="22" t="s">
        <v>11009</v>
      </c>
      <c r="L355" s="23">
        <v>4.5392849999999998E-2</v>
      </c>
      <c r="M355" s="166">
        <v>42.563783447417499</v>
      </c>
      <c r="N355" s="9">
        <v>10.01663164</v>
      </c>
      <c r="O355" s="166">
        <v>49.359054138145602</v>
      </c>
      <c r="P355" s="23">
        <v>0.25771744499999999</v>
      </c>
      <c r="Q355" s="165">
        <v>71.337896701929097</v>
      </c>
      <c r="R355" s="9">
        <v>1344.556069</v>
      </c>
      <c r="S355" s="9">
        <v>73.674999999999997</v>
      </c>
      <c r="T355" s="9"/>
    </row>
    <row r="356" spans="1:20" ht="14.4" x14ac:dyDescent="0.3">
      <c r="A356" s="111">
        <v>6073006801</v>
      </c>
      <c r="B356" s="193">
        <v>2971</v>
      </c>
      <c r="C356" s="19" t="s">
        <v>10972</v>
      </c>
      <c r="D356" s="20">
        <v>92107</v>
      </c>
      <c r="E356" s="20" t="s">
        <v>10972</v>
      </c>
      <c r="F356" s="20" t="s">
        <v>51</v>
      </c>
      <c r="G356" s="19">
        <v>-117.22926560000001</v>
      </c>
      <c r="H356" s="19">
        <v>32.754755099999997</v>
      </c>
      <c r="I356" s="21">
        <v>16.945119416598899</v>
      </c>
      <c r="J356" s="21">
        <v>30.345436207765999</v>
      </c>
      <c r="K356" s="22" t="s">
        <v>11009</v>
      </c>
      <c r="L356" s="23">
        <v>4.3811200000000002E-2</v>
      </c>
      <c r="M356" s="166">
        <v>35.158680771624098</v>
      </c>
      <c r="N356" s="9">
        <v>9.9843265480000003</v>
      </c>
      <c r="O356" s="166">
        <v>48.998133167392702</v>
      </c>
      <c r="P356" s="23">
        <v>0.50226263699999996</v>
      </c>
      <c r="Q356" s="165">
        <v>89.956440572495296</v>
      </c>
      <c r="R356" s="9">
        <v>1232.4179320000001</v>
      </c>
      <c r="S356" s="9">
        <v>69.962500000000006</v>
      </c>
      <c r="T356" s="9"/>
    </row>
    <row r="357" spans="1:20" ht="14.4" x14ac:dyDescent="0.3">
      <c r="A357" s="111">
        <v>6073014805</v>
      </c>
      <c r="B357" s="193">
        <v>4358</v>
      </c>
      <c r="C357" s="19" t="s">
        <v>10972</v>
      </c>
      <c r="D357" s="20">
        <v>91942</v>
      </c>
      <c r="E357" s="20" t="s">
        <v>40</v>
      </c>
      <c r="F357" s="20" t="s">
        <v>40</v>
      </c>
      <c r="G357" s="19">
        <v>-117.0386117</v>
      </c>
      <c r="H357" s="19">
        <v>32.7765263</v>
      </c>
      <c r="I357" s="21">
        <v>18.3539842217134</v>
      </c>
      <c r="J357" s="21">
        <v>33.585476550680802</v>
      </c>
      <c r="K357" s="22" t="s">
        <v>11009</v>
      </c>
      <c r="L357" s="23">
        <v>4.6325379999999999E-2</v>
      </c>
      <c r="M357" s="166">
        <v>46.994399502177998</v>
      </c>
      <c r="N357" s="9">
        <v>9.9147621360000002</v>
      </c>
      <c r="O357" s="166">
        <v>48.263845675171098</v>
      </c>
      <c r="P357" s="23">
        <v>0.40140746900000002</v>
      </c>
      <c r="Q357" s="165">
        <v>84.965774735532094</v>
      </c>
      <c r="R357" s="9">
        <v>1291.2323739999999</v>
      </c>
      <c r="S357" s="9">
        <v>72</v>
      </c>
      <c r="T357" s="9"/>
    </row>
    <row r="358" spans="1:20" ht="14.4" x14ac:dyDescent="0.3">
      <c r="A358" s="111">
        <v>6073002803</v>
      </c>
      <c r="B358" s="193">
        <v>4897</v>
      </c>
      <c r="C358" s="19" t="s">
        <v>10972</v>
      </c>
      <c r="D358" s="20">
        <v>92115</v>
      </c>
      <c r="E358" s="20" t="s">
        <v>10972</v>
      </c>
      <c r="F358" s="20" t="s">
        <v>28</v>
      </c>
      <c r="G358" s="19">
        <v>-117.08359609999999</v>
      </c>
      <c r="H358" s="19">
        <v>32.763837899999999</v>
      </c>
      <c r="I358" s="21">
        <v>18.771644591319902</v>
      </c>
      <c r="J358" s="21">
        <v>34.682299546142197</v>
      </c>
      <c r="K358" s="22" t="s">
        <v>11009</v>
      </c>
      <c r="L358" s="23">
        <v>4.4356609999999998E-2</v>
      </c>
      <c r="M358" s="166">
        <v>37.573117610454297</v>
      </c>
      <c r="N358" s="9">
        <v>9.8565539050000002</v>
      </c>
      <c r="O358" s="166">
        <v>47.703795892968301</v>
      </c>
      <c r="P358" s="23">
        <v>8.3724689000000005E-2</v>
      </c>
      <c r="Q358" s="166">
        <v>31.126322339763501</v>
      </c>
      <c r="R358" s="9">
        <v>848.28751590000002</v>
      </c>
      <c r="S358" s="9">
        <v>47.7</v>
      </c>
      <c r="T358" s="9"/>
    </row>
    <row r="359" spans="1:20" ht="14.4" x14ac:dyDescent="0.3">
      <c r="A359" s="111">
        <v>6073015200</v>
      </c>
      <c r="B359" s="193">
        <v>3773</v>
      </c>
      <c r="C359" s="19" t="s">
        <v>10972</v>
      </c>
      <c r="D359" s="20">
        <v>91941</v>
      </c>
      <c r="E359" s="20" t="s">
        <v>113</v>
      </c>
      <c r="F359" s="20" t="s">
        <v>113</v>
      </c>
      <c r="G359" s="19">
        <v>-116.9893611</v>
      </c>
      <c r="H359" s="19">
        <v>32.769263600000002</v>
      </c>
      <c r="I359" s="21">
        <v>17.448783672790402</v>
      </c>
      <c r="J359" s="21">
        <v>31.391830559757899</v>
      </c>
      <c r="K359" s="22" t="s">
        <v>11009</v>
      </c>
      <c r="L359" s="23">
        <v>4.7535550000000003E-2</v>
      </c>
      <c r="M359" s="165">
        <v>50.989421281891701</v>
      </c>
      <c r="N359" s="9">
        <v>9.8407416689999998</v>
      </c>
      <c r="O359" s="166">
        <v>47.5295581829496</v>
      </c>
      <c r="P359" s="23">
        <v>0.148620007</v>
      </c>
      <c r="Q359" s="165">
        <v>50.852520224019898</v>
      </c>
      <c r="R359" s="9">
        <v>1485.9815249999999</v>
      </c>
      <c r="S359" s="9">
        <v>77.862499999999997</v>
      </c>
      <c r="T359" s="9"/>
    </row>
    <row r="360" spans="1:20" ht="14.4" x14ac:dyDescent="0.3">
      <c r="A360" s="111">
        <v>6073000500</v>
      </c>
      <c r="B360" s="193">
        <v>3151</v>
      </c>
      <c r="C360" s="19" t="s">
        <v>10972</v>
      </c>
      <c r="D360" s="20">
        <v>92116</v>
      </c>
      <c r="E360" s="20" t="s">
        <v>10972</v>
      </c>
      <c r="F360" s="20" t="s">
        <v>78</v>
      </c>
      <c r="G360" s="19">
        <v>-117.1521772</v>
      </c>
      <c r="H360" s="19">
        <v>32.760664499999997</v>
      </c>
      <c r="I360" s="21">
        <v>18.087993057563001</v>
      </c>
      <c r="J360" s="21">
        <v>32.967725668179497</v>
      </c>
      <c r="K360" s="22" t="s">
        <v>11009</v>
      </c>
      <c r="L360" s="23">
        <v>4.3205130000000001E-2</v>
      </c>
      <c r="M360" s="166">
        <v>32.146857498444298</v>
      </c>
      <c r="N360" s="9">
        <v>9.7860535819999992</v>
      </c>
      <c r="O360" s="166">
        <v>46.907280647168598</v>
      </c>
      <c r="P360" s="23">
        <v>0.37259421700000001</v>
      </c>
      <c r="Q360" s="165">
        <v>82.962041070317397</v>
      </c>
      <c r="R360" s="9">
        <v>1183.1705850000001</v>
      </c>
      <c r="S360" s="9">
        <v>68.05</v>
      </c>
      <c r="T360" s="20" t="s">
        <v>11001</v>
      </c>
    </row>
    <row r="361" spans="1:20" ht="14.4" x14ac:dyDescent="0.3">
      <c r="A361" s="111">
        <v>6073015601</v>
      </c>
      <c r="B361" s="193">
        <v>6043</v>
      </c>
      <c r="C361" s="19" t="s">
        <v>10972</v>
      </c>
      <c r="D361" s="20">
        <v>92019</v>
      </c>
      <c r="E361" s="20" t="s">
        <v>27</v>
      </c>
      <c r="F361" s="20" t="s">
        <v>27</v>
      </c>
      <c r="G361" s="19">
        <v>-116.9264026</v>
      </c>
      <c r="H361" s="19">
        <v>32.7921847</v>
      </c>
      <c r="I361" s="21">
        <v>18.0375635402693</v>
      </c>
      <c r="J361" s="21">
        <v>32.791225416036298</v>
      </c>
      <c r="K361" s="22" t="s">
        <v>11009</v>
      </c>
      <c r="L361" s="23">
        <v>5.1652980000000001E-2</v>
      </c>
      <c r="M361" s="165">
        <v>65.364032358431899</v>
      </c>
      <c r="N361" s="9">
        <v>9.7811568659999999</v>
      </c>
      <c r="O361" s="166">
        <v>46.857498444306202</v>
      </c>
      <c r="P361" s="23">
        <v>0.13737469799999999</v>
      </c>
      <c r="Q361" s="166">
        <v>47.940261356565003</v>
      </c>
      <c r="R361" s="9">
        <v>508.2671277</v>
      </c>
      <c r="S361" s="9">
        <v>21.5</v>
      </c>
      <c r="T361" s="9"/>
    </row>
    <row r="362" spans="1:20" ht="14.4" x14ac:dyDescent="0.3">
      <c r="A362" s="111">
        <v>6073018100</v>
      </c>
      <c r="B362" s="193">
        <v>6114</v>
      </c>
      <c r="C362" s="19" t="s">
        <v>10972</v>
      </c>
      <c r="D362" s="20">
        <v>92054</v>
      </c>
      <c r="E362" s="20" t="s">
        <v>53</v>
      </c>
      <c r="F362" s="20" t="s">
        <v>53</v>
      </c>
      <c r="G362" s="19">
        <v>-117.3611032</v>
      </c>
      <c r="H362" s="19">
        <v>33.177101499999999</v>
      </c>
      <c r="I362" s="21">
        <v>17.5577639082682</v>
      </c>
      <c r="J362" s="21">
        <v>31.719616742309601</v>
      </c>
      <c r="K362" s="22" t="s">
        <v>11009</v>
      </c>
      <c r="L362" s="23">
        <v>4.2599060000000001E-2</v>
      </c>
      <c r="M362" s="166">
        <v>29.8942128189172</v>
      </c>
      <c r="N362" s="9">
        <v>9.7314320989999992</v>
      </c>
      <c r="O362" s="166">
        <v>46.4467952706907</v>
      </c>
      <c r="P362" s="23">
        <v>0.36421228700000002</v>
      </c>
      <c r="Q362" s="165">
        <v>82.352209085251999</v>
      </c>
      <c r="R362" s="9">
        <v>1511.2150790000001</v>
      </c>
      <c r="S362" s="9">
        <v>78.3</v>
      </c>
      <c r="T362" s="9"/>
    </row>
    <row r="363" spans="1:20" ht="14.4" x14ac:dyDescent="0.3">
      <c r="A363" s="111">
        <v>6073021302</v>
      </c>
      <c r="B363" s="193">
        <v>7616</v>
      </c>
      <c r="C363" s="19" t="s">
        <v>10972</v>
      </c>
      <c r="D363" s="20">
        <v>91935</v>
      </c>
      <c r="E363" s="20" t="s">
        <v>10993</v>
      </c>
      <c r="F363" s="20" t="s">
        <v>139</v>
      </c>
      <c r="G363" s="19">
        <v>-116.78185070000001</v>
      </c>
      <c r="H363" s="19">
        <v>32.663775399999999</v>
      </c>
      <c r="I363" s="21">
        <v>17.1777603311258</v>
      </c>
      <c r="J363" s="21">
        <v>30.698436712052398</v>
      </c>
      <c r="K363" s="22" t="s">
        <v>11009</v>
      </c>
      <c r="L363" s="23">
        <v>5.0840179999999999E-2</v>
      </c>
      <c r="M363" s="165">
        <v>63.671437461107701</v>
      </c>
      <c r="N363" s="9">
        <v>9.6474748659999996</v>
      </c>
      <c r="O363" s="166">
        <v>45.899191039203501</v>
      </c>
      <c r="P363" s="23">
        <v>8.7422599999999997E-4</v>
      </c>
      <c r="Q363" s="166">
        <v>0.26135656502800197</v>
      </c>
      <c r="R363" s="9">
        <v>168.46306060000001</v>
      </c>
      <c r="S363" s="9">
        <v>2.9750000000000001</v>
      </c>
      <c r="T363" s="9"/>
    </row>
    <row r="364" spans="1:20" ht="14.4" x14ac:dyDescent="0.3">
      <c r="A364" s="111">
        <v>6073016616</v>
      </c>
      <c r="B364" s="193">
        <v>4441</v>
      </c>
      <c r="C364" s="19" t="s">
        <v>10972</v>
      </c>
      <c r="D364" s="20">
        <v>92071</v>
      </c>
      <c r="E364" s="20" t="s">
        <v>98</v>
      </c>
      <c r="F364" s="20" t="s">
        <v>98</v>
      </c>
      <c r="G364" s="19">
        <v>-116.9929396</v>
      </c>
      <c r="H364" s="19">
        <v>32.831536900000003</v>
      </c>
      <c r="I364" s="21">
        <v>18.061081789424598</v>
      </c>
      <c r="J364" s="21">
        <v>32.854261220373203</v>
      </c>
      <c r="K364" s="22" t="s">
        <v>11009</v>
      </c>
      <c r="L364" s="23">
        <v>4.9817390000000003E-2</v>
      </c>
      <c r="M364" s="165">
        <v>60.9334163036714</v>
      </c>
      <c r="N364" s="9">
        <v>9.611236839</v>
      </c>
      <c r="O364" s="166">
        <v>45.712507778469202</v>
      </c>
      <c r="P364" s="23">
        <v>0.101581219</v>
      </c>
      <c r="Q364" s="166">
        <v>37.759800871188503</v>
      </c>
      <c r="R364" s="9">
        <v>747.97908280000001</v>
      </c>
      <c r="S364" s="9">
        <v>40.212499999999999</v>
      </c>
      <c r="T364" s="9"/>
    </row>
    <row r="365" spans="1:20" ht="14.4" x14ac:dyDescent="0.3">
      <c r="A365" s="111">
        <v>6073012900</v>
      </c>
      <c r="B365" s="193">
        <v>3471</v>
      </c>
      <c r="C365" s="19" t="s">
        <v>10972</v>
      </c>
      <c r="D365" s="20">
        <v>91910</v>
      </c>
      <c r="E365" s="20" t="s">
        <v>21</v>
      </c>
      <c r="F365" s="20" t="s">
        <v>21</v>
      </c>
      <c r="G365" s="19">
        <v>-117.06760389999999</v>
      </c>
      <c r="H365" s="19">
        <v>32.627420299999997</v>
      </c>
      <c r="I365" s="21">
        <v>17.650972091673001</v>
      </c>
      <c r="J365" s="21">
        <v>31.946545637922299</v>
      </c>
      <c r="K365" s="22" t="s">
        <v>11009</v>
      </c>
      <c r="L365" s="23">
        <v>4.1925589999999999E-2</v>
      </c>
      <c r="M365" s="166">
        <v>26.695706285003101</v>
      </c>
      <c r="N365" s="9">
        <v>9.5710868110000007</v>
      </c>
      <c r="O365" s="166">
        <v>45.0902302426882</v>
      </c>
      <c r="P365" s="23">
        <v>6.1549248000000001E-2</v>
      </c>
      <c r="Q365" s="166">
        <v>22.551337896701899</v>
      </c>
      <c r="R365" s="9">
        <v>675.71225389999995</v>
      </c>
      <c r="S365" s="9">
        <v>34.200000000000003</v>
      </c>
      <c r="T365" s="20" t="s">
        <v>10985</v>
      </c>
    </row>
    <row r="366" spans="1:20" ht="14.4" x14ac:dyDescent="0.3">
      <c r="A366" s="111">
        <v>6073009102</v>
      </c>
      <c r="B366" s="193">
        <v>3660</v>
      </c>
      <c r="C366" s="19" t="s">
        <v>10972</v>
      </c>
      <c r="D366" s="20">
        <v>92117</v>
      </c>
      <c r="E366" s="20" t="s">
        <v>10972</v>
      </c>
      <c r="F366" s="20" t="s">
        <v>26</v>
      </c>
      <c r="G366" s="19">
        <v>-117.1955335</v>
      </c>
      <c r="H366" s="19">
        <v>32.8035298</v>
      </c>
      <c r="I366" s="21">
        <v>18.221370618426</v>
      </c>
      <c r="J366" s="21">
        <v>33.308119011598599</v>
      </c>
      <c r="K366" s="22" t="s">
        <v>11009</v>
      </c>
      <c r="L366" s="23">
        <v>4.3811200000000002E-2</v>
      </c>
      <c r="M366" s="166">
        <v>35.158680771624098</v>
      </c>
      <c r="N366" s="9">
        <v>9.5533695079999994</v>
      </c>
      <c r="O366" s="166">
        <v>44.965774735532101</v>
      </c>
      <c r="P366" s="23">
        <v>0.18163499499999999</v>
      </c>
      <c r="Q366" s="165">
        <v>58.518979464841301</v>
      </c>
      <c r="R366" s="9">
        <v>885.00213900000006</v>
      </c>
      <c r="S366" s="9">
        <v>50.375</v>
      </c>
      <c r="T366" s="9"/>
    </row>
    <row r="367" spans="1:20" ht="14.4" x14ac:dyDescent="0.3">
      <c r="A367" s="111">
        <v>6073008341</v>
      </c>
      <c r="B367" s="193">
        <v>8348</v>
      </c>
      <c r="C367" s="19" t="s">
        <v>10972</v>
      </c>
      <c r="D367" s="20">
        <v>92037</v>
      </c>
      <c r="E367" s="20" t="s">
        <v>10972</v>
      </c>
      <c r="F367" s="20" t="s">
        <v>39</v>
      </c>
      <c r="G367" s="19">
        <v>-117.2175075</v>
      </c>
      <c r="H367" s="19">
        <v>32.869210500000001</v>
      </c>
      <c r="I367" s="21">
        <v>16.9411831238397</v>
      </c>
      <c r="J367" s="21">
        <v>30.332829046898599</v>
      </c>
      <c r="K367" s="22" t="s">
        <v>11009</v>
      </c>
      <c r="L367" s="23">
        <v>4.4902020000000001E-2</v>
      </c>
      <c r="M367" s="166">
        <v>39.987554449284403</v>
      </c>
      <c r="N367" s="9">
        <v>9.4905713259999995</v>
      </c>
      <c r="O367" s="166">
        <v>44.418170504044802</v>
      </c>
      <c r="P367" s="23">
        <v>0.40558473</v>
      </c>
      <c r="Q367" s="165">
        <v>85.189794648413198</v>
      </c>
      <c r="R367" s="9">
        <v>1255.8330550000001</v>
      </c>
      <c r="S367" s="9">
        <v>70.887500000000003</v>
      </c>
      <c r="T367" s="9"/>
    </row>
    <row r="368" spans="1:20" ht="14.4" x14ac:dyDescent="0.3">
      <c r="A368" s="111">
        <v>6073016701</v>
      </c>
      <c r="B368" s="193">
        <v>9508</v>
      </c>
      <c r="C368" s="19" t="s">
        <v>10972</v>
      </c>
      <c r="D368" s="20">
        <v>92071</v>
      </c>
      <c r="E368" s="20" t="s">
        <v>98</v>
      </c>
      <c r="F368" s="20" t="s">
        <v>98</v>
      </c>
      <c r="G368" s="19">
        <v>-116.9489803</v>
      </c>
      <c r="H368" s="19">
        <v>32.835844799999997</v>
      </c>
      <c r="I368" s="21">
        <v>17.413720404048998</v>
      </c>
      <c r="J368" s="21">
        <v>31.3035804336863</v>
      </c>
      <c r="K368" s="22" t="s">
        <v>11009</v>
      </c>
      <c r="L368" s="23">
        <v>5.1689369999999998E-2</v>
      </c>
      <c r="M368" s="165">
        <v>65.687616677037994</v>
      </c>
      <c r="N368" s="9">
        <v>9.4856085879999998</v>
      </c>
      <c r="O368" s="166">
        <v>44.343497199751098</v>
      </c>
      <c r="P368" s="23">
        <v>0.159808426</v>
      </c>
      <c r="Q368" s="165">
        <v>53.714996888612298</v>
      </c>
      <c r="R368" s="9">
        <v>1242.9614240000001</v>
      </c>
      <c r="S368" s="9">
        <v>70.3</v>
      </c>
      <c r="T368" s="9"/>
    </row>
    <row r="369" spans="1:20" ht="14.4" x14ac:dyDescent="0.3">
      <c r="A369" s="111">
        <v>6073018504</v>
      </c>
      <c r="B369" s="193">
        <v>6595</v>
      </c>
      <c r="C369" s="19" t="s">
        <v>10972</v>
      </c>
      <c r="D369" s="20">
        <v>92054</v>
      </c>
      <c r="E369" s="20" t="s">
        <v>53</v>
      </c>
      <c r="F369" s="20" t="s">
        <v>53</v>
      </c>
      <c r="G369" s="19">
        <v>-117.3390811</v>
      </c>
      <c r="H369" s="19">
        <v>33.186995400000001</v>
      </c>
      <c r="I369" s="21">
        <v>18.1940989424847</v>
      </c>
      <c r="J369" s="21">
        <v>33.207261724659602</v>
      </c>
      <c r="K369" s="22" t="s">
        <v>11009</v>
      </c>
      <c r="L369" s="23">
        <v>4.3205130000000001E-2</v>
      </c>
      <c r="M369" s="166">
        <v>32.146857498444298</v>
      </c>
      <c r="N369" s="9">
        <v>9.4671765010000009</v>
      </c>
      <c r="O369" s="166">
        <v>44.144368388301203</v>
      </c>
      <c r="P369" s="23">
        <v>0.181323926</v>
      </c>
      <c r="Q369" s="165">
        <v>58.469197261978799</v>
      </c>
      <c r="R369" s="9">
        <v>1277.995936</v>
      </c>
      <c r="S369" s="9">
        <v>71.612499999999997</v>
      </c>
      <c r="T369" s="9"/>
    </row>
    <row r="370" spans="1:20" ht="14.4" x14ac:dyDescent="0.3">
      <c r="A370" s="111">
        <v>6073008357</v>
      </c>
      <c r="B370" s="193">
        <v>4939</v>
      </c>
      <c r="C370" s="19" t="s">
        <v>10972</v>
      </c>
      <c r="D370" s="20">
        <v>92126</v>
      </c>
      <c r="E370" s="20" t="s">
        <v>10972</v>
      </c>
      <c r="F370" s="20" t="s">
        <v>52</v>
      </c>
      <c r="G370" s="19">
        <v>-117.13532600000001</v>
      </c>
      <c r="H370" s="19">
        <v>32.916493699999997</v>
      </c>
      <c r="I370" s="21">
        <v>18.318361355760601</v>
      </c>
      <c r="J370" s="21">
        <v>33.547655068078697</v>
      </c>
      <c r="K370" s="22" t="s">
        <v>11009</v>
      </c>
      <c r="L370" s="23">
        <v>4.6767080000000003E-2</v>
      </c>
      <c r="M370" s="166">
        <v>48.450528935905403</v>
      </c>
      <c r="N370" s="9">
        <v>9.443940521</v>
      </c>
      <c r="O370" s="166">
        <v>43.8581207218419</v>
      </c>
      <c r="P370" s="23">
        <v>0.10812587899999999</v>
      </c>
      <c r="Q370" s="166">
        <v>39.838207840696903</v>
      </c>
      <c r="R370" s="9">
        <v>1201.147935</v>
      </c>
      <c r="S370" s="9">
        <v>68.737499999999997</v>
      </c>
      <c r="T370" s="9"/>
    </row>
    <row r="371" spans="1:20" ht="14.4" x14ac:dyDescent="0.3">
      <c r="A371" s="111">
        <v>6073018614</v>
      </c>
      <c r="B371" s="193">
        <v>5700</v>
      </c>
      <c r="C371" s="19" t="s">
        <v>10972</v>
      </c>
      <c r="D371" s="20">
        <v>92058</v>
      </c>
      <c r="E371" s="20" t="s">
        <v>53</v>
      </c>
      <c r="F371" s="20" t="s">
        <v>20</v>
      </c>
      <c r="G371" s="19">
        <v>-117.33189040000001</v>
      </c>
      <c r="H371" s="19">
        <v>33.230618499999999</v>
      </c>
      <c r="I371" s="21">
        <v>17.264478598052399</v>
      </c>
      <c r="J371" s="21">
        <v>30.975794251134602</v>
      </c>
      <c r="K371" s="22" t="s">
        <v>11009</v>
      </c>
      <c r="L371" s="23">
        <v>4.3811200000000002E-2</v>
      </c>
      <c r="M371" s="166">
        <v>35.158680771624098</v>
      </c>
      <c r="N371" s="9">
        <v>9.4393786580000008</v>
      </c>
      <c r="O371" s="166">
        <v>43.820784069695101</v>
      </c>
      <c r="P371" s="23">
        <v>0.14486469199999999</v>
      </c>
      <c r="Q371" s="166">
        <v>49.981331673926597</v>
      </c>
      <c r="R371" s="9">
        <v>1061.7561479999999</v>
      </c>
      <c r="S371" s="9">
        <v>61.912500000000001</v>
      </c>
      <c r="T371" s="9"/>
    </row>
    <row r="372" spans="1:20" ht="14.4" x14ac:dyDescent="0.3">
      <c r="A372" s="111">
        <v>6073008701</v>
      </c>
      <c r="B372" s="193">
        <v>3192</v>
      </c>
      <c r="C372" s="19" t="s">
        <v>10972</v>
      </c>
      <c r="D372" s="20">
        <v>92111</v>
      </c>
      <c r="E372" s="20" t="s">
        <v>10972</v>
      </c>
      <c r="F372" s="20" t="s">
        <v>26</v>
      </c>
      <c r="G372" s="19">
        <v>-117.16388310000001</v>
      </c>
      <c r="H372" s="19">
        <v>32.798037399999998</v>
      </c>
      <c r="I372" s="21">
        <v>17.178604855046999</v>
      </c>
      <c r="J372" s="21">
        <v>30.711043872919799</v>
      </c>
      <c r="K372" s="22" t="s">
        <v>11009</v>
      </c>
      <c r="L372" s="23">
        <v>4.4356609999999998E-2</v>
      </c>
      <c r="M372" s="166">
        <v>37.573117610454297</v>
      </c>
      <c r="N372" s="9">
        <v>9.3556440559999992</v>
      </c>
      <c r="O372" s="166">
        <v>42.626011200995599</v>
      </c>
      <c r="P372" s="23">
        <v>0.55046784199999998</v>
      </c>
      <c r="Q372" s="165">
        <v>91.512134411947699</v>
      </c>
      <c r="R372" s="9">
        <v>1804.3044090000001</v>
      </c>
      <c r="S372" s="9">
        <v>83.912499999999994</v>
      </c>
      <c r="T372" s="9"/>
    </row>
    <row r="373" spans="1:20" ht="14.4" x14ac:dyDescent="0.3">
      <c r="A373" s="111">
        <v>6073009509</v>
      </c>
      <c r="B373" s="193">
        <v>4883</v>
      </c>
      <c r="C373" s="19" t="s">
        <v>10972</v>
      </c>
      <c r="D373" s="20">
        <v>92124</v>
      </c>
      <c r="E373" s="20" t="s">
        <v>10972</v>
      </c>
      <c r="F373" s="20" t="s">
        <v>91</v>
      </c>
      <c r="G373" s="19">
        <v>-117.08701480000001</v>
      </c>
      <c r="H373" s="19">
        <v>32.808903600000001</v>
      </c>
      <c r="I373" s="21">
        <v>17.709663129815901</v>
      </c>
      <c r="J373" s="21">
        <v>32.0852244074634</v>
      </c>
      <c r="K373" s="22" t="s">
        <v>11009</v>
      </c>
      <c r="L373" s="23">
        <v>4.5392849999999998E-2</v>
      </c>
      <c r="M373" s="166">
        <v>42.563783447417499</v>
      </c>
      <c r="N373" s="9">
        <v>9.2756691799999995</v>
      </c>
      <c r="O373" s="166">
        <v>41.580584940883597</v>
      </c>
      <c r="P373" s="23">
        <v>0.12992894499999999</v>
      </c>
      <c r="Q373" s="166">
        <v>45.824517734909797</v>
      </c>
      <c r="R373" s="9">
        <v>1114.8959299999999</v>
      </c>
      <c r="S373" s="9">
        <v>64.8</v>
      </c>
      <c r="T373" s="9"/>
    </row>
    <row r="374" spans="1:20" ht="14.4" x14ac:dyDescent="0.3">
      <c r="A374" s="111">
        <v>6073018515</v>
      </c>
      <c r="B374" s="193">
        <v>4767</v>
      </c>
      <c r="C374" s="19" t="s">
        <v>10972</v>
      </c>
      <c r="D374" s="20">
        <v>92056</v>
      </c>
      <c r="E374" s="20" t="s">
        <v>53</v>
      </c>
      <c r="F374" s="20" t="s">
        <v>53</v>
      </c>
      <c r="G374" s="19">
        <v>-117.3197917</v>
      </c>
      <c r="H374" s="19">
        <v>33.191691900000002</v>
      </c>
      <c r="I374" s="21">
        <v>17.2987003315633</v>
      </c>
      <c r="J374" s="21">
        <v>31.064044377206301</v>
      </c>
      <c r="K374" s="22" t="s">
        <v>11009</v>
      </c>
      <c r="L374" s="23">
        <v>4.3811200000000002E-2</v>
      </c>
      <c r="M374" s="166">
        <v>35.158680771624098</v>
      </c>
      <c r="N374" s="9">
        <v>9.2067454560000002</v>
      </c>
      <c r="O374" s="166">
        <v>40.709396390790303</v>
      </c>
      <c r="P374" s="23">
        <v>0.18348773099999999</v>
      </c>
      <c r="Q374" s="165">
        <v>58.954573739887998</v>
      </c>
      <c r="R374" s="9">
        <v>1296.7674910000001</v>
      </c>
      <c r="S374" s="9">
        <v>72.2</v>
      </c>
      <c r="T374" s="9"/>
    </row>
    <row r="375" spans="1:20" ht="14.4" x14ac:dyDescent="0.3">
      <c r="A375" s="111">
        <v>6073018507</v>
      </c>
      <c r="B375" s="193">
        <v>10139</v>
      </c>
      <c r="C375" s="19" t="s">
        <v>10972</v>
      </c>
      <c r="D375" s="20">
        <v>92057</v>
      </c>
      <c r="E375" s="20" t="s">
        <v>53</v>
      </c>
      <c r="F375" s="20" t="s">
        <v>53</v>
      </c>
      <c r="G375" s="19">
        <v>-117.3191571</v>
      </c>
      <c r="H375" s="19">
        <v>33.2385023</v>
      </c>
      <c r="I375" s="21">
        <v>16.899627597820501</v>
      </c>
      <c r="J375" s="21">
        <v>30.219364599092302</v>
      </c>
      <c r="K375" s="22" t="s">
        <v>11009</v>
      </c>
      <c r="L375" s="23">
        <v>4.4356609999999998E-2</v>
      </c>
      <c r="M375" s="166">
        <v>37.573117610454297</v>
      </c>
      <c r="N375" s="9">
        <v>9.2003123559999995</v>
      </c>
      <c r="O375" s="166">
        <v>40.634723086496599</v>
      </c>
      <c r="P375" s="23">
        <v>9.6759972E-2</v>
      </c>
      <c r="Q375" s="166">
        <v>36.216552582451797</v>
      </c>
      <c r="R375" s="9">
        <v>1042.9573559999999</v>
      </c>
      <c r="S375" s="9">
        <v>60.662500000000001</v>
      </c>
      <c r="T375" s="9"/>
    </row>
    <row r="376" spans="1:20" ht="14.4" x14ac:dyDescent="0.3">
      <c r="A376" s="111">
        <v>6073018610</v>
      </c>
      <c r="B376" s="193">
        <v>7801</v>
      </c>
      <c r="C376" s="19" t="s">
        <v>10972</v>
      </c>
      <c r="D376" s="20">
        <v>92057</v>
      </c>
      <c r="E376" s="20" t="s">
        <v>53</v>
      </c>
      <c r="F376" s="20" t="s">
        <v>53</v>
      </c>
      <c r="G376" s="19">
        <v>-117.30324779999999</v>
      </c>
      <c r="H376" s="19">
        <v>33.259100500000002</v>
      </c>
      <c r="I376" s="21">
        <v>18.158230640590801</v>
      </c>
      <c r="J376" s="21">
        <v>33.068582955118501</v>
      </c>
      <c r="K376" s="22" t="s">
        <v>11009</v>
      </c>
      <c r="L376" s="23">
        <v>4.4356609999999998E-2</v>
      </c>
      <c r="M376" s="166">
        <v>37.573117610454297</v>
      </c>
      <c r="N376" s="9">
        <v>9.0617469530000001</v>
      </c>
      <c r="O376" s="166">
        <v>38.606098319850702</v>
      </c>
      <c r="P376" s="23">
        <v>3.4266138000000002E-2</v>
      </c>
      <c r="Q376" s="166">
        <v>12.221530802738</v>
      </c>
      <c r="R376" s="9">
        <v>767.92491710000002</v>
      </c>
      <c r="S376" s="9">
        <v>41.8125</v>
      </c>
      <c r="T376" s="9"/>
    </row>
    <row r="377" spans="1:20" ht="14.4" x14ac:dyDescent="0.3">
      <c r="A377" s="111">
        <v>6073019503</v>
      </c>
      <c r="B377" s="193">
        <v>5638</v>
      </c>
      <c r="C377" s="19" t="s">
        <v>10972</v>
      </c>
      <c r="D377" s="20">
        <v>92083</v>
      </c>
      <c r="E377" s="20" t="s">
        <v>93</v>
      </c>
      <c r="F377" s="20" t="s">
        <v>93</v>
      </c>
      <c r="G377" s="19">
        <v>-117.2443918</v>
      </c>
      <c r="H377" s="19">
        <v>33.199627700000001</v>
      </c>
      <c r="I377" s="21">
        <v>18.751645070209701</v>
      </c>
      <c r="J377" s="21">
        <v>34.644478063540099</v>
      </c>
      <c r="K377" s="22" t="s">
        <v>11009</v>
      </c>
      <c r="L377" s="23">
        <v>4.4356609999999998E-2</v>
      </c>
      <c r="M377" s="166">
        <v>37.573117610454297</v>
      </c>
      <c r="N377" s="9">
        <v>8.8843342120000006</v>
      </c>
      <c r="O377" s="166">
        <v>34.810205351586802</v>
      </c>
      <c r="P377" s="23">
        <v>0.23416225399999999</v>
      </c>
      <c r="Q377" s="165">
        <v>67.778469197261998</v>
      </c>
      <c r="R377" s="9">
        <v>908.73806790000003</v>
      </c>
      <c r="S377" s="9">
        <v>52.2</v>
      </c>
      <c r="T377" s="9"/>
    </row>
    <row r="378" spans="1:20" ht="14.4" x14ac:dyDescent="0.3">
      <c r="A378" s="111">
        <v>6073019206</v>
      </c>
      <c r="B378" s="193">
        <v>5909</v>
      </c>
      <c r="C378" s="19" t="s">
        <v>10972</v>
      </c>
      <c r="D378" s="20">
        <v>92084</v>
      </c>
      <c r="E378" s="20" t="s">
        <v>93</v>
      </c>
      <c r="F378" s="20" t="s">
        <v>93</v>
      </c>
      <c r="G378" s="19">
        <v>-117.2372592</v>
      </c>
      <c r="H378" s="19">
        <v>33.215823</v>
      </c>
      <c r="I378" s="21">
        <v>18.433093043055699</v>
      </c>
      <c r="J378" s="21">
        <v>33.749369641956598</v>
      </c>
      <c r="K378" s="22" t="s">
        <v>11009</v>
      </c>
      <c r="L378" s="23">
        <v>4.4902020000000001E-2</v>
      </c>
      <c r="M378" s="166">
        <v>39.987554449284403</v>
      </c>
      <c r="N378" s="9">
        <v>8.7861562580000001</v>
      </c>
      <c r="O378" s="166">
        <v>32.4704418170504</v>
      </c>
      <c r="P378" s="23">
        <v>7.7800082000000007E-2</v>
      </c>
      <c r="Q378" s="166">
        <v>28.9607965152458</v>
      </c>
      <c r="R378" s="9">
        <v>734.5302997</v>
      </c>
      <c r="S378" s="9">
        <v>39.137500000000003</v>
      </c>
      <c r="T378" s="9"/>
    </row>
    <row r="379" spans="1:20" ht="14.4" x14ac:dyDescent="0.3">
      <c r="A379" s="111">
        <v>6073019702</v>
      </c>
      <c r="B379" s="193">
        <v>5070</v>
      </c>
      <c r="C379" s="19" t="s">
        <v>10972</v>
      </c>
      <c r="D379" s="20">
        <v>92081</v>
      </c>
      <c r="E379" s="20" t="s">
        <v>93</v>
      </c>
      <c r="F379" s="20" t="s">
        <v>93</v>
      </c>
      <c r="G379" s="19">
        <v>-117.2418366</v>
      </c>
      <c r="H379" s="19">
        <v>33.186961599999997</v>
      </c>
      <c r="I379" s="21">
        <v>18.183469127709898</v>
      </c>
      <c r="J379" s="21">
        <v>33.169440242057497</v>
      </c>
      <c r="K379" s="22" t="s">
        <v>11009</v>
      </c>
      <c r="L379" s="23">
        <v>4.4356609999999998E-2</v>
      </c>
      <c r="M379" s="166">
        <v>37.573117610454297</v>
      </c>
      <c r="N379" s="9">
        <v>8.7536402800000008</v>
      </c>
      <c r="O379" s="166">
        <v>31.6116988176727</v>
      </c>
      <c r="P379" s="23">
        <v>0.21408685299999999</v>
      </c>
      <c r="Q379" s="165">
        <v>64.467952706907298</v>
      </c>
      <c r="R379" s="9">
        <v>820.30386869999995</v>
      </c>
      <c r="S379" s="9">
        <v>45.6875</v>
      </c>
      <c r="T379" s="9"/>
    </row>
    <row r="380" spans="1:20" ht="14.4" x14ac:dyDescent="0.3">
      <c r="A380" s="111">
        <v>6073019303</v>
      </c>
      <c r="B380" s="193">
        <v>7921</v>
      </c>
      <c r="C380" s="19" t="s">
        <v>10972</v>
      </c>
      <c r="D380" s="20">
        <v>92084</v>
      </c>
      <c r="E380" s="20" t="s">
        <v>10993</v>
      </c>
      <c r="F380" s="20" t="s">
        <v>110</v>
      </c>
      <c r="G380" s="19">
        <v>-117.2567952</v>
      </c>
      <c r="H380" s="19">
        <v>33.241568899999997</v>
      </c>
      <c r="I380" s="21">
        <v>17.146832329388602</v>
      </c>
      <c r="J380" s="21">
        <v>30.6606152294503</v>
      </c>
      <c r="K380" s="22" t="s">
        <v>11009</v>
      </c>
      <c r="L380" s="23">
        <v>4.5392849999999998E-2</v>
      </c>
      <c r="M380" s="166">
        <v>42.563783447417499</v>
      </c>
      <c r="N380" s="9">
        <v>8.7367343890000004</v>
      </c>
      <c r="O380" s="166">
        <v>31.176104542626</v>
      </c>
      <c r="P380" s="23">
        <v>0.157715567</v>
      </c>
      <c r="Q380" s="165">
        <v>53.067828251400101</v>
      </c>
      <c r="R380" s="9">
        <v>935.52456440000003</v>
      </c>
      <c r="S380" s="9">
        <v>54.112499999999997</v>
      </c>
      <c r="T380" s="9"/>
    </row>
    <row r="381" spans="1:20" ht="14.4" x14ac:dyDescent="0.3">
      <c r="A381" s="111">
        <v>6073019902</v>
      </c>
      <c r="B381" s="193">
        <v>4276</v>
      </c>
      <c r="C381" s="19" t="s">
        <v>10972</v>
      </c>
      <c r="D381" s="20">
        <v>92083</v>
      </c>
      <c r="E381" s="20" t="s">
        <v>93</v>
      </c>
      <c r="F381" s="20" t="s">
        <v>93</v>
      </c>
      <c r="G381" s="19">
        <v>-117.21662550000001</v>
      </c>
      <c r="H381" s="19">
        <v>33.173223399999998</v>
      </c>
      <c r="I381" s="21">
        <v>17.5076647942394</v>
      </c>
      <c r="J381" s="21">
        <v>31.530509329299001</v>
      </c>
      <c r="K381" s="22" t="s">
        <v>11009</v>
      </c>
      <c r="L381" s="23">
        <v>4.4902020000000001E-2</v>
      </c>
      <c r="M381" s="166">
        <v>39.987554449284403</v>
      </c>
      <c r="N381" s="9">
        <v>8.7207448450000005</v>
      </c>
      <c r="O381" s="166">
        <v>30.578718108276298</v>
      </c>
      <c r="P381" s="23">
        <v>0.18429499299999999</v>
      </c>
      <c r="Q381" s="165">
        <v>59.116365899191003</v>
      </c>
      <c r="R381" s="9">
        <v>1293.0521570000001</v>
      </c>
      <c r="S381" s="9">
        <v>72.0625</v>
      </c>
      <c r="T381" s="9"/>
    </row>
    <row r="382" spans="1:20" ht="14.4" x14ac:dyDescent="0.3">
      <c r="A382" s="111">
        <v>6073018612</v>
      </c>
      <c r="B382" s="193">
        <v>4092</v>
      </c>
      <c r="C382" s="19" t="s">
        <v>10972</v>
      </c>
      <c r="D382" s="20">
        <v>92057</v>
      </c>
      <c r="E382" s="20" t="s">
        <v>53</v>
      </c>
      <c r="F382" s="20" t="s">
        <v>53</v>
      </c>
      <c r="G382" s="19">
        <v>-117.26095650000001</v>
      </c>
      <c r="H382" s="19">
        <v>33.255001200000002</v>
      </c>
      <c r="I382" s="21">
        <v>16.8373108411419</v>
      </c>
      <c r="J382" s="21">
        <v>30.055471507816399</v>
      </c>
      <c r="K382" s="22" t="s">
        <v>11009</v>
      </c>
      <c r="L382" s="23">
        <v>4.5392849999999998E-2</v>
      </c>
      <c r="M382" s="166">
        <v>42.563783447417499</v>
      </c>
      <c r="N382" s="9">
        <v>8.6872589900000001</v>
      </c>
      <c r="O382" s="166">
        <v>29.383945239576899</v>
      </c>
      <c r="P382" s="23">
        <v>0.235958683</v>
      </c>
      <c r="Q382" s="165">
        <v>68.189172370877401</v>
      </c>
      <c r="R382" s="9">
        <v>1125.4161999999999</v>
      </c>
      <c r="S382" s="9">
        <v>65.3125</v>
      </c>
      <c r="T382" s="9"/>
    </row>
    <row r="383" spans="1:20" ht="14.4" x14ac:dyDescent="0.3">
      <c r="A383" s="111">
        <v>6073020021</v>
      </c>
      <c r="B383" s="193">
        <v>6701</v>
      </c>
      <c r="C383" s="19" t="s">
        <v>10972</v>
      </c>
      <c r="D383" s="20">
        <v>92069</v>
      </c>
      <c r="E383" s="20" t="s">
        <v>82</v>
      </c>
      <c r="F383" s="20" t="s">
        <v>82</v>
      </c>
      <c r="G383" s="19">
        <v>-117.1773755</v>
      </c>
      <c r="H383" s="19">
        <v>33.151169299999999</v>
      </c>
      <c r="I383" s="21">
        <v>18.181172034314201</v>
      </c>
      <c r="J383" s="21">
        <v>33.156833081190101</v>
      </c>
      <c r="K383" s="22" t="s">
        <v>11009</v>
      </c>
      <c r="L383" s="23">
        <v>4.5392849999999998E-2</v>
      </c>
      <c r="M383" s="166">
        <v>42.563783447417499</v>
      </c>
      <c r="N383" s="9">
        <v>8.5778594879999996</v>
      </c>
      <c r="O383" s="166">
        <v>25.0902302426882</v>
      </c>
      <c r="P383" s="23">
        <v>0.20367596499999999</v>
      </c>
      <c r="Q383" s="165">
        <v>62.750466708151798</v>
      </c>
      <c r="R383" s="9">
        <v>547.60517900000002</v>
      </c>
      <c r="S383" s="9">
        <v>24.524999999999999</v>
      </c>
      <c r="T383" s="9"/>
    </row>
    <row r="384" spans="1:20" ht="14.4" x14ac:dyDescent="0.3">
      <c r="A384" s="111">
        <v>6073018904</v>
      </c>
      <c r="B384" s="193">
        <v>5554</v>
      </c>
      <c r="C384" s="19" t="s">
        <v>10972</v>
      </c>
      <c r="D384" s="20">
        <v>92028</v>
      </c>
      <c r="E384" s="20" t="s">
        <v>42</v>
      </c>
      <c r="F384" s="20" t="s">
        <v>42</v>
      </c>
      <c r="G384" s="19">
        <v>-117.2415252</v>
      </c>
      <c r="H384" s="19">
        <v>33.381264000000002</v>
      </c>
      <c r="I384" s="21">
        <v>18.686384072509099</v>
      </c>
      <c r="J384" s="21">
        <v>34.480584972264197</v>
      </c>
      <c r="K384" s="22" t="s">
        <v>11009</v>
      </c>
      <c r="L384" s="23">
        <v>4.8635209999999998E-2</v>
      </c>
      <c r="M384" s="165">
        <v>56.963285625388899</v>
      </c>
      <c r="N384" s="9">
        <v>8.5619034470000006</v>
      </c>
      <c r="O384" s="166">
        <v>24.579962663347899</v>
      </c>
      <c r="P384" s="23">
        <v>5.0938583000000003E-2</v>
      </c>
      <c r="Q384" s="166">
        <v>18.444306160547601</v>
      </c>
      <c r="R384" s="9">
        <v>445.03636540000002</v>
      </c>
      <c r="S384" s="9">
        <v>17.037500000000001</v>
      </c>
      <c r="T384" s="9"/>
    </row>
    <row r="385" spans="1:20" ht="14.4" x14ac:dyDescent="0.3">
      <c r="A385" s="111">
        <v>6073020708</v>
      </c>
      <c r="B385" s="193">
        <v>3640</v>
      </c>
      <c r="C385" s="19" t="s">
        <v>10972</v>
      </c>
      <c r="D385" s="20">
        <v>92025</v>
      </c>
      <c r="E385" s="20" t="s">
        <v>31</v>
      </c>
      <c r="F385" s="20" t="s">
        <v>31</v>
      </c>
      <c r="G385" s="19">
        <v>-117.0674538</v>
      </c>
      <c r="H385" s="19">
        <v>33.090531800000001</v>
      </c>
      <c r="I385" s="21">
        <v>18.565466083586902</v>
      </c>
      <c r="J385" s="21">
        <v>34.114977307110401</v>
      </c>
      <c r="K385" s="22" t="s">
        <v>11009</v>
      </c>
      <c r="L385" s="23">
        <v>4.7919789999999997E-2</v>
      </c>
      <c r="M385" s="165">
        <v>53.727442439327902</v>
      </c>
      <c r="N385" s="9">
        <v>8.1548475220000007</v>
      </c>
      <c r="O385" s="166">
        <v>15.6316116988177</v>
      </c>
      <c r="P385" s="23">
        <v>0.161842504</v>
      </c>
      <c r="Q385" s="165">
        <v>54.1257000622278</v>
      </c>
      <c r="R385" s="9">
        <v>1751.234074</v>
      </c>
      <c r="S385" s="9">
        <v>82.9</v>
      </c>
      <c r="T385" s="9"/>
    </row>
    <row r="386" spans="1:20" ht="14.4" x14ac:dyDescent="0.3">
      <c r="A386" s="111">
        <v>6073020306</v>
      </c>
      <c r="B386" s="193">
        <v>9659</v>
      </c>
      <c r="C386" s="19" t="s">
        <v>10972</v>
      </c>
      <c r="D386" s="20">
        <v>92078</v>
      </c>
      <c r="E386" s="20" t="s">
        <v>120</v>
      </c>
      <c r="F386" s="20" t="s">
        <v>120</v>
      </c>
      <c r="G386" s="19">
        <v>-117.1487018</v>
      </c>
      <c r="H386" s="19">
        <v>33.111212100000003</v>
      </c>
      <c r="I386" s="21">
        <v>18.5999054216216</v>
      </c>
      <c r="J386" s="21">
        <v>34.2032274331821</v>
      </c>
      <c r="K386" s="22" t="s">
        <v>11009</v>
      </c>
      <c r="L386" s="23">
        <v>4.5883680000000003E-2</v>
      </c>
      <c r="M386" s="166">
        <v>44.978220286247698</v>
      </c>
      <c r="N386" s="9">
        <v>7.9678665610000001</v>
      </c>
      <c r="O386" s="166">
        <v>13.005600497822</v>
      </c>
      <c r="P386" s="23">
        <v>7.1782018000000003E-2</v>
      </c>
      <c r="Q386" s="166">
        <v>26.621032980709401</v>
      </c>
      <c r="R386" s="9">
        <v>847.00724820000005</v>
      </c>
      <c r="S386" s="9">
        <v>47.587499999999999</v>
      </c>
      <c r="T386" s="9"/>
    </row>
    <row r="387" spans="1:20" ht="14.4" x14ac:dyDescent="0.3">
      <c r="A387" s="111">
        <v>6073020709</v>
      </c>
      <c r="B387" s="193">
        <v>8339</v>
      </c>
      <c r="C387" s="19" t="s">
        <v>10972</v>
      </c>
      <c r="D387" s="20">
        <v>92027</v>
      </c>
      <c r="E387" s="20" t="s">
        <v>10993</v>
      </c>
      <c r="F387" s="20" t="s">
        <v>109</v>
      </c>
      <c r="G387" s="19">
        <v>-116.9769969</v>
      </c>
      <c r="H387" s="19">
        <v>33.131155800000002</v>
      </c>
      <c r="I387" s="21">
        <v>17.509313572457799</v>
      </c>
      <c r="J387" s="21">
        <v>31.555723651033802</v>
      </c>
      <c r="K387" s="22" t="s">
        <v>11009</v>
      </c>
      <c r="L387" s="23">
        <v>5.0354410000000002E-2</v>
      </c>
      <c r="M387" s="165">
        <v>62.700684505289402</v>
      </c>
      <c r="N387" s="9">
        <v>7.2903385820000004</v>
      </c>
      <c r="O387" s="166">
        <v>8.3509645301804607</v>
      </c>
      <c r="P387" s="23">
        <v>2.6295567999999998E-2</v>
      </c>
      <c r="Q387" s="166">
        <v>9.2345986309894208</v>
      </c>
      <c r="R387" s="9">
        <v>409.04250489999998</v>
      </c>
      <c r="S387" s="9">
        <v>14.824999999999999</v>
      </c>
      <c r="T387" s="9"/>
    </row>
    <row r="388" spans="1:20" ht="14.4" x14ac:dyDescent="0.3">
      <c r="A388" s="111">
        <v>6073021000</v>
      </c>
      <c r="B388" s="193">
        <v>2706</v>
      </c>
      <c r="C388" s="19" t="s">
        <v>10972</v>
      </c>
      <c r="D388" s="20">
        <v>92004</v>
      </c>
      <c r="E388" s="20" t="s">
        <v>10993</v>
      </c>
      <c r="F388" s="20" t="s">
        <v>136</v>
      </c>
      <c r="G388" s="19">
        <v>-116.27356</v>
      </c>
      <c r="H388" s="19">
        <v>33.1112185</v>
      </c>
      <c r="I388" s="21">
        <v>18.2351355899109</v>
      </c>
      <c r="J388" s="21">
        <v>33.345940494200697</v>
      </c>
      <c r="K388" s="22" t="s">
        <v>11009</v>
      </c>
      <c r="L388" s="23">
        <v>4.9521339999999997E-2</v>
      </c>
      <c r="M388" s="165">
        <v>59.925326695706303</v>
      </c>
      <c r="N388" s="9">
        <v>7.1502978050000001</v>
      </c>
      <c r="O388" s="166">
        <v>7.4922215308027402</v>
      </c>
      <c r="P388" s="23">
        <v>3.0554850000000001E-3</v>
      </c>
      <c r="Q388" s="166">
        <v>1.24455507156192</v>
      </c>
      <c r="R388" s="9">
        <v>126.9117952</v>
      </c>
      <c r="S388" s="9">
        <v>1.75</v>
      </c>
      <c r="T388" s="9"/>
    </row>
    <row r="389" spans="1:20" ht="14.4" x14ac:dyDescent="0.3">
      <c r="A389" s="111">
        <v>6073013314</v>
      </c>
      <c r="B389" s="193">
        <v>22349</v>
      </c>
      <c r="C389" s="19" t="s">
        <v>10972</v>
      </c>
      <c r="D389" s="20">
        <v>91915</v>
      </c>
      <c r="E389" s="20" t="s">
        <v>21</v>
      </c>
      <c r="F389" s="20" t="s">
        <v>86</v>
      </c>
      <c r="G389" s="19">
        <v>-116.9557609</v>
      </c>
      <c r="H389" s="19">
        <v>32.610012099999999</v>
      </c>
      <c r="I389" s="21">
        <v>14.9687622111524</v>
      </c>
      <c r="J389" s="21">
        <v>25.4790721129602</v>
      </c>
      <c r="K389" s="22" t="s">
        <v>11010</v>
      </c>
      <c r="L389" s="23">
        <v>4.5850929999999998E-2</v>
      </c>
      <c r="M389" s="166">
        <v>42.762912258867502</v>
      </c>
      <c r="N389" s="9">
        <v>11.346280610000001</v>
      </c>
      <c r="O389" s="165">
        <v>58.469197261978799</v>
      </c>
      <c r="P389" s="23">
        <v>5.3003571999999999E-2</v>
      </c>
      <c r="Q389" s="166">
        <v>19.365276913503401</v>
      </c>
      <c r="R389" s="9">
        <v>524.84676430000002</v>
      </c>
      <c r="S389" s="9">
        <v>22.912500000000001</v>
      </c>
      <c r="T389" s="9"/>
    </row>
    <row r="390" spans="1:20" ht="14.4" x14ac:dyDescent="0.3">
      <c r="A390" s="111">
        <v>6073013412</v>
      </c>
      <c r="B390" s="193">
        <v>4691</v>
      </c>
      <c r="C390" s="19" t="s">
        <v>10972</v>
      </c>
      <c r="D390" s="20">
        <v>91902</v>
      </c>
      <c r="E390" s="20" t="s">
        <v>18</v>
      </c>
      <c r="F390" s="20" t="s">
        <v>18</v>
      </c>
      <c r="G390" s="19">
        <v>-117.0387029</v>
      </c>
      <c r="H390" s="19">
        <v>32.6499247</v>
      </c>
      <c r="I390" s="21">
        <v>15.2980592406672</v>
      </c>
      <c r="J390" s="21">
        <v>26.197680282400398</v>
      </c>
      <c r="K390" s="22" t="s">
        <v>11010</v>
      </c>
      <c r="L390" s="23">
        <v>4.3205130000000001E-2</v>
      </c>
      <c r="M390" s="166">
        <v>32.146857498444298</v>
      </c>
      <c r="N390" s="9">
        <v>10.27871165</v>
      </c>
      <c r="O390" s="165">
        <v>50.939639079029199</v>
      </c>
      <c r="P390" s="23">
        <v>0.19887358799999999</v>
      </c>
      <c r="Q390" s="165">
        <v>61.879278158058497</v>
      </c>
      <c r="R390" s="9">
        <v>1450.193583</v>
      </c>
      <c r="S390" s="9">
        <v>76.95</v>
      </c>
      <c r="T390" s="9"/>
    </row>
    <row r="391" spans="1:20" ht="14.4" x14ac:dyDescent="0.3">
      <c r="A391" s="111">
        <v>6073004400</v>
      </c>
      <c r="B391" s="193">
        <v>4099</v>
      </c>
      <c r="C391" s="19" t="s">
        <v>10972</v>
      </c>
      <c r="D391" s="20">
        <v>92102</v>
      </c>
      <c r="E391" s="20" t="s">
        <v>10972</v>
      </c>
      <c r="F391" s="20" t="s">
        <v>78</v>
      </c>
      <c r="G391" s="19">
        <v>-117.12965699999999</v>
      </c>
      <c r="H391" s="19">
        <v>32.724336899999997</v>
      </c>
      <c r="I391" s="21">
        <v>16.535258705114199</v>
      </c>
      <c r="J391" s="21">
        <v>29.198184568835099</v>
      </c>
      <c r="K391" s="22" t="s">
        <v>11010</v>
      </c>
      <c r="L391" s="23">
        <v>4.2599060000000001E-2</v>
      </c>
      <c r="M391" s="166">
        <v>29.8942128189172</v>
      </c>
      <c r="N391" s="9">
        <v>10.15590933</v>
      </c>
      <c r="O391" s="165">
        <v>50.168014934660903</v>
      </c>
      <c r="P391" s="23">
        <v>0.10346138100000001</v>
      </c>
      <c r="Q391" s="166">
        <v>38.456751711263202</v>
      </c>
      <c r="R391" s="9">
        <v>242.71238070000001</v>
      </c>
      <c r="S391" s="9">
        <v>5.6749999999999998</v>
      </c>
      <c r="T391" s="9"/>
    </row>
    <row r="392" spans="1:20" ht="14.4" x14ac:dyDescent="0.3">
      <c r="A392" s="111">
        <v>6073013505</v>
      </c>
      <c r="B392" s="193">
        <v>5676</v>
      </c>
      <c r="C392" s="19" t="s">
        <v>10972</v>
      </c>
      <c r="D392" s="20">
        <v>91978</v>
      </c>
      <c r="E392" s="20" t="s">
        <v>102</v>
      </c>
      <c r="F392" s="20" t="s">
        <v>102</v>
      </c>
      <c r="G392" s="19">
        <v>-116.96421549999999</v>
      </c>
      <c r="H392" s="19">
        <v>32.737319599999999</v>
      </c>
      <c r="I392" s="21">
        <v>16.056721286999402</v>
      </c>
      <c r="J392" s="21">
        <v>28.000504286434701</v>
      </c>
      <c r="K392" s="22" t="s">
        <v>11010</v>
      </c>
      <c r="L392" s="23">
        <v>4.7535550000000003E-2</v>
      </c>
      <c r="M392" s="165">
        <v>50.989421281891701</v>
      </c>
      <c r="N392" s="9">
        <v>10.147351069999999</v>
      </c>
      <c r="O392" s="165">
        <v>50.143123833229602</v>
      </c>
      <c r="P392" s="23">
        <v>0.13705692899999999</v>
      </c>
      <c r="Q392" s="166">
        <v>47.778469197261998</v>
      </c>
      <c r="R392" s="9">
        <v>739.07942779999996</v>
      </c>
      <c r="S392" s="9">
        <v>39.4375</v>
      </c>
      <c r="T392" s="9"/>
    </row>
    <row r="393" spans="1:20" ht="14.4" x14ac:dyDescent="0.3">
      <c r="A393" s="111">
        <v>6073009107</v>
      </c>
      <c r="B393" s="193">
        <v>5095</v>
      </c>
      <c r="C393" s="19" t="s">
        <v>10972</v>
      </c>
      <c r="D393" s="20">
        <v>92110</v>
      </c>
      <c r="E393" s="20" t="s">
        <v>10972</v>
      </c>
      <c r="F393" s="20" t="s">
        <v>50</v>
      </c>
      <c r="G393" s="19">
        <v>-117.1885238</v>
      </c>
      <c r="H393" s="19">
        <v>32.7677269</v>
      </c>
      <c r="I393" s="21">
        <v>14.862772026765199</v>
      </c>
      <c r="J393" s="21">
        <v>25.1765002521432</v>
      </c>
      <c r="K393" s="22" t="s">
        <v>11010</v>
      </c>
      <c r="L393" s="23">
        <v>4.3811200000000002E-2</v>
      </c>
      <c r="M393" s="166">
        <v>35.158680771624098</v>
      </c>
      <c r="N393" s="9">
        <v>9.8937905879999999</v>
      </c>
      <c r="O393" s="166">
        <v>48.089607965152503</v>
      </c>
      <c r="P393" s="23">
        <v>0.32898480099999999</v>
      </c>
      <c r="Q393" s="165">
        <v>79.290603609209697</v>
      </c>
      <c r="R393" s="9">
        <v>779.16163500000005</v>
      </c>
      <c r="S393" s="9">
        <v>42.7</v>
      </c>
      <c r="T393" s="9"/>
    </row>
    <row r="394" spans="1:20" ht="14.4" x14ac:dyDescent="0.3">
      <c r="A394" s="111">
        <v>6073015403</v>
      </c>
      <c r="B394" s="193">
        <v>2619</v>
      </c>
      <c r="C394" s="19" t="s">
        <v>10972</v>
      </c>
      <c r="D394" s="20">
        <v>92020</v>
      </c>
      <c r="E394" s="20" t="s">
        <v>113</v>
      </c>
      <c r="F394" s="20" t="s">
        <v>113</v>
      </c>
      <c r="G394" s="19">
        <v>-116.9501576</v>
      </c>
      <c r="H394" s="19">
        <v>32.7707044</v>
      </c>
      <c r="I394" s="21">
        <v>15.7112295732221</v>
      </c>
      <c r="J394" s="21">
        <v>27.130610186586001</v>
      </c>
      <c r="K394" s="22" t="s">
        <v>11010</v>
      </c>
      <c r="L394" s="23">
        <v>4.9817390000000003E-2</v>
      </c>
      <c r="M394" s="165">
        <v>60.9334163036714</v>
      </c>
      <c r="N394" s="9">
        <v>9.7383413809999997</v>
      </c>
      <c r="O394" s="166">
        <v>46.521468574984397</v>
      </c>
      <c r="P394" s="23">
        <v>3.3567683000000001E-2</v>
      </c>
      <c r="Q394" s="166">
        <v>11.9850653391413</v>
      </c>
      <c r="R394" s="9">
        <v>783.34425880000003</v>
      </c>
      <c r="S394" s="9">
        <v>42.987499999999997</v>
      </c>
      <c r="T394" s="9"/>
    </row>
    <row r="395" spans="1:20" ht="14.4" x14ac:dyDescent="0.3">
      <c r="A395" s="111">
        <v>6073009101</v>
      </c>
      <c r="B395" s="193">
        <v>6153</v>
      </c>
      <c r="C395" s="19" t="s">
        <v>10972</v>
      </c>
      <c r="D395" s="20">
        <v>92117</v>
      </c>
      <c r="E395" s="20" t="s">
        <v>10972</v>
      </c>
      <c r="F395" s="20" t="s">
        <v>26</v>
      </c>
      <c r="G395" s="19">
        <v>-117.20395190000001</v>
      </c>
      <c r="H395" s="19">
        <v>32.800198000000002</v>
      </c>
      <c r="I395" s="21">
        <v>15.8160232028503</v>
      </c>
      <c r="J395" s="21">
        <v>27.3827534039334</v>
      </c>
      <c r="K395" s="22" t="s">
        <v>11010</v>
      </c>
      <c r="L395" s="23">
        <v>4.3811200000000002E-2</v>
      </c>
      <c r="M395" s="166">
        <v>35.158680771624098</v>
      </c>
      <c r="N395" s="9">
        <v>9.6910938879999993</v>
      </c>
      <c r="O395" s="166">
        <v>46.185438705662698</v>
      </c>
      <c r="P395" s="23">
        <v>0.26939165399999998</v>
      </c>
      <c r="Q395" s="165">
        <v>72.955818294959599</v>
      </c>
      <c r="R395" s="9">
        <v>1413.283731</v>
      </c>
      <c r="S395" s="9">
        <v>75.787499999999994</v>
      </c>
      <c r="T395" s="9"/>
    </row>
    <row r="396" spans="1:20" ht="14.4" x14ac:dyDescent="0.3">
      <c r="A396" s="111">
        <v>6073009603</v>
      </c>
      <c r="B396" s="193">
        <v>5544</v>
      </c>
      <c r="C396" s="19" t="s">
        <v>10972</v>
      </c>
      <c r="D396" s="20">
        <v>92108</v>
      </c>
      <c r="E396" s="20" t="s">
        <v>10972</v>
      </c>
      <c r="F396" s="20" t="s">
        <v>47</v>
      </c>
      <c r="G396" s="19">
        <v>-117.1067006</v>
      </c>
      <c r="H396" s="19">
        <v>32.785974299999999</v>
      </c>
      <c r="I396" s="21">
        <v>15.5948166123252</v>
      </c>
      <c r="J396" s="21">
        <v>26.878466969238499</v>
      </c>
      <c r="K396" s="22" t="s">
        <v>11010</v>
      </c>
      <c r="L396" s="23">
        <v>4.4356609999999998E-2</v>
      </c>
      <c r="M396" s="166">
        <v>37.573117610454297</v>
      </c>
      <c r="N396" s="9">
        <v>9.5937550389999995</v>
      </c>
      <c r="O396" s="166">
        <v>45.500933416303702</v>
      </c>
      <c r="P396" s="23">
        <v>0.18965644200000001</v>
      </c>
      <c r="Q396" s="165">
        <v>60.112009956440602</v>
      </c>
      <c r="R396" s="9">
        <v>1816.099434</v>
      </c>
      <c r="S396" s="9">
        <v>84.137500000000003</v>
      </c>
      <c r="T396" s="9"/>
    </row>
    <row r="397" spans="1:20" ht="14.4" x14ac:dyDescent="0.3">
      <c r="A397" s="111">
        <v>6073008362</v>
      </c>
      <c r="B397" s="193">
        <v>3414</v>
      </c>
      <c r="C397" s="19" t="s">
        <v>10972</v>
      </c>
      <c r="D397" s="20">
        <v>92037</v>
      </c>
      <c r="E397" s="20" t="s">
        <v>10972</v>
      </c>
      <c r="F397" s="20" t="s">
        <v>39</v>
      </c>
      <c r="G397" s="19">
        <v>-117.2334092</v>
      </c>
      <c r="H397" s="19">
        <v>32.858972799999997</v>
      </c>
      <c r="I397" s="21">
        <v>15.1352987171212</v>
      </c>
      <c r="J397" s="21">
        <v>25.844679778113999</v>
      </c>
      <c r="K397" s="22" t="s">
        <v>11010</v>
      </c>
      <c r="L397" s="23">
        <v>4.4902020000000001E-2</v>
      </c>
      <c r="M397" s="166">
        <v>39.987554449284403</v>
      </c>
      <c r="N397" s="9">
        <v>9.5216669589999992</v>
      </c>
      <c r="O397" s="166">
        <v>44.691972619788402</v>
      </c>
      <c r="P397" s="23">
        <v>0.39687808899999999</v>
      </c>
      <c r="Q397" s="165">
        <v>84.642190416925899</v>
      </c>
      <c r="R397" s="9">
        <v>1544.882519</v>
      </c>
      <c r="S397" s="9">
        <v>78.900000000000006</v>
      </c>
      <c r="T397" s="9"/>
    </row>
    <row r="398" spans="1:20" ht="14.4" x14ac:dyDescent="0.3">
      <c r="A398" s="111">
        <v>6073017900</v>
      </c>
      <c r="B398" s="193">
        <v>7099</v>
      </c>
      <c r="C398" s="19" t="s">
        <v>10972</v>
      </c>
      <c r="D398" s="20">
        <v>92008</v>
      </c>
      <c r="E398" s="20" t="s">
        <v>19</v>
      </c>
      <c r="F398" s="20" t="s">
        <v>19</v>
      </c>
      <c r="G398" s="19">
        <v>-117.34454390000001</v>
      </c>
      <c r="H398" s="19">
        <v>33.159574399999997</v>
      </c>
      <c r="I398" s="21">
        <v>16.732718905653101</v>
      </c>
      <c r="J398" s="21">
        <v>29.727685325264801</v>
      </c>
      <c r="K398" s="22" t="s">
        <v>11010</v>
      </c>
      <c r="L398" s="23">
        <v>4.2599060000000001E-2</v>
      </c>
      <c r="M398" s="166">
        <v>29.8942128189172</v>
      </c>
      <c r="N398" s="9">
        <v>9.5161299100000001</v>
      </c>
      <c r="O398" s="166">
        <v>44.6670815183572</v>
      </c>
      <c r="P398" s="23">
        <v>0.45492119399999997</v>
      </c>
      <c r="Q398" s="165">
        <v>87.766023646546401</v>
      </c>
      <c r="R398" s="9">
        <v>1914.4925009999999</v>
      </c>
      <c r="S398" s="9">
        <v>85.662499999999994</v>
      </c>
      <c r="T398" s="9"/>
    </row>
    <row r="399" spans="1:20" ht="14.4" x14ac:dyDescent="0.3">
      <c r="A399" s="111">
        <v>6073017041</v>
      </c>
      <c r="B399" s="193">
        <v>5923</v>
      </c>
      <c r="C399" s="19" t="s">
        <v>10972</v>
      </c>
      <c r="D399" s="20">
        <v>92064</v>
      </c>
      <c r="E399" s="20" t="s">
        <v>61</v>
      </c>
      <c r="F399" s="20" t="s">
        <v>61</v>
      </c>
      <c r="G399" s="19">
        <v>-117.0440195</v>
      </c>
      <c r="H399" s="19">
        <v>32.965796500000003</v>
      </c>
      <c r="I399" s="21">
        <v>15.3708659518137</v>
      </c>
      <c r="J399" s="21">
        <v>26.374180534543601</v>
      </c>
      <c r="K399" s="22" t="s">
        <v>11010</v>
      </c>
      <c r="L399" s="23">
        <v>4.9390419999999997E-2</v>
      </c>
      <c r="M399" s="165">
        <v>59.688861232109502</v>
      </c>
      <c r="N399" s="9">
        <v>9.5132732200000003</v>
      </c>
      <c r="O399" s="166">
        <v>44.654635967641603</v>
      </c>
      <c r="P399" s="23">
        <v>5.6485763000000001E-2</v>
      </c>
      <c r="Q399" s="166">
        <v>20.560049782202899</v>
      </c>
      <c r="R399" s="9">
        <v>1014.5187</v>
      </c>
      <c r="S399" s="9">
        <v>58.837499999999999</v>
      </c>
      <c r="T399" s="9"/>
    </row>
    <row r="400" spans="1:20" ht="14.4" x14ac:dyDescent="0.3">
      <c r="A400" s="111">
        <v>6073017603</v>
      </c>
      <c r="B400" s="193">
        <v>2573</v>
      </c>
      <c r="C400" s="19" t="s">
        <v>10972</v>
      </c>
      <c r="D400" s="20">
        <v>92024</v>
      </c>
      <c r="E400" s="20" t="s">
        <v>29</v>
      </c>
      <c r="F400" s="20" t="s">
        <v>29</v>
      </c>
      <c r="G400" s="19">
        <v>-117.29041580000001</v>
      </c>
      <c r="H400" s="19">
        <v>33.0576984</v>
      </c>
      <c r="I400" s="21">
        <v>15.2534631143889</v>
      </c>
      <c r="J400" s="21">
        <v>26.1346444780635</v>
      </c>
      <c r="K400" s="22" t="s">
        <v>11010</v>
      </c>
      <c r="L400" s="23">
        <v>4.3205130000000001E-2</v>
      </c>
      <c r="M400" s="166">
        <v>32.146857498444298</v>
      </c>
      <c r="N400" s="9">
        <v>9.485890522</v>
      </c>
      <c r="O400" s="166">
        <v>44.3683883011823</v>
      </c>
      <c r="P400" s="23">
        <v>0.43782074700000001</v>
      </c>
      <c r="Q400" s="165">
        <v>86.919726197884302</v>
      </c>
      <c r="R400" s="9">
        <v>1839.6344570000001</v>
      </c>
      <c r="S400" s="9">
        <v>84.55</v>
      </c>
      <c r="T400" s="9"/>
    </row>
    <row r="401" spans="1:20" ht="14.4" x14ac:dyDescent="0.3">
      <c r="A401" s="111">
        <v>6073017018</v>
      </c>
      <c r="B401" s="193">
        <v>4087</v>
      </c>
      <c r="C401" s="19" t="s">
        <v>10972</v>
      </c>
      <c r="D401" s="20">
        <v>92129</v>
      </c>
      <c r="E401" s="20" t="s">
        <v>10972</v>
      </c>
      <c r="F401" s="20" t="s">
        <v>96</v>
      </c>
      <c r="G401" s="19">
        <v>-117.1018883</v>
      </c>
      <c r="H401" s="19">
        <v>32.961518099999999</v>
      </c>
      <c r="I401" s="21">
        <v>15.3720961322474</v>
      </c>
      <c r="J401" s="21">
        <v>26.399394856278398</v>
      </c>
      <c r="K401" s="22" t="s">
        <v>11010</v>
      </c>
      <c r="L401" s="23">
        <v>4.7919789999999997E-2</v>
      </c>
      <c r="M401" s="165">
        <v>53.727442439327902</v>
      </c>
      <c r="N401" s="9">
        <v>9.482168841</v>
      </c>
      <c r="O401" s="166">
        <v>44.318606098319897</v>
      </c>
      <c r="P401" s="23">
        <v>0.36183338700000001</v>
      </c>
      <c r="Q401" s="165">
        <v>82.053515868077199</v>
      </c>
      <c r="R401" s="9">
        <v>2042.4375010000001</v>
      </c>
      <c r="S401" s="9">
        <v>87.75</v>
      </c>
      <c r="T401" s="9"/>
    </row>
    <row r="402" spans="1:20" ht="14.4" x14ac:dyDescent="0.3">
      <c r="A402" s="111">
        <v>6073018613</v>
      </c>
      <c r="B402" s="193">
        <v>4073</v>
      </c>
      <c r="C402" s="19" t="s">
        <v>10972</v>
      </c>
      <c r="D402" s="20">
        <v>92058</v>
      </c>
      <c r="E402" s="20" t="s">
        <v>53</v>
      </c>
      <c r="F402" s="20" t="s">
        <v>20</v>
      </c>
      <c r="G402" s="19">
        <v>-117.33347980000001</v>
      </c>
      <c r="H402" s="19">
        <v>33.237617999999998</v>
      </c>
      <c r="I402" s="21">
        <v>16.484370089384701</v>
      </c>
      <c r="J402" s="21">
        <v>29.046898638426601</v>
      </c>
      <c r="K402" s="22" t="s">
        <v>11010</v>
      </c>
      <c r="L402" s="23">
        <v>4.3811200000000002E-2</v>
      </c>
      <c r="M402" s="166">
        <v>35.158680771624098</v>
      </c>
      <c r="N402" s="9">
        <v>9.4642124400000007</v>
      </c>
      <c r="O402" s="166">
        <v>44.0945861854387</v>
      </c>
      <c r="P402" s="23">
        <v>6.6178407999999994E-2</v>
      </c>
      <c r="Q402" s="166">
        <v>24.5924082140635</v>
      </c>
      <c r="R402" s="9">
        <v>933.26419559999999</v>
      </c>
      <c r="S402" s="9">
        <v>54</v>
      </c>
      <c r="T402" s="9"/>
    </row>
    <row r="403" spans="1:20" ht="14.4" x14ac:dyDescent="0.3">
      <c r="A403" s="111">
        <v>6073018510</v>
      </c>
      <c r="B403" s="193">
        <v>2816</v>
      </c>
      <c r="C403" s="19" t="s">
        <v>10972</v>
      </c>
      <c r="D403" s="20">
        <v>92054</v>
      </c>
      <c r="E403" s="20" t="s">
        <v>53</v>
      </c>
      <c r="F403" s="20" t="s">
        <v>53</v>
      </c>
      <c r="G403" s="19">
        <v>-117.3364699</v>
      </c>
      <c r="H403" s="19">
        <v>33.215806600000001</v>
      </c>
      <c r="I403" s="21">
        <v>14.9039487922145</v>
      </c>
      <c r="J403" s="21">
        <v>25.302571860816901</v>
      </c>
      <c r="K403" s="22" t="s">
        <v>11010</v>
      </c>
      <c r="L403" s="23">
        <v>4.3205130000000001E-2</v>
      </c>
      <c r="M403" s="166">
        <v>32.146857498444298</v>
      </c>
      <c r="N403" s="9">
        <v>9.4522337289999996</v>
      </c>
      <c r="O403" s="166">
        <v>43.932794026135703</v>
      </c>
      <c r="P403" s="23">
        <v>0.27143368000000001</v>
      </c>
      <c r="Q403" s="165">
        <v>73.316739265712499</v>
      </c>
      <c r="R403" s="9">
        <v>906.13080690000004</v>
      </c>
      <c r="S403" s="9">
        <v>51.975000000000001</v>
      </c>
      <c r="T403" s="9"/>
    </row>
    <row r="404" spans="1:20" ht="14.4" x14ac:dyDescent="0.3">
      <c r="A404" s="111">
        <v>6073008351</v>
      </c>
      <c r="B404" s="193">
        <v>4225</v>
      </c>
      <c r="C404" s="19" t="s">
        <v>10972</v>
      </c>
      <c r="D404" s="20">
        <v>92126</v>
      </c>
      <c r="E404" s="20" t="s">
        <v>10972</v>
      </c>
      <c r="F404" s="20" t="s">
        <v>52</v>
      </c>
      <c r="G404" s="19">
        <v>-117.15011079999999</v>
      </c>
      <c r="H404" s="19">
        <v>32.907175100000003</v>
      </c>
      <c r="I404" s="21">
        <v>15.1573894961293</v>
      </c>
      <c r="J404" s="21">
        <v>25.895108421583501</v>
      </c>
      <c r="K404" s="22" t="s">
        <v>11010</v>
      </c>
      <c r="L404" s="23">
        <v>4.6325379999999999E-2</v>
      </c>
      <c r="M404" s="166">
        <v>46.994399502177998</v>
      </c>
      <c r="N404" s="9">
        <v>9.4418700219999998</v>
      </c>
      <c r="O404" s="166">
        <v>43.833229620410698</v>
      </c>
      <c r="P404" s="23">
        <v>0.11930441</v>
      </c>
      <c r="Q404" s="166">
        <v>43.260734287492198</v>
      </c>
      <c r="R404" s="9">
        <v>857.00077220000003</v>
      </c>
      <c r="S404" s="9">
        <v>48.337499999999999</v>
      </c>
      <c r="T404" s="9"/>
    </row>
    <row r="405" spans="1:20" ht="14.4" x14ac:dyDescent="0.3">
      <c r="A405" s="111">
        <v>6073008340</v>
      </c>
      <c r="B405" s="193">
        <v>9762</v>
      </c>
      <c r="C405" s="19" t="s">
        <v>10972</v>
      </c>
      <c r="D405" s="20">
        <v>92122</v>
      </c>
      <c r="E405" s="20" t="s">
        <v>10972</v>
      </c>
      <c r="F405" s="20" t="s">
        <v>92</v>
      </c>
      <c r="G405" s="19">
        <v>-117.2035171</v>
      </c>
      <c r="H405" s="19">
        <v>32.868077200000002</v>
      </c>
      <c r="I405" s="21">
        <v>15.1613048268313</v>
      </c>
      <c r="J405" s="21">
        <v>25.920322743318199</v>
      </c>
      <c r="K405" s="22" t="s">
        <v>11010</v>
      </c>
      <c r="L405" s="23">
        <v>4.5392849999999998E-2</v>
      </c>
      <c r="M405" s="166">
        <v>42.563783447417499</v>
      </c>
      <c r="N405" s="9">
        <v>9.4336198499999995</v>
      </c>
      <c r="O405" s="166">
        <v>43.746110765401397</v>
      </c>
      <c r="P405" s="23">
        <v>0.63324618399999999</v>
      </c>
      <c r="Q405" s="165">
        <v>93.988799004355897</v>
      </c>
      <c r="R405" s="9">
        <v>1550.42218</v>
      </c>
      <c r="S405" s="9">
        <v>79.099999999999994</v>
      </c>
      <c r="T405" s="9"/>
    </row>
    <row r="406" spans="1:20" ht="14.4" x14ac:dyDescent="0.3">
      <c r="A406" s="111">
        <v>6073008504</v>
      </c>
      <c r="B406" s="193">
        <v>6526</v>
      </c>
      <c r="C406" s="19" t="s">
        <v>10972</v>
      </c>
      <c r="D406" s="20">
        <v>92117</v>
      </c>
      <c r="E406" s="20" t="s">
        <v>10972</v>
      </c>
      <c r="F406" s="20" t="s">
        <v>26</v>
      </c>
      <c r="G406" s="19">
        <v>-117.19577700000001</v>
      </c>
      <c r="H406" s="19">
        <v>32.822636899999999</v>
      </c>
      <c r="I406" s="21">
        <v>15.9792515530002</v>
      </c>
      <c r="J406" s="21">
        <v>27.760968229954599</v>
      </c>
      <c r="K406" s="22" t="s">
        <v>11010</v>
      </c>
      <c r="L406" s="23">
        <v>4.4356609999999998E-2</v>
      </c>
      <c r="M406" s="166">
        <v>37.573117610454297</v>
      </c>
      <c r="N406" s="9">
        <v>9.4168415410000001</v>
      </c>
      <c r="O406" s="166">
        <v>43.484754200373402</v>
      </c>
      <c r="P406" s="23">
        <v>7.0266761999999997E-2</v>
      </c>
      <c r="Q406" s="166">
        <v>26.110765401369001</v>
      </c>
      <c r="R406" s="9">
        <v>1106.785302</v>
      </c>
      <c r="S406" s="9">
        <v>64.325000000000003</v>
      </c>
      <c r="T406" s="9"/>
    </row>
    <row r="407" spans="1:20" ht="14.4" x14ac:dyDescent="0.3">
      <c r="A407" s="111">
        <v>6073008502</v>
      </c>
      <c r="B407" s="193">
        <v>7345</v>
      </c>
      <c r="C407" s="19" t="s">
        <v>10972</v>
      </c>
      <c r="D407" s="20">
        <v>92117</v>
      </c>
      <c r="E407" s="20" t="s">
        <v>10972</v>
      </c>
      <c r="F407" s="20" t="s">
        <v>26</v>
      </c>
      <c r="G407" s="19">
        <v>-117.206765</v>
      </c>
      <c r="H407" s="19">
        <v>32.837305700000002</v>
      </c>
      <c r="I407" s="21">
        <v>15.1292007393311</v>
      </c>
      <c r="J407" s="21">
        <v>25.832072617246599</v>
      </c>
      <c r="K407" s="22" t="s">
        <v>11010</v>
      </c>
      <c r="L407" s="23">
        <v>4.4902020000000001E-2</v>
      </c>
      <c r="M407" s="166">
        <v>39.987554449284403</v>
      </c>
      <c r="N407" s="9">
        <v>9.3782830560000008</v>
      </c>
      <c r="O407" s="166">
        <v>42.962041070317397</v>
      </c>
      <c r="P407" s="23">
        <v>0.110154953</v>
      </c>
      <c r="Q407" s="166">
        <v>40.448039825762301</v>
      </c>
      <c r="R407" s="9">
        <v>964.48823159999995</v>
      </c>
      <c r="S407" s="9">
        <v>55.862499999999997</v>
      </c>
      <c r="T407" s="9"/>
    </row>
    <row r="408" spans="1:20" ht="14.4" x14ac:dyDescent="0.3">
      <c r="A408" s="111">
        <v>6073016807</v>
      </c>
      <c r="B408" s="193">
        <v>7615</v>
      </c>
      <c r="C408" s="19" t="s">
        <v>10972</v>
      </c>
      <c r="D408" s="20">
        <v>92040</v>
      </c>
      <c r="E408" s="20" t="s">
        <v>119</v>
      </c>
      <c r="F408" s="20" t="s">
        <v>119</v>
      </c>
      <c r="G408" s="19">
        <v>-116.91971220000001</v>
      </c>
      <c r="H408" s="19">
        <v>32.836401299999999</v>
      </c>
      <c r="I408" s="21">
        <v>14.7874707857596</v>
      </c>
      <c r="J408" s="21">
        <v>25.0126071608674</v>
      </c>
      <c r="K408" s="22" t="s">
        <v>11010</v>
      </c>
      <c r="L408" s="23">
        <v>5.3349870000000001E-2</v>
      </c>
      <c r="M408" s="165">
        <v>69.321717485998803</v>
      </c>
      <c r="N408" s="9">
        <v>9.3769301309999999</v>
      </c>
      <c r="O408" s="166">
        <v>42.949595519601701</v>
      </c>
      <c r="P408" s="23">
        <v>7.6337917000000005E-2</v>
      </c>
      <c r="Q408" s="166">
        <v>28.550093341630401</v>
      </c>
      <c r="R408" s="9">
        <v>481.51379580000003</v>
      </c>
      <c r="S408" s="9">
        <v>19.512499999999999</v>
      </c>
      <c r="T408" s="9"/>
    </row>
    <row r="409" spans="1:20" ht="14.4" x14ac:dyDescent="0.3">
      <c r="A409" s="111">
        <v>6073016809</v>
      </c>
      <c r="B409" s="193">
        <v>5625</v>
      </c>
      <c r="C409" s="19" t="s">
        <v>10972</v>
      </c>
      <c r="D409" s="20">
        <v>92021</v>
      </c>
      <c r="E409" s="20" t="s">
        <v>10993</v>
      </c>
      <c r="F409" s="20" t="s">
        <v>112</v>
      </c>
      <c r="G409" s="19">
        <v>-116.8941897</v>
      </c>
      <c r="H409" s="19">
        <v>32.829531899999999</v>
      </c>
      <c r="I409" s="21">
        <v>15.817193701495</v>
      </c>
      <c r="J409" s="21">
        <v>27.3953605648008</v>
      </c>
      <c r="K409" s="22" t="s">
        <v>11010</v>
      </c>
      <c r="L409" s="23">
        <v>5.4000869999999999E-2</v>
      </c>
      <c r="M409" s="165">
        <v>70.516490354698206</v>
      </c>
      <c r="N409" s="9">
        <v>9.2886668320000005</v>
      </c>
      <c r="O409" s="166">
        <v>41.829495955196002</v>
      </c>
      <c r="P409" s="23">
        <v>0.199251759</v>
      </c>
      <c r="Q409" s="165">
        <v>61.929060360921</v>
      </c>
      <c r="R409" s="9">
        <v>745.01706539999998</v>
      </c>
      <c r="S409" s="9">
        <v>39.9375</v>
      </c>
      <c r="T409" s="9"/>
    </row>
    <row r="410" spans="1:20" ht="14.4" x14ac:dyDescent="0.3">
      <c r="A410" s="111">
        <v>6073008345</v>
      </c>
      <c r="B410" s="193">
        <v>4012</v>
      </c>
      <c r="C410" s="19" t="s">
        <v>10972</v>
      </c>
      <c r="D410" s="20">
        <v>92122</v>
      </c>
      <c r="E410" s="20" t="s">
        <v>10972</v>
      </c>
      <c r="F410" s="20" t="s">
        <v>92</v>
      </c>
      <c r="G410" s="19">
        <v>-117.1916155</v>
      </c>
      <c r="H410" s="19">
        <v>32.850175299999997</v>
      </c>
      <c r="I410" s="21">
        <v>14.854218167117899</v>
      </c>
      <c r="J410" s="21">
        <v>25.151285930408498</v>
      </c>
      <c r="K410" s="22" t="s">
        <v>11010</v>
      </c>
      <c r="L410" s="23">
        <v>4.4902020000000001E-2</v>
      </c>
      <c r="M410" s="166">
        <v>39.987554449284403</v>
      </c>
      <c r="N410" s="9">
        <v>9.2382742800000006</v>
      </c>
      <c r="O410" s="166">
        <v>41.057871810827599</v>
      </c>
      <c r="P410" s="23">
        <v>0.26475680499999998</v>
      </c>
      <c r="Q410" s="165">
        <v>72.4704418170504</v>
      </c>
      <c r="R410" s="9">
        <v>1636.7920099999999</v>
      </c>
      <c r="S410" s="9">
        <v>80.849999999999994</v>
      </c>
      <c r="T410" s="9"/>
    </row>
    <row r="411" spans="1:20" ht="14.4" x14ac:dyDescent="0.3">
      <c r="A411" s="111">
        <v>6073009511</v>
      </c>
      <c r="B411" s="193">
        <v>4413</v>
      </c>
      <c r="C411" s="19" t="s">
        <v>10972</v>
      </c>
      <c r="D411" s="20">
        <v>92124</v>
      </c>
      <c r="E411" s="20" t="s">
        <v>10972</v>
      </c>
      <c r="F411" s="20" t="s">
        <v>91</v>
      </c>
      <c r="G411" s="19">
        <v>-117.10857590000001</v>
      </c>
      <c r="H411" s="19">
        <v>32.803691499999999</v>
      </c>
      <c r="I411" s="21">
        <v>15.219900964262999</v>
      </c>
      <c r="J411" s="21">
        <v>26.071608673726701</v>
      </c>
      <c r="K411" s="22" t="s">
        <v>11010</v>
      </c>
      <c r="L411" s="23">
        <v>4.4902020000000001E-2</v>
      </c>
      <c r="M411" s="166">
        <v>39.987554449284403</v>
      </c>
      <c r="N411" s="9">
        <v>9.2045925620000002</v>
      </c>
      <c r="O411" s="166">
        <v>40.672059738643398</v>
      </c>
      <c r="P411" s="23">
        <v>0.17671720799999999</v>
      </c>
      <c r="Q411" s="165">
        <v>57.697573117610503</v>
      </c>
      <c r="R411" s="9">
        <v>2817.7053000000001</v>
      </c>
      <c r="S411" s="9">
        <v>94.887500000000003</v>
      </c>
      <c r="T411" s="9"/>
    </row>
    <row r="412" spans="1:20" ht="14.4" x14ac:dyDescent="0.3">
      <c r="A412" s="111">
        <v>6073017502</v>
      </c>
      <c r="B412" s="193">
        <v>3713</v>
      </c>
      <c r="C412" s="19" t="s">
        <v>10972</v>
      </c>
      <c r="D412" s="20">
        <v>92024</v>
      </c>
      <c r="E412" s="20" t="s">
        <v>29</v>
      </c>
      <c r="F412" s="20" t="s">
        <v>29</v>
      </c>
      <c r="G412" s="19">
        <v>-117.2770112</v>
      </c>
      <c r="H412" s="19">
        <v>33.042236099999997</v>
      </c>
      <c r="I412" s="21">
        <v>15.994457378045899</v>
      </c>
      <c r="J412" s="21">
        <v>27.7861825516894</v>
      </c>
      <c r="K412" s="22" t="s">
        <v>11010</v>
      </c>
      <c r="L412" s="23">
        <v>4.3811200000000002E-2</v>
      </c>
      <c r="M412" s="166">
        <v>35.158680771624098</v>
      </c>
      <c r="N412" s="9">
        <v>9.1868173730000002</v>
      </c>
      <c r="O412" s="166">
        <v>40.448039825762301</v>
      </c>
      <c r="P412" s="23">
        <v>0.26321720900000001</v>
      </c>
      <c r="Q412" s="165">
        <v>72.258867454884907</v>
      </c>
      <c r="R412" s="9">
        <v>1535.6112459999999</v>
      </c>
      <c r="S412" s="9">
        <v>78.737499999999997</v>
      </c>
      <c r="T412" s="9"/>
    </row>
    <row r="413" spans="1:20" ht="14.4" x14ac:dyDescent="0.3">
      <c r="A413" s="111">
        <v>6073019405</v>
      </c>
      <c r="B413" s="193">
        <v>3994</v>
      </c>
      <c r="C413" s="19" t="s">
        <v>10972</v>
      </c>
      <c r="D413" s="20">
        <v>92083</v>
      </c>
      <c r="E413" s="20" t="s">
        <v>93</v>
      </c>
      <c r="F413" s="20" t="s">
        <v>93</v>
      </c>
      <c r="G413" s="19">
        <v>-117.2759939</v>
      </c>
      <c r="H413" s="19">
        <v>33.196564799999997</v>
      </c>
      <c r="I413" s="21">
        <v>15.548791747482699</v>
      </c>
      <c r="J413" s="21">
        <v>26.802824004034299</v>
      </c>
      <c r="K413" s="22" t="s">
        <v>11010</v>
      </c>
      <c r="L413" s="23">
        <v>4.3811200000000002E-2</v>
      </c>
      <c r="M413" s="166">
        <v>35.158680771624098</v>
      </c>
      <c r="N413" s="9">
        <v>9.0033918380000006</v>
      </c>
      <c r="O413" s="166">
        <v>37.398879900435603</v>
      </c>
      <c r="P413" s="23">
        <v>0.16411784200000001</v>
      </c>
      <c r="Q413" s="165">
        <v>54.822650902302399</v>
      </c>
      <c r="R413" s="9">
        <v>1257.685684</v>
      </c>
      <c r="S413" s="9">
        <v>70.962500000000006</v>
      </c>
      <c r="T413" s="9"/>
    </row>
    <row r="414" spans="1:20" ht="14.4" x14ac:dyDescent="0.3">
      <c r="A414" s="111">
        <v>6073022100</v>
      </c>
      <c r="B414" s="193">
        <v>10005</v>
      </c>
      <c r="C414" s="19" t="s">
        <v>10972</v>
      </c>
      <c r="D414" s="20">
        <v>92008</v>
      </c>
      <c r="E414" s="20" t="s">
        <v>19</v>
      </c>
      <c r="F414" s="20" t="s">
        <v>19</v>
      </c>
      <c r="G414" s="19">
        <v>-117.2924294</v>
      </c>
      <c r="H414" s="19">
        <v>33.124262000000002</v>
      </c>
      <c r="I414" s="21">
        <v>15.9459818356229</v>
      </c>
      <c r="J414" s="21">
        <v>27.6853252647504</v>
      </c>
      <c r="K414" s="22" t="s">
        <v>11010</v>
      </c>
      <c r="L414" s="23">
        <v>4.3205130000000001E-2</v>
      </c>
      <c r="M414" s="166">
        <v>32.146857498444298</v>
      </c>
      <c r="N414" s="9">
        <v>8.9584846670000005</v>
      </c>
      <c r="O414" s="166">
        <v>36.4156813939017</v>
      </c>
      <c r="P414" s="23">
        <v>0.14473741000000001</v>
      </c>
      <c r="Q414" s="166">
        <v>49.956440572495303</v>
      </c>
      <c r="R414" s="9">
        <v>1168.418222</v>
      </c>
      <c r="S414" s="9">
        <v>67.337500000000006</v>
      </c>
      <c r="T414" s="9"/>
    </row>
    <row r="415" spans="1:20" ht="14.4" x14ac:dyDescent="0.3">
      <c r="A415" s="111">
        <v>6073019406</v>
      </c>
      <c r="B415" s="193">
        <v>4888</v>
      </c>
      <c r="C415" s="19" t="s">
        <v>10972</v>
      </c>
      <c r="D415" s="20">
        <v>92083</v>
      </c>
      <c r="E415" s="20" t="s">
        <v>93</v>
      </c>
      <c r="F415" s="20" t="s">
        <v>93</v>
      </c>
      <c r="G415" s="19">
        <v>-117.2642216</v>
      </c>
      <c r="H415" s="19">
        <v>33.1994118</v>
      </c>
      <c r="I415" s="21">
        <v>16.513003908218401</v>
      </c>
      <c r="J415" s="21">
        <v>29.1225416036309</v>
      </c>
      <c r="K415" s="22" t="s">
        <v>11010</v>
      </c>
      <c r="L415" s="23">
        <v>4.4356609999999998E-2</v>
      </c>
      <c r="M415" s="166">
        <v>37.573117610454297</v>
      </c>
      <c r="N415" s="9">
        <v>8.9494207810000006</v>
      </c>
      <c r="O415" s="166">
        <v>36.166770379589302</v>
      </c>
      <c r="P415" s="23">
        <v>0.15319866600000001</v>
      </c>
      <c r="Q415" s="165">
        <v>52.034847542003703</v>
      </c>
      <c r="R415" s="9">
        <v>1201.802921</v>
      </c>
      <c r="S415" s="9">
        <v>68.762500000000003</v>
      </c>
      <c r="T415" s="9"/>
    </row>
    <row r="416" spans="1:20" ht="14.4" x14ac:dyDescent="0.3">
      <c r="A416" s="111">
        <v>6073019806</v>
      </c>
      <c r="B416" s="193">
        <v>12647</v>
      </c>
      <c r="C416" s="19" t="s">
        <v>10972</v>
      </c>
      <c r="D416" s="20">
        <v>92010</v>
      </c>
      <c r="E416" s="20" t="s">
        <v>19</v>
      </c>
      <c r="F416" s="20" t="s">
        <v>19</v>
      </c>
      <c r="G416" s="19">
        <v>-117.27716340000001</v>
      </c>
      <c r="H416" s="19">
        <v>33.158499999999997</v>
      </c>
      <c r="I416" s="21">
        <v>14.944863885715099</v>
      </c>
      <c r="J416" s="21">
        <v>25.416036308623301</v>
      </c>
      <c r="K416" s="22" t="s">
        <v>11010</v>
      </c>
      <c r="L416" s="23">
        <v>4.3811200000000002E-2</v>
      </c>
      <c r="M416" s="166">
        <v>35.158680771624098</v>
      </c>
      <c r="N416" s="9">
        <v>8.7145953110000001</v>
      </c>
      <c r="O416" s="166">
        <v>30.392034847542</v>
      </c>
      <c r="P416" s="23">
        <v>5.2278471999999999E-2</v>
      </c>
      <c r="Q416" s="166">
        <v>18.967019290603599</v>
      </c>
      <c r="R416" s="9">
        <v>844.63912779999998</v>
      </c>
      <c r="S416" s="9">
        <v>47.412500000000001</v>
      </c>
      <c r="T416" s="9"/>
    </row>
    <row r="417" spans="1:20" ht="14.4" x14ac:dyDescent="0.3">
      <c r="A417" s="111">
        <v>6073020028</v>
      </c>
      <c r="B417" s="193">
        <v>4825</v>
      </c>
      <c r="C417" s="19" t="s">
        <v>10972</v>
      </c>
      <c r="D417" s="20">
        <v>92069</v>
      </c>
      <c r="E417" s="20" t="s">
        <v>82</v>
      </c>
      <c r="F417" s="20" t="s">
        <v>82</v>
      </c>
      <c r="G417" s="19">
        <v>-117.1700975</v>
      </c>
      <c r="H417" s="19">
        <v>33.1418052</v>
      </c>
      <c r="I417" s="21">
        <v>16.5195461820256</v>
      </c>
      <c r="J417" s="21">
        <v>29.160363086233001</v>
      </c>
      <c r="K417" s="22" t="s">
        <v>11010</v>
      </c>
      <c r="L417" s="23">
        <v>4.5392849999999998E-2</v>
      </c>
      <c r="M417" s="166">
        <v>42.563783447417499</v>
      </c>
      <c r="N417" s="9">
        <v>8.5437680450000002</v>
      </c>
      <c r="O417" s="166">
        <v>23.957685127566901</v>
      </c>
      <c r="P417" s="23">
        <v>0.16337328600000001</v>
      </c>
      <c r="Q417" s="165">
        <v>54.536403235843203</v>
      </c>
      <c r="R417" s="9">
        <v>920.0619342</v>
      </c>
      <c r="S417" s="9">
        <v>52.987499999999997</v>
      </c>
      <c r="T417" s="9"/>
    </row>
    <row r="418" spans="1:20" ht="14.4" x14ac:dyDescent="0.3">
      <c r="A418" s="111">
        <v>6073018611</v>
      </c>
      <c r="B418" s="193">
        <v>10106</v>
      </c>
      <c r="C418" s="19" t="s">
        <v>10972</v>
      </c>
      <c r="D418" s="20">
        <v>92057</v>
      </c>
      <c r="E418" s="20" t="s">
        <v>53</v>
      </c>
      <c r="F418" s="20" t="s">
        <v>53</v>
      </c>
      <c r="G418" s="19">
        <v>-117.2644348</v>
      </c>
      <c r="H418" s="19">
        <v>33.281977300000001</v>
      </c>
      <c r="I418" s="21">
        <v>16.6516142839473</v>
      </c>
      <c r="J418" s="21">
        <v>29.488149268784699</v>
      </c>
      <c r="K418" s="22" t="s">
        <v>11010</v>
      </c>
      <c r="L418" s="23">
        <v>4.6278710000000001E-2</v>
      </c>
      <c r="M418" s="166">
        <v>45.140012445550703</v>
      </c>
      <c r="N418" s="9">
        <v>8.5200933550000002</v>
      </c>
      <c r="O418" s="166">
        <v>23.235843186061</v>
      </c>
      <c r="P418" s="23">
        <v>0.12071947500000001</v>
      </c>
      <c r="Q418" s="166">
        <v>43.634100808960802</v>
      </c>
      <c r="R418" s="9">
        <v>593.06790579999995</v>
      </c>
      <c r="S418" s="9">
        <v>27.9</v>
      </c>
      <c r="T418" s="9"/>
    </row>
    <row r="419" spans="1:20" ht="14.4" x14ac:dyDescent="0.3">
      <c r="A419" s="111">
        <v>6073016902</v>
      </c>
      <c r="B419" s="193">
        <v>2841</v>
      </c>
      <c r="C419" s="19" t="s">
        <v>10972</v>
      </c>
      <c r="D419" s="20">
        <v>92040</v>
      </c>
      <c r="E419" s="20" t="s">
        <v>10993</v>
      </c>
      <c r="F419" s="20" t="s">
        <v>135</v>
      </c>
      <c r="G419" s="19">
        <v>-116.85384929999999</v>
      </c>
      <c r="H419" s="19">
        <v>32.931287500000003</v>
      </c>
      <c r="I419" s="21">
        <v>16.6605051947428</v>
      </c>
      <c r="J419" s="21">
        <v>29.538577912254201</v>
      </c>
      <c r="K419" s="22" t="s">
        <v>11010</v>
      </c>
      <c r="L419" s="23">
        <v>5.6130319999999997E-2</v>
      </c>
      <c r="M419" s="165">
        <v>74.187927815805807</v>
      </c>
      <c r="N419" s="9">
        <v>8.4026140009999999</v>
      </c>
      <c r="O419" s="166">
        <v>20.2862476664592</v>
      </c>
      <c r="P419" s="23">
        <v>4.3728430000000004E-3</v>
      </c>
      <c r="Q419" s="166">
        <v>1.85438705662726</v>
      </c>
      <c r="R419" s="9">
        <v>477.20647730000002</v>
      </c>
      <c r="S419" s="9">
        <v>19.149999999999999</v>
      </c>
      <c r="T419" s="9"/>
    </row>
    <row r="420" spans="1:20" ht="14.4" x14ac:dyDescent="0.3">
      <c r="A420" s="111">
        <v>6073020109</v>
      </c>
      <c r="B420" s="193">
        <v>5405</v>
      </c>
      <c r="C420" s="19" t="s">
        <v>10972</v>
      </c>
      <c r="D420" s="20">
        <v>92027</v>
      </c>
      <c r="E420" s="20" t="s">
        <v>31</v>
      </c>
      <c r="F420" s="20" t="s">
        <v>31</v>
      </c>
      <c r="G420" s="19">
        <v>-117.069255</v>
      </c>
      <c r="H420" s="19">
        <v>33.144675300000003</v>
      </c>
      <c r="I420" s="21">
        <v>15.5137986298966</v>
      </c>
      <c r="J420" s="21">
        <v>26.752395360564801</v>
      </c>
      <c r="K420" s="22" t="s">
        <v>11010</v>
      </c>
      <c r="L420" s="23">
        <v>4.8277500000000001E-2</v>
      </c>
      <c r="M420" s="165">
        <v>55.382700684505302</v>
      </c>
      <c r="N420" s="9">
        <v>8.1585263510000008</v>
      </c>
      <c r="O420" s="166">
        <v>15.6938394523958</v>
      </c>
      <c r="P420" s="23">
        <v>6.3761697000000006E-2</v>
      </c>
      <c r="Q420" s="166">
        <v>23.571873055382699</v>
      </c>
      <c r="R420" s="9">
        <v>531.02455239999995</v>
      </c>
      <c r="S420" s="9">
        <v>23.35</v>
      </c>
      <c r="T420" s="9"/>
    </row>
    <row r="421" spans="1:20" ht="14.4" x14ac:dyDescent="0.3">
      <c r="A421" s="111">
        <v>6073020307</v>
      </c>
      <c r="B421" s="193">
        <v>7434</v>
      </c>
      <c r="C421" s="19" t="s">
        <v>10972</v>
      </c>
      <c r="D421" s="20">
        <v>92029</v>
      </c>
      <c r="E421" s="20" t="s">
        <v>120</v>
      </c>
      <c r="F421" s="20" t="s">
        <v>120</v>
      </c>
      <c r="G421" s="19">
        <v>-117.12703310000001</v>
      </c>
      <c r="H421" s="19">
        <v>33.093980299999998</v>
      </c>
      <c r="I421" s="21">
        <v>16.7152164719929</v>
      </c>
      <c r="J421" s="21">
        <v>29.664649520927899</v>
      </c>
      <c r="K421" s="22" t="s">
        <v>11010</v>
      </c>
      <c r="L421" s="23">
        <v>4.6737609999999999E-2</v>
      </c>
      <c r="M421" s="166">
        <v>47.3802115743622</v>
      </c>
      <c r="N421" s="9">
        <v>8.1136291039999993</v>
      </c>
      <c r="O421" s="166">
        <v>15.034225264468001</v>
      </c>
      <c r="P421" s="23">
        <v>8.7468935999999997E-2</v>
      </c>
      <c r="Q421" s="166">
        <v>32.694461729931596</v>
      </c>
      <c r="R421" s="9">
        <v>676.73391270000002</v>
      </c>
      <c r="S421" s="9">
        <v>34.274999999999999</v>
      </c>
      <c r="T421" s="9"/>
    </row>
    <row r="422" spans="1:20" ht="14.4" x14ac:dyDescent="0.3">
      <c r="A422" s="111">
        <v>6073019002</v>
      </c>
      <c r="B422" s="193">
        <v>2175</v>
      </c>
      <c r="C422" s="19" t="s">
        <v>10972</v>
      </c>
      <c r="D422" s="20">
        <v>92028</v>
      </c>
      <c r="E422" s="20" t="s">
        <v>10993</v>
      </c>
      <c r="F422" s="20" t="s">
        <v>42</v>
      </c>
      <c r="G422" s="19">
        <v>-117.1450804</v>
      </c>
      <c r="H422" s="19">
        <v>33.390875899999998</v>
      </c>
      <c r="I422" s="21">
        <v>15.971938561880499</v>
      </c>
      <c r="J422" s="21">
        <v>27.735753908219898</v>
      </c>
      <c r="K422" s="22" t="s">
        <v>11010</v>
      </c>
      <c r="L422" s="23">
        <v>5.1214000000000003E-2</v>
      </c>
      <c r="M422" s="165">
        <v>64.853764779091506</v>
      </c>
      <c r="N422" s="9">
        <v>8.0626826020000006</v>
      </c>
      <c r="O422" s="166">
        <v>14.2999377722464</v>
      </c>
      <c r="P422" s="23">
        <v>7.7245858000000001E-2</v>
      </c>
      <c r="Q422" s="166">
        <v>28.774113254511501</v>
      </c>
      <c r="R422" s="9">
        <v>2101.2556260000001</v>
      </c>
      <c r="S422" s="9">
        <v>88.5</v>
      </c>
      <c r="T422" s="9"/>
    </row>
    <row r="423" spans="1:20" ht="14.4" x14ac:dyDescent="0.3">
      <c r="A423" s="111">
        <v>6073020806</v>
      </c>
      <c r="B423" s="193">
        <v>6379</v>
      </c>
      <c r="C423" s="19" t="s">
        <v>10972</v>
      </c>
      <c r="D423" s="20">
        <v>92065</v>
      </c>
      <c r="E423" s="20" t="s">
        <v>62</v>
      </c>
      <c r="F423" s="20" t="s">
        <v>62</v>
      </c>
      <c r="G423" s="19">
        <v>-116.87661060000001</v>
      </c>
      <c r="H423" s="19">
        <v>33.038485700000003</v>
      </c>
      <c r="I423" s="21">
        <v>15.7602178477943</v>
      </c>
      <c r="J423" s="21">
        <v>27.244074634392302</v>
      </c>
      <c r="K423" s="22" t="s">
        <v>11010</v>
      </c>
      <c r="L423" s="23">
        <v>5.4000869999999999E-2</v>
      </c>
      <c r="M423" s="165">
        <v>70.516490354698206</v>
      </c>
      <c r="N423" s="9">
        <v>7.388704937</v>
      </c>
      <c r="O423" s="166">
        <v>8.9483509645301798</v>
      </c>
      <c r="P423" s="23">
        <v>4.1751024999999997E-2</v>
      </c>
      <c r="Q423" s="166">
        <v>14.996888612321101</v>
      </c>
      <c r="R423" s="9">
        <v>469.67389059999999</v>
      </c>
      <c r="S423" s="9">
        <v>18.625</v>
      </c>
      <c r="T423" s="9"/>
    </row>
    <row r="424" spans="1:20" ht="14.4" x14ac:dyDescent="0.3">
      <c r="A424" s="111">
        <v>6073019106</v>
      </c>
      <c r="B424" s="193">
        <v>10544</v>
      </c>
      <c r="C424" s="19" t="s">
        <v>10972</v>
      </c>
      <c r="D424" s="20">
        <v>92082</v>
      </c>
      <c r="E424" s="20" t="s">
        <v>108</v>
      </c>
      <c r="F424" s="20" t="s">
        <v>108</v>
      </c>
      <c r="G424" s="19">
        <v>-116.9903688</v>
      </c>
      <c r="H424" s="19">
        <v>33.253318499999999</v>
      </c>
      <c r="I424" s="21">
        <v>16.777146280566999</v>
      </c>
      <c r="J424" s="21">
        <v>29.904185577408001</v>
      </c>
      <c r="K424" s="22" t="s">
        <v>11010</v>
      </c>
      <c r="L424" s="23">
        <v>5.1300810000000002E-2</v>
      </c>
      <c r="M424" s="165">
        <v>64.915992532669605</v>
      </c>
      <c r="N424" s="9">
        <v>7.1255193449999998</v>
      </c>
      <c r="O424" s="166">
        <v>7.3677660236465501</v>
      </c>
      <c r="P424" s="23">
        <v>3.6117257E-2</v>
      </c>
      <c r="Q424" s="166">
        <v>12.9807093963908</v>
      </c>
      <c r="R424" s="9">
        <v>388.99550529999999</v>
      </c>
      <c r="S424" s="9">
        <v>13.5</v>
      </c>
      <c r="T424" s="9"/>
    </row>
    <row r="425" spans="1:20" ht="14.4" x14ac:dyDescent="0.3">
      <c r="A425" s="111">
        <v>6073020903</v>
      </c>
      <c r="B425" s="193">
        <v>3045</v>
      </c>
      <c r="C425" s="19" t="s">
        <v>10972</v>
      </c>
      <c r="D425" s="20">
        <v>92086</v>
      </c>
      <c r="E425" s="20" t="s">
        <v>10993</v>
      </c>
      <c r="F425" s="20" t="s">
        <v>95</v>
      </c>
      <c r="G425" s="19">
        <v>-116.6970824</v>
      </c>
      <c r="H425" s="19">
        <v>33.256480799999999</v>
      </c>
      <c r="I425" s="21">
        <v>15.7137792569062</v>
      </c>
      <c r="J425" s="21">
        <v>27.143217347453401</v>
      </c>
      <c r="K425" s="22" t="s">
        <v>11010</v>
      </c>
      <c r="L425" s="23">
        <v>5.6449220000000001E-2</v>
      </c>
      <c r="M425" s="165">
        <v>74.237710018668295</v>
      </c>
      <c r="N425" s="9">
        <v>5.6437721700000001</v>
      </c>
      <c r="O425" s="166">
        <v>2.4517734909769802</v>
      </c>
      <c r="P425" s="23">
        <v>9.7333999999999995E-4</v>
      </c>
      <c r="Q425" s="166">
        <v>0.348475420037337</v>
      </c>
      <c r="R425" s="9">
        <v>87.303333660000007</v>
      </c>
      <c r="S425" s="9">
        <v>0.85</v>
      </c>
      <c r="T425" s="9"/>
    </row>
    <row r="426" spans="1:20" ht="14.4" x14ac:dyDescent="0.3">
      <c r="A426" s="111">
        <v>6073013414</v>
      </c>
      <c r="B426" s="193">
        <v>7428</v>
      </c>
      <c r="C426" s="19" t="s">
        <v>10972</v>
      </c>
      <c r="D426" s="20">
        <v>91910</v>
      </c>
      <c r="E426" s="20" t="s">
        <v>21</v>
      </c>
      <c r="F426" s="20" t="s">
        <v>21</v>
      </c>
      <c r="G426" s="19">
        <v>-117.0127578</v>
      </c>
      <c r="H426" s="19">
        <v>32.631150300000002</v>
      </c>
      <c r="I426" s="21">
        <v>14.681513145881899</v>
      </c>
      <c r="J426" s="21">
        <v>24.735249621785201</v>
      </c>
      <c r="K426" s="22" t="s">
        <v>11011</v>
      </c>
      <c r="L426" s="23">
        <v>4.3205130000000001E-2</v>
      </c>
      <c r="M426" s="166">
        <v>32.146857498444298</v>
      </c>
      <c r="N426" s="9">
        <v>10.98353161</v>
      </c>
      <c r="O426" s="165">
        <v>54.810205351586802</v>
      </c>
      <c r="P426" s="23">
        <v>2.6958109000000001E-2</v>
      </c>
      <c r="Q426" s="166">
        <v>9.5332918481642803</v>
      </c>
      <c r="R426" s="9">
        <v>1076.4383339999999</v>
      </c>
      <c r="S426" s="9">
        <v>62.737499999999997</v>
      </c>
      <c r="T426" s="20" t="s">
        <v>11012</v>
      </c>
    </row>
    <row r="427" spans="1:20" ht="14.4" x14ac:dyDescent="0.3">
      <c r="A427" s="111">
        <v>6073013420</v>
      </c>
      <c r="B427" s="193">
        <v>3468</v>
      </c>
      <c r="C427" s="19" t="s">
        <v>10972</v>
      </c>
      <c r="D427" s="20">
        <v>91910</v>
      </c>
      <c r="E427" s="20" t="s">
        <v>21</v>
      </c>
      <c r="F427" s="20" t="s">
        <v>21</v>
      </c>
      <c r="G427" s="19">
        <v>-117.021233</v>
      </c>
      <c r="H427" s="19">
        <v>32.640001499999997</v>
      </c>
      <c r="I427" s="21">
        <v>14.4450537324309</v>
      </c>
      <c r="J427" s="21">
        <v>24.167927382753401</v>
      </c>
      <c r="K427" s="22" t="s">
        <v>11011</v>
      </c>
      <c r="L427" s="23">
        <v>4.3205130000000001E-2</v>
      </c>
      <c r="M427" s="166">
        <v>32.146857498444298</v>
      </c>
      <c r="N427" s="9">
        <v>10.754730410000001</v>
      </c>
      <c r="O427" s="165">
        <v>53.366521468575002</v>
      </c>
      <c r="P427" s="23">
        <v>2.8217816E-2</v>
      </c>
      <c r="Q427" s="166">
        <v>9.9937772246421908</v>
      </c>
      <c r="R427" s="9">
        <v>860.51965770000004</v>
      </c>
      <c r="S427" s="9">
        <v>48.537500000000001</v>
      </c>
      <c r="T427" s="20" t="s">
        <v>11012</v>
      </c>
    </row>
    <row r="428" spans="1:20" ht="14.4" x14ac:dyDescent="0.3">
      <c r="A428" s="111">
        <v>6073013421</v>
      </c>
      <c r="B428" s="193">
        <v>4488</v>
      </c>
      <c r="C428" s="19" t="s">
        <v>10972</v>
      </c>
      <c r="D428" s="20">
        <v>91910</v>
      </c>
      <c r="E428" s="20" t="s">
        <v>21</v>
      </c>
      <c r="F428" s="20" t="s">
        <v>21</v>
      </c>
      <c r="G428" s="19">
        <v>-117.0210214</v>
      </c>
      <c r="H428" s="19">
        <v>32.645370300000003</v>
      </c>
      <c r="I428" s="21">
        <v>14.341464698035301</v>
      </c>
      <c r="J428" s="21">
        <v>23.928391326273299</v>
      </c>
      <c r="K428" s="22" t="s">
        <v>11011</v>
      </c>
      <c r="L428" s="23">
        <v>4.3205130000000001E-2</v>
      </c>
      <c r="M428" s="166">
        <v>32.146857498444298</v>
      </c>
      <c r="N428" s="9">
        <v>10.59051416</v>
      </c>
      <c r="O428" s="165">
        <v>52.731798382078402</v>
      </c>
      <c r="P428" s="23">
        <v>3.2352284000000002E-2</v>
      </c>
      <c r="Q428" s="166">
        <v>11.3876789047915</v>
      </c>
      <c r="R428" s="9">
        <v>917.26753780000001</v>
      </c>
      <c r="S428" s="9">
        <v>52.825000000000003</v>
      </c>
      <c r="T428" s="20" t="s">
        <v>11012</v>
      </c>
    </row>
    <row r="429" spans="1:20" ht="14.4" x14ac:dyDescent="0.3">
      <c r="A429" s="111">
        <v>6073013909</v>
      </c>
      <c r="B429" s="193">
        <v>5068</v>
      </c>
      <c r="C429" s="19" t="s">
        <v>10972</v>
      </c>
      <c r="D429" s="20">
        <v>91977</v>
      </c>
      <c r="E429" s="20" t="s">
        <v>10998</v>
      </c>
      <c r="F429" s="20" t="s">
        <v>111</v>
      </c>
      <c r="G429" s="19">
        <v>-116.98986290000001</v>
      </c>
      <c r="H429" s="19">
        <v>32.711610200000003</v>
      </c>
      <c r="I429" s="21">
        <v>14.5498500744892</v>
      </c>
      <c r="J429" s="21">
        <v>24.470499243570298</v>
      </c>
      <c r="K429" s="22" t="s">
        <v>11011</v>
      </c>
      <c r="L429" s="23">
        <v>4.5392849999999998E-2</v>
      </c>
      <c r="M429" s="166">
        <v>42.563783447417499</v>
      </c>
      <c r="N429" s="9">
        <v>10.459532429999999</v>
      </c>
      <c r="O429" s="165">
        <v>52.2588674548849</v>
      </c>
      <c r="P429" s="23">
        <v>3.2514018999999998E-2</v>
      </c>
      <c r="Q429" s="166">
        <v>11.4250155569384</v>
      </c>
      <c r="R429" s="9">
        <v>754.77549380000005</v>
      </c>
      <c r="S429" s="9">
        <v>40.862499999999997</v>
      </c>
      <c r="T429" s="9"/>
    </row>
    <row r="430" spans="1:20" ht="14.4" x14ac:dyDescent="0.3">
      <c r="A430" s="111">
        <v>6073021600</v>
      </c>
      <c r="B430" s="193">
        <v>3282</v>
      </c>
      <c r="C430" s="19" t="s">
        <v>10972</v>
      </c>
      <c r="D430" s="20">
        <v>92118</v>
      </c>
      <c r="E430" s="20" t="s">
        <v>24</v>
      </c>
      <c r="F430" s="20" t="s">
        <v>24</v>
      </c>
      <c r="G430" s="19">
        <v>-117.1561371</v>
      </c>
      <c r="H430" s="19">
        <v>32.657202099999999</v>
      </c>
      <c r="I430" s="21">
        <v>14.518465479111599</v>
      </c>
      <c r="J430" s="21">
        <v>24.394856278366099</v>
      </c>
      <c r="K430" s="22" t="s">
        <v>11011</v>
      </c>
      <c r="L430" s="23">
        <v>4.1925589999999999E-2</v>
      </c>
      <c r="M430" s="166">
        <v>26.695706285003101</v>
      </c>
      <c r="N430" s="9">
        <v>10.381712050000001</v>
      </c>
      <c r="O430" s="165">
        <v>51.636589919103898</v>
      </c>
      <c r="P430" s="23">
        <v>0.14336119899999999</v>
      </c>
      <c r="Q430" s="166">
        <v>49.570628500311102</v>
      </c>
      <c r="R430" s="9">
        <v>1000.58264</v>
      </c>
      <c r="S430" s="9">
        <v>57.825000000000003</v>
      </c>
      <c r="T430" s="9"/>
    </row>
    <row r="431" spans="1:20" ht="14.4" x14ac:dyDescent="0.3">
      <c r="A431" s="111">
        <v>6073000202</v>
      </c>
      <c r="B431" s="193">
        <v>4542</v>
      </c>
      <c r="C431" s="19" t="s">
        <v>10972</v>
      </c>
      <c r="D431" s="20">
        <v>92103</v>
      </c>
      <c r="E431" s="20" t="s">
        <v>10972</v>
      </c>
      <c r="F431" s="20" t="s">
        <v>60</v>
      </c>
      <c r="G431" s="19">
        <v>-117.17516430000001</v>
      </c>
      <c r="H431" s="19">
        <v>32.745384600000001</v>
      </c>
      <c r="I431" s="21">
        <v>13.6582222020161</v>
      </c>
      <c r="J431" s="21">
        <v>22.100353000504299</v>
      </c>
      <c r="K431" s="22" t="s">
        <v>11011</v>
      </c>
      <c r="L431" s="23">
        <v>4.2599060000000001E-2</v>
      </c>
      <c r="M431" s="166">
        <v>29.8942128189172</v>
      </c>
      <c r="N431" s="9">
        <v>10.205243769999999</v>
      </c>
      <c r="O431" s="165">
        <v>50.416925948973201</v>
      </c>
      <c r="P431" s="23">
        <v>0.25543858800000002</v>
      </c>
      <c r="Q431" s="165">
        <v>70.9023024268824</v>
      </c>
      <c r="R431" s="9">
        <v>740.21537390000003</v>
      </c>
      <c r="S431" s="9">
        <v>39.487499999999997</v>
      </c>
      <c r="T431" s="9"/>
    </row>
    <row r="432" spans="1:20" ht="14.4" x14ac:dyDescent="0.3">
      <c r="A432" s="111">
        <v>6073013504</v>
      </c>
      <c r="B432" s="193">
        <v>3789</v>
      </c>
      <c r="C432" s="19" t="s">
        <v>10972</v>
      </c>
      <c r="D432" s="20">
        <v>91977</v>
      </c>
      <c r="E432" s="20" t="s">
        <v>102</v>
      </c>
      <c r="F432" s="20" t="s">
        <v>102</v>
      </c>
      <c r="G432" s="19">
        <v>-116.97915639999999</v>
      </c>
      <c r="H432" s="19">
        <v>32.725657200000001</v>
      </c>
      <c r="I432" s="21">
        <v>12.9111391517151</v>
      </c>
      <c r="J432" s="21">
        <v>20.272314674735298</v>
      </c>
      <c r="K432" s="22" t="s">
        <v>11011</v>
      </c>
      <c r="L432" s="23">
        <v>4.6737609999999999E-2</v>
      </c>
      <c r="M432" s="166">
        <v>47.3802115743622</v>
      </c>
      <c r="N432" s="9">
        <v>10.187094310000001</v>
      </c>
      <c r="O432" s="165">
        <v>50.3298070939639</v>
      </c>
      <c r="P432" s="23">
        <v>4.0669329999999997E-2</v>
      </c>
      <c r="Q432" s="166">
        <v>14.673304293715001</v>
      </c>
      <c r="R432" s="9">
        <v>510.76487500000002</v>
      </c>
      <c r="S432" s="9">
        <v>21.787500000000001</v>
      </c>
      <c r="T432" s="9"/>
    </row>
    <row r="433" spans="1:20" ht="14.4" x14ac:dyDescent="0.3">
      <c r="A433" s="111">
        <v>6073018300</v>
      </c>
      <c r="B433" s="193">
        <v>2119</v>
      </c>
      <c r="C433" s="19" t="s">
        <v>10972</v>
      </c>
      <c r="D433" s="20">
        <v>92054</v>
      </c>
      <c r="E433" s="20" t="s">
        <v>53</v>
      </c>
      <c r="F433" s="20" t="s">
        <v>53</v>
      </c>
      <c r="G433" s="19">
        <v>-117.38961980000001</v>
      </c>
      <c r="H433" s="19">
        <v>33.201526999999999</v>
      </c>
      <c r="I433" s="21">
        <v>13.0638163530508</v>
      </c>
      <c r="J433" s="21">
        <v>20.700958144225901</v>
      </c>
      <c r="K433" s="22" t="s">
        <v>11011</v>
      </c>
      <c r="L433" s="23">
        <v>4.2599060000000001E-2</v>
      </c>
      <c r="M433" s="166">
        <v>29.8942128189172</v>
      </c>
      <c r="N433" s="9">
        <v>10.08093476</v>
      </c>
      <c r="O433" s="166">
        <v>49.844430616054801</v>
      </c>
      <c r="P433" s="23">
        <v>0.262580111</v>
      </c>
      <c r="Q433" s="165">
        <v>72.1095208462974</v>
      </c>
      <c r="R433" s="9" t="s">
        <v>10973</v>
      </c>
      <c r="S433" s="9" t="s">
        <v>10973</v>
      </c>
      <c r="T433" s="9"/>
    </row>
    <row r="434" spans="1:20" ht="14.4" x14ac:dyDescent="0.3">
      <c r="A434" s="111">
        <v>6073000201</v>
      </c>
      <c r="B434" s="193">
        <v>1891</v>
      </c>
      <c r="C434" s="19" t="s">
        <v>10972</v>
      </c>
      <c r="D434" s="20">
        <v>92103</v>
      </c>
      <c r="E434" s="20" t="s">
        <v>10972</v>
      </c>
      <c r="F434" s="20" t="s">
        <v>60</v>
      </c>
      <c r="G434" s="19">
        <v>-117.1733775</v>
      </c>
      <c r="H434" s="19">
        <v>32.754002800000002</v>
      </c>
      <c r="I434" s="21">
        <v>13.211114840077601</v>
      </c>
      <c r="J434" s="21">
        <v>20.940494200705999</v>
      </c>
      <c r="K434" s="22" t="s">
        <v>11011</v>
      </c>
      <c r="L434" s="23">
        <v>4.3205130000000001E-2</v>
      </c>
      <c r="M434" s="166">
        <v>32.146857498444298</v>
      </c>
      <c r="N434" s="9">
        <v>10.03856504</v>
      </c>
      <c r="O434" s="166">
        <v>49.471064094586197</v>
      </c>
      <c r="P434" s="23">
        <v>0.28215375500000001</v>
      </c>
      <c r="Q434" s="165">
        <v>74.486621032980693</v>
      </c>
      <c r="R434" s="9">
        <v>474.05015079999998</v>
      </c>
      <c r="S434" s="9">
        <v>18.925000000000001</v>
      </c>
      <c r="T434" s="9"/>
    </row>
    <row r="435" spans="1:20" ht="14.4" x14ac:dyDescent="0.3">
      <c r="A435" s="111">
        <v>6073007600</v>
      </c>
      <c r="B435" s="193">
        <v>3978</v>
      </c>
      <c r="C435" s="19" t="s">
        <v>10972</v>
      </c>
      <c r="D435" s="20">
        <v>92109</v>
      </c>
      <c r="E435" s="20" t="s">
        <v>10972</v>
      </c>
      <c r="F435" s="20" t="s">
        <v>58</v>
      </c>
      <c r="G435" s="19">
        <v>-117.2254607</v>
      </c>
      <c r="H435" s="19">
        <v>32.781569599999997</v>
      </c>
      <c r="I435" s="21">
        <v>13.326842744335901</v>
      </c>
      <c r="J435" s="21">
        <v>21.293494704992401</v>
      </c>
      <c r="K435" s="22" t="s">
        <v>11011</v>
      </c>
      <c r="L435" s="23">
        <v>4.3205130000000001E-2</v>
      </c>
      <c r="M435" s="166">
        <v>32.146857498444298</v>
      </c>
      <c r="N435" s="9">
        <v>10.01364109</v>
      </c>
      <c r="O435" s="166">
        <v>49.3092719352831</v>
      </c>
      <c r="P435" s="23">
        <v>0.23936037900000001</v>
      </c>
      <c r="Q435" s="165">
        <v>68.537647790914704</v>
      </c>
      <c r="R435" s="9">
        <v>1434.0378169999999</v>
      </c>
      <c r="S435" s="9">
        <v>76.375</v>
      </c>
      <c r="T435" s="9"/>
    </row>
    <row r="436" spans="1:20" ht="14.4" x14ac:dyDescent="0.3">
      <c r="A436" s="111">
        <v>6073013601</v>
      </c>
      <c r="B436" s="193">
        <v>5799</v>
      </c>
      <c r="C436" s="19" t="s">
        <v>10972</v>
      </c>
      <c r="D436" s="20">
        <v>91941</v>
      </c>
      <c r="E436" s="20" t="s">
        <v>113</v>
      </c>
      <c r="F436" s="20" t="s">
        <v>113</v>
      </c>
      <c r="G436" s="19">
        <v>-116.97581030000001</v>
      </c>
      <c r="H436" s="19">
        <v>32.753792199999999</v>
      </c>
      <c r="I436" s="21">
        <v>14.421529204514</v>
      </c>
      <c r="J436" s="21">
        <v>24.067070095814401</v>
      </c>
      <c r="K436" s="22" t="s">
        <v>11011</v>
      </c>
      <c r="L436" s="23">
        <v>4.7535550000000003E-2</v>
      </c>
      <c r="M436" s="165">
        <v>50.989421281891701</v>
      </c>
      <c r="N436" s="9">
        <v>9.9864092689999993</v>
      </c>
      <c r="O436" s="166">
        <v>49.023024268823903</v>
      </c>
      <c r="P436" s="23">
        <v>4.4724063000000001E-2</v>
      </c>
      <c r="Q436" s="166">
        <v>16.017423771001901</v>
      </c>
      <c r="R436" s="9">
        <v>328.86997919999999</v>
      </c>
      <c r="S436" s="9">
        <v>9.75</v>
      </c>
      <c r="T436" s="9"/>
    </row>
    <row r="437" spans="1:20" ht="14.4" x14ac:dyDescent="0.3">
      <c r="A437" s="111">
        <v>6073014700</v>
      </c>
      <c r="B437" s="193">
        <v>8008</v>
      </c>
      <c r="C437" s="19" t="s">
        <v>10972</v>
      </c>
      <c r="D437" s="20">
        <v>91942</v>
      </c>
      <c r="E437" s="20" t="s">
        <v>40</v>
      </c>
      <c r="F437" s="20" t="s">
        <v>40</v>
      </c>
      <c r="G437" s="19">
        <v>-117.0421575</v>
      </c>
      <c r="H437" s="19">
        <v>32.761894400000003</v>
      </c>
      <c r="I437" s="21">
        <v>14.4130009147236</v>
      </c>
      <c r="J437" s="21">
        <v>24.0418557740797</v>
      </c>
      <c r="K437" s="22" t="s">
        <v>11011</v>
      </c>
      <c r="L437" s="23">
        <v>4.5392849999999998E-2</v>
      </c>
      <c r="M437" s="166">
        <v>42.563783447417499</v>
      </c>
      <c r="N437" s="9">
        <v>9.9813494229999993</v>
      </c>
      <c r="O437" s="166">
        <v>48.948350964530199</v>
      </c>
      <c r="P437" s="23">
        <v>9.5013888000000005E-2</v>
      </c>
      <c r="Q437" s="166">
        <v>35.532047293092702</v>
      </c>
      <c r="R437" s="9">
        <v>731.61529010000004</v>
      </c>
      <c r="S437" s="9">
        <v>38.8125</v>
      </c>
      <c r="T437" s="9"/>
    </row>
    <row r="438" spans="1:20" ht="14.4" x14ac:dyDescent="0.3">
      <c r="A438" s="111">
        <v>6073001200</v>
      </c>
      <c r="B438" s="193">
        <v>6037</v>
      </c>
      <c r="C438" s="19" t="s">
        <v>10972</v>
      </c>
      <c r="D438" s="20">
        <v>92116</v>
      </c>
      <c r="E438" s="20" t="s">
        <v>10972</v>
      </c>
      <c r="F438" s="20" t="s">
        <v>78</v>
      </c>
      <c r="G438" s="19">
        <v>-117.1317978</v>
      </c>
      <c r="H438" s="19">
        <v>32.758074499999999</v>
      </c>
      <c r="I438" s="21">
        <v>14.4387785718767</v>
      </c>
      <c r="J438" s="21">
        <v>24.1427130610187</v>
      </c>
      <c r="K438" s="22" t="s">
        <v>11011</v>
      </c>
      <c r="L438" s="23">
        <v>4.3811200000000002E-2</v>
      </c>
      <c r="M438" s="166">
        <v>35.158680771624098</v>
      </c>
      <c r="N438" s="9">
        <v>9.8852781759999999</v>
      </c>
      <c r="O438" s="166">
        <v>47.977598008711901</v>
      </c>
      <c r="P438" s="23">
        <v>0.57812665799999996</v>
      </c>
      <c r="Q438" s="165">
        <v>92.296204107031699</v>
      </c>
      <c r="R438" s="9">
        <v>1131.9415320000001</v>
      </c>
      <c r="S438" s="9">
        <v>65.724999999999994</v>
      </c>
      <c r="T438" s="20" t="s">
        <v>11001</v>
      </c>
    </row>
    <row r="439" spans="1:20" ht="14.4" x14ac:dyDescent="0.3">
      <c r="A439" s="111">
        <v>6073007908</v>
      </c>
      <c r="B439" s="193">
        <v>3726</v>
      </c>
      <c r="C439" s="19" t="s">
        <v>10972</v>
      </c>
      <c r="D439" s="20">
        <v>92109</v>
      </c>
      <c r="E439" s="20" t="s">
        <v>10972</v>
      </c>
      <c r="F439" s="20" t="s">
        <v>58</v>
      </c>
      <c r="G439" s="19">
        <v>-117.2344938</v>
      </c>
      <c r="H439" s="19">
        <v>32.798157600000003</v>
      </c>
      <c r="I439" s="21">
        <v>14.3187192257058</v>
      </c>
      <c r="J439" s="21">
        <v>23.8527483610691</v>
      </c>
      <c r="K439" s="22" t="s">
        <v>11011</v>
      </c>
      <c r="L439" s="23">
        <v>4.3811200000000002E-2</v>
      </c>
      <c r="M439" s="166">
        <v>35.158680771624098</v>
      </c>
      <c r="N439" s="9">
        <v>9.8629561510000006</v>
      </c>
      <c r="O439" s="166">
        <v>47.815805849408797</v>
      </c>
      <c r="P439" s="23">
        <v>0.28123032199999998</v>
      </c>
      <c r="Q439" s="165">
        <v>74.362165525824494</v>
      </c>
      <c r="R439" s="9">
        <v>744.51730999999995</v>
      </c>
      <c r="S439" s="9">
        <v>39.887500000000003</v>
      </c>
      <c r="T439" s="9"/>
    </row>
    <row r="440" spans="1:20" ht="14.4" x14ac:dyDescent="0.3">
      <c r="A440" s="111">
        <v>6073007907</v>
      </c>
      <c r="B440" s="193">
        <v>3576</v>
      </c>
      <c r="C440" s="19" t="s">
        <v>10972</v>
      </c>
      <c r="D440" s="20">
        <v>92109</v>
      </c>
      <c r="E440" s="20" t="s">
        <v>10972</v>
      </c>
      <c r="F440" s="20" t="s">
        <v>58</v>
      </c>
      <c r="G440" s="19">
        <v>-117.2417581</v>
      </c>
      <c r="H440" s="19">
        <v>32.796519099999998</v>
      </c>
      <c r="I440" s="21">
        <v>13.0445298604286</v>
      </c>
      <c r="J440" s="21">
        <v>20.650529500756399</v>
      </c>
      <c r="K440" s="22" t="s">
        <v>11011</v>
      </c>
      <c r="L440" s="23">
        <v>4.3811200000000002E-2</v>
      </c>
      <c r="M440" s="166">
        <v>35.158680771624098</v>
      </c>
      <c r="N440" s="9">
        <v>9.8629561510000006</v>
      </c>
      <c r="O440" s="166">
        <v>47.815805849408797</v>
      </c>
      <c r="P440" s="23">
        <v>0.17128881700000001</v>
      </c>
      <c r="Q440" s="165">
        <v>56.614810205351603</v>
      </c>
      <c r="R440" s="9">
        <v>964.17325570000003</v>
      </c>
      <c r="S440" s="9">
        <v>55.837499999999999</v>
      </c>
      <c r="T440" s="9"/>
    </row>
    <row r="441" spans="1:20" ht="14.4" x14ac:dyDescent="0.3">
      <c r="A441" s="111">
        <v>6073015100</v>
      </c>
      <c r="B441" s="193">
        <v>4916</v>
      </c>
      <c r="C441" s="19" t="s">
        <v>10972</v>
      </c>
      <c r="D441" s="20">
        <v>91942</v>
      </c>
      <c r="E441" s="20" t="s">
        <v>40</v>
      </c>
      <c r="F441" s="20" t="s">
        <v>40</v>
      </c>
      <c r="G441" s="19">
        <v>-116.9947059</v>
      </c>
      <c r="H441" s="19">
        <v>32.788145100000001</v>
      </c>
      <c r="I441" s="21">
        <v>12.846919066459799</v>
      </c>
      <c r="J441" s="21">
        <v>20.070600100857298</v>
      </c>
      <c r="K441" s="22" t="s">
        <v>11011</v>
      </c>
      <c r="L441" s="23">
        <v>4.8277500000000001E-2</v>
      </c>
      <c r="M441" s="165">
        <v>55.382700684505302</v>
      </c>
      <c r="N441" s="9">
        <v>9.8542485129999999</v>
      </c>
      <c r="O441" s="166">
        <v>47.678904791537001</v>
      </c>
      <c r="P441" s="23">
        <v>0.214555207</v>
      </c>
      <c r="Q441" s="165">
        <v>64.555071561916606</v>
      </c>
      <c r="R441" s="9">
        <v>1072.2092479999999</v>
      </c>
      <c r="S441" s="9">
        <v>62.462499999999999</v>
      </c>
      <c r="T441" s="9"/>
    </row>
    <row r="442" spans="1:20" ht="14.4" x14ac:dyDescent="0.3">
      <c r="A442" s="111">
        <v>6073015302</v>
      </c>
      <c r="B442" s="193">
        <v>4477</v>
      </c>
      <c r="C442" s="19" t="s">
        <v>10972</v>
      </c>
      <c r="D442" s="20">
        <v>92020</v>
      </c>
      <c r="E442" s="20" t="s">
        <v>27</v>
      </c>
      <c r="F442" s="20" t="s">
        <v>27</v>
      </c>
      <c r="G442" s="19">
        <v>-116.9699985</v>
      </c>
      <c r="H442" s="19">
        <v>32.774337299999999</v>
      </c>
      <c r="I442" s="21">
        <v>13.3308886259167</v>
      </c>
      <c r="J442" s="21">
        <v>21.306101865859802</v>
      </c>
      <c r="K442" s="22" t="s">
        <v>11011</v>
      </c>
      <c r="L442" s="23">
        <v>4.9019449999999999E-2</v>
      </c>
      <c r="M442" s="165">
        <v>58.232731798382098</v>
      </c>
      <c r="N442" s="9">
        <v>9.8461978890000008</v>
      </c>
      <c r="O442" s="166">
        <v>47.604231487243297</v>
      </c>
      <c r="P442" s="23">
        <v>0.13986763299999999</v>
      </c>
      <c r="Q442" s="166">
        <v>48.550093341630401</v>
      </c>
      <c r="R442" s="9">
        <v>1332.6257740000001</v>
      </c>
      <c r="S442" s="9">
        <v>73.3</v>
      </c>
      <c r="T442" s="9"/>
    </row>
    <row r="443" spans="1:20" ht="14.4" x14ac:dyDescent="0.3">
      <c r="A443" s="111">
        <v>6073008305</v>
      </c>
      <c r="B443" s="193">
        <v>1460</v>
      </c>
      <c r="C443" s="19" t="s">
        <v>10972</v>
      </c>
      <c r="D443" s="20">
        <v>92037</v>
      </c>
      <c r="E443" s="20" t="s">
        <v>10972</v>
      </c>
      <c r="F443" s="20" t="s">
        <v>39</v>
      </c>
      <c r="G443" s="19">
        <v>-117.2318176</v>
      </c>
      <c r="H443" s="19">
        <v>32.879762200000002</v>
      </c>
      <c r="I443" s="21">
        <v>14.672119123651701</v>
      </c>
      <c r="J443" s="21">
        <v>24.7226424609178</v>
      </c>
      <c r="K443" s="22" t="s">
        <v>11011</v>
      </c>
      <c r="L443" s="23">
        <v>4.5392849999999998E-2</v>
      </c>
      <c r="M443" s="166">
        <v>42.563783447417499</v>
      </c>
      <c r="N443" s="9">
        <v>9.6289952690000007</v>
      </c>
      <c r="O443" s="166">
        <v>45.836963285625401</v>
      </c>
      <c r="P443" s="23">
        <v>0.57581867499999995</v>
      </c>
      <c r="Q443" s="165">
        <v>92.209085252022405</v>
      </c>
      <c r="R443" s="9">
        <v>1458.9808109999999</v>
      </c>
      <c r="S443" s="9">
        <v>77.237499999999997</v>
      </c>
      <c r="T443" s="9"/>
    </row>
    <row r="444" spans="1:20" ht="14.4" x14ac:dyDescent="0.3">
      <c r="A444" s="111">
        <v>6073008312</v>
      </c>
      <c r="B444" s="193">
        <v>3528</v>
      </c>
      <c r="C444" s="19" t="s">
        <v>10972</v>
      </c>
      <c r="D444" s="20">
        <v>92037</v>
      </c>
      <c r="E444" s="20" t="s">
        <v>10972</v>
      </c>
      <c r="F444" s="20" t="s">
        <v>39</v>
      </c>
      <c r="G444" s="19">
        <v>-117.25272699999999</v>
      </c>
      <c r="H444" s="19">
        <v>32.905382500000002</v>
      </c>
      <c r="I444" s="21">
        <v>14.252412552227099</v>
      </c>
      <c r="J444" s="21">
        <v>23.726676752395399</v>
      </c>
      <c r="K444" s="22" t="s">
        <v>11011</v>
      </c>
      <c r="L444" s="23">
        <v>4.5392849999999998E-2</v>
      </c>
      <c r="M444" s="166">
        <v>42.563783447417499</v>
      </c>
      <c r="N444" s="9">
        <v>9.585613511</v>
      </c>
      <c r="O444" s="166">
        <v>45.3018046048538</v>
      </c>
      <c r="P444" s="23">
        <v>0.120433132</v>
      </c>
      <c r="Q444" s="166">
        <v>43.534536403235798</v>
      </c>
      <c r="R444" s="9">
        <v>1098.055051</v>
      </c>
      <c r="S444" s="9">
        <v>63.875</v>
      </c>
      <c r="T444" s="9"/>
    </row>
    <row r="445" spans="1:20" ht="14.4" x14ac:dyDescent="0.3">
      <c r="A445" s="111">
        <v>6073008361</v>
      </c>
      <c r="B445" s="193">
        <v>2634</v>
      </c>
      <c r="C445" s="19" t="s">
        <v>10972</v>
      </c>
      <c r="D445" s="20">
        <v>92037</v>
      </c>
      <c r="E445" s="20" t="s">
        <v>10972</v>
      </c>
      <c r="F445" s="20" t="s">
        <v>39</v>
      </c>
      <c r="G445" s="19">
        <v>-117.2341464</v>
      </c>
      <c r="H445" s="19">
        <v>32.868004399999997</v>
      </c>
      <c r="I445" s="21">
        <v>14.4211767827651</v>
      </c>
      <c r="J445" s="21">
        <v>24.0544629349471</v>
      </c>
      <c r="K445" s="22" t="s">
        <v>11011</v>
      </c>
      <c r="L445" s="23">
        <v>4.4902020000000001E-2</v>
      </c>
      <c r="M445" s="166">
        <v>39.987554449284403</v>
      </c>
      <c r="N445" s="9">
        <v>9.5854478180000005</v>
      </c>
      <c r="O445" s="166">
        <v>45.289359054138103</v>
      </c>
      <c r="P445" s="23">
        <v>0.80757094200000001</v>
      </c>
      <c r="Q445" s="165">
        <v>96.801493466085901</v>
      </c>
      <c r="R445" s="9">
        <v>1294.817593</v>
      </c>
      <c r="S445" s="9">
        <v>72.112499999999997</v>
      </c>
      <c r="T445" s="9"/>
    </row>
    <row r="446" spans="1:20" ht="14.4" x14ac:dyDescent="0.3">
      <c r="A446" s="111">
        <v>6073016607</v>
      </c>
      <c r="B446" s="193">
        <v>7432</v>
      </c>
      <c r="C446" s="19" t="s">
        <v>10972</v>
      </c>
      <c r="D446" s="20">
        <v>92071</v>
      </c>
      <c r="E446" s="20" t="s">
        <v>98</v>
      </c>
      <c r="F446" s="20" t="s">
        <v>98</v>
      </c>
      <c r="G446" s="19">
        <v>-116.9613512</v>
      </c>
      <c r="H446" s="19">
        <v>32.852442600000003</v>
      </c>
      <c r="I446" s="21">
        <v>13.4022593089037</v>
      </c>
      <c r="J446" s="21">
        <v>21.4699949571357</v>
      </c>
      <c r="K446" s="22" t="s">
        <v>11011</v>
      </c>
      <c r="L446" s="23">
        <v>5.1689369999999998E-2</v>
      </c>
      <c r="M446" s="165">
        <v>65.687616677037994</v>
      </c>
      <c r="N446" s="9">
        <v>9.5495106710000002</v>
      </c>
      <c r="O446" s="166">
        <v>44.9408836341008</v>
      </c>
      <c r="P446" s="23">
        <v>0.200709945</v>
      </c>
      <c r="Q446" s="165">
        <v>62.177971375233398</v>
      </c>
      <c r="R446" s="9">
        <v>995.84773370000005</v>
      </c>
      <c r="S446" s="9">
        <v>57.587499999999999</v>
      </c>
      <c r="T446" s="9"/>
    </row>
    <row r="447" spans="1:20" ht="14.4" x14ac:dyDescent="0.3">
      <c r="A447" s="111">
        <v>6073017701</v>
      </c>
      <c r="B447" s="193">
        <v>5141</v>
      </c>
      <c r="C447" s="19" t="s">
        <v>10972</v>
      </c>
      <c r="D447" s="20">
        <v>92024</v>
      </c>
      <c r="E447" s="20" t="s">
        <v>29</v>
      </c>
      <c r="F447" s="20" t="s">
        <v>29</v>
      </c>
      <c r="G447" s="19">
        <v>-117.3060959</v>
      </c>
      <c r="H447" s="19">
        <v>33.077238899999998</v>
      </c>
      <c r="I447" s="21">
        <v>13.4587815428696</v>
      </c>
      <c r="J447" s="21">
        <v>21.583459404942001</v>
      </c>
      <c r="K447" s="22" t="s">
        <v>11011</v>
      </c>
      <c r="L447" s="23">
        <v>4.2599060000000001E-2</v>
      </c>
      <c r="M447" s="166">
        <v>29.8942128189172</v>
      </c>
      <c r="N447" s="9">
        <v>9.5401709809999993</v>
      </c>
      <c r="O447" s="166">
        <v>44.853764779091499</v>
      </c>
      <c r="P447" s="23">
        <v>0.29786566199999998</v>
      </c>
      <c r="Q447" s="165">
        <v>76.191661481020503</v>
      </c>
      <c r="R447" s="9">
        <v>1203.092416</v>
      </c>
      <c r="S447" s="9">
        <v>68.8125</v>
      </c>
      <c r="T447" s="9"/>
    </row>
    <row r="448" spans="1:20" ht="14.4" x14ac:dyDescent="0.3">
      <c r="A448" s="111">
        <v>6073009202</v>
      </c>
      <c r="B448" s="193">
        <v>7034</v>
      </c>
      <c r="C448" s="19" t="s">
        <v>10972</v>
      </c>
      <c r="D448" s="20">
        <v>92123</v>
      </c>
      <c r="E448" s="20" t="s">
        <v>10972</v>
      </c>
      <c r="F448" s="20" t="s">
        <v>47</v>
      </c>
      <c r="G448" s="19">
        <v>-117.1428842</v>
      </c>
      <c r="H448" s="19">
        <v>32.7860364</v>
      </c>
      <c r="I448" s="21">
        <v>13.386139235379799</v>
      </c>
      <c r="J448" s="21">
        <v>21.419566313666198</v>
      </c>
      <c r="K448" s="22" t="s">
        <v>11011</v>
      </c>
      <c r="L448" s="23">
        <v>4.4356609999999998E-2</v>
      </c>
      <c r="M448" s="166">
        <v>37.573117610454297</v>
      </c>
      <c r="N448" s="9">
        <v>9.5071859780000008</v>
      </c>
      <c r="O448" s="166">
        <v>44.567517112632203</v>
      </c>
      <c r="P448" s="23">
        <v>0.37551013300000002</v>
      </c>
      <c r="Q448" s="165">
        <v>83.136278780335999</v>
      </c>
      <c r="R448" s="9">
        <v>1703.727971</v>
      </c>
      <c r="S448" s="9">
        <v>82.0625</v>
      </c>
      <c r="T448" s="9"/>
    </row>
    <row r="449" spans="1:20" ht="14.4" x14ac:dyDescent="0.3">
      <c r="A449" s="111">
        <v>6073008352</v>
      </c>
      <c r="B449" s="193">
        <v>3687</v>
      </c>
      <c r="C449" s="19" t="s">
        <v>10972</v>
      </c>
      <c r="D449" s="20">
        <v>92126</v>
      </c>
      <c r="E449" s="20" t="s">
        <v>10972</v>
      </c>
      <c r="F449" s="20" t="s">
        <v>52</v>
      </c>
      <c r="G449" s="19">
        <v>-117.1381437</v>
      </c>
      <c r="H449" s="19">
        <v>32.927210700000003</v>
      </c>
      <c r="I449" s="21">
        <v>13.277371066093799</v>
      </c>
      <c r="J449" s="21">
        <v>21.230458900655599</v>
      </c>
      <c r="K449" s="22" t="s">
        <v>11011</v>
      </c>
      <c r="L449" s="23">
        <v>4.6767080000000003E-2</v>
      </c>
      <c r="M449" s="166">
        <v>48.450528935905403</v>
      </c>
      <c r="N449" s="9">
        <v>9.5019272640000008</v>
      </c>
      <c r="O449" s="166">
        <v>44.542626011201001</v>
      </c>
      <c r="P449" s="23">
        <v>9.2296462999999995E-2</v>
      </c>
      <c r="Q449" s="166">
        <v>34.511512134411902</v>
      </c>
      <c r="R449" s="9">
        <v>331.55201319999998</v>
      </c>
      <c r="S449" s="9">
        <v>9.8874999999999993</v>
      </c>
      <c r="T449" s="9"/>
    </row>
    <row r="450" spans="1:20" ht="14.4" x14ac:dyDescent="0.3">
      <c r="A450" s="111">
        <v>6073008355</v>
      </c>
      <c r="B450" s="193">
        <v>3461</v>
      </c>
      <c r="C450" s="19" t="s">
        <v>10972</v>
      </c>
      <c r="D450" s="20">
        <v>92126</v>
      </c>
      <c r="E450" s="20" t="s">
        <v>10972</v>
      </c>
      <c r="F450" s="20" t="s">
        <v>52</v>
      </c>
      <c r="G450" s="19">
        <v>-117.1266054</v>
      </c>
      <c r="H450" s="19">
        <v>32.9217552</v>
      </c>
      <c r="I450" s="21">
        <v>13.550235985362701</v>
      </c>
      <c r="J450" s="21">
        <v>21.8356026222895</v>
      </c>
      <c r="K450" s="22" t="s">
        <v>11011</v>
      </c>
      <c r="L450" s="23">
        <v>4.6767080000000003E-2</v>
      </c>
      <c r="M450" s="166">
        <v>48.450528935905403</v>
      </c>
      <c r="N450" s="9">
        <v>9.4874430160000003</v>
      </c>
      <c r="O450" s="166">
        <v>44.393279402613601</v>
      </c>
      <c r="P450" s="23">
        <v>8.5250094999999998E-2</v>
      </c>
      <c r="Q450" s="166">
        <v>31.773490976975701</v>
      </c>
      <c r="R450" s="9">
        <v>869.30849439999997</v>
      </c>
      <c r="S450" s="9">
        <v>49.2</v>
      </c>
      <c r="T450" s="9"/>
    </row>
    <row r="451" spans="1:20" ht="14.4" x14ac:dyDescent="0.3">
      <c r="A451" s="111">
        <v>6073017009</v>
      </c>
      <c r="B451" s="193">
        <v>4857</v>
      </c>
      <c r="C451" s="19" t="s">
        <v>10972</v>
      </c>
      <c r="D451" s="20">
        <v>92064</v>
      </c>
      <c r="E451" s="20" t="s">
        <v>61</v>
      </c>
      <c r="F451" s="20" t="s">
        <v>61</v>
      </c>
      <c r="G451" s="19">
        <v>-117.0283696</v>
      </c>
      <c r="H451" s="19">
        <v>32.967709499999998</v>
      </c>
      <c r="I451" s="21">
        <v>13.404485954132801</v>
      </c>
      <c r="J451" s="21">
        <v>21.482602118003001</v>
      </c>
      <c r="K451" s="22" t="s">
        <v>11011</v>
      </c>
      <c r="L451" s="23">
        <v>5.0229620000000003E-2</v>
      </c>
      <c r="M451" s="165">
        <v>62.526446795270701</v>
      </c>
      <c r="N451" s="9">
        <v>9.4229963429999994</v>
      </c>
      <c r="O451" s="166">
        <v>43.571873055382703</v>
      </c>
      <c r="P451" s="23">
        <v>0.10521807800000001</v>
      </c>
      <c r="Q451" s="166">
        <v>38.9172370877411</v>
      </c>
      <c r="R451" s="9">
        <v>649.08999830000005</v>
      </c>
      <c r="S451" s="9">
        <v>32.049999999999997</v>
      </c>
      <c r="T451" s="9"/>
    </row>
    <row r="452" spans="1:20" ht="14.4" x14ac:dyDescent="0.3">
      <c r="A452" s="111">
        <v>6073017037</v>
      </c>
      <c r="B452" s="193">
        <v>5575</v>
      </c>
      <c r="C452" s="19" t="s">
        <v>10972</v>
      </c>
      <c r="D452" s="20">
        <v>92129</v>
      </c>
      <c r="E452" s="20" t="s">
        <v>10972</v>
      </c>
      <c r="F452" s="20" t="s">
        <v>96</v>
      </c>
      <c r="G452" s="19">
        <v>-117.11902430000001</v>
      </c>
      <c r="H452" s="19">
        <v>32.949366099999999</v>
      </c>
      <c r="I452" s="21">
        <v>13.8548925741697</v>
      </c>
      <c r="J452" s="21">
        <v>22.655068078668702</v>
      </c>
      <c r="K452" s="22" t="s">
        <v>11011</v>
      </c>
      <c r="L452" s="23">
        <v>4.7164579999999998E-2</v>
      </c>
      <c r="M452" s="165">
        <v>50.5413814561294</v>
      </c>
      <c r="N452" s="9">
        <v>9.4180655529999999</v>
      </c>
      <c r="O452" s="166">
        <v>43.497199751088999</v>
      </c>
      <c r="P452" s="23">
        <v>0.16665471900000001</v>
      </c>
      <c r="Q452" s="165">
        <v>55.3329184816428</v>
      </c>
      <c r="R452" s="9">
        <v>1796.2357830000001</v>
      </c>
      <c r="S452" s="9">
        <v>83.775000000000006</v>
      </c>
      <c r="T452" s="9"/>
    </row>
    <row r="453" spans="1:20" ht="14.4" x14ac:dyDescent="0.3">
      <c r="A453" s="111">
        <v>6073017043</v>
      </c>
      <c r="B453" s="193">
        <v>6780</v>
      </c>
      <c r="C453" s="19" t="s">
        <v>10972</v>
      </c>
      <c r="D453" s="20">
        <v>92131</v>
      </c>
      <c r="E453" s="20" t="s">
        <v>10972</v>
      </c>
      <c r="F453" s="20" t="s">
        <v>100</v>
      </c>
      <c r="G453" s="19">
        <v>-117.10576589999999</v>
      </c>
      <c r="H453" s="19">
        <v>32.928204399999998</v>
      </c>
      <c r="I453" s="21">
        <v>14.7442888887379</v>
      </c>
      <c r="J453" s="21">
        <v>24.873928391326299</v>
      </c>
      <c r="K453" s="22" t="s">
        <v>11011</v>
      </c>
      <c r="L453" s="23">
        <v>4.7164579999999998E-2</v>
      </c>
      <c r="M453" s="165">
        <v>50.5413814561294</v>
      </c>
      <c r="N453" s="9">
        <v>9.3807881490000007</v>
      </c>
      <c r="O453" s="166">
        <v>42.999377722464203</v>
      </c>
      <c r="P453" s="23">
        <v>0.28576654499999998</v>
      </c>
      <c r="Q453" s="165">
        <v>74.822650902302399</v>
      </c>
      <c r="R453" s="9">
        <v>1687.902012</v>
      </c>
      <c r="S453" s="9">
        <v>81.762500000000003</v>
      </c>
      <c r="T453" s="9"/>
    </row>
    <row r="454" spans="1:20" ht="14.4" x14ac:dyDescent="0.3">
      <c r="A454" s="111">
        <v>6073016810</v>
      </c>
      <c r="B454" s="193">
        <v>3022</v>
      </c>
      <c r="C454" s="19" t="s">
        <v>10972</v>
      </c>
      <c r="D454" s="20">
        <v>92040</v>
      </c>
      <c r="E454" s="20" t="s">
        <v>116</v>
      </c>
      <c r="F454" s="20" t="s">
        <v>116</v>
      </c>
      <c r="G454" s="19">
        <v>-116.91065469999999</v>
      </c>
      <c r="H454" s="19">
        <v>32.847904200000002</v>
      </c>
      <c r="I454" s="21">
        <v>13.226711009812</v>
      </c>
      <c r="J454" s="21">
        <v>20.9783156833081</v>
      </c>
      <c r="K454" s="22" t="s">
        <v>11011</v>
      </c>
      <c r="L454" s="23">
        <v>5.3955940000000001E-2</v>
      </c>
      <c r="M454" s="165">
        <v>70.280024891101405</v>
      </c>
      <c r="N454" s="9">
        <v>9.3619367740000001</v>
      </c>
      <c r="O454" s="166">
        <v>42.700684505289402</v>
      </c>
      <c r="P454" s="23">
        <v>2.4830126000000001E-2</v>
      </c>
      <c r="Q454" s="166">
        <v>8.7118855009334197</v>
      </c>
      <c r="R454" s="9">
        <v>382.8974273</v>
      </c>
      <c r="S454" s="9">
        <v>13.0375</v>
      </c>
      <c r="T454" s="9"/>
    </row>
    <row r="455" spans="1:20" ht="14.4" x14ac:dyDescent="0.3">
      <c r="A455" s="111">
        <v>6073008354</v>
      </c>
      <c r="B455" s="193">
        <v>10247</v>
      </c>
      <c r="C455" s="19" t="s">
        <v>10972</v>
      </c>
      <c r="D455" s="20">
        <v>92129</v>
      </c>
      <c r="E455" s="20" t="s">
        <v>10972</v>
      </c>
      <c r="F455" s="20" t="s">
        <v>96</v>
      </c>
      <c r="G455" s="19">
        <v>-117.11867410000001</v>
      </c>
      <c r="H455" s="19">
        <v>32.933218500000002</v>
      </c>
      <c r="I455" s="21">
        <v>13.692765812302699</v>
      </c>
      <c r="J455" s="21">
        <v>22.226424609178</v>
      </c>
      <c r="K455" s="22" t="s">
        <v>11011</v>
      </c>
      <c r="L455" s="23">
        <v>4.7164579999999998E-2</v>
      </c>
      <c r="M455" s="165">
        <v>50.5413814561294</v>
      </c>
      <c r="N455" s="9">
        <v>9.3512897909999992</v>
      </c>
      <c r="O455" s="166">
        <v>42.576228998133203</v>
      </c>
      <c r="P455" s="23">
        <v>0.153065847</v>
      </c>
      <c r="Q455" s="165">
        <v>51.9850653391413</v>
      </c>
      <c r="R455" s="9">
        <v>2134.2812319999998</v>
      </c>
      <c r="S455" s="9">
        <v>88.95</v>
      </c>
      <c r="T455" s="9"/>
    </row>
    <row r="456" spans="1:20" ht="14.4" x14ac:dyDescent="0.3">
      <c r="A456" s="111">
        <v>6073017035</v>
      </c>
      <c r="B456" s="193">
        <v>3505</v>
      </c>
      <c r="C456" s="19" t="s">
        <v>10972</v>
      </c>
      <c r="D456" s="20">
        <v>92129</v>
      </c>
      <c r="E456" s="20" t="s">
        <v>10972</v>
      </c>
      <c r="F456" s="20" t="s">
        <v>96</v>
      </c>
      <c r="G456" s="19">
        <v>-117.0988796</v>
      </c>
      <c r="H456" s="19">
        <v>32.974958600000001</v>
      </c>
      <c r="I456" s="21">
        <v>13.8388224442221</v>
      </c>
      <c r="J456" s="21">
        <v>22.554210791729702</v>
      </c>
      <c r="K456" s="22" t="s">
        <v>11011</v>
      </c>
      <c r="L456" s="23">
        <v>4.7919789999999997E-2</v>
      </c>
      <c r="M456" s="165">
        <v>53.727442439327902</v>
      </c>
      <c r="N456" s="9">
        <v>9.3500681029999999</v>
      </c>
      <c r="O456" s="166">
        <v>42.563783447417499</v>
      </c>
      <c r="P456" s="23">
        <v>0.13325573800000001</v>
      </c>
      <c r="Q456" s="166">
        <v>46.782825140012399</v>
      </c>
      <c r="R456" s="9">
        <v>972.48321269999997</v>
      </c>
      <c r="S456" s="9">
        <v>56.274999999999999</v>
      </c>
      <c r="T456" s="9"/>
    </row>
    <row r="457" spans="1:20" ht="14.4" x14ac:dyDescent="0.3">
      <c r="A457" s="111">
        <v>6073017050</v>
      </c>
      <c r="B457" s="193">
        <v>3104</v>
      </c>
      <c r="C457" s="19" t="s">
        <v>10972</v>
      </c>
      <c r="D457" s="20">
        <v>92128</v>
      </c>
      <c r="E457" s="20" t="s">
        <v>61</v>
      </c>
      <c r="F457" s="20" t="s">
        <v>61</v>
      </c>
      <c r="G457" s="19">
        <v>-117.0776875</v>
      </c>
      <c r="H457" s="19">
        <v>32.961867499999997</v>
      </c>
      <c r="I457" s="21">
        <v>12.985271657838499</v>
      </c>
      <c r="J457" s="21">
        <v>20.499243570348</v>
      </c>
      <c r="K457" s="22" t="s">
        <v>11011</v>
      </c>
      <c r="L457" s="23">
        <v>4.8635209999999998E-2</v>
      </c>
      <c r="M457" s="165">
        <v>56.963285625388899</v>
      </c>
      <c r="N457" s="9">
        <v>9.3220806019999998</v>
      </c>
      <c r="O457" s="166">
        <v>42.240199128811497</v>
      </c>
      <c r="P457" s="23">
        <v>4.4700493000000001E-2</v>
      </c>
      <c r="Q457" s="166">
        <v>15.9925326695706</v>
      </c>
      <c r="R457" s="9">
        <v>1096.7128230000001</v>
      </c>
      <c r="S457" s="9">
        <v>63.8</v>
      </c>
      <c r="T457" s="9"/>
    </row>
    <row r="458" spans="1:20" ht="14.4" x14ac:dyDescent="0.3">
      <c r="A458" s="111">
        <v>6073016608</v>
      </c>
      <c r="B458" s="193">
        <v>2737</v>
      </c>
      <c r="C458" s="19" t="s">
        <v>10972</v>
      </c>
      <c r="D458" s="20">
        <v>92040</v>
      </c>
      <c r="E458" s="20" t="s">
        <v>10993</v>
      </c>
      <c r="F458" s="20" t="s">
        <v>122</v>
      </c>
      <c r="G458" s="19">
        <v>-116.9617915</v>
      </c>
      <c r="H458" s="19">
        <v>32.868587099999999</v>
      </c>
      <c r="I458" s="21">
        <v>13.195652800762099</v>
      </c>
      <c r="J458" s="21">
        <v>20.8774583963691</v>
      </c>
      <c r="K458" s="22" t="s">
        <v>11011</v>
      </c>
      <c r="L458" s="23">
        <v>5.2198389999999997E-2</v>
      </c>
      <c r="M458" s="165">
        <v>66.8077162414437</v>
      </c>
      <c r="N458" s="9">
        <v>9.3163124180000008</v>
      </c>
      <c r="O458" s="166">
        <v>42.153080273802097</v>
      </c>
      <c r="P458" s="23">
        <v>7.5086770999999997E-2</v>
      </c>
      <c r="Q458" s="166">
        <v>28.002489110143099</v>
      </c>
      <c r="R458" s="9">
        <v>343.2296771</v>
      </c>
      <c r="S458" s="9">
        <v>10.5625</v>
      </c>
      <c r="T458" s="9"/>
    </row>
    <row r="459" spans="1:20" ht="14.4" x14ac:dyDescent="0.3">
      <c r="A459" s="111">
        <v>6073017604</v>
      </c>
      <c r="B459" s="193">
        <v>7441</v>
      </c>
      <c r="C459" s="19" t="s">
        <v>10972</v>
      </c>
      <c r="D459" s="20">
        <v>92024</v>
      </c>
      <c r="E459" s="20" t="s">
        <v>29</v>
      </c>
      <c r="F459" s="20" t="s">
        <v>29</v>
      </c>
      <c r="G459" s="19">
        <v>-117.27314629999999</v>
      </c>
      <c r="H459" s="19">
        <v>33.055321300000003</v>
      </c>
      <c r="I459" s="21">
        <v>13.0167393700881</v>
      </c>
      <c r="J459" s="21">
        <v>20.562279374684799</v>
      </c>
      <c r="K459" s="22" t="s">
        <v>11011</v>
      </c>
      <c r="L459" s="23">
        <v>4.3205130000000001E-2</v>
      </c>
      <c r="M459" s="166">
        <v>32.146857498444298</v>
      </c>
      <c r="N459" s="9">
        <v>9.1404815900000003</v>
      </c>
      <c r="O459" s="166">
        <v>39.775980087118903</v>
      </c>
      <c r="P459" s="23">
        <v>0.16496218000000001</v>
      </c>
      <c r="Q459" s="165">
        <v>54.971997510889899</v>
      </c>
      <c r="R459" s="9">
        <v>1055.0524760000001</v>
      </c>
      <c r="S459" s="9">
        <v>61.424999999999997</v>
      </c>
      <c r="T459" s="9"/>
    </row>
    <row r="460" spans="1:20" ht="14.4" x14ac:dyDescent="0.3">
      <c r="A460" s="111">
        <v>6073018514</v>
      </c>
      <c r="B460" s="193">
        <v>8953</v>
      </c>
      <c r="C460" s="19" t="s">
        <v>10972</v>
      </c>
      <c r="D460" s="20">
        <v>92057</v>
      </c>
      <c r="E460" s="20" t="s">
        <v>53</v>
      </c>
      <c r="F460" s="20" t="s">
        <v>53</v>
      </c>
      <c r="G460" s="19">
        <v>-117.29242410000001</v>
      </c>
      <c r="H460" s="19">
        <v>33.231855199999998</v>
      </c>
      <c r="I460" s="21">
        <v>13.854706818807101</v>
      </c>
      <c r="J460" s="21">
        <v>22.642460917801301</v>
      </c>
      <c r="K460" s="22" t="s">
        <v>11011</v>
      </c>
      <c r="L460" s="23">
        <v>4.4356609999999998E-2</v>
      </c>
      <c r="M460" s="166">
        <v>37.573117610454297</v>
      </c>
      <c r="N460" s="9">
        <v>9.0187081259999999</v>
      </c>
      <c r="O460" s="166">
        <v>37.747355320472899</v>
      </c>
      <c r="P460" s="23">
        <v>0.10733937</v>
      </c>
      <c r="Q460" s="166">
        <v>39.614187927815799</v>
      </c>
      <c r="R460" s="9">
        <v>991.70367060000001</v>
      </c>
      <c r="S460" s="9">
        <v>57.325000000000003</v>
      </c>
      <c r="T460" s="9"/>
    </row>
    <row r="461" spans="1:20" ht="14.4" x14ac:dyDescent="0.3">
      <c r="A461" s="111">
        <v>6073016802</v>
      </c>
      <c r="B461" s="193">
        <v>7213</v>
      </c>
      <c r="C461" s="19" t="s">
        <v>10972</v>
      </c>
      <c r="D461" s="20">
        <v>92021</v>
      </c>
      <c r="E461" s="20" t="s">
        <v>10993</v>
      </c>
      <c r="F461" s="20" t="s">
        <v>128</v>
      </c>
      <c r="G461" s="19">
        <v>-116.84182970000001</v>
      </c>
      <c r="H461" s="19">
        <v>32.870147099999997</v>
      </c>
      <c r="I461" s="21">
        <v>13.7519423142677</v>
      </c>
      <c r="J461" s="21">
        <v>22.339889056984401</v>
      </c>
      <c r="K461" s="22" t="s">
        <v>11011</v>
      </c>
      <c r="L461" s="23">
        <v>5.685511E-2</v>
      </c>
      <c r="M461" s="165">
        <v>75.295581829495902</v>
      </c>
      <c r="N461" s="9">
        <v>8.6326872750000003</v>
      </c>
      <c r="O461" s="166">
        <v>27.566894835096502</v>
      </c>
      <c r="P461" s="23">
        <v>3.3312980999999998E-2</v>
      </c>
      <c r="Q461" s="166">
        <v>11.8606098319851</v>
      </c>
      <c r="R461" s="9">
        <v>510.32518529999999</v>
      </c>
      <c r="S461" s="9">
        <v>21.725000000000001</v>
      </c>
      <c r="T461" s="9"/>
    </row>
    <row r="462" spans="1:20" ht="14.4" x14ac:dyDescent="0.3">
      <c r="A462" s="111">
        <v>6073018801</v>
      </c>
      <c r="B462" s="193">
        <v>3911</v>
      </c>
      <c r="C462" s="19" t="s">
        <v>10972</v>
      </c>
      <c r="D462" s="20">
        <v>92028</v>
      </c>
      <c r="E462" s="20" t="s">
        <v>42</v>
      </c>
      <c r="F462" s="20" t="s">
        <v>42</v>
      </c>
      <c r="G462" s="19">
        <v>-117.23484329999999</v>
      </c>
      <c r="H462" s="19">
        <v>33.3418007</v>
      </c>
      <c r="I462" s="21">
        <v>13.896496191490399</v>
      </c>
      <c r="J462" s="21">
        <v>22.755925365607698</v>
      </c>
      <c r="K462" s="22" t="s">
        <v>11011</v>
      </c>
      <c r="L462" s="23">
        <v>4.8277500000000001E-2</v>
      </c>
      <c r="M462" s="165">
        <v>55.382700684505302</v>
      </c>
      <c r="N462" s="9">
        <v>8.4321734070000005</v>
      </c>
      <c r="O462" s="166">
        <v>21.107654013690102</v>
      </c>
      <c r="P462" s="23">
        <v>4.8631758999999997E-2</v>
      </c>
      <c r="Q462" s="166">
        <v>17.311761045426302</v>
      </c>
      <c r="R462" s="9">
        <v>439.5337485</v>
      </c>
      <c r="S462" s="9">
        <v>16.675000000000001</v>
      </c>
      <c r="T462" s="9"/>
    </row>
    <row r="463" spans="1:20" ht="14.4" x14ac:dyDescent="0.3">
      <c r="A463" s="111">
        <v>6073018803</v>
      </c>
      <c r="B463" s="193">
        <v>4841</v>
      </c>
      <c r="C463" s="19" t="s">
        <v>10972</v>
      </c>
      <c r="D463" s="20">
        <v>92003</v>
      </c>
      <c r="E463" s="20" t="s">
        <v>118</v>
      </c>
      <c r="F463" s="20" t="s">
        <v>118</v>
      </c>
      <c r="G463" s="19">
        <v>-117.1904461</v>
      </c>
      <c r="H463" s="19">
        <v>33.285762300000002</v>
      </c>
      <c r="I463" s="21">
        <v>13.6037047308252</v>
      </c>
      <c r="J463" s="21">
        <v>21.974281391830601</v>
      </c>
      <c r="K463" s="22" t="s">
        <v>11011</v>
      </c>
      <c r="L463" s="23">
        <v>4.7878530000000002E-2</v>
      </c>
      <c r="M463" s="165">
        <v>51.9850653391413</v>
      </c>
      <c r="N463" s="9">
        <v>8.299761299</v>
      </c>
      <c r="O463" s="166">
        <v>18.158058494088401</v>
      </c>
      <c r="P463" s="23">
        <v>9.3881724E-2</v>
      </c>
      <c r="Q463" s="166">
        <v>35.183571873055399</v>
      </c>
      <c r="R463" s="9">
        <v>989.34471910000002</v>
      </c>
      <c r="S463" s="9">
        <v>57.237499999999997</v>
      </c>
      <c r="T463" s="9"/>
    </row>
    <row r="464" spans="1:20" ht="14.4" x14ac:dyDescent="0.3">
      <c r="A464" s="111">
        <v>6073020208</v>
      </c>
      <c r="B464" s="193">
        <v>2565</v>
      </c>
      <c r="C464" s="19" t="s">
        <v>10972</v>
      </c>
      <c r="D464" s="20">
        <v>92027</v>
      </c>
      <c r="E464" s="20" t="s">
        <v>31</v>
      </c>
      <c r="F464" s="20" t="s">
        <v>31</v>
      </c>
      <c r="G464" s="19">
        <v>-117.05307879999999</v>
      </c>
      <c r="H464" s="19">
        <v>33.146114300000001</v>
      </c>
      <c r="I464" s="21">
        <v>14.249017580703301</v>
      </c>
      <c r="J464" s="21">
        <v>23.701462430660602</v>
      </c>
      <c r="K464" s="22" t="s">
        <v>11011</v>
      </c>
      <c r="L464" s="23">
        <v>4.8635209999999998E-2</v>
      </c>
      <c r="M464" s="165">
        <v>56.963285625388899</v>
      </c>
      <c r="N464" s="9">
        <v>8.2902747239999997</v>
      </c>
      <c r="O464" s="166">
        <v>17.971375233354099</v>
      </c>
      <c r="P464" s="23">
        <v>7.9610644999999994E-2</v>
      </c>
      <c r="Q464" s="166">
        <v>29.707529558182902</v>
      </c>
      <c r="R464" s="9">
        <v>384.00367110000002</v>
      </c>
      <c r="S464" s="9">
        <v>13.112500000000001</v>
      </c>
      <c r="T464" s="9"/>
    </row>
    <row r="465" spans="1:20" ht="14.4" x14ac:dyDescent="0.3">
      <c r="A465" s="111">
        <v>6073019001</v>
      </c>
      <c r="B465" s="193">
        <v>5837</v>
      </c>
      <c r="C465" s="19" t="s">
        <v>10972</v>
      </c>
      <c r="D465" s="20">
        <v>92028</v>
      </c>
      <c r="E465" s="20" t="s">
        <v>10993</v>
      </c>
      <c r="F465" s="20" t="s">
        <v>42</v>
      </c>
      <c r="G465" s="19">
        <v>-117.3143417</v>
      </c>
      <c r="H465" s="19">
        <v>33.443077500000001</v>
      </c>
      <c r="I465" s="21">
        <v>13.492877480506699</v>
      </c>
      <c r="J465" s="21">
        <v>21.684316691881001</v>
      </c>
      <c r="K465" s="22" t="s">
        <v>11011</v>
      </c>
      <c r="L465" s="23">
        <v>4.99555E-2</v>
      </c>
      <c r="M465" s="165">
        <v>61.032980709396398</v>
      </c>
      <c r="N465" s="9">
        <v>8.2018103989999993</v>
      </c>
      <c r="O465" s="166">
        <v>16.440572495332901</v>
      </c>
      <c r="P465" s="23">
        <v>2.8999936E-2</v>
      </c>
      <c r="Q465" s="166">
        <v>10.242688238954599</v>
      </c>
      <c r="R465" s="9">
        <v>1355.6937339999999</v>
      </c>
      <c r="S465" s="9">
        <v>73.95</v>
      </c>
      <c r="T465" s="9"/>
    </row>
    <row r="466" spans="1:20" ht="14.4" x14ac:dyDescent="0.3">
      <c r="A466" s="111">
        <v>6073017030</v>
      </c>
      <c r="B466" s="193">
        <v>25348</v>
      </c>
      <c r="C466" s="19" t="s">
        <v>10972</v>
      </c>
      <c r="D466" s="20">
        <v>92127</v>
      </c>
      <c r="E466" s="20" t="s">
        <v>10993</v>
      </c>
      <c r="F466" s="20" t="s">
        <v>94</v>
      </c>
      <c r="G466" s="19">
        <v>-117.1226724</v>
      </c>
      <c r="H466" s="19">
        <v>33.031018000000003</v>
      </c>
      <c r="I466" s="21">
        <v>14.4807946477444</v>
      </c>
      <c r="J466" s="21">
        <v>24.293998991427099</v>
      </c>
      <c r="K466" s="22" t="s">
        <v>11011</v>
      </c>
      <c r="L466" s="23">
        <v>4.7122579999999997E-2</v>
      </c>
      <c r="M466" s="166">
        <v>48.699439950217801</v>
      </c>
      <c r="N466" s="9">
        <v>8.1994810450000006</v>
      </c>
      <c r="O466" s="166">
        <v>16.3534536403236</v>
      </c>
      <c r="P466" s="23">
        <v>6.2072626999999998E-2</v>
      </c>
      <c r="Q466" s="166">
        <v>22.738021157436201</v>
      </c>
      <c r="R466" s="9">
        <v>999.78868490000002</v>
      </c>
      <c r="S466" s="9">
        <v>57.762500000000003</v>
      </c>
      <c r="T466" s="9"/>
    </row>
    <row r="467" spans="1:20" ht="14.4" x14ac:dyDescent="0.3">
      <c r="A467" s="111">
        <v>6073020105</v>
      </c>
      <c r="B467" s="193">
        <v>4029</v>
      </c>
      <c r="C467" s="19" t="s">
        <v>10972</v>
      </c>
      <c r="D467" s="20">
        <v>92026</v>
      </c>
      <c r="E467" s="20" t="s">
        <v>31</v>
      </c>
      <c r="F467" s="20" t="s">
        <v>31</v>
      </c>
      <c r="G467" s="19">
        <v>-117.09718479999999</v>
      </c>
      <c r="H467" s="19">
        <v>33.159695900000003</v>
      </c>
      <c r="I467" s="21">
        <v>14.4355397945933</v>
      </c>
      <c r="J467" s="21">
        <v>24.1301059001513</v>
      </c>
      <c r="K467" s="22" t="s">
        <v>11011</v>
      </c>
      <c r="L467" s="23">
        <v>4.7919789999999997E-2</v>
      </c>
      <c r="M467" s="165">
        <v>53.727442439327902</v>
      </c>
      <c r="N467" s="9">
        <v>8.1967123569999991</v>
      </c>
      <c r="O467" s="166">
        <v>16.303671437461102</v>
      </c>
      <c r="P467" s="23">
        <v>0.137974017</v>
      </c>
      <c r="Q467" s="166">
        <v>48.1020535158681</v>
      </c>
      <c r="R467" s="9">
        <v>719.5780853</v>
      </c>
      <c r="S467" s="9">
        <v>37.774999999999999</v>
      </c>
      <c r="T467" s="9"/>
    </row>
    <row r="468" spans="1:20" ht="14.4" x14ac:dyDescent="0.3">
      <c r="A468" s="111">
        <v>6073019208</v>
      </c>
      <c r="B468" s="193">
        <v>3369</v>
      </c>
      <c r="C468" s="19" t="s">
        <v>10972</v>
      </c>
      <c r="D468" s="20">
        <v>92069</v>
      </c>
      <c r="E468" s="20" t="s">
        <v>10993</v>
      </c>
      <c r="F468" s="20" t="s">
        <v>124</v>
      </c>
      <c r="G468" s="19">
        <v>-117.1650168</v>
      </c>
      <c r="H468" s="19">
        <v>33.2134255</v>
      </c>
      <c r="I468" s="21">
        <v>14.209738018512899</v>
      </c>
      <c r="J468" s="21">
        <v>23.537569339384799</v>
      </c>
      <c r="K468" s="22" t="s">
        <v>11011</v>
      </c>
      <c r="L468" s="23">
        <v>4.5850929999999998E-2</v>
      </c>
      <c r="M468" s="166">
        <v>42.762912258867502</v>
      </c>
      <c r="N468" s="9">
        <v>8.0489529429999997</v>
      </c>
      <c r="O468" s="166">
        <v>14.051026757934</v>
      </c>
      <c r="P468" s="23">
        <v>5.6245103999999997E-2</v>
      </c>
      <c r="Q468" s="166">
        <v>20.485376477909099</v>
      </c>
      <c r="R468" s="9">
        <v>1150.8253050000001</v>
      </c>
      <c r="S468" s="9">
        <v>66.4375</v>
      </c>
      <c r="T468" s="9"/>
    </row>
    <row r="469" spans="1:20" ht="14.4" x14ac:dyDescent="0.3">
      <c r="A469" s="111">
        <v>6073020304</v>
      </c>
      <c r="B469" s="193">
        <v>6813</v>
      </c>
      <c r="C469" s="19" t="s">
        <v>10972</v>
      </c>
      <c r="D469" s="20">
        <v>92026</v>
      </c>
      <c r="E469" s="20" t="s">
        <v>31</v>
      </c>
      <c r="F469" s="20" t="s">
        <v>31</v>
      </c>
      <c r="G469" s="19">
        <v>-117.1308356</v>
      </c>
      <c r="H469" s="19">
        <v>33.174909800000002</v>
      </c>
      <c r="I469" s="21">
        <v>13.354372210863</v>
      </c>
      <c r="J469" s="21">
        <v>21.3691376701967</v>
      </c>
      <c r="K469" s="22" t="s">
        <v>11011</v>
      </c>
      <c r="L469" s="23">
        <v>4.6737609999999999E-2</v>
      </c>
      <c r="M469" s="166">
        <v>47.3802115743622</v>
      </c>
      <c r="N469" s="9">
        <v>8.032160073</v>
      </c>
      <c r="O469" s="166">
        <v>13.777224642190401</v>
      </c>
      <c r="P469" s="23">
        <v>0.11222459799999999</v>
      </c>
      <c r="Q469" s="166">
        <v>40.9334163036714</v>
      </c>
      <c r="R469" s="9">
        <v>1242.367364</v>
      </c>
      <c r="S469" s="9">
        <v>70.25</v>
      </c>
      <c r="T469" s="9"/>
    </row>
    <row r="470" spans="1:20" ht="14.4" x14ac:dyDescent="0.3">
      <c r="A470" s="111">
        <v>6073020103</v>
      </c>
      <c r="B470" s="193">
        <v>10191</v>
      </c>
      <c r="C470" s="19" t="s">
        <v>10972</v>
      </c>
      <c r="D470" s="20">
        <v>92027</v>
      </c>
      <c r="E470" s="20" t="s">
        <v>31</v>
      </c>
      <c r="F470" s="20" t="s">
        <v>32</v>
      </c>
      <c r="G470" s="19">
        <v>-117.05571999999999</v>
      </c>
      <c r="H470" s="19">
        <v>33.1878229</v>
      </c>
      <c r="I470" s="21">
        <v>14.5170149627049</v>
      </c>
      <c r="J470" s="21">
        <v>24.382249117498699</v>
      </c>
      <c r="K470" s="22" t="s">
        <v>11011</v>
      </c>
      <c r="L470" s="23">
        <v>4.9101690000000003E-2</v>
      </c>
      <c r="M470" s="165">
        <v>58.3447417548226</v>
      </c>
      <c r="N470" s="9">
        <v>7.5698540870000004</v>
      </c>
      <c r="O470" s="166">
        <v>10.080896079651501</v>
      </c>
      <c r="P470" s="23">
        <v>3.7804391E-2</v>
      </c>
      <c r="Q470" s="166">
        <v>13.528313627877999</v>
      </c>
      <c r="R470" s="9">
        <v>830.28119149999998</v>
      </c>
      <c r="S470" s="9">
        <v>46.375</v>
      </c>
      <c r="T470" s="9"/>
    </row>
    <row r="471" spans="1:20" ht="14.4" x14ac:dyDescent="0.3">
      <c r="A471" s="111">
        <v>6073020807</v>
      </c>
      <c r="B471" s="193">
        <v>2720</v>
      </c>
      <c r="C471" s="19" t="s">
        <v>10972</v>
      </c>
      <c r="D471" s="20">
        <v>92065</v>
      </c>
      <c r="E471" s="20" t="s">
        <v>62</v>
      </c>
      <c r="F471" s="20" t="s">
        <v>62</v>
      </c>
      <c r="G471" s="19">
        <v>-116.82310870000001</v>
      </c>
      <c r="H471" s="19">
        <v>33.072913999999997</v>
      </c>
      <c r="I471" s="21">
        <v>13.9624827108495</v>
      </c>
      <c r="J471" s="21">
        <v>22.8819969742814</v>
      </c>
      <c r="K471" s="22" t="s">
        <v>11011</v>
      </c>
      <c r="L471" s="23">
        <v>5.409104E-2</v>
      </c>
      <c r="M471" s="165">
        <v>70.578718108276306</v>
      </c>
      <c r="N471" s="9">
        <v>6.6195118859999997</v>
      </c>
      <c r="O471" s="166">
        <v>5.4511512134411904</v>
      </c>
      <c r="P471" s="23">
        <v>6.580425E-3</v>
      </c>
      <c r="Q471" s="166">
        <v>2.6633478531425001</v>
      </c>
      <c r="R471" s="9">
        <v>273.86475560000002</v>
      </c>
      <c r="S471" s="9">
        <v>6.9249999999999998</v>
      </c>
      <c r="T471" s="9"/>
    </row>
    <row r="472" spans="1:20" ht="14.4" x14ac:dyDescent="0.3">
      <c r="A472" s="111">
        <v>6073020904</v>
      </c>
      <c r="B472" s="193">
        <v>2223</v>
      </c>
      <c r="C472" s="19" t="s">
        <v>10972</v>
      </c>
      <c r="D472" s="20">
        <v>92036</v>
      </c>
      <c r="E472" s="20" t="s">
        <v>10993</v>
      </c>
      <c r="F472" s="20" t="s">
        <v>134</v>
      </c>
      <c r="G472" s="19">
        <v>-116.6289159</v>
      </c>
      <c r="H472" s="19">
        <v>33.052679300000001</v>
      </c>
      <c r="I472" s="21">
        <v>13.576024787924499</v>
      </c>
      <c r="J472" s="21">
        <v>21.9364599092284</v>
      </c>
      <c r="K472" s="22" t="s">
        <v>11011</v>
      </c>
      <c r="L472" s="23">
        <v>5.8524479999999997E-2</v>
      </c>
      <c r="M472" s="165">
        <v>78.220286247666493</v>
      </c>
      <c r="N472" s="9">
        <v>5.9575027550000001</v>
      </c>
      <c r="O472" s="166">
        <v>2.9620410703173601</v>
      </c>
      <c r="P472" s="23">
        <v>6.5836269999999999E-3</v>
      </c>
      <c r="Q472" s="166">
        <v>2.6757934038581199</v>
      </c>
      <c r="R472" s="9">
        <v>129.12483280000001</v>
      </c>
      <c r="S472" s="9">
        <v>1.8625</v>
      </c>
      <c r="T472" s="9"/>
    </row>
    <row r="473" spans="1:20" ht="14.4" x14ac:dyDescent="0.3">
      <c r="A473" s="111">
        <v>6073013311</v>
      </c>
      <c r="B473" s="193">
        <v>11136</v>
      </c>
      <c r="C473" s="19" t="s">
        <v>10972</v>
      </c>
      <c r="D473" s="20">
        <v>91915</v>
      </c>
      <c r="E473" s="20" t="s">
        <v>21</v>
      </c>
      <c r="F473" s="20" t="s">
        <v>21</v>
      </c>
      <c r="G473" s="19">
        <v>-116.96039399999999</v>
      </c>
      <c r="H473" s="19">
        <v>32.639020700000003</v>
      </c>
      <c r="I473" s="21">
        <v>11.8192561520168</v>
      </c>
      <c r="J473" s="21">
        <v>17.372667675239502</v>
      </c>
      <c r="K473" s="22" t="s">
        <v>11013</v>
      </c>
      <c r="L473" s="23">
        <v>4.5392849999999998E-2</v>
      </c>
      <c r="M473" s="166">
        <v>42.563783447417499</v>
      </c>
      <c r="N473" s="9">
        <v>11.08212681</v>
      </c>
      <c r="O473" s="165">
        <v>55.532047293092702</v>
      </c>
      <c r="P473" s="23">
        <v>5.8567988000000001E-2</v>
      </c>
      <c r="Q473" s="166">
        <v>21.319228375855602</v>
      </c>
      <c r="R473" s="9">
        <v>624.01672919999999</v>
      </c>
      <c r="S473" s="9">
        <v>30.1</v>
      </c>
      <c r="T473" s="20" t="s">
        <v>11012</v>
      </c>
    </row>
    <row r="474" spans="1:20" ht="14.4" x14ac:dyDescent="0.3">
      <c r="A474" s="111">
        <v>6073013415</v>
      </c>
      <c r="B474" s="193">
        <v>1302</v>
      </c>
      <c r="C474" s="19" t="s">
        <v>10972</v>
      </c>
      <c r="D474" s="20">
        <v>91910</v>
      </c>
      <c r="E474" s="20" t="s">
        <v>21</v>
      </c>
      <c r="F474" s="20" t="s">
        <v>21</v>
      </c>
      <c r="G474" s="19">
        <v>-116.9983443</v>
      </c>
      <c r="H474" s="19">
        <v>32.638374399999996</v>
      </c>
      <c r="I474" s="21">
        <v>11.276035010109499</v>
      </c>
      <c r="J474" s="21">
        <v>16.137165910237002</v>
      </c>
      <c r="K474" s="22" t="s">
        <v>11013</v>
      </c>
      <c r="L474" s="23">
        <v>4.3811200000000002E-2</v>
      </c>
      <c r="M474" s="166">
        <v>35.158680771624098</v>
      </c>
      <c r="N474" s="9">
        <v>10.999473289999999</v>
      </c>
      <c r="O474" s="165">
        <v>54.922215308027397</v>
      </c>
      <c r="P474" s="23">
        <v>5.2356049000000002E-2</v>
      </c>
      <c r="Q474" s="166">
        <v>19.016801493466101</v>
      </c>
      <c r="R474" s="9">
        <v>1305.876829</v>
      </c>
      <c r="S474" s="9">
        <v>72.424999999999997</v>
      </c>
      <c r="T474" s="20" t="s">
        <v>11012</v>
      </c>
    </row>
    <row r="475" spans="1:20" ht="14.4" x14ac:dyDescent="0.3">
      <c r="A475" s="111">
        <v>6073011100</v>
      </c>
      <c r="B475" s="193">
        <v>4807</v>
      </c>
      <c r="C475" s="19" t="s">
        <v>10972</v>
      </c>
      <c r="D475" s="20">
        <v>92118</v>
      </c>
      <c r="E475" s="20" t="s">
        <v>24</v>
      </c>
      <c r="F475" s="20" t="s">
        <v>24</v>
      </c>
      <c r="G475" s="19">
        <v>-117.1785782</v>
      </c>
      <c r="H475" s="19">
        <v>32.697381900000003</v>
      </c>
      <c r="I475" s="21">
        <v>12.3583533946857</v>
      </c>
      <c r="J475" s="21">
        <v>18.8855269793243</v>
      </c>
      <c r="K475" s="22" t="s">
        <v>11013</v>
      </c>
      <c r="L475" s="23">
        <v>4.2599060000000001E-2</v>
      </c>
      <c r="M475" s="166">
        <v>29.8942128189172</v>
      </c>
      <c r="N475" s="9">
        <v>10.44766153</v>
      </c>
      <c r="O475" s="165">
        <v>52.1717485998755</v>
      </c>
      <c r="P475" s="23">
        <v>0.45974210199999999</v>
      </c>
      <c r="Q475" s="165">
        <v>88.039825762289993</v>
      </c>
      <c r="R475" s="9">
        <v>836.40442489999998</v>
      </c>
      <c r="S475" s="9">
        <v>46.8</v>
      </c>
      <c r="T475" s="9"/>
    </row>
    <row r="476" spans="1:20" ht="14.4" x14ac:dyDescent="0.3">
      <c r="A476" s="111">
        <v>6073001400</v>
      </c>
      <c r="B476" s="193">
        <v>3456</v>
      </c>
      <c r="C476" s="19" t="s">
        <v>10972</v>
      </c>
      <c r="D476" s="20">
        <v>92104</v>
      </c>
      <c r="E476" s="20" t="s">
        <v>10972</v>
      </c>
      <c r="F476" s="20" t="s">
        <v>69</v>
      </c>
      <c r="G476" s="19">
        <v>-117.1330809</v>
      </c>
      <c r="H476" s="19">
        <v>32.74474</v>
      </c>
      <c r="I476" s="21">
        <v>11.256232328563399</v>
      </c>
      <c r="J476" s="21">
        <v>16.061522945032799</v>
      </c>
      <c r="K476" s="22" t="s">
        <v>11013</v>
      </c>
      <c r="L476" s="23">
        <v>4.3205130000000001E-2</v>
      </c>
      <c r="M476" s="166">
        <v>32.146857498444298</v>
      </c>
      <c r="N476" s="9">
        <v>10.018408129999999</v>
      </c>
      <c r="O476" s="166">
        <v>49.371499688861199</v>
      </c>
      <c r="P476" s="23">
        <v>0.118590823</v>
      </c>
      <c r="Q476" s="166">
        <v>43.036714374611101</v>
      </c>
      <c r="R476" s="9">
        <v>364.39387349999998</v>
      </c>
      <c r="S476" s="9">
        <v>11.9125</v>
      </c>
      <c r="T476" s="9" t="s">
        <v>10990</v>
      </c>
    </row>
    <row r="477" spans="1:20" ht="14.4" x14ac:dyDescent="0.3">
      <c r="A477" s="111">
        <v>6073006900</v>
      </c>
      <c r="B477" s="193">
        <v>5854</v>
      </c>
      <c r="C477" s="19" t="s">
        <v>10972</v>
      </c>
      <c r="D477" s="20">
        <v>92106</v>
      </c>
      <c r="E477" s="20" t="s">
        <v>10972</v>
      </c>
      <c r="F477" s="20" t="s">
        <v>51</v>
      </c>
      <c r="G477" s="19">
        <v>-117.22195189999999</v>
      </c>
      <c r="H477" s="19">
        <v>32.743041699999999</v>
      </c>
      <c r="I477" s="21">
        <v>11.9800194305995</v>
      </c>
      <c r="J477" s="21">
        <v>17.889561270801799</v>
      </c>
      <c r="K477" s="22" t="s">
        <v>11013</v>
      </c>
      <c r="L477" s="23">
        <v>4.3205130000000001E-2</v>
      </c>
      <c r="M477" s="166">
        <v>32.146857498444298</v>
      </c>
      <c r="N477" s="9">
        <v>9.9769729609999995</v>
      </c>
      <c r="O477" s="166">
        <v>48.911014312383301</v>
      </c>
      <c r="P477" s="23">
        <v>0.224380354</v>
      </c>
      <c r="Q477" s="165">
        <v>66.222775357809596</v>
      </c>
      <c r="R477" s="9">
        <v>718.97287960000006</v>
      </c>
      <c r="S477" s="9">
        <v>37.725000000000001</v>
      </c>
      <c r="T477" s="9"/>
    </row>
    <row r="478" spans="1:20" ht="14.4" x14ac:dyDescent="0.3">
      <c r="A478" s="111">
        <v>6073013606</v>
      </c>
      <c r="B478" s="193">
        <v>6480</v>
      </c>
      <c r="C478" s="19" t="s">
        <v>10972</v>
      </c>
      <c r="D478" s="20">
        <v>92019</v>
      </c>
      <c r="E478" s="20" t="s">
        <v>123</v>
      </c>
      <c r="F478" s="20" t="s">
        <v>123</v>
      </c>
      <c r="G478" s="19">
        <v>-116.94348770000001</v>
      </c>
      <c r="H478" s="19">
        <v>32.747234200000001</v>
      </c>
      <c r="I478" s="21">
        <v>11.96322242431</v>
      </c>
      <c r="J478" s="21">
        <v>17.826525466465</v>
      </c>
      <c r="K478" s="22" t="s">
        <v>11013</v>
      </c>
      <c r="L478" s="23">
        <v>4.9019449999999999E-2</v>
      </c>
      <c r="M478" s="165">
        <v>58.232731798382098</v>
      </c>
      <c r="N478" s="9">
        <v>9.9642213129999995</v>
      </c>
      <c r="O478" s="166">
        <v>48.799004355942699</v>
      </c>
      <c r="P478" s="23">
        <v>6.6818264000000002E-2</v>
      </c>
      <c r="Q478" s="166">
        <v>24.741754822650901</v>
      </c>
      <c r="R478" s="9">
        <v>1183.5977130000001</v>
      </c>
      <c r="S478" s="9">
        <v>68.099999999999994</v>
      </c>
      <c r="T478" s="9"/>
    </row>
    <row r="479" spans="1:20" ht="14.4" x14ac:dyDescent="0.3">
      <c r="A479" s="111">
        <v>6073000900</v>
      </c>
      <c r="B479" s="193">
        <v>5741</v>
      </c>
      <c r="C479" s="19" t="s">
        <v>10972</v>
      </c>
      <c r="D479" s="20">
        <v>92104</v>
      </c>
      <c r="E479" s="20" t="s">
        <v>10972</v>
      </c>
      <c r="F479" s="20" t="s">
        <v>69</v>
      </c>
      <c r="G479" s="19">
        <v>-117.141957</v>
      </c>
      <c r="H479" s="19">
        <v>32.751852900000003</v>
      </c>
      <c r="I479" s="21">
        <v>11.658396933255201</v>
      </c>
      <c r="J479" s="21">
        <v>16.918809884014099</v>
      </c>
      <c r="K479" s="22" t="s">
        <v>11013</v>
      </c>
      <c r="L479" s="23">
        <v>4.3205130000000001E-2</v>
      </c>
      <c r="M479" s="166">
        <v>32.146857498444298</v>
      </c>
      <c r="N479" s="9">
        <v>9.9329876840000004</v>
      </c>
      <c r="O479" s="166">
        <v>48.413192283758598</v>
      </c>
      <c r="P479" s="23">
        <v>0.11466</v>
      </c>
      <c r="Q479" s="166">
        <v>41.7797137523335</v>
      </c>
      <c r="R479" s="9">
        <v>547.85416799999996</v>
      </c>
      <c r="S479" s="9">
        <v>24.537500000000001</v>
      </c>
      <c r="T479" s="9" t="s">
        <v>10990</v>
      </c>
    </row>
    <row r="480" spans="1:20" ht="14.4" x14ac:dyDescent="0.3">
      <c r="A480" s="111">
        <v>6073014804</v>
      </c>
      <c r="B480" s="193">
        <v>4112</v>
      </c>
      <c r="C480" s="19" t="s">
        <v>10972</v>
      </c>
      <c r="D480" s="20">
        <v>91942</v>
      </c>
      <c r="E480" s="20" t="s">
        <v>40</v>
      </c>
      <c r="F480" s="20" t="s">
        <v>40</v>
      </c>
      <c r="G480" s="19">
        <v>-117.03108400000001</v>
      </c>
      <c r="H480" s="19">
        <v>32.786442999999998</v>
      </c>
      <c r="I480" s="21">
        <v>11.7101490117902</v>
      </c>
      <c r="J480" s="21">
        <v>17.095310136157298</v>
      </c>
      <c r="K480" s="22" t="s">
        <v>11013</v>
      </c>
      <c r="L480" s="23">
        <v>4.6737609999999999E-2</v>
      </c>
      <c r="M480" s="166">
        <v>47.3802115743622</v>
      </c>
      <c r="N480" s="9">
        <v>9.8397417150000006</v>
      </c>
      <c r="O480" s="166">
        <v>47.517112632234003</v>
      </c>
      <c r="P480" s="23">
        <v>5.2972694000000001E-2</v>
      </c>
      <c r="Q480" s="166">
        <v>19.3528313627878</v>
      </c>
      <c r="R480" s="9">
        <v>474.35753570000003</v>
      </c>
      <c r="S480" s="9">
        <v>18.95</v>
      </c>
      <c r="T480" s="9"/>
    </row>
    <row r="481" spans="1:20" ht="14.4" x14ac:dyDescent="0.3">
      <c r="A481" s="111">
        <v>6073000600</v>
      </c>
      <c r="B481" s="193">
        <v>3207</v>
      </c>
      <c r="C481" s="19" t="s">
        <v>10972</v>
      </c>
      <c r="D481" s="20">
        <v>92103</v>
      </c>
      <c r="E481" s="20" t="s">
        <v>10972</v>
      </c>
      <c r="F481" s="20" t="s">
        <v>69</v>
      </c>
      <c r="G481" s="19">
        <v>-117.15189239999999</v>
      </c>
      <c r="H481" s="19">
        <v>32.752996400000001</v>
      </c>
      <c r="I481" s="21">
        <v>12.758349669959101</v>
      </c>
      <c r="J481" s="21">
        <v>19.8310640443772</v>
      </c>
      <c r="K481" s="22" t="s">
        <v>11013</v>
      </c>
      <c r="L481" s="23">
        <v>4.3205130000000001E-2</v>
      </c>
      <c r="M481" s="166">
        <v>32.146857498444298</v>
      </c>
      <c r="N481" s="9">
        <v>9.8112996720000005</v>
      </c>
      <c r="O481" s="166">
        <v>47.205973864343498</v>
      </c>
      <c r="P481" s="23">
        <v>0.69726971000000004</v>
      </c>
      <c r="Q481" s="165">
        <v>95.308027380211598</v>
      </c>
      <c r="R481" s="9">
        <v>987.10442469999998</v>
      </c>
      <c r="S481" s="9">
        <v>57.075000000000003</v>
      </c>
      <c r="T481" s="9" t="s">
        <v>11006</v>
      </c>
    </row>
    <row r="482" spans="1:20" ht="14.4" x14ac:dyDescent="0.3">
      <c r="A482" s="111">
        <v>6073007800</v>
      </c>
      <c r="B482" s="193">
        <v>6155</v>
      </c>
      <c r="C482" s="19" t="s">
        <v>10972</v>
      </c>
      <c r="D482" s="20">
        <v>92109</v>
      </c>
      <c r="E482" s="20" t="s">
        <v>10972</v>
      </c>
      <c r="F482" s="20" t="s">
        <v>58</v>
      </c>
      <c r="G482" s="19">
        <v>-117.2243397</v>
      </c>
      <c r="H482" s="19">
        <v>32.803904099999997</v>
      </c>
      <c r="I482" s="21">
        <v>12.0240071834865</v>
      </c>
      <c r="J482" s="21">
        <v>18.053454362077701</v>
      </c>
      <c r="K482" s="22" t="s">
        <v>11013</v>
      </c>
      <c r="L482" s="23">
        <v>4.3811200000000002E-2</v>
      </c>
      <c r="M482" s="166">
        <v>35.158680771624098</v>
      </c>
      <c r="N482" s="9">
        <v>9.7846886039999994</v>
      </c>
      <c r="O482" s="166">
        <v>46.882389545737396</v>
      </c>
      <c r="P482" s="23">
        <v>0.36335366000000002</v>
      </c>
      <c r="Q482" s="165">
        <v>82.215308027380203</v>
      </c>
      <c r="R482" s="9">
        <v>1778.320798</v>
      </c>
      <c r="S482" s="9">
        <v>83.4375</v>
      </c>
      <c r="T482" s="9"/>
    </row>
    <row r="483" spans="1:20" ht="14.4" x14ac:dyDescent="0.3">
      <c r="A483" s="111">
        <v>6073009103</v>
      </c>
      <c r="B483" s="193">
        <v>4157</v>
      </c>
      <c r="C483" s="19" t="s">
        <v>10972</v>
      </c>
      <c r="D483" s="20">
        <v>92110</v>
      </c>
      <c r="E483" s="20" t="s">
        <v>10972</v>
      </c>
      <c r="F483" s="20" t="s">
        <v>68</v>
      </c>
      <c r="G483" s="19">
        <v>-117.1956419</v>
      </c>
      <c r="H483" s="19">
        <v>32.787801700000003</v>
      </c>
      <c r="I483" s="21">
        <v>12.3391924081527</v>
      </c>
      <c r="J483" s="21">
        <v>18.8603126575895</v>
      </c>
      <c r="K483" s="22" t="s">
        <v>11013</v>
      </c>
      <c r="L483" s="23">
        <v>4.3811200000000002E-2</v>
      </c>
      <c r="M483" s="166">
        <v>35.158680771624098</v>
      </c>
      <c r="N483" s="9">
        <v>9.5847653210000008</v>
      </c>
      <c r="O483" s="166">
        <v>45.276913503422499</v>
      </c>
      <c r="P483" s="23">
        <v>0.158463453</v>
      </c>
      <c r="Q483" s="165">
        <v>53.329184816428103</v>
      </c>
      <c r="R483" s="9">
        <v>697.67369410000003</v>
      </c>
      <c r="S483" s="9">
        <v>35.9375</v>
      </c>
      <c r="T483" s="9"/>
    </row>
    <row r="484" spans="1:20" ht="14.4" x14ac:dyDescent="0.3">
      <c r="A484" s="111">
        <v>6073016615</v>
      </c>
      <c r="B484" s="193">
        <v>4488</v>
      </c>
      <c r="C484" s="19" t="s">
        <v>10972</v>
      </c>
      <c r="D484" s="20">
        <v>92071</v>
      </c>
      <c r="E484" s="20" t="s">
        <v>98</v>
      </c>
      <c r="F484" s="20" t="s">
        <v>98</v>
      </c>
      <c r="G484" s="19">
        <v>-116.9795653</v>
      </c>
      <c r="H484" s="19">
        <v>32.8477575</v>
      </c>
      <c r="I484" s="21">
        <v>11.9843808053839</v>
      </c>
      <c r="J484" s="21">
        <v>17.9021684316692</v>
      </c>
      <c r="K484" s="22" t="s">
        <v>11013</v>
      </c>
      <c r="L484" s="23">
        <v>5.1162150000000003E-2</v>
      </c>
      <c r="M484" s="165">
        <v>64.729309271935307</v>
      </c>
      <c r="N484" s="9">
        <v>9.5715232740000005</v>
      </c>
      <c r="O484" s="166">
        <v>45.102675793403897</v>
      </c>
      <c r="P484" s="23">
        <v>6.9280302000000002E-2</v>
      </c>
      <c r="Q484" s="166">
        <v>25.687616677038001</v>
      </c>
      <c r="R484" s="9">
        <v>861.29220529999998</v>
      </c>
      <c r="S484" s="9">
        <v>48.6</v>
      </c>
      <c r="T484" s="9"/>
    </row>
    <row r="485" spans="1:20" ht="14.4" x14ac:dyDescent="0.3">
      <c r="A485" s="111">
        <v>6073016806</v>
      </c>
      <c r="B485" s="193">
        <v>4856</v>
      </c>
      <c r="C485" s="19" t="s">
        <v>10972</v>
      </c>
      <c r="D485" s="20">
        <v>92040</v>
      </c>
      <c r="E485" s="20" t="s">
        <v>119</v>
      </c>
      <c r="F485" s="20" t="s">
        <v>119</v>
      </c>
      <c r="G485" s="19">
        <v>-116.92865</v>
      </c>
      <c r="H485" s="19">
        <v>32.828310000000002</v>
      </c>
      <c r="I485" s="21">
        <v>10.9972909100445</v>
      </c>
      <c r="J485" s="21">
        <v>15.456379223398899</v>
      </c>
      <c r="K485" s="22" t="s">
        <v>11013</v>
      </c>
      <c r="L485" s="23">
        <v>5.2198389999999997E-2</v>
      </c>
      <c r="M485" s="165">
        <v>66.8077162414437</v>
      </c>
      <c r="N485" s="9">
        <v>9.5689876989999991</v>
      </c>
      <c r="O485" s="166">
        <v>45.065339141256999</v>
      </c>
      <c r="P485" s="23">
        <v>3.6707633000000003E-2</v>
      </c>
      <c r="Q485" s="166">
        <v>13.1425015556938</v>
      </c>
      <c r="R485" s="9">
        <v>482.50053789999998</v>
      </c>
      <c r="S485" s="9">
        <v>19.637499999999999</v>
      </c>
      <c r="T485" s="9"/>
    </row>
    <row r="486" spans="1:20" ht="14.4" x14ac:dyDescent="0.3">
      <c r="A486" s="111">
        <v>6073015602</v>
      </c>
      <c r="B486" s="193">
        <v>2432</v>
      </c>
      <c r="C486" s="19" t="s">
        <v>10972</v>
      </c>
      <c r="D486" s="20">
        <v>92019</v>
      </c>
      <c r="E486" s="20" t="s">
        <v>115</v>
      </c>
      <c r="F486" s="20" t="s">
        <v>115</v>
      </c>
      <c r="G486" s="19">
        <v>-116.9069289</v>
      </c>
      <c r="H486" s="19">
        <v>32.794632</v>
      </c>
      <c r="I486" s="21">
        <v>12.396577224133001</v>
      </c>
      <c r="J486" s="21">
        <v>18.998991427130601</v>
      </c>
      <c r="K486" s="22" t="s">
        <v>11013</v>
      </c>
      <c r="L486" s="23">
        <v>5.2784240000000003E-2</v>
      </c>
      <c r="M486" s="165">
        <v>68.089607965152496</v>
      </c>
      <c r="N486" s="9">
        <v>9.5330021659999993</v>
      </c>
      <c r="O486" s="166">
        <v>44.816428126944601</v>
      </c>
      <c r="P486" s="23">
        <v>0.12911234299999999</v>
      </c>
      <c r="Q486" s="166">
        <v>45.588052271313003</v>
      </c>
      <c r="R486" s="9">
        <v>363.88554749999997</v>
      </c>
      <c r="S486" s="9">
        <v>11.862500000000001</v>
      </c>
      <c r="T486" s="9"/>
    </row>
    <row r="487" spans="1:20" ht="14.4" x14ac:dyDescent="0.3">
      <c r="A487" s="111">
        <v>6073008363</v>
      </c>
      <c r="B487" s="193">
        <v>4997</v>
      </c>
      <c r="C487" s="19" t="s">
        <v>10972</v>
      </c>
      <c r="D487" s="20">
        <v>92122</v>
      </c>
      <c r="E487" s="20" t="s">
        <v>10972</v>
      </c>
      <c r="F487" s="20" t="s">
        <v>92</v>
      </c>
      <c r="G487" s="19">
        <v>-117.2229262</v>
      </c>
      <c r="H487" s="19">
        <v>32.865471599999999</v>
      </c>
      <c r="I487" s="21">
        <v>11.287469119307501</v>
      </c>
      <c r="J487" s="21">
        <v>16.162380231971799</v>
      </c>
      <c r="K487" s="22" t="s">
        <v>11013</v>
      </c>
      <c r="L487" s="23">
        <v>4.4902020000000001E-2</v>
      </c>
      <c r="M487" s="166">
        <v>39.987554449284403</v>
      </c>
      <c r="N487" s="9">
        <v>9.5306073349999991</v>
      </c>
      <c r="O487" s="166">
        <v>44.803982576228996</v>
      </c>
      <c r="P487" s="23">
        <v>0.11975043</v>
      </c>
      <c r="Q487" s="166">
        <v>43.360298693217203</v>
      </c>
      <c r="R487" s="9">
        <v>765.90206790000002</v>
      </c>
      <c r="S487" s="9">
        <v>41.662500000000001</v>
      </c>
      <c r="T487" s="9"/>
    </row>
    <row r="488" spans="1:20" ht="14.4" x14ac:dyDescent="0.3">
      <c r="A488" s="111">
        <v>6073016614</v>
      </c>
      <c r="B488" s="193">
        <v>3987</v>
      </c>
      <c r="C488" s="19" t="s">
        <v>10972</v>
      </c>
      <c r="D488" s="20">
        <v>92071</v>
      </c>
      <c r="E488" s="20" t="s">
        <v>98</v>
      </c>
      <c r="F488" s="20" t="s">
        <v>98</v>
      </c>
      <c r="G488" s="19">
        <v>-116.9900899</v>
      </c>
      <c r="H488" s="19">
        <v>32.846515199999999</v>
      </c>
      <c r="I488" s="21">
        <v>11.4642722605698</v>
      </c>
      <c r="J488" s="21">
        <v>16.515380736258201</v>
      </c>
      <c r="K488" s="22" t="s">
        <v>11013</v>
      </c>
      <c r="L488" s="23">
        <v>5.0229620000000003E-2</v>
      </c>
      <c r="M488" s="165">
        <v>62.526446795270701</v>
      </c>
      <c r="N488" s="9">
        <v>9.5229331049999999</v>
      </c>
      <c r="O488" s="166">
        <v>44.7293092719353</v>
      </c>
      <c r="P488" s="23">
        <v>0.121183767</v>
      </c>
      <c r="Q488" s="166">
        <v>43.721219663970103</v>
      </c>
      <c r="R488" s="9">
        <v>814.37065640000003</v>
      </c>
      <c r="S488" s="9">
        <v>45.262500000000003</v>
      </c>
      <c r="T488" s="9"/>
    </row>
    <row r="489" spans="1:20" ht="14.4" x14ac:dyDescent="0.3">
      <c r="A489" s="111">
        <v>6073009602</v>
      </c>
      <c r="B489" s="193">
        <v>4174</v>
      </c>
      <c r="C489" s="19" t="s">
        <v>10972</v>
      </c>
      <c r="D489" s="20">
        <v>92120</v>
      </c>
      <c r="E489" s="20" t="s">
        <v>10972</v>
      </c>
      <c r="F489" s="20" t="s">
        <v>15</v>
      </c>
      <c r="G489" s="19">
        <v>-117.0846348</v>
      </c>
      <c r="H489" s="19">
        <v>32.798722499999997</v>
      </c>
      <c r="I489" s="21">
        <v>11.610177536995501</v>
      </c>
      <c r="J489" s="21">
        <v>16.830559757942499</v>
      </c>
      <c r="K489" s="22" t="s">
        <v>11013</v>
      </c>
      <c r="L489" s="23">
        <v>4.5392849999999998E-2</v>
      </c>
      <c r="M489" s="166">
        <v>42.563783447417499</v>
      </c>
      <c r="N489" s="9">
        <v>9.5109820870000004</v>
      </c>
      <c r="O489" s="166">
        <v>44.604853764779101</v>
      </c>
      <c r="P489" s="23">
        <v>0.117360595</v>
      </c>
      <c r="Q489" s="166">
        <v>42.638456751711303</v>
      </c>
      <c r="R489" s="9">
        <v>716.45036719999996</v>
      </c>
      <c r="S489" s="9">
        <v>37.475000000000001</v>
      </c>
      <c r="T489" s="9"/>
    </row>
    <row r="490" spans="1:20" ht="14.4" x14ac:dyDescent="0.3">
      <c r="A490" s="111">
        <v>6073008356</v>
      </c>
      <c r="B490" s="193">
        <v>4028</v>
      </c>
      <c r="C490" s="19" t="s">
        <v>10972</v>
      </c>
      <c r="D490" s="20">
        <v>92126</v>
      </c>
      <c r="E490" s="20" t="s">
        <v>10972</v>
      </c>
      <c r="F490" s="20" t="s">
        <v>52</v>
      </c>
      <c r="G490" s="19">
        <v>-117.1397621</v>
      </c>
      <c r="H490" s="19">
        <v>32.920915299999997</v>
      </c>
      <c r="I490" s="21">
        <v>12.7767826821512</v>
      </c>
      <c r="J490" s="21">
        <v>19.881492687846698</v>
      </c>
      <c r="K490" s="22" t="s">
        <v>11013</v>
      </c>
      <c r="L490" s="23">
        <v>4.6767080000000003E-2</v>
      </c>
      <c r="M490" s="166">
        <v>48.450528935905403</v>
      </c>
      <c r="N490" s="9">
        <v>9.5019272640000008</v>
      </c>
      <c r="O490" s="166">
        <v>44.542626011201001</v>
      </c>
      <c r="P490" s="23">
        <v>0.13498112400000001</v>
      </c>
      <c r="Q490" s="166">
        <v>47.205973864343498</v>
      </c>
      <c r="R490" s="9">
        <v>479.36519779999998</v>
      </c>
      <c r="S490" s="9">
        <v>19.350000000000001</v>
      </c>
      <c r="T490" s="9"/>
    </row>
    <row r="491" spans="1:20" ht="14.4" x14ac:dyDescent="0.3">
      <c r="A491" s="111">
        <v>6073009305</v>
      </c>
      <c r="B491" s="193">
        <v>4530</v>
      </c>
      <c r="C491" s="19" t="s">
        <v>10972</v>
      </c>
      <c r="D491" s="20">
        <v>92123</v>
      </c>
      <c r="E491" s="20" t="s">
        <v>10972</v>
      </c>
      <c r="F491" s="20" t="s">
        <v>47</v>
      </c>
      <c r="G491" s="19">
        <v>-117.12781029999999</v>
      </c>
      <c r="H491" s="19">
        <v>32.791208900000001</v>
      </c>
      <c r="I491" s="21">
        <v>12.2785270541961</v>
      </c>
      <c r="J491" s="21">
        <v>18.6712052445789</v>
      </c>
      <c r="K491" s="22" t="s">
        <v>11013</v>
      </c>
      <c r="L491" s="23">
        <v>4.4356609999999998E-2</v>
      </c>
      <c r="M491" s="166">
        <v>37.573117610454297</v>
      </c>
      <c r="N491" s="9">
        <v>9.4997388419999993</v>
      </c>
      <c r="O491" s="166">
        <v>44.492843808338499</v>
      </c>
      <c r="P491" s="23">
        <v>0.12865780800000001</v>
      </c>
      <c r="Q491" s="166">
        <v>45.500933416303702</v>
      </c>
      <c r="R491" s="9">
        <v>957.35467289999997</v>
      </c>
      <c r="S491" s="9">
        <v>55.5</v>
      </c>
      <c r="T491" s="9"/>
    </row>
    <row r="492" spans="1:20" ht="14.4" x14ac:dyDescent="0.3">
      <c r="A492" s="111">
        <v>6073008349</v>
      </c>
      <c r="B492" s="193">
        <v>3841</v>
      </c>
      <c r="C492" s="19" t="s">
        <v>10972</v>
      </c>
      <c r="D492" s="20">
        <v>92126</v>
      </c>
      <c r="E492" s="20" t="s">
        <v>10972</v>
      </c>
      <c r="F492" s="20" t="s">
        <v>52</v>
      </c>
      <c r="G492" s="19">
        <v>-117.1487913</v>
      </c>
      <c r="H492" s="19">
        <v>32.916687899999999</v>
      </c>
      <c r="I492" s="21">
        <v>11.9676319956097</v>
      </c>
      <c r="J492" s="21">
        <v>17.839132627332301</v>
      </c>
      <c r="K492" s="22" t="s">
        <v>11013</v>
      </c>
      <c r="L492" s="23">
        <v>4.6767080000000003E-2</v>
      </c>
      <c r="M492" s="166">
        <v>48.450528935905403</v>
      </c>
      <c r="N492" s="9">
        <v>9.4649547080000005</v>
      </c>
      <c r="O492" s="166">
        <v>44.107031736154298</v>
      </c>
      <c r="P492" s="23">
        <v>0.12556584200000001</v>
      </c>
      <c r="Q492" s="166">
        <v>44.691972619788402</v>
      </c>
      <c r="R492" s="9">
        <v>912.07219610000004</v>
      </c>
      <c r="S492" s="9">
        <v>52.462499999999999</v>
      </c>
      <c r="T492" s="9"/>
    </row>
    <row r="493" spans="1:20" ht="14.4" x14ac:dyDescent="0.3">
      <c r="A493" s="111">
        <v>6073018512</v>
      </c>
      <c r="B493" s="193">
        <v>3960</v>
      </c>
      <c r="C493" s="19" t="s">
        <v>10972</v>
      </c>
      <c r="D493" s="20">
        <v>92057</v>
      </c>
      <c r="E493" s="20" t="s">
        <v>53</v>
      </c>
      <c r="F493" s="20" t="s">
        <v>53</v>
      </c>
      <c r="G493" s="19">
        <v>-117.32721789999999</v>
      </c>
      <c r="H493" s="19">
        <v>33.2187427</v>
      </c>
      <c r="I493" s="21">
        <v>12.281427487039499</v>
      </c>
      <c r="J493" s="21">
        <v>18.6838124054463</v>
      </c>
      <c r="K493" s="22" t="s">
        <v>11013</v>
      </c>
      <c r="L493" s="23">
        <v>4.3811200000000002E-2</v>
      </c>
      <c r="M493" s="166">
        <v>35.158680771624098</v>
      </c>
      <c r="N493" s="9">
        <v>9.2868156630000005</v>
      </c>
      <c r="O493" s="166">
        <v>41.804604853764801</v>
      </c>
      <c r="P493" s="23">
        <v>9.6145823000000005E-2</v>
      </c>
      <c r="Q493" s="166">
        <v>35.9925326695706</v>
      </c>
      <c r="R493" s="9">
        <v>995.59906450000005</v>
      </c>
      <c r="S493" s="9">
        <v>57.575000000000003</v>
      </c>
      <c r="T493" s="9"/>
    </row>
    <row r="494" spans="1:20" ht="14.4" x14ac:dyDescent="0.3">
      <c r="A494" s="111">
        <v>6073018609</v>
      </c>
      <c r="B494" s="193">
        <v>6437</v>
      </c>
      <c r="C494" s="19" t="s">
        <v>10972</v>
      </c>
      <c r="D494" s="20">
        <v>92057</v>
      </c>
      <c r="E494" s="20" t="s">
        <v>53</v>
      </c>
      <c r="F494" s="20" t="s">
        <v>53</v>
      </c>
      <c r="G494" s="19">
        <v>-117.31505629999999</v>
      </c>
      <c r="H494" s="19">
        <v>33.250175599999999</v>
      </c>
      <c r="I494" s="21">
        <v>12.6727315999628</v>
      </c>
      <c r="J494" s="21">
        <v>19.578920827029801</v>
      </c>
      <c r="K494" s="22" t="s">
        <v>11013</v>
      </c>
      <c r="L494" s="23">
        <v>4.4356609999999998E-2</v>
      </c>
      <c r="M494" s="166">
        <v>37.573117610454297</v>
      </c>
      <c r="N494" s="9">
        <v>9.2860792120000006</v>
      </c>
      <c r="O494" s="166">
        <v>41.754822650902298</v>
      </c>
      <c r="P494" s="23">
        <v>3.5432946E-2</v>
      </c>
      <c r="Q494" s="166">
        <v>12.6571250777847</v>
      </c>
      <c r="R494" s="9">
        <v>623.05608259999997</v>
      </c>
      <c r="S494" s="9">
        <v>30.012499999999999</v>
      </c>
      <c r="T494" s="9"/>
    </row>
    <row r="495" spans="1:20" ht="14.4" x14ac:dyDescent="0.3">
      <c r="A495" s="111">
        <v>6073017801</v>
      </c>
      <c r="B495" s="193">
        <v>6842</v>
      </c>
      <c r="C495" s="19" t="s">
        <v>10972</v>
      </c>
      <c r="D495" s="20">
        <v>92008</v>
      </c>
      <c r="E495" s="20" t="s">
        <v>19</v>
      </c>
      <c r="F495" s="20" t="s">
        <v>19</v>
      </c>
      <c r="G495" s="19">
        <v>-117.3441023</v>
      </c>
      <c r="H495" s="19">
        <v>33.175311800000003</v>
      </c>
      <c r="I495" s="21">
        <v>11.049042615139999</v>
      </c>
      <c r="J495" s="21">
        <v>15.582450832072601</v>
      </c>
      <c r="K495" s="22" t="s">
        <v>11013</v>
      </c>
      <c r="L495" s="23">
        <v>4.3205130000000001E-2</v>
      </c>
      <c r="M495" s="166">
        <v>32.146857498444298</v>
      </c>
      <c r="N495" s="9">
        <v>9.2599843790000005</v>
      </c>
      <c r="O495" s="166">
        <v>41.406347230865002</v>
      </c>
      <c r="P495" s="23">
        <v>0.24875069</v>
      </c>
      <c r="Q495" s="165">
        <v>69.757311761045401</v>
      </c>
      <c r="R495" s="9">
        <v>946.72585409999999</v>
      </c>
      <c r="S495" s="9">
        <v>54.75</v>
      </c>
      <c r="T495" s="9"/>
    </row>
    <row r="496" spans="1:20" ht="14.4" x14ac:dyDescent="0.3">
      <c r="A496" s="111">
        <v>6073017404</v>
      </c>
      <c r="B496" s="193">
        <v>7099</v>
      </c>
      <c r="C496" s="19" t="s">
        <v>10972</v>
      </c>
      <c r="D496" s="20">
        <v>92024</v>
      </c>
      <c r="E496" s="20" t="s">
        <v>29</v>
      </c>
      <c r="F496" s="20" t="s">
        <v>29</v>
      </c>
      <c r="G496" s="19">
        <v>-117.2649644</v>
      </c>
      <c r="H496" s="19">
        <v>33.022164400000001</v>
      </c>
      <c r="I496" s="21">
        <v>12.0044616430194</v>
      </c>
      <c r="J496" s="21">
        <v>17.952597075138701</v>
      </c>
      <c r="K496" s="22" t="s">
        <v>11013</v>
      </c>
      <c r="L496" s="23">
        <v>4.4356609999999998E-2</v>
      </c>
      <c r="M496" s="166">
        <v>37.573117610454297</v>
      </c>
      <c r="N496" s="9">
        <v>9.1146766259999996</v>
      </c>
      <c r="O496" s="166">
        <v>39.439950217797097</v>
      </c>
      <c r="P496" s="23">
        <v>0.285125411</v>
      </c>
      <c r="Q496" s="165">
        <v>74.735532047293106</v>
      </c>
      <c r="R496" s="9">
        <v>1844.138498</v>
      </c>
      <c r="S496" s="9">
        <v>84.7</v>
      </c>
      <c r="T496" s="9"/>
    </row>
    <row r="497" spans="1:20" ht="14.4" x14ac:dyDescent="0.3">
      <c r="A497" s="111">
        <v>6073018513</v>
      </c>
      <c r="B497" s="193">
        <v>9921</v>
      </c>
      <c r="C497" s="19" t="s">
        <v>10972</v>
      </c>
      <c r="D497" s="20">
        <v>92056</v>
      </c>
      <c r="E497" s="20" t="s">
        <v>53</v>
      </c>
      <c r="F497" s="20" t="s">
        <v>53</v>
      </c>
      <c r="G497" s="19">
        <v>-117.3079977</v>
      </c>
      <c r="H497" s="19">
        <v>33.213665599999999</v>
      </c>
      <c r="I497" s="21">
        <v>12.466745712152701</v>
      </c>
      <c r="J497" s="21">
        <v>19.1502773575391</v>
      </c>
      <c r="K497" s="22" t="s">
        <v>11013</v>
      </c>
      <c r="L497" s="23">
        <v>4.3811200000000002E-2</v>
      </c>
      <c r="M497" s="166">
        <v>35.158680771624098</v>
      </c>
      <c r="N497" s="9">
        <v>9.0306882789999996</v>
      </c>
      <c r="O497" s="166">
        <v>38.008711885500901</v>
      </c>
      <c r="P497" s="23">
        <v>0.14768316500000001</v>
      </c>
      <c r="Q497" s="165">
        <v>50.616054760423097</v>
      </c>
      <c r="R497" s="9">
        <v>872.6407815</v>
      </c>
      <c r="S497" s="9">
        <v>49.337499999999999</v>
      </c>
      <c r="T497" s="9"/>
    </row>
    <row r="498" spans="1:20" ht="14.4" x14ac:dyDescent="0.3">
      <c r="A498" s="111">
        <v>6073019803</v>
      </c>
      <c r="B498" s="193">
        <v>5115</v>
      </c>
      <c r="C498" s="19" t="s">
        <v>10972</v>
      </c>
      <c r="D498" s="20">
        <v>92010</v>
      </c>
      <c r="E498" s="20" t="s">
        <v>19</v>
      </c>
      <c r="F498" s="20" t="s">
        <v>19</v>
      </c>
      <c r="G498" s="19">
        <v>-117.3081967</v>
      </c>
      <c r="H498" s="19">
        <v>33.175328999999998</v>
      </c>
      <c r="I498" s="21">
        <v>12.297714007776101</v>
      </c>
      <c r="J498" s="21">
        <v>18.734241048915798</v>
      </c>
      <c r="K498" s="22" t="s">
        <v>11013</v>
      </c>
      <c r="L498" s="23">
        <v>4.3811200000000002E-2</v>
      </c>
      <c r="M498" s="166">
        <v>35.158680771624098</v>
      </c>
      <c r="N498" s="9">
        <v>8.9805438809999991</v>
      </c>
      <c r="O498" s="166">
        <v>36.901057871810799</v>
      </c>
      <c r="P498" s="23">
        <v>0.17197669400000001</v>
      </c>
      <c r="Q498" s="165">
        <v>56.789047915370197</v>
      </c>
      <c r="R498" s="9">
        <v>1289.9702689999999</v>
      </c>
      <c r="S498" s="9">
        <v>71.9375</v>
      </c>
      <c r="T498" s="9"/>
    </row>
    <row r="499" spans="1:20" ht="14.4" x14ac:dyDescent="0.3">
      <c r="A499" s="111">
        <v>6073015501</v>
      </c>
      <c r="B499" s="193">
        <v>5180</v>
      </c>
      <c r="C499" s="19" t="s">
        <v>10972</v>
      </c>
      <c r="D499" s="20">
        <v>92021</v>
      </c>
      <c r="E499" s="20" t="s">
        <v>127</v>
      </c>
      <c r="F499" s="20" t="s">
        <v>127</v>
      </c>
      <c r="G499" s="19">
        <v>-116.86313850000001</v>
      </c>
      <c r="H499" s="19">
        <v>32.817929100000001</v>
      </c>
      <c r="I499" s="21">
        <v>12.029247640761</v>
      </c>
      <c r="J499" s="21">
        <v>18.066061522944999</v>
      </c>
      <c r="K499" s="22" t="s">
        <v>11013</v>
      </c>
      <c r="L499" s="23">
        <v>5.5453009999999997E-2</v>
      </c>
      <c r="M499" s="165">
        <v>72.856253889234594</v>
      </c>
      <c r="N499" s="9">
        <v>8.9257525540000007</v>
      </c>
      <c r="O499" s="166">
        <v>35.6938394523958</v>
      </c>
      <c r="P499" s="23">
        <v>3.8424577000000001E-2</v>
      </c>
      <c r="Q499" s="166">
        <v>13.851897946484099</v>
      </c>
      <c r="R499" s="9">
        <v>494.39178470000002</v>
      </c>
      <c r="S499" s="9">
        <v>20.475000000000001</v>
      </c>
      <c r="T499" s="9"/>
    </row>
    <row r="500" spans="1:20" ht="14.4" x14ac:dyDescent="0.3">
      <c r="A500" s="111">
        <v>6073019904</v>
      </c>
      <c r="B500" s="193">
        <v>6916</v>
      </c>
      <c r="C500" s="19" t="s">
        <v>10972</v>
      </c>
      <c r="D500" s="20">
        <v>92081</v>
      </c>
      <c r="E500" s="20" t="s">
        <v>93</v>
      </c>
      <c r="F500" s="20" t="s">
        <v>93</v>
      </c>
      <c r="G500" s="19">
        <v>-117.2369006</v>
      </c>
      <c r="H500" s="19">
        <v>33.171927699999998</v>
      </c>
      <c r="I500" s="21">
        <v>12.2401693780486</v>
      </c>
      <c r="J500" s="21">
        <v>18.557740796772599</v>
      </c>
      <c r="K500" s="22" t="s">
        <v>11013</v>
      </c>
      <c r="L500" s="23">
        <v>4.4356609999999998E-2</v>
      </c>
      <c r="M500" s="166">
        <v>37.573117610454297</v>
      </c>
      <c r="N500" s="9">
        <v>8.7273565919999996</v>
      </c>
      <c r="O500" s="166">
        <v>30.914747977598001</v>
      </c>
      <c r="P500" s="23">
        <v>0.126997692</v>
      </c>
      <c r="Q500" s="166">
        <v>45.127566894835098</v>
      </c>
      <c r="R500" s="9">
        <v>868.61586929999999</v>
      </c>
      <c r="S500" s="9">
        <v>49.1</v>
      </c>
      <c r="T500" s="9"/>
    </row>
    <row r="501" spans="1:20" ht="14.4" x14ac:dyDescent="0.3">
      <c r="A501" s="111">
        <v>6073019203</v>
      </c>
      <c r="B501" s="193">
        <v>2826</v>
      </c>
      <c r="C501" s="19" t="s">
        <v>10972</v>
      </c>
      <c r="D501" s="20">
        <v>92084</v>
      </c>
      <c r="E501" s="20" t="s">
        <v>10993</v>
      </c>
      <c r="F501" s="20" t="s">
        <v>110</v>
      </c>
      <c r="G501" s="19">
        <v>-117.2360535</v>
      </c>
      <c r="H501" s="19">
        <v>33.237727</v>
      </c>
      <c r="I501" s="21">
        <v>12.391280557031299</v>
      </c>
      <c r="J501" s="21">
        <v>18.986384266263201</v>
      </c>
      <c r="K501" s="22" t="s">
        <v>11013</v>
      </c>
      <c r="L501" s="23">
        <v>4.5392849999999998E-2</v>
      </c>
      <c r="M501" s="166">
        <v>42.563783447417499</v>
      </c>
      <c r="N501" s="9">
        <v>8.6820278969999993</v>
      </c>
      <c r="O501" s="166">
        <v>29.1723708774113</v>
      </c>
      <c r="P501" s="23">
        <v>5.4817932E-2</v>
      </c>
      <c r="Q501" s="166">
        <v>19.9377722464219</v>
      </c>
      <c r="R501" s="9">
        <v>496.56268290000003</v>
      </c>
      <c r="S501" s="9">
        <v>20.637499999999999</v>
      </c>
      <c r="T501" s="9"/>
    </row>
    <row r="502" spans="1:20" ht="14.4" x14ac:dyDescent="0.3">
      <c r="A502" s="111">
        <v>6073019905</v>
      </c>
      <c r="B502" s="193">
        <v>4309</v>
      </c>
      <c r="C502" s="19" t="s">
        <v>10972</v>
      </c>
      <c r="D502" s="20">
        <v>92081</v>
      </c>
      <c r="E502" s="20" t="s">
        <v>93</v>
      </c>
      <c r="F502" s="20" t="s">
        <v>93</v>
      </c>
      <c r="G502" s="19">
        <v>-117.2317331</v>
      </c>
      <c r="H502" s="19">
        <v>33.157586600000002</v>
      </c>
      <c r="I502" s="21">
        <v>12.329631141405899</v>
      </c>
      <c r="J502" s="21">
        <v>18.822491174987402</v>
      </c>
      <c r="K502" s="22" t="s">
        <v>11013</v>
      </c>
      <c r="L502" s="23">
        <v>4.4356609999999998E-2</v>
      </c>
      <c r="M502" s="166">
        <v>37.573117610454297</v>
      </c>
      <c r="N502" s="9">
        <v>8.6711335710000004</v>
      </c>
      <c r="O502" s="166">
        <v>28.774113254511501</v>
      </c>
      <c r="P502" s="23">
        <v>7.2014425000000007E-2</v>
      </c>
      <c r="Q502" s="166">
        <v>26.720597386434299</v>
      </c>
      <c r="R502" s="9">
        <v>761.71164810000005</v>
      </c>
      <c r="S502" s="9">
        <v>41.337499999999999</v>
      </c>
      <c r="T502" s="9"/>
    </row>
    <row r="503" spans="1:20" ht="14.4" x14ac:dyDescent="0.3">
      <c r="A503" s="111">
        <v>6073019602</v>
      </c>
      <c r="B503" s="193">
        <v>5397</v>
      </c>
      <c r="C503" s="19" t="s">
        <v>10972</v>
      </c>
      <c r="D503" s="20">
        <v>92084</v>
      </c>
      <c r="E503" s="20" t="s">
        <v>93</v>
      </c>
      <c r="F503" s="20" t="s">
        <v>93</v>
      </c>
      <c r="G503" s="19">
        <v>-117.2174758</v>
      </c>
      <c r="H503" s="19">
        <v>33.195292999999999</v>
      </c>
      <c r="I503" s="21">
        <v>11.8354742806508</v>
      </c>
      <c r="J503" s="21">
        <v>17.460917801311101</v>
      </c>
      <c r="K503" s="22" t="s">
        <v>11013</v>
      </c>
      <c r="L503" s="23">
        <v>4.4902020000000001E-2</v>
      </c>
      <c r="M503" s="166">
        <v>39.987554449284403</v>
      </c>
      <c r="N503" s="9">
        <v>8.5421268270000006</v>
      </c>
      <c r="O503" s="166">
        <v>23.907902924704398</v>
      </c>
      <c r="P503" s="23">
        <v>3.9503749999999997E-2</v>
      </c>
      <c r="Q503" s="166">
        <v>14.2999377722464</v>
      </c>
      <c r="R503" s="9">
        <v>446.01319790000002</v>
      </c>
      <c r="S503" s="9">
        <v>17.112500000000001</v>
      </c>
      <c r="T503" s="9"/>
    </row>
    <row r="504" spans="1:20" ht="14.4" x14ac:dyDescent="0.3">
      <c r="A504" s="111">
        <v>6073020019</v>
      </c>
      <c r="B504" s="193">
        <v>7093</v>
      </c>
      <c r="C504" s="19" t="s">
        <v>10972</v>
      </c>
      <c r="D504" s="20">
        <v>92078</v>
      </c>
      <c r="E504" s="20" t="s">
        <v>82</v>
      </c>
      <c r="F504" s="20" t="s">
        <v>82</v>
      </c>
      <c r="G504" s="19">
        <v>-117.21747310000001</v>
      </c>
      <c r="H504" s="19">
        <v>33.132129599999999</v>
      </c>
      <c r="I504" s="21">
        <v>12.4453835142351</v>
      </c>
      <c r="J504" s="21">
        <v>19.087241553202201</v>
      </c>
      <c r="K504" s="22" t="s">
        <v>11013</v>
      </c>
      <c r="L504" s="23">
        <v>4.4356609999999998E-2</v>
      </c>
      <c r="M504" s="166">
        <v>37.573117610454297</v>
      </c>
      <c r="N504" s="9">
        <v>8.5284032399999994</v>
      </c>
      <c r="O504" s="166">
        <v>23.5096453018046</v>
      </c>
      <c r="P504" s="23">
        <v>0.106060802</v>
      </c>
      <c r="Q504" s="166">
        <v>39.340385812072199</v>
      </c>
      <c r="R504" s="9">
        <v>1017.307643</v>
      </c>
      <c r="S504" s="9">
        <v>59.024999999999999</v>
      </c>
      <c r="T504" s="9"/>
    </row>
    <row r="505" spans="1:20" ht="14.4" x14ac:dyDescent="0.3">
      <c r="A505" s="111">
        <v>6073020022</v>
      </c>
      <c r="B505" s="193">
        <v>6847</v>
      </c>
      <c r="C505" s="19" t="s">
        <v>10972</v>
      </c>
      <c r="D505" s="20">
        <v>92069</v>
      </c>
      <c r="E505" s="20" t="s">
        <v>82</v>
      </c>
      <c r="F505" s="20" t="s">
        <v>82</v>
      </c>
      <c r="G505" s="19">
        <v>-117.15291620000001</v>
      </c>
      <c r="H505" s="19">
        <v>33.162346599999999</v>
      </c>
      <c r="I505" s="21">
        <v>11.863729363464</v>
      </c>
      <c r="J505" s="21">
        <v>17.561775088250101</v>
      </c>
      <c r="K505" s="22" t="s">
        <v>11013</v>
      </c>
      <c r="L505" s="23">
        <v>4.5883680000000003E-2</v>
      </c>
      <c r="M505" s="166">
        <v>44.978220286247698</v>
      </c>
      <c r="N505" s="9">
        <v>8.4216271860000003</v>
      </c>
      <c r="O505" s="166">
        <v>20.696950840074699</v>
      </c>
      <c r="P505" s="23">
        <v>0.110225671</v>
      </c>
      <c r="Q505" s="166">
        <v>40.472930927193502</v>
      </c>
      <c r="R505" s="9">
        <v>309.00813349999999</v>
      </c>
      <c r="S505" s="9">
        <v>8.7624999999999993</v>
      </c>
      <c r="T505" s="9"/>
    </row>
    <row r="506" spans="1:20" ht="14.4" x14ac:dyDescent="0.3">
      <c r="A506" s="111">
        <v>6073020023</v>
      </c>
      <c r="B506" s="193">
        <v>4656</v>
      </c>
      <c r="C506" s="19" t="s">
        <v>10972</v>
      </c>
      <c r="D506" s="20">
        <v>92069</v>
      </c>
      <c r="E506" s="20" t="s">
        <v>82</v>
      </c>
      <c r="F506" s="20" t="s">
        <v>82</v>
      </c>
      <c r="G506" s="19">
        <v>-117.14684699999999</v>
      </c>
      <c r="H506" s="19">
        <v>33.146067100000003</v>
      </c>
      <c r="I506" s="21">
        <v>10.939117177219099</v>
      </c>
      <c r="J506" s="21">
        <v>15.3303076147252</v>
      </c>
      <c r="K506" s="22" t="s">
        <v>11013</v>
      </c>
      <c r="L506" s="23">
        <v>4.5883680000000003E-2</v>
      </c>
      <c r="M506" s="166">
        <v>44.978220286247698</v>
      </c>
      <c r="N506" s="9">
        <v>8.416655854</v>
      </c>
      <c r="O506" s="166">
        <v>20.622277535780999</v>
      </c>
      <c r="P506" s="23">
        <v>0.32541105799999998</v>
      </c>
      <c r="Q506" s="165">
        <v>78.991910392034896</v>
      </c>
      <c r="R506" s="9">
        <v>803.96879330000002</v>
      </c>
      <c r="S506" s="9">
        <v>44.575000000000003</v>
      </c>
      <c r="T506" s="9"/>
    </row>
    <row r="507" spans="1:20" ht="14.4" x14ac:dyDescent="0.3">
      <c r="A507" s="111">
        <v>6073020020</v>
      </c>
      <c r="B507" s="193">
        <v>7883</v>
      </c>
      <c r="C507" s="19" t="s">
        <v>10972</v>
      </c>
      <c r="D507" s="20">
        <v>92069</v>
      </c>
      <c r="E507" s="20" t="s">
        <v>82</v>
      </c>
      <c r="F507" s="20" t="s">
        <v>82</v>
      </c>
      <c r="G507" s="19">
        <v>-117.1744455</v>
      </c>
      <c r="H507" s="19">
        <v>33.166317300000003</v>
      </c>
      <c r="I507" s="21">
        <v>12.467647104427501</v>
      </c>
      <c r="J507" s="21">
        <v>19.175491679273801</v>
      </c>
      <c r="K507" s="22" t="s">
        <v>11013</v>
      </c>
      <c r="L507" s="23">
        <v>4.5392849999999998E-2</v>
      </c>
      <c r="M507" s="166">
        <v>42.563783447417499</v>
      </c>
      <c r="N507" s="9">
        <v>8.3760504220000005</v>
      </c>
      <c r="O507" s="166">
        <v>19.676415681393902</v>
      </c>
      <c r="P507" s="23">
        <v>7.2246564999999999E-2</v>
      </c>
      <c r="Q507" s="166">
        <v>26.7454884878656</v>
      </c>
      <c r="R507" s="9">
        <v>452.42466400000001</v>
      </c>
      <c r="S507" s="9">
        <v>17.475000000000001</v>
      </c>
      <c r="T507" s="9"/>
    </row>
    <row r="508" spans="1:20" ht="14.4" x14ac:dyDescent="0.3">
      <c r="A508" s="111">
        <v>6073020026</v>
      </c>
      <c r="B508" s="193">
        <v>4461</v>
      </c>
      <c r="C508" s="19" t="s">
        <v>10972</v>
      </c>
      <c r="D508" s="20">
        <v>92078</v>
      </c>
      <c r="E508" s="20" t="s">
        <v>11014</v>
      </c>
      <c r="F508" s="20" t="s">
        <v>82</v>
      </c>
      <c r="G508" s="19">
        <v>-117.1882353</v>
      </c>
      <c r="H508" s="19">
        <v>33.129260199999997</v>
      </c>
      <c r="I508" s="21">
        <v>11.1721111173884</v>
      </c>
      <c r="J508" s="21">
        <v>15.8598083711548</v>
      </c>
      <c r="K508" s="22" t="s">
        <v>11013</v>
      </c>
      <c r="L508" s="23">
        <v>4.4865629999999997E-2</v>
      </c>
      <c r="M508" s="166">
        <v>37.784691972619797</v>
      </c>
      <c r="N508" s="9">
        <v>8.3457268419999995</v>
      </c>
      <c r="O508" s="166">
        <v>19.029247044181702</v>
      </c>
      <c r="P508" s="23">
        <v>0.150559106</v>
      </c>
      <c r="Q508" s="165">
        <v>51.300560049782199</v>
      </c>
      <c r="R508" s="9">
        <v>1086.866049</v>
      </c>
      <c r="S508" s="9">
        <v>63.2</v>
      </c>
      <c r="T508" s="9"/>
    </row>
    <row r="509" spans="1:20" ht="14.4" x14ac:dyDescent="0.3">
      <c r="A509" s="111">
        <v>6073017015</v>
      </c>
      <c r="B509" s="193">
        <v>7756</v>
      </c>
      <c r="C509" s="19" t="s">
        <v>10972</v>
      </c>
      <c r="D509" s="20">
        <v>92128</v>
      </c>
      <c r="E509" s="20" t="s">
        <v>10972</v>
      </c>
      <c r="F509" s="20" t="s">
        <v>94</v>
      </c>
      <c r="G509" s="19">
        <v>-117.06964189999999</v>
      </c>
      <c r="H509" s="19">
        <v>33.032846300000003</v>
      </c>
      <c r="I509" s="21">
        <v>12.0060947809475</v>
      </c>
      <c r="J509" s="21">
        <v>17.965204236006102</v>
      </c>
      <c r="K509" s="22" t="s">
        <v>11013</v>
      </c>
      <c r="L509" s="23">
        <v>4.7919789999999997E-2</v>
      </c>
      <c r="M509" s="165">
        <v>53.727442439327902</v>
      </c>
      <c r="N509" s="9">
        <v>8.2965630600000004</v>
      </c>
      <c r="O509" s="166">
        <v>18.120721841941499</v>
      </c>
      <c r="P509" s="23">
        <v>0.22005001299999999</v>
      </c>
      <c r="Q509" s="165">
        <v>65.476042314872402</v>
      </c>
      <c r="R509" s="9">
        <v>1322.1748339999999</v>
      </c>
      <c r="S509" s="9">
        <v>73.025000000000006</v>
      </c>
      <c r="T509" s="9"/>
    </row>
    <row r="510" spans="1:20" ht="14.4" x14ac:dyDescent="0.3">
      <c r="A510" s="111">
        <v>6073020305</v>
      </c>
      <c r="B510" s="193">
        <v>6221</v>
      </c>
      <c r="C510" s="19" t="s">
        <v>10972</v>
      </c>
      <c r="D510" s="20">
        <v>92026</v>
      </c>
      <c r="E510" s="20" t="s">
        <v>31</v>
      </c>
      <c r="F510" s="20" t="s">
        <v>31</v>
      </c>
      <c r="G510" s="19">
        <v>-117.10898280000001</v>
      </c>
      <c r="H510" s="19">
        <v>33.150552400000002</v>
      </c>
      <c r="I510" s="21">
        <v>11.4309934620016</v>
      </c>
      <c r="J510" s="21">
        <v>16.439737771053998</v>
      </c>
      <c r="K510" s="22" t="s">
        <v>11013</v>
      </c>
      <c r="L510" s="23">
        <v>4.6737609999999999E-2</v>
      </c>
      <c r="M510" s="166">
        <v>47.3802115743622</v>
      </c>
      <c r="N510" s="9">
        <v>8.2501742950000008</v>
      </c>
      <c r="O510" s="166">
        <v>17.1375233354076</v>
      </c>
      <c r="P510" s="23">
        <v>0.17428828699999999</v>
      </c>
      <c r="Q510" s="165">
        <v>57.224642190416901</v>
      </c>
      <c r="R510" s="9">
        <v>751.67597220000005</v>
      </c>
      <c r="S510" s="9">
        <v>40.462499999999999</v>
      </c>
      <c r="T510" s="9"/>
    </row>
    <row r="511" spans="1:20" ht="14.4" x14ac:dyDescent="0.3">
      <c r="A511" s="111">
        <v>6073020705</v>
      </c>
      <c r="B511" s="193">
        <v>4840</v>
      </c>
      <c r="C511" s="19" t="s">
        <v>10972</v>
      </c>
      <c r="D511" s="20">
        <v>92027</v>
      </c>
      <c r="E511" s="20" t="s">
        <v>10993</v>
      </c>
      <c r="F511" s="20" t="s">
        <v>109</v>
      </c>
      <c r="G511" s="19">
        <v>-117.0549135</v>
      </c>
      <c r="H511" s="19">
        <v>33.116244999999999</v>
      </c>
      <c r="I511" s="21">
        <v>11.862782952766199</v>
      </c>
      <c r="J511" s="21">
        <v>17.549167927382801</v>
      </c>
      <c r="K511" s="22" t="s">
        <v>11013</v>
      </c>
      <c r="L511" s="23">
        <v>4.7919789999999997E-2</v>
      </c>
      <c r="M511" s="165">
        <v>53.727442439327902</v>
      </c>
      <c r="N511" s="9">
        <v>7.9667458919999996</v>
      </c>
      <c r="O511" s="166">
        <v>12.955818294959601</v>
      </c>
      <c r="P511" s="23">
        <v>7.9645252999999999E-2</v>
      </c>
      <c r="Q511" s="166">
        <v>29.719975108898598</v>
      </c>
      <c r="R511" s="9">
        <v>499.34943079999999</v>
      </c>
      <c r="S511" s="9">
        <v>20.875</v>
      </c>
      <c r="T511" s="20"/>
    </row>
    <row r="512" spans="1:20" ht="14.4" x14ac:dyDescent="0.3">
      <c r="A512" s="111">
        <v>6073019105</v>
      </c>
      <c r="B512" s="193">
        <v>5716</v>
      </c>
      <c r="C512" s="19" t="s">
        <v>10972</v>
      </c>
      <c r="D512" s="20">
        <v>92026</v>
      </c>
      <c r="E512" s="20" t="s">
        <v>10993</v>
      </c>
      <c r="F512" s="20" t="s">
        <v>81</v>
      </c>
      <c r="G512" s="19">
        <v>-117.0966729</v>
      </c>
      <c r="H512" s="19">
        <v>33.230483499999998</v>
      </c>
      <c r="I512" s="21">
        <v>11.659106906995699</v>
      </c>
      <c r="J512" s="21">
        <v>16.944024205748899</v>
      </c>
      <c r="K512" s="22" t="s">
        <v>11013</v>
      </c>
      <c r="L512" s="23">
        <v>4.8277500000000001E-2</v>
      </c>
      <c r="M512" s="165">
        <v>55.382700684505302</v>
      </c>
      <c r="N512" s="9">
        <v>7.7500044429999999</v>
      </c>
      <c r="O512" s="166">
        <v>11.313005600497799</v>
      </c>
      <c r="P512" s="23">
        <v>4.3747428999999997E-2</v>
      </c>
      <c r="Q512" s="166">
        <v>15.619166148102099</v>
      </c>
      <c r="R512" s="9">
        <v>841.07613590000005</v>
      </c>
      <c r="S512" s="9">
        <v>47.137500000000003</v>
      </c>
      <c r="T512" s="9"/>
    </row>
    <row r="513" spans="1:20" ht="14.4" x14ac:dyDescent="0.3">
      <c r="A513" s="111">
        <v>6073020710</v>
      </c>
      <c r="B513" s="193">
        <v>1818</v>
      </c>
      <c r="C513" s="19" t="s">
        <v>10972</v>
      </c>
      <c r="D513" s="20">
        <v>92025</v>
      </c>
      <c r="E513" s="20" t="s">
        <v>10972</v>
      </c>
      <c r="F513" s="20" t="s">
        <v>83</v>
      </c>
      <c r="G513" s="19">
        <v>-117.0160101</v>
      </c>
      <c r="H513" s="19">
        <v>33.078589000000001</v>
      </c>
      <c r="I513" s="21">
        <v>11.930129178931701</v>
      </c>
      <c r="J513" s="21">
        <v>17.7130610186586</v>
      </c>
      <c r="K513" s="22" t="s">
        <v>11013</v>
      </c>
      <c r="L513" s="23">
        <v>4.9058350000000001E-2</v>
      </c>
      <c r="M513" s="165">
        <v>58.270068450528903</v>
      </c>
      <c r="N513" s="9">
        <v>7.7191468289999996</v>
      </c>
      <c r="O513" s="166">
        <v>11.0640945861854</v>
      </c>
      <c r="P513" s="23">
        <v>2.296699E-2</v>
      </c>
      <c r="Q513" s="166">
        <v>8.2514001244555093</v>
      </c>
      <c r="R513" s="9">
        <v>639.542599</v>
      </c>
      <c r="S513" s="9">
        <v>31.412500000000001</v>
      </c>
      <c r="T513" s="9"/>
    </row>
    <row r="514" spans="1:20" ht="14.4" x14ac:dyDescent="0.3">
      <c r="A514" s="111">
        <v>6073020805</v>
      </c>
      <c r="B514" s="193">
        <v>3322</v>
      </c>
      <c r="C514" s="19" t="s">
        <v>10972</v>
      </c>
      <c r="D514" s="20">
        <v>92065</v>
      </c>
      <c r="E514" s="20" t="s">
        <v>62</v>
      </c>
      <c r="F514" s="20" t="s">
        <v>62</v>
      </c>
      <c r="G514" s="19">
        <v>-116.89359709999999</v>
      </c>
      <c r="H514" s="19">
        <v>33.032854499999999</v>
      </c>
      <c r="I514" s="21">
        <v>12.7792949432163</v>
      </c>
      <c r="J514" s="21">
        <v>19.894099848714099</v>
      </c>
      <c r="K514" s="22" t="s">
        <v>11013</v>
      </c>
      <c r="L514" s="23">
        <v>5.4000869999999999E-2</v>
      </c>
      <c r="M514" s="165">
        <v>70.516490354698206</v>
      </c>
      <c r="N514" s="9">
        <v>7.3096461570000004</v>
      </c>
      <c r="O514" s="166">
        <v>8.40074673304294</v>
      </c>
      <c r="P514" s="23">
        <v>3.9112267999999999E-2</v>
      </c>
      <c r="Q514" s="166">
        <v>14.150591163659</v>
      </c>
      <c r="R514" s="9">
        <v>530.05241880000005</v>
      </c>
      <c r="S514" s="9">
        <v>23.262499999999999</v>
      </c>
      <c r="T514" s="9"/>
    </row>
    <row r="515" spans="1:20" ht="14.4" x14ac:dyDescent="0.3">
      <c r="A515" s="111">
        <v>6073021800</v>
      </c>
      <c r="B515" s="193">
        <v>2403</v>
      </c>
      <c r="C515" s="19" t="s">
        <v>10972</v>
      </c>
      <c r="D515" s="20">
        <v>92118</v>
      </c>
      <c r="E515" s="20" t="s">
        <v>24</v>
      </c>
      <c r="F515" s="20" t="s">
        <v>24</v>
      </c>
      <c r="G515" s="19">
        <v>-117.18507580000001</v>
      </c>
      <c r="H515" s="19">
        <v>32.686580999999997</v>
      </c>
      <c r="I515" s="21">
        <v>2.9367231313554498</v>
      </c>
      <c r="J515" s="21">
        <v>0.65557236510337902</v>
      </c>
      <c r="K515" s="22" t="s">
        <v>11015</v>
      </c>
      <c r="L515" s="23">
        <v>4.2599060000000001E-2</v>
      </c>
      <c r="M515" s="166">
        <v>29.8942128189172</v>
      </c>
      <c r="N515" s="9">
        <v>10.44766153</v>
      </c>
      <c r="O515" s="165">
        <v>52.1717485998755</v>
      </c>
      <c r="P515" s="23">
        <v>0.17298065900000001</v>
      </c>
      <c r="Q515" s="165">
        <v>56.963285625388899</v>
      </c>
      <c r="R515" s="9">
        <v>596.76251579999996</v>
      </c>
      <c r="S515" s="9">
        <v>28.175000000000001</v>
      </c>
      <c r="T515" s="9"/>
    </row>
    <row r="516" spans="1:20" ht="14.4" x14ac:dyDescent="0.3">
      <c r="A516" s="111">
        <v>6073010900</v>
      </c>
      <c r="B516" s="193">
        <v>2224</v>
      </c>
      <c r="C516" s="19" t="s">
        <v>10972</v>
      </c>
      <c r="D516" s="20">
        <v>92118</v>
      </c>
      <c r="E516" s="20" t="s">
        <v>24</v>
      </c>
      <c r="F516" s="20" t="s">
        <v>24</v>
      </c>
      <c r="G516" s="19">
        <v>-117.17037329999999</v>
      </c>
      <c r="H516" s="19">
        <v>32.685427599999997</v>
      </c>
      <c r="I516" s="21">
        <v>5.92785262018913</v>
      </c>
      <c r="J516" s="21">
        <v>4.5511850731215304</v>
      </c>
      <c r="K516" s="22" t="s">
        <v>11015</v>
      </c>
      <c r="L516" s="23">
        <v>4.2599060000000001E-2</v>
      </c>
      <c r="M516" s="166">
        <v>29.8942128189172</v>
      </c>
      <c r="N516" s="9">
        <v>10.40904417</v>
      </c>
      <c r="O516" s="165">
        <v>51.773490976975701</v>
      </c>
      <c r="P516" s="23">
        <v>0.262295481</v>
      </c>
      <c r="Q516" s="165">
        <v>72.0472930927194</v>
      </c>
      <c r="R516" s="9">
        <v>1640.505302</v>
      </c>
      <c r="S516" s="9">
        <v>80.924999999999997</v>
      </c>
      <c r="T516" s="9"/>
    </row>
    <row r="517" spans="1:20" ht="14.4" x14ac:dyDescent="0.3">
      <c r="A517" s="111">
        <v>6073007200</v>
      </c>
      <c r="B517" s="193">
        <v>6054</v>
      </c>
      <c r="C517" s="19" t="s">
        <v>10972</v>
      </c>
      <c r="D517" s="20">
        <v>92106</v>
      </c>
      <c r="E517" s="20" t="s">
        <v>10972</v>
      </c>
      <c r="F517" s="20" t="s">
        <v>90</v>
      </c>
      <c r="G517" s="19">
        <v>-117.2533174</v>
      </c>
      <c r="H517" s="19">
        <v>32.7215901</v>
      </c>
      <c r="I517" s="21">
        <v>3.9407947609061198</v>
      </c>
      <c r="J517" s="21">
        <v>1.4120020171457399</v>
      </c>
      <c r="K517" s="22" t="s">
        <v>11015</v>
      </c>
      <c r="L517" s="23">
        <v>4.3205130000000001E-2</v>
      </c>
      <c r="M517" s="166">
        <v>32.146857498444298</v>
      </c>
      <c r="N517" s="9">
        <v>10.07066601</v>
      </c>
      <c r="O517" s="166">
        <v>49.757311761045401</v>
      </c>
      <c r="P517" s="23">
        <v>8.7527603999999995E-2</v>
      </c>
      <c r="Q517" s="166">
        <v>32.706907280647201</v>
      </c>
      <c r="R517" s="9">
        <v>340.1853711</v>
      </c>
      <c r="S517" s="9">
        <v>10.3375</v>
      </c>
      <c r="T517" s="9"/>
    </row>
    <row r="518" spans="1:20" ht="14.4" x14ac:dyDescent="0.3">
      <c r="A518" s="111">
        <v>6073007302</v>
      </c>
      <c r="B518" s="193">
        <v>2268</v>
      </c>
      <c r="C518" s="19" t="s">
        <v>10972</v>
      </c>
      <c r="D518" s="20">
        <v>92107</v>
      </c>
      <c r="E518" s="20" t="s">
        <v>10972</v>
      </c>
      <c r="F518" s="20" t="s">
        <v>51</v>
      </c>
      <c r="G518" s="19">
        <v>-117.2446667</v>
      </c>
      <c r="H518" s="19">
        <v>32.735770500000001</v>
      </c>
      <c r="I518" s="21">
        <v>4.0664965347484801</v>
      </c>
      <c r="J518" s="21">
        <v>1.6389309127584499</v>
      </c>
      <c r="K518" s="22" t="s">
        <v>11015</v>
      </c>
      <c r="L518" s="23">
        <v>4.3811200000000002E-2</v>
      </c>
      <c r="M518" s="166">
        <v>35.158680771624098</v>
      </c>
      <c r="N518" s="9">
        <v>9.9793817320000002</v>
      </c>
      <c r="O518" s="166">
        <v>48.935905413814602</v>
      </c>
      <c r="P518" s="23">
        <v>4.7355372999999999E-2</v>
      </c>
      <c r="Q518" s="166">
        <v>16.8512756689484</v>
      </c>
      <c r="R518" s="9">
        <v>264.20432030000001</v>
      </c>
      <c r="S518" s="9">
        <v>6.6</v>
      </c>
      <c r="T518" s="9"/>
    </row>
    <row r="519" spans="1:20" ht="14.4" x14ac:dyDescent="0.3">
      <c r="A519" s="111">
        <v>6073008003</v>
      </c>
      <c r="B519" s="193">
        <v>3845</v>
      </c>
      <c r="C519" s="19" t="s">
        <v>10972</v>
      </c>
      <c r="D519" s="20">
        <v>92109</v>
      </c>
      <c r="E519" s="20" t="s">
        <v>10972</v>
      </c>
      <c r="F519" s="20" t="s">
        <v>58</v>
      </c>
      <c r="G519" s="19">
        <v>-117.254695</v>
      </c>
      <c r="H519" s="19">
        <v>32.804769200000003</v>
      </c>
      <c r="I519" s="21">
        <v>5.8689754862446097</v>
      </c>
      <c r="J519" s="21">
        <v>4.4503277861825499</v>
      </c>
      <c r="K519" s="22" t="s">
        <v>11015</v>
      </c>
      <c r="L519" s="23">
        <v>4.4356609999999998E-2</v>
      </c>
      <c r="M519" s="166">
        <v>37.573117610454297</v>
      </c>
      <c r="N519" s="9">
        <v>9.9530031149999996</v>
      </c>
      <c r="O519" s="166">
        <v>48.649657747355299</v>
      </c>
      <c r="P519" s="23">
        <v>6.3197703999999993E-2</v>
      </c>
      <c r="Q519" s="166">
        <v>23.285625388923499</v>
      </c>
      <c r="R519" s="9">
        <v>360.69902710000002</v>
      </c>
      <c r="S519" s="9">
        <v>11.725</v>
      </c>
      <c r="T519" s="9"/>
    </row>
    <row r="520" spans="1:20" ht="14.4" x14ac:dyDescent="0.3">
      <c r="A520" s="111">
        <v>6073008006</v>
      </c>
      <c r="B520" s="193">
        <v>3903</v>
      </c>
      <c r="C520" s="19" t="s">
        <v>10972</v>
      </c>
      <c r="D520" s="20">
        <v>92037</v>
      </c>
      <c r="E520" s="20" t="s">
        <v>10972</v>
      </c>
      <c r="F520" s="20" t="s">
        <v>39</v>
      </c>
      <c r="G520" s="19">
        <v>-117.2628601</v>
      </c>
      <c r="H520" s="19">
        <v>32.808609300000001</v>
      </c>
      <c r="I520" s="21">
        <v>3.7379926947244</v>
      </c>
      <c r="J520" s="21">
        <v>1.14725163893091</v>
      </c>
      <c r="K520" s="22" t="s">
        <v>11015</v>
      </c>
      <c r="L520" s="23">
        <v>4.4356609999999998E-2</v>
      </c>
      <c r="M520" s="166">
        <v>37.573117610454297</v>
      </c>
      <c r="N520" s="9">
        <v>9.9530031149999996</v>
      </c>
      <c r="O520" s="166">
        <v>48.649657747355299</v>
      </c>
      <c r="P520" s="23">
        <v>5.0301488999999998E-2</v>
      </c>
      <c r="Q520" s="166">
        <v>18.120721841941499</v>
      </c>
      <c r="R520" s="9">
        <v>436.19072160000002</v>
      </c>
      <c r="S520" s="9">
        <v>16.350000000000001</v>
      </c>
      <c r="T520" s="9"/>
    </row>
    <row r="521" spans="1:20" ht="14.4" x14ac:dyDescent="0.3">
      <c r="A521" s="111">
        <v>6073008102</v>
      </c>
      <c r="B521" s="193">
        <v>3413</v>
      </c>
      <c r="C521" s="19" t="s">
        <v>10972</v>
      </c>
      <c r="D521" s="20">
        <v>92037</v>
      </c>
      <c r="E521" s="20" t="s">
        <v>10972</v>
      </c>
      <c r="F521" s="20" t="s">
        <v>39</v>
      </c>
      <c r="G521" s="19">
        <v>-117.27346609999999</v>
      </c>
      <c r="H521" s="19">
        <v>32.819152099999997</v>
      </c>
      <c r="I521" s="21">
        <v>3.3820472303725202</v>
      </c>
      <c r="J521" s="21">
        <v>0.94553706505294999</v>
      </c>
      <c r="K521" s="22" t="s">
        <v>11015</v>
      </c>
      <c r="L521" s="23">
        <v>4.4356609999999998E-2</v>
      </c>
      <c r="M521" s="166">
        <v>37.573117610454297</v>
      </c>
      <c r="N521" s="9">
        <v>9.9114335419999993</v>
      </c>
      <c r="O521" s="166">
        <v>48.238954573739903</v>
      </c>
      <c r="P521" s="23">
        <v>3.6203368999999999E-2</v>
      </c>
      <c r="Q521" s="166">
        <v>13.005600497822</v>
      </c>
      <c r="R521" s="9">
        <v>477.74073520000002</v>
      </c>
      <c r="S521" s="9">
        <v>19.1875</v>
      </c>
      <c r="T521" s="9"/>
    </row>
    <row r="522" spans="1:20" ht="14.4" x14ac:dyDescent="0.3">
      <c r="A522" s="111">
        <v>6073007702</v>
      </c>
      <c r="B522" s="193">
        <v>4016</v>
      </c>
      <c r="C522" s="19" t="s">
        <v>10972</v>
      </c>
      <c r="D522" s="20">
        <v>92109</v>
      </c>
      <c r="E522" s="20" t="s">
        <v>10972</v>
      </c>
      <c r="F522" s="20" t="s">
        <v>58</v>
      </c>
      <c r="G522" s="19">
        <v>-117.2350137</v>
      </c>
      <c r="H522" s="19">
        <v>32.789837300000002</v>
      </c>
      <c r="I522" s="21">
        <v>5.7939420622117499</v>
      </c>
      <c r="J522" s="21">
        <v>4.2864346949067098</v>
      </c>
      <c r="K522" s="22" t="s">
        <v>11015</v>
      </c>
      <c r="L522" s="23">
        <v>4.3811200000000002E-2</v>
      </c>
      <c r="M522" s="166">
        <v>35.158680771624098</v>
      </c>
      <c r="N522" s="9">
        <v>9.8629561510000006</v>
      </c>
      <c r="O522" s="166">
        <v>47.815805849408797</v>
      </c>
      <c r="P522" s="23">
        <v>5.7956464999999999E-2</v>
      </c>
      <c r="Q522" s="166">
        <v>21.1325451151213</v>
      </c>
      <c r="R522" s="9">
        <v>642.51467839999998</v>
      </c>
      <c r="S522" s="9">
        <v>31.574999999999999</v>
      </c>
      <c r="T522" s="9"/>
    </row>
    <row r="523" spans="1:20" ht="14.4" x14ac:dyDescent="0.3">
      <c r="A523" s="111">
        <v>6073008002</v>
      </c>
      <c r="B523" s="193">
        <v>3004</v>
      </c>
      <c r="C523" s="19" t="s">
        <v>10972</v>
      </c>
      <c r="D523" s="20">
        <v>92109</v>
      </c>
      <c r="E523" s="20" t="s">
        <v>10972</v>
      </c>
      <c r="F523" s="20" t="s">
        <v>58</v>
      </c>
      <c r="G523" s="19">
        <v>-117.24224940000001</v>
      </c>
      <c r="H523" s="19">
        <v>32.808306899999998</v>
      </c>
      <c r="I523" s="21">
        <v>4.5803397055456996</v>
      </c>
      <c r="J523" s="21">
        <v>2.3701462430660598</v>
      </c>
      <c r="K523" s="22" t="s">
        <v>11015</v>
      </c>
      <c r="L523" s="23">
        <v>4.4356609999999998E-2</v>
      </c>
      <c r="M523" s="166">
        <v>37.573117610454297</v>
      </c>
      <c r="N523" s="9">
        <v>9.7584061250000005</v>
      </c>
      <c r="O523" s="166">
        <v>46.695706285003098</v>
      </c>
      <c r="P523" s="23">
        <v>5.2641460000000001E-2</v>
      </c>
      <c r="Q523" s="166">
        <v>19.128811449906699</v>
      </c>
      <c r="R523" s="9">
        <v>410.04418629999998</v>
      </c>
      <c r="S523" s="9">
        <v>14.875</v>
      </c>
      <c r="T523" s="9"/>
    </row>
    <row r="524" spans="1:20" ht="14.4" x14ac:dyDescent="0.3">
      <c r="A524" s="111">
        <v>6073008301</v>
      </c>
      <c r="B524" s="193">
        <v>2924</v>
      </c>
      <c r="C524" s="19" t="s">
        <v>10972</v>
      </c>
      <c r="D524" s="20">
        <v>92109</v>
      </c>
      <c r="E524" s="20" t="s">
        <v>10972</v>
      </c>
      <c r="F524" s="20" t="s">
        <v>58</v>
      </c>
      <c r="G524" s="19">
        <v>-117.2324258</v>
      </c>
      <c r="H524" s="19">
        <v>32.816209999999998</v>
      </c>
      <c r="I524" s="21">
        <v>3.6092855916033999</v>
      </c>
      <c r="J524" s="21">
        <v>1.0968229954614199</v>
      </c>
      <c r="K524" s="22" t="s">
        <v>11015</v>
      </c>
      <c r="L524" s="23">
        <v>4.4356609999999998E-2</v>
      </c>
      <c r="M524" s="166">
        <v>37.573117610454297</v>
      </c>
      <c r="N524" s="9">
        <v>9.7013028969999997</v>
      </c>
      <c r="O524" s="166">
        <v>46.297448662103299</v>
      </c>
      <c r="P524" s="23">
        <v>0.257287875</v>
      </c>
      <c r="Q524" s="165">
        <v>71.238332296204106</v>
      </c>
      <c r="R524" s="9">
        <v>1853.178073</v>
      </c>
      <c r="S524" s="9">
        <v>84.862499999999997</v>
      </c>
      <c r="T524" s="9"/>
    </row>
    <row r="525" spans="1:20" ht="14.4" x14ac:dyDescent="0.3">
      <c r="A525" s="111">
        <v>6073008311</v>
      </c>
      <c r="B525" s="193">
        <v>2936</v>
      </c>
      <c r="C525" s="19" t="s">
        <v>10972</v>
      </c>
      <c r="D525" s="20">
        <v>92037</v>
      </c>
      <c r="E525" s="20" t="s">
        <v>10972</v>
      </c>
      <c r="F525" s="20" t="s">
        <v>39</v>
      </c>
      <c r="G525" s="19">
        <v>-117.2633257</v>
      </c>
      <c r="H525" s="19">
        <v>32.825321199999998</v>
      </c>
      <c r="I525" s="21">
        <v>1.67119033725823</v>
      </c>
      <c r="J525" s="21">
        <v>0.12607160867372699</v>
      </c>
      <c r="K525" s="22" t="s">
        <v>11015</v>
      </c>
      <c r="L525" s="23">
        <v>4.4902020000000001E-2</v>
      </c>
      <c r="M525" s="166">
        <v>39.987554449284403</v>
      </c>
      <c r="N525" s="9">
        <v>9.6718196079999998</v>
      </c>
      <c r="O525" s="166">
        <v>46.048537647790901</v>
      </c>
      <c r="P525" s="23">
        <v>1.9674317E-2</v>
      </c>
      <c r="Q525" s="166">
        <v>7.1313005600497803</v>
      </c>
      <c r="R525" s="9">
        <v>325.52481970000002</v>
      </c>
      <c r="S525" s="9">
        <v>9.6125000000000007</v>
      </c>
      <c r="T525" s="9"/>
    </row>
    <row r="526" spans="1:20" ht="14.4" x14ac:dyDescent="0.3">
      <c r="A526" s="111">
        <v>6073008331</v>
      </c>
      <c r="B526" s="193">
        <v>2621</v>
      </c>
      <c r="C526" s="19" t="s">
        <v>10972</v>
      </c>
      <c r="D526" s="20">
        <v>92130</v>
      </c>
      <c r="E526" s="20" t="s">
        <v>10972</v>
      </c>
      <c r="F526" s="20" t="s">
        <v>23</v>
      </c>
      <c r="G526" s="19">
        <v>-117.2241058</v>
      </c>
      <c r="H526" s="19">
        <v>32.942603699999999</v>
      </c>
      <c r="I526" s="21">
        <v>3.1987614471097801</v>
      </c>
      <c r="J526" s="21">
        <v>0.80685829551185095</v>
      </c>
      <c r="K526" s="22" t="s">
        <v>11015</v>
      </c>
      <c r="L526" s="23">
        <v>4.5883680000000003E-2</v>
      </c>
      <c r="M526" s="166">
        <v>44.978220286247698</v>
      </c>
      <c r="N526" s="9">
        <v>9.6280641720000002</v>
      </c>
      <c r="O526" s="166">
        <v>45.824517734909797</v>
      </c>
      <c r="P526" s="23">
        <v>0.23903991799999999</v>
      </c>
      <c r="Q526" s="165">
        <v>68.487865588052301</v>
      </c>
      <c r="R526" s="9">
        <v>695.23445800000002</v>
      </c>
      <c r="S526" s="9">
        <v>35.712499999999999</v>
      </c>
      <c r="T526" s="9"/>
    </row>
    <row r="527" spans="1:20" ht="14.4" x14ac:dyDescent="0.3">
      <c r="A527" s="111">
        <v>6073017056</v>
      </c>
      <c r="B527" s="193">
        <v>4486</v>
      </c>
      <c r="C527" s="19" t="s">
        <v>10972</v>
      </c>
      <c r="D527" s="20">
        <v>92128</v>
      </c>
      <c r="E527" s="20" t="s">
        <v>10972</v>
      </c>
      <c r="F527" s="20" t="s">
        <v>61</v>
      </c>
      <c r="G527" s="19">
        <v>-117.08296540000001</v>
      </c>
      <c r="H527" s="19">
        <v>32.979934499999999</v>
      </c>
      <c r="I527" s="21">
        <v>5.8242995740596299</v>
      </c>
      <c r="J527" s="21">
        <v>4.3494704992435702</v>
      </c>
      <c r="K527" s="22" t="s">
        <v>11015</v>
      </c>
      <c r="L527" s="23">
        <v>4.8277500000000001E-2</v>
      </c>
      <c r="M527" s="165">
        <v>55.382700684505302</v>
      </c>
      <c r="N527" s="9">
        <v>9.6179136990000007</v>
      </c>
      <c r="O527" s="166">
        <v>45.787181082762899</v>
      </c>
      <c r="P527" s="23">
        <v>0.283578094</v>
      </c>
      <c r="Q527" s="165">
        <v>74.623522090852504</v>
      </c>
      <c r="R527" s="9">
        <v>1788.165131</v>
      </c>
      <c r="S527" s="9">
        <v>83.625</v>
      </c>
      <c r="T527" s="9"/>
    </row>
    <row r="528" spans="1:20" ht="14.4" x14ac:dyDescent="0.3">
      <c r="A528" s="111">
        <v>6073008501</v>
      </c>
      <c r="B528" s="193">
        <v>5969</v>
      </c>
      <c r="C528" s="19" t="s">
        <v>10972</v>
      </c>
      <c r="D528" s="20">
        <v>92117</v>
      </c>
      <c r="E528" s="20" t="s">
        <v>10972</v>
      </c>
      <c r="F528" s="20" t="s">
        <v>26</v>
      </c>
      <c r="G528" s="19">
        <v>-117.2237382</v>
      </c>
      <c r="H528" s="19">
        <v>32.831845600000001</v>
      </c>
      <c r="I528" s="21">
        <v>5.22086672153947</v>
      </c>
      <c r="J528" s="21">
        <v>3.4039334341906198</v>
      </c>
      <c r="K528" s="22" t="s">
        <v>11015</v>
      </c>
      <c r="L528" s="23">
        <v>4.4902020000000001E-2</v>
      </c>
      <c r="M528" s="166">
        <v>39.987554449284403</v>
      </c>
      <c r="N528" s="9">
        <v>9.5948142860000001</v>
      </c>
      <c r="O528" s="166">
        <v>45.5133789670193</v>
      </c>
      <c r="P528" s="23">
        <v>0.19234468199999999</v>
      </c>
      <c r="Q528" s="165">
        <v>60.622277535781002</v>
      </c>
      <c r="R528" s="9">
        <v>1483.9145820000001</v>
      </c>
      <c r="S528" s="9">
        <v>77.8125</v>
      </c>
      <c r="T528" s="9"/>
    </row>
    <row r="529" spans="1:20" ht="14.4" x14ac:dyDescent="0.3">
      <c r="A529" s="111">
        <v>6073009703</v>
      </c>
      <c r="B529" s="193">
        <v>3494</v>
      </c>
      <c r="C529" s="19" t="s">
        <v>10972</v>
      </c>
      <c r="D529" s="20">
        <v>92120</v>
      </c>
      <c r="E529" s="20" t="s">
        <v>10972</v>
      </c>
      <c r="F529" s="20" t="s">
        <v>15</v>
      </c>
      <c r="G529" s="19">
        <v>-117.0736093</v>
      </c>
      <c r="H529" s="19">
        <v>32.795586</v>
      </c>
      <c r="I529" s="21">
        <v>5.6335062231292801</v>
      </c>
      <c r="J529" s="21">
        <v>3.9964699949571401</v>
      </c>
      <c r="K529" s="22" t="s">
        <v>11015</v>
      </c>
      <c r="L529" s="23">
        <v>4.5392849999999998E-2</v>
      </c>
      <c r="M529" s="166">
        <v>42.563783447417499</v>
      </c>
      <c r="N529" s="9">
        <v>9.5720605340000002</v>
      </c>
      <c r="O529" s="166">
        <v>45.115121344119501</v>
      </c>
      <c r="P529" s="23">
        <v>4.2423035999999997E-2</v>
      </c>
      <c r="Q529" s="166">
        <v>15.258245177349099</v>
      </c>
      <c r="R529" s="9">
        <v>514.59165250000001</v>
      </c>
      <c r="S529" s="9">
        <v>22.012499999999999</v>
      </c>
      <c r="T529" s="9"/>
    </row>
    <row r="530" spans="1:20" ht="14.4" x14ac:dyDescent="0.3">
      <c r="A530" s="111">
        <v>6073008310</v>
      </c>
      <c r="B530" s="193">
        <v>5725</v>
      </c>
      <c r="C530" s="19" t="s">
        <v>10972</v>
      </c>
      <c r="D530" s="20">
        <v>92037</v>
      </c>
      <c r="E530" s="20" t="s">
        <v>10972</v>
      </c>
      <c r="F530" s="20" t="s">
        <v>39</v>
      </c>
      <c r="G530" s="19">
        <v>-117.24581619999999</v>
      </c>
      <c r="H530" s="19">
        <v>32.825317300000002</v>
      </c>
      <c r="I530" s="21">
        <v>4.0558207033409603</v>
      </c>
      <c r="J530" s="21">
        <v>1.6137165910236999</v>
      </c>
      <c r="K530" s="22" t="s">
        <v>11015</v>
      </c>
      <c r="L530" s="23">
        <v>4.4902020000000001E-2</v>
      </c>
      <c r="M530" s="166">
        <v>39.987554449284403</v>
      </c>
      <c r="N530" s="9">
        <v>9.561459589</v>
      </c>
      <c r="O530" s="166">
        <v>45.003111387678899</v>
      </c>
      <c r="P530" s="23">
        <v>0.16655759000000001</v>
      </c>
      <c r="Q530" s="165">
        <v>55.2706907280647</v>
      </c>
      <c r="R530" s="9">
        <v>969.22490419999997</v>
      </c>
      <c r="S530" s="9">
        <v>56.15</v>
      </c>
      <c r="T530" s="9"/>
    </row>
    <row r="531" spans="1:20" ht="14.4" x14ac:dyDescent="0.3">
      <c r="A531" s="111">
        <v>6073017055</v>
      </c>
      <c r="B531" s="193">
        <v>5453</v>
      </c>
      <c r="C531" s="19" t="s">
        <v>10972</v>
      </c>
      <c r="D531" s="20">
        <v>92128</v>
      </c>
      <c r="E531" s="20" t="s">
        <v>10972</v>
      </c>
      <c r="F531" s="20" t="s">
        <v>61</v>
      </c>
      <c r="G531" s="19">
        <v>-117.072852</v>
      </c>
      <c r="H531" s="19">
        <v>32.979474799999998</v>
      </c>
      <c r="I531" s="21">
        <v>3.5642181162808901</v>
      </c>
      <c r="J531" s="21">
        <v>1.08421583459405</v>
      </c>
      <c r="K531" s="22" t="s">
        <v>11015</v>
      </c>
      <c r="L531" s="23">
        <v>4.8635209999999998E-2</v>
      </c>
      <c r="M531" s="165">
        <v>56.963285625388899</v>
      </c>
      <c r="N531" s="9">
        <v>9.5529330669999997</v>
      </c>
      <c r="O531" s="166">
        <v>44.953329184816397</v>
      </c>
      <c r="P531" s="23">
        <v>6.1325399000000003E-2</v>
      </c>
      <c r="Q531" s="166">
        <v>22.451773490977001</v>
      </c>
      <c r="R531" s="9">
        <v>1014.147102</v>
      </c>
      <c r="S531" s="9">
        <v>58.8125</v>
      </c>
      <c r="T531" s="9"/>
    </row>
    <row r="532" spans="1:20" ht="14.4" x14ac:dyDescent="0.3">
      <c r="A532" s="111">
        <v>6073015406</v>
      </c>
      <c r="B532" s="193">
        <v>2468</v>
      </c>
      <c r="C532" s="19" t="s">
        <v>10972</v>
      </c>
      <c r="D532" s="20">
        <v>92019</v>
      </c>
      <c r="E532" s="20" t="s">
        <v>123</v>
      </c>
      <c r="F532" s="20" t="s">
        <v>123</v>
      </c>
      <c r="G532" s="19">
        <v>-116.8984176</v>
      </c>
      <c r="H532" s="19">
        <v>32.772303800000003</v>
      </c>
      <c r="I532" s="21">
        <v>6.0059899503214398</v>
      </c>
      <c r="J532" s="21">
        <v>4.63943519919314</v>
      </c>
      <c r="K532" s="22" t="s">
        <v>11015</v>
      </c>
      <c r="L532" s="23">
        <v>5.2256009999999999E-2</v>
      </c>
      <c r="M532" s="165">
        <v>66.957062850031093</v>
      </c>
      <c r="N532" s="9">
        <v>9.5461644719999992</v>
      </c>
      <c r="O532" s="166">
        <v>44.915992532669598</v>
      </c>
      <c r="P532" s="23">
        <v>1.5214899E-2</v>
      </c>
      <c r="Q532" s="166">
        <v>5.6253889234598597</v>
      </c>
      <c r="R532" s="9">
        <v>367.50080020000001</v>
      </c>
      <c r="S532" s="9">
        <v>12.125</v>
      </c>
      <c r="T532" s="9"/>
    </row>
    <row r="533" spans="1:20" ht="14.4" x14ac:dyDescent="0.3">
      <c r="A533" s="111">
        <v>6073008313</v>
      </c>
      <c r="B533" s="193">
        <v>2214</v>
      </c>
      <c r="C533" s="19" t="s">
        <v>10972</v>
      </c>
      <c r="D533" s="20">
        <v>92037</v>
      </c>
      <c r="E533" s="20" t="s">
        <v>10972</v>
      </c>
      <c r="F533" s="20" t="s">
        <v>39</v>
      </c>
      <c r="G533" s="19">
        <v>-117.24093190000001</v>
      </c>
      <c r="H533" s="19">
        <v>32.855161699999996</v>
      </c>
      <c r="I533" s="21">
        <v>5.9185698232482897</v>
      </c>
      <c r="J533" s="21">
        <v>4.5385779122541603</v>
      </c>
      <c r="K533" s="22" t="s">
        <v>11015</v>
      </c>
      <c r="L533" s="23">
        <v>4.4902020000000001E-2</v>
      </c>
      <c r="M533" s="166">
        <v>39.987554449284403</v>
      </c>
      <c r="N533" s="9">
        <v>9.521262943</v>
      </c>
      <c r="O533" s="166">
        <v>44.679527069072797</v>
      </c>
      <c r="P533" s="23">
        <v>0.28832885699999999</v>
      </c>
      <c r="Q533" s="165">
        <v>75.1213441194773</v>
      </c>
      <c r="R533" s="9">
        <v>1226.781064</v>
      </c>
      <c r="S533" s="9">
        <v>69.712500000000006</v>
      </c>
      <c r="T533" s="9"/>
    </row>
    <row r="534" spans="1:20" ht="14.4" x14ac:dyDescent="0.3">
      <c r="A534" s="111">
        <v>6073008329</v>
      </c>
      <c r="B534" s="193">
        <v>7256</v>
      </c>
      <c r="C534" s="19" t="s">
        <v>10972</v>
      </c>
      <c r="D534" s="20">
        <v>92130</v>
      </c>
      <c r="E534" s="20" t="s">
        <v>10972</v>
      </c>
      <c r="F534" s="20" t="s">
        <v>23</v>
      </c>
      <c r="G534" s="19">
        <v>-117.235812</v>
      </c>
      <c r="H534" s="19">
        <v>32.944285999999998</v>
      </c>
      <c r="I534" s="21">
        <v>5.7826044454269301</v>
      </c>
      <c r="J534" s="21">
        <v>4.2612203731719598</v>
      </c>
      <c r="K534" s="22" t="s">
        <v>11015</v>
      </c>
      <c r="L534" s="23">
        <v>4.5392849999999998E-2</v>
      </c>
      <c r="M534" s="166">
        <v>42.563783447417499</v>
      </c>
      <c r="N534" s="9">
        <v>9.5014123739999992</v>
      </c>
      <c r="O534" s="166">
        <v>44.5177349097698</v>
      </c>
      <c r="P534" s="23">
        <v>0.35843603099999999</v>
      </c>
      <c r="Q534" s="165">
        <v>81.916614810205402</v>
      </c>
      <c r="R534" s="9">
        <v>1378.7268790000001</v>
      </c>
      <c r="S534" s="9">
        <v>74.8</v>
      </c>
      <c r="T534" s="9"/>
    </row>
    <row r="535" spans="1:20" ht="14.4" x14ac:dyDescent="0.3">
      <c r="A535" s="111">
        <v>6073008303</v>
      </c>
      <c r="B535" s="193">
        <v>3496</v>
      </c>
      <c r="C535" s="19" t="s">
        <v>10972</v>
      </c>
      <c r="D535" s="20">
        <v>92037</v>
      </c>
      <c r="E535" s="20" t="s">
        <v>10972</v>
      </c>
      <c r="F535" s="20" t="s">
        <v>39</v>
      </c>
      <c r="G535" s="19">
        <v>-117.2571877</v>
      </c>
      <c r="H535" s="19">
        <v>32.840768199999999</v>
      </c>
      <c r="I535" s="21">
        <v>4.0811343431843996</v>
      </c>
      <c r="J535" s="21">
        <v>1.6767523953605601</v>
      </c>
      <c r="K535" s="22" t="s">
        <v>11015</v>
      </c>
      <c r="L535" s="23">
        <v>4.4902020000000001E-2</v>
      </c>
      <c r="M535" s="166">
        <v>39.987554449284403</v>
      </c>
      <c r="N535" s="9">
        <v>9.4923445550000007</v>
      </c>
      <c r="O535" s="166">
        <v>44.443061605475997</v>
      </c>
      <c r="P535" s="23">
        <v>6.2878890000000007E-2</v>
      </c>
      <c r="Q535" s="166">
        <v>23.098942128189201</v>
      </c>
      <c r="R535" s="9">
        <v>841.92519279999999</v>
      </c>
      <c r="S535" s="9">
        <v>47.2</v>
      </c>
      <c r="T535" s="9"/>
    </row>
    <row r="536" spans="1:20" ht="14.4" x14ac:dyDescent="0.3">
      <c r="A536" s="111">
        <v>6073008330</v>
      </c>
      <c r="B536" s="193">
        <v>5271</v>
      </c>
      <c r="C536" s="19" t="s">
        <v>10972</v>
      </c>
      <c r="D536" s="20">
        <v>92130</v>
      </c>
      <c r="E536" s="20" t="s">
        <v>10972</v>
      </c>
      <c r="F536" s="20" t="s">
        <v>23</v>
      </c>
      <c r="G536" s="19">
        <v>-117.2211586</v>
      </c>
      <c r="H536" s="19">
        <v>32.9512328</v>
      </c>
      <c r="I536" s="21">
        <v>6.0186336750011504</v>
      </c>
      <c r="J536" s="21">
        <v>4.66464952092789</v>
      </c>
      <c r="K536" s="22" t="s">
        <v>11015</v>
      </c>
      <c r="L536" s="23">
        <v>4.5883680000000003E-2</v>
      </c>
      <c r="M536" s="166">
        <v>44.978220286247698</v>
      </c>
      <c r="N536" s="9">
        <v>9.412393689</v>
      </c>
      <c r="O536" s="166">
        <v>43.422526446795302</v>
      </c>
      <c r="P536" s="23">
        <v>0.13703707200000001</v>
      </c>
      <c r="Q536" s="166">
        <v>47.753578095830697</v>
      </c>
      <c r="R536" s="9">
        <v>538.98256160000005</v>
      </c>
      <c r="S536" s="9">
        <v>23.85</v>
      </c>
      <c r="T536" s="9"/>
    </row>
    <row r="537" spans="1:20" ht="14.4" x14ac:dyDescent="0.3">
      <c r="A537" s="111">
        <v>6073008336</v>
      </c>
      <c r="B537" s="193">
        <v>2423</v>
      </c>
      <c r="C537" s="19" t="s">
        <v>10972</v>
      </c>
      <c r="D537" s="20">
        <v>92129</v>
      </c>
      <c r="E537" s="20" t="s">
        <v>10972</v>
      </c>
      <c r="F537" s="20" t="s">
        <v>96</v>
      </c>
      <c r="G537" s="19">
        <v>-117.1331584</v>
      </c>
      <c r="H537" s="19">
        <v>32.967841499999999</v>
      </c>
      <c r="I537" s="21">
        <v>4.4791229678966902</v>
      </c>
      <c r="J537" s="21">
        <v>2.25668179525971</v>
      </c>
      <c r="K537" s="22" t="s">
        <v>11015</v>
      </c>
      <c r="L537" s="23">
        <v>4.7164579999999998E-2</v>
      </c>
      <c r="M537" s="165">
        <v>50.5413814561294</v>
      </c>
      <c r="N537" s="9">
        <v>9.3923245990000002</v>
      </c>
      <c r="O537" s="166">
        <v>43.111387678904798</v>
      </c>
      <c r="P537" s="23">
        <v>5.2758983000000002E-2</v>
      </c>
      <c r="Q537" s="166">
        <v>19.253266957062898</v>
      </c>
      <c r="R537" s="9">
        <v>490.38337030000002</v>
      </c>
      <c r="S537" s="9">
        <v>20.1875</v>
      </c>
      <c r="T537" s="9"/>
    </row>
    <row r="538" spans="1:20" ht="14.4" x14ac:dyDescent="0.3">
      <c r="A538" s="111">
        <v>6073017044</v>
      </c>
      <c r="B538" s="193">
        <v>5826</v>
      </c>
      <c r="C538" s="19" t="s">
        <v>10972</v>
      </c>
      <c r="D538" s="20">
        <v>92131</v>
      </c>
      <c r="E538" s="20" t="s">
        <v>10972</v>
      </c>
      <c r="F538" s="20" t="s">
        <v>100</v>
      </c>
      <c r="G538" s="19">
        <v>-117.0805415</v>
      </c>
      <c r="H538" s="19">
        <v>32.9270444</v>
      </c>
      <c r="I538" s="21">
        <v>4.2111941479164798</v>
      </c>
      <c r="J538" s="21">
        <v>1.91628845184065</v>
      </c>
      <c r="K538" s="22" t="s">
        <v>11015</v>
      </c>
      <c r="L538" s="23">
        <v>4.7919789999999997E-2</v>
      </c>
      <c r="M538" s="165">
        <v>53.727442439327902</v>
      </c>
      <c r="N538" s="9">
        <v>9.3740131039999994</v>
      </c>
      <c r="O538" s="166">
        <v>42.8624766645924</v>
      </c>
      <c r="P538" s="23">
        <v>3.2781431E-2</v>
      </c>
      <c r="Q538" s="166">
        <v>11.524579962663299</v>
      </c>
      <c r="R538" s="9">
        <v>628.69031170000005</v>
      </c>
      <c r="S538" s="9">
        <v>30.475000000000001</v>
      </c>
      <c r="T538" s="9"/>
    </row>
    <row r="539" spans="1:20" ht="14.4" x14ac:dyDescent="0.3">
      <c r="A539" s="111">
        <v>6073017811</v>
      </c>
      <c r="B539" s="193">
        <v>6665</v>
      </c>
      <c r="C539" s="19" t="s">
        <v>10972</v>
      </c>
      <c r="D539" s="20">
        <v>92011</v>
      </c>
      <c r="E539" s="20" t="s">
        <v>19</v>
      </c>
      <c r="F539" s="20" t="s">
        <v>19</v>
      </c>
      <c r="G539" s="19">
        <v>-117.30813070000001</v>
      </c>
      <c r="H539" s="19">
        <v>33.1143888</v>
      </c>
      <c r="I539" s="21">
        <v>4.2298221382552104</v>
      </c>
      <c r="J539" s="21">
        <v>1.9667170953101401</v>
      </c>
      <c r="K539" s="22" t="s">
        <v>11015</v>
      </c>
      <c r="L539" s="23">
        <v>4.3205130000000001E-2</v>
      </c>
      <c r="M539" s="166">
        <v>32.146857498444298</v>
      </c>
      <c r="N539" s="9">
        <v>9.3130589379999993</v>
      </c>
      <c r="O539" s="166">
        <v>42.128189172370902</v>
      </c>
      <c r="P539" s="23">
        <v>0.173246962</v>
      </c>
      <c r="Q539" s="165">
        <v>56.9881767268202</v>
      </c>
      <c r="R539" s="9">
        <v>1927.489687</v>
      </c>
      <c r="S539" s="9">
        <v>85.85</v>
      </c>
      <c r="T539" s="9"/>
    </row>
    <row r="540" spans="1:20" ht="14.4" x14ac:dyDescent="0.3">
      <c r="A540" s="111">
        <v>6073017047</v>
      </c>
      <c r="B540" s="193">
        <v>3971</v>
      </c>
      <c r="C540" s="19" t="s">
        <v>10972</v>
      </c>
      <c r="D540" s="20">
        <v>92131</v>
      </c>
      <c r="E540" s="20" t="s">
        <v>10972</v>
      </c>
      <c r="F540" s="20" t="s">
        <v>100</v>
      </c>
      <c r="G540" s="19">
        <v>-117.0766489</v>
      </c>
      <c r="H540" s="19">
        <v>32.9144857</v>
      </c>
      <c r="I540" s="21">
        <v>4.1419982017632</v>
      </c>
      <c r="J540" s="21">
        <v>1.73978819969743</v>
      </c>
      <c r="K540" s="22" t="s">
        <v>11015</v>
      </c>
      <c r="L540" s="23">
        <v>4.7919789999999997E-2</v>
      </c>
      <c r="M540" s="165">
        <v>53.727442439327902</v>
      </c>
      <c r="N540" s="9">
        <v>9.2593114839999995</v>
      </c>
      <c r="O540" s="166">
        <v>41.381456129433701</v>
      </c>
      <c r="P540" s="23">
        <v>3.4783842000000002E-2</v>
      </c>
      <c r="Q540" s="166">
        <v>12.3957685127567</v>
      </c>
      <c r="R540" s="9">
        <v>439.75014169999997</v>
      </c>
      <c r="S540" s="9">
        <v>16.712499999999999</v>
      </c>
      <c r="T540" s="9"/>
    </row>
    <row r="541" spans="1:20" ht="14.4" x14ac:dyDescent="0.3">
      <c r="A541" s="111">
        <v>6073016609</v>
      </c>
      <c r="B541" s="193">
        <v>5467</v>
      </c>
      <c r="C541" s="19" t="s">
        <v>10972</v>
      </c>
      <c r="D541" s="20">
        <v>92071</v>
      </c>
      <c r="E541" s="20" t="s">
        <v>98</v>
      </c>
      <c r="F541" s="20" t="s">
        <v>98</v>
      </c>
      <c r="G541" s="19">
        <v>-116.97819200000001</v>
      </c>
      <c r="H541" s="19">
        <v>32.875313499999997</v>
      </c>
      <c r="I541" s="21">
        <v>5.66379787393232</v>
      </c>
      <c r="J541" s="21">
        <v>4.0468986384266303</v>
      </c>
      <c r="K541" s="22" t="s">
        <v>11015</v>
      </c>
      <c r="L541" s="23">
        <v>5.1689369999999998E-2</v>
      </c>
      <c r="M541" s="165">
        <v>65.687616677037994</v>
      </c>
      <c r="N541" s="9">
        <v>9.2475957639999997</v>
      </c>
      <c r="O541" s="166">
        <v>41.194772868699403</v>
      </c>
      <c r="P541" s="23">
        <v>3.2283749E-2</v>
      </c>
      <c r="Q541" s="166">
        <v>11.350342252644699</v>
      </c>
      <c r="R541" s="9">
        <v>426.09673500000002</v>
      </c>
      <c r="S541" s="9">
        <v>15.7875</v>
      </c>
      <c r="T541" s="9"/>
    </row>
    <row r="542" spans="1:20" ht="14.4" x14ac:dyDescent="0.3">
      <c r="A542" s="111">
        <v>6073017601</v>
      </c>
      <c r="B542" s="193">
        <v>5584</v>
      </c>
      <c r="C542" s="19" t="s">
        <v>10972</v>
      </c>
      <c r="D542" s="20">
        <v>92024</v>
      </c>
      <c r="E542" s="20" t="s">
        <v>29</v>
      </c>
      <c r="F542" s="20" t="s">
        <v>29</v>
      </c>
      <c r="G542" s="19">
        <v>-117.2787053</v>
      </c>
      <c r="H542" s="19">
        <v>33.081223799999997</v>
      </c>
      <c r="I542" s="21">
        <v>4.0158314133195496</v>
      </c>
      <c r="J542" s="21">
        <v>1.55068078668684</v>
      </c>
      <c r="K542" s="22" t="s">
        <v>11015</v>
      </c>
      <c r="L542" s="23">
        <v>4.3205130000000001E-2</v>
      </c>
      <c r="M542" s="166">
        <v>32.146857498444298</v>
      </c>
      <c r="N542" s="9">
        <v>9.2231683170000007</v>
      </c>
      <c r="O542" s="166">
        <v>40.846297448662099</v>
      </c>
      <c r="P542" s="23">
        <v>0.147573599</v>
      </c>
      <c r="Q542" s="165">
        <v>50.553827006845097</v>
      </c>
      <c r="R542" s="9">
        <v>1669.298254</v>
      </c>
      <c r="S542" s="9">
        <v>81.387500000000003</v>
      </c>
      <c r="T542" s="9"/>
    </row>
    <row r="543" spans="1:20" ht="14.4" x14ac:dyDescent="0.3">
      <c r="A543" s="111">
        <v>6073019804</v>
      </c>
      <c r="B543" s="193">
        <v>4412</v>
      </c>
      <c r="C543" s="19" t="s">
        <v>10972</v>
      </c>
      <c r="D543" s="20">
        <v>92010</v>
      </c>
      <c r="E543" s="20" t="s">
        <v>19</v>
      </c>
      <c r="F543" s="20" t="s">
        <v>19</v>
      </c>
      <c r="G543" s="19">
        <v>-117.3117343</v>
      </c>
      <c r="H543" s="19">
        <v>33.163744999999999</v>
      </c>
      <c r="I543" s="21">
        <v>3.96287982034444</v>
      </c>
      <c r="J543" s="21">
        <v>1.4498234997478601</v>
      </c>
      <c r="K543" s="22" t="s">
        <v>11015</v>
      </c>
      <c r="L543" s="23">
        <v>4.3811200000000002E-2</v>
      </c>
      <c r="M543" s="166">
        <v>35.158680771624098</v>
      </c>
      <c r="N543" s="9">
        <v>9.1579019919999993</v>
      </c>
      <c r="O543" s="166">
        <v>40.024891101431201</v>
      </c>
      <c r="P543" s="23">
        <v>0.10168500699999999</v>
      </c>
      <c r="Q543" s="166">
        <v>37.822028624766602</v>
      </c>
      <c r="R543" s="9">
        <v>581.70159120000005</v>
      </c>
      <c r="S543" s="9">
        <v>26.95</v>
      </c>
      <c r="T543" s="9"/>
    </row>
    <row r="544" spans="1:20" ht="14.4" x14ac:dyDescent="0.3">
      <c r="A544" s="111">
        <v>6073017107</v>
      </c>
      <c r="B544" s="193">
        <v>2874</v>
      </c>
      <c r="C544" s="19" t="s">
        <v>10972</v>
      </c>
      <c r="D544" s="20">
        <v>92024</v>
      </c>
      <c r="E544" s="20" t="s">
        <v>29</v>
      </c>
      <c r="F544" s="20" t="s">
        <v>29</v>
      </c>
      <c r="G544" s="19">
        <v>-117.251696</v>
      </c>
      <c r="H544" s="19">
        <v>33.0624939</v>
      </c>
      <c r="I544" s="21">
        <v>4.45955661949528</v>
      </c>
      <c r="J544" s="21">
        <v>2.2188603126575899</v>
      </c>
      <c r="K544" s="22" t="s">
        <v>11015</v>
      </c>
      <c r="L544" s="23">
        <v>4.4356609999999998E-2</v>
      </c>
      <c r="M544" s="166">
        <v>37.573117610454297</v>
      </c>
      <c r="N544" s="9">
        <v>9.1410160979999997</v>
      </c>
      <c r="O544" s="166">
        <v>39.800871188550097</v>
      </c>
      <c r="P544" s="23">
        <v>2.7167575999999999E-2</v>
      </c>
      <c r="Q544" s="166">
        <v>9.5955196017423798</v>
      </c>
      <c r="R544" s="9">
        <v>940.81538420000004</v>
      </c>
      <c r="S544" s="9">
        <v>54.462499999999999</v>
      </c>
      <c r="T544" s="9"/>
    </row>
    <row r="545" spans="1:20" ht="14.4" x14ac:dyDescent="0.3">
      <c r="A545" s="111">
        <v>6073017810</v>
      </c>
      <c r="B545" s="193">
        <v>4578</v>
      </c>
      <c r="C545" s="19" t="s">
        <v>10972</v>
      </c>
      <c r="D545" s="20">
        <v>92008</v>
      </c>
      <c r="E545" s="20" t="s">
        <v>19</v>
      </c>
      <c r="F545" s="20" t="s">
        <v>19</v>
      </c>
      <c r="G545" s="19">
        <v>-117.3205365</v>
      </c>
      <c r="H545" s="19">
        <v>33.148368499999997</v>
      </c>
      <c r="I545" s="21">
        <v>5.4562764156292198</v>
      </c>
      <c r="J545" s="21">
        <v>3.7695410993444298</v>
      </c>
      <c r="K545" s="22" t="s">
        <v>11015</v>
      </c>
      <c r="L545" s="23">
        <v>4.3205130000000001E-2</v>
      </c>
      <c r="M545" s="166">
        <v>32.146857498444298</v>
      </c>
      <c r="N545" s="9">
        <v>9.1288808410000009</v>
      </c>
      <c r="O545" s="166">
        <v>39.626633478531403</v>
      </c>
      <c r="P545" s="23">
        <v>0.17233223</v>
      </c>
      <c r="Q545" s="165">
        <v>56.863721219664001</v>
      </c>
      <c r="R545" s="9">
        <v>1047.2541209999999</v>
      </c>
      <c r="S545" s="9">
        <v>61.012500000000003</v>
      </c>
      <c r="T545" s="9"/>
    </row>
    <row r="546" spans="1:20" ht="14.4" x14ac:dyDescent="0.3">
      <c r="A546" s="111">
        <v>6073017808</v>
      </c>
      <c r="B546" s="193">
        <v>6482</v>
      </c>
      <c r="C546" s="19" t="s">
        <v>10972</v>
      </c>
      <c r="D546" s="20">
        <v>92011</v>
      </c>
      <c r="E546" s="20" t="s">
        <v>19</v>
      </c>
      <c r="F546" s="20" t="s">
        <v>19</v>
      </c>
      <c r="G546" s="19">
        <v>-117.2875241</v>
      </c>
      <c r="H546" s="19">
        <v>33.098069600000002</v>
      </c>
      <c r="I546" s="21">
        <v>5.30657613097494</v>
      </c>
      <c r="J546" s="21">
        <v>3.5678265254664701</v>
      </c>
      <c r="K546" s="22" t="s">
        <v>11015</v>
      </c>
      <c r="L546" s="23">
        <v>4.3205130000000001E-2</v>
      </c>
      <c r="M546" s="166">
        <v>32.146857498444298</v>
      </c>
      <c r="N546" s="9">
        <v>9.1167969029999991</v>
      </c>
      <c r="O546" s="166">
        <v>39.464841319228398</v>
      </c>
      <c r="P546" s="23">
        <v>0.103861914</v>
      </c>
      <c r="Q546" s="166">
        <v>38.606098319850702</v>
      </c>
      <c r="R546" s="9">
        <v>1402.265486</v>
      </c>
      <c r="S546" s="9">
        <v>75.487499999999997</v>
      </c>
      <c r="T546" s="9"/>
    </row>
    <row r="547" spans="1:20" ht="14.4" x14ac:dyDescent="0.3">
      <c r="A547" s="111">
        <v>6073017054</v>
      </c>
      <c r="B547" s="193">
        <v>5731</v>
      </c>
      <c r="C547" s="19" t="s">
        <v>10972</v>
      </c>
      <c r="D547" s="20">
        <v>92064</v>
      </c>
      <c r="E547" s="20" t="s">
        <v>61</v>
      </c>
      <c r="F547" s="20" t="s">
        <v>61</v>
      </c>
      <c r="G547" s="19">
        <v>-117.04590399999999</v>
      </c>
      <c r="H547" s="19">
        <v>32.989532599999997</v>
      </c>
      <c r="I547" s="21">
        <v>4.0722987894712599</v>
      </c>
      <c r="J547" s="21">
        <v>1.6515380736258201</v>
      </c>
      <c r="K547" s="22" t="s">
        <v>11015</v>
      </c>
      <c r="L547" s="23">
        <v>4.9390419999999997E-2</v>
      </c>
      <c r="M547" s="165">
        <v>59.688861232109502</v>
      </c>
      <c r="N547" s="9">
        <v>9.0986321280000002</v>
      </c>
      <c r="O547" s="166">
        <v>39.265712507778503</v>
      </c>
      <c r="P547" s="23">
        <v>1.4678106999999999E-2</v>
      </c>
      <c r="Q547" s="166">
        <v>5.4262601120099596</v>
      </c>
      <c r="R547" s="9">
        <v>891.52333339999996</v>
      </c>
      <c r="S547" s="9">
        <v>50.887500000000003</v>
      </c>
      <c r="T547" s="9"/>
    </row>
    <row r="548" spans="1:20" ht="14.4" x14ac:dyDescent="0.3">
      <c r="A548" s="111">
        <v>6073020016</v>
      </c>
      <c r="B548" s="193">
        <v>9713</v>
      </c>
      <c r="C548" s="19" t="s">
        <v>10972</v>
      </c>
      <c r="D548" s="20">
        <v>92009</v>
      </c>
      <c r="E548" s="20" t="s">
        <v>19</v>
      </c>
      <c r="F548" s="20" t="s">
        <v>82</v>
      </c>
      <c r="G548" s="19">
        <v>-117.2527759</v>
      </c>
      <c r="H548" s="19">
        <v>33.077976900000003</v>
      </c>
      <c r="I548" s="21">
        <v>5.2532138129236197</v>
      </c>
      <c r="J548" s="21">
        <v>3.4543620776601101</v>
      </c>
      <c r="K548" s="22" t="s">
        <v>11015</v>
      </c>
      <c r="L548" s="23">
        <v>4.3205130000000001E-2</v>
      </c>
      <c r="M548" s="166">
        <v>32.146857498444298</v>
      </c>
      <c r="N548" s="9">
        <v>9.0247578179999994</v>
      </c>
      <c r="O548" s="166">
        <v>37.871810827629098</v>
      </c>
      <c r="P548" s="23">
        <v>7.3588999000000002E-2</v>
      </c>
      <c r="Q548" s="166">
        <v>27.3802115743622</v>
      </c>
      <c r="R548" s="9">
        <v>1083.5539140000001</v>
      </c>
      <c r="S548" s="9">
        <v>63</v>
      </c>
      <c r="T548" s="9"/>
    </row>
    <row r="549" spans="1:20" ht="14.4" x14ac:dyDescent="0.3">
      <c r="A549" s="111">
        <v>6073017033</v>
      </c>
      <c r="B549" s="193">
        <v>4936</v>
      </c>
      <c r="C549" s="19" t="s">
        <v>10972</v>
      </c>
      <c r="D549" s="20">
        <v>92129</v>
      </c>
      <c r="E549" s="20" t="s">
        <v>10972</v>
      </c>
      <c r="F549" s="20" t="s">
        <v>96</v>
      </c>
      <c r="G549" s="19">
        <v>-117.11506230000001</v>
      </c>
      <c r="H549" s="19">
        <v>32.9800714</v>
      </c>
      <c r="I549" s="21">
        <v>4.4354390278336204</v>
      </c>
      <c r="J549" s="21">
        <v>2.14321734745335</v>
      </c>
      <c r="K549" s="22" t="s">
        <v>11015</v>
      </c>
      <c r="L549" s="23">
        <v>4.7164579999999998E-2</v>
      </c>
      <c r="M549" s="165">
        <v>50.5413814561294</v>
      </c>
      <c r="N549" s="9">
        <v>8.9767001719999993</v>
      </c>
      <c r="O549" s="166">
        <v>36.813939016801498</v>
      </c>
      <c r="P549" s="23">
        <v>2.6890783000000001E-2</v>
      </c>
      <c r="Q549" s="166">
        <v>9.4959551960174196</v>
      </c>
      <c r="R549" s="9">
        <v>685.49005550000004</v>
      </c>
      <c r="S549" s="9">
        <v>34.962499999999999</v>
      </c>
      <c r="T549" s="9"/>
    </row>
    <row r="550" spans="1:20" ht="14.4" x14ac:dyDescent="0.3">
      <c r="A550" s="111">
        <v>6073008328</v>
      </c>
      <c r="B550" s="193">
        <v>6440</v>
      </c>
      <c r="C550" s="19" t="s">
        <v>10972</v>
      </c>
      <c r="D550" s="20">
        <v>92130</v>
      </c>
      <c r="E550" s="20" t="s">
        <v>10972</v>
      </c>
      <c r="F550" s="20" t="s">
        <v>23</v>
      </c>
      <c r="G550" s="19">
        <v>-117.2061538</v>
      </c>
      <c r="H550" s="19">
        <v>32.968196900000002</v>
      </c>
      <c r="I550" s="21">
        <v>5.1254064428095996</v>
      </c>
      <c r="J550" s="21">
        <v>3.2274331820473998</v>
      </c>
      <c r="K550" s="22" t="s">
        <v>11015</v>
      </c>
      <c r="L550" s="23">
        <v>4.5883680000000003E-2</v>
      </c>
      <c r="M550" s="166">
        <v>44.978220286247698</v>
      </c>
      <c r="N550" s="9">
        <v>8.975383806</v>
      </c>
      <c r="O550" s="166">
        <v>36.789047915370297</v>
      </c>
      <c r="P550" s="23">
        <v>0.11532103</v>
      </c>
      <c r="Q550" s="166">
        <v>41.904169259489699</v>
      </c>
      <c r="R550" s="9">
        <v>411.66476949999998</v>
      </c>
      <c r="S550" s="9">
        <v>15</v>
      </c>
      <c r="T550" s="9"/>
    </row>
    <row r="551" spans="1:20" ht="14.4" x14ac:dyDescent="0.3">
      <c r="A551" s="111">
        <v>6073009505</v>
      </c>
      <c r="B551" s="193">
        <v>7124</v>
      </c>
      <c r="C551" s="19" t="s">
        <v>10972</v>
      </c>
      <c r="D551" s="20">
        <v>92071</v>
      </c>
      <c r="E551" s="20" t="s">
        <v>10972</v>
      </c>
      <c r="F551" s="20" t="s">
        <v>98</v>
      </c>
      <c r="G551" s="19">
        <v>-117.0656323</v>
      </c>
      <c r="H551" s="19">
        <v>32.843705100000001</v>
      </c>
      <c r="I551" s="21">
        <v>5.7101813548124802</v>
      </c>
      <c r="J551" s="21">
        <v>4.1099344427634898</v>
      </c>
      <c r="K551" s="22" t="s">
        <v>11015</v>
      </c>
      <c r="L551" s="23">
        <v>4.7122579999999997E-2</v>
      </c>
      <c r="M551" s="166">
        <v>48.699439950217801</v>
      </c>
      <c r="N551" s="9">
        <v>8.9718034150000001</v>
      </c>
      <c r="O551" s="166">
        <v>36.714374611076501</v>
      </c>
      <c r="P551" s="23">
        <v>6.6299676000000002E-2</v>
      </c>
      <c r="Q551" s="166">
        <v>24.642190416925899</v>
      </c>
      <c r="R551" s="9">
        <v>978.32165669999995</v>
      </c>
      <c r="S551" s="9">
        <v>56.524999999999999</v>
      </c>
      <c r="T551" s="9"/>
    </row>
    <row r="552" spans="1:20" ht="14.4" x14ac:dyDescent="0.3">
      <c r="A552" s="111">
        <v>6073017303</v>
      </c>
      <c r="B552" s="193">
        <v>2932</v>
      </c>
      <c r="C552" s="19" t="s">
        <v>10972</v>
      </c>
      <c r="D552" s="20">
        <v>92075</v>
      </c>
      <c r="E552" s="20" t="s">
        <v>101</v>
      </c>
      <c r="F552" s="20" t="s">
        <v>101</v>
      </c>
      <c r="G552" s="19">
        <v>-117.2636285</v>
      </c>
      <c r="H552" s="19">
        <v>33.001812600000001</v>
      </c>
      <c r="I552" s="21">
        <v>4.4481510085057696</v>
      </c>
      <c r="J552" s="21">
        <v>2.1936459909228399</v>
      </c>
      <c r="K552" s="22" t="s">
        <v>11015</v>
      </c>
      <c r="L552" s="23">
        <v>4.4356609999999998E-2</v>
      </c>
      <c r="M552" s="166">
        <v>37.573117610454297</v>
      </c>
      <c r="N552" s="9">
        <v>8.9679034079999997</v>
      </c>
      <c r="O552" s="166">
        <v>36.677037958929702</v>
      </c>
      <c r="P552" s="23">
        <v>0.30556967699999998</v>
      </c>
      <c r="Q552" s="165">
        <v>77.050404480398299</v>
      </c>
      <c r="R552" s="9">
        <v>2257.1097930000001</v>
      </c>
      <c r="S552" s="9">
        <v>90.262500000000003</v>
      </c>
      <c r="T552" s="9"/>
    </row>
    <row r="553" spans="1:20" ht="14.4" x14ac:dyDescent="0.3">
      <c r="A553" s="111">
        <v>6073017200</v>
      </c>
      <c r="B553" s="193">
        <v>4301</v>
      </c>
      <c r="C553" s="19" t="s">
        <v>10972</v>
      </c>
      <c r="D553" s="20">
        <v>92014</v>
      </c>
      <c r="E553" s="20" t="s">
        <v>34</v>
      </c>
      <c r="F553" s="20" t="s">
        <v>34</v>
      </c>
      <c r="G553" s="19">
        <v>-117.2641232</v>
      </c>
      <c r="H553" s="19">
        <v>32.962565099999999</v>
      </c>
      <c r="I553" s="21">
        <v>5.0485003446693497</v>
      </c>
      <c r="J553" s="21">
        <v>3.11396873424105</v>
      </c>
      <c r="K553" s="22" t="s">
        <v>11015</v>
      </c>
      <c r="L553" s="23">
        <v>4.4356609999999998E-2</v>
      </c>
      <c r="M553" s="166">
        <v>37.573117610454297</v>
      </c>
      <c r="N553" s="9">
        <v>8.9432814220000001</v>
      </c>
      <c r="O553" s="166">
        <v>36.042314872433103</v>
      </c>
      <c r="P553" s="23">
        <v>0.21006130000000001</v>
      </c>
      <c r="Q553" s="165">
        <v>63.8830118232732</v>
      </c>
      <c r="R553" s="9">
        <v>787.01669300000003</v>
      </c>
      <c r="S553" s="9">
        <v>43.2</v>
      </c>
      <c r="T553" s="9"/>
    </row>
    <row r="554" spans="1:20" ht="14.4" x14ac:dyDescent="0.3">
      <c r="A554" s="111">
        <v>6073017010</v>
      </c>
      <c r="B554" s="193">
        <v>3275</v>
      </c>
      <c r="C554" s="19" t="s">
        <v>10972</v>
      </c>
      <c r="D554" s="20">
        <v>92064</v>
      </c>
      <c r="E554" s="20" t="s">
        <v>61</v>
      </c>
      <c r="F554" s="20" t="s">
        <v>61</v>
      </c>
      <c r="G554" s="19">
        <v>-116.9909735</v>
      </c>
      <c r="H554" s="19">
        <v>32.960014800000003</v>
      </c>
      <c r="I554" s="21">
        <v>5.4396957474184298</v>
      </c>
      <c r="J554" s="21">
        <v>3.7317196167423101</v>
      </c>
      <c r="K554" s="22" t="s">
        <v>11015</v>
      </c>
      <c r="L554" s="23">
        <v>5.1214000000000003E-2</v>
      </c>
      <c r="M554" s="165">
        <v>64.853764779091506</v>
      </c>
      <c r="N554" s="9">
        <v>8.9405700980000002</v>
      </c>
      <c r="O554" s="166">
        <v>35.955196017423802</v>
      </c>
      <c r="P554" s="23">
        <v>2.9248949E-2</v>
      </c>
      <c r="Q554" s="166">
        <v>10.3671437461108</v>
      </c>
      <c r="R554" s="9">
        <v>695.11413479999999</v>
      </c>
      <c r="S554" s="9">
        <v>35.662500000000001</v>
      </c>
      <c r="T554" s="9"/>
    </row>
    <row r="555" spans="1:20" ht="14.4" x14ac:dyDescent="0.3">
      <c r="A555" s="111">
        <v>6073009506</v>
      </c>
      <c r="B555" s="193">
        <v>4681</v>
      </c>
      <c r="C555" s="19" t="s">
        <v>10972</v>
      </c>
      <c r="D555" s="20">
        <v>92124</v>
      </c>
      <c r="E555" s="20" t="s">
        <v>10972</v>
      </c>
      <c r="F555" s="20" t="s">
        <v>91</v>
      </c>
      <c r="G555" s="19">
        <v>-117.0924729</v>
      </c>
      <c r="H555" s="19">
        <v>32.824735199999999</v>
      </c>
      <c r="I555" s="21">
        <v>5.27911870264907</v>
      </c>
      <c r="J555" s="21">
        <v>3.5300050428643499</v>
      </c>
      <c r="K555" s="22" t="s">
        <v>11015</v>
      </c>
      <c r="L555" s="23">
        <v>4.5883680000000003E-2</v>
      </c>
      <c r="M555" s="166">
        <v>44.978220286247698</v>
      </c>
      <c r="N555" s="9">
        <v>8.9238382260000009</v>
      </c>
      <c r="O555" s="166">
        <v>35.606720597386399</v>
      </c>
      <c r="P555" s="23">
        <v>3.5590260999999998E-2</v>
      </c>
      <c r="Q555" s="166">
        <v>12.7317983820784</v>
      </c>
      <c r="R555" s="9">
        <v>415.31766499999998</v>
      </c>
      <c r="S555" s="9">
        <v>15.2125</v>
      </c>
      <c r="T555" s="9"/>
    </row>
    <row r="556" spans="1:20" ht="14.4" x14ac:dyDescent="0.3">
      <c r="A556" s="111">
        <v>6073017104</v>
      </c>
      <c r="B556" s="193">
        <v>3906</v>
      </c>
      <c r="C556" s="19" t="s">
        <v>10972</v>
      </c>
      <c r="D556" s="20">
        <v>92024</v>
      </c>
      <c r="E556" s="20" t="s">
        <v>29</v>
      </c>
      <c r="F556" s="20" t="s">
        <v>29</v>
      </c>
      <c r="G556" s="19">
        <v>-117.2397938</v>
      </c>
      <c r="H556" s="19">
        <v>33.048789599999999</v>
      </c>
      <c r="I556" s="21">
        <v>6.0033024896090303</v>
      </c>
      <c r="J556" s="21">
        <v>4.6268280383257698</v>
      </c>
      <c r="K556" s="22" t="s">
        <v>11015</v>
      </c>
      <c r="L556" s="23">
        <v>4.4902020000000001E-2</v>
      </c>
      <c r="M556" s="166">
        <v>39.987554449284403</v>
      </c>
      <c r="N556" s="9">
        <v>8.8460212590000005</v>
      </c>
      <c r="O556" s="166">
        <v>33.988799004355897</v>
      </c>
      <c r="P556" s="23">
        <v>3.4280498E-2</v>
      </c>
      <c r="Q556" s="166">
        <v>12.246421904169299</v>
      </c>
      <c r="R556" s="9">
        <v>386.63880790000002</v>
      </c>
      <c r="S556" s="9">
        <v>13.3</v>
      </c>
      <c r="T556" s="9"/>
    </row>
    <row r="557" spans="1:20" ht="14.4" x14ac:dyDescent="0.3">
      <c r="A557" s="111">
        <v>6073017006</v>
      </c>
      <c r="B557" s="193">
        <v>2957</v>
      </c>
      <c r="C557" s="19" t="s">
        <v>10972</v>
      </c>
      <c r="D557" s="20">
        <v>92064</v>
      </c>
      <c r="E557" s="20" t="s">
        <v>61</v>
      </c>
      <c r="F557" s="20" t="s">
        <v>61</v>
      </c>
      <c r="G557" s="19">
        <v>-117.0488065</v>
      </c>
      <c r="H557" s="19">
        <v>33.012126199999997</v>
      </c>
      <c r="I557" s="21">
        <v>5.47352272529531</v>
      </c>
      <c r="J557" s="21">
        <v>3.80736258194655</v>
      </c>
      <c r="K557" s="22" t="s">
        <v>11015</v>
      </c>
      <c r="L557" s="23">
        <v>4.9019449999999999E-2</v>
      </c>
      <c r="M557" s="165">
        <v>58.232731798382098</v>
      </c>
      <c r="N557" s="9">
        <v>8.8183021769999996</v>
      </c>
      <c r="O557" s="166">
        <v>33.242065961418803</v>
      </c>
      <c r="P557" s="23">
        <v>1.8016943000000001E-2</v>
      </c>
      <c r="Q557" s="166">
        <v>6.5836963285625396</v>
      </c>
      <c r="R557" s="9">
        <v>407.35312579999999</v>
      </c>
      <c r="S557" s="9">
        <v>14.65</v>
      </c>
      <c r="T557" s="9"/>
    </row>
    <row r="558" spans="1:20" ht="14.4" x14ac:dyDescent="0.3">
      <c r="A558" s="111">
        <v>6073017052</v>
      </c>
      <c r="B558" s="193">
        <v>5277</v>
      </c>
      <c r="C558" s="19" t="s">
        <v>10972</v>
      </c>
      <c r="D558" s="20">
        <v>92128</v>
      </c>
      <c r="E558" s="20" t="s">
        <v>10972</v>
      </c>
      <c r="F558" s="20" t="s">
        <v>61</v>
      </c>
      <c r="G558" s="19">
        <v>-117.0749912</v>
      </c>
      <c r="H558" s="19">
        <v>33.000965700000002</v>
      </c>
      <c r="I558" s="21">
        <v>6.0237311648244303</v>
      </c>
      <c r="J558" s="21">
        <v>4.7150781643973803</v>
      </c>
      <c r="K558" s="22" t="s">
        <v>11015</v>
      </c>
      <c r="L558" s="23">
        <v>4.8277500000000001E-2</v>
      </c>
      <c r="M558" s="165">
        <v>55.382700684505302</v>
      </c>
      <c r="N558" s="9">
        <v>8.8179537270000008</v>
      </c>
      <c r="O558" s="166">
        <v>33.229620410703198</v>
      </c>
      <c r="P558" s="23">
        <v>7.6885142000000004E-2</v>
      </c>
      <c r="Q558" s="166">
        <v>28.686994399502201</v>
      </c>
      <c r="R558" s="9">
        <v>1123.260974</v>
      </c>
      <c r="S558" s="9">
        <v>65.212500000000006</v>
      </c>
      <c r="T558" s="9"/>
    </row>
    <row r="559" spans="1:20" ht="14.4" x14ac:dyDescent="0.3">
      <c r="A559" s="111">
        <v>6073017306</v>
      </c>
      <c r="B559" s="193">
        <v>2439</v>
      </c>
      <c r="C559" s="19" t="s">
        <v>10972</v>
      </c>
      <c r="D559" s="20">
        <v>92014</v>
      </c>
      <c r="E559" s="20" t="s">
        <v>10993</v>
      </c>
      <c r="F559" s="20" t="s">
        <v>34</v>
      </c>
      <c r="G559" s="19">
        <v>-117.2402519</v>
      </c>
      <c r="H559" s="19">
        <v>32.989035000000001</v>
      </c>
      <c r="I559" s="21">
        <v>2.8853685889001</v>
      </c>
      <c r="J559" s="21">
        <v>0.60514372163388797</v>
      </c>
      <c r="K559" s="22" t="s">
        <v>11015</v>
      </c>
      <c r="L559" s="23">
        <v>4.5392849999999998E-2</v>
      </c>
      <c r="M559" s="166">
        <v>42.563783447417499</v>
      </c>
      <c r="N559" s="9">
        <v>8.7248796960000004</v>
      </c>
      <c r="O559" s="166">
        <v>30.715619166148102</v>
      </c>
      <c r="P559" s="23">
        <v>0.12383447</v>
      </c>
      <c r="Q559" s="166">
        <v>44.194150591163698</v>
      </c>
      <c r="R559" s="9">
        <v>1657.248171</v>
      </c>
      <c r="S559" s="9">
        <v>81.2</v>
      </c>
      <c r="T559" s="9"/>
    </row>
    <row r="560" spans="1:20" ht="14.4" x14ac:dyDescent="0.3">
      <c r="A560" s="111">
        <v>6073015502</v>
      </c>
      <c r="B560" s="193">
        <v>2889</v>
      </c>
      <c r="C560" s="19" t="s">
        <v>10972</v>
      </c>
      <c r="D560" s="20">
        <v>92019</v>
      </c>
      <c r="E560" s="20" t="s">
        <v>132</v>
      </c>
      <c r="F560" s="20" t="s">
        <v>132</v>
      </c>
      <c r="G560" s="19">
        <v>-116.8356541</v>
      </c>
      <c r="H560" s="19">
        <v>32.801394100000003</v>
      </c>
      <c r="I560" s="21">
        <v>5.2729001021970596</v>
      </c>
      <c r="J560" s="21">
        <v>3.51739788199697</v>
      </c>
      <c r="K560" s="22" t="s">
        <v>11015</v>
      </c>
      <c r="L560" s="23">
        <v>5.6130319999999997E-2</v>
      </c>
      <c r="M560" s="165">
        <v>74.187927815805807</v>
      </c>
      <c r="N560" s="9">
        <v>8.7131431399999997</v>
      </c>
      <c r="O560" s="166">
        <v>30.2551337896702</v>
      </c>
      <c r="P560" s="23">
        <v>1.5183865E-2</v>
      </c>
      <c r="Q560" s="166">
        <v>5.6004978220286201</v>
      </c>
      <c r="R560" s="9">
        <v>393.48662919999998</v>
      </c>
      <c r="S560" s="9">
        <v>13.6875</v>
      </c>
      <c r="T560" s="9"/>
    </row>
    <row r="561" spans="1:20" ht="14.4" x14ac:dyDescent="0.3">
      <c r="A561" s="111">
        <v>6073017051</v>
      </c>
      <c r="B561" s="193">
        <v>5188</v>
      </c>
      <c r="C561" s="19" t="s">
        <v>10972</v>
      </c>
      <c r="D561" s="20">
        <v>92128</v>
      </c>
      <c r="E561" s="20" t="s">
        <v>10972</v>
      </c>
      <c r="F561" s="20" t="s">
        <v>61</v>
      </c>
      <c r="G561" s="19">
        <v>-117.0665065</v>
      </c>
      <c r="H561" s="19">
        <v>33.003708400000001</v>
      </c>
      <c r="I561" s="21">
        <v>5.2651037977492603</v>
      </c>
      <c r="J561" s="21">
        <v>3.4921835602622302</v>
      </c>
      <c r="K561" s="22" t="s">
        <v>11015</v>
      </c>
      <c r="L561" s="23">
        <v>4.8635209999999998E-2</v>
      </c>
      <c r="M561" s="165">
        <v>56.963285625388899</v>
      </c>
      <c r="N561" s="9">
        <v>8.6638595029999994</v>
      </c>
      <c r="O561" s="166">
        <v>28.5998755444928</v>
      </c>
      <c r="P561" s="23">
        <v>4.5934101999999997E-2</v>
      </c>
      <c r="Q561" s="166">
        <v>16.428126944617301</v>
      </c>
      <c r="R561" s="9">
        <v>602.4404955</v>
      </c>
      <c r="S561" s="9">
        <v>28.5625</v>
      </c>
      <c r="T561" s="9"/>
    </row>
    <row r="562" spans="1:20" ht="14.4" x14ac:dyDescent="0.3">
      <c r="A562" s="111">
        <v>6073017305</v>
      </c>
      <c r="B562" s="193">
        <v>3250</v>
      </c>
      <c r="C562" s="19" t="s">
        <v>10972</v>
      </c>
      <c r="D562" s="20">
        <v>92075</v>
      </c>
      <c r="E562" s="20" t="s">
        <v>101</v>
      </c>
      <c r="F562" s="20" t="s">
        <v>101</v>
      </c>
      <c r="G562" s="19">
        <v>-117.2420769</v>
      </c>
      <c r="H562" s="19">
        <v>33.002787300000001</v>
      </c>
      <c r="I562" s="21">
        <v>3.9915878055352398</v>
      </c>
      <c r="J562" s="21">
        <v>1.5254664649520899</v>
      </c>
      <c r="K562" s="22" t="s">
        <v>11015</v>
      </c>
      <c r="L562" s="23">
        <v>4.5392849999999998E-2</v>
      </c>
      <c r="M562" s="166">
        <v>42.563783447417499</v>
      </c>
      <c r="N562" s="9">
        <v>8.6490784830000003</v>
      </c>
      <c r="O562" s="166">
        <v>28.089607965152499</v>
      </c>
      <c r="P562" s="23">
        <v>9.6289573000000003E-2</v>
      </c>
      <c r="Q562" s="166">
        <v>36.067205973864297</v>
      </c>
      <c r="R562" s="9">
        <v>1545.8804950000001</v>
      </c>
      <c r="S562" s="9">
        <v>78.962500000000006</v>
      </c>
      <c r="T562" s="9"/>
    </row>
    <row r="563" spans="1:20" ht="14.4" x14ac:dyDescent="0.3">
      <c r="A563" s="111">
        <v>6073020014</v>
      </c>
      <c r="B563" s="193">
        <v>7835</v>
      </c>
      <c r="C563" s="19" t="s">
        <v>10972</v>
      </c>
      <c r="D563" s="20">
        <v>92009</v>
      </c>
      <c r="E563" s="20" t="s">
        <v>19</v>
      </c>
      <c r="F563" s="20" t="s">
        <v>82</v>
      </c>
      <c r="G563" s="19">
        <v>-117.24690150000001</v>
      </c>
      <c r="H563" s="19">
        <v>33.0991711</v>
      </c>
      <c r="I563" s="21">
        <v>5.8376930255666899</v>
      </c>
      <c r="J563" s="21">
        <v>4.3998991427130596</v>
      </c>
      <c r="K563" s="22" t="s">
        <v>11015</v>
      </c>
      <c r="L563" s="23">
        <v>4.3205130000000001E-2</v>
      </c>
      <c r="M563" s="166">
        <v>32.146857498444298</v>
      </c>
      <c r="N563" s="9">
        <v>8.4852679359999996</v>
      </c>
      <c r="O563" s="166">
        <v>22.401991288114498</v>
      </c>
      <c r="P563" s="23">
        <v>7.2371511999999999E-2</v>
      </c>
      <c r="Q563" s="166">
        <v>26.845052893590498</v>
      </c>
      <c r="R563" s="9">
        <v>684.26263930000005</v>
      </c>
      <c r="S563" s="9">
        <v>34.887500000000003</v>
      </c>
      <c r="T563" s="9"/>
    </row>
    <row r="564" spans="1:20" ht="14.4" x14ac:dyDescent="0.3">
      <c r="A564" s="111">
        <v>6073021204</v>
      </c>
      <c r="B564" s="193">
        <v>5545</v>
      </c>
      <c r="C564" s="19" t="s">
        <v>10972</v>
      </c>
      <c r="D564" s="20">
        <v>91901</v>
      </c>
      <c r="E564" s="20" t="s">
        <v>13</v>
      </c>
      <c r="F564" s="20" t="s">
        <v>13</v>
      </c>
      <c r="G564" s="19">
        <v>-116.76413220000001</v>
      </c>
      <c r="H564" s="19">
        <v>32.807883400000001</v>
      </c>
      <c r="I564" s="21">
        <v>6.0552589128035903</v>
      </c>
      <c r="J564" s="21">
        <v>4.7907211296016099</v>
      </c>
      <c r="K564" s="22" t="s">
        <v>11015</v>
      </c>
      <c r="L564" s="23">
        <v>5.685511E-2</v>
      </c>
      <c r="M564" s="165">
        <v>75.295581829495902</v>
      </c>
      <c r="N564" s="9">
        <v>8.3222641080000006</v>
      </c>
      <c r="O564" s="166">
        <v>18.6309894212819</v>
      </c>
      <c r="P564" s="23">
        <v>1.5376063000000001E-2</v>
      </c>
      <c r="Q564" s="166">
        <v>5.7000622277535804</v>
      </c>
      <c r="R564" s="9">
        <v>298.47711679999998</v>
      </c>
      <c r="S564" s="9">
        <v>8.1875</v>
      </c>
      <c r="T564" s="9"/>
    </row>
    <row r="565" spans="1:20" ht="14.4" x14ac:dyDescent="0.3">
      <c r="A565" s="111">
        <v>6073017021</v>
      </c>
      <c r="B565" s="193">
        <v>3368</v>
      </c>
      <c r="C565" s="19" t="s">
        <v>10972</v>
      </c>
      <c r="D565" s="20">
        <v>92065</v>
      </c>
      <c r="E565" s="20" t="s">
        <v>61</v>
      </c>
      <c r="F565" s="20" t="s">
        <v>62</v>
      </c>
      <c r="G565" s="19">
        <v>-116.9890364</v>
      </c>
      <c r="H565" s="19">
        <v>33.004042099999999</v>
      </c>
      <c r="I565" s="21">
        <v>3.0735391742386602</v>
      </c>
      <c r="J565" s="21">
        <v>0.70600100857286896</v>
      </c>
      <c r="K565" s="22" t="s">
        <v>11015</v>
      </c>
      <c r="L565" s="23">
        <v>5.0704069999999997E-2</v>
      </c>
      <c r="M565" s="165">
        <v>63.609209707529601</v>
      </c>
      <c r="N565" s="9">
        <v>8.2435622140000007</v>
      </c>
      <c r="O565" s="166">
        <v>17.075295581829501</v>
      </c>
      <c r="P565" s="23">
        <v>2.4040628000000001E-2</v>
      </c>
      <c r="Q565" s="166">
        <v>8.5500933416303706</v>
      </c>
      <c r="R565" s="9">
        <v>542.03097530000002</v>
      </c>
      <c r="S565" s="9">
        <v>24.175000000000001</v>
      </c>
      <c r="T565" s="9"/>
    </row>
    <row r="566" spans="1:20" ht="14.4" x14ac:dyDescent="0.3">
      <c r="A566" s="111">
        <v>6073020401</v>
      </c>
      <c r="B566" s="193">
        <v>2208</v>
      </c>
      <c r="C566" s="19" t="s">
        <v>10972</v>
      </c>
      <c r="D566" s="20">
        <v>92029</v>
      </c>
      <c r="E566" s="20" t="s">
        <v>10993</v>
      </c>
      <c r="F566" s="20" t="s">
        <v>38</v>
      </c>
      <c r="G566" s="19">
        <v>-117.0934081</v>
      </c>
      <c r="H566" s="19">
        <v>33.067268800000001</v>
      </c>
      <c r="I566" s="21">
        <v>4.6692424952438101</v>
      </c>
      <c r="J566" s="21">
        <v>2.4962178517397899</v>
      </c>
      <c r="K566" s="22" t="s">
        <v>11015</v>
      </c>
      <c r="L566" s="23">
        <v>4.7164579999999998E-2</v>
      </c>
      <c r="M566" s="165">
        <v>50.5413814561294</v>
      </c>
      <c r="N566" s="9">
        <v>8.1036829279999996</v>
      </c>
      <c r="O566" s="166">
        <v>14.8973242065961</v>
      </c>
      <c r="P566" s="23">
        <v>7.5496352000000003E-2</v>
      </c>
      <c r="Q566" s="166">
        <v>28.226509023024299</v>
      </c>
      <c r="R566" s="9">
        <v>1118.265924</v>
      </c>
      <c r="S566" s="9">
        <v>64.974999999999994</v>
      </c>
      <c r="T566" s="20"/>
    </row>
    <row r="567" spans="1:20" ht="14.4" x14ac:dyDescent="0.3">
      <c r="A567" s="111">
        <v>6073021206</v>
      </c>
      <c r="B567" s="193">
        <v>3274</v>
      </c>
      <c r="C567" s="19" t="s">
        <v>10972</v>
      </c>
      <c r="D567" s="20">
        <v>91901</v>
      </c>
      <c r="E567" s="20" t="s">
        <v>13</v>
      </c>
      <c r="F567" s="20" t="s">
        <v>13</v>
      </c>
      <c r="G567" s="19">
        <v>-116.7519581</v>
      </c>
      <c r="H567" s="19">
        <v>32.864703900000002</v>
      </c>
      <c r="I567" s="21">
        <v>4.2650704531600896</v>
      </c>
      <c r="J567" s="21">
        <v>2.0045385779122502</v>
      </c>
      <c r="K567" s="22" t="s">
        <v>11015</v>
      </c>
      <c r="L567" s="23">
        <v>5.846283E-2</v>
      </c>
      <c r="M567" s="165">
        <v>78.008711885500901</v>
      </c>
      <c r="N567" s="9">
        <v>7.8165202489999999</v>
      </c>
      <c r="O567" s="166">
        <v>11.773490976975699</v>
      </c>
      <c r="P567" s="23">
        <v>1.9043013000000001E-2</v>
      </c>
      <c r="Q567" s="166">
        <v>6.9321717485998802</v>
      </c>
      <c r="R567" s="9">
        <v>607.46077700000001</v>
      </c>
      <c r="S567" s="9">
        <v>29.012499999999999</v>
      </c>
      <c r="T567" s="9"/>
    </row>
    <row r="568" spans="1:20" ht="14.4" x14ac:dyDescent="0.3">
      <c r="A568" s="111">
        <v>6073021202</v>
      </c>
      <c r="B568" s="193">
        <v>3727</v>
      </c>
      <c r="C568" s="19" t="s">
        <v>10972</v>
      </c>
      <c r="D568" s="20">
        <v>91901</v>
      </c>
      <c r="E568" s="20" t="s">
        <v>10993</v>
      </c>
      <c r="F568" s="20" t="s">
        <v>13</v>
      </c>
      <c r="G568" s="19">
        <v>-116.64734199999999</v>
      </c>
      <c r="H568" s="19">
        <v>32.824486700000001</v>
      </c>
      <c r="I568" s="21">
        <v>6.0387939377780198</v>
      </c>
      <c r="J568" s="21">
        <v>4.7528996469995004</v>
      </c>
      <c r="K568" s="22" t="s">
        <v>11015</v>
      </c>
      <c r="L568" s="23">
        <v>5.8524479999999997E-2</v>
      </c>
      <c r="M568" s="165">
        <v>78.220286247666493</v>
      </c>
      <c r="N568" s="9">
        <v>7.7734477630000001</v>
      </c>
      <c r="O568" s="166">
        <v>11.449906658369599</v>
      </c>
      <c r="P568" s="23">
        <v>6.9131380000000001E-3</v>
      </c>
      <c r="Q568" s="166">
        <v>2.8126944617299299</v>
      </c>
      <c r="R568" s="9">
        <v>239.18336239999999</v>
      </c>
      <c r="S568" s="9">
        <v>5.4874999999999998</v>
      </c>
      <c r="T568" s="9"/>
    </row>
    <row r="569" spans="1:20" ht="14.4" x14ac:dyDescent="0.3">
      <c r="A569" s="111">
        <v>6073017020</v>
      </c>
      <c r="B569" s="193">
        <v>3675</v>
      </c>
      <c r="C569" s="19" t="s">
        <v>10972</v>
      </c>
      <c r="D569" s="20">
        <v>92064</v>
      </c>
      <c r="E569" s="20" t="s">
        <v>61</v>
      </c>
      <c r="F569" s="20" t="s">
        <v>61</v>
      </c>
      <c r="G569" s="19">
        <v>-117.010947</v>
      </c>
      <c r="H569" s="19">
        <v>33.041943000000003</v>
      </c>
      <c r="I569" s="21">
        <v>5.7061487096066497</v>
      </c>
      <c r="J569" s="21">
        <v>4.0973272818961197</v>
      </c>
      <c r="K569" s="22" t="s">
        <v>11015</v>
      </c>
      <c r="L569" s="23">
        <v>4.9817390000000003E-2</v>
      </c>
      <c r="M569" s="165">
        <v>60.9334163036714</v>
      </c>
      <c r="N569" s="9">
        <v>7.7096872740000002</v>
      </c>
      <c r="O569" s="166">
        <v>11.026757934038599</v>
      </c>
      <c r="P569" s="23">
        <v>4.9094679000000002E-2</v>
      </c>
      <c r="Q569" s="166">
        <v>17.5731176104543</v>
      </c>
      <c r="R569" s="9">
        <v>207.49223839999999</v>
      </c>
      <c r="S569" s="9">
        <v>4.2750000000000004</v>
      </c>
      <c r="T569" s="9"/>
    </row>
    <row r="570" spans="1:20" ht="14.4" x14ac:dyDescent="0.3">
      <c r="A570" s="111">
        <v>6073019103</v>
      </c>
      <c r="B570" s="193">
        <v>5682</v>
      </c>
      <c r="C570" s="19" t="s">
        <v>10972</v>
      </c>
      <c r="D570" s="20">
        <v>92082</v>
      </c>
      <c r="E570" s="20" t="s">
        <v>10993</v>
      </c>
      <c r="F570" s="20" t="s">
        <v>108</v>
      </c>
      <c r="G570" s="19">
        <v>-117.08110979999999</v>
      </c>
      <c r="H570" s="19">
        <v>33.272134700000002</v>
      </c>
      <c r="I570" s="21">
        <v>4.2041143850399401</v>
      </c>
      <c r="J570" s="21">
        <v>1.8784669692385301</v>
      </c>
      <c r="K570" s="22" t="s">
        <v>11015</v>
      </c>
      <c r="L570" s="23">
        <v>4.9101690000000003E-2</v>
      </c>
      <c r="M570" s="165">
        <v>58.3447417548226</v>
      </c>
      <c r="N570" s="9">
        <v>7.6793194470000001</v>
      </c>
      <c r="O570" s="166">
        <v>10.765401369010601</v>
      </c>
      <c r="P570" s="23">
        <v>6.1406783999999999E-2</v>
      </c>
      <c r="Q570" s="166">
        <v>22.489110143123799</v>
      </c>
      <c r="R570" s="9">
        <v>679.97629940000002</v>
      </c>
      <c r="S570" s="9">
        <v>34.512500000000003</v>
      </c>
      <c r="T570" s="9"/>
    </row>
    <row r="571" spans="1:20" ht="14.4" x14ac:dyDescent="0.3">
      <c r="A571" s="111">
        <v>6073020811</v>
      </c>
      <c r="B571" s="193">
        <v>6100</v>
      </c>
      <c r="C571" s="19" t="s">
        <v>10972</v>
      </c>
      <c r="D571" s="20">
        <v>92065</v>
      </c>
      <c r="E571" s="20" t="s">
        <v>137</v>
      </c>
      <c r="F571" s="20" t="s">
        <v>137</v>
      </c>
      <c r="G571" s="19">
        <v>-116.77422679999999</v>
      </c>
      <c r="H571" s="19">
        <v>33.002561700000001</v>
      </c>
      <c r="I571" s="21">
        <v>5.1647953979604999</v>
      </c>
      <c r="J571" s="21">
        <v>3.2778618255168901</v>
      </c>
      <c r="K571" s="22" t="s">
        <v>11015</v>
      </c>
      <c r="L571" s="23">
        <v>5.7631229999999999E-2</v>
      </c>
      <c r="M571" s="165">
        <v>76.938394523957697</v>
      </c>
      <c r="N571" s="9">
        <v>7.2748749139999997</v>
      </c>
      <c r="O571" s="166">
        <v>8.2265090230242706</v>
      </c>
      <c r="P571" s="23">
        <v>2.4690810000000001E-3</v>
      </c>
      <c r="Q571" s="166">
        <v>0.95830740510267598</v>
      </c>
      <c r="R571" s="9">
        <v>308.5023023</v>
      </c>
      <c r="S571" s="9">
        <v>8.7125000000000004</v>
      </c>
      <c r="T571" s="9"/>
    </row>
    <row r="572" spans="1:20" ht="14.4" x14ac:dyDescent="0.3">
      <c r="A572" s="111">
        <v>6073020810</v>
      </c>
      <c r="B572" s="193">
        <v>5229</v>
      </c>
      <c r="C572" s="19" t="s">
        <v>10972</v>
      </c>
      <c r="D572" s="20">
        <v>92065</v>
      </c>
      <c r="E572" s="20" t="s">
        <v>10993</v>
      </c>
      <c r="F572" s="20" t="s">
        <v>131</v>
      </c>
      <c r="G572" s="19">
        <v>-116.7875799</v>
      </c>
      <c r="H572" s="19">
        <v>33.034809899999999</v>
      </c>
      <c r="I572" s="21">
        <v>5.7601958176918799</v>
      </c>
      <c r="J572" s="21">
        <v>4.2107917297024704</v>
      </c>
      <c r="K572" s="22" t="s">
        <v>11015</v>
      </c>
      <c r="L572" s="23">
        <v>5.6051249999999997E-2</v>
      </c>
      <c r="M572" s="165">
        <v>74.100808960796499</v>
      </c>
      <c r="N572" s="9">
        <v>6.9441227659999996</v>
      </c>
      <c r="O572" s="166">
        <v>6.6708151835718699</v>
      </c>
      <c r="P572" s="23">
        <v>5.9215429999999996E-3</v>
      </c>
      <c r="Q572" s="166">
        <v>2.4517734909769802</v>
      </c>
      <c r="R572" s="9">
        <v>311.17296010000001</v>
      </c>
      <c r="S572" s="9">
        <v>8.9375</v>
      </c>
      <c r="T572" s="9"/>
    </row>
    <row r="573" spans="1:20" ht="14.4" x14ac:dyDescent="0.3">
      <c r="A573" s="111">
        <v>6073013418</v>
      </c>
      <c r="B573" s="193">
        <v>6698</v>
      </c>
      <c r="C573" s="19" t="s">
        <v>10972</v>
      </c>
      <c r="D573" s="20">
        <v>91913</v>
      </c>
      <c r="E573" s="20" t="s">
        <v>21</v>
      </c>
      <c r="F573" s="20" t="s">
        <v>21</v>
      </c>
      <c r="G573" s="19">
        <v>-116.977811</v>
      </c>
      <c r="H573" s="19">
        <v>32.649923800000003</v>
      </c>
      <c r="I573" s="21">
        <v>9.6703782601236501</v>
      </c>
      <c r="J573" s="21">
        <v>12.178517397882</v>
      </c>
      <c r="K573" s="22" t="s">
        <v>11016</v>
      </c>
      <c r="L573" s="23">
        <v>4.4356609999999998E-2</v>
      </c>
      <c r="M573" s="166">
        <v>37.573117610454297</v>
      </c>
      <c r="N573" s="9">
        <v>10.94687937</v>
      </c>
      <c r="O573" s="165">
        <v>54.4866210329807</v>
      </c>
      <c r="P573" s="23">
        <v>3.3047084999999997E-2</v>
      </c>
      <c r="Q573" s="166">
        <v>11.7112632233976</v>
      </c>
      <c r="R573" s="9">
        <v>815.0697682</v>
      </c>
      <c r="S573" s="9">
        <v>45.3</v>
      </c>
      <c r="T573" s="20" t="s">
        <v>11000</v>
      </c>
    </row>
    <row r="574" spans="1:20" ht="14.4" x14ac:dyDescent="0.3">
      <c r="A574" s="111">
        <v>6073013411</v>
      </c>
      <c r="B574" s="193">
        <v>5160</v>
      </c>
      <c r="C574" s="19" t="s">
        <v>10972</v>
      </c>
      <c r="D574" s="20">
        <v>91902</v>
      </c>
      <c r="E574" s="20" t="s">
        <v>18</v>
      </c>
      <c r="F574" s="20" t="s">
        <v>18</v>
      </c>
      <c r="G574" s="19">
        <v>-117.0130151</v>
      </c>
      <c r="H574" s="19">
        <v>32.660227499999998</v>
      </c>
      <c r="I574" s="21">
        <v>9.2885015639023507</v>
      </c>
      <c r="J574" s="21">
        <v>11.1573373676248</v>
      </c>
      <c r="K574" s="22" t="s">
        <v>11016</v>
      </c>
      <c r="L574" s="23">
        <v>4.3205130000000001E-2</v>
      </c>
      <c r="M574" s="166">
        <v>32.146857498444298</v>
      </c>
      <c r="N574" s="9">
        <v>10.606270889999999</v>
      </c>
      <c r="O574" s="165">
        <v>52.794026135656502</v>
      </c>
      <c r="P574" s="23">
        <v>4.6852493000000002E-2</v>
      </c>
      <c r="Q574" s="166">
        <v>16.726820161792201</v>
      </c>
      <c r="R574" s="9">
        <v>817.66689680000002</v>
      </c>
      <c r="S574" s="9">
        <v>45.412500000000001</v>
      </c>
      <c r="T574" s="9"/>
    </row>
    <row r="575" spans="1:20" ht="14.4" x14ac:dyDescent="0.3">
      <c r="A575" s="111">
        <v>6073013410</v>
      </c>
      <c r="B575" s="193">
        <v>7827</v>
      </c>
      <c r="C575" s="19" t="s">
        <v>10972</v>
      </c>
      <c r="D575" s="20">
        <v>91902</v>
      </c>
      <c r="E575" s="20" t="s">
        <v>10993</v>
      </c>
      <c r="F575" s="20" t="s">
        <v>105</v>
      </c>
      <c r="G575" s="19">
        <v>-116.9849399</v>
      </c>
      <c r="H575" s="19">
        <v>32.6833235</v>
      </c>
      <c r="I575" s="21">
        <v>8.7834139614389706</v>
      </c>
      <c r="J575" s="21">
        <v>10.148764498235</v>
      </c>
      <c r="K575" s="22" t="s">
        <v>11016</v>
      </c>
      <c r="L575" s="23">
        <v>4.5340999999999999E-2</v>
      </c>
      <c r="M575" s="166">
        <v>40.049782202862502</v>
      </c>
      <c r="N575" s="9">
        <v>10.45382582</v>
      </c>
      <c r="O575" s="165">
        <v>52.209085252022398</v>
      </c>
      <c r="P575" s="23">
        <v>3.7838477000000002E-2</v>
      </c>
      <c r="Q575" s="166">
        <v>13.5532047293093</v>
      </c>
      <c r="R575" s="9">
        <v>611.1812195</v>
      </c>
      <c r="S575" s="9">
        <v>29.262499999999999</v>
      </c>
      <c r="T575" s="9"/>
    </row>
    <row r="576" spans="1:20" ht="14.4" x14ac:dyDescent="0.3">
      <c r="A576" s="111">
        <v>6073013905</v>
      </c>
      <c r="B576" s="193">
        <v>3897</v>
      </c>
      <c r="C576" s="19" t="s">
        <v>10972</v>
      </c>
      <c r="D576" s="20">
        <v>91977</v>
      </c>
      <c r="E576" s="20" t="s">
        <v>10998</v>
      </c>
      <c r="F576" s="20" t="s">
        <v>111</v>
      </c>
      <c r="G576" s="19">
        <v>-116.99008139999999</v>
      </c>
      <c r="H576" s="19">
        <v>32.722238500000003</v>
      </c>
      <c r="I576" s="21">
        <v>10.6515915873225</v>
      </c>
      <c r="J576" s="21">
        <v>14.536056480080701</v>
      </c>
      <c r="K576" s="22" t="s">
        <v>11016</v>
      </c>
      <c r="L576" s="23">
        <v>4.6325379999999999E-2</v>
      </c>
      <c r="M576" s="166">
        <v>46.994399502177998</v>
      </c>
      <c r="N576" s="9">
        <v>10.09062123</v>
      </c>
      <c r="O576" s="166">
        <v>49.8817672682016</v>
      </c>
      <c r="P576" s="23">
        <v>2.1105684999999999E-2</v>
      </c>
      <c r="Q576" s="166">
        <v>7.6166770379589304</v>
      </c>
      <c r="R576" s="9">
        <v>537.86782319999998</v>
      </c>
      <c r="S576" s="9">
        <v>23.787500000000001</v>
      </c>
      <c r="T576" s="9"/>
    </row>
    <row r="577" spans="1:20" ht="14.4" x14ac:dyDescent="0.3">
      <c r="A577" s="111">
        <v>6073021304</v>
      </c>
      <c r="B577" s="193">
        <v>2699</v>
      </c>
      <c r="C577" s="19" t="s">
        <v>10972</v>
      </c>
      <c r="D577" s="20">
        <v>91935</v>
      </c>
      <c r="E577" s="20" t="s">
        <v>10993</v>
      </c>
      <c r="F577" s="20" t="s">
        <v>130</v>
      </c>
      <c r="G577" s="19">
        <v>-116.86871120000001</v>
      </c>
      <c r="H577" s="19">
        <v>32.684791599999997</v>
      </c>
      <c r="I577" s="21">
        <v>10.80311709413</v>
      </c>
      <c r="J577" s="21">
        <v>14.9899142713061</v>
      </c>
      <c r="K577" s="22" t="s">
        <v>11016</v>
      </c>
      <c r="L577" s="23">
        <v>5.0571440000000002E-2</v>
      </c>
      <c r="M577" s="165">
        <v>62.762912258867502</v>
      </c>
      <c r="N577" s="9">
        <v>10.06829317</v>
      </c>
      <c r="O577" s="166">
        <v>49.744866210329803</v>
      </c>
      <c r="P577" s="23">
        <v>2.1268406E-2</v>
      </c>
      <c r="Q577" s="166">
        <v>7.7411325451151196</v>
      </c>
      <c r="R577" s="9">
        <v>248.6202763</v>
      </c>
      <c r="S577" s="9">
        <v>5.9249999999999998</v>
      </c>
      <c r="T577" s="9"/>
    </row>
    <row r="578" spans="1:20" ht="14.4" x14ac:dyDescent="0.3">
      <c r="A578" s="111">
        <v>6073006000</v>
      </c>
      <c r="B578" s="193">
        <v>3816</v>
      </c>
      <c r="C578" s="19" t="s">
        <v>10972</v>
      </c>
      <c r="D578" s="20">
        <v>92103</v>
      </c>
      <c r="E578" s="20" t="s">
        <v>10972</v>
      </c>
      <c r="F578" s="20" t="s">
        <v>30</v>
      </c>
      <c r="G578" s="19">
        <v>-117.16454299999999</v>
      </c>
      <c r="H578" s="19">
        <v>32.736050800000001</v>
      </c>
      <c r="I578" s="21">
        <v>9.3784229328107003</v>
      </c>
      <c r="J578" s="21">
        <v>11.3464447806354</v>
      </c>
      <c r="K578" s="22" t="s">
        <v>11016</v>
      </c>
      <c r="L578" s="23">
        <v>4.2599060000000001E-2</v>
      </c>
      <c r="M578" s="166">
        <v>29.8942128189172</v>
      </c>
      <c r="N578" s="9">
        <v>10.058262859999999</v>
      </c>
      <c r="O578" s="166">
        <v>49.657747355320502</v>
      </c>
      <c r="P578" s="23">
        <v>0.22840658699999999</v>
      </c>
      <c r="Q578" s="165">
        <v>66.869943995021799</v>
      </c>
      <c r="R578" s="9">
        <v>488.59114140000003</v>
      </c>
      <c r="S578" s="9">
        <v>20.037500000000001</v>
      </c>
      <c r="T578" s="20" t="s">
        <v>11005</v>
      </c>
    </row>
    <row r="579" spans="1:20" ht="14.4" x14ac:dyDescent="0.3">
      <c r="A579" s="111">
        <v>6073007501</v>
      </c>
      <c r="B579" s="193">
        <v>4244</v>
      </c>
      <c r="C579" s="19" t="s">
        <v>10972</v>
      </c>
      <c r="D579" s="20">
        <v>92107</v>
      </c>
      <c r="E579" s="20" t="s">
        <v>10972</v>
      </c>
      <c r="F579" s="20" t="s">
        <v>51</v>
      </c>
      <c r="G579" s="19">
        <v>-117.24315900000001</v>
      </c>
      <c r="H579" s="19">
        <v>32.751973999999997</v>
      </c>
      <c r="I579" s="21">
        <v>9.1516077757204002</v>
      </c>
      <c r="J579" s="21">
        <v>10.9682299546142</v>
      </c>
      <c r="K579" s="22" t="s">
        <v>11016</v>
      </c>
      <c r="L579" s="23">
        <v>4.3205130000000001E-2</v>
      </c>
      <c r="M579" s="166">
        <v>32.146857498444298</v>
      </c>
      <c r="N579" s="9">
        <v>9.9930924109999992</v>
      </c>
      <c r="O579" s="166">
        <v>49.122588674548901</v>
      </c>
      <c r="P579" s="23">
        <v>0.13838476899999999</v>
      </c>
      <c r="Q579" s="166">
        <v>48.201617921592998</v>
      </c>
      <c r="R579" s="9">
        <v>1145.8077049999999</v>
      </c>
      <c r="S579" s="9">
        <v>66.174999999999997</v>
      </c>
      <c r="T579" s="9"/>
    </row>
    <row r="580" spans="1:20" ht="14.4" x14ac:dyDescent="0.3">
      <c r="A580" s="111">
        <v>6073013604</v>
      </c>
      <c r="B580" s="193">
        <v>6636</v>
      </c>
      <c r="C580" s="19" t="s">
        <v>10972</v>
      </c>
      <c r="D580" s="20">
        <v>92019</v>
      </c>
      <c r="E580" s="20" t="s">
        <v>123</v>
      </c>
      <c r="F580" s="20" t="s">
        <v>123</v>
      </c>
      <c r="G580" s="19">
        <v>-116.91777690000001</v>
      </c>
      <c r="H580" s="19">
        <v>32.753786300000002</v>
      </c>
      <c r="I580" s="21">
        <v>9.8689250859816902</v>
      </c>
      <c r="J580" s="21">
        <v>12.569339384770601</v>
      </c>
      <c r="K580" s="22" t="s">
        <v>11016</v>
      </c>
      <c r="L580" s="23">
        <v>5.0704069999999997E-2</v>
      </c>
      <c r="M580" s="165">
        <v>63.609209707529601</v>
      </c>
      <c r="N580" s="9">
        <v>9.9453756640000002</v>
      </c>
      <c r="O580" s="166">
        <v>48.537647790914697</v>
      </c>
      <c r="P580" s="23">
        <v>5.9524618000000001E-2</v>
      </c>
      <c r="Q580" s="166">
        <v>21.680149346608601</v>
      </c>
      <c r="R580" s="9">
        <v>773.72174649999999</v>
      </c>
      <c r="S580" s="9">
        <v>42.262500000000003</v>
      </c>
      <c r="T580" s="9"/>
    </row>
    <row r="581" spans="1:20" ht="14.4" x14ac:dyDescent="0.3">
      <c r="A581" s="111">
        <v>6073007400</v>
      </c>
      <c r="B581" s="193">
        <v>7540</v>
      </c>
      <c r="C581" s="19" t="s">
        <v>10972</v>
      </c>
      <c r="D581" s="20">
        <v>92107</v>
      </c>
      <c r="E581" s="20" t="s">
        <v>10972</v>
      </c>
      <c r="F581" s="20" t="s">
        <v>51</v>
      </c>
      <c r="G581" s="19">
        <v>-117.235253</v>
      </c>
      <c r="H581" s="19">
        <v>32.745140399999997</v>
      </c>
      <c r="I581" s="21">
        <v>10.133970323744499</v>
      </c>
      <c r="J581" s="21">
        <v>13.237518910741301</v>
      </c>
      <c r="K581" s="22" t="s">
        <v>11016</v>
      </c>
      <c r="L581" s="23">
        <v>4.3811200000000002E-2</v>
      </c>
      <c r="M581" s="166">
        <v>35.158680771624098</v>
      </c>
      <c r="N581" s="9">
        <v>9.9367648119999998</v>
      </c>
      <c r="O581" s="166">
        <v>48.425637834474202</v>
      </c>
      <c r="P581" s="23">
        <v>0.143770758</v>
      </c>
      <c r="Q581" s="166">
        <v>49.682638456751697</v>
      </c>
      <c r="R581" s="9">
        <v>655.76725529999999</v>
      </c>
      <c r="S581" s="9">
        <v>32.612499999999997</v>
      </c>
      <c r="T581" s="9"/>
    </row>
    <row r="582" spans="1:20" ht="14.4" x14ac:dyDescent="0.3">
      <c r="A582" s="111">
        <v>6073000800</v>
      </c>
      <c r="B582" s="193">
        <v>5178</v>
      </c>
      <c r="C582" s="19" t="s">
        <v>10972</v>
      </c>
      <c r="D582" s="20">
        <v>92104</v>
      </c>
      <c r="E582" s="20" t="s">
        <v>10972</v>
      </c>
      <c r="F582" s="20" t="s">
        <v>69</v>
      </c>
      <c r="G582" s="19">
        <v>-117.1420277</v>
      </c>
      <c r="H582" s="19">
        <v>32.7447819</v>
      </c>
      <c r="I582" s="21">
        <v>10.201558238743299</v>
      </c>
      <c r="J582" s="21">
        <v>13.426626323751901</v>
      </c>
      <c r="K582" s="22" t="s">
        <v>11016</v>
      </c>
      <c r="L582" s="23">
        <v>4.2599060000000001E-2</v>
      </c>
      <c r="M582" s="166">
        <v>29.8942128189172</v>
      </c>
      <c r="N582" s="9">
        <v>9.9329876840000004</v>
      </c>
      <c r="O582" s="166">
        <v>48.413192283758598</v>
      </c>
      <c r="P582" s="23">
        <v>7.5739912000000006E-2</v>
      </c>
      <c r="Q582" s="166">
        <v>28.363410080896099</v>
      </c>
      <c r="R582" s="9">
        <v>339.37150500000001</v>
      </c>
      <c r="S582" s="9">
        <v>10.2875</v>
      </c>
      <c r="T582" s="9" t="s">
        <v>10990</v>
      </c>
    </row>
    <row r="583" spans="1:20" ht="14.4" x14ac:dyDescent="0.3">
      <c r="A583" s="111">
        <v>6073013605</v>
      </c>
      <c r="B583" s="193">
        <v>6227</v>
      </c>
      <c r="C583" s="19" t="s">
        <v>10972</v>
      </c>
      <c r="D583" s="20">
        <v>91941</v>
      </c>
      <c r="E583" s="20" t="s">
        <v>123</v>
      </c>
      <c r="F583" s="20" t="s">
        <v>123</v>
      </c>
      <c r="G583" s="19">
        <v>-116.94813929999999</v>
      </c>
      <c r="H583" s="19">
        <v>32.758975100000001</v>
      </c>
      <c r="I583" s="21">
        <v>9.9246222885986199</v>
      </c>
      <c r="J583" s="21">
        <v>12.7458396369138</v>
      </c>
      <c r="K583" s="22" t="s">
        <v>11016</v>
      </c>
      <c r="L583" s="23">
        <v>4.9432419999999998E-2</v>
      </c>
      <c r="M583" s="165">
        <v>59.8506533914126</v>
      </c>
      <c r="N583" s="9">
        <v>9.873425782</v>
      </c>
      <c r="O583" s="166">
        <v>47.902924704418197</v>
      </c>
      <c r="P583" s="23">
        <v>2.9708513999999998E-2</v>
      </c>
      <c r="Q583" s="166">
        <v>10.5413814561294</v>
      </c>
      <c r="R583" s="9">
        <v>691.31766819999996</v>
      </c>
      <c r="S583" s="9">
        <v>35.325000000000003</v>
      </c>
      <c r="T583" s="9"/>
    </row>
    <row r="584" spans="1:20" ht="14.4" x14ac:dyDescent="0.3">
      <c r="A584" s="111">
        <v>6073001000</v>
      </c>
      <c r="B584" s="193">
        <v>4472</v>
      </c>
      <c r="C584" s="19" t="s">
        <v>10972</v>
      </c>
      <c r="D584" s="20">
        <v>92116</v>
      </c>
      <c r="E584" s="20" t="s">
        <v>10972</v>
      </c>
      <c r="F584" s="20" t="s">
        <v>78</v>
      </c>
      <c r="G584" s="19">
        <v>-117.1417318</v>
      </c>
      <c r="H584" s="19">
        <v>32.760332599999998</v>
      </c>
      <c r="I584" s="21">
        <v>9.0918668665687008</v>
      </c>
      <c r="J584" s="21">
        <v>10.804336863338399</v>
      </c>
      <c r="K584" s="22" t="s">
        <v>11016</v>
      </c>
      <c r="L584" s="23">
        <v>4.3811200000000002E-2</v>
      </c>
      <c r="M584" s="166">
        <v>35.158680771624098</v>
      </c>
      <c r="N584" s="9">
        <v>9.8554342469999998</v>
      </c>
      <c r="O584" s="166">
        <v>47.691350342252598</v>
      </c>
      <c r="P584" s="23">
        <v>0.168447138</v>
      </c>
      <c r="Q584" s="165">
        <v>55.855631611698797</v>
      </c>
      <c r="R584" s="9">
        <v>736.78092519999996</v>
      </c>
      <c r="S584" s="9">
        <v>39.299999999999997</v>
      </c>
      <c r="T584" s="20" t="s">
        <v>11001</v>
      </c>
    </row>
    <row r="585" spans="1:20" ht="14.4" x14ac:dyDescent="0.3">
      <c r="A585" s="111">
        <v>6073021303</v>
      </c>
      <c r="B585" s="193">
        <v>9456</v>
      </c>
      <c r="C585" s="19" t="s">
        <v>10972</v>
      </c>
      <c r="D585" s="20">
        <v>91935</v>
      </c>
      <c r="E585" s="20" t="s">
        <v>35</v>
      </c>
      <c r="F585" s="20" t="s">
        <v>35</v>
      </c>
      <c r="G585" s="19">
        <v>-116.9017298</v>
      </c>
      <c r="H585" s="19">
        <v>32.721043700000003</v>
      </c>
      <c r="I585" s="21">
        <v>8.74144303828127</v>
      </c>
      <c r="J585" s="21">
        <v>10.0731215330308</v>
      </c>
      <c r="K585" s="22" t="s">
        <v>11016</v>
      </c>
      <c r="L585" s="23">
        <v>5.014528E-2</v>
      </c>
      <c r="M585" s="165">
        <v>61.0827629122589</v>
      </c>
      <c r="N585" s="9">
        <v>9.8532065670000009</v>
      </c>
      <c r="O585" s="166">
        <v>47.654013690105799</v>
      </c>
      <c r="P585" s="23">
        <v>1.5112301E-2</v>
      </c>
      <c r="Q585" s="166">
        <v>5.56316116988177</v>
      </c>
      <c r="R585" s="9">
        <v>512.03520089999995</v>
      </c>
      <c r="S585" s="9">
        <v>21.85</v>
      </c>
      <c r="T585" s="9"/>
    </row>
    <row r="586" spans="1:20" ht="14.4" x14ac:dyDescent="0.3">
      <c r="A586" s="111">
        <v>6073008101</v>
      </c>
      <c r="B586" s="193">
        <v>3760</v>
      </c>
      <c r="C586" s="19" t="s">
        <v>10972</v>
      </c>
      <c r="D586" s="20">
        <v>92037</v>
      </c>
      <c r="E586" s="20" t="s">
        <v>10972</v>
      </c>
      <c r="F586" s="20" t="s">
        <v>39</v>
      </c>
      <c r="G586" s="19">
        <v>-117.2778263</v>
      </c>
      <c r="H586" s="19">
        <v>32.832909299999997</v>
      </c>
      <c r="I586" s="21">
        <v>8.7377809002319804</v>
      </c>
      <c r="J586" s="21">
        <v>10.0605143721634</v>
      </c>
      <c r="K586" s="22" t="s">
        <v>11016</v>
      </c>
      <c r="L586" s="23">
        <v>4.4902020000000001E-2</v>
      </c>
      <c r="M586" s="166">
        <v>39.987554449284403</v>
      </c>
      <c r="N586" s="9">
        <v>9.8361196460000002</v>
      </c>
      <c r="O586" s="166">
        <v>47.492221530802702</v>
      </c>
      <c r="P586" s="23">
        <v>6.7091539000000006E-2</v>
      </c>
      <c r="Q586" s="166">
        <v>24.8662103298071</v>
      </c>
      <c r="R586" s="9">
        <v>404.69723199999999</v>
      </c>
      <c r="S586" s="9">
        <v>14.475</v>
      </c>
      <c r="T586" s="9"/>
    </row>
    <row r="587" spans="1:20" ht="14.4" x14ac:dyDescent="0.3">
      <c r="A587" s="111">
        <v>6073009104</v>
      </c>
      <c r="B587" s="193">
        <v>3194</v>
      </c>
      <c r="C587" s="19" t="s">
        <v>10972</v>
      </c>
      <c r="D587" s="20">
        <v>92110</v>
      </c>
      <c r="E587" s="20" t="s">
        <v>10972</v>
      </c>
      <c r="F587" s="20" t="s">
        <v>68</v>
      </c>
      <c r="G587" s="19">
        <v>-117.19593810000001</v>
      </c>
      <c r="H587" s="19">
        <v>32.779872099999999</v>
      </c>
      <c r="I587" s="21">
        <v>10.393992572394501</v>
      </c>
      <c r="J587" s="21">
        <v>13.8048411497731</v>
      </c>
      <c r="K587" s="22" t="s">
        <v>11016</v>
      </c>
      <c r="L587" s="23">
        <v>4.3811200000000002E-2</v>
      </c>
      <c r="M587" s="166">
        <v>35.158680771624098</v>
      </c>
      <c r="N587" s="9">
        <v>9.8336083359999993</v>
      </c>
      <c r="O587" s="166">
        <v>47.442439327940299</v>
      </c>
      <c r="P587" s="23">
        <v>0.18409341800000001</v>
      </c>
      <c r="Q587" s="165">
        <v>59.091474797759801</v>
      </c>
      <c r="R587" s="9">
        <v>1999.987965</v>
      </c>
      <c r="S587" s="9">
        <v>87.1</v>
      </c>
      <c r="T587" s="9"/>
    </row>
    <row r="588" spans="1:20" ht="14.4" x14ac:dyDescent="0.3">
      <c r="A588" s="111">
        <v>6073007903</v>
      </c>
      <c r="B588" s="193">
        <v>4318</v>
      </c>
      <c r="C588" s="19" t="s">
        <v>10972</v>
      </c>
      <c r="D588" s="20">
        <v>92109</v>
      </c>
      <c r="E588" s="20" t="s">
        <v>10972</v>
      </c>
      <c r="F588" s="20" t="s">
        <v>58</v>
      </c>
      <c r="G588" s="19">
        <v>-117.23974029999999</v>
      </c>
      <c r="H588" s="19">
        <v>32.802516199999999</v>
      </c>
      <c r="I588" s="21">
        <v>10.785572019795</v>
      </c>
      <c r="J588" s="21">
        <v>14.952092788704</v>
      </c>
      <c r="K588" s="22" t="s">
        <v>11016</v>
      </c>
      <c r="L588" s="23">
        <v>4.3811200000000002E-2</v>
      </c>
      <c r="M588" s="166">
        <v>35.158680771624098</v>
      </c>
      <c r="N588" s="9">
        <v>9.8293299090000001</v>
      </c>
      <c r="O588" s="166">
        <v>47.405102675793401</v>
      </c>
      <c r="P588" s="23">
        <v>0.20942112800000001</v>
      </c>
      <c r="Q588" s="165">
        <v>63.746110765401397</v>
      </c>
      <c r="R588" s="9">
        <v>741.65259930000002</v>
      </c>
      <c r="S588" s="9">
        <v>39.625</v>
      </c>
      <c r="T588" s="9"/>
    </row>
    <row r="589" spans="1:20" ht="14.4" x14ac:dyDescent="0.3">
      <c r="A589" s="111">
        <v>6073017813</v>
      </c>
      <c r="B589" s="193">
        <v>4018</v>
      </c>
      <c r="C589" s="19" t="s">
        <v>10972</v>
      </c>
      <c r="D589" s="20">
        <v>92011</v>
      </c>
      <c r="E589" s="20" t="s">
        <v>19</v>
      </c>
      <c r="F589" s="20" t="s">
        <v>19</v>
      </c>
      <c r="G589" s="19">
        <v>-117.3269889</v>
      </c>
      <c r="H589" s="19">
        <v>33.122008299999997</v>
      </c>
      <c r="I589" s="21">
        <v>9.6215234626410098</v>
      </c>
      <c r="J589" s="21">
        <v>12.0146243066062</v>
      </c>
      <c r="K589" s="22" t="s">
        <v>11016</v>
      </c>
      <c r="L589" s="23">
        <v>4.3205130000000001E-2</v>
      </c>
      <c r="M589" s="166">
        <v>32.146857498444298</v>
      </c>
      <c r="N589" s="9">
        <v>9.8254695959999996</v>
      </c>
      <c r="O589" s="166">
        <v>47.3179838207841</v>
      </c>
      <c r="P589" s="23">
        <v>0.377522741</v>
      </c>
      <c r="Q589" s="165">
        <v>83.310516490354701</v>
      </c>
      <c r="R589" s="9">
        <v>1970.9101049999999</v>
      </c>
      <c r="S589" s="9">
        <v>86.625</v>
      </c>
      <c r="T589" s="9"/>
    </row>
    <row r="590" spans="1:20" ht="14.4" x14ac:dyDescent="0.3">
      <c r="A590" s="111">
        <v>6073002002</v>
      </c>
      <c r="B590" s="193">
        <v>2610</v>
      </c>
      <c r="C590" s="19" t="s">
        <v>10972</v>
      </c>
      <c r="D590" s="20">
        <v>92115</v>
      </c>
      <c r="E590" s="20" t="s">
        <v>10972</v>
      </c>
      <c r="F590" s="20" t="s">
        <v>28</v>
      </c>
      <c r="G590" s="19">
        <v>-117.0929252</v>
      </c>
      <c r="H590" s="19">
        <v>32.764557199999999</v>
      </c>
      <c r="I590" s="21">
        <v>10.20922933598</v>
      </c>
      <c r="J590" s="21">
        <v>13.5022692889561</v>
      </c>
      <c r="K590" s="22" t="s">
        <v>11016</v>
      </c>
      <c r="L590" s="23">
        <v>4.4356609999999998E-2</v>
      </c>
      <c r="M590" s="166">
        <v>37.573117610454297</v>
      </c>
      <c r="N590" s="9">
        <v>9.7833029870000008</v>
      </c>
      <c r="O590" s="166">
        <v>46.869943995021799</v>
      </c>
      <c r="P590" s="23">
        <v>9.5794149999999995E-2</v>
      </c>
      <c r="Q590" s="166">
        <v>35.830740510267603</v>
      </c>
      <c r="R590" s="9">
        <v>1056.3658290000001</v>
      </c>
      <c r="S590" s="9">
        <v>61.55</v>
      </c>
      <c r="T590" s="9"/>
    </row>
    <row r="591" spans="1:20" ht="14.4" x14ac:dyDescent="0.3">
      <c r="A591" s="111">
        <v>6073001900</v>
      </c>
      <c r="B591" s="193">
        <v>3271</v>
      </c>
      <c r="C591" s="19" t="s">
        <v>10972</v>
      </c>
      <c r="D591" s="20">
        <v>92116</v>
      </c>
      <c r="E591" s="20" t="s">
        <v>10972</v>
      </c>
      <c r="F591" s="20" t="s">
        <v>78</v>
      </c>
      <c r="G591" s="19">
        <v>-117.11964570000001</v>
      </c>
      <c r="H591" s="19">
        <v>32.769665699999997</v>
      </c>
      <c r="I591" s="21">
        <v>8.7870463753769208</v>
      </c>
      <c r="J591" s="21">
        <v>10.1613716591024</v>
      </c>
      <c r="K591" s="22" t="s">
        <v>11016</v>
      </c>
      <c r="L591" s="23">
        <v>4.3811200000000002E-2</v>
      </c>
      <c r="M591" s="166">
        <v>35.158680771624098</v>
      </c>
      <c r="N591" s="9">
        <v>9.6664941310000003</v>
      </c>
      <c r="O591" s="166">
        <v>45.986309894212802</v>
      </c>
      <c r="P591" s="23">
        <v>0.38784134399999998</v>
      </c>
      <c r="Q591" s="165">
        <v>84.107031736154298</v>
      </c>
      <c r="R591" s="9">
        <v>2083.0851130000001</v>
      </c>
      <c r="S591" s="9">
        <v>88.325000000000003</v>
      </c>
      <c r="T591" s="20" t="s">
        <v>11001</v>
      </c>
    </row>
    <row r="592" spans="1:20" ht="14.4" x14ac:dyDescent="0.3">
      <c r="A592" s="111">
        <v>6073017040</v>
      </c>
      <c r="B592" s="193">
        <v>4488</v>
      </c>
      <c r="C592" s="19" t="s">
        <v>10972</v>
      </c>
      <c r="D592" s="20">
        <v>92064</v>
      </c>
      <c r="E592" s="20" t="s">
        <v>61</v>
      </c>
      <c r="F592" s="20" t="s">
        <v>61</v>
      </c>
      <c r="G592" s="19">
        <v>-117.0571307</v>
      </c>
      <c r="H592" s="19">
        <v>32.967736199999997</v>
      </c>
      <c r="I592" s="21">
        <v>10.7376840957768</v>
      </c>
      <c r="J592" s="21">
        <v>14.7881996974281</v>
      </c>
      <c r="K592" s="22" t="s">
        <v>11016</v>
      </c>
      <c r="L592" s="23">
        <v>4.8992929999999997E-2</v>
      </c>
      <c r="M592" s="165">
        <v>57.7722464219042</v>
      </c>
      <c r="N592" s="9">
        <v>9.5697027699999992</v>
      </c>
      <c r="O592" s="166">
        <v>45.077784691972603</v>
      </c>
      <c r="P592" s="23">
        <v>5.6919147000000003E-2</v>
      </c>
      <c r="Q592" s="166">
        <v>20.746733042937102</v>
      </c>
      <c r="R592" s="9">
        <v>1060.644571</v>
      </c>
      <c r="S592" s="9">
        <v>61.862499999999997</v>
      </c>
      <c r="T592" s="9"/>
    </row>
    <row r="593" spans="1:20" ht="14.4" x14ac:dyDescent="0.3">
      <c r="A593" s="111">
        <v>6073016610</v>
      </c>
      <c r="B593" s="193">
        <v>4082</v>
      </c>
      <c r="C593" s="19" t="s">
        <v>10972</v>
      </c>
      <c r="D593" s="20">
        <v>92071</v>
      </c>
      <c r="E593" s="20" t="s">
        <v>98</v>
      </c>
      <c r="F593" s="20" t="s">
        <v>98</v>
      </c>
      <c r="G593" s="19">
        <v>-116.9800224</v>
      </c>
      <c r="H593" s="19">
        <v>32.858489200000001</v>
      </c>
      <c r="I593" s="21">
        <v>10.010459735321</v>
      </c>
      <c r="J593" s="21">
        <v>12.947554210791701</v>
      </c>
      <c r="K593" s="22" t="s">
        <v>11016</v>
      </c>
      <c r="L593" s="23">
        <v>5.1162150000000003E-2</v>
      </c>
      <c r="M593" s="165">
        <v>64.729309271935307</v>
      </c>
      <c r="N593" s="9">
        <v>9.5429806480000003</v>
      </c>
      <c r="O593" s="166">
        <v>44.8786558805227</v>
      </c>
      <c r="P593" s="23">
        <v>3.5706014000000001E-2</v>
      </c>
      <c r="Q593" s="166">
        <v>12.781580584940899</v>
      </c>
      <c r="R593" s="9">
        <v>625.56117719999997</v>
      </c>
      <c r="S593" s="9">
        <v>30.2</v>
      </c>
      <c r="T593" s="9"/>
    </row>
    <row r="594" spans="1:20" ht="14.4" x14ac:dyDescent="0.3">
      <c r="A594" s="111">
        <v>6073018000</v>
      </c>
      <c r="B594" s="193">
        <v>3258</v>
      </c>
      <c r="C594" s="19" t="s">
        <v>10972</v>
      </c>
      <c r="D594" s="20">
        <v>92008</v>
      </c>
      <c r="E594" s="20" t="s">
        <v>19</v>
      </c>
      <c r="F594" s="20" t="s">
        <v>19</v>
      </c>
      <c r="G594" s="19">
        <v>-117.3499851</v>
      </c>
      <c r="H594" s="19">
        <v>33.154791500000002</v>
      </c>
      <c r="I594" s="21">
        <v>9.8448329609217495</v>
      </c>
      <c r="J594" s="21">
        <v>12.5063035804337</v>
      </c>
      <c r="K594" s="22" t="s">
        <v>11016</v>
      </c>
      <c r="L594" s="23">
        <v>4.2599060000000001E-2</v>
      </c>
      <c r="M594" s="166">
        <v>29.8942128189172</v>
      </c>
      <c r="N594" s="9">
        <v>9.5231525090000009</v>
      </c>
      <c r="O594" s="166">
        <v>44.741754822650897</v>
      </c>
      <c r="P594" s="23">
        <v>0.29053938099999999</v>
      </c>
      <c r="Q594" s="165">
        <v>75.320472930927195</v>
      </c>
      <c r="R594" s="9">
        <v>670.15467939999996</v>
      </c>
      <c r="S594" s="9">
        <v>33.725000000000001</v>
      </c>
      <c r="T594" s="9"/>
    </row>
    <row r="595" spans="1:20" ht="14.4" x14ac:dyDescent="0.3">
      <c r="A595" s="111">
        <v>6073016613</v>
      </c>
      <c r="B595" s="193">
        <v>1881</v>
      </c>
      <c r="C595" s="19" t="s">
        <v>10972</v>
      </c>
      <c r="D595" s="20">
        <v>92071</v>
      </c>
      <c r="E595" s="20" t="s">
        <v>98</v>
      </c>
      <c r="F595" s="20" t="s">
        <v>98</v>
      </c>
      <c r="G595" s="19">
        <v>-117.0043675</v>
      </c>
      <c r="H595" s="19">
        <v>32.8456215</v>
      </c>
      <c r="I595" s="21">
        <v>9.3714981275023099</v>
      </c>
      <c r="J595" s="21">
        <v>11.3212304589007</v>
      </c>
      <c r="K595" s="22" t="s">
        <v>11016</v>
      </c>
      <c r="L595" s="23">
        <v>4.9390419999999997E-2</v>
      </c>
      <c r="M595" s="165">
        <v>59.688861232109502</v>
      </c>
      <c r="N595" s="9">
        <v>9.5105313369999998</v>
      </c>
      <c r="O595" s="166">
        <v>44.592408214063497</v>
      </c>
      <c r="P595" s="23">
        <v>0.16725978699999999</v>
      </c>
      <c r="Q595" s="165">
        <v>55.569383945239601</v>
      </c>
      <c r="R595" s="9">
        <v>551.90156639999998</v>
      </c>
      <c r="S595" s="9">
        <v>24.787500000000001</v>
      </c>
      <c r="T595" s="9"/>
    </row>
    <row r="596" spans="1:20" ht="14.4" x14ac:dyDescent="0.3">
      <c r="A596" s="111">
        <v>6073017501</v>
      </c>
      <c r="B596" s="193">
        <v>2898</v>
      </c>
      <c r="C596" s="19" t="s">
        <v>10972</v>
      </c>
      <c r="D596" s="20">
        <v>92024</v>
      </c>
      <c r="E596" s="20" t="s">
        <v>29</v>
      </c>
      <c r="F596" s="20" t="s">
        <v>29</v>
      </c>
      <c r="G596" s="19">
        <v>-117.2920275</v>
      </c>
      <c r="H596" s="19">
        <v>33.040243699999998</v>
      </c>
      <c r="I596" s="21">
        <v>10.0318844716566</v>
      </c>
      <c r="J596" s="21">
        <v>13.035804336863301</v>
      </c>
      <c r="K596" s="22" t="s">
        <v>11016</v>
      </c>
      <c r="L596" s="23">
        <v>4.3205130000000001E-2</v>
      </c>
      <c r="M596" s="166">
        <v>32.146857498444298</v>
      </c>
      <c r="N596" s="9">
        <v>9.4940650990000002</v>
      </c>
      <c r="O596" s="166">
        <v>44.4555071561917</v>
      </c>
      <c r="P596" s="23">
        <v>0.32009157900000001</v>
      </c>
      <c r="Q596" s="165">
        <v>78.394523957685095</v>
      </c>
      <c r="R596" s="9">
        <v>1544.1387930000001</v>
      </c>
      <c r="S596" s="9">
        <v>78.862499999999997</v>
      </c>
      <c r="T596" s="9"/>
    </row>
    <row r="597" spans="1:20" ht="14.4" x14ac:dyDescent="0.3">
      <c r="A597" s="111">
        <v>6073008512</v>
      </c>
      <c r="B597" s="193">
        <v>4829</v>
      </c>
      <c r="C597" s="19" t="s">
        <v>10972</v>
      </c>
      <c r="D597" s="20">
        <v>92111</v>
      </c>
      <c r="E597" s="20" t="s">
        <v>10972</v>
      </c>
      <c r="F597" s="20" t="s">
        <v>26</v>
      </c>
      <c r="G597" s="19">
        <v>-117.1881489</v>
      </c>
      <c r="H597" s="19">
        <v>32.809322299999998</v>
      </c>
      <c r="I597" s="21">
        <v>9.3933705025120702</v>
      </c>
      <c r="J597" s="21">
        <v>11.3842662632375</v>
      </c>
      <c r="K597" s="22" t="s">
        <v>11016</v>
      </c>
      <c r="L597" s="23">
        <v>4.4356609999999998E-2</v>
      </c>
      <c r="M597" s="166">
        <v>37.573117610454297</v>
      </c>
      <c r="N597" s="9">
        <v>9.4858055809999993</v>
      </c>
      <c r="O597" s="166">
        <v>44.355942750466703</v>
      </c>
      <c r="P597" s="23">
        <v>0.15968173599999999</v>
      </c>
      <c r="Q597" s="165">
        <v>53.652769135034198</v>
      </c>
      <c r="R597" s="9">
        <v>912.46638540000004</v>
      </c>
      <c r="S597" s="9">
        <v>52.512500000000003</v>
      </c>
      <c r="T597" s="9"/>
    </row>
    <row r="598" spans="1:20" ht="14.4" x14ac:dyDescent="0.3">
      <c r="A598" s="111">
        <v>6073008513</v>
      </c>
      <c r="B598" s="193">
        <v>2828</v>
      </c>
      <c r="C598" s="19" t="s">
        <v>10972</v>
      </c>
      <c r="D598" s="20">
        <v>92111</v>
      </c>
      <c r="E598" s="20" t="s">
        <v>10972</v>
      </c>
      <c r="F598" s="20" t="s">
        <v>26</v>
      </c>
      <c r="G598" s="19">
        <v>-117.18109939999999</v>
      </c>
      <c r="H598" s="19">
        <v>32.8034143</v>
      </c>
      <c r="I598" s="21">
        <v>9.6971390006174598</v>
      </c>
      <c r="J598" s="21">
        <v>12.2163388804841</v>
      </c>
      <c r="K598" s="22" t="s">
        <v>11016</v>
      </c>
      <c r="L598" s="23">
        <v>4.4356609999999998E-2</v>
      </c>
      <c r="M598" s="166">
        <v>37.573117610454297</v>
      </c>
      <c r="N598" s="9">
        <v>9.4753496140000006</v>
      </c>
      <c r="O598" s="166">
        <v>44.231487243310497</v>
      </c>
      <c r="P598" s="23">
        <v>7.1048233000000002E-2</v>
      </c>
      <c r="Q598" s="166">
        <v>26.334785314250201</v>
      </c>
      <c r="R598" s="9">
        <v>559.21100000000001</v>
      </c>
      <c r="S598" s="9">
        <v>25.462499999999999</v>
      </c>
      <c r="T598" s="9"/>
    </row>
    <row r="599" spans="1:20" ht="14.4" x14ac:dyDescent="0.3">
      <c r="A599" s="111">
        <v>6073008348</v>
      </c>
      <c r="B599" s="193">
        <v>5691</v>
      </c>
      <c r="C599" s="19" t="s">
        <v>10972</v>
      </c>
      <c r="D599" s="20">
        <v>92126</v>
      </c>
      <c r="E599" s="20" t="s">
        <v>10972</v>
      </c>
      <c r="F599" s="20" t="s">
        <v>52</v>
      </c>
      <c r="G599" s="19">
        <v>-117.1629598</v>
      </c>
      <c r="H599" s="19">
        <v>32.914737500000001</v>
      </c>
      <c r="I599" s="21">
        <v>9.9172219719472103</v>
      </c>
      <c r="J599" s="21">
        <v>12.720625315178999</v>
      </c>
      <c r="K599" s="22" t="s">
        <v>11016</v>
      </c>
      <c r="L599" s="23">
        <v>4.6325379999999999E-2</v>
      </c>
      <c r="M599" s="166">
        <v>46.994399502177998</v>
      </c>
      <c r="N599" s="9">
        <v>9.4431402169999998</v>
      </c>
      <c r="O599" s="166">
        <v>43.845675171126302</v>
      </c>
      <c r="P599" s="23">
        <v>4.1217922999999997E-2</v>
      </c>
      <c r="Q599" s="166">
        <v>14.77286869944</v>
      </c>
      <c r="R599" s="9">
        <v>848.64524310000002</v>
      </c>
      <c r="S599" s="9">
        <v>47.762500000000003</v>
      </c>
      <c r="T599" s="9"/>
    </row>
    <row r="600" spans="1:20" ht="14.4" x14ac:dyDescent="0.3">
      <c r="A600" s="111">
        <v>6073016605</v>
      </c>
      <c r="B600" s="193">
        <v>7830</v>
      </c>
      <c r="C600" s="19" t="s">
        <v>10972</v>
      </c>
      <c r="D600" s="20">
        <v>92071</v>
      </c>
      <c r="E600" s="20" t="s">
        <v>98</v>
      </c>
      <c r="F600" s="20" t="s">
        <v>98</v>
      </c>
      <c r="G600" s="19">
        <v>-117.0146944</v>
      </c>
      <c r="H600" s="19">
        <v>32.827730799999998</v>
      </c>
      <c r="I600" s="21">
        <v>9.9031956659922695</v>
      </c>
      <c r="J600" s="21">
        <v>12.6828038325769</v>
      </c>
      <c r="K600" s="22" t="s">
        <v>11016</v>
      </c>
      <c r="L600" s="23">
        <v>4.86551E-2</v>
      </c>
      <c r="M600" s="165">
        <v>57.062850031113904</v>
      </c>
      <c r="N600" s="9">
        <v>9.4389959749999992</v>
      </c>
      <c r="O600" s="166">
        <v>43.808338518979497</v>
      </c>
      <c r="P600" s="23">
        <v>0.13060092000000001</v>
      </c>
      <c r="Q600" s="166">
        <v>45.948973242066003</v>
      </c>
      <c r="R600" s="9">
        <v>866.95458619999999</v>
      </c>
      <c r="S600" s="9">
        <v>49</v>
      </c>
      <c r="T600" s="9"/>
    </row>
    <row r="601" spans="1:20" ht="14.4" x14ac:dyDescent="0.3">
      <c r="A601" s="111">
        <v>6073016606</v>
      </c>
      <c r="B601" s="193">
        <v>3575</v>
      </c>
      <c r="C601" s="19" t="s">
        <v>10972</v>
      </c>
      <c r="D601" s="20">
        <v>92071</v>
      </c>
      <c r="E601" s="20" t="s">
        <v>10972</v>
      </c>
      <c r="F601" s="20" t="s">
        <v>98</v>
      </c>
      <c r="G601" s="19">
        <v>-117.0126279</v>
      </c>
      <c r="H601" s="19">
        <v>32.841341999999997</v>
      </c>
      <c r="I601" s="21">
        <v>10.7090115100241</v>
      </c>
      <c r="J601" s="21">
        <v>14.6999495713565</v>
      </c>
      <c r="K601" s="22" t="s">
        <v>11016</v>
      </c>
      <c r="L601" s="23">
        <v>4.9019449999999999E-2</v>
      </c>
      <c r="M601" s="165">
        <v>58.232731798382098</v>
      </c>
      <c r="N601" s="9">
        <v>9.4341697359999994</v>
      </c>
      <c r="O601" s="166">
        <v>43.771001866832599</v>
      </c>
      <c r="P601" s="23">
        <v>0.169024173</v>
      </c>
      <c r="Q601" s="165">
        <v>56.004978220286198</v>
      </c>
      <c r="R601" s="9">
        <v>929.03967060000002</v>
      </c>
      <c r="S601" s="9">
        <v>53.6875</v>
      </c>
      <c r="T601" s="9"/>
    </row>
    <row r="602" spans="1:20" ht="14.4" x14ac:dyDescent="0.3">
      <c r="A602" s="111">
        <v>6073008353</v>
      </c>
      <c r="B602" s="193">
        <v>5133</v>
      </c>
      <c r="C602" s="19" t="s">
        <v>10972</v>
      </c>
      <c r="D602" s="20">
        <v>92126</v>
      </c>
      <c r="E602" s="20" t="s">
        <v>10972</v>
      </c>
      <c r="F602" s="20" t="s">
        <v>52</v>
      </c>
      <c r="G602" s="19">
        <v>-117.133675</v>
      </c>
      <c r="H602" s="19">
        <v>32.932814399999998</v>
      </c>
      <c r="I602" s="21">
        <v>10.155530963835901</v>
      </c>
      <c r="J602" s="21">
        <v>13.3131618759455</v>
      </c>
      <c r="K602" s="22" t="s">
        <v>11016</v>
      </c>
      <c r="L602" s="23">
        <v>4.6767080000000003E-2</v>
      </c>
      <c r="M602" s="166">
        <v>48.450528935905403</v>
      </c>
      <c r="N602" s="9">
        <v>9.4030943610000008</v>
      </c>
      <c r="O602" s="166">
        <v>43.235843186060997</v>
      </c>
      <c r="P602" s="23">
        <v>3.6126119999999998E-2</v>
      </c>
      <c r="Q602" s="166">
        <v>12.993154947106399</v>
      </c>
      <c r="R602" s="9">
        <v>581.07265380000001</v>
      </c>
      <c r="S602" s="9">
        <v>26.912500000000001</v>
      </c>
      <c r="T602" s="9"/>
    </row>
    <row r="603" spans="1:20" ht="14.4" x14ac:dyDescent="0.3">
      <c r="A603" s="111">
        <v>6073017042</v>
      </c>
      <c r="B603" s="193">
        <v>8163</v>
      </c>
      <c r="C603" s="19" t="s">
        <v>10972</v>
      </c>
      <c r="D603" s="20">
        <v>92128</v>
      </c>
      <c r="E603" s="20" t="s">
        <v>10972</v>
      </c>
      <c r="F603" s="20" t="s">
        <v>61</v>
      </c>
      <c r="G603" s="19">
        <v>-117.0854107</v>
      </c>
      <c r="H603" s="19">
        <v>32.940301499999997</v>
      </c>
      <c r="I603" s="21">
        <v>10.297668896728</v>
      </c>
      <c r="J603" s="21">
        <v>13.716591023701501</v>
      </c>
      <c r="K603" s="22" t="s">
        <v>11016</v>
      </c>
      <c r="L603" s="23">
        <v>4.8277500000000001E-2</v>
      </c>
      <c r="M603" s="165">
        <v>55.382700684505302</v>
      </c>
      <c r="N603" s="9">
        <v>9.3793625709999997</v>
      </c>
      <c r="O603" s="166">
        <v>42.986932171748599</v>
      </c>
      <c r="P603" s="23">
        <v>6.9374362999999994E-2</v>
      </c>
      <c r="Q603" s="166">
        <v>25.7249533291848</v>
      </c>
      <c r="R603" s="9">
        <v>1474.8579729999999</v>
      </c>
      <c r="S603" s="9">
        <v>77.55</v>
      </c>
      <c r="T603" s="9"/>
    </row>
    <row r="604" spans="1:20" ht="14.4" x14ac:dyDescent="0.3">
      <c r="A604" s="111">
        <v>6073008364</v>
      </c>
      <c r="B604" s="193">
        <v>6031</v>
      </c>
      <c r="C604" s="19" t="s">
        <v>10972</v>
      </c>
      <c r="D604" s="20">
        <v>92122</v>
      </c>
      <c r="E604" s="20" t="s">
        <v>10972</v>
      </c>
      <c r="F604" s="20" t="s">
        <v>92</v>
      </c>
      <c r="G604" s="19">
        <v>-117.2274041</v>
      </c>
      <c r="H604" s="19">
        <v>32.859901399999998</v>
      </c>
      <c r="I604" s="21">
        <v>10.063556098738299</v>
      </c>
      <c r="J604" s="21">
        <v>13.086232980332801</v>
      </c>
      <c r="K604" s="22" t="s">
        <v>11016</v>
      </c>
      <c r="L604" s="23">
        <v>4.4902020000000001E-2</v>
      </c>
      <c r="M604" s="166">
        <v>39.987554449284403</v>
      </c>
      <c r="N604" s="9">
        <v>9.3708194290000009</v>
      </c>
      <c r="O604" s="166">
        <v>42.837585563161198</v>
      </c>
      <c r="P604" s="23">
        <v>0.24186612599999999</v>
      </c>
      <c r="Q604" s="165">
        <v>68.985687616676998</v>
      </c>
      <c r="R604" s="9">
        <v>1361.7848550000001</v>
      </c>
      <c r="S604" s="9">
        <v>74.137500000000003</v>
      </c>
      <c r="T604" s="9"/>
    </row>
    <row r="605" spans="1:20" ht="14.4" x14ac:dyDescent="0.3">
      <c r="A605" s="111">
        <v>6073008343</v>
      </c>
      <c r="B605" s="193">
        <v>5067</v>
      </c>
      <c r="C605" s="19" t="s">
        <v>10972</v>
      </c>
      <c r="D605" s="20">
        <v>92122</v>
      </c>
      <c r="E605" s="20" t="s">
        <v>10972</v>
      </c>
      <c r="F605" s="20" t="s">
        <v>92</v>
      </c>
      <c r="G605" s="19">
        <v>-117.21758819999999</v>
      </c>
      <c r="H605" s="19">
        <v>32.862655099999998</v>
      </c>
      <c r="I605" s="21">
        <v>9.4307037282486803</v>
      </c>
      <c r="J605" s="21">
        <v>11.510337871911201</v>
      </c>
      <c r="K605" s="22" t="s">
        <v>11016</v>
      </c>
      <c r="L605" s="23">
        <v>4.4902020000000001E-2</v>
      </c>
      <c r="M605" s="166">
        <v>39.987554449284403</v>
      </c>
      <c r="N605" s="9">
        <v>9.3708194290000009</v>
      </c>
      <c r="O605" s="166">
        <v>42.837585563161198</v>
      </c>
      <c r="P605" s="23">
        <v>0.16217377499999999</v>
      </c>
      <c r="Q605" s="165">
        <v>54.212818917237101</v>
      </c>
      <c r="R605" s="9">
        <v>1055.8158860000001</v>
      </c>
      <c r="S605" s="9">
        <v>61.5</v>
      </c>
      <c r="T605" s="9"/>
    </row>
    <row r="606" spans="1:20" ht="14.4" x14ac:dyDescent="0.3">
      <c r="A606" s="111">
        <v>6073017401</v>
      </c>
      <c r="B606" s="193">
        <v>5686</v>
      </c>
      <c r="C606" s="19" t="s">
        <v>10972</v>
      </c>
      <c r="D606" s="20">
        <v>92007</v>
      </c>
      <c r="E606" s="20" t="s">
        <v>29</v>
      </c>
      <c r="F606" s="20" t="s">
        <v>29</v>
      </c>
      <c r="G606" s="19">
        <v>-117.2792618</v>
      </c>
      <c r="H606" s="19">
        <v>33.021682200000001</v>
      </c>
      <c r="I606" s="21">
        <v>10.0956414901909</v>
      </c>
      <c r="J606" s="21">
        <v>13.161875945537099</v>
      </c>
      <c r="K606" s="22" t="s">
        <v>11016</v>
      </c>
      <c r="L606" s="23">
        <v>4.4356609999999998E-2</v>
      </c>
      <c r="M606" s="166">
        <v>37.573117610454297</v>
      </c>
      <c r="N606" s="9">
        <v>9.3650399950000001</v>
      </c>
      <c r="O606" s="166">
        <v>42.725575606720597</v>
      </c>
      <c r="P606" s="23">
        <v>0.30046257399999998</v>
      </c>
      <c r="Q606" s="165">
        <v>76.540136901057906</v>
      </c>
      <c r="R606" s="9">
        <v>1846.6494</v>
      </c>
      <c r="S606" s="9">
        <v>84.75</v>
      </c>
      <c r="T606" s="9"/>
    </row>
    <row r="607" spans="1:20" ht="14.4" x14ac:dyDescent="0.3">
      <c r="A607" s="111">
        <v>6073008307</v>
      </c>
      <c r="B607" s="193">
        <v>3914</v>
      </c>
      <c r="C607" s="19" t="s">
        <v>10972</v>
      </c>
      <c r="D607" s="20">
        <v>92122</v>
      </c>
      <c r="E607" s="20" t="s">
        <v>10972</v>
      </c>
      <c r="F607" s="20" t="s">
        <v>92</v>
      </c>
      <c r="G607" s="19">
        <v>-117.21179359999999</v>
      </c>
      <c r="H607" s="19">
        <v>32.852159299999997</v>
      </c>
      <c r="I607" s="21">
        <v>9.8439950261200106</v>
      </c>
      <c r="J607" s="21">
        <v>12.4936964195663</v>
      </c>
      <c r="K607" s="22" t="s">
        <v>11016</v>
      </c>
      <c r="L607" s="23">
        <v>4.4902020000000001E-2</v>
      </c>
      <c r="M607" s="166">
        <v>39.987554449284403</v>
      </c>
      <c r="N607" s="9">
        <v>9.3569398170000007</v>
      </c>
      <c r="O607" s="166">
        <v>42.638456751711303</v>
      </c>
      <c r="P607" s="23">
        <v>0.13016620400000001</v>
      </c>
      <c r="Q607" s="166">
        <v>45.8742999377722</v>
      </c>
      <c r="R607" s="9">
        <v>1035.8204840000001</v>
      </c>
      <c r="S607" s="9">
        <v>60.35</v>
      </c>
      <c r="T607" s="9"/>
    </row>
    <row r="608" spans="1:20" ht="14.4" x14ac:dyDescent="0.3">
      <c r="A608" s="111">
        <v>6073021500</v>
      </c>
      <c r="B608" s="193">
        <v>11078</v>
      </c>
      <c r="C608" s="19" t="s">
        <v>10972</v>
      </c>
      <c r="D608" s="20">
        <v>92130</v>
      </c>
      <c r="E608" s="20" t="s">
        <v>10972</v>
      </c>
      <c r="F608" s="20" t="s">
        <v>23</v>
      </c>
      <c r="G608" s="19">
        <v>-117.1889651</v>
      </c>
      <c r="H608" s="19">
        <v>32.951106199999998</v>
      </c>
      <c r="I608" s="21">
        <v>8.9772569096533505</v>
      </c>
      <c r="J608" s="21">
        <v>10.590015128593</v>
      </c>
      <c r="K608" s="22" t="s">
        <v>11016</v>
      </c>
      <c r="L608" s="23">
        <v>4.6325379999999999E-2</v>
      </c>
      <c r="M608" s="166">
        <v>46.994399502177998</v>
      </c>
      <c r="N608" s="9">
        <v>9.3329428270000001</v>
      </c>
      <c r="O608" s="166">
        <v>42.401991288114502</v>
      </c>
      <c r="P608" s="23">
        <v>0.18529786500000001</v>
      </c>
      <c r="Q608" s="165">
        <v>59.402613565650299</v>
      </c>
      <c r="R608" s="9">
        <v>790.27627670000004</v>
      </c>
      <c r="S608" s="9">
        <v>43.524999999999999</v>
      </c>
      <c r="T608" s="9"/>
    </row>
    <row r="609" spans="1:20" ht="14.4" x14ac:dyDescent="0.3">
      <c r="A609" s="111">
        <v>6073016811</v>
      </c>
      <c r="B609" s="193">
        <v>4818</v>
      </c>
      <c r="C609" s="19" t="s">
        <v>10972</v>
      </c>
      <c r="D609" s="20">
        <v>92040</v>
      </c>
      <c r="E609" s="20" t="s">
        <v>116</v>
      </c>
      <c r="F609" s="20" t="s">
        <v>116</v>
      </c>
      <c r="G609" s="19">
        <v>-116.8973197</v>
      </c>
      <c r="H609" s="19">
        <v>32.8465129</v>
      </c>
      <c r="I609" s="21">
        <v>10.667147958657401</v>
      </c>
      <c r="J609" s="21">
        <v>14.573877962682801</v>
      </c>
      <c r="K609" s="22" t="s">
        <v>11016</v>
      </c>
      <c r="L609" s="23">
        <v>5.4629410000000003E-2</v>
      </c>
      <c r="M609" s="165">
        <v>71.661481020535106</v>
      </c>
      <c r="N609" s="9">
        <v>9.3087959730000005</v>
      </c>
      <c r="O609" s="166">
        <v>42.103298070939601</v>
      </c>
      <c r="P609" s="23">
        <v>0.11240074799999999</v>
      </c>
      <c r="Q609" s="166">
        <v>41.020535158680801</v>
      </c>
      <c r="R609" s="9">
        <v>409.5902719</v>
      </c>
      <c r="S609" s="9">
        <v>14.85</v>
      </c>
      <c r="T609" s="9"/>
    </row>
    <row r="610" spans="1:20" ht="14.4" x14ac:dyDescent="0.3">
      <c r="A610" s="111">
        <v>6073017039</v>
      </c>
      <c r="B610" s="193">
        <v>7364</v>
      </c>
      <c r="C610" s="19" t="s">
        <v>10972</v>
      </c>
      <c r="D610" s="20">
        <v>92128</v>
      </c>
      <c r="E610" s="20" t="s">
        <v>10972</v>
      </c>
      <c r="F610" s="20" t="s">
        <v>61</v>
      </c>
      <c r="G610" s="19">
        <v>-117.0877455</v>
      </c>
      <c r="H610" s="19">
        <v>32.952671500000001</v>
      </c>
      <c r="I610" s="21">
        <v>10.488768737601299</v>
      </c>
      <c r="J610" s="21">
        <v>14.0695915279879</v>
      </c>
      <c r="K610" s="22" t="s">
        <v>11016</v>
      </c>
      <c r="L610" s="23">
        <v>4.8277500000000001E-2</v>
      </c>
      <c r="M610" s="165">
        <v>55.382700684505302</v>
      </c>
      <c r="N610" s="9">
        <v>9.2958942830000009</v>
      </c>
      <c r="O610" s="166">
        <v>41.929060360921</v>
      </c>
      <c r="P610" s="23">
        <v>0.18387699399999999</v>
      </c>
      <c r="Q610" s="165">
        <v>59.041692594897299</v>
      </c>
      <c r="R610" s="9">
        <v>1632.765179</v>
      </c>
      <c r="S610" s="9">
        <v>80.825000000000003</v>
      </c>
      <c r="T610" s="9"/>
    </row>
    <row r="611" spans="1:20" ht="14.4" x14ac:dyDescent="0.3">
      <c r="A611" s="111">
        <v>6073018608</v>
      </c>
      <c r="B611" s="193">
        <v>2812</v>
      </c>
      <c r="C611" s="19" t="s">
        <v>10972</v>
      </c>
      <c r="D611" s="20">
        <v>92057</v>
      </c>
      <c r="E611" s="20" t="s">
        <v>53</v>
      </c>
      <c r="F611" s="20" t="s">
        <v>53</v>
      </c>
      <c r="G611" s="19">
        <v>-117.3237639</v>
      </c>
      <c r="H611" s="19">
        <v>33.2523944</v>
      </c>
      <c r="I611" s="21">
        <v>10.195608450771701</v>
      </c>
      <c r="J611" s="21">
        <v>13.4140191628845</v>
      </c>
      <c r="K611" s="22" t="s">
        <v>11016</v>
      </c>
      <c r="L611" s="23">
        <v>4.4356609999999998E-2</v>
      </c>
      <c r="M611" s="166">
        <v>37.573117610454297</v>
      </c>
      <c r="N611" s="9">
        <v>9.0839616900000006</v>
      </c>
      <c r="O611" s="166">
        <v>39.029247044181702</v>
      </c>
      <c r="P611" s="23">
        <v>2.0579632E-2</v>
      </c>
      <c r="Q611" s="166">
        <v>7.4299937772246398</v>
      </c>
      <c r="R611" s="9">
        <v>591.73369109999999</v>
      </c>
      <c r="S611" s="9">
        <v>27.787500000000001</v>
      </c>
      <c r="T611" s="9"/>
    </row>
    <row r="612" spans="1:20" ht="14.4" x14ac:dyDescent="0.3">
      <c r="A612" s="111">
        <v>6073017304</v>
      </c>
      <c r="B612" s="193">
        <v>5982</v>
      </c>
      <c r="C612" s="19" t="s">
        <v>10972</v>
      </c>
      <c r="D612" s="20">
        <v>92075</v>
      </c>
      <c r="E612" s="20" t="s">
        <v>101</v>
      </c>
      <c r="F612" s="20" t="s">
        <v>101</v>
      </c>
      <c r="G612" s="19">
        <v>-117.2633676</v>
      </c>
      <c r="H612" s="19">
        <v>32.9903701</v>
      </c>
      <c r="I612" s="21">
        <v>10.708192177194499</v>
      </c>
      <c r="J612" s="21">
        <v>14.687342410489199</v>
      </c>
      <c r="K612" s="22" t="s">
        <v>11016</v>
      </c>
      <c r="L612" s="23">
        <v>4.4356609999999998E-2</v>
      </c>
      <c r="M612" s="166">
        <v>37.573117610454297</v>
      </c>
      <c r="N612" s="9">
        <v>9.0752399260000001</v>
      </c>
      <c r="O612" s="166">
        <v>38.830118232731799</v>
      </c>
      <c r="P612" s="23">
        <v>0.34356154500000002</v>
      </c>
      <c r="Q612" s="165">
        <v>80.572495332918507</v>
      </c>
      <c r="R612" s="9">
        <v>2399.1910659999999</v>
      </c>
      <c r="S612" s="9">
        <v>91.587500000000006</v>
      </c>
      <c r="T612" s="9"/>
    </row>
    <row r="613" spans="1:20" ht="14.4" x14ac:dyDescent="0.3">
      <c r="A613" s="111">
        <v>6073009504</v>
      </c>
      <c r="B613" s="193">
        <v>6455</v>
      </c>
      <c r="C613" s="19" t="s">
        <v>10972</v>
      </c>
      <c r="D613" s="20">
        <v>92071</v>
      </c>
      <c r="E613" s="20" t="s">
        <v>10972</v>
      </c>
      <c r="F613" s="20" t="s">
        <v>98</v>
      </c>
      <c r="G613" s="19">
        <v>-117.02842320000001</v>
      </c>
      <c r="H613" s="19">
        <v>32.901927399999998</v>
      </c>
      <c r="I613" s="21">
        <v>8.7319187665160296</v>
      </c>
      <c r="J613" s="21">
        <v>10.047907211296</v>
      </c>
      <c r="K613" s="22" t="s">
        <v>11016</v>
      </c>
      <c r="L613" s="23">
        <v>4.9101690000000003E-2</v>
      </c>
      <c r="M613" s="165">
        <v>58.3447417548226</v>
      </c>
      <c r="N613" s="9">
        <v>9.0322878739999997</v>
      </c>
      <c r="O613" s="166">
        <v>38.033602986932202</v>
      </c>
      <c r="P613" s="23">
        <v>3.0989037000000001E-2</v>
      </c>
      <c r="Q613" s="166">
        <v>10.939639079029201</v>
      </c>
      <c r="R613" s="9">
        <v>1212.9539689999999</v>
      </c>
      <c r="S613" s="9">
        <v>69.212500000000006</v>
      </c>
      <c r="T613" s="9"/>
    </row>
    <row r="614" spans="1:20" ht="14.4" x14ac:dyDescent="0.3">
      <c r="A614" s="111">
        <v>6073019301</v>
      </c>
      <c r="B614" s="193">
        <v>6726</v>
      </c>
      <c r="C614" s="19" t="s">
        <v>10972</v>
      </c>
      <c r="D614" s="20">
        <v>92056</v>
      </c>
      <c r="E614" s="20" t="s">
        <v>53</v>
      </c>
      <c r="F614" s="20" t="s">
        <v>53</v>
      </c>
      <c r="G614" s="19">
        <v>-117.2750748</v>
      </c>
      <c r="H614" s="19">
        <v>33.229934999999998</v>
      </c>
      <c r="I614" s="21">
        <v>9.4102946964091991</v>
      </c>
      <c r="J614" s="21">
        <v>11.4473020675744</v>
      </c>
      <c r="K614" s="22" t="s">
        <v>11016</v>
      </c>
      <c r="L614" s="23">
        <v>4.4356609999999998E-2</v>
      </c>
      <c r="M614" s="166">
        <v>37.573117610454297</v>
      </c>
      <c r="N614" s="9">
        <v>8.8766186030000007</v>
      </c>
      <c r="O614" s="166">
        <v>34.623522090852497</v>
      </c>
      <c r="P614" s="23">
        <v>6.1545177999999999E-2</v>
      </c>
      <c r="Q614" s="166">
        <v>22.538892345986302</v>
      </c>
      <c r="R614" s="9">
        <v>696.2474082</v>
      </c>
      <c r="S614" s="9">
        <v>35.8125</v>
      </c>
      <c r="T614" s="9"/>
    </row>
    <row r="615" spans="1:20" ht="14.4" x14ac:dyDescent="0.3">
      <c r="A615" s="111">
        <v>6073019808</v>
      </c>
      <c r="B615" s="193">
        <v>4354</v>
      </c>
      <c r="C615" s="19" t="s">
        <v>10972</v>
      </c>
      <c r="D615" s="20">
        <v>92056</v>
      </c>
      <c r="E615" s="20" t="s">
        <v>53</v>
      </c>
      <c r="F615" s="20" t="s">
        <v>53</v>
      </c>
      <c r="G615" s="19">
        <v>-117.26288510000001</v>
      </c>
      <c r="H615" s="19">
        <v>33.162093200000001</v>
      </c>
      <c r="I615" s="21">
        <v>10.2020912506777</v>
      </c>
      <c r="J615" s="21">
        <v>13.439233484619299</v>
      </c>
      <c r="K615" s="22" t="s">
        <v>11016</v>
      </c>
      <c r="L615" s="23">
        <v>4.3811200000000002E-2</v>
      </c>
      <c r="M615" s="166">
        <v>35.158680771624098</v>
      </c>
      <c r="N615" s="9">
        <v>8.8398384770000007</v>
      </c>
      <c r="O615" s="166">
        <v>33.802115743621698</v>
      </c>
      <c r="P615" s="23">
        <v>3.2926579999999997E-2</v>
      </c>
      <c r="Q615" s="166">
        <v>11.599253266957099</v>
      </c>
      <c r="R615" s="9">
        <v>408.7541933</v>
      </c>
      <c r="S615" s="9">
        <v>14.8125</v>
      </c>
      <c r="T615" s="9"/>
    </row>
    <row r="616" spans="1:20" ht="14.4" x14ac:dyDescent="0.3">
      <c r="A616" s="111">
        <v>6073017032</v>
      </c>
      <c r="B616" s="193">
        <v>15361</v>
      </c>
      <c r="C616" s="19" t="s">
        <v>10972</v>
      </c>
      <c r="D616" s="20">
        <v>92127</v>
      </c>
      <c r="E616" s="20" t="s">
        <v>10993</v>
      </c>
      <c r="F616" s="20" t="s">
        <v>94</v>
      </c>
      <c r="G616" s="19">
        <v>-117.1044271</v>
      </c>
      <c r="H616" s="19">
        <v>33.008997999999998</v>
      </c>
      <c r="I616" s="21">
        <v>10.414580913069001</v>
      </c>
      <c r="J616" s="21">
        <v>13.8552697932426</v>
      </c>
      <c r="K616" s="22" t="s">
        <v>11016</v>
      </c>
      <c r="L616" s="23">
        <v>4.7535550000000003E-2</v>
      </c>
      <c r="M616" s="165">
        <v>50.989421281891701</v>
      </c>
      <c r="N616" s="9">
        <v>8.6898733289999992</v>
      </c>
      <c r="O616" s="166">
        <v>29.4710640945862</v>
      </c>
      <c r="P616" s="23">
        <v>0.17031126099999999</v>
      </c>
      <c r="Q616" s="165">
        <v>56.4156813939017</v>
      </c>
      <c r="R616" s="9">
        <v>1230.8553489999999</v>
      </c>
      <c r="S616" s="9">
        <v>69.862499999999997</v>
      </c>
      <c r="T616" s="9"/>
    </row>
    <row r="617" spans="1:20" ht="14.4" x14ac:dyDescent="0.3">
      <c r="A617" s="111">
        <v>6073020024</v>
      </c>
      <c r="B617" s="193">
        <v>4517</v>
      </c>
      <c r="C617" s="19" t="s">
        <v>10972</v>
      </c>
      <c r="D617" s="20">
        <v>92069</v>
      </c>
      <c r="E617" s="20" t="s">
        <v>82</v>
      </c>
      <c r="F617" s="20" t="s">
        <v>82</v>
      </c>
      <c r="G617" s="19">
        <v>-117.124725</v>
      </c>
      <c r="H617" s="19">
        <v>33.147136699999997</v>
      </c>
      <c r="I617" s="21">
        <v>9.9951741714764992</v>
      </c>
      <c r="J617" s="21">
        <v>12.909732728189599</v>
      </c>
      <c r="K617" s="22" t="s">
        <v>11016</v>
      </c>
      <c r="L617" s="23">
        <v>4.6325379999999999E-2</v>
      </c>
      <c r="M617" s="166">
        <v>46.994399502177998</v>
      </c>
      <c r="N617" s="9">
        <v>8.4575570990000006</v>
      </c>
      <c r="O617" s="166">
        <v>21.7174859987554</v>
      </c>
      <c r="P617" s="23">
        <v>6.7077835000000002E-2</v>
      </c>
      <c r="Q617" s="166">
        <v>24.853764779091499</v>
      </c>
      <c r="R617" s="9">
        <v>373.1582042</v>
      </c>
      <c r="S617" s="9">
        <v>12.387499999999999</v>
      </c>
      <c r="T617" s="9"/>
    </row>
    <row r="618" spans="1:20" ht="14.4" x14ac:dyDescent="0.3">
      <c r="A618" s="111">
        <v>6073019903</v>
      </c>
      <c r="B618" s="193">
        <v>5035</v>
      </c>
      <c r="C618" s="19" t="s">
        <v>10972</v>
      </c>
      <c r="D618" s="20">
        <v>92084</v>
      </c>
      <c r="E618" s="20" t="s">
        <v>10993</v>
      </c>
      <c r="F618" s="20" t="s">
        <v>110</v>
      </c>
      <c r="G618" s="19">
        <v>-117.19724239999999</v>
      </c>
      <c r="H618" s="19">
        <v>33.178158099999997</v>
      </c>
      <c r="I618" s="21">
        <v>10.4138242708988</v>
      </c>
      <c r="J618" s="21">
        <v>13.8426626323752</v>
      </c>
      <c r="K618" s="22" t="s">
        <v>11016</v>
      </c>
      <c r="L618" s="23">
        <v>4.5392849999999998E-2</v>
      </c>
      <c r="M618" s="166">
        <v>42.563783447417499</v>
      </c>
      <c r="N618" s="9">
        <v>8.4420235399999992</v>
      </c>
      <c r="O618" s="166">
        <v>21.468574984443102</v>
      </c>
      <c r="P618" s="23">
        <v>5.0328445999999999E-2</v>
      </c>
      <c r="Q618" s="166">
        <v>18.145612943372701</v>
      </c>
      <c r="R618" s="9">
        <v>508.8703423</v>
      </c>
      <c r="S618" s="9">
        <v>21.574999999999999</v>
      </c>
      <c r="T618" s="9"/>
    </row>
    <row r="619" spans="1:20" ht="14.4" x14ac:dyDescent="0.3">
      <c r="A619" s="111">
        <v>6073009502</v>
      </c>
      <c r="B619" s="193">
        <v>4216</v>
      </c>
      <c r="C619" s="19" t="s">
        <v>10972</v>
      </c>
      <c r="D619" s="20">
        <v>92124</v>
      </c>
      <c r="E619" s="20" t="s">
        <v>10972</v>
      </c>
      <c r="F619" s="20" t="s">
        <v>91</v>
      </c>
      <c r="G619" s="19">
        <v>-117.1102052</v>
      </c>
      <c r="H619" s="19">
        <v>32.833642300000001</v>
      </c>
      <c r="I619" s="21">
        <v>10.3243797670475</v>
      </c>
      <c r="J619" s="21">
        <v>13.7418053454362</v>
      </c>
      <c r="K619" s="22" t="s">
        <v>11016</v>
      </c>
      <c r="L619" s="23">
        <v>4.5392849999999998E-2</v>
      </c>
      <c r="M619" s="166">
        <v>42.563783447417499</v>
      </c>
      <c r="N619" s="9">
        <v>8.4337872610000009</v>
      </c>
      <c r="O619" s="166">
        <v>21.2196639701307</v>
      </c>
      <c r="P619" s="23">
        <v>0.21040457800000001</v>
      </c>
      <c r="Q619" s="165">
        <v>63.982576228998099</v>
      </c>
      <c r="R619" s="9">
        <v>1209.5634190000001</v>
      </c>
      <c r="S619" s="9">
        <v>69.075000000000003</v>
      </c>
      <c r="T619" s="9"/>
    </row>
    <row r="620" spans="1:20" ht="14.4" x14ac:dyDescent="0.3">
      <c r="A620" s="111">
        <v>6073020106</v>
      </c>
      <c r="B620" s="193">
        <v>3704</v>
      </c>
      <c r="C620" s="19" t="s">
        <v>10972</v>
      </c>
      <c r="D620" s="20">
        <v>92026</v>
      </c>
      <c r="E620" s="20" t="s">
        <v>10993</v>
      </c>
      <c r="F620" s="20" t="s">
        <v>81</v>
      </c>
      <c r="G620" s="19">
        <v>-117.0867344</v>
      </c>
      <c r="H620" s="19">
        <v>33.1501424</v>
      </c>
      <c r="I620" s="21">
        <v>8.9599175687241601</v>
      </c>
      <c r="J620" s="21">
        <v>10.564800806858299</v>
      </c>
      <c r="K620" s="22" t="s">
        <v>11016</v>
      </c>
      <c r="L620" s="23">
        <v>4.7919789999999997E-2</v>
      </c>
      <c r="M620" s="165">
        <v>53.727442439327902</v>
      </c>
      <c r="N620" s="9">
        <v>8.2011097579999994</v>
      </c>
      <c r="O620" s="166">
        <v>16.378344741754798</v>
      </c>
      <c r="P620" s="23">
        <v>5.9471324999999998E-2</v>
      </c>
      <c r="Q620" s="166">
        <v>21.617921593030498</v>
      </c>
      <c r="R620" s="9">
        <v>525.46784969999999</v>
      </c>
      <c r="S620" s="9">
        <v>22.975000000000001</v>
      </c>
      <c r="T620" s="9"/>
    </row>
    <row r="621" spans="1:20" ht="14.4" x14ac:dyDescent="0.3">
      <c r="A621" s="111">
        <v>6073020405</v>
      </c>
      <c r="B621" s="193">
        <v>3505</v>
      </c>
      <c r="C621" s="19" t="s">
        <v>10972</v>
      </c>
      <c r="D621" s="20">
        <v>92029</v>
      </c>
      <c r="E621" s="20" t="s">
        <v>10993</v>
      </c>
      <c r="F621" s="20" t="s">
        <v>38</v>
      </c>
      <c r="G621" s="19">
        <v>-117.08710189999999</v>
      </c>
      <c r="H621" s="19">
        <v>33.082976899999998</v>
      </c>
      <c r="I621" s="21">
        <v>9.7506654566856596</v>
      </c>
      <c r="J621" s="21">
        <v>12.3424104891578</v>
      </c>
      <c r="K621" s="22" t="s">
        <v>11016</v>
      </c>
      <c r="L621" s="23">
        <v>4.7164579999999998E-2</v>
      </c>
      <c r="M621" s="165">
        <v>50.5413814561294</v>
      </c>
      <c r="N621" s="9">
        <v>8.1443409760000005</v>
      </c>
      <c r="O621" s="166">
        <v>15.420037336652101</v>
      </c>
      <c r="P621" s="23">
        <v>0.17924837800000001</v>
      </c>
      <c r="Q621" s="165">
        <v>58.170504044803998</v>
      </c>
      <c r="R621" s="9">
        <v>1599.7607</v>
      </c>
      <c r="S621" s="9">
        <v>80.0625</v>
      </c>
      <c r="T621" s="20"/>
    </row>
    <row r="622" spans="1:20" ht="14.4" x14ac:dyDescent="0.3">
      <c r="A622" s="111">
        <v>6073017110</v>
      </c>
      <c r="B622" s="193">
        <v>11906</v>
      </c>
      <c r="C622" s="19" t="s">
        <v>10972</v>
      </c>
      <c r="D622" s="20">
        <v>92029</v>
      </c>
      <c r="E622" s="20" t="s">
        <v>10993</v>
      </c>
      <c r="F622" s="20" t="s">
        <v>38</v>
      </c>
      <c r="G622" s="19">
        <v>-117.1842996</v>
      </c>
      <c r="H622" s="19">
        <v>33.065116199999999</v>
      </c>
      <c r="I622" s="21">
        <v>9.5070605127549399</v>
      </c>
      <c r="J622" s="21">
        <v>11.737266767524</v>
      </c>
      <c r="K622" s="22" t="s">
        <v>11016</v>
      </c>
      <c r="L622" s="23">
        <v>4.5340999999999999E-2</v>
      </c>
      <c r="M622" s="166">
        <v>40.049782202862502</v>
      </c>
      <c r="N622" s="9">
        <v>8.1314240729999998</v>
      </c>
      <c r="O622" s="166">
        <v>15.245799626633501</v>
      </c>
      <c r="P622" s="23">
        <v>4.9861163999999999E-2</v>
      </c>
      <c r="Q622" s="166">
        <v>17.9215930304916</v>
      </c>
      <c r="R622" s="9">
        <v>515.58294539999997</v>
      </c>
      <c r="S622" s="9">
        <v>22.074999999999999</v>
      </c>
      <c r="T622" s="9"/>
    </row>
    <row r="623" spans="1:20" ht="14.4" x14ac:dyDescent="0.3">
      <c r="A623" s="111">
        <v>6073017019</v>
      </c>
      <c r="B623" s="193">
        <v>6673</v>
      </c>
      <c r="C623" s="19" t="s">
        <v>10972</v>
      </c>
      <c r="D623" s="20">
        <v>92128</v>
      </c>
      <c r="E623" s="20" t="s">
        <v>10972</v>
      </c>
      <c r="F623" s="20" t="s">
        <v>61</v>
      </c>
      <c r="G623" s="19">
        <v>-117.05114829999999</v>
      </c>
      <c r="H623" s="19">
        <v>33.041475800000001</v>
      </c>
      <c r="I623" s="21">
        <v>9.0010101624750192</v>
      </c>
      <c r="J623" s="21">
        <v>10.6278366111952</v>
      </c>
      <c r="K623" s="22" t="s">
        <v>11016</v>
      </c>
      <c r="L623" s="23">
        <v>4.8635209999999998E-2</v>
      </c>
      <c r="M623" s="165">
        <v>56.963285625388899</v>
      </c>
      <c r="N623" s="9">
        <v>8.1221736270000005</v>
      </c>
      <c r="O623" s="166">
        <v>15.1586807716241</v>
      </c>
      <c r="P623" s="23">
        <v>4.8600605999999998E-2</v>
      </c>
      <c r="Q623" s="166">
        <v>17.299315494710601</v>
      </c>
      <c r="R623" s="9">
        <v>413.83585019999998</v>
      </c>
      <c r="S623" s="9">
        <v>15.1625</v>
      </c>
      <c r="T623" s="9"/>
    </row>
    <row r="624" spans="1:20" ht="14.4" x14ac:dyDescent="0.3">
      <c r="A624" s="111">
        <v>6073020801</v>
      </c>
      <c r="B624" s="193">
        <v>5677</v>
      </c>
      <c r="C624" s="19" t="s">
        <v>10972</v>
      </c>
      <c r="D624" s="20">
        <v>92065</v>
      </c>
      <c r="E624" s="20" t="s">
        <v>10993</v>
      </c>
      <c r="F624" s="20" t="s">
        <v>131</v>
      </c>
      <c r="G624" s="19">
        <v>-116.9387595</v>
      </c>
      <c r="H624" s="19">
        <v>33.005269900000002</v>
      </c>
      <c r="I624" s="21">
        <v>9.5995733641781005</v>
      </c>
      <c r="J624" s="21">
        <v>11.938981341401901</v>
      </c>
      <c r="K624" s="22" t="s">
        <v>11016</v>
      </c>
      <c r="L624" s="23">
        <v>5.2987779999999998E-2</v>
      </c>
      <c r="M624" s="165">
        <v>68.226509023024306</v>
      </c>
      <c r="N624" s="9">
        <v>7.9111208069999996</v>
      </c>
      <c r="O624" s="166">
        <v>12.5202240199129</v>
      </c>
      <c r="P624" s="23">
        <v>1.7517569E-2</v>
      </c>
      <c r="Q624" s="166">
        <v>6.3845675171126297</v>
      </c>
      <c r="R624" s="9">
        <v>396.24152090000001</v>
      </c>
      <c r="S624" s="9">
        <v>13.887499999999999</v>
      </c>
      <c r="T624" s="9"/>
    </row>
    <row r="625" spans="1:20" ht="14.4" x14ac:dyDescent="0.3">
      <c r="A625" s="111">
        <v>6073021205</v>
      </c>
      <c r="B625" s="193">
        <v>6813</v>
      </c>
      <c r="C625" s="19" t="s">
        <v>10972</v>
      </c>
      <c r="D625" s="20">
        <v>91901</v>
      </c>
      <c r="E625" s="20" t="s">
        <v>13</v>
      </c>
      <c r="F625" s="20" t="s">
        <v>13</v>
      </c>
      <c r="G625" s="19">
        <v>-116.7811501</v>
      </c>
      <c r="H625" s="19">
        <v>32.828797399999999</v>
      </c>
      <c r="I625" s="21">
        <v>8.8437933880508304</v>
      </c>
      <c r="J625" s="21">
        <v>10.3378719112456</v>
      </c>
      <c r="K625" s="22" t="s">
        <v>11016</v>
      </c>
      <c r="L625" s="23">
        <v>5.846283E-2</v>
      </c>
      <c r="M625" s="165">
        <v>78.008711885500901</v>
      </c>
      <c r="N625" s="9">
        <v>7.739807892</v>
      </c>
      <c r="O625" s="166">
        <v>11.2507778469197</v>
      </c>
      <c r="P625" s="23">
        <v>7.0101152E-2</v>
      </c>
      <c r="Q625" s="166">
        <v>25.998755444928399</v>
      </c>
      <c r="R625" s="9">
        <v>468.07113090000001</v>
      </c>
      <c r="S625" s="9">
        <v>18.4375</v>
      </c>
      <c r="T625" s="9"/>
    </row>
    <row r="626" spans="1:20" ht="14.4" x14ac:dyDescent="0.3">
      <c r="A626" s="111">
        <v>6073020706</v>
      </c>
      <c r="B626" s="193">
        <v>6597</v>
      </c>
      <c r="C626" s="19" t="s">
        <v>10972</v>
      </c>
      <c r="D626" s="20">
        <v>92025</v>
      </c>
      <c r="E626" s="20" t="s">
        <v>10993</v>
      </c>
      <c r="F626" s="20" t="s">
        <v>83</v>
      </c>
      <c r="G626" s="19">
        <v>-117.0388245</v>
      </c>
      <c r="H626" s="19">
        <v>33.099805500000002</v>
      </c>
      <c r="I626" s="21">
        <v>8.8432115485392497</v>
      </c>
      <c r="J626" s="21">
        <v>10.325264750378199</v>
      </c>
      <c r="K626" s="22" t="s">
        <v>11016</v>
      </c>
      <c r="L626" s="23">
        <v>4.8277500000000001E-2</v>
      </c>
      <c r="M626" s="165">
        <v>55.382700684505302</v>
      </c>
      <c r="N626" s="9">
        <v>7.7281406830000003</v>
      </c>
      <c r="O626" s="166">
        <v>11.163658991910401</v>
      </c>
      <c r="P626" s="23">
        <v>6.4684902000000002E-2</v>
      </c>
      <c r="Q626" s="166">
        <v>23.920348475419999</v>
      </c>
      <c r="R626" s="9">
        <v>651.01401420000002</v>
      </c>
      <c r="S626" s="9">
        <v>32.212499999999999</v>
      </c>
      <c r="T626" s="9"/>
    </row>
    <row r="627" spans="1:20" ht="14.4" x14ac:dyDescent="0.3">
      <c r="A627" s="111">
        <v>6073019107</v>
      </c>
      <c r="B627" s="193">
        <v>2067</v>
      </c>
      <c r="C627" s="19" t="s">
        <v>10972</v>
      </c>
      <c r="D627" s="20">
        <v>92082</v>
      </c>
      <c r="E627" s="20" t="s">
        <v>10993</v>
      </c>
      <c r="F627" s="20" t="s">
        <v>108</v>
      </c>
      <c r="G627" s="19">
        <v>-116.91224339999999</v>
      </c>
      <c r="H627" s="19">
        <v>33.211860399999999</v>
      </c>
      <c r="I627" s="21">
        <v>9.3973204227099494</v>
      </c>
      <c r="J627" s="21">
        <v>11.4094805849723</v>
      </c>
      <c r="K627" s="22" t="s">
        <v>11016</v>
      </c>
      <c r="L627" s="23">
        <v>5.4227049999999999E-2</v>
      </c>
      <c r="M627" s="165">
        <v>70.616054760423197</v>
      </c>
      <c r="N627" s="9">
        <v>6.804487366</v>
      </c>
      <c r="O627" s="166">
        <v>6.0858742999377702</v>
      </c>
      <c r="P627" s="23">
        <v>3.8280480000000001E-3</v>
      </c>
      <c r="Q627" s="166">
        <v>1.60547604231487</v>
      </c>
      <c r="R627" s="9">
        <v>230.3572747</v>
      </c>
      <c r="S627" s="9">
        <v>5.2249999999999996</v>
      </c>
      <c r="T627" s="9"/>
    </row>
    <row r="628" spans="1:20" ht="14.4" x14ac:dyDescent="0.3">
      <c r="A628" s="111">
        <v>6073020902</v>
      </c>
      <c r="B628" s="193">
        <v>2235</v>
      </c>
      <c r="C628" s="19" t="s">
        <v>10972</v>
      </c>
      <c r="D628" s="20">
        <v>91916</v>
      </c>
      <c r="E628" s="20" t="s">
        <v>10993</v>
      </c>
      <c r="F628" s="20" t="s">
        <v>138</v>
      </c>
      <c r="G628" s="19">
        <v>-116.6067039</v>
      </c>
      <c r="H628" s="19">
        <v>32.942483899999999</v>
      </c>
      <c r="I628" s="21">
        <v>10.170709214791801</v>
      </c>
      <c r="J628" s="21">
        <v>13.363590519415</v>
      </c>
      <c r="K628" s="22" t="s">
        <v>11016</v>
      </c>
      <c r="L628" s="23">
        <v>5.8524479999999997E-2</v>
      </c>
      <c r="M628" s="165">
        <v>78.220286247666493</v>
      </c>
      <c r="N628" s="9">
        <v>6.4481089440000003</v>
      </c>
      <c r="O628" s="166">
        <v>4.7915370255133798</v>
      </c>
      <c r="P628" s="23">
        <v>1.288474E-3</v>
      </c>
      <c r="Q628" s="166">
        <v>0.47293092719352797</v>
      </c>
      <c r="R628" s="9">
        <v>116.3745401</v>
      </c>
      <c r="S628" s="9">
        <v>1.4624999999999999</v>
      </c>
      <c r="T628" s="9"/>
    </row>
    <row r="630" spans="1:20" x14ac:dyDescent="0.25">
      <c r="O630" s="109"/>
    </row>
    <row r="632" spans="1:20" x14ac:dyDescent="0.25">
      <c r="O632" s="109"/>
    </row>
  </sheetData>
  <autoFilter ref="A1:T628" xr:uid="{00000000-0009-0000-0000-000009000000}"/>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W3468"/>
  <sheetViews>
    <sheetView workbookViewId="0">
      <selection activeCell="F236" sqref="F236"/>
    </sheetView>
  </sheetViews>
  <sheetFormatPr defaultRowHeight="13.2" x14ac:dyDescent="0.25"/>
  <cols>
    <col min="9" max="9" width="28.5546875" customWidth="1"/>
  </cols>
  <sheetData>
    <row r="1" spans="1:23" ht="115.8" x14ac:dyDescent="0.25">
      <c r="A1" s="194" t="s">
        <v>140</v>
      </c>
      <c r="B1" s="194" t="s">
        <v>141</v>
      </c>
      <c r="C1" s="194" t="s">
        <v>142</v>
      </c>
      <c r="D1" s="194" t="s">
        <v>143</v>
      </c>
      <c r="E1" s="194" t="s">
        <v>144</v>
      </c>
      <c r="F1" s="195" t="s">
        <v>145</v>
      </c>
      <c r="G1" s="194" t="s">
        <v>146</v>
      </c>
      <c r="H1" s="194" t="s">
        <v>147</v>
      </c>
      <c r="I1" s="194" t="s">
        <v>148</v>
      </c>
      <c r="J1" s="196" t="s">
        <v>149</v>
      </c>
      <c r="K1" s="196" t="s">
        <v>150</v>
      </c>
      <c r="L1" s="197" t="s">
        <v>151</v>
      </c>
      <c r="M1" s="196" t="s">
        <v>152</v>
      </c>
      <c r="N1" s="197" t="s">
        <v>153</v>
      </c>
      <c r="O1" s="196" t="s">
        <v>154</v>
      </c>
      <c r="P1" s="197" t="s">
        <v>155</v>
      </c>
      <c r="Q1" s="196" t="s">
        <v>156</v>
      </c>
      <c r="R1" s="197" t="s">
        <v>157</v>
      </c>
      <c r="S1" s="196" t="s">
        <v>158</v>
      </c>
      <c r="T1" s="197" t="s">
        <v>159</v>
      </c>
      <c r="U1" s="194" t="s">
        <v>160</v>
      </c>
      <c r="V1" s="194" t="s">
        <v>161</v>
      </c>
      <c r="W1" s="198" t="s">
        <v>162</v>
      </c>
    </row>
    <row r="2" spans="1:23" hidden="1" x14ac:dyDescent="0.25">
      <c r="A2" s="152" t="s">
        <v>163</v>
      </c>
      <c r="B2" s="152"/>
      <c r="C2" s="152" t="s">
        <v>164</v>
      </c>
      <c r="D2" s="152" t="s">
        <v>165</v>
      </c>
      <c r="E2" s="152" t="s">
        <v>166</v>
      </c>
      <c r="F2" s="162">
        <v>0.129</v>
      </c>
      <c r="G2" s="152"/>
      <c r="H2" s="152" t="s">
        <v>167</v>
      </c>
      <c r="I2" s="152" t="s">
        <v>168</v>
      </c>
      <c r="J2" s="153">
        <v>38250</v>
      </c>
      <c r="K2" s="153">
        <v>2379</v>
      </c>
      <c r="L2" s="155">
        <v>6.22</v>
      </c>
      <c r="M2" s="153">
        <v>807</v>
      </c>
      <c r="N2" s="155">
        <v>33.93</v>
      </c>
      <c r="O2" s="153">
        <v>1126</v>
      </c>
      <c r="P2" s="155">
        <v>47.32</v>
      </c>
      <c r="Q2" s="153">
        <v>319</v>
      </c>
      <c r="R2" s="155">
        <v>13.39</v>
      </c>
      <c r="S2" s="153">
        <v>128</v>
      </c>
      <c r="T2" s="155">
        <v>5.36</v>
      </c>
      <c r="U2" s="163">
        <v>223</v>
      </c>
      <c r="V2" s="163">
        <v>18</v>
      </c>
      <c r="W2" s="164" t="s">
        <v>169</v>
      </c>
    </row>
    <row r="3" spans="1:23" hidden="1" x14ac:dyDescent="0.25">
      <c r="A3" s="152" t="s">
        <v>163</v>
      </c>
      <c r="B3" s="152"/>
      <c r="C3" s="152" t="s">
        <v>164</v>
      </c>
      <c r="D3" s="152" t="s">
        <v>165</v>
      </c>
      <c r="E3" s="152" t="s">
        <v>166</v>
      </c>
      <c r="F3" s="162">
        <v>0.78</v>
      </c>
      <c r="G3" s="152"/>
      <c r="H3" s="152" t="s">
        <v>167</v>
      </c>
      <c r="I3" s="152" t="s">
        <v>170</v>
      </c>
      <c r="J3" s="153">
        <v>38900</v>
      </c>
      <c r="K3" s="153">
        <v>1894</v>
      </c>
      <c r="L3" s="155">
        <v>4.87</v>
      </c>
      <c r="M3" s="153">
        <v>643</v>
      </c>
      <c r="N3" s="155">
        <v>33.93</v>
      </c>
      <c r="O3" s="153">
        <v>896</v>
      </c>
      <c r="P3" s="155">
        <v>47.32</v>
      </c>
      <c r="Q3" s="153">
        <v>254</v>
      </c>
      <c r="R3" s="155">
        <v>13.39</v>
      </c>
      <c r="S3" s="153">
        <v>102</v>
      </c>
      <c r="T3" s="155">
        <v>5.36</v>
      </c>
      <c r="U3" s="163">
        <v>177</v>
      </c>
      <c r="V3" s="163">
        <v>3</v>
      </c>
      <c r="W3" s="164" t="s">
        <v>169</v>
      </c>
    </row>
    <row r="4" spans="1:23" hidden="1" x14ac:dyDescent="0.25">
      <c r="A4" s="152" t="s">
        <v>163</v>
      </c>
      <c r="B4" s="152"/>
      <c r="C4" s="152" t="s">
        <v>164</v>
      </c>
      <c r="D4" s="152" t="s">
        <v>165</v>
      </c>
      <c r="E4" s="152"/>
      <c r="F4" s="162">
        <v>9.4179999999999993</v>
      </c>
      <c r="G4" s="152"/>
      <c r="H4" s="152" t="s">
        <v>171</v>
      </c>
      <c r="I4" s="152" t="s">
        <v>172</v>
      </c>
      <c r="J4" s="153">
        <v>38800</v>
      </c>
      <c r="K4" s="153">
        <v>675</v>
      </c>
      <c r="L4" s="155">
        <v>1.74</v>
      </c>
      <c r="M4" s="153">
        <v>264</v>
      </c>
      <c r="N4" s="155">
        <v>39.08</v>
      </c>
      <c r="O4" s="153">
        <v>310</v>
      </c>
      <c r="P4" s="155">
        <v>45.98</v>
      </c>
      <c r="Q4" s="153">
        <v>62</v>
      </c>
      <c r="R4" s="155">
        <v>9.1999999999999993</v>
      </c>
      <c r="S4" s="153">
        <v>39</v>
      </c>
      <c r="T4" s="155">
        <v>5.75</v>
      </c>
      <c r="U4" s="163">
        <v>60</v>
      </c>
      <c r="V4" s="163">
        <v>19</v>
      </c>
      <c r="W4" s="164" t="s">
        <v>169</v>
      </c>
    </row>
    <row r="5" spans="1:23" hidden="1" x14ac:dyDescent="0.25">
      <c r="A5" s="152" t="s">
        <v>163</v>
      </c>
      <c r="B5" s="152"/>
      <c r="C5" s="152" t="s">
        <v>164</v>
      </c>
      <c r="D5" s="152" t="s">
        <v>165</v>
      </c>
      <c r="E5" s="152"/>
      <c r="F5" s="162">
        <v>9.4179999999999993</v>
      </c>
      <c r="G5" s="152"/>
      <c r="H5" s="152" t="s">
        <v>167</v>
      </c>
      <c r="I5" s="152" t="s">
        <v>172</v>
      </c>
      <c r="J5" s="153">
        <v>38800</v>
      </c>
      <c r="K5" s="153">
        <v>675</v>
      </c>
      <c r="L5" s="155">
        <v>1.74</v>
      </c>
      <c r="M5" s="153">
        <v>264</v>
      </c>
      <c r="N5" s="155">
        <v>39.08</v>
      </c>
      <c r="O5" s="153">
        <v>310</v>
      </c>
      <c r="P5" s="155">
        <v>45.98</v>
      </c>
      <c r="Q5" s="153">
        <v>62</v>
      </c>
      <c r="R5" s="155">
        <v>9.1999999999999993</v>
      </c>
      <c r="S5" s="153">
        <v>39</v>
      </c>
      <c r="T5" s="155">
        <v>5.75</v>
      </c>
      <c r="U5" s="163">
        <v>60</v>
      </c>
      <c r="V5" s="163">
        <v>19</v>
      </c>
      <c r="W5" s="164" t="s">
        <v>169</v>
      </c>
    </row>
    <row r="6" spans="1:23" hidden="1" x14ac:dyDescent="0.25">
      <c r="A6" s="152" t="s">
        <v>163</v>
      </c>
      <c r="B6" s="152"/>
      <c r="C6" s="152" t="s">
        <v>164</v>
      </c>
      <c r="D6" s="152" t="s">
        <v>165</v>
      </c>
      <c r="E6" s="152"/>
      <c r="F6" s="162">
        <v>19.797000000000001</v>
      </c>
      <c r="G6" s="152"/>
      <c r="H6" s="152" t="s">
        <v>171</v>
      </c>
      <c r="I6" s="152" t="s">
        <v>173</v>
      </c>
      <c r="J6" s="153">
        <v>49600</v>
      </c>
      <c r="K6" s="153">
        <v>565</v>
      </c>
      <c r="L6" s="155">
        <v>1.1399999999999999</v>
      </c>
      <c r="M6" s="153">
        <v>435</v>
      </c>
      <c r="N6" s="155">
        <v>76.92</v>
      </c>
      <c r="O6" s="153">
        <v>78</v>
      </c>
      <c r="P6" s="155">
        <v>13.85</v>
      </c>
      <c r="Q6" s="153">
        <v>26</v>
      </c>
      <c r="R6" s="155">
        <v>4.62</v>
      </c>
      <c r="S6" s="153">
        <v>26</v>
      </c>
      <c r="T6" s="155">
        <v>4.62</v>
      </c>
      <c r="U6" s="163">
        <v>35</v>
      </c>
      <c r="V6" s="163">
        <v>19</v>
      </c>
      <c r="W6" s="164" t="s">
        <v>169</v>
      </c>
    </row>
    <row r="7" spans="1:23" hidden="1" x14ac:dyDescent="0.25">
      <c r="A7" s="152" t="s">
        <v>163</v>
      </c>
      <c r="B7" s="152"/>
      <c r="C7" s="152" t="s">
        <v>164</v>
      </c>
      <c r="D7" s="152" t="s">
        <v>165</v>
      </c>
      <c r="E7" s="152"/>
      <c r="F7" s="162">
        <v>19.797000000000001</v>
      </c>
      <c r="G7" s="152"/>
      <c r="H7" s="152" t="s">
        <v>167</v>
      </c>
      <c r="I7" s="152" t="s">
        <v>173</v>
      </c>
      <c r="J7" s="153">
        <v>49600</v>
      </c>
      <c r="K7" s="153">
        <v>397</v>
      </c>
      <c r="L7" s="155">
        <v>0.8</v>
      </c>
      <c r="M7" s="153">
        <v>273</v>
      </c>
      <c r="N7" s="155">
        <v>68.75</v>
      </c>
      <c r="O7" s="153">
        <v>62</v>
      </c>
      <c r="P7" s="155">
        <v>15.63</v>
      </c>
      <c r="Q7" s="153">
        <v>12</v>
      </c>
      <c r="R7" s="155">
        <v>3.13</v>
      </c>
      <c r="S7" s="153">
        <v>50</v>
      </c>
      <c r="T7" s="155">
        <v>12.5</v>
      </c>
      <c r="U7" s="163">
        <v>34</v>
      </c>
      <c r="V7" s="163">
        <v>19</v>
      </c>
      <c r="W7" s="164" t="s">
        <v>169</v>
      </c>
    </row>
    <row r="8" spans="1:23" hidden="1" x14ac:dyDescent="0.25">
      <c r="A8" s="152" t="s">
        <v>163</v>
      </c>
      <c r="B8" s="152"/>
      <c r="C8" s="152" t="s">
        <v>164</v>
      </c>
      <c r="D8" s="152" t="s">
        <v>165</v>
      </c>
      <c r="E8" s="152"/>
      <c r="F8" s="162">
        <v>21.548999999999999</v>
      </c>
      <c r="G8" s="152"/>
      <c r="H8" s="152" t="s">
        <v>171</v>
      </c>
      <c r="I8" s="152" t="s">
        <v>174</v>
      </c>
      <c r="J8" s="153">
        <v>38800</v>
      </c>
      <c r="K8" s="153">
        <v>272</v>
      </c>
      <c r="L8" s="155">
        <v>0.7</v>
      </c>
      <c r="M8" s="153">
        <v>187</v>
      </c>
      <c r="N8" s="155">
        <v>68.75</v>
      </c>
      <c r="O8" s="153">
        <v>43</v>
      </c>
      <c r="P8" s="155">
        <v>15.63</v>
      </c>
      <c r="Q8" s="153">
        <v>9</v>
      </c>
      <c r="R8" s="155">
        <v>3.13</v>
      </c>
      <c r="S8" s="153">
        <v>34</v>
      </c>
      <c r="T8" s="155">
        <v>12.5</v>
      </c>
      <c r="U8" s="163">
        <v>24</v>
      </c>
      <c r="V8" s="163">
        <v>19</v>
      </c>
      <c r="W8" s="164" t="s">
        <v>169</v>
      </c>
    </row>
    <row r="9" spans="1:23" hidden="1" x14ac:dyDescent="0.25">
      <c r="A9" s="152" t="s">
        <v>163</v>
      </c>
      <c r="B9" s="152"/>
      <c r="C9" s="152" t="s">
        <v>164</v>
      </c>
      <c r="D9" s="152" t="s">
        <v>165</v>
      </c>
      <c r="E9" s="152"/>
      <c r="F9" s="162">
        <v>23.739000000000001</v>
      </c>
      <c r="G9" s="152"/>
      <c r="H9" s="152" t="s">
        <v>171</v>
      </c>
      <c r="I9" s="152" t="s">
        <v>175</v>
      </c>
      <c r="J9" s="153">
        <v>38300</v>
      </c>
      <c r="K9" s="153">
        <v>306</v>
      </c>
      <c r="L9" s="155">
        <v>0.8</v>
      </c>
      <c r="M9" s="153">
        <v>210</v>
      </c>
      <c r="N9" s="155">
        <v>68.75</v>
      </c>
      <c r="O9" s="153">
        <v>48</v>
      </c>
      <c r="P9" s="155">
        <v>15.63</v>
      </c>
      <c r="Q9" s="153">
        <v>10</v>
      </c>
      <c r="R9" s="155">
        <v>3.13</v>
      </c>
      <c r="S9" s="153">
        <v>38</v>
      </c>
      <c r="T9" s="155">
        <v>12.5</v>
      </c>
      <c r="U9" s="163">
        <v>26</v>
      </c>
      <c r="V9" s="163">
        <v>19</v>
      </c>
      <c r="W9" s="164" t="s">
        <v>169</v>
      </c>
    </row>
    <row r="10" spans="1:23" hidden="1" x14ac:dyDescent="0.25">
      <c r="A10" s="152" t="s">
        <v>163</v>
      </c>
      <c r="B10" s="152"/>
      <c r="C10" s="152" t="s">
        <v>176</v>
      </c>
      <c r="D10" s="152" t="s">
        <v>177</v>
      </c>
      <c r="E10" s="152"/>
      <c r="F10" s="162">
        <v>0</v>
      </c>
      <c r="G10" s="152"/>
      <c r="H10" s="152" t="s">
        <v>167</v>
      </c>
      <c r="I10" s="152" t="s">
        <v>178</v>
      </c>
      <c r="J10" s="153">
        <v>40500</v>
      </c>
      <c r="K10" s="153">
        <v>543</v>
      </c>
      <c r="L10" s="155">
        <v>1.34</v>
      </c>
      <c r="M10" s="153">
        <v>468</v>
      </c>
      <c r="N10" s="155">
        <v>86.27</v>
      </c>
      <c r="O10" s="153">
        <v>36</v>
      </c>
      <c r="P10" s="155">
        <v>6.67</v>
      </c>
      <c r="Q10" s="153">
        <v>11</v>
      </c>
      <c r="R10" s="155">
        <v>2.0099999999999998</v>
      </c>
      <c r="S10" s="153">
        <v>27</v>
      </c>
      <c r="T10" s="155">
        <v>5.05</v>
      </c>
      <c r="U10" s="163">
        <v>31</v>
      </c>
      <c r="V10" s="163">
        <v>7</v>
      </c>
      <c r="W10" s="164" t="s">
        <v>179</v>
      </c>
    </row>
    <row r="11" spans="1:23" hidden="1" x14ac:dyDescent="0.25">
      <c r="A11" s="152" t="s">
        <v>163</v>
      </c>
      <c r="B11" s="152"/>
      <c r="C11" s="152" t="s">
        <v>176</v>
      </c>
      <c r="D11" s="152" t="s">
        <v>177</v>
      </c>
      <c r="E11" s="152"/>
      <c r="F11" s="162">
        <v>1.9730000000000001</v>
      </c>
      <c r="G11" s="152"/>
      <c r="H11" s="152" t="s">
        <v>171</v>
      </c>
      <c r="I11" s="152" t="s">
        <v>180</v>
      </c>
      <c r="J11" s="153">
        <v>24200</v>
      </c>
      <c r="K11" s="153">
        <v>649</v>
      </c>
      <c r="L11" s="155">
        <v>2.68</v>
      </c>
      <c r="M11" s="153">
        <v>459</v>
      </c>
      <c r="N11" s="155">
        <v>70.75</v>
      </c>
      <c r="O11" s="153">
        <v>104</v>
      </c>
      <c r="P11" s="155">
        <v>15.98</v>
      </c>
      <c r="Q11" s="153">
        <v>27</v>
      </c>
      <c r="R11" s="155">
        <v>4.09</v>
      </c>
      <c r="S11" s="153">
        <v>60</v>
      </c>
      <c r="T11" s="155">
        <v>9.18</v>
      </c>
      <c r="U11" s="163">
        <v>50</v>
      </c>
      <c r="V11" s="163">
        <v>5</v>
      </c>
      <c r="W11" s="164" t="s">
        <v>179</v>
      </c>
    </row>
    <row r="12" spans="1:23" hidden="1" x14ac:dyDescent="0.25">
      <c r="A12" s="152" t="s">
        <v>163</v>
      </c>
      <c r="B12" s="152"/>
      <c r="C12" s="152" t="s">
        <v>176</v>
      </c>
      <c r="D12" s="152" t="s">
        <v>177</v>
      </c>
      <c r="E12" s="152"/>
      <c r="F12" s="162">
        <v>1.9730000000000001</v>
      </c>
      <c r="G12" s="152"/>
      <c r="H12" s="152" t="s">
        <v>167</v>
      </c>
      <c r="I12" s="152" t="s">
        <v>180</v>
      </c>
      <c r="J12" s="153">
        <v>31500</v>
      </c>
      <c r="K12" s="153">
        <v>986</v>
      </c>
      <c r="L12" s="155">
        <v>3.13</v>
      </c>
      <c r="M12" s="153">
        <v>589</v>
      </c>
      <c r="N12" s="155">
        <v>59.69</v>
      </c>
      <c r="O12" s="153">
        <v>114</v>
      </c>
      <c r="P12" s="155">
        <v>11.54</v>
      </c>
      <c r="Q12" s="153">
        <v>38</v>
      </c>
      <c r="R12" s="155">
        <v>3.82</v>
      </c>
      <c r="S12" s="153">
        <v>246</v>
      </c>
      <c r="T12" s="155">
        <v>24.95</v>
      </c>
      <c r="U12" s="163">
        <v>122</v>
      </c>
      <c r="V12" s="163">
        <v>5</v>
      </c>
      <c r="W12" s="164" t="s">
        <v>179</v>
      </c>
    </row>
    <row r="13" spans="1:23" hidden="1" x14ac:dyDescent="0.25">
      <c r="A13" s="152" t="s">
        <v>163</v>
      </c>
      <c r="B13" s="152"/>
      <c r="C13" s="152" t="s">
        <v>176</v>
      </c>
      <c r="D13" s="152" t="s">
        <v>177</v>
      </c>
      <c r="E13" s="152"/>
      <c r="F13" s="162">
        <v>7.2880000000000003</v>
      </c>
      <c r="G13" s="152"/>
      <c r="H13" s="152" t="s">
        <v>171</v>
      </c>
      <c r="I13" s="152" t="s">
        <v>181</v>
      </c>
      <c r="J13" s="153">
        <v>37500</v>
      </c>
      <c r="K13" s="153">
        <v>2258</v>
      </c>
      <c r="L13" s="155">
        <v>6.02</v>
      </c>
      <c r="M13" s="153">
        <v>1351</v>
      </c>
      <c r="N13" s="155">
        <v>59.81</v>
      </c>
      <c r="O13" s="153">
        <v>423</v>
      </c>
      <c r="P13" s="155">
        <v>18.75</v>
      </c>
      <c r="Q13" s="153">
        <v>51</v>
      </c>
      <c r="R13" s="155">
        <v>2.27</v>
      </c>
      <c r="S13" s="153">
        <v>433</v>
      </c>
      <c r="T13" s="155">
        <v>19.170000000000002</v>
      </c>
      <c r="U13" s="163">
        <v>243</v>
      </c>
      <c r="V13" s="163">
        <v>5</v>
      </c>
      <c r="W13" s="164" t="s">
        <v>179</v>
      </c>
    </row>
    <row r="14" spans="1:23" hidden="1" x14ac:dyDescent="0.25">
      <c r="A14" s="152" t="s">
        <v>163</v>
      </c>
      <c r="B14" s="152"/>
      <c r="C14" s="152" t="s">
        <v>176</v>
      </c>
      <c r="D14" s="152" t="s">
        <v>177</v>
      </c>
      <c r="E14" s="152"/>
      <c r="F14" s="162">
        <v>7.2880000000000003</v>
      </c>
      <c r="G14" s="152"/>
      <c r="H14" s="152" t="s">
        <v>167</v>
      </c>
      <c r="I14" s="152" t="s">
        <v>181</v>
      </c>
      <c r="J14" s="153">
        <v>36000</v>
      </c>
      <c r="K14" s="153">
        <v>6847</v>
      </c>
      <c r="L14" s="155">
        <v>19.02</v>
      </c>
      <c r="M14" s="153">
        <v>1536</v>
      </c>
      <c r="N14" s="155">
        <v>22.44</v>
      </c>
      <c r="O14" s="153">
        <v>1317</v>
      </c>
      <c r="P14" s="155">
        <v>19.23</v>
      </c>
      <c r="Q14" s="153">
        <v>147</v>
      </c>
      <c r="R14" s="155">
        <v>2.14</v>
      </c>
      <c r="S14" s="153">
        <v>3847</v>
      </c>
      <c r="T14" s="155">
        <v>56.19</v>
      </c>
      <c r="U14" s="163">
        <v>1524</v>
      </c>
      <c r="V14" s="163">
        <v>4</v>
      </c>
      <c r="W14" s="164" t="s">
        <v>179</v>
      </c>
    </row>
    <row r="15" spans="1:23" hidden="1" x14ac:dyDescent="0.25">
      <c r="A15" s="152" t="s">
        <v>163</v>
      </c>
      <c r="B15" s="152"/>
      <c r="C15" s="152" t="s">
        <v>176</v>
      </c>
      <c r="D15" s="152" t="s">
        <v>177</v>
      </c>
      <c r="E15" s="152"/>
      <c r="F15" s="162">
        <v>8.266</v>
      </c>
      <c r="G15" s="152"/>
      <c r="H15" s="152" t="s">
        <v>171</v>
      </c>
      <c r="I15" s="152" t="s">
        <v>182</v>
      </c>
      <c r="J15" s="153">
        <v>31500</v>
      </c>
      <c r="K15" s="153">
        <v>6908</v>
      </c>
      <c r="L15" s="155">
        <v>21.93</v>
      </c>
      <c r="M15" s="153">
        <v>1178</v>
      </c>
      <c r="N15" s="155">
        <v>17.05</v>
      </c>
      <c r="O15" s="153">
        <v>1666</v>
      </c>
      <c r="P15" s="155">
        <v>24.11</v>
      </c>
      <c r="Q15" s="153">
        <v>229</v>
      </c>
      <c r="R15" s="155">
        <v>3.31</v>
      </c>
      <c r="S15" s="153">
        <v>3836</v>
      </c>
      <c r="T15" s="155">
        <v>55.53</v>
      </c>
      <c r="U15" s="163">
        <v>1552</v>
      </c>
      <c r="V15" s="163">
        <v>7</v>
      </c>
      <c r="W15" s="164" t="s">
        <v>179</v>
      </c>
    </row>
    <row r="16" spans="1:23" hidden="1" x14ac:dyDescent="0.25">
      <c r="A16" s="152" t="s">
        <v>163</v>
      </c>
      <c r="B16" s="152"/>
      <c r="C16" s="152" t="s">
        <v>176</v>
      </c>
      <c r="D16" s="152" t="s">
        <v>177</v>
      </c>
      <c r="E16" s="152"/>
      <c r="F16" s="162">
        <v>8.266</v>
      </c>
      <c r="G16" s="152"/>
      <c r="H16" s="152" t="s">
        <v>167</v>
      </c>
      <c r="I16" s="152" t="s">
        <v>182</v>
      </c>
      <c r="J16" s="153">
        <v>30000</v>
      </c>
      <c r="K16" s="153">
        <v>7401</v>
      </c>
      <c r="L16" s="155">
        <v>24.67</v>
      </c>
      <c r="M16" s="153">
        <v>1158</v>
      </c>
      <c r="N16" s="155">
        <v>15.64</v>
      </c>
      <c r="O16" s="153">
        <v>2462</v>
      </c>
      <c r="P16" s="155">
        <v>33.270000000000003</v>
      </c>
      <c r="Q16" s="153">
        <v>255</v>
      </c>
      <c r="R16" s="155">
        <v>3.44</v>
      </c>
      <c r="S16" s="153">
        <v>3527</v>
      </c>
      <c r="T16" s="155">
        <v>47.65</v>
      </c>
      <c r="U16" s="163">
        <v>1521</v>
      </c>
      <c r="V16" s="163">
        <v>5</v>
      </c>
      <c r="W16" s="164" t="s">
        <v>179</v>
      </c>
    </row>
    <row r="17" spans="1:23" hidden="1" x14ac:dyDescent="0.25">
      <c r="A17" s="152" t="s">
        <v>163</v>
      </c>
      <c r="B17" s="152"/>
      <c r="C17" s="152" t="s">
        <v>176</v>
      </c>
      <c r="D17" s="152" t="s">
        <v>177</v>
      </c>
      <c r="E17" s="152"/>
      <c r="F17" s="162">
        <v>11.61</v>
      </c>
      <c r="G17" s="152"/>
      <c r="H17" s="152" t="s">
        <v>171</v>
      </c>
      <c r="I17" s="152" t="s">
        <v>183</v>
      </c>
      <c r="J17" s="153">
        <v>38500</v>
      </c>
      <c r="K17" s="153">
        <v>1890</v>
      </c>
      <c r="L17" s="155">
        <v>4.91</v>
      </c>
      <c r="M17" s="153">
        <v>1013</v>
      </c>
      <c r="N17" s="155">
        <v>53.58</v>
      </c>
      <c r="O17" s="153">
        <v>326</v>
      </c>
      <c r="P17" s="155">
        <v>17.239999999999998</v>
      </c>
      <c r="Q17" s="153">
        <v>65</v>
      </c>
      <c r="R17" s="155">
        <v>3.42</v>
      </c>
      <c r="S17" s="153">
        <v>487</v>
      </c>
      <c r="T17" s="155">
        <v>25.76</v>
      </c>
      <c r="U17" s="163">
        <v>243</v>
      </c>
      <c r="V17" s="163">
        <v>5</v>
      </c>
      <c r="W17" s="164" t="s">
        <v>179</v>
      </c>
    </row>
    <row r="18" spans="1:23" hidden="1" x14ac:dyDescent="0.25">
      <c r="A18" s="152" t="s">
        <v>163</v>
      </c>
      <c r="B18" s="152"/>
      <c r="C18" s="152" t="s">
        <v>176</v>
      </c>
      <c r="D18" s="152" t="s">
        <v>177</v>
      </c>
      <c r="E18" s="152"/>
      <c r="F18" s="162">
        <v>11.61</v>
      </c>
      <c r="G18" s="152"/>
      <c r="H18" s="152" t="s">
        <v>167</v>
      </c>
      <c r="I18" s="152" t="s">
        <v>183</v>
      </c>
      <c r="J18" s="153">
        <v>53000</v>
      </c>
      <c r="K18" s="153">
        <v>2862</v>
      </c>
      <c r="L18" s="155">
        <v>5.4</v>
      </c>
      <c r="M18" s="153">
        <v>1719</v>
      </c>
      <c r="N18" s="155">
        <v>60.08</v>
      </c>
      <c r="O18" s="153">
        <v>531</v>
      </c>
      <c r="P18" s="155">
        <v>18.57</v>
      </c>
      <c r="Q18" s="153">
        <v>101</v>
      </c>
      <c r="R18" s="155">
        <v>3.53</v>
      </c>
      <c r="S18" s="153">
        <v>510</v>
      </c>
      <c r="T18" s="155">
        <v>17.82</v>
      </c>
      <c r="U18" s="163">
        <v>300</v>
      </c>
      <c r="V18" s="163">
        <v>5</v>
      </c>
      <c r="W18" s="164" t="s">
        <v>179</v>
      </c>
    </row>
    <row r="19" spans="1:23" hidden="1" x14ac:dyDescent="0.25">
      <c r="A19" s="152" t="s">
        <v>163</v>
      </c>
      <c r="B19" s="152"/>
      <c r="C19" s="152" t="s">
        <v>176</v>
      </c>
      <c r="D19" s="152" t="s">
        <v>177</v>
      </c>
      <c r="E19" s="152"/>
      <c r="F19" s="162">
        <v>13.1</v>
      </c>
      <c r="G19" s="152"/>
      <c r="H19" s="152" t="s">
        <v>167</v>
      </c>
      <c r="I19" s="152" t="s">
        <v>184</v>
      </c>
      <c r="J19" s="153">
        <v>57000</v>
      </c>
      <c r="K19" s="153">
        <v>2702</v>
      </c>
      <c r="L19" s="155">
        <v>4.74</v>
      </c>
      <c r="M19" s="153">
        <v>1707</v>
      </c>
      <c r="N19" s="155">
        <v>63.19</v>
      </c>
      <c r="O19" s="153">
        <v>386</v>
      </c>
      <c r="P19" s="155">
        <v>14.29</v>
      </c>
      <c r="Q19" s="153">
        <v>79</v>
      </c>
      <c r="R19" s="155">
        <v>2.93</v>
      </c>
      <c r="S19" s="153">
        <v>529</v>
      </c>
      <c r="T19" s="155">
        <v>19.59</v>
      </c>
      <c r="U19" s="163">
        <v>289</v>
      </c>
      <c r="V19" s="163">
        <v>5</v>
      </c>
      <c r="W19" s="164" t="s">
        <v>179</v>
      </c>
    </row>
    <row r="20" spans="1:23" hidden="1" x14ac:dyDescent="0.25">
      <c r="A20" s="152" t="s">
        <v>163</v>
      </c>
      <c r="B20" s="152"/>
      <c r="C20" s="152" t="s">
        <v>176</v>
      </c>
      <c r="D20" s="152" t="s">
        <v>177</v>
      </c>
      <c r="E20" s="152"/>
      <c r="F20" s="162">
        <v>16.004999999999999</v>
      </c>
      <c r="G20" s="152"/>
      <c r="H20" s="152" t="s">
        <v>171</v>
      </c>
      <c r="I20" s="152" t="s">
        <v>185</v>
      </c>
      <c r="J20" s="153">
        <v>36000</v>
      </c>
      <c r="K20" s="153">
        <v>1318</v>
      </c>
      <c r="L20" s="155">
        <v>3.66</v>
      </c>
      <c r="M20" s="153">
        <v>970</v>
      </c>
      <c r="N20" s="155">
        <v>73.63</v>
      </c>
      <c r="O20" s="153">
        <v>211</v>
      </c>
      <c r="P20" s="155">
        <v>16.03</v>
      </c>
      <c r="Q20" s="153">
        <v>66</v>
      </c>
      <c r="R20" s="155">
        <v>4.9800000000000004</v>
      </c>
      <c r="S20" s="153">
        <v>71</v>
      </c>
      <c r="T20" s="155">
        <v>5.36</v>
      </c>
      <c r="U20" s="163">
        <v>88</v>
      </c>
      <c r="V20" s="163">
        <v>5</v>
      </c>
      <c r="W20" s="164" t="s">
        <v>179</v>
      </c>
    </row>
    <row r="21" spans="1:23" hidden="1" x14ac:dyDescent="0.25">
      <c r="A21" s="152" t="s">
        <v>163</v>
      </c>
      <c r="B21" s="152"/>
      <c r="C21" s="152" t="s">
        <v>176</v>
      </c>
      <c r="D21" s="152" t="s">
        <v>177</v>
      </c>
      <c r="E21" s="152"/>
      <c r="F21" s="162">
        <v>16.004999999999999</v>
      </c>
      <c r="G21" s="152"/>
      <c r="H21" s="152" t="s">
        <v>167</v>
      </c>
      <c r="I21" s="152" t="s">
        <v>185</v>
      </c>
      <c r="J21" s="153">
        <v>39500</v>
      </c>
      <c r="K21" s="153">
        <v>1315</v>
      </c>
      <c r="L21" s="155">
        <v>3.33</v>
      </c>
      <c r="M21" s="153">
        <v>1002</v>
      </c>
      <c r="N21" s="155">
        <v>76.2</v>
      </c>
      <c r="O21" s="153">
        <v>176</v>
      </c>
      <c r="P21" s="155">
        <v>13.39</v>
      </c>
      <c r="Q21" s="153">
        <v>84</v>
      </c>
      <c r="R21" s="155">
        <v>6.41</v>
      </c>
      <c r="S21" s="153">
        <v>53</v>
      </c>
      <c r="T21" s="155">
        <v>4</v>
      </c>
      <c r="U21" s="163">
        <v>82</v>
      </c>
      <c r="V21" s="163">
        <v>5</v>
      </c>
      <c r="W21" s="164" t="s">
        <v>179</v>
      </c>
    </row>
    <row r="22" spans="1:23" hidden="1" x14ac:dyDescent="0.25">
      <c r="A22" s="152" t="s">
        <v>163</v>
      </c>
      <c r="B22" s="152"/>
      <c r="C22" s="152" t="s">
        <v>176</v>
      </c>
      <c r="D22" s="152" t="s">
        <v>177</v>
      </c>
      <c r="E22" s="152"/>
      <c r="F22" s="162">
        <v>21.919</v>
      </c>
      <c r="G22" s="152"/>
      <c r="H22" s="152" t="s">
        <v>171</v>
      </c>
      <c r="I22" s="152" t="s">
        <v>186</v>
      </c>
      <c r="J22" s="153">
        <v>44000</v>
      </c>
      <c r="K22" s="153">
        <v>1465</v>
      </c>
      <c r="L22" s="155">
        <v>3.33</v>
      </c>
      <c r="M22" s="153">
        <v>1116</v>
      </c>
      <c r="N22" s="155">
        <v>76.2</v>
      </c>
      <c r="O22" s="153">
        <v>196</v>
      </c>
      <c r="P22" s="155">
        <v>13.39</v>
      </c>
      <c r="Q22" s="153">
        <v>94</v>
      </c>
      <c r="R22" s="155">
        <v>6.41</v>
      </c>
      <c r="S22" s="153">
        <v>59</v>
      </c>
      <c r="T22" s="155">
        <v>4</v>
      </c>
      <c r="U22" s="163">
        <v>91</v>
      </c>
      <c r="V22" s="163">
        <v>5</v>
      </c>
      <c r="W22" s="164" t="s">
        <v>169</v>
      </c>
    </row>
    <row r="23" spans="1:23" hidden="1" x14ac:dyDescent="0.25">
      <c r="A23" s="152" t="s">
        <v>163</v>
      </c>
      <c r="B23" s="152"/>
      <c r="C23" s="152" t="s">
        <v>176</v>
      </c>
      <c r="D23" s="152" t="s">
        <v>177</v>
      </c>
      <c r="E23" s="152"/>
      <c r="F23" s="162">
        <v>21.919</v>
      </c>
      <c r="G23" s="152"/>
      <c r="H23" s="152" t="s">
        <v>167</v>
      </c>
      <c r="I23" s="152" t="s">
        <v>186</v>
      </c>
      <c r="J23" s="153">
        <v>42500</v>
      </c>
      <c r="K23" s="153">
        <v>1415</v>
      </c>
      <c r="L23" s="155">
        <v>3.33</v>
      </c>
      <c r="M23" s="153">
        <v>1078</v>
      </c>
      <c r="N23" s="155">
        <v>76.2</v>
      </c>
      <c r="O23" s="153">
        <v>189</v>
      </c>
      <c r="P23" s="155">
        <v>13.39</v>
      </c>
      <c r="Q23" s="153">
        <v>91</v>
      </c>
      <c r="R23" s="155">
        <v>6.41</v>
      </c>
      <c r="S23" s="153">
        <v>57</v>
      </c>
      <c r="T23" s="155">
        <v>4</v>
      </c>
      <c r="U23" s="163">
        <v>88</v>
      </c>
      <c r="V23" s="163">
        <v>5</v>
      </c>
      <c r="W23" s="164" t="s">
        <v>169</v>
      </c>
    </row>
    <row r="24" spans="1:23" hidden="1" x14ac:dyDescent="0.25">
      <c r="A24" s="152" t="s">
        <v>163</v>
      </c>
      <c r="B24" s="152"/>
      <c r="C24" s="152" t="s">
        <v>176</v>
      </c>
      <c r="D24" s="152" t="s">
        <v>177</v>
      </c>
      <c r="E24" s="152"/>
      <c r="F24" s="162">
        <v>25.923999999999999</v>
      </c>
      <c r="G24" s="152"/>
      <c r="H24" s="152" t="s">
        <v>171</v>
      </c>
      <c r="I24" s="152" t="s">
        <v>187</v>
      </c>
      <c r="J24" s="153">
        <v>58000</v>
      </c>
      <c r="K24" s="153">
        <v>1786</v>
      </c>
      <c r="L24" s="155">
        <v>3.08</v>
      </c>
      <c r="M24" s="153">
        <v>1223</v>
      </c>
      <c r="N24" s="155">
        <v>68.5</v>
      </c>
      <c r="O24" s="153">
        <v>166</v>
      </c>
      <c r="P24" s="155">
        <v>9.32</v>
      </c>
      <c r="Q24" s="153">
        <v>74</v>
      </c>
      <c r="R24" s="155">
        <v>4.13</v>
      </c>
      <c r="S24" s="153">
        <v>322</v>
      </c>
      <c r="T24" s="155">
        <v>18.05</v>
      </c>
      <c r="U24" s="163">
        <v>180</v>
      </c>
      <c r="V24" s="163">
        <v>5</v>
      </c>
      <c r="W24" s="164" t="s">
        <v>179</v>
      </c>
    </row>
    <row r="25" spans="1:23" hidden="1" x14ac:dyDescent="0.25">
      <c r="A25" s="152" t="s">
        <v>163</v>
      </c>
      <c r="B25" s="152"/>
      <c r="C25" s="152" t="s">
        <v>176</v>
      </c>
      <c r="D25" s="152" t="s">
        <v>177</v>
      </c>
      <c r="E25" s="152"/>
      <c r="F25" s="162">
        <v>27.363</v>
      </c>
      <c r="G25" s="152"/>
      <c r="H25" s="152" t="s">
        <v>167</v>
      </c>
      <c r="I25" s="152" t="s">
        <v>188</v>
      </c>
      <c r="J25" s="153">
        <v>34500</v>
      </c>
      <c r="K25" s="153">
        <v>745</v>
      </c>
      <c r="L25" s="155">
        <v>2.16</v>
      </c>
      <c r="M25" s="153">
        <v>626</v>
      </c>
      <c r="N25" s="155">
        <v>84.09</v>
      </c>
      <c r="O25" s="153">
        <v>52</v>
      </c>
      <c r="P25" s="155">
        <v>7.03</v>
      </c>
      <c r="Q25" s="153">
        <v>22</v>
      </c>
      <c r="R25" s="155">
        <v>2.99</v>
      </c>
      <c r="S25" s="153">
        <v>44</v>
      </c>
      <c r="T25" s="155">
        <v>5.89</v>
      </c>
      <c r="U25" s="163">
        <v>45</v>
      </c>
      <c r="V25" s="163">
        <v>5</v>
      </c>
      <c r="W25" s="164" t="s">
        <v>169</v>
      </c>
    </row>
    <row r="26" spans="1:23" hidden="1" x14ac:dyDescent="0.25">
      <c r="A26" s="152" t="s">
        <v>163</v>
      </c>
      <c r="B26" s="152"/>
      <c r="C26" s="152" t="s">
        <v>176</v>
      </c>
      <c r="D26" s="152" t="s">
        <v>177</v>
      </c>
      <c r="E26" s="152"/>
      <c r="F26" s="162">
        <v>29.084</v>
      </c>
      <c r="G26" s="152"/>
      <c r="H26" s="152" t="s">
        <v>167</v>
      </c>
      <c r="I26" s="152" t="s">
        <v>189</v>
      </c>
      <c r="J26" s="153">
        <v>53000</v>
      </c>
      <c r="K26" s="153">
        <v>1145</v>
      </c>
      <c r="L26" s="155">
        <v>2.16</v>
      </c>
      <c r="M26" s="153">
        <v>963</v>
      </c>
      <c r="N26" s="155">
        <v>84.09</v>
      </c>
      <c r="O26" s="153">
        <v>80</v>
      </c>
      <c r="P26" s="155">
        <v>7.03</v>
      </c>
      <c r="Q26" s="153">
        <v>34</v>
      </c>
      <c r="R26" s="155">
        <v>2.99</v>
      </c>
      <c r="S26" s="153">
        <v>67</v>
      </c>
      <c r="T26" s="155">
        <v>5.89</v>
      </c>
      <c r="U26" s="163">
        <v>69</v>
      </c>
      <c r="V26" s="163">
        <v>5</v>
      </c>
      <c r="W26" s="164" t="s">
        <v>169</v>
      </c>
    </row>
    <row r="27" spans="1:23" hidden="1" x14ac:dyDescent="0.25">
      <c r="A27" s="152" t="s">
        <v>163</v>
      </c>
      <c r="B27" s="152"/>
      <c r="C27" s="152" t="s">
        <v>176</v>
      </c>
      <c r="D27" s="152" t="s">
        <v>177</v>
      </c>
      <c r="E27" s="152"/>
      <c r="F27" s="162">
        <v>31.29</v>
      </c>
      <c r="G27" s="152"/>
      <c r="H27" s="152" t="s">
        <v>171</v>
      </c>
      <c r="I27" s="152" t="s">
        <v>190</v>
      </c>
      <c r="J27" s="153">
        <v>48500</v>
      </c>
      <c r="K27" s="153">
        <v>1048</v>
      </c>
      <c r="L27" s="155">
        <v>2.16</v>
      </c>
      <c r="M27" s="153">
        <v>881</v>
      </c>
      <c r="N27" s="155">
        <v>84.09</v>
      </c>
      <c r="O27" s="153">
        <v>74</v>
      </c>
      <c r="P27" s="155">
        <v>7.03</v>
      </c>
      <c r="Q27" s="153">
        <v>31</v>
      </c>
      <c r="R27" s="155">
        <v>2.99</v>
      </c>
      <c r="S27" s="153">
        <v>62</v>
      </c>
      <c r="T27" s="155">
        <v>5.89</v>
      </c>
      <c r="U27" s="163">
        <v>64</v>
      </c>
      <c r="V27" s="163">
        <v>5</v>
      </c>
      <c r="W27" s="164" t="s">
        <v>179</v>
      </c>
    </row>
    <row r="28" spans="1:23" hidden="1" x14ac:dyDescent="0.25">
      <c r="A28" s="152" t="s">
        <v>163</v>
      </c>
      <c r="B28" s="152"/>
      <c r="C28" s="152" t="s">
        <v>176</v>
      </c>
      <c r="D28" s="152" t="s">
        <v>177</v>
      </c>
      <c r="E28" s="152"/>
      <c r="F28" s="162">
        <v>31.29</v>
      </c>
      <c r="G28" s="152"/>
      <c r="H28" s="152" t="s">
        <v>167</v>
      </c>
      <c r="I28" s="152" t="s">
        <v>190</v>
      </c>
      <c r="J28" s="153">
        <v>61000</v>
      </c>
      <c r="K28" s="153">
        <v>1531</v>
      </c>
      <c r="L28" s="155">
        <v>2.5099999999999998</v>
      </c>
      <c r="M28" s="153">
        <v>1241</v>
      </c>
      <c r="N28" s="155">
        <v>81.05</v>
      </c>
      <c r="O28" s="153">
        <v>97</v>
      </c>
      <c r="P28" s="155">
        <v>6.33</v>
      </c>
      <c r="Q28" s="153">
        <v>49</v>
      </c>
      <c r="R28" s="155">
        <v>3.18</v>
      </c>
      <c r="S28" s="153">
        <v>145</v>
      </c>
      <c r="T28" s="155">
        <v>9.44</v>
      </c>
      <c r="U28" s="163">
        <v>110</v>
      </c>
      <c r="V28" s="163">
        <v>5</v>
      </c>
      <c r="W28" s="164" t="s">
        <v>179</v>
      </c>
    </row>
    <row r="29" spans="1:23" hidden="1" x14ac:dyDescent="0.25">
      <c r="A29" s="152" t="s">
        <v>163</v>
      </c>
      <c r="B29" s="152"/>
      <c r="C29" s="152" t="s">
        <v>176</v>
      </c>
      <c r="D29" s="152" t="s">
        <v>177</v>
      </c>
      <c r="E29" s="152" t="s">
        <v>166</v>
      </c>
      <c r="F29" s="162">
        <v>34.576000000000001</v>
      </c>
      <c r="G29" s="152"/>
      <c r="H29" s="152" t="s">
        <v>171</v>
      </c>
      <c r="I29" s="152" t="s">
        <v>191</v>
      </c>
      <c r="J29" s="153">
        <v>40000</v>
      </c>
      <c r="K29" s="153">
        <v>1224</v>
      </c>
      <c r="L29" s="155">
        <v>3.06</v>
      </c>
      <c r="M29" s="153">
        <v>928</v>
      </c>
      <c r="N29" s="155">
        <v>75.81</v>
      </c>
      <c r="O29" s="153">
        <v>141</v>
      </c>
      <c r="P29" s="155">
        <v>11.52</v>
      </c>
      <c r="Q29" s="153">
        <v>36</v>
      </c>
      <c r="R29" s="155">
        <v>2.96</v>
      </c>
      <c r="S29" s="153">
        <v>119</v>
      </c>
      <c r="T29" s="155">
        <v>9.7100000000000009</v>
      </c>
      <c r="U29" s="163">
        <v>92</v>
      </c>
      <c r="V29" s="163">
        <v>5</v>
      </c>
      <c r="W29" s="164" t="s">
        <v>179</v>
      </c>
    </row>
    <row r="30" spans="1:23" hidden="1" x14ac:dyDescent="0.25">
      <c r="A30" s="152" t="s">
        <v>163</v>
      </c>
      <c r="B30" s="152"/>
      <c r="C30" s="152" t="s">
        <v>176</v>
      </c>
      <c r="D30" s="152" t="s">
        <v>177</v>
      </c>
      <c r="E30" s="152"/>
      <c r="F30" s="162">
        <v>35.17</v>
      </c>
      <c r="G30" s="152"/>
      <c r="H30" s="152" t="s">
        <v>192</v>
      </c>
      <c r="I30" s="152" t="s">
        <v>193</v>
      </c>
      <c r="J30" s="153">
        <v>62000</v>
      </c>
      <c r="K30" s="153">
        <v>3367</v>
      </c>
      <c r="L30" s="155">
        <v>5.43</v>
      </c>
      <c r="M30" s="153">
        <v>2402</v>
      </c>
      <c r="N30" s="155">
        <v>71.349999999999994</v>
      </c>
      <c r="O30" s="153">
        <v>401</v>
      </c>
      <c r="P30" s="155">
        <v>11.92</v>
      </c>
      <c r="Q30" s="153">
        <v>57</v>
      </c>
      <c r="R30" s="155">
        <v>1.69</v>
      </c>
      <c r="S30" s="153">
        <v>506</v>
      </c>
      <c r="T30" s="155">
        <v>15.04</v>
      </c>
      <c r="U30" s="163">
        <v>304</v>
      </c>
      <c r="V30" s="163">
        <v>5</v>
      </c>
      <c r="W30" s="164" t="s">
        <v>179</v>
      </c>
    </row>
    <row r="31" spans="1:23" hidden="1" x14ac:dyDescent="0.25">
      <c r="A31" s="152" t="s">
        <v>163</v>
      </c>
      <c r="B31" s="152"/>
      <c r="C31" s="152" t="s">
        <v>176</v>
      </c>
      <c r="D31" s="152" t="s">
        <v>177</v>
      </c>
      <c r="E31" s="152"/>
      <c r="F31" s="162">
        <v>40.768999999999998</v>
      </c>
      <c r="G31" s="152"/>
      <c r="H31" s="152" t="s">
        <v>171</v>
      </c>
      <c r="I31" s="152" t="s">
        <v>194</v>
      </c>
      <c r="J31" s="153">
        <v>49500</v>
      </c>
      <c r="K31" s="153">
        <v>1332</v>
      </c>
      <c r="L31" s="155">
        <v>2.69</v>
      </c>
      <c r="M31" s="153">
        <v>1049</v>
      </c>
      <c r="N31" s="155">
        <v>78.760000000000005</v>
      </c>
      <c r="O31" s="153">
        <v>158</v>
      </c>
      <c r="P31" s="155">
        <v>11.89</v>
      </c>
      <c r="Q31" s="153">
        <v>31</v>
      </c>
      <c r="R31" s="155">
        <v>2.2999999999999998</v>
      </c>
      <c r="S31" s="153">
        <v>94</v>
      </c>
      <c r="T31" s="155">
        <v>7.05</v>
      </c>
      <c r="U31" s="163">
        <v>88</v>
      </c>
      <c r="V31" s="163">
        <v>5</v>
      </c>
      <c r="W31" s="164" t="s">
        <v>179</v>
      </c>
    </row>
    <row r="32" spans="1:23" hidden="1" x14ac:dyDescent="0.25">
      <c r="A32" s="152" t="s">
        <v>163</v>
      </c>
      <c r="B32" s="152"/>
      <c r="C32" s="152" t="s">
        <v>176</v>
      </c>
      <c r="D32" s="152" t="s">
        <v>177</v>
      </c>
      <c r="E32" s="152"/>
      <c r="F32" s="162">
        <v>40.768999999999998</v>
      </c>
      <c r="G32" s="152"/>
      <c r="H32" s="152" t="s">
        <v>167</v>
      </c>
      <c r="I32" s="152" t="s">
        <v>194</v>
      </c>
      <c r="J32" s="153">
        <v>46000</v>
      </c>
      <c r="K32" s="153">
        <v>1398</v>
      </c>
      <c r="L32" s="155">
        <v>3.04</v>
      </c>
      <c r="M32" s="153">
        <v>1153</v>
      </c>
      <c r="N32" s="155">
        <v>82.48</v>
      </c>
      <c r="O32" s="153">
        <v>149</v>
      </c>
      <c r="P32" s="155">
        <v>10.64</v>
      </c>
      <c r="Q32" s="153">
        <v>22</v>
      </c>
      <c r="R32" s="155">
        <v>1.58</v>
      </c>
      <c r="S32" s="153">
        <v>74</v>
      </c>
      <c r="T32" s="155">
        <v>5.3</v>
      </c>
      <c r="U32" s="163">
        <v>83</v>
      </c>
      <c r="V32" s="163">
        <v>5</v>
      </c>
      <c r="W32" s="164" t="s">
        <v>179</v>
      </c>
    </row>
    <row r="33" spans="1:23" hidden="1" x14ac:dyDescent="0.25">
      <c r="A33" s="152" t="s">
        <v>163</v>
      </c>
      <c r="B33" s="152"/>
      <c r="C33" s="152" t="s">
        <v>176</v>
      </c>
      <c r="D33" s="152" t="s">
        <v>177</v>
      </c>
      <c r="E33" s="152"/>
      <c r="F33" s="162">
        <v>59.901000000000003</v>
      </c>
      <c r="G33" s="152"/>
      <c r="H33" s="152" t="s">
        <v>171</v>
      </c>
      <c r="I33" s="152" t="s">
        <v>195</v>
      </c>
      <c r="J33" s="153">
        <v>11400</v>
      </c>
      <c r="K33" s="153">
        <v>619</v>
      </c>
      <c r="L33" s="155">
        <v>5.43</v>
      </c>
      <c r="M33" s="153">
        <v>491</v>
      </c>
      <c r="N33" s="155">
        <v>79.349999999999994</v>
      </c>
      <c r="O33" s="153">
        <v>58</v>
      </c>
      <c r="P33" s="155">
        <v>9.3800000000000008</v>
      </c>
      <c r="Q33" s="153">
        <v>7</v>
      </c>
      <c r="R33" s="155">
        <v>1.2</v>
      </c>
      <c r="S33" s="153">
        <v>62</v>
      </c>
      <c r="T33" s="155">
        <v>10.07</v>
      </c>
      <c r="U33" s="163">
        <v>45</v>
      </c>
      <c r="V33" s="163">
        <v>5</v>
      </c>
      <c r="W33" s="164" t="s">
        <v>179</v>
      </c>
    </row>
    <row r="34" spans="1:23" hidden="1" x14ac:dyDescent="0.25">
      <c r="A34" s="152" t="s">
        <v>163</v>
      </c>
      <c r="B34" s="152"/>
      <c r="C34" s="152" t="s">
        <v>176</v>
      </c>
      <c r="D34" s="152" t="s">
        <v>177</v>
      </c>
      <c r="E34" s="152"/>
      <c r="F34" s="162">
        <v>59.901000000000003</v>
      </c>
      <c r="G34" s="152"/>
      <c r="H34" s="152" t="s">
        <v>167</v>
      </c>
      <c r="I34" s="152" t="s">
        <v>195</v>
      </c>
      <c r="J34" s="153">
        <v>10900</v>
      </c>
      <c r="K34" s="153">
        <v>592</v>
      </c>
      <c r="L34" s="155">
        <v>5.43</v>
      </c>
      <c r="M34" s="153">
        <v>470</v>
      </c>
      <c r="N34" s="155">
        <v>79.349999999999994</v>
      </c>
      <c r="O34" s="153">
        <v>56</v>
      </c>
      <c r="P34" s="155">
        <v>9.3800000000000008</v>
      </c>
      <c r="Q34" s="153">
        <v>7</v>
      </c>
      <c r="R34" s="155">
        <v>1.2</v>
      </c>
      <c r="S34" s="153">
        <v>60</v>
      </c>
      <c r="T34" s="155">
        <v>10.07</v>
      </c>
      <c r="U34" s="163">
        <v>43</v>
      </c>
      <c r="V34" s="163">
        <v>5</v>
      </c>
      <c r="W34" s="164" t="s">
        <v>169</v>
      </c>
    </row>
    <row r="35" spans="1:23" hidden="1" x14ac:dyDescent="0.25">
      <c r="A35" s="152" t="s">
        <v>163</v>
      </c>
      <c r="B35" s="152"/>
      <c r="C35" s="152" t="s">
        <v>176</v>
      </c>
      <c r="D35" s="152" t="s">
        <v>196</v>
      </c>
      <c r="E35" s="152"/>
      <c r="F35" s="162">
        <v>9.8659999999999997</v>
      </c>
      <c r="G35" s="152"/>
      <c r="H35" s="152" t="s">
        <v>192</v>
      </c>
      <c r="I35" s="152" t="s">
        <v>197</v>
      </c>
      <c r="J35" s="153">
        <v>9900</v>
      </c>
      <c r="K35" s="153">
        <v>645</v>
      </c>
      <c r="L35" s="155">
        <v>6.52</v>
      </c>
      <c r="M35" s="153">
        <v>398</v>
      </c>
      <c r="N35" s="155">
        <v>61.73</v>
      </c>
      <c r="O35" s="153">
        <v>133</v>
      </c>
      <c r="P35" s="155">
        <v>20.55</v>
      </c>
      <c r="Q35" s="153">
        <v>76</v>
      </c>
      <c r="R35" s="155">
        <v>11.74</v>
      </c>
      <c r="S35" s="153">
        <v>39</v>
      </c>
      <c r="T35" s="155">
        <v>5.98</v>
      </c>
      <c r="U35" s="163">
        <v>51</v>
      </c>
      <c r="V35" s="163">
        <v>5</v>
      </c>
      <c r="W35" s="164" t="s">
        <v>179</v>
      </c>
    </row>
    <row r="36" spans="1:23" hidden="1" x14ac:dyDescent="0.25">
      <c r="A36" s="152" t="s">
        <v>163</v>
      </c>
      <c r="B36" s="152"/>
      <c r="C36" s="152" t="s">
        <v>176</v>
      </c>
      <c r="D36" s="152" t="s">
        <v>196</v>
      </c>
      <c r="E36" s="152" t="s">
        <v>166</v>
      </c>
      <c r="F36" s="162">
        <v>15.053000000000001</v>
      </c>
      <c r="G36" s="152"/>
      <c r="H36" s="152" t="s">
        <v>171</v>
      </c>
      <c r="I36" s="152" t="s">
        <v>198</v>
      </c>
      <c r="J36" s="153">
        <v>11400</v>
      </c>
      <c r="K36" s="153">
        <v>746</v>
      </c>
      <c r="L36" s="155">
        <v>6.54</v>
      </c>
      <c r="M36" s="153">
        <v>437</v>
      </c>
      <c r="N36" s="155">
        <v>58.58</v>
      </c>
      <c r="O36" s="153">
        <v>137</v>
      </c>
      <c r="P36" s="155">
        <v>18.38</v>
      </c>
      <c r="Q36" s="153">
        <v>46</v>
      </c>
      <c r="R36" s="155">
        <v>6.11</v>
      </c>
      <c r="S36" s="153">
        <v>126</v>
      </c>
      <c r="T36" s="155">
        <v>16.93</v>
      </c>
      <c r="U36" s="163">
        <v>78</v>
      </c>
      <c r="V36" s="163">
        <v>5</v>
      </c>
      <c r="W36" s="164" t="s">
        <v>179</v>
      </c>
    </row>
    <row r="37" spans="1:23" hidden="1" x14ac:dyDescent="0.25">
      <c r="A37" s="152" t="s">
        <v>163</v>
      </c>
      <c r="B37" s="152"/>
      <c r="C37" s="152" t="s">
        <v>176</v>
      </c>
      <c r="D37" s="152" t="s">
        <v>196</v>
      </c>
      <c r="E37" s="152"/>
      <c r="F37" s="162">
        <v>21.074999999999999</v>
      </c>
      <c r="G37" s="152"/>
      <c r="H37" s="152" t="s">
        <v>171</v>
      </c>
      <c r="I37" s="152" t="s">
        <v>199</v>
      </c>
      <c r="J37" s="153">
        <v>27000</v>
      </c>
      <c r="K37" s="153">
        <v>740</v>
      </c>
      <c r="L37" s="155">
        <v>2.74</v>
      </c>
      <c r="M37" s="153">
        <v>552</v>
      </c>
      <c r="N37" s="155">
        <v>74.58</v>
      </c>
      <c r="O37" s="153">
        <v>79</v>
      </c>
      <c r="P37" s="155">
        <v>10.66</v>
      </c>
      <c r="Q37" s="153">
        <v>20</v>
      </c>
      <c r="R37" s="155">
        <v>2.68</v>
      </c>
      <c r="S37" s="153">
        <v>89</v>
      </c>
      <c r="T37" s="155">
        <v>12.08</v>
      </c>
      <c r="U37" s="163">
        <v>60</v>
      </c>
      <c r="V37" s="163">
        <v>6</v>
      </c>
      <c r="W37" s="164" t="s">
        <v>169</v>
      </c>
    </row>
    <row r="38" spans="1:23" hidden="1" x14ac:dyDescent="0.25">
      <c r="A38" s="152" t="s">
        <v>163</v>
      </c>
      <c r="B38" s="152"/>
      <c r="C38" s="152" t="s">
        <v>176</v>
      </c>
      <c r="D38" s="152" t="s">
        <v>196</v>
      </c>
      <c r="E38" s="152"/>
      <c r="F38" s="162">
        <v>21.25</v>
      </c>
      <c r="G38" s="152"/>
      <c r="H38" s="152" t="s">
        <v>167</v>
      </c>
      <c r="I38" s="152" t="s">
        <v>199</v>
      </c>
      <c r="J38" s="153">
        <v>3900</v>
      </c>
      <c r="K38" s="153">
        <v>347</v>
      </c>
      <c r="L38" s="155">
        <v>8.91</v>
      </c>
      <c r="M38" s="153">
        <v>200</v>
      </c>
      <c r="N38" s="155">
        <v>57.75</v>
      </c>
      <c r="O38" s="153">
        <v>35</v>
      </c>
      <c r="P38" s="155">
        <v>10.119999999999999</v>
      </c>
      <c r="Q38" s="153">
        <v>32</v>
      </c>
      <c r="R38" s="155">
        <v>9.2899999999999991</v>
      </c>
      <c r="S38" s="153">
        <v>79</v>
      </c>
      <c r="T38" s="155">
        <v>22.84</v>
      </c>
      <c r="U38" s="163">
        <v>42</v>
      </c>
      <c r="V38" s="163">
        <v>7</v>
      </c>
      <c r="W38" s="164" t="s">
        <v>179</v>
      </c>
    </row>
    <row r="39" spans="1:23" hidden="1" x14ac:dyDescent="0.25">
      <c r="A39" s="152" t="s">
        <v>163</v>
      </c>
      <c r="B39" s="152"/>
      <c r="C39" s="152" t="s">
        <v>176</v>
      </c>
      <c r="D39" s="152" t="s">
        <v>196</v>
      </c>
      <c r="E39" s="152"/>
      <c r="F39" s="162">
        <v>27.675000000000001</v>
      </c>
      <c r="G39" s="152"/>
      <c r="H39" s="152" t="s">
        <v>167</v>
      </c>
      <c r="I39" s="152" t="s">
        <v>200</v>
      </c>
      <c r="J39" s="153">
        <v>540</v>
      </c>
      <c r="K39" s="153">
        <v>51</v>
      </c>
      <c r="L39" s="155">
        <v>9.41</v>
      </c>
      <c r="M39" s="153">
        <v>27</v>
      </c>
      <c r="N39" s="155">
        <v>52.77</v>
      </c>
      <c r="O39" s="153">
        <v>5</v>
      </c>
      <c r="P39" s="155">
        <v>10.59</v>
      </c>
      <c r="Q39" s="153">
        <v>7</v>
      </c>
      <c r="R39" s="155">
        <v>14.48</v>
      </c>
      <c r="S39" s="153">
        <v>11</v>
      </c>
      <c r="T39" s="155">
        <v>22.16</v>
      </c>
      <c r="U39" s="163">
        <v>6</v>
      </c>
      <c r="V39" s="163">
        <v>7</v>
      </c>
      <c r="W39" s="164" t="s">
        <v>169</v>
      </c>
    </row>
    <row r="40" spans="1:23" hidden="1" x14ac:dyDescent="0.25">
      <c r="A40" s="152" t="s">
        <v>163</v>
      </c>
      <c r="B40" s="152"/>
      <c r="C40" s="152" t="s">
        <v>176</v>
      </c>
      <c r="D40" s="152" t="s">
        <v>196</v>
      </c>
      <c r="E40" s="152"/>
      <c r="F40" s="162">
        <v>28.48</v>
      </c>
      <c r="G40" s="152"/>
      <c r="H40" s="152" t="s">
        <v>171</v>
      </c>
      <c r="I40" s="152" t="s">
        <v>201</v>
      </c>
      <c r="J40" s="153">
        <v>540</v>
      </c>
      <c r="K40" s="153">
        <v>70</v>
      </c>
      <c r="L40" s="155">
        <v>13</v>
      </c>
      <c r="M40" s="153">
        <v>34</v>
      </c>
      <c r="N40" s="155">
        <v>48</v>
      </c>
      <c r="O40" s="153">
        <v>6</v>
      </c>
      <c r="P40" s="155">
        <v>8</v>
      </c>
      <c r="Q40" s="153">
        <v>20</v>
      </c>
      <c r="R40" s="155">
        <v>28</v>
      </c>
      <c r="S40" s="153">
        <v>11</v>
      </c>
      <c r="T40" s="155">
        <v>16</v>
      </c>
      <c r="U40" s="163">
        <v>8</v>
      </c>
      <c r="V40" s="163">
        <v>17</v>
      </c>
      <c r="W40" s="164" t="s">
        <v>169</v>
      </c>
    </row>
    <row r="41" spans="1:23" hidden="1" x14ac:dyDescent="0.25">
      <c r="A41" s="152" t="s">
        <v>163</v>
      </c>
      <c r="B41" s="152"/>
      <c r="C41" s="152" t="s">
        <v>202</v>
      </c>
      <c r="D41" s="152" t="s">
        <v>203</v>
      </c>
      <c r="E41" s="152" t="s">
        <v>166</v>
      </c>
      <c r="F41" s="162">
        <v>0</v>
      </c>
      <c r="G41" s="152"/>
      <c r="H41" s="152" t="s">
        <v>167</v>
      </c>
      <c r="I41" s="152" t="s">
        <v>201</v>
      </c>
      <c r="J41" s="153">
        <v>7700</v>
      </c>
      <c r="K41" s="153">
        <v>840</v>
      </c>
      <c r="L41" s="155">
        <v>10.91</v>
      </c>
      <c r="M41" s="153">
        <v>550</v>
      </c>
      <c r="N41" s="155">
        <v>65.48</v>
      </c>
      <c r="O41" s="153">
        <v>70</v>
      </c>
      <c r="P41" s="155">
        <v>8.33</v>
      </c>
      <c r="Q41" s="153">
        <v>40</v>
      </c>
      <c r="R41" s="155">
        <v>4.76</v>
      </c>
      <c r="S41" s="153">
        <v>180</v>
      </c>
      <c r="T41" s="155">
        <v>21.43</v>
      </c>
      <c r="U41" s="163">
        <v>94</v>
      </c>
      <c r="V41" s="163">
        <v>22</v>
      </c>
      <c r="W41" s="164" t="s">
        <v>169</v>
      </c>
    </row>
    <row r="42" spans="1:23" hidden="1" x14ac:dyDescent="0.25">
      <c r="A42" s="152" t="s">
        <v>163</v>
      </c>
      <c r="B42" s="152"/>
      <c r="C42" s="152" t="s">
        <v>202</v>
      </c>
      <c r="D42" s="152" t="s">
        <v>203</v>
      </c>
      <c r="E42" s="152"/>
      <c r="F42" s="162">
        <v>19.251000000000001</v>
      </c>
      <c r="G42" s="152"/>
      <c r="H42" s="152" t="s">
        <v>171</v>
      </c>
      <c r="I42" s="152" t="s">
        <v>204</v>
      </c>
      <c r="J42" s="153">
        <v>7900</v>
      </c>
      <c r="K42" s="153">
        <v>855</v>
      </c>
      <c r="L42" s="155">
        <v>10.82</v>
      </c>
      <c r="M42" s="153">
        <v>560</v>
      </c>
      <c r="N42" s="155">
        <v>65.5</v>
      </c>
      <c r="O42" s="153">
        <v>70</v>
      </c>
      <c r="P42" s="155">
        <v>8.19</v>
      </c>
      <c r="Q42" s="153">
        <v>35</v>
      </c>
      <c r="R42" s="155">
        <v>4.09</v>
      </c>
      <c r="S42" s="153">
        <v>190</v>
      </c>
      <c r="T42" s="155">
        <v>22.22</v>
      </c>
      <c r="U42" s="163">
        <v>97</v>
      </c>
      <c r="V42" s="163">
        <v>22</v>
      </c>
      <c r="W42" s="164" t="s">
        <v>169</v>
      </c>
    </row>
    <row r="43" spans="1:23" hidden="1" x14ac:dyDescent="0.25">
      <c r="A43" s="152" t="s">
        <v>163</v>
      </c>
      <c r="B43" s="152"/>
      <c r="C43" s="152" t="s">
        <v>202</v>
      </c>
      <c r="D43" s="152" t="s">
        <v>203</v>
      </c>
      <c r="E43" s="152"/>
      <c r="F43" s="162">
        <v>19.251000000000001</v>
      </c>
      <c r="G43" s="152"/>
      <c r="H43" s="152" t="s">
        <v>167</v>
      </c>
      <c r="I43" s="152" t="s">
        <v>204</v>
      </c>
      <c r="J43" s="153">
        <v>12000</v>
      </c>
      <c r="K43" s="153">
        <v>2760</v>
      </c>
      <c r="L43" s="155">
        <v>23</v>
      </c>
      <c r="M43" s="153">
        <v>1297</v>
      </c>
      <c r="N43" s="155">
        <v>47</v>
      </c>
      <c r="O43" s="153">
        <v>359</v>
      </c>
      <c r="P43" s="155">
        <v>13</v>
      </c>
      <c r="Q43" s="153">
        <v>331</v>
      </c>
      <c r="R43" s="155">
        <v>12</v>
      </c>
      <c r="S43" s="153">
        <v>773</v>
      </c>
      <c r="T43" s="155">
        <v>28</v>
      </c>
      <c r="U43" s="163">
        <v>394</v>
      </c>
      <c r="V43" s="163">
        <v>18</v>
      </c>
      <c r="W43" s="164" t="s">
        <v>169</v>
      </c>
    </row>
    <row r="44" spans="1:23" hidden="1" x14ac:dyDescent="0.25">
      <c r="A44" s="152" t="s">
        <v>163</v>
      </c>
      <c r="B44" s="152"/>
      <c r="C44" s="152" t="s">
        <v>202</v>
      </c>
      <c r="D44" s="152" t="s">
        <v>203</v>
      </c>
      <c r="E44" s="152"/>
      <c r="F44" s="162">
        <v>20.565000000000001</v>
      </c>
      <c r="G44" s="152"/>
      <c r="H44" s="152" t="s">
        <v>171</v>
      </c>
      <c r="I44" s="152" t="s">
        <v>205</v>
      </c>
      <c r="J44" s="153">
        <v>12000</v>
      </c>
      <c r="K44" s="153">
        <v>1560</v>
      </c>
      <c r="L44" s="155">
        <v>13</v>
      </c>
      <c r="M44" s="153">
        <v>952</v>
      </c>
      <c r="N44" s="155">
        <v>61</v>
      </c>
      <c r="O44" s="153">
        <v>218</v>
      </c>
      <c r="P44" s="155">
        <v>14</v>
      </c>
      <c r="Q44" s="153">
        <v>109</v>
      </c>
      <c r="R44" s="155">
        <v>7</v>
      </c>
      <c r="S44" s="153">
        <v>281</v>
      </c>
      <c r="T44" s="155">
        <v>18</v>
      </c>
      <c r="U44" s="163">
        <v>166</v>
      </c>
      <c r="V44" s="163">
        <v>18</v>
      </c>
      <c r="W44" s="164" t="s">
        <v>169</v>
      </c>
    </row>
    <row r="45" spans="1:23" hidden="1" x14ac:dyDescent="0.25">
      <c r="A45" s="152" t="s">
        <v>163</v>
      </c>
      <c r="B45" s="152"/>
      <c r="C45" s="152" t="s">
        <v>202</v>
      </c>
      <c r="D45" s="152" t="s">
        <v>203</v>
      </c>
      <c r="E45" s="152"/>
      <c r="F45" s="162">
        <v>20.565000000000001</v>
      </c>
      <c r="G45" s="152"/>
      <c r="H45" s="152" t="s">
        <v>167</v>
      </c>
      <c r="I45" s="152" t="s">
        <v>205</v>
      </c>
      <c r="J45" s="153">
        <v>11600</v>
      </c>
      <c r="K45" s="153">
        <v>1276</v>
      </c>
      <c r="L45" s="155">
        <v>11</v>
      </c>
      <c r="M45" s="153">
        <v>766</v>
      </c>
      <c r="N45" s="155">
        <v>60</v>
      </c>
      <c r="O45" s="153">
        <v>179</v>
      </c>
      <c r="P45" s="155">
        <v>14</v>
      </c>
      <c r="Q45" s="153">
        <v>89</v>
      </c>
      <c r="R45" s="155">
        <v>7</v>
      </c>
      <c r="S45" s="153">
        <v>242</v>
      </c>
      <c r="T45" s="155">
        <v>19</v>
      </c>
      <c r="U45" s="163">
        <v>140</v>
      </c>
      <c r="V45" s="163">
        <v>18</v>
      </c>
      <c r="W45" s="164" t="s">
        <v>169</v>
      </c>
    </row>
    <row r="46" spans="1:23" hidden="1" x14ac:dyDescent="0.25">
      <c r="A46" s="152" t="s">
        <v>163</v>
      </c>
      <c r="B46" s="152"/>
      <c r="C46" s="152" t="s">
        <v>202</v>
      </c>
      <c r="D46" s="152" t="s">
        <v>203</v>
      </c>
      <c r="E46" s="152"/>
      <c r="F46" s="162">
        <v>22.518999999999998</v>
      </c>
      <c r="G46" s="152"/>
      <c r="H46" s="152" t="s">
        <v>171</v>
      </c>
      <c r="I46" s="152" t="s">
        <v>206</v>
      </c>
      <c r="J46" s="153">
        <v>26000</v>
      </c>
      <c r="K46" s="153">
        <v>3120</v>
      </c>
      <c r="L46" s="155">
        <v>12</v>
      </c>
      <c r="M46" s="153">
        <v>1591</v>
      </c>
      <c r="N46" s="155">
        <v>51</v>
      </c>
      <c r="O46" s="153">
        <v>437</v>
      </c>
      <c r="P46" s="155">
        <v>14</v>
      </c>
      <c r="Q46" s="153">
        <v>187</v>
      </c>
      <c r="R46" s="155">
        <v>6</v>
      </c>
      <c r="S46" s="153">
        <v>905</v>
      </c>
      <c r="T46" s="155">
        <v>29</v>
      </c>
      <c r="U46" s="163">
        <v>436</v>
      </c>
      <c r="V46" s="163">
        <v>18</v>
      </c>
      <c r="W46" s="164" t="s">
        <v>169</v>
      </c>
    </row>
    <row r="47" spans="1:23" hidden="1" x14ac:dyDescent="0.25">
      <c r="A47" s="152" t="s">
        <v>163</v>
      </c>
      <c r="B47" s="152"/>
      <c r="C47" s="152" t="s">
        <v>202</v>
      </c>
      <c r="D47" s="152" t="s">
        <v>203</v>
      </c>
      <c r="E47" s="152" t="s">
        <v>166</v>
      </c>
      <c r="F47" s="162">
        <v>23.295999999999999</v>
      </c>
      <c r="G47" s="152"/>
      <c r="H47" s="152" t="s">
        <v>167</v>
      </c>
      <c r="I47" s="152" t="s">
        <v>207</v>
      </c>
      <c r="J47" s="153">
        <v>18800</v>
      </c>
      <c r="K47" s="153">
        <v>1316</v>
      </c>
      <c r="L47" s="155">
        <v>7</v>
      </c>
      <c r="M47" s="153">
        <v>869</v>
      </c>
      <c r="N47" s="155">
        <v>66</v>
      </c>
      <c r="O47" s="153">
        <v>184</v>
      </c>
      <c r="P47" s="155">
        <v>14</v>
      </c>
      <c r="Q47" s="153">
        <v>118</v>
      </c>
      <c r="R47" s="155">
        <v>9</v>
      </c>
      <c r="S47" s="153">
        <v>145</v>
      </c>
      <c r="T47" s="155">
        <v>11</v>
      </c>
      <c r="U47" s="163">
        <v>115</v>
      </c>
      <c r="V47" s="163">
        <v>18</v>
      </c>
      <c r="W47" s="164" t="s">
        <v>169</v>
      </c>
    </row>
    <row r="48" spans="1:23" hidden="1" x14ac:dyDescent="0.25">
      <c r="A48" s="152" t="s">
        <v>163</v>
      </c>
      <c r="B48" s="152"/>
      <c r="C48" s="152" t="s">
        <v>202</v>
      </c>
      <c r="D48" s="152" t="s">
        <v>203</v>
      </c>
      <c r="E48" s="152" t="s">
        <v>208</v>
      </c>
      <c r="F48" s="162">
        <v>29.890999999999998</v>
      </c>
      <c r="G48" s="152"/>
      <c r="H48" s="152" t="s">
        <v>171</v>
      </c>
      <c r="I48" s="152" t="s">
        <v>209</v>
      </c>
      <c r="J48" s="153">
        <v>16200</v>
      </c>
      <c r="K48" s="153">
        <v>1782</v>
      </c>
      <c r="L48" s="155">
        <v>11</v>
      </c>
      <c r="M48" s="153">
        <v>980</v>
      </c>
      <c r="N48" s="155">
        <v>55</v>
      </c>
      <c r="O48" s="153">
        <v>249</v>
      </c>
      <c r="P48" s="155">
        <v>14</v>
      </c>
      <c r="Q48" s="153">
        <v>143</v>
      </c>
      <c r="R48" s="155">
        <v>8</v>
      </c>
      <c r="S48" s="153">
        <v>410</v>
      </c>
      <c r="T48" s="155">
        <v>23</v>
      </c>
      <c r="U48" s="163">
        <v>220</v>
      </c>
      <c r="V48" s="163">
        <v>18</v>
      </c>
      <c r="W48" s="164" t="s">
        <v>169</v>
      </c>
    </row>
    <row r="49" spans="1:23" hidden="1" x14ac:dyDescent="0.25">
      <c r="A49" s="152" t="s">
        <v>163</v>
      </c>
      <c r="B49" s="152"/>
      <c r="C49" s="152" t="s">
        <v>202</v>
      </c>
      <c r="D49" s="152" t="s">
        <v>203</v>
      </c>
      <c r="E49" s="152" t="s">
        <v>208</v>
      </c>
      <c r="F49" s="162">
        <v>29.890999999999998</v>
      </c>
      <c r="G49" s="152"/>
      <c r="H49" s="152" t="s">
        <v>167</v>
      </c>
      <c r="I49" s="152" t="s">
        <v>209</v>
      </c>
      <c r="J49" s="153">
        <v>17000</v>
      </c>
      <c r="K49" s="153">
        <v>1870</v>
      </c>
      <c r="L49" s="155">
        <v>11</v>
      </c>
      <c r="M49" s="153">
        <v>1010</v>
      </c>
      <c r="N49" s="155">
        <v>54</v>
      </c>
      <c r="O49" s="153">
        <v>262</v>
      </c>
      <c r="P49" s="155">
        <v>14</v>
      </c>
      <c r="Q49" s="153">
        <v>150</v>
      </c>
      <c r="R49" s="155">
        <v>8</v>
      </c>
      <c r="S49" s="153">
        <v>449</v>
      </c>
      <c r="T49" s="155">
        <v>24</v>
      </c>
      <c r="U49" s="163">
        <v>236</v>
      </c>
      <c r="V49" s="163">
        <v>18</v>
      </c>
      <c r="W49" s="164" t="s">
        <v>169</v>
      </c>
    </row>
    <row r="50" spans="1:23" hidden="1" x14ac:dyDescent="0.25">
      <c r="A50" s="152" t="s">
        <v>163</v>
      </c>
      <c r="B50" s="152"/>
      <c r="C50" s="152" t="s">
        <v>202</v>
      </c>
      <c r="D50" s="152" t="s">
        <v>203</v>
      </c>
      <c r="E50" s="152" t="s">
        <v>208</v>
      </c>
      <c r="F50" s="162">
        <v>36.189</v>
      </c>
      <c r="G50" s="152"/>
      <c r="H50" s="152" t="s">
        <v>171</v>
      </c>
      <c r="I50" s="152" t="s">
        <v>210</v>
      </c>
      <c r="J50" s="153">
        <v>16900</v>
      </c>
      <c r="K50" s="153">
        <v>1859</v>
      </c>
      <c r="L50" s="155">
        <v>11</v>
      </c>
      <c r="M50" s="153">
        <v>882</v>
      </c>
      <c r="N50" s="155">
        <v>47.44</v>
      </c>
      <c r="O50" s="153">
        <v>279</v>
      </c>
      <c r="P50" s="155">
        <v>15</v>
      </c>
      <c r="Q50" s="153">
        <v>149</v>
      </c>
      <c r="R50" s="155">
        <v>8</v>
      </c>
      <c r="S50" s="153">
        <v>550</v>
      </c>
      <c r="T50" s="155">
        <v>29.56</v>
      </c>
      <c r="U50" s="163">
        <v>268</v>
      </c>
      <c r="V50" s="163">
        <v>18</v>
      </c>
      <c r="W50" s="164" t="s">
        <v>169</v>
      </c>
    </row>
    <row r="51" spans="1:23" hidden="1" x14ac:dyDescent="0.25">
      <c r="A51" s="152" t="s">
        <v>163</v>
      </c>
      <c r="B51" s="152"/>
      <c r="C51" s="152" t="s">
        <v>202</v>
      </c>
      <c r="D51" s="152" t="s">
        <v>203</v>
      </c>
      <c r="E51" s="152" t="s">
        <v>166</v>
      </c>
      <c r="F51" s="162">
        <v>34.777000000000001</v>
      </c>
      <c r="G51" s="152"/>
      <c r="H51" s="152" t="s">
        <v>171</v>
      </c>
      <c r="I51" s="152" t="s">
        <v>211</v>
      </c>
      <c r="J51" s="153">
        <v>20500</v>
      </c>
      <c r="K51" s="153">
        <v>2255</v>
      </c>
      <c r="L51" s="155">
        <v>11</v>
      </c>
      <c r="M51" s="153">
        <v>992</v>
      </c>
      <c r="N51" s="155">
        <v>44</v>
      </c>
      <c r="O51" s="153">
        <v>428</v>
      </c>
      <c r="P51" s="155">
        <v>19</v>
      </c>
      <c r="Q51" s="153">
        <v>180</v>
      </c>
      <c r="R51" s="155">
        <v>8</v>
      </c>
      <c r="S51" s="153">
        <v>654</v>
      </c>
      <c r="T51" s="155">
        <v>29</v>
      </c>
      <c r="U51" s="163">
        <v>326</v>
      </c>
      <c r="V51" s="163">
        <v>18</v>
      </c>
      <c r="W51" s="164" t="s">
        <v>169</v>
      </c>
    </row>
    <row r="52" spans="1:23" hidden="1" x14ac:dyDescent="0.25">
      <c r="A52" s="152" t="s">
        <v>163</v>
      </c>
      <c r="B52" s="152"/>
      <c r="C52" s="152" t="s">
        <v>202</v>
      </c>
      <c r="D52" s="152" t="s">
        <v>203</v>
      </c>
      <c r="E52" s="152" t="s">
        <v>166</v>
      </c>
      <c r="F52" s="162">
        <v>34.777000000000001</v>
      </c>
      <c r="G52" s="152"/>
      <c r="H52" s="152" t="s">
        <v>167</v>
      </c>
      <c r="I52" s="152" t="s">
        <v>211</v>
      </c>
      <c r="J52" s="153">
        <v>3500</v>
      </c>
      <c r="K52" s="153">
        <v>1182</v>
      </c>
      <c r="L52" s="155">
        <v>33.770000000000003</v>
      </c>
      <c r="M52" s="153">
        <v>590</v>
      </c>
      <c r="N52" s="155">
        <v>49.92</v>
      </c>
      <c r="O52" s="153">
        <v>240</v>
      </c>
      <c r="P52" s="155">
        <v>20.3</v>
      </c>
      <c r="Q52" s="153">
        <v>207</v>
      </c>
      <c r="R52" s="155">
        <v>17.510000000000002</v>
      </c>
      <c r="S52" s="153">
        <v>145</v>
      </c>
      <c r="T52" s="155">
        <v>12.27</v>
      </c>
      <c r="U52" s="163">
        <v>123</v>
      </c>
      <c r="V52" s="163">
        <v>22</v>
      </c>
      <c r="W52" s="164" t="s">
        <v>169</v>
      </c>
    </row>
    <row r="53" spans="1:23" hidden="1" x14ac:dyDescent="0.25">
      <c r="A53" s="152" t="s">
        <v>163</v>
      </c>
      <c r="B53" s="152"/>
      <c r="C53" s="152" t="s">
        <v>202</v>
      </c>
      <c r="D53" s="152" t="s">
        <v>203</v>
      </c>
      <c r="E53" s="152"/>
      <c r="F53" s="162">
        <v>41.81</v>
      </c>
      <c r="G53" s="152"/>
      <c r="H53" s="152" t="s">
        <v>167</v>
      </c>
      <c r="I53" s="152" t="s">
        <v>212</v>
      </c>
      <c r="J53" s="153">
        <v>3300</v>
      </c>
      <c r="K53" s="153">
        <v>363</v>
      </c>
      <c r="L53" s="155">
        <v>11.01</v>
      </c>
      <c r="M53" s="153">
        <v>220</v>
      </c>
      <c r="N53" s="155">
        <v>60.56</v>
      </c>
      <c r="O53" s="153">
        <v>41</v>
      </c>
      <c r="P53" s="155">
        <v>11.27</v>
      </c>
      <c r="Q53" s="153">
        <v>43</v>
      </c>
      <c r="R53" s="155">
        <v>11.78</v>
      </c>
      <c r="S53" s="153">
        <v>59</v>
      </c>
      <c r="T53" s="155">
        <v>16.39</v>
      </c>
      <c r="U53" s="163">
        <v>38</v>
      </c>
      <c r="V53" s="163">
        <v>18</v>
      </c>
      <c r="W53" s="164" t="s">
        <v>179</v>
      </c>
    </row>
    <row r="54" spans="1:23" hidden="1" x14ac:dyDescent="0.25">
      <c r="A54" s="152" t="s">
        <v>163</v>
      </c>
      <c r="B54" s="152"/>
      <c r="C54" s="152" t="s">
        <v>202</v>
      </c>
      <c r="D54" s="152" t="s">
        <v>203</v>
      </c>
      <c r="E54" s="152"/>
      <c r="F54" s="162">
        <v>49.198999999999998</v>
      </c>
      <c r="G54" s="152"/>
      <c r="H54" s="152" t="s">
        <v>171</v>
      </c>
      <c r="I54" s="152" t="s">
        <v>213</v>
      </c>
      <c r="J54" s="153">
        <v>3250</v>
      </c>
      <c r="K54" s="153">
        <v>488</v>
      </c>
      <c r="L54" s="155">
        <v>15</v>
      </c>
      <c r="M54" s="153">
        <v>190</v>
      </c>
      <c r="N54" s="155">
        <v>39</v>
      </c>
      <c r="O54" s="153">
        <v>78</v>
      </c>
      <c r="P54" s="155">
        <v>16</v>
      </c>
      <c r="Q54" s="153">
        <v>59</v>
      </c>
      <c r="R54" s="155">
        <v>12</v>
      </c>
      <c r="S54" s="153">
        <v>161</v>
      </c>
      <c r="T54" s="155">
        <v>33</v>
      </c>
      <c r="U54" s="163">
        <v>78</v>
      </c>
      <c r="V54" s="163">
        <v>18</v>
      </c>
      <c r="W54" s="164" t="s">
        <v>169</v>
      </c>
    </row>
    <row r="55" spans="1:23" hidden="1" x14ac:dyDescent="0.25">
      <c r="A55" s="152" t="s">
        <v>163</v>
      </c>
      <c r="B55" s="152"/>
      <c r="C55" s="152" t="s">
        <v>202</v>
      </c>
      <c r="D55" s="152" t="s">
        <v>203</v>
      </c>
      <c r="E55" s="152"/>
      <c r="F55" s="162">
        <v>49.198999999999998</v>
      </c>
      <c r="G55" s="152"/>
      <c r="H55" s="152" t="s">
        <v>167</v>
      </c>
      <c r="I55" s="152" t="s">
        <v>213</v>
      </c>
      <c r="J55" s="153">
        <v>7200</v>
      </c>
      <c r="K55" s="153">
        <v>864</v>
      </c>
      <c r="L55" s="155">
        <v>12</v>
      </c>
      <c r="M55" s="153">
        <v>518</v>
      </c>
      <c r="N55" s="155">
        <v>60</v>
      </c>
      <c r="O55" s="153">
        <v>181</v>
      </c>
      <c r="P55" s="155">
        <v>21</v>
      </c>
      <c r="Q55" s="153">
        <v>52</v>
      </c>
      <c r="R55" s="155">
        <v>6</v>
      </c>
      <c r="S55" s="153">
        <v>112</v>
      </c>
      <c r="T55" s="155">
        <v>13</v>
      </c>
      <c r="U55" s="163">
        <v>81</v>
      </c>
      <c r="V55" s="163">
        <v>18</v>
      </c>
      <c r="W55" s="164" t="s">
        <v>169</v>
      </c>
    </row>
    <row r="56" spans="1:23" hidden="1" x14ac:dyDescent="0.25">
      <c r="A56" s="152" t="s">
        <v>163</v>
      </c>
      <c r="B56" s="152"/>
      <c r="C56" s="152" t="s">
        <v>202</v>
      </c>
      <c r="D56" s="152" t="s">
        <v>214</v>
      </c>
      <c r="E56" s="152"/>
      <c r="F56" s="162">
        <v>10.9</v>
      </c>
      <c r="G56" s="152"/>
      <c r="H56" s="152" t="s">
        <v>171</v>
      </c>
      <c r="I56" s="152" t="s">
        <v>215</v>
      </c>
      <c r="J56" s="153">
        <v>12300</v>
      </c>
      <c r="K56" s="153">
        <v>984</v>
      </c>
      <c r="L56" s="155">
        <v>8</v>
      </c>
      <c r="M56" s="153">
        <v>502</v>
      </c>
      <c r="N56" s="155">
        <v>51</v>
      </c>
      <c r="O56" s="153">
        <v>157</v>
      </c>
      <c r="P56" s="155">
        <v>16</v>
      </c>
      <c r="Q56" s="153">
        <v>118</v>
      </c>
      <c r="R56" s="155">
        <v>11.99</v>
      </c>
      <c r="S56" s="153">
        <v>207</v>
      </c>
      <c r="T56" s="155">
        <v>21.01</v>
      </c>
      <c r="U56" s="163">
        <v>121</v>
      </c>
      <c r="V56" s="163">
        <v>21</v>
      </c>
      <c r="W56" s="164" t="s">
        <v>169</v>
      </c>
    </row>
    <row r="57" spans="1:23" hidden="1" x14ac:dyDescent="0.25">
      <c r="A57" s="152" t="s">
        <v>163</v>
      </c>
      <c r="B57" s="152"/>
      <c r="C57" s="152" t="s">
        <v>202</v>
      </c>
      <c r="D57" s="152" t="s">
        <v>214</v>
      </c>
      <c r="E57" s="152"/>
      <c r="F57" s="162">
        <v>10.9</v>
      </c>
      <c r="G57" s="152"/>
      <c r="H57" s="152" t="s">
        <v>167</v>
      </c>
      <c r="I57" s="152" t="s">
        <v>215</v>
      </c>
      <c r="J57" s="153">
        <v>9500</v>
      </c>
      <c r="K57" s="153">
        <v>1127</v>
      </c>
      <c r="L57" s="155">
        <v>11.86</v>
      </c>
      <c r="M57" s="153">
        <v>597</v>
      </c>
      <c r="N57" s="155">
        <v>52.98</v>
      </c>
      <c r="O57" s="153">
        <v>219</v>
      </c>
      <c r="P57" s="155">
        <v>19.420000000000002</v>
      </c>
      <c r="Q57" s="153">
        <v>171</v>
      </c>
      <c r="R57" s="155">
        <v>15.16</v>
      </c>
      <c r="S57" s="153">
        <v>140</v>
      </c>
      <c r="T57" s="155">
        <v>12.44</v>
      </c>
      <c r="U57" s="163">
        <v>114</v>
      </c>
      <c r="V57" s="163">
        <v>18</v>
      </c>
      <c r="W57" s="164" t="s">
        <v>179</v>
      </c>
    </row>
    <row r="58" spans="1:23" hidden="1" x14ac:dyDescent="0.25">
      <c r="A58" s="152" t="s">
        <v>163</v>
      </c>
      <c r="B58" s="152"/>
      <c r="C58" s="152" t="s">
        <v>202</v>
      </c>
      <c r="D58" s="152" t="s">
        <v>214</v>
      </c>
      <c r="E58" s="152"/>
      <c r="F58" s="162">
        <v>16.73</v>
      </c>
      <c r="G58" s="152"/>
      <c r="H58" s="152" t="s">
        <v>171</v>
      </c>
      <c r="I58" s="152" t="s">
        <v>216</v>
      </c>
      <c r="J58" s="153">
        <v>6800</v>
      </c>
      <c r="K58" s="153">
        <v>227</v>
      </c>
      <c r="L58" s="155">
        <v>3.34</v>
      </c>
      <c r="M58" s="153">
        <v>172</v>
      </c>
      <c r="N58" s="155">
        <v>75.89</v>
      </c>
      <c r="O58" s="153">
        <v>28</v>
      </c>
      <c r="P58" s="155">
        <v>12.5</v>
      </c>
      <c r="Q58" s="153">
        <v>13</v>
      </c>
      <c r="R58" s="155">
        <v>5.8</v>
      </c>
      <c r="S58" s="153">
        <v>13</v>
      </c>
      <c r="T58" s="155">
        <v>5.8</v>
      </c>
      <c r="U58" s="163">
        <v>15</v>
      </c>
      <c r="V58" s="163">
        <v>21</v>
      </c>
      <c r="W58" s="164" t="s">
        <v>169</v>
      </c>
    </row>
    <row r="59" spans="1:23" hidden="1" x14ac:dyDescent="0.25">
      <c r="A59" s="152" t="s">
        <v>163</v>
      </c>
      <c r="B59" s="152"/>
      <c r="C59" s="152" t="s">
        <v>202</v>
      </c>
      <c r="D59" s="152" t="s">
        <v>214</v>
      </c>
      <c r="E59" s="152"/>
      <c r="F59" s="162">
        <v>16.77</v>
      </c>
      <c r="G59" s="152"/>
      <c r="H59" s="152" t="s">
        <v>167</v>
      </c>
      <c r="I59" s="152" t="s">
        <v>217</v>
      </c>
      <c r="J59" s="153">
        <v>26500</v>
      </c>
      <c r="K59" s="153">
        <v>2120</v>
      </c>
      <c r="L59" s="155">
        <v>8</v>
      </c>
      <c r="M59" s="153">
        <v>1437</v>
      </c>
      <c r="N59" s="155">
        <v>67.77</v>
      </c>
      <c r="O59" s="153">
        <v>318</v>
      </c>
      <c r="P59" s="155">
        <v>15</v>
      </c>
      <c r="Q59" s="153">
        <v>153</v>
      </c>
      <c r="R59" s="155">
        <v>7.2</v>
      </c>
      <c r="S59" s="153">
        <v>213</v>
      </c>
      <c r="T59" s="155">
        <v>10.029999999999999</v>
      </c>
      <c r="U59" s="163">
        <v>176</v>
      </c>
      <c r="V59" s="163">
        <v>21</v>
      </c>
      <c r="W59" s="164" t="s">
        <v>169</v>
      </c>
    </row>
    <row r="60" spans="1:23" hidden="1" x14ac:dyDescent="0.25">
      <c r="A60" s="152" t="s">
        <v>163</v>
      </c>
      <c r="B60" s="152"/>
      <c r="C60" s="152" t="s">
        <v>202</v>
      </c>
      <c r="D60" s="152" t="s">
        <v>214</v>
      </c>
      <c r="E60" s="152"/>
      <c r="F60" s="162">
        <v>17.873999999999999</v>
      </c>
      <c r="G60" s="152"/>
      <c r="H60" s="152" t="s">
        <v>171</v>
      </c>
      <c r="I60" s="152" t="s">
        <v>218</v>
      </c>
      <c r="J60" s="153">
        <v>25500</v>
      </c>
      <c r="K60" s="153">
        <v>1785</v>
      </c>
      <c r="L60" s="155">
        <v>7</v>
      </c>
      <c r="M60" s="153">
        <v>1210</v>
      </c>
      <c r="N60" s="155">
        <v>67.77</v>
      </c>
      <c r="O60" s="153">
        <v>286</v>
      </c>
      <c r="P60" s="155">
        <v>16</v>
      </c>
      <c r="Q60" s="153">
        <v>125</v>
      </c>
      <c r="R60" s="155">
        <v>7</v>
      </c>
      <c r="S60" s="153">
        <v>165</v>
      </c>
      <c r="T60" s="155">
        <v>9.23</v>
      </c>
      <c r="U60" s="163">
        <v>144</v>
      </c>
      <c r="V60" s="163">
        <v>21</v>
      </c>
      <c r="W60" s="164" t="s">
        <v>169</v>
      </c>
    </row>
    <row r="61" spans="1:23" hidden="1" x14ac:dyDescent="0.25">
      <c r="A61" s="152" t="s">
        <v>163</v>
      </c>
      <c r="B61" s="152"/>
      <c r="C61" s="152" t="s">
        <v>202</v>
      </c>
      <c r="D61" s="152" t="s">
        <v>214</v>
      </c>
      <c r="E61" s="152"/>
      <c r="F61" s="162">
        <v>17.873999999999999</v>
      </c>
      <c r="G61" s="152"/>
      <c r="H61" s="152" t="s">
        <v>167</v>
      </c>
      <c r="I61" s="152" t="s">
        <v>218</v>
      </c>
      <c r="J61" s="153">
        <v>23900</v>
      </c>
      <c r="K61" s="153">
        <v>1912</v>
      </c>
      <c r="L61" s="155">
        <v>8</v>
      </c>
      <c r="M61" s="153">
        <v>1296</v>
      </c>
      <c r="N61" s="155">
        <v>67.77</v>
      </c>
      <c r="O61" s="153">
        <v>177</v>
      </c>
      <c r="P61" s="155">
        <v>9.27</v>
      </c>
      <c r="Q61" s="153">
        <v>138</v>
      </c>
      <c r="R61" s="155">
        <v>7.2</v>
      </c>
      <c r="S61" s="153">
        <v>301</v>
      </c>
      <c r="T61" s="155">
        <v>15.76</v>
      </c>
      <c r="U61" s="163">
        <v>186</v>
      </c>
      <c r="V61" s="163">
        <v>21</v>
      </c>
      <c r="W61" s="164" t="s">
        <v>169</v>
      </c>
    </row>
    <row r="62" spans="1:23" hidden="1" x14ac:dyDescent="0.25">
      <c r="A62" s="152" t="s">
        <v>163</v>
      </c>
      <c r="B62" s="152"/>
      <c r="C62" s="152" t="s">
        <v>202</v>
      </c>
      <c r="D62" s="152" t="s">
        <v>214</v>
      </c>
      <c r="E62" s="152"/>
      <c r="F62" s="162">
        <v>27.882999999999999</v>
      </c>
      <c r="G62" s="152"/>
      <c r="H62" s="152" t="s">
        <v>171</v>
      </c>
      <c r="I62" s="152" t="s">
        <v>219</v>
      </c>
      <c r="J62" s="153">
        <v>18500</v>
      </c>
      <c r="K62" s="153">
        <v>1480</v>
      </c>
      <c r="L62" s="155">
        <v>8</v>
      </c>
      <c r="M62" s="153">
        <v>1021</v>
      </c>
      <c r="N62" s="155">
        <v>69</v>
      </c>
      <c r="O62" s="153">
        <v>137</v>
      </c>
      <c r="P62" s="155">
        <v>9.27</v>
      </c>
      <c r="Q62" s="153">
        <v>107</v>
      </c>
      <c r="R62" s="155">
        <v>7.2</v>
      </c>
      <c r="S62" s="153">
        <v>215</v>
      </c>
      <c r="T62" s="155">
        <v>14.53</v>
      </c>
      <c r="U62" s="163">
        <v>138</v>
      </c>
      <c r="V62" s="163">
        <v>21</v>
      </c>
      <c r="W62" s="164" t="s">
        <v>169</v>
      </c>
    </row>
    <row r="63" spans="1:23" hidden="1" x14ac:dyDescent="0.25">
      <c r="A63" s="152" t="s">
        <v>163</v>
      </c>
      <c r="B63" s="152"/>
      <c r="C63" s="152" t="s">
        <v>202</v>
      </c>
      <c r="D63" s="152" t="s">
        <v>214</v>
      </c>
      <c r="E63" s="152"/>
      <c r="F63" s="162">
        <v>27.882999999999999</v>
      </c>
      <c r="G63" s="152"/>
      <c r="H63" s="152" t="s">
        <v>167</v>
      </c>
      <c r="I63" s="152" t="s">
        <v>219</v>
      </c>
      <c r="J63" s="153">
        <v>26200</v>
      </c>
      <c r="K63" s="153">
        <v>2096</v>
      </c>
      <c r="L63" s="155">
        <v>8</v>
      </c>
      <c r="M63" s="153">
        <v>1420</v>
      </c>
      <c r="N63" s="155">
        <v>67.77</v>
      </c>
      <c r="O63" s="153">
        <v>231</v>
      </c>
      <c r="P63" s="155">
        <v>11</v>
      </c>
      <c r="Q63" s="153">
        <v>151</v>
      </c>
      <c r="R63" s="155">
        <v>7.2</v>
      </c>
      <c r="S63" s="153">
        <v>294</v>
      </c>
      <c r="T63" s="155">
        <v>14.03</v>
      </c>
      <c r="U63" s="163">
        <v>195</v>
      </c>
      <c r="V63" s="163">
        <v>21</v>
      </c>
      <c r="W63" s="164" t="s">
        <v>169</v>
      </c>
    </row>
    <row r="64" spans="1:23" hidden="1" x14ac:dyDescent="0.25">
      <c r="A64" s="152" t="s">
        <v>163</v>
      </c>
      <c r="B64" s="152"/>
      <c r="C64" s="152" t="s">
        <v>202</v>
      </c>
      <c r="D64" s="152" t="s">
        <v>214</v>
      </c>
      <c r="E64" s="152"/>
      <c r="F64" s="162">
        <v>30.135000000000002</v>
      </c>
      <c r="G64" s="152"/>
      <c r="H64" s="152" t="s">
        <v>167</v>
      </c>
      <c r="I64" s="152" t="s">
        <v>220</v>
      </c>
      <c r="J64" s="153">
        <v>19100</v>
      </c>
      <c r="K64" s="153">
        <v>2674</v>
      </c>
      <c r="L64" s="155">
        <v>14</v>
      </c>
      <c r="M64" s="153">
        <v>2032</v>
      </c>
      <c r="N64" s="155">
        <v>76</v>
      </c>
      <c r="O64" s="153">
        <v>248</v>
      </c>
      <c r="P64" s="155">
        <v>9.27</v>
      </c>
      <c r="Q64" s="153">
        <v>193</v>
      </c>
      <c r="R64" s="155">
        <v>7.2</v>
      </c>
      <c r="S64" s="153">
        <v>201</v>
      </c>
      <c r="T64" s="155">
        <v>7.53</v>
      </c>
      <c r="U64" s="163">
        <v>192</v>
      </c>
      <c r="V64" s="163">
        <v>21</v>
      </c>
      <c r="W64" s="164" t="s">
        <v>169</v>
      </c>
    </row>
    <row r="65" spans="1:23" hidden="1" x14ac:dyDescent="0.25">
      <c r="A65" s="152" t="s">
        <v>163</v>
      </c>
      <c r="B65" s="152"/>
      <c r="C65" s="152" t="s">
        <v>202</v>
      </c>
      <c r="D65" s="152" t="s">
        <v>214</v>
      </c>
      <c r="E65" s="152"/>
      <c r="F65" s="162">
        <v>30.135000000000002</v>
      </c>
      <c r="G65" s="152"/>
      <c r="H65" s="152" t="s">
        <v>171</v>
      </c>
      <c r="I65" s="152" t="s">
        <v>220</v>
      </c>
      <c r="J65" s="153">
        <v>23800</v>
      </c>
      <c r="K65" s="153">
        <v>1904</v>
      </c>
      <c r="L65" s="155">
        <v>8</v>
      </c>
      <c r="M65" s="153">
        <v>1180</v>
      </c>
      <c r="N65" s="155">
        <v>62</v>
      </c>
      <c r="O65" s="153">
        <v>228</v>
      </c>
      <c r="P65" s="155">
        <v>12</v>
      </c>
      <c r="Q65" s="153">
        <v>137</v>
      </c>
      <c r="R65" s="155">
        <v>7.2</v>
      </c>
      <c r="S65" s="153">
        <v>358</v>
      </c>
      <c r="T65" s="155">
        <v>18.8</v>
      </c>
      <c r="U65" s="163">
        <v>206</v>
      </c>
      <c r="V65" s="163">
        <v>21</v>
      </c>
      <c r="W65" s="164" t="s">
        <v>169</v>
      </c>
    </row>
    <row r="66" spans="1:23" hidden="1" x14ac:dyDescent="0.25">
      <c r="A66" s="152" t="s">
        <v>163</v>
      </c>
      <c r="B66" s="152"/>
      <c r="C66" s="152" t="s">
        <v>202</v>
      </c>
      <c r="D66" s="152" t="s">
        <v>214</v>
      </c>
      <c r="E66" s="152"/>
      <c r="F66" s="162">
        <v>45.99</v>
      </c>
      <c r="G66" s="152"/>
      <c r="H66" s="152" t="s">
        <v>171</v>
      </c>
      <c r="I66" s="152" t="s">
        <v>221</v>
      </c>
      <c r="J66" s="153">
        <v>7700</v>
      </c>
      <c r="K66" s="153">
        <v>616</v>
      </c>
      <c r="L66" s="155">
        <v>8</v>
      </c>
      <c r="M66" s="153">
        <v>351</v>
      </c>
      <c r="N66" s="155">
        <v>57</v>
      </c>
      <c r="O66" s="153">
        <v>160</v>
      </c>
      <c r="P66" s="155">
        <v>26</v>
      </c>
      <c r="Q66" s="153">
        <v>55</v>
      </c>
      <c r="R66" s="155">
        <v>9</v>
      </c>
      <c r="S66" s="153">
        <v>49</v>
      </c>
      <c r="T66" s="155">
        <v>8</v>
      </c>
      <c r="U66" s="163">
        <v>52</v>
      </c>
      <c r="V66" s="163">
        <v>21</v>
      </c>
      <c r="W66" s="164" t="s">
        <v>169</v>
      </c>
    </row>
    <row r="67" spans="1:23" hidden="1" x14ac:dyDescent="0.25">
      <c r="A67" s="152" t="s">
        <v>163</v>
      </c>
      <c r="B67" s="152"/>
      <c r="C67" s="152" t="s">
        <v>202</v>
      </c>
      <c r="D67" s="152" t="s">
        <v>214</v>
      </c>
      <c r="E67" s="152"/>
      <c r="F67" s="162">
        <v>45.99</v>
      </c>
      <c r="G67" s="152"/>
      <c r="H67" s="152" t="s">
        <v>167</v>
      </c>
      <c r="I67" s="152" t="s">
        <v>221</v>
      </c>
      <c r="J67" s="153">
        <v>11500</v>
      </c>
      <c r="K67" s="153">
        <v>1610</v>
      </c>
      <c r="L67" s="155">
        <v>14</v>
      </c>
      <c r="M67" s="153">
        <v>1224</v>
      </c>
      <c r="N67" s="155">
        <v>76</v>
      </c>
      <c r="O67" s="153">
        <v>149</v>
      </c>
      <c r="P67" s="155">
        <v>9.27</v>
      </c>
      <c r="Q67" s="153">
        <v>116</v>
      </c>
      <c r="R67" s="155">
        <v>7.2</v>
      </c>
      <c r="S67" s="153">
        <v>121</v>
      </c>
      <c r="T67" s="155">
        <v>7.53</v>
      </c>
      <c r="U67" s="163">
        <v>115</v>
      </c>
      <c r="V67" s="163">
        <v>21</v>
      </c>
      <c r="W67" s="164" t="s">
        <v>169</v>
      </c>
    </row>
    <row r="68" spans="1:23" hidden="1" x14ac:dyDescent="0.25">
      <c r="A68" s="152" t="s">
        <v>163</v>
      </c>
      <c r="B68" s="152"/>
      <c r="C68" s="152" t="s">
        <v>202</v>
      </c>
      <c r="D68" s="152" t="s">
        <v>214</v>
      </c>
      <c r="E68" s="152"/>
      <c r="F68" s="162">
        <v>56.39</v>
      </c>
      <c r="G68" s="152"/>
      <c r="H68" s="152" t="s">
        <v>171</v>
      </c>
      <c r="I68" s="152" t="s">
        <v>222</v>
      </c>
      <c r="J68" s="153">
        <v>3400</v>
      </c>
      <c r="K68" s="153">
        <v>180</v>
      </c>
      <c r="L68" s="155">
        <v>5.3</v>
      </c>
      <c r="M68" s="153">
        <v>147</v>
      </c>
      <c r="N68" s="155">
        <v>81.709999999999994</v>
      </c>
      <c r="O68" s="153">
        <v>24</v>
      </c>
      <c r="P68" s="155">
        <v>13.14</v>
      </c>
      <c r="Q68" s="153">
        <v>4</v>
      </c>
      <c r="R68" s="155">
        <v>2.29</v>
      </c>
      <c r="S68" s="153">
        <v>5</v>
      </c>
      <c r="T68" s="155">
        <v>2.86</v>
      </c>
      <c r="U68" s="163">
        <v>10</v>
      </c>
      <c r="V68" s="163">
        <v>21</v>
      </c>
      <c r="W68" s="164" t="s">
        <v>169</v>
      </c>
    </row>
    <row r="69" spans="1:23" hidden="1" x14ac:dyDescent="0.25">
      <c r="A69" s="152" t="s">
        <v>163</v>
      </c>
      <c r="B69" s="152"/>
      <c r="C69" s="152" t="s">
        <v>202</v>
      </c>
      <c r="D69" s="152" t="s">
        <v>223</v>
      </c>
      <c r="E69" s="152"/>
      <c r="F69" s="162">
        <v>18.91</v>
      </c>
      <c r="G69" s="152"/>
      <c r="H69" s="152" t="s">
        <v>192</v>
      </c>
      <c r="I69" s="152" t="s">
        <v>224</v>
      </c>
      <c r="J69" s="153">
        <v>1300</v>
      </c>
      <c r="K69" s="153">
        <v>26</v>
      </c>
      <c r="L69" s="155">
        <v>2</v>
      </c>
      <c r="M69" s="153">
        <v>17</v>
      </c>
      <c r="N69" s="155">
        <v>65</v>
      </c>
      <c r="O69" s="153">
        <v>4</v>
      </c>
      <c r="P69" s="155">
        <v>16</v>
      </c>
      <c r="Q69" s="153">
        <v>1</v>
      </c>
      <c r="R69" s="155">
        <v>4</v>
      </c>
      <c r="S69" s="153">
        <v>4</v>
      </c>
      <c r="T69" s="155">
        <v>15</v>
      </c>
      <c r="U69" s="163">
        <v>2</v>
      </c>
      <c r="V69" s="163">
        <v>17</v>
      </c>
      <c r="W69" s="164" t="s">
        <v>169</v>
      </c>
    </row>
    <row r="70" spans="1:23" hidden="1" x14ac:dyDescent="0.25">
      <c r="A70" s="152" t="s">
        <v>163</v>
      </c>
      <c r="B70" s="152"/>
      <c r="C70" s="152" t="s">
        <v>202</v>
      </c>
      <c r="D70" s="152" t="s">
        <v>223</v>
      </c>
      <c r="E70" s="152"/>
      <c r="F70" s="162">
        <v>46.594999999999999</v>
      </c>
      <c r="G70" s="152"/>
      <c r="H70" s="152" t="s">
        <v>192</v>
      </c>
      <c r="I70" s="152" t="s">
        <v>225</v>
      </c>
      <c r="J70" s="153">
        <v>3500</v>
      </c>
      <c r="K70" s="153">
        <v>105</v>
      </c>
      <c r="L70" s="155">
        <v>3</v>
      </c>
      <c r="M70" s="153">
        <v>85</v>
      </c>
      <c r="N70" s="155">
        <v>81</v>
      </c>
      <c r="O70" s="153">
        <v>7</v>
      </c>
      <c r="P70" s="155">
        <v>7</v>
      </c>
      <c r="Q70" s="153">
        <v>8</v>
      </c>
      <c r="R70" s="155">
        <v>7.97</v>
      </c>
      <c r="S70" s="153">
        <v>4</v>
      </c>
      <c r="T70" s="155">
        <v>4.03</v>
      </c>
      <c r="U70" s="163">
        <v>6</v>
      </c>
      <c r="V70" s="163">
        <v>17</v>
      </c>
      <c r="W70" s="164" t="s">
        <v>169</v>
      </c>
    </row>
    <row r="71" spans="1:23" hidden="1" x14ac:dyDescent="0.25">
      <c r="A71" s="152" t="s">
        <v>163</v>
      </c>
      <c r="B71" s="152"/>
      <c r="C71" s="152" t="s">
        <v>202</v>
      </c>
      <c r="D71" s="152" t="s">
        <v>223</v>
      </c>
      <c r="E71" s="152"/>
      <c r="F71" s="162">
        <v>62.972000000000001</v>
      </c>
      <c r="G71" s="152"/>
      <c r="H71" s="152" t="s">
        <v>192</v>
      </c>
      <c r="I71" s="152" t="s">
        <v>226</v>
      </c>
      <c r="J71" s="153">
        <v>5400</v>
      </c>
      <c r="K71" s="153">
        <v>108</v>
      </c>
      <c r="L71" s="155">
        <v>2</v>
      </c>
      <c r="M71" s="153">
        <v>78</v>
      </c>
      <c r="N71" s="155">
        <v>72</v>
      </c>
      <c r="O71" s="153">
        <v>15</v>
      </c>
      <c r="P71" s="155">
        <v>14</v>
      </c>
      <c r="Q71" s="153">
        <v>8</v>
      </c>
      <c r="R71" s="155">
        <v>7</v>
      </c>
      <c r="S71" s="153">
        <v>8</v>
      </c>
      <c r="T71" s="155">
        <v>7</v>
      </c>
      <c r="U71" s="163">
        <v>8</v>
      </c>
      <c r="V71" s="163">
        <v>17</v>
      </c>
      <c r="W71" s="164" t="s">
        <v>169</v>
      </c>
    </row>
    <row r="72" spans="1:23" hidden="1" x14ac:dyDescent="0.25">
      <c r="A72" s="152" t="s">
        <v>163</v>
      </c>
      <c r="B72" s="152"/>
      <c r="C72" s="152" t="s">
        <v>202</v>
      </c>
      <c r="D72" s="152" t="s">
        <v>223</v>
      </c>
      <c r="E72" s="152"/>
      <c r="F72" s="162">
        <v>72.921000000000006</v>
      </c>
      <c r="G72" s="152"/>
      <c r="H72" s="152" t="s">
        <v>171</v>
      </c>
      <c r="I72" s="152" t="s">
        <v>227</v>
      </c>
      <c r="J72" s="153">
        <v>19000</v>
      </c>
      <c r="K72" s="153">
        <v>760</v>
      </c>
      <c r="L72" s="155">
        <v>4</v>
      </c>
      <c r="M72" s="153">
        <v>562</v>
      </c>
      <c r="N72" s="155">
        <v>74</v>
      </c>
      <c r="O72" s="153">
        <v>91</v>
      </c>
      <c r="P72" s="155">
        <v>12</v>
      </c>
      <c r="Q72" s="153">
        <v>46</v>
      </c>
      <c r="R72" s="155">
        <v>6</v>
      </c>
      <c r="S72" s="153">
        <v>61</v>
      </c>
      <c r="T72" s="155">
        <v>8</v>
      </c>
      <c r="U72" s="163">
        <v>56</v>
      </c>
      <c r="V72" s="163">
        <v>17</v>
      </c>
      <c r="W72" s="164" t="s">
        <v>169</v>
      </c>
    </row>
    <row r="73" spans="1:23" hidden="1" x14ac:dyDescent="0.25">
      <c r="A73" s="152" t="s">
        <v>163</v>
      </c>
      <c r="B73" s="152"/>
      <c r="C73" s="152" t="s">
        <v>202</v>
      </c>
      <c r="D73" s="152" t="s">
        <v>223</v>
      </c>
      <c r="E73" s="152"/>
      <c r="F73" s="162">
        <v>72.921000000000006</v>
      </c>
      <c r="G73" s="152"/>
      <c r="H73" s="152" t="s">
        <v>167</v>
      </c>
      <c r="I73" s="152" t="s">
        <v>227</v>
      </c>
      <c r="J73" s="153">
        <v>37500</v>
      </c>
      <c r="K73" s="153">
        <v>1875</v>
      </c>
      <c r="L73" s="155">
        <v>5</v>
      </c>
      <c r="M73" s="153">
        <v>1275</v>
      </c>
      <c r="N73" s="155">
        <v>68</v>
      </c>
      <c r="O73" s="153">
        <v>413</v>
      </c>
      <c r="P73" s="155">
        <v>22</v>
      </c>
      <c r="Q73" s="153">
        <v>131</v>
      </c>
      <c r="R73" s="155">
        <v>7</v>
      </c>
      <c r="S73" s="153">
        <v>56</v>
      </c>
      <c r="T73" s="155">
        <v>3</v>
      </c>
      <c r="U73" s="163">
        <v>121</v>
      </c>
      <c r="V73" s="163">
        <v>17</v>
      </c>
      <c r="W73" s="164" t="s">
        <v>169</v>
      </c>
    </row>
    <row r="74" spans="1:23" hidden="1" x14ac:dyDescent="0.25">
      <c r="A74" s="152" t="s">
        <v>163</v>
      </c>
      <c r="B74" s="152"/>
      <c r="C74" s="152" t="s">
        <v>202</v>
      </c>
      <c r="D74" s="152" t="s">
        <v>223</v>
      </c>
      <c r="E74" s="152"/>
      <c r="F74" s="162">
        <v>75.135000000000005</v>
      </c>
      <c r="G74" s="152"/>
      <c r="H74" s="152" t="s">
        <v>171</v>
      </c>
      <c r="I74" s="152" t="s">
        <v>228</v>
      </c>
      <c r="J74" s="153">
        <v>49500</v>
      </c>
      <c r="K74" s="153">
        <v>2475</v>
      </c>
      <c r="L74" s="155">
        <v>5</v>
      </c>
      <c r="M74" s="153">
        <v>1658</v>
      </c>
      <c r="N74" s="155">
        <v>67</v>
      </c>
      <c r="O74" s="153">
        <v>495</v>
      </c>
      <c r="P74" s="155">
        <v>20</v>
      </c>
      <c r="Q74" s="153">
        <v>197</v>
      </c>
      <c r="R74" s="155">
        <v>7.97</v>
      </c>
      <c r="S74" s="153">
        <v>124</v>
      </c>
      <c r="T74" s="155">
        <v>5.03</v>
      </c>
      <c r="U74" s="163">
        <v>175</v>
      </c>
      <c r="V74" s="163">
        <v>17</v>
      </c>
      <c r="W74" s="164" t="s">
        <v>169</v>
      </c>
    </row>
    <row r="75" spans="1:23" hidden="1" x14ac:dyDescent="0.25">
      <c r="A75" s="152" t="s">
        <v>163</v>
      </c>
      <c r="B75" s="152"/>
      <c r="C75" s="152" t="s">
        <v>202</v>
      </c>
      <c r="D75" s="152" t="s">
        <v>223</v>
      </c>
      <c r="E75" s="152"/>
      <c r="F75" s="162">
        <v>75.135000000000005</v>
      </c>
      <c r="G75" s="152"/>
      <c r="H75" s="152" t="s">
        <v>167</v>
      </c>
      <c r="I75" s="152" t="s">
        <v>228</v>
      </c>
      <c r="J75" s="153">
        <v>60000</v>
      </c>
      <c r="K75" s="153">
        <v>2400</v>
      </c>
      <c r="L75" s="155">
        <v>4</v>
      </c>
      <c r="M75" s="153">
        <v>1464</v>
      </c>
      <c r="N75" s="155">
        <v>61</v>
      </c>
      <c r="O75" s="153">
        <v>576</v>
      </c>
      <c r="P75" s="155">
        <v>24</v>
      </c>
      <c r="Q75" s="153">
        <v>191</v>
      </c>
      <c r="R75" s="155">
        <v>7.97</v>
      </c>
      <c r="S75" s="153">
        <v>169</v>
      </c>
      <c r="T75" s="155">
        <v>7.03</v>
      </c>
      <c r="U75" s="163">
        <v>191</v>
      </c>
      <c r="V75" s="163">
        <v>17</v>
      </c>
      <c r="W75" s="164" t="s">
        <v>169</v>
      </c>
    </row>
    <row r="76" spans="1:23" hidden="1" x14ac:dyDescent="0.25">
      <c r="A76" s="152" t="s">
        <v>163</v>
      </c>
      <c r="B76" s="152"/>
      <c r="C76" s="152" t="s">
        <v>202</v>
      </c>
      <c r="D76" s="152" t="s">
        <v>223</v>
      </c>
      <c r="E76" s="152" t="s">
        <v>166</v>
      </c>
      <c r="F76" s="162">
        <v>78.119</v>
      </c>
      <c r="G76" s="152"/>
      <c r="H76" s="152" t="s">
        <v>171</v>
      </c>
      <c r="I76" s="152" t="s">
        <v>229</v>
      </c>
      <c r="J76" s="153">
        <v>87000</v>
      </c>
      <c r="K76" s="153">
        <v>4350</v>
      </c>
      <c r="L76" s="155">
        <v>5</v>
      </c>
      <c r="M76" s="153">
        <v>2784</v>
      </c>
      <c r="N76" s="155">
        <v>64</v>
      </c>
      <c r="O76" s="153">
        <v>957</v>
      </c>
      <c r="P76" s="155">
        <v>22</v>
      </c>
      <c r="Q76" s="153">
        <v>347</v>
      </c>
      <c r="R76" s="155">
        <v>7.97</v>
      </c>
      <c r="S76" s="153">
        <v>262</v>
      </c>
      <c r="T76" s="155">
        <v>6.03</v>
      </c>
      <c r="U76" s="163">
        <v>327</v>
      </c>
      <c r="V76" s="163">
        <v>17</v>
      </c>
      <c r="W76" s="164" t="s">
        <v>169</v>
      </c>
    </row>
    <row r="77" spans="1:23" hidden="1" x14ac:dyDescent="0.25">
      <c r="A77" s="152" t="s">
        <v>163</v>
      </c>
      <c r="B77" s="152"/>
      <c r="C77" s="152" t="s">
        <v>202</v>
      </c>
      <c r="D77" s="152" t="s">
        <v>223</v>
      </c>
      <c r="E77" s="152" t="s">
        <v>166</v>
      </c>
      <c r="F77" s="162">
        <v>78.119</v>
      </c>
      <c r="G77" s="152"/>
      <c r="H77" s="152" t="s">
        <v>167</v>
      </c>
      <c r="I77" s="152" t="s">
        <v>229</v>
      </c>
      <c r="J77" s="153">
        <v>60000</v>
      </c>
      <c r="K77" s="153">
        <v>3000</v>
      </c>
      <c r="L77" s="155">
        <v>5</v>
      </c>
      <c r="M77" s="153">
        <v>1800</v>
      </c>
      <c r="N77" s="155">
        <v>60</v>
      </c>
      <c r="O77" s="153">
        <v>570</v>
      </c>
      <c r="P77" s="155">
        <v>19</v>
      </c>
      <c r="Q77" s="153">
        <v>180</v>
      </c>
      <c r="R77" s="155">
        <v>6</v>
      </c>
      <c r="S77" s="153">
        <v>450</v>
      </c>
      <c r="T77" s="155">
        <v>15</v>
      </c>
      <c r="U77" s="163">
        <v>297</v>
      </c>
      <c r="V77" s="163">
        <v>17</v>
      </c>
      <c r="W77" s="164" t="s">
        <v>169</v>
      </c>
    </row>
    <row r="78" spans="1:23" hidden="1" x14ac:dyDescent="0.25">
      <c r="A78" s="152" t="s">
        <v>163</v>
      </c>
      <c r="B78" s="152"/>
      <c r="C78" s="152" t="s">
        <v>202</v>
      </c>
      <c r="D78" s="152" t="s">
        <v>223</v>
      </c>
      <c r="E78" s="152" t="s">
        <v>166</v>
      </c>
      <c r="F78" s="162">
        <v>79.356999999999999</v>
      </c>
      <c r="G78" s="152"/>
      <c r="H78" s="152" t="s">
        <v>171</v>
      </c>
      <c r="I78" s="152" t="s">
        <v>230</v>
      </c>
      <c r="J78" s="153">
        <v>68000</v>
      </c>
      <c r="K78" s="153">
        <v>3400</v>
      </c>
      <c r="L78" s="155">
        <v>5</v>
      </c>
      <c r="M78" s="153">
        <v>2006</v>
      </c>
      <c r="N78" s="155">
        <v>59</v>
      </c>
      <c r="O78" s="153">
        <v>612</v>
      </c>
      <c r="P78" s="155">
        <v>18</v>
      </c>
      <c r="Q78" s="153">
        <v>204</v>
      </c>
      <c r="R78" s="155">
        <v>6</v>
      </c>
      <c r="S78" s="153">
        <v>578</v>
      </c>
      <c r="T78" s="155">
        <v>17</v>
      </c>
      <c r="U78" s="163">
        <v>356</v>
      </c>
      <c r="V78" s="163">
        <v>17</v>
      </c>
      <c r="W78" s="164" t="s">
        <v>169</v>
      </c>
    </row>
    <row r="79" spans="1:23" hidden="1" x14ac:dyDescent="0.25">
      <c r="A79" s="152" t="s">
        <v>163</v>
      </c>
      <c r="B79" s="152"/>
      <c r="C79" s="152" t="s">
        <v>202</v>
      </c>
      <c r="D79" s="152" t="s">
        <v>223</v>
      </c>
      <c r="E79" s="152" t="s">
        <v>166</v>
      </c>
      <c r="F79" s="162">
        <v>79.356999999999999</v>
      </c>
      <c r="G79" s="152"/>
      <c r="H79" s="152" t="s">
        <v>167</v>
      </c>
      <c r="I79" s="152" t="s">
        <v>230</v>
      </c>
      <c r="J79" s="153">
        <v>63000</v>
      </c>
      <c r="K79" s="153">
        <v>3150</v>
      </c>
      <c r="L79" s="155">
        <v>5</v>
      </c>
      <c r="M79" s="153">
        <v>1764</v>
      </c>
      <c r="N79" s="155">
        <v>56</v>
      </c>
      <c r="O79" s="153">
        <v>599</v>
      </c>
      <c r="P79" s="155">
        <v>19</v>
      </c>
      <c r="Q79" s="153">
        <v>189</v>
      </c>
      <c r="R79" s="155">
        <v>6</v>
      </c>
      <c r="S79" s="153">
        <v>599</v>
      </c>
      <c r="T79" s="155">
        <v>19</v>
      </c>
      <c r="U79" s="163">
        <v>351</v>
      </c>
      <c r="V79" s="163">
        <v>17</v>
      </c>
      <c r="W79" s="164" t="s">
        <v>169</v>
      </c>
    </row>
    <row r="80" spans="1:23" hidden="1" x14ac:dyDescent="0.25">
      <c r="A80" s="152" t="s">
        <v>163</v>
      </c>
      <c r="B80" s="152"/>
      <c r="C80" s="152" t="s">
        <v>202</v>
      </c>
      <c r="D80" s="152" t="s">
        <v>223</v>
      </c>
      <c r="E80" s="152" t="s">
        <v>166</v>
      </c>
      <c r="F80" s="162">
        <v>80.679000000000002</v>
      </c>
      <c r="G80" s="152"/>
      <c r="H80" s="152" t="s">
        <v>167</v>
      </c>
      <c r="I80" s="152" t="s">
        <v>231</v>
      </c>
      <c r="J80" s="153">
        <v>71000</v>
      </c>
      <c r="K80" s="153">
        <v>3550</v>
      </c>
      <c r="L80" s="155">
        <v>5</v>
      </c>
      <c r="M80" s="153">
        <v>1882</v>
      </c>
      <c r="N80" s="155">
        <v>53</v>
      </c>
      <c r="O80" s="153">
        <v>710</v>
      </c>
      <c r="P80" s="155">
        <v>20</v>
      </c>
      <c r="Q80" s="153">
        <v>142</v>
      </c>
      <c r="R80" s="155">
        <v>4</v>
      </c>
      <c r="S80" s="153">
        <v>817</v>
      </c>
      <c r="T80" s="155">
        <v>23</v>
      </c>
      <c r="U80" s="163">
        <v>434</v>
      </c>
      <c r="V80" s="163">
        <v>17</v>
      </c>
      <c r="W80" s="164" t="s">
        <v>169</v>
      </c>
    </row>
    <row r="81" spans="1:23" hidden="1" x14ac:dyDescent="0.25">
      <c r="A81" s="152" t="s">
        <v>163</v>
      </c>
      <c r="B81" s="152"/>
      <c r="C81" s="152" t="s">
        <v>202</v>
      </c>
      <c r="D81" s="152" t="s">
        <v>223</v>
      </c>
      <c r="E81" s="152" t="s">
        <v>166</v>
      </c>
      <c r="F81" s="162">
        <v>89.185000000000002</v>
      </c>
      <c r="G81" s="152"/>
      <c r="H81" s="152" t="s">
        <v>192</v>
      </c>
      <c r="I81" s="152" t="s">
        <v>232</v>
      </c>
      <c r="J81" s="153">
        <v>37500</v>
      </c>
      <c r="K81" s="153">
        <v>2625</v>
      </c>
      <c r="L81" s="155">
        <v>7</v>
      </c>
      <c r="M81" s="153">
        <v>1103</v>
      </c>
      <c r="N81" s="155">
        <v>42</v>
      </c>
      <c r="O81" s="153">
        <v>315</v>
      </c>
      <c r="P81" s="155">
        <v>12</v>
      </c>
      <c r="Q81" s="153">
        <v>158</v>
      </c>
      <c r="R81" s="155">
        <v>6</v>
      </c>
      <c r="S81" s="153">
        <v>1050</v>
      </c>
      <c r="T81" s="155">
        <v>40</v>
      </c>
      <c r="U81" s="163">
        <v>453</v>
      </c>
      <c r="V81" s="163">
        <v>17</v>
      </c>
      <c r="W81" s="164" t="s">
        <v>169</v>
      </c>
    </row>
    <row r="82" spans="1:23" hidden="1" x14ac:dyDescent="0.25">
      <c r="A82" s="152" t="s">
        <v>163</v>
      </c>
      <c r="B82" s="152"/>
      <c r="C82" s="152" t="s">
        <v>202</v>
      </c>
      <c r="D82" s="152" t="s">
        <v>223</v>
      </c>
      <c r="E82" s="152" t="s">
        <v>166</v>
      </c>
      <c r="F82" s="162">
        <v>90.978999999999999</v>
      </c>
      <c r="G82" s="152"/>
      <c r="H82" s="152" t="s">
        <v>171</v>
      </c>
      <c r="I82" s="152" t="s">
        <v>233</v>
      </c>
      <c r="J82" s="153">
        <v>44500</v>
      </c>
      <c r="K82" s="153">
        <v>3560</v>
      </c>
      <c r="L82" s="155">
        <v>8</v>
      </c>
      <c r="M82" s="153">
        <v>1282</v>
      </c>
      <c r="N82" s="155">
        <v>36</v>
      </c>
      <c r="O82" s="153">
        <v>570</v>
      </c>
      <c r="P82" s="155">
        <v>16</v>
      </c>
      <c r="Q82" s="153">
        <v>284</v>
      </c>
      <c r="R82" s="155">
        <v>7.97</v>
      </c>
      <c r="S82" s="153">
        <v>1425</v>
      </c>
      <c r="T82" s="155">
        <v>40.03</v>
      </c>
      <c r="U82" s="163">
        <v>631</v>
      </c>
      <c r="V82" s="163">
        <v>17</v>
      </c>
      <c r="W82" s="164" t="s">
        <v>169</v>
      </c>
    </row>
    <row r="83" spans="1:23" hidden="1" x14ac:dyDescent="0.25">
      <c r="A83" s="152" t="s">
        <v>163</v>
      </c>
      <c r="B83" s="152"/>
      <c r="C83" s="152" t="s">
        <v>202</v>
      </c>
      <c r="D83" s="152" t="s">
        <v>223</v>
      </c>
      <c r="E83" s="152" t="s">
        <v>166</v>
      </c>
      <c r="F83" s="162">
        <v>90.978999999999999</v>
      </c>
      <c r="G83" s="152"/>
      <c r="H83" s="152" t="s">
        <v>167</v>
      </c>
      <c r="I83" s="152" t="s">
        <v>233</v>
      </c>
      <c r="J83" s="153">
        <v>27000</v>
      </c>
      <c r="K83" s="153">
        <v>2430</v>
      </c>
      <c r="L83" s="155">
        <v>9</v>
      </c>
      <c r="M83" s="153">
        <v>1094</v>
      </c>
      <c r="N83" s="155">
        <v>45</v>
      </c>
      <c r="O83" s="153">
        <v>340</v>
      </c>
      <c r="P83" s="155">
        <v>14</v>
      </c>
      <c r="Q83" s="153">
        <v>146</v>
      </c>
      <c r="R83" s="155">
        <v>6</v>
      </c>
      <c r="S83" s="153">
        <v>851</v>
      </c>
      <c r="T83" s="155">
        <v>35</v>
      </c>
      <c r="U83" s="163">
        <v>385</v>
      </c>
      <c r="V83" s="163">
        <v>17</v>
      </c>
      <c r="W83" s="164" t="s">
        <v>169</v>
      </c>
    </row>
    <row r="84" spans="1:23" hidden="1" x14ac:dyDescent="0.25">
      <c r="A84" s="152" t="s">
        <v>163</v>
      </c>
      <c r="B84" s="152"/>
      <c r="C84" s="152" t="s">
        <v>202</v>
      </c>
      <c r="D84" s="152" t="s">
        <v>223</v>
      </c>
      <c r="E84" s="152" t="s">
        <v>234</v>
      </c>
      <c r="F84" s="162">
        <v>92.212999999999994</v>
      </c>
      <c r="G84" s="152"/>
      <c r="H84" s="152" t="s">
        <v>167</v>
      </c>
      <c r="I84" s="152" t="s">
        <v>235</v>
      </c>
      <c r="J84" s="153">
        <v>28000</v>
      </c>
      <c r="K84" s="153">
        <v>2800</v>
      </c>
      <c r="L84" s="155">
        <v>10</v>
      </c>
      <c r="M84" s="153">
        <v>1372</v>
      </c>
      <c r="N84" s="155">
        <v>49</v>
      </c>
      <c r="O84" s="153">
        <v>364</v>
      </c>
      <c r="P84" s="155">
        <v>13</v>
      </c>
      <c r="Q84" s="153">
        <v>140</v>
      </c>
      <c r="R84" s="155">
        <v>5</v>
      </c>
      <c r="S84" s="153">
        <v>924</v>
      </c>
      <c r="T84" s="155">
        <v>33</v>
      </c>
      <c r="U84" s="163">
        <v>421</v>
      </c>
      <c r="V84" s="163">
        <v>17</v>
      </c>
      <c r="W84" s="164" t="s">
        <v>169</v>
      </c>
    </row>
    <row r="85" spans="1:23" hidden="1" x14ac:dyDescent="0.25">
      <c r="A85" s="152" t="s">
        <v>163</v>
      </c>
      <c r="B85" s="152"/>
      <c r="C85" s="152" t="s">
        <v>202</v>
      </c>
      <c r="D85" s="152" t="s">
        <v>223</v>
      </c>
      <c r="E85" s="152" t="s">
        <v>234</v>
      </c>
      <c r="F85" s="162">
        <v>101.04</v>
      </c>
      <c r="G85" s="152"/>
      <c r="H85" s="152" t="s">
        <v>171</v>
      </c>
      <c r="I85" s="152" t="s">
        <v>236</v>
      </c>
      <c r="J85" s="153">
        <v>29500</v>
      </c>
      <c r="K85" s="153">
        <v>3245</v>
      </c>
      <c r="L85" s="155">
        <v>11</v>
      </c>
      <c r="M85" s="153">
        <v>1525</v>
      </c>
      <c r="N85" s="155">
        <v>47</v>
      </c>
      <c r="O85" s="153">
        <v>422</v>
      </c>
      <c r="P85" s="155">
        <v>13</v>
      </c>
      <c r="Q85" s="153">
        <v>195</v>
      </c>
      <c r="R85" s="155">
        <v>6</v>
      </c>
      <c r="S85" s="153">
        <v>1103</v>
      </c>
      <c r="T85" s="155">
        <v>34</v>
      </c>
      <c r="U85" s="163">
        <v>501</v>
      </c>
      <c r="V85" s="163">
        <v>17</v>
      </c>
      <c r="W85" s="164" t="s">
        <v>169</v>
      </c>
    </row>
    <row r="86" spans="1:23" hidden="1" x14ac:dyDescent="0.25">
      <c r="A86" s="152" t="s">
        <v>163</v>
      </c>
      <c r="B86" s="152"/>
      <c r="C86" s="152" t="s">
        <v>202</v>
      </c>
      <c r="D86" s="152" t="s">
        <v>223</v>
      </c>
      <c r="E86" s="152" t="s">
        <v>234</v>
      </c>
      <c r="F86" s="162">
        <v>101.04</v>
      </c>
      <c r="G86" s="152"/>
      <c r="H86" s="152" t="s">
        <v>167</v>
      </c>
      <c r="I86" s="152" t="s">
        <v>236</v>
      </c>
      <c r="J86" s="153">
        <v>41000</v>
      </c>
      <c r="K86" s="153">
        <v>4510</v>
      </c>
      <c r="L86" s="155">
        <v>11</v>
      </c>
      <c r="M86" s="153">
        <v>2165</v>
      </c>
      <c r="N86" s="155">
        <v>48</v>
      </c>
      <c r="O86" s="153">
        <v>541</v>
      </c>
      <c r="P86" s="155">
        <v>12</v>
      </c>
      <c r="Q86" s="153">
        <v>271</v>
      </c>
      <c r="R86" s="155">
        <v>6</v>
      </c>
      <c r="S86" s="153">
        <v>1533</v>
      </c>
      <c r="T86" s="155">
        <v>34</v>
      </c>
      <c r="U86" s="163">
        <v>694</v>
      </c>
      <c r="V86" s="163">
        <v>17</v>
      </c>
      <c r="W86" s="164" t="s">
        <v>169</v>
      </c>
    </row>
    <row r="87" spans="1:23" hidden="1" x14ac:dyDescent="0.25">
      <c r="A87" s="152" t="s">
        <v>163</v>
      </c>
      <c r="B87" s="152"/>
      <c r="C87" s="152" t="s">
        <v>202</v>
      </c>
      <c r="D87" s="152" t="s">
        <v>237</v>
      </c>
      <c r="E87" s="152" t="s">
        <v>166</v>
      </c>
      <c r="F87" s="162">
        <v>0.71599999999999997</v>
      </c>
      <c r="G87" s="152"/>
      <c r="H87" s="152" t="s">
        <v>171</v>
      </c>
      <c r="I87" s="152" t="s">
        <v>238</v>
      </c>
      <c r="J87" s="153">
        <v>41000</v>
      </c>
      <c r="K87" s="153">
        <v>4100</v>
      </c>
      <c r="L87" s="155">
        <v>10</v>
      </c>
      <c r="M87" s="153">
        <v>1886</v>
      </c>
      <c r="N87" s="155">
        <v>46</v>
      </c>
      <c r="O87" s="153">
        <v>533</v>
      </c>
      <c r="P87" s="155">
        <v>13</v>
      </c>
      <c r="Q87" s="153">
        <v>205</v>
      </c>
      <c r="R87" s="155">
        <v>5</v>
      </c>
      <c r="S87" s="153">
        <v>1476</v>
      </c>
      <c r="T87" s="155">
        <v>36</v>
      </c>
      <c r="U87" s="163">
        <v>654</v>
      </c>
      <c r="V87" s="163">
        <v>17</v>
      </c>
      <c r="W87" s="164" t="s">
        <v>169</v>
      </c>
    </row>
    <row r="88" spans="1:23" hidden="1" x14ac:dyDescent="0.25">
      <c r="A88" s="152" t="s">
        <v>163</v>
      </c>
      <c r="B88" s="152"/>
      <c r="C88" s="152" t="s">
        <v>202</v>
      </c>
      <c r="D88" s="152" t="s">
        <v>237</v>
      </c>
      <c r="E88" s="152" t="s">
        <v>166</v>
      </c>
      <c r="F88" s="162">
        <v>0.71599999999999997</v>
      </c>
      <c r="G88" s="152"/>
      <c r="H88" s="152" t="s">
        <v>167</v>
      </c>
      <c r="I88" s="152" t="s">
        <v>238</v>
      </c>
      <c r="J88" s="153">
        <v>44500</v>
      </c>
      <c r="K88" s="153">
        <v>3560</v>
      </c>
      <c r="L88" s="155">
        <v>8</v>
      </c>
      <c r="M88" s="153">
        <v>2029</v>
      </c>
      <c r="N88" s="155">
        <v>57</v>
      </c>
      <c r="O88" s="153">
        <v>463</v>
      </c>
      <c r="P88" s="155">
        <v>13</v>
      </c>
      <c r="Q88" s="153">
        <v>142</v>
      </c>
      <c r="R88" s="155">
        <v>4</v>
      </c>
      <c r="S88" s="153">
        <v>926</v>
      </c>
      <c r="T88" s="155">
        <v>26</v>
      </c>
      <c r="U88" s="163">
        <v>454</v>
      </c>
      <c r="V88" s="163">
        <v>17</v>
      </c>
      <c r="W88" s="164" t="s">
        <v>169</v>
      </c>
    </row>
    <row r="89" spans="1:23" hidden="1" x14ac:dyDescent="0.25">
      <c r="A89" s="152" t="s">
        <v>163</v>
      </c>
      <c r="B89" s="152"/>
      <c r="C89" s="152" t="s">
        <v>202</v>
      </c>
      <c r="D89" s="152" t="s">
        <v>237</v>
      </c>
      <c r="E89" s="152" t="s">
        <v>166</v>
      </c>
      <c r="F89" s="162">
        <v>2.6829999999999998</v>
      </c>
      <c r="G89" s="152"/>
      <c r="H89" s="152" t="s">
        <v>171</v>
      </c>
      <c r="I89" s="152" t="s">
        <v>239</v>
      </c>
      <c r="J89" s="153">
        <v>35000</v>
      </c>
      <c r="K89" s="153">
        <v>3150</v>
      </c>
      <c r="L89" s="155">
        <v>9</v>
      </c>
      <c r="M89" s="153">
        <v>1832</v>
      </c>
      <c r="N89" s="155">
        <v>58.17</v>
      </c>
      <c r="O89" s="153">
        <v>347</v>
      </c>
      <c r="P89" s="155">
        <v>11</v>
      </c>
      <c r="Q89" s="153">
        <v>189</v>
      </c>
      <c r="R89" s="155">
        <v>6</v>
      </c>
      <c r="S89" s="153">
        <v>782</v>
      </c>
      <c r="T89" s="155">
        <v>24.83</v>
      </c>
      <c r="U89" s="163">
        <v>394</v>
      </c>
      <c r="V89" s="163">
        <v>17</v>
      </c>
      <c r="W89" s="164" t="s">
        <v>169</v>
      </c>
    </row>
    <row r="90" spans="1:23" hidden="1" x14ac:dyDescent="0.25">
      <c r="A90" s="152" t="s">
        <v>163</v>
      </c>
      <c r="B90" s="152"/>
      <c r="C90" s="152" t="s">
        <v>202</v>
      </c>
      <c r="D90" s="152" t="s">
        <v>237</v>
      </c>
      <c r="E90" s="152" t="s">
        <v>166</v>
      </c>
      <c r="F90" s="162">
        <v>2.6829999999999998</v>
      </c>
      <c r="G90" s="152"/>
      <c r="H90" s="152" t="s">
        <v>167</v>
      </c>
      <c r="I90" s="152" t="s">
        <v>239</v>
      </c>
      <c r="J90" s="153">
        <v>59000</v>
      </c>
      <c r="K90" s="153">
        <v>2950</v>
      </c>
      <c r="L90" s="155">
        <v>5</v>
      </c>
      <c r="M90" s="153">
        <v>1918</v>
      </c>
      <c r="N90" s="155">
        <v>65</v>
      </c>
      <c r="O90" s="153">
        <v>384</v>
      </c>
      <c r="P90" s="155">
        <v>13</v>
      </c>
      <c r="Q90" s="153">
        <v>118</v>
      </c>
      <c r="R90" s="155">
        <v>4</v>
      </c>
      <c r="S90" s="153">
        <v>531</v>
      </c>
      <c r="T90" s="155">
        <v>18</v>
      </c>
      <c r="U90" s="163">
        <v>303</v>
      </c>
      <c r="V90" s="163">
        <v>17</v>
      </c>
      <c r="W90" s="164" t="s">
        <v>169</v>
      </c>
    </row>
    <row r="91" spans="1:23" hidden="1" x14ac:dyDescent="0.25">
      <c r="A91" s="152" t="s">
        <v>163</v>
      </c>
      <c r="B91" s="152"/>
      <c r="C91" s="152" t="s">
        <v>202</v>
      </c>
      <c r="D91" s="152" t="s">
        <v>237</v>
      </c>
      <c r="E91" s="152"/>
      <c r="F91" s="162">
        <v>14.864000000000001</v>
      </c>
      <c r="G91" s="152"/>
      <c r="H91" s="152" t="s">
        <v>167</v>
      </c>
      <c r="I91" s="152" t="s">
        <v>240</v>
      </c>
      <c r="J91" s="153">
        <v>98000</v>
      </c>
      <c r="K91" s="153">
        <v>5880</v>
      </c>
      <c r="L91" s="155">
        <v>6</v>
      </c>
      <c r="M91" s="153">
        <v>3704</v>
      </c>
      <c r="N91" s="155">
        <v>63</v>
      </c>
      <c r="O91" s="153">
        <v>941</v>
      </c>
      <c r="P91" s="155">
        <v>16</v>
      </c>
      <c r="Q91" s="153">
        <v>294</v>
      </c>
      <c r="R91" s="155">
        <v>5</v>
      </c>
      <c r="S91" s="153">
        <v>941</v>
      </c>
      <c r="T91" s="155">
        <v>16</v>
      </c>
      <c r="U91" s="163">
        <v>584</v>
      </c>
      <c r="V91" s="163">
        <v>17</v>
      </c>
      <c r="W91" s="164" t="s">
        <v>169</v>
      </c>
    </row>
    <row r="92" spans="1:23" hidden="1" x14ac:dyDescent="0.25">
      <c r="A92" s="152" t="s">
        <v>163</v>
      </c>
      <c r="B92" s="152"/>
      <c r="C92" s="152" t="s">
        <v>202</v>
      </c>
      <c r="D92" s="152" t="s">
        <v>237</v>
      </c>
      <c r="E92" s="152"/>
      <c r="F92" s="162">
        <v>16.821000000000002</v>
      </c>
      <c r="G92" s="152"/>
      <c r="H92" s="152" t="s">
        <v>171</v>
      </c>
      <c r="I92" s="152" t="s">
        <v>241</v>
      </c>
      <c r="J92" s="153">
        <v>93000</v>
      </c>
      <c r="K92" s="153">
        <v>4650</v>
      </c>
      <c r="L92" s="155">
        <v>5</v>
      </c>
      <c r="M92" s="153">
        <v>2930</v>
      </c>
      <c r="N92" s="155">
        <v>63</v>
      </c>
      <c r="O92" s="153">
        <v>605</v>
      </c>
      <c r="P92" s="155">
        <v>13</v>
      </c>
      <c r="Q92" s="153">
        <v>233</v>
      </c>
      <c r="R92" s="155">
        <v>5</v>
      </c>
      <c r="S92" s="153">
        <v>884</v>
      </c>
      <c r="T92" s="155">
        <v>19</v>
      </c>
      <c r="U92" s="163">
        <v>497</v>
      </c>
      <c r="V92" s="163">
        <v>17</v>
      </c>
      <c r="W92" s="164" t="s">
        <v>169</v>
      </c>
    </row>
    <row r="93" spans="1:23" hidden="1" x14ac:dyDescent="0.25">
      <c r="A93" s="152" t="s">
        <v>163</v>
      </c>
      <c r="B93" s="152"/>
      <c r="C93" s="152" t="s">
        <v>202</v>
      </c>
      <c r="D93" s="152" t="s">
        <v>237</v>
      </c>
      <c r="E93" s="152"/>
      <c r="F93" s="162">
        <v>16.821000000000002</v>
      </c>
      <c r="G93" s="152"/>
      <c r="H93" s="152" t="s">
        <v>167</v>
      </c>
      <c r="I93" s="152" t="s">
        <v>241</v>
      </c>
      <c r="J93" s="153">
        <v>56000</v>
      </c>
      <c r="K93" s="153">
        <v>2800</v>
      </c>
      <c r="L93" s="155">
        <v>5</v>
      </c>
      <c r="M93" s="153">
        <v>1629</v>
      </c>
      <c r="N93" s="155">
        <v>58.17</v>
      </c>
      <c r="O93" s="153">
        <v>364</v>
      </c>
      <c r="P93" s="155">
        <v>13</v>
      </c>
      <c r="Q93" s="153">
        <v>140</v>
      </c>
      <c r="R93" s="155">
        <v>5</v>
      </c>
      <c r="S93" s="153">
        <v>667</v>
      </c>
      <c r="T93" s="155">
        <v>23.83</v>
      </c>
      <c r="U93" s="163">
        <v>341</v>
      </c>
      <c r="V93" s="163">
        <v>17</v>
      </c>
      <c r="W93" s="164" t="s">
        <v>169</v>
      </c>
    </row>
    <row r="94" spans="1:23" hidden="1" x14ac:dyDescent="0.25">
      <c r="A94" s="152" t="s">
        <v>163</v>
      </c>
      <c r="B94" s="152"/>
      <c r="C94" s="152" t="s">
        <v>202</v>
      </c>
      <c r="D94" s="152" t="s">
        <v>237</v>
      </c>
      <c r="E94" s="152"/>
      <c r="F94" s="162">
        <v>20.611000000000001</v>
      </c>
      <c r="G94" s="152"/>
      <c r="H94" s="152" t="s">
        <v>167</v>
      </c>
      <c r="I94" s="152" t="s">
        <v>242</v>
      </c>
      <c r="J94" s="153">
        <v>14300</v>
      </c>
      <c r="K94" s="153">
        <v>1287</v>
      </c>
      <c r="L94" s="155">
        <v>9</v>
      </c>
      <c r="M94" s="153">
        <v>631</v>
      </c>
      <c r="N94" s="155">
        <v>49</v>
      </c>
      <c r="O94" s="153">
        <v>245</v>
      </c>
      <c r="P94" s="155">
        <v>19</v>
      </c>
      <c r="Q94" s="153">
        <v>39</v>
      </c>
      <c r="R94" s="155">
        <v>3</v>
      </c>
      <c r="S94" s="153">
        <v>373</v>
      </c>
      <c r="T94" s="155">
        <v>29</v>
      </c>
      <c r="U94" s="163">
        <v>179</v>
      </c>
      <c r="V94" s="163">
        <v>17</v>
      </c>
      <c r="W94" s="164" t="s">
        <v>169</v>
      </c>
    </row>
    <row r="95" spans="1:23" hidden="1" x14ac:dyDescent="0.25">
      <c r="A95" s="152" t="s">
        <v>163</v>
      </c>
      <c r="B95" s="152"/>
      <c r="C95" s="152" t="s">
        <v>202</v>
      </c>
      <c r="D95" s="152" t="s">
        <v>237</v>
      </c>
      <c r="E95" s="152"/>
      <c r="F95" s="162">
        <v>30.44</v>
      </c>
      <c r="G95" s="152"/>
      <c r="H95" s="152" t="s">
        <v>171</v>
      </c>
      <c r="I95" s="152" t="s">
        <v>243</v>
      </c>
      <c r="J95" s="153">
        <v>9200</v>
      </c>
      <c r="K95" s="153">
        <v>552</v>
      </c>
      <c r="L95" s="155">
        <v>6</v>
      </c>
      <c r="M95" s="153">
        <v>265</v>
      </c>
      <c r="N95" s="155">
        <v>48</v>
      </c>
      <c r="O95" s="153">
        <v>28</v>
      </c>
      <c r="P95" s="155">
        <v>5</v>
      </c>
      <c r="Q95" s="153">
        <v>28</v>
      </c>
      <c r="R95" s="155">
        <v>5</v>
      </c>
      <c r="S95" s="153">
        <v>232</v>
      </c>
      <c r="T95" s="155">
        <v>42</v>
      </c>
      <c r="U95" s="163">
        <v>96</v>
      </c>
      <c r="V95" s="163">
        <v>17</v>
      </c>
      <c r="W95" s="164" t="s">
        <v>169</v>
      </c>
    </row>
    <row r="96" spans="1:23" hidden="1" x14ac:dyDescent="0.25">
      <c r="A96" s="152" t="s">
        <v>163</v>
      </c>
      <c r="B96" s="152"/>
      <c r="C96" s="152" t="s">
        <v>244</v>
      </c>
      <c r="D96" s="152" t="s">
        <v>245</v>
      </c>
      <c r="E96" s="152"/>
      <c r="F96" s="162">
        <v>18.189</v>
      </c>
      <c r="G96" s="152"/>
      <c r="H96" s="152" t="s">
        <v>171</v>
      </c>
      <c r="I96" s="152" t="s">
        <v>246</v>
      </c>
      <c r="J96" s="153">
        <v>6000</v>
      </c>
      <c r="K96" s="153">
        <v>304</v>
      </c>
      <c r="L96" s="155">
        <v>5.0599999999999996</v>
      </c>
      <c r="M96" s="153">
        <v>152</v>
      </c>
      <c r="N96" s="155">
        <v>50.15</v>
      </c>
      <c r="O96" s="153">
        <v>8</v>
      </c>
      <c r="P96" s="155">
        <v>2.74</v>
      </c>
      <c r="Q96" s="153">
        <v>2</v>
      </c>
      <c r="R96" s="155">
        <v>0.61</v>
      </c>
      <c r="S96" s="153">
        <v>141</v>
      </c>
      <c r="T96" s="155">
        <v>46.5</v>
      </c>
      <c r="U96" s="163">
        <v>55</v>
      </c>
      <c r="V96" s="163">
        <v>4</v>
      </c>
      <c r="W96" s="164" t="s">
        <v>179</v>
      </c>
    </row>
    <row r="97" spans="1:23" hidden="1" x14ac:dyDescent="0.25">
      <c r="A97" s="152" t="s">
        <v>163</v>
      </c>
      <c r="B97" s="152"/>
      <c r="C97" s="152" t="s">
        <v>244</v>
      </c>
      <c r="D97" s="152" t="s">
        <v>245</v>
      </c>
      <c r="E97" s="152"/>
      <c r="F97" s="162">
        <v>18.189</v>
      </c>
      <c r="G97" s="152"/>
      <c r="H97" s="152" t="s">
        <v>167</v>
      </c>
      <c r="I97" s="152" t="s">
        <v>246</v>
      </c>
      <c r="J97" s="153">
        <v>6700</v>
      </c>
      <c r="K97" s="153">
        <v>516</v>
      </c>
      <c r="L97" s="155">
        <v>7.7</v>
      </c>
      <c r="M97" s="153">
        <v>248</v>
      </c>
      <c r="N97" s="155">
        <v>48.03</v>
      </c>
      <c r="O97" s="153">
        <v>72</v>
      </c>
      <c r="P97" s="155">
        <v>13.98</v>
      </c>
      <c r="Q97" s="153">
        <v>10</v>
      </c>
      <c r="R97" s="155">
        <v>1.97</v>
      </c>
      <c r="S97" s="153">
        <v>186</v>
      </c>
      <c r="T97" s="155">
        <v>36.020000000000003</v>
      </c>
      <c r="U97" s="163">
        <v>81</v>
      </c>
      <c r="V97" s="163">
        <v>4</v>
      </c>
      <c r="W97" s="164" t="s">
        <v>179</v>
      </c>
    </row>
    <row r="98" spans="1:23" hidden="1" x14ac:dyDescent="0.25">
      <c r="A98" s="152" t="s">
        <v>163</v>
      </c>
      <c r="B98" s="152"/>
      <c r="C98" s="152" t="s">
        <v>244</v>
      </c>
      <c r="D98" s="152" t="s">
        <v>245</v>
      </c>
      <c r="E98" s="152"/>
      <c r="F98" s="162">
        <v>26.431999999999999</v>
      </c>
      <c r="G98" s="152"/>
      <c r="H98" s="152" t="s">
        <v>171</v>
      </c>
      <c r="I98" s="152" t="s">
        <v>247</v>
      </c>
      <c r="J98" s="153">
        <v>8000</v>
      </c>
      <c r="K98" s="153">
        <v>401</v>
      </c>
      <c r="L98" s="155">
        <v>5.01</v>
      </c>
      <c r="M98" s="153">
        <v>245</v>
      </c>
      <c r="N98" s="155">
        <v>61.22</v>
      </c>
      <c r="O98" s="153">
        <v>30</v>
      </c>
      <c r="P98" s="155">
        <v>7.48</v>
      </c>
      <c r="Q98" s="153">
        <v>6</v>
      </c>
      <c r="R98" s="155">
        <v>1.59</v>
      </c>
      <c r="S98" s="153">
        <v>119</v>
      </c>
      <c r="T98" s="155">
        <v>29.71</v>
      </c>
      <c r="U98" s="163">
        <v>53</v>
      </c>
      <c r="V98" s="163">
        <v>4</v>
      </c>
      <c r="W98" s="164" t="s">
        <v>179</v>
      </c>
    </row>
    <row r="99" spans="1:23" hidden="1" x14ac:dyDescent="0.25">
      <c r="A99" s="152" t="s">
        <v>163</v>
      </c>
      <c r="B99" s="152"/>
      <c r="C99" s="152" t="s">
        <v>244</v>
      </c>
      <c r="D99" s="152" t="s">
        <v>245</v>
      </c>
      <c r="E99" s="152"/>
      <c r="F99" s="162">
        <v>29.036000000000001</v>
      </c>
      <c r="G99" s="152"/>
      <c r="H99" s="152" t="s">
        <v>171</v>
      </c>
      <c r="I99" s="152" t="s">
        <v>248</v>
      </c>
      <c r="J99" s="153">
        <v>27000</v>
      </c>
      <c r="K99" s="153">
        <v>713</v>
      </c>
      <c r="L99" s="155">
        <v>2.64</v>
      </c>
      <c r="M99" s="153">
        <v>449</v>
      </c>
      <c r="N99" s="155">
        <v>62.98</v>
      </c>
      <c r="O99" s="153">
        <v>55</v>
      </c>
      <c r="P99" s="155">
        <v>7.71</v>
      </c>
      <c r="Q99" s="153">
        <v>10</v>
      </c>
      <c r="R99" s="155">
        <v>1.41</v>
      </c>
      <c r="S99" s="153">
        <v>199</v>
      </c>
      <c r="T99" s="155">
        <v>27.89</v>
      </c>
      <c r="U99" s="163">
        <v>91</v>
      </c>
      <c r="V99" s="163">
        <v>4</v>
      </c>
      <c r="W99" s="164" t="s">
        <v>179</v>
      </c>
    </row>
    <row r="100" spans="1:23" hidden="1" x14ac:dyDescent="0.25">
      <c r="A100" s="152" t="s">
        <v>163</v>
      </c>
      <c r="B100" s="152"/>
      <c r="C100" s="152" t="s">
        <v>244</v>
      </c>
      <c r="D100" s="152" t="s">
        <v>245</v>
      </c>
      <c r="E100" s="152"/>
      <c r="F100" s="162">
        <v>29.036000000000001</v>
      </c>
      <c r="G100" s="152"/>
      <c r="H100" s="152" t="s">
        <v>167</v>
      </c>
      <c r="I100" s="152" t="s">
        <v>248</v>
      </c>
      <c r="J100" s="153">
        <v>24600</v>
      </c>
      <c r="K100" s="153">
        <v>782</v>
      </c>
      <c r="L100" s="155">
        <v>3.18</v>
      </c>
      <c r="M100" s="153">
        <v>431</v>
      </c>
      <c r="N100" s="155">
        <v>55.13</v>
      </c>
      <c r="O100" s="153">
        <v>143</v>
      </c>
      <c r="P100" s="155">
        <v>18.3</v>
      </c>
      <c r="Q100" s="153">
        <v>51</v>
      </c>
      <c r="R100" s="155">
        <v>6.53</v>
      </c>
      <c r="S100" s="153">
        <v>157</v>
      </c>
      <c r="T100" s="155">
        <v>20.05</v>
      </c>
      <c r="U100" s="163">
        <v>90</v>
      </c>
      <c r="V100" s="163">
        <v>4</v>
      </c>
      <c r="W100" s="164" t="s">
        <v>179</v>
      </c>
    </row>
    <row r="101" spans="1:23" hidden="1" x14ac:dyDescent="0.25">
      <c r="A101" s="152" t="s">
        <v>163</v>
      </c>
      <c r="B101" s="152"/>
      <c r="C101" s="152" t="s">
        <v>244</v>
      </c>
      <c r="D101" s="152" t="s">
        <v>245</v>
      </c>
      <c r="E101" s="152"/>
      <c r="F101" s="162">
        <v>35.334000000000003</v>
      </c>
      <c r="G101" s="152"/>
      <c r="H101" s="152" t="s">
        <v>171</v>
      </c>
      <c r="I101" s="152" t="s">
        <v>249</v>
      </c>
      <c r="J101" s="153">
        <v>15000</v>
      </c>
      <c r="K101" s="153">
        <v>1140</v>
      </c>
      <c r="L101" s="155">
        <v>7.6</v>
      </c>
      <c r="M101" s="153">
        <v>767</v>
      </c>
      <c r="N101" s="155">
        <v>67.260000000000005</v>
      </c>
      <c r="O101" s="153">
        <v>143</v>
      </c>
      <c r="P101" s="155">
        <v>12.53</v>
      </c>
      <c r="Q101" s="153">
        <v>68</v>
      </c>
      <c r="R101" s="155">
        <v>6</v>
      </c>
      <c r="S101" s="153">
        <v>162</v>
      </c>
      <c r="T101" s="155">
        <v>14.21</v>
      </c>
      <c r="U101" s="163">
        <v>106</v>
      </c>
      <c r="V101" s="163">
        <v>4</v>
      </c>
      <c r="W101" s="164" t="s">
        <v>179</v>
      </c>
    </row>
    <row r="102" spans="1:23" hidden="1" x14ac:dyDescent="0.25">
      <c r="A102" s="152" t="s">
        <v>163</v>
      </c>
      <c r="B102" s="152"/>
      <c r="C102" s="152" t="s">
        <v>244</v>
      </c>
      <c r="D102" s="152" t="s">
        <v>245</v>
      </c>
      <c r="E102" s="152"/>
      <c r="F102" s="162">
        <v>40.959000000000003</v>
      </c>
      <c r="G102" s="152"/>
      <c r="H102" s="152" t="s">
        <v>167</v>
      </c>
      <c r="I102" s="152" t="s">
        <v>250</v>
      </c>
      <c r="J102" s="153">
        <v>33000</v>
      </c>
      <c r="K102" s="153">
        <v>891</v>
      </c>
      <c r="L102" s="155">
        <v>2.7</v>
      </c>
      <c r="M102" s="153">
        <v>541</v>
      </c>
      <c r="N102" s="155">
        <v>60.72</v>
      </c>
      <c r="O102" s="153">
        <v>186</v>
      </c>
      <c r="P102" s="155">
        <v>20.86</v>
      </c>
      <c r="Q102" s="153">
        <v>35</v>
      </c>
      <c r="R102" s="155">
        <v>3.94</v>
      </c>
      <c r="S102" s="153">
        <v>129</v>
      </c>
      <c r="T102" s="155">
        <v>14.48</v>
      </c>
      <c r="U102" s="163">
        <v>86</v>
      </c>
      <c r="V102" s="163">
        <v>7</v>
      </c>
      <c r="W102" s="164" t="s">
        <v>179</v>
      </c>
    </row>
    <row r="103" spans="1:23" hidden="1" x14ac:dyDescent="0.25">
      <c r="A103" s="152" t="s">
        <v>163</v>
      </c>
      <c r="B103" s="152"/>
      <c r="C103" s="152" t="s">
        <v>244</v>
      </c>
      <c r="D103" s="152" t="s">
        <v>245</v>
      </c>
      <c r="E103" s="152" t="s">
        <v>166</v>
      </c>
      <c r="F103" s="162">
        <v>43.463999999999999</v>
      </c>
      <c r="G103" s="152"/>
      <c r="H103" s="152" t="s">
        <v>171</v>
      </c>
      <c r="I103" s="152" t="s">
        <v>251</v>
      </c>
      <c r="J103" s="153">
        <v>47000</v>
      </c>
      <c r="K103" s="153">
        <v>945</v>
      </c>
      <c r="L103" s="155">
        <v>2.0099999999999998</v>
      </c>
      <c r="M103" s="153">
        <v>596</v>
      </c>
      <c r="N103" s="155">
        <v>63.05</v>
      </c>
      <c r="O103" s="153">
        <v>122</v>
      </c>
      <c r="P103" s="155">
        <v>12.9</v>
      </c>
      <c r="Q103" s="153">
        <v>78</v>
      </c>
      <c r="R103" s="155">
        <v>8.2899999999999991</v>
      </c>
      <c r="S103" s="153">
        <v>149</v>
      </c>
      <c r="T103" s="155">
        <v>15.76</v>
      </c>
      <c r="U103" s="163">
        <v>95</v>
      </c>
      <c r="V103" s="163">
        <v>4</v>
      </c>
      <c r="W103" s="164" t="s">
        <v>179</v>
      </c>
    </row>
    <row r="104" spans="1:23" hidden="1" x14ac:dyDescent="0.25">
      <c r="A104" s="152" t="s">
        <v>163</v>
      </c>
      <c r="B104" s="152"/>
      <c r="C104" s="152" t="s">
        <v>244</v>
      </c>
      <c r="D104" s="152" t="s">
        <v>245</v>
      </c>
      <c r="E104" s="152" t="s">
        <v>166</v>
      </c>
      <c r="F104" s="162">
        <v>46.722000000000001</v>
      </c>
      <c r="G104" s="152"/>
      <c r="H104" s="152" t="s">
        <v>171</v>
      </c>
      <c r="I104" s="152" t="s">
        <v>252</v>
      </c>
      <c r="J104" s="153">
        <v>48500</v>
      </c>
      <c r="K104" s="153">
        <v>960</v>
      </c>
      <c r="L104" s="155">
        <v>1.98</v>
      </c>
      <c r="M104" s="153">
        <v>602</v>
      </c>
      <c r="N104" s="155">
        <v>62.71</v>
      </c>
      <c r="O104" s="153">
        <v>204</v>
      </c>
      <c r="P104" s="155">
        <v>21.28</v>
      </c>
      <c r="Q104" s="153">
        <v>26</v>
      </c>
      <c r="R104" s="155">
        <v>2.69</v>
      </c>
      <c r="S104" s="153">
        <v>128</v>
      </c>
      <c r="T104" s="155">
        <v>13.33</v>
      </c>
      <c r="U104" s="163">
        <v>88</v>
      </c>
      <c r="V104" s="163">
        <v>4</v>
      </c>
      <c r="W104" s="164" t="s">
        <v>179</v>
      </c>
    </row>
    <row r="105" spans="1:23" hidden="1" x14ac:dyDescent="0.25">
      <c r="A105" s="152" t="s">
        <v>163</v>
      </c>
      <c r="B105" s="152"/>
      <c r="C105" s="152" t="s">
        <v>244</v>
      </c>
      <c r="D105" s="152" t="s">
        <v>245</v>
      </c>
      <c r="E105" s="152" t="s">
        <v>166</v>
      </c>
      <c r="F105" s="162">
        <v>46.722000000000001</v>
      </c>
      <c r="G105" s="152"/>
      <c r="H105" s="152" t="s">
        <v>167</v>
      </c>
      <c r="I105" s="152" t="s">
        <v>252</v>
      </c>
      <c r="J105" s="153">
        <v>69000</v>
      </c>
      <c r="K105" s="153">
        <v>1166</v>
      </c>
      <c r="L105" s="155">
        <v>1.69</v>
      </c>
      <c r="M105" s="153">
        <v>658</v>
      </c>
      <c r="N105" s="155">
        <v>56.4</v>
      </c>
      <c r="O105" s="153">
        <v>112</v>
      </c>
      <c r="P105" s="155">
        <v>9.6300000000000008</v>
      </c>
      <c r="Q105" s="153">
        <v>11</v>
      </c>
      <c r="R105" s="155">
        <v>0.91</v>
      </c>
      <c r="S105" s="153">
        <v>385</v>
      </c>
      <c r="T105" s="155">
        <v>33.06</v>
      </c>
      <c r="U105" s="163">
        <v>168</v>
      </c>
      <c r="V105" s="163">
        <v>7</v>
      </c>
      <c r="W105" s="164" t="s">
        <v>179</v>
      </c>
    </row>
    <row r="106" spans="1:23" hidden="1" x14ac:dyDescent="0.25">
      <c r="A106" s="152" t="s">
        <v>163</v>
      </c>
      <c r="B106" s="152"/>
      <c r="C106" s="152" t="s">
        <v>244</v>
      </c>
      <c r="D106" s="152" t="s">
        <v>245</v>
      </c>
      <c r="E106" s="152" t="s">
        <v>166</v>
      </c>
      <c r="F106" s="162">
        <v>47.802</v>
      </c>
      <c r="G106" s="152"/>
      <c r="H106" s="152" t="s">
        <v>171</v>
      </c>
      <c r="I106" s="152" t="s">
        <v>253</v>
      </c>
      <c r="J106" s="153">
        <v>74000</v>
      </c>
      <c r="K106" s="153">
        <v>459</v>
      </c>
      <c r="L106" s="155">
        <v>0.62</v>
      </c>
      <c r="M106" s="153">
        <v>354</v>
      </c>
      <c r="N106" s="155">
        <v>77.19</v>
      </c>
      <c r="O106" s="153">
        <v>53</v>
      </c>
      <c r="P106" s="155">
        <v>11.62</v>
      </c>
      <c r="Q106" s="153">
        <v>5</v>
      </c>
      <c r="R106" s="155">
        <v>1.1000000000000001</v>
      </c>
      <c r="S106" s="153">
        <v>46</v>
      </c>
      <c r="T106" s="155">
        <v>10.09</v>
      </c>
      <c r="U106" s="163">
        <v>34</v>
      </c>
      <c r="V106" s="163">
        <v>4</v>
      </c>
      <c r="W106" s="164" t="s">
        <v>179</v>
      </c>
    </row>
    <row r="107" spans="1:23" hidden="1" x14ac:dyDescent="0.25">
      <c r="A107" s="152" t="s">
        <v>163</v>
      </c>
      <c r="B107" s="152"/>
      <c r="C107" s="152" t="s">
        <v>244</v>
      </c>
      <c r="D107" s="152" t="s">
        <v>245</v>
      </c>
      <c r="E107" s="152" t="s">
        <v>166</v>
      </c>
      <c r="F107" s="162">
        <v>48.359000000000002</v>
      </c>
      <c r="G107" s="152"/>
      <c r="H107" s="152" t="s">
        <v>167</v>
      </c>
      <c r="I107" s="152" t="s">
        <v>254</v>
      </c>
      <c r="J107" s="153">
        <v>89000</v>
      </c>
      <c r="K107" s="153">
        <v>1219</v>
      </c>
      <c r="L107" s="155">
        <v>1.37</v>
      </c>
      <c r="M107" s="153">
        <v>827</v>
      </c>
      <c r="N107" s="155">
        <v>67.819999999999993</v>
      </c>
      <c r="O107" s="153">
        <v>186</v>
      </c>
      <c r="P107" s="155">
        <v>15.29</v>
      </c>
      <c r="Q107" s="153">
        <v>36</v>
      </c>
      <c r="R107" s="155">
        <v>2.99</v>
      </c>
      <c r="S107" s="153">
        <v>169</v>
      </c>
      <c r="T107" s="155">
        <v>13.9</v>
      </c>
      <c r="U107" s="163">
        <v>110</v>
      </c>
      <c r="V107" s="163">
        <v>8</v>
      </c>
      <c r="W107" s="164" t="s">
        <v>179</v>
      </c>
    </row>
    <row r="108" spans="1:23" hidden="1" x14ac:dyDescent="0.25">
      <c r="A108" s="152" t="s">
        <v>163</v>
      </c>
      <c r="B108" s="152"/>
      <c r="C108" s="152" t="s">
        <v>244</v>
      </c>
      <c r="D108" s="152" t="s">
        <v>70</v>
      </c>
      <c r="E108" s="152"/>
      <c r="F108" s="162">
        <v>1.897</v>
      </c>
      <c r="G108" s="152"/>
      <c r="H108" s="152" t="s">
        <v>167</v>
      </c>
      <c r="I108" s="152" t="s">
        <v>255</v>
      </c>
      <c r="J108" s="153">
        <v>66000</v>
      </c>
      <c r="K108" s="153">
        <v>1056</v>
      </c>
      <c r="L108" s="155">
        <v>1.6</v>
      </c>
      <c r="M108" s="153">
        <v>720</v>
      </c>
      <c r="N108" s="155">
        <v>68.150000000000006</v>
      </c>
      <c r="O108" s="153">
        <v>55</v>
      </c>
      <c r="P108" s="155">
        <v>5.2</v>
      </c>
      <c r="Q108" s="153">
        <v>38</v>
      </c>
      <c r="R108" s="155">
        <v>3.64</v>
      </c>
      <c r="S108" s="153">
        <v>243</v>
      </c>
      <c r="T108" s="155">
        <v>23.01</v>
      </c>
      <c r="U108" s="163">
        <v>120</v>
      </c>
      <c r="V108" s="163">
        <v>4</v>
      </c>
      <c r="W108" s="164" t="s">
        <v>179</v>
      </c>
    </row>
    <row r="109" spans="1:23" hidden="1" x14ac:dyDescent="0.25">
      <c r="A109" s="152" t="s">
        <v>163</v>
      </c>
      <c r="B109" s="152"/>
      <c r="C109" s="152" t="s">
        <v>244</v>
      </c>
      <c r="D109" s="152" t="s">
        <v>70</v>
      </c>
      <c r="E109" s="152"/>
      <c r="F109" s="162">
        <v>4.05</v>
      </c>
      <c r="G109" s="152"/>
      <c r="H109" s="152" t="s">
        <v>171</v>
      </c>
      <c r="I109" s="152" t="s">
        <v>256</v>
      </c>
      <c r="J109" s="153">
        <v>66000</v>
      </c>
      <c r="K109" s="153">
        <v>1030</v>
      </c>
      <c r="L109" s="155">
        <v>1.56</v>
      </c>
      <c r="M109" s="153">
        <v>706</v>
      </c>
      <c r="N109" s="155">
        <v>68.5</v>
      </c>
      <c r="O109" s="153">
        <v>107</v>
      </c>
      <c r="P109" s="155">
        <v>10.37</v>
      </c>
      <c r="Q109" s="153">
        <v>10</v>
      </c>
      <c r="R109" s="155">
        <v>0.99</v>
      </c>
      <c r="S109" s="153">
        <v>207</v>
      </c>
      <c r="T109" s="155">
        <v>20.14</v>
      </c>
      <c r="U109" s="163">
        <v>107</v>
      </c>
      <c r="V109" s="163">
        <v>4</v>
      </c>
      <c r="W109" s="164" t="s">
        <v>179</v>
      </c>
    </row>
    <row r="110" spans="1:23" hidden="1" x14ac:dyDescent="0.25">
      <c r="A110" s="152" t="s">
        <v>163</v>
      </c>
      <c r="B110" s="152"/>
      <c r="C110" s="152" t="s">
        <v>244</v>
      </c>
      <c r="D110" s="152" t="s">
        <v>70</v>
      </c>
      <c r="E110" s="152"/>
      <c r="F110" s="162">
        <v>7.077</v>
      </c>
      <c r="G110" s="152"/>
      <c r="H110" s="152" t="s">
        <v>171</v>
      </c>
      <c r="I110" s="152" t="s">
        <v>257</v>
      </c>
      <c r="J110" s="153">
        <v>60000</v>
      </c>
      <c r="K110" s="153">
        <v>1320</v>
      </c>
      <c r="L110" s="155">
        <v>2.2000000000000002</v>
      </c>
      <c r="M110" s="153">
        <v>1030</v>
      </c>
      <c r="N110" s="155">
        <v>78</v>
      </c>
      <c r="O110" s="153">
        <v>140</v>
      </c>
      <c r="P110" s="155">
        <v>10.6</v>
      </c>
      <c r="Q110" s="153">
        <v>29</v>
      </c>
      <c r="R110" s="155">
        <v>2.2000000000000002</v>
      </c>
      <c r="S110" s="153">
        <v>121</v>
      </c>
      <c r="T110" s="155">
        <v>9.1999999999999993</v>
      </c>
      <c r="U110" s="163">
        <v>95</v>
      </c>
      <c r="V110" s="163">
        <v>1</v>
      </c>
      <c r="W110" s="164" t="s">
        <v>169</v>
      </c>
    </row>
    <row r="111" spans="1:23" hidden="1" x14ac:dyDescent="0.25">
      <c r="A111" s="152" t="s">
        <v>163</v>
      </c>
      <c r="B111" s="152"/>
      <c r="C111" s="152" t="s">
        <v>244</v>
      </c>
      <c r="D111" s="152" t="s">
        <v>258</v>
      </c>
      <c r="E111" s="152"/>
      <c r="F111" s="162">
        <v>0</v>
      </c>
      <c r="G111" s="152"/>
      <c r="H111" s="152" t="s">
        <v>167</v>
      </c>
      <c r="I111" s="152" t="s">
        <v>257</v>
      </c>
      <c r="J111" s="153">
        <v>31500</v>
      </c>
      <c r="K111" s="153">
        <v>718</v>
      </c>
      <c r="L111" s="155">
        <v>2.2799999999999998</v>
      </c>
      <c r="M111" s="153">
        <v>552</v>
      </c>
      <c r="N111" s="155">
        <v>76.94</v>
      </c>
      <c r="O111" s="153">
        <v>94</v>
      </c>
      <c r="P111" s="155">
        <v>13.15</v>
      </c>
      <c r="Q111" s="153">
        <v>15</v>
      </c>
      <c r="R111" s="155">
        <v>2.12</v>
      </c>
      <c r="S111" s="153">
        <v>56</v>
      </c>
      <c r="T111" s="155">
        <v>7.78</v>
      </c>
      <c r="U111" s="163">
        <v>49</v>
      </c>
      <c r="V111" s="163">
        <v>4</v>
      </c>
      <c r="W111" s="164" t="s">
        <v>179</v>
      </c>
    </row>
    <row r="112" spans="1:23" hidden="1" x14ac:dyDescent="0.25">
      <c r="A112" s="152" t="s">
        <v>163</v>
      </c>
      <c r="B112" s="152"/>
      <c r="C112" s="152" t="s">
        <v>244</v>
      </c>
      <c r="D112" s="152" t="s">
        <v>258</v>
      </c>
      <c r="E112" s="152"/>
      <c r="F112" s="162">
        <v>0.65</v>
      </c>
      <c r="G112" s="152"/>
      <c r="H112" s="152" t="s">
        <v>171</v>
      </c>
      <c r="I112" s="152" t="s">
        <v>259</v>
      </c>
      <c r="J112" s="153">
        <v>31500</v>
      </c>
      <c r="K112" s="153">
        <v>469</v>
      </c>
      <c r="L112" s="155">
        <v>1.49</v>
      </c>
      <c r="M112" s="153">
        <v>292</v>
      </c>
      <c r="N112" s="155">
        <v>62.18</v>
      </c>
      <c r="O112" s="153">
        <v>56</v>
      </c>
      <c r="P112" s="155">
        <v>11.97</v>
      </c>
      <c r="Q112" s="153">
        <v>21</v>
      </c>
      <c r="R112" s="155">
        <v>4.41</v>
      </c>
      <c r="S112" s="153">
        <v>101</v>
      </c>
      <c r="T112" s="155">
        <v>21.43</v>
      </c>
      <c r="U112" s="163">
        <v>53</v>
      </c>
      <c r="V112" s="163">
        <v>4</v>
      </c>
      <c r="W112" s="164" t="s">
        <v>179</v>
      </c>
    </row>
    <row r="113" spans="1:23" hidden="1" x14ac:dyDescent="0.25">
      <c r="A113" s="152" t="s">
        <v>163</v>
      </c>
      <c r="B113" s="152"/>
      <c r="C113" s="152" t="s">
        <v>244</v>
      </c>
      <c r="D113" s="152" t="s">
        <v>258</v>
      </c>
      <c r="E113" s="152"/>
      <c r="F113" s="162">
        <v>3.35</v>
      </c>
      <c r="G113" s="152"/>
      <c r="H113" s="152" t="s">
        <v>167</v>
      </c>
      <c r="I113" s="152" t="s">
        <v>260</v>
      </c>
      <c r="J113" s="153">
        <v>3700</v>
      </c>
      <c r="K113" s="153">
        <v>30</v>
      </c>
      <c r="L113" s="155">
        <v>0.82</v>
      </c>
      <c r="M113" s="153">
        <v>28</v>
      </c>
      <c r="N113" s="155">
        <v>93.1</v>
      </c>
      <c r="O113" s="153">
        <v>2</v>
      </c>
      <c r="P113" s="155">
        <v>6.9</v>
      </c>
      <c r="Q113" s="153">
        <v>0</v>
      </c>
      <c r="R113" s="155">
        <v>0</v>
      </c>
      <c r="S113" s="153">
        <v>0</v>
      </c>
      <c r="T113" s="155">
        <v>0</v>
      </c>
      <c r="U113" s="163">
        <v>1</v>
      </c>
      <c r="V113" s="163">
        <v>4</v>
      </c>
      <c r="W113" s="164" t="s">
        <v>179</v>
      </c>
    </row>
    <row r="114" spans="1:23" hidden="1" x14ac:dyDescent="0.25">
      <c r="A114" s="152" t="s">
        <v>163</v>
      </c>
      <c r="B114" s="152"/>
      <c r="C114" s="152" t="s">
        <v>244</v>
      </c>
      <c r="D114" s="152" t="s">
        <v>258</v>
      </c>
      <c r="E114" s="152"/>
      <c r="F114" s="162">
        <v>17.2</v>
      </c>
      <c r="G114" s="152"/>
      <c r="H114" s="152" t="s">
        <v>171</v>
      </c>
      <c r="I114" s="152" t="s">
        <v>261</v>
      </c>
      <c r="J114" s="153">
        <v>2700</v>
      </c>
      <c r="K114" s="153">
        <v>41</v>
      </c>
      <c r="L114" s="155">
        <v>1.52</v>
      </c>
      <c r="M114" s="153">
        <v>26</v>
      </c>
      <c r="N114" s="155">
        <v>63.16</v>
      </c>
      <c r="O114" s="153">
        <v>9</v>
      </c>
      <c r="P114" s="155">
        <v>21.05</v>
      </c>
      <c r="Q114" s="153">
        <v>2</v>
      </c>
      <c r="R114" s="155">
        <v>5.26</v>
      </c>
      <c r="S114" s="153">
        <v>4</v>
      </c>
      <c r="T114" s="155">
        <v>10.53</v>
      </c>
      <c r="U114" s="163">
        <v>3</v>
      </c>
      <c r="V114" s="163">
        <v>4</v>
      </c>
      <c r="W114" s="164" t="s">
        <v>179</v>
      </c>
    </row>
    <row r="115" spans="1:23" hidden="1" x14ac:dyDescent="0.25">
      <c r="A115" s="152" t="s">
        <v>163</v>
      </c>
      <c r="B115" s="152"/>
      <c r="C115" s="152" t="s">
        <v>244</v>
      </c>
      <c r="D115" s="152" t="s">
        <v>258</v>
      </c>
      <c r="E115" s="152"/>
      <c r="F115" s="162">
        <v>26.509</v>
      </c>
      <c r="G115" s="152"/>
      <c r="H115" s="152" t="s">
        <v>167</v>
      </c>
      <c r="I115" s="152" t="s">
        <v>262</v>
      </c>
      <c r="J115" s="153">
        <v>3600</v>
      </c>
      <c r="K115" s="153">
        <v>157</v>
      </c>
      <c r="L115" s="155">
        <v>4.37</v>
      </c>
      <c r="M115" s="153">
        <v>119</v>
      </c>
      <c r="N115" s="155">
        <v>76.06</v>
      </c>
      <c r="O115" s="153">
        <v>25</v>
      </c>
      <c r="P115" s="155">
        <v>16.2</v>
      </c>
      <c r="Q115" s="153">
        <v>0</v>
      </c>
      <c r="R115" s="155">
        <v>0</v>
      </c>
      <c r="S115" s="153">
        <v>12</v>
      </c>
      <c r="T115" s="155">
        <v>7.75</v>
      </c>
      <c r="U115" s="163">
        <v>11</v>
      </c>
      <c r="V115" s="163">
        <v>1</v>
      </c>
      <c r="W115" s="164" t="s">
        <v>179</v>
      </c>
    </row>
    <row r="116" spans="1:23" hidden="1" x14ac:dyDescent="0.25">
      <c r="A116" s="152" t="s">
        <v>163</v>
      </c>
      <c r="B116" s="152"/>
      <c r="C116" s="152" t="s">
        <v>244</v>
      </c>
      <c r="D116" s="152" t="s">
        <v>258</v>
      </c>
      <c r="E116" s="152"/>
      <c r="F116" s="162">
        <v>45.36</v>
      </c>
      <c r="G116" s="152"/>
      <c r="H116" s="152" t="s">
        <v>167</v>
      </c>
      <c r="I116" s="152" t="s">
        <v>263</v>
      </c>
      <c r="J116" s="153">
        <v>1450</v>
      </c>
      <c r="K116" s="153">
        <v>30</v>
      </c>
      <c r="L116" s="155">
        <v>2.1</v>
      </c>
      <c r="M116" s="153">
        <v>16</v>
      </c>
      <c r="N116" s="155">
        <v>53.7</v>
      </c>
      <c r="O116" s="153">
        <v>5</v>
      </c>
      <c r="P116" s="155">
        <v>16.7</v>
      </c>
      <c r="Q116" s="153">
        <v>0</v>
      </c>
      <c r="R116" s="155">
        <v>0</v>
      </c>
      <c r="S116" s="153">
        <v>9</v>
      </c>
      <c r="T116" s="155">
        <v>29.6</v>
      </c>
      <c r="U116" s="163">
        <v>4</v>
      </c>
      <c r="V116" s="163">
        <v>1</v>
      </c>
      <c r="W116" s="164" t="s">
        <v>169</v>
      </c>
    </row>
    <row r="117" spans="1:23" hidden="1" x14ac:dyDescent="0.25">
      <c r="A117" s="152" t="s">
        <v>163</v>
      </c>
      <c r="B117" s="152"/>
      <c r="C117" s="152" t="s">
        <v>244</v>
      </c>
      <c r="D117" s="152" t="s">
        <v>264</v>
      </c>
      <c r="E117" s="152"/>
      <c r="F117" s="162">
        <v>0.19</v>
      </c>
      <c r="G117" s="152"/>
      <c r="H117" s="152" t="s">
        <v>171</v>
      </c>
      <c r="I117" s="152" t="s">
        <v>265</v>
      </c>
      <c r="J117" s="153">
        <v>1150</v>
      </c>
      <c r="K117" s="153">
        <v>39</v>
      </c>
      <c r="L117" s="155">
        <v>3.43</v>
      </c>
      <c r="M117" s="153">
        <v>37</v>
      </c>
      <c r="N117" s="155">
        <v>94.44</v>
      </c>
      <c r="O117" s="153">
        <v>2</v>
      </c>
      <c r="P117" s="155">
        <v>5.56</v>
      </c>
      <c r="Q117" s="153">
        <v>0</v>
      </c>
      <c r="R117" s="155">
        <v>0</v>
      </c>
      <c r="S117" s="153">
        <v>0</v>
      </c>
      <c r="T117" s="155">
        <v>0</v>
      </c>
      <c r="U117" s="163">
        <v>1</v>
      </c>
      <c r="V117" s="163">
        <v>1</v>
      </c>
      <c r="W117" s="164" t="s">
        <v>179</v>
      </c>
    </row>
    <row r="118" spans="1:23" hidden="1" x14ac:dyDescent="0.25">
      <c r="A118" s="152" t="s">
        <v>163</v>
      </c>
      <c r="B118" s="152"/>
      <c r="C118" s="152" t="s">
        <v>244</v>
      </c>
      <c r="D118" s="152" t="s">
        <v>264</v>
      </c>
      <c r="E118" s="152"/>
      <c r="F118" s="162">
        <v>5.38</v>
      </c>
      <c r="G118" s="152"/>
      <c r="H118" s="152" t="s">
        <v>167</v>
      </c>
      <c r="I118" s="152" t="s">
        <v>266</v>
      </c>
      <c r="J118" s="153">
        <v>8100</v>
      </c>
      <c r="K118" s="153">
        <v>505</v>
      </c>
      <c r="L118" s="155">
        <v>6.24</v>
      </c>
      <c r="M118" s="153">
        <v>447</v>
      </c>
      <c r="N118" s="155">
        <v>88.55</v>
      </c>
      <c r="O118" s="153">
        <v>29</v>
      </c>
      <c r="P118" s="155">
        <v>5.73</v>
      </c>
      <c r="Q118" s="153">
        <v>8</v>
      </c>
      <c r="R118" s="155">
        <v>1.53</v>
      </c>
      <c r="S118" s="153">
        <v>21</v>
      </c>
      <c r="T118" s="155">
        <v>4.2</v>
      </c>
      <c r="U118" s="163">
        <v>27</v>
      </c>
      <c r="V118" s="163">
        <v>1</v>
      </c>
      <c r="W118" s="164" t="s">
        <v>179</v>
      </c>
    </row>
    <row r="119" spans="1:23" hidden="1" x14ac:dyDescent="0.25">
      <c r="A119" s="152" t="s">
        <v>163</v>
      </c>
      <c r="B119" s="152"/>
      <c r="C119" s="152" t="s">
        <v>244</v>
      </c>
      <c r="D119" s="152" t="s">
        <v>264</v>
      </c>
      <c r="E119" s="152"/>
      <c r="F119" s="162">
        <v>20.100000000000001</v>
      </c>
      <c r="G119" s="152"/>
      <c r="H119" s="152" t="s">
        <v>171</v>
      </c>
      <c r="I119" s="152" t="s">
        <v>267</v>
      </c>
      <c r="J119" s="153">
        <v>2350</v>
      </c>
      <c r="K119" s="153">
        <v>65</v>
      </c>
      <c r="L119" s="155">
        <v>2.76</v>
      </c>
      <c r="M119" s="153">
        <v>52</v>
      </c>
      <c r="N119" s="155">
        <v>79.31</v>
      </c>
      <c r="O119" s="153">
        <v>3</v>
      </c>
      <c r="P119" s="155">
        <v>5.17</v>
      </c>
      <c r="Q119" s="153">
        <v>0</v>
      </c>
      <c r="R119" s="155">
        <v>0</v>
      </c>
      <c r="S119" s="153">
        <v>10</v>
      </c>
      <c r="T119" s="155">
        <v>15.52</v>
      </c>
      <c r="U119" s="163">
        <v>6</v>
      </c>
      <c r="V119" s="163">
        <v>1</v>
      </c>
      <c r="W119" s="164" t="s">
        <v>179</v>
      </c>
    </row>
    <row r="120" spans="1:23" hidden="1" x14ac:dyDescent="0.25">
      <c r="A120" s="152" t="s">
        <v>163</v>
      </c>
      <c r="B120" s="152"/>
      <c r="C120" s="152" t="s">
        <v>244</v>
      </c>
      <c r="D120" s="152" t="s">
        <v>264</v>
      </c>
      <c r="E120" s="152"/>
      <c r="F120" s="162">
        <v>20.100000000000001</v>
      </c>
      <c r="G120" s="152"/>
      <c r="H120" s="152" t="s">
        <v>167</v>
      </c>
      <c r="I120" s="152" t="s">
        <v>267</v>
      </c>
      <c r="J120" s="153">
        <v>3000</v>
      </c>
      <c r="K120" s="153">
        <v>174</v>
      </c>
      <c r="L120" s="155">
        <v>5.8</v>
      </c>
      <c r="M120" s="153">
        <v>96</v>
      </c>
      <c r="N120" s="155">
        <v>54.9</v>
      </c>
      <c r="O120" s="153">
        <v>49</v>
      </c>
      <c r="P120" s="155">
        <v>28</v>
      </c>
      <c r="Q120" s="153">
        <v>5</v>
      </c>
      <c r="R120" s="155">
        <v>3.1</v>
      </c>
      <c r="S120" s="153">
        <v>24</v>
      </c>
      <c r="T120" s="155">
        <v>14</v>
      </c>
      <c r="U120" s="163">
        <v>17</v>
      </c>
      <c r="V120" s="163">
        <v>1</v>
      </c>
      <c r="W120" s="164" t="s">
        <v>169</v>
      </c>
    </row>
    <row r="121" spans="1:23" hidden="1" x14ac:dyDescent="0.25">
      <c r="A121" s="152" t="s">
        <v>163</v>
      </c>
      <c r="B121" s="152"/>
      <c r="C121" s="152" t="s">
        <v>244</v>
      </c>
      <c r="D121" s="152" t="s">
        <v>264</v>
      </c>
      <c r="E121" s="152" t="s">
        <v>166</v>
      </c>
      <c r="F121" s="162">
        <v>33.037999999999997</v>
      </c>
      <c r="G121" s="152"/>
      <c r="H121" s="152" t="s">
        <v>167</v>
      </c>
      <c r="I121" s="152" t="s">
        <v>268</v>
      </c>
      <c r="J121" s="153">
        <v>1950</v>
      </c>
      <c r="K121" s="153">
        <v>121</v>
      </c>
      <c r="L121" s="155">
        <v>6.2</v>
      </c>
      <c r="M121" s="153">
        <v>52</v>
      </c>
      <c r="N121" s="155">
        <v>42.8</v>
      </c>
      <c r="O121" s="153">
        <v>34</v>
      </c>
      <c r="P121" s="155">
        <v>28.3</v>
      </c>
      <c r="Q121" s="153">
        <v>0</v>
      </c>
      <c r="R121" s="155">
        <v>0</v>
      </c>
      <c r="S121" s="153">
        <v>35</v>
      </c>
      <c r="T121" s="155">
        <v>28.9</v>
      </c>
      <c r="U121" s="163">
        <v>17</v>
      </c>
      <c r="V121" s="163">
        <v>1</v>
      </c>
      <c r="W121" s="164" t="s">
        <v>169</v>
      </c>
    </row>
    <row r="122" spans="1:23" hidden="1" x14ac:dyDescent="0.25">
      <c r="A122" s="152" t="s">
        <v>163</v>
      </c>
      <c r="B122" s="152"/>
      <c r="C122" s="152" t="s">
        <v>244</v>
      </c>
      <c r="D122" s="152" t="s">
        <v>264</v>
      </c>
      <c r="E122" s="152"/>
      <c r="F122" s="162">
        <v>48.112000000000002</v>
      </c>
      <c r="G122" s="152"/>
      <c r="H122" s="152" t="s">
        <v>171</v>
      </c>
      <c r="I122" s="152" t="s">
        <v>269</v>
      </c>
      <c r="J122" s="153">
        <v>1750</v>
      </c>
      <c r="K122" s="153">
        <v>179</v>
      </c>
      <c r="L122" s="155">
        <v>10.25</v>
      </c>
      <c r="M122" s="153">
        <v>109</v>
      </c>
      <c r="N122" s="155">
        <v>60.98</v>
      </c>
      <c r="O122" s="153">
        <v>38</v>
      </c>
      <c r="P122" s="155">
        <v>21.14</v>
      </c>
      <c r="Q122" s="153">
        <v>0</v>
      </c>
      <c r="R122" s="155">
        <v>0</v>
      </c>
      <c r="S122" s="153">
        <v>32</v>
      </c>
      <c r="T122" s="155">
        <v>17.89</v>
      </c>
      <c r="U122" s="163">
        <v>18</v>
      </c>
      <c r="V122" s="163">
        <v>1</v>
      </c>
      <c r="W122" s="164" t="s">
        <v>179</v>
      </c>
    </row>
    <row r="123" spans="1:23" hidden="1" x14ac:dyDescent="0.25">
      <c r="A123" s="152" t="s">
        <v>163</v>
      </c>
      <c r="B123" s="152"/>
      <c r="C123" s="152" t="s">
        <v>244</v>
      </c>
      <c r="D123" s="152" t="s">
        <v>264</v>
      </c>
      <c r="E123" s="152"/>
      <c r="F123" s="162">
        <v>48.112000000000002</v>
      </c>
      <c r="G123" s="152"/>
      <c r="H123" s="152" t="s">
        <v>167</v>
      </c>
      <c r="I123" s="152" t="s">
        <v>269</v>
      </c>
      <c r="J123" s="153">
        <v>1750</v>
      </c>
      <c r="K123" s="153">
        <v>174</v>
      </c>
      <c r="L123" s="155">
        <v>9.93</v>
      </c>
      <c r="M123" s="153">
        <v>110</v>
      </c>
      <c r="N123" s="155">
        <v>63.19</v>
      </c>
      <c r="O123" s="153">
        <v>36</v>
      </c>
      <c r="P123" s="155">
        <v>20.83</v>
      </c>
      <c r="Q123" s="153">
        <v>0</v>
      </c>
      <c r="R123" s="155">
        <v>0</v>
      </c>
      <c r="S123" s="153">
        <v>28</v>
      </c>
      <c r="T123" s="155">
        <v>15.97</v>
      </c>
      <c r="U123" s="163">
        <v>17</v>
      </c>
      <c r="V123" s="163">
        <v>1</v>
      </c>
      <c r="W123" s="164" t="s">
        <v>179</v>
      </c>
    </row>
    <row r="124" spans="1:23" hidden="1" x14ac:dyDescent="0.25">
      <c r="A124" s="152" t="s">
        <v>163</v>
      </c>
      <c r="B124" s="152"/>
      <c r="C124" s="152" t="s">
        <v>270</v>
      </c>
      <c r="D124" s="152" t="s">
        <v>271</v>
      </c>
      <c r="E124" s="152"/>
      <c r="F124" s="162">
        <v>2.5</v>
      </c>
      <c r="G124" s="152"/>
      <c r="H124" s="152" t="s">
        <v>192</v>
      </c>
      <c r="I124" s="152" t="s">
        <v>272</v>
      </c>
      <c r="J124" s="153">
        <v>1840</v>
      </c>
      <c r="K124" s="153">
        <v>285</v>
      </c>
      <c r="L124" s="155">
        <v>15.49</v>
      </c>
      <c r="M124" s="153">
        <v>182</v>
      </c>
      <c r="N124" s="155">
        <v>63.86</v>
      </c>
      <c r="O124" s="153">
        <v>24</v>
      </c>
      <c r="P124" s="155">
        <v>8.42</v>
      </c>
      <c r="Q124" s="153">
        <v>20</v>
      </c>
      <c r="R124" s="155">
        <v>7.02</v>
      </c>
      <c r="S124" s="153">
        <v>59</v>
      </c>
      <c r="T124" s="155">
        <v>20.7</v>
      </c>
      <c r="U124" s="163">
        <v>32</v>
      </c>
      <c r="V124" s="163">
        <v>21</v>
      </c>
      <c r="W124" s="164" t="s">
        <v>179</v>
      </c>
    </row>
    <row r="125" spans="1:23" hidden="1" x14ac:dyDescent="0.25">
      <c r="A125" s="152" t="s">
        <v>163</v>
      </c>
      <c r="B125" s="152"/>
      <c r="C125" s="152" t="s">
        <v>270</v>
      </c>
      <c r="D125" s="152" t="s">
        <v>271</v>
      </c>
      <c r="E125" s="152"/>
      <c r="F125" s="162">
        <v>5.09</v>
      </c>
      <c r="G125" s="152"/>
      <c r="H125" s="152" t="s">
        <v>171</v>
      </c>
      <c r="I125" s="152" t="s">
        <v>273</v>
      </c>
      <c r="J125" s="153">
        <v>3100</v>
      </c>
      <c r="K125" s="153">
        <v>170</v>
      </c>
      <c r="L125" s="155">
        <v>5.48</v>
      </c>
      <c r="M125" s="153">
        <v>139</v>
      </c>
      <c r="N125" s="155">
        <v>81.760000000000005</v>
      </c>
      <c r="O125" s="153">
        <v>17</v>
      </c>
      <c r="P125" s="155">
        <v>10</v>
      </c>
      <c r="Q125" s="153">
        <v>8</v>
      </c>
      <c r="R125" s="155">
        <v>4.71</v>
      </c>
      <c r="S125" s="153">
        <v>6</v>
      </c>
      <c r="T125" s="155">
        <v>3.53</v>
      </c>
      <c r="U125" s="163">
        <v>10</v>
      </c>
      <c r="V125" s="163">
        <v>18</v>
      </c>
      <c r="W125" s="164" t="s">
        <v>179</v>
      </c>
    </row>
    <row r="126" spans="1:23" hidden="1" x14ac:dyDescent="0.25">
      <c r="A126" s="152" t="s">
        <v>163</v>
      </c>
      <c r="B126" s="152"/>
      <c r="C126" s="152" t="s">
        <v>270</v>
      </c>
      <c r="D126" s="152" t="s">
        <v>271</v>
      </c>
      <c r="E126" s="152"/>
      <c r="F126" s="162">
        <v>5.09</v>
      </c>
      <c r="G126" s="152"/>
      <c r="H126" s="152" t="s">
        <v>167</v>
      </c>
      <c r="I126" s="152" t="s">
        <v>273</v>
      </c>
      <c r="J126" s="153">
        <v>3100</v>
      </c>
      <c r="K126" s="153">
        <v>172</v>
      </c>
      <c r="L126" s="155">
        <v>5.55</v>
      </c>
      <c r="M126" s="153">
        <v>140</v>
      </c>
      <c r="N126" s="155">
        <v>81.400000000000006</v>
      </c>
      <c r="O126" s="153">
        <v>16</v>
      </c>
      <c r="P126" s="155">
        <v>9.3000000000000007</v>
      </c>
      <c r="Q126" s="153">
        <v>8</v>
      </c>
      <c r="R126" s="155">
        <v>4.6500000000000004</v>
      </c>
      <c r="S126" s="153">
        <v>8</v>
      </c>
      <c r="T126" s="155">
        <v>4.6500000000000004</v>
      </c>
      <c r="U126" s="163">
        <v>10</v>
      </c>
      <c r="V126" s="163">
        <v>19</v>
      </c>
      <c r="W126" s="164" t="s">
        <v>179</v>
      </c>
    </row>
    <row r="127" spans="1:23" hidden="1" x14ac:dyDescent="0.25">
      <c r="A127" s="152" t="s">
        <v>163</v>
      </c>
      <c r="B127" s="152"/>
      <c r="C127" s="152" t="s">
        <v>270</v>
      </c>
      <c r="D127" s="152" t="s">
        <v>271</v>
      </c>
      <c r="E127" s="152"/>
      <c r="F127" s="162">
        <v>40.273000000000003</v>
      </c>
      <c r="G127" s="152"/>
      <c r="H127" s="152" t="s">
        <v>167</v>
      </c>
      <c r="I127" s="152" t="s">
        <v>274</v>
      </c>
      <c r="J127" s="153">
        <v>2970</v>
      </c>
      <c r="K127" s="153">
        <v>293</v>
      </c>
      <c r="L127" s="155">
        <v>9.86</v>
      </c>
      <c r="M127" s="153">
        <v>166</v>
      </c>
      <c r="N127" s="155">
        <v>56.64</v>
      </c>
      <c r="O127" s="153">
        <v>51</v>
      </c>
      <c r="P127" s="155">
        <v>17.48</v>
      </c>
      <c r="Q127" s="153">
        <v>20</v>
      </c>
      <c r="R127" s="155">
        <v>6.99</v>
      </c>
      <c r="S127" s="153">
        <v>55</v>
      </c>
      <c r="T127" s="155">
        <v>18.88</v>
      </c>
      <c r="U127" s="163">
        <v>32</v>
      </c>
      <c r="V127" s="163">
        <v>19</v>
      </c>
      <c r="W127" s="164" t="s">
        <v>179</v>
      </c>
    </row>
    <row r="128" spans="1:23" hidden="1" x14ac:dyDescent="0.25">
      <c r="A128" s="152" t="s">
        <v>163</v>
      </c>
      <c r="B128" s="152"/>
      <c r="C128" s="152" t="s">
        <v>270</v>
      </c>
      <c r="D128" s="152" t="s">
        <v>271</v>
      </c>
      <c r="E128" s="152"/>
      <c r="F128" s="162">
        <v>40.273000000000003</v>
      </c>
      <c r="G128" s="152"/>
      <c r="H128" s="152" t="s">
        <v>171</v>
      </c>
      <c r="I128" s="152" t="s">
        <v>274</v>
      </c>
      <c r="J128" s="153">
        <v>3000</v>
      </c>
      <c r="K128" s="153">
        <v>205</v>
      </c>
      <c r="L128" s="155">
        <v>6.83</v>
      </c>
      <c r="M128" s="153">
        <v>133</v>
      </c>
      <c r="N128" s="155">
        <v>64.88</v>
      </c>
      <c r="O128" s="153">
        <v>33</v>
      </c>
      <c r="P128" s="155">
        <v>16.100000000000001</v>
      </c>
      <c r="Q128" s="153">
        <v>17</v>
      </c>
      <c r="R128" s="155">
        <v>8.2899999999999991</v>
      </c>
      <c r="S128" s="153">
        <v>22</v>
      </c>
      <c r="T128" s="155">
        <v>10.73</v>
      </c>
      <c r="U128" s="163">
        <v>18</v>
      </c>
      <c r="V128" s="163">
        <v>19</v>
      </c>
      <c r="W128" s="164" t="s">
        <v>179</v>
      </c>
    </row>
    <row r="129" spans="1:23" hidden="1" x14ac:dyDescent="0.25">
      <c r="A129" s="152" t="s">
        <v>163</v>
      </c>
      <c r="B129" s="152"/>
      <c r="C129" s="152" t="s">
        <v>270</v>
      </c>
      <c r="D129" s="152" t="s">
        <v>271</v>
      </c>
      <c r="E129" s="152" t="s">
        <v>166</v>
      </c>
      <c r="F129" s="162">
        <v>55.78</v>
      </c>
      <c r="G129" s="152"/>
      <c r="H129" s="152" t="s">
        <v>171</v>
      </c>
      <c r="I129" s="152" t="s">
        <v>275</v>
      </c>
      <c r="J129" s="153">
        <v>8850</v>
      </c>
      <c r="K129" s="153">
        <v>778</v>
      </c>
      <c r="L129" s="155">
        <v>8.7899999999999991</v>
      </c>
      <c r="M129" s="153">
        <v>562</v>
      </c>
      <c r="N129" s="155">
        <v>72.239999999999995</v>
      </c>
      <c r="O129" s="153">
        <v>105</v>
      </c>
      <c r="P129" s="155">
        <v>13.5</v>
      </c>
      <c r="Q129" s="153">
        <v>72</v>
      </c>
      <c r="R129" s="155">
        <v>9.25</v>
      </c>
      <c r="S129" s="153">
        <v>39</v>
      </c>
      <c r="T129" s="155">
        <v>5.01</v>
      </c>
      <c r="U129" s="163">
        <v>53</v>
      </c>
      <c r="V129" s="163">
        <v>22</v>
      </c>
      <c r="W129" s="164" t="s">
        <v>179</v>
      </c>
    </row>
    <row r="130" spans="1:23" hidden="1" x14ac:dyDescent="0.25">
      <c r="A130" s="152" t="s">
        <v>163</v>
      </c>
      <c r="B130" s="152"/>
      <c r="C130" s="152" t="s">
        <v>270</v>
      </c>
      <c r="D130" s="152" t="s">
        <v>271</v>
      </c>
      <c r="E130" s="152"/>
      <c r="F130" s="162">
        <v>59.802999999999997</v>
      </c>
      <c r="G130" s="152"/>
      <c r="H130" s="152" t="s">
        <v>171</v>
      </c>
      <c r="I130" s="152" t="s">
        <v>276</v>
      </c>
      <c r="J130" s="153">
        <v>11000</v>
      </c>
      <c r="K130" s="153">
        <v>679</v>
      </c>
      <c r="L130" s="155">
        <v>6.17</v>
      </c>
      <c r="M130" s="153">
        <v>370</v>
      </c>
      <c r="N130" s="155">
        <v>54.49</v>
      </c>
      <c r="O130" s="153">
        <v>195</v>
      </c>
      <c r="P130" s="155">
        <v>28.72</v>
      </c>
      <c r="Q130" s="153">
        <v>52</v>
      </c>
      <c r="R130" s="155">
        <v>7.66</v>
      </c>
      <c r="S130" s="153">
        <v>62</v>
      </c>
      <c r="T130" s="155">
        <v>9.1300000000000008</v>
      </c>
      <c r="U130" s="163">
        <v>60</v>
      </c>
      <c r="V130" s="163">
        <v>19</v>
      </c>
      <c r="W130" s="164" t="s">
        <v>179</v>
      </c>
    </row>
    <row r="131" spans="1:23" hidden="1" x14ac:dyDescent="0.25">
      <c r="A131" s="152" t="s">
        <v>163</v>
      </c>
      <c r="B131" s="152"/>
      <c r="C131" s="152" t="s">
        <v>270</v>
      </c>
      <c r="D131" s="152" t="s">
        <v>271</v>
      </c>
      <c r="E131" s="152"/>
      <c r="F131" s="162">
        <v>59.802999999999997</v>
      </c>
      <c r="G131" s="152"/>
      <c r="H131" s="152" t="s">
        <v>167</v>
      </c>
      <c r="I131" s="152" t="s">
        <v>276</v>
      </c>
      <c r="J131" s="153">
        <v>4850</v>
      </c>
      <c r="K131" s="153">
        <v>174</v>
      </c>
      <c r="L131" s="155">
        <v>3.59</v>
      </c>
      <c r="M131" s="153">
        <v>95</v>
      </c>
      <c r="N131" s="155">
        <v>54.6</v>
      </c>
      <c r="O131" s="153">
        <v>38</v>
      </c>
      <c r="P131" s="155">
        <v>21.84</v>
      </c>
      <c r="Q131" s="153">
        <v>22</v>
      </c>
      <c r="R131" s="155">
        <v>12.64</v>
      </c>
      <c r="S131" s="153">
        <v>19</v>
      </c>
      <c r="T131" s="155">
        <v>10.92</v>
      </c>
      <c r="U131" s="163">
        <v>17</v>
      </c>
      <c r="V131" s="163">
        <v>19</v>
      </c>
      <c r="W131" s="164" t="s">
        <v>179</v>
      </c>
    </row>
    <row r="132" spans="1:23" hidden="1" x14ac:dyDescent="0.25">
      <c r="A132" s="152" t="s">
        <v>163</v>
      </c>
      <c r="B132" s="152"/>
      <c r="C132" s="152" t="s">
        <v>270</v>
      </c>
      <c r="D132" s="152" t="s">
        <v>271</v>
      </c>
      <c r="E132" s="152"/>
      <c r="F132" s="162">
        <v>90.873999999999995</v>
      </c>
      <c r="G132" s="152"/>
      <c r="H132" s="152" t="s">
        <v>171</v>
      </c>
      <c r="I132" s="152" t="s">
        <v>277</v>
      </c>
      <c r="J132" s="153">
        <v>570</v>
      </c>
      <c r="K132" s="153">
        <v>86</v>
      </c>
      <c r="L132" s="155">
        <v>15.17</v>
      </c>
      <c r="M132" s="153">
        <v>25</v>
      </c>
      <c r="N132" s="155">
        <v>29.63</v>
      </c>
      <c r="O132" s="153">
        <v>13</v>
      </c>
      <c r="P132" s="155">
        <v>14.81</v>
      </c>
      <c r="Q132" s="153">
        <v>10</v>
      </c>
      <c r="R132" s="155">
        <v>11.11</v>
      </c>
      <c r="S132" s="153">
        <v>38</v>
      </c>
      <c r="T132" s="155">
        <v>44.44</v>
      </c>
      <c r="U132" s="163">
        <v>17</v>
      </c>
      <c r="V132" s="163">
        <v>16</v>
      </c>
      <c r="W132" s="164" t="s">
        <v>169</v>
      </c>
    </row>
    <row r="133" spans="1:23" hidden="1" x14ac:dyDescent="0.25">
      <c r="A133" s="152" t="s">
        <v>163</v>
      </c>
      <c r="B133" s="152"/>
      <c r="C133" s="152" t="s">
        <v>270</v>
      </c>
      <c r="D133" s="152" t="s">
        <v>271</v>
      </c>
      <c r="E133" s="152"/>
      <c r="F133" s="162">
        <v>105.578</v>
      </c>
      <c r="G133" s="152"/>
      <c r="H133" s="152" t="s">
        <v>171</v>
      </c>
      <c r="I133" s="152" t="s">
        <v>278</v>
      </c>
      <c r="J133" s="153">
        <v>630</v>
      </c>
      <c r="K133" s="153">
        <v>55</v>
      </c>
      <c r="L133" s="155">
        <v>8.75</v>
      </c>
      <c r="M133" s="153">
        <v>23</v>
      </c>
      <c r="N133" s="155">
        <v>41.43</v>
      </c>
      <c r="O133" s="153">
        <v>15</v>
      </c>
      <c r="P133" s="155">
        <v>27.14</v>
      </c>
      <c r="Q133" s="153">
        <v>4</v>
      </c>
      <c r="R133" s="155">
        <v>7.14</v>
      </c>
      <c r="S133" s="153">
        <v>13</v>
      </c>
      <c r="T133" s="155">
        <v>24.29</v>
      </c>
      <c r="U133" s="163">
        <v>7</v>
      </c>
      <c r="V133" s="163">
        <v>19</v>
      </c>
      <c r="W133" s="164" t="s">
        <v>179</v>
      </c>
    </row>
    <row r="134" spans="1:23" hidden="1" x14ac:dyDescent="0.25">
      <c r="A134" s="152" t="s">
        <v>279</v>
      </c>
      <c r="B134" s="152"/>
      <c r="C134" s="152" t="s">
        <v>176</v>
      </c>
      <c r="D134" s="152" t="s">
        <v>177</v>
      </c>
      <c r="E134" s="152"/>
      <c r="F134" s="162">
        <v>3.645</v>
      </c>
      <c r="G134" s="152"/>
      <c r="H134" s="152" t="s">
        <v>171</v>
      </c>
      <c r="I134" s="152" t="s">
        <v>280</v>
      </c>
      <c r="J134" s="153">
        <v>40500</v>
      </c>
      <c r="K134" s="153">
        <v>960</v>
      </c>
      <c r="L134" s="155">
        <v>2.37</v>
      </c>
      <c r="M134" s="153">
        <v>852</v>
      </c>
      <c r="N134" s="155">
        <v>88.77</v>
      </c>
      <c r="O134" s="153">
        <v>41</v>
      </c>
      <c r="P134" s="155">
        <v>4.25</v>
      </c>
      <c r="Q134" s="153">
        <v>10</v>
      </c>
      <c r="R134" s="155">
        <v>1.0900000000000001</v>
      </c>
      <c r="S134" s="153">
        <v>57</v>
      </c>
      <c r="T134" s="155">
        <v>5.89</v>
      </c>
      <c r="U134" s="163">
        <v>55</v>
      </c>
      <c r="V134" s="163">
        <v>6</v>
      </c>
      <c r="W134" s="164" t="s">
        <v>179</v>
      </c>
    </row>
    <row r="135" spans="1:23" hidden="1" x14ac:dyDescent="0.25">
      <c r="A135" s="152" t="s">
        <v>279</v>
      </c>
      <c r="B135" s="152"/>
      <c r="C135" s="152" t="s">
        <v>176</v>
      </c>
      <c r="D135" s="152" t="s">
        <v>177</v>
      </c>
      <c r="E135" s="152"/>
      <c r="F135" s="162">
        <v>10.896000000000001</v>
      </c>
      <c r="G135" s="152"/>
      <c r="H135" s="152" t="s">
        <v>167</v>
      </c>
      <c r="I135" s="152" t="s">
        <v>281</v>
      </c>
      <c r="J135" s="153">
        <v>31000</v>
      </c>
      <c r="K135" s="153">
        <v>787</v>
      </c>
      <c r="L135" s="155">
        <v>2.54</v>
      </c>
      <c r="M135" s="153">
        <v>648</v>
      </c>
      <c r="N135" s="155">
        <v>82.32</v>
      </c>
      <c r="O135" s="153">
        <v>55</v>
      </c>
      <c r="P135" s="155">
        <v>6.98</v>
      </c>
      <c r="Q135" s="153">
        <v>14</v>
      </c>
      <c r="R135" s="155">
        <v>1.83</v>
      </c>
      <c r="S135" s="153">
        <v>70</v>
      </c>
      <c r="T135" s="155">
        <v>8.8699999999999992</v>
      </c>
      <c r="U135" s="163">
        <v>54</v>
      </c>
      <c r="V135" s="163">
        <v>6</v>
      </c>
      <c r="W135" s="164" t="s">
        <v>169</v>
      </c>
    </row>
    <row r="136" spans="1:23" hidden="1" x14ac:dyDescent="0.25">
      <c r="A136" s="152" t="s">
        <v>279</v>
      </c>
      <c r="B136" s="152"/>
      <c r="C136" s="152" t="s">
        <v>176</v>
      </c>
      <c r="D136" s="152" t="s">
        <v>177</v>
      </c>
      <c r="E136" s="152"/>
      <c r="F136" s="162">
        <v>12.74</v>
      </c>
      <c r="G136" s="152"/>
      <c r="H136" s="152" t="s">
        <v>171</v>
      </c>
      <c r="I136" s="152" t="s">
        <v>282</v>
      </c>
      <c r="J136" s="153">
        <v>44500</v>
      </c>
      <c r="K136" s="153">
        <v>1130</v>
      </c>
      <c r="L136" s="155">
        <v>2.54</v>
      </c>
      <c r="M136" s="153">
        <v>930</v>
      </c>
      <c r="N136" s="155">
        <v>82.32</v>
      </c>
      <c r="O136" s="153">
        <v>79</v>
      </c>
      <c r="P136" s="155">
        <v>6.98</v>
      </c>
      <c r="Q136" s="153">
        <v>21</v>
      </c>
      <c r="R136" s="155">
        <v>1.83</v>
      </c>
      <c r="S136" s="153">
        <v>100</v>
      </c>
      <c r="T136" s="155">
        <v>8.8699999999999992</v>
      </c>
      <c r="U136" s="163">
        <v>77</v>
      </c>
      <c r="V136" s="163">
        <v>6</v>
      </c>
      <c r="W136" s="164" t="s">
        <v>179</v>
      </c>
    </row>
    <row r="137" spans="1:23" hidden="1" x14ac:dyDescent="0.25">
      <c r="A137" s="152" t="s">
        <v>279</v>
      </c>
      <c r="B137" s="152"/>
      <c r="C137" s="152" t="s">
        <v>176</v>
      </c>
      <c r="D137" s="152" t="s">
        <v>177</v>
      </c>
      <c r="E137" s="152"/>
      <c r="F137" s="162">
        <v>12.75</v>
      </c>
      <c r="G137" s="152"/>
      <c r="H137" s="152" t="s">
        <v>167</v>
      </c>
      <c r="I137" s="152" t="s">
        <v>282</v>
      </c>
      <c r="J137" s="153">
        <v>32500</v>
      </c>
      <c r="K137" s="153">
        <v>1342</v>
      </c>
      <c r="L137" s="155">
        <v>4.13</v>
      </c>
      <c r="M137" s="153">
        <v>1021</v>
      </c>
      <c r="N137" s="155">
        <v>76.09</v>
      </c>
      <c r="O137" s="153">
        <v>100</v>
      </c>
      <c r="P137" s="155">
        <v>7.45</v>
      </c>
      <c r="Q137" s="153">
        <v>19</v>
      </c>
      <c r="R137" s="155">
        <v>1.42</v>
      </c>
      <c r="S137" s="153">
        <v>202</v>
      </c>
      <c r="T137" s="155">
        <v>15.04</v>
      </c>
      <c r="U137" s="163">
        <v>117</v>
      </c>
      <c r="V137" s="163">
        <v>6</v>
      </c>
      <c r="W137" s="164" t="s">
        <v>179</v>
      </c>
    </row>
    <row r="138" spans="1:23" hidden="1" x14ac:dyDescent="0.25">
      <c r="A138" s="152" t="s">
        <v>279</v>
      </c>
      <c r="B138" s="152"/>
      <c r="C138" s="152" t="s">
        <v>176</v>
      </c>
      <c r="D138" s="152" t="s">
        <v>177</v>
      </c>
      <c r="E138" s="152"/>
      <c r="F138" s="162">
        <v>15.143000000000001</v>
      </c>
      <c r="G138" s="152"/>
      <c r="H138" s="152" t="s">
        <v>171</v>
      </c>
      <c r="I138" s="152" t="s">
        <v>283</v>
      </c>
      <c r="J138" s="153">
        <v>46000</v>
      </c>
      <c r="K138" s="153">
        <v>1279</v>
      </c>
      <c r="L138" s="155">
        <v>2.78</v>
      </c>
      <c r="M138" s="153">
        <v>834</v>
      </c>
      <c r="N138" s="155">
        <v>65.19</v>
      </c>
      <c r="O138" s="153">
        <v>100</v>
      </c>
      <c r="P138" s="155">
        <v>7.81</v>
      </c>
      <c r="Q138" s="153">
        <v>23</v>
      </c>
      <c r="R138" s="155">
        <v>1.81</v>
      </c>
      <c r="S138" s="153">
        <v>322</v>
      </c>
      <c r="T138" s="155">
        <v>25.18</v>
      </c>
      <c r="U138" s="163">
        <v>153</v>
      </c>
      <c r="V138" s="163">
        <v>12</v>
      </c>
      <c r="W138" s="164" t="s">
        <v>169</v>
      </c>
    </row>
    <row r="139" spans="1:23" hidden="1" x14ac:dyDescent="0.25">
      <c r="A139" s="152" t="s">
        <v>279</v>
      </c>
      <c r="B139" s="152"/>
      <c r="C139" s="152" t="s">
        <v>176</v>
      </c>
      <c r="D139" s="152" t="s">
        <v>177</v>
      </c>
      <c r="E139" s="152"/>
      <c r="F139" s="162">
        <v>15.143000000000001</v>
      </c>
      <c r="G139" s="152"/>
      <c r="H139" s="152" t="s">
        <v>167</v>
      </c>
      <c r="I139" s="152" t="s">
        <v>283</v>
      </c>
      <c r="J139" s="153">
        <v>128000</v>
      </c>
      <c r="K139" s="153">
        <v>2803</v>
      </c>
      <c r="L139" s="155">
        <v>2.19</v>
      </c>
      <c r="M139" s="153">
        <v>2019</v>
      </c>
      <c r="N139" s="155">
        <v>72.02</v>
      </c>
      <c r="O139" s="153">
        <v>273</v>
      </c>
      <c r="P139" s="155">
        <v>9.75</v>
      </c>
      <c r="Q139" s="153">
        <v>48</v>
      </c>
      <c r="R139" s="155">
        <v>1.72</v>
      </c>
      <c r="S139" s="153">
        <v>463</v>
      </c>
      <c r="T139" s="155">
        <v>16.510000000000002</v>
      </c>
      <c r="U139" s="163">
        <v>263</v>
      </c>
      <c r="V139" s="163">
        <v>12</v>
      </c>
      <c r="W139" s="164" t="s">
        <v>169</v>
      </c>
    </row>
    <row r="140" spans="1:23" hidden="1" x14ac:dyDescent="0.25">
      <c r="A140" s="152" t="s">
        <v>279</v>
      </c>
      <c r="B140" s="152"/>
      <c r="C140" s="152" t="s">
        <v>176</v>
      </c>
      <c r="D140" s="152" t="s">
        <v>177</v>
      </c>
      <c r="E140" s="152"/>
      <c r="F140" s="162">
        <v>16.007999999999999</v>
      </c>
      <c r="G140" s="152"/>
      <c r="H140" s="152" t="s">
        <v>167</v>
      </c>
      <c r="I140" s="152" t="s">
        <v>284</v>
      </c>
      <c r="J140" s="153">
        <v>123000</v>
      </c>
      <c r="K140" s="153">
        <v>2694</v>
      </c>
      <c r="L140" s="155">
        <v>2.19</v>
      </c>
      <c r="M140" s="153">
        <v>1940</v>
      </c>
      <c r="N140" s="155">
        <v>72.02</v>
      </c>
      <c r="O140" s="153">
        <v>263</v>
      </c>
      <c r="P140" s="155">
        <v>9.75</v>
      </c>
      <c r="Q140" s="153">
        <v>46</v>
      </c>
      <c r="R140" s="155">
        <v>1.72</v>
      </c>
      <c r="S140" s="153">
        <v>445</v>
      </c>
      <c r="T140" s="155">
        <v>16.510000000000002</v>
      </c>
      <c r="U140" s="163">
        <v>252</v>
      </c>
      <c r="V140" s="163">
        <v>12</v>
      </c>
      <c r="W140" s="164" t="s">
        <v>169</v>
      </c>
    </row>
    <row r="141" spans="1:23" hidden="1" x14ac:dyDescent="0.25">
      <c r="A141" s="152" t="s">
        <v>279</v>
      </c>
      <c r="B141" s="152"/>
      <c r="C141" s="152" t="s">
        <v>176</v>
      </c>
      <c r="D141" s="152" t="s">
        <v>177</v>
      </c>
      <c r="E141" s="152" t="s">
        <v>166</v>
      </c>
      <c r="F141" s="162">
        <v>18.814</v>
      </c>
      <c r="G141" s="152"/>
      <c r="H141" s="152" t="s">
        <v>171</v>
      </c>
      <c r="I141" s="152" t="s">
        <v>285</v>
      </c>
      <c r="J141" s="153">
        <v>128000</v>
      </c>
      <c r="K141" s="153">
        <v>2803</v>
      </c>
      <c r="L141" s="155">
        <v>2.19</v>
      </c>
      <c r="M141" s="153">
        <v>2019</v>
      </c>
      <c r="N141" s="155">
        <v>72.02</v>
      </c>
      <c r="O141" s="153">
        <v>273</v>
      </c>
      <c r="P141" s="155">
        <v>9.75</v>
      </c>
      <c r="Q141" s="153">
        <v>48</v>
      </c>
      <c r="R141" s="155">
        <v>1.72</v>
      </c>
      <c r="S141" s="153">
        <v>463</v>
      </c>
      <c r="T141" s="155">
        <v>16.510000000000002</v>
      </c>
      <c r="U141" s="163">
        <v>263</v>
      </c>
      <c r="V141" s="163">
        <v>12</v>
      </c>
      <c r="W141" s="164" t="s">
        <v>169</v>
      </c>
    </row>
    <row r="142" spans="1:23" hidden="1" x14ac:dyDescent="0.25">
      <c r="A142" s="152" t="s">
        <v>279</v>
      </c>
      <c r="B142" s="152"/>
      <c r="C142" s="152" t="s">
        <v>176</v>
      </c>
      <c r="D142" s="152" t="s">
        <v>177</v>
      </c>
      <c r="E142" s="152" t="s">
        <v>166</v>
      </c>
      <c r="F142" s="162">
        <v>18.814</v>
      </c>
      <c r="G142" s="152"/>
      <c r="H142" s="152" t="s">
        <v>167</v>
      </c>
      <c r="I142" s="152" t="s">
        <v>285</v>
      </c>
      <c r="J142" s="153">
        <v>104000</v>
      </c>
      <c r="K142" s="153">
        <v>1165</v>
      </c>
      <c r="L142" s="155">
        <v>1.1200000000000001</v>
      </c>
      <c r="M142" s="153">
        <v>627</v>
      </c>
      <c r="N142" s="155">
        <v>53.79</v>
      </c>
      <c r="O142" s="153">
        <v>173</v>
      </c>
      <c r="P142" s="155">
        <v>14.86</v>
      </c>
      <c r="Q142" s="153">
        <v>76</v>
      </c>
      <c r="R142" s="155">
        <v>6.49</v>
      </c>
      <c r="S142" s="153">
        <v>290</v>
      </c>
      <c r="T142" s="155">
        <v>24.86</v>
      </c>
      <c r="U142" s="163">
        <v>149</v>
      </c>
      <c r="V142" s="163">
        <v>12</v>
      </c>
      <c r="W142" s="164" t="s">
        <v>169</v>
      </c>
    </row>
    <row r="143" spans="1:23" hidden="1" x14ac:dyDescent="0.25">
      <c r="A143" s="152" t="s">
        <v>279</v>
      </c>
      <c r="B143" s="152"/>
      <c r="C143" s="152" t="s">
        <v>176</v>
      </c>
      <c r="D143" s="152" t="s">
        <v>177</v>
      </c>
      <c r="E143" s="152" t="s">
        <v>166</v>
      </c>
      <c r="F143" s="162">
        <v>22.939</v>
      </c>
      <c r="G143" s="152"/>
      <c r="H143" s="152" t="s">
        <v>171</v>
      </c>
      <c r="I143" s="152" t="s">
        <v>286</v>
      </c>
      <c r="J143" s="153">
        <v>99000</v>
      </c>
      <c r="K143" s="153">
        <v>1752</v>
      </c>
      <c r="L143" s="155">
        <v>1.77</v>
      </c>
      <c r="M143" s="153">
        <v>1277</v>
      </c>
      <c r="N143" s="155">
        <v>72.86</v>
      </c>
      <c r="O143" s="153">
        <v>152</v>
      </c>
      <c r="P143" s="155">
        <v>8.65</v>
      </c>
      <c r="Q143" s="153">
        <v>74</v>
      </c>
      <c r="R143" s="155">
        <v>4.2300000000000004</v>
      </c>
      <c r="S143" s="153">
        <v>250</v>
      </c>
      <c r="T143" s="155">
        <v>14.26</v>
      </c>
      <c r="U143" s="163">
        <v>156</v>
      </c>
      <c r="V143" s="163">
        <v>16</v>
      </c>
      <c r="W143" s="164" t="s">
        <v>179</v>
      </c>
    </row>
    <row r="144" spans="1:23" hidden="1" x14ac:dyDescent="0.25">
      <c r="A144" s="152" t="s">
        <v>279</v>
      </c>
      <c r="B144" s="152"/>
      <c r="C144" s="152" t="s">
        <v>176</v>
      </c>
      <c r="D144" s="152" t="s">
        <v>177</v>
      </c>
      <c r="E144" s="152" t="s">
        <v>166</v>
      </c>
      <c r="F144" s="162">
        <v>23.437999999999999</v>
      </c>
      <c r="G144" s="152"/>
      <c r="H144" s="152" t="s">
        <v>171</v>
      </c>
      <c r="I144" s="152" t="s">
        <v>287</v>
      </c>
      <c r="J144" s="153">
        <v>11600</v>
      </c>
      <c r="K144" s="153">
        <v>130</v>
      </c>
      <c r="L144" s="155">
        <v>1.1200000000000001</v>
      </c>
      <c r="M144" s="153">
        <v>70</v>
      </c>
      <c r="N144" s="155">
        <v>53.79</v>
      </c>
      <c r="O144" s="153">
        <v>19</v>
      </c>
      <c r="P144" s="155">
        <v>14.86</v>
      </c>
      <c r="Q144" s="153">
        <v>8</v>
      </c>
      <c r="R144" s="155">
        <v>6.49</v>
      </c>
      <c r="S144" s="153">
        <v>32</v>
      </c>
      <c r="T144" s="155">
        <v>24.86</v>
      </c>
      <c r="U144" s="163">
        <v>16</v>
      </c>
      <c r="V144" s="163">
        <v>12</v>
      </c>
      <c r="W144" s="164" t="s">
        <v>169</v>
      </c>
    </row>
    <row r="145" spans="1:23" hidden="1" x14ac:dyDescent="0.25">
      <c r="A145" s="152" t="s">
        <v>279</v>
      </c>
      <c r="B145" s="152"/>
      <c r="C145" s="152" t="s">
        <v>176</v>
      </c>
      <c r="D145" s="152" t="s">
        <v>177</v>
      </c>
      <c r="E145" s="152"/>
      <c r="F145" s="162">
        <v>24.463000000000001</v>
      </c>
      <c r="G145" s="152"/>
      <c r="H145" s="152" t="s">
        <v>167</v>
      </c>
      <c r="I145" s="152" t="s">
        <v>288</v>
      </c>
      <c r="J145" s="153">
        <v>12300</v>
      </c>
      <c r="K145" s="153">
        <v>282</v>
      </c>
      <c r="L145" s="155">
        <v>2.29</v>
      </c>
      <c r="M145" s="153">
        <v>246</v>
      </c>
      <c r="N145" s="155">
        <v>87.2</v>
      </c>
      <c r="O145" s="153">
        <v>23</v>
      </c>
      <c r="P145" s="155">
        <v>8.14</v>
      </c>
      <c r="Q145" s="153">
        <v>6</v>
      </c>
      <c r="R145" s="155">
        <v>2.2799999999999998</v>
      </c>
      <c r="S145" s="153">
        <v>7</v>
      </c>
      <c r="T145" s="155">
        <v>2.38</v>
      </c>
      <c r="U145" s="163">
        <v>14</v>
      </c>
      <c r="V145" s="163">
        <v>6</v>
      </c>
      <c r="W145" s="164" t="s">
        <v>179</v>
      </c>
    </row>
    <row r="146" spans="1:23" hidden="1" x14ac:dyDescent="0.25">
      <c r="A146" s="152" t="s">
        <v>279</v>
      </c>
      <c r="B146" s="152"/>
      <c r="C146" s="152" t="s">
        <v>176</v>
      </c>
      <c r="D146" s="152" t="s">
        <v>177</v>
      </c>
      <c r="E146" s="152"/>
      <c r="F146" s="162">
        <v>33.799999999999997</v>
      </c>
      <c r="G146" s="152"/>
      <c r="H146" s="152" t="s">
        <v>171</v>
      </c>
      <c r="I146" s="152" t="s">
        <v>289</v>
      </c>
      <c r="J146" s="153">
        <v>2500</v>
      </c>
      <c r="K146" s="153">
        <v>38</v>
      </c>
      <c r="L146" s="155">
        <v>1.53</v>
      </c>
      <c r="M146" s="153">
        <v>15</v>
      </c>
      <c r="N146" s="155">
        <v>39.51</v>
      </c>
      <c r="O146" s="153">
        <v>10</v>
      </c>
      <c r="P146" s="155">
        <v>25.14</v>
      </c>
      <c r="Q146" s="153">
        <v>5</v>
      </c>
      <c r="R146" s="155">
        <v>12.89</v>
      </c>
      <c r="S146" s="153">
        <v>9</v>
      </c>
      <c r="T146" s="155">
        <v>22.46</v>
      </c>
      <c r="U146" s="163">
        <v>5</v>
      </c>
      <c r="V146" s="163">
        <v>6</v>
      </c>
      <c r="W146" s="164" t="s">
        <v>179</v>
      </c>
    </row>
    <row r="147" spans="1:23" hidden="1" x14ac:dyDescent="0.25">
      <c r="A147" s="152" t="s">
        <v>279</v>
      </c>
      <c r="B147" s="152"/>
      <c r="C147" s="152" t="s">
        <v>176</v>
      </c>
      <c r="D147" s="152" t="s">
        <v>177</v>
      </c>
      <c r="E147" s="152"/>
      <c r="F147" s="162">
        <v>33.799999999999997</v>
      </c>
      <c r="G147" s="152"/>
      <c r="H147" s="152" t="s">
        <v>167</v>
      </c>
      <c r="I147" s="152" t="s">
        <v>289</v>
      </c>
      <c r="J147" s="153">
        <v>600</v>
      </c>
      <c r="K147" s="153">
        <v>33</v>
      </c>
      <c r="L147" s="155">
        <v>5.55</v>
      </c>
      <c r="M147" s="153">
        <v>13</v>
      </c>
      <c r="N147" s="155">
        <v>38.83</v>
      </c>
      <c r="O147" s="153">
        <v>12</v>
      </c>
      <c r="P147" s="155">
        <v>37.43</v>
      </c>
      <c r="Q147" s="153">
        <v>3</v>
      </c>
      <c r="R147" s="155">
        <v>7.68</v>
      </c>
      <c r="S147" s="153">
        <v>5</v>
      </c>
      <c r="T147" s="155">
        <v>16.059999999999999</v>
      </c>
      <c r="U147" s="163">
        <v>4</v>
      </c>
      <c r="V147" s="163">
        <v>6</v>
      </c>
      <c r="W147" s="164" t="s">
        <v>179</v>
      </c>
    </row>
    <row r="148" spans="1:23" hidden="1" x14ac:dyDescent="0.25">
      <c r="A148" s="152" t="s">
        <v>279</v>
      </c>
      <c r="B148" s="152"/>
      <c r="C148" s="152" t="s">
        <v>176</v>
      </c>
      <c r="D148" s="152" t="s">
        <v>177</v>
      </c>
      <c r="E148" s="152"/>
      <c r="F148" s="162">
        <v>38.369999999999997</v>
      </c>
      <c r="G148" s="152"/>
      <c r="H148" s="152" t="s">
        <v>171</v>
      </c>
      <c r="I148" s="152" t="s">
        <v>290</v>
      </c>
      <c r="J148" s="153">
        <v>600</v>
      </c>
      <c r="K148" s="153">
        <v>33</v>
      </c>
      <c r="L148" s="155">
        <v>5.55</v>
      </c>
      <c r="M148" s="153">
        <v>13</v>
      </c>
      <c r="N148" s="155">
        <v>38.83</v>
      </c>
      <c r="O148" s="153">
        <v>12</v>
      </c>
      <c r="P148" s="155">
        <v>37.43</v>
      </c>
      <c r="Q148" s="153">
        <v>3</v>
      </c>
      <c r="R148" s="155">
        <v>7.68</v>
      </c>
      <c r="S148" s="153">
        <v>5</v>
      </c>
      <c r="T148" s="155">
        <v>16.059999999999999</v>
      </c>
      <c r="U148" s="163">
        <v>4</v>
      </c>
      <c r="V148" s="163">
        <v>6</v>
      </c>
      <c r="W148" s="164" t="s">
        <v>169</v>
      </c>
    </row>
    <row r="149" spans="1:23" hidden="1" x14ac:dyDescent="0.25">
      <c r="A149" s="152" t="s">
        <v>279</v>
      </c>
      <c r="B149" s="152"/>
      <c r="C149" s="152" t="s">
        <v>176</v>
      </c>
      <c r="D149" s="152" t="s">
        <v>177</v>
      </c>
      <c r="E149" s="152"/>
      <c r="F149" s="162">
        <v>38.369999999999997</v>
      </c>
      <c r="G149" s="152"/>
      <c r="H149" s="152" t="s">
        <v>167</v>
      </c>
      <c r="I149" s="152" t="s">
        <v>290</v>
      </c>
      <c r="J149" s="153">
        <v>290</v>
      </c>
      <c r="K149" s="153">
        <v>15</v>
      </c>
      <c r="L149" s="155">
        <v>5.24</v>
      </c>
      <c r="M149" s="153">
        <v>7</v>
      </c>
      <c r="N149" s="155">
        <v>45.26</v>
      </c>
      <c r="O149" s="153">
        <v>5</v>
      </c>
      <c r="P149" s="155">
        <v>31.83</v>
      </c>
      <c r="Q149" s="153">
        <v>1</v>
      </c>
      <c r="R149" s="155">
        <v>8.7200000000000006</v>
      </c>
      <c r="S149" s="153">
        <v>2</v>
      </c>
      <c r="T149" s="155">
        <v>14.19</v>
      </c>
      <c r="U149" s="163">
        <v>2</v>
      </c>
      <c r="V149" s="163">
        <v>6</v>
      </c>
      <c r="W149" s="164" t="s">
        <v>169</v>
      </c>
    </row>
    <row r="150" spans="1:23" hidden="1" x14ac:dyDescent="0.25">
      <c r="A150" s="152" t="s">
        <v>279</v>
      </c>
      <c r="B150" s="152"/>
      <c r="C150" s="152" t="s">
        <v>176</v>
      </c>
      <c r="D150" s="152" t="s">
        <v>177</v>
      </c>
      <c r="E150" s="152"/>
      <c r="F150" s="162">
        <v>64.084999999999994</v>
      </c>
      <c r="G150" s="152"/>
      <c r="H150" s="152" t="s">
        <v>171</v>
      </c>
      <c r="I150" s="152" t="s">
        <v>291</v>
      </c>
      <c r="J150" s="153">
        <v>170</v>
      </c>
      <c r="K150" s="153">
        <v>8</v>
      </c>
      <c r="L150" s="155">
        <v>4.92</v>
      </c>
      <c r="M150" s="153">
        <v>4</v>
      </c>
      <c r="N150" s="155">
        <v>51.69</v>
      </c>
      <c r="O150" s="153">
        <v>2</v>
      </c>
      <c r="P150" s="155">
        <v>26.22</v>
      </c>
      <c r="Q150" s="153">
        <v>1</v>
      </c>
      <c r="R150" s="155">
        <v>9.76</v>
      </c>
      <c r="S150" s="153">
        <v>1</v>
      </c>
      <c r="T150" s="155">
        <v>12.33</v>
      </c>
      <c r="U150" s="163">
        <v>1</v>
      </c>
      <c r="V150" s="163">
        <v>6</v>
      </c>
      <c r="W150" s="164" t="s">
        <v>169</v>
      </c>
    </row>
    <row r="151" spans="1:23" hidden="1" x14ac:dyDescent="0.25">
      <c r="A151" s="152" t="s">
        <v>279</v>
      </c>
      <c r="B151" s="152"/>
      <c r="C151" s="152" t="s">
        <v>176</v>
      </c>
      <c r="D151" s="152" t="s">
        <v>177</v>
      </c>
      <c r="E151" s="152"/>
      <c r="F151" s="162">
        <v>64.084999999999994</v>
      </c>
      <c r="G151" s="152"/>
      <c r="H151" s="152" t="s">
        <v>167</v>
      </c>
      <c r="I151" s="152" t="s">
        <v>291</v>
      </c>
      <c r="J151" s="153">
        <v>170</v>
      </c>
      <c r="K151" s="153">
        <v>8</v>
      </c>
      <c r="L151" s="155">
        <v>4.92</v>
      </c>
      <c r="M151" s="153">
        <v>4</v>
      </c>
      <c r="N151" s="155">
        <v>51.69</v>
      </c>
      <c r="O151" s="153">
        <v>2</v>
      </c>
      <c r="P151" s="155">
        <v>26.22</v>
      </c>
      <c r="Q151" s="153">
        <v>1</v>
      </c>
      <c r="R151" s="155">
        <v>9.76</v>
      </c>
      <c r="S151" s="153">
        <v>1</v>
      </c>
      <c r="T151" s="155">
        <v>12.33</v>
      </c>
      <c r="U151" s="163">
        <v>1</v>
      </c>
      <c r="V151" s="163">
        <v>6</v>
      </c>
      <c r="W151" s="164" t="s">
        <v>169</v>
      </c>
    </row>
    <row r="152" spans="1:23" hidden="1" x14ac:dyDescent="0.25">
      <c r="A152" s="152" t="s">
        <v>279</v>
      </c>
      <c r="B152" s="152"/>
      <c r="C152" s="152" t="s">
        <v>176</v>
      </c>
      <c r="D152" s="152" t="s">
        <v>177</v>
      </c>
      <c r="E152" s="152"/>
      <c r="F152" s="162">
        <v>77.39</v>
      </c>
      <c r="G152" s="152"/>
      <c r="H152" s="152" t="s">
        <v>171</v>
      </c>
      <c r="I152" s="152" t="s">
        <v>292</v>
      </c>
      <c r="J152" s="153">
        <v>170</v>
      </c>
      <c r="K152" s="153">
        <v>8</v>
      </c>
      <c r="L152" s="155">
        <v>4.6100000000000003</v>
      </c>
      <c r="M152" s="153">
        <v>5</v>
      </c>
      <c r="N152" s="155">
        <v>58.13</v>
      </c>
      <c r="O152" s="153">
        <v>2</v>
      </c>
      <c r="P152" s="155">
        <v>20.62</v>
      </c>
      <c r="Q152" s="153">
        <v>1</v>
      </c>
      <c r="R152" s="155">
        <v>10.79</v>
      </c>
      <c r="S152" s="153">
        <v>1</v>
      </c>
      <c r="T152" s="155">
        <v>10.46</v>
      </c>
      <c r="U152" s="163">
        <v>1</v>
      </c>
      <c r="V152" s="163">
        <v>6</v>
      </c>
      <c r="W152" s="164" t="s">
        <v>169</v>
      </c>
    </row>
    <row r="153" spans="1:23" hidden="1" x14ac:dyDescent="0.25">
      <c r="A153" s="152" t="s">
        <v>279</v>
      </c>
      <c r="B153" s="152"/>
      <c r="C153" s="152" t="s">
        <v>176</v>
      </c>
      <c r="D153" s="152" t="s">
        <v>177</v>
      </c>
      <c r="E153" s="152"/>
      <c r="F153" s="162">
        <v>77.39</v>
      </c>
      <c r="G153" s="152"/>
      <c r="H153" s="152" t="s">
        <v>167</v>
      </c>
      <c r="I153" s="152" t="s">
        <v>292</v>
      </c>
      <c r="J153" s="153">
        <v>310</v>
      </c>
      <c r="K153" s="153">
        <v>13</v>
      </c>
      <c r="L153" s="155">
        <v>4.29</v>
      </c>
      <c r="M153" s="153">
        <v>8</v>
      </c>
      <c r="N153" s="155">
        <v>64.56</v>
      </c>
      <c r="O153" s="153">
        <v>2</v>
      </c>
      <c r="P153" s="155">
        <v>15.01</v>
      </c>
      <c r="Q153" s="153">
        <v>2</v>
      </c>
      <c r="R153" s="155">
        <v>11.83</v>
      </c>
      <c r="S153" s="153">
        <v>1</v>
      </c>
      <c r="T153" s="155">
        <v>8.6</v>
      </c>
      <c r="U153" s="163">
        <v>1</v>
      </c>
      <c r="V153" s="163">
        <v>6</v>
      </c>
      <c r="W153" s="164" t="s">
        <v>169</v>
      </c>
    </row>
    <row r="154" spans="1:23" hidden="1" x14ac:dyDescent="0.25">
      <c r="A154" s="152" t="s">
        <v>279</v>
      </c>
      <c r="B154" s="152"/>
      <c r="C154" s="152" t="s">
        <v>293</v>
      </c>
      <c r="D154" s="152" t="s">
        <v>294</v>
      </c>
      <c r="E154" s="152"/>
      <c r="F154" s="162">
        <v>6.3579999999999997</v>
      </c>
      <c r="G154" s="152"/>
      <c r="H154" s="152" t="s">
        <v>171</v>
      </c>
      <c r="I154" s="152" t="s">
        <v>295</v>
      </c>
      <c r="J154" s="153">
        <v>7500</v>
      </c>
      <c r="K154" s="153">
        <v>299</v>
      </c>
      <c r="L154" s="155">
        <v>3.98</v>
      </c>
      <c r="M154" s="153">
        <v>212</v>
      </c>
      <c r="N154" s="155">
        <v>70.989999999999995</v>
      </c>
      <c r="O154" s="153">
        <v>28</v>
      </c>
      <c r="P154" s="155">
        <v>9.41</v>
      </c>
      <c r="Q154" s="153">
        <v>38</v>
      </c>
      <c r="R154" s="155">
        <v>12.87</v>
      </c>
      <c r="S154" s="153">
        <v>20</v>
      </c>
      <c r="T154" s="155">
        <v>6.73</v>
      </c>
      <c r="U154" s="163">
        <v>22</v>
      </c>
      <c r="V154" s="163">
        <v>6</v>
      </c>
      <c r="W154" s="164" t="s">
        <v>169</v>
      </c>
    </row>
    <row r="155" spans="1:23" hidden="1" x14ac:dyDescent="0.25">
      <c r="A155" s="152" t="s">
        <v>296</v>
      </c>
      <c r="B155" s="152"/>
      <c r="C155" s="152" t="s">
        <v>297</v>
      </c>
      <c r="D155" s="152" t="s">
        <v>298</v>
      </c>
      <c r="E155" s="152" t="s">
        <v>299</v>
      </c>
      <c r="F155" s="162">
        <v>0</v>
      </c>
      <c r="G155" s="152"/>
      <c r="H155" s="152" t="s">
        <v>167</v>
      </c>
      <c r="I155" s="152" t="s">
        <v>300</v>
      </c>
      <c r="J155" s="153">
        <v>780</v>
      </c>
      <c r="K155" s="153">
        <v>83</v>
      </c>
      <c r="L155" s="155">
        <v>10.64</v>
      </c>
      <c r="M155" s="153">
        <v>27</v>
      </c>
      <c r="N155" s="155">
        <v>32.53</v>
      </c>
      <c r="O155" s="153">
        <v>25</v>
      </c>
      <c r="P155" s="155">
        <v>30.12</v>
      </c>
      <c r="Q155" s="153">
        <v>0</v>
      </c>
      <c r="R155" s="155">
        <v>0</v>
      </c>
      <c r="S155" s="153">
        <v>31</v>
      </c>
      <c r="T155" s="155">
        <v>37.35</v>
      </c>
      <c r="U155" s="163">
        <v>14</v>
      </c>
      <c r="V155" s="163">
        <v>21</v>
      </c>
      <c r="W155" s="164" t="s">
        <v>179</v>
      </c>
    </row>
    <row r="156" spans="1:23" hidden="1" x14ac:dyDescent="0.25">
      <c r="A156" s="152" t="s">
        <v>296</v>
      </c>
      <c r="B156" s="152"/>
      <c r="C156" s="152" t="s">
        <v>297</v>
      </c>
      <c r="D156" s="152" t="s">
        <v>298</v>
      </c>
      <c r="E156" s="152"/>
      <c r="F156" s="162">
        <v>6.22</v>
      </c>
      <c r="G156" s="152"/>
      <c r="H156" s="152" t="s">
        <v>167</v>
      </c>
      <c r="I156" s="152" t="s">
        <v>301</v>
      </c>
      <c r="J156" s="153">
        <v>2000</v>
      </c>
      <c r="K156" s="153">
        <v>215</v>
      </c>
      <c r="L156" s="155">
        <v>10.77</v>
      </c>
      <c r="M156" s="153">
        <v>99</v>
      </c>
      <c r="N156" s="155">
        <v>45.85</v>
      </c>
      <c r="O156" s="153">
        <v>44</v>
      </c>
      <c r="P156" s="155">
        <v>20.55</v>
      </c>
      <c r="Q156" s="153">
        <v>3</v>
      </c>
      <c r="R156" s="155">
        <v>1.19</v>
      </c>
      <c r="S156" s="153">
        <v>70</v>
      </c>
      <c r="T156" s="155">
        <v>32.409999999999997</v>
      </c>
      <c r="U156" s="163">
        <v>32</v>
      </c>
      <c r="V156" s="163">
        <v>20</v>
      </c>
      <c r="W156" s="164" t="s">
        <v>169</v>
      </c>
    </row>
    <row r="157" spans="1:23" hidden="1" x14ac:dyDescent="0.25">
      <c r="A157" s="152" t="s">
        <v>296</v>
      </c>
      <c r="B157" s="152"/>
      <c r="C157" s="152" t="s">
        <v>297</v>
      </c>
      <c r="D157" s="152" t="s">
        <v>298</v>
      </c>
      <c r="E157" s="152"/>
      <c r="F157" s="162">
        <v>6.22</v>
      </c>
      <c r="G157" s="152"/>
      <c r="H157" s="152" t="s">
        <v>171</v>
      </c>
      <c r="I157" s="152" t="s">
        <v>301</v>
      </c>
      <c r="J157" s="153">
        <v>1950</v>
      </c>
      <c r="K157" s="153">
        <v>81</v>
      </c>
      <c r="L157" s="155">
        <v>4.1399999999999997</v>
      </c>
      <c r="M157" s="153">
        <v>28</v>
      </c>
      <c r="N157" s="155">
        <v>34.479999999999997</v>
      </c>
      <c r="O157" s="153">
        <v>14</v>
      </c>
      <c r="P157" s="155">
        <v>17.239999999999998</v>
      </c>
      <c r="Q157" s="153">
        <v>1</v>
      </c>
      <c r="R157" s="155">
        <v>1.72</v>
      </c>
      <c r="S157" s="153">
        <v>38</v>
      </c>
      <c r="T157" s="155">
        <v>46.55</v>
      </c>
      <c r="U157" s="163">
        <v>16</v>
      </c>
      <c r="V157" s="163">
        <v>20</v>
      </c>
      <c r="W157" s="164" t="s">
        <v>169</v>
      </c>
    </row>
    <row r="158" spans="1:23" hidden="1" x14ac:dyDescent="0.25">
      <c r="A158" s="152" t="s">
        <v>296</v>
      </c>
      <c r="B158" s="152"/>
      <c r="C158" s="152" t="s">
        <v>297</v>
      </c>
      <c r="D158" s="152" t="s">
        <v>298</v>
      </c>
      <c r="E158" s="152"/>
      <c r="F158" s="162">
        <v>7.2</v>
      </c>
      <c r="G158" s="152"/>
      <c r="H158" s="152" t="s">
        <v>192</v>
      </c>
      <c r="I158" s="152" t="s">
        <v>302</v>
      </c>
      <c r="J158" s="153">
        <v>2850</v>
      </c>
      <c r="K158" s="153">
        <v>307</v>
      </c>
      <c r="L158" s="155">
        <v>10.77</v>
      </c>
      <c r="M158" s="153">
        <v>141</v>
      </c>
      <c r="N158" s="155">
        <v>45.85</v>
      </c>
      <c r="O158" s="153">
        <v>63</v>
      </c>
      <c r="P158" s="155">
        <v>20.55</v>
      </c>
      <c r="Q158" s="153">
        <v>4</v>
      </c>
      <c r="R158" s="155">
        <v>1.19</v>
      </c>
      <c r="S158" s="153">
        <v>99</v>
      </c>
      <c r="T158" s="155">
        <v>32.409999999999997</v>
      </c>
      <c r="U158" s="163">
        <v>45</v>
      </c>
      <c r="V158" s="163">
        <v>20</v>
      </c>
      <c r="W158" s="164" t="s">
        <v>169</v>
      </c>
    </row>
    <row r="159" spans="1:23" hidden="1" x14ac:dyDescent="0.25">
      <c r="A159" s="152" t="s">
        <v>296</v>
      </c>
      <c r="B159" s="152"/>
      <c r="C159" s="152" t="s">
        <v>297</v>
      </c>
      <c r="D159" s="152" t="s">
        <v>298</v>
      </c>
      <c r="E159" s="152" t="s">
        <v>299</v>
      </c>
      <c r="F159" s="162">
        <v>30.89</v>
      </c>
      <c r="G159" s="152"/>
      <c r="H159" s="152" t="s">
        <v>171</v>
      </c>
      <c r="I159" s="152" t="s">
        <v>303</v>
      </c>
      <c r="J159" s="153">
        <v>1900</v>
      </c>
      <c r="K159" s="153">
        <v>148</v>
      </c>
      <c r="L159" s="155">
        <v>7.79</v>
      </c>
      <c r="M159" s="153">
        <v>60</v>
      </c>
      <c r="N159" s="155">
        <v>40.54</v>
      </c>
      <c r="O159" s="153">
        <v>43</v>
      </c>
      <c r="P159" s="155">
        <v>29.05</v>
      </c>
      <c r="Q159" s="153">
        <v>2</v>
      </c>
      <c r="R159" s="155">
        <v>1.35</v>
      </c>
      <c r="S159" s="153">
        <v>43</v>
      </c>
      <c r="T159" s="155">
        <v>29.05</v>
      </c>
      <c r="U159" s="163">
        <v>21</v>
      </c>
      <c r="V159" s="163">
        <v>21</v>
      </c>
      <c r="W159" s="164" t="s">
        <v>179</v>
      </c>
    </row>
    <row r="160" spans="1:23" hidden="1" x14ac:dyDescent="0.25">
      <c r="A160" s="152" t="s">
        <v>296</v>
      </c>
      <c r="B160" s="152"/>
      <c r="C160" s="152" t="s">
        <v>297</v>
      </c>
      <c r="D160" s="152" t="s">
        <v>298</v>
      </c>
      <c r="E160" s="152"/>
      <c r="F160" s="162">
        <v>30.86</v>
      </c>
      <c r="G160" s="152"/>
      <c r="H160" s="152" t="s">
        <v>167</v>
      </c>
      <c r="I160" s="152" t="s">
        <v>303</v>
      </c>
      <c r="J160" s="153">
        <v>3050</v>
      </c>
      <c r="K160" s="153">
        <v>125</v>
      </c>
      <c r="L160" s="155">
        <v>4.09</v>
      </c>
      <c r="M160" s="153">
        <v>42</v>
      </c>
      <c r="N160" s="155">
        <v>33.58</v>
      </c>
      <c r="O160" s="153">
        <v>25</v>
      </c>
      <c r="P160" s="155">
        <v>19.71</v>
      </c>
      <c r="Q160" s="153">
        <v>4</v>
      </c>
      <c r="R160" s="155">
        <v>2.92</v>
      </c>
      <c r="S160" s="153">
        <v>55</v>
      </c>
      <c r="T160" s="155">
        <v>43.8</v>
      </c>
      <c r="U160" s="163">
        <v>23</v>
      </c>
      <c r="V160" s="163">
        <v>20</v>
      </c>
      <c r="W160" s="164" t="s">
        <v>169</v>
      </c>
    </row>
    <row r="161" spans="1:23" hidden="1" x14ac:dyDescent="0.25">
      <c r="A161" s="152" t="s">
        <v>296</v>
      </c>
      <c r="B161" s="152"/>
      <c r="C161" s="152" t="s">
        <v>297</v>
      </c>
      <c r="D161" s="152" t="s">
        <v>298</v>
      </c>
      <c r="E161" s="152"/>
      <c r="F161" s="162">
        <v>31.94</v>
      </c>
      <c r="G161" s="152"/>
      <c r="H161" s="152" t="s">
        <v>171</v>
      </c>
      <c r="I161" s="152" t="s">
        <v>304</v>
      </c>
      <c r="J161" s="153">
        <v>2150</v>
      </c>
      <c r="K161" s="153">
        <v>89</v>
      </c>
      <c r="L161" s="155">
        <v>4.1399999999999997</v>
      </c>
      <c r="M161" s="153">
        <v>30</v>
      </c>
      <c r="N161" s="155">
        <v>33.71</v>
      </c>
      <c r="O161" s="153">
        <v>17</v>
      </c>
      <c r="P161" s="155">
        <v>19.100000000000001</v>
      </c>
      <c r="Q161" s="153">
        <v>3</v>
      </c>
      <c r="R161" s="155">
        <v>3.37</v>
      </c>
      <c r="S161" s="153">
        <v>39</v>
      </c>
      <c r="T161" s="155">
        <v>43.82</v>
      </c>
      <c r="U161" s="163">
        <v>17</v>
      </c>
      <c r="V161" s="163">
        <v>20</v>
      </c>
      <c r="W161" s="164" t="s">
        <v>169</v>
      </c>
    </row>
    <row r="162" spans="1:23" hidden="1" x14ac:dyDescent="0.25">
      <c r="A162" s="152" t="s">
        <v>296</v>
      </c>
      <c r="B162" s="152"/>
      <c r="C162" s="152" t="s">
        <v>297</v>
      </c>
      <c r="D162" s="152" t="s">
        <v>298</v>
      </c>
      <c r="E162" s="152"/>
      <c r="F162" s="162">
        <v>31.94</v>
      </c>
      <c r="G162" s="152"/>
      <c r="H162" s="152" t="s">
        <v>167</v>
      </c>
      <c r="I162" s="152" t="s">
        <v>304</v>
      </c>
      <c r="J162" s="153">
        <v>2150</v>
      </c>
      <c r="K162" s="153">
        <v>98</v>
      </c>
      <c r="L162" s="155">
        <v>4.57</v>
      </c>
      <c r="M162" s="153">
        <v>29</v>
      </c>
      <c r="N162" s="155">
        <v>29.52</v>
      </c>
      <c r="O162" s="153">
        <v>26</v>
      </c>
      <c r="P162" s="155">
        <v>26.67</v>
      </c>
      <c r="Q162" s="153">
        <v>4</v>
      </c>
      <c r="R162" s="155">
        <v>3.81</v>
      </c>
      <c r="S162" s="153">
        <v>39</v>
      </c>
      <c r="T162" s="155">
        <v>40</v>
      </c>
      <c r="U162" s="163">
        <v>17</v>
      </c>
      <c r="V162" s="163">
        <v>20</v>
      </c>
      <c r="W162" s="164" t="s">
        <v>169</v>
      </c>
    </row>
    <row r="163" spans="1:23" hidden="1" x14ac:dyDescent="0.25">
      <c r="A163" s="152" t="s">
        <v>296</v>
      </c>
      <c r="B163" s="152"/>
      <c r="C163" s="152" t="s">
        <v>297</v>
      </c>
      <c r="D163" s="152" t="s">
        <v>298</v>
      </c>
      <c r="E163" s="152"/>
      <c r="F163" s="162">
        <v>37.9</v>
      </c>
      <c r="G163" s="152"/>
      <c r="H163" s="152" t="s">
        <v>167</v>
      </c>
      <c r="I163" s="152" t="s">
        <v>305</v>
      </c>
      <c r="J163" s="153">
        <v>610</v>
      </c>
      <c r="K163" s="153">
        <v>64</v>
      </c>
      <c r="L163" s="155">
        <v>10.49</v>
      </c>
      <c r="M163" s="153">
        <v>51</v>
      </c>
      <c r="N163" s="155">
        <v>79.69</v>
      </c>
      <c r="O163" s="153">
        <v>5</v>
      </c>
      <c r="P163" s="155">
        <v>7.81</v>
      </c>
      <c r="Q163" s="153">
        <v>2</v>
      </c>
      <c r="R163" s="155">
        <v>3.13</v>
      </c>
      <c r="S163" s="153">
        <v>6</v>
      </c>
      <c r="T163" s="155">
        <v>9.3800000000000008</v>
      </c>
      <c r="U163" s="163">
        <v>5</v>
      </c>
      <c r="V163" s="163">
        <v>21</v>
      </c>
      <c r="W163" s="164" t="s">
        <v>179</v>
      </c>
    </row>
    <row r="164" spans="1:23" hidden="1" x14ac:dyDescent="0.25">
      <c r="A164" s="152" t="s">
        <v>296</v>
      </c>
      <c r="B164" s="152"/>
      <c r="C164" s="152" t="s">
        <v>297</v>
      </c>
      <c r="D164" s="152" t="s">
        <v>298</v>
      </c>
      <c r="E164" s="152"/>
      <c r="F164" s="162">
        <v>37.9</v>
      </c>
      <c r="G164" s="152"/>
      <c r="H164" s="152" t="s">
        <v>171</v>
      </c>
      <c r="I164" s="152" t="s">
        <v>305</v>
      </c>
      <c r="J164" s="153">
        <v>1100</v>
      </c>
      <c r="K164" s="153">
        <v>61</v>
      </c>
      <c r="L164" s="155">
        <v>5.55</v>
      </c>
      <c r="M164" s="153">
        <v>51</v>
      </c>
      <c r="N164" s="155">
        <v>83.61</v>
      </c>
      <c r="O164" s="153">
        <v>3</v>
      </c>
      <c r="P164" s="155">
        <v>4.92</v>
      </c>
      <c r="Q164" s="153">
        <v>1</v>
      </c>
      <c r="R164" s="155">
        <v>1.64</v>
      </c>
      <c r="S164" s="153">
        <v>6</v>
      </c>
      <c r="T164" s="155">
        <v>9.84</v>
      </c>
      <c r="U164" s="163">
        <v>4</v>
      </c>
      <c r="V164" s="163">
        <v>21</v>
      </c>
      <c r="W164" s="164" t="s">
        <v>179</v>
      </c>
    </row>
    <row r="165" spans="1:23" hidden="1" x14ac:dyDescent="0.25">
      <c r="A165" s="152" t="s">
        <v>296</v>
      </c>
      <c r="B165" s="152"/>
      <c r="C165" s="152" t="s">
        <v>297</v>
      </c>
      <c r="D165" s="152" t="s">
        <v>298</v>
      </c>
      <c r="E165" s="152"/>
      <c r="F165" s="162">
        <v>59.64</v>
      </c>
      <c r="G165" s="152"/>
      <c r="H165" s="152" t="s">
        <v>192</v>
      </c>
      <c r="I165" s="152" t="s">
        <v>306</v>
      </c>
      <c r="J165" s="153">
        <v>480</v>
      </c>
      <c r="K165" s="153">
        <v>47</v>
      </c>
      <c r="L165" s="155">
        <v>9.7899999999999991</v>
      </c>
      <c r="M165" s="153">
        <v>32</v>
      </c>
      <c r="N165" s="155">
        <v>68.09</v>
      </c>
      <c r="O165" s="153">
        <v>7</v>
      </c>
      <c r="P165" s="155">
        <v>14.89</v>
      </c>
      <c r="Q165" s="153">
        <v>2</v>
      </c>
      <c r="R165" s="155">
        <v>4.26</v>
      </c>
      <c r="S165" s="153">
        <v>6</v>
      </c>
      <c r="T165" s="155">
        <v>12.77</v>
      </c>
      <c r="U165" s="163">
        <v>4</v>
      </c>
      <c r="V165" s="163">
        <v>21</v>
      </c>
      <c r="W165" s="164" t="s">
        <v>179</v>
      </c>
    </row>
    <row r="166" spans="1:23" hidden="1" x14ac:dyDescent="0.25">
      <c r="A166" s="152" t="s">
        <v>296</v>
      </c>
      <c r="B166" s="152"/>
      <c r="C166" s="152" t="s">
        <v>297</v>
      </c>
      <c r="D166" s="152" t="s">
        <v>298</v>
      </c>
      <c r="E166" s="152" t="s">
        <v>166</v>
      </c>
      <c r="F166" s="162">
        <v>79.501000000000005</v>
      </c>
      <c r="G166" s="152"/>
      <c r="H166" s="152" t="s">
        <v>171</v>
      </c>
      <c r="I166" s="152" t="s">
        <v>307</v>
      </c>
      <c r="J166" s="153">
        <v>150</v>
      </c>
      <c r="K166" s="153">
        <v>16</v>
      </c>
      <c r="L166" s="155">
        <v>10.67</v>
      </c>
      <c r="M166" s="153">
        <v>12</v>
      </c>
      <c r="N166" s="155">
        <v>75</v>
      </c>
      <c r="O166" s="153">
        <v>2</v>
      </c>
      <c r="P166" s="155">
        <v>12.5</v>
      </c>
      <c r="Q166" s="153">
        <v>0</v>
      </c>
      <c r="R166" s="155">
        <v>0</v>
      </c>
      <c r="S166" s="153">
        <v>2</v>
      </c>
      <c r="T166" s="155">
        <v>12.5</v>
      </c>
      <c r="U166" s="163">
        <v>1</v>
      </c>
      <c r="V166" s="163">
        <v>21</v>
      </c>
      <c r="W166" s="164" t="s">
        <v>179</v>
      </c>
    </row>
    <row r="167" spans="1:23" hidden="1" x14ac:dyDescent="0.25">
      <c r="A167" s="152" t="s">
        <v>296</v>
      </c>
      <c r="B167" s="152"/>
      <c r="C167" s="152" t="s">
        <v>297</v>
      </c>
      <c r="D167" s="152" t="s">
        <v>298</v>
      </c>
      <c r="E167" s="152" t="s">
        <v>234</v>
      </c>
      <c r="F167" s="162">
        <v>85.067999999999998</v>
      </c>
      <c r="G167" s="152"/>
      <c r="H167" s="152" t="s">
        <v>192</v>
      </c>
      <c r="I167" s="152" t="s">
        <v>308</v>
      </c>
      <c r="J167" s="153">
        <v>160</v>
      </c>
      <c r="K167" s="153">
        <v>26</v>
      </c>
      <c r="L167" s="155">
        <v>16.25</v>
      </c>
      <c r="M167" s="153">
        <v>24</v>
      </c>
      <c r="N167" s="155">
        <v>93.85</v>
      </c>
      <c r="O167" s="153">
        <v>1</v>
      </c>
      <c r="P167" s="155">
        <v>3.09</v>
      </c>
      <c r="Q167" s="153">
        <v>0</v>
      </c>
      <c r="R167" s="155">
        <v>0</v>
      </c>
      <c r="S167" s="153">
        <v>1</v>
      </c>
      <c r="T167" s="155">
        <v>3.07</v>
      </c>
      <c r="U167" s="163">
        <v>1</v>
      </c>
      <c r="V167" s="163">
        <v>20</v>
      </c>
      <c r="W167" s="164" t="s">
        <v>169</v>
      </c>
    </row>
    <row r="168" spans="1:23" hidden="1" x14ac:dyDescent="0.25">
      <c r="A168" s="152" t="s">
        <v>296</v>
      </c>
      <c r="B168" s="152"/>
      <c r="C168" s="152" t="s">
        <v>297</v>
      </c>
      <c r="D168" s="152" t="s">
        <v>309</v>
      </c>
      <c r="E168" s="152"/>
      <c r="F168" s="162">
        <v>0.40799999999999997</v>
      </c>
      <c r="G168" s="152"/>
      <c r="H168" s="152" t="s">
        <v>192</v>
      </c>
      <c r="I168" s="152" t="s">
        <v>308</v>
      </c>
      <c r="J168" s="153">
        <v>160</v>
      </c>
      <c r="K168" s="153">
        <v>26</v>
      </c>
      <c r="L168" s="155">
        <v>16.25</v>
      </c>
      <c r="M168" s="153">
        <v>24</v>
      </c>
      <c r="N168" s="155">
        <v>93.85</v>
      </c>
      <c r="O168" s="153">
        <v>1</v>
      </c>
      <c r="P168" s="155">
        <v>3.09</v>
      </c>
      <c r="Q168" s="153">
        <v>0</v>
      </c>
      <c r="R168" s="155">
        <v>0</v>
      </c>
      <c r="S168" s="153">
        <v>1</v>
      </c>
      <c r="T168" s="155">
        <v>3.07</v>
      </c>
      <c r="U168" s="163">
        <v>1</v>
      </c>
      <c r="V168" s="163">
        <v>20</v>
      </c>
      <c r="W168" s="164" t="s">
        <v>169</v>
      </c>
    </row>
    <row r="169" spans="1:23" hidden="1" x14ac:dyDescent="0.25">
      <c r="A169" s="152" t="s">
        <v>296</v>
      </c>
      <c r="B169" s="152"/>
      <c r="C169" s="152" t="s">
        <v>297</v>
      </c>
      <c r="D169" s="152" t="s">
        <v>309</v>
      </c>
      <c r="E169" s="152"/>
      <c r="F169" s="162">
        <v>6.9550000000000001</v>
      </c>
      <c r="G169" s="152"/>
      <c r="H169" s="152" t="s">
        <v>167</v>
      </c>
      <c r="I169" s="152" t="s">
        <v>310</v>
      </c>
      <c r="J169" s="153">
        <v>270</v>
      </c>
      <c r="K169" s="153">
        <v>35</v>
      </c>
      <c r="L169" s="155">
        <v>13.12</v>
      </c>
      <c r="M169" s="153">
        <v>29</v>
      </c>
      <c r="N169" s="155">
        <v>82.65</v>
      </c>
      <c r="O169" s="153">
        <v>2</v>
      </c>
      <c r="P169" s="155">
        <v>5.84</v>
      </c>
      <c r="Q169" s="153">
        <v>1</v>
      </c>
      <c r="R169" s="155">
        <v>1.57</v>
      </c>
      <c r="S169" s="153">
        <v>3</v>
      </c>
      <c r="T169" s="155">
        <v>9.94</v>
      </c>
      <c r="U169" s="163">
        <v>2</v>
      </c>
      <c r="V169" s="163">
        <v>20</v>
      </c>
      <c r="W169" s="164" t="s">
        <v>169</v>
      </c>
    </row>
    <row r="170" spans="1:23" hidden="1" x14ac:dyDescent="0.25">
      <c r="A170" s="152" t="s">
        <v>296</v>
      </c>
      <c r="B170" s="152"/>
      <c r="C170" s="152" t="s">
        <v>297</v>
      </c>
      <c r="D170" s="152" t="s">
        <v>309</v>
      </c>
      <c r="E170" s="152"/>
      <c r="F170" s="162">
        <v>8.8000000000000007</v>
      </c>
      <c r="G170" s="152"/>
      <c r="H170" s="152" t="s">
        <v>171</v>
      </c>
      <c r="I170" s="152" t="s">
        <v>311</v>
      </c>
      <c r="J170" s="153">
        <v>270</v>
      </c>
      <c r="K170" s="153">
        <v>36</v>
      </c>
      <c r="L170" s="155">
        <v>13.21</v>
      </c>
      <c r="M170" s="153">
        <v>29</v>
      </c>
      <c r="N170" s="155">
        <v>81.08</v>
      </c>
      <c r="O170" s="153">
        <v>2</v>
      </c>
      <c r="P170" s="155">
        <v>5.41</v>
      </c>
      <c r="Q170" s="153">
        <v>1</v>
      </c>
      <c r="R170" s="155">
        <v>2.7</v>
      </c>
      <c r="S170" s="153">
        <v>4</v>
      </c>
      <c r="T170" s="155">
        <v>10.81</v>
      </c>
      <c r="U170" s="163">
        <v>3</v>
      </c>
      <c r="V170" s="163">
        <v>20</v>
      </c>
      <c r="W170" s="164" t="s">
        <v>169</v>
      </c>
    </row>
    <row r="171" spans="1:23" hidden="1" x14ac:dyDescent="0.25">
      <c r="A171" s="152" t="s">
        <v>296</v>
      </c>
      <c r="B171" s="152"/>
      <c r="C171" s="152" t="s">
        <v>297</v>
      </c>
      <c r="D171" s="152" t="s">
        <v>309</v>
      </c>
      <c r="E171" s="152"/>
      <c r="F171" s="162">
        <v>8.8000000000000007</v>
      </c>
      <c r="G171" s="152"/>
      <c r="H171" s="152" t="s">
        <v>167</v>
      </c>
      <c r="I171" s="152" t="s">
        <v>311</v>
      </c>
      <c r="J171" s="153">
        <v>400</v>
      </c>
      <c r="K171" s="153">
        <v>45</v>
      </c>
      <c r="L171" s="155">
        <v>11.35</v>
      </c>
      <c r="M171" s="153">
        <v>30</v>
      </c>
      <c r="N171" s="155">
        <v>66.67</v>
      </c>
      <c r="O171" s="153">
        <v>10</v>
      </c>
      <c r="P171" s="155">
        <v>21.43</v>
      </c>
      <c r="Q171" s="153">
        <v>0</v>
      </c>
      <c r="R171" s="155">
        <v>0</v>
      </c>
      <c r="S171" s="153">
        <v>5</v>
      </c>
      <c r="T171" s="155">
        <v>11.9</v>
      </c>
      <c r="U171" s="163">
        <v>4</v>
      </c>
      <c r="V171" s="163">
        <v>20</v>
      </c>
      <c r="W171" s="164" t="s">
        <v>169</v>
      </c>
    </row>
    <row r="172" spans="1:23" hidden="1" x14ac:dyDescent="0.25">
      <c r="A172" s="152" t="s">
        <v>296</v>
      </c>
      <c r="B172" s="152"/>
      <c r="C172" s="152" t="s">
        <v>297</v>
      </c>
      <c r="D172" s="152" t="s">
        <v>309</v>
      </c>
      <c r="E172" s="152"/>
      <c r="F172" s="162">
        <v>21</v>
      </c>
      <c r="G172" s="152"/>
      <c r="H172" s="152" t="s">
        <v>171</v>
      </c>
      <c r="I172" s="152" t="s">
        <v>312</v>
      </c>
      <c r="J172" s="153">
        <v>1200</v>
      </c>
      <c r="K172" s="153">
        <v>127</v>
      </c>
      <c r="L172" s="155">
        <v>10.58</v>
      </c>
      <c r="M172" s="153">
        <v>72</v>
      </c>
      <c r="N172" s="155">
        <v>56.69</v>
      </c>
      <c r="O172" s="153">
        <v>10</v>
      </c>
      <c r="P172" s="155">
        <v>7.87</v>
      </c>
      <c r="Q172" s="153">
        <v>1</v>
      </c>
      <c r="R172" s="155">
        <v>0.79</v>
      </c>
      <c r="S172" s="153">
        <v>44</v>
      </c>
      <c r="T172" s="155">
        <v>34.65</v>
      </c>
      <c r="U172" s="163">
        <v>19</v>
      </c>
      <c r="V172" s="163">
        <v>20</v>
      </c>
      <c r="W172" s="164" t="s">
        <v>169</v>
      </c>
    </row>
    <row r="173" spans="1:23" hidden="1" x14ac:dyDescent="0.25">
      <c r="A173" s="152" t="s">
        <v>296</v>
      </c>
      <c r="B173" s="152"/>
      <c r="C173" s="152" t="s">
        <v>297</v>
      </c>
      <c r="D173" s="152" t="s">
        <v>309</v>
      </c>
      <c r="E173" s="152" t="s">
        <v>166</v>
      </c>
      <c r="F173" s="162">
        <v>21</v>
      </c>
      <c r="G173" s="152"/>
      <c r="H173" s="152" t="s">
        <v>167</v>
      </c>
      <c r="I173" s="152" t="s">
        <v>312</v>
      </c>
      <c r="J173" s="153">
        <v>1400</v>
      </c>
      <c r="K173" s="153">
        <v>139</v>
      </c>
      <c r="L173" s="155">
        <v>9.92</v>
      </c>
      <c r="M173" s="153">
        <v>82</v>
      </c>
      <c r="N173" s="155">
        <v>58.91</v>
      </c>
      <c r="O173" s="153">
        <v>11</v>
      </c>
      <c r="P173" s="155">
        <v>8.01</v>
      </c>
      <c r="Q173" s="153">
        <v>2</v>
      </c>
      <c r="R173" s="155">
        <v>1.28</v>
      </c>
      <c r="S173" s="153">
        <v>44</v>
      </c>
      <c r="T173" s="155">
        <v>31.8</v>
      </c>
      <c r="U173" s="163">
        <v>19</v>
      </c>
      <c r="V173" s="163">
        <v>20</v>
      </c>
      <c r="W173" s="164" t="s">
        <v>169</v>
      </c>
    </row>
    <row r="174" spans="1:23" hidden="1" x14ac:dyDescent="0.25">
      <c r="A174" s="152" t="s">
        <v>296</v>
      </c>
      <c r="B174" s="152"/>
      <c r="C174" s="152" t="s">
        <v>297</v>
      </c>
      <c r="D174" s="152" t="s">
        <v>309</v>
      </c>
      <c r="E174" s="152"/>
      <c r="F174" s="162">
        <v>21.472000000000001</v>
      </c>
      <c r="G174" s="152"/>
      <c r="H174" s="152" t="s">
        <v>167</v>
      </c>
      <c r="I174" s="152" t="s">
        <v>313</v>
      </c>
      <c r="J174" s="153">
        <v>1900</v>
      </c>
      <c r="K174" s="153">
        <v>155</v>
      </c>
      <c r="L174" s="155">
        <v>8.15</v>
      </c>
      <c r="M174" s="153">
        <v>92</v>
      </c>
      <c r="N174" s="155">
        <v>59.12</v>
      </c>
      <c r="O174" s="153">
        <v>15</v>
      </c>
      <c r="P174" s="155">
        <v>9.43</v>
      </c>
      <c r="Q174" s="153">
        <v>2</v>
      </c>
      <c r="R174" s="155">
        <v>1.26</v>
      </c>
      <c r="S174" s="153">
        <v>47</v>
      </c>
      <c r="T174" s="155">
        <v>30.19</v>
      </c>
      <c r="U174" s="163">
        <v>21</v>
      </c>
      <c r="V174" s="163">
        <v>20</v>
      </c>
      <c r="W174" s="164" t="s">
        <v>169</v>
      </c>
    </row>
    <row r="175" spans="1:23" hidden="1" x14ac:dyDescent="0.25">
      <c r="A175" s="152" t="s">
        <v>296</v>
      </c>
      <c r="B175" s="152"/>
      <c r="C175" s="152" t="s">
        <v>297</v>
      </c>
      <c r="D175" s="152" t="s">
        <v>309</v>
      </c>
      <c r="E175" s="152"/>
      <c r="F175" s="162">
        <v>32.200000000000003</v>
      </c>
      <c r="G175" s="152"/>
      <c r="H175" s="152" t="s">
        <v>171</v>
      </c>
      <c r="I175" s="152" t="s">
        <v>314</v>
      </c>
      <c r="J175" s="153">
        <v>2450</v>
      </c>
      <c r="K175" s="153">
        <v>192</v>
      </c>
      <c r="L175" s="155">
        <v>7.84</v>
      </c>
      <c r="M175" s="153">
        <v>125</v>
      </c>
      <c r="N175" s="155">
        <v>65.31</v>
      </c>
      <c r="O175" s="153">
        <v>13</v>
      </c>
      <c r="P175" s="155">
        <v>6.63</v>
      </c>
      <c r="Q175" s="153">
        <v>2</v>
      </c>
      <c r="R175" s="155">
        <v>1.02</v>
      </c>
      <c r="S175" s="153">
        <v>52</v>
      </c>
      <c r="T175" s="155">
        <v>27.04</v>
      </c>
      <c r="U175" s="163">
        <v>24</v>
      </c>
      <c r="V175" s="163">
        <v>20</v>
      </c>
      <c r="W175" s="164" t="s">
        <v>169</v>
      </c>
    </row>
    <row r="176" spans="1:23" hidden="1" x14ac:dyDescent="0.25">
      <c r="A176" s="152" t="s">
        <v>296</v>
      </c>
      <c r="B176" s="152"/>
      <c r="C176" s="152" t="s">
        <v>297</v>
      </c>
      <c r="D176" s="152" t="s">
        <v>309</v>
      </c>
      <c r="E176" s="152"/>
      <c r="F176" s="162">
        <v>32.200000000000003</v>
      </c>
      <c r="G176" s="152"/>
      <c r="H176" s="152" t="s">
        <v>167</v>
      </c>
      <c r="I176" s="152" t="s">
        <v>314</v>
      </c>
      <c r="J176" s="153">
        <v>3550</v>
      </c>
      <c r="K176" s="153">
        <v>192</v>
      </c>
      <c r="L176" s="155">
        <v>5.41</v>
      </c>
      <c r="M176" s="153">
        <v>125</v>
      </c>
      <c r="N176" s="155">
        <v>64.97</v>
      </c>
      <c r="O176" s="153">
        <v>13</v>
      </c>
      <c r="P176" s="155">
        <v>6.85</v>
      </c>
      <c r="Q176" s="153">
        <v>2</v>
      </c>
      <c r="R176" s="155">
        <v>1.23</v>
      </c>
      <c r="S176" s="153">
        <v>52</v>
      </c>
      <c r="T176" s="155">
        <v>26.96</v>
      </c>
      <c r="U176" s="163">
        <v>24</v>
      </c>
      <c r="V176" s="163">
        <v>20</v>
      </c>
      <c r="W176" s="164" t="s">
        <v>169</v>
      </c>
    </row>
    <row r="177" spans="1:23" hidden="1" x14ac:dyDescent="0.25">
      <c r="A177" s="152" t="s">
        <v>296</v>
      </c>
      <c r="B177" s="152"/>
      <c r="C177" s="152" t="s">
        <v>297</v>
      </c>
      <c r="D177" s="152" t="s">
        <v>309</v>
      </c>
      <c r="E177" s="152"/>
      <c r="F177" s="162">
        <v>38.258000000000003</v>
      </c>
      <c r="G177" s="152"/>
      <c r="H177" s="152" t="s">
        <v>171</v>
      </c>
      <c r="I177" s="152" t="s">
        <v>315</v>
      </c>
      <c r="J177" s="153">
        <v>2650</v>
      </c>
      <c r="K177" s="153">
        <v>181</v>
      </c>
      <c r="L177" s="155">
        <v>6.83</v>
      </c>
      <c r="M177" s="153">
        <v>112</v>
      </c>
      <c r="N177" s="155">
        <v>61.88</v>
      </c>
      <c r="O177" s="153">
        <v>15</v>
      </c>
      <c r="P177" s="155">
        <v>8.2899999999999991</v>
      </c>
      <c r="Q177" s="153">
        <v>3</v>
      </c>
      <c r="R177" s="155">
        <v>1.66</v>
      </c>
      <c r="S177" s="153">
        <v>51</v>
      </c>
      <c r="T177" s="155">
        <v>28.18</v>
      </c>
      <c r="U177" s="163">
        <v>23</v>
      </c>
      <c r="V177" s="163">
        <v>20</v>
      </c>
      <c r="W177" s="164" t="s">
        <v>169</v>
      </c>
    </row>
    <row r="178" spans="1:23" hidden="1" x14ac:dyDescent="0.25">
      <c r="A178" s="152" t="s">
        <v>296</v>
      </c>
      <c r="B178" s="152"/>
      <c r="C178" s="152" t="s">
        <v>297</v>
      </c>
      <c r="D178" s="152" t="s">
        <v>309</v>
      </c>
      <c r="E178" s="152"/>
      <c r="F178" s="162">
        <v>44.67</v>
      </c>
      <c r="G178" s="152"/>
      <c r="H178" s="152" t="s">
        <v>192</v>
      </c>
      <c r="I178" s="152" t="s">
        <v>316</v>
      </c>
      <c r="J178" s="153">
        <v>3050</v>
      </c>
      <c r="K178" s="153">
        <v>199</v>
      </c>
      <c r="L178" s="155">
        <v>6.51</v>
      </c>
      <c r="M178" s="153">
        <v>118</v>
      </c>
      <c r="N178" s="155">
        <v>59.38</v>
      </c>
      <c r="O178" s="153">
        <v>20</v>
      </c>
      <c r="P178" s="155">
        <v>9.9</v>
      </c>
      <c r="Q178" s="153">
        <v>4</v>
      </c>
      <c r="R178" s="155">
        <v>2.08</v>
      </c>
      <c r="S178" s="153">
        <v>57</v>
      </c>
      <c r="T178" s="155">
        <v>28.65</v>
      </c>
      <c r="U178" s="163">
        <v>26</v>
      </c>
      <c r="V178" s="163">
        <v>20</v>
      </c>
      <c r="W178" s="164" t="s">
        <v>169</v>
      </c>
    </row>
    <row r="179" spans="1:23" hidden="1" x14ac:dyDescent="0.25">
      <c r="A179" s="152" t="s">
        <v>296</v>
      </c>
      <c r="B179" s="152"/>
      <c r="C179" s="152" t="s">
        <v>297</v>
      </c>
      <c r="D179" s="152" t="s">
        <v>309</v>
      </c>
      <c r="E179" s="152" t="s">
        <v>166</v>
      </c>
      <c r="F179" s="162">
        <v>47.264000000000003</v>
      </c>
      <c r="G179" s="152"/>
      <c r="H179" s="152" t="s">
        <v>171</v>
      </c>
      <c r="I179" s="152" t="s">
        <v>317</v>
      </c>
      <c r="J179" s="153">
        <v>13600</v>
      </c>
      <c r="K179" s="153">
        <v>389</v>
      </c>
      <c r="L179" s="155">
        <v>2.86</v>
      </c>
      <c r="M179" s="153">
        <v>117</v>
      </c>
      <c r="N179" s="155">
        <v>30.17</v>
      </c>
      <c r="O179" s="153">
        <v>109</v>
      </c>
      <c r="P179" s="155">
        <v>27.93</v>
      </c>
      <c r="Q179" s="153">
        <v>31</v>
      </c>
      <c r="R179" s="155">
        <v>7.98</v>
      </c>
      <c r="S179" s="153">
        <v>132</v>
      </c>
      <c r="T179" s="155">
        <v>33.92</v>
      </c>
      <c r="U179" s="163">
        <v>64</v>
      </c>
      <c r="V179" s="163">
        <v>20</v>
      </c>
      <c r="W179" s="164" t="s">
        <v>169</v>
      </c>
    </row>
    <row r="180" spans="1:23" hidden="1" x14ac:dyDescent="0.25">
      <c r="A180" s="152" t="s">
        <v>296</v>
      </c>
      <c r="B180" s="152"/>
      <c r="C180" s="152" t="s">
        <v>297</v>
      </c>
      <c r="D180" s="152" t="s">
        <v>309</v>
      </c>
      <c r="E180" s="152" t="s">
        <v>299</v>
      </c>
      <c r="F180" s="162">
        <v>47.264000000000003</v>
      </c>
      <c r="G180" s="152"/>
      <c r="H180" s="152" t="s">
        <v>167</v>
      </c>
      <c r="I180" s="152" t="s">
        <v>317</v>
      </c>
      <c r="J180" s="153">
        <v>6300</v>
      </c>
      <c r="K180" s="153">
        <v>259</v>
      </c>
      <c r="L180" s="155">
        <v>4.1100000000000003</v>
      </c>
      <c r="M180" s="153">
        <v>77</v>
      </c>
      <c r="N180" s="155">
        <v>29.86</v>
      </c>
      <c r="O180" s="153">
        <v>73</v>
      </c>
      <c r="P180" s="155">
        <v>28.13</v>
      </c>
      <c r="Q180" s="153">
        <v>21</v>
      </c>
      <c r="R180" s="155">
        <v>7.99</v>
      </c>
      <c r="S180" s="153">
        <v>88</v>
      </c>
      <c r="T180" s="155">
        <v>34.03</v>
      </c>
      <c r="U180" s="163">
        <v>43</v>
      </c>
      <c r="V180" s="163">
        <v>20</v>
      </c>
      <c r="W180" s="164" t="s">
        <v>169</v>
      </c>
    </row>
    <row r="181" spans="1:23" hidden="1" x14ac:dyDescent="0.25">
      <c r="A181" s="152" t="s">
        <v>296</v>
      </c>
      <c r="B181" s="152"/>
      <c r="C181" s="152" t="s">
        <v>297</v>
      </c>
      <c r="D181" s="152" t="s">
        <v>309</v>
      </c>
      <c r="E181" s="152" t="s">
        <v>299</v>
      </c>
      <c r="F181" s="162">
        <v>48.164000000000001</v>
      </c>
      <c r="G181" s="152"/>
      <c r="H181" s="152" t="s">
        <v>167</v>
      </c>
      <c r="I181" s="152" t="s">
        <v>318</v>
      </c>
      <c r="J181" s="153">
        <v>6600</v>
      </c>
      <c r="K181" s="153">
        <v>242</v>
      </c>
      <c r="L181" s="155">
        <v>3.66</v>
      </c>
      <c r="M181" s="153">
        <v>63</v>
      </c>
      <c r="N181" s="155">
        <v>26.1</v>
      </c>
      <c r="O181" s="153">
        <v>43</v>
      </c>
      <c r="P181" s="155">
        <v>17.670000000000002</v>
      </c>
      <c r="Q181" s="153">
        <v>41</v>
      </c>
      <c r="R181" s="155">
        <v>16.87</v>
      </c>
      <c r="S181" s="153">
        <v>95</v>
      </c>
      <c r="T181" s="155">
        <v>39.36</v>
      </c>
      <c r="U181" s="163">
        <v>45</v>
      </c>
      <c r="V181" s="163">
        <v>20</v>
      </c>
      <c r="W181" s="164" t="s">
        <v>169</v>
      </c>
    </row>
    <row r="182" spans="1:23" hidden="1" x14ac:dyDescent="0.25">
      <c r="A182" s="152" t="s">
        <v>296</v>
      </c>
      <c r="B182" s="152"/>
      <c r="C182" s="152" t="s">
        <v>297</v>
      </c>
      <c r="D182" s="152" t="s">
        <v>309</v>
      </c>
      <c r="E182" s="152" t="s">
        <v>299</v>
      </c>
      <c r="F182" s="162">
        <v>49.207000000000001</v>
      </c>
      <c r="G182" s="152"/>
      <c r="H182" s="152" t="s">
        <v>167</v>
      </c>
      <c r="I182" s="152" t="s">
        <v>319</v>
      </c>
      <c r="J182" s="153">
        <v>8200</v>
      </c>
      <c r="K182" s="153">
        <v>176</v>
      </c>
      <c r="L182" s="155">
        <v>2.15</v>
      </c>
      <c r="M182" s="153">
        <v>45</v>
      </c>
      <c r="N182" s="155">
        <v>25.7</v>
      </c>
      <c r="O182" s="153">
        <v>31</v>
      </c>
      <c r="P182" s="155">
        <v>17.88</v>
      </c>
      <c r="Q182" s="153">
        <v>30</v>
      </c>
      <c r="R182" s="155">
        <v>17.32</v>
      </c>
      <c r="S182" s="153">
        <v>69</v>
      </c>
      <c r="T182" s="155">
        <v>39.11</v>
      </c>
      <c r="U182" s="163">
        <v>33</v>
      </c>
      <c r="V182" s="163">
        <v>20</v>
      </c>
      <c r="W182" s="164" t="s">
        <v>169</v>
      </c>
    </row>
    <row r="183" spans="1:23" hidden="1" x14ac:dyDescent="0.25">
      <c r="A183" s="152" t="s">
        <v>296</v>
      </c>
      <c r="B183" s="152"/>
      <c r="C183" s="152" t="s">
        <v>297</v>
      </c>
      <c r="D183" s="152" t="s">
        <v>309</v>
      </c>
      <c r="E183" s="152" t="s">
        <v>299</v>
      </c>
      <c r="F183" s="162">
        <v>49.871000000000002</v>
      </c>
      <c r="G183" s="152"/>
      <c r="H183" s="152" t="s">
        <v>171</v>
      </c>
      <c r="I183" s="152" t="s">
        <v>320</v>
      </c>
      <c r="J183" s="153">
        <v>4350</v>
      </c>
      <c r="K183" s="153">
        <v>297</v>
      </c>
      <c r="L183" s="155">
        <v>6.82</v>
      </c>
      <c r="M183" s="153">
        <v>77</v>
      </c>
      <c r="N183" s="155">
        <v>26</v>
      </c>
      <c r="O183" s="153">
        <v>53</v>
      </c>
      <c r="P183" s="155">
        <v>18</v>
      </c>
      <c r="Q183" s="153">
        <v>50</v>
      </c>
      <c r="R183" s="155">
        <v>17</v>
      </c>
      <c r="S183" s="153">
        <v>116</v>
      </c>
      <c r="T183" s="155">
        <v>39</v>
      </c>
      <c r="U183" s="163">
        <v>55</v>
      </c>
      <c r="V183" s="163">
        <v>20</v>
      </c>
      <c r="W183" s="164" t="s">
        <v>169</v>
      </c>
    </row>
    <row r="184" spans="1:23" hidden="1" x14ac:dyDescent="0.25">
      <c r="A184" s="152" t="s">
        <v>296</v>
      </c>
      <c r="B184" s="152"/>
      <c r="C184" s="152" t="s">
        <v>297</v>
      </c>
      <c r="D184" s="152" t="s">
        <v>309</v>
      </c>
      <c r="E184" s="152" t="s">
        <v>299</v>
      </c>
      <c r="F184" s="162">
        <v>49.871000000000002</v>
      </c>
      <c r="G184" s="152"/>
      <c r="H184" s="152" t="s">
        <v>167</v>
      </c>
      <c r="I184" s="152" t="s">
        <v>320</v>
      </c>
      <c r="J184" s="153">
        <v>5700</v>
      </c>
      <c r="K184" s="153">
        <v>698</v>
      </c>
      <c r="L184" s="155">
        <v>12.25</v>
      </c>
      <c r="M184" s="153">
        <v>181</v>
      </c>
      <c r="N184" s="155">
        <v>26</v>
      </c>
      <c r="O184" s="153">
        <v>126</v>
      </c>
      <c r="P184" s="155">
        <v>18</v>
      </c>
      <c r="Q184" s="153">
        <v>119</v>
      </c>
      <c r="R184" s="155">
        <v>17</v>
      </c>
      <c r="S184" s="153">
        <v>272</v>
      </c>
      <c r="T184" s="155">
        <v>39</v>
      </c>
      <c r="U184" s="163">
        <v>129</v>
      </c>
      <c r="V184" s="163">
        <v>20</v>
      </c>
      <c r="W184" s="164" t="s">
        <v>169</v>
      </c>
    </row>
    <row r="185" spans="1:23" hidden="1" x14ac:dyDescent="0.25">
      <c r="A185" s="152" t="s">
        <v>296</v>
      </c>
      <c r="B185" s="152"/>
      <c r="C185" s="152" t="s">
        <v>297</v>
      </c>
      <c r="D185" s="152" t="s">
        <v>309</v>
      </c>
      <c r="E185" s="152" t="s">
        <v>166</v>
      </c>
      <c r="F185" s="162">
        <v>47.38</v>
      </c>
      <c r="G185" s="152"/>
      <c r="H185" s="152" t="s">
        <v>167</v>
      </c>
      <c r="I185" s="152" t="s">
        <v>321</v>
      </c>
      <c r="J185" s="153">
        <v>3250</v>
      </c>
      <c r="K185" s="153">
        <v>197</v>
      </c>
      <c r="L185" s="155">
        <v>6.06</v>
      </c>
      <c r="M185" s="153">
        <v>95</v>
      </c>
      <c r="N185" s="155">
        <v>48.47</v>
      </c>
      <c r="O185" s="153">
        <v>17</v>
      </c>
      <c r="P185" s="155">
        <v>8.67</v>
      </c>
      <c r="Q185" s="153">
        <v>1</v>
      </c>
      <c r="R185" s="155">
        <v>0.51</v>
      </c>
      <c r="S185" s="153">
        <v>83</v>
      </c>
      <c r="T185" s="155">
        <v>42.35</v>
      </c>
      <c r="U185" s="163">
        <v>34</v>
      </c>
      <c r="V185" s="163">
        <v>20</v>
      </c>
      <c r="W185" s="164" t="s">
        <v>169</v>
      </c>
    </row>
    <row r="186" spans="1:23" hidden="1" x14ac:dyDescent="0.25">
      <c r="A186" s="152" t="s">
        <v>296</v>
      </c>
      <c r="B186" s="152"/>
      <c r="C186" s="152" t="s">
        <v>297</v>
      </c>
      <c r="D186" s="152" t="s">
        <v>309</v>
      </c>
      <c r="E186" s="152" t="s">
        <v>166</v>
      </c>
      <c r="F186" s="162">
        <v>48.954999999999998</v>
      </c>
      <c r="G186" s="152"/>
      <c r="H186" s="152" t="s">
        <v>167</v>
      </c>
      <c r="I186" s="152" t="s">
        <v>322</v>
      </c>
      <c r="J186" s="153">
        <v>2300</v>
      </c>
      <c r="K186" s="153">
        <v>177</v>
      </c>
      <c r="L186" s="155">
        <v>7.7</v>
      </c>
      <c r="M186" s="153">
        <v>99</v>
      </c>
      <c r="N186" s="155">
        <v>56.18</v>
      </c>
      <c r="O186" s="153">
        <v>19</v>
      </c>
      <c r="P186" s="155">
        <v>10.67</v>
      </c>
      <c r="Q186" s="153">
        <v>3</v>
      </c>
      <c r="R186" s="155">
        <v>1.69</v>
      </c>
      <c r="S186" s="153">
        <v>56</v>
      </c>
      <c r="T186" s="155">
        <v>31.46</v>
      </c>
      <c r="U186" s="163">
        <v>25</v>
      </c>
      <c r="V186" s="163">
        <v>20</v>
      </c>
      <c r="W186" s="164" t="s">
        <v>169</v>
      </c>
    </row>
    <row r="187" spans="1:23" hidden="1" x14ac:dyDescent="0.25">
      <c r="A187" s="152" t="s">
        <v>296</v>
      </c>
      <c r="B187" s="152"/>
      <c r="C187" s="152" t="s">
        <v>297</v>
      </c>
      <c r="D187" s="152" t="s">
        <v>309</v>
      </c>
      <c r="E187" s="152" t="s">
        <v>166</v>
      </c>
      <c r="F187" s="162">
        <v>49.454000000000001</v>
      </c>
      <c r="G187" s="152"/>
      <c r="H187" s="152" t="s">
        <v>167</v>
      </c>
      <c r="I187" s="152" t="s">
        <v>323</v>
      </c>
      <c r="J187" s="153">
        <v>2300</v>
      </c>
      <c r="K187" s="153">
        <v>100</v>
      </c>
      <c r="L187" s="155">
        <v>4.34</v>
      </c>
      <c r="M187" s="153">
        <v>68</v>
      </c>
      <c r="N187" s="155">
        <v>67.650000000000006</v>
      </c>
      <c r="O187" s="153">
        <v>11</v>
      </c>
      <c r="P187" s="155">
        <v>10.78</v>
      </c>
      <c r="Q187" s="153">
        <v>2</v>
      </c>
      <c r="R187" s="155">
        <v>1.96</v>
      </c>
      <c r="S187" s="153">
        <v>20</v>
      </c>
      <c r="T187" s="155">
        <v>19.61</v>
      </c>
      <c r="U187" s="163">
        <v>11</v>
      </c>
      <c r="V187" s="163">
        <v>20</v>
      </c>
      <c r="W187" s="164" t="s">
        <v>169</v>
      </c>
    </row>
    <row r="188" spans="1:23" hidden="1" x14ac:dyDescent="0.25">
      <c r="A188" s="152" t="s">
        <v>296</v>
      </c>
      <c r="B188" s="152"/>
      <c r="C188" s="152" t="s">
        <v>297</v>
      </c>
      <c r="D188" s="152" t="s">
        <v>309</v>
      </c>
      <c r="E188" s="152"/>
      <c r="F188" s="162">
        <v>53.22</v>
      </c>
      <c r="G188" s="152"/>
      <c r="H188" s="152" t="s">
        <v>171</v>
      </c>
      <c r="I188" s="152" t="s">
        <v>324</v>
      </c>
      <c r="J188" s="153">
        <v>1650</v>
      </c>
      <c r="K188" s="153">
        <v>93</v>
      </c>
      <c r="L188" s="155">
        <v>5.65</v>
      </c>
      <c r="M188" s="153">
        <v>60</v>
      </c>
      <c r="N188" s="155">
        <v>64.58</v>
      </c>
      <c r="O188" s="153">
        <v>13</v>
      </c>
      <c r="P188" s="155">
        <v>13.54</v>
      </c>
      <c r="Q188" s="153">
        <v>1</v>
      </c>
      <c r="R188" s="155">
        <v>1.04</v>
      </c>
      <c r="S188" s="153">
        <v>19</v>
      </c>
      <c r="T188" s="155">
        <v>20.83</v>
      </c>
      <c r="U188" s="163">
        <v>10</v>
      </c>
      <c r="V188" s="163">
        <v>20</v>
      </c>
      <c r="W188" s="164" t="s">
        <v>169</v>
      </c>
    </row>
    <row r="189" spans="1:23" hidden="1" x14ac:dyDescent="0.25">
      <c r="A189" s="152" t="s">
        <v>296</v>
      </c>
      <c r="B189" s="152"/>
      <c r="C189" s="152" t="s">
        <v>297</v>
      </c>
      <c r="D189" s="152" t="s">
        <v>309</v>
      </c>
      <c r="E189" s="152"/>
      <c r="F189" s="162">
        <v>53.22</v>
      </c>
      <c r="G189" s="152"/>
      <c r="H189" s="152" t="s">
        <v>167</v>
      </c>
      <c r="I189" s="152" t="s">
        <v>324</v>
      </c>
      <c r="J189" s="153">
        <v>3300</v>
      </c>
      <c r="K189" s="153">
        <v>199</v>
      </c>
      <c r="L189" s="155">
        <v>6.03</v>
      </c>
      <c r="M189" s="153">
        <v>137</v>
      </c>
      <c r="N189" s="155">
        <v>68.78</v>
      </c>
      <c r="O189" s="153">
        <v>20</v>
      </c>
      <c r="P189" s="155">
        <v>9.8000000000000007</v>
      </c>
      <c r="Q189" s="153">
        <v>3</v>
      </c>
      <c r="R189" s="155">
        <v>1.49</v>
      </c>
      <c r="S189" s="153">
        <v>40</v>
      </c>
      <c r="T189" s="155">
        <v>19.899999999999999</v>
      </c>
      <c r="U189" s="163">
        <v>21</v>
      </c>
      <c r="V189" s="163">
        <v>20</v>
      </c>
      <c r="W189" s="164" t="s">
        <v>169</v>
      </c>
    </row>
    <row r="190" spans="1:23" hidden="1" x14ac:dyDescent="0.25">
      <c r="A190" s="152" t="s">
        <v>296</v>
      </c>
      <c r="B190" s="152"/>
      <c r="C190" s="152" t="s">
        <v>297</v>
      </c>
      <c r="D190" s="152" t="s">
        <v>309</v>
      </c>
      <c r="E190" s="152"/>
      <c r="F190" s="162">
        <v>54.186999999999998</v>
      </c>
      <c r="G190" s="152"/>
      <c r="H190" s="152" t="s">
        <v>171</v>
      </c>
      <c r="I190" s="152" t="s">
        <v>325</v>
      </c>
      <c r="J190" s="153">
        <v>2700</v>
      </c>
      <c r="K190" s="153">
        <v>133</v>
      </c>
      <c r="L190" s="155">
        <v>4.93</v>
      </c>
      <c r="M190" s="153">
        <v>16</v>
      </c>
      <c r="N190" s="155">
        <v>11.76</v>
      </c>
      <c r="O190" s="153">
        <v>29</v>
      </c>
      <c r="P190" s="155">
        <v>22.06</v>
      </c>
      <c r="Q190" s="153">
        <v>4</v>
      </c>
      <c r="R190" s="155">
        <v>2.94</v>
      </c>
      <c r="S190" s="153">
        <v>84</v>
      </c>
      <c r="T190" s="155">
        <v>63.24</v>
      </c>
      <c r="U190" s="163">
        <v>33</v>
      </c>
      <c r="V190" s="163">
        <v>20</v>
      </c>
      <c r="W190" s="164" t="s">
        <v>169</v>
      </c>
    </row>
    <row r="191" spans="1:23" hidden="1" x14ac:dyDescent="0.25">
      <c r="A191" s="152" t="s">
        <v>326</v>
      </c>
      <c r="B191" s="152"/>
      <c r="C191" s="152" t="s">
        <v>244</v>
      </c>
      <c r="D191" s="152" t="s">
        <v>327</v>
      </c>
      <c r="E191" s="152"/>
      <c r="F191" s="162">
        <v>0</v>
      </c>
      <c r="G191" s="152"/>
      <c r="H191" s="152" t="s">
        <v>167</v>
      </c>
      <c r="I191" s="152" t="s">
        <v>328</v>
      </c>
      <c r="J191" s="153">
        <v>44500</v>
      </c>
      <c r="K191" s="153">
        <v>2772</v>
      </c>
      <c r="L191" s="155">
        <v>6.23</v>
      </c>
      <c r="M191" s="153">
        <v>1006</v>
      </c>
      <c r="N191" s="155">
        <v>36.29</v>
      </c>
      <c r="O191" s="153">
        <v>239</v>
      </c>
      <c r="P191" s="155">
        <v>8.61</v>
      </c>
      <c r="Q191" s="153">
        <v>107</v>
      </c>
      <c r="R191" s="155">
        <v>3.87</v>
      </c>
      <c r="S191" s="153">
        <v>1420</v>
      </c>
      <c r="T191" s="155">
        <v>51.22</v>
      </c>
      <c r="U191" s="163">
        <v>563</v>
      </c>
      <c r="V191" s="163">
        <v>0</v>
      </c>
      <c r="W191" s="164" t="s">
        <v>179</v>
      </c>
    </row>
    <row r="192" spans="1:23" hidden="1" x14ac:dyDescent="0.25">
      <c r="A192" s="152" t="s">
        <v>326</v>
      </c>
      <c r="B192" s="152"/>
      <c r="C192" s="152" t="s">
        <v>244</v>
      </c>
      <c r="D192" s="152" t="s">
        <v>327</v>
      </c>
      <c r="E192" s="152" t="s">
        <v>166</v>
      </c>
      <c r="F192" s="162">
        <v>11.4</v>
      </c>
      <c r="G192" s="152"/>
      <c r="H192" s="152" t="s">
        <v>171</v>
      </c>
      <c r="I192" s="152" t="s">
        <v>329</v>
      </c>
      <c r="J192" s="153">
        <v>74000</v>
      </c>
      <c r="K192" s="153">
        <v>4114</v>
      </c>
      <c r="L192" s="155">
        <v>5.56</v>
      </c>
      <c r="M192" s="153">
        <v>2622</v>
      </c>
      <c r="N192" s="155">
        <v>63.73</v>
      </c>
      <c r="O192" s="153">
        <v>369</v>
      </c>
      <c r="P192" s="155">
        <v>8.98</v>
      </c>
      <c r="Q192" s="153">
        <v>157</v>
      </c>
      <c r="R192" s="155">
        <v>3.82</v>
      </c>
      <c r="S192" s="153">
        <v>966</v>
      </c>
      <c r="T192" s="155">
        <v>23.47</v>
      </c>
      <c r="U192" s="163">
        <v>482</v>
      </c>
      <c r="V192" s="163">
        <v>22</v>
      </c>
      <c r="W192" s="164" t="s">
        <v>179</v>
      </c>
    </row>
    <row r="193" spans="1:23" hidden="1" x14ac:dyDescent="0.25">
      <c r="A193" s="152" t="s">
        <v>326</v>
      </c>
      <c r="B193" s="152"/>
      <c r="C193" s="152" t="s">
        <v>244</v>
      </c>
      <c r="D193" s="152" t="s">
        <v>327</v>
      </c>
      <c r="E193" s="152"/>
      <c r="F193" s="162">
        <v>12.667</v>
      </c>
      <c r="G193" s="152"/>
      <c r="H193" s="152" t="s">
        <v>171</v>
      </c>
      <c r="I193" s="152" t="s">
        <v>330</v>
      </c>
      <c r="J193" s="153">
        <v>81000</v>
      </c>
      <c r="K193" s="153">
        <v>3904</v>
      </c>
      <c r="L193" s="155">
        <v>4.82</v>
      </c>
      <c r="M193" s="153">
        <v>1955</v>
      </c>
      <c r="N193" s="155">
        <v>50.07</v>
      </c>
      <c r="O193" s="153">
        <v>417</v>
      </c>
      <c r="P193" s="155">
        <v>10.69</v>
      </c>
      <c r="Q193" s="153">
        <v>168</v>
      </c>
      <c r="R193" s="155">
        <v>4.3099999999999996</v>
      </c>
      <c r="S193" s="153">
        <v>1364</v>
      </c>
      <c r="T193" s="155">
        <v>34.93</v>
      </c>
      <c r="U193" s="163">
        <v>602</v>
      </c>
      <c r="V193" s="163">
        <v>2</v>
      </c>
      <c r="W193" s="164" t="s">
        <v>179</v>
      </c>
    </row>
    <row r="194" spans="1:23" hidden="1" x14ac:dyDescent="0.25">
      <c r="A194" s="152" t="s">
        <v>326</v>
      </c>
      <c r="B194" s="152"/>
      <c r="C194" s="152" t="s">
        <v>244</v>
      </c>
      <c r="D194" s="152" t="s">
        <v>327</v>
      </c>
      <c r="E194" s="152"/>
      <c r="F194" s="162">
        <v>12.667</v>
      </c>
      <c r="G194" s="152"/>
      <c r="H194" s="152" t="s">
        <v>167</v>
      </c>
      <c r="I194" s="152" t="s">
        <v>330</v>
      </c>
      <c r="J194" s="153">
        <v>78000</v>
      </c>
      <c r="K194" s="153">
        <v>3970</v>
      </c>
      <c r="L194" s="155">
        <v>5.09</v>
      </c>
      <c r="M194" s="153">
        <v>2182</v>
      </c>
      <c r="N194" s="155">
        <v>54.96</v>
      </c>
      <c r="O194" s="153">
        <v>489</v>
      </c>
      <c r="P194" s="155">
        <v>12.31</v>
      </c>
      <c r="Q194" s="153">
        <v>131</v>
      </c>
      <c r="R194" s="155">
        <v>3.29</v>
      </c>
      <c r="S194" s="153">
        <v>1168</v>
      </c>
      <c r="T194" s="155">
        <v>29.43</v>
      </c>
      <c r="U194" s="163">
        <v>544</v>
      </c>
      <c r="V194" s="163">
        <v>2</v>
      </c>
      <c r="W194" s="164" t="s">
        <v>179</v>
      </c>
    </row>
    <row r="195" spans="1:23" hidden="1" x14ac:dyDescent="0.25">
      <c r="A195" s="152" t="s">
        <v>326</v>
      </c>
      <c r="B195" s="152"/>
      <c r="C195" s="152" t="s">
        <v>244</v>
      </c>
      <c r="D195" s="152" t="s">
        <v>327</v>
      </c>
      <c r="E195" s="152" t="s">
        <v>166</v>
      </c>
      <c r="F195" s="162">
        <v>14.667999999999999</v>
      </c>
      <c r="G195" s="152"/>
      <c r="H195" s="152" t="s">
        <v>171</v>
      </c>
      <c r="I195" s="152" t="s">
        <v>331</v>
      </c>
      <c r="J195" s="153">
        <v>81000</v>
      </c>
      <c r="K195" s="153">
        <v>5476</v>
      </c>
      <c r="L195" s="155">
        <v>6.76</v>
      </c>
      <c r="M195" s="153">
        <v>2059</v>
      </c>
      <c r="N195" s="155">
        <v>37.6</v>
      </c>
      <c r="O195" s="153">
        <v>879</v>
      </c>
      <c r="P195" s="155">
        <v>16.059999999999999</v>
      </c>
      <c r="Q195" s="153">
        <v>148</v>
      </c>
      <c r="R195" s="155">
        <v>2.71</v>
      </c>
      <c r="S195" s="153">
        <v>2389</v>
      </c>
      <c r="T195" s="155">
        <v>43.63</v>
      </c>
      <c r="U195" s="163">
        <v>999</v>
      </c>
      <c r="V195" s="163">
        <v>0</v>
      </c>
      <c r="W195" s="164" t="s">
        <v>179</v>
      </c>
    </row>
    <row r="196" spans="1:23" hidden="1" x14ac:dyDescent="0.25">
      <c r="A196" s="152" t="s">
        <v>326</v>
      </c>
      <c r="B196" s="152"/>
      <c r="C196" s="152" t="s">
        <v>244</v>
      </c>
      <c r="D196" s="152" t="s">
        <v>327</v>
      </c>
      <c r="E196" s="152" t="s">
        <v>166</v>
      </c>
      <c r="F196" s="162">
        <v>14.667999999999999</v>
      </c>
      <c r="G196" s="152"/>
      <c r="H196" s="152" t="s">
        <v>167</v>
      </c>
      <c r="I196" s="152" t="s">
        <v>331</v>
      </c>
      <c r="J196" s="153">
        <v>182000</v>
      </c>
      <c r="K196" s="153">
        <v>11393</v>
      </c>
      <c r="L196" s="155">
        <v>6.26</v>
      </c>
      <c r="M196" s="153">
        <v>4566</v>
      </c>
      <c r="N196" s="155">
        <v>40.08</v>
      </c>
      <c r="O196" s="153">
        <v>1320</v>
      </c>
      <c r="P196" s="155">
        <v>11.59</v>
      </c>
      <c r="Q196" s="153">
        <v>305</v>
      </c>
      <c r="R196" s="155">
        <v>2.68</v>
      </c>
      <c r="S196" s="153">
        <v>5201</v>
      </c>
      <c r="T196" s="155">
        <v>45.65</v>
      </c>
      <c r="U196" s="163">
        <v>2120</v>
      </c>
      <c r="V196" s="163">
        <v>0</v>
      </c>
      <c r="W196" s="164" t="s">
        <v>179</v>
      </c>
    </row>
    <row r="197" spans="1:23" hidden="1" x14ac:dyDescent="0.25">
      <c r="A197" s="152" t="s">
        <v>326</v>
      </c>
      <c r="B197" s="152"/>
      <c r="C197" s="152" t="s">
        <v>244</v>
      </c>
      <c r="D197" s="152" t="s">
        <v>327</v>
      </c>
      <c r="E197" s="152" t="s">
        <v>166</v>
      </c>
      <c r="F197" s="162">
        <v>18.829999999999998</v>
      </c>
      <c r="G197" s="152"/>
      <c r="H197" s="152" t="s">
        <v>171</v>
      </c>
      <c r="I197" s="152" t="s">
        <v>332</v>
      </c>
      <c r="J197" s="153">
        <v>170000</v>
      </c>
      <c r="K197" s="153">
        <v>8789</v>
      </c>
      <c r="L197" s="155">
        <v>5.17</v>
      </c>
      <c r="M197" s="153">
        <v>4017</v>
      </c>
      <c r="N197" s="155">
        <v>45.71</v>
      </c>
      <c r="O197" s="153">
        <v>1375</v>
      </c>
      <c r="P197" s="155">
        <v>15.65</v>
      </c>
      <c r="Q197" s="153">
        <v>766</v>
      </c>
      <c r="R197" s="155">
        <v>8.7200000000000006</v>
      </c>
      <c r="S197" s="153">
        <v>2631</v>
      </c>
      <c r="T197" s="155">
        <v>29.93</v>
      </c>
      <c r="U197" s="163">
        <v>1287</v>
      </c>
      <c r="V197" s="163">
        <v>3</v>
      </c>
      <c r="W197" s="164" t="s">
        <v>179</v>
      </c>
    </row>
    <row r="198" spans="1:23" hidden="1" x14ac:dyDescent="0.25">
      <c r="A198" s="152" t="s">
        <v>326</v>
      </c>
      <c r="B198" s="152"/>
      <c r="C198" s="152" t="s">
        <v>244</v>
      </c>
      <c r="D198" s="152" t="s">
        <v>327</v>
      </c>
      <c r="E198" s="152" t="s">
        <v>166</v>
      </c>
      <c r="F198" s="162">
        <v>18.829999999999998</v>
      </c>
      <c r="G198" s="152"/>
      <c r="H198" s="152" t="s">
        <v>167</v>
      </c>
      <c r="I198" s="152" t="s">
        <v>332</v>
      </c>
      <c r="J198" s="153">
        <v>152000</v>
      </c>
      <c r="K198" s="153">
        <v>8390</v>
      </c>
      <c r="L198" s="155">
        <v>5.52</v>
      </c>
      <c r="M198" s="153">
        <v>3223</v>
      </c>
      <c r="N198" s="155">
        <v>38.42</v>
      </c>
      <c r="O198" s="153">
        <v>1166</v>
      </c>
      <c r="P198" s="155">
        <v>13.9</v>
      </c>
      <c r="Q198" s="153">
        <v>310</v>
      </c>
      <c r="R198" s="155">
        <v>3.69</v>
      </c>
      <c r="S198" s="153">
        <v>3691</v>
      </c>
      <c r="T198" s="155">
        <v>43.99</v>
      </c>
      <c r="U198" s="163">
        <v>1539</v>
      </c>
      <c r="V198" s="163">
        <v>0</v>
      </c>
      <c r="W198" s="164" t="s">
        <v>179</v>
      </c>
    </row>
    <row r="199" spans="1:23" hidden="1" x14ac:dyDescent="0.25">
      <c r="A199" s="152" t="s">
        <v>326</v>
      </c>
      <c r="B199" s="152"/>
      <c r="C199" s="152" t="s">
        <v>244</v>
      </c>
      <c r="D199" s="152" t="s">
        <v>327</v>
      </c>
      <c r="E199" s="152" t="s">
        <v>166</v>
      </c>
      <c r="F199" s="162">
        <v>20.102</v>
      </c>
      <c r="G199" s="152"/>
      <c r="H199" s="152" t="s">
        <v>167</v>
      </c>
      <c r="I199" s="152" t="s">
        <v>333</v>
      </c>
      <c r="J199" s="153">
        <v>160000</v>
      </c>
      <c r="K199" s="153">
        <v>7360</v>
      </c>
      <c r="L199" s="155">
        <v>4.5999999999999996</v>
      </c>
      <c r="M199" s="153">
        <v>3050</v>
      </c>
      <c r="N199" s="155">
        <v>41.44</v>
      </c>
      <c r="O199" s="153">
        <v>850</v>
      </c>
      <c r="P199" s="155">
        <v>11.55</v>
      </c>
      <c r="Q199" s="153">
        <v>296</v>
      </c>
      <c r="R199" s="155">
        <v>4.0199999999999996</v>
      </c>
      <c r="S199" s="153">
        <v>3164</v>
      </c>
      <c r="T199" s="155">
        <v>42.99</v>
      </c>
      <c r="U199" s="163">
        <v>1320</v>
      </c>
      <c r="V199" s="163">
        <v>0</v>
      </c>
      <c r="W199" s="164" t="s">
        <v>179</v>
      </c>
    </row>
    <row r="200" spans="1:23" hidden="1" x14ac:dyDescent="0.25">
      <c r="A200" s="152" t="s">
        <v>326</v>
      </c>
      <c r="B200" s="152"/>
      <c r="C200" s="152" t="s">
        <v>244</v>
      </c>
      <c r="D200" s="152" t="s">
        <v>327</v>
      </c>
      <c r="E200" s="152" t="s">
        <v>166</v>
      </c>
      <c r="F200" s="162">
        <v>44.366999999999997</v>
      </c>
      <c r="G200" s="152"/>
      <c r="H200" s="152" t="s">
        <v>171</v>
      </c>
      <c r="I200" s="152" t="s">
        <v>334</v>
      </c>
      <c r="J200" s="153">
        <v>28500</v>
      </c>
      <c r="K200" s="153">
        <v>4392</v>
      </c>
      <c r="L200" s="155">
        <v>15.41</v>
      </c>
      <c r="M200" s="153">
        <v>879</v>
      </c>
      <c r="N200" s="155">
        <v>20.02</v>
      </c>
      <c r="O200" s="153">
        <v>206</v>
      </c>
      <c r="P200" s="155">
        <v>4.7</v>
      </c>
      <c r="Q200" s="153">
        <v>93</v>
      </c>
      <c r="R200" s="155">
        <v>2.12</v>
      </c>
      <c r="S200" s="153">
        <v>3213</v>
      </c>
      <c r="T200" s="155">
        <v>73.16</v>
      </c>
      <c r="U200" s="163">
        <v>1172</v>
      </c>
      <c r="V200" s="163">
        <v>0</v>
      </c>
      <c r="W200" s="164" t="s">
        <v>179</v>
      </c>
    </row>
    <row r="201" spans="1:23" hidden="1" x14ac:dyDescent="0.25">
      <c r="A201" s="152" t="s">
        <v>326</v>
      </c>
      <c r="B201" s="152"/>
      <c r="C201" s="152" t="s">
        <v>244</v>
      </c>
      <c r="D201" s="152" t="s">
        <v>327</v>
      </c>
      <c r="E201" s="152" t="s">
        <v>166</v>
      </c>
      <c r="F201" s="162">
        <v>44.366999999999997</v>
      </c>
      <c r="G201" s="152"/>
      <c r="H201" s="152" t="s">
        <v>167</v>
      </c>
      <c r="I201" s="152" t="s">
        <v>334</v>
      </c>
      <c r="J201" s="153">
        <v>25000</v>
      </c>
      <c r="K201" s="153">
        <v>3623</v>
      </c>
      <c r="L201" s="155">
        <v>14.49</v>
      </c>
      <c r="M201" s="153">
        <v>948</v>
      </c>
      <c r="N201" s="155">
        <v>26.16</v>
      </c>
      <c r="O201" s="153">
        <v>180</v>
      </c>
      <c r="P201" s="155">
        <v>4.97</v>
      </c>
      <c r="Q201" s="153">
        <v>149</v>
      </c>
      <c r="R201" s="155">
        <v>4.0999999999999996</v>
      </c>
      <c r="S201" s="153">
        <v>2346</v>
      </c>
      <c r="T201" s="155">
        <v>64.760000000000005</v>
      </c>
      <c r="U201" s="163">
        <v>881</v>
      </c>
      <c r="V201" s="163">
        <v>0</v>
      </c>
      <c r="W201" s="164" t="s">
        <v>179</v>
      </c>
    </row>
    <row r="202" spans="1:23" hidden="1" x14ac:dyDescent="0.25">
      <c r="A202" s="152" t="s">
        <v>326</v>
      </c>
      <c r="B202" s="152"/>
      <c r="C202" s="152" t="s">
        <v>244</v>
      </c>
      <c r="D202" s="152" t="s">
        <v>327</v>
      </c>
      <c r="E202" s="152"/>
      <c r="F202" s="162">
        <v>46.46</v>
      </c>
      <c r="G202" s="152"/>
      <c r="H202" s="152" t="s">
        <v>167</v>
      </c>
      <c r="I202" s="152" t="s">
        <v>335</v>
      </c>
      <c r="J202" s="153">
        <v>11100</v>
      </c>
      <c r="K202" s="153">
        <v>1534</v>
      </c>
      <c r="L202" s="155">
        <v>13.82</v>
      </c>
      <c r="M202" s="153">
        <v>527</v>
      </c>
      <c r="N202" s="155">
        <v>34.340000000000003</v>
      </c>
      <c r="O202" s="153">
        <v>181</v>
      </c>
      <c r="P202" s="155">
        <v>11.81</v>
      </c>
      <c r="Q202" s="153">
        <v>107</v>
      </c>
      <c r="R202" s="155">
        <v>6.96</v>
      </c>
      <c r="S202" s="153">
        <v>719</v>
      </c>
      <c r="T202" s="155">
        <v>46.89</v>
      </c>
      <c r="U202" s="163">
        <v>299</v>
      </c>
      <c r="V202" s="163">
        <v>0</v>
      </c>
      <c r="W202" s="164" t="s">
        <v>179</v>
      </c>
    </row>
    <row r="203" spans="1:23" hidden="1" x14ac:dyDescent="0.25">
      <c r="A203" s="152" t="s">
        <v>326</v>
      </c>
      <c r="B203" s="152"/>
      <c r="C203" s="152" t="s">
        <v>336</v>
      </c>
      <c r="D203" s="152" t="s">
        <v>337</v>
      </c>
      <c r="E203" s="152"/>
      <c r="F203" s="162">
        <v>0</v>
      </c>
      <c r="G203" s="152"/>
      <c r="H203" s="152" t="s">
        <v>167</v>
      </c>
      <c r="I203" s="152" t="s">
        <v>338</v>
      </c>
      <c r="J203" s="153">
        <v>13600</v>
      </c>
      <c r="K203" s="153">
        <v>1537</v>
      </c>
      <c r="L203" s="155">
        <v>11.3</v>
      </c>
      <c r="M203" s="153">
        <v>277</v>
      </c>
      <c r="N203" s="155">
        <v>18</v>
      </c>
      <c r="O203" s="153">
        <v>295</v>
      </c>
      <c r="P203" s="155">
        <v>19.2</v>
      </c>
      <c r="Q203" s="153">
        <v>51</v>
      </c>
      <c r="R203" s="155">
        <v>3.3</v>
      </c>
      <c r="S203" s="153">
        <v>915</v>
      </c>
      <c r="T203" s="155">
        <v>59.5</v>
      </c>
      <c r="U203" s="163">
        <v>360</v>
      </c>
      <c r="V203" s="163">
        <v>96</v>
      </c>
      <c r="W203" s="164" t="s">
        <v>179</v>
      </c>
    </row>
    <row r="204" spans="1:23" hidden="1" x14ac:dyDescent="0.25">
      <c r="A204" s="152" t="s">
        <v>326</v>
      </c>
      <c r="B204" s="152"/>
      <c r="C204" s="152" t="s">
        <v>336</v>
      </c>
      <c r="D204" s="152" t="s">
        <v>337</v>
      </c>
      <c r="E204" s="152"/>
      <c r="F204" s="162">
        <v>10.49</v>
      </c>
      <c r="G204" s="152"/>
      <c r="H204" s="152" t="s">
        <v>171</v>
      </c>
      <c r="I204" s="152" t="s">
        <v>339</v>
      </c>
      <c r="J204" s="153">
        <v>14000</v>
      </c>
      <c r="K204" s="153">
        <v>1372</v>
      </c>
      <c r="L204" s="155">
        <v>9.8000000000000007</v>
      </c>
      <c r="M204" s="153">
        <v>150</v>
      </c>
      <c r="N204" s="155">
        <v>10.9</v>
      </c>
      <c r="O204" s="153">
        <v>327</v>
      </c>
      <c r="P204" s="155">
        <v>23.8</v>
      </c>
      <c r="Q204" s="153">
        <v>70</v>
      </c>
      <c r="R204" s="155">
        <v>5.0999999999999996</v>
      </c>
      <c r="S204" s="153">
        <v>826</v>
      </c>
      <c r="T204" s="155">
        <v>60.2</v>
      </c>
      <c r="U204" s="163">
        <v>331</v>
      </c>
      <c r="V204" s="163">
        <v>96</v>
      </c>
      <c r="W204" s="164" t="s">
        <v>179</v>
      </c>
    </row>
    <row r="205" spans="1:23" hidden="1" x14ac:dyDescent="0.25">
      <c r="A205" s="152" t="s">
        <v>326</v>
      </c>
      <c r="B205" s="152"/>
      <c r="C205" s="152" t="s">
        <v>336</v>
      </c>
      <c r="D205" s="152" t="s">
        <v>337</v>
      </c>
      <c r="E205" s="152"/>
      <c r="F205" s="162">
        <v>10.49</v>
      </c>
      <c r="G205" s="152"/>
      <c r="H205" s="152" t="s">
        <v>167</v>
      </c>
      <c r="I205" s="152" t="s">
        <v>339</v>
      </c>
      <c r="J205" s="153">
        <v>14800</v>
      </c>
      <c r="K205" s="153">
        <v>1806</v>
      </c>
      <c r="L205" s="155">
        <v>12.2</v>
      </c>
      <c r="M205" s="153">
        <v>144</v>
      </c>
      <c r="N205" s="155">
        <v>8</v>
      </c>
      <c r="O205" s="153">
        <v>329</v>
      </c>
      <c r="P205" s="155">
        <v>18.2</v>
      </c>
      <c r="Q205" s="153">
        <v>74</v>
      </c>
      <c r="R205" s="155">
        <v>4.0999999999999996</v>
      </c>
      <c r="S205" s="153">
        <v>1259</v>
      </c>
      <c r="T205" s="155">
        <v>69.7</v>
      </c>
      <c r="U205" s="163">
        <v>481</v>
      </c>
      <c r="V205" s="163">
        <v>96</v>
      </c>
      <c r="W205" s="164" t="s">
        <v>179</v>
      </c>
    </row>
    <row r="206" spans="1:23" hidden="1" x14ac:dyDescent="0.25">
      <c r="A206" s="152" t="s">
        <v>326</v>
      </c>
      <c r="B206" s="152"/>
      <c r="C206" s="152" t="s">
        <v>336</v>
      </c>
      <c r="D206" s="152" t="s">
        <v>337</v>
      </c>
      <c r="E206" s="152"/>
      <c r="F206" s="162">
        <v>11.672000000000001</v>
      </c>
      <c r="G206" s="152"/>
      <c r="H206" s="152" t="s">
        <v>171</v>
      </c>
      <c r="I206" s="152" t="s">
        <v>340</v>
      </c>
      <c r="J206" s="153">
        <v>15400</v>
      </c>
      <c r="K206" s="153">
        <v>1786</v>
      </c>
      <c r="L206" s="155">
        <v>11.6</v>
      </c>
      <c r="M206" s="153">
        <v>230</v>
      </c>
      <c r="N206" s="155">
        <v>12.9</v>
      </c>
      <c r="O206" s="153">
        <v>366</v>
      </c>
      <c r="P206" s="155">
        <v>20.5</v>
      </c>
      <c r="Q206" s="153">
        <v>68</v>
      </c>
      <c r="R206" s="155">
        <v>3.8</v>
      </c>
      <c r="S206" s="153">
        <v>1122</v>
      </c>
      <c r="T206" s="155">
        <v>62.8</v>
      </c>
      <c r="U206" s="163">
        <v>439</v>
      </c>
      <c r="V206" s="163">
        <v>96</v>
      </c>
      <c r="W206" s="164" t="s">
        <v>169</v>
      </c>
    </row>
    <row r="207" spans="1:23" hidden="1" x14ac:dyDescent="0.25">
      <c r="A207" s="152" t="s">
        <v>326</v>
      </c>
      <c r="B207" s="152"/>
      <c r="C207" s="152" t="s">
        <v>336</v>
      </c>
      <c r="D207" s="152" t="s">
        <v>337</v>
      </c>
      <c r="E207" s="152"/>
      <c r="F207" s="162">
        <v>11.672000000000001</v>
      </c>
      <c r="G207" s="152"/>
      <c r="H207" s="152" t="s">
        <v>167</v>
      </c>
      <c r="I207" s="152" t="s">
        <v>340</v>
      </c>
      <c r="J207" s="153">
        <v>15700</v>
      </c>
      <c r="K207" s="153">
        <v>1711</v>
      </c>
      <c r="L207" s="155">
        <v>10.9</v>
      </c>
      <c r="M207" s="153">
        <v>303</v>
      </c>
      <c r="N207" s="155">
        <v>17.7</v>
      </c>
      <c r="O207" s="153">
        <v>388</v>
      </c>
      <c r="P207" s="155">
        <v>22.7</v>
      </c>
      <c r="Q207" s="153">
        <v>58</v>
      </c>
      <c r="R207" s="155">
        <v>3.4</v>
      </c>
      <c r="S207" s="153">
        <v>962</v>
      </c>
      <c r="T207" s="155">
        <v>56.2</v>
      </c>
      <c r="U207" s="163">
        <v>387</v>
      </c>
      <c r="V207" s="163">
        <v>96</v>
      </c>
      <c r="W207" s="164" t="s">
        <v>179</v>
      </c>
    </row>
    <row r="208" spans="1:23" hidden="1" x14ac:dyDescent="0.25">
      <c r="A208" s="152" t="s">
        <v>326</v>
      </c>
      <c r="B208" s="152"/>
      <c r="C208" s="152" t="s">
        <v>336</v>
      </c>
      <c r="D208" s="152" t="s">
        <v>337</v>
      </c>
      <c r="E208" s="152" t="s">
        <v>234</v>
      </c>
      <c r="F208" s="162">
        <v>14.023</v>
      </c>
      <c r="G208" s="152"/>
      <c r="H208" s="152" t="s">
        <v>171</v>
      </c>
      <c r="I208" s="152" t="s">
        <v>341</v>
      </c>
      <c r="J208" s="153">
        <v>16400</v>
      </c>
      <c r="K208" s="153">
        <v>2163</v>
      </c>
      <c r="L208" s="155">
        <v>13.19</v>
      </c>
      <c r="M208" s="153">
        <v>381</v>
      </c>
      <c r="N208" s="155">
        <v>17.600000000000001</v>
      </c>
      <c r="O208" s="153">
        <v>441</v>
      </c>
      <c r="P208" s="155">
        <v>20.399999999999999</v>
      </c>
      <c r="Q208" s="153">
        <v>52</v>
      </c>
      <c r="R208" s="155">
        <v>2.4</v>
      </c>
      <c r="S208" s="153">
        <v>1289</v>
      </c>
      <c r="T208" s="155">
        <v>59.6</v>
      </c>
      <c r="U208" s="163">
        <v>506</v>
      </c>
      <c r="V208" s="163">
        <v>96</v>
      </c>
      <c r="W208" s="164" t="s">
        <v>179</v>
      </c>
    </row>
    <row r="209" spans="1:23" hidden="1" x14ac:dyDescent="0.25">
      <c r="A209" s="152" t="s">
        <v>326</v>
      </c>
      <c r="B209" s="152"/>
      <c r="C209" s="152" t="s">
        <v>336</v>
      </c>
      <c r="D209" s="152" t="s">
        <v>337</v>
      </c>
      <c r="E209" s="152" t="s">
        <v>234</v>
      </c>
      <c r="F209" s="162">
        <v>14.023</v>
      </c>
      <c r="G209" s="152"/>
      <c r="H209" s="152" t="s">
        <v>167</v>
      </c>
      <c r="I209" s="152" t="s">
        <v>341</v>
      </c>
      <c r="J209" s="153">
        <v>17100</v>
      </c>
      <c r="K209" s="153">
        <v>2120</v>
      </c>
      <c r="L209" s="155">
        <v>12.4</v>
      </c>
      <c r="M209" s="153">
        <v>420</v>
      </c>
      <c r="N209" s="155">
        <v>19.8</v>
      </c>
      <c r="O209" s="153">
        <v>447</v>
      </c>
      <c r="P209" s="155">
        <v>21.1</v>
      </c>
      <c r="Q209" s="153">
        <v>49</v>
      </c>
      <c r="R209" s="155">
        <v>2.2999999999999998</v>
      </c>
      <c r="S209" s="153">
        <v>1204</v>
      </c>
      <c r="T209" s="155">
        <v>56.8</v>
      </c>
      <c r="U209" s="163">
        <v>478</v>
      </c>
      <c r="V209" s="163">
        <v>96</v>
      </c>
      <c r="W209" s="164" t="s">
        <v>169</v>
      </c>
    </row>
    <row r="210" spans="1:23" hidden="1" x14ac:dyDescent="0.25">
      <c r="A210" s="152" t="s">
        <v>326</v>
      </c>
      <c r="B210" s="152"/>
      <c r="C210" s="152" t="s">
        <v>336</v>
      </c>
      <c r="D210" s="152" t="s">
        <v>337</v>
      </c>
      <c r="E210" s="152"/>
      <c r="F210" s="162">
        <v>15.09</v>
      </c>
      <c r="G210" s="152"/>
      <c r="H210" s="152" t="s">
        <v>171</v>
      </c>
      <c r="I210" s="152" t="s">
        <v>342</v>
      </c>
      <c r="J210" s="153">
        <v>18700</v>
      </c>
      <c r="K210" s="153">
        <v>2132</v>
      </c>
      <c r="L210" s="155">
        <v>11.4</v>
      </c>
      <c r="M210" s="153">
        <v>322</v>
      </c>
      <c r="N210" s="155">
        <v>15.1</v>
      </c>
      <c r="O210" s="153">
        <v>544</v>
      </c>
      <c r="P210" s="155">
        <v>25.5</v>
      </c>
      <c r="Q210" s="153">
        <v>70</v>
      </c>
      <c r="R210" s="155">
        <v>3.3</v>
      </c>
      <c r="S210" s="153">
        <v>1196</v>
      </c>
      <c r="T210" s="155">
        <v>56.1</v>
      </c>
      <c r="U210" s="163">
        <v>484</v>
      </c>
      <c r="V210" s="163">
        <v>96</v>
      </c>
      <c r="W210" s="164" t="s">
        <v>179</v>
      </c>
    </row>
    <row r="211" spans="1:23" hidden="1" x14ac:dyDescent="0.25">
      <c r="A211" s="152" t="s">
        <v>326</v>
      </c>
      <c r="B211" s="152"/>
      <c r="C211" s="152" t="s">
        <v>336</v>
      </c>
      <c r="D211" s="152" t="s">
        <v>337</v>
      </c>
      <c r="E211" s="152"/>
      <c r="F211" s="162">
        <v>15.09</v>
      </c>
      <c r="G211" s="152"/>
      <c r="H211" s="152" t="s">
        <v>167</v>
      </c>
      <c r="I211" s="152" t="s">
        <v>342</v>
      </c>
      <c r="J211" s="153">
        <v>17400</v>
      </c>
      <c r="K211" s="153">
        <v>2436</v>
      </c>
      <c r="L211" s="155">
        <v>14</v>
      </c>
      <c r="M211" s="153">
        <v>314</v>
      </c>
      <c r="N211" s="155">
        <v>12.9</v>
      </c>
      <c r="O211" s="153">
        <v>599</v>
      </c>
      <c r="P211" s="155">
        <v>24.6</v>
      </c>
      <c r="Q211" s="153">
        <v>85</v>
      </c>
      <c r="R211" s="155">
        <v>3.5</v>
      </c>
      <c r="S211" s="153">
        <v>1437</v>
      </c>
      <c r="T211" s="155">
        <v>59</v>
      </c>
      <c r="U211" s="163">
        <v>574</v>
      </c>
      <c r="V211" s="163">
        <v>96</v>
      </c>
      <c r="W211" s="164" t="s">
        <v>169</v>
      </c>
    </row>
    <row r="212" spans="1:23" hidden="1" x14ac:dyDescent="0.25">
      <c r="A212" s="152" t="s">
        <v>326</v>
      </c>
      <c r="B212" s="152"/>
      <c r="C212" s="152" t="s">
        <v>336</v>
      </c>
      <c r="D212" s="152" t="s">
        <v>337</v>
      </c>
      <c r="E212" s="152" t="s">
        <v>166</v>
      </c>
      <c r="F212" s="162">
        <v>16.059000000000001</v>
      </c>
      <c r="G212" s="152"/>
      <c r="H212" s="152" t="s">
        <v>171</v>
      </c>
      <c r="I212" s="152" t="s">
        <v>343</v>
      </c>
      <c r="J212" s="153">
        <v>16000</v>
      </c>
      <c r="K212" s="153">
        <v>800</v>
      </c>
      <c r="L212" s="155">
        <v>5</v>
      </c>
      <c r="M212" s="153">
        <v>170</v>
      </c>
      <c r="N212" s="155">
        <v>21.2</v>
      </c>
      <c r="O212" s="153">
        <v>123</v>
      </c>
      <c r="P212" s="155">
        <v>15.4</v>
      </c>
      <c r="Q212" s="153">
        <v>22</v>
      </c>
      <c r="R212" s="155">
        <v>2.8</v>
      </c>
      <c r="S212" s="153">
        <v>485</v>
      </c>
      <c r="T212" s="155">
        <v>60.6</v>
      </c>
      <c r="U212" s="163">
        <v>188</v>
      </c>
      <c r="V212" s="163">
        <v>88</v>
      </c>
      <c r="W212" s="164" t="s">
        <v>169</v>
      </c>
    </row>
    <row r="213" spans="1:23" hidden="1" x14ac:dyDescent="0.25">
      <c r="A213" s="152" t="s">
        <v>326</v>
      </c>
      <c r="B213" s="152"/>
      <c r="C213" s="152" t="s">
        <v>336</v>
      </c>
      <c r="D213" s="152" t="s">
        <v>337</v>
      </c>
      <c r="E213" s="152" t="s">
        <v>166</v>
      </c>
      <c r="F213" s="162">
        <v>16.059000000000001</v>
      </c>
      <c r="G213" s="152"/>
      <c r="H213" s="152" t="s">
        <v>167</v>
      </c>
      <c r="I213" s="152" t="s">
        <v>343</v>
      </c>
      <c r="J213" s="153">
        <v>98000</v>
      </c>
      <c r="K213" s="153">
        <v>9408</v>
      </c>
      <c r="L213" s="155">
        <v>9.6</v>
      </c>
      <c r="M213" s="153">
        <v>3086</v>
      </c>
      <c r="N213" s="155">
        <v>32.799999999999997</v>
      </c>
      <c r="O213" s="153">
        <v>1336</v>
      </c>
      <c r="P213" s="155">
        <v>14.2</v>
      </c>
      <c r="Q213" s="153">
        <v>536</v>
      </c>
      <c r="R213" s="155">
        <v>5.7</v>
      </c>
      <c r="S213" s="153">
        <v>4450</v>
      </c>
      <c r="T213" s="155">
        <v>47.3</v>
      </c>
      <c r="U213" s="163">
        <v>1845</v>
      </c>
      <c r="V213" s="163">
        <v>88</v>
      </c>
      <c r="W213" s="164" t="s">
        <v>169</v>
      </c>
    </row>
    <row r="214" spans="1:23" hidden="1" x14ac:dyDescent="0.25">
      <c r="A214" s="152" t="s">
        <v>326</v>
      </c>
      <c r="B214" s="152"/>
      <c r="C214" s="152" t="s">
        <v>336</v>
      </c>
      <c r="D214" s="152" t="s">
        <v>337</v>
      </c>
      <c r="E214" s="152" t="s">
        <v>166</v>
      </c>
      <c r="F214" s="162">
        <v>17.052</v>
      </c>
      <c r="G214" s="152"/>
      <c r="H214" s="152" t="s">
        <v>171</v>
      </c>
      <c r="I214" s="152" t="s">
        <v>344</v>
      </c>
      <c r="J214" s="153">
        <v>99000</v>
      </c>
      <c r="K214" s="153">
        <v>9504</v>
      </c>
      <c r="L214" s="155">
        <v>9.6</v>
      </c>
      <c r="M214" s="153">
        <v>3117</v>
      </c>
      <c r="N214" s="155">
        <v>32.799999999999997</v>
      </c>
      <c r="O214" s="153">
        <v>1350</v>
      </c>
      <c r="P214" s="155">
        <v>14.2</v>
      </c>
      <c r="Q214" s="153">
        <v>542</v>
      </c>
      <c r="R214" s="155">
        <v>5.7</v>
      </c>
      <c r="S214" s="153">
        <v>4495</v>
      </c>
      <c r="T214" s="155">
        <v>47.3</v>
      </c>
      <c r="U214" s="163">
        <v>1864</v>
      </c>
      <c r="V214" s="163">
        <v>88</v>
      </c>
      <c r="W214" s="164" t="s">
        <v>179</v>
      </c>
    </row>
    <row r="215" spans="1:23" hidden="1" x14ac:dyDescent="0.25">
      <c r="A215" s="152" t="s">
        <v>326</v>
      </c>
      <c r="B215" s="152"/>
      <c r="C215" s="152" t="s">
        <v>336</v>
      </c>
      <c r="D215" s="152" t="s">
        <v>337</v>
      </c>
      <c r="E215" s="152" t="s">
        <v>345</v>
      </c>
      <c r="F215" s="162">
        <v>19.986000000000001</v>
      </c>
      <c r="G215" s="152"/>
      <c r="H215" s="152" t="s">
        <v>171</v>
      </c>
      <c r="I215" s="152" t="s">
        <v>346</v>
      </c>
      <c r="J215" s="153">
        <v>105000</v>
      </c>
      <c r="K215" s="153">
        <v>13440</v>
      </c>
      <c r="L215" s="155">
        <v>12.8</v>
      </c>
      <c r="M215" s="153">
        <v>1962</v>
      </c>
      <c r="N215" s="155">
        <v>14.6</v>
      </c>
      <c r="O215" s="153">
        <v>5134</v>
      </c>
      <c r="P215" s="155">
        <v>38.200000000000003</v>
      </c>
      <c r="Q215" s="153">
        <v>578</v>
      </c>
      <c r="R215" s="155">
        <v>4.3</v>
      </c>
      <c r="S215" s="153">
        <v>5766</v>
      </c>
      <c r="T215" s="155">
        <v>42.9</v>
      </c>
      <c r="U215" s="163">
        <v>2615</v>
      </c>
      <c r="V215" s="163">
        <v>96</v>
      </c>
      <c r="W215" s="164" t="s">
        <v>179</v>
      </c>
    </row>
    <row r="216" spans="1:23" hidden="1" x14ac:dyDescent="0.25">
      <c r="A216" s="152" t="s">
        <v>326</v>
      </c>
      <c r="B216" s="152"/>
      <c r="C216" s="152" t="s">
        <v>336</v>
      </c>
      <c r="D216" s="152" t="s">
        <v>337</v>
      </c>
      <c r="E216" s="152"/>
      <c r="F216" s="162">
        <v>19.75</v>
      </c>
      <c r="G216" s="152"/>
      <c r="H216" s="152" t="s">
        <v>167</v>
      </c>
      <c r="I216" s="152" t="s">
        <v>346</v>
      </c>
      <c r="J216" s="153">
        <v>9400</v>
      </c>
      <c r="K216" s="153">
        <v>536</v>
      </c>
      <c r="L216" s="155">
        <v>5.7</v>
      </c>
      <c r="M216" s="153">
        <v>123</v>
      </c>
      <c r="N216" s="155">
        <v>23</v>
      </c>
      <c r="O216" s="153">
        <v>102</v>
      </c>
      <c r="P216" s="155">
        <v>19</v>
      </c>
      <c r="Q216" s="153">
        <v>54</v>
      </c>
      <c r="R216" s="155">
        <v>10</v>
      </c>
      <c r="S216" s="153">
        <v>257</v>
      </c>
      <c r="T216" s="155">
        <v>48</v>
      </c>
      <c r="U216" s="163">
        <v>110</v>
      </c>
      <c r="V216" s="163">
        <v>1</v>
      </c>
      <c r="W216" s="164" t="s">
        <v>179</v>
      </c>
    </row>
    <row r="217" spans="1:23" hidden="1" x14ac:dyDescent="0.25">
      <c r="A217" s="152" t="s">
        <v>326</v>
      </c>
      <c r="B217" s="152"/>
      <c r="C217" s="152" t="s">
        <v>336</v>
      </c>
      <c r="D217" s="152" t="s">
        <v>337</v>
      </c>
      <c r="E217" s="152"/>
      <c r="F217" s="162">
        <v>33.1</v>
      </c>
      <c r="G217" s="152"/>
      <c r="H217" s="152" t="s">
        <v>171</v>
      </c>
      <c r="I217" s="152" t="s">
        <v>347</v>
      </c>
      <c r="J217" s="153">
        <v>5000</v>
      </c>
      <c r="K217" s="153">
        <v>321</v>
      </c>
      <c r="L217" s="155">
        <v>6.41</v>
      </c>
      <c r="M217" s="153">
        <v>77</v>
      </c>
      <c r="N217" s="155">
        <v>24</v>
      </c>
      <c r="O217" s="153">
        <v>61</v>
      </c>
      <c r="P217" s="155">
        <v>19</v>
      </c>
      <c r="Q217" s="153">
        <v>26</v>
      </c>
      <c r="R217" s="155">
        <v>8</v>
      </c>
      <c r="S217" s="153">
        <v>157</v>
      </c>
      <c r="T217" s="155">
        <v>49</v>
      </c>
      <c r="U217" s="163">
        <v>66</v>
      </c>
      <c r="V217" s="163">
        <v>1</v>
      </c>
      <c r="W217" s="164" t="s">
        <v>179</v>
      </c>
    </row>
    <row r="218" spans="1:23" hidden="1" x14ac:dyDescent="0.25">
      <c r="A218" s="152" t="s">
        <v>326</v>
      </c>
      <c r="B218" s="152"/>
      <c r="C218" s="152" t="s">
        <v>336</v>
      </c>
      <c r="D218" s="152" t="s">
        <v>337</v>
      </c>
      <c r="E218" s="152"/>
      <c r="F218" s="162">
        <v>33.1</v>
      </c>
      <c r="G218" s="152"/>
      <c r="H218" s="152" t="s">
        <v>167</v>
      </c>
      <c r="I218" s="152" t="s">
        <v>347</v>
      </c>
      <c r="J218" s="153">
        <v>6200</v>
      </c>
      <c r="K218" s="153">
        <v>391</v>
      </c>
      <c r="L218" s="155">
        <v>6.3</v>
      </c>
      <c r="M218" s="153">
        <v>93</v>
      </c>
      <c r="N218" s="155">
        <v>23.8</v>
      </c>
      <c r="O218" s="153">
        <v>88</v>
      </c>
      <c r="P218" s="155">
        <v>22.4</v>
      </c>
      <c r="Q218" s="153">
        <v>31</v>
      </c>
      <c r="R218" s="155">
        <v>8</v>
      </c>
      <c r="S218" s="153">
        <v>179</v>
      </c>
      <c r="T218" s="155">
        <v>45.8</v>
      </c>
      <c r="U218" s="163">
        <v>78</v>
      </c>
      <c r="V218" s="163">
        <v>1</v>
      </c>
      <c r="W218" s="164" t="s">
        <v>169</v>
      </c>
    </row>
    <row r="219" spans="1:23" hidden="1" x14ac:dyDescent="0.25">
      <c r="A219" s="152" t="s">
        <v>326</v>
      </c>
      <c r="B219" s="152"/>
      <c r="C219" s="152" t="s">
        <v>336</v>
      </c>
      <c r="D219" s="152" t="s">
        <v>348</v>
      </c>
      <c r="E219" s="152" t="s">
        <v>166</v>
      </c>
      <c r="F219" s="162">
        <v>8.8849999999999998</v>
      </c>
      <c r="G219" s="152"/>
      <c r="H219" s="152" t="s">
        <v>192</v>
      </c>
      <c r="I219" s="152" t="s">
        <v>349</v>
      </c>
      <c r="J219" s="153">
        <v>7600</v>
      </c>
      <c r="K219" s="153">
        <v>341</v>
      </c>
      <c r="L219" s="155">
        <v>4.49</v>
      </c>
      <c r="M219" s="153">
        <v>99</v>
      </c>
      <c r="N219" s="155">
        <v>29</v>
      </c>
      <c r="O219" s="153">
        <v>65</v>
      </c>
      <c r="P219" s="155">
        <v>19</v>
      </c>
      <c r="Q219" s="153">
        <v>31</v>
      </c>
      <c r="R219" s="155">
        <v>9</v>
      </c>
      <c r="S219" s="153">
        <v>147</v>
      </c>
      <c r="T219" s="155">
        <v>43</v>
      </c>
      <c r="U219" s="163">
        <v>65</v>
      </c>
      <c r="V219" s="163">
        <v>1</v>
      </c>
      <c r="W219" s="164" t="s">
        <v>179</v>
      </c>
    </row>
    <row r="220" spans="1:23" hidden="1" x14ac:dyDescent="0.25">
      <c r="A220" s="152" t="s">
        <v>326</v>
      </c>
      <c r="B220" s="152"/>
      <c r="C220" s="152" t="s">
        <v>336</v>
      </c>
      <c r="D220" s="152" t="s">
        <v>350</v>
      </c>
      <c r="E220" s="152" t="s">
        <v>166</v>
      </c>
      <c r="F220" s="162">
        <v>0</v>
      </c>
      <c r="G220" s="152"/>
      <c r="H220" s="152" t="s">
        <v>192</v>
      </c>
      <c r="I220" s="152" t="s">
        <v>349</v>
      </c>
      <c r="J220" s="153">
        <v>7600</v>
      </c>
      <c r="K220" s="153">
        <v>341</v>
      </c>
      <c r="L220" s="155">
        <v>4.49</v>
      </c>
      <c r="M220" s="153">
        <v>99</v>
      </c>
      <c r="N220" s="155">
        <v>29</v>
      </c>
      <c r="O220" s="153">
        <v>65</v>
      </c>
      <c r="P220" s="155">
        <v>19</v>
      </c>
      <c r="Q220" s="153">
        <v>31</v>
      </c>
      <c r="R220" s="155">
        <v>9</v>
      </c>
      <c r="S220" s="153">
        <v>147</v>
      </c>
      <c r="T220" s="155">
        <v>43</v>
      </c>
      <c r="U220" s="163">
        <v>65</v>
      </c>
      <c r="V220" s="163">
        <v>1</v>
      </c>
      <c r="W220" s="164" t="s">
        <v>179</v>
      </c>
    </row>
    <row r="221" spans="1:23" hidden="1" x14ac:dyDescent="0.25">
      <c r="A221" s="152" t="s">
        <v>326</v>
      </c>
      <c r="B221" s="152"/>
      <c r="C221" s="152" t="s">
        <v>336</v>
      </c>
      <c r="D221" s="152" t="s">
        <v>350</v>
      </c>
      <c r="E221" s="152"/>
      <c r="F221" s="162">
        <v>26.22</v>
      </c>
      <c r="G221" s="152"/>
      <c r="H221" s="152" t="s">
        <v>171</v>
      </c>
      <c r="I221" s="152" t="s">
        <v>351</v>
      </c>
      <c r="J221" s="153">
        <v>7900</v>
      </c>
      <c r="K221" s="153">
        <v>514</v>
      </c>
      <c r="L221" s="155">
        <v>6.5</v>
      </c>
      <c r="M221" s="153">
        <v>126</v>
      </c>
      <c r="N221" s="155">
        <v>24.5</v>
      </c>
      <c r="O221" s="153">
        <v>158</v>
      </c>
      <c r="P221" s="155">
        <v>30.8</v>
      </c>
      <c r="Q221" s="153">
        <v>65</v>
      </c>
      <c r="R221" s="155">
        <v>12.7</v>
      </c>
      <c r="S221" s="153">
        <v>164</v>
      </c>
      <c r="T221" s="155">
        <v>32</v>
      </c>
      <c r="U221" s="163">
        <v>85</v>
      </c>
      <c r="V221" s="163">
        <v>1</v>
      </c>
      <c r="W221" s="164" t="s">
        <v>179</v>
      </c>
    </row>
    <row r="222" spans="1:23" hidden="1" x14ac:dyDescent="0.25">
      <c r="A222" s="152" t="s">
        <v>326</v>
      </c>
      <c r="B222" s="152"/>
      <c r="C222" s="152" t="s">
        <v>336</v>
      </c>
      <c r="D222" s="152" t="s">
        <v>350</v>
      </c>
      <c r="E222" s="152"/>
      <c r="F222" s="162">
        <v>26.22</v>
      </c>
      <c r="G222" s="152"/>
      <c r="H222" s="152" t="s">
        <v>167</v>
      </c>
      <c r="I222" s="152" t="s">
        <v>351</v>
      </c>
      <c r="J222" s="153">
        <v>7800</v>
      </c>
      <c r="K222" s="153">
        <v>514</v>
      </c>
      <c r="L222" s="155">
        <v>6.59</v>
      </c>
      <c r="M222" s="153">
        <v>118</v>
      </c>
      <c r="N222" s="155">
        <v>23</v>
      </c>
      <c r="O222" s="153">
        <v>149</v>
      </c>
      <c r="P222" s="155">
        <v>29</v>
      </c>
      <c r="Q222" s="153">
        <v>67</v>
      </c>
      <c r="R222" s="155">
        <v>13</v>
      </c>
      <c r="S222" s="153">
        <v>180</v>
      </c>
      <c r="T222" s="155">
        <v>35</v>
      </c>
      <c r="U222" s="163">
        <v>90</v>
      </c>
      <c r="V222" s="163">
        <v>1</v>
      </c>
      <c r="W222" s="164" t="s">
        <v>179</v>
      </c>
    </row>
    <row r="223" spans="1:23" hidden="1" x14ac:dyDescent="0.25">
      <c r="A223" s="152" t="s">
        <v>326</v>
      </c>
      <c r="B223" s="152"/>
      <c r="C223" s="152" t="s">
        <v>336</v>
      </c>
      <c r="D223" s="152" t="s">
        <v>350</v>
      </c>
      <c r="E223" s="152"/>
      <c r="F223" s="162">
        <v>29.62</v>
      </c>
      <c r="G223" s="152"/>
      <c r="H223" s="152" t="s">
        <v>171</v>
      </c>
      <c r="I223" s="152" t="s">
        <v>352</v>
      </c>
      <c r="J223" s="153">
        <v>7000</v>
      </c>
      <c r="K223" s="153">
        <v>350</v>
      </c>
      <c r="L223" s="155">
        <v>5</v>
      </c>
      <c r="M223" s="153">
        <v>102</v>
      </c>
      <c r="N223" s="155">
        <v>29.1</v>
      </c>
      <c r="O223" s="153">
        <v>103</v>
      </c>
      <c r="P223" s="155">
        <v>29.5</v>
      </c>
      <c r="Q223" s="153">
        <v>50</v>
      </c>
      <c r="R223" s="155">
        <v>14.25</v>
      </c>
      <c r="S223" s="153">
        <v>95</v>
      </c>
      <c r="T223" s="155">
        <v>27.15</v>
      </c>
      <c r="U223" s="163">
        <v>53</v>
      </c>
      <c r="V223" s="163">
        <v>1</v>
      </c>
      <c r="W223" s="164" t="s">
        <v>169</v>
      </c>
    </row>
    <row r="224" spans="1:23" hidden="1" x14ac:dyDescent="0.25">
      <c r="A224" s="152" t="s">
        <v>326</v>
      </c>
      <c r="B224" s="152"/>
      <c r="C224" s="152" t="s">
        <v>336</v>
      </c>
      <c r="D224" s="152" t="s">
        <v>350</v>
      </c>
      <c r="E224" s="152"/>
      <c r="F224" s="162">
        <v>29.62</v>
      </c>
      <c r="G224" s="152"/>
      <c r="H224" s="152" t="s">
        <v>167</v>
      </c>
      <c r="I224" s="152" t="s">
        <v>352</v>
      </c>
      <c r="J224" s="153">
        <v>6800</v>
      </c>
      <c r="K224" s="153">
        <v>340</v>
      </c>
      <c r="L224" s="155">
        <v>5</v>
      </c>
      <c r="M224" s="153">
        <v>112</v>
      </c>
      <c r="N224" s="155">
        <v>33</v>
      </c>
      <c r="O224" s="153">
        <v>92</v>
      </c>
      <c r="P224" s="155">
        <v>27</v>
      </c>
      <c r="Q224" s="153">
        <v>41</v>
      </c>
      <c r="R224" s="155">
        <v>12</v>
      </c>
      <c r="S224" s="153">
        <v>95</v>
      </c>
      <c r="T224" s="155">
        <v>28</v>
      </c>
      <c r="U224" s="163">
        <v>51</v>
      </c>
      <c r="V224" s="163">
        <v>1</v>
      </c>
      <c r="W224" s="164" t="s">
        <v>179</v>
      </c>
    </row>
    <row r="225" spans="1:23" hidden="1" x14ac:dyDescent="0.25">
      <c r="A225" s="152" t="s">
        <v>326</v>
      </c>
      <c r="B225" s="152"/>
      <c r="C225" s="152" t="s">
        <v>336</v>
      </c>
      <c r="D225" s="152" t="s">
        <v>350</v>
      </c>
      <c r="E225" s="152" t="s">
        <v>166</v>
      </c>
      <c r="F225" s="162">
        <v>42.62</v>
      </c>
      <c r="G225" s="152"/>
      <c r="H225" s="152" t="s">
        <v>171</v>
      </c>
      <c r="I225" s="152" t="s">
        <v>353</v>
      </c>
      <c r="J225" s="153">
        <v>6000</v>
      </c>
      <c r="K225" s="153">
        <v>240</v>
      </c>
      <c r="L225" s="155">
        <v>4</v>
      </c>
      <c r="M225" s="153">
        <v>46</v>
      </c>
      <c r="N225" s="155">
        <v>19</v>
      </c>
      <c r="O225" s="153">
        <v>89</v>
      </c>
      <c r="P225" s="155">
        <v>37</v>
      </c>
      <c r="Q225" s="153">
        <v>31</v>
      </c>
      <c r="R225" s="155">
        <v>13</v>
      </c>
      <c r="S225" s="153">
        <v>74</v>
      </c>
      <c r="T225" s="155">
        <v>31</v>
      </c>
      <c r="U225" s="163">
        <v>40</v>
      </c>
      <c r="V225" s="163">
        <v>1</v>
      </c>
      <c r="W225" s="164" t="s">
        <v>179</v>
      </c>
    </row>
    <row r="226" spans="1:23" hidden="1" x14ac:dyDescent="0.25">
      <c r="A226" s="152" t="s">
        <v>326</v>
      </c>
      <c r="B226" s="152"/>
      <c r="C226" s="152" t="s">
        <v>336</v>
      </c>
      <c r="D226" s="152" t="s">
        <v>350</v>
      </c>
      <c r="E226" s="152"/>
      <c r="F226" s="162">
        <v>44.497</v>
      </c>
      <c r="G226" s="152"/>
      <c r="H226" s="152" t="s">
        <v>171</v>
      </c>
      <c r="I226" s="152" t="s">
        <v>354</v>
      </c>
      <c r="J226" s="153">
        <v>2700</v>
      </c>
      <c r="K226" s="153">
        <v>189</v>
      </c>
      <c r="L226" s="155">
        <v>7</v>
      </c>
      <c r="M226" s="153">
        <v>34</v>
      </c>
      <c r="N226" s="155">
        <v>18</v>
      </c>
      <c r="O226" s="153">
        <v>77</v>
      </c>
      <c r="P226" s="155">
        <v>41</v>
      </c>
      <c r="Q226" s="153">
        <v>8</v>
      </c>
      <c r="R226" s="155">
        <v>4</v>
      </c>
      <c r="S226" s="153">
        <v>70</v>
      </c>
      <c r="T226" s="155">
        <v>37</v>
      </c>
      <c r="U226" s="163">
        <v>34</v>
      </c>
      <c r="V226" s="163">
        <v>1</v>
      </c>
      <c r="W226" s="164" t="s">
        <v>179</v>
      </c>
    </row>
    <row r="227" spans="1:23" hidden="1" x14ac:dyDescent="0.25">
      <c r="A227" s="152" t="s">
        <v>326</v>
      </c>
      <c r="B227" s="152"/>
      <c r="C227" s="152" t="s">
        <v>336</v>
      </c>
      <c r="D227" s="152" t="s">
        <v>350</v>
      </c>
      <c r="E227" s="152"/>
      <c r="F227" s="162">
        <v>44.497</v>
      </c>
      <c r="G227" s="152"/>
      <c r="H227" s="152" t="s">
        <v>167</v>
      </c>
      <c r="I227" s="152" t="s">
        <v>354</v>
      </c>
      <c r="J227" s="153">
        <v>2550</v>
      </c>
      <c r="K227" s="153">
        <v>179</v>
      </c>
      <c r="L227" s="155">
        <v>7.02</v>
      </c>
      <c r="M227" s="153">
        <v>23</v>
      </c>
      <c r="N227" s="155">
        <v>13</v>
      </c>
      <c r="O227" s="153">
        <v>75</v>
      </c>
      <c r="P227" s="155">
        <v>42</v>
      </c>
      <c r="Q227" s="153">
        <v>9</v>
      </c>
      <c r="R227" s="155">
        <v>5</v>
      </c>
      <c r="S227" s="153">
        <v>72</v>
      </c>
      <c r="T227" s="155">
        <v>40</v>
      </c>
      <c r="U227" s="163">
        <v>34</v>
      </c>
      <c r="V227" s="163">
        <v>1</v>
      </c>
      <c r="W227" s="164" t="s">
        <v>179</v>
      </c>
    </row>
    <row r="228" spans="1:23" hidden="1" x14ac:dyDescent="0.25">
      <c r="A228" s="152" t="s">
        <v>326</v>
      </c>
      <c r="B228" s="152"/>
      <c r="C228" s="152" t="s">
        <v>336</v>
      </c>
      <c r="D228" s="152" t="s">
        <v>350</v>
      </c>
      <c r="E228" s="152"/>
      <c r="F228" s="162">
        <v>49.57</v>
      </c>
      <c r="G228" s="152"/>
      <c r="H228" s="152" t="s">
        <v>171</v>
      </c>
      <c r="I228" s="152" t="s">
        <v>355</v>
      </c>
      <c r="J228" s="153">
        <v>1400</v>
      </c>
      <c r="K228" s="153">
        <v>119</v>
      </c>
      <c r="L228" s="155">
        <v>8.48</v>
      </c>
      <c r="M228" s="153">
        <v>12</v>
      </c>
      <c r="N228" s="155">
        <v>10</v>
      </c>
      <c r="O228" s="153">
        <v>54</v>
      </c>
      <c r="P228" s="155">
        <v>45</v>
      </c>
      <c r="Q228" s="153">
        <v>5</v>
      </c>
      <c r="R228" s="155">
        <v>4</v>
      </c>
      <c r="S228" s="153">
        <v>49</v>
      </c>
      <c r="T228" s="155">
        <v>41</v>
      </c>
      <c r="U228" s="163">
        <v>23</v>
      </c>
      <c r="V228" s="163">
        <v>1</v>
      </c>
      <c r="W228" s="164" t="s">
        <v>169</v>
      </c>
    </row>
    <row r="229" spans="1:23" hidden="1" x14ac:dyDescent="0.25">
      <c r="A229" s="152" t="s">
        <v>326</v>
      </c>
      <c r="B229" s="152"/>
      <c r="C229" s="152" t="s">
        <v>336</v>
      </c>
      <c r="D229" s="152" t="s">
        <v>350</v>
      </c>
      <c r="E229" s="152" t="s">
        <v>166</v>
      </c>
      <c r="F229" s="162">
        <v>65.864999999999995</v>
      </c>
      <c r="G229" s="152"/>
      <c r="H229" s="152" t="s">
        <v>192</v>
      </c>
      <c r="I229" s="152" t="s">
        <v>356</v>
      </c>
      <c r="J229" s="153">
        <v>1200</v>
      </c>
      <c r="K229" s="153">
        <v>24</v>
      </c>
      <c r="L229" s="155">
        <v>2</v>
      </c>
      <c r="M229" s="153">
        <v>8</v>
      </c>
      <c r="N229" s="155">
        <v>33</v>
      </c>
      <c r="O229" s="153">
        <v>8</v>
      </c>
      <c r="P229" s="155">
        <v>32</v>
      </c>
      <c r="Q229" s="153">
        <v>2</v>
      </c>
      <c r="R229" s="155">
        <v>10</v>
      </c>
      <c r="S229" s="153">
        <v>6</v>
      </c>
      <c r="T229" s="155">
        <v>25</v>
      </c>
      <c r="U229" s="163">
        <v>3</v>
      </c>
      <c r="V229" s="163">
        <v>1</v>
      </c>
      <c r="W229" s="164" t="s">
        <v>179</v>
      </c>
    </row>
    <row r="230" spans="1:23" hidden="1" x14ac:dyDescent="0.25">
      <c r="A230" s="152" t="s">
        <v>326</v>
      </c>
      <c r="B230" s="152"/>
      <c r="C230" s="152" t="s">
        <v>336</v>
      </c>
      <c r="D230" s="152" t="s">
        <v>357</v>
      </c>
      <c r="E230" s="152" t="s">
        <v>166</v>
      </c>
      <c r="F230" s="162">
        <v>0</v>
      </c>
      <c r="G230" s="152"/>
      <c r="H230" s="152" t="s">
        <v>192</v>
      </c>
      <c r="I230" s="152" t="s">
        <v>356</v>
      </c>
      <c r="J230" s="153">
        <v>1200</v>
      </c>
      <c r="K230" s="153">
        <v>24</v>
      </c>
      <c r="L230" s="155">
        <v>2</v>
      </c>
      <c r="M230" s="153">
        <v>8</v>
      </c>
      <c r="N230" s="155">
        <v>33</v>
      </c>
      <c r="O230" s="153">
        <v>8</v>
      </c>
      <c r="P230" s="155">
        <v>32</v>
      </c>
      <c r="Q230" s="153">
        <v>2</v>
      </c>
      <c r="R230" s="155">
        <v>10</v>
      </c>
      <c r="S230" s="153">
        <v>6</v>
      </c>
      <c r="T230" s="155">
        <v>25</v>
      </c>
      <c r="U230" s="163">
        <v>3</v>
      </c>
      <c r="V230" s="163">
        <v>1</v>
      </c>
      <c r="W230" s="164" t="s">
        <v>179</v>
      </c>
    </row>
    <row r="231" spans="1:23" x14ac:dyDescent="0.25">
      <c r="A231" s="152" t="s">
        <v>358</v>
      </c>
      <c r="B231" s="152"/>
      <c r="C231" s="152" t="s">
        <v>359</v>
      </c>
      <c r="D231" s="152" t="s">
        <v>360</v>
      </c>
      <c r="E231" s="152"/>
      <c r="F231" s="162">
        <v>0.58099999999999996</v>
      </c>
      <c r="G231" s="152" t="s">
        <v>166</v>
      </c>
      <c r="H231" s="152" t="s">
        <v>171</v>
      </c>
      <c r="I231" s="152" t="s">
        <v>361</v>
      </c>
      <c r="J231" s="153">
        <v>12700</v>
      </c>
      <c r="K231" s="153">
        <v>381</v>
      </c>
      <c r="L231" s="155">
        <v>3</v>
      </c>
      <c r="M231" s="153">
        <v>259</v>
      </c>
      <c r="N231" s="155">
        <v>67.900000000000006</v>
      </c>
      <c r="O231" s="153">
        <v>56</v>
      </c>
      <c r="P231" s="155">
        <v>14.6</v>
      </c>
      <c r="Q231" s="153">
        <v>19</v>
      </c>
      <c r="R231" s="155">
        <v>4.9000000000000004</v>
      </c>
      <c r="S231" s="153">
        <v>48</v>
      </c>
      <c r="T231" s="155">
        <v>12.6</v>
      </c>
      <c r="U231" s="163">
        <v>34</v>
      </c>
      <c r="V231" s="163">
        <v>86</v>
      </c>
      <c r="W231" s="164" t="s">
        <v>179</v>
      </c>
    </row>
    <row r="232" spans="1:23" x14ac:dyDescent="0.25">
      <c r="A232" s="152" t="s">
        <v>362</v>
      </c>
      <c r="B232" s="152"/>
      <c r="C232" s="152" t="s">
        <v>359</v>
      </c>
      <c r="D232" s="152" t="s">
        <v>360</v>
      </c>
      <c r="E232" s="152" t="s">
        <v>166</v>
      </c>
      <c r="F232" s="162">
        <v>11.129</v>
      </c>
      <c r="G232" s="152"/>
      <c r="H232" s="152" t="s">
        <v>171</v>
      </c>
      <c r="I232" s="152" t="s">
        <v>363</v>
      </c>
      <c r="J232" s="153">
        <v>197000</v>
      </c>
      <c r="K232" s="153">
        <v>9850</v>
      </c>
      <c r="L232" s="155">
        <v>5</v>
      </c>
      <c r="M232" s="153">
        <v>4994</v>
      </c>
      <c r="N232" s="155">
        <v>50.7</v>
      </c>
      <c r="O232" s="153">
        <v>1576</v>
      </c>
      <c r="P232" s="155">
        <v>16</v>
      </c>
      <c r="Q232" s="153">
        <v>522</v>
      </c>
      <c r="R232" s="155">
        <v>5.3</v>
      </c>
      <c r="S232" s="153">
        <v>2758</v>
      </c>
      <c r="T232" s="155">
        <v>28</v>
      </c>
      <c r="U232" s="163">
        <v>1348</v>
      </c>
      <c r="V232" s="163">
        <v>85</v>
      </c>
      <c r="W232" s="164" t="s">
        <v>179</v>
      </c>
    </row>
    <row r="233" spans="1:23" x14ac:dyDescent="0.25">
      <c r="A233" s="152" t="s">
        <v>364</v>
      </c>
      <c r="B233" s="152"/>
      <c r="C233" s="152" t="s">
        <v>359</v>
      </c>
      <c r="D233" s="152" t="s">
        <v>360</v>
      </c>
      <c r="E233" s="152" t="s">
        <v>166</v>
      </c>
      <c r="F233" s="162">
        <v>13.333</v>
      </c>
      <c r="G233" s="152"/>
      <c r="H233" s="152" t="s">
        <v>171</v>
      </c>
      <c r="I233" s="152" t="s">
        <v>365</v>
      </c>
      <c r="J233" s="153">
        <v>51000</v>
      </c>
      <c r="K233" s="153">
        <v>2550</v>
      </c>
      <c r="L233" s="155">
        <v>5</v>
      </c>
      <c r="M233" s="153">
        <v>1448</v>
      </c>
      <c r="N233" s="155">
        <v>56.8</v>
      </c>
      <c r="O233" s="153">
        <v>347</v>
      </c>
      <c r="P233" s="155">
        <v>13.6</v>
      </c>
      <c r="Q233" s="153">
        <v>71</v>
      </c>
      <c r="R233" s="155">
        <v>2.8</v>
      </c>
      <c r="S233" s="153">
        <v>683</v>
      </c>
      <c r="T233" s="155">
        <v>26.8</v>
      </c>
      <c r="U233" s="163">
        <v>329</v>
      </c>
      <c r="V233" s="163">
        <v>96</v>
      </c>
      <c r="W233" s="164" t="s">
        <v>169</v>
      </c>
    </row>
    <row r="234" spans="1:23" x14ac:dyDescent="0.25">
      <c r="A234" s="152" t="s">
        <v>366</v>
      </c>
      <c r="B234" s="152"/>
      <c r="C234" s="152" t="s">
        <v>359</v>
      </c>
      <c r="D234" s="152" t="s">
        <v>360</v>
      </c>
      <c r="E234" s="152" t="s">
        <v>166</v>
      </c>
      <c r="F234" s="162">
        <v>27.315000000000001</v>
      </c>
      <c r="G234" s="152"/>
      <c r="H234" s="152" t="s">
        <v>167</v>
      </c>
      <c r="I234" s="152" t="s">
        <v>367</v>
      </c>
      <c r="J234" s="153">
        <v>9400</v>
      </c>
      <c r="K234" s="153">
        <v>884</v>
      </c>
      <c r="L234" s="155">
        <v>9.4</v>
      </c>
      <c r="M234" s="153">
        <v>443</v>
      </c>
      <c r="N234" s="155">
        <v>50.1</v>
      </c>
      <c r="O234" s="153">
        <v>141</v>
      </c>
      <c r="P234" s="155">
        <v>15.9</v>
      </c>
      <c r="Q234" s="153">
        <v>54</v>
      </c>
      <c r="R234" s="155">
        <v>6.1</v>
      </c>
      <c r="S234" s="153">
        <v>247</v>
      </c>
      <c r="T234" s="155">
        <v>27.9</v>
      </c>
      <c r="U234" s="163">
        <v>122</v>
      </c>
      <c r="V234" s="163">
        <v>81</v>
      </c>
      <c r="W234" s="164" t="s">
        <v>169</v>
      </c>
    </row>
    <row r="235" spans="1:23" x14ac:dyDescent="0.25">
      <c r="A235" s="152" t="s">
        <v>362</v>
      </c>
      <c r="B235" s="152"/>
      <c r="C235" s="152" t="s">
        <v>359</v>
      </c>
      <c r="D235" s="152" t="s">
        <v>360</v>
      </c>
      <c r="E235" s="152" t="s">
        <v>166</v>
      </c>
      <c r="F235" s="162">
        <v>71.376999999999995</v>
      </c>
      <c r="G235" s="152"/>
      <c r="H235" s="152" t="s">
        <v>171</v>
      </c>
      <c r="I235" s="152" t="s">
        <v>368</v>
      </c>
      <c r="J235" s="153">
        <v>136000</v>
      </c>
      <c r="K235" s="153">
        <v>9833</v>
      </c>
      <c r="L235" s="155">
        <v>7.23</v>
      </c>
      <c r="M235" s="153">
        <v>3855</v>
      </c>
      <c r="N235" s="155">
        <v>39.200000000000003</v>
      </c>
      <c r="O235" s="153">
        <v>767</v>
      </c>
      <c r="P235" s="155">
        <v>7.8</v>
      </c>
      <c r="Q235" s="153">
        <v>383</v>
      </c>
      <c r="R235" s="155">
        <v>3.9</v>
      </c>
      <c r="S235" s="153">
        <v>4828</v>
      </c>
      <c r="T235" s="155">
        <v>49.1</v>
      </c>
      <c r="U235" s="163">
        <v>1927</v>
      </c>
      <c r="V235" s="163">
        <v>7</v>
      </c>
      <c r="W235" s="164" t="s">
        <v>169</v>
      </c>
    </row>
    <row r="236" spans="1:23" x14ac:dyDescent="0.25">
      <c r="A236" s="152" t="s">
        <v>364</v>
      </c>
      <c r="B236" s="152"/>
      <c r="C236" s="152" t="s">
        <v>359</v>
      </c>
      <c r="D236" s="152" t="s">
        <v>360</v>
      </c>
      <c r="E236" s="152"/>
      <c r="F236" s="162">
        <v>1.4159999999999999</v>
      </c>
      <c r="G236" s="152"/>
      <c r="H236" s="152" t="s">
        <v>167</v>
      </c>
      <c r="I236" s="152" t="s">
        <v>369</v>
      </c>
      <c r="J236" s="153">
        <v>127000</v>
      </c>
      <c r="K236" s="153">
        <v>4572</v>
      </c>
      <c r="L236" s="155">
        <v>3.6</v>
      </c>
      <c r="M236" s="153">
        <v>3182</v>
      </c>
      <c r="N236" s="155">
        <v>69.599999999999994</v>
      </c>
      <c r="O236" s="153">
        <v>325</v>
      </c>
      <c r="P236" s="155">
        <v>7.1</v>
      </c>
      <c r="Q236" s="153">
        <v>78</v>
      </c>
      <c r="R236" s="155">
        <v>1.7</v>
      </c>
      <c r="S236" s="153">
        <v>988</v>
      </c>
      <c r="T236" s="155">
        <v>21.6</v>
      </c>
      <c r="U236" s="163">
        <v>494</v>
      </c>
      <c r="V236" s="163">
        <v>86</v>
      </c>
      <c r="W236" s="164" t="s">
        <v>179</v>
      </c>
    </row>
    <row r="237" spans="1:23" x14ac:dyDescent="0.25">
      <c r="A237" s="152" t="s">
        <v>370</v>
      </c>
      <c r="B237" s="152"/>
      <c r="C237" s="152" t="s">
        <v>359</v>
      </c>
      <c r="D237" s="152" t="s">
        <v>360</v>
      </c>
      <c r="E237" s="152" t="s">
        <v>166</v>
      </c>
      <c r="F237" s="162">
        <v>1.1180000000000001</v>
      </c>
      <c r="G237" s="152"/>
      <c r="H237" s="152" t="s">
        <v>167</v>
      </c>
      <c r="I237" s="152" t="s">
        <v>371</v>
      </c>
      <c r="J237" s="153">
        <v>93000</v>
      </c>
      <c r="K237" s="153">
        <v>6231</v>
      </c>
      <c r="L237" s="155">
        <v>6.7</v>
      </c>
      <c r="M237" s="153">
        <v>3726</v>
      </c>
      <c r="N237" s="155">
        <v>59.8</v>
      </c>
      <c r="O237" s="153">
        <v>866</v>
      </c>
      <c r="P237" s="155">
        <v>13.9</v>
      </c>
      <c r="Q237" s="153">
        <v>249</v>
      </c>
      <c r="R237" s="155">
        <v>4</v>
      </c>
      <c r="S237" s="153">
        <v>1390</v>
      </c>
      <c r="T237" s="155">
        <v>22.3</v>
      </c>
      <c r="U237" s="163">
        <v>726</v>
      </c>
      <c r="V237" s="163">
        <v>86</v>
      </c>
      <c r="W237" s="164" t="s">
        <v>169</v>
      </c>
    </row>
    <row r="238" spans="1:23" x14ac:dyDescent="0.25">
      <c r="A238" s="152" t="s">
        <v>362</v>
      </c>
      <c r="B238" s="152"/>
      <c r="C238" s="152" t="s">
        <v>359</v>
      </c>
      <c r="D238" s="152" t="s">
        <v>360</v>
      </c>
      <c r="E238" s="152" t="s">
        <v>166</v>
      </c>
      <c r="F238" s="162">
        <v>52.834000000000003</v>
      </c>
      <c r="G238" s="152"/>
      <c r="H238" s="152" t="s">
        <v>192</v>
      </c>
      <c r="I238" s="152" t="s">
        <v>372</v>
      </c>
      <c r="J238" s="153">
        <v>160000</v>
      </c>
      <c r="K238" s="153">
        <v>11488</v>
      </c>
      <c r="L238" s="155">
        <v>7.18</v>
      </c>
      <c r="M238" s="153">
        <v>6048</v>
      </c>
      <c r="N238" s="155">
        <v>52.65</v>
      </c>
      <c r="O238" s="153">
        <v>864</v>
      </c>
      <c r="P238" s="155">
        <v>7.52</v>
      </c>
      <c r="Q238" s="153">
        <v>504</v>
      </c>
      <c r="R238" s="155">
        <v>4.3899999999999997</v>
      </c>
      <c r="S238" s="153">
        <v>4071</v>
      </c>
      <c r="T238" s="155">
        <v>35.44</v>
      </c>
      <c r="U238" s="163">
        <v>1770</v>
      </c>
      <c r="V238" s="163">
        <v>18</v>
      </c>
      <c r="W238" s="164" t="s">
        <v>169</v>
      </c>
    </row>
    <row r="239" spans="1:23" x14ac:dyDescent="0.25">
      <c r="A239" s="152" t="s">
        <v>364</v>
      </c>
      <c r="B239" s="152"/>
      <c r="C239" s="152" t="s">
        <v>359</v>
      </c>
      <c r="D239" s="152" t="s">
        <v>360</v>
      </c>
      <c r="E239" s="152"/>
      <c r="F239" s="162">
        <v>52.15</v>
      </c>
      <c r="G239" s="152"/>
      <c r="H239" s="152" t="s">
        <v>171</v>
      </c>
      <c r="I239" s="152" t="s">
        <v>373</v>
      </c>
      <c r="J239" s="153">
        <v>2250</v>
      </c>
      <c r="K239" s="153">
        <v>187</v>
      </c>
      <c r="L239" s="155">
        <v>8.3000000000000007</v>
      </c>
      <c r="M239" s="153">
        <v>79</v>
      </c>
      <c r="N239" s="155">
        <v>42.1</v>
      </c>
      <c r="O239" s="153">
        <v>12</v>
      </c>
      <c r="P239" s="155">
        <v>6.5</v>
      </c>
      <c r="Q239" s="153">
        <v>8</v>
      </c>
      <c r="R239" s="155">
        <v>4.5</v>
      </c>
      <c r="S239" s="153">
        <v>88</v>
      </c>
      <c r="T239" s="155">
        <v>46.9</v>
      </c>
      <c r="U239" s="163">
        <v>35</v>
      </c>
      <c r="V239" s="163">
        <v>96</v>
      </c>
      <c r="W239" s="164" t="s">
        <v>169</v>
      </c>
    </row>
    <row r="240" spans="1:23" x14ac:dyDescent="0.25">
      <c r="A240" s="152" t="s">
        <v>364</v>
      </c>
      <c r="B240" s="152"/>
      <c r="C240" s="152" t="s">
        <v>359</v>
      </c>
      <c r="D240" s="152" t="s">
        <v>360</v>
      </c>
      <c r="E240" s="152"/>
      <c r="F240" s="162">
        <v>52.15</v>
      </c>
      <c r="G240" s="152"/>
      <c r="H240" s="152" t="s">
        <v>167</v>
      </c>
      <c r="I240" s="152" t="s">
        <v>373</v>
      </c>
      <c r="J240" s="153">
        <v>2250</v>
      </c>
      <c r="K240" s="153">
        <v>353</v>
      </c>
      <c r="L240" s="155">
        <v>15.7</v>
      </c>
      <c r="M240" s="153">
        <v>190</v>
      </c>
      <c r="N240" s="155">
        <v>53.9</v>
      </c>
      <c r="O240" s="153">
        <v>42</v>
      </c>
      <c r="P240" s="155">
        <v>11.9</v>
      </c>
      <c r="Q240" s="153">
        <v>0</v>
      </c>
      <c r="R240" s="155">
        <v>0</v>
      </c>
      <c r="S240" s="153">
        <v>121</v>
      </c>
      <c r="T240" s="155">
        <v>34.200000000000003</v>
      </c>
      <c r="U240" s="163">
        <v>52</v>
      </c>
      <c r="V240" s="163">
        <v>96</v>
      </c>
      <c r="W240" s="164" t="s">
        <v>169</v>
      </c>
    </row>
    <row r="241" spans="1:23" x14ac:dyDescent="0.25">
      <c r="A241" s="152" t="s">
        <v>374</v>
      </c>
      <c r="B241" s="152"/>
      <c r="C241" s="152" t="s">
        <v>359</v>
      </c>
      <c r="D241" s="152" t="s">
        <v>360</v>
      </c>
      <c r="E241" s="152" t="s">
        <v>166</v>
      </c>
      <c r="F241" s="162">
        <v>51.98</v>
      </c>
      <c r="G241" s="152"/>
      <c r="H241" s="152" t="s">
        <v>171</v>
      </c>
      <c r="I241" s="152" t="s">
        <v>375</v>
      </c>
      <c r="J241" s="153">
        <v>17500</v>
      </c>
      <c r="K241" s="153">
        <v>2249</v>
      </c>
      <c r="L241" s="155">
        <v>12.85</v>
      </c>
      <c r="M241" s="153">
        <v>883</v>
      </c>
      <c r="N241" s="155">
        <v>39.24</v>
      </c>
      <c r="O241" s="153">
        <v>115</v>
      </c>
      <c r="P241" s="155">
        <v>5.1100000000000003</v>
      </c>
      <c r="Q241" s="153">
        <v>55</v>
      </c>
      <c r="R241" s="155">
        <v>2.44</v>
      </c>
      <c r="S241" s="153">
        <v>1196</v>
      </c>
      <c r="T241" s="155">
        <v>53.2</v>
      </c>
      <c r="U241" s="163">
        <v>462</v>
      </c>
      <c r="V241" s="163">
        <v>17</v>
      </c>
      <c r="W241" s="164" t="s">
        <v>169</v>
      </c>
    </row>
    <row r="242" spans="1:23" x14ac:dyDescent="0.25">
      <c r="A242" s="152" t="s">
        <v>376</v>
      </c>
      <c r="B242" s="152"/>
      <c r="C242" s="152" t="s">
        <v>359</v>
      </c>
      <c r="D242" s="152" t="s">
        <v>360</v>
      </c>
      <c r="E242" s="152"/>
      <c r="F242" s="162">
        <v>3.6539999999999999</v>
      </c>
      <c r="G242" s="152"/>
      <c r="H242" s="152" t="s">
        <v>171</v>
      </c>
      <c r="I242" s="152" t="s">
        <v>377</v>
      </c>
      <c r="J242" s="153">
        <v>180000</v>
      </c>
      <c r="K242" s="153">
        <v>12600</v>
      </c>
      <c r="L242" s="155">
        <v>7</v>
      </c>
      <c r="M242" s="153">
        <v>6606</v>
      </c>
      <c r="N242" s="155">
        <v>52.43</v>
      </c>
      <c r="O242" s="153">
        <v>1101</v>
      </c>
      <c r="P242" s="155">
        <v>8.74</v>
      </c>
      <c r="Q242" s="153">
        <v>367</v>
      </c>
      <c r="R242" s="155">
        <v>2.91</v>
      </c>
      <c r="S242" s="153">
        <v>4526</v>
      </c>
      <c r="T242" s="155">
        <v>35.92</v>
      </c>
      <c r="U242" s="163">
        <v>1948</v>
      </c>
      <c r="V242" s="163">
        <v>3</v>
      </c>
      <c r="W242" s="164" t="s">
        <v>169</v>
      </c>
    </row>
    <row r="243" spans="1:23" x14ac:dyDescent="0.25">
      <c r="A243" s="152" t="s">
        <v>376</v>
      </c>
      <c r="B243" s="152"/>
      <c r="C243" s="152" t="s">
        <v>359</v>
      </c>
      <c r="D243" s="152" t="s">
        <v>360</v>
      </c>
      <c r="E243" s="152"/>
      <c r="F243" s="162">
        <v>3.6539999999999999</v>
      </c>
      <c r="G243" s="152"/>
      <c r="H243" s="152" t="s">
        <v>167</v>
      </c>
      <c r="I243" s="152" t="s">
        <v>377</v>
      </c>
      <c r="J243" s="153">
        <v>185000</v>
      </c>
      <c r="K243" s="153">
        <v>12950</v>
      </c>
      <c r="L243" s="155">
        <v>7</v>
      </c>
      <c r="M243" s="153">
        <v>6790</v>
      </c>
      <c r="N243" s="155">
        <v>52.43</v>
      </c>
      <c r="O243" s="153">
        <v>1132</v>
      </c>
      <c r="P243" s="155">
        <v>8.74</v>
      </c>
      <c r="Q243" s="153">
        <v>377</v>
      </c>
      <c r="R243" s="155">
        <v>2.91</v>
      </c>
      <c r="S243" s="153">
        <v>4652</v>
      </c>
      <c r="T243" s="155">
        <v>35.92</v>
      </c>
      <c r="U243" s="163">
        <v>2002</v>
      </c>
      <c r="V243" s="163">
        <v>3</v>
      </c>
      <c r="W243" s="164" t="s">
        <v>169</v>
      </c>
    </row>
    <row r="244" spans="1:23" x14ac:dyDescent="0.25">
      <c r="A244" s="152" t="s">
        <v>378</v>
      </c>
      <c r="B244" s="152"/>
      <c r="C244" s="152" t="s">
        <v>359</v>
      </c>
      <c r="D244" s="152" t="s">
        <v>360</v>
      </c>
      <c r="E244" s="152" t="s">
        <v>166</v>
      </c>
      <c r="F244" s="162">
        <v>9.9949999999999992</v>
      </c>
      <c r="G244" s="152"/>
      <c r="H244" s="152" t="s">
        <v>379</v>
      </c>
      <c r="I244" s="152" t="s">
        <v>380</v>
      </c>
      <c r="J244" s="153">
        <v>141000</v>
      </c>
      <c r="K244" s="153">
        <v>9433</v>
      </c>
      <c r="L244" s="155">
        <v>6.69</v>
      </c>
      <c r="M244" s="153">
        <v>4630</v>
      </c>
      <c r="N244" s="155">
        <v>49.08</v>
      </c>
      <c r="O244" s="153">
        <v>1088</v>
      </c>
      <c r="P244" s="155">
        <v>11.53</v>
      </c>
      <c r="Q244" s="153">
        <v>260</v>
      </c>
      <c r="R244" s="155">
        <v>2.76</v>
      </c>
      <c r="S244" s="153">
        <v>3455</v>
      </c>
      <c r="T244" s="155">
        <v>36.630000000000003</v>
      </c>
      <c r="U244" s="163">
        <v>1492</v>
      </c>
      <c r="V244" s="163">
        <v>22</v>
      </c>
      <c r="W244" s="164" t="s">
        <v>169</v>
      </c>
    </row>
    <row r="245" spans="1:23" x14ac:dyDescent="0.25">
      <c r="A245" s="152" t="s">
        <v>366</v>
      </c>
      <c r="B245" s="152"/>
      <c r="C245" s="152" t="s">
        <v>359</v>
      </c>
      <c r="D245" s="152" t="s">
        <v>360</v>
      </c>
      <c r="E245" s="152" t="s">
        <v>166</v>
      </c>
      <c r="F245" s="162">
        <v>22.56</v>
      </c>
      <c r="G245" s="152"/>
      <c r="H245" s="152" t="s">
        <v>167</v>
      </c>
      <c r="I245" s="152" t="s">
        <v>381</v>
      </c>
      <c r="J245" s="153">
        <v>10300</v>
      </c>
      <c r="K245" s="153">
        <v>880</v>
      </c>
      <c r="L245" s="155">
        <v>8.5399999999999991</v>
      </c>
      <c r="M245" s="153">
        <v>726</v>
      </c>
      <c r="N245" s="155">
        <v>82.51</v>
      </c>
      <c r="O245" s="153">
        <v>49</v>
      </c>
      <c r="P245" s="155">
        <v>5.53</v>
      </c>
      <c r="Q245" s="153">
        <v>33</v>
      </c>
      <c r="R245" s="155">
        <v>3.77</v>
      </c>
      <c r="S245" s="153">
        <v>72</v>
      </c>
      <c r="T245" s="155">
        <v>8.1999999999999993</v>
      </c>
      <c r="U245" s="163">
        <v>60</v>
      </c>
      <c r="V245" s="163">
        <v>22</v>
      </c>
      <c r="W245" s="164" t="s">
        <v>179</v>
      </c>
    </row>
    <row r="246" spans="1:23" x14ac:dyDescent="0.25">
      <c r="A246" s="152" t="s">
        <v>374</v>
      </c>
      <c r="B246" s="152"/>
      <c r="C246" s="152" t="s">
        <v>359</v>
      </c>
      <c r="D246" s="152" t="s">
        <v>360</v>
      </c>
      <c r="E246" s="152"/>
      <c r="F246" s="162">
        <v>8.3360000000000003</v>
      </c>
      <c r="G246" s="152"/>
      <c r="H246" s="152" t="s">
        <v>167</v>
      </c>
      <c r="I246" s="152" t="s">
        <v>382</v>
      </c>
      <c r="J246" s="153">
        <v>201000</v>
      </c>
      <c r="K246" s="153">
        <v>4040</v>
      </c>
      <c r="L246" s="155">
        <v>2.0099999999999998</v>
      </c>
      <c r="M246" s="153">
        <v>1473</v>
      </c>
      <c r="N246" s="155">
        <v>36.450000000000003</v>
      </c>
      <c r="O246" s="153">
        <v>1353</v>
      </c>
      <c r="P246" s="155">
        <v>33.5</v>
      </c>
      <c r="Q246" s="153">
        <v>526</v>
      </c>
      <c r="R246" s="155">
        <v>13.01</v>
      </c>
      <c r="S246" s="153">
        <v>688</v>
      </c>
      <c r="T246" s="155">
        <v>17.04</v>
      </c>
      <c r="U246" s="163">
        <v>491</v>
      </c>
      <c r="V246" s="163">
        <v>22</v>
      </c>
      <c r="W246" s="164" t="s">
        <v>179</v>
      </c>
    </row>
    <row r="247" spans="1:23" x14ac:dyDescent="0.25">
      <c r="A247" s="152" t="s">
        <v>364</v>
      </c>
      <c r="B247" s="152"/>
      <c r="C247" s="152" t="s">
        <v>359</v>
      </c>
      <c r="D247" s="152" t="s">
        <v>360</v>
      </c>
      <c r="E247" s="152"/>
      <c r="F247" s="162">
        <v>7.758</v>
      </c>
      <c r="G247" s="152"/>
      <c r="H247" s="152" t="s">
        <v>171</v>
      </c>
      <c r="I247" s="152" t="s">
        <v>382</v>
      </c>
      <c r="J247" s="153">
        <v>161000</v>
      </c>
      <c r="K247" s="153">
        <v>6279</v>
      </c>
      <c r="L247" s="155">
        <v>3.9</v>
      </c>
      <c r="M247" s="153">
        <v>4565</v>
      </c>
      <c r="N247" s="155">
        <v>72.7</v>
      </c>
      <c r="O247" s="153">
        <v>609</v>
      </c>
      <c r="P247" s="155">
        <v>9.6999999999999993</v>
      </c>
      <c r="Q247" s="153">
        <v>151</v>
      </c>
      <c r="R247" s="155">
        <v>2.4</v>
      </c>
      <c r="S247" s="153">
        <v>954</v>
      </c>
      <c r="T247" s="155">
        <v>15.2</v>
      </c>
      <c r="U247" s="163">
        <v>567</v>
      </c>
      <c r="V247" s="163">
        <v>86</v>
      </c>
      <c r="W247" s="164" t="s">
        <v>179</v>
      </c>
    </row>
    <row r="248" spans="1:23" x14ac:dyDescent="0.25">
      <c r="A248" s="152" t="s">
        <v>383</v>
      </c>
      <c r="B248" s="152"/>
      <c r="C248" s="152" t="s">
        <v>359</v>
      </c>
      <c r="D248" s="152" t="s">
        <v>360</v>
      </c>
      <c r="E248" s="152"/>
      <c r="F248" s="162">
        <v>17.454999999999998</v>
      </c>
      <c r="G248" s="152"/>
      <c r="H248" s="152" t="s">
        <v>171</v>
      </c>
      <c r="I248" s="152" t="s">
        <v>384</v>
      </c>
      <c r="J248" s="153">
        <v>23400</v>
      </c>
      <c r="K248" s="153">
        <v>323</v>
      </c>
      <c r="L248" s="155">
        <v>1.38</v>
      </c>
      <c r="M248" s="153">
        <v>210</v>
      </c>
      <c r="N248" s="155">
        <v>64.91</v>
      </c>
      <c r="O248" s="153">
        <v>56</v>
      </c>
      <c r="P248" s="155">
        <v>17.39</v>
      </c>
      <c r="Q248" s="153">
        <v>33</v>
      </c>
      <c r="R248" s="155">
        <v>10.25</v>
      </c>
      <c r="S248" s="153">
        <v>24</v>
      </c>
      <c r="T248" s="155">
        <v>7.45</v>
      </c>
      <c r="U248" s="163">
        <v>26</v>
      </c>
      <c r="V248" s="163">
        <v>22</v>
      </c>
      <c r="W248" s="164" t="s">
        <v>179</v>
      </c>
    </row>
    <row r="249" spans="1:23" x14ac:dyDescent="0.25">
      <c r="A249" s="152" t="s">
        <v>383</v>
      </c>
      <c r="B249" s="152"/>
      <c r="C249" s="152" t="s">
        <v>359</v>
      </c>
      <c r="D249" s="152" t="s">
        <v>360</v>
      </c>
      <c r="E249" s="152"/>
      <c r="F249" s="162">
        <v>18.47</v>
      </c>
      <c r="G249" s="152"/>
      <c r="H249" s="152" t="s">
        <v>171</v>
      </c>
      <c r="I249" s="152" t="s">
        <v>385</v>
      </c>
      <c r="J249" s="153">
        <v>21100</v>
      </c>
      <c r="K249" s="153">
        <v>401</v>
      </c>
      <c r="L249" s="155">
        <v>1.9</v>
      </c>
      <c r="M249" s="153">
        <v>288</v>
      </c>
      <c r="N249" s="155">
        <v>71.8</v>
      </c>
      <c r="O249" s="153">
        <v>43</v>
      </c>
      <c r="P249" s="155">
        <v>10.7</v>
      </c>
      <c r="Q249" s="153">
        <v>11</v>
      </c>
      <c r="R249" s="155">
        <v>2.8</v>
      </c>
      <c r="S249" s="153">
        <v>59</v>
      </c>
      <c r="T249" s="155">
        <v>14.7</v>
      </c>
      <c r="U249" s="163">
        <v>36</v>
      </c>
      <c r="V249" s="163">
        <v>86</v>
      </c>
      <c r="W249" s="164" t="s">
        <v>169</v>
      </c>
    </row>
    <row r="250" spans="1:23" x14ac:dyDescent="0.25">
      <c r="A250" s="152" t="s">
        <v>378</v>
      </c>
      <c r="B250" s="152"/>
      <c r="C250" s="152" t="s">
        <v>359</v>
      </c>
      <c r="D250" s="152" t="s">
        <v>360</v>
      </c>
      <c r="E250" s="152" t="s">
        <v>166</v>
      </c>
      <c r="F250" s="162">
        <v>36.636000000000003</v>
      </c>
      <c r="G250" s="152"/>
      <c r="H250" s="152" t="s">
        <v>167</v>
      </c>
      <c r="I250" s="152" t="s">
        <v>386</v>
      </c>
      <c r="J250" s="153">
        <v>135000</v>
      </c>
      <c r="K250" s="153">
        <v>14810</v>
      </c>
      <c r="L250" s="155">
        <v>10.97</v>
      </c>
      <c r="M250" s="153">
        <v>8251</v>
      </c>
      <c r="N250" s="155">
        <v>55.71</v>
      </c>
      <c r="O250" s="153">
        <v>1029</v>
      </c>
      <c r="P250" s="155">
        <v>6.95</v>
      </c>
      <c r="Q250" s="153">
        <v>607</v>
      </c>
      <c r="R250" s="155">
        <v>4.0999999999999996</v>
      </c>
      <c r="S250" s="153">
        <v>4924</v>
      </c>
      <c r="T250" s="155">
        <v>33.25</v>
      </c>
      <c r="U250" s="163">
        <v>2171</v>
      </c>
      <c r="V250" s="163">
        <v>22</v>
      </c>
      <c r="W250" s="164" t="s">
        <v>179</v>
      </c>
    </row>
    <row r="251" spans="1:23" x14ac:dyDescent="0.25">
      <c r="A251" s="152" t="s">
        <v>366</v>
      </c>
      <c r="B251" s="152"/>
      <c r="C251" s="152" t="s">
        <v>359</v>
      </c>
      <c r="D251" s="152" t="s">
        <v>360</v>
      </c>
      <c r="E251" s="152"/>
      <c r="F251" s="162">
        <v>58.133000000000003</v>
      </c>
      <c r="G251" s="152"/>
      <c r="H251" s="152" t="s">
        <v>171</v>
      </c>
      <c r="I251" s="152" t="s">
        <v>387</v>
      </c>
      <c r="J251" s="153">
        <v>5800</v>
      </c>
      <c r="K251" s="153">
        <v>963</v>
      </c>
      <c r="L251" s="155">
        <v>16.600000000000001</v>
      </c>
      <c r="M251" s="153">
        <v>756</v>
      </c>
      <c r="N251" s="155">
        <v>78.5</v>
      </c>
      <c r="O251" s="153">
        <v>120</v>
      </c>
      <c r="P251" s="155">
        <v>12.5</v>
      </c>
      <c r="Q251" s="153">
        <v>43</v>
      </c>
      <c r="R251" s="155">
        <v>4.5</v>
      </c>
      <c r="S251" s="153">
        <v>43</v>
      </c>
      <c r="T251" s="155">
        <v>4.5</v>
      </c>
      <c r="U251" s="163">
        <v>59</v>
      </c>
      <c r="V251" s="163">
        <v>88</v>
      </c>
      <c r="W251" s="164" t="s">
        <v>169</v>
      </c>
    </row>
    <row r="252" spans="1:23" x14ac:dyDescent="0.25">
      <c r="A252" s="152" t="s">
        <v>366</v>
      </c>
      <c r="B252" s="152"/>
      <c r="C252" s="152" t="s">
        <v>359</v>
      </c>
      <c r="D252" s="152" t="s">
        <v>360</v>
      </c>
      <c r="E252" s="152"/>
      <c r="F252" s="162">
        <v>58.133000000000003</v>
      </c>
      <c r="G252" s="152"/>
      <c r="H252" s="152" t="s">
        <v>167</v>
      </c>
      <c r="I252" s="152" t="s">
        <v>387</v>
      </c>
      <c r="J252" s="153">
        <v>3750</v>
      </c>
      <c r="K252" s="153">
        <v>911</v>
      </c>
      <c r="L252" s="155">
        <v>24.3</v>
      </c>
      <c r="M252" s="153">
        <v>736</v>
      </c>
      <c r="N252" s="155">
        <v>80.8</v>
      </c>
      <c r="O252" s="153">
        <v>109</v>
      </c>
      <c r="P252" s="155">
        <v>12</v>
      </c>
      <c r="Q252" s="153">
        <v>32</v>
      </c>
      <c r="R252" s="155">
        <v>3.5</v>
      </c>
      <c r="S252" s="153">
        <v>34</v>
      </c>
      <c r="T252" s="155">
        <v>3.7</v>
      </c>
      <c r="U252" s="163">
        <v>52</v>
      </c>
      <c r="V252" s="163">
        <v>88</v>
      </c>
      <c r="W252" s="164" t="s">
        <v>169</v>
      </c>
    </row>
    <row r="253" spans="1:23" x14ac:dyDescent="0.25">
      <c r="A253" s="152" t="s">
        <v>388</v>
      </c>
      <c r="B253" s="152"/>
      <c r="C253" s="152" t="s">
        <v>359</v>
      </c>
      <c r="D253" s="152" t="s">
        <v>360</v>
      </c>
      <c r="E253" s="152"/>
      <c r="F253" s="162">
        <v>12.967000000000001</v>
      </c>
      <c r="G253" s="152"/>
      <c r="H253" s="152" t="s">
        <v>167</v>
      </c>
      <c r="I253" s="152" t="s">
        <v>389</v>
      </c>
      <c r="J253" s="153">
        <v>172000</v>
      </c>
      <c r="K253" s="153">
        <v>7568</v>
      </c>
      <c r="L253" s="155">
        <v>4.4000000000000004</v>
      </c>
      <c r="M253" s="153">
        <v>4458</v>
      </c>
      <c r="N253" s="155">
        <v>58.9</v>
      </c>
      <c r="O253" s="153">
        <v>1075</v>
      </c>
      <c r="P253" s="155">
        <v>14.2</v>
      </c>
      <c r="Q253" s="153">
        <v>295</v>
      </c>
      <c r="R253" s="155">
        <v>3.9</v>
      </c>
      <c r="S253" s="153">
        <v>1741</v>
      </c>
      <c r="T253" s="155">
        <v>23</v>
      </c>
      <c r="U253" s="163">
        <v>899</v>
      </c>
      <c r="V253" s="163">
        <v>96</v>
      </c>
      <c r="W253" s="164" t="s">
        <v>169</v>
      </c>
    </row>
    <row r="254" spans="1:23" x14ac:dyDescent="0.25">
      <c r="A254" s="152" t="s">
        <v>390</v>
      </c>
      <c r="B254" s="152"/>
      <c r="C254" s="152" t="s">
        <v>359</v>
      </c>
      <c r="D254" s="152" t="s">
        <v>360</v>
      </c>
      <c r="E254" s="152" t="s">
        <v>208</v>
      </c>
      <c r="F254" s="162">
        <v>9.5109999999999992</v>
      </c>
      <c r="G254" s="152"/>
      <c r="H254" s="152" t="s">
        <v>171</v>
      </c>
      <c r="I254" s="152" t="s">
        <v>391</v>
      </c>
      <c r="J254" s="153">
        <v>37000</v>
      </c>
      <c r="K254" s="153">
        <v>4333</v>
      </c>
      <c r="L254" s="155">
        <v>11.71</v>
      </c>
      <c r="M254" s="153">
        <v>3591</v>
      </c>
      <c r="N254" s="155">
        <v>82.88</v>
      </c>
      <c r="O254" s="153">
        <v>142</v>
      </c>
      <c r="P254" s="155">
        <v>3.27</v>
      </c>
      <c r="Q254" s="153">
        <v>119</v>
      </c>
      <c r="R254" s="155">
        <v>2.74</v>
      </c>
      <c r="S254" s="153">
        <v>481</v>
      </c>
      <c r="T254" s="155">
        <v>11.1</v>
      </c>
      <c r="U254" s="163">
        <v>322</v>
      </c>
      <c r="V254" s="163">
        <v>22</v>
      </c>
      <c r="W254" s="164" t="s">
        <v>179</v>
      </c>
    </row>
    <row r="255" spans="1:23" x14ac:dyDescent="0.25">
      <c r="A255" s="152" t="s">
        <v>370</v>
      </c>
      <c r="B255" s="152"/>
      <c r="C255" s="152" t="s">
        <v>359</v>
      </c>
      <c r="D255" s="152" t="s">
        <v>360</v>
      </c>
      <c r="E255" s="152" t="s">
        <v>166</v>
      </c>
      <c r="F255" s="162">
        <v>0.30599999999999999</v>
      </c>
      <c r="G255" s="152"/>
      <c r="H255" s="152" t="s">
        <v>167</v>
      </c>
      <c r="I255" s="152" t="s">
        <v>392</v>
      </c>
      <c r="J255" s="153">
        <v>97000</v>
      </c>
      <c r="K255" s="153">
        <v>6499</v>
      </c>
      <c r="L255" s="155">
        <v>6.7</v>
      </c>
      <c r="M255" s="153">
        <v>3886</v>
      </c>
      <c r="N255" s="155">
        <v>59.8</v>
      </c>
      <c r="O255" s="153">
        <v>903</v>
      </c>
      <c r="P255" s="155">
        <v>13.9</v>
      </c>
      <c r="Q255" s="153">
        <v>260</v>
      </c>
      <c r="R255" s="155">
        <v>4</v>
      </c>
      <c r="S255" s="153">
        <v>1449</v>
      </c>
      <c r="T255" s="155">
        <v>22.3</v>
      </c>
      <c r="U255" s="163">
        <v>757</v>
      </c>
      <c r="V255" s="163">
        <v>86</v>
      </c>
      <c r="W255" s="164" t="s">
        <v>179</v>
      </c>
    </row>
    <row r="256" spans="1:23" x14ac:dyDescent="0.25">
      <c r="A256" s="152" t="s">
        <v>374</v>
      </c>
      <c r="B256" s="152"/>
      <c r="C256" s="152" t="s">
        <v>359</v>
      </c>
      <c r="D256" s="152" t="s">
        <v>360</v>
      </c>
      <c r="E256" s="152"/>
      <c r="F256" s="162">
        <v>15.8</v>
      </c>
      <c r="G256" s="152"/>
      <c r="H256" s="152" t="s">
        <v>171</v>
      </c>
      <c r="I256" s="152" t="s">
        <v>393</v>
      </c>
      <c r="J256" s="153">
        <v>173000</v>
      </c>
      <c r="K256" s="153">
        <v>8131</v>
      </c>
      <c r="L256" s="155">
        <v>4.7</v>
      </c>
      <c r="M256" s="153">
        <v>4383</v>
      </c>
      <c r="N256" s="155">
        <v>53.9</v>
      </c>
      <c r="O256" s="153">
        <v>1065</v>
      </c>
      <c r="P256" s="155">
        <v>13.1</v>
      </c>
      <c r="Q256" s="153">
        <v>374</v>
      </c>
      <c r="R256" s="155">
        <v>4.5999999999999996</v>
      </c>
      <c r="S256" s="153">
        <v>2309</v>
      </c>
      <c r="T256" s="155">
        <v>28.4</v>
      </c>
      <c r="U256" s="163">
        <v>1103</v>
      </c>
      <c r="V256" s="163">
        <v>78</v>
      </c>
      <c r="W256" s="164" t="s">
        <v>179</v>
      </c>
    </row>
    <row r="257" spans="1:23" hidden="1" x14ac:dyDescent="0.25">
      <c r="A257" s="152" t="s">
        <v>362</v>
      </c>
      <c r="B257" s="152"/>
      <c r="C257" s="152" t="s">
        <v>164</v>
      </c>
      <c r="D257" s="152" t="s">
        <v>165</v>
      </c>
      <c r="E257" s="152"/>
      <c r="F257" s="162">
        <v>0</v>
      </c>
      <c r="G257" s="152"/>
      <c r="H257" s="152" t="s">
        <v>167</v>
      </c>
      <c r="I257" s="152" t="s">
        <v>394</v>
      </c>
      <c r="J257" s="153">
        <v>133000</v>
      </c>
      <c r="K257" s="153">
        <v>9310</v>
      </c>
      <c r="L257" s="155">
        <v>7</v>
      </c>
      <c r="M257" s="153">
        <v>4096</v>
      </c>
      <c r="N257" s="155">
        <v>44</v>
      </c>
      <c r="O257" s="153">
        <v>699</v>
      </c>
      <c r="P257" s="155">
        <v>7.51</v>
      </c>
      <c r="Q257" s="153">
        <v>298</v>
      </c>
      <c r="R257" s="155">
        <v>3.2</v>
      </c>
      <c r="S257" s="153">
        <v>4217</v>
      </c>
      <c r="T257" s="155">
        <v>45.3</v>
      </c>
      <c r="U257" s="163">
        <v>1706</v>
      </c>
      <c r="V257" s="163">
        <v>19</v>
      </c>
      <c r="W257" s="164" t="s">
        <v>169</v>
      </c>
    </row>
    <row r="258" spans="1:23" hidden="1" x14ac:dyDescent="0.25">
      <c r="A258" s="152" t="s">
        <v>362</v>
      </c>
      <c r="B258" s="152"/>
      <c r="C258" s="152" t="s">
        <v>164</v>
      </c>
      <c r="D258" s="152" t="s">
        <v>165</v>
      </c>
      <c r="E258" s="152"/>
      <c r="F258" s="162">
        <v>6.78</v>
      </c>
      <c r="G258" s="152"/>
      <c r="H258" s="152" t="s">
        <v>171</v>
      </c>
      <c r="I258" s="152" t="s">
        <v>395</v>
      </c>
      <c r="J258" s="153">
        <v>140200</v>
      </c>
      <c r="K258" s="153">
        <v>9814</v>
      </c>
      <c r="L258" s="155">
        <v>7</v>
      </c>
      <c r="M258" s="153">
        <v>4294</v>
      </c>
      <c r="N258" s="155">
        <v>43.75</v>
      </c>
      <c r="O258" s="153">
        <v>715</v>
      </c>
      <c r="P258" s="155">
        <v>7.29</v>
      </c>
      <c r="Q258" s="153">
        <v>307</v>
      </c>
      <c r="R258" s="155">
        <v>3.13</v>
      </c>
      <c r="S258" s="153">
        <v>4498</v>
      </c>
      <c r="T258" s="155">
        <v>45.83</v>
      </c>
      <c r="U258" s="163">
        <v>1813</v>
      </c>
      <c r="V258" s="163">
        <v>19</v>
      </c>
      <c r="W258" s="164" t="s">
        <v>169</v>
      </c>
    </row>
    <row r="259" spans="1:23" hidden="1" x14ac:dyDescent="0.25">
      <c r="A259" s="152" t="s">
        <v>362</v>
      </c>
      <c r="B259" s="152"/>
      <c r="C259" s="152" t="s">
        <v>164</v>
      </c>
      <c r="D259" s="152" t="s">
        <v>165</v>
      </c>
      <c r="E259" s="152"/>
      <c r="F259" s="162">
        <v>9.6039999999999992</v>
      </c>
      <c r="G259" s="152"/>
      <c r="H259" s="152" t="s">
        <v>171</v>
      </c>
      <c r="I259" s="152" t="s">
        <v>396</v>
      </c>
      <c r="J259" s="153">
        <v>145400</v>
      </c>
      <c r="K259" s="153">
        <v>10178</v>
      </c>
      <c r="L259" s="155">
        <v>7</v>
      </c>
      <c r="M259" s="153">
        <v>4453</v>
      </c>
      <c r="N259" s="155">
        <v>43.75</v>
      </c>
      <c r="O259" s="153">
        <v>742</v>
      </c>
      <c r="P259" s="155">
        <v>7.29</v>
      </c>
      <c r="Q259" s="153">
        <v>319</v>
      </c>
      <c r="R259" s="155">
        <v>3.13</v>
      </c>
      <c r="S259" s="153">
        <v>4665</v>
      </c>
      <c r="T259" s="155">
        <v>45.83</v>
      </c>
      <c r="U259" s="163">
        <v>1880</v>
      </c>
      <c r="V259" s="163">
        <v>19</v>
      </c>
      <c r="W259" s="164" t="s">
        <v>169</v>
      </c>
    </row>
    <row r="260" spans="1:23" hidden="1" x14ac:dyDescent="0.25">
      <c r="A260" s="152" t="s">
        <v>362</v>
      </c>
      <c r="B260" s="152"/>
      <c r="C260" s="152" t="s">
        <v>164</v>
      </c>
      <c r="D260" s="152" t="s">
        <v>165</v>
      </c>
      <c r="E260" s="152"/>
      <c r="F260" s="162">
        <v>9.6039999999999992</v>
      </c>
      <c r="G260" s="152"/>
      <c r="H260" s="152" t="s">
        <v>167</v>
      </c>
      <c r="I260" s="152" t="s">
        <v>396</v>
      </c>
      <c r="J260" s="153">
        <v>162200</v>
      </c>
      <c r="K260" s="153">
        <v>11354</v>
      </c>
      <c r="L260" s="155">
        <v>7</v>
      </c>
      <c r="M260" s="153">
        <v>4967</v>
      </c>
      <c r="N260" s="155">
        <v>43.75</v>
      </c>
      <c r="O260" s="153">
        <v>828</v>
      </c>
      <c r="P260" s="155">
        <v>7.29</v>
      </c>
      <c r="Q260" s="153">
        <v>355</v>
      </c>
      <c r="R260" s="155">
        <v>3.13</v>
      </c>
      <c r="S260" s="153">
        <v>5204</v>
      </c>
      <c r="T260" s="155">
        <v>45.83</v>
      </c>
      <c r="U260" s="163">
        <v>2098</v>
      </c>
      <c r="V260" s="163">
        <v>18</v>
      </c>
      <c r="W260" s="164" t="s">
        <v>169</v>
      </c>
    </row>
    <row r="261" spans="1:23" hidden="1" x14ac:dyDescent="0.25">
      <c r="A261" s="152" t="s">
        <v>362</v>
      </c>
      <c r="B261" s="152"/>
      <c r="C261" s="152" t="s">
        <v>164</v>
      </c>
      <c r="D261" s="152" t="s">
        <v>165</v>
      </c>
      <c r="E261" s="152"/>
      <c r="F261" s="162">
        <v>13.776</v>
      </c>
      <c r="G261" s="152"/>
      <c r="H261" s="152" t="s">
        <v>167</v>
      </c>
      <c r="I261" s="152" t="s">
        <v>397</v>
      </c>
      <c r="J261" s="153">
        <v>193800</v>
      </c>
      <c r="K261" s="153">
        <v>14535</v>
      </c>
      <c r="L261" s="155">
        <v>7.5</v>
      </c>
      <c r="M261" s="153">
        <v>6359</v>
      </c>
      <c r="N261" s="155">
        <v>43.75</v>
      </c>
      <c r="O261" s="153">
        <v>1060</v>
      </c>
      <c r="P261" s="155">
        <v>7.29</v>
      </c>
      <c r="Q261" s="153">
        <v>455</v>
      </c>
      <c r="R261" s="155">
        <v>3.13</v>
      </c>
      <c r="S261" s="153">
        <v>6661</v>
      </c>
      <c r="T261" s="155">
        <v>45.83</v>
      </c>
      <c r="U261" s="163">
        <v>2685</v>
      </c>
      <c r="V261" s="163">
        <v>19</v>
      </c>
      <c r="W261" s="164" t="s">
        <v>169</v>
      </c>
    </row>
    <row r="262" spans="1:23" hidden="1" x14ac:dyDescent="0.25">
      <c r="A262" s="152" t="s">
        <v>362</v>
      </c>
      <c r="B262" s="152"/>
      <c r="C262" s="152" t="s">
        <v>164</v>
      </c>
      <c r="D262" s="152" t="s">
        <v>165</v>
      </c>
      <c r="E262" s="152"/>
      <c r="F262" s="162">
        <v>21.303999999999998</v>
      </c>
      <c r="G262" s="152"/>
      <c r="H262" s="152" t="s">
        <v>171</v>
      </c>
      <c r="I262" s="152" t="s">
        <v>398</v>
      </c>
      <c r="J262" s="153">
        <v>208700</v>
      </c>
      <c r="K262" s="153">
        <v>14609</v>
      </c>
      <c r="L262" s="155">
        <v>7</v>
      </c>
      <c r="M262" s="153">
        <v>6391</v>
      </c>
      <c r="N262" s="155">
        <v>43.75</v>
      </c>
      <c r="O262" s="153">
        <v>1065</v>
      </c>
      <c r="P262" s="155">
        <v>7.29</v>
      </c>
      <c r="Q262" s="153">
        <v>457</v>
      </c>
      <c r="R262" s="155">
        <v>3.13</v>
      </c>
      <c r="S262" s="153">
        <v>6695</v>
      </c>
      <c r="T262" s="155">
        <v>45.83</v>
      </c>
      <c r="U262" s="163">
        <v>2699</v>
      </c>
      <c r="V262" s="163">
        <v>19</v>
      </c>
      <c r="W262" s="164" t="s">
        <v>169</v>
      </c>
    </row>
    <row r="263" spans="1:23" hidden="1" x14ac:dyDescent="0.25">
      <c r="A263" s="152" t="s">
        <v>362</v>
      </c>
      <c r="B263" s="152"/>
      <c r="C263" s="152" t="s">
        <v>164</v>
      </c>
      <c r="D263" s="152" t="s">
        <v>165</v>
      </c>
      <c r="E263" s="152"/>
      <c r="F263" s="162">
        <v>23.12</v>
      </c>
      <c r="G263" s="152"/>
      <c r="H263" s="152" t="s">
        <v>171</v>
      </c>
      <c r="I263" s="152" t="s">
        <v>399</v>
      </c>
      <c r="J263" s="153">
        <v>186000</v>
      </c>
      <c r="K263" s="153">
        <v>13020</v>
      </c>
      <c r="L263" s="155">
        <v>7</v>
      </c>
      <c r="M263" s="153">
        <v>5761</v>
      </c>
      <c r="N263" s="155">
        <v>44.25</v>
      </c>
      <c r="O263" s="153">
        <v>1273</v>
      </c>
      <c r="P263" s="155">
        <v>9.7799999999999994</v>
      </c>
      <c r="Q263" s="153">
        <v>566</v>
      </c>
      <c r="R263" s="155">
        <v>4.3499999999999996</v>
      </c>
      <c r="S263" s="153">
        <v>5418</v>
      </c>
      <c r="T263" s="155">
        <v>41.61</v>
      </c>
      <c r="U263" s="163">
        <v>2271</v>
      </c>
      <c r="V263" s="163">
        <v>19</v>
      </c>
      <c r="W263" s="164" t="s">
        <v>169</v>
      </c>
    </row>
    <row r="264" spans="1:23" hidden="1" x14ac:dyDescent="0.25">
      <c r="A264" s="152" t="s">
        <v>362</v>
      </c>
      <c r="B264" s="152"/>
      <c r="C264" s="152" t="s">
        <v>164</v>
      </c>
      <c r="D264" s="152" t="s">
        <v>165</v>
      </c>
      <c r="E264" s="152"/>
      <c r="F264" s="162">
        <v>23.12</v>
      </c>
      <c r="G264" s="152"/>
      <c r="H264" s="152" t="s">
        <v>167</v>
      </c>
      <c r="I264" s="152" t="s">
        <v>399</v>
      </c>
      <c r="J264" s="153">
        <v>246800</v>
      </c>
      <c r="K264" s="153">
        <v>17276</v>
      </c>
      <c r="L264" s="155">
        <v>7</v>
      </c>
      <c r="M264" s="153">
        <v>7140</v>
      </c>
      <c r="N264" s="155">
        <v>41.33</v>
      </c>
      <c r="O264" s="153">
        <v>1850</v>
      </c>
      <c r="P264" s="155">
        <v>10.71</v>
      </c>
      <c r="Q264" s="153">
        <v>907</v>
      </c>
      <c r="R264" s="155">
        <v>5.25</v>
      </c>
      <c r="S264" s="153">
        <v>7380</v>
      </c>
      <c r="T264" s="155">
        <v>42.72</v>
      </c>
      <c r="U264" s="163">
        <v>3100</v>
      </c>
      <c r="V264" s="163">
        <v>19</v>
      </c>
      <c r="W264" s="164" t="s">
        <v>169</v>
      </c>
    </row>
    <row r="265" spans="1:23" hidden="1" x14ac:dyDescent="0.25">
      <c r="A265" s="152" t="s">
        <v>362</v>
      </c>
      <c r="B265" s="152"/>
      <c r="C265" s="152" t="s">
        <v>164</v>
      </c>
      <c r="D265" s="152" t="s">
        <v>165</v>
      </c>
      <c r="E265" s="152"/>
      <c r="F265" s="162">
        <v>30.263000000000002</v>
      </c>
      <c r="G265" s="152"/>
      <c r="H265" s="152" t="s">
        <v>171</v>
      </c>
      <c r="I265" s="152" t="s">
        <v>400</v>
      </c>
      <c r="J265" s="153">
        <v>269700</v>
      </c>
      <c r="K265" s="153">
        <v>18879</v>
      </c>
      <c r="L265" s="155">
        <v>7</v>
      </c>
      <c r="M265" s="153">
        <v>8354</v>
      </c>
      <c r="N265" s="155">
        <v>44.25</v>
      </c>
      <c r="O265" s="153">
        <v>1846</v>
      </c>
      <c r="P265" s="155">
        <v>9.7799999999999994</v>
      </c>
      <c r="Q265" s="153">
        <v>821</v>
      </c>
      <c r="R265" s="155">
        <v>4.3499999999999996</v>
      </c>
      <c r="S265" s="153">
        <v>7856</v>
      </c>
      <c r="T265" s="155">
        <v>41.61</v>
      </c>
      <c r="U265" s="163">
        <v>3293</v>
      </c>
      <c r="V265" s="163">
        <v>19</v>
      </c>
      <c r="W265" s="164" t="s">
        <v>169</v>
      </c>
    </row>
    <row r="266" spans="1:23" hidden="1" x14ac:dyDescent="0.25">
      <c r="A266" s="152" t="s">
        <v>362</v>
      </c>
      <c r="B266" s="152"/>
      <c r="C266" s="152" t="s">
        <v>164</v>
      </c>
      <c r="D266" s="152" t="s">
        <v>165</v>
      </c>
      <c r="E266" s="152"/>
      <c r="F266" s="162">
        <v>30.263000000000002</v>
      </c>
      <c r="G266" s="152"/>
      <c r="H266" s="152" t="s">
        <v>167</v>
      </c>
      <c r="I266" s="152" t="s">
        <v>400</v>
      </c>
      <c r="J266" s="153">
        <v>311900</v>
      </c>
      <c r="K266" s="153">
        <v>21833</v>
      </c>
      <c r="L266" s="155">
        <v>7</v>
      </c>
      <c r="M266" s="153">
        <v>9661</v>
      </c>
      <c r="N266" s="155">
        <v>44.25</v>
      </c>
      <c r="O266" s="153">
        <v>2135</v>
      </c>
      <c r="P266" s="155">
        <v>9.7799999999999994</v>
      </c>
      <c r="Q266" s="153">
        <v>950</v>
      </c>
      <c r="R266" s="155">
        <v>4.3499999999999996</v>
      </c>
      <c r="S266" s="153">
        <v>9085</v>
      </c>
      <c r="T266" s="155">
        <v>41.61</v>
      </c>
      <c r="U266" s="163">
        <v>3809</v>
      </c>
      <c r="V266" s="163">
        <v>19</v>
      </c>
      <c r="W266" s="164" t="s">
        <v>169</v>
      </c>
    </row>
    <row r="267" spans="1:23" hidden="1" x14ac:dyDescent="0.25">
      <c r="A267" s="152" t="s">
        <v>362</v>
      </c>
      <c r="B267" s="152"/>
      <c r="C267" s="152" t="s">
        <v>164</v>
      </c>
      <c r="D267" s="152" t="s">
        <v>165</v>
      </c>
      <c r="E267" s="152"/>
      <c r="F267" s="162">
        <v>34</v>
      </c>
      <c r="G267" s="152"/>
      <c r="H267" s="152" t="s">
        <v>171</v>
      </c>
      <c r="I267" s="152" t="s">
        <v>401</v>
      </c>
      <c r="J267" s="153">
        <v>213100</v>
      </c>
      <c r="K267" s="153">
        <v>14917</v>
      </c>
      <c r="L267" s="155">
        <v>7</v>
      </c>
      <c r="M267" s="153">
        <v>6601</v>
      </c>
      <c r="N267" s="155">
        <v>44.25</v>
      </c>
      <c r="O267" s="153">
        <v>1459</v>
      </c>
      <c r="P267" s="155">
        <v>9.7799999999999994</v>
      </c>
      <c r="Q267" s="153">
        <v>649</v>
      </c>
      <c r="R267" s="155">
        <v>4.3499999999999996</v>
      </c>
      <c r="S267" s="153">
        <v>6207</v>
      </c>
      <c r="T267" s="155">
        <v>41.61</v>
      </c>
      <c r="U267" s="163">
        <v>2602</v>
      </c>
      <c r="V267" s="163">
        <v>19</v>
      </c>
      <c r="W267" s="164" t="s">
        <v>169</v>
      </c>
    </row>
    <row r="268" spans="1:23" hidden="1" x14ac:dyDescent="0.25">
      <c r="A268" s="152" t="s">
        <v>362</v>
      </c>
      <c r="B268" s="152"/>
      <c r="C268" s="152" t="s">
        <v>164</v>
      </c>
      <c r="D268" s="152" t="s">
        <v>165</v>
      </c>
      <c r="E268" s="152"/>
      <c r="F268" s="162">
        <v>34</v>
      </c>
      <c r="G268" s="152"/>
      <c r="H268" s="152" t="s">
        <v>167</v>
      </c>
      <c r="I268" s="152" t="s">
        <v>401</v>
      </c>
      <c r="J268" s="153">
        <v>179000</v>
      </c>
      <c r="K268" s="153">
        <v>12530</v>
      </c>
      <c r="L268" s="155">
        <v>7</v>
      </c>
      <c r="M268" s="153">
        <v>6653</v>
      </c>
      <c r="N268" s="155">
        <v>53.1</v>
      </c>
      <c r="O268" s="153">
        <v>1604</v>
      </c>
      <c r="P268" s="155">
        <v>12.8</v>
      </c>
      <c r="Q268" s="153">
        <v>777</v>
      </c>
      <c r="R268" s="155">
        <v>6.2</v>
      </c>
      <c r="S268" s="153">
        <v>3496</v>
      </c>
      <c r="T268" s="155">
        <v>27.9</v>
      </c>
      <c r="U268" s="163">
        <v>1701</v>
      </c>
      <c r="V268" s="163">
        <v>19</v>
      </c>
      <c r="W268" s="164" t="s">
        <v>169</v>
      </c>
    </row>
    <row r="269" spans="1:23" hidden="1" x14ac:dyDescent="0.25">
      <c r="A269" s="152" t="s">
        <v>362</v>
      </c>
      <c r="B269" s="152"/>
      <c r="C269" s="152" t="s">
        <v>164</v>
      </c>
      <c r="D269" s="152" t="s">
        <v>165</v>
      </c>
      <c r="E269" s="152"/>
      <c r="F269" s="162">
        <v>34.942</v>
      </c>
      <c r="G269" s="152"/>
      <c r="H269" s="152" t="s">
        <v>167</v>
      </c>
      <c r="I269" s="152" t="s">
        <v>402</v>
      </c>
      <c r="J269" s="153">
        <v>159900</v>
      </c>
      <c r="K269" s="153">
        <v>12792</v>
      </c>
      <c r="L269" s="155">
        <v>8</v>
      </c>
      <c r="M269" s="153">
        <v>7010</v>
      </c>
      <c r="N269" s="155">
        <v>54.8</v>
      </c>
      <c r="O269" s="153">
        <v>1650</v>
      </c>
      <c r="P269" s="155">
        <v>12.9</v>
      </c>
      <c r="Q269" s="153">
        <v>831</v>
      </c>
      <c r="R269" s="155">
        <v>6.5</v>
      </c>
      <c r="S269" s="153">
        <v>3300</v>
      </c>
      <c r="T269" s="155">
        <v>25.8</v>
      </c>
      <c r="U269" s="163">
        <v>1658</v>
      </c>
      <c r="V269" s="163">
        <v>19</v>
      </c>
      <c r="W269" s="164" t="s">
        <v>169</v>
      </c>
    </row>
    <row r="270" spans="1:23" hidden="1" x14ac:dyDescent="0.25">
      <c r="A270" s="152" t="s">
        <v>362</v>
      </c>
      <c r="B270" s="152"/>
      <c r="C270" s="152" t="s">
        <v>164</v>
      </c>
      <c r="D270" s="152" t="s">
        <v>165</v>
      </c>
      <c r="E270" s="152"/>
      <c r="F270" s="162">
        <v>36.258000000000003</v>
      </c>
      <c r="G270" s="152"/>
      <c r="H270" s="152" t="s">
        <v>171</v>
      </c>
      <c r="I270" s="152" t="s">
        <v>403</v>
      </c>
      <c r="J270" s="153">
        <v>144000</v>
      </c>
      <c r="K270" s="153">
        <v>12240</v>
      </c>
      <c r="L270" s="155">
        <v>8.5</v>
      </c>
      <c r="M270" s="153">
        <v>7711</v>
      </c>
      <c r="N270" s="155">
        <v>63</v>
      </c>
      <c r="O270" s="153">
        <v>1016</v>
      </c>
      <c r="P270" s="155">
        <v>8.3000000000000007</v>
      </c>
      <c r="Q270" s="153">
        <v>588</v>
      </c>
      <c r="R270" s="155">
        <v>4.8</v>
      </c>
      <c r="S270" s="153">
        <v>2925</v>
      </c>
      <c r="T270" s="155">
        <v>23.9</v>
      </c>
      <c r="U270" s="163">
        <v>1459</v>
      </c>
      <c r="V270" s="163">
        <v>19</v>
      </c>
      <c r="W270" s="164" t="s">
        <v>169</v>
      </c>
    </row>
    <row r="271" spans="1:23" hidden="1" x14ac:dyDescent="0.25">
      <c r="A271" s="152" t="s">
        <v>362</v>
      </c>
      <c r="B271" s="152"/>
      <c r="C271" s="152" t="s">
        <v>164</v>
      </c>
      <c r="D271" s="152" t="s">
        <v>165</v>
      </c>
      <c r="E271" s="152"/>
      <c r="F271" s="162">
        <v>36.258000000000003</v>
      </c>
      <c r="G271" s="152"/>
      <c r="H271" s="152" t="s">
        <v>167</v>
      </c>
      <c r="I271" s="152" t="s">
        <v>403</v>
      </c>
      <c r="J271" s="153">
        <v>176500</v>
      </c>
      <c r="K271" s="153">
        <v>14120</v>
      </c>
      <c r="L271" s="155">
        <v>8</v>
      </c>
      <c r="M271" s="153">
        <v>8740</v>
      </c>
      <c r="N271" s="155">
        <v>61.9</v>
      </c>
      <c r="O271" s="153">
        <v>1172</v>
      </c>
      <c r="P271" s="155">
        <v>8.3000000000000007</v>
      </c>
      <c r="Q271" s="153">
        <v>847</v>
      </c>
      <c r="R271" s="155">
        <v>6</v>
      </c>
      <c r="S271" s="153">
        <v>3361</v>
      </c>
      <c r="T271" s="155">
        <v>23.8</v>
      </c>
      <c r="U271" s="163">
        <v>1698</v>
      </c>
      <c r="V271" s="163">
        <v>19</v>
      </c>
      <c r="W271" s="164" t="s">
        <v>169</v>
      </c>
    </row>
    <row r="272" spans="1:23" hidden="1" x14ac:dyDescent="0.25">
      <c r="A272" s="152" t="s">
        <v>362</v>
      </c>
      <c r="B272" s="152"/>
      <c r="C272" s="152" t="s">
        <v>164</v>
      </c>
      <c r="D272" s="152" t="s">
        <v>165</v>
      </c>
      <c r="E272" s="152"/>
      <c r="F272" s="162">
        <v>38.914999999999999</v>
      </c>
      <c r="G272" s="152"/>
      <c r="H272" s="152" t="s">
        <v>171</v>
      </c>
      <c r="I272" s="152" t="s">
        <v>404</v>
      </c>
      <c r="J272" s="153">
        <v>216600</v>
      </c>
      <c r="K272" s="153">
        <v>19494</v>
      </c>
      <c r="L272" s="155">
        <v>9</v>
      </c>
      <c r="M272" s="153">
        <v>12028</v>
      </c>
      <c r="N272" s="155">
        <v>61.7</v>
      </c>
      <c r="O272" s="153">
        <v>1599</v>
      </c>
      <c r="P272" s="155">
        <v>8.1999999999999993</v>
      </c>
      <c r="Q272" s="153">
        <v>1170</v>
      </c>
      <c r="R272" s="155">
        <v>6</v>
      </c>
      <c r="S272" s="153">
        <v>4698</v>
      </c>
      <c r="T272" s="155">
        <v>24.1</v>
      </c>
      <c r="U272" s="163">
        <v>2361</v>
      </c>
      <c r="V272" s="163">
        <v>19</v>
      </c>
      <c r="W272" s="164" t="s">
        <v>169</v>
      </c>
    </row>
    <row r="273" spans="1:23" hidden="1" x14ac:dyDescent="0.25">
      <c r="A273" s="152" t="s">
        <v>362</v>
      </c>
      <c r="B273" s="152"/>
      <c r="C273" s="152" t="s">
        <v>164</v>
      </c>
      <c r="D273" s="152" t="s">
        <v>165</v>
      </c>
      <c r="E273" s="152"/>
      <c r="F273" s="162">
        <v>38.914999999999999</v>
      </c>
      <c r="G273" s="152"/>
      <c r="H273" s="152" t="s">
        <v>167</v>
      </c>
      <c r="I273" s="152" t="s">
        <v>404</v>
      </c>
      <c r="J273" s="153">
        <v>206900</v>
      </c>
      <c r="K273" s="153">
        <v>18621</v>
      </c>
      <c r="L273" s="155">
        <v>9</v>
      </c>
      <c r="M273" s="153">
        <v>11601</v>
      </c>
      <c r="N273" s="155">
        <v>62.3</v>
      </c>
      <c r="O273" s="153">
        <v>1583</v>
      </c>
      <c r="P273" s="155">
        <v>8.5</v>
      </c>
      <c r="Q273" s="153">
        <v>1117</v>
      </c>
      <c r="R273" s="155">
        <v>6</v>
      </c>
      <c r="S273" s="153">
        <v>4320</v>
      </c>
      <c r="T273" s="155">
        <v>23.2</v>
      </c>
      <c r="U273" s="163">
        <v>2206</v>
      </c>
      <c r="V273" s="163">
        <v>19</v>
      </c>
      <c r="W273" s="164" t="s">
        <v>169</v>
      </c>
    </row>
    <row r="274" spans="1:23" hidden="1" x14ac:dyDescent="0.25">
      <c r="A274" s="152" t="s">
        <v>362</v>
      </c>
      <c r="B274" s="152"/>
      <c r="C274" s="152" t="s">
        <v>164</v>
      </c>
      <c r="D274" s="152" t="s">
        <v>165</v>
      </c>
      <c r="E274" s="152"/>
      <c r="F274" s="162">
        <v>42.1</v>
      </c>
      <c r="G274" s="152" t="s">
        <v>166</v>
      </c>
      <c r="H274" s="152" t="s">
        <v>171</v>
      </c>
      <c r="I274" s="152" t="s">
        <v>405</v>
      </c>
      <c r="J274" s="153">
        <v>223000</v>
      </c>
      <c r="K274" s="153">
        <v>18955</v>
      </c>
      <c r="L274" s="155">
        <v>8.5</v>
      </c>
      <c r="M274" s="153">
        <v>10046</v>
      </c>
      <c r="N274" s="155">
        <v>53</v>
      </c>
      <c r="O274" s="153">
        <v>2180</v>
      </c>
      <c r="P274" s="155">
        <v>11.5</v>
      </c>
      <c r="Q274" s="153">
        <v>531</v>
      </c>
      <c r="R274" s="155">
        <v>2.8</v>
      </c>
      <c r="S274" s="153">
        <v>6198</v>
      </c>
      <c r="T274" s="155">
        <v>32.700000000000003</v>
      </c>
      <c r="U274" s="163">
        <v>2769</v>
      </c>
      <c r="V274" s="163">
        <v>19</v>
      </c>
      <c r="W274" s="164" t="s">
        <v>169</v>
      </c>
    </row>
    <row r="275" spans="1:23" hidden="1" x14ac:dyDescent="0.25">
      <c r="A275" s="152" t="s">
        <v>362</v>
      </c>
      <c r="B275" s="152"/>
      <c r="C275" s="152" t="s">
        <v>164</v>
      </c>
      <c r="D275" s="152" t="s">
        <v>165</v>
      </c>
      <c r="E275" s="152"/>
      <c r="F275" s="162">
        <v>42.1</v>
      </c>
      <c r="G275" s="152" t="s">
        <v>166</v>
      </c>
      <c r="H275" s="152" t="s">
        <v>167</v>
      </c>
      <c r="I275" s="152" t="s">
        <v>405</v>
      </c>
      <c r="J275" s="153">
        <v>133000</v>
      </c>
      <c r="K275" s="153">
        <v>12635</v>
      </c>
      <c r="L275" s="155">
        <v>9.5</v>
      </c>
      <c r="M275" s="153">
        <v>5786</v>
      </c>
      <c r="N275" s="155">
        <v>45.79</v>
      </c>
      <c r="O275" s="153">
        <v>949</v>
      </c>
      <c r="P275" s="155">
        <v>7.51</v>
      </c>
      <c r="Q275" s="153">
        <v>620</v>
      </c>
      <c r="R275" s="155">
        <v>4.91</v>
      </c>
      <c r="S275" s="153">
        <v>5280</v>
      </c>
      <c r="T275" s="155">
        <v>41.79</v>
      </c>
      <c r="U275" s="163">
        <v>2203</v>
      </c>
      <c r="V275" s="163">
        <v>19</v>
      </c>
      <c r="W275" s="164" t="s">
        <v>169</v>
      </c>
    </row>
    <row r="276" spans="1:23" hidden="1" x14ac:dyDescent="0.25">
      <c r="A276" s="152" t="s">
        <v>362</v>
      </c>
      <c r="B276" s="152"/>
      <c r="C276" s="152" t="s">
        <v>164</v>
      </c>
      <c r="D276" s="152" t="s">
        <v>165</v>
      </c>
      <c r="E276" s="152"/>
      <c r="F276" s="162">
        <v>43.43</v>
      </c>
      <c r="G276" s="152"/>
      <c r="H276" s="152" t="s">
        <v>192</v>
      </c>
      <c r="I276" s="152" t="s">
        <v>406</v>
      </c>
      <c r="J276" s="153">
        <v>213400</v>
      </c>
      <c r="K276" s="153">
        <v>20273</v>
      </c>
      <c r="L276" s="155">
        <v>9.5</v>
      </c>
      <c r="M276" s="153">
        <v>9283</v>
      </c>
      <c r="N276" s="155">
        <v>45.79</v>
      </c>
      <c r="O276" s="153">
        <v>1523</v>
      </c>
      <c r="P276" s="155">
        <v>7.51</v>
      </c>
      <c r="Q276" s="153">
        <v>995</v>
      </c>
      <c r="R276" s="155">
        <v>4.91</v>
      </c>
      <c r="S276" s="153">
        <v>8472</v>
      </c>
      <c r="T276" s="155">
        <v>41.79</v>
      </c>
      <c r="U276" s="163">
        <v>3534</v>
      </c>
      <c r="V276" s="163">
        <v>19</v>
      </c>
      <c r="W276" s="164" t="s">
        <v>169</v>
      </c>
    </row>
    <row r="277" spans="1:23" hidden="1" x14ac:dyDescent="0.25">
      <c r="A277" s="152" t="s">
        <v>362</v>
      </c>
      <c r="B277" s="152"/>
      <c r="C277" s="152" t="s">
        <v>176</v>
      </c>
      <c r="D277" s="152" t="s">
        <v>177</v>
      </c>
      <c r="E277" s="152"/>
      <c r="F277" s="162">
        <v>0</v>
      </c>
      <c r="G277" s="152"/>
      <c r="H277" s="152" t="s">
        <v>167</v>
      </c>
      <c r="I277" s="152" t="s">
        <v>407</v>
      </c>
      <c r="J277" s="153">
        <v>160000</v>
      </c>
      <c r="K277" s="153">
        <v>12960</v>
      </c>
      <c r="L277" s="155">
        <v>8.1</v>
      </c>
      <c r="M277" s="153">
        <v>6297</v>
      </c>
      <c r="N277" s="155">
        <v>48.59</v>
      </c>
      <c r="O277" s="153">
        <v>966</v>
      </c>
      <c r="P277" s="155">
        <v>7.45</v>
      </c>
      <c r="Q277" s="153">
        <v>632</v>
      </c>
      <c r="R277" s="155">
        <v>4.88</v>
      </c>
      <c r="S277" s="153">
        <v>5065</v>
      </c>
      <c r="T277" s="155">
        <v>39.08</v>
      </c>
      <c r="U277" s="163">
        <v>2150</v>
      </c>
      <c r="V277" s="163">
        <v>11</v>
      </c>
      <c r="W277" s="164" t="s">
        <v>169</v>
      </c>
    </row>
    <row r="278" spans="1:23" hidden="1" x14ac:dyDescent="0.25">
      <c r="A278" s="152" t="s">
        <v>362</v>
      </c>
      <c r="B278" s="152"/>
      <c r="C278" s="152" t="s">
        <v>176</v>
      </c>
      <c r="D278" s="152" t="s">
        <v>177</v>
      </c>
      <c r="E278" s="152"/>
      <c r="F278" s="162">
        <v>6.8479999999999999</v>
      </c>
      <c r="G278" s="152"/>
      <c r="H278" s="152" t="s">
        <v>171</v>
      </c>
      <c r="I278" s="152" t="s">
        <v>408</v>
      </c>
      <c r="J278" s="153">
        <v>180000</v>
      </c>
      <c r="K278" s="153">
        <v>13050</v>
      </c>
      <c r="L278" s="155">
        <v>7.25</v>
      </c>
      <c r="M278" s="153">
        <v>6341</v>
      </c>
      <c r="N278" s="155">
        <v>48.59</v>
      </c>
      <c r="O278" s="153">
        <v>972</v>
      </c>
      <c r="P278" s="155">
        <v>7.45</v>
      </c>
      <c r="Q278" s="153">
        <v>637</v>
      </c>
      <c r="R278" s="155">
        <v>4.88</v>
      </c>
      <c r="S278" s="153">
        <v>5100</v>
      </c>
      <c r="T278" s="155">
        <v>39.08</v>
      </c>
      <c r="U278" s="163">
        <v>2164</v>
      </c>
      <c r="V278" s="163">
        <v>11</v>
      </c>
      <c r="W278" s="164" t="s">
        <v>169</v>
      </c>
    </row>
    <row r="279" spans="1:23" hidden="1" x14ac:dyDescent="0.25">
      <c r="A279" s="152" t="s">
        <v>362</v>
      </c>
      <c r="B279" s="152"/>
      <c r="C279" s="152" t="s">
        <v>176</v>
      </c>
      <c r="D279" s="152" t="s">
        <v>177</v>
      </c>
      <c r="E279" s="152"/>
      <c r="F279" s="162">
        <v>6.8479999999999999</v>
      </c>
      <c r="G279" s="152"/>
      <c r="H279" s="152" t="s">
        <v>167</v>
      </c>
      <c r="I279" s="152" t="s">
        <v>408</v>
      </c>
      <c r="J279" s="153">
        <v>214000</v>
      </c>
      <c r="K279" s="153">
        <v>14295</v>
      </c>
      <c r="L279" s="155">
        <v>6.68</v>
      </c>
      <c r="M279" s="153">
        <v>6550</v>
      </c>
      <c r="N279" s="155">
        <v>45.82</v>
      </c>
      <c r="O279" s="153">
        <v>1718</v>
      </c>
      <c r="P279" s="155">
        <v>12.02</v>
      </c>
      <c r="Q279" s="153">
        <v>516</v>
      </c>
      <c r="R279" s="155">
        <v>3.61</v>
      </c>
      <c r="S279" s="153">
        <v>5511</v>
      </c>
      <c r="T279" s="155">
        <v>38.549999999999997</v>
      </c>
      <c r="U279" s="163">
        <v>2364</v>
      </c>
      <c r="V279" s="163">
        <v>11</v>
      </c>
      <c r="W279" s="164" t="s">
        <v>169</v>
      </c>
    </row>
    <row r="280" spans="1:23" hidden="1" x14ac:dyDescent="0.25">
      <c r="A280" s="152" t="s">
        <v>362</v>
      </c>
      <c r="B280" s="152"/>
      <c r="C280" s="152" t="s">
        <v>176</v>
      </c>
      <c r="D280" s="152" t="s">
        <v>177</v>
      </c>
      <c r="E280" s="152"/>
      <c r="F280" s="162">
        <v>10.875999999999999</v>
      </c>
      <c r="G280" s="152"/>
      <c r="H280" s="152" t="s">
        <v>167</v>
      </c>
      <c r="I280" s="152" t="s">
        <v>409</v>
      </c>
      <c r="J280" s="153">
        <v>205000</v>
      </c>
      <c r="K280" s="153">
        <v>16749</v>
      </c>
      <c r="L280" s="155">
        <v>8.17</v>
      </c>
      <c r="M280" s="153">
        <v>7656</v>
      </c>
      <c r="N280" s="155">
        <v>45.71</v>
      </c>
      <c r="O280" s="153">
        <v>1400</v>
      </c>
      <c r="P280" s="155">
        <v>8.36</v>
      </c>
      <c r="Q280" s="153">
        <v>849</v>
      </c>
      <c r="R280" s="155">
        <v>5.07</v>
      </c>
      <c r="S280" s="153">
        <v>6844</v>
      </c>
      <c r="T280" s="155">
        <v>40.86</v>
      </c>
      <c r="U280" s="163">
        <v>2883</v>
      </c>
      <c r="V280" s="163">
        <v>11</v>
      </c>
      <c r="W280" s="164" t="s">
        <v>169</v>
      </c>
    </row>
    <row r="281" spans="1:23" hidden="1" x14ac:dyDescent="0.25">
      <c r="A281" s="152" t="s">
        <v>362</v>
      </c>
      <c r="B281" s="152"/>
      <c r="C281" s="152" t="s">
        <v>176</v>
      </c>
      <c r="D281" s="152" t="s">
        <v>177</v>
      </c>
      <c r="E281" s="152"/>
      <c r="F281" s="162">
        <v>13.784000000000001</v>
      </c>
      <c r="G281" s="152"/>
      <c r="H281" s="152" t="s">
        <v>171</v>
      </c>
      <c r="I281" s="152" t="s">
        <v>410</v>
      </c>
      <c r="J281" s="153">
        <v>213000</v>
      </c>
      <c r="K281" s="153">
        <v>16784</v>
      </c>
      <c r="L281" s="155">
        <v>7.88</v>
      </c>
      <c r="M281" s="153">
        <v>7672</v>
      </c>
      <c r="N281" s="155">
        <v>45.71</v>
      </c>
      <c r="O281" s="153">
        <v>1403</v>
      </c>
      <c r="P281" s="155">
        <v>8.36</v>
      </c>
      <c r="Q281" s="153">
        <v>851</v>
      </c>
      <c r="R281" s="155">
        <v>5.07</v>
      </c>
      <c r="S281" s="153">
        <v>6858</v>
      </c>
      <c r="T281" s="155">
        <v>40.86</v>
      </c>
      <c r="U281" s="163">
        <v>2889</v>
      </c>
      <c r="V281" s="163">
        <v>11</v>
      </c>
      <c r="W281" s="164" t="s">
        <v>169</v>
      </c>
    </row>
    <row r="282" spans="1:23" hidden="1" x14ac:dyDescent="0.25">
      <c r="A282" s="152" t="s">
        <v>362</v>
      </c>
      <c r="B282" s="152"/>
      <c r="C282" s="152" t="s">
        <v>176</v>
      </c>
      <c r="D282" s="152" t="s">
        <v>177</v>
      </c>
      <c r="E282" s="152"/>
      <c r="F282" s="162">
        <v>13.784000000000001</v>
      </c>
      <c r="G282" s="152"/>
      <c r="H282" s="152" t="s">
        <v>167</v>
      </c>
      <c r="I282" s="152" t="s">
        <v>410</v>
      </c>
      <c r="J282" s="153">
        <v>229000</v>
      </c>
      <c r="K282" s="153">
        <v>14656</v>
      </c>
      <c r="L282" s="155">
        <v>6.4</v>
      </c>
      <c r="M282" s="153">
        <v>6172</v>
      </c>
      <c r="N282" s="155">
        <v>42.11</v>
      </c>
      <c r="O282" s="153">
        <v>1671</v>
      </c>
      <c r="P282" s="155">
        <v>11.4</v>
      </c>
      <c r="Q282" s="153">
        <v>421</v>
      </c>
      <c r="R282" s="155">
        <v>2.87</v>
      </c>
      <c r="S282" s="153">
        <v>6393</v>
      </c>
      <c r="T282" s="155">
        <v>43.62</v>
      </c>
      <c r="U282" s="163">
        <v>2637</v>
      </c>
      <c r="V282" s="163">
        <v>12</v>
      </c>
      <c r="W282" s="164" t="s">
        <v>169</v>
      </c>
    </row>
    <row r="283" spans="1:23" hidden="1" x14ac:dyDescent="0.25">
      <c r="A283" s="152" t="s">
        <v>362</v>
      </c>
      <c r="B283" s="152"/>
      <c r="C283" s="152" t="s">
        <v>176</v>
      </c>
      <c r="D283" s="152" t="s">
        <v>177</v>
      </c>
      <c r="E283" s="152"/>
      <c r="F283" s="162">
        <v>16.474</v>
      </c>
      <c r="G283" s="152"/>
      <c r="H283" s="152" t="s">
        <v>171</v>
      </c>
      <c r="I283" s="152" t="s">
        <v>411</v>
      </c>
      <c r="J283" s="153">
        <v>253000</v>
      </c>
      <c r="K283" s="153">
        <v>19430</v>
      </c>
      <c r="L283" s="155">
        <v>7.68</v>
      </c>
      <c r="M283" s="153">
        <v>10479</v>
      </c>
      <c r="N283" s="155">
        <v>53.93</v>
      </c>
      <c r="O283" s="153">
        <v>2034</v>
      </c>
      <c r="P283" s="155">
        <v>10.47</v>
      </c>
      <c r="Q283" s="153">
        <v>560</v>
      </c>
      <c r="R283" s="155">
        <v>2.88</v>
      </c>
      <c r="S283" s="153">
        <v>6357</v>
      </c>
      <c r="T283" s="155">
        <v>32.72</v>
      </c>
      <c r="U283" s="163">
        <v>2829</v>
      </c>
      <c r="V283" s="163">
        <v>15</v>
      </c>
      <c r="W283" s="164" t="s">
        <v>179</v>
      </c>
    </row>
    <row r="284" spans="1:23" hidden="1" x14ac:dyDescent="0.25">
      <c r="A284" s="152" t="s">
        <v>362</v>
      </c>
      <c r="B284" s="152"/>
      <c r="C284" s="152" t="s">
        <v>176</v>
      </c>
      <c r="D284" s="152" t="s">
        <v>177</v>
      </c>
      <c r="E284" s="152"/>
      <c r="F284" s="162">
        <v>16.474</v>
      </c>
      <c r="G284" s="152"/>
      <c r="H284" s="152" t="s">
        <v>167</v>
      </c>
      <c r="I284" s="152" t="s">
        <v>411</v>
      </c>
      <c r="J284" s="153">
        <v>219000</v>
      </c>
      <c r="K284" s="153">
        <v>14673</v>
      </c>
      <c r="L284" s="155">
        <v>6.7</v>
      </c>
      <c r="M284" s="153">
        <v>5408</v>
      </c>
      <c r="N284" s="155">
        <v>36.86</v>
      </c>
      <c r="O284" s="153">
        <v>1554</v>
      </c>
      <c r="P284" s="155">
        <v>10.59</v>
      </c>
      <c r="Q284" s="153">
        <v>424</v>
      </c>
      <c r="R284" s="155">
        <v>2.89</v>
      </c>
      <c r="S284" s="153">
        <v>7287</v>
      </c>
      <c r="T284" s="155">
        <v>49.66</v>
      </c>
      <c r="U284" s="163">
        <v>2909</v>
      </c>
      <c r="V284" s="163">
        <v>12</v>
      </c>
      <c r="W284" s="164" t="s">
        <v>169</v>
      </c>
    </row>
    <row r="285" spans="1:23" hidden="1" x14ac:dyDescent="0.25">
      <c r="A285" s="152" t="s">
        <v>362</v>
      </c>
      <c r="B285" s="152"/>
      <c r="C285" s="152" t="s">
        <v>176</v>
      </c>
      <c r="D285" s="152" t="s">
        <v>177</v>
      </c>
      <c r="E285" s="152"/>
      <c r="F285" s="162">
        <v>18.452000000000002</v>
      </c>
      <c r="G285" s="152"/>
      <c r="H285" s="152" t="s">
        <v>171</v>
      </c>
      <c r="I285" s="152" t="s">
        <v>412</v>
      </c>
      <c r="J285" s="153">
        <v>214000</v>
      </c>
      <c r="K285" s="153">
        <v>14509</v>
      </c>
      <c r="L285" s="155">
        <v>6.78</v>
      </c>
      <c r="M285" s="153">
        <v>4588</v>
      </c>
      <c r="N285" s="155">
        <v>31.62</v>
      </c>
      <c r="O285" s="153">
        <v>1419</v>
      </c>
      <c r="P285" s="155">
        <v>9.7799999999999994</v>
      </c>
      <c r="Q285" s="153">
        <v>422</v>
      </c>
      <c r="R285" s="155">
        <v>2.91</v>
      </c>
      <c r="S285" s="153">
        <v>8082</v>
      </c>
      <c r="T285" s="155">
        <v>55.7</v>
      </c>
      <c r="U285" s="163">
        <v>3141</v>
      </c>
      <c r="V285" s="163">
        <v>12</v>
      </c>
      <c r="W285" s="164" t="s">
        <v>169</v>
      </c>
    </row>
    <row r="286" spans="1:23" hidden="1" x14ac:dyDescent="0.25">
      <c r="A286" s="152" t="s">
        <v>362</v>
      </c>
      <c r="B286" s="152"/>
      <c r="C286" s="152" t="s">
        <v>176</v>
      </c>
      <c r="D286" s="152" t="s">
        <v>177</v>
      </c>
      <c r="E286" s="152"/>
      <c r="F286" s="162">
        <v>18.452000000000002</v>
      </c>
      <c r="G286" s="152"/>
      <c r="H286" s="152" t="s">
        <v>167</v>
      </c>
      <c r="I286" s="152" t="s">
        <v>412</v>
      </c>
      <c r="J286" s="153">
        <v>219000</v>
      </c>
      <c r="K286" s="153">
        <v>13753</v>
      </c>
      <c r="L286" s="155">
        <v>6.28</v>
      </c>
      <c r="M286" s="153">
        <v>3627</v>
      </c>
      <c r="N286" s="155">
        <v>26.37</v>
      </c>
      <c r="O286" s="153">
        <v>1234</v>
      </c>
      <c r="P286" s="155">
        <v>8.9700000000000006</v>
      </c>
      <c r="Q286" s="153">
        <v>402</v>
      </c>
      <c r="R286" s="155">
        <v>2.92</v>
      </c>
      <c r="S286" s="153">
        <v>8491</v>
      </c>
      <c r="T286" s="155">
        <v>61.74</v>
      </c>
      <c r="U286" s="163">
        <v>3229</v>
      </c>
      <c r="V286" s="163">
        <v>12</v>
      </c>
      <c r="W286" s="164" t="s">
        <v>169</v>
      </c>
    </row>
    <row r="287" spans="1:23" hidden="1" x14ac:dyDescent="0.25">
      <c r="A287" s="152" t="s">
        <v>362</v>
      </c>
      <c r="B287" s="152"/>
      <c r="C287" s="152" t="s">
        <v>176</v>
      </c>
      <c r="D287" s="152" t="s">
        <v>177</v>
      </c>
      <c r="E287" s="152"/>
      <c r="F287" s="162">
        <v>20.443999999999999</v>
      </c>
      <c r="G287" s="152"/>
      <c r="H287" s="152" t="s">
        <v>171</v>
      </c>
      <c r="I287" s="152" t="s">
        <v>413</v>
      </c>
      <c r="J287" s="153">
        <v>206000</v>
      </c>
      <c r="K287" s="153">
        <v>13493</v>
      </c>
      <c r="L287" s="155">
        <v>6.55</v>
      </c>
      <c r="M287" s="153">
        <v>3558</v>
      </c>
      <c r="N287" s="155">
        <v>26.37</v>
      </c>
      <c r="O287" s="153">
        <v>1210</v>
      </c>
      <c r="P287" s="155">
        <v>8.9700000000000006</v>
      </c>
      <c r="Q287" s="153">
        <v>394</v>
      </c>
      <c r="R287" s="155">
        <v>2.92</v>
      </c>
      <c r="S287" s="153">
        <v>8331</v>
      </c>
      <c r="T287" s="155">
        <v>61.74</v>
      </c>
      <c r="U287" s="163">
        <v>3168</v>
      </c>
      <c r="V287" s="163">
        <v>12</v>
      </c>
      <c r="W287" s="164" t="s">
        <v>169</v>
      </c>
    </row>
    <row r="288" spans="1:23" hidden="1" x14ac:dyDescent="0.25">
      <c r="A288" s="152" t="s">
        <v>362</v>
      </c>
      <c r="B288" s="152"/>
      <c r="C288" s="152" t="s">
        <v>176</v>
      </c>
      <c r="D288" s="152" t="s">
        <v>177</v>
      </c>
      <c r="E288" s="152"/>
      <c r="F288" s="162">
        <v>20.443999999999999</v>
      </c>
      <c r="G288" s="152"/>
      <c r="H288" s="152" t="s">
        <v>167</v>
      </c>
      <c r="I288" s="152" t="s">
        <v>413</v>
      </c>
      <c r="J288" s="153">
        <v>265000</v>
      </c>
      <c r="K288" s="153">
        <v>13277</v>
      </c>
      <c r="L288" s="155">
        <v>5.01</v>
      </c>
      <c r="M288" s="153">
        <v>3501</v>
      </c>
      <c r="N288" s="155">
        <v>26.37</v>
      </c>
      <c r="O288" s="153">
        <v>1191</v>
      </c>
      <c r="P288" s="155">
        <v>8.9700000000000006</v>
      </c>
      <c r="Q288" s="153">
        <v>388</v>
      </c>
      <c r="R288" s="155">
        <v>2.92</v>
      </c>
      <c r="S288" s="153">
        <v>8197</v>
      </c>
      <c r="T288" s="155">
        <v>61.74</v>
      </c>
      <c r="U288" s="163">
        <v>3117</v>
      </c>
      <c r="V288" s="163">
        <v>12</v>
      </c>
      <c r="W288" s="164" t="s">
        <v>169</v>
      </c>
    </row>
    <row r="289" spans="1:23" hidden="1" x14ac:dyDescent="0.25">
      <c r="A289" s="152" t="s">
        <v>362</v>
      </c>
      <c r="B289" s="152"/>
      <c r="C289" s="152" t="s">
        <v>176</v>
      </c>
      <c r="D289" s="152" t="s">
        <v>177</v>
      </c>
      <c r="E289" s="152"/>
      <c r="F289" s="162">
        <v>22.547999999999998</v>
      </c>
      <c r="G289" s="152"/>
      <c r="H289" s="152" t="s">
        <v>171</v>
      </c>
      <c r="I289" s="152" t="s">
        <v>414</v>
      </c>
      <c r="J289" s="153">
        <v>261000</v>
      </c>
      <c r="K289" s="153">
        <v>13311</v>
      </c>
      <c r="L289" s="155">
        <v>5.0999999999999996</v>
      </c>
      <c r="M289" s="153">
        <v>3510</v>
      </c>
      <c r="N289" s="155">
        <v>26.37</v>
      </c>
      <c r="O289" s="153">
        <v>1194</v>
      </c>
      <c r="P289" s="155">
        <v>8.9700000000000006</v>
      </c>
      <c r="Q289" s="153">
        <v>389</v>
      </c>
      <c r="R289" s="155">
        <v>2.92</v>
      </c>
      <c r="S289" s="153">
        <v>8218</v>
      </c>
      <c r="T289" s="155">
        <v>61.74</v>
      </c>
      <c r="U289" s="163">
        <v>3125</v>
      </c>
      <c r="V289" s="163">
        <v>12</v>
      </c>
      <c r="W289" s="164" t="s">
        <v>169</v>
      </c>
    </row>
    <row r="290" spans="1:23" hidden="1" x14ac:dyDescent="0.25">
      <c r="A290" s="152" t="s">
        <v>362</v>
      </c>
      <c r="B290" s="152"/>
      <c r="C290" s="152" t="s">
        <v>176</v>
      </c>
      <c r="D290" s="152" t="s">
        <v>177</v>
      </c>
      <c r="E290" s="152"/>
      <c r="F290" s="162">
        <v>22.547999999999998</v>
      </c>
      <c r="G290" s="152"/>
      <c r="H290" s="152" t="s">
        <v>167</v>
      </c>
      <c r="I290" s="152" t="s">
        <v>414</v>
      </c>
      <c r="J290" s="153">
        <v>219000</v>
      </c>
      <c r="K290" s="153">
        <v>14585</v>
      </c>
      <c r="L290" s="155">
        <v>6.66</v>
      </c>
      <c r="M290" s="153">
        <v>3846</v>
      </c>
      <c r="N290" s="155">
        <v>26.37</v>
      </c>
      <c r="O290" s="153">
        <v>1308</v>
      </c>
      <c r="P290" s="155">
        <v>8.9700000000000006</v>
      </c>
      <c r="Q290" s="153">
        <v>426</v>
      </c>
      <c r="R290" s="155">
        <v>2.92</v>
      </c>
      <c r="S290" s="153">
        <v>9005</v>
      </c>
      <c r="T290" s="155">
        <v>61.74</v>
      </c>
      <c r="U290" s="163">
        <v>3424</v>
      </c>
      <c r="V290" s="163">
        <v>11</v>
      </c>
      <c r="W290" s="164" t="s">
        <v>169</v>
      </c>
    </row>
    <row r="291" spans="1:23" hidden="1" x14ac:dyDescent="0.25">
      <c r="A291" s="152" t="s">
        <v>362</v>
      </c>
      <c r="B291" s="152"/>
      <c r="C291" s="152" t="s">
        <v>176</v>
      </c>
      <c r="D291" s="152" t="s">
        <v>177</v>
      </c>
      <c r="E291" s="152"/>
      <c r="F291" s="162">
        <v>25.780999999999999</v>
      </c>
      <c r="G291" s="152"/>
      <c r="H291" s="152" t="s">
        <v>171</v>
      </c>
      <c r="I291" s="152" t="s">
        <v>415</v>
      </c>
      <c r="J291" s="153">
        <v>232000</v>
      </c>
      <c r="K291" s="153">
        <v>14570</v>
      </c>
      <c r="L291" s="155">
        <v>6.28</v>
      </c>
      <c r="M291" s="153">
        <v>4123</v>
      </c>
      <c r="N291" s="155">
        <v>28.3</v>
      </c>
      <c r="O291" s="153">
        <v>1326</v>
      </c>
      <c r="P291" s="155">
        <v>9.1</v>
      </c>
      <c r="Q291" s="153">
        <v>466</v>
      </c>
      <c r="R291" s="155">
        <v>3.2</v>
      </c>
      <c r="S291" s="153">
        <v>8655</v>
      </c>
      <c r="T291" s="155">
        <v>59.4</v>
      </c>
      <c r="U291" s="163">
        <v>3321</v>
      </c>
      <c r="V291" s="163">
        <v>13</v>
      </c>
      <c r="W291" s="164" t="s">
        <v>179</v>
      </c>
    </row>
    <row r="292" spans="1:23" hidden="1" x14ac:dyDescent="0.25">
      <c r="A292" s="152" t="s">
        <v>362</v>
      </c>
      <c r="B292" s="152"/>
      <c r="C292" s="152" t="s">
        <v>176</v>
      </c>
      <c r="D292" s="152" t="s">
        <v>177</v>
      </c>
      <c r="E292" s="152"/>
      <c r="F292" s="162">
        <v>27.08</v>
      </c>
      <c r="G292" s="152"/>
      <c r="H292" s="152" t="s">
        <v>171</v>
      </c>
      <c r="I292" s="152" t="s">
        <v>416</v>
      </c>
      <c r="J292" s="153">
        <v>242000</v>
      </c>
      <c r="K292" s="153">
        <v>14907</v>
      </c>
      <c r="L292" s="155">
        <v>6.16</v>
      </c>
      <c r="M292" s="153">
        <v>3931</v>
      </c>
      <c r="N292" s="155">
        <v>26.37</v>
      </c>
      <c r="O292" s="153">
        <v>1337</v>
      </c>
      <c r="P292" s="155">
        <v>8.9700000000000006</v>
      </c>
      <c r="Q292" s="153">
        <v>435</v>
      </c>
      <c r="R292" s="155">
        <v>2.92</v>
      </c>
      <c r="S292" s="153">
        <v>9204</v>
      </c>
      <c r="T292" s="155">
        <v>61.74</v>
      </c>
      <c r="U292" s="163">
        <v>3500</v>
      </c>
      <c r="V292" s="163">
        <v>11</v>
      </c>
      <c r="W292" s="164" t="s">
        <v>169</v>
      </c>
    </row>
    <row r="293" spans="1:23" hidden="1" x14ac:dyDescent="0.25">
      <c r="A293" s="152" t="s">
        <v>362</v>
      </c>
      <c r="B293" s="152"/>
      <c r="C293" s="152" t="s">
        <v>176</v>
      </c>
      <c r="D293" s="152" t="s">
        <v>177</v>
      </c>
      <c r="E293" s="152"/>
      <c r="F293" s="162">
        <v>27.08</v>
      </c>
      <c r="G293" s="152"/>
      <c r="H293" s="152" t="s">
        <v>167</v>
      </c>
      <c r="I293" s="152" t="s">
        <v>416</v>
      </c>
      <c r="J293" s="153">
        <v>222000</v>
      </c>
      <c r="K293" s="153">
        <v>15473</v>
      </c>
      <c r="L293" s="155">
        <v>6.97</v>
      </c>
      <c r="M293" s="153">
        <v>4238</v>
      </c>
      <c r="N293" s="155">
        <v>27.39</v>
      </c>
      <c r="O293" s="153">
        <v>1700</v>
      </c>
      <c r="P293" s="155">
        <v>10.99</v>
      </c>
      <c r="Q293" s="153">
        <v>738</v>
      </c>
      <c r="R293" s="155">
        <v>4.7699999999999996</v>
      </c>
      <c r="S293" s="153">
        <v>8796</v>
      </c>
      <c r="T293" s="155">
        <v>56.85</v>
      </c>
      <c r="U293" s="163">
        <v>3448</v>
      </c>
      <c r="V293" s="163">
        <v>11</v>
      </c>
      <c r="W293" s="164" t="s">
        <v>169</v>
      </c>
    </row>
    <row r="294" spans="1:23" hidden="1" x14ac:dyDescent="0.25">
      <c r="A294" s="152" t="s">
        <v>362</v>
      </c>
      <c r="B294" s="152"/>
      <c r="C294" s="152" t="s">
        <v>176</v>
      </c>
      <c r="D294" s="152" t="s">
        <v>177</v>
      </c>
      <c r="E294" s="152"/>
      <c r="F294" s="162">
        <v>36.357999999999997</v>
      </c>
      <c r="G294" s="152"/>
      <c r="H294" s="152" t="s">
        <v>171</v>
      </c>
      <c r="I294" s="152" t="s">
        <v>417</v>
      </c>
      <c r="J294" s="153">
        <v>182000</v>
      </c>
      <c r="K294" s="153">
        <v>11593</v>
      </c>
      <c r="L294" s="155">
        <v>6.37</v>
      </c>
      <c r="M294" s="153">
        <v>2959</v>
      </c>
      <c r="N294" s="155">
        <v>25.52</v>
      </c>
      <c r="O294" s="153">
        <v>1301</v>
      </c>
      <c r="P294" s="155">
        <v>11.22</v>
      </c>
      <c r="Q294" s="153">
        <v>474</v>
      </c>
      <c r="R294" s="155">
        <v>4.09</v>
      </c>
      <c r="S294" s="153">
        <v>6860</v>
      </c>
      <c r="T294" s="155">
        <v>59.17</v>
      </c>
      <c r="U294" s="163">
        <v>2660</v>
      </c>
      <c r="V294" s="163">
        <v>16</v>
      </c>
      <c r="W294" s="164" t="s">
        <v>179</v>
      </c>
    </row>
    <row r="295" spans="1:23" hidden="1" x14ac:dyDescent="0.25">
      <c r="A295" s="152" t="s">
        <v>362</v>
      </c>
      <c r="B295" s="152"/>
      <c r="C295" s="152" t="s">
        <v>176</v>
      </c>
      <c r="D295" s="152" t="s">
        <v>177</v>
      </c>
      <c r="E295" s="152"/>
      <c r="F295" s="162">
        <v>36.357999999999997</v>
      </c>
      <c r="G295" s="152"/>
      <c r="H295" s="152" t="s">
        <v>167</v>
      </c>
      <c r="I295" s="152" t="s">
        <v>417</v>
      </c>
      <c r="J295" s="153">
        <v>274000</v>
      </c>
      <c r="K295" s="153">
        <v>20386</v>
      </c>
      <c r="L295" s="155">
        <v>7.44</v>
      </c>
      <c r="M295" s="153">
        <v>5480</v>
      </c>
      <c r="N295" s="155">
        <v>26.88</v>
      </c>
      <c r="O295" s="153">
        <v>1918</v>
      </c>
      <c r="P295" s="155">
        <v>9.41</v>
      </c>
      <c r="Q295" s="153">
        <v>879</v>
      </c>
      <c r="R295" s="155">
        <v>4.3099999999999996</v>
      </c>
      <c r="S295" s="153">
        <v>12107</v>
      </c>
      <c r="T295" s="155">
        <v>59.39</v>
      </c>
      <c r="U295" s="163">
        <v>4674</v>
      </c>
      <c r="V295" s="163">
        <v>11</v>
      </c>
      <c r="W295" s="164" t="s">
        <v>169</v>
      </c>
    </row>
    <row r="296" spans="1:23" hidden="1" x14ac:dyDescent="0.25">
      <c r="A296" s="152" t="s">
        <v>362</v>
      </c>
      <c r="B296" s="152"/>
      <c r="C296" s="152" t="s">
        <v>176</v>
      </c>
      <c r="D296" s="152" t="s">
        <v>177</v>
      </c>
      <c r="E296" s="152"/>
      <c r="F296" s="162">
        <v>39.360999999999997</v>
      </c>
      <c r="G296" s="152"/>
      <c r="H296" s="152" t="s">
        <v>171</v>
      </c>
      <c r="I296" s="152" t="s">
        <v>418</v>
      </c>
      <c r="J296" s="153">
        <v>271000</v>
      </c>
      <c r="K296" s="153">
        <v>21057</v>
      </c>
      <c r="L296" s="155">
        <v>7.77</v>
      </c>
      <c r="M296" s="153">
        <v>5607</v>
      </c>
      <c r="N296" s="155">
        <v>26.63</v>
      </c>
      <c r="O296" s="153">
        <v>1817</v>
      </c>
      <c r="P296" s="155">
        <v>8.6300000000000008</v>
      </c>
      <c r="Q296" s="153">
        <v>859</v>
      </c>
      <c r="R296" s="155">
        <v>4.08</v>
      </c>
      <c r="S296" s="153">
        <v>12773</v>
      </c>
      <c r="T296" s="155">
        <v>60.66</v>
      </c>
      <c r="U296" s="163">
        <v>4896</v>
      </c>
      <c r="V296" s="163">
        <v>11</v>
      </c>
      <c r="W296" s="164" t="s">
        <v>169</v>
      </c>
    </row>
    <row r="297" spans="1:23" hidden="1" x14ac:dyDescent="0.25">
      <c r="A297" s="152" t="s">
        <v>362</v>
      </c>
      <c r="B297" s="152"/>
      <c r="C297" s="152" t="s">
        <v>176</v>
      </c>
      <c r="D297" s="152" t="s">
        <v>177</v>
      </c>
      <c r="E297" s="152"/>
      <c r="F297" s="162">
        <v>41</v>
      </c>
      <c r="G297" s="152"/>
      <c r="H297" s="152" t="s">
        <v>171</v>
      </c>
      <c r="I297" s="152" t="s">
        <v>419</v>
      </c>
      <c r="J297" s="153">
        <v>174000</v>
      </c>
      <c r="K297" s="153">
        <v>5255</v>
      </c>
      <c r="L297" s="155">
        <v>3.02</v>
      </c>
      <c r="M297" s="153">
        <v>3190</v>
      </c>
      <c r="N297" s="155">
        <v>60.7</v>
      </c>
      <c r="O297" s="153">
        <v>838</v>
      </c>
      <c r="P297" s="155">
        <v>15.94</v>
      </c>
      <c r="Q297" s="153">
        <v>600</v>
      </c>
      <c r="R297" s="155">
        <v>11.41</v>
      </c>
      <c r="S297" s="153">
        <v>628</v>
      </c>
      <c r="T297" s="155">
        <v>11.95</v>
      </c>
      <c r="U297" s="163">
        <v>494</v>
      </c>
      <c r="V297" s="163">
        <v>17</v>
      </c>
      <c r="W297" s="164" t="s">
        <v>179</v>
      </c>
    </row>
    <row r="298" spans="1:23" hidden="1" x14ac:dyDescent="0.25">
      <c r="A298" s="152" t="s">
        <v>362</v>
      </c>
      <c r="B298" s="152"/>
      <c r="C298" s="152" t="s">
        <v>176</v>
      </c>
      <c r="D298" s="152" t="s">
        <v>177</v>
      </c>
      <c r="E298" s="152"/>
      <c r="F298" s="162">
        <v>41.597000000000001</v>
      </c>
      <c r="G298" s="152"/>
      <c r="H298" s="152" t="s">
        <v>171</v>
      </c>
      <c r="I298" s="152" t="s">
        <v>280</v>
      </c>
      <c r="J298" s="153">
        <v>175000</v>
      </c>
      <c r="K298" s="153">
        <v>6440</v>
      </c>
      <c r="L298" s="155">
        <v>3.68</v>
      </c>
      <c r="M298" s="153">
        <v>3238</v>
      </c>
      <c r="N298" s="155">
        <v>50.28</v>
      </c>
      <c r="O298" s="153">
        <v>1124</v>
      </c>
      <c r="P298" s="155">
        <v>17.45</v>
      </c>
      <c r="Q298" s="153">
        <v>1045</v>
      </c>
      <c r="R298" s="155">
        <v>16.23</v>
      </c>
      <c r="S298" s="153">
        <v>1033</v>
      </c>
      <c r="T298" s="155">
        <v>16.04</v>
      </c>
      <c r="U298" s="163">
        <v>727</v>
      </c>
      <c r="V298" s="163">
        <v>16</v>
      </c>
      <c r="W298" s="164" t="s">
        <v>179</v>
      </c>
    </row>
    <row r="299" spans="1:23" hidden="1" x14ac:dyDescent="0.25">
      <c r="A299" s="152" t="s">
        <v>362</v>
      </c>
      <c r="B299" s="152"/>
      <c r="C299" s="152" t="s">
        <v>176</v>
      </c>
      <c r="D299" s="152" t="s">
        <v>177</v>
      </c>
      <c r="E299" s="152"/>
      <c r="F299" s="162">
        <v>41.597000000000001</v>
      </c>
      <c r="G299" s="152"/>
      <c r="H299" s="152" t="s">
        <v>167</v>
      </c>
      <c r="I299" s="152" t="s">
        <v>280</v>
      </c>
      <c r="J299" s="153">
        <v>285000</v>
      </c>
      <c r="K299" s="153">
        <v>17471</v>
      </c>
      <c r="L299" s="155">
        <v>6.13</v>
      </c>
      <c r="M299" s="153">
        <v>5771</v>
      </c>
      <c r="N299" s="155">
        <v>33.03</v>
      </c>
      <c r="O299" s="153">
        <v>1586</v>
      </c>
      <c r="P299" s="155">
        <v>9.08</v>
      </c>
      <c r="Q299" s="153">
        <v>587</v>
      </c>
      <c r="R299" s="155">
        <v>3.36</v>
      </c>
      <c r="S299" s="153">
        <v>9527</v>
      </c>
      <c r="T299" s="155">
        <v>54.53</v>
      </c>
      <c r="U299" s="163">
        <v>3721</v>
      </c>
      <c r="V299" s="163">
        <v>11</v>
      </c>
      <c r="W299" s="164" t="s">
        <v>169</v>
      </c>
    </row>
    <row r="300" spans="1:23" hidden="1" x14ac:dyDescent="0.25">
      <c r="A300" s="152" t="s">
        <v>362</v>
      </c>
      <c r="B300" s="152"/>
      <c r="C300" s="152" t="s">
        <v>176</v>
      </c>
      <c r="D300" s="152" t="s">
        <v>177</v>
      </c>
      <c r="E300" s="152" t="s">
        <v>166</v>
      </c>
      <c r="F300" s="162">
        <v>44.014000000000003</v>
      </c>
      <c r="G300" s="152"/>
      <c r="H300" s="152" t="s">
        <v>167</v>
      </c>
      <c r="I300" s="152" t="s">
        <v>420</v>
      </c>
      <c r="J300" s="153">
        <v>268000</v>
      </c>
      <c r="K300" s="153">
        <v>21065</v>
      </c>
      <c r="L300" s="155">
        <v>7.86</v>
      </c>
      <c r="M300" s="153">
        <v>6189</v>
      </c>
      <c r="N300" s="155">
        <v>29.38</v>
      </c>
      <c r="O300" s="153">
        <v>1911</v>
      </c>
      <c r="P300" s="155">
        <v>9.07</v>
      </c>
      <c r="Q300" s="153">
        <v>731</v>
      </c>
      <c r="R300" s="155">
        <v>3.47</v>
      </c>
      <c r="S300" s="153">
        <v>12235</v>
      </c>
      <c r="T300" s="155">
        <v>58.08</v>
      </c>
      <c r="U300" s="163">
        <v>4721</v>
      </c>
      <c r="V300" s="163">
        <v>11</v>
      </c>
      <c r="W300" s="164" t="s">
        <v>169</v>
      </c>
    </row>
    <row r="301" spans="1:23" hidden="1" x14ac:dyDescent="0.25">
      <c r="A301" s="152" t="s">
        <v>362</v>
      </c>
      <c r="B301" s="152"/>
      <c r="C301" s="152" t="s">
        <v>176</v>
      </c>
      <c r="D301" s="152" t="s">
        <v>177</v>
      </c>
      <c r="E301" s="152" t="s">
        <v>166</v>
      </c>
      <c r="F301" s="162">
        <v>45.584000000000003</v>
      </c>
      <c r="G301" s="152"/>
      <c r="H301" s="152" t="s">
        <v>167</v>
      </c>
      <c r="I301" s="152" t="s">
        <v>421</v>
      </c>
      <c r="J301" s="153">
        <v>193000</v>
      </c>
      <c r="K301" s="153">
        <v>18760</v>
      </c>
      <c r="L301" s="155">
        <v>9.7200000000000006</v>
      </c>
      <c r="M301" s="153">
        <v>4122</v>
      </c>
      <c r="N301" s="155">
        <v>21.97</v>
      </c>
      <c r="O301" s="153">
        <v>580</v>
      </c>
      <c r="P301" s="155">
        <v>3.09</v>
      </c>
      <c r="Q301" s="153">
        <v>235</v>
      </c>
      <c r="R301" s="155">
        <v>1.25</v>
      </c>
      <c r="S301" s="153">
        <v>13824</v>
      </c>
      <c r="T301" s="155">
        <v>73.69</v>
      </c>
      <c r="U301" s="163">
        <v>5001</v>
      </c>
      <c r="V301" s="163">
        <v>12</v>
      </c>
      <c r="W301" s="164" t="s">
        <v>169</v>
      </c>
    </row>
    <row r="302" spans="1:23" hidden="1" x14ac:dyDescent="0.25">
      <c r="A302" s="152" t="s">
        <v>362</v>
      </c>
      <c r="B302" s="152"/>
      <c r="C302" s="152" t="s">
        <v>176</v>
      </c>
      <c r="D302" s="152" t="s">
        <v>177</v>
      </c>
      <c r="E302" s="152" t="s">
        <v>166</v>
      </c>
      <c r="F302" s="162">
        <v>53.564999999999998</v>
      </c>
      <c r="G302" s="152"/>
      <c r="H302" s="152" t="s">
        <v>171</v>
      </c>
      <c r="I302" s="152" t="s">
        <v>422</v>
      </c>
      <c r="J302" s="153">
        <v>149000</v>
      </c>
      <c r="K302" s="153">
        <v>18774</v>
      </c>
      <c r="L302" s="155">
        <v>12.6</v>
      </c>
      <c r="M302" s="153">
        <v>4125</v>
      </c>
      <c r="N302" s="155">
        <v>21.97</v>
      </c>
      <c r="O302" s="153">
        <v>580</v>
      </c>
      <c r="P302" s="155">
        <v>3.09</v>
      </c>
      <c r="Q302" s="153">
        <v>235</v>
      </c>
      <c r="R302" s="155">
        <v>1.25</v>
      </c>
      <c r="S302" s="153">
        <v>13835</v>
      </c>
      <c r="T302" s="155">
        <v>73.69</v>
      </c>
      <c r="U302" s="163">
        <v>5005</v>
      </c>
      <c r="V302" s="163">
        <v>12</v>
      </c>
      <c r="W302" s="164" t="s">
        <v>169</v>
      </c>
    </row>
    <row r="303" spans="1:23" hidden="1" x14ac:dyDescent="0.25">
      <c r="A303" s="152" t="s">
        <v>362</v>
      </c>
      <c r="B303" s="152"/>
      <c r="C303" s="152" t="s">
        <v>176</v>
      </c>
      <c r="D303" s="152" t="s">
        <v>177</v>
      </c>
      <c r="E303" s="152" t="s">
        <v>166</v>
      </c>
      <c r="F303" s="162">
        <v>55.48</v>
      </c>
      <c r="G303" s="152"/>
      <c r="H303" s="152" t="s">
        <v>171</v>
      </c>
      <c r="I303" s="152" t="s">
        <v>423</v>
      </c>
      <c r="J303" s="153">
        <v>127000</v>
      </c>
      <c r="K303" s="153">
        <v>18707</v>
      </c>
      <c r="L303" s="155">
        <v>14.73</v>
      </c>
      <c r="M303" s="153">
        <v>4110</v>
      </c>
      <c r="N303" s="155">
        <v>21.97</v>
      </c>
      <c r="O303" s="153">
        <v>578</v>
      </c>
      <c r="P303" s="155">
        <v>3.09</v>
      </c>
      <c r="Q303" s="153">
        <v>234</v>
      </c>
      <c r="R303" s="155">
        <v>1.25</v>
      </c>
      <c r="S303" s="153">
        <v>13785</v>
      </c>
      <c r="T303" s="155">
        <v>73.69</v>
      </c>
      <c r="U303" s="163">
        <v>4987</v>
      </c>
      <c r="V303" s="163">
        <v>12</v>
      </c>
      <c r="W303" s="164" t="s">
        <v>169</v>
      </c>
    </row>
    <row r="304" spans="1:23" hidden="1" x14ac:dyDescent="0.25">
      <c r="A304" s="152" t="s">
        <v>362</v>
      </c>
      <c r="B304" s="152"/>
      <c r="C304" s="152" t="s">
        <v>176</v>
      </c>
      <c r="D304" s="152" t="s">
        <v>177</v>
      </c>
      <c r="E304" s="152" t="s">
        <v>166</v>
      </c>
      <c r="F304" s="162">
        <v>55.48</v>
      </c>
      <c r="G304" s="152"/>
      <c r="H304" s="152" t="s">
        <v>167</v>
      </c>
      <c r="I304" s="152" t="s">
        <v>423</v>
      </c>
      <c r="J304" s="153">
        <v>111000</v>
      </c>
      <c r="K304" s="153">
        <v>17416</v>
      </c>
      <c r="L304" s="155">
        <v>15.69</v>
      </c>
      <c r="M304" s="153">
        <v>3990</v>
      </c>
      <c r="N304" s="155">
        <v>22.91</v>
      </c>
      <c r="O304" s="153">
        <v>587</v>
      </c>
      <c r="P304" s="155">
        <v>3.37</v>
      </c>
      <c r="Q304" s="153">
        <v>240</v>
      </c>
      <c r="R304" s="155">
        <v>1.38</v>
      </c>
      <c r="S304" s="153">
        <v>12599</v>
      </c>
      <c r="T304" s="155">
        <v>72.34</v>
      </c>
      <c r="U304" s="163">
        <v>4576</v>
      </c>
      <c r="V304" s="163">
        <v>16</v>
      </c>
      <c r="W304" s="164" t="s">
        <v>179</v>
      </c>
    </row>
    <row r="305" spans="1:23" hidden="1" x14ac:dyDescent="0.25">
      <c r="A305" s="152" t="s">
        <v>362</v>
      </c>
      <c r="B305" s="152"/>
      <c r="C305" s="152" t="s">
        <v>176</v>
      </c>
      <c r="D305" s="152" t="s">
        <v>177</v>
      </c>
      <c r="E305" s="152" t="s">
        <v>166</v>
      </c>
      <c r="F305" s="162">
        <v>56.601999999999997</v>
      </c>
      <c r="G305" s="152"/>
      <c r="H305" s="152" t="s">
        <v>171</v>
      </c>
      <c r="I305" s="152" t="s">
        <v>424</v>
      </c>
      <c r="J305" s="153">
        <v>108000</v>
      </c>
      <c r="K305" s="153">
        <v>17496</v>
      </c>
      <c r="L305" s="155">
        <v>16.2</v>
      </c>
      <c r="M305" s="153">
        <v>3678</v>
      </c>
      <c r="N305" s="155">
        <v>21.02</v>
      </c>
      <c r="O305" s="153">
        <v>667</v>
      </c>
      <c r="P305" s="155">
        <v>3.81</v>
      </c>
      <c r="Q305" s="153">
        <v>266</v>
      </c>
      <c r="R305" s="155">
        <v>1.52</v>
      </c>
      <c r="S305" s="153">
        <v>12886</v>
      </c>
      <c r="T305" s="155">
        <v>73.650000000000006</v>
      </c>
      <c r="U305" s="163">
        <v>4675</v>
      </c>
      <c r="V305" s="163">
        <v>17</v>
      </c>
      <c r="W305" s="164" t="s">
        <v>179</v>
      </c>
    </row>
    <row r="306" spans="1:23" hidden="1" x14ac:dyDescent="0.25">
      <c r="A306" s="152" t="s">
        <v>362</v>
      </c>
      <c r="B306" s="152"/>
      <c r="C306" s="152" t="s">
        <v>176</v>
      </c>
      <c r="D306" s="152" t="s">
        <v>177</v>
      </c>
      <c r="E306" s="152" t="s">
        <v>166</v>
      </c>
      <c r="F306" s="162">
        <v>81.486999999999995</v>
      </c>
      <c r="G306" s="152"/>
      <c r="H306" s="152" t="s">
        <v>171</v>
      </c>
      <c r="I306" s="152" t="s">
        <v>425</v>
      </c>
      <c r="J306" s="153">
        <v>66000</v>
      </c>
      <c r="K306" s="153">
        <v>16467</v>
      </c>
      <c r="L306" s="155">
        <v>24.95</v>
      </c>
      <c r="M306" s="153">
        <v>3969</v>
      </c>
      <c r="N306" s="155">
        <v>24.1</v>
      </c>
      <c r="O306" s="153">
        <v>492</v>
      </c>
      <c r="P306" s="155">
        <v>2.99</v>
      </c>
      <c r="Q306" s="153">
        <v>232</v>
      </c>
      <c r="R306" s="155">
        <v>1.41</v>
      </c>
      <c r="S306" s="153">
        <v>11774</v>
      </c>
      <c r="T306" s="155">
        <v>71.5</v>
      </c>
      <c r="U306" s="163">
        <v>4280</v>
      </c>
      <c r="V306" s="163">
        <v>11</v>
      </c>
      <c r="W306" s="164" t="s">
        <v>169</v>
      </c>
    </row>
    <row r="307" spans="1:23" hidden="1" x14ac:dyDescent="0.25">
      <c r="A307" s="152" t="s">
        <v>362</v>
      </c>
      <c r="B307" s="152"/>
      <c r="C307" s="152" t="s">
        <v>176</v>
      </c>
      <c r="D307" s="152" t="s">
        <v>177</v>
      </c>
      <c r="E307" s="152" t="s">
        <v>166</v>
      </c>
      <c r="F307" s="162">
        <v>82.102999999999994</v>
      </c>
      <c r="G307" s="152"/>
      <c r="H307" s="152" t="s">
        <v>167</v>
      </c>
      <c r="I307" s="152" t="s">
        <v>426</v>
      </c>
      <c r="J307" s="153">
        <v>68000</v>
      </c>
      <c r="K307" s="153">
        <v>15830</v>
      </c>
      <c r="L307" s="155">
        <v>23.28</v>
      </c>
      <c r="M307" s="153">
        <v>3731</v>
      </c>
      <c r="N307" s="155">
        <v>23.57</v>
      </c>
      <c r="O307" s="153">
        <v>587</v>
      </c>
      <c r="P307" s="155">
        <v>3.71</v>
      </c>
      <c r="Q307" s="153">
        <v>328</v>
      </c>
      <c r="R307" s="155">
        <v>2.0699999999999998</v>
      </c>
      <c r="S307" s="153">
        <v>11185</v>
      </c>
      <c r="T307" s="155">
        <v>70.66</v>
      </c>
      <c r="U307" s="163">
        <v>4092</v>
      </c>
      <c r="V307" s="163">
        <v>11</v>
      </c>
      <c r="W307" s="164" t="s">
        <v>169</v>
      </c>
    </row>
    <row r="308" spans="1:23" hidden="1" x14ac:dyDescent="0.25">
      <c r="A308" s="152" t="s">
        <v>362</v>
      </c>
      <c r="B308" s="152"/>
      <c r="C308" s="152" t="s">
        <v>176</v>
      </c>
      <c r="D308" s="152" t="s">
        <v>177</v>
      </c>
      <c r="E308" s="152" t="s">
        <v>166</v>
      </c>
      <c r="F308" s="162">
        <v>88.605000000000004</v>
      </c>
      <c r="G308" s="152"/>
      <c r="H308" s="152" t="s">
        <v>192</v>
      </c>
      <c r="I308" s="152" t="s">
        <v>427</v>
      </c>
      <c r="J308" s="153">
        <v>79000</v>
      </c>
      <c r="K308" s="153">
        <v>23139</v>
      </c>
      <c r="L308" s="155">
        <v>29.29</v>
      </c>
      <c r="M308" s="153">
        <v>5433</v>
      </c>
      <c r="N308" s="155">
        <v>23.48</v>
      </c>
      <c r="O308" s="153">
        <v>1069</v>
      </c>
      <c r="P308" s="155">
        <v>4.62</v>
      </c>
      <c r="Q308" s="153">
        <v>734</v>
      </c>
      <c r="R308" s="155">
        <v>3.17</v>
      </c>
      <c r="S308" s="153">
        <v>15903</v>
      </c>
      <c r="T308" s="155">
        <v>68.73</v>
      </c>
      <c r="U308" s="163">
        <v>5883</v>
      </c>
      <c r="V308" s="163">
        <v>21</v>
      </c>
      <c r="W308" s="164" t="s">
        <v>179</v>
      </c>
    </row>
    <row r="309" spans="1:23" hidden="1" x14ac:dyDescent="0.25">
      <c r="A309" s="152" t="s">
        <v>362</v>
      </c>
      <c r="B309" s="152"/>
      <c r="C309" s="152" t="s">
        <v>428</v>
      </c>
      <c r="D309" s="152" t="s">
        <v>429</v>
      </c>
      <c r="E309" s="152" t="s">
        <v>166</v>
      </c>
      <c r="F309" s="162">
        <v>0</v>
      </c>
      <c r="G309" s="152"/>
      <c r="H309" s="152" t="s">
        <v>192</v>
      </c>
      <c r="I309" s="152" t="s">
        <v>427</v>
      </c>
      <c r="J309" s="153">
        <v>79000</v>
      </c>
      <c r="K309" s="153">
        <v>23139</v>
      </c>
      <c r="L309" s="155">
        <v>29.29</v>
      </c>
      <c r="M309" s="153">
        <v>5433</v>
      </c>
      <c r="N309" s="155">
        <v>23.48</v>
      </c>
      <c r="O309" s="153">
        <v>1069</v>
      </c>
      <c r="P309" s="155">
        <v>4.62</v>
      </c>
      <c r="Q309" s="153">
        <v>734</v>
      </c>
      <c r="R309" s="155">
        <v>3.17</v>
      </c>
      <c r="S309" s="153">
        <v>15903</v>
      </c>
      <c r="T309" s="155">
        <v>68.73</v>
      </c>
      <c r="U309" s="163">
        <v>5883</v>
      </c>
      <c r="V309" s="163">
        <v>21</v>
      </c>
      <c r="W309" s="164" t="s">
        <v>179</v>
      </c>
    </row>
    <row r="310" spans="1:23" hidden="1" x14ac:dyDescent="0.25">
      <c r="A310" s="152" t="s">
        <v>362</v>
      </c>
      <c r="B310" s="152"/>
      <c r="C310" s="152" t="s">
        <v>428</v>
      </c>
      <c r="D310" s="152" t="s">
        <v>429</v>
      </c>
      <c r="E310" s="152" t="s">
        <v>166</v>
      </c>
      <c r="F310" s="162">
        <v>15.858000000000001</v>
      </c>
      <c r="G310" s="152" t="s">
        <v>166</v>
      </c>
      <c r="H310" s="152" t="s">
        <v>171</v>
      </c>
      <c r="I310" s="152" t="s">
        <v>430</v>
      </c>
      <c r="J310" s="153">
        <v>19700</v>
      </c>
      <c r="K310" s="153">
        <v>4815</v>
      </c>
      <c r="L310" s="155">
        <v>24.44</v>
      </c>
      <c r="M310" s="153">
        <v>1050</v>
      </c>
      <c r="N310" s="155">
        <v>21.8</v>
      </c>
      <c r="O310" s="153">
        <v>274</v>
      </c>
      <c r="P310" s="155">
        <v>5.7</v>
      </c>
      <c r="Q310" s="153">
        <v>198</v>
      </c>
      <c r="R310" s="155">
        <v>4.1100000000000003</v>
      </c>
      <c r="S310" s="153">
        <v>3293</v>
      </c>
      <c r="T310" s="155">
        <v>68.39</v>
      </c>
      <c r="U310" s="163">
        <v>1227</v>
      </c>
      <c r="V310" s="163">
        <v>21</v>
      </c>
      <c r="W310" s="164" t="s">
        <v>179</v>
      </c>
    </row>
    <row r="311" spans="1:23" hidden="1" x14ac:dyDescent="0.25">
      <c r="A311" s="152" t="s">
        <v>362</v>
      </c>
      <c r="B311" s="152"/>
      <c r="C311" s="152" t="s">
        <v>428</v>
      </c>
      <c r="D311" s="152" t="s">
        <v>429</v>
      </c>
      <c r="E311" s="152" t="s">
        <v>166</v>
      </c>
      <c r="F311" s="162">
        <v>15.858000000000001</v>
      </c>
      <c r="G311" s="152" t="s">
        <v>166</v>
      </c>
      <c r="H311" s="152" t="s">
        <v>167</v>
      </c>
      <c r="I311" s="152" t="s">
        <v>430</v>
      </c>
      <c r="J311" s="153">
        <v>19700</v>
      </c>
      <c r="K311" s="153">
        <v>5254</v>
      </c>
      <c r="L311" s="155">
        <v>26.67</v>
      </c>
      <c r="M311" s="153">
        <v>831</v>
      </c>
      <c r="N311" s="155">
        <v>15.82</v>
      </c>
      <c r="O311" s="153">
        <v>230</v>
      </c>
      <c r="P311" s="155">
        <v>4.38</v>
      </c>
      <c r="Q311" s="153">
        <v>161</v>
      </c>
      <c r="R311" s="155">
        <v>3.07</v>
      </c>
      <c r="S311" s="153">
        <v>4031</v>
      </c>
      <c r="T311" s="155">
        <v>76.72</v>
      </c>
      <c r="U311" s="163">
        <v>1465</v>
      </c>
      <c r="V311" s="163">
        <v>21</v>
      </c>
      <c r="W311" s="164" t="s">
        <v>179</v>
      </c>
    </row>
    <row r="312" spans="1:23" hidden="1" x14ac:dyDescent="0.25">
      <c r="A312" s="152" t="s">
        <v>362</v>
      </c>
      <c r="B312" s="152"/>
      <c r="C312" s="152" t="s">
        <v>428</v>
      </c>
      <c r="D312" s="152" t="s">
        <v>429</v>
      </c>
      <c r="E312" s="152"/>
      <c r="F312" s="162">
        <v>19.611999999999998</v>
      </c>
      <c r="G312" s="152"/>
      <c r="H312" s="152" t="s">
        <v>167</v>
      </c>
      <c r="I312" s="152" t="s">
        <v>431</v>
      </c>
      <c r="J312" s="153">
        <v>38000</v>
      </c>
      <c r="K312" s="153">
        <v>10442</v>
      </c>
      <c r="L312" s="155">
        <v>27.48</v>
      </c>
      <c r="M312" s="153">
        <v>1638</v>
      </c>
      <c r="N312" s="155">
        <v>15.69</v>
      </c>
      <c r="O312" s="153">
        <v>880</v>
      </c>
      <c r="P312" s="155">
        <v>8.43</v>
      </c>
      <c r="Q312" s="153">
        <v>707</v>
      </c>
      <c r="R312" s="155">
        <v>6.77</v>
      </c>
      <c r="S312" s="153">
        <v>7216</v>
      </c>
      <c r="T312" s="155">
        <v>69.11</v>
      </c>
      <c r="U312" s="163">
        <v>2732</v>
      </c>
      <c r="V312" s="163">
        <v>21</v>
      </c>
      <c r="W312" s="164" t="s">
        <v>179</v>
      </c>
    </row>
    <row r="313" spans="1:23" hidden="1" x14ac:dyDescent="0.25">
      <c r="A313" s="152" t="s">
        <v>362</v>
      </c>
      <c r="B313" s="152"/>
      <c r="C313" s="152" t="s">
        <v>428</v>
      </c>
      <c r="D313" s="152" t="s">
        <v>429</v>
      </c>
      <c r="E313" s="152"/>
      <c r="F313" s="162">
        <v>38.792999999999999</v>
      </c>
      <c r="G313" s="152"/>
      <c r="H313" s="152" t="s">
        <v>171</v>
      </c>
      <c r="I313" s="152" t="s">
        <v>432</v>
      </c>
      <c r="J313" s="153">
        <v>39500</v>
      </c>
      <c r="K313" s="153">
        <v>10535</v>
      </c>
      <c r="L313" s="155">
        <v>26.67</v>
      </c>
      <c r="M313" s="153">
        <v>1508</v>
      </c>
      <c r="N313" s="155">
        <v>14.31</v>
      </c>
      <c r="O313" s="153">
        <v>461</v>
      </c>
      <c r="P313" s="155">
        <v>4.38</v>
      </c>
      <c r="Q313" s="153">
        <v>282</v>
      </c>
      <c r="R313" s="155">
        <v>2.68</v>
      </c>
      <c r="S313" s="153">
        <v>8284</v>
      </c>
      <c r="T313" s="155">
        <v>78.63</v>
      </c>
      <c r="U313" s="163">
        <v>2995</v>
      </c>
      <c r="V313" s="163">
        <v>21</v>
      </c>
      <c r="W313" s="164" t="s">
        <v>169</v>
      </c>
    </row>
    <row r="314" spans="1:23" hidden="1" x14ac:dyDescent="0.25">
      <c r="A314" s="152" t="s">
        <v>362</v>
      </c>
      <c r="B314" s="152"/>
      <c r="C314" s="152" t="s">
        <v>428</v>
      </c>
      <c r="D314" s="152" t="s">
        <v>429</v>
      </c>
      <c r="E314" s="152"/>
      <c r="F314" s="162">
        <v>38.792999999999999</v>
      </c>
      <c r="G314" s="152"/>
      <c r="H314" s="152" t="s">
        <v>167</v>
      </c>
      <c r="I314" s="152" t="s">
        <v>432</v>
      </c>
      <c r="J314" s="153">
        <v>40000</v>
      </c>
      <c r="K314" s="153">
        <v>11708</v>
      </c>
      <c r="L314" s="155">
        <v>29.27</v>
      </c>
      <c r="M314" s="153">
        <v>1845</v>
      </c>
      <c r="N314" s="155">
        <v>15.76</v>
      </c>
      <c r="O314" s="153">
        <v>843</v>
      </c>
      <c r="P314" s="155">
        <v>7.2</v>
      </c>
      <c r="Q314" s="153">
        <v>525</v>
      </c>
      <c r="R314" s="155">
        <v>4.4800000000000004</v>
      </c>
      <c r="S314" s="153">
        <v>8495</v>
      </c>
      <c r="T314" s="155">
        <v>72.56</v>
      </c>
      <c r="U314" s="163">
        <v>3150</v>
      </c>
      <c r="V314" s="163">
        <v>21</v>
      </c>
      <c r="W314" s="164" t="s">
        <v>179</v>
      </c>
    </row>
    <row r="315" spans="1:23" hidden="1" x14ac:dyDescent="0.25">
      <c r="A315" s="152" t="s">
        <v>362</v>
      </c>
      <c r="B315" s="152"/>
      <c r="C315" s="152" t="s">
        <v>428</v>
      </c>
      <c r="D315" s="152" t="s">
        <v>429</v>
      </c>
      <c r="E315" s="152"/>
      <c r="F315" s="162">
        <v>41.192999999999998</v>
      </c>
      <c r="G315" s="152"/>
      <c r="H315" s="152" t="s">
        <v>171</v>
      </c>
      <c r="I315" s="152" t="s">
        <v>433</v>
      </c>
      <c r="J315" s="153">
        <v>40000</v>
      </c>
      <c r="K315" s="153">
        <v>11708</v>
      </c>
      <c r="L315" s="155">
        <v>29.27</v>
      </c>
      <c r="M315" s="153">
        <v>1845</v>
      </c>
      <c r="N315" s="155">
        <v>15.76</v>
      </c>
      <c r="O315" s="153">
        <v>843</v>
      </c>
      <c r="P315" s="155">
        <v>7.2</v>
      </c>
      <c r="Q315" s="153">
        <v>525</v>
      </c>
      <c r="R315" s="155">
        <v>4.4800000000000004</v>
      </c>
      <c r="S315" s="153">
        <v>8495</v>
      </c>
      <c r="T315" s="155">
        <v>72.56</v>
      </c>
      <c r="U315" s="163">
        <v>3150</v>
      </c>
      <c r="V315" s="163">
        <v>21</v>
      </c>
      <c r="W315" s="164" t="s">
        <v>179</v>
      </c>
    </row>
    <row r="316" spans="1:23" hidden="1" x14ac:dyDescent="0.25">
      <c r="A316" s="152" t="s">
        <v>362</v>
      </c>
      <c r="B316" s="152"/>
      <c r="C316" s="152" t="s">
        <v>428</v>
      </c>
      <c r="D316" s="152" t="s">
        <v>429</v>
      </c>
      <c r="E316" s="152"/>
      <c r="F316" s="162">
        <v>41.192999999999998</v>
      </c>
      <c r="G316" s="152"/>
      <c r="H316" s="152" t="s">
        <v>167</v>
      </c>
      <c r="I316" s="152" t="s">
        <v>433</v>
      </c>
      <c r="J316" s="153">
        <v>40500</v>
      </c>
      <c r="K316" s="153">
        <v>12105</v>
      </c>
      <c r="L316" s="155">
        <v>29.89</v>
      </c>
      <c r="M316" s="153">
        <v>2215</v>
      </c>
      <c r="N316" s="155">
        <v>18.3</v>
      </c>
      <c r="O316" s="153">
        <v>896</v>
      </c>
      <c r="P316" s="155">
        <v>7.4</v>
      </c>
      <c r="Q316" s="153">
        <v>351</v>
      </c>
      <c r="R316" s="155">
        <v>2.9</v>
      </c>
      <c r="S316" s="153">
        <v>8643</v>
      </c>
      <c r="T316" s="155">
        <v>71.400000000000006</v>
      </c>
      <c r="U316" s="163">
        <v>3193</v>
      </c>
      <c r="V316" s="163">
        <v>21</v>
      </c>
      <c r="W316" s="164" t="s">
        <v>179</v>
      </c>
    </row>
    <row r="317" spans="1:23" hidden="1" x14ac:dyDescent="0.25">
      <c r="A317" s="152" t="s">
        <v>362</v>
      </c>
      <c r="B317" s="152"/>
      <c r="C317" s="152" t="s">
        <v>428</v>
      </c>
      <c r="D317" s="152" t="s">
        <v>429</v>
      </c>
      <c r="E317" s="152"/>
      <c r="F317" s="162">
        <v>47.545999999999999</v>
      </c>
      <c r="G317" s="152"/>
      <c r="H317" s="152" t="s">
        <v>167</v>
      </c>
      <c r="I317" s="152" t="s">
        <v>434</v>
      </c>
      <c r="J317" s="153">
        <v>44000</v>
      </c>
      <c r="K317" s="153">
        <v>12267</v>
      </c>
      <c r="L317" s="155">
        <v>27.88</v>
      </c>
      <c r="M317" s="153">
        <v>2851</v>
      </c>
      <c r="N317" s="155">
        <v>23.24</v>
      </c>
      <c r="O317" s="153">
        <v>368</v>
      </c>
      <c r="P317" s="155">
        <v>3</v>
      </c>
      <c r="Q317" s="153">
        <v>179</v>
      </c>
      <c r="R317" s="155">
        <v>1.46</v>
      </c>
      <c r="S317" s="153">
        <v>8869</v>
      </c>
      <c r="T317" s="155">
        <v>72.3</v>
      </c>
      <c r="U317" s="163">
        <v>3220</v>
      </c>
      <c r="V317" s="163">
        <v>21</v>
      </c>
      <c r="W317" s="164" t="s">
        <v>179</v>
      </c>
    </row>
    <row r="318" spans="1:23" hidden="1" x14ac:dyDescent="0.25">
      <c r="A318" s="152" t="s">
        <v>362</v>
      </c>
      <c r="B318" s="152"/>
      <c r="C318" s="152" t="s">
        <v>428</v>
      </c>
      <c r="D318" s="152" t="s">
        <v>429</v>
      </c>
      <c r="E318" s="152"/>
      <c r="F318" s="162">
        <v>52.145000000000003</v>
      </c>
      <c r="G318" s="152"/>
      <c r="H318" s="152" t="s">
        <v>167</v>
      </c>
      <c r="I318" s="152" t="s">
        <v>435</v>
      </c>
      <c r="J318" s="153">
        <v>43000</v>
      </c>
      <c r="K318" s="153">
        <v>13089</v>
      </c>
      <c r="L318" s="155">
        <v>30.44</v>
      </c>
      <c r="M318" s="153">
        <v>2952</v>
      </c>
      <c r="N318" s="155">
        <v>22.55</v>
      </c>
      <c r="O318" s="153">
        <v>393</v>
      </c>
      <c r="P318" s="155">
        <v>3</v>
      </c>
      <c r="Q318" s="153">
        <v>262</v>
      </c>
      <c r="R318" s="155">
        <v>2</v>
      </c>
      <c r="S318" s="153">
        <v>9483</v>
      </c>
      <c r="T318" s="155">
        <v>72.45</v>
      </c>
      <c r="U318" s="163">
        <v>3450</v>
      </c>
      <c r="V318" s="163">
        <v>21</v>
      </c>
      <c r="W318" s="164" t="s">
        <v>169</v>
      </c>
    </row>
    <row r="319" spans="1:23" hidden="1" x14ac:dyDescent="0.25">
      <c r="A319" s="152" t="s">
        <v>362</v>
      </c>
      <c r="B319" s="152"/>
      <c r="C319" s="152" t="s">
        <v>428</v>
      </c>
      <c r="D319" s="152" t="s">
        <v>429</v>
      </c>
      <c r="E319" s="152"/>
      <c r="F319" s="162">
        <v>52.145000000000003</v>
      </c>
      <c r="G319" s="152"/>
      <c r="H319" s="152" t="s">
        <v>171</v>
      </c>
      <c r="I319" s="152" t="s">
        <v>435</v>
      </c>
      <c r="J319" s="153">
        <v>44000</v>
      </c>
      <c r="K319" s="153">
        <v>13257</v>
      </c>
      <c r="L319" s="155">
        <v>30.13</v>
      </c>
      <c r="M319" s="153">
        <v>3089</v>
      </c>
      <c r="N319" s="155">
        <v>23.3</v>
      </c>
      <c r="O319" s="153">
        <v>399</v>
      </c>
      <c r="P319" s="155">
        <v>3.01</v>
      </c>
      <c r="Q319" s="153">
        <v>195</v>
      </c>
      <c r="R319" s="155">
        <v>1.47</v>
      </c>
      <c r="S319" s="153">
        <v>9576</v>
      </c>
      <c r="T319" s="155">
        <v>72.23</v>
      </c>
      <c r="U319" s="163">
        <v>3477</v>
      </c>
      <c r="V319" s="163">
        <v>21</v>
      </c>
      <c r="W319" s="164" t="s">
        <v>179</v>
      </c>
    </row>
    <row r="320" spans="1:23" hidden="1" x14ac:dyDescent="0.25">
      <c r="A320" s="152" t="s">
        <v>362</v>
      </c>
      <c r="B320" s="152"/>
      <c r="C320" s="152" t="s">
        <v>428</v>
      </c>
      <c r="D320" s="152" t="s">
        <v>429</v>
      </c>
      <c r="E320" s="152"/>
      <c r="F320" s="162">
        <v>73.016999999999996</v>
      </c>
      <c r="G320" s="152"/>
      <c r="H320" s="152" t="s">
        <v>167</v>
      </c>
      <c r="I320" s="152" t="s">
        <v>221</v>
      </c>
      <c r="J320" s="153">
        <v>39500</v>
      </c>
      <c r="K320" s="153">
        <v>13248</v>
      </c>
      <c r="L320" s="155">
        <v>33.54</v>
      </c>
      <c r="M320" s="153">
        <v>1644</v>
      </c>
      <c r="N320" s="155">
        <v>12.41</v>
      </c>
      <c r="O320" s="153">
        <v>829</v>
      </c>
      <c r="P320" s="155">
        <v>6.26</v>
      </c>
      <c r="Q320" s="153">
        <v>649</v>
      </c>
      <c r="R320" s="155">
        <v>4.9000000000000004</v>
      </c>
      <c r="S320" s="153">
        <v>10125</v>
      </c>
      <c r="T320" s="155">
        <v>76.430000000000007</v>
      </c>
      <c r="U320" s="163">
        <v>3722</v>
      </c>
      <c r="V320" s="163">
        <v>21</v>
      </c>
      <c r="W320" s="164" t="s">
        <v>179</v>
      </c>
    </row>
    <row r="321" spans="1:23" hidden="1" x14ac:dyDescent="0.25">
      <c r="A321" s="152" t="s">
        <v>362</v>
      </c>
      <c r="B321" s="152"/>
      <c r="C321" s="152" t="s">
        <v>428</v>
      </c>
      <c r="D321" s="152" t="s">
        <v>429</v>
      </c>
      <c r="E321" s="152"/>
      <c r="F321" s="162">
        <v>73.016999999999996</v>
      </c>
      <c r="G321" s="152"/>
      <c r="H321" s="152" t="s">
        <v>171</v>
      </c>
      <c r="I321" s="152" t="s">
        <v>221</v>
      </c>
      <c r="J321" s="153">
        <v>44500</v>
      </c>
      <c r="K321" s="153">
        <v>15050</v>
      </c>
      <c r="L321" s="155">
        <v>33.82</v>
      </c>
      <c r="M321" s="153">
        <v>3218</v>
      </c>
      <c r="N321" s="155">
        <v>21.38</v>
      </c>
      <c r="O321" s="153">
        <v>572</v>
      </c>
      <c r="P321" s="155">
        <v>3.8</v>
      </c>
      <c r="Q321" s="153">
        <v>394</v>
      </c>
      <c r="R321" s="155">
        <v>2.62</v>
      </c>
      <c r="S321" s="153">
        <v>10866</v>
      </c>
      <c r="T321" s="155">
        <v>72.2</v>
      </c>
      <c r="U321" s="163">
        <v>3972</v>
      </c>
      <c r="V321" s="163">
        <v>21</v>
      </c>
      <c r="W321" s="164" t="s">
        <v>179</v>
      </c>
    </row>
    <row r="322" spans="1:23" hidden="1" x14ac:dyDescent="0.25">
      <c r="A322" s="152" t="s">
        <v>362</v>
      </c>
      <c r="B322" s="152"/>
      <c r="C322" s="152" t="s">
        <v>428</v>
      </c>
      <c r="D322" s="152" t="s">
        <v>436</v>
      </c>
      <c r="E322" s="152"/>
      <c r="F322" s="162">
        <v>16.594999999999999</v>
      </c>
      <c r="G322" s="152"/>
      <c r="H322" s="152" t="s">
        <v>171</v>
      </c>
      <c r="I322" s="152" t="s">
        <v>437</v>
      </c>
      <c r="J322" s="153">
        <v>40500</v>
      </c>
      <c r="K322" s="153">
        <v>14009</v>
      </c>
      <c r="L322" s="155">
        <v>34.590000000000003</v>
      </c>
      <c r="M322" s="153">
        <v>2382</v>
      </c>
      <c r="N322" s="155">
        <v>17</v>
      </c>
      <c r="O322" s="153">
        <v>476</v>
      </c>
      <c r="P322" s="155">
        <v>3.4</v>
      </c>
      <c r="Q322" s="153">
        <v>346</v>
      </c>
      <c r="R322" s="155">
        <v>2.4700000000000002</v>
      </c>
      <c r="S322" s="153">
        <v>10805</v>
      </c>
      <c r="T322" s="155">
        <v>77.13</v>
      </c>
      <c r="U322" s="163">
        <v>3906</v>
      </c>
      <c r="V322" s="163">
        <v>21</v>
      </c>
      <c r="W322" s="164" t="s">
        <v>179</v>
      </c>
    </row>
    <row r="323" spans="1:23" hidden="1" x14ac:dyDescent="0.25">
      <c r="A323" s="152" t="s">
        <v>362</v>
      </c>
      <c r="B323" s="152"/>
      <c r="C323" s="152" t="s">
        <v>428</v>
      </c>
      <c r="D323" s="152" t="s">
        <v>436</v>
      </c>
      <c r="E323" s="152"/>
      <c r="F323" s="162">
        <v>16.594999999999999</v>
      </c>
      <c r="G323" s="152"/>
      <c r="H323" s="152" t="s">
        <v>167</v>
      </c>
      <c r="I323" s="152" t="s">
        <v>437</v>
      </c>
      <c r="J323" s="153">
        <v>40500</v>
      </c>
      <c r="K323" s="153">
        <v>12758</v>
      </c>
      <c r="L323" s="155">
        <v>31.5</v>
      </c>
      <c r="M323" s="153">
        <v>2298</v>
      </c>
      <c r="N323" s="155">
        <v>18.010000000000002</v>
      </c>
      <c r="O323" s="153">
        <v>532</v>
      </c>
      <c r="P323" s="155">
        <v>4.17</v>
      </c>
      <c r="Q323" s="153">
        <v>408</v>
      </c>
      <c r="R323" s="155">
        <v>3.2</v>
      </c>
      <c r="S323" s="153">
        <v>9520</v>
      </c>
      <c r="T323" s="155">
        <v>74.62</v>
      </c>
      <c r="U323" s="163">
        <v>3474</v>
      </c>
      <c r="V323" s="163">
        <v>21</v>
      </c>
      <c r="W323" s="164" t="s">
        <v>179</v>
      </c>
    </row>
    <row r="324" spans="1:23" hidden="1" x14ac:dyDescent="0.25">
      <c r="A324" s="152" t="s">
        <v>362</v>
      </c>
      <c r="B324" s="152"/>
      <c r="C324" s="152" t="s">
        <v>428</v>
      </c>
      <c r="D324" s="152" t="s">
        <v>438</v>
      </c>
      <c r="E324" s="152"/>
      <c r="F324" s="162">
        <v>14.872999999999999</v>
      </c>
      <c r="G324" s="152"/>
      <c r="H324" s="152" t="s">
        <v>171</v>
      </c>
      <c r="I324" s="152" t="s">
        <v>439</v>
      </c>
      <c r="J324" s="153">
        <v>40500</v>
      </c>
      <c r="K324" s="153">
        <v>13940</v>
      </c>
      <c r="L324" s="155">
        <v>34.42</v>
      </c>
      <c r="M324" s="153">
        <v>3481</v>
      </c>
      <c r="N324" s="155">
        <v>24.97</v>
      </c>
      <c r="O324" s="153">
        <v>445</v>
      </c>
      <c r="P324" s="155">
        <v>3.19</v>
      </c>
      <c r="Q324" s="153">
        <v>312</v>
      </c>
      <c r="R324" s="155">
        <v>2.2400000000000002</v>
      </c>
      <c r="S324" s="153">
        <v>9704</v>
      </c>
      <c r="T324" s="155">
        <v>69.61</v>
      </c>
      <c r="U324" s="163">
        <v>3557</v>
      </c>
      <c r="V324" s="163">
        <v>21</v>
      </c>
      <c r="W324" s="164" t="s">
        <v>179</v>
      </c>
    </row>
    <row r="325" spans="1:23" hidden="1" x14ac:dyDescent="0.25">
      <c r="A325" s="152" t="s">
        <v>362</v>
      </c>
      <c r="B325" s="152"/>
      <c r="C325" s="152" t="s">
        <v>428</v>
      </c>
      <c r="D325" s="152" t="s">
        <v>438</v>
      </c>
      <c r="E325" s="152"/>
      <c r="F325" s="162">
        <v>14.872999999999999</v>
      </c>
      <c r="G325" s="152"/>
      <c r="H325" s="152" t="s">
        <v>167</v>
      </c>
      <c r="I325" s="152" t="s">
        <v>439</v>
      </c>
      <c r="J325" s="153">
        <v>43500</v>
      </c>
      <c r="K325" s="153">
        <v>12933</v>
      </c>
      <c r="L325" s="155">
        <v>29.73</v>
      </c>
      <c r="M325" s="153">
        <v>2199</v>
      </c>
      <c r="N325" s="155">
        <v>17</v>
      </c>
      <c r="O325" s="153">
        <v>647</v>
      </c>
      <c r="P325" s="155">
        <v>5</v>
      </c>
      <c r="Q325" s="153">
        <v>517</v>
      </c>
      <c r="R325" s="155">
        <v>4</v>
      </c>
      <c r="S325" s="153">
        <v>9570</v>
      </c>
      <c r="T325" s="155">
        <v>74</v>
      </c>
      <c r="U325" s="163">
        <v>3514</v>
      </c>
      <c r="V325" s="163">
        <v>21</v>
      </c>
      <c r="W325" s="164" t="s">
        <v>169</v>
      </c>
    </row>
    <row r="326" spans="1:23" hidden="1" x14ac:dyDescent="0.25">
      <c r="A326" s="152" t="s">
        <v>362</v>
      </c>
      <c r="B326" s="152"/>
      <c r="C326" s="152" t="s">
        <v>428</v>
      </c>
      <c r="D326" s="152" t="s">
        <v>438</v>
      </c>
      <c r="E326" s="152"/>
      <c r="F326" s="162">
        <v>17.963999999999999</v>
      </c>
      <c r="G326" s="152"/>
      <c r="H326" s="152" t="s">
        <v>167</v>
      </c>
      <c r="I326" s="152" t="s">
        <v>440</v>
      </c>
      <c r="J326" s="153">
        <v>43000</v>
      </c>
      <c r="K326" s="153">
        <v>11838</v>
      </c>
      <c r="L326" s="155">
        <v>27.53</v>
      </c>
      <c r="M326" s="153">
        <v>1973</v>
      </c>
      <c r="N326" s="155">
        <v>16.670000000000002</v>
      </c>
      <c r="O326" s="153">
        <v>849</v>
      </c>
      <c r="P326" s="155">
        <v>7.17</v>
      </c>
      <c r="Q326" s="153">
        <v>736</v>
      </c>
      <c r="R326" s="155">
        <v>6.22</v>
      </c>
      <c r="S326" s="153">
        <v>8279</v>
      </c>
      <c r="T326" s="155">
        <v>69.94</v>
      </c>
      <c r="U326" s="163">
        <v>3112</v>
      </c>
      <c r="V326" s="163">
        <v>21</v>
      </c>
      <c r="W326" s="164" t="s">
        <v>179</v>
      </c>
    </row>
    <row r="327" spans="1:23" hidden="1" x14ac:dyDescent="0.25">
      <c r="A327" s="152" t="s">
        <v>362</v>
      </c>
      <c r="B327" s="152"/>
      <c r="C327" s="152" t="s">
        <v>428</v>
      </c>
      <c r="D327" s="152" t="s">
        <v>438</v>
      </c>
      <c r="E327" s="152"/>
      <c r="F327" s="162">
        <v>17.963999999999999</v>
      </c>
      <c r="G327" s="152"/>
      <c r="H327" s="152" t="s">
        <v>171</v>
      </c>
      <c r="I327" s="152" t="s">
        <v>440</v>
      </c>
      <c r="J327" s="153">
        <v>43500</v>
      </c>
      <c r="K327" s="153">
        <v>11758</v>
      </c>
      <c r="L327" s="155">
        <v>27.03</v>
      </c>
      <c r="M327" s="153">
        <v>1999</v>
      </c>
      <c r="N327" s="155">
        <v>17</v>
      </c>
      <c r="O327" s="153">
        <v>705</v>
      </c>
      <c r="P327" s="155">
        <v>6</v>
      </c>
      <c r="Q327" s="153">
        <v>588</v>
      </c>
      <c r="R327" s="155">
        <v>5</v>
      </c>
      <c r="S327" s="153">
        <v>8466</v>
      </c>
      <c r="T327" s="155">
        <v>72</v>
      </c>
      <c r="U327" s="163">
        <v>3142</v>
      </c>
      <c r="V327" s="163">
        <v>21</v>
      </c>
      <c r="W327" s="164" t="s">
        <v>169</v>
      </c>
    </row>
    <row r="328" spans="1:23" hidden="1" x14ac:dyDescent="0.25">
      <c r="A328" s="152" t="s">
        <v>362</v>
      </c>
      <c r="B328" s="152"/>
      <c r="C328" s="152" t="s">
        <v>428</v>
      </c>
      <c r="D328" s="152" t="s">
        <v>438</v>
      </c>
      <c r="E328" s="152"/>
      <c r="F328" s="162">
        <v>48.99</v>
      </c>
      <c r="G328" s="152"/>
      <c r="H328" s="152" t="s">
        <v>167</v>
      </c>
      <c r="I328" s="152" t="s">
        <v>441</v>
      </c>
      <c r="J328" s="153">
        <v>42500</v>
      </c>
      <c r="K328" s="153">
        <v>12627</v>
      </c>
      <c r="L328" s="155">
        <v>29.71</v>
      </c>
      <c r="M328" s="153">
        <v>1662</v>
      </c>
      <c r="N328" s="155">
        <v>13.16</v>
      </c>
      <c r="O328" s="153">
        <v>400</v>
      </c>
      <c r="P328" s="155">
        <v>3.17</v>
      </c>
      <c r="Q328" s="153">
        <v>275</v>
      </c>
      <c r="R328" s="155">
        <v>2.1800000000000002</v>
      </c>
      <c r="S328" s="153">
        <v>10291</v>
      </c>
      <c r="T328" s="155">
        <v>81.5</v>
      </c>
      <c r="U328" s="163">
        <v>3686</v>
      </c>
      <c r="V328" s="163">
        <v>21</v>
      </c>
      <c r="W328" s="164" t="s">
        <v>179</v>
      </c>
    </row>
    <row r="329" spans="1:23" hidden="1" x14ac:dyDescent="0.25">
      <c r="A329" s="152" t="s">
        <v>362</v>
      </c>
      <c r="B329" s="152"/>
      <c r="C329" s="152" t="s">
        <v>336</v>
      </c>
      <c r="D329" s="152" t="s">
        <v>442</v>
      </c>
      <c r="E329" s="152"/>
      <c r="F329" s="162">
        <v>6.28</v>
      </c>
      <c r="G329" s="152"/>
      <c r="H329" s="152" t="s">
        <v>171</v>
      </c>
      <c r="I329" s="152" t="s">
        <v>443</v>
      </c>
      <c r="J329" s="153">
        <v>30000</v>
      </c>
      <c r="K329" s="153">
        <v>8556</v>
      </c>
      <c r="L329" s="155">
        <v>28.52</v>
      </c>
      <c r="M329" s="153">
        <v>1666</v>
      </c>
      <c r="N329" s="155">
        <v>19.47</v>
      </c>
      <c r="O329" s="153">
        <v>294</v>
      </c>
      <c r="P329" s="155">
        <v>3.44</v>
      </c>
      <c r="Q329" s="153">
        <v>181</v>
      </c>
      <c r="R329" s="155">
        <v>2.11</v>
      </c>
      <c r="S329" s="153">
        <v>6414</v>
      </c>
      <c r="T329" s="155">
        <v>74.97</v>
      </c>
      <c r="U329" s="163">
        <v>2325</v>
      </c>
      <c r="V329" s="163">
        <v>4</v>
      </c>
      <c r="W329" s="164" t="s">
        <v>169</v>
      </c>
    </row>
    <row r="330" spans="1:23" hidden="1" x14ac:dyDescent="0.25">
      <c r="A330" s="152" t="s">
        <v>362</v>
      </c>
      <c r="B330" s="152"/>
      <c r="C330" s="152" t="s">
        <v>336</v>
      </c>
      <c r="D330" s="152" t="s">
        <v>442</v>
      </c>
      <c r="E330" s="152"/>
      <c r="F330" s="162">
        <v>6.28</v>
      </c>
      <c r="G330" s="152"/>
      <c r="H330" s="152" t="s">
        <v>167</v>
      </c>
      <c r="I330" s="152" t="s">
        <v>443</v>
      </c>
      <c r="J330" s="153">
        <v>41500</v>
      </c>
      <c r="K330" s="153">
        <v>11836</v>
      </c>
      <c r="L330" s="155">
        <v>28.52</v>
      </c>
      <c r="M330" s="153">
        <v>2304</v>
      </c>
      <c r="N330" s="155">
        <v>19.47</v>
      </c>
      <c r="O330" s="153">
        <v>407</v>
      </c>
      <c r="P330" s="155">
        <v>3.44</v>
      </c>
      <c r="Q330" s="153">
        <v>250</v>
      </c>
      <c r="R330" s="155">
        <v>2.11</v>
      </c>
      <c r="S330" s="153">
        <v>8873</v>
      </c>
      <c r="T330" s="155">
        <v>74.97</v>
      </c>
      <c r="U330" s="163">
        <v>3216</v>
      </c>
      <c r="V330" s="163">
        <v>4</v>
      </c>
      <c r="W330" s="164" t="s">
        <v>169</v>
      </c>
    </row>
    <row r="331" spans="1:23" hidden="1" x14ac:dyDescent="0.25">
      <c r="A331" s="152" t="s">
        <v>362</v>
      </c>
      <c r="B331" s="152"/>
      <c r="C331" s="152" t="s">
        <v>336</v>
      </c>
      <c r="D331" s="152" t="s">
        <v>442</v>
      </c>
      <c r="E331" s="152"/>
      <c r="F331" s="162">
        <v>17.577999999999999</v>
      </c>
      <c r="G331" s="152"/>
      <c r="H331" s="152" t="s">
        <v>167</v>
      </c>
      <c r="I331" s="152" t="s">
        <v>239</v>
      </c>
      <c r="J331" s="153">
        <v>36000</v>
      </c>
      <c r="K331" s="153">
        <v>12701</v>
      </c>
      <c r="L331" s="155">
        <v>35.28</v>
      </c>
      <c r="M331" s="153">
        <v>2201</v>
      </c>
      <c r="N331" s="155">
        <v>17.329999999999998</v>
      </c>
      <c r="O331" s="153">
        <v>455</v>
      </c>
      <c r="P331" s="155">
        <v>3.58</v>
      </c>
      <c r="Q331" s="153">
        <v>199</v>
      </c>
      <c r="R331" s="155">
        <v>1.57</v>
      </c>
      <c r="S331" s="153">
        <v>9846</v>
      </c>
      <c r="T331" s="155">
        <v>77.52</v>
      </c>
      <c r="U331" s="163">
        <v>3545</v>
      </c>
      <c r="V331" s="163">
        <v>22</v>
      </c>
      <c r="W331" s="164" t="s">
        <v>169</v>
      </c>
    </row>
    <row r="332" spans="1:23" hidden="1" x14ac:dyDescent="0.25">
      <c r="A332" s="152" t="s">
        <v>362</v>
      </c>
      <c r="B332" s="152"/>
      <c r="C332" s="152" t="s">
        <v>336</v>
      </c>
      <c r="D332" s="152" t="s">
        <v>442</v>
      </c>
      <c r="E332" s="152"/>
      <c r="F332" s="162">
        <v>21.838999999999999</v>
      </c>
      <c r="G332" s="152"/>
      <c r="H332" s="152" t="s">
        <v>167</v>
      </c>
      <c r="I332" s="152" t="s">
        <v>444</v>
      </c>
      <c r="J332" s="153">
        <v>43000</v>
      </c>
      <c r="K332" s="153">
        <v>12973</v>
      </c>
      <c r="L332" s="155">
        <v>30.17</v>
      </c>
      <c r="M332" s="153">
        <v>2257</v>
      </c>
      <c r="N332" s="155">
        <v>17.399999999999999</v>
      </c>
      <c r="O332" s="153">
        <v>269</v>
      </c>
      <c r="P332" s="155">
        <v>2.0699999999999998</v>
      </c>
      <c r="Q332" s="153">
        <v>140</v>
      </c>
      <c r="R332" s="155">
        <v>1.08</v>
      </c>
      <c r="S332" s="153">
        <v>10307</v>
      </c>
      <c r="T332" s="155">
        <v>79.45</v>
      </c>
      <c r="U332" s="163">
        <v>3680</v>
      </c>
      <c r="V332" s="163">
        <v>12</v>
      </c>
      <c r="W332" s="164" t="s">
        <v>179</v>
      </c>
    </row>
    <row r="333" spans="1:23" hidden="1" x14ac:dyDescent="0.25">
      <c r="A333" s="152" t="s">
        <v>362</v>
      </c>
      <c r="B333" s="152"/>
      <c r="C333" s="152" t="s">
        <v>336</v>
      </c>
      <c r="D333" s="152" t="s">
        <v>442</v>
      </c>
      <c r="E333" s="152"/>
      <c r="F333" s="162">
        <v>23.6</v>
      </c>
      <c r="G333" s="152"/>
      <c r="H333" s="152" t="s">
        <v>167</v>
      </c>
      <c r="I333" s="152" t="s">
        <v>445</v>
      </c>
      <c r="J333" s="153">
        <v>41900</v>
      </c>
      <c r="K333" s="153">
        <v>11535</v>
      </c>
      <c r="L333" s="155">
        <v>27.53</v>
      </c>
      <c r="M333" s="153">
        <v>2282</v>
      </c>
      <c r="N333" s="155">
        <v>19.78</v>
      </c>
      <c r="O333" s="153">
        <v>309</v>
      </c>
      <c r="P333" s="155">
        <v>2.68</v>
      </c>
      <c r="Q333" s="153">
        <v>141</v>
      </c>
      <c r="R333" s="155">
        <v>1.22</v>
      </c>
      <c r="S333" s="153">
        <v>8804</v>
      </c>
      <c r="T333" s="155">
        <v>76.319999999999993</v>
      </c>
      <c r="U333" s="163">
        <v>3166</v>
      </c>
      <c r="V333" s="163">
        <v>16</v>
      </c>
      <c r="W333" s="164" t="s">
        <v>179</v>
      </c>
    </row>
    <row r="334" spans="1:23" hidden="1" x14ac:dyDescent="0.25">
      <c r="A334" s="152" t="s">
        <v>362</v>
      </c>
      <c r="B334" s="152"/>
      <c r="C334" s="152" t="s">
        <v>336</v>
      </c>
      <c r="D334" s="152" t="s">
        <v>442</v>
      </c>
      <c r="E334" s="152"/>
      <c r="F334" s="162">
        <v>32.390999999999998</v>
      </c>
      <c r="G334" s="152"/>
      <c r="H334" s="152" t="s">
        <v>167</v>
      </c>
      <c r="I334" s="152" t="s">
        <v>446</v>
      </c>
      <c r="J334" s="153">
        <v>42500</v>
      </c>
      <c r="K334" s="153">
        <v>10540</v>
      </c>
      <c r="L334" s="155">
        <v>24.8</v>
      </c>
      <c r="M334" s="153">
        <v>1735</v>
      </c>
      <c r="N334" s="155">
        <v>16.46</v>
      </c>
      <c r="O334" s="153">
        <v>220</v>
      </c>
      <c r="P334" s="155">
        <v>2.09</v>
      </c>
      <c r="Q334" s="153">
        <v>123</v>
      </c>
      <c r="R334" s="155">
        <v>1.17</v>
      </c>
      <c r="S334" s="153">
        <v>8462</v>
      </c>
      <c r="T334" s="155">
        <v>80.28</v>
      </c>
      <c r="U334" s="163">
        <v>3018</v>
      </c>
      <c r="V334" s="163">
        <v>4</v>
      </c>
      <c r="W334" s="164" t="s">
        <v>169</v>
      </c>
    </row>
    <row r="335" spans="1:23" hidden="1" x14ac:dyDescent="0.25">
      <c r="A335" s="152" t="s">
        <v>362</v>
      </c>
      <c r="B335" s="152"/>
      <c r="C335" s="152" t="s">
        <v>336</v>
      </c>
      <c r="D335" s="152" t="s">
        <v>337</v>
      </c>
      <c r="E335" s="152"/>
      <c r="F335" s="162">
        <v>0.68</v>
      </c>
      <c r="G335" s="152" t="s">
        <v>166</v>
      </c>
      <c r="H335" s="152" t="s">
        <v>171</v>
      </c>
      <c r="I335" s="152" t="s">
        <v>447</v>
      </c>
      <c r="J335" s="153">
        <v>24000</v>
      </c>
      <c r="K335" s="153">
        <v>5952</v>
      </c>
      <c r="L335" s="155">
        <v>24.8</v>
      </c>
      <c r="M335" s="153">
        <v>982</v>
      </c>
      <c r="N335" s="155">
        <v>16.5</v>
      </c>
      <c r="O335" s="153">
        <v>125</v>
      </c>
      <c r="P335" s="155">
        <v>2.1</v>
      </c>
      <c r="Q335" s="153">
        <v>71</v>
      </c>
      <c r="R335" s="155">
        <v>1.2</v>
      </c>
      <c r="S335" s="153">
        <v>4774</v>
      </c>
      <c r="T335" s="155">
        <v>80.2</v>
      </c>
      <c r="U335" s="163">
        <v>1703</v>
      </c>
      <c r="V335" s="163">
        <v>4</v>
      </c>
      <c r="W335" s="164" t="s">
        <v>169</v>
      </c>
    </row>
    <row r="336" spans="1:23" hidden="1" x14ac:dyDescent="0.25">
      <c r="A336" s="152" t="s">
        <v>362</v>
      </c>
      <c r="B336" s="152"/>
      <c r="C336" s="152" t="s">
        <v>336</v>
      </c>
      <c r="D336" s="152" t="s">
        <v>337</v>
      </c>
      <c r="E336" s="152"/>
      <c r="F336" s="162">
        <v>0.68</v>
      </c>
      <c r="G336" s="152" t="s">
        <v>166</v>
      </c>
      <c r="H336" s="152" t="s">
        <v>167</v>
      </c>
      <c r="I336" s="152" t="s">
        <v>447</v>
      </c>
      <c r="J336" s="153">
        <v>22700</v>
      </c>
      <c r="K336" s="153">
        <v>5630</v>
      </c>
      <c r="L336" s="155">
        <v>24.8</v>
      </c>
      <c r="M336" s="153">
        <v>929</v>
      </c>
      <c r="N336" s="155">
        <v>16.5</v>
      </c>
      <c r="O336" s="153">
        <v>118</v>
      </c>
      <c r="P336" s="155">
        <v>2.1</v>
      </c>
      <c r="Q336" s="153">
        <v>68</v>
      </c>
      <c r="R336" s="155">
        <v>1.2</v>
      </c>
      <c r="S336" s="153">
        <v>4515</v>
      </c>
      <c r="T336" s="155">
        <v>80.2</v>
      </c>
      <c r="U336" s="163">
        <v>1611</v>
      </c>
      <c r="V336" s="163">
        <v>4</v>
      </c>
      <c r="W336" s="164" t="s">
        <v>169</v>
      </c>
    </row>
    <row r="337" spans="1:23" hidden="1" x14ac:dyDescent="0.25">
      <c r="A337" s="152" t="s">
        <v>362</v>
      </c>
      <c r="B337" s="152"/>
      <c r="C337" s="152" t="s">
        <v>336</v>
      </c>
      <c r="D337" s="152" t="s">
        <v>337</v>
      </c>
      <c r="E337" s="152"/>
      <c r="F337" s="162">
        <v>3.444</v>
      </c>
      <c r="G337" s="152"/>
      <c r="H337" s="152" t="s">
        <v>167</v>
      </c>
      <c r="I337" s="152" t="s">
        <v>448</v>
      </c>
      <c r="J337" s="153">
        <v>31500</v>
      </c>
      <c r="K337" s="153">
        <v>7812</v>
      </c>
      <c r="L337" s="155">
        <v>24.8</v>
      </c>
      <c r="M337" s="153">
        <v>1289</v>
      </c>
      <c r="N337" s="155">
        <v>16.5</v>
      </c>
      <c r="O337" s="153">
        <v>164</v>
      </c>
      <c r="P337" s="155">
        <v>2.1</v>
      </c>
      <c r="Q337" s="153">
        <v>94</v>
      </c>
      <c r="R337" s="155">
        <v>1.2</v>
      </c>
      <c r="S337" s="153">
        <v>6265</v>
      </c>
      <c r="T337" s="155">
        <v>80.2</v>
      </c>
      <c r="U337" s="163">
        <v>2235</v>
      </c>
      <c r="V337" s="163">
        <v>4</v>
      </c>
      <c r="W337" s="164" t="s">
        <v>169</v>
      </c>
    </row>
    <row r="338" spans="1:23" hidden="1" x14ac:dyDescent="0.25">
      <c r="A338" s="152" t="s">
        <v>362</v>
      </c>
      <c r="B338" s="152"/>
      <c r="C338" s="152" t="s">
        <v>336</v>
      </c>
      <c r="D338" s="152" t="s">
        <v>337</v>
      </c>
      <c r="E338" s="152"/>
      <c r="F338" s="162">
        <v>6.4669999999999996</v>
      </c>
      <c r="G338" s="152"/>
      <c r="H338" s="152" t="s">
        <v>167</v>
      </c>
      <c r="I338" s="152" t="s">
        <v>449</v>
      </c>
      <c r="J338" s="153">
        <v>27500</v>
      </c>
      <c r="K338" s="153">
        <v>9776</v>
      </c>
      <c r="L338" s="155">
        <v>35.549999999999997</v>
      </c>
      <c r="M338" s="153">
        <v>1894</v>
      </c>
      <c r="N338" s="155">
        <v>19.37</v>
      </c>
      <c r="O338" s="153">
        <v>435</v>
      </c>
      <c r="P338" s="155">
        <v>4.45</v>
      </c>
      <c r="Q338" s="153">
        <v>222</v>
      </c>
      <c r="R338" s="155">
        <v>2.27</v>
      </c>
      <c r="S338" s="153">
        <v>7225</v>
      </c>
      <c r="T338" s="155">
        <v>73.91</v>
      </c>
      <c r="U338" s="163">
        <v>2632</v>
      </c>
      <c r="V338" s="163">
        <v>18</v>
      </c>
      <c r="W338" s="164" t="s">
        <v>179</v>
      </c>
    </row>
    <row r="339" spans="1:23" hidden="1" x14ac:dyDescent="0.25">
      <c r="A339" s="152" t="s">
        <v>362</v>
      </c>
      <c r="B339" s="152"/>
      <c r="C339" s="152" t="s">
        <v>336</v>
      </c>
      <c r="D339" s="152" t="s">
        <v>337</v>
      </c>
      <c r="E339" s="152" t="s">
        <v>166</v>
      </c>
      <c r="F339" s="162">
        <v>11.801</v>
      </c>
      <c r="G339" s="152"/>
      <c r="H339" s="152" t="s">
        <v>171</v>
      </c>
      <c r="I339" s="152" t="s">
        <v>450</v>
      </c>
      <c r="J339" s="153">
        <v>24900</v>
      </c>
      <c r="K339" s="153">
        <v>8205</v>
      </c>
      <c r="L339" s="155">
        <v>32.950000000000003</v>
      </c>
      <c r="M339" s="153">
        <v>1616</v>
      </c>
      <c r="N339" s="155">
        <v>19.7</v>
      </c>
      <c r="O339" s="153">
        <v>213</v>
      </c>
      <c r="P339" s="155">
        <v>2.6</v>
      </c>
      <c r="Q339" s="153">
        <v>107</v>
      </c>
      <c r="R339" s="155">
        <v>1.3</v>
      </c>
      <c r="S339" s="153">
        <v>6269</v>
      </c>
      <c r="T339" s="155">
        <v>76.400000000000006</v>
      </c>
      <c r="U339" s="163">
        <v>2255</v>
      </c>
      <c r="V339" s="163">
        <v>4</v>
      </c>
      <c r="W339" s="164" t="s">
        <v>169</v>
      </c>
    </row>
    <row r="340" spans="1:23" hidden="1" x14ac:dyDescent="0.25">
      <c r="A340" s="152" t="s">
        <v>362</v>
      </c>
      <c r="B340" s="152"/>
      <c r="C340" s="152" t="s">
        <v>336</v>
      </c>
      <c r="D340" s="152" t="s">
        <v>337</v>
      </c>
      <c r="E340" s="152" t="s">
        <v>166</v>
      </c>
      <c r="F340" s="162">
        <v>12.622999999999999</v>
      </c>
      <c r="G340" s="152"/>
      <c r="H340" s="152" t="s">
        <v>167</v>
      </c>
      <c r="I340" s="152" t="s">
        <v>451</v>
      </c>
      <c r="J340" s="153">
        <v>152000</v>
      </c>
      <c r="K340" s="153">
        <v>40128</v>
      </c>
      <c r="L340" s="155">
        <v>26.4</v>
      </c>
      <c r="M340" s="153">
        <v>4254</v>
      </c>
      <c r="N340" s="155">
        <v>10.6</v>
      </c>
      <c r="O340" s="153">
        <v>2488</v>
      </c>
      <c r="P340" s="155">
        <v>6.2</v>
      </c>
      <c r="Q340" s="153">
        <v>1284</v>
      </c>
      <c r="R340" s="155">
        <v>3.2</v>
      </c>
      <c r="S340" s="153">
        <v>32102</v>
      </c>
      <c r="T340" s="155">
        <v>80</v>
      </c>
      <c r="U340" s="163">
        <v>11642</v>
      </c>
      <c r="V340" s="163">
        <v>96</v>
      </c>
      <c r="W340" s="164" t="s">
        <v>169</v>
      </c>
    </row>
    <row r="341" spans="1:23" hidden="1" x14ac:dyDescent="0.25">
      <c r="A341" s="152" t="s">
        <v>362</v>
      </c>
      <c r="B341" s="152"/>
      <c r="C341" s="152" t="s">
        <v>336</v>
      </c>
      <c r="D341" s="152" t="s">
        <v>337</v>
      </c>
      <c r="E341" s="152" t="s">
        <v>166</v>
      </c>
      <c r="F341" s="162">
        <v>14.834</v>
      </c>
      <c r="G341" s="152"/>
      <c r="H341" s="152" t="s">
        <v>167</v>
      </c>
      <c r="I341" s="152" t="s">
        <v>452</v>
      </c>
      <c r="J341" s="153">
        <v>110000</v>
      </c>
      <c r="K341" s="153">
        <v>28490</v>
      </c>
      <c r="L341" s="155">
        <v>25.9</v>
      </c>
      <c r="M341" s="153">
        <v>3105</v>
      </c>
      <c r="N341" s="155">
        <v>10.9</v>
      </c>
      <c r="O341" s="153">
        <v>1795</v>
      </c>
      <c r="P341" s="155">
        <v>6.3</v>
      </c>
      <c r="Q341" s="153">
        <v>855</v>
      </c>
      <c r="R341" s="155">
        <v>3</v>
      </c>
      <c r="S341" s="153">
        <v>22735</v>
      </c>
      <c r="T341" s="155">
        <v>79.8</v>
      </c>
      <c r="U341" s="163">
        <v>8243</v>
      </c>
      <c r="V341" s="163">
        <v>96</v>
      </c>
      <c r="W341" s="164" t="s">
        <v>169</v>
      </c>
    </row>
    <row r="342" spans="1:23" hidden="1" x14ac:dyDescent="0.25">
      <c r="A342" s="152" t="s">
        <v>362</v>
      </c>
      <c r="B342" s="152"/>
      <c r="C342" s="152" t="s">
        <v>336</v>
      </c>
      <c r="D342" s="152" t="s">
        <v>337</v>
      </c>
      <c r="E342" s="152" t="s">
        <v>166</v>
      </c>
      <c r="F342" s="162">
        <v>20.951000000000001</v>
      </c>
      <c r="G342" s="152"/>
      <c r="H342" s="152" t="s">
        <v>171</v>
      </c>
      <c r="I342" s="152" t="s">
        <v>453</v>
      </c>
      <c r="J342" s="153">
        <v>103000</v>
      </c>
      <c r="K342" s="153">
        <v>26265</v>
      </c>
      <c r="L342" s="155">
        <v>25.5</v>
      </c>
      <c r="M342" s="153">
        <v>2915</v>
      </c>
      <c r="N342" s="155">
        <v>11.1</v>
      </c>
      <c r="O342" s="153">
        <v>1681</v>
      </c>
      <c r="P342" s="155">
        <v>6.4</v>
      </c>
      <c r="Q342" s="153">
        <v>762</v>
      </c>
      <c r="R342" s="155">
        <v>2.9</v>
      </c>
      <c r="S342" s="153">
        <v>20907</v>
      </c>
      <c r="T342" s="155">
        <v>79.599999999999994</v>
      </c>
      <c r="U342" s="163">
        <v>7582</v>
      </c>
      <c r="V342" s="163">
        <v>96</v>
      </c>
      <c r="W342" s="164" t="s">
        <v>169</v>
      </c>
    </row>
    <row r="343" spans="1:23" hidden="1" x14ac:dyDescent="0.25">
      <c r="A343" s="152" t="s">
        <v>362</v>
      </c>
      <c r="B343" s="152"/>
      <c r="C343" s="152" t="s">
        <v>336</v>
      </c>
      <c r="D343" s="152" t="s">
        <v>337</v>
      </c>
      <c r="E343" s="152" t="s">
        <v>166</v>
      </c>
      <c r="F343" s="162">
        <v>20.951000000000001</v>
      </c>
      <c r="G343" s="152"/>
      <c r="H343" s="152" t="s">
        <v>167</v>
      </c>
      <c r="I343" s="152" t="s">
        <v>453</v>
      </c>
      <c r="J343" s="153">
        <v>107000</v>
      </c>
      <c r="K343" s="153">
        <v>26750</v>
      </c>
      <c r="L343" s="155">
        <v>25</v>
      </c>
      <c r="M343" s="153">
        <v>3050</v>
      </c>
      <c r="N343" s="155">
        <v>11.4</v>
      </c>
      <c r="O343" s="153">
        <v>1739</v>
      </c>
      <c r="P343" s="155">
        <v>6.5</v>
      </c>
      <c r="Q343" s="153">
        <v>749</v>
      </c>
      <c r="R343" s="155">
        <v>2.8</v>
      </c>
      <c r="S343" s="153">
        <v>21213</v>
      </c>
      <c r="T343" s="155">
        <v>79.3</v>
      </c>
      <c r="U343" s="163">
        <v>7695</v>
      </c>
      <c r="V343" s="163">
        <v>96</v>
      </c>
      <c r="W343" s="164" t="s">
        <v>169</v>
      </c>
    </row>
    <row r="344" spans="1:23" hidden="1" x14ac:dyDescent="0.25">
      <c r="A344" s="152" t="s">
        <v>362</v>
      </c>
      <c r="B344" s="152"/>
      <c r="C344" s="152" t="s">
        <v>336</v>
      </c>
      <c r="D344" s="152" t="s">
        <v>337</v>
      </c>
      <c r="E344" s="152"/>
      <c r="F344" s="162">
        <v>25.364999999999998</v>
      </c>
      <c r="G344" s="152"/>
      <c r="H344" s="152" t="s">
        <v>171</v>
      </c>
      <c r="I344" s="152" t="s">
        <v>454</v>
      </c>
      <c r="J344" s="153">
        <v>152000</v>
      </c>
      <c r="K344" s="153">
        <v>37240</v>
      </c>
      <c r="L344" s="155">
        <v>24.5</v>
      </c>
      <c r="M344" s="153">
        <v>4357</v>
      </c>
      <c r="N344" s="155">
        <v>11.7</v>
      </c>
      <c r="O344" s="153">
        <v>2458</v>
      </c>
      <c r="P344" s="155">
        <v>6.6</v>
      </c>
      <c r="Q344" s="153">
        <v>1005</v>
      </c>
      <c r="R344" s="155">
        <v>2.7</v>
      </c>
      <c r="S344" s="153">
        <v>29420</v>
      </c>
      <c r="T344" s="155">
        <v>79</v>
      </c>
      <c r="U344" s="163">
        <v>10676</v>
      </c>
      <c r="V344" s="163">
        <v>96</v>
      </c>
      <c r="W344" s="164" t="s">
        <v>169</v>
      </c>
    </row>
    <row r="345" spans="1:23" hidden="1" x14ac:dyDescent="0.25">
      <c r="A345" s="152" t="s">
        <v>362</v>
      </c>
      <c r="B345" s="152"/>
      <c r="C345" s="152" t="s">
        <v>336</v>
      </c>
      <c r="D345" s="152" t="s">
        <v>337</v>
      </c>
      <c r="E345" s="152"/>
      <c r="F345" s="162">
        <v>25.364999999999998</v>
      </c>
      <c r="G345" s="152"/>
      <c r="H345" s="152" t="s">
        <v>167</v>
      </c>
      <c r="I345" s="152" t="s">
        <v>454</v>
      </c>
      <c r="J345" s="153">
        <v>132000</v>
      </c>
      <c r="K345" s="153">
        <v>31680</v>
      </c>
      <c r="L345" s="155">
        <v>24</v>
      </c>
      <c r="M345" s="153">
        <v>3802</v>
      </c>
      <c r="N345" s="155">
        <v>12</v>
      </c>
      <c r="O345" s="153">
        <v>2091</v>
      </c>
      <c r="P345" s="155">
        <v>6.6</v>
      </c>
      <c r="Q345" s="153">
        <v>792</v>
      </c>
      <c r="R345" s="155">
        <v>2.5</v>
      </c>
      <c r="S345" s="153">
        <v>24996</v>
      </c>
      <c r="T345" s="155">
        <v>78.900000000000006</v>
      </c>
      <c r="U345" s="163">
        <v>9065</v>
      </c>
      <c r="V345" s="163">
        <v>96</v>
      </c>
      <c r="W345" s="164" t="s">
        <v>169</v>
      </c>
    </row>
    <row r="346" spans="1:23" hidden="1" x14ac:dyDescent="0.25">
      <c r="A346" s="152" t="s">
        <v>362</v>
      </c>
      <c r="B346" s="152"/>
      <c r="C346" s="152" t="s">
        <v>336</v>
      </c>
      <c r="D346" s="152" t="s">
        <v>337</v>
      </c>
      <c r="E346" s="152"/>
      <c r="F346" s="162">
        <v>26.184999999999999</v>
      </c>
      <c r="G346" s="152"/>
      <c r="H346" s="152" t="s">
        <v>167</v>
      </c>
      <c r="I346" s="152" t="s">
        <v>454</v>
      </c>
      <c r="J346" s="153">
        <v>130000</v>
      </c>
      <c r="K346" s="153">
        <v>30550</v>
      </c>
      <c r="L346" s="155">
        <v>23.5</v>
      </c>
      <c r="M346" s="153">
        <v>3758</v>
      </c>
      <c r="N346" s="155">
        <v>12.3</v>
      </c>
      <c r="O346" s="153">
        <v>2047</v>
      </c>
      <c r="P346" s="155">
        <v>6.7</v>
      </c>
      <c r="Q346" s="153">
        <v>733</v>
      </c>
      <c r="R346" s="155">
        <v>2.4</v>
      </c>
      <c r="S346" s="153">
        <v>24012</v>
      </c>
      <c r="T346" s="155">
        <v>78.599999999999994</v>
      </c>
      <c r="U346" s="163">
        <v>8712</v>
      </c>
      <c r="V346" s="163">
        <v>96</v>
      </c>
      <c r="W346" s="164" t="s">
        <v>169</v>
      </c>
    </row>
    <row r="347" spans="1:23" hidden="1" x14ac:dyDescent="0.25">
      <c r="A347" s="152" t="s">
        <v>362</v>
      </c>
      <c r="B347" s="152"/>
      <c r="C347" s="152" t="s">
        <v>336</v>
      </c>
      <c r="D347" s="152" t="s">
        <v>337</v>
      </c>
      <c r="E347" s="152"/>
      <c r="F347" s="162">
        <v>29.99</v>
      </c>
      <c r="G347" s="152"/>
      <c r="H347" s="152" t="s">
        <v>167</v>
      </c>
      <c r="I347" s="152" t="s">
        <v>455</v>
      </c>
      <c r="J347" s="153">
        <v>106000</v>
      </c>
      <c r="K347" s="153">
        <v>24380</v>
      </c>
      <c r="L347" s="155">
        <v>23</v>
      </c>
      <c r="M347" s="153">
        <v>3072</v>
      </c>
      <c r="N347" s="155">
        <v>12.6</v>
      </c>
      <c r="O347" s="153">
        <v>1658</v>
      </c>
      <c r="P347" s="155">
        <v>6.8</v>
      </c>
      <c r="Q347" s="153">
        <v>561</v>
      </c>
      <c r="R347" s="155">
        <v>2.2999999999999998</v>
      </c>
      <c r="S347" s="153">
        <v>19090</v>
      </c>
      <c r="T347" s="155">
        <v>78.3</v>
      </c>
      <c r="U347" s="163">
        <v>6929</v>
      </c>
      <c r="V347" s="163">
        <v>96</v>
      </c>
      <c r="W347" s="164" t="s">
        <v>169</v>
      </c>
    </row>
    <row r="348" spans="1:23" hidden="1" x14ac:dyDescent="0.25">
      <c r="A348" s="152" t="s">
        <v>362</v>
      </c>
      <c r="B348" s="152"/>
      <c r="C348" s="152" t="s">
        <v>336</v>
      </c>
      <c r="D348" s="152" t="s">
        <v>337</v>
      </c>
      <c r="E348" s="152"/>
      <c r="F348" s="162">
        <v>32.664000000000001</v>
      </c>
      <c r="G348" s="152"/>
      <c r="H348" s="152" t="s">
        <v>167</v>
      </c>
      <c r="I348" s="152" t="s">
        <v>456</v>
      </c>
      <c r="J348" s="153">
        <v>73000</v>
      </c>
      <c r="K348" s="153">
        <v>16498</v>
      </c>
      <c r="L348" s="155">
        <v>22.6</v>
      </c>
      <c r="M348" s="153">
        <v>2112</v>
      </c>
      <c r="N348" s="155">
        <v>12.8</v>
      </c>
      <c r="O348" s="153">
        <v>1138</v>
      </c>
      <c r="P348" s="155">
        <v>6.9</v>
      </c>
      <c r="Q348" s="153">
        <v>363</v>
      </c>
      <c r="R348" s="155">
        <v>2.2000000000000002</v>
      </c>
      <c r="S348" s="153">
        <v>12885</v>
      </c>
      <c r="T348" s="155">
        <v>78.099999999999994</v>
      </c>
      <c r="U348" s="163">
        <v>4677</v>
      </c>
      <c r="V348" s="163">
        <v>96</v>
      </c>
      <c r="W348" s="164" t="s">
        <v>169</v>
      </c>
    </row>
    <row r="349" spans="1:23" hidden="1" x14ac:dyDescent="0.25">
      <c r="A349" s="152" t="s">
        <v>362</v>
      </c>
      <c r="B349" s="152"/>
      <c r="C349" s="152" t="s">
        <v>336</v>
      </c>
      <c r="D349" s="152" t="s">
        <v>337</v>
      </c>
      <c r="E349" s="152"/>
      <c r="F349" s="162">
        <v>39.573</v>
      </c>
      <c r="G349" s="152"/>
      <c r="H349" s="152" t="s">
        <v>171</v>
      </c>
      <c r="I349" s="152" t="s">
        <v>457</v>
      </c>
      <c r="J349" s="153">
        <v>74000</v>
      </c>
      <c r="K349" s="153">
        <v>12129</v>
      </c>
      <c r="L349" s="155">
        <v>16.39</v>
      </c>
      <c r="M349" s="153">
        <v>2819</v>
      </c>
      <c r="N349" s="155">
        <v>23.24</v>
      </c>
      <c r="O349" s="153">
        <v>443</v>
      </c>
      <c r="P349" s="155">
        <v>3.65</v>
      </c>
      <c r="Q349" s="153">
        <v>199</v>
      </c>
      <c r="R349" s="155">
        <v>1.64</v>
      </c>
      <c r="S349" s="153">
        <v>8669</v>
      </c>
      <c r="T349" s="155">
        <v>71.47</v>
      </c>
      <c r="U349" s="163">
        <v>3159</v>
      </c>
      <c r="V349" s="163">
        <v>4</v>
      </c>
      <c r="W349" s="164" t="s">
        <v>169</v>
      </c>
    </row>
    <row r="350" spans="1:23" hidden="1" x14ac:dyDescent="0.25">
      <c r="A350" s="152" t="s">
        <v>362</v>
      </c>
      <c r="B350" s="152"/>
      <c r="C350" s="152" t="s">
        <v>336</v>
      </c>
      <c r="D350" s="152" t="s">
        <v>337</v>
      </c>
      <c r="E350" s="152"/>
      <c r="F350" s="162">
        <v>39.573</v>
      </c>
      <c r="G350" s="152"/>
      <c r="H350" s="152" t="s">
        <v>167</v>
      </c>
      <c r="I350" s="152" t="s">
        <v>457</v>
      </c>
      <c r="J350" s="153">
        <v>66000</v>
      </c>
      <c r="K350" s="153">
        <v>13497</v>
      </c>
      <c r="L350" s="155">
        <v>20.45</v>
      </c>
      <c r="M350" s="153">
        <v>3461</v>
      </c>
      <c r="N350" s="155">
        <v>25.64</v>
      </c>
      <c r="O350" s="153">
        <v>487</v>
      </c>
      <c r="P350" s="155">
        <v>3.61</v>
      </c>
      <c r="Q350" s="153">
        <v>219</v>
      </c>
      <c r="R350" s="155">
        <v>1.62</v>
      </c>
      <c r="S350" s="153">
        <v>9329</v>
      </c>
      <c r="T350" s="155">
        <v>69.12</v>
      </c>
      <c r="U350" s="163">
        <v>3417</v>
      </c>
      <c r="V350" s="163">
        <v>7</v>
      </c>
      <c r="W350" s="164" t="s">
        <v>179</v>
      </c>
    </row>
    <row r="351" spans="1:23" hidden="1" x14ac:dyDescent="0.25">
      <c r="A351" s="152" t="s">
        <v>362</v>
      </c>
      <c r="B351" s="152"/>
      <c r="C351" s="152" t="s">
        <v>336</v>
      </c>
      <c r="D351" s="152" t="s">
        <v>337</v>
      </c>
      <c r="E351" s="152"/>
      <c r="F351" s="162">
        <v>44.712000000000003</v>
      </c>
      <c r="G351" s="152"/>
      <c r="H351" s="152" t="s">
        <v>171</v>
      </c>
      <c r="I351" s="152" t="s">
        <v>458</v>
      </c>
      <c r="J351" s="153">
        <v>54000</v>
      </c>
      <c r="K351" s="153">
        <v>14396</v>
      </c>
      <c r="L351" s="155">
        <v>26.66</v>
      </c>
      <c r="M351" s="153">
        <v>3769</v>
      </c>
      <c r="N351" s="155">
        <v>26.18</v>
      </c>
      <c r="O351" s="153">
        <v>679</v>
      </c>
      <c r="P351" s="155">
        <v>4.72</v>
      </c>
      <c r="Q351" s="153">
        <v>246</v>
      </c>
      <c r="R351" s="155">
        <v>1.71</v>
      </c>
      <c r="S351" s="153">
        <v>9701</v>
      </c>
      <c r="T351" s="155">
        <v>67.39</v>
      </c>
      <c r="U351" s="163">
        <v>3577</v>
      </c>
      <c r="V351" s="163">
        <v>20</v>
      </c>
      <c r="W351" s="164" t="s">
        <v>179</v>
      </c>
    </row>
    <row r="352" spans="1:23" hidden="1" x14ac:dyDescent="0.25">
      <c r="A352" s="152" t="s">
        <v>362</v>
      </c>
      <c r="B352" s="152"/>
      <c r="C352" s="152" t="s">
        <v>336</v>
      </c>
      <c r="D352" s="152" t="s">
        <v>337</v>
      </c>
      <c r="E352" s="152"/>
      <c r="F352" s="162">
        <v>47.601999999999997</v>
      </c>
      <c r="G352" s="152"/>
      <c r="H352" s="152" t="s">
        <v>167</v>
      </c>
      <c r="I352" s="152" t="s">
        <v>459</v>
      </c>
      <c r="J352" s="153">
        <v>61000</v>
      </c>
      <c r="K352" s="153">
        <v>13969</v>
      </c>
      <c r="L352" s="155">
        <v>22.9</v>
      </c>
      <c r="M352" s="153">
        <v>3462</v>
      </c>
      <c r="N352" s="155">
        <v>24.78</v>
      </c>
      <c r="O352" s="153">
        <v>501</v>
      </c>
      <c r="P352" s="155">
        <v>3.59</v>
      </c>
      <c r="Q352" s="153">
        <v>232</v>
      </c>
      <c r="R352" s="155">
        <v>1.66</v>
      </c>
      <c r="S352" s="153">
        <v>9774</v>
      </c>
      <c r="T352" s="155">
        <v>69.97</v>
      </c>
      <c r="U352" s="163">
        <v>3573</v>
      </c>
      <c r="V352" s="163">
        <v>6</v>
      </c>
      <c r="W352" s="164" t="s">
        <v>179</v>
      </c>
    </row>
    <row r="353" spans="1:23" hidden="1" x14ac:dyDescent="0.25">
      <c r="A353" s="152" t="s">
        <v>362</v>
      </c>
      <c r="B353" s="152"/>
      <c r="C353" s="152" t="s">
        <v>460</v>
      </c>
      <c r="D353" s="152" t="s">
        <v>461</v>
      </c>
      <c r="E353" s="152"/>
      <c r="F353" s="162">
        <v>1.7999999999999999E-2</v>
      </c>
      <c r="G353" s="152"/>
      <c r="H353" s="152" t="s">
        <v>167</v>
      </c>
      <c r="I353" s="152" t="s">
        <v>462</v>
      </c>
      <c r="J353" s="153">
        <v>50000</v>
      </c>
      <c r="K353" s="153">
        <v>12170</v>
      </c>
      <c r="L353" s="155">
        <v>24.34</v>
      </c>
      <c r="M353" s="153">
        <v>2828</v>
      </c>
      <c r="N353" s="155">
        <v>23.24</v>
      </c>
      <c r="O353" s="153">
        <v>444</v>
      </c>
      <c r="P353" s="155">
        <v>3.65</v>
      </c>
      <c r="Q353" s="153">
        <v>200</v>
      </c>
      <c r="R353" s="155">
        <v>1.64</v>
      </c>
      <c r="S353" s="153">
        <v>8698</v>
      </c>
      <c r="T353" s="155">
        <v>71.47</v>
      </c>
      <c r="U353" s="163">
        <v>3170</v>
      </c>
      <c r="V353" s="163">
        <v>4</v>
      </c>
      <c r="W353" s="164" t="s">
        <v>169</v>
      </c>
    </row>
    <row r="354" spans="1:23" hidden="1" x14ac:dyDescent="0.25">
      <c r="A354" s="152" t="s">
        <v>362</v>
      </c>
      <c r="B354" s="152"/>
      <c r="C354" s="152" t="s">
        <v>460</v>
      </c>
      <c r="D354" s="152" t="s">
        <v>461</v>
      </c>
      <c r="E354" s="152"/>
      <c r="F354" s="162">
        <v>16.146999999999998</v>
      </c>
      <c r="G354" s="152"/>
      <c r="H354" s="152" t="s">
        <v>167</v>
      </c>
      <c r="I354" s="152" t="s">
        <v>463</v>
      </c>
      <c r="J354" s="153">
        <v>76000</v>
      </c>
      <c r="K354" s="153">
        <v>10040</v>
      </c>
      <c r="L354" s="155">
        <v>13.21</v>
      </c>
      <c r="M354" s="153">
        <v>2333</v>
      </c>
      <c r="N354" s="155">
        <v>23.24</v>
      </c>
      <c r="O354" s="153">
        <v>366</v>
      </c>
      <c r="P354" s="155">
        <v>3.65</v>
      </c>
      <c r="Q354" s="153">
        <v>165</v>
      </c>
      <c r="R354" s="155">
        <v>1.64</v>
      </c>
      <c r="S354" s="153">
        <v>7176</v>
      </c>
      <c r="T354" s="155">
        <v>71.47</v>
      </c>
      <c r="U354" s="163">
        <v>2615</v>
      </c>
      <c r="V354" s="163">
        <v>4</v>
      </c>
      <c r="W354" s="164" t="s">
        <v>169</v>
      </c>
    </row>
    <row r="355" spans="1:23" hidden="1" x14ac:dyDescent="0.25">
      <c r="A355" s="152" t="s">
        <v>362</v>
      </c>
      <c r="B355" s="152"/>
      <c r="C355" s="152" t="s">
        <v>460</v>
      </c>
      <c r="D355" s="152" t="s">
        <v>461</v>
      </c>
      <c r="E355" s="152"/>
      <c r="F355" s="162">
        <v>22.565000000000001</v>
      </c>
      <c r="G355" s="152"/>
      <c r="H355" s="152" t="s">
        <v>171</v>
      </c>
      <c r="I355" s="152" t="s">
        <v>464</v>
      </c>
      <c r="J355" s="153">
        <v>136000</v>
      </c>
      <c r="K355" s="153">
        <v>13056</v>
      </c>
      <c r="L355" s="155">
        <v>9.6</v>
      </c>
      <c r="M355" s="153">
        <v>3186</v>
      </c>
      <c r="N355" s="155">
        <v>24.4</v>
      </c>
      <c r="O355" s="153">
        <v>770</v>
      </c>
      <c r="P355" s="155">
        <v>5.9</v>
      </c>
      <c r="Q355" s="153">
        <v>313</v>
      </c>
      <c r="R355" s="155">
        <v>2.4</v>
      </c>
      <c r="S355" s="153">
        <v>8787</v>
      </c>
      <c r="T355" s="155">
        <v>67.3</v>
      </c>
      <c r="U355" s="163">
        <v>3260</v>
      </c>
      <c r="V355" s="163">
        <v>87</v>
      </c>
      <c r="W355" s="164" t="s">
        <v>169</v>
      </c>
    </row>
    <row r="356" spans="1:23" hidden="1" x14ac:dyDescent="0.25">
      <c r="A356" s="152" t="s">
        <v>362</v>
      </c>
      <c r="B356" s="152"/>
      <c r="C356" s="152" t="s">
        <v>460</v>
      </c>
      <c r="D356" s="152" t="s">
        <v>461</v>
      </c>
      <c r="E356" s="152"/>
      <c r="F356" s="162">
        <v>23.798999999999999</v>
      </c>
      <c r="G356" s="152"/>
      <c r="H356" s="152" t="s">
        <v>167</v>
      </c>
      <c r="I356" s="152" t="s">
        <v>465</v>
      </c>
      <c r="J356" s="153">
        <v>160000</v>
      </c>
      <c r="K356" s="153">
        <v>15360</v>
      </c>
      <c r="L356" s="155">
        <v>9.6</v>
      </c>
      <c r="M356" s="153">
        <v>3579</v>
      </c>
      <c r="N356" s="155">
        <v>23.3</v>
      </c>
      <c r="O356" s="153">
        <v>922</v>
      </c>
      <c r="P356" s="155">
        <v>6</v>
      </c>
      <c r="Q356" s="153">
        <v>415</v>
      </c>
      <c r="R356" s="155">
        <v>2.7</v>
      </c>
      <c r="S356" s="153">
        <v>10445</v>
      </c>
      <c r="T356" s="155">
        <v>68</v>
      </c>
      <c r="U356" s="163">
        <v>3875</v>
      </c>
      <c r="V356" s="163">
        <v>87</v>
      </c>
      <c r="W356" s="164" t="s">
        <v>169</v>
      </c>
    </row>
    <row r="357" spans="1:23" hidden="1" x14ac:dyDescent="0.25">
      <c r="A357" s="152" t="s">
        <v>362</v>
      </c>
      <c r="B357" s="152"/>
      <c r="C357" s="152" t="s">
        <v>460</v>
      </c>
      <c r="D357" s="152" t="s">
        <v>461</v>
      </c>
      <c r="E357" s="152"/>
      <c r="F357" s="162">
        <v>26.722000000000001</v>
      </c>
      <c r="G357" s="152"/>
      <c r="H357" s="152" t="s">
        <v>171</v>
      </c>
      <c r="I357" s="152" t="s">
        <v>466</v>
      </c>
      <c r="J357" s="153">
        <v>148000</v>
      </c>
      <c r="K357" s="153">
        <v>14208</v>
      </c>
      <c r="L357" s="155">
        <v>9.6</v>
      </c>
      <c r="M357" s="153">
        <v>3467</v>
      </c>
      <c r="N357" s="155">
        <v>24.4</v>
      </c>
      <c r="O357" s="153">
        <v>838</v>
      </c>
      <c r="P357" s="155">
        <v>5.9</v>
      </c>
      <c r="Q357" s="153">
        <v>341</v>
      </c>
      <c r="R357" s="155">
        <v>2.4</v>
      </c>
      <c r="S357" s="153">
        <v>9562</v>
      </c>
      <c r="T357" s="155">
        <v>67.3</v>
      </c>
      <c r="U357" s="163">
        <v>3547</v>
      </c>
      <c r="V357" s="163">
        <v>86</v>
      </c>
      <c r="W357" s="164" t="s">
        <v>179</v>
      </c>
    </row>
    <row r="358" spans="1:23" hidden="1" x14ac:dyDescent="0.25">
      <c r="A358" s="152" t="s">
        <v>362</v>
      </c>
      <c r="B358" s="152"/>
      <c r="C358" s="152" t="s">
        <v>460</v>
      </c>
      <c r="D358" s="152" t="s">
        <v>461</v>
      </c>
      <c r="E358" s="152"/>
      <c r="F358" s="162">
        <v>26.722000000000001</v>
      </c>
      <c r="G358" s="152"/>
      <c r="H358" s="152" t="s">
        <v>167</v>
      </c>
      <c r="I358" s="152" t="s">
        <v>466</v>
      </c>
      <c r="J358" s="153">
        <v>147000</v>
      </c>
      <c r="K358" s="153">
        <v>11878</v>
      </c>
      <c r="L358" s="155">
        <v>8.08</v>
      </c>
      <c r="M358" s="153">
        <v>3228</v>
      </c>
      <c r="N358" s="155">
        <v>27.18</v>
      </c>
      <c r="O358" s="153">
        <v>619</v>
      </c>
      <c r="P358" s="155">
        <v>5.21</v>
      </c>
      <c r="Q358" s="153">
        <v>335</v>
      </c>
      <c r="R358" s="155">
        <v>2.82</v>
      </c>
      <c r="S358" s="153">
        <v>7696</v>
      </c>
      <c r="T358" s="155">
        <v>64.790000000000006</v>
      </c>
      <c r="U358" s="163">
        <v>2874</v>
      </c>
      <c r="V358" s="163">
        <v>7</v>
      </c>
      <c r="W358" s="164" t="s">
        <v>169</v>
      </c>
    </row>
    <row r="359" spans="1:23" hidden="1" x14ac:dyDescent="0.25">
      <c r="A359" s="152" t="s">
        <v>362</v>
      </c>
      <c r="B359" s="152"/>
      <c r="C359" s="152" t="s">
        <v>460</v>
      </c>
      <c r="D359" s="152" t="s">
        <v>461</v>
      </c>
      <c r="E359" s="152"/>
      <c r="F359" s="162">
        <v>29.907</v>
      </c>
      <c r="G359" s="152"/>
      <c r="H359" s="152" t="s">
        <v>171</v>
      </c>
      <c r="I359" s="152" t="s">
        <v>467</v>
      </c>
      <c r="J359" s="153">
        <v>142000</v>
      </c>
      <c r="K359" s="153">
        <v>16401</v>
      </c>
      <c r="L359" s="155">
        <v>11.55</v>
      </c>
      <c r="M359" s="153">
        <v>4458</v>
      </c>
      <c r="N359" s="155">
        <v>27.18</v>
      </c>
      <c r="O359" s="153">
        <v>854</v>
      </c>
      <c r="P359" s="155">
        <v>5.21</v>
      </c>
      <c r="Q359" s="153">
        <v>463</v>
      </c>
      <c r="R359" s="155">
        <v>2.82</v>
      </c>
      <c r="S359" s="153">
        <v>10626</v>
      </c>
      <c r="T359" s="155">
        <v>64.790000000000006</v>
      </c>
      <c r="U359" s="163">
        <v>3969</v>
      </c>
      <c r="V359" s="163">
        <v>7</v>
      </c>
      <c r="W359" s="164" t="s">
        <v>169</v>
      </c>
    </row>
    <row r="360" spans="1:23" hidden="1" x14ac:dyDescent="0.25">
      <c r="A360" s="152" t="s">
        <v>362</v>
      </c>
      <c r="B360" s="152"/>
      <c r="C360" s="152" t="s">
        <v>460</v>
      </c>
      <c r="D360" s="152" t="s">
        <v>461</v>
      </c>
      <c r="E360" s="152"/>
      <c r="F360" s="162">
        <v>29.907</v>
      </c>
      <c r="G360" s="152"/>
      <c r="H360" s="152" t="s">
        <v>167</v>
      </c>
      <c r="I360" s="152" t="s">
        <v>467</v>
      </c>
      <c r="J360" s="153">
        <v>88000</v>
      </c>
      <c r="K360" s="153">
        <v>9988</v>
      </c>
      <c r="L360" s="155">
        <v>11.35</v>
      </c>
      <c r="M360" s="153">
        <v>2649</v>
      </c>
      <c r="N360" s="155">
        <v>26.52</v>
      </c>
      <c r="O360" s="153">
        <v>504</v>
      </c>
      <c r="P360" s="155">
        <v>5.05</v>
      </c>
      <c r="Q360" s="153">
        <v>277</v>
      </c>
      <c r="R360" s="155">
        <v>2.77</v>
      </c>
      <c r="S360" s="153">
        <v>6559</v>
      </c>
      <c r="T360" s="155">
        <v>65.67</v>
      </c>
      <c r="U360" s="163">
        <v>2443</v>
      </c>
      <c r="V360" s="163">
        <v>8</v>
      </c>
      <c r="W360" s="164" t="s">
        <v>179</v>
      </c>
    </row>
    <row r="361" spans="1:23" hidden="1" x14ac:dyDescent="0.25">
      <c r="A361" s="152" t="s">
        <v>362</v>
      </c>
      <c r="B361" s="152"/>
      <c r="C361" s="152" t="s">
        <v>460</v>
      </c>
      <c r="D361" s="152" t="s">
        <v>461</v>
      </c>
      <c r="E361" s="152"/>
      <c r="F361" s="162">
        <v>32.734000000000002</v>
      </c>
      <c r="G361" s="152"/>
      <c r="H361" s="152" t="s">
        <v>167</v>
      </c>
      <c r="I361" s="152" t="s">
        <v>468</v>
      </c>
      <c r="J361" s="153">
        <v>61000</v>
      </c>
      <c r="K361" s="153">
        <v>11968</v>
      </c>
      <c r="L361" s="155">
        <v>19.62</v>
      </c>
      <c r="M361" s="153">
        <v>3902</v>
      </c>
      <c r="N361" s="155">
        <v>32.6</v>
      </c>
      <c r="O361" s="153">
        <v>577</v>
      </c>
      <c r="P361" s="155">
        <v>4.82</v>
      </c>
      <c r="Q361" s="153">
        <v>250</v>
      </c>
      <c r="R361" s="155">
        <v>2.09</v>
      </c>
      <c r="S361" s="153">
        <v>7239</v>
      </c>
      <c r="T361" s="155">
        <v>60.49</v>
      </c>
      <c r="U361" s="163">
        <v>2724</v>
      </c>
      <c r="V361" s="163">
        <v>22</v>
      </c>
      <c r="W361" s="164" t="s">
        <v>179</v>
      </c>
    </row>
    <row r="362" spans="1:23" hidden="1" x14ac:dyDescent="0.25">
      <c r="A362" s="152" t="s">
        <v>362</v>
      </c>
      <c r="B362" s="152"/>
      <c r="C362" s="152" t="s">
        <v>460</v>
      </c>
      <c r="D362" s="152" t="s">
        <v>469</v>
      </c>
      <c r="E362" s="152" t="s">
        <v>166</v>
      </c>
      <c r="F362" s="162">
        <v>6.51</v>
      </c>
      <c r="G362" s="152"/>
      <c r="H362" s="152" t="s">
        <v>171</v>
      </c>
      <c r="I362" s="152" t="s">
        <v>470</v>
      </c>
      <c r="J362" s="153">
        <v>48500</v>
      </c>
      <c r="K362" s="153">
        <v>10078</v>
      </c>
      <c r="L362" s="155">
        <v>20.78</v>
      </c>
      <c r="M362" s="153">
        <v>2695</v>
      </c>
      <c r="N362" s="155">
        <v>26.74</v>
      </c>
      <c r="O362" s="153">
        <v>528</v>
      </c>
      <c r="P362" s="155">
        <v>5.24</v>
      </c>
      <c r="Q362" s="153">
        <v>280</v>
      </c>
      <c r="R362" s="155">
        <v>2.78</v>
      </c>
      <c r="S362" s="153">
        <v>6575</v>
      </c>
      <c r="T362" s="155">
        <v>65.239999999999995</v>
      </c>
      <c r="U362" s="163">
        <v>2452</v>
      </c>
      <c r="V362" s="163">
        <v>7</v>
      </c>
      <c r="W362" s="164" t="s">
        <v>169</v>
      </c>
    </row>
    <row r="363" spans="1:23" hidden="1" x14ac:dyDescent="0.25">
      <c r="A363" s="152" t="s">
        <v>362</v>
      </c>
      <c r="B363" s="152"/>
      <c r="C363" s="152" t="s">
        <v>460</v>
      </c>
      <c r="D363" s="152" t="s">
        <v>469</v>
      </c>
      <c r="E363" s="152" t="s">
        <v>166</v>
      </c>
      <c r="F363" s="162">
        <v>6.51</v>
      </c>
      <c r="G363" s="152"/>
      <c r="H363" s="152" t="s">
        <v>167</v>
      </c>
      <c r="I363" s="152" t="s">
        <v>470</v>
      </c>
      <c r="J363" s="153">
        <v>32500</v>
      </c>
      <c r="K363" s="153">
        <v>6754</v>
      </c>
      <c r="L363" s="155">
        <v>20.78</v>
      </c>
      <c r="M363" s="153">
        <v>1806</v>
      </c>
      <c r="N363" s="155">
        <v>26.74</v>
      </c>
      <c r="O363" s="153">
        <v>354</v>
      </c>
      <c r="P363" s="155">
        <v>5.24</v>
      </c>
      <c r="Q363" s="153">
        <v>188</v>
      </c>
      <c r="R363" s="155">
        <v>2.78</v>
      </c>
      <c r="S363" s="153">
        <v>4406</v>
      </c>
      <c r="T363" s="155">
        <v>65.239999999999995</v>
      </c>
      <c r="U363" s="163">
        <v>1643</v>
      </c>
      <c r="V363" s="163">
        <v>7</v>
      </c>
      <c r="W363" s="164" t="s">
        <v>169</v>
      </c>
    </row>
    <row r="364" spans="1:23" hidden="1" x14ac:dyDescent="0.25">
      <c r="A364" s="152" t="s">
        <v>362</v>
      </c>
      <c r="B364" s="152"/>
      <c r="C364" s="152" t="s">
        <v>460</v>
      </c>
      <c r="D364" s="152" t="s">
        <v>469</v>
      </c>
      <c r="E364" s="152" t="s">
        <v>166</v>
      </c>
      <c r="F364" s="162">
        <v>7.0860000000000003</v>
      </c>
      <c r="G364" s="152"/>
      <c r="H364" s="152" t="s">
        <v>167</v>
      </c>
      <c r="I364" s="152" t="s">
        <v>471</v>
      </c>
      <c r="J364" s="153">
        <v>55000</v>
      </c>
      <c r="K364" s="153">
        <v>12221</v>
      </c>
      <c r="L364" s="155">
        <v>22.22</v>
      </c>
      <c r="M364" s="153">
        <v>1353</v>
      </c>
      <c r="N364" s="155">
        <v>11.07</v>
      </c>
      <c r="O364" s="153">
        <v>803</v>
      </c>
      <c r="P364" s="155">
        <v>6.57</v>
      </c>
      <c r="Q364" s="153">
        <v>342</v>
      </c>
      <c r="R364" s="155">
        <v>2.8</v>
      </c>
      <c r="S364" s="153">
        <v>9723</v>
      </c>
      <c r="T364" s="155">
        <v>79.56</v>
      </c>
      <c r="U364" s="163">
        <v>3526</v>
      </c>
      <c r="V364" s="163">
        <v>21</v>
      </c>
      <c r="W364" s="164" t="s">
        <v>179</v>
      </c>
    </row>
    <row r="365" spans="1:23" hidden="1" x14ac:dyDescent="0.25">
      <c r="A365" s="152" t="s">
        <v>362</v>
      </c>
      <c r="B365" s="152"/>
      <c r="C365" s="152" t="s">
        <v>460</v>
      </c>
      <c r="D365" s="152" t="s">
        <v>469</v>
      </c>
      <c r="E365" s="152" t="s">
        <v>166</v>
      </c>
      <c r="F365" s="162">
        <v>22.61</v>
      </c>
      <c r="G365" s="152"/>
      <c r="H365" s="152" t="s">
        <v>171</v>
      </c>
      <c r="I365" s="152" t="s">
        <v>472</v>
      </c>
      <c r="J365" s="153">
        <v>24900</v>
      </c>
      <c r="K365" s="153">
        <v>6942</v>
      </c>
      <c r="L365" s="155">
        <v>27.88</v>
      </c>
      <c r="M365" s="153">
        <v>630</v>
      </c>
      <c r="N365" s="155">
        <v>9.08</v>
      </c>
      <c r="O365" s="153">
        <v>611</v>
      </c>
      <c r="P365" s="155">
        <v>8.8000000000000007</v>
      </c>
      <c r="Q365" s="153">
        <v>437</v>
      </c>
      <c r="R365" s="155">
        <v>6.29</v>
      </c>
      <c r="S365" s="153">
        <v>5264</v>
      </c>
      <c r="T365" s="155">
        <v>75.83</v>
      </c>
      <c r="U365" s="163">
        <v>1959</v>
      </c>
      <c r="V365" s="163">
        <v>14</v>
      </c>
      <c r="W365" s="164" t="s">
        <v>169</v>
      </c>
    </row>
    <row r="366" spans="1:23" hidden="1" x14ac:dyDescent="0.25">
      <c r="A366" s="152" t="s">
        <v>362</v>
      </c>
      <c r="B366" s="152"/>
      <c r="C366" s="152" t="s">
        <v>460</v>
      </c>
      <c r="D366" s="152" t="s">
        <v>469</v>
      </c>
      <c r="E366" s="152" t="s">
        <v>166</v>
      </c>
      <c r="F366" s="162">
        <v>22.61</v>
      </c>
      <c r="G366" s="152"/>
      <c r="H366" s="152" t="s">
        <v>167</v>
      </c>
      <c r="I366" s="152" t="s">
        <v>472</v>
      </c>
      <c r="J366" s="153">
        <v>35500</v>
      </c>
      <c r="K366" s="153">
        <v>10160</v>
      </c>
      <c r="L366" s="155">
        <v>28.62</v>
      </c>
      <c r="M366" s="153">
        <v>2185</v>
      </c>
      <c r="N366" s="155">
        <v>21.51</v>
      </c>
      <c r="O366" s="153">
        <v>651</v>
      </c>
      <c r="P366" s="155">
        <v>6.41</v>
      </c>
      <c r="Q366" s="153">
        <v>444</v>
      </c>
      <c r="R366" s="155">
        <v>4.37</v>
      </c>
      <c r="S366" s="153">
        <v>6879</v>
      </c>
      <c r="T366" s="155">
        <v>67.709999999999994</v>
      </c>
      <c r="U366" s="163">
        <v>2575</v>
      </c>
      <c r="V366" s="163">
        <v>7</v>
      </c>
      <c r="W366" s="164" t="s">
        <v>179</v>
      </c>
    </row>
    <row r="367" spans="1:23" hidden="1" x14ac:dyDescent="0.25">
      <c r="A367" s="152" t="s">
        <v>362</v>
      </c>
      <c r="B367" s="152"/>
      <c r="C367" s="152" t="s">
        <v>460</v>
      </c>
      <c r="D367" s="152" t="s">
        <v>473</v>
      </c>
      <c r="E367" s="152" t="s">
        <v>166</v>
      </c>
      <c r="F367" s="162">
        <v>17.975000000000001</v>
      </c>
      <c r="G367" s="152"/>
      <c r="H367" s="152" t="s">
        <v>171</v>
      </c>
      <c r="I367" s="152" t="s">
        <v>474</v>
      </c>
      <c r="J367" s="153">
        <v>29500</v>
      </c>
      <c r="K367" s="153">
        <v>7036</v>
      </c>
      <c r="L367" s="155">
        <v>23.85</v>
      </c>
      <c r="M367" s="153">
        <v>522</v>
      </c>
      <c r="N367" s="155">
        <v>7.42</v>
      </c>
      <c r="O367" s="153">
        <v>321</v>
      </c>
      <c r="P367" s="155">
        <v>4.5599999999999996</v>
      </c>
      <c r="Q367" s="153">
        <v>143</v>
      </c>
      <c r="R367" s="155">
        <v>2.0299999999999998</v>
      </c>
      <c r="S367" s="153">
        <v>6050</v>
      </c>
      <c r="T367" s="155">
        <v>85.99</v>
      </c>
      <c r="U367" s="163">
        <v>2156</v>
      </c>
      <c r="V367" s="163">
        <v>19</v>
      </c>
      <c r="W367" s="164" t="s">
        <v>179</v>
      </c>
    </row>
    <row r="368" spans="1:23" hidden="1" x14ac:dyDescent="0.25">
      <c r="A368" s="152" t="s">
        <v>362</v>
      </c>
      <c r="B368" s="152"/>
      <c r="C368" s="152" t="s">
        <v>460</v>
      </c>
      <c r="D368" s="152" t="s">
        <v>473</v>
      </c>
      <c r="E368" s="152" t="s">
        <v>166</v>
      </c>
      <c r="F368" s="162">
        <v>18.722000000000001</v>
      </c>
      <c r="G368" s="152"/>
      <c r="H368" s="152" t="s">
        <v>167</v>
      </c>
      <c r="I368" s="152" t="s">
        <v>475</v>
      </c>
      <c r="J368" s="153">
        <v>27000</v>
      </c>
      <c r="K368" s="153">
        <v>6858</v>
      </c>
      <c r="L368" s="155">
        <v>25.4</v>
      </c>
      <c r="M368" s="153">
        <v>459</v>
      </c>
      <c r="N368" s="155">
        <v>6.69</v>
      </c>
      <c r="O368" s="153">
        <v>306</v>
      </c>
      <c r="P368" s="155">
        <v>4.46</v>
      </c>
      <c r="Q368" s="153">
        <v>132</v>
      </c>
      <c r="R368" s="155">
        <v>1.93</v>
      </c>
      <c r="S368" s="153">
        <v>5961</v>
      </c>
      <c r="T368" s="155">
        <v>86.92</v>
      </c>
      <c r="U368" s="163">
        <v>2120</v>
      </c>
      <c r="V368" s="163">
        <v>15</v>
      </c>
      <c r="W368" s="164" t="s">
        <v>169</v>
      </c>
    </row>
    <row r="369" spans="1:23" hidden="1" x14ac:dyDescent="0.25">
      <c r="A369" s="152" t="s">
        <v>362</v>
      </c>
      <c r="B369" s="152"/>
      <c r="C369" s="152" t="s">
        <v>460</v>
      </c>
      <c r="D369" s="152" t="s">
        <v>473</v>
      </c>
      <c r="E369" s="152" t="s">
        <v>166</v>
      </c>
      <c r="F369" s="162">
        <v>18.722000000000001</v>
      </c>
      <c r="G369" s="152"/>
      <c r="H369" s="152" t="s">
        <v>171</v>
      </c>
      <c r="I369" s="152" t="s">
        <v>475</v>
      </c>
      <c r="J369" s="153">
        <v>29000</v>
      </c>
      <c r="K369" s="153">
        <v>6348</v>
      </c>
      <c r="L369" s="155">
        <v>21.89</v>
      </c>
      <c r="M369" s="153">
        <v>417</v>
      </c>
      <c r="N369" s="155">
        <v>6.57</v>
      </c>
      <c r="O369" s="153">
        <v>275</v>
      </c>
      <c r="P369" s="155">
        <v>4.33</v>
      </c>
      <c r="Q369" s="153">
        <v>112</v>
      </c>
      <c r="R369" s="155">
        <v>1.76</v>
      </c>
      <c r="S369" s="153">
        <v>5544</v>
      </c>
      <c r="T369" s="155">
        <v>87.34</v>
      </c>
      <c r="U369" s="163">
        <v>1969</v>
      </c>
      <c r="V369" s="163">
        <v>15</v>
      </c>
      <c r="W369" s="164" t="s">
        <v>169</v>
      </c>
    </row>
    <row r="370" spans="1:23" hidden="1" x14ac:dyDescent="0.25">
      <c r="A370" s="152" t="s">
        <v>362</v>
      </c>
      <c r="B370" s="152"/>
      <c r="C370" s="152" t="s">
        <v>460</v>
      </c>
      <c r="D370" s="152" t="s">
        <v>476</v>
      </c>
      <c r="E370" s="152" t="s">
        <v>166</v>
      </c>
      <c r="F370" s="162">
        <v>9.8719999999999999</v>
      </c>
      <c r="G370" s="152"/>
      <c r="H370" s="152" t="s">
        <v>167</v>
      </c>
      <c r="I370" s="152" t="s">
        <v>477</v>
      </c>
      <c r="J370" s="153">
        <v>26000</v>
      </c>
      <c r="K370" s="153">
        <v>7283</v>
      </c>
      <c r="L370" s="155">
        <v>28.01</v>
      </c>
      <c r="M370" s="153">
        <v>1813</v>
      </c>
      <c r="N370" s="155">
        <v>24.89</v>
      </c>
      <c r="O370" s="153">
        <v>165</v>
      </c>
      <c r="P370" s="155">
        <v>2.27</v>
      </c>
      <c r="Q370" s="153">
        <v>80</v>
      </c>
      <c r="R370" s="155">
        <v>1.1000000000000001</v>
      </c>
      <c r="S370" s="153">
        <v>5226</v>
      </c>
      <c r="T370" s="155">
        <v>71.75</v>
      </c>
      <c r="U370" s="163">
        <v>1893</v>
      </c>
      <c r="V370" s="163">
        <v>16</v>
      </c>
      <c r="W370" s="164" t="s">
        <v>179</v>
      </c>
    </row>
    <row r="371" spans="1:23" hidden="1" x14ac:dyDescent="0.25">
      <c r="A371" s="152" t="s">
        <v>362</v>
      </c>
      <c r="B371" s="152"/>
      <c r="C371" s="152" t="s">
        <v>460</v>
      </c>
      <c r="D371" s="152" t="s">
        <v>476</v>
      </c>
      <c r="E371" s="152" t="s">
        <v>166</v>
      </c>
      <c r="F371" s="162">
        <v>9.8719999999999999</v>
      </c>
      <c r="G371" s="152"/>
      <c r="H371" s="152" t="s">
        <v>171</v>
      </c>
      <c r="I371" s="152" t="s">
        <v>477</v>
      </c>
      <c r="J371" s="153">
        <v>28500</v>
      </c>
      <c r="K371" s="153">
        <v>8165</v>
      </c>
      <c r="L371" s="155">
        <v>28.65</v>
      </c>
      <c r="M371" s="153">
        <v>1956</v>
      </c>
      <c r="N371" s="155">
        <v>23.95</v>
      </c>
      <c r="O371" s="153">
        <v>172</v>
      </c>
      <c r="P371" s="155">
        <v>2.11</v>
      </c>
      <c r="Q371" s="153">
        <v>82</v>
      </c>
      <c r="R371" s="155">
        <v>1</v>
      </c>
      <c r="S371" s="153">
        <v>5956</v>
      </c>
      <c r="T371" s="155">
        <v>72.94</v>
      </c>
      <c r="U371" s="163">
        <v>2151</v>
      </c>
      <c r="V371" s="163">
        <v>15</v>
      </c>
      <c r="W371" s="164" t="s">
        <v>169</v>
      </c>
    </row>
    <row r="372" spans="1:23" hidden="1" x14ac:dyDescent="0.25">
      <c r="A372" s="152" t="s">
        <v>362</v>
      </c>
      <c r="B372" s="152"/>
      <c r="C372" s="152" t="s">
        <v>460</v>
      </c>
      <c r="D372" s="152" t="s">
        <v>476</v>
      </c>
      <c r="E372" s="152" t="s">
        <v>166</v>
      </c>
      <c r="F372" s="162">
        <v>10.877000000000001</v>
      </c>
      <c r="G372" s="152"/>
      <c r="H372" s="152" t="s">
        <v>171</v>
      </c>
      <c r="I372" s="152" t="s">
        <v>478</v>
      </c>
      <c r="J372" s="153">
        <v>29500</v>
      </c>
      <c r="K372" s="153">
        <v>10260</v>
      </c>
      <c r="L372" s="155">
        <v>34.78</v>
      </c>
      <c r="M372" s="153">
        <v>2598</v>
      </c>
      <c r="N372" s="155">
        <v>25.32</v>
      </c>
      <c r="O372" s="153">
        <v>265</v>
      </c>
      <c r="P372" s="155">
        <v>2.58</v>
      </c>
      <c r="Q372" s="153">
        <v>142</v>
      </c>
      <c r="R372" s="155">
        <v>1.38</v>
      </c>
      <c r="S372" s="153">
        <v>7256</v>
      </c>
      <c r="T372" s="155">
        <v>70.72</v>
      </c>
      <c r="U372" s="163">
        <v>2640</v>
      </c>
      <c r="V372" s="163">
        <v>21</v>
      </c>
      <c r="W372" s="164" t="s">
        <v>179</v>
      </c>
    </row>
    <row r="373" spans="1:23" hidden="1" x14ac:dyDescent="0.25">
      <c r="A373" s="152" t="s">
        <v>362</v>
      </c>
      <c r="B373" s="152"/>
      <c r="C373" s="152" t="s">
        <v>460</v>
      </c>
      <c r="D373" s="152" t="s">
        <v>476</v>
      </c>
      <c r="E373" s="152" t="s">
        <v>166</v>
      </c>
      <c r="F373" s="162">
        <v>25.529</v>
      </c>
      <c r="G373" s="152"/>
      <c r="H373" s="152" t="s">
        <v>167</v>
      </c>
      <c r="I373" s="152" t="s">
        <v>479</v>
      </c>
      <c r="J373" s="153">
        <v>28000</v>
      </c>
      <c r="K373" s="153">
        <v>8260</v>
      </c>
      <c r="L373" s="155">
        <v>29.5</v>
      </c>
      <c r="M373" s="153">
        <v>1904</v>
      </c>
      <c r="N373" s="155">
        <v>23.05</v>
      </c>
      <c r="O373" s="153">
        <v>173</v>
      </c>
      <c r="P373" s="155">
        <v>2.1</v>
      </c>
      <c r="Q373" s="153">
        <v>78</v>
      </c>
      <c r="R373" s="155">
        <v>0.95</v>
      </c>
      <c r="S373" s="153">
        <v>6104</v>
      </c>
      <c r="T373" s="155">
        <v>73.900000000000006</v>
      </c>
      <c r="U373" s="163">
        <v>2200</v>
      </c>
      <c r="V373" s="163">
        <v>15</v>
      </c>
      <c r="W373" s="164" t="s">
        <v>169</v>
      </c>
    </row>
    <row r="374" spans="1:23" hidden="1" x14ac:dyDescent="0.25">
      <c r="A374" s="152" t="s">
        <v>362</v>
      </c>
      <c r="B374" s="152"/>
      <c r="C374" s="152" t="s">
        <v>460</v>
      </c>
      <c r="D374" s="152" t="s">
        <v>476</v>
      </c>
      <c r="E374" s="152" t="s">
        <v>166</v>
      </c>
      <c r="F374" s="162">
        <v>25.529</v>
      </c>
      <c r="G374" s="152"/>
      <c r="H374" s="152" t="s">
        <v>171</v>
      </c>
      <c r="I374" s="152" t="s">
        <v>479</v>
      </c>
      <c r="J374" s="153">
        <v>25500</v>
      </c>
      <c r="K374" s="153">
        <v>7288</v>
      </c>
      <c r="L374" s="155">
        <v>28.58</v>
      </c>
      <c r="M374" s="153">
        <v>1696</v>
      </c>
      <c r="N374" s="155">
        <v>23.27</v>
      </c>
      <c r="O374" s="153">
        <v>155</v>
      </c>
      <c r="P374" s="155">
        <v>2.12</v>
      </c>
      <c r="Q374" s="153">
        <v>72</v>
      </c>
      <c r="R374" s="155">
        <v>0.99</v>
      </c>
      <c r="S374" s="153">
        <v>5365</v>
      </c>
      <c r="T374" s="155">
        <v>73.62</v>
      </c>
      <c r="U374" s="163">
        <v>1935</v>
      </c>
      <c r="V374" s="163">
        <v>15</v>
      </c>
      <c r="W374" s="164" t="s">
        <v>169</v>
      </c>
    </row>
    <row r="375" spans="1:23" hidden="1" x14ac:dyDescent="0.25">
      <c r="A375" s="152" t="s">
        <v>362</v>
      </c>
      <c r="B375" s="152"/>
      <c r="C375" s="152" t="s">
        <v>460</v>
      </c>
      <c r="D375" s="152" t="s">
        <v>476</v>
      </c>
      <c r="E375" s="152" t="s">
        <v>166</v>
      </c>
      <c r="F375" s="162">
        <v>28.821000000000002</v>
      </c>
      <c r="G375" s="152"/>
      <c r="H375" s="152" t="s">
        <v>192</v>
      </c>
      <c r="I375" s="152" t="s">
        <v>480</v>
      </c>
      <c r="J375" s="153">
        <v>29500</v>
      </c>
      <c r="K375" s="153">
        <v>7166</v>
      </c>
      <c r="L375" s="155">
        <v>24.29</v>
      </c>
      <c r="M375" s="153">
        <v>594</v>
      </c>
      <c r="N375" s="155">
        <v>8.2899999999999991</v>
      </c>
      <c r="O375" s="153">
        <v>237</v>
      </c>
      <c r="P375" s="155">
        <v>3.31</v>
      </c>
      <c r="Q375" s="153">
        <v>113</v>
      </c>
      <c r="R375" s="155">
        <v>1.57</v>
      </c>
      <c r="S375" s="153">
        <v>6222</v>
      </c>
      <c r="T375" s="155">
        <v>86.83</v>
      </c>
      <c r="U375" s="163">
        <v>2206</v>
      </c>
      <c r="V375" s="163">
        <v>20</v>
      </c>
      <c r="W375" s="164" t="s">
        <v>169</v>
      </c>
    </row>
    <row r="376" spans="1:23" hidden="1" x14ac:dyDescent="0.25">
      <c r="A376" s="152" t="s">
        <v>362</v>
      </c>
      <c r="B376" s="152"/>
      <c r="C376" s="152" t="s">
        <v>297</v>
      </c>
      <c r="D376" s="152" t="s">
        <v>481</v>
      </c>
      <c r="E376" s="152" t="s">
        <v>166</v>
      </c>
      <c r="F376" s="162">
        <v>0</v>
      </c>
      <c r="G376" s="152"/>
      <c r="H376" s="152" t="s">
        <v>192</v>
      </c>
      <c r="I376" s="152" t="s">
        <v>480</v>
      </c>
      <c r="J376" s="153">
        <v>29500</v>
      </c>
      <c r="K376" s="153">
        <v>7166</v>
      </c>
      <c r="L376" s="155">
        <v>24.29</v>
      </c>
      <c r="M376" s="153">
        <v>594</v>
      </c>
      <c r="N376" s="155">
        <v>8.2899999999999991</v>
      </c>
      <c r="O376" s="153">
        <v>237</v>
      </c>
      <c r="P376" s="155">
        <v>3.31</v>
      </c>
      <c r="Q376" s="153">
        <v>113</v>
      </c>
      <c r="R376" s="155">
        <v>1.57</v>
      </c>
      <c r="S376" s="153">
        <v>6222</v>
      </c>
      <c r="T376" s="155">
        <v>86.83</v>
      </c>
      <c r="U376" s="163">
        <v>2206</v>
      </c>
      <c r="V376" s="163">
        <v>20</v>
      </c>
      <c r="W376" s="164" t="s">
        <v>169</v>
      </c>
    </row>
    <row r="377" spans="1:23" hidden="1" x14ac:dyDescent="0.25">
      <c r="A377" s="152" t="s">
        <v>362</v>
      </c>
      <c r="B377" s="152"/>
      <c r="C377" s="152" t="s">
        <v>297</v>
      </c>
      <c r="D377" s="152" t="s">
        <v>481</v>
      </c>
      <c r="E377" s="152" t="s">
        <v>166</v>
      </c>
      <c r="F377" s="162">
        <v>5.7690000000000001</v>
      </c>
      <c r="G377" s="152"/>
      <c r="H377" s="152" t="s">
        <v>167</v>
      </c>
      <c r="I377" s="152" t="s">
        <v>482</v>
      </c>
      <c r="J377" s="153">
        <v>30500</v>
      </c>
      <c r="K377" s="153">
        <v>6695</v>
      </c>
      <c r="L377" s="155">
        <v>21.95</v>
      </c>
      <c r="M377" s="153">
        <v>554</v>
      </c>
      <c r="N377" s="155">
        <v>8.2799999999999994</v>
      </c>
      <c r="O377" s="153">
        <v>222</v>
      </c>
      <c r="P377" s="155">
        <v>3.32</v>
      </c>
      <c r="Q377" s="153">
        <v>105</v>
      </c>
      <c r="R377" s="155">
        <v>1.57</v>
      </c>
      <c r="S377" s="153">
        <v>5813</v>
      </c>
      <c r="T377" s="155">
        <v>86.83</v>
      </c>
      <c r="U377" s="163">
        <v>2061</v>
      </c>
      <c r="V377" s="163">
        <v>20</v>
      </c>
      <c r="W377" s="164" t="s">
        <v>169</v>
      </c>
    </row>
    <row r="378" spans="1:23" hidden="1" x14ac:dyDescent="0.25">
      <c r="A378" s="152" t="s">
        <v>362</v>
      </c>
      <c r="B378" s="152"/>
      <c r="C378" s="152" t="s">
        <v>297</v>
      </c>
      <c r="D378" s="152" t="s">
        <v>481</v>
      </c>
      <c r="E378" s="152" t="s">
        <v>166</v>
      </c>
      <c r="F378" s="162">
        <v>7.4859999999999998</v>
      </c>
      <c r="G378" s="152"/>
      <c r="H378" s="152" t="s">
        <v>167</v>
      </c>
      <c r="I378" s="152" t="s">
        <v>483</v>
      </c>
      <c r="J378" s="153">
        <v>31500</v>
      </c>
      <c r="K378" s="153">
        <v>6914</v>
      </c>
      <c r="L378" s="155">
        <v>21.95</v>
      </c>
      <c r="M378" s="153">
        <v>617</v>
      </c>
      <c r="N378" s="155">
        <v>8.93</v>
      </c>
      <c r="O378" s="153">
        <v>299</v>
      </c>
      <c r="P378" s="155">
        <v>4.33</v>
      </c>
      <c r="Q378" s="153">
        <v>113</v>
      </c>
      <c r="R378" s="155">
        <v>1.64</v>
      </c>
      <c r="S378" s="153">
        <v>5883</v>
      </c>
      <c r="T378" s="155">
        <v>85.09</v>
      </c>
      <c r="U378" s="163">
        <v>2095</v>
      </c>
      <c r="V378" s="163">
        <v>20</v>
      </c>
      <c r="W378" s="164" t="s">
        <v>169</v>
      </c>
    </row>
    <row r="379" spans="1:23" hidden="1" x14ac:dyDescent="0.25">
      <c r="A379" s="152" t="s">
        <v>362</v>
      </c>
      <c r="B379" s="152"/>
      <c r="C379" s="152" t="s">
        <v>297</v>
      </c>
      <c r="D379" s="152" t="s">
        <v>481</v>
      </c>
      <c r="E379" s="152" t="s">
        <v>166</v>
      </c>
      <c r="F379" s="162">
        <v>8.9749999999999996</v>
      </c>
      <c r="G379" s="152"/>
      <c r="H379" s="152" t="s">
        <v>167</v>
      </c>
      <c r="I379" s="152" t="s">
        <v>484</v>
      </c>
      <c r="J379" s="153">
        <v>33000</v>
      </c>
      <c r="K379" s="153">
        <v>7244</v>
      </c>
      <c r="L379" s="155">
        <v>21.95</v>
      </c>
      <c r="M379" s="153">
        <v>647</v>
      </c>
      <c r="N379" s="155">
        <v>8.93</v>
      </c>
      <c r="O379" s="153">
        <v>314</v>
      </c>
      <c r="P379" s="155">
        <v>4.33</v>
      </c>
      <c r="Q379" s="153">
        <v>119</v>
      </c>
      <c r="R379" s="155">
        <v>1.64</v>
      </c>
      <c r="S379" s="153">
        <v>6164</v>
      </c>
      <c r="T379" s="155">
        <v>85.09</v>
      </c>
      <c r="U379" s="163">
        <v>2196</v>
      </c>
      <c r="V379" s="163">
        <v>20</v>
      </c>
      <c r="W379" s="164" t="s">
        <v>169</v>
      </c>
    </row>
    <row r="380" spans="1:23" hidden="1" x14ac:dyDescent="0.25">
      <c r="A380" s="152" t="s">
        <v>362</v>
      </c>
      <c r="B380" s="152"/>
      <c r="C380" s="152" t="s">
        <v>297</v>
      </c>
      <c r="D380" s="152" t="s">
        <v>481</v>
      </c>
      <c r="E380" s="152" t="s">
        <v>166</v>
      </c>
      <c r="F380" s="162">
        <v>10.968999999999999</v>
      </c>
      <c r="G380" s="152"/>
      <c r="H380" s="152" t="s">
        <v>167</v>
      </c>
      <c r="I380" s="152" t="s">
        <v>485</v>
      </c>
      <c r="J380" s="153">
        <v>33000</v>
      </c>
      <c r="K380" s="153">
        <v>7247</v>
      </c>
      <c r="L380" s="155">
        <v>21.96</v>
      </c>
      <c r="M380" s="153">
        <v>646</v>
      </c>
      <c r="N380" s="155">
        <v>8.92</v>
      </c>
      <c r="O380" s="153">
        <v>315</v>
      </c>
      <c r="P380" s="155">
        <v>4.34</v>
      </c>
      <c r="Q380" s="153">
        <v>119</v>
      </c>
      <c r="R380" s="155">
        <v>1.64</v>
      </c>
      <c r="S380" s="153">
        <v>6167</v>
      </c>
      <c r="T380" s="155">
        <v>85.1</v>
      </c>
      <c r="U380" s="163">
        <v>2197</v>
      </c>
      <c r="V380" s="163">
        <v>20</v>
      </c>
      <c r="W380" s="164" t="s">
        <v>169</v>
      </c>
    </row>
    <row r="381" spans="1:23" hidden="1" x14ac:dyDescent="0.25">
      <c r="A381" s="152" t="s">
        <v>362</v>
      </c>
      <c r="B381" s="152"/>
      <c r="C381" s="152" t="s">
        <v>297</v>
      </c>
      <c r="D381" s="152" t="s">
        <v>481</v>
      </c>
      <c r="E381" s="152" t="s">
        <v>166</v>
      </c>
      <c r="F381" s="162">
        <v>13.965</v>
      </c>
      <c r="G381" s="152"/>
      <c r="H381" s="152" t="s">
        <v>167</v>
      </c>
      <c r="I381" s="152" t="s">
        <v>486</v>
      </c>
      <c r="J381" s="153">
        <v>31500</v>
      </c>
      <c r="K381" s="153">
        <v>6914</v>
      </c>
      <c r="L381" s="155">
        <v>21.95</v>
      </c>
      <c r="M381" s="153">
        <v>617</v>
      </c>
      <c r="N381" s="155">
        <v>8.92</v>
      </c>
      <c r="O381" s="153">
        <v>300</v>
      </c>
      <c r="P381" s="155">
        <v>4.34</v>
      </c>
      <c r="Q381" s="153">
        <v>113</v>
      </c>
      <c r="R381" s="155">
        <v>1.64</v>
      </c>
      <c r="S381" s="153">
        <v>5884</v>
      </c>
      <c r="T381" s="155">
        <v>85.1</v>
      </c>
      <c r="U381" s="163">
        <v>2096</v>
      </c>
      <c r="V381" s="163">
        <v>20</v>
      </c>
      <c r="W381" s="164" t="s">
        <v>169</v>
      </c>
    </row>
    <row r="382" spans="1:23" hidden="1" x14ac:dyDescent="0.25">
      <c r="A382" s="152" t="s">
        <v>362</v>
      </c>
      <c r="B382" s="152"/>
      <c r="C382" s="152" t="s">
        <v>297</v>
      </c>
      <c r="D382" s="152" t="s">
        <v>481</v>
      </c>
      <c r="E382" s="152" t="s">
        <v>166</v>
      </c>
      <c r="F382" s="162">
        <v>19.780999999999999</v>
      </c>
      <c r="G382" s="152"/>
      <c r="H382" s="152" t="s">
        <v>167</v>
      </c>
      <c r="I382" s="152" t="s">
        <v>487</v>
      </c>
      <c r="J382" s="153">
        <v>32000</v>
      </c>
      <c r="K382" s="153">
        <v>7024</v>
      </c>
      <c r="L382" s="155">
        <v>21.95</v>
      </c>
      <c r="M382" s="153">
        <v>627</v>
      </c>
      <c r="N382" s="155">
        <v>8.92</v>
      </c>
      <c r="O382" s="153">
        <v>305</v>
      </c>
      <c r="P382" s="155">
        <v>4.34</v>
      </c>
      <c r="Q382" s="153">
        <v>115</v>
      </c>
      <c r="R382" s="155">
        <v>1.64</v>
      </c>
      <c r="S382" s="153">
        <v>5977</v>
      </c>
      <c r="T382" s="155">
        <v>85.1</v>
      </c>
      <c r="U382" s="163">
        <v>2129</v>
      </c>
      <c r="V382" s="163">
        <v>20</v>
      </c>
      <c r="W382" s="164" t="s">
        <v>169</v>
      </c>
    </row>
    <row r="383" spans="1:23" hidden="1" x14ac:dyDescent="0.25">
      <c r="A383" s="152" t="s">
        <v>362</v>
      </c>
      <c r="B383" s="152"/>
      <c r="C383" s="152" t="s">
        <v>297</v>
      </c>
      <c r="D383" s="152" t="s">
        <v>481</v>
      </c>
      <c r="E383" s="152" t="s">
        <v>166</v>
      </c>
      <c r="F383" s="162">
        <v>24.870999999999999</v>
      </c>
      <c r="G383" s="152"/>
      <c r="H383" s="152" t="s">
        <v>167</v>
      </c>
      <c r="I383" s="152" t="s">
        <v>488</v>
      </c>
      <c r="J383" s="153">
        <v>35000</v>
      </c>
      <c r="K383" s="153">
        <v>6927</v>
      </c>
      <c r="L383" s="155">
        <v>19.79</v>
      </c>
      <c r="M383" s="153">
        <v>858</v>
      </c>
      <c r="N383" s="155">
        <v>12.38</v>
      </c>
      <c r="O383" s="153">
        <v>335</v>
      </c>
      <c r="P383" s="155">
        <v>4.84</v>
      </c>
      <c r="Q383" s="153">
        <v>121</v>
      </c>
      <c r="R383" s="155">
        <v>1.74</v>
      </c>
      <c r="S383" s="153">
        <v>5614</v>
      </c>
      <c r="T383" s="155">
        <v>81.040000000000006</v>
      </c>
      <c r="U383" s="163">
        <v>2015</v>
      </c>
      <c r="V383" s="163">
        <v>20</v>
      </c>
      <c r="W383" s="164" t="s">
        <v>169</v>
      </c>
    </row>
    <row r="384" spans="1:23" hidden="1" x14ac:dyDescent="0.25">
      <c r="A384" s="152" t="s">
        <v>362</v>
      </c>
      <c r="B384" s="152"/>
      <c r="C384" s="152" t="s">
        <v>297</v>
      </c>
      <c r="D384" s="152" t="s">
        <v>481</v>
      </c>
      <c r="E384" s="152" t="s">
        <v>166</v>
      </c>
      <c r="F384" s="162">
        <v>24.942</v>
      </c>
      <c r="G384" s="152"/>
      <c r="H384" s="152" t="s">
        <v>167</v>
      </c>
      <c r="I384" s="152" t="s">
        <v>489</v>
      </c>
      <c r="J384" s="153">
        <v>38500</v>
      </c>
      <c r="K384" s="153">
        <v>7619</v>
      </c>
      <c r="L384" s="155">
        <v>19.79</v>
      </c>
      <c r="M384" s="153">
        <v>943</v>
      </c>
      <c r="N384" s="155">
        <v>12.38</v>
      </c>
      <c r="O384" s="153">
        <v>368</v>
      </c>
      <c r="P384" s="155">
        <v>4.83</v>
      </c>
      <c r="Q384" s="153">
        <v>133</v>
      </c>
      <c r="R384" s="155">
        <v>1.75</v>
      </c>
      <c r="S384" s="153">
        <v>6174</v>
      </c>
      <c r="T384" s="155">
        <v>81.040000000000006</v>
      </c>
      <c r="U384" s="163">
        <v>2216</v>
      </c>
      <c r="V384" s="163">
        <v>20</v>
      </c>
      <c r="W384" s="164" t="s">
        <v>169</v>
      </c>
    </row>
    <row r="385" spans="1:23" hidden="1" x14ac:dyDescent="0.25">
      <c r="A385" s="152" t="s">
        <v>362</v>
      </c>
      <c r="B385" s="152"/>
      <c r="C385" s="152" t="s">
        <v>297</v>
      </c>
      <c r="D385" s="152" t="s">
        <v>481</v>
      </c>
      <c r="E385" s="152" t="s">
        <v>166</v>
      </c>
      <c r="F385" s="162">
        <v>26.524999999999999</v>
      </c>
      <c r="G385" s="152"/>
      <c r="H385" s="152" t="s">
        <v>167</v>
      </c>
      <c r="I385" s="152" t="s">
        <v>490</v>
      </c>
      <c r="J385" s="153">
        <v>44000</v>
      </c>
      <c r="K385" s="153">
        <v>7762</v>
      </c>
      <c r="L385" s="155">
        <v>17.64</v>
      </c>
      <c r="M385" s="153">
        <v>962</v>
      </c>
      <c r="N385" s="155">
        <v>12.39</v>
      </c>
      <c r="O385" s="153">
        <v>376</v>
      </c>
      <c r="P385" s="155">
        <v>4.84</v>
      </c>
      <c r="Q385" s="153">
        <v>135</v>
      </c>
      <c r="R385" s="155">
        <v>1.74</v>
      </c>
      <c r="S385" s="153">
        <v>6290</v>
      </c>
      <c r="T385" s="155">
        <v>81.040000000000006</v>
      </c>
      <c r="U385" s="163">
        <v>2258</v>
      </c>
      <c r="V385" s="163">
        <v>20</v>
      </c>
      <c r="W385" s="164" t="s">
        <v>169</v>
      </c>
    </row>
    <row r="386" spans="1:23" hidden="1" x14ac:dyDescent="0.25">
      <c r="A386" s="152" t="s">
        <v>362</v>
      </c>
      <c r="B386" s="152"/>
      <c r="C386" s="152" t="s">
        <v>297</v>
      </c>
      <c r="D386" s="152" t="s">
        <v>481</v>
      </c>
      <c r="E386" s="152" t="s">
        <v>166</v>
      </c>
      <c r="F386" s="162">
        <v>28.376999999999999</v>
      </c>
      <c r="G386" s="152"/>
      <c r="H386" s="152" t="s">
        <v>167</v>
      </c>
      <c r="I386" s="152" t="s">
        <v>491</v>
      </c>
      <c r="J386" s="153">
        <v>44000</v>
      </c>
      <c r="K386" s="153">
        <v>7762</v>
      </c>
      <c r="L386" s="155">
        <v>17.64</v>
      </c>
      <c r="M386" s="153">
        <v>962</v>
      </c>
      <c r="N386" s="155">
        <v>12.39</v>
      </c>
      <c r="O386" s="153">
        <v>376</v>
      </c>
      <c r="P386" s="155">
        <v>4.84</v>
      </c>
      <c r="Q386" s="153">
        <v>135</v>
      </c>
      <c r="R386" s="155">
        <v>1.74</v>
      </c>
      <c r="S386" s="153">
        <v>6290</v>
      </c>
      <c r="T386" s="155">
        <v>81.040000000000006</v>
      </c>
      <c r="U386" s="163">
        <v>2258</v>
      </c>
      <c r="V386" s="163">
        <v>20</v>
      </c>
      <c r="W386" s="164" t="s">
        <v>169</v>
      </c>
    </row>
    <row r="387" spans="1:23" hidden="1" x14ac:dyDescent="0.25">
      <c r="A387" s="152" t="s">
        <v>362</v>
      </c>
      <c r="B387" s="152"/>
      <c r="C387" s="152" t="s">
        <v>297</v>
      </c>
      <c r="D387" s="152" t="s">
        <v>481</v>
      </c>
      <c r="E387" s="152"/>
      <c r="F387" s="162">
        <v>31.042999999999999</v>
      </c>
      <c r="G387" s="152"/>
      <c r="H387" s="152" t="s">
        <v>167</v>
      </c>
      <c r="I387" s="152" t="s">
        <v>492</v>
      </c>
      <c r="J387" s="153">
        <v>44500</v>
      </c>
      <c r="K387" s="153">
        <v>7761</v>
      </c>
      <c r="L387" s="155">
        <v>17.440000000000001</v>
      </c>
      <c r="M387" s="153">
        <v>962</v>
      </c>
      <c r="N387" s="155">
        <v>12.39</v>
      </c>
      <c r="O387" s="153">
        <v>376</v>
      </c>
      <c r="P387" s="155">
        <v>4.84</v>
      </c>
      <c r="Q387" s="153">
        <v>135</v>
      </c>
      <c r="R387" s="155">
        <v>1.74</v>
      </c>
      <c r="S387" s="153">
        <v>6290</v>
      </c>
      <c r="T387" s="155">
        <v>81.040000000000006</v>
      </c>
      <c r="U387" s="163">
        <v>2258</v>
      </c>
      <c r="V387" s="163">
        <v>20</v>
      </c>
      <c r="W387" s="164" t="s">
        <v>169</v>
      </c>
    </row>
    <row r="388" spans="1:23" hidden="1" x14ac:dyDescent="0.25">
      <c r="A388" s="152" t="s">
        <v>362</v>
      </c>
      <c r="B388" s="152"/>
      <c r="C388" s="152" t="s">
        <v>297</v>
      </c>
      <c r="D388" s="152" t="s">
        <v>481</v>
      </c>
      <c r="E388" s="152"/>
      <c r="F388" s="162">
        <v>32.235999999999997</v>
      </c>
      <c r="G388" s="152"/>
      <c r="H388" s="152" t="s">
        <v>167</v>
      </c>
      <c r="I388" s="152" t="s">
        <v>493</v>
      </c>
      <c r="J388" s="153">
        <v>42500</v>
      </c>
      <c r="K388" s="153">
        <v>7846</v>
      </c>
      <c r="L388" s="155">
        <v>18.46</v>
      </c>
      <c r="M388" s="153">
        <v>972</v>
      </c>
      <c r="N388" s="155">
        <v>12.39</v>
      </c>
      <c r="O388" s="153">
        <v>380</v>
      </c>
      <c r="P388" s="155">
        <v>4.84</v>
      </c>
      <c r="Q388" s="153">
        <v>137</v>
      </c>
      <c r="R388" s="155">
        <v>1.74</v>
      </c>
      <c r="S388" s="153">
        <v>6358</v>
      </c>
      <c r="T388" s="155">
        <v>81.040000000000006</v>
      </c>
      <c r="U388" s="163">
        <v>2283</v>
      </c>
      <c r="V388" s="163">
        <v>20</v>
      </c>
      <c r="W388" s="164" t="s">
        <v>169</v>
      </c>
    </row>
    <row r="389" spans="1:23" hidden="1" x14ac:dyDescent="0.25">
      <c r="A389" s="152" t="s">
        <v>362</v>
      </c>
      <c r="B389" s="152"/>
      <c r="C389" s="152" t="s">
        <v>297</v>
      </c>
      <c r="D389" s="152" t="s">
        <v>481</v>
      </c>
      <c r="E389" s="152"/>
      <c r="F389" s="162">
        <v>36.371000000000002</v>
      </c>
      <c r="G389" s="152"/>
      <c r="H389" s="152" t="s">
        <v>167</v>
      </c>
      <c r="I389" s="152" t="s">
        <v>494</v>
      </c>
      <c r="J389" s="153">
        <v>42000</v>
      </c>
      <c r="K389" s="153">
        <v>7795</v>
      </c>
      <c r="L389" s="155">
        <v>18.559999999999999</v>
      </c>
      <c r="M389" s="153">
        <v>965</v>
      </c>
      <c r="N389" s="155">
        <v>12.38</v>
      </c>
      <c r="O389" s="153">
        <v>377</v>
      </c>
      <c r="P389" s="155">
        <v>4.84</v>
      </c>
      <c r="Q389" s="153">
        <v>136</v>
      </c>
      <c r="R389" s="155">
        <v>1.74</v>
      </c>
      <c r="S389" s="153">
        <v>6317</v>
      </c>
      <c r="T389" s="155">
        <v>81.040000000000006</v>
      </c>
      <c r="U389" s="163">
        <v>2268</v>
      </c>
      <c r="V389" s="163">
        <v>20</v>
      </c>
      <c r="W389" s="164" t="s">
        <v>169</v>
      </c>
    </row>
    <row r="390" spans="1:23" hidden="1" x14ac:dyDescent="0.25">
      <c r="A390" s="152" t="s">
        <v>362</v>
      </c>
      <c r="B390" s="152"/>
      <c r="C390" s="152" t="s">
        <v>297</v>
      </c>
      <c r="D390" s="152" t="s">
        <v>481</v>
      </c>
      <c r="E390" s="152"/>
      <c r="F390" s="162">
        <v>38.716000000000001</v>
      </c>
      <c r="G390" s="152"/>
      <c r="H390" s="152" t="s">
        <v>171</v>
      </c>
      <c r="I390" s="152" t="s">
        <v>495</v>
      </c>
      <c r="J390" s="153">
        <v>42000</v>
      </c>
      <c r="K390" s="153">
        <v>7795</v>
      </c>
      <c r="L390" s="155">
        <v>18.559999999999999</v>
      </c>
      <c r="M390" s="153">
        <v>965</v>
      </c>
      <c r="N390" s="155">
        <v>12.38</v>
      </c>
      <c r="O390" s="153">
        <v>377</v>
      </c>
      <c r="P390" s="155">
        <v>4.84</v>
      </c>
      <c r="Q390" s="153">
        <v>136</v>
      </c>
      <c r="R390" s="155">
        <v>1.74</v>
      </c>
      <c r="S390" s="153">
        <v>6317</v>
      </c>
      <c r="T390" s="155">
        <v>81.040000000000006</v>
      </c>
      <c r="U390" s="163">
        <v>2268</v>
      </c>
      <c r="V390" s="163">
        <v>20</v>
      </c>
      <c r="W390" s="164" t="s">
        <v>169</v>
      </c>
    </row>
    <row r="391" spans="1:23" hidden="1" x14ac:dyDescent="0.25">
      <c r="A391" s="152" t="s">
        <v>362</v>
      </c>
      <c r="B391" s="152"/>
      <c r="C391" s="152" t="s">
        <v>297</v>
      </c>
      <c r="D391" s="152" t="s">
        <v>481</v>
      </c>
      <c r="E391" s="152"/>
      <c r="F391" s="162">
        <v>41.524999999999999</v>
      </c>
      <c r="G391" s="152"/>
      <c r="H391" s="152" t="s">
        <v>379</v>
      </c>
      <c r="I391" s="152" t="s">
        <v>496</v>
      </c>
      <c r="J391" s="153">
        <v>42000</v>
      </c>
      <c r="K391" s="153">
        <v>7749</v>
      </c>
      <c r="L391" s="155">
        <v>18.45</v>
      </c>
      <c r="M391" s="153">
        <v>959</v>
      </c>
      <c r="N391" s="155">
        <v>12.38</v>
      </c>
      <c r="O391" s="153">
        <v>375</v>
      </c>
      <c r="P391" s="155">
        <v>4.84</v>
      </c>
      <c r="Q391" s="153">
        <v>135</v>
      </c>
      <c r="R391" s="155">
        <v>1.74</v>
      </c>
      <c r="S391" s="153">
        <v>6280</v>
      </c>
      <c r="T391" s="155">
        <v>81.040000000000006</v>
      </c>
      <c r="U391" s="163">
        <v>2255</v>
      </c>
      <c r="V391" s="163">
        <v>20</v>
      </c>
      <c r="W391" s="164" t="s">
        <v>169</v>
      </c>
    </row>
    <row r="392" spans="1:23" hidden="1" x14ac:dyDescent="0.25">
      <c r="A392" s="152" t="s">
        <v>362</v>
      </c>
      <c r="B392" s="152"/>
      <c r="C392" s="152" t="s">
        <v>297</v>
      </c>
      <c r="D392" s="152" t="s">
        <v>481</v>
      </c>
      <c r="E392" s="152"/>
      <c r="F392" s="162">
        <v>42.115000000000002</v>
      </c>
      <c r="G392" s="152"/>
      <c r="H392" s="152" t="s">
        <v>192</v>
      </c>
      <c r="I392" s="152" t="s">
        <v>497</v>
      </c>
      <c r="J392" s="153">
        <v>47500</v>
      </c>
      <c r="K392" s="153">
        <v>7092</v>
      </c>
      <c r="L392" s="155">
        <v>14.93</v>
      </c>
      <c r="M392" s="153">
        <v>552</v>
      </c>
      <c r="N392" s="155">
        <v>7.78</v>
      </c>
      <c r="O392" s="153">
        <v>248</v>
      </c>
      <c r="P392" s="155">
        <v>3.5</v>
      </c>
      <c r="Q392" s="153">
        <v>111</v>
      </c>
      <c r="R392" s="155">
        <v>1.56</v>
      </c>
      <c r="S392" s="153">
        <v>6181</v>
      </c>
      <c r="T392" s="155">
        <v>87.16</v>
      </c>
      <c r="U392" s="163">
        <v>2191</v>
      </c>
      <c r="V392" s="163">
        <v>22</v>
      </c>
      <c r="W392" s="164" t="s">
        <v>179</v>
      </c>
    </row>
    <row r="393" spans="1:23" hidden="1" x14ac:dyDescent="0.25">
      <c r="A393" s="152" t="s">
        <v>362</v>
      </c>
      <c r="B393" s="152"/>
      <c r="C393" s="152" t="s">
        <v>297</v>
      </c>
      <c r="D393" s="152" t="s">
        <v>498</v>
      </c>
      <c r="E393" s="152"/>
      <c r="F393" s="162">
        <v>0</v>
      </c>
      <c r="G393" s="152"/>
      <c r="H393" s="152" t="s">
        <v>192</v>
      </c>
      <c r="I393" s="152" t="s">
        <v>497</v>
      </c>
      <c r="J393" s="153">
        <v>47500</v>
      </c>
      <c r="K393" s="153">
        <v>7092</v>
      </c>
      <c r="L393" s="155">
        <v>14.93</v>
      </c>
      <c r="M393" s="153">
        <v>552</v>
      </c>
      <c r="N393" s="155">
        <v>7.78</v>
      </c>
      <c r="O393" s="153">
        <v>248</v>
      </c>
      <c r="P393" s="155">
        <v>3.5</v>
      </c>
      <c r="Q393" s="153">
        <v>111</v>
      </c>
      <c r="R393" s="155">
        <v>1.56</v>
      </c>
      <c r="S393" s="153">
        <v>6181</v>
      </c>
      <c r="T393" s="155">
        <v>87.16</v>
      </c>
      <c r="U393" s="163">
        <v>2191</v>
      </c>
      <c r="V393" s="163">
        <v>22</v>
      </c>
      <c r="W393" s="164" t="s">
        <v>179</v>
      </c>
    </row>
    <row r="394" spans="1:23" hidden="1" x14ac:dyDescent="0.25">
      <c r="A394" s="152" t="s">
        <v>362</v>
      </c>
      <c r="B394" s="152"/>
      <c r="C394" s="152" t="s">
        <v>297</v>
      </c>
      <c r="D394" s="152" t="s">
        <v>498</v>
      </c>
      <c r="E394" s="152"/>
      <c r="F394" s="162">
        <v>0.90900000000000003</v>
      </c>
      <c r="G394" s="152"/>
      <c r="H394" s="152" t="s">
        <v>167</v>
      </c>
      <c r="I394" s="152" t="s">
        <v>499</v>
      </c>
      <c r="J394" s="153">
        <v>49500</v>
      </c>
      <c r="K394" s="153">
        <v>8316</v>
      </c>
      <c r="L394" s="155">
        <v>16.8</v>
      </c>
      <c r="M394" s="153">
        <v>1579</v>
      </c>
      <c r="N394" s="155">
        <v>18.989999999999998</v>
      </c>
      <c r="O394" s="153">
        <v>390</v>
      </c>
      <c r="P394" s="155">
        <v>4.6900000000000004</v>
      </c>
      <c r="Q394" s="153">
        <v>124</v>
      </c>
      <c r="R394" s="155">
        <v>1.49</v>
      </c>
      <c r="S394" s="153">
        <v>6223</v>
      </c>
      <c r="T394" s="155">
        <v>74.83</v>
      </c>
      <c r="U394" s="163">
        <v>2256</v>
      </c>
      <c r="V394" s="163">
        <v>20</v>
      </c>
      <c r="W394" s="164" t="s">
        <v>169</v>
      </c>
    </row>
    <row r="395" spans="1:23" hidden="1" x14ac:dyDescent="0.25">
      <c r="A395" s="152" t="s">
        <v>362</v>
      </c>
      <c r="B395" s="152"/>
      <c r="C395" s="152" t="s">
        <v>297</v>
      </c>
      <c r="D395" s="152" t="s">
        <v>498</v>
      </c>
      <c r="E395" s="152"/>
      <c r="F395" s="162">
        <v>1.907</v>
      </c>
      <c r="G395" s="152"/>
      <c r="H395" s="152" t="s">
        <v>167</v>
      </c>
      <c r="I395" s="152" t="s">
        <v>500</v>
      </c>
      <c r="J395" s="153">
        <v>55000</v>
      </c>
      <c r="K395" s="153">
        <v>8410</v>
      </c>
      <c r="L395" s="155">
        <v>15.29</v>
      </c>
      <c r="M395" s="153">
        <v>1597</v>
      </c>
      <c r="N395" s="155">
        <v>18.989999999999998</v>
      </c>
      <c r="O395" s="153">
        <v>395</v>
      </c>
      <c r="P395" s="155">
        <v>4.7</v>
      </c>
      <c r="Q395" s="153">
        <v>125</v>
      </c>
      <c r="R395" s="155">
        <v>1.49</v>
      </c>
      <c r="S395" s="153">
        <v>6293</v>
      </c>
      <c r="T395" s="155">
        <v>74.83</v>
      </c>
      <c r="U395" s="163">
        <v>2282</v>
      </c>
      <c r="V395" s="163">
        <v>20</v>
      </c>
      <c r="W395" s="164" t="s">
        <v>169</v>
      </c>
    </row>
    <row r="396" spans="1:23" hidden="1" x14ac:dyDescent="0.25">
      <c r="A396" s="152" t="s">
        <v>362</v>
      </c>
      <c r="B396" s="152"/>
      <c r="C396" s="152" t="s">
        <v>297</v>
      </c>
      <c r="D396" s="152" t="s">
        <v>498</v>
      </c>
      <c r="E396" s="152" t="s">
        <v>166</v>
      </c>
      <c r="F396" s="162">
        <v>3.83</v>
      </c>
      <c r="G396" s="152"/>
      <c r="H396" s="152" t="s">
        <v>167</v>
      </c>
      <c r="I396" s="152" t="s">
        <v>501</v>
      </c>
      <c r="J396" s="153">
        <v>46500</v>
      </c>
      <c r="K396" s="153">
        <v>8412</v>
      </c>
      <c r="L396" s="155">
        <v>18.09</v>
      </c>
      <c r="M396" s="153">
        <v>2153</v>
      </c>
      <c r="N396" s="155">
        <v>25.6</v>
      </c>
      <c r="O396" s="153">
        <v>383</v>
      </c>
      <c r="P396" s="155">
        <v>4.55</v>
      </c>
      <c r="Q396" s="153">
        <v>104</v>
      </c>
      <c r="R396" s="155">
        <v>1.24</v>
      </c>
      <c r="S396" s="153">
        <v>5771</v>
      </c>
      <c r="T396" s="155">
        <v>68.61</v>
      </c>
      <c r="U396" s="163">
        <v>2117</v>
      </c>
      <c r="V396" s="163">
        <v>20</v>
      </c>
      <c r="W396" s="164" t="s">
        <v>169</v>
      </c>
    </row>
    <row r="397" spans="1:23" hidden="1" x14ac:dyDescent="0.25">
      <c r="A397" s="152" t="s">
        <v>362</v>
      </c>
      <c r="B397" s="152"/>
      <c r="C397" s="152" t="s">
        <v>297</v>
      </c>
      <c r="D397" s="152" t="s">
        <v>498</v>
      </c>
      <c r="E397" s="152" t="s">
        <v>166</v>
      </c>
      <c r="F397" s="162">
        <v>4.2889999999999997</v>
      </c>
      <c r="G397" s="152"/>
      <c r="H397" s="152" t="s">
        <v>167</v>
      </c>
      <c r="I397" s="152" t="s">
        <v>502</v>
      </c>
      <c r="J397" s="153">
        <v>55000</v>
      </c>
      <c r="K397" s="153">
        <v>8448</v>
      </c>
      <c r="L397" s="155">
        <v>15.36</v>
      </c>
      <c r="M397" s="153">
        <v>2163</v>
      </c>
      <c r="N397" s="155">
        <v>25.6</v>
      </c>
      <c r="O397" s="153">
        <v>385</v>
      </c>
      <c r="P397" s="155">
        <v>4.5599999999999996</v>
      </c>
      <c r="Q397" s="153">
        <v>104</v>
      </c>
      <c r="R397" s="155">
        <v>1.23</v>
      </c>
      <c r="S397" s="153">
        <v>5795</v>
      </c>
      <c r="T397" s="155">
        <v>68.599999999999994</v>
      </c>
      <c r="U397" s="163">
        <v>2126</v>
      </c>
      <c r="V397" s="163">
        <v>20</v>
      </c>
      <c r="W397" s="164" t="s">
        <v>169</v>
      </c>
    </row>
    <row r="398" spans="1:23" hidden="1" x14ac:dyDescent="0.25">
      <c r="A398" s="152" t="s">
        <v>362</v>
      </c>
      <c r="B398" s="152"/>
      <c r="C398" s="152" t="s">
        <v>297</v>
      </c>
      <c r="D398" s="152" t="s">
        <v>498</v>
      </c>
      <c r="E398" s="152" t="s">
        <v>166</v>
      </c>
      <c r="F398" s="162">
        <v>5.2939999999999996</v>
      </c>
      <c r="G398" s="152"/>
      <c r="H398" s="152" t="s">
        <v>167</v>
      </c>
      <c r="I398" s="152" t="s">
        <v>503</v>
      </c>
      <c r="J398" s="153">
        <v>47000</v>
      </c>
      <c r="K398" s="153">
        <v>6876</v>
      </c>
      <c r="L398" s="155">
        <v>14.63</v>
      </c>
      <c r="M398" s="153">
        <v>1760</v>
      </c>
      <c r="N398" s="155">
        <v>25.6</v>
      </c>
      <c r="O398" s="153">
        <v>313</v>
      </c>
      <c r="P398" s="155">
        <v>4.55</v>
      </c>
      <c r="Q398" s="153">
        <v>85</v>
      </c>
      <c r="R398" s="155">
        <v>1.24</v>
      </c>
      <c r="S398" s="153">
        <v>4718</v>
      </c>
      <c r="T398" s="155">
        <v>68.61</v>
      </c>
      <c r="U398" s="163">
        <v>1731</v>
      </c>
      <c r="V398" s="163">
        <v>20</v>
      </c>
      <c r="W398" s="164" t="s">
        <v>169</v>
      </c>
    </row>
    <row r="399" spans="1:23" hidden="1" x14ac:dyDescent="0.25">
      <c r="A399" s="152" t="s">
        <v>362</v>
      </c>
      <c r="B399" s="152"/>
      <c r="C399" s="152" t="s">
        <v>297</v>
      </c>
      <c r="D399" s="152" t="s">
        <v>498</v>
      </c>
      <c r="E399" s="152" t="s">
        <v>166</v>
      </c>
      <c r="F399" s="162">
        <v>5.64</v>
      </c>
      <c r="G399" s="152"/>
      <c r="H399" s="152" t="s">
        <v>167</v>
      </c>
      <c r="I399" s="152" t="s">
        <v>504</v>
      </c>
      <c r="J399" s="153">
        <v>55000</v>
      </c>
      <c r="K399" s="153">
        <v>8052</v>
      </c>
      <c r="L399" s="155">
        <v>14.64</v>
      </c>
      <c r="M399" s="153">
        <v>2061</v>
      </c>
      <c r="N399" s="155">
        <v>25.6</v>
      </c>
      <c r="O399" s="153">
        <v>366</v>
      </c>
      <c r="P399" s="155">
        <v>4.55</v>
      </c>
      <c r="Q399" s="153">
        <v>99</v>
      </c>
      <c r="R399" s="155">
        <v>1.23</v>
      </c>
      <c r="S399" s="153">
        <v>5524</v>
      </c>
      <c r="T399" s="155">
        <v>68.61</v>
      </c>
      <c r="U399" s="163">
        <v>2026</v>
      </c>
      <c r="V399" s="163">
        <v>20</v>
      </c>
      <c r="W399" s="164" t="s">
        <v>169</v>
      </c>
    </row>
    <row r="400" spans="1:23" hidden="1" x14ac:dyDescent="0.25">
      <c r="A400" s="152" t="s">
        <v>362</v>
      </c>
      <c r="B400" s="152"/>
      <c r="C400" s="152" t="s">
        <v>297</v>
      </c>
      <c r="D400" s="152" t="s">
        <v>498</v>
      </c>
      <c r="E400" s="152" t="s">
        <v>166</v>
      </c>
      <c r="F400" s="162">
        <v>6.7430000000000003</v>
      </c>
      <c r="G400" s="152"/>
      <c r="H400" s="152" t="s">
        <v>167</v>
      </c>
      <c r="I400" s="152" t="s">
        <v>505</v>
      </c>
      <c r="J400" s="153">
        <v>56000</v>
      </c>
      <c r="K400" s="153">
        <v>8198</v>
      </c>
      <c r="L400" s="155">
        <v>14.64</v>
      </c>
      <c r="M400" s="153">
        <v>2099</v>
      </c>
      <c r="N400" s="155">
        <v>25.6</v>
      </c>
      <c r="O400" s="153">
        <v>373</v>
      </c>
      <c r="P400" s="155">
        <v>4.55</v>
      </c>
      <c r="Q400" s="153">
        <v>102</v>
      </c>
      <c r="R400" s="155">
        <v>1.24</v>
      </c>
      <c r="S400" s="153">
        <v>5625</v>
      </c>
      <c r="T400" s="155">
        <v>68.61</v>
      </c>
      <c r="U400" s="163">
        <v>2063</v>
      </c>
      <c r="V400" s="163">
        <v>20</v>
      </c>
      <c r="W400" s="164" t="s">
        <v>169</v>
      </c>
    </row>
    <row r="401" spans="1:23" hidden="1" x14ac:dyDescent="0.25">
      <c r="A401" s="152" t="s">
        <v>362</v>
      </c>
      <c r="B401" s="152"/>
      <c r="C401" s="152" t="s">
        <v>297</v>
      </c>
      <c r="D401" s="152" t="s">
        <v>498</v>
      </c>
      <c r="E401" s="152" t="s">
        <v>166</v>
      </c>
      <c r="F401" s="162">
        <v>9.7720000000000002</v>
      </c>
      <c r="G401" s="152"/>
      <c r="H401" s="152" t="s">
        <v>167</v>
      </c>
      <c r="I401" s="152" t="s">
        <v>506</v>
      </c>
      <c r="J401" s="153">
        <v>58000</v>
      </c>
      <c r="K401" s="153">
        <v>8491</v>
      </c>
      <c r="L401" s="155">
        <v>14.64</v>
      </c>
      <c r="M401" s="153">
        <v>2174</v>
      </c>
      <c r="N401" s="155">
        <v>25.6</v>
      </c>
      <c r="O401" s="153">
        <v>386</v>
      </c>
      <c r="P401" s="155">
        <v>4.55</v>
      </c>
      <c r="Q401" s="153">
        <v>105</v>
      </c>
      <c r="R401" s="155">
        <v>1.24</v>
      </c>
      <c r="S401" s="153">
        <v>5826</v>
      </c>
      <c r="T401" s="155">
        <v>68.61</v>
      </c>
      <c r="U401" s="163">
        <v>2137</v>
      </c>
      <c r="V401" s="163">
        <v>20</v>
      </c>
      <c r="W401" s="164" t="s">
        <v>169</v>
      </c>
    </row>
    <row r="402" spans="1:23" hidden="1" x14ac:dyDescent="0.25">
      <c r="A402" s="152" t="s">
        <v>362</v>
      </c>
      <c r="B402" s="152"/>
      <c r="C402" s="152" t="s">
        <v>297</v>
      </c>
      <c r="D402" s="152" t="s">
        <v>498</v>
      </c>
      <c r="E402" s="152" t="s">
        <v>166</v>
      </c>
      <c r="F402" s="162">
        <v>12.151999999999999</v>
      </c>
      <c r="G402" s="152"/>
      <c r="H402" s="152" t="s">
        <v>167</v>
      </c>
      <c r="I402" s="152" t="s">
        <v>507</v>
      </c>
      <c r="J402" s="153">
        <v>54000</v>
      </c>
      <c r="K402" s="153">
        <v>7906</v>
      </c>
      <c r="L402" s="155">
        <v>14.64</v>
      </c>
      <c r="M402" s="153">
        <v>2024</v>
      </c>
      <c r="N402" s="155">
        <v>25.6</v>
      </c>
      <c r="O402" s="153">
        <v>360</v>
      </c>
      <c r="P402" s="155">
        <v>4.55</v>
      </c>
      <c r="Q402" s="153">
        <v>97</v>
      </c>
      <c r="R402" s="155">
        <v>1.23</v>
      </c>
      <c r="S402" s="153">
        <v>5424</v>
      </c>
      <c r="T402" s="155">
        <v>68.61</v>
      </c>
      <c r="U402" s="163">
        <v>1989</v>
      </c>
      <c r="V402" s="163">
        <v>20</v>
      </c>
      <c r="W402" s="164" t="s">
        <v>169</v>
      </c>
    </row>
    <row r="403" spans="1:23" hidden="1" x14ac:dyDescent="0.25">
      <c r="A403" s="152" t="s">
        <v>362</v>
      </c>
      <c r="B403" s="152"/>
      <c r="C403" s="152" t="s">
        <v>297</v>
      </c>
      <c r="D403" s="152" t="s">
        <v>498</v>
      </c>
      <c r="E403" s="152" t="s">
        <v>166</v>
      </c>
      <c r="F403" s="162">
        <v>15.448</v>
      </c>
      <c r="G403" s="152"/>
      <c r="H403" s="152" t="s">
        <v>167</v>
      </c>
      <c r="I403" s="152" t="s">
        <v>508</v>
      </c>
      <c r="J403" s="153">
        <v>46500</v>
      </c>
      <c r="K403" s="153">
        <v>6529</v>
      </c>
      <c r="L403" s="155">
        <v>14.04</v>
      </c>
      <c r="M403" s="153">
        <v>1671</v>
      </c>
      <c r="N403" s="155">
        <v>25.6</v>
      </c>
      <c r="O403" s="153">
        <v>298</v>
      </c>
      <c r="P403" s="155">
        <v>4.5599999999999996</v>
      </c>
      <c r="Q403" s="153">
        <v>80</v>
      </c>
      <c r="R403" s="155">
        <v>1.23</v>
      </c>
      <c r="S403" s="153">
        <v>4480</v>
      </c>
      <c r="T403" s="155">
        <v>68.61</v>
      </c>
      <c r="U403" s="163">
        <v>1643</v>
      </c>
      <c r="V403" s="163">
        <v>20</v>
      </c>
      <c r="W403" s="164" t="s">
        <v>169</v>
      </c>
    </row>
    <row r="404" spans="1:23" hidden="1" x14ac:dyDescent="0.25">
      <c r="A404" s="152" t="s">
        <v>362</v>
      </c>
      <c r="B404" s="152"/>
      <c r="C404" s="152" t="s">
        <v>297</v>
      </c>
      <c r="D404" s="152" t="s">
        <v>498</v>
      </c>
      <c r="E404" s="152" t="s">
        <v>166</v>
      </c>
      <c r="F404" s="162">
        <v>17.321999999999999</v>
      </c>
      <c r="G404" s="152"/>
      <c r="H404" s="152" t="s">
        <v>167</v>
      </c>
      <c r="I404" s="152" t="s">
        <v>509</v>
      </c>
      <c r="J404" s="153">
        <v>28500</v>
      </c>
      <c r="K404" s="153">
        <v>4842</v>
      </c>
      <c r="L404" s="155">
        <v>16.989999999999998</v>
      </c>
      <c r="M404" s="153">
        <v>1240</v>
      </c>
      <c r="N404" s="155">
        <v>25.6</v>
      </c>
      <c r="O404" s="153">
        <v>220</v>
      </c>
      <c r="P404" s="155">
        <v>4.55</v>
      </c>
      <c r="Q404" s="153">
        <v>60</v>
      </c>
      <c r="R404" s="155">
        <v>1.24</v>
      </c>
      <c r="S404" s="153">
        <v>3322</v>
      </c>
      <c r="T404" s="155">
        <v>68.61</v>
      </c>
      <c r="U404" s="163">
        <v>1219</v>
      </c>
      <c r="V404" s="163">
        <v>20</v>
      </c>
      <c r="W404" s="164" t="s">
        <v>169</v>
      </c>
    </row>
    <row r="405" spans="1:23" hidden="1" x14ac:dyDescent="0.25">
      <c r="A405" s="152" t="s">
        <v>362</v>
      </c>
      <c r="B405" s="152"/>
      <c r="C405" s="152" t="s">
        <v>297</v>
      </c>
      <c r="D405" s="152" t="s">
        <v>498</v>
      </c>
      <c r="E405" s="152" t="s">
        <v>166</v>
      </c>
      <c r="F405" s="162">
        <v>18.068000000000001</v>
      </c>
      <c r="G405" s="152"/>
      <c r="H405" s="152" t="s">
        <v>167</v>
      </c>
      <c r="I405" s="152" t="s">
        <v>510</v>
      </c>
      <c r="J405" s="153">
        <v>38500</v>
      </c>
      <c r="K405" s="153">
        <v>7311</v>
      </c>
      <c r="L405" s="155">
        <v>18.989999999999998</v>
      </c>
      <c r="M405" s="153">
        <v>1513</v>
      </c>
      <c r="N405" s="155">
        <v>20.7</v>
      </c>
      <c r="O405" s="153">
        <v>273</v>
      </c>
      <c r="P405" s="155">
        <v>3.73</v>
      </c>
      <c r="Q405" s="153">
        <v>71</v>
      </c>
      <c r="R405" s="155">
        <v>0.97</v>
      </c>
      <c r="S405" s="153">
        <v>5454</v>
      </c>
      <c r="T405" s="155">
        <v>74.599999999999994</v>
      </c>
      <c r="U405" s="163">
        <v>1970</v>
      </c>
      <c r="V405" s="163">
        <v>20</v>
      </c>
      <c r="W405" s="164" t="s">
        <v>169</v>
      </c>
    </row>
    <row r="406" spans="1:23" hidden="1" x14ac:dyDescent="0.25">
      <c r="A406" s="152" t="s">
        <v>362</v>
      </c>
      <c r="B406" s="152"/>
      <c r="C406" s="152" t="s">
        <v>297</v>
      </c>
      <c r="D406" s="152" t="s">
        <v>498</v>
      </c>
      <c r="E406" s="152" t="s">
        <v>166</v>
      </c>
      <c r="F406" s="162">
        <v>18.481000000000002</v>
      </c>
      <c r="G406" s="152"/>
      <c r="H406" s="152" t="s">
        <v>167</v>
      </c>
      <c r="I406" s="152" t="s">
        <v>511</v>
      </c>
      <c r="J406" s="153">
        <v>45000</v>
      </c>
      <c r="K406" s="153">
        <v>7943</v>
      </c>
      <c r="L406" s="155">
        <v>17.649999999999999</v>
      </c>
      <c r="M406" s="153">
        <v>1643</v>
      </c>
      <c r="N406" s="155">
        <v>20.69</v>
      </c>
      <c r="O406" s="153">
        <v>297</v>
      </c>
      <c r="P406" s="155">
        <v>3.74</v>
      </c>
      <c r="Q406" s="153">
        <v>77</v>
      </c>
      <c r="R406" s="155">
        <v>0.97</v>
      </c>
      <c r="S406" s="153">
        <v>5925</v>
      </c>
      <c r="T406" s="155">
        <v>74.599999999999994</v>
      </c>
      <c r="U406" s="163">
        <v>2140</v>
      </c>
      <c r="V406" s="163">
        <v>20</v>
      </c>
      <c r="W406" s="164" t="s">
        <v>169</v>
      </c>
    </row>
    <row r="407" spans="1:23" hidden="1" x14ac:dyDescent="0.25">
      <c r="A407" s="152" t="s">
        <v>362</v>
      </c>
      <c r="B407" s="152"/>
      <c r="C407" s="152" t="s">
        <v>297</v>
      </c>
      <c r="D407" s="152" t="s">
        <v>498</v>
      </c>
      <c r="E407" s="152" t="s">
        <v>166</v>
      </c>
      <c r="F407" s="162">
        <v>19.402000000000001</v>
      </c>
      <c r="G407" s="152"/>
      <c r="H407" s="152" t="s">
        <v>167</v>
      </c>
      <c r="I407" s="152" t="s">
        <v>512</v>
      </c>
      <c r="J407" s="153">
        <v>37500</v>
      </c>
      <c r="K407" s="153">
        <v>8145</v>
      </c>
      <c r="L407" s="155">
        <v>21.72</v>
      </c>
      <c r="M407" s="153">
        <v>1686</v>
      </c>
      <c r="N407" s="155">
        <v>20.7</v>
      </c>
      <c r="O407" s="153">
        <v>304</v>
      </c>
      <c r="P407" s="155">
        <v>3.73</v>
      </c>
      <c r="Q407" s="153">
        <v>79</v>
      </c>
      <c r="R407" s="155">
        <v>0.97</v>
      </c>
      <c r="S407" s="153">
        <v>6076</v>
      </c>
      <c r="T407" s="155">
        <v>74.599999999999994</v>
      </c>
      <c r="U407" s="163">
        <v>2195</v>
      </c>
      <c r="V407" s="163">
        <v>20</v>
      </c>
      <c r="W407" s="164" t="s">
        <v>169</v>
      </c>
    </row>
    <row r="408" spans="1:23" hidden="1" x14ac:dyDescent="0.25">
      <c r="A408" s="152" t="s">
        <v>362</v>
      </c>
      <c r="B408" s="152"/>
      <c r="C408" s="152" t="s">
        <v>297</v>
      </c>
      <c r="D408" s="152" t="s">
        <v>498</v>
      </c>
      <c r="E408" s="152" t="s">
        <v>166</v>
      </c>
      <c r="F408" s="162">
        <v>20.995000000000001</v>
      </c>
      <c r="G408" s="152"/>
      <c r="H408" s="152" t="s">
        <v>167</v>
      </c>
      <c r="I408" s="152" t="s">
        <v>513</v>
      </c>
      <c r="J408" s="153">
        <v>32000</v>
      </c>
      <c r="K408" s="153">
        <v>7782</v>
      </c>
      <c r="L408" s="155">
        <v>24.32</v>
      </c>
      <c r="M408" s="153">
        <v>1611</v>
      </c>
      <c r="N408" s="155">
        <v>20.7</v>
      </c>
      <c r="O408" s="153">
        <v>290</v>
      </c>
      <c r="P408" s="155">
        <v>3.73</v>
      </c>
      <c r="Q408" s="153">
        <v>75</v>
      </c>
      <c r="R408" s="155">
        <v>0.97</v>
      </c>
      <c r="S408" s="153">
        <v>5805</v>
      </c>
      <c r="T408" s="155">
        <v>74.599999999999994</v>
      </c>
      <c r="U408" s="163">
        <v>2097</v>
      </c>
      <c r="V408" s="163">
        <v>20</v>
      </c>
      <c r="W408" s="164" t="s">
        <v>169</v>
      </c>
    </row>
    <row r="409" spans="1:23" hidden="1" x14ac:dyDescent="0.25">
      <c r="A409" s="152" t="s">
        <v>362</v>
      </c>
      <c r="B409" s="152"/>
      <c r="C409" s="152" t="s">
        <v>297</v>
      </c>
      <c r="D409" s="152" t="s">
        <v>498</v>
      </c>
      <c r="E409" s="152" t="s">
        <v>166</v>
      </c>
      <c r="F409" s="162">
        <v>22.143999999999998</v>
      </c>
      <c r="G409" s="152"/>
      <c r="H409" s="152" t="s">
        <v>167</v>
      </c>
      <c r="I409" s="152" t="s">
        <v>514</v>
      </c>
      <c r="J409" s="153">
        <v>23600</v>
      </c>
      <c r="K409" s="153">
        <v>7668</v>
      </c>
      <c r="L409" s="155">
        <v>32.49</v>
      </c>
      <c r="M409" s="153">
        <v>2022</v>
      </c>
      <c r="N409" s="155">
        <v>26.37</v>
      </c>
      <c r="O409" s="153">
        <v>206</v>
      </c>
      <c r="P409" s="155">
        <v>2.69</v>
      </c>
      <c r="Q409" s="153">
        <v>97</v>
      </c>
      <c r="R409" s="155">
        <v>1.27</v>
      </c>
      <c r="S409" s="153">
        <v>5342</v>
      </c>
      <c r="T409" s="155">
        <v>69.67</v>
      </c>
      <c r="U409" s="163">
        <v>1947</v>
      </c>
      <c r="V409" s="163">
        <v>20</v>
      </c>
      <c r="W409" s="164" t="s">
        <v>169</v>
      </c>
    </row>
    <row r="410" spans="1:23" hidden="1" x14ac:dyDescent="0.25">
      <c r="A410" s="152" t="s">
        <v>362</v>
      </c>
      <c r="B410" s="152"/>
      <c r="C410" s="152" t="s">
        <v>297</v>
      </c>
      <c r="D410" s="152" t="s">
        <v>498</v>
      </c>
      <c r="E410" s="152" t="s">
        <v>166</v>
      </c>
      <c r="F410" s="162">
        <v>24.08</v>
      </c>
      <c r="G410" s="152"/>
      <c r="H410" s="152" t="s">
        <v>167</v>
      </c>
      <c r="I410" s="152" t="s">
        <v>515</v>
      </c>
      <c r="J410" s="153">
        <v>22100</v>
      </c>
      <c r="K410" s="153">
        <v>7863</v>
      </c>
      <c r="L410" s="155">
        <v>35.58</v>
      </c>
      <c r="M410" s="153">
        <v>1874</v>
      </c>
      <c r="N410" s="155">
        <v>23.83</v>
      </c>
      <c r="O410" s="153">
        <v>202</v>
      </c>
      <c r="P410" s="155">
        <v>2.57</v>
      </c>
      <c r="Q410" s="153">
        <v>103</v>
      </c>
      <c r="R410" s="155">
        <v>1.31</v>
      </c>
      <c r="S410" s="153">
        <v>5684</v>
      </c>
      <c r="T410" s="155">
        <v>72.290000000000006</v>
      </c>
      <c r="U410" s="163">
        <v>2060</v>
      </c>
      <c r="V410" s="163">
        <v>22</v>
      </c>
      <c r="W410" s="164" t="s">
        <v>169</v>
      </c>
    </row>
    <row r="411" spans="1:23" hidden="1" x14ac:dyDescent="0.25">
      <c r="A411" s="152" t="s">
        <v>362</v>
      </c>
      <c r="B411" s="152"/>
      <c r="C411" s="152" t="s">
        <v>297</v>
      </c>
      <c r="D411" s="152" t="s">
        <v>498</v>
      </c>
      <c r="E411" s="152" t="s">
        <v>166</v>
      </c>
      <c r="F411" s="162">
        <v>24.082000000000001</v>
      </c>
      <c r="G411" s="152"/>
      <c r="H411" s="152" t="s">
        <v>167</v>
      </c>
      <c r="I411" s="152" t="s">
        <v>516</v>
      </c>
      <c r="J411" s="153">
        <v>22100</v>
      </c>
      <c r="K411" s="153">
        <v>7916</v>
      </c>
      <c r="L411" s="155">
        <v>35.82</v>
      </c>
      <c r="M411" s="153">
        <v>2087</v>
      </c>
      <c r="N411" s="155">
        <v>26.37</v>
      </c>
      <c r="O411" s="153">
        <v>214</v>
      </c>
      <c r="P411" s="155">
        <v>2.7</v>
      </c>
      <c r="Q411" s="153">
        <v>101</v>
      </c>
      <c r="R411" s="155">
        <v>1.27</v>
      </c>
      <c r="S411" s="153">
        <v>5514</v>
      </c>
      <c r="T411" s="155">
        <v>69.66</v>
      </c>
      <c r="U411" s="163">
        <v>2010</v>
      </c>
      <c r="V411" s="163">
        <v>20</v>
      </c>
      <c r="W411" s="164" t="s">
        <v>169</v>
      </c>
    </row>
    <row r="412" spans="1:23" hidden="1" x14ac:dyDescent="0.25">
      <c r="A412" s="152" t="s">
        <v>362</v>
      </c>
      <c r="B412" s="152"/>
      <c r="C412" s="152" t="s">
        <v>297</v>
      </c>
      <c r="D412" s="152" t="s">
        <v>498</v>
      </c>
      <c r="E412" s="152" t="s">
        <v>166</v>
      </c>
      <c r="F412" s="162">
        <v>26.035</v>
      </c>
      <c r="G412" s="152"/>
      <c r="H412" s="152" t="s">
        <v>167</v>
      </c>
      <c r="I412" s="152" t="s">
        <v>517</v>
      </c>
      <c r="J412" s="153">
        <v>21400</v>
      </c>
      <c r="K412" s="153">
        <v>7661</v>
      </c>
      <c r="L412" s="155">
        <v>35.799999999999997</v>
      </c>
      <c r="M412" s="153">
        <v>2020</v>
      </c>
      <c r="N412" s="155">
        <v>26.37</v>
      </c>
      <c r="O412" s="153">
        <v>207</v>
      </c>
      <c r="P412" s="155">
        <v>2.7</v>
      </c>
      <c r="Q412" s="153">
        <v>97</v>
      </c>
      <c r="R412" s="155">
        <v>1.27</v>
      </c>
      <c r="S412" s="153">
        <v>5337</v>
      </c>
      <c r="T412" s="155">
        <v>69.66</v>
      </c>
      <c r="U412" s="163">
        <v>1945</v>
      </c>
      <c r="V412" s="163">
        <v>20</v>
      </c>
      <c r="W412" s="164" t="s">
        <v>169</v>
      </c>
    </row>
    <row r="413" spans="1:23" hidden="1" x14ac:dyDescent="0.25">
      <c r="A413" s="152" t="s">
        <v>362</v>
      </c>
      <c r="B413" s="152"/>
      <c r="C413" s="152" t="s">
        <v>297</v>
      </c>
      <c r="D413" s="152" t="s">
        <v>498</v>
      </c>
      <c r="E413" s="152" t="s">
        <v>166</v>
      </c>
      <c r="F413" s="162">
        <v>27.632000000000001</v>
      </c>
      <c r="G413" s="152"/>
      <c r="H413" s="152" t="s">
        <v>167</v>
      </c>
      <c r="I413" s="152" t="s">
        <v>518</v>
      </c>
      <c r="J413" s="153">
        <v>21000</v>
      </c>
      <c r="K413" s="153">
        <v>7648</v>
      </c>
      <c r="L413" s="155">
        <v>36.42</v>
      </c>
      <c r="M413" s="153">
        <v>2017</v>
      </c>
      <c r="N413" s="155">
        <v>26.37</v>
      </c>
      <c r="O413" s="153">
        <v>206</v>
      </c>
      <c r="P413" s="155">
        <v>2.7</v>
      </c>
      <c r="Q413" s="153">
        <v>97</v>
      </c>
      <c r="R413" s="155">
        <v>1.27</v>
      </c>
      <c r="S413" s="153">
        <v>5328</v>
      </c>
      <c r="T413" s="155">
        <v>69.66</v>
      </c>
      <c r="U413" s="163">
        <v>1942</v>
      </c>
      <c r="V413" s="163">
        <v>20</v>
      </c>
      <c r="W413" s="164" t="s">
        <v>169</v>
      </c>
    </row>
    <row r="414" spans="1:23" hidden="1" x14ac:dyDescent="0.25">
      <c r="A414" s="152" t="s">
        <v>362</v>
      </c>
      <c r="B414" s="152"/>
      <c r="C414" s="152" t="s">
        <v>297</v>
      </c>
      <c r="D414" s="152" t="s">
        <v>498</v>
      </c>
      <c r="E414" s="152" t="s">
        <v>166</v>
      </c>
      <c r="F414" s="162">
        <v>29.315000000000001</v>
      </c>
      <c r="G414" s="152" t="s">
        <v>166</v>
      </c>
      <c r="H414" s="152" t="s">
        <v>167</v>
      </c>
      <c r="I414" s="152" t="s">
        <v>519</v>
      </c>
      <c r="J414" s="153">
        <v>10600</v>
      </c>
      <c r="K414" s="153">
        <v>3843</v>
      </c>
      <c r="L414" s="155">
        <v>36.25</v>
      </c>
      <c r="M414" s="153">
        <v>1013</v>
      </c>
      <c r="N414" s="155">
        <v>26.36</v>
      </c>
      <c r="O414" s="153">
        <v>104</v>
      </c>
      <c r="P414" s="155">
        <v>2.71</v>
      </c>
      <c r="Q414" s="153">
        <v>49</v>
      </c>
      <c r="R414" s="155">
        <v>1.28</v>
      </c>
      <c r="S414" s="153">
        <v>2677</v>
      </c>
      <c r="T414" s="155">
        <v>69.66</v>
      </c>
      <c r="U414" s="163">
        <v>976</v>
      </c>
      <c r="V414" s="163">
        <v>20</v>
      </c>
      <c r="W414" s="164" t="s">
        <v>169</v>
      </c>
    </row>
    <row r="415" spans="1:23" hidden="1" x14ac:dyDescent="0.25">
      <c r="A415" s="152" t="s">
        <v>362</v>
      </c>
      <c r="B415" s="152"/>
      <c r="C415" s="152" t="s">
        <v>297</v>
      </c>
      <c r="D415" s="152" t="s">
        <v>498</v>
      </c>
      <c r="E415" s="152" t="s">
        <v>166</v>
      </c>
      <c r="F415" s="162">
        <v>32.158999999999999</v>
      </c>
      <c r="G415" s="152" t="s">
        <v>166</v>
      </c>
      <c r="H415" s="152" t="s">
        <v>167</v>
      </c>
      <c r="I415" s="152" t="s">
        <v>520</v>
      </c>
      <c r="J415" s="153">
        <v>10200</v>
      </c>
      <c r="K415" s="153">
        <v>3817</v>
      </c>
      <c r="L415" s="155">
        <v>37.42</v>
      </c>
      <c r="M415" s="153">
        <v>1007</v>
      </c>
      <c r="N415" s="155">
        <v>26.37</v>
      </c>
      <c r="O415" s="153">
        <v>103</v>
      </c>
      <c r="P415" s="155">
        <v>2.7</v>
      </c>
      <c r="Q415" s="153">
        <v>48</v>
      </c>
      <c r="R415" s="155">
        <v>1.27</v>
      </c>
      <c r="S415" s="153">
        <v>2659</v>
      </c>
      <c r="T415" s="155">
        <v>69.67</v>
      </c>
      <c r="U415" s="163">
        <v>969</v>
      </c>
      <c r="V415" s="163">
        <v>20</v>
      </c>
      <c r="W415" s="164" t="s">
        <v>169</v>
      </c>
    </row>
    <row r="416" spans="1:23" hidden="1" x14ac:dyDescent="0.25">
      <c r="A416" s="152" t="s">
        <v>362</v>
      </c>
      <c r="B416" s="152"/>
      <c r="C416" s="152" t="s">
        <v>297</v>
      </c>
      <c r="D416" s="152" t="s">
        <v>498</v>
      </c>
      <c r="E416" s="152" t="s">
        <v>166</v>
      </c>
      <c r="F416" s="162">
        <v>36.825000000000003</v>
      </c>
      <c r="G416" s="152"/>
      <c r="H416" s="152" t="s">
        <v>167</v>
      </c>
      <c r="I416" s="152" t="s">
        <v>521</v>
      </c>
      <c r="J416" s="153">
        <v>20100</v>
      </c>
      <c r="K416" s="153">
        <v>7726</v>
      </c>
      <c r="L416" s="155">
        <v>38.44</v>
      </c>
      <c r="M416" s="153">
        <v>2037</v>
      </c>
      <c r="N416" s="155">
        <v>26.37</v>
      </c>
      <c r="O416" s="153">
        <v>209</v>
      </c>
      <c r="P416" s="155">
        <v>2.7</v>
      </c>
      <c r="Q416" s="153">
        <v>98</v>
      </c>
      <c r="R416" s="155">
        <v>1.27</v>
      </c>
      <c r="S416" s="153">
        <v>5382</v>
      </c>
      <c r="T416" s="155">
        <v>69.66</v>
      </c>
      <c r="U416" s="163">
        <v>1962</v>
      </c>
      <c r="V416" s="163">
        <v>20</v>
      </c>
      <c r="W416" s="164" t="s">
        <v>169</v>
      </c>
    </row>
    <row r="417" spans="1:23" hidden="1" x14ac:dyDescent="0.25">
      <c r="A417" s="152" t="s">
        <v>362</v>
      </c>
      <c r="B417" s="152"/>
      <c r="C417" s="152" t="s">
        <v>297</v>
      </c>
      <c r="D417" s="152" t="s">
        <v>498</v>
      </c>
      <c r="E417" s="152" t="s">
        <v>166</v>
      </c>
      <c r="F417" s="162">
        <v>41.052999999999997</v>
      </c>
      <c r="G417" s="152"/>
      <c r="H417" s="152" t="s">
        <v>167</v>
      </c>
      <c r="I417" s="152" t="s">
        <v>522</v>
      </c>
      <c r="J417" s="153">
        <v>19500</v>
      </c>
      <c r="K417" s="153">
        <v>7794</v>
      </c>
      <c r="L417" s="155">
        <v>39.97</v>
      </c>
      <c r="M417" s="153">
        <v>2006</v>
      </c>
      <c r="N417" s="155">
        <v>25.74</v>
      </c>
      <c r="O417" s="153">
        <v>238</v>
      </c>
      <c r="P417" s="155">
        <v>3.06</v>
      </c>
      <c r="Q417" s="153">
        <v>103</v>
      </c>
      <c r="R417" s="155">
        <v>1.32</v>
      </c>
      <c r="S417" s="153">
        <v>5446</v>
      </c>
      <c r="T417" s="155">
        <v>69.88</v>
      </c>
      <c r="U417" s="163">
        <v>1986</v>
      </c>
      <c r="V417" s="163">
        <v>20</v>
      </c>
      <c r="W417" s="164" t="s">
        <v>169</v>
      </c>
    </row>
    <row r="418" spans="1:23" hidden="1" x14ac:dyDescent="0.25">
      <c r="A418" s="152" t="s">
        <v>362</v>
      </c>
      <c r="B418" s="152"/>
      <c r="C418" s="152" t="s">
        <v>297</v>
      </c>
      <c r="D418" s="152" t="s">
        <v>498</v>
      </c>
      <c r="E418" s="152" t="s">
        <v>166</v>
      </c>
      <c r="F418" s="162">
        <v>42.316000000000003</v>
      </c>
      <c r="G418" s="152"/>
      <c r="H418" s="152" t="s">
        <v>167</v>
      </c>
      <c r="I418" s="152" t="s">
        <v>523</v>
      </c>
      <c r="J418" s="153">
        <v>19400</v>
      </c>
      <c r="K418" s="153">
        <v>7795</v>
      </c>
      <c r="L418" s="155">
        <v>40.18</v>
      </c>
      <c r="M418" s="153">
        <v>2006</v>
      </c>
      <c r="N418" s="155">
        <v>25.74</v>
      </c>
      <c r="O418" s="153">
        <v>239</v>
      </c>
      <c r="P418" s="155">
        <v>3.06</v>
      </c>
      <c r="Q418" s="153">
        <v>103</v>
      </c>
      <c r="R418" s="155">
        <v>1.32</v>
      </c>
      <c r="S418" s="153">
        <v>5447</v>
      </c>
      <c r="T418" s="155">
        <v>69.88</v>
      </c>
      <c r="U418" s="163">
        <v>1987</v>
      </c>
      <c r="V418" s="163">
        <v>20</v>
      </c>
      <c r="W418" s="164" t="s">
        <v>169</v>
      </c>
    </row>
    <row r="419" spans="1:23" hidden="1" x14ac:dyDescent="0.25">
      <c r="A419" s="152" t="s">
        <v>362</v>
      </c>
      <c r="B419" s="152"/>
      <c r="C419" s="152" t="s">
        <v>297</v>
      </c>
      <c r="D419" s="152" t="s">
        <v>498</v>
      </c>
      <c r="E419" s="152"/>
      <c r="F419" s="162">
        <v>52.9</v>
      </c>
      <c r="G419" s="152"/>
      <c r="H419" s="152" t="s">
        <v>167</v>
      </c>
      <c r="I419" s="152" t="s">
        <v>524</v>
      </c>
      <c r="J419" s="153">
        <v>19400</v>
      </c>
      <c r="K419" s="153">
        <v>7859</v>
      </c>
      <c r="L419" s="155">
        <v>40.51</v>
      </c>
      <c r="M419" s="153">
        <v>2023</v>
      </c>
      <c r="N419" s="155">
        <v>25.74</v>
      </c>
      <c r="O419" s="153">
        <v>240</v>
      </c>
      <c r="P419" s="155">
        <v>3.06</v>
      </c>
      <c r="Q419" s="153">
        <v>104</v>
      </c>
      <c r="R419" s="155">
        <v>1.32</v>
      </c>
      <c r="S419" s="153">
        <v>5492</v>
      </c>
      <c r="T419" s="155">
        <v>69.88</v>
      </c>
      <c r="U419" s="163">
        <v>2003</v>
      </c>
      <c r="V419" s="163">
        <v>20</v>
      </c>
      <c r="W419" s="164" t="s">
        <v>169</v>
      </c>
    </row>
    <row r="420" spans="1:23" hidden="1" x14ac:dyDescent="0.25">
      <c r="A420" s="152" t="s">
        <v>362</v>
      </c>
      <c r="B420" s="152"/>
      <c r="C420" s="152" t="s">
        <v>297</v>
      </c>
      <c r="D420" s="152" t="s">
        <v>498</v>
      </c>
      <c r="E420" s="152"/>
      <c r="F420" s="162">
        <v>57.41</v>
      </c>
      <c r="G420" s="152"/>
      <c r="H420" s="152" t="s">
        <v>167</v>
      </c>
      <c r="I420" s="152" t="s">
        <v>525</v>
      </c>
      <c r="J420" s="153">
        <v>19400</v>
      </c>
      <c r="K420" s="153">
        <v>7892</v>
      </c>
      <c r="L420" s="155">
        <v>40.68</v>
      </c>
      <c r="M420" s="153">
        <v>2031</v>
      </c>
      <c r="N420" s="155">
        <v>25.74</v>
      </c>
      <c r="O420" s="153">
        <v>241</v>
      </c>
      <c r="P420" s="155">
        <v>3.06</v>
      </c>
      <c r="Q420" s="153">
        <v>104</v>
      </c>
      <c r="R420" s="155">
        <v>1.32</v>
      </c>
      <c r="S420" s="153">
        <v>5515</v>
      </c>
      <c r="T420" s="155">
        <v>69.88</v>
      </c>
      <c r="U420" s="163">
        <v>2011</v>
      </c>
      <c r="V420" s="163">
        <v>20</v>
      </c>
      <c r="W420" s="164" t="s">
        <v>169</v>
      </c>
    </row>
    <row r="421" spans="1:23" hidden="1" x14ac:dyDescent="0.25">
      <c r="A421" s="152" t="s">
        <v>362</v>
      </c>
      <c r="B421" s="152"/>
      <c r="C421" s="152" t="s">
        <v>297</v>
      </c>
      <c r="D421" s="152" t="s">
        <v>498</v>
      </c>
      <c r="E421" s="152"/>
      <c r="F421" s="162">
        <v>59.35</v>
      </c>
      <c r="G421" s="152"/>
      <c r="H421" s="152" t="s">
        <v>167</v>
      </c>
      <c r="I421" s="152" t="s">
        <v>526</v>
      </c>
      <c r="J421" s="153">
        <v>19400</v>
      </c>
      <c r="K421" s="153">
        <v>7843</v>
      </c>
      <c r="L421" s="155">
        <v>40.43</v>
      </c>
      <c r="M421" s="153">
        <v>2019</v>
      </c>
      <c r="N421" s="155">
        <v>25.74</v>
      </c>
      <c r="O421" s="153">
        <v>240</v>
      </c>
      <c r="P421" s="155">
        <v>3.06</v>
      </c>
      <c r="Q421" s="153">
        <v>104</v>
      </c>
      <c r="R421" s="155">
        <v>1.32</v>
      </c>
      <c r="S421" s="153">
        <v>5481</v>
      </c>
      <c r="T421" s="155">
        <v>69.88</v>
      </c>
      <c r="U421" s="163">
        <v>1999</v>
      </c>
      <c r="V421" s="163">
        <v>20</v>
      </c>
      <c r="W421" s="164" t="s">
        <v>169</v>
      </c>
    </row>
    <row r="422" spans="1:23" hidden="1" x14ac:dyDescent="0.25">
      <c r="A422" s="152" t="s">
        <v>362</v>
      </c>
      <c r="B422" s="152"/>
      <c r="C422" s="152" t="s">
        <v>297</v>
      </c>
      <c r="D422" s="152" t="s">
        <v>498</v>
      </c>
      <c r="E422" s="152"/>
      <c r="F422" s="162">
        <v>60.508000000000003</v>
      </c>
      <c r="G422" s="152"/>
      <c r="H422" s="152" t="s">
        <v>167</v>
      </c>
      <c r="I422" s="152" t="s">
        <v>527</v>
      </c>
      <c r="J422" s="153">
        <v>19400</v>
      </c>
      <c r="K422" s="153">
        <v>7834</v>
      </c>
      <c r="L422" s="155">
        <v>40.380000000000003</v>
      </c>
      <c r="M422" s="153">
        <v>2016</v>
      </c>
      <c r="N422" s="155">
        <v>25.74</v>
      </c>
      <c r="O422" s="153">
        <v>240</v>
      </c>
      <c r="P422" s="155">
        <v>3.06</v>
      </c>
      <c r="Q422" s="153">
        <v>103</v>
      </c>
      <c r="R422" s="155">
        <v>1.32</v>
      </c>
      <c r="S422" s="153">
        <v>5474</v>
      </c>
      <c r="T422" s="155">
        <v>69.88</v>
      </c>
      <c r="U422" s="163">
        <v>1996</v>
      </c>
      <c r="V422" s="163">
        <v>20</v>
      </c>
      <c r="W422" s="164" t="s">
        <v>169</v>
      </c>
    </row>
    <row r="423" spans="1:23" hidden="1" x14ac:dyDescent="0.25">
      <c r="A423" s="152" t="s">
        <v>362</v>
      </c>
      <c r="B423" s="152"/>
      <c r="C423" s="152" t="s">
        <v>297</v>
      </c>
      <c r="D423" s="152" t="s">
        <v>498</v>
      </c>
      <c r="E423" s="152"/>
      <c r="F423" s="162">
        <v>61.744999999999997</v>
      </c>
      <c r="G423" s="152"/>
      <c r="H423" s="152" t="s">
        <v>167</v>
      </c>
      <c r="I423" s="152" t="s">
        <v>528</v>
      </c>
      <c r="J423" s="153">
        <v>19600</v>
      </c>
      <c r="K423" s="153">
        <v>7867</v>
      </c>
      <c r="L423" s="155">
        <v>40.14</v>
      </c>
      <c r="M423" s="153">
        <v>2025</v>
      </c>
      <c r="N423" s="155">
        <v>25.74</v>
      </c>
      <c r="O423" s="153">
        <v>241</v>
      </c>
      <c r="P423" s="155">
        <v>3.06</v>
      </c>
      <c r="Q423" s="153">
        <v>103</v>
      </c>
      <c r="R423" s="155">
        <v>1.31</v>
      </c>
      <c r="S423" s="153">
        <v>5498</v>
      </c>
      <c r="T423" s="155">
        <v>69.89</v>
      </c>
      <c r="U423" s="163">
        <v>2005</v>
      </c>
      <c r="V423" s="163">
        <v>20</v>
      </c>
      <c r="W423" s="164" t="s">
        <v>169</v>
      </c>
    </row>
    <row r="424" spans="1:23" hidden="1" x14ac:dyDescent="0.25">
      <c r="A424" s="152" t="s">
        <v>362</v>
      </c>
      <c r="B424" s="152"/>
      <c r="C424" s="152" t="s">
        <v>297</v>
      </c>
      <c r="D424" s="152" t="s">
        <v>498</v>
      </c>
      <c r="E424" s="152"/>
      <c r="F424" s="162">
        <v>63.582999999999998</v>
      </c>
      <c r="G424" s="152"/>
      <c r="H424" s="152" t="s">
        <v>167</v>
      </c>
      <c r="I424" s="152" t="s">
        <v>529</v>
      </c>
      <c r="J424" s="153">
        <v>19700</v>
      </c>
      <c r="K424" s="153">
        <v>7782</v>
      </c>
      <c r="L424" s="155">
        <v>39.5</v>
      </c>
      <c r="M424" s="153">
        <v>2003</v>
      </c>
      <c r="N424" s="155">
        <v>25.74</v>
      </c>
      <c r="O424" s="153">
        <v>239</v>
      </c>
      <c r="P424" s="155">
        <v>3.07</v>
      </c>
      <c r="Q424" s="153">
        <v>102</v>
      </c>
      <c r="R424" s="155">
        <v>1.31</v>
      </c>
      <c r="S424" s="153">
        <v>5437</v>
      </c>
      <c r="T424" s="155">
        <v>69.87</v>
      </c>
      <c r="U424" s="163">
        <v>1983</v>
      </c>
      <c r="V424" s="163">
        <v>20</v>
      </c>
      <c r="W424" s="164" t="s">
        <v>169</v>
      </c>
    </row>
    <row r="425" spans="1:23" hidden="1" x14ac:dyDescent="0.25">
      <c r="A425" s="152" t="s">
        <v>362</v>
      </c>
      <c r="B425" s="152"/>
      <c r="C425" s="152" t="s">
        <v>297</v>
      </c>
      <c r="D425" s="152" t="s">
        <v>498</v>
      </c>
      <c r="E425" s="152"/>
      <c r="F425" s="162">
        <v>65.412999999999997</v>
      </c>
      <c r="G425" s="152"/>
      <c r="H425" s="152" t="s">
        <v>167</v>
      </c>
      <c r="I425" s="152" t="s">
        <v>530</v>
      </c>
      <c r="J425" s="153">
        <v>20000</v>
      </c>
      <c r="K425" s="153">
        <v>7774</v>
      </c>
      <c r="L425" s="155">
        <v>38.869999999999997</v>
      </c>
      <c r="M425" s="153">
        <v>2001</v>
      </c>
      <c r="N425" s="155">
        <v>25.74</v>
      </c>
      <c r="O425" s="153">
        <v>238</v>
      </c>
      <c r="P425" s="155">
        <v>3.06</v>
      </c>
      <c r="Q425" s="153">
        <v>103</v>
      </c>
      <c r="R425" s="155">
        <v>1.32</v>
      </c>
      <c r="S425" s="153">
        <v>5432</v>
      </c>
      <c r="T425" s="155">
        <v>69.88</v>
      </c>
      <c r="U425" s="163">
        <v>1981</v>
      </c>
      <c r="V425" s="163">
        <v>20</v>
      </c>
      <c r="W425" s="164" t="s">
        <v>169</v>
      </c>
    </row>
    <row r="426" spans="1:23" hidden="1" x14ac:dyDescent="0.25">
      <c r="A426" s="152" t="s">
        <v>362</v>
      </c>
      <c r="B426" s="152"/>
      <c r="C426" s="152" t="s">
        <v>297</v>
      </c>
      <c r="D426" s="152" t="s">
        <v>498</v>
      </c>
      <c r="E426" s="152"/>
      <c r="F426" s="162">
        <v>66.841999999999999</v>
      </c>
      <c r="G426" s="152"/>
      <c r="H426" s="152" t="s">
        <v>167</v>
      </c>
      <c r="I426" s="152" t="s">
        <v>531</v>
      </c>
      <c r="J426" s="153">
        <v>20500</v>
      </c>
      <c r="K426" s="153">
        <v>7767</v>
      </c>
      <c r="L426" s="155">
        <v>37.89</v>
      </c>
      <c r="M426" s="153">
        <v>1999</v>
      </c>
      <c r="N426" s="155">
        <v>25.74</v>
      </c>
      <c r="O426" s="153">
        <v>238</v>
      </c>
      <c r="P426" s="155">
        <v>3.06</v>
      </c>
      <c r="Q426" s="153">
        <v>103</v>
      </c>
      <c r="R426" s="155">
        <v>1.33</v>
      </c>
      <c r="S426" s="153">
        <v>5428</v>
      </c>
      <c r="T426" s="155">
        <v>69.88</v>
      </c>
      <c r="U426" s="163">
        <v>1980</v>
      </c>
      <c r="V426" s="163">
        <v>20</v>
      </c>
      <c r="W426" s="164" t="s">
        <v>169</v>
      </c>
    </row>
    <row r="427" spans="1:23" hidden="1" x14ac:dyDescent="0.25">
      <c r="A427" s="152" t="s">
        <v>362</v>
      </c>
      <c r="B427" s="152"/>
      <c r="C427" s="152" t="s">
        <v>297</v>
      </c>
      <c r="D427" s="152" t="s">
        <v>498</v>
      </c>
      <c r="E427" s="152"/>
      <c r="F427" s="162">
        <v>67.019000000000005</v>
      </c>
      <c r="G427" s="152"/>
      <c r="H427" s="152" t="s">
        <v>192</v>
      </c>
      <c r="I427" s="152" t="s">
        <v>532</v>
      </c>
      <c r="J427" s="153">
        <v>20700</v>
      </c>
      <c r="K427" s="153">
        <v>7829</v>
      </c>
      <c r="L427" s="155">
        <v>37.82</v>
      </c>
      <c r="M427" s="153">
        <v>2015</v>
      </c>
      <c r="N427" s="155">
        <v>25.74</v>
      </c>
      <c r="O427" s="153">
        <v>240</v>
      </c>
      <c r="P427" s="155">
        <v>3.06</v>
      </c>
      <c r="Q427" s="153">
        <v>103</v>
      </c>
      <c r="R427" s="155">
        <v>1.32</v>
      </c>
      <c r="S427" s="153">
        <v>5471</v>
      </c>
      <c r="T427" s="155">
        <v>69.88</v>
      </c>
      <c r="U427" s="163">
        <v>1995</v>
      </c>
      <c r="V427" s="163">
        <v>20</v>
      </c>
      <c r="W427" s="164" t="s">
        <v>169</v>
      </c>
    </row>
    <row r="428" spans="1:23" hidden="1" x14ac:dyDescent="0.25">
      <c r="A428" s="152" t="s">
        <v>362</v>
      </c>
      <c r="B428" s="152"/>
      <c r="C428" s="152" t="s">
        <v>297</v>
      </c>
      <c r="D428" s="152" t="s">
        <v>309</v>
      </c>
      <c r="E428" s="152"/>
      <c r="F428" s="162">
        <v>0</v>
      </c>
      <c r="G428" s="152"/>
      <c r="H428" s="152" t="s">
        <v>192</v>
      </c>
      <c r="I428" s="152" t="s">
        <v>532</v>
      </c>
      <c r="J428" s="153">
        <v>20700</v>
      </c>
      <c r="K428" s="153">
        <v>7829</v>
      </c>
      <c r="L428" s="155">
        <v>37.82</v>
      </c>
      <c r="M428" s="153">
        <v>2015</v>
      </c>
      <c r="N428" s="155">
        <v>25.74</v>
      </c>
      <c r="O428" s="153">
        <v>240</v>
      </c>
      <c r="P428" s="155">
        <v>3.06</v>
      </c>
      <c r="Q428" s="153">
        <v>103</v>
      </c>
      <c r="R428" s="155">
        <v>1.32</v>
      </c>
      <c r="S428" s="153">
        <v>5471</v>
      </c>
      <c r="T428" s="155">
        <v>69.88</v>
      </c>
      <c r="U428" s="163">
        <v>1995</v>
      </c>
      <c r="V428" s="163">
        <v>20</v>
      </c>
      <c r="W428" s="164" t="s">
        <v>169</v>
      </c>
    </row>
    <row r="429" spans="1:23" hidden="1" x14ac:dyDescent="0.25">
      <c r="A429" s="152" t="s">
        <v>362</v>
      </c>
      <c r="B429" s="152"/>
      <c r="C429" s="152" t="s">
        <v>297</v>
      </c>
      <c r="D429" s="152" t="s">
        <v>309</v>
      </c>
      <c r="E429" s="152"/>
      <c r="F429" s="162">
        <v>0.68500000000000005</v>
      </c>
      <c r="G429" s="152"/>
      <c r="H429" s="152" t="s">
        <v>167</v>
      </c>
      <c r="I429" s="152" t="s">
        <v>533</v>
      </c>
      <c r="J429" s="153">
        <v>19700</v>
      </c>
      <c r="K429" s="153">
        <v>7742</v>
      </c>
      <c r="L429" s="155">
        <v>39.299999999999997</v>
      </c>
      <c r="M429" s="153">
        <v>1945</v>
      </c>
      <c r="N429" s="155">
        <v>25.12</v>
      </c>
      <c r="O429" s="153">
        <v>266</v>
      </c>
      <c r="P429" s="155">
        <v>3.43</v>
      </c>
      <c r="Q429" s="153">
        <v>105</v>
      </c>
      <c r="R429" s="155">
        <v>1.36</v>
      </c>
      <c r="S429" s="153">
        <v>5427</v>
      </c>
      <c r="T429" s="155">
        <v>70.099999999999994</v>
      </c>
      <c r="U429" s="163">
        <v>1980</v>
      </c>
      <c r="V429" s="163">
        <v>20</v>
      </c>
      <c r="W429" s="164" t="s">
        <v>169</v>
      </c>
    </row>
    <row r="430" spans="1:23" hidden="1" x14ac:dyDescent="0.25">
      <c r="A430" s="152" t="s">
        <v>362</v>
      </c>
      <c r="B430" s="152"/>
      <c r="C430" s="152" t="s">
        <v>297</v>
      </c>
      <c r="D430" s="152" t="s">
        <v>309</v>
      </c>
      <c r="E430" s="152"/>
      <c r="F430" s="162">
        <v>2.5139999999999998</v>
      </c>
      <c r="G430" s="152"/>
      <c r="H430" s="152" t="s">
        <v>167</v>
      </c>
      <c r="I430" s="152" t="s">
        <v>534</v>
      </c>
      <c r="J430" s="153">
        <v>21000</v>
      </c>
      <c r="K430" s="153">
        <v>7682</v>
      </c>
      <c r="L430" s="155">
        <v>36.58</v>
      </c>
      <c r="M430" s="153">
        <v>1930</v>
      </c>
      <c r="N430" s="155">
        <v>25.12</v>
      </c>
      <c r="O430" s="153">
        <v>263</v>
      </c>
      <c r="P430" s="155">
        <v>3.43</v>
      </c>
      <c r="Q430" s="153">
        <v>104</v>
      </c>
      <c r="R430" s="155">
        <v>1.36</v>
      </c>
      <c r="S430" s="153">
        <v>5385</v>
      </c>
      <c r="T430" s="155">
        <v>70.099999999999994</v>
      </c>
      <c r="U430" s="163">
        <v>1965</v>
      </c>
      <c r="V430" s="163">
        <v>20</v>
      </c>
      <c r="W430" s="164" t="s">
        <v>169</v>
      </c>
    </row>
    <row r="431" spans="1:23" hidden="1" x14ac:dyDescent="0.25">
      <c r="A431" s="152" t="s">
        <v>362</v>
      </c>
      <c r="B431" s="152"/>
      <c r="C431" s="152" t="s">
        <v>297</v>
      </c>
      <c r="D431" s="152" t="s">
        <v>309</v>
      </c>
      <c r="E431" s="152"/>
      <c r="F431" s="162">
        <v>3.8410000000000002</v>
      </c>
      <c r="G431" s="152"/>
      <c r="H431" s="152" t="s">
        <v>167</v>
      </c>
      <c r="I431" s="152" t="s">
        <v>535</v>
      </c>
      <c r="J431" s="153">
        <v>21700</v>
      </c>
      <c r="K431" s="153">
        <v>7727</v>
      </c>
      <c r="L431" s="155">
        <v>35.61</v>
      </c>
      <c r="M431" s="153">
        <v>1941</v>
      </c>
      <c r="N431" s="155">
        <v>25.12</v>
      </c>
      <c r="O431" s="153">
        <v>264</v>
      </c>
      <c r="P431" s="155">
        <v>3.42</v>
      </c>
      <c r="Q431" s="153">
        <v>104</v>
      </c>
      <c r="R431" s="155">
        <v>1.35</v>
      </c>
      <c r="S431" s="153">
        <v>5417</v>
      </c>
      <c r="T431" s="155">
        <v>70.099999999999994</v>
      </c>
      <c r="U431" s="163">
        <v>1976</v>
      </c>
      <c r="V431" s="163">
        <v>20</v>
      </c>
      <c r="W431" s="164" t="s">
        <v>169</v>
      </c>
    </row>
    <row r="432" spans="1:23" hidden="1" x14ac:dyDescent="0.25">
      <c r="A432" s="152" t="s">
        <v>362</v>
      </c>
      <c r="B432" s="152"/>
      <c r="C432" s="152" t="s">
        <v>297</v>
      </c>
      <c r="D432" s="152" t="s">
        <v>309</v>
      </c>
      <c r="E432" s="152"/>
      <c r="F432" s="162">
        <v>5.899</v>
      </c>
      <c r="G432" s="152"/>
      <c r="H432" s="152" t="s">
        <v>167</v>
      </c>
      <c r="I432" s="152" t="s">
        <v>536</v>
      </c>
      <c r="J432" s="153">
        <v>22100</v>
      </c>
      <c r="K432" s="153">
        <v>7806</v>
      </c>
      <c r="L432" s="155">
        <v>35.32</v>
      </c>
      <c r="M432" s="153">
        <v>1961</v>
      </c>
      <c r="N432" s="155">
        <v>25.12</v>
      </c>
      <c r="O432" s="153">
        <v>268</v>
      </c>
      <c r="P432" s="155">
        <v>3.43</v>
      </c>
      <c r="Q432" s="153">
        <v>106</v>
      </c>
      <c r="R432" s="155">
        <v>1.36</v>
      </c>
      <c r="S432" s="153">
        <v>5471</v>
      </c>
      <c r="T432" s="155">
        <v>70.09</v>
      </c>
      <c r="U432" s="163">
        <v>1996</v>
      </c>
      <c r="V432" s="163">
        <v>20</v>
      </c>
      <c r="W432" s="164" t="s">
        <v>169</v>
      </c>
    </row>
    <row r="433" spans="1:23" hidden="1" x14ac:dyDescent="0.25">
      <c r="A433" s="152" t="s">
        <v>362</v>
      </c>
      <c r="B433" s="152"/>
      <c r="C433" s="152" t="s">
        <v>297</v>
      </c>
      <c r="D433" s="152" t="s">
        <v>309</v>
      </c>
      <c r="E433" s="152" t="s">
        <v>166</v>
      </c>
      <c r="F433" s="162">
        <v>8.4749999999999996</v>
      </c>
      <c r="G433" s="152"/>
      <c r="H433" s="152" t="s">
        <v>167</v>
      </c>
      <c r="I433" s="152" t="s">
        <v>537</v>
      </c>
      <c r="J433" s="153">
        <v>22200</v>
      </c>
      <c r="K433" s="153">
        <v>7914</v>
      </c>
      <c r="L433" s="155">
        <v>35.65</v>
      </c>
      <c r="M433" s="153">
        <v>1988</v>
      </c>
      <c r="N433" s="155">
        <v>25.12</v>
      </c>
      <c r="O433" s="153">
        <v>271</v>
      </c>
      <c r="P433" s="155">
        <v>3.43</v>
      </c>
      <c r="Q433" s="153">
        <v>108</v>
      </c>
      <c r="R433" s="155">
        <v>1.37</v>
      </c>
      <c r="S433" s="153">
        <v>5547</v>
      </c>
      <c r="T433" s="155">
        <v>70.09</v>
      </c>
      <c r="U433" s="163">
        <v>2024</v>
      </c>
      <c r="V433" s="163">
        <v>20</v>
      </c>
      <c r="W433" s="164" t="s">
        <v>169</v>
      </c>
    </row>
    <row r="434" spans="1:23" hidden="1" x14ac:dyDescent="0.25">
      <c r="A434" s="152" t="s">
        <v>362</v>
      </c>
      <c r="B434" s="152"/>
      <c r="C434" s="152" t="s">
        <v>297</v>
      </c>
      <c r="D434" s="152" t="s">
        <v>309</v>
      </c>
      <c r="E434" s="152" t="s">
        <v>166</v>
      </c>
      <c r="F434" s="162">
        <v>10.484999999999999</v>
      </c>
      <c r="G434" s="152"/>
      <c r="H434" s="152" t="s">
        <v>167</v>
      </c>
      <c r="I434" s="152" t="s">
        <v>538</v>
      </c>
      <c r="J434" s="153">
        <v>23300</v>
      </c>
      <c r="K434" s="153">
        <v>8355</v>
      </c>
      <c r="L434" s="155">
        <v>35.86</v>
      </c>
      <c r="M434" s="153">
        <v>2099</v>
      </c>
      <c r="N434" s="155">
        <v>25.12</v>
      </c>
      <c r="O434" s="153">
        <v>286</v>
      </c>
      <c r="P434" s="155">
        <v>3.42</v>
      </c>
      <c r="Q434" s="153">
        <v>114</v>
      </c>
      <c r="R434" s="155">
        <v>1.36</v>
      </c>
      <c r="S434" s="153">
        <v>5857</v>
      </c>
      <c r="T434" s="155">
        <v>70.099999999999994</v>
      </c>
      <c r="U434" s="163">
        <v>2137</v>
      </c>
      <c r="V434" s="163">
        <v>20</v>
      </c>
      <c r="W434" s="164" t="s">
        <v>169</v>
      </c>
    </row>
    <row r="435" spans="1:23" hidden="1" x14ac:dyDescent="0.25">
      <c r="A435" s="152" t="s">
        <v>362</v>
      </c>
      <c r="B435" s="152"/>
      <c r="C435" s="152" t="s">
        <v>297</v>
      </c>
      <c r="D435" s="152" t="s">
        <v>309</v>
      </c>
      <c r="E435" s="152" t="s">
        <v>166</v>
      </c>
      <c r="F435" s="162">
        <v>11.17</v>
      </c>
      <c r="G435" s="152"/>
      <c r="H435" s="152" t="s">
        <v>192</v>
      </c>
      <c r="I435" s="152" t="s">
        <v>539</v>
      </c>
      <c r="J435" s="153">
        <v>23400</v>
      </c>
      <c r="K435" s="153">
        <v>8279</v>
      </c>
      <c r="L435" s="155">
        <v>35.380000000000003</v>
      </c>
      <c r="M435" s="153">
        <v>2042</v>
      </c>
      <c r="N435" s="155">
        <v>24.67</v>
      </c>
      <c r="O435" s="153">
        <v>254</v>
      </c>
      <c r="P435" s="155">
        <v>3.07</v>
      </c>
      <c r="Q435" s="153">
        <v>118</v>
      </c>
      <c r="R435" s="155">
        <v>1.43</v>
      </c>
      <c r="S435" s="153">
        <v>5864</v>
      </c>
      <c r="T435" s="155">
        <v>70.83</v>
      </c>
      <c r="U435" s="163">
        <v>2135</v>
      </c>
      <c r="V435" s="163">
        <v>22</v>
      </c>
      <c r="W435" s="164" t="s">
        <v>179</v>
      </c>
    </row>
    <row r="436" spans="1:23" hidden="1" x14ac:dyDescent="0.25">
      <c r="A436" s="152" t="s">
        <v>362</v>
      </c>
      <c r="B436" s="152"/>
      <c r="C436" s="152" t="s">
        <v>297</v>
      </c>
      <c r="D436" s="152" t="s">
        <v>309</v>
      </c>
      <c r="E436" s="152" t="s">
        <v>166</v>
      </c>
      <c r="F436" s="162">
        <v>12.061999999999999</v>
      </c>
      <c r="G436" s="152"/>
      <c r="H436" s="152" t="s">
        <v>167</v>
      </c>
      <c r="I436" s="152" t="s">
        <v>540</v>
      </c>
      <c r="J436" s="153">
        <v>25500</v>
      </c>
      <c r="K436" s="153">
        <v>7943</v>
      </c>
      <c r="L436" s="155">
        <v>31.15</v>
      </c>
      <c r="M436" s="153">
        <v>1596</v>
      </c>
      <c r="N436" s="155">
        <v>20.09</v>
      </c>
      <c r="O436" s="153">
        <v>262</v>
      </c>
      <c r="P436" s="155">
        <v>3.3</v>
      </c>
      <c r="Q436" s="153">
        <v>86</v>
      </c>
      <c r="R436" s="155">
        <v>1.08</v>
      </c>
      <c r="S436" s="153">
        <v>6000</v>
      </c>
      <c r="T436" s="155">
        <v>75.540000000000006</v>
      </c>
      <c r="U436" s="163">
        <v>2163</v>
      </c>
      <c r="V436" s="163">
        <v>20</v>
      </c>
      <c r="W436" s="164" t="s">
        <v>169</v>
      </c>
    </row>
    <row r="437" spans="1:23" hidden="1" x14ac:dyDescent="0.25">
      <c r="A437" s="152" t="s">
        <v>362</v>
      </c>
      <c r="B437" s="152"/>
      <c r="C437" s="152" t="s">
        <v>297</v>
      </c>
      <c r="D437" s="152" t="s">
        <v>309</v>
      </c>
      <c r="E437" s="152" t="s">
        <v>166</v>
      </c>
      <c r="F437" s="162">
        <v>13.183999999999999</v>
      </c>
      <c r="G437" s="152" t="s">
        <v>166</v>
      </c>
      <c r="H437" s="152" t="s">
        <v>167</v>
      </c>
      <c r="I437" s="152" t="s">
        <v>541</v>
      </c>
      <c r="J437" s="153">
        <v>12400</v>
      </c>
      <c r="K437" s="153">
        <v>3863</v>
      </c>
      <c r="L437" s="155">
        <v>31.15</v>
      </c>
      <c r="M437" s="153">
        <v>776</v>
      </c>
      <c r="N437" s="155">
        <v>20.079999999999998</v>
      </c>
      <c r="O437" s="153">
        <v>127</v>
      </c>
      <c r="P437" s="155">
        <v>3.29</v>
      </c>
      <c r="Q437" s="153">
        <v>42</v>
      </c>
      <c r="R437" s="155">
        <v>1.08</v>
      </c>
      <c r="S437" s="153">
        <v>2918</v>
      </c>
      <c r="T437" s="155">
        <v>75.55</v>
      </c>
      <c r="U437" s="163">
        <v>1052</v>
      </c>
      <c r="V437" s="163">
        <v>20</v>
      </c>
      <c r="W437" s="164" t="s">
        <v>169</v>
      </c>
    </row>
    <row r="438" spans="1:23" hidden="1" x14ac:dyDescent="0.25">
      <c r="A438" s="152" t="s">
        <v>362</v>
      </c>
      <c r="B438" s="152"/>
      <c r="C438" s="152" t="s">
        <v>297</v>
      </c>
      <c r="D438" s="152" t="s">
        <v>309</v>
      </c>
      <c r="E438" s="152" t="s">
        <v>166</v>
      </c>
      <c r="F438" s="162">
        <v>15.339</v>
      </c>
      <c r="G438" s="152"/>
      <c r="H438" s="152" t="s">
        <v>167</v>
      </c>
      <c r="I438" s="152" t="s">
        <v>542</v>
      </c>
      <c r="J438" s="153">
        <v>24800</v>
      </c>
      <c r="K438" s="153">
        <v>7725</v>
      </c>
      <c r="L438" s="155">
        <v>31.15</v>
      </c>
      <c r="M438" s="153">
        <v>1551</v>
      </c>
      <c r="N438" s="155">
        <v>20.079999999999998</v>
      </c>
      <c r="O438" s="153">
        <v>255</v>
      </c>
      <c r="P438" s="155">
        <v>3.3</v>
      </c>
      <c r="Q438" s="153">
        <v>83</v>
      </c>
      <c r="R438" s="155">
        <v>1.07</v>
      </c>
      <c r="S438" s="153">
        <v>5836</v>
      </c>
      <c r="T438" s="155">
        <v>75.55</v>
      </c>
      <c r="U438" s="163">
        <v>2103</v>
      </c>
      <c r="V438" s="163">
        <v>20</v>
      </c>
      <c r="W438" s="164" t="s">
        <v>169</v>
      </c>
    </row>
    <row r="439" spans="1:23" hidden="1" x14ac:dyDescent="0.25">
      <c r="A439" s="152" t="s">
        <v>362</v>
      </c>
      <c r="B439" s="152"/>
      <c r="C439" s="152" t="s">
        <v>297</v>
      </c>
      <c r="D439" s="152" t="s">
        <v>309</v>
      </c>
      <c r="E439" s="152" t="s">
        <v>166</v>
      </c>
      <c r="F439" s="162">
        <v>17.440999999999999</v>
      </c>
      <c r="G439" s="152"/>
      <c r="H439" s="152" t="s">
        <v>167</v>
      </c>
      <c r="I439" s="152" t="s">
        <v>543</v>
      </c>
      <c r="J439" s="153">
        <v>23200</v>
      </c>
      <c r="K439" s="153">
        <v>7227</v>
      </c>
      <c r="L439" s="155">
        <v>31.15</v>
      </c>
      <c r="M439" s="153">
        <v>1451</v>
      </c>
      <c r="N439" s="155">
        <v>20.079999999999998</v>
      </c>
      <c r="O439" s="153">
        <v>238</v>
      </c>
      <c r="P439" s="155">
        <v>3.29</v>
      </c>
      <c r="Q439" s="153">
        <v>77</v>
      </c>
      <c r="R439" s="155">
        <v>1.07</v>
      </c>
      <c r="S439" s="153">
        <v>5461</v>
      </c>
      <c r="T439" s="155">
        <v>75.56</v>
      </c>
      <c r="U439" s="163">
        <v>1968</v>
      </c>
      <c r="V439" s="163">
        <v>20</v>
      </c>
      <c r="W439" s="164" t="s">
        <v>169</v>
      </c>
    </row>
    <row r="440" spans="1:23" hidden="1" x14ac:dyDescent="0.25">
      <c r="A440" s="152" t="s">
        <v>362</v>
      </c>
      <c r="B440" s="152"/>
      <c r="C440" s="152" t="s">
        <v>297</v>
      </c>
      <c r="D440" s="152" t="s">
        <v>309</v>
      </c>
      <c r="E440" s="152" t="s">
        <v>166</v>
      </c>
      <c r="F440" s="162">
        <v>19.07</v>
      </c>
      <c r="G440" s="152"/>
      <c r="H440" s="152" t="s">
        <v>167</v>
      </c>
      <c r="I440" s="152" t="s">
        <v>544</v>
      </c>
      <c r="J440" s="153">
        <v>15700</v>
      </c>
      <c r="K440" s="153">
        <v>6085</v>
      </c>
      <c r="L440" s="155">
        <v>38.76</v>
      </c>
      <c r="M440" s="153">
        <v>1222</v>
      </c>
      <c r="N440" s="155">
        <v>20.09</v>
      </c>
      <c r="O440" s="153">
        <v>200</v>
      </c>
      <c r="P440" s="155">
        <v>3.29</v>
      </c>
      <c r="Q440" s="153">
        <v>65</v>
      </c>
      <c r="R440" s="155">
        <v>1.07</v>
      </c>
      <c r="S440" s="153">
        <v>4597</v>
      </c>
      <c r="T440" s="155">
        <v>75.540000000000006</v>
      </c>
      <c r="U440" s="163">
        <v>1657</v>
      </c>
      <c r="V440" s="163">
        <v>20</v>
      </c>
      <c r="W440" s="164" t="s">
        <v>169</v>
      </c>
    </row>
    <row r="441" spans="1:23" hidden="1" x14ac:dyDescent="0.25">
      <c r="A441" s="152" t="s">
        <v>362</v>
      </c>
      <c r="B441" s="152"/>
      <c r="C441" s="152" t="s">
        <v>297</v>
      </c>
      <c r="D441" s="152" t="s">
        <v>309</v>
      </c>
      <c r="E441" s="152" t="s">
        <v>166</v>
      </c>
      <c r="F441" s="162">
        <v>19.856000000000002</v>
      </c>
      <c r="G441" s="152"/>
      <c r="H441" s="152" t="s">
        <v>167</v>
      </c>
      <c r="I441" s="152" t="s">
        <v>545</v>
      </c>
      <c r="J441" s="153">
        <v>16600</v>
      </c>
      <c r="K441" s="153">
        <v>5553</v>
      </c>
      <c r="L441" s="155">
        <v>33.450000000000003</v>
      </c>
      <c r="M441" s="153">
        <v>1115</v>
      </c>
      <c r="N441" s="155">
        <v>20.079999999999998</v>
      </c>
      <c r="O441" s="153">
        <v>183</v>
      </c>
      <c r="P441" s="155">
        <v>3.3</v>
      </c>
      <c r="Q441" s="153">
        <v>59</v>
      </c>
      <c r="R441" s="155">
        <v>1.07</v>
      </c>
      <c r="S441" s="153">
        <v>4195</v>
      </c>
      <c r="T441" s="155">
        <v>75.540000000000006</v>
      </c>
      <c r="U441" s="163">
        <v>1512</v>
      </c>
      <c r="V441" s="163">
        <v>20</v>
      </c>
      <c r="W441" s="164" t="s">
        <v>169</v>
      </c>
    </row>
    <row r="442" spans="1:23" hidden="1" x14ac:dyDescent="0.25">
      <c r="A442" s="152" t="s">
        <v>362</v>
      </c>
      <c r="B442" s="152"/>
      <c r="C442" s="152" t="s">
        <v>297</v>
      </c>
      <c r="D442" s="152" t="s">
        <v>309</v>
      </c>
      <c r="E442" s="152" t="s">
        <v>166</v>
      </c>
      <c r="F442" s="162">
        <v>22.998999999999999</v>
      </c>
      <c r="G442" s="152"/>
      <c r="H442" s="152" t="s">
        <v>167</v>
      </c>
      <c r="I442" s="152" t="s">
        <v>546</v>
      </c>
      <c r="J442" s="153">
        <v>15900</v>
      </c>
      <c r="K442" s="153">
        <v>5392</v>
      </c>
      <c r="L442" s="155">
        <v>33.909999999999997</v>
      </c>
      <c r="M442" s="153">
        <v>811</v>
      </c>
      <c r="N442" s="155">
        <v>15.05</v>
      </c>
      <c r="O442" s="153">
        <v>170</v>
      </c>
      <c r="P442" s="155">
        <v>3.16</v>
      </c>
      <c r="Q442" s="153">
        <v>43</v>
      </c>
      <c r="R442" s="155">
        <v>0.8</v>
      </c>
      <c r="S442" s="153">
        <v>4367</v>
      </c>
      <c r="T442" s="155">
        <v>80.989999999999995</v>
      </c>
      <c r="U442" s="163">
        <v>1557</v>
      </c>
      <c r="V442" s="163">
        <v>20</v>
      </c>
      <c r="W442" s="164" t="s">
        <v>169</v>
      </c>
    </row>
    <row r="443" spans="1:23" hidden="1" x14ac:dyDescent="0.25">
      <c r="A443" s="152" t="s">
        <v>362</v>
      </c>
      <c r="B443" s="152"/>
      <c r="C443" s="152" t="s">
        <v>297</v>
      </c>
      <c r="D443" s="152" t="s">
        <v>309</v>
      </c>
      <c r="E443" s="152" t="s">
        <v>166</v>
      </c>
      <c r="F443" s="162">
        <v>31.178000000000001</v>
      </c>
      <c r="G443" s="152"/>
      <c r="H443" s="152" t="s">
        <v>167</v>
      </c>
      <c r="I443" s="152" t="s">
        <v>547</v>
      </c>
      <c r="J443" s="153">
        <v>16000</v>
      </c>
      <c r="K443" s="153">
        <v>5426</v>
      </c>
      <c r="L443" s="155">
        <v>33.909999999999997</v>
      </c>
      <c r="M443" s="153">
        <v>817</v>
      </c>
      <c r="N443" s="155">
        <v>15.05</v>
      </c>
      <c r="O443" s="153">
        <v>171</v>
      </c>
      <c r="P443" s="155">
        <v>3.16</v>
      </c>
      <c r="Q443" s="153">
        <v>43</v>
      </c>
      <c r="R443" s="155">
        <v>0.79</v>
      </c>
      <c r="S443" s="153">
        <v>4395</v>
      </c>
      <c r="T443" s="155">
        <v>81</v>
      </c>
      <c r="U443" s="163">
        <v>1567</v>
      </c>
      <c r="V443" s="163">
        <v>20</v>
      </c>
      <c r="W443" s="164" t="s">
        <v>169</v>
      </c>
    </row>
    <row r="444" spans="1:23" hidden="1" x14ac:dyDescent="0.25">
      <c r="A444" s="152" t="s">
        <v>362</v>
      </c>
      <c r="B444" s="152"/>
      <c r="C444" s="152" t="s">
        <v>297</v>
      </c>
      <c r="D444" s="152" t="s">
        <v>309</v>
      </c>
      <c r="E444" s="152" t="s">
        <v>166</v>
      </c>
      <c r="F444" s="162">
        <v>38.207000000000001</v>
      </c>
      <c r="G444" s="152"/>
      <c r="H444" s="152" t="s">
        <v>167</v>
      </c>
      <c r="I444" s="152" t="s">
        <v>548</v>
      </c>
      <c r="J444" s="153">
        <v>18500</v>
      </c>
      <c r="K444" s="153">
        <v>5502</v>
      </c>
      <c r="L444" s="155">
        <v>29.74</v>
      </c>
      <c r="M444" s="153">
        <v>828</v>
      </c>
      <c r="N444" s="155">
        <v>15.04</v>
      </c>
      <c r="O444" s="153">
        <v>173</v>
      </c>
      <c r="P444" s="155">
        <v>3.15</v>
      </c>
      <c r="Q444" s="153">
        <v>43</v>
      </c>
      <c r="R444" s="155">
        <v>0.79</v>
      </c>
      <c r="S444" s="153">
        <v>4457</v>
      </c>
      <c r="T444" s="155">
        <v>81</v>
      </c>
      <c r="U444" s="163">
        <v>1589</v>
      </c>
      <c r="V444" s="163">
        <v>20</v>
      </c>
      <c r="W444" s="164" t="s">
        <v>169</v>
      </c>
    </row>
    <row r="445" spans="1:23" hidden="1" x14ac:dyDescent="0.25">
      <c r="A445" s="152" t="s">
        <v>362</v>
      </c>
      <c r="B445" s="152"/>
      <c r="C445" s="152" t="s">
        <v>297</v>
      </c>
      <c r="D445" s="152" t="s">
        <v>309</v>
      </c>
      <c r="E445" s="152" t="s">
        <v>166</v>
      </c>
      <c r="F445" s="162">
        <v>42.508000000000003</v>
      </c>
      <c r="G445" s="152"/>
      <c r="H445" s="152" t="s">
        <v>167</v>
      </c>
      <c r="I445" s="152" t="s">
        <v>549</v>
      </c>
      <c r="J445" s="153">
        <v>18800</v>
      </c>
      <c r="K445" s="153">
        <v>5514</v>
      </c>
      <c r="L445" s="155">
        <v>29.33</v>
      </c>
      <c r="M445" s="153">
        <v>830</v>
      </c>
      <c r="N445" s="155">
        <v>15.05</v>
      </c>
      <c r="O445" s="153">
        <v>174</v>
      </c>
      <c r="P445" s="155">
        <v>3.16</v>
      </c>
      <c r="Q445" s="153">
        <v>44</v>
      </c>
      <c r="R445" s="155">
        <v>0.79</v>
      </c>
      <c r="S445" s="153">
        <v>4466</v>
      </c>
      <c r="T445" s="155">
        <v>81</v>
      </c>
      <c r="U445" s="163">
        <v>1592</v>
      </c>
      <c r="V445" s="163">
        <v>20</v>
      </c>
      <c r="W445" s="164" t="s">
        <v>169</v>
      </c>
    </row>
    <row r="446" spans="1:23" hidden="1" x14ac:dyDescent="0.25">
      <c r="A446" s="152" t="s">
        <v>362</v>
      </c>
      <c r="B446" s="152"/>
      <c r="C446" s="152" t="s">
        <v>297</v>
      </c>
      <c r="D446" s="152" t="s">
        <v>309</v>
      </c>
      <c r="E446" s="152" t="s">
        <v>166</v>
      </c>
      <c r="F446" s="162">
        <v>45.62</v>
      </c>
      <c r="G446" s="152"/>
      <c r="H446" s="152" t="s">
        <v>167</v>
      </c>
      <c r="I446" s="152" t="s">
        <v>550</v>
      </c>
      <c r="J446" s="153">
        <v>18200</v>
      </c>
      <c r="K446" s="153">
        <v>5493</v>
      </c>
      <c r="L446" s="155">
        <v>30.18</v>
      </c>
      <c r="M446" s="153">
        <v>820</v>
      </c>
      <c r="N446" s="155">
        <v>14.92</v>
      </c>
      <c r="O446" s="153">
        <v>140</v>
      </c>
      <c r="P446" s="155">
        <v>2.54</v>
      </c>
      <c r="Q446" s="153">
        <v>43</v>
      </c>
      <c r="R446" s="155">
        <v>0.79</v>
      </c>
      <c r="S446" s="153">
        <v>4491</v>
      </c>
      <c r="T446" s="155">
        <v>81.75</v>
      </c>
      <c r="U446" s="163">
        <v>1597</v>
      </c>
      <c r="V446" s="163">
        <v>20</v>
      </c>
      <c r="W446" s="164" t="s">
        <v>169</v>
      </c>
    </row>
    <row r="447" spans="1:23" hidden="1" x14ac:dyDescent="0.25">
      <c r="A447" s="152" t="s">
        <v>362</v>
      </c>
      <c r="B447" s="152"/>
      <c r="C447" s="152" t="s">
        <v>297</v>
      </c>
      <c r="D447" s="152" t="s">
        <v>309</v>
      </c>
      <c r="E447" s="152" t="s">
        <v>166</v>
      </c>
      <c r="F447" s="162">
        <v>47.563000000000002</v>
      </c>
      <c r="G447" s="152"/>
      <c r="H447" s="152" t="s">
        <v>167</v>
      </c>
      <c r="I447" s="152" t="s">
        <v>551</v>
      </c>
      <c r="J447" s="153">
        <v>17200</v>
      </c>
      <c r="K447" s="153">
        <v>5482</v>
      </c>
      <c r="L447" s="155">
        <v>31.87</v>
      </c>
      <c r="M447" s="153">
        <v>818</v>
      </c>
      <c r="N447" s="155">
        <v>14.92</v>
      </c>
      <c r="O447" s="153">
        <v>139</v>
      </c>
      <c r="P447" s="155">
        <v>2.54</v>
      </c>
      <c r="Q447" s="153">
        <v>43</v>
      </c>
      <c r="R447" s="155">
        <v>0.79</v>
      </c>
      <c r="S447" s="153">
        <v>4482</v>
      </c>
      <c r="T447" s="155">
        <v>81.75</v>
      </c>
      <c r="U447" s="163">
        <v>1594</v>
      </c>
      <c r="V447" s="163">
        <v>20</v>
      </c>
      <c r="W447" s="164" t="s">
        <v>169</v>
      </c>
    </row>
    <row r="448" spans="1:23" hidden="1" x14ac:dyDescent="0.25">
      <c r="A448" s="152" t="s">
        <v>362</v>
      </c>
      <c r="B448" s="152"/>
      <c r="C448" s="152" t="s">
        <v>297</v>
      </c>
      <c r="D448" s="152" t="s">
        <v>309</v>
      </c>
      <c r="E448" s="152" t="s">
        <v>166</v>
      </c>
      <c r="F448" s="162">
        <v>48.238999999999997</v>
      </c>
      <c r="G448" s="152"/>
      <c r="H448" s="152" t="s">
        <v>167</v>
      </c>
      <c r="I448" s="152" t="s">
        <v>552</v>
      </c>
      <c r="J448" s="153">
        <v>16200</v>
      </c>
      <c r="K448" s="153">
        <v>5741</v>
      </c>
      <c r="L448" s="155">
        <v>35.44</v>
      </c>
      <c r="M448" s="153">
        <v>857</v>
      </c>
      <c r="N448" s="155">
        <v>14.92</v>
      </c>
      <c r="O448" s="153">
        <v>146</v>
      </c>
      <c r="P448" s="155">
        <v>2.54</v>
      </c>
      <c r="Q448" s="153">
        <v>45</v>
      </c>
      <c r="R448" s="155">
        <v>0.79</v>
      </c>
      <c r="S448" s="153">
        <v>4693</v>
      </c>
      <c r="T448" s="155">
        <v>81.739999999999995</v>
      </c>
      <c r="U448" s="163">
        <v>1669</v>
      </c>
      <c r="V448" s="163">
        <v>20</v>
      </c>
      <c r="W448" s="164" t="s">
        <v>169</v>
      </c>
    </row>
    <row r="449" spans="1:23" hidden="1" x14ac:dyDescent="0.25">
      <c r="A449" s="152" t="s">
        <v>362</v>
      </c>
      <c r="B449" s="152"/>
      <c r="C449" s="152" t="s">
        <v>297</v>
      </c>
      <c r="D449" s="152" t="s">
        <v>309</v>
      </c>
      <c r="E449" s="152" t="s">
        <v>166</v>
      </c>
      <c r="F449" s="162">
        <v>58.326000000000001</v>
      </c>
      <c r="G449" s="152" t="s">
        <v>166</v>
      </c>
      <c r="H449" s="152" t="s">
        <v>167</v>
      </c>
      <c r="I449" s="152" t="s">
        <v>553</v>
      </c>
      <c r="J449" s="153">
        <v>7700</v>
      </c>
      <c r="K449" s="153">
        <v>1327</v>
      </c>
      <c r="L449" s="155">
        <v>17.23</v>
      </c>
      <c r="M449" s="153">
        <v>196</v>
      </c>
      <c r="N449" s="155">
        <v>14.8</v>
      </c>
      <c r="O449" s="153">
        <v>25</v>
      </c>
      <c r="P449" s="155">
        <v>1.92</v>
      </c>
      <c r="Q449" s="153">
        <v>10</v>
      </c>
      <c r="R449" s="155">
        <v>0.79</v>
      </c>
      <c r="S449" s="153">
        <v>1095</v>
      </c>
      <c r="T449" s="155">
        <v>82.49</v>
      </c>
      <c r="U449" s="163">
        <v>388</v>
      </c>
      <c r="V449" s="163">
        <v>20</v>
      </c>
      <c r="W449" s="164" t="s">
        <v>169</v>
      </c>
    </row>
    <row r="450" spans="1:23" hidden="1" x14ac:dyDescent="0.25">
      <c r="A450" s="152" t="s">
        <v>362</v>
      </c>
      <c r="B450" s="152"/>
      <c r="C450" s="152" t="s">
        <v>297</v>
      </c>
      <c r="D450" s="152" t="s">
        <v>309</v>
      </c>
      <c r="E450" s="152" t="s">
        <v>166</v>
      </c>
      <c r="F450" s="162">
        <v>61.552999999999997</v>
      </c>
      <c r="G450" s="152"/>
      <c r="H450" s="152" t="s">
        <v>167</v>
      </c>
      <c r="I450" s="152" t="s">
        <v>554</v>
      </c>
      <c r="J450" s="153">
        <v>16500</v>
      </c>
      <c r="K450" s="153">
        <v>2820</v>
      </c>
      <c r="L450" s="155">
        <v>17.09</v>
      </c>
      <c r="M450" s="153">
        <v>418</v>
      </c>
      <c r="N450" s="155">
        <v>14.81</v>
      </c>
      <c r="O450" s="153">
        <v>54</v>
      </c>
      <c r="P450" s="155">
        <v>1.91</v>
      </c>
      <c r="Q450" s="153">
        <v>22</v>
      </c>
      <c r="R450" s="155">
        <v>0.78</v>
      </c>
      <c r="S450" s="153">
        <v>2326</v>
      </c>
      <c r="T450" s="155">
        <v>82.48</v>
      </c>
      <c r="U450" s="163">
        <v>825</v>
      </c>
      <c r="V450" s="163">
        <v>20</v>
      </c>
      <c r="W450" s="164" t="s">
        <v>169</v>
      </c>
    </row>
    <row r="451" spans="1:23" hidden="1" x14ac:dyDescent="0.25">
      <c r="A451" s="152" t="s">
        <v>362</v>
      </c>
      <c r="B451" s="152"/>
      <c r="C451" s="152" t="s">
        <v>297</v>
      </c>
      <c r="D451" s="152" t="s">
        <v>309</v>
      </c>
      <c r="E451" s="152" t="s">
        <v>166</v>
      </c>
      <c r="F451" s="162">
        <v>62.920999999999999</v>
      </c>
      <c r="G451" s="152"/>
      <c r="H451" s="152" t="s">
        <v>167</v>
      </c>
      <c r="I451" s="152" t="s">
        <v>555</v>
      </c>
      <c r="J451" s="153">
        <v>16500</v>
      </c>
      <c r="K451" s="153">
        <v>2818</v>
      </c>
      <c r="L451" s="155">
        <v>17.079999999999998</v>
      </c>
      <c r="M451" s="153">
        <v>417</v>
      </c>
      <c r="N451" s="155">
        <v>14.81</v>
      </c>
      <c r="O451" s="153">
        <v>54</v>
      </c>
      <c r="P451" s="155">
        <v>1.91</v>
      </c>
      <c r="Q451" s="153">
        <v>22</v>
      </c>
      <c r="R451" s="155">
        <v>0.78</v>
      </c>
      <c r="S451" s="153">
        <v>2325</v>
      </c>
      <c r="T451" s="155">
        <v>82.51</v>
      </c>
      <c r="U451" s="163">
        <v>825</v>
      </c>
      <c r="V451" s="163">
        <v>20</v>
      </c>
      <c r="W451" s="164" t="s">
        <v>169</v>
      </c>
    </row>
    <row r="452" spans="1:23" hidden="1" x14ac:dyDescent="0.25">
      <c r="A452" s="152" t="s">
        <v>362</v>
      </c>
      <c r="B452" s="152"/>
      <c r="C452" s="152" t="s">
        <v>297</v>
      </c>
      <c r="D452" s="152" t="s">
        <v>309</v>
      </c>
      <c r="E452" s="152" t="s">
        <v>166</v>
      </c>
      <c r="F452" s="162">
        <v>65.516999999999996</v>
      </c>
      <c r="G452" s="152" t="s">
        <v>166</v>
      </c>
      <c r="H452" s="152" t="s">
        <v>167</v>
      </c>
      <c r="I452" s="152" t="s">
        <v>556</v>
      </c>
      <c r="J452" s="153">
        <v>8400</v>
      </c>
      <c r="K452" s="153">
        <v>1435</v>
      </c>
      <c r="L452" s="155">
        <v>17.079999999999998</v>
      </c>
      <c r="M452" s="153">
        <v>212</v>
      </c>
      <c r="N452" s="155">
        <v>14.79</v>
      </c>
      <c r="O452" s="153">
        <v>27</v>
      </c>
      <c r="P452" s="155">
        <v>1.9</v>
      </c>
      <c r="Q452" s="153">
        <v>11</v>
      </c>
      <c r="R452" s="155">
        <v>0.78</v>
      </c>
      <c r="S452" s="153">
        <v>1184</v>
      </c>
      <c r="T452" s="155">
        <v>82.5</v>
      </c>
      <c r="U452" s="163">
        <v>420</v>
      </c>
      <c r="V452" s="163">
        <v>20</v>
      </c>
      <c r="W452" s="164" t="s">
        <v>169</v>
      </c>
    </row>
    <row r="453" spans="1:23" hidden="1" x14ac:dyDescent="0.25">
      <c r="A453" s="152" t="s">
        <v>362</v>
      </c>
      <c r="B453" s="152"/>
      <c r="C453" s="152" t="s">
        <v>297</v>
      </c>
      <c r="D453" s="152" t="s">
        <v>309</v>
      </c>
      <c r="E453" s="152" t="s">
        <v>166</v>
      </c>
      <c r="F453" s="162">
        <v>68.328000000000003</v>
      </c>
      <c r="G453" s="152"/>
      <c r="H453" s="152" t="s">
        <v>167</v>
      </c>
      <c r="I453" s="152" t="s">
        <v>557</v>
      </c>
      <c r="J453" s="153">
        <v>17300</v>
      </c>
      <c r="K453" s="153">
        <v>2837</v>
      </c>
      <c r="L453" s="155">
        <v>16.399999999999999</v>
      </c>
      <c r="M453" s="153">
        <v>420</v>
      </c>
      <c r="N453" s="155">
        <v>14.8</v>
      </c>
      <c r="O453" s="153">
        <v>54</v>
      </c>
      <c r="P453" s="155">
        <v>1.92</v>
      </c>
      <c r="Q453" s="153">
        <v>22</v>
      </c>
      <c r="R453" s="155">
        <v>0.79</v>
      </c>
      <c r="S453" s="153">
        <v>2340</v>
      </c>
      <c r="T453" s="155">
        <v>82.49</v>
      </c>
      <c r="U453" s="163">
        <v>830</v>
      </c>
      <c r="V453" s="163">
        <v>20</v>
      </c>
      <c r="W453" s="164" t="s">
        <v>169</v>
      </c>
    </row>
    <row r="454" spans="1:23" hidden="1" x14ac:dyDescent="0.25">
      <c r="A454" s="152" t="s">
        <v>362</v>
      </c>
      <c r="B454" s="152"/>
      <c r="C454" s="152" t="s">
        <v>297</v>
      </c>
      <c r="D454" s="152" t="s">
        <v>309</v>
      </c>
      <c r="E454" s="152" t="s">
        <v>166</v>
      </c>
      <c r="F454" s="162">
        <v>69.293000000000006</v>
      </c>
      <c r="G454" s="152"/>
      <c r="H454" s="152" t="s">
        <v>171</v>
      </c>
      <c r="I454" s="152" t="s">
        <v>558</v>
      </c>
      <c r="J454" s="153">
        <v>17300</v>
      </c>
      <c r="K454" s="153">
        <v>2837</v>
      </c>
      <c r="L454" s="155">
        <v>16.399999999999999</v>
      </c>
      <c r="M454" s="153">
        <v>420</v>
      </c>
      <c r="N454" s="155">
        <v>14.8</v>
      </c>
      <c r="O454" s="153">
        <v>54</v>
      </c>
      <c r="P454" s="155">
        <v>1.92</v>
      </c>
      <c r="Q454" s="153">
        <v>22</v>
      </c>
      <c r="R454" s="155">
        <v>0.79</v>
      </c>
      <c r="S454" s="153">
        <v>2340</v>
      </c>
      <c r="T454" s="155">
        <v>82.49</v>
      </c>
      <c r="U454" s="163">
        <v>830</v>
      </c>
      <c r="V454" s="163">
        <v>20</v>
      </c>
      <c r="W454" s="164" t="s">
        <v>169</v>
      </c>
    </row>
    <row r="455" spans="1:23" hidden="1" x14ac:dyDescent="0.25">
      <c r="A455" s="152" t="s">
        <v>559</v>
      </c>
      <c r="B455" s="152"/>
      <c r="C455" s="152" t="s">
        <v>560</v>
      </c>
      <c r="D455" s="152" t="s">
        <v>561</v>
      </c>
      <c r="E455" s="152"/>
      <c r="F455" s="162">
        <v>0</v>
      </c>
      <c r="G455" s="152"/>
      <c r="H455" s="152" t="s">
        <v>167</v>
      </c>
      <c r="I455" s="152" t="s">
        <v>562</v>
      </c>
      <c r="J455" s="153">
        <v>4040</v>
      </c>
      <c r="K455" s="153">
        <v>336</v>
      </c>
      <c r="L455" s="155">
        <v>8.32</v>
      </c>
      <c r="M455" s="153">
        <v>33</v>
      </c>
      <c r="N455" s="155">
        <v>9.82</v>
      </c>
      <c r="O455" s="153">
        <v>7</v>
      </c>
      <c r="P455" s="155">
        <v>2.08</v>
      </c>
      <c r="Q455" s="153">
        <v>4</v>
      </c>
      <c r="R455" s="155">
        <v>1.19</v>
      </c>
      <c r="S455" s="153">
        <v>292</v>
      </c>
      <c r="T455" s="155">
        <v>86.9</v>
      </c>
      <c r="U455" s="163">
        <v>103</v>
      </c>
      <c r="V455" s="163">
        <v>22</v>
      </c>
      <c r="W455" s="164" t="s">
        <v>179</v>
      </c>
    </row>
    <row r="456" spans="1:23" hidden="1" x14ac:dyDescent="0.25">
      <c r="A456" s="152" t="s">
        <v>559</v>
      </c>
      <c r="B456" s="152"/>
      <c r="C456" s="152" t="s">
        <v>560</v>
      </c>
      <c r="D456" s="152" t="s">
        <v>561</v>
      </c>
      <c r="E456" s="152" t="s">
        <v>166</v>
      </c>
      <c r="F456" s="162">
        <v>3.952</v>
      </c>
      <c r="G456" s="152"/>
      <c r="H456" s="152" t="s">
        <v>167</v>
      </c>
      <c r="I456" s="152" t="s">
        <v>563</v>
      </c>
      <c r="J456" s="153">
        <v>2500</v>
      </c>
      <c r="K456" s="153">
        <v>843</v>
      </c>
      <c r="L456" s="155">
        <v>33.72</v>
      </c>
      <c r="M456" s="153">
        <v>205</v>
      </c>
      <c r="N456" s="155">
        <v>24.32</v>
      </c>
      <c r="O456" s="153">
        <v>31</v>
      </c>
      <c r="P456" s="155">
        <v>3.68</v>
      </c>
      <c r="Q456" s="153">
        <v>13</v>
      </c>
      <c r="R456" s="155">
        <v>1.54</v>
      </c>
      <c r="S456" s="153">
        <v>594</v>
      </c>
      <c r="T456" s="155">
        <v>70.459999999999994</v>
      </c>
      <c r="U456" s="163">
        <v>217</v>
      </c>
      <c r="V456" s="163">
        <v>22</v>
      </c>
      <c r="W456" s="164" t="s">
        <v>179</v>
      </c>
    </row>
    <row r="457" spans="1:23" hidden="1" x14ac:dyDescent="0.25">
      <c r="A457" s="152" t="s">
        <v>559</v>
      </c>
      <c r="B457" s="152"/>
      <c r="C457" s="152" t="s">
        <v>560</v>
      </c>
      <c r="D457" s="152" t="s">
        <v>564</v>
      </c>
      <c r="E457" s="152"/>
      <c r="F457" s="162">
        <v>25.715</v>
      </c>
      <c r="G457" s="152"/>
      <c r="H457" s="152" t="s">
        <v>171</v>
      </c>
      <c r="I457" s="152" t="s">
        <v>565</v>
      </c>
      <c r="J457" s="153">
        <v>1250</v>
      </c>
      <c r="K457" s="153">
        <v>288</v>
      </c>
      <c r="L457" s="155">
        <v>23</v>
      </c>
      <c r="M457" s="153">
        <v>66</v>
      </c>
      <c r="N457" s="155">
        <v>23</v>
      </c>
      <c r="O457" s="153">
        <v>14</v>
      </c>
      <c r="P457" s="155">
        <v>5</v>
      </c>
      <c r="Q457" s="153">
        <v>3</v>
      </c>
      <c r="R457" s="155">
        <v>1</v>
      </c>
      <c r="S457" s="153">
        <v>204</v>
      </c>
      <c r="T457" s="155">
        <v>71</v>
      </c>
      <c r="U457" s="163">
        <v>74</v>
      </c>
      <c r="V457" s="163">
        <v>92</v>
      </c>
      <c r="W457" s="164" t="s">
        <v>169</v>
      </c>
    </row>
    <row r="458" spans="1:23" hidden="1" x14ac:dyDescent="0.25">
      <c r="A458" s="152" t="s">
        <v>559</v>
      </c>
      <c r="B458" s="152"/>
      <c r="C458" s="152" t="s">
        <v>560</v>
      </c>
      <c r="D458" s="152" t="s">
        <v>564</v>
      </c>
      <c r="E458" s="152"/>
      <c r="F458" s="162">
        <v>25.715</v>
      </c>
      <c r="G458" s="152"/>
      <c r="H458" s="152" t="s">
        <v>167</v>
      </c>
      <c r="I458" s="152" t="s">
        <v>565</v>
      </c>
      <c r="J458" s="153">
        <v>900</v>
      </c>
      <c r="K458" s="153">
        <v>216</v>
      </c>
      <c r="L458" s="155">
        <v>24</v>
      </c>
      <c r="M458" s="153">
        <v>52</v>
      </c>
      <c r="N458" s="155">
        <v>24</v>
      </c>
      <c r="O458" s="153">
        <v>15</v>
      </c>
      <c r="P458" s="155">
        <v>7</v>
      </c>
      <c r="Q458" s="153">
        <v>2</v>
      </c>
      <c r="R458" s="155">
        <v>1</v>
      </c>
      <c r="S458" s="153">
        <v>147</v>
      </c>
      <c r="T458" s="155">
        <v>68</v>
      </c>
      <c r="U458" s="163">
        <v>54</v>
      </c>
      <c r="V458" s="163">
        <v>92</v>
      </c>
      <c r="W458" s="164" t="s">
        <v>169</v>
      </c>
    </row>
    <row r="459" spans="1:23" hidden="1" x14ac:dyDescent="0.25">
      <c r="A459" s="152" t="s">
        <v>559</v>
      </c>
      <c r="B459" s="152"/>
      <c r="C459" s="152" t="s">
        <v>560</v>
      </c>
      <c r="D459" s="152" t="s">
        <v>564</v>
      </c>
      <c r="E459" s="152"/>
      <c r="F459" s="162">
        <v>32.29</v>
      </c>
      <c r="G459" s="152"/>
      <c r="H459" s="152" t="s">
        <v>171</v>
      </c>
      <c r="I459" s="152" t="s">
        <v>566</v>
      </c>
      <c r="J459" s="153">
        <v>1270</v>
      </c>
      <c r="K459" s="153">
        <v>692</v>
      </c>
      <c r="L459" s="155">
        <v>54.49</v>
      </c>
      <c r="M459" s="153">
        <v>91</v>
      </c>
      <c r="N459" s="155">
        <v>13.15</v>
      </c>
      <c r="O459" s="153">
        <v>17</v>
      </c>
      <c r="P459" s="155">
        <v>2.46</v>
      </c>
      <c r="Q459" s="153">
        <v>11</v>
      </c>
      <c r="R459" s="155">
        <v>1.59</v>
      </c>
      <c r="S459" s="153">
        <v>573</v>
      </c>
      <c r="T459" s="155">
        <v>82.8</v>
      </c>
      <c r="U459" s="163">
        <v>204</v>
      </c>
      <c r="V459" s="163">
        <v>22</v>
      </c>
      <c r="W459" s="164" t="s">
        <v>179</v>
      </c>
    </row>
    <row r="460" spans="1:23" x14ac:dyDescent="0.25">
      <c r="A460" s="152" t="s">
        <v>567</v>
      </c>
      <c r="B460" s="152"/>
      <c r="C460" s="152" t="s">
        <v>359</v>
      </c>
      <c r="D460" s="152" t="s">
        <v>568</v>
      </c>
      <c r="E460" s="152"/>
      <c r="F460" s="162">
        <v>0.04</v>
      </c>
      <c r="G460" s="152"/>
      <c r="H460" s="152" t="s">
        <v>167</v>
      </c>
      <c r="I460" s="152" t="s">
        <v>569</v>
      </c>
      <c r="J460" s="153">
        <v>2200</v>
      </c>
      <c r="K460" s="153">
        <v>1621</v>
      </c>
      <c r="L460" s="155">
        <v>73.69</v>
      </c>
      <c r="M460" s="153">
        <v>210</v>
      </c>
      <c r="N460" s="155">
        <v>12.94</v>
      </c>
      <c r="O460" s="153">
        <v>234</v>
      </c>
      <c r="P460" s="155">
        <v>14.41</v>
      </c>
      <c r="Q460" s="153">
        <v>20</v>
      </c>
      <c r="R460" s="155">
        <v>1.25</v>
      </c>
      <c r="S460" s="153">
        <v>1157</v>
      </c>
      <c r="T460" s="155">
        <v>71.400000000000006</v>
      </c>
      <c r="U460" s="163">
        <v>431</v>
      </c>
      <c r="V460" s="163">
        <v>18</v>
      </c>
      <c r="W460" s="164" t="s">
        <v>169</v>
      </c>
    </row>
    <row r="461" spans="1:23" x14ac:dyDescent="0.25">
      <c r="A461" s="152" t="s">
        <v>567</v>
      </c>
      <c r="B461" s="152"/>
      <c r="C461" s="152" t="s">
        <v>359</v>
      </c>
      <c r="D461" s="152" t="s">
        <v>568</v>
      </c>
      <c r="E461" s="152"/>
      <c r="F461" s="162">
        <v>1.1879999999999999</v>
      </c>
      <c r="G461" s="152"/>
      <c r="H461" s="152" t="s">
        <v>171</v>
      </c>
      <c r="I461" s="152" t="s">
        <v>570</v>
      </c>
      <c r="J461" s="153">
        <v>7100</v>
      </c>
      <c r="K461" s="153">
        <v>1781</v>
      </c>
      <c r="L461" s="155">
        <v>25.08</v>
      </c>
      <c r="M461" s="153">
        <v>485</v>
      </c>
      <c r="N461" s="155">
        <v>27.24</v>
      </c>
      <c r="O461" s="153">
        <v>285</v>
      </c>
      <c r="P461" s="155">
        <v>16</v>
      </c>
      <c r="Q461" s="153">
        <v>76</v>
      </c>
      <c r="R461" s="155">
        <v>4.25</v>
      </c>
      <c r="S461" s="153">
        <v>935</v>
      </c>
      <c r="T461" s="155">
        <v>52.51</v>
      </c>
      <c r="U461" s="163">
        <v>377</v>
      </c>
      <c r="V461" s="163">
        <v>20</v>
      </c>
      <c r="W461" s="164" t="s">
        <v>179</v>
      </c>
    </row>
    <row r="462" spans="1:23" x14ac:dyDescent="0.25">
      <c r="A462" s="152" t="s">
        <v>567</v>
      </c>
      <c r="B462" s="152"/>
      <c r="C462" s="152" t="s">
        <v>359</v>
      </c>
      <c r="D462" s="152" t="s">
        <v>568</v>
      </c>
      <c r="E462" s="152"/>
      <c r="F462" s="162">
        <v>6.718</v>
      </c>
      <c r="G462" s="152"/>
      <c r="H462" s="152" t="s">
        <v>171</v>
      </c>
      <c r="I462" s="152" t="s">
        <v>571</v>
      </c>
      <c r="J462" s="153">
        <v>6500</v>
      </c>
      <c r="K462" s="153">
        <v>2982</v>
      </c>
      <c r="L462" s="155">
        <v>45.88</v>
      </c>
      <c r="M462" s="153">
        <v>2188</v>
      </c>
      <c r="N462" s="155">
        <v>73.39</v>
      </c>
      <c r="O462" s="153">
        <v>87</v>
      </c>
      <c r="P462" s="155">
        <v>2.91</v>
      </c>
      <c r="Q462" s="153">
        <v>35</v>
      </c>
      <c r="R462" s="155">
        <v>1.1599999999999999</v>
      </c>
      <c r="S462" s="153">
        <v>672</v>
      </c>
      <c r="T462" s="155">
        <v>22.54</v>
      </c>
      <c r="U462" s="163">
        <v>322</v>
      </c>
      <c r="V462" s="163">
        <v>22</v>
      </c>
      <c r="W462" s="164" t="s">
        <v>179</v>
      </c>
    </row>
    <row r="463" spans="1:23" x14ac:dyDescent="0.25">
      <c r="A463" s="152" t="s">
        <v>374</v>
      </c>
      <c r="B463" s="152"/>
      <c r="C463" s="152" t="s">
        <v>359</v>
      </c>
      <c r="D463" s="152" t="s">
        <v>360</v>
      </c>
      <c r="E463" s="152"/>
      <c r="F463" s="162">
        <v>15.8</v>
      </c>
      <c r="G463" s="152"/>
      <c r="H463" s="152" t="s">
        <v>167</v>
      </c>
      <c r="I463" s="152" t="s">
        <v>393</v>
      </c>
      <c r="J463" s="153">
        <v>191000</v>
      </c>
      <c r="K463" s="153">
        <v>5539</v>
      </c>
      <c r="L463" s="155">
        <v>2.9</v>
      </c>
      <c r="M463" s="153">
        <v>3069</v>
      </c>
      <c r="N463" s="155">
        <v>55.4</v>
      </c>
      <c r="O463" s="153">
        <v>626</v>
      </c>
      <c r="P463" s="155">
        <v>11.3</v>
      </c>
      <c r="Q463" s="153">
        <v>194</v>
      </c>
      <c r="R463" s="155">
        <v>3.5</v>
      </c>
      <c r="S463" s="153">
        <v>1651</v>
      </c>
      <c r="T463" s="155">
        <v>29.8</v>
      </c>
      <c r="U463" s="163">
        <v>763</v>
      </c>
      <c r="V463" s="163">
        <v>78</v>
      </c>
      <c r="W463" s="164" t="s">
        <v>179</v>
      </c>
    </row>
    <row r="464" spans="1:23" x14ac:dyDescent="0.25">
      <c r="A464" s="152" t="s">
        <v>370</v>
      </c>
      <c r="B464" s="152"/>
      <c r="C464" s="152" t="s">
        <v>359</v>
      </c>
      <c r="D464" s="152" t="s">
        <v>360</v>
      </c>
      <c r="E464" s="152" t="s">
        <v>166</v>
      </c>
      <c r="F464" s="162">
        <v>0</v>
      </c>
      <c r="G464" s="152"/>
      <c r="H464" s="152" t="s">
        <v>167</v>
      </c>
      <c r="I464" s="152" t="s">
        <v>572</v>
      </c>
      <c r="J464" s="153">
        <v>43000</v>
      </c>
      <c r="K464" s="153">
        <v>3354</v>
      </c>
      <c r="L464" s="155">
        <v>7.8</v>
      </c>
      <c r="M464" s="153">
        <v>2006</v>
      </c>
      <c r="N464" s="155">
        <v>59.8</v>
      </c>
      <c r="O464" s="153">
        <v>466</v>
      </c>
      <c r="P464" s="155">
        <v>13.9</v>
      </c>
      <c r="Q464" s="153">
        <v>134</v>
      </c>
      <c r="R464" s="155">
        <v>4</v>
      </c>
      <c r="S464" s="153">
        <v>748</v>
      </c>
      <c r="T464" s="155">
        <v>22.3</v>
      </c>
      <c r="U464" s="163">
        <v>391</v>
      </c>
      <c r="V464" s="163">
        <v>86</v>
      </c>
      <c r="W464" s="164" t="s">
        <v>169</v>
      </c>
    </row>
    <row r="465" spans="1:23" x14ac:dyDescent="0.25">
      <c r="A465" s="152" t="s">
        <v>362</v>
      </c>
      <c r="B465" s="152"/>
      <c r="C465" s="152" t="s">
        <v>359</v>
      </c>
      <c r="D465" s="152" t="s">
        <v>360</v>
      </c>
      <c r="E465" s="152" t="s">
        <v>166</v>
      </c>
      <c r="F465" s="162">
        <v>41.509</v>
      </c>
      <c r="G465" s="152"/>
      <c r="H465" s="152" t="s">
        <v>171</v>
      </c>
      <c r="I465" s="152" t="s">
        <v>573</v>
      </c>
      <c r="J465" s="153">
        <v>189000</v>
      </c>
      <c r="K465" s="153">
        <v>15649</v>
      </c>
      <c r="L465" s="155">
        <v>8.2799999999999994</v>
      </c>
      <c r="M465" s="153">
        <v>8289</v>
      </c>
      <c r="N465" s="155">
        <v>52.97</v>
      </c>
      <c r="O465" s="153">
        <v>1689</v>
      </c>
      <c r="P465" s="155">
        <v>10.79</v>
      </c>
      <c r="Q465" s="153">
        <v>1369</v>
      </c>
      <c r="R465" s="155">
        <v>8.75</v>
      </c>
      <c r="S465" s="153">
        <v>4302</v>
      </c>
      <c r="T465" s="155">
        <v>27.49</v>
      </c>
      <c r="U465" s="163">
        <v>2131</v>
      </c>
      <c r="V465" s="163">
        <v>16</v>
      </c>
      <c r="W465" s="164" t="s">
        <v>169</v>
      </c>
    </row>
    <row r="466" spans="1:23" x14ac:dyDescent="0.25">
      <c r="A466" s="152" t="s">
        <v>366</v>
      </c>
      <c r="B466" s="152"/>
      <c r="C466" s="152" t="s">
        <v>359</v>
      </c>
      <c r="D466" s="152" t="s">
        <v>360</v>
      </c>
      <c r="E466" s="152" t="s">
        <v>234</v>
      </c>
      <c r="F466" s="162">
        <v>19.094000000000001</v>
      </c>
      <c r="G466" s="152"/>
      <c r="H466" s="152" t="s">
        <v>171</v>
      </c>
      <c r="I466" s="152" t="s">
        <v>574</v>
      </c>
      <c r="J466" s="153">
        <v>13600</v>
      </c>
      <c r="K466" s="153">
        <v>816</v>
      </c>
      <c r="L466" s="155">
        <v>6</v>
      </c>
      <c r="M466" s="153">
        <v>570</v>
      </c>
      <c r="N466" s="155">
        <v>69.8</v>
      </c>
      <c r="O466" s="153">
        <v>100</v>
      </c>
      <c r="P466" s="155">
        <v>12.3</v>
      </c>
      <c r="Q466" s="153">
        <v>20</v>
      </c>
      <c r="R466" s="155">
        <v>2.4</v>
      </c>
      <c r="S466" s="153">
        <v>126</v>
      </c>
      <c r="T466" s="155">
        <v>15.5</v>
      </c>
      <c r="U466" s="163">
        <v>76</v>
      </c>
      <c r="V466" s="163">
        <v>96</v>
      </c>
      <c r="W466" s="164" t="s">
        <v>169</v>
      </c>
    </row>
    <row r="467" spans="1:23" x14ac:dyDescent="0.25">
      <c r="A467" s="152" t="s">
        <v>366</v>
      </c>
      <c r="B467" s="152"/>
      <c r="C467" s="152" t="s">
        <v>359</v>
      </c>
      <c r="D467" s="152" t="s">
        <v>360</v>
      </c>
      <c r="E467" s="152" t="s">
        <v>234</v>
      </c>
      <c r="F467" s="162">
        <v>19.094000000000001</v>
      </c>
      <c r="G467" s="152"/>
      <c r="H467" s="152" t="s">
        <v>167</v>
      </c>
      <c r="I467" s="152" t="s">
        <v>574</v>
      </c>
      <c r="J467" s="153">
        <v>17000</v>
      </c>
      <c r="K467" s="153">
        <v>1020</v>
      </c>
      <c r="L467" s="155">
        <v>6</v>
      </c>
      <c r="M467" s="153">
        <v>712</v>
      </c>
      <c r="N467" s="155">
        <v>69.8</v>
      </c>
      <c r="O467" s="153">
        <v>125</v>
      </c>
      <c r="P467" s="155">
        <v>12.3</v>
      </c>
      <c r="Q467" s="153">
        <v>23</v>
      </c>
      <c r="R467" s="155">
        <v>2.2999999999999998</v>
      </c>
      <c r="S467" s="153">
        <v>159</v>
      </c>
      <c r="T467" s="155">
        <v>15.6</v>
      </c>
      <c r="U467" s="163">
        <v>95</v>
      </c>
      <c r="V467" s="163">
        <v>96</v>
      </c>
      <c r="W467" s="164" t="s">
        <v>169</v>
      </c>
    </row>
    <row r="468" spans="1:23" x14ac:dyDescent="0.25">
      <c r="A468" s="152" t="s">
        <v>366</v>
      </c>
      <c r="B468" s="152"/>
      <c r="C468" s="152" t="s">
        <v>359</v>
      </c>
      <c r="D468" s="152" t="s">
        <v>360</v>
      </c>
      <c r="E468" s="152" t="s">
        <v>575</v>
      </c>
      <c r="F468" s="162">
        <v>17.68</v>
      </c>
      <c r="G468" s="152"/>
      <c r="H468" s="152" t="s">
        <v>171</v>
      </c>
      <c r="I468" s="152" t="s">
        <v>576</v>
      </c>
      <c r="J468" s="153">
        <v>56000</v>
      </c>
      <c r="K468" s="153">
        <v>560</v>
      </c>
      <c r="L468" s="155">
        <v>1</v>
      </c>
      <c r="M468" s="153">
        <v>299</v>
      </c>
      <c r="N468" s="155">
        <v>53.4</v>
      </c>
      <c r="O468" s="153">
        <v>133</v>
      </c>
      <c r="P468" s="155">
        <v>23.8</v>
      </c>
      <c r="Q468" s="153">
        <v>86</v>
      </c>
      <c r="R468" s="155">
        <v>15.3</v>
      </c>
      <c r="S468" s="153">
        <v>42</v>
      </c>
      <c r="T468" s="155">
        <v>7.5</v>
      </c>
      <c r="U468" s="163">
        <v>50</v>
      </c>
      <c r="V468" s="163">
        <v>86</v>
      </c>
      <c r="W468" s="164" t="s">
        <v>169</v>
      </c>
    </row>
    <row r="469" spans="1:23" x14ac:dyDescent="0.25">
      <c r="A469" s="152" t="s">
        <v>366</v>
      </c>
      <c r="B469" s="152"/>
      <c r="C469" s="152" t="s">
        <v>359</v>
      </c>
      <c r="D469" s="152" t="s">
        <v>360</v>
      </c>
      <c r="E469" s="152" t="s">
        <v>166</v>
      </c>
      <c r="F469" s="162">
        <v>17.268000000000001</v>
      </c>
      <c r="G469" s="152"/>
      <c r="H469" s="152" t="s">
        <v>171</v>
      </c>
      <c r="I469" s="152" t="s">
        <v>577</v>
      </c>
      <c r="J469" s="153">
        <v>82000</v>
      </c>
      <c r="K469" s="153">
        <v>4346</v>
      </c>
      <c r="L469" s="155">
        <v>5.3</v>
      </c>
      <c r="M469" s="153">
        <v>2369</v>
      </c>
      <c r="N469" s="155">
        <v>54.5</v>
      </c>
      <c r="O469" s="153">
        <v>409</v>
      </c>
      <c r="P469" s="155">
        <v>9.4</v>
      </c>
      <c r="Q469" s="153">
        <v>235</v>
      </c>
      <c r="R469" s="155">
        <v>5.4</v>
      </c>
      <c r="S469" s="153">
        <v>1334</v>
      </c>
      <c r="T469" s="155">
        <v>30.7</v>
      </c>
      <c r="U469" s="163">
        <v>615</v>
      </c>
      <c r="V469" s="163">
        <v>97</v>
      </c>
      <c r="W469" s="164" t="s">
        <v>169</v>
      </c>
    </row>
    <row r="470" spans="1:23" x14ac:dyDescent="0.25">
      <c r="A470" s="152" t="s">
        <v>366</v>
      </c>
      <c r="B470" s="152"/>
      <c r="C470" s="152" t="s">
        <v>359</v>
      </c>
      <c r="D470" s="152" t="s">
        <v>360</v>
      </c>
      <c r="E470" s="152"/>
      <c r="F470" s="162">
        <v>18.940000000000001</v>
      </c>
      <c r="G470" s="152"/>
      <c r="H470" s="152" t="s">
        <v>167</v>
      </c>
      <c r="I470" s="152" t="s">
        <v>578</v>
      </c>
      <c r="J470" s="153">
        <v>14800</v>
      </c>
      <c r="K470" s="153">
        <v>903</v>
      </c>
      <c r="L470" s="155">
        <v>6.1</v>
      </c>
      <c r="M470" s="153">
        <v>630</v>
      </c>
      <c r="N470" s="155">
        <v>69.8</v>
      </c>
      <c r="O470" s="153">
        <v>111</v>
      </c>
      <c r="P470" s="155">
        <v>12.3</v>
      </c>
      <c r="Q470" s="153">
        <v>22</v>
      </c>
      <c r="R470" s="155">
        <v>2.4</v>
      </c>
      <c r="S470" s="153">
        <v>140</v>
      </c>
      <c r="T470" s="155">
        <v>15.5</v>
      </c>
      <c r="U470" s="163">
        <v>84</v>
      </c>
      <c r="V470" s="163">
        <v>96</v>
      </c>
      <c r="W470" s="164" t="s">
        <v>169</v>
      </c>
    </row>
    <row r="471" spans="1:23" x14ac:dyDescent="0.25">
      <c r="A471" s="152" t="s">
        <v>366</v>
      </c>
      <c r="B471" s="152"/>
      <c r="C471" s="152" t="s">
        <v>359</v>
      </c>
      <c r="D471" s="152" t="s">
        <v>360</v>
      </c>
      <c r="E471" s="152" t="s">
        <v>166</v>
      </c>
      <c r="F471" s="162">
        <v>16.539000000000001</v>
      </c>
      <c r="G471" s="152"/>
      <c r="H471" s="152" t="s">
        <v>171</v>
      </c>
      <c r="I471" s="152" t="s">
        <v>579</v>
      </c>
      <c r="J471" s="153">
        <v>160000</v>
      </c>
      <c r="K471" s="153">
        <v>7280</v>
      </c>
      <c r="L471" s="155">
        <v>4.55</v>
      </c>
      <c r="M471" s="153">
        <v>3416</v>
      </c>
      <c r="N471" s="155">
        <v>46.92</v>
      </c>
      <c r="O471" s="153">
        <v>737</v>
      </c>
      <c r="P471" s="155">
        <v>10.119999999999999</v>
      </c>
      <c r="Q471" s="153">
        <v>566</v>
      </c>
      <c r="R471" s="155">
        <v>7.77</v>
      </c>
      <c r="S471" s="153">
        <v>2562</v>
      </c>
      <c r="T471" s="155">
        <v>35.19</v>
      </c>
      <c r="U471" s="163">
        <v>1154</v>
      </c>
      <c r="V471" s="163">
        <v>7</v>
      </c>
      <c r="W471" s="164" t="s">
        <v>179</v>
      </c>
    </row>
    <row r="472" spans="1:23" x14ac:dyDescent="0.25">
      <c r="A472" s="152" t="s">
        <v>378</v>
      </c>
      <c r="B472" s="152"/>
      <c r="C472" s="152" t="s">
        <v>359</v>
      </c>
      <c r="D472" s="152" t="s">
        <v>360</v>
      </c>
      <c r="E472" s="152" t="s">
        <v>208</v>
      </c>
      <c r="F472" s="162">
        <v>27.65</v>
      </c>
      <c r="G472" s="152"/>
      <c r="H472" s="152" t="s">
        <v>167</v>
      </c>
      <c r="I472" s="152" t="s">
        <v>580</v>
      </c>
      <c r="J472" s="153">
        <v>179000</v>
      </c>
      <c r="K472" s="153">
        <v>12709</v>
      </c>
      <c r="L472" s="155">
        <v>7.1</v>
      </c>
      <c r="M472" s="153">
        <v>6202</v>
      </c>
      <c r="N472" s="155">
        <v>48.8</v>
      </c>
      <c r="O472" s="153">
        <v>1436</v>
      </c>
      <c r="P472" s="155">
        <v>11.3</v>
      </c>
      <c r="Q472" s="153">
        <v>712</v>
      </c>
      <c r="R472" s="155">
        <v>5.6</v>
      </c>
      <c r="S472" s="153">
        <v>4359</v>
      </c>
      <c r="T472" s="155">
        <v>34.299999999999997</v>
      </c>
      <c r="U472" s="163">
        <v>1958</v>
      </c>
      <c r="V472" s="163">
        <v>96</v>
      </c>
      <c r="W472" s="164" t="s">
        <v>169</v>
      </c>
    </row>
    <row r="473" spans="1:23" x14ac:dyDescent="0.25">
      <c r="A473" s="152" t="s">
        <v>374</v>
      </c>
      <c r="B473" s="152"/>
      <c r="C473" s="152" t="s">
        <v>359</v>
      </c>
      <c r="D473" s="152" t="s">
        <v>360</v>
      </c>
      <c r="E473" s="152"/>
      <c r="F473" s="162">
        <v>10.57</v>
      </c>
      <c r="G473" s="152"/>
      <c r="H473" s="152" t="s">
        <v>171</v>
      </c>
      <c r="I473" s="152" t="s">
        <v>581</v>
      </c>
      <c r="J473" s="153">
        <v>130000</v>
      </c>
      <c r="K473" s="153">
        <v>4810</v>
      </c>
      <c r="L473" s="155">
        <v>3.7</v>
      </c>
      <c r="M473" s="153">
        <v>2876</v>
      </c>
      <c r="N473" s="155">
        <v>59.8</v>
      </c>
      <c r="O473" s="153">
        <v>611</v>
      </c>
      <c r="P473" s="155">
        <v>12.7</v>
      </c>
      <c r="Q473" s="153">
        <v>168</v>
      </c>
      <c r="R473" s="155">
        <v>3.5</v>
      </c>
      <c r="S473" s="153">
        <v>1154</v>
      </c>
      <c r="T473" s="155">
        <v>24</v>
      </c>
      <c r="U473" s="163">
        <v>580</v>
      </c>
      <c r="V473" s="163">
        <v>84</v>
      </c>
      <c r="W473" s="164" t="s">
        <v>179</v>
      </c>
    </row>
    <row r="474" spans="1:23" x14ac:dyDescent="0.25">
      <c r="A474" s="152" t="s">
        <v>374</v>
      </c>
      <c r="B474" s="152"/>
      <c r="C474" s="152" t="s">
        <v>359</v>
      </c>
      <c r="D474" s="152" t="s">
        <v>360</v>
      </c>
      <c r="E474" s="152"/>
      <c r="F474" s="162">
        <v>10.57</v>
      </c>
      <c r="G474" s="152"/>
      <c r="H474" s="152" t="s">
        <v>167</v>
      </c>
      <c r="I474" s="152" t="s">
        <v>581</v>
      </c>
      <c r="J474" s="153">
        <v>113000</v>
      </c>
      <c r="K474" s="153">
        <v>4972</v>
      </c>
      <c r="L474" s="155">
        <v>4.4000000000000004</v>
      </c>
      <c r="M474" s="153">
        <v>2809</v>
      </c>
      <c r="N474" s="155">
        <v>56.5</v>
      </c>
      <c r="O474" s="153">
        <v>766</v>
      </c>
      <c r="P474" s="155">
        <v>15.4</v>
      </c>
      <c r="Q474" s="153">
        <v>254</v>
      </c>
      <c r="R474" s="155">
        <v>5.0999999999999996</v>
      </c>
      <c r="S474" s="153">
        <v>1144</v>
      </c>
      <c r="T474" s="155">
        <v>23</v>
      </c>
      <c r="U474" s="163">
        <v>601</v>
      </c>
      <c r="V474" s="163">
        <v>78</v>
      </c>
      <c r="W474" s="164" t="s">
        <v>179</v>
      </c>
    </row>
    <row r="475" spans="1:23" x14ac:dyDescent="0.25">
      <c r="A475" s="152" t="s">
        <v>376</v>
      </c>
      <c r="B475" s="152"/>
      <c r="C475" s="152" t="s">
        <v>359</v>
      </c>
      <c r="D475" s="152" t="s">
        <v>360</v>
      </c>
      <c r="E475" s="152"/>
      <c r="F475" s="162">
        <v>24.44</v>
      </c>
      <c r="G475" s="152"/>
      <c r="H475" s="152" t="s">
        <v>379</v>
      </c>
      <c r="I475" s="152" t="s">
        <v>582</v>
      </c>
      <c r="J475" s="153">
        <v>210100</v>
      </c>
      <c r="K475" s="153">
        <v>12165</v>
      </c>
      <c r="L475" s="155">
        <v>5.79</v>
      </c>
      <c r="M475" s="153">
        <v>6355</v>
      </c>
      <c r="N475" s="155">
        <v>52.24</v>
      </c>
      <c r="O475" s="153">
        <v>1178</v>
      </c>
      <c r="P475" s="155">
        <v>9.68</v>
      </c>
      <c r="Q475" s="153">
        <v>417</v>
      </c>
      <c r="R475" s="155">
        <v>3.43</v>
      </c>
      <c r="S475" s="153">
        <v>4215</v>
      </c>
      <c r="T475" s="155">
        <v>34.65</v>
      </c>
      <c r="U475" s="163">
        <v>1846</v>
      </c>
      <c r="V475" s="163">
        <v>22</v>
      </c>
      <c r="W475" s="164" t="s">
        <v>179</v>
      </c>
    </row>
    <row r="476" spans="1:23" x14ac:dyDescent="0.25">
      <c r="A476" s="152" t="s">
        <v>374</v>
      </c>
      <c r="B476" s="152"/>
      <c r="C476" s="152" t="s">
        <v>359</v>
      </c>
      <c r="D476" s="152" t="s">
        <v>360</v>
      </c>
      <c r="E476" s="152" t="s">
        <v>166</v>
      </c>
      <c r="F476" s="162">
        <v>18.727</v>
      </c>
      <c r="G476" s="152"/>
      <c r="H476" s="152" t="s">
        <v>171</v>
      </c>
      <c r="I476" s="152" t="s">
        <v>583</v>
      </c>
      <c r="J476" s="153">
        <v>112000</v>
      </c>
      <c r="K476" s="153">
        <v>3293</v>
      </c>
      <c r="L476" s="155">
        <v>2.94</v>
      </c>
      <c r="M476" s="153">
        <v>1010</v>
      </c>
      <c r="N476" s="155">
        <v>30.67</v>
      </c>
      <c r="O476" s="153">
        <v>1325</v>
      </c>
      <c r="P476" s="155">
        <v>40.229999999999997</v>
      </c>
      <c r="Q476" s="153">
        <v>199</v>
      </c>
      <c r="R476" s="155">
        <v>6.05</v>
      </c>
      <c r="S476" s="153">
        <v>759</v>
      </c>
      <c r="T476" s="155">
        <v>23.05</v>
      </c>
      <c r="U476" s="163">
        <v>448</v>
      </c>
      <c r="V476" s="163">
        <v>22</v>
      </c>
      <c r="W476" s="164" t="s">
        <v>179</v>
      </c>
    </row>
    <row r="477" spans="1:23" x14ac:dyDescent="0.25">
      <c r="A477" s="152" t="s">
        <v>374</v>
      </c>
      <c r="B477" s="152"/>
      <c r="C477" s="152" t="s">
        <v>359</v>
      </c>
      <c r="D477" s="152" t="s">
        <v>360</v>
      </c>
      <c r="E477" s="152" t="s">
        <v>166</v>
      </c>
      <c r="F477" s="162">
        <v>18.727</v>
      </c>
      <c r="G477" s="152"/>
      <c r="H477" s="152" t="s">
        <v>167</v>
      </c>
      <c r="I477" s="152" t="s">
        <v>583</v>
      </c>
      <c r="J477" s="153">
        <v>83000</v>
      </c>
      <c r="K477" s="153">
        <v>9819</v>
      </c>
      <c r="L477" s="155">
        <v>11.83</v>
      </c>
      <c r="M477" s="153">
        <v>7408</v>
      </c>
      <c r="N477" s="155">
        <v>75.45</v>
      </c>
      <c r="O477" s="153">
        <v>571</v>
      </c>
      <c r="P477" s="155">
        <v>5.82</v>
      </c>
      <c r="Q477" s="153">
        <v>408</v>
      </c>
      <c r="R477" s="155">
        <v>4.16</v>
      </c>
      <c r="S477" s="153">
        <v>1431</v>
      </c>
      <c r="T477" s="155">
        <v>14.57</v>
      </c>
      <c r="U477" s="163">
        <v>865</v>
      </c>
      <c r="V477" s="163">
        <v>17</v>
      </c>
      <c r="W477" s="164" t="s">
        <v>179</v>
      </c>
    </row>
    <row r="478" spans="1:23" x14ac:dyDescent="0.25">
      <c r="A478" s="152" t="s">
        <v>362</v>
      </c>
      <c r="B478" s="152"/>
      <c r="C478" s="152" t="s">
        <v>359</v>
      </c>
      <c r="D478" s="152" t="s">
        <v>360</v>
      </c>
      <c r="E478" s="152" t="s">
        <v>166</v>
      </c>
      <c r="F478" s="162">
        <v>54.39</v>
      </c>
      <c r="G478" s="152"/>
      <c r="H478" s="152" t="s">
        <v>167</v>
      </c>
      <c r="I478" s="152" t="s">
        <v>584</v>
      </c>
      <c r="J478" s="153">
        <v>120000</v>
      </c>
      <c r="K478" s="153">
        <v>10860</v>
      </c>
      <c r="L478" s="155">
        <v>9.0500000000000007</v>
      </c>
      <c r="M478" s="153">
        <v>5224</v>
      </c>
      <c r="N478" s="155">
        <v>48.1</v>
      </c>
      <c r="O478" s="153">
        <v>620</v>
      </c>
      <c r="P478" s="155">
        <v>5.71</v>
      </c>
      <c r="Q478" s="153">
        <v>382</v>
      </c>
      <c r="R478" s="155">
        <v>3.52</v>
      </c>
      <c r="S478" s="153">
        <v>4634</v>
      </c>
      <c r="T478" s="155">
        <v>42.67</v>
      </c>
      <c r="U478" s="163">
        <v>1895</v>
      </c>
      <c r="V478" s="163">
        <v>19</v>
      </c>
      <c r="W478" s="164" t="s">
        <v>169</v>
      </c>
    </row>
    <row r="479" spans="1:23" x14ac:dyDescent="0.25">
      <c r="A479" s="152" t="s">
        <v>374</v>
      </c>
      <c r="B479" s="152"/>
      <c r="C479" s="152" t="s">
        <v>359</v>
      </c>
      <c r="D479" s="152" t="s">
        <v>360</v>
      </c>
      <c r="E479" s="152" t="s">
        <v>299</v>
      </c>
      <c r="F479" s="162">
        <v>2.379</v>
      </c>
      <c r="G479" s="152"/>
      <c r="H479" s="152" t="s">
        <v>171</v>
      </c>
      <c r="I479" s="152" t="s">
        <v>585</v>
      </c>
      <c r="J479" s="153">
        <v>97000</v>
      </c>
      <c r="K479" s="153">
        <v>1164</v>
      </c>
      <c r="L479" s="155">
        <v>1.2</v>
      </c>
      <c r="M479" s="153">
        <v>987</v>
      </c>
      <c r="N479" s="155">
        <v>84.8</v>
      </c>
      <c r="O479" s="153">
        <v>83</v>
      </c>
      <c r="P479" s="155">
        <v>7.1</v>
      </c>
      <c r="Q479" s="153">
        <v>8</v>
      </c>
      <c r="R479" s="155">
        <v>0.7</v>
      </c>
      <c r="S479" s="153">
        <v>86</v>
      </c>
      <c r="T479" s="155">
        <v>7.4</v>
      </c>
      <c r="U479" s="163">
        <v>73</v>
      </c>
      <c r="V479" s="163">
        <v>78</v>
      </c>
      <c r="W479" s="164" t="s">
        <v>179</v>
      </c>
    </row>
    <row r="480" spans="1:23" x14ac:dyDescent="0.25">
      <c r="A480" s="152" t="s">
        <v>374</v>
      </c>
      <c r="B480" s="152"/>
      <c r="C480" s="152" t="s">
        <v>359</v>
      </c>
      <c r="D480" s="152" t="s">
        <v>360</v>
      </c>
      <c r="E480" s="152" t="s">
        <v>299</v>
      </c>
      <c r="F480" s="162">
        <v>2.379</v>
      </c>
      <c r="G480" s="152"/>
      <c r="H480" s="152" t="s">
        <v>167</v>
      </c>
      <c r="I480" s="152" t="s">
        <v>585</v>
      </c>
      <c r="J480" s="153">
        <v>128000</v>
      </c>
      <c r="K480" s="153">
        <v>3584</v>
      </c>
      <c r="L480" s="155">
        <v>2.8</v>
      </c>
      <c r="M480" s="153">
        <v>2398</v>
      </c>
      <c r="N480" s="155">
        <v>66.900000000000006</v>
      </c>
      <c r="O480" s="153">
        <v>516</v>
      </c>
      <c r="P480" s="155">
        <v>14.4</v>
      </c>
      <c r="Q480" s="153">
        <v>154</v>
      </c>
      <c r="R480" s="155">
        <v>4.3</v>
      </c>
      <c r="S480" s="153">
        <v>516</v>
      </c>
      <c r="T480" s="155">
        <v>14.4</v>
      </c>
      <c r="U480" s="163">
        <v>332</v>
      </c>
      <c r="V480" s="163">
        <v>83</v>
      </c>
      <c r="W480" s="164" t="s">
        <v>179</v>
      </c>
    </row>
    <row r="481" spans="1:23" x14ac:dyDescent="0.25">
      <c r="A481" s="152" t="s">
        <v>374</v>
      </c>
      <c r="B481" s="152"/>
      <c r="C481" s="152" t="s">
        <v>359</v>
      </c>
      <c r="D481" s="152" t="s">
        <v>360</v>
      </c>
      <c r="E481" s="152"/>
      <c r="F481" s="162">
        <v>5.6379999999999999</v>
      </c>
      <c r="G481" s="152"/>
      <c r="H481" s="152" t="s">
        <v>171</v>
      </c>
      <c r="I481" s="152" t="s">
        <v>586</v>
      </c>
      <c r="J481" s="153">
        <v>219000</v>
      </c>
      <c r="K481" s="153">
        <v>6570</v>
      </c>
      <c r="L481" s="155">
        <v>3</v>
      </c>
      <c r="M481" s="153">
        <v>3843</v>
      </c>
      <c r="N481" s="155">
        <v>58.5</v>
      </c>
      <c r="O481" s="153">
        <v>834</v>
      </c>
      <c r="P481" s="155">
        <v>12.7</v>
      </c>
      <c r="Q481" s="153">
        <v>276</v>
      </c>
      <c r="R481" s="155">
        <v>4.2</v>
      </c>
      <c r="S481" s="153">
        <v>1616</v>
      </c>
      <c r="T481" s="155">
        <v>24.6</v>
      </c>
      <c r="U481" s="163">
        <v>809</v>
      </c>
      <c r="V481" s="163">
        <v>83</v>
      </c>
      <c r="W481" s="164" t="s">
        <v>179</v>
      </c>
    </row>
    <row r="482" spans="1:23" x14ac:dyDescent="0.25">
      <c r="A482" s="152" t="s">
        <v>374</v>
      </c>
      <c r="B482" s="152"/>
      <c r="C482" s="152" t="s">
        <v>359</v>
      </c>
      <c r="D482" s="152" t="s">
        <v>360</v>
      </c>
      <c r="E482" s="152"/>
      <c r="F482" s="162">
        <v>5.6379999999999999</v>
      </c>
      <c r="G482" s="152"/>
      <c r="H482" s="152" t="s">
        <v>167</v>
      </c>
      <c r="I482" s="152" t="s">
        <v>586</v>
      </c>
      <c r="J482" s="153">
        <v>246000</v>
      </c>
      <c r="K482" s="153">
        <v>8610</v>
      </c>
      <c r="L482" s="155">
        <v>3.5</v>
      </c>
      <c r="M482" s="153">
        <v>5510</v>
      </c>
      <c r="N482" s="155">
        <v>64</v>
      </c>
      <c r="O482" s="153">
        <v>990</v>
      </c>
      <c r="P482" s="155">
        <v>11.5</v>
      </c>
      <c r="Q482" s="153">
        <v>387</v>
      </c>
      <c r="R482" s="155">
        <v>4.5</v>
      </c>
      <c r="S482" s="153">
        <v>1722</v>
      </c>
      <c r="T482" s="155">
        <v>20</v>
      </c>
      <c r="U482" s="163">
        <v>935</v>
      </c>
      <c r="V482" s="163">
        <v>84</v>
      </c>
      <c r="W482" s="164" t="s">
        <v>169</v>
      </c>
    </row>
    <row r="483" spans="1:23" x14ac:dyDescent="0.25">
      <c r="A483" s="152" t="s">
        <v>374</v>
      </c>
      <c r="B483" s="152"/>
      <c r="C483" s="152" t="s">
        <v>359</v>
      </c>
      <c r="D483" s="152" t="s">
        <v>568</v>
      </c>
      <c r="E483" s="152" t="s">
        <v>166</v>
      </c>
      <c r="F483" s="162">
        <v>10.01</v>
      </c>
      <c r="G483" s="152"/>
      <c r="H483" s="152" t="s">
        <v>171</v>
      </c>
      <c r="I483" s="152" t="s">
        <v>587</v>
      </c>
      <c r="J483" s="153">
        <v>14500</v>
      </c>
      <c r="K483" s="153">
        <v>2016</v>
      </c>
      <c r="L483" s="155">
        <v>13.9</v>
      </c>
      <c r="M483" s="153">
        <v>722</v>
      </c>
      <c r="N483" s="155">
        <v>35.799999999999997</v>
      </c>
      <c r="O483" s="153">
        <v>93</v>
      </c>
      <c r="P483" s="155">
        <v>4.5999999999999996</v>
      </c>
      <c r="Q483" s="153">
        <v>46</v>
      </c>
      <c r="R483" s="155">
        <v>2.2999999999999998</v>
      </c>
      <c r="S483" s="153">
        <v>1155</v>
      </c>
      <c r="T483" s="155">
        <v>57.3</v>
      </c>
      <c r="U483" s="163">
        <v>439</v>
      </c>
      <c r="V483" s="163">
        <v>5</v>
      </c>
      <c r="W483" s="164" t="s">
        <v>169</v>
      </c>
    </row>
    <row r="484" spans="1:23" x14ac:dyDescent="0.25">
      <c r="A484" s="152" t="s">
        <v>374</v>
      </c>
      <c r="B484" s="152"/>
      <c r="C484" s="152" t="s">
        <v>359</v>
      </c>
      <c r="D484" s="152" t="s">
        <v>568</v>
      </c>
      <c r="E484" s="152" t="s">
        <v>166</v>
      </c>
      <c r="F484" s="162">
        <v>10.01</v>
      </c>
      <c r="G484" s="152"/>
      <c r="H484" s="152" t="s">
        <v>167</v>
      </c>
      <c r="I484" s="152" t="s">
        <v>587</v>
      </c>
      <c r="J484" s="153">
        <v>13500</v>
      </c>
      <c r="K484" s="153">
        <v>1877</v>
      </c>
      <c r="L484" s="155">
        <v>13.9</v>
      </c>
      <c r="M484" s="153">
        <v>672</v>
      </c>
      <c r="N484" s="155">
        <v>35.799999999999997</v>
      </c>
      <c r="O484" s="153">
        <v>86</v>
      </c>
      <c r="P484" s="155">
        <v>4.5999999999999996</v>
      </c>
      <c r="Q484" s="153">
        <v>43</v>
      </c>
      <c r="R484" s="155">
        <v>2.2999999999999998</v>
      </c>
      <c r="S484" s="153">
        <v>1076</v>
      </c>
      <c r="T484" s="155">
        <v>57.3</v>
      </c>
      <c r="U484" s="163">
        <v>409</v>
      </c>
      <c r="V484" s="163">
        <v>5</v>
      </c>
      <c r="W484" s="164" t="s">
        <v>169</v>
      </c>
    </row>
    <row r="485" spans="1:23" x14ac:dyDescent="0.25">
      <c r="A485" s="152" t="s">
        <v>374</v>
      </c>
      <c r="B485" s="152"/>
      <c r="C485" s="152" t="s">
        <v>359</v>
      </c>
      <c r="D485" s="152" t="s">
        <v>568</v>
      </c>
      <c r="E485" s="152" t="s">
        <v>166</v>
      </c>
      <c r="F485" s="162">
        <v>23.48</v>
      </c>
      <c r="G485" s="152"/>
      <c r="H485" s="152" t="s">
        <v>167</v>
      </c>
      <c r="I485" s="152" t="s">
        <v>588</v>
      </c>
      <c r="J485" s="153">
        <v>14100</v>
      </c>
      <c r="K485" s="153">
        <v>2273</v>
      </c>
      <c r="L485" s="155">
        <v>16.12</v>
      </c>
      <c r="M485" s="153">
        <v>729</v>
      </c>
      <c r="N485" s="155">
        <v>32.07</v>
      </c>
      <c r="O485" s="153">
        <v>100</v>
      </c>
      <c r="P485" s="155">
        <v>4.4000000000000004</v>
      </c>
      <c r="Q485" s="153">
        <v>49</v>
      </c>
      <c r="R485" s="155">
        <v>2.16</v>
      </c>
      <c r="S485" s="153">
        <v>1395</v>
      </c>
      <c r="T485" s="155">
        <v>61.37</v>
      </c>
      <c r="U485" s="163">
        <v>523</v>
      </c>
      <c r="V485" s="163">
        <v>21</v>
      </c>
      <c r="W485" s="164" t="s">
        <v>179</v>
      </c>
    </row>
    <row r="486" spans="1:23" x14ac:dyDescent="0.25">
      <c r="A486" s="152" t="s">
        <v>374</v>
      </c>
      <c r="B486" s="152"/>
      <c r="C486" s="152" t="s">
        <v>359</v>
      </c>
      <c r="D486" s="152" t="s">
        <v>568</v>
      </c>
      <c r="E486" s="152" t="s">
        <v>166</v>
      </c>
      <c r="F486" s="162">
        <v>29.933</v>
      </c>
      <c r="G486" s="152"/>
      <c r="H486" s="152" t="s">
        <v>171</v>
      </c>
      <c r="I486" s="152" t="s">
        <v>589</v>
      </c>
      <c r="J486" s="153">
        <v>18800</v>
      </c>
      <c r="K486" s="153">
        <v>3053</v>
      </c>
      <c r="L486" s="155">
        <v>16.239999999999998</v>
      </c>
      <c r="M486" s="153">
        <v>905</v>
      </c>
      <c r="N486" s="155">
        <v>29.63</v>
      </c>
      <c r="O486" s="153">
        <v>141</v>
      </c>
      <c r="P486" s="155">
        <v>4.63</v>
      </c>
      <c r="Q486" s="153">
        <v>56</v>
      </c>
      <c r="R486" s="155">
        <v>1.85</v>
      </c>
      <c r="S486" s="153">
        <v>1951</v>
      </c>
      <c r="T486" s="155">
        <v>63.89</v>
      </c>
      <c r="U486" s="163">
        <v>726</v>
      </c>
      <c r="V486" s="163">
        <v>5</v>
      </c>
      <c r="W486" s="164" t="s">
        <v>169</v>
      </c>
    </row>
    <row r="487" spans="1:23" x14ac:dyDescent="0.25">
      <c r="A487" s="152" t="s">
        <v>374</v>
      </c>
      <c r="B487" s="152"/>
      <c r="C487" s="152" t="s">
        <v>359</v>
      </c>
      <c r="D487" s="152" t="s">
        <v>568</v>
      </c>
      <c r="E487" s="152" t="s">
        <v>166</v>
      </c>
      <c r="F487" s="162">
        <v>37.972000000000001</v>
      </c>
      <c r="G487" s="152"/>
      <c r="H487" s="152" t="s">
        <v>171</v>
      </c>
      <c r="I487" s="152" t="s">
        <v>590</v>
      </c>
      <c r="J487" s="153">
        <v>36500</v>
      </c>
      <c r="K487" s="153">
        <v>3906</v>
      </c>
      <c r="L487" s="155">
        <v>10.7</v>
      </c>
      <c r="M487" s="153">
        <v>1258</v>
      </c>
      <c r="N487" s="155">
        <v>32.200000000000003</v>
      </c>
      <c r="O487" s="153">
        <v>215</v>
      </c>
      <c r="P487" s="155">
        <v>5.5</v>
      </c>
      <c r="Q487" s="153">
        <v>86</v>
      </c>
      <c r="R487" s="155">
        <v>2.2000000000000002</v>
      </c>
      <c r="S487" s="153">
        <v>2348</v>
      </c>
      <c r="T487" s="155">
        <v>60.1</v>
      </c>
      <c r="U487" s="163">
        <v>887</v>
      </c>
      <c r="V487" s="163">
        <v>5</v>
      </c>
      <c r="W487" s="164" t="s">
        <v>169</v>
      </c>
    </row>
    <row r="488" spans="1:23" x14ac:dyDescent="0.25">
      <c r="A488" s="152" t="s">
        <v>374</v>
      </c>
      <c r="B488" s="152"/>
      <c r="C488" s="152" t="s">
        <v>359</v>
      </c>
      <c r="D488" s="152" t="s">
        <v>568</v>
      </c>
      <c r="E488" s="152" t="s">
        <v>166</v>
      </c>
      <c r="F488" s="162">
        <v>37.972000000000001</v>
      </c>
      <c r="G488" s="152"/>
      <c r="H488" s="152" t="s">
        <v>167</v>
      </c>
      <c r="I488" s="152" t="s">
        <v>590</v>
      </c>
      <c r="J488" s="153">
        <v>36500</v>
      </c>
      <c r="K488" s="153">
        <v>3712</v>
      </c>
      <c r="L488" s="155">
        <v>10.17</v>
      </c>
      <c r="M488" s="153">
        <v>1197</v>
      </c>
      <c r="N488" s="155">
        <v>32.24</v>
      </c>
      <c r="O488" s="153">
        <v>203</v>
      </c>
      <c r="P488" s="155">
        <v>5.46</v>
      </c>
      <c r="Q488" s="153">
        <v>81</v>
      </c>
      <c r="R488" s="155">
        <v>2.19</v>
      </c>
      <c r="S488" s="153">
        <v>2231</v>
      </c>
      <c r="T488" s="155">
        <v>60.11</v>
      </c>
      <c r="U488" s="163">
        <v>842</v>
      </c>
      <c r="V488" s="163">
        <v>5</v>
      </c>
      <c r="W488" s="164" t="s">
        <v>169</v>
      </c>
    </row>
    <row r="489" spans="1:23" x14ac:dyDescent="0.25">
      <c r="A489" s="152" t="s">
        <v>374</v>
      </c>
      <c r="B489" s="152"/>
      <c r="C489" s="152" t="s">
        <v>359</v>
      </c>
      <c r="D489" s="152" t="s">
        <v>568</v>
      </c>
      <c r="E489" s="152" t="s">
        <v>166</v>
      </c>
      <c r="F489" s="162">
        <v>40.944000000000003</v>
      </c>
      <c r="G489" s="152"/>
      <c r="H489" s="152" t="s">
        <v>171</v>
      </c>
      <c r="I489" s="152" t="s">
        <v>591</v>
      </c>
      <c r="J489" s="153">
        <v>27500</v>
      </c>
      <c r="K489" s="153">
        <v>4903</v>
      </c>
      <c r="L489" s="155">
        <v>17.829999999999998</v>
      </c>
      <c r="M489" s="153">
        <v>2792</v>
      </c>
      <c r="N489" s="155">
        <v>56.94</v>
      </c>
      <c r="O489" s="153">
        <v>225</v>
      </c>
      <c r="P489" s="155">
        <v>4.59</v>
      </c>
      <c r="Q489" s="153">
        <v>96</v>
      </c>
      <c r="R489" s="155">
        <v>1.96</v>
      </c>
      <c r="S489" s="153">
        <v>1790</v>
      </c>
      <c r="T489" s="155">
        <v>36.51</v>
      </c>
      <c r="U489" s="163">
        <v>750</v>
      </c>
      <c r="V489" s="163">
        <v>22</v>
      </c>
      <c r="W489" s="164" t="s">
        <v>169</v>
      </c>
    </row>
    <row r="490" spans="1:23" x14ac:dyDescent="0.25">
      <c r="A490" s="152" t="s">
        <v>374</v>
      </c>
      <c r="B490" s="152"/>
      <c r="C490" s="152" t="s">
        <v>359</v>
      </c>
      <c r="D490" s="152" t="s">
        <v>568</v>
      </c>
      <c r="E490" s="152" t="s">
        <v>166</v>
      </c>
      <c r="F490" s="162">
        <v>40.944000000000003</v>
      </c>
      <c r="G490" s="152"/>
      <c r="H490" s="152" t="s">
        <v>167</v>
      </c>
      <c r="I490" s="152" t="s">
        <v>591</v>
      </c>
      <c r="J490" s="153">
        <v>24500</v>
      </c>
      <c r="K490" s="153">
        <v>4885</v>
      </c>
      <c r="L490" s="155">
        <v>19.940000000000001</v>
      </c>
      <c r="M490" s="153">
        <v>1423</v>
      </c>
      <c r="N490" s="155">
        <v>29.12</v>
      </c>
      <c r="O490" s="153">
        <v>1594</v>
      </c>
      <c r="P490" s="155">
        <v>32.64</v>
      </c>
      <c r="Q490" s="153">
        <v>139</v>
      </c>
      <c r="R490" s="155">
        <v>2.84</v>
      </c>
      <c r="S490" s="153">
        <v>1729</v>
      </c>
      <c r="T490" s="155">
        <v>35.39</v>
      </c>
      <c r="U490" s="163">
        <v>813</v>
      </c>
      <c r="V490" s="163">
        <v>22</v>
      </c>
      <c r="W490" s="164" t="s">
        <v>179</v>
      </c>
    </row>
    <row r="491" spans="1:23" x14ac:dyDescent="0.25">
      <c r="A491" s="152" t="s">
        <v>374</v>
      </c>
      <c r="B491" s="152"/>
      <c r="C491" s="152" t="s">
        <v>359</v>
      </c>
      <c r="D491" s="152" t="s">
        <v>568</v>
      </c>
      <c r="E491" s="152" t="s">
        <v>166</v>
      </c>
      <c r="F491" s="162">
        <v>47.783000000000001</v>
      </c>
      <c r="G491" s="152"/>
      <c r="H491" s="152" t="s">
        <v>167</v>
      </c>
      <c r="I491" s="152" t="s">
        <v>592</v>
      </c>
      <c r="J491" s="153">
        <v>15500</v>
      </c>
      <c r="K491" s="153">
        <v>3722</v>
      </c>
      <c r="L491" s="155">
        <v>24.01</v>
      </c>
      <c r="M491" s="153">
        <v>863</v>
      </c>
      <c r="N491" s="155">
        <v>23.19</v>
      </c>
      <c r="O491" s="153">
        <v>253</v>
      </c>
      <c r="P491" s="155">
        <v>6.8</v>
      </c>
      <c r="Q491" s="153">
        <v>126</v>
      </c>
      <c r="R491" s="155">
        <v>3.39</v>
      </c>
      <c r="S491" s="153">
        <v>2480</v>
      </c>
      <c r="T491" s="155">
        <v>66.63</v>
      </c>
      <c r="U491" s="163">
        <v>928</v>
      </c>
      <c r="V491" s="163">
        <v>22</v>
      </c>
      <c r="W491" s="164" t="s">
        <v>179</v>
      </c>
    </row>
    <row r="492" spans="1:23" x14ac:dyDescent="0.25">
      <c r="A492" s="152" t="s">
        <v>374</v>
      </c>
      <c r="B492" s="152"/>
      <c r="C492" s="152" t="s">
        <v>359</v>
      </c>
      <c r="D492" s="152" t="s">
        <v>568</v>
      </c>
      <c r="E492" s="152" t="s">
        <v>166</v>
      </c>
      <c r="F492" s="162">
        <v>53.497</v>
      </c>
      <c r="G492" s="152"/>
      <c r="H492" s="152" t="s">
        <v>171</v>
      </c>
      <c r="I492" s="152" t="s">
        <v>593</v>
      </c>
      <c r="J492" s="153">
        <v>15100</v>
      </c>
      <c r="K492" s="153">
        <v>3574</v>
      </c>
      <c r="L492" s="155">
        <v>23.67</v>
      </c>
      <c r="M492" s="153">
        <v>698</v>
      </c>
      <c r="N492" s="155">
        <v>19.53</v>
      </c>
      <c r="O492" s="153">
        <v>302</v>
      </c>
      <c r="P492" s="155">
        <v>8.44</v>
      </c>
      <c r="Q492" s="153">
        <v>94</v>
      </c>
      <c r="R492" s="155">
        <v>2.62</v>
      </c>
      <c r="S492" s="153">
        <v>2481</v>
      </c>
      <c r="T492" s="155">
        <v>69.42</v>
      </c>
      <c r="U492" s="163">
        <v>922</v>
      </c>
      <c r="V492" s="163">
        <v>22</v>
      </c>
      <c r="W492" s="164" t="s">
        <v>179</v>
      </c>
    </row>
    <row r="493" spans="1:23" x14ac:dyDescent="0.25">
      <c r="A493" s="152" t="s">
        <v>374</v>
      </c>
      <c r="B493" s="152"/>
      <c r="C493" s="152" t="s">
        <v>359</v>
      </c>
      <c r="D493" s="152" t="s">
        <v>568</v>
      </c>
      <c r="E493" s="152" t="s">
        <v>166</v>
      </c>
      <c r="F493" s="162">
        <v>53.497</v>
      </c>
      <c r="G493" s="152"/>
      <c r="H493" s="152" t="s">
        <v>167</v>
      </c>
      <c r="I493" s="152" t="s">
        <v>593</v>
      </c>
      <c r="J493" s="153">
        <v>16000</v>
      </c>
      <c r="K493" s="153">
        <v>3998</v>
      </c>
      <c r="L493" s="155">
        <v>24.99</v>
      </c>
      <c r="M493" s="153">
        <v>970</v>
      </c>
      <c r="N493" s="155">
        <v>24.26</v>
      </c>
      <c r="O493" s="153">
        <v>338</v>
      </c>
      <c r="P493" s="155">
        <v>8.4499999999999993</v>
      </c>
      <c r="Q493" s="153">
        <v>110</v>
      </c>
      <c r="R493" s="155">
        <v>2.75</v>
      </c>
      <c r="S493" s="153">
        <v>2580</v>
      </c>
      <c r="T493" s="155">
        <v>64.53</v>
      </c>
      <c r="U493" s="163">
        <v>971</v>
      </c>
      <c r="V493" s="163">
        <v>22</v>
      </c>
      <c r="W493" s="164" t="s">
        <v>179</v>
      </c>
    </row>
    <row r="494" spans="1:23" x14ac:dyDescent="0.25">
      <c r="A494" s="152" t="s">
        <v>374</v>
      </c>
      <c r="B494" s="152"/>
      <c r="C494" s="152" t="s">
        <v>359</v>
      </c>
      <c r="D494" s="152" t="s">
        <v>568</v>
      </c>
      <c r="E494" s="152" t="s">
        <v>166</v>
      </c>
      <c r="F494" s="162">
        <v>65.751999999999995</v>
      </c>
      <c r="G494" s="152"/>
      <c r="H494" s="152" t="s">
        <v>171</v>
      </c>
      <c r="I494" s="152" t="s">
        <v>594</v>
      </c>
      <c r="J494" s="153">
        <v>20400</v>
      </c>
      <c r="K494" s="153">
        <v>4337</v>
      </c>
      <c r="L494" s="155">
        <v>21.26</v>
      </c>
      <c r="M494" s="153">
        <v>942</v>
      </c>
      <c r="N494" s="155">
        <v>21.73</v>
      </c>
      <c r="O494" s="153">
        <v>493</v>
      </c>
      <c r="P494" s="155">
        <v>11.37</v>
      </c>
      <c r="Q494" s="153">
        <v>235</v>
      </c>
      <c r="R494" s="155">
        <v>5.43</v>
      </c>
      <c r="S494" s="153">
        <v>2666</v>
      </c>
      <c r="T494" s="155">
        <v>61.47</v>
      </c>
      <c r="U494" s="163">
        <v>1033</v>
      </c>
      <c r="V494" s="163">
        <v>22</v>
      </c>
      <c r="W494" s="164" t="s">
        <v>179</v>
      </c>
    </row>
    <row r="495" spans="1:23" x14ac:dyDescent="0.25">
      <c r="A495" s="152" t="s">
        <v>374</v>
      </c>
      <c r="B495" s="152"/>
      <c r="C495" s="152" t="s">
        <v>359</v>
      </c>
      <c r="D495" s="152" t="s">
        <v>568</v>
      </c>
      <c r="E495" s="152" t="s">
        <v>166</v>
      </c>
      <c r="F495" s="162">
        <v>65.751999999999995</v>
      </c>
      <c r="G495" s="152"/>
      <c r="H495" s="152" t="s">
        <v>167</v>
      </c>
      <c r="I495" s="152" t="s">
        <v>594</v>
      </c>
      <c r="J495" s="153">
        <v>22400</v>
      </c>
      <c r="K495" s="153">
        <v>4836</v>
      </c>
      <c r="L495" s="155">
        <v>21.59</v>
      </c>
      <c r="M495" s="153">
        <v>1052</v>
      </c>
      <c r="N495" s="155">
        <v>21.75</v>
      </c>
      <c r="O495" s="153">
        <v>530</v>
      </c>
      <c r="P495" s="155">
        <v>10.95</v>
      </c>
      <c r="Q495" s="153">
        <v>255</v>
      </c>
      <c r="R495" s="155">
        <v>5.27</v>
      </c>
      <c r="S495" s="153">
        <v>3000</v>
      </c>
      <c r="T495" s="155">
        <v>62.03</v>
      </c>
      <c r="U495" s="163">
        <v>1158</v>
      </c>
      <c r="V495" s="163">
        <v>22</v>
      </c>
      <c r="W495" s="164" t="s">
        <v>179</v>
      </c>
    </row>
    <row r="496" spans="1:23" x14ac:dyDescent="0.25">
      <c r="A496" s="152" t="s">
        <v>374</v>
      </c>
      <c r="B496" s="152"/>
      <c r="C496" s="152" t="s">
        <v>359</v>
      </c>
      <c r="D496" s="152" t="s">
        <v>568</v>
      </c>
      <c r="E496" s="152" t="s">
        <v>166</v>
      </c>
      <c r="F496" s="162">
        <v>96.543999999999997</v>
      </c>
      <c r="G496" s="152"/>
      <c r="H496" s="152" t="s">
        <v>379</v>
      </c>
      <c r="I496" s="152" t="s">
        <v>595</v>
      </c>
      <c r="J496" s="153">
        <v>15500</v>
      </c>
      <c r="K496" s="153">
        <v>3984</v>
      </c>
      <c r="L496" s="155">
        <v>25.7</v>
      </c>
      <c r="M496" s="153">
        <v>962</v>
      </c>
      <c r="N496" s="155">
        <v>24.15</v>
      </c>
      <c r="O496" s="153">
        <v>228</v>
      </c>
      <c r="P496" s="155">
        <v>5.72</v>
      </c>
      <c r="Q496" s="153">
        <v>151</v>
      </c>
      <c r="R496" s="155">
        <v>3.79</v>
      </c>
      <c r="S496" s="153">
        <v>2643</v>
      </c>
      <c r="T496" s="155">
        <v>66.34</v>
      </c>
      <c r="U496" s="163">
        <v>989</v>
      </c>
      <c r="V496" s="163">
        <v>16</v>
      </c>
      <c r="W496" s="164" t="s">
        <v>169</v>
      </c>
    </row>
    <row r="497" spans="1:23" hidden="1" x14ac:dyDescent="0.25">
      <c r="A497" s="152" t="s">
        <v>596</v>
      </c>
      <c r="B497" s="152"/>
      <c r="C497" s="152" t="s">
        <v>202</v>
      </c>
      <c r="D497" s="152" t="s">
        <v>237</v>
      </c>
      <c r="E497" s="152"/>
      <c r="F497" s="162">
        <v>4.5999999999999999E-2</v>
      </c>
      <c r="G497" s="152"/>
      <c r="H497" s="152" t="s">
        <v>167</v>
      </c>
      <c r="I497" s="152" t="s">
        <v>597</v>
      </c>
      <c r="J497" s="153">
        <v>25500</v>
      </c>
      <c r="K497" s="153">
        <v>1785</v>
      </c>
      <c r="L497" s="155">
        <v>7</v>
      </c>
      <c r="M497" s="153">
        <v>1089</v>
      </c>
      <c r="N497" s="155">
        <v>61</v>
      </c>
      <c r="O497" s="153">
        <v>303</v>
      </c>
      <c r="P497" s="155">
        <v>17</v>
      </c>
      <c r="Q497" s="153">
        <v>54</v>
      </c>
      <c r="R497" s="155">
        <v>3</v>
      </c>
      <c r="S497" s="153">
        <v>339</v>
      </c>
      <c r="T497" s="155">
        <v>19</v>
      </c>
      <c r="U497" s="163">
        <v>191</v>
      </c>
      <c r="V497" s="163">
        <v>14</v>
      </c>
      <c r="W497" s="164" t="s">
        <v>169</v>
      </c>
    </row>
    <row r="498" spans="1:23" hidden="1" x14ac:dyDescent="0.25">
      <c r="A498" s="152" t="s">
        <v>596</v>
      </c>
      <c r="B498" s="152"/>
      <c r="C498" s="152" t="s">
        <v>202</v>
      </c>
      <c r="D498" s="152" t="s">
        <v>237</v>
      </c>
      <c r="E498" s="152"/>
      <c r="F498" s="162">
        <v>0.63</v>
      </c>
      <c r="G498" s="152"/>
      <c r="H498" s="152" t="s">
        <v>171</v>
      </c>
      <c r="I498" s="152" t="s">
        <v>242</v>
      </c>
      <c r="J498" s="153">
        <v>5700</v>
      </c>
      <c r="K498" s="153">
        <v>171</v>
      </c>
      <c r="L498" s="155">
        <v>3</v>
      </c>
      <c r="M498" s="153">
        <v>162</v>
      </c>
      <c r="N498" s="155">
        <v>95</v>
      </c>
      <c r="O498" s="153">
        <v>9</v>
      </c>
      <c r="P498" s="155">
        <v>5</v>
      </c>
      <c r="Q498" s="153">
        <v>0</v>
      </c>
      <c r="R498" s="155">
        <v>0</v>
      </c>
      <c r="S498" s="153">
        <v>0</v>
      </c>
      <c r="T498" s="155">
        <v>0</v>
      </c>
      <c r="U498" s="163">
        <v>6</v>
      </c>
      <c r="V498" s="163">
        <v>14</v>
      </c>
      <c r="W498" s="164" t="s">
        <v>169</v>
      </c>
    </row>
    <row r="499" spans="1:23" hidden="1" x14ac:dyDescent="0.25">
      <c r="A499" s="152" t="s">
        <v>596</v>
      </c>
      <c r="B499" s="152"/>
      <c r="C499" s="152" t="s">
        <v>202</v>
      </c>
      <c r="D499" s="152" t="s">
        <v>237</v>
      </c>
      <c r="E499" s="152"/>
      <c r="F499" s="162">
        <v>6.46</v>
      </c>
      <c r="G499" s="152"/>
      <c r="H499" s="152" t="s">
        <v>171</v>
      </c>
      <c r="I499" s="152" t="s">
        <v>598</v>
      </c>
      <c r="J499" s="153">
        <v>12500</v>
      </c>
      <c r="K499" s="153">
        <v>750</v>
      </c>
      <c r="L499" s="155">
        <v>6</v>
      </c>
      <c r="M499" s="153">
        <v>383</v>
      </c>
      <c r="N499" s="155">
        <v>51</v>
      </c>
      <c r="O499" s="153">
        <v>83</v>
      </c>
      <c r="P499" s="155">
        <v>11</v>
      </c>
      <c r="Q499" s="153">
        <v>8</v>
      </c>
      <c r="R499" s="155">
        <v>1</v>
      </c>
      <c r="S499" s="153">
        <v>278</v>
      </c>
      <c r="T499" s="155">
        <v>37</v>
      </c>
      <c r="U499" s="163">
        <v>118</v>
      </c>
      <c r="V499" s="163">
        <v>14</v>
      </c>
      <c r="W499" s="164" t="s">
        <v>169</v>
      </c>
    </row>
    <row r="500" spans="1:23" hidden="1" x14ac:dyDescent="0.25">
      <c r="A500" s="152" t="s">
        <v>596</v>
      </c>
      <c r="B500" s="152"/>
      <c r="C500" s="152" t="s">
        <v>202</v>
      </c>
      <c r="D500" s="152" t="s">
        <v>237</v>
      </c>
      <c r="E500" s="152"/>
      <c r="F500" s="162">
        <v>6.46</v>
      </c>
      <c r="G500" s="152"/>
      <c r="H500" s="152" t="s">
        <v>167</v>
      </c>
      <c r="I500" s="152" t="s">
        <v>598</v>
      </c>
      <c r="J500" s="153">
        <v>18000</v>
      </c>
      <c r="K500" s="153">
        <v>900</v>
      </c>
      <c r="L500" s="155">
        <v>5</v>
      </c>
      <c r="M500" s="153">
        <v>648</v>
      </c>
      <c r="N500" s="155">
        <v>72</v>
      </c>
      <c r="O500" s="153">
        <v>171</v>
      </c>
      <c r="P500" s="155">
        <v>19</v>
      </c>
      <c r="Q500" s="153">
        <v>18</v>
      </c>
      <c r="R500" s="155">
        <v>2</v>
      </c>
      <c r="S500" s="153">
        <v>63</v>
      </c>
      <c r="T500" s="155">
        <v>7</v>
      </c>
      <c r="U500" s="163">
        <v>63</v>
      </c>
      <c r="V500" s="163">
        <v>14</v>
      </c>
      <c r="W500" s="164" t="s">
        <v>169</v>
      </c>
    </row>
    <row r="501" spans="1:23" hidden="1" x14ac:dyDescent="0.25">
      <c r="A501" s="152" t="s">
        <v>596</v>
      </c>
      <c r="B501" s="152"/>
      <c r="C501" s="152" t="s">
        <v>202</v>
      </c>
      <c r="D501" s="152" t="s">
        <v>237</v>
      </c>
      <c r="E501" s="152"/>
      <c r="F501" s="162">
        <v>13.037000000000001</v>
      </c>
      <c r="G501" s="152"/>
      <c r="H501" s="152" t="s">
        <v>171</v>
      </c>
      <c r="I501" s="152" t="s">
        <v>599</v>
      </c>
      <c r="J501" s="153">
        <v>10400</v>
      </c>
      <c r="K501" s="153">
        <v>520</v>
      </c>
      <c r="L501" s="155">
        <v>5</v>
      </c>
      <c r="M501" s="153">
        <v>489</v>
      </c>
      <c r="N501" s="155">
        <v>94</v>
      </c>
      <c r="O501" s="153">
        <v>26</v>
      </c>
      <c r="P501" s="155">
        <v>5</v>
      </c>
      <c r="Q501" s="153">
        <v>3</v>
      </c>
      <c r="R501" s="155">
        <v>0.5</v>
      </c>
      <c r="S501" s="153">
        <v>3</v>
      </c>
      <c r="T501" s="155">
        <v>0.5</v>
      </c>
      <c r="U501" s="163">
        <v>21</v>
      </c>
      <c r="V501" s="163">
        <v>14</v>
      </c>
      <c r="W501" s="164" t="s">
        <v>179</v>
      </c>
    </row>
    <row r="502" spans="1:23" hidden="1" x14ac:dyDescent="0.25">
      <c r="A502" s="152" t="s">
        <v>596</v>
      </c>
      <c r="B502" s="152"/>
      <c r="C502" s="152" t="s">
        <v>202</v>
      </c>
      <c r="D502" s="152" t="s">
        <v>237</v>
      </c>
      <c r="E502" s="152"/>
      <c r="F502" s="162">
        <v>13.037000000000001</v>
      </c>
      <c r="G502" s="152"/>
      <c r="H502" s="152" t="s">
        <v>167</v>
      </c>
      <c r="I502" s="152" t="s">
        <v>599</v>
      </c>
      <c r="J502" s="153">
        <v>15000</v>
      </c>
      <c r="K502" s="153">
        <v>600</v>
      </c>
      <c r="L502" s="155">
        <v>4</v>
      </c>
      <c r="M502" s="153">
        <v>582</v>
      </c>
      <c r="N502" s="155">
        <v>97</v>
      </c>
      <c r="O502" s="153">
        <v>12</v>
      </c>
      <c r="P502" s="155">
        <v>2</v>
      </c>
      <c r="Q502" s="153">
        <v>0</v>
      </c>
      <c r="R502" s="155">
        <v>0</v>
      </c>
      <c r="S502" s="153">
        <v>6</v>
      </c>
      <c r="T502" s="155">
        <v>1</v>
      </c>
      <c r="U502" s="163">
        <v>24</v>
      </c>
      <c r="V502" s="163">
        <v>14</v>
      </c>
      <c r="W502" s="164" t="s">
        <v>179</v>
      </c>
    </row>
    <row r="503" spans="1:23" hidden="1" x14ac:dyDescent="0.25">
      <c r="A503" s="152" t="s">
        <v>596</v>
      </c>
      <c r="B503" s="152"/>
      <c r="C503" s="152" t="s">
        <v>202</v>
      </c>
      <c r="D503" s="152" t="s">
        <v>237</v>
      </c>
      <c r="E503" s="152"/>
      <c r="F503" s="162">
        <v>27.094000000000001</v>
      </c>
      <c r="G503" s="152"/>
      <c r="H503" s="152" t="s">
        <v>171</v>
      </c>
      <c r="I503" s="152" t="s">
        <v>600</v>
      </c>
      <c r="J503" s="153">
        <v>2500</v>
      </c>
      <c r="K503" s="153">
        <v>50</v>
      </c>
      <c r="L503" s="155">
        <v>2</v>
      </c>
      <c r="M503" s="153">
        <v>43</v>
      </c>
      <c r="N503" s="155">
        <v>86.6</v>
      </c>
      <c r="O503" s="153">
        <v>7</v>
      </c>
      <c r="P503" s="155">
        <v>13.4</v>
      </c>
      <c r="Q503" s="153">
        <v>0</v>
      </c>
      <c r="R503" s="155">
        <v>0</v>
      </c>
      <c r="S503" s="153">
        <v>0</v>
      </c>
      <c r="T503" s="155">
        <v>0</v>
      </c>
      <c r="U503" s="163">
        <v>2</v>
      </c>
      <c r="V503" s="163">
        <v>1</v>
      </c>
      <c r="W503" s="164" t="s">
        <v>169</v>
      </c>
    </row>
    <row r="504" spans="1:23" hidden="1" x14ac:dyDescent="0.25">
      <c r="A504" s="152" t="s">
        <v>596</v>
      </c>
      <c r="B504" s="152"/>
      <c r="C504" s="152" t="s">
        <v>244</v>
      </c>
      <c r="D504" s="152" t="s">
        <v>601</v>
      </c>
      <c r="E504" s="152"/>
      <c r="F504" s="162">
        <v>0</v>
      </c>
      <c r="G504" s="152"/>
      <c r="H504" s="152" t="s">
        <v>167</v>
      </c>
      <c r="I504" s="152" t="s">
        <v>600</v>
      </c>
      <c r="J504" s="153">
        <v>3750</v>
      </c>
      <c r="K504" s="153">
        <v>22</v>
      </c>
      <c r="L504" s="155">
        <v>0.57999999999999996</v>
      </c>
      <c r="M504" s="153">
        <v>14</v>
      </c>
      <c r="N504" s="155">
        <v>65.38</v>
      </c>
      <c r="O504" s="153">
        <v>8</v>
      </c>
      <c r="P504" s="155">
        <v>34.619999999999997</v>
      </c>
      <c r="Q504" s="153">
        <v>0</v>
      </c>
      <c r="R504" s="155">
        <v>0</v>
      </c>
      <c r="S504" s="153">
        <v>0</v>
      </c>
      <c r="T504" s="155">
        <v>0</v>
      </c>
      <c r="U504" s="163">
        <v>1</v>
      </c>
      <c r="V504" s="163">
        <v>1</v>
      </c>
      <c r="W504" s="164" t="s">
        <v>179</v>
      </c>
    </row>
    <row r="505" spans="1:23" hidden="1" x14ac:dyDescent="0.25">
      <c r="A505" s="152" t="s">
        <v>596</v>
      </c>
      <c r="B505" s="152"/>
      <c r="C505" s="152" t="s">
        <v>244</v>
      </c>
      <c r="D505" s="152" t="s">
        <v>601</v>
      </c>
      <c r="E505" s="152" t="s">
        <v>166</v>
      </c>
      <c r="F505" s="162">
        <v>7.4</v>
      </c>
      <c r="G505" s="152"/>
      <c r="H505" s="152" t="s">
        <v>171</v>
      </c>
      <c r="I505" s="152" t="s">
        <v>602</v>
      </c>
      <c r="J505" s="153">
        <v>14000</v>
      </c>
      <c r="K505" s="153">
        <v>361</v>
      </c>
      <c r="L505" s="155">
        <v>2.58</v>
      </c>
      <c r="M505" s="153">
        <v>315</v>
      </c>
      <c r="N505" s="155">
        <v>87.38</v>
      </c>
      <c r="O505" s="153">
        <v>46</v>
      </c>
      <c r="P505" s="155">
        <v>12.62</v>
      </c>
      <c r="Q505" s="153">
        <v>0</v>
      </c>
      <c r="R505" s="155">
        <v>0</v>
      </c>
      <c r="S505" s="153">
        <v>0</v>
      </c>
      <c r="T505" s="155">
        <v>0</v>
      </c>
      <c r="U505" s="163">
        <v>15</v>
      </c>
      <c r="V505" s="163">
        <v>1</v>
      </c>
      <c r="W505" s="164" t="s">
        <v>179</v>
      </c>
    </row>
    <row r="506" spans="1:23" hidden="1" x14ac:dyDescent="0.25">
      <c r="A506" s="152" t="s">
        <v>596</v>
      </c>
      <c r="B506" s="152"/>
      <c r="C506" s="152" t="s">
        <v>244</v>
      </c>
      <c r="D506" s="152" t="s">
        <v>601</v>
      </c>
      <c r="E506" s="152"/>
      <c r="F506" s="162">
        <v>7.4</v>
      </c>
      <c r="G506" s="152"/>
      <c r="H506" s="152" t="s">
        <v>167</v>
      </c>
      <c r="I506" s="152" t="s">
        <v>602</v>
      </c>
      <c r="J506" s="153">
        <v>12600</v>
      </c>
      <c r="K506" s="153">
        <v>437</v>
      </c>
      <c r="L506" s="155">
        <v>3.47</v>
      </c>
      <c r="M506" s="153">
        <v>335</v>
      </c>
      <c r="N506" s="155">
        <v>76.55</v>
      </c>
      <c r="O506" s="153">
        <v>73</v>
      </c>
      <c r="P506" s="155">
        <v>16.63</v>
      </c>
      <c r="Q506" s="153">
        <v>13</v>
      </c>
      <c r="R506" s="155">
        <v>3.01</v>
      </c>
      <c r="S506" s="153">
        <v>17</v>
      </c>
      <c r="T506" s="155">
        <v>3.81</v>
      </c>
      <c r="U506" s="163">
        <v>26</v>
      </c>
      <c r="V506" s="163">
        <v>1</v>
      </c>
      <c r="W506" s="164" t="s">
        <v>179</v>
      </c>
    </row>
    <row r="507" spans="1:23" hidden="1" x14ac:dyDescent="0.25">
      <c r="A507" s="152" t="s">
        <v>596</v>
      </c>
      <c r="B507" s="152"/>
      <c r="C507" s="152" t="s">
        <v>244</v>
      </c>
      <c r="D507" s="152" t="s">
        <v>601</v>
      </c>
      <c r="E507" s="152"/>
      <c r="F507" s="162">
        <v>11.448</v>
      </c>
      <c r="G507" s="152"/>
      <c r="H507" s="152" t="s">
        <v>171</v>
      </c>
      <c r="I507" s="152" t="s">
        <v>603</v>
      </c>
      <c r="J507" s="153">
        <v>33500</v>
      </c>
      <c r="K507" s="153">
        <v>1085</v>
      </c>
      <c r="L507" s="155">
        <v>3.24</v>
      </c>
      <c r="M507" s="153">
        <v>768</v>
      </c>
      <c r="N507" s="155">
        <v>70.81</v>
      </c>
      <c r="O507" s="153">
        <v>200</v>
      </c>
      <c r="P507" s="155">
        <v>18.43</v>
      </c>
      <c r="Q507" s="153">
        <v>34</v>
      </c>
      <c r="R507" s="155">
        <v>3.17</v>
      </c>
      <c r="S507" s="153">
        <v>82</v>
      </c>
      <c r="T507" s="155">
        <v>7.59</v>
      </c>
      <c r="U507" s="163">
        <v>79</v>
      </c>
      <c r="V507" s="163">
        <v>1</v>
      </c>
      <c r="W507" s="164" t="s">
        <v>179</v>
      </c>
    </row>
    <row r="508" spans="1:23" hidden="1" x14ac:dyDescent="0.25">
      <c r="A508" s="152" t="s">
        <v>604</v>
      </c>
      <c r="B508" s="152" t="s">
        <v>345</v>
      </c>
      <c r="C508" s="152" t="s">
        <v>176</v>
      </c>
      <c r="D508" s="152" t="s">
        <v>177</v>
      </c>
      <c r="E508" s="152"/>
      <c r="F508" s="162">
        <v>19.713999999999999</v>
      </c>
      <c r="G508" s="152"/>
      <c r="H508" s="152" t="s">
        <v>192</v>
      </c>
      <c r="I508" s="152" t="s">
        <v>605</v>
      </c>
      <c r="J508" s="153">
        <v>13700</v>
      </c>
      <c r="K508" s="153">
        <v>1434</v>
      </c>
      <c r="L508" s="155">
        <v>10.47</v>
      </c>
      <c r="M508" s="153">
        <v>1174</v>
      </c>
      <c r="N508" s="155">
        <v>81.88</v>
      </c>
      <c r="O508" s="153">
        <v>138</v>
      </c>
      <c r="P508" s="155">
        <v>9.61</v>
      </c>
      <c r="Q508" s="153">
        <v>120</v>
      </c>
      <c r="R508" s="155">
        <v>8.4</v>
      </c>
      <c r="S508" s="153">
        <v>2</v>
      </c>
      <c r="T508" s="155">
        <v>0.12</v>
      </c>
      <c r="U508" s="163">
        <v>72</v>
      </c>
      <c r="V508" s="163">
        <v>9</v>
      </c>
      <c r="W508" s="164" t="s">
        <v>179</v>
      </c>
    </row>
    <row r="509" spans="1:23" hidden="1" x14ac:dyDescent="0.25">
      <c r="A509" s="152" t="s">
        <v>604</v>
      </c>
      <c r="B509" s="152"/>
      <c r="C509" s="152" t="s">
        <v>176</v>
      </c>
      <c r="D509" s="152" t="s">
        <v>177</v>
      </c>
      <c r="E509" s="152" t="s">
        <v>166</v>
      </c>
      <c r="F509" s="162">
        <v>2.1549999999999998</v>
      </c>
      <c r="G509" s="152"/>
      <c r="H509" s="152" t="s">
        <v>167</v>
      </c>
      <c r="I509" s="152" t="s">
        <v>606</v>
      </c>
      <c r="J509" s="153">
        <v>143000</v>
      </c>
      <c r="K509" s="153">
        <v>3604</v>
      </c>
      <c r="L509" s="155">
        <v>2.52</v>
      </c>
      <c r="M509" s="153">
        <v>2758</v>
      </c>
      <c r="N509" s="155">
        <v>76.52</v>
      </c>
      <c r="O509" s="153">
        <v>372</v>
      </c>
      <c r="P509" s="155">
        <v>10.33</v>
      </c>
      <c r="Q509" s="153">
        <v>158</v>
      </c>
      <c r="R509" s="155">
        <v>4.38</v>
      </c>
      <c r="S509" s="153">
        <v>316</v>
      </c>
      <c r="T509" s="155">
        <v>8.77</v>
      </c>
      <c r="U509" s="163">
        <v>263</v>
      </c>
      <c r="V509" s="163">
        <v>10</v>
      </c>
      <c r="W509" s="164" t="s">
        <v>169</v>
      </c>
    </row>
    <row r="510" spans="1:23" hidden="1" x14ac:dyDescent="0.25">
      <c r="A510" s="152" t="s">
        <v>604</v>
      </c>
      <c r="B510" s="152"/>
      <c r="C510" s="152" t="s">
        <v>176</v>
      </c>
      <c r="D510" s="152" t="s">
        <v>177</v>
      </c>
      <c r="E510" s="152" t="s">
        <v>166</v>
      </c>
      <c r="F510" s="162">
        <v>5.4539999999999997</v>
      </c>
      <c r="G510" s="152"/>
      <c r="H510" s="152" t="s">
        <v>171</v>
      </c>
      <c r="I510" s="152" t="s">
        <v>607</v>
      </c>
      <c r="J510" s="153">
        <v>227000</v>
      </c>
      <c r="K510" s="153">
        <v>4427</v>
      </c>
      <c r="L510" s="155">
        <v>1.95</v>
      </c>
      <c r="M510" s="153">
        <v>3388</v>
      </c>
      <c r="N510" s="155">
        <v>76.52</v>
      </c>
      <c r="O510" s="153">
        <v>457</v>
      </c>
      <c r="P510" s="155">
        <v>10.33</v>
      </c>
      <c r="Q510" s="153">
        <v>194</v>
      </c>
      <c r="R510" s="155">
        <v>4.38</v>
      </c>
      <c r="S510" s="153">
        <v>388</v>
      </c>
      <c r="T510" s="155">
        <v>8.77</v>
      </c>
      <c r="U510" s="163">
        <v>323</v>
      </c>
      <c r="V510" s="163">
        <v>10</v>
      </c>
      <c r="W510" s="164" t="s">
        <v>169</v>
      </c>
    </row>
    <row r="511" spans="1:23" hidden="1" x14ac:dyDescent="0.25">
      <c r="A511" s="152" t="s">
        <v>604</v>
      </c>
      <c r="B511" s="152"/>
      <c r="C511" s="152" t="s">
        <v>176</v>
      </c>
      <c r="D511" s="152" t="s">
        <v>177</v>
      </c>
      <c r="E511" s="152" t="s">
        <v>166</v>
      </c>
      <c r="F511" s="162">
        <v>5.4539999999999997</v>
      </c>
      <c r="G511" s="152"/>
      <c r="H511" s="152" t="s">
        <v>167</v>
      </c>
      <c r="I511" s="152" t="s">
        <v>607</v>
      </c>
      <c r="J511" s="153">
        <v>239000</v>
      </c>
      <c r="K511" s="153">
        <v>8078</v>
      </c>
      <c r="L511" s="155">
        <v>3.38</v>
      </c>
      <c r="M511" s="153">
        <v>5244</v>
      </c>
      <c r="N511" s="155">
        <v>64.92</v>
      </c>
      <c r="O511" s="153">
        <v>1040</v>
      </c>
      <c r="P511" s="155">
        <v>12.87</v>
      </c>
      <c r="Q511" s="153">
        <v>299</v>
      </c>
      <c r="R511" s="155">
        <v>3.7</v>
      </c>
      <c r="S511" s="153">
        <v>1496</v>
      </c>
      <c r="T511" s="155">
        <v>18.52</v>
      </c>
      <c r="U511" s="163">
        <v>839</v>
      </c>
      <c r="V511" s="163">
        <v>10</v>
      </c>
      <c r="W511" s="164" t="s">
        <v>169</v>
      </c>
    </row>
    <row r="512" spans="1:23" hidden="1" x14ac:dyDescent="0.25">
      <c r="A512" s="152" t="s">
        <v>604</v>
      </c>
      <c r="B512" s="152"/>
      <c r="C512" s="152" t="s">
        <v>176</v>
      </c>
      <c r="D512" s="152" t="s">
        <v>177</v>
      </c>
      <c r="E512" s="152" t="s">
        <v>166</v>
      </c>
      <c r="F512" s="162">
        <v>8.9649999999999999</v>
      </c>
      <c r="G512" s="152"/>
      <c r="H512" s="152" t="s">
        <v>171</v>
      </c>
      <c r="I512" s="152" t="s">
        <v>608</v>
      </c>
      <c r="J512" s="153">
        <v>248000</v>
      </c>
      <c r="K512" s="153">
        <v>8382</v>
      </c>
      <c r="L512" s="155">
        <v>3.38</v>
      </c>
      <c r="M512" s="153">
        <v>5442</v>
      </c>
      <c r="N512" s="155">
        <v>64.92</v>
      </c>
      <c r="O512" s="153">
        <v>1079</v>
      </c>
      <c r="P512" s="155">
        <v>12.87</v>
      </c>
      <c r="Q512" s="153">
        <v>310</v>
      </c>
      <c r="R512" s="155">
        <v>3.7</v>
      </c>
      <c r="S512" s="153">
        <v>1552</v>
      </c>
      <c r="T512" s="155">
        <v>18.52</v>
      </c>
      <c r="U512" s="163">
        <v>871</v>
      </c>
      <c r="V512" s="163">
        <v>10</v>
      </c>
      <c r="W512" s="164" t="s">
        <v>169</v>
      </c>
    </row>
    <row r="513" spans="1:23" hidden="1" x14ac:dyDescent="0.25">
      <c r="A513" s="152" t="s">
        <v>604</v>
      </c>
      <c r="B513" s="152"/>
      <c r="C513" s="152" t="s">
        <v>176</v>
      </c>
      <c r="D513" s="152" t="s">
        <v>177</v>
      </c>
      <c r="E513" s="152" t="s">
        <v>166</v>
      </c>
      <c r="F513" s="162">
        <v>8.9649999999999999</v>
      </c>
      <c r="G513" s="152"/>
      <c r="H513" s="152" t="s">
        <v>167</v>
      </c>
      <c r="I513" s="152" t="s">
        <v>608</v>
      </c>
      <c r="J513" s="153">
        <v>267000</v>
      </c>
      <c r="K513" s="153">
        <v>9025</v>
      </c>
      <c r="L513" s="155">
        <v>3.38</v>
      </c>
      <c r="M513" s="153">
        <v>5859</v>
      </c>
      <c r="N513" s="155">
        <v>64.92</v>
      </c>
      <c r="O513" s="153">
        <v>1162</v>
      </c>
      <c r="P513" s="155">
        <v>12.87</v>
      </c>
      <c r="Q513" s="153">
        <v>334</v>
      </c>
      <c r="R513" s="155">
        <v>3.7</v>
      </c>
      <c r="S513" s="153">
        <v>1671</v>
      </c>
      <c r="T513" s="155">
        <v>18.52</v>
      </c>
      <c r="U513" s="163">
        <v>938</v>
      </c>
      <c r="V513" s="163">
        <v>10</v>
      </c>
      <c r="W513" s="164" t="s">
        <v>169</v>
      </c>
    </row>
    <row r="514" spans="1:23" hidden="1" x14ac:dyDescent="0.25">
      <c r="A514" s="152" t="s">
        <v>604</v>
      </c>
      <c r="B514" s="152"/>
      <c r="C514" s="152" t="s">
        <v>176</v>
      </c>
      <c r="D514" s="152" t="s">
        <v>177</v>
      </c>
      <c r="E514" s="152" t="s">
        <v>166</v>
      </c>
      <c r="F514" s="162">
        <v>11.698</v>
      </c>
      <c r="G514" s="152"/>
      <c r="H514" s="152" t="s">
        <v>192</v>
      </c>
      <c r="I514" s="152" t="s">
        <v>609</v>
      </c>
      <c r="J514" s="153">
        <v>322000</v>
      </c>
      <c r="K514" s="153">
        <v>10884</v>
      </c>
      <c r="L514" s="155">
        <v>3.38</v>
      </c>
      <c r="M514" s="153">
        <v>7066</v>
      </c>
      <c r="N514" s="155">
        <v>64.92</v>
      </c>
      <c r="O514" s="153">
        <v>1401</v>
      </c>
      <c r="P514" s="155">
        <v>12.87</v>
      </c>
      <c r="Q514" s="153">
        <v>403</v>
      </c>
      <c r="R514" s="155">
        <v>3.7</v>
      </c>
      <c r="S514" s="153">
        <v>2016</v>
      </c>
      <c r="T514" s="155">
        <v>18.52</v>
      </c>
      <c r="U514" s="163">
        <v>1131</v>
      </c>
      <c r="V514" s="163">
        <v>10</v>
      </c>
      <c r="W514" s="164" t="s">
        <v>169</v>
      </c>
    </row>
    <row r="515" spans="1:23" hidden="1" x14ac:dyDescent="0.25">
      <c r="A515" s="152" t="s">
        <v>604</v>
      </c>
      <c r="B515" s="152"/>
      <c r="C515" s="152" t="s">
        <v>176</v>
      </c>
      <c r="D515" s="152" t="s">
        <v>177</v>
      </c>
      <c r="E515" s="152"/>
      <c r="F515" s="162">
        <v>14.836</v>
      </c>
      <c r="G515" s="152"/>
      <c r="H515" s="152" t="s">
        <v>171</v>
      </c>
      <c r="I515" s="152" t="s">
        <v>610</v>
      </c>
      <c r="J515" s="153">
        <v>334000</v>
      </c>
      <c r="K515" s="153">
        <v>11289</v>
      </c>
      <c r="L515" s="155">
        <v>3.38</v>
      </c>
      <c r="M515" s="153">
        <v>7329</v>
      </c>
      <c r="N515" s="155">
        <v>64.92</v>
      </c>
      <c r="O515" s="153">
        <v>1453</v>
      </c>
      <c r="P515" s="155">
        <v>12.87</v>
      </c>
      <c r="Q515" s="153">
        <v>418</v>
      </c>
      <c r="R515" s="155">
        <v>3.7</v>
      </c>
      <c r="S515" s="153">
        <v>2091</v>
      </c>
      <c r="T515" s="155">
        <v>18.52</v>
      </c>
      <c r="U515" s="163">
        <v>1173</v>
      </c>
      <c r="V515" s="163">
        <v>10</v>
      </c>
      <c r="W515" s="164" t="s">
        <v>169</v>
      </c>
    </row>
    <row r="516" spans="1:23" hidden="1" x14ac:dyDescent="0.25">
      <c r="A516" s="152" t="s">
        <v>604</v>
      </c>
      <c r="B516" s="152"/>
      <c r="C516" s="152" t="s">
        <v>176</v>
      </c>
      <c r="D516" s="152" t="s">
        <v>177</v>
      </c>
      <c r="E516" s="152"/>
      <c r="F516" s="162">
        <v>14.836</v>
      </c>
      <c r="G516" s="152"/>
      <c r="H516" s="152" t="s">
        <v>167</v>
      </c>
      <c r="I516" s="152" t="s">
        <v>610</v>
      </c>
      <c r="J516" s="153">
        <v>247000</v>
      </c>
      <c r="K516" s="153">
        <v>9016</v>
      </c>
      <c r="L516" s="155">
        <v>3.65</v>
      </c>
      <c r="M516" s="153">
        <v>4888</v>
      </c>
      <c r="N516" s="155">
        <v>54.21</v>
      </c>
      <c r="O516" s="153">
        <v>1346</v>
      </c>
      <c r="P516" s="155">
        <v>14.93</v>
      </c>
      <c r="Q516" s="153">
        <v>400</v>
      </c>
      <c r="R516" s="155">
        <v>4.4400000000000004</v>
      </c>
      <c r="S516" s="153">
        <v>2382</v>
      </c>
      <c r="T516" s="155">
        <v>26.42</v>
      </c>
      <c r="U516" s="163">
        <v>1176</v>
      </c>
      <c r="V516" s="163">
        <v>13</v>
      </c>
      <c r="W516" s="164" t="s">
        <v>169</v>
      </c>
    </row>
    <row r="517" spans="1:23" hidden="1" x14ac:dyDescent="0.25">
      <c r="A517" s="152" t="s">
        <v>604</v>
      </c>
      <c r="B517" s="152"/>
      <c r="C517" s="152" t="s">
        <v>176</v>
      </c>
      <c r="D517" s="152" t="s">
        <v>177</v>
      </c>
      <c r="E517" s="152"/>
      <c r="F517" s="162">
        <v>16.024999999999999</v>
      </c>
      <c r="G517" s="152"/>
      <c r="H517" s="152" t="s">
        <v>167</v>
      </c>
      <c r="I517" s="152" t="s">
        <v>611</v>
      </c>
      <c r="J517" s="153">
        <v>248000</v>
      </c>
      <c r="K517" s="153">
        <v>9052</v>
      </c>
      <c r="L517" s="155">
        <v>3.65</v>
      </c>
      <c r="M517" s="153">
        <v>4907</v>
      </c>
      <c r="N517" s="155">
        <v>54.21</v>
      </c>
      <c r="O517" s="153">
        <v>1351</v>
      </c>
      <c r="P517" s="155">
        <v>14.93</v>
      </c>
      <c r="Q517" s="153">
        <v>402</v>
      </c>
      <c r="R517" s="155">
        <v>4.4400000000000004</v>
      </c>
      <c r="S517" s="153">
        <v>2392</v>
      </c>
      <c r="T517" s="155">
        <v>26.42</v>
      </c>
      <c r="U517" s="163">
        <v>1180</v>
      </c>
      <c r="V517" s="163">
        <v>13</v>
      </c>
      <c r="W517" s="164" t="s">
        <v>169</v>
      </c>
    </row>
    <row r="518" spans="1:23" hidden="1" x14ac:dyDescent="0.25">
      <c r="A518" s="152" t="s">
        <v>604</v>
      </c>
      <c r="B518" s="152"/>
      <c r="C518" s="152" t="s">
        <v>176</v>
      </c>
      <c r="D518" s="152" t="s">
        <v>177</v>
      </c>
      <c r="E518" s="152" t="s">
        <v>345</v>
      </c>
      <c r="F518" s="162">
        <v>0</v>
      </c>
      <c r="G518" s="152"/>
      <c r="H518" s="152" t="s">
        <v>167</v>
      </c>
      <c r="I518" s="152" t="s">
        <v>612</v>
      </c>
      <c r="J518" s="153">
        <v>85000</v>
      </c>
      <c r="K518" s="153">
        <v>2083</v>
      </c>
      <c r="L518" s="155">
        <v>2.4500000000000002</v>
      </c>
      <c r="M518" s="153">
        <v>1166</v>
      </c>
      <c r="N518" s="155">
        <v>55.98</v>
      </c>
      <c r="O518" s="153">
        <v>218</v>
      </c>
      <c r="P518" s="155">
        <v>10.48</v>
      </c>
      <c r="Q518" s="153">
        <v>50</v>
      </c>
      <c r="R518" s="155">
        <v>2.42</v>
      </c>
      <c r="S518" s="153">
        <v>648</v>
      </c>
      <c r="T518" s="155">
        <v>31.12</v>
      </c>
      <c r="U518" s="163">
        <v>292</v>
      </c>
      <c r="V518" s="163">
        <v>10</v>
      </c>
      <c r="W518" s="164" t="s">
        <v>169</v>
      </c>
    </row>
    <row r="519" spans="1:23" hidden="1" x14ac:dyDescent="0.25">
      <c r="A519" s="152" t="s">
        <v>604</v>
      </c>
      <c r="B519" s="152"/>
      <c r="C519" s="152" t="s">
        <v>176</v>
      </c>
      <c r="D519" s="152" t="s">
        <v>177</v>
      </c>
      <c r="E519" s="152" t="s">
        <v>345</v>
      </c>
      <c r="F519" s="162">
        <v>0.65500000000000003</v>
      </c>
      <c r="G519" s="152"/>
      <c r="H519" s="152" t="s">
        <v>171</v>
      </c>
      <c r="I519" s="152" t="s">
        <v>283</v>
      </c>
      <c r="J519" s="153">
        <v>85000</v>
      </c>
      <c r="K519" s="153">
        <v>2083</v>
      </c>
      <c r="L519" s="155">
        <v>2.4500000000000002</v>
      </c>
      <c r="M519" s="153">
        <v>1166</v>
      </c>
      <c r="N519" s="155">
        <v>55.98</v>
      </c>
      <c r="O519" s="153">
        <v>218</v>
      </c>
      <c r="P519" s="155">
        <v>10.48</v>
      </c>
      <c r="Q519" s="153">
        <v>50</v>
      </c>
      <c r="R519" s="155">
        <v>2.42</v>
      </c>
      <c r="S519" s="153">
        <v>648</v>
      </c>
      <c r="T519" s="155">
        <v>31.12</v>
      </c>
      <c r="U519" s="163">
        <v>292</v>
      </c>
      <c r="V519" s="163">
        <v>10</v>
      </c>
      <c r="W519" s="164" t="s">
        <v>169</v>
      </c>
    </row>
    <row r="520" spans="1:23" hidden="1" x14ac:dyDescent="0.25">
      <c r="A520" s="152" t="s">
        <v>604</v>
      </c>
      <c r="B520" s="152"/>
      <c r="C520" s="152" t="s">
        <v>176</v>
      </c>
      <c r="D520" s="152" t="s">
        <v>177</v>
      </c>
      <c r="E520" s="152" t="s">
        <v>345</v>
      </c>
      <c r="F520" s="162">
        <v>0.65500000000000003</v>
      </c>
      <c r="G520" s="152"/>
      <c r="H520" s="152" t="s">
        <v>167</v>
      </c>
      <c r="I520" s="152" t="s">
        <v>283</v>
      </c>
      <c r="J520" s="153">
        <v>189000</v>
      </c>
      <c r="K520" s="153">
        <v>6596</v>
      </c>
      <c r="L520" s="155">
        <v>3.49</v>
      </c>
      <c r="M520" s="153">
        <v>2781</v>
      </c>
      <c r="N520" s="155">
        <v>42.16</v>
      </c>
      <c r="O520" s="153">
        <v>840</v>
      </c>
      <c r="P520" s="155">
        <v>12.74</v>
      </c>
      <c r="Q520" s="153">
        <v>320</v>
      </c>
      <c r="R520" s="155">
        <v>4.8499999999999996</v>
      </c>
      <c r="S520" s="153">
        <v>2655</v>
      </c>
      <c r="T520" s="155">
        <v>40.25</v>
      </c>
      <c r="U520" s="163">
        <v>1138</v>
      </c>
      <c r="V520" s="163">
        <v>10</v>
      </c>
      <c r="W520" s="164" t="s">
        <v>169</v>
      </c>
    </row>
    <row r="521" spans="1:23" hidden="1" x14ac:dyDescent="0.25">
      <c r="A521" s="152" t="s">
        <v>604</v>
      </c>
      <c r="B521" s="152"/>
      <c r="C521" s="152" t="s">
        <v>176</v>
      </c>
      <c r="D521" s="152" t="s">
        <v>177</v>
      </c>
      <c r="E521" s="152"/>
      <c r="F521" s="162">
        <v>19.667999999999999</v>
      </c>
      <c r="G521" s="152"/>
      <c r="H521" s="152" t="s">
        <v>192</v>
      </c>
      <c r="I521" s="152" t="s">
        <v>613</v>
      </c>
      <c r="J521" s="153">
        <v>218000</v>
      </c>
      <c r="K521" s="153">
        <v>6736</v>
      </c>
      <c r="L521" s="155">
        <v>3.09</v>
      </c>
      <c r="M521" s="153">
        <v>2300</v>
      </c>
      <c r="N521" s="155">
        <v>34.14</v>
      </c>
      <c r="O521" s="153">
        <v>995</v>
      </c>
      <c r="P521" s="155">
        <v>14.77</v>
      </c>
      <c r="Q521" s="153">
        <v>289</v>
      </c>
      <c r="R521" s="155">
        <v>4.29</v>
      </c>
      <c r="S521" s="153">
        <v>3152</v>
      </c>
      <c r="T521" s="155">
        <v>46.8</v>
      </c>
      <c r="U521" s="163">
        <v>1302</v>
      </c>
      <c r="V521" s="163">
        <v>13</v>
      </c>
      <c r="W521" s="164" t="s">
        <v>179</v>
      </c>
    </row>
    <row r="522" spans="1:23" hidden="1" x14ac:dyDescent="0.25">
      <c r="A522" s="152" t="s">
        <v>604</v>
      </c>
      <c r="B522" s="152"/>
      <c r="C522" s="152" t="s">
        <v>176</v>
      </c>
      <c r="D522" s="152" t="s">
        <v>177</v>
      </c>
      <c r="E522" s="152"/>
      <c r="F522" s="162">
        <v>21.382000000000001</v>
      </c>
      <c r="G522" s="152"/>
      <c r="H522" s="152" t="s">
        <v>171</v>
      </c>
      <c r="I522" s="152" t="s">
        <v>614</v>
      </c>
      <c r="J522" s="153">
        <v>213000</v>
      </c>
      <c r="K522" s="153">
        <v>7327</v>
      </c>
      <c r="L522" s="155">
        <v>3.44</v>
      </c>
      <c r="M522" s="153">
        <v>3089</v>
      </c>
      <c r="N522" s="155">
        <v>42.16</v>
      </c>
      <c r="O522" s="153">
        <v>933</v>
      </c>
      <c r="P522" s="155">
        <v>12.74</v>
      </c>
      <c r="Q522" s="153">
        <v>355</v>
      </c>
      <c r="R522" s="155">
        <v>4.8499999999999996</v>
      </c>
      <c r="S522" s="153">
        <v>2949</v>
      </c>
      <c r="T522" s="155">
        <v>40.25</v>
      </c>
      <c r="U522" s="163">
        <v>1264</v>
      </c>
      <c r="V522" s="163">
        <v>10</v>
      </c>
      <c r="W522" s="164" t="s">
        <v>169</v>
      </c>
    </row>
    <row r="523" spans="1:23" hidden="1" x14ac:dyDescent="0.25">
      <c r="A523" s="152" t="s">
        <v>604</v>
      </c>
      <c r="B523" s="152"/>
      <c r="C523" s="152" t="s">
        <v>176</v>
      </c>
      <c r="D523" s="152" t="s">
        <v>177</v>
      </c>
      <c r="E523" s="152"/>
      <c r="F523" s="162">
        <v>21.382000000000001</v>
      </c>
      <c r="G523" s="152"/>
      <c r="H523" s="152" t="s">
        <v>167</v>
      </c>
      <c r="I523" s="152" t="s">
        <v>614</v>
      </c>
      <c r="J523" s="153">
        <v>193000</v>
      </c>
      <c r="K523" s="153">
        <v>5944</v>
      </c>
      <c r="L523" s="155">
        <v>3.08</v>
      </c>
      <c r="M523" s="153">
        <v>2814</v>
      </c>
      <c r="N523" s="155">
        <v>47.34</v>
      </c>
      <c r="O523" s="153">
        <v>671</v>
      </c>
      <c r="P523" s="155">
        <v>11.29</v>
      </c>
      <c r="Q523" s="153">
        <v>223</v>
      </c>
      <c r="R523" s="155">
        <v>3.76</v>
      </c>
      <c r="S523" s="153">
        <v>2236</v>
      </c>
      <c r="T523" s="155">
        <v>37.61</v>
      </c>
      <c r="U523" s="163">
        <v>964</v>
      </c>
      <c r="V523" s="163">
        <v>13</v>
      </c>
      <c r="W523" s="164" t="s">
        <v>169</v>
      </c>
    </row>
    <row r="524" spans="1:23" hidden="1" x14ac:dyDescent="0.25">
      <c r="A524" s="152" t="s">
        <v>604</v>
      </c>
      <c r="B524" s="152"/>
      <c r="C524" s="152" t="s">
        <v>176</v>
      </c>
      <c r="D524" s="152" t="s">
        <v>177</v>
      </c>
      <c r="E524" s="152"/>
      <c r="F524" s="162">
        <v>24.32</v>
      </c>
      <c r="G524" s="152"/>
      <c r="H524" s="152" t="s">
        <v>192</v>
      </c>
      <c r="I524" s="152" t="s">
        <v>615</v>
      </c>
      <c r="J524" s="153">
        <v>221000</v>
      </c>
      <c r="K524" s="153">
        <v>6807</v>
      </c>
      <c r="L524" s="155">
        <v>3.08</v>
      </c>
      <c r="M524" s="153">
        <v>3222</v>
      </c>
      <c r="N524" s="155">
        <v>47.34</v>
      </c>
      <c r="O524" s="153">
        <v>769</v>
      </c>
      <c r="P524" s="155">
        <v>11.29</v>
      </c>
      <c r="Q524" s="153">
        <v>256</v>
      </c>
      <c r="R524" s="155">
        <v>3.76</v>
      </c>
      <c r="S524" s="153">
        <v>2560</v>
      </c>
      <c r="T524" s="155">
        <v>37.61</v>
      </c>
      <c r="U524" s="163">
        <v>1104</v>
      </c>
      <c r="V524" s="163">
        <v>13</v>
      </c>
      <c r="W524" s="164" t="s">
        <v>169</v>
      </c>
    </row>
    <row r="525" spans="1:23" hidden="1" x14ac:dyDescent="0.25">
      <c r="A525" s="152" t="s">
        <v>604</v>
      </c>
      <c r="B525" s="152"/>
      <c r="C525" s="152" t="s">
        <v>176</v>
      </c>
      <c r="D525" s="152" t="s">
        <v>177</v>
      </c>
      <c r="E525" s="152"/>
      <c r="F525" s="162">
        <v>24.831</v>
      </c>
      <c r="G525" s="152"/>
      <c r="H525" s="152" t="s">
        <v>167</v>
      </c>
      <c r="I525" s="152" t="s">
        <v>616</v>
      </c>
      <c r="J525" s="153">
        <v>217000</v>
      </c>
      <c r="K525" s="153">
        <v>6684</v>
      </c>
      <c r="L525" s="155">
        <v>3.08</v>
      </c>
      <c r="M525" s="153">
        <v>3164</v>
      </c>
      <c r="N525" s="155">
        <v>47.34</v>
      </c>
      <c r="O525" s="153">
        <v>755</v>
      </c>
      <c r="P525" s="155">
        <v>11.29</v>
      </c>
      <c r="Q525" s="153">
        <v>251</v>
      </c>
      <c r="R525" s="155">
        <v>3.76</v>
      </c>
      <c r="S525" s="153">
        <v>2514</v>
      </c>
      <c r="T525" s="155">
        <v>37.61</v>
      </c>
      <c r="U525" s="163">
        <v>1084</v>
      </c>
      <c r="V525" s="163">
        <v>13</v>
      </c>
      <c r="W525" s="164" t="s">
        <v>169</v>
      </c>
    </row>
    <row r="526" spans="1:23" hidden="1" x14ac:dyDescent="0.25">
      <c r="A526" s="152" t="s">
        <v>604</v>
      </c>
      <c r="B526" s="152"/>
      <c r="C526" s="152" t="s">
        <v>176</v>
      </c>
      <c r="D526" s="152" t="s">
        <v>177</v>
      </c>
      <c r="E526" s="152"/>
      <c r="F526" s="162">
        <v>26.856999999999999</v>
      </c>
      <c r="G526" s="152"/>
      <c r="H526" s="152" t="s">
        <v>171</v>
      </c>
      <c r="I526" s="152" t="s">
        <v>617</v>
      </c>
      <c r="J526" s="153">
        <v>208000</v>
      </c>
      <c r="K526" s="153">
        <v>6406</v>
      </c>
      <c r="L526" s="155">
        <v>3.08</v>
      </c>
      <c r="M526" s="153">
        <v>3033</v>
      </c>
      <c r="N526" s="155">
        <v>47.34</v>
      </c>
      <c r="O526" s="153">
        <v>723</v>
      </c>
      <c r="P526" s="155">
        <v>11.29</v>
      </c>
      <c r="Q526" s="153">
        <v>241</v>
      </c>
      <c r="R526" s="155">
        <v>3.76</v>
      </c>
      <c r="S526" s="153">
        <v>2409</v>
      </c>
      <c r="T526" s="155">
        <v>37.61</v>
      </c>
      <c r="U526" s="163">
        <v>1039</v>
      </c>
      <c r="V526" s="163">
        <v>13</v>
      </c>
      <c r="W526" s="164" t="s">
        <v>169</v>
      </c>
    </row>
    <row r="527" spans="1:23" hidden="1" x14ac:dyDescent="0.25">
      <c r="A527" s="152" t="s">
        <v>604</v>
      </c>
      <c r="B527" s="152"/>
      <c r="C527" s="152" t="s">
        <v>176</v>
      </c>
      <c r="D527" s="152" t="s">
        <v>177</v>
      </c>
      <c r="E527" s="152"/>
      <c r="F527" s="162">
        <v>26.856999999999999</v>
      </c>
      <c r="G527" s="152"/>
      <c r="H527" s="152" t="s">
        <v>167</v>
      </c>
      <c r="I527" s="152" t="s">
        <v>617</v>
      </c>
      <c r="J527" s="153">
        <v>195000</v>
      </c>
      <c r="K527" s="153">
        <v>6006</v>
      </c>
      <c r="L527" s="155">
        <v>3.08</v>
      </c>
      <c r="M527" s="153">
        <v>2843</v>
      </c>
      <c r="N527" s="155">
        <v>47.34</v>
      </c>
      <c r="O527" s="153">
        <v>678</v>
      </c>
      <c r="P527" s="155">
        <v>11.29</v>
      </c>
      <c r="Q527" s="153">
        <v>226</v>
      </c>
      <c r="R527" s="155">
        <v>3.76</v>
      </c>
      <c r="S527" s="153">
        <v>2259</v>
      </c>
      <c r="T527" s="155">
        <v>37.61</v>
      </c>
      <c r="U527" s="163">
        <v>974</v>
      </c>
      <c r="V527" s="163">
        <v>13</v>
      </c>
      <c r="W527" s="164" t="s">
        <v>169</v>
      </c>
    </row>
    <row r="528" spans="1:23" hidden="1" x14ac:dyDescent="0.25">
      <c r="A528" s="152" t="s">
        <v>604</v>
      </c>
      <c r="B528" s="152"/>
      <c r="C528" s="152" t="s">
        <v>176</v>
      </c>
      <c r="D528" s="152" t="s">
        <v>177</v>
      </c>
      <c r="E528" s="152"/>
      <c r="F528" s="162">
        <v>31.151</v>
      </c>
      <c r="G528" s="152"/>
      <c r="H528" s="152" t="s">
        <v>171</v>
      </c>
      <c r="I528" s="152" t="s">
        <v>618</v>
      </c>
      <c r="J528" s="153">
        <v>224000</v>
      </c>
      <c r="K528" s="153">
        <v>7549</v>
      </c>
      <c r="L528" s="155">
        <v>3.37</v>
      </c>
      <c r="M528" s="153">
        <v>3378</v>
      </c>
      <c r="N528" s="155">
        <v>44.75</v>
      </c>
      <c r="O528" s="153">
        <v>1273</v>
      </c>
      <c r="P528" s="155">
        <v>16.86</v>
      </c>
      <c r="Q528" s="153">
        <v>408</v>
      </c>
      <c r="R528" s="155">
        <v>5.4</v>
      </c>
      <c r="S528" s="153">
        <v>2490</v>
      </c>
      <c r="T528" s="155">
        <v>32.99</v>
      </c>
      <c r="U528" s="163">
        <v>1154</v>
      </c>
      <c r="V528" s="163">
        <v>13</v>
      </c>
      <c r="W528" s="164" t="s">
        <v>179</v>
      </c>
    </row>
    <row r="529" spans="1:23" hidden="1" x14ac:dyDescent="0.25">
      <c r="A529" s="152" t="s">
        <v>604</v>
      </c>
      <c r="B529" s="152"/>
      <c r="C529" s="152" t="s">
        <v>176</v>
      </c>
      <c r="D529" s="152" t="s">
        <v>177</v>
      </c>
      <c r="E529" s="152"/>
      <c r="F529" s="162">
        <v>31.151</v>
      </c>
      <c r="G529" s="152"/>
      <c r="H529" s="152" t="s">
        <v>167</v>
      </c>
      <c r="I529" s="152" t="s">
        <v>618</v>
      </c>
      <c r="J529" s="153">
        <v>212000</v>
      </c>
      <c r="K529" s="153">
        <v>13674</v>
      </c>
      <c r="L529" s="155">
        <v>6.45</v>
      </c>
      <c r="M529" s="153">
        <v>4979</v>
      </c>
      <c r="N529" s="155">
        <v>36.409999999999997</v>
      </c>
      <c r="O529" s="153">
        <v>1071</v>
      </c>
      <c r="P529" s="155">
        <v>7.83</v>
      </c>
      <c r="Q529" s="153">
        <v>647</v>
      </c>
      <c r="R529" s="155">
        <v>4.7300000000000004</v>
      </c>
      <c r="S529" s="153">
        <v>6978</v>
      </c>
      <c r="T529" s="155">
        <v>51.03</v>
      </c>
      <c r="U529" s="163">
        <v>2775</v>
      </c>
      <c r="V529" s="163">
        <v>10</v>
      </c>
      <c r="W529" s="164" t="s">
        <v>169</v>
      </c>
    </row>
    <row r="530" spans="1:23" hidden="1" x14ac:dyDescent="0.25">
      <c r="A530" s="152" t="s">
        <v>604</v>
      </c>
      <c r="B530" s="152"/>
      <c r="C530" s="152" t="s">
        <v>176</v>
      </c>
      <c r="D530" s="152" t="s">
        <v>177</v>
      </c>
      <c r="E530" s="152"/>
      <c r="F530" s="162">
        <v>36.5</v>
      </c>
      <c r="G530" s="152"/>
      <c r="H530" s="152" t="s">
        <v>171</v>
      </c>
      <c r="I530" s="152" t="s">
        <v>619</v>
      </c>
      <c r="J530" s="153">
        <v>191000</v>
      </c>
      <c r="K530" s="153">
        <v>13637</v>
      </c>
      <c r="L530" s="155">
        <v>7.14</v>
      </c>
      <c r="M530" s="153">
        <v>4965</v>
      </c>
      <c r="N530" s="155">
        <v>36.409999999999997</v>
      </c>
      <c r="O530" s="153">
        <v>1068</v>
      </c>
      <c r="P530" s="155">
        <v>7.83</v>
      </c>
      <c r="Q530" s="153">
        <v>645</v>
      </c>
      <c r="R530" s="155">
        <v>4.7300000000000004</v>
      </c>
      <c r="S530" s="153">
        <v>6959</v>
      </c>
      <c r="T530" s="155">
        <v>51.03</v>
      </c>
      <c r="U530" s="163">
        <v>2768</v>
      </c>
      <c r="V530" s="163">
        <v>10</v>
      </c>
      <c r="W530" s="164" t="s">
        <v>169</v>
      </c>
    </row>
    <row r="531" spans="1:23" hidden="1" x14ac:dyDescent="0.25">
      <c r="A531" s="152" t="s">
        <v>604</v>
      </c>
      <c r="B531" s="152"/>
      <c r="C531" s="152" t="s">
        <v>176</v>
      </c>
      <c r="D531" s="152" t="s">
        <v>177</v>
      </c>
      <c r="E531" s="152"/>
      <c r="F531" s="162">
        <v>42.442999999999998</v>
      </c>
      <c r="G531" s="152"/>
      <c r="H531" s="152" t="s">
        <v>167</v>
      </c>
      <c r="I531" s="152" t="s">
        <v>620</v>
      </c>
      <c r="J531" s="153">
        <v>254000</v>
      </c>
      <c r="K531" s="153">
        <v>17094</v>
      </c>
      <c r="L531" s="155">
        <v>6.73</v>
      </c>
      <c r="M531" s="153">
        <v>4685</v>
      </c>
      <c r="N531" s="155">
        <v>27.41</v>
      </c>
      <c r="O531" s="153">
        <v>1768</v>
      </c>
      <c r="P531" s="155">
        <v>10.34</v>
      </c>
      <c r="Q531" s="153">
        <v>798</v>
      </c>
      <c r="R531" s="155">
        <v>4.67</v>
      </c>
      <c r="S531" s="153">
        <v>9843</v>
      </c>
      <c r="T531" s="155">
        <v>57.58</v>
      </c>
      <c r="U531" s="163">
        <v>3840</v>
      </c>
      <c r="V531" s="163">
        <v>10</v>
      </c>
      <c r="W531" s="164" t="s">
        <v>169</v>
      </c>
    </row>
    <row r="532" spans="1:23" hidden="1" x14ac:dyDescent="0.25">
      <c r="A532" s="152" t="s">
        <v>604</v>
      </c>
      <c r="B532" s="152"/>
      <c r="C532" s="152" t="s">
        <v>176</v>
      </c>
      <c r="D532" s="152" t="s">
        <v>177</v>
      </c>
      <c r="E532" s="152"/>
      <c r="F532" s="162">
        <v>42.442999999999998</v>
      </c>
      <c r="G532" s="152"/>
      <c r="H532" s="152" t="s">
        <v>171</v>
      </c>
      <c r="I532" s="152" t="s">
        <v>620</v>
      </c>
      <c r="J532" s="153">
        <v>206000</v>
      </c>
      <c r="K532" s="153">
        <v>16150</v>
      </c>
      <c r="L532" s="155">
        <v>7.84</v>
      </c>
      <c r="M532" s="153">
        <v>5880</v>
      </c>
      <c r="N532" s="155">
        <v>36.409999999999997</v>
      </c>
      <c r="O532" s="153">
        <v>1265</v>
      </c>
      <c r="P532" s="155">
        <v>7.83</v>
      </c>
      <c r="Q532" s="153">
        <v>764</v>
      </c>
      <c r="R532" s="155">
        <v>4.7300000000000004</v>
      </c>
      <c r="S532" s="153">
        <v>8241</v>
      </c>
      <c r="T532" s="155">
        <v>51.03</v>
      </c>
      <c r="U532" s="163">
        <v>3278</v>
      </c>
      <c r="V532" s="163">
        <v>10</v>
      </c>
      <c r="W532" s="164" t="s">
        <v>169</v>
      </c>
    </row>
    <row r="533" spans="1:23" hidden="1" x14ac:dyDescent="0.25">
      <c r="A533" s="152" t="s">
        <v>604</v>
      </c>
      <c r="B533" s="152"/>
      <c r="C533" s="152" t="s">
        <v>176</v>
      </c>
      <c r="D533" s="152" t="s">
        <v>177</v>
      </c>
      <c r="E533" s="152"/>
      <c r="F533" s="162">
        <v>47.737000000000002</v>
      </c>
      <c r="G533" s="152"/>
      <c r="H533" s="152" t="s">
        <v>171</v>
      </c>
      <c r="I533" s="152" t="s">
        <v>621</v>
      </c>
      <c r="J533" s="153">
        <v>265000</v>
      </c>
      <c r="K533" s="153">
        <v>18020</v>
      </c>
      <c r="L533" s="155">
        <v>6.8</v>
      </c>
      <c r="M533" s="153">
        <v>3961</v>
      </c>
      <c r="N533" s="155">
        <v>21.98</v>
      </c>
      <c r="O533" s="153">
        <v>1946</v>
      </c>
      <c r="P533" s="155">
        <v>10.8</v>
      </c>
      <c r="Q533" s="153">
        <v>778</v>
      </c>
      <c r="R533" s="155">
        <v>4.32</v>
      </c>
      <c r="S533" s="153">
        <v>11335</v>
      </c>
      <c r="T533" s="155">
        <v>62.9</v>
      </c>
      <c r="U533" s="163">
        <v>4343</v>
      </c>
      <c r="V533" s="163">
        <v>16</v>
      </c>
      <c r="W533" s="164" t="s">
        <v>179</v>
      </c>
    </row>
    <row r="534" spans="1:23" hidden="1" x14ac:dyDescent="0.25">
      <c r="A534" s="152" t="s">
        <v>604</v>
      </c>
      <c r="B534" s="152"/>
      <c r="C534" s="152" t="s">
        <v>176</v>
      </c>
      <c r="D534" s="152" t="s">
        <v>177</v>
      </c>
      <c r="E534" s="152"/>
      <c r="F534" s="162">
        <v>48.265000000000001</v>
      </c>
      <c r="G534" s="152"/>
      <c r="H534" s="152" t="s">
        <v>192</v>
      </c>
      <c r="I534" s="152" t="s">
        <v>622</v>
      </c>
      <c r="J534" s="153">
        <v>212000</v>
      </c>
      <c r="K534" s="153">
        <v>13886</v>
      </c>
      <c r="L534" s="155">
        <v>6.55</v>
      </c>
      <c r="M534" s="153">
        <v>3806</v>
      </c>
      <c r="N534" s="155">
        <v>27.41</v>
      </c>
      <c r="O534" s="153">
        <v>1436</v>
      </c>
      <c r="P534" s="155">
        <v>10.34</v>
      </c>
      <c r="Q534" s="153">
        <v>648</v>
      </c>
      <c r="R534" s="155">
        <v>4.67</v>
      </c>
      <c r="S534" s="153">
        <v>7996</v>
      </c>
      <c r="T534" s="155">
        <v>57.58</v>
      </c>
      <c r="U534" s="163">
        <v>3119</v>
      </c>
      <c r="V534" s="163">
        <v>10</v>
      </c>
      <c r="W534" s="164" t="s">
        <v>169</v>
      </c>
    </row>
    <row r="535" spans="1:23" hidden="1" x14ac:dyDescent="0.25">
      <c r="A535" s="152" t="s">
        <v>604</v>
      </c>
      <c r="B535" s="152"/>
      <c r="C535" s="152" t="s">
        <v>293</v>
      </c>
      <c r="D535" s="152" t="s">
        <v>294</v>
      </c>
      <c r="E535" s="152"/>
      <c r="F535" s="162">
        <v>0</v>
      </c>
      <c r="G535" s="152"/>
      <c r="H535" s="152" t="s">
        <v>192</v>
      </c>
      <c r="I535" s="152" t="s">
        <v>622</v>
      </c>
      <c r="J535" s="153">
        <v>212000</v>
      </c>
      <c r="K535" s="153">
        <v>13886</v>
      </c>
      <c r="L535" s="155">
        <v>6.55</v>
      </c>
      <c r="M535" s="153">
        <v>3806</v>
      </c>
      <c r="N535" s="155">
        <v>27.41</v>
      </c>
      <c r="O535" s="153">
        <v>1436</v>
      </c>
      <c r="P535" s="155">
        <v>10.34</v>
      </c>
      <c r="Q535" s="153">
        <v>648</v>
      </c>
      <c r="R535" s="155">
        <v>4.67</v>
      </c>
      <c r="S535" s="153">
        <v>7996</v>
      </c>
      <c r="T535" s="155">
        <v>57.58</v>
      </c>
      <c r="U535" s="163">
        <v>3119</v>
      </c>
      <c r="V535" s="163">
        <v>10</v>
      </c>
      <c r="W535" s="164" t="s">
        <v>169</v>
      </c>
    </row>
    <row r="536" spans="1:23" hidden="1" x14ac:dyDescent="0.25">
      <c r="A536" s="152" t="s">
        <v>604</v>
      </c>
      <c r="B536" s="152"/>
      <c r="C536" s="152" t="s">
        <v>293</v>
      </c>
      <c r="D536" s="152" t="s">
        <v>294</v>
      </c>
      <c r="E536" s="152"/>
      <c r="F536" s="162">
        <v>1.2290000000000001</v>
      </c>
      <c r="G536" s="152"/>
      <c r="H536" s="152" t="s">
        <v>171</v>
      </c>
      <c r="I536" s="152" t="s">
        <v>623</v>
      </c>
      <c r="J536" s="153">
        <v>210000</v>
      </c>
      <c r="K536" s="153">
        <v>13944</v>
      </c>
      <c r="L536" s="155">
        <v>6.64</v>
      </c>
      <c r="M536" s="153">
        <v>4056</v>
      </c>
      <c r="N536" s="155">
        <v>29.09</v>
      </c>
      <c r="O536" s="153">
        <v>1326</v>
      </c>
      <c r="P536" s="155">
        <v>9.51</v>
      </c>
      <c r="Q536" s="153">
        <v>503</v>
      </c>
      <c r="R536" s="155">
        <v>3.61</v>
      </c>
      <c r="S536" s="153">
        <v>8058</v>
      </c>
      <c r="T536" s="155">
        <v>57.79</v>
      </c>
      <c r="U536" s="163">
        <v>3118</v>
      </c>
      <c r="V536" s="163">
        <v>5</v>
      </c>
      <c r="W536" s="164" t="s">
        <v>169</v>
      </c>
    </row>
    <row r="537" spans="1:23" hidden="1" x14ac:dyDescent="0.25">
      <c r="A537" s="152" t="s">
        <v>604</v>
      </c>
      <c r="B537" s="152"/>
      <c r="C537" s="152" t="s">
        <v>293</v>
      </c>
      <c r="D537" s="152" t="s">
        <v>294</v>
      </c>
      <c r="E537" s="152"/>
      <c r="F537" s="162">
        <v>1.2290000000000001</v>
      </c>
      <c r="G537" s="152"/>
      <c r="H537" s="152" t="s">
        <v>167</v>
      </c>
      <c r="I537" s="152" t="s">
        <v>623</v>
      </c>
      <c r="J537" s="153">
        <v>217000</v>
      </c>
      <c r="K537" s="153">
        <v>14409</v>
      </c>
      <c r="L537" s="155">
        <v>6.64</v>
      </c>
      <c r="M537" s="153">
        <v>4192</v>
      </c>
      <c r="N537" s="155">
        <v>29.09</v>
      </c>
      <c r="O537" s="153">
        <v>1370</v>
      </c>
      <c r="P537" s="155">
        <v>9.51</v>
      </c>
      <c r="Q537" s="153">
        <v>520</v>
      </c>
      <c r="R537" s="155">
        <v>3.61</v>
      </c>
      <c r="S537" s="153">
        <v>8327</v>
      </c>
      <c r="T537" s="155">
        <v>57.79</v>
      </c>
      <c r="U537" s="163">
        <v>3222</v>
      </c>
      <c r="V537" s="163">
        <v>5</v>
      </c>
      <c r="W537" s="164" t="s">
        <v>169</v>
      </c>
    </row>
    <row r="538" spans="1:23" hidden="1" x14ac:dyDescent="0.25">
      <c r="A538" s="152" t="s">
        <v>604</v>
      </c>
      <c r="B538" s="152"/>
      <c r="C538" s="152" t="s">
        <v>293</v>
      </c>
      <c r="D538" s="152" t="s">
        <v>294</v>
      </c>
      <c r="E538" s="152"/>
      <c r="F538" s="162">
        <v>3.468</v>
      </c>
      <c r="G538" s="152"/>
      <c r="H538" s="152" t="s">
        <v>171</v>
      </c>
      <c r="I538" s="152" t="s">
        <v>624</v>
      </c>
      <c r="J538" s="153">
        <v>217000</v>
      </c>
      <c r="K538" s="153">
        <v>14517</v>
      </c>
      <c r="L538" s="155">
        <v>6.69</v>
      </c>
      <c r="M538" s="153">
        <v>4223</v>
      </c>
      <c r="N538" s="155">
        <v>29.09</v>
      </c>
      <c r="O538" s="153">
        <v>1381</v>
      </c>
      <c r="P538" s="155">
        <v>9.51</v>
      </c>
      <c r="Q538" s="153">
        <v>524</v>
      </c>
      <c r="R538" s="155">
        <v>3.61</v>
      </c>
      <c r="S538" s="153">
        <v>8389</v>
      </c>
      <c r="T538" s="155">
        <v>57.79</v>
      </c>
      <c r="U538" s="163">
        <v>3246</v>
      </c>
      <c r="V538" s="163">
        <v>5</v>
      </c>
      <c r="W538" s="164" t="s">
        <v>169</v>
      </c>
    </row>
    <row r="539" spans="1:23" hidden="1" x14ac:dyDescent="0.25">
      <c r="A539" s="152" t="s">
        <v>604</v>
      </c>
      <c r="B539" s="152"/>
      <c r="C539" s="152" t="s">
        <v>293</v>
      </c>
      <c r="D539" s="152" t="s">
        <v>294</v>
      </c>
      <c r="E539" s="152"/>
      <c r="F539" s="162">
        <v>3.468</v>
      </c>
      <c r="G539" s="152"/>
      <c r="H539" s="152" t="s">
        <v>167</v>
      </c>
      <c r="I539" s="152" t="s">
        <v>624</v>
      </c>
      <c r="J539" s="153">
        <v>219000</v>
      </c>
      <c r="K539" s="153">
        <v>14651</v>
      </c>
      <c r="L539" s="155">
        <v>6.69</v>
      </c>
      <c r="M539" s="153">
        <v>4262</v>
      </c>
      <c r="N539" s="155">
        <v>29.09</v>
      </c>
      <c r="O539" s="153">
        <v>1393</v>
      </c>
      <c r="P539" s="155">
        <v>9.51</v>
      </c>
      <c r="Q539" s="153">
        <v>529</v>
      </c>
      <c r="R539" s="155">
        <v>3.61</v>
      </c>
      <c r="S539" s="153">
        <v>8467</v>
      </c>
      <c r="T539" s="155">
        <v>57.79</v>
      </c>
      <c r="U539" s="163">
        <v>3276</v>
      </c>
      <c r="V539" s="163">
        <v>5</v>
      </c>
      <c r="W539" s="164" t="s">
        <v>169</v>
      </c>
    </row>
    <row r="540" spans="1:23" hidden="1" x14ac:dyDescent="0.25">
      <c r="A540" s="152" t="s">
        <v>604</v>
      </c>
      <c r="B540" s="152"/>
      <c r="C540" s="152" t="s">
        <v>293</v>
      </c>
      <c r="D540" s="152" t="s">
        <v>294</v>
      </c>
      <c r="E540" s="152"/>
      <c r="F540" s="162">
        <v>9.9359999999999999</v>
      </c>
      <c r="G540" s="152"/>
      <c r="H540" s="152" t="s">
        <v>171</v>
      </c>
      <c r="I540" s="152" t="s">
        <v>625</v>
      </c>
      <c r="J540" s="153">
        <v>226000</v>
      </c>
      <c r="K540" s="153">
        <v>15119</v>
      </c>
      <c r="L540" s="155">
        <v>6.69</v>
      </c>
      <c r="M540" s="153">
        <v>4398</v>
      </c>
      <c r="N540" s="155">
        <v>29.09</v>
      </c>
      <c r="O540" s="153">
        <v>1438</v>
      </c>
      <c r="P540" s="155">
        <v>9.51</v>
      </c>
      <c r="Q540" s="153">
        <v>546</v>
      </c>
      <c r="R540" s="155">
        <v>3.61</v>
      </c>
      <c r="S540" s="153">
        <v>8737</v>
      </c>
      <c r="T540" s="155">
        <v>57.79</v>
      </c>
      <c r="U540" s="163">
        <v>3381</v>
      </c>
      <c r="V540" s="163">
        <v>5</v>
      </c>
      <c r="W540" s="164" t="s">
        <v>169</v>
      </c>
    </row>
    <row r="541" spans="1:23" hidden="1" x14ac:dyDescent="0.25">
      <c r="A541" s="152" t="s">
        <v>604</v>
      </c>
      <c r="B541" s="152"/>
      <c r="C541" s="152" t="s">
        <v>293</v>
      </c>
      <c r="D541" s="152" t="s">
        <v>294</v>
      </c>
      <c r="E541" s="152"/>
      <c r="F541" s="162">
        <v>9.9359999999999999</v>
      </c>
      <c r="G541" s="152"/>
      <c r="H541" s="152" t="s">
        <v>167</v>
      </c>
      <c r="I541" s="152" t="s">
        <v>625</v>
      </c>
      <c r="J541" s="153">
        <v>224000</v>
      </c>
      <c r="K541" s="153">
        <v>22915</v>
      </c>
      <c r="L541" s="155">
        <v>10.23</v>
      </c>
      <c r="M541" s="153">
        <v>5834</v>
      </c>
      <c r="N541" s="155">
        <v>25.46</v>
      </c>
      <c r="O541" s="153">
        <v>2335</v>
      </c>
      <c r="P541" s="155">
        <v>10.19</v>
      </c>
      <c r="Q541" s="153">
        <v>667</v>
      </c>
      <c r="R541" s="155">
        <v>2.91</v>
      </c>
      <c r="S541" s="153">
        <v>14079</v>
      </c>
      <c r="T541" s="155">
        <v>61.44</v>
      </c>
      <c r="U541" s="163">
        <v>5374</v>
      </c>
      <c r="V541" s="163">
        <v>6</v>
      </c>
      <c r="W541" s="164" t="s">
        <v>169</v>
      </c>
    </row>
    <row r="542" spans="1:23" hidden="1" x14ac:dyDescent="0.25">
      <c r="A542" s="152" t="s">
        <v>604</v>
      </c>
      <c r="B542" s="152"/>
      <c r="C542" s="152" t="s">
        <v>293</v>
      </c>
      <c r="D542" s="152" t="s">
        <v>294</v>
      </c>
      <c r="E542" s="152"/>
      <c r="F542" s="162">
        <v>11.132</v>
      </c>
      <c r="G542" s="152"/>
      <c r="H542" s="152" t="s">
        <v>171</v>
      </c>
      <c r="I542" s="152" t="s">
        <v>626</v>
      </c>
      <c r="J542" s="153">
        <v>224000</v>
      </c>
      <c r="K542" s="153">
        <v>22915</v>
      </c>
      <c r="L542" s="155">
        <v>10.23</v>
      </c>
      <c r="M542" s="153">
        <v>5834</v>
      </c>
      <c r="N542" s="155">
        <v>25.46</v>
      </c>
      <c r="O542" s="153">
        <v>2335</v>
      </c>
      <c r="P542" s="155">
        <v>10.19</v>
      </c>
      <c r="Q542" s="153">
        <v>667</v>
      </c>
      <c r="R542" s="155">
        <v>2.91</v>
      </c>
      <c r="S542" s="153">
        <v>14079</v>
      </c>
      <c r="T542" s="155">
        <v>61.44</v>
      </c>
      <c r="U542" s="163">
        <v>5374</v>
      </c>
      <c r="V542" s="163">
        <v>6</v>
      </c>
      <c r="W542" s="164" t="s">
        <v>169</v>
      </c>
    </row>
    <row r="543" spans="1:23" hidden="1" x14ac:dyDescent="0.25">
      <c r="A543" s="152" t="s">
        <v>604</v>
      </c>
      <c r="B543" s="152"/>
      <c r="C543" s="152" t="s">
        <v>293</v>
      </c>
      <c r="D543" s="152" t="s">
        <v>294</v>
      </c>
      <c r="E543" s="152"/>
      <c r="F543" s="162">
        <v>11.132</v>
      </c>
      <c r="G543" s="152"/>
      <c r="H543" s="152" t="s">
        <v>167</v>
      </c>
      <c r="I543" s="152" t="s">
        <v>626</v>
      </c>
      <c r="J543" s="153">
        <v>191000</v>
      </c>
      <c r="K543" s="153">
        <v>26778</v>
      </c>
      <c r="L543" s="155">
        <v>14.02</v>
      </c>
      <c r="M543" s="153">
        <v>8215</v>
      </c>
      <c r="N543" s="155">
        <v>30.68</v>
      </c>
      <c r="O543" s="153">
        <v>3486</v>
      </c>
      <c r="P543" s="155">
        <v>13.02</v>
      </c>
      <c r="Q543" s="153">
        <v>699</v>
      </c>
      <c r="R543" s="155">
        <v>2.61</v>
      </c>
      <c r="S543" s="153">
        <v>14377</v>
      </c>
      <c r="T543" s="155">
        <v>53.69</v>
      </c>
      <c r="U543" s="163">
        <v>5671</v>
      </c>
      <c r="V543" s="163">
        <v>21</v>
      </c>
      <c r="W543" s="164" t="s">
        <v>179</v>
      </c>
    </row>
    <row r="544" spans="1:23" hidden="1" x14ac:dyDescent="0.25">
      <c r="A544" s="152" t="s">
        <v>604</v>
      </c>
      <c r="B544" s="152"/>
      <c r="C544" s="152" t="s">
        <v>293</v>
      </c>
      <c r="D544" s="152" t="s">
        <v>294</v>
      </c>
      <c r="E544" s="152"/>
      <c r="F544" s="162">
        <v>13.169</v>
      </c>
      <c r="G544" s="152"/>
      <c r="H544" s="152" t="s">
        <v>171</v>
      </c>
      <c r="I544" s="152" t="s">
        <v>627</v>
      </c>
      <c r="J544" s="153">
        <v>191000</v>
      </c>
      <c r="K544" s="153">
        <v>26587</v>
      </c>
      <c r="L544" s="155">
        <v>13.92</v>
      </c>
      <c r="M544" s="153">
        <v>8444</v>
      </c>
      <c r="N544" s="155">
        <v>31.76</v>
      </c>
      <c r="O544" s="153">
        <v>3595</v>
      </c>
      <c r="P544" s="155">
        <v>13.52</v>
      </c>
      <c r="Q544" s="153">
        <v>598</v>
      </c>
      <c r="R544" s="155">
        <v>2.25</v>
      </c>
      <c r="S544" s="153">
        <v>13950</v>
      </c>
      <c r="T544" s="155">
        <v>52.47</v>
      </c>
      <c r="U544" s="163">
        <v>5527</v>
      </c>
      <c r="V544" s="163">
        <v>22</v>
      </c>
      <c r="W544" s="164" t="s">
        <v>169</v>
      </c>
    </row>
    <row r="545" spans="1:23" hidden="1" x14ac:dyDescent="0.25">
      <c r="A545" s="152" t="s">
        <v>604</v>
      </c>
      <c r="B545" s="152"/>
      <c r="C545" s="152" t="s">
        <v>293</v>
      </c>
      <c r="D545" s="152" t="s">
        <v>294</v>
      </c>
      <c r="E545" s="152" t="s">
        <v>166</v>
      </c>
      <c r="F545" s="162">
        <v>18.492000000000001</v>
      </c>
      <c r="G545" s="152"/>
      <c r="H545" s="152" t="s">
        <v>171</v>
      </c>
      <c r="I545" s="152" t="s">
        <v>628</v>
      </c>
      <c r="J545" s="153">
        <v>178000</v>
      </c>
      <c r="K545" s="153">
        <v>18209</v>
      </c>
      <c r="L545" s="155">
        <v>10.23</v>
      </c>
      <c r="M545" s="153">
        <v>4408</v>
      </c>
      <c r="N545" s="155">
        <v>24.21</v>
      </c>
      <c r="O545" s="153">
        <v>1903</v>
      </c>
      <c r="P545" s="155">
        <v>10.45</v>
      </c>
      <c r="Q545" s="153">
        <v>535</v>
      </c>
      <c r="R545" s="155">
        <v>2.94</v>
      </c>
      <c r="S545" s="153">
        <v>11361</v>
      </c>
      <c r="T545" s="155">
        <v>62.39</v>
      </c>
      <c r="U545" s="163">
        <v>4328</v>
      </c>
      <c r="V545" s="163">
        <v>6</v>
      </c>
      <c r="W545" s="164" t="s">
        <v>169</v>
      </c>
    </row>
    <row r="546" spans="1:23" hidden="1" x14ac:dyDescent="0.25">
      <c r="A546" s="152" t="s">
        <v>604</v>
      </c>
      <c r="B546" s="152"/>
      <c r="C546" s="152" t="s">
        <v>293</v>
      </c>
      <c r="D546" s="152" t="s">
        <v>294</v>
      </c>
      <c r="E546" s="152" t="s">
        <v>166</v>
      </c>
      <c r="F546" s="162">
        <v>18.492000000000001</v>
      </c>
      <c r="G546" s="152"/>
      <c r="H546" s="152" t="s">
        <v>167</v>
      </c>
      <c r="I546" s="152" t="s">
        <v>628</v>
      </c>
      <c r="J546" s="153">
        <v>177000</v>
      </c>
      <c r="K546" s="153">
        <v>18019</v>
      </c>
      <c r="L546" s="155">
        <v>10.18</v>
      </c>
      <c r="M546" s="153">
        <v>4505</v>
      </c>
      <c r="N546" s="155">
        <v>25</v>
      </c>
      <c r="O546" s="153">
        <v>1802</v>
      </c>
      <c r="P546" s="155">
        <v>10</v>
      </c>
      <c r="Q546" s="153">
        <v>541</v>
      </c>
      <c r="R546" s="155">
        <v>3</v>
      </c>
      <c r="S546" s="153">
        <v>11172</v>
      </c>
      <c r="T546" s="155">
        <v>62</v>
      </c>
      <c r="U546" s="163">
        <v>4257</v>
      </c>
      <c r="V546" s="163">
        <v>6</v>
      </c>
      <c r="W546" s="164" t="s">
        <v>169</v>
      </c>
    </row>
    <row r="547" spans="1:23" hidden="1" x14ac:dyDescent="0.25">
      <c r="A547" s="152" t="s">
        <v>604</v>
      </c>
      <c r="B547" s="152"/>
      <c r="C547" s="152" t="s">
        <v>293</v>
      </c>
      <c r="D547" s="152" t="s">
        <v>294</v>
      </c>
      <c r="E547" s="152"/>
      <c r="F547" s="162">
        <v>20.965</v>
      </c>
      <c r="G547" s="152"/>
      <c r="H547" s="152" t="s">
        <v>171</v>
      </c>
      <c r="I547" s="152" t="s">
        <v>629</v>
      </c>
      <c r="J547" s="153">
        <v>178000</v>
      </c>
      <c r="K547" s="153">
        <v>17978</v>
      </c>
      <c r="L547" s="155">
        <v>10.1</v>
      </c>
      <c r="M547" s="153">
        <v>4405</v>
      </c>
      <c r="N547" s="155">
        <v>24.5</v>
      </c>
      <c r="O547" s="153">
        <v>1708</v>
      </c>
      <c r="P547" s="155">
        <v>9.5</v>
      </c>
      <c r="Q547" s="153">
        <v>539</v>
      </c>
      <c r="R547" s="155">
        <v>3</v>
      </c>
      <c r="S547" s="153">
        <v>11326</v>
      </c>
      <c r="T547" s="155">
        <v>63</v>
      </c>
      <c r="U547" s="163">
        <v>4298</v>
      </c>
      <c r="V547" s="163">
        <v>6</v>
      </c>
      <c r="W547" s="164" t="s">
        <v>169</v>
      </c>
    </row>
    <row r="548" spans="1:23" hidden="1" x14ac:dyDescent="0.25">
      <c r="A548" s="152" t="s">
        <v>604</v>
      </c>
      <c r="B548" s="152"/>
      <c r="C548" s="152" t="s">
        <v>293</v>
      </c>
      <c r="D548" s="152" t="s">
        <v>294</v>
      </c>
      <c r="E548" s="152"/>
      <c r="F548" s="162">
        <v>20.965</v>
      </c>
      <c r="G548" s="152"/>
      <c r="H548" s="152" t="s">
        <v>167</v>
      </c>
      <c r="I548" s="152" t="s">
        <v>629</v>
      </c>
      <c r="J548" s="153">
        <v>178000</v>
      </c>
      <c r="K548" s="153">
        <v>17800</v>
      </c>
      <c r="L548" s="155">
        <v>10</v>
      </c>
      <c r="M548" s="153">
        <v>4361</v>
      </c>
      <c r="N548" s="155">
        <v>24.5</v>
      </c>
      <c r="O548" s="153">
        <v>1602</v>
      </c>
      <c r="P548" s="155">
        <v>9</v>
      </c>
      <c r="Q548" s="153">
        <v>529</v>
      </c>
      <c r="R548" s="155">
        <v>2.97</v>
      </c>
      <c r="S548" s="153">
        <v>11303</v>
      </c>
      <c r="T548" s="155">
        <v>63.5</v>
      </c>
      <c r="U548" s="163">
        <v>4277</v>
      </c>
      <c r="V548" s="163">
        <v>6</v>
      </c>
      <c r="W548" s="164" t="s">
        <v>169</v>
      </c>
    </row>
    <row r="549" spans="1:23" hidden="1" x14ac:dyDescent="0.25">
      <c r="A549" s="152" t="s">
        <v>604</v>
      </c>
      <c r="B549" s="152"/>
      <c r="C549" s="152" t="s">
        <v>293</v>
      </c>
      <c r="D549" s="152" t="s">
        <v>294</v>
      </c>
      <c r="E549" s="152" t="s">
        <v>166</v>
      </c>
      <c r="F549" s="162">
        <v>23.248000000000001</v>
      </c>
      <c r="G549" s="152"/>
      <c r="H549" s="152" t="s">
        <v>171</v>
      </c>
      <c r="I549" s="152" t="s">
        <v>630</v>
      </c>
      <c r="J549" s="153">
        <v>184000</v>
      </c>
      <c r="K549" s="153">
        <v>18198</v>
      </c>
      <c r="L549" s="155">
        <v>9.89</v>
      </c>
      <c r="M549" s="153">
        <v>4459</v>
      </c>
      <c r="N549" s="155">
        <v>24.5</v>
      </c>
      <c r="O549" s="153">
        <v>1638</v>
      </c>
      <c r="P549" s="155">
        <v>9</v>
      </c>
      <c r="Q549" s="153">
        <v>546</v>
      </c>
      <c r="R549" s="155">
        <v>3</v>
      </c>
      <c r="S549" s="153">
        <v>11556</v>
      </c>
      <c r="T549" s="155">
        <v>63.5</v>
      </c>
      <c r="U549" s="163">
        <v>4374</v>
      </c>
      <c r="V549" s="163">
        <v>6</v>
      </c>
      <c r="W549" s="164" t="s">
        <v>169</v>
      </c>
    </row>
    <row r="550" spans="1:23" hidden="1" x14ac:dyDescent="0.25">
      <c r="A550" s="152" t="s">
        <v>604</v>
      </c>
      <c r="B550" s="152"/>
      <c r="C550" s="152" t="s">
        <v>293</v>
      </c>
      <c r="D550" s="152" t="s">
        <v>294</v>
      </c>
      <c r="E550" s="152" t="s">
        <v>166</v>
      </c>
      <c r="F550" s="162">
        <v>24.24</v>
      </c>
      <c r="G550" s="152"/>
      <c r="H550" s="152" t="s">
        <v>171</v>
      </c>
      <c r="I550" s="152" t="s">
        <v>631</v>
      </c>
      <c r="J550" s="153">
        <v>180000</v>
      </c>
      <c r="K550" s="153">
        <v>19980</v>
      </c>
      <c r="L550" s="155">
        <v>11.1</v>
      </c>
      <c r="M550" s="153">
        <v>7393</v>
      </c>
      <c r="N550" s="155">
        <v>37</v>
      </c>
      <c r="O550" s="153">
        <v>2597</v>
      </c>
      <c r="P550" s="155">
        <v>13</v>
      </c>
      <c r="Q550" s="153">
        <v>739</v>
      </c>
      <c r="R550" s="155">
        <v>3.7</v>
      </c>
      <c r="S550" s="153">
        <v>9251</v>
      </c>
      <c r="T550" s="155">
        <v>46.3</v>
      </c>
      <c r="U550" s="163">
        <v>3798</v>
      </c>
      <c r="V550" s="163">
        <v>84</v>
      </c>
      <c r="W550" s="164" t="s">
        <v>169</v>
      </c>
    </row>
    <row r="551" spans="1:23" hidden="1" x14ac:dyDescent="0.25">
      <c r="A551" s="152" t="s">
        <v>604</v>
      </c>
      <c r="B551" s="152"/>
      <c r="C551" s="152" t="s">
        <v>293</v>
      </c>
      <c r="D551" s="152" t="s">
        <v>294</v>
      </c>
      <c r="E551" s="152" t="s">
        <v>166</v>
      </c>
      <c r="F551" s="162">
        <v>24.24</v>
      </c>
      <c r="G551" s="152"/>
      <c r="H551" s="152" t="s">
        <v>167</v>
      </c>
      <c r="I551" s="152" t="s">
        <v>631</v>
      </c>
      <c r="J551" s="153">
        <v>207000</v>
      </c>
      <c r="K551" s="153">
        <v>22770</v>
      </c>
      <c r="L551" s="155">
        <v>11</v>
      </c>
      <c r="M551" s="153">
        <v>9313</v>
      </c>
      <c r="N551" s="155">
        <v>40.9</v>
      </c>
      <c r="O551" s="153">
        <v>2755</v>
      </c>
      <c r="P551" s="155">
        <v>12.1</v>
      </c>
      <c r="Q551" s="153">
        <v>797</v>
      </c>
      <c r="R551" s="155">
        <v>3.5</v>
      </c>
      <c r="S551" s="153">
        <v>9905</v>
      </c>
      <c r="T551" s="155">
        <v>43.5</v>
      </c>
      <c r="U551" s="163">
        <v>4114</v>
      </c>
      <c r="V551" s="163">
        <v>84</v>
      </c>
      <c r="W551" s="164" t="s">
        <v>179</v>
      </c>
    </row>
    <row r="552" spans="1:23" hidden="1" x14ac:dyDescent="0.25">
      <c r="A552" s="152" t="s">
        <v>604</v>
      </c>
      <c r="B552" s="152"/>
      <c r="C552" s="152" t="s">
        <v>293</v>
      </c>
      <c r="D552" s="152" t="s">
        <v>294</v>
      </c>
      <c r="E552" s="152"/>
      <c r="F552" s="162">
        <v>27.295999999999999</v>
      </c>
      <c r="G552" s="152"/>
      <c r="H552" s="152" t="s">
        <v>171</v>
      </c>
      <c r="I552" s="152" t="s">
        <v>632</v>
      </c>
      <c r="J552" s="153">
        <v>178000</v>
      </c>
      <c r="K552" s="153">
        <v>23496</v>
      </c>
      <c r="L552" s="155">
        <v>13.2</v>
      </c>
      <c r="M552" s="153">
        <v>9610</v>
      </c>
      <c r="N552" s="155">
        <v>40.9</v>
      </c>
      <c r="O552" s="153">
        <v>2843</v>
      </c>
      <c r="P552" s="155">
        <v>12.1</v>
      </c>
      <c r="Q552" s="153">
        <v>822</v>
      </c>
      <c r="R552" s="155">
        <v>3.5</v>
      </c>
      <c r="S552" s="153">
        <v>10221</v>
      </c>
      <c r="T552" s="155">
        <v>43.5</v>
      </c>
      <c r="U552" s="163">
        <v>4245</v>
      </c>
      <c r="V552" s="163">
        <v>84</v>
      </c>
      <c r="W552" s="164" t="s">
        <v>169</v>
      </c>
    </row>
    <row r="553" spans="1:23" hidden="1" x14ac:dyDescent="0.25">
      <c r="A553" s="152" t="s">
        <v>604</v>
      </c>
      <c r="B553" s="152"/>
      <c r="C553" s="152" t="s">
        <v>293</v>
      </c>
      <c r="D553" s="152" t="s">
        <v>294</v>
      </c>
      <c r="E553" s="152"/>
      <c r="F553" s="162">
        <v>27.295999999999999</v>
      </c>
      <c r="G553" s="152"/>
      <c r="H553" s="152" t="s">
        <v>167</v>
      </c>
      <c r="I553" s="152" t="s">
        <v>632</v>
      </c>
      <c r="J553" s="153">
        <v>175000</v>
      </c>
      <c r="K553" s="153">
        <v>21525</v>
      </c>
      <c r="L553" s="155">
        <v>12.3</v>
      </c>
      <c r="M553" s="153">
        <v>8847</v>
      </c>
      <c r="N553" s="155">
        <v>41.1</v>
      </c>
      <c r="O553" s="153">
        <v>2153</v>
      </c>
      <c r="P553" s="155">
        <v>10</v>
      </c>
      <c r="Q553" s="153">
        <v>710</v>
      </c>
      <c r="R553" s="155">
        <v>3.3</v>
      </c>
      <c r="S553" s="153">
        <v>9815</v>
      </c>
      <c r="T553" s="155">
        <v>45.6</v>
      </c>
      <c r="U553" s="163">
        <v>3998</v>
      </c>
      <c r="V553" s="163">
        <v>84</v>
      </c>
      <c r="W553" s="164" t="s">
        <v>169</v>
      </c>
    </row>
    <row r="554" spans="1:23" hidden="1" x14ac:dyDescent="0.25">
      <c r="A554" s="152" t="s">
        <v>604</v>
      </c>
      <c r="B554" s="152"/>
      <c r="C554" s="152" t="s">
        <v>293</v>
      </c>
      <c r="D554" s="152" t="s">
        <v>294</v>
      </c>
      <c r="E554" s="152"/>
      <c r="F554" s="162">
        <v>29.312999999999999</v>
      </c>
      <c r="G554" s="152"/>
      <c r="H554" s="152" t="s">
        <v>171</v>
      </c>
      <c r="I554" s="152" t="s">
        <v>633</v>
      </c>
      <c r="J554" s="153">
        <v>172000</v>
      </c>
      <c r="K554" s="153">
        <v>20640</v>
      </c>
      <c r="L554" s="155">
        <v>12</v>
      </c>
      <c r="M554" s="153">
        <v>8318</v>
      </c>
      <c r="N554" s="155">
        <v>40.299999999999997</v>
      </c>
      <c r="O554" s="153">
        <v>1878</v>
      </c>
      <c r="P554" s="155">
        <v>9.1</v>
      </c>
      <c r="Q554" s="153">
        <v>1073</v>
      </c>
      <c r="R554" s="155">
        <v>5.2</v>
      </c>
      <c r="S554" s="153">
        <v>9371</v>
      </c>
      <c r="T554" s="155">
        <v>45.4</v>
      </c>
      <c r="U554" s="163">
        <v>3855</v>
      </c>
      <c r="V554" s="163">
        <v>89</v>
      </c>
      <c r="W554" s="164" t="s">
        <v>169</v>
      </c>
    </row>
    <row r="555" spans="1:23" hidden="1" x14ac:dyDescent="0.25">
      <c r="A555" s="152" t="s">
        <v>604</v>
      </c>
      <c r="B555" s="152"/>
      <c r="C555" s="152" t="s">
        <v>293</v>
      </c>
      <c r="D555" s="152" t="s">
        <v>294</v>
      </c>
      <c r="E555" s="152"/>
      <c r="F555" s="162">
        <v>29.312999999999999</v>
      </c>
      <c r="G555" s="152"/>
      <c r="H555" s="152" t="s">
        <v>167</v>
      </c>
      <c r="I555" s="152" t="s">
        <v>633</v>
      </c>
      <c r="J555" s="153">
        <v>158000</v>
      </c>
      <c r="K555" s="153">
        <v>18960</v>
      </c>
      <c r="L555" s="155">
        <v>12</v>
      </c>
      <c r="M555" s="153">
        <v>7641</v>
      </c>
      <c r="N555" s="155">
        <v>40.299999999999997</v>
      </c>
      <c r="O555" s="153">
        <v>1725</v>
      </c>
      <c r="P555" s="155">
        <v>9.1</v>
      </c>
      <c r="Q555" s="153">
        <v>986</v>
      </c>
      <c r="R555" s="155">
        <v>5.2</v>
      </c>
      <c r="S555" s="153">
        <v>8608</v>
      </c>
      <c r="T555" s="155">
        <v>45.4</v>
      </c>
      <c r="U555" s="163">
        <v>3541</v>
      </c>
      <c r="V555" s="163">
        <v>89</v>
      </c>
      <c r="W555" s="164" t="s">
        <v>169</v>
      </c>
    </row>
    <row r="556" spans="1:23" hidden="1" x14ac:dyDescent="0.25">
      <c r="A556" s="152" t="s">
        <v>604</v>
      </c>
      <c r="B556" s="152"/>
      <c r="C556" s="152" t="s">
        <v>293</v>
      </c>
      <c r="D556" s="152" t="s">
        <v>294</v>
      </c>
      <c r="E556" s="152"/>
      <c r="F556" s="162">
        <v>30.899000000000001</v>
      </c>
      <c r="G556" s="152"/>
      <c r="H556" s="152" t="s">
        <v>171</v>
      </c>
      <c r="I556" s="152" t="s">
        <v>634</v>
      </c>
      <c r="J556" s="153">
        <v>158000</v>
      </c>
      <c r="K556" s="153">
        <v>16432</v>
      </c>
      <c r="L556" s="155">
        <v>10.4</v>
      </c>
      <c r="M556" s="153">
        <v>7082</v>
      </c>
      <c r="N556" s="155">
        <v>43.1</v>
      </c>
      <c r="O556" s="153">
        <v>1561</v>
      </c>
      <c r="P556" s="155">
        <v>9.5</v>
      </c>
      <c r="Q556" s="153">
        <v>822</v>
      </c>
      <c r="R556" s="155">
        <v>5</v>
      </c>
      <c r="S556" s="153">
        <v>6967</v>
      </c>
      <c r="T556" s="155">
        <v>42.4</v>
      </c>
      <c r="U556" s="163">
        <v>2916</v>
      </c>
      <c r="V556" s="163">
        <v>85</v>
      </c>
      <c r="W556" s="164" t="s">
        <v>179</v>
      </c>
    </row>
    <row r="557" spans="1:23" hidden="1" x14ac:dyDescent="0.25">
      <c r="A557" s="152" t="s">
        <v>604</v>
      </c>
      <c r="B557" s="152"/>
      <c r="C557" s="152" t="s">
        <v>293</v>
      </c>
      <c r="D557" s="152" t="s">
        <v>294</v>
      </c>
      <c r="E557" s="152"/>
      <c r="F557" s="162">
        <v>30.899000000000001</v>
      </c>
      <c r="G557" s="152"/>
      <c r="H557" s="152" t="s">
        <v>167</v>
      </c>
      <c r="I557" s="152" t="s">
        <v>634</v>
      </c>
      <c r="J557" s="153">
        <v>135000</v>
      </c>
      <c r="K557" s="153">
        <v>16200</v>
      </c>
      <c r="L557" s="155">
        <v>12</v>
      </c>
      <c r="M557" s="153">
        <v>6529</v>
      </c>
      <c r="N557" s="155">
        <v>40.299999999999997</v>
      </c>
      <c r="O557" s="153">
        <v>1474</v>
      </c>
      <c r="P557" s="155">
        <v>9.1</v>
      </c>
      <c r="Q557" s="153">
        <v>842</v>
      </c>
      <c r="R557" s="155">
        <v>5.2</v>
      </c>
      <c r="S557" s="153">
        <v>7355</v>
      </c>
      <c r="T557" s="155">
        <v>45.4</v>
      </c>
      <c r="U557" s="163">
        <v>3025</v>
      </c>
      <c r="V557" s="163">
        <v>86</v>
      </c>
      <c r="W557" s="164" t="s">
        <v>169</v>
      </c>
    </row>
    <row r="558" spans="1:23" hidden="1" x14ac:dyDescent="0.25">
      <c r="A558" s="152" t="s">
        <v>604</v>
      </c>
      <c r="B558" s="152"/>
      <c r="C558" s="152" t="s">
        <v>293</v>
      </c>
      <c r="D558" s="152" t="s">
        <v>294</v>
      </c>
      <c r="E558" s="152"/>
      <c r="F558" s="162">
        <v>35.5</v>
      </c>
      <c r="G558" s="152"/>
      <c r="H558" s="152" t="s">
        <v>171</v>
      </c>
      <c r="I558" s="152" t="s">
        <v>635</v>
      </c>
      <c r="J558" s="153">
        <v>137000</v>
      </c>
      <c r="K558" s="153">
        <v>17810</v>
      </c>
      <c r="L558" s="155">
        <v>13</v>
      </c>
      <c r="M558" s="153">
        <v>6608</v>
      </c>
      <c r="N558" s="155">
        <v>37.1</v>
      </c>
      <c r="O558" s="153">
        <v>1656</v>
      </c>
      <c r="P558" s="155">
        <v>9.3000000000000007</v>
      </c>
      <c r="Q558" s="153">
        <v>534</v>
      </c>
      <c r="R558" s="155">
        <v>3</v>
      </c>
      <c r="S558" s="153">
        <v>9012</v>
      </c>
      <c r="T558" s="155">
        <v>50.6</v>
      </c>
      <c r="U558" s="163">
        <v>3571</v>
      </c>
      <c r="V558" s="163">
        <v>86</v>
      </c>
      <c r="W558" s="164" t="s">
        <v>169</v>
      </c>
    </row>
    <row r="559" spans="1:23" hidden="1" x14ac:dyDescent="0.25">
      <c r="A559" s="152" t="s">
        <v>604</v>
      </c>
      <c r="B559" s="152"/>
      <c r="C559" s="152" t="s">
        <v>293</v>
      </c>
      <c r="D559" s="152" t="s">
        <v>294</v>
      </c>
      <c r="E559" s="152"/>
      <c r="F559" s="162">
        <v>35.5</v>
      </c>
      <c r="G559" s="152"/>
      <c r="H559" s="152" t="s">
        <v>167</v>
      </c>
      <c r="I559" s="152" t="s">
        <v>635</v>
      </c>
      <c r="J559" s="153">
        <v>118000</v>
      </c>
      <c r="K559" s="153">
        <v>18880</v>
      </c>
      <c r="L559" s="155">
        <v>16</v>
      </c>
      <c r="M559" s="153">
        <v>6419</v>
      </c>
      <c r="N559" s="155">
        <v>34</v>
      </c>
      <c r="O559" s="153">
        <v>1133</v>
      </c>
      <c r="P559" s="155">
        <v>6</v>
      </c>
      <c r="Q559" s="153">
        <v>378</v>
      </c>
      <c r="R559" s="155">
        <v>2</v>
      </c>
      <c r="S559" s="153">
        <v>10950</v>
      </c>
      <c r="T559" s="155">
        <v>58</v>
      </c>
      <c r="U559" s="163">
        <v>4162</v>
      </c>
      <c r="V559" s="163">
        <v>86</v>
      </c>
      <c r="W559" s="164" t="s">
        <v>179</v>
      </c>
    </row>
    <row r="560" spans="1:23" hidden="1" x14ac:dyDescent="0.25">
      <c r="A560" s="152" t="s">
        <v>604</v>
      </c>
      <c r="B560" s="152"/>
      <c r="C560" s="152" t="s">
        <v>293</v>
      </c>
      <c r="D560" s="152" t="s">
        <v>636</v>
      </c>
      <c r="E560" s="152" t="s">
        <v>166</v>
      </c>
      <c r="F560" s="162">
        <v>3.048</v>
      </c>
      <c r="G560" s="152"/>
      <c r="H560" s="152" t="s">
        <v>167</v>
      </c>
      <c r="I560" s="152" t="s">
        <v>637</v>
      </c>
      <c r="J560" s="153">
        <v>105000</v>
      </c>
      <c r="K560" s="153">
        <v>13755</v>
      </c>
      <c r="L560" s="155">
        <v>13.1</v>
      </c>
      <c r="M560" s="153">
        <v>4168</v>
      </c>
      <c r="N560" s="155">
        <v>30.3</v>
      </c>
      <c r="O560" s="153">
        <v>757</v>
      </c>
      <c r="P560" s="155">
        <v>5.5</v>
      </c>
      <c r="Q560" s="153">
        <v>303</v>
      </c>
      <c r="R560" s="155">
        <v>2.2000000000000002</v>
      </c>
      <c r="S560" s="153">
        <v>8528</v>
      </c>
      <c r="T560" s="155">
        <v>62</v>
      </c>
      <c r="U560" s="163">
        <v>3202</v>
      </c>
      <c r="V560" s="163">
        <v>91</v>
      </c>
      <c r="W560" s="164" t="s">
        <v>179</v>
      </c>
    </row>
    <row r="561" spans="1:23" hidden="1" x14ac:dyDescent="0.25">
      <c r="A561" s="152" t="s">
        <v>604</v>
      </c>
      <c r="B561" s="152"/>
      <c r="C561" s="152" t="s">
        <v>293</v>
      </c>
      <c r="D561" s="152" t="s">
        <v>636</v>
      </c>
      <c r="E561" s="152"/>
      <c r="F561" s="162">
        <v>6.67</v>
      </c>
      <c r="G561" s="152"/>
      <c r="H561" s="152" t="s">
        <v>171</v>
      </c>
      <c r="I561" s="152" t="s">
        <v>638</v>
      </c>
      <c r="J561" s="153">
        <v>101000</v>
      </c>
      <c r="K561" s="153">
        <v>13635</v>
      </c>
      <c r="L561" s="155">
        <v>13.5</v>
      </c>
      <c r="M561" s="153">
        <v>3859</v>
      </c>
      <c r="N561" s="155">
        <v>28.3</v>
      </c>
      <c r="O561" s="153">
        <v>777</v>
      </c>
      <c r="P561" s="155">
        <v>5.7</v>
      </c>
      <c r="Q561" s="153">
        <v>709</v>
      </c>
      <c r="R561" s="155">
        <v>5.2</v>
      </c>
      <c r="S561" s="153">
        <v>8290</v>
      </c>
      <c r="T561" s="155">
        <v>60.8</v>
      </c>
      <c r="U561" s="163">
        <v>3171</v>
      </c>
      <c r="V561" s="163">
        <v>85</v>
      </c>
      <c r="W561" s="164" t="s">
        <v>179</v>
      </c>
    </row>
    <row r="562" spans="1:23" hidden="1" x14ac:dyDescent="0.25">
      <c r="A562" s="152" t="s">
        <v>604</v>
      </c>
      <c r="B562" s="152"/>
      <c r="C562" s="152" t="s">
        <v>293</v>
      </c>
      <c r="D562" s="152" t="s">
        <v>636</v>
      </c>
      <c r="E562" s="152"/>
      <c r="F562" s="162">
        <v>6.67</v>
      </c>
      <c r="G562" s="152"/>
      <c r="H562" s="152" t="s">
        <v>167</v>
      </c>
      <c r="I562" s="152" t="s">
        <v>638</v>
      </c>
      <c r="J562" s="153">
        <v>122000</v>
      </c>
      <c r="K562" s="153">
        <v>16470</v>
      </c>
      <c r="L562" s="155">
        <v>13.5</v>
      </c>
      <c r="M562" s="153">
        <v>6604</v>
      </c>
      <c r="N562" s="155">
        <v>40.1</v>
      </c>
      <c r="O562" s="153">
        <v>955</v>
      </c>
      <c r="P562" s="155">
        <v>5.8</v>
      </c>
      <c r="Q562" s="153">
        <v>692</v>
      </c>
      <c r="R562" s="155">
        <v>4.2</v>
      </c>
      <c r="S562" s="153">
        <v>8219</v>
      </c>
      <c r="T562" s="155">
        <v>49.9</v>
      </c>
      <c r="U562" s="163">
        <v>3256</v>
      </c>
      <c r="V562" s="163">
        <v>85</v>
      </c>
      <c r="W562" s="164" t="s">
        <v>169</v>
      </c>
    </row>
    <row r="563" spans="1:23" hidden="1" x14ac:dyDescent="0.25">
      <c r="A563" s="152" t="s">
        <v>604</v>
      </c>
      <c r="B563" s="152"/>
      <c r="C563" s="152" t="s">
        <v>293</v>
      </c>
      <c r="D563" s="152" t="s">
        <v>636</v>
      </c>
      <c r="E563" s="152"/>
      <c r="F563" s="162">
        <v>7.5739999999999998</v>
      </c>
      <c r="G563" s="152"/>
      <c r="H563" s="152" t="s">
        <v>167</v>
      </c>
      <c r="I563" s="152" t="s">
        <v>639</v>
      </c>
      <c r="J563" s="153">
        <v>121000</v>
      </c>
      <c r="K563" s="153">
        <v>17545</v>
      </c>
      <c r="L563" s="155">
        <v>14.5</v>
      </c>
      <c r="M563" s="153">
        <v>6176</v>
      </c>
      <c r="N563" s="155">
        <v>35.200000000000003</v>
      </c>
      <c r="O563" s="153">
        <v>1263</v>
      </c>
      <c r="P563" s="155">
        <v>7.2</v>
      </c>
      <c r="Q563" s="153">
        <v>790</v>
      </c>
      <c r="R563" s="155">
        <v>4.5</v>
      </c>
      <c r="S563" s="153">
        <v>9316</v>
      </c>
      <c r="T563" s="155">
        <v>53.1</v>
      </c>
      <c r="U563" s="163">
        <v>3663</v>
      </c>
      <c r="V563" s="163">
        <v>85</v>
      </c>
      <c r="W563" s="164" t="s">
        <v>169</v>
      </c>
    </row>
    <row r="564" spans="1:23" hidden="1" x14ac:dyDescent="0.25">
      <c r="A564" s="152" t="s">
        <v>604</v>
      </c>
      <c r="B564" s="152"/>
      <c r="C564" s="152" t="s">
        <v>293</v>
      </c>
      <c r="D564" s="152" t="s">
        <v>636</v>
      </c>
      <c r="E564" s="152"/>
      <c r="F564" s="162">
        <v>11.333</v>
      </c>
      <c r="G564" s="152"/>
      <c r="H564" s="152" t="s">
        <v>171</v>
      </c>
      <c r="I564" s="152" t="s">
        <v>640</v>
      </c>
      <c r="J564" s="153">
        <v>123000</v>
      </c>
      <c r="K564" s="153">
        <v>17589</v>
      </c>
      <c r="L564" s="155">
        <v>14.3</v>
      </c>
      <c r="M564" s="153">
        <v>5488</v>
      </c>
      <c r="N564" s="155">
        <v>31.2</v>
      </c>
      <c r="O564" s="153">
        <v>1442</v>
      </c>
      <c r="P564" s="155">
        <v>8.1999999999999993</v>
      </c>
      <c r="Q564" s="153">
        <v>809</v>
      </c>
      <c r="R564" s="155">
        <v>4.5999999999999996</v>
      </c>
      <c r="S564" s="153">
        <v>9850</v>
      </c>
      <c r="T564" s="155">
        <v>56</v>
      </c>
      <c r="U564" s="163">
        <v>3842</v>
      </c>
      <c r="V564" s="163">
        <v>85</v>
      </c>
      <c r="W564" s="164" t="s">
        <v>179</v>
      </c>
    </row>
    <row r="565" spans="1:23" hidden="1" x14ac:dyDescent="0.25">
      <c r="A565" s="152" t="s">
        <v>604</v>
      </c>
      <c r="B565" s="152"/>
      <c r="C565" s="152" t="s">
        <v>293</v>
      </c>
      <c r="D565" s="152" t="s">
        <v>636</v>
      </c>
      <c r="E565" s="152" t="s">
        <v>166</v>
      </c>
      <c r="F565" s="162">
        <v>14.76</v>
      </c>
      <c r="G565" s="152"/>
      <c r="H565" s="152" t="s">
        <v>171</v>
      </c>
      <c r="I565" s="152" t="s">
        <v>641</v>
      </c>
      <c r="J565" s="153">
        <v>111000</v>
      </c>
      <c r="K565" s="153">
        <v>17760</v>
      </c>
      <c r="L565" s="155">
        <v>16</v>
      </c>
      <c r="M565" s="153">
        <v>3374</v>
      </c>
      <c r="N565" s="155">
        <v>19</v>
      </c>
      <c r="O565" s="153">
        <v>1403</v>
      </c>
      <c r="P565" s="155">
        <v>7.9</v>
      </c>
      <c r="Q565" s="153">
        <v>888</v>
      </c>
      <c r="R565" s="155">
        <v>5</v>
      </c>
      <c r="S565" s="153">
        <v>12095</v>
      </c>
      <c r="T565" s="155">
        <v>68.099999999999994</v>
      </c>
      <c r="U565" s="163">
        <v>4550</v>
      </c>
      <c r="V565" s="163">
        <v>86</v>
      </c>
      <c r="W565" s="164" t="s">
        <v>169</v>
      </c>
    </row>
    <row r="566" spans="1:23" hidden="1" x14ac:dyDescent="0.25">
      <c r="A566" s="152" t="s">
        <v>604</v>
      </c>
      <c r="B566" s="152"/>
      <c r="C566" s="152" t="s">
        <v>293</v>
      </c>
      <c r="D566" s="152" t="s">
        <v>636</v>
      </c>
      <c r="E566" s="152" t="s">
        <v>166</v>
      </c>
      <c r="F566" s="162">
        <v>14.76</v>
      </c>
      <c r="G566" s="152"/>
      <c r="H566" s="152" t="s">
        <v>167</v>
      </c>
      <c r="I566" s="152" t="s">
        <v>641</v>
      </c>
      <c r="J566" s="153">
        <v>115000</v>
      </c>
      <c r="K566" s="153">
        <v>21045</v>
      </c>
      <c r="L566" s="155">
        <v>18.3</v>
      </c>
      <c r="M566" s="153">
        <v>2946</v>
      </c>
      <c r="N566" s="155">
        <v>14</v>
      </c>
      <c r="O566" s="153">
        <v>1684</v>
      </c>
      <c r="P566" s="155">
        <v>8</v>
      </c>
      <c r="Q566" s="153">
        <v>1263</v>
      </c>
      <c r="R566" s="155">
        <v>6</v>
      </c>
      <c r="S566" s="153">
        <v>15152</v>
      </c>
      <c r="T566" s="155">
        <v>72</v>
      </c>
      <c r="U566" s="163">
        <v>5671</v>
      </c>
      <c r="V566" s="163">
        <v>86</v>
      </c>
      <c r="W566" s="164" t="s">
        <v>179</v>
      </c>
    </row>
    <row r="567" spans="1:23" hidden="1" x14ac:dyDescent="0.25">
      <c r="A567" s="152" t="s">
        <v>604</v>
      </c>
      <c r="B567" s="152"/>
      <c r="C567" s="152" t="s">
        <v>293</v>
      </c>
      <c r="D567" s="152" t="s">
        <v>636</v>
      </c>
      <c r="E567" s="152" t="s">
        <v>166</v>
      </c>
      <c r="F567" s="162">
        <v>25.201000000000001</v>
      </c>
      <c r="G567" s="152"/>
      <c r="H567" s="152" t="s">
        <v>171</v>
      </c>
      <c r="I567" s="152" t="s">
        <v>591</v>
      </c>
      <c r="J567" s="153">
        <v>104000</v>
      </c>
      <c r="K567" s="153">
        <v>19760</v>
      </c>
      <c r="L567" s="155">
        <v>19</v>
      </c>
      <c r="M567" s="153">
        <v>3162</v>
      </c>
      <c r="N567" s="155">
        <v>16</v>
      </c>
      <c r="O567" s="153">
        <v>1581</v>
      </c>
      <c r="P567" s="155">
        <v>8</v>
      </c>
      <c r="Q567" s="153">
        <v>1186</v>
      </c>
      <c r="R567" s="155">
        <v>6</v>
      </c>
      <c r="S567" s="153">
        <v>13832</v>
      </c>
      <c r="T567" s="155">
        <v>70</v>
      </c>
      <c r="U567" s="163">
        <v>5203</v>
      </c>
      <c r="V567" s="163">
        <v>86</v>
      </c>
      <c r="W567" s="164" t="s">
        <v>169</v>
      </c>
    </row>
    <row r="568" spans="1:23" hidden="1" x14ac:dyDescent="0.25">
      <c r="A568" s="152" t="s">
        <v>604</v>
      </c>
      <c r="B568" s="152"/>
      <c r="C568" s="152" t="s">
        <v>293</v>
      </c>
      <c r="D568" s="152" t="s">
        <v>636</v>
      </c>
      <c r="E568" s="152" t="s">
        <v>166</v>
      </c>
      <c r="F568" s="162">
        <v>25.201000000000001</v>
      </c>
      <c r="G568" s="152"/>
      <c r="H568" s="152" t="s">
        <v>167</v>
      </c>
      <c r="I568" s="152" t="s">
        <v>591</v>
      </c>
      <c r="J568" s="153">
        <v>88000</v>
      </c>
      <c r="K568" s="153">
        <v>19272</v>
      </c>
      <c r="L568" s="155">
        <v>21.9</v>
      </c>
      <c r="M568" s="153">
        <v>5396</v>
      </c>
      <c r="N568" s="155">
        <v>28</v>
      </c>
      <c r="O568" s="153">
        <v>1156</v>
      </c>
      <c r="P568" s="155">
        <v>6</v>
      </c>
      <c r="Q568" s="153">
        <v>771</v>
      </c>
      <c r="R568" s="155">
        <v>4</v>
      </c>
      <c r="S568" s="153">
        <v>11949</v>
      </c>
      <c r="T568" s="155">
        <v>62</v>
      </c>
      <c r="U568" s="163">
        <v>4531</v>
      </c>
      <c r="V568" s="163">
        <v>86</v>
      </c>
      <c r="W568" s="164" t="s">
        <v>169</v>
      </c>
    </row>
    <row r="569" spans="1:23" hidden="1" x14ac:dyDescent="0.25">
      <c r="A569" s="152" t="s">
        <v>604</v>
      </c>
      <c r="B569" s="152"/>
      <c r="C569" s="152" t="s">
        <v>293</v>
      </c>
      <c r="D569" s="152" t="s">
        <v>636</v>
      </c>
      <c r="E569" s="152"/>
      <c r="F569" s="162">
        <v>29.690999999999999</v>
      </c>
      <c r="G569" s="152"/>
      <c r="H569" s="152" t="s">
        <v>171</v>
      </c>
      <c r="I569" s="152" t="s">
        <v>642</v>
      </c>
      <c r="J569" s="153">
        <v>88000</v>
      </c>
      <c r="K569" s="153">
        <v>19272</v>
      </c>
      <c r="L569" s="155">
        <v>21.9</v>
      </c>
      <c r="M569" s="153">
        <v>5589</v>
      </c>
      <c r="N569" s="155">
        <v>29</v>
      </c>
      <c r="O569" s="153">
        <v>1002</v>
      </c>
      <c r="P569" s="155">
        <v>5.2</v>
      </c>
      <c r="Q569" s="153">
        <v>501</v>
      </c>
      <c r="R569" s="155">
        <v>2.6</v>
      </c>
      <c r="S569" s="153">
        <v>12180</v>
      </c>
      <c r="T569" s="155">
        <v>63.2</v>
      </c>
      <c r="U569" s="163">
        <v>4564</v>
      </c>
      <c r="V569" s="163">
        <v>84</v>
      </c>
      <c r="W569" s="164" t="s">
        <v>169</v>
      </c>
    </row>
    <row r="570" spans="1:23" hidden="1" x14ac:dyDescent="0.25">
      <c r="A570" s="152" t="s">
        <v>604</v>
      </c>
      <c r="B570" s="152"/>
      <c r="C570" s="152" t="s">
        <v>293</v>
      </c>
      <c r="D570" s="152" t="s">
        <v>636</v>
      </c>
      <c r="E570" s="152"/>
      <c r="F570" s="162">
        <v>29.690999999999999</v>
      </c>
      <c r="G570" s="152"/>
      <c r="H570" s="152" t="s">
        <v>167</v>
      </c>
      <c r="I570" s="152" t="s">
        <v>642</v>
      </c>
      <c r="J570" s="153">
        <v>95500</v>
      </c>
      <c r="K570" s="153">
        <v>25021</v>
      </c>
      <c r="L570" s="155">
        <v>26.2</v>
      </c>
      <c r="M570" s="153">
        <v>6581</v>
      </c>
      <c r="N570" s="155">
        <v>26.3</v>
      </c>
      <c r="O570" s="153">
        <v>951</v>
      </c>
      <c r="P570" s="155">
        <v>3.8</v>
      </c>
      <c r="Q570" s="153">
        <v>676</v>
      </c>
      <c r="R570" s="155">
        <v>2.7</v>
      </c>
      <c r="S570" s="153">
        <v>16814</v>
      </c>
      <c r="T570" s="155">
        <v>67.2</v>
      </c>
      <c r="U570" s="163">
        <v>6218</v>
      </c>
      <c r="V570" s="163">
        <v>84</v>
      </c>
      <c r="W570" s="164" t="s">
        <v>169</v>
      </c>
    </row>
    <row r="571" spans="1:23" hidden="1" x14ac:dyDescent="0.25">
      <c r="A571" s="152" t="s">
        <v>604</v>
      </c>
      <c r="B571" s="152"/>
      <c r="C571" s="152" t="s">
        <v>293</v>
      </c>
      <c r="D571" s="152" t="s">
        <v>636</v>
      </c>
      <c r="E571" s="152"/>
      <c r="F571" s="162">
        <v>33.128999999999998</v>
      </c>
      <c r="G571" s="152"/>
      <c r="H571" s="152" t="s">
        <v>171</v>
      </c>
      <c r="I571" s="152" t="s">
        <v>643</v>
      </c>
      <c r="J571" s="153">
        <v>95500</v>
      </c>
      <c r="K571" s="153">
        <v>23875</v>
      </c>
      <c r="L571" s="155">
        <v>25</v>
      </c>
      <c r="M571" s="153">
        <v>4751</v>
      </c>
      <c r="N571" s="155">
        <v>19.899999999999999</v>
      </c>
      <c r="O571" s="153">
        <v>955</v>
      </c>
      <c r="P571" s="155">
        <v>4</v>
      </c>
      <c r="Q571" s="153">
        <v>692</v>
      </c>
      <c r="R571" s="155">
        <v>2.9</v>
      </c>
      <c r="S571" s="153">
        <v>17477</v>
      </c>
      <c r="T571" s="155">
        <v>73.2</v>
      </c>
      <c r="U571" s="163">
        <v>6385</v>
      </c>
      <c r="V571" s="163">
        <v>84</v>
      </c>
      <c r="W571" s="164" t="s">
        <v>169</v>
      </c>
    </row>
    <row r="572" spans="1:23" hidden="1" x14ac:dyDescent="0.25">
      <c r="A572" s="152" t="s">
        <v>604</v>
      </c>
      <c r="B572" s="152"/>
      <c r="C572" s="152" t="s">
        <v>293</v>
      </c>
      <c r="D572" s="152" t="s">
        <v>636</v>
      </c>
      <c r="E572" s="152"/>
      <c r="F572" s="162">
        <v>33.128999999999998</v>
      </c>
      <c r="G572" s="152"/>
      <c r="H572" s="152" t="s">
        <v>167</v>
      </c>
      <c r="I572" s="152" t="s">
        <v>643</v>
      </c>
      <c r="J572" s="153">
        <v>95500</v>
      </c>
      <c r="K572" s="153">
        <v>22538</v>
      </c>
      <c r="L572" s="155">
        <v>23.6</v>
      </c>
      <c r="M572" s="153">
        <v>3516</v>
      </c>
      <c r="N572" s="155">
        <v>15.6</v>
      </c>
      <c r="O572" s="153">
        <v>902</v>
      </c>
      <c r="P572" s="155">
        <v>4</v>
      </c>
      <c r="Q572" s="153">
        <v>563</v>
      </c>
      <c r="R572" s="155">
        <v>2.5</v>
      </c>
      <c r="S572" s="153">
        <v>17557</v>
      </c>
      <c r="T572" s="155">
        <v>77.900000000000006</v>
      </c>
      <c r="U572" s="163">
        <v>6346</v>
      </c>
      <c r="V572" s="163">
        <v>84</v>
      </c>
      <c r="W572" s="164" t="s">
        <v>169</v>
      </c>
    </row>
    <row r="573" spans="1:23" hidden="1" x14ac:dyDescent="0.25">
      <c r="A573" s="152" t="s">
        <v>604</v>
      </c>
      <c r="B573" s="152"/>
      <c r="C573" s="152" t="s">
        <v>293</v>
      </c>
      <c r="D573" s="152" t="s">
        <v>636</v>
      </c>
      <c r="E573" s="152" t="s">
        <v>166</v>
      </c>
      <c r="F573" s="162">
        <v>52.341999999999999</v>
      </c>
      <c r="G573" s="152"/>
      <c r="H573" s="152" t="s">
        <v>171</v>
      </c>
      <c r="I573" s="152" t="s">
        <v>644</v>
      </c>
      <c r="J573" s="153">
        <v>102000</v>
      </c>
      <c r="K573" s="153">
        <v>33150</v>
      </c>
      <c r="L573" s="155">
        <v>32.5</v>
      </c>
      <c r="M573" s="153">
        <v>5138</v>
      </c>
      <c r="N573" s="155">
        <v>15.5</v>
      </c>
      <c r="O573" s="153">
        <v>895</v>
      </c>
      <c r="P573" s="155">
        <v>2.7</v>
      </c>
      <c r="Q573" s="153">
        <v>663</v>
      </c>
      <c r="R573" s="155">
        <v>2</v>
      </c>
      <c r="S573" s="153">
        <v>26454</v>
      </c>
      <c r="T573" s="155">
        <v>79.8</v>
      </c>
      <c r="U573" s="163">
        <v>9486</v>
      </c>
      <c r="V573" s="163">
        <v>83</v>
      </c>
      <c r="W573" s="164" t="s">
        <v>179</v>
      </c>
    </row>
    <row r="574" spans="1:23" hidden="1" x14ac:dyDescent="0.25">
      <c r="A574" s="152" t="s">
        <v>604</v>
      </c>
      <c r="B574" s="152"/>
      <c r="C574" s="152" t="s">
        <v>293</v>
      </c>
      <c r="D574" s="152" t="s">
        <v>636</v>
      </c>
      <c r="E574" s="152" t="s">
        <v>166</v>
      </c>
      <c r="F574" s="162">
        <v>52.341999999999999</v>
      </c>
      <c r="G574" s="152"/>
      <c r="H574" s="152" t="s">
        <v>167</v>
      </c>
      <c r="I574" s="152" t="s">
        <v>644</v>
      </c>
      <c r="J574" s="153">
        <v>83500</v>
      </c>
      <c r="K574" s="153">
        <v>28223</v>
      </c>
      <c r="L574" s="155">
        <v>33.799999999999997</v>
      </c>
      <c r="M574" s="153">
        <v>4318</v>
      </c>
      <c r="N574" s="155">
        <v>15.3</v>
      </c>
      <c r="O574" s="153">
        <v>1072</v>
      </c>
      <c r="P574" s="155">
        <v>3.8</v>
      </c>
      <c r="Q574" s="153">
        <v>677</v>
      </c>
      <c r="R574" s="155">
        <v>2.4</v>
      </c>
      <c r="S574" s="153">
        <v>22155</v>
      </c>
      <c r="T574" s="155">
        <v>78.5</v>
      </c>
      <c r="U574" s="163">
        <v>7993</v>
      </c>
      <c r="V574" s="163">
        <v>83</v>
      </c>
      <c r="W574" s="164" t="s">
        <v>179</v>
      </c>
    </row>
    <row r="575" spans="1:23" hidden="1" x14ac:dyDescent="0.25">
      <c r="A575" s="152" t="s">
        <v>604</v>
      </c>
      <c r="B575" s="152"/>
      <c r="C575" s="152" t="s">
        <v>293</v>
      </c>
      <c r="D575" s="152" t="s">
        <v>636</v>
      </c>
      <c r="E575" s="152" t="s">
        <v>166</v>
      </c>
      <c r="F575" s="162">
        <v>57.831000000000003</v>
      </c>
      <c r="G575" s="152"/>
      <c r="H575" s="152" t="s">
        <v>171</v>
      </c>
      <c r="I575" s="152" t="s">
        <v>645</v>
      </c>
      <c r="J575" s="153">
        <v>64200</v>
      </c>
      <c r="K575" s="153">
        <v>20043</v>
      </c>
      <c r="L575" s="155">
        <v>31.22</v>
      </c>
      <c r="M575" s="153">
        <v>2718</v>
      </c>
      <c r="N575" s="155">
        <v>13.56</v>
      </c>
      <c r="O575" s="153">
        <v>449</v>
      </c>
      <c r="P575" s="155">
        <v>2.2400000000000002</v>
      </c>
      <c r="Q575" s="153">
        <v>253</v>
      </c>
      <c r="R575" s="155">
        <v>1.26</v>
      </c>
      <c r="S575" s="153">
        <v>16624</v>
      </c>
      <c r="T575" s="155">
        <v>82.94</v>
      </c>
      <c r="U575" s="163">
        <v>5909</v>
      </c>
      <c r="V575" s="163">
        <v>4</v>
      </c>
      <c r="W575" s="164" t="s">
        <v>169</v>
      </c>
    </row>
    <row r="576" spans="1:23" hidden="1" x14ac:dyDescent="0.25">
      <c r="A576" s="152" t="s">
        <v>604</v>
      </c>
      <c r="B576" s="152"/>
      <c r="C576" s="152" t="s">
        <v>293</v>
      </c>
      <c r="D576" s="152" t="s">
        <v>636</v>
      </c>
      <c r="E576" s="152" t="s">
        <v>166</v>
      </c>
      <c r="F576" s="162">
        <v>57.831000000000003</v>
      </c>
      <c r="G576" s="152"/>
      <c r="H576" s="152" t="s">
        <v>167</v>
      </c>
      <c r="I576" s="152" t="s">
        <v>645</v>
      </c>
      <c r="J576" s="153">
        <v>32900</v>
      </c>
      <c r="K576" s="153">
        <v>11390</v>
      </c>
      <c r="L576" s="155">
        <v>34.619999999999997</v>
      </c>
      <c r="M576" s="153">
        <v>1481</v>
      </c>
      <c r="N576" s="155">
        <v>13</v>
      </c>
      <c r="O576" s="153">
        <v>228</v>
      </c>
      <c r="P576" s="155">
        <v>2</v>
      </c>
      <c r="Q576" s="153">
        <v>137</v>
      </c>
      <c r="R576" s="155">
        <v>1.2</v>
      </c>
      <c r="S576" s="153">
        <v>9545</v>
      </c>
      <c r="T576" s="155">
        <v>83.8</v>
      </c>
      <c r="U576" s="163">
        <v>3386</v>
      </c>
      <c r="V576" s="163">
        <v>4</v>
      </c>
      <c r="W576" s="164" t="s">
        <v>169</v>
      </c>
    </row>
    <row r="577" spans="1:23" hidden="1" x14ac:dyDescent="0.25">
      <c r="A577" s="152" t="s">
        <v>604</v>
      </c>
      <c r="B577" s="152"/>
      <c r="C577" s="152" t="s">
        <v>293</v>
      </c>
      <c r="D577" s="152" t="s">
        <v>636</v>
      </c>
      <c r="E577" s="152" t="s">
        <v>166</v>
      </c>
      <c r="F577" s="162">
        <v>58.915999999999997</v>
      </c>
      <c r="G577" s="152"/>
      <c r="H577" s="152" t="s">
        <v>167</v>
      </c>
      <c r="I577" s="152" t="s">
        <v>646</v>
      </c>
      <c r="J577" s="153">
        <v>31800</v>
      </c>
      <c r="K577" s="153">
        <v>13184</v>
      </c>
      <c r="L577" s="155">
        <v>41.46</v>
      </c>
      <c r="M577" s="153">
        <v>1730</v>
      </c>
      <c r="N577" s="155">
        <v>13.12</v>
      </c>
      <c r="O577" s="153">
        <v>413</v>
      </c>
      <c r="P577" s="155">
        <v>3.13</v>
      </c>
      <c r="Q577" s="153">
        <v>150</v>
      </c>
      <c r="R577" s="155">
        <v>1.1399999999999999</v>
      </c>
      <c r="S577" s="153">
        <v>10891</v>
      </c>
      <c r="T577" s="155">
        <v>82.61</v>
      </c>
      <c r="U577" s="163">
        <v>3878</v>
      </c>
      <c r="V577" s="163">
        <v>21</v>
      </c>
      <c r="W577" s="164" t="s">
        <v>169</v>
      </c>
    </row>
    <row r="578" spans="1:23" hidden="1" x14ac:dyDescent="0.25">
      <c r="A578" s="152" t="s">
        <v>604</v>
      </c>
      <c r="B578" s="152"/>
      <c r="C578" s="152" t="s">
        <v>293</v>
      </c>
      <c r="D578" s="152" t="s">
        <v>636</v>
      </c>
      <c r="E578" s="152" t="s">
        <v>166</v>
      </c>
      <c r="F578" s="162">
        <v>105.087</v>
      </c>
      <c r="G578" s="152"/>
      <c r="H578" s="152" t="s">
        <v>171</v>
      </c>
      <c r="I578" s="152" t="s">
        <v>647</v>
      </c>
      <c r="J578" s="153">
        <v>30700</v>
      </c>
      <c r="K578" s="153">
        <v>10849</v>
      </c>
      <c r="L578" s="155">
        <v>35.340000000000003</v>
      </c>
      <c r="M578" s="153">
        <v>1385</v>
      </c>
      <c r="N578" s="155">
        <v>12.77</v>
      </c>
      <c r="O578" s="153">
        <v>247</v>
      </c>
      <c r="P578" s="155">
        <v>2.2799999999999998</v>
      </c>
      <c r="Q578" s="153">
        <v>117</v>
      </c>
      <c r="R578" s="155">
        <v>1.08</v>
      </c>
      <c r="S578" s="153">
        <v>9099</v>
      </c>
      <c r="T578" s="155">
        <v>83.87</v>
      </c>
      <c r="U578" s="163">
        <v>3228</v>
      </c>
      <c r="V578" s="163">
        <v>15</v>
      </c>
      <c r="W578" s="164" t="s">
        <v>169</v>
      </c>
    </row>
    <row r="579" spans="1:23" hidden="1" x14ac:dyDescent="0.25">
      <c r="A579" s="152" t="s">
        <v>604</v>
      </c>
      <c r="B579" s="152"/>
      <c r="C579" s="152" t="s">
        <v>293</v>
      </c>
      <c r="D579" s="152" t="s">
        <v>636</v>
      </c>
      <c r="E579" s="152" t="s">
        <v>166</v>
      </c>
      <c r="F579" s="162">
        <v>105.087</v>
      </c>
      <c r="G579" s="152"/>
      <c r="H579" s="152" t="s">
        <v>167</v>
      </c>
      <c r="I579" s="152" t="s">
        <v>647</v>
      </c>
      <c r="J579" s="153">
        <v>29700</v>
      </c>
      <c r="K579" s="153">
        <v>10930</v>
      </c>
      <c r="L579" s="155">
        <v>36.799999999999997</v>
      </c>
      <c r="M579" s="153">
        <v>1413</v>
      </c>
      <c r="N579" s="155">
        <v>12.93</v>
      </c>
      <c r="O579" s="153">
        <v>212</v>
      </c>
      <c r="P579" s="155">
        <v>1.94</v>
      </c>
      <c r="Q579" s="153">
        <v>120</v>
      </c>
      <c r="R579" s="155">
        <v>1.1000000000000001</v>
      </c>
      <c r="S579" s="153">
        <v>9183</v>
      </c>
      <c r="T579" s="155">
        <v>84.02</v>
      </c>
      <c r="U579" s="163">
        <v>3255</v>
      </c>
      <c r="V579" s="163">
        <v>15</v>
      </c>
      <c r="W579" s="164" t="s">
        <v>169</v>
      </c>
    </row>
    <row r="580" spans="1:23" hidden="1" x14ac:dyDescent="0.25">
      <c r="A580" s="152" t="s">
        <v>604</v>
      </c>
      <c r="B580" s="152"/>
      <c r="C580" s="152" t="s">
        <v>293</v>
      </c>
      <c r="D580" s="152" t="s">
        <v>636</v>
      </c>
      <c r="E580" s="152" t="s">
        <v>166</v>
      </c>
      <c r="F580" s="162">
        <v>149.15</v>
      </c>
      <c r="G580" s="152"/>
      <c r="H580" s="152" t="s">
        <v>171</v>
      </c>
      <c r="I580" s="152" t="s">
        <v>648</v>
      </c>
      <c r="J580" s="153">
        <v>31800</v>
      </c>
      <c r="K580" s="153">
        <v>10971</v>
      </c>
      <c r="L580" s="155">
        <v>34.5</v>
      </c>
      <c r="M580" s="153">
        <v>1323</v>
      </c>
      <c r="N580" s="155">
        <v>12.06</v>
      </c>
      <c r="O580" s="153">
        <v>223</v>
      </c>
      <c r="P580" s="155">
        <v>2.0299999999999998</v>
      </c>
      <c r="Q580" s="153">
        <v>167</v>
      </c>
      <c r="R580" s="155">
        <v>1.52</v>
      </c>
      <c r="S580" s="153">
        <v>9260</v>
      </c>
      <c r="T580" s="155">
        <v>84.4</v>
      </c>
      <c r="U580" s="163">
        <v>3286</v>
      </c>
      <c r="V580" s="163">
        <v>15</v>
      </c>
      <c r="W580" s="164" t="s">
        <v>169</v>
      </c>
    </row>
    <row r="581" spans="1:23" hidden="1" x14ac:dyDescent="0.25">
      <c r="A581" s="152" t="s">
        <v>604</v>
      </c>
      <c r="B581" s="152"/>
      <c r="C581" s="152" t="s">
        <v>293</v>
      </c>
      <c r="D581" s="152" t="s">
        <v>636</v>
      </c>
      <c r="E581" s="152" t="s">
        <v>166</v>
      </c>
      <c r="F581" s="162">
        <v>149.15</v>
      </c>
      <c r="G581" s="152"/>
      <c r="H581" s="152" t="s">
        <v>167</v>
      </c>
      <c r="I581" s="152" t="s">
        <v>648</v>
      </c>
      <c r="J581" s="153">
        <v>33000</v>
      </c>
      <c r="K581" s="153">
        <v>10857</v>
      </c>
      <c r="L581" s="155">
        <v>32.9</v>
      </c>
      <c r="M581" s="153">
        <v>1435</v>
      </c>
      <c r="N581" s="155">
        <v>13.22</v>
      </c>
      <c r="O581" s="153">
        <v>241</v>
      </c>
      <c r="P581" s="155">
        <v>2.2200000000000002</v>
      </c>
      <c r="Q581" s="153">
        <v>132</v>
      </c>
      <c r="R581" s="155">
        <v>1.22</v>
      </c>
      <c r="S581" s="153">
        <v>9047</v>
      </c>
      <c r="T581" s="155">
        <v>83.33</v>
      </c>
      <c r="U581" s="163">
        <v>3213</v>
      </c>
      <c r="V581" s="163">
        <v>15</v>
      </c>
      <c r="W581" s="164" t="s">
        <v>169</v>
      </c>
    </row>
    <row r="582" spans="1:23" hidden="1" x14ac:dyDescent="0.25">
      <c r="A582" s="152" t="s">
        <v>604</v>
      </c>
      <c r="B582" s="152"/>
      <c r="C582" s="152" t="s">
        <v>293</v>
      </c>
      <c r="D582" s="152" t="s">
        <v>636</v>
      </c>
      <c r="E582" s="152" t="s">
        <v>166</v>
      </c>
      <c r="F582" s="162">
        <v>154.167</v>
      </c>
      <c r="G582" s="152"/>
      <c r="H582" s="152" t="s">
        <v>171</v>
      </c>
      <c r="I582" s="152" t="s">
        <v>649</v>
      </c>
      <c r="J582" s="153">
        <v>32900</v>
      </c>
      <c r="K582" s="153">
        <v>11656</v>
      </c>
      <c r="L582" s="155">
        <v>35.43</v>
      </c>
      <c r="M582" s="153">
        <v>1541</v>
      </c>
      <c r="N582" s="155">
        <v>13.22</v>
      </c>
      <c r="O582" s="153">
        <v>259</v>
      </c>
      <c r="P582" s="155">
        <v>2.2200000000000002</v>
      </c>
      <c r="Q582" s="153">
        <v>142</v>
      </c>
      <c r="R582" s="155">
        <v>1.22</v>
      </c>
      <c r="S582" s="153">
        <v>9713</v>
      </c>
      <c r="T582" s="155">
        <v>83.33</v>
      </c>
      <c r="U582" s="163">
        <v>3450</v>
      </c>
      <c r="V582" s="163">
        <v>4</v>
      </c>
      <c r="W582" s="164" t="s">
        <v>169</v>
      </c>
    </row>
    <row r="583" spans="1:23" hidden="1" x14ac:dyDescent="0.25">
      <c r="A583" s="152" t="s">
        <v>604</v>
      </c>
      <c r="B583" s="152"/>
      <c r="C583" s="152" t="s">
        <v>293</v>
      </c>
      <c r="D583" s="152" t="s">
        <v>636</v>
      </c>
      <c r="E583" s="152" t="s">
        <v>166</v>
      </c>
      <c r="F583" s="162">
        <v>154.167</v>
      </c>
      <c r="G583" s="152"/>
      <c r="H583" s="152" t="s">
        <v>167</v>
      </c>
      <c r="I583" s="152" t="s">
        <v>649</v>
      </c>
      <c r="J583" s="153">
        <v>34000</v>
      </c>
      <c r="K583" s="153">
        <v>12291</v>
      </c>
      <c r="L583" s="155">
        <v>36.15</v>
      </c>
      <c r="M583" s="153">
        <v>1667</v>
      </c>
      <c r="N583" s="155">
        <v>13.56</v>
      </c>
      <c r="O583" s="153">
        <v>275</v>
      </c>
      <c r="P583" s="155">
        <v>2.2400000000000002</v>
      </c>
      <c r="Q583" s="153">
        <v>155</v>
      </c>
      <c r="R583" s="155">
        <v>1.26</v>
      </c>
      <c r="S583" s="153">
        <v>10194</v>
      </c>
      <c r="T583" s="155">
        <v>82.94</v>
      </c>
      <c r="U583" s="163">
        <v>3623</v>
      </c>
      <c r="V583" s="163">
        <v>4</v>
      </c>
      <c r="W583" s="164" t="s">
        <v>169</v>
      </c>
    </row>
    <row r="584" spans="1:23" hidden="1" x14ac:dyDescent="0.25">
      <c r="A584" s="152" t="s">
        <v>604</v>
      </c>
      <c r="B584" s="152"/>
      <c r="C584" s="152" t="s">
        <v>293</v>
      </c>
      <c r="D584" s="152" t="s">
        <v>636</v>
      </c>
      <c r="E584" s="152" t="s">
        <v>166</v>
      </c>
      <c r="F584" s="162">
        <v>156.49199999999999</v>
      </c>
      <c r="G584" s="152"/>
      <c r="H584" s="152" t="s">
        <v>171</v>
      </c>
      <c r="I584" s="152" t="s">
        <v>650</v>
      </c>
      <c r="J584" s="153">
        <v>34000</v>
      </c>
      <c r="K584" s="153">
        <v>12267</v>
      </c>
      <c r="L584" s="155">
        <v>36.08</v>
      </c>
      <c r="M584" s="153">
        <v>1663</v>
      </c>
      <c r="N584" s="155">
        <v>13.56</v>
      </c>
      <c r="O584" s="153">
        <v>275</v>
      </c>
      <c r="P584" s="155">
        <v>2.2400000000000002</v>
      </c>
      <c r="Q584" s="153">
        <v>155</v>
      </c>
      <c r="R584" s="155">
        <v>1.26</v>
      </c>
      <c r="S584" s="153">
        <v>10174</v>
      </c>
      <c r="T584" s="155">
        <v>82.94</v>
      </c>
      <c r="U584" s="163">
        <v>3616</v>
      </c>
      <c r="V584" s="163">
        <v>4</v>
      </c>
      <c r="W584" s="164" t="s">
        <v>169</v>
      </c>
    </row>
    <row r="585" spans="1:23" x14ac:dyDescent="0.25">
      <c r="A585" s="152" t="s">
        <v>390</v>
      </c>
      <c r="B585" s="152"/>
      <c r="C585" s="152" t="s">
        <v>359</v>
      </c>
      <c r="D585" s="152" t="s">
        <v>360</v>
      </c>
      <c r="E585" s="152" t="s">
        <v>166</v>
      </c>
      <c r="F585" s="162">
        <v>17.303000000000001</v>
      </c>
      <c r="G585" s="152"/>
      <c r="H585" s="152" t="s">
        <v>171</v>
      </c>
      <c r="I585" s="152" t="s">
        <v>586</v>
      </c>
      <c r="J585" s="153">
        <v>33000</v>
      </c>
      <c r="K585" s="153">
        <v>4125</v>
      </c>
      <c r="L585" s="155">
        <v>12.5</v>
      </c>
      <c r="M585" s="153">
        <v>2124</v>
      </c>
      <c r="N585" s="155">
        <v>51.5</v>
      </c>
      <c r="O585" s="153">
        <v>322</v>
      </c>
      <c r="P585" s="155">
        <v>7.8</v>
      </c>
      <c r="Q585" s="153">
        <v>54</v>
      </c>
      <c r="R585" s="155">
        <v>1.3</v>
      </c>
      <c r="S585" s="153">
        <v>1625</v>
      </c>
      <c r="T585" s="155">
        <v>39.4</v>
      </c>
      <c r="U585" s="163">
        <v>673</v>
      </c>
      <c r="V585" s="163">
        <v>96</v>
      </c>
      <c r="W585" s="164" t="s">
        <v>169</v>
      </c>
    </row>
    <row r="586" spans="1:23" x14ac:dyDescent="0.25">
      <c r="A586" s="152" t="s">
        <v>390</v>
      </c>
      <c r="B586" s="152"/>
      <c r="C586" s="152" t="s">
        <v>359</v>
      </c>
      <c r="D586" s="152" t="s">
        <v>360</v>
      </c>
      <c r="E586" s="152" t="s">
        <v>166</v>
      </c>
      <c r="F586" s="162">
        <v>17.303000000000001</v>
      </c>
      <c r="G586" s="152"/>
      <c r="H586" s="152" t="s">
        <v>167</v>
      </c>
      <c r="I586" s="152" t="s">
        <v>586</v>
      </c>
      <c r="J586" s="153">
        <v>17800</v>
      </c>
      <c r="K586" s="153">
        <v>2492</v>
      </c>
      <c r="L586" s="155">
        <v>14</v>
      </c>
      <c r="M586" s="153">
        <v>1934</v>
      </c>
      <c r="N586" s="155">
        <v>77.599999999999994</v>
      </c>
      <c r="O586" s="153">
        <v>152</v>
      </c>
      <c r="P586" s="155">
        <v>6.1</v>
      </c>
      <c r="Q586" s="153">
        <v>62</v>
      </c>
      <c r="R586" s="155">
        <v>2.5</v>
      </c>
      <c r="S586" s="153">
        <v>344</v>
      </c>
      <c r="T586" s="155">
        <v>13.8</v>
      </c>
      <c r="U586" s="163">
        <v>209</v>
      </c>
      <c r="V586" s="163">
        <v>87</v>
      </c>
      <c r="W586" s="164" t="s">
        <v>169</v>
      </c>
    </row>
    <row r="587" spans="1:23" hidden="1" x14ac:dyDescent="0.25">
      <c r="A587" s="152" t="s">
        <v>651</v>
      </c>
      <c r="B587" s="152"/>
      <c r="C587" s="152" t="s">
        <v>244</v>
      </c>
      <c r="D587" s="152" t="s">
        <v>264</v>
      </c>
      <c r="E587" s="152"/>
      <c r="F587" s="162">
        <v>9.23</v>
      </c>
      <c r="G587" s="152"/>
      <c r="H587" s="152" t="s">
        <v>167</v>
      </c>
      <c r="I587" s="152" t="s">
        <v>652</v>
      </c>
      <c r="J587" s="153">
        <v>20200</v>
      </c>
      <c r="K587" s="153">
        <v>818</v>
      </c>
      <c r="L587" s="155">
        <v>4.05</v>
      </c>
      <c r="M587" s="153">
        <v>681</v>
      </c>
      <c r="N587" s="155">
        <v>83.25</v>
      </c>
      <c r="O587" s="153">
        <v>84</v>
      </c>
      <c r="P587" s="155">
        <v>10.24</v>
      </c>
      <c r="Q587" s="153">
        <v>19</v>
      </c>
      <c r="R587" s="155">
        <v>2.2799999999999998</v>
      </c>
      <c r="S587" s="153">
        <v>35</v>
      </c>
      <c r="T587" s="155">
        <v>4.24</v>
      </c>
      <c r="U587" s="163">
        <v>46</v>
      </c>
      <c r="V587" s="163">
        <v>99</v>
      </c>
      <c r="W587" s="164" t="s">
        <v>179</v>
      </c>
    </row>
    <row r="588" spans="1:23" hidden="1" x14ac:dyDescent="0.25">
      <c r="A588" s="152" t="s">
        <v>651</v>
      </c>
      <c r="B588" s="152"/>
      <c r="C588" s="152" t="s">
        <v>244</v>
      </c>
      <c r="D588" s="152" t="s">
        <v>264</v>
      </c>
      <c r="E588" s="152"/>
      <c r="F588" s="162">
        <v>9.5399999999999991</v>
      </c>
      <c r="G588" s="152"/>
      <c r="H588" s="152" t="s">
        <v>171</v>
      </c>
      <c r="I588" s="152" t="s">
        <v>653</v>
      </c>
      <c r="J588" s="153">
        <v>20200</v>
      </c>
      <c r="K588" s="153">
        <v>846</v>
      </c>
      <c r="L588" s="155">
        <v>4.1900000000000004</v>
      </c>
      <c r="M588" s="153">
        <v>613</v>
      </c>
      <c r="N588" s="155">
        <v>72.45</v>
      </c>
      <c r="O588" s="153">
        <v>106</v>
      </c>
      <c r="P588" s="155">
        <v>12.51</v>
      </c>
      <c r="Q588" s="153">
        <v>16</v>
      </c>
      <c r="R588" s="155">
        <v>1.94</v>
      </c>
      <c r="S588" s="153">
        <v>111</v>
      </c>
      <c r="T588" s="155">
        <v>13.09</v>
      </c>
      <c r="U588" s="163">
        <v>72</v>
      </c>
      <c r="V588" s="163">
        <v>99</v>
      </c>
      <c r="W588" s="164" t="s">
        <v>179</v>
      </c>
    </row>
    <row r="589" spans="1:23" hidden="1" x14ac:dyDescent="0.25">
      <c r="A589" s="152" t="s">
        <v>651</v>
      </c>
      <c r="B589" s="152"/>
      <c r="C589" s="152" t="s">
        <v>244</v>
      </c>
      <c r="D589" s="152" t="s">
        <v>264</v>
      </c>
      <c r="E589" s="152" t="s">
        <v>166</v>
      </c>
      <c r="F589" s="162">
        <v>14.45</v>
      </c>
      <c r="G589" s="152"/>
      <c r="H589" s="152" t="s">
        <v>167</v>
      </c>
      <c r="I589" s="152" t="s">
        <v>654</v>
      </c>
      <c r="J589" s="153">
        <v>63000</v>
      </c>
      <c r="K589" s="153">
        <v>1896</v>
      </c>
      <c r="L589" s="155">
        <v>3.01</v>
      </c>
      <c r="M589" s="153">
        <v>961</v>
      </c>
      <c r="N589" s="155">
        <v>50.69</v>
      </c>
      <c r="O589" s="153">
        <v>337</v>
      </c>
      <c r="P589" s="155">
        <v>17.79</v>
      </c>
      <c r="Q589" s="153">
        <v>131</v>
      </c>
      <c r="R589" s="155">
        <v>6.92</v>
      </c>
      <c r="S589" s="153">
        <v>466</v>
      </c>
      <c r="T589" s="155">
        <v>24.6</v>
      </c>
      <c r="U589" s="163">
        <v>245</v>
      </c>
      <c r="V589" s="163">
        <v>2</v>
      </c>
      <c r="W589" s="164" t="s">
        <v>179</v>
      </c>
    </row>
    <row r="590" spans="1:23" hidden="1" x14ac:dyDescent="0.25">
      <c r="A590" s="152" t="s">
        <v>651</v>
      </c>
      <c r="B590" s="152"/>
      <c r="C590" s="152" t="s">
        <v>244</v>
      </c>
      <c r="D590" s="152" t="s">
        <v>264</v>
      </c>
      <c r="E590" s="152" t="s">
        <v>166</v>
      </c>
      <c r="F590" s="162">
        <v>16.039000000000001</v>
      </c>
      <c r="G590" s="152"/>
      <c r="H590" s="152" t="s">
        <v>171</v>
      </c>
      <c r="I590" s="152" t="s">
        <v>655</v>
      </c>
      <c r="J590" s="153">
        <v>73000</v>
      </c>
      <c r="K590" s="153">
        <v>2482</v>
      </c>
      <c r="L590" s="155">
        <v>3.4</v>
      </c>
      <c r="M590" s="153">
        <v>1395</v>
      </c>
      <c r="N590" s="155">
        <v>56.2</v>
      </c>
      <c r="O590" s="153">
        <v>511</v>
      </c>
      <c r="P590" s="155">
        <v>20.6</v>
      </c>
      <c r="Q590" s="153">
        <v>134</v>
      </c>
      <c r="R590" s="155">
        <v>5.4</v>
      </c>
      <c r="S590" s="153">
        <v>442</v>
      </c>
      <c r="T590" s="155">
        <v>17.8</v>
      </c>
      <c r="U590" s="163">
        <v>268</v>
      </c>
      <c r="V590" s="163">
        <v>96</v>
      </c>
      <c r="W590" s="164" t="s">
        <v>179</v>
      </c>
    </row>
    <row r="591" spans="1:23" hidden="1" x14ac:dyDescent="0.25">
      <c r="A591" s="152" t="s">
        <v>651</v>
      </c>
      <c r="B591" s="152"/>
      <c r="C591" s="152" t="s">
        <v>244</v>
      </c>
      <c r="D591" s="152" t="s">
        <v>264</v>
      </c>
      <c r="E591" s="152" t="s">
        <v>166</v>
      </c>
      <c r="F591" s="162">
        <v>16.039000000000001</v>
      </c>
      <c r="G591" s="152"/>
      <c r="H591" s="152" t="s">
        <v>167</v>
      </c>
      <c r="I591" s="152" t="s">
        <v>655</v>
      </c>
      <c r="J591" s="153">
        <v>69000</v>
      </c>
      <c r="K591" s="153">
        <v>1663</v>
      </c>
      <c r="L591" s="155">
        <v>2.41</v>
      </c>
      <c r="M591" s="153">
        <v>952</v>
      </c>
      <c r="N591" s="155">
        <v>57.25</v>
      </c>
      <c r="O591" s="153">
        <v>248</v>
      </c>
      <c r="P591" s="155">
        <v>14.89</v>
      </c>
      <c r="Q591" s="153">
        <v>74</v>
      </c>
      <c r="R591" s="155">
        <v>4.42</v>
      </c>
      <c r="S591" s="153">
        <v>390</v>
      </c>
      <c r="T591" s="155">
        <v>23.45</v>
      </c>
      <c r="U591" s="163">
        <v>202</v>
      </c>
      <c r="V591" s="163">
        <v>5</v>
      </c>
      <c r="W591" s="164" t="s">
        <v>179</v>
      </c>
    </row>
    <row r="592" spans="1:23" hidden="1" x14ac:dyDescent="0.25">
      <c r="A592" s="152" t="s">
        <v>651</v>
      </c>
      <c r="B592" s="152"/>
      <c r="C592" s="152" t="s">
        <v>244</v>
      </c>
      <c r="D592" s="152" t="s">
        <v>264</v>
      </c>
      <c r="E592" s="152" t="s">
        <v>234</v>
      </c>
      <c r="F592" s="162">
        <v>17.53</v>
      </c>
      <c r="G592" s="152"/>
      <c r="H592" s="152" t="s">
        <v>171</v>
      </c>
      <c r="I592" s="152" t="s">
        <v>656</v>
      </c>
      <c r="J592" s="153">
        <v>59000</v>
      </c>
      <c r="K592" s="153">
        <v>1416</v>
      </c>
      <c r="L592" s="155">
        <v>2.4</v>
      </c>
      <c r="M592" s="153">
        <v>919</v>
      </c>
      <c r="N592" s="155">
        <v>64.900000000000006</v>
      </c>
      <c r="O592" s="153">
        <v>268</v>
      </c>
      <c r="P592" s="155">
        <v>18.899999999999999</v>
      </c>
      <c r="Q592" s="153">
        <v>30</v>
      </c>
      <c r="R592" s="155">
        <v>2.1</v>
      </c>
      <c r="S592" s="153">
        <v>200</v>
      </c>
      <c r="T592" s="155">
        <v>14.1</v>
      </c>
      <c r="U592" s="163">
        <v>130</v>
      </c>
      <c r="V592" s="163">
        <v>96</v>
      </c>
      <c r="W592" s="164" t="s">
        <v>179</v>
      </c>
    </row>
    <row r="593" spans="1:23" hidden="1" x14ac:dyDescent="0.25">
      <c r="A593" s="152" t="s">
        <v>651</v>
      </c>
      <c r="B593" s="152"/>
      <c r="C593" s="152" t="s">
        <v>244</v>
      </c>
      <c r="D593" s="152" t="s">
        <v>264</v>
      </c>
      <c r="E593" s="152"/>
      <c r="F593" s="162">
        <v>20.100000000000001</v>
      </c>
      <c r="G593" s="152"/>
      <c r="H593" s="152" t="s">
        <v>167</v>
      </c>
      <c r="I593" s="152" t="s">
        <v>657</v>
      </c>
      <c r="J593" s="153">
        <v>26000</v>
      </c>
      <c r="K593" s="153">
        <v>1196</v>
      </c>
      <c r="L593" s="155">
        <v>4.5999999999999996</v>
      </c>
      <c r="M593" s="153">
        <v>602</v>
      </c>
      <c r="N593" s="155">
        <v>50.3</v>
      </c>
      <c r="O593" s="153">
        <v>201</v>
      </c>
      <c r="P593" s="155">
        <v>16.8</v>
      </c>
      <c r="Q593" s="153">
        <v>45</v>
      </c>
      <c r="R593" s="155">
        <v>3.8</v>
      </c>
      <c r="S593" s="153">
        <v>348</v>
      </c>
      <c r="T593" s="155">
        <v>29.1</v>
      </c>
      <c r="U593" s="163">
        <v>166</v>
      </c>
      <c r="V593" s="163">
        <v>96</v>
      </c>
      <c r="W593" s="164" t="s">
        <v>179</v>
      </c>
    </row>
    <row r="594" spans="1:23" hidden="1" x14ac:dyDescent="0.25">
      <c r="A594" s="152" t="s">
        <v>651</v>
      </c>
      <c r="B594" s="152"/>
      <c r="C594" s="152" t="s">
        <v>244</v>
      </c>
      <c r="D594" s="152" t="s">
        <v>264</v>
      </c>
      <c r="E594" s="152"/>
      <c r="F594" s="162">
        <v>27.03</v>
      </c>
      <c r="G594" s="152"/>
      <c r="H594" s="152" t="s">
        <v>171</v>
      </c>
      <c r="I594" s="152" t="s">
        <v>658</v>
      </c>
      <c r="J594" s="153">
        <v>20900</v>
      </c>
      <c r="K594" s="153">
        <v>857</v>
      </c>
      <c r="L594" s="155">
        <v>4.0999999999999996</v>
      </c>
      <c r="M594" s="153">
        <v>560</v>
      </c>
      <c r="N594" s="155">
        <v>65.400000000000006</v>
      </c>
      <c r="O594" s="153">
        <v>123</v>
      </c>
      <c r="P594" s="155">
        <v>14.3</v>
      </c>
      <c r="Q594" s="153">
        <v>26</v>
      </c>
      <c r="R594" s="155">
        <v>3</v>
      </c>
      <c r="S594" s="153">
        <v>148</v>
      </c>
      <c r="T594" s="155">
        <v>17.3</v>
      </c>
      <c r="U594" s="163">
        <v>86</v>
      </c>
      <c r="V594" s="163">
        <v>96</v>
      </c>
      <c r="W594" s="164" t="s">
        <v>179</v>
      </c>
    </row>
    <row r="595" spans="1:23" hidden="1" x14ac:dyDescent="0.25">
      <c r="A595" s="152" t="s">
        <v>651</v>
      </c>
      <c r="B595" s="152"/>
      <c r="C595" s="152" t="s">
        <v>244</v>
      </c>
      <c r="D595" s="152" t="s">
        <v>264</v>
      </c>
      <c r="E595" s="152"/>
      <c r="F595" s="162">
        <v>30.65</v>
      </c>
      <c r="G595" s="152"/>
      <c r="H595" s="152" t="s">
        <v>167</v>
      </c>
      <c r="I595" s="152" t="s">
        <v>659</v>
      </c>
      <c r="J595" s="153">
        <v>13200</v>
      </c>
      <c r="K595" s="153">
        <v>536</v>
      </c>
      <c r="L595" s="155">
        <v>4.0599999999999996</v>
      </c>
      <c r="M595" s="153">
        <v>302</v>
      </c>
      <c r="N595" s="155">
        <v>56.28</v>
      </c>
      <c r="O595" s="153">
        <v>99</v>
      </c>
      <c r="P595" s="155">
        <v>18.440000000000001</v>
      </c>
      <c r="Q595" s="153">
        <v>39</v>
      </c>
      <c r="R595" s="155">
        <v>7.31</v>
      </c>
      <c r="S595" s="153">
        <v>96</v>
      </c>
      <c r="T595" s="155">
        <v>17.97</v>
      </c>
      <c r="U595" s="163">
        <v>59</v>
      </c>
      <c r="V595" s="163">
        <v>2</v>
      </c>
      <c r="W595" s="164" t="s">
        <v>179</v>
      </c>
    </row>
    <row r="596" spans="1:23" hidden="1" x14ac:dyDescent="0.25">
      <c r="A596" s="152" t="s">
        <v>651</v>
      </c>
      <c r="B596" s="152"/>
      <c r="C596" s="152" t="s">
        <v>244</v>
      </c>
      <c r="D596" s="152" t="s">
        <v>264</v>
      </c>
      <c r="E596" s="152"/>
      <c r="F596" s="162">
        <v>37.505000000000003</v>
      </c>
      <c r="G596" s="152"/>
      <c r="H596" s="152" t="s">
        <v>171</v>
      </c>
      <c r="I596" s="152" t="s">
        <v>660</v>
      </c>
      <c r="J596" s="153">
        <v>8300</v>
      </c>
      <c r="K596" s="153">
        <v>295</v>
      </c>
      <c r="L596" s="155">
        <v>3.55</v>
      </c>
      <c r="M596" s="153">
        <v>192</v>
      </c>
      <c r="N596" s="155">
        <v>64.92</v>
      </c>
      <c r="O596" s="153">
        <v>35</v>
      </c>
      <c r="P596" s="155">
        <v>12.03</v>
      </c>
      <c r="Q596" s="153">
        <v>18</v>
      </c>
      <c r="R596" s="155">
        <v>6.27</v>
      </c>
      <c r="S596" s="153">
        <v>50</v>
      </c>
      <c r="T596" s="155">
        <v>16.78</v>
      </c>
      <c r="U596" s="163">
        <v>30</v>
      </c>
      <c r="V596" s="163">
        <v>2</v>
      </c>
      <c r="W596" s="164" t="s">
        <v>179</v>
      </c>
    </row>
    <row r="597" spans="1:23" hidden="1" x14ac:dyDescent="0.25">
      <c r="A597" s="152" t="s">
        <v>651</v>
      </c>
      <c r="B597" s="152"/>
      <c r="C597" s="152" t="s">
        <v>244</v>
      </c>
      <c r="D597" s="152" t="s">
        <v>264</v>
      </c>
      <c r="E597" s="152"/>
      <c r="F597" s="162">
        <v>41.36</v>
      </c>
      <c r="G597" s="152"/>
      <c r="H597" s="152" t="s">
        <v>171</v>
      </c>
      <c r="I597" s="152" t="s">
        <v>661</v>
      </c>
      <c r="J597" s="153">
        <v>5200</v>
      </c>
      <c r="K597" s="153">
        <v>176</v>
      </c>
      <c r="L597" s="155">
        <v>3.39</v>
      </c>
      <c r="M597" s="153">
        <v>84</v>
      </c>
      <c r="N597" s="155">
        <v>47.58</v>
      </c>
      <c r="O597" s="153">
        <v>16</v>
      </c>
      <c r="P597" s="155">
        <v>8.81</v>
      </c>
      <c r="Q597" s="153">
        <v>13</v>
      </c>
      <c r="R597" s="155">
        <v>7.49</v>
      </c>
      <c r="S597" s="153">
        <v>64</v>
      </c>
      <c r="T597" s="155">
        <v>36.119999999999997</v>
      </c>
      <c r="U597" s="163">
        <v>28</v>
      </c>
      <c r="V597" s="163">
        <v>2</v>
      </c>
      <c r="W597" s="164" t="s">
        <v>179</v>
      </c>
    </row>
    <row r="598" spans="1:23" hidden="1" x14ac:dyDescent="0.25">
      <c r="A598" s="152" t="s">
        <v>651</v>
      </c>
      <c r="B598" s="152"/>
      <c r="C598" s="152" t="s">
        <v>244</v>
      </c>
      <c r="D598" s="152" t="s">
        <v>662</v>
      </c>
      <c r="E598" s="152"/>
      <c r="F598" s="162">
        <v>0</v>
      </c>
      <c r="G598" s="152"/>
      <c r="H598" s="152" t="s">
        <v>167</v>
      </c>
      <c r="I598" s="152" t="s">
        <v>663</v>
      </c>
      <c r="J598" s="153">
        <v>32500</v>
      </c>
      <c r="K598" s="153">
        <v>2584</v>
      </c>
      <c r="L598" s="155">
        <v>7.95</v>
      </c>
      <c r="M598" s="153">
        <v>801</v>
      </c>
      <c r="N598" s="155">
        <v>31.01</v>
      </c>
      <c r="O598" s="153">
        <v>235</v>
      </c>
      <c r="P598" s="155">
        <v>9.11</v>
      </c>
      <c r="Q598" s="153">
        <v>157</v>
      </c>
      <c r="R598" s="155">
        <v>6.06</v>
      </c>
      <c r="S598" s="153">
        <v>1391</v>
      </c>
      <c r="T598" s="155">
        <v>53.82</v>
      </c>
      <c r="U598" s="163">
        <v>553</v>
      </c>
      <c r="V598" s="163">
        <v>2</v>
      </c>
      <c r="W598" s="164" t="s">
        <v>179</v>
      </c>
    </row>
    <row r="599" spans="1:23" hidden="1" x14ac:dyDescent="0.25">
      <c r="A599" s="152" t="s">
        <v>651</v>
      </c>
      <c r="B599" s="152"/>
      <c r="C599" s="152" t="s">
        <v>244</v>
      </c>
      <c r="D599" s="152" t="s">
        <v>662</v>
      </c>
      <c r="E599" s="152"/>
      <c r="F599" s="162">
        <v>0.24</v>
      </c>
      <c r="G599" s="152"/>
      <c r="H599" s="152" t="s">
        <v>167</v>
      </c>
      <c r="I599" s="152" t="s">
        <v>664</v>
      </c>
      <c r="J599" s="153">
        <v>40500</v>
      </c>
      <c r="K599" s="153">
        <v>3119</v>
      </c>
      <c r="L599" s="155">
        <v>7.7</v>
      </c>
      <c r="M599" s="153">
        <v>1139</v>
      </c>
      <c r="N599" s="155">
        <v>36.51</v>
      </c>
      <c r="O599" s="153">
        <v>272</v>
      </c>
      <c r="P599" s="155">
        <v>8.7200000000000006</v>
      </c>
      <c r="Q599" s="153">
        <v>91</v>
      </c>
      <c r="R599" s="155">
        <v>2.92</v>
      </c>
      <c r="S599" s="153">
        <v>1618</v>
      </c>
      <c r="T599" s="155">
        <v>51.86</v>
      </c>
      <c r="U599" s="163">
        <v>636</v>
      </c>
      <c r="V599" s="163">
        <v>2</v>
      </c>
      <c r="W599" s="164" t="s">
        <v>179</v>
      </c>
    </row>
    <row r="600" spans="1:23" hidden="1" x14ac:dyDescent="0.25">
      <c r="A600" s="152" t="s">
        <v>651</v>
      </c>
      <c r="B600" s="152"/>
      <c r="C600" s="152" t="s">
        <v>244</v>
      </c>
      <c r="D600" s="152" t="s">
        <v>662</v>
      </c>
      <c r="E600" s="152"/>
      <c r="F600" s="162">
        <v>2.2999999999999998</v>
      </c>
      <c r="G600" s="152"/>
      <c r="H600" s="152" t="s">
        <v>171</v>
      </c>
      <c r="I600" s="152" t="s">
        <v>665</v>
      </c>
      <c r="J600" s="153">
        <v>40500</v>
      </c>
      <c r="K600" s="153">
        <v>4572</v>
      </c>
      <c r="L600" s="155">
        <v>11.29</v>
      </c>
      <c r="M600" s="153">
        <v>2811</v>
      </c>
      <c r="N600" s="155">
        <v>61.48</v>
      </c>
      <c r="O600" s="153">
        <v>206</v>
      </c>
      <c r="P600" s="155">
        <v>4.5</v>
      </c>
      <c r="Q600" s="153">
        <v>93</v>
      </c>
      <c r="R600" s="155">
        <v>2.04</v>
      </c>
      <c r="S600" s="153">
        <v>1463</v>
      </c>
      <c r="T600" s="155">
        <v>31.99</v>
      </c>
      <c r="U600" s="163">
        <v>636</v>
      </c>
      <c r="V600" s="163">
        <v>22</v>
      </c>
      <c r="W600" s="164" t="s">
        <v>179</v>
      </c>
    </row>
    <row r="601" spans="1:23" hidden="1" x14ac:dyDescent="0.25">
      <c r="A601" s="152" t="s">
        <v>651</v>
      </c>
      <c r="B601" s="152"/>
      <c r="C601" s="152" t="s">
        <v>244</v>
      </c>
      <c r="D601" s="152" t="s">
        <v>666</v>
      </c>
      <c r="E601" s="152" t="s">
        <v>166</v>
      </c>
      <c r="F601" s="162">
        <v>2.794</v>
      </c>
      <c r="G601" s="152"/>
      <c r="H601" s="152" t="s">
        <v>171</v>
      </c>
      <c r="I601" s="152" t="s">
        <v>667</v>
      </c>
      <c r="J601" s="153">
        <v>40000</v>
      </c>
      <c r="K601" s="153">
        <v>4352</v>
      </c>
      <c r="L601" s="155">
        <v>10.88</v>
      </c>
      <c r="M601" s="153">
        <v>2083</v>
      </c>
      <c r="N601" s="155">
        <v>47.86</v>
      </c>
      <c r="O601" s="153">
        <v>178</v>
      </c>
      <c r="P601" s="155">
        <v>4.0999999999999996</v>
      </c>
      <c r="Q601" s="153">
        <v>79</v>
      </c>
      <c r="R601" s="155">
        <v>1.81</v>
      </c>
      <c r="S601" s="153">
        <v>2012</v>
      </c>
      <c r="T601" s="155">
        <v>46.23</v>
      </c>
      <c r="U601" s="163">
        <v>795</v>
      </c>
      <c r="V601" s="163">
        <v>14</v>
      </c>
      <c r="W601" s="164" t="s">
        <v>179</v>
      </c>
    </row>
    <row r="602" spans="1:23" hidden="1" x14ac:dyDescent="0.25">
      <c r="A602" s="152" t="s">
        <v>651</v>
      </c>
      <c r="B602" s="152"/>
      <c r="C602" s="152" t="s">
        <v>244</v>
      </c>
      <c r="D602" s="152" t="s">
        <v>666</v>
      </c>
      <c r="E602" s="152" t="s">
        <v>299</v>
      </c>
      <c r="F602" s="162">
        <v>1.8009999999999999</v>
      </c>
      <c r="G602" s="152"/>
      <c r="H602" s="152" t="s">
        <v>167</v>
      </c>
      <c r="I602" s="152" t="s">
        <v>667</v>
      </c>
      <c r="J602" s="153">
        <v>41000</v>
      </c>
      <c r="K602" s="153">
        <v>2087</v>
      </c>
      <c r="L602" s="155">
        <v>5.09</v>
      </c>
      <c r="M602" s="153">
        <v>532</v>
      </c>
      <c r="N602" s="155">
        <v>25.47</v>
      </c>
      <c r="O602" s="153">
        <v>174</v>
      </c>
      <c r="P602" s="155">
        <v>8.32</v>
      </c>
      <c r="Q602" s="153">
        <v>42</v>
      </c>
      <c r="R602" s="155">
        <v>2</v>
      </c>
      <c r="S602" s="153">
        <v>1340</v>
      </c>
      <c r="T602" s="155">
        <v>64.22</v>
      </c>
      <c r="U602" s="163">
        <v>503</v>
      </c>
      <c r="V602" s="163">
        <v>99</v>
      </c>
      <c r="W602" s="164" t="s">
        <v>179</v>
      </c>
    </row>
    <row r="603" spans="1:23" hidden="1" x14ac:dyDescent="0.25">
      <c r="A603" s="152" t="s">
        <v>651</v>
      </c>
      <c r="B603" s="152"/>
      <c r="C603" s="152" t="s">
        <v>244</v>
      </c>
      <c r="D603" s="152" t="s">
        <v>666</v>
      </c>
      <c r="E603" s="152"/>
      <c r="F603" s="162">
        <v>7.16</v>
      </c>
      <c r="G603" s="152"/>
      <c r="H603" s="152" t="s">
        <v>171</v>
      </c>
      <c r="I603" s="152" t="s">
        <v>668</v>
      </c>
      <c r="J603" s="153">
        <v>24600</v>
      </c>
      <c r="K603" s="153">
        <v>2376</v>
      </c>
      <c r="L603" s="155">
        <v>9.66</v>
      </c>
      <c r="M603" s="153">
        <v>653</v>
      </c>
      <c r="N603" s="155">
        <v>27.48</v>
      </c>
      <c r="O603" s="153">
        <v>317</v>
      </c>
      <c r="P603" s="155">
        <v>13.34</v>
      </c>
      <c r="Q603" s="153">
        <v>124</v>
      </c>
      <c r="R603" s="155">
        <v>5.23</v>
      </c>
      <c r="S603" s="153">
        <v>1282</v>
      </c>
      <c r="T603" s="155">
        <v>53.96</v>
      </c>
      <c r="U603" s="163">
        <v>513</v>
      </c>
      <c r="V603" s="163">
        <v>2</v>
      </c>
      <c r="W603" s="164" t="s">
        <v>179</v>
      </c>
    </row>
    <row r="604" spans="1:23" hidden="1" x14ac:dyDescent="0.25">
      <c r="A604" s="152" t="s">
        <v>651</v>
      </c>
      <c r="B604" s="152"/>
      <c r="C604" s="152" t="s">
        <v>244</v>
      </c>
      <c r="D604" s="152" t="s">
        <v>666</v>
      </c>
      <c r="E604" s="152"/>
      <c r="F604" s="162">
        <v>8.89</v>
      </c>
      <c r="G604" s="152"/>
      <c r="H604" s="152" t="s">
        <v>171</v>
      </c>
      <c r="I604" s="152" t="s">
        <v>669</v>
      </c>
      <c r="J604" s="153">
        <v>19000</v>
      </c>
      <c r="K604" s="153">
        <v>3336</v>
      </c>
      <c r="L604" s="155">
        <v>17.559999999999999</v>
      </c>
      <c r="M604" s="153">
        <v>695</v>
      </c>
      <c r="N604" s="155">
        <v>20.84</v>
      </c>
      <c r="O604" s="153">
        <v>556</v>
      </c>
      <c r="P604" s="155">
        <v>16.66</v>
      </c>
      <c r="Q604" s="153">
        <v>173</v>
      </c>
      <c r="R604" s="155">
        <v>5.19</v>
      </c>
      <c r="S604" s="153">
        <v>1912</v>
      </c>
      <c r="T604" s="155">
        <v>57.32</v>
      </c>
      <c r="U604" s="163">
        <v>761</v>
      </c>
      <c r="V604" s="163">
        <v>2</v>
      </c>
      <c r="W604" s="164" t="s">
        <v>179</v>
      </c>
    </row>
    <row r="605" spans="1:23" hidden="1" x14ac:dyDescent="0.25">
      <c r="A605" s="152" t="s">
        <v>651</v>
      </c>
      <c r="B605" s="152"/>
      <c r="C605" s="152" t="s">
        <v>244</v>
      </c>
      <c r="D605" s="152" t="s">
        <v>666</v>
      </c>
      <c r="E605" s="152"/>
      <c r="F605" s="162">
        <v>19.169</v>
      </c>
      <c r="G605" s="152"/>
      <c r="H605" s="152" t="s">
        <v>171</v>
      </c>
      <c r="I605" s="152" t="s">
        <v>670</v>
      </c>
      <c r="J605" s="153">
        <v>13300</v>
      </c>
      <c r="K605" s="153">
        <v>1467</v>
      </c>
      <c r="L605" s="155">
        <v>11.03</v>
      </c>
      <c r="M605" s="153">
        <v>142</v>
      </c>
      <c r="N605" s="155">
        <v>9.66</v>
      </c>
      <c r="O605" s="153">
        <v>85</v>
      </c>
      <c r="P605" s="155">
        <v>5.78</v>
      </c>
      <c r="Q605" s="153">
        <v>72</v>
      </c>
      <c r="R605" s="155">
        <v>4.93</v>
      </c>
      <c r="S605" s="153">
        <v>1168</v>
      </c>
      <c r="T605" s="155">
        <v>79.63</v>
      </c>
      <c r="U605" s="163">
        <v>426</v>
      </c>
      <c r="V605" s="163">
        <v>5</v>
      </c>
      <c r="W605" s="164" t="s">
        <v>179</v>
      </c>
    </row>
    <row r="606" spans="1:23" hidden="1" x14ac:dyDescent="0.25">
      <c r="A606" s="152" t="s">
        <v>651</v>
      </c>
      <c r="B606" s="152"/>
      <c r="C606" s="152" t="s">
        <v>244</v>
      </c>
      <c r="D606" s="152" t="s">
        <v>666</v>
      </c>
      <c r="E606" s="152"/>
      <c r="F606" s="162">
        <v>19.169</v>
      </c>
      <c r="G606" s="152"/>
      <c r="H606" s="152" t="s">
        <v>167</v>
      </c>
      <c r="I606" s="152" t="s">
        <v>670</v>
      </c>
      <c r="J606" s="153">
        <v>17000</v>
      </c>
      <c r="K606" s="153">
        <v>1622</v>
      </c>
      <c r="L606" s="155">
        <v>9.5399999999999991</v>
      </c>
      <c r="M606" s="153">
        <v>261</v>
      </c>
      <c r="N606" s="155">
        <v>16.07</v>
      </c>
      <c r="O606" s="153">
        <v>49</v>
      </c>
      <c r="P606" s="155">
        <v>3.05</v>
      </c>
      <c r="Q606" s="153">
        <v>29</v>
      </c>
      <c r="R606" s="155">
        <v>1.79</v>
      </c>
      <c r="S606" s="153">
        <v>1283</v>
      </c>
      <c r="T606" s="155">
        <v>79.09</v>
      </c>
      <c r="U606" s="163">
        <v>461</v>
      </c>
      <c r="V606" s="163">
        <v>5</v>
      </c>
      <c r="W606" s="164" t="s">
        <v>179</v>
      </c>
    </row>
    <row r="607" spans="1:23" hidden="1" x14ac:dyDescent="0.25">
      <c r="A607" s="152" t="s">
        <v>651</v>
      </c>
      <c r="B607" s="152"/>
      <c r="C607" s="152" t="s">
        <v>244</v>
      </c>
      <c r="D607" s="152" t="s">
        <v>666</v>
      </c>
      <c r="E607" s="152"/>
      <c r="F607" s="162">
        <v>26.276</v>
      </c>
      <c r="G607" s="152"/>
      <c r="H607" s="152" t="s">
        <v>171</v>
      </c>
      <c r="I607" s="152" t="s">
        <v>671</v>
      </c>
      <c r="J607" s="153">
        <v>20900</v>
      </c>
      <c r="K607" s="153">
        <v>1868</v>
      </c>
      <c r="L607" s="155">
        <v>8.94</v>
      </c>
      <c r="M607" s="153">
        <v>366</v>
      </c>
      <c r="N607" s="155">
        <v>19.57</v>
      </c>
      <c r="O607" s="153">
        <v>142</v>
      </c>
      <c r="P607" s="155">
        <v>7.6</v>
      </c>
      <c r="Q607" s="153">
        <v>47</v>
      </c>
      <c r="R607" s="155">
        <v>2.5</v>
      </c>
      <c r="S607" s="153">
        <v>1314</v>
      </c>
      <c r="T607" s="155">
        <v>70.33</v>
      </c>
      <c r="U607" s="163">
        <v>486</v>
      </c>
      <c r="V607" s="163">
        <v>5</v>
      </c>
      <c r="W607" s="164" t="s">
        <v>179</v>
      </c>
    </row>
    <row r="608" spans="1:23" hidden="1" x14ac:dyDescent="0.25">
      <c r="A608" s="152" t="s">
        <v>651</v>
      </c>
      <c r="B608" s="152"/>
      <c r="C608" s="152" t="s">
        <v>244</v>
      </c>
      <c r="D608" s="152" t="s">
        <v>666</v>
      </c>
      <c r="E608" s="152"/>
      <c r="F608" s="162">
        <v>26.276</v>
      </c>
      <c r="G608" s="152"/>
      <c r="H608" s="152" t="s">
        <v>167</v>
      </c>
      <c r="I608" s="152" t="s">
        <v>671</v>
      </c>
      <c r="J608" s="153">
        <v>21800</v>
      </c>
      <c r="K608" s="153">
        <v>2200</v>
      </c>
      <c r="L608" s="155">
        <v>10.09</v>
      </c>
      <c r="M608" s="153">
        <v>423</v>
      </c>
      <c r="N608" s="155">
        <v>19.23</v>
      </c>
      <c r="O608" s="153">
        <v>101</v>
      </c>
      <c r="P608" s="155">
        <v>4.57</v>
      </c>
      <c r="Q608" s="153">
        <v>45</v>
      </c>
      <c r="R608" s="155">
        <v>2.06</v>
      </c>
      <c r="S608" s="153">
        <v>1631</v>
      </c>
      <c r="T608" s="155">
        <v>74.14</v>
      </c>
      <c r="U608" s="163">
        <v>593</v>
      </c>
      <c r="V608" s="163">
        <v>5</v>
      </c>
      <c r="W608" s="164" t="s">
        <v>179</v>
      </c>
    </row>
    <row r="609" spans="1:23" hidden="1" x14ac:dyDescent="0.25">
      <c r="A609" s="152" t="s">
        <v>651</v>
      </c>
      <c r="B609" s="152"/>
      <c r="C609" s="152" t="s">
        <v>460</v>
      </c>
      <c r="D609" s="152" t="s">
        <v>461</v>
      </c>
      <c r="E609" s="152"/>
      <c r="F609" s="162">
        <v>0</v>
      </c>
      <c r="G609" s="152"/>
      <c r="H609" s="152" t="s">
        <v>167</v>
      </c>
      <c r="I609" s="152" t="s">
        <v>672</v>
      </c>
      <c r="J609" s="153">
        <v>20700</v>
      </c>
      <c r="K609" s="153">
        <v>2815</v>
      </c>
      <c r="L609" s="155">
        <v>13.6</v>
      </c>
      <c r="M609" s="153">
        <v>405</v>
      </c>
      <c r="N609" s="155">
        <v>14.4</v>
      </c>
      <c r="O609" s="153">
        <v>608</v>
      </c>
      <c r="P609" s="155">
        <v>21.6</v>
      </c>
      <c r="Q609" s="153">
        <v>96</v>
      </c>
      <c r="R609" s="155">
        <v>3.4</v>
      </c>
      <c r="S609" s="153">
        <v>1706</v>
      </c>
      <c r="T609" s="155">
        <v>60.6</v>
      </c>
      <c r="U609" s="163">
        <v>673</v>
      </c>
      <c r="V609" s="163">
        <v>95</v>
      </c>
      <c r="W609" s="164" t="s">
        <v>169</v>
      </c>
    </row>
    <row r="610" spans="1:23" hidden="1" x14ac:dyDescent="0.25">
      <c r="A610" s="152" t="s">
        <v>651</v>
      </c>
      <c r="B610" s="152"/>
      <c r="C610" s="152" t="s">
        <v>460</v>
      </c>
      <c r="D610" s="152" t="s">
        <v>461</v>
      </c>
      <c r="E610" s="152"/>
      <c r="F610" s="162">
        <v>0.57099999999999995</v>
      </c>
      <c r="G610" s="152"/>
      <c r="H610" s="152" t="s">
        <v>167</v>
      </c>
      <c r="I610" s="152" t="s">
        <v>673</v>
      </c>
      <c r="J610" s="153">
        <v>16800</v>
      </c>
      <c r="K610" s="153">
        <v>2436</v>
      </c>
      <c r="L610" s="155">
        <v>14.5</v>
      </c>
      <c r="M610" s="153">
        <v>351</v>
      </c>
      <c r="N610" s="155">
        <v>14.4</v>
      </c>
      <c r="O610" s="153">
        <v>499</v>
      </c>
      <c r="P610" s="155">
        <v>20.5</v>
      </c>
      <c r="Q610" s="153">
        <v>83</v>
      </c>
      <c r="R610" s="155">
        <v>3.4</v>
      </c>
      <c r="S610" s="153">
        <v>1503</v>
      </c>
      <c r="T610" s="155">
        <v>61.7</v>
      </c>
      <c r="U610" s="163">
        <v>589</v>
      </c>
      <c r="V610" s="163">
        <v>95</v>
      </c>
      <c r="W610" s="164" t="s">
        <v>179</v>
      </c>
    </row>
    <row r="611" spans="1:23" hidden="1" x14ac:dyDescent="0.25">
      <c r="A611" s="152" t="s">
        <v>651</v>
      </c>
      <c r="B611" s="152"/>
      <c r="C611" s="152" t="s">
        <v>460</v>
      </c>
      <c r="D611" s="152" t="s">
        <v>461</v>
      </c>
      <c r="E611" s="152"/>
      <c r="F611" s="162">
        <v>6.2</v>
      </c>
      <c r="G611" s="152"/>
      <c r="H611" s="152" t="s">
        <v>192</v>
      </c>
      <c r="I611" s="152" t="s">
        <v>674</v>
      </c>
      <c r="J611" s="153">
        <v>17100</v>
      </c>
      <c r="K611" s="153">
        <v>2411</v>
      </c>
      <c r="L611" s="155">
        <v>14.1</v>
      </c>
      <c r="M611" s="153">
        <v>263</v>
      </c>
      <c r="N611" s="155">
        <v>10.9</v>
      </c>
      <c r="O611" s="153">
        <v>487</v>
      </c>
      <c r="P611" s="155">
        <v>20.2</v>
      </c>
      <c r="Q611" s="153">
        <v>92</v>
      </c>
      <c r="R611" s="155">
        <v>3.8</v>
      </c>
      <c r="S611" s="153">
        <v>1570</v>
      </c>
      <c r="T611" s="155">
        <v>65.099999999999994</v>
      </c>
      <c r="U611" s="163">
        <v>609</v>
      </c>
      <c r="V611" s="163">
        <v>96</v>
      </c>
      <c r="W611" s="164" t="s">
        <v>179</v>
      </c>
    </row>
    <row r="612" spans="1:23" hidden="1" x14ac:dyDescent="0.25">
      <c r="A612" s="152" t="s">
        <v>651</v>
      </c>
      <c r="B612" s="152"/>
      <c r="C612" s="152" t="s">
        <v>336</v>
      </c>
      <c r="D612" s="152" t="s">
        <v>337</v>
      </c>
      <c r="E612" s="152"/>
      <c r="F612" s="162">
        <v>0</v>
      </c>
      <c r="G612" s="152"/>
      <c r="H612" s="152" t="s">
        <v>192</v>
      </c>
      <c r="I612" s="152" t="s">
        <v>674</v>
      </c>
      <c r="J612" s="153">
        <v>17100</v>
      </c>
      <c r="K612" s="153">
        <v>2411</v>
      </c>
      <c r="L612" s="155">
        <v>14.1</v>
      </c>
      <c r="M612" s="153">
        <v>263</v>
      </c>
      <c r="N612" s="155">
        <v>10.9</v>
      </c>
      <c r="O612" s="153">
        <v>487</v>
      </c>
      <c r="P612" s="155">
        <v>20.2</v>
      </c>
      <c r="Q612" s="153">
        <v>92</v>
      </c>
      <c r="R612" s="155">
        <v>3.8</v>
      </c>
      <c r="S612" s="153">
        <v>1570</v>
      </c>
      <c r="T612" s="155">
        <v>65.099999999999994</v>
      </c>
      <c r="U612" s="163">
        <v>609</v>
      </c>
      <c r="V612" s="163">
        <v>96</v>
      </c>
      <c r="W612" s="164" t="s">
        <v>179</v>
      </c>
    </row>
    <row r="613" spans="1:23" hidden="1" x14ac:dyDescent="0.25">
      <c r="A613" s="152" t="s">
        <v>651</v>
      </c>
      <c r="B613" s="152"/>
      <c r="C613" s="152" t="s">
        <v>336</v>
      </c>
      <c r="D613" s="152" t="s">
        <v>337</v>
      </c>
      <c r="E613" s="152"/>
      <c r="F613" s="162">
        <v>10.167</v>
      </c>
      <c r="G613" s="152"/>
      <c r="H613" s="152" t="s">
        <v>171</v>
      </c>
      <c r="I613" s="152" t="s">
        <v>675</v>
      </c>
      <c r="J613" s="153">
        <v>22700</v>
      </c>
      <c r="K613" s="153">
        <v>3155</v>
      </c>
      <c r="L613" s="155">
        <v>13.9</v>
      </c>
      <c r="M613" s="153">
        <v>338</v>
      </c>
      <c r="N613" s="155">
        <v>10.7</v>
      </c>
      <c r="O613" s="153">
        <v>489</v>
      </c>
      <c r="P613" s="155">
        <v>15.5</v>
      </c>
      <c r="Q613" s="153">
        <v>98</v>
      </c>
      <c r="R613" s="155">
        <v>3.1</v>
      </c>
      <c r="S613" s="153">
        <v>2231</v>
      </c>
      <c r="T613" s="155">
        <v>70.7</v>
      </c>
      <c r="U613" s="163">
        <v>841</v>
      </c>
      <c r="V613" s="163">
        <v>96</v>
      </c>
      <c r="W613" s="164" t="s">
        <v>179</v>
      </c>
    </row>
    <row r="614" spans="1:23" hidden="1" x14ac:dyDescent="0.25">
      <c r="A614" s="152" t="s">
        <v>651</v>
      </c>
      <c r="B614" s="152"/>
      <c r="C614" s="152" t="s">
        <v>336</v>
      </c>
      <c r="D614" s="152" t="s">
        <v>337</v>
      </c>
      <c r="E614" s="152"/>
      <c r="F614" s="162">
        <v>10.167</v>
      </c>
      <c r="G614" s="152"/>
      <c r="H614" s="152" t="s">
        <v>167</v>
      </c>
      <c r="I614" s="152" t="s">
        <v>675</v>
      </c>
      <c r="J614" s="153">
        <v>21800</v>
      </c>
      <c r="K614" s="153">
        <v>3335</v>
      </c>
      <c r="L614" s="155">
        <v>15.3</v>
      </c>
      <c r="M614" s="153">
        <v>554</v>
      </c>
      <c r="N614" s="155">
        <v>16.600000000000001</v>
      </c>
      <c r="O614" s="153">
        <v>534</v>
      </c>
      <c r="P614" s="155">
        <v>16</v>
      </c>
      <c r="Q614" s="153">
        <v>103</v>
      </c>
      <c r="R614" s="155">
        <v>3.1</v>
      </c>
      <c r="S614" s="153">
        <v>2144</v>
      </c>
      <c r="T614" s="155">
        <v>64.3</v>
      </c>
      <c r="U614" s="163">
        <v>823</v>
      </c>
      <c r="V614" s="163">
        <v>96</v>
      </c>
      <c r="W614" s="164" t="s">
        <v>169</v>
      </c>
    </row>
    <row r="615" spans="1:23" hidden="1" x14ac:dyDescent="0.25">
      <c r="A615" s="152" t="s">
        <v>651</v>
      </c>
      <c r="B615" s="152"/>
      <c r="C615" s="152" t="s">
        <v>336</v>
      </c>
      <c r="D615" s="152" t="s">
        <v>337</v>
      </c>
      <c r="E615" s="152"/>
      <c r="F615" s="162">
        <v>15.154999999999999</v>
      </c>
      <c r="G615" s="152"/>
      <c r="H615" s="152" t="s">
        <v>171</v>
      </c>
      <c r="I615" s="152" t="s">
        <v>676</v>
      </c>
      <c r="J615" s="153">
        <v>16300</v>
      </c>
      <c r="K615" s="153">
        <v>1451</v>
      </c>
      <c r="L615" s="155">
        <v>8.9</v>
      </c>
      <c r="M615" s="153">
        <v>276</v>
      </c>
      <c r="N615" s="155">
        <v>19</v>
      </c>
      <c r="O615" s="153">
        <v>261</v>
      </c>
      <c r="P615" s="155">
        <v>18</v>
      </c>
      <c r="Q615" s="153">
        <v>61</v>
      </c>
      <c r="R615" s="155">
        <v>4.2</v>
      </c>
      <c r="S615" s="153">
        <v>853</v>
      </c>
      <c r="T615" s="155">
        <v>58.8</v>
      </c>
      <c r="U615" s="163">
        <v>337</v>
      </c>
      <c r="V615" s="163">
        <v>96</v>
      </c>
      <c r="W615" s="164" t="s">
        <v>179</v>
      </c>
    </row>
    <row r="616" spans="1:23" hidden="1" x14ac:dyDescent="0.25">
      <c r="A616" s="152" t="s">
        <v>651</v>
      </c>
      <c r="B616" s="152"/>
      <c r="C616" s="152" t="s">
        <v>336</v>
      </c>
      <c r="D616" s="152" t="s">
        <v>337</v>
      </c>
      <c r="E616" s="152"/>
      <c r="F616" s="162">
        <v>15.154999999999999</v>
      </c>
      <c r="G616" s="152"/>
      <c r="H616" s="152" t="s">
        <v>167</v>
      </c>
      <c r="I616" s="152" t="s">
        <v>676</v>
      </c>
      <c r="J616" s="153">
        <v>11100</v>
      </c>
      <c r="K616" s="153">
        <v>988</v>
      </c>
      <c r="L616" s="155">
        <v>8.9</v>
      </c>
      <c r="M616" s="153">
        <v>201</v>
      </c>
      <c r="N616" s="155">
        <v>20.3</v>
      </c>
      <c r="O616" s="153">
        <v>249</v>
      </c>
      <c r="P616" s="155">
        <v>25.2</v>
      </c>
      <c r="Q616" s="153">
        <v>55</v>
      </c>
      <c r="R616" s="155">
        <v>5.6</v>
      </c>
      <c r="S616" s="153">
        <v>483</v>
      </c>
      <c r="T616" s="155">
        <v>48.9</v>
      </c>
      <c r="U616" s="163">
        <v>205</v>
      </c>
      <c r="V616" s="163">
        <v>96</v>
      </c>
      <c r="W616" s="164" t="s">
        <v>169</v>
      </c>
    </row>
    <row r="617" spans="1:23" hidden="1" x14ac:dyDescent="0.25">
      <c r="A617" s="152" t="s">
        <v>651</v>
      </c>
      <c r="B617" s="152"/>
      <c r="C617" s="152" t="s">
        <v>336</v>
      </c>
      <c r="D617" s="152" t="s">
        <v>337</v>
      </c>
      <c r="E617" s="152"/>
      <c r="F617" s="162">
        <v>16.440000000000001</v>
      </c>
      <c r="G617" s="152"/>
      <c r="H617" s="152" t="s">
        <v>171</v>
      </c>
      <c r="I617" s="152" t="s">
        <v>677</v>
      </c>
      <c r="J617" s="153">
        <v>23600</v>
      </c>
      <c r="K617" s="153">
        <v>2124</v>
      </c>
      <c r="L617" s="155">
        <v>9</v>
      </c>
      <c r="M617" s="153">
        <v>459</v>
      </c>
      <c r="N617" s="155">
        <v>21.6</v>
      </c>
      <c r="O617" s="153">
        <v>688</v>
      </c>
      <c r="P617" s="155">
        <v>32.4</v>
      </c>
      <c r="Q617" s="153">
        <v>127</v>
      </c>
      <c r="R617" s="155">
        <v>6</v>
      </c>
      <c r="S617" s="153">
        <v>850</v>
      </c>
      <c r="T617" s="155">
        <v>40</v>
      </c>
      <c r="U617" s="163">
        <v>391</v>
      </c>
      <c r="V617" s="163">
        <v>96</v>
      </c>
      <c r="W617" s="164" t="s">
        <v>179</v>
      </c>
    </row>
    <row r="618" spans="1:23" hidden="1" x14ac:dyDescent="0.25">
      <c r="A618" s="152" t="s">
        <v>651</v>
      </c>
      <c r="B618" s="152"/>
      <c r="C618" s="152" t="s">
        <v>336</v>
      </c>
      <c r="D618" s="152" t="s">
        <v>337</v>
      </c>
      <c r="E618" s="152"/>
      <c r="F618" s="162">
        <v>16.931000000000001</v>
      </c>
      <c r="G618" s="152"/>
      <c r="H618" s="152" t="s">
        <v>167</v>
      </c>
      <c r="I618" s="152" t="s">
        <v>678</v>
      </c>
      <c r="J618" s="153">
        <v>23900</v>
      </c>
      <c r="K618" s="153">
        <v>2247</v>
      </c>
      <c r="L618" s="155">
        <v>9.4</v>
      </c>
      <c r="M618" s="153">
        <v>598</v>
      </c>
      <c r="N618" s="155">
        <v>26.6</v>
      </c>
      <c r="O618" s="153">
        <v>600</v>
      </c>
      <c r="P618" s="155">
        <v>26.7</v>
      </c>
      <c r="Q618" s="153">
        <v>133</v>
      </c>
      <c r="R618" s="155">
        <v>5.9</v>
      </c>
      <c r="S618" s="153">
        <v>917</v>
      </c>
      <c r="T618" s="155">
        <v>40.799999999999997</v>
      </c>
      <c r="U618" s="163">
        <v>412</v>
      </c>
      <c r="V618" s="163">
        <v>96</v>
      </c>
      <c r="W618" s="164" t="s">
        <v>169</v>
      </c>
    </row>
    <row r="619" spans="1:23" hidden="1" x14ac:dyDescent="0.25">
      <c r="A619" s="152" t="s">
        <v>651</v>
      </c>
      <c r="B619" s="152"/>
      <c r="C619" s="152" t="s">
        <v>336</v>
      </c>
      <c r="D619" s="152" t="s">
        <v>337</v>
      </c>
      <c r="E619" s="152"/>
      <c r="F619" s="162">
        <v>17.95</v>
      </c>
      <c r="G619" s="152"/>
      <c r="H619" s="152" t="s">
        <v>171</v>
      </c>
      <c r="I619" s="152" t="s">
        <v>679</v>
      </c>
      <c r="J619" s="153">
        <v>21500</v>
      </c>
      <c r="K619" s="153">
        <v>2107</v>
      </c>
      <c r="L619" s="155">
        <v>9.8000000000000007</v>
      </c>
      <c r="M619" s="153">
        <v>668</v>
      </c>
      <c r="N619" s="155">
        <v>31.7</v>
      </c>
      <c r="O619" s="153">
        <v>440</v>
      </c>
      <c r="P619" s="155">
        <v>20.9</v>
      </c>
      <c r="Q619" s="153">
        <v>101</v>
      </c>
      <c r="R619" s="155">
        <v>4.8</v>
      </c>
      <c r="S619" s="153">
        <v>898</v>
      </c>
      <c r="T619" s="155">
        <v>42.6</v>
      </c>
      <c r="U619" s="163">
        <v>389</v>
      </c>
      <c r="V619" s="163">
        <v>96</v>
      </c>
      <c r="W619" s="164" t="s">
        <v>169</v>
      </c>
    </row>
    <row r="620" spans="1:23" hidden="1" x14ac:dyDescent="0.25">
      <c r="A620" s="152" t="s">
        <v>651</v>
      </c>
      <c r="B620" s="152"/>
      <c r="C620" s="152" t="s">
        <v>336</v>
      </c>
      <c r="D620" s="152" t="s">
        <v>337</v>
      </c>
      <c r="E620" s="152"/>
      <c r="F620" s="162">
        <v>18.07</v>
      </c>
      <c r="G620" s="152"/>
      <c r="H620" s="152" t="s">
        <v>171</v>
      </c>
      <c r="I620" s="152" t="s">
        <v>680</v>
      </c>
      <c r="J620" s="153">
        <v>24000</v>
      </c>
      <c r="K620" s="153">
        <v>2448</v>
      </c>
      <c r="L620" s="155">
        <v>10.199999999999999</v>
      </c>
      <c r="M620" s="153">
        <v>898</v>
      </c>
      <c r="N620" s="155">
        <v>36.700000000000003</v>
      </c>
      <c r="O620" s="153">
        <v>372</v>
      </c>
      <c r="P620" s="155">
        <v>15.2</v>
      </c>
      <c r="Q620" s="153">
        <v>91</v>
      </c>
      <c r="R620" s="155">
        <v>3.7</v>
      </c>
      <c r="S620" s="153">
        <v>1087</v>
      </c>
      <c r="T620" s="155">
        <v>44.4</v>
      </c>
      <c r="U620" s="163">
        <v>454</v>
      </c>
      <c r="V620" s="163">
        <v>95</v>
      </c>
      <c r="W620" s="164" t="s">
        <v>169</v>
      </c>
    </row>
    <row r="621" spans="1:23" hidden="1" x14ac:dyDescent="0.25">
      <c r="A621" s="152" t="s">
        <v>651</v>
      </c>
      <c r="B621" s="152"/>
      <c r="C621" s="152" t="s">
        <v>336</v>
      </c>
      <c r="D621" s="152" t="s">
        <v>337</v>
      </c>
      <c r="E621" s="152"/>
      <c r="F621" s="162">
        <v>18.079999999999998</v>
      </c>
      <c r="G621" s="152"/>
      <c r="H621" s="152" t="s">
        <v>167</v>
      </c>
      <c r="I621" s="152" t="s">
        <v>680</v>
      </c>
      <c r="J621" s="153">
        <v>10100</v>
      </c>
      <c r="K621" s="153">
        <v>606</v>
      </c>
      <c r="L621" s="155">
        <v>6</v>
      </c>
      <c r="M621" s="153">
        <v>152</v>
      </c>
      <c r="N621" s="155">
        <v>25.1</v>
      </c>
      <c r="O621" s="153">
        <v>217</v>
      </c>
      <c r="P621" s="155">
        <v>35.799999999999997</v>
      </c>
      <c r="Q621" s="153">
        <v>30</v>
      </c>
      <c r="R621" s="155">
        <v>5</v>
      </c>
      <c r="S621" s="153">
        <v>207</v>
      </c>
      <c r="T621" s="155">
        <v>34.1</v>
      </c>
      <c r="U621" s="163">
        <v>101</v>
      </c>
      <c r="V621" s="163">
        <v>96</v>
      </c>
      <c r="W621" s="164" t="s">
        <v>179</v>
      </c>
    </row>
    <row r="622" spans="1:23" hidden="1" x14ac:dyDescent="0.25">
      <c r="A622" s="152" t="s">
        <v>651</v>
      </c>
      <c r="B622" s="152"/>
      <c r="C622" s="152" t="s">
        <v>336</v>
      </c>
      <c r="D622" s="152" t="s">
        <v>337</v>
      </c>
      <c r="E622" s="152"/>
      <c r="F622" s="162">
        <v>20.9</v>
      </c>
      <c r="G622" s="152"/>
      <c r="H622" s="152" t="s">
        <v>171</v>
      </c>
      <c r="I622" s="152" t="s">
        <v>681</v>
      </c>
      <c r="J622" s="153">
        <v>9000</v>
      </c>
      <c r="K622" s="153">
        <v>513</v>
      </c>
      <c r="L622" s="155">
        <v>5.7</v>
      </c>
      <c r="M622" s="153">
        <v>108</v>
      </c>
      <c r="N622" s="155">
        <v>21</v>
      </c>
      <c r="O622" s="153">
        <v>201</v>
      </c>
      <c r="P622" s="155">
        <v>39.200000000000003</v>
      </c>
      <c r="Q622" s="153">
        <v>30</v>
      </c>
      <c r="R622" s="155">
        <v>5.8</v>
      </c>
      <c r="S622" s="153">
        <v>174</v>
      </c>
      <c r="T622" s="155">
        <v>34</v>
      </c>
      <c r="U622" s="163">
        <v>87</v>
      </c>
      <c r="V622" s="163">
        <v>96</v>
      </c>
      <c r="W622" s="164" t="s">
        <v>179</v>
      </c>
    </row>
    <row r="623" spans="1:23" hidden="1" x14ac:dyDescent="0.25">
      <c r="A623" s="152" t="s">
        <v>651</v>
      </c>
      <c r="B623" s="152"/>
      <c r="C623" s="152" t="s">
        <v>336</v>
      </c>
      <c r="D623" s="152" t="s">
        <v>337</v>
      </c>
      <c r="E623" s="152"/>
      <c r="F623" s="162">
        <v>20.9</v>
      </c>
      <c r="G623" s="152"/>
      <c r="H623" s="152" t="s">
        <v>167</v>
      </c>
      <c r="I623" s="152" t="s">
        <v>681</v>
      </c>
      <c r="J623" s="153">
        <v>8700</v>
      </c>
      <c r="K623" s="153">
        <v>444</v>
      </c>
      <c r="L623" s="155">
        <v>5.0999999999999996</v>
      </c>
      <c r="M623" s="153">
        <v>120</v>
      </c>
      <c r="N623" s="155">
        <v>27</v>
      </c>
      <c r="O623" s="153">
        <v>143</v>
      </c>
      <c r="P623" s="155">
        <v>32.299999999999997</v>
      </c>
      <c r="Q623" s="153">
        <v>24</v>
      </c>
      <c r="R623" s="155">
        <v>5.5</v>
      </c>
      <c r="S623" s="153">
        <v>156</v>
      </c>
      <c r="T623" s="155">
        <v>35.200000000000003</v>
      </c>
      <c r="U623" s="163">
        <v>75</v>
      </c>
      <c r="V623" s="163">
        <v>96</v>
      </c>
      <c r="W623" s="164" t="s">
        <v>179</v>
      </c>
    </row>
    <row r="624" spans="1:23" hidden="1" x14ac:dyDescent="0.25">
      <c r="A624" s="152" t="s">
        <v>651</v>
      </c>
      <c r="B624" s="152"/>
      <c r="C624" s="152" t="s">
        <v>336</v>
      </c>
      <c r="D624" s="152" t="s">
        <v>337</v>
      </c>
      <c r="E624" s="152" t="s">
        <v>299</v>
      </c>
      <c r="F624" s="162">
        <v>23.286000000000001</v>
      </c>
      <c r="G624" s="152"/>
      <c r="H624" s="152" t="s">
        <v>171</v>
      </c>
      <c r="I624" s="152" t="s">
        <v>682</v>
      </c>
      <c r="J624" s="153">
        <v>5800</v>
      </c>
      <c r="K624" s="153">
        <v>394</v>
      </c>
      <c r="L624" s="155">
        <v>6.8</v>
      </c>
      <c r="M624" s="153">
        <v>82</v>
      </c>
      <c r="N624" s="155">
        <v>20.7</v>
      </c>
      <c r="O624" s="153">
        <v>65</v>
      </c>
      <c r="P624" s="155">
        <v>16.600000000000001</v>
      </c>
      <c r="Q624" s="153">
        <v>13</v>
      </c>
      <c r="R624" s="155">
        <v>3.2</v>
      </c>
      <c r="S624" s="153">
        <v>234</v>
      </c>
      <c r="T624" s="155">
        <v>59.5</v>
      </c>
      <c r="U624" s="163">
        <v>91</v>
      </c>
      <c r="V624" s="163">
        <v>96</v>
      </c>
      <c r="W624" s="164" t="s">
        <v>179</v>
      </c>
    </row>
    <row r="625" spans="1:23" hidden="1" x14ac:dyDescent="0.25">
      <c r="A625" s="152" t="s">
        <v>651</v>
      </c>
      <c r="B625" s="152"/>
      <c r="C625" s="152" t="s">
        <v>336</v>
      </c>
      <c r="D625" s="152" t="s">
        <v>337</v>
      </c>
      <c r="E625" s="152"/>
      <c r="F625" s="162">
        <v>23.167999999999999</v>
      </c>
      <c r="G625" s="152"/>
      <c r="H625" s="152" t="s">
        <v>167</v>
      </c>
      <c r="I625" s="152" t="s">
        <v>682</v>
      </c>
      <c r="J625" s="153">
        <v>6300</v>
      </c>
      <c r="K625" s="153">
        <v>454</v>
      </c>
      <c r="L625" s="155">
        <v>7.2</v>
      </c>
      <c r="M625" s="153">
        <v>113</v>
      </c>
      <c r="N625" s="155">
        <v>24.9</v>
      </c>
      <c r="O625" s="153">
        <v>119</v>
      </c>
      <c r="P625" s="155">
        <v>26.3</v>
      </c>
      <c r="Q625" s="153">
        <v>18</v>
      </c>
      <c r="R625" s="155">
        <v>3.9</v>
      </c>
      <c r="S625" s="153">
        <v>204</v>
      </c>
      <c r="T625" s="155">
        <v>44.9</v>
      </c>
      <c r="U625" s="163">
        <v>88</v>
      </c>
      <c r="V625" s="163">
        <v>96</v>
      </c>
      <c r="W625" s="164" t="s">
        <v>179</v>
      </c>
    </row>
    <row r="626" spans="1:23" hidden="1" x14ac:dyDescent="0.25">
      <c r="A626" s="152" t="s">
        <v>651</v>
      </c>
      <c r="B626" s="152"/>
      <c r="C626" s="152" t="s">
        <v>336</v>
      </c>
      <c r="D626" s="152" t="s">
        <v>350</v>
      </c>
      <c r="E626" s="152"/>
      <c r="F626" s="162">
        <v>9.9269999999999996</v>
      </c>
      <c r="G626" s="152"/>
      <c r="H626" s="152" t="s">
        <v>167</v>
      </c>
      <c r="I626" s="152" t="s">
        <v>683</v>
      </c>
      <c r="J626" s="153">
        <v>9200</v>
      </c>
      <c r="K626" s="153">
        <v>561</v>
      </c>
      <c r="L626" s="155">
        <v>6.1</v>
      </c>
      <c r="M626" s="153">
        <v>174</v>
      </c>
      <c r="N626" s="155">
        <v>31</v>
      </c>
      <c r="O626" s="153">
        <v>219</v>
      </c>
      <c r="P626" s="155">
        <v>39.1</v>
      </c>
      <c r="Q626" s="153">
        <v>22</v>
      </c>
      <c r="R626" s="155">
        <v>4</v>
      </c>
      <c r="S626" s="153">
        <v>145</v>
      </c>
      <c r="T626" s="155">
        <v>25.9</v>
      </c>
      <c r="U626" s="163">
        <v>79</v>
      </c>
      <c r="V626" s="163">
        <v>96</v>
      </c>
      <c r="W626" s="164" t="s">
        <v>179</v>
      </c>
    </row>
    <row r="627" spans="1:23" hidden="1" x14ac:dyDescent="0.25">
      <c r="A627" s="152" t="s">
        <v>651</v>
      </c>
      <c r="B627" s="152"/>
      <c r="C627" s="152" t="s">
        <v>336</v>
      </c>
      <c r="D627" s="152" t="s">
        <v>350</v>
      </c>
      <c r="E627" s="152"/>
      <c r="F627" s="162">
        <v>9.9269999999999996</v>
      </c>
      <c r="G627" s="152"/>
      <c r="H627" s="152" t="s">
        <v>171</v>
      </c>
      <c r="I627" s="152" t="s">
        <v>683</v>
      </c>
      <c r="J627" s="153">
        <v>5800</v>
      </c>
      <c r="K627" s="153">
        <v>366</v>
      </c>
      <c r="L627" s="155">
        <v>6.31</v>
      </c>
      <c r="M627" s="153">
        <v>101</v>
      </c>
      <c r="N627" s="155">
        <v>27.5</v>
      </c>
      <c r="O627" s="153">
        <v>117</v>
      </c>
      <c r="P627" s="155">
        <v>32.1</v>
      </c>
      <c r="Q627" s="153">
        <v>14</v>
      </c>
      <c r="R627" s="155">
        <v>3.8</v>
      </c>
      <c r="S627" s="153">
        <v>134</v>
      </c>
      <c r="T627" s="155">
        <v>36.6</v>
      </c>
      <c r="U627" s="163">
        <v>63</v>
      </c>
      <c r="V627" s="163">
        <v>96</v>
      </c>
      <c r="W627" s="164" t="s">
        <v>179</v>
      </c>
    </row>
    <row r="628" spans="1:23" hidden="1" x14ac:dyDescent="0.25">
      <c r="A628" s="152" t="s">
        <v>651</v>
      </c>
      <c r="B628" s="152"/>
      <c r="C628" s="152" t="s">
        <v>336</v>
      </c>
      <c r="D628" s="152" t="s">
        <v>350</v>
      </c>
      <c r="E628" s="152"/>
      <c r="F628" s="162">
        <v>13.872</v>
      </c>
      <c r="G628" s="152"/>
      <c r="H628" s="152" t="s">
        <v>171</v>
      </c>
      <c r="I628" s="152" t="s">
        <v>684</v>
      </c>
      <c r="J628" s="153">
        <v>8000</v>
      </c>
      <c r="K628" s="153">
        <v>480</v>
      </c>
      <c r="L628" s="155">
        <v>6</v>
      </c>
      <c r="M628" s="153">
        <v>143</v>
      </c>
      <c r="N628" s="155">
        <v>29.8</v>
      </c>
      <c r="O628" s="153">
        <v>182</v>
      </c>
      <c r="P628" s="155">
        <v>37.9</v>
      </c>
      <c r="Q628" s="153">
        <v>19</v>
      </c>
      <c r="R628" s="155">
        <v>4</v>
      </c>
      <c r="S628" s="153">
        <v>136</v>
      </c>
      <c r="T628" s="155">
        <v>28.3</v>
      </c>
      <c r="U628" s="163">
        <v>71</v>
      </c>
      <c r="V628" s="163">
        <v>96</v>
      </c>
      <c r="W628" s="164" t="s">
        <v>179</v>
      </c>
    </row>
    <row r="629" spans="1:23" hidden="1" x14ac:dyDescent="0.25">
      <c r="A629" s="152" t="s">
        <v>651</v>
      </c>
      <c r="B629" s="152"/>
      <c r="C629" s="152" t="s">
        <v>336</v>
      </c>
      <c r="D629" s="152" t="s">
        <v>350</v>
      </c>
      <c r="E629" s="152"/>
      <c r="F629" s="162">
        <v>18.201000000000001</v>
      </c>
      <c r="G629" s="152"/>
      <c r="H629" s="152" t="s">
        <v>171</v>
      </c>
      <c r="I629" s="152" t="s">
        <v>685</v>
      </c>
      <c r="J629" s="153">
        <v>7000</v>
      </c>
      <c r="K629" s="153">
        <v>469</v>
      </c>
      <c r="L629" s="155">
        <v>6.7</v>
      </c>
      <c r="M629" s="153">
        <v>185</v>
      </c>
      <c r="N629" s="155">
        <v>39.4</v>
      </c>
      <c r="O629" s="153">
        <v>153</v>
      </c>
      <c r="P629" s="155">
        <v>32.6</v>
      </c>
      <c r="Q629" s="153">
        <v>14</v>
      </c>
      <c r="R629" s="155">
        <v>2.9</v>
      </c>
      <c r="S629" s="153">
        <v>118</v>
      </c>
      <c r="T629" s="155">
        <v>25.1</v>
      </c>
      <c r="U629" s="163">
        <v>63</v>
      </c>
      <c r="V629" s="163">
        <v>96</v>
      </c>
      <c r="W629" s="164" t="s">
        <v>179</v>
      </c>
    </row>
    <row r="630" spans="1:23" hidden="1" x14ac:dyDescent="0.25">
      <c r="A630" s="152" t="s">
        <v>686</v>
      </c>
      <c r="B630" s="152"/>
      <c r="C630" s="152" t="s">
        <v>244</v>
      </c>
      <c r="D630" s="152" t="s">
        <v>687</v>
      </c>
      <c r="E630" s="152"/>
      <c r="F630" s="162">
        <v>4.2619999999999996</v>
      </c>
      <c r="G630" s="152"/>
      <c r="H630" s="152" t="s">
        <v>167</v>
      </c>
      <c r="I630" s="152" t="s">
        <v>688</v>
      </c>
      <c r="J630" s="153">
        <v>55000</v>
      </c>
      <c r="K630" s="153">
        <v>633</v>
      </c>
      <c r="L630" s="155">
        <v>1.1499999999999999</v>
      </c>
      <c r="M630" s="153">
        <v>565</v>
      </c>
      <c r="N630" s="155">
        <v>89.25</v>
      </c>
      <c r="O630" s="153">
        <v>45</v>
      </c>
      <c r="P630" s="155">
        <v>7.11</v>
      </c>
      <c r="Q630" s="153">
        <v>10</v>
      </c>
      <c r="R630" s="155">
        <v>1.56</v>
      </c>
      <c r="S630" s="153">
        <v>13</v>
      </c>
      <c r="T630" s="155">
        <v>2.08</v>
      </c>
      <c r="U630" s="163">
        <v>30</v>
      </c>
      <c r="V630" s="163">
        <v>0</v>
      </c>
      <c r="W630" s="164" t="s">
        <v>179</v>
      </c>
    </row>
    <row r="631" spans="1:23" hidden="1" x14ac:dyDescent="0.25">
      <c r="A631" s="152" t="s">
        <v>686</v>
      </c>
      <c r="B631" s="152"/>
      <c r="C631" s="152" t="s">
        <v>244</v>
      </c>
      <c r="D631" s="152" t="s">
        <v>687</v>
      </c>
      <c r="E631" s="152"/>
      <c r="F631" s="162">
        <v>7.3970000000000002</v>
      </c>
      <c r="G631" s="152"/>
      <c r="H631" s="152" t="s">
        <v>171</v>
      </c>
      <c r="I631" s="152" t="s">
        <v>689</v>
      </c>
      <c r="J631" s="153">
        <v>63000</v>
      </c>
      <c r="K631" s="153">
        <v>1014</v>
      </c>
      <c r="L631" s="155">
        <v>1.61</v>
      </c>
      <c r="M631" s="153">
        <v>847</v>
      </c>
      <c r="N631" s="155">
        <v>83.53</v>
      </c>
      <c r="O631" s="153">
        <v>123</v>
      </c>
      <c r="P631" s="155">
        <v>12.1</v>
      </c>
      <c r="Q631" s="153">
        <v>38</v>
      </c>
      <c r="R631" s="155">
        <v>3.71</v>
      </c>
      <c r="S631" s="153">
        <v>7</v>
      </c>
      <c r="T631" s="155">
        <v>0.65</v>
      </c>
      <c r="U631" s="163">
        <v>49</v>
      </c>
      <c r="V631" s="163">
        <v>12</v>
      </c>
      <c r="W631" s="164" t="s">
        <v>179</v>
      </c>
    </row>
    <row r="632" spans="1:23" hidden="1" x14ac:dyDescent="0.25">
      <c r="A632" s="152" t="s">
        <v>686</v>
      </c>
      <c r="B632" s="152"/>
      <c r="C632" s="152" t="s">
        <v>244</v>
      </c>
      <c r="D632" s="152" t="s">
        <v>687</v>
      </c>
      <c r="E632" s="152"/>
      <c r="F632" s="162">
        <v>7.3970000000000002</v>
      </c>
      <c r="G632" s="152"/>
      <c r="H632" s="152" t="s">
        <v>167</v>
      </c>
      <c r="I632" s="152" t="s">
        <v>689</v>
      </c>
      <c r="J632" s="153">
        <v>65000</v>
      </c>
      <c r="K632" s="153">
        <v>793</v>
      </c>
      <c r="L632" s="155">
        <v>1.22</v>
      </c>
      <c r="M632" s="153">
        <v>655</v>
      </c>
      <c r="N632" s="155">
        <v>82.6</v>
      </c>
      <c r="O632" s="153">
        <v>76</v>
      </c>
      <c r="P632" s="155">
        <v>9.6199999999999992</v>
      </c>
      <c r="Q632" s="153">
        <v>34</v>
      </c>
      <c r="R632" s="155">
        <v>4.24</v>
      </c>
      <c r="S632" s="153">
        <v>28</v>
      </c>
      <c r="T632" s="155">
        <v>3.54</v>
      </c>
      <c r="U632" s="163">
        <v>45</v>
      </c>
      <c r="V632" s="163">
        <v>12</v>
      </c>
      <c r="W632" s="164" t="s">
        <v>179</v>
      </c>
    </row>
    <row r="633" spans="1:23" hidden="1" x14ac:dyDescent="0.25">
      <c r="A633" s="152" t="s">
        <v>686</v>
      </c>
      <c r="B633" s="152"/>
      <c r="C633" s="152" t="s">
        <v>244</v>
      </c>
      <c r="D633" s="152" t="s">
        <v>687</v>
      </c>
      <c r="E633" s="152" t="s">
        <v>166</v>
      </c>
      <c r="F633" s="162">
        <v>9.6210000000000004</v>
      </c>
      <c r="G633" s="152"/>
      <c r="H633" s="152" t="s">
        <v>171</v>
      </c>
      <c r="I633" s="152" t="s">
        <v>690</v>
      </c>
      <c r="J633" s="153">
        <v>79000</v>
      </c>
      <c r="K633" s="153">
        <v>1098</v>
      </c>
      <c r="L633" s="155">
        <v>1.39</v>
      </c>
      <c r="M633" s="153">
        <v>832</v>
      </c>
      <c r="N633" s="155">
        <v>75.77</v>
      </c>
      <c r="O633" s="153">
        <v>115</v>
      </c>
      <c r="P633" s="155">
        <v>10.47</v>
      </c>
      <c r="Q633" s="153">
        <v>59</v>
      </c>
      <c r="R633" s="155">
        <v>5.38</v>
      </c>
      <c r="S633" s="153">
        <v>92</v>
      </c>
      <c r="T633" s="155">
        <v>8.3699999999999992</v>
      </c>
      <c r="U633" s="163">
        <v>80</v>
      </c>
      <c r="V633" s="163">
        <v>12</v>
      </c>
      <c r="W633" s="164" t="s">
        <v>179</v>
      </c>
    </row>
    <row r="634" spans="1:23" hidden="1" x14ac:dyDescent="0.25">
      <c r="A634" s="152" t="s">
        <v>686</v>
      </c>
      <c r="B634" s="152"/>
      <c r="C634" s="152" t="s">
        <v>244</v>
      </c>
      <c r="D634" s="152" t="s">
        <v>687</v>
      </c>
      <c r="E634" s="152" t="s">
        <v>166</v>
      </c>
      <c r="F634" s="162">
        <v>9.6210000000000004</v>
      </c>
      <c r="G634" s="152"/>
      <c r="H634" s="152" t="s">
        <v>167</v>
      </c>
      <c r="I634" s="152" t="s">
        <v>690</v>
      </c>
      <c r="J634" s="153">
        <v>27000</v>
      </c>
      <c r="K634" s="153">
        <v>238</v>
      </c>
      <c r="L634" s="155">
        <v>0.88</v>
      </c>
      <c r="M634" s="153">
        <v>196</v>
      </c>
      <c r="N634" s="155">
        <v>82.52</v>
      </c>
      <c r="O634" s="153">
        <v>34</v>
      </c>
      <c r="P634" s="155">
        <v>14.08</v>
      </c>
      <c r="Q634" s="153">
        <v>6</v>
      </c>
      <c r="R634" s="155">
        <v>2.4300000000000002</v>
      </c>
      <c r="S634" s="153">
        <v>2</v>
      </c>
      <c r="T634" s="155">
        <v>0.97</v>
      </c>
      <c r="U634" s="163">
        <v>12</v>
      </c>
      <c r="V634" s="163">
        <v>3</v>
      </c>
      <c r="W634" s="164" t="s">
        <v>179</v>
      </c>
    </row>
    <row r="635" spans="1:23" hidden="1" x14ac:dyDescent="0.25">
      <c r="A635" s="152" t="s">
        <v>686</v>
      </c>
      <c r="B635" s="152"/>
      <c r="C635" s="152" t="s">
        <v>244</v>
      </c>
      <c r="D635" s="152" t="s">
        <v>687</v>
      </c>
      <c r="E635" s="152"/>
      <c r="F635" s="162">
        <v>13.178000000000001</v>
      </c>
      <c r="G635" s="152"/>
      <c r="H635" s="152" t="s">
        <v>171</v>
      </c>
      <c r="I635" s="152" t="s">
        <v>691</v>
      </c>
      <c r="J635" s="153">
        <v>28000</v>
      </c>
      <c r="K635" s="153">
        <v>605</v>
      </c>
      <c r="L635" s="155">
        <v>2.16</v>
      </c>
      <c r="M635" s="153">
        <v>466</v>
      </c>
      <c r="N635" s="155">
        <v>77.05</v>
      </c>
      <c r="O635" s="153">
        <v>81</v>
      </c>
      <c r="P635" s="155">
        <v>13.43</v>
      </c>
      <c r="Q635" s="153">
        <v>18</v>
      </c>
      <c r="R635" s="155">
        <v>2.99</v>
      </c>
      <c r="S635" s="153">
        <v>40</v>
      </c>
      <c r="T635" s="155">
        <v>6.53</v>
      </c>
      <c r="U635" s="163">
        <v>40</v>
      </c>
      <c r="V635" s="163">
        <v>0</v>
      </c>
      <c r="W635" s="164" t="s">
        <v>179</v>
      </c>
    </row>
    <row r="636" spans="1:23" hidden="1" x14ac:dyDescent="0.25">
      <c r="A636" s="152" t="s">
        <v>686</v>
      </c>
      <c r="B636" s="152"/>
      <c r="C636" s="152" t="s">
        <v>244</v>
      </c>
      <c r="D636" s="152" t="s">
        <v>687</v>
      </c>
      <c r="E636" s="152"/>
      <c r="F636" s="162">
        <v>13.178000000000001</v>
      </c>
      <c r="G636" s="152"/>
      <c r="H636" s="152" t="s">
        <v>167</v>
      </c>
      <c r="I636" s="152" t="s">
        <v>691</v>
      </c>
      <c r="J636" s="153">
        <v>43500</v>
      </c>
      <c r="K636" s="153">
        <v>835</v>
      </c>
      <c r="L636" s="155">
        <v>1.92</v>
      </c>
      <c r="M636" s="153">
        <v>575</v>
      </c>
      <c r="N636" s="155">
        <v>68.92</v>
      </c>
      <c r="O636" s="153">
        <v>135</v>
      </c>
      <c r="P636" s="155">
        <v>16.22</v>
      </c>
      <c r="Q636" s="153">
        <v>29</v>
      </c>
      <c r="R636" s="155">
        <v>3.47</v>
      </c>
      <c r="S636" s="153">
        <v>95</v>
      </c>
      <c r="T636" s="155">
        <v>11.39</v>
      </c>
      <c r="U636" s="163">
        <v>70</v>
      </c>
      <c r="V636" s="163">
        <v>2</v>
      </c>
      <c r="W636" s="164" t="s">
        <v>179</v>
      </c>
    </row>
    <row r="637" spans="1:23" hidden="1" x14ac:dyDescent="0.25">
      <c r="A637" s="152" t="s">
        <v>686</v>
      </c>
      <c r="B637" s="152"/>
      <c r="C637" s="152" t="s">
        <v>244</v>
      </c>
      <c r="D637" s="152" t="s">
        <v>687</v>
      </c>
      <c r="E637" s="152"/>
      <c r="F637" s="162">
        <v>13.930999999999999</v>
      </c>
      <c r="G637" s="152" t="s">
        <v>299</v>
      </c>
      <c r="H637" s="152" t="s">
        <v>171</v>
      </c>
      <c r="I637" s="152" t="s">
        <v>692</v>
      </c>
      <c r="J637" s="153">
        <v>21800</v>
      </c>
      <c r="K637" s="153">
        <v>927</v>
      </c>
      <c r="L637" s="155">
        <v>4.25</v>
      </c>
      <c r="M637" s="153">
        <v>557</v>
      </c>
      <c r="N637" s="155">
        <v>60.1</v>
      </c>
      <c r="O637" s="153">
        <v>118</v>
      </c>
      <c r="P637" s="155">
        <v>12.76</v>
      </c>
      <c r="Q637" s="153">
        <v>33</v>
      </c>
      <c r="R637" s="155">
        <v>3.55</v>
      </c>
      <c r="S637" s="153">
        <v>219</v>
      </c>
      <c r="T637" s="155">
        <v>23.6</v>
      </c>
      <c r="U637" s="163">
        <v>111</v>
      </c>
      <c r="V637" s="163">
        <v>2</v>
      </c>
      <c r="W637" s="164" t="s">
        <v>179</v>
      </c>
    </row>
    <row r="638" spans="1:23" hidden="1" x14ac:dyDescent="0.25">
      <c r="A638" s="152" t="s">
        <v>693</v>
      </c>
      <c r="B638" s="152"/>
      <c r="C638" s="152" t="s">
        <v>176</v>
      </c>
      <c r="D638" s="152" t="s">
        <v>177</v>
      </c>
      <c r="E638" s="152" t="s">
        <v>166</v>
      </c>
      <c r="F638" s="162">
        <v>24.788</v>
      </c>
      <c r="G638" s="152"/>
      <c r="H638" s="152" t="s">
        <v>167</v>
      </c>
      <c r="I638" s="152" t="s">
        <v>694</v>
      </c>
      <c r="J638" s="153">
        <v>171000</v>
      </c>
      <c r="K638" s="153">
        <v>9508</v>
      </c>
      <c r="L638" s="155">
        <v>5.56</v>
      </c>
      <c r="M638" s="153">
        <v>5657</v>
      </c>
      <c r="N638" s="155">
        <v>59.5</v>
      </c>
      <c r="O638" s="153">
        <v>629</v>
      </c>
      <c r="P638" s="155">
        <v>6.62</v>
      </c>
      <c r="Q638" s="153">
        <v>346</v>
      </c>
      <c r="R638" s="155">
        <v>3.64</v>
      </c>
      <c r="S638" s="153">
        <v>2875</v>
      </c>
      <c r="T638" s="155">
        <v>30.24</v>
      </c>
      <c r="U638" s="163">
        <v>1299</v>
      </c>
      <c r="V638" s="163">
        <v>11</v>
      </c>
      <c r="W638" s="164" t="s">
        <v>169</v>
      </c>
    </row>
    <row r="639" spans="1:23" hidden="1" x14ac:dyDescent="0.25">
      <c r="A639" s="152" t="s">
        <v>693</v>
      </c>
      <c r="B639" s="152"/>
      <c r="C639" s="152" t="s">
        <v>176</v>
      </c>
      <c r="D639" s="152" t="s">
        <v>177</v>
      </c>
      <c r="E639" s="152" t="s">
        <v>166</v>
      </c>
      <c r="F639" s="162">
        <v>54.542999999999999</v>
      </c>
      <c r="G639" s="152"/>
      <c r="H639" s="152" t="s">
        <v>171</v>
      </c>
      <c r="I639" s="152" t="s">
        <v>695</v>
      </c>
      <c r="J639" s="153">
        <v>99000</v>
      </c>
      <c r="K639" s="153">
        <v>19840</v>
      </c>
      <c r="L639" s="155">
        <v>20.04</v>
      </c>
      <c r="M639" s="153">
        <v>16636</v>
      </c>
      <c r="N639" s="155">
        <v>83.85</v>
      </c>
      <c r="O639" s="153">
        <v>573</v>
      </c>
      <c r="P639" s="155">
        <v>2.89</v>
      </c>
      <c r="Q639" s="153">
        <v>419</v>
      </c>
      <c r="R639" s="155">
        <v>2.11</v>
      </c>
      <c r="S639" s="153">
        <v>2210</v>
      </c>
      <c r="T639" s="155">
        <v>11.14</v>
      </c>
      <c r="U639" s="163">
        <v>1459</v>
      </c>
      <c r="V639" s="163">
        <v>17</v>
      </c>
      <c r="W639" s="164" t="s">
        <v>179</v>
      </c>
    </row>
    <row r="640" spans="1:23" hidden="1" x14ac:dyDescent="0.25">
      <c r="A640" s="152" t="s">
        <v>693</v>
      </c>
      <c r="B640" s="152"/>
      <c r="C640" s="152" t="s">
        <v>176</v>
      </c>
      <c r="D640" s="152" t="s">
        <v>177</v>
      </c>
      <c r="E640" s="152" t="s">
        <v>166</v>
      </c>
      <c r="F640" s="162">
        <v>59.802999999999997</v>
      </c>
      <c r="G640" s="152"/>
      <c r="H640" s="152" t="s">
        <v>171</v>
      </c>
      <c r="I640" s="152" t="s">
        <v>696</v>
      </c>
      <c r="J640" s="153">
        <v>79000</v>
      </c>
      <c r="K640" s="153">
        <v>4140</v>
      </c>
      <c r="L640" s="155">
        <v>5.24</v>
      </c>
      <c r="M640" s="153">
        <v>1897</v>
      </c>
      <c r="N640" s="155">
        <v>45.81</v>
      </c>
      <c r="O640" s="153">
        <v>322</v>
      </c>
      <c r="P640" s="155">
        <v>7.78</v>
      </c>
      <c r="Q640" s="153">
        <v>184</v>
      </c>
      <c r="R640" s="155">
        <v>4.45</v>
      </c>
      <c r="S640" s="153">
        <v>1737</v>
      </c>
      <c r="T640" s="155">
        <v>41.96</v>
      </c>
      <c r="U640" s="163">
        <v>722</v>
      </c>
      <c r="V640" s="163">
        <v>11</v>
      </c>
      <c r="W640" s="164" t="s">
        <v>169</v>
      </c>
    </row>
    <row r="641" spans="1:23" hidden="1" x14ac:dyDescent="0.25">
      <c r="A641" s="152" t="s">
        <v>693</v>
      </c>
      <c r="B641" s="152"/>
      <c r="C641" s="152" t="s">
        <v>176</v>
      </c>
      <c r="D641" s="152" t="s">
        <v>177</v>
      </c>
      <c r="E641" s="152" t="s">
        <v>166</v>
      </c>
      <c r="F641" s="162">
        <v>59.802999999999997</v>
      </c>
      <c r="G641" s="152"/>
      <c r="H641" s="152" t="s">
        <v>167</v>
      </c>
      <c r="I641" s="152" t="s">
        <v>696</v>
      </c>
      <c r="J641" s="153">
        <v>84000</v>
      </c>
      <c r="K641" s="153">
        <v>3200</v>
      </c>
      <c r="L641" s="155">
        <v>3.81</v>
      </c>
      <c r="M641" s="153">
        <v>1245</v>
      </c>
      <c r="N641" s="155">
        <v>38.9</v>
      </c>
      <c r="O641" s="153">
        <v>245</v>
      </c>
      <c r="P641" s="155">
        <v>7.67</v>
      </c>
      <c r="Q641" s="153">
        <v>136</v>
      </c>
      <c r="R641" s="155">
        <v>4.24</v>
      </c>
      <c r="S641" s="153">
        <v>1574</v>
      </c>
      <c r="T641" s="155">
        <v>49.18</v>
      </c>
      <c r="U641" s="163">
        <v>629</v>
      </c>
      <c r="V641" s="163">
        <v>11</v>
      </c>
      <c r="W641" s="164" t="s">
        <v>169</v>
      </c>
    </row>
    <row r="642" spans="1:23" hidden="1" x14ac:dyDescent="0.25">
      <c r="A642" s="152" t="s">
        <v>693</v>
      </c>
      <c r="B642" s="152"/>
      <c r="C642" s="152" t="s">
        <v>176</v>
      </c>
      <c r="D642" s="152" t="s">
        <v>177</v>
      </c>
      <c r="E642" s="152" t="s">
        <v>166</v>
      </c>
      <c r="F642" s="162">
        <v>74.003</v>
      </c>
      <c r="G642" s="152"/>
      <c r="H642" s="152" t="s">
        <v>171</v>
      </c>
      <c r="I642" s="152" t="s">
        <v>697</v>
      </c>
      <c r="J642" s="153">
        <v>38000</v>
      </c>
      <c r="K642" s="153">
        <v>2200</v>
      </c>
      <c r="L642" s="155">
        <v>5.79</v>
      </c>
      <c r="M642" s="153">
        <v>1104</v>
      </c>
      <c r="N642" s="155">
        <v>50.17</v>
      </c>
      <c r="O642" s="153">
        <v>180</v>
      </c>
      <c r="P642" s="155">
        <v>8.16</v>
      </c>
      <c r="Q642" s="153">
        <v>101</v>
      </c>
      <c r="R642" s="155">
        <v>4.58</v>
      </c>
      <c r="S642" s="153">
        <v>816</v>
      </c>
      <c r="T642" s="155">
        <v>37.090000000000003</v>
      </c>
      <c r="U642" s="163">
        <v>352</v>
      </c>
      <c r="V642" s="163">
        <v>16</v>
      </c>
      <c r="W642" s="164" t="s">
        <v>179</v>
      </c>
    </row>
    <row r="643" spans="1:23" hidden="1" x14ac:dyDescent="0.25">
      <c r="A643" s="152" t="s">
        <v>693</v>
      </c>
      <c r="B643" s="152"/>
      <c r="C643" s="152" t="s">
        <v>176</v>
      </c>
      <c r="D643" s="152" t="s">
        <v>177</v>
      </c>
      <c r="E643" s="152" t="s">
        <v>166</v>
      </c>
      <c r="F643" s="162">
        <v>74.003</v>
      </c>
      <c r="G643" s="152"/>
      <c r="H643" s="152" t="s">
        <v>167</v>
      </c>
      <c r="I643" s="152" t="s">
        <v>697</v>
      </c>
      <c r="J643" s="153">
        <v>35500</v>
      </c>
      <c r="K643" s="153">
        <v>1842</v>
      </c>
      <c r="L643" s="155">
        <v>5.19</v>
      </c>
      <c r="M643" s="153">
        <v>618</v>
      </c>
      <c r="N643" s="155">
        <v>33.56</v>
      </c>
      <c r="O643" s="153">
        <v>179</v>
      </c>
      <c r="P643" s="155">
        <v>9.7100000000000009</v>
      </c>
      <c r="Q643" s="153">
        <v>83</v>
      </c>
      <c r="R643" s="155">
        <v>4.51</v>
      </c>
      <c r="S643" s="153">
        <v>962</v>
      </c>
      <c r="T643" s="155">
        <v>52.22</v>
      </c>
      <c r="U643" s="163">
        <v>382</v>
      </c>
      <c r="V643" s="163">
        <v>12</v>
      </c>
      <c r="W643" s="164" t="s">
        <v>169</v>
      </c>
    </row>
    <row r="644" spans="1:23" hidden="1" x14ac:dyDescent="0.25">
      <c r="A644" s="152" t="s">
        <v>693</v>
      </c>
      <c r="B644" s="152"/>
      <c r="C644" s="152" t="s">
        <v>560</v>
      </c>
      <c r="D644" s="152" t="s">
        <v>429</v>
      </c>
      <c r="E644" s="152" t="s">
        <v>166</v>
      </c>
      <c r="F644" s="162">
        <v>0</v>
      </c>
      <c r="G644" s="152"/>
      <c r="H644" s="152" t="s">
        <v>167</v>
      </c>
      <c r="I644" s="152" t="s">
        <v>698</v>
      </c>
      <c r="J644" s="153">
        <v>37200</v>
      </c>
      <c r="K644" s="153">
        <v>2158</v>
      </c>
      <c r="L644" s="155">
        <v>5.8</v>
      </c>
      <c r="M644" s="153">
        <v>724</v>
      </c>
      <c r="N644" s="155">
        <v>33.56</v>
      </c>
      <c r="O644" s="153">
        <v>210</v>
      </c>
      <c r="P644" s="155">
        <v>9.7100000000000009</v>
      </c>
      <c r="Q644" s="153">
        <v>97</v>
      </c>
      <c r="R644" s="155">
        <v>4.51</v>
      </c>
      <c r="S644" s="153">
        <v>1127</v>
      </c>
      <c r="T644" s="155">
        <v>52.22</v>
      </c>
      <c r="U644" s="163">
        <v>448</v>
      </c>
      <c r="V644" s="163">
        <v>12</v>
      </c>
      <c r="W644" s="164" t="s">
        <v>169</v>
      </c>
    </row>
    <row r="645" spans="1:23" hidden="1" x14ac:dyDescent="0.25">
      <c r="A645" s="152" t="s">
        <v>693</v>
      </c>
      <c r="B645" s="152"/>
      <c r="C645" s="152" t="s">
        <v>560</v>
      </c>
      <c r="D645" s="152" t="s">
        <v>429</v>
      </c>
      <c r="E645" s="152" t="s">
        <v>299</v>
      </c>
      <c r="F645" s="162">
        <v>17.384</v>
      </c>
      <c r="G645" s="152"/>
      <c r="H645" s="152" t="s">
        <v>171</v>
      </c>
      <c r="I645" s="152" t="s">
        <v>435</v>
      </c>
      <c r="J645" s="153">
        <v>15700</v>
      </c>
      <c r="K645" s="153">
        <v>2826</v>
      </c>
      <c r="L645" s="155">
        <v>18</v>
      </c>
      <c r="M645" s="153">
        <v>509</v>
      </c>
      <c r="N645" s="155">
        <v>18</v>
      </c>
      <c r="O645" s="153">
        <v>170</v>
      </c>
      <c r="P645" s="155">
        <v>6</v>
      </c>
      <c r="Q645" s="153">
        <v>57</v>
      </c>
      <c r="R645" s="155">
        <v>2</v>
      </c>
      <c r="S645" s="153">
        <v>2091</v>
      </c>
      <c r="T645" s="155">
        <v>74</v>
      </c>
      <c r="U645" s="163">
        <v>763</v>
      </c>
      <c r="V645" s="163">
        <v>4</v>
      </c>
      <c r="W645" s="164" t="s">
        <v>169</v>
      </c>
    </row>
    <row r="646" spans="1:23" hidden="1" x14ac:dyDescent="0.25">
      <c r="A646" s="152" t="s">
        <v>693</v>
      </c>
      <c r="B646" s="152"/>
      <c r="C646" s="152" t="s">
        <v>560</v>
      </c>
      <c r="D646" s="152" t="s">
        <v>429</v>
      </c>
      <c r="E646" s="152"/>
      <c r="F646" s="162">
        <v>16.07</v>
      </c>
      <c r="G646" s="152"/>
      <c r="H646" s="152" t="s">
        <v>167</v>
      </c>
      <c r="I646" s="152" t="s">
        <v>435</v>
      </c>
      <c r="J646" s="153">
        <v>10700</v>
      </c>
      <c r="K646" s="153">
        <v>1070</v>
      </c>
      <c r="L646" s="155">
        <v>10</v>
      </c>
      <c r="M646" s="153">
        <v>235</v>
      </c>
      <c r="N646" s="155">
        <v>22</v>
      </c>
      <c r="O646" s="153">
        <v>43</v>
      </c>
      <c r="P646" s="155">
        <v>4</v>
      </c>
      <c r="Q646" s="153">
        <v>32</v>
      </c>
      <c r="R646" s="155">
        <v>3</v>
      </c>
      <c r="S646" s="153">
        <v>760</v>
      </c>
      <c r="T646" s="155">
        <v>71</v>
      </c>
      <c r="U646" s="163">
        <v>279</v>
      </c>
      <c r="V646" s="163">
        <v>4</v>
      </c>
      <c r="W646" s="164" t="s">
        <v>169</v>
      </c>
    </row>
    <row r="647" spans="1:23" hidden="1" x14ac:dyDescent="0.25">
      <c r="A647" s="152" t="s">
        <v>693</v>
      </c>
      <c r="B647" s="152"/>
      <c r="C647" s="152" t="s">
        <v>560</v>
      </c>
      <c r="D647" s="152" t="s">
        <v>429</v>
      </c>
      <c r="E647" s="152"/>
      <c r="F647" s="162">
        <v>21.29</v>
      </c>
      <c r="G647" s="152"/>
      <c r="H647" s="152" t="s">
        <v>167</v>
      </c>
      <c r="I647" s="152" t="s">
        <v>699</v>
      </c>
      <c r="J647" s="153">
        <v>5900</v>
      </c>
      <c r="K647" s="153">
        <v>1065</v>
      </c>
      <c r="L647" s="155">
        <v>18.05</v>
      </c>
      <c r="M647" s="153">
        <v>234</v>
      </c>
      <c r="N647" s="155">
        <v>22</v>
      </c>
      <c r="O647" s="153">
        <v>170</v>
      </c>
      <c r="P647" s="155">
        <v>16</v>
      </c>
      <c r="Q647" s="153">
        <v>107</v>
      </c>
      <c r="R647" s="155">
        <v>10</v>
      </c>
      <c r="S647" s="153">
        <v>554</v>
      </c>
      <c r="T647" s="155">
        <v>52</v>
      </c>
      <c r="U647" s="163">
        <v>231</v>
      </c>
      <c r="V647" s="163">
        <v>8</v>
      </c>
      <c r="W647" s="164" t="s">
        <v>169</v>
      </c>
    </row>
    <row r="648" spans="1:23" hidden="1" x14ac:dyDescent="0.25">
      <c r="A648" s="152" t="s">
        <v>693</v>
      </c>
      <c r="B648" s="152"/>
      <c r="C648" s="152" t="s">
        <v>560</v>
      </c>
      <c r="D648" s="152" t="s">
        <v>429</v>
      </c>
      <c r="E648" s="152"/>
      <c r="F648" s="162">
        <v>57.767000000000003</v>
      </c>
      <c r="G648" s="152"/>
      <c r="H648" s="152" t="s">
        <v>171</v>
      </c>
      <c r="I648" s="152" t="s">
        <v>700</v>
      </c>
      <c r="J648" s="153">
        <v>6600</v>
      </c>
      <c r="K648" s="153">
        <v>1254</v>
      </c>
      <c r="L648" s="155">
        <v>19</v>
      </c>
      <c r="M648" s="153">
        <v>150</v>
      </c>
      <c r="N648" s="155">
        <v>12</v>
      </c>
      <c r="O648" s="153">
        <v>69</v>
      </c>
      <c r="P648" s="155">
        <v>5.5</v>
      </c>
      <c r="Q648" s="153">
        <v>31</v>
      </c>
      <c r="R648" s="155">
        <v>2.5</v>
      </c>
      <c r="S648" s="153">
        <v>1003</v>
      </c>
      <c r="T648" s="155">
        <v>80</v>
      </c>
      <c r="U648" s="163">
        <v>362</v>
      </c>
      <c r="V648" s="163">
        <v>8</v>
      </c>
      <c r="W648" s="164" t="s">
        <v>169</v>
      </c>
    </row>
    <row r="649" spans="1:23" hidden="1" x14ac:dyDescent="0.25">
      <c r="A649" s="152" t="s">
        <v>693</v>
      </c>
      <c r="B649" s="152"/>
      <c r="C649" s="152" t="s">
        <v>560</v>
      </c>
      <c r="D649" s="152" t="s">
        <v>429</v>
      </c>
      <c r="E649" s="152"/>
      <c r="F649" s="162">
        <v>57.767000000000003</v>
      </c>
      <c r="G649" s="152"/>
      <c r="H649" s="152" t="s">
        <v>167</v>
      </c>
      <c r="I649" s="152" t="s">
        <v>700</v>
      </c>
      <c r="J649" s="153">
        <v>6000</v>
      </c>
      <c r="K649" s="153">
        <v>1131</v>
      </c>
      <c r="L649" s="155">
        <v>18.850000000000001</v>
      </c>
      <c r="M649" s="153">
        <v>167</v>
      </c>
      <c r="N649" s="155">
        <v>14.75</v>
      </c>
      <c r="O649" s="153">
        <v>83</v>
      </c>
      <c r="P649" s="155">
        <v>7.37</v>
      </c>
      <c r="Q649" s="153">
        <v>59</v>
      </c>
      <c r="R649" s="155">
        <v>5.19</v>
      </c>
      <c r="S649" s="153">
        <v>822</v>
      </c>
      <c r="T649" s="155">
        <v>72.69</v>
      </c>
      <c r="U649" s="163">
        <v>306</v>
      </c>
      <c r="V649" s="163">
        <v>8</v>
      </c>
      <c r="W649" s="164" t="s">
        <v>169</v>
      </c>
    </row>
    <row r="650" spans="1:23" hidden="1" x14ac:dyDescent="0.25">
      <c r="A650" s="152" t="s">
        <v>693</v>
      </c>
      <c r="B650" s="152"/>
      <c r="C650" s="152" t="s">
        <v>560</v>
      </c>
      <c r="D650" s="152" t="s">
        <v>429</v>
      </c>
      <c r="E650" s="152"/>
      <c r="F650" s="162">
        <v>64.558999999999997</v>
      </c>
      <c r="G650" s="152"/>
      <c r="H650" s="152" t="s">
        <v>171</v>
      </c>
      <c r="I650" s="152" t="s">
        <v>701</v>
      </c>
      <c r="J650" s="153">
        <v>4100</v>
      </c>
      <c r="K650" s="153">
        <v>947</v>
      </c>
      <c r="L650" s="155">
        <v>23.1</v>
      </c>
      <c r="M650" s="153">
        <v>411</v>
      </c>
      <c r="N650" s="155">
        <v>43.4</v>
      </c>
      <c r="O650" s="153">
        <v>75</v>
      </c>
      <c r="P650" s="155">
        <v>7.92</v>
      </c>
      <c r="Q650" s="153">
        <v>64</v>
      </c>
      <c r="R650" s="155">
        <v>6.76</v>
      </c>
      <c r="S650" s="153">
        <v>397</v>
      </c>
      <c r="T650" s="155">
        <v>41.92</v>
      </c>
      <c r="U650" s="163">
        <v>168</v>
      </c>
      <c r="V650" s="163">
        <v>22</v>
      </c>
      <c r="W650" s="164" t="s">
        <v>179</v>
      </c>
    </row>
    <row r="651" spans="1:23" x14ac:dyDescent="0.25">
      <c r="A651" s="152" t="s">
        <v>702</v>
      </c>
      <c r="B651" s="152"/>
      <c r="C651" s="152" t="s">
        <v>359</v>
      </c>
      <c r="D651" s="152" t="s">
        <v>360</v>
      </c>
      <c r="E651" s="152" t="s">
        <v>166</v>
      </c>
      <c r="F651" s="162">
        <v>11.662000000000001</v>
      </c>
      <c r="G651" s="152"/>
      <c r="H651" s="152" t="s">
        <v>171</v>
      </c>
      <c r="I651" s="152" t="s">
        <v>586</v>
      </c>
      <c r="J651" s="153">
        <v>115000</v>
      </c>
      <c r="K651" s="153">
        <v>3634</v>
      </c>
      <c r="L651" s="155">
        <v>3.16</v>
      </c>
      <c r="M651" s="153">
        <v>1885</v>
      </c>
      <c r="N651" s="155">
        <v>51.88</v>
      </c>
      <c r="O651" s="153">
        <v>600</v>
      </c>
      <c r="P651" s="155">
        <v>16.510000000000002</v>
      </c>
      <c r="Q651" s="153">
        <v>351</v>
      </c>
      <c r="R651" s="155">
        <v>9.67</v>
      </c>
      <c r="S651" s="153">
        <v>797</v>
      </c>
      <c r="T651" s="155">
        <v>21.93</v>
      </c>
      <c r="U651" s="163">
        <v>448</v>
      </c>
      <c r="V651" s="163">
        <v>4</v>
      </c>
      <c r="W651" s="164" t="s">
        <v>169</v>
      </c>
    </row>
    <row r="652" spans="1:23" x14ac:dyDescent="0.25">
      <c r="A652" s="152" t="s">
        <v>362</v>
      </c>
      <c r="B652" s="152"/>
      <c r="C652" s="152" t="s">
        <v>359</v>
      </c>
      <c r="D652" s="152" t="s">
        <v>360</v>
      </c>
      <c r="E652" s="152" t="s">
        <v>166</v>
      </c>
      <c r="F652" s="162">
        <v>12.647</v>
      </c>
      <c r="G652" s="152"/>
      <c r="H652" s="152" t="s">
        <v>171</v>
      </c>
      <c r="I652" s="152" t="s">
        <v>703</v>
      </c>
      <c r="J652" s="153">
        <v>216000</v>
      </c>
      <c r="K652" s="153">
        <v>10800</v>
      </c>
      <c r="L652" s="155">
        <v>5</v>
      </c>
      <c r="M652" s="153">
        <v>5476</v>
      </c>
      <c r="N652" s="155">
        <v>50.7</v>
      </c>
      <c r="O652" s="153">
        <v>1728</v>
      </c>
      <c r="P652" s="155">
        <v>16</v>
      </c>
      <c r="Q652" s="153">
        <v>572</v>
      </c>
      <c r="R652" s="155">
        <v>5.3</v>
      </c>
      <c r="S652" s="153">
        <v>3024</v>
      </c>
      <c r="T652" s="155">
        <v>28</v>
      </c>
      <c r="U652" s="163">
        <v>1478</v>
      </c>
      <c r="V652" s="163">
        <v>85</v>
      </c>
      <c r="W652" s="164" t="s">
        <v>169</v>
      </c>
    </row>
    <row r="653" spans="1:23" x14ac:dyDescent="0.25">
      <c r="A653" s="152" t="s">
        <v>362</v>
      </c>
      <c r="B653" s="152"/>
      <c r="C653" s="152" t="s">
        <v>359</v>
      </c>
      <c r="D653" s="152" t="s">
        <v>360</v>
      </c>
      <c r="E653" s="152" t="s">
        <v>166</v>
      </c>
      <c r="F653" s="162">
        <v>12.647</v>
      </c>
      <c r="G653" s="152"/>
      <c r="H653" s="152" t="s">
        <v>167</v>
      </c>
      <c r="I653" s="152" t="s">
        <v>703</v>
      </c>
      <c r="J653" s="153">
        <v>147000</v>
      </c>
      <c r="K653" s="153">
        <v>6027</v>
      </c>
      <c r="L653" s="155">
        <v>4.0999999999999996</v>
      </c>
      <c r="M653" s="153">
        <v>3393</v>
      </c>
      <c r="N653" s="155">
        <v>56.3</v>
      </c>
      <c r="O653" s="153">
        <v>868</v>
      </c>
      <c r="P653" s="155">
        <v>14.4</v>
      </c>
      <c r="Q653" s="153">
        <v>277</v>
      </c>
      <c r="R653" s="155">
        <v>4.5999999999999996</v>
      </c>
      <c r="S653" s="153">
        <v>1489</v>
      </c>
      <c r="T653" s="155">
        <v>24.7</v>
      </c>
      <c r="U653" s="163">
        <v>753</v>
      </c>
      <c r="V653" s="163">
        <v>85</v>
      </c>
      <c r="W653" s="164" t="s">
        <v>179</v>
      </c>
    </row>
    <row r="654" spans="1:23" x14ac:dyDescent="0.25">
      <c r="A654" s="152" t="s">
        <v>378</v>
      </c>
      <c r="B654" s="152"/>
      <c r="C654" s="152" t="s">
        <v>359</v>
      </c>
      <c r="D654" s="152" t="s">
        <v>360</v>
      </c>
      <c r="E654" s="152" t="s">
        <v>208</v>
      </c>
      <c r="F654" s="162">
        <v>12.124000000000001</v>
      </c>
      <c r="G654" s="152"/>
      <c r="H654" s="152" t="s">
        <v>167</v>
      </c>
      <c r="I654" s="152" t="s">
        <v>704</v>
      </c>
      <c r="J654" s="153">
        <v>259000</v>
      </c>
      <c r="K654" s="153">
        <v>9661</v>
      </c>
      <c r="L654" s="155">
        <v>3.73</v>
      </c>
      <c r="M654" s="153">
        <v>5936</v>
      </c>
      <c r="N654" s="155">
        <v>61.44</v>
      </c>
      <c r="O654" s="153">
        <v>696</v>
      </c>
      <c r="P654" s="155">
        <v>7.2</v>
      </c>
      <c r="Q654" s="153">
        <v>267</v>
      </c>
      <c r="R654" s="155">
        <v>2.76</v>
      </c>
      <c r="S654" s="153">
        <v>2763</v>
      </c>
      <c r="T654" s="155">
        <v>28.6</v>
      </c>
      <c r="U654" s="163">
        <v>1264</v>
      </c>
      <c r="V654" s="163">
        <v>7</v>
      </c>
      <c r="W654" s="164" t="s">
        <v>169</v>
      </c>
    </row>
    <row r="655" spans="1:23" x14ac:dyDescent="0.25">
      <c r="A655" s="152" t="s">
        <v>364</v>
      </c>
      <c r="B655" s="152"/>
      <c r="C655" s="152" t="s">
        <v>359</v>
      </c>
      <c r="D655" s="152" t="s">
        <v>360</v>
      </c>
      <c r="E655" s="152"/>
      <c r="F655" s="162">
        <v>38.97</v>
      </c>
      <c r="G655" s="152"/>
      <c r="H655" s="152" t="s">
        <v>171</v>
      </c>
      <c r="I655" s="152" t="s">
        <v>705</v>
      </c>
      <c r="J655" s="153">
        <v>2200</v>
      </c>
      <c r="K655" s="153">
        <v>183</v>
      </c>
      <c r="L655" s="155">
        <v>8.3000000000000007</v>
      </c>
      <c r="M655" s="153">
        <v>77</v>
      </c>
      <c r="N655" s="155">
        <v>42.1</v>
      </c>
      <c r="O655" s="153">
        <v>12</v>
      </c>
      <c r="P655" s="155">
        <v>6.5</v>
      </c>
      <c r="Q655" s="153">
        <v>8</v>
      </c>
      <c r="R655" s="155">
        <v>4.5</v>
      </c>
      <c r="S655" s="153">
        <v>86</v>
      </c>
      <c r="T655" s="155">
        <v>46.9</v>
      </c>
      <c r="U655" s="163">
        <v>35</v>
      </c>
      <c r="V655" s="163">
        <v>96</v>
      </c>
      <c r="W655" s="164" t="s">
        <v>169</v>
      </c>
    </row>
    <row r="656" spans="1:23" x14ac:dyDescent="0.25">
      <c r="A656" s="152" t="s">
        <v>383</v>
      </c>
      <c r="B656" s="152"/>
      <c r="C656" s="152" t="s">
        <v>359</v>
      </c>
      <c r="D656" s="152" t="s">
        <v>360</v>
      </c>
      <c r="E656" s="152"/>
      <c r="F656" s="162">
        <v>19.585999999999999</v>
      </c>
      <c r="G656" s="152"/>
      <c r="H656" s="152" t="s">
        <v>171</v>
      </c>
      <c r="I656" s="152" t="s">
        <v>706</v>
      </c>
      <c r="J656" s="153">
        <v>26500</v>
      </c>
      <c r="K656" s="153">
        <v>636</v>
      </c>
      <c r="L656" s="155">
        <v>2.4</v>
      </c>
      <c r="M656" s="153">
        <v>511</v>
      </c>
      <c r="N656" s="155">
        <v>80.3</v>
      </c>
      <c r="O656" s="153">
        <v>77</v>
      </c>
      <c r="P656" s="155">
        <v>12.1</v>
      </c>
      <c r="Q656" s="153">
        <v>20</v>
      </c>
      <c r="R656" s="155">
        <v>3.1</v>
      </c>
      <c r="S656" s="153">
        <v>29</v>
      </c>
      <c r="T656" s="155">
        <v>4.5</v>
      </c>
      <c r="U656" s="163">
        <v>38</v>
      </c>
      <c r="V656" s="163">
        <v>84</v>
      </c>
      <c r="W656" s="164" t="s">
        <v>179</v>
      </c>
    </row>
    <row r="657" spans="1:23" x14ac:dyDescent="0.25">
      <c r="A657" s="152" t="s">
        <v>383</v>
      </c>
      <c r="B657" s="152"/>
      <c r="C657" s="152" t="s">
        <v>359</v>
      </c>
      <c r="D657" s="152" t="s">
        <v>360</v>
      </c>
      <c r="E657" s="152"/>
      <c r="F657" s="162">
        <v>19.585999999999999</v>
      </c>
      <c r="G657" s="152"/>
      <c r="H657" s="152" t="s">
        <v>167</v>
      </c>
      <c r="I657" s="152" t="s">
        <v>706</v>
      </c>
      <c r="J657" s="153">
        <v>21900</v>
      </c>
      <c r="K657" s="153">
        <v>745</v>
      </c>
      <c r="L657" s="155">
        <v>3.4</v>
      </c>
      <c r="M657" s="153">
        <v>481</v>
      </c>
      <c r="N657" s="155">
        <v>64.599999999999994</v>
      </c>
      <c r="O657" s="153">
        <v>128</v>
      </c>
      <c r="P657" s="155">
        <v>17.2</v>
      </c>
      <c r="Q657" s="153">
        <v>34</v>
      </c>
      <c r="R657" s="155">
        <v>4.5999999999999996</v>
      </c>
      <c r="S657" s="153">
        <v>101</v>
      </c>
      <c r="T657" s="155">
        <v>13.6</v>
      </c>
      <c r="U657" s="163">
        <v>68</v>
      </c>
      <c r="V657" s="163">
        <v>86</v>
      </c>
      <c r="W657" s="164" t="s">
        <v>169</v>
      </c>
    </row>
    <row r="658" spans="1:23" x14ac:dyDescent="0.25">
      <c r="A658" s="152" t="s">
        <v>707</v>
      </c>
      <c r="B658" s="152"/>
      <c r="C658" s="152" t="s">
        <v>359</v>
      </c>
      <c r="D658" s="152" t="s">
        <v>360</v>
      </c>
      <c r="E658" s="152"/>
      <c r="F658" s="162">
        <v>0.32400000000000001</v>
      </c>
      <c r="G658" s="152"/>
      <c r="H658" s="152" t="s">
        <v>167</v>
      </c>
      <c r="I658" s="152" t="s">
        <v>675</v>
      </c>
      <c r="J658" s="153">
        <v>83000</v>
      </c>
      <c r="K658" s="153">
        <v>8632</v>
      </c>
      <c r="L658" s="155">
        <v>10.4</v>
      </c>
      <c r="M658" s="153">
        <v>2830</v>
      </c>
      <c r="N658" s="155">
        <v>32.78</v>
      </c>
      <c r="O658" s="153">
        <v>2731</v>
      </c>
      <c r="P658" s="155">
        <v>31.64</v>
      </c>
      <c r="Q658" s="153">
        <v>2501</v>
      </c>
      <c r="R658" s="155">
        <v>28.97</v>
      </c>
      <c r="S658" s="153">
        <v>571</v>
      </c>
      <c r="T658" s="155">
        <v>6.61</v>
      </c>
      <c r="U658" s="163">
        <v>915</v>
      </c>
      <c r="V658" s="163">
        <v>22</v>
      </c>
      <c r="W658" s="164" t="s">
        <v>179</v>
      </c>
    </row>
    <row r="659" spans="1:23" x14ac:dyDescent="0.25">
      <c r="A659" s="152" t="s">
        <v>383</v>
      </c>
      <c r="B659" s="152"/>
      <c r="C659" s="152" t="s">
        <v>359</v>
      </c>
      <c r="D659" s="152" t="s">
        <v>360</v>
      </c>
      <c r="E659" s="152" t="s">
        <v>166</v>
      </c>
      <c r="F659" s="162">
        <v>22.260999999999999</v>
      </c>
      <c r="G659" s="152"/>
      <c r="H659" s="152" t="s">
        <v>171</v>
      </c>
      <c r="I659" s="152" t="s">
        <v>675</v>
      </c>
      <c r="J659" s="153">
        <v>69000</v>
      </c>
      <c r="K659" s="153">
        <v>1932</v>
      </c>
      <c r="L659" s="155">
        <v>2.8</v>
      </c>
      <c r="M659" s="153">
        <v>1248</v>
      </c>
      <c r="N659" s="155">
        <v>64.599999999999994</v>
      </c>
      <c r="O659" s="153">
        <v>332</v>
      </c>
      <c r="P659" s="155">
        <v>17.2</v>
      </c>
      <c r="Q659" s="153">
        <v>89</v>
      </c>
      <c r="R659" s="155">
        <v>4.5999999999999996</v>
      </c>
      <c r="S659" s="153">
        <v>263</v>
      </c>
      <c r="T659" s="155">
        <v>13.6</v>
      </c>
      <c r="U659" s="163">
        <v>178</v>
      </c>
      <c r="V659" s="163">
        <v>86</v>
      </c>
      <c r="W659" s="164" t="s">
        <v>179</v>
      </c>
    </row>
    <row r="660" spans="1:23" x14ac:dyDescent="0.25">
      <c r="A660" s="152" t="s">
        <v>390</v>
      </c>
      <c r="B660" s="152"/>
      <c r="C660" s="152" t="s">
        <v>359</v>
      </c>
      <c r="D660" s="152" t="s">
        <v>360</v>
      </c>
      <c r="E660" s="152" t="s">
        <v>166</v>
      </c>
      <c r="F660" s="162">
        <v>0</v>
      </c>
      <c r="G660" s="152"/>
      <c r="H660" s="152" t="s">
        <v>167</v>
      </c>
      <c r="I660" s="152" t="s">
        <v>675</v>
      </c>
      <c r="J660" s="153">
        <v>57000</v>
      </c>
      <c r="K660" s="153">
        <v>2508</v>
      </c>
      <c r="L660" s="155">
        <v>4.4000000000000004</v>
      </c>
      <c r="M660" s="153">
        <v>1806</v>
      </c>
      <c r="N660" s="155">
        <v>72</v>
      </c>
      <c r="O660" s="153">
        <v>293</v>
      </c>
      <c r="P660" s="155">
        <v>11.7</v>
      </c>
      <c r="Q660" s="153">
        <v>85</v>
      </c>
      <c r="R660" s="155">
        <v>3.4</v>
      </c>
      <c r="S660" s="153">
        <v>324</v>
      </c>
      <c r="T660" s="155">
        <v>12.9</v>
      </c>
      <c r="U660" s="163">
        <v>214</v>
      </c>
      <c r="V660" s="163">
        <v>85</v>
      </c>
      <c r="W660" s="164" t="s">
        <v>179</v>
      </c>
    </row>
    <row r="661" spans="1:23" x14ac:dyDescent="0.25">
      <c r="A661" s="152" t="s">
        <v>702</v>
      </c>
      <c r="B661" s="152"/>
      <c r="C661" s="152" t="s">
        <v>359</v>
      </c>
      <c r="D661" s="152" t="s">
        <v>360</v>
      </c>
      <c r="E661" s="152"/>
      <c r="F661" s="162">
        <v>0.89</v>
      </c>
      <c r="G661" s="152"/>
      <c r="H661" s="152" t="s">
        <v>167</v>
      </c>
      <c r="I661" s="152" t="s">
        <v>675</v>
      </c>
      <c r="J661" s="153">
        <v>78000</v>
      </c>
      <c r="K661" s="153">
        <v>2340</v>
      </c>
      <c r="L661" s="155">
        <v>3</v>
      </c>
      <c r="M661" s="153">
        <v>1694</v>
      </c>
      <c r="N661" s="155">
        <v>72.400000000000006</v>
      </c>
      <c r="O661" s="153">
        <v>290</v>
      </c>
      <c r="P661" s="155">
        <v>12.4</v>
      </c>
      <c r="Q661" s="153">
        <v>49</v>
      </c>
      <c r="R661" s="155">
        <v>2.1</v>
      </c>
      <c r="S661" s="153">
        <v>307</v>
      </c>
      <c r="T661" s="155">
        <v>13.1</v>
      </c>
      <c r="U661" s="163">
        <v>199</v>
      </c>
      <c r="V661" s="163">
        <v>86</v>
      </c>
      <c r="W661" s="164" t="s">
        <v>179</v>
      </c>
    </row>
    <row r="662" spans="1:23" x14ac:dyDescent="0.25">
      <c r="A662" s="152" t="s">
        <v>376</v>
      </c>
      <c r="B662" s="152"/>
      <c r="C662" s="152" t="s">
        <v>359</v>
      </c>
      <c r="D662" s="152" t="s">
        <v>360</v>
      </c>
      <c r="E662" s="152"/>
      <c r="F662" s="162">
        <v>28.501999999999999</v>
      </c>
      <c r="G662" s="152"/>
      <c r="H662" s="152" t="s">
        <v>171</v>
      </c>
      <c r="I662" s="152" t="s">
        <v>675</v>
      </c>
      <c r="J662" s="153">
        <v>129000</v>
      </c>
      <c r="K662" s="153">
        <v>9830</v>
      </c>
      <c r="L662" s="155">
        <v>7.62</v>
      </c>
      <c r="M662" s="153">
        <v>5402</v>
      </c>
      <c r="N662" s="155">
        <v>54.95</v>
      </c>
      <c r="O662" s="153">
        <v>908</v>
      </c>
      <c r="P662" s="155">
        <v>9.24</v>
      </c>
      <c r="Q662" s="153">
        <v>317</v>
      </c>
      <c r="R662" s="155">
        <v>3.22</v>
      </c>
      <c r="S662" s="153">
        <v>3205</v>
      </c>
      <c r="T662" s="155">
        <v>32.6</v>
      </c>
      <c r="U662" s="163">
        <v>1425</v>
      </c>
      <c r="V662" s="163">
        <v>7</v>
      </c>
      <c r="W662" s="164" t="s">
        <v>179</v>
      </c>
    </row>
    <row r="663" spans="1:23" x14ac:dyDescent="0.25">
      <c r="A663" s="152" t="s">
        <v>376</v>
      </c>
      <c r="B663" s="152"/>
      <c r="C663" s="152" t="s">
        <v>359</v>
      </c>
      <c r="D663" s="152" t="s">
        <v>360</v>
      </c>
      <c r="E663" s="152"/>
      <c r="F663" s="162">
        <v>23.651</v>
      </c>
      <c r="G663" s="152"/>
      <c r="H663" s="152" t="s">
        <v>171</v>
      </c>
      <c r="I663" s="152" t="s">
        <v>708</v>
      </c>
      <c r="J663" s="153">
        <v>170000</v>
      </c>
      <c r="K663" s="153">
        <v>11628</v>
      </c>
      <c r="L663" s="155">
        <v>6.84</v>
      </c>
      <c r="M663" s="153">
        <v>6555</v>
      </c>
      <c r="N663" s="155">
        <v>56.37</v>
      </c>
      <c r="O663" s="153">
        <v>1078</v>
      </c>
      <c r="P663" s="155">
        <v>9.27</v>
      </c>
      <c r="Q663" s="153">
        <v>403</v>
      </c>
      <c r="R663" s="155">
        <v>3.47</v>
      </c>
      <c r="S663" s="153">
        <v>3592</v>
      </c>
      <c r="T663" s="155">
        <v>30.89</v>
      </c>
      <c r="U663" s="163">
        <v>1627</v>
      </c>
      <c r="V663" s="163">
        <v>4</v>
      </c>
      <c r="W663" s="164" t="s">
        <v>179</v>
      </c>
    </row>
    <row r="664" spans="1:23" x14ac:dyDescent="0.25">
      <c r="A664" s="152" t="s">
        <v>376</v>
      </c>
      <c r="B664" s="152"/>
      <c r="C664" s="152" t="s">
        <v>359</v>
      </c>
      <c r="D664" s="152" t="s">
        <v>360</v>
      </c>
      <c r="E664" s="152"/>
      <c r="F664" s="162">
        <v>23.651</v>
      </c>
      <c r="G664" s="152"/>
      <c r="H664" s="152" t="s">
        <v>167</v>
      </c>
      <c r="I664" s="152" t="s">
        <v>708</v>
      </c>
      <c r="J664" s="153">
        <v>185000</v>
      </c>
      <c r="K664" s="153">
        <v>10249</v>
      </c>
      <c r="L664" s="155">
        <v>5.54</v>
      </c>
      <c r="M664" s="153">
        <v>5632</v>
      </c>
      <c r="N664" s="155">
        <v>54.95</v>
      </c>
      <c r="O664" s="153">
        <v>947</v>
      </c>
      <c r="P664" s="155">
        <v>9.24</v>
      </c>
      <c r="Q664" s="153">
        <v>330</v>
      </c>
      <c r="R664" s="155">
        <v>3.22</v>
      </c>
      <c r="S664" s="153">
        <v>3341</v>
      </c>
      <c r="T664" s="155">
        <v>32.6</v>
      </c>
      <c r="U664" s="163">
        <v>1485</v>
      </c>
      <c r="V664" s="163">
        <v>7</v>
      </c>
      <c r="W664" s="164" t="s">
        <v>169</v>
      </c>
    </row>
    <row r="665" spans="1:23" x14ac:dyDescent="0.25">
      <c r="A665" s="152" t="s">
        <v>362</v>
      </c>
      <c r="B665" s="152"/>
      <c r="C665" s="152" t="s">
        <v>359</v>
      </c>
      <c r="D665" s="152" t="s">
        <v>360</v>
      </c>
      <c r="E665" s="152" t="s">
        <v>166</v>
      </c>
      <c r="F665" s="162">
        <v>25.946999999999999</v>
      </c>
      <c r="G665" s="152"/>
      <c r="H665" s="152" t="s">
        <v>167</v>
      </c>
      <c r="I665" s="152" t="s">
        <v>709</v>
      </c>
      <c r="J665" s="153">
        <v>170000</v>
      </c>
      <c r="K665" s="153">
        <v>6970</v>
      </c>
      <c r="L665" s="155">
        <v>4.0999999999999996</v>
      </c>
      <c r="M665" s="153">
        <v>3945</v>
      </c>
      <c r="N665" s="155">
        <v>56.6</v>
      </c>
      <c r="O665" s="153">
        <v>732</v>
      </c>
      <c r="P665" s="155">
        <v>10.5</v>
      </c>
      <c r="Q665" s="153">
        <v>300</v>
      </c>
      <c r="R665" s="155">
        <v>4.3</v>
      </c>
      <c r="S665" s="153">
        <v>1993</v>
      </c>
      <c r="T665" s="155">
        <v>28.6</v>
      </c>
      <c r="U665" s="163">
        <v>937</v>
      </c>
      <c r="V665" s="163">
        <v>87</v>
      </c>
      <c r="W665" s="164" t="s">
        <v>179</v>
      </c>
    </row>
    <row r="666" spans="1:23" x14ac:dyDescent="0.25">
      <c r="A666" s="152" t="s">
        <v>364</v>
      </c>
      <c r="B666" s="152"/>
      <c r="C666" s="152" t="s">
        <v>359</v>
      </c>
      <c r="D666" s="152" t="s">
        <v>360</v>
      </c>
      <c r="E666" s="152"/>
      <c r="F666" s="162">
        <v>14.86</v>
      </c>
      <c r="G666" s="152"/>
      <c r="H666" s="152" t="s">
        <v>171</v>
      </c>
      <c r="I666" s="152" t="s">
        <v>710</v>
      </c>
      <c r="J666" s="153">
        <v>72000</v>
      </c>
      <c r="K666" s="153">
        <v>3312</v>
      </c>
      <c r="L666" s="155">
        <v>4.5999999999999996</v>
      </c>
      <c r="M666" s="153">
        <v>1580</v>
      </c>
      <c r="N666" s="155">
        <v>47.7</v>
      </c>
      <c r="O666" s="153">
        <v>391</v>
      </c>
      <c r="P666" s="155">
        <v>11.8</v>
      </c>
      <c r="Q666" s="153">
        <v>70</v>
      </c>
      <c r="R666" s="155">
        <v>2.1</v>
      </c>
      <c r="S666" s="153">
        <v>1272</v>
      </c>
      <c r="T666" s="155">
        <v>38.4</v>
      </c>
      <c r="U666" s="163">
        <v>540</v>
      </c>
      <c r="V666" s="163">
        <v>96</v>
      </c>
      <c r="W666" s="164" t="s">
        <v>169</v>
      </c>
    </row>
    <row r="667" spans="1:23" x14ac:dyDescent="0.25">
      <c r="A667" s="152" t="s">
        <v>364</v>
      </c>
      <c r="B667" s="152"/>
      <c r="C667" s="152" t="s">
        <v>359</v>
      </c>
      <c r="D667" s="152" t="s">
        <v>360</v>
      </c>
      <c r="E667" s="152"/>
      <c r="F667" s="162">
        <v>14.86</v>
      </c>
      <c r="G667" s="152"/>
      <c r="H667" s="152" t="s">
        <v>167</v>
      </c>
      <c r="I667" s="152" t="s">
        <v>710</v>
      </c>
      <c r="J667" s="153">
        <v>19800</v>
      </c>
      <c r="K667" s="153">
        <v>1188</v>
      </c>
      <c r="L667" s="155">
        <v>6</v>
      </c>
      <c r="M667" s="153">
        <v>834</v>
      </c>
      <c r="N667" s="155">
        <v>70.2</v>
      </c>
      <c r="O667" s="153">
        <v>110</v>
      </c>
      <c r="P667" s="155">
        <v>9.3000000000000007</v>
      </c>
      <c r="Q667" s="153">
        <v>50</v>
      </c>
      <c r="R667" s="155">
        <v>4.2</v>
      </c>
      <c r="S667" s="153">
        <v>194</v>
      </c>
      <c r="T667" s="155">
        <v>16.3</v>
      </c>
      <c r="U667" s="163">
        <v>114</v>
      </c>
      <c r="V667" s="163">
        <v>96</v>
      </c>
      <c r="W667" s="164" t="s">
        <v>169</v>
      </c>
    </row>
    <row r="668" spans="1:23" x14ac:dyDescent="0.25">
      <c r="A668" s="152" t="s">
        <v>376</v>
      </c>
      <c r="B668" s="152"/>
      <c r="C668" s="152" t="s">
        <v>359</v>
      </c>
      <c r="D668" s="152" t="s">
        <v>360</v>
      </c>
      <c r="E668" s="152"/>
      <c r="F668" s="162">
        <v>8.8539999999999992</v>
      </c>
      <c r="G668" s="152"/>
      <c r="H668" s="152" t="s">
        <v>171</v>
      </c>
      <c r="I668" s="152" t="s">
        <v>711</v>
      </c>
      <c r="J668" s="153">
        <v>243000</v>
      </c>
      <c r="K668" s="153">
        <v>14580</v>
      </c>
      <c r="L668" s="155">
        <v>6</v>
      </c>
      <c r="M668" s="153">
        <v>7417</v>
      </c>
      <c r="N668" s="155">
        <v>50.87</v>
      </c>
      <c r="O668" s="153">
        <v>1292</v>
      </c>
      <c r="P668" s="155">
        <v>8.86</v>
      </c>
      <c r="Q668" s="153">
        <v>378</v>
      </c>
      <c r="R668" s="155">
        <v>2.59</v>
      </c>
      <c r="S668" s="153">
        <v>5494</v>
      </c>
      <c r="T668" s="155">
        <v>37.68</v>
      </c>
      <c r="U668" s="163">
        <v>2329</v>
      </c>
      <c r="V668" s="163">
        <v>4</v>
      </c>
      <c r="W668" s="164" t="s">
        <v>179</v>
      </c>
    </row>
    <row r="669" spans="1:23" x14ac:dyDescent="0.25">
      <c r="A669" s="152" t="s">
        <v>366</v>
      </c>
      <c r="B669" s="152"/>
      <c r="C669" s="152" t="s">
        <v>359</v>
      </c>
      <c r="D669" s="152" t="s">
        <v>360</v>
      </c>
      <c r="E669" s="152"/>
      <c r="F669" s="162">
        <v>35.518999999999998</v>
      </c>
      <c r="G669" s="152"/>
      <c r="H669" s="152" t="s">
        <v>167</v>
      </c>
      <c r="I669" s="152" t="s">
        <v>712</v>
      </c>
      <c r="J669" s="153">
        <v>20700</v>
      </c>
      <c r="K669" s="153">
        <v>1139</v>
      </c>
      <c r="L669" s="155">
        <v>5.5</v>
      </c>
      <c r="M669" s="153">
        <v>787</v>
      </c>
      <c r="N669" s="155">
        <v>69.099999999999994</v>
      </c>
      <c r="O669" s="153">
        <v>130</v>
      </c>
      <c r="P669" s="155">
        <v>11.4</v>
      </c>
      <c r="Q669" s="153">
        <v>50</v>
      </c>
      <c r="R669" s="155">
        <v>4.4000000000000004</v>
      </c>
      <c r="S669" s="153">
        <v>172</v>
      </c>
      <c r="T669" s="155">
        <v>15.1</v>
      </c>
      <c r="U669" s="163">
        <v>106</v>
      </c>
      <c r="V669" s="163">
        <v>87</v>
      </c>
      <c r="W669" s="164" t="s">
        <v>179</v>
      </c>
    </row>
    <row r="670" spans="1:23" hidden="1" x14ac:dyDescent="0.25">
      <c r="A670" s="152" t="s">
        <v>378</v>
      </c>
      <c r="B670" s="152"/>
      <c r="C670" s="152" t="s">
        <v>293</v>
      </c>
      <c r="D670" s="152" t="s">
        <v>636</v>
      </c>
      <c r="E670" s="152" t="s">
        <v>166</v>
      </c>
      <c r="F670" s="162">
        <v>0</v>
      </c>
      <c r="G670" s="152"/>
      <c r="H670" s="152" t="s">
        <v>167</v>
      </c>
      <c r="I670" s="152" t="s">
        <v>713</v>
      </c>
      <c r="J670" s="153">
        <v>145000</v>
      </c>
      <c r="K670" s="153">
        <v>9788</v>
      </c>
      <c r="L670" s="155">
        <v>6.75</v>
      </c>
      <c r="M670" s="153">
        <v>3655</v>
      </c>
      <c r="N670" s="155">
        <v>37.340000000000003</v>
      </c>
      <c r="O670" s="153">
        <v>697</v>
      </c>
      <c r="P670" s="155">
        <v>7.12</v>
      </c>
      <c r="Q670" s="153">
        <v>297</v>
      </c>
      <c r="R670" s="155">
        <v>3.03</v>
      </c>
      <c r="S670" s="153">
        <v>5140</v>
      </c>
      <c r="T670" s="155">
        <v>52.51</v>
      </c>
      <c r="U670" s="163">
        <v>2009</v>
      </c>
      <c r="V670" s="163">
        <v>4</v>
      </c>
      <c r="W670" s="164" t="s">
        <v>179</v>
      </c>
    </row>
    <row r="671" spans="1:23" hidden="1" x14ac:dyDescent="0.25">
      <c r="A671" s="152" t="s">
        <v>378</v>
      </c>
      <c r="B671" s="152"/>
      <c r="C671" s="152" t="s">
        <v>293</v>
      </c>
      <c r="D671" s="152" t="s">
        <v>636</v>
      </c>
      <c r="E671" s="152" t="s">
        <v>166</v>
      </c>
      <c r="F671" s="162">
        <v>1.0980000000000001</v>
      </c>
      <c r="G671" s="152"/>
      <c r="H671" s="152" t="s">
        <v>171</v>
      </c>
      <c r="I671" s="152" t="s">
        <v>714</v>
      </c>
      <c r="J671" s="153">
        <v>145000</v>
      </c>
      <c r="K671" s="153">
        <v>5394</v>
      </c>
      <c r="L671" s="155">
        <v>3.72</v>
      </c>
      <c r="M671" s="153">
        <v>2171</v>
      </c>
      <c r="N671" s="155">
        <v>40.25</v>
      </c>
      <c r="O671" s="153">
        <v>407</v>
      </c>
      <c r="P671" s="155">
        <v>7.54</v>
      </c>
      <c r="Q671" s="153">
        <v>181</v>
      </c>
      <c r="R671" s="155">
        <v>3.35</v>
      </c>
      <c r="S671" s="153">
        <v>2636</v>
      </c>
      <c r="T671" s="155">
        <v>48.86</v>
      </c>
      <c r="U671" s="163">
        <v>1049</v>
      </c>
      <c r="V671" s="163">
        <v>18</v>
      </c>
      <c r="W671" s="164" t="s">
        <v>179</v>
      </c>
    </row>
    <row r="672" spans="1:23" hidden="1" x14ac:dyDescent="0.25">
      <c r="A672" s="152" t="s">
        <v>378</v>
      </c>
      <c r="B672" s="152"/>
      <c r="C672" s="152" t="s">
        <v>293</v>
      </c>
      <c r="D672" s="152" t="s">
        <v>636</v>
      </c>
      <c r="E672" s="152"/>
      <c r="F672" s="162">
        <v>3.4359999999999999</v>
      </c>
      <c r="G672" s="152"/>
      <c r="H672" s="152" t="s">
        <v>171</v>
      </c>
      <c r="I672" s="152" t="s">
        <v>715</v>
      </c>
      <c r="J672" s="153">
        <v>145000</v>
      </c>
      <c r="K672" s="153">
        <v>9788</v>
      </c>
      <c r="L672" s="155">
        <v>6.75</v>
      </c>
      <c r="M672" s="153">
        <v>3655</v>
      </c>
      <c r="N672" s="155">
        <v>37.340000000000003</v>
      </c>
      <c r="O672" s="153">
        <v>697</v>
      </c>
      <c r="P672" s="155">
        <v>7.12</v>
      </c>
      <c r="Q672" s="153">
        <v>297</v>
      </c>
      <c r="R672" s="155">
        <v>3.03</v>
      </c>
      <c r="S672" s="153">
        <v>5140</v>
      </c>
      <c r="T672" s="155">
        <v>52.51</v>
      </c>
      <c r="U672" s="163">
        <v>2009</v>
      </c>
      <c r="V672" s="163">
        <v>4</v>
      </c>
      <c r="W672" s="164" t="s">
        <v>169</v>
      </c>
    </row>
    <row r="673" spans="1:23" hidden="1" x14ac:dyDescent="0.25">
      <c r="A673" s="152" t="s">
        <v>378</v>
      </c>
      <c r="B673" s="152"/>
      <c r="C673" s="152" t="s">
        <v>293</v>
      </c>
      <c r="D673" s="152" t="s">
        <v>636</v>
      </c>
      <c r="E673" s="152"/>
      <c r="F673" s="162">
        <v>3.4359999999999999</v>
      </c>
      <c r="G673" s="152"/>
      <c r="H673" s="152" t="s">
        <v>167</v>
      </c>
      <c r="I673" s="152" t="s">
        <v>715</v>
      </c>
      <c r="J673" s="153">
        <v>169000</v>
      </c>
      <c r="K673" s="153">
        <v>11915</v>
      </c>
      <c r="L673" s="155">
        <v>7.05</v>
      </c>
      <c r="M673" s="153">
        <v>4449</v>
      </c>
      <c r="N673" s="155">
        <v>37.340000000000003</v>
      </c>
      <c r="O673" s="153">
        <v>848</v>
      </c>
      <c r="P673" s="155">
        <v>7.12</v>
      </c>
      <c r="Q673" s="153">
        <v>361</v>
      </c>
      <c r="R673" s="155">
        <v>3.03</v>
      </c>
      <c r="S673" s="153">
        <v>6257</v>
      </c>
      <c r="T673" s="155">
        <v>52.51</v>
      </c>
      <c r="U673" s="163">
        <v>2445</v>
      </c>
      <c r="V673" s="163">
        <v>4</v>
      </c>
      <c r="W673" s="164" t="s">
        <v>169</v>
      </c>
    </row>
    <row r="674" spans="1:23" hidden="1" x14ac:dyDescent="0.25">
      <c r="A674" s="152" t="s">
        <v>378</v>
      </c>
      <c r="B674" s="152"/>
      <c r="C674" s="152" t="s">
        <v>293</v>
      </c>
      <c r="D674" s="152" t="s">
        <v>636</v>
      </c>
      <c r="E674" s="152"/>
      <c r="F674" s="162">
        <v>6.6230000000000002</v>
      </c>
      <c r="G674" s="152"/>
      <c r="H674" s="152" t="s">
        <v>171</v>
      </c>
      <c r="I674" s="152" t="s">
        <v>716</v>
      </c>
      <c r="J674" s="153">
        <v>176000</v>
      </c>
      <c r="K674" s="153">
        <v>11563</v>
      </c>
      <c r="L674" s="155">
        <v>6.57</v>
      </c>
      <c r="M674" s="153">
        <v>4318</v>
      </c>
      <c r="N674" s="155">
        <v>37.340000000000003</v>
      </c>
      <c r="O674" s="153">
        <v>823</v>
      </c>
      <c r="P674" s="155">
        <v>7.12</v>
      </c>
      <c r="Q674" s="153">
        <v>350</v>
      </c>
      <c r="R674" s="155">
        <v>3.03</v>
      </c>
      <c r="S674" s="153">
        <v>6072</v>
      </c>
      <c r="T674" s="155">
        <v>52.51</v>
      </c>
      <c r="U674" s="163">
        <v>2373</v>
      </c>
      <c r="V674" s="163">
        <v>4</v>
      </c>
      <c r="W674" s="164" t="s">
        <v>169</v>
      </c>
    </row>
    <row r="675" spans="1:23" hidden="1" x14ac:dyDescent="0.25">
      <c r="A675" s="152" t="s">
        <v>378</v>
      </c>
      <c r="B675" s="152"/>
      <c r="C675" s="152" t="s">
        <v>293</v>
      </c>
      <c r="D675" s="152" t="s">
        <v>636</v>
      </c>
      <c r="E675" s="152"/>
      <c r="F675" s="162">
        <v>8.7370000000000001</v>
      </c>
      <c r="G675" s="152"/>
      <c r="H675" s="152" t="s">
        <v>171</v>
      </c>
      <c r="I675" s="152" t="s">
        <v>717</v>
      </c>
      <c r="J675" s="153">
        <v>198000</v>
      </c>
      <c r="K675" s="153">
        <v>10989</v>
      </c>
      <c r="L675" s="155">
        <v>5.55</v>
      </c>
      <c r="M675" s="153">
        <v>4103</v>
      </c>
      <c r="N675" s="155">
        <v>37.340000000000003</v>
      </c>
      <c r="O675" s="153">
        <v>782</v>
      </c>
      <c r="P675" s="155">
        <v>7.12</v>
      </c>
      <c r="Q675" s="153">
        <v>333</v>
      </c>
      <c r="R675" s="155">
        <v>3.03</v>
      </c>
      <c r="S675" s="153">
        <v>5770</v>
      </c>
      <c r="T675" s="155">
        <v>52.51</v>
      </c>
      <c r="U675" s="163">
        <v>2255</v>
      </c>
      <c r="V675" s="163">
        <v>4</v>
      </c>
      <c r="W675" s="164" t="s">
        <v>169</v>
      </c>
    </row>
    <row r="676" spans="1:23" hidden="1" x14ac:dyDescent="0.25">
      <c r="A676" s="152" t="s">
        <v>378</v>
      </c>
      <c r="B676" s="152"/>
      <c r="C676" s="152" t="s">
        <v>293</v>
      </c>
      <c r="D676" s="152" t="s">
        <v>636</v>
      </c>
      <c r="E676" s="152"/>
      <c r="F676" s="162">
        <v>8.7370000000000001</v>
      </c>
      <c r="G676" s="152"/>
      <c r="H676" s="152" t="s">
        <v>167</v>
      </c>
      <c r="I676" s="152" t="s">
        <v>717</v>
      </c>
      <c r="J676" s="153">
        <v>110000</v>
      </c>
      <c r="K676" s="153">
        <v>9900</v>
      </c>
      <c r="L676" s="155">
        <v>9</v>
      </c>
      <c r="M676" s="153">
        <v>4462</v>
      </c>
      <c r="N676" s="155">
        <v>45.07</v>
      </c>
      <c r="O676" s="153">
        <v>795</v>
      </c>
      <c r="P676" s="155">
        <v>8.0299999999999994</v>
      </c>
      <c r="Q676" s="153">
        <v>403</v>
      </c>
      <c r="R676" s="155">
        <v>4.07</v>
      </c>
      <c r="S676" s="153">
        <v>4240</v>
      </c>
      <c r="T676" s="155">
        <v>42.83</v>
      </c>
      <c r="U676" s="163">
        <v>1751</v>
      </c>
      <c r="V676" s="163">
        <v>6</v>
      </c>
      <c r="W676" s="164" t="s">
        <v>169</v>
      </c>
    </row>
    <row r="677" spans="1:23" hidden="1" x14ac:dyDescent="0.25">
      <c r="A677" s="152" t="s">
        <v>378</v>
      </c>
      <c r="B677" s="152"/>
      <c r="C677" s="152" t="s">
        <v>293</v>
      </c>
      <c r="D677" s="152" t="s">
        <v>636</v>
      </c>
      <c r="E677" s="152"/>
      <c r="F677" s="162">
        <v>15.071</v>
      </c>
      <c r="G677" s="152"/>
      <c r="H677" s="152" t="s">
        <v>171</v>
      </c>
      <c r="I677" s="152" t="s">
        <v>718</v>
      </c>
      <c r="J677" s="153">
        <v>127000</v>
      </c>
      <c r="K677" s="153">
        <v>11049</v>
      </c>
      <c r="L677" s="155">
        <v>8.6999999999999993</v>
      </c>
      <c r="M677" s="153">
        <v>4972</v>
      </c>
      <c r="N677" s="155">
        <v>45</v>
      </c>
      <c r="O677" s="153">
        <v>895</v>
      </c>
      <c r="P677" s="155">
        <v>8.1</v>
      </c>
      <c r="Q677" s="153">
        <v>442</v>
      </c>
      <c r="R677" s="155">
        <v>4</v>
      </c>
      <c r="S677" s="153">
        <v>4740</v>
      </c>
      <c r="T677" s="155">
        <v>42.9</v>
      </c>
      <c r="U677" s="163">
        <v>1957</v>
      </c>
      <c r="V677" s="163">
        <v>6</v>
      </c>
      <c r="W677" s="164" t="s">
        <v>169</v>
      </c>
    </row>
    <row r="678" spans="1:23" hidden="1" x14ac:dyDescent="0.25">
      <c r="A678" s="152" t="s">
        <v>378</v>
      </c>
      <c r="B678" s="152"/>
      <c r="C678" s="152" t="s">
        <v>293</v>
      </c>
      <c r="D678" s="152" t="s">
        <v>636</v>
      </c>
      <c r="E678" s="152"/>
      <c r="F678" s="162">
        <v>20.948</v>
      </c>
      <c r="G678" s="152"/>
      <c r="H678" s="152" t="s">
        <v>171</v>
      </c>
      <c r="I678" s="152" t="s">
        <v>719</v>
      </c>
      <c r="J678" s="153">
        <v>124000</v>
      </c>
      <c r="K678" s="153">
        <v>11408</v>
      </c>
      <c r="L678" s="155">
        <v>9.1999999999999993</v>
      </c>
      <c r="M678" s="153">
        <v>5134</v>
      </c>
      <c r="N678" s="155">
        <v>45</v>
      </c>
      <c r="O678" s="153">
        <v>924</v>
      </c>
      <c r="P678" s="155">
        <v>8.1</v>
      </c>
      <c r="Q678" s="153">
        <v>456</v>
      </c>
      <c r="R678" s="155">
        <v>4</v>
      </c>
      <c r="S678" s="153">
        <v>4894</v>
      </c>
      <c r="T678" s="155">
        <v>42.9</v>
      </c>
      <c r="U678" s="163">
        <v>2020</v>
      </c>
      <c r="V678" s="163">
        <v>6</v>
      </c>
      <c r="W678" s="164" t="s">
        <v>169</v>
      </c>
    </row>
    <row r="679" spans="1:23" hidden="1" x14ac:dyDescent="0.25">
      <c r="A679" s="152" t="s">
        <v>378</v>
      </c>
      <c r="B679" s="152"/>
      <c r="C679" s="152" t="s">
        <v>293</v>
      </c>
      <c r="D679" s="152" t="s">
        <v>636</v>
      </c>
      <c r="E679" s="152"/>
      <c r="F679" s="162">
        <v>20.962</v>
      </c>
      <c r="G679" s="152"/>
      <c r="H679" s="152" t="s">
        <v>167</v>
      </c>
      <c r="I679" s="152" t="s">
        <v>720</v>
      </c>
      <c r="J679" s="153">
        <v>121000</v>
      </c>
      <c r="K679" s="153">
        <v>11495</v>
      </c>
      <c r="L679" s="155">
        <v>9.5</v>
      </c>
      <c r="M679" s="153">
        <v>5606</v>
      </c>
      <c r="N679" s="155">
        <v>48.77</v>
      </c>
      <c r="O679" s="153">
        <v>916</v>
      </c>
      <c r="P679" s="155">
        <v>7.97</v>
      </c>
      <c r="Q679" s="153">
        <v>560</v>
      </c>
      <c r="R679" s="155">
        <v>4.87</v>
      </c>
      <c r="S679" s="153">
        <v>4413</v>
      </c>
      <c r="T679" s="155">
        <v>38.39</v>
      </c>
      <c r="U679" s="163">
        <v>1885</v>
      </c>
      <c r="V679" s="163">
        <v>22</v>
      </c>
      <c r="W679" s="164" t="s">
        <v>169</v>
      </c>
    </row>
    <row r="680" spans="1:23" hidden="1" x14ac:dyDescent="0.25">
      <c r="A680" s="152" t="s">
        <v>378</v>
      </c>
      <c r="B680" s="152"/>
      <c r="C680" s="152" t="s">
        <v>293</v>
      </c>
      <c r="D680" s="152" t="s">
        <v>636</v>
      </c>
      <c r="E680" s="152"/>
      <c r="F680" s="162">
        <v>22.277000000000001</v>
      </c>
      <c r="G680" s="152"/>
      <c r="H680" s="152" t="s">
        <v>171</v>
      </c>
      <c r="I680" s="152" t="s">
        <v>721</v>
      </c>
      <c r="J680" s="153">
        <v>121000</v>
      </c>
      <c r="K680" s="153">
        <v>9027</v>
      </c>
      <c r="L680" s="155">
        <v>7.46</v>
      </c>
      <c r="M680" s="153">
        <v>4582</v>
      </c>
      <c r="N680" s="155">
        <v>50.76</v>
      </c>
      <c r="O680" s="153">
        <v>643</v>
      </c>
      <c r="P680" s="155">
        <v>7.12</v>
      </c>
      <c r="Q680" s="153">
        <v>297</v>
      </c>
      <c r="R680" s="155">
        <v>3.29</v>
      </c>
      <c r="S680" s="153">
        <v>3506</v>
      </c>
      <c r="T680" s="155">
        <v>38.840000000000003</v>
      </c>
      <c r="U680" s="163">
        <v>1473</v>
      </c>
      <c r="V680" s="163">
        <v>15</v>
      </c>
      <c r="W680" s="164" t="s">
        <v>179</v>
      </c>
    </row>
    <row r="681" spans="1:23" hidden="1" x14ac:dyDescent="0.25">
      <c r="A681" s="152" t="s">
        <v>378</v>
      </c>
      <c r="B681" s="152"/>
      <c r="C681" s="152" t="s">
        <v>293</v>
      </c>
      <c r="D681" s="152" t="s">
        <v>636</v>
      </c>
      <c r="E681" s="152"/>
      <c r="F681" s="162">
        <v>22.277000000000001</v>
      </c>
      <c r="G681" s="152"/>
      <c r="H681" s="152" t="s">
        <v>167</v>
      </c>
      <c r="I681" s="152" t="s">
        <v>721</v>
      </c>
      <c r="J681" s="153">
        <v>123000</v>
      </c>
      <c r="K681" s="153">
        <v>12915</v>
      </c>
      <c r="L681" s="155">
        <v>10.5</v>
      </c>
      <c r="M681" s="153">
        <v>5812</v>
      </c>
      <c r="N681" s="155">
        <v>45</v>
      </c>
      <c r="O681" s="153">
        <v>1046</v>
      </c>
      <c r="P681" s="155">
        <v>8.1</v>
      </c>
      <c r="Q681" s="153">
        <v>526</v>
      </c>
      <c r="R681" s="155">
        <v>4.07</v>
      </c>
      <c r="S681" s="153">
        <v>5531</v>
      </c>
      <c r="T681" s="155">
        <v>42.83</v>
      </c>
      <c r="U681" s="163">
        <v>2285</v>
      </c>
      <c r="V681" s="163">
        <v>6</v>
      </c>
      <c r="W681" s="164" t="s">
        <v>169</v>
      </c>
    </row>
    <row r="682" spans="1:23" hidden="1" x14ac:dyDescent="0.25">
      <c r="A682" s="152" t="s">
        <v>378</v>
      </c>
      <c r="B682" s="152"/>
      <c r="C682" s="152" t="s">
        <v>293</v>
      </c>
      <c r="D682" s="152" t="s">
        <v>636</v>
      </c>
      <c r="E682" s="152"/>
      <c r="F682" s="162">
        <v>41.500999999999998</v>
      </c>
      <c r="G682" s="152"/>
      <c r="H682" s="152" t="s">
        <v>171</v>
      </c>
      <c r="I682" s="152" t="s">
        <v>722</v>
      </c>
      <c r="J682" s="153">
        <v>205000</v>
      </c>
      <c r="K682" s="153">
        <v>11501</v>
      </c>
      <c r="L682" s="155">
        <v>5.61</v>
      </c>
      <c r="M682" s="153">
        <v>4005</v>
      </c>
      <c r="N682" s="155">
        <v>34.82</v>
      </c>
      <c r="O682" s="153">
        <v>1441</v>
      </c>
      <c r="P682" s="155">
        <v>12.53</v>
      </c>
      <c r="Q682" s="153">
        <v>929</v>
      </c>
      <c r="R682" s="155">
        <v>8.08</v>
      </c>
      <c r="S682" s="153">
        <v>5126</v>
      </c>
      <c r="T682" s="155">
        <v>44.57</v>
      </c>
      <c r="U682" s="163">
        <v>2178</v>
      </c>
      <c r="V682" s="163">
        <v>0</v>
      </c>
      <c r="W682" s="164" t="s">
        <v>169</v>
      </c>
    </row>
    <row r="683" spans="1:23" hidden="1" x14ac:dyDescent="0.25">
      <c r="A683" s="152" t="s">
        <v>378</v>
      </c>
      <c r="B683" s="152"/>
      <c r="C683" s="152" t="s">
        <v>293</v>
      </c>
      <c r="D683" s="152" t="s">
        <v>636</v>
      </c>
      <c r="E683" s="152"/>
      <c r="F683" s="162">
        <v>44.66</v>
      </c>
      <c r="G683" s="152"/>
      <c r="H683" s="152" t="s">
        <v>192</v>
      </c>
      <c r="I683" s="152" t="s">
        <v>723</v>
      </c>
      <c r="J683" s="153">
        <v>137000</v>
      </c>
      <c r="K683" s="153">
        <v>15700</v>
      </c>
      <c r="L683" s="155">
        <v>11.46</v>
      </c>
      <c r="M683" s="153">
        <v>5456</v>
      </c>
      <c r="N683" s="155">
        <v>34.75</v>
      </c>
      <c r="O683" s="153">
        <v>2005</v>
      </c>
      <c r="P683" s="155">
        <v>12.77</v>
      </c>
      <c r="Q683" s="153">
        <v>1225</v>
      </c>
      <c r="R683" s="155">
        <v>7.8</v>
      </c>
      <c r="S683" s="153">
        <v>7015</v>
      </c>
      <c r="T683" s="155">
        <v>44.68</v>
      </c>
      <c r="U683" s="163">
        <v>2976</v>
      </c>
      <c r="V683" s="163">
        <v>0</v>
      </c>
      <c r="W683" s="164" t="s">
        <v>169</v>
      </c>
    </row>
    <row r="684" spans="1:23" hidden="1" x14ac:dyDescent="0.25">
      <c r="A684" s="152" t="s">
        <v>378</v>
      </c>
      <c r="B684" s="152"/>
      <c r="C684" s="152" t="s">
        <v>293</v>
      </c>
      <c r="D684" s="152" t="s">
        <v>636</v>
      </c>
      <c r="E684" s="152"/>
      <c r="F684" s="162">
        <v>51.473999999999997</v>
      </c>
      <c r="G684" s="152"/>
      <c r="H684" s="152" t="s">
        <v>167</v>
      </c>
      <c r="I684" s="152" t="s">
        <v>724</v>
      </c>
      <c r="J684" s="153">
        <v>204000</v>
      </c>
      <c r="K684" s="153">
        <v>16728</v>
      </c>
      <c r="L684" s="155">
        <v>8.1999999999999993</v>
      </c>
      <c r="M684" s="153">
        <v>5813</v>
      </c>
      <c r="N684" s="155">
        <v>34.75</v>
      </c>
      <c r="O684" s="153">
        <v>2136</v>
      </c>
      <c r="P684" s="155">
        <v>12.77</v>
      </c>
      <c r="Q684" s="153">
        <v>1305</v>
      </c>
      <c r="R684" s="155">
        <v>7.8</v>
      </c>
      <c r="S684" s="153">
        <v>7474</v>
      </c>
      <c r="T684" s="155">
        <v>44.68</v>
      </c>
      <c r="U684" s="163">
        <v>3170</v>
      </c>
      <c r="V684" s="163">
        <v>0</v>
      </c>
      <c r="W684" s="164" t="s">
        <v>169</v>
      </c>
    </row>
    <row r="685" spans="1:23" hidden="1" x14ac:dyDescent="0.25">
      <c r="A685" s="152" t="s">
        <v>378</v>
      </c>
      <c r="B685" s="152"/>
      <c r="C685" s="152" t="s">
        <v>293</v>
      </c>
      <c r="D685" s="152" t="s">
        <v>294</v>
      </c>
      <c r="E685" s="152"/>
      <c r="F685" s="162">
        <v>2.3889999999999998</v>
      </c>
      <c r="G685" s="152"/>
      <c r="H685" s="152" t="s">
        <v>167</v>
      </c>
      <c r="I685" s="152" t="s">
        <v>725</v>
      </c>
      <c r="J685" s="153">
        <v>211000</v>
      </c>
      <c r="K685" s="153">
        <v>21839</v>
      </c>
      <c r="L685" s="155">
        <v>10.35</v>
      </c>
      <c r="M685" s="153">
        <v>6589</v>
      </c>
      <c r="N685" s="155">
        <v>30.17</v>
      </c>
      <c r="O685" s="153">
        <v>1328</v>
      </c>
      <c r="P685" s="155">
        <v>6.08</v>
      </c>
      <c r="Q685" s="153">
        <v>542</v>
      </c>
      <c r="R685" s="155">
        <v>2.48</v>
      </c>
      <c r="S685" s="153">
        <v>13381</v>
      </c>
      <c r="T685" s="155">
        <v>61.27</v>
      </c>
      <c r="U685" s="163">
        <v>5049</v>
      </c>
      <c r="V685" s="163">
        <v>6</v>
      </c>
      <c r="W685" s="164" t="s">
        <v>169</v>
      </c>
    </row>
    <row r="686" spans="1:23" hidden="1" x14ac:dyDescent="0.25">
      <c r="A686" s="152" t="s">
        <v>378</v>
      </c>
      <c r="B686" s="152"/>
      <c r="C686" s="152" t="s">
        <v>293</v>
      </c>
      <c r="D686" s="152" t="s">
        <v>294</v>
      </c>
      <c r="E686" s="152"/>
      <c r="F686" s="162">
        <v>5.306</v>
      </c>
      <c r="G686" s="152"/>
      <c r="H686" s="152" t="s">
        <v>171</v>
      </c>
      <c r="I686" s="152" t="s">
        <v>726</v>
      </c>
      <c r="J686" s="153">
        <v>204000</v>
      </c>
      <c r="K686" s="153">
        <v>16524</v>
      </c>
      <c r="L686" s="155">
        <v>8.1</v>
      </c>
      <c r="M686" s="153">
        <v>4985</v>
      </c>
      <c r="N686" s="155">
        <v>30.17</v>
      </c>
      <c r="O686" s="153">
        <v>1005</v>
      </c>
      <c r="P686" s="155">
        <v>6.08</v>
      </c>
      <c r="Q686" s="153">
        <v>410</v>
      </c>
      <c r="R686" s="155">
        <v>2.48</v>
      </c>
      <c r="S686" s="153">
        <v>10124</v>
      </c>
      <c r="T686" s="155">
        <v>61.27</v>
      </c>
      <c r="U686" s="163">
        <v>3820</v>
      </c>
      <c r="V686" s="163">
        <v>15</v>
      </c>
      <c r="W686" s="164" t="s">
        <v>169</v>
      </c>
    </row>
    <row r="687" spans="1:23" hidden="1" x14ac:dyDescent="0.25">
      <c r="A687" s="152" t="s">
        <v>378</v>
      </c>
      <c r="B687" s="152"/>
      <c r="C687" s="152" t="s">
        <v>293</v>
      </c>
      <c r="D687" s="152" t="s">
        <v>294</v>
      </c>
      <c r="E687" s="152"/>
      <c r="F687" s="162">
        <v>5.306</v>
      </c>
      <c r="G687" s="152"/>
      <c r="H687" s="152" t="s">
        <v>167</v>
      </c>
      <c r="I687" s="152" t="s">
        <v>726</v>
      </c>
      <c r="J687" s="153">
        <v>179000</v>
      </c>
      <c r="K687" s="153">
        <v>14642</v>
      </c>
      <c r="L687" s="155">
        <v>8.18</v>
      </c>
      <c r="M687" s="153">
        <v>4953</v>
      </c>
      <c r="N687" s="155">
        <v>33.83</v>
      </c>
      <c r="O687" s="153">
        <v>1056</v>
      </c>
      <c r="P687" s="155">
        <v>7.21</v>
      </c>
      <c r="Q687" s="153">
        <v>347</v>
      </c>
      <c r="R687" s="155">
        <v>2.37</v>
      </c>
      <c r="S687" s="153">
        <v>8284</v>
      </c>
      <c r="T687" s="155">
        <v>56.58</v>
      </c>
      <c r="U687" s="163">
        <v>3179</v>
      </c>
      <c r="V687" s="163">
        <v>15</v>
      </c>
      <c r="W687" s="164" t="s">
        <v>179</v>
      </c>
    </row>
    <row r="688" spans="1:23" hidden="1" x14ac:dyDescent="0.25">
      <c r="A688" s="152" t="s">
        <v>378</v>
      </c>
      <c r="B688" s="152"/>
      <c r="C688" s="152" t="s">
        <v>293</v>
      </c>
      <c r="D688" s="152" t="s">
        <v>294</v>
      </c>
      <c r="E688" s="152"/>
      <c r="F688" s="162">
        <v>5.9729999999999999</v>
      </c>
      <c r="G688" s="152"/>
      <c r="H688" s="152" t="s">
        <v>167</v>
      </c>
      <c r="I688" s="152" t="s">
        <v>727</v>
      </c>
      <c r="J688" s="153">
        <v>180000</v>
      </c>
      <c r="K688" s="153">
        <v>10386</v>
      </c>
      <c r="L688" s="155">
        <v>5.77</v>
      </c>
      <c r="M688" s="153">
        <v>3093</v>
      </c>
      <c r="N688" s="155">
        <v>29.78</v>
      </c>
      <c r="O688" s="153">
        <v>924</v>
      </c>
      <c r="P688" s="155">
        <v>8.9</v>
      </c>
      <c r="Q688" s="153">
        <v>214</v>
      </c>
      <c r="R688" s="155">
        <v>2.06</v>
      </c>
      <c r="S688" s="153">
        <v>6155</v>
      </c>
      <c r="T688" s="155">
        <v>59.26</v>
      </c>
      <c r="U688" s="163">
        <v>2348</v>
      </c>
      <c r="V688" s="163">
        <v>22</v>
      </c>
      <c r="W688" s="164" t="s">
        <v>169</v>
      </c>
    </row>
    <row r="689" spans="1:23" hidden="1" x14ac:dyDescent="0.25">
      <c r="A689" s="152" t="s">
        <v>378</v>
      </c>
      <c r="B689" s="152"/>
      <c r="C689" s="152" t="s">
        <v>293</v>
      </c>
      <c r="D689" s="152" t="s">
        <v>294</v>
      </c>
      <c r="E689" s="152"/>
      <c r="F689" s="162">
        <v>31.812999999999999</v>
      </c>
      <c r="G689" s="152"/>
      <c r="H689" s="152" t="s">
        <v>171</v>
      </c>
      <c r="I689" s="152" t="s">
        <v>728</v>
      </c>
      <c r="J689" s="153">
        <v>154000</v>
      </c>
      <c r="K689" s="153">
        <v>20836</v>
      </c>
      <c r="L689" s="155">
        <v>13.53</v>
      </c>
      <c r="M689" s="153">
        <v>4832</v>
      </c>
      <c r="N689" s="155">
        <v>23.19</v>
      </c>
      <c r="O689" s="153">
        <v>1409</v>
      </c>
      <c r="P689" s="155">
        <v>6.76</v>
      </c>
      <c r="Q689" s="153">
        <v>508</v>
      </c>
      <c r="R689" s="155">
        <v>2.44</v>
      </c>
      <c r="S689" s="153">
        <v>14087</v>
      </c>
      <c r="T689" s="155">
        <v>67.61</v>
      </c>
      <c r="U689" s="163">
        <v>5233</v>
      </c>
      <c r="V689" s="163">
        <v>0</v>
      </c>
      <c r="W689" s="164" t="s">
        <v>169</v>
      </c>
    </row>
    <row r="690" spans="1:23" hidden="1" x14ac:dyDescent="0.25">
      <c r="A690" s="152" t="s">
        <v>378</v>
      </c>
      <c r="B690" s="152"/>
      <c r="C690" s="152" t="s">
        <v>293</v>
      </c>
      <c r="D690" s="152" t="s">
        <v>294</v>
      </c>
      <c r="E690" s="152"/>
      <c r="F690" s="162">
        <v>31.812999999999999</v>
      </c>
      <c r="G690" s="152"/>
      <c r="H690" s="152" t="s">
        <v>167</v>
      </c>
      <c r="I690" s="152" t="s">
        <v>728</v>
      </c>
      <c r="J690" s="153">
        <v>123000</v>
      </c>
      <c r="K690" s="153">
        <v>19225</v>
      </c>
      <c r="L690" s="155">
        <v>15.63</v>
      </c>
      <c r="M690" s="153">
        <v>4460</v>
      </c>
      <c r="N690" s="155">
        <v>23.2</v>
      </c>
      <c r="O690" s="153">
        <v>1307</v>
      </c>
      <c r="P690" s="155">
        <v>6.8</v>
      </c>
      <c r="Q690" s="153">
        <v>461</v>
      </c>
      <c r="R690" s="155">
        <v>2.4</v>
      </c>
      <c r="S690" s="153">
        <v>12996</v>
      </c>
      <c r="T690" s="155">
        <v>67.599999999999994</v>
      </c>
      <c r="U690" s="163">
        <v>4828</v>
      </c>
      <c r="V690" s="163">
        <v>0</v>
      </c>
      <c r="W690" s="164" t="s">
        <v>169</v>
      </c>
    </row>
    <row r="691" spans="1:23" hidden="1" x14ac:dyDescent="0.25">
      <c r="A691" s="152" t="s">
        <v>378</v>
      </c>
      <c r="B691" s="152"/>
      <c r="C691" s="152" t="s">
        <v>293</v>
      </c>
      <c r="D691" s="152" t="s">
        <v>294</v>
      </c>
      <c r="E691" s="152"/>
      <c r="F691" s="162">
        <v>40.509</v>
      </c>
      <c r="G691" s="152"/>
      <c r="H691" s="152" t="s">
        <v>171</v>
      </c>
      <c r="I691" s="152" t="s">
        <v>729</v>
      </c>
      <c r="J691" s="153">
        <v>110500</v>
      </c>
      <c r="K691" s="153">
        <v>19967</v>
      </c>
      <c r="L691" s="155">
        <v>18.07</v>
      </c>
      <c r="M691" s="153">
        <v>4616</v>
      </c>
      <c r="N691" s="155">
        <v>23.12</v>
      </c>
      <c r="O691" s="153">
        <v>1352</v>
      </c>
      <c r="P691" s="155">
        <v>6.77</v>
      </c>
      <c r="Q691" s="153">
        <v>477</v>
      </c>
      <c r="R691" s="155">
        <v>2.39</v>
      </c>
      <c r="S691" s="153">
        <v>13520</v>
      </c>
      <c r="T691" s="155">
        <v>67.709999999999994</v>
      </c>
      <c r="U691" s="163">
        <v>5020</v>
      </c>
      <c r="V691" s="163">
        <v>0</v>
      </c>
      <c r="W691" s="164" t="s">
        <v>169</v>
      </c>
    </row>
    <row r="692" spans="1:23" hidden="1" x14ac:dyDescent="0.25">
      <c r="A692" s="152" t="s">
        <v>378</v>
      </c>
      <c r="B692" s="152"/>
      <c r="C692" s="152" t="s">
        <v>293</v>
      </c>
      <c r="D692" s="152" t="s">
        <v>294</v>
      </c>
      <c r="E692" s="152"/>
      <c r="F692" s="162">
        <v>40.509</v>
      </c>
      <c r="G692" s="152"/>
      <c r="H692" s="152" t="s">
        <v>167</v>
      </c>
      <c r="I692" s="152" t="s">
        <v>729</v>
      </c>
      <c r="J692" s="153">
        <v>95000</v>
      </c>
      <c r="K692" s="153">
        <v>16217</v>
      </c>
      <c r="L692" s="155">
        <v>17.07</v>
      </c>
      <c r="M692" s="153">
        <v>3759</v>
      </c>
      <c r="N692" s="155">
        <v>23.18</v>
      </c>
      <c r="O692" s="153">
        <v>1100</v>
      </c>
      <c r="P692" s="155">
        <v>6.78</v>
      </c>
      <c r="Q692" s="153">
        <v>394</v>
      </c>
      <c r="R692" s="155">
        <v>2.4300000000000002</v>
      </c>
      <c r="S692" s="153">
        <v>10966</v>
      </c>
      <c r="T692" s="155">
        <v>67.62</v>
      </c>
      <c r="U692" s="163">
        <v>4074</v>
      </c>
      <c r="V692" s="163">
        <v>0</v>
      </c>
      <c r="W692" s="164" t="s">
        <v>169</v>
      </c>
    </row>
    <row r="693" spans="1:23" hidden="1" x14ac:dyDescent="0.25">
      <c r="A693" s="152" t="s">
        <v>378</v>
      </c>
      <c r="B693" s="152"/>
      <c r="C693" s="152" t="s">
        <v>293</v>
      </c>
      <c r="D693" s="152" t="s">
        <v>294</v>
      </c>
      <c r="E693" s="152"/>
      <c r="F693" s="162">
        <v>43.488</v>
      </c>
      <c r="G693" s="152"/>
      <c r="H693" s="152" t="s">
        <v>167</v>
      </c>
      <c r="I693" s="152" t="s">
        <v>730</v>
      </c>
      <c r="J693" s="153">
        <v>64000</v>
      </c>
      <c r="K693" s="153">
        <v>15142</v>
      </c>
      <c r="L693" s="155">
        <v>23.66</v>
      </c>
      <c r="M693" s="153">
        <v>3507</v>
      </c>
      <c r="N693" s="155">
        <v>23.16</v>
      </c>
      <c r="O693" s="153">
        <v>1024</v>
      </c>
      <c r="P693" s="155">
        <v>6.76</v>
      </c>
      <c r="Q693" s="153">
        <v>371</v>
      </c>
      <c r="R693" s="155">
        <v>2.4500000000000002</v>
      </c>
      <c r="S693" s="153">
        <v>10239</v>
      </c>
      <c r="T693" s="155">
        <v>67.62</v>
      </c>
      <c r="U693" s="163">
        <v>3804</v>
      </c>
      <c r="V693" s="163">
        <v>0</v>
      </c>
      <c r="W693" s="164" t="s">
        <v>169</v>
      </c>
    </row>
    <row r="694" spans="1:23" hidden="1" x14ac:dyDescent="0.25">
      <c r="A694" s="152" t="s">
        <v>378</v>
      </c>
      <c r="B694" s="152"/>
      <c r="C694" s="152" t="s">
        <v>293</v>
      </c>
      <c r="D694" s="152" t="s">
        <v>294</v>
      </c>
      <c r="E694" s="152"/>
      <c r="F694" s="162">
        <v>68.77</v>
      </c>
      <c r="G694" s="152"/>
      <c r="H694" s="152" t="s">
        <v>171</v>
      </c>
      <c r="I694" s="152" t="s">
        <v>731</v>
      </c>
      <c r="J694" s="153">
        <v>64000</v>
      </c>
      <c r="K694" s="153">
        <v>15994</v>
      </c>
      <c r="L694" s="155">
        <v>24.99</v>
      </c>
      <c r="M694" s="153">
        <v>3717</v>
      </c>
      <c r="N694" s="155">
        <v>23.24</v>
      </c>
      <c r="O694" s="153">
        <v>1088</v>
      </c>
      <c r="P694" s="155">
        <v>6.8</v>
      </c>
      <c r="Q694" s="153">
        <v>385</v>
      </c>
      <c r="R694" s="155">
        <v>2.41</v>
      </c>
      <c r="S694" s="153">
        <v>10806</v>
      </c>
      <c r="T694" s="155">
        <v>67.56</v>
      </c>
      <c r="U694" s="163">
        <v>4015</v>
      </c>
      <c r="V694" s="163">
        <v>0</v>
      </c>
      <c r="W694" s="164" t="s">
        <v>169</v>
      </c>
    </row>
    <row r="695" spans="1:23" hidden="1" x14ac:dyDescent="0.25">
      <c r="A695" s="152" t="s">
        <v>378</v>
      </c>
      <c r="B695" s="152"/>
      <c r="C695" s="152" t="s">
        <v>293</v>
      </c>
      <c r="D695" s="152" t="s">
        <v>294</v>
      </c>
      <c r="E695" s="152"/>
      <c r="F695" s="162">
        <v>68.77</v>
      </c>
      <c r="G695" s="152"/>
      <c r="H695" s="152" t="s">
        <v>167</v>
      </c>
      <c r="I695" s="152" t="s">
        <v>731</v>
      </c>
      <c r="J695" s="153">
        <v>7000</v>
      </c>
      <c r="K695" s="153">
        <v>1674</v>
      </c>
      <c r="L695" s="155">
        <v>23.91</v>
      </c>
      <c r="M695" s="153">
        <v>389</v>
      </c>
      <c r="N695" s="155">
        <v>23.24</v>
      </c>
      <c r="O695" s="153">
        <v>114</v>
      </c>
      <c r="P695" s="155">
        <v>6.8</v>
      </c>
      <c r="Q695" s="153">
        <v>40</v>
      </c>
      <c r="R695" s="155">
        <v>2.41</v>
      </c>
      <c r="S695" s="153">
        <v>1131</v>
      </c>
      <c r="T695" s="155">
        <v>67.56</v>
      </c>
      <c r="U695" s="163">
        <v>420</v>
      </c>
      <c r="V695" s="163">
        <v>1</v>
      </c>
      <c r="W695" s="164" t="s">
        <v>169</v>
      </c>
    </row>
    <row r="696" spans="1:23" hidden="1" x14ac:dyDescent="0.25">
      <c r="A696" s="152" t="s">
        <v>378</v>
      </c>
      <c r="B696" s="152"/>
      <c r="C696" s="152" t="s">
        <v>293</v>
      </c>
      <c r="D696" s="152" t="s">
        <v>294</v>
      </c>
      <c r="E696" s="152"/>
      <c r="F696" s="162">
        <v>74.418000000000006</v>
      </c>
      <c r="G696" s="152"/>
      <c r="H696" s="152" t="s">
        <v>171</v>
      </c>
      <c r="I696" s="152" t="s">
        <v>732</v>
      </c>
      <c r="J696" s="153">
        <v>80000</v>
      </c>
      <c r="K696" s="153">
        <v>15736</v>
      </c>
      <c r="L696" s="155">
        <v>19.670000000000002</v>
      </c>
      <c r="M696" s="153">
        <v>3649</v>
      </c>
      <c r="N696" s="155">
        <v>23.19</v>
      </c>
      <c r="O696" s="153">
        <v>1064</v>
      </c>
      <c r="P696" s="155">
        <v>6.76</v>
      </c>
      <c r="Q696" s="153">
        <v>381</v>
      </c>
      <c r="R696" s="155">
        <v>2.42</v>
      </c>
      <c r="S696" s="153">
        <v>10642</v>
      </c>
      <c r="T696" s="155">
        <v>67.63</v>
      </c>
      <c r="U696" s="163">
        <v>3953</v>
      </c>
      <c r="V696" s="163">
        <v>1</v>
      </c>
      <c r="W696" s="164" t="s">
        <v>169</v>
      </c>
    </row>
    <row r="697" spans="1:23" hidden="1" x14ac:dyDescent="0.25">
      <c r="A697" s="152" t="s">
        <v>378</v>
      </c>
      <c r="B697" s="152"/>
      <c r="C697" s="152" t="s">
        <v>293</v>
      </c>
      <c r="D697" s="152" t="s">
        <v>294</v>
      </c>
      <c r="E697" s="152"/>
      <c r="F697" s="162">
        <v>74.418000000000006</v>
      </c>
      <c r="G697" s="152"/>
      <c r="H697" s="152" t="s">
        <v>167</v>
      </c>
      <c r="I697" s="152" t="s">
        <v>732</v>
      </c>
      <c r="J697" s="153">
        <v>49000</v>
      </c>
      <c r="K697" s="153">
        <v>8183</v>
      </c>
      <c r="L697" s="155">
        <v>16.7</v>
      </c>
      <c r="M697" s="153">
        <v>2119</v>
      </c>
      <c r="N697" s="155">
        <v>25.89</v>
      </c>
      <c r="O697" s="153">
        <v>227</v>
      </c>
      <c r="P697" s="155">
        <v>2.77</v>
      </c>
      <c r="Q697" s="153">
        <v>108</v>
      </c>
      <c r="R697" s="155">
        <v>1.32</v>
      </c>
      <c r="S697" s="153">
        <v>5729</v>
      </c>
      <c r="T697" s="155">
        <v>70.010000000000005</v>
      </c>
      <c r="U697" s="163">
        <v>2087</v>
      </c>
      <c r="V697" s="163">
        <v>5</v>
      </c>
      <c r="W697" s="164" t="s">
        <v>169</v>
      </c>
    </row>
    <row r="698" spans="1:23" hidden="1" x14ac:dyDescent="0.25">
      <c r="A698" s="152" t="s">
        <v>378</v>
      </c>
      <c r="B698" s="152"/>
      <c r="C698" s="152" t="s">
        <v>293</v>
      </c>
      <c r="D698" s="152" t="s">
        <v>294</v>
      </c>
      <c r="E698" s="152"/>
      <c r="F698" s="162">
        <v>76.882999999999996</v>
      </c>
      <c r="G698" s="152"/>
      <c r="H698" s="152" t="s">
        <v>171</v>
      </c>
      <c r="I698" s="152" t="s">
        <v>733</v>
      </c>
      <c r="J698" s="153">
        <v>49000</v>
      </c>
      <c r="K698" s="153">
        <v>8330</v>
      </c>
      <c r="L698" s="155">
        <v>17</v>
      </c>
      <c r="M698" s="153">
        <v>2157</v>
      </c>
      <c r="N698" s="155">
        <v>25.89</v>
      </c>
      <c r="O698" s="153">
        <v>231</v>
      </c>
      <c r="P698" s="155">
        <v>2.77</v>
      </c>
      <c r="Q698" s="153">
        <v>110</v>
      </c>
      <c r="R698" s="155">
        <v>1.32</v>
      </c>
      <c r="S698" s="153">
        <v>5832</v>
      </c>
      <c r="T698" s="155">
        <v>70.010000000000005</v>
      </c>
      <c r="U698" s="163">
        <v>2125</v>
      </c>
      <c r="V698" s="163">
        <v>5</v>
      </c>
      <c r="W698" s="164" t="s">
        <v>169</v>
      </c>
    </row>
    <row r="699" spans="1:23" hidden="1" x14ac:dyDescent="0.25">
      <c r="A699" s="152" t="s">
        <v>378</v>
      </c>
      <c r="B699" s="152"/>
      <c r="C699" s="152" t="s">
        <v>293</v>
      </c>
      <c r="D699" s="152" t="s">
        <v>294</v>
      </c>
      <c r="E699" s="152"/>
      <c r="F699" s="162">
        <v>76.882999999999996</v>
      </c>
      <c r="G699" s="152"/>
      <c r="H699" s="152" t="s">
        <v>167</v>
      </c>
      <c r="I699" s="152" t="s">
        <v>733</v>
      </c>
      <c r="J699" s="153">
        <v>49000</v>
      </c>
      <c r="K699" s="153">
        <v>8080</v>
      </c>
      <c r="L699" s="155">
        <v>16.489999999999998</v>
      </c>
      <c r="M699" s="153">
        <v>1746</v>
      </c>
      <c r="N699" s="155">
        <v>21.61</v>
      </c>
      <c r="O699" s="153">
        <v>231</v>
      </c>
      <c r="P699" s="155">
        <v>2.86</v>
      </c>
      <c r="Q699" s="153">
        <v>107</v>
      </c>
      <c r="R699" s="155">
        <v>1.32</v>
      </c>
      <c r="S699" s="153">
        <v>5996</v>
      </c>
      <c r="T699" s="155">
        <v>74.209999999999994</v>
      </c>
      <c r="U699" s="163">
        <v>2167</v>
      </c>
      <c r="V699" s="163">
        <v>15</v>
      </c>
      <c r="W699" s="164" t="s">
        <v>179</v>
      </c>
    </row>
    <row r="700" spans="1:23" hidden="1" x14ac:dyDescent="0.25">
      <c r="A700" s="152" t="s">
        <v>378</v>
      </c>
      <c r="B700" s="152"/>
      <c r="C700" s="152" t="s">
        <v>293</v>
      </c>
      <c r="D700" s="152" t="s">
        <v>294</v>
      </c>
      <c r="E700" s="152" t="s">
        <v>166</v>
      </c>
      <c r="F700" s="162">
        <v>87.26</v>
      </c>
      <c r="G700" s="152"/>
      <c r="H700" s="152" t="s">
        <v>192</v>
      </c>
      <c r="I700" s="152" t="s">
        <v>734</v>
      </c>
      <c r="J700" s="153">
        <v>38000</v>
      </c>
      <c r="K700" s="153">
        <v>9663</v>
      </c>
      <c r="L700" s="155">
        <v>25.43</v>
      </c>
      <c r="M700" s="153">
        <v>1871</v>
      </c>
      <c r="N700" s="155">
        <v>19.36</v>
      </c>
      <c r="O700" s="153">
        <v>407</v>
      </c>
      <c r="P700" s="155">
        <v>4.21</v>
      </c>
      <c r="Q700" s="153">
        <v>147</v>
      </c>
      <c r="R700" s="155">
        <v>1.52</v>
      </c>
      <c r="S700" s="153">
        <v>7238</v>
      </c>
      <c r="T700" s="155">
        <v>74.900000000000006</v>
      </c>
      <c r="U700" s="163">
        <v>2622</v>
      </c>
      <c r="V700" s="163">
        <v>21</v>
      </c>
      <c r="W700" s="164" t="s">
        <v>169</v>
      </c>
    </row>
    <row r="701" spans="1:23" hidden="1" x14ac:dyDescent="0.25">
      <c r="A701" s="152" t="s">
        <v>378</v>
      </c>
      <c r="B701" s="152"/>
      <c r="C701" s="152" t="s">
        <v>293</v>
      </c>
      <c r="D701" s="152" t="s">
        <v>294</v>
      </c>
      <c r="E701" s="152" t="s">
        <v>166</v>
      </c>
      <c r="F701" s="162">
        <v>136.57400000000001</v>
      </c>
      <c r="G701" s="152"/>
      <c r="H701" s="152" t="s">
        <v>171</v>
      </c>
      <c r="I701" s="152" t="s">
        <v>735</v>
      </c>
      <c r="J701" s="153">
        <v>40000</v>
      </c>
      <c r="K701" s="153">
        <v>8000</v>
      </c>
      <c r="L701" s="155">
        <v>20</v>
      </c>
      <c r="M701" s="153">
        <v>1556</v>
      </c>
      <c r="N701" s="155">
        <v>19.45</v>
      </c>
      <c r="O701" s="153">
        <v>389</v>
      </c>
      <c r="P701" s="155">
        <v>4.8600000000000003</v>
      </c>
      <c r="Q701" s="153">
        <v>221</v>
      </c>
      <c r="R701" s="155">
        <v>2.76</v>
      </c>
      <c r="S701" s="153">
        <v>5834</v>
      </c>
      <c r="T701" s="155">
        <v>72.930000000000007</v>
      </c>
      <c r="U701" s="163">
        <v>2135</v>
      </c>
      <c r="V701" s="163">
        <v>1</v>
      </c>
      <c r="W701" s="164" t="s">
        <v>169</v>
      </c>
    </row>
    <row r="702" spans="1:23" hidden="1" x14ac:dyDescent="0.25">
      <c r="A702" s="152" t="s">
        <v>378</v>
      </c>
      <c r="B702" s="152"/>
      <c r="C702" s="152" t="s">
        <v>293</v>
      </c>
      <c r="D702" s="152" t="s">
        <v>294</v>
      </c>
      <c r="E702" s="152" t="s">
        <v>166</v>
      </c>
      <c r="F702" s="162">
        <v>136.57400000000001</v>
      </c>
      <c r="G702" s="152"/>
      <c r="H702" s="152" t="s">
        <v>167</v>
      </c>
      <c r="I702" s="152" t="s">
        <v>735</v>
      </c>
      <c r="J702" s="153">
        <v>39000</v>
      </c>
      <c r="K702" s="153">
        <v>8206</v>
      </c>
      <c r="L702" s="155">
        <v>21.04</v>
      </c>
      <c r="M702" s="153">
        <v>1596</v>
      </c>
      <c r="N702" s="155">
        <v>19.45</v>
      </c>
      <c r="O702" s="153">
        <v>399</v>
      </c>
      <c r="P702" s="155">
        <v>4.8600000000000003</v>
      </c>
      <c r="Q702" s="153">
        <v>226</v>
      </c>
      <c r="R702" s="155">
        <v>2.76</v>
      </c>
      <c r="S702" s="153">
        <v>5985</v>
      </c>
      <c r="T702" s="155">
        <v>72.930000000000007</v>
      </c>
      <c r="U702" s="163">
        <v>2191</v>
      </c>
      <c r="V702" s="163">
        <v>1</v>
      </c>
      <c r="W702" s="164" t="s">
        <v>169</v>
      </c>
    </row>
    <row r="703" spans="1:23" hidden="1" x14ac:dyDescent="0.25">
      <c r="A703" s="152" t="s">
        <v>378</v>
      </c>
      <c r="B703" s="152"/>
      <c r="C703" s="152" t="s">
        <v>293</v>
      </c>
      <c r="D703" s="152" t="s">
        <v>294</v>
      </c>
      <c r="E703" s="152"/>
      <c r="F703" s="162">
        <v>176.459</v>
      </c>
      <c r="G703" s="152"/>
      <c r="H703" s="152" t="s">
        <v>171</v>
      </c>
      <c r="I703" s="152" t="s">
        <v>736</v>
      </c>
      <c r="J703" s="153">
        <v>45000</v>
      </c>
      <c r="K703" s="153">
        <v>8082</v>
      </c>
      <c r="L703" s="155">
        <v>17.96</v>
      </c>
      <c r="M703" s="153">
        <v>2069</v>
      </c>
      <c r="N703" s="155">
        <v>25.6</v>
      </c>
      <c r="O703" s="153">
        <v>265</v>
      </c>
      <c r="P703" s="155">
        <v>3.28</v>
      </c>
      <c r="Q703" s="153">
        <v>105</v>
      </c>
      <c r="R703" s="155">
        <v>1.3</v>
      </c>
      <c r="S703" s="153">
        <v>5642</v>
      </c>
      <c r="T703" s="155">
        <v>69.81</v>
      </c>
      <c r="U703" s="163">
        <v>2059</v>
      </c>
      <c r="V703" s="163">
        <v>1</v>
      </c>
      <c r="W703" s="164" t="s">
        <v>169</v>
      </c>
    </row>
    <row r="704" spans="1:23" hidden="1" x14ac:dyDescent="0.25">
      <c r="A704" s="152" t="s">
        <v>378</v>
      </c>
      <c r="B704" s="152"/>
      <c r="C704" s="152" t="s">
        <v>293</v>
      </c>
      <c r="D704" s="152" t="s">
        <v>294</v>
      </c>
      <c r="E704" s="152"/>
      <c r="F704" s="162">
        <v>186.238</v>
      </c>
      <c r="G704" s="152"/>
      <c r="H704" s="152" t="s">
        <v>171</v>
      </c>
      <c r="I704" s="152" t="s">
        <v>566</v>
      </c>
      <c r="J704" s="153">
        <v>46000</v>
      </c>
      <c r="K704" s="153">
        <v>8262</v>
      </c>
      <c r="L704" s="155">
        <v>17.96</v>
      </c>
      <c r="M704" s="153">
        <v>2115</v>
      </c>
      <c r="N704" s="155">
        <v>25.6</v>
      </c>
      <c r="O704" s="153">
        <v>271</v>
      </c>
      <c r="P704" s="155">
        <v>3.28</v>
      </c>
      <c r="Q704" s="153">
        <v>107</v>
      </c>
      <c r="R704" s="155">
        <v>1.3</v>
      </c>
      <c r="S704" s="153">
        <v>5768</v>
      </c>
      <c r="T704" s="155">
        <v>69.81</v>
      </c>
      <c r="U704" s="163">
        <v>2105</v>
      </c>
      <c r="V704" s="163">
        <v>1</v>
      </c>
      <c r="W704" s="164" t="s">
        <v>169</v>
      </c>
    </row>
    <row r="705" spans="1:23" hidden="1" x14ac:dyDescent="0.25">
      <c r="A705" s="152" t="s">
        <v>737</v>
      </c>
      <c r="B705" s="152"/>
      <c r="C705" s="152" t="s">
        <v>460</v>
      </c>
      <c r="D705" s="152" t="s">
        <v>473</v>
      </c>
      <c r="E705" s="152"/>
      <c r="F705" s="162">
        <v>0</v>
      </c>
      <c r="G705" s="152"/>
      <c r="H705" s="152" t="s">
        <v>167</v>
      </c>
      <c r="I705" s="152" t="s">
        <v>475</v>
      </c>
      <c r="J705" s="153">
        <v>470</v>
      </c>
      <c r="K705" s="153">
        <v>67</v>
      </c>
      <c r="L705" s="155">
        <v>14.17</v>
      </c>
      <c r="M705" s="153">
        <v>20</v>
      </c>
      <c r="N705" s="155">
        <v>29.41</v>
      </c>
      <c r="O705" s="153">
        <v>8</v>
      </c>
      <c r="P705" s="155">
        <v>11.76</v>
      </c>
      <c r="Q705" s="153">
        <v>8</v>
      </c>
      <c r="R705" s="155">
        <v>11.76</v>
      </c>
      <c r="S705" s="153">
        <v>32</v>
      </c>
      <c r="T705" s="155">
        <v>47.06</v>
      </c>
      <c r="U705" s="163">
        <v>14</v>
      </c>
      <c r="V705" s="163">
        <v>0</v>
      </c>
      <c r="W705" s="164" t="s">
        <v>169</v>
      </c>
    </row>
    <row r="706" spans="1:23" hidden="1" x14ac:dyDescent="0.25">
      <c r="A706" s="152" t="s">
        <v>737</v>
      </c>
      <c r="B706" s="152"/>
      <c r="C706" s="152" t="s">
        <v>460</v>
      </c>
      <c r="D706" s="152" t="s">
        <v>469</v>
      </c>
      <c r="E706" s="152"/>
      <c r="F706" s="162">
        <v>7.1459999999999999</v>
      </c>
      <c r="G706" s="152"/>
      <c r="H706" s="152" t="s">
        <v>167</v>
      </c>
      <c r="I706" s="152" t="s">
        <v>738</v>
      </c>
      <c r="J706" s="153">
        <v>810</v>
      </c>
      <c r="K706" s="153">
        <v>59</v>
      </c>
      <c r="L706" s="155">
        <v>7.27</v>
      </c>
      <c r="M706" s="153">
        <v>13</v>
      </c>
      <c r="N706" s="155">
        <v>22.5</v>
      </c>
      <c r="O706" s="153">
        <v>15</v>
      </c>
      <c r="P706" s="155">
        <v>25</v>
      </c>
      <c r="Q706" s="153">
        <v>12</v>
      </c>
      <c r="R706" s="155">
        <v>20</v>
      </c>
      <c r="S706" s="153">
        <v>19</v>
      </c>
      <c r="T706" s="155">
        <v>32.5</v>
      </c>
      <c r="U706" s="163">
        <v>10</v>
      </c>
      <c r="V706" s="163">
        <v>7</v>
      </c>
      <c r="W706" s="164" t="s">
        <v>169</v>
      </c>
    </row>
    <row r="707" spans="1:23" hidden="1" x14ac:dyDescent="0.25">
      <c r="A707" s="152" t="s">
        <v>737</v>
      </c>
      <c r="B707" s="152"/>
      <c r="C707" s="152" t="s">
        <v>460</v>
      </c>
      <c r="D707" s="152" t="s">
        <v>469</v>
      </c>
      <c r="E707" s="152"/>
      <c r="F707" s="162">
        <v>31.867000000000001</v>
      </c>
      <c r="G707" s="152"/>
      <c r="H707" s="152" t="s">
        <v>171</v>
      </c>
      <c r="I707" s="152" t="s">
        <v>739</v>
      </c>
      <c r="J707" s="153">
        <v>10600</v>
      </c>
      <c r="K707" s="153">
        <v>1206</v>
      </c>
      <c r="L707" s="155">
        <v>11.38</v>
      </c>
      <c r="M707" s="153">
        <v>384</v>
      </c>
      <c r="N707" s="155">
        <v>31.85</v>
      </c>
      <c r="O707" s="153">
        <v>123</v>
      </c>
      <c r="P707" s="155">
        <v>10.19</v>
      </c>
      <c r="Q707" s="153">
        <v>85</v>
      </c>
      <c r="R707" s="155">
        <v>7.01</v>
      </c>
      <c r="S707" s="153">
        <v>615</v>
      </c>
      <c r="T707" s="155">
        <v>50.96</v>
      </c>
      <c r="U707" s="163">
        <v>249</v>
      </c>
      <c r="V707" s="163">
        <v>0</v>
      </c>
      <c r="W707" s="164" t="s">
        <v>169</v>
      </c>
    </row>
    <row r="708" spans="1:23" hidden="1" x14ac:dyDescent="0.25">
      <c r="A708" s="152" t="s">
        <v>737</v>
      </c>
      <c r="B708" s="152"/>
      <c r="C708" s="152" t="s">
        <v>460</v>
      </c>
      <c r="D708" s="152" t="s">
        <v>469</v>
      </c>
      <c r="E708" s="152"/>
      <c r="F708" s="162">
        <v>32.225999999999999</v>
      </c>
      <c r="G708" s="152"/>
      <c r="H708" s="152" t="s">
        <v>167</v>
      </c>
      <c r="I708" s="152" t="s">
        <v>739</v>
      </c>
      <c r="J708" s="153">
        <v>8800</v>
      </c>
      <c r="K708" s="153">
        <v>880</v>
      </c>
      <c r="L708" s="155">
        <v>10</v>
      </c>
      <c r="M708" s="153">
        <v>251</v>
      </c>
      <c r="N708" s="155">
        <v>28.57</v>
      </c>
      <c r="O708" s="153">
        <v>102</v>
      </c>
      <c r="P708" s="155">
        <v>11.61</v>
      </c>
      <c r="Q708" s="153">
        <v>55</v>
      </c>
      <c r="R708" s="155">
        <v>6.25</v>
      </c>
      <c r="S708" s="153">
        <v>471</v>
      </c>
      <c r="T708" s="155">
        <v>53.57</v>
      </c>
      <c r="U708" s="163">
        <v>189</v>
      </c>
      <c r="V708" s="163">
        <v>0</v>
      </c>
      <c r="W708" s="164" t="s">
        <v>169</v>
      </c>
    </row>
    <row r="709" spans="1:23" hidden="1" x14ac:dyDescent="0.25">
      <c r="A709" s="152" t="s">
        <v>737</v>
      </c>
      <c r="B709" s="152"/>
      <c r="C709" s="152" t="s">
        <v>460</v>
      </c>
      <c r="D709" s="152" t="s">
        <v>469</v>
      </c>
      <c r="E709" s="152"/>
      <c r="F709" s="162">
        <v>40.57</v>
      </c>
      <c r="G709" s="152"/>
      <c r="H709" s="152" t="s">
        <v>171</v>
      </c>
      <c r="I709" s="152" t="s">
        <v>740</v>
      </c>
      <c r="J709" s="153">
        <v>11700</v>
      </c>
      <c r="K709" s="153">
        <v>1020</v>
      </c>
      <c r="L709" s="155">
        <v>8.7200000000000006</v>
      </c>
      <c r="M709" s="153">
        <v>340</v>
      </c>
      <c r="N709" s="155">
        <v>33.33</v>
      </c>
      <c r="O709" s="153">
        <v>136</v>
      </c>
      <c r="P709" s="155">
        <v>13.33</v>
      </c>
      <c r="Q709" s="153">
        <v>109</v>
      </c>
      <c r="R709" s="155">
        <v>10.67</v>
      </c>
      <c r="S709" s="153">
        <v>435</v>
      </c>
      <c r="T709" s="155">
        <v>42.67</v>
      </c>
      <c r="U709" s="163">
        <v>191</v>
      </c>
      <c r="V709" s="163">
        <v>0</v>
      </c>
      <c r="W709" s="164" t="s">
        <v>169</v>
      </c>
    </row>
    <row r="710" spans="1:23" hidden="1" x14ac:dyDescent="0.25">
      <c r="A710" s="152" t="s">
        <v>737</v>
      </c>
      <c r="B710" s="152"/>
      <c r="C710" s="152" t="s">
        <v>460</v>
      </c>
      <c r="D710" s="152" t="s">
        <v>469</v>
      </c>
      <c r="E710" s="152" t="s">
        <v>166</v>
      </c>
      <c r="F710" s="162">
        <v>40.57</v>
      </c>
      <c r="G710" s="152"/>
      <c r="H710" s="152" t="s">
        <v>167</v>
      </c>
      <c r="I710" s="152" t="s">
        <v>740</v>
      </c>
      <c r="J710" s="153">
        <v>8100</v>
      </c>
      <c r="K710" s="153">
        <v>866</v>
      </c>
      <c r="L710" s="155">
        <v>10.69</v>
      </c>
      <c r="M710" s="153">
        <v>299</v>
      </c>
      <c r="N710" s="155">
        <v>34.53</v>
      </c>
      <c r="O710" s="153">
        <v>125</v>
      </c>
      <c r="P710" s="155">
        <v>14.39</v>
      </c>
      <c r="Q710" s="153">
        <v>69</v>
      </c>
      <c r="R710" s="155">
        <v>7.91</v>
      </c>
      <c r="S710" s="153">
        <v>374</v>
      </c>
      <c r="T710" s="155">
        <v>43.17</v>
      </c>
      <c r="U710" s="163">
        <v>161</v>
      </c>
      <c r="V710" s="163">
        <v>0</v>
      </c>
      <c r="W710" s="164" t="s">
        <v>169</v>
      </c>
    </row>
    <row r="711" spans="1:23" hidden="1" x14ac:dyDescent="0.25">
      <c r="A711" s="152" t="s">
        <v>737</v>
      </c>
      <c r="B711" s="152"/>
      <c r="C711" s="152" t="s">
        <v>460</v>
      </c>
      <c r="D711" s="152" t="s">
        <v>469</v>
      </c>
      <c r="E711" s="152" t="s">
        <v>166</v>
      </c>
      <c r="F711" s="162">
        <v>43.42</v>
      </c>
      <c r="G711" s="152"/>
      <c r="H711" s="152" t="s">
        <v>171</v>
      </c>
      <c r="I711" s="152" t="s">
        <v>741</v>
      </c>
      <c r="J711" s="153">
        <v>5600</v>
      </c>
      <c r="K711" s="153">
        <v>717</v>
      </c>
      <c r="L711" s="155">
        <v>12.8</v>
      </c>
      <c r="M711" s="153">
        <v>194</v>
      </c>
      <c r="N711" s="155">
        <v>27.08</v>
      </c>
      <c r="O711" s="153">
        <v>90</v>
      </c>
      <c r="P711" s="155">
        <v>12.5</v>
      </c>
      <c r="Q711" s="153">
        <v>45</v>
      </c>
      <c r="R711" s="155">
        <v>6.25</v>
      </c>
      <c r="S711" s="153">
        <v>388</v>
      </c>
      <c r="T711" s="155">
        <v>54.17</v>
      </c>
      <c r="U711" s="163">
        <v>156</v>
      </c>
      <c r="V711" s="163">
        <v>0</v>
      </c>
      <c r="W711" s="164" t="s">
        <v>169</v>
      </c>
    </row>
    <row r="712" spans="1:23" hidden="1" x14ac:dyDescent="0.25">
      <c r="A712" s="152" t="s">
        <v>737</v>
      </c>
      <c r="B712" s="152"/>
      <c r="C712" s="152" t="s">
        <v>460</v>
      </c>
      <c r="D712" s="152" t="s">
        <v>461</v>
      </c>
      <c r="E712" s="152" t="s">
        <v>234</v>
      </c>
      <c r="F712" s="162">
        <v>1.7529999999999999</v>
      </c>
      <c r="G712" s="152"/>
      <c r="H712" s="152" t="s">
        <v>167</v>
      </c>
      <c r="I712" s="152" t="s">
        <v>742</v>
      </c>
      <c r="J712" s="153">
        <v>43500</v>
      </c>
      <c r="K712" s="153">
        <v>3915</v>
      </c>
      <c r="L712" s="155">
        <v>9</v>
      </c>
      <c r="M712" s="153">
        <v>1221</v>
      </c>
      <c r="N712" s="155">
        <v>31.2</v>
      </c>
      <c r="O712" s="153">
        <v>1096</v>
      </c>
      <c r="P712" s="155">
        <v>28</v>
      </c>
      <c r="Q712" s="153">
        <v>470</v>
      </c>
      <c r="R712" s="155">
        <v>12</v>
      </c>
      <c r="S712" s="153">
        <v>1128</v>
      </c>
      <c r="T712" s="155">
        <v>28.8</v>
      </c>
      <c r="U712" s="163">
        <v>602</v>
      </c>
      <c r="V712" s="163">
        <v>96</v>
      </c>
      <c r="W712" s="164" t="s">
        <v>169</v>
      </c>
    </row>
    <row r="713" spans="1:23" hidden="1" x14ac:dyDescent="0.25">
      <c r="A713" s="152" t="s">
        <v>737</v>
      </c>
      <c r="B713" s="152"/>
      <c r="C713" s="152" t="s">
        <v>460</v>
      </c>
      <c r="D713" s="152" t="s">
        <v>461</v>
      </c>
      <c r="E713" s="152" t="s">
        <v>166</v>
      </c>
      <c r="F713" s="162">
        <v>11.474</v>
      </c>
      <c r="G713" s="152"/>
      <c r="H713" s="152" t="s">
        <v>171</v>
      </c>
      <c r="I713" s="152" t="s">
        <v>743</v>
      </c>
      <c r="J713" s="153">
        <v>9300</v>
      </c>
      <c r="K713" s="153">
        <v>837</v>
      </c>
      <c r="L713" s="155">
        <v>9</v>
      </c>
      <c r="M713" s="153">
        <v>261</v>
      </c>
      <c r="N713" s="155">
        <v>31.2</v>
      </c>
      <c r="O713" s="153">
        <v>234</v>
      </c>
      <c r="P713" s="155">
        <v>28</v>
      </c>
      <c r="Q713" s="153">
        <v>100</v>
      </c>
      <c r="R713" s="155">
        <v>11.9</v>
      </c>
      <c r="S713" s="153">
        <v>242</v>
      </c>
      <c r="T713" s="155">
        <v>28.9</v>
      </c>
      <c r="U713" s="163">
        <v>129</v>
      </c>
      <c r="V713" s="163">
        <v>96</v>
      </c>
      <c r="W713" s="164" t="s">
        <v>169</v>
      </c>
    </row>
    <row r="714" spans="1:23" hidden="1" x14ac:dyDescent="0.25">
      <c r="A714" s="152" t="s">
        <v>737</v>
      </c>
      <c r="B714" s="152"/>
      <c r="C714" s="152" t="s">
        <v>460</v>
      </c>
      <c r="D714" s="152" t="s">
        <v>461</v>
      </c>
      <c r="E714" s="152" t="s">
        <v>166</v>
      </c>
      <c r="F714" s="162">
        <v>16.805</v>
      </c>
      <c r="G714" s="152"/>
      <c r="H714" s="152" t="s">
        <v>167</v>
      </c>
      <c r="I714" s="152" t="s">
        <v>744</v>
      </c>
      <c r="J714" s="153">
        <v>11900</v>
      </c>
      <c r="K714" s="153">
        <v>536</v>
      </c>
      <c r="L714" s="155">
        <v>4.5</v>
      </c>
      <c r="M714" s="153">
        <v>248</v>
      </c>
      <c r="N714" s="155">
        <v>46.3</v>
      </c>
      <c r="O714" s="153">
        <v>81</v>
      </c>
      <c r="P714" s="155">
        <v>15.1</v>
      </c>
      <c r="Q714" s="153">
        <v>65</v>
      </c>
      <c r="R714" s="155">
        <v>12.1</v>
      </c>
      <c r="S714" s="153">
        <v>142</v>
      </c>
      <c r="T714" s="155">
        <v>26.5</v>
      </c>
      <c r="U714" s="163">
        <v>75</v>
      </c>
      <c r="V714" s="163">
        <v>96</v>
      </c>
      <c r="W714" s="164" t="s">
        <v>169</v>
      </c>
    </row>
    <row r="715" spans="1:23" hidden="1" x14ac:dyDescent="0.25">
      <c r="A715" s="152" t="s">
        <v>737</v>
      </c>
      <c r="B715" s="152"/>
      <c r="C715" s="152" t="s">
        <v>336</v>
      </c>
      <c r="D715" s="152" t="s">
        <v>745</v>
      </c>
      <c r="E715" s="152"/>
      <c r="F715" s="162">
        <v>9.093</v>
      </c>
      <c r="G715" s="152"/>
      <c r="H715" s="152" t="s">
        <v>171</v>
      </c>
      <c r="I715" s="152" t="s">
        <v>746</v>
      </c>
      <c r="J715" s="153">
        <v>9600</v>
      </c>
      <c r="K715" s="153">
        <v>740</v>
      </c>
      <c r="L715" s="155">
        <v>7.71</v>
      </c>
      <c r="M715" s="153">
        <v>232</v>
      </c>
      <c r="N715" s="155">
        <v>31.4</v>
      </c>
      <c r="O715" s="153">
        <v>160</v>
      </c>
      <c r="P715" s="155">
        <v>21.6</v>
      </c>
      <c r="Q715" s="153">
        <v>36</v>
      </c>
      <c r="R715" s="155">
        <v>4.8</v>
      </c>
      <c r="S715" s="153">
        <v>312</v>
      </c>
      <c r="T715" s="155">
        <v>42.2</v>
      </c>
      <c r="U715" s="163">
        <v>136</v>
      </c>
      <c r="V715" s="163">
        <v>97</v>
      </c>
      <c r="W715" s="164" t="s">
        <v>169</v>
      </c>
    </row>
    <row r="716" spans="1:23" hidden="1" x14ac:dyDescent="0.25">
      <c r="A716" s="152" t="s">
        <v>737</v>
      </c>
      <c r="B716" s="152"/>
      <c r="C716" s="152" t="s">
        <v>336</v>
      </c>
      <c r="D716" s="152" t="s">
        <v>745</v>
      </c>
      <c r="E716" s="152"/>
      <c r="F716" s="162">
        <v>9.3729999999999993</v>
      </c>
      <c r="G716" s="152"/>
      <c r="H716" s="152" t="s">
        <v>171</v>
      </c>
      <c r="I716" s="152" t="s">
        <v>747</v>
      </c>
      <c r="J716" s="153">
        <v>10200</v>
      </c>
      <c r="K716" s="153">
        <v>775</v>
      </c>
      <c r="L716" s="155">
        <v>7.6</v>
      </c>
      <c r="M716" s="153">
        <v>243</v>
      </c>
      <c r="N716" s="155">
        <v>31.4</v>
      </c>
      <c r="O716" s="153">
        <v>168</v>
      </c>
      <c r="P716" s="155">
        <v>21.7</v>
      </c>
      <c r="Q716" s="153">
        <v>36</v>
      </c>
      <c r="R716" s="155">
        <v>4.7</v>
      </c>
      <c r="S716" s="153">
        <v>327</v>
      </c>
      <c r="T716" s="155">
        <v>42.2</v>
      </c>
      <c r="U716" s="163">
        <v>142</v>
      </c>
      <c r="V716" s="163">
        <v>97</v>
      </c>
      <c r="W716" s="164" t="s">
        <v>169</v>
      </c>
    </row>
    <row r="717" spans="1:23" hidden="1" x14ac:dyDescent="0.25">
      <c r="A717" s="152" t="s">
        <v>748</v>
      </c>
      <c r="B717" s="152"/>
      <c r="C717" s="152" t="s">
        <v>202</v>
      </c>
      <c r="D717" s="152" t="s">
        <v>237</v>
      </c>
      <c r="E717" s="152"/>
      <c r="F717" s="162">
        <v>0</v>
      </c>
      <c r="G717" s="152"/>
      <c r="H717" s="152" t="s">
        <v>167</v>
      </c>
      <c r="I717" s="152" t="s">
        <v>597</v>
      </c>
      <c r="J717" s="153">
        <v>71000</v>
      </c>
      <c r="K717" s="153">
        <v>2130</v>
      </c>
      <c r="L717" s="155">
        <v>3</v>
      </c>
      <c r="M717" s="153">
        <v>1150</v>
      </c>
      <c r="N717" s="155">
        <v>54</v>
      </c>
      <c r="O717" s="153">
        <v>277</v>
      </c>
      <c r="P717" s="155">
        <v>13</v>
      </c>
      <c r="Q717" s="153">
        <v>64</v>
      </c>
      <c r="R717" s="155">
        <v>3</v>
      </c>
      <c r="S717" s="153">
        <v>639</v>
      </c>
      <c r="T717" s="155">
        <v>30</v>
      </c>
      <c r="U717" s="163">
        <v>296</v>
      </c>
      <c r="V717" s="163">
        <v>15</v>
      </c>
      <c r="W717" s="164" t="s">
        <v>169</v>
      </c>
    </row>
    <row r="718" spans="1:23" hidden="1" x14ac:dyDescent="0.25">
      <c r="A718" s="152" t="s">
        <v>748</v>
      </c>
      <c r="B718" s="152"/>
      <c r="C718" s="152" t="s">
        <v>244</v>
      </c>
      <c r="D718" s="152" t="s">
        <v>601</v>
      </c>
      <c r="E718" s="152"/>
      <c r="F718" s="162">
        <v>0.108</v>
      </c>
      <c r="G718" s="152"/>
      <c r="H718" s="152" t="s">
        <v>171</v>
      </c>
      <c r="I718" s="152" t="s">
        <v>749</v>
      </c>
      <c r="J718" s="153">
        <v>52000</v>
      </c>
      <c r="K718" s="153">
        <v>1602</v>
      </c>
      <c r="L718" s="155">
        <v>3.08</v>
      </c>
      <c r="M718" s="153">
        <v>778</v>
      </c>
      <c r="N718" s="155">
        <v>48.54</v>
      </c>
      <c r="O718" s="153">
        <v>132</v>
      </c>
      <c r="P718" s="155">
        <v>8.27</v>
      </c>
      <c r="Q718" s="153">
        <v>45</v>
      </c>
      <c r="R718" s="155">
        <v>2.81</v>
      </c>
      <c r="S718" s="153">
        <v>647</v>
      </c>
      <c r="T718" s="155">
        <v>40.380000000000003</v>
      </c>
      <c r="U718" s="163">
        <v>269</v>
      </c>
      <c r="V718" s="163">
        <v>4</v>
      </c>
      <c r="W718" s="164" t="s">
        <v>179</v>
      </c>
    </row>
    <row r="719" spans="1:23" hidden="1" x14ac:dyDescent="0.25">
      <c r="A719" s="152" t="s">
        <v>748</v>
      </c>
      <c r="B719" s="152"/>
      <c r="C719" s="152" t="s">
        <v>244</v>
      </c>
      <c r="D719" s="152" t="s">
        <v>601</v>
      </c>
      <c r="E719" s="152"/>
      <c r="F719" s="162">
        <v>0.108</v>
      </c>
      <c r="G719" s="152"/>
      <c r="H719" s="152" t="s">
        <v>167</v>
      </c>
      <c r="I719" s="152" t="s">
        <v>749</v>
      </c>
      <c r="J719" s="153">
        <v>55000</v>
      </c>
      <c r="K719" s="153">
        <v>1661</v>
      </c>
      <c r="L719" s="155">
        <v>3.02</v>
      </c>
      <c r="M719" s="153">
        <v>807</v>
      </c>
      <c r="N719" s="155">
        <v>48.59</v>
      </c>
      <c r="O719" s="153">
        <v>135</v>
      </c>
      <c r="P719" s="155">
        <v>8.1199999999999992</v>
      </c>
      <c r="Q719" s="153">
        <v>49</v>
      </c>
      <c r="R719" s="155">
        <v>2.98</v>
      </c>
      <c r="S719" s="153">
        <v>670</v>
      </c>
      <c r="T719" s="155">
        <v>40.31</v>
      </c>
      <c r="U719" s="163">
        <v>279</v>
      </c>
      <c r="V719" s="163">
        <v>4</v>
      </c>
      <c r="W719" s="164" t="s">
        <v>179</v>
      </c>
    </row>
    <row r="720" spans="1:23" hidden="1" x14ac:dyDescent="0.25">
      <c r="A720" s="152" t="s">
        <v>748</v>
      </c>
      <c r="B720" s="152"/>
      <c r="C720" s="152" t="s">
        <v>244</v>
      </c>
      <c r="D720" s="152" t="s">
        <v>601</v>
      </c>
      <c r="E720" s="152"/>
      <c r="F720" s="162">
        <v>4.0599999999999996</v>
      </c>
      <c r="G720" s="152"/>
      <c r="H720" s="152" t="s">
        <v>171</v>
      </c>
      <c r="I720" s="152" t="s">
        <v>750</v>
      </c>
      <c r="J720" s="153">
        <v>55000</v>
      </c>
      <c r="K720" s="153">
        <v>1865</v>
      </c>
      <c r="L720" s="155">
        <v>3.39</v>
      </c>
      <c r="M720" s="153">
        <v>720</v>
      </c>
      <c r="N720" s="155">
        <v>38.630000000000003</v>
      </c>
      <c r="O720" s="153">
        <v>173</v>
      </c>
      <c r="P720" s="155">
        <v>9.2899999999999991</v>
      </c>
      <c r="Q720" s="153">
        <v>41</v>
      </c>
      <c r="R720" s="155">
        <v>2.19</v>
      </c>
      <c r="S720" s="153">
        <v>930</v>
      </c>
      <c r="T720" s="155">
        <v>49.89</v>
      </c>
      <c r="U720" s="163">
        <v>368</v>
      </c>
      <c r="V720" s="163">
        <v>1</v>
      </c>
      <c r="W720" s="164" t="s">
        <v>179</v>
      </c>
    </row>
    <row r="721" spans="1:23" hidden="1" x14ac:dyDescent="0.25">
      <c r="A721" s="152" t="s">
        <v>748</v>
      </c>
      <c r="B721" s="152"/>
      <c r="C721" s="152" t="s">
        <v>244</v>
      </c>
      <c r="D721" s="152" t="s">
        <v>601</v>
      </c>
      <c r="E721" s="152"/>
      <c r="F721" s="162">
        <v>7.0730000000000004</v>
      </c>
      <c r="G721" s="152"/>
      <c r="H721" s="152" t="s">
        <v>167</v>
      </c>
      <c r="I721" s="152" t="s">
        <v>751</v>
      </c>
      <c r="J721" s="153">
        <v>83000</v>
      </c>
      <c r="K721" s="153">
        <v>4631</v>
      </c>
      <c r="L721" s="155">
        <v>5.58</v>
      </c>
      <c r="M721" s="153">
        <v>3760</v>
      </c>
      <c r="N721" s="155">
        <v>81.2</v>
      </c>
      <c r="O721" s="153">
        <v>267</v>
      </c>
      <c r="P721" s="155">
        <v>5.76</v>
      </c>
      <c r="Q721" s="153">
        <v>113</v>
      </c>
      <c r="R721" s="155">
        <v>2.44</v>
      </c>
      <c r="S721" s="153">
        <v>491</v>
      </c>
      <c r="T721" s="155">
        <v>10.6</v>
      </c>
      <c r="U721" s="163">
        <v>342</v>
      </c>
      <c r="V721" s="163">
        <v>22</v>
      </c>
      <c r="W721" s="164" t="s">
        <v>179</v>
      </c>
    </row>
    <row r="722" spans="1:23" hidden="1" x14ac:dyDescent="0.25">
      <c r="A722" s="152" t="s">
        <v>752</v>
      </c>
      <c r="B722" s="152"/>
      <c r="C722" s="152" t="s">
        <v>293</v>
      </c>
      <c r="D722" s="152" t="s">
        <v>294</v>
      </c>
      <c r="E722" s="152" t="s">
        <v>234</v>
      </c>
      <c r="F722" s="162">
        <v>6.1790000000000003</v>
      </c>
      <c r="G722" s="152"/>
      <c r="H722" s="152" t="s">
        <v>167</v>
      </c>
      <c r="I722" s="152" t="s">
        <v>753</v>
      </c>
      <c r="J722" s="153">
        <v>28000</v>
      </c>
      <c r="K722" s="153">
        <v>2968</v>
      </c>
      <c r="L722" s="155">
        <v>10.6</v>
      </c>
      <c r="M722" s="153">
        <v>1997</v>
      </c>
      <c r="N722" s="155">
        <v>67.3</v>
      </c>
      <c r="O722" s="153">
        <v>33</v>
      </c>
      <c r="P722" s="155">
        <v>1.1000000000000001</v>
      </c>
      <c r="Q722" s="153">
        <v>181</v>
      </c>
      <c r="R722" s="155">
        <v>6.1</v>
      </c>
      <c r="S722" s="153">
        <v>757</v>
      </c>
      <c r="T722" s="155">
        <v>25.5</v>
      </c>
      <c r="U722" s="163">
        <v>361</v>
      </c>
      <c r="V722" s="163">
        <v>84</v>
      </c>
      <c r="W722" s="164" t="s">
        <v>169</v>
      </c>
    </row>
    <row r="723" spans="1:23" hidden="1" x14ac:dyDescent="0.25">
      <c r="A723" s="152" t="s">
        <v>752</v>
      </c>
      <c r="B723" s="152"/>
      <c r="C723" s="152" t="s">
        <v>293</v>
      </c>
      <c r="D723" s="152" t="s">
        <v>294</v>
      </c>
      <c r="E723" s="152" t="s">
        <v>234</v>
      </c>
      <c r="F723" s="162">
        <v>7.548</v>
      </c>
      <c r="G723" s="152"/>
      <c r="H723" s="152" t="s">
        <v>167</v>
      </c>
      <c r="I723" s="152" t="s">
        <v>754</v>
      </c>
      <c r="J723" s="153">
        <v>17200</v>
      </c>
      <c r="K723" s="153">
        <v>1445</v>
      </c>
      <c r="L723" s="155">
        <v>8.4</v>
      </c>
      <c r="M723" s="153">
        <v>1160</v>
      </c>
      <c r="N723" s="155">
        <v>80.3</v>
      </c>
      <c r="O723" s="153">
        <v>14</v>
      </c>
      <c r="P723" s="155">
        <v>1</v>
      </c>
      <c r="Q723" s="153">
        <v>87</v>
      </c>
      <c r="R723" s="155">
        <v>6</v>
      </c>
      <c r="S723" s="153">
        <v>184</v>
      </c>
      <c r="T723" s="155">
        <v>12.7</v>
      </c>
      <c r="U723" s="163">
        <v>118</v>
      </c>
      <c r="V723" s="163">
        <v>84</v>
      </c>
      <c r="W723" s="164" t="s">
        <v>169</v>
      </c>
    </row>
    <row r="724" spans="1:23" hidden="1" x14ac:dyDescent="0.25">
      <c r="A724" s="152" t="s">
        <v>752</v>
      </c>
      <c r="B724" s="152"/>
      <c r="C724" s="152" t="s">
        <v>293</v>
      </c>
      <c r="D724" s="152" t="s">
        <v>294</v>
      </c>
      <c r="E724" s="152" t="s">
        <v>234</v>
      </c>
      <c r="F724" s="162">
        <v>8.2639999999999993</v>
      </c>
      <c r="G724" s="152"/>
      <c r="H724" s="152" t="s">
        <v>167</v>
      </c>
      <c r="I724" s="152" t="s">
        <v>755</v>
      </c>
      <c r="J724" s="153">
        <v>16000</v>
      </c>
      <c r="K724" s="153">
        <v>1632</v>
      </c>
      <c r="L724" s="155">
        <v>10.199999999999999</v>
      </c>
      <c r="M724" s="153">
        <v>1322</v>
      </c>
      <c r="N724" s="155">
        <v>81</v>
      </c>
      <c r="O724" s="153">
        <v>16</v>
      </c>
      <c r="P724" s="155">
        <v>1</v>
      </c>
      <c r="Q724" s="153">
        <v>95</v>
      </c>
      <c r="R724" s="155">
        <v>5.8</v>
      </c>
      <c r="S724" s="153">
        <v>199</v>
      </c>
      <c r="T724" s="155">
        <v>12.2</v>
      </c>
      <c r="U724" s="163">
        <v>130</v>
      </c>
      <c r="V724" s="163">
        <v>84</v>
      </c>
      <c r="W724" s="164" t="s">
        <v>169</v>
      </c>
    </row>
    <row r="725" spans="1:23" hidden="1" x14ac:dyDescent="0.25">
      <c r="A725" s="152" t="s">
        <v>752</v>
      </c>
      <c r="B725" s="152"/>
      <c r="C725" s="152" t="s">
        <v>293</v>
      </c>
      <c r="D725" s="152" t="s">
        <v>294</v>
      </c>
      <c r="E725" s="152"/>
      <c r="F725" s="162">
        <v>9.15</v>
      </c>
      <c r="G725" s="152"/>
      <c r="H725" s="152" t="s">
        <v>167</v>
      </c>
      <c r="I725" s="152" t="s">
        <v>756</v>
      </c>
      <c r="J725" s="153">
        <v>16000</v>
      </c>
      <c r="K725" s="153">
        <v>1632</v>
      </c>
      <c r="L725" s="155">
        <v>10.199999999999999</v>
      </c>
      <c r="M725" s="153">
        <v>1335</v>
      </c>
      <c r="N725" s="155">
        <v>81.8</v>
      </c>
      <c r="O725" s="153">
        <v>16</v>
      </c>
      <c r="P725" s="155">
        <v>1</v>
      </c>
      <c r="Q725" s="153">
        <v>95</v>
      </c>
      <c r="R725" s="155">
        <v>5.8</v>
      </c>
      <c r="S725" s="153">
        <v>186</v>
      </c>
      <c r="T725" s="155">
        <v>11.4</v>
      </c>
      <c r="U725" s="163">
        <v>126</v>
      </c>
      <c r="V725" s="163">
        <v>84</v>
      </c>
      <c r="W725" s="164" t="s">
        <v>169</v>
      </c>
    </row>
    <row r="726" spans="1:23" hidden="1" x14ac:dyDescent="0.25">
      <c r="A726" s="152" t="s">
        <v>752</v>
      </c>
      <c r="B726" s="152"/>
      <c r="C726" s="152" t="s">
        <v>293</v>
      </c>
      <c r="D726" s="152" t="s">
        <v>294</v>
      </c>
      <c r="E726" s="152" t="s">
        <v>166</v>
      </c>
      <c r="F726" s="162">
        <v>17.731999999999999</v>
      </c>
      <c r="G726" s="152"/>
      <c r="H726" s="152" t="s">
        <v>171</v>
      </c>
      <c r="I726" s="152" t="s">
        <v>757</v>
      </c>
      <c r="J726" s="153">
        <v>16000</v>
      </c>
      <c r="K726" s="153">
        <v>2096</v>
      </c>
      <c r="L726" s="155">
        <v>13.1</v>
      </c>
      <c r="M726" s="153">
        <v>1715</v>
      </c>
      <c r="N726" s="155">
        <v>81.8</v>
      </c>
      <c r="O726" s="153">
        <v>21</v>
      </c>
      <c r="P726" s="155">
        <v>1</v>
      </c>
      <c r="Q726" s="153">
        <v>122</v>
      </c>
      <c r="R726" s="155">
        <v>5.8</v>
      </c>
      <c r="S726" s="153">
        <v>239</v>
      </c>
      <c r="T726" s="155">
        <v>11.4</v>
      </c>
      <c r="U726" s="163">
        <v>162</v>
      </c>
      <c r="V726" s="163">
        <v>84</v>
      </c>
      <c r="W726" s="164" t="s">
        <v>179</v>
      </c>
    </row>
    <row r="727" spans="1:23" hidden="1" x14ac:dyDescent="0.25">
      <c r="A727" s="152" t="s">
        <v>752</v>
      </c>
      <c r="B727" s="152"/>
      <c r="C727" s="152" t="s">
        <v>293</v>
      </c>
      <c r="D727" s="152" t="s">
        <v>294</v>
      </c>
      <c r="E727" s="152" t="s">
        <v>166</v>
      </c>
      <c r="F727" s="162">
        <v>17.731999999999999</v>
      </c>
      <c r="G727" s="152"/>
      <c r="H727" s="152" t="s">
        <v>167</v>
      </c>
      <c r="I727" s="152" t="s">
        <v>757</v>
      </c>
      <c r="J727" s="153">
        <v>9000</v>
      </c>
      <c r="K727" s="153">
        <v>2052</v>
      </c>
      <c r="L727" s="155">
        <v>22.8</v>
      </c>
      <c r="M727" s="153">
        <v>1798</v>
      </c>
      <c r="N727" s="155">
        <v>87.6</v>
      </c>
      <c r="O727" s="153">
        <v>14</v>
      </c>
      <c r="P727" s="155">
        <v>0.7</v>
      </c>
      <c r="Q727" s="153">
        <v>90</v>
      </c>
      <c r="R727" s="155">
        <v>4.4000000000000004</v>
      </c>
      <c r="S727" s="153">
        <v>150</v>
      </c>
      <c r="T727" s="155">
        <v>7.3</v>
      </c>
      <c r="U727" s="163">
        <v>129</v>
      </c>
      <c r="V727" s="163">
        <v>84</v>
      </c>
      <c r="W727" s="164" t="s">
        <v>169</v>
      </c>
    </row>
    <row r="728" spans="1:23" hidden="1" x14ac:dyDescent="0.25">
      <c r="A728" s="152" t="s">
        <v>752</v>
      </c>
      <c r="B728" s="152"/>
      <c r="C728" s="152" t="s">
        <v>293</v>
      </c>
      <c r="D728" s="152" t="s">
        <v>294</v>
      </c>
      <c r="E728" s="152"/>
      <c r="F728" s="162">
        <v>20.611999999999998</v>
      </c>
      <c r="G728" s="152"/>
      <c r="H728" s="152" t="s">
        <v>167</v>
      </c>
      <c r="I728" s="152" t="s">
        <v>758</v>
      </c>
      <c r="J728" s="153">
        <v>10500</v>
      </c>
      <c r="K728" s="153">
        <v>1911</v>
      </c>
      <c r="L728" s="155">
        <v>18.2</v>
      </c>
      <c r="M728" s="153">
        <v>1674</v>
      </c>
      <c r="N728" s="155">
        <v>87.6</v>
      </c>
      <c r="O728" s="153">
        <v>13</v>
      </c>
      <c r="P728" s="155">
        <v>0.7</v>
      </c>
      <c r="Q728" s="153">
        <v>84</v>
      </c>
      <c r="R728" s="155">
        <v>4.4000000000000004</v>
      </c>
      <c r="S728" s="153">
        <v>140</v>
      </c>
      <c r="T728" s="155">
        <v>7.3</v>
      </c>
      <c r="U728" s="163">
        <v>120</v>
      </c>
      <c r="V728" s="163">
        <v>84</v>
      </c>
      <c r="W728" s="164" t="s">
        <v>169</v>
      </c>
    </row>
    <row r="729" spans="1:23" hidden="1" x14ac:dyDescent="0.25">
      <c r="A729" s="152" t="s">
        <v>752</v>
      </c>
      <c r="B729" s="152"/>
      <c r="C729" s="152" t="s">
        <v>293</v>
      </c>
      <c r="D729" s="152" t="s">
        <v>294</v>
      </c>
      <c r="E729" s="152"/>
      <c r="F729" s="162">
        <v>24.712</v>
      </c>
      <c r="G729" s="152"/>
      <c r="H729" s="152" t="s">
        <v>167</v>
      </c>
      <c r="I729" s="152" t="s">
        <v>759</v>
      </c>
      <c r="J729" s="153">
        <v>5500</v>
      </c>
      <c r="K729" s="153">
        <v>721</v>
      </c>
      <c r="L729" s="155">
        <v>13.1</v>
      </c>
      <c r="M729" s="153">
        <v>632</v>
      </c>
      <c r="N729" s="155">
        <v>87.6</v>
      </c>
      <c r="O729" s="153">
        <v>6</v>
      </c>
      <c r="P729" s="155">
        <v>0.9</v>
      </c>
      <c r="Q729" s="153">
        <v>42</v>
      </c>
      <c r="R729" s="155">
        <v>5.8</v>
      </c>
      <c r="S729" s="153">
        <v>41</v>
      </c>
      <c r="T729" s="155">
        <v>5.7</v>
      </c>
      <c r="U729" s="163">
        <v>43</v>
      </c>
      <c r="V729" s="163">
        <v>84</v>
      </c>
      <c r="W729" s="164" t="s">
        <v>169</v>
      </c>
    </row>
    <row r="730" spans="1:23" hidden="1" x14ac:dyDescent="0.25">
      <c r="A730" s="152" t="s">
        <v>752</v>
      </c>
      <c r="B730" s="152"/>
      <c r="C730" s="152" t="s">
        <v>293</v>
      </c>
      <c r="D730" s="152" t="s">
        <v>294</v>
      </c>
      <c r="E730" s="152"/>
      <c r="F730" s="162">
        <v>24.712</v>
      </c>
      <c r="G730" s="152"/>
      <c r="H730" s="152" t="s">
        <v>171</v>
      </c>
      <c r="I730" s="152" t="s">
        <v>759</v>
      </c>
      <c r="J730" s="153">
        <v>12000</v>
      </c>
      <c r="K730" s="153">
        <v>2076</v>
      </c>
      <c r="L730" s="155">
        <v>17.3</v>
      </c>
      <c r="M730" s="153">
        <v>1846</v>
      </c>
      <c r="N730" s="155">
        <v>88.9</v>
      </c>
      <c r="O730" s="153">
        <v>8</v>
      </c>
      <c r="P730" s="155">
        <v>0.4</v>
      </c>
      <c r="Q730" s="153">
        <v>75</v>
      </c>
      <c r="R730" s="155">
        <v>3.6</v>
      </c>
      <c r="S730" s="153">
        <v>147</v>
      </c>
      <c r="T730" s="155">
        <v>7.1</v>
      </c>
      <c r="U730" s="163">
        <v>127</v>
      </c>
      <c r="V730" s="163">
        <v>84</v>
      </c>
      <c r="W730" s="164" t="s">
        <v>169</v>
      </c>
    </row>
    <row r="731" spans="1:23" hidden="1" x14ac:dyDescent="0.25">
      <c r="A731" s="152" t="s">
        <v>752</v>
      </c>
      <c r="B731" s="152"/>
      <c r="C731" s="152" t="s">
        <v>293</v>
      </c>
      <c r="D731" s="152" t="s">
        <v>294</v>
      </c>
      <c r="E731" s="152"/>
      <c r="F731" s="162">
        <v>25.81</v>
      </c>
      <c r="G731" s="152"/>
      <c r="H731" s="152" t="s">
        <v>167</v>
      </c>
      <c r="I731" s="152" t="s">
        <v>760</v>
      </c>
      <c r="J731" s="153">
        <v>5700</v>
      </c>
      <c r="K731" s="153">
        <v>735</v>
      </c>
      <c r="L731" s="155">
        <v>12.9</v>
      </c>
      <c r="M731" s="153">
        <v>662</v>
      </c>
      <c r="N731" s="155">
        <v>90.1</v>
      </c>
      <c r="O731" s="153">
        <v>13</v>
      </c>
      <c r="P731" s="155">
        <v>1.8</v>
      </c>
      <c r="Q731" s="153">
        <v>20</v>
      </c>
      <c r="R731" s="155">
        <v>2.7</v>
      </c>
      <c r="S731" s="153">
        <v>40</v>
      </c>
      <c r="T731" s="155">
        <v>5.4</v>
      </c>
      <c r="U731" s="163">
        <v>41</v>
      </c>
      <c r="V731" s="163">
        <v>84</v>
      </c>
      <c r="W731" s="164" t="s">
        <v>169</v>
      </c>
    </row>
    <row r="732" spans="1:23" hidden="1" x14ac:dyDescent="0.25">
      <c r="A732" s="152" t="s">
        <v>752</v>
      </c>
      <c r="B732" s="152"/>
      <c r="C732" s="152" t="s">
        <v>293</v>
      </c>
      <c r="D732" s="152" t="s">
        <v>294</v>
      </c>
      <c r="E732" s="152"/>
      <c r="F732" s="162">
        <v>31.651</v>
      </c>
      <c r="G732" s="152"/>
      <c r="H732" s="152" t="s">
        <v>171</v>
      </c>
      <c r="I732" s="152" t="s">
        <v>761</v>
      </c>
      <c r="J732" s="153">
        <v>5200</v>
      </c>
      <c r="K732" s="153">
        <v>660</v>
      </c>
      <c r="L732" s="155">
        <v>12.7</v>
      </c>
      <c r="M732" s="153">
        <v>595</v>
      </c>
      <c r="N732" s="155">
        <v>90.1</v>
      </c>
      <c r="O732" s="153">
        <v>11</v>
      </c>
      <c r="P732" s="155">
        <v>1.7</v>
      </c>
      <c r="Q732" s="153">
        <v>18</v>
      </c>
      <c r="R732" s="155">
        <v>2.7</v>
      </c>
      <c r="S732" s="153">
        <v>36</v>
      </c>
      <c r="T732" s="155">
        <v>5.5</v>
      </c>
      <c r="U732" s="163">
        <v>37</v>
      </c>
      <c r="V732" s="163">
        <v>84</v>
      </c>
      <c r="W732" s="164" t="s">
        <v>169</v>
      </c>
    </row>
    <row r="733" spans="1:23" hidden="1" x14ac:dyDescent="0.25">
      <c r="A733" s="152" t="s">
        <v>752</v>
      </c>
      <c r="B733" s="152"/>
      <c r="C733" s="152" t="s">
        <v>293</v>
      </c>
      <c r="D733" s="152" t="s">
        <v>294</v>
      </c>
      <c r="E733" s="152"/>
      <c r="F733" s="162">
        <v>31.651</v>
      </c>
      <c r="G733" s="152"/>
      <c r="H733" s="152" t="s">
        <v>167</v>
      </c>
      <c r="I733" s="152" t="s">
        <v>761</v>
      </c>
      <c r="J733" s="153">
        <v>5200</v>
      </c>
      <c r="K733" s="153">
        <v>499</v>
      </c>
      <c r="L733" s="155">
        <v>9.6</v>
      </c>
      <c r="M733" s="153">
        <v>435</v>
      </c>
      <c r="N733" s="155">
        <v>87.2</v>
      </c>
      <c r="O733" s="153">
        <v>4</v>
      </c>
      <c r="P733" s="155">
        <v>0.9</v>
      </c>
      <c r="Q733" s="153">
        <v>10</v>
      </c>
      <c r="R733" s="155">
        <v>2.1</v>
      </c>
      <c r="S733" s="153">
        <v>49</v>
      </c>
      <c r="T733" s="155">
        <v>9.8000000000000007</v>
      </c>
      <c r="U733" s="163">
        <v>34</v>
      </c>
      <c r="V733" s="163">
        <v>84</v>
      </c>
      <c r="W733" s="164" t="s">
        <v>169</v>
      </c>
    </row>
    <row r="734" spans="1:23" hidden="1" x14ac:dyDescent="0.25">
      <c r="A734" s="152" t="s">
        <v>752</v>
      </c>
      <c r="B734" s="152"/>
      <c r="C734" s="152" t="s">
        <v>293</v>
      </c>
      <c r="D734" s="152" t="s">
        <v>294</v>
      </c>
      <c r="E734" s="152"/>
      <c r="F734" s="162">
        <v>31.902999999999999</v>
      </c>
      <c r="G734" s="152"/>
      <c r="H734" s="152" t="s">
        <v>167</v>
      </c>
      <c r="I734" s="152" t="s">
        <v>762</v>
      </c>
      <c r="J734" s="153">
        <v>11400</v>
      </c>
      <c r="K734" s="153">
        <v>821</v>
      </c>
      <c r="L734" s="155">
        <v>7.2</v>
      </c>
      <c r="M734" s="153">
        <v>650</v>
      </c>
      <c r="N734" s="155">
        <v>79.2</v>
      </c>
      <c r="O734" s="153">
        <v>46</v>
      </c>
      <c r="P734" s="155">
        <v>5.6</v>
      </c>
      <c r="Q734" s="153">
        <v>9</v>
      </c>
      <c r="R734" s="155">
        <v>1.1000000000000001</v>
      </c>
      <c r="S734" s="153">
        <v>116</v>
      </c>
      <c r="T734" s="155">
        <v>14.1</v>
      </c>
      <c r="U734" s="163">
        <v>68</v>
      </c>
      <c r="V734" s="163">
        <v>89</v>
      </c>
      <c r="W734" s="164" t="s">
        <v>179</v>
      </c>
    </row>
    <row r="735" spans="1:23" hidden="1" x14ac:dyDescent="0.25">
      <c r="A735" s="152" t="s">
        <v>752</v>
      </c>
      <c r="B735" s="152"/>
      <c r="C735" s="152" t="s">
        <v>293</v>
      </c>
      <c r="D735" s="152" t="s">
        <v>294</v>
      </c>
      <c r="E735" s="152"/>
      <c r="F735" s="162">
        <v>34.520000000000003</v>
      </c>
      <c r="G735" s="152"/>
      <c r="H735" s="152" t="s">
        <v>171</v>
      </c>
      <c r="I735" s="152" t="s">
        <v>763</v>
      </c>
      <c r="J735" s="153">
        <v>8350</v>
      </c>
      <c r="K735" s="153">
        <v>944</v>
      </c>
      <c r="L735" s="155">
        <v>11.3</v>
      </c>
      <c r="M735" s="153">
        <v>835</v>
      </c>
      <c r="N735" s="155">
        <v>88.5</v>
      </c>
      <c r="O735" s="153">
        <v>8</v>
      </c>
      <c r="P735" s="155">
        <v>0.9</v>
      </c>
      <c r="Q735" s="153">
        <v>16</v>
      </c>
      <c r="R735" s="155">
        <v>1.7</v>
      </c>
      <c r="S735" s="153">
        <v>84</v>
      </c>
      <c r="T735" s="155">
        <v>8.9</v>
      </c>
      <c r="U735" s="163">
        <v>61</v>
      </c>
      <c r="V735" s="163">
        <v>84</v>
      </c>
      <c r="W735" s="164" t="s">
        <v>169</v>
      </c>
    </row>
    <row r="736" spans="1:23" hidden="1" x14ac:dyDescent="0.25">
      <c r="A736" s="152" t="s">
        <v>752</v>
      </c>
      <c r="B736" s="152"/>
      <c r="C736" s="152" t="s">
        <v>293</v>
      </c>
      <c r="D736" s="152" t="s">
        <v>294</v>
      </c>
      <c r="E736" s="152"/>
      <c r="F736" s="162">
        <v>44.319000000000003</v>
      </c>
      <c r="G736" s="152"/>
      <c r="H736" s="152" t="s">
        <v>167</v>
      </c>
      <c r="I736" s="152" t="s">
        <v>764</v>
      </c>
      <c r="J736" s="153">
        <v>5500</v>
      </c>
      <c r="K736" s="153">
        <v>688</v>
      </c>
      <c r="L736" s="155">
        <v>12.5</v>
      </c>
      <c r="M736" s="153">
        <v>533</v>
      </c>
      <c r="N736" s="155">
        <v>77.5</v>
      </c>
      <c r="O736" s="153">
        <v>56</v>
      </c>
      <c r="P736" s="155">
        <v>8.1999999999999993</v>
      </c>
      <c r="Q736" s="153">
        <v>0</v>
      </c>
      <c r="R736" s="155">
        <v>0</v>
      </c>
      <c r="S736" s="153">
        <v>98</v>
      </c>
      <c r="T736" s="155">
        <v>14.3</v>
      </c>
      <c r="U736" s="163">
        <v>58</v>
      </c>
      <c r="V736" s="163">
        <v>88</v>
      </c>
      <c r="W736" s="164" t="s">
        <v>179</v>
      </c>
    </row>
    <row r="737" spans="1:23" hidden="1" x14ac:dyDescent="0.25">
      <c r="A737" s="152" t="s">
        <v>752</v>
      </c>
      <c r="B737" s="152"/>
      <c r="C737" s="152" t="s">
        <v>293</v>
      </c>
      <c r="D737" s="152" t="s">
        <v>294</v>
      </c>
      <c r="E737" s="152"/>
      <c r="F737" s="162">
        <v>44.319000000000003</v>
      </c>
      <c r="G737" s="152"/>
      <c r="H737" s="152" t="s">
        <v>171</v>
      </c>
      <c r="I737" s="152" t="s">
        <v>764</v>
      </c>
      <c r="J737" s="153">
        <v>7000</v>
      </c>
      <c r="K737" s="153">
        <v>770</v>
      </c>
      <c r="L737" s="155">
        <v>11</v>
      </c>
      <c r="M737" s="153">
        <v>633</v>
      </c>
      <c r="N737" s="155">
        <v>82.2</v>
      </c>
      <c r="O737" s="153">
        <v>18</v>
      </c>
      <c r="P737" s="155">
        <v>2.2999999999999998</v>
      </c>
      <c r="Q737" s="153">
        <v>15</v>
      </c>
      <c r="R737" s="155">
        <v>1.9</v>
      </c>
      <c r="S737" s="153">
        <v>105</v>
      </c>
      <c r="T737" s="155">
        <v>13.6</v>
      </c>
      <c r="U737" s="163">
        <v>62</v>
      </c>
      <c r="V737" s="163">
        <v>88</v>
      </c>
      <c r="W737" s="164" t="s">
        <v>169</v>
      </c>
    </row>
    <row r="738" spans="1:23" hidden="1" x14ac:dyDescent="0.25">
      <c r="A738" s="152" t="s">
        <v>752</v>
      </c>
      <c r="B738" s="152"/>
      <c r="C738" s="152" t="s">
        <v>293</v>
      </c>
      <c r="D738" s="152" t="s">
        <v>294</v>
      </c>
      <c r="E738" s="152"/>
      <c r="F738" s="162">
        <v>53.917000000000002</v>
      </c>
      <c r="G738" s="152"/>
      <c r="H738" s="152" t="s">
        <v>171</v>
      </c>
      <c r="I738" s="152" t="s">
        <v>765</v>
      </c>
      <c r="J738" s="153">
        <v>16400</v>
      </c>
      <c r="K738" s="153">
        <v>1804</v>
      </c>
      <c r="L738" s="155">
        <v>11</v>
      </c>
      <c r="M738" s="153">
        <v>1371</v>
      </c>
      <c r="N738" s="155">
        <v>76</v>
      </c>
      <c r="O738" s="153">
        <v>72</v>
      </c>
      <c r="P738" s="155">
        <v>4</v>
      </c>
      <c r="Q738" s="153">
        <v>54</v>
      </c>
      <c r="R738" s="155">
        <v>3</v>
      </c>
      <c r="S738" s="153">
        <v>307</v>
      </c>
      <c r="T738" s="155">
        <v>17</v>
      </c>
      <c r="U738" s="163">
        <v>168</v>
      </c>
      <c r="V738" s="163">
        <v>88</v>
      </c>
      <c r="W738" s="164" t="s">
        <v>169</v>
      </c>
    </row>
    <row r="739" spans="1:23" hidden="1" x14ac:dyDescent="0.25">
      <c r="A739" s="152" t="s">
        <v>752</v>
      </c>
      <c r="B739" s="152"/>
      <c r="C739" s="152" t="s">
        <v>293</v>
      </c>
      <c r="D739" s="152" t="s">
        <v>294</v>
      </c>
      <c r="E739" s="152"/>
      <c r="F739" s="162">
        <v>54.536999999999999</v>
      </c>
      <c r="G739" s="152"/>
      <c r="H739" s="152" t="s">
        <v>167</v>
      </c>
      <c r="I739" s="152" t="s">
        <v>766</v>
      </c>
      <c r="J739" s="153">
        <v>5800</v>
      </c>
      <c r="K739" s="153">
        <v>742</v>
      </c>
      <c r="L739" s="155">
        <v>12.8</v>
      </c>
      <c r="M739" s="153">
        <v>497</v>
      </c>
      <c r="N739" s="155">
        <v>67</v>
      </c>
      <c r="O739" s="153">
        <v>65</v>
      </c>
      <c r="P739" s="155">
        <v>8.8000000000000007</v>
      </c>
      <c r="Q739" s="153">
        <v>0</v>
      </c>
      <c r="R739" s="155">
        <v>0</v>
      </c>
      <c r="S739" s="153">
        <v>180</v>
      </c>
      <c r="T739" s="155">
        <v>24.2</v>
      </c>
      <c r="U739" s="163">
        <v>85</v>
      </c>
      <c r="V739" s="163">
        <v>92</v>
      </c>
      <c r="W739" s="164" t="s">
        <v>179</v>
      </c>
    </row>
    <row r="740" spans="1:23" hidden="1" x14ac:dyDescent="0.25">
      <c r="A740" s="152" t="s">
        <v>752</v>
      </c>
      <c r="B740" s="152"/>
      <c r="C740" s="152" t="s">
        <v>293</v>
      </c>
      <c r="D740" s="152" t="s">
        <v>294</v>
      </c>
      <c r="E740" s="152"/>
      <c r="F740" s="162">
        <v>58.44</v>
      </c>
      <c r="G740" s="152"/>
      <c r="H740" s="152" t="s">
        <v>171</v>
      </c>
      <c r="I740" s="152" t="s">
        <v>767</v>
      </c>
      <c r="J740" s="153">
        <v>2700</v>
      </c>
      <c r="K740" s="153">
        <v>213</v>
      </c>
      <c r="L740" s="155">
        <v>7.9</v>
      </c>
      <c r="M740" s="153">
        <v>169</v>
      </c>
      <c r="N740" s="155">
        <v>79.2</v>
      </c>
      <c r="O740" s="153">
        <v>19</v>
      </c>
      <c r="P740" s="155">
        <v>9</v>
      </c>
      <c r="Q740" s="153">
        <v>0</v>
      </c>
      <c r="R740" s="155">
        <v>0</v>
      </c>
      <c r="S740" s="153">
        <v>25</v>
      </c>
      <c r="T740" s="155">
        <v>11.8</v>
      </c>
      <c r="U740" s="163">
        <v>16</v>
      </c>
      <c r="V740" s="163">
        <v>91</v>
      </c>
      <c r="W740" s="164" t="s">
        <v>169</v>
      </c>
    </row>
    <row r="741" spans="1:23" hidden="1" x14ac:dyDescent="0.25">
      <c r="A741" s="152" t="s">
        <v>752</v>
      </c>
      <c r="B741" s="152"/>
      <c r="C741" s="152" t="s">
        <v>293</v>
      </c>
      <c r="D741" s="152" t="s">
        <v>294</v>
      </c>
      <c r="E741" s="152"/>
      <c r="F741" s="162">
        <v>58.44</v>
      </c>
      <c r="G741" s="152"/>
      <c r="H741" s="152" t="s">
        <v>167</v>
      </c>
      <c r="I741" s="152" t="s">
        <v>767</v>
      </c>
      <c r="J741" s="153">
        <v>3500</v>
      </c>
      <c r="K741" s="153">
        <v>441</v>
      </c>
      <c r="L741" s="155">
        <v>12.6</v>
      </c>
      <c r="M741" s="153">
        <v>277</v>
      </c>
      <c r="N741" s="155">
        <v>62.9</v>
      </c>
      <c r="O741" s="153">
        <v>61</v>
      </c>
      <c r="P741" s="155">
        <v>13.9</v>
      </c>
      <c r="Q741" s="153">
        <v>0</v>
      </c>
      <c r="R741" s="155">
        <v>0</v>
      </c>
      <c r="S741" s="153">
        <v>102</v>
      </c>
      <c r="T741" s="155">
        <v>23.2</v>
      </c>
      <c r="U741" s="163">
        <v>50</v>
      </c>
      <c r="V741" s="163">
        <v>88</v>
      </c>
      <c r="W741" s="164" t="s">
        <v>179</v>
      </c>
    </row>
    <row r="742" spans="1:23" hidden="1" x14ac:dyDescent="0.25">
      <c r="A742" s="152" t="s">
        <v>752</v>
      </c>
      <c r="B742" s="152"/>
      <c r="C742" s="152" t="s">
        <v>293</v>
      </c>
      <c r="D742" s="152" t="s">
        <v>294</v>
      </c>
      <c r="E742" s="152"/>
      <c r="F742" s="162">
        <v>73.783000000000001</v>
      </c>
      <c r="G742" s="152"/>
      <c r="H742" s="152" t="s">
        <v>171</v>
      </c>
      <c r="I742" s="152" t="s">
        <v>768</v>
      </c>
      <c r="J742" s="153">
        <v>7300</v>
      </c>
      <c r="K742" s="153">
        <v>1307</v>
      </c>
      <c r="L742" s="155">
        <v>17.899999999999999</v>
      </c>
      <c r="M742" s="153">
        <v>280</v>
      </c>
      <c r="N742" s="155">
        <v>21.4</v>
      </c>
      <c r="O742" s="153">
        <v>46</v>
      </c>
      <c r="P742" s="155">
        <v>3.5</v>
      </c>
      <c r="Q742" s="153">
        <v>65</v>
      </c>
      <c r="R742" s="155">
        <v>5</v>
      </c>
      <c r="S742" s="153">
        <v>916</v>
      </c>
      <c r="T742" s="155">
        <v>70.099999999999994</v>
      </c>
      <c r="U742" s="163">
        <v>340</v>
      </c>
      <c r="V742" s="163">
        <v>87</v>
      </c>
      <c r="W742" s="164" t="s">
        <v>169</v>
      </c>
    </row>
    <row r="743" spans="1:23" hidden="1" x14ac:dyDescent="0.25">
      <c r="A743" s="152" t="s">
        <v>752</v>
      </c>
      <c r="B743" s="152"/>
      <c r="C743" s="152" t="s">
        <v>293</v>
      </c>
      <c r="D743" s="152" t="s">
        <v>294</v>
      </c>
      <c r="E743" s="152"/>
      <c r="F743" s="162">
        <v>73.783000000000001</v>
      </c>
      <c r="G743" s="152"/>
      <c r="H743" s="152" t="s">
        <v>167</v>
      </c>
      <c r="I743" s="152" t="s">
        <v>768</v>
      </c>
      <c r="J743" s="153">
        <v>9500</v>
      </c>
      <c r="K743" s="153">
        <v>1786</v>
      </c>
      <c r="L743" s="155">
        <v>18.8</v>
      </c>
      <c r="M743" s="153">
        <v>654</v>
      </c>
      <c r="N743" s="155">
        <v>36.6</v>
      </c>
      <c r="O743" s="153">
        <v>34</v>
      </c>
      <c r="P743" s="155">
        <v>1.9</v>
      </c>
      <c r="Q743" s="153">
        <v>14</v>
      </c>
      <c r="R743" s="155">
        <v>0.8</v>
      </c>
      <c r="S743" s="153">
        <v>1084</v>
      </c>
      <c r="T743" s="155">
        <v>60.7</v>
      </c>
      <c r="U743" s="163">
        <v>402</v>
      </c>
      <c r="V743" s="163">
        <v>91</v>
      </c>
      <c r="W743" s="164" t="s">
        <v>169</v>
      </c>
    </row>
    <row r="744" spans="1:23" hidden="1" x14ac:dyDescent="0.25">
      <c r="A744" s="152" t="s">
        <v>752</v>
      </c>
      <c r="B744" s="152"/>
      <c r="C744" s="152" t="s">
        <v>293</v>
      </c>
      <c r="D744" s="152" t="s">
        <v>294</v>
      </c>
      <c r="E744" s="152"/>
      <c r="F744" s="162">
        <v>84.325000000000003</v>
      </c>
      <c r="G744" s="152"/>
      <c r="H744" s="152" t="s">
        <v>171</v>
      </c>
      <c r="I744" s="152" t="s">
        <v>769</v>
      </c>
      <c r="J744" s="153">
        <v>12000</v>
      </c>
      <c r="K744" s="153">
        <v>2340</v>
      </c>
      <c r="L744" s="155">
        <v>19.5</v>
      </c>
      <c r="M744" s="153">
        <v>842</v>
      </c>
      <c r="N744" s="155">
        <v>36</v>
      </c>
      <c r="O744" s="153">
        <v>47</v>
      </c>
      <c r="P744" s="155">
        <v>2</v>
      </c>
      <c r="Q744" s="153">
        <v>23</v>
      </c>
      <c r="R744" s="155">
        <v>1</v>
      </c>
      <c r="S744" s="153">
        <v>1427</v>
      </c>
      <c r="T744" s="155">
        <v>61</v>
      </c>
      <c r="U744" s="163">
        <v>529</v>
      </c>
      <c r="V744" s="163">
        <v>90</v>
      </c>
      <c r="W744" s="164" t="s">
        <v>169</v>
      </c>
    </row>
    <row r="745" spans="1:23" hidden="1" x14ac:dyDescent="0.25">
      <c r="A745" s="152" t="s">
        <v>752</v>
      </c>
      <c r="B745" s="152"/>
      <c r="C745" s="152" t="s">
        <v>293</v>
      </c>
      <c r="D745" s="152" t="s">
        <v>294</v>
      </c>
      <c r="E745" s="152"/>
      <c r="F745" s="162">
        <v>84.325000000000003</v>
      </c>
      <c r="G745" s="152"/>
      <c r="H745" s="152" t="s">
        <v>167</v>
      </c>
      <c r="I745" s="152" t="s">
        <v>769</v>
      </c>
      <c r="J745" s="153">
        <v>5800</v>
      </c>
      <c r="K745" s="153">
        <v>864</v>
      </c>
      <c r="L745" s="155">
        <v>14.9</v>
      </c>
      <c r="M745" s="153">
        <v>423</v>
      </c>
      <c r="N745" s="155">
        <v>49</v>
      </c>
      <c r="O745" s="153">
        <v>34</v>
      </c>
      <c r="P745" s="155">
        <v>3.9</v>
      </c>
      <c r="Q745" s="153">
        <v>17</v>
      </c>
      <c r="R745" s="155">
        <v>2</v>
      </c>
      <c r="S745" s="153">
        <v>390</v>
      </c>
      <c r="T745" s="155">
        <v>45.1</v>
      </c>
      <c r="U745" s="163">
        <v>155</v>
      </c>
      <c r="V745" s="163">
        <v>87</v>
      </c>
      <c r="W745" s="164" t="s">
        <v>169</v>
      </c>
    </row>
    <row r="746" spans="1:23" hidden="1" x14ac:dyDescent="0.25">
      <c r="A746" s="152" t="s">
        <v>752</v>
      </c>
      <c r="B746" s="152"/>
      <c r="C746" s="152" t="s">
        <v>293</v>
      </c>
      <c r="D746" s="152" t="s">
        <v>294</v>
      </c>
      <c r="E746" s="152"/>
      <c r="F746" s="162">
        <v>94.39</v>
      </c>
      <c r="G746" s="152"/>
      <c r="H746" s="152" t="s">
        <v>171</v>
      </c>
      <c r="I746" s="152" t="s">
        <v>770</v>
      </c>
      <c r="J746" s="153">
        <v>35000</v>
      </c>
      <c r="K746" s="153">
        <v>4095</v>
      </c>
      <c r="L746" s="155">
        <v>11.7</v>
      </c>
      <c r="M746" s="153">
        <v>2998</v>
      </c>
      <c r="N746" s="155">
        <v>73.2</v>
      </c>
      <c r="O746" s="153">
        <v>82</v>
      </c>
      <c r="P746" s="155">
        <v>2</v>
      </c>
      <c r="Q746" s="153">
        <v>61</v>
      </c>
      <c r="R746" s="155">
        <v>1.5</v>
      </c>
      <c r="S746" s="153">
        <v>954</v>
      </c>
      <c r="T746" s="155">
        <v>23.3</v>
      </c>
      <c r="U746" s="163">
        <v>451</v>
      </c>
      <c r="V746" s="163">
        <v>93</v>
      </c>
      <c r="W746" s="164" t="s">
        <v>179</v>
      </c>
    </row>
    <row r="747" spans="1:23" hidden="1" x14ac:dyDescent="0.25">
      <c r="A747" s="152" t="s">
        <v>752</v>
      </c>
      <c r="B747" s="152"/>
      <c r="C747" s="152" t="s">
        <v>293</v>
      </c>
      <c r="D747" s="152" t="s">
        <v>294</v>
      </c>
      <c r="E747" s="152"/>
      <c r="F747" s="162">
        <v>94.39</v>
      </c>
      <c r="G747" s="152"/>
      <c r="H747" s="152" t="s">
        <v>167</v>
      </c>
      <c r="I747" s="152" t="s">
        <v>770</v>
      </c>
      <c r="J747" s="153">
        <v>49000</v>
      </c>
      <c r="K747" s="153">
        <v>5831</v>
      </c>
      <c r="L747" s="155">
        <v>11.9</v>
      </c>
      <c r="M747" s="153">
        <v>4583</v>
      </c>
      <c r="N747" s="155">
        <v>78.599999999999994</v>
      </c>
      <c r="O747" s="153">
        <v>157</v>
      </c>
      <c r="P747" s="155">
        <v>2.7</v>
      </c>
      <c r="Q747" s="153">
        <v>35</v>
      </c>
      <c r="R747" s="155">
        <v>0.6</v>
      </c>
      <c r="S747" s="153">
        <v>1055</v>
      </c>
      <c r="T747" s="155">
        <v>18.100000000000001</v>
      </c>
      <c r="U747" s="163">
        <v>544</v>
      </c>
      <c r="V747" s="163">
        <v>93</v>
      </c>
      <c r="W747" s="164" t="s">
        <v>179</v>
      </c>
    </row>
    <row r="748" spans="1:23" hidden="1" x14ac:dyDescent="0.25">
      <c r="A748" s="152" t="s">
        <v>752</v>
      </c>
      <c r="B748" s="152"/>
      <c r="C748" s="152" t="s">
        <v>293</v>
      </c>
      <c r="D748" s="152" t="s">
        <v>294</v>
      </c>
      <c r="E748" s="152"/>
      <c r="F748" s="162">
        <v>96.570999999999998</v>
      </c>
      <c r="G748" s="152"/>
      <c r="H748" s="152" t="s">
        <v>171</v>
      </c>
      <c r="I748" s="152" t="s">
        <v>771</v>
      </c>
      <c r="J748" s="153">
        <v>30000</v>
      </c>
      <c r="K748" s="153">
        <v>2250</v>
      </c>
      <c r="L748" s="155">
        <v>7.5</v>
      </c>
      <c r="M748" s="153">
        <v>1559</v>
      </c>
      <c r="N748" s="155">
        <v>69.3</v>
      </c>
      <c r="O748" s="153">
        <v>126</v>
      </c>
      <c r="P748" s="155">
        <v>5.6</v>
      </c>
      <c r="Q748" s="153">
        <v>38</v>
      </c>
      <c r="R748" s="155">
        <v>1.7</v>
      </c>
      <c r="S748" s="153">
        <v>527</v>
      </c>
      <c r="T748" s="155">
        <v>23.4</v>
      </c>
      <c r="U748" s="163">
        <v>254</v>
      </c>
      <c r="V748" s="163">
        <v>92</v>
      </c>
      <c r="W748" s="164" t="s">
        <v>179</v>
      </c>
    </row>
    <row r="749" spans="1:23" hidden="1" x14ac:dyDescent="0.25">
      <c r="A749" s="152" t="s">
        <v>752</v>
      </c>
      <c r="B749" s="152"/>
      <c r="C749" s="152" t="s">
        <v>293</v>
      </c>
      <c r="D749" s="152" t="s">
        <v>294</v>
      </c>
      <c r="E749" s="152" t="s">
        <v>166</v>
      </c>
      <c r="F749" s="162">
        <v>96.576999999999998</v>
      </c>
      <c r="G749" s="152"/>
      <c r="H749" s="152" t="s">
        <v>167</v>
      </c>
      <c r="I749" s="152" t="s">
        <v>771</v>
      </c>
      <c r="J749" s="153">
        <v>40000</v>
      </c>
      <c r="K749" s="153">
        <v>3520</v>
      </c>
      <c r="L749" s="155">
        <v>8.8000000000000007</v>
      </c>
      <c r="M749" s="153">
        <v>2158</v>
      </c>
      <c r="N749" s="155">
        <v>61.3</v>
      </c>
      <c r="O749" s="153">
        <v>137</v>
      </c>
      <c r="P749" s="155">
        <v>3.9</v>
      </c>
      <c r="Q749" s="153">
        <v>320</v>
      </c>
      <c r="R749" s="155">
        <v>9.1</v>
      </c>
      <c r="S749" s="153">
        <v>905</v>
      </c>
      <c r="T749" s="155">
        <v>25.7</v>
      </c>
      <c r="U749" s="163">
        <v>447</v>
      </c>
      <c r="V749" s="163">
        <v>92</v>
      </c>
      <c r="W749" s="164" t="s">
        <v>179</v>
      </c>
    </row>
    <row r="750" spans="1:23" hidden="1" x14ac:dyDescent="0.25">
      <c r="A750" s="152" t="s">
        <v>752</v>
      </c>
      <c r="B750" s="152"/>
      <c r="C750" s="152" t="s">
        <v>293</v>
      </c>
      <c r="D750" s="152" t="s">
        <v>294</v>
      </c>
      <c r="E750" s="152"/>
      <c r="F750" s="162">
        <v>100.956</v>
      </c>
      <c r="G750" s="152"/>
      <c r="H750" s="152" t="s">
        <v>171</v>
      </c>
      <c r="I750" s="152" t="s">
        <v>562</v>
      </c>
      <c r="J750" s="153">
        <v>19300</v>
      </c>
      <c r="K750" s="153">
        <v>1505</v>
      </c>
      <c r="L750" s="155">
        <v>7.8</v>
      </c>
      <c r="M750" s="153">
        <v>763</v>
      </c>
      <c r="N750" s="155">
        <v>50.7</v>
      </c>
      <c r="O750" s="153">
        <v>107</v>
      </c>
      <c r="P750" s="155">
        <v>7.1</v>
      </c>
      <c r="Q750" s="153">
        <v>0</v>
      </c>
      <c r="R750" s="155">
        <v>0</v>
      </c>
      <c r="S750" s="153">
        <v>635</v>
      </c>
      <c r="T750" s="155">
        <v>42.2</v>
      </c>
      <c r="U750" s="163">
        <v>256</v>
      </c>
      <c r="V750" s="163">
        <v>93</v>
      </c>
      <c r="W750" s="164" t="s">
        <v>179</v>
      </c>
    </row>
    <row r="751" spans="1:23" hidden="1" x14ac:dyDescent="0.25">
      <c r="A751" s="152" t="s">
        <v>752</v>
      </c>
      <c r="B751" s="152"/>
      <c r="C751" s="152" t="s">
        <v>293</v>
      </c>
      <c r="D751" s="152" t="s">
        <v>294</v>
      </c>
      <c r="E751" s="152"/>
      <c r="F751" s="162">
        <v>100.956</v>
      </c>
      <c r="G751" s="152"/>
      <c r="H751" s="152" t="s">
        <v>167</v>
      </c>
      <c r="I751" s="152" t="s">
        <v>562</v>
      </c>
      <c r="J751" s="153">
        <v>9100</v>
      </c>
      <c r="K751" s="153">
        <v>672</v>
      </c>
      <c r="L751" s="155">
        <v>7.38</v>
      </c>
      <c r="M751" s="153">
        <v>233</v>
      </c>
      <c r="N751" s="155">
        <v>34.67</v>
      </c>
      <c r="O751" s="153">
        <v>89</v>
      </c>
      <c r="P751" s="155">
        <v>13.25</v>
      </c>
      <c r="Q751" s="153">
        <v>74</v>
      </c>
      <c r="R751" s="155">
        <v>10.94</v>
      </c>
      <c r="S751" s="153">
        <v>276</v>
      </c>
      <c r="T751" s="155">
        <v>41.14</v>
      </c>
      <c r="U751" s="163">
        <v>122</v>
      </c>
      <c r="V751" s="163">
        <v>3</v>
      </c>
      <c r="W751" s="164" t="s">
        <v>169</v>
      </c>
    </row>
    <row r="752" spans="1:23" hidden="1" x14ac:dyDescent="0.25">
      <c r="A752" s="152" t="s">
        <v>772</v>
      </c>
      <c r="B752" s="152"/>
      <c r="C752" s="152" t="s">
        <v>270</v>
      </c>
      <c r="D752" s="152" t="s">
        <v>271</v>
      </c>
      <c r="E752" s="152" t="s">
        <v>166</v>
      </c>
      <c r="F752" s="162">
        <v>0</v>
      </c>
      <c r="G752" s="152"/>
      <c r="H752" s="152" t="s">
        <v>167</v>
      </c>
      <c r="I752" s="152" t="s">
        <v>773</v>
      </c>
      <c r="J752" s="153">
        <v>8700</v>
      </c>
      <c r="K752" s="153">
        <v>954</v>
      </c>
      <c r="L752" s="155">
        <v>10.97</v>
      </c>
      <c r="M752" s="153">
        <v>489</v>
      </c>
      <c r="N752" s="155">
        <v>51.21</v>
      </c>
      <c r="O752" s="153">
        <v>187</v>
      </c>
      <c r="P752" s="155">
        <v>19.57</v>
      </c>
      <c r="Q752" s="153">
        <v>100</v>
      </c>
      <c r="R752" s="155">
        <v>10.46</v>
      </c>
      <c r="S752" s="153">
        <v>179</v>
      </c>
      <c r="T752" s="155">
        <v>18.77</v>
      </c>
      <c r="U752" s="163">
        <v>111</v>
      </c>
      <c r="V752" s="163">
        <v>16</v>
      </c>
      <c r="W752" s="164" t="s">
        <v>169</v>
      </c>
    </row>
    <row r="753" spans="1:23" hidden="1" x14ac:dyDescent="0.25">
      <c r="A753" s="152" t="s">
        <v>772</v>
      </c>
      <c r="B753" s="152"/>
      <c r="C753" s="152" t="s">
        <v>270</v>
      </c>
      <c r="D753" s="152" t="s">
        <v>271</v>
      </c>
      <c r="E753" s="152"/>
      <c r="F753" s="162">
        <v>2.08</v>
      </c>
      <c r="G753" s="152"/>
      <c r="H753" s="152" t="s">
        <v>167</v>
      </c>
      <c r="I753" s="152" t="s">
        <v>774</v>
      </c>
      <c r="J753" s="153">
        <v>3430</v>
      </c>
      <c r="K753" s="153">
        <v>392</v>
      </c>
      <c r="L753" s="155">
        <v>11.43</v>
      </c>
      <c r="M753" s="153">
        <v>226</v>
      </c>
      <c r="N753" s="155">
        <v>57.65</v>
      </c>
      <c r="O753" s="153">
        <v>68</v>
      </c>
      <c r="P753" s="155">
        <v>17.350000000000001</v>
      </c>
      <c r="Q753" s="153">
        <v>41</v>
      </c>
      <c r="R753" s="155">
        <v>10.46</v>
      </c>
      <c r="S753" s="153">
        <v>57</v>
      </c>
      <c r="T753" s="155">
        <v>14.54</v>
      </c>
      <c r="U753" s="163">
        <v>40</v>
      </c>
      <c r="V753" s="163">
        <v>22</v>
      </c>
      <c r="W753" s="164" t="s">
        <v>179</v>
      </c>
    </row>
    <row r="754" spans="1:23" hidden="1" x14ac:dyDescent="0.25">
      <c r="A754" s="152" t="s">
        <v>772</v>
      </c>
      <c r="B754" s="152"/>
      <c r="C754" s="152" t="s">
        <v>270</v>
      </c>
      <c r="D754" s="152" t="s">
        <v>271</v>
      </c>
      <c r="E754" s="152"/>
      <c r="F754" s="162">
        <v>17.285</v>
      </c>
      <c r="G754" s="152"/>
      <c r="H754" s="152" t="s">
        <v>167</v>
      </c>
      <c r="I754" s="152" t="s">
        <v>775</v>
      </c>
      <c r="J754" s="153">
        <v>2800</v>
      </c>
      <c r="K754" s="153">
        <v>293</v>
      </c>
      <c r="L754" s="155">
        <v>10.48</v>
      </c>
      <c r="M754" s="153">
        <v>133</v>
      </c>
      <c r="N754" s="155">
        <v>45.54</v>
      </c>
      <c r="O754" s="153">
        <v>57</v>
      </c>
      <c r="P754" s="155">
        <v>19.38</v>
      </c>
      <c r="Q754" s="153">
        <v>25</v>
      </c>
      <c r="R754" s="155">
        <v>8.6199999999999992</v>
      </c>
      <c r="S754" s="153">
        <v>78</v>
      </c>
      <c r="T754" s="155">
        <v>26.46</v>
      </c>
      <c r="U754" s="163">
        <v>40</v>
      </c>
      <c r="V754" s="163">
        <v>19</v>
      </c>
      <c r="W754" s="164" t="s">
        <v>179</v>
      </c>
    </row>
    <row r="755" spans="1:23" hidden="1" x14ac:dyDescent="0.25">
      <c r="A755" s="152" t="s">
        <v>772</v>
      </c>
      <c r="B755" s="152"/>
      <c r="C755" s="152" t="s">
        <v>270</v>
      </c>
      <c r="D755" s="152" t="s">
        <v>271</v>
      </c>
      <c r="E755" s="152" t="s">
        <v>299</v>
      </c>
      <c r="F755" s="162">
        <v>35.956000000000003</v>
      </c>
      <c r="G755" s="152"/>
      <c r="H755" s="152" t="s">
        <v>171</v>
      </c>
      <c r="I755" s="152" t="s">
        <v>776</v>
      </c>
      <c r="J755" s="153">
        <v>6400</v>
      </c>
      <c r="K755" s="153">
        <v>453</v>
      </c>
      <c r="L755" s="155">
        <v>7.08</v>
      </c>
      <c r="M755" s="153">
        <v>209</v>
      </c>
      <c r="N755" s="155">
        <v>46.24</v>
      </c>
      <c r="O755" s="153">
        <v>85</v>
      </c>
      <c r="P755" s="155">
        <v>18.68</v>
      </c>
      <c r="Q755" s="153">
        <v>34</v>
      </c>
      <c r="R755" s="155">
        <v>7.52</v>
      </c>
      <c r="S755" s="153">
        <v>125</v>
      </c>
      <c r="T755" s="155">
        <v>27.56</v>
      </c>
      <c r="U755" s="163">
        <v>63</v>
      </c>
      <c r="V755" s="163">
        <v>15</v>
      </c>
      <c r="W755" s="164" t="s">
        <v>179</v>
      </c>
    </row>
    <row r="756" spans="1:23" hidden="1" x14ac:dyDescent="0.25">
      <c r="A756" s="152" t="s">
        <v>772</v>
      </c>
      <c r="B756" s="152"/>
      <c r="C756" s="152" t="s">
        <v>270</v>
      </c>
      <c r="D756" s="152" t="s">
        <v>271</v>
      </c>
      <c r="E756" s="152"/>
      <c r="F756" s="162">
        <v>35.39</v>
      </c>
      <c r="G756" s="152"/>
      <c r="H756" s="152" t="s">
        <v>171</v>
      </c>
      <c r="I756" s="152" t="s">
        <v>777</v>
      </c>
      <c r="J756" s="153">
        <v>9806</v>
      </c>
      <c r="K756" s="153">
        <v>1274</v>
      </c>
      <c r="L756" s="155">
        <v>12.99</v>
      </c>
      <c r="M756" s="153">
        <v>610</v>
      </c>
      <c r="N756" s="155">
        <v>47.88</v>
      </c>
      <c r="O756" s="153">
        <v>159</v>
      </c>
      <c r="P756" s="155">
        <v>12.48</v>
      </c>
      <c r="Q756" s="153">
        <v>124</v>
      </c>
      <c r="R756" s="155">
        <v>9.73</v>
      </c>
      <c r="S756" s="153">
        <v>381</v>
      </c>
      <c r="T756" s="155">
        <v>29.91</v>
      </c>
      <c r="U756" s="163">
        <v>186</v>
      </c>
      <c r="V756" s="163">
        <v>21</v>
      </c>
      <c r="W756" s="164" t="s">
        <v>169</v>
      </c>
    </row>
    <row r="757" spans="1:23" hidden="1" x14ac:dyDescent="0.25">
      <c r="A757" s="152" t="s">
        <v>772</v>
      </c>
      <c r="B757" s="152"/>
      <c r="C757" s="152" t="s">
        <v>270</v>
      </c>
      <c r="D757" s="152" t="s">
        <v>271</v>
      </c>
      <c r="E757" s="152" t="s">
        <v>166</v>
      </c>
      <c r="F757" s="162">
        <v>38.054000000000002</v>
      </c>
      <c r="G757" s="152"/>
      <c r="H757" s="152" t="s">
        <v>171</v>
      </c>
      <c r="I757" s="152" t="s">
        <v>778</v>
      </c>
      <c r="J757" s="153">
        <v>9870</v>
      </c>
      <c r="K757" s="153">
        <v>1265</v>
      </c>
      <c r="L757" s="155">
        <v>12.82</v>
      </c>
      <c r="M757" s="153">
        <v>745</v>
      </c>
      <c r="N757" s="155">
        <v>58.89</v>
      </c>
      <c r="O757" s="153">
        <v>119</v>
      </c>
      <c r="P757" s="155">
        <v>9.41</v>
      </c>
      <c r="Q757" s="153">
        <v>50</v>
      </c>
      <c r="R757" s="155">
        <v>3.95</v>
      </c>
      <c r="S757" s="153">
        <v>351</v>
      </c>
      <c r="T757" s="155">
        <v>27.75</v>
      </c>
      <c r="U757" s="163">
        <v>165</v>
      </c>
      <c r="V757" s="163">
        <v>22</v>
      </c>
      <c r="W757" s="164" t="s">
        <v>179</v>
      </c>
    </row>
    <row r="758" spans="1:23" hidden="1" x14ac:dyDescent="0.25">
      <c r="A758" s="152" t="s">
        <v>772</v>
      </c>
      <c r="B758" s="152"/>
      <c r="C758" s="152" t="s">
        <v>270</v>
      </c>
      <c r="D758" s="152" t="s">
        <v>779</v>
      </c>
      <c r="E758" s="152"/>
      <c r="F758" s="162">
        <v>8.3190000000000008</v>
      </c>
      <c r="G758" s="152"/>
      <c r="H758" s="152" t="s">
        <v>167</v>
      </c>
      <c r="I758" s="152" t="s">
        <v>780</v>
      </c>
      <c r="J758" s="153">
        <v>6840</v>
      </c>
      <c r="K758" s="153">
        <v>787</v>
      </c>
      <c r="L758" s="155">
        <v>11.51</v>
      </c>
      <c r="M758" s="153">
        <v>385</v>
      </c>
      <c r="N758" s="155">
        <v>48.86</v>
      </c>
      <c r="O758" s="153">
        <v>103</v>
      </c>
      <c r="P758" s="155">
        <v>13.15</v>
      </c>
      <c r="Q758" s="153">
        <v>61</v>
      </c>
      <c r="R758" s="155">
        <v>7.79</v>
      </c>
      <c r="S758" s="153">
        <v>238</v>
      </c>
      <c r="T758" s="155">
        <v>30.2</v>
      </c>
      <c r="U758" s="163">
        <v>114</v>
      </c>
      <c r="V758" s="163">
        <v>16</v>
      </c>
      <c r="W758" s="164" t="s">
        <v>169</v>
      </c>
    </row>
    <row r="759" spans="1:23" hidden="1" x14ac:dyDescent="0.25">
      <c r="A759" s="152" t="s">
        <v>772</v>
      </c>
      <c r="B759" s="152"/>
      <c r="C759" s="152" t="s">
        <v>270</v>
      </c>
      <c r="D759" s="152" t="s">
        <v>779</v>
      </c>
      <c r="E759" s="152"/>
      <c r="F759" s="162">
        <v>8.3190000000000008</v>
      </c>
      <c r="G759" s="152"/>
      <c r="H759" s="152" t="s">
        <v>171</v>
      </c>
      <c r="I759" s="152" t="s">
        <v>780</v>
      </c>
      <c r="J759" s="153">
        <v>10370</v>
      </c>
      <c r="K759" s="153">
        <v>981</v>
      </c>
      <c r="L759" s="155">
        <v>9.4600000000000009</v>
      </c>
      <c r="M759" s="153">
        <v>371</v>
      </c>
      <c r="N759" s="155">
        <v>37.82</v>
      </c>
      <c r="O759" s="153">
        <v>140</v>
      </c>
      <c r="P759" s="155">
        <v>14.3</v>
      </c>
      <c r="Q759" s="153">
        <v>103</v>
      </c>
      <c r="R759" s="155">
        <v>10.47</v>
      </c>
      <c r="S759" s="153">
        <v>367</v>
      </c>
      <c r="T759" s="155">
        <v>37.409999999999997</v>
      </c>
      <c r="U759" s="163">
        <v>168</v>
      </c>
      <c r="V759" s="163">
        <v>17</v>
      </c>
      <c r="W759" s="164" t="s">
        <v>179</v>
      </c>
    </row>
    <row r="760" spans="1:23" hidden="1" x14ac:dyDescent="0.25">
      <c r="A760" s="152" t="s">
        <v>772</v>
      </c>
      <c r="B760" s="152"/>
      <c r="C760" s="152" t="s">
        <v>270</v>
      </c>
      <c r="D760" s="152" t="s">
        <v>779</v>
      </c>
      <c r="E760" s="152"/>
      <c r="F760" s="162">
        <v>12.199</v>
      </c>
      <c r="G760" s="152"/>
      <c r="H760" s="152" t="s">
        <v>171</v>
      </c>
      <c r="I760" s="152" t="s">
        <v>781</v>
      </c>
      <c r="J760" s="153">
        <v>9800</v>
      </c>
      <c r="K760" s="153">
        <v>939</v>
      </c>
      <c r="L760" s="155">
        <v>9.58</v>
      </c>
      <c r="M760" s="153">
        <v>414</v>
      </c>
      <c r="N760" s="155">
        <v>44.09</v>
      </c>
      <c r="O760" s="153">
        <v>121</v>
      </c>
      <c r="P760" s="155">
        <v>12.89</v>
      </c>
      <c r="Q760" s="153">
        <v>111</v>
      </c>
      <c r="R760" s="155">
        <v>11.82</v>
      </c>
      <c r="S760" s="153">
        <v>293</v>
      </c>
      <c r="T760" s="155">
        <v>31.2</v>
      </c>
      <c r="U760" s="163">
        <v>143</v>
      </c>
      <c r="V760" s="163">
        <v>17</v>
      </c>
      <c r="W760" s="164" t="s">
        <v>179</v>
      </c>
    </row>
    <row r="761" spans="1:23" hidden="1" x14ac:dyDescent="0.25">
      <c r="A761" s="152" t="s">
        <v>772</v>
      </c>
      <c r="B761" s="152"/>
      <c r="C761" s="152" t="s">
        <v>270</v>
      </c>
      <c r="D761" s="152" t="s">
        <v>779</v>
      </c>
      <c r="E761" s="152"/>
      <c r="F761" s="162">
        <v>12.199</v>
      </c>
      <c r="G761" s="152"/>
      <c r="H761" s="152" t="s">
        <v>167</v>
      </c>
      <c r="I761" s="152" t="s">
        <v>781</v>
      </c>
      <c r="J761" s="153">
        <v>12000</v>
      </c>
      <c r="K761" s="153">
        <v>934</v>
      </c>
      <c r="L761" s="155">
        <v>7.78</v>
      </c>
      <c r="M761" s="153">
        <v>433</v>
      </c>
      <c r="N761" s="155">
        <v>46.31</v>
      </c>
      <c r="O761" s="153">
        <v>110</v>
      </c>
      <c r="P761" s="155">
        <v>11.81</v>
      </c>
      <c r="Q761" s="153">
        <v>71</v>
      </c>
      <c r="R761" s="155">
        <v>7.61</v>
      </c>
      <c r="S761" s="153">
        <v>320</v>
      </c>
      <c r="T761" s="155">
        <v>34.270000000000003</v>
      </c>
      <c r="U761" s="163">
        <v>146</v>
      </c>
      <c r="V761" s="163">
        <v>16</v>
      </c>
      <c r="W761" s="164" t="s">
        <v>169</v>
      </c>
    </row>
    <row r="762" spans="1:23" hidden="1" x14ac:dyDescent="0.25">
      <c r="A762" s="152" t="s">
        <v>772</v>
      </c>
      <c r="B762" s="152"/>
      <c r="C762" s="152" t="s">
        <v>270</v>
      </c>
      <c r="D762" s="152" t="s">
        <v>779</v>
      </c>
      <c r="E762" s="152"/>
      <c r="F762" s="162">
        <v>18.53</v>
      </c>
      <c r="G762" s="152"/>
      <c r="H762" s="152" t="s">
        <v>171</v>
      </c>
      <c r="I762" s="152" t="s">
        <v>782</v>
      </c>
      <c r="J762" s="153">
        <v>8700</v>
      </c>
      <c r="K762" s="153">
        <v>677</v>
      </c>
      <c r="L762" s="155">
        <v>7.78</v>
      </c>
      <c r="M762" s="153">
        <v>314</v>
      </c>
      <c r="N762" s="155">
        <v>46.31</v>
      </c>
      <c r="O762" s="153">
        <v>80</v>
      </c>
      <c r="P762" s="155">
        <v>11.81</v>
      </c>
      <c r="Q762" s="153">
        <v>52</v>
      </c>
      <c r="R762" s="155">
        <v>7.61</v>
      </c>
      <c r="S762" s="153">
        <v>232</v>
      </c>
      <c r="T762" s="155">
        <v>34.270000000000003</v>
      </c>
      <c r="U762" s="163">
        <v>106</v>
      </c>
      <c r="V762" s="163">
        <v>16</v>
      </c>
      <c r="W762" s="164" t="s">
        <v>169</v>
      </c>
    </row>
    <row r="763" spans="1:23" hidden="1" x14ac:dyDescent="0.25">
      <c r="A763" s="152" t="s">
        <v>772</v>
      </c>
      <c r="B763" s="152"/>
      <c r="C763" s="152" t="s">
        <v>270</v>
      </c>
      <c r="D763" s="152" t="s">
        <v>779</v>
      </c>
      <c r="E763" s="152"/>
      <c r="F763" s="162">
        <v>31.62</v>
      </c>
      <c r="G763" s="152"/>
      <c r="H763" s="152" t="s">
        <v>171</v>
      </c>
      <c r="I763" s="152" t="s">
        <v>783</v>
      </c>
      <c r="J763" s="153">
        <v>8500</v>
      </c>
      <c r="K763" s="153">
        <v>915</v>
      </c>
      <c r="L763" s="155">
        <v>10.76</v>
      </c>
      <c r="M763" s="153">
        <v>251</v>
      </c>
      <c r="N763" s="155">
        <v>27.45</v>
      </c>
      <c r="O763" s="153">
        <v>146</v>
      </c>
      <c r="P763" s="155">
        <v>15.97</v>
      </c>
      <c r="Q763" s="153">
        <v>124</v>
      </c>
      <c r="R763" s="155">
        <v>13.57</v>
      </c>
      <c r="S763" s="153">
        <v>394</v>
      </c>
      <c r="T763" s="155">
        <v>43.01</v>
      </c>
      <c r="U763" s="163">
        <v>176</v>
      </c>
      <c r="V763" s="163">
        <v>17</v>
      </c>
      <c r="W763" s="164" t="s">
        <v>179</v>
      </c>
    </row>
    <row r="764" spans="1:23" hidden="1" x14ac:dyDescent="0.25">
      <c r="A764" s="152" t="s">
        <v>772</v>
      </c>
      <c r="B764" s="152"/>
      <c r="C764" s="152" t="s">
        <v>270</v>
      </c>
      <c r="D764" s="152" t="s">
        <v>779</v>
      </c>
      <c r="E764" s="152"/>
      <c r="F764" s="162">
        <v>31.62</v>
      </c>
      <c r="G764" s="152"/>
      <c r="H764" s="152" t="s">
        <v>167</v>
      </c>
      <c r="I764" s="152" t="s">
        <v>783</v>
      </c>
      <c r="J764" s="153">
        <v>7300</v>
      </c>
      <c r="K764" s="153">
        <v>906</v>
      </c>
      <c r="L764" s="155">
        <v>12.41</v>
      </c>
      <c r="M764" s="153">
        <v>435</v>
      </c>
      <c r="N764" s="155">
        <v>48.04</v>
      </c>
      <c r="O764" s="153">
        <v>109</v>
      </c>
      <c r="P764" s="155">
        <v>11.98</v>
      </c>
      <c r="Q764" s="153">
        <v>66</v>
      </c>
      <c r="R764" s="155">
        <v>7.3</v>
      </c>
      <c r="S764" s="153">
        <v>296</v>
      </c>
      <c r="T764" s="155">
        <v>32.68</v>
      </c>
      <c r="U764" s="163">
        <v>137</v>
      </c>
      <c r="V764" s="163">
        <v>17</v>
      </c>
      <c r="W764" s="164" t="s">
        <v>179</v>
      </c>
    </row>
    <row r="765" spans="1:23" hidden="1" x14ac:dyDescent="0.25">
      <c r="A765" s="152" t="s">
        <v>772</v>
      </c>
      <c r="B765" s="152"/>
      <c r="C765" s="152" t="s">
        <v>460</v>
      </c>
      <c r="D765" s="152" t="s">
        <v>473</v>
      </c>
      <c r="E765" s="152"/>
      <c r="F765" s="162">
        <v>3.4510000000000001</v>
      </c>
      <c r="G765" s="152"/>
      <c r="H765" s="152" t="s">
        <v>167</v>
      </c>
      <c r="I765" s="152" t="s">
        <v>784</v>
      </c>
      <c r="J765" s="153">
        <v>5900</v>
      </c>
      <c r="K765" s="153">
        <v>626</v>
      </c>
      <c r="L765" s="155">
        <v>10.61</v>
      </c>
      <c r="M765" s="153">
        <v>104</v>
      </c>
      <c r="N765" s="155">
        <v>16.579999999999998</v>
      </c>
      <c r="O765" s="153">
        <v>57</v>
      </c>
      <c r="P765" s="155">
        <v>9.08</v>
      </c>
      <c r="Q765" s="153">
        <v>40</v>
      </c>
      <c r="R765" s="155">
        <v>6.46</v>
      </c>
      <c r="S765" s="153">
        <v>425</v>
      </c>
      <c r="T765" s="155">
        <v>67.89</v>
      </c>
      <c r="U765" s="163">
        <v>161</v>
      </c>
      <c r="V765" s="163">
        <v>7</v>
      </c>
      <c r="W765" s="164" t="s">
        <v>169</v>
      </c>
    </row>
    <row r="766" spans="1:23" hidden="1" x14ac:dyDescent="0.25">
      <c r="A766" s="152" t="s">
        <v>772</v>
      </c>
      <c r="B766" s="152"/>
      <c r="C766" s="152" t="s">
        <v>460</v>
      </c>
      <c r="D766" s="152" t="s">
        <v>473</v>
      </c>
      <c r="E766" s="152"/>
      <c r="F766" s="162">
        <v>3.4510000000000001</v>
      </c>
      <c r="G766" s="152"/>
      <c r="H766" s="152" t="s">
        <v>171</v>
      </c>
      <c r="I766" s="152" t="s">
        <v>784</v>
      </c>
      <c r="J766" s="153">
        <v>5600</v>
      </c>
      <c r="K766" s="153">
        <v>815</v>
      </c>
      <c r="L766" s="155">
        <v>14.55</v>
      </c>
      <c r="M766" s="153">
        <v>350</v>
      </c>
      <c r="N766" s="155">
        <v>42.94</v>
      </c>
      <c r="O766" s="153">
        <v>100</v>
      </c>
      <c r="P766" s="155">
        <v>12.27</v>
      </c>
      <c r="Q766" s="153">
        <v>65</v>
      </c>
      <c r="R766" s="155">
        <v>7.98</v>
      </c>
      <c r="S766" s="153">
        <v>300</v>
      </c>
      <c r="T766" s="155">
        <v>36.81</v>
      </c>
      <c r="U766" s="163">
        <v>135</v>
      </c>
      <c r="V766" s="163">
        <v>6</v>
      </c>
      <c r="W766" s="164" t="s">
        <v>169</v>
      </c>
    </row>
    <row r="767" spans="1:23" hidden="1" x14ac:dyDescent="0.25">
      <c r="A767" s="152" t="s">
        <v>772</v>
      </c>
      <c r="B767" s="152"/>
      <c r="C767" s="152" t="s">
        <v>460</v>
      </c>
      <c r="D767" s="152" t="s">
        <v>473</v>
      </c>
      <c r="E767" s="152" t="s">
        <v>166</v>
      </c>
      <c r="F767" s="162">
        <v>22.12</v>
      </c>
      <c r="G767" s="152"/>
      <c r="H767" s="152" t="s">
        <v>167</v>
      </c>
      <c r="I767" s="152" t="s">
        <v>785</v>
      </c>
      <c r="J767" s="153">
        <v>7800</v>
      </c>
      <c r="K767" s="153">
        <v>1482</v>
      </c>
      <c r="L767" s="155">
        <v>19</v>
      </c>
      <c r="M767" s="153">
        <v>624</v>
      </c>
      <c r="N767" s="155">
        <v>42.1</v>
      </c>
      <c r="O767" s="153">
        <v>99</v>
      </c>
      <c r="P767" s="155">
        <v>6.7</v>
      </c>
      <c r="Q767" s="153">
        <v>61</v>
      </c>
      <c r="R767" s="155">
        <v>4.0999999999999996</v>
      </c>
      <c r="S767" s="153">
        <v>698</v>
      </c>
      <c r="T767" s="155">
        <v>47.1</v>
      </c>
      <c r="U767" s="163">
        <v>281</v>
      </c>
      <c r="V767" s="163">
        <v>86</v>
      </c>
      <c r="W767" s="164" t="s">
        <v>169</v>
      </c>
    </row>
    <row r="768" spans="1:23" hidden="1" x14ac:dyDescent="0.25">
      <c r="A768" s="152" t="s">
        <v>772</v>
      </c>
      <c r="B768" s="152"/>
      <c r="C768" s="152" t="s">
        <v>460</v>
      </c>
      <c r="D768" s="152" t="s">
        <v>473</v>
      </c>
      <c r="E768" s="152" t="s">
        <v>166</v>
      </c>
      <c r="F768" s="162">
        <v>22.12</v>
      </c>
      <c r="G768" s="152"/>
      <c r="H768" s="152" t="s">
        <v>171</v>
      </c>
      <c r="I768" s="152" t="s">
        <v>785</v>
      </c>
      <c r="J768" s="153">
        <v>7800</v>
      </c>
      <c r="K768" s="153">
        <v>828</v>
      </c>
      <c r="L768" s="155">
        <v>10.61</v>
      </c>
      <c r="M768" s="153">
        <v>137</v>
      </c>
      <c r="N768" s="155">
        <v>16.579999999999998</v>
      </c>
      <c r="O768" s="153">
        <v>75</v>
      </c>
      <c r="P768" s="155">
        <v>9.08</v>
      </c>
      <c r="Q768" s="153">
        <v>53</v>
      </c>
      <c r="R768" s="155">
        <v>6.46</v>
      </c>
      <c r="S768" s="153">
        <v>562</v>
      </c>
      <c r="T768" s="155">
        <v>67.89</v>
      </c>
      <c r="U768" s="163">
        <v>213</v>
      </c>
      <c r="V768" s="163">
        <v>7</v>
      </c>
      <c r="W768" s="164" t="s">
        <v>169</v>
      </c>
    </row>
    <row r="769" spans="1:23" hidden="1" x14ac:dyDescent="0.25">
      <c r="A769" s="152" t="s">
        <v>772</v>
      </c>
      <c r="B769" s="152"/>
      <c r="C769" s="152" t="s">
        <v>460</v>
      </c>
      <c r="D769" s="152" t="s">
        <v>473</v>
      </c>
      <c r="E769" s="152"/>
      <c r="F769" s="162">
        <v>31.091000000000001</v>
      </c>
      <c r="G769" s="152"/>
      <c r="H769" s="152" t="s">
        <v>171</v>
      </c>
      <c r="I769" s="152" t="s">
        <v>786</v>
      </c>
      <c r="J769" s="153">
        <v>10100</v>
      </c>
      <c r="K769" s="153">
        <v>808</v>
      </c>
      <c r="L769" s="155">
        <v>8</v>
      </c>
      <c r="M769" s="153">
        <v>340</v>
      </c>
      <c r="N769" s="155">
        <v>42.1</v>
      </c>
      <c r="O769" s="153">
        <v>56</v>
      </c>
      <c r="P769" s="155">
        <v>6.9</v>
      </c>
      <c r="Q769" s="153">
        <v>33</v>
      </c>
      <c r="R769" s="155">
        <v>4.0999999999999996</v>
      </c>
      <c r="S769" s="153">
        <v>379</v>
      </c>
      <c r="T769" s="155">
        <v>46.9</v>
      </c>
      <c r="U769" s="163">
        <v>153</v>
      </c>
      <c r="V769" s="163">
        <v>83</v>
      </c>
      <c r="W769" s="164" t="s">
        <v>169</v>
      </c>
    </row>
    <row r="770" spans="1:23" hidden="1" x14ac:dyDescent="0.25">
      <c r="A770" s="152" t="s">
        <v>772</v>
      </c>
      <c r="B770" s="152"/>
      <c r="C770" s="152" t="s">
        <v>460</v>
      </c>
      <c r="D770" s="152" t="s">
        <v>473</v>
      </c>
      <c r="E770" s="152"/>
      <c r="F770" s="162">
        <v>31.091000000000001</v>
      </c>
      <c r="G770" s="152"/>
      <c r="H770" s="152" t="s">
        <v>167</v>
      </c>
      <c r="I770" s="152" t="s">
        <v>786</v>
      </c>
      <c r="J770" s="153">
        <v>13200</v>
      </c>
      <c r="K770" s="153">
        <v>924</v>
      </c>
      <c r="L770" s="155">
        <v>7</v>
      </c>
      <c r="M770" s="153">
        <v>388</v>
      </c>
      <c r="N770" s="155">
        <v>42</v>
      </c>
      <c r="O770" s="153">
        <v>64</v>
      </c>
      <c r="P770" s="155">
        <v>6.9</v>
      </c>
      <c r="Q770" s="153">
        <v>36</v>
      </c>
      <c r="R770" s="155">
        <v>3.9</v>
      </c>
      <c r="S770" s="153">
        <v>436</v>
      </c>
      <c r="T770" s="155">
        <v>47.2</v>
      </c>
      <c r="U770" s="163">
        <v>175</v>
      </c>
      <c r="V770" s="163">
        <v>83</v>
      </c>
      <c r="W770" s="164" t="s">
        <v>169</v>
      </c>
    </row>
    <row r="771" spans="1:23" hidden="1" x14ac:dyDescent="0.25">
      <c r="A771" s="152" t="s">
        <v>772</v>
      </c>
      <c r="B771" s="152"/>
      <c r="C771" s="152" t="s">
        <v>460</v>
      </c>
      <c r="D771" s="152" t="s">
        <v>473</v>
      </c>
      <c r="E771" s="152"/>
      <c r="F771" s="162">
        <v>32.29</v>
      </c>
      <c r="G771" s="152"/>
      <c r="H771" s="152" t="s">
        <v>167</v>
      </c>
      <c r="I771" s="152" t="s">
        <v>787</v>
      </c>
      <c r="J771" s="153">
        <v>12200</v>
      </c>
      <c r="K771" s="153">
        <v>854</v>
      </c>
      <c r="L771" s="155">
        <v>7</v>
      </c>
      <c r="M771" s="153">
        <v>359</v>
      </c>
      <c r="N771" s="155">
        <v>42</v>
      </c>
      <c r="O771" s="153">
        <v>60</v>
      </c>
      <c r="P771" s="155">
        <v>7</v>
      </c>
      <c r="Q771" s="153">
        <v>33</v>
      </c>
      <c r="R771" s="155">
        <v>3.9</v>
      </c>
      <c r="S771" s="153">
        <v>402</v>
      </c>
      <c r="T771" s="155">
        <v>47.1</v>
      </c>
      <c r="U771" s="163">
        <v>162</v>
      </c>
      <c r="V771" s="163">
        <v>86</v>
      </c>
      <c r="W771" s="164" t="s">
        <v>169</v>
      </c>
    </row>
    <row r="772" spans="1:23" hidden="1" x14ac:dyDescent="0.25">
      <c r="A772" s="152" t="s">
        <v>772</v>
      </c>
      <c r="B772" s="152"/>
      <c r="C772" s="152" t="s">
        <v>460</v>
      </c>
      <c r="D772" s="152" t="s">
        <v>788</v>
      </c>
      <c r="E772" s="152"/>
      <c r="F772" s="162">
        <v>9.1760000000000002</v>
      </c>
      <c r="G772" s="152"/>
      <c r="H772" s="152" t="s">
        <v>171</v>
      </c>
      <c r="I772" s="152" t="s">
        <v>789</v>
      </c>
      <c r="J772" s="153">
        <v>7900</v>
      </c>
      <c r="K772" s="153">
        <v>514</v>
      </c>
      <c r="L772" s="155">
        <v>6.51</v>
      </c>
      <c r="M772" s="153">
        <v>176</v>
      </c>
      <c r="N772" s="155">
        <v>34.229999999999997</v>
      </c>
      <c r="O772" s="153">
        <v>69</v>
      </c>
      <c r="P772" s="155">
        <v>13.49</v>
      </c>
      <c r="Q772" s="153">
        <v>25</v>
      </c>
      <c r="R772" s="155">
        <v>4.7699999999999996</v>
      </c>
      <c r="S772" s="153">
        <v>244</v>
      </c>
      <c r="T772" s="155">
        <v>47.51</v>
      </c>
      <c r="U772" s="163">
        <v>100</v>
      </c>
      <c r="V772" s="163">
        <v>15</v>
      </c>
      <c r="W772" s="164" t="s">
        <v>169</v>
      </c>
    </row>
    <row r="773" spans="1:23" hidden="1" x14ac:dyDescent="0.25">
      <c r="A773" s="152" t="s">
        <v>772</v>
      </c>
      <c r="B773" s="152"/>
      <c r="C773" s="152" t="s">
        <v>460</v>
      </c>
      <c r="D773" s="152" t="s">
        <v>788</v>
      </c>
      <c r="E773" s="152"/>
      <c r="F773" s="162">
        <v>9.1760000000000002</v>
      </c>
      <c r="G773" s="152"/>
      <c r="H773" s="152" t="s">
        <v>167</v>
      </c>
      <c r="I773" s="152" t="s">
        <v>789</v>
      </c>
      <c r="J773" s="153">
        <v>8600</v>
      </c>
      <c r="K773" s="153">
        <v>1496</v>
      </c>
      <c r="L773" s="155">
        <v>17.39</v>
      </c>
      <c r="M773" s="153">
        <v>858</v>
      </c>
      <c r="N773" s="155">
        <v>57.38</v>
      </c>
      <c r="O773" s="153">
        <v>96</v>
      </c>
      <c r="P773" s="155">
        <v>6.44</v>
      </c>
      <c r="Q773" s="153">
        <v>57</v>
      </c>
      <c r="R773" s="155">
        <v>3.81</v>
      </c>
      <c r="S773" s="153">
        <v>484</v>
      </c>
      <c r="T773" s="155">
        <v>32.36</v>
      </c>
      <c r="U773" s="163">
        <v>214</v>
      </c>
      <c r="V773" s="163">
        <v>20</v>
      </c>
      <c r="W773" s="164" t="s">
        <v>179</v>
      </c>
    </row>
    <row r="774" spans="1:23" hidden="1" x14ac:dyDescent="0.25">
      <c r="A774" s="152" t="s">
        <v>772</v>
      </c>
      <c r="B774" s="152"/>
      <c r="C774" s="152" t="s">
        <v>460</v>
      </c>
      <c r="D774" s="152" t="s">
        <v>788</v>
      </c>
      <c r="E774" s="152" t="s">
        <v>166</v>
      </c>
      <c r="F774" s="162">
        <v>15.598000000000001</v>
      </c>
      <c r="G774" s="152"/>
      <c r="H774" s="152" t="s">
        <v>171</v>
      </c>
      <c r="I774" s="152" t="s">
        <v>790</v>
      </c>
      <c r="J774" s="153">
        <v>33000</v>
      </c>
      <c r="K774" s="153">
        <v>1980</v>
      </c>
      <c r="L774" s="155">
        <v>6</v>
      </c>
      <c r="M774" s="153">
        <v>899</v>
      </c>
      <c r="N774" s="155">
        <v>45.4</v>
      </c>
      <c r="O774" s="153">
        <v>301</v>
      </c>
      <c r="P774" s="155">
        <v>15.2</v>
      </c>
      <c r="Q774" s="153">
        <v>50</v>
      </c>
      <c r="R774" s="155">
        <v>2.5</v>
      </c>
      <c r="S774" s="153">
        <v>731</v>
      </c>
      <c r="T774" s="155">
        <v>36.9</v>
      </c>
      <c r="U774" s="163">
        <v>319</v>
      </c>
      <c r="V774" s="163">
        <v>86</v>
      </c>
      <c r="W774" s="164" t="s">
        <v>169</v>
      </c>
    </row>
    <row r="775" spans="1:23" hidden="1" x14ac:dyDescent="0.25">
      <c r="A775" s="152" t="s">
        <v>772</v>
      </c>
      <c r="B775" s="152"/>
      <c r="C775" s="152" t="s">
        <v>460</v>
      </c>
      <c r="D775" s="152" t="s">
        <v>788</v>
      </c>
      <c r="E775" s="152"/>
      <c r="F775" s="162">
        <v>15.573</v>
      </c>
      <c r="G775" s="152"/>
      <c r="H775" s="152" t="s">
        <v>167</v>
      </c>
      <c r="I775" s="152" t="s">
        <v>790</v>
      </c>
      <c r="J775" s="153">
        <v>35500</v>
      </c>
      <c r="K775" s="153">
        <v>1669</v>
      </c>
      <c r="L775" s="155">
        <v>4.7</v>
      </c>
      <c r="M775" s="153">
        <v>814</v>
      </c>
      <c r="N775" s="155">
        <v>48.8</v>
      </c>
      <c r="O775" s="153">
        <v>247</v>
      </c>
      <c r="P775" s="155">
        <v>14.8</v>
      </c>
      <c r="Q775" s="153">
        <v>37</v>
      </c>
      <c r="R775" s="155">
        <v>2.2000000000000002</v>
      </c>
      <c r="S775" s="153">
        <v>571</v>
      </c>
      <c r="T775" s="155">
        <v>34.200000000000003</v>
      </c>
      <c r="U775" s="163">
        <v>254</v>
      </c>
      <c r="V775" s="163">
        <v>86</v>
      </c>
      <c r="W775" s="164" t="s">
        <v>169</v>
      </c>
    </row>
    <row r="776" spans="1:23" hidden="1" x14ac:dyDescent="0.25">
      <c r="A776" s="152" t="s">
        <v>772</v>
      </c>
      <c r="B776" s="152"/>
      <c r="C776" s="152" t="s">
        <v>460</v>
      </c>
      <c r="D776" s="152" t="s">
        <v>788</v>
      </c>
      <c r="E776" s="152"/>
      <c r="F776" s="162">
        <v>17.056999999999999</v>
      </c>
      <c r="G776" s="152"/>
      <c r="H776" s="152" t="s">
        <v>192</v>
      </c>
      <c r="I776" s="152" t="s">
        <v>791</v>
      </c>
      <c r="J776" s="153">
        <v>44500</v>
      </c>
      <c r="K776" s="153">
        <v>2136</v>
      </c>
      <c r="L776" s="155">
        <v>4.8</v>
      </c>
      <c r="M776" s="153">
        <v>1004</v>
      </c>
      <c r="N776" s="155">
        <v>47</v>
      </c>
      <c r="O776" s="153">
        <v>316</v>
      </c>
      <c r="P776" s="155">
        <v>14.8</v>
      </c>
      <c r="Q776" s="153">
        <v>73</v>
      </c>
      <c r="R776" s="155">
        <v>3.4</v>
      </c>
      <c r="S776" s="153">
        <v>743</v>
      </c>
      <c r="T776" s="155">
        <v>34.799999999999997</v>
      </c>
      <c r="U776" s="163">
        <v>331</v>
      </c>
      <c r="V776" s="163">
        <v>86</v>
      </c>
      <c r="W776" s="164" t="s">
        <v>179</v>
      </c>
    </row>
    <row r="777" spans="1:23" hidden="1" x14ac:dyDescent="0.25">
      <c r="A777" s="152" t="s">
        <v>772</v>
      </c>
      <c r="B777" s="152"/>
      <c r="C777" s="152" t="s">
        <v>460</v>
      </c>
      <c r="D777" s="152" t="s">
        <v>792</v>
      </c>
      <c r="E777" s="152"/>
      <c r="F777" s="162">
        <v>0</v>
      </c>
      <c r="G777" s="152"/>
      <c r="H777" s="152" t="s">
        <v>192</v>
      </c>
      <c r="I777" s="152" t="s">
        <v>791</v>
      </c>
      <c r="J777" s="153">
        <v>44500</v>
      </c>
      <c r="K777" s="153">
        <v>2136</v>
      </c>
      <c r="L777" s="155">
        <v>4.8</v>
      </c>
      <c r="M777" s="153">
        <v>1004</v>
      </c>
      <c r="N777" s="155">
        <v>47</v>
      </c>
      <c r="O777" s="153">
        <v>316</v>
      </c>
      <c r="P777" s="155">
        <v>14.8</v>
      </c>
      <c r="Q777" s="153">
        <v>73</v>
      </c>
      <c r="R777" s="155">
        <v>3.4</v>
      </c>
      <c r="S777" s="153">
        <v>743</v>
      </c>
      <c r="T777" s="155">
        <v>34.799999999999997</v>
      </c>
      <c r="U777" s="163">
        <v>331</v>
      </c>
      <c r="V777" s="163">
        <v>86</v>
      </c>
      <c r="W777" s="164" t="s">
        <v>179</v>
      </c>
    </row>
    <row r="778" spans="1:23" hidden="1" x14ac:dyDescent="0.25">
      <c r="A778" s="152" t="s">
        <v>772</v>
      </c>
      <c r="B778" s="152"/>
      <c r="C778" s="152" t="s">
        <v>460</v>
      </c>
      <c r="D778" s="152" t="s">
        <v>792</v>
      </c>
      <c r="E778" s="152"/>
      <c r="F778" s="162">
        <v>0.98899999999999999</v>
      </c>
      <c r="G778" s="152"/>
      <c r="H778" s="152" t="s">
        <v>171</v>
      </c>
      <c r="I778" s="152" t="s">
        <v>793</v>
      </c>
      <c r="J778" s="153">
        <v>39000</v>
      </c>
      <c r="K778" s="153">
        <v>2730</v>
      </c>
      <c r="L778" s="155">
        <v>7</v>
      </c>
      <c r="M778" s="153">
        <v>1395</v>
      </c>
      <c r="N778" s="155">
        <v>51.1</v>
      </c>
      <c r="O778" s="153">
        <v>347</v>
      </c>
      <c r="P778" s="155">
        <v>12.7</v>
      </c>
      <c r="Q778" s="153">
        <v>128</v>
      </c>
      <c r="R778" s="155">
        <v>4.7</v>
      </c>
      <c r="S778" s="153">
        <v>860</v>
      </c>
      <c r="T778" s="155">
        <v>31.5</v>
      </c>
      <c r="U778" s="163">
        <v>396</v>
      </c>
      <c r="V778" s="163">
        <v>86</v>
      </c>
      <c r="W778" s="164" t="s">
        <v>169</v>
      </c>
    </row>
    <row r="779" spans="1:23" hidden="1" x14ac:dyDescent="0.25">
      <c r="A779" s="152" t="s">
        <v>772</v>
      </c>
      <c r="B779" s="152"/>
      <c r="C779" s="152" t="s">
        <v>460</v>
      </c>
      <c r="D779" s="152" t="s">
        <v>792</v>
      </c>
      <c r="E779" s="152"/>
      <c r="F779" s="162">
        <v>1.472</v>
      </c>
      <c r="G779" s="152"/>
      <c r="H779" s="152" t="s">
        <v>167</v>
      </c>
      <c r="I779" s="152" t="s">
        <v>794</v>
      </c>
      <c r="J779" s="153">
        <v>17700</v>
      </c>
      <c r="K779" s="153">
        <v>1637</v>
      </c>
      <c r="L779" s="155">
        <v>9.25</v>
      </c>
      <c r="M779" s="153">
        <v>476</v>
      </c>
      <c r="N779" s="155">
        <v>29.07</v>
      </c>
      <c r="O779" s="153">
        <v>285</v>
      </c>
      <c r="P779" s="155">
        <v>17.440000000000001</v>
      </c>
      <c r="Q779" s="153">
        <v>190</v>
      </c>
      <c r="R779" s="155">
        <v>11.63</v>
      </c>
      <c r="S779" s="153">
        <v>685</v>
      </c>
      <c r="T779" s="155">
        <v>41.86</v>
      </c>
      <c r="U779" s="163">
        <v>307</v>
      </c>
      <c r="V779" s="163">
        <v>0</v>
      </c>
      <c r="W779" s="164" t="s">
        <v>169</v>
      </c>
    </row>
    <row r="780" spans="1:23" hidden="1" x14ac:dyDescent="0.25">
      <c r="A780" s="152" t="s">
        <v>772</v>
      </c>
      <c r="B780" s="152"/>
      <c r="C780" s="152" t="s">
        <v>460</v>
      </c>
      <c r="D780" s="152" t="s">
        <v>792</v>
      </c>
      <c r="E780" s="152" t="s">
        <v>166</v>
      </c>
      <c r="F780" s="162">
        <v>1.98</v>
      </c>
      <c r="G780" s="152"/>
      <c r="H780" s="152" t="s">
        <v>171</v>
      </c>
      <c r="I780" s="152" t="s">
        <v>795</v>
      </c>
      <c r="J780" s="153">
        <v>9600</v>
      </c>
      <c r="K780" s="153">
        <v>954</v>
      </c>
      <c r="L780" s="155">
        <v>9.94</v>
      </c>
      <c r="M780" s="153">
        <v>277</v>
      </c>
      <c r="N780" s="155">
        <v>29.07</v>
      </c>
      <c r="O780" s="153">
        <v>166</v>
      </c>
      <c r="P780" s="155">
        <v>17.440000000000001</v>
      </c>
      <c r="Q780" s="153">
        <v>111</v>
      </c>
      <c r="R780" s="155">
        <v>11.63</v>
      </c>
      <c r="S780" s="153">
        <v>399</v>
      </c>
      <c r="T780" s="155">
        <v>41.86</v>
      </c>
      <c r="U780" s="163">
        <v>179</v>
      </c>
      <c r="V780" s="163">
        <v>0</v>
      </c>
      <c r="W780" s="164" t="s">
        <v>169</v>
      </c>
    </row>
    <row r="781" spans="1:23" hidden="1" x14ac:dyDescent="0.25">
      <c r="A781" s="152" t="s">
        <v>772</v>
      </c>
      <c r="B781" s="152"/>
      <c r="C781" s="152" t="s">
        <v>460</v>
      </c>
      <c r="D781" s="152" t="s">
        <v>792</v>
      </c>
      <c r="E781" s="152" t="s">
        <v>166</v>
      </c>
      <c r="F781" s="162">
        <v>7.0179999999999998</v>
      </c>
      <c r="G781" s="152"/>
      <c r="H781" s="152" t="s">
        <v>167</v>
      </c>
      <c r="I781" s="152" t="s">
        <v>796</v>
      </c>
      <c r="J781" s="153">
        <v>10600</v>
      </c>
      <c r="K781" s="153">
        <v>550</v>
      </c>
      <c r="L781" s="155">
        <v>5.19</v>
      </c>
      <c r="M781" s="153">
        <v>207</v>
      </c>
      <c r="N781" s="155">
        <v>37.61</v>
      </c>
      <c r="O781" s="153">
        <v>81</v>
      </c>
      <c r="P781" s="155">
        <v>14.68</v>
      </c>
      <c r="Q781" s="153">
        <v>26</v>
      </c>
      <c r="R781" s="155">
        <v>4.7699999999999996</v>
      </c>
      <c r="S781" s="153">
        <v>236</v>
      </c>
      <c r="T781" s="155">
        <v>42.94</v>
      </c>
      <c r="U781" s="163">
        <v>100</v>
      </c>
      <c r="V781" s="163">
        <v>19</v>
      </c>
      <c r="W781" s="164" t="s">
        <v>179</v>
      </c>
    </row>
    <row r="782" spans="1:23" hidden="1" x14ac:dyDescent="0.25">
      <c r="A782" s="152" t="s">
        <v>772</v>
      </c>
      <c r="B782" s="152"/>
      <c r="C782" s="152" t="s">
        <v>460</v>
      </c>
      <c r="D782" s="152" t="s">
        <v>797</v>
      </c>
      <c r="E782" s="152" t="s">
        <v>166</v>
      </c>
      <c r="F782" s="162">
        <v>12.24</v>
      </c>
      <c r="G782" s="152"/>
      <c r="H782" s="152" t="s">
        <v>167</v>
      </c>
      <c r="I782" s="152" t="s">
        <v>798</v>
      </c>
      <c r="J782" s="153">
        <v>46500</v>
      </c>
      <c r="K782" s="153">
        <v>3255</v>
      </c>
      <c r="L782" s="155">
        <v>7</v>
      </c>
      <c r="M782" s="153">
        <v>1628</v>
      </c>
      <c r="N782" s="155">
        <v>50</v>
      </c>
      <c r="O782" s="153">
        <v>326</v>
      </c>
      <c r="P782" s="155">
        <v>10</v>
      </c>
      <c r="Q782" s="153">
        <v>326</v>
      </c>
      <c r="R782" s="155">
        <v>10</v>
      </c>
      <c r="S782" s="153">
        <v>977</v>
      </c>
      <c r="T782" s="155">
        <v>30</v>
      </c>
      <c r="U782" s="163">
        <v>472</v>
      </c>
      <c r="V782" s="163">
        <v>86</v>
      </c>
      <c r="W782" s="164" t="s">
        <v>169</v>
      </c>
    </row>
    <row r="783" spans="1:23" hidden="1" x14ac:dyDescent="0.25">
      <c r="A783" s="152" t="s">
        <v>772</v>
      </c>
      <c r="B783" s="152"/>
      <c r="C783" s="152" t="s">
        <v>460</v>
      </c>
      <c r="D783" s="152" t="s">
        <v>797</v>
      </c>
      <c r="E783" s="152" t="s">
        <v>166</v>
      </c>
      <c r="F783" s="162">
        <v>12.92</v>
      </c>
      <c r="G783" s="152"/>
      <c r="H783" s="152" t="s">
        <v>192</v>
      </c>
      <c r="I783" s="152" t="s">
        <v>799</v>
      </c>
      <c r="J783" s="153">
        <v>33500</v>
      </c>
      <c r="K783" s="153">
        <v>2178</v>
      </c>
      <c r="L783" s="155">
        <v>6.5</v>
      </c>
      <c r="M783" s="153">
        <v>1045</v>
      </c>
      <c r="N783" s="155">
        <v>48</v>
      </c>
      <c r="O783" s="153">
        <v>218</v>
      </c>
      <c r="P783" s="155">
        <v>10</v>
      </c>
      <c r="Q783" s="153">
        <v>261</v>
      </c>
      <c r="R783" s="155">
        <v>12</v>
      </c>
      <c r="S783" s="153">
        <v>653</v>
      </c>
      <c r="T783" s="155">
        <v>30</v>
      </c>
      <c r="U783" s="163">
        <v>320</v>
      </c>
      <c r="V783" s="163">
        <v>85</v>
      </c>
      <c r="W783" s="164" t="s">
        <v>169</v>
      </c>
    </row>
    <row r="784" spans="1:23" hidden="1" x14ac:dyDescent="0.25">
      <c r="A784" s="152" t="s">
        <v>772</v>
      </c>
      <c r="B784" s="152"/>
      <c r="C784" s="152" t="s">
        <v>460</v>
      </c>
      <c r="D784" s="152" t="s">
        <v>797</v>
      </c>
      <c r="E784" s="152" t="s">
        <v>166</v>
      </c>
      <c r="F784" s="162">
        <v>14.797000000000001</v>
      </c>
      <c r="G784" s="152"/>
      <c r="H784" s="152" t="s">
        <v>167</v>
      </c>
      <c r="I784" s="152" t="s">
        <v>800</v>
      </c>
      <c r="J784" s="153">
        <v>28000</v>
      </c>
      <c r="K784" s="153">
        <v>1680</v>
      </c>
      <c r="L784" s="155">
        <v>6</v>
      </c>
      <c r="M784" s="153">
        <v>840</v>
      </c>
      <c r="N784" s="155">
        <v>50</v>
      </c>
      <c r="O784" s="153">
        <v>168</v>
      </c>
      <c r="P784" s="155">
        <v>10</v>
      </c>
      <c r="Q784" s="153">
        <v>168</v>
      </c>
      <c r="R784" s="155">
        <v>10</v>
      </c>
      <c r="S784" s="153">
        <v>504</v>
      </c>
      <c r="T784" s="155">
        <v>30</v>
      </c>
      <c r="U784" s="163">
        <v>243</v>
      </c>
      <c r="V784" s="163">
        <v>83</v>
      </c>
      <c r="W784" s="164" t="s">
        <v>169</v>
      </c>
    </row>
    <row r="785" spans="1:23" hidden="1" x14ac:dyDescent="0.25">
      <c r="A785" s="152" t="s">
        <v>772</v>
      </c>
      <c r="B785" s="152"/>
      <c r="C785" s="152" t="s">
        <v>460</v>
      </c>
      <c r="D785" s="152" t="s">
        <v>797</v>
      </c>
      <c r="E785" s="152" t="s">
        <v>166</v>
      </c>
      <c r="F785" s="162">
        <v>17.398</v>
      </c>
      <c r="G785" s="152"/>
      <c r="H785" s="152" t="s">
        <v>167</v>
      </c>
      <c r="I785" s="152" t="s">
        <v>801</v>
      </c>
      <c r="J785" s="153">
        <v>4800</v>
      </c>
      <c r="K785" s="153">
        <v>505</v>
      </c>
      <c r="L785" s="155">
        <v>10.52</v>
      </c>
      <c r="M785" s="153">
        <v>228</v>
      </c>
      <c r="N785" s="155">
        <v>45.1</v>
      </c>
      <c r="O785" s="153">
        <v>89</v>
      </c>
      <c r="P785" s="155">
        <v>17.649999999999999</v>
      </c>
      <c r="Q785" s="153">
        <v>49</v>
      </c>
      <c r="R785" s="155">
        <v>9.8000000000000007</v>
      </c>
      <c r="S785" s="153">
        <v>139</v>
      </c>
      <c r="T785" s="155">
        <v>27.45</v>
      </c>
      <c r="U785" s="163">
        <v>71</v>
      </c>
      <c r="V785" s="163">
        <v>0</v>
      </c>
      <c r="W785" s="164" t="s">
        <v>169</v>
      </c>
    </row>
    <row r="786" spans="1:23" hidden="1" x14ac:dyDescent="0.25">
      <c r="A786" s="152" t="s">
        <v>772</v>
      </c>
      <c r="B786" s="152"/>
      <c r="C786" s="152" t="s">
        <v>460</v>
      </c>
      <c r="D786" s="152" t="s">
        <v>797</v>
      </c>
      <c r="E786" s="152" t="s">
        <v>166</v>
      </c>
      <c r="F786" s="162">
        <v>17.398</v>
      </c>
      <c r="G786" s="152"/>
      <c r="H786" s="152" t="s">
        <v>171</v>
      </c>
      <c r="I786" s="152" t="s">
        <v>801</v>
      </c>
      <c r="J786" s="153">
        <v>14500</v>
      </c>
      <c r="K786" s="153">
        <v>769</v>
      </c>
      <c r="L786" s="155">
        <v>5.3</v>
      </c>
      <c r="M786" s="153">
        <v>403</v>
      </c>
      <c r="N786" s="155">
        <v>52.4</v>
      </c>
      <c r="O786" s="153">
        <v>117</v>
      </c>
      <c r="P786" s="155">
        <v>15.2</v>
      </c>
      <c r="Q786" s="153">
        <v>10</v>
      </c>
      <c r="R786" s="155">
        <v>1.3</v>
      </c>
      <c r="S786" s="153">
        <v>239</v>
      </c>
      <c r="T786" s="155">
        <v>31.1</v>
      </c>
      <c r="U786" s="163">
        <v>109</v>
      </c>
      <c r="V786" s="163">
        <v>86</v>
      </c>
      <c r="W786" s="164" t="s">
        <v>179</v>
      </c>
    </row>
    <row r="787" spans="1:23" hidden="1" x14ac:dyDescent="0.25">
      <c r="A787" s="152" t="s">
        <v>772</v>
      </c>
      <c r="B787" s="152"/>
      <c r="C787" s="152" t="s">
        <v>460</v>
      </c>
      <c r="D787" s="152" t="s">
        <v>797</v>
      </c>
      <c r="E787" s="152"/>
      <c r="F787" s="162">
        <v>31.834</v>
      </c>
      <c r="G787" s="152"/>
      <c r="H787" s="152" t="s">
        <v>171</v>
      </c>
      <c r="I787" s="152" t="s">
        <v>802</v>
      </c>
      <c r="J787" s="153">
        <v>3400</v>
      </c>
      <c r="K787" s="153">
        <v>525</v>
      </c>
      <c r="L787" s="155">
        <v>15.45</v>
      </c>
      <c r="M787" s="153">
        <v>237</v>
      </c>
      <c r="N787" s="155">
        <v>45.1</v>
      </c>
      <c r="O787" s="153">
        <v>93</v>
      </c>
      <c r="P787" s="155">
        <v>17.649999999999999</v>
      </c>
      <c r="Q787" s="153">
        <v>51</v>
      </c>
      <c r="R787" s="155">
        <v>9.8000000000000007</v>
      </c>
      <c r="S787" s="153">
        <v>144</v>
      </c>
      <c r="T787" s="155">
        <v>27.45</v>
      </c>
      <c r="U787" s="163">
        <v>74</v>
      </c>
      <c r="V787" s="163">
        <v>0</v>
      </c>
      <c r="W787" s="164" t="s">
        <v>169</v>
      </c>
    </row>
    <row r="788" spans="1:23" hidden="1" x14ac:dyDescent="0.25">
      <c r="A788" s="152" t="s">
        <v>772</v>
      </c>
      <c r="B788" s="152"/>
      <c r="C788" s="152" t="s">
        <v>460</v>
      </c>
      <c r="D788" s="152" t="s">
        <v>797</v>
      </c>
      <c r="E788" s="152"/>
      <c r="F788" s="162">
        <v>45.661000000000001</v>
      </c>
      <c r="G788" s="152"/>
      <c r="H788" s="152" t="s">
        <v>171</v>
      </c>
      <c r="I788" s="152" t="s">
        <v>803</v>
      </c>
      <c r="J788" s="153">
        <v>3150</v>
      </c>
      <c r="K788" s="153">
        <v>335</v>
      </c>
      <c r="L788" s="155">
        <v>10.63</v>
      </c>
      <c r="M788" s="153">
        <v>118</v>
      </c>
      <c r="N788" s="155">
        <v>35.29</v>
      </c>
      <c r="O788" s="153">
        <v>59</v>
      </c>
      <c r="P788" s="155">
        <v>17.649999999999999</v>
      </c>
      <c r="Q788" s="153">
        <v>39</v>
      </c>
      <c r="R788" s="155">
        <v>11.76</v>
      </c>
      <c r="S788" s="153">
        <v>118</v>
      </c>
      <c r="T788" s="155">
        <v>35.29</v>
      </c>
      <c r="U788" s="163">
        <v>56</v>
      </c>
      <c r="V788" s="163">
        <v>0</v>
      </c>
      <c r="W788" s="164" t="s">
        <v>169</v>
      </c>
    </row>
    <row r="789" spans="1:23" hidden="1" x14ac:dyDescent="0.25">
      <c r="A789" s="152" t="s">
        <v>804</v>
      </c>
      <c r="B789" s="152"/>
      <c r="C789" s="152" t="s">
        <v>176</v>
      </c>
      <c r="D789" s="152" t="s">
        <v>177</v>
      </c>
      <c r="E789" s="152"/>
      <c r="F789" s="162">
        <v>0</v>
      </c>
      <c r="G789" s="152"/>
      <c r="H789" s="152" t="s">
        <v>167</v>
      </c>
      <c r="I789" s="152" t="s">
        <v>805</v>
      </c>
      <c r="J789" s="153">
        <v>54000</v>
      </c>
      <c r="K789" s="153">
        <v>1172</v>
      </c>
      <c r="L789" s="155">
        <v>2.17</v>
      </c>
      <c r="M789" s="153">
        <v>902</v>
      </c>
      <c r="N789" s="155">
        <v>77</v>
      </c>
      <c r="O789" s="153">
        <v>98</v>
      </c>
      <c r="P789" s="155">
        <v>8.4</v>
      </c>
      <c r="Q789" s="153">
        <v>12</v>
      </c>
      <c r="R789" s="155">
        <v>1.01</v>
      </c>
      <c r="S789" s="153">
        <v>159</v>
      </c>
      <c r="T789" s="155">
        <v>13.59</v>
      </c>
      <c r="U789" s="163">
        <v>97</v>
      </c>
      <c r="V789" s="163">
        <v>6</v>
      </c>
      <c r="W789" s="164" t="s">
        <v>179</v>
      </c>
    </row>
    <row r="790" spans="1:23" hidden="1" x14ac:dyDescent="0.25">
      <c r="A790" s="152" t="s">
        <v>804</v>
      </c>
      <c r="B790" s="152"/>
      <c r="C790" s="152" t="s">
        <v>164</v>
      </c>
      <c r="D790" s="152" t="s">
        <v>165</v>
      </c>
      <c r="E790" s="152" t="s">
        <v>166</v>
      </c>
      <c r="F790" s="162">
        <v>0.65</v>
      </c>
      <c r="G790" s="152"/>
      <c r="H790" s="152" t="s">
        <v>171</v>
      </c>
      <c r="I790" s="152" t="s">
        <v>806</v>
      </c>
      <c r="J790" s="153">
        <v>142500</v>
      </c>
      <c r="K790" s="153">
        <v>3705</v>
      </c>
      <c r="L790" s="155">
        <v>2.6</v>
      </c>
      <c r="M790" s="153">
        <v>2853</v>
      </c>
      <c r="N790" s="155">
        <v>77</v>
      </c>
      <c r="O790" s="153">
        <v>311</v>
      </c>
      <c r="P790" s="155">
        <v>8.4</v>
      </c>
      <c r="Q790" s="153">
        <v>37</v>
      </c>
      <c r="R790" s="155">
        <v>1.01</v>
      </c>
      <c r="S790" s="153">
        <v>504</v>
      </c>
      <c r="T790" s="155">
        <v>13.59</v>
      </c>
      <c r="U790" s="163">
        <v>308</v>
      </c>
      <c r="V790" s="163">
        <v>18</v>
      </c>
      <c r="W790" s="164" t="s">
        <v>169</v>
      </c>
    </row>
    <row r="791" spans="1:23" hidden="1" x14ac:dyDescent="0.25">
      <c r="A791" s="152" t="s">
        <v>804</v>
      </c>
      <c r="B791" s="152"/>
      <c r="C791" s="152" t="s">
        <v>164</v>
      </c>
      <c r="D791" s="152" t="s">
        <v>165</v>
      </c>
      <c r="E791" s="152" t="s">
        <v>166</v>
      </c>
      <c r="F791" s="162">
        <v>0.66</v>
      </c>
      <c r="G791" s="152"/>
      <c r="H791" s="152" t="s">
        <v>167</v>
      </c>
      <c r="I791" s="152" t="s">
        <v>806</v>
      </c>
      <c r="J791" s="153">
        <v>112600</v>
      </c>
      <c r="K791" s="153">
        <v>9796</v>
      </c>
      <c r="L791" s="155">
        <v>8.6999999999999993</v>
      </c>
      <c r="M791" s="153">
        <v>6651</v>
      </c>
      <c r="N791" s="155">
        <v>67.900000000000006</v>
      </c>
      <c r="O791" s="153">
        <v>1293</v>
      </c>
      <c r="P791" s="155">
        <v>13.2</v>
      </c>
      <c r="Q791" s="153">
        <v>568</v>
      </c>
      <c r="R791" s="155">
        <v>5.8</v>
      </c>
      <c r="S791" s="153">
        <v>1283</v>
      </c>
      <c r="T791" s="155">
        <v>13.1</v>
      </c>
      <c r="U791" s="163">
        <v>878</v>
      </c>
      <c r="V791" s="163">
        <v>18</v>
      </c>
      <c r="W791" s="164" t="s">
        <v>169</v>
      </c>
    </row>
    <row r="792" spans="1:23" hidden="1" x14ac:dyDescent="0.25">
      <c r="A792" s="152" t="s">
        <v>804</v>
      </c>
      <c r="B792" s="152"/>
      <c r="C792" s="152" t="s">
        <v>164</v>
      </c>
      <c r="D792" s="152" t="s">
        <v>165</v>
      </c>
      <c r="E792" s="152" t="s">
        <v>166</v>
      </c>
      <c r="F792" s="162">
        <v>3.5870000000000002</v>
      </c>
      <c r="G792" s="152"/>
      <c r="H792" s="152" t="s">
        <v>171</v>
      </c>
      <c r="I792" s="152" t="s">
        <v>807</v>
      </c>
      <c r="J792" s="153">
        <v>134200</v>
      </c>
      <c r="K792" s="153">
        <v>6576</v>
      </c>
      <c r="L792" s="155">
        <v>4.9000000000000004</v>
      </c>
      <c r="M792" s="153">
        <v>4498</v>
      </c>
      <c r="N792" s="155">
        <v>68.400000000000006</v>
      </c>
      <c r="O792" s="153">
        <v>855</v>
      </c>
      <c r="P792" s="155">
        <v>13</v>
      </c>
      <c r="Q792" s="153">
        <v>375</v>
      </c>
      <c r="R792" s="155">
        <v>5.7</v>
      </c>
      <c r="S792" s="153">
        <v>848</v>
      </c>
      <c r="T792" s="155">
        <v>12.9</v>
      </c>
      <c r="U792" s="163">
        <v>584</v>
      </c>
      <c r="V792" s="163">
        <v>18</v>
      </c>
      <c r="W792" s="164" t="s">
        <v>169</v>
      </c>
    </row>
    <row r="793" spans="1:23" hidden="1" x14ac:dyDescent="0.25">
      <c r="A793" s="152" t="s">
        <v>804</v>
      </c>
      <c r="B793" s="152"/>
      <c r="C793" s="152" t="s">
        <v>164</v>
      </c>
      <c r="D793" s="152" t="s">
        <v>165</v>
      </c>
      <c r="E793" s="152" t="s">
        <v>166</v>
      </c>
      <c r="F793" s="162">
        <v>3.5870000000000002</v>
      </c>
      <c r="G793" s="152"/>
      <c r="H793" s="152" t="s">
        <v>167</v>
      </c>
      <c r="I793" s="152" t="s">
        <v>807</v>
      </c>
      <c r="J793" s="153">
        <v>165700</v>
      </c>
      <c r="K793" s="153">
        <v>8119</v>
      </c>
      <c r="L793" s="155">
        <v>4.9000000000000004</v>
      </c>
      <c r="M793" s="153">
        <v>5578</v>
      </c>
      <c r="N793" s="155">
        <v>68.7</v>
      </c>
      <c r="O793" s="153">
        <v>1007</v>
      </c>
      <c r="P793" s="155">
        <v>12.4</v>
      </c>
      <c r="Q793" s="153">
        <v>447</v>
      </c>
      <c r="R793" s="155">
        <v>5.5</v>
      </c>
      <c r="S793" s="153">
        <v>1088</v>
      </c>
      <c r="T793" s="155">
        <v>13.4</v>
      </c>
      <c r="U793" s="163">
        <v>729</v>
      </c>
      <c r="V793" s="163">
        <v>18</v>
      </c>
      <c r="W793" s="164" t="s">
        <v>169</v>
      </c>
    </row>
    <row r="794" spans="1:23" hidden="1" x14ac:dyDescent="0.25">
      <c r="A794" s="152" t="s">
        <v>804</v>
      </c>
      <c r="B794" s="152"/>
      <c r="C794" s="152" t="s">
        <v>164</v>
      </c>
      <c r="D794" s="152" t="s">
        <v>165</v>
      </c>
      <c r="E794" s="152" t="s">
        <v>166</v>
      </c>
      <c r="F794" s="162">
        <v>7.8289999999999997</v>
      </c>
      <c r="G794" s="152"/>
      <c r="H794" s="152" t="s">
        <v>171</v>
      </c>
      <c r="I794" s="152" t="s">
        <v>808</v>
      </c>
      <c r="J794" s="153">
        <v>212700</v>
      </c>
      <c r="K794" s="153">
        <v>10210</v>
      </c>
      <c r="L794" s="155">
        <v>4.8</v>
      </c>
      <c r="M794" s="153">
        <v>6994</v>
      </c>
      <c r="N794" s="155">
        <v>68.5</v>
      </c>
      <c r="O794" s="153">
        <v>1286</v>
      </c>
      <c r="P794" s="155">
        <v>12.6</v>
      </c>
      <c r="Q794" s="153">
        <v>602</v>
      </c>
      <c r="R794" s="155">
        <v>5.9</v>
      </c>
      <c r="S794" s="153">
        <v>1327</v>
      </c>
      <c r="T794" s="155">
        <v>13</v>
      </c>
      <c r="U794" s="163">
        <v>909</v>
      </c>
      <c r="V794" s="163">
        <v>18</v>
      </c>
      <c r="W794" s="164" t="s">
        <v>169</v>
      </c>
    </row>
    <row r="795" spans="1:23" hidden="1" x14ac:dyDescent="0.25">
      <c r="A795" s="152" t="s">
        <v>804</v>
      </c>
      <c r="B795" s="152"/>
      <c r="C795" s="152" t="s">
        <v>164</v>
      </c>
      <c r="D795" s="152" t="s">
        <v>165</v>
      </c>
      <c r="E795" s="152" t="s">
        <v>166</v>
      </c>
      <c r="F795" s="162">
        <v>7.8289999999999997</v>
      </c>
      <c r="G795" s="152"/>
      <c r="H795" s="152" t="s">
        <v>167</v>
      </c>
      <c r="I795" s="152" t="s">
        <v>808</v>
      </c>
      <c r="J795" s="153">
        <v>217500</v>
      </c>
      <c r="K795" s="153">
        <v>10223</v>
      </c>
      <c r="L795" s="155">
        <v>4.7</v>
      </c>
      <c r="M795" s="153">
        <v>6931</v>
      </c>
      <c r="N795" s="155">
        <v>67.8</v>
      </c>
      <c r="O795" s="153">
        <v>1298</v>
      </c>
      <c r="P795" s="155">
        <v>12.7</v>
      </c>
      <c r="Q795" s="153">
        <v>593</v>
      </c>
      <c r="R795" s="155">
        <v>5.8</v>
      </c>
      <c r="S795" s="153">
        <v>1401</v>
      </c>
      <c r="T795" s="155">
        <v>13.7</v>
      </c>
      <c r="U795" s="163">
        <v>933</v>
      </c>
      <c r="V795" s="163">
        <v>18</v>
      </c>
      <c r="W795" s="164" t="s">
        <v>169</v>
      </c>
    </row>
    <row r="796" spans="1:23" hidden="1" x14ac:dyDescent="0.25">
      <c r="A796" s="152" t="s">
        <v>804</v>
      </c>
      <c r="B796" s="152"/>
      <c r="C796" s="152" t="s">
        <v>164</v>
      </c>
      <c r="D796" s="152" t="s">
        <v>165</v>
      </c>
      <c r="E796" s="152" t="s">
        <v>166</v>
      </c>
      <c r="F796" s="162">
        <v>10.478</v>
      </c>
      <c r="G796" s="152"/>
      <c r="H796" s="152" t="s">
        <v>171</v>
      </c>
      <c r="I796" s="152" t="s">
        <v>809</v>
      </c>
      <c r="J796" s="153">
        <v>233800</v>
      </c>
      <c r="K796" s="153">
        <v>10521</v>
      </c>
      <c r="L796" s="155">
        <v>4.5</v>
      </c>
      <c r="M796" s="153">
        <v>7123</v>
      </c>
      <c r="N796" s="155">
        <v>67.7</v>
      </c>
      <c r="O796" s="153">
        <v>1399</v>
      </c>
      <c r="P796" s="155">
        <v>13.3</v>
      </c>
      <c r="Q796" s="153">
        <v>537</v>
      </c>
      <c r="R796" s="155">
        <v>5.0999999999999996</v>
      </c>
      <c r="S796" s="153">
        <v>1462</v>
      </c>
      <c r="T796" s="155">
        <v>13.9</v>
      </c>
      <c r="U796" s="163">
        <v>961</v>
      </c>
      <c r="V796" s="163">
        <v>18</v>
      </c>
      <c r="W796" s="164" t="s">
        <v>169</v>
      </c>
    </row>
    <row r="797" spans="1:23" hidden="1" x14ac:dyDescent="0.25">
      <c r="A797" s="152" t="s">
        <v>804</v>
      </c>
      <c r="B797" s="152"/>
      <c r="C797" s="152" t="s">
        <v>164</v>
      </c>
      <c r="D797" s="152" t="s">
        <v>165</v>
      </c>
      <c r="E797" s="152" t="s">
        <v>166</v>
      </c>
      <c r="F797" s="162">
        <v>10.478</v>
      </c>
      <c r="G797" s="152"/>
      <c r="H797" s="152" t="s">
        <v>167</v>
      </c>
      <c r="I797" s="152" t="s">
        <v>809</v>
      </c>
      <c r="J797" s="153">
        <v>162400</v>
      </c>
      <c r="K797" s="153">
        <v>7308</v>
      </c>
      <c r="L797" s="155">
        <v>4.5</v>
      </c>
      <c r="M797" s="153">
        <v>4363</v>
      </c>
      <c r="N797" s="155">
        <v>59.7</v>
      </c>
      <c r="O797" s="153">
        <v>1162</v>
      </c>
      <c r="P797" s="155">
        <v>15.9</v>
      </c>
      <c r="Q797" s="153">
        <v>563</v>
      </c>
      <c r="R797" s="155">
        <v>7.7</v>
      </c>
      <c r="S797" s="153">
        <v>1220</v>
      </c>
      <c r="T797" s="155">
        <v>16.7</v>
      </c>
      <c r="U797" s="163">
        <v>763</v>
      </c>
      <c r="V797" s="163">
        <v>18</v>
      </c>
      <c r="W797" s="164" t="s">
        <v>169</v>
      </c>
    </row>
    <row r="798" spans="1:23" hidden="1" x14ac:dyDescent="0.25">
      <c r="A798" s="152" t="s">
        <v>804</v>
      </c>
      <c r="B798" s="152"/>
      <c r="C798" s="152" t="s">
        <v>164</v>
      </c>
      <c r="D798" s="152" t="s">
        <v>165</v>
      </c>
      <c r="E798" s="152" t="s">
        <v>166</v>
      </c>
      <c r="F798" s="162">
        <v>13.164</v>
      </c>
      <c r="G798" s="152"/>
      <c r="H798" s="152" t="s">
        <v>171</v>
      </c>
      <c r="I798" s="152" t="s">
        <v>810</v>
      </c>
      <c r="J798" s="153">
        <v>139500</v>
      </c>
      <c r="K798" s="153">
        <v>4743</v>
      </c>
      <c r="L798" s="155">
        <v>3.4</v>
      </c>
      <c r="M798" s="153">
        <v>2760</v>
      </c>
      <c r="N798" s="155">
        <v>58.2</v>
      </c>
      <c r="O798" s="153">
        <v>721</v>
      </c>
      <c r="P798" s="155">
        <v>15.2</v>
      </c>
      <c r="Q798" s="153">
        <v>299</v>
      </c>
      <c r="R798" s="155">
        <v>6.3</v>
      </c>
      <c r="S798" s="153">
        <v>963</v>
      </c>
      <c r="T798" s="155">
        <v>20.3</v>
      </c>
      <c r="U798" s="163">
        <v>539</v>
      </c>
      <c r="V798" s="163">
        <v>18</v>
      </c>
      <c r="W798" s="164" t="s">
        <v>169</v>
      </c>
    </row>
    <row r="799" spans="1:23" hidden="1" x14ac:dyDescent="0.25">
      <c r="A799" s="152" t="s">
        <v>811</v>
      </c>
      <c r="B799" s="152"/>
      <c r="C799" s="152" t="s">
        <v>176</v>
      </c>
      <c r="D799" s="152" t="s">
        <v>177</v>
      </c>
      <c r="E799" s="152"/>
      <c r="F799" s="162">
        <v>0</v>
      </c>
      <c r="G799" s="152"/>
      <c r="H799" s="152" t="s">
        <v>167</v>
      </c>
      <c r="I799" s="152" t="s">
        <v>812</v>
      </c>
      <c r="J799" s="153">
        <v>350</v>
      </c>
      <c r="K799" s="153">
        <v>6</v>
      </c>
      <c r="L799" s="155">
        <v>1.6</v>
      </c>
      <c r="M799" s="153">
        <v>6</v>
      </c>
      <c r="N799" s="155">
        <v>100</v>
      </c>
      <c r="O799" s="153">
        <v>0</v>
      </c>
      <c r="P799" s="155">
        <v>0</v>
      </c>
      <c r="Q799" s="153">
        <v>0</v>
      </c>
      <c r="R799" s="155">
        <v>0</v>
      </c>
      <c r="S799" s="153">
        <v>0</v>
      </c>
      <c r="T799" s="155">
        <v>0</v>
      </c>
      <c r="U799" s="163">
        <v>0</v>
      </c>
      <c r="V799" s="163">
        <v>6</v>
      </c>
      <c r="W799" s="164" t="s">
        <v>169</v>
      </c>
    </row>
    <row r="800" spans="1:23" hidden="1" x14ac:dyDescent="0.25">
      <c r="A800" s="152" t="s">
        <v>811</v>
      </c>
      <c r="B800" s="152"/>
      <c r="C800" s="152" t="s">
        <v>176</v>
      </c>
      <c r="D800" s="152" t="s">
        <v>196</v>
      </c>
      <c r="E800" s="152" t="s">
        <v>166</v>
      </c>
      <c r="F800" s="162">
        <v>2.258</v>
      </c>
      <c r="G800" s="152"/>
      <c r="H800" s="152" t="s">
        <v>171</v>
      </c>
      <c r="I800" s="152" t="s">
        <v>813</v>
      </c>
      <c r="J800" s="153">
        <v>10100</v>
      </c>
      <c r="K800" s="153">
        <v>337</v>
      </c>
      <c r="L800" s="155">
        <v>3.34</v>
      </c>
      <c r="M800" s="153">
        <v>240</v>
      </c>
      <c r="N800" s="155">
        <v>71.349999999999994</v>
      </c>
      <c r="O800" s="153">
        <v>42</v>
      </c>
      <c r="P800" s="155">
        <v>12.54</v>
      </c>
      <c r="Q800" s="153">
        <v>9</v>
      </c>
      <c r="R800" s="155">
        <v>2.66</v>
      </c>
      <c r="S800" s="153">
        <v>45</v>
      </c>
      <c r="T800" s="155">
        <v>13.45</v>
      </c>
      <c r="U800" s="163">
        <v>29</v>
      </c>
      <c r="V800" s="163">
        <v>6</v>
      </c>
      <c r="W800" s="164" t="s">
        <v>179</v>
      </c>
    </row>
    <row r="801" spans="1:23" hidden="1" x14ac:dyDescent="0.25">
      <c r="A801" s="152" t="s">
        <v>811</v>
      </c>
      <c r="B801" s="152"/>
      <c r="C801" s="152" t="s">
        <v>176</v>
      </c>
      <c r="D801" s="152" t="s">
        <v>196</v>
      </c>
      <c r="E801" s="152" t="s">
        <v>166</v>
      </c>
      <c r="F801" s="162">
        <v>2.258</v>
      </c>
      <c r="G801" s="152"/>
      <c r="H801" s="152" t="s">
        <v>167</v>
      </c>
      <c r="I801" s="152" t="s">
        <v>813</v>
      </c>
      <c r="J801" s="153">
        <v>15900</v>
      </c>
      <c r="K801" s="153">
        <v>410</v>
      </c>
      <c r="L801" s="155">
        <v>2.58</v>
      </c>
      <c r="M801" s="153">
        <v>270</v>
      </c>
      <c r="N801" s="155">
        <v>65.81</v>
      </c>
      <c r="O801" s="153">
        <v>51</v>
      </c>
      <c r="P801" s="155">
        <v>12.4</v>
      </c>
      <c r="Q801" s="153">
        <v>21</v>
      </c>
      <c r="R801" s="155">
        <v>5.22</v>
      </c>
      <c r="S801" s="153">
        <v>68</v>
      </c>
      <c r="T801" s="155">
        <v>16.579999999999998</v>
      </c>
      <c r="U801" s="163">
        <v>41</v>
      </c>
      <c r="V801" s="163">
        <v>6</v>
      </c>
      <c r="W801" s="164" t="s">
        <v>169</v>
      </c>
    </row>
    <row r="802" spans="1:23" hidden="1" x14ac:dyDescent="0.25">
      <c r="A802" s="152" t="s">
        <v>811</v>
      </c>
      <c r="B802" s="152"/>
      <c r="C802" s="152" t="s">
        <v>176</v>
      </c>
      <c r="D802" s="152" t="s">
        <v>196</v>
      </c>
      <c r="E802" s="152" t="s">
        <v>166</v>
      </c>
      <c r="F802" s="162">
        <v>3.32</v>
      </c>
      <c r="G802" s="152"/>
      <c r="H802" s="152" t="s">
        <v>171</v>
      </c>
      <c r="I802" s="152" t="s">
        <v>814</v>
      </c>
      <c r="J802" s="153">
        <v>25500</v>
      </c>
      <c r="K802" s="153">
        <v>464</v>
      </c>
      <c r="L802" s="155">
        <v>1.82</v>
      </c>
      <c r="M802" s="153">
        <v>280</v>
      </c>
      <c r="N802" s="155">
        <v>60.26</v>
      </c>
      <c r="O802" s="153">
        <v>57</v>
      </c>
      <c r="P802" s="155">
        <v>12.25</v>
      </c>
      <c r="Q802" s="153">
        <v>36</v>
      </c>
      <c r="R802" s="155">
        <v>7.78</v>
      </c>
      <c r="S802" s="153">
        <v>91</v>
      </c>
      <c r="T802" s="155">
        <v>19.71</v>
      </c>
      <c r="U802" s="163">
        <v>52</v>
      </c>
      <c r="V802" s="163">
        <v>6</v>
      </c>
      <c r="W802" s="164" t="s">
        <v>179</v>
      </c>
    </row>
    <row r="803" spans="1:23" hidden="1" x14ac:dyDescent="0.25">
      <c r="A803" s="152" t="s">
        <v>811</v>
      </c>
      <c r="B803" s="152"/>
      <c r="C803" s="152" t="s">
        <v>176</v>
      </c>
      <c r="D803" s="152" t="s">
        <v>196</v>
      </c>
      <c r="E803" s="152" t="s">
        <v>166</v>
      </c>
      <c r="F803" s="162">
        <v>3.339</v>
      </c>
      <c r="G803" s="152"/>
      <c r="H803" s="152" t="s">
        <v>167</v>
      </c>
      <c r="I803" s="152" t="s">
        <v>814</v>
      </c>
      <c r="J803" s="153">
        <v>80000</v>
      </c>
      <c r="K803" s="153">
        <v>3184</v>
      </c>
      <c r="L803" s="155">
        <v>3.98</v>
      </c>
      <c r="M803" s="153">
        <v>2489</v>
      </c>
      <c r="N803" s="155">
        <v>78.17</v>
      </c>
      <c r="O803" s="153">
        <v>449</v>
      </c>
      <c r="P803" s="155">
        <v>14.1</v>
      </c>
      <c r="Q803" s="153">
        <v>126</v>
      </c>
      <c r="R803" s="155">
        <v>3.96</v>
      </c>
      <c r="S803" s="153">
        <v>120</v>
      </c>
      <c r="T803" s="155">
        <v>3.77</v>
      </c>
      <c r="U803" s="163">
        <v>188</v>
      </c>
      <c r="V803" s="163">
        <v>16</v>
      </c>
      <c r="W803" s="164" t="s">
        <v>179</v>
      </c>
    </row>
    <row r="804" spans="1:23" hidden="1" x14ac:dyDescent="0.25">
      <c r="A804" s="152" t="s">
        <v>811</v>
      </c>
      <c r="B804" s="152"/>
      <c r="C804" s="152" t="s">
        <v>176</v>
      </c>
      <c r="D804" s="152" t="s">
        <v>196</v>
      </c>
      <c r="E804" s="152" t="s">
        <v>166</v>
      </c>
      <c r="F804" s="162">
        <v>11.432</v>
      </c>
      <c r="G804" s="152"/>
      <c r="H804" s="152" t="s">
        <v>171</v>
      </c>
      <c r="I804" s="152" t="s">
        <v>815</v>
      </c>
      <c r="J804" s="153">
        <v>49500</v>
      </c>
      <c r="K804" s="153">
        <v>2742</v>
      </c>
      <c r="L804" s="155">
        <v>5.54</v>
      </c>
      <c r="M804" s="153">
        <v>2165</v>
      </c>
      <c r="N804" s="155">
        <v>78.959999999999994</v>
      </c>
      <c r="O804" s="153">
        <v>339</v>
      </c>
      <c r="P804" s="155">
        <v>12.36</v>
      </c>
      <c r="Q804" s="153">
        <v>125</v>
      </c>
      <c r="R804" s="155">
        <v>4.5599999999999996</v>
      </c>
      <c r="S804" s="153">
        <v>113</v>
      </c>
      <c r="T804" s="155">
        <v>4.12</v>
      </c>
      <c r="U804" s="163">
        <v>164</v>
      </c>
      <c r="V804" s="163">
        <v>12</v>
      </c>
      <c r="W804" s="164" t="s">
        <v>169</v>
      </c>
    </row>
    <row r="805" spans="1:23" hidden="1" x14ac:dyDescent="0.25">
      <c r="A805" s="152" t="s">
        <v>811</v>
      </c>
      <c r="B805" s="152"/>
      <c r="C805" s="152" t="s">
        <v>176</v>
      </c>
      <c r="D805" s="152" t="s">
        <v>196</v>
      </c>
      <c r="E805" s="152" t="s">
        <v>234</v>
      </c>
      <c r="F805" s="162">
        <v>12.26</v>
      </c>
      <c r="G805" s="152"/>
      <c r="H805" s="152" t="s">
        <v>171</v>
      </c>
      <c r="I805" s="152" t="s">
        <v>816</v>
      </c>
      <c r="J805" s="153">
        <v>21000</v>
      </c>
      <c r="K805" s="153">
        <v>3177</v>
      </c>
      <c r="L805" s="155">
        <v>15.13</v>
      </c>
      <c r="M805" s="153">
        <v>958</v>
      </c>
      <c r="N805" s="155">
        <v>30.16</v>
      </c>
      <c r="O805" s="153">
        <v>335</v>
      </c>
      <c r="P805" s="155">
        <v>10.55</v>
      </c>
      <c r="Q805" s="153">
        <v>216</v>
      </c>
      <c r="R805" s="155">
        <v>6.81</v>
      </c>
      <c r="S805" s="153">
        <v>1667</v>
      </c>
      <c r="T805" s="155">
        <v>52.48</v>
      </c>
      <c r="U805" s="163">
        <v>671</v>
      </c>
      <c r="V805" s="163">
        <v>6</v>
      </c>
      <c r="W805" s="164" t="s">
        <v>179</v>
      </c>
    </row>
    <row r="806" spans="1:23" hidden="1" x14ac:dyDescent="0.25">
      <c r="A806" s="152" t="s">
        <v>811</v>
      </c>
      <c r="B806" s="152"/>
      <c r="C806" s="152" t="s">
        <v>176</v>
      </c>
      <c r="D806" s="152" t="s">
        <v>196</v>
      </c>
      <c r="E806" s="152" t="s">
        <v>166</v>
      </c>
      <c r="F806" s="162">
        <v>12.9</v>
      </c>
      <c r="G806" s="152"/>
      <c r="H806" s="152" t="s">
        <v>167</v>
      </c>
      <c r="I806" s="152" t="s">
        <v>816</v>
      </c>
      <c r="J806" s="153">
        <v>7800</v>
      </c>
      <c r="K806" s="153">
        <v>1203</v>
      </c>
      <c r="L806" s="155">
        <v>15.42</v>
      </c>
      <c r="M806" s="153">
        <v>278</v>
      </c>
      <c r="N806" s="155">
        <v>23.11</v>
      </c>
      <c r="O806" s="153">
        <v>213</v>
      </c>
      <c r="P806" s="155">
        <v>17.7</v>
      </c>
      <c r="Q806" s="153">
        <v>104</v>
      </c>
      <c r="R806" s="155">
        <v>8.6199999999999992</v>
      </c>
      <c r="S806" s="153">
        <v>608</v>
      </c>
      <c r="T806" s="155">
        <v>50.57</v>
      </c>
      <c r="U806" s="163">
        <v>254</v>
      </c>
      <c r="V806" s="163">
        <v>6</v>
      </c>
      <c r="W806" s="164" t="s">
        <v>179</v>
      </c>
    </row>
    <row r="807" spans="1:23" hidden="1" x14ac:dyDescent="0.25">
      <c r="A807" s="152" t="s">
        <v>811</v>
      </c>
      <c r="B807" s="152"/>
      <c r="C807" s="152" t="s">
        <v>176</v>
      </c>
      <c r="D807" s="152" t="s">
        <v>196</v>
      </c>
      <c r="E807" s="152"/>
      <c r="F807" s="162">
        <v>14.606999999999999</v>
      </c>
      <c r="G807" s="152"/>
      <c r="H807" s="152" t="s">
        <v>171</v>
      </c>
      <c r="I807" s="152" t="s">
        <v>817</v>
      </c>
      <c r="J807" s="153">
        <v>2750</v>
      </c>
      <c r="K807" s="153">
        <v>270</v>
      </c>
      <c r="L807" s="155">
        <v>9.8000000000000007</v>
      </c>
      <c r="M807" s="153">
        <v>38</v>
      </c>
      <c r="N807" s="155">
        <v>14.15</v>
      </c>
      <c r="O807" s="153">
        <v>67</v>
      </c>
      <c r="P807" s="155">
        <v>24.83</v>
      </c>
      <c r="Q807" s="153">
        <v>25</v>
      </c>
      <c r="R807" s="155">
        <v>9.2799999999999994</v>
      </c>
      <c r="S807" s="153">
        <v>140</v>
      </c>
      <c r="T807" s="155">
        <v>51.74</v>
      </c>
      <c r="U807" s="163">
        <v>59</v>
      </c>
      <c r="V807" s="163">
        <v>9</v>
      </c>
      <c r="W807" s="164" t="s">
        <v>179</v>
      </c>
    </row>
    <row r="808" spans="1:23" hidden="1" x14ac:dyDescent="0.25">
      <c r="A808" s="152" t="s">
        <v>811</v>
      </c>
      <c r="B808" s="152"/>
      <c r="C808" s="152" t="s">
        <v>176</v>
      </c>
      <c r="D808" s="152" t="s">
        <v>196</v>
      </c>
      <c r="E808" s="152"/>
      <c r="F808" s="162">
        <v>14.606999999999999</v>
      </c>
      <c r="G808" s="152"/>
      <c r="H808" s="152" t="s">
        <v>167</v>
      </c>
      <c r="I808" s="152" t="s">
        <v>817</v>
      </c>
      <c r="J808" s="153">
        <v>7100</v>
      </c>
      <c r="K808" s="153">
        <v>342</v>
      </c>
      <c r="L808" s="155">
        <v>4.82</v>
      </c>
      <c r="M808" s="153">
        <v>60</v>
      </c>
      <c r="N808" s="155">
        <v>17.63</v>
      </c>
      <c r="O808" s="153">
        <v>79</v>
      </c>
      <c r="P808" s="155">
        <v>23.03</v>
      </c>
      <c r="Q808" s="153">
        <v>42</v>
      </c>
      <c r="R808" s="155">
        <v>12.24</v>
      </c>
      <c r="S808" s="153">
        <v>161</v>
      </c>
      <c r="T808" s="155">
        <v>47.1</v>
      </c>
      <c r="U808" s="163">
        <v>71</v>
      </c>
      <c r="V808" s="163">
        <v>9</v>
      </c>
      <c r="W808" s="164" t="s">
        <v>179</v>
      </c>
    </row>
    <row r="809" spans="1:23" hidden="1" x14ac:dyDescent="0.25">
      <c r="A809" s="152" t="s">
        <v>811</v>
      </c>
      <c r="B809" s="152"/>
      <c r="C809" s="152" t="s">
        <v>176</v>
      </c>
      <c r="D809" s="152" t="s">
        <v>196</v>
      </c>
      <c r="E809" s="152"/>
      <c r="F809" s="162">
        <v>16.8</v>
      </c>
      <c r="G809" s="152"/>
      <c r="H809" s="152" t="s">
        <v>167</v>
      </c>
      <c r="I809" s="152" t="s">
        <v>818</v>
      </c>
      <c r="J809" s="153">
        <v>4350</v>
      </c>
      <c r="K809" s="153">
        <v>872</v>
      </c>
      <c r="L809" s="155">
        <v>20.05</v>
      </c>
      <c r="M809" s="153">
        <v>194</v>
      </c>
      <c r="N809" s="155">
        <v>22.24</v>
      </c>
      <c r="O809" s="153">
        <v>63</v>
      </c>
      <c r="P809" s="155">
        <v>7.26</v>
      </c>
      <c r="Q809" s="153">
        <v>32</v>
      </c>
      <c r="R809" s="155">
        <v>3.72</v>
      </c>
      <c r="S809" s="153">
        <v>582</v>
      </c>
      <c r="T809" s="155">
        <v>66.78</v>
      </c>
      <c r="U809" s="163">
        <v>218</v>
      </c>
      <c r="V809" s="163">
        <v>6</v>
      </c>
      <c r="W809" s="164" t="s">
        <v>179</v>
      </c>
    </row>
    <row r="810" spans="1:23" hidden="1" x14ac:dyDescent="0.25">
      <c r="A810" s="152" t="s">
        <v>811</v>
      </c>
      <c r="B810" s="152"/>
      <c r="C810" s="152" t="s">
        <v>176</v>
      </c>
      <c r="D810" s="152" t="s">
        <v>196</v>
      </c>
      <c r="E810" s="152"/>
      <c r="F810" s="162">
        <v>24.164999999999999</v>
      </c>
      <c r="G810" s="152"/>
      <c r="H810" s="152" t="s">
        <v>171</v>
      </c>
      <c r="I810" s="152" t="s">
        <v>819</v>
      </c>
      <c r="J810" s="153">
        <v>6300</v>
      </c>
      <c r="K810" s="153">
        <v>862</v>
      </c>
      <c r="L810" s="155">
        <v>13.68</v>
      </c>
      <c r="M810" s="153">
        <v>236</v>
      </c>
      <c r="N810" s="155">
        <v>27.42</v>
      </c>
      <c r="O810" s="153">
        <v>40</v>
      </c>
      <c r="P810" s="155">
        <v>4.6500000000000004</v>
      </c>
      <c r="Q810" s="153">
        <v>28</v>
      </c>
      <c r="R810" s="155">
        <v>3.24</v>
      </c>
      <c r="S810" s="153">
        <v>558</v>
      </c>
      <c r="T810" s="155">
        <v>64.69</v>
      </c>
      <c r="U810" s="163">
        <v>209</v>
      </c>
      <c r="V810" s="163">
        <v>6</v>
      </c>
      <c r="W810" s="164" t="s">
        <v>179</v>
      </c>
    </row>
    <row r="811" spans="1:23" hidden="1" x14ac:dyDescent="0.25">
      <c r="A811" s="152" t="s">
        <v>820</v>
      </c>
      <c r="B811" s="152"/>
      <c r="C811" s="152" t="s">
        <v>244</v>
      </c>
      <c r="D811" s="152" t="s">
        <v>687</v>
      </c>
      <c r="E811" s="152" t="s">
        <v>166</v>
      </c>
      <c r="F811" s="162">
        <v>1.847</v>
      </c>
      <c r="G811" s="152"/>
      <c r="H811" s="152" t="s">
        <v>167</v>
      </c>
      <c r="I811" s="152" t="s">
        <v>821</v>
      </c>
      <c r="J811" s="153">
        <v>163000</v>
      </c>
      <c r="K811" s="153">
        <v>4042</v>
      </c>
      <c r="L811" s="155">
        <v>2.48</v>
      </c>
      <c r="M811" s="153">
        <v>2485</v>
      </c>
      <c r="N811" s="155">
        <v>61.49</v>
      </c>
      <c r="O811" s="153">
        <v>670</v>
      </c>
      <c r="P811" s="155">
        <v>16.579999999999998</v>
      </c>
      <c r="Q811" s="153">
        <v>144</v>
      </c>
      <c r="R811" s="155">
        <v>3.57</v>
      </c>
      <c r="S811" s="153">
        <v>742</v>
      </c>
      <c r="T811" s="155">
        <v>18.350000000000001</v>
      </c>
      <c r="U811" s="163">
        <v>426</v>
      </c>
      <c r="V811" s="163">
        <v>0</v>
      </c>
      <c r="W811" s="164" t="s">
        <v>179</v>
      </c>
    </row>
    <row r="812" spans="1:23" hidden="1" x14ac:dyDescent="0.25">
      <c r="A812" s="152" t="s">
        <v>820</v>
      </c>
      <c r="B812" s="152"/>
      <c r="C812" s="152" t="s">
        <v>244</v>
      </c>
      <c r="D812" s="152" t="s">
        <v>687</v>
      </c>
      <c r="E812" s="152" t="s">
        <v>166</v>
      </c>
      <c r="F812" s="162">
        <v>5.117</v>
      </c>
      <c r="G812" s="152"/>
      <c r="H812" s="152" t="s">
        <v>171</v>
      </c>
      <c r="I812" s="152" t="s">
        <v>822</v>
      </c>
      <c r="J812" s="153">
        <v>167000</v>
      </c>
      <c r="K812" s="153">
        <v>4659</v>
      </c>
      <c r="L812" s="155">
        <v>2.79</v>
      </c>
      <c r="M812" s="153">
        <v>2718</v>
      </c>
      <c r="N812" s="155">
        <v>58.33</v>
      </c>
      <c r="O812" s="153">
        <v>651</v>
      </c>
      <c r="P812" s="155">
        <v>13.97</v>
      </c>
      <c r="Q812" s="153">
        <v>164</v>
      </c>
      <c r="R812" s="155">
        <v>3.51</v>
      </c>
      <c r="S812" s="153">
        <v>1127</v>
      </c>
      <c r="T812" s="155">
        <v>24.2</v>
      </c>
      <c r="U812" s="163">
        <v>568</v>
      </c>
      <c r="V812" s="163">
        <v>0</v>
      </c>
      <c r="W812" s="164" t="s">
        <v>179</v>
      </c>
    </row>
    <row r="813" spans="1:23" hidden="1" x14ac:dyDescent="0.25">
      <c r="A813" s="152" t="s">
        <v>820</v>
      </c>
      <c r="B813" s="152"/>
      <c r="C813" s="152" t="s">
        <v>244</v>
      </c>
      <c r="D813" s="152" t="s">
        <v>687</v>
      </c>
      <c r="E813" s="152" t="s">
        <v>166</v>
      </c>
      <c r="F813" s="162">
        <v>5.117</v>
      </c>
      <c r="G813" s="152"/>
      <c r="H813" s="152" t="s">
        <v>167</v>
      </c>
      <c r="I813" s="152" t="s">
        <v>822</v>
      </c>
      <c r="J813" s="153">
        <v>172000</v>
      </c>
      <c r="K813" s="153">
        <v>3457</v>
      </c>
      <c r="L813" s="155">
        <v>2.0099999999999998</v>
      </c>
      <c r="M813" s="153">
        <v>2174</v>
      </c>
      <c r="N813" s="155">
        <v>62.89</v>
      </c>
      <c r="O813" s="153">
        <v>350</v>
      </c>
      <c r="P813" s="155">
        <v>10.130000000000001</v>
      </c>
      <c r="Q813" s="153">
        <v>105</v>
      </c>
      <c r="R813" s="155">
        <v>3.05</v>
      </c>
      <c r="S813" s="153">
        <v>827</v>
      </c>
      <c r="T813" s="155">
        <v>23.93</v>
      </c>
      <c r="U813" s="163">
        <v>409</v>
      </c>
      <c r="V813" s="163">
        <v>3</v>
      </c>
      <c r="W813" s="164" t="s">
        <v>179</v>
      </c>
    </row>
    <row r="814" spans="1:23" hidden="1" x14ac:dyDescent="0.25">
      <c r="A814" s="152" t="s">
        <v>820</v>
      </c>
      <c r="B814" s="152"/>
      <c r="C814" s="152" t="s">
        <v>244</v>
      </c>
      <c r="D814" s="152" t="s">
        <v>687</v>
      </c>
      <c r="E814" s="152" t="s">
        <v>166</v>
      </c>
      <c r="F814" s="162">
        <v>5.8869999999999996</v>
      </c>
      <c r="G814" s="152"/>
      <c r="H814" s="152" t="s">
        <v>192</v>
      </c>
      <c r="I814" s="152" t="s">
        <v>823</v>
      </c>
      <c r="J814" s="153">
        <v>169200</v>
      </c>
      <c r="K814" s="153">
        <v>3824</v>
      </c>
      <c r="L814" s="155">
        <v>2.2599999999999998</v>
      </c>
      <c r="M814" s="153">
        <v>2614</v>
      </c>
      <c r="N814" s="155">
        <v>68.349999999999994</v>
      </c>
      <c r="O814" s="153">
        <v>407</v>
      </c>
      <c r="P814" s="155">
        <v>10.64</v>
      </c>
      <c r="Q814" s="153">
        <v>144</v>
      </c>
      <c r="R814" s="155">
        <v>3.76</v>
      </c>
      <c r="S814" s="153">
        <v>660</v>
      </c>
      <c r="T814" s="155">
        <v>17.25</v>
      </c>
      <c r="U814" s="163">
        <v>378</v>
      </c>
      <c r="V814" s="163">
        <v>2</v>
      </c>
      <c r="W814" s="164" t="s">
        <v>179</v>
      </c>
    </row>
    <row r="815" spans="1:23" hidden="1" x14ac:dyDescent="0.25">
      <c r="A815" s="152" t="s">
        <v>820</v>
      </c>
      <c r="B815" s="152"/>
      <c r="C815" s="152" t="s">
        <v>244</v>
      </c>
      <c r="D815" s="152" t="s">
        <v>327</v>
      </c>
      <c r="E815" s="152" t="s">
        <v>166</v>
      </c>
      <c r="F815" s="162">
        <v>2.319</v>
      </c>
      <c r="G815" s="152"/>
      <c r="H815" s="152" t="s">
        <v>167</v>
      </c>
      <c r="I815" s="152" t="s">
        <v>824</v>
      </c>
      <c r="J815" s="153">
        <v>167000</v>
      </c>
      <c r="K815" s="153">
        <v>3824</v>
      </c>
      <c r="L815" s="155">
        <v>2.29</v>
      </c>
      <c r="M815" s="153">
        <v>2346</v>
      </c>
      <c r="N815" s="155">
        <v>61.36</v>
      </c>
      <c r="O815" s="153">
        <v>452</v>
      </c>
      <c r="P815" s="155">
        <v>11.83</v>
      </c>
      <c r="Q815" s="153">
        <v>110</v>
      </c>
      <c r="R815" s="155">
        <v>2.87</v>
      </c>
      <c r="S815" s="153">
        <v>915</v>
      </c>
      <c r="T815" s="155">
        <v>23.94</v>
      </c>
      <c r="U815" s="163">
        <v>456</v>
      </c>
      <c r="V815" s="163">
        <v>12</v>
      </c>
      <c r="W815" s="164" t="s">
        <v>179</v>
      </c>
    </row>
    <row r="816" spans="1:23" hidden="1" x14ac:dyDescent="0.25">
      <c r="A816" s="152" t="s">
        <v>820</v>
      </c>
      <c r="B816" s="152"/>
      <c r="C816" s="152" t="s">
        <v>244</v>
      </c>
      <c r="D816" s="152" t="s">
        <v>327</v>
      </c>
      <c r="E816" s="152" t="s">
        <v>166</v>
      </c>
      <c r="F816" s="162">
        <v>7.6559999999999997</v>
      </c>
      <c r="G816" s="152"/>
      <c r="H816" s="152" t="s">
        <v>171</v>
      </c>
      <c r="I816" s="152" t="s">
        <v>825</v>
      </c>
      <c r="J816" s="153">
        <v>173000</v>
      </c>
      <c r="K816" s="153">
        <v>4325</v>
      </c>
      <c r="L816" s="155">
        <v>2.5</v>
      </c>
      <c r="M816" s="153">
        <v>2483</v>
      </c>
      <c r="N816" s="155">
        <v>57.4</v>
      </c>
      <c r="O816" s="153">
        <v>580</v>
      </c>
      <c r="P816" s="155">
        <v>13.4</v>
      </c>
      <c r="Q816" s="153">
        <v>195</v>
      </c>
      <c r="R816" s="155">
        <v>4.5</v>
      </c>
      <c r="S816" s="153">
        <v>1068</v>
      </c>
      <c r="T816" s="155">
        <v>24.7</v>
      </c>
      <c r="U816" s="163">
        <v>537</v>
      </c>
      <c r="V816" s="163">
        <v>97</v>
      </c>
      <c r="W816" s="164" t="s">
        <v>169</v>
      </c>
    </row>
    <row r="817" spans="1:23" hidden="1" x14ac:dyDescent="0.25">
      <c r="A817" s="152" t="s">
        <v>820</v>
      </c>
      <c r="B817" s="152"/>
      <c r="C817" s="152" t="s">
        <v>244</v>
      </c>
      <c r="D817" s="152" t="s">
        <v>327</v>
      </c>
      <c r="E817" s="152" t="s">
        <v>166</v>
      </c>
      <c r="F817" s="162">
        <v>7.6559999999999997</v>
      </c>
      <c r="G817" s="152"/>
      <c r="H817" s="152" t="s">
        <v>167</v>
      </c>
      <c r="I817" s="152" t="s">
        <v>825</v>
      </c>
      <c r="J817" s="153">
        <v>185000</v>
      </c>
      <c r="K817" s="153">
        <v>6475</v>
      </c>
      <c r="L817" s="155">
        <v>3.5</v>
      </c>
      <c r="M817" s="153">
        <v>3509</v>
      </c>
      <c r="N817" s="155">
        <v>54.2</v>
      </c>
      <c r="O817" s="153">
        <v>745</v>
      </c>
      <c r="P817" s="155">
        <v>11.5</v>
      </c>
      <c r="Q817" s="153">
        <v>227</v>
      </c>
      <c r="R817" s="155">
        <v>3.5</v>
      </c>
      <c r="S817" s="153">
        <v>1994</v>
      </c>
      <c r="T817" s="155">
        <v>30.8</v>
      </c>
      <c r="U817" s="163">
        <v>913</v>
      </c>
      <c r="V817" s="163">
        <v>97</v>
      </c>
      <c r="W817" s="164" t="s">
        <v>169</v>
      </c>
    </row>
    <row r="818" spans="1:23" hidden="1" x14ac:dyDescent="0.25">
      <c r="A818" s="152" t="s">
        <v>826</v>
      </c>
      <c r="B818" s="152"/>
      <c r="C818" s="152" t="s">
        <v>202</v>
      </c>
      <c r="D818" s="152" t="s">
        <v>223</v>
      </c>
      <c r="E818" s="152"/>
      <c r="F818" s="162">
        <v>0</v>
      </c>
      <c r="G818" s="152"/>
      <c r="H818" s="152" t="s">
        <v>167</v>
      </c>
      <c r="I818" s="152" t="s">
        <v>439</v>
      </c>
      <c r="J818" s="153">
        <v>140</v>
      </c>
      <c r="K818" s="153">
        <v>36</v>
      </c>
      <c r="L818" s="155">
        <v>25.45</v>
      </c>
      <c r="M818" s="153">
        <v>19</v>
      </c>
      <c r="N818" s="155">
        <v>53</v>
      </c>
      <c r="O818" s="153">
        <v>8</v>
      </c>
      <c r="P818" s="155">
        <v>23</v>
      </c>
      <c r="Q818" s="153">
        <v>0</v>
      </c>
      <c r="R818" s="155">
        <v>1</v>
      </c>
      <c r="S818" s="153">
        <v>8</v>
      </c>
      <c r="T818" s="155">
        <v>23</v>
      </c>
      <c r="U818" s="163">
        <v>4</v>
      </c>
      <c r="V818" s="163">
        <v>17</v>
      </c>
      <c r="W818" s="164" t="s">
        <v>169</v>
      </c>
    </row>
    <row r="819" spans="1:23" hidden="1" x14ac:dyDescent="0.25">
      <c r="A819" s="152" t="s">
        <v>826</v>
      </c>
      <c r="B819" s="152"/>
      <c r="C819" s="152" t="s">
        <v>202</v>
      </c>
      <c r="D819" s="152" t="s">
        <v>827</v>
      </c>
      <c r="E819" s="152"/>
      <c r="F819" s="162">
        <v>7.3</v>
      </c>
      <c r="G819" s="152"/>
      <c r="H819" s="152" t="s">
        <v>167</v>
      </c>
      <c r="I819" s="152" t="s">
        <v>828</v>
      </c>
      <c r="J819" s="153">
        <v>400</v>
      </c>
      <c r="K819" s="153">
        <v>36</v>
      </c>
      <c r="L819" s="155">
        <v>9</v>
      </c>
      <c r="M819" s="153">
        <v>28</v>
      </c>
      <c r="N819" s="155">
        <v>77</v>
      </c>
      <c r="O819" s="153">
        <v>2</v>
      </c>
      <c r="P819" s="155">
        <v>5</v>
      </c>
      <c r="Q819" s="153">
        <v>2</v>
      </c>
      <c r="R819" s="155">
        <v>5</v>
      </c>
      <c r="S819" s="153">
        <v>5</v>
      </c>
      <c r="T819" s="155">
        <v>13</v>
      </c>
      <c r="U819" s="163">
        <v>3</v>
      </c>
      <c r="V819" s="163">
        <v>14</v>
      </c>
      <c r="W819" s="164" t="s">
        <v>169</v>
      </c>
    </row>
    <row r="820" spans="1:23" hidden="1" x14ac:dyDescent="0.25">
      <c r="A820" s="152" t="s">
        <v>826</v>
      </c>
      <c r="B820" s="152"/>
      <c r="C820" s="152" t="s">
        <v>202</v>
      </c>
      <c r="D820" s="152" t="s">
        <v>827</v>
      </c>
      <c r="E820" s="152"/>
      <c r="F820" s="162">
        <v>21.47</v>
      </c>
      <c r="G820" s="152"/>
      <c r="H820" s="152" t="s">
        <v>171</v>
      </c>
      <c r="I820" s="152" t="s">
        <v>829</v>
      </c>
      <c r="J820" s="153">
        <v>510</v>
      </c>
      <c r="K820" s="153">
        <v>46</v>
      </c>
      <c r="L820" s="155">
        <v>9</v>
      </c>
      <c r="M820" s="153">
        <v>35</v>
      </c>
      <c r="N820" s="155">
        <v>77</v>
      </c>
      <c r="O820" s="153">
        <v>1</v>
      </c>
      <c r="P820" s="155">
        <v>3</v>
      </c>
      <c r="Q820" s="153">
        <v>2</v>
      </c>
      <c r="R820" s="155">
        <v>5</v>
      </c>
      <c r="S820" s="153">
        <v>7</v>
      </c>
      <c r="T820" s="155">
        <v>15</v>
      </c>
      <c r="U820" s="163">
        <v>4</v>
      </c>
      <c r="V820" s="163">
        <v>14</v>
      </c>
      <c r="W820" s="164" t="s">
        <v>169</v>
      </c>
    </row>
    <row r="821" spans="1:23" hidden="1" x14ac:dyDescent="0.25">
      <c r="A821" s="152" t="s">
        <v>826</v>
      </c>
      <c r="B821" s="152"/>
      <c r="C821" s="152" t="s">
        <v>202</v>
      </c>
      <c r="D821" s="152" t="s">
        <v>827</v>
      </c>
      <c r="E821" s="152"/>
      <c r="F821" s="162">
        <v>21.47</v>
      </c>
      <c r="G821" s="152"/>
      <c r="H821" s="152" t="s">
        <v>167</v>
      </c>
      <c r="I821" s="152" t="s">
        <v>829</v>
      </c>
      <c r="J821" s="153">
        <v>660</v>
      </c>
      <c r="K821" s="153">
        <v>7</v>
      </c>
      <c r="L821" s="155">
        <v>1</v>
      </c>
      <c r="M821" s="153">
        <v>2</v>
      </c>
      <c r="N821" s="155">
        <v>25</v>
      </c>
      <c r="O821" s="153">
        <v>2</v>
      </c>
      <c r="P821" s="155">
        <v>25</v>
      </c>
      <c r="Q821" s="153">
        <v>2</v>
      </c>
      <c r="R821" s="155">
        <v>25</v>
      </c>
      <c r="S821" s="153">
        <v>2</v>
      </c>
      <c r="T821" s="155">
        <v>25</v>
      </c>
      <c r="U821" s="163">
        <v>1</v>
      </c>
      <c r="V821" s="163">
        <v>14</v>
      </c>
      <c r="W821" s="164" t="s">
        <v>169</v>
      </c>
    </row>
    <row r="822" spans="1:23" hidden="1" x14ac:dyDescent="0.25">
      <c r="A822" s="152" t="s">
        <v>826</v>
      </c>
      <c r="B822" s="152"/>
      <c r="C822" s="152" t="s">
        <v>202</v>
      </c>
      <c r="D822" s="152" t="s">
        <v>827</v>
      </c>
      <c r="E822" s="152"/>
      <c r="F822" s="162">
        <v>39.533000000000001</v>
      </c>
      <c r="G822" s="152"/>
      <c r="H822" s="152" t="s">
        <v>171</v>
      </c>
      <c r="I822" s="152" t="s">
        <v>830</v>
      </c>
      <c r="J822" s="153">
        <v>1000</v>
      </c>
      <c r="K822" s="153">
        <v>120</v>
      </c>
      <c r="L822" s="155">
        <v>12</v>
      </c>
      <c r="M822" s="153">
        <v>71</v>
      </c>
      <c r="N822" s="155">
        <v>59</v>
      </c>
      <c r="O822" s="153">
        <v>16</v>
      </c>
      <c r="P822" s="155">
        <v>13</v>
      </c>
      <c r="Q822" s="153">
        <v>4</v>
      </c>
      <c r="R822" s="155">
        <v>3</v>
      </c>
      <c r="S822" s="153">
        <v>30</v>
      </c>
      <c r="T822" s="155">
        <v>25</v>
      </c>
      <c r="U822" s="163">
        <v>15</v>
      </c>
      <c r="V822" s="163">
        <v>14</v>
      </c>
      <c r="W822" s="164" t="s">
        <v>169</v>
      </c>
    </row>
    <row r="823" spans="1:23" hidden="1" x14ac:dyDescent="0.25">
      <c r="A823" s="152" t="s">
        <v>826</v>
      </c>
      <c r="B823" s="152"/>
      <c r="C823" s="152" t="s">
        <v>244</v>
      </c>
      <c r="D823" s="152" t="s">
        <v>601</v>
      </c>
      <c r="E823" s="152"/>
      <c r="F823" s="162">
        <v>2.528</v>
      </c>
      <c r="G823" s="152"/>
      <c r="H823" s="152" t="s">
        <v>171</v>
      </c>
      <c r="I823" s="152" t="s">
        <v>831</v>
      </c>
      <c r="J823" s="153">
        <v>28000</v>
      </c>
      <c r="K823" s="153">
        <v>1823</v>
      </c>
      <c r="L823" s="155">
        <v>6.51</v>
      </c>
      <c r="M823" s="153">
        <v>965</v>
      </c>
      <c r="N823" s="155">
        <v>52.93</v>
      </c>
      <c r="O823" s="153">
        <v>237</v>
      </c>
      <c r="P823" s="155">
        <v>13</v>
      </c>
      <c r="Q823" s="153">
        <v>123</v>
      </c>
      <c r="R823" s="155">
        <v>6.77</v>
      </c>
      <c r="S823" s="153">
        <v>498</v>
      </c>
      <c r="T823" s="155">
        <v>27.3</v>
      </c>
      <c r="U823" s="163">
        <v>245</v>
      </c>
      <c r="V823" s="163">
        <v>1</v>
      </c>
      <c r="W823" s="164" t="s">
        <v>179</v>
      </c>
    </row>
    <row r="824" spans="1:23" hidden="1" x14ac:dyDescent="0.25">
      <c r="A824" s="152" t="s">
        <v>832</v>
      </c>
      <c r="B824" s="152"/>
      <c r="C824" s="152" t="s">
        <v>336</v>
      </c>
      <c r="D824" s="152" t="s">
        <v>337</v>
      </c>
      <c r="E824" s="152"/>
      <c r="F824" s="162">
        <v>1.1100000000000001</v>
      </c>
      <c r="G824" s="152"/>
      <c r="H824" s="152" t="s">
        <v>171</v>
      </c>
      <c r="I824" s="152" t="s">
        <v>790</v>
      </c>
      <c r="J824" s="153">
        <v>9300</v>
      </c>
      <c r="K824" s="153">
        <v>828</v>
      </c>
      <c r="L824" s="155">
        <v>8.9</v>
      </c>
      <c r="M824" s="153">
        <v>129</v>
      </c>
      <c r="N824" s="155">
        <v>15.6</v>
      </c>
      <c r="O824" s="153">
        <v>225</v>
      </c>
      <c r="P824" s="155">
        <v>27.2</v>
      </c>
      <c r="Q824" s="153">
        <v>31</v>
      </c>
      <c r="R824" s="155">
        <v>3.7</v>
      </c>
      <c r="S824" s="153">
        <v>443</v>
      </c>
      <c r="T824" s="155">
        <v>53.5</v>
      </c>
      <c r="U824" s="163">
        <v>183</v>
      </c>
      <c r="V824" s="163">
        <v>96</v>
      </c>
      <c r="W824" s="164" t="s">
        <v>169</v>
      </c>
    </row>
    <row r="825" spans="1:23" hidden="1" x14ac:dyDescent="0.25">
      <c r="A825" s="152" t="s">
        <v>832</v>
      </c>
      <c r="B825" s="152"/>
      <c r="C825" s="152" t="s">
        <v>336</v>
      </c>
      <c r="D825" s="152" t="s">
        <v>337</v>
      </c>
      <c r="E825" s="152"/>
      <c r="F825" s="162">
        <v>1.1100000000000001</v>
      </c>
      <c r="G825" s="152"/>
      <c r="H825" s="152" t="s">
        <v>167</v>
      </c>
      <c r="I825" s="152" t="s">
        <v>790</v>
      </c>
      <c r="J825" s="153">
        <v>22300</v>
      </c>
      <c r="K825" s="153">
        <v>2475</v>
      </c>
      <c r="L825" s="155">
        <v>11.1</v>
      </c>
      <c r="M825" s="153">
        <v>431</v>
      </c>
      <c r="N825" s="155">
        <v>17.399999999999999</v>
      </c>
      <c r="O825" s="153">
        <v>384</v>
      </c>
      <c r="P825" s="155">
        <v>15.5</v>
      </c>
      <c r="Q825" s="153">
        <v>101</v>
      </c>
      <c r="R825" s="155">
        <v>4.0999999999999996</v>
      </c>
      <c r="S825" s="153">
        <v>1559</v>
      </c>
      <c r="T825" s="155">
        <v>63</v>
      </c>
      <c r="U825" s="163">
        <v>603</v>
      </c>
      <c r="V825" s="163">
        <v>96</v>
      </c>
      <c r="W825" s="164" t="s">
        <v>169</v>
      </c>
    </row>
    <row r="826" spans="1:23" hidden="1" x14ac:dyDescent="0.25">
      <c r="A826" s="152" t="s">
        <v>832</v>
      </c>
      <c r="B826" s="152"/>
      <c r="C826" s="152" t="s">
        <v>336</v>
      </c>
      <c r="D826" s="152" t="s">
        <v>337</v>
      </c>
      <c r="E826" s="152"/>
      <c r="F826" s="162">
        <v>1.897</v>
      </c>
      <c r="G826" s="152"/>
      <c r="H826" s="152" t="s">
        <v>171</v>
      </c>
      <c r="I826" s="152" t="s">
        <v>833</v>
      </c>
      <c r="J826" s="153">
        <v>10200</v>
      </c>
      <c r="K826" s="153">
        <v>1020</v>
      </c>
      <c r="L826" s="155">
        <v>10</v>
      </c>
      <c r="M826" s="153">
        <v>177</v>
      </c>
      <c r="N826" s="155">
        <v>17.399999999999999</v>
      </c>
      <c r="O826" s="153">
        <v>158</v>
      </c>
      <c r="P826" s="155">
        <v>15.5</v>
      </c>
      <c r="Q826" s="153">
        <v>42</v>
      </c>
      <c r="R826" s="155">
        <v>4.0999999999999996</v>
      </c>
      <c r="S826" s="153">
        <v>643</v>
      </c>
      <c r="T826" s="155">
        <v>63</v>
      </c>
      <c r="U826" s="163">
        <v>249</v>
      </c>
      <c r="V826" s="163">
        <v>96</v>
      </c>
      <c r="W826" s="164" t="s">
        <v>179</v>
      </c>
    </row>
    <row r="827" spans="1:23" hidden="1" x14ac:dyDescent="0.25">
      <c r="A827" s="152" t="s">
        <v>832</v>
      </c>
      <c r="B827" s="152"/>
      <c r="C827" s="152" t="s">
        <v>336</v>
      </c>
      <c r="D827" s="152" t="s">
        <v>337</v>
      </c>
      <c r="E827" s="152"/>
      <c r="F827" s="162">
        <v>1.897</v>
      </c>
      <c r="G827" s="152"/>
      <c r="H827" s="152" t="s">
        <v>167</v>
      </c>
      <c r="I827" s="152" t="s">
        <v>833</v>
      </c>
      <c r="J827" s="153">
        <v>12600</v>
      </c>
      <c r="K827" s="153">
        <v>932</v>
      </c>
      <c r="L827" s="155">
        <v>7.4</v>
      </c>
      <c r="M827" s="153">
        <v>232</v>
      </c>
      <c r="N827" s="155">
        <v>24.9</v>
      </c>
      <c r="O827" s="153">
        <v>185</v>
      </c>
      <c r="P827" s="155">
        <v>19.899999999999999</v>
      </c>
      <c r="Q827" s="153">
        <v>33</v>
      </c>
      <c r="R827" s="155">
        <v>3.5</v>
      </c>
      <c r="S827" s="153">
        <v>482</v>
      </c>
      <c r="T827" s="155">
        <v>51.7</v>
      </c>
      <c r="U827" s="163">
        <v>196</v>
      </c>
      <c r="V827" s="163">
        <v>96</v>
      </c>
      <c r="W827" s="164" t="s">
        <v>169</v>
      </c>
    </row>
    <row r="828" spans="1:23" hidden="1" x14ac:dyDescent="0.25">
      <c r="A828" s="152" t="s">
        <v>832</v>
      </c>
      <c r="B828" s="152"/>
      <c r="C828" s="152" t="s">
        <v>336</v>
      </c>
      <c r="D828" s="152" t="s">
        <v>337</v>
      </c>
      <c r="E828" s="152"/>
      <c r="F828" s="162">
        <v>6.85</v>
      </c>
      <c r="G828" s="152"/>
      <c r="H828" s="152" t="s">
        <v>171</v>
      </c>
      <c r="I828" s="152" t="s">
        <v>834</v>
      </c>
      <c r="J828" s="153">
        <v>6500</v>
      </c>
      <c r="K828" s="153">
        <v>403</v>
      </c>
      <c r="L828" s="155">
        <v>6.2</v>
      </c>
      <c r="M828" s="153">
        <v>112</v>
      </c>
      <c r="N828" s="155">
        <v>27.8</v>
      </c>
      <c r="O828" s="153">
        <v>102</v>
      </c>
      <c r="P828" s="155">
        <v>25.3</v>
      </c>
      <c r="Q828" s="153">
        <v>13</v>
      </c>
      <c r="R828" s="155">
        <v>3.2</v>
      </c>
      <c r="S828" s="153">
        <v>176</v>
      </c>
      <c r="T828" s="155">
        <v>43.7</v>
      </c>
      <c r="U828" s="163">
        <v>76</v>
      </c>
      <c r="V828" s="163">
        <v>96</v>
      </c>
      <c r="W828" s="164" t="s">
        <v>179</v>
      </c>
    </row>
    <row r="829" spans="1:23" hidden="1" x14ac:dyDescent="0.25">
      <c r="A829" s="152" t="s">
        <v>832</v>
      </c>
      <c r="B829" s="152"/>
      <c r="C829" s="152" t="s">
        <v>336</v>
      </c>
      <c r="D829" s="152" t="s">
        <v>337</v>
      </c>
      <c r="E829" s="152"/>
      <c r="F829" s="162">
        <v>6.85</v>
      </c>
      <c r="G829" s="152"/>
      <c r="H829" s="152" t="s">
        <v>167</v>
      </c>
      <c r="I829" s="152" t="s">
        <v>834</v>
      </c>
      <c r="J829" s="153">
        <v>7000</v>
      </c>
      <c r="K829" s="153">
        <v>483</v>
      </c>
      <c r="L829" s="155">
        <v>6.9</v>
      </c>
      <c r="M829" s="153">
        <v>117</v>
      </c>
      <c r="N829" s="155">
        <v>24.2</v>
      </c>
      <c r="O829" s="153">
        <v>124</v>
      </c>
      <c r="P829" s="155">
        <v>25.7</v>
      </c>
      <c r="Q829" s="153">
        <v>15</v>
      </c>
      <c r="R829" s="155">
        <v>3.2</v>
      </c>
      <c r="S829" s="153">
        <v>227</v>
      </c>
      <c r="T829" s="155">
        <v>46.9</v>
      </c>
      <c r="U829" s="163">
        <v>96</v>
      </c>
      <c r="V829" s="163">
        <v>96</v>
      </c>
      <c r="W829" s="164" t="s">
        <v>179</v>
      </c>
    </row>
    <row r="830" spans="1:23" hidden="1" x14ac:dyDescent="0.25">
      <c r="A830" s="152" t="s">
        <v>832</v>
      </c>
      <c r="B830" s="152"/>
      <c r="C830" s="152" t="s">
        <v>336</v>
      </c>
      <c r="D830" s="152" t="s">
        <v>337</v>
      </c>
      <c r="E830" s="152"/>
      <c r="F830" s="162">
        <v>11.08</v>
      </c>
      <c r="G830" s="152"/>
      <c r="H830" s="152" t="s">
        <v>171</v>
      </c>
      <c r="I830" s="152" t="s">
        <v>835</v>
      </c>
      <c r="J830" s="153">
        <v>5500</v>
      </c>
      <c r="K830" s="153">
        <v>385</v>
      </c>
      <c r="L830" s="155">
        <v>7</v>
      </c>
      <c r="M830" s="153">
        <v>93</v>
      </c>
      <c r="N830" s="155">
        <v>24.2</v>
      </c>
      <c r="O830" s="153">
        <v>84</v>
      </c>
      <c r="P830" s="155">
        <v>21.7</v>
      </c>
      <c r="Q830" s="153">
        <v>8</v>
      </c>
      <c r="R830" s="155">
        <v>2</v>
      </c>
      <c r="S830" s="153">
        <v>201</v>
      </c>
      <c r="T830" s="155">
        <v>52.1</v>
      </c>
      <c r="U830" s="163">
        <v>82</v>
      </c>
      <c r="V830" s="163">
        <v>96</v>
      </c>
      <c r="W830" s="164" t="s">
        <v>179</v>
      </c>
    </row>
    <row r="831" spans="1:23" hidden="1" x14ac:dyDescent="0.25">
      <c r="A831" s="152" t="s">
        <v>832</v>
      </c>
      <c r="B831" s="152"/>
      <c r="C831" s="152" t="s">
        <v>336</v>
      </c>
      <c r="D831" s="152" t="s">
        <v>337</v>
      </c>
      <c r="E831" s="152"/>
      <c r="F831" s="162">
        <v>11.08</v>
      </c>
      <c r="G831" s="152"/>
      <c r="H831" s="152" t="s">
        <v>167</v>
      </c>
      <c r="I831" s="152" t="s">
        <v>835</v>
      </c>
      <c r="J831" s="153">
        <v>5400</v>
      </c>
      <c r="K831" s="153">
        <v>232</v>
      </c>
      <c r="L831" s="155">
        <v>4.3</v>
      </c>
      <c r="M831" s="153">
        <v>22</v>
      </c>
      <c r="N831" s="155">
        <v>9.3000000000000007</v>
      </c>
      <c r="O831" s="153">
        <v>42</v>
      </c>
      <c r="P831" s="155">
        <v>18.2</v>
      </c>
      <c r="Q831" s="153">
        <v>10</v>
      </c>
      <c r="R831" s="155">
        <v>4.0999999999999996</v>
      </c>
      <c r="S831" s="153">
        <v>159</v>
      </c>
      <c r="T831" s="155">
        <v>68.400000000000006</v>
      </c>
      <c r="U831" s="163">
        <v>61</v>
      </c>
      <c r="V831" s="163">
        <v>97</v>
      </c>
      <c r="W831" s="164" t="s">
        <v>179</v>
      </c>
    </row>
    <row r="832" spans="1:23" hidden="1" x14ac:dyDescent="0.25">
      <c r="A832" s="152" t="s">
        <v>832</v>
      </c>
      <c r="B832" s="152"/>
      <c r="C832" s="152" t="s">
        <v>336</v>
      </c>
      <c r="D832" s="152" t="s">
        <v>337</v>
      </c>
      <c r="E832" s="152"/>
      <c r="F832" s="162">
        <v>15.06</v>
      </c>
      <c r="G832" s="152"/>
      <c r="H832" s="152" t="s">
        <v>171</v>
      </c>
      <c r="I832" s="152" t="s">
        <v>836</v>
      </c>
      <c r="J832" s="153">
        <v>5500</v>
      </c>
      <c r="K832" s="153">
        <v>446</v>
      </c>
      <c r="L832" s="155">
        <v>8.1</v>
      </c>
      <c r="M832" s="153">
        <v>113</v>
      </c>
      <c r="N832" s="155">
        <v>25.4</v>
      </c>
      <c r="O832" s="153">
        <v>121</v>
      </c>
      <c r="P832" s="155">
        <v>27.2</v>
      </c>
      <c r="Q832" s="153">
        <v>14</v>
      </c>
      <c r="R832" s="155">
        <v>3.1</v>
      </c>
      <c r="S832" s="153">
        <v>198</v>
      </c>
      <c r="T832" s="155">
        <v>44.3</v>
      </c>
      <c r="U832" s="163">
        <v>85</v>
      </c>
      <c r="V832" s="163">
        <v>96</v>
      </c>
      <c r="W832" s="164" t="s">
        <v>179</v>
      </c>
    </row>
    <row r="833" spans="1:23" hidden="1" x14ac:dyDescent="0.25">
      <c r="A833" s="152" t="s">
        <v>832</v>
      </c>
      <c r="B833" s="152"/>
      <c r="C833" s="152" t="s">
        <v>336</v>
      </c>
      <c r="D833" s="152" t="s">
        <v>337</v>
      </c>
      <c r="E833" s="152"/>
      <c r="F833" s="162">
        <v>15.06</v>
      </c>
      <c r="G833" s="152"/>
      <c r="H833" s="152" t="s">
        <v>167</v>
      </c>
      <c r="I833" s="152" t="s">
        <v>836</v>
      </c>
      <c r="J833" s="153">
        <v>5500</v>
      </c>
      <c r="K833" s="153">
        <v>369</v>
      </c>
      <c r="L833" s="155">
        <v>6.7</v>
      </c>
      <c r="M833" s="153">
        <v>68</v>
      </c>
      <c r="N833" s="155">
        <v>18.399999999999999</v>
      </c>
      <c r="O833" s="153">
        <v>88</v>
      </c>
      <c r="P833" s="155">
        <v>23.9</v>
      </c>
      <c r="Q833" s="153">
        <v>14</v>
      </c>
      <c r="R833" s="155">
        <v>3.8</v>
      </c>
      <c r="S833" s="153">
        <v>199</v>
      </c>
      <c r="T833" s="155">
        <v>53.9</v>
      </c>
      <c r="U833" s="163">
        <v>81</v>
      </c>
      <c r="V833" s="163">
        <v>96</v>
      </c>
      <c r="W833" s="164" t="s">
        <v>179</v>
      </c>
    </row>
    <row r="834" spans="1:23" hidden="1" x14ac:dyDescent="0.25">
      <c r="A834" s="152" t="s">
        <v>832</v>
      </c>
      <c r="B834" s="152"/>
      <c r="C834" s="152" t="s">
        <v>336</v>
      </c>
      <c r="D834" s="152" t="s">
        <v>350</v>
      </c>
      <c r="E834" s="152" t="s">
        <v>166</v>
      </c>
      <c r="F834" s="162">
        <v>4.3789999999999996</v>
      </c>
      <c r="G834" s="152"/>
      <c r="H834" s="152" t="s">
        <v>171</v>
      </c>
      <c r="I834" s="152" t="s">
        <v>837</v>
      </c>
      <c r="J834" s="153">
        <v>2500</v>
      </c>
      <c r="K834" s="153">
        <v>170</v>
      </c>
      <c r="L834" s="155">
        <v>6.8</v>
      </c>
      <c r="M834" s="153">
        <v>23</v>
      </c>
      <c r="N834" s="155">
        <v>13.7</v>
      </c>
      <c r="O834" s="153">
        <v>31</v>
      </c>
      <c r="P834" s="155">
        <v>18.399999999999999</v>
      </c>
      <c r="Q834" s="153">
        <v>5</v>
      </c>
      <c r="R834" s="155">
        <v>3.2</v>
      </c>
      <c r="S834" s="153">
        <v>110</v>
      </c>
      <c r="T834" s="155">
        <v>64.7</v>
      </c>
      <c r="U834" s="163">
        <v>42</v>
      </c>
      <c r="V834" s="163">
        <v>96</v>
      </c>
      <c r="W834" s="164" t="s">
        <v>179</v>
      </c>
    </row>
    <row r="835" spans="1:23" hidden="1" x14ac:dyDescent="0.25">
      <c r="A835" s="152" t="s">
        <v>832</v>
      </c>
      <c r="B835" s="152"/>
      <c r="C835" s="152" t="s">
        <v>336</v>
      </c>
      <c r="D835" s="152" t="s">
        <v>350</v>
      </c>
      <c r="E835" s="152" t="s">
        <v>166</v>
      </c>
      <c r="F835" s="162">
        <v>4.3789999999999996</v>
      </c>
      <c r="G835" s="152"/>
      <c r="H835" s="152" t="s">
        <v>167</v>
      </c>
      <c r="I835" s="152" t="s">
        <v>837</v>
      </c>
      <c r="J835" s="153">
        <v>6300</v>
      </c>
      <c r="K835" s="153">
        <v>397</v>
      </c>
      <c r="L835" s="155">
        <v>6.3</v>
      </c>
      <c r="M835" s="153">
        <v>46</v>
      </c>
      <c r="N835" s="155">
        <v>11.6</v>
      </c>
      <c r="O835" s="153">
        <v>95</v>
      </c>
      <c r="P835" s="155">
        <v>24</v>
      </c>
      <c r="Q835" s="153">
        <v>15</v>
      </c>
      <c r="R835" s="155">
        <v>3.7</v>
      </c>
      <c r="S835" s="153">
        <v>241</v>
      </c>
      <c r="T835" s="155">
        <v>60.7</v>
      </c>
      <c r="U835" s="163">
        <v>96</v>
      </c>
      <c r="V835" s="163">
        <v>96</v>
      </c>
      <c r="W835" s="164" t="s">
        <v>179</v>
      </c>
    </row>
    <row r="836" spans="1:23" hidden="1" x14ac:dyDescent="0.25">
      <c r="A836" s="152" t="s">
        <v>832</v>
      </c>
      <c r="B836" s="152"/>
      <c r="C836" s="152" t="s">
        <v>336</v>
      </c>
      <c r="D836" s="152" t="s">
        <v>350</v>
      </c>
      <c r="E836" s="152"/>
      <c r="F836" s="162">
        <v>8.5299999999999994</v>
      </c>
      <c r="G836" s="152"/>
      <c r="H836" s="152" t="s">
        <v>171</v>
      </c>
      <c r="I836" s="152" t="s">
        <v>838</v>
      </c>
      <c r="J836" s="153">
        <v>11800</v>
      </c>
      <c r="K836" s="153">
        <v>637</v>
      </c>
      <c r="L836" s="155">
        <v>5.4</v>
      </c>
      <c r="M836" s="153">
        <v>70</v>
      </c>
      <c r="N836" s="155">
        <v>11</v>
      </c>
      <c r="O836" s="153">
        <v>133</v>
      </c>
      <c r="P836" s="155">
        <v>20.9</v>
      </c>
      <c r="Q836" s="153">
        <v>19</v>
      </c>
      <c r="R836" s="155">
        <v>3</v>
      </c>
      <c r="S836" s="153">
        <v>415</v>
      </c>
      <c r="T836" s="155">
        <v>65.099999999999994</v>
      </c>
      <c r="U836" s="163">
        <v>161</v>
      </c>
      <c r="V836" s="163">
        <v>96</v>
      </c>
      <c r="W836" s="164" t="s">
        <v>169</v>
      </c>
    </row>
    <row r="837" spans="1:23" hidden="1" x14ac:dyDescent="0.25">
      <c r="A837" s="152" t="s">
        <v>832</v>
      </c>
      <c r="B837" s="152"/>
      <c r="C837" s="152" t="s">
        <v>336</v>
      </c>
      <c r="D837" s="152" t="s">
        <v>350</v>
      </c>
      <c r="E837" s="152"/>
      <c r="F837" s="162">
        <v>8.5299999999999994</v>
      </c>
      <c r="G837" s="152"/>
      <c r="H837" s="152" t="s">
        <v>167</v>
      </c>
      <c r="I837" s="152" t="s">
        <v>838</v>
      </c>
      <c r="J837" s="153">
        <v>11900</v>
      </c>
      <c r="K837" s="153">
        <v>536</v>
      </c>
      <c r="L837" s="155">
        <v>4.5</v>
      </c>
      <c r="M837" s="153">
        <v>55</v>
      </c>
      <c r="N837" s="155">
        <v>10.3</v>
      </c>
      <c r="O837" s="153">
        <v>95</v>
      </c>
      <c r="P837" s="155">
        <v>17.7</v>
      </c>
      <c r="Q837" s="153">
        <v>12</v>
      </c>
      <c r="R837" s="155">
        <v>2.2999999999999998</v>
      </c>
      <c r="S837" s="153">
        <v>374</v>
      </c>
      <c r="T837" s="155">
        <v>69.7</v>
      </c>
      <c r="U837" s="163">
        <v>141</v>
      </c>
      <c r="V837" s="163">
        <v>96</v>
      </c>
      <c r="W837" s="164" t="s">
        <v>179</v>
      </c>
    </row>
    <row r="838" spans="1:23" hidden="1" x14ac:dyDescent="0.25">
      <c r="A838" s="152" t="s">
        <v>832</v>
      </c>
      <c r="B838" s="152"/>
      <c r="C838" s="152" t="s">
        <v>336</v>
      </c>
      <c r="D838" s="152" t="s">
        <v>350</v>
      </c>
      <c r="E838" s="152"/>
      <c r="F838" s="162">
        <v>10.302</v>
      </c>
      <c r="G838" s="152"/>
      <c r="H838" s="152" t="s">
        <v>171</v>
      </c>
      <c r="I838" s="152" t="s">
        <v>839</v>
      </c>
      <c r="J838" s="153">
        <v>11400</v>
      </c>
      <c r="K838" s="153">
        <v>490</v>
      </c>
      <c r="L838" s="155">
        <v>4.3</v>
      </c>
      <c r="M838" s="153">
        <v>55</v>
      </c>
      <c r="N838" s="155">
        <v>11.3</v>
      </c>
      <c r="O838" s="153">
        <v>88</v>
      </c>
      <c r="P838" s="155">
        <v>18</v>
      </c>
      <c r="Q838" s="153">
        <v>13</v>
      </c>
      <c r="R838" s="155">
        <v>2.7</v>
      </c>
      <c r="S838" s="153">
        <v>333</v>
      </c>
      <c r="T838" s="155">
        <v>68</v>
      </c>
      <c r="U838" s="163">
        <v>127</v>
      </c>
      <c r="V838" s="163">
        <v>96</v>
      </c>
      <c r="W838" s="164" t="s">
        <v>169</v>
      </c>
    </row>
    <row r="839" spans="1:23" hidden="1" x14ac:dyDescent="0.25">
      <c r="A839" s="152" t="s">
        <v>832</v>
      </c>
      <c r="B839" s="152"/>
      <c r="C839" s="152" t="s">
        <v>336</v>
      </c>
      <c r="D839" s="152" t="s">
        <v>350</v>
      </c>
      <c r="E839" s="152"/>
      <c r="F839" s="162">
        <v>10.435</v>
      </c>
      <c r="G839" s="152"/>
      <c r="H839" s="152" t="s">
        <v>167</v>
      </c>
      <c r="I839" s="152" t="s">
        <v>839</v>
      </c>
      <c r="J839" s="153">
        <v>1700</v>
      </c>
      <c r="K839" s="153">
        <v>85</v>
      </c>
      <c r="L839" s="155">
        <v>5</v>
      </c>
      <c r="M839" s="153">
        <v>45</v>
      </c>
      <c r="N839" s="155">
        <v>52.8</v>
      </c>
      <c r="O839" s="153">
        <v>25</v>
      </c>
      <c r="P839" s="155">
        <v>29.9</v>
      </c>
      <c r="Q839" s="153">
        <v>3</v>
      </c>
      <c r="R839" s="155">
        <v>3.2</v>
      </c>
      <c r="S839" s="153">
        <v>12</v>
      </c>
      <c r="T839" s="155">
        <v>14.1</v>
      </c>
      <c r="U839" s="163">
        <v>8</v>
      </c>
      <c r="V839" s="163">
        <v>96</v>
      </c>
      <c r="W839" s="164" t="s">
        <v>179</v>
      </c>
    </row>
    <row r="840" spans="1:23" hidden="1" x14ac:dyDescent="0.25">
      <c r="A840" s="152" t="s">
        <v>832</v>
      </c>
      <c r="B840" s="152"/>
      <c r="C840" s="152" t="s">
        <v>336</v>
      </c>
      <c r="D840" s="152" t="s">
        <v>350</v>
      </c>
      <c r="E840" s="152"/>
      <c r="F840" s="162">
        <v>18.068999999999999</v>
      </c>
      <c r="G840" s="152"/>
      <c r="H840" s="152" t="s">
        <v>167</v>
      </c>
      <c r="I840" s="152" t="s">
        <v>840</v>
      </c>
      <c r="J840" s="153">
        <v>2350</v>
      </c>
      <c r="K840" s="153">
        <v>108</v>
      </c>
      <c r="L840" s="155">
        <v>4.59</v>
      </c>
      <c r="M840" s="153">
        <v>29</v>
      </c>
      <c r="N840" s="155">
        <v>26.6</v>
      </c>
      <c r="O840" s="153">
        <v>24</v>
      </c>
      <c r="P840" s="155">
        <v>22.5</v>
      </c>
      <c r="Q840" s="153">
        <v>4</v>
      </c>
      <c r="R840" s="155">
        <v>3.5</v>
      </c>
      <c r="S840" s="153">
        <v>51</v>
      </c>
      <c r="T840" s="155">
        <v>47.4</v>
      </c>
      <c r="U840" s="163">
        <v>21</v>
      </c>
      <c r="V840" s="163">
        <v>96</v>
      </c>
      <c r="W840" s="164" t="s">
        <v>179</v>
      </c>
    </row>
    <row r="841" spans="1:23" hidden="1" x14ac:dyDescent="0.25">
      <c r="A841" s="152" t="s">
        <v>832</v>
      </c>
      <c r="B841" s="152"/>
      <c r="C841" s="152" t="s">
        <v>336</v>
      </c>
      <c r="D841" s="152" t="s">
        <v>350</v>
      </c>
      <c r="E841" s="152"/>
      <c r="F841" s="162">
        <v>18.068999999999999</v>
      </c>
      <c r="G841" s="152"/>
      <c r="H841" s="152" t="s">
        <v>171</v>
      </c>
      <c r="I841" s="152" t="s">
        <v>840</v>
      </c>
      <c r="J841" s="153">
        <v>1700</v>
      </c>
      <c r="K841" s="153">
        <v>75</v>
      </c>
      <c r="L841" s="155">
        <v>4.43</v>
      </c>
      <c r="M841" s="153">
        <v>33</v>
      </c>
      <c r="N841" s="155">
        <v>43.5</v>
      </c>
      <c r="O841" s="153">
        <v>19</v>
      </c>
      <c r="P841" s="155">
        <v>25.5</v>
      </c>
      <c r="Q841" s="153">
        <v>3</v>
      </c>
      <c r="R841" s="155">
        <v>3.5</v>
      </c>
      <c r="S841" s="153">
        <v>21</v>
      </c>
      <c r="T841" s="155">
        <v>27.5</v>
      </c>
      <c r="U841" s="163">
        <v>11</v>
      </c>
      <c r="V841" s="163">
        <v>96</v>
      </c>
      <c r="W841" s="164" t="s">
        <v>179</v>
      </c>
    </row>
    <row r="842" spans="1:23" hidden="1" x14ac:dyDescent="0.25">
      <c r="A842" s="152" t="s">
        <v>832</v>
      </c>
      <c r="B842" s="152"/>
      <c r="C842" s="152" t="s">
        <v>336</v>
      </c>
      <c r="D842" s="152" t="s">
        <v>350</v>
      </c>
      <c r="E842" s="152"/>
      <c r="F842" s="162">
        <v>26.797000000000001</v>
      </c>
      <c r="G842" s="152"/>
      <c r="H842" s="152" t="s">
        <v>171</v>
      </c>
      <c r="I842" s="152" t="s">
        <v>841</v>
      </c>
      <c r="J842" s="153">
        <v>1100</v>
      </c>
      <c r="K842" s="153">
        <v>68</v>
      </c>
      <c r="L842" s="155">
        <v>6.19</v>
      </c>
      <c r="M842" s="153">
        <v>17</v>
      </c>
      <c r="N842" s="155">
        <v>24.8</v>
      </c>
      <c r="O842" s="153">
        <v>19</v>
      </c>
      <c r="P842" s="155">
        <v>27.6</v>
      </c>
      <c r="Q842" s="153">
        <v>3</v>
      </c>
      <c r="R842" s="155">
        <v>4.3</v>
      </c>
      <c r="S842" s="153">
        <v>29</v>
      </c>
      <c r="T842" s="155">
        <v>43.3</v>
      </c>
      <c r="U842" s="163">
        <v>13</v>
      </c>
      <c r="V842" s="163">
        <v>96</v>
      </c>
      <c r="W842" s="164" t="s">
        <v>179</v>
      </c>
    </row>
    <row r="843" spans="1:23" hidden="1" x14ac:dyDescent="0.25">
      <c r="A843" s="152" t="s">
        <v>832</v>
      </c>
      <c r="B843" s="152"/>
      <c r="C843" s="152" t="s">
        <v>336</v>
      </c>
      <c r="D843" s="152" t="s">
        <v>350</v>
      </c>
      <c r="E843" s="152"/>
      <c r="F843" s="162">
        <v>26.797000000000001</v>
      </c>
      <c r="G843" s="152"/>
      <c r="H843" s="152" t="s">
        <v>167</v>
      </c>
      <c r="I843" s="152" t="s">
        <v>841</v>
      </c>
      <c r="J843" s="153">
        <v>740</v>
      </c>
      <c r="K843" s="153">
        <v>38</v>
      </c>
      <c r="L843" s="155">
        <v>5.0999999999999996</v>
      </c>
      <c r="M843" s="153">
        <v>7</v>
      </c>
      <c r="N843" s="155">
        <v>17.600000000000001</v>
      </c>
      <c r="O843" s="153">
        <v>17</v>
      </c>
      <c r="P843" s="155">
        <v>44.8</v>
      </c>
      <c r="Q843" s="153">
        <v>1</v>
      </c>
      <c r="R843" s="155">
        <v>3.8</v>
      </c>
      <c r="S843" s="153">
        <v>13</v>
      </c>
      <c r="T843" s="155">
        <v>33.799999999999997</v>
      </c>
      <c r="U843" s="163">
        <v>6</v>
      </c>
      <c r="V843" s="163">
        <v>96</v>
      </c>
      <c r="W843" s="164" t="s">
        <v>179</v>
      </c>
    </row>
    <row r="844" spans="1:23" hidden="1" x14ac:dyDescent="0.25">
      <c r="A844" s="152" t="s">
        <v>832</v>
      </c>
      <c r="B844" s="152"/>
      <c r="C844" s="152" t="s">
        <v>336</v>
      </c>
      <c r="D844" s="152" t="s">
        <v>350</v>
      </c>
      <c r="E844" s="152"/>
      <c r="F844" s="162">
        <v>32.65</v>
      </c>
      <c r="G844" s="152"/>
      <c r="H844" s="152" t="s">
        <v>167</v>
      </c>
      <c r="I844" s="152" t="s">
        <v>842</v>
      </c>
      <c r="J844" s="153">
        <v>700</v>
      </c>
      <c r="K844" s="153">
        <v>36</v>
      </c>
      <c r="L844" s="155">
        <v>5.2</v>
      </c>
      <c r="M844" s="153">
        <v>4</v>
      </c>
      <c r="N844" s="155">
        <v>12.2</v>
      </c>
      <c r="O844" s="153">
        <v>13</v>
      </c>
      <c r="P844" s="155">
        <v>36.5</v>
      </c>
      <c r="Q844" s="153">
        <v>1</v>
      </c>
      <c r="R844" s="155">
        <v>3.6</v>
      </c>
      <c r="S844" s="153">
        <v>17</v>
      </c>
      <c r="T844" s="155">
        <v>47.7</v>
      </c>
      <c r="U844" s="163">
        <v>7</v>
      </c>
      <c r="V844" s="163">
        <v>96</v>
      </c>
      <c r="W844" s="164" t="s">
        <v>179</v>
      </c>
    </row>
    <row r="845" spans="1:23" hidden="1" x14ac:dyDescent="0.25">
      <c r="A845" s="152" t="s">
        <v>832</v>
      </c>
      <c r="B845" s="152"/>
      <c r="C845" s="152" t="s">
        <v>336</v>
      </c>
      <c r="D845" s="152" t="s">
        <v>350</v>
      </c>
      <c r="E845" s="152"/>
      <c r="F845" s="162">
        <v>32.65</v>
      </c>
      <c r="G845" s="152"/>
      <c r="H845" s="152" t="s">
        <v>171</v>
      </c>
      <c r="I845" s="152" t="s">
        <v>842</v>
      </c>
      <c r="J845" s="153">
        <v>750</v>
      </c>
      <c r="K845" s="153">
        <v>39</v>
      </c>
      <c r="L845" s="155">
        <v>5.2</v>
      </c>
      <c r="M845" s="153">
        <v>6</v>
      </c>
      <c r="N845" s="155">
        <v>14.9</v>
      </c>
      <c r="O845" s="153">
        <v>16</v>
      </c>
      <c r="P845" s="155">
        <v>40.700000000000003</v>
      </c>
      <c r="Q845" s="153">
        <v>2</v>
      </c>
      <c r="R845" s="155">
        <v>4</v>
      </c>
      <c r="S845" s="153">
        <v>16</v>
      </c>
      <c r="T845" s="155">
        <v>40.4</v>
      </c>
      <c r="U845" s="163">
        <v>7</v>
      </c>
      <c r="V845" s="163">
        <v>96</v>
      </c>
      <c r="W845" s="164" t="s">
        <v>169</v>
      </c>
    </row>
    <row r="846" spans="1:23" hidden="1" x14ac:dyDescent="0.25">
      <c r="A846" s="152" t="s">
        <v>832</v>
      </c>
      <c r="B846" s="152"/>
      <c r="C846" s="152" t="s">
        <v>336</v>
      </c>
      <c r="D846" s="152" t="s">
        <v>350</v>
      </c>
      <c r="E846" s="152"/>
      <c r="F846" s="162">
        <v>34.770000000000003</v>
      </c>
      <c r="G846" s="152"/>
      <c r="H846" s="152" t="s">
        <v>171</v>
      </c>
      <c r="I846" s="152" t="s">
        <v>843</v>
      </c>
      <c r="J846" s="153">
        <v>1400</v>
      </c>
      <c r="K846" s="153">
        <v>59</v>
      </c>
      <c r="L846" s="155">
        <v>4.2</v>
      </c>
      <c r="M846" s="153">
        <v>5</v>
      </c>
      <c r="N846" s="155">
        <v>8.6999999999999993</v>
      </c>
      <c r="O846" s="153">
        <v>19</v>
      </c>
      <c r="P846" s="155">
        <v>31.6</v>
      </c>
      <c r="Q846" s="153">
        <v>2</v>
      </c>
      <c r="R846" s="155">
        <v>4</v>
      </c>
      <c r="S846" s="153">
        <v>33</v>
      </c>
      <c r="T846" s="155">
        <v>55.7</v>
      </c>
      <c r="U846" s="163">
        <v>14</v>
      </c>
      <c r="V846" s="163">
        <v>96</v>
      </c>
      <c r="W846" s="164" t="s">
        <v>179</v>
      </c>
    </row>
    <row r="847" spans="1:23" hidden="1" x14ac:dyDescent="0.25">
      <c r="A847" s="152" t="s">
        <v>832</v>
      </c>
      <c r="B847" s="152"/>
      <c r="C847" s="152" t="s">
        <v>336</v>
      </c>
      <c r="D847" s="152" t="s">
        <v>350</v>
      </c>
      <c r="E847" s="152"/>
      <c r="F847" s="162">
        <v>34.770000000000003</v>
      </c>
      <c r="G847" s="152"/>
      <c r="H847" s="152" t="s">
        <v>167</v>
      </c>
      <c r="I847" s="152" t="s">
        <v>843</v>
      </c>
      <c r="J847" s="153">
        <v>1800</v>
      </c>
      <c r="K847" s="153">
        <v>68</v>
      </c>
      <c r="L847" s="155">
        <v>3.8</v>
      </c>
      <c r="M847" s="153">
        <v>6</v>
      </c>
      <c r="N847" s="155">
        <v>8.8000000000000007</v>
      </c>
      <c r="O847" s="153">
        <v>21</v>
      </c>
      <c r="P847" s="155">
        <v>30.2</v>
      </c>
      <c r="Q847" s="153">
        <v>3</v>
      </c>
      <c r="R847" s="155">
        <v>4</v>
      </c>
      <c r="S847" s="153">
        <v>39</v>
      </c>
      <c r="T847" s="155">
        <v>57</v>
      </c>
      <c r="U847" s="163">
        <v>16</v>
      </c>
      <c r="V847" s="163">
        <v>96</v>
      </c>
      <c r="W847" s="164" t="s">
        <v>179</v>
      </c>
    </row>
    <row r="848" spans="1:23" hidden="1" x14ac:dyDescent="0.25">
      <c r="A848" s="152" t="s">
        <v>832</v>
      </c>
      <c r="B848" s="152"/>
      <c r="C848" s="152" t="s">
        <v>336</v>
      </c>
      <c r="D848" s="152" t="s">
        <v>745</v>
      </c>
      <c r="E848" s="152"/>
      <c r="F848" s="162">
        <v>4.6440000000000001</v>
      </c>
      <c r="G848" s="152"/>
      <c r="H848" s="152" t="s">
        <v>171</v>
      </c>
      <c r="I848" s="152" t="s">
        <v>844</v>
      </c>
      <c r="J848" s="153">
        <v>2550</v>
      </c>
      <c r="K848" s="153">
        <v>156</v>
      </c>
      <c r="L848" s="155">
        <v>6.1</v>
      </c>
      <c r="M848" s="153">
        <v>14</v>
      </c>
      <c r="N848" s="155">
        <v>8.6999999999999993</v>
      </c>
      <c r="O848" s="153">
        <v>54</v>
      </c>
      <c r="P848" s="155">
        <v>34.5</v>
      </c>
      <c r="Q848" s="153">
        <v>6</v>
      </c>
      <c r="R848" s="155">
        <v>3.9</v>
      </c>
      <c r="S848" s="153">
        <v>83</v>
      </c>
      <c r="T848" s="155">
        <v>52.9</v>
      </c>
      <c r="U848" s="163">
        <v>35</v>
      </c>
      <c r="V848" s="163">
        <v>96</v>
      </c>
      <c r="W848" s="164" t="s">
        <v>179</v>
      </c>
    </row>
    <row r="849" spans="1:23" hidden="1" x14ac:dyDescent="0.25">
      <c r="A849" s="152" t="s">
        <v>845</v>
      </c>
      <c r="B849" s="152"/>
      <c r="C849" s="152" t="s">
        <v>176</v>
      </c>
      <c r="D849" s="152" t="s">
        <v>177</v>
      </c>
      <c r="E849" s="152"/>
      <c r="F849" s="162">
        <v>0</v>
      </c>
      <c r="G849" s="152"/>
      <c r="H849" s="152" t="s">
        <v>167</v>
      </c>
      <c r="I849" s="152" t="s">
        <v>812</v>
      </c>
      <c r="J849" s="153">
        <v>14100</v>
      </c>
      <c r="K849" s="153">
        <v>235</v>
      </c>
      <c r="L849" s="155">
        <v>1.67</v>
      </c>
      <c r="M849" s="153">
        <v>186</v>
      </c>
      <c r="N849" s="155">
        <v>79.19</v>
      </c>
      <c r="O849" s="153">
        <v>36</v>
      </c>
      <c r="P849" s="155">
        <v>15.19</v>
      </c>
      <c r="Q849" s="153">
        <v>6</v>
      </c>
      <c r="R849" s="155">
        <v>2.75</v>
      </c>
      <c r="S849" s="153">
        <v>7</v>
      </c>
      <c r="T849" s="155">
        <v>2.87</v>
      </c>
      <c r="U849" s="163">
        <v>13</v>
      </c>
      <c r="V849" s="163">
        <v>6</v>
      </c>
      <c r="W849" s="164" t="s">
        <v>179</v>
      </c>
    </row>
    <row r="850" spans="1:23" hidden="1" x14ac:dyDescent="0.25">
      <c r="A850" s="152" t="s">
        <v>845</v>
      </c>
      <c r="B850" s="152"/>
      <c r="C850" s="152" t="s">
        <v>176</v>
      </c>
      <c r="D850" s="152" t="s">
        <v>177</v>
      </c>
      <c r="E850" s="152"/>
      <c r="F850" s="162">
        <v>12.276</v>
      </c>
      <c r="G850" s="152"/>
      <c r="H850" s="152" t="s">
        <v>171</v>
      </c>
      <c r="I850" s="152" t="s">
        <v>846</v>
      </c>
      <c r="J850" s="153">
        <v>30000</v>
      </c>
      <c r="K850" s="153">
        <v>666</v>
      </c>
      <c r="L850" s="155">
        <v>2.2200000000000002</v>
      </c>
      <c r="M850" s="153">
        <v>519</v>
      </c>
      <c r="N850" s="155">
        <v>78</v>
      </c>
      <c r="O850" s="153">
        <v>115</v>
      </c>
      <c r="P850" s="155">
        <v>17.27</v>
      </c>
      <c r="Q850" s="153">
        <v>21</v>
      </c>
      <c r="R850" s="155">
        <v>3.11</v>
      </c>
      <c r="S850" s="153">
        <v>11</v>
      </c>
      <c r="T850" s="155">
        <v>1.62</v>
      </c>
      <c r="U850" s="163">
        <v>36</v>
      </c>
      <c r="V850" s="163">
        <v>6</v>
      </c>
      <c r="W850" s="164" t="s">
        <v>179</v>
      </c>
    </row>
    <row r="851" spans="1:23" hidden="1" x14ac:dyDescent="0.25">
      <c r="A851" s="152" t="s">
        <v>845</v>
      </c>
      <c r="B851" s="152"/>
      <c r="C851" s="152" t="s">
        <v>176</v>
      </c>
      <c r="D851" s="152" t="s">
        <v>177</v>
      </c>
      <c r="E851" s="152"/>
      <c r="F851" s="162">
        <v>12.43</v>
      </c>
      <c r="G851" s="152"/>
      <c r="H851" s="152" t="s">
        <v>171</v>
      </c>
      <c r="I851" s="152" t="s">
        <v>847</v>
      </c>
      <c r="J851" s="153">
        <v>56000</v>
      </c>
      <c r="K851" s="153">
        <v>1915</v>
      </c>
      <c r="L851" s="155">
        <v>3.42</v>
      </c>
      <c r="M851" s="153">
        <v>1419</v>
      </c>
      <c r="N851" s="155">
        <v>74.099999999999994</v>
      </c>
      <c r="O851" s="153">
        <v>276</v>
      </c>
      <c r="P851" s="155">
        <v>14.4</v>
      </c>
      <c r="Q851" s="153">
        <v>71</v>
      </c>
      <c r="R851" s="155">
        <v>3.73</v>
      </c>
      <c r="S851" s="153">
        <v>149</v>
      </c>
      <c r="T851" s="155">
        <v>7.77</v>
      </c>
      <c r="U851" s="163">
        <v>137</v>
      </c>
      <c r="V851" s="163">
        <v>6</v>
      </c>
      <c r="W851" s="164" t="s">
        <v>169</v>
      </c>
    </row>
    <row r="852" spans="1:23" hidden="1" x14ac:dyDescent="0.25">
      <c r="A852" s="152" t="s">
        <v>845</v>
      </c>
      <c r="B852" s="152"/>
      <c r="C852" s="152" t="s">
        <v>176</v>
      </c>
      <c r="D852" s="152" t="s">
        <v>177</v>
      </c>
      <c r="E852" s="152"/>
      <c r="F852" s="162">
        <v>12.43</v>
      </c>
      <c r="G852" s="152"/>
      <c r="H852" s="152" t="s">
        <v>167</v>
      </c>
      <c r="I852" s="152" t="s">
        <v>847</v>
      </c>
      <c r="J852" s="153">
        <v>48500</v>
      </c>
      <c r="K852" s="153">
        <v>1567</v>
      </c>
      <c r="L852" s="155">
        <v>3.23</v>
      </c>
      <c r="M852" s="153">
        <v>1100</v>
      </c>
      <c r="N852" s="155">
        <v>70.2</v>
      </c>
      <c r="O852" s="153">
        <v>181</v>
      </c>
      <c r="P852" s="155">
        <v>11.53</v>
      </c>
      <c r="Q852" s="153">
        <v>68</v>
      </c>
      <c r="R852" s="155">
        <v>4.3499999999999996</v>
      </c>
      <c r="S852" s="153">
        <v>218</v>
      </c>
      <c r="T852" s="155">
        <v>13.92</v>
      </c>
      <c r="U852" s="163">
        <v>140</v>
      </c>
      <c r="V852" s="163">
        <v>6</v>
      </c>
      <c r="W852" s="164" t="s">
        <v>179</v>
      </c>
    </row>
    <row r="853" spans="1:23" hidden="1" x14ac:dyDescent="0.25">
      <c r="A853" s="152" t="s">
        <v>845</v>
      </c>
      <c r="B853" s="152"/>
      <c r="C853" s="152" t="s">
        <v>176</v>
      </c>
      <c r="D853" s="152" t="s">
        <v>177</v>
      </c>
      <c r="E853" s="152"/>
      <c r="F853" s="162">
        <v>20.062000000000001</v>
      </c>
      <c r="G853" s="152"/>
      <c r="H853" s="152" t="s">
        <v>171</v>
      </c>
      <c r="I853" s="152" t="s">
        <v>418</v>
      </c>
      <c r="J853" s="153">
        <v>41500</v>
      </c>
      <c r="K853" s="153">
        <v>2009</v>
      </c>
      <c r="L853" s="155">
        <v>4.84</v>
      </c>
      <c r="M853" s="153">
        <v>1254</v>
      </c>
      <c r="N853" s="155">
        <v>62.41</v>
      </c>
      <c r="O853" s="153">
        <v>191</v>
      </c>
      <c r="P853" s="155">
        <v>9.51</v>
      </c>
      <c r="Q853" s="153">
        <v>87</v>
      </c>
      <c r="R853" s="155">
        <v>4.32</v>
      </c>
      <c r="S853" s="153">
        <v>477</v>
      </c>
      <c r="T853" s="155">
        <v>23.76</v>
      </c>
      <c r="U853" s="163">
        <v>239</v>
      </c>
      <c r="V853" s="163">
        <v>6</v>
      </c>
      <c r="W853" s="164" t="s">
        <v>179</v>
      </c>
    </row>
    <row r="854" spans="1:23" hidden="1" x14ac:dyDescent="0.25">
      <c r="A854" s="152" t="s">
        <v>848</v>
      </c>
      <c r="B854" s="152"/>
      <c r="C854" s="152" t="s">
        <v>460</v>
      </c>
      <c r="D854" s="152" t="s">
        <v>849</v>
      </c>
      <c r="E854" s="152"/>
      <c r="F854" s="162">
        <v>8.5000000000000006E-2</v>
      </c>
      <c r="G854" s="152"/>
      <c r="H854" s="152" t="s">
        <v>167</v>
      </c>
      <c r="I854" s="152" t="s">
        <v>850</v>
      </c>
      <c r="J854" s="153">
        <v>9600</v>
      </c>
      <c r="K854" s="153">
        <v>347</v>
      </c>
      <c r="L854" s="155">
        <v>3.61</v>
      </c>
      <c r="M854" s="153">
        <v>216</v>
      </c>
      <c r="N854" s="155">
        <v>62.21</v>
      </c>
      <c r="O854" s="153">
        <v>62</v>
      </c>
      <c r="P854" s="155">
        <v>17.940000000000001</v>
      </c>
      <c r="Q854" s="153">
        <v>40</v>
      </c>
      <c r="R854" s="155">
        <v>11.45</v>
      </c>
      <c r="S854" s="153">
        <v>29</v>
      </c>
      <c r="T854" s="155">
        <v>8.4</v>
      </c>
      <c r="U854" s="163">
        <v>29</v>
      </c>
      <c r="V854" s="163">
        <v>7</v>
      </c>
      <c r="W854" s="164" t="s">
        <v>169</v>
      </c>
    </row>
    <row r="855" spans="1:23" hidden="1" x14ac:dyDescent="0.25">
      <c r="A855" s="152" t="s">
        <v>848</v>
      </c>
      <c r="B855" s="152"/>
      <c r="C855" s="152" t="s">
        <v>460</v>
      </c>
      <c r="D855" s="152" t="s">
        <v>849</v>
      </c>
      <c r="E855" s="152"/>
      <c r="F855" s="162">
        <v>4.25</v>
      </c>
      <c r="G855" s="152"/>
      <c r="H855" s="152" t="s">
        <v>167</v>
      </c>
      <c r="I855" s="152" t="s">
        <v>851</v>
      </c>
      <c r="J855" s="153">
        <v>6800</v>
      </c>
      <c r="K855" s="153">
        <v>286</v>
      </c>
      <c r="L855" s="155">
        <v>4.21</v>
      </c>
      <c r="M855" s="153">
        <v>154</v>
      </c>
      <c r="N855" s="155">
        <v>53.96</v>
      </c>
      <c r="O855" s="153">
        <v>58</v>
      </c>
      <c r="P855" s="155">
        <v>20.43</v>
      </c>
      <c r="Q855" s="153">
        <v>47</v>
      </c>
      <c r="R855" s="155">
        <v>16.46</v>
      </c>
      <c r="S855" s="153">
        <v>26</v>
      </c>
      <c r="T855" s="155">
        <v>9.15</v>
      </c>
      <c r="U855" s="163">
        <v>27</v>
      </c>
      <c r="V855" s="163">
        <v>12</v>
      </c>
      <c r="W855" s="164" t="s">
        <v>179</v>
      </c>
    </row>
    <row r="856" spans="1:23" hidden="1" x14ac:dyDescent="0.25">
      <c r="A856" s="152" t="s">
        <v>848</v>
      </c>
      <c r="B856" s="152"/>
      <c r="C856" s="152" t="s">
        <v>460</v>
      </c>
      <c r="D856" s="152" t="s">
        <v>849</v>
      </c>
      <c r="E856" s="152"/>
      <c r="F856" s="162">
        <v>9.34</v>
      </c>
      <c r="G856" s="152"/>
      <c r="H856" s="152" t="s">
        <v>171</v>
      </c>
      <c r="I856" s="152" t="s">
        <v>852</v>
      </c>
      <c r="J856" s="153">
        <v>11400</v>
      </c>
      <c r="K856" s="153">
        <v>412</v>
      </c>
      <c r="L856" s="155">
        <v>3.61</v>
      </c>
      <c r="M856" s="153">
        <v>256</v>
      </c>
      <c r="N856" s="155">
        <v>62.21</v>
      </c>
      <c r="O856" s="153">
        <v>74</v>
      </c>
      <c r="P856" s="155">
        <v>17.940000000000001</v>
      </c>
      <c r="Q856" s="153">
        <v>47</v>
      </c>
      <c r="R856" s="155">
        <v>11.45</v>
      </c>
      <c r="S856" s="153">
        <v>35</v>
      </c>
      <c r="T856" s="155">
        <v>8.4</v>
      </c>
      <c r="U856" s="163">
        <v>35</v>
      </c>
      <c r="V856" s="163">
        <v>7</v>
      </c>
      <c r="W856" s="164" t="s">
        <v>169</v>
      </c>
    </row>
    <row r="857" spans="1:23" hidden="1" x14ac:dyDescent="0.25">
      <c r="A857" s="152" t="s">
        <v>848</v>
      </c>
      <c r="B857" s="152"/>
      <c r="C857" s="152" t="s">
        <v>460</v>
      </c>
      <c r="D857" s="152" t="s">
        <v>849</v>
      </c>
      <c r="E857" s="152"/>
      <c r="F857" s="162">
        <v>9.34</v>
      </c>
      <c r="G857" s="152"/>
      <c r="H857" s="152" t="s">
        <v>167</v>
      </c>
      <c r="I857" s="152" t="s">
        <v>852</v>
      </c>
      <c r="J857" s="153">
        <v>13400</v>
      </c>
      <c r="K857" s="153">
        <v>484</v>
      </c>
      <c r="L857" s="155">
        <v>3.61</v>
      </c>
      <c r="M857" s="153">
        <v>301</v>
      </c>
      <c r="N857" s="155">
        <v>62.21</v>
      </c>
      <c r="O857" s="153">
        <v>87</v>
      </c>
      <c r="P857" s="155">
        <v>17.940000000000001</v>
      </c>
      <c r="Q857" s="153">
        <v>55</v>
      </c>
      <c r="R857" s="155">
        <v>11.45</v>
      </c>
      <c r="S857" s="153">
        <v>41</v>
      </c>
      <c r="T857" s="155">
        <v>8.4</v>
      </c>
      <c r="U857" s="163">
        <v>41</v>
      </c>
      <c r="V857" s="163">
        <v>7</v>
      </c>
      <c r="W857" s="164" t="s">
        <v>169</v>
      </c>
    </row>
    <row r="858" spans="1:23" hidden="1" x14ac:dyDescent="0.25">
      <c r="A858" s="152" t="s">
        <v>848</v>
      </c>
      <c r="B858" s="152"/>
      <c r="C858" s="152" t="s">
        <v>460</v>
      </c>
      <c r="D858" s="152" t="s">
        <v>849</v>
      </c>
      <c r="E858" s="152"/>
      <c r="F858" s="162">
        <v>11</v>
      </c>
      <c r="G858" s="152"/>
      <c r="H858" s="152" t="s">
        <v>171</v>
      </c>
      <c r="I858" s="152" t="s">
        <v>853</v>
      </c>
      <c r="J858" s="153">
        <v>12200</v>
      </c>
      <c r="K858" s="153">
        <v>328</v>
      </c>
      <c r="L858" s="155">
        <v>2.69</v>
      </c>
      <c r="M858" s="153">
        <v>242</v>
      </c>
      <c r="N858" s="155">
        <v>73.78</v>
      </c>
      <c r="O858" s="153">
        <v>42</v>
      </c>
      <c r="P858" s="155">
        <v>12.68</v>
      </c>
      <c r="Q858" s="153">
        <v>8</v>
      </c>
      <c r="R858" s="155">
        <v>2.31</v>
      </c>
      <c r="S858" s="153">
        <v>37</v>
      </c>
      <c r="T858" s="155">
        <v>11.24</v>
      </c>
      <c r="U858" s="163">
        <v>26</v>
      </c>
      <c r="V858" s="163">
        <v>15</v>
      </c>
      <c r="W858" s="164" t="s">
        <v>179</v>
      </c>
    </row>
    <row r="859" spans="1:23" hidden="1" x14ac:dyDescent="0.25">
      <c r="A859" s="152" t="s">
        <v>854</v>
      </c>
      <c r="B859" s="152"/>
      <c r="C859" s="152" t="s">
        <v>244</v>
      </c>
      <c r="D859" s="152" t="s">
        <v>666</v>
      </c>
      <c r="E859" s="152"/>
      <c r="F859" s="162">
        <v>0</v>
      </c>
      <c r="G859" s="152"/>
      <c r="H859" s="152" t="s">
        <v>167</v>
      </c>
      <c r="I859" s="152" t="s">
        <v>855</v>
      </c>
      <c r="J859" s="153">
        <v>8300</v>
      </c>
      <c r="K859" s="153">
        <v>314</v>
      </c>
      <c r="L859" s="155">
        <v>3.78</v>
      </c>
      <c r="M859" s="153">
        <v>179</v>
      </c>
      <c r="N859" s="155">
        <v>57.1</v>
      </c>
      <c r="O859" s="153">
        <v>30</v>
      </c>
      <c r="P859" s="155">
        <v>9.68</v>
      </c>
      <c r="Q859" s="153">
        <v>19</v>
      </c>
      <c r="R859" s="155">
        <v>6.13</v>
      </c>
      <c r="S859" s="153">
        <v>85</v>
      </c>
      <c r="T859" s="155">
        <v>27.1</v>
      </c>
      <c r="U859" s="163">
        <v>41</v>
      </c>
      <c r="V859" s="163">
        <v>2</v>
      </c>
      <c r="W859" s="164" t="s">
        <v>179</v>
      </c>
    </row>
    <row r="860" spans="1:23" hidden="1" x14ac:dyDescent="0.25">
      <c r="A860" s="152" t="s">
        <v>854</v>
      </c>
      <c r="B860" s="152"/>
      <c r="C860" s="152" t="s">
        <v>244</v>
      </c>
      <c r="D860" s="152" t="s">
        <v>666</v>
      </c>
      <c r="E860" s="152"/>
      <c r="F860" s="162">
        <v>2.0659999999999998</v>
      </c>
      <c r="G860" s="152"/>
      <c r="H860" s="152" t="s">
        <v>167</v>
      </c>
      <c r="I860" s="152" t="s">
        <v>856</v>
      </c>
      <c r="J860" s="153">
        <v>15500</v>
      </c>
      <c r="K860" s="153">
        <v>592</v>
      </c>
      <c r="L860" s="155">
        <v>3.82</v>
      </c>
      <c r="M860" s="153">
        <v>440</v>
      </c>
      <c r="N860" s="155">
        <v>74.33</v>
      </c>
      <c r="O860" s="153">
        <v>56</v>
      </c>
      <c r="P860" s="155">
        <v>9.4499999999999993</v>
      </c>
      <c r="Q860" s="153">
        <v>26</v>
      </c>
      <c r="R860" s="155">
        <v>4.46</v>
      </c>
      <c r="S860" s="153">
        <v>70</v>
      </c>
      <c r="T860" s="155">
        <v>11.76</v>
      </c>
      <c r="U860" s="163">
        <v>49</v>
      </c>
      <c r="V860" s="163">
        <v>2</v>
      </c>
      <c r="W860" s="164" t="s">
        <v>179</v>
      </c>
    </row>
    <row r="861" spans="1:23" hidden="1" x14ac:dyDescent="0.25">
      <c r="A861" s="152" t="s">
        <v>854</v>
      </c>
      <c r="B861" s="152"/>
      <c r="C861" s="152" t="s">
        <v>244</v>
      </c>
      <c r="D861" s="152" t="s">
        <v>666</v>
      </c>
      <c r="E861" s="152"/>
      <c r="F861" s="162">
        <v>2.0659999999999998</v>
      </c>
      <c r="G861" s="152"/>
      <c r="H861" s="152" t="s">
        <v>171</v>
      </c>
      <c r="I861" s="152" t="s">
        <v>856</v>
      </c>
      <c r="J861" s="153">
        <v>15500</v>
      </c>
      <c r="K861" s="153">
        <v>578</v>
      </c>
      <c r="L861" s="155">
        <v>3.73</v>
      </c>
      <c r="M861" s="153">
        <v>425</v>
      </c>
      <c r="N861" s="155">
        <v>73.53</v>
      </c>
      <c r="O861" s="153">
        <v>55</v>
      </c>
      <c r="P861" s="155">
        <v>9.56</v>
      </c>
      <c r="Q861" s="153">
        <v>23</v>
      </c>
      <c r="R861" s="155">
        <v>4.04</v>
      </c>
      <c r="S861" s="153">
        <v>74</v>
      </c>
      <c r="T861" s="155">
        <v>12.87</v>
      </c>
      <c r="U861" s="163">
        <v>49</v>
      </c>
      <c r="V861" s="163">
        <v>2</v>
      </c>
      <c r="W861" s="164" t="s">
        <v>179</v>
      </c>
    </row>
    <row r="862" spans="1:23" hidden="1" x14ac:dyDescent="0.25">
      <c r="A862" s="152" t="s">
        <v>854</v>
      </c>
      <c r="B862" s="152"/>
      <c r="C862" s="152" t="s">
        <v>244</v>
      </c>
      <c r="D862" s="152" t="s">
        <v>666</v>
      </c>
      <c r="E862" s="152"/>
      <c r="F862" s="162">
        <v>2.82</v>
      </c>
      <c r="G862" s="152"/>
      <c r="H862" s="152" t="s">
        <v>171</v>
      </c>
      <c r="I862" s="152" t="s">
        <v>857</v>
      </c>
      <c r="J862" s="153">
        <v>15500</v>
      </c>
      <c r="K862" s="153">
        <v>426</v>
      </c>
      <c r="L862" s="155">
        <v>2.75</v>
      </c>
      <c r="M862" s="153">
        <v>330</v>
      </c>
      <c r="N862" s="155">
        <v>77.44</v>
      </c>
      <c r="O862" s="153">
        <v>55</v>
      </c>
      <c r="P862" s="155">
        <v>12.96</v>
      </c>
      <c r="Q862" s="153">
        <v>18</v>
      </c>
      <c r="R862" s="155">
        <v>4.21</v>
      </c>
      <c r="S862" s="153">
        <v>23</v>
      </c>
      <c r="T862" s="155">
        <v>5.39</v>
      </c>
      <c r="U862" s="163">
        <v>27</v>
      </c>
      <c r="V862" s="163">
        <v>2</v>
      </c>
      <c r="W862" s="164" t="s">
        <v>179</v>
      </c>
    </row>
    <row r="863" spans="1:23" hidden="1" x14ac:dyDescent="0.25">
      <c r="A863" s="152" t="s">
        <v>854</v>
      </c>
      <c r="B863" s="152"/>
      <c r="C863" s="152" t="s">
        <v>244</v>
      </c>
      <c r="D863" s="152" t="s">
        <v>666</v>
      </c>
      <c r="E863" s="152"/>
      <c r="F863" s="162">
        <v>2.82</v>
      </c>
      <c r="G863" s="152"/>
      <c r="H863" s="152" t="s">
        <v>167</v>
      </c>
      <c r="I863" s="152" t="s">
        <v>857</v>
      </c>
      <c r="J863" s="153">
        <v>19300</v>
      </c>
      <c r="K863" s="153">
        <v>720</v>
      </c>
      <c r="L863" s="155">
        <v>3.73</v>
      </c>
      <c r="M863" s="153">
        <v>571</v>
      </c>
      <c r="N863" s="155">
        <v>79.349999999999994</v>
      </c>
      <c r="O863" s="153">
        <v>75</v>
      </c>
      <c r="P863" s="155">
        <v>10.41</v>
      </c>
      <c r="Q863" s="153">
        <v>16</v>
      </c>
      <c r="R863" s="155">
        <v>2.2799999999999998</v>
      </c>
      <c r="S863" s="153">
        <v>57</v>
      </c>
      <c r="T863" s="155">
        <v>7.97</v>
      </c>
      <c r="U863" s="163">
        <v>49</v>
      </c>
      <c r="V863" s="163">
        <v>2</v>
      </c>
      <c r="W863" s="164" t="s">
        <v>179</v>
      </c>
    </row>
    <row r="864" spans="1:23" hidden="1" x14ac:dyDescent="0.25">
      <c r="A864" s="152" t="s">
        <v>854</v>
      </c>
      <c r="B864" s="152"/>
      <c r="C864" s="152" t="s">
        <v>244</v>
      </c>
      <c r="D864" s="152" t="s">
        <v>666</v>
      </c>
      <c r="E864" s="152"/>
      <c r="F864" s="162">
        <v>4.7320000000000002</v>
      </c>
      <c r="G864" s="152"/>
      <c r="H864" s="152" t="s">
        <v>171</v>
      </c>
      <c r="I864" s="152" t="s">
        <v>858</v>
      </c>
      <c r="J864" s="153">
        <v>29000</v>
      </c>
      <c r="K864" s="153">
        <v>972</v>
      </c>
      <c r="L864" s="155">
        <v>3.35</v>
      </c>
      <c r="M864" s="153">
        <v>635</v>
      </c>
      <c r="N864" s="155">
        <v>65.28</v>
      </c>
      <c r="O864" s="153">
        <v>133</v>
      </c>
      <c r="P864" s="155">
        <v>13.71</v>
      </c>
      <c r="Q864" s="153">
        <v>49</v>
      </c>
      <c r="R864" s="155">
        <v>5.03</v>
      </c>
      <c r="S864" s="153">
        <v>155</v>
      </c>
      <c r="T864" s="155">
        <v>15.97</v>
      </c>
      <c r="U864" s="163">
        <v>95</v>
      </c>
      <c r="V864" s="163">
        <v>2</v>
      </c>
      <c r="W864" s="164" t="s">
        <v>179</v>
      </c>
    </row>
    <row r="865" spans="1:23" hidden="1" x14ac:dyDescent="0.25">
      <c r="A865" s="152" t="s">
        <v>854</v>
      </c>
      <c r="B865" s="152"/>
      <c r="C865" s="152" t="s">
        <v>244</v>
      </c>
      <c r="D865" s="152" t="s">
        <v>666</v>
      </c>
      <c r="E865" s="152"/>
      <c r="F865" s="162">
        <v>4.7320000000000002</v>
      </c>
      <c r="G865" s="152"/>
      <c r="H865" s="152" t="s">
        <v>167</v>
      </c>
      <c r="I865" s="152" t="s">
        <v>858</v>
      </c>
      <c r="J865" s="153">
        <v>44000</v>
      </c>
      <c r="K865" s="153">
        <v>3494</v>
      </c>
      <c r="L865" s="155">
        <v>7.94</v>
      </c>
      <c r="M865" s="153">
        <v>1269</v>
      </c>
      <c r="N865" s="155">
        <v>36.31</v>
      </c>
      <c r="O865" s="153">
        <v>379</v>
      </c>
      <c r="P865" s="155">
        <v>10.86</v>
      </c>
      <c r="Q865" s="153">
        <v>96</v>
      </c>
      <c r="R865" s="155">
        <v>2.75</v>
      </c>
      <c r="S865" s="153">
        <v>1750</v>
      </c>
      <c r="T865" s="155">
        <v>50.08</v>
      </c>
      <c r="U865" s="163">
        <v>697</v>
      </c>
      <c r="V865" s="163">
        <v>99</v>
      </c>
      <c r="W865" s="164" t="s">
        <v>179</v>
      </c>
    </row>
    <row r="866" spans="1:23" hidden="1" x14ac:dyDescent="0.25">
      <c r="A866" s="152" t="s">
        <v>854</v>
      </c>
      <c r="B866" s="152"/>
      <c r="C866" s="152" t="s">
        <v>244</v>
      </c>
      <c r="D866" s="152" t="s">
        <v>666</v>
      </c>
      <c r="E866" s="152"/>
      <c r="F866" s="162">
        <v>5.9550000000000001</v>
      </c>
      <c r="G866" s="152"/>
      <c r="H866" s="152" t="s">
        <v>171</v>
      </c>
      <c r="I866" s="152" t="s">
        <v>859</v>
      </c>
      <c r="J866" s="153">
        <v>44000</v>
      </c>
      <c r="K866" s="153">
        <v>3045</v>
      </c>
      <c r="L866" s="155">
        <v>6.92</v>
      </c>
      <c r="M866" s="153">
        <v>1360</v>
      </c>
      <c r="N866" s="155">
        <v>44.67</v>
      </c>
      <c r="O866" s="153">
        <v>385</v>
      </c>
      <c r="P866" s="155">
        <v>12.63</v>
      </c>
      <c r="Q866" s="153">
        <v>81</v>
      </c>
      <c r="R866" s="155">
        <v>2.67</v>
      </c>
      <c r="S866" s="153">
        <v>1219</v>
      </c>
      <c r="T866" s="155">
        <v>40.020000000000003</v>
      </c>
      <c r="U866" s="163">
        <v>515</v>
      </c>
      <c r="V866" s="163">
        <v>2</v>
      </c>
      <c r="W866" s="164" t="s">
        <v>179</v>
      </c>
    </row>
    <row r="867" spans="1:23" hidden="1" x14ac:dyDescent="0.25">
      <c r="A867" s="152" t="s">
        <v>854</v>
      </c>
      <c r="B867" s="152"/>
      <c r="C867" s="152" t="s">
        <v>244</v>
      </c>
      <c r="D867" s="152" t="s">
        <v>662</v>
      </c>
      <c r="E867" s="152"/>
      <c r="F867" s="162">
        <v>4.7060000000000004</v>
      </c>
      <c r="G867" s="152"/>
      <c r="H867" s="152" t="s">
        <v>167</v>
      </c>
      <c r="I867" s="152" t="s">
        <v>860</v>
      </c>
      <c r="J867" s="153">
        <v>65000</v>
      </c>
      <c r="K867" s="153">
        <v>4082</v>
      </c>
      <c r="L867" s="155">
        <v>6.28</v>
      </c>
      <c r="M867" s="153">
        <v>1850</v>
      </c>
      <c r="N867" s="155">
        <v>45.31</v>
      </c>
      <c r="O867" s="153">
        <v>529</v>
      </c>
      <c r="P867" s="155">
        <v>12.96</v>
      </c>
      <c r="Q867" s="153">
        <v>88</v>
      </c>
      <c r="R867" s="155">
        <v>2.16</v>
      </c>
      <c r="S867" s="153">
        <v>1615</v>
      </c>
      <c r="T867" s="155">
        <v>39.56</v>
      </c>
      <c r="U867" s="163">
        <v>684</v>
      </c>
      <c r="V867" s="163">
        <v>2</v>
      </c>
      <c r="W867" s="164" t="s">
        <v>179</v>
      </c>
    </row>
    <row r="868" spans="1:23" hidden="1" x14ac:dyDescent="0.25">
      <c r="A868" s="152" t="s">
        <v>854</v>
      </c>
      <c r="B868" s="152"/>
      <c r="C868" s="152" t="s">
        <v>244</v>
      </c>
      <c r="D868" s="152" t="s">
        <v>662</v>
      </c>
      <c r="E868" s="152"/>
      <c r="F868" s="162">
        <v>4.7060000000000004</v>
      </c>
      <c r="G868" s="152"/>
      <c r="H868" s="152" t="s">
        <v>171</v>
      </c>
      <c r="I868" s="152" t="s">
        <v>860</v>
      </c>
      <c r="J868" s="153">
        <v>43500</v>
      </c>
      <c r="K868" s="153">
        <v>3023</v>
      </c>
      <c r="L868" s="155">
        <v>6.95</v>
      </c>
      <c r="M868" s="153">
        <v>1167</v>
      </c>
      <c r="N868" s="155">
        <v>38.619999999999997</v>
      </c>
      <c r="O868" s="153">
        <v>317</v>
      </c>
      <c r="P868" s="155">
        <v>10.48</v>
      </c>
      <c r="Q868" s="153">
        <v>93</v>
      </c>
      <c r="R868" s="155">
        <v>3.08</v>
      </c>
      <c r="S868" s="153">
        <v>1446</v>
      </c>
      <c r="T868" s="155">
        <v>47.82</v>
      </c>
      <c r="U868" s="163">
        <v>583</v>
      </c>
      <c r="V868" s="163">
        <v>2</v>
      </c>
      <c r="W868" s="164" t="s">
        <v>179</v>
      </c>
    </row>
    <row r="869" spans="1:23" hidden="1" x14ac:dyDescent="0.25">
      <c r="A869" s="152" t="s">
        <v>854</v>
      </c>
      <c r="B869" s="152"/>
      <c r="C869" s="152" t="s">
        <v>244</v>
      </c>
      <c r="D869" s="152" t="s">
        <v>662</v>
      </c>
      <c r="E869" s="152" t="s">
        <v>166</v>
      </c>
      <c r="F869" s="162">
        <v>6.1959999999999997</v>
      </c>
      <c r="G869" s="152"/>
      <c r="H869" s="152" t="s">
        <v>167</v>
      </c>
      <c r="I869" s="152" t="s">
        <v>861</v>
      </c>
      <c r="J869" s="153">
        <v>48000</v>
      </c>
      <c r="K869" s="153">
        <v>3595</v>
      </c>
      <c r="L869" s="155">
        <v>7.49</v>
      </c>
      <c r="M869" s="153">
        <v>1558</v>
      </c>
      <c r="N869" s="155">
        <v>43.34</v>
      </c>
      <c r="O869" s="153">
        <v>536</v>
      </c>
      <c r="P869" s="155">
        <v>14.9</v>
      </c>
      <c r="Q869" s="153">
        <v>86</v>
      </c>
      <c r="R869" s="155">
        <v>2.4</v>
      </c>
      <c r="S869" s="153">
        <v>1415</v>
      </c>
      <c r="T869" s="155">
        <v>39.369999999999997</v>
      </c>
      <c r="U869" s="163">
        <v>605</v>
      </c>
      <c r="V869" s="163">
        <v>2</v>
      </c>
      <c r="W869" s="164" t="s">
        <v>179</v>
      </c>
    </row>
    <row r="870" spans="1:23" hidden="1" x14ac:dyDescent="0.25">
      <c r="A870" s="152" t="s">
        <v>854</v>
      </c>
      <c r="B870" s="152"/>
      <c r="C870" s="152" t="s">
        <v>244</v>
      </c>
      <c r="D870" s="152" t="s">
        <v>662</v>
      </c>
      <c r="E870" s="152" t="s">
        <v>166</v>
      </c>
      <c r="F870" s="162">
        <v>8.657</v>
      </c>
      <c r="G870" s="152"/>
      <c r="H870" s="152" t="s">
        <v>167</v>
      </c>
      <c r="I870" s="152" t="s">
        <v>862</v>
      </c>
      <c r="J870" s="153">
        <v>52000</v>
      </c>
      <c r="K870" s="153">
        <v>3120</v>
      </c>
      <c r="L870" s="155">
        <v>6</v>
      </c>
      <c r="M870" s="153">
        <v>1188</v>
      </c>
      <c r="N870" s="155">
        <v>38.08</v>
      </c>
      <c r="O870" s="153">
        <v>605</v>
      </c>
      <c r="P870" s="155">
        <v>19.38</v>
      </c>
      <c r="Q870" s="153">
        <v>208</v>
      </c>
      <c r="R870" s="155">
        <v>6.67</v>
      </c>
      <c r="S870" s="153">
        <v>1119</v>
      </c>
      <c r="T870" s="155">
        <v>35.869999999999997</v>
      </c>
      <c r="U870" s="163">
        <v>514</v>
      </c>
      <c r="V870" s="163">
        <v>99</v>
      </c>
      <c r="W870" s="164" t="s">
        <v>179</v>
      </c>
    </row>
    <row r="871" spans="1:23" hidden="1" x14ac:dyDescent="0.25">
      <c r="A871" s="152" t="s">
        <v>854</v>
      </c>
      <c r="B871" s="152"/>
      <c r="C871" s="152" t="s">
        <v>244</v>
      </c>
      <c r="D871" s="152" t="s">
        <v>662</v>
      </c>
      <c r="E871" s="152" t="s">
        <v>166</v>
      </c>
      <c r="F871" s="162">
        <v>9.1</v>
      </c>
      <c r="G871" s="152"/>
      <c r="H871" s="152" t="s">
        <v>171</v>
      </c>
      <c r="I871" s="152" t="s">
        <v>863</v>
      </c>
      <c r="J871" s="153">
        <v>43000</v>
      </c>
      <c r="K871" s="153">
        <v>3947</v>
      </c>
      <c r="L871" s="155">
        <v>9.18</v>
      </c>
      <c r="M871" s="153">
        <v>3130</v>
      </c>
      <c r="N871" s="155">
        <v>79.31</v>
      </c>
      <c r="O871" s="153">
        <v>246</v>
      </c>
      <c r="P871" s="155">
        <v>6.23</v>
      </c>
      <c r="Q871" s="153">
        <v>120</v>
      </c>
      <c r="R871" s="155">
        <v>3.04</v>
      </c>
      <c r="S871" s="153">
        <v>451</v>
      </c>
      <c r="T871" s="155">
        <v>11.42</v>
      </c>
      <c r="U871" s="163">
        <v>305</v>
      </c>
      <c r="V871" s="163">
        <v>22</v>
      </c>
      <c r="W871" s="164" t="s">
        <v>179</v>
      </c>
    </row>
    <row r="872" spans="1:23" hidden="1" x14ac:dyDescent="0.25">
      <c r="A872" s="152" t="s">
        <v>854</v>
      </c>
      <c r="B872" s="152"/>
      <c r="C872" s="152" t="s">
        <v>244</v>
      </c>
      <c r="D872" s="152" t="s">
        <v>662</v>
      </c>
      <c r="E872" s="152"/>
      <c r="F872" s="162">
        <v>10.305</v>
      </c>
      <c r="G872" s="152"/>
      <c r="H872" s="152" t="s">
        <v>167</v>
      </c>
      <c r="I872" s="152" t="s">
        <v>864</v>
      </c>
      <c r="J872" s="153">
        <v>59000</v>
      </c>
      <c r="K872" s="153">
        <v>2867</v>
      </c>
      <c r="L872" s="155">
        <v>4.8600000000000003</v>
      </c>
      <c r="M872" s="153">
        <v>1278</v>
      </c>
      <c r="N872" s="155">
        <v>44.56</v>
      </c>
      <c r="O872" s="153">
        <v>498</v>
      </c>
      <c r="P872" s="155">
        <v>17.38</v>
      </c>
      <c r="Q872" s="153">
        <v>124</v>
      </c>
      <c r="R872" s="155">
        <v>4.32</v>
      </c>
      <c r="S872" s="153">
        <v>967</v>
      </c>
      <c r="T872" s="155">
        <v>33.729999999999997</v>
      </c>
      <c r="U872" s="163">
        <v>442</v>
      </c>
      <c r="V872" s="163">
        <v>99</v>
      </c>
      <c r="W872" s="164" t="s">
        <v>179</v>
      </c>
    </row>
    <row r="873" spans="1:23" hidden="1" x14ac:dyDescent="0.25">
      <c r="A873" s="152" t="s">
        <v>854</v>
      </c>
      <c r="B873" s="152"/>
      <c r="C873" s="152" t="s">
        <v>244</v>
      </c>
      <c r="D873" s="152" t="s">
        <v>662</v>
      </c>
      <c r="E873" s="152"/>
      <c r="F873" s="162">
        <v>11.548</v>
      </c>
      <c r="G873" s="152"/>
      <c r="H873" s="152" t="s">
        <v>167</v>
      </c>
      <c r="I873" s="152" t="s">
        <v>865</v>
      </c>
      <c r="J873" s="153">
        <v>67000</v>
      </c>
      <c r="K873" s="153">
        <v>2258</v>
      </c>
      <c r="L873" s="155">
        <v>3.37</v>
      </c>
      <c r="M873" s="153">
        <v>940</v>
      </c>
      <c r="N873" s="155">
        <v>41.63</v>
      </c>
      <c r="O873" s="153">
        <v>388</v>
      </c>
      <c r="P873" s="155">
        <v>17.190000000000001</v>
      </c>
      <c r="Q873" s="153">
        <v>86</v>
      </c>
      <c r="R873" s="155">
        <v>3.83</v>
      </c>
      <c r="S873" s="153">
        <v>843</v>
      </c>
      <c r="T873" s="155">
        <v>37.35</v>
      </c>
      <c r="U873" s="163">
        <v>372</v>
      </c>
      <c r="V873" s="163">
        <v>99</v>
      </c>
      <c r="W873" s="164" t="s">
        <v>179</v>
      </c>
    </row>
    <row r="874" spans="1:23" hidden="1" x14ac:dyDescent="0.25">
      <c r="A874" s="152" t="s">
        <v>854</v>
      </c>
      <c r="B874" s="152"/>
      <c r="C874" s="152" t="s">
        <v>244</v>
      </c>
      <c r="D874" s="152" t="s">
        <v>662</v>
      </c>
      <c r="E874" s="152"/>
      <c r="F874" s="162">
        <v>24.594999999999999</v>
      </c>
      <c r="G874" s="152"/>
      <c r="H874" s="152" t="s">
        <v>171</v>
      </c>
      <c r="I874" s="152" t="s">
        <v>866</v>
      </c>
      <c r="J874" s="153">
        <v>26000</v>
      </c>
      <c r="K874" s="153">
        <v>1615</v>
      </c>
      <c r="L874" s="155">
        <v>6.21</v>
      </c>
      <c r="M874" s="153">
        <v>775</v>
      </c>
      <c r="N874" s="155">
        <v>48.01</v>
      </c>
      <c r="O874" s="153">
        <v>201</v>
      </c>
      <c r="P874" s="155">
        <v>12.46</v>
      </c>
      <c r="Q874" s="153">
        <v>60</v>
      </c>
      <c r="R874" s="155">
        <v>3.7</v>
      </c>
      <c r="S874" s="153">
        <v>578</v>
      </c>
      <c r="T874" s="155">
        <v>35.82</v>
      </c>
      <c r="U874" s="163">
        <v>254</v>
      </c>
      <c r="V874" s="163">
        <v>8</v>
      </c>
      <c r="W874" s="164" t="s">
        <v>179</v>
      </c>
    </row>
    <row r="875" spans="1:23" hidden="1" x14ac:dyDescent="0.25">
      <c r="A875" s="152" t="s">
        <v>854</v>
      </c>
      <c r="B875" s="152"/>
      <c r="C875" s="152" t="s">
        <v>244</v>
      </c>
      <c r="D875" s="152" t="s">
        <v>662</v>
      </c>
      <c r="E875" s="152"/>
      <c r="F875" s="162">
        <v>24.594999999999999</v>
      </c>
      <c r="G875" s="152"/>
      <c r="H875" s="152" t="s">
        <v>167</v>
      </c>
      <c r="I875" s="152" t="s">
        <v>866</v>
      </c>
      <c r="J875" s="153">
        <v>24000</v>
      </c>
      <c r="K875" s="153">
        <v>1730</v>
      </c>
      <c r="L875" s="155">
        <v>7.21</v>
      </c>
      <c r="M875" s="153">
        <v>840</v>
      </c>
      <c r="N875" s="155">
        <v>48.53</v>
      </c>
      <c r="O875" s="153">
        <v>245</v>
      </c>
      <c r="P875" s="155">
        <v>14.14</v>
      </c>
      <c r="Q875" s="153">
        <v>53</v>
      </c>
      <c r="R875" s="155">
        <v>3.08</v>
      </c>
      <c r="S875" s="153">
        <v>593</v>
      </c>
      <c r="T875" s="155">
        <v>34.25</v>
      </c>
      <c r="U875" s="163">
        <v>264</v>
      </c>
      <c r="V875" s="163">
        <v>8</v>
      </c>
      <c r="W875" s="164" t="s">
        <v>179</v>
      </c>
    </row>
    <row r="876" spans="1:23" hidden="1" x14ac:dyDescent="0.25">
      <c r="A876" s="152" t="s">
        <v>854</v>
      </c>
      <c r="B876" s="152"/>
      <c r="C876" s="152" t="s">
        <v>244</v>
      </c>
      <c r="D876" s="152" t="s">
        <v>662</v>
      </c>
      <c r="E876" s="152"/>
      <c r="F876" s="162">
        <v>28.75</v>
      </c>
      <c r="G876" s="152"/>
      <c r="H876" s="152" t="s">
        <v>167</v>
      </c>
      <c r="I876" s="152" t="s">
        <v>867</v>
      </c>
      <c r="J876" s="153">
        <v>20000</v>
      </c>
      <c r="K876" s="153">
        <v>1344</v>
      </c>
      <c r="L876" s="155">
        <v>6.72</v>
      </c>
      <c r="M876" s="153">
        <v>898</v>
      </c>
      <c r="N876" s="155">
        <v>66.81</v>
      </c>
      <c r="O876" s="153">
        <v>123</v>
      </c>
      <c r="P876" s="155">
        <v>9.16</v>
      </c>
      <c r="Q876" s="153">
        <v>25</v>
      </c>
      <c r="R876" s="155">
        <v>1.85</v>
      </c>
      <c r="S876" s="153">
        <v>298</v>
      </c>
      <c r="T876" s="155">
        <v>22.18</v>
      </c>
      <c r="U876" s="163">
        <v>149</v>
      </c>
      <c r="V876" s="163">
        <v>2</v>
      </c>
      <c r="W876" s="164" t="s">
        <v>179</v>
      </c>
    </row>
    <row r="877" spans="1:23" hidden="1" x14ac:dyDescent="0.25">
      <c r="A877" s="152" t="s">
        <v>854</v>
      </c>
      <c r="B877" s="152"/>
      <c r="C877" s="152" t="s">
        <v>244</v>
      </c>
      <c r="D877" s="152" t="s">
        <v>662</v>
      </c>
      <c r="E877" s="152"/>
      <c r="F877" s="162">
        <v>36.893000000000001</v>
      </c>
      <c r="G877" s="152"/>
      <c r="H877" s="152" t="s">
        <v>167</v>
      </c>
      <c r="I877" s="152" t="s">
        <v>868</v>
      </c>
      <c r="J877" s="153">
        <v>12600</v>
      </c>
      <c r="K877" s="153">
        <v>402</v>
      </c>
      <c r="L877" s="155">
        <v>3.19</v>
      </c>
      <c r="M877" s="153">
        <v>247</v>
      </c>
      <c r="N877" s="155">
        <v>61.49</v>
      </c>
      <c r="O877" s="153">
        <v>35</v>
      </c>
      <c r="P877" s="155">
        <v>8.66</v>
      </c>
      <c r="Q877" s="153">
        <v>1</v>
      </c>
      <c r="R877" s="155">
        <v>0.3</v>
      </c>
      <c r="S877" s="153">
        <v>119</v>
      </c>
      <c r="T877" s="155">
        <v>29.55</v>
      </c>
      <c r="U877" s="163">
        <v>53</v>
      </c>
      <c r="V877" s="163">
        <v>99</v>
      </c>
      <c r="W877" s="164" t="s">
        <v>179</v>
      </c>
    </row>
    <row r="878" spans="1:23" hidden="1" x14ac:dyDescent="0.25">
      <c r="A878" s="152" t="s">
        <v>854</v>
      </c>
      <c r="B878" s="152"/>
      <c r="C878" s="152" t="s">
        <v>244</v>
      </c>
      <c r="D878" s="152" t="s">
        <v>662</v>
      </c>
      <c r="E878" s="152"/>
      <c r="F878" s="162">
        <v>36.893000000000001</v>
      </c>
      <c r="G878" s="152"/>
      <c r="H878" s="152" t="s">
        <v>171</v>
      </c>
      <c r="I878" s="152" t="s">
        <v>868</v>
      </c>
      <c r="J878" s="153">
        <v>14500</v>
      </c>
      <c r="K878" s="153">
        <v>880</v>
      </c>
      <c r="L878" s="155">
        <v>6.07</v>
      </c>
      <c r="M878" s="153">
        <v>575</v>
      </c>
      <c r="N878" s="155">
        <v>65.349999999999994</v>
      </c>
      <c r="O878" s="153">
        <v>87</v>
      </c>
      <c r="P878" s="155">
        <v>9.93</v>
      </c>
      <c r="Q878" s="153">
        <v>19</v>
      </c>
      <c r="R878" s="155">
        <v>2.14</v>
      </c>
      <c r="S878" s="153">
        <v>199</v>
      </c>
      <c r="T878" s="155">
        <v>22.57</v>
      </c>
      <c r="U878" s="163">
        <v>100</v>
      </c>
      <c r="V878" s="163">
        <v>2</v>
      </c>
      <c r="W878" s="164" t="s">
        <v>179</v>
      </c>
    </row>
    <row r="879" spans="1:23" hidden="1" x14ac:dyDescent="0.25">
      <c r="A879" s="152" t="s">
        <v>854</v>
      </c>
      <c r="B879" s="152"/>
      <c r="C879" s="152" t="s">
        <v>244</v>
      </c>
      <c r="D879" s="152" t="s">
        <v>662</v>
      </c>
      <c r="E879" s="152"/>
      <c r="F879" s="162">
        <v>37.902000000000001</v>
      </c>
      <c r="G879" s="152"/>
      <c r="H879" s="152" t="s">
        <v>171</v>
      </c>
      <c r="I879" s="152" t="s">
        <v>869</v>
      </c>
      <c r="J879" s="153">
        <v>12600</v>
      </c>
      <c r="K879" s="153">
        <v>518</v>
      </c>
      <c r="L879" s="155">
        <v>4.1100000000000003</v>
      </c>
      <c r="M879" s="153">
        <v>395</v>
      </c>
      <c r="N879" s="155">
        <v>76.239999999999995</v>
      </c>
      <c r="O879" s="153">
        <v>43</v>
      </c>
      <c r="P879" s="155">
        <v>8.2899999999999991</v>
      </c>
      <c r="Q879" s="153">
        <v>6</v>
      </c>
      <c r="R879" s="155">
        <v>1.1000000000000001</v>
      </c>
      <c r="S879" s="153">
        <v>74</v>
      </c>
      <c r="T879" s="155">
        <v>14.36</v>
      </c>
      <c r="U879" s="163">
        <v>44</v>
      </c>
      <c r="V879" s="163">
        <v>8</v>
      </c>
      <c r="W879" s="164" t="s">
        <v>179</v>
      </c>
    </row>
    <row r="880" spans="1:23" hidden="1" x14ac:dyDescent="0.25">
      <c r="A880" s="152" t="s">
        <v>854</v>
      </c>
      <c r="B880" s="152"/>
      <c r="C880" s="152" t="s">
        <v>244</v>
      </c>
      <c r="D880" s="152" t="s">
        <v>662</v>
      </c>
      <c r="E880" s="152"/>
      <c r="F880" s="162">
        <v>37.902000000000001</v>
      </c>
      <c r="G880" s="152"/>
      <c r="H880" s="152" t="s">
        <v>167</v>
      </c>
      <c r="I880" s="152" t="s">
        <v>869</v>
      </c>
      <c r="J880" s="153">
        <v>10700</v>
      </c>
      <c r="K880" s="153">
        <v>970</v>
      </c>
      <c r="L880" s="155">
        <v>9.07</v>
      </c>
      <c r="M880" s="153">
        <v>452</v>
      </c>
      <c r="N880" s="155">
        <v>46.62</v>
      </c>
      <c r="O880" s="153">
        <v>316</v>
      </c>
      <c r="P880" s="155">
        <v>32.58</v>
      </c>
      <c r="Q880" s="153">
        <v>24</v>
      </c>
      <c r="R880" s="155">
        <v>2.5099999999999998</v>
      </c>
      <c r="S880" s="153">
        <v>178</v>
      </c>
      <c r="T880" s="155">
        <v>18.3</v>
      </c>
      <c r="U880" s="163">
        <v>110</v>
      </c>
      <c r="V880" s="163">
        <v>8</v>
      </c>
      <c r="W880" s="164" t="s">
        <v>179</v>
      </c>
    </row>
    <row r="881" spans="1:23" hidden="1" x14ac:dyDescent="0.25">
      <c r="A881" s="152" t="s">
        <v>854</v>
      </c>
      <c r="B881" s="152"/>
      <c r="C881" s="152" t="s">
        <v>270</v>
      </c>
      <c r="D881" s="152" t="s">
        <v>779</v>
      </c>
      <c r="E881" s="152"/>
      <c r="F881" s="162">
        <v>5.8109999999999999</v>
      </c>
      <c r="G881" s="152"/>
      <c r="H881" s="152" t="s">
        <v>171</v>
      </c>
      <c r="I881" s="152" t="s">
        <v>870</v>
      </c>
      <c r="J881" s="153">
        <v>8100</v>
      </c>
      <c r="K881" s="153">
        <v>322</v>
      </c>
      <c r="L881" s="155">
        <v>3.98</v>
      </c>
      <c r="M881" s="153">
        <v>224</v>
      </c>
      <c r="N881" s="155">
        <v>69.569999999999993</v>
      </c>
      <c r="O881" s="153">
        <v>34</v>
      </c>
      <c r="P881" s="155">
        <v>10.56</v>
      </c>
      <c r="Q881" s="153">
        <v>21</v>
      </c>
      <c r="R881" s="155">
        <v>6.52</v>
      </c>
      <c r="S881" s="153">
        <v>43</v>
      </c>
      <c r="T881" s="155">
        <v>13.35</v>
      </c>
      <c r="U881" s="163">
        <v>29</v>
      </c>
      <c r="V881" s="163">
        <v>20</v>
      </c>
      <c r="W881" s="164" t="s">
        <v>179</v>
      </c>
    </row>
    <row r="882" spans="1:23" hidden="1" x14ac:dyDescent="0.25">
      <c r="A882" s="152" t="s">
        <v>854</v>
      </c>
      <c r="B882" s="152"/>
      <c r="C882" s="152" t="s">
        <v>270</v>
      </c>
      <c r="D882" s="152" t="s">
        <v>779</v>
      </c>
      <c r="E882" s="152"/>
      <c r="F882" s="162">
        <v>5.8109999999999999</v>
      </c>
      <c r="G882" s="152"/>
      <c r="H882" s="152" t="s">
        <v>167</v>
      </c>
      <c r="I882" s="152" t="s">
        <v>870</v>
      </c>
      <c r="J882" s="153">
        <v>12800</v>
      </c>
      <c r="K882" s="153">
        <v>781</v>
      </c>
      <c r="L882" s="155">
        <v>6.1</v>
      </c>
      <c r="M882" s="153">
        <v>568</v>
      </c>
      <c r="N882" s="155">
        <v>72.7</v>
      </c>
      <c r="O882" s="153">
        <v>81</v>
      </c>
      <c r="P882" s="155">
        <v>10.41</v>
      </c>
      <c r="Q882" s="153">
        <v>69</v>
      </c>
      <c r="R882" s="155">
        <v>8.8699999999999992</v>
      </c>
      <c r="S882" s="153">
        <v>63</v>
      </c>
      <c r="T882" s="155">
        <v>8.02</v>
      </c>
      <c r="U882" s="163">
        <v>59</v>
      </c>
      <c r="V882" s="163">
        <v>18</v>
      </c>
      <c r="W882" s="164" t="s">
        <v>169</v>
      </c>
    </row>
    <row r="883" spans="1:23" hidden="1" x14ac:dyDescent="0.25">
      <c r="A883" s="152" t="s">
        <v>854</v>
      </c>
      <c r="B883" s="152"/>
      <c r="C883" s="152" t="s">
        <v>270</v>
      </c>
      <c r="D883" s="152" t="s">
        <v>779</v>
      </c>
      <c r="E883" s="152"/>
      <c r="F883" s="162">
        <v>20.309999999999999</v>
      </c>
      <c r="G883" s="152"/>
      <c r="H883" s="152" t="s">
        <v>167</v>
      </c>
      <c r="I883" s="152" t="s">
        <v>871</v>
      </c>
      <c r="J883" s="153">
        <v>9700</v>
      </c>
      <c r="K883" s="153">
        <v>869</v>
      </c>
      <c r="L883" s="155">
        <v>8.9600000000000009</v>
      </c>
      <c r="M883" s="153">
        <v>487</v>
      </c>
      <c r="N883" s="155">
        <v>56.02</v>
      </c>
      <c r="O883" s="153">
        <v>126</v>
      </c>
      <c r="P883" s="155">
        <v>14.48</v>
      </c>
      <c r="Q883" s="153">
        <v>83</v>
      </c>
      <c r="R883" s="155">
        <v>9.5</v>
      </c>
      <c r="S883" s="153">
        <v>174</v>
      </c>
      <c r="T883" s="155">
        <v>20</v>
      </c>
      <c r="U883" s="163">
        <v>101</v>
      </c>
      <c r="V883" s="163">
        <v>18</v>
      </c>
      <c r="W883" s="164" t="s">
        <v>169</v>
      </c>
    </row>
    <row r="884" spans="1:23" hidden="1" x14ac:dyDescent="0.25">
      <c r="A884" s="152" t="s">
        <v>854</v>
      </c>
      <c r="B884" s="152"/>
      <c r="C884" s="152" t="s">
        <v>270</v>
      </c>
      <c r="D884" s="152" t="s">
        <v>779</v>
      </c>
      <c r="E884" s="152"/>
      <c r="F884" s="162">
        <v>20.309999999999999</v>
      </c>
      <c r="G884" s="152"/>
      <c r="H884" s="152" t="s">
        <v>171</v>
      </c>
      <c r="I884" s="152" t="s">
        <v>871</v>
      </c>
      <c r="J884" s="153">
        <v>11700</v>
      </c>
      <c r="K884" s="153">
        <v>906</v>
      </c>
      <c r="L884" s="155">
        <v>7.74</v>
      </c>
      <c r="M884" s="153">
        <v>536</v>
      </c>
      <c r="N884" s="155">
        <v>59.16</v>
      </c>
      <c r="O884" s="153">
        <v>132</v>
      </c>
      <c r="P884" s="155">
        <v>14.57</v>
      </c>
      <c r="Q884" s="153">
        <v>87</v>
      </c>
      <c r="R884" s="155">
        <v>9.6</v>
      </c>
      <c r="S884" s="153">
        <v>151</v>
      </c>
      <c r="T884" s="155">
        <v>16.670000000000002</v>
      </c>
      <c r="U884" s="163">
        <v>96</v>
      </c>
      <c r="V884" s="163">
        <v>17</v>
      </c>
      <c r="W884" s="164" t="s">
        <v>179</v>
      </c>
    </row>
    <row r="885" spans="1:23" hidden="1" x14ac:dyDescent="0.25">
      <c r="A885" s="152" t="s">
        <v>854</v>
      </c>
      <c r="B885" s="152"/>
      <c r="C885" s="152" t="s">
        <v>270</v>
      </c>
      <c r="D885" s="152" t="s">
        <v>779</v>
      </c>
      <c r="E885" s="152"/>
      <c r="F885" s="162">
        <v>31.05</v>
      </c>
      <c r="G885" s="152"/>
      <c r="H885" s="152" t="s">
        <v>171</v>
      </c>
      <c r="I885" s="152" t="s">
        <v>872</v>
      </c>
      <c r="J885" s="153">
        <v>9300</v>
      </c>
      <c r="K885" s="153">
        <v>720</v>
      </c>
      <c r="L885" s="155">
        <v>7.74</v>
      </c>
      <c r="M885" s="153">
        <v>426</v>
      </c>
      <c r="N885" s="155">
        <v>59.16</v>
      </c>
      <c r="O885" s="153">
        <v>105</v>
      </c>
      <c r="P885" s="155">
        <v>14.57</v>
      </c>
      <c r="Q885" s="153">
        <v>69</v>
      </c>
      <c r="R885" s="155">
        <v>9.6</v>
      </c>
      <c r="S885" s="153">
        <v>120</v>
      </c>
      <c r="T885" s="155">
        <v>16.670000000000002</v>
      </c>
      <c r="U885" s="163">
        <v>76</v>
      </c>
      <c r="V885" s="163">
        <v>18</v>
      </c>
      <c r="W885" s="164" t="s">
        <v>169</v>
      </c>
    </row>
    <row r="886" spans="1:23" hidden="1" x14ac:dyDescent="0.25">
      <c r="A886" s="152" t="s">
        <v>854</v>
      </c>
      <c r="B886" s="152"/>
      <c r="C886" s="152" t="s">
        <v>270</v>
      </c>
      <c r="D886" s="152" t="s">
        <v>779</v>
      </c>
      <c r="E886" s="152"/>
      <c r="F886" s="162">
        <v>31.05</v>
      </c>
      <c r="G886" s="152"/>
      <c r="H886" s="152" t="s">
        <v>167</v>
      </c>
      <c r="I886" s="152" t="s">
        <v>872</v>
      </c>
      <c r="J886" s="153">
        <v>9900</v>
      </c>
      <c r="K886" s="153">
        <v>766</v>
      </c>
      <c r="L886" s="155">
        <v>7.74</v>
      </c>
      <c r="M886" s="153">
        <v>453</v>
      </c>
      <c r="N886" s="155">
        <v>59.16</v>
      </c>
      <c r="O886" s="153">
        <v>112</v>
      </c>
      <c r="P886" s="155">
        <v>14.57</v>
      </c>
      <c r="Q886" s="153">
        <v>74</v>
      </c>
      <c r="R886" s="155">
        <v>9.6</v>
      </c>
      <c r="S886" s="153">
        <v>128</v>
      </c>
      <c r="T886" s="155">
        <v>16.670000000000002</v>
      </c>
      <c r="U886" s="163">
        <v>81</v>
      </c>
      <c r="V886" s="163">
        <v>18</v>
      </c>
      <c r="W886" s="164" t="s">
        <v>169</v>
      </c>
    </row>
    <row r="887" spans="1:23" hidden="1" x14ac:dyDescent="0.25">
      <c r="A887" s="152" t="s">
        <v>854</v>
      </c>
      <c r="B887" s="152"/>
      <c r="C887" s="152" t="s">
        <v>270</v>
      </c>
      <c r="D887" s="152" t="s">
        <v>779</v>
      </c>
      <c r="E887" s="152" t="s">
        <v>166</v>
      </c>
      <c r="F887" s="162">
        <v>40.14</v>
      </c>
      <c r="G887" s="152"/>
      <c r="H887" s="152" t="s">
        <v>171</v>
      </c>
      <c r="I887" s="152" t="s">
        <v>872</v>
      </c>
      <c r="J887" s="153">
        <v>14500</v>
      </c>
      <c r="K887" s="153">
        <v>792</v>
      </c>
      <c r="L887" s="155">
        <v>5.46</v>
      </c>
      <c r="M887" s="153">
        <v>577</v>
      </c>
      <c r="N887" s="155">
        <v>72.88</v>
      </c>
      <c r="O887" s="153">
        <v>64</v>
      </c>
      <c r="P887" s="155">
        <v>8.0500000000000007</v>
      </c>
      <c r="Q887" s="153">
        <v>21</v>
      </c>
      <c r="R887" s="155">
        <v>2.68</v>
      </c>
      <c r="S887" s="153">
        <v>130</v>
      </c>
      <c r="T887" s="155">
        <v>16.39</v>
      </c>
      <c r="U887" s="163">
        <v>74</v>
      </c>
      <c r="V887" s="163">
        <v>17</v>
      </c>
      <c r="W887" s="164" t="s">
        <v>169</v>
      </c>
    </row>
    <row r="888" spans="1:23" hidden="1" x14ac:dyDescent="0.25">
      <c r="A888" s="152" t="s">
        <v>854</v>
      </c>
      <c r="B888" s="152"/>
      <c r="C888" s="152" t="s">
        <v>270</v>
      </c>
      <c r="D888" s="152" t="s">
        <v>779</v>
      </c>
      <c r="E888" s="152" t="s">
        <v>166</v>
      </c>
      <c r="F888" s="162">
        <v>40.14</v>
      </c>
      <c r="G888" s="152"/>
      <c r="H888" s="152" t="s">
        <v>167</v>
      </c>
      <c r="I888" s="152" t="s">
        <v>872</v>
      </c>
      <c r="J888" s="153">
        <v>13000</v>
      </c>
      <c r="K888" s="153">
        <v>710</v>
      </c>
      <c r="L888" s="155">
        <v>5.46</v>
      </c>
      <c r="M888" s="153">
        <v>517</v>
      </c>
      <c r="N888" s="155">
        <v>72.88</v>
      </c>
      <c r="O888" s="153">
        <v>57</v>
      </c>
      <c r="P888" s="155">
        <v>8.0500000000000007</v>
      </c>
      <c r="Q888" s="153">
        <v>19</v>
      </c>
      <c r="R888" s="155">
        <v>2.68</v>
      </c>
      <c r="S888" s="153">
        <v>116</v>
      </c>
      <c r="T888" s="155">
        <v>16.39</v>
      </c>
      <c r="U888" s="163">
        <v>66</v>
      </c>
      <c r="V888" s="163">
        <v>17</v>
      </c>
      <c r="W888" s="164" t="s">
        <v>169</v>
      </c>
    </row>
    <row r="889" spans="1:23" hidden="1" x14ac:dyDescent="0.25">
      <c r="A889" s="152" t="s">
        <v>854</v>
      </c>
      <c r="B889" s="152"/>
      <c r="C889" s="152" t="s">
        <v>270</v>
      </c>
      <c r="D889" s="152" t="s">
        <v>779</v>
      </c>
      <c r="E889" s="152" t="s">
        <v>166</v>
      </c>
      <c r="F889" s="162">
        <v>45.145000000000003</v>
      </c>
      <c r="G889" s="152"/>
      <c r="H889" s="152" t="s">
        <v>171</v>
      </c>
      <c r="I889" s="152" t="s">
        <v>873</v>
      </c>
      <c r="J889" s="153">
        <v>12200</v>
      </c>
      <c r="K889" s="153">
        <v>715</v>
      </c>
      <c r="L889" s="155">
        <v>5.86</v>
      </c>
      <c r="M889" s="153">
        <v>496</v>
      </c>
      <c r="N889" s="155">
        <v>69.400000000000006</v>
      </c>
      <c r="O889" s="153">
        <v>80</v>
      </c>
      <c r="P889" s="155">
        <v>11.2</v>
      </c>
      <c r="Q889" s="153">
        <v>26</v>
      </c>
      <c r="R889" s="155">
        <v>3.69</v>
      </c>
      <c r="S889" s="153">
        <v>112</v>
      </c>
      <c r="T889" s="155">
        <v>15.71</v>
      </c>
      <c r="U889" s="163">
        <v>67</v>
      </c>
      <c r="V889" s="163">
        <v>18</v>
      </c>
      <c r="W889" s="164" t="s">
        <v>179</v>
      </c>
    </row>
    <row r="890" spans="1:23" hidden="1" x14ac:dyDescent="0.25">
      <c r="A890" s="152" t="s">
        <v>854</v>
      </c>
      <c r="B890" s="152"/>
      <c r="C890" s="152" t="s">
        <v>270</v>
      </c>
      <c r="D890" s="152" t="s">
        <v>779</v>
      </c>
      <c r="E890" s="152"/>
      <c r="F890" s="162">
        <v>52.539000000000001</v>
      </c>
      <c r="G890" s="152"/>
      <c r="H890" s="152" t="s">
        <v>171</v>
      </c>
      <c r="I890" s="152" t="s">
        <v>874</v>
      </c>
      <c r="J890" s="153">
        <v>6430</v>
      </c>
      <c r="K890" s="153">
        <v>510</v>
      </c>
      <c r="L890" s="155">
        <v>7.93</v>
      </c>
      <c r="M890" s="153">
        <v>301</v>
      </c>
      <c r="N890" s="155">
        <v>59.1</v>
      </c>
      <c r="O890" s="153">
        <v>74</v>
      </c>
      <c r="P890" s="155">
        <v>14.59</v>
      </c>
      <c r="Q890" s="153">
        <v>49</v>
      </c>
      <c r="R890" s="155">
        <v>9.5500000000000007</v>
      </c>
      <c r="S890" s="153">
        <v>85</v>
      </c>
      <c r="T890" s="155">
        <v>16.760000000000002</v>
      </c>
      <c r="U890" s="163">
        <v>54</v>
      </c>
      <c r="V890" s="163">
        <v>18</v>
      </c>
      <c r="W890" s="164" t="s">
        <v>169</v>
      </c>
    </row>
    <row r="891" spans="1:23" hidden="1" x14ac:dyDescent="0.25">
      <c r="A891" s="152" t="s">
        <v>875</v>
      </c>
      <c r="B891" s="152"/>
      <c r="C891" s="152" t="s">
        <v>460</v>
      </c>
      <c r="D891" s="152" t="s">
        <v>476</v>
      </c>
      <c r="E891" s="152" t="s">
        <v>299</v>
      </c>
      <c r="F891" s="162">
        <v>0</v>
      </c>
      <c r="G891" s="152"/>
      <c r="H891" s="152" t="s">
        <v>167</v>
      </c>
      <c r="I891" s="152" t="s">
        <v>675</v>
      </c>
      <c r="J891" s="153">
        <v>6800</v>
      </c>
      <c r="K891" s="153">
        <v>834</v>
      </c>
      <c r="L891" s="155">
        <v>12.26</v>
      </c>
      <c r="M891" s="153">
        <v>257</v>
      </c>
      <c r="N891" s="155">
        <v>30.77</v>
      </c>
      <c r="O891" s="153">
        <v>116</v>
      </c>
      <c r="P891" s="155">
        <v>13.85</v>
      </c>
      <c r="Q891" s="153">
        <v>77</v>
      </c>
      <c r="R891" s="155">
        <v>9.23</v>
      </c>
      <c r="S891" s="153">
        <v>385</v>
      </c>
      <c r="T891" s="155">
        <v>46.15</v>
      </c>
      <c r="U891" s="163">
        <v>164</v>
      </c>
      <c r="V891" s="163">
        <v>0</v>
      </c>
      <c r="W891" s="164" t="s">
        <v>169</v>
      </c>
    </row>
    <row r="892" spans="1:23" hidden="1" x14ac:dyDescent="0.25">
      <c r="A892" s="152" t="s">
        <v>875</v>
      </c>
      <c r="B892" s="152"/>
      <c r="C892" s="152" t="s">
        <v>460</v>
      </c>
      <c r="D892" s="152" t="s">
        <v>476</v>
      </c>
      <c r="E892" s="152"/>
      <c r="F892" s="162">
        <v>9.6259999999999994</v>
      </c>
      <c r="G892" s="152"/>
      <c r="H892" s="152" t="s">
        <v>171</v>
      </c>
      <c r="I892" s="152" t="s">
        <v>876</v>
      </c>
      <c r="J892" s="153">
        <v>9900</v>
      </c>
      <c r="K892" s="153">
        <v>858</v>
      </c>
      <c r="L892" s="155">
        <v>8.67</v>
      </c>
      <c r="M892" s="153">
        <v>264</v>
      </c>
      <c r="N892" s="155">
        <v>30.77</v>
      </c>
      <c r="O892" s="153">
        <v>119</v>
      </c>
      <c r="P892" s="155">
        <v>13.85</v>
      </c>
      <c r="Q892" s="153">
        <v>79</v>
      </c>
      <c r="R892" s="155">
        <v>9.23</v>
      </c>
      <c r="S892" s="153">
        <v>396</v>
      </c>
      <c r="T892" s="155">
        <v>46.15</v>
      </c>
      <c r="U892" s="163">
        <v>168</v>
      </c>
      <c r="V892" s="163">
        <v>0</v>
      </c>
      <c r="W892" s="164" t="s">
        <v>169</v>
      </c>
    </row>
    <row r="893" spans="1:23" hidden="1" x14ac:dyDescent="0.25">
      <c r="A893" s="152" t="s">
        <v>875</v>
      </c>
      <c r="B893" s="152"/>
      <c r="C893" s="152" t="s">
        <v>460</v>
      </c>
      <c r="D893" s="152" t="s">
        <v>476</v>
      </c>
      <c r="E893" s="152"/>
      <c r="F893" s="162">
        <v>9.6259999999999994</v>
      </c>
      <c r="G893" s="152"/>
      <c r="H893" s="152" t="s">
        <v>167</v>
      </c>
      <c r="I893" s="152" t="s">
        <v>876</v>
      </c>
      <c r="J893" s="153">
        <v>12900</v>
      </c>
      <c r="K893" s="153">
        <v>1001</v>
      </c>
      <c r="L893" s="155">
        <v>7.76</v>
      </c>
      <c r="M893" s="153">
        <v>362</v>
      </c>
      <c r="N893" s="155">
        <v>36.14</v>
      </c>
      <c r="O893" s="153">
        <v>133</v>
      </c>
      <c r="P893" s="155">
        <v>13.25</v>
      </c>
      <c r="Q893" s="153">
        <v>121</v>
      </c>
      <c r="R893" s="155">
        <v>12.05</v>
      </c>
      <c r="S893" s="153">
        <v>386</v>
      </c>
      <c r="T893" s="155">
        <v>38.549999999999997</v>
      </c>
      <c r="U893" s="163">
        <v>176</v>
      </c>
      <c r="V893" s="163">
        <v>0</v>
      </c>
      <c r="W893" s="164" t="s">
        <v>169</v>
      </c>
    </row>
    <row r="894" spans="1:23" hidden="1" x14ac:dyDescent="0.25">
      <c r="A894" s="152" t="s">
        <v>875</v>
      </c>
      <c r="B894" s="152"/>
      <c r="C894" s="152" t="s">
        <v>460</v>
      </c>
      <c r="D894" s="152" t="s">
        <v>877</v>
      </c>
      <c r="E894" s="152"/>
      <c r="F894" s="162">
        <v>7.79</v>
      </c>
      <c r="G894" s="152"/>
      <c r="H894" s="152" t="s">
        <v>171</v>
      </c>
      <c r="I894" s="152" t="s">
        <v>878</v>
      </c>
      <c r="J894" s="153">
        <v>17700</v>
      </c>
      <c r="K894" s="153">
        <v>777</v>
      </c>
      <c r="L894" s="155">
        <v>4.3899999999999997</v>
      </c>
      <c r="M894" s="153">
        <v>311</v>
      </c>
      <c r="N894" s="155">
        <v>40</v>
      </c>
      <c r="O894" s="153">
        <v>207</v>
      </c>
      <c r="P894" s="155">
        <v>26.67</v>
      </c>
      <c r="Q894" s="153">
        <v>104</v>
      </c>
      <c r="R894" s="155">
        <v>13.33</v>
      </c>
      <c r="S894" s="153">
        <v>155</v>
      </c>
      <c r="T894" s="155">
        <v>20</v>
      </c>
      <c r="U894" s="163">
        <v>99</v>
      </c>
      <c r="V894" s="163">
        <v>0</v>
      </c>
      <c r="W894" s="164" t="s">
        <v>169</v>
      </c>
    </row>
    <row r="895" spans="1:23" hidden="1" x14ac:dyDescent="0.25">
      <c r="A895" s="152" t="s">
        <v>875</v>
      </c>
      <c r="B895" s="152"/>
      <c r="C895" s="152" t="s">
        <v>460</v>
      </c>
      <c r="D895" s="152" t="s">
        <v>877</v>
      </c>
      <c r="E895" s="152"/>
      <c r="F895" s="162">
        <v>7.79</v>
      </c>
      <c r="G895" s="152"/>
      <c r="H895" s="152" t="s">
        <v>167</v>
      </c>
      <c r="I895" s="152" t="s">
        <v>878</v>
      </c>
      <c r="J895" s="153">
        <v>19100</v>
      </c>
      <c r="K895" s="153">
        <v>1047</v>
      </c>
      <c r="L895" s="155">
        <v>5.48</v>
      </c>
      <c r="M895" s="153">
        <v>349</v>
      </c>
      <c r="N895" s="155">
        <v>33.33</v>
      </c>
      <c r="O895" s="153">
        <v>262</v>
      </c>
      <c r="P895" s="155">
        <v>25</v>
      </c>
      <c r="Q895" s="153">
        <v>175</v>
      </c>
      <c r="R895" s="155">
        <v>16.670000000000002</v>
      </c>
      <c r="S895" s="153">
        <v>262</v>
      </c>
      <c r="T895" s="155">
        <v>25</v>
      </c>
      <c r="U895" s="163">
        <v>152</v>
      </c>
      <c r="V895" s="163">
        <v>0</v>
      </c>
      <c r="W895" s="164" t="s">
        <v>169</v>
      </c>
    </row>
    <row r="896" spans="1:23" hidden="1" x14ac:dyDescent="0.25">
      <c r="A896" s="152" t="s">
        <v>875</v>
      </c>
      <c r="B896" s="152"/>
      <c r="C896" s="152" t="s">
        <v>460</v>
      </c>
      <c r="D896" s="152" t="s">
        <v>877</v>
      </c>
      <c r="E896" s="152"/>
      <c r="F896" s="162">
        <v>10.186999999999999</v>
      </c>
      <c r="G896" s="152" t="s">
        <v>166</v>
      </c>
      <c r="H896" s="152" t="s">
        <v>171</v>
      </c>
      <c r="I896" s="152" t="s">
        <v>879</v>
      </c>
      <c r="J896" s="153">
        <v>17100</v>
      </c>
      <c r="K896" s="153">
        <v>783</v>
      </c>
      <c r="L896" s="155">
        <v>4.58</v>
      </c>
      <c r="M896" s="153">
        <v>261</v>
      </c>
      <c r="N896" s="155">
        <v>33.33</v>
      </c>
      <c r="O896" s="153">
        <v>196</v>
      </c>
      <c r="P896" s="155">
        <v>25</v>
      </c>
      <c r="Q896" s="153">
        <v>131</v>
      </c>
      <c r="R896" s="155">
        <v>16.670000000000002</v>
      </c>
      <c r="S896" s="153">
        <v>196</v>
      </c>
      <c r="T896" s="155">
        <v>25</v>
      </c>
      <c r="U896" s="163">
        <v>114</v>
      </c>
      <c r="V896" s="163">
        <v>0</v>
      </c>
      <c r="W896" s="164" t="s">
        <v>169</v>
      </c>
    </row>
    <row r="897" spans="1:23" hidden="1" x14ac:dyDescent="0.25">
      <c r="A897" s="152" t="s">
        <v>875</v>
      </c>
      <c r="B897" s="152"/>
      <c r="C897" s="152" t="s">
        <v>460</v>
      </c>
      <c r="D897" s="152" t="s">
        <v>877</v>
      </c>
      <c r="E897" s="152"/>
      <c r="F897" s="162">
        <v>10.186999999999999</v>
      </c>
      <c r="G897" s="152" t="s">
        <v>166</v>
      </c>
      <c r="H897" s="152" t="s">
        <v>167</v>
      </c>
      <c r="I897" s="152" t="s">
        <v>879</v>
      </c>
      <c r="J897" s="153">
        <v>15400</v>
      </c>
      <c r="K897" s="153">
        <v>1078</v>
      </c>
      <c r="L897" s="155">
        <v>7</v>
      </c>
      <c r="M897" s="153">
        <v>715</v>
      </c>
      <c r="N897" s="155">
        <v>66.3</v>
      </c>
      <c r="O897" s="153">
        <v>96</v>
      </c>
      <c r="P897" s="155">
        <v>8.9</v>
      </c>
      <c r="Q897" s="153">
        <v>31</v>
      </c>
      <c r="R897" s="155">
        <v>2.9</v>
      </c>
      <c r="S897" s="153">
        <v>236</v>
      </c>
      <c r="T897" s="155">
        <v>21.9</v>
      </c>
      <c r="U897" s="163">
        <v>120</v>
      </c>
      <c r="V897" s="163">
        <v>83</v>
      </c>
      <c r="W897" s="164" t="s">
        <v>169</v>
      </c>
    </row>
    <row r="898" spans="1:23" hidden="1" x14ac:dyDescent="0.25">
      <c r="A898" s="152" t="s">
        <v>875</v>
      </c>
      <c r="B898" s="152"/>
      <c r="C898" s="152" t="s">
        <v>460</v>
      </c>
      <c r="D898" s="152" t="s">
        <v>877</v>
      </c>
      <c r="E898" s="152"/>
      <c r="F898" s="162">
        <v>11.27</v>
      </c>
      <c r="G898" s="152"/>
      <c r="H898" s="152" t="s">
        <v>167</v>
      </c>
      <c r="I898" s="152" t="s">
        <v>880</v>
      </c>
      <c r="J898" s="153">
        <v>12400</v>
      </c>
      <c r="K898" s="153">
        <v>438</v>
      </c>
      <c r="L898" s="155">
        <v>3.53</v>
      </c>
      <c r="M898" s="153">
        <v>268</v>
      </c>
      <c r="N898" s="155">
        <v>61.11</v>
      </c>
      <c r="O898" s="153">
        <v>61</v>
      </c>
      <c r="P898" s="155">
        <v>13.89</v>
      </c>
      <c r="Q898" s="153">
        <v>24</v>
      </c>
      <c r="R898" s="155">
        <v>5.56</v>
      </c>
      <c r="S898" s="153">
        <v>85</v>
      </c>
      <c r="T898" s="155">
        <v>19.440000000000001</v>
      </c>
      <c r="U898" s="163">
        <v>48</v>
      </c>
      <c r="V898" s="163">
        <v>83</v>
      </c>
      <c r="W898" s="164" t="s">
        <v>169</v>
      </c>
    </row>
    <row r="899" spans="1:23" hidden="1" x14ac:dyDescent="0.25">
      <c r="A899" s="152" t="s">
        <v>875</v>
      </c>
      <c r="B899" s="152"/>
      <c r="C899" s="152" t="s">
        <v>297</v>
      </c>
      <c r="D899" s="152" t="s">
        <v>481</v>
      </c>
      <c r="E899" s="152"/>
      <c r="F899" s="162">
        <v>0</v>
      </c>
      <c r="G899" s="152"/>
      <c r="H899" s="152" t="s">
        <v>167</v>
      </c>
      <c r="I899" s="152" t="s">
        <v>881</v>
      </c>
      <c r="J899" s="153">
        <v>1550</v>
      </c>
      <c r="K899" s="153">
        <v>144</v>
      </c>
      <c r="L899" s="155">
        <v>9.31</v>
      </c>
      <c r="M899" s="153">
        <v>16</v>
      </c>
      <c r="N899" s="155">
        <v>11.21</v>
      </c>
      <c r="O899" s="153">
        <v>31</v>
      </c>
      <c r="P899" s="155">
        <v>21.5</v>
      </c>
      <c r="Q899" s="153">
        <v>4</v>
      </c>
      <c r="R899" s="155">
        <v>2.8</v>
      </c>
      <c r="S899" s="153">
        <v>93</v>
      </c>
      <c r="T899" s="155">
        <v>64.489999999999995</v>
      </c>
      <c r="U899" s="163">
        <v>36</v>
      </c>
      <c r="V899" s="163">
        <v>22</v>
      </c>
      <c r="W899" s="164" t="s">
        <v>169</v>
      </c>
    </row>
    <row r="900" spans="1:23" hidden="1" x14ac:dyDescent="0.25">
      <c r="A900" s="152" t="s">
        <v>875</v>
      </c>
      <c r="B900" s="152"/>
      <c r="C900" s="152" t="s">
        <v>297</v>
      </c>
      <c r="D900" s="152" t="s">
        <v>481</v>
      </c>
      <c r="E900" s="152" t="s">
        <v>166</v>
      </c>
      <c r="F900" s="162">
        <v>24.876000000000001</v>
      </c>
      <c r="G900" s="152"/>
      <c r="H900" s="152" t="s">
        <v>171</v>
      </c>
      <c r="I900" s="152" t="s">
        <v>300</v>
      </c>
      <c r="J900" s="153">
        <v>1100</v>
      </c>
      <c r="K900" s="153">
        <v>102</v>
      </c>
      <c r="L900" s="155">
        <v>9.27</v>
      </c>
      <c r="M900" s="153">
        <v>15</v>
      </c>
      <c r="N900" s="155">
        <v>14.3</v>
      </c>
      <c r="O900" s="153">
        <v>3</v>
      </c>
      <c r="P900" s="155">
        <v>2.56</v>
      </c>
      <c r="Q900" s="153">
        <v>37</v>
      </c>
      <c r="R900" s="155">
        <v>36.08</v>
      </c>
      <c r="S900" s="153">
        <v>48</v>
      </c>
      <c r="T900" s="155">
        <v>47.06</v>
      </c>
      <c r="U900" s="163">
        <v>23</v>
      </c>
      <c r="V900" s="163">
        <v>22</v>
      </c>
      <c r="W900" s="164" t="s">
        <v>169</v>
      </c>
    </row>
    <row r="901" spans="1:23" hidden="1" x14ac:dyDescent="0.25">
      <c r="A901" s="152" t="s">
        <v>882</v>
      </c>
      <c r="B901" s="152"/>
      <c r="C901" s="152" t="s">
        <v>176</v>
      </c>
      <c r="D901" s="152" t="s">
        <v>196</v>
      </c>
      <c r="E901" s="152"/>
      <c r="F901" s="162">
        <v>0</v>
      </c>
      <c r="G901" s="152"/>
      <c r="H901" s="152" t="s">
        <v>167</v>
      </c>
      <c r="I901" s="152" t="s">
        <v>883</v>
      </c>
      <c r="J901" s="153">
        <v>38000</v>
      </c>
      <c r="K901" s="153">
        <v>939</v>
      </c>
      <c r="L901" s="155">
        <v>2.4700000000000002</v>
      </c>
      <c r="M901" s="153">
        <v>743</v>
      </c>
      <c r="N901" s="155">
        <v>79.08</v>
      </c>
      <c r="O901" s="153">
        <v>121</v>
      </c>
      <c r="P901" s="155">
        <v>12.88</v>
      </c>
      <c r="Q901" s="153">
        <v>26</v>
      </c>
      <c r="R901" s="155">
        <v>2.77</v>
      </c>
      <c r="S901" s="153">
        <v>49</v>
      </c>
      <c r="T901" s="155">
        <v>5.26</v>
      </c>
      <c r="U901" s="163">
        <v>58</v>
      </c>
      <c r="V901" s="163">
        <v>12</v>
      </c>
      <c r="W901" s="164" t="s">
        <v>169</v>
      </c>
    </row>
    <row r="902" spans="1:23" hidden="1" x14ac:dyDescent="0.25">
      <c r="A902" s="152" t="s">
        <v>882</v>
      </c>
      <c r="B902" s="152"/>
      <c r="C902" s="152" t="s">
        <v>176</v>
      </c>
      <c r="D902" s="152" t="s">
        <v>196</v>
      </c>
      <c r="E902" s="152" t="s">
        <v>166</v>
      </c>
      <c r="F902" s="162">
        <v>4.0460000000000003</v>
      </c>
      <c r="G902" s="152"/>
      <c r="H902" s="152" t="s">
        <v>192</v>
      </c>
      <c r="I902" s="152" t="s">
        <v>884</v>
      </c>
      <c r="J902" s="153">
        <v>29000</v>
      </c>
      <c r="K902" s="153">
        <v>1027</v>
      </c>
      <c r="L902" s="155">
        <v>3.54</v>
      </c>
      <c r="M902" s="153">
        <v>776</v>
      </c>
      <c r="N902" s="155">
        <v>75.56</v>
      </c>
      <c r="O902" s="153">
        <v>158</v>
      </c>
      <c r="P902" s="155">
        <v>15.4</v>
      </c>
      <c r="Q902" s="153">
        <v>40</v>
      </c>
      <c r="R902" s="155">
        <v>3.9</v>
      </c>
      <c r="S902" s="153">
        <v>53</v>
      </c>
      <c r="T902" s="155">
        <v>5.13</v>
      </c>
      <c r="U902" s="163">
        <v>66</v>
      </c>
      <c r="V902" s="163">
        <v>16</v>
      </c>
      <c r="W902" s="164" t="s">
        <v>179</v>
      </c>
    </row>
    <row r="903" spans="1:23" hidden="1" x14ac:dyDescent="0.25">
      <c r="A903" s="152" t="s">
        <v>882</v>
      </c>
      <c r="B903" s="152"/>
      <c r="C903" s="152" t="s">
        <v>176</v>
      </c>
      <c r="D903" s="152" t="s">
        <v>196</v>
      </c>
      <c r="E903" s="152"/>
      <c r="F903" s="162">
        <v>11.199</v>
      </c>
      <c r="G903" s="152"/>
      <c r="H903" s="152" t="s">
        <v>171</v>
      </c>
      <c r="I903" s="152" t="s">
        <v>885</v>
      </c>
      <c r="J903" s="153">
        <v>19100</v>
      </c>
      <c r="K903" s="153">
        <v>741</v>
      </c>
      <c r="L903" s="155">
        <v>3.88</v>
      </c>
      <c r="M903" s="153">
        <v>291</v>
      </c>
      <c r="N903" s="155">
        <v>39.299999999999997</v>
      </c>
      <c r="O903" s="153">
        <v>265</v>
      </c>
      <c r="P903" s="155">
        <v>35.799999999999997</v>
      </c>
      <c r="Q903" s="153">
        <v>111</v>
      </c>
      <c r="R903" s="155">
        <v>14.99</v>
      </c>
      <c r="S903" s="153">
        <v>73</v>
      </c>
      <c r="T903" s="155">
        <v>9.91</v>
      </c>
      <c r="U903" s="163">
        <v>76</v>
      </c>
      <c r="V903" s="163">
        <v>12</v>
      </c>
      <c r="W903" s="164" t="s">
        <v>169</v>
      </c>
    </row>
    <row r="904" spans="1:23" hidden="1" x14ac:dyDescent="0.25">
      <c r="A904" s="152" t="s">
        <v>882</v>
      </c>
      <c r="B904" s="152"/>
      <c r="C904" s="152" t="s">
        <v>176</v>
      </c>
      <c r="D904" s="152" t="s">
        <v>196</v>
      </c>
      <c r="E904" s="152"/>
      <c r="F904" s="162">
        <v>11.211</v>
      </c>
      <c r="G904" s="152"/>
      <c r="H904" s="152" t="s">
        <v>167</v>
      </c>
      <c r="I904" s="152" t="s">
        <v>886</v>
      </c>
      <c r="J904" s="153">
        <v>10000</v>
      </c>
      <c r="K904" s="153">
        <v>321</v>
      </c>
      <c r="L904" s="155">
        <v>3.21</v>
      </c>
      <c r="M904" s="153">
        <v>177</v>
      </c>
      <c r="N904" s="155">
        <v>55.26</v>
      </c>
      <c r="O904" s="153">
        <v>80</v>
      </c>
      <c r="P904" s="155">
        <v>24.8</v>
      </c>
      <c r="Q904" s="153">
        <v>17</v>
      </c>
      <c r="R904" s="155">
        <v>5.39</v>
      </c>
      <c r="S904" s="153">
        <v>47</v>
      </c>
      <c r="T904" s="155">
        <v>14.55</v>
      </c>
      <c r="U904" s="163">
        <v>32</v>
      </c>
      <c r="V904" s="163">
        <v>12</v>
      </c>
      <c r="W904" s="164" t="s">
        <v>169</v>
      </c>
    </row>
    <row r="905" spans="1:23" hidden="1" x14ac:dyDescent="0.25">
      <c r="A905" s="152" t="s">
        <v>882</v>
      </c>
      <c r="B905" s="152"/>
      <c r="C905" s="152" t="s">
        <v>176</v>
      </c>
      <c r="D905" s="152" t="s">
        <v>196</v>
      </c>
      <c r="E905" s="152"/>
      <c r="F905" s="162">
        <v>11.961</v>
      </c>
      <c r="G905" s="152"/>
      <c r="H905" s="152" t="s">
        <v>167</v>
      </c>
      <c r="I905" s="152" t="s">
        <v>887</v>
      </c>
      <c r="J905" s="153">
        <v>2250</v>
      </c>
      <c r="K905" s="153">
        <v>66</v>
      </c>
      <c r="L905" s="155">
        <v>2.93</v>
      </c>
      <c r="M905" s="153">
        <v>27</v>
      </c>
      <c r="N905" s="155">
        <v>40.99</v>
      </c>
      <c r="O905" s="153">
        <v>14</v>
      </c>
      <c r="P905" s="155">
        <v>20.62</v>
      </c>
      <c r="Q905" s="153">
        <v>2</v>
      </c>
      <c r="R905" s="155">
        <v>2.41</v>
      </c>
      <c r="S905" s="153">
        <v>24</v>
      </c>
      <c r="T905" s="155">
        <v>35.99</v>
      </c>
      <c r="U905" s="163">
        <v>11</v>
      </c>
      <c r="V905" s="163">
        <v>12</v>
      </c>
      <c r="W905" s="164" t="s">
        <v>169</v>
      </c>
    </row>
    <row r="906" spans="1:23" hidden="1" x14ac:dyDescent="0.25">
      <c r="A906" s="152" t="s">
        <v>882</v>
      </c>
      <c r="B906" s="152"/>
      <c r="C906" s="152" t="s">
        <v>176</v>
      </c>
      <c r="D906" s="152" t="s">
        <v>196</v>
      </c>
      <c r="E906" s="152"/>
      <c r="F906" s="162">
        <v>13.35</v>
      </c>
      <c r="G906" s="152"/>
      <c r="H906" s="152" t="s">
        <v>192</v>
      </c>
      <c r="I906" s="152" t="s">
        <v>888</v>
      </c>
      <c r="J906" s="153">
        <v>1350</v>
      </c>
      <c r="K906" s="153">
        <v>60</v>
      </c>
      <c r="L906" s="155">
        <v>4.47</v>
      </c>
      <c r="M906" s="153">
        <v>17</v>
      </c>
      <c r="N906" s="155">
        <v>28.67</v>
      </c>
      <c r="O906" s="153">
        <v>13</v>
      </c>
      <c r="P906" s="155">
        <v>21.82</v>
      </c>
      <c r="Q906" s="153">
        <v>3</v>
      </c>
      <c r="R906" s="155">
        <v>5.43</v>
      </c>
      <c r="S906" s="153">
        <v>26</v>
      </c>
      <c r="T906" s="155">
        <v>44.07</v>
      </c>
      <c r="U906" s="163">
        <v>11</v>
      </c>
      <c r="V906" s="163">
        <v>12</v>
      </c>
      <c r="W906" s="164" t="s">
        <v>169</v>
      </c>
    </row>
    <row r="907" spans="1:23" hidden="1" x14ac:dyDescent="0.25">
      <c r="A907" s="152" t="s">
        <v>882</v>
      </c>
      <c r="B907" s="152"/>
      <c r="C907" s="152" t="s">
        <v>176</v>
      </c>
      <c r="D907" s="152" t="s">
        <v>196</v>
      </c>
      <c r="E907" s="152"/>
      <c r="F907" s="162">
        <v>30.219000000000001</v>
      </c>
      <c r="G907" s="152"/>
      <c r="H907" s="152" t="s">
        <v>192</v>
      </c>
      <c r="I907" s="152" t="s">
        <v>889</v>
      </c>
      <c r="J907" s="153">
        <v>390</v>
      </c>
      <c r="K907" s="153">
        <v>34</v>
      </c>
      <c r="L907" s="155">
        <v>8.65</v>
      </c>
      <c r="M907" s="153">
        <v>5</v>
      </c>
      <c r="N907" s="155">
        <v>14.51</v>
      </c>
      <c r="O907" s="153">
        <v>4</v>
      </c>
      <c r="P907" s="155">
        <v>12.59</v>
      </c>
      <c r="Q907" s="153">
        <v>1</v>
      </c>
      <c r="R907" s="155">
        <v>2.61</v>
      </c>
      <c r="S907" s="153">
        <v>24</v>
      </c>
      <c r="T907" s="155">
        <v>70.3</v>
      </c>
      <c r="U907" s="163">
        <v>9</v>
      </c>
      <c r="V907" s="163">
        <v>12</v>
      </c>
      <c r="W907" s="164" t="s">
        <v>169</v>
      </c>
    </row>
    <row r="908" spans="1:23" hidden="1" x14ac:dyDescent="0.25">
      <c r="A908" s="152" t="s">
        <v>882</v>
      </c>
      <c r="B908" s="152"/>
      <c r="C908" s="152" t="s">
        <v>176</v>
      </c>
      <c r="D908" s="152" t="s">
        <v>196</v>
      </c>
      <c r="E908" s="152"/>
      <c r="F908" s="162">
        <v>57.508000000000003</v>
      </c>
      <c r="G908" s="152"/>
      <c r="H908" s="152" t="s">
        <v>171</v>
      </c>
      <c r="I908" s="152" t="s">
        <v>890</v>
      </c>
      <c r="J908" s="153">
        <v>300</v>
      </c>
      <c r="K908" s="153">
        <v>47</v>
      </c>
      <c r="L908" s="155">
        <v>15.83</v>
      </c>
      <c r="M908" s="153">
        <v>38</v>
      </c>
      <c r="N908" s="155">
        <v>80.7</v>
      </c>
      <c r="O908" s="153">
        <v>3</v>
      </c>
      <c r="P908" s="155">
        <v>7.02</v>
      </c>
      <c r="Q908" s="153">
        <v>2</v>
      </c>
      <c r="R908" s="155">
        <v>5.26</v>
      </c>
      <c r="S908" s="153">
        <v>3</v>
      </c>
      <c r="T908" s="155">
        <v>7.02</v>
      </c>
      <c r="U908" s="163">
        <v>3</v>
      </c>
      <c r="V908" s="163">
        <v>17</v>
      </c>
      <c r="W908" s="164" t="s">
        <v>179</v>
      </c>
    </row>
    <row r="909" spans="1:23" hidden="1" x14ac:dyDescent="0.25">
      <c r="A909" s="152" t="s">
        <v>882</v>
      </c>
      <c r="B909" s="152"/>
      <c r="C909" s="152" t="s">
        <v>202</v>
      </c>
      <c r="D909" s="152" t="s">
        <v>214</v>
      </c>
      <c r="E909" s="152"/>
      <c r="F909" s="162">
        <v>2.7749999999999999</v>
      </c>
      <c r="G909" s="152"/>
      <c r="H909" s="152" t="s">
        <v>171</v>
      </c>
      <c r="I909" s="152" t="s">
        <v>891</v>
      </c>
      <c r="J909" s="153">
        <v>630</v>
      </c>
      <c r="K909" s="153">
        <v>216</v>
      </c>
      <c r="L909" s="155">
        <v>34.31</v>
      </c>
      <c r="M909" s="153">
        <v>116</v>
      </c>
      <c r="N909" s="155">
        <v>53.81</v>
      </c>
      <c r="O909" s="153">
        <v>11</v>
      </c>
      <c r="P909" s="155">
        <v>4.93</v>
      </c>
      <c r="Q909" s="153">
        <v>9</v>
      </c>
      <c r="R909" s="155">
        <v>4.04</v>
      </c>
      <c r="S909" s="153">
        <v>80</v>
      </c>
      <c r="T909" s="155">
        <v>37.22</v>
      </c>
      <c r="U909" s="163">
        <v>34</v>
      </c>
      <c r="V909" s="163">
        <v>21</v>
      </c>
      <c r="W909" s="164" t="s">
        <v>179</v>
      </c>
    </row>
    <row r="910" spans="1:23" hidden="1" x14ac:dyDescent="0.25">
      <c r="A910" s="152" t="s">
        <v>882</v>
      </c>
      <c r="B910" s="152"/>
      <c r="C910" s="152" t="s">
        <v>202</v>
      </c>
      <c r="D910" s="152" t="s">
        <v>214</v>
      </c>
      <c r="E910" s="152"/>
      <c r="F910" s="162">
        <v>2.802</v>
      </c>
      <c r="G910" s="152"/>
      <c r="H910" s="152" t="s">
        <v>167</v>
      </c>
      <c r="I910" s="152" t="s">
        <v>891</v>
      </c>
      <c r="J910" s="153">
        <v>3600</v>
      </c>
      <c r="K910" s="153">
        <v>1297</v>
      </c>
      <c r="L910" s="155">
        <v>36.03</v>
      </c>
      <c r="M910" s="153">
        <v>691</v>
      </c>
      <c r="N910" s="155">
        <v>53.27</v>
      </c>
      <c r="O910" s="153">
        <v>96</v>
      </c>
      <c r="P910" s="155">
        <v>7.37</v>
      </c>
      <c r="Q910" s="153">
        <v>84</v>
      </c>
      <c r="R910" s="155">
        <v>6.46</v>
      </c>
      <c r="S910" s="153">
        <v>427</v>
      </c>
      <c r="T910" s="155">
        <v>32.89</v>
      </c>
      <c r="U910" s="163">
        <v>193</v>
      </c>
      <c r="V910" s="163">
        <v>21</v>
      </c>
      <c r="W910" s="164" t="s">
        <v>179</v>
      </c>
    </row>
    <row r="911" spans="1:23" hidden="1" x14ac:dyDescent="0.25">
      <c r="A911" s="152" t="s">
        <v>882</v>
      </c>
      <c r="B911" s="152"/>
      <c r="C911" s="152" t="s">
        <v>428</v>
      </c>
      <c r="D911" s="152" t="s">
        <v>429</v>
      </c>
      <c r="E911" s="152" t="s">
        <v>166</v>
      </c>
      <c r="F911" s="162">
        <v>11.555</v>
      </c>
      <c r="G911" s="152"/>
      <c r="H911" s="152" t="s">
        <v>171</v>
      </c>
      <c r="I911" s="152" t="s">
        <v>892</v>
      </c>
      <c r="J911" s="153">
        <v>4100</v>
      </c>
      <c r="K911" s="153">
        <v>891</v>
      </c>
      <c r="L911" s="155">
        <v>21.74</v>
      </c>
      <c r="M911" s="153">
        <v>239</v>
      </c>
      <c r="N911" s="155">
        <v>26.79</v>
      </c>
      <c r="O911" s="153">
        <v>58</v>
      </c>
      <c r="P911" s="155">
        <v>6.48</v>
      </c>
      <c r="Q911" s="153">
        <v>44</v>
      </c>
      <c r="R911" s="155">
        <v>4.91</v>
      </c>
      <c r="S911" s="153">
        <v>551</v>
      </c>
      <c r="T911" s="155">
        <v>61.83</v>
      </c>
      <c r="U911" s="163">
        <v>210</v>
      </c>
      <c r="V911" s="163">
        <v>21</v>
      </c>
      <c r="W911" s="164" t="s">
        <v>169</v>
      </c>
    </row>
    <row r="912" spans="1:23" hidden="1" x14ac:dyDescent="0.25">
      <c r="A912" s="152" t="s">
        <v>882</v>
      </c>
      <c r="B912" s="152"/>
      <c r="C912" s="152" t="s">
        <v>428</v>
      </c>
      <c r="D912" s="152" t="s">
        <v>429</v>
      </c>
      <c r="E912" s="152" t="s">
        <v>166</v>
      </c>
      <c r="F912" s="162">
        <v>11.555</v>
      </c>
      <c r="G912" s="152"/>
      <c r="H912" s="152" t="s">
        <v>167</v>
      </c>
      <c r="I912" s="152" t="s">
        <v>892</v>
      </c>
      <c r="J912" s="153">
        <v>4500</v>
      </c>
      <c r="K912" s="153">
        <v>551</v>
      </c>
      <c r="L912" s="155">
        <v>12.24</v>
      </c>
      <c r="M912" s="153">
        <v>252</v>
      </c>
      <c r="N912" s="155">
        <v>45.66</v>
      </c>
      <c r="O912" s="153">
        <v>40</v>
      </c>
      <c r="P912" s="155">
        <v>7.23</v>
      </c>
      <c r="Q912" s="153">
        <v>14</v>
      </c>
      <c r="R912" s="155">
        <v>2.57</v>
      </c>
      <c r="S912" s="153">
        <v>245</v>
      </c>
      <c r="T912" s="155">
        <v>44.53</v>
      </c>
      <c r="U912" s="163">
        <v>99</v>
      </c>
      <c r="V912" s="163">
        <v>21</v>
      </c>
      <c r="W912" s="164" t="s">
        <v>179</v>
      </c>
    </row>
    <row r="913" spans="1:23" hidden="1" x14ac:dyDescent="0.25">
      <c r="A913" s="152" t="s">
        <v>882</v>
      </c>
      <c r="B913" s="152"/>
      <c r="C913" s="152" t="s">
        <v>428</v>
      </c>
      <c r="D913" s="152" t="s">
        <v>429</v>
      </c>
      <c r="E913" s="152"/>
      <c r="F913" s="162">
        <v>17.888999999999999</v>
      </c>
      <c r="G913" s="152"/>
      <c r="H913" s="152" t="s">
        <v>171</v>
      </c>
      <c r="I913" s="152" t="s">
        <v>893</v>
      </c>
      <c r="J913" s="153">
        <v>5800</v>
      </c>
      <c r="K913" s="153">
        <v>1000</v>
      </c>
      <c r="L913" s="155">
        <v>17.239999999999998</v>
      </c>
      <c r="M913" s="153">
        <v>600</v>
      </c>
      <c r="N913" s="155">
        <v>60</v>
      </c>
      <c r="O913" s="153">
        <v>70</v>
      </c>
      <c r="P913" s="155">
        <v>7</v>
      </c>
      <c r="Q913" s="153">
        <v>30</v>
      </c>
      <c r="R913" s="155">
        <v>3</v>
      </c>
      <c r="S913" s="153">
        <v>300</v>
      </c>
      <c r="T913" s="155">
        <v>30</v>
      </c>
      <c r="U913" s="163">
        <v>135</v>
      </c>
      <c r="V913" s="163">
        <v>21</v>
      </c>
      <c r="W913" s="164" t="s">
        <v>169</v>
      </c>
    </row>
    <row r="914" spans="1:23" hidden="1" x14ac:dyDescent="0.25">
      <c r="A914" s="152" t="s">
        <v>882</v>
      </c>
      <c r="B914" s="152"/>
      <c r="C914" s="152" t="s">
        <v>428</v>
      </c>
      <c r="D914" s="152" t="s">
        <v>429</v>
      </c>
      <c r="E914" s="152"/>
      <c r="F914" s="162">
        <v>17.888999999999999</v>
      </c>
      <c r="G914" s="152"/>
      <c r="H914" s="152" t="s">
        <v>167</v>
      </c>
      <c r="I914" s="152" t="s">
        <v>893</v>
      </c>
      <c r="J914" s="153">
        <v>2150</v>
      </c>
      <c r="K914" s="153">
        <v>448</v>
      </c>
      <c r="L914" s="155">
        <v>20.84</v>
      </c>
      <c r="M914" s="153">
        <v>213</v>
      </c>
      <c r="N914" s="155">
        <v>47.5</v>
      </c>
      <c r="O914" s="153">
        <v>71</v>
      </c>
      <c r="P914" s="155">
        <v>15.94</v>
      </c>
      <c r="Q914" s="153">
        <v>11</v>
      </c>
      <c r="R914" s="155">
        <v>2.5</v>
      </c>
      <c r="S914" s="153">
        <v>153</v>
      </c>
      <c r="T914" s="155">
        <v>34.06</v>
      </c>
      <c r="U914" s="163">
        <v>68</v>
      </c>
      <c r="V914" s="163">
        <v>21</v>
      </c>
      <c r="W914" s="164" t="s">
        <v>179</v>
      </c>
    </row>
    <row r="915" spans="1:23" hidden="1" x14ac:dyDescent="0.25">
      <c r="A915" s="152" t="s">
        <v>882</v>
      </c>
      <c r="B915" s="152"/>
      <c r="C915" s="152" t="s">
        <v>428</v>
      </c>
      <c r="D915" s="152" t="s">
        <v>429</v>
      </c>
      <c r="E915" s="152"/>
      <c r="F915" s="162">
        <v>19.129000000000001</v>
      </c>
      <c r="G915" s="152"/>
      <c r="H915" s="152" t="s">
        <v>171</v>
      </c>
      <c r="I915" s="152" t="s">
        <v>894</v>
      </c>
      <c r="J915" s="153">
        <v>8700</v>
      </c>
      <c r="K915" s="153">
        <v>951</v>
      </c>
      <c r="L915" s="155">
        <v>10.93</v>
      </c>
      <c r="M915" s="153">
        <v>592</v>
      </c>
      <c r="N915" s="155">
        <v>62.25</v>
      </c>
      <c r="O915" s="153">
        <v>149</v>
      </c>
      <c r="P915" s="155">
        <v>15.67</v>
      </c>
      <c r="Q915" s="153">
        <v>106</v>
      </c>
      <c r="R915" s="155">
        <v>11.15</v>
      </c>
      <c r="S915" s="153">
        <v>104</v>
      </c>
      <c r="T915" s="155">
        <v>10.94</v>
      </c>
      <c r="U915" s="163">
        <v>86</v>
      </c>
      <c r="V915" s="163">
        <v>21</v>
      </c>
      <c r="W915" s="164" t="s">
        <v>169</v>
      </c>
    </row>
    <row r="916" spans="1:23" hidden="1" x14ac:dyDescent="0.25">
      <c r="A916" s="152" t="s">
        <v>882</v>
      </c>
      <c r="B916" s="152"/>
      <c r="C916" s="152" t="s">
        <v>428</v>
      </c>
      <c r="D916" s="152" t="s">
        <v>429</v>
      </c>
      <c r="E916" s="152"/>
      <c r="F916" s="162">
        <v>19.129000000000001</v>
      </c>
      <c r="G916" s="152"/>
      <c r="H916" s="152" t="s">
        <v>167</v>
      </c>
      <c r="I916" s="152" t="s">
        <v>894</v>
      </c>
      <c r="J916" s="153">
        <v>7300</v>
      </c>
      <c r="K916" s="153">
        <v>918</v>
      </c>
      <c r="L916" s="155">
        <v>12.58</v>
      </c>
      <c r="M916" s="153">
        <v>680</v>
      </c>
      <c r="N916" s="155">
        <v>74.069999999999993</v>
      </c>
      <c r="O916" s="153">
        <v>81</v>
      </c>
      <c r="P916" s="155">
        <v>8.82</v>
      </c>
      <c r="Q916" s="153">
        <v>35</v>
      </c>
      <c r="R916" s="155">
        <v>3.81</v>
      </c>
      <c r="S916" s="153">
        <v>122</v>
      </c>
      <c r="T916" s="155">
        <v>13.29</v>
      </c>
      <c r="U916" s="163">
        <v>78</v>
      </c>
      <c r="V916" s="163">
        <v>21</v>
      </c>
      <c r="W916" s="164" t="s">
        <v>169</v>
      </c>
    </row>
    <row r="917" spans="1:23" hidden="1" x14ac:dyDescent="0.25">
      <c r="A917" s="152" t="s">
        <v>882</v>
      </c>
      <c r="B917" s="152"/>
      <c r="C917" s="152" t="s">
        <v>428</v>
      </c>
      <c r="D917" s="152" t="s">
        <v>429</v>
      </c>
      <c r="E917" s="152"/>
      <c r="F917" s="162">
        <v>23.41</v>
      </c>
      <c r="G917" s="152"/>
      <c r="H917" s="152" t="s">
        <v>171</v>
      </c>
      <c r="I917" s="152" t="s">
        <v>895</v>
      </c>
      <c r="J917" s="153">
        <v>3700</v>
      </c>
      <c r="K917" s="153">
        <v>852</v>
      </c>
      <c r="L917" s="155">
        <v>23.03</v>
      </c>
      <c r="M917" s="153">
        <v>598</v>
      </c>
      <c r="N917" s="155">
        <v>70.19</v>
      </c>
      <c r="O917" s="153">
        <v>87</v>
      </c>
      <c r="P917" s="155">
        <v>10.210000000000001</v>
      </c>
      <c r="Q917" s="153">
        <v>28</v>
      </c>
      <c r="R917" s="155">
        <v>3.29</v>
      </c>
      <c r="S917" s="153">
        <v>139</v>
      </c>
      <c r="T917" s="155">
        <v>16.309999999999999</v>
      </c>
      <c r="U917" s="163">
        <v>81</v>
      </c>
      <c r="V917" s="163">
        <v>21</v>
      </c>
      <c r="W917" s="164" t="s">
        <v>169</v>
      </c>
    </row>
    <row r="918" spans="1:23" hidden="1" x14ac:dyDescent="0.25">
      <c r="A918" s="152" t="s">
        <v>882</v>
      </c>
      <c r="B918" s="152"/>
      <c r="C918" s="152" t="s">
        <v>428</v>
      </c>
      <c r="D918" s="152" t="s">
        <v>429</v>
      </c>
      <c r="E918" s="152"/>
      <c r="F918" s="162">
        <v>23.41</v>
      </c>
      <c r="G918" s="152"/>
      <c r="H918" s="152" t="s">
        <v>167</v>
      </c>
      <c r="I918" s="152" t="s">
        <v>895</v>
      </c>
      <c r="J918" s="153">
        <v>3250</v>
      </c>
      <c r="K918" s="153">
        <v>742</v>
      </c>
      <c r="L918" s="155">
        <v>22.83</v>
      </c>
      <c r="M918" s="153">
        <v>362</v>
      </c>
      <c r="N918" s="155">
        <v>48.79</v>
      </c>
      <c r="O918" s="153">
        <v>102</v>
      </c>
      <c r="P918" s="155">
        <v>13.75</v>
      </c>
      <c r="Q918" s="153">
        <v>34</v>
      </c>
      <c r="R918" s="155">
        <v>4.58</v>
      </c>
      <c r="S918" s="153">
        <v>244</v>
      </c>
      <c r="T918" s="155">
        <v>32.880000000000003</v>
      </c>
      <c r="U918" s="163">
        <v>111</v>
      </c>
      <c r="V918" s="163">
        <v>21</v>
      </c>
      <c r="W918" s="164" t="s">
        <v>179</v>
      </c>
    </row>
    <row r="919" spans="1:23" hidden="1" x14ac:dyDescent="0.25">
      <c r="A919" s="152" t="s">
        <v>882</v>
      </c>
      <c r="B919" s="152"/>
      <c r="C919" s="152" t="s">
        <v>428</v>
      </c>
      <c r="D919" s="152" t="s">
        <v>429</v>
      </c>
      <c r="E919" s="152"/>
      <c r="F919" s="162">
        <v>33.454000000000001</v>
      </c>
      <c r="G919" s="152"/>
      <c r="H919" s="152" t="s">
        <v>171</v>
      </c>
      <c r="I919" s="152" t="s">
        <v>733</v>
      </c>
      <c r="J919" s="153">
        <v>2500</v>
      </c>
      <c r="K919" s="153">
        <v>896</v>
      </c>
      <c r="L919" s="155">
        <v>35.840000000000003</v>
      </c>
      <c r="M919" s="153">
        <v>531</v>
      </c>
      <c r="N919" s="155">
        <v>59.26</v>
      </c>
      <c r="O919" s="153">
        <v>79</v>
      </c>
      <c r="P919" s="155">
        <v>8.82</v>
      </c>
      <c r="Q919" s="153">
        <v>27</v>
      </c>
      <c r="R919" s="155">
        <v>3.01</v>
      </c>
      <c r="S919" s="153">
        <v>259</v>
      </c>
      <c r="T919" s="155">
        <v>28.91</v>
      </c>
      <c r="U919" s="163">
        <v>119</v>
      </c>
      <c r="V919" s="163">
        <v>21</v>
      </c>
      <c r="W919" s="164" t="s">
        <v>169</v>
      </c>
    </row>
    <row r="920" spans="1:23" hidden="1" x14ac:dyDescent="0.25">
      <c r="A920" s="152" t="s">
        <v>882</v>
      </c>
      <c r="B920" s="152"/>
      <c r="C920" s="152" t="s">
        <v>428</v>
      </c>
      <c r="D920" s="152" t="s">
        <v>429</v>
      </c>
      <c r="E920" s="152"/>
      <c r="F920" s="162">
        <v>33.454000000000001</v>
      </c>
      <c r="G920" s="152"/>
      <c r="H920" s="152" t="s">
        <v>167</v>
      </c>
      <c r="I920" s="152" t="s">
        <v>733</v>
      </c>
      <c r="J920" s="153">
        <v>2500</v>
      </c>
      <c r="K920" s="153">
        <v>958</v>
      </c>
      <c r="L920" s="155">
        <v>38.32</v>
      </c>
      <c r="M920" s="153">
        <v>592</v>
      </c>
      <c r="N920" s="155">
        <v>61.8</v>
      </c>
      <c r="O920" s="153">
        <v>91</v>
      </c>
      <c r="P920" s="155">
        <v>9.5</v>
      </c>
      <c r="Q920" s="153">
        <v>38</v>
      </c>
      <c r="R920" s="155">
        <v>3.97</v>
      </c>
      <c r="S920" s="153">
        <v>237</v>
      </c>
      <c r="T920" s="155">
        <v>24.74</v>
      </c>
      <c r="U920" s="163">
        <v>116</v>
      </c>
      <c r="V920" s="163">
        <v>21</v>
      </c>
      <c r="W920" s="164" t="s">
        <v>169</v>
      </c>
    </row>
    <row r="921" spans="1:23" hidden="1" x14ac:dyDescent="0.25">
      <c r="A921" s="152" t="s">
        <v>882</v>
      </c>
      <c r="B921" s="152"/>
      <c r="C921" s="152" t="s">
        <v>428</v>
      </c>
      <c r="D921" s="152" t="s">
        <v>429</v>
      </c>
      <c r="E921" s="152"/>
      <c r="F921" s="162">
        <v>34.284999999999997</v>
      </c>
      <c r="G921" s="152"/>
      <c r="H921" s="152" t="s">
        <v>167</v>
      </c>
      <c r="I921" s="152" t="s">
        <v>896</v>
      </c>
      <c r="J921" s="153">
        <v>1350</v>
      </c>
      <c r="K921" s="153">
        <v>501</v>
      </c>
      <c r="L921" s="155">
        <v>37.11</v>
      </c>
      <c r="M921" s="153">
        <v>273</v>
      </c>
      <c r="N921" s="155">
        <v>54.55</v>
      </c>
      <c r="O921" s="153">
        <v>64</v>
      </c>
      <c r="P921" s="155">
        <v>12.73</v>
      </c>
      <c r="Q921" s="153">
        <v>18</v>
      </c>
      <c r="R921" s="155">
        <v>3.64</v>
      </c>
      <c r="S921" s="153">
        <v>146</v>
      </c>
      <c r="T921" s="155">
        <v>29.09</v>
      </c>
      <c r="U921" s="163">
        <v>68</v>
      </c>
      <c r="V921" s="163">
        <v>21</v>
      </c>
      <c r="W921" s="164" t="s">
        <v>169</v>
      </c>
    </row>
    <row r="922" spans="1:23" hidden="1" x14ac:dyDescent="0.25">
      <c r="A922" s="152" t="s">
        <v>882</v>
      </c>
      <c r="B922" s="152"/>
      <c r="C922" s="152" t="s">
        <v>428</v>
      </c>
      <c r="D922" s="152" t="s">
        <v>429</v>
      </c>
      <c r="E922" s="152" t="s">
        <v>166</v>
      </c>
      <c r="F922" s="162">
        <v>60.167999999999999</v>
      </c>
      <c r="G922" s="152"/>
      <c r="H922" s="152" t="s">
        <v>171</v>
      </c>
      <c r="I922" s="152" t="s">
        <v>221</v>
      </c>
      <c r="J922" s="153">
        <v>1950</v>
      </c>
      <c r="K922" s="153">
        <v>559</v>
      </c>
      <c r="L922" s="155">
        <v>28.67</v>
      </c>
      <c r="M922" s="153">
        <v>191</v>
      </c>
      <c r="N922" s="155">
        <v>34.17</v>
      </c>
      <c r="O922" s="153">
        <v>77</v>
      </c>
      <c r="P922" s="155">
        <v>13.77</v>
      </c>
      <c r="Q922" s="153">
        <v>41</v>
      </c>
      <c r="R922" s="155">
        <v>7.33</v>
      </c>
      <c r="S922" s="153">
        <v>250</v>
      </c>
      <c r="T922" s="155">
        <v>44.72</v>
      </c>
      <c r="U922" s="163">
        <v>106</v>
      </c>
      <c r="V922" s="163">
        <v>21</v>
      </c>
      <c r="W922" s="164" t="s">
        <v>179</v>
      </c>
    </row>
    <row r="923" spans="1:23" hidden="1" x14ac:dyDescent="0.25">
      <c r="A923" s="152" t="s">
        <v>882</v>
      </c>
      <c r="B923" s="152"/>
      <c r="C923" s="152" t="s">
        <v>428</v>
      </c>
      <c r="D923" s="152" t="s">
        <v>429</v>
      </c>
      <c r="E923" s="152" t="s">
        <v>166</v>
      </c>
      <c r="F923" s="162">
        <v>60.167999999999999</v>
      </c>
      <c r="G923" s="152"/>
      <c r="H923" s="152" t="s">
        <v>167</v>
      </c>
      <c r="I923" s="152" t="s">
        <v>221</v>
      </c>
      <c r="J923" s="153">
        <v>2250</v>
      </c>
      <c r="K923" s="153">
        <v>447</v>
      </c>
      <c r="L923" s="155">
        <v>19.86</v>
      </c>
      <c r="M923" s="153">
        <v>154</v>
      </c>
      <c r="N923" s="155">
        <v>34.549999999999997</v>
      </c>
      <c r="O923" s="153">
        <v>32</v>
      </c>
      <c r="P923" s="155">
        <v>7.09</v>
      </c>
      <c r="Q923" s="153">
        <v>11</v>
      </c>
      <c r="R923" s="155">
        <v>2.52</v>
      </c>
      <c r="S923" s="153">
        <v>250</v>
      </c>
      <c r="T923" s="155">
        <v>55.84</v>
      </c>
      <c r="U923" s="163">
        <v>96</v>
      </c>
      <c r="V923" s="163">
        <v>21</v>
      </c>
      <c r="W923" s="164" t="s">
        <v>179</v>
      </c>
    </row>
    <row r="924" spans="1:23" hidden="1" x14ac:dyDescent="0.25">
      <c r="A924" s="152" t="s">
        <v>882</v>
      </c>
      <c r="B924" s="152"/>
      <c r="C924" s="152" t="s">
        <v>428</v>
      </c>
      <c r="D924" s="152" t="s">
        <v>436</v>
      </c>
      <c r="E924" s="152"/>
      <c r="F924" s="162">
        <v>7.8</v>
      </c>
      <c r="G924" s="152"/>
      <c r="H924" s="152" t="s">
        <v>171</v>
      </c>
      <c r="I924" s="152" t="s">
        <v>897</v>
      </c>
      <c r="J924" s="153">
        <v>1700</v>
      </c>
      <c r="K924" s="153">
        <v>329</v>
      </c>
      <c r="L924" s="155">
        <v>19.350000000000001</v>
      </c>
      <c r="M924" s="153">
        <v>101</v>
      </c>
      <c r="N924" s="155">
        <v>30.69</v>
      </c>
      <c r="O924" s="153">
        <v>18</v>
      </c>
      <c r="P924" s="155">
        <v>5.42</v>
      </c>
      <c r="Q924" s="153">
        <v>10</v>
      </c>
      <c r="R924" s="155">
        <v>2.89</v>
      </c>
      <c r="S924" s="153">
        <v>201</v>
      </c>
      <c r="T924" s="155">
        <v>61.01</v>
      </c>
      <c r="U924" s="163">
        <v>76</v>
      </c>
      <c r="V924" s="163">
        <v>20</v>
      </c>
      <c r="W924" s="164" t="s">
        <v>179</v>
      </c>
    </row>
    <row r="925" spans="1:23" hidden="1" x14ac:dyDescent="0.25">
      <c r="A925" s="152" t="s">
        <v>882</v>
      </c>
      <c r="B925" s="152"/>
      <c r="C925" s="152" t="s">
        <v>428</v>
      </c>
      <c r="D925" s="152" t="s">
        <v>436</v>
      </c>
      <c r="E925" s="152"/>
      <c r="F925" s="162">
        <v>7.8</v>
      </c>
      <c r="G925" s="152"/>
      <c r="H925" s="152" t="s">
        <v>167</v>
      </c>
      <c r="I925" s="152" t="s">
        <v>897</v>
      </c>
      <c r="J925" s="153">
        <v>2850</v>
      </c>
      <c r="K925" s="153">
        <v>444</v>
      </c>
      <c r="L925" s="155">
        <v>15.58</v>
      </c>
      <c r="M925" s="153">
        <v>158</v>
      </c>
      <c r="N925" s="155">
        <v>35.61</v>
      </c>
      <c r="O925" s="153">
        <v>23</v>
      </c>
      <c r="P925" s="155">
        <v>5.12</v>
      </c>
      <c r="Q925" s="153">
        <v>12</v>
      </c>
      <c r="R925" s="155">
        <v>2.77</v>
      </c>
      <c r="S925" s="153">
        <v>251</v>
      </c>
      <c r="T925" s="155">
        <v>56.5</v>
      </c>
      <c r="U925" s="163">
        <v>96</v>
      </c>
      <c r="V925" s="163">
        <v>20</v>
      </c>
      <c r="W925" s="164" t="s">
        <v>179</v>
      </c>
    </row>
    <row r="926" spans="1:23" hidden="1" x14ac:dyDescent="0.25">
      <c r="A926" s="152" t="s">
        <v>882</v>
      </c>
      <c r="B926" s="152"/>
      <c r="C926" s="152" t="s">
        <v>428</v>
      </c>
      <c r="D926" s="152" t="s">
        <v>438</v>
      </c>
      <c r="E926" s="152"/>
      <c r="F926" s="162">
        <v>8.02</v>
      </c>
      <c r="G926" s="152"/>
      <c r="H926" s="152" t="s">
        <v>171</v>
      </c>
      <c r="I926" s="152" t="s">
        <v>898</v>
      </c>
      <c r="J926" s="153">
        <v>2100</v>
      </c>
      <c r="K926" s="153">
        <v>237</v>
      </c>
      <c r="L926" s="155">
        <v>11.29</v>
      </c>
      <c r="M926" s="153">
        <v>87</v>
      </c>
      <c r="N926" s="155">
        <v>36.71</v>
      </c>
      <c r="O926" s="153">
        <v>67</v>
      </c>
      <c r="P926" s="155">
        <v>28.27</v>
      </c>
      <c r="Q926" s="153">
        <v>30</v>
      </c>
      <c r="R926" s="155">
        <v>12.66</v>
      </c>
      <c r="S926" s="153">
        <v>53</v>
      </c>
      <c r="T926" s="155">
        <v>22.36</v>
      </c>
      <c r="U926" s="163">
        <v>32</v>
      </c>
      <c r="V926" s="163">
        <v>20</v>
      </c>
      <c r="W926" s="164" t="s">
        <v>169</v>
      </c>
    </row>
    <row r="927" spans="1:23" hidden="1" x14ac:dyDescent="0.25">
      <c r="A927" s="152" t="s">
        <v>882</v>
      </c>
      <c r="B927" s="152"/>
      <c r="C927" s="152" t="s">
        <v>428</v>
      </c>
      <c r="D927" s="152" t="s">
        <v>438</v>
      </c>
      <c r="E927" s="152"/>
      <c r="F927" s="162">
        <v>8.02</v>
      </c>
      <c r="G927" s="152"/>
      <c r="H927" s="152" t="s">
        <v>167</v>
      </c>
      <c r="I927" s="152" t="s">
        <v>898</v>
      </c>
      <c r="J927" s="153">
        <v>1850</v>
      </c>
      <c r="K927" s="153">
        <v>109</v>
      </c>
      <c r="L927" s="155">
        <v>5.89</v>
      </c>
      <c r="M927" s="153">
        <v>30</v>
      </c>
      <c r="N927" s="155">
        <v>27.52</v>
      </c>
      <c r="O927" s="153">
        <v>20</v>
      </c>
      <c r="P927" s="155">
        <v>18.350000000000001</v>
      </c>
      <c r="Q927" s="153">
        <v>7</v>
      </c>
      <c r="R927" s="155">
        <v>6.42</v>
      </c>
      <c r="S927" s="153">
        <v>52</v>
      </c>
      <c r="T927" s="155">
        <v>47.71</v>
      </c>
      <c r="U927" s="163">
        <v>22</v>
      </c>
      <c r="V927" s="163">
        <v>20</v>
      </c>
      <c r="W927" s="164" t="s">
        <v>169</v>
      </c>
    </row>
    <row r="928" spans="1:23" hidden="1" x14ac:dyDescent="0.25">
      <c r="A928" s="152" t="s">
        <v>882</v>
      </c>
      <c r="B928" s="152"/>
      <c r="C928" s="152" t="s">
        <v>428</v>
      </c>
      <c r="D928" s="152" t="s">
        <v>438</v>
      </c>
      <c r="E928" s="152"/>
      <c r="F928" s="162">
        <v>14.75</v>
      </c>
      <c r="G928" s="152"/>
      <c r="H928" s="152" t="s">
        <v>171</v>
      </c>
      <c r="I928" s="152" t="s">
        <v>899</v>
      </c>
      <c r="J928" s="153">
        <v>8800</v>
      </c>
      <c r="K928" s="153">
        <v>633</v>
      </c>
      <c r="L928" s="155">
        <v>7.19</v>
      </c>
      <c r="M928" s="153">
        <v>451</v>
      </c>
      <c r="N928" s="155">
        <v>71.25</v>
      </c>
      <c r="O928" s="153">
        <v>60</v>
      </c>
      <c r="P928" s="155">
        <v>9.48</v>
      </c>
      <c r="Q928" s="153">
        <v>15</v>
      </c>
      <c r="R928" s="155">
        <v>2.37</v>
      </c>
      <c r="S928" s="153">
        <v>107</v>
      </c>
      <c r="T928" s="155">
        <v>16.899999999999999</v>
      </c>
      <c r="U928" s="163">
        <v>60</v>
      </c>
      <c r="V928" s="163">
        <v>20</v>
      </c>
      <c r="W928" s="164" t="s">
        <v>179</v>
      </c>
    </row>
    <row r="929" spans="1:23" hidden="1" x14ac:dyDescent="0.25">
      <c r="A929" s="152" t="s">
        <v>882</v>
      </c>
      <c r="B929" s="152"/>
      <c r="C929" s="152" t="s">
        <v>428</v>
      </c>
      <c r="D929" s="152" t="s">
        <v>438</v>
      </c>
      <c r="E929" s="152"/>
      <c r="F929" s="162">
        <v>15.707000000000001</v>
      </c>
      <c r="G929" s="152"/>
      <c r="H929" s="152" t="s">
        <v>171</v>
      </c>
      <c r="I929" s="152" t="s">
        <v>900</v>
      </c>
      <c r="J929" s="153">
        <v>4050</v>
      </c>
      <c r="K929" s="153">
        <v>170</v>
      </c>
      <c r="L929" s="155">
        <v>4.2</v>
      </c>
      <c r="M929" s="153">
        <v>131</v>
      </c>
      <c r="N929" s="155">
        <v>77.06</v>
      </c>
      <c r="O929" s="153">
        <v>11</v>
      </c>
      <c r="P929" s="155">
        <v>6.47</v>
      </c>
      <c r="Q929" s="153">
        <v>7</v>
      </c>
      <c r="R929" s="155">
        <v>4.12</v>
      </c>
      <c r="S929" s="153">
        <v>21</v>
      </c>
      <c r="T929" s="155">
        <v>12.35</v>
      </c>
      <c r="U929" s="163">
        <v>14</v>
      </c>
      <c r="V929" s="163">
        <v>20</v>
      </c>
      <c r="W929" s="164" t="s">
        <v>169</v>
      </c>
    </row>
    <row r="930" spans="1:23" hidden="1" x14ac:dyDescent="0.25">
      <c r="A930" s="152" t="s">
        <v>882</v>
      </c>
      <c r="B930" s="152"/>
      <c r="C930" s="152" t="s">
        <v>428</v>
      </c>
      <c r="D930" s="152" t="s">
        <v>438</v>
      </c>
      <c r="E930" s="152"/>
      <c r="F930" s="162">
        <v>15.707000000000001</v>
      </c>
      <c r="G930" s="152"/>
      <c r="H930" s="152" t="s">
        <v>167</v>
      </c>
      <c r="I930" s="152" t="s">
        <v>900</v>
      </c>
      <c r="J930" s="153">
        <v>8600</v>
      </c>
      <c r="K930" s="153">
        <v>940</v>
      </c>
      <c r="L930" s="155">
        <v>10.93</v>
      </c>
      <c r="M930" s="153">
        <v>740</v>
      </c>
      <c r="N930" s="155">
        <v>78.72</v>
      </c>
      <c r="O930" s="153">
        <v>92</v>
      </c>
      <c r="P930" s="155">
        <v>9.7899999999999991</v>
      </c>
      <c r="Q930" s="153">
        <v>72</v>
      </c>
      <c r="R930" s="155">
        <v>7.66</v>
      </c>
      <c r="S930" s="153">
        <v>36</v>
      </c>
      <c r="T930" s="155">
        <v>3.83</v>
      </c>
      <c r="U930" s="163">
        <v>57</v>
      </c>
      <c r="V930" s="163">
        <v>20</v>
      </c>
      <c r="W930" s="164" t="s">
        <v>169</v>
      </c>
    </row>
    <row r="931" spans="1:23" hidden="1" x14ac:dyDescent="0.25">
      <c r="A931" s="152" t="s">
        <v>882</v>
      </c>
      <c r="B931" s="152"/>
      <c r="C931" s="152" t="s">
        <v>428</v>
      </c>
      <c r="D931" s="152" t="s">
        <v>438</v>
      </c>
      <c r="E931" s="152"/>
      <c r="F931" s="162">
        <v>16.8</v>
      </c>
      <c r="G931" s="152"/>
      <c r="H931" s="152" t="s">
        <v>167</v>
      </c>
      <c r="I931" s="152" t="s">
        <v>901</v>
      </c>
      <c r="J931" s="153">
        <v>5400</v>
      </c>
      <c r="K931" s="153">
        <v>759</v>
      </c>
      <c r="L931" s="155">
        <v>14.06</v>
      </c>
      <c r="M931" s="153">
        <v>562</v>
      </c>
      <c r="N931" s="155">
        <v>74.040000000000006</v>
      </c>
      <c r="O931" s="153">
        <v>46</v>
      </c>
      <c r="P931" s="155">
        <v>6.06</v>
      </c>
      <c r="Q931" s="153">
        <v>24</v>
      </c>
      <c r="R931" s="155">
        <v>3.16</v>
      </c>
      <c r="S931" s="153">
        <v>127</v>
      </c>
      <c r="T931" s="155">
        <v>16.73</v>
      </c>
      <c r="U931" s="163">
        <v>71</v>
      </c>
      <c r="V931" s="163">
        <v>20</v>
      </c>
      <c r="W931" s="164" t="s">
        <v>169</v>
      </c>
    </row>
    <row r="932" spans="1:23" hidden="1" x14ac:dyDescent="0.25">
      <c r="A932" s="152" t="s">
        <v>882</v>
      </c>
      <c r="B932" s="152"/>
      <c r="C932" s="152" t="s">
        <v>428</v>
      </c>
      <c r="D932" s="152" t="s">
        <v>438</v>
      </c>
      <c r="E932" s="152" t="s">
        <v>166</v>
      </c>
      <c r="F932" s="162">
        <v>18.588000000000001</v>
      </c>
      <c r="G932" s="152"/>
      <c r="H932" s="152" t="s">
        <v>171</v>
      </c>
      <c r="I932" s="152" t="s">
        <v>902</v>
      </c>
      <c r="J932" s="153">
        <v>4550</v>
      </c>
      <c r="K932" s="153">
        <v>711</v>
      </c>
      <c r="L932" s="155">
        <v>15.62</v>
      </c>
      <c r="M932" s="153">
        <v>366</v>
      </c>
      <c r="N932" s="155">
        <v>51.52</v>
      </c>
      <c r="O932" s="153">
        <v>39</v>
      </c>
      <c r="P932" s="155">
        <v>5.54</v>
      </c>
      <c r="Q932" s="153">
        <v>16</v>
      </c>
      <c r="R932" s="155">
        <v>2.2200000000000002</v>
      </c>
      <c r="S932" s="153">
        <v>290</v>
      </c>
      <c r="T932" s="155">
        <v>40.72</v>
      </c>
      <c r="U932" s="163">
        <v>119</v>
      </c>
      <c r="V932" s="163">
        <v>21</v>
      </c>
      <c r="W932" s="164" t="s">
        <v>179</v>
      </c>
    </row>
    <row r="933" spans="1:23" hidden="1" x14ac:dyDescent="0.25">
      <c r="A933" s="152" t="s">
        <v>882</v>
      </c>
      <c r="B933" s="152"/>
      <c r="C933" s="152" t="s">
        <v>428</v>
      </c>
      <c r="D933" s="152" t="s">
        <v>438</v>
      </c>
      <c r="E933" s="152"/>
      <c r="F933" s="162">
        <v>24.315999999999999</v>
      </c>
      <c r="G933" s="152"/>
      <c r="H933" s="152" t="s">
        <v>171</v>
      </c>
      <c r="I933" s="152" t="s">
        <v>903</v>
      </c>
      <c r="J933" s="153">
        <v>4150</v>
      </c>
      <c r="K933" s="153">
        <v>708</v>
      </c>
      <c r="L933" s="155">
        <v>17.059999999999999</v>
      </c>
      <c r="M933" s="153">
        <v>391</v>
      </c>
      <c r="N933" s="155">
        <v>55.23</v>
      </c>
      <c r="O933" s="153">
        <v>56</v>
      </c>
      <c r="P933" s="155">
        <v>7.91</v>
      </c>
      <c r="Q933" s="153">
        <v>25</v>
      </c>
      <c r="R933" s="155">
        <v>3.53</v>
      </c>
      <c r="S933" s="153">
        <v>236</v>
      </c>
      <c r="T933" s="155">
        <v>33.33</v>
      </c>
      <c r="U933" s="163">
        <v>104</v>
      </c>
      <c r="V933" s="163">
        <v>20</v>
      </c>
      <c r="W933" s="164" t="s">
        <v>179</v>
      </c>
    </row>
    <row r="934" spans="1:23" hidden="1" x14ac:dyDescent="0.25">
      <c r="A934" s="152" t="s">
        <v>882</v>
      </c>
      <c r="B934" s="152"/>
      <c r="C934" s="152" t="s">
        <v>428</v>
      </c>
      <c r="D934" s="152" t="s">
        <v>438</v>
      </c>
      <c r="E934" s="152"/>
      <c r="F934" s="162">
        <v>24.315999999999999</v>
      </c>
      <c r="G934" s="152"/>
      <c r="H934" s="152" t="s">
        <v>167</v>
      </c>
      <c r="I934" s="152" t="s">
        <v>903</v>
      </c>
      <c r="J934" s="153">
        <v>2350</v>
      </c>
      <c r="K934" s="153">
        <v>431</v>
      </c>
      <c r="L934" s="155">
        <v>18.34</v>
      </c>
      <c r="M934" s="153">
        <v>217</v>
      </c>
      <c r="N934" s="155">
        <v>50.35</v>
      </c>
      <c r="O934" s="153">
        <v>32</v>
      </c>
      <c r="P934" s="155">
        <v>7.42</v>
      </c>
      <c r="Q934" s="153">
        <v>17</v>
      </c>
      <c r="R934" s="155">
        <v>3.94</v>
      </c>
      <c r="S934" s="153">
        <v>165</v>
      </c>
      <c r="T934" s="155">
        <v>38.28</v>
      </c>
      <c r="U934" s="163">
        <v>70</v>
      </c>
      <c r="V934" s="163">
        <v>20</v>
      </c>
      <c r="W934" s="164" t="s">
        <v>179</v>
      </c>
    </row>
    <row r="935" spans="1:23" hidden="1" x14ac:dyDescent="0.25">
      <c r="A935" s="152" t="s">
        <v>882</v>
      </c>
      <c r="B935" s="152"/>
      <c r="C935" s="152" t="s">
        <v>428</v>
      </c>
      <c r="D935" s="152" t="s">
        <v>438</v>
      </c>
      <c r="E935" s="152" t="s">
        <v>166</v>
      </c>
      <c r="F935" s="162">
        <v>29</v>
      </c>
      <c r="G935" s="152"/>
      <c r="H935" s="152" t="s">
        <v>171</v>
      </c>
      <c r="I935" s="152" t="s">
        <v>904</v>
      </c>
      <c r="J935" s="153">
        <v>2250</v>
      </c>
      <c r="K935" s="153">
        <v>416</v>
      </c>
      <c r="L935" s="155">
        <v>18.5</v>
      </c>
      <c r="M935" s="153">
        <v>212</v>
      </c>
      <c r="N935" s="155">
        <v>51</v>
      </c>
      <c r="O935" s="153">
        <v>25</v>
      </c>
      <c r="P935" s="155">
        <v>6</v>
      </c>
      <c r="Q935" s="153">
        <v>17</v>
      </c>
      <c r="R935" s="155">
        <v>4</v>
      </c>
      <c r="S935" s="153">
        <v>162</v>
      </c>
      <c r="T935" s="155">
        <v>39</v>
      </c>
      <c r="U935" s="163">
        <v>68</v>
      </c>
      <c r="V935" s="163">
        <v>20</v>
      </c>
      <c r="W935" s="164" t="s">
        <v>169</v>
      </c>
    </row>
    <row r="936" spans="1:23" hidden="1" x14ac:dyDescent="0.25">
      <c r="A936" s="152" t="s">
        <v>882</v>
      </c>
      <c r="B936" s="152"/>
      <c r="C936" s="152" t="s">
        <v>428</v>
      </c>
      <c r="D936" s="152" t="s">
        <v>438</v>
      </c>
      <c r="E936" s="152" t="s">
        <v>166</v>
      </c>
      <c r="F936" s="162">
        <v>39.853000000000002</v>
      </c>
      <c r="G936" s="152"/>
      <c r="H936" s="152" t="s">
        <v>167</v>
      </c>
      <c r="I936" s="152" t="s">
        <v>905</v>
      </c>
      <c r="J936" s="153">
        <v>1800</v>
      </c>
      <c r="K936" s="153">
        <v>665</v>
      </c>
      <c r="L936" s="155">
        <v>36.92</v>
      </c>
      <c r="M936" s="153">
        <v>151</v>
      </c>
      <c r="N936" s="155">
        <v>22.65</v>
      </c>
      <c r="O936" s="153">
        <v>24</v>
      </c>
      <c r="P936" s="155">
        <v>3.6</v>
      </c>
      <c r="Q936" s="153">
        <v>11</v>
      </c>
      <c r="R936" s="155">
        <v>1.67</v>
      </c>
      <c r="S936" s="153">
        <v>479</v>
      </c>
      <c r="T936" s="155">
        <v>72.069999999999993</v>
      </c>
      <c r="U936" s="163">
        <v>174</v>
      </c>
      <c r="V936" s="163">
        <v>19</v>
      </c>
      <c r="W936" s="164" t="s">
        <v>179</v>
      </c>
    </row>
    <row r="937" spans="1:23" hidden="1" x14ac:dyDescent="0.25">
      <c r="A937" s="152" t="s">
        <v>882</v>
      </c>
      <c r="B937" s="152"/>
      <c r="C937" s="152" t="s">
        <v>428</v>
      </c>
      <c r="D937" s="152" t="s">
        <v>438</v>
      </c>
      <c r="E937" s="152"/>
      <c r="F937" s="162">
        <v>62.247</v>
      </c>
      <c r="G937" s="152"/>
      <c r="H937" s="152" t="s">
        <v>171</v>
      </c>
      <c r="I937" s="152" t="s">
        <v>906</v>
      </c>
      <c r="J937" s="153">
        <v>5000</v>
      </c>
      <c r="K937" s="153">
        <v>693</v>
      </c>
      <c r="L937" s="155">
        <v>13.85</v>
      </c>
      <c r="M937" s="153">
        <v>319</v>
      </c>
      <c r="N937" s="155">
        <v>45.99</v>
      </c>
      <c r="O937" s="153">
        <v>55</v>
      </c>
      <c r="P937" s="155">
        <v>7.89</v>
      </c>
      <c r="Q937" s="153">
        <v>40</v>
      </c>
      <c r="R937" s="155">
        <v>5.75</v>
      </c>
      <c r="S937" s="153">
        <v>280</v>
      </c>
      <c r="T937" s="155">
        <v>40.369999999999997</v>
      </c>
      <c r="U937" s="163">
        <v>119</v>
      </c>
      <c r="V937" s="163">
        <v>19</v>
      </c>
      <c r="W937" s="164" t="s">
        <v>179</v>
      </c>
    </row>
    <row r="938" spans="1:23" hidden="1" x14ac:dyDescent="0.25">
      <c r="A938" s="152" t="s">
        <v>882</v>
      </c>
      <c r="B938" s="152"/>
      <c r="C938" s="152" t="s">
        <v>428</v>
      </c>
      <c r="D938" s="152" t="s">
        <v>438</v>
      </c>
      <c r="E938" s="152"/>
      <c r="F938" s="162">
        <v>62.247</v>
      </c>
      <c r="G938" s="152"/>
      <c r="H938" s="152" t="s">
        <v>167</v>
      </c>
      <c r="I938" s="152" t="s">
        <v>906</v>
      </c>
      <c r="J938" s="153">
        <v>13500</v>
      </c>
      <c r="K938" s="153">
        <v>1076</v>
      </c>
      <c r="L938" s="155">
        <v>7.97</v>
      </c>
      <c r="M938" s="153">
        <v>478</v>
      </c>
      <c r="N938" s="155">
        <v>44.4</v>
      </c>
      <c r="O938" s="153">
        <v>133</v>
      </c>
      <c r="P938" s="155">
        <v>12.36</v>
      </c>
      <c r="Q938" s="153">
        <v>46</v>
      </c>
      <c r="R938" s="155">
        <v>4.25</v>
      </c>
      <c r="S938" s="153">
        <v>420</v>
      </c>
      <c r="T938" s="155">
        <v>39</v>
      </c>
      <c r="U938" s="163">
        <v>181</v>
      </c>
      <c r="V938" s="163">
        <v>19</v>
      </c>
      <c r="W938" s="164" t="s">
        <v>179</v>
      </c>
    </row>
    <row r="939" spans="1:23" hidden="1" x14ac:dyDescent="0.25">
      <c r="A939" s="152" t="s">
        <v>882</v>
      </c>
      <c r="B939" s="152"/>
      <c r="C939" s="152" t="s">
        <v>428</v>
      </c>
      <c r="D939" s="152" t="s">
        <v>438</v>
      </c>
      <c r="E939" s="152"/>
      <c r="F939" s="162">
        <v>70.557000000000002</v>
      </c>
      <c r="G939" s="152"/>
      <c r="H939" s="152" t="s">
        <v>171</v>
      </c>
      <c r="I939" s="152" t="s">
        <v>907</v>
      </c>
      <c r="J939" s="153">
        <v>9300</v>
      </c>
      <c r="K939" s="153">
        <v>1767</v>
      </c>
      <c r="L939" s="155">
        <v>19</v>
      </c>
      <c r="M939" s="153">
        <v>1060</v>
      </c>
      <c r="N939" s="155">
        <v>60</v>
      </c>
      <c r="O939" s="153">
        <v>71</v>
      </c>
      <c r="P939" s="155">
        <v>4</v>
      </c>
      <c r="Q939" s="153">
        <v>35</v>
      </c>
      <c r="R939" s="155">
        <v>2</v>
      </c>
      <c r="S939" s="153">
        <v>601</v>
      </c>
      <c r="T939" s="155">
        <v>34</v>
      </c>
      <c r="U939" s="163">
        <v>256</v>
      </c>
      <c r="V939" s="163">
        <v>1</v>
      </c>
      <c r="W939" s="164" t="s">
        <v>179</v>
      </c>
    </row>
    <row r="940" spans="1:23" hidden="1" x14ac:dyDescent="0.25">
      <c r="A940" s="152" t="s">
        <v>882</v>
      </c>
      <c r="B940" s="152"/>
      <c r="C940" s="152" t="s">
        <v>428</v>
      </c>
      <c r="D940" s="152" t="s">
        <v>438</v>
      </c>
      <c r="E940" s="152"/>
      <c r="F940" s="162">
        <v>70.557000000000002</v>
      </c>
      <c r="G940" s="152"/>
      <c r="H940" s="152" t="s">
        <v>167</v>
      </c>
      <c r="I940" s="152" t="s">
        <v>907</v>
      </c>
      <c r="J940" s="153">
        <v>8800</v>
      </c>
      <c r="K940" s="153">
        <v>1263</v>
      </c>
      <c r="L940" s="155">
        <v>14.35</v>
      </c>
      <c r="M940" s="153">
        <v>653</v>
      </c>
      <c r="N940" s="155">
        <v>51.74</v>
      </c>
      <c r="O940" s="153">
        <v>185</v>
      </c>
      <c r="P940" s="155">
        <v>14.63</v>
      </c>
      <c r="Q940" s="153">
        <v>145</v>
      </c>
      <c r="R940" s="155">
        <v>11.5</v>
      </c>
      <c r="S940" s="153">
        <v>280</v>
      </c>
      <c r="T940" s="155">
        <v>22.13</v>
      </c>
      <c r="U940" s="163">
        <v>158</v>
      </c>
      <c r="V940" s="163">
        <v>13</v>
      </c>
      <c r="W940" s="164" t="s">
        <v>169</v>
      </c>
    </row>
    <row r="941" spans="1:23" hidden="1" x14ac:dyDescent="0.25">
      <c r="A941" s="152" t="s">
        <v>882</v>
      </c>
      <c r="B941" s="152"/>
      <c r="C941" s="152" t="s">
        <v>428</v>
      </c>
      <c r="D941" s="152" t="s">
        <v>438</v>
      </c>
      <c r="E941" s="152" t="s">
        <v>166</v>
      </c>
      <c r="F941" s="162">
        <v>79.905000000000001</v>
      </c>
      <c r="G941" s="152"/>
      <c r="H941" s="152" t="s">
        <v>171</v>
      </c>
      <c r="I941" s="152" t="s">
        <v>908</v>
      </c>
      <c r="J941" s="153">
        <v>2500</v>
      </c>
      <c r="K941" s="153">
        <v>446</v>
      </c>
      <c r="L941" s="155">
        <v>17.850000000000001</v>
      </c>
      <c r="M941" s="153">
        <v>217</v>
      </c>
      <c r="N941" s="155">
        <v>48.63</v>
      </c>
      <c r="O941" s="153">
        <v>25</v>
      </c>
      <c r="P941" s="155">
        <v>5.71</v>
      </c>
      <c r="Q941" s="153">
        <v>15</v>
      </c>
      <c r="R941" s="155">
        <v>3.38</v>
      </c>
      <c r="S941" s="153">
        <v>189</v>
      </c>
      <c r="T941" s="155">
        <v>42.28</v>
      </c>
      <c r="U941" s="163">
        <v>77</v>
      </c>
      <c r="V941" s="163">
        <v>19</v>
      </c>
      <c r="W941" s="164" t="s">
        <v>179</v>
      </c>
    </row>
    <row r="942" spans="1:23" hidden="1" x14ac:dyDescent="0.25">
      <c r="A942" s="152" t="s">
        <v>882</v>
      </c>
      <c r="B942" s="152"/>
      <c r="C942" s="152" t="s">
        <v>428</v>
      </c>
      <c r="D942" s="152" t="s">
        <v>438</v>
      </c>
      <c r="E942" s="152" t="s">
        <v>166</v>
      </c>
      <c r="F942" s="162">
        <v>79.905000000000001</v>
      </c>
      <c r="G942" s="152"/>
      <c r="H942" s="152" t="s">
        <v>167</v>
      </c>
      <c r="I942" s="152" t="s">
        <v>908</v>
      </c>
      <c r="J942" s="153">
        <v>2250</v>
      </c>
      <c r="K942" s="153">
        <v>338</v>
      </c>
      <c r="L942" s="155">
        <v>15</v>
      </c>
      <c r="M942" s="153">
        <v>142</v>
      </c>
      <c r="N942" s="155">
        <v>42</v>
      </c>
      <c r="O942" s="153">
        <v>30</v>
      </c>
      <c r="P942" s="155">
        <v>9</v>
      </c>
      <c r="Q942" s="153">
        <v>24</v>
      </c>
      <c r="R942" s="155">
        <v>7</v>
      </c>
      <c r="S942" s="153">
        <v>142</v>
      </c>
      <c r="T942" s="155">
        <v>42</v>
      </c>
      <c r="U942" s="163">
        <v>60</v>
      </c>
      <c r="V942" s="163">
        <v>13</v>
      </c>
      <c r="W942" s="164" t="s">
        <v>169</v>
      </c>
    </row>
    <row r="943" spans="1:23" hidden="1" x14ac:dyDescent="0.25">
      <c r="A943" s="152" t="s">
        <v>882</v>
      </c>
      <c r="B943" s="152"/>
      <c r="C943" s="152" t="s">
        <v>336</v>
      </c>
      <c r="D943" s="152" t="s">
        <v>442</v>
      </c>
      <c r="E943" s="152" t="s">
        <v>166</v>
      </c>
      <c r="F943" s="162">
        <v>5.6349999999999998</v>
      </c>
      <c r="G943" s="152"/>
      <c r="H943" s="152" t="s">
        <v>171</v>
      </c>
      <c r="I943" s="152" t="s">
        <v>909</v>
      </c>
      <c r="J943" s="153">
        <v>6500</v>
      </c>
      <c r="K943" s="153">
        <v>910</v>
      </c>
      <c r="L943" s="155">
        <v>14</v>
      </c>
      <c r="M943" s="153">
        <v>249</v>
      </c>
      <c r="N943" s="155">
        <v>27.4</v>
      </c>
      <c r="O943" s="153">
        <v>54</v>
      </c>
      <c r="P943" s="155">
        <v>5.9</v>
      </c>
      <c r="Q943" s="153">
        <v>15</v>
      </c>
      <c r="R943" s="155">
        <v>1.7</v>
      </c>
      <c r="S943" s="153">
        <v>592</v>
      </c>
      <c r="T943" s="155">
        <v>65</v>
      </c>
      <c r="U943" s="163">
        <v>220</v>
      </c>
      <c r="V943" s="163">
        <v>83</v>
      </c>
      <c r="W943" s="164" t="s">
        <v>169</v>
      </c>
    </row>
    <row r="944" spans="1:23" hidden="1" x14ac:dyDescent="0.25">
      <c r="A944" s="152" t="s">
        <v>882</v>
      </c>
      <c r="B944" s="152"/>
      <c r="C944" s="152" t="s">
        <v>336</v>
      </c>
      <c r="D944" s="152" t="s">
        <v>442</v>
      </c>
      <c r="E944" s="152" t="s">
        <v>166</v>
      </c>
      <c r="F944" s="162">
        <v>13.238</v>
      </c>
      <c r="G944" s="152"/>
      <c r="H944" s="152" t="s">
        <v>167</v>
      </c>
      <c r="I944" s="152" t="s">
        <v>910</v>
      </c>
      <c r="J944" s="153">
        <v>10500</v>
      </c>
      <c r="K944" s="153">
        <v>3192</v>
      </c>
      <c r="L944" s="155">
        <v>30.4</v>
      </c>
      <c r="M944" s="153">
        <v>587</v>
      </c>
      <c r="N944" s="155">
        <v>18.399999999999999</v>
      </c>
      <c r="O944" s="153">
        <v>73</v>
      </c>
      <c r="P944" s="155">
        <v>2.2999999999999998</v>
      </c>
      <c r="Q944" s="153">
        <v>163</v>
      </c>
      <c r="R944" s="155">
        <v>5.0999999999999996</v>
      </c>
      <c r="S944" s="153">
        <v>2368</v>
      </c>
      <c r="T944" s="155">
        <v>74.2</v>
      </c>
      <c r="U944" s="163">
        <v>868</v>
      </c>
      <c r="V944" s="163">
        <v>88</v>
      </c>
      <c r="W944" s="164" t="s">
        <v>179</v>
      </c>
    </row>
    <row r="945" spans="1:23" hidden="1" x14ac:dyDescent="0.25">
      <c r="A945" s="152" t="s">
        <v>882</v>
      </c>
      <c r="B945" s="152"/>
      <c r="C945" s="152" t="s">
        <v>336</v>
      </c>
      <c r="D945" s="152" t="s">
        <v>442</v>
      </c>
      <c r="E945" s="152" t="s">
        <v>166</v>
      </c>
      <c r="F945" s="162">
        <v>16.643000000000001</v>
      </c>
      <c r="G945" s="152"/>
      <c r="H945" s="152" t="s">
        <v>171</v>
      </c>
      <c r="I945" s="152" t="s">
        <v>675</v>
      </c>
      <c r="J945" s="153">
        <v>12900</v>
      </c>
      <c r="K945" s="153">
        <v>3664</v>
      </c>
      <c r="L945" s="155">
        <v>28.4</v>
      </c>
      <c r="M945" s="153">
        <v>451</v>
      </c>
      <c r="N945" s="155">
        <v>12.3</v>
      </c>
      <c r="O945" s="153">
        <v>344</v>
      </c>
      <c r="P945" s="155">
        <v>9.4</v>
      </c>
      <c r="Q945" s="153">
        <v>59</v>
      </c>
      <c r="R945" s="155">
        <v>1.6</v>
      </c>
      <c r="S945" s="153">
        <v>2810</v>
      </c>
      <c r="T945" s="155">
        <v>76.7</v>
      </c>
      <c r="U945" s="163">
        <v>1026</v>
      </c>
      <c r="V945" s="163">
        <v>97</v>
      </c>
      <c r="W945" s="164" t="s">
        <v>179</v>
      </c>
    </row>
    <row r="946" spans="1:23" hidden="1" x14ac:dyDescent="0.25">
      <c r="A946" s="152" t="s">
        <v>882</v>
      </c>
      <c r="B946" s="152"/>
      <c r="C946" s="152" t="s">
        <v>336</v>
      </c>
      <c r="D946" s="152" t="s">
        <v>442</v>
      </c>
      <c r="E946" s="152"/>
      <c r="F946" s="162">
        <v>16.643000000000001</v>
      </c>
      <c r="G946" s="152"/>
      <c r="H946" s="152" t="s">
        <v>167</v>
      </c>
      <c r="I946" s="152" t="s">
        <v>675</v>
      </c>
      <c r="J946" s="153">
        <v>14200</v>
      </c>
      <c r="K946" s="153">
        <v>3280</v>
      </c>
      <c r="L946" s="155">
        <v>23.1</v>
      </c>
      <c r="M946" s="153">
        <v>305</v>
      </c>
      <c r="N946" s="155">
        <v>9.3000000000000007</v>
      </c>
      <c r="O946" s="153">
        <v>289</v>
      </c>
      <c r="P946" s="155">
        <v>8.8000000000000007</v>
      </c>
      <c r="Q946" s="153">
        <v>46</v>
      </c>
      <c r="R946" s="155">
        <v>1.4</v>
      </c>
      <c r="S946" s="153">
        <v>2640</v>
      </c>
      <c r="T946" s="155">
        <v>80.5</v>
      </c>
      <c r="U946" s="163">
        <v>955</v>
      </c>
      <c r="V946" s="163">
        <v>97</v>
      </c>
      <c r="W946" s="164" t="s">
        <v>179</v>
      </c>
    </row>
    <row r="947" spans="1:23" hidden="1" x14ac:dyDescent="0.25">
      <c r="A947" s="152" t="s">
        <v>882</v>
      </c>
      <c r="B947" s="152"/>
      <c r="C947" s="152" t="s">
        <v>336</v>
      </c>
      <c r="D947" s="152" t="s">
        <v>442</v>
      </c>
      <c r="E947" s="152"/>
      <c r="F947" s="162">
        <v>26.463999999999999</v>
      </c>
      <c r="G947" s="152"/>
      <c r="H947" s="152" t="s">
        <v>171</v>
      </c>
      <c r="I947" s="152" t="s">
        <v>911</v>
      </c>
      <c r="J947" s="153">
        <v>7600</v>
      </c>
      <c r="K947" s="153">
        <v>1497</v>
      </c>
      <c r="L947" s="155">
        <v>19.7</v>
      </c>
      <c r="M947" s="153">
        <v>266</v>
      </c>
      <c r="N947" s="155">
        <v>17.8</v>
      </c>
      <c r="O947" s="153">
        <v>105</v>
      </c>
      <c r="P947" s="155">
        <v>7</v>
      </c>
      <c r="Q947" s="153">
        <v>43</v>
      </c>
      <c r="R947" s="155">
        <v>2.9</v>
      </c>
      <c r="S947" s="153">
        <v>1082</v>
      </c>
      <c r="T947" s="155">
        <v>72.3</v>
      </c>
      <c r="U947" s="163">
        <v>399</v>
      </c>
      <c r="V947" s="163">
        <v>97</v>
      </c>
      <c r="W947" s="164" t="s">
        <v>169</v>
      </c>
    </row>
    <row r="948" spans="1:23" hidden="1" x14ac:dyDescent="0.25">
      <c r="A948" s="152" t="s">
        <v>882</v>
      </c>
      <c r="B948" s="152"/>
      <c r="C948" s="152" t="s">
        <v>336</v>
      </c>
      <c r="D948" s="152" t="s">
        <v>442</v>
      </c>
      <c r="E948" s="152"/>
      <c r="F948" s="162">
        <v>27.111000000000001</v>
      </c>
      <c r="G948" s="152"/>
      <c r="H948" s="152" t="s">
        <v>167</v>
      </c>
      <c r="I948" s="152" t="s">
        <v>911</v>
      </c>
      <c r="J948" s="153">
        <v>8900</v>
      </c>
      <c r="K948" s="153">
        <v>1246</v>
      </c>
      <c r="L948" s="155">
        <v>14</v>
      </c>
      <c r="M948" s="153">
        <v>212</v>
      </c>
      <c r="N948" s="155">
        <v>17</v>
      </c>
      <c r="O948" s="153">
        <v>100</v>
      </c>
      <c r="P948" s="155">
        <v>8</v>
      </c>
      <c r="Q948" s="153">
        <v>62</v>
      </c>
      <c r="R948" s="155">
        <v>5</v>
      </c>
      <c r="S948" s="153">
        <v>872</v>
      </c>
      <c r="T948" s="155">
        <v>70</v>
      </c>
      <c r="U948" s="163">
        <v>327</v>
      </c>
      <c r="V948" s="163">
        <v>98</v>
      </c>
      <c r="W948" s="164" t="s">
        <v>179</v>
      </c>
    </row>
    <row r="949" spans="1:23" hidden="1" x14ac:dyDescent="0.25">
      <c r="A949" s="152" t="s">
        <v>882</v>
      </c>
      <c r="B949" s="152"/>
      <c r="C949" s="152" t="s">
        <v>336</v>
      </c>
      <c r="D949" s="152" t="s">
        <v>348</v>
      </c>
      <c r="E949" s="152"/>
      <c r="F949" s="162">
        <v>6.8380000000000001</v>
      </c>
      <c r="G949" s="152"/>
      <c r="H949" s="152" t="s">
        <v>167</v>
      </c>
      <c r="I949" s="152" t="s">
        <v>912</v>
      </c>
      <c r="J949" s="153">
        <v>4600</v>
      </c>
      <c r="K949" s="153">
        <v>437</v>
      </c>
      <c r="L949" s="155">
        <v>9.5</v>
      </c>
      <c r="M949" s="153">
        <v>202</v>
      </c>
      <c r="N949" s="155">
        <v>46.2</v>
      </c>
      <c r="O949" s="153">
        <v>95</v>
      </c>
      <c r="P949" s="155">
        <v>21.7</v>
      </c>
      <c r="Q949" s="153">
        <v>17</v>
      </c>
      <c r="R949" s="155">
        <v>3.9</v>
      </c>
      <c r="S949" s="153">
        <v>123</v>
      </c>
      <c r="T949" s="155">
        <v>28.2</v>
      </c>
      <c r="U949" s="163">
        <v>61</v>
      </c>
      <c r="V949" s="163">
        <v>79</v>
      </c>
      <c r="W949" s="164" t="s">
        <v>179</v>
      </c>
    </row>
    <row r="950" spans="1:23" hidden="1" x14ac:dyDescent="0.25">
      <c r="A950" s="152" t="s">
        <v>882</v>
      </c>
      <c r="B950" s="152"/>
      <c r="C950" s="152" t="s">
        <v>336</v>
      </c>
      <c r="D950" s="152" t="s">
        <v>337</v>
      </c>
      <c r="E950" s="152"/>
      <c r="F950" s="162">
        <v>0.81799999999999995</v>
      </c>
      <c r="G950" s="152"/>
      <c r="H950" s="152" t="s">
        <v>171</v>
      </c>
      <c r="I950" s="152" t="s">
        <v>913</v>
      </c>
      <c r="J950" s="153">
        <v>2900</v>
      </c>
      <c r="K950" s="153">
        <v>600</v>
      </c>
      <c r="L950" s="155">
        <v>20.69</v>
      </c>
      <c r="M950" s="153">
        <v>300</v>
      </c>
      <c r="N950" s="155">
        <v>50</v>
      </c>
      <c r="O950" s="153">
        <v>121</v>
      </c>
      <c r="P950" s="155">
        <v>20.2</v>
      </c>
      <c r="Q950" s="153">
        <v>23</v>
      </c>
      <c r="R950" s="155">
        <v>3.8</v>
      </c>
      <c r="S950" s="153">
        <v>156</v>
      </c>
      <c r="T950" s="155">
        <v>26</v>
      </c>
      <c r="U950" s="163">
        <v>79</v>
      </c>
      <c r="V950" s="163">
        <v>79</v>
      </c>
      <c r="W950" s="164" t="s">
        <v>169</v>
      </c>
    </row>
    <row r="951" spans="1:23" hidden="1" x14ac:dyDescent="0.25">
      <c r="A951" s="152" t="s">
        <v>882</v>
      </c>
      <c r="B951" s="152"/>
      <c r="C951" s="152" t="s">
        <v>336</v>
      </c>
      <c r="D951" s="152" t="s">
        <v>337</v>
      </c>
      <c r="E951" s="152"/>
      <c r="F951" s="162">
        <v>0.81799999999999995</v>
      </c>
      <c r="G951" s="152"/>
      <c r="H951" s="152" t="s">
        <v>167</v>
      </c>
      <c r="I951" s="152" t="s">
        <v>913</v>
      </c>
      <c r="J951" s="153">
        <v>3600</v>
      </c>
      <c r="K951" s="153">
        <v>594</v>
      </c>
      <c r="L951" s="155">
        <v>16.510000000000002</v>
      </c>
      <c r="M951" s="153">
        <v>298</v>
      </c>
      <c r="N951" s="155">
        <v>50.1</v>
      </c>
      <c r="O951" s="153">
        <v>118</v>
      </c>
      <c r="P951" s="155">
        <v>19.8</v>
      </c>
      <c r="Q951" s="153">
        <v>25</v>
      </c>
      <c r="R951" s="155">
        <v>4.2</v>
      </c>
      <c r="S951" s="153">
        <v>154</v>
      </c>
      <c r="T951" s="155">
        <v>25.9</v>
      </c>
      <c r="U951" s="163">
        <v>78</v>
      </c>
      <c r="V951" s="163">
        <v>79</v>
      </c>
      <c r="W951" s="164" t="s">
        <v>169</v>
      </c>
    </row>
    <row r="952" spans="1:23" hidden="1" x14ac:dyDescent="0.25">
      <c r="A952" s="152" t="s">
        <v>882</v>
      </c>
      <c r="B952" s="152"/>
      <c r="C952" s="152" t="s">
        <v>336</v>
      </c>
      <c r="D952" s="152" t="s">
        <v>337</v>
      </c>
      <c r="E952" s="152"/>
      <c r="F952" s="162">
        <v>4.8259999999999996</v>
      </c>
      <c r="G952" s="152"/>
      <c r="H952" s="152" t="s">
        <v>171</v>
      </c>
      <c r="I952" s="152" t="s">
        <v>675</v>
      </c>
      <c r="J952" s="153">
        <v>4800</v>
      </c>
      <c r="K952" s="153">
        <v>787</v>
      </c>
      <c r="L952" s="155">
        <v>16.399999999999999</v>
      </c>
      <c r="M952" s="153">
        <v>394</v>
      </c>
      <c r="N952" s="155">
        <v>50.1</v>
      </c>
      <c r="O952" s="153">
        <v>156</v>
      </c>
      <c r="P952" s="155">
        <v>19.8</v>
      </c>
      <c r="Q952" s="153">
        <v>33</v>
      </c>
      <c r="R952" s="155">
        <v>4.2</v>
      </c>
      <c r="S952" s="153">
        <v>204</v>
      </c>
      <c r="T952" s="155">
        <v>25.9</v>
      </c>
      <c r="U952" s="163">
        <v>103</v>
      </c>
      <c r="V952" s="163">
        <v>79</v>
      </c>
      <c r="W952" s="164" t="s">
        <v>169</v>
      </c>
    </row>
    <row r="953" spans="1:23" hidden="1" x14ac:dyDescent="0.25">
      <c r="A953" s="152" t="s">
        <v>914</v>
      </c>
      <c r="B953" s="152"/>
      <c r="C953" s="152" t="s">
        <v>176</v>
      </c>
      <c r="D953" s="152" t="s">
        <v>196</v>
      </c>
      <c r="E953" s="152"/>
      <c r="F953" s="162">
        <v>6.27</v>
      </c>
      <c r="G953" s="152"/>
      <c r="H953" s="152" t="s">
        <v>167</v>
      </c>
      <c r="I953" s="152" t="s">
        <v>915</v>
      </c>
      <c r="J953" s="153">
        <v>9900</v>
      </c>
      <c r="K953" s="153">
        <v>792</v>
      </c>
      <c r="L953" s="155">
        <v>8</v>
      </c>
      <c r="M953" s="153">
        <v>371</v>
      </c>
      <c r="N953" s="155">
        <v>46.8</v>
      </c>
      <c r="O953" s="153">
        <v>141</v>
      </c>
      <c r="P953" s="155">
        <v>17.850000000000001</v>
      </c>
      <c r="Q953" s="153">
        <v>72</v>
      </c>
      <c r="R953" s="155">
        <v>9.06</v>
      </c>
      <c r="S953" s="153">
        <v>208</v>
      </c>
      <c r="T953" s="155">
        <v>26.29</v>
      </c>
      <c r="U953" s="163">
        <v>108</v>
      </c>
      <c r="V953" s="163">
        <v>6</v>
      </c>
      <c r="W953" s="164" t="s">
        <v>179</v>
      </c>
    </row>
    <row r="954" spans="1:23" hidden="1" x14ac:dyDescent="0.25">
      <c r="A954" s="152" t="s">
        <v>914</v>
      </c>
      <c r="B954" s="152"/>
      <c r="C954" s="152" t="s">
        <v>176</v>
      </c>
      <c r="D954" s="152" t="s">
        <v>196</v>
      </c>
      <c r="E954" s="152" t="s">
        <v>166</v>
      </c>
      <c r="F954" s="162">
        <v>13.603</v>
      </c>
      <c r="G954" s="152"/>
      <c r="H954" s="152" t="s">
        <v>171</v>
      </c>
      <c r="I954" s="152" t="s">
        <v>916</v>
      </c>
      <c r="J954" s="153">
        <v>15400</v>
      </c>
      <c r="K954" s="153">
        <v>2375</v>
      </c>
      <c r="L954" s="155">
        <v>15.42</v>
      </c>
      <c r="M954" s="153">
        <v>494</v>
      </c>
      <c r="N954" s="155">
        <v>20.79</v>
      </c>
      <c r="O954" s="153">
        <v>704</v>
      </c>
      <c r="P954" s="155">
        <v>29.66</v>
      </c>
      <c r="Q954" s="153">
        <v>595</v>
      </c>
      <c r="R954" s="155">
        <v>25.04</v>
      </c>
      <c r="S954" s="153">
        <v>582</v>
      </c>
      <c r="T954" s="155">
        <v>24.51</v>
      </c>
      <c r="U954" s="163">
        <v>370</v>
      </c>
      <c r="V954" s="163">
        <v>6</v>
      </c>
      <c r="W954" s="164" t="s">
        <v>179</v>
      </c>
    </row>
    <row r="955" spans="1:23" hidden="1" x14ac:dyDescent="0.25">
      <c r="A955" s="152" t="s">
        <v>914</v>
      </c>
      <c r="B955" s="152"/>
      <c r="C955" s="152" t="s">
        <v>176</v>
      </c>
      <c r="D955" s="152" t="s">
        <v>196</v>
      </c>
      <c r="E955" s="152"/>
      <c r="F955" s="162">
        <v>13.603</v>
      </c>
      <c r="G955" s="152"/>
      <c r="H955" s="152" t="s">
        <v>167</v>
      </c>
      <c r="I955" s="152" t="s">
        <v>916</v>
      </c>
      <c r="J955" s="153">
        <v>15400</v>
      </c>
      <c r="K955" s="153">
        <v>3082</v>
      </c>
      <c r="L955" s="155">
        <v>20.010000000000002</v>
      </c>
      <c r="M955" s="153">
        <v>735</v>
      </c>
      <c r="N955" s="155">
        <v>23.86</v>
      </c>
      <c r="O955" s="153">
        <v>797</v>
      </c>
      <c r="P955" s="155">
        <v>25.86</v>
      </c>
      <c r="Q955" s="153">
        <v>676</v>
      </c>
      <c r="R955" s="155">
        <v>21.94</v>
      </c>
      <c r="S955" s="153">
        <v>873</v>
      </c>
      <c r="T955" s="155">
        <v>28.34</v>
      </c>
      <c r="U955" s="163">
        <v>500</v>
      </c>
      <c r="V955" s="163">
        <v>6</v>
      </c>
      <c r="W955" s="164" t="s">
        <v>179</v>
      </c>
    </row>
    <row r="956" spans="1:23" hidden="1" x14ac:dyDescent="0.25">
      <c r="A956" s="152" t="s">
        <v>914</v>
      </c>
      <c r="B956" s="152"/>
      <c r="C956" s="152" t="s">
        <v>176</v>
      </c>
      <c r="D956" s="152" t="s">
        <v>196</v>
      </c>
      <c r="E956" s="152"/>
      <c r="F956" s="162">
        <v>17.663</v>
      </c>
      <c r="G956" s="152"/>
      <c r="H956" s="152" t="s">
        <v>171</v>
      </c>
      <c r="I956" s="152" t="s">
        <v>917</v>
      </c>
      <c r="J956" s="153">
        <v>12300</v>
      </c>
      <c r="K956" s="153">
        <v>1744</v>
      </c>
      <c r="L956" s="155">
        <v>14.18</v>
      </c>
      <c r="M956" s="153">
        <v>597</v>
      </c>
      <c r="N956" s="155">
        <v>34.24</v>
      </c>
      <c r="O956" s="153">
        <v>200</v>
      </c>
      <c r="P956" s="155">
        <v>11.45</v>
      </c>
      <c r="Q956" s="153">
        <v>183</v>
      </c>
      <c r="R956" s="155">
        <v>10.48</v>
      </c>
      <c r="S956" s="153">
        <v>764</v>
      </c>
      <c r="T956" s="155">
        <v>43.83</v>
      </c>
      <c r="U956" s="163">
        <v>330</v>
      </c>
      <c r="V956" s="163">
        <v>6</v>
      </c>
      <c r="W956" s="164" t="s">
        <v>179</v>
      </c>
    </row>
    <row r="957" spans="1:23" hidden="1" x14ac:dyDescent="0.25">
      <c r="A957" s="152" t="s">
        <v>918</v>
      </c>
      <c r="B957" s="152"/>
      <c r="C957" s="152" t="s">
        <v>244</v>
      </c>
      <c r="D957" s="152" t="s">
        <v>601</v>
      </c>
      <c r="E957" s="152" t="s">
        <v>166</v>
      </c>
      <c r="F957" s="162">
        <v>5.2999999999999999E-2</v>
      </c>
      <c r="G957" s="152"/>
      <c r="H957" s="152" t="s">
        <v>167</v>
      </c>
      <c r="I957" s="152" t="s">
        <v>919</v>
      </c>
      <c r="J957" s="153">
        <v>1050</v>
      </c>
      <c r="K957" s="153">
        <v>82</v>
      </c>
      <c r="L957" s="155">
        <v>7.81</v>
      </c>
      <c r="M957" s="153">
        <v>76</v>
      </c>
      <c r="N957" s="155">
        <v>92.68</v>
      </c>
      <c r="O957" s="153">
        <v>4</v>
      </c>
      <c r="P957" s="155">
        <v>4.88</v>
      </c>
      <c r="Q957" s="153">
        <v>0</v>
      </c>
      <c r="R957" s="155">
        <v>0</v>
      </c>
      <c r="S957" s="153">
        <v>2</v>
      </c>
      <c r="T957" s="155">
        <v>2.44</v>
      </c>
      <c r="U957" s="163">
        <v>4</v>
      </c>
      <c r="V957" s="163">
        <v>2</v>
      </c>
      <c r="W957" s="164" t="s">
        <v>179</v>
      </c>
    </row>
    <row r="958" spans="1:23" hidden="1" x14ac:dyDescent="0.25">
      <c r="A958" s="152" t="s">
        <v>918</v>
      </c>
      <c r="B958" s="152"/>
      <c r="C958" s="152" t="s">
        <v>244</v>
      </c>
      <c r="D958" s="152" t="s">
        <v>601</v>
      </c>
      <c r="E958" s="152"/>
      <c r="F958" s="162">
        <v>14.1</v>
      </c>
      <c r="G958" s="152"/>
      <c r="H958" s="152" t="s">
        <v>171</v>
      </c>
      <c r="I958" s="152" t="s">
        <v>920</v>
      </c>
      <c r="J958" s="153">
        <v>1400</v>
      </c>
      <c r="K958" s="153">
        <v>22</v>
      </c>
      <c r="L958" s="155">
        <v>1.59</v>
      </c>
      <c r="M958" s="153">
        <v>13</v>
      </c>
      <c r="N958" s="155">
        <v>60.87</v>
      </c>
      <c r="O958" s="153">
        <v>6</v>
      </c>
      <c r="P958" s="155">
        <v>26.09</v>
      </c>
      <c r="Q958" s="153">
        <v>3</v>
      </c>
      <c r="R958" s="155">
        <v>13.04</v>
      </c>
      <c r="S958" s="153">
        <v>0</v>
      </c>
      <c r="T958" s="155">
        <v>0</v>
      </c>
      <c r="U958" s="163">
        <v>1</v>
      </c>
      <c r="V958" s="163">
        <v>2</v>
      </c>
      <c r="W958" s="164" t="s">
        <v>179</v>
      </c>
    </row>
    <row r="959" spans="1:23" hidden="1" x14ac:dyDescent="0.25">
      <c r="A959" s="152" t="s">
        <v>918</v>
      </c>
      <c r="B959" s="152"/>
      <c r="C959" s="152" t="s">
        <v>244</v>
      </c>
      <c r="D959" s="152" t="s">
        <v>601</v>
      </c>
      <c r="E959" s="152"/>
      <c r="F959" s="162">
        <v>14.1</v>
      </c>
      <c r="G959" s="152"/>
      <c r="H959" s="152" t="s">
        <v>167</v>
      </c>
      <c r="I959" s="152" t="s">
        <v>920</v>
      </c>
      <c r="J959" s="153">
        <v>1400</v>
      </c>
      <c r="K959" s="153">
        <v>24</v>
      </c>
      <c r="L959" s="155">
        <v>1.7</v>
      </c>
      <c r="M959" s="153">
        <v>17</v>
      </c>
      <c r="N959" s="155">
        <v>71.400000000000006</v>
      </c>
      <c r="O959" s="153">
        <v>0</v>
      </c>
      <c r="P959" s="155">
        <v>0</v>
      </c>
      <c r="Q959" s="153">
        <v>0</v>
      </c>
      <c r="R959" s="155">
        <v>0</v>
      </c>
      <c r="S959" s="153">
        <v>7</v>
      </c>
      <c r="T959" s="155">
        <v>28.6</v>
      </c>
      <c r="U959" s="163">
        <v>3</v>
      </c>
      <c r="V959" s="163">
        <v>96</v>
      </c>
      <c r="W959" s="164" t="s">
        <v>179</v>
      </c>
    </row>
    <row r="960" spans="1:23" hidden="1" x14ac:dyDescent="0.25">
      <c r="A960" s="152" t="s">
        <v>918</v>
      </c>
      <c r="B960" s="152"/>
      <c r="C960" s="152" t="s">
        <v>244</v>
      </c>
      <c r="D960" s="152" t="s">
        <v>245</v>
      </c>
      <c r="E960" s="152"/>
      <c r="F960" s="162">
        <v>10.518000000000001</v>
      </c>
      <c r="G960" s="152"/>
      <c r="H960" s="152" t="s">
        <v>171</v>
      </c>
      <c r="I960" s="152" t="s">
        <v>921</v>
      </c>
      <c r="J960" s="153">
        <v>2450</v>
      </c>
      <c r="K960" s="153">
        <v>112</v>
      </c>
      <c r="L960" s="155">
        <v>4.5599999999999996</v>
      </c>
      <c r="M960" s="153">
        <v>61</v>
      </c>
      <c r="N960" s="155">
        <v>54.08</v>
      </c>
      <c r="O960" s="153">
        <v>42</v>
      </c>
      <c r="P960" s="155">
        <v>37.76</v>
      </c>
      <c r="Q960" s="153">
        <v>3</v>
      </c>
      <c r="R960" s="155">
        <v>3.06</v>
      </c>
      <c r="S960" s="153">
        <v>6</v>
      </c>
      <c r="T960" s="155">
        <v>5.0999999999999996</v>
      </c>
      <c r="U960" s="163">
        <v>9</v>
      </c>
      <c r="V960" s="163">
        <v>5</v>
      </c>
      <c r="W960" s="164" t="s">
        <v>179</v>
      </c>
    </row>
    <row r="961" spans="1:23" hidden="1" x14ac:dyDescent="0.25">
      <c r="A961" s="152" t="s">
        <v>918</v>
      </c>
      <c r="B961" s="152"/>
      <c r="C961" s="152" t="s">
        <v>244</v>
      </c>
      <c r="D961" s="152" t="s">
        <v>245</v>
      </c>
      <c r="E961" s="152"/>
      <c r="F961" s="162">
        <v>23.036999999999999</v>
      </c>
      <c r="G961" s="152"/>
      <c r="H961" s="152" t="s">
        <v>171</v>
      </c>
      <c r="I961" s="152" t="s">
        <v>922</v>
      </c>
      <c r="J961" s="153">
        <v>2700</v>
      </c>
      <c r="K961" s="153">
        <v>35</v>
      </c>
      <c r="L961" s="155">
        <v>1.31</v>
      </c>
      <c r="M961" s="153">
        <v>31</v>
      </c>
      <c r="N961" s="155">
        <v>88.89</v>
      </c>
      <c r="O961" s="153">
        <v>0</v>
      </c>
      <c r="P961" s="155">
        <v>0</v>
      </c>
      <c r="Q961" s="153">
        <v>2</v>
      </c>
      <c r="R961" s="155">
        <v>5.56</v>
      </c>
      <c r="S961" s="153">
        <v>2</v>
      </c>
      <c r="T961" s="155">
        <v>5.56</v>
      </c>
      <c r="U961" s="163">
        <v>2</v>
      </c>
      <c r="V961" s="163">
        <v>99</v>
      </c>
      <c r="W961" s="164" t="s">
        <v>179</v>
      </c>
    </row>
    <row r="962" spans="1:23" hidden="1" x14ac:dyDescent="0.25">
      <c r="A962" s="152" t="s">
        <v>918</v>
      </c>
      <c r="B962" s="152"/>
      <c r="C962" s="152" t="s">
        <v>244</v>
      </c>
      <c r="D962" s="152" t="s">
        <v>245</v>
      </c>
      <c r="E962" s="152" t="s">
        <v>299</v>
      </c>
      <c r="F962" s="162">
        <v>21.72</v>
      </c>
      <c r="G962" s="152"/>
      <c r="H962" s="152" t="s">
        <v>167</v>
      </c>
      <c r="I962" s="152" t="s">
        <v>922</v>
      </c>
      <c r="J962" s="153">
        <v>3700</v>
      </c>
      <c r="K962" s="153">
        <v>323</v>
      </c>
      <c r="L962" s="155">
        <v>8.73</v>
      </c>
      <c r="M962" s="153">
        <v>187</v>
      </c>
      <c r="N962" s="155">
        <v>57.89</v>
      </c>
      <c r="O962" s="153">
        <v>36</v>
      </c>
      <c r="P962" s="155">
        <v>11.15</v>
      </c>
      <c r="Q962" s="153">
        <v>3</v>
      </c>
      <c r="R962" s="155">
        <v>0.93</v>
      </c>
      <c r="S962" s="153">
        <v>97</v>
      </c>
      <c r="T962" s="155">
        <v>30.03</v>
      </c>
      <c r="U962" s="163">
        <v>44</v>
      </c>
      <c r="V962" s="163">
        <v>5</v>
      </c>
      <c r="W962" s="164" t="s">
        <v>179</v>
      </c>
    </row>
    <row r="963" spans="1:23" hidden="1" x14ac:dyDescent="0.25">
      <c r="A963" s="152" t="s">
        <v>918</v>
      </c>
      <c r="B963" s="152"/>
      <c r="C963" s="152" t="s">
        <v>244</v>
      </c>
      <c r="D963" s="152" t="s">
        <v>245</v>
      </c>
      <c r="E963" s="152" t="s">
        <v>299</v>
      </c>
      <c r="F963" s="162">
        <v>23.036999999999999</v>
      </c>
      <c r="G963" s="152"/>
      <c r="H963" s="152" t="s">
        <v>171</v>
      </c>
      <c r="I963" s="152" t="s">
        <v>923</v>
      </c>
      <c r="J963" s="153">
        <v>3700</v>
      </c>
      <c r="K963" s="153">
        <v>48</v>
      </c>
      <c r="L963" s="155">
        <v>1.3</v>
      </c>
      <c r="M963" s="153">
        <v>41</v>
      </c>
      <c r="N963" s="155">
        <v>85.42</v>
      </c>
      <c r="O963" s="153">
        <v>2</v>
      </c>
      <c r="P963" s="155">
        <v>4.17</v>
      </c>
      <c r="Q963" s="153">
        <v>0</v>
      </c>
      <c r="R963" s="155">
        <v>0</v>
      </c>
      <c r="S963" s="153">
        <v>5</v>
      </c>
      <c r="T963" s="155">
        <v>10.42</v>
      </c>
      <c r="U963" s="163">
        <v>3</v>
      </c>
      <c r="V963" s="163">
        <v>5</v>
      </c>
      <c r="W963" s="164" t="s">
        <v>179</v>
      </c>
    </row>
    <row r="964" spans="1:23" hidden="1" x14ac:dyDescent="0.25">
      <c r="A964" s="152" t="s">
        <v>918</v>
      </c>
      <c r="B964" s="152"/>
      <c r="C964" s="152" t="s">
        <v>244</v>
      </c>
      <c r="D964" s="152" t="s">
        <v>245</v>
      </c>
      <c r="E964" s="152" t="s">
        <v>166</v>
      </c>
      <c r="F964" s="162">
        <v>23.036999999999999</v>
      </c>
      <c r="G964" s="152"/>
      <c r="H964" s="152" t="s">
        <v>167</v>
      </c>
      <c r="I964" s="152" t="s">
        <v>923</v>
      </c>
      <c r="J964" s="153">
        <v>18100</v>
      </c>
      <c r="K964" s="153">
        <v>176</v>
      </c>
      <c r="L964" s="155">
        <v>0.97</v>
      </c>
      <c r="M964" s="153">
        <v>130</v>
      </c>
      <c r="N964" s="155">
        <v>73.680000000000007</v>
      </c>
      <c r="O964" s="153">
        <v>17</v>
      </c>
      <c r="P964" s="155">
        <v>9.8699999999999992</v>
      </c>
      <c r="Q964" s="153">
        <v>3</v>
      </c>
      <c r="R964" s="155">
        <v>1.97</v>
      </c>
      <c r="S964" s="153">
        <v>25</v>
      </c>
      <c r="T964" s="155">
        <v>14.47</v>
      </c>
      <c r="U964" s="163">
        <v>15</v>
      </c>
      <c r="V964" s="163">
        <v>2</v>
      </c>
      <c r="W964" s="164" t="s">
        <v>179</v>
      </c>
    </row>
    <row r="965" spans="1:23" hidden="1" x14ac:dyDescent="0.25">
      <c r="A965" s="152" t="s">
        <v>918</v>
      </c>
      <c r="B965" s="152"/>
      <c r="C965" s="152" t="s">
        <v>244</v>
      </c>
      <c r="D965" s="152" t="s">
        <v>245</v>
      </c>
      <c r="E965" s="152" t="s">
        <v>166</v>
      </c>
      <c r="F965" s="162">
        <v>28.687000000000001</v>
      </c>
      <c r="G965" s="152"/>
      <c r="H965" s="152" t="s">
        <v>171</v>
      </c>
      <c r="I965" s="152" t="s">
        <v>924</v>
      </c>
      <c r="J965" s="153">
        <v>35500</v>
      </c>
      <c r="K965" s="153">
        <v>391</v>
      </c>
      <c r="L965" s="155">
        <v>1.1000000000000001</v>
      </c>
      <c r="M965" s="153">
        <v>287</v>
      </c>
      <c r="N965" s="155">
        <v>73.44</v>
      </c>
      <c r="O965" s="153">
        <v>47</v>
      </c>
      <c r="P965" s="155">
        <v>11.98</v>
      </c>
      <c r="Q965" s="153">
        <v>23</v>
      </c>
      <c r="R965" s="155">
        <v>5.99</v>
      </c>
      <c r="S965" s="153">
        <v>34</v>
      </c>
      <c r="T965" s="155">
        <v>8.59</v>
      </c>
      <c r="U965" s="163">
        <v>29</v>
      </c>
      <c r="V965" s="163">
        <v>2</v>
      </c>
      <c r="W965" s="164" t="s">
        <v>179</v>
      </c>
    </row>
    <row r="966" spans="1:23" hidden="1" x14ac:dyDescent="0.25">
      <c r="A966" s="152" t="s">
        <v>918</v>
      </c>
      <c r="B966" s="152"/>
      <c r="C966" s="152" t="s">
        <v>244</v>
      </c>
      <c r="D966" s="152" t="s">
        <v>245</v>
      </c>
      <c r="E966" s="152" t="s">
        <v>166</v>
      </c>
      <c r="F966" s="162">
        <v>28.687000000000001</v>
      </c>
      <c r="G966" s="152"/>
      <c r="H966" s="152" t="s">
        <v>167</v>
      </c>
      <c r="I966" s="152" t="s">
        <v>924</v>
      </c>
      <c r="J966" s="153">
        <v>27500</v>
      </c>
      <c r="K966" s="153">
        <v>286</v>
      </c>
      <c r="L966" s="155">
        <v>1.04</v>
      </c>
      <c r="M966" s="153">
        <v>231</v>
      </c>
      <c r="N966" s="155">
        <v>80.78</v>
      </c>
      <c r="O966" s="153">
        <v>20</v>
      </c>
      <c r="P966" s="155">
        <v>6.96</v>
      </c>
      <c r="Q966" s="153">
        <v>21</v>
      </c>
      <c r="R966" s="155">
        <v>7.24</v>
      </c>
      <c r="S966" s="153">
        <v>14</v>
      </c>
      <c r="T966" s="155">
        <v>5.01</v>
      </c>
      <c r="U966" s="163">
        <v>18</v>
      </c>
      <c r="V966" s="163">
        <v>2</v>
      </c>
      <c r="W966" s="164" t="s">
        <v>179</v>
      </c>
    </row>
    <row r="967" spans="1:23" hidden="1" x14ac:dyDescent="0.25">
      <c r="A967" s="152" t="s">
        <v>918</v>
      </c>
      <c r="B967" s="152"/>
      <c r="C967" s="152" t="s">
        <v>244</v>
      </c>
      <c r="D967" s="152" t="s">
        <v>245</v>
      </c>
      <c r="E967" s="152"/>
      <c r="F967" s="162">
        <v>30.834</v>
      </c>
      <c r="G967" s="152"/>
      <c r="H967" s="152" t="s">
        <v>171</v>
      </c>
      <c r="I967" s="152" t="s">
        <v>925</v>
      </c>
      <c r="J967" s="153">
        <v>33000</v>
      </c>
      <c r="K967" s="153">
        <v>363</v>
      </c>
      <c r="L967" s="155">
        <v>1.1000000000000001</v>
      </c>
      <c r="M967" s="153">
        <v>261</v>
      </c>
      <c r="N967" s="155">
        <v>71.97</v>
      </c>
      <c r="O967" s="153">
        <v>52</v>
      </c>
      <c r="P967" s="155">
        <v>14.33</v>
      </c>
      <c r="Q967" s="153">
        <v>9</v>
      </c>
      <c r="R967" s="155">
        <v>2.5499999999999998</v>
      </c>
      <c r="S967" s="153">
        <v>40</v>
      </c>
      <c r="T967" s="155">
        <v>11.15</v>
      </c>
      <c r="U967" s="163">
        <v>29</v>
      </c>
      <c r="V967" s="163">
        <v>8</v>
      </c>
      <c r="W967" s="164" t="s">
        <v>179</v>
      </c>
    </row>
    <row r="968" spans="1:23" hidden="1" x14ac:dyDescent="0.25">
      <c r="A968" s="152" t="s">
        <v>918</v>
      </c>
      <c r="B968" s="152"/>
      <c r="C968" s="152" t="s">
        <v>244</v>
      </c>
      <c r="D968" s="152" t="s">
        <v>245</v>
      </c>
      <c r="E968" s="152"/>
      <c r="F968" s="162">
        <v>30.834</v>
      </c>
      <c r="G968" s="152"/>
      <c r="H968" s="152" t="s">
        <v>167</v>
      </c>
      <c r="I968" s="152" t="s">
        <v>925</v>
      </c>
      <c r="J968" s="153">
        <v>34000</v>
      </c>
      <c r="K968" s="153">
        <v>347</v>
      </c>
      <c r="L968" s="155">
        <v>1.02</v>
      </c>
      <c r="M968" s="153">
        <v>235</v>
      </c>
      <c r="N968" s="155">
        <v>67.61</v>
      </c>
      <c r="O968" s="153">
        <v>56</v>
      </c>
      <c r="P968" s="155">
        <v>16.190000000000001</v>
      </c>
      <c r="Q968" s="153">
        <v>6</v>
      </c>
      <c r="R968" s="155">
        <v>1.62</v>
      </c>
      <c r="S968" s="153">
        <v>51</v>
      </c>
      <c r="T968" s="155">
        <v>14.57</v>
      </c>
      <c r="U968" s="163">
        <v>32</v>
      </c>
      <c r="V968" s="163">
        <v>8</v>
      </c>
      <c r="W968" s="164" t="s">
        <v>179</v>
      </c>
    </row>
    <row r="969" spans="1:23" hidden="1" x14ac:dyDescent="0.25">
      <c r="A969" s="152" t="s">
        <v>918</v>
      </c>
      <c r="B969" s="152"/>
      <c r="C969" s="152" t="s">
        <v>244</v>
      </c>
      <c r="D969" s="152" t="s">
        <v>70</v>
      </c>
      <c r="E969" s="152"/>
      <c r="F969" s="162">
        <v>3.1640000000000001</v>
      </c>
      <c r="G969" s="152"/>
      <c r="H969" s="152" t="s">
        <v>171</v>
      </c>
      <c r="I969" s="152" t="s">
        <v>926</v>
      </c>
      <c r="J969" s="153">
        <v>28500</v>
      </c>
      <c r="K969" s="153">
        <v>296</v>
      </c>
      <c r="L969" s="155">
        <v>1.04</v>
      </c>
      <c r="M969" s="153">
        <v>241</v>
      </c>
      <c r="N969" s="155">
        <v>81.52</v>
      </c>
      <c r="O969" s="153">
        <v>25</v>
      </c>
      <c r="P969" s="155">
        <v>8.33</v>
      </c>
      <c r="Q969" s="153">
        <v>5</v>
      </c>
      <c r="R969" s="155">
        <v>1.81</v>
      </c>
      <c r="S969" s="153">
        <v>25</v>
      </c>
      <c r="T969" s="155">
        <v>8.33</v>
      </c>
      <c r="U969" s="163">
        <v>20</v>
      </c>
      <c r="V969" s="163">
        <v>2</v>
      </c>
      <c r="W969" s="164" t="s">
        <v>179</v>
      </c>
    </row>
    <row r="970" spans="1:23" hidden="1" x14ac:dyDescent="0.25">
      <c r="A970" s="152" t="s">
        <v>927</v>
      </c>
      <c r="B970" s="152"/>
      <c r="C970" s="152" t="s">
        <v>270</v>
      </c>
      <c r="D970" s="152" t="s">
        <v>928</v>
      </c>
      <c r="E970" s="152"/>
      <c r="F970" s="162">
        <v>0</v>
      </c>
      <c r="G970" s="152"/>
      <c r="H970" s="152" t="s">
        <v>167</v>
      </c>
      <c r="I970" s="152" t="s">
        <v>929</v>
      </c>
      <c r="J970" s="153">
        <v>4610</v>
      </c>
      <c r="K970" s="153">
        <v>449</v>
      </c>
      <c r="L970" s="155">
        <v>9.75</v>
      </c>
      <c r="M970" s="153">
        <v>304</v>
      </c>
      <c r="N970" s="155">
        <v>67.78</v>
      </c>
      <c r="O970" s="153">
        <v>71</v>
      </c>
      <c r="P970" s="155">
        <v>15.85</v>
      </c>
      <c r="Q970" s="153">
        <v>30</v>
      </c>
      <c r="R970" s="155">
        <v>6.7</v>
      </c>
      <c r="S970" s="153">
        <v>43</v>
      </c>
      <c r="T970" s="155">
        <v>9.66</v>
      </c>
      <c r="U970" s="163">
        <v>36</v>
      </c>
      <c r="V970" s="163">
        <v>16</v>
      </c>
      <c r="W970" s="164" t="s">
        <v>169</v>
      </c>
    </row>
    <row r="971" spans="1:23" hidden="1" x14ac:dyDescent="0.25">
      <c r="A971" s="152" t="s">
        <v>927</v>
      </c>
      <c r="B971" s="152"/>
      <c r="C971" s="152" t="s">
        <v>270</v>
      </c>
      <c r="D971" s="152" t="s">
        <v>928</v>
      </c>
      <c r="E971" s="152"/>
      <c r="F971" s="162">
        <v>2.8109999999999999</v>
      </c>
      <c r="G971" s="152"/>
      <c r="H971" s="152" t="s">
        <v>167</v>
      </c>
      <c r="I971" s="152" t="s">
        <v>930</v>
      </c>
      <c r="J971" s="153">
        <v>5300</v>
      </c>
      <c r="K971" s="153">
        <v>753</v>
      </c>
      <c r="L971" s="155">
        <v>14.2</v>
      </c>
      <c r="M971" s="153">
        <v>465</v>
      </c>
      <c r="N971" s="155">
        <v>61.72</v>
      </c>
      <c r="O971" s="153">
        <v>127</v>
      </c>
      <c r="P971" s="155">
        <v>16.850000000000001</v>
      </c>
      <c r="Q971" s="153">
        <v>59</v>
      </c>
      <c r="R971" s="155">
        <v>7.81</v>
      </c>
      <c r="S971" s="153">
        <v>103</v>
      </c>
      <c r="T971" s="155">
        <v>13.63</v>
      </c>
      <c r="U971" s="163">
        <v>72</v>
      </c>
      <c r="V971" s="163">
        <v>17</v>
      </c>
      <c r="W971" s="164" t="s">
        <v>169</v>
      </c>
    </row>
    <row r="972" spans="1:23" hidden="1" x14ac:dyDescent="0.25">
      <c r="A972" s="152" t="s">
        <v>927</v>
      </c>
      <c r="B972" s="152"/>
      <c r="C972" s="152" t="s">
        <v>270</v>
      </c>
      <c r="D972" s="152" t="s">
        <v>928</v>
      </c>
      <c r="E972" s="152"/>
      <c r="F972" s="162">
        <v>2.8109999999999999</v>
      </c>
      <c r="G972" s="152"/>
      <c r="H972" s="152" t="s">
        <v>171</v>
      </c>
      <c r="I972" s="152" t="s">
        <v>930</v>
      </c>
      <c r="J972" s="153">
        <v>4600</v>
      </c>
      <c r="K972" s="153">
        <v>653</v>
      </c>
      <c r="L972" s="155">
        <v>14.2</v>
      </c>
      <c r="M972" s="153">
        <v>403</v>
      </c>
      <c r="N972" s="155">
        <v>61.72</v>
      </c>
      <c r="O972" s="153">
        <v>110</v>
      </c>
      <c r="P972" s="155">
        <v>16.850000000000001</v>
      </c>
      <c r="Q972" s="153">
        <v>51</v>
      </c>
      <c r="R972" s="155">
        <v>7.81</v>
      </c>
      <c r="S972" s="153">
        <v>89</v>
      </c>
      <c r="T972" s="155">
        <v>13.63</v>
      </c>
      <c r="U972" s="163">
        <v>62</v>
      </c>
      <c r="V972" s="163">
        <v>17</v>
      </c>
      <c r="W972" s="164" t="s">
        <v>179</v>
      </c>
    </row>
    <row r="973" spans="1:23" hidden="1" x14ac:dyDescent="0.25">
      <c r="A973" s="152" t="s">
        <v>927</v>
      </c>
      <c r="B973" s="152"/>
      <c r="C973" s="152" t="s">
        <v>270</v>
      </c>
      <c r="D973" s="152" t="s">
        <v>928</v>
      </c>
      <c r="E973" s="152"/>
      <c r="F973" s="162">
        <v>7.54</v>
      </c>
      <c r="G973" s="152"/>
      <c r="H973" s="152" t="s">
        <v>192</v>
      </c>
      <c r="I973" s="152" t="s">
        <v>931</v>
      </c>
      <c r="J973" s="153">
        <v>2600</v>
      </c>
      <c r="K973" s="153">
        <v>298</v>
      </c>
      <c r="L973" s="155">
        <v>11.47</v>
      </c>
      <c r="M973" s="153">
        <v>187</v>
      </c>
      <c r="N973" s="155">
        <v>62.84</v>
      </c>
      <c r="O973" s="153">
        <v>40</v>
      </c>
      <c r="P973" s="155">
        <v>13.3</v>
      </c>
      <c r="Q973" s="153">
        <v>29</v>
      </c>
      <c r="R973" s="155">
        <v>9.6300000000000008</v>
      </c>
      <c r="S973" s="153">
        <v>42</v>
      </c>
      <c r="T973" s="155">
        <v>14.22</v>
      </c>
      <c r="U973" s="163">
        <v>29</v>
      </c>
      <c r="V973" s="163">
        <v>17</v>
      </c>
      <c r="W973" s="164" t="s">
        <v>169</v>
      </c>
    </row>
    <row r="974" spans="1:23" hidden="1" x14ac:dyDescent="0.25">
      <c r="A974" s="152" t="s">
        <v>927</v>
      </c>
      <c r="B974" s="152"/>
      <c r="C974" s="152" t="s">
        <v>297</v>
      </c>
      <c r="D974" s="152" t="s">
        <v>298</v>
      </c>
      <c r="E974" s="152"/>
      <c r="F974" s="162">
        <v>27.23</v>
      </c>
      <c r="G974" s="152"/>
      <c r="H974" s="152" t="s">
        <v>171</v>
      </c>
      <c r="I974" s="152" t="s">
        <v>932</v>
      </c>
      <c r="J974" s="153">
        <v>880</v>
      </c>
      <c r="K974" s="153">
        <v>128</v>
      </c>
      <c r="L974" s="155">
        <v>14.55</v>
      </c>
      <c r="M974" s="153">
        <v>50</v>
      </c>
      <c r="N974" s="155">
        <v>39.06</v>
      </c>
      <c r="O974" s="153">
        <v>32</v>
      </c>
      <c r="P974" s="155">
        <v>25</v>
      </c>
      <c r="Q974" s="153">
        <v>1</v>
      </c>
      <c r="R974" s="155">
        <v>0.78</v>
      </c>
      <c r="S974" s="153">
        <v>45</v>
      </c>
      <c r="T974" s="155">
        <v>35.159999999999997</v>
      </c>
      <c r="U974" s="163">
        <v>20</v>
      </c>
      <c r="V974" s="163">
        <v>21</v>
      </c>
      <c r="W974" s="164" t="s">
        <v>179</v>
      </c>
    </row>
    <row r="975" spans="1:23" hidden="1" x14ac:dyDescent="0.25">
      <c r="A975" s="152" t="s">
        <v>927</v>
      </c>
      <c r="B975" s="152"/>
      <c r="C975" s="152" t="s">
        <v>297</v>
      </c>
      <c r="D975" s="152" t="s">
        <v>298</v>
      </c>
      <c r="E975" s="152" t="s">
        <v>166</v>
      </c>
      <c r="F975" s="162">
        <v>41.139000000000003</v>
      </c>
      <c r="G975" s="152"/>
      <c r="H975" s="152" t="s">
        <v>171</v>
      </c>
      <c r="I975" s="152" t="s">
        <v>933</v>
      </c>
      <c r="J975" s="153">
        <v>490</v>
      </c>
      <c r="K975" s="153">
        <v>15</v>
      </c>
      <c r="L975" s="155">
        <v>3.06</v>
      </c>
      <c r="M975" s="153">
        <v>3</v>
      </c>
      <c r="N975" s="155">
        <v>21.43</v>
      </c>
      <c r="O975" s="153">
        <v>4</v>
      </c>
      <c r="P975" s="155">
        <v>28.57</v>
      </c>
      <c r="Q975" s="153">
        <v>0</v>
      </c>
      <c r="R975" s="155">
        <v>0</v>
      </c>
      <c r="S975" s="153">
        <v>8</v>
      </c>
      <c r="T975" s="155">
        <v>50</v>
      </c>
      <c r="U975" s="163">
        <v>3</v>
      </c>
      <c r="V975" s="163">
        <v>20</v>
      </c>
      <c r="W975" s="164" t="s">
        <v>169</v>
      </c>
    </row>
    <row r="976" spans="1:23" hidden="1" x14ac:dyDescent="0.25">
      <c r="A976" s="152" t="s">
        <v>927</v>
      </c>
      <c r="B976" s="152"/>
      <c r="C976" s="152" t="s">
        <v>297</v>
      </c>
      <c r="D976" s="152" t="s">
        <v>498</v>
      </c>
      <c r="E976" s="152"/>
      <c r="F976" s="162">
        <v>0</v>
      </c>
      <c r="G976" s="152"/>
      <c r="H976" s="152" t="s">
        <v>167</v>
      </c>
      <c r="I976" s="152" t="s">
        <v>933</v>
      </c>
      <c r="J976" s="153">
        <v>490</v>
      </c>
      <c r="K976" s="153">
        <v>15</v>
      </c>
      <c r="L976" s="155">
        <v>3.06</v>
      </c>
      <c r="M976" s="153">
        <v>3</v>
      </c>
      <c r="N976" s="155">
        <v>21.43</v>
      </c>
      <c r="O976" s="153">
        <v>4</v>
      </c>
      <c r="P976" s="155">
        <v>28.57</v>
      </c>
      <c r="Q976" s="153">
        <v>0</v>
      </c>
      <c r="R976" s="155">
        <v>0</v>
      </c>
      <c r="S976" s="153">
        <v>8</v>
      </c>
      <c r="T976" s="155">
        <v>50</v>
      </c>
      <c r="U976" s="163">
        <v>3</v>
      </c>
      <c r="V976" s="163">
        <v>20</v>
      </c>
      <c r="W976" s="164" t="s">
        <v>169</v>
      </c>
    </row>
    <row r="977" spans="1:23" hidden="1" x14ac:dyDescent="0.25">
      <c r="A977" s="152" t="s">
        <v>927</v>
      </c>
      <c r="B977" s="152"/>
      <c r="C977" s="152" t="s">
        <v>297</v>
      </c>
      <c r="D977" s="152" t="s">
        <v>498</v>
      </c>
      <c r="E977" s="152"/>
      <c r="F977" s="162">
        <v>8.8699999999999992</v>
      </c>
      <c r="G977" s="152"/>
      <c r="H977" s="152" t="s">
        <v>167</v>
      </c>
      <c r="I977" s="152" t="s">
        <v>934</v>
      </c>
      <c r="J977" s="153">
        <v>680</v>
      </c>
      <c r="K977" s="153">
        <v>122</v>
      </c>
      <c r="L977" s="155">
        <v>17.940000000000001</v>
      </c>
      <c r="M977" s="153">
        <v>34</v>
      </c>
      <c r="N977" s="155">
        <v>27.87</v>
      </c>
      <c r="O977" s="153">
        <v>20</v>
      </c>
      <c r="P977" s="155">
        <v>16.39</v>
      </c>
      <c r="Q977" s="153">
        <v>4</v>
      </c>
      <c r="R977" s="155">
        <v>3.28</v>
      </c>
      <c r="S977" s="153">
        <v>64</v>
      </c>
      <c r="T977" s="155">
        <v>52.46</v>
      </c>
      <c r="U977" s="163">
        <v>26</v>
      </c>
      <c r="V977" s="163">
        <v>21</v>
      </c>
      <c r="W977" s="164" t="s">
        <v>179</v>
      </c>
    </row>
    <row r="978" spans="1:23" hidden="1" x14ac:dyDescent="0.25">
      <c r="A978" s="152" t="s">
        <v>927</v>
      </c>
      <c r="B978" s="152"/>
      <c r="C978" s="152" t="s">
        <v>297</v>
      </c>
      <c r="D978" s="152" t="s">
        <v>498</v>
      </c>
      <c r="E978" s="152"/>
      <c r="F978" s="162">
        <v>8.8699999999999992</v>
      </c>
      <c r="G978" s="152"/>
      <c r="H978" s="152" t="s">
        <v>171</v>
      </c>
      <c r="I978" s="152" t="s">
        <v>934</v>
      </c>
      <c r="J978" s="153">
        <v>740</v>
      </c>
      <c r="K978" s="153">
        <v>118</v>
      </c>
      <c r="L978" s="155">
        <v>15.95</v>
      </c>
      <c r="M978" s="153">
        <v>34</v>
      </c>
      <c r="N978" s="155">
        <v>28.81</v>
      </c>
      <c r="O978" s="153">
        <v>21</v>
      </c>
      <c r="P978" s="155">
        <v>17.8</v>
      </c>
      <c r="Q978" s="153">
        <v>4</v>
      </c>
      <c r="R978" s="155">
        <v>3.39</v>
      </c>
      <c r="S978" s="153">
        <v>59</v>
      </c>
      <c r="T978" s="155">
        <v>50</v>
      </c>
      <c r="U978" s="163">
        <v>24</v>
      </c>
      <c r="V978" s="163">
        <v>21</v>
      </c>
      <c r="W978" s="164" t="s">
        <v>179</v>
      </c>
    </row>
    <row r="979" spans="1:23" hidden="1" x14ac:dyDescent="0.25">
      <c r="A979" s="152" t="s">
        <v>927</v>
      </c>
      <c r="B979" s="152"/>
      <c r="C979" s="152" t="s">
        <v>297</v>
      </c>
      <c r="D979" s="152" t="s">
        <v>498</v>
      </c>
      <c r="E979" s="152"/>
      <c r="F979" s="162">
        <v>11.928000000000001</v>
      </c>
      <c r="G979" s="152"/>
      <c r="H979" s="152" t="s">
        <v>171</v>
      </c>
      <c r="I979" s="152" t="s">
        <v>935</v>
      </c>
      <c r="J979" s="153">
        <v>530</v>
      </c>
      <c r="K979" s="153">
        <v>18</v>
      </c>
      <c r="L979" s="155">
        <v>3.33</v>
      </c>
      <c r="M979" s="153">
        <v>3</v>
      </c>
      <c r="N979" s="155">
        <v>16.670000000000002</v>
      </c>
      <c r="O979" s="153">
        <v>3</v>
      </c>
      <c r="P979" s="155">
        <v>16.670000000000002</v>
      </c>
      <c r="Q979" s="153">
        <v>0</v>
      </c>
      <c r="R979" s="155">
        <v>0</v>
      </c>
      <c r="S979" s="153">
        <v>12</v>
      </c>
      <c r="T979" s="155">
        <v>66.67</v>
      </c>
      <c r="U979" s="163">
        <v>5</v>
      </c>
      <c r="V979" s="163">
        <v>20</v>
      </c>
      <c r="W979" s="164" t="s">
        <v>169</v>
      </c>
    </row>
    <row r="980" spans="1:23" hidden="1" x14ac:dyDescent="0.25">
      <c r="A980" s="152" t="s">
        <v>927</v>
      </c>
      <c r="B980" s="152"/>
      <c r="C980" s="152" t="s">
        <v>297</v>
      </c>
      <c r="D980" s="152" t="s">
        <v>481</v>
      </c>
      <c r="E980" s="152"/>
      <c r="F980" s="162">
        <v>23.2</v>
      </c>
      <c r="G980" s="152"/>
      <c r="H980" s="152" t="s">
        <v>167</v>
      </c>
      <c r="I980" s="152" t="s">
        <v>496</v>
      </c>
      <c r="J980" s="153">
        <v>560</v>
      </c>
      <c r="K980" s="153">
        <v>18</v>
      </c>
      <c r="L980" s="155">
        <v>3.27</v>
      </c>
      <c r="M980" s="153">
        <v>6</v>
      </c>
      <c r="N980" s="155">
        <v>33.33</v>
      </c>
      <c r="O980" s="153">
        <v>2</v>
      </c>
      <c r="P980" s="155">
        <v>11.11</v>
      </c>
      <c r="Q980" s="153">
        <v>1</v>
      </c>
      <c r="R980" s="155">
        <v>5.56</v>
      </c>
      <c r="S980" s="153">
        <v>9</v>
      </c>
      <c r="T980" s="155">
        <v>50</v>
      </c>
      <c r="U980" s="163">
        <v>4</v>
      </c>
      <c r="V980" s="163">
        <v>20</v>
      </c>
      <c r="W980" s="164" t="s">
        <v>169</v>
      </c>
    </row>
    <row r="981" spans="1:23" hidden="1" x14ac:dyDescent="0.25">
      <c r="A981" s="152" t="s">
        <v>927</v>
      </c>
      <c r="B981" s="152"/>
      <c r="C981" s="152" t="s">
        <v>297</v>
      </c>
      <c r="D981" s="152" t="s">
        <v>481</v>
      </c>
      <c r="E981" s="152"/>
      <c r="F981" s="162">
        <v>23.2</v>
      </c>
      <c r="G981" s="152"/>
      <c r="H981" s="152" t="s">
        <v>171</v>
      </c>
      <c r="I981" s="152" t="s">
        <v>496</v>
      </c>
      <c r="J981" s="153">
        <v>630</v>
      </c>
      <c r="K981" s="153">
        <v>65</v>
      </c>
      <c r="L981" s="155">
        <v>10.32</v>
      </c>
      <c r="M981" s="153">
        <v>32</v>
      </c>
      <c r="N981" s="155">
        <v>49.23</v>
      </c>
      <c r="O981" s="153">
        <v>12</v>
      </c>
      <c r="P981" s="155">
        <v>18.46</v>
      </c>
      <c r="Q981" s="153">
        <v>1</v>
      </c>
      <c r="R981" s="155">
        <v>1.54</v>
      </c>
      <c r="S981" s="153">
        <v>20</v>
      </c>
      <c r="T981" s="155">
        <v>30.77</v>
      </c>
      <c r="U981" s="163">
        <v>9</v>
      </c>
      <c r="V981" s="163">
        <v>20</v>
      </c>
      <c r="W981" s="164" t="s">
        <v>179</v>
      </c>
    </row>
    <row r="982" spans="1:23" hidden="1" x14ac:dyDescent="0.25">
      <c r="A982" s="152" t="s">
        <v>927</v>
      </c>
      <c r="B982" s="152"/>
      <c r="C982" s="152" t="s">
        <v>297</v>
      </c>
      <c r="D982" s="152" t="s">
        <v>481</v>
      </c>
      <c r="E982" s="152"/>
      <c r="F982" s="162">
        <v>39.72</v>
      </c>
      <c r="G982" s="152"/>
      <c r="H982" s="152" t="s">
        <v>171</v>
      </c>
      <c r="I982" s="152" t="s">
        <v>936</v>
      </c>
      <c r="J982" s="153">
        <v>3750</v>
      </c>
      <c r="K982" s="153">
        <v>206</v>
      </c>
      <c r="L982" s="155">
        <v>5.49</v>
      </c>
      <c r="M982" s="153">
        <v>152</v>
      </c>
      <c r="N982" s="155">
        <v>73.790000000000006</v>
      </c>
      <c r="O982" s="153">
        <v>17</v>
      </c>
      <c r="P982" s="155">
        <v>8.25</v>
      </c>
      <c r="Q982" s="153">
        <v>4</v>
      </c>
      <c r="R982" s="155">
        <v>1.94</v>
      </c>
      <c r="S982" s="153">
        <v>33</v>
      </c>
      <c r="T982" s="155">
        <v>16.02</v>
      </c>
      <c r="U982" s="163">
        <v>19</v>
      </c>
      <c r="V982" s="163">
        <v>21</v>
      </c>
      <c r="W982" s="164" t="s">
        <v>179</v>
      </c>
    </row>
    <row r="983" spans="1:23" hidden="1" x14ac:dyDescent="0.25">
      <c r="A983" s="152" t="s">
        <v>927</v>
      </c>
      <c r="B983" s="152"/>
      <c r="C983" s="152" t="s">
        <v>297</v>
      </c>
      <c r="D983" s="152" t="s">
        <v>481</v>
      </c>
      <c r="E983" s="152"/>
      <c r="F983" s="162">
        <v>39.72</v>
      </c>
      <c r="G983" s="152"/>
      <c r="H983" s="152" t="s">
        <v>167</v>
      </c>
      <c r="I983" s="152" t="s">
        <v>936</v>
      </c>
      <c r="J983" s="153">
        <v>4150</v>
      </c>
      <c r="K983" s="153">
        <v>127</v>
      </c>
      <c r="L983" s="155">
        <v>3.05</v>
      </c>
      <c r="M983" s="153">
        <v>43</v>
      </c>
      <c r="N983" s="155">
        <v>33.630000000000003</v>
      </c>
      <c r="O983" s="153">
        <v>13</v>
      </c>
      <c r="P983" s="155">
        <v>10.62</v>
      </c>
      <c r="Q983" s="153">
        <v>4</v>
      </c>
      <c r="R983" s="155">
        <v>3.54</v>
      </c>
      <c r="S983" s="153">
        <v>66</v>
      </c>
      <c r="T983" s="155">
        <v>52.21</v>
      </c>
      <c r="U983" s="163">
        <v>26</v>
      </c>
      <c r="V983" s="163">
        <v>20</v>
      </c>
      <c r="W983" s="164" t="s">
        <v>169</v>
      </c>
    </row>
    <row r="984" spans="1:23" hidden="1" x14ac:dyDescent="0.25">
      <c r="A984" s="152" t="s">
        <v>927</v>
      </c>
      <c r="B984" s="152"/>
      <c r="C984" s="152" t="s">
        <v>297</v>
      </c>
      <c r="D984" s="152" t="s">
        <v>481</v>
      </c>
      <c r="E984" s="152" t="s">
        <v>299</v>
      </c>
      <c r="F984" s="162">
        <v>39.734000000000002</v>
      </c>
      <c r="G984" s="152"/>
      <c r="H984" s="152" t="s">
        <v>167</v>
      </c>
      <c r="I984" s="152" t="s">
        <v>937</v>
      </c>
      <c r="J984" s="153">
        <v>7800</v>
      </c>
      <c r="K984" s="153">
        <v>197</v>
      </c>
      <c r="L984" s="155">
        <v>2.52</v>
      </c>
      <c r="M984" s="153">
        <v>60</v>
      </c>
      <c r="N984" s="155">
        <v>30.69</v>
      </c>
      <c r="O984" s="153">
        <v>38</v>
      </c>
      <c r="P984" s="155">
        <v>19.05</v>
      </c>
      <c r="Q984" s="153">
        <v>27</v>
      </c>
      <c r="R984" s="155">
        <v>13.76</v>
      </c>
      <c r="S984" s="153">
        <v>72</v>
      </c>
      <c r="T984" s="155">
        <v>36.51</v>
      </c>
      <c r="U984" s="163">
        <v>34</v>
      </c>
      <c r="V984" s="163">
        <v>20</v>
      </c>
      <c r="W984" s="164" t="s">
        <v>169</v>
      </c>
    </row>
    <row r="985" spans="1:23" hidden="1" x14ac:dyDescent="0.25">
      <c r="A985" s="152" t="s">
        <v>927</v>
      </c>
      <c r="B985" s="152"/>
      <c r="C985" s="152" t="s">
        <v>297</v>
      </c>
      <c r="D985" s="152" t="s">
        <v>481</v>
      </c>
      <c r="E985" s="152" t="s">
        <v>299</v>
      </c>
      <c r="F985" s="162">
        <v>40.869999999999997</v>
      </c>
      <c r="G985" s="152"/>
      <c r="H985" s="152" t="s">
        <v>167</v>
      </c>
      <c r="I985" s="152" t="s">
        <v>938</v>
      </c>
      <c r="J985" s="153">
        <v>9200</v>
      </c>
      <c r="K985" s="153">
        <v>270</v>
      </c>
      <c r="L985" s="155">
        <v>2.93</v>
      </c>
      <c r="M985" s="153">
        <v>113</v>
      </c>
      <c r="N985" s="155">
        <v>41.91</v>
      </c>
      <c r="O985" s="153">
        <v>25</v>
      </c>
      <c r="P985" s="155">
        <v>9.1300000000000008</v>
      </c>
      <c r="Q985" s="153">
        <v>65</v>
      </c>
      <c r="R985" s="155">
        <v>24.07</v>
      </c>
      <c r="S985" s="153">
        <v>67</v>
      </c>
      <c r="T985" s="155">
        <v>24.9</v>
      </c>
      <c r="U985" s="163">
        <v>39</v>
      </c>
      <c r="V985" s="163">
        <v>20</v>
      </c>
      <c r="W985" s="164" t="s">
        <v>169</v>
      </c>
    </row>
    <row r="986" spans="1:23" hidden="1" x14ac:dyDescent="0.25">
      <c r="A986" s="152" t="s">
        <v>927</v>
      </c>
      <c r="B986" s="152"/>
      <c r="C986" s="152" t="s">
        <v>297</v>
      </c>
      <c r="D986" s="152" t="s">
        <v>481</v>
      </c>
      <c r="E986" s="152" t="s">
        <v>299</v>
      </c>
      <c r="F986" s="162">
        <v>41.29</v>
      </c>
      <c r="G986" s="152"/>
      <c r="H986" s="152" t="s">
        <v>171</v>
      </c>
      <c r="I986" s="152" t="s">
        <v>939</v>
      </c>
      <c r="J986" s="153">
        <v>10600</v>
      </c>
      <c r="K986" s="153">
        <v>233</v>
      </c>
      <c r="L986" s="155">
        <v>2.2000000000000002</v>
      </c>
      <c r="M986" s="153">
        <v>125</v>
      </c>
      <c r="N986" s="155">
        <v>53.75</v>
      </c>
      <c r="O986" s="153">
        <v>47</v>
      </c>
      <c r="P986" s="155">
        <v>20</v>
      </c>
      <c r="Q986" s="153">
        <v>26</v>
      </c>
      <c r="R986" s="155">
        <v>11.25</v>
      </c>
      <c r="S986" s="153">
        <v>35</v>
      </c>
      <c r="T986" s="155">
        <v>15</v>
      </c>
      <c r="U986" s="163">
        <v>25</v>
      </c>
      <c r="V986" s="163">
        <v>20</v>
      </c>
      <c r="W986" s="164" t="s">
        <v>169</v>
      </c>
    </row>
    <row r="987" spans="1:23" hidden="1" x14ac:dyDescent="0.25">
      <c r="A987" s="152" t="s">
        <v>927</v>
      </c>
      <c r="B987" s="152"/>
      <c r="C987" s="152" t="s">
        <v>297</v>
      </c>
      <c r="D987" s="152" t="s">
        <v>481</v>
      </c>
      <c r="E987" s="152" t="s">
        <v>299</v>
      </c>
      <c r="F987" s="162">
        <v>41.29</v>
      </c>
      <c r="G987" s="152"/>
      <c r="H987" s="152" t="s">
        <v>167</v>
      </c>
      <c r="I987" s="152" t="s">
        <v>939</v>
      </c>
      <c r="J987" s="153">
        <v>18200</v>
      </c>
      <c r="K987" s="153">
        <v>291</v>
      </c>
      <c r="L987" s="155">
        <v>1.6</v>
      </c>
      <c r="M987" s="153">
        <v>153</v>
      </c>
      <c r="N987" s="155">
        <v>52.68</v>
      </c>
      <c r="O987" s="153">
        <v>60</v>
      </c>
      <c r="P987" s="155">
        <v>20.47</v>
      </c>
      <c r="Q987" s="153">
        <v>32</v>
      </c>
      <c r="R987" s="155">
        <v>11.07</v>
      </c>
      <c r="S987" s="153">
        <v>46</v>
      </c>
      <c r="T987" s="155">
        <v>15.77</v>
      </c>
      <c r="U987" s="163">
        <v>31</v>
      </c>
      <c r="V987" s="163">
        <v>20</v>
      </c>
      <c r="W987" s="164" t="s">
        <v>169</v>
      </c>
    </row>
    <row r="988" spans="1:23" hidden="1" x14ac:dyDescent="0.25">
      <c r="A988" s="152" t="s">
        <v>927</v>
      </c>
      <c r="B988" s="152"/>
      <c r="C988" s="152" t="s">
        <v>297</v>
      </c>
      <c r="D988" s="152" t="s">
        <v>481</v>
      </c>
      <c r="E988" s="152"/>
      <c r="F988" s="162">
        <v>41.847000000000001</v>
      </c>
      <c r="G988" s="152"/>
      <c r="H988" s="152" t="s">
        <v>171</v>
      </c>
      <c r="I988" s="152" t="s">
        <v>940</v>
      </c>
      <c r="J988" s="153">
        <v>18500</v>
      </c>
      <c r="K988" s="153">
        <v>315</v>
      </c>
      <c r="L988" s="155">
        <v>1.7</v>
      </c>
      <c r="M988" s="153">
        <v>171</v>
      </c>
      <c r="N988" s="155">
        <v>54.18</v>
      </c>
      <c r="O988" s="153">
        <v>61</v>
      </c>
      <c r="P988" s="155">
        <v>19.5</v>
      </c>
      <c r="Q988" s="153">
        <v>35</v>
      </c>
      <c r="R988" s="155">
        <v>11.15</v>
      </c>
      <c r="S988" s="153">
        <v>48</v>
      </c>
      <c r="T988" s="155">
        <v>15.17</v>
      </c>
      <c r="U988" s="163">
        <v>33</v>
      </c>
      <c r="V988" s="163">
        <v>20</v>
      </c>
      <c r="W988" s="164" t="s">
        <v>169</v>
      </c>
    </row>
    <row r="989" spans="1:23" hidden="1" x14ac:dyDescent="0.25">
      <c r="A989" s="152" t="s">
        <v>927</v>
      </c>
      <c r="B989" s="152"/>
      <c r="C989" s="152" t="s">
        <v>297</v>
      </c>
      <c r="D989" s="152" t="s">
        <v>481</v>
      </c>
      <c r="E989" s="152"/>
      <c r="F989" s="162">
        <v>41.847000000000001</v>
      </c>
      <c r="G989" s="152"/>
      <c r="H989" s="152" t="s">
        <v>167</v>
      </c>
      <c r="I989" s="152" t="s">
        <v>940</v>
      </c>
      <c r="J989" s="153">
        <v>19000</v>
      </c>
      <c r="K989" s="153">
        <v>1292</v>
      </c>
      <c r="L989" s="155">
        <v>6.8</v>
      </c>
      <c r="M989" s="153">
        <v>353</v>
      </c>
      <c r="N989" s="155">
        <v>27.29</v>
      </c>
      <c r="O989" s="153">
        <v>130</v>
      </c>
      <c r="P989" s="155">
        <v>10.08</v>
      </c>
      <c r="Q989" s="153">
        <v>68</v>
      </c>
      <c r="R989" s="155">
        <v>5.23</v>
      </c>
      <c r="S989" s="153">
        <v>741</v>
      </c>
      <c r="T989" s="155">
        <v>57.39</v>
      </c>
      <c r="U989" s="163">
        <v>290</v>
      </c>
      <c r="V989" s="163">
        <v>20</v>
      </c>
      <c r="W989" s="164" t="s">
        <v>169</v>
      </c>
    </row>
    <row r="990" spans="1:23" hidden="1" x14ac:dyDescent="0.25">
      <c r="A990" s="152" t="s">
        <v>927</v>
      </c>
      <c r="B990" s="152"/>
      <c r="C990" s="152" t="s">
        <v>297</v>
      </c>
      <c r="D990" s="152" t="s">
        <v>481</v>
      </c>
      <c r="E990" s="152"/>
      <c r="F990" s="162">
        <v>42.79</v>
      </c>
      <c r="G990" s="152"/>
      <c r="H990" s="152" t="s">
        <v>167</v>
      </c>
      <c r="I990" s="152" t="s">
        <v>941</v>
      </c>
      <c r="J990" s="153">
        <v>17400</v>
      </c>
      <c r="K990" s="153">
        <v>1409</v>
      </c>
      <c r="L990" s="155">
        <v>8.1</v>
      </c>
      <c r="M990" s="153">
        <v>384</v>
      </c>
      <c r="N990" s="155">
        <v>27.23</v>
      </c>
      <c r="O990" s="153">
        <v>136</v>
      </c>
      <c r="P990" s="155">
        <v>9.65</v>
      </c>
      <c r="Q990" s="153">
        <v>75</v>
      </c>
      <c r="R990" s="155">
        <v>5.32</v>
      </c>
      <c r="S990" s="153">
        <v>814</v>
      </c>
      <c r="T990" s="155">
        <v>57.8</v>
      </c>
      <c r="U990" s="163">
        <v>318</v>
      </c>
      <c r="V990" s="163">
        <v>20</v>
      </c>
      <c r="W990" s="164" t="s">
        <v>169</v>
      </c>
    </row>
    <row r="991" spans="1:23" hidden="1" x14ac:dyDescent="0.25">
      <c r="A991" s="152" t="s">
        <v>927</v>
      </c>
      <c r="B991" s="152"/>
      <c r="C991" s="152" t="s">
        <v>297</v>
      </c>
      <c r="D991" s="152" t="s">
        <v>481</v>
      </c>
      <c r="E991" s="152"/>
      <c r="F991" s="162">
        <v>43.28</v>
      </c>
      <c r="G991" s="152"/>
      <c r="H991" s="152" t="s">
        <v>171</v>
      </c>
      <c r="I991" s="152" t="s">
        <v>942</v>
      </c>
      <c r="J991" s="153">
        <v>17300</v>
      </c>
      <c r="K991" s="153">
        <v>1644</v>
      </c>
      <c r="L991" s="155">
        <v>9.5</v>
      </c>
      <c r="M991" s="153">
        <v>448</v>
      </c>
      <c r="N991" s="155">
        <v>27.23</v>
      </c>
      <c r="O991" s="153">
        <v>159</v>
      </c>
      <c r="P991" s="155">
        <v>9.69</v>
      </c>
      <c r="Q991" s="153">
        <v>87</v>
      </c>
      <c r="R991" s="155">
        <v>5.29</v>
      </c>
      <c r="S991" s="153">
        <v>950</v>
      </c>
      <c r="T991" s="155">
        <v>57.79</v>
      </c>
      <c r="U991" s="163">
        <v>371</v>
      </c>
      <c r="V991" s="163">
        <v>20</v>
      </c>
      <c r="W991" s="164" t="s">
        <v>169</v>
      </c>
    </row>
    <row r="992" spans="1:23" hidden="1" x14ac:dyDescent="0.25">
      <c r="A992" s="152" t="s">
        <v>927</v>
      </c>
      <c r="B992" s="152"/>
      <c r="C992" s="152" t="s">
        <v>297</v>
      </c>
      <c r="D992" s="152" t="s">
        <v>481</v>
      </c>
      <c r="E992" s="152"/>
      <c r="F992" s="162">
        <v>43.28</v>
      </c>
      <c r="G992" s="152"/>
      <c r="H992" s="152" t="s">
        <v>167</v>
      </c>
      <c r="I992" s="152" t="s">
        <v>942</v>
      </c>
      <c r="J992" s="153">
        <v>12000</v>
      </c>
      <c r="K992" s="153">
        <v>916</v>
      </c>
      <c r="L992" s="155">
        <v>7.63</v>
      </c>
      <c r="M992" s="153">
        <v>249</v>
      </c>
      <c r="N992" s="155">
        <v>27.19</v>
      </c>
      <c r="O992" s="153">
        <v>89</v>
      </c>
      <c r="P992" s="155">
        <v>9.6999999999999993</v>
      </c>
      <c r="Q992" s="153">
        <v>49</v>
      </c>
      <c r="R992" s="155">
        <v>5.33</v>
      </c>
      <c r="S992" s="153">
        <v>529</v>
      </c>
      <c r="T992" s="155">
        <v>57.78</v>
      </c>
      <c r="U992" s="163">
        <v>207</v>
      </c>
      <c r="V992" s="163">
        <v>20</v>
      </c>
      <c r="W992" s="164" t="s">
        <v>169</v>
      </c>
    </row>
    <row r="993" spans="1:23" hidden="1" x14ac:dyDescent="0.25">
      <c r="A993" s="152" t="s">
        <v>927</v>
      </c>
      <c r="B993" s="152"/>
      <c r="C993" s="152" t="s">
        <v>297</v>
      </c>
      <c r="D993" s="152" t="s">
        <v>481</v>
      </c>
      <c r="E993" s="152"/>
      <c r="F993" s="162">
        <v>44.003999999999998</v>
      </c>
      <c r="G993" s="152"/>
      <c r="H993" s="152" t="s">
        <v>167</v>
      </c>
      <c r="I993" s="152" t="s">
        <v>943</v>
      </c>
      <c r="J993" s="153">
        <v>2200</v>
      </c>
      <c r="K993" s="153">
        <v>270</v>
      </c>
      <c r="L993" s="155">
        <v>12.27</v>
      </c>
      <c r="M993" s="153">
        <v>147</v>
      </c>
      <c r="N993" s="155">
        <v>54.44</v>
      </c>
      <c r="O993" s="153">
        <v>32</v>
      </c>
      <c r="P993" s="155">
        <v>11.85</v>
      </c>
      <c r="Q993" s="153">
        <v>7</v>
      </c>
      <c r="R993" s="155">
        <v>2.59</v>
      </c>
      <c r="S993" s="153">
        <v>84</v>
      </c>
      <c r="T993" s="155">
        <v>31.11</v>
      </c>
      <c r="U993" s="163">
        <v>38</v>
      </c>
      <c r="V993" s="163">
        <v>21</v>
      </c>
      <c r="W993" s="164" t="s">
        <v>179</v>
      </c>
    </row>
    <row r="994" spans="1:23" hidden="1" x14ac:dyDescent="0.25">
      <c r="A994" s="152" t="s">
        <v>927</v>
      </c>
      <c r="B994" s="152"/>
      <c r="C994" s="152" t="s">
        <v>297</v>
      </c>
      <c r="D994" s="152" t="s">
        <v>481</v>
      </c>
      <c r="E994" s="152"/>
      <c r="F994" s="162">
        <v>55.26</v>
      </c>
      <c r="G994" s="152"/>
      <c r="H994" s="152" t="s">
        <v>167</v>
      </c>
      <c r="I994" s="152" t="s">
        <v>944</v>
      </c>
      <c r="J994" s="153">
        <v>1600</v>
      </c>
      <c r="K994" s="153">
        <v>128</v>
      </c>
      <c r="L994" s="155">
        <v>8.02</v>
      </c>
      <c r="M994" s="153">
        <v>17</v>
      </c>
      <c r="N994" s="155">
        <v>13.41</v>
      </c>
      <c r="O994" s="153">
        <v>8</v>
      </c>
      <c r="P994" s="155">
        <v>5.88</v>
      </c>
      <c r="Q994" s="153">
        <v>40</v>
      </c>
      <c r="R994" s="155">
        <v>30.93</v>
      </c>
      <c r="S994" s="153">
        <v>64</v>
      </c>
      <c r="T994" s="155">
        <v>49.79</v>
      </c>
      <c r="U994" s="163">
        <v>29</v>
      </c>
      <c r="V994" s="163">
        <v>22</v>
      </c>
      <c r="W994" s="164" t="s">
        <v>169</v>
      </c>
    </row>
    <row r="995" spans="1:23" hidden="1" x14ac:dyDescent="0.25">
      <c r="A995" s="152" t="s">
        <v>927</v>
      </c>
      <c r="B995" s="152"/>
      <c r="C995" s="152" t="s">
        <v>297</v>
      </c>
      <c r="D995" s="152" t="s">
        <v>481</v>
      </c>
      <c r="E995" s="152"/>
      <c r="F995" s="162">
        <v>58.18</v>
      </c>
      <c r="G995" s="152"/>
      <c r="H995" s="152" t="s">
        <v>167</v>
      </c>
      <c r="I995" s="152" t="s">
        <v>945</v>
      </c>
      <c r="J995" s="153">
        <v>1350</v>
      </c>
      <c r="K995" s="153">
        <v>135</v>
      </c>
      <c r="L995" s="155">
        <v>10</v>
      </c>
      <c r="M995" s="153">
        <v>41</v>
      </c>
      <c r="N995" s="155">
        <v>30</v>
      </c>
      <c r="O995" s="153">
        <v>23</v>
      </c>
      <c r="P995" s="155">
        <v>17</v>
      </c>
      <c r="Q995" s="153">
        <v>5</v>
      </c>
      <c r="R995" s="155">
        <v>4</v>
      </c>
      <c r="S995" s="153">
        <v>66</v>
      </c>
      <c r="T995" s="155">
        <v>49</v>
      </c>
      <c r="U995" s="163">
        <v>27</v>
      </c>
      <c r="V995" s="163">
        <v>22</v>
      </c>
      <c r="W995" s="164" t="s">
        <v>169</v>
      </c>
    </row>
    <row r="996" spans="1:23" hidden="1" x14ac:dyDescent="0.25">
      <c r="A996" s="152" t="s">
        <v>927</v>
      </c>
      <c r="B996" s="152"/>
      <c r="C996" s="152" t="s">
        <v>297</v>
      </c>
      <c r="D996" s="152" t="s">
        <v>481</v>
      </c>
      <c r="E996" s="152"/>
      <c r="F996" s="162">
        <v>83.141999999999996</v>
      </c>
      <c r="G996" s="152"/>
      <c r="H996" s="152" t="s">
        <v>171</v>
      </c>
      <c r="I996" s="152" t="s">
        <v>946</v>
      </c>
      <c r="J996" s="153">
        <v>1150</v>
      </c>
      <c r="K996" s="153">
        <v>129</v>
      </c>
      <c r="L996" s="155">
        <v>11.22</v>
      </c>
      <c r="M996" s="153">
        <v>17</v>
      </c>
      <c r="N996" s="155">
        <v>12.8</v>
      </c>
      <c r="O996" s="153">
        <v>5</v>
      </c>
      <c r="P996" s="155">
        <v>3.56</v>
      </c>
      <c r="Q996" s="153">
        <v>46</v>
      </c>
      <c r="R996" s="155">
        <v>35.35</v>
      </c>
      <c r="S996" s="153">
        <v>62</v>
      </c>
      <c r="T996" s="155">
        <v>48.29</v>
      </c>
      <c r="U996" s="163">
        <v>29</v>
      </c>
      <c r="V996" s="163">
        <v>22</v>
      </c>
      <c r="W996" s="164" t="s">
        <v>169</v>
      </c>
    </row>
    <row r="997" spans="1:23" hidden="1" x14ac:dyDescent="0.25">
      <c r="A997" s="152" t="s">
        <v>927</v>
      </c>
      <c r="B997" s="152"/>
      <c r="C997" s="152" t="s">
        <v>297</v>
      </c>
      <c r="D997" s="152" t="s">
        <v>481</v>
      </c>
      <c r="E997" s="152"/>
      <c r="F997" s="162">
        <v>87.680999999999997</v>
      </c>
      <c r="G997" s="152"/>
      <c r="H997" s="152" t="s">
        <v>192</v>
      </c>
      <c r="I997" s="152" t="s">
        <v>947</v>
      </c>
      <c r="J997" s="153">
        <v>1150</v>
      </c>
      <c r="K997" s="153">
        <v>129</v>
      </c>
      <c r="L997" s="155">
        <v>11.22</v>
      </c>
      <c r="M997" s="153">
        <v>29</v>
      </c>
      <c r="N997" s="155">
        <v>22.52</v>
      </c>
      <c r="O997" s="153">
        <v>23</v>
      </c>
      <c r="P997" s="155">
        <v>18.02</v>
      </c>
      <c r="Q997" s="153">
        <v>5</v>
      </c>
      <c r="R997" s="155">
        <v>3.6</v>
      </c>
      <c r="S997" s="153">
        <v>72</v>
      </c>
      <c r="T997" s="155">
        <v>55.86</v>
      </c>
      <c r="U997" s="163">
        <v>29</v>
      </c>
      <c r="V997" s="163">
        <v>22</v>
      </c>
      <c r="W997" s="164" t="s">
        <v>169</v>
      </c>
    </row>
    <row r="998" spans="1:23" hidden="1" x14ac:dyDescent="0.25">
      <c r="A998" s="152" t="s">
        <v>927</v>
      </c>
      <c r="B998" s="152"/>
      <c r="C998" s="152" t="s">
        <v>297</v>
      </c>
      <c r="D998" s="152" t="s">
        <v>481</v>
      </c>
      <c r="E998" s="152"/>
      <c r="F998" s="162">
        <v>91.253</v>
      </c>
      <c r="G998" s="152"/>
      <c r="H998" s="152" t="s">
        <v>171</v>
      </c>
      <c r="I998" s="152" t="s">
        <v>948</v>
      </c>
      <c r="J998" s="153">
        <v>1150</v>
      </c>
      <c r="K998" s="153">
        <v>129</v>
      </c>
      <c r="L998" s="155">
        <v>11.22</v>
      </c>
      <c r="M998" s="153">
        <v>39</v>
      </c>
      <c r="N998" s="155">
        <v>30.23</v>
      </c>
      <c r="O998" s="153">
        <v>18</v>
      </c>
      <c r="P998" s="155">
        <v>13.95</v>
      </c>
      <c r="Q998" s="153">
        <v>3</v>
      </c>
      <c r="R998" s="155">
        <v>2.33</v>
      </c>
      <c r="S998" s="153">
        <v>69</v>
      </c>
      <c r="T998" s="155">
        <v>53.49</v>
      </c>
      <c r="U998" s="163">
        <v>27</v>
      </c>
      <c r="V998" s="163">
        <v>22</v>
      </c>
      <c r="W998" s="164" t="s">
        <v>169</v>
      </c>
    </row>
    <row r="999" spans="1:23" hidden="1" x14ac:dyDescent="0.25">
      <c r="A999" s="152" t="s">
        <v>927</v>
      </c>
      <c r="B999" s="152"/>
      <c r="C999" s="152" t="s">
        <v>297</v>
      </c>
      <c r="D999" s="152" t="s">
        <v>481</v>
      </c>
      <c r="E999" s="152"/>
      <c r="F999" s="162">
        <v>99.935000000000002</v>
      </c>
      <c r="G999" s="152"/>
      <c r="H999" s="152" t="s">
        <v>171</v>
      </c>
      <c r="I999" s="152" t="s">
        <v>949</v>
      </c>
      <c r="J999" s="153">
        <v>1200</v>
      </c>
      <c r="K999" s="153">
        <v>107</v>
      </c>
      <c r="L999" s="155">
        <v>8.92</v>
      </c>
      <c r="M999" s="153">
        <v>29</v>
      </c>
      <c r="N999" s="155">
        <v>27.27</v>
      </c>
      <c r="O999" s="153">
        <v>21</v>
      </c>
      <c r="P999" s="155">
        <v>19.25</v>
      </c>
      <c r="Q999" s="153">
        <v>3</v>
      </c>
      <c r="R999" s="155">
        <v>2.67</v>
      </c>
      <c r="S999" s="153">
        <v>54</v>
      </c>
      <c r="T999" s="155">
        <v>50.8</v>
      </c>
      <c r="U999" s="163">
        <v>22</v>
      </c>
      <c r="V999" s="163">
        <v>22</v>
      </c>
      <c r="W999" s="164" t="s">
        <v>169</v>
      </c>
    </row>
    <row r="1000" spans="1:23" hidden="1" x14ac:dyDescent="0.25">
      <c r="A1000" s="152" t="s">
        <v>927</v>
      </c>
      <c r="B1000" s="152"/>
      <c r="C1000" s="152" t="s">
        <v>297</v>
      </c>
      <c r="D1000" s="152" t="s">
        <v>481</v>
      </c>
      <c r="E1000" s="152"/>
      <c r="F1000" s="162">
        <v>104.002</v>
      </c>
      <c r="G1000" s="152"/>
      <c r="H1000" s="152" t="s">
        <v>171</v>
      </c>
      <c r="I1000" s="152" t="s">
        <v>950</v>
      </c>
      <c r="J1000" s="153">
        <v>2350</v>
      </c>
      <c r="K1000" s="153">
        <v>210</v>
      </c>
      <c r="L1000" s="155">
        <v>8.94</v>
      </c>
      <c r="M1000" s="153">
        <v>69</v>
      </c>
      <c r="N1000" s="155">
        <v>32.619999999999997</v>
      </c>
      <c r="O1000" s="153">
        <v>29</v>
      </c>
      <c r="P1000" s="155">
        <v>13.9</v>
      </c>
      <c r="Q1000" s="153">
        <v>3</v>
      </c>
      <c r="R1000" s="155">
        <v>1.6</v>
      </c>
      <c r="S1000" s="153">
        <v>109</v>
      </c>
      <c r="T1000" s="155">
        <v>51.87</v>
      </c>
      <c r="U1000" s="163">
        <v>43</v>
      </c>
      <c r="V1000" s="163">
        <v>22</v>
      </c>
      <c r="W1000" s="164" t="s">
        <v>169</v>
      </c>
    </row>
    <row r="1001" spans="1:23" hidden="1" x14ac:dyDescent="0.25">
      <c r="A1001" s="152" t="s">
        <v>927</v>
      </c>
      <c r="B1001" s="152"/>
      <c r="C1001" s="152" t="s">
        <v>297</v>
      </c>
      <c r="D1001" s="152" t="s">
        <v>951</v>
      </c>
      <c r="E1001" s="152"/>
      <c r="F1001" s="162">
        <v>6.2869999999999999</v>
      </c>
      <c r="G1001" s="152"/>
      <c r="H1001" s="152" t="s">
        <v>171</v>
      </c>
      <c r="I1001" s="152" t="s">
        <v>537</v>
      </c>
      <c r="J1001" s="153">
        <v>2350</v>
      </c>
      <c r="K1001" s="153">
        <v>371</v>
      </c>
      <c r="L1001" s="155">
        <v>15.79</v>
      </c>
      <c r="M1001" s="153">
        <v>140</v>
      </c>
      <c r="N1001" s="155">
        <v>37.770000000000003</v>
      </c>
      <c r="O1001" s="153">
        <v>30</v>
      </c>
      <c r="P1001" s="155">
        <v>7.98</v>
      </c>
      <c r="Q1001" s="153">
        <v>4</v>
      </c>
      <c r="R1001" s="155">
        <v>1.06</v>
      </c>
      <c r="S1001" s="153">
        <v>197</v>
      </c>
      <c r="T1001" s="155">
        <v>53.19</v>
      </c>
      <c r="U1001" s="163">
        <v>76</v>
      </c>
      <c r="V1001" s="163">
        <v>22</v>
      </c>
      <c r="W1001" s="164" t="s">
        <v>169</v>
      </c>
    </row>
    <row r="1002" spans="1:23" hidden="1" x14ac:dyDescent="0.25">
      <c r="A1002" s="152" t="s">
        <v>927</v>
      </c>
      <c r="B1002" s="152"/>
      <c r="C1002" s="152" t="s">
        <v>297</v>
      </c>
      <c r="D1002" s="152" t="s">
        <v>951</v>
      </c>
      <c r="E1002" s="152"/>
      <c r="F1002" s="162">
        <v>6.2869999999999999</v>
      </c>
      <c r="G1002" s="152"/>
      <c r="H1002" s="152" t="s">
        <v>167</v>
      </c>
      <c r="I1002" s="152" t="s">
        <v>537</v>
      </c>
      <c r="J1002" s="153">
        <v>3500</v>
      </c>
      <c r="K1002" s="153">
        <v>553</v>
      </c>
      <c r="L1002" s="155">
        <v>15.8</v>
      </c>
      <c r="M1002" s="153">
        <v>199</v>
      </c>
      <c r="N1002" s="155">
        <v>35.99</v>
      </c>
      <c r="O1002" s="153">
        <v>243</v>
      </c>
      <c r="P1002" s="155">
        <v>43.94</v>
      </c>
      <c r="Q1002" s="153">
        <v>11</v>
      </c>
      <c r="R1002" s="155">
        <v>1.99</v>
      </c>
      <c r="S1002" s="153">
        <v>100</v>
      </c>
      <c r="T1002" s="155">
        <v>18.079999999999998</v>
      </c>
      <c r="U1002" s="163">
        <v>65</v>
      </c>
      <c r="V1002" s="163">
        <v>22</v>
      </c>
      <c r="W1002" s="164" t="s">
        <v>179</v>
      </c>
    </row>
    <row r="1003" spans="1:23" hidden="1" x14ac:dyDescent="0.25">
      <c r="A1003" s="152" t="s">
        <v>927</v>
      </c>
      <c r="B1003" s="152"/>
      <c r="C1003" s="152" t="s">
        <v>297</v>
      </c>
      <c r="D1003" s="152" t="s">
        <v>951</v>
      </c>
      <c r="E1003" s="152"/>
      <c r="F1003" s="162">
        <v>8.08</v>
      </c>
      <c r="G1003" s="152"/>
      <c r="H1003" s="152" t="s">
        <v>192</v>
      </c>
      <c r="I1003" s="152" t="s">
        <v>952</v>
      </c>
      <c r="J1003" s="153">
        <v>4100</v>
      </c>
      <c r="K1003" s="153">
        <v>648</v>
      </c>
      <c r="L1003" s="155">
        <v>15.8</v>
      </c>
      <c r="M1003" s="153">
        <v>248</v>
      </c>
      <c r="N1003" s="155">
        <v>38.25</v>
      </c>
      <c r="O1003" s="153">
        <v>149</v>
      </c>
      <c r="P1003" s="155">
        <v>22.95</v>
      </c>
      <c r="Q1003" s="153">
        <v>18</v>
      </c>
      <c r="R1003" s="155">
        <v>2.73</v>
      </c>
      <c r="S1003" s="153">
        <v>234</v>
      </c>
      <c r="T1003" s="155">
        <v>36.07</v>
      </c>
      <c r="U1003" s="163">
        <v>106</v>
      </c>
      <c r="V1003" s="163">
        <v>22</v>
      </c>
      <c r="W1003" s="164" t="s">
        <v>169</v>
      </c>
    </row>
    <row r="1004" spans="1:23" hidden="1" x14ac:dyDescent="0.25">
      <c r="A1004" s="152" t="s">
        <v>927</v>
      </c>
      <c r="B1004" s="152"/>
      <c r="C1004" s="152" t="s">
        <v>297</v>
      </c>
      <c r="D1004" s="152" t="s">
        <v>951</v>
      </c>
      <c r="E1004" s="152"/>
      <c r="F1004" s="162">
        <v>8.84</v>
      </c>
      <c r="G1004" s="152"/>
      <c r="H1004" s="152" t="s">
        <v>192</v>
      </c>
      <c r="I1004" s="152" t="s">
        <v>953</v>
      </c>
      <c r="J1004" s="153">
        <v>5600</v>
      </c>
      <c r="K1004" s="153">
        <v>325</v>
      </c>
      <c r="L1004" s="155">
        <v>5.81</v>
      </c>
      <c r="M1004" s="153">
        <v>119</v>
      </c>
      <c r="N1004" s="155">
        <v>36.520000000000003</v>
      </c>
      <c r="O1004" s="153">
        <v>60</v>
      </c>
      <c r="P1004" s="155">
        <v>18.54</v>
      </c>
      <c r="Q1004" s="153">
        <v>11</v>
      </c>
      <c r="R1004" s="155">
        <v>3.37</v>
      </c>
      <c r="S1004" s="153">
        <v>135</v>
      </c>
      <c r="T1004" s="155">
        <v>41.57</v>
      </c>
      <c r="U1004" s="163">
        <v>58</v>
      </c>
      <c r="V1004" s="163">
        <v>22</v>
      </c>
      <c r="W1004" s="164" t="s">
        <v>169</v>
      </c>
    </row>
    <row r="1005" spans="1:23" hidden="1" x14ac:dyDescent="0.25">
      <c r="A1005" s="152" t="s">
        <v>927</v>
      </c>
      <c r="B1005" s="152"/>
      <c r="C1005" s="152" t="s">
        <v>297</v>
      </c>
      <c r="D1005" s="152" t="s">
        <v>951</v>
      </c>
      <c r="E1005" s="152"/>
      <c r="F1005" s="162">
        <v>9.18</v>
      </c>
      <c r="G1005" s="152"/>
      <c r="H1005" s="152" t="s">
        <v>192</v>
      </c>
      <c r="I1005" s="152" t="s">
        <v>954</v>
      </c>
      <c r="J1005" s="153">
        <v>4200</v>
      </c>
      <c r="K1005" s="153">
        <v>244</v>
      </c>
      <c r="L1005" s="155">
        <v>5.81</v>
      </c>
      <c r="M1005" s="153">
        <v>32</v>
      </c>
      <c r="N1005" s="155">
        <v>13.2</v>
      </c>
      <c r="O1005" s="153">
        <v>7</v>
      </c>
      <c r="P1005" s="155">
        <v>3.02</v>
      </c>
      <c r="Q1005" s="153">
        <v>138</v>
      </c>
      <c r="R1005" s="155">
        <v>56.36</v>
      </c>
      <c r="S1005" s="153">
        <v>67</v>
      </c>
      <c r="T1005" s="155">
        <v>27.43</v>
      </c>
      <c r="U1005" s="163">
        <v>45</v>
      </c>
      <c r="V1005" s="163">
        <v>22</v>
      </c>
      <c r="W1005" s="164" t="s">
        <v>169</v>
      </c>
    </row>
    <row r="1006" spans="1:23" hidden="1" x14ac:dyDescent="0.25">
      <c r="A1006" s="152" t="s">
        <v>927</v>
      </c>
      <c r="B1006" s="152"/>
      <c r="C1006" s="152" t="s">
        <v>297</v>
      </c>
      <c r="D1006" s="152" t="s">
        <v>951</v>
      </c>
      <c r="E1006" s="152" t="s">
        <v>166</v>
      </c>
      <c r="F1006" s="162">
        <v>13.93</v>
      </c>
      <c r="G1006" s="152"/>
      <c r="H1006" s="152" t="s">
        <v>167</v>
      </c>
      <c r="I1006" s="152" t="s">
        <v>955</v>
      </c>
      <c r="J1006" s="153">
        <v>2200</v>
      </c>
      <c r="K1006" s="153">
        <v>128</v>
      </c>
      <c r="L1006" s="155">
        <v>5.81</v>
      </c>
      <c r="M1006" s="153">
        <v>49</v>
      </c>
      <c r="N1006" s="155">
        <v>38.369999999999997</v>
      </c>
      <c r="O1006" s="153">
        <v>16</v>
      </c>
      <c r="P1006" s="155">
        <v>12.79</v>
      </c>
      <c r="Q1006" s="153">
        <v>5</v>
      </c>
      <c r="R1006" s="155">
        <v>4.07</v>
      </c>
      <c r="S1006" s="153">
        <v>57</v>
      </c>
      <c r="T1006" s="155">
        <v>44.77</v>
      </c>
      <c r="U1006" s="163">
        <v>24</v>
      </c>
      <c r="V1006" s="163">
        <v>22</v>
      </c>
      <c r="W1006" s="164" t="s">
        <v>169</v>
      </c>
    </row>
    <row r="1007" spans="1:23" hidden="1" x14ac:dyDescent="0.25">
      <c r="A1007" s="152" t="s">
        <v>927</v>
      </c>
      <c r="B1007" s="152"/>
      <c r="C1007" s="152" t="s">
        <v>297</v>
      </c>
      <c r="D1007" s="152" t="s">
        <v>951</v>
      </c>
      <c r="E1007" s="152"/>
      <c r="F1007" s="162">
        <v>18.420999999999999</v>
      </c>
      <c r="G1007" s="152"/>
      <c r="H1007" s="152" t="s">
        <v>192</v>
      </c>
      <c r="I1007" s="152" t="s">
        <v>956</v>
      </c>
      <c r="J1007" s="153">
        <v>2200</v>
      </c>
      <c r="K1007" s="153">
        <v>128</v>
      </c>
      <c r="L1007" s="155">
        <v>5.81</v>
      </c>
      <c r="M1007" s="153">
        <v>36</v>
      </c>
      <c r="N1007" s="155">
        <v>28.04</v>
      </c>
      <c r="O1007" s="153">
        <v>22</v>
      </c>
      <c r="P1007" s="155">
        <v>16.93</v>
      </c>
      <c r="Q1007" s="153">
        <v>6</v>
      </c>
      <c r="R1007" s="155">
        <v>4.76</v>
      </c>
      <c r="S1007" s="153">
        <v>64</v>
      </c>
      <c r="T1007" s="155">
        <v>50.26</v>
      </c>
      <c r="U1007" s="163">
        <v>26</v>
      </c>
      <c r="V1007" s="163">
        <v>22</v>
      </c>
      <c r="W1007" s="164" t="s">
        <v>169</v>
      </c>
    </row>
    <row r="1008" spans="1:23" hidden="1" x14ac:dyDescent="0.25">
      <c r="A1008" s="152" t="s">
        <v>927</v>
      </c>
      <c r="B1008" s="152"/>
      <c r="C1008" s="152" t="s">
        <v>297</v>
      </c>
      <c r="D1008" s="152" t="s">
        <v>957</v>
      </c>
      <c r="E1008" s="152"/>
      <c r="F1008" s="162">
        <v>0</v>
      </c>
      <c r="G1008" s="152"/>
      <c r="H1008" s="152" t="s">
        <v>192</v>
      </c>
      <c r="I1008" s="152" t="s">
        <v>956</v>
      </c>
      <c r="J1008" s="153">
        <v>2200</v>
      </c>
      <c r="K1008" s="153">
        <v>128</v>
      </c>
      <c r="L1008" s="155">
        <v>5.81</v>
      </c>
      <c r="M1008" s="153">
        <v>36</v>
      </c>
      <c r="N1008" s="155">
        <v>28.04</v>
      </c>
      <c r="O1008" s="153">
        <v>22</v>
      </c>
      <c r="P1008" s="155">
        <v>16.93</v>
      </c>
      <c r="Q1008" s="153">
        <v>6</v>
      </c>
      <c r="R1008" s="155">
        <v>4.76</v>
      </c>
      <c r="S1008" s="153">
        <v>64</v>
      </c>
      <c r="T1008" s="155">
        <v>50.26</v>
      </c>
      <c r="U1008" s="163">
        <v>26</v>
      </c>
      <c r="V1008" s="163">
        <v>22</v>
      </c>
      <c r="W1008" s="164" t="s">
        <v>169</v>
      </c>
    </row>
    <row r="1009" spans="1:23" hidden="1" x14ac:dyDescent="0.25">
      <c r="A1009" s="152" t="s">
        <v>927</v>
      </c>
      <c r="B1009" s="152"/>
      <c r="C1009" s="152" t="s">
        <v>297</v>
      </c>
      <c r="D1009" s="152" t="s">
        <v>957</v>
      </c>
      <c r="E1009" s="152"/>
      <c r="F1009" s="162">
        <v>0.76</v>
      </c>
      <c r="G1009" s="152"/>
      <c r="H1009" s="152" t="s">
        <v>171</v>
      </c>
      <c r="I1009" s="152" t="s">
        <v>958</v>
      </c>
      <c r="J1009" s="153">
        <v>2200</v>
      </c>
      <c r="K1009" s="153">
        <v>181</v>
      </c>
      <c r="L1009" s="155">
        <v>8.24</v>
      </c>
      <c r="M1009" s="153">
        <v>35</v>
      </c>
      <c r="N1009" s="155">
        <v>19.12</v>
      </c>
      <c r="O1009" s="153">
        <v>36</v>
      </c>
      <c r="P1009" s="155">
        <v>20.100000000000001</v>
      </c>
      <c r="Q1009" s="153">
        <v>11</v>
      </c>
      <c r="R1009" s="155">
        <v>5.88</v>
      </c>
      <c r="S1009" s="153">
        <v>99</v>
      </c>
      <c r="T1009" s="155">
        <v>54.9</v>
      </c>
      <c r="U1009" s="163">
        <v>40</v>
      </c>
      <c r="V1009" s="163">
        <v>20</v>
      </c>
      <c r="W1009" s="164" t="s">
        <v>169</v>
      </c>
    </row>
    <row r="1010" spans="1:23" hidden="1" x14ac:dyDescent="0.25">
      <c r="A1010" s="152" t="s">
        <v>927</v>
      </c>
      <c r="B1010" s="152"/>
      <c r="C1010" s="152" t="s">
        <v>297</v>
      </c>
      <c r="D1010" s="152" t="s">
        <v>957</v>
      </c>
      <c r="E1010" s="152"/>
      <c r="F1010" s="162">
        <v>3.706</v>
      </c>
      <c r="G1010" s="152"/>
      <c r="H1010" s="152" t="s">
        <v>171</v>
      </c>
      <c r="I1010" s="152" t="s">
        <v>959</v>
      </c>
      <c r="J1010" s="153">
        <v>2800</v>
      </c>
      <c r="K1010" s="153">
        <v>231</v>
      </c>
      <c r="L1010" s="155">
        <v>8.25</v>
      </c>
      <c r="M1010" s="153">
        <v>36</v>
      </c>
      <c r="N1010" s="155">
        <v>15.37</v>
      </c>
      <c r="O1010" s="153">
        <v>6</v>
      </c>
      <c r="P1010" s="155">
        <v>2.63</v>
      </c>
      <c r="Q1010" s="153">
        <v>122</v>
      </c>
      <c r="R1010" s="155">
        <v>52.87</v>
      </c>
      <c r="S1010" s="153">
        <v>67</v>
      </c>
      <c r="T1010" s="155">
        <v>29.13</v>
      </c>
      <c r="U1010" s="163">
        <v>43</v>
      </c>
      <c r="V1010" s="163">
        <v>22</v>
      </c>
      <c r="W1010" s="164" t="s">
        <v>169</v>
      </c>
    </row>
    <row r="1011" spans="1:23" hidden="1" x14ac:dyDescent="0.25">
      <c r="A1011" s="152" t="s">
        <v>927</v>
      </c>
      <c r="B1011" s="152"/>
      <c r="C1011" s="152" t="s">
        <v>297</v>
      </c>
      <c r="D1011" s="152" t="s">
        <v>957</v>
      </c>
      <c r="E1011" s="152"/>
      <c r="F1011" s="162">
        <v>3.706</v>
      </c>
      <c r="G1011" s="152"/>
      <c r="H1011" s="152" t="s">
        <v>167</v>
      </c>
      <c r="I1011" s="152" t="s">
        <v>959</v>
      </c>
      <c r="J1011" s="153">
        <v>2800</v>
      </c>
      <c r="K1011" s="153">
        <v>235</v>
      </c>
      <c r="L1011" s="155">
        <v>8.39</v>
      </c>
      <c r="M1011" s="153">
        <v>78</v>
      </c>
      <c r="N1011" s="155">
        <v>33</v>
      </c>
      <c r="O1011" s="153">
        <v>30</v>
      </c>
      <c r="P1011" s="155">
        <v>12.81</v>
      </c>
      <c r="Q1011" s="153">
        <v>7</v>
      </c>
      <c r="R1011" s="155">
        <v>2.96</v>
      </c>
      <c r="S1011" s="153">
        <v>120</v>
      </c>
      <c r="T1011" s="155">
        <v>51.23</v>
      </c>
      <c r="U1011" s="163">
        <v>48</v>
      </c>
      <c r="V1011" s="163">
        <v>22</v>
      </c>
      <c r="W1011" s="164" t="s">
        <v>169</v>
      </c>
    </row>
    <row r="1012" spans="1:23" hidden="1" x14ac:dyDescent="0.25">
      <c r="A1012" s="152" t="s">
        <v>927</v>
      </c>
      <c r="B1012" s="152"/>
      <c r="C1012" s="152" t="s">
        <v>297</v>
      </c>
      <c r="D1012" s="152" t="s">
        <v>957</v>
      </c>
      <c r="E1012" s="152" t="s">
        <v>166</v>
      </c>
      <c r="F1012" s="162">
        <v>19.196000000000002</v>
      </c>
      <c r="G1012" s="152"/>
      <c r="H1012" s="152" t="s">
        <v>171</v>
      </c>
      <c r="I1012" s="152" t="s">
        <v>960</v>
      </c>
      <c r="J1012" s="153">
        <v>2650</v>
      </c>
      <c r="K1012" s="153">
        <v>240</v>
      </c>
      <c r="L1012" s="155">
        <v>9.0500000000000007</v>
      </c>
      <c r="M1012" s="153">
        <v>45</v>
      </c>
      <c r="N1012" s="155">
        <v>18.55</v>
      </c>
      <c r="O1012" s="153">
        <v>12</v>
      </c>
      <c r="P1012" s="155">
        <v>5.05</v>
      </c>
      <c r="Q1012" s="153">
        <v>124</v>
      </c>
      <c r="R1012" s="155">
        <v>51.71</v>
      </c>
      <c r="S1012" s="153">
        <v>59</v>
      </c>
      <c r="T1012" s="155">
        <v>24.69</v>
      </c>
      <c r="U1012" s="163">
        <v>41</v>
      </c>
      <c r="V1012" s="163">
        <v>22</v>
      </c>
      <c r="W1012" s="164" t="s">
        <v>169</v>
      </c>
    </row>
    <row r="1013" spans="1:23" hidden="1" x14ac:dyDescent="0.25">
      <c r="A1013" s="152" t="s">
        <v>927</v>
      </c>
      <c r="B1013" s="152"/>
      <c r="C1013" s="152" t="s">
        <v>297</v>
      </c>
      <c r="D1013" s="152" t="s">
        <v>957</v>
      </c>
      <c r="E1013" s="152" t="s">
        <v>166</v>
      </c>
      <c r="F1013" s="162">
        <v>19.196000000000002</v>
      </c>
      <c r="G1013" s="152"/>
      <c r="H1013" s="152" t="s">
        <v>167</v>
      </c>
      <c r="I1013" s="152" t="s">
        <v>960</v>
      </c>
      <c r="J1013" s="153">
        <v>3950</v>
      </c>
      <c r="K1013" s="153">
        <v>484</v>
      </c>
      <c r="L1013" s="155">
        <v>12.26</v>
      </c>
      <c r="M1013" s="153">
        <v>50</v>
      </c>
      <c r="N1013" s="155">
        <v>10.41</v>
      </c>
      <c r="O1013" s="153">
        <v>23</v>
      </c>
      <c r="P1013" s="155">
        <v>4.7</v>
      </c>
      <c r="Q1013" s="153">
        <v>388</v>
      </c>
      <c r="R1013" s="155">
        <v>80.09</v>
      </c>
      <c r="S1013" s="153">
        <v>23</v>
      </c>
      <c r="T1013" s="155">
        <v>4.8099999999999996</v>
      </c>
      <c r="U1013" s="163">
        <v>69</v>
      </c>
      <c r="V1013" s="163">
        <v>22</v>
      </c>
      <c r="W1013" s="164" t="s">
        <v>169</v>
      </c>
    </row>
    <row r="1014" spans="1:23" hidden="1" x14ac:dyDescent="0.25">
      <c r="A1014" s="152" t="s">
        <v>927</v>
      </c>
      <c r="B1014" s="152"/>
      <c r="C1014" s="152" t="s">
        <v>297</v>
      </c>
      <c r="D1014" s="152" t="s">
        <v>957</v>
      </c>
      <c r="E1014" s="152"/>
      <c r="F1014" s="162">
        <v>22.06</v>
      </c>
      <c r="G1014" s="152"/>
      <c r="H1014" s="152" t="s">
        <v>167</v>
      </c>
      <c r="I1014" s="152" t="s">
        <v>961</v>
      </c>
      <c r="J1014" s="153">
        <v>4250</v>
      </c>
      <c r="K1014" s="153">
        <v>521</v>
      </c>
      <c r="L1014" s="155">
        <v>12.27</v>
      </c>
      <c r="M1014" s="153">
        <v>120</v>
      </c>
      <c r="N1014" s="155">
        <v>23</v>
      </c>
      <c r="O1014" s="153">
        <v>44</v>
      </c>
      <c r="P1014" s="155">
        <v>8.36</v>
      </c>
      <c r="Q1014" s="153">
        <v>20</v>
      </c>
      <c r="R1014" s="155">
        <v>3.83</v>
      </c>
      <c r="S1014" s="153">
        <v>338</v>
      </c>
      <c r="T1014" s="155">
        <v>64.81</v>
      </c>
      <c r="U1014" s="163">
        <v>128</v>
      </c>
      <c r="V1014" s="163">
        <v>22</v>
      </c>
      <c r="W1014" s="164" t="s">
        <v>169</v>
      </c>
    </row>
    <row r="1015" spans="1:23" hidden="1" x14ac:dyDescent="0.25">
      <c r="A1015" s="152" t="s">
        <v>927</v>
      </c>
      <c r="B1015" s="152"/>
      <c r="C1015" s="152" t="s">
        <v>297</v>
      </c>
      <c r="D1015" s="152" t="s">
        <v>957</v>
      </c>
      <c r="E1015" s="152"/>
      <c r="F1015" s="162">
        <v>25.05</v>
      </c>
      <c r="G1015" s="152"/>
      <c r="H1015" s="152" t="s">
        <v>167</v>
      </c>
      <c r="I1015" s="152" t="s">
        <v>962</v>
      </c>
      <c r="J1015" s="153">
        <v>10100</v>
      </c>
      <c r="K1015" s="153">
        <v>1075</v>
      </c>
      <c r="L1015" s="155">
        <v>10.64</v>
      </c>
      <c r="M1015" s="153">
        <v>248</v>
      </c>
      <c r="N1015" s="155">
        <v>23.05</v>
      </c>
      <c r="O1015" s="153">
        <v>91</v>
      </c>
      <c r="P1015" s="155">
        <v>8.4600000000000009</v>
      </c>
      <c r="Q1015" s="153">
        <v>41</v>
      </c>
      <c r="R1015" s="155">
        <v>3.81</v>
      </c>
      <c r="S1015" s="153">
        <v>695</v>
      </c>
      <c r="T1015" s="155">
        <v>64.650000000000006</v>
      </c>
      <c r="U1015" s="163">
        <v>263</v>
      </c>
      <c r="V1015" s="163">
        <v>22</v>
      </c>
      <c r="W1015" s="164" t="s">
        <v>169</v>
      </c>
    </row>
    <row r="1016" spans="1:23" hidden="1" x14ac:dyDescent="0.25">
      <c r="A1016" s="152" t="s">
        <v>927</v>
      </c>
      <c r="B1016" s="152"/>
      <c r="C1016" s="152" t="s">
        <v>297</v>
      </c>
      <c r="D1016" s="152" t="s">
        <v>957</v>
      </c>
      <c r="E1016" s="152"/>
      <c r="F1016" s="162">
        <v>25.356000000000002</v>
      </c>
      <c r="G1016" s="152"/>
      <c r="H1016" s="152" t="s">
        <v>167</v>
      </c>
      <c r="I1016" s="152" t="s">
        <v>963</v>
      </c>
      <c r="J1016" s="153">
        <v>13900</v>
      </c>
      <c r="K1016" s="153">
        <v>1087</v>
      </c>
      <c r="L1016" s="155">
        <v>7.82</v>
      </c>
      <c r="M1016" s="153">
        <v>181</v>
      </c>
      <c r="N1016" s="155">
        <v>16.670000000000002</v>
      </c>
      <c r="O1016" s="153">
        <v>71</v>
      </c>
      <c r="P1016" s="155">
        <v>6.52</v>
      </c>
      <c r="Q1016" s="153">
        <v>43</v>
      </c>
      <c r="R1016" s="155">
        <v>3.94</v>
      </c>
      <c r="S1016" s="153">
        <v>792</v>
      </c>
      <c r="T1016" s="155">
        <v>72.88</v>
      </c>
      <c r="U1016" s="163">
        <v>292</v>
      </c>
      <c r="V1016" s="163">
        <v>22</v>
      </c>
      <c r="W1016" s="164" t="s">
        <v>169</v>
      </c>
    </row>
    <row r="1017" spans="1:23" hidden="1" x14ac:dyDescent="0.25">
      <c r="A1017" s="152" t="s">
        <v>927</v>
      </c>
      <c r="B1017" s="152"/>
      <c r="C1017" s="152" t="s">
        <v>297</v>
      </c>
      <c r="D1017" s="152" t="s">
        <v>957</v>
      </c>
      <c r="E1017" s="152"/>
      <c r="F1017" s="162">
        <v>25.94</v>
      </c>
      <c r="G1017" s="152"/>
      <c r="H1017" s="152" t="s">
        <v>171</v>
      </c>
      <c r="I1017" s="152" t="s">
        <v>964</v>
      </c>
      <c r="J1017" s="153">
        <v>13900</v>
      </c>
      <c r="K1017" s="153">
        <v>1257</v>
      </c>
      <c r="L1017" s="155">
        <v>9.0399999999999991</v>
      </c>
      <c r="M1017" s="153">
        <v>211</v>
      </c>
      <c r="N1017" s="155">
        <v>16.760000000000002</v>
      </c>
      <c r="O1017" s="153">
        <v>82</v>
      </c>
      <c r="P1017" s="155">
        <v>6.51</v>
      </c>
      <c r="Q1017" s="153">
        <v>49</v>
      </c>
      <c r="R1017" s="155">
        <v>3.88</v>
      </c>
      <c r="S1017" s="153">
        <v>916</v>
      </c>
      <c r="T1017" s="155">
        <v>72.849999999999994</v>
      </c>
      <c r="U1017" s="163">
        <v>338</v>
      </c>
      <c r="V1017" s="163">
        <v>22</v>
      </c>
      <c r="W1017" s="164" t="s">
        <v>169</v>
      </c>
    </row>
    <row r="1018" spans="1:23" hidden="1" x14ac:dyDescent="0.25">
      <c r="A1018" s="152" t="s">
        <v>927</v>
      </c>
      <c r="B1018" s="152"/>
      <c r="C1018" s="152" t="s">
        <v>297</v>
      </c>
      <c r="D1018" s="152" t="s">
        <v>957</v>
      </c>
      <c r="E1018" s="152" t="s">
        <v>166</v>
      </c>
      <c r="F1018" s="162">
        <v>26.22</v>
      </c>
      <c r="G1018" s="152"/>
      <c r="H1018" s="152" t="s">
        <v>167</v>
      </c>
      <c r="I1018" s="152" t="s">
        <v>965</v>
      </c>
      <c r="J1018" s="153">
        <v>8300</v>
      </c>
      <c r="K1018" s="153">
        <v>750</v>
      </c>
      <c r="L1018" s="155">
        <v>9.0399999999999991</v>
      </c>
      <c r="M1018" s="153">
        <v>57</v>
      </c>
      <c r="N1018" s="155">
        <v>7.56</v>
      </c>
      <c r="O1018" s="153">
        <v>35</v>
      </c>
      <c r="P1018" s="155">
        <v>4.66</v>
      </c>
      <c r="Q1018" s="153">
        <v>641</v>
      </c>
      <c r="R1018" s="155">
        <v>85.46</v>
      </c>
      <c r="S1018" s="153">
        <v>17</v>
      </c>
      <c r="T1018" s="155">
        <v>2.3199999999999998</v>
      </c>
      <c r="U1018" s="163">
        <v>105</v>
      </c>
      <c r="V1018" s="163">
        <v>22</v>
      </c>
      <c r="W1018" s="164" t="s">
        <v>169</v>
      </c>
    </row>
    <row r="1019" spans="1:23" hidden="1" x14ac:dyDescent="0.25">
      <c r="A1019" s="152" t="s">
        <v>966</v>
      </c>
      <c r="B1019" s="152"/>
      <c r="C1019" s="152" t="s">
        <v>244</v>
      </c>
      <c r="D1019" s="152" t="s">
        <v>258</v>
      </c>
      <c r="E1019" s="152" t="s">
        <v>166</v>
      </c>
      <c r="F1019" s="162">
        <v>11.2</v>
      </c>
      <c r="G1019" s="152"/>
      <c r="H1019" s="152" t="s">
        <v>167</v>
      </c>
      <c r="I1019" s="152" t="s">
        <v>967</v>
      </c>
      <c r="J1019" s="153">
        <v>35000</v>
      </c>
      <c r="K1019" s="153">
        <v>1288</v>
      </c>
      <c r="L1019" s="155">
        <v>3.68</v>
      </c>
      <c r="M1019" s="153">
        <v>464</v>
      </c>
      <c r="N1019" s="155">
        <v>36.049999999999997</v>
      </c>
      <c r="O1019" s="153">
        <v>127</v>
      </c>
      <c r="P1019" s="155">
        <v>9.83</v>
      </c>
      <c r="Q1019" s="153">
        <v>49</v>
      </c>
      <c r="R1019" s="155">
        <v>3.78</v>
      </c>
      <c r="S1019" s="153">
        <v>648</v>
      </c>
      <c r="T1019" s="155">
        <v>50.34</v>
      </c>
      <c r="U1019" s="163">
        <v>259</v>
      </c>
      <c r="V1019" s="163">
        <v>5</v>
      </c>
      <c r="W1019" s="164" t="s">
        <v>179</v>
      </c>
    </row>
    <row r="1020" spans="1:23" hidden="1" x14ac:dyDescent="0.25">
      <c r="A1020" s="152" t="s">
        <v>966</v>
      </c>
      <c r="B1020" s="152"/>
      <c r="C1020" s="152" t="s">
        <v>244</v>
      </c>
      <c r="D1020" s="152" t="s">
        <v>258</v>
      </c>
      <c r="E1020" s="152"/>
      <c r="F1020" s="162">
        <v>14.473000000000001</v>
      </c>
      <c r="G1020" s="152"/>
      <c r="H1020" s="152" t="s">
        <v>171</v>
      </c>
      <c r="I1020" s="152" t="s">
        <v>968</v>
      </c>
      <c r="J1020" s="153">
        <v>36000</v>
      </c>
      <c r="K1020" s="153">
        <v>1336</v>
      </c>
      <c r="L1020" s="155">
        <v>3.71</v>
      </c>
      <c r="M1020" s="153">
        <v>622</v>
      </c>
      <c r="N1020" s="155">
        <v>46.55</v>
      </c>
      <c r="O1020" s="153">
        <v>106</v>
      </c>
      <c r="P1020" s="155">
        <v>7.9</v>
      </c>
      <c r="Q1020" s="153">
        <v>43</v>
      </c>
      <c r="R1020" s="155">
        <v>3.19</v>
      </c>
      <c r="S1020" s="153">
        <v>566</v>
      </c>
      <c r="T1020" s="155">
        <v>42.37</v>
      </c>
      <c r="U1020" s="163">
        <v>233</v>
      </c>
      <c r="V1020" s="163">
        <v>2</v>
      </c>
      <c r="W1020" s="164" t="s">
        <v>179</v>
      </c>
    </row>
    <row r="1021" spans="1:23" hidden="1" x14ac:dyDescent="0.25">
      <c r="A1021" s="152" t="s">
        <v>966</v>
      </c>
      <c r="B1021" s="152"/>
      <c r="C1021" s="152" t="s">
        <v>244</v>
      </c>
      <c r="D1021" s="152" t="s">
        <v>264</v>
      </c>
      <c r="E1021" s="152"/>
      <c r="F1021" s="162">
        <v>3.9</v>
      </c>
      <c r="G1021" s="152"/>
      <c r="H1021" s="152" t="s">
        <v>171</v>
      </c>
      <c r="I1021" s="152" t="s">
        <v>969</v>
      </c>
      <c r="J1021" s="153">
        <v>36500</v>
      </c>
      <c r="K1021" s="153">
        <v>1653</v>
      </c>
      <c r="L1021" s="155">
        <v>4.53</v>
      </c>
      <c r="M1021" s="153">
        <v>334</v>
      </c>
      <c r="N1021" s="155">
        <v>20.23</v>
      </c>
      <c r="O1021" s="153">
        <v>90</v>
      </c>
      <c r="P1021" s="155">
        <v>5.45</v>
      </c>
      <c r="Q1021" s="153">
        <v>50</v>
      </c>
      <c r="R1021" s="155">
        <v>3</v>
      </c>
      <c r="S1021" s="153">
        <v>1179</v>
      </c>
      <c r="T1021" s="155">
        <v>71.31</v>
      </c>
      <c r="U1021" s="163">
        <v>434</v>
      </c>
      <c r="V1021" s="163">
        <v>5</v>
      </c>
      <c r="W1021" s="164" t="s">
        <v>179</v>
      </c>
    </row>
    <row r="1022" spans="1:23" hidden="1" x14ac:dyDescent="0.25">
      <c r="A1022" s="152" t="s">
        <v>966</v>
      </c>
      <c r="B1022" s="152"/>
      <c r="C1022" s="152" t="s">
        <v>244</v>
      </c>
      <c r="D1022" s="152" t="s">
        <v>264</v>
      </c>
      <c r="E1022" s="152"/>
      <c r="F1022" s="162">
        <v>3.9</v>
      </c>
      <c r="G1022" s="152"/>
      <c r="H1022" s="152" t="s">
        <v>167</v>
      </c>
      <c r="I1022" s="152" t="s">
        <v>969</v>
      </c>
      <c r="J1022" s="153">
        <v>34000</v>
      </c>
      <c r="K1022" s="153">
        <v>4522</v>
      </c>
      <c r="L1022" s="155">
        <v>13.3</v>
      </c>
      <c r="M1022" s="153">
        <v>2791</v>
      </c>
      <c r="N1022" s="155">
        <v>61.72</v>
      </c>
      <c r="O1022" s="153">
        <v>240</v>
      </c>
      <c r="P1022" s="155">
        <v>5.31</v>
      </c>
      <c r="Q1022" s="153">
        <v>119</v>
      </c>
      <c r="R1022" s="155">
        <v>2.64</v>
      </c>
      <c r="S1022" s="153">
        <v>1372</v>
      </c>
      <c r="T1022" s="155">
        <v>30.33</v>
      </c>
      <c r="U1022" s="163">
        <v>611</v>
      </c>
      <c r="V1022" s="163">
        <v>21</v>
      </c>
      <c r="W1022" s="164" t="s">
        <v>169</v>
      </c>
    </row>
    <row r="1023" spans="1:23" hidden="1" x14ac:dyDescent="0.25">
      <c r="A1023" s="152" t="s">
        <v>966</v>
      </c>
      <c r="B1023" s="152"/>
      <c r="C1023" s="152" t="s">
        <v>244</v>
      </c>
      <c r="D1023" s="152" t="s">
        <v>666</v>
      </c>
      <c r="E1023" s="152" t="s">
        <v>166</v>
      </c>
      <c r="F1023" s="162">
        <v>7.2130000000000001</v>
      </c>
      <c r="G1023" s="152"/>
      <c r="H1023" s="152" t="s">
        <v>171</v>
      </c>
      <c r="I1023" s="152" t="s">
        <v>970</v>
      </c>
      <c r="J1023" s="153">
        <v>35500</v>
      </c>
      <c r="K1023" s="153">
        <v>4455</v>
      </c>
      <c r="L1023" s="155">
        <v>12.55</v>
      </c>
      <c r="M1023" s="153">
        <v>1588</v>
      </c>
      <c r="N1023" s="155">
        <v>35.64</v>
      </c>
      <c r="O1023" s="153">
        <v>357</v>
      </c>
      <c r="P1023" s="155">
        <v>8.02</v>
      </c>
      <c r="Q1023" s="153">
        <v>158</v>
      </c>
      <c r="R1023" s="155">
        <v>3.54</v>
      </c>
      <c r="S1023" s="153">
        <v>2352</v>
      </c>
      <c r="T1023" s="155">
        <v>52.8</v>
      </c>
      <c r="U1023" s="163">
        <v>923</v>
      </c>
      <c r="V1023" s="163">
        <v>2</v>
      </c>
      <c r="W1023" s="164" t="s">
        <v>179</v>
      </c>
    </row>
    <row r="1024" spans="1:23" hidden="1" x14ac:dyDescent="0.25">
      <c r="A1024" s="152" t="s">
        <v>966</v>
      </c>
      <c r="B1024" s="152"/>
      <c r="C1024" s="152" t="s">
        <v>244</v>
      </c>
      <c r="D1024" s="152" t="s">
        <v>666</v>
      </c>
      <c r="E1024" s="152" t="s">
        <v>166</v>
      </c>
      <c r="F1024" s="162">
        <v>11.73</v>
      </c>
      <c r="G1024" s="152" t="s">
        <v>166</v>
      </c>
      <c r="H1024" s="152" t="s">
        <v>171</v>
      </c>
      <c r="I1024" s="152" t="s">
        <v>667</v>
      </c>
      <c r="J1024" s="153">
        <v>54000</v>
      </c>
      <c r="K1024" s="153">
        <v>3164</v>
      </c>
      <c r="L1024" s="155">
        <v>5.86</v>
      </c>
      <c r="M1024" s="153">
        <v>605</v>
      </c>
      <c r="N1024" s="155">
        <v>19.12</v>
      </c>
      <c r="O1024" s="153">
        <v>212</v>
      </c>
      <c r="P1024" s="155">
        <v>6.7</v>
      </c>
      <c r="Q1024" s="153">
        <v>72</v>
      </c>
      <c r="R1024" s="155">
        <v>2.27</v>
      </c>
      <c r="S1024" s="153">
        <v>2275</v>
      </c>
      <c r="T1024" s="155">
        <v>71.91</v>
      </c>
      <c r="U1024" s="163">
        <v>836</v>
      </c>
      <c r="V1024" s="163">
        <v>5</v>
      </c>
      <c r="W1024" s="164" t="s">
        <v>179</v>
      </c>
    </row>
    <row r="1025" spans="1:23" hidden="1" x14ac:dyDescent="0.25">
      <c r="A1025" s="152" t="s">
        <v>971</v>
      </c>
      <c r="B1025" s="152"/>
      <c r="C1025" s="152" t="s">
        <v>293</v>
      </c>
      <c r="D1025" s="152" t="s">
        <v>294</v>
      </c>
      <c r="E1025" s="152"/>
      <c r="F1025" s="162">
        <v>0</v>
      </c>
      <c r="G1025" s="152"/>
      <c r="H1025" s="152" t="s">
        <v>167</v>
      </c>
      <c r="I1025" s="152" t="s">
        <v>972</v>
      </c>
      <c r="J1025" s="153">
        <v>21000</v>
      </c>
      <c r="K1025" s="153">
        <v>1890</v>
      </c>
      <c r="L1025" s="155">
        <v>9</v>
      </c>
      <c r="M1025" s="153">
        <v>1229</v>
      </c>
      <c r="N1025" s="155">
        <v>65</v>
      </c>
      <c r="O1025" s="153">
        <v>321</v>
      </c>
      <c r="P1025" s="155">
        <v>17</v>
      </c>
      <c r="Q1025" s="153">
        <v>76</v>
      </c>
      <c r="R1025" s="155">
        <v>4</v>
      </c>
      <c r="S1025" s="153">
        <v>265</v>
      </c>
      <c r="T1025" s="155">
        <v>14</v>
      </c>
      <c r="U1025" s="163">
        <v>175</v>
      </c>
      <c r="V1025" s="163">
        <v>86</v>
      </c>
      <c r="W1025" s="164" t="s">
        <v>179</v>
      </c>
    </row>
    <row r="1026" spans="1:23" hidden="1" x14ac:dyDescent="0.25">
      <c r="A1026" s="152" t="s">
        <v>971</v>
      </c>
      <c r="B1026" s="152"/>
      <c r="C1026" s="152" t="s">
        <v>293</v>
      </c>
      <c r="D1026" s="152" t="s">
        <v>294</v>
      </c>
      <c r="E1026" s="152" t="s">
        <v>166</v>
      </c>
      <c r="F1026" s="162">
        <v>9.7200000000000006</v>
      </c>
      <c r="G1026" s="152"/>
      <c r="H1026" s="152" t="s">
        <v>167</v>
      </c>
      <c r="I1026" s="152" t="s">
        <v>973</v>
      </c>
      <c r="J1026" s="153">
        <v>4150</v>
      </c>
      <c r="K1026" s="153">
        <v>374</v>
      </c>
      <c r="L1026" s="155">
        <v>9</v>
      </c>
      <c r="M1026" s="153">
        <v>258</v>
      </c>
      <c r="N1026" s="155">
        <v>69</v>
      </c>
      <c r="O1026" s="153">
        <v>34</v>
      </c>
      <c r="P1026" s="155">
        <v>9</v>
      </c>
      <c r="Q1026" s="153">
        <v>0</v>
      </c>
      <c r="R1026" s="155">
        <v>0</v>
      </c>
      <c r="S1026" s="153">
        <v>82</v>
      </c>
      <c r="T1026" s="155">
        <v>22</v>
      </c>
      <c r="U1026" s="163">
        <v>40</v>
      </c>
      <c r="V1026" s="163">
        <v>92</v>
      </c>
      <c r="W1026" s="164" t="s">
        <v>169</v>
      </c>
    </row>
    <row r="1027" spans="1:23" hidden="1" x14ac:dyDescent="0.25">
      <c r="A1027" s="152" t="s">
        <v>971</v>
      </c>
      <c r="B1027" s="152"/>
      <c r="C1027" s="152" t="s">
        <v>293</v>
      </c>
      <c r="D1027" s="152" t="s">
        <v>294</v>
      </c>
      <c r="E1027" s="152"/>
      <c r="F1027" s="162">
        <v>14.99</v>
      </c>
      <c r="G1027" s="152"/>
      <c r="H1027" s="152" t="s">
        <v>171</v>
      </c>
      <c r="I1027" s="152" t="s">
        <v>974</v>
      </c>
      <c r="J1027" s="153">
        <v>4150</v>
      </c>
      <c r="K1027" s="153">
        <v>527</v>
      </c>
      <c r="L1027" s="155">
        <v>12.7</v>
      </c>
      <c r="M1027" s="153">
        <v>362</v>
      </c>
      <c r="N1027" s="155">
        <v>68.7</v>
      </c>
      <c r="O1027" s="153">
        <v>48</v>
      </c>
      <c r="P1027" s="155">
        <v>9.1</v>
      </c>
      <c r="Q1027" s="153">
        <v>0</v>
      </c>
      <c r="R1027" s="155">
        <v>0</v>
      </c>
      <c r="S1027" s="153">
        <v>117</v>
      </c>
      <c r="T1027" s="155">
        <v>22.2</v>
      </c>
      <c r="U1027" s="163">
        <v>57</v>
      </c>
      <c r="V1027" s="163">
        <v>92</v>
      </c>
      <c r="W1027" s="164" t="s">
        <v>179</v>
      </c>
    </row>
    <row r="1028" spans="1:23" hidden="1" x14ac:dyDescent="0.25">
      <c r="A1028" s="152" t="s">
        <v>971</v>
      </c>
      <c r="B1028" s="152"/>
      <c r="C1028" s="152" t="s">
        <v>293</v>
      </c>
      <c r="D1028" s="152" t="s">
        <v>294</v>
      </c>
      <c r="E1028" s="152"/>
      <c r="F1028" s="162">
        <v>14.99</v>
      </c>
      <c r="G1028" s="152"/>
      <c r="H1028" s="152" t="s">
        <v>167</v>
      </c>
      <c r="I1028" s="152" t="s">
        <v>974</v>
      </c>
      <c r="J1028" s="153">
        <v>3500</v>
      </c>
      <c r="K1028" s="153">
        <v>455</v>
      </c>
      <c r="L1028" s="155">
        <v>13</v>
      </c>
      <c r="M1028" s="153">
        <v>314</v>
      </c>
      <c r="N1028" s="155">
        <v>69</v>
      </c>
      <c r="O1028" s="153">
        <v>41</v>
      </c>
      <c r="P1028" s="155">
        <v>9</v>
      </c>
      <c r="Q1028" s="153">
        <v>0</v>
      </c>
      <c r="R1028" s="155">
        <v>0</v>
      </c>
      <c r="S1028" s="153">
        <v>100</v>
      </c>
      <c r="T1028" s="155">
        <v>22</v>
      </c>
      <c r="U1028" s="163">
        <v>49</v>
      </c>
      <c r="V1028" s="163">
        <v>92</v>
      </c>
      <c r="W1028" s="164" t="s">
        <v>179</v>
      </c>
    </row>
    <row r="1029" spans="1:23" hidden="1" x14ac:dyDescent="0.25">
      <c r="A1029" s="152" t="s">
        <v>971</v>
      </c>
      <c r="B1029" s="152"/>
      <c r="C1029" s="152" t="s">
        <v>293</v>
      </c>
      <c r="D1029" s="152" t="s">
        <v>294</v>
      </c>
      <c r="E1029" s="152"/>
      <c r="F1029" s="162">
        <v>48.16</v>
      </c>
      <c r="G1029" s="152"/>
      <c r="H1029" s="152" t="s">
        <v>167</v>
      </c>
      <c r="I1029" s="152" t="s">
        <v>975</v>
      </c>
      <c r="J1029" s="153">
        <v>13100</v>
      </c>
      <c r="K1029" s="153">
        <v>1703</v>
      </c>
      <c r="L1029" s="155">
        <v>13</v>
      </c>
      <c r="M1029" s="153">
        <v>1345</v>
      </c>
      <c r="N1029" s="155">
        <v>79</v>
      </c>
      <c r="O1029" s="153">
        <v>85</v>
      </c>
      <c r="P1029" s="155">
        <v>5</v>
      </c>
      <c r="Q1029" s="153">
        <v>0</v>
      </c>
      <c r="R1029" s="155">
        <v>0</v>
      </c>
      <c r="S1029" s="153">
        <v>272</v>
      </c>
      <c r="T1029" s="155">
        <v>16</v>
      </c>
      <c r="U1029" s="163">
        <v>149</v>
      </c>
      <c r="V1029" s="163">
        <v>92</v>
      </c>
      <c r="W1029" s="164" t="s">
        <v>169</v>
      </c>
    </row>
    <row r="1030" spans="1:23" hidden="1" x14ac:dyDescent="0.25">
      <c r="A1030" s="152" t="s">
        <v>971</v>
      </c>
      <c r="B1030" s="152"/>
      <c r="C1030" s="152" t="s">
        <v>293</v>
      </c>
      <c r="D1030" s="152" t="s">
        <v>294</v>
      </c>
      <c r="E1030" s="152"/>
      <c r="F1030" s="162">
        <v>49.52</v>
      </c>
      <c r="G1030" s="152"/>
      <c r="H1030" s="152" t="s">
        <v>171</v>
      </c>
      <c r="I1030" s="152" t="s">
        <v>976</v>
      </c>
      <c r="J1030" s="153">
        <v>15700</v>
      </c>
      <c r="K1030" s="153">
        <v>2669</v>
      </c>
      <c r="L1030" s="155">
        <v>17</v>
      </c>
      <c r="M1030" s="153">
        <v>2106</v>
      </c>
      <c r="N1030" s="155">
        <v>78.900000000000006</v>
      </c>
      <c r="O1030" s="153">
        <v>117</v>
      </c>
      <c r="P1030" s="155">
        <v>4.4000000000000004</v>
      </c>
      <c r="Q1030" s="153">
        <v>8</v>
      </c>
      <c r="R1030" s="155">
        <v>0.3</v>
      </c>
      <c r="S1030" s="153">
        <v>438</v>
      </c>
      <c r="T1030" s="155">
        <v>16.399999999999999</v>
      </c>
      <c r="U1030" s="163">
        <v>237</v>
      </c>
      <c r="V1030" s="163">
        <v>92</v>
      </c>
      <c r="W1030" s="164" t="s">
        <v>179</v>
      </c>
    </row>
    <row r="1031" spans="1:23" hidden="1" x14ac:dyDescent="0.25">
      <c r="A1031" s="152" t="s">
        <v>971</v>
      </c>
      <c r="B1031" s="152"/>
      <c r="C1031" s="152" t="s">
        <v>293</v>
      </c>
      <c r="D1031" s="152" t="s">
        <v>294</v>
      </c>
      <c r="E1031" s="152"/>
      <c r="F1031" s="162">
        <v>49.53</v>
      </c>
      <c r="G1031" s="152"/>
      <c r="H1031" s="152" t="s">
        <v>167</v>
      </c>
      <c r="I1031" s="152" t="s">
        <v>976</v>
      </c>
      <c r="J1031" s="153">
        <v>4300</v>
      </c>
      <c r="K1031" s="153">
        <v>430</v>
      </c>
      <c r="L1031" s="155">
        <v>10</v>
      </c>
      <c r="M1031" s="153">
        <v>280</v>
      </c>
      <c r="N1031" s="155">
        <v>65.099999999999994</v>
      </c>
      <c r="O1031" s="153">
        <v>46</v>
      </c>
      <c r="P1031" s="155">
        <v>10.7</v>
      </c>
      <c r="Q1031" s="153">
        <v>0</v>
      </c>
      <c r="R1031" s="155">
        <v>0</v>
      </c>
      <c r="S1031" s="153">
        <v>104</v>
      </c>
      <c r="T1031" s="155">
        <v>24.2</v>
      </c>
      <c r="U1031" s="163">
        <v>50</v>
      </c>
      <c r="V1031" s="163">
        <v>92</v>
      </c>
      <c r="W1031" s="164" t="s">
        <v>179</v>
      </c>
    </row>
    <row r="1032" spans="1:23" hidden="1" x14ac:dyDescent="0.25">
      <c r="A1032" s="152" t="s">
        <v>971</v>
      </c>
      <c r="B1032" s="152"/>
      <c r="C1032" s="152" t="s">
        <v>293</v>
      </c>
      <c r="D1032" s="152" t="s">
        <v>294</v>
      </c>
      <c r="E1032" s="152"/>
      <c r="F1032" s="162">
        <v>59.438000000000002</v>
      </c>
      <c r="G1032" s="152"/>
      <c r="H1032" s="152" t="s">
        <v>171</v>
      </c>
      <c r="I1032" s="152" t="s">
        <v>977</v>
      </c>
      <c r="J1032" s="153">
        <v>2300</v>
      </c>
      <c r="K1032" s="153">
        <v>281</v>
      </c>
      <c r="L1032" s="155">
        <v>12.2</v>
      </c>
      <c r="M1032" s="153">
        <v>218</v>
      </c>
      <c r="N1032" s="155">
        <v>77.7</v>
      </c>
      <c r="O1032" s="153">
        <v>44</v>
      </c>
      <c r="P1032" s="155">
        <v>15.5</v>
      </c>
      <c r="Q1032" s="153">
        <v>0</v>
      </c>
      <c r="R1032" s="155">
        <v>0</v>
      </c>
      <c r="S1032" s="153">
        <v>19</v>
      </c>
      <c r="T1032" s="155">
        <v>6.8</v>
      </c>
      <c r="U1032" s="163">
        <v>18</v>
      </c>
      <c r="V1032" s="163">
        <v>92</v>
      </c>
      <c r="W1032" s="164" t="s">
        <v>179</v>
      </c>
    </row>
    <row r="1033" spans="1:23" hidden="1" x14ac:dyDescent="0.25">
      <c r="A1033" s="152" t="s">
        <v>978</v>
      </c>
      <c r="B1033" s="152"/>
      <c r="C1033" s="152" t="s">
        <v>164</v>
      </c>
      <c r="D1033" s="152" t="s">
        <v>165</v>
      </c>
      <c r="E1033" s="152"/>
      <c r="F1033" s="162">
        <v>0</v>
      </c>
      <c r="G1033" s="152"/>
      <c r="H1033" s="152" t="s">
        <v>167</v>
      </c>
      <c r="I1033" s="152" t="s">
        <v>979</v>
      </c>
      <c r="J1033" s="153">
        <v>30300</v>
      </c>
      <c r="K1033" s="153">
        <v>654</v>
      </c>
      <c r="L1033" s="155">
        <v>2.16</v>
      </c>
      <c r="M1033" s="153">
        <v>493</v>
      </c>
      <c r="N1033" s="155">
        <v>75.36</v>
      </c>
      <c r="O1033" s="153">
        <v>76</v>
      </c>
      <c r="P1033" s="155">
        <v>11.59</v>
      </c>
      <c r="Q1033" s="153">
        <v>19</v>
      </c>
      <c r="R1033" s="155">
        <v>2.9</v>
      </c>
      <c r="S1033" s="153">
        <v>66</v>
      </c>
      <c r="T1033" s="155">
        <v>10.14</v>
      </c>
      <c r="U1033" s="163">
        <v>50</v>
      </c>
      <c r="V1033" s="163">
        <v>18</v>
      </c>
      <c r="W1033" s="164" t="s">
        <v>169</v>
      </c>
    </row>
    <row r="1034" spans="1:23" hidden="1" x14ac:dyDescent="0.25">
      <c r="A1034" s="152" t="s">
        <v>978</v>
      </c>
      <c r="B1034" s="152"/>
      <c r="C1034" s="152" t="s">
        <v>164</v>
      </c>
      <c r="D1034" s="152" t="s">
        <v>165</v>
      </c>
      <c r="E1034" s="152"/>
      <c r="F1034" s="162">
        <v>3.12</v>
      </c>
      <c r="G1034" s="152"/>
      <c r="H1034" s="152" t="s">
        <v>167</v>
      </c>
      <c r="I1034" s="152" t="s">
        <v>980</v>
      </c>
      <c r="J1034" s="153">
        <v>67000</v>
      </c>
      <c r="K1034" s="153">
        <v>724</v>
      </c>
      <c r="L1034" s="155">
        <v>1.08</v>
      </c>
      <c r="M1034" s="153">
        <v>477</v>
      </c>
      <c r="N1034" s="155">
        <v>65.91</v>
      </c>
      <c r="O1034" s="153">
        <v>99</v>
      </c>
      <c r="P1034" s="155">
        <v>13.64</v>
      </c>
      <c r="Q1034" s="153">
        <v>49</v>
      </c>
      <c r="R1034" s="155">
        <v>6.82</v>
      </c>
      <c r="S1034" s="153">
        <v>99</v>
      </c>
      <c r="T1034" s="155">
        <v>13.64</v>
      </c>
      <c r="U1034" s="163">
        <v>67</v>
      </c>
      <c r="V1034" s="163">
        <v>18</v>
      </c>
      <c r="W1034" s="164" t="s">
        <v>169</v>
      </c>
    </row>
    <row r="1035" spans="1:23" hidden="1" x14ac:dyDescent="0.25">
      <c r="A1035" s="152" t="s">
        <v>978</v>
      </c>
      <c r="B1035" s="152"/>
      <c r="C1035" s="152" t="s">
        <v>164</v>
      </c>
      <c r="D1035" s="152" t="s">
        <v>165</v>
      </c>
      <c r="E1035" s="152"/>
      <c r="F1035" s="162">
        <v>3.12</v>
      </c>
      <c r="G1035" s="152"/>
      <c r="H1035" s="152" t="s">
        <v>171</v>
      </c>
      <c r="I1035" s="152" t="s">
        <v>980</v>
      </c>
      <c r="J1035" s="153">
        <v>61700</v>
      </c>
      <c r="K1035" s="153">
        <v>833</v>
      </c>
      <c r="L1035" s="155">
        <v>1.35</v>
      </c>
      <c r="M1035" s="153">
        <v>549</v>
      </c>
      <c r="N1035" s="155">
        <v>65.91</v>
      </c>
      <c r="O1035" s="153">
        <v>114</v>
      </c>
      <c r="P1035" s="155">
        <v>13.64</v>
      </c>
      <c r="Q1035" s="153">
        <v>57</v>
      </c>
      <c r="R1035" s="155">
        <v>6.82</v>
      </c>
      <c r="S1035" s="153">
        <v>114</v>
      </c>
      <c r="T1035" s="155">
        <v>13.64</v>
      </c>
      <c r="U1035" s="163">
        <v>77</v>
      </c>
      <c r="V1035" s="163">
        <v>18</v>
      </c>
      <c r="W1035" s="164" t="s">
        <v>169</v>
      </c>
    </row>
    <row r="1036" spans="1:23" hidden="1" x14ac:dyDescent="0.25">
      <c r="A1036" s="152" t="s">
        <v>978</v>
      </c>
      <c r="B1036" s="152"/>
      <c r="C1036" s="152" t="s">
        <v>164</v>
      </c>
      <c r="D1036" s="152" t="s">
        <v>165</v>
      </c>
      <c r="E1036" s="152"/>
      <c r="F1036" s="162">
        <v>5.8</v>
      </c>
      <c r="G1036" s="152"/>
      <c r="H1036" s="152" t="s">
        <v>167</v>
      </c>
      <c r="I1036" s="152" t="s">
        <v>981</v>
      </c>
      <c r="J1036" s="153">
        <v>86200</v>
      </c>
      <c r="K1036" s="153">
        <v>1474</v>
      </c>
      <c r="L1036" s="155">
        <v>1.71</v>
      </c>
      <c r="M1036" s="153">
        <v>978</v>
      </c>
      <c r="N1036" s="155">
        <v>66.34</v>
      </c>
      <c r="O1036" s="153">
        <v>146</v>
      </c>
      <c r="P1036" s="155">
        <v>9.9</v>
      </c>
      <c r="Q1036" s="153">
        <v>88</v>
      </c>
      <c r="R1036" s="155">
        <v>5.94</v>
      </c>
      <c r="S1036" s="153">
        <v>263</v>
      </c>
      <c r="T1036" s="155">
        <v>17.82</v>
      </c>
      <c r="U1036" s="163">
        <v>151</v>
      </c>
      <c r="V1036" s="163">
        <v>18</v>
      </c>
      <c r="W1036" s="164" t="s">
        <v>169</v>
      </c>
    </row>
    <row r="1037" spans="1:23" hidden="1" x14ac:dyDescent="0.25">
      <c r="A1037" s="152" t="s">
        <v>978</v>
      </c>
      <c r="B1037" s="152"/>
      <c r="C1037" s="152" t="s">
        <v>164</v>
      </c>
      <c r="D1037" s="152" t="s">
        <v>165</v>
      </c>
      <c r="E1037" s="152"/>
      <c r="F1037" s="162">
        <v>5.8</v>
      </c>
      <c r="G1037" s="152"/>
      <c r="H1037" s="152" t="s">
        <v>171</v>
      </c>
      <c r="I1037" s="152" t="s">
        <v>981</v>
      </c>
      <c r="J1037" s="153">
        <v>82000</v>
      </c>
      <c r="K1037" s="153">
        <v>1451</v>
      </c>
      <c r="L1037" s="155">
        <v>1.77</v>
      </c>
      <c r="M1037" s="153">
        <v>963</v>
      </c>
      <c r="N1037" s="155">
        <v>66.34</v>
      </c>
      <c r="O1037" s="153">
        <v>144</v>
      </c>
      <c r="P1037" s="155">
        <v>9.9</v>
      </c>
      <c r="Q1037" s="153">
        <v>86</v>
      </c>
      <c r="R1037" s="155">
        <v>5.94</v>
      </c>
      <c r="S1037" s="153">
        <v>259</v>
      </c>
      <c r="T1037" s="155">
        <v>17.82</v>
      </c>
      <c r="U1037" s="163">
        <v>149</v>
      </c>
      <c r="V1037" s="163">
        <v>18</v>
      </c>
      <c r="W1037" s="164" t="s">
        <v>169</v>
      </c>
    </row>
    <row r="1038" spans="1:23" hidden="1" x14ac:dyDescent="0.25">
      <c r="A1038" s="152" t="s">
        <v>978</v>
      </c>
      <c r="B1038" s="152"/>
      <c r="C1038" s="152" t="s">
        <v>164</v>
      </c>
      <c r="D1038" s="152" t="s">
        <v>165</v>
      </c>
      <c r="E1038" s="152"/>
      <c r="F1038" s="162">
        <v>8.4779999999999998</v>
      </c>
      <c r="G1038" s="152"/>
      <c r="H1038" s="152" t="s">
        <v>171</v>
      </c>
      <c r="I1038" s="152" t="s">
        <v>982</v>
      </c>
      <c r="J1038" s="153">
        <v>77000</v>
      </c>
      <c r="K1038" s="153">
        <v>1879</v>
      </c>
      <c r="L1038" s="155">
        <v>2.44</v>
      </c>
      <c r="M1038" s="153">
        <v>1258</v>
      </c>
      <c r="N1038" s="155">
        <v>66.95</v>
      </c>
      <c r="O1038" s="153">
        <v>244</v>
      </c>
      <c r="P1038" s="155">
        <v>12.99</v>
      </c>
      <c r="Q1038" s="153">
        <v>88</v>
      </c>
      <c r="R1038" s="155">
        <v>4.68</v>
      </c>
      <c r="S1038" s="153">
        <v>289</v>
      </c>
      <c r="T1038" s="155">
        <v>15.38</v>
      </c>
      <c r="U1038" s="163">
        <v>179</v>
      </c>
      <c r="V1038" s="163">
        <v>18</v>
      </c>
      <c r="W1038" s="164" t="s">
        <v>169</v>
      </c>
    </row>
    <row r="1039" spans="1:23" hidden="1" x14ac:dyDescent="0.25">
      <c r="A1039" s="152" t="s">
        <v>978</v>
      </c>
      <c r="B1039" s="152"/>
      <c r="C1039" s="152" t="s">
        <v>164</v>
      </c>
      <c r="D1039" s="152" t="s">
        <v>165</v>
      </c>
      <c r="E1039" s="152"/>
      <c r="F1039" s="162">
        <v>8.4779999999999998</v>
      </c>
      <c r="G1039" s="152"/>
      <c r="H1039" s="152" t="s">
        <v>167</v>
      </c>
      <c r="I1039" s="152" t="s">
        <v>982</v>
      </c>
      <c r="J1039" s="153">
        <v>76900</v>
      </c>
      <c r="K1039" s="153">
        <v>1938</v>
      </c>
      <c r="L1039" s="155">
        <v>2.52</v>
      </c>
      <c r="M1039" s="153">
        <v>1248</v>
      </c>
      <c r="N1039" s="155">
        <v>64.39</v>
      </c>
      <c r="O1039" s="153">
        <v>274</v>
      </c>
      <c r="P1039" s="155">
        <v>14.12</v>
      </c>
      <c r="Q1039" s="153">
        <v>109</v>
      </c>
      <c r="R1039" s="155">
        <v>5.61</v>
      </c>
      <c r="S1039" s="153">
        <v>308</v>
      </c>
      <c r="T1039" s="155">
        <v>15.88</v>
      </c>
      <c r="U1039" s="163">
        <v>191</v>
      </c>
      <c r="V1039" s="163">
        <v>18</v>
      </c>
      <c r="W1039" s="164" t="s">
        <v>169</v>
      </c>
    </row>
    <row r="1040" spans="1:23" hidden="1" x14ac:dyDescent="0.25">
      <c r="A1040" s="152" t="s">
        <v>978</v>
      </c>
      <c r="B1040" s="152"/>
      <c r="C1040" s="152" t="s">
        <v>164</v>
      </c>
      <c r="D1040" s="152" t="s">
        <v>165</v>
      </c>
      <c r="E1040" s="152"/>
      <c r="F1040" s="162">
        <v>12.685</v>
      </c>
      <c r="G1040" s="152"/>
      <c r="H1040" s="152" t="s">
        <v>167</v>
      </c>
      <c r="I1040" s="152" t="s">
        <v>983</v>
      </c>
      <c r="J1040" s="153">
        <v>68800</v>
      </c>
      <c r="K1040" s="153">
        <v>2050</v>
      </c>
      <c r="L1040" s="155">
        <v>2.98</v>
      </c>
      <c r="M1040" s="153">
        <v>1318</v>
      </c>
      <c r="N1040" s="155">
        <v>64.3</v>
      </c>
      <c r="O1040" s="153">
        <v>221</v>
      </c>
      <c r="P1040" s="155">
        <v>10.78</v>
      </c>
      <c r="Q1040" s="153">
        <v>100</v>
      </c>
      <c r="R1040" s="155">
        <v>4.9000000000000004</v>
      </c>
      <c r="S1040" s="153">
        <v>410</v>
      </c>
      <c r="T1040" s="155">
        <v>20.02</v>
      </c>
      <c r="U1040" s="163">
        <v>223</v>
      </c>
      <c r="V1040" s="163">
        <v>18</v>
      </c>
      <c r="W1040" s="164" t="s">
        <v>169</v>
      </c>
    </row>
    <row r="1041" spans="1:23" hidden="1" x14ac:dyDescent="0.25">
      <c r="A1041" s="152" t="s">
        <v>978</v>
      </c>
      <c r="B1041" s="152"/>
      <c r="C1041" s="152" t="s">
        <v>164</v>
      </c>
      <c r="D1041" s="152" t="s">
        <v>165</v>
      </c>
      <c r="E1041" s="152"/>
      <c r="F1041" s="162">
        <v>12.685</v>
      </c>
      <c r="G1041" s="152"/>
      <c r="H1041" s="152" t="s">
        <v>171</v>
      </c>
      <c r="I1041" s="152" t="s">
        <v>983</v>
      </c>
      <c r="J1041" s="153">
        <v>68800</v>
      </c>
      <c r="K1041" s="153">
        <v>1706</v>
      </c>
      <c r="L1041" s="155">
        <v>2.48</v>
      </c>
      <c r="M1041" s="153">
        <v>1098</v>
      </c>
      <c r="N1041" s="155">
        <v>64.349999999999994</v>
      </c>
      <c r="O1041" s="153">
        <v>241</v>
      </c>
      <c r="P1041" s="155">
        <v>14.14</v>
      </c>
      <c r="Q1041" s="153">
        <v>96</v>
      </c>
      <c r="R1041" s="155">
        <v>5.62</v>
      </c>
      <c r="S1041" s="153">
        <v>271</v>
      </c>
      <c r="T1041" s="155">
        <v>15.89</v>
      </c>
      <c r="U1041" s="163">
        <v>168</v>
      </c>
      <c r="V1041" s="163">
        <v>18</v>
      </c>
      <c r="W1041" s="164" t="s">
        <v>169</v>
      </c>
    </row>
    <row r="1042" spans="1:23" hidden="1" x14ac:dyDescent="0.25">
      <c r="A1042" s="152" t="s">
        <v>978</v>
      </c>
      <c r="B1042" s="152"/>
      <c r="C1042" s="152" t="s">
        <v>164</v>
      </c>
      <c r="D1042" s="152" t="s">
        <v>165</v>
      </c>
      <c r="E1042" s="152"/>
      <c r="F1042" s="162">
        <v>14.378</v>
      </c>
      <c r="G1042" s="152"/>
      <c r="H1042" s="152" t="s">
        <v>171</v>
      </c>
      <c r="I1042" s="152" t="s">
        <v>984</v>
      </c>
      <c r="J1042" s="153">
        <v>68500</v>
      </c>
      <c r="K1042" s="153">
        <v>1665</v>
      </c>
      <c r="L1042" s="155">
        <v>2.4300000000000002</v>
      </c>
      <c r="M1042" s="153">
        <v>974</v>
      </c>
      <c r="N1042" s="155">
        <v>58.49</v>
      </c>
      <c r="O1042" s="153">
        <v>256</v>
      </c>
      <c r="P1042" s="155">
        <v>15.36</v>
      </c>
      <c r="Q1042" s="153">
        <v>109</v>
      </c>
      <c r="R1042" s="155">
        <v>6.56</v>
      </c>
      <c r="S1042" s="153">
        <v>326</v>
      </c>
      <c r="T1042" s="155">
        <v>19.59</v>
      </c>
      <c r="U1042" s="163">
        <v>186</v>
      </c>
      <c r="V1042" s="163">
        <v>18</v>
      </c>
      <c r="W1042" s="164" t="s">
        <v>169</v>
      </c>
    </row>
    <row r="1043" spans="1:23" hidden="1" x14ac:dyDescent="0.25">
      <c r="A1043" s="152" t="s">
        <v>978</v>
      </c>
      <c r="B1043" s="152"/>
      <c r="C1043" s="152" t="s">
        <v>164</v>
      </c>
      <c r="D1043" s="152" t="s">
        <v>165</v>
      </c>
      <c r="E1043" s="152"/>
      <c r="F1043" s="162">
        <v>14.378</v>
      </c>
      <c r="G1043" s="152"/>
      <c r="H1043" s="152" t="s">
        <v>167</v>
      </c>
      <c r="I1043" s="152" t="s">
        <v>984</v>
      </c>
      <c r="J1043" s="153">
        <v>57800</v>
      </c>
      <c r="K1043" s="153">
        <v>1248</v>
      </c>
      <c r="L1043" s="155">
        <v>2.16</v>
      </c>
      <c r="M1043" s="153">
        <v>711</v>
      </c>
      <c r="N1043" s="155">
        <v>57</v>
      </c>
      <c r="O1043" s="153">
        <v>112</v>
      </c>
      <c r="P1043" s="155">
        <v>9</v>
      </c>
      <c r="Q1043" s="153">
        <v>87</v>
      </c>
      <c r="R1043" s="155">
        <v>7</v>
      </c>
      <c r="S1043" s="153">
        <v>337</v>
      </c>
      <c r="T1043" s="155">
        <v>27</v>
      </c>
      <c r="U1043" s="163">
        <v>164</v>
      </c>
      <c r="V1043" s="163">
        <v>18</v>
      </c>
      <c r="W1043" s="164" t="s">
        <v>169</v>
      </c>
    </row>
    <row r="1044" spans="1:23" hidden="1" x14ac:dyDescent="0.25">
      <c r="A1044" s="152" t="s">
        <v>978</v>
      </c>
      <c r="B1044" s="152"/>
      <c r="C1044" s="152" t="s">
        <v>164</v>
      </c>
      <c r="D1044" s="152" t="s">
        <v>165</v>
      </c>
      <c r="E1044" s="152"/>
      <c r="F1044" s="162">
        <v>19.167999999999999</v>
      </c>
      <c r="G1044" s="152"/>
      <c r="H1044" s="152" t="s">
        <v>167</v>
      </c>
      <c r="I1044" s="152" t="s">
        <v>985</v>
      </c>
      <c r="J1044" s="153">
        <v>50300</v>
      </c>
      <c r="K1044" s="153">
        <v>1811</v>
      </c>
      <c r="L1044" s="155">
        <v>3.6</v>
      </c>
      <c r="M1044" s="153">
        <v>1489</v>
      </c>
      <c r="N1044" s="155">
        <v>82.2</v>
      </c>
      <c r="O1044" s="153">
        <v>138</v>
      </c>
      <c r="P1044" s="155">
        <v>7.6</v>
      </c>
      <c r="Q1044" s="153">
        <v>56</v>
      </c>
      <c r="R1044" s="155">
        <v>3.1</v>
      </c>
      <c r="S1044" s="153">
        <v>129</v>
      </c>
      <c r="T1044" s="155">
        <v>7.1</v>
      </c>
      <c r="U1044" s="163">
        <v>118</v>
      </c>
      <c r="V1044" s="163">
        <v>18</v>
      </c>
      <c r="W1044" s="164" t="s">
        <v>179</v>
      </c>
    </row>
    <row r="1045" spans="1:23" hidden="1" x14ac:dyDescent="0.25">
      <c r="A1045" s="152" t="s">
        <v>978</v>
      </c>
      <c r="B1045" s="152"/>
      <c r="C1045" s="152" t="s">
        <v>164</v>
      </c>
      <c r="D1045" s="152" t="s">
        <v>165</v>
      </c>
      <c r="E1045" s="152"/>
      <c r="F1045" s="162">
        <v>19.167999999999999</v>
      </c>
      <c r="G1045" s="152"/>
      <c r="H1045" s="152" t="s">
        <v>171</v>
      </c>
      <c r="I1045" s="152" t="s">
        <v>985</v>
      </c>
      <c r="J1045" s="153">
        <v>50300</v>
      </c>
      <c r="K1045" s="153">
        <v>1056</v>
      </c>
      <c r="L1045" s="155">
        <v>2.1</v>
      </c>
      <c r="M1045" s="153">
        <v>634</v>
      </c>
      <c r="N1045" s="155">
        <v>60</v>
      </c>
      <c r="O1045" s="153">
        <v>84</v>
      </c>
      <c r="P1045" s="155">
        <v>8</v>
      </c>
      <c r="Q1045" s="153">
        <v>63</v>
      </c>
      <c r="R1045" s="155">
        <v>6</v>
      </c>
      <c r="S1045" s="153">
        <v>275</v>
      </c>
      <c r="T1045" s="155">
        <v>26</v>
      </c>
      <c r="U1045" s="163">
        <v>134</v>
      </c>
      <c r="V1045" s="163">
        <v>18</v>
      </c>
      <c r="W1045" s="164" t="s">
        <v>169</v>
      </c>
    </row>
    <row r="1046" spans="1:23" hidden="1" x14ac:dyDescent="0.25">
      <c r="A1046" s="152" t="s">
        <v>978</v>
      </c>
      <c r="B1046" s="152"/>
      <c r="C1046" s="152" t="s">
        <v>164</v>
      </c>
      <c r="D1046" s="152" t="s">
        <v>165</v>
      </c>
      <c r="E1046" s="152"/>
      <c r="F1046" s="162">
        <v>20.719000000000001</v>
      </c>
      <c r="G1046" s="152"/>
      <c r="H1046" s="152" t="s">
        <v>171</v>
      </c>
      <c r="I1046" s="152" t="s">
        <v>986</v>
      </c>
      <c r="J1046" s="153">
        <v>32700</v>
      </c>
      <c r="K1046" s="153">
        <v>1079</v>
      </c>
      <c r="L1046" s="155">
        <v>3.3</v>
      </c>
      <c r="M1046" s="153">
        <v>795</v>
      </c>
      <c r="N1046" s="155">
        <v>73.7</v>
      </c>
      <c r="O1046" s="153">
        <v>99</v>
      </c>
      <c r="P1046" s="155">
        <v>9.1999999999999993</v>
      </c>
      <c r="Q1046" s="153">
        <v>35</v>
      </c>
      <c r="R1046" s="155">
        <v>3.2</v>
      </c>
      <c r="S1046" s="153">
        <v>150</v>
      </c>
      <c r="T1046" s="155">
        <v>13.9</v>
      </c>
      <c r="U1046" s="163">
        <v>94</v>
      </c>
      <c r="V1046" s="163">
        <v>18</v>
      </c>
      <c r="W1046" s="164" t="s">
        <v>179</v>
      </c>
    </row>
    <row r="1047" spans="1:23" hidden="1" x14ac:dyDescent="0.25">
      <c r="A1047" s="152" t="s">
        <v>978</v>
      </c>
      <c r="B1047" s="152"/>
      <c r="C1047" s="152" t="s">
        <v>164</v>
      </c>
      <c r="D1047" s="152" t="s">
        <v>165</v>
      </c>
      <c r="E1047" s="152"/>
      <c r="F1047" s="162">
        <v>22.6</v>
      </c>
      <c r="G1047" s="152"/>
      <c r="H1047" s="152" t="s">
        <v>171</v>
      </c>
      <c r="I1047" s="152" t="s">
        <v>987</v>
      </c>
      <c r="J1047" s="153">
        <v>32800</v>
      </c>
      <c r="K1047" s="153">
        <v>984</v>
      </c>
      <c r="L1047" s="155">
        <v>3</v>
      </c>
      <c r="M1047" s="153">
        <v>677</v>
      </c>
      <c r="N1047" s="155">
        <v>68.8</v>
      </c>
      <c r="O1047" s="153">
        <v>136</v>
      </c>
      <c r="P1047" s="155">
        <v>13.8</v>
      </c>
      <c r="Q1047" s="153">
        <v>56</v>
      </c>
      <c r="R1047" s="155">
        <v>5.7</v>
      </c>
      <c r="S1047" s="153">
        <v>115</v>
      </c>
      <c r="T1047" s="155">
        <v>11.7</v>
      </c>
      <c r="U1047" s="163">
        <v>84</v>
      </c>
      <c r="V1047" s="163">
        <v>18</v>
      </c>
      <c r="W1047" s="164" t="s">
        <v>179</v>
      </c>
    </row>
    <row r="1048" spans="1:23" hidden="1" x14ac:dyDescent="0.25">
      <c r="A1048" s="152" t="s">
        <v>978</v>
      </c>
      <c r="B1048" s="152"/>
      <c r="C1048" s="152" t="s">
        <v>176</v>
      </c>
      <c r="D1048" s="152" t="s">
        <v>177</v>
      </c>
      <c r="E1048" s="152"/>
      <c r="F1048" s="162">
        <v>17.812999999999999</v>
      </c>
      <c r="G1048" s="152"/>
      <c r="H1048" s="152" t="s">
        <v>167</v>
      </c>
      <c r="I1048" s="152" t="s">
        <v>988</v>
      </c>
      <c r="J1048" s="153">
        <v>2200</v>
      </c>
      <c r="K1048" s="153">
        <v>102</v>
      </c>
      <c r="L1048" s="155">
        <v>4.62</v>
      </c>
      <c r="M1048" s="153">
        <v>73</v>
      </c>
      <c r="N1048" s="155">
        <v>71.22</v>
      </c>
      <c r="O1048" s="153">
        <v>19</v>
      </c>
      <c r="P1048" s="155">
        <v>18.88</v>
      </c>
      <c r="Q1048" s="153">
        <v>5</v>
      </c>
      <c r="R1048" s="155">
        <v>4.84</v>
      </c>
      <c r="S1048" s="153">
        <v>5</v>
      </c>
      <c r="T1048" s="155">
        <v>5.0599999999999996</v>
      </c>
      <c r="U1048" s="163">
        <v>7</v>
      </c>
      <c r="V1048" s="163">
        <v>6</v>
      </c>
      <c r="W1048" s="164" t="s">
        <v>179</v>
      </c>
    </row>
    <row r="1049" spans="1:23" hidden="1" x14ac:dyDescent="0.25">
      <c r="A1049" s="152" t="s">
        <v>978</v>
      </c>
      <c r="B1049" s="152"/>
      <c r="C1049" s="152" t="s">
        <v>176</v>
      </c>
      <c r="D1049" s="152" t="s">
        <v>177</v>
      </c>
      <c r="E1049" s="152"/>
      <c r="F1049" s="162">
        <v>25.71</v>
      </c>
      <c r="G1049" s="152"/>
      <c r="H1049" s="152" t="s">
        <v>171</v>
      </c>
      <c r="I1049" s="152" t="s">
        <v>989</v>
      </c>
      <c r="J1049" s="153">
        <v>1550</v>
      </c>
      <c r="K1049" s="153">
        <v>72</v>
      </c>
      <c r="L1049" s="155">
        <v>4.62</v>
      </c>
      <c r="M1049" s="153">
        <v>51</v>
      </c>
      <c r="N1049" s="155">
        <v>71.22</v>
      </c>
      <c r="O1049" s="153">
        <v>14</v>
      </c>
      <c r="P1049" s="155">
        <v>18.88</v>
      </c>
      <c r="Q1049" s="153">
        <v>3</v>
      </c>
      <c r="R1049" s="155">
        <v>4.84</v>
      </c>
      <c r="S1049" s="153">
        <v>4</v>
      </c>
      <c r="T1049" s="155">
        <v>5.0599999999999996</v>
      </c>
      <c r="U1049" s="163">
        <v>5</v>
      </c>
      <c r="V1049" s="163">
        <v>6</v>
      </c>
      <c r="W1049" s="164" t="s">
        <v>169</v>
      </c>
    </row>
    <row r="1050" spans="1:23" hidden="1" x14ac:dyDescent="0.25">
      <c r="A1050" s="152" t="s">
        <v>978</v>
      </c>
      <c r="B1050" s="152"/>
      <c r="C1050" s="152" t="s">
        <v>176</v>
      </c>
      <c r="D1050" s="152" t="s">
        <v>177</v>
      </c>
      <c r="E1050" s="152"/>
      <c r="F1050" s="162">
        <v>38.15</v>
      </c>
      <c r="G1050" s="152"/>
      <c r="H1050" s="152" t="s">
        <v>171</v>
      </c>
      <c r="I1050" s="152" t="s">
        <v>990</v>
      </c>
      <c r="J1050" s="153">
        <v>140</v>
      </c>
      <c r="K1050" s="153">
        <v>7</v>
      </c>
      <c r="L1050" s="155">
        <v>4.67</v>
      </c>
      <c r="M1050" s="153">
        <v>5</v>
      </c>
      <c r="N1050" s="155">
        <v>71.430000000000007</v>
      </c>
      <c r="O1050" s="153">
        <v>1</v>
      </c>
      <c r="P1050" s="155">
        <v>14.29</v>
      </c>
      <c r="Q1050" s="153">
        <v>0</v>
      </c>
      <c r="R1050" s="155">
        <v>0</v>
      </c>
      <c r="S1050" s="153">
        <v>1</v>
      </c>
      <c r="T1050" s="155">
        <v>14.29</v>
      </c>
      <c r="U1050" s="163">
        <v>1</v>
      </c>
      <c r="V1050" s="163">
        <v>6</v>
      </c>
      <c r="W1050" s="164" t="s">
        <v>169</v>
      </c>
    </row>
    <row r="1051" spans="1:23" hidden="1" x14ac:dyDescent="0.25">
      <c r="A1051" s="152" t="s">
        <v>991</v>
      </c>
      <c r="B1051" s="152"/>
      <c r="C1051" s="152" t="s">
        <v>293</v>
      </c>
      <c r="D1051" s="152" t="s">
        <v>294</v>
      </c>
      <c r="E1051" s="152"/>
      <c r="F1051" s="162">
        <v>0</v>
      </c>
      <c r="G1051" s="152"/>
      <c r="H1051" s="152" t="s">
        <v>167</v>
      </c>
      <c r="I1051" s="152" t="s">
        <v>992</v>
      </c>
      <c r="J1051" s="153">
        <v>22700</v>
      </c>
      <c r="K1051" s="153">
        <v>8444</v>
      </c>
      <c r="L1051" s="155">
        <v>37.200000000000003</v>
      </c>
      <c r="M1051" s="153">
        <v>925</v>
      </c>
      <c r="N1051" s="155">
        <v>10.95</v>
      </c>
      <c r="O1051" s="153">
        <v>123</v>
      </c>
      <c r="P1051" s="155">
        <v>1.46</v>
      </c>
      <c r="Q1051" s="153">
        <v>64</v>
      </c>
      <c r="R1051" s="155">
        <v>0.76</v>
      </c>
      <c r="S1051" s="153">
        <v>7333</v>
      </c>
      <c r="T1051" s="155">
        <v>86.84</v>
      </c>
      <c r="U1051" s="163">
        <v>2583</v>
      </c>
      <c r="V1051" s="163">
        <v>15</v>
      </c>
      <c r="W1051" s="164" t="s">
        <v>169</v>
      </c>
    </row>
    <row r="1052" spans="1:23" hidden="1" x14ac:dyDescent="0.25">
      <c r="A1052" s="152" t="s">
        <v>991</v>
      </c>
      <c r="B1052" s="152"/>
      <c r="C1052" s="152" t="s">
        <v>293</v>
      </c>
      <c r="D1052" s="152" t="s">
        <v>294</v>
      </c>
      <c r="E1052" s="152" t="s">
        <v>166</v>
      </c>
      <c r="F1052" s="162">
        <v>7.181</v>
      </c>
      <c r="G1052" s="152"/>
      <c r="H1052" s="152" t="s">
        <v>171</v>
      </c>
      <c r="I1052" s="152" t="s">
        <v>993</v>
      </c>
      <c r="J1052" s="153">
        <v>20500</v>
      </c>
      <c r="K1052" s="153">
        <v>7298</v>
      </c>
      <c r="L1052" s="155">
        <v>35.6</v>
      </c>
      <c r="M1052" s="153">
        <v>799</v>
      </c>
      <c r="N1052" s="155">
        <v>10.95</v>
      </c>
      <c r="O1052" s="153">
        <v>107</v>
      </c>
      <c r="P1052" s="155">
        <v>1.46</v>
      </c>
      <c r="Q1052" s="153">
        <v>55</v>
      </c>
      <c r="R1052" s="155">
        <v>0.76</v>
      </c>
      <c r="S1052" s="153">
        <v>6338</v>
      </c>
      <c r="T1052" s="155">
        <v>86.84</v>
      </c>
      <c r="U1052" s="163">
        <v>2233</v>
      </c>
      <c r="V1052" s="163">
        <v>15</v>
      </c>
      <c r="W1052" s="164" t="s">
        <v>169</v>
      </c>
    </row>
    <row r="1053" spans="1:23" hidden="1" x14ac:dyDescent="0.25">
      <c r="A1053" s="152" t="s">
        <v>991</v>
      </c>
      <c r="B1053" s="152"/>
      <c r="C1053" s="152" t="s">
        <v>293</v>
      </c>
      <c r="D1053" s="152" t="s">
        <v>294</v>
      </c>
      <c r="E1053" s="152" t="s">
        <v>166</v>
      </c>
      <c r="F1053" s="162">
        <v>7.181</v>
      </c>
      <c r="G1053" s="152"/>
      <c r="H1053" s="152" t="s">
        <v>167</v>
      </c>
      <c r="I1053" s="152" t="s">
        <v>993</v>
      </c>
      <c r="J1053" s="153">
        <v>17700</v>
      </c>
      <c r="K1053" s="153">
        <v>7036</v>
      </c>
      <c r="L1053" s="155">
        <v>39.75</v>
      </c>
      <c r="M1053" s="153">
        <v>770</v>
      </c>
      <c r="N1053" s="155">
        <v>10.95</v>
      </c>
      <c r="O1053" s="153">
        <v>103</v>
      </c>
      <c r="P1053" s="155">
        <v>1.46</v>
      </c>
      <c r="Q1053" s="153">
        <v>53</v>
      </c>
      <c r="R1053" s="155">
        <v>0.76</v>
      </c>
      <c r="S1053" s="153">
        <v>6110</v>
      </c>
      <c r="T1053" s="155">
        <v>86.84</v>
      </c>
      <c r="U1053" s="163">
        <v>2152</v>
      </c>
      <c r="V1053" s="163">
        <v>15</v>
      </c>
      <c r="W1053" s="164" t="s">
        <v>169</v>
      </c>
    </row>
    <row r="1054" spans="1:23" hidden="1" x14ac:dyDescent="0.25">
      <c r="A1054" s="152" t="s">
        <v>991</v>
      </c>
      <c r="B1054" s="152"/>
      <c r="C1054" s="152" t="s">
        <v>293</v>
      </c>
      <c r="D1054" s="152" t="s">
        <v>294</v>
      </c>
      <c r="E1054" s="152" t="s">
        <v>166</v>
      </c>
      <c r="F1054" s="162">
        <v>12.191000000000001</v>
      </c>
      <c r="G1054" s="152"/>
      <c r="H1054" s="152" t="s">
        <v>171</v>
      </c>
      <c r="I1054" s="152" t="s">
        <v>994</v>
      </c>
      <c r="J1054" s="153">
        <v>17700</v>
      </c>
      <c r="K1054" s="153">
        <v>6992</v>
      </c>
      <c r="L1054" s="155">
        <v>39.5</v>
      </c>
      <c r="M1054" s="153">
        <v>766</v>
      </c>
      <c r="N1054" s="155">
        <v>10.95</v>
      </c>
      <c r="O1054" s="153">
        <v>102</v>
      </c>
      <c r="P1054" s="155">
        <v>1.46</v>
      </c>
      <c r="Q1054" s="153">
        <v>53</v>
      </c>
      <c r="R1054" s="155">
        <v>0.76</v>
      </c>
      <c r="S1054" s="153">
        <v>6072</v>
      </c>
      <c r="T1054" s="155">
        <v>86.84</v>
      </c>
      <c r="U1054" s="163">
        <v>2139</v>
      </c>
      <c r="V1054" s="163">
        <v>15</v>
      </c>
      <c r="W1054" s="164" t="s">
        <v>169</v>
      </c>
    </row>
    <row r="1055" spans="1:23" hidden="1" x14ac:dyDescent="0.25">
      <c r="A1055" s="152" t="s">
        <v>991</v>
      </c>
      <c r="B1055" s="152"/>
      <c r="C1055" s="152" t="s">
        <v>293</v>
      </c>
      <c r="D1055" s="152" t="s">
        <v>294</v>
      </c>
      <c r="E1055" s="152" t="s">
        <v>166</v>
      </c>
      <c r="F1055" s="162">
        <v>18.446000000000002</v>
      </c>
      <c r="G1055" s="152"/>
      <c r="H1055" s="152" t="s">
        <v>167</v>
      </c>
      <c r="I1055" s="152" t="s">
        <v>995</v>
      </c>
      <c r="J1055" s="153">
        <v>15000</v>
      </c>
      <c r="K1055" s="153">
        <v>6711</v>
      </c>
      <c r="L1055" s="155">
        <v>44.74</v>
      </c>
      <c r="M1055" s="153">
        <v>603</v>
      </c>
      <c r="N1055" s="155">
        <v>8.99</v>
      </c>
      <c r="O1055" s="153">
        <v>103</v>
      </c>
      <c r="P1055" s="155">
        <v>1.54</v>
      </c>
      <c r="Q1055" s="153">
        <v>52</v>
      </c>
      <c r="R1055" s="155">
        <v>0.78</v>
      </c>
      <c r="S1055" s="153">
        <v>5951</v>
      </c>
      <c r="T1055" s="155">
        <v>88.68</v>
      </c>
      <c r="U1055" s="163">
        <v>2091</v>
      </c>
      <c r="V1055" s="163">
        <v>15</v>
      </c>
      <c r="W1055" s="164" t="s">
        <v>179</v>
      </c>
    </row>
    <row r="1056" spans="1:23" hidden="1" x14ac:dyDescent="0.25">
      <c r="A1056" s="152" t="s">
        <v>991</v>
      </c>
      <c r="B1056" s="152"/>
      <c r="C1056" s="152" t="s">
        <v>293</v>
      </c>
      <c r="D1056" s="152" t="s">
        <v>294</v>
      </c>
      <c r="E1056" s="152" t="s">
        <v>166</v>
      </c>
      <c r="F1056" s="162">
        <v>28.481000000000002</v>
      </c>
      <c r="G1056" s="152"/>
      <c r="H1056" s="152" t="s">
        <v>171</v>
      </c>
      <c r="I1056" s="152" t="s">
        <v>996</v>
      </c>
      <c r="J1056" s="153">
        <v>16000</v>
      </c>
      <c r="K1056" s="153">
        <v>9691</v>
      </c>
      <c r="L1056" s="155">
        <v>60.57</v>
      </c>
      <c r="M1056" s="153">
        <v>1224</v>
      </c>
      <c r="N1056" s="155">
        <v>12.63</v>
      </c>
      <c r="O1056" s="153">
        <v>173</v>
      </c>
      <c r="P1056" s="155">
        <v>1.79</v>
      </c>
      <c r="Q1056" s="153">
        <v>98</v>
      </c>
      <c r="R1056" s="155">
        <v>1.01</v>
      </c>
      <c r="S1056" s="153">
        <v>8196</v>
      </c>
      <c r="T1056" s="155">
        <v>84.57</v>
      </c>
      <c r="U1056" s="163">
        <v>2901</v>
      </c>
      <c r="V1056" s="163">
        <v>22</v>
      </c>
      <c r="W1056" s="164" t="s">
        <v>179</v>
      </c>
    </row>
    <row r="1057" spans="1:23" hidden="1" x14ac:dyDescent="0.25">
      <c r="A1057" s="152" t="s">
        <v>991</v>
      </c>
      <c r="B1057" s="152"/>
      <c r="C1057" s="152" t="s">
        <v>293</v>
      </c>
      <c r="D1057" s="152" t="s">
        <v>294</v>
      </c>
      <c r="E1057" s="152" t="s">
        <v>166</v>
      </c>
      <c r="F1057" s="162">
        <v>132.739</v>
      </c>
      <c r="G1057" s="152"/>
      <c r="H1057" s="152" t="s">
        <v>167</v>
      </c>
      <c r="I1057" s="152" t="s">
        <v>649</v>
      </c>
      <c r="J1057" s="153">
        <v>20000</v>
      </c>
      <c r="K1057" s="153">
        <v>8500</v>
      </c>
      <c r="L1057" s="155">
        <v>42.5</v>
      </c>
      <c r="M1057" s="153">
        <v>931</v>
      </c>
      <c r="N1057" s="155">
        <v>10.95</v>
      </c>
      <c r="O1057" s="153">
        <v>124</v>
      </c>
      <c r="P1057" s="155">
        <v>1.46</v>
      </c>
      <c r="Q1057" s="153">
        <v>65</v>
      </c>
      <c r="R1057" s="155">
        <v>0.76</v>
      </c>
      <c r="S1057" s="153">
        <v>7381</v>
      </c>
      <c r="T1057" s="155">
        <v>86.84</v>
      </c>
      <c r="U1057" s="163">
        <v>2600</v>
      </c>
      <c r="V1057" s="163">
        <v>6</v>
      </c>
      <c r="W1057" s="164" t="s">
        <v>169</v>
      </c>
    </row>
    <row r="1058" spans="1:23" hidden="1" x14ac:dyDescent="0.25">
      <c r="A1058" s="152" t="s">
        <v>991</v>
      </c>
      <c r="B1058" s="152"/>
      <c r="C1058" s="152" t="s">
        <v>293</v>
      </c>
      <c r="D1058" s="152" t="s">
        <v>294</v>
      </c>
      <c r="E1058" s="152" t="s">
        <v>166</v>
      </c>
      <c r="F1058" s="162">
        <v>139.11699999999999</v>
      </c>
      <c r="G1058" s="152"/>
      <c r="H1058" s="152" t="s">
        <v>167</v>
      </c>
      <c r="I1058" s="152" t="s">
        <v>997</v>
      </c>
      <c r="J1058" s="153">
        <v>16500</v>
      </c>
      <c r="K1058" s="153">
        <v>7343</v>
      </c>
      <c r="L1058" s="155">
        <v>44.5</v>
      </c>
      <c r="M1058" s="153">
        <v>804</v>
      </c>
      <c r="N1058" s="155">
        <v>10.95</v>
      </c>
      <c r="O1058" s="153">
        <v>107</v>
      </c>
      <c r="P1058" s="155">
        <v>1.46</v>
      </c>
      <c r="Q1058" s="153">
        <v>56</v>
      </c>
      <c r="R1058" s="155">
        <v>0.76</v>
      </c>
      <c r="S1058" s="153">
        <v>6377</v>
      </c>
      <c r="T1058" s="155">
        <v>86.84</v>
      </c>
      <c r="U1058" s="163">
        <v>2246</v>
      </c>
      <c r="V1058" s="163">
        <v>6</v>
      </c>
      <c r="W1058" s="164" t="s">
        <v>169</v>
      </c>
    </row>
    <row r="1059" spans="1:23" hidden="1" x14ac:dyDescent="0.25">
      <c r="A1059" s="152" t="s">
        <v>991</v>
      </c>
      <c r="B1059" s="152"/>
      <c r="C1059" s="152" t="s">
        <v>293</v>
      </c>
      <c r="D1059" s="152" t="s">
        <v>294</v>
      </c>
      <c r="E1059" s="152" t="s">
        <v>166</v>
      </c>
      <c r="F1059" s="162">
        <v>143.76400000000001</v>
      </c>
      <c r="G1059" s="152"/>
      <c r="H1059" s="152" t="s">
        <v>171</v>
      </c>
      <c r="I1059" s="152" t="s">
        <v>998</v>
      </c>
      <c r="J1059" s="153">
        <v>20600</v>
      </c>
      <c r="K1059" s="153">
        <v>9476</v>
      </c>
      <c r="L1059" s="155">
        <v>46</v>
      </c>
      <c r="M1059" s="153">
        <v>1038</v>
      </c>
      <c r="N1059" s="155">
        <v>10.95</v>
      </c>
      <c r="O1059" s="153">
        <v>114</v>
      </c>
      <c r="P1059" s="155">
        <v>1.2</v>
      </c>
      <c r="Q1059" s="153">
        <v>72</v>
      </c>
      <c r="R1059" s="155">
        <v>0.76</v>
      </c>
      <c r="S1059" s="153">
        <v>8244</v>
      </c>
      <c r="T1059" s="155">
        <v>87</v>
      </c>
      <c r="U1059" s="163">
        <v>2902</v>
      </c>
      <c r="V1059" s="163">
        <v>6</v>
      </c>
      <c r="W1059" s="164" t="s">
        <v>169</v>
      </c>
    </row>
    <row r="1060" spans="1:23" hidden="1" x14ac:dyDescent="0.25">
      <c r="A1060" s="152" t="s">
        <v>991</v>
      </c>
      <c r="B1060" s="152"/>
      <c r="C1060" s="152" t="s">
        <v>293</v>
      </c>
      <c r="D1060" s="152" t="s">
        <v>294</v>
      </c>
      <c r="E1060" s="152" t="s">
        <v>166</v>
      </c>
      <c r="F1060" s="162">
        <v>143.76400000000001</v>
      </c>
      <c r="G1060" s="152"/>
      <c r="H1060" s="152" t="s">
        <v>167</v>
      </c>
      <c r="I1060" s="152" t="s">
        <v>998</v>
      </c>
      <c r="J1060" s="153">
        <v>16500</v>
      </c>
      <c r="K1060" s="153">
        <v>8877</v>
      </c>
      <c r="L1060" s="155">
        <v>53.8</v>
      </c>
      <c r="M1060" s="153">
        <v>972</v>
      </c>
      <c r="N1060" s="155">
        <v>10.95</v>
      </c>
      <c r="O1060" s="153">
        <v>124</v>
      </c>
      <c r="P1060" s="155">
        <v>1.4</v>
      </c>
      <c r="Q1060" s="153">
        <v>73</v>
      </c>
      <c r="R1060" s="155">
        <v>0.82</v>
      </c>
      <c r="S1060" s="153">
        <v>7709</v>
      </c>
      <c r="T1060" s="155">
        <v>86.84</v>
      </c>
      <c r="U1060" s="163">
        <v>2716</v>
      </c>
      <c r="V1060" s="163">
        <v>6</v>
      </c>
      <c r="W1060" s="164" t="s">
        <v>169</v>
      </c>
    </row>
    <row r="1061" spans="1:23" hidden="1" x14ac:dyDescent="0.25">
      <c r="A1061" s="152" t="s">
        <v>991</v>
      </c>
      <c r="B1061" s="152"/>
      <c r="C1061" s="152" t="s">
        <v>293</v>
      </c>
      <c r="D1061" s="152" t="s">
        <v>294</v>
      </c>
      <c r="E1061" s="152" t="s">
        <v>166</v>
      </c>
      <c r="F1061" s="162">
        <v>154.643</v>
      </c>
      <c r="G1061" s="152"/>
      <c r="H1061" s="152" t="s">
        <v>171</v>
      </c>
      <c r="I1061" s="152" t="s">
        <v>650</v>
      </c>
      <c r="J1061" s="153">
        <v>17000</v>
      </c>
      <c r="K1061" s="153">
        <v>9146</v>
      </c>
      <c r="L1061" s="155">
        <v>53.8</v>
      </c>
      <c r="M1061" s="153">
        <v>1001</v>
      </c>
      <c r="N1061" s="155">
        <v>10.95</v>
      </c>
      <c r="O1061" s="153">
        <v>128</v>
      </c>
      <c r="P1061" s="155">
        <v>1.4</v>
      </c>
      <c r="Q1061" s="153">
        <v>75</v>
      </c>
      <c r="R1061" s="155">
        <v>0.82</v>
      </c>
      <c r="S1061" s="153">
        <v>7942</v>
      </c>
      <c r="T1061" s="155">
        <v>86.84</v>
      </c>
      <c r="U1061" s="163">
        <v>2798</v>
      </c>
      <c r="V1061" s="163">
        <v>6</v>
      </c>
      <c r="W1061" s="164" t="s">
        <v>169</v>
      </c>
    </row>
    <row r="1062" spans="1:23" hidden="1" x14ac:dyDescent="0.25">
      <c r="A1062" s="152" t="s">
        <v>999</v>
      </c>
      <c r="B1062" s="152"/>
      <c r="C1062" s="152" t="s">
        <v>202</v>
      </c>
      <c r="D1062" s="152" t="s">
        <v>214</v>
      </c>
      <c r="E1062" s="152"/>
      <c r="F1062" s="162">
        <v>0</v>
      </c>
      <c r="G1062" s="152"/>
      <c r="H1062" s="152" t="s">
        <v>167</v>
      </c>
      <c r="I1062" s="152" t="s">
        <v>1000</v>
      </c>
      <c r="J1062" s="153">
        <v>7900</v>
      </c>
      <c r="K1062" s="153">
        <v>586</v>
      </c>
      <c r="L1062" s="155">
        <v>7.42</v>
      </c>
      <c r="M1062" s="153">
        <v>478</v>
      </c>
      <c r="N1062" s="155">
        <v>81.52</v>
      </c>
      <c r="O1062" s="153">
        <v>46</v>
      </c>
      <c r="P1062" s="155">
        <v>7.77</v>
      </c>
      <c r="Q1062" s="153">
        <v>20</v>
      </c>
      <c r="R1062" s="155">
        <v>3.45</v>
      </c>
      <c r="S1062" s="153">
        <v>42</v>
      </c>
      <c r="T1062" s="155">
        <v>7.25</v>
      </c>
      <c r="U1062" s="163">
        <v>38</v>
      </c>
      <c r="V1062" s="163">
        <v>21</v>
      </c>
      <c r="W1062" s="164" t="s">
        <v>169</v>
      </c>
    </row>
    <row r="1063" spans="1:23" hidden="1" x14ac:dyDescent="0.25">
      <c r="A1063" s="152" t="s">
        <v>999</v>
      </c>
      <c r="B1063" s="152"/>
      <c r="C1063" s="152" t="s">
        <v>202</v>
      </c>
      <c r="D1063" s="152" t="s">
        <v>214</v>
      </c>
      <c r="E1063" s="152"/>
      <c r="F1063" s="162">
        <v>15.894</v>
      </c>
      <c r="G1063" s="152"/>
      <c r="H1063" s="152" t="s">
        <v>171</v>
      </c>
      <c r="I1063" s="152" t="s">
        <v>1001</v>
      </c>
      <c r="J1063" s="153">
        <v>13200</v>
      </c>
      <c r="K1063" s="153">
        <v>1716</v>
      </c>
      <c r="L1063" s="155">
        <v>13</v>
      </c>
      <c r="M1063" s="153">
        <v>1098</v>
      </c>
      <c r="N1063" s="155">
        <v>64</v>
      </c>
      <c r="O1063" s="153">
        <v>180</v>
      </c>
      <c r="P1063" s="155">
        <v>10.5</v>
      </c>
      <c r="Q1063" s="153">
        <v>172</v>
      </c>
      <c r="R1063" s="155">
        <v>10</v>
      </c>
      <c r="S1063" s="153">
        <v>266</v>
      </c>
      <c r="T1063" s="155">
        <v>15.5</v>
      </c>
      <c r="U1063" s="163">
        <v>172</v>
      </c>
      <c r="V1063" s="163">
        <v>21</v>
      </c>
      <c r="W1063" s="164" t="s">
        <v>169</v>
      </c>
    </row>
    <row r="1064" spans="1:23" hidden="1" x14ac:dyDescent="0.25">
      <c r="A1064" s="152" t="s">
        <v>999</v>
      </c>
      <c r="B1064" s="152"/>
      <c r="C1064" s="152" t="s">
        <v>202</v>
      </c>
      <c r="D1064" s="152" t="s">
        <v>214</v>
      </c>
      <c r="E1064" s="152"/>
      <c r="F1064" s="162">
        <v>15.894</v>
      </c>
      <c r="G1064" s="152"/>
      <c r="H1064" s="152" t="s">
        <v>167</v>
      </c>
      <c r="I1064" s="152" t="s">
        <v>1001</v>
      </c>
      <c r="J1064" s="153">
        <v>15200</v>
      </c>
      <c r="K1064" s="153">
        <v>927</v>
      </c>
      <c r="L1064" s="155">
        <v>6.1</v>
      </c>
      <c r="M1064" s="153">
        <v>547</v>
      </c>
      <c r="N1064" s="155">
        <v>59</v>
      </c>
      <c r="O1064" s="153">
        <v>121</v>
      </c>
      <c r="P1064" s="155">
        <v>13</v>
      </c>
      <c r="Q1064" s="153">
        <v>93</v>
      </c>
      <c r="R1064" s="155">
        <v>10</v>
      </c>
      <c r="S1064" s="153">
        <v>167</v>
      </c>
      <c r="T1064" s="155">
        <v>18</v>
      </c>
      <c r="U1064" s="163">
        <v>102</v>
      </c>
      <c r="V1064" s="163">
        <v>21</v>
      </c>
      <c r="W1064" s="164" t="s">
        <v>169</v>
      </c>
    </row>
    <row r="1065" spans="1:23" hidden="1" x14ac:dyDescent="0.25">
      <c r="A1065" s="152" t="s">
        <v>999</v>
      </c>
      <c r="B1065" s="152"/>
      <c r="C1065" s="152" t="s">
        <v>202</v>
      </c>
      <c r="D1065" s="152" t="s">
        <v>214</v>
      </c>
      <c r="E1065" s="152"/>
      <c r="F1065" s="162">
        <v>27.975000000000001</v>
      </c>
      <c r="G1065" s="152"/>
      <c r="H1065" s="152" t="s">
        <v>171</v>
      </c>
      <c r="I1065" s="152" t="s">
        <v>1002</v>
      </c>
      <c r="J1065" s="153">
        <v>2100</v>
      </c>
      <c r="K1065" s="153">
        <v>208</v>
      </c>
      <c r="L1065" s="155">
        <v>9.9</v>
      </c>
      <c r="M1065" s="153">
        <v>182</v>
      </c>
      <c r="N1065" s="155">
        <v>87.37</v>
      </c>
      <c r="O1065" s="153">
        <v>12</v>
      </c>
      <c r="P1065" s="155">
        <v>5.56</v>
      </c>
      <c r="Q1065" s="153">
        <v>7</v>
      </c>
      <c r="R1065" s="155">
        <v>3.54</v>
      </c>
      <c r="S1065" s="153">
        <v>7</v>
      </c>
      <c r="T1065" s="155">
        <v>3.54</v>
      </c>
      <c r="U1065" s="163">
        <v>11</v>
      </c>
      <c r="V1065" s="163">
        <v>21</v>
      </c>
      <c r="W1065" s="164" t="s">
        <v>179</v>
      </c>
    </row>
    <row r="1066" spans="1:23" hidden="1" x14ac:dyDescent="0.25">
      <c r="A1066" s="152" t="s">
        <v>999</v>
      </c>
      <c r="B1066" s="152"/>
      <c r="C1066" s="152" t="s">
        <v>202</v>
      </c>
      <c r="D1066" s="152" t="s">
        <v>214</v>
      </c>
      <c r="E1066" s="152"/>
      <c r="F1066" s="162">
        <v>27.975000000000001</v>
      </c>
      <c r="G1066" s="152"/>
      <c r="H1066" s="152" t="s">
        <v>167</v>
      </c>
      <c r="I1066" s="152" t="s">
        <v>1002</v>
      </c>
      <c r="J1066" s="153">
        <v>1100</v>
      </c>
      <c r="K1066" s="153">
        <v>175</v>
      </c>
      <c r="L1066" s="155">
        <v>15.9</v>
      </c>
      <c r="M1066" s="153">
        <v>157</v>
      </c>
      <c r="N1066" s="155">
        <v>89.82</v>
      </c>
      <c r="O1066" s="153">
        <v>7</v>
      </c>
      <c r="P1066" s="155">
        <v>4.1900000000000004</v>
      </c>
      <c r="Q1066" s="153">
        <v>4</v>
      </c>
      <c r="R1066" s="155">
        <v>2.4</v>
      </c>
      <c r="S1066" s="153">
        <v>6</v>
      </c>
      <c r="T1066" s="155">
        <v>3.59</v>
      </c>
      <c r="U1066" s="163">
        <v>9</v>
      </c>
      <c r="V1066" s="163">
        <v>21</v>
      </c>
      <c r="W1066" s="164" t="s">
        <v>169</v>
      </c>
    </row>
    <row r="1067" spans="1:23" hidden="1" x14ac:dyDescent="0.25">
      <c r="A1067" s="152" t="s">
        <v>999</v>
      </c>
      <c r="B1067" s="152"/>
      <c r="C1067" s="152" t="s">
        <v>202</v>
      </c>
      <c r="D1067" s="152" t="s">
        <v>214</v>
      </c>
      <c r="E1067" s="152"/>
      <c r="F1067" s="162">
        <v>41.158999999999999</v>
      </c>
      <c r="G1067" s="152"/>
      <c r="H1067" s="152" t="s">
        <v>171</v>
      </c>
      <c r="I1067" s="152" t="s">
        <v>1003</v>
      </c>
      <c r="J1067" s="153">
        <v>700</v>
      </c>
      <c r="K1067" s="153">
        <v>174</v>
      </c>
      <c r="L1067" s="155">
        <v>24.92</v>
      </c>
      <c r="M1067" s="153">
        <v>122</v>
      </c>
      <c r="N1067" s="155">
        <v>70.37</v>
      </c>
      <c r="O1067" s="153">
        <v>19</v>
      </c>
      <c r="P1067" s="155">
        <v>11.11</v>
      </c>
      <c r="Q1067" s="153">
        <v>15</v>
      </c>
      <c r="R1067" s="155">
        <v>8.64</v>
      </c>
      <c r="S1067" s="153">
        <v>17</v>
      </c>
      <c r="T1067" s="155">
        <v>9.8800000000000008</v>
      </c>
      <c r="U1067" s="163">
        <v>14</v>
      </c>
      <c r="V1067" s="163">
        <v>21</v>
      </c>
      <c r="W1067" s="164" t="s">
        <v>179</v>
      </c>
    </row>
    <row r="1068" spans="1:23" hidden="1" x14ac:dyDescent="0.25">
      <c r="A1068" s="152" t="s">
        <v>999</v>
      </c>
      <c r="B1068" s="152"/>
      <c r="C1068" s="152" t="s">
        <v>202</v>
      </c>
      <c r="D1068" s="152" t="s">
        <v>214</v>
      </c>
      <c r="E1068" s="152"/>
      <c r="F1068" s="162">
        <v>41.158999999999999</v>
      </c>
      <c r="G1068" s="152"/>
      <c r="H1068" s="152" t="s">
        <v>167</v>
      </c>
      <c r="I1068" s="152" t="s">
        <v>1003</v>
      </c>
      <c r="J1068" s="153">
        <v>1700</v>
      </c>
      <c r="K1068" s="153">
        <v>158</v>
      </c>
      <c r="L1068" s="155">
        <v>9.31</v>
      </c>
      <c r="M1068" s="153">
        <v>120</v>
      </c>
      <c r="N1068" s="155">
        <v>75.84</v>
      </c>
      <c r="O1068" s="153">
        <v>10</v>
      </c>
      <c r="P1068" s="155">
        <v>6.04</v>
      </c>
      <c r="Q1068" s="153">
        <v>10</v>
      </c>
      <c r="R1068" s="155">
        <v>6.04</v>
      </c>
      <c r="S1068" s="153">
        <v>19</v>
      </c>
      <c r="T1068" s="155">
        <v>12.08</v>
      </c>
      <c r="U1068" s="163">
        <v>13</v>
      </c>
      <c r="V1068" s="163">
        <v>21</v>
      </c>
      <c r="W1068" s="164" t="s">
        <v>169</v>
      </c>
    </row>
    <row r="1069" spans="1:23" hidden="1" x14ac:dyDescent="0.25">
      <c r="A1069" s="152" t="s">
        <v>999</v>
      </c>
      <c r="B1069" s="152"/>
      <c r="C1069" s="152" t="s">
        <v>202</v>
      </c>
      <c r="D1069" s="152" t="s">
        <v>214</v>
      </c>
      <c r="E1069" s="152" t="s">
        <v>166</v>
      </c>
      <c r="F1069" s="162">
        <v>42.171999999999997</v>
      </c>
      <c r="G1069" s="152"/>
      <c r="H1069" s="152" t="s">
        <v>171</v>
      </c>
      <c r="I1069" s="152" t="s">
        <v>221</v>
      </c>
      <c r="J1069" s="153">
        <v>1750</v>
      </c>
      <c r="K1069" s="153">
        <v>147</v>
      </c>
      <c r="L1069" s="155">
        <v>8.4</v>
      </c>
      <c r="M1069" s="153">
        <v>113</v>
      </c>
      <c r="N1069" s="155">
        <v>76.87</v>
      </c>
      <c r="O1069" s="153">
        <v>8</v>
      </c>
      <c r="P1069" s="155">
        <v>5.44</v>
      </c>
      <c r="Q1069" s="153">
        <v>5</v>
      </c>
      <c r="R1069" s="155">
        <v>3.4</v>
      </c>
      <c r="S1069" s="153">
        <v>21</v>
      </c>
      <c r="T1069" s="155">
        <v>14.29</v>
      </c>
      <c r="U1069" s="163">
        <v>13</v>
      </c>
      <c r="V1069" s="163">
        <v>21</v>
      </c>
      <c r="W1069" s="164" t="s">
        <v>169</v>
      </c>
    </row>
    <row r="1070" spans="1:23" hidden="1" x14ac:dyDescent="0.25">
      <c r="A1070" s="152" t="s">
        <v>999</v>
      </c>
      <c r="B1070" s="152"/>
      <c r="C1070" s="152" t="s">
        <v>202</v>
      </c>
      <c r="D1070" s="152" t="s">
        <v>214</v>
      </c>
      <c r="E1070" s="152"/>
      <c r="F1070" s="162">
        <v>43.85</v>
      </c>
      <c r="G1070" s="152"/>
      <c r="H1070" s="152" t="s">
        <v>167</v>
      </c>
      <c r="I1070" s="152" t="s">
        <v>221</v>
      </c>
      <c r="J1070" s="153">
        <v>8900</v>
      </c>
      <c r="K1070" s="153">
        <v>1300</v>
      </c>
      <c r="L1070" s="155">
        <v>14.61</v>
      </c>
      <c r="M1070" s="153">
        <v>520</v>
      </c>
      <c r="N1070" s="155">
        <v>40</v>
      </c>
      <c r="O1070" s="153">
        <v>70</v>
      </c>
      <c r="P1070" s="155">
        <v>5.4</v>
      </c>
      <c r="Q1070" s="153">
        <v>52</v>
      </c>
      <c r="R1070" s="155">
        <v>4</v>
      </c>
      <c r="S1070" s="153">
        <v>658</v>
      </c>
      <c r="T1070" s="155">
        <v>50.6</v>
      </c>
      <c r="U1070" s="163">
        <v>259</v>
      </c>
      <c r="V1070" s="163">
        <v>21</v>
      </c>
      <c r="W1070" s="164" t="s">
        <v>169</v>
      </c>
    </row>
    <row r="1071" spans="1:23" hidden="1" x14ac:dyDescent="0.25">
      <c r="A1071" s="152" t="s">
        <v>999</v>
      </c>
      <c r="B1071" s="152"/>
      <c r="C1071" s="152" t="s">
        <v>428</v>
      </c>
      <c r="D1071" s="152" t="s">
        <v>436</v>
      </c>
      <c r="E1071" s="152"/>
      <c r="F1071" s="162">
        <v>8.0980000000000008</v>
      </c>
      <c r="G1071" s="152"/>
      <c r="H1071" s="152" t="s">
        <v>171</v>
      </c>
      <c r="I1071" s="152" t="s">
        <v>1004</v>
      </c>
      <c r="J1071" s="153">
        <v>8700</v>
      </c>
      <c r="K1071" s="153">
        <v>1566</v>
      </c>
      <c r="L1071" s="155">
        <v>18</v>
      </c>
      <c r="M1071" s="153">
        <v>806</v>
      </c>
      <c r="N1071" s="155">
        <v>51.5</v>
      </c>
      <c r="O1071" s="153">
        <v>52</v>
      </c>
      <c r="P1071" s="155">
        <v>3.29</v>
      </c>
      <c r="Q1071" s="153">
        <v>41</v>
      </c>
      <c r="R1071" s="155">
        <v>2.6</v>
      </c>
      <c r="S1071" s="153">
        <v>667</v>
      </c>
      <c r="T1071" s="155">
        <v>42.62</v>
      </c>
      <c r="U1071" s="163">
        <v>269</v>
      </c>
      <c r="V1071" s="163">
        <v>20</v>
      </c>
      <c r="W1071" s="164" t="s">
        <v>179</v>
      </c>
    </row>
    <row r="1072" spans="1:23" hidden="1" x14ac:dyDescent="0.25">
      <c r="A1072" s="152" t="s">
        <v>999</v>
      </c>
      <c r="B1072" s="152"/>
      <c r="C1072" s="152" t="s">
        <v>428</v>
      </c>
      <c r="D1072" s="152" t="s">
        <v>436</v>
      </c>
      <c r="E1072" s="152"/>
      <c r="F1072" s="162">
        <v>8.0980000000000008</v>
      </c>
      <c r="G1072" s="152"/>
      <c r="H1072" s="152" t="s">
        <v>167</v>
      </c>
      <c r="I1072" s="152" t="s">
        <v>1004</v>
      </c>
      <c r="J1072" s="153">
        <v>8300</v>
      </c>
      <c r="K1072" s="153">
        <v>1840</v>
      </c>
      <c r="L1072" s="155">
        <v>22.17</v>
      </c>
      <c r="M1072" s="153">
        <v>1012</v>
      </c>
      <c r="N1072" s="155">
        <v>55</v>
      </c>
      <c r="O1072" s="153">
        <v>91</v>
      </c>
      <c r="P1072" s="155">
        <v>4.92</v>
      </c>
      <c r="Q1072" s="153">
        <v>81</v>
      </c>
      <c r="R1072" s="155">
        <v>4.42</v>
      </c>
      <c r="S1072" s="153">
        <v>656</v>
      </c>
      <c r="T1072" s="155">
        <v>35.659999999999997</v>
      </c>
      <c r="U1072" s="163">
        <v>282</v>
      </c>
      <c r="V1072" s="163">
        <v>21</v>
      </c>
      <c r="W1072" s="164" t="s">
        <v>179</v>
      </c>
    </row>
    <row r="1073" spans="1:23" hidden="1" x14ac:dyDescent="0.25">
      <c r="A1073" s="152" t="s">
        <v>999</v>
      </c>
      <c r="B1073" s="152"/>
      <c r="C1073" s="152" t="s">
        <v>428</v>
      </c>
      <c r="D1073" s="152" t="s">
        <v>436</v>
      </c>
      <c r="E1073" s="152"/>
      <c r="F1073" s="162">
        <v>16.274999999999999</v>
      </c>
      <c r="G1073" s="152"/>
      <c r="H1073" s="152" t="s">
        <v>171</v>
      </c>
      <c r="I1073" s="152" t="s">
        <v>675</v>
      </c>
      <c r="J1073" s="153">
        <v>8000</v>
      </c>
      <c r="K1073" s="153">
        <v>1520</v>
      </c>
      <c r="L1073" s="155">
        <v>19</v>
      </c>
      <c r="M1073" s="153">
        <v>731</v>
      </c>
      <c r="N1073" s="155">
        <v>48.09</v>
      </c>
      <c r="O1073" s="153">
        <v>84</v>
      </c>
      <c r="P1073" s="155">
        <v>5.53</v>
      </c>
      <c r="Q1073" s="153">
        <v>72</v>
      </c>
      <c r="R1073" s="155">
        <v>4.74</v>
      </c>
      <c r="S1073" s="153">
        <v>632</v>
      </c>
      <c r="T1073" s="155">
        <v>41.59</v>
      </c>
      <c r="U1073" s="163">
        <v>262</v>
      </c>
      <c r="V1073" s="163">
        <v>20</v>
      </c>
      <c r="W1073" s="164" t="s">
        <v>169</v>
      </c>
    </row>
    <row r="1074" spans="1:23" hidden="1" x14ac:dyDescent="0.25">
      <c r="A1074" s="152" t="s">
        <v>999</v>
      </c>
      <c r="B1074" s="152"/>
      <c r="C1074" s="152" t="s">
        <v>428</v>
      </c>
      <c r="D1074" s="152" t="s">
        <v>436</v>
      </c>
      <c r="E1074" s="152"/>
      <c r="F1074" s="162">
        <v>20.079999999999998</v>
      </c>
      <c r="G1074" s="152"/>
      <c r="H1074" s="152" t="s">
        <v>171</v>
      </c>
      <c r="I1074" s="152" t="s">
        <v>1005</v>
      </c>
      <c r="J1074" s="153">
        <v>8300</v>
      </c>
      <c r="K1074" s="153">
        <v>1332</v>
      </c>
      <c r="L1074" s="155">
        <v>16.05</v>
      </c>
      <c r="M1074" s="153">
        <v>348</v>
      </c>
      <c r="N1074" s="155">
        <v>26.15</v>
      </c>
      <c r="O1074" s="153">
        <v>119</v>
      </c>
      <c r="P1074" s="155">
        <v>8.92</v>
      </c>
      <c r="Q1074" s="153">
        <v>68</v>
      </c>
      <c r="R1074" s="155">
        <v>5.13</v>
      </c>
      <c r="S1074" s="153">
        <v>796</v>
      </c>
      <c r="T1074" s="155">
        <v>59.79</v>
      </c>
      <c r="U1074" s="163">
        <v>308</v>
      </c>
      <c r="V1074" s="163">
        <v>20</v>
      </c>
      <c r="W1074" s="164" t="s">
        <v>179</v>
      </c>
    </row>
    <row r="1075" spans="1:23" hidden="1" x14ac:dyDescent="0.25">
      <c r="A1075" s="152" t="s">
        <v>999</v>
      </c>
      <c r="B1075" s="152"/>
      <c r="C1075" s="152" t="s">
        <v>428</v>
      </c>
      <c r="D1075" s="152" t="s">
        <v>436</v>
      </c>
      <c r="E1075" s="152" t="s">
        <v>166</v>
      </c>
      <c r="F1075" s="162">
        <v>37.792000000000002</v>
      </c>
      <c r="G1075" s="152"/>
      <c r="H1075" s="152" t="s">
        <v>171</v>
      </c>
      <c r="I1075" s="152" t="s">
        <v>1006</v>
      </c>
      <c r="J1075" s="153">
        <v>11900</v>
      </c>
      <c r="K1075" s="153">
        <v>1775</v>
      </c>
      <c r="L1075" s="155">
        <v>14.92</v>
      </c>
      <c r="M1075" s="153">
        <v>635</v>
      </c>
      <c r="N1075" s="155">
        <v>35.79</v>
      </c>
      <c r="O1075" s="153">
        <v>93</v>
      </c>
      <c r="P1075" s="155">
        <v>5.23</v>
      </c>
      <c r="Q1075" s="153">
        <v>48</v>
      </c>
      <c r="R1075" s="155">
        <v>2.71</v>
      </c>
      <c r="S1075" s="153">
        <v>999</v>
      </c>
      <c r="T1075" s="155">
        <v>56.27</v>
      </c>
      <c r="U1075" s="163">
        <v>382</v>
      </c>
      <c r="V1075" s="163">
        <v>20</v>
      </c>
      <c r="W1075" s="164" t="s">
        <v>179</v>
      </c>
    </row>
    <row r="1076" spans="1:23" hidden="1" x14ac:dyDescent="0.25">
      <c r="A1076" s="152" t="s">
        <v>999</v>
      </c>
      <c r="B1076" s="152"/>
      <c r="C1076" s="152" t="s">
        <v>428</v>
      </c>
      <c r="D1076" s="152" t="s">
        <v>436</v>
      </c>
      <c r="E1076" s="152" t="s">
        <v>166</v>
      </c>
      <c r="F1076" s="162">
        <v>39.962000000000003</v>
      </c>
      <c r="G1076" s="152"/>
      <c r="H1076" s="152" t="s">
        <v>171</v>
      </c>
      <c r="I1076" s="152" t="s">
        <v>1007</v>
      </c>
      <c r="J1076" s="153">
        <v>11800</v>
      </c>
      <c r="K1076" s="153">
        <v>1766</v>
      </c>
      <c r="L1076" s="155">
        <v>14.97</v>
      </c>
      <c r="M1076" s="153">
        <v>612</v>
      </c>
      <c r="N1076" s="155">
        <v>34.67</v>
      </c>
      <c r="O1076" s="153">
        <v>162</v>
      </c>
      <c r="P1076" s="155">
        <v>9.15</v>
      </c>
      <c r="Q1076" s="153">
        <v>83</v>
      </c>
      <c r="R1076" s="155">
        <v>4.71</v>
      </c>
      <c r="S1076" s="153">
        <v>908</v>
      </c>
      <c r="T1076" s="155">
        <v>51.42</v>
      </c>
      <c r="U1076" s="163">
        <v>362</v>
      </c>
      <c r="V1076" s="163">
        <v>21</v>
      </c>
      <c r="W1076" s="164" t="s">
        <v>179</v>
      </c>
    </row>
    <row r="1077" spans="1:23" hidden="1" x14ac:dyDescent="0.25">
      <c r="A1077" s="152" t="s">
        <v>999</v>
      </c>
      <c r="B1077" s="152"/>
      <c r="C1077" s="152" t="s">
        <v>428</v>
      </c>
      <c r="D1077" s="152" t="s">
        <v>436</v>
      </c>
      <c r="E1077" s="152" t="s">
        <v>166</v>
      </c>
      <c r="F1077" s="162">
        <v>39.962000000000003</v>
      </c>
      <c r="G1077" s="152"/>
      <c r="H1077" s="152" t="s">
        <v>167</v>
      </c>
      <c r="I1077" s="152" t="s">
        <v>1007</v>
      </c>
      <c r="J1077" s="153">
        <v>18300</v>
      </c>
      <c r="K1077" s="153">
        <v>4194</v>
      </c>
      <c r="L1077" s="155">
        <v>22.92</v>
      </c>
      <c r="M1077" s="153">
        <v>2551</v>
      </c>
      <c r="N1077" s="155">
        <v>60.82</v>
      </c>
      <c r="O1077" s="153">
        <v>193</v>
      </c>
      <c r="P1077" s="155">
        <v>4.59</v>
      </c>
      <c r="Q1077" s="153">
        <v>120</v>
      </c>
      <c r="R1077" s="155">
        <v>2.87</v>
      </c>
      <c r="S1077" s="153">
        <v>1330</v>
      </c>
      <c r="T1077" s="155">
        <v>31.71</v>
      </c>
      <c r="U1077" s="163">
        <v>584</v>
      </c>
      <c r="V1077" s="163">
        <v>21</v>
      </c>
      <c r="W1077" s="164" t="s">
        <v>179</v>
      </c>
    </row>
    <row r="1078" spans="1:23" hidden="1" x14ac:dyDescent="0.25">
      <c r="A1078" s="152" t="s">
        <v>999</v>
      </c>
      <c r="B1078" s="152"/>
      <c r="C1078" s="152" t="s">
        <v>428</v>
      </c>
      <c r="D1078" s="152" t="s">
        <v>436</v>
      </c>
      <c r="E1078" s="152" t="s">
        <v>166</v>
      </c>
      <c r="F1078" s="162">
        <v>42.148000000000003</v>
      </c>
      <c r="G1078" s="152"/>
      <c r="H1078" s="152" t="s">
        <v>167</v>
      </c>
      <c r="I1078" s="152" t="s">
        <v>1008</v>
      </c>
      <c r="J1078" s="153">
        <v>18200</v>
      </c>
      <c r="K1078" s="153">
        <v>2484</v>
      </c>
      <c r="L1078" s="155">
        <v>13.65</v>
      </c>
      <c r="M1078" s="153">
        <v>1206</v>
      </c>
      <c r="N1078" s="155">
        <v>48.54</v>
      </c>
      <c r="O1078" s="153">
        <v>184</v>
      </c>
      <c r="P1078" s="155">
        <v>7.4</v>
      </c>
      <c r="Q1078" s="153">
        <v>99</v>
      </c>
      <c r="R1078" s="155">
        <v>3.99</v>
      </c>
      <c r="S1078" s="153">
        <v>995</v>
      </c>
      <c r="T1078" s="155">
        <v>40.07</v>
      </c>
      <c r="U1078" s="163">
        <v>417</v>
      </c>
      <c r="V1078" s="163">
        <v>21</v>
      </c>
      <c r="W1078" s="164" t="s">
        <v>179</v>
      </c>
    </row>
    <row r="1079" spans="1:23" hidden="1" x14ac:dyDescent="0.25">
      <c r="A1079" s="152" t="s">
        <v>999</v>
      </c>
      <c r="B1079" s="152"/>
      <c r="C1079" s="152" t="s">
        <v>428</v>
      </c>
      <c r="D1079" s="152" t="s">
        <v>436</v>
      </c>
      <c r="E1079" s="152" t="s">
        <v>166</v>
      </c>
      <c r="F1079" s="162">
        <v>48.283000000000001</v>
      </c>
      <c r="G1079" s="152"/>
      <c r="H1079" s="152" t="s">
        <v>171</v>
      </c>
      <c r="I1079" s="152" t="s">
        <v>1009</v>
      </c>
      <c r="J1079" s="153">
        <v>17900</v>
      </c>
      <c r="K1079" s="153">
        <v>2506</v>
      </c>
      <c r="L1079" s="155">
        <v>14</v>
      </c>
      <c r="M1079" s="153">
        <v>1718</v>
      </c>
      <c r="N1079" s="155">
        <v>68.56</v>
      </c>
      <c r="O1079" s="153">
        <v>97</v>
      </c>
      <c r="P1079" s="155">
        <v>3.88</v>
      </c>
      <c r="Q1079" s="153">
        <v>74</v>
      </c>
      <c r="R1079" s="155">
        <v>2.97</v>
      </c>
      <c r="S1079" s="153">
        <v>616</v>
      </c>
      <c r="T1079" s="155">
        <v>24.59</v>
      </c>
      <c r="U1079" s="163">
        <v>292</v>
      </c>
      <c r="V1079" s="163">
        <v>21</v>
      </c>
      <c r="W1079" s="164" t="s">
        <v>169</v>
      </c>
    </row>
    <row r="1080" spans="1:23" hidden="1" x14ac:dyDescent="0.25">
      <c r="A1080" s="152" t="s">
        <v>999</v>
      </c>
      <c r="B1080" s="152"/>
      <c r="C1080" s="152" t="s">
        <v>428</v>
      </c>
      <c r="D1080" s="152" t="s">
        <v>438</v>
      </c>
      <c r="E1080" s="152" t="s">
        <v>166</v>
      </c>
      <c r="F1080" s="162">
        <v>0</v>
      </c>
      <c r="G1080" s="152"/>
      <c r="H1080" s="152" t="s">
        <v>167</v>
      </c>
      <c r="I1080" s="152" t="s">
        <v>1009</v>
      </c>
      <c r="J1080" s="153">
        <v>16000</v>
      </c>
      <c r="K1080" s="153">
        <v>2240</v>
      </c>
      <c r="L1080" s="155">
        <v>14</v>
      </c>
      <c r="M1080" s="153">
        <v>912</v>
      </c>
      <c r="N1080" s="155">
        <v>40.71</v>
      </c>
      <c r="O1080" s="153">
        <v>161</v>
      </c>
      <c r="P1080" s="155">
        <v>7.17</v>
      </c>
      <c r="Q1080" s="153">
        <v>91</v>
      </c>
      <c r="R1080" s="155">
        <v>4.0599999999999996</v>
      </c>
      <c r="S1080" s="153">
        <v>1077</v>
      </c>
      <c r="T1080" s="155">
        <v>48.06</v>
      </c>
      <c r="U1080" s="163">
        <v>432</v>
      </c>
      <c r="V1080" s="163">
        <v>21</v>
      </c>
      <c r="W1080" s="164" t="s">
        <v>169</v>
      </c>
    </row>
    <row r="1081" spans="1:23" hidden="1" x14ac:dyDescent="0.25">
      <c r="A1081" s="152" t="s">
        <v>999</v>
      </c>
      <c r="B1081" s="152"/>
      <c r="C1081" s="152" t="s">
        <v>428</v>
      </c>
      <c r="D1081" s="152" t="s">
        <v>438</v>
      </c>
      <c r="E1081" s="152" t="s">
        <v>166</v>
      </c>
      <c r="F1081" s="162">
        <v>23.736000000000001</v>
      </c>
      <c r="G1081" s="152"/>
      <c r="H1081" s="152" t="s">
        <v>171</v>
      </c>
      <c r="I1081" s="152" t="s">
        <v>1010</v>
      </c>
      <c r="J1081" s="153">
        <v>109000</v>
      </c>
      <c r="K1081" s="153">
        <v>8687</v>
      </c>
      <c r="L1081" s="155">
        <v>7.97</v>
      </c>
      <c r="M1081" s="153">
        <v>6421</v>
      </c>
      <c r="N1081" s="155">
        <v>73.91</v>
      </c>
      <c r="O1081" s="153">
        <v>781</v>
      </c>
      <c r="P1081" s="155">
        <v>8.99</v>
      </c>
      <c r="Q1081" s="153">
        <v>355</v>
      </c>
      <c r="R1081" s="155">
        <v>4.09</v>
      </c>
      <c r="S1081" s="153">
        <v>1130</v>
      </c>
      <c r="T1081" s="155">
        <v>13.01</v>
      </c>
      <c r="U1081" s="163">
        <v>739</v>
      </c>
      <c r="V1081" s="163">
        <v>21</v>
      </c>
      <c r="W1081" s="164" t="s">
        <v>179</v>
      </c>
    </row>
    <row r="1082" spans="1:23" hidden="1" x14ac:dyDescent="0.25">
      <c r="A1082" s="152" t="s">
        <v>999</v>
      </c>
      <c r="B1082" s="152"/>
      <c r="C1082" s="152" t="s">
        <v>428</v>
      </c>
      <c r="D1082" s="152" t="s">
        <v>438</v>
      </c>
      <c r="E1082" s="152" t="s">
        <v>166</v>
      </c>
      <c r="F1082" s="162">
        <v>24.527000000000001</v>
      </c>
      <c r="G1082" s="152"/>
      <c r="H1082" s="152" t="s">
        <v>167</v>
      </c>
      <c r="I1082" s="152" t="s">
        <v>1011</v>
      </c>
      <c r="J1082" s="153">
        <v>153000</v>
      </c>
      <c r="K1082" s="153">
        <v>7421</v>
      </c>
      <c r="L1082" s="155">
        <v>4.8499999999999996</v>
      </c>
      <c r="M1082" s="153">
        <v>6084</v>
      </c>
      <c r="N1082" s="155">
        <v>81.99</v>
      </c>
      <c r="O1082" s="153">
        <v>465</v>
      </c>
      <c r="P1082" s="155">
        <v>6.27</v>
      </c>
      <c r="Q1082" s="153">
        <v>242</v>
      </c>
      <c r="R1082" s="155">
        <v>3.26</v>
      </c>
      <c r="S1082" s="153">
        <v>628</v>
      </c>
      <c r="T1082" s="155">
        <v>8.4600000000000009</v>
      </c>
      <c r="U1082" s="163">
        <v>508</v>
      </c>
      <c r="V1082" s="163">
        <v>21</v>
      </c>
      <c r="W1082" s="164" t="s">
        <v>169</v>
      </c>
    </row>
    <row r="1083" spans="1:23" hidden="1" x14ac:dyDescent="0.25">
      <c r="A1083" s="152" t="s">
        <v>999</v>
      </c>
      <c r="B1083" s="152"/>
      <c r="C1083" s="152" t="s">
        <v>428</v>
      </c>
      <c r="D1083" s="152" t="s">
        <v>438</v>
      </c>
      <c r="E1083" s="152" t="s">
        <v>166</v>
      </c>
      <c r="F1083" s="162">
        <v>25.265999999999998</v>
      </c>
      <c r="G1083" s="152"/>
      <c r="H1083" s="152" t="s">
        <v>167</v>
      </c>
      <c r="I1083" s="152" t="s">
        <v>1012</v>
      </c>
      <c r="J1083" s="153">
        <v>150000</v>
      </c>
      <c r="K1083" s="153">
        <v>8250</v>
      </c>
      <c r="L1083" s="155">
        <v>5.5</v>
      </c>
      <c r="M1083" s="153">
        <v>6600</v>
      </c>
      <c r="N1083" s="155">
        <v>80</v>
      </c>
      <c r="O1083" s="153">
        <v>536</v>
      </c>
      <c r="P1083" s="155">
        <v>6.5</v>
      </c>
      <c r="Q1083" s="153">
        <v>371</v>
      </c>
      <c r="R1083" s="155">
        <v>4.5</v>
      </c>
      <c r="S1083" s="153">
        <v>743</v>
      </c>
      <c r="T1083" s="155">
        <v>9</v>
      </c>
      <c r="U1083" s="163">
        <v>591</v>
      </c>
      <c r="V1083" s="163">
        <v>21</v>
      </c>
      <c r="W1083" s="164" t="s">
        <v>169</v>
      </c>
    </row>
    <row r="1084" spans="1:23" hidden="1" x14ac:dyDescent="0.25">
      <c r="A1084" s="152" t="s">
        <v>999</v>
      </c>
      <c r="B1084" s="152"/>
      <c r="C1084" s="152" t="s">
        <v>428</v>
      </c>
      <c r="D1084" s="152" t="s">
        <v>438</v>
      </c>
      <c r="E1084" s="152" t="s">
        <v>166</v>
      </c>
      <c r="F1084" s="162">
        <v>30.446999999999999</v>
      </c>
      <c r="G1084" s="152"/>
      <c r="H1084" s="152" t="s">
        <v>171</v>
      </c>
      <c r="I1084" s="152" t="s">
        <v>1013</v>
      </c>
      <c r="J1084" s="153">
        <v>109000</v>
      </c>
      <c r="K1084" s="153">
        <v>6442</v>
      </c>
      <c r="L1084" s="155">
        <v>5.91</v>
      </c>
      <c r="M1084" s="153">
        <v>5154</v>
      </c>
      <c r="N1084" s="155">
        <v>80</v>
      </c>
      <c r="O1084" s="153">
        <v>419</v>
      </c>
      <c r="P1084" s="155">
        <v>6.5</v>
      </c>
      <c r="Q1084" s="153">
        <v>290</v>
      </c>
      <c r="R1084" s="155">
        <v>4.5</v>
      </c>
      <c r="S1084" s="153">
        <v>580</v>
      </c>
      <c r="T1084" s="155">
        <v>9</v>
      </c>
      <c r="U1084" s="163">
        <v>462</v>
      </c>
      <c r="V1084" s="163">
        <v>21</v>
      </c>
      <c r="W1084" s="164" t="s">
        <v>169</v>
      </c>
    </row>
    <row r="1085" spans="1:23" hidden="1" x14ac:dyDescent="0.25">
      <c r="A1085" s="152" t="s">
        <v>999</v>
      </c>
      <c r="B1085" s="152"/>
      <c r="C1085" s="152" t="s">
        <v>428</v>
      </c>
      <c r="D1085" s="152" t="s">
        <v>438</v>
      </c>
      <c r="E1085" s="152" t="s">
        <v>166</v>
      </c>
      <c r="F1085" s="162">
        <v>30.446999999999999</v>
      </c>
      <c r="G1085" s="152"/>
      <c r="H1085" s="152" t="s">
        <v>167</v>
      </c>
      <c r="I1085" s="152" t="s">
        <v>1013</v>
      </c>
      <c r="J1085" s="153">
        <v>78000</v>
      </c>
      <c r="K1085" s="153">
        <v>4337</v>
      </c>
      <c r="L1085" s="155">
        <v>5.56</v>
      </c>
      <c r="M1085" s="153">
        <v>3470</v>
      </c>
      <c r="N1085" s="155">
        <v>80</v>
      </c>
      <c r="O1085" s="153">
        <v>282</v>
      </c>
      <c r="P1085" s="155">
        <v>6.5</v>
      </c>
      <c r="Q1085" s="153">
        <v>195</v>
      </c>
      <c r="R1085" s="155">
        <v>4.5</v>
      </c>
      <c r="S1085" s="153">
        <v>390</v>
      </c>
      <c r="T1085" s="155">
        <v>9</v>
      </c>
      <c r="U1085" s="163">
        <v>311</v>
      </c>
      <c r="V1085" s="163">
        <v>21</v>
      </c>
      <c r="W1085" s="164" t="s">
        <v>169</v>
      </c>
    </row>
    <row r="1086" spans="1:23" hidden="1" x14ac:dyDescent="0.25">
      <c r="A1086" s="152" t="s">
        <v>999</v>
      </c>
      <c r="B1086" s="152"/>
      <c r="C1086" s="152" t="s">
        <v>428</v>
      </c>
      <c r="D1086" s="152" t="s">
        <v>438</v>
      </c>
      <c r="E1086" s="152" t="s">
        <v>166</v>
      </c>
      <c r="F1086" s="162">
        <v>31.683</v>
      </c>
      <c r="G1086" s="152"/>
      <c r="H1086" s="152" t="s">
        <v>167</v>
      </c>
      <c r="I1086" s="152" t="s">
        <v>1014</v>
      </c>
      <c r="J1086" s="153">
        <v>56000</v>
      </c>
      <c r="K1086" s="153">
        <v>3595</v>
      </c>
      <c r="L1086" s="155">
        <v>6.42</v>
      </c>
      <c r="M1086" s="153">
        <v>2894</v>
      </c>
      <c r="N1086" s="155">
        <v>80.5</v>
      </c>
      <c r="O1086" s="153">
        <v>211</v>
      </c>
      <c r="P1086" s="155">
        <v>5.86</v>
      </c>
      <c r="Q1086" s="153">
        <v>144</v>
      </c>
      <c r="R1086" s="155">
        <v>4</v>
      </c>
      <c r="S1086" s="153">
        <v>347</v>
      </c>
      <c r="T1086" s="155">
        <v>9.65</v>
      </c>
      <c r="U1086" s="163">
        <v>262</v>
      </c>
      <c r="V1086" s="163">
        <v>21</v>
      </c>
      <c r="W1086" s="164" t="s">
        <v>179</v>
      </c>
    </row>
    <row r="1087" spans="1:23" hidden="1" x14ac:dyDescent="0.25">
      <c r="A1087" s="152" t="s">
        <v>999</v>
      </c>
      <c r="B1087" s="152"/>
      <c r="C1087" s="152" t="s">
        <v>428</v>
      </c>
      <c r="D1087" s="152" t="s">
        <v>1015</v>
      </c>
      <c r="E1087" s="152"/>
      <c r="F1087" s="162">
        <v>9.25</v>
      </c>
      <c r="G1087" s="152"/>
      <c r="H1087" s="152" t="s">
        <v>171</v>
      </c>
      <c r="I1087" s="152" t="s">
        <v>1016</v>
      </c>
      <c r="J1087" s="153">
        <v>15900</v>
      </c>
      <c r="K1087" s="153">
        <v>1232</v>
      </c>
      <c r="L1087" s="155">
        <v>7.75</v>
      </c>
      <c r="M1087" s="153">
        <v>961</v>
      </c>
      <c r="N1087" s="155">
        <v>77.98</v>
      </c>
      <c r="O1087" s="153">
        <v>96</v>
      </c>
      <c r="P1087" s="155">
        <v>7.76</v>
      </c>
      <c r="Q1087" s="153">
        <v>54</v>
      </c>
      <c r="R1087" s="155">
        <v>4.3600000000000003</v>
      </c>
      <c r="S1087" s="153">
        <v>122</v>
      </c>
      <c r="T1087" s="155">
        <v>9.89</v>
      </c>
      <c r="U1087" s="163">
        <v>92</v>
      </c>
      <c r="V1087" s="163">
        <v>21</v>
      </c>
      <c r="W1087" s="164" t="s">
        <v>169</v>
      </c>
    </row>
    <row r="1088" spans="1:23" hidden="1" x14ac:dyDescent="0.25">
      <c r="A1088" s="152" t="s">
        <v>999</v>
      </c>
      <c r="B1088" s="152"/>
      <c r="C1088" s="152" t="s">
        <v>428</v>
      </c>
      <c r="D1088" s="152" t="s">
        <v>1015</v>
      </c>
      <c r="E1088" s="152"/>
      <c r="F1088" s="162">
        <v>9.25</v>
      </c>
      <c r="G1088" s="152"/>
      <c r="H1088" s="152" t="s">
        <v>167</v>
      </c>
      <c r="I1088" s="152" t="s">
        <v>1016</v>
      </c>
      <c r="J1088" s="153">
        <v>17700</v>
      </c>
      <c r="K1088" s="153">
        <v>1423</v>
      </c>
      <c r="L1088" s="155">
        <v>8.0399999999999991</v>
      </c>
      <c r="M1088" s="153">
        <v>1018</v>
      </c>
      <c r="N1088" s="155">
        <v>71.55</v>
      </c>
      <c r="O1088" s="153">
        <v>190</v>
      </c>
      <c r="P1088" s="155">
        <v>13.32</v>
      </c>
      <c r="Q1088" s="153">
        <v>106</v>
      </c>
      <c r="R1088" s="155">
        <v>7.46</v>
      </c>
      <c r="S1088" s="153">
        <v>109</v>
      </c>
      <c r="T1088" s="155">
        <v>7.67</v>
      </c>
      <c r="U1088" s="163">
        <v>106</v>
      </c>
      <c r="V1088" s="163">
        <v>21</v>
      </c>
      <c r="W1088" s="164" t="s">
        <v>179</v>
      </c>
    </row>
    <row r="1089" spans="1:23" hidden="1" x14ac:dyDescent="0.25">
      <c r="A1089" s="152" t="s">
        <v>999</v>
      </c>
      <c r="B1089" s="152"/>
      <c r="C1089" s="152" t="s">
        <v>428</v>
      </c>
      <c r="D1089" s="152" t="s">
        <v>1015</v>
      </c>
      <c r="E1089" s="152"/>
      <c r="F1089" s="162">
        <v>17.91</v>
      </c>
      <c r="G1089" s="152"/>
      <c r="H1089" s="152" t="s">
        <v>171</v>
      </c>
      <c r="I1089" s="152" t="s">
        <v>1017</v>
      </c>
      <c r="J1089" s="153">
        <v>16900</v>
      </c>
      <c r="K1089" s="153">
        <v>1014</v>
      </c>
      <c r="L1089" s="155">
        <v>6</v>
      </c>
      <c r="M1089" s="153">
        <v>771</v>
      </c>
      <c r="N1089" s="155">
        <v>76.08</v>
      </c>
      <c r="O1089" s="153">
        <v>100</v>
      </c>
      <c r="P1089" s="155">
        <v>9.8699999999999992</v>
      </c>
      <c r="Q1089" s="153">
        <v>53</v>
      </c>
      <c r="R1089" s="155">
        <v>5.23</v>
      </c>
      <c r="S1089" s="153">
        <v>89</v>
      </c>
      <c r="T1089" s="155">
        <v>8.82</v>
      </c>
      <c r="U1089" s="163">
        <v>75</v>
      </c>
      <c r="V1089" s="163">
        <v>21</v>
      </c>
      <c r="W1089" s="164" t="s">
        <v>169</v>
      </c>
    </row>
    <row r="1090" spans="1:23" hidden="1" x14ac:dyDescent="0.25">
      <c r="A1090" s="152" t="s">
        <v>999</v>
      </c>
      <c r="B1090" s="152"/>
      <c r="C1090" s="152" t="s">
        <v>428</v>
      </c>
      <c r="D1090" s="152" t="s">
        <v>1015</v>
      </c>
      <c r="E1090" s="152"/>
      <c r="F1090" s="162">
        <v>38.889000000000003</v>
      </c>
      <c r="G1090" s="152"/>
      <c r="H1090" s="152" t="s">
        <v>171</v>
      </c>
      <c r="I1090" s="152" t="s">
        <v>1018</v>
      </c>
      <c r="J1090" s="153">
        <v>8800</v>
      </c>
      <c r="K1090" s="153">
        <v>1629</v>
      </c>
      <c r="L1090" s="155">
        <v>18.510000000000002</v>
      </c>
      <c r="M1090" s="153">
        <v>1479</v>
      </c>
      <c r="N1090" s="155">
        <v>90.82</v>
      </c>
      <c r="O1090" s="153">
        <v>74</v>
      </c>
      <c r="P1090" s="155">
        <v>4.5599999999999996</v>
      </c>
      <c r="Q1090" s="153">
        <v>50</v>
      </c>
      <c r="R1090" s="155">
        <v>3.04</v>
      </c>
      <c r="S1090" s="153">
        <v>26</v>
      </c>
      <c r="T1090" s="155">
        <v>1.59</v>
      </c>
      <c r="U1090" s="163">
        <v>75</v>
      </c>
      <c r="V1090" s="163">
        <v>21</v>
      </c>
      <c r="W1090" s="164" t="s">
        <v>179</v>
      </c>
    </row>
    <row r="1091" spans="1:23" hidden="1" x14ac:dyDescent="0.25">
      <c r="A1091" s="152" t="s">
        <v>999</v>
      </c>
      <c r="B1091" s="152"/>
      <c r="C1091" s="152" t="s">
        <v>428</v>
      </c>
      <c r="D1091" s="152" t="s">
        <v>1015</v>
      </c>
      <c r="E1091" s="152"/>
      <c r="F1091" s="162">
        <v>38.889000000000003</v>
      </c>
      <c r="G1091" s="152"/>
      <c r="H1091" s="152" t="s">
        <v>167</v>
      </c>
      <c r="I1091" s="152" t="s">
        <v>1018</v>
      </c>
      <c r="J1091" s="153">
        <v>5400</v>
      </c>
      <c r="K1091" s="153">
        <v>458</v>
      </c>
      <c r="L1091" s="155">
        <v>8.49</v>
      </c>
      <c r="M1091" s="153">
        <v>401</v>
      </c>
      <c r="N1091" s="155">
        <v>87.56</v>
      </c>
      <c r="O1091" s="153">
        <v>35</v>
      </c>
      <c r="P1091" s="155">
        <v>7.75</v>
      </c>
      <c r="Q1091" s="153">
        <v>14</v>
      </c>
      <c r="R1091" s="155">
        <v>3.05</v>
      </c>
      <c r="S1091" s="153">
        <v>8</v>
      </c>
      <c r="T1091" s="155">
        <v>1.64</v>
      </c>
      <c r="U1091" s="163">
        <v>22</v>
      </c>
      <c r="V1091" s="163">
        <v>21</v>
      </c>
      <c r="W1091" s="164" t="s">
        <v>179</v>
      </c>
    </row>
    <row r="1092" spans="1:23" hidden="1" x14ac:dyDescent="0.25">
      <c r="A1092" s="152" t="s">
        <v>999</v>
      </c>
      <c r="B1092" s="152"/>
      <c r="C1092" s="152" t="s">
        <v>428</v>
      </c>
      <c r="D1092" s="152" t="s">
        <v>1019</v>
      </c>
      <c r="E1092" s="152"/>
      <c r="F1092" s="162">
        <v>4.9180000000000001</v>
      </c>
      <c r="G1092" s="152"/>
      <c r="H1092" s="152" t="s">
        <v>171</v>
      </c>
      <c r="I1092" s="152" t="s">
        <v>1020</v>
      </c>
      <c r="J1092" s="153">
        <v>2500</v>
      </c>
      <c r="K1092" s="153">
        <v>175</v>
      </c>
      <c r="L1092" s="155">
        <v>7</v>
      </c>
      <c r="M1092" s="153">
        <v>135</v>
      </c>
      <c r="N1092" s="155">
        <v>77</v>
      </c>
      <c r="O1092" s="153">
        <v>18</v>
      </c>
      <c r="P1092" s="155">
        <v>10</v>
      </c>
      <c r="Q1092" s="153">
        <v>11</v>
      </c>
      <c r="R1092" s="155">
        <v>6</v>
      </c>
      <c r="S1092" s="153">
        <v>12</v>
      </c>
      <c r="T1092" s="155">
        <v>7</v>
      </c>
      <c r="U1092" s="163">
        <v>12</v>
      </c>
      <c r="V1092" s="163">
        <v>4</v>
      </c>
      <c r="W1092" s="164" t="s">
        <v>169</v>
      </c>
    </row>
    <row r="1093" spans="1:23" hidden="1" x14ac:dyDescent="0.25">
      <c r="A1093" s="152" t="s">
        <v>1021</v>
      </c>
      <c r="B1093" s="152"/>
      <c r="C1093" s="152" t="s">
        <v>428</v>
      </c>
      <c r="D1093" s="152" t="s">
        <v>429</v>
      </c>
      <c r="E1093" s="152"/>
      <c r="F1093" s="162">
        <v>0.111</v>
      </c>
      <c r="G1093" s="152"/>
      <c r="H1093" s="152" t="s">
        <v>167</v>
      </c>
      <c r="I1093" s="152" t="s">
        <v>432</v>
      </c>
      <c r="J1093" s="153">
        <v>7400</v>
      </c>
      <c r="K1093" s="153">
        <v>1454</v>
      </c>
      <c r="L1093" s="155">
        <v>19.649999999999999</v>
      </c>
      <c r="M1093" s="153">
        <v>1028</v>
      </c>
      <c r="N1093" s="155">
        <v>70.709999999999994</v>
      </c>
      <c r="O1093" s="153">
        <v>122</v>
      </c>
      <c r="P1093" s="155">
        <v>8.39</v>
      </c>
      <c r="Q1093" s="153">
        <v>52</v>
      </c>
      <c r="R1093" s="155">
        <v>3.57</v>
      </c>
      <c r="S1093" s="153">
        <v>252</v>
      </c>
      <c r="T1093" s="155">
        <v>17.32</v>
      </c>
      <c r="U1093" s="163">
        <v>142</v>
      </c>
      <c r="V1093" s="163">
        <v>20</v>
      </c>
      <c r="W1093" s="164" t="s">
        <v>179</v>
      </c>
    </row>
    <row r="1094" spans="1:23" hidden="1" x14ac:dyDescent="0.25">
      <c r="A1094" s="152" t="s">
        <v>1021</v>
      </c>
      <c r="B1094" s="152"/>
      <c r="C1094" s="152" t="s">
        <v>428</v>
      </c>
      <c r="D1094" s="152" t="s">
        <v>429</v>
      </c>
      <c r="E1094" s="152"/>
      <c r="F1094" s="162">
        <v>1.9</v>
      </c>
      <c r="G1094" s="152"/>
      <c r="H1094" s="152" t="s">
        <v>171</v>
      </c>
      <c r="I1094" s="152" t="s">
        <v>675</v>
      </c>
      <c r="J1094" s="153">
        <v>7000</v>
      </c>
      <c r="K1094" s="153">
        <v>1352</v>
      </c>
      <c r="L1094" s="155">
        <v>19.32</v>
      </c>
      <c r="M1094" s="153">
        <v>956</v>
      </c>
      <c r="N1094" s="155">
        <v>70.709999999999994</v>
      </c>
      <c r="O1094" s="153">
        <v>113</v>
      </c>
      <c r="P1094" s="155">
        <v>8.39</v>
      </c>
      <c r="Q1094" s="153">
        <v>48</v>
      </c>
      <c r="R1094" s="155">
        <v>3.57</v>
      </c>
      <c r="S1094" s="153">
        <v>234</v>
      </c>
      <c r="T1094" s="155">
        <v>17.32</v>
      </c>
      <c r="U1094" s="163">
        <v>132</v>
      </c>
      <c r="V1094" s="163">
        <v>21</v>
      </c>
      <c r="W1094" s="164" t="s">
        <v>179</v>
      </c>
    </row>
    <row r="1095" spans="1:23" hidden="1" x14ac:dyDescent="0.25">
      <c r="A1095" s="152" t="s">
        <v>1021</v>
      </c>
      <c r="B1095" s="152"/>
      <c r="C1095" s="152" t="s">
        <v>428</v>
      </c>
      <c r="D1095" s="152" t="s">
        <v>429</v>
      </c>
      <c r="E1095" s="152"/>
      <c r="F1095" s="162">
        <v>1.9</v>
      </c>
      <c r="G1095" s="152"/>
      <c r="H1095" s="152" t="s">
        <v>167</v>
      </c>
      <c r="I1095" s="152" t="s">
        <v>675</v>
      </c>
      <c r="J1095" s="153">
        <v>9300</v>
      </c>
      <c r="K1095" s="153">
        <v>2146</v>
      </c>
      <c r="L1095" s="155">
        <v>23.07</v>
      </c>
      <c r="M1095" s="153">
        <v>1438</v>
      </c>
      <c r="N1095" s="155">
        <v>67.02</v>
      </c>
      <c r="O1095" s="153">
        <v>140</v>
      </c>
      <c r="P1095" s="155">
        <v>6.52</v>
      </c>
      <c r="Q1095" s="153">
        <v>73</v>
      </c>
      <c r="R1095" s="155">
        <v>3.42</v>
      </c>
      <c r="S1095" s="153">
        <v>494</v>
      </c>
      <c r="T1095" s="155">
        <v>23.04</v>
      </c>
      <c r="U1095" s="163">
        <v>244</v>
      </c>
      <c r="V1095" s="163">
        <v>18</v>
      </c>
      <c r="W1095" s="164" t="s">
        <v>179</v>
      </c>
    </row>
    <row r="1096" spans="1:23" hidden="1" x14ac:dyDescent="0.25">
      <c r="A1096" s="152" t="s">
        <v>1021</v>
      </c>
      <c r="B1096" s="152"/>
      <c r="C1096" s="152" t="s">
        <v>428</v>
      </c>
      <c r="D1096" s="152" t="s">
        <v>429</v>
      </c>
      <c r="E1096" s="152"/>
      <c r="F1096" s="162">
        <v>8.1120000000000001</v>
      </c>
      <c r="G1096" s="152"/>
      <c r="H1096" s="152" t="s">
        <v>171</v>
      </c>
      <c r="I1096" s="152" t="s">
        <v>896</v>
      </c>
      <c r="J1096" s="153">
        <v>5300</v>
      </c>
      <c r="K1096" s="153">
        <v>1285</v>
      </c>
      <c r="L1096" s="155">
        <v>24.25</v>
      </c>
      <c r="M1096" s="153">
        <v>601</v>
      </c>
      <c r="N1096" s="155">
        <v>46.77</v>
      </c>
      <c r="O1096" s="153">
        <v>113</v>
      </c>
      <c r="P1096" s="155">
        <v>8.8000000000000007</v>
      </c>
      <c r="Q1096" s="153">
        <v>46</v>
      </c>
      <c r="R1096" s="155">
        <v>3.57</v>
      </c>
      <c r="S1096" s="153">
        <v>525</v>
      </c>
      <c r="T1096" s="155">
        <v>40.86</v>
      </c>
      <c r="U1096" s="163">
        <v>219</v>
      </c>
      <c r="V1096" s="163">
        <v>21</v>
      </c>
      <c r="W1096" s="164" t="s">
        <v>179</v>
      </c>
    </row>
    <row r="1097" spans="1:23" hidden="1" x14ac:dyDescent="0.25">
      <c r="A1097" s="152" t="s">
        <v>1021</v>
      </c>
      <c r="B1097" s="152"/>
      <c r="C1097" s="152" t="s">
        <v>428</v>
      </c>
      <c r="D1097" s="152" t="s">
        <v>429</v>
      </c>
      <c r="E1097" s="152"/>
      <c r="F1097" s="162">
        <v>8.1120000000000001</v>
      </c>
      <c r="G1097" s="152"/>
      <c r="H1097" s="152" t="s">
        <v>167</v>
      </c>
      <c r="I1097" s="152" t="s">
        <v>896</v>
      </c>
      <c r="J1097" s="153">
        <v>8300</v>
      </c>
      <c r="K1097" s="153">
        <v>2112</v>
      </c>
      <c r="L1097" s="155">
        <v>25.45</v>
      </c>
      <c r="M1097" s="153">
        <v>1025</v>
      </c>
      <c r="N1097" s="155">
        <v>48.51</v>
      </c>
      <c r="O1097" s="153">
        <v>284</v>
      </c>
      <c r="P1097" s="155">
        <v>13.43</v>
      </c>
      <c r="Q1097" s="153">
        <v>121</v>
      </c>
      <c r="R1097" s="155">
        <v>5.75</v>
      </c>
      <c r="S1097" s="153">
        <v>682</v>
      </c>
      <c r="T1097" s="155">
        <v>32.31</v>
      </c>
      <c r="U1097" s="163">
        <v>315</v>
      </c>
      <c r="V1097" s="163">
        <v>12</v>
      </c>
      <c r="W1097" s="164" t="s">
        <v>179</v>
      </c>
    </row>
    <row r="1098" spans="1:23" hidden="1" x14ac:dyDescent="0.25">
      <c r="A1098" s="152" t="s">
        <v>1021</v>
      </c>
      <c r="B1098" s="152"/>
      <c r="C1098" s="152" t="s">
        <v>428</v>
      </c>
      <c r="D1098" s="152" t="s">
        <v>429</v>
      </c>
      <c r="E1098" s="152"/>
      <c r="F1098" s="162">
        <v>9.1620000000000008</v>
      </c>
      <c r="G1098" s="152"/>
      <c r="H1098" s="152" t="s">
        <v>167</v>
      </c>
      <c r="I1098" s="152" t="s">
        <v>733</v>
      </c>
      <c r="J1098" s="153">
        <v>5400</v>
      </c>
      <c r="K1098" s="153">
        <v>1293</v>
      </c>
      <c r="L1098" s="155">
        <v>23.94</v>
      </c>
      <c r="M1098" s="153">
        <v>690</v>
      </c>
      <c r="N1098" s="155">
        <v>53.33</v>
      </c>
      <c r="O1098" s="153">
        <v>105</v>
      </c>
      <c r="P1098" s="155">
        <v>8.11</v>
      </c>
      <c r="Q1098" s="153">
        <v>39</v>
      </c>
      <c r="R1098" s="155">
        <v>3.05</v>
      </c>
      <c r="S1098" s="153">
        <v>459</v>
      </c>
      <c r="T1098" s="155">
        <v>35.5</v>
      </c>
      <c r="U1098" s="163">
        <v>198</v>
      </c>
      <c r="V1098" s="163">
        <v>15</v>
      </c>
      <c r="W1098" s="164" t="s">
        <v>179</v>
      </c>
    </row>
    <row r="1099" spans="1:23" hidden="1" x14ac:dyDescent="0.25">
      <c r="A1099" s="152" t="s">
        <v>1021</v>
      </c>
      <c r="B1099" s="152"/>
      <c r="C1099" s="152" t="s">
        <v>428</v>
      </c>
      <c r="D1099" s="152" t="s">
        <v>429</v>
      </c>
      <c r="E1099" s="152"/>
      <c r="F1099" s="162">
        <v>15.89</v>
      </c>
      <c r="G1099" s="152"/>
      <c r="H1099" s="152" t="s">
        <v>171</v>
      </c>
      <c r="I1099" s="152" t="s">
        <v>1022</v>
      </c>
      <c r="J1099" s="153">
        <v>3250</v>
      </c>
      <c r="K1099" s="153">
        <v>715</v>
      </c>
      <c r="L1099" s="155">
        <v>22</v>
      </c>
      <c r="M1099" s="153">
        <v>379</v>
      </c>
      <c r="N1099" s="155">
        <v>53</v>
      </c>
      <c r="O1099" s="153">
        <v>57</v>
      </c>
      <c r="P1099" s="155">
        <v>8</v>
      </c>
      <c r="Q1099" s="153">
        <v>21</v>
      </c>
      <c r="R1099" s="155">
        <v>3</v>
      </c>
      <c r="S1099" s="153">
        <v>257</v>
      </c>
      <c r="T1099" s="155">
        <v>36</v>
      </c>
      <c r="U1099" s="163">
        <v>110</v>
      </c>
      <c r="V1099" s="163">
        <v>15</v>
      </c>
      <c r="W1099" s="164" t="s">
        <v>169</v>
      </c>
    </row>
    <row r="1100" spans="1:23" hidden="1" x14ac:dyDescent="0.25">
      <c r="A1100" s="152" t="s">
        <v>1021</v>
      </c>
      <c r="B1100" s="152"/>
      <c r="C1100" s="152" t="s">
        <v>428</v>
      </c>
      <c r="D1100" s="152" t="s">
        <v>429</v>
      </c>
      <c r="E1100" s="152"/>
      <c r="F1100" s="162">
        <v>15.89</v>
      </c>
      <c r="G1100" s="152"/>
      <c r="H1100" s="152" t="s">
        <v>167</v>
      </c>
      <c r="I1100" s="152" t="s">
        <v>1022</v>
      </c>
      <c r="J1100" s="153">
        <v>9500</v>
      </c>
      <c r="K1100" s="153">
        <v>950</v>
      </c>
      <c r="L1100" s="155">
        <v>10</v>
      </c>
      <c r="M1100" s="153">
        <v>551</v>
      </c>
      <c r="N1100" s="155">
        <v>58</v>
      </c>
      <c r="O1100" s="153">
        <v>48</v>
      </c>
      <c r="P1100" s="155">
        <v>5</v>
      </c>
      <c r="Q1100" s="153">
        <v>67</v>
      </c>
      <c r="R1100" s="155">
        <v>7</v>
      </c>
      <c r="S1100" s="153">
        <v>285</v>
      </c>
      <c r="T1100" s="155">
        <v>30</v>
      </c>
      <c r="U1100" s="163">
        <v>132</v>
      </c>
      <c r="V1100" s="163">
        <v>4</v>
      </c>
      <c r="W1100" s="164" t="s">
        <v>169</v>
      </c>
    </row>
    <row r="1101" spans="1:23" hidden="1" x14ac:dyDescent="0.25">
      <c r="A1101" s="152" t="s">
        <v>1021</v>
      </c>
      <c r="B1101" s="152"/>
      <c r="C1101" s="152" t="s">
        <v>428</v>
      </c>
      <c r="D1101" s="152" t="s">
        <v>429</v>
      </c>
      <c r="E1101" s="152" t="s">
        <v>166</v>
      </c>
      <c r="F1101" s="162">
        <v>21.289000000000001</v>
      </c>
      <c r="G1101" s="152"/>
      <c r="H1101" s="152" t="s">
        <v>167</v>
      </c>
      <c r="I1101" s="152" t="s">
        <v>1023</v>
      </c>
      <c r="J1101" s="153">
        <v>14500</v>
      </c>
      <c r="K1101" s="153">
        <v>1595</v>
      </c>
      <c r="L1101" s="155">
        <v>11</v>
      </c>
      <c r="M1101" s="153">
        <v>989</v>
      </c>
      <c r="N1101" s="155">
        <v>62</v>
      </c>
      <c r="O1101" s="153">
        <v>144</v>
      </c>
      <c r="P1101" s="155">
        <v>9</v>
      </c>
      <c r="Q1101" s="153">
        <v>80</v>
      </c>
      <c r="R1101" s="155">
        <v>5</v>
      </c>
      <c r="S1101" s="153">
        <v>383</v>
      </c>
      <c r="T1101" s="155">
        <v>24</v>
      </c>
      <c r="U1101" s="163">
        <v>192</v>
      </c>
      <c r="V1101" s="163">
        <v>4</v>
      </c>
      <c r="W1101" s="164" t="s">
        <v>169</v>
      </c>
    </row>
    <row r="1102" spans="1:23" hidden="1" x14ac:dyDescent="0.25">
      <c r="A1102" s="152" t="s">
        <v>1021</v>
      </c>
      <c r="B1102" s="152"/>
      <c r="C1102" s="152" t="s">
        <v>428</v>
      </c>
      <c r="D1102" s="152" t="s">
        <v>429</v>
      </c>
      <c r="E1102" s="152" t="s">
        <v>166</v>
      </c>
      <c r="F1102" s="162">
        <v>21.289000000000001</v>
      </c>
      <c r="G1102" s="152"/>
      <c r="H1102" s="152" t="s">
        <v>171</v>
      </c>
      <c r="I1102" s="152" t="s">
        <v>1023</v>
      </c>
      <c r="J1102" s="153">
        <v>14300</v>
      </c>
      <c r="K1102" s="153">
        <v>1287</v>
      </c>
      <c r="L1102" s="155">
        <v>9</v>
      </c>
      <c r="M1102" s="153">
        <v>849</v>
      </c>
      <c r="N1102" s="155">
        <v>66</v>
      </c>
      <c r="O1102" s="153">
        <v>116</v>
      </c>
      <c r="P1102" s="155">
        <v>9</v>
      </c>
      <c r="Q1102" s="153">
        <v>51</v>
      </c>
      <c r="R1102" s="155">
        <v>4</v>
      </c>
      <c r="S1102" s="153">
        <v>270</v>
      </c>
      <c r="T1102" s="155">
        <v>21</v>
      </c>
      <c r="U1102" s="163">
        <v>141</v>
      </c>
      <c r="V1102" s="163">
        <v>4</v>
      </c>
      <c r="W1102" s="164" t="s">
        <v>169</v>
      </c>
    </row>
    <row r="1103" spans="1:23" hidden="1" x14ac:dyDescent="0.25">
      <c r="A1103" s="152" t="s">
        <v>1021</v>
      </c>
      <c r="B1103" s="152"/>
      <c r="C1103" s="152" t="s">
        <v>428</v>
      </c>
      <c r="D1103" s="152" t="s">
        <v>429</v>
      </c>
      <c r="E1103" s="152" t="s">
        <v>166</v>
      </c>
      <c r="F1103" s="162">
        <v>25.125</v>
      </c>
      <c r="G1103" s="152"/>
      <c r="H1103" s="152" t="s">
        <v>171</v>
      </c>
      <c r="I1103" s="152" t="s">
        <v>221</v>
      </c>
      <c r="J1103" s="153">
        <v>7500</v>
      </c>
      <c r="K1103" s="153">
        <v>701</v>
      </c>
      <c r="L1103" s="155">
        <v>9.35</v>
      </c>
      <c r="M1103" s="153">
        <v>485</v>
      </c>
      <c r="N1103" s="155">
        <v>69.22</v>
      </c>
      <c r="O1103" s="153">
        <v>67</v>
      </c>
      <c r="P1103" s="155">
        <v>9.5399999999999991</v>
      </c>
      <c r="Q1103" s="153">
        <v>35</v>
      </c>
      <c r="R1103" s="155">
        <v>5.0599999999999996</v>
      </c>
      <c r="S1103" s="153">
        <v>113</v>
      </c>
      <c r="T1103" s="155">
        <v>16.18</v>
      </c>
      <c r="U1103" s="163">
        <v>67</v>
      </c>
      <c r="V1103" s="163">
        <v>21</v>
      </c>
      <c r="W1103" s="164" t="s">
        <v>179</v>
      </c>
    </row>
    <row r="1104" spans="1:23" hidden="1" x14ac:dyDescent="0.25">
      <c r="A1104" s="152" t="s">
        <v>1021</v>
      </c>
      <c r="B1104" s="152"/>
      <c r="C1104" s="152" t="s">
        <v>428</v>
      </c>
      <c r="D1104" s="152" t="s">
        <v>429</v>
      </c>
      <c r="E1104" s="152"/>
      <c r="F1104" s="162">
        <v>25.187000000000001</v>
      </c>
      <c r="G1104" s="152"/>
      <c r="H1104" s="152" t="s">
        <v>167</v>
      </c>
      <c r="I1104" s="152" t="s">
        <v>221</v>
      </c>
      <c r="J1104" s="153">
        <v>4300</v>
      </c>
      <c r="K1104" s="153">
        <v>731</v>
      </c>
      <c r="L1104" s="155">
        <v>17.010000000000002</v>
      </c>
      <c r="M1104" s="153">
        <v>324</v>
      </c>
      <c r="N1104" s="155">
        <v>44.26</v>
      </c>
      <c r="O1104" s="153">
        <v>91</v>
      </c>
      <c r="P1104" s="155">
        <v>12.45</v>
      </c>
      <c r="Q1104" s="153">
        <v>62</v>
      </c>
      <c r="R1104" s="155">
        <v>8.44</v>
      </c>
      <c r="S1104" s="153">
        <v>255</v>
      </c>
      <c r="T1104" s="155">
        <v>34.85</v>
      </c>
      <c r="U1104" s="163">
        <v>117</v>
      </c>
      <c r="V1104" s="163">
        <v>21</v>
      </c>
      <c r="W1104" s="164" t="s">
        <v>179</v>
      </c>
    </row>
    <row r="1105" spans="1:23" hidden="1" x14ac:dyDescent="0.25">
      <c r="A1105" s="152" t="s">
        <v>1021</v>
      </c>
      <c r="B1105" s="152"/>
      <c r="C1105" s="152" t="s">
        <v>428</v>
      </c>
      <c r="D1105" s="152" t="s">
        <v>429</v>
      </c>
      <c r="E1105" s="152"/>
      <c r="F1105" s="162">
        <v>33.47</v>
      </c>
      <c r="G1105" s="152"/>
      <c r="H1105" s="152" t="s">
        <v>167</v>
      </c>
      <c r="I1105" s="152" t="s">
        <v>1024</v>
      </c>
      <c r="J1105" s="153">
        <v>3450</v>
      </c>
      <c r="K1105" s="153">
        <v>581</v>
      </c>
      <c r="L1105" s="155">
        <v>16.829999999999998</v>
      </c>
      <c r="M1105" s="153">
        <v>204</v>
      </c>
      <c r="N1105" s="155">
        <v>35.1</v>
      </c>
      <c r="O1105" s="153">
        <v>50</v>
      </c>
      <c r="P1105" s="155">
        <v>8.59</v>
      </c>
      <c r="Q1105" s="153">
        <v>18</v>
      </c>
      <c r="R1105" s="155">
        <v>3.11</v>
      </c>
      <c r="S1105" s="153">
        <v>309</v>
      </c>
      <c r="T1105" s="155">
        <v>53.2</v>
      </c>
      <c r="U1105" s="163">
        <v>121</v>
      </c>
      <c r="V1105" s="163">
        <v>17</v>
      </c>
      <c r="W1105" s="164" t="s">
        <v>179</v>
      </c>
    </row>
    <row r="1106" spans="1:23" hidden="1" x14ac:dyDescent="0.25">
      <c r="A1106" s="152" t="s">
        <v>1021</v>
      </c>
      <c r="B1106" s="152"/>
      <c r="C1106" s="152" t="s">
        <v>428</v>
      </c>
      <c r="D1106" s="152" t="s">
        <v>1025</v>
      </c>
      <c r="E1106" s="152"/>
      <c r="F1106" s="162">
        <v>7.76</v>
      </c>
      <c r="G1106" s="152"/>
      <c r="H1106" s="152" t="s">
        <v>171</v>
      </c>
      <c r="I1106" s="152" t="s">
        <v>1026</v>
      </c>
      <c r="J1106" s="153">
        <v>2850</v>
      </c>
      <c r="K1106" s="153">
        <v>508</v>
      </c>
      <c r="L1106" s="155">
        <v>17.82</v>
      </c>
      <c r="M1106" s="153">
        <v>230</v>
      </c>
      <c r="N1106" s="155">
        <v>45.31</v>
      </c>
      <c r="O1106" s="153">
        <v>33</v>
      </c>
      <c r="P1106" s="155">
        <v>6.53</v>
      </c>
      <c r="Q1106" s="153">
        <v>19</v>
      </c>
      <c r="R1106" s="155">
        <v>3.67</v>
      </c>
      <c r="S1106" s="153">
        <v>226</v>
      </c>
      <c r="T1106" s="155">
        <v>44.49</v>
      </c>
      <c r="U1106" s="163">
        <v>92</v>
      </c>
      <c r="V1106" s="163">
        <v>20</v>
      </c>
      <c r="W1106" s="164" t="s">
        <v>169</v>
      </c>
    </row>
    <row r="1107" spans="1:23" hidden="1" x14ac:dyDescent="0.25">
      <c r="A1107" s="152" t="s">
        <v>1021</v>
      </c>
      <c r="B1107" s="152"/>
      <c r="C1107" s="152" t="s">
        <v>428</v>
      </c>
      <c r="D1107" s="152" t="s">
        <v>1025</v>
      </c>
      <c r="E1107" s="152"/>
      <c r="F1107" s="162">
        <v>22.132999999999999</v>
      </c>
      <c r="G1107" s="152"/>
      <c r="H1107" s="152" t="s">
        <v>171</v>
      </c>
      <c r="I1107" s="152" t="s">
        <v>1027</v>
      </c>
      <c r="J1107" s="153">
        <v>4200</v>
      </c>
      <c r="K1107" s="153">
        <v>1131</v>
      </c>
      <c r="L1107" s="155">
        <v>26.93</v>
      </c>
      <c r="M1107" s="153">
        <v>398</v>
      </c>
      <c r="N1107" s="155">
        <v>35.229999999999997</v>
      </c>
      <c r="O1107" s="153">
        <v>86</v>
      </c>
      <c r="P1107" s="155">
        <v>7.6</v>
      </c>
      <c r="Q1107" s="153">
        <v>38</v>
      </c>
      <c r="R1107" s="155">
        <v>3.33</v>
      </c>
      <c r="S1107" s="153">
        <v>609</v>
      </c>
      <c r="T1107" s="155">
        <v>53.84</v>
      </c>
      <c r="U1107" s="163">
        <v>238</v>
      </c>
      <c r="V1107" s="163">
        <v>20</v>
      </c>
      <c r="W1107" s="164" t="s">
        <v>179</v>
      </c>
    </row>
    <row r="1108" spans="1:23" hidden="1" x14ac:dyDescent="0.25">
      <c r="A1108" s="152" t="s">
        <v>1021</v>
      </c>
      <c r="B1108" s="152"/>
      <c r="C1108" s="152" t="s">
        <v>428</v>
      </c>
      <c r="D1108" s="152" t="s">
        <v>436</v>
      </c>
      <c r="E1108" s="152"/>
      <c r="F1108" s="162">
        <v>1.456</v>
      </c>
      <c r="G1108" s="152"/>
      <c r="H1108" s="152" t="s">
        <v>171</v>
      </c>
      <c r="I1108" s="152" t="s">
        <v>1028</v>
      </c>
      <c r="J1108" s="153">
        <v>5100</v>
      </c>
      <c r="K1108" s="153">
        <v>1087</v>
      </c>
      <c r="L1108" s="155">
        <v>21.31</v>
      </c>
      <c r="M1108" s="153">
        <v>383</v>
      </c>
      <c r="N1108" s="155">
        <v>35.229999999999997</v>
      </c>
      <c r="O1108" s="153">
        <v>83</v>
      </c>
      <c r="P1108" s="155">
        <v>7.6</v>
      </c>
      <c r="Q1108" s="153">
        <v>36</v>
      </c>
      <c r="R1108" s="155">
        <v>3.33</v>
      </c>
      <c r="S1108" s="153">
        <v>585</v>
      </c>
      <c r="T1108" s="155">
        <v>53.84</v>
      </c>
      <c r="U1108" s="163">
        <v>228</v>
      </c>
      <c r="V1108" s="163">
        <v>21</v>
      </c>
      <c r="W1108" s="164" t="s">
        <v>179</v>
      </c>
    </row>
    <row r="1109" spans="1:23" hidden="1" x14ac:dyDescent="0.25">
      <c r="A1109" s="152" t="s">
        <v>1021</v>
      </c>
      <c r="B1109" s="152"/>
      <c r="C1109" s="152" t="s">
        <v>428</v>
      </c>
      <c r="D1109" s="152" t="s">
        <v>436</v>
      </c>
      <c r="E1109" s="152"/>
      <c r="F1109" s="162">
        <v>1.456</v>
      </c>
      <c r="G1109" s="152"/>
      <c r="H1109" s="152" t="s">
        <v>167</v>
      </c>
      <c r="I1109" s="152" t="s">
        <v>1028</v>
      </c>
      <c r="J1109" s="153">
        <v>3400</v>
      </c>
      <c r="K1109" s="153">
        <v>828</v>
      </c>
      <c r="L1109" s="155">
        <v>24.34</v>
      </c>
      <c r="M1109" s="153">
        <v>261</v>
      </c>
      <c r="N1109" s="155">
        <v>31.47</v>
      </c>
      <c r="O1109" s="153">
        <v>44</v>
      </c>
      <c r="P1109" s="155">
        <v>5.33</v>
      </c>
      <c r="Q1109" s="153">
        <v>19</v>
      </c>
      <c r="R1109" s="155">
        <v>2.35</v>
      </c>
      <c r="S1109" s="153">
        <v>504</v>
      </c>
      <c r="T1109" s="155">
        <v>60.84</v>
      </c>
      <c r="U1109" s="163">
        <v>190</v>
      </c>
      <c r="V1109" s="163">
        <v>20</v>
      </c>
      <c r="W1109" s="164" t="s">
        <v>179</v>
      </c>
    </row>
    <row r="1110" spans="1:23" hidden="1" x14ac:dyDescent="0.25">
      <c r="A1110" s="152" t="s">
        <v>1021</v>
      </c>
      <c r="B1110" s="152"/>
      <c r="C1110" s="152" t="s">
        <v>428</v>
      </c>
      <c r="D1110" s="152" t="s">
        <v>436</v>
      </c>
      <c r="E1110" s="152"/>
      <c r="F1110" s="162">
        <v>10.359</v>
      </c>
      <c r="G1110" s="152"/>
      <c r="H1110" s="152" t="s">
        <v>167</v>
      </c>
      <c r="I1110" s="152" t="s">
        <v>1029</v>
      </c>
      <c r="J1110" s="153">
        <v>5900</v>
      </c>
      <c r="K1110" s="153">
        <v>1121</v>
      </c>
      <c r="L1110" s="155">
        <v>19</v>
      </c>
      <c r="M1110" s="153">
        <v>420</v>
      </c>
      <c r="N1110" s="155">
        <v>37.5</v>
      </c>
      <c r="O1110" s="153">
        <v>67</v>
      </c>
      <c r="P1110" s="155">
        <v>6</v>
      </c>
      <c r="Q1110" s="153">
        <v>39</v>
      </c>
      <c r="R1110" s="155">
        <v>3.5</v>
      </c>
      <c r="S1110" s="153">
        <v>594</v>
      </c>
      <c r="T1110" s="155">
        <v>53</v>
      </c>
      <c r="U1110" s="163">
        <v>232</v>
      </c>
      <c r="V1110" s="163">
        <v>20</v>
      </c>
      <c r="W1110" s="164" t="s">
        <v>169</v>
      </c>
    </row>
    <row r="1111" spans="1:23" hidden="1" x14ac:dyDescent="0.25">
      <c r="A1111" s="152" t="s">
        <v>1021</v>
      </c>
      <c r="B1111" s="152"/>
      <c r="C1111" s="152" t="s">
        <v>428</v>
      </c>
      <c r="D1111" s="152" t="s">
        <v>436</v>
      </c>
      <c r="E1111" s="152"/>
      <c r="F1111" s="162">
        <v>10.359</v>
      </c>
      <c r="G1111" s="152"/>
      <c r="H1111" s="152" t="s">
        <v>171</v>
      </c>
      <c r="I1111" s="152" t="s">
        <v>1029</v>
      </c>
      <c r="J1111" s="153">
        <v>6900</v>
      </c>
      <c r="K1111" s="153">
        <v>1141</v>
      </c>
      <c r="L1111" s="155">
        <v>16.54</v>
      </c>
      <c r="M1111" s="153">
        <v>395</v>
      </c>
      <c r="N1111" s="155">
        <v>34.659999999999997</v>
      </c>
      <c r="O1111" s="153">
        <v>105</v>
      </c>
      <c r="P1111" s="155">
        <v>9.2100000000000009</v>
      </c>
      <c r="Q1111" s="153">
        <v>54</v>
      </c>
      <c r="R1111" s="155">
        <v>4.6900000000000004</v>
      </c>
      <c r="S1111" s="153">
        <v>587</v>
      </c>
      <c r="T1111" s="155">
        <v>51.44</v>
      </c>
      <c r="U1111" s="163">
        <v>234</v>
      </c>
      <c r="V1111" s="163">
        <v>20</v>
      </c>
      <c r="W1111" s="164" t="s">
        <v>179</v>
      </c>
    </row>
    <row r="1112" spans="1:23" hidden="1" x14ac:dyDescent="0.25">
      <c r="A1112" s="152" t="s">
        <v>1021</v>
      </c>
      <c r="B1112" s="152"/>
      <c r="C1112" s="152" t="s">
        <v>428</v>
      </c>
      <c r="D1112" s="152" t="s">
        <v>436</v>
      </c>
      <c r="E1112" s="152"/>
      <c r="F1112" s="162">
        <v>18.238</v>
      </c>
      <c r="G1112" s="152"/>
      <c r="H1112" s="152" t="s">
        <v>171</v>
      </c>
      <c r="I1112" s="152" t="s">
        <v>439</v>
      </c>
      <c r="J1112" s="153">
        <v>7900</v>
      </c>
      <c r="K1112" s="153">
        <v>1891</v>
      </c>
      <c r="L1112" s="155">
        <v>23.94</v>
      </c>
      <c r="M1112" s="153">
        <v>907</v>
      </c>
      <c r="N1112" s="155">
        <v>47.96</v>
      </c>
      <c r="O1112" s="153">
        <v>225</v>
      </c>
      <c r="P1112" s="155">
        <v>11.91</v>
      </c>
      <c r="Q1112" s="153">
        <v>63</v>
      </c>
      <c r="R1112" s="155">
        <v>3.35</v>
      </c>
      <c r="S1112" s="153">
        <v>695</v>
      </c>
      <c r="T1112" s="155">
        <v>36.770000000000003</v>
      </c>
      <c r="U1112" s="163">
        <v>301</v>
      </c>
      <c r="V1112" s="163">
        <v>21</v>
      </c>
      <c r="W1112" s="164" t="s">
        <v>179</v>
      </c>
    </row>
    <row r="1113" spans="1:23" hidden="1" x14ac:dyDescent="0.25">
      <c r="A1113" s="152" t="s">
        <v>1021</v>
      </c>
      <c r="B1113" s="152"/>
      <c r="C1113" s="152" t="s">
        <v>428</v>
      </c>
      <c r="D1113" s="152" t="s">
        <v>436</v>
      </c>
      <c r="E1113" s="152"/>
      <c r="F1113" s="162">
        <v>18.428999999999998</v>
      </c>
      <c r="G1113" s="152"/>
      <c r="H1113" s="152" t="s">
        <v>171</v>
      </c>
      <c r="I1113" s="152" t="s">
        <v>1030</v>
      </c>
      <c r="J1113" s="153">
        <v>11600</v>
      </c>
      <c r="K1113" s="153">
        <v>2088</v>
      </c>
      <c r="L1113" s="155">
        <v>18</v>
      </c>
      <c r="M1113" s="153">
        <v>898</v>
      </c>
      <c r="N1113" s="155">
        <v>43</v>
      </c>
      <c r="O1113" s="153">
        <v>271</v>
      </c>
      <c r="P1113" s="155">
        <v>13</v>
      </c>
      <c r="Q1113" s="153">
        <v>104</v>
      </c>
      <c r="R1113" s="155">
        <v>5</v>
      </c>
      <c r="S1113" s="153">
        <v>814</v>
      </c>
      <c r="T1113" s="155">
        <v>39</v>
      </c>
      <c r="U1113" s="163">
        <v>352</v>
      </c>
      <c r="V1113" s="163">
        <v>11</v>
      </c>
      <c r="W1113" s="164" t="s">
        <v>169</v>
      </c>
    </row>
    <row r="1114" spans="1:23" hidden="1" x14ac:dyDescent="0.25">
      <c r="A1114" s="152" t="s">
        <v>1021</v>
      </c>
      <c r="B1114" s="152"/>
      <c r="C1114" s="152" t="s">
        <v>428</v>
      </c>
      <c r="D1114" s="152" t="s">
        <v>436</v>
      </c>
      <c r="E1114" s="152"/>
      <c r="F1114" s="162">
        <v>22.271999999999998</v>
      </c>
      <c r="G1114" s="152"/>
      <c r="H1114" s="152" t="s">
        <v>167</v>
      </c>
      <c r="I1114" s="152" t="s">
        <v>1031</v>
      </c>
      <c r="J1114" s="153">
        <v>10800</v>
      </c>
      <c r="K1114" s="153">
        <v>1412</v>
      </c>
      <c r="L1114" s="155">
        <v>13.07</v>
      </c>
      <c r="M1114" s="153">
        <v>642</v>
      </c>
      <c r="N1114" s="155">
        <v>45.45</v>
      </c>
      <c r="O1114" s="153">
        <v>214</v>
      </c>
      <c r="P1114" s="155">
        <v>15.15</v>
      </c>
      <c r="Q1114" s="153">
        <v>128</v>
      </c>
      <c r="R1114" s="155">
        <v>9.09</v>
      </c>
      <c r="S1114" s="153">
        <v>428</v>
      </c>
      <c r="T1114" s="155">
        <v>30.3</v>
      </c>
      <c r="U1114" s="163">
        <v>209</v>
      </c>
      <c r="V1114" s="163">
        <v>21</v>
      </c>
      <c r="W1114" s="164" t="s">
        <v>179</v>
      </c>
    </row>
    <row r="1115" spans="1:23" hidden="1" x14ac:dyDescent="0.25">
      <c r="A1115" s="152" t="s">
        <v>1021</v>
      </c>
      <c r="B1115" s="152"/>
      <c r="C1115" s="152" t="s">
        <v>428</v>
      </c>
      <c r="D1115" s="152" t="s">
        <v>438</v>
      </c>
      <c r="E1115" s="152"/>
      <c r="F1115" s="162">
        <v>8.34</v>
      </c>
      <c r="G1115" s="152"/>
      <c r="H1115" s="152" t="s">
        <v>167</v>
      </c>
      <c r="I1115" s="152" t="s">
        <v>1032</v>
      </c>
      <c r="J1115" s="153">
        <v>13900</v>
      </c>
      <c r="K1115" s="153">
        <v>1112</v>
      </c>
      <c r="L1115" s="155">
        <v>8</v>
      </c>
      <c r="M1115" s="153">
        <v>545</v>
      </c>
      <c r="N1115" s="155">
        <v>49</v>
      </c>
      <c r="O1115" s="153">
        <v>89</v>
      </c>
      <c r="P1115" s="155">
        <v>8</v>
      </c>
      <c r="Q1115" s="153">
        <v>44</v>
      </c>
      <c r="R1115" s="155">
        <v>4</v>
      </c>
      <c r="S1115" s="153">
        <v>434</v>
      </c>
      <c r="T1115" s="155">
        <v>39</v>
      </c>
      <c r="U1115" s="163">
        <v>183</v>
      </c>
      <c r="V1115" s="163">
        <v>13</v>
      </c>
      <c r="W1115" s="164" t="s">
        <v>169</v>
      </c>
    </row>
    <row r="1116" spans="1:23" hidden="1" x14ac:dyDescent="0.25">
      <c r="A1116" s="152" t="s">
        <v>1021</v>
      </c>
      <c r="B1116" s="152"/>
      <c r="C1116" s="152" t="s">
        <v>428</v>
      </c>
      <c r="D1116" s="152" t="s">
        <v>438</v>
      </c>
      <c r="E1116" s="152"/>
      <c r="F1116" s="162">
        <v>8.34</v>
      </c>
      <c r="G1116" s="152"/>
      <c r="H1116" s="152" t="s">
        <v>171</v>
      </c>
      <c r="I1116" s="152" t="s">
        <v>1032</v>
      </c>
      <c r="J1116" s="153">
        <v>13100</v>
      </c>
      <c r="K1116" s="153">
        <v>1048</v>
      </c>
      <c r="L1116" s="155">
        <v>8</v>
      </c>
      <c r="M1116" s="153">
        <v>514</v>
      </c>
      <c r="N1116" s="155">
        <v>49</v>
      </c>
      <c r="O1116" s="153">
        <v>84</v>
      </c>
      <c r="P1116" s="155">
        <v>8</v>
      </c>
      <c r="Q1116" s="153">
        <v>42</v>
      </c>
      <c r="R1116" s="155">
        <v>4</v>
      </c>
      <c r="S1116" s="153">
        <v>409</v>
      </c>
      <c r="T1116" s="155">
        <v>39</v>
      </c>
      <c r="U1116" s="163">
        <v>173</v>
      </c>
      <c r="V1116" s="163">
        <v>13</v>
      </c>
      <c r="W1116" s="164" t="s">
        <v>169</v>
      </c>
    </row>
    <row r="1117" spans="1:23" hidden="1" x14ac:dyDescent="0.25">
      <c r="A1117" s="152" t="s">
        <v>1021</v>
      </c>
      <c r="B1117" s="152"/>
      <c r="C1117" s="152" t="s">
        <v>428</v>
      </c>
      <c r="D1117" s="152" t="s">
        <v>438</v>
      </c>
      <c r="E1117" s="152"/>
      <c r="F1117" s="162">
        <v>9.3079999999999998</v>
      </c>
      <c r="G1117" s="152"/>
      <c r="H1117" s="152" t="s">
        <v>171</v>
      </c>
      <c r="I1117" s="152" t="s">
        <v>1033</v>
      </c>
      <c r="J1117" s="153">
        <v>18300</v>
      </c>
      <c r="K1117" s="153">
        <v>1405</v>
      </c>
      <c r="L1117" s="155">
        <v>7.68</v>
      </c>
      <c r="M1117" s="153">
        <v>647</v>
      </c>
      <c r="N1117" s="155">
        <v>46.06</v>
      </c>
      <c r="O1117" s="153">
        <v>118</v>
      </c>
      <c r="P1117" s="155">
        <v>8.41</v>
      </c>
      <c r="Q1117" s="153">
        <v>52</v>
      </c>
      <c r="R1117" s="155">
        <v>3.72</v>
      </c>
      <c r="S1117" s="153">
        <v>588</v>
      </c>
      <c r="T1117" s="155">
        <v>41.82</v>
      </c>
      <c r="U1117" s="163">
        <v>244</v>
      </c>
      <c r="V1117" s="163">
        <v>16</v>
      </c>
      <c r="W1117" s="164" t="s">
        <v>179</v>
      </c>
    </row>
    <row r="1118" spans="1:23" hidden="1" x14ac:dyDescent="0.25">
      <c r="A1118" s="152" t="s">
        <v>1034</v>
      </c>
      <c r="B1118" s="152"/>
      <c r="C1118" s="152" t="s">
        <v>297</v>
      </c>
      <c r="D1118" s="152" t="s">
        <v>498</v>
      </c>
      <c r="E1118" s="152" t="s">
        <v>299</v>
      </c>
      <c r="F1118" s="162">
        <v>0.54</v>
      </c>
      <c r="G1118" s="152"/>
      <c r="H1118" s="152" t="s">
        <v>167</v>
      </c>
      <c r="I1118" s="152" t="s">
        <v>1035</v>
      </c>
      <c r="J1118" s="153">
        <v>41500</v>
      </c>
      <c r="K1118" s="153">
        <v>1457</v>
      </c>
      <c r="L1118" s="155">
        <v>3.51</v>
      </c>
      <c r="M1118" s="153">
        <v>510</v>
      </c>
      <c r="N1118" s="155">
        <v>35.020000000000003</v>
      </c>
      <c r="O1118" s="153">
        <v>233</v>
      </c>
      <c r="P1118" s="155">
        <v>15.98</v>
      </c>
      <c r="Q1118" s="153">
        <v>58</v>
      </c>
      <c r="R1118" s="155">
        <v>4</v>
      </c>
      <c r="S1118" s="153">
        <v>656</v>
      </c>
      <c r="T1118" s="155">
        <v>45.01</v>
      </c>
      <c r="U1118" s="163">
        <v>274</v>
      </c>
      <c r="V1118" s="163">
        <v>20</v>
      </c>
      <c r="W1118" s="164" t="s">
        <v>169</v>
      </c>
    </row>
    <row r="1119" spans="1:23" hidden="1" x14ac:dyDescent="0.25">
      <c r="A1119" s="152" t="s">
        <v>1034</v>
      </c>
      <c r="B1119" s="152"/>
      <c r="C1119" s="152" t="s">
        <v>297</v>
      </c>
      <c r="D1119" s="152" t="s">
        <v>498</v>
      </c>
      <c r="E1119" s="152" t="s">
        <v>299</v>
      </c>
      <c r="F1119" s="162">
        <v>0.85199999999999998</v>
      </c>
      <c r="G1119" s="152"/>
      <c r="H1119" s="152" t="s">
        <v>167</v>
      </c>
      <c r="I1119" s="152" t="s">
        <v>1036</v>
      </c>
      <c r="J1119" s="153">
        <v>54000</v>
      </c>
      <c r="K1119" s="153">
        <v>1485</v>
      </c>
      <c r="L1119" s="155">
        <v>2.75</v>
      </c>
      <c r="M1119" s="153">
        <v>506</v>
      </c>
      <c r="N1119" s="155">
        <v>34.049999999999997</v>
      </c>
      <c r="O1119" s="153">
        <v>252</v>
      </c>
      <c r="P1119" s="155">
        <v>16.96</v>
      </c>
      <c r="Q1119" s="153">
        <v>74</v>
      </c>
      <c r="R1119" s="155">
        <v>4.9800000000000004</v>
      </c>
      <c r="S1119" s="153">
        <v>654</v>
      </c>
      <c r="T1119" s="155">
        <v>44.01</v>
      </c>
      <c r="U1119" s="163">
        <v>277</v>
      </c>
      <c r="V1119" s="163">
        <v>20</v>
      </c>
      <c r="W1119" s="164" t="s">
        <v>169</v>
      </c>
    </row>
    <row r="1120" spans="1:23" hidden="1" x14ac:dyDescent="0.25">
      <c r="A1120" s="152" t="s">
        <v>1034</v>
      </c>
      <c r="B1120" s="152"/>
      <c r="C1120" s="152" t="s">
        <v>297</v>
      </c>
      <c r="D1120" s="152" t="s">
        <v>498</v>
      </c>
      <c r="E1120" s="152" t="s">
        <v>299</v>
      </c>
      <c r="F1120" s="162">
        <v>1.8080000000000001</v>
      </c>
      <c r="G1120" s="152"/>
      <c r="H1120" s="152" t="s">
        <v>171</v>
      </c>
      <c r="I1120" s="152" t="s">
        <v>1037</v>
      </c>
      <c r="J1120" s="153">
        <v>54000</v>
      </c>
      <c r="K1120" s="153">
        <v>1485</v>
      </c>
      <c r="L1120" s="155">
        <v>2.75</v>
      </c>
      <c r="M1120" s="153">
        <v>506</v>
      </c>
      <c r="N1120" s="155">
        <v>34.049999999999997</v>
      </c>
      <c r="O1120" s="153">
        <v>252</v>
      </c>
      <c r="P1120" s="155">
        <v>16.96</v>
      </c>
      <c r="Q1120" s="153">
        <v>74</v>
      </c>
      <c r="R1120" s="155">
        <v>4.9800000000000004</v>
      </c>
      <c r="S1120" s="153">
        <v>654</v>
      </c>
      <c r="T1120" s="155">
        <v>44.01</v>
      </c>
      <c r="U1120" s="163">
        <v>277</v>
      </c>
      <c r="V1120" s="163">
        <v>20</v>
      </c>
      <c r="W1120" s="164" t="s">
        <v>169</v>
      </c>
    </row>
    <row r="1121" spans="1:23" hidden="1" x14ac:dyDescent="0.25">
      <c r="A1121" s="152" t="s">
        <v>1034</v>
      </c>
      <c r="B1121" s="152"/>
      <c r="C1121" s="152" t="s">
        <v>297</v>
      </c>
      <c r="D1121" s="152" t="s">
        <v>498</v>
      </c>
      <c r="E1121" s="152" t="s">
        <v>166</v>
      </c>
      <c r="F1121" s="162">
        <v>0</v>
      </c>
      <c r="G1121" s="152"/>
      <c r="H1121" s="152" t="s">
        <v>167</v>
      </c>
      <c r="I1121" s="152" t="s">
        <v>1037</v>
      </c>
      <c r="J1121" s="153">
        <v>50000</v>
      </c>
      <c r="K1121" s="153">
        <v>1405</v>
      </c>
      <c r="L1121" s="155">
        <v>2.81</v>
      </c>
      <c r="M1121" s="153">
        <v>562</v>
      </c>
      <c r="N1121" s="155">
        <v>40</v>
      </c>
      <c r="O1121" s="153">
        <v>281</v>
      </c>
      <c r="P1121" s="155">
        <v>20</v>
      </c>
      <c r="Q1121" s="153">
        <v>42</v>
      </c>
      <c r="R1121" s="155">
        <v>3.02</v>
      </c>
      <c r="S1121" s="153">
        <v>520</v>
      </c>
      <c r="T1121" s="155">
        <v>36.979999999999997</v>
      </c>
      <c r="U1121" s="163">
        <v>231</v>
      </c>
      <c r="V1121" s="163">
        <v>20</v>
      </c>
      <c r="W1121" s="164" t="s">
        <v>169</v>
      </c>
    </row>
    <row r="1122" spans="1:23" hidden="1" x14ac:dyDescent="0.25">
      <c r="A1122" s="152" t="s">
        <v>1034</v>
      </c>
      <c r="B1122" s="152"/>
      <c r="C1122" s="152" t="s">
        <v>297</v>
      </c>
      <c r="D1122" s="152" t="s">
        <v>498</v>
      </c>
      <c r="E1122" s="152" t="s">
        <v>166</v>
      </c>
      <c r="F1122" s="162">
        <v>0.13400000000000001</v>
      </c>
      <c r="G1122" s="152"/>
      <c r="H1122" s="152" t="s">
        <v>167</v>
      </c>
      <c r="I1122" s="152" t="s">
        <v>1038</v>
      </c>
      <c r="J1122" s="153">
        <v>36000</v>
      </c>
      <c r="K1122" s="153">
        <v>1379</v>
      </c>
      <c r="L1122" s="155">
        <v>3.83</v>
      </c>
      <c r="M1122" s="153">
        <v>649</v>
      </c>
      <c r="N1122" s="155">
        <v>47.06</v>
      </c>
      <c r="O1122" s="153">
        <v>289</v>
      </c>
      <c r="P1122" s="155">
        <v>20.93</v>
      </c>
      <c r="Q1122" s="153">
        <v>41</v>
      </c>
      <c r="R1122" s="155">
        <v>2.94</v>
      </c>
      <c r="S1122" s="153">
        <v>401</v>
      </c>
      <c r="T1122" s="155">
        <v>29.07</v>
      </c>
      <c r="U1122" s="163">
        <v>194</v>
      </c>
      <c r="V1122" s="163">
        <v>20</v>
      </c>
      <c r="W1122" s="164" t="s">
        <v>169</v>
      </c>
    </row>
    <row r="1123" spans="1:23" hidden="1" x14ac:dyDescent="0.25">
      <c r="A1123" s="152" t="s">
        <v>1034</v>
      </c>
      <c r="B1123" s="152"/>
      <c r="C1123" s="152" t="s">
        <v>297</v>
      </c>
      <c r="D1123" s="152" t="s">
        <v>498</v>
      </c>
      <c r="E1123" s="152" t="s">
        <v>166</v>
      </c>
      <c r="F1123" s="162">
        <v>1.2390000000000001</v>
      </c>
      <c r="G1123" s="152"/>
      <c r="H1123" s="152" t="s">
        <v>167</v>
      </c>
      <c r="I1123" s="152" t="s">
        <v>1039</v>
      </c>
      <c r="J1123" s="153">
        <v>34000</v>
      </c>
      <c r="K1123" s="153">
        <v>1357</v>
      </c>
      <c r="L1123" s="155">
        <v>3.99</v>
      </c>
      <c r="M1123" s="153">
        <v>996</v>
      </c>
      <c r="N1123" s="155">
        <v>73.430000000000007</v>
      </c>
      <c r="O1123" s="153">
        <v>151</v>
      </c>
      <c r="P1123" s="155">
        <v>11.15</v>
      </c>
      <c r="Q1123" s="153">
        <v>22</v>
      </c>
      <c r="R1123" s="155">
        <v>1.65</v>
      </c>
      <c r="S1123" s="153">
        <v>187</v>
      </c>
      <c r="T1123" s="155">
        <v>13.77</v>
      </c>
      <c r="U1123" s="163">
        <v>117</v>
      </c>
      <c r="V1123" s="163">
        <v>20</v>
      </c>
      <c r="W1123" s="164" t="s">
        <v>169</v>
      </c>
    </row>
    <row r="1124" spans="1:23" hidden="1" x14ac:dyDescent="0.25">
      <c r="A1124" s="152" t="s">
        <v>1034</v>
      </c>
      <c r="B1124" s="152"/>
      <c r="C1124" s="152" t="s">
        <v>297</v>
      </c>
      <c r="D1124" s="152" t="s">
        <v>498</v>
      </c>
      <c r="E1124" s="152" t="s">
        <v>166</v>
      </c>
      <c r="F1124" s="162">
        <v>2.1309999999999998</v>
      </c>
      <c r="G1124" s="152"/>
      <c r="H1124" s="152" t="s">
        <v>167</v>
      </c>
      <c r="I1124" s="152" t="s">
        <v>1040</v>
      </c>
      <c r="J1124" s="153">
        <v>23400</v>
      </c>
      <c r="K1124" s="153">
        <v>449</v>
      </c>
      <c r="L1124" s="155">
        <v>1.92</v>
      </c>
      <c r="M1124" s="153">
        <v>196</v>
      </c>
      <c r="N1124" s="155">
        <v>43.56</v>
      </c>
      <c r="O1124" s="153">
        <v>98</v>
      </c>
      <c r="P1124" s="155">
        <v>21.88</v>
      </c>
      <c r="Q1124" s="153">
        <v>16</v>
      </c>
      <c r="R1124" s="155">
        <v>3.48</v>
      </c>
      <c r="S1124" s="153">
        <v>140</v>
      </c>
      <c r="T1124" s="155">
        <v>31.08</v>
      </c>
      <c r="U1124" s="163">
        <v>67</v>
      </c>
      <c r="V1124" s="163">
        <v>20</v>
      </c>
      <c r="W1124" s="164" t="s">
        <v>169</v>
      </c>
    </row>
    <row r="1125" spans="1:23" hidden="1" x14ac:dyDescent="0.25">
      <c r="A1125" s="152" t="s">
        <v>1034</v>
      </c>
      <c r="B1125" s="152"/>
      <c r="C1125" s="152" t="s">
        <v>297</v>
      </c>
      <c r="D1125" s="152" t="s">
        <v>498</v>
      </c>
      <c r="E1125" s="152" t="s">
        <v>166</v>
      </c>
      <c r="F1125" s="162">
        <v>3.6269999999999998</v>
      </c>
      <c r="G1125" s="152"/>
      <c r="H1125" s="152" t="s">
        <v>167</v>
      </c>
      <c r="I1125" s="152" t="s">
        <v>994</v>
      </c>
      <c r="J1125" s="153">
        <v>16800</v>
      </c>
      <c r="K1125" s="153">
        <v>323</v>
      </c>
      <c r="L1125" s="155">
        <v>1.92</v>
      </c>
      <c r="M1125" s="153">
        <v>252</v>
      </c>
      <c r="N1125" s="155">
        <v>78.099999999999994</v>
      </c>
      <c r="O1125" s="153">
        <v>22</v>
      </c>
      <c r="P1125" s="155">
        <v>6.86</v>
      </c>
      <c r="Q1125" s="153">
        <v>5</v>
      </c>
      <c r="R1125" s="155">
        <v>1.47</v>
      </c>
      <c r="S1125" s="153">
        <v>44</v>
      </c>
      <c r="T1125" s="155">
        <v>13.56</v>
      </c>
      <c r="U1125" s="163">
        <v>27</v>
      </c>
      <c r="V1125" s="163">
        <v>20</v>
      </c>
      <c r="W1125" s="164" t="s">
        <v>169</v>
      </c>
    </row>
    <row r="1126" spans="1:23" hidden="1" x14ac:dyDescent="0.25">
      <c r="A1126" s="152" t="s">
        <v>1034</v>
      </c>
      <c r="B1126" s="152"/>
      <c r="C1126" s="152" t="s">
        <v>297</v>
      </c>
      <c r="D1126" s="152" t="s">
        <v>498</v>
      </c>
      <c r="E1126" s="152" t="s">
        <v>166</v>
      </c>
      <c r="F1126" s="162">
        <v>10.77</v>
      </c>
      <c r="G1126" s="152"/>
      <c r="H1126" s="152" t="s">
        <v>171</v>
      </c>
      <c r="I1126" s="152" t="s">
        <v>1041</v>
      </c>
      <c r="J1126" s="153">
        <v>6200</v>
      </c>
      <c r="K1126" s="153">
        <v>286</v>
      </c>
      <c r="L1126" s="155">
        <v>4.6100000000000003</v>
      </c>
      <c r="M1126" s="153">
        <v>206</v>
      </c>
      <c r="N1126" s="155">
        <v>72.03</v>
      </c>
      <c r="O1126" s="153">
        <v>22</v>
      </c>
      <c r="P1126" s="155">
        <v>7.69</v>
      </c>
      <c r="Q1126" s="153">
        <v>7</v>
      </c>
      <c r="R1126" s="155">
        <v>2.4500000000000002</v>
      </c>
      <c r="S1126" s="153">
        <v>51</v>
      </c>
      <c r="T1126" s="155">
        <v>17.829999999999998</v>
      </c>
      <c r="U1126" s="163">
        <v>28</v>
      </c>
      <c r="V1126" s="163">
        <v>21</v>
      </c>
      <c r="W1126" s="164" t="s">
        <v>179</v>
      </c>
    </row>
    <row r="1127" spans="1:23" hidden="1" x14ac:dyDescent="0.25">
      <c r="A1127" s="152" t="s">
        <v>1034</v>
      </c>
      <c r="B1127" s="152"/>
      <c r="C1127" s="152" t="s">
        <v>297</v>
      </c>
      <c r="D1127" s="152" t="s">
        <v>498</v>
      </c>
      <c r="E1127" s="152" t="s">
        <v>166</v>
      </c>
      <c r="F1127" s="162">
        <v>10.77</v>
      </c>
      <c r="G1127" s="152"/>
      <c r="H1127" s="152" t="s">
        <v>167</v>
      </c>
      <c r="I1127" s="152" t="s">
        <v>1041</v>
      </c>
      <c r="J1127" s="153">
        <v>4350</v>
      </c>
      <c r="K1127" s="153">
        <v>233</v>
      </c>
      <c r="L1127" s="155">
        <v>5.36</v>
      </c>
      <c r="M1127" s="153">
        <v>174</v>
      </c>
      <c r="N1127" s="155">
        <v>74.680000000000007</v>
      </c>
      <c r="O1127" s="153">
        <v>17</v>
      </c>
      <c r="P1127" s="155">
        <v>7.3</v>
      </c>
      <c r="Q1127" s="153">
        <v>1</v>
      </c>
      <c r="R1127" s="155">
        <v>0.43</v>
      </c>
      <c r="S1127" s="153">
        <v>41</v>
      </c>
      <c r="T1127" s="155">
        <v>17.600000000000001</v>
      </c>
      <c r="U1127" s="163">
        <v>22</v>
      </c>
      <c r="V1127" s="163">
        <v>21</v>
      </c>
      <c r="W1127" s="164" t="s">
        <v>179</v>
      </c>
    </row>
    <row r="1128" spans="1:23" hidden="1" x14ac:dyDescent="0.25">
      <c r="A1128" s="152" t="s">
        <v>1034</v>
      </c>
      <c r="B1128" s="152"/>
      <c r="C1128" s="152" t="s">
        <v>297</v>
      </c>
      <c r="D1128" s="152" t="s">
        <v>498</v>
      </c>
      <c r="E1128" s="152" t="s">
        <v>166</v>
      </c>
      <c r="F1128" s="162">
        <v>19.010000000000002</v>
      </c>
      <c r="G1128" s="152"/>
      <c r="H1128" s="152" t="s">
        <v>171</v>
      </c>
      <c r="I1128" s="152" t="s">
        <v>1042</v>
      </c>
      <c r="J1128" s="153">
        <v>4100</v>
      </c>
      <c r="K1128" s="153">
        <v>88</v>
      </c>
      <c r="L1128" s="155">
        <v>2.15</v>
      </c>
      <c r="M1128" s="153">
        <v>32</v>
      </c>
      <c r="N1128" s="155">
        <v>36.36</v>
      </c>
      <c r="O1128" s="153">
        <v>19</v>
      </c>
      <c r="P1128" s="155">
        <v>21.59</v>
      </c>
      <c r="Q1128" s="153">
        <v>3</v>
      </c>
      <c r="R1128" s="155">
        <v>3.41</v>
      </c>
      <c r="S1128" s="153">
        <v>34</v>
      </c>
      <c r="T1128" s="155">
        <v>38.64</v>
      </c>
      <c r="U1128" s="163">
        <v>15</v>
      </c>
      <c r="V1128" s="163">
        <v>20</v>
      </c>
      <c r="W1128" s="164" t="s">
        <v>169</v>
      </c>
    </row>
    <row r="1129" spans="1:23" hidden="1" x14ac:dyDescent="0.25">
      <c r="A1129" s="152" t="s">
        <v>1034</v>
      </c>
      <c r="B1129" s="152"/>
      <c r="C1129" s="152" t="s">
        <v>297</v>
      </c>
      <c r="D1129" s="152" t="s">
        <v>498</v>
      </c>
      <c r="E1129" s="152" t="s">
        <v>166</v>
      </c>
      <c r="F1129" s="162">
        <v>19.010000000000002</v>
      </c>
      <c r="G1129" s="152"/>
      <c r="H1129" s="152" t="s">
        <v>167</v>
      </c>
      <c r="I1129" s="152" t="s">
        <v>1042</v>
      </c>
      <c r="J1129" s="153">
        <v>5100</v>
      </c>
      <c r="K1129" s="153">
        <v>275</v>
      </c>
      <c r="L1129" s="155">
        <v>5.39</v>
      </c>
      <c r="M1129" s="153">
        <v>189</v>
      </c>
      <c r="N1129" s="155">
        <v>68.73</v>
      </c>
      <c r="O1129" s="153">
        <v>25</v>
      </c>
      <c r="P1129" s="155">
        <v>9.09</v>
      </c>
      <c r="Q1129" s="153">
        <v>7</v>
      </c>
      <c r="R1129" s="155">
        <v>2.5499999999999998</v>
      </c>
      <c r="S1129" s="153">
        <v>54</v>
      </c>
      <c r="T1129" s="155">
        <v>19.64</v>
      </c>
      <c r="U1129" s="163">
        <v>29</v>
      </c>
      <c r="V1129" s="163">
        <v>21</v>
      </c>
      <c r="W1129" s="164" t="s">
        <v>179</v>
      </c>
    </row>
    <row r="1130" spans="1:23" hidden="1" x14ac:dyDescent="0.25">
      <c r="A1130" s="152" t="s">
        <v>1034</v>
      </c>
      <c r="B1130" s="152"/>
      <c r="C1130" s="152" t="s">
        <v>297</v>
      </c>
      <c r="D1130" s="152" t="s">
        <v>498</v>
      </c>
      <c r="E1130" s="152" t="s">
        <v>166</v>
      </c>
      <c r="F1130" s="162">
        <v>27.83</v>
      </c>
      <c r="G1130" s="152"/>
      <c r="H1130" s="152" t="s">
        <v>167</v>
      </c>
      <c r="I1130" s="152" t="s">
        <v>1043</v>
      </c>
      <c r="J1130" s="153">
        <v>3900</v>
      </c>
      <c r="K1130" s="153">
        <v>314</v>
      </c>
      <c r="L1130" s="155">
        <v>8.0500000000000007</v>
      </c>
      <c r="M1130" s="153">
        <v>212</v>
      </c>
      <c r="N1130" s="155">
        <v>67.62</v>
      </c>
      <c r="O1130" s="153">
        <v>43</v>
      </c>
      <c r="P1130" s="155">
        <v>13.65</v>
      </c>
      <c r="Q1130" s="153">
        <v>7</v>
      </c>
      <c r="R1130" s="155">
        <v>2.2200000000000002</v>
      </c>
      <c r="S1130" s="153">
        <v>52</v>
      </c>
      <c r="T1130" s="155">
        <v>16.510000000000002</v>
      </c>
      <c r="U1130" s="163">
        <v>30</v>
      </c>
      <c r="V1130" s="163">
        <v>22</v>
      </c>
      <c r="W1130" s="164" t="s">
        <v>179</v>
      </c>
    </row>
    <row r="1131" spans="1:23" hidden="1" x14ac:dyDescent="0.25">
      <c r="A1131" s="152" t="s">
        <v>1034</v>
      </c>
      <c r="B1131" s="152"/>
      <c r="C1131" s="152" t="s">
        <v>297</v>
      </c>
      <c r="D1131" s="152" t="s">
        <v>498</v>
      </c>
      <c r="E1131" s="152"/>
      <c r="F1131" s="162">
        <v>42.817999999999998</v>
      </c>
      <c r="G1131" s="152"/>
      <c r="H1131" s="152" t="s">
        <v>171</v>
      </c>
      <c r="I1131" s="152" t="s">
        <v>1044</v>
      </c>
      <c r="J1131" s="153">
        <v>1850</v>
      </c>
      <c r="K1131" s="153">
        <v>139</v>
      </c>
      <c r="L1131" s="155">
        <v>7.49</v>
      </c>
      <c r="M1131" s="153">
        <v>7</v>
      </c>
      <c r="N1131" s="155">
        <v>4.79</v>
      </c>
      <c r="O1131" s="153">
        <v>3</v>
      </c>
      <c r="P1131" s="155">
        <v>2.0499999999999998</v>
      </c>
      <c r="Q1131" s="153">
        <v>59</v>
      </c>
      <c r="R1131" s="155">
        <v>42.47</v>
      </c>
      <c r="S1131" s="153">
        <v>70</v>
      </c>
      <c r="T1131" s="155">
        <v>50.68</v>
      </c>
      <c r="U1131" s="163">
        <v>33</v>
      </c>
      <c r="V1131" s="163">
        <v>22</v>
      </c>
      <c r="W1131" s="164" t="s">
        <v>169</v>
      </c>
    </row>
    <row r="1132" spans="1:23" hidden="1" x14ac:dyDescent="0.25">
      <c r="A1132" s="152" t="s">
        <v>1034</v>
      </c>
      <c r="B1132" s="152"/>
      <c r="C1132" s="152" t="s">
        <v>297</v>
      </c>
      <c r="D1132" s="152" t="s">
        <v>498</v>
      </c>
      <c r="E1132" s="152"/>
      <c r="F1132" s="162">
        <v>42.817999999999998</v>
      </c>
      <c r="G1132" s="152"/>
      <c r="H1132" s="152" t="s">
        <v>167</v>
      </c>
      <c r="I1132" s="152" t="s">
        <v>1044</v>
      </c>
      <c r="J1132" s="153">
        <v>1400</v>
      </c>
      <c r="K1132" s="153">
        <v>105</v>
      </c>
      <c r="L1132" s="155">
        <v>7.47</v>
      </c>
      <c r="M1132" s="153">
        <v>31</v>
      </c>
      <c r="N1132" s="155">
        <v>29.63</v>
      </c>
      <c r="O1132" s="153">
        <v>14</v>
      </c>
      <c r="P1132" s="155">
        <v>13.58</v>
      </c>
      <c r="Q1132" s="153">
        <v>9</v>
      </c>
      <c r="R1132" s="155">
        <v>8.64</v>
      </c>
      <c r="S1132" s="153">
        <v>51</v>
      </c>
      <c r="T1132" s="155">
        <v>48.15</v>
      </c>
      <c r="U1132" s="163">
        <v>21</v>
      </c>
      <c r="V1132" s="163">
        <v>22</v>
      </c>
      <c r="W1132" s="164" t="s">
        <v>169</v>
      </c>
    </row>
    <row r="1133" spans="1:23" hidden="1" x14ac:dyDescent="0.25">
      <c r="A1133" s="152" t="s">
        <v>1034</v>
      </c>
      <c r="B1133" s="152"/>
      <c r="C1133" s="152" t="s">
        <v>297</v>
      </c>
      <c r="D1133" s="152" t="s">
        <v>498</v>
      </c>
      <c r="E1133" s="152" t="s">
        <v>166</v>
      </c>
      <c r="F1133" s="162">
        <v>49.353000000000002</v>
      </c>
      <c r="G1133" s="152"/>
      <c r="H1133" s="152" t="s">
        <v>167</v>
      </c>
      <c r="I1133" s="152" t="s">
        <v>1045</v>
      </c>
      <c r="J1133" s="153">
        <v>1400</v>
      </c>
      <c r="K1133" s="153">
        <v>105</v>
      </c>
      <c r="L1133" s="155">
        <v>7.47</v>
      </c>
      <c r="M1133" s="153">
        <v>2</v>
      </c>
      <c r="N1133" s="155">
        <v>1.61</v>
      </c>
      <c r="O1133" s="153">
        <v>44</v>
      </c>
      <c r="P1133" s="155">
        <v>41.94</v>
      </c>
      <c r="Q1133" s="153">
        <v>5</v>
      </c>
      <c r="R1133" s="155">
        <v>4.84</v>
      </c>
      <c r="S1133" s="153">
        <v>54</v>
      </c>
      <c r="T1133" s="155">
        <v>51.61</v>
      </c>
      <c r="U1133" s="163">
        <v>23</v>
      </c>
      <c r="V1133" s="163">
        <v>22</v>
      </c>
      <c r="W1133" s="164" t="s">
        <v>169</v>
      </c>
    </row>
    <row r="1134" spans="1:23" hidden="1" x14ac:dyDescent="0.25">
      <c r="A1134" s="152" t="s">
        <v>1034</v>
      </c>
      <c r="B1134" s="152"/>
      <c r="C1134" s="152" t="s">
        <v>297</v>
      </c>
      <c r="D1134" s="152" t="s">
        <v>498</v>
      </c>
      <c r="E1134" s="152"/>
      <c r="F1134" s="162">
        <v>62.685000000000002</v>
      </c>
      <c r="G1134" s="152"/>
      <c r="H1134" s="152" t="s">
        <v>171</v>
      </c>
      <c r="I1134" s="152" t="s">
        <v>1046</v>
      </c>
      <c r="J1134" s="153">
        <v>1400</v>
      </c>
      <c r="K1134" s="153">
        <v>105</v>
      </c>
      <c r="L1134" s="155">
        <v>7.47</v>
      </c>
      <c r="M1134" s="153">
        <v>2</v>
      </c>
      <c r="N1134" s="155">
        <v>1.61</v>
      </c>
      <c r="O1134" s="153">
        <v>44</v>
      </c>
      <c r="P1134" s="155">
        <v>41.94</v>
      </c>
      <c r="Q1134" s="153">
        <v>5</v>
      </c>
      <c r="R1134" s="155">
        <v>4.84</v>
      </c>
      <c r="S1134" s="153">
        <v>54</v>
      </c>
      <c r="T1134" s="155">
        <v>51.61</v>
      </c>
      <c r="U1134" s="163">
        <v>23</v>
      </c>
      <c r="V1134" s="163">
        <v>22</v>
      </c>
      <c r="W1134" s="164" t="s">
        <v>169</v>
      </c>
    </row>
    <row r="1135" spans="1:23" hidden="1" x14ac:dyDescent="0.25">
      <c r="A1135" s="152" t="s">
        <v>1034</v>
      </c>
      <c r="B1135" s="152"/>
      <c r="C1135" s="152" t="s">
        <v>297</v>
      </c>
      <c r="D1135" s="152" t="s">
        <v>498</v>
      </c>
      <c r="E1135" s="152"/>
      <c r="F1135" s="162">
        <v>62.685000000000002</v>
      </c>
      <c r="G1135" s="152"/>
      <c r="H1135" s="152" t="s">
        <v>167</v>
      </c>
      <c r="I1135" s="152" t="s">
        <v>1046</v>
      </c>
      <c r="J1135" s="153">
        <v>1650</v>
      </c>
      <c r="K1135" s="153">
        <v>266</v>
      </c>
      <c r="L1135" s="155">
        <v>16.12</v>
      </c>
      <c r="M1135" s="153">
        <v>27</v>
      </c>
      <c r="N1135" s="155">
        <v>10.15</v>
      </c>
      <c r="O1135" s="153">
        <v>20</v>
      </c>
      <c r="P1135" s="155">
        <v>7.52</v>
      </c>
      <c r="Q1135" s="153">
        <v>9</v>
      </c>
      <c r="R1135" s="155">
        <v>3.38</v>
      </c>
      <c r="S1135" s="153">
        <v>210</v>
      </c>
      <c r="T1135" s="155">
        <v>78.95</v>
      </c>
      <c r="U1135" s="163">
        <v>77</v>
      </c>
      <c r="V1135" s="163">
        <v>20</v>
      </c>
      <c r="W1135" s="164" t="s">
        <v>169</v>
      </c>
    </row>
    <row r="1136" spans="1:23" hidden="1" x14ac:dyDescent="0.25">
      <c r="A1136" s="152" t="s">
        <v>1034</v>
      </c>
      <c r="B1136" s="152"/>
      <c r="C1136" s="152" t="s">
        <v>297</v>
      </c>
      <c r="D1136" s="152" t="s">
        <v>498</v>
      </c>
      <c r="E1136" s="152"/>
      <c r="F1136" s="162">
        <v>71.388999999999996</v>
      </c>
      <c r="G1136" s="152"/>
      <c r="H1136" s="152" t="s">
        <v>192</v>
      </c>
      <c r="I1136" s="152" t="s">
        <v>1047</v>
      </c>
      <c r="J1136" s="153">
        <v>1950</v>
      </c>
      <c r="K1136" s="153">
        <v>314</v>
      </c>
      <c r="L1136" s="155">
        <v>16.100000000000001</v>
      </c>
      <c r="M1136" s="153">
        <v>44</v>
      </c>
      <c r="N1136" s="155">
        <v>13.91</v>
      </c>
      <c r="O1136" s="153">
        <v>21</v>
      </c>
      <c r="P1136" s="155">
        <v>6.8</v>
      </c>
      <c r="Q1136" s="153">
        <v>11</v>
      </c>
      <c r="R1136" s="155">
        <v>3.56</v>
      </c>
      <c r="S1136" s="153">
        <v>238</v>
      </c>
      <c r="T1136" s="155">
        <v>75.739999999999995</v>
      </c>
      <c r="U1136" s="163">
        <v>87</v>
      </c>
      <c r="V1136" s="163">
        <v>22</v>
      </c>
      <c r="W1136" s="164" t="s">
        <v>169</v>
      </c>
    </row>
    <row r="1137" spans="1:23" hidden="1" x14ac:dyDescent="0.25">
      <c r="A1137" s="152" t="s">
        <v>1034</v>
      </c>
      <c r="B1137" s="152"/>
      <c r="C1137" s="152" t="s">
        <v>297</v>
      </c>
      <c r="D1137" s="152" t="s">
        <v>957</v>
      </c>
      <c r="E1137" s="152"/>
      <c r="F1137" s="162">
        <v>0</v>
      </c>
      <c r="G1137" s="152"/>
      <c r="H1137" s="152" t="s">
        <v>192</v>
      </c>
      <c r="I1137" s="152" t="s">
        <v>1047</v>
      </c>
      <c r="J1137" s="153">
        <v>1950</v>
      </c>
      <c r="K1137" s="153">
        <v>314</v>
      </c>
      <c r="L1137" s="155">
        <v>16.100000000000001</v>
      </c>
      <c r="M1137" s="153">
        <v>44</v>
      </c>
      <c r="N1137" s="155">
        <v>13.91</v>
      </c>
      <c r="O1137" s="153">
        <v>21</v>
      </c>
      <c r="P1137" s="155">
        <v>6.8</v>
      </c>
      <c r="Q1137" s="153">
        <v>11</v>
      </c>
      <c r="R1137" s="155">
        <v>3.56</v>
      </c>
      <c r="S1137" s="153">
        <v>238</v>
      </c>
      <c r="T1137" s="155">
        <v>75.739999999999995</v>
      </c>
      <c r="U1137" s="163">
        <v>87</v>
      </c>
      <c r="V1137" s="163">
        <v>22</v>
      </c>
      <c r="W1137" s="164" t="s">
        <v>169</v>
      </c>
    </row>
    <row r="1138" spans="1:23" hidden="1" x14ac:dyDescent="0.25">
      <c r="A1138" s="152" t="s">
        <v>1034</v>
      </c>
      <c r="B1138" s="152"/>
      <c r="C1138" s="152" t="s">
        <v>297</v>
      </c>
      <c r="D1138" s="152" t="s">
        <v>957</v>
      </c>
      <c r="E1138" s="152"/>
      <c r="F1138" s="162">
        <v>19.29</v>
      </c>
      <c r="G1138" s="152"/>
      <c r="H1138" s="152" t="s">
        <v>171</v>
      </c>
      <c r="I1138" s="152" t="s">
        <v>1048</v>
      </c>
      <c r="J1138" s="153">
        <v>1950</v>
      </c>
      <c r="K1138" s="153">
        <v>314</v>
      </c>
      <c r="L1138" s="155">
        <v>16.100000000000001</v>
      </c>
      <c r="M1138" s="153">
        <v>21</v>
      </c>
      <c r="N1138" s="155">
        <v>6.55</v>
      </c>
      <c r="O1138" s="153">
        <v>13</v>
      </c>
      <c r="P1138" s="155">
        <v>4.2</v>
      </c>
      <c r="Q1138" s="153">
        <v>248</v>
      </c>
      <c r="R1138" s="155">
        <v>78.95</v>
      </c>
      <c r="S1138" s="153">
        <v>32</v>
      </c>
      <c r="T1138" s="155">
        <v>10.3</v>
      </c>
      <c r="U1138" s="163">
        <v>49</v>
      </c>
      <c r="V1138" s="163">
        <v>22</v>
      </c>
      <c r="W1138" s="164" t="s">
        <v>169</v>
      </c>
    </row>
    <row r="1139" spans="1:23" hidden="1" x14ac:dyDescent="0.25">
      <c r="A1139" s="152" t="s">
        <v>1034</v>
      </c>
      <c r="B1139" s="152"/>
      <c r="C1139" s="152" t="s">
        <v>297</v>
      </c>
      <c r="D1139" s="152" t="s">
        <v>957</v>
      </c>
      <c r="E1139" s="152"/>
      <c r="F1139" s="162">
        <v>19.29</v>
      </c>
      <c r="G1139" s="152"/>
      <c r="H1139" s="152" t="s">
        <v>167</v>
      </c>
      <c r="I1139" s="152" t="s">
        <v>1048</v>
      </c>
      <c r="J1139" s="153">
        <v>1650</v>
      </c>
      <c r="K1139" s="153">
        <v>361</v>
      </c>
      <c r="L1139" s="155">
        <v>21.88</v>
      </c>
      <c r="M1139" s="153">
        <v>123</v>
      </c>
      <c r="N1139" s="155">
        <v>34.07</v>
      </c>
      <c r="O1139" s="153">
        <v>39</v>
      </c>
      <c r="P1139" s="155">
        <v>10.8</v>
      </c>
      <c r="Q1139" s="153">
        <v>5</v>
      </c>
      <c r="R1139" s="155">
        <v>1.39</v>
      </c>
      <c r="S1139" s="153">
        <v>194</v>
      </c>
      <c r="T1139" s="155">
        <v>53.74</v>
      </c>
      <c r="U1139" s="163">
        <v>76</v>
      </c>
      <c r="V1139" s="163">
        <v>22</v>
      </c>
      <c r="W1139" s="164" t="s">
        <v>179</v>
      </c>
    </row>
    <row r="1140" spans="1:23" hidden="1" x14ac:dyDescent="0.25">
      <c r="A1140" s="152" t="s">
        <v>1049</v>
      </c>
      <c r="B1140" s="152"/>
      <c r="C1140" s="152" t="s">
        <v>460</v>
      </c>
      <c r="D1140" s="152" t="s">
        <v>469</v>
      </c>
      <c r="E1140" s="152"/>
      <c r="F1140" s="162">
        <v>0</v>
      </c>
      <c r="G1140" s="152"/>
      <c r="H1140" s="152" t="s">
        <v>167</v>
      </c>
      <c r="I1140" s="152" t="s">
        <v>1050</v>
      </c>
      <c r="J1140" s="153">
        <v>1100</v>
      </c>
      <c r="K1140" s="153">
        <v>185</v>
      </c>
      <c r="L1140" s="155">
        <v>16.86</v>
      </c>
      <c r="M1140" s="153">
        <v>29</v>
      </c>
      <c r="N1140" s="155">
        <v>15.86</v>
      </c>
      <c r="O1140" s="153">
        <v>37</v>
      </c>
      <c r="P1140" s="155">
        <v>20</v>
      </c>
      <c r="Q1140" s="153">
        <v>24</v>
      </c>
      <c r="R1140" s="155">
        <v>13.1</v>
      </c>
      <c r="S1140" s="153">
        <v>94</v>
      </c>
      <c r="T1140" s="155">
        <v>51.03</v>
      </c>
      <c r="U1140" s="163">
        <v>40</v>
      </c>
      <c r="V1140" s="163">
        <v>7</v>
      </c>
      <c r="W1140" s="164" t="s">
        <v>169</v>
      </c>
    </row>
    <row r="1141" spans="1:23" hidden="1" x14ac:dyDescent="0.25">
      <c r="A1141" s="152" t="s">
        <v>1049</v>
      </c>
      <c r="B1141" s="152"/>
      <c r="C1141" s="152" t="s">
        <v>460</v>
      </c>
      <c r="D1141" s="152" t="s">
        <v>473</v>
      </c>
      <c r="E1141" s="152"/>
      <c r="F1141" s="162">
        <v>12.867000000000001</v>
      </c>
      <c r="G1141" s="152"/>
      <c r="H1141" s="152" t="s">
        <v>171</v>
      </c>
      <c r="I1141" s="152" t="s">
        <v>1051</v>
      </c>
      <c r="J1141" s="153">
        <v>1200</v>
      </c>
      <c r="K1141" s="153">
        <v>228</v>
      </c>
      <c r="L1141" s="155">
        <v>19</v>
      </c>
      <c r="M1141" s="153">
        <v>23</v>
      </c>
      <c r="N1141" s="155">
        <v>10</v>
      </c>
      <c r="O1141" s="153">
        <v>28</v>
      </c>
      <c r="P1141" s="155">
        <v>12.11</v>
      </c>
      <c r="Q1141" s="153">
        <v>18</v>
      </c>
      <c r="R1141" s="155">
        <v>7.89</v>
      </c>
      <c r="S1141" s="153">
        <v>160</v>
      </c>
      <c r="T1141" s="155">
        <v>70</v>
      </c>
      <c r="U1141" s="163">
        <v>61</v>
      </c>
      <c r="V1141" s="163">
        <v>7</v>
      </c>
      <c r="W1141" s="164" t="s">
        <v>169</v>
      </c>
    </row>
    <row r="1142" spans="1:23" hidden="1" x14ac:dyDescent="0.25">
      <c r="A1142" s="152" t="s">
        <v>1049</v>
      </c>
      <c r="B1142" s="152"/>
      <c r="C1142" s="152" t="s">
        <v>460</v>
      </c>
      <c r="D1142" s="152" t="s">
        <v>473</v>
      </c>
      <c r="E1142" s="152"/>
      <c r="F1142" s="162">
        <v>12.867000000000001</v>
      </c>
      <c r="G1142" s="152"/>
      <c r="H1142" s="152" t="s">
        <v>167</v>
      </c>
      <c r="I1142" s="152" t="s">
        <v>1051</v>
      </c>
      <c r="J1142" s="153">
        <v>990</v>
      </c>
      <c r="K1142" s="153">
        <v>188</v>
      </c>
      <c r="L1142" s="155">
        <v>19</v>
      </c>
      <c r="M1142" s="153">
        <v>19</v>
      </c>
      <c r="N1142" s="155">
        <v>10</v>
      </c>
      <c r="O1142" s="153">
        <v>23</v>
      </c>
      <c r="P1142" s="155">
        <v>12.11</v>
      </c>
      <c r="Q1142" s="153">
        <v>15</v>
      </c>
      <c r="R1142" s="155">
        <v>7.89</v>
      </c>
      <c r="S1142" s="153">
        <v>132</v>
      </c>
      <c r="T1142" s="155">
        <v>70</v>
      </c>
      <c r="U1142" s="163">
        <v>51</v>
      </c>
      <c r="V1142" s="163">
        <v>7</v>
      </c>
      <c r="W1142" s="164" t="s">
        <v>169</v>
      </c>
    </row>
    <row r="1143" spans="1:23" hidden="1" x14ac:dyDescent="0.25">
      <c r="A1143" s="152" t="s">
        <v>1049</v>
      </c>
      <c r="B1143" s="152"/>
      <c r="C1143" s="152" t="s">
        <v>460</v>
      </c>
      <c r="D1143" s="152" t="s">
        <v>473</v>
      </c>
      <c r="E1143" s="152"/>
      <c r="F1143" s="162">
        <v>19.84</v>
      </c>
      <c r="G1143" s="152"/>
      <c r="H1143" s="152" t="s">
        <v>171</v>
      </c>
      <c r="I1143" s="152" t="s">
        <v>475</v>
      </c>
      <c r="J1143" s="153">
        <v>830</v>
      </c>
      <c r="K1143" s="153">
        <v>101</v>
      </c>
      <c r="L1143" s="155">
        <v>12.11</v>
      </c>
      <c r="M1143" s="153">
        <v>56</v>
      </c>
      <c r="N1143" s="155">
        <v>55.31</v>
      </c>
      <c r="O1143" s="153">
        <v>11</v>
      </c>
      <c r="P1143" s="155">
        <v>10.88</v>
      </c>
      <c r="Q1143" s="153">
        <v>8</v>
      </c>
      <c r="R1143" s="155">
        <v>8.26</v>
      </c>
      <c r="S1143" s="153">
        <v>26</v>
      </c>
      <c r="T1143" s="155">
        <v>25.56</v>
      </c>
      <c r="U1143" s="163">
        <v>13</v>
      </c>
      <c r="V1143" s="163">
        <v>7</v>
      </c>
      <c r="W1143" s="164" t="s">
        <v>169</v>
      </c>
    </row>
    <row r="1144" spans="1:23" hidden="1" x14ac:dyDescent="0.25">
      <c r="A1144" s="152" t="s">
        <v>1049</v>
      </c>
      <c r="B1144" s="152"/>
      <c r="C1144" s="152" t="s">
        <v>460</v>
      </c>
      <c r="D1144" s="152" t="s">
        <v>473</v>
      </c>
      <c r="E1144" s="152"/>
      <c r="F1144" s="162">
        <v>19.850000000000001</v>
      </c>
      <c r="G1144" s="152"/>
      <c r="H1144" s="152" t="s">
        <v>167</v>
      </c>
      <c r="I1144" s="152" t="s">
        <v>475</v>
      </c>
      <c r="J1144" s="153">
        <v>6900</v>
      </c>
      <c r="K1144" s="153">
        <v>836</v>
      </c>
      <c r="L1144" s="155">
        <v>12.11</v>
      </c>
      <c r="M1144" s="153">
        <v>462</v>
      </c>
      <c r="N1144" s="155">
        <v>55.31</v>
      </c>
      <c r="O1144" s="153">
        <v>91</v>
      </c>
      <c r="P1144" s="155">
        <v>10.88</v>
      </c>
      <c r="Q1144" s="153">
        <v>69</v>
      </c>
      <c r="R1144" s="155">
        <v>8.26</v>
      </c>
      <c r="S1144" s="153">
        <v>214</v>
      </c>
      <c r="T1144" s="155">
        <v>25.56</v>
      </c>
      <c r="U1144" s="163">
        <v>109</v>
      </c>
      <c r="V1144" s="163">
        <v>7</v>
      </c>
      <c r="W1144" s="164" t="s">
        <v>169</v>
      </c>
    </row>
    <row r="1145" spans="1:23" hidden="1" x14ac:dyDescent="0.25">
      <c r="A1145" s="152" t="s">
        <v>1049</v>
      </c>
      <c r="B1145" s="152"/>
      <c r="C1145" s="152" t="s">
        <v>460</v>
      </c>
      <c r="D1145" s="152" t="s">
        <v>473</v>
      </c>
      <c r="E1145" s="152"/>
      <c r="F1145" s="162">
        <v>20.079999999999998</v>
      </c>
      <c r="G1145" s="152"/>
      <c r="H1145" s="152" t="s">
        <v>167</v>
      </c>
      <c r="I1145" s="152" t="s">
        <v>1052</v>
      </c>
      <c r="J1145" s="153">
        <v>6900</v>
      </c>
      <c r="K1145" s="153">
        <v>506</v>
      </c>
      <c r="L1145" s="155">
        <v>7.33</v>
      </c>
      <c r="M1145" s="153">
        <v>300</v>
      </c>
      <c r="N1145" s="155">
        <v>59.25</v>
      </c>
      <c r="O1145" s="153">
        <v>45</v>
      </c>
      <c r="P1145" s="155">
        <v>8.9700000000000006</v>
      </c>
      <c r="Q1145" s="153">
        <v>15</v>
      </c>
      <c r="R1145" s="155">
        <v>2.99</v>
      </c>
      <c r="S1145" s="153">
        <v>146</v>
      </c>
      <c r="T1145" s="155">
        <v>28.79</v>
      </c>
      <c r="U1145" s="163">
        <v>67</v>
      </c>
      <c r="V1145" s="163">
        <v>19</v>
      </c>
      <c r="W1145" s="164" t="s">
        <v>179</v>
      </c>
    </row>
    <row r="1146" spans="1:23" hidden="1" x14ac:dyDescent="0.25">
      <c r="A1146" s="152" t="s">
        <v>1049</v>
      </c>
      <c r="B1146" s="152"/>
      <c r="C1146" s="152" t="s">
        <v>460</v>
      </c>
      <c r="D1146" s="152" t="s">
        <v>473</v>
      </c>
      <c r="E1146" s="152"/>
      <c r="F1146" s="162">
        <v>32.06</v>
      </c>
      <c r="G1146" s="152"/>
      <c r="H1146" s="152" t="s">
        <v>171</v>
      </c>
      <c r="I1146" s="152" t="s">
        <v>1053</v>
      </c>
      <c r="J1146" s="153">
        <v>2150</v>
      </c>
      <c r="K1146" s="153">
        <v>192</v>
      </c>
      <c r="L1146" s="155">
        <v>8.9499999999999993</v>
      </c>
      <c r="M1146" s="153">
        <v>34</v>
      </c>
      <c r="N1146" s="155">
        <v>17.55</v>
      </c>
      <c r="O1146" s="153">
        <v>26</v>
      </c>
      <c r="P1146" s="155">
        <v>13.3</v>
      </c>
      <c r="Q1146" s="153">
        <v>7</v>
      </c>
      <c r="R1146" s="155">
        <v>3.72</v>
      </c>
      <c r="S1146" s="153">
        <v>126</v>
      </c>
      <c r="T1146" s="155">
        <v>65.430000000000007</v>
      </c>
      <c r="U1146" s="163">
        <v>48</v>
      </c>
      <c r="V1146" s="163">
        <v>7</v>
      </c>
      <c r="W1146" s="164" t="s">
        <v>169</v>
      </c>
    </row>
    <row r="1147" spans="1:23" hidden="1" x14ac:dyDescent="0.25">
      <c r="A1147" s="152" t="s">
        <v>1049</v>
      </c>
      <c r="B1147" s="152"/>
      <c r="C1147" s="152" t="s">
        <v>460</v>
      </c>
      <c r="D1147" s="152" t="s">
        <v>476</v>
      </c>
      <c r="E1147" s="152"/>
      <c r="F1147" s="162">
        <v>3.0590000000000002</v>
      </c>
      <c r="G1147" s="152"/>
      <c r="H1147" s="152" t="s">
        <v>171</v>
      </c>
      <c r="I1147" s="152" t="s">
        <v>1054</v>
      </c>
      <c r="J1147" s="153">
        <v>1800</v>
      </c>
      <c r="K1147" s="153">
        <v>277</v>
      </c>
      <c r="L1147" s="155">
        <v>15.39</v>
      </c>
      <c r="M1147" s="153">
        <v>122</v>
      </c>
      <c r="N1147" s="155">
        <v>44.07</v>
      </c>
      <c r="O1147" s="153">
        <v>33</v>
      </c>
      <c r="P1147" s="155">
        <v>11.86</v>
      </c>
      <c r="Q1147" s="153">
        <v>20</v>
      </c>
      <c r="R1147" s="155">
        <v>7.34</v>
      </c>
      <c r="S1147" s="153">
        <v>102</v>
      </c>
      <c r="T1147" s="155">
        <v>36.72</v>
      </c>
      <c r="U1147" s="163">
        <v>45</v>
      </c>
      <c r="V1147" s="163">
        <v>7</v>
      </c>
      <c r="W1147" s="164" t="s">
        <v>169</v>
      </c>
    </row>
    <row r="1148" spans="1:23" hidden="1" x14ac:dyDescent="0.25">
      <c r="A1148" s="152" t="s">
        <v>1049</v>
      </c>
      <c r="B1148" s="152"/>
      <c r="C1148" s="152" t="s">
        <v>460</v>
      </c>
      <c r="D1148" s="152" t="s">
        <v>476</v>
      </c>
      <c r="E1148" s="152"/>
      <c r="F1148" s="162">
        <v>3.0590000000000002</v>
      </c>
      <c r="G1148" s="152"/>
      <c r="H1148" s="152" t="s">
        <v>167</v>
      </c>
      <c r="I1148" s="152" t="s">
        <v>1054</v>
      </c>
      <c r="J1148" s="153">
        <v>2800</v>
      </c>
      <c r="K1148" s="153">
        <v>224</v>
      </c>
      <c r="L1148" s="155">
        <v>8</v>
      </c>
      <c r="M1148" s="153">
        <v>61</v>
      </c>
      <c r="N1148" s="155">
        <v>27.21</v>
      </c>
      <c r="O1148" s="153">
        <v>33</v>
      </c>
      <c r="P1148" s="155">
        <v>14.71</v>
      </c>
      <c r="Q1148" s="153">
        <v>8</v>
      </c>
      <c r="R1148" s="155">
        <v>3.68</v>
      </c>
      <c r="S1148" s="153">
        <v>122</v>
      </c>
      <c r="T1148" s="155">
        <v>54.41</v>
      </c>
      <c r="U1148" s="163">
        <v>48</v>
      </c>
      <c r="V1148" s="163">
        <v>7</v>
      </c>
      <c r="W1148" s="164" t="s">
        <v>169</v>
      </c>
    </row>
    <row r="1149" spans="1:23" hidden="1" x14ac:dyDescent="0.25">
      <c r="A1149" s="152" t="s">
        <v>1049</v>
      </c>
      <c r="B1149" s="152"/>
      <c r="C1149" s="152" t="s">
        <v>460</v>
      </c>
      <c r="D1149" s="152" t="s">
        <v>476</v>
      </c>
      <c r="E1149" s="152"/>
      <c r="F1149" s="162">
        <v>7.5270000000000001</v>
      </c>
      <c r="G1149" s="152"/>
      <c r="H1149" s="152" t="s">
        <v>171</v>
      </c>
      <c r="I1149" s="152" t="s">
        <v>1055</v>
      </c>
      <c r="J1149" s="153">
        <v>2750</v>
      </c>
      <c r="K1149" s="153">
        <v>236</v>
      </c>
      <c r="L1149" s="155">
        <v>8.59</v>
      </c>
      <c r="M1149" s="153">
        <v>61</v>
      </c>
      <c r="N1149" s="155">
        <v>26.03</v>
      </c>
      <c r="O1149" s="153">
        <v>42</v>
      </c>
      <c r="P1149" s="155">
        <v>17.809999999999999</v>
      </c>
      <c r="Q1149" s="153">
        <v>10</v>
      </c>
      <c r="R1149" s="155">
        <v>4.1100000000000003</v>
      </c>
      <c r="S1149" s="153">
        <v>123</v>
      </c>
      <c r="T1149" s="155">
        <v>52.05</v>
      </c>
      <c r="U1149" s="163">
        <v>50</v>
      </c>
      <c r="V1149" s="163">
        <v>7</v>
      </c>
      <c r="W1149" s="164" t="s">
        <v>169</v>
      </c>
    </row>
    <row r="1150" spans="1:23" hidden="1" x14ac:dyDescent="0.25">
      <c r="A1150" s="152" t="s">
        <v>1049</v>
      </c>
      <c r="B1150" s="152"/>
      <c r="C1150" s="152" t="s">
        <v>460</v>
      </c>
      <c r="D1150" s="152" t="s">
        <v>476</v>
      </c>
      <c r="E1150" s="152"/>
      <c r="F1150" s="162">
        <v>7.5270000000000001</v>
      </c>
      <c r="G1150" s="152"/>
      <c r="H1150" s="152" t="s">
        <v>167</v>
      </c>
      <c r="I1150" s="152" t="s">
        <v>1055</v>
      </c>
      <c r="J1150" s="153">
        <v>2200</v>
      </c>
      <c r="K1150" s="153">
        <v>122</v>
      </c>
      <c r="L1150" s="155">
        <v>5.56</v>
      </c>
      <c r="M1150" s="153">
        <v>36</v>
      </c>
      <c r="N1150" s="155">
        <v>29.5</v>
      </c>
      <c r="O1150" s="153">
        <v>21</v>
      </c>
      <c r="P1150" s="155">
        <v>17.27</v>
      </c>
      <c r="Q1150" s="153">
        <v>7</v>
      </c>
      <c r="R1150" s="155">
        <v>5.76</v>
      </c>
      <c r="S1150" s="153">
        <v>58</v>
      </c>
      <c r="T1150" s="155">
        <v>47.48</v>
      </c>
      <c r="U1150" s="163">
        <v>24</v>
      </c>
      <c r="V1150" s="163">
        <v>7</v>
      </c>
      <c r="W1150" s="164" t="s">
        <v>169</v>
      </c>
    </row>
    <row r="1151" spans="1:23" hidden="1" x14ac:dyDescent="0.25">
      <c r="A1151" s="152" t="s">
        <v>1049</v>
      </c>
      <c r="B1151" s="152"/>
      <c r="C1151" s="152" t="s">
        <v>460</v>
      </c>
      <c r="D1151" s="152" t="s">
        <v>476</v>
      </c>
      <c r="E1151" s="152"/>
      <c r="F1151" s="162">
        <v>22.68</v>
      </c>
      <c r="G1151" s="152"/>
      <c r="H1151" s="152" t="s">
        <v>171</v>
      </c>
      <c r="I1151" s="152" t="s">
        <v>1056</v>
      </c>
      <c r="J1151" s="153">
        <v>2700</v>
      </c>
      <c r="K1151" s="153">
        <v>150</v>
      </c>
      <c r="L1151" s="155">
        <v>5.56</v>
      </c>
      <c r="M1151" s="153">
        <v>44</v>
      </c>
      <c r="N1151" s="155">
        <v>29.5</v>
      </c>
      <c r="O1151" s="153">
        <v>26</v>
      </c>
      <c r="P1151" s="155">
        <v>17.27</v>
      </c>
      <c r="Q1151" s="153">
        <v>9</v>
      </c>
      <c r="R1151" s="155">
        <v>5.76</v>
      </c>
      <c r="S1151" s="153">
        <v>71</v>
      </c>
      <c r="T1151" s="155">
        <v>47.48</v>
      </c>
      <c r="U1151" s="163">
        <v>30</v>
      </c>
      <c r="V1151" s="163">
        <v>7</v>
      </c>
      <c r="W1151" s="164" t="s">
        <v>169</v>
      </c>
    </row>
    <row r="1152" spans="1:23" hidden="1" x14ac:dyDescent="0.25">
      <c r="A1152" s="152" t="s">
        <v>1057</v>
      </c>
      <c r="B1152" s="152"/>
      <c r="C1152" s="152" t="s">
        <v>202</v>
      </c>
      <c r="D1152" s="152" t="s">
        <v>214</v>
      </c>
      <c r="E1152" s="152" t="s">
        <v>166</v>
      </c>
      <c r="F1152" s="162">
        <v>0.14599999999999999</v>
      </c>
      <c r="G1152" s="152"/>
      <c r="H1152" s="152" t="s">
        <v>167</v>
      </c>
      <c r="I1152" s="152" t="s">
        <v>812</v>
      </c>
      <c r="J1152" s="153">
        <v>4300</v>
      </c>
      <c r="K1152" s="153">
        <v>430</v>
      </c>
      <c r="L1152" s="155">
        <v>10</v>
      </c>
      <c r="M1152" s="153">
        <v>275</v>
      </c>
      <c r="N1152" s="155">
        <v>64</v>
      </c>
      <c r="O1152" s="153">
        <v>56</v>
      </c>
      <c r="P1152" s="155">
        <v>13</v>
      </c>
      <c r="Q1152" s="153">
        <v>13</v>
      </c>
      <c r="R1152" s="155">
        <v>3</v>
      </c>
      <c r="S1152" s="153">
        <v>86</v>
      </c>
      <c r="T1152" s="155">
        <v>20</v>
      </c>
      <c r="U1152" s="163">
        <v>46</v>
      </c>
      <c r="V1152" s="163">
        <v>21</v>
      </c>
      <c r="W1152" s="164" t="s">
        <v>169</v>
      </c>
    </row>
    <row r="1153" spans="1:23" hidden="1" x14ac:dyDescent="0.25">
      <c r="A1153" s="152" t="s">
        <v>1057</v>
      </c>
      <c r="B1153" s="152"/>
      <c r="C1153" s="152" t="s">
        <v>202</v>
      </c>
      <c r="D1153" s="152" t="s">
        <v>214</v>
      </c>
      <c r="E1153" s="152" t="s">
        <v>166</v>
      </c>
      <c r="F1153" s="162">
        <v>21.969000000000001</v>
      </c>
      <c r="G1153" s="152"/>
      <c r="H1153" s="152" t="s">
        <v>171</v>
      </c>
      <c r="I1153" s="152" t="s">
        <v>216</v>
      </c>
      <c r="J1153" s="153">
        <v>7600</v>
      </c>
      <c r="K1153" s="153">
        <v>624</v>
      </c>
      <c r="L1153" s="155">
        <v>8.2100000000000009</v>
      </c>
      <c r="M1153" s="153">
        <v>519</v>
      </c>
      <c r="N1153" s="155">
        <v>83.17</v>
      </c>
      <c r="O1153" s="153">
        <v>50</v>
      </c>
      <c r="P1153" s="155">
        <v>8.01</v>
      </c>
      <c r="Q1153" s="153">
        <v>22</v>
      </c>
      <c r="R1153" s="155">
        <v>3.53</v>
      </c>
      <c r="S1153" s="153">
        <v>33</v>
      </c>
      <c r="T1153" s="155">
        <v>5.29</v>
      </c>
      <c r="U1153" s="163">
        <v>37</v>
      </c>
      <c r="V1153" s="163">
        <v>21</v>
      </c>
      <c r="W1153" s="164" t="s">
        <v>169</v>
      </c>
    </row>
    <row r="1154" spans="1:23" hidden="1" x14ac:dyDescent="0.25">
      <c r="A1154" s="152" t="s">
        <v>1057</v>
      </c>
      <c r="B1154" s="152"/>
      <c r="C1154" s="152" t="s">
        <v>202</v>
      </c>
      <c r="D1154" s="152" t="s">
        <v>214</v>
      </c>
      <c r="E1154" s="152"/>
      <c r="F1154" s="162">
        <v>29.760999999999999</v>
      </c>
      <c r="G1154" s="152"/>
      <c r="H1154" s="152" t="s">
        <v>167</v>
      </c>
      <c r="I1154" s="152" t="s">
        <v>216</v>
      </c>
      <c r="J1154" s="153">
        <v>30000</v>
      </c>
      <c r="K1154" s="153">
        <v>5100</v>
      </c>
      <c r="L1154" s="155">
        <v>17</v>
      </c>
      <c r="M1154" s="153">
        <v>2105</v>
      </c>
      <c r="N1154" s="155">
        <v>41.28</v>
      </c>
      <c r="O1154" s="153">
        <v>204</v>
      </c>
      <c r="P1154" s="155">
        <v>4</v>
      </c>
      <c r="Q1154" s="153">
        <v>77</v>
      </c>
      <c r="R1154" s="155">
        <v>1.51</v>
      </c>
      <c r="S1154" s="153">
        <v>2714</v>
      </c>
      <c r="T1154" s="155">
        <v>53.21</v>
      </c>
      <c r="U1154" s="163">
        <v>1040</v>
      </c>
      <c r="V1154" s="163">
        <v>21</v>
      </c>
      <c r="W1154" s="164" t="s">
        <v>169</v>
      </c>
    </row>
    <row r="1155" spans="1:23" hidden="1" x14ac:dyDescent="0.25">
      <c r="A1155" s="152" t="s">
        <v>1057</v>
      </c>
      <c r="B1155" s="152"/>
      <c r="C1155" s="152" t="s">
        <v>202</v>
      </c>
      <c r="D1155" s="152" t="s">
        <v>214</v>
      </c>
      <c r="E1155" s="152"/>
      <c r="F1155" s="162">
        <v>32.145000000000003</v>
      </c>
      <c r="G1155" s="152"/>
      <c r="H1155" s="152" t="s">
        <v>167</v>
      </c>
      <c r="I1155" s="152" t="s">
        <v>1058</v>
      </c>
      <c r="J1155" s="153">
        <v>27500</v>
      </c>
      <c r="K1155" s="153">
        <v>4934</v>
      </c>
      <c r="L1155" s="155">
        <v>17.940000000000001</v>
      </c>
      <c r="M1155" s="153">
        <v>1702</v>
      </c>
      <c r="N1155" s="155">
        <v>34.49</v>
      </c>
      <c r="O1155" s="153">
        <v>197</v>
      </c>
      <c r="P1155" s="155">
        <v>4</v>
      </c>
      <c r="Q1155" s="153">
        <v>75</v>
      </c>
      <c r="R1155" s="155">
        <v>1.51</v>
      </c>
      <c r="S1155" s="153">
        <v>2960</v>
      </c>
      <c r="T1155" s="155">
        <v>60</v>
      </c>
      <c r="U1155" s="163">
        <v>1110</v>
      </c>
      <c r="V1155" s="163">
        <v>21</v>
      </c>
      <c r="W1155" s="164" t="s">
        <v>169</v>
      </c>
    </row>
    <row r="1156" spans="1:23" hidden="1" x14ac:dyDescent="0.25">
      <c r="A1156" s="152" t="s">
        <v>1057</v>
      </c>
      <c r="B1156" s="152"/>
      <c r="C1156" s="152" t="s">
        <v>202</v>
      </c>
      <c r="D1156" s="152" t="s">
        <v>214</v>
      </c>
      <c r="E1156" s="152"/>
      <c r="F1156" s="162">
        <v>45.48</v>
      </c>
      <c r="G1156" s="152"/>
      <c r="H1156" s="152" t="s">
        <v>171</v>
      </c>
      <c r="I1156" s="152" t="s">
        <v>1003</v>
      </c>
      <c r="J1156" s="153">
        <v>19000</v>
      </c>
      <c r="K1156" s="153">
        <v>3971</v>
      </c>
      <c r="L1156" s="155">
        <v>20.9</v>
      </c>
      <c r="M1156" s="153">
        <v>1653</v>
      </c>
      <c r="N1156" s="155">
        <v>41.63</v>
      </c>
      <c r="O1156" s="153">
        <v>136</v>
      </c>
      <c r="P1156" s="155">
        <v>3.42</v>
      </c>
      <c r="Q1156" s="153">
        <v>80</v>
      </c>
      <c r="R1156" s="155">
        <v>2.0099999999999998</v>
      </c>
      <c r="S1156" s="153">
        <v>2102</v>
      </c>
      <c r="T1156" s="155">
        <v>52.93</v>
      </c>
      <c r="U1156" s="163">
        <v>807</v>
      </c>
      <c r="V1156" s="163">
        <v>22</v>
      </c>
      <c r="W1156" s="164" t="s">
        <v>179</v>
      </c>
    </row>
    <row r="1157" spans="1:23" hidden="1" x14ac:dyDescent="0.25">
      <c r="A1157" s="152" t="s">
        <v>1057</v>
      </c>
      <c r="B1157" s="152"/>
      <c r="C1157" s="152" t="s">
        <v>202</v>
      </c>
      <c r="D1157" s="152" t="s">
        <v>214</v>
      </c>
      <c r="E1157" s="152"/>
      <c r="F1157" s="162">
        <v>55.106000000000002</v>
      </c>
      <c r="G1157" s="152"/>
      <c r="H1157" s="152" t="s">
        <v>167</v>
      </c>
      <c r="I1157" s="152" t="s">
        <v>220</v>
      </c>
      <c r="J1157" s="153">
        <v>8500</v>
      </c>
      <c r="K1157" s="153">
        <v>2190</v>
      </c>
      <c r="L1157" s="155">
        <v>25.76</v>
      </c>
      <c r="M1157" s="153">
        <v>633</v>
      </c>
      <c r="N1157" s="155">
        <v>28.89</v>
      </c>
      <c r="O1157" s="153">
        <v>110</v>
      </c>
      <c r="P1157" s="155">
        <v>5.0199999999999996</v>
      </c>
      <c r="Q1157" s="153">
        <v>90</v>
      </c>
      <c r="R1157" s="155">
        <v>4.09</v>
      </c>
      <c r="S1157" s="153">
        <v>1358</v>
      </c>
      <c r="T1157" s="155">
        <v>62</v>
      </c>
      <c r="U1157" s="163">
        <v>514</v>
      </c>
      <c r="V1157" s="163">
        <v>21</v>
      </c>
      <c r="W1157" s="164" t="s">
        <v>169</v>
      </c>
    </row>
    <row r="1158" spans="1:23" hidden="1" x14ac:dyDescent="0.25">
      <c r="A1158" s="152" t="s">
        <v>1057</v>
      </c>
      <c r="B1158" s="152"/>
      <c r="C1158" s="152" t="s">
        <v>428</v>
      </c>
      <c r="D1158" s="152" t="s">
        <v>429</v>
      </c>
      <c r="E1158" s="152"/>
      <c r="F1158" s="162">
        <v>20.542999999999999</v>
      </c>
      <c r="G1158" s="152"/>
      <c r="H1158" s="152" t="s">
        <v>171</v>
      </c>
      <c r="I1158" s="152" t="s">
        <v>1059</v>
      </c>
      <c r="J1158" s="153">
        <v>7100</v>
      </c>
      <c r="K1158" s="153">
        <v>1917</v>
      </c>
      <c r="L1158" s="155">
        <v>27</v>
      </c>
      <c r="M1158" s="153">
        <v>504</v>
      </c>
      <c r="N1158" s="155">
        <v>26.27</v>
      </c>
      <c r="O1158" s="153">
        <v>124</v>
      </c>
      <c r="P1158" s="155">
        <v>6.49</v>
      </c>
      <c r="Q1158" s="153">
        <v>103</v>
      </c>
      <c r="R1158" s="155">
        <v>5.39</v>
      </c>
      <c r="S1158" s="153">
        <v>1186</v>
      </c>
      <c r="T1158" s="155">
        <v>61.85</v>
      </c>
      <c r="U1158" s="163">
        <v>453</v>
      </c>
      <c r="V1158" s="163">
        <v>21</v>
      </c>
      <c r="W1158" s="164" t="s">
        <v>169</v>
      </c>
    </row>
    <row r="1159" spans="1:23" hidden="1" x14ac:dyDescent="0.25">
      <c r="A1159" s="152" t="s">
        <v>1057</v>
      </c>
      <c r="B1159" s="152"/>
      <c r="C1159" s="152" t="s">
        <v>428</v>
      </c>
      <c r="D1159" s="152" t="s">
        <v>429</v>
      </c>
      <c r="E1159" s="152"/>
      <c r="F1159" s="162">
        <v>20.542999999999999</v>
      </c>
      <c r="G1159" s="152"/>
      <c r="H1159" s="152" t="s">
        <v>167</v>
      </c>
      <c r="I1159" s="152" t="s">
        <v>1059</v>
      </c>
      <c r="J1159" s="153">
        <v>8700</v>
      </c>
      <c r="K1159" s="153">
        <v>1653</v>
      </c>
      <c r="L1159" s="155">
        <v>19</v>
      </c>
      <c r="M1159" s="153">
        <v>355</v>
      </c>
      <c r="N1159" s="155">
        <v>21.45</v>
      </c>
      <c r="O1159" s="153">
        <v>70</v>
      </c>
      <c r="P1159" s="155">
        <v>4.22</v>
      </c>
      <c r="Q1159" s="153">
        <v>37</v>
      </c>
      <c r="R1159" s="155">
        <v>2.25</v>
      </c>
      <c r="S1159" s="153">
        <v>1191</v>
      </c>
      <c r="T1159" s="155">
        <v>72.069999999999993</v>
      </c>
      <c r="U1159" s="163">
        <v>435</v>
      </c>
      <c r="V1159" s="163">
        <v>21</v>
      </c>
      <c r="W1159" s="164" t="s">
        <v>169</v>
      </c>
    </row>
    <row r="1160" spans="1:23" hidden="1" x14ac:dyDescent="0.25">
      <c r="A1160" s="152" t="s">
        <v>1057</v>
      </c>
      <c r="B1160" s="152"/>
      <c r="C1160" s="152" t="s">
        <v>428</v>
      </c>
      <c r="D1160" s="152" t="s">
        <v>429</v>
      </c>
      <c r="E1160" s="152"/>
      <c r="F1160" s="162">
        <v>32.533000000000001</v>
      </c>
      <c r="G1160" s="152"/>
      <c r="H1160" s="152" t="s">
        <v>171</v>
      </c>
      <c r="I1160" s="152" t="s">
        <v>675</v>
      </c>
      <c r="J1160" s="153">
        <v>12500</v>
      </c>
      <c r="K1160" s="153">
        <v>2540</v>
      </c>
      <c r="L1160" s="155">
        <v>20.32</v>
      </c>
      <c r="M1160" s="153">
        <v>725</v>
      </c>
      <c r="N1160" s="155">
        <v>28.54</v>
      </c>
      <c r="O1160" s="153">
        <v>239</v>
      </c>
      <c r="P1160" s="155">
        <v>9.39</v>
      </c>
      <c r="Q1160" s="153">
        <v>119</v>
      </c>
      <c r="R1160" s="155">
        <v>4.6900000000000004</v>
      </c>
      <c r="S1160" s="153">
        <v>1457</v>
      </c>
      <c r="T1160" s="155">
        <v>57.38</v>
      </c>
      <c r="U1160" s="163">
        <v>568</v>
      </c>
      <c r="V1160" s="163">
        <v>21</v>
      </c>
      <c r="W1160" s="164" t="s">
        <v>179</v>
      </c>
    </row>
    <row r="1161" spans="1:23" hidden="1" x14ac:dyDescent="0.25">
      <c r="A1161" s="152" t="s">
        <v>1057</v>
      </c>
      <c r="B1161" s="152"/>
      <c r="C1161" s="152" t="s">
        <v>428</v>
      </c>
      <c r="D1161" s="152" t="s">
        <v>429</v>
      </c>
      <c r="E1161" s="152"/>
      <c r="F1161" s="162">
        <v>32.533000000000001</v>
      </c>
      <c r="G1161" s="152"/>
      <c r="H1161" s="152" t="s">
        <v>167</v>
      </c>
      <c r="I1161" s="152" t="s">
        <v>675</v>
      </c>
      <c r="J1161" s="153">
        <v>6600</v>
      </c>
      <c r="K1161" s="153">
        <v>2181</v>
      </c>
      <c r="L1161" s="155">
        <v>33.04</v>
      </c>
      <c r="M1161" s="153">
        <v>394</v>
      </c>
      <c r="N1161" s="155">
        <v>18.05</v>
      </c>
      <c r="O1161" s="153">
        <v>96</v>
      </c>
      <c r="P1161" s="155">
        <v>4.3899999999999997</v>
      </c>
      <c r="Q1161" s="153">
        <v>53</v>
      </c>
      <c r="R1161" s="155">
        <v>2.44</v>
      </c>
      <c r="S1161" s="153">
        <v>1638</v>
      </c>
      <c r="T1161" s="155">
        <v>75.12</v>
      </c>
      <c r="U1161" s="163">
        <v>596</v>
      </c>
      <c r="V1161" s="163">
        <v>21</v>
      </c>
      <c r="W1161" s="164" t="s">
        <v>179</v>
      </c>
    </row>
    <row r="1162" spans="1:23" hidden="1" x14ac:dyDescent="0.25">
      <c r="A1162" s="152" t="s">
        <v>1057</v>
      </c>
      <c r="B1162" s="152"/>
      <c r="C1162" s="152" t="s">
        <v>428</v>
      </c>
      <c r="D1162" s="152" t="s">
        <v>429</v>
      </c>
      <c r="E1162" s="152"/>
      <c r="F1162" s="162">
        <v>50.904000000000003</v>
      </c>
      <c r="G1162" s="152"/>
      <c r="H1162" s="152" t="s">
        <v>171</v>
      </c>
      <c r="I1162" s="152" t="s">
        <v>1060</v>
      </c>
      <c r="J1162" s="153">
        <v>10800</v>
      </c>
      <c r="K1162" s="153">
        <v>1925</v>
      </c>
      <c r="L1162" s="155">
        <v>17.82</v>
      </c>
      <c r="M1162" s="153">
        <v>412</v>
      </c>
      <c r="N1162" s="155">
        <v>21.4</v>
      </c>
      <c r="O1162" s="153">
        <v>121</v>
      </c>
      <c r="P1162" s="155">
        <v>6.29</v>
      </c>
      <c r="Q1162" s="153">
        <v>40</v>
      </c>
      <c r="R1162" s="155">
        <v>2.08</v>
      </c>
      <c r="S1162" s="153">
        <v>1352</v>
      </c>
      <c r="T1162" s="155">
        <v>70.23</v>
      </c>
      <c r="U1162" s="163">
        <v>498</v>
      </c>
      <c r="V1162" s="163">
        <v>21</v>
      </c>
      <c r="W1162" s="164" t="s">
        <v>179</v>
      </c>
    </row>
    <row r="1163" spans="1:23" hidden="1" x14ac:dyDescent="0.25">
      <c r="A1163" s="152" t="s">
        <v>1057</v>
      </c>
      <c r="B1163" s="152"/>
      <c r="C1163" s="152" t="s">
        <v>428</v>
      </c>
      <c r="D1163" s="152" t="s">
        <v>429</v>
      </c>
      <c r="E1163" s="152"/>
      <c r="F1163" s="162">
        <v>51.215000000000003</v>
      </c>
      <c r="G1163" s="152"/>
      <c r="H1163" s="152" t="s">
        <v>171</v>
      </c>
      <c r="I1163" s="152" t="s">
        <v>1061</v>
      </c>
      <c r="J1163" s="153">
        <v>8900</v>
      </c>
      <c r="K1163" s="153">
        <v>1998</v>
      </c>
      <c r="L1163" s="155">
        <v>22.45</v>
      </c>
      <c r="M1163" s="153">
        <v>394</v>
      </c>
      <c r="N1163" s="155">
        <v>19.7</v>
      </c>
      <c r="O1163" s="153">
        <v>99</v>
      </c>
      <c r="P1163" s="155">
        <v>4.96</v>
      </c>
      <c r="Q1163" s="153">
        <v>53</v>
      </c>
      <c r="R1163" s="155">
        <v>2.64</v>
      </c>
      <c r="S1163" s="153">
        <v>1452</v>
      </c>
      <c r="T1163" s="155">
        <v>72.69</v>
      </c>
      <c r="U1163" s="163">
        <v>532</v>
      </c>
      <c r="V1163" s="163">
        <v>20</v>
      </c>
      <c r="W1163" s="164" t="s">
        <v>169</v>
      </c>
    </row>
    <row r="1164" spans="1:23" hidden="1" x14ac:dyDescent="0.25">
      <c r="A1164" s="152" t="s">
        <v>1057</v>
      </c>
      <c r="B1164" s="152"/>
      <c r="C1164" s="152" t="s">
        <v>428</v>
      </c>
      <c r="D1164" s="152" t="s">
        <v>429</v>
      </c>
      <c r="E1164" s="152"/>
      <c r="F1164" s="162">
        <v>51.215000000000003</v>
      </c>
      <c r="G1164" s="152"/>
      <c r="H1164" s="152" t="s">
        <v>167</v>
      </c>
      <c r="I1164" s="152" t="s">
        <v>1061</v>
      </c>
      <c r="J1164" s="153">
        <v>6800</v>
      </c>
      <c r="K1164" s="153">
        <v>2188</v>
      </c>
      <c r="L1164" s="155">
        <v>32.18</v>
      </c>
      <c r="M1164" s="153">
        <v>457</v>
      </c>
      <c r="N1164" s="155">
        <v>20.87</v>
      </c>
      <c r="O1164" s="153">
        <v>91</v>
      </c>
      <c r="P1164" s="155">
        <v>4.17</v>
      </c>
      <c r="Q1164" s="153">
        <v>47</v>
      </c>
      <c r="R1164" s="155">
        <v>2.13</v>
      </c>
      <c r="S1164" s="153">
        <v>1593</v>
      </c>
      <c r="T1164" s="155">
        <v>72.819999999999993</v>
      </c>
      <c r="U1164" s="163">
        <v>581</v>
      </c>
      <c r="V1164" s="163">
        <v>21</v>
      </c>
      <c r="W1164" s="164" t="s">
        <v>169</v>
      </c>
    </row>
    <row r="1165" spans="1:23" hidden="1" x14ac:dyDescent="0.25">
      <c r="A1165" s="152" t="s">
        <v>1062</v>
      </c>
      <c r="B1165" s="152"/>
      <c r="C1165" s="152" t="s">
        <v>176</v>
      </c>
      <c r="D1165" s="152" t="s">
        <v>177</v>
      </c>
      <c r="E1165" s="152" t="s">
        <v>166</v>
      </c>
      <c r="F1165" s="162">
        <v>0</v>
      </c>
      <c r="G1165" s="152"/>
      <c r="H1165" s="152" t="s">
        <v>167</v>
      </c>
      <c r="I1165" s="152" t="s">
        <v>183</v>
      </c>
      <c r="J1165" s="153">
        <v>58000</v>
      </c>
      <c r="K1165" s="153">
        <v>5875</v>
      </c>
      <c r="L1165" s="155">
        <v>10.130000000000001</v>
      </c>
      <c r="M1165" s="153">
        <v>1768</v>
      </c>
      <c r="N1165" s="155">
        <v>30.1</v>
      </c>
      <c r="O1165" s="153">
        <v>1827</v>
      </c>
      <c r="P1165" s="155">
        <v>31.1</v>
      </c>
      <c r="Q1165" s="153">
        <v>146</v>
      </c>
      <c r="R1165" s="155">
        <v>2.4900000000000002</v>
      </c>
      <c r="S1165" s="153">
        <v>2133</v>
      </c>
      <c r="T1165" s="155">
        <v>36.299999999999997</v>
      </c>
      <c r="U1165" s="163">
        <v>987</v>
      </c>
      <c r="V1165" s="163">
        <v>12</v>
      </c>
      <c r="W1165" s="164" t="s">
        <v>169</v>
      </c>
    </row>
    <row r="1166" spans="1:23" hidden="1" x14ac:dyDescent="0.25">
      <c r="A1166" s="152" t="s">
        <v>1062</v>
      </c>
      <c r="B1166" s="152"/>
      <c r="C1166" s="152" t="s">
        <v>176</v>
      </c>
      <c r="D1166" s="152" t="s">
        <v>177</v>
      </c>
      <c r="E1166" s="152"/>
      <c r="F1166" s="162">
        <v>0.72199999999999998</v>
      </c>
      <c r="G1166" s="152"/>
      <c r="H1166" s="152" t="s">
        <v>167</v>
      </c>
      <c r="I1166" s="152" t="s">
        <v>1063</v>
      </c>
      <c r="J1166" s="153">
        <v>58000</v>
      </c>
      <c r="K1166" s="153">
        <v>5104</v>
      </c>
      <c r="L1166" s="155">
        <v>8.8000000000000007</v>
      </c>
      <c r="M1166" s="153">
        <v>1400</v>
      </c>
      <c r="N1166" s="155">
        <v>27.43</v>
      </c>
      <c r="O1166" s="153">
        <v>1387</v>
      </c>
      <c r="P1166" s="155">
        <v>27.17</v>
      </c>
      <c r="Q1166" s="153">
        <v>227</v>
      </c>
      <c r="R1166" s="155">
        <v>4.4400000000000004</v>
      </c>
      <c r="S1166" s="153">
        <v>2091</v>
      </c>
      <c r="T1166" s="155">
        <v>40.96</v>
      </c>
      <c r="U1166" s="163">
        <v>931</v>
      </c>
      <c r="V1166" s="163">
        <v>15</v>
      </c>
      <c r="W1166" s="164" t="s">
        <v>179</v>
      </c>
    </row>
    <row r="1167" spans="1:23" hidden="1" x14ac:dyDescent="0.25">
      <c r="A1167" s="152" t="s">
        <v>1062</v>
      </c>
      <c r="B1167" s="152"/>
      <c r="C1167" s="152" t="s">
        <v>176</v>
      </c>
      <c r="D1167" s="152" t="s">
        <v>177</v>
      </c>
      <c r="E1167" s="152"/>
      <c r="F1167" s="162">
        <v>3.4969999999999999</v>
      </c>
      <c r="G1167" s="152"/>
      <c r="H1167" s="152" t="s">
        <v>167</v>
      </c>
      <c r="I1167" s="152" t="s">
        <v>1064</v>
      </c>
      <c r="J1167" s="153">
        <v>15100</v>
      </c>
      <c r="K1167" s="153">
        <v>2839</v>
      </c>
      <c r="L1167" s="155">
        <v>18.8</v>
      </c>
      <c r="M1167" s="153">
        <v>500</v>
      </c>
      <c r="N1167" s="155">
        <v>17.600000000000001</v>
      </c>
      <c r="O1167" s="153">
        <v>676</v>
      </c>
      <c r="P1167" s="155">
        <v>23.8</v>
      </c>
      <c r="Q1167" s="153">
        <v>54</v>
      </c>
      <c r="R1167" s="155">
        <v>1.9</v>
      </c>
      <c r="S1167" s="153">
        <v>1610</v>
      </c>
      <c r="T1167" s="155">
        <v>56.7</v>
      </c>
      <c r="U1167" s="163">
        <v>643</v>
      </c>
      <c r="V1167" s="163">
        <v>91</v>
      </c>
      <c r="W1167" s="164" t="s">
        <v>179</v>
      </c>
    </row>
    <row r="1168" spans="1:23" hidden="1" x14ac:dyDescent="0.25">
      <c r="A1168" s="152" t="s">
        <v>1062</v>
      </c>
      <c r="B1168" s="152"/>
      <c r="C1168" s="152" t="s">
        <v>176</v>
      </c>
      <c r="D1168" s="152" t="s">
        <v>177</v>
      </c>
      <c r="E1168" s="152"/>
      <c r="F1168" s="162">
        <v>3.88</v>
      </c>
      <c r="G1168" s="152"/>
      <c r="H1168" s="152" t="s">
        <v>171</v>
      </c>
      <c r="I1168" s="152" t="s">
        <v>1065</v>
      </c>
      <c r="J1168" s="153">
        <v>18500</v>
      </c>
      <c r="K1168" s="153">
        <v>10641</v>
      </c>
      <c r="L1168" s="155">
        <v>57.52</v>
      </c>
      <c r="M1168" s="153">
        <v>446</v>
      </c>
      <c r="N1168" s="155">
        <v>4.1900000000000004</v>
      </c>
      <c r="O1168" s="153">
        <v>4520</v>
      </c>
      <c r="P1168" s="155">
        <v>42.48</v>
      </c>
      <c r="Q1168" s="153">
        <v>77</v>
      </c>
      <c r="R1168" s="155">
        <v>0.72</v>
      </c>
      <c r="S1168" s="153">
        <v>5598</v>
      </c>
      <c r="T1168" s="155">
        <v>52.61</v>
      </c>
      <c r="U1168" s="163">
        <v>2374</v>
      </c>
      <c r="V1168" s="163">
        <v>11</v>
      </c>
      <c r="W1168" s="164" t="s">
        <v>179</v>
      </c>
    </row>
    <row r="1169" spans="1:23" hidden="1" x14ac:dyDescent="0.25">
      <c r="A1169" s="152" t="s">
        <v>1066</v>
      </c>
      <c r="B1169" s="152"/>
      <c r="C1169" s="152" t="s">
        <v>428</v>
      </c>
      <c r="D1169" s="152" t="s">
        <v>1015</v>
      </c>
      <c r="E1169" s="152"/>
      <c r="F1169" s="162">
        <v>0</v>
      </c>
      <c r="G1169" s="152"/>
      <c r="H1169" s="152" t="s">
        <v>167</v>
      </c>
      <c r="I1169" s="152" t="s">
        <v>1067</v>
      </c>
      <c r="J1169" s="153">
        <v>12500</v>
      </c>
      <c r="K1169" s="153">
        <v>1275</v>
      </c>
      <c r="L1169" s="155">
        <v>10.199999999999999</v>
      </c>
      <c r="M1169" s="153">
        <v>808</v>
      </c>
      <c r="N1169" s="155">
        <v>63.35</v>
      </c>
      <c r="O1169" s="153">
        <v>184</v>
      </c>
      <c r="P1169" s="155">
        <v>14.46</v>
      </c>
      <c r="Q1169" s="153">
        <v>182</v>
      </c>
      <c r="R1169" s="155">
        <v>14.24</v>
      </c>
      <c r="S1169" s="153">
        <v>101</v>
      </c>
      <c r="T1169" s="155">
        <v>7.95</v>
      </c>
      <c r="U1169" s="163">
        <v>107</v>
      </c>
      <c r="V1169" s="163">
        <v>19</v>
      </c>
      <c r="W1169" s="164" t="s">
        <v>179</v>
      </c>
    </row>
    <row r="1170" spans="1:23" hidden="1" x14ac:dyDescent="0.25">
      <c r="A1170" s="152" t="s">
        <v>1066</v>
      </c>
      <c r="B1170" s="152"/>
      <c r="C1170" s="152" t="s">
        <v>428</v>
      </c>
      <c r="D1170" s="152" t="s">
        <v>1015</v>
      </c>
      <c r="E1170" s="152"/>
      <c r="F1170" s="162">
        <v>8.2349999999999994</v>
      </c>
      <c r="G1170" s="152"/>
      <c r="H1170" s="152" t="s">
        <v>171</v>
      </c>
      <c r="I1170" s="152" t="s">
        <v>1068</v>
      </c>
      <c r="J1170" s="153">
        <v>4600</v>
      </c>
      <c r="K1170" s="153">
        <v>255</v>
      </c>
      <c r="L1170" s="155">
        <v>5.54</v>
      </c>
      <c r="M1170" s="153">
        <v>196</v>
      </c>
      <c r="N1170" s="155">
        <v>77</v>
      </c>
      <c r="O1170" s="153">
        <v>23</v>
      </c>
      <c r="P1170" s="155">
        <v>9</v>
      </c>
      <c r="Q1170" s="153">
        <v>8</v>
      </c>
      <c r="R1170" s="155">
        <v>3</v>
      </c>
      <c r="S1170" s="153">
        <v>28</v>
      </c>
      <c r="T1170" s="155">
        <v>11</v>
      </c>
      <c r="U1170" s="163">
        <v>20</v>
      </c>
      <c r="V1170" s="163">
        <v>16</v>
      </c>
      <c r="W1170" s="164" t="s">
        <v>169</v>
      </c>
    </row>
    <row r="1171" spans="1:23" hidden="1" x14ac:dyDescent="0.25">
      <c r="A1171" s="152" t="s">
        <v>1066</v>
      </c>
      <c r="B1171" s="152"/>
      <c r="C1171" s="152" t="s">
        <v>428</v>
      </c>
      <c r="D1171" s="152" t="s">
        <v>1015</v>
      </c>
      <c r="E1171" s="152"/>
      <c r="F1171" s="162">
        <v>8.2349999999999994</v>
      </c>
      <c r="G1171" s="152"/>
      <c r="H1171" s="152" t="s">
        <v>167</v>
      </c>
      <c r="I1171" s="152" t="s">
        <v>1068</v>
      </c>
      <c r="J1171" s="153">
        <v>4350</v>
      </c>
      <c r="K1171" s="153">
        <v>436</v>
      </c>
      <c r="L1171" s="155">
        <v>10.02</v>
      </c>
      <c r="M1171" s="153">
        <v>360</v>
      </c>
      <c r="N1171" s="155">
        <v>82.57</v>
      </c>
      <c r="O1171" s="153">
        <v>33</v>
      </c>
      <c r="P1171" s="155">
        <v>7.57</v>
      </c>
      <c r="Q1171" s="153">
        <v>15</v>
      </c>
      <c r="R1171" s="155">
        <v>3.44</v>
      </c>
      <c r="S1171" s="153">
        <v>28</v>
      </c>
      <c r="T1171" s="155">
        <v>6.42</v>
      </c>
      <c r="U1171" s="163">
        <v>28</v>
      </c>
      <c r="V1171" s="163">
        <v>19</v>
      </c>
      <c r="W1171" s="164" t="s">
        <v>179</v>
      </c>
    </row>
    <row r="1172" spans="1:23" hidden="1" x14ac:dyDescent="0.25">
      <c r="A1172" s="152" t="s">
        <v>1066</v>
      </c>
      <c r="B1172" s="152"/>
      <c r="C1172" s="152" t="s">
        <v>428</v>
      </c>
      <c r="D1172" s="152" t="s">
        <v>1015</v>
      </c>
      <c r="E1172" s="152"/>
      <c r="F1172" s="162">
        <v>9.2750000000000004</v>
      </c>
      <c r="G1172" s="152"/>
      <c r="H1172" s="152" t="s">
        <v>192</v>
      </c>
      <c r="I1172" s="152" t="s">
        <v>1069</v>
      </c>
      <c r="J1172" s="153">
        <v>3000</v>
      </c>
      <c r="K1172" s="153">
        <v>132</v>
      </c>
      <c r="L1172" s="155">
        <v>4.4000000000000004</v>
      </c>
      <c r="M1172" s="153">
        <v>127</v>
      </c>
      <c r="N1172" s="155">
        <v>96</v>
      </c>
      <c r="O1172" s="153">
        <v>1</v>
      </c>
      <c r="P1172" s="155">
        <v>0.6</v>
      </c>
      <c r="Q1172" s="153">
        <v>3</v>
      </c>
      <c r="R1172" s="155">
        <v>2.2999999999999998</v>
      </c>
      <c r="S1172" s="153">
        <v>1</v>
      </c>
      <c r="T1172" s="155">
        <v>1.1000000000000001</v>
      </c>
      <c r="U1172" s="163">
        <v>5</v>
      </c>
      <c r="V1172" s="163">
        <v>86</v>
      </c>
      <c r="W1172" s="164" t="s">
        <v>169</v>
      </c>
    </row>
    <row r="1173" spans="1:23" hidden="1" x14ac:dyDescent="0.25">
      <c r="A1173" s="152" t="s">
        <v>1066</v>
      </c>
      <c r="B1173" s="152"/>
      <c r="C1173" s="152" t="s">
        <v>336</v>
      </c>
      <c r="D1173" s="152" t="s">
        <v>1019</v>
      </c>
      <c r="E1173" s="152"/>
      <c r="F1173" s="162">
        <v>0.33200000000000002</v>
      </c>
      <c r="G1173" s="152"/>
      <c r="H1173" s="152" t="s">
        <v>192</v>
      </c>
      <c r="I1173" s="152" t="s">
        <v>1069</v>
      </c>
      <c r="J1173" s="153">
        <v>3000</v>
      </c>
      <c r="K1173" s="153">
        <v>132</v>
      </c>
      <c r="L1173" s="155">
        <v>4.4000000000000004</v>
      </c>
      <c r="M1173" s="153">
        <v>127</v>
      </c>
      <c r="N1173" s="155">
        <v>96</v>
      </c>
      <c r="O1173" s="153">
        <v>1</v>
      </c>
      <c r="P1173" s="155">
        <v>0.6</v>
      </c>
      <c r="Q1173" s="153">
        <v>3</v>
      </c>
      <c r="R1173" s="155">
        <v>2.2999999999999998</v>
      </c>
      <c r="S1173" s="153">
        <v>1</v>
      </c>
      <c r="T1173" s="155">
        <v>1.1000000000000001</v>
      </c>
      <c r="U1173" s="163">
        <v>5</v>
      </c>
      <c r="V1173" s="163">
        <v>86</v>
      </c>
      <c r="W1173" s="164" t="s">
        <v>169</v>
      </c>
    </row>
    <row r="1174" spans="1:23" hidden="1" x14ac:dyDescent="0.25">
      <c r="A1174" s="152" t="s">
        <v>1066</v>
      </c>
      <c r="B1174" s="152"/>
      <c r="C1174" s="152" t="s">
        <v>336</v>
      </c>
      <c r="D1174" s="152" t="s">
        <v>1019</v>
      </c>
      <c r="E1174" s="152"/>
      <c r="F1174" s="162">
        <v>18.5</v>
      </c>
      <c r="G1174" s="152"/>
      <c r="H1174" s="152" t="s">
        <v>171</v>
      </c>
      <c r="I1174" s="152" t="s">
        <v>1070</v>
      </c>
      <c r="J1174" s="153">
        <v>8500</v>
      </c>
      <c r="K1174" s="153">
        <v>111</v>
      </c>
      <c r="L1174" s="155">
        <v>1.3</v>
      </c>
      <c r="M1174" s="153">
        <v>87</v>
      </c>
      <c r="N1174" s="155">
        <v>78.099999999999994</v>
      </c>
      <c r="O1174" s="153">
        <v>14</v>
      </c>
      <c r="P1174" s="155">
        <v>12.3</v>
      </c>
      <c r="Q1174" s="153">
        <v>0</v>
      </c>
      <c r="R1174" s="155">
        <v>0</v>
      </c>
      <c r="S1174" s="153">
        <v>11</v>
      </c>
      <c r="T1174" s="155">
        <v>9.6</v>
      </c>
      <c r="U1174" s="163">
        <v>8</v>
      </c>
      <c r="V1174" s="163">
        <v>86</v>
      </c>
      <c r="W1174" s="164" t="s">
        <v>169</v>
      </c>
    </row>
    <row r="1175" spans="1:23" hidden="1" x14ac:dyDescent="0.25">
      <c r="A1175" s="152" t="s">
        <v>1066</v>
      </c>
      <c r="B1175" s="152"/>
      <c r="C1175" s="152" t="s">
        <v>336</v>
      </c>
      <c r="D1175" s="152" t="s">
        <v>1019</v>
      </c>
      <c r="E1175" s="152"/>
      <c r="F1175" s="162">
        <v>18.510000000000002</v>
      </c>
      <c r="G1175" s="152"/>
      <c r="H1175" s="152" t="s">
        <v>167</v>
      </c>
      <c r="I1175" s="152" t="s">
        <v>1070</v>
      </c>
      <c r="J1175" s="153">
        <v>5650</v>
      </c>
      <c r="K1175" s="153">
        <v>170</v>
      </c>
      <c r="L1175" s="155">
        <v>3</v>
      </c>
      <c r="M1175" s="153">
        <v>134</v>
      </c>
      <c r="N1175" s="155">
        <v>79.099999999999994</v>
      </c>
      <c r="O1175" s="153">
        <v>24</v>
      </c>
      <c r="P1175" s="155">
        <v>13.9</v>
      </c>
      <c r="Q1175" s="153">
        <v>0</v>
      </c>
      <c r="R1175" s="155">
        <v>0</v>
      </c>
      <c r="S1175" s="153">
        <v>12</v>
      </c>
      <c r="T1175" s="155">
        <v>7</v>
      </c>
      <c r="U1175" s="163">
        <v>11</v>
      </c>
      <c r="V1175" s="163">
        <v>85</v>
      </c>
      <c r="W1175" s="164" t="s">
        <v>169</v>
      </c>
    </row>
    <row r="1176" spans="1:23" hidden="1" x14ac:dyDescent="0.25">
      <c r="A1176" s="152" t="s">
        <v>1066</v>
      </c>
      <c r="B1176" s="152"/>
      <c r="C1176" s="152" t="s">
        <v>336</v>
      </c>
      <c r="D1176" s="152" t="s">
        <v>1019</v>
      </c>
      <c r="E1176" s="152"/>
      <c r="F1176" s="162">
        <v>44.67</v>
      </c>
      <c r="G1176" s="152"/>
      <c r="H1176" s="152" t="s">
        <v>171</v>
      </c>
      <c r="I1176" s="152" t="s">
        <v>1071</v>
      </c>
      <c r="J1176" s="153">
        <v>690</v>
      </c>
      <c r="K1176" s="153">
        <v>34</v>
      </c>
      <c r="L1176" s="155">
        <v>4.9000000000000004</v>
      </c>
      <c r="M1176" s="153">
        <v>27</v>
      </c>
      <c r="N1176" s="155">
        <v>78</v>
      </c>
      <c r="O1176" s="153">
        <v>5</v>
      </c>
      <c r="P1176" s="155">
        <v>14.7</v>
      </c>
      <c r="Q1176" s="153">
        <v>0</v>
      </c>
      <c r="R1176" s="155">
        <v>0</v>
      </c>
      <c r="S1176" s="153">
        <v>2</v>
      </c>
      <c r="T1176" s="155">
        <v>7.3</v>
      </c>
      <c r="U1176" s="163">
        <v>2</v>
      </c>
      <c r="V1176" s="163">
        <v>85</v>
      </c>
      <c r="W1176" s="164" t="s">
        <v>169</v>
      </c>
    </row>
    <row r="1177" spans="1:23" hidden="1" x14ac:dyDescent="0.25">
      <c r="A1177" s="152" t="s">
        <v>1066</v>
      </c>
      <c r="B1177" s="152"/>
      <c r="C1177" s="152" t="s">
        <v>336</v>
      </c>
      <c r="D1177" s="152" t="s">
        <v>1019</v>
      </c>
      <c r="E1177" s="152"/>
      <c r="F1177" s="162">
        <v>44.67</v>
      </c>
      <c r="G1177" s="152"/>
      <c r="H1177" s="152" t="s">
        <v>167</v>
      </c>
      <c r="I1177" s="152" t="s">
        <v>1071</v>
      </c>
      <c r="J1177" s="153">
        <v>670</v>
      </c>
      <c r="K1177" s="153">
        <v>48</v>
      </c>
      <c r="L1177" s="155">
        <v>7.2</v>
      </c>
      <c r="M1177" s="153">
        <v>33</v>
      </c>
      <c r="N1177" s="155">
        <v>69.400000000000006</v>
      </c>
      <c r="O1177" s="153">
        <v>12</v>
      </c>
      <c r="P1177" s="155">
        <v>24.1</v>
      </c>
      <c r="Q1177" s="153">
        <v>0</v>
      </c>
      <c r="R1177" s="155">
        <v>0</v>
      </c>
      <c r="S1177" s="153">
        <v>3</v>
      </c>
      <c r="T1177" s="155">
        <v>6.5</v>
      </c>
      <c r="U1177" s="163">
        <v>3</v>
      </c>
      <c r="V1177" s="163">
        <v>85</v>
      </c>
      <c r="W1177" s="164" t="s">
        <v>169</v>
      </c>
    </row>
    <row r="1178" spans="1:23" hidden="1" x14ac:dyDescent="0.25">
      <c r="A1178" s="152" t="s">
        <v>1066</v>
      </c>
      <c r="B1178" s="152"/>
      <c r="C1178" s="152" t="s">
        <v>336</v>
      </c>
      <c r="D1178" s="152" t="s">
        <v>1072</v>
      </c>
      <c r="E1178" s="152" t="s">
        <v>166</v>
      </c>
      <c r="F1178" s="162">
        <v>6.468</v>
      </c>
      <c r="G1178" s="152"/>
      <c r="H1178" s="152" t="s">
        <v>171</v>
      </c>
      <c r="I1178" s="152" t="s">
        <v>1073</v>
      </c>
      <c r="J1178" s="153">
        <v>850</v>
      </c>
      <c r="K1178" s="153">
        <v>65</v>
      </c>
      <c r="L1178" s="155">
        <v>7.7</v>
      </c>
      <c r="M1178" s="153">
        <v>33</v>
      </c>
      <c r="N1178" s="155">
        <v>51</v>
      </c>
      <c r="O1178" s="153">
        <v>27</v>
      </c>
      <c r="P1178" s="155">
        <v>41.1</v>
      </c>
      <c r="Q1178" s="153">
        <v>0</v>
      </c>
      <c r="R1178" s="155">
        <v>0</v>
      </c>
      <c r="S1178" s="153">
        <v>5</v>
      </c>
      <c r="T1178" s="155">
        <v>7.9</v>
      </c>
      <c r="U1178" s="163">
        <v>5</v>
      </c>
      <c r="V1178" s="163">
        <v>85</v>
      </c>
      <c r="W1178" s="164" t="s">
        <v>169</v>
      </c>
    </row>
    <row r="1179" spans="1:23" hidden="1" x14ac:dyDescent="0.25">
      <c r="A1179" s="152" t="s">
        <v>1066</v>
      </c>
      <c r="B1179" s="152"/>
      <c r="C1179" s="152" t="s">
        <v>336</v>
      </c>
      <c r="D1179" s="152" t="s">
        <v>1072</v>
      </c>
      <c r="E1179" s="152" t="s">
        <v>166</v>
      </c>
      <c r="F1179" s="162">
        <v>8.7789999999999999</v>
      </c>
      <c r="G1179" s="152"/>
      <c r="H1179" s="152" t="s">
        <v>167</v>
      </c>
      <c r="I1179" s="152" t="s">
        <v>1073</v>
      </c>
      <c r="J1179" s="153">
        <v>1100</v>
      </c>
      <c r="K1179" s="153">
        <v>112</v>
      </c>
      <c r="L1179" s="155">
        <v>10.199999999999999</v>
      </c>
      <c r="M1179" s="153">
        <v>42</v>
      </c>
      <c r="N1179" s="155">
        <v>37.4</v>
      </c>
      <c r="O1179" s="153">
        <v>38</v>
      </c>
      <c r="P1179" s="155">
        <v>33.799999999999997</v>
      </c>
      <c r="Q1179" s="153">
        <v>3</v>
      </c>
      <c r="R1179" s="155">
        <v>2.9</v>
      </c>
      <c r="S1179" s="153">
        <v>29</v>
      </c>
      <c r="T1179" s="155">
        <v>25.9</v>
      </c>
      <c r="U1179" s="163">
        <v>15</v>
      </c>
      <c r="V1179" s="163">
        <v>95</v>
      </c>
      <c r="W1179" s="164" t="s">
        <v>179</v>
      </c>
    </row>
    <row r="1180" spans="1:23" hidden="1" x14ac:dyDescent="0.25">
      <c r="A1180" s="152" t="s">
        <v>1066</v>
      </c>
      <c r="B1180" s="152"/>
      <c r="C1180" s="152" t="s">
        <v>336</v>
      </c>
      <c r="D1180" s="152" t="s">
        <v>1072</v>
      </c>
      <c r="E1180" s="152" t="s">
        <v>166</v>
      </c>
      <c r="F1180" s="162">
        <v>11.587</v>
      </c>
      <c r="G1180" s="152"/>
      <c r="H1180" s="152" t="s">
        <v>171</v>
      </c>
      <c r="I1180" s="152" t="s">
        <v>1074</v>
      </c>
      <c r="J1180" s="153">
        <v>2500</v>
      </c>
      <c r="K1180" s="153">
        <v>208</v>
      </c>
      <c r="L1180" s="155">
        <v>8.31</v>
      </c>
      <c r="M1180" s="153">
        <v>40</v>
      </c>
      <c r="N1180" s="155">
        <v>19.100000000000001</v>
      </c>
      <c r="O1180" s="153">
        <v>65</v>
      </c>
      <c r="P1180" s="155">
        <v>31.3</v>
      </c>
      <c r="Q1180" s="153">
        <v>6</v>
      </c>
      <c r="R1180" s="155">
        <v>2.9</v>
      </c>
      <c r="S1180" s="153">
        <v>97</v>
      </c>
      <c r="T1180" s="155">
        <v>46.7</v>
      </c>
      <c r="U1180" s="163">
        <v>42</v>
      </c>
      <c r="V1180" s="163">
        <v>95</v>
      </c>
      <c r="W1180" s="164" t="s">
        <v>179</v>
      </c>
    </row>
    <row r="1181" spans="1:23" hidden="1" x14ac:dyDescent="0.25">
      <c r="A1181" s="152" t="s">
        <v>1066</v>
      </c>
      <c r="B1181" s="152"/>
      <c r="C1181" s="152" t="s">
        <v>336</v>
      </c>
      <c r="D1181" s="152" t="s">
        <v>1072</v>
      </c>
      <c r="E1181" s="152" t="s">
        <v>166</v>
      </c>
      <c r="F1181" s="162">
        <v>11.587</v>
      </c>
      <c r="G1181" s="152"/>
      <c r="H1181" s="152" t="s">
        <v>167</v>
      </c>
      <c r="I1181" s="152" t="s">
        <v>1074</v>
      </c>
      <c r="J1181" s="153">
        <v>16900</v>
      </c>
      <c r="K1181" s="153">
        <v>1014</v>
      </c>
      <c r="L1181" s="155">
        <v>6</v>
      </c>
      <c r="M1181" s="153">
        <v>152</v>
      </c>
      <c r="N1181" s="155">
        <v>15</v>
      </c>
      <c r="O1181" s="153">
        <v>203</v>
      </c>
      <c r="P1181" s="155">
        <v>20</v>
      </c>
      <c r="Q1181" s="153">
        <v>81</v>
      </c>
      <c r="R1181" s="155">
        <v>8</v>
      </c>
      <c r="S1181" s="153">
        <v>578</v>
      </c>
      <c r="T1181" s="155">
        <v>57</v>
      </c>
      <c r="U1181" s="163">
        <v>235</v>
      </c>
      <c r="V1181" s="163">
        <v>1</v>
      </c>
      <c r="W1181" s="164" t="s">
        <v>179</v>
      </c>
    </row>
    <row r="1182" spans="1:23" hidden="1" x14ac:dyDescent="0.25">
      <c r="A1182" s="152" t="s">
        <v>1066</v>
      </c>
      <c r="B1182" s="152"/>
      <c r="C1182" s="152" t="s">
        <v>336</v>
      </c>
      <c r="D1182" s="152" t="s">
        <v>1072</v>
      </c>
      <c r="E1182" s="152"/>
      <c r="F1182" s="162">
        <v>16.48</v>
      </c>
      <c r="G1182" s="152"/>
      <c r="H1182" s="152" t="s">
        <v>171</v>
      </c>
      <c r="I1182" s="152" t="s">
        <v>1075</v>
      </c>
      <c r="J1182" s="153">
        <v>19600</v>
      </c>
      <c r="K1182" s="153">
        <v>1960</v>
      </c>
      <c r="L1182" s="155">
        <v>10</v>
      </c>
      <c r="M1182" s="153">
        <v>104</v>
      </c>
      <c r="N1182" s="155">
        <v>5.3</v>
      </c>
      <c r="O1182" s="153">
        <v>443</v>
      </c>
      <c r="P1182" s="155">
        <v>22.6</v>
      </c>
      <c r="Q1182" s="153">
        <v>86</v>
      </c>
      <c r="R1182" s="155">
        <v>4.4000000000000004</v>
      </c>
      <c r="S1182" s="153">
        <v>1327</v>
      </c>
      <c r="T1182" s="155">
        <v>67.7</v>
      </c>
      <c r="U1182" s="163">
        <v>515</v>
      </c>
      <c r="V1182" s="163">
        <v>97</v>
      </c>
      <c r="W1182" s="164" t="s">
        <v>179</v>
      </c>
    </row>
    <row r="1183" spans="1:23" hidden="1" x14ac:dyDescent="0.25">
      <c r="A1183" s="152" t="s">
        <v>1066</v>
      </c>
      <c r="B1183" s="152"/>
      <c r="C1183" s="152" t="s">
        <v>336</v>
      </c>
      <c r="D1183" s="152" t="s">
        <v>1072</v>
      </c>
      <c r="E1183" s="152"/>
      <c r="F1183" s="162">
        <v>17.965</v>
      </c>
      <c r="G1183" s="152"/>
      <c r="H1183" s="152" t="s">
        <v>171</v>
      </c>
      <c r="I1183" s="152" t="s">
        <v>1076</v>
      </c>
      <c r="J1183" s="153">
        <v>11500</v>
      </c>
      <c r="K1183" s="153">
        <v>759</v>
      </c>
      <c r="L1183" s="155">
        <v>6.6</v>
      </c>
      <c r="M1183" s="153">
        <v>231</v>
      </c>
      <c r="N1183" s="155">
        <v>30.5</v>
      </c>
      <c r="O1183" s="153">
        <v>187</v>
      </c>
      <c r="P1183" s="155">
        <v>24.7</v>
      </c>
      <c r="Q1183" s="153">
        <v>36</v>
      </c>
      <c r="R1183" s="155">
        <v>4.7</v>
      </c>
      <c r="S1183" s="153">
        <v>304</v>
      </c>
      <c r="T1183" s="155">
        <v>40.1</v>
      </c>
      <c r="U1183" s="163">
        <v>135</v>
      </c>
      <c r="V1183" s="163">
        <v>95</v>
      </c>
      <c r="W1183" s="164" t="s">
        <v>169</v>
      </c>
    </row>
    <row r="1184" spans="1:23" hidden="1" x14ac:dyDescent="0.25">
      <c r="A1184" s="152" t="s">
        <v>1066</v>
      </c>
      <c r="B1184" s="152"/>
      <c r="C1184" s="152" t="s">
        <v>336</v>
      </c>
      <c r="D1184" s="152" t="s">
        <v>1072</v>
      </c>
      <c r="E1184" s="152"/>
      <c r="F1184" s="162">
        <v>17.965</v>
      </c>
      <c r="G1184" s="152"/>
      <c r="H1184" s="152" t="s">
        <v>167</v>
      </c>
      <c r="I1184" s="152" t="s">
        <v>1076</v>
      </c>
      <c r="J1184" s="153">
        <v>18300</v>
      </c>
      <c r="K1184" s="153">
        <v>1281</v>
      </c>
      <c r="L1184" s="155">
        <v>7</v>
      </c>
      <c r="M1184" s="153">
        <v>402</v>
      </c>
      <c r="N1184" s="155">
        <v>31.4</v>
      </c>
      <c r="O1184" s="153">
        <v>277</v>
      </c>
      <c r="P1184" s="155">
        <v>21.6</v>
      </c>
      <c r="Q1184" s="153">
        <v>60</v>
      </c>
      <c r="R1184" s="155">
        <v>4.7</v>
      </c>
      <c r="S1184" s="153">
        <v>542</v>
      </c>
      <c r="T1184" s="155">
        <v>42.3</v>
      </c>
      <c r="U1184" s="163">
        <v>235</v>
      </c>
      <c r="V1184" s="163">
        <v>95</v>
      </c>
      <c r="W1184" s="164" t="s">
        <v>169</v>
      </c>
    </row>
    <row r="1185" spans="1:23" hidden="1" x14ac:dyDescent="0.25">
      <c r="A1185" s="152" t="s">
        <v>1066</v>
      </c>
      <c r="B1185" s="152"/>
      <c r="C1185" s="152" t="s">
        <v>336</v>
      </c>
      <c r="D1185" s="152" t="s">
        <v>1072</v>
      </c>
      <c r="E1185" s="152"/>
      <c r="F1185" s="162">
        <v>20.399999999999999</v>
      </c>
      <c r="G1185" s="152"/>
      <c r="H1185" s="152" t="s">
        <v>167</v>
      </c>
      <c r="I1185" s="152" t="s">
        <v>1077</v>
      </c>
      <c r="J1185" s="153">
        <v>4800</v>
      </c>
      <c r="K1185" s="153">
        <v>288</v>
      </c>
      <c r="L1185" s="155">
        <v>6</v>
      </c>
      <c r="M1185" s="153">
        <v>26</v>
      </c>
      <c r="N1185" s="155">
        <v>9</v>
      </c>
      <c r="O1185" s="153">
        <v>55</v>
      </c>
      <c r="P1185" s="155">
        <v>19</v>
      </c>
      <c r="Q1185" s="153">
        <v>92</v>
      </c>
      <c r="R1185" s="155">
        <v>32</v>
      </c>
      <c r="S1185" s="153">
        <v>115</v>
      </c>
      <c r="T1185" s="155">
        <v>40</v>
      </c>
      <c r="U1185" s="163">
        <v>59</v>
      </c>
      <c r="V1185" s="163">
        <v>1</v>
      </c>
      <c r="W1185" s="164" t="s">
        <v>179</v>
      </c>
    </row>
    <row r="1186" spans="1:23" hidden="1" x14ac:dyDescent="0.25">
      <c r="A1186" s="152" t="s">
        <v>1066</v>
      </c>
      <c r="B1186" s="152"/>
      <c r="C1186" s="152" t="s">
        <v>336</v>
      </c>
      <c r="D1186" s="152" t="s">
        <v>1072</v>
      </c>
      <c r="E1186" s="152"/>
      <c r="F1186" s="162">
        <v>23.709</v>
      </c>
      <c r="G1186" s="152"/>
      <c r="H1186" s="152" t="s">
        <v>171</v>
      </c>
      <c r="I1186" s="152" t="s">
        <v>1078</v>
      </c>
      <c r="J1186" s="153">
        <v>3600</v>
      </c>
      <c r="K1186" s="153">
        <v>180</v>
      </c>
      <c r="L1186" s="155">
        <v>5</v>
      </c>
      <c r="M1186" s="153">
        <v>25</v>
      </c>
      <c r="N1186" s="155">
        <v>14</v>
      </c>
      <c r="O1186" s="153">
        <v>58</v>
      </c>
      <c r="P1186" s="155">
        <v>32</v>
      </c>
      <c r="Q1186" s="153">
        <v>22</v>
      </c>
      <c r="R1186" s="155">
        <v>12</v>
      </c>
      <c r="S1186" s="153">
        <v>76</v>
      </c>
      <c r="T1186" s="155">
        <v>42</v>
      </c>
      <c r="U1186" s="163">
        <v>36</v>
      </c>
      <c r="V1186" s="163">
        <v>1</v>
      </c>
      <c r="W1186" s="164" t="s">
        <v>179</v>
      </c>
    </row>
    <row r="1187" spans="1:23" hidden="1" x14ac:dyDescent="0.25">
      <c r="A1187" s="152" t="s">
        <v>1066</v>
      </c>
      <c r="B1187" s="152"/>
      <c r="C1187" s="152" t="s">
        <v>336</v>
      </c>
      <c r="D1187" s="152" t="s">
        <v>1072</v>
      </c>
      <c r="E1187" s="152"/>
      <c r="F1187" s="162">
        <v>23.709</v>
      </c>
      <c r="G1187" s="152"/>
      <c r="H1187" s="152" t="s">
        <v>167</v>
      </c>
      <c r="I1187" s="152" t="s">
        <v>1078</v>
      </c>
      <c r="J1187" s="153">
        <v>5400</v>
      </c>
      <c r="K1187" s="153">
        <v>324</v>
      </c>
      <c r="L1187" s="155">
        <v>6</v>
      </c>
      <c r="M1187" s="153">
        <v>49</v>
      </c>
      <c r="N1187" s="155">
        <v>15</v>
      </c>
      <c r="O1187" s="153">
        <v>107</v>
      </c>
      <c r="P1187" s="155">
        <v>33</v>
      </c>
      <c r="Q1187" s="153">
        <v>45</v>
      </c>
      <c r="R1187" s="155">
        <v>14</v>
      </c>
      <c r="S1187" s="153">
        <v>123</v>
      </c>
      <c r="T1187" s="155">
        <v>38</v>
      </c>
      <c r="U1187" s="163">
        <v>61</v>
      </c>
      <c r="V1187" s="163">
        <v>1</v>
      </c>
      <c r="W1187" s="164" t="s">
        <v>179</v>
      </c>
    </row>
    <row r="1188" spans="1:23" hidden="1" x14ac:dyDescent="0.25">
      <c r="A1188" s="152" t="s">
        <v>1066</v>
      </c>
      <c r="B1188" s="152"/>
      <c r="C1188" s="152" t="s">
        <v>336</v>
      </c>
      <c r="D1188" s="152" t="s">
        <v>350</v>
      </c>
      <c r="E1188" s="152" t="s">
        <v>166</v>
      </c>
      <c r="F1188" s="162">
        <v>0</v>
      </c>
      <c r="G1188" s="152"/>
      <c r="H1188" s="152" t="s">
        <v>167</v>
      </c>
      <c r="I1188" s="152" t="s">
        <v>1079</v>
      </c>
      <c r="J1188" s="153">
        <v>4500</v>
      </c>
      <c r="K1188" s="153">
        <v>180</v>
      </c>
      <c r="L1188" s="155">
        <v>4</v>
      </c>
      <c r="M1188" s="153">
        <v>41</v>
      </c>
      <c r="N1188" s="155">
        <v>23</v>
      </c>
      <c r="O1188" s="153">
        <v>34</v>
      </c>
      <c r="P1188" s="155">
        <v>19</v>
      </c>
      <c r="Q1188" s="153">
        <v>23</v>
      </c>
      <c r="R1188" s="155">
        <v>13</v>
      </c>
      <c r="S1188" s="153">
        <v>81</v>
      </c>
      <c r="T1188" s="155">
        <v>45</v>
      </c>
      <c r="U1188" s="163">
        <v>36</v>
      </c>
      <c r="V1188" s="163">
        <v>1</v>
      </c>
      <c r="W1188" s="164" t="s">
        <v>179</v>
      </c>
    </row>
    <row r="1189" spans="1:23" hidden="1" x14ac:dyDescent="0.25">
      <c r="A1189" s="152" t="s">
        <v>1066</v>
      </c>
      <c r="B1189" s="152"/>
      <c r="C1189" s="152" t="s">
        <v>336</v>
      </c>
      <c r="D1189" s="152" t="s">
        <v>350</v>
      </c>
      <c r="E1189" s="152"/>
      <c r="F1189" s="162">
        <v>7.21</v>
      </c>
      <c r="G1189" s="152"/>
      <c r="H1189" s="152" t="s">
        <v>171</v>
      </c>
      <c r="I1189" s="152" t="s">
        <v>1080</v>
      </c>
      <c r="J1189" s="153">
        <v>9300</v>
      </c>
      <c r="K1189" s="153">
        <v>651</v>
      </c>
      <c r="L1189" s="155">
        <v>7</v>
      </c>
      <c r="M1189" s="153">
        <v>65</v>
      </c>
      <c r="N1189" s="155">
        <v>10</v>
      </c>
      <c r="O1189" s="153">
        <v>189</v>
      </c>
      <c r="P1189" s="155">
        <v>29</v>
      </c>
      <c r="Q1189" s="153">
        <v>91</v>
      </c>
      <c r="R1189" s="155">
        <v>14</v>
      </c>
      <c r="S1189" s="153">
        <v>306</v>
      </c>
      <c r="T1189" s="155">
        <v>47</v>
      </c>
      <c r="U1189" s="163">
        <v>139</v>
      </c>
      <c r="V1189" s="163">
        <v>1</v>
      </c>
      <c r="W1189" s="164" t="s">
        <v>179</v>
      </c>
    </row>
    <row r="1190" spans="1:23" hidden="1" x14ac:dyDescent="0.25">
      <c r="A1190" s="152" t="s">
        <v>1066</v>
      </c>
      <c r="B1190" s="152"/>
      <c r="C1190" s="152" t="s">
        <v>336</v>
      </c>
      <c r="D1190" s="152" t="s">
        <v>350</v>
      </c>
      <c r="E1190" s="152"/>
      <c r="F1190" s="162">
        <v>7.21</v>
      </c>
      <c r="G1190" s="152"/>
      <c r="H1190" s="152" t="s">
        <v>167</v>
      </c>
      <c r="I1190" s="152" t="s">
        <v>1080</v>
      </c>
      <c r="J1190" s="153">
        <v>6000</v>
      </c>
      <c r="K1190" s="153">
        <v>540</v>
      </c>
      <c r="L1190" s="155">
        <v>9</v>
      </c>
      <c r="M1190" s="153">
        <v>54</v>
      </c>
      <c r="N1190" s="155">
        <v>10</v>
      </c>
      <c r="O1190" s="153">
        <v>157</v>
      </c>
      <c r="P1190" s="155">
        <v>29</v>
      </c>
      <c r="Q1190" s="153">
        <v>103</v>
      </c>
      <c r="R1190" s="155">
        <v>19</v>
      </c>
      <c r="S1190" s="153">
        <v>227</v>
      </c>
      <c r="T1190" s="155">
        <v>42</v>
      </c>
      <c r="U1190" s="163">
        <v>110</v>
      </c>
      <c r="V1190" s="163">
        <v>1</v>
      </c>
      <c r="W1190" s="164" t="s">
        <v>179</v>
      </c>
    </row>
    <row r="1191" spans="1:23" hidden="1" x14ac:dyDescent="0.25">
      <c r="A1191" s="152" t="s">
        <v>1066</v>
      </c>
      <c r="B1191" s="152"/>
      <c r="C1191" s="152" t="s">
        <v>336</v>
      </c>
      <c r="D1191" s="152" t="s">
        <v>350</v>
      </c>
      <c r="E1191" s="152"/>
      <c r="F1191" s="162">
        <v>8.6669999999999998</v>
      </c>
      <c r="G1191" s="152"/>
      <c r="H1191" s="152" t="s">
        <v>171</v>
      </c>
      <c r="I1191" s="152" t="s">
        <v>1081</v>
      </c>
      <c r="J1191" s="153">
        <v>9600</v>
      </c>
      <c r="K1191" s="153">
        <v>422</v>
      </c>
      <c r="L1191" s="155">
        <v>4.4000000000000004</v>
      </c>
      <c r="M1191" s="153">
        <v>113</v>
      </c>
      <c r="N1191" s="155">
        <v>26.8</v>
      </c>
      <c r="O1191" s="153">
        <v>163</v>
      </c>
      <c r="P1191" s="155">
        <v>38.6</v>
      </c>
      <c r="Q1191" s="153">
        <v>19</v>
      </c>
      <c r="R1191" s="155">
        <v>4.5999999999999996</v>
      </c>
      <c r="S1191" s="153">
        <v>127</v>
      </c>
      <c r="T1191" s="155">
        <v>30</v>
      </c>
      <c r="U1191" s="163">
        <v>66</v>
      </c>
      <c r="V1191" s="163">
        <v>1</v>
      </c>
      <c r="W1191" s="164" t="s">
        <v>169</v>
      </c>
    </row>
    <row r="1192" spans="1:23" hidden="1" x14ac:dyDescent="0.25">
      <c r="A1192" s="152" t="s">
        <v>1066</v>
      </c>
      <c r="B1192" s="152"/>
      <c r="C1192" s="152" t="s">
        <v>336</v>
      </c>
      <c r="D1192" s="152" t="s">
        <v>350</v>
      </c>
      <c r="E1192" s="152"/>
      <c r="F1192" s="162">
        <v>8.6669999999999998</v>
      </c>
      <c r="G1192" s="152"/>
      <c r="H1192" s="152" t="s">
        <v>167</v>
      </c>
      <c r="I1192" s="152" t="s">
        <v>1081</v>
      </c>
      <c r="J1192" s="153">
        <v>8200</v>
      </c>
      <c r="K1192" s="153">
        <v>328</v>
      </c>
      <c r="L1192" s="155">
        <v>4</v>
      </c>
      <c r="M1192" s="153">
        <v>62</v>
      </c>
      <c r="N1192" s="155">
        <v>19</v>
      </c>
      <c r="O1192" s="153">
        <v>89</v>
      </c>
      <c r="P1192" s="155">
        <v>27</v>
      </c>
      <c r="Q1192" s="153">
        <v>26</v>
      </c>
      <c r="R1192" s="155">
        <v>8</v>
      </c>
      <c r="S1192" s="153">
        <v>151</v>
      </c>
      <c r="T1192" s="155">
        <v>46</v>
      </c>
      <c r="U1192" s="163">
        <v>66</v>
      </c>
      <c r="V1192" s="163">
        <v>1</v>
      </c>
      <c r="W1192" s="164" t="s">
        <v>179</v>
      </c>
    </row>
    <row r="1193" spans="1:23" hidden="1" x14ac:dyDescent="0.25">
      <c r="A1193" s="152" t="s">
        <v>1066</v>
      </c>
      <c r="B1193" s="152"/>
      <c r="C1193" s="152" t="s">
        <v>336</v>
      </c>
      <c r="D1193" s="152" t="s">
        <v>350</v>
      </c>
      <c r="E1193" s="152"/>
      <c r="F1193" s="162">
        <v>18.794</v>
      </c>
      <c r="G1193" s="152"/>
      <c r="H1193" s="152" t="s">
        <v>171</v>
      </c>
      <c r="I1193" s="152" t="s">
        <v>1082</v>
      </c>
      <c r="J1193" s="153">
        <v>6700</v>
      </c>
      <c r="K1193" s="153">
        <v>335</v>
      </c>
      <c r="L1193" s="155">
        <v>5</v>
      </c>
      <c r="M1193" s="153">
        <v>50</v>
      </c>
      <c r="N1193" s="155">
        <v>15</v>
      </c>
      <c r="O1193" s="153">
        <v>90</v>
      </c>
      <c r="P1193" s="155">
        <v>27</v>
      </c>
      <c r="Q1193" s="153">
        <v>50</v>
      </c>
      <c r="R1193" s="155">
        <v>15</v>
      </c>
      <c r="S1193" s="153">
        <v>144</v>
      </c>
      <c r="T1193" s="155">
        <v>43</v>
      </c>
      <c r="U1193" s="163">
        <v>67</v>
      </c>
      <c r="V1193" s="163">
        <v>1</v>
      </c>
      <c r="W1193" s="164" t="s">
        <v>179</v>
      </c>
    </row>
    <row r="1194" spans="1:23" hidden="1" x14ac:dyDescent="0.25">
      <c r="A1194" s="152" t="s">
        <v>1066</v>
      </c>
      <c r="B1194" s="152"/>
      <c r="C1194" s="152" t="s">
        <v>336</v>
      </c>
      <c r="D1194" s="152" t="s">
        <v>350</v>
      </c>
      <c r="E1194" s="152"/>
      <c r="F1194" s="162">
        <v>18.794</v>
      </c>
      <c r="G1194" s="152"/>
      <c r="H1194" s="152" t="s">
        <v>167</v>
      </c>
      <c r="I1194" s="152" t="s">
        <v>1082</v>
      </c>
      <c r="J1194" s="153">
        <v>9100</v>
      </c>
      <c r="K1194" s="153">
        <v>455</v>
      </c>
      <c r="L1194" s="155">
        <v>5</v>
      </c>
      <c r="M1194" s="153">
        <v>59</v>
      </c>
      <c r="N1194" s="155">
        <v>13</v>
      </c>
      <c r="O1194" s="153">
        <v>141</v>
      </c>
      <c r="P1194" s="155">
        <v>31</v>
      </c>
      <c r="Q1194" s="153">
        <v>68</v>
      </c>
      <c r="R1194" s="155">
        <v>15</v>
      </c>
      <c r="S1194" s="153">
        <v>187</v>
      </c>
      <c r="T1194" s="155">
        <v>41</v>
      </c>
      <c r="U1194" s="163">
        <v>90</v>
      </c>
      <c r="V1194" s="163">
        <v>1</v>
      </c>
      <c r="W1194" s="164" t="s">
        <v>179</v>
      </c>
    </row>
    <row r="1195" spans="1:23" hidden="1" x14ac:dyDescent="0.25">
      <c r="A1195" s="152" t="s">
        <v>1066</v>
      </c>
      <c r="B1195" s="152"/>
      <c r="C1195" s="152" t="s">
        <v>336</v>
      </c>
      <c r="D1195" s="152" t="s">
        <v>350</v>
      </c>
      <c r="E1195" s="152"/>
      <c r="F1195" s="162">
        <v>20.495999999999999</v>
      </c>
      <c r="G1195" s="152"/>
      <c r="H1195" s="152" t="s">
        <v>171</v>
      </c>
      <c r="I1195" s="152" t="s">
        <v>1083</v>
      </c>
      <c r="J1195" s="153">
        <v>9300</v>
      </c>
      <c r="K1195" s="153">
        <v>567</v>
      </c>
      <c r="L1195" s="155">
        <v>6.1</v>
      </c>
      <c r="M1195" s="153">
        <v>85</v>
      </c>
      <c r="N1195" s="155">
        <v>15</v>
      </c>
      <c r="O1195" s="153">
        <v>164</v>
      </c>
      <c r="P1195" s="155">
        <v>29</v>
      </c>
      <c r="Q1195" s="153">
        <v>62</v>
      </c>
      <c r="R1195" s="155">
        <v>11</v>
      </c>
      <c r="S1195" s="153">
        <v>255</v>
      </c>
      <c r="T1195" s="155">
        <v>45</v>
      </c>
      <c r="U1195" s="163">
        <v>115</v>
      </c>
      <c r="V1195" s="163">
        <v>1</v>
      </c>
      <c r="W1195" s="164" t="s">
        <v>179</v>
      </c>
    </row>
    <row r="1196" spans="1:23" hidden="1" x14ac:dyDescent="0.25">
      <c r="A1196" s="152" t="s">
        <v>1066</v>
      </c>
      <c r="B1196" s="152"/>
      <c r="C1196" s="152" t="s">
        <v>336</v>
      </c>
      <c r="D1196" s="152" t="s">
        <v>350</v>
      </c>
      <c r="E1196" s="152" t="s">
        <v>166</v>
      </c>
      <c r="F1196" s="162">
        <v>20.495999999999999</v>
      </c>
      <c r="G1196" s="152"/>
      <c r="H1196" s="152" t="s">
        <v>167</v>
      </c>
      <c r="I1196" s="152" t="s">
        <v>1083</v>
      </c>
      <c r="J1196" s="153">
        <v>5900</v>
      </c>
      <c r="K1196" s="153">
        <v>401</v>
      </c>
      <c r="L1196" s="155">
        <v>6.8</v>
      </c>
      <c r="M1196" s="153">
        <v>115</v>
      </c>
      <c r="N1196" s="155">
        <v>28.7</v>
      </c>
      <c r="O1196" s="153">
        <v>142</v>
      </c>
      <c r="P1196" s="155">
        <v>35.299999999999997</v>
      </c>
      <c r="Q1196" s="153">
        <v>20</v>
      </c>
      <c r="R1196" s="155">
        <v>4.9000000000000004</v>
      </c>
      <c r="S1196" s="153">
        <v>125</v>
      </c>
      <c r="T1196" s="155">
        <v>31.1</v>
      </c>
      <c r="U1196" s="163">
        <v>63</v>
      </c>
      <c r="V1196" s="163">
        <v>96</v>
      </c>
      <c r="W1196" s="164" t="s">
        <v>179</v>
      </c>
    </row>
    <row r="1197" spans="1:23" hidden="1" x14ac:dyDescent="0.25">
      <c r="A1197" s="152" t="s">
        <v>1066</v>
      </c>
      <c r="B1197" s="152"/>
      <c r="C1197" s="152" t="s">
        <v>336</v>
      </c>
      <c r="D1197" s="152" t="s">
        <v>350</v>
      </c>
      <c r="E1197" s="152"/>
      <c r="F1197" s="162">
        <v>27.614000000000001</v>
      </c>
      <c r="G1197" s="152"/>
      <c r="H1197" s="152" t="s">
        <v>171</v>
      </c>
      <c r="I1197" s="152" t="s">
        <v>1084</v>
      </c>
      <c r="J1197" s="153">
        <v>5300</v>
      </c>
      <c r="K1197" s="153">
        <v>381</v>
      </c>
      <c r="L1197" s="155">
        <v>7.19</v>
      </c>
      <c r="M1197" s="153">
        <v>100</v>
      </c>
      <c r="N1197" s="155">
        <v>26.3</v>
      </c>
      <c r="O1197" s="153">
        <v>115</v>
      </c>
      <c r="P1197" s="155">
        <v>30.3</v>
      </c>
      <c r="Q1197" s="153">
        <v>16</v>
      </c>
      <c r="R1197" s="155">
        <v>4.2</v>
      </c>
      <c r="S1197" s="153">
        <v>149</v>
      </c>
      <c r="T1197" s="155">
        <v>39.200000000000003</v>
      </c>
      <c r="U1197" s="163">
        <v>68</v>
      </c>
      <c r="V1197" s="163">
        <v>96</v>
      </c>
      <c r="W1197" s="164" t="s">
        <v>179</v>
      </c>
    </row>
    <row r="1198" spans="1:23" hidden="1" x14ac:dyDescent="0.25">
      <c r="A1198" s="152" t="s">
        <v>1066</v>
      </c>
      <c r="B1198" s="152"/>
      <c r="C1198" s="152" t="s">
        <v>336</v>
      </c>
      <c r="D1198" s="152" t="s">
        <v>350</v>
      </c>
      <c r="E1198" s="152"/>
      <c r="F1198" s="162">
        <v>27.614000000000001</v>
      </c>
      <c r="G1198" s="152"/>
      <c r="H1198" s="152" t="s">
        <v>167</v>
      </c>
      <c r="I1198" s="152" t="s">
        <v>1084</v>
      </c>
      <c r="J1198" s="153">
        <v>6600</v>
      </c>
      <c r="K1198" s="153">
        <v>449</v>
      </c>
      <c r="L1198" s="155">
        <v>6.8</v>
      </c>
      <c r="M1198" s="153">
        <v>78</v>
      </c>
      <c r="N1198" s="155">
        <v>17.3</v>
      </c>
      <c r="O1198" s="153">
        <v>132</v>
      </c>
      <c r="P1198" s="155">
        <v>29.3</v>
      </c>
      <c r="Q1198" s="153">
        <v>22</v>
      </c>
      <c r="R1198" s="155">
        <v>4.8</v>
      </c>
      <c r="S1198" s="153">
        <v>218</v>
      </c>
      <c r="T1198" s="155">
        <v>48.6</v>
      </c>
      <c r="U1198" s="163">
        <v>93</v>
      </c>
      <c r="V1198" s="163">
        <v>96</v>
      </c>
      <c r="W1198" s="164" t="s">
        <v>179</v>
      </c>
    </row>
    <row r="1199" spans="1:23" hidden="1" x14ac:dyDescent="0.25">
      <c r="A1199" s="152" t="s">
        <v>1066</v>
      </c>
      <c r="B1199" s="152"/>
      <c r="C1199" s="152" t="s">
        <v>336</v>
      </c>
      <c r="D1199" s="152" t="s">
        <v>745</v>
      </c>
      <c r="E1199" s="152"/>
      <c r="F1199" s="162">
        <v>4.0289999999999999</v>
      </c>
      <c r="G1199" s="152"/>
      <c r="H1199" s="152" t="s">
        <v>171</v>
      </c>
      <c r="I1199" s="152" t="s">
        <v>1085</v>
      </c>
      <c r="J1199" s="153">
        <v>7800</v>
      </c>
      <c r="K1199" s="153">
        <v>718</v>
      </c>
      <c r="L1199" s="155">
        <v>9.1999999999999993</v>
      </c>
      <c r="M1199" s="153">
        <v>261</v>
      </c>
      <c r="N1199" s="155">
        <v>36.4</v>
      </c>
      <c r="O1199" s="153">
        <v>156</v>
      </c>
      <c r="P1199" s="155">
        <v>21.7</v>
      </c>
      <c r="Q1199" s="153">
        <v>32</v>
      </c>
      <c r="R1199" s="155">
        <v>4.5</v>
      </c>
      <c r="S1199" s="153">
        <v>269</v>
      </c>
      <c r="T1199" s="155">
        <v>37.4</v>
      </c>
      <c r="U1199" s="163">
        <v>121</v>
      </c>
      <c r="V1199" s="163">
        <v>96</v>
      </c>
      <c r="W1199" s="164" t="s">
        <v>179</v>
      </c>
    </row>
    <row r="1200" spans="1:23" hidden="1" x14ac:dyDescent="0.25">
      <c r="A1200" s="152" t="s">
        <v>1066</v>
      </c>
      <c r="B1200" s="152"/>
      <c r="C1200" s="152" t="s">
        <v>336</v>
      </c>
      <c r="D1200" s="152" t="s">
        <v>745</v>
      </c>
      <c r="E1200" s="152"/>
      <c r="F1200" s="162">
        <v>4.0289999999999999</v>
      </c>
      <c r="G1200" s="152"/>
      <c r="H1200" s="152" t="s">
        <v>167</v>
      </c>
      <c r="I1200" s="152" t="s">
        <v>1085</v>
      </c>
      <c r="J1200" s="153">
        <v>7400</v>
      </c>
      <c r="K1200" s="153">
        <v>525</v>
      </c>
      <c r="L1200" s="155">
        <v>7.1</v>
      </c>
      <c r="M1200" s="153">
        <v>129</v>
      </c>
      <c r="N1200" s="155">
        <v>24.5</v>
      </c>
      <c r="O1200" s="153">
        <v>115</v>
      </c>
      <c r="P1200" s="155">
        <v>21.9</v>
      </c>
      <c r="Q1200" s="153">
        <v>21</v>
      </c>
      <c r="R1200" s="155">
        <v>4</v>
      </c>
      <c r="S1200" s="153">
        <v>260</v>
      </c>
      <c r="T1200" s="155">
        <v>49.6</v>
      </c>
      <c r="U1200" s="163">
        <v>108</v>
      </c>
      <c r="V1200" s="163">
        <v>96</v>
      </c>
      <c r="W1200" s="164" t="s">
        <v>179</v>
      </c>
    </row>
    <row r="1201" spans="1:23" hidden="1" x14ac:dyDescent="0.25">
      <c r="A1201" s="152" t="s">
        <v>1066</v>
      </c>
      <c r="B1201" s="152"/>
      <c r="C1201" s="152" t="s">
        <v>336</v>
      </c>
      <c r="D1201" s="152" t="s">
        <v>745</v>
      </c>
      <c r="E1201" s="152"/>
      <c r="F1201" s="162">
        <v>5.9340000000000002</v>
      </c>
      <c r="G1201" s="152"/>
      <c r="H1201" s="152" t="s">
        <v>171</v>
      </c>
      <c r="I1201" s="152" t="s">
        <v>1086</v>
      </c>
      <c r="J1201" s="153">
        <v>19000</v>
      </c>
      <c r="K1201" s="153">
        <v>1368</v>
      </c>
      <c r="L1201" s="155">
        <v>7.2</v>
      </c>
      <c r="M1201" s="153">
        <v>449</v>
      </c>
      <c r="N1201" s="155">
        <v>32.799999999999997</v>
      </c>
      <c r="O1201" s="153">
        <v>347</v>
      </c>
      <c r="P1201" s="155">
        <v>25.4</v>
      </c>
      <c r="Q1201" s="153">
        <v>56</v>
      </c>
      <c r="R1201" s="155">
        <v>4.0999999999999996</v>
      </c>
      <c r="S1201" s="153">
        <v>516</v>
      </c>
      <c r="T1201" s="155">
        <v>37.700000000000003</v>
      </c>
      <c r="U1201" s="163">
        <v>234</v>
      </c>
      <c r="V1201" s="163">
        <v>96</v>
      </c>
      <c r="W1201" s="164" t="s">
        <v>169</v>
      </c>
    </row>
    <row r="1202" spans="1:23" hidden="1" x14ac:dyDescent="0.25">
      <c r="A1202" s="152" t="s">
        <v>1066</v>
      </c>
      <c r="B1202" s="152"/>
      <c r="C1202" s="152" t="s">
        <v>336</v>
      </c>
      <c r="D1202" s="152" t="s">
        <v>745</v>
      </c>
      <c r="E1202" s="152"/>
      <c r="F1202" s="162">
        <v>5.9340000000000002</v>
      </c>
      <c r="G1202" s="152"/>
      <c r="H1202" s="152" t="s">
        <v>167</v>
      </c>
      <c r="I1202" s="152" t="s">
        <v>1086</v>
      </c>
      <c r="J1202" s="153">
        <v>11600</v>
      </c>
      <c r="K1202" s="153">
        <v>650</v>
      </c>
      <c r="L1202" s="155">
        <v>5.6</v>
      </c>
      <c r="M1202" s="153">
        <v>189</v>
      </c>
      <c r="N1202" s="155">
        <v>29.1</v>
      </c>
      <c r="O1202" s="153">
        <v>176</v>
      </c>
      <c r="P1202" s="155">
        <v>27.1</v>
      </c>
      <c r="Q1202" s="153">
        <v>45</v>
      </c>
      <c r="R1202" s="155">
        <v>6.9</v>
      </c>
      <c r="S1202" s="153">
        <v>240</v>
      </c>
      <c r="T1202" s="155">
        <v>36.9</v>
      </c>
      <c r="U1202" s="163">
        <v>112</v>
      </c>
      <c r="V1202" s="163">
        <v>96</v>
      </c>
      <c r="W1202" s="164" t="s">
        <v>169</v>
      </c>
    </row>
    <row r="1203" spans="1:23" hidden="1" x14ac:dyDescent="0.25">
      <c r="A1203" s="152" t="s">
        <v>1066</v>
      </c>
      <c r="B1203" s="152"/>
      <c r="C1203" s="152" t="s">
        <v>336</v>
      </c>
      <c r="D1203" s="152" t="s">
        <v>745</v>
      </c>
      <c r="E1203" s="152"/>
      <c r="F1203" s="162">
        <v>6.98</v>
      </c>
      <c r="G1203" s="152"/>
      <c r="H1203" s="152" t="s">
        <v>167</v>
      </c>
      <c r="I1203" s="152" t="s">
        <v>1087</v>
      </c>
      <c r="J1203" s="153">
        <v>14800</v>
      </c>
      <c r="K1203" s="153">
        <v>844</v>
      </c>
      <c r="L1203" s="155">
        <v>5.7</v>
      </c>
      <c r="M1203" s="153">
        <v>252</v>
      </c>
      <c r="N1203" s="155">
        <v>29.9</v>
      </c>
      <c r="O1203" s="153">
        <v>225</v>
      </c>
      <c r="P1203" s="155">
        <v>26.7</v>
      </c>
      <c r="Q1203" s="153">
        <v>53</v>
      </c>
      <c r="R1203" s="155">
        <v>6.3</v>
      </c>
      <c r="S1203" s="153">
        <v>313</v>
      </c>
      <c r="T1203" s="155">
        <v>37.1</v>
      </c>
      <c r="U1203" s="163">
        <v>145</v>
      </c>
      <c r="V1203" s="163">
        <v>96</v>
      </c>
      <c r="W1203" s="164" t="s">
        <v>179</v>
      </c>
    </row>
    <row r="1204" spans="1:23" hidden="1" x14ac:dyDescent="0.25">
      <c r="A1204" s="152" t="s">
        <v>1066</v>
      </c>
      <c r="B1204" s="152"/>
      <c r="C1204" s="152" t="s">
        <v>336</v>
      </c>
      <c r="D1204" s="152" t="s">
        <v>745</v>
      </c>
      <c r="E1204" s="152"/>
      <c r="F1204" s="162">
        <v>14.723000000000001</v>
      </c>
      <c r="G1204" s="152"/>
      <c r="H1204" s="152" t="s">
        <v>171</v>
      </c>
      <c r="I1204" s="152" t="s">
        <v>1088</v>
      </c>
      <c r="J1204" s="153">
        <v>11200</v>
      </c>
      <c r="K1204" s="153">
        <v>918</v>
      </c>
      <c r="L1204" s="155">
        <v>8.1999999999999993</v>
      </c>
      <c r="M1204" s="153">
        <v>275</v>
      </c>
      <c r="N1204" s="155">
        <v>30</v>
      </c>
      <c r="O1204" s="153">
        <v>341</v>
      </c>
      <c r="P1204" s="155">
        <v>37.1</v>
      </c>
      <c r="Q1204" s="153">
        <v>14</v>
      </c>
      <c r="R1204" s="155">
        <v>1.5</v>
      </c>
      <c r="S1204" s="153">
        <v>288</v>
      </c>
      <c r="T1204" s="155">
        <v>31.4</v>
      </c>
      <c r="U1204" s="163">
        <v>142</v>
      </c>
      <c r="V1204" s="163">
        <v>96</v>
      </c>
      <c r="W1204" s="164" t="s">
        <v>179</v>
      </c>
    </row>
    <row r="1205" spans="1:23" hidden="1" x14ac:dyDescent="0.25">
      <c r="A1205" s="152" t="s">
        <v>1066</v>
      </c>
      <c r="B1205" s="152"/>
      <c r="C1205" s="152" t="s">
        <v>336</v>
      </c>
      <c r="D1205" s="152" t="s">
        <v>745</v>
      </c>
      <c r="E1205" s="152"/>
      <c r="F1205" s="162">
        <v>14.723000000000001</v>
      </c>
      <c r="G1205" s="152"/>
      <c r="H1205" s="152" t="s">
        <v>167</v>
      </c>
      <c r="I1205" s="152" t="s">
        <v>1088</v>
      </c>
      <c r="J1205" s="153">
        <v>6900</v>
      </c>
      <c r="K1205" s="153">
        <v>552</v>
      </c>
      <c r="L1205" s="155">
        <v>8</v>
      </c>
      <c r="M1205" s="153">
        <v>127</v>
      </c>
      <c r="N1205" s="155">
        <v>23</v>
      </c>
      <c r="O1205" s="153">
        <v>199</v>
      </c>
      <c r="P1205" s="155">
        <v>36</v>
      </c>
      <c r="Q1205" s="153">
        <v>44</v>
      </c>
      <c r="R1205" s="155">
        <v>7.9</v>
      </c>
      <c r="S1205" s="153">
        <v>183</v>
      </c>
      <c r="T1205" s="155">
        <v>33.1</v>
      </c>
      <c r="U1205" s="163">
        <v>92</v>
      </c>
      <c r="V1205" s="163">
        <v>96</v>
      </c>
      <c r="W1205" s="164" t="s">
        <v>179</v>
      </c>
    </row>
    <row r="1206" spans="1:23" hidden="1" x14ac:dyDescent="0.25">
      <c r="A1206" s="152" t="s">
        <v>1066</v>
      </c>
      <c r="B1206" s="152"/>
      <c r="C1206" s="152" t="s">
        <v>336</v>
      </c>
      <c r="D1206" s="152" t="s">
        <v>745</v>
      </c>
      <c r="E1206" s="152"/>
      <c r="F1206" s="162">
        <v>22.116</v>
      </c>
      <c r="G1206" s="152"/>
      <c r="H1206" s="152" t="s">
        <v>192</v>
      </c>
      <c r="I1206" s="152" t="s">
        <v>1089</v>
      </c>
      <c r="J1206" s="153">
        <v>1950</v>
      </c>
      <c r="K1206" s="153">
        <v>184</v>
      </c>
      <c r="L1206" s="155">
        <v>9.44</v>
      </c>
      <c r="M1206" s="153">
        <v>134</v>
      </c>
      <c r="N1206" s="155">
        <v>72.86</v>
      </c>
      <c r="O1206" s="153">
        <v>16</v>
      </c>
      <c r="P1206" s="155">
        <v>8.6300000000000008</v>
      </c>
      <c r="Q1206" s="153">
        <v>6</v>
      </c>
      <c r="R1206" s="155">
        <v>3.14</v>
      </c>
      <c r="S1206" s="153">
        <v>28</v>
      </c>
      <c r="T1206" s="155">
        <v>15.29</v>
      </c>
      <c r="U1206" s="163">
        <v>17</v>
      </c>
      <c r="V1206" s="163">
        <v>7</v>
      </c>
      <c r="W1206" s="164" t="s">
        <v>169</v>
      </c>
    </row>
    <row r="1207" spans="1:23" hidden="1" x14ac:dyDescent="0.25">
      <c r="A1207" s="152" t="s">
        <v>1066</v>
      </c>
      <c r="B1207" s="152"/>
      <c r="C1207" s="152" t="s">
        <v>460</v>
      </c>
      <c r="D1207" s="152" t="s">
        <v>1090</v>
      </c>
      <c r="E1207" s="152"/>
      <c r="F1207" s="162">
        <v>0</v>
      </c>
      <c r="G1207" s="152"/>
      <c r="H1207" s="152" t="s">
        <v>192</v>
      </c>
      <c r="I1207" s="152" t="s">
        <v>1089</v>
      </c>
      <c r="J1207" s="153">
        <v>1950</v>
      </c>
      <c r="K1207" s="153">
        <v>184</v>
      </c>
      <c r="L1207" s="155">
        <v>9.44</v>
      </c>
      <c r="M1207" s="153">
        <v>134</v>
      </c>
      <c r="N1207" s="155">
        <v>72.86</v>
      </c>
      <c r="O1207" s="153">
        <v>16</v>
      </c>
      <c r="P1207" s="155">
        <v>8.6300000000000008</v>
      </c>
      <c r="Q1207" s="153">
        <v>6</v>
      </c>
      <c r="R1207" s="155">
        <v>3.14</v>
      </c>
      <c r="S1207" s="153">
        <v>28</v>
      </c>
      <c r="T1207" s="155">
        <v>15.29</v>
      </c>
      <c r="U1207" s="163">
        <v>17</v>
      </c>
      <c r="V1207" s="163">
        <v>7</v>
      </c>
      <c r="W1207" s="164" t="s">
        <v>169</v>
      </c>
    </row>
    <row r="1208" spans="1:23" hidden="1" x14ac:dyDescent="0.25">
      <c r="A1208" s="152" t="s">
        <v>1066</v>
      </c>
      <c r="B1208" s="152"/>
      <c r="C1208" s="152" t="s">
        <v>460</v>
      </c>
      <c r="D1208" s="152" t="s">
        <v>1090</v>
      </c>
      <c r="E1208" s="152"/>
      <c r="F1208" s="162">
        <v>9.641</v>
      </c>
      <c r="G1208" s="152"/>
      <c r="H1208" s="152" t="s">
        <v>167</v>
      </c>
      <c r="I1208" s="152" t="s">
        <v>1091</v>
      </c>
      <c r="J1208" s="153">
        <v>8500</v>
      </c>
      <c r="K1208" s="153">
        <v>802</v>
      </c>
      <c r="L1208" s="155">
        <v>9.44</v>
      </c>
      <c r="M1208" s="153">
        <v>584</v>
      </c>
      <c r="N1208" s="155">
        <v>72.86</v>
      </c>
      <c r="O1208" s="153">
        <v>69</v>
      </c>
      <c r="P1208" s="155">
        <v>8.6300000000000008</v>
      </c>
      <c r="Q1208" s="153">
        <v>25</v>
      </c>
      <c r="R1208" s="155">
        <v>3.14</v>
      </c>
      <c r="S1208" s="153">
        <v>123</v>
      </c>
      <c r="T1208" s="155">
        <v>15.29</v>
      </c>
      <c r="U1208" s="163">
        <v>73</v>
      </c>
      <c r="V1208" s="163">
        <v>7</v>
      </c>
      <c r="W1208" s="164" t="s">
        <v>169</v>
      </c>
    </row>
    <row r="1209" spans="1:23" hidden="1" x14ac:dyDescent="0.25">
      <c r="A1209" s="152" t="s">
        <v>1066</v>
      </c>
      <c r="B1209" s="152"/>
      <c r="C1209" s="152" t="s">
        <v>460</v>
      </c>
      <c r="D1209" s="152" t="s">
        <v>1090</v>
      </c>
      <c r="E1209" s="152"/>
      <c r="F1209" s="162">
        <v>14.856</v>
      </c>
      <c r="G1209" s="152"/>
      <c r="H1209" s="152" t="s">
        <v>171</v>
      </c>
      <c r="I1209" s="152" t="s">
        <v>1092</v>
      </c>
      <c r="J1209" s="153">
        <v>9700</v>
      </c>
      <c r="K1209" s="153">
        <v>901</v>
      </c>
      <c r="L1209" s="155">
        <v>9.2899999999999991</v>
      </c>
      <c r="M1209" s="153">
        <v>656</v>
      </c>
      <c r="N1209" s="155">
        <v>72.86</v>
      </c>
      <c r="O1209" s="153">
        <v>78</v>
      </c>
      <c r="P1209" s="155">
        <v>8.6300000000000008</v>
      </c>
      <c r="Q1209" s="153">
        <v>28</v>
      </c>
      <c r="R1209" s="155">
        <v>3.14</v>
      </c>
      <c r="S1209" s="153">
        <v>138</v>
      </c>
      <c r="T1209" s="155">
        <v>15.29</v>
      </c>
      <c r="U1209" s="163">
        <v>82</v>
      </c>
      <c r="V1209" s="163">
        <v>7</v>
      </c>
      <c r="W1209" s="164" t="s">
        <v>169</v>
      </c>
    </row>
    <row r="1210" spans="1:23" hidden="1" x14ac:dyDescent="0.25">
      <c r="A1210" s="152" t="s">
        <v>1066</v>
      </c>
      <c r="B1210" s="152"/>
      <c r="C1210" s="152" t="s">
        <v>460</v>
      </c>
      <c r="D1210" s="152" t="s">
        <v>1090</v>
      </c>
      <c r="E1210" s="152"/>
      <c r="F1210" s="162">
        <v>14.891</v>
      </c>
      <c r="G1210" s="152"/>
      <c r="H1210" s="152" t="s">
        <v>167</v>
      </c>
      <c r="I1210" s="152" t="s">
        <v>1092</v>
      </c>
      <c r="J1210" s="153">
        <v>6900</v>
      </c>
      <c r="K1210" s="153">
        <v>414</v>
      </c>
      <c r="L1210" s="155">
        <v>6</v>
      </c>
      <c r="M1210" s="153">
        <v>227</v>
      </c>
      <c r="N1210" s="155">
        <v>54.9</v>
      </c>
      <c r="O1210" s="153">
        <v>83</v>
      </c>
      <c r="P1210" s="155">
        <v>20.100000000000001</v>
      </c>
      <c r="Q1210" s="153">
        <v>25</v>
      </c>
      <c r="R1210" s="155">
        <v>6</v>
      </c>
      <c r="S1210" s="153">
        <v>79</v>
      </c>
      <c r="T1210" s="155">
        <v>19</v>
      </c>
      <c r="U1210" s="163">
        <v>47</v>
      </c>
      <c r="V1210" s="163">
        <v>83</v>
      </c>
      <c r="W1210" s="164" t="s">
        <v>169</v>
      </c>
    </row>
    <row r="1211" spans="1:23" hidden="1" x14ac:dyDescent="0.25">
      <c r="A1211" s="152" t="s">
        <v>1066</v>
      </c>
      <c r="B1211" s="152"/>
      <c r="C1211" s="152" t="s">
        <v>460</v>
      </c>
      <c r="D1211" s="152" t="s">
        <v>1090</v>
      </c>
      <c r="E1211" s="152"/>
      <c r="F1211" s="162">
        <v>15.685</v>
      </c>
      <c r="G1211" s="152"/>
      <c r="H1211" s="152" t="s">
        <v>171</v>
      </c>
      <c r="I1211" s="152" t="s">
        <v>1093</v>
      </c>
      <c r="J1211" s="153">
        <v>5200</v>
      </c>
      <c r="K1211" s="153">
        <v>291</v>
      </c>
      <c r="L1211" s="155">
        <v>5.6</v>
      </c>
      <c r="M1211" s="153">
        <v>216</v>
      </c>
      <c r="N1211" s="155">
        <v>74.2</v>
      </c>
      <c r="O1211" s="153">
        <v>22</v>
      </c>
      <c r="P1211" s="155">
        <v>7.5</v>
      </c>
      <c r="Q1211" s="153">
        <v>1</v>
      </c>
      <c r="R1211" s="155">
        <v>0.4</v>
      </c>
      <c r="S1211" s="153">
        <v>52</v>
      </c>
      <c r="T1211" s="155">
        <v>17.899999999999999</v>
      </c>
      <c r="U1211" s="163">
        <v>28</v>
      </c>
      <c r="V1211" s="163">
        <v>84</v>
      </c>
      <c r="W1211" s="164" t="s">
        <v>179</v>
      </c>
    </row>
    <row r="1212" spans="1:23" hidden="1" x14ac:dyDescent="0.25">
      <c r="A1212" s="152" t="s">
        <v>1066</v>
      </c>
      <c r="B1212" s="152"/>
      <c r="C1212" s="152" t="s">
        <v>460</v>
      </c>
      <c r="D1212" s="152" t="s">
        <v>1090</v>
      </c>
      <c r="E1212" s="152"/>
      <c r="F1212" s="162">
        <v>15.685</v>
      </c>
      <c r="G1212" s="152"/>
      <c r="H1212" s="152" t="s">
        <v>167</v>
      </c>
      <c r="I1212" s="152" t="s">
        <v>1093</v>
      </c>
      <c r="J1212" s="153">
        <v>4800</v>
      </c>
      <c r="K1212" s="153">
        <v>173</v>
      </c>
      <c r="L1212" s="155">
        <v>3.6</v>
      </c>
      <c r="M1212" s="153">
        <v>145</v>
      </c>
      <c r="N1212" s="155">
        <v>83.6</v>
      </c>
      <c r="O1212" s="153">
        <v>12</v>
      </c>
      <c r="P1212" s="155">
        <v>7.1</v>
      </c>
      <c r="Q1212" s="153">
        <v>2</v>
      </c>
      <c r="R1212" s="155">
        <v>1.4</v>
      </c>
      <c r="S1212" s="153">
        <v>14</v>
      </c>
      <c r="T1212" s="155">
        <v>7.9</v>
      </c>
      <c r="U1212" s="163">
        <v>11</v>
      </c>
      <c r="V1212" s="163">
        <v>84</v>
      </c>
      <c r="W1212" s="164" t="s">
        <v>179</v>
      </c>
    </row>
    <row r="1213" spans="1:23" hidden="1" x14ac:dyDescent="0.25">
      <c r="A1213" s="152" t="s">
        <v>1066</v>
      </c>
      <c r="B1213" s="152"/>
      <c r="C1213" s="152" t="s">
        <v>460</v>
      </c>
      <c r="D1213" s="152" t="s">
        <v>1090</v>
      </c>
      <c r="E1213" s="152"/>
      <c r="F1213" s="162">
        <v>22.864999999999998</v>
      </c>
      <c r="G1213" s="152"/>
      <c r="H1213" s="152" t="s">
        <v>171</v>
      </c>
      <c r="I1213" s="152" t="s">
        <v>1094</v>
      </c>
      <c r="J1213" s="153">
        <v>2350</v>
      </c>
      <c r="K1213" s="153">
        <v>71</v>
      </c>
      <c r="L1213" s="155">
        <v>3</v>
      </c>
      <c r="M1213" s="153">
        <v>36</v>
      </c>
      <c r="N1213" s="155">
        <v>50</v>
      </c>
      <c r="O1213" s="153">
        <v>5</v>
      </c>
      <c r="P1213" s="155">
        <v>7.4</v>
      </c>
      <c r="Q1213" s="153">
        <v>1</v>
      </c>
      <c r="R1213" s="155">
        <v>1.9</v>
      </c>
      <c r="S1213" s="153">
        <v>29</v>
      </c>
      <c r="T1213" s="155">
        <v>40.700000000000003</v>
      </c>
      <c r="U1213" s="163">
        <v>12</v>
      </c>
      <c r="V1213" s="163">
        <v>88</v>
      </c>
      <c r="W1213" s="164" t="s">
        <v>169</v>
      </c>
    </row>
    <row r="1214" spans="1:23" hidden="1" x14ac:dyDescent="0.25">
      <c r="A1214" s="152" t="s">
        <v>1066</v>
      </c>
      <c r="B1214" s="152"/>
      <c r="C1214" s="152" t="s">
        <v>460</v>
      </c>
      <c r="D1214" s="152" t="s">
        <v>1090</v>
      </c>
      <c r="E1214" s="152"/>
      <c r="F1214" s="162">
        <v>22.864999999999998</v>
      </c>
      <c r="G1214" s="152"/>
      <c r="H1214" s="152" t="s">
        <v>167</v>
      </c>
      <c r="I1214" s="152" t="s">
        <v>1094</v>
      </c>
      <c r="J1214" s="153">
        <v>4300</v>
      </c>
      <c r="K1214" s="153">
        <v>301</v>
      </c>
      <c r="L1214" s="155">
        <v>7</v>
      </c>
      <c r="M1214" s="153">
        <v>152</v>
      </c>
      <c r="N1214" s="155">
        <v>50.5</v>
      </c>
      <c r="O1214" s="153">
        <v>32</v>
      </c>
      <c r="P1214" s="155">
        <v>10.6</v>
      </c>
      <c r="Q1214" s="153">
        <v>8</v>
      </c>
      <c r="R1214" s="155">
        <v>2.7</v>
      </c>
      <c r="S1214" s="153">
        <v>109</v>
      </c>
      <c r="T1214" s="155">
        <v>36.200000000000003</v>
      </c>
      <c r="U1214" s="163">
        <v>47</v>
      </c>
      <c r="V1214" s="163">
        <v>83</v>
      </c>
      <c r="W1214" s="164" t="s">
        <v>169</v>
      </c>
    </row>
    <row r="1215" spans="1:23" hidden="1" x14ac:dyDescent="0.25">
      <c r="A1215" s="152" t="s">
        <v>1066</v>
      </c>
      <c r="B1215" s="152"/>
      <c r="C1215" s="152" t="s">
        <v>460</v>
      </c>
      <c r="D1215" s="152" t="s">
        <v>1090</v>
      </c>
      <c r="E1215" s="152"/>
      <c r="F1215" s="162">
        <v>34.466000000000001</v>
      </c>
      <c r="G1215" s="152"/>
      <c r="H1215" s="152" t="s">
        <v>171</v>
      </c>
      <c r="I1215" s="152" t="s">
        <v>1095</v>
      </c>
      <c r="J1215" s="153">
        <v>7000</v>
      </c>
      <c r="K1215" s="153">
        <v>994</v>
      </c>
      <c r="L1215" s="155">
        <v>14.2</v>
      </c>
      <c r="M1215" s="153">
        <v>340</v>
      </c>
      <c r="N1215" s="155">
        <v>34.200000000000003</v>
      </c>
      <c r="O1215" s="153">
        <v>272</v>
      </c>
      <c r="P1215" s="155">
        <v>27.4</v>
      </c>
      <c r="Q1215" s="153">
        <v>21</v>
      </c>
      <c r="R1215" s="155">
        <v>2.1</v>
      </c>
      <c r="S1215" s="153">
        <v>361</v>
      </c>
      <c r="T1215" s="155">
        <v>36.299999999999997</v>
      </c>
      <c r="U1215" s="163">
        <v>165</v>
      </c>
      <c r="V1215" s="163">
        <v>89</v>
      </c>
      <c r="W1215" s="164" t="s">
        <v>179</v>
      </c>
    </row>
    <row r="1216" spans="1:23" hidden="1" x14ac:dyDescent="0.25">
      <c r="A1216" s="152" t="s">
        <v>1066</v>
      </c>
      <c r="B1216" s="152"/>
      <c r="C1216" s="152" t="s">
        <v>460</v>
      </c>
      <c r="D1216" s="152" t="s">
        <v>1090</v>
      </c>
      <c r="E1216" s="152"/>
      <c r="F1216" s="162">
        <v>34.466000000000001</v>
      </c>
      <c r="G1216" s="152"/>
      <c r="H1216" s="152" t="s">
        <v>167</v>
      </c>
      <c r="I1216" s="152" t="s">
        <v>1095</v>
      </c>
      <c r="J1216" s="153">
        <v>17400</v>
      </c>
      <c r="K1216" s="153">
        <v>1270</v>
      </c>
      <c r="L1216" s="155">
        <v>7.3</v>
      </c>
      <c r="M1216" s="153">
        <v>490</v>
      </c>
      <c r="N1216" s="155">
        <v>38.6</v>
      </c>
      <c r="O1216" s="153">
        <v>358</v>
      </c>
      <c r="P1216" s="155">
        <v>28.2</v>
      </c>
      <c r="Q1216" s="153">
        <v>29</v>
      </c>
      <c r="R1216" s="155">
        <v>2.2999999999999998</v>
      </c>
      <c r="S1216" s="153">
        <v>392</v>
      </c>
      <c r="T1216" s="155">
        <v>30.9</v>
      </c>
      <c r="U1216" s="163">
        <v>190</v>
      </c>
      <c r="V1216" s="163">
        <v>89</v>
      </c>
      <c r="W1216" s="164" t="s">
        <v>179</v>
      </c>
    </row>
    <row r="1217" spans="1:23" hidden="1" x14ac:dyDescent="0.25">
      <c r="A1217" s="152" t="s">
        <v>1066</v>
      </c>
      <c r="B1217" s="152"/>
      <c r="C1217" s="152" t="s">
        <v>460</v>
      </c>
      <c r="D1217" s="152" t="s">
        <v>849</v>
      </c>
      <c r="E1217" s="152"/>
      <c r="F1217" s="162">
        <v>4.4999999999999998E-2</v>
      </c>
      <c r="G1217" s="152"/>
      <c r="H1217" s="152" t="s">
        <v>167</v>
      </c>
      <c r="I1217" s="152" t="s">
        <v>1096</v>
      </c>
      <c r="J1217" s="153">
        <v>7300</v>
      </c>
      <c r="K1217" s="153">
        <v>353</v>
      </c>
      <c r="L1217" s="155">
        <v>4.83</v>
      </c>
      <c r="M1217" s="153">
        <v>103</v>
      </c>
      <c r="N1217" s="155">
        <v>29.19</v>
      </c>
      <c r="O1217" s="153">
        <v>123</v>
      </c>
      <c r="P1217" s="155">
        <v>34.78</v>
      </c>
      <c r="Q1217" s="153">
        <v>104</v>
      </c>
      <c r="R1217" s="155">
        <v>29.4</v>
      </c>
      <c r="S1217" s="153">
        <v>23</v>
      </c>
      <c r="T1217" s="155">
        <v>6.62</v>
      </c>
      <c r="U1217" s="163">
        <v>38</v>
      </c>
      <c r="V1217" s="163">
        <v>5</v>
      </c>
      <c r="W1217" s="164" t="s">
        <v>179</v>
      </c>
    </row>
    <row r="1218" spans="1:23" hidden="1" x14ac:dyDescent="0.25">
      <c r="A1218" s="152" t="s">
        <v>1066</v>
      </c>
      <c r="B1218" s="152"/>
      <c r="C1218" s="152" t="s">
        <v>460</v>
      </c>
      <c r="D1218" s="152" t="s">
        <v>849</v>
      </c>
      <c r="E1218" s="152"/>
      <c r="F1218" s="162">
        <v>3.2080000000000002</v>
      </c>
      <c r="G1218" s="152"/>
      <c r="H1218" s="152" t="s">
        <v>171</v>
      </c>
      <c r="I1218" s="152" t="s">
        <v>1097</v>
      </c>
      <c r="J1218" s="153">
        <v>7900</v>
      </c>
      <c r="K1218" s="153">
        <v>639</v>
      </c>
      <c r="L1218" s="155">
        <v>8.09</v>
      </c>
      <c r="M1218" s="153">
        <v>416</v>
      </c>
      <c r="N1218" s="155">
        <v>65.05</v>
      </c>
      <c r="O1218" s="153">
        <v>75</v>
      </c>
      <c r="P1218" s="155">
        <v>11.79</v>
      </c>
      <c r="Q1218" s="153">
        <v>25</v>
      </c>
      <c r="R1218" s="155">
        <v>3.87</v>
      </c>
      <c r="S1218" s="153">
        <v>123</v>
      </c>
      <c r="T1218" s="155">
        <v>19.29</v>
      </c>
      <c r="U1218" s="163">
        <v>68</v>
      </c>
      <c r="V1218" s="163">
        <v>4</v>
      </c>
      <c r="W1218" s="164" t="s">
        <v>169</v>
      </c>
    </row>
    <row r="1219" spans="1:23" hidden="1" x14ac:dyDescent="0.25">
      <c r="A1219" s="152" t="s">
        <v>1066</v>
      </c>
      <c r="B1219" s="152"/>
      <c r="C1219" s="152" t="s">
        <v>460</v>
      </c>
      <c r="D1219" s="152" t="s">
        <v>849</v>
      </c>
      <c r="E1219" s="152"/>
      <c r="F1219" s="162">
        <v>3.2080000000000002</v>
      </c>
      <c r="G1219" s="152"/>
      <c r="H1219" s="152" t="s">
        <v>167</v>
      </c>
      <c r="I1219" s="152" t="s">
        <v>1097</v>
      </c>
      <c r="J1219" s="153">
        <v>27000</v>
      </c>
      <c r="K1219" s="153">
        <v>1569</v>
      </c>
      <c r="L1219" s="155">
        <v>5.81</v>
      </c>
      <c r="M1219" s="153">
        <v>1298</v>
      </c>
      <c r="N1219" s="155">
        <v>82.72</v>
      </c>
      <c r="O1219" s="153">
        <v>86</v>
      </c>
      <c r="P1219" s="155">
        <v>5.51</v>
      </c>
      <c r="Q1219" s="153">
        <v>34</v>
      </c>
      <c r="R1219" s="155">
        <v>2.1800000000000002</v>
      </c>
      <c r="S1219" s="153">
        <v>150</v>
      </c>
      <c r="T1219" s="155">
        <v>9.59</v>
      </c>
      <c r="U1219" s="163">
        <v>110</v>
      </c>
      <c r="V1219" s="163">
        <v>16</v>
      </c>
      <c r="W1219" s="164" t="s">
        <v>169</v>
      </c>
    </row>
    <row r="1220" spans="1:23" hidden="1" x14ac:dyDescent="0.25">
      <c r="A1220" s="152" t="s">
        <v>1066</v>
      </c>
      <c r="B1220" s="152"/>
      <c r="C1220" s="152" t="s">
        <v>460</v>
      </c>
      <c r="D1220" s="152" t="s">
        <v>849</v>
      </c>
      <c r="E1220" s="152"/>
      <c r="F1220" s="162">
        <v>5.21</v>
      </c>
      <c r="G1220" s="152"/>
      <c r="H1220" s="152" t="s">
        <v>171</v>
      </c>
      <c r="I1220" s="152" t="s">
        <v>1098</v>
      </c>
      <c r="J1220" s="153">
        <v>32500</v>
      </c>
      <c r="K1220" s="153">
        <v>2132</v>
      </c>
      <c r="L1220" s="155">
        <v>6.56</v>
      </c>
      <c r="M1220" s="153">
        <v>1764</v>
      </c>
      <c r="N1220" s="155">
        <v>82.76</v>
      </c>
      <c r="O1220" s="153">
        <v>117</v>
      </c>
      <c r="P1220" s="155">
        <v>5.5</v>
      </c>
      <c r="Q1220" s="153">
        <v>46</v>
      </c>
      <c r="R1220" s="155">
        <v>2.16</v>
      </c>
      <c r="S1220" s="153">
        <v>204</v>
      </c>
      <c r="T1220" s="155">
        <v>9.58</v>
      </c>
      <c r="U1220" s="163">
        <v>150</v>
      </c>
      <c r="V1220" s="163">
        <v>16</v>
      </c>
      <c r="W1220" s="164" t="s">
        <v>169</v>
      </c>
    </row>
    <row r="1221" spans="1:23" hidden="1" x14ac:dyDescent="0.25">
      <c r="A1221" s="152" t="s">
        <v>1066</v>
      </c>
      <c r="B1221" s="152"/>
      <c r="C1221" s="152" t="s">
        <v>460</v>
      </c>
      <c r="D1221" s="152" t="s">
        <v>849</v>
      </c>
      <c r="E1221" s="152"/>
      <c r="F1221" s="162">
        <v>5.21</v>
      </c>
      <c r="G1221" s="152"/>
      <c r="H1221" s="152" t="s">
        <v>167</v>
      </c>
      <c r="I1221" s="152" t="s">
        <v>1098</v>
      </c>
      <c r="J1221" s="153">
        <v>36000</v>
      </c>
      <c r="K1221" s="153">
        <v>2102</v>
      </c>
      <c r="L1221" s="155">
        <v>5.84</v>
      </c>
      <c r="M1221" s="153">
        <v>1740</v>
      </c>
      <c r="N1221" s="155">
        <v>82.76</v>
      </c>
      <c r="O1221" s="153">
        <v>116</v>
      </c>
      <c r="P1221" s="155">
        <v>5.5</v>
      </c>
      <c r="Q1221" s="153">
        <v>45</v>
      </c>
      <c r="R1221" s="155">
        <v>2.16</v>
      </c>
      <c r="S1221" s="153">
        <v>201</v>
      </c>
      <c r="T1221" s="155">
        <v>9.58</v>
      </c>
      <c r="U1221" s="163">
        <v>148</v>
      </c>
      <c r="V1221" s="163">
        <v>16</v>
      </c>
      <c r="W1221" s="164" t="s">
        <v>169</v>
      </c>
    </row>
    <row r="1222" spans="1:23" hidden="1" x14ac:dyDescent="0.25">
      <c r="A1222" s="152" t="s">
        <v>1066</v>
      </c>
      <c r="B1222" s="152"/>
      <c r="C1222" s="152" t="s">
        <v>460</v>
      </c>
      <c r="D1222" s="152" t="s">
        <v>849</v>
      </c>
      <c r="E1222" s="152"/>
      <c r="F1222" s="162">
        <v>7.4269999999999996</v>
      </c>
      <c r="G1222" s="152"/>
      <c r="H1222" s="152" t="s">
        <v>167</v>
      </c>
      <c r="I1222" s="152" t="s">
        <v>1099</v>
      </c>
      <c r="J1222" s="153">
        <v>29000</v>
      </c>
      <c r="K1222" s="153">
        <v>1697</v>
      </c>
      <c r="L1222" s="155">
        <v>5.85</v>
      </c>
      <c r="M1222" s="153">
        <v>1403</v>
      </c>
      <c r="N1222" s="155">
        <v>82.69</v>
      </c>
      <c r="O1222" s="153">
        <v>93</v>
      </c>
      <c r="P1222" s="155">
        <v>5.5</v>
      </c>
      <c r="Q1222" s="153">
        <v>37</v>
      </c>
      <c r="R1222" s="155">
        <v>2.19</v>
      </c>
      <c r="S1222" s="153">
        <v>163</v>
      </c>
      <c r="T1222" s="155">
        <v>9.6199999999999992</v>
      </c>
      <c r="U1222" s="163">
        <v>119</v>
      </c>
      <c r="V1222" s="163">
        <v>16</v>
      </c>
      <c r="W1222" s="164" t="s">
        <v>179</v>
      </c>
    </row>
    <row r="1223" spans="1:23" hidden="1" x14ac:dyDescent="0.25">
      <c r="A1223" s="152" t="s">
        <v>1066</v>
      </c>
      <c r="B1223" s="152"/>
      <c r="C1223" s="152" t="s">
        <v>460</v>
      </c>
      <c r="D1223" s="152" t="s">
        <v>849</v>
      </c>
      <c r="E1223" s="152" t="s">
        <v>166</v>
      </c>
      <c r="F1223" s="162">
        <v>8.9730000000000008</v>
      </c>
      <c r="G1223" s="152"/>
      <c r="H1223" s="152" t="s">
        <v>167</v>
      </c>
      <c r="I1223" s="152" t="s">
        <v>1100</v>
      </c>
      <c r="J1223" s="153">
        <v>30500</v>
      </c>
      <c r="K1223" s="153">
        <v>2669</v>
      </c>
      <c r="L1223" s="155">
        <v>8.75</v>
      </c>
      <c r="M1223" s="153">
        <v>2279</v>
      </c>
      <c r="N1223" s="155">
        <v>85.39</v>
      </c>
      <c r="O1223" s="153">
        <v>121</v>
      </c>
      <c r="P1223" s="155">
        <v>4.53</v>
      </c>
      <c r="Q1223" s="153">
        <v>56</v>
      </c>
      <c r="R1223" s="155">
        <v>2.1</v>
      </c>
      <c r="S1223" s="153">
        <v>213</v>
      </c>
      <c r="T1223" s="155">
        <v>7.98</v>
      </c>
      <c r="U1223" s="163">
        <v>173</v>
      </c>
      <c r="V1223" s="163">
        <v>22</v>
      </c>
      <c r="W1223" s="164" t="s">
        <v>179</v>
      </c>
    </row>
    <row r="1224" spans="1:23" hidden="1" x14ac:dyDescent="0.25">
      <c r="A1224" s="152" t="s">
        <v>1066</v>
      </c>
      <c r="B1224" s="152"/>
      <c r="C1224" s="152" t="s">
        <v>460</v>
      </c>
      <c r="D1224" s="152" t="s">
        <v>797</v>
      </c>
      <c r="E1224" s="152"/>
      <c r="F1224" s="162">
        <v>9.2200000000000006</v>
      </c>
      <c r="G1224" s="152"/>
      <c r="H1224" s="152" t="s">
        <v>171</v>
      </c>
      <c r="I1224" s="152" t="s">
        <v>1101</v>
      </c>
      <c r="J1224" s="153">
        <v>20500</v>
      </c>
      <c r="K1224" s="153">
        <v>1097</v>
      </c>
      <c r="L1224" s="155">
        <v>5.35</v>
      </c>
      <c r="M1224" s="153">
        <v>690</v>
      </c>
      <c r="N1224" s="155">
        <v>62.93</v>
      </c>
      <c r="O1224" s="153">
        <v>132</v>
      </c>
      <c r="P1224" s="155">
        <v>12.07</v>
      </c>
      <c r="Q1224" s="153">
        <v>47</v>
      </c>
      <c r="R1224" s="155">
        <v>4.3099999999999996</v>
      </c>
      <c r="S1224" s="153">
        <v>227</v>
      </c>
      <c r="T1224" s="155">
        <v>20.69</v>
      </c>
      <c r="U1224" s="163">
        <v>122</v>
      </c>
      <c r="V1224" s="163">
        <v>2</v>
      </c>
      <c r="W1224" s="164" t="s">
        <v>169</v>
      </c>
    </row>
    <row r="1225" spans="1:23" hidden="1" x14ac:dyDescent="0.25">
      <c r="A1225" s="152" t="s">
        <v>1066</v>
      </c>
      <c r="B1225" s="152"/>
      <c r="C1225" s="152" t="s">
        <v>460</v>
      </c>
      <c r="D1225" s="152" t="s">
        <v>797</v>
      </c>
      <c r="E1225" s="152" t="s">
        <v>166</v>
      </c>
      <c r="F1225" s="162">
        <v>14.475</v>
      </c>
      <c r="G1225" s="152"/>
      <c r="H1225" s="152" t="s">
        <v>171</v>
      </c>
      <c r="I1225" s="152" t="s">
        <v>1102</v>
      </c>
      <c r="J1225" s="153">
        <v>22700</v>
      </c>
      <c r="K1225" s="153">
        <v>851</v>
      </c>
      <c r="L1225" s="155">
        <v>3.75</v>
      </c>
      <c r="M1225" s="153">
        <v>523</v>
      </c>
      <c r="N1225" s="155">
        <v>61.48</v>
      </c>
      <c r="O1225" s="153">
        <v>105</v>
      </c>
      <c r="P1225" s="155">
        <v>12.3</v>
      </c>
      <c r="Q1225" s="153">
        <v>35</v>
      </c>
      <c r="R1225" s="155">
        <v>4.0999999999999996</v>
      </c>
      <c r="S1225" s="153">
        <v>188</v>
      </c>
      <c r="T1225" s="155">
        <v>22.13</v>
      </c>
      <c r="U1225" s="163">
        <v>98</v>
      </c>
      <c r="V1225" s="163">
        <v>0</v>
      </c>
      <c r="W1225" s="164" t="s">
        <v>169</v>
      </c>
    </row>
    <row r="1226" spans="1:23" hidden="1" x14ac:dyDescent="0.25">
      <c r="A1226" s="152" t="s">
        <v>1066</v>
      </c>
      <c r="B1226" s="152"/>
      <c r="C1226" s="152" t="s">
        <v>460</v>
      </c>
      <c r="D1226" s="152" t="s">
        <v>797</v>
      </c>
      <c r="E1226" s="152"/>
      <c r="F1226" s="162">
        <v>15.061999999999999</v>
      </c>
      <c r="G1226" s="152"/>
      <c r="H1226" s="152" t="s">
        <v>167</v>
      </c>
      <c r="I1226" s="152" t="s">
        <v>1102</v>
      </c>
      <c r="J1226" s="153">
        <v>27500</v>
      </c>
      <c r="K1226" s="153">
        <v>718</v>
      </c>
      <c r="L1226" s="155">
        <v>2.61</v>
      </c>
      <c r="M1226" s="153">
        <v>272</v>
      </c>
      <c r="N1226" s="155">
        <v>37.93</v>
      </c>
      <c r="O1226" s="153">
        <v>223</v>
      </c>
      <c r="P1226" s="155">
        <v>31.03</v>
      </c>
      <c r="Q1226" s="153">
        <v>149</v>
      </c>
      <c r="R1226" s="155">
        <v>20.69</v>
      </c>
      <c r="S1226" s="153">
        <v>74</v>
      </c>
      <c r="T1226" s="155">
        <v>10.34</v>
      </c>
      <c r="U1226" s="163">
        <v>77</v>
      </c>
      <c r="V1226" s="163">
        <v>6</v>
      </c>
      <c r="W1226" s="164" t="s">
        <v>169</v>
      </c>
    </row>
    <row r="1227" spans="1:23" hidden="1" x14ac:dyDescent="0.25">
      <c r="A1227" s="152" t="s">
        <v>1066</v>
      </c>
      <c r="B1227" s="152"/>
      <c r="C1227" s="152" t="s">
        <v>460</v>
      </c>
      <c r="D1227" s="152" t="s">
        <v>792</v>
      </c>
      <c r="E1227" s="152"/>
      <c r="F1227" s="162">
        <v>3.59</v>
      </c>
      <c r="G1227" s="152"/>
      <c r="H1227" s="152" t="s">
        <v>167</v>
      </c>
      <c r="I1227" s="152" t="s">
        <v>1103</v>
      </c>
      <c r="J1227" s="153">
        <v>1250</v>
      </c>
      <c r="K1227" s="153">
        <v>87</v>
      </c>
      <c r="L1227" s="155">
        <v>6.95</v>
      </c>
      <c r="M1227" s="153">
        <v>57</v>
      </c>
      <c r="N1227" s="155">
        <v>65.75</v>
      </c>
      <c r="O1227" s="153">
        <v>12</v>
      </c>
      <c r="P1227" s="155">
        <v>13.7</v>
      </c>
      <c r="Q1227" s="153">
        <v>4</v>
      </c>
      <c r="R1227" s="155">
        <v>4.1100000000000003</v>
      </c>
      <c r="S1227" s="153">
        <v>14</v>
      </c>
      <c r="T1227" s="155">
        <v>16.440000000000001</v>
      </c>
      <c r="U1227" s="163">
        <v>9</v>
      </c>
      <c r="V1227" s="163">
        <v>86</v>
      </c>
      <c r="W1227" s="164" t="s">
        <v>169</v>
      </c>
    </row>
    <row r="1228" spans="1:23" hidden="1" x14ac:dyDescent="0.25">
      <c r="A1228" s="152" t="s">
        <v>1066</v>
      </c>
      <c r="B1228" s="152"/>
      <c r="C1228" s="152" t="s">
        <v>460</v>
      </c>
      <c r="D1228" s="152" t="s">
        <v>1104</v>
      </c>
      <c r="E1228" s="152"/>
      <c r="F1228" s="162">
        <v>47.44</v>
      </c>
      <c r="G1228" s="152"/>
      <c r="H1228" s="152" t="s">
        <v>171</v>
      </c>
      <c r="I1228" s="152" t="s">
        <v>1105</v>
      </c>
      <c r="J1228" s="153">
        <v>420</v>
      </c>
      <c r="K1228" s="153">
        <v>40</v>
      </c>
      <c r="L1228" s="155">
        <v>9.5</v>
      </c>
      <c r="M1228" s="153">
        <v>10</v>
      </c>
      <c r="N1228" s="155">
        <v>24.44</v>
      </c>
      <c r="O1228" s="153">
        <v>9</v>
      </c>
      <c r="P1228" s="155">
        <v>22.22</v>
      </c>
      <c r="Q1228" s="153">
        <v>1</v>
      </c>
      <c r="R1228" s="155">
        <v>3.33</v>
      </c>
      <c r="S1228" s="153">
        <v>20</v>
      </c>
      <c r="T1228" s="155">
        <v>50</v>
      </c>
      <c r="U1228" s="163">
        <v>8</v>
      </c>
      <c r="V1228" s="163">
        <v>6</v>
      </c>
      <c r="W1228" s="164" t="s">
        <v>169</v>
      </c>
    </row>
    <row r="1229" spans="1:23" hidden="1" x14ac:dyDescent="0.25">
      <c r="A1229" s="152" t="s">
        <v>1066</v>
      </c>
      <c r="B1229" s="152"/>
      <c r="C1229" s="152" t="s">
        <v>460</v>
      </c>
      <c r="D1229" s="152" t="s">
        <v>1104</v>
      </c>
      <c r="E1229" s="152"/>
      <c r="F1229" s="162">
        <v>47.45</v>
      </c>
      <c r="G1229" s="152"/>
      <c r="H1229" s="152" t="s">
        <v>167</v>
      </c>
      <c r="I1229" s="152" t="s">
        <v>1105</v>
      </c>
      <c r="J1229" s="153">
        <v>360</v>
      </c>
      <c r="K1229" s="153">
        <v>34</v>
      </c>
      <c r="L1229" s="155">
        <v>9.4700000000000006</v>
      </c>
      <c r="M1229" s="153">
        <v>8</v>
      </c>
      <c r="N1229" s="155">
        <v>24.44</v>
      </c>
      <c r="O1229" s="153">
        <v>8</v>
      </c>
      <c r="P1229" s="155">
        <v>22.22</v>
      </c>
      <c r="Q1229" s="153">
        <v>1</v>
      </c>
      <c r="R1229" s="155">
        <v>3.33</v>
      </c>
      <c r="S1229" s="153">
        <v>17</v>
      </c>
      <c r="T1229" s="155">
        <v>50</v>
      </c>
      <c r="U1229" s="163">
        <v>7</v>
      </c>
      <c r="V1229" s="163">
        <v>6</v>
      </c>
      <c r="W1229" s="164" t="s">
        <v>169</v>
      </c>
    </row>
    <row r="1230" spans="1:23" hidden="1" x14ac:dyDescent="0.25">
      <c r="A1230" s="152" t="s">
        <v>1066</v>
      </c>
      <c r="B1230" s="152"/>
      <c r="C1230" s="152" t="s">
        <v>460</v>
      </c>
      <c r="D1230" s="152" t="s">
        <v>1104</v>
      </c>
      <c r="E1230" s="152"/>
      <c r="F1230" s="162">
        <v>47.86</v>
      </c>
      <c r="G1230" s="152"/>
      <c r="H1230" s="152" t="s">
        <v>167</v>
      </c>
      <c r="I1230" s="152" t="s">
        <v>1106</v>
      </c>
      <c r="J1230" s="153">
        <v>830</v>
      </c>
      <c r="K1230" s="153">
        <v>103</v>
      </c>
      <c r="L1230" s="155">
        <v>12.43</v>
      </c>
      <c r="M1230" s="153">
        <v>44</v>
      </c>
      <c r="N1230" s="155">
        <v>42.53</v>
      </c>
      <c r="O1230" s="153">
        <v>13</v>
      </c>
      <c r="P1230" s="155">
        <v>12.64</v>
      </c>
      <c r="Q1230" s="153">
        <v>6</v>
      </c>
      <c r="R1230" s="155">
        <v>5.75</v>
      </c>
      <c r="S1230" s="153">
        <v>40</v>
      </c>
      <c r="T1230" s="155">
        <v>39.08</v>
      </c>
      <c r="U1230" s="163">
        <v>17</v>
      </c>
      <c r="V1230" s="163">
        <v>9</v>
      </c>
      <c r="W1230" s="164" t="s">
        <v>169</v>
      </c>
    </row>
    <row r="1231" spans="1:23" hidden="1" x14ac:dyDescent="0.25">
      <c r="A1231" s="152" t="s">
        <v>1066</v>
      </c>
      <c r="B1231" s="152"/>
      <c r="C1231" s="152" t="s">
        <v>297</v>
      </c>
      <c r="D1231" s="152" t="s">
        <v>951</v>
      </c>
      <c r="E1231" s="152"/>
      <c r="F1231" s="162">
        <v>0</v>
      </c>
      <c r="G1231" s="152"/>
      <c r="H1231" s="152" t="s">
        <v>167</v>
      </c>
      <c r="I1231" s="152" t="s">
        <v>1107</v>
      </c>
      <c r="J1231" s="153">
        <v>720</v>
      </c>
      <c r="K1231" s="153">
        <v>82</v>
      </c>
      <c r="L1231" s="155">
        <v>11.41</v>
      </c>
      <c r="M1231" s="153">
        <v>4</v>
      </c>
      <c r="N1231" s="155">
        <v>5.2</v>
      </c>
      <c r="O1231" s="153">
        <v>1</v>
      </c>
      <c r="P1231" s="155">
        <v>1.0900000000000001</v>
      </c>
      <c r="Q1231" s="153">
        <v>25</v>
      </c>
      <c r="R1231" s="155">
        <v>29.95</v>
      </c>
      <c r="S1231" s="153">
        <v>52</v>
      </c>
      <c r="T1231" s="155">
        <v>63.76</v>
      </c>
      <c r="U1231" s="163">
        <v>22</v>
      </c>
      <c r="V1231" s="163">
        <v>22</v>
      </c>
      <c r="W1231" s="164" t="s">
        <v>169</v>
      </c>
    </row>
    <row r="1232" spans="1:23" hidden="1" x14ac:dyDescent="0.25">
      <c r="A1232" s="152" t="s">
        <v>1066</v>
      </c>
      <c r="B1232" s="152"/>
      <c r="C1232" s="152" t="s">
        <v>297</v>
      </c>
      <c r="D1232" s="152" t="s">
        <v>951</v>
      </c>
      <c r="E1232" s="152"/>
      <c r="F1232" s="162">
        <v>3.92</v>
      </c>
      <c r="G1232" s="152"/>
      <c r="H1232" s="152" t="s">
        <v>167</v>
      </c>
      <c r="I1232" s="152" t="s">
        <v>1108</v>
      </c>
      <c r="J1232" s="153">
        <v>1100</v>
      </c>
      <c r="K1232" s="153">
        <v>94</v>
      </c>
      <c r="L1232" s="155">
        <v>8.57</v>
      </c>
      <c r="M1232" s="153">
        <v>7</v>
      </c>
      <c r="N1232" s="155">
        <v>7.07</v>
      </c>
      <c r="O1232" s="153">
        <v>1</v>
      </c>
      <c r="P1232" s="155">
        <v>1.01</v>
      </c>
      <c r="Q1232" s="153">
        <v>38</v>
      </c>
      <c r="R1232" s="155">
        <v>40.4</v>
      </c>
      <c r="S1232" s="153">
        <v>48</v>
      </c>
      <c r="T1232" s="155">
        <v>51.52</v>
      </c>
      <c r="U1232" s="163">
        <v>22</v>
      </c>
      <c r="V1232" s="163">
        <v>22</v>
      </c>
      <c r="W1232" s="164" t="s">
        <v>169</v>
      </c>
    </row>
    <row r="1233" spans="1:23" hidden="1" x14ac:dyDescent="0.25">
      <c r="A1233" s="152" t="s">
        <v>1066</v>
      </c>
      <c r="B1233" s="152"/>
      <c r="C1233" s="152" t="s">
        <v>297</v>
      </c>
      <c r="D1233" s="152" t="s">
        <v>951</v>
      </c>
      <c r="E1233" s="152"/>
      <c r="F1233" s="162">
        <v>7.5</v>
      </c>
      <c r="G1233" s="152"/>
      <c r="H1233" s="152" t="s">
        <v>171</v>
      </c>
      <c r="I1233" s="152" t="s">
        <v>1109</v>
      </c>
      <c r="J1233" s="153">
        <v>1200</v>
      </c>
      <c r="K1233" s="153">
        <v>103</v>
      </c>
      <c r="L1233" s="155">
        <v>8.57</v>
      </c>
      <c r="M1233" s="153">
        <v>7</v>
      </c>
      <c r="N1233" s="155">
        <v>6.93</v>
      </c>
      <c r="O1233" s="153">
        <v>1</v>
      </c>
      <c r="P1233" s="155">
        <v>1.45</v>
      </c>
      <c r="Q1233" s="153">
        <v>41</v>
      </c>
      <c r="R1233" s="155">
        <v>39.909999999999997</v>
      </c>
      <c r="S1233" s="153">
        <v>53</v>
      </c>
      <c r="T1233" s="155">
        <v>51.71</v>
      </c>
      <c r="U1233" s="163">
        <v>25</v>
      </c>
      <c r="V1233" s="163">
        <v>22</v>
      </c>
      <c r="W1233" s="164" t="s">
        <v>169</v>
      </c>
    </row>
    <row r="1234" spans="1:23" hidden="1" x14ac:dyDescent="0.25">
      <c r="A1234" s="152" t="s">
        <v>1110</v>
      </c>
      <c r="B1234" s="152"/>
      <c r="C1234" s="152" t="s">
        <v>460</v>
      </c>
      <c r="D1234" s="152" t="s">
        <v>469</v>
      </c>
      <c r="E1234" s="152"/>
      <c r="F1234" s="162">
        <v>0</v>
      </c>
      <c r="G1234" s="152"/>
      <c r="H1234" s="152" t="s">
        <v>167</v>
      </c>
      <c r="I1234" s="152" t="s">
        <v>1111</v>
      </c>
      <c r="J1234" s="153">
        <v>84000</v>
      </c>
      <c r="K1234" s="153">
        <v>6208</v>
      </c>
      <c r="L1234" s="155">
        <v>7.39</v>
      </c>
      <c r="M1234" s="153">
        <v>2471</v>
      </c>
      <c r="N1234" s="155">
        <v>39.81</v>
      </c>
      <c r="O1234" s="153">
        <v>514</v>
      </c>
      <c r="P1234" s="155">
        <v>8.2799999999999994</v>
      </c>
      <c r="Q1234" s="153">
        <v>228</v>
      </c>
      <c r="R1234" s="155">
        <v>3.68</v>
      </c>
      <c r="S1234" s="153">
        <v>2995</v>
      </c>
      <c r="T1234" s="155">
        <v>48.24</v>
      </c>
      <c r="U1234" s="163">
        <v>1201</v>
      </c>
      <c r="V1234" s="163">
        <v>14</v>
      </c>
      <c r="W1234" s="164" t="s">
        <v>179</v>
      </c>
    </row>
    <row r="1235" spans="1:23" hidden="1" x14ac:dyDescent="0.25">
      <c r="A1235" s="152" t="s">
        <v>1110</v>
      </c>
      <c r="B1235" s="152"/>
      <c r="C1235" s="152" t="s">
        <v>460</v>
      </c>
      <c r="D1235" s="152" t="s">
        <v>469</v>
      </c>
      <c r="E1235" s="152"/>
      <c r="F1235" s="162">
        <v>0.35</v>
      </c>
      <c r="G1235" s="152"/>
      <c r="H1235" s="152" t="s">
        <v>167</v>
      </c>
      <c r="I1235" s="152" t="s">
        <v>1112</v>
      </c>
      <c r="J1235" s="153">
        <v>84000</v>
      </c>
      <c r="K1235" s="153">
        <v>7039</v>
      </c>
      <c r="L1235" s="155">
        <v>8.3800000000000008</v>
      </c>
      <c r="M1235" s="153">
        <v>3446</v>
      </c>
      <c r="N1235" s="155">
        <v>48.96</v>
      </c>
      <c r="O1235" s="153">
        <v>707</v>
      </c>
      <c r="P1235" s="155">
        <v>10.050000000000001</v>
      </c>
      <c r="Q1235" s="153">
        <v>266</v>
      </c>
      <c r="R1235" s="155">
        <v>3.78</v>
      </c>
      <c r="S1235" s="153">
        <v>2619</v>
      </c>
      <c r="T1235" s="155">
        <v>37.21</v>
      </c>
      <c r="U1235" s="163">
        <v>1128</v>
      </c>
      <c r="V1235" s="163">
        <v>22</v>
      </c>
      <c r="W1235" s="164" t="s">
        <v>169</v>
      </c>
    </row>
    <row r="1236" spans="1:23" hidden="1" x14ac:dyDescent="0.25">
      <c r="A1236" s="152" t="s">
        <v>1110</v>
      </c>
      <c r="B1236" s="152"/>
      <c r="C1236" s="152" t="s">
        <v>460</v>
      </c>
      <c r="D1236" s="152" t="s">
        <v>469</v>
      </c>
      <c r="E1236" s="152"/>
      <c r="F1236" s="162">
        <v>2.4980000000000002</v>
      </c>
      <c r="G1236" s="152"/>
      <c r="H1236" s="152" t="s">
        <v>171</v>
      </c>
      <c r="I1236" s="152" t="s">
        <v>1113</v>
      </c>
      <c r="J1236" s="153">
        <v>96000</v>
      </c>
      <c r="K1236" s="153">
        <v>5405</v>
      </c>
      <c r="L1236" s="155">
        <v>5.63</v>
      </c>
      <c r="M1236" s="153">
        <v>2292</v>
      </c>
      <c r="N1236" s="155">
        <v>42.41</v>
      </c>
      <c r="O1236" s="153">
        <v>510</v>
      </c>
      <c r="P1236" s="155">
        <v>9.43</v>
      </c>
      <c r="Q1236" s="153">
        <v>226</v>
      </c>
      <c r="R1236" s="155">
        <v>4.18</v>
      </c>
      <c r="S1236" s="153">
        <v>2377</v>
      </c>
      <c r="T1236" s="155">
        <v>43.98</v>
      </c>
      <c r="U1236" s="163">
        <v>980</v>
      </c>
      <c r="V1236" s="163">
        <v>4</v>
      </c>
      <c r="W1236" s="164" t="s">
        <v>169</v>
      </c>
    </row>
    <row r="1237" spans="1:23" hidden="1" x14ac:dyDescent="0.25">
      <c r="A1237" s="152" t="s">
        <v>1110</v>
      </c>
      <c r="B1237" s="152"/>
      <c r="C1237" s="152" t="s">
        <v>460</v>
      </c>
      <c r="D1237" s="152" t="s">
        <v>461</v>
      </c>
      <c r="E1237" s="152" t="s">
        <v>299</v>
      </c>
      <c r="F1237" s="162">
        <v>0.35</v>
      </c>
      <c r="G1237" s="152"/>
      <c r="H1237" s="152" t="s">
        <v>171</v>
      </c>
      <c r="I1237" s="152" t="s">
        <v>1114</v>
      </c>
      <c r="J1237" s="153">
        <v>100000</v>
      </c>
      <c r="K1237" s="153">
        <v>4030</v>
      </c>
      <c r="L1237" s="155">
        <v>4.03</v>
      </c>
      <c r="M1237" s="153">
        <v>1709</v>
      </c>
      <c r="N1237" s="155">
        <v>42.41</v>
      </c>
      <c r="O1237" s="153">
        <v>380</v>
      </c>
      <c r="P1237" s="155">
        <v>9.43</v>
      </c>
      <c r="Q1237" s="153">
        <v>168</v>
      </c>
      <c r="R1237" s="155">
        <v>4.18</v>
      </c>
      <c r="S1237" s="153">
        <v>1772</v>
      </c>
      <c r="T1237" s="155">
        <v>43.98</v>
      </c>
      <c r="U1237" s="163">
        <v>731</v>
      </c>
      <c r="V1237" s="163">
        <v>4</v>
      </c>
      <c r="W1237" s="164" t="s">
        <v>169</v>
      </c>
    </row>
    <row r="1238" spans="1:23" hidden="1" x14ac:dyDescent="0.25">
      <c r="A1238" s="152" t="s">
        <v>1110</v>
      </c>
      <c r="B1238" s="152"/>
      <c r="C1238" s="152" t="s">
        <v>460</v>
      </c>
      <c r="D1238" s="152" t="s">
        <v>461</v>
      </c>
      <c r="E1238" s="152" t="s">
        <v>299</v>
      </c>
      <c r="F1238" s="162">
        <v>0.35</v>
      </c>
      <c r="G1238" s="152"/>
      <c r="H1238" s="152" t="s">
        <v>167</v>
      </c>
      <c r="I1238" s="152" t="s">
        <v>1114</v>
      </c>
      <c r="J1238" s="153">
        <v>188000</v>
      </c>
      <c r="K1238" s="153">
        <v>5001</v>
      </c>
      <c r="L1238" s="155">
        <v>2.66</v>
      </c>
      <c r="M1238" s="153">
        <v>2172</v>
      </c>
      <c r="N1238" s="155">
        <v>43.44</v>
      </c>
      <c r="O1238" s="153">
        <v>507</v>
      </c>
      <c r="P1238" s="155">
        <v>10.14</v>
      </c>
      <c r="Q1238" s="153">
        <v>229</v>
      </c>
      <c r="R1238" s="155">
        <v>4.58</v>
      </c>
      <c r="S1238" s="153">
        <v>2092</v>
      </c>
      <c r="T1238" s="155">
        <v>41.84</v>
      </c>
      <c r="U1238" s="163">
        <v>878</v>
      </c>
      <c r="V1238" s="163">
        <v>4</v>
      </c>
      <c r="W1238" s="164" t="s">
        <v>169</v>
      </c>
    </row>
    <row r="1239" spans="1:23" hidden="1" x14ac:dyDescent="0.25">
      <c r="A1239" s="152" t="s">
        <v>1110</v>
      </c>
      <c r="B1239" s="152"/>
      <c r="C1239" s="152" t="s">
        <v>460</v>
      </c>
      <c r="D1239" s="152" t="s">
        <v>461</v>
      </c>
      <c r="E1239" s="152" t="s">
        <v>299</v>
      </c>
      <c r="F1239" s="162">
        <v>1.37</v>
      </c>
      <c r="G1239" s="152"/>
      <c r="H1239" s="152" t="s">
        <v>167</v>
      </c>
      <c r="I1239" s="152" t="s">
        <v>1115</v>
      </c>
      <c r="J1239" s="153">
        <v>209000</v>
      </c>
      <c r="K1239" s="153">
        <v>4849</v>
      </c>
      <c r="L1239" s="155">
        <v>2.3199999999999998</v>
      </c>
      <c r="M1239" s="153">
        <v>2106</v>
      </c>
      <c r="N1239" s="155">
        <v>43.44</v>
      </c>
      <c r="O1239" s="153">
        <v>492</v>
      </c>
      <c r="P1239" s="155">
        <v>10.14</v>
      </c>
      <c r="Q1239" s="153">
        <v>222</v>
      </c>
      <c r="R1239" s="155">
        <v>4.58</v>
      </c>
      <c r="S1239" s="153">
        <v>2029</v>
      </c>
      <c r="T1239" s="155">
        <v>41.84</v>
      </c>
      <c r="U1239" s="163">
        <v>852</v>
      </c>
      <c r="V1239" s="163">
        <v>4</v>
      </c>
      <c r="W1239" s="164" t="s">
        <v>169</v>
      </c>
    </row>
    <row r="1240" spans="1:23" hidden="1" x14ac:dyDescent="0.25">
      <c r="A1240" s="152" t="s">
        <v>1110</v>
      </c>
      <c r="B1240" s="152"/>
      <c r="C1240" s="152" t="s">
        <v>460</v>
      </c>
      <c r="D1240" s="152" t="s">
        <v>461</v>
      </c>
      <c r="E1240" s="152" t="s">
        <v>166</v>
      </c>
      <c r="F1240" s="162">
        <v>0</v>
      </c>
      <c r="G1240" s="152"/>
      <c r="H1240" s="152" t="s">
        <v>167</v>
      </c>
      <c r="I1240" s="152" t="s">
        <v>1116</v>
      </c>
      <c r="J1240" s="153">
        <v>209000</v>
      </c>
      <c r="K1240" s="153">
        <v>7754</v>
      </c>
      <c r="L1240" s="155">
        <v>3.71</v>
      </c>
      <c r="M1240" s="153">
        <v>3924</v>
      </c>
      <c r="N1240" s="155">
        <v>50.6</v>
      </c>
      <c r="O1240" s="153">
        <v>1214</v>
      </c>
      <c r="P1240" s="155">
        <v>15.66</v>
      </c>
      <c r="Q1240" s="153">
        <v>561</v>
      </c>
      <c r="R1240" s="155">
        <v>7.23</v>
      </c>
      <c r="S1240" s="153">
        <v>2056</v>
      </c>
      <c r="T1240" s="155">
        <v>26.51</v>
      </c>
      <c r="U1240" s="163">
        <v>1041</v>
      </c>
      <c r="V1240" s="163">
        <v>4</v>
      </c>
      <c r="W1240" s="164" t="s">
        <v>169</v>
      </c>
    </row>
    <row r="1241" spans="1:23" hidden="1" x14ac:dyDescent="0.25">
      <c r="A1241" s="152" t="s">
        <v>1110</v>
      </c>
      <c r="B1241" s="152"/>
      <c r="C1241" s="152" t="s">
        <v>460</v>
      </c>
      <c r="D1241" s="152" t="s">
        <v>461</v>
      </c>
      <c r="E1241" s="152" t="s">
        <v>166</v>
      </c>
      <c r="F1241" s="162">
        <v>2.6280000000000001</v>
      </c>
      <c r="G1241" s="152"/>
      <c r="H1241" s="152" t="s">
        <v>171</v>
      </c>
      <c r="I1241" s="152" t="s">
        <v>1117</v>
      </c>
      <c r="J1241" s="153">
        <v>186000</v>
      </c>
      <c r="K1241" s="153">
        <v>7719</v>
      </c>
      <c r="L1241" s="155">
        <v>4.1500000000000004</v>
      </c>
      <c r="M1241" s="153">
        <v>3906</v>
      </c>
      <c r="N1241" s="155">
        <v>50.6</v>
      </c>
      <c r="O1241" s="153">
        <v>1209</v>
      </c>
      <c r="P1241" s="155">
        <v>15.66</v>
      </c>
      <c r="Q1241" s="153">
        <v>558</v>
      </c>
      <c r="R1241" s="155">
        <v>7.23</v>
      </c>
      <c r="S1241" s="153">
        <v>2046</v>
      </c>
      <c r="T1241" s="155">
        <v>26.51</v>
      </c>
      <c r="U1241" s="163">
        <v>1036</v>
      </c>
      <c r="V1241" s="163">
        <v>4</v>
      </c>
      <c r="W1241" s="164" t="s">
        <v>169</v>
      </c>
    </row>
    <row r="1242" spans="1:23" hidden="1" x14ac:dyDescent="0.25">
      <c r="A1242" s="152" t="s">
        <v>1110</v>
      </c>
      <c r="B1242" s="152"/>
      <c r="C1242" s="152" t="s">
        <v>460</v>
      </c>
      <c r="D1242" s="152" t="s">
        <v>461</v>
      </c>
      <c r="E1242" s="152" t="s">
        <v>166</v>
      </c>
      <c r="F1242" s="162">
        <v>2.6280000000000001</v>
      </c>
      <c r="G1242" s="152"/>
      <c r="H1242" s="152" t="s">
        <v>167</v>
      </c>
      <c r="I1242" s="152" t="s">
        <v>1117</v>
      </c>
      <c r="J1242" s="153">
        <v>186000</v>
      </c>
      <c r="K1242" s="153">
        <v>7533</v>
      </c>
      <c r="L1242" s="155">
        <v>4.05</v>
      </c>
      <c r="M1242" s="153">
        <v>3812</v>
      </c>
      <c r="N1242" s="155">
        <v>50.6</v>
      </c>
      <c r="O1242" s="153">
        <v>1180</v>
      </c>
      <c r="P1242" s="155">
        <v>15.66</v>
      </c>
      <c r="Q1242" s="153">
        <v>545</v>
      </c>
      <c r="R1242" s="155">
        <v>7.23</v>
      </c>
      <c r="S1242" s="153">
        <v>1997</v>
      </c>
      <c r="T1242" s="155">
        <v>26.51</v>
      </c>
      <c r="U1242" s="163">
        <v>1011</v>
      </c>
      <c r="V1242" s="163">
        <v>4</v>
      </c>
      <c r="W1242" s="164" t="s">
        <v>169</v>
      </c>
    </row>
    <row r="1243" spans="1:23" hidden="1" x14ac:dyDescent="0.25">
      <c r="A1243" s="152" t="s">
        <v>1110</v>
      </c>
      <c r="B1243" s="152"/>
      <c r="C1243" s="152" t="s">
        <v>460</v>
      </c>
      <c r="D1243" s="152" t="s">
        <v>461</v>
      </c>
      <c r="E1243" s="152" t="s">
        <v>166</v>
      </c>
      <c r="F1243" s="162">
        <v>3.6739999999999999</v>
      </c>
      <c r="G1243" s="152"/>
      <c r="H1243" s="152" t="s">
        <v>167</v>
      </c>
      <c r="I1243" s="152" t="s">
        <v>1118</v>
      </c>
      <c r="J1243" s="153">
        <v>165000</v>
      </c>
      <c r="K1243" s="153">
        <v>4142</v>
      </c>
      <c r="L1243" s="155">
        <v>2.5099999999999998</v>
      </c>
      <c r="M1243" s="153">
        <v>1901</v>
      </c>
      <c r="N1243" s="155">
        <v>45.89</v>
      </c>
      <c r="O1243" s="153">
        <v>704</v>
      </c>
      <c r="P1243" s="155">
        <v>16.989999999999998</v>
      </c>
      <c r="Q1243" s="153">
        <v>248</v>
      </c>
      <c r="R1243" s="155">
        <v>5.99</v>
      </c>
      <c r="S1243" s="153">
        <v>1289</v>
      </c>
      <c r="T1243" s="155">
        <v>31.13</v>
      </c>
      <c r="U1243" s="163">
        <v>612</v>
      </c>
      <c r="V1243" s="163">
        <v>15</v>
      </c>
      <c r="W1243" s="164" t="s">
        <v>179</v>
      </c>
    </row>
    <row r="1244" spans="1:23" hidden="1" x14ac:dyDescent="0.25">
      <c r="A1244" s="152" t="s">
        <v>1110</v>
      </c>
      <c r="B1244" s="152"/>
      <c r="C1244" s="152" t="s">
        <v>460</v>
      </c>
      <c r="D1244" s="152" t="s">
        <v>461</v>
      </c>
      <c r="E1244" s="152"/>
      <c r="F1244" s="162">
        <v>12.496</v>
      </c>
      <c r="G1244" s="152"/>
      <c r="H1244" s="152" t="s">
        <v>171</v>
      </c>
      <c r="I1244" s="152" t="s">
        <v>1119</v>
      </c>
      <c r="J1244" s="153">
        <v>104000</v>
      </c>
      <c r="K1244" s="153">
        <v>5762</v>
      </c>
      <c r="L1244" s="155">
        <v>5.54</v>
      </c>
      <c r="M1244" s="153">
        <v>2736</v>
      </c>
      <c r="N1244" s="155">
        <v>47.49</v>
      </c>
      <c r="O1244" s="153">
        <v>1016</v>
      </c>
      <c r="P1244" s="155">
        <v>17.64</v>
      </c>
      <c r="Q1244" s="153">
        <v>445</v>
      </c>
      <c r="R1244" s="155">
        <v>7.73</v>
      </c>
      <c r="S1244" s="153">
        <v>1564</v>
      </c>
      <c r="T1244" s="155">
        <v>27.14</v>
      </c>
      <c r="U1244" s="163">
        <v>794</v>
      </c>
      <c r="V1244" s="163">
        <v>2</v>
      </c>
      <c r="W1244" s="164" t="s">
        <v>169</v>
      </c>
    </row>
    <row r="1245" spans="1:23" hidden="1" x14ac:dyDescent="0.25">
      <c r="A1245" s="152" t="s">
        <v>1110</v>
      </c>
      <c r="B1245" s="152"/>
      <c r="C1245" s="152" t="s">
        <v>460</v>
      </c>
      <c r="D1245" s="152" t="s">
        <v>461</v>
      </c>
      <c r="E1245" s="152"/>
      <c r="F1245" s="162">
        <v>12.496</v>
      </c>
      <c r="G1245" s="152"/>
      <c r="H1245" s="152" t="s">
        <v>167</v>
      </c>
      <c r="I1245" s="152" t="s">
        <v>1119</v>
      </c>
      <c r="J1245" s="153">
        <v>99000</v>
      </c>
      <c r="K1245" s="153">
        <v>6336</v>
      </c>
      <c r="L1245" s="155">
        <v>6.4</v>
      </c>
      <c r="M1245" s="153">
        <v>2534</v>
      </c>
      <c r="N1245" s="155">
        <v>40</v>
      </c>
      <c r="O1245" s="153">
        <v>760</v>
      </c>
      <c r="P1245" s="155">
        <v>12</v>
      </c>
      <c r="Q1245" s="153">
        <v>253</v>
      </c>
      <c r="R1245" s="155">
        <v>4</v>
      </c>
      <c r="S1245" s="153">
        <v>2788</v>
      </c>
      <c r="T1245" s="155">
        <v>44</v>
      </c>
      <c r="U1245" s="163">
        <v>1158</v>
      </c>
      <c r="V1245" s="163">
        <v>83</v>
      </c>
      <c r="W1245" s="164" t="s">
        <v>169</v>
      </c>
    </row>
    <row r="1246" spans="1:23" hidden="1" x14ac:dyDescent="0.25">
      <c r="A1246" s="152" t="s">
        <v>1110</v>
      </c>
      <c r="B1246" s="152"/>
      <c r="C1246" s="152" t="s">
        <v>460</v>
      </c>
      <c r="D1246" s="152" t="s">
        <v>461</v>
      </c>
      <c r="E1246" s="152"/>
      <c r="F1246" s="162">
        <v>15.759</v>
      </c>
      <c r="G1246" s="152"/>
      <c r="H1246" s="152" t="s">
        <v>167</v>
      </c>
      <c r="I1246" s="152" t="s">
        <v>1120</v>
      </c>
      <c r="J1246" s="153">
        <v>105000</v>
      </c>
      <c r="K1246" s="153">
        <v>6615</v>
      </c>
      <c r="L1246" s="155">
        <v>6.3</v>
      </c>
      <c r="M1246" s="153">
        <v>2739</v>
      </c>
      <c r="N1246" s="155">
        <v>41.4</v>
      </c>
      <c r="O1246" s="153">
        <v>800</v>
      </c>
      <c r="P1246" s="155">
        <v>12.1</v>
      </c>
      <c r="Q1246" s="153">
        <v>198</v>
      </c>
      <c r="R1246" s="155">
        <v>3</v>
      </c>
      <c r="S1246" s="153">
        <v>2878</v>
      </c>
      <c r="T1246" s="155">
        <v>43.5</v>
      </c>
      <c r="U1246" s="163">
        <v>1191</v>
      </c>
      <c r="V1246" s="163">
        <v>83</v>
      </c>
      <c r="W1246" s="164" t="s">
        <v>169</v>
      </c>
    </row>
    <row r="1247" spans="1:23" hidden="1" x14ac:dyDescent="0.25">
      <c r="A1247" s="152" t="s">
        <v>1110</v>
      </c>
      <c r="B1247" s="152"/>
      <c r="C1247" s="152" t="s">
        <v>460</v>
      </c>
      <c r="D1247" s="152" t="s">
        <v>461</v>
      </c>
      <c r="E1247" s="152"/>
      <c r="F1247" s="162">
        <v>17.007999999999999</v>
      </c>
      <c r="G1247" s="152"/>
      <c r="H1247" s="152" t="s">
        <v>171</v>
      </c>
      <c r="I1247" s="152" t="s">
        <v>1121</v>
      </c>
      <c r="J1247" s="153">
        <v>103000</v>
      </c>
      <c r="K1247" s="153">
        <v>6180</v>
      </c>
      <c r="L1247" s="155">
        <v>6</v>
      </c>
      <c r="M1247" s="153">
        <v>2596</v>
      </c>
      <c r="N1247" s="155">
        <v>42</v>
      </c>
      <c r="O1247" s="153">
        <v>803</v>
      </c>
      <c r="P1247" s="155">
        <v>13</v>
      </c>
      <c r="Q1247" s="153">
        <v>185</v>
      </c>
      <c r="R1247" s="155">
        <v>3</v>
      </c>
      <c r="S1247" s="153">
        <v>2596</v>
      </c>
      <c r="T1247" s="155">
        <v>42</v>
      </c>
      <c r="U1247" s="163">
        <v>1088</v>
      </c>
      <c r="V1247" s="163">
        <v>83</v>
      </c>
      <c r="W1247" s="164" t="s">
        <v>169</v>
      </c>
    </row>
    <row r="1248" spans="1:23" hidden="1" x14ac:dyDescent="0.25">
      <c r="A1248" s="152" t="s">
        <v>1110</v>
      </c>
      <c r="B1248" s="152"/>
      <c r="C1248" s="152" t="s">
        <v>460</v>
      </c>
      <c r="D1248" s="152" t="s">
        <v>461</v>
      </c>
      <c r="E1248" s="152"/>
      <c r="F1248" s="162">
        <v>17.007999999999999</v>
      </c>
      <c r="G1248" s="152"/>
      <c r="H1248" s="152" t="s">
        <v>167</v>
      </c>
      <c r="I1248" s="152" t="s">
        <v>1121</v>
      </c>
      <c r="J1248" s="153">
        <v>94000</v>
      </c>
      <c r="K1248" s="153">
        <v>4700</v>
      </c>
      <c r="L1248" s="155">
        <v>5</v>
      </c>
      <c r="M1248" s="153">
        <v>1612</v>
      </c>
      <c r="N1248" s="155">
        <v>34.299999999999997</v>
      </c>
      <c r="O1248" s="153">
        <v>611</v>
      </c>
      <c r="P1248" s="155">
        <v>13</v>
      </c>
      <c r="Q1248" s="153">
        <v>169</v>
      </c>
      <c r="R1248" s="155">
        <v>3.6</v>
      </c>
      <c r="S1248" s="153">
        <v>2308</v>
      </c>
      <c r="T1248" s="155">
        <v>49.1</v>
      </c>
      <c r="U1248" s="163">
        <v>934</v>
      </c>
      <c r="V1248" s="163">
        <v>85</v>
      </c>
      <c r="W1248" s="164" t="s">
        <v>179</v>
      </c>
    </row>
    <row r="1249" spans="1:23" hidden="1" x14ac:dyDescent="0.25">
      <c r="A1249" s="152" t="s">
        <v>1110</v>
      </c>
      <c r="B1249" s="152"/>
      <c r="C1249" s="152" t="s">
        <v>460</v>
      </c>
      <c r="D1249" s="152" t="s">
        <v>461</v>
      </c>
      <c r="E1249" s="152"/>
      <c r="F1249" s="162">
        <v>21.501999999999999</v>
      </c>
      <c r="G1249" s="152"/>
      <c r="H1249" s="152" t="s">
        <v>167</v>
      </c>
      <c r="I1249" s="152" t="s">
        <v>1122</v>
      </c>
      <c r="J1249" s="153">
        <v>98000</v>
      </c>
      <c r="K1249" s="153">
        <v>6272</v>
      </c>
      <c r="L1249" s="155">
        <v>6.4</v>
      </c>
      <c r="M1249" s="153">
        <v>2678</v>
      </c>
      <c r="N1249" s="155">
        <v>42.7</v>
      </c>
      <c r="O1249" s="153">
        <v>859</v>
      </c>
      <c r="P1249" s="155">
        <v>13.7</v>
      </c>
      <c r="Q1249" s="153">
        <v>151</v>
      </c>
      <c r="R1249" s="155">
        <v>2.4</v>
      </c>
      <c r="S1249" s="153">
        <v>2584</v>
      </c>
      <c r="T1249" s="155">
        <v>41.2</v>
      </c>
      <c r="U1249" s="163">
        <v>1086</v>
      </c>
      <c r="V1249" s="163">
        <v>83</v>
      </c>
      <c r="W1249" s="164" t="s">
        <v>169</v>
      </c>
    </row>
    <row r="1250" spans="1:23" hidden="1" x14ac:dyDescent="0.25">
      <c r="A1250" s="152" t="s">
        <v>1110</v>
      </c>
      <c r="B1250" s="152"/>
      <c r="C1250" s="152" t="s">
        <v>460</v>
      </c>
      <c r="D1250" s="152" t="s">
        <v>1090</v>
      </c>
      <c r="E1250" s="152" t="s">
        <v>166</v>
      </c>
      <c r="F1250" s="162">
        <v>10.295</v>
      </c>
      <c r="G1250" s="152"/>
      <c r="H1250" s="152" t="s">
        <v>171</v>
      </c>
      <c r="I1250" s="152" t="s">
        <v>1123</v>
      </c>
      <c r="J1250" s="153">
        <v>52000</v>
      </c>
      <c r="K1250" s="153">
        <v>3120</v>
      </c>
      <c r="L1250" s="155">
        <v>6</v>
      </c>
      <c r="M1250" s="153">
        <v>1332</v>
      </c>
      <c r="N1250" s="155">
        <v>42.7</v>
      </c>
      <c r="O1250" s="153">
        <v>427</v>
      </c>
      <c r="P1250" s="155">
        <v>13.7</v>
      </c>
      <c r="Q1250" s="153">
        <v>75</v>
      </c>
      <c r="R1250" s="155">
        <v>2.4</v>
      </c>
      <c r="S1250" s="153">
        <v>1285</v>
      </c>
      <c r="T1250" s="155">
        <v>41.2</v>
      </c>
      <c r="U1250" s="163">
        <v>540</v>
      </c>
      <c r="V1250" s="163">
        <v>83</v>
      </c>
      <c r="W1250" s="164" t="s">
        <v>169</v>
      </c>
    </row>
    <row r="1251" spans="1:23" hidden="1" x14ac:dyDescent="0.25">
      <c r="A1251" s="152" t="s">
        <v>1110</v>
      </c>
      <c r="B1251" s="152"/>
      <c r="C1251" s="152" t="s">
        <v>460</v>
      </c>
      <c r="D1251" s="152" t="s">
        <v>1090</v>
      </c>
      <c r="E1251" s="152" t="s">
        <v>166</v>
      </c>
      <c r="F1251" s="162">
        <v>10.295</v>
      </c>
      <c r="G1251" s="152"/>
      <c r="H1251" s="152" t="s">
        <v>167</v>
      </c>
      <c r="I1251" s="152" t="s">
        <v>1123</v>
      </c>
      <c r="J1251" s="153">
        <v>48500</v>
      </c>
      <c r="K1251" s="153">
        <v>2910</v>
      </c>
      <c r="L1251" s="155">
        <v>6</v>
      </c>
      <c r="M1251" s="153">
        <v>1277</v>
      </c>
      <c r="N1251" s="155">
        <v>43.9</v>
      </c>
      <c r="O1251" s="153">
        <v>364</v>
      </c>
      <c r="P1251" s="155">
        <v>12.5</v>
      </c>
      <c r="Q1251" s="153">
        <v>67</v>
      </c>
      <c r="R1251" s="155">
        <v>2.2999999999999998</v>
      </c>
      <c r="S1251" s="153">
        <v>1202</v>
      </c>
      <c r="T1251" s="155">
        <v>41.3</v>
      </c>
      <c r="U1251" s="163">
        <v>503</v>
      </c>
      <c r="V1251" s="163">
        <v>83</v>
      </c>
      <c r="W1251" s="164" t="s">
        <v>169</v>
      </c>
    </row>
    <row r="1252" spans="1:23" hidden="1" x14ac:dyDescent="0.25">
      <c r="A1252" s="152" t="s">
        <v>1110</v>
      </c>
      <c r="B1252" s="152"/>
      <c r="C1252" s="152" t="s">
        <v>460</v>
      </c>
      <c r="D1252" s="152" t="s">
        <v>1090</v>
      </c>
      <c r="E1252" s="152"/>
      <c r="F1252" s="162">
        <v>15.829000000000001</v>
      </c>
      <c r="G1252" s="152"/>
      <c r="H1252" s="152" t="s">
        <v>171</v>
      </c>
      <c r="I1252" s="152" t="s">
        <v>1124</v>
      </c>
      <c r="J1252" s="153">
        <v>44500</v>
      </c>
      <c r="K1252" s="153">
        <v>2670</v>
      </c>
      <c r="L1252" s="155">
        <v>6</v>
      </c>
      <c r="M1252" s="153">
        <v>1172</v>
      </c>
      <c r="N1252" s="155">
        <v>43.9</v>
      </c>
      <c r="O1252" s="153">
        <v>334</v>
      </c>
      <c r="P1252" s="155">
        <v>12.5</v>
      </c>
      <c r="Q1252" s="153">
        <v>61</v>
      </c>
      <c r="R1252" s="155">
        <v>2.2999999999999998</v>
      </c>
      <c r="S1252" s="153">
        <v>1103</v>
      </c>
      <c r="T1252" s="155">
        <v>41.3</v>
      </c>
      <c r="U1252" s="163">
        <v>461</v>
      </c>
      <c r="V1252" s="163">
        <v>83</v>
      </c>
      <c r="W1252" s="164" t="s">
        <v>169</v>
      </c>
    </row>
    <row r="1253" spans="1:23" hidden="1" x14ac:dyDescent="0.25">
      <c r="A1253" s="152" t="s">
        <v>1110</v>
      </c>
      <c r="B1253" s="152"/>
      <c r="C1253" s="152" t="s">
        <v>460</v>
      </c>
      <c r="D1253" s="152" t="s">
        <v>1090</v>
      </c>
      <c r="E1253" s="152"/>
      <c r="F1253" s="162">
        <v>17.667000000000002</v>
      </c>
      <c r="G1253" s="152"/>
      <c r="H1253" s="152" t="s">
        <v>171</v>
      </c>
      <c r="I1253" s="152" t="s">
        <v>1125</v>
      </c>
      <c r="J1253" s="153">
        <v>37500</v>
      </c>
      <c r="K1253" s="153">
        <v>2250</v>
      </c>
      <c r="L1253" s="155">
        <v>6</v>
      </c>
      <c r="M1253" s="153">
        <v>988</v>
      </c>
      <c r="N1253" s="155">
        <v>43.9</v>
      </c>
      <c r="O1253" s="153">
        <v>281</v>
      </c>
      <c r="P1253" s="155">
        <v>12.5</v>
      </c>
      <c r="Q1253" s="153">
        <v>52</v>
      </c>
      <c r="R1253" s="155">
        <v>2.2999999999999998</v>
      </c>
      <c r="S1253" s="153">
        <v>929</v>
      </c>
      <c r="T1253" s="155">
        <v>41.3</v>
      </c>
      <c r="U1253" s="163">
        <v>389</v>
      </c>
      <c r="V1253" s="163">
        <v>83</v>
      </c>
      <c r="W1253" s="164" t="s">
        <v>169</v>
      </c>
    </row>
    <row r="1254" spans="1:23" hidden="1" x14ac:dyDescent="0.25">
      <c r="A1254" s="152" t="s">
        <v>1110</v>
      </c>
      <c r="B1254" s="152"/>
      <c r="C1254" s="152" t="s">
        <v>460</v>
      </c>
      <c r="D1254" s="152" t="s">
        <v>1090</v>
      </c>
      <c r="E1254" s="152"/>
      <c r="F1254" s="162">
        <v>17.667000000000002</v>
      </c>
      <c r="G1254" s="152"/>
      <c r="H1254" s="152" t="s">
        <v>167</v>
      </c>
      <c r="I1254" s="152" t="s">
        <v>1125</v>
      </c>
      <c r="J1254" s="153">
        <v>34000</v>
      </c>
      <c r="K1254" s="153">
        <v>2040</v>
      </c>
      <c r="L1254" s="155">
        <v>6</v>
      </c>
      <c r="M1254" s="153">
        <v>822</v>
      </c>
      <c r="N1254" s="155">
        <v>40.299999999999997</v>
      </c>
      <c r="O1254" s="153">
        <v>275</v>
      </c>
      <c r="P1254" s="155">
        <v>13.5</v>
      </c>
      <c r="Q1254" s="153">
        <v>43</v>
      </c>
      <c r="R1254" s="155">
        <v>2.1</v>
      </c>
      <c r="S1254" s="153">
        <v>900</v>
      </c>
      <c r="T1254" s="155">
        <v>44.1</v>
      </c>
      <c r="U1254" s="163">
        <v>371</v>
      </c>
      <c r="V1254" s="163">
        <v>83</v>
      </c>
      <c r="W1254" s="164" t="s">
        <v>169</v>
      </c>
    </row>
    <row r="1255" spans="1:23" hidden="1" x14ac:dyDescent="0.25">
      <c r="A1255" s="152" t="s">
        <v>1110</v>
      </c>
      <c r="B1255" s="152"/>
      <c r="C1255" s="152" t="s">
        <v>460</v>
      </c>
      <c r="D1255" s="152" t="s">
        <v>1090</v>
      </c>
      <c r="E1255" s="152"/>
      <c r="F1255" s="162">
        <v>20.295999999999999</v>
      </c>
      <c r="G1255" s="152"/>
      <c r="H1255" s="152" t="s">
        <v>171</v>
      </c>
      <c r="I1255" s="152" t="s">
        <v>1126</v>
      </c>
      <c r="J1255" s="153">
        <v>26500</v>
      </c>
      <c r="K1255" s="153">
        <v>1643</v>
      </c>
      <c r="L1255" s="155">
        <v>6.2</v>
      </c>
      <c r="M1255" s="153">
        <v>657</v>
      </c>
      <c r="N1255" s="155">
        <v>40</v>
      </c>
      <c r="O1255" s="153">
        <v>197</v>
      </c>
      <c r="P1255" s="155">
        <v>12</v>
      </c>
      <c r="Q1255" s="153">
        <v>49</v>
      </c>
      <c r="R1255" s="155">
        <v>3</v>
      </c>
      <c r="S1255" s="153">
        <v>739</v>
      </c>
      <c r="T1255" s="155">
        <v>45</v>
      </c>
      <c r="U1255" s="163">
        <v>303</v>
      </c>
      <c r="V1255" s="163">
        <v>83</v>
      </c>
      <c r="W1255" s="164" t="s">
        <v>169</v>
      </c>
    </row>
    <row r="1256" spans="1:23" hidden="1" x14ac:dyDescent="0.25">
      <c r="A1256" s="152" t="s">
        <v>1110</v>
      </c>
      <c r="B1256" s="152"/>
      <c r="C1256" s="152" t="s">
        <v>460</v>
      </c>
      <c r="D1256" s="152" t="s">
        <v>1090</v>
      </c>
      <c r="E1256" s="152" t="s">
        <v>166</v>
      </c>
      <c r="F1256" s="162">
        <v>25.949000000000002</v>
      </c>
      <c r="G1256" s="152"/>
      <c r="H1256" s="152" t="s">
        <v>171</v>
      </c>
      <c r="I1256" s="152" t="s">
        <v>1127</v>
      </c>
      <c r="J1256" s="153">
        <v>24800</v>
      </c>
      <c r="K1256" s="153">
        <v>1736</v>
      </c>
      <c r="L1256" s="155">
        <v>7</v>
      </c>
      <c r="M1256" s="153">
        <v>677</v>
      </c>
      <c r="N1256" s="155">
        <v>39</v>
      </c>
      <c r="O1256" s="153">
        <v>208</v>
      </c>
      <c r="P1256" s="155">
        <v>12</v>
      </c>
      <c r="Q1256" s="153">
        <v>52</v>
      </c>
      <c r="R1256" s="155">
        <v>3</v>
      </c>
      <c r="S1256" s="153">
        <v>799</v>
      </c>
      <c r="T1256" s="155">
        <v>46</v>
      </c>
      <c r="U1256" s="163">
        <v>326</v>
      </c>
      <c r="V1256" s="163">
        <v>83</v>
      </c>
      <c r="W1256" s="164" t="s">
        <v>169</v>
      </c>
    </row>
    <row r="1257" spans="1:23" hidden="1" x14ac:dyDescent="0.25">
      <c r="A1257" s="152" t="s">
        <v>1110</v>
      </c>
      <c r="B1257" s="152"/>
      <c r="C1257" s="152" t="s">
        <v>460</v>
      </c>
      <c r="D1257" s="152" t="s">
        <v>1090</v>
      </c>
      <c r="E1257" s="152" t="s">
        <v>166</v>
      </c>
      <c r="F1257" s="162">
        <v>31.298999999999999</v>
      </c>
      <c r="G1257" s="152"/>
      <c r="H1257" s="152" t="s">
        <v>167</v>
      </c>
      <c r="I1257" s="152" t="s">
        <v>1128</v>
      </c>
      <c r="J1257" s="153">
        <v>10000</v>
      </c>
      <c r="K1257" s="153">
        <v>650</v>
      </c>
      <c r="L1257" s="155">
        <v>6.5</v>
      </c>
      <c r="M1257" s="153">
        <v>248</v>
      </c>
      <c r="N1257" s="155">
        <v>38.1</v>
      </c>
      <c r="O1257" s="153">
        <v>77</v>
      </c>
      <c r="P1257" s="155">
        <v>11.8</v>
      </c>
      <c r="Q1257" s="153">
        <v>20</v>
      </c>
      <c r="R1257" s="155">
        <v>3.1</v>
      </c>
      <c r="S1257" s="153">
        <v>306</v>
      </c>
      <c r="T1257" s="155">
        <v>47</v>
      </c>
      <c r="U1257" s="163">
        <v>124</v>
      </c>
      <c r="V1257" s="163">
        <v>83</v>
      </c>
      <c r="W1257" s="164" t="s">
        <v>169</v>
      </c>
    </row>
    <row r="1258" spans="1:23" hidden="1" x14ac:dyDescent="0.25">
      <c r="A1258" s="152" t="s">
        <v>1110</v>
      </c>
      <c r="B1258" s="152"/>
      <c r="C1258" s="152" t="s">
        <v>460</v>
      </c>
      <c r="D1258" s="152" t="s">
        <v>1090</v>
      </c>
      <c r="E1258" s="152"/>
      <c r="F1258" s="162">
        <v>39.771999999999998</v>
      </c>
      <c r="G1258" s="152"/>
      <c r="H1258" s="152" t="s">
        <v>171</v>
      </c>
      <c r="I1258" s="152" t="s">
        <v>1129</v>
      </c>
      <c r="J1258" s="153">
        <v>14000</v>
      </c>
      <c r="K1258" s="153">
        <v>882</v>
      </c>
      <c r="L1258" s="155">
        <v>6.3</v>
      </c>
      <c r="M1258" s="153">
        <v>325</v>
      </c>
      <c r="N1258" s="155">
        <v>36.799999999999997</v>
      </c>
      <c r="O1258" s="153">
        <v>116</v>
      </c>
      <c r="P1258" s="155">
        <v>13.1</v>
      </c>
      <c r="Q1258" s="153">
        <v>19</v>
      </c>
      <c r="R1258" s="155">
        <v>2.1</v>
      </c>
      <c r="S1258" s="153">
        <v>423</v>
      </c>
      <c r="T1258" s="155">
        <v>48</v>
      </c>
      <c r="U1258" s="163">
        <v>171</v>
      </c>
      <c r="V1258" s="163">
        <v>83</v>
      </c>
      <c r="W1258" s="164" t="s">
        <v>179</v>
      </c>
    </row>
    <row r="1259" spans="1:23" hidden="1" x14ac:dyDescent="0.25">
      <c r="A1259" s="152" t="s">
        <v>1110</v>
      </c>
      <c r="B1259" s="152"/>
      <c r="C1259" s="152" t="s">
        <v>460</v>
      </c>
      <c r="D1259" s="152" t="s">
        <v>1090</v>
      </c>
      <c r="E1259" s="152"/>
      <c r="F1259" s="162">
        <v>39.771999999999998</v>
      </c>
      <c r="G1259" s="152"/>
      <c r="H1259" s="152" t="s">
        <v>167</v>
      </c>
      <c r="I1259" s="152" t="s">
        <v>1129</v>
      </c>
      <c r="J1259" s="153">
        <v>8800</v>
      </c>
      <c r="K1259" s="153">
        <v>361</v>
      </c>
      <c r="L1259" s="155">
        <v>4.0999999999999996</v>
      </c>
      <c r="M1259" s="153">
        <v>197</v>
      </c>
      <c r="N1259" s="155">
        <v>54.7</v>
      </c>
      <c r="O1259" s="153">
        <v>17</v>
      </c>
      <c r="P1259" s="155">
        <v>4.5999999999999996</v>
      </c>
      <c r="Q1259" s="153">
        <v>13</v>
      </c>
      <c r="R1259" s="155">
        <v>3.5</v>
      </c>
      <c r="S1259" s="153">
        <v>134</v>
      </c>
      <c r="T1259" s="155">
        <v>37.200000000000003</v>
      </c>
      <c r="U1259" s="163">
        <v>57</v>
      </c>
      <c r="V1259" s="163">
        <v>83</v>
      </c>
      <c r="W1259" s="164" t="s">
        <v>179</v>
      </c>
    </row>
    <row r="1260" spans="1:23" hidden="1" x14ac:dyDescent="0.25">
      <c r="A1260" s="152" t="s">
        <v>1110</v>
      </c>
      <c r="B1260" s="152"/>
      <c r="C1260" s="152" t="s">
        <v>460</v>
      </c>
      <c r="D1260" s="152" t="s">
        <v>1090</v>
      </c>
      <c r="E1260" s="152"/>
      <c r="F1260" s="162">
        <v>70.620999999999995</v>
      </c>
      <c r="G1260" s="152"/>
      <c r="H1260" s="152" t="s">
        <v>171</v>
      </c>
      <c r="I1260" s="152" t="s">
        <v>1130</v>
      </c>
      <c r="J1260" s="153">
        <v>8800</v>
      </c>
      <c r="K1260" s="153">
        <v>556</v>
      </c>
      <c r="L1260" s="155">
        <v>6.32</v>
      </c>
      <c r="M1260" s="153">
        <v>280</v>
      </c>
      <c r="N1260" s="155">
        <v>50.31</v>
      </c>
      <c r="O1260" s="153">
        <v>117</v>
      </c>
      <c r="P1260" s="155">
        <v>21</v>
      </c>
      <c r="Q1260" s="153">
        <v>52</v>
      </c>
      <c r="R1260" s="155">
        <v>9.4</v>
      </c>
      <c r="S1260" s="153">
        <v>107</v>
      </c>
      <c r="T1260" s="155">
        <v>19.28</v>
      </c>
      <c r="U1260" s="163">
        <v>65</v>
      </c>
      <c r="V1260" s="163">
        <v>12</v>
      </c>
      <c r="W1260" s="164" t="s">
        <v>169</v>
      </c>
    </row>
    <row r="1261" spans="1:23" hidden="1" x14ac:dyDescent="0.25">
      <c r="A1261" s="152" t="s">
        <v>1110</v>
      </c>
      <c r="B1261" s="152"/>
      <c r="C1261" s="152" t="s">
        <v>460</v>
      </c>
      <c r="D1261" s="152" t="s">
        <v>1090</v>
      </c>
      <c r="E1261" s="152"/>
      <c r="F1261" s="162">
        <v>70.620999999999995</v>
      </c>
      <c r="G1261" s="152"/>
      <c r="H1261" s="152" t="s">
        <v>167</v>
      </c>
      <c r="I1261" s="152" t="s">
        <v>1130</v>
      </c>
      <c r="J1261" s="153">
        <v>11000</v>
      </c>
      <c r="K1261" s="153">
        <v>369</v>
      </c>
      <c r="L1261" s="155">
        <v>3.35</v>
      </c>
      <c r="M1261" s="153">
        <v>143</v>
      </c>
      <c r="N1261" s="155">
        <v>38.630000000000003</v>
      </c>
      <c r="O1261" s="153">
        <v>98</v>
      </c>
      <c r="P1261" s="155">
        <v>26.65</v>
      </c>
      <c r="Q1261" s="153">
        <v>24</v>
      </c>
      <c r="R1261" s="155">
        <v>6.6</v>
      </c>
      <c r="S1261" s="153">
        <v>104</v>
      </c>
      <c r="T1261" s="155">
        <v>28.12</v>
      </c>
      <c r="U1261" s="163">
        <v>53</v>
      </c>
      <c r="V1261" s="163">
        <v>12</v>
      </c>
      <c r="W1261" s="164" t="s">
        <v>169</v>
      </c>
    </row>
    <row r="1262" spans="1:23" hidden="1" x14ac:dyDescent="0.25">
      <c r="A1262" s="152" t="s">
        <v>1110</v>
      </c>
      <c r="B1262" s="152"/>
      <c r="C1262" s="152" t="s">
        <v>460</v>
      </c>
      <c r="D1262" s="152" t="s">
        <v>1090</v>
      </c>
      <c r="E1262" s="152"/>
      <c r="F1262" s="162">
        <v>75.447999999999993</v>
      </c>
      <c r="G1262" s="152"/>
      <c r="H1262" s="152" t="s">
        <v>171</v>
      </c>
      <c r="I1262" s="152" t="s">
        <v>1131</v>
      </c>
      <c r="J1262" s="153">
        <v>12900</v>
      </c>
      <c r="K1262" s="153">
        <v>516</v>
      </c>
      <c r="L1262" s="155">
        <v>4</v>
      </c>
      <c r="M1262" s="153">
        <v>303</v>
      </c>
      <c r="N1262" s="155">
        <v>58.8</v>
      </c>
      <c r="O1262" s="153">
        <v>47</v>
      </c>
      <c r="P1262" s="155">
        <v>9.1999999999999993</v>
      </c>
      <c r="Q1262" s="153">
        <v>10</v>
      </c>
      <c r="R1262" s="155">
        <v>2</v>
      </c>
      <c r="S1262" s="153">
        <v>155</v>
      </c>
      <c r="T1262" s="155">
        <v>30</v>
      </c>
      <c r="U1262" s="163">
        <v>70</v>
      </c>
      <c r="V1262" s="163">
        <v>83</v>
      </c>
      <c r="W1262" s="164" t="s">
        <v>169</v>
      </c>
    </row>
    <row r="1263" spans="1:23" hidden="1" x14ac:dyDescent="0.25">
      <c r="A1263" s="152" t="s">
        <v>1110</v>
      </c>
      <c r="B1263" s="152"/>
      <c r="C1263" s="152" t="s">
        <v>460</v>
      </c>
      <c r="D1263" s="152" t="s">
        <v>1090</v>
      </c>
      <c r="E1263" s="152"/>
      <c r="F1263" s="162">
        <v>75.447999999999993</v>
      </c>
      <c r="G1263" s="152"/>
      <c r="H1263" s="152" t="s">
        <v>167</v>
      </c>
      <c r="I1263" s="152" t="s">
        <v>1131</v>
      </c>
      <c r="J1263" s="153">
        <v>22300</v>
      </c>
      <c r="K1263" s="153">
        <v>892</v>
      </c>
      <c r="L1263" s="155">
        <v>4</v>
      </c>
      <c r="M1263" s="153">
        <v>698</v>
      </c>
      <c r="N1263" s="155">
        <v>78.2</v>
      </c>
      <c r="O1263" s="153">
        <v>87</v>
      </c>
      <c r="P1263" s="155">
        <v>9.8000000000000007</v>
      </c>
      <c r="Q1263" s="153">
        <v>13</v>
      </c>
      <c r="R1263" s="155">
        <v>1.5</v>
      </c>
      <c r="S1263" s="153">
        <v>94</v>
      </c>
      <c r="T1263" s="155">
        <v>10.5</v>
      </c>
      <c r="U1263" s="163">
        <v>67</v>
      </c>
      <c r="V1263" s="163">
        <v>84</v>
      </c>
      <c r="W1263" s="164" t="s">
        <v>179</v>
      </c>
    </row>
    <row r="1264" spans="1:23" hidden="1" x14ac:dyDescent="0.25">
      <c r="A1264" s="152" t="s">
        <v>1110</v>
      </c>
      <c r="B1264" s="152"/>
      <c r="C1264" s="152" t="s">
        <v>460</v>
      </c>
      <c r="D1264" s="152" t="s">
        <v>1090</v>
      </c>
      <c r="E1264" s="152"/>
      <c r="F1264" s="162">
        <v>80.44</v>
      </c>
      <c r="G1264" s="152"/>
      <c r="H1264" s="152" t="s">
        <v>171</v>
      </c>
      <c r="I1264" s="152" t="s">
        <v>566</v>
      </c>
      <c r="J1264" s="153">
        <v>23000</v>
      </c>
      <c r="K1264" s="153">
        <v>713</v>
      </c>
      <c r="L1264" s="155">
        <v>3.1</v>
      </c>
      <c r="M1264" s="153">
        <v>595</v>
      </c>
      <c r="N1264" s="155">
        <v>83.4</v>
      </c>
      <c r="O1264" s="153">
        <v>34</v>
      </c>
      <c r="P1264" s="155">
        <v>4.8</v>
      </c>
      <c r="Q1264" s="153">
        <v>7</v>
      </c>
      <c r="R1264" s="155">
        <v>1</v>
      </c>
      <c r="S1264" s="153">
        <v>77</v>
      </c>
      <c r="T1264" s="155">
        <v>10.8</v>
      </c>
      <c r="U1264" s="163">
        <v>52</v>
      </c>
      <c r="V1264" s="163">
        <v>83</v>
      </c>
      <c r="W1264" s="164" t="s">
        <v>179</v>
      </c>
    </row>
    <row r="1265" spans="1:23" hidden="1" x14ac:dyDescent="0.25">
      <c r="A1265" s="152" t="s">
        <v>1132</v>
      </c>
      <c r="B1265" s="152"/>
      <c r="C1265" s="152" t="s">
        <v>460</v>
      </c>
      <c r="D1265" s="152" t="s">
        <v>461</v>
      </c>
      <c r="E1265" s="152"/>
      <c r="F1265" s="162">
        <v>0</v>
      </c>
      <c r="G1265" s="152"/>
      <c r="H1265" s="152" t="s">
        <v>167</v>
      </c>
      <c r="I1265" s="152" t="s">
        <v>1133</v>
      </c>
      <c r="J1265" s="153">
        <v>87000</v>
      </c>
      <c r="K1265" s="153">
        <v>3228</v>
      </c>
      <c r="L1265" s="155">
        <v>3.71</v>
      </c>
      <c r="M1265" s="153">
        <v>1189</v>
      </c>
      <c r="N1265" s="155">
        <v>36.83</v>
      </c>
      <c r="O1265" s="153">
        <v>446</v>
      </c>
      <c r="P1265" s="155">
        <v>13.81</v>
      </c>
      <c r="Q1265" s="153">
        <v>167</v>
      </c>
      <c r="R1265" s="155">
        <v>5.16</v>
      </c>
      <c r="S1265" s="153">
        <v>1427</v>
      </c>
      <c r="T1265" s="155">
        <v>44.2</v>
      </c>
      <c r="U1265" s="163">
        <v>600</v>
      </c>
      <c r="V1265" s="163">
        <v>16</v>
      </c>
      <c r="W1265" s="164" t="s">
        <v>169</v>
      </c>
    </row>
    <row r="1266" spans="1:23" hidden="1" x14ac:dyDescent="0.25">
      <c r="A1266" s="152" t="s">
        <v>1132</v>
      </c>
      <c r="B1266" s="152"/>
      <c r="C1266" s="152" t="s">
        <v>460</v>
      </c>
      <c r="D1266" s="152" t="s">
        <v>461</v>
      </c>
      <c r="E1266" s="152"/>
      <c r="F1266" s="162">
        <v>3.3570000000000002</v>
      </c>
      <c r="G1266" s="152"/>
      <c r="H1266" s="152" t="s">
        <v>171</v>
      </c>
      <c r="I1266" s="152" t="s">
        <v>1134</v>
      </c>
      <c r="J1266" s="153">
        <v>147000</v>
      </c>
      <c r="K1266" s="153">
        <v>4792</v>
      </c>
      <c r="L1266" s="155">
        <v>3.26</v>
      </c>
      <c r="M1266" s="153">
        <v>1833</v>
      </c>
      <c r="N1266" s="155">
        <v>38.25</v>
      </c>
      <c r="O1266" s="153">
        <v>654</v>
      </c>
      <c r="P1266" s="155">
        <v>13.65</v>
      </c>
      <c r="Q1266" s="153">
        <v>268</v>
      </c>
      <c r="R1266" s="155">
        <v>5.6</v>
      </c>
      <c r="S1266" s="153">
        <v>2037</v>
      </c>
      <c r="T1266" s="155">
        <v>42.5</v>
      </c>
      <c r="U1266" s="163">
        <v>866</v>
      </c>
      <c r="V1266" s="163">
        <v>18</v>
      </c>
      <c r="W1266" s="164" t="s">
        <v>179</v>
      </c>
    </row>
    <row r="1267" spans="1:23" hidden="1" x14ac:dyDescent="0.25">
      <c r="A1267" s="152" t="s">
        <v>1132</v>
      </c>
      <c r="B1267" s="152"/>
      <c r="C1267" s="152" t="s">
        <v>460</v>
      </c>
      <c r="D1267" s="152" t="s">
        <v>461</v>
      </c>
      <c r="E1267" s="152"/>
      <c r="F1267" s="162">
        <v>3.6880000000000002</v>
      </c>
      <c r="G1267" s="152"/>
      <c r="H1267" s="152" t="s">
        <v>171</v>
      </c>
      <c r="I1267" s="152" t="s">
        <v>1135</v>
      </c>
      <c r="J1267" s="153">
        <v>150000</v>
      </c>
      <c r="K1267" s="153">
        <v>3465</v>
      </c>
      <c r="L1267" s="155">
        <v>2.31</v>
      </c>
      <c r="M1267" s="153">
        <v>1061</v>
      </c>
      <c r="N1267" s="155">
        <v>30.62</v>
      </c>
      <c r="O1267" s="153">
        <v>594</v>
      </c>
      <c r="P1267" s="155">
        <v>17.14</v>
      </c>
      <c r="Q1267" s="153">
        <v>360</v>
      </c>
      <c r="R1267" s="155">
        <v>10.4</v>
      </c>
      <c r="S1267" s="153">
        <v>1450</v>
      </c>
      <c r="T1267" s="155">
        <v>41.85</v>
      </c>
      <c r="U1267" s="163">
        <v>645</v>
      </c>
      <c r="V1267" s="163">
        <v>11</v>
      </c>
      <c r="W1267" s="164" t="s">
        <v>179</v>
      </c>
    </row>
    <row r="1268" spans="1:23" hidden="1" x14ac:dyDescent="0.25">
      <c r="A1268" s="152" t="s">
        <v>1132</v>
      </c>
      <c r="B1268" s="152"/>
      <c r="C1268" s="152" t="s">
        <v>460</v>
      </c>
      <c r="D1268" s="152" t="s">
        <v>461</v>
      </c>
      <c r="E1268" s="152"/>
      <c r="F1268" s="162">
        <v>3.6880000000000002</v>
      </c>
      <c r="G1268" s="152" t="s">
        <v>166</v>
      </c>
      <c r="H1268" s="152" t="s">
        <v>167</v>
      </c>
      <c r="I1268" s="152" t="s">
        <v>1135</v>
      </c>
      <c r="J1268" s="153">
        <v>156000</v>
      </c>
      <c r="K1268" s="153">
        <v>7285</v>
      </c>
      <c r="L1268" s="155">
        <v>4.67</v>
      </c>
      <c r="M1268" s="153">
        <v>3782</v>
      </c>
      <c r="N1268" s="155">
        <v>51.92</v>
      </c>
      <c r="O1268" s="153">
        <v>683</v>
      </c>
      <c r="P1268" s="155">
        <v>9.3699999999999992</v>
      </c>
      <c r="Q1268" s="153">
        <v>392</v>
      </c>
      <c r="R1268" s="155">
        <v>5.38</v>
      </c>
      <c r="S1268" s="153">
        <v>2429</v>
      </c>
      <c r="T1268" s="155">
        <v>33.340000000000003</v>
      </c>
      <c r="U1268" s="163">
        <v>1091</v>
      </c>
      <c r="V1268" s="163">
        <v>4</v>
      </c>
      <c r="W1268" s="164" t="s">
        <v>169</v>
      </c>
    </row>
    <row r="1269" spans="1:23" hidden="1" x14ac:dyDescent="0.25">
      <c r="A1269" s="152" t="s">
        <v>1132</v>
      </c>
      <c r="B1269" s="152"/>
      <c r="C1269" s="152" t="s">
        <v>460</v>
      </c>
      <c r="D1269" s="152" t="s">
        <v>461</v>
      </c>
      <c r="E1269" s="152"/>
      <c r="F1269" s="162">
        <v>6.7880000000000003</v>
      </c>
      <c r="G1269" s="152"/>
      <c r="H1269" s="152" t="s">
        <v>167</v>
      </c>
      <c r="I1269" s="152" t="s">
        <v>1136</v>
      </c>
      <c r="J1269" s="153">
        <v>144000</v>
      </c>
      <c r="K1269" s="153">
        <v>8208</v>
      </c>
      <c r="L1269" s="155">
        <v>5.7</v>
      </c>
      <c r="M1269" s="153">
        <v>4843</v>
      </c>
      <c r="N1269" s="155">
        <v>59</v>
      </c>
      <c r="O1269" s="153">
        <v>821</v>
      </c>
      <c r="P1269" s="155">
        <v>10</v>
      </c>
      <c r="Q1269" s="153">
        <v>164</v>
      </c>
      <c r="R1269" s="155">
        <v>2</v>
      </c>
      <c r="S1269" s="153">
        <v>2380</v>
      </c>
      <c r="T1269" s="155">
        <v>29</v>
      </c>
      <c r="U1269" s="163">
        <v>1090</v>
      </c>
      <c r="V1269" s="163">
        <v>83</v>
      </c>
      <c r="W1269" s="164" t="s">
        <v>169</v>
      </c>
    </row>
    <row r="1270" spans="1:23" hidden="1" x14ac:dyDescent="0.25">
      <c r="A1270" s="152" t="s">
        <v>1132</v>
      </c>
      <c r="B1270" s="152"/>
      <c r="C1270" s="152" t="s">
        <v>460</v>
      </c>
      <c r="D1270" s="152" t="s">
        <v>461</v>
      </c>
      <c r="E1270" s="152"/>
      <c r="F1270" s="162">
        <v>8.86</v>
      </c>
      <c r="G1270" s="152"/>
      <c r="H1270" s="152" t="s">
        <v>171</v>
      </c>
      <c r="I1270" s="152" t="s">
        <v>1137</v>
      </c>
      <c r="J1270" s="153">
        <v>115000</v>
      </c>
      <c r="K1270" s="153">
        <v>6555</v>
      </c>
      <c r="L1270" s="155">
        <v>5.7</v>
      </c>
      <c r="M1270" s="153">
        <v>3881</v>
      </c>
      <c r="N1270" s="155">
        <v>59.2</v>
      </c>
      <c r="O1270" s="153">
        <v>642</v>
      </c>
      <c r="P1270" s="155">
        <v>9.8000000000000007</v>
      </c>
      <c r="Q1270" s="153">
        <v>151</v>
      </c>
      <c r="R1270" s="155">
        <v>2.2999999999999998</v>
      </c>
      <c r="S1270" s="153">
        <v>1881</v>
      </c>
      <c r="T1270" s="155">
        <v>28.7</v>
      </c>
      <c r="U1270" s="163">
        <v>866</v>
      </c>
      <c r="V1270" s="163">
        <v>81</v>
      </c>
      <c r="W1270" s="164" t="s">
        <v>179</v>
      </c>
    </row>
    <row r="1271" spans="1:23" x14ac:dyDescent="0.25">
      <c r="A1271" s="152" t="s">
        <v>366</v>
      </c>
      <c r="B1271" s="152"/>
      <c r="C1271" s="152" t="s">
        <v>359</v>
      </c>
      <c r="D1271" s="152" t="s">
        <v>360</v>
      </c>
      <c r="E1271" s="152"/>
      <c r="F1271" s="162">
        <v>35.518999999999998</v>
      </c>
      <c r="G1271" s="152"/>
      <c r="H1271" s="152" t="s">
        <v>171</v>
      </c>
      <c r="I1271" s="152" t="s">
        <v>712</v>
      </c>
      <c r="J1271" s="153">
        <v>9800</v>
      </c>
      <c r="K1271" s="153">
        <v>216</v>
      </c>
      <c r="L1271" s="155">
        <v>2.2000000000000002</v>
      </c>
      <c r="M1271" s="153">
        <v>86</v>
      </c>
      <c r="N1271" s="155">
        <v>39.799999999999997</v>
      </c>
      <c r="O1271" s="153">
        <v>48</v>
      </c>
      <c r="P1271" s="155">
        <v>22.3</v>
      </c>
      <c r="Q1271" s="153">
        <v>9</v>
      </c>
      <c r="R1271" s="155">
        <v>4.2</v>
      </c>
      <c r="S1271" s="153">
        <v>73</v>
      </c>
      <c r="T1271" s="155">
        <v>33.700000000000003</v>
      </c>
      <c r="U1271" s="163">
        <v>34</v>
      </c>
      <c r="V1271" s="163">
        <v>87</v>
      </c>
      <c r="W1271" s="164" t="s">
        <v>169</v>
      </c>
    </row>
    <row r="1272" spans="1:23" x14ac:dyDescent="0.25">
      <c r="A1272" s="152" t="s">
        <v>358</v>
      </c>
      <c r="B1272" s="152"/>
      <c r="C1272" s="152" t="s">
        <v>359</v>
      </c>
      <c r="D1272" s="152" t="s">
        <v>360</v>
      </c>
      <c r="E1272" s="152"/>
      <c r="F1272" s="162">
        <v>0</v>
      </c>
      <c r="G1272" s="152" t="s">
        <v>166</v>
      </c>
      <c r="H1272" s="152" t="s">
        <v>167</v>
      </c>
      <c r="I1272" s="152" t="s">
        <v>1138</v>
      </c>
      <c r="J1272" s="153">
        <v>15000</v>
      </c>
      <c r="K1272" s="153">
        <v>450</v>
      </c>
      <c r="L1272" s="155">
        <v>3</v>
      </c>
      <c r="M1272" s="153">
        <v>308</v>
      </c>
      <c r="N1272" s="155">
        <v>68.400000000000006</v>
      </c>
      <c r="O1272" s="153">
        <v>61</v>
      </c>
      <c r="P1272" s="155">
        <v>13.5</v>
      </c>
      <c r="Q1272" s="153">
        <v>22</v>
      </c>
      <c r="R1272" s="155">
        <v>4.9000000000000004</v>
      </c>
      <c r="S1272" s="153">
        <v>59</v>
      </c>
      <c r="T1272" s="155">
        <v>13.2</v>
      </c>
      <c r="U1272" s="163">
        <v>40</v>
      </c>
      <c r="V1272" s="163">
        <v>86</v>
      </c>
      <c r="W1272" s="164" t="s">
        <v>179</v>
      </c>
    </row>
    <row r="1273" spans="1:23" x14ac:dyDescent="0.25">
      <c r="A1273" s="152" t="s">
        <v>362</v>
      </c>
      <c r="B1273" s="152"/>
      <c r="C1273" s="152" t="s">
        <v>359</v>
      </c>
      <c r="D1273" s="152" t="s">
        <v>360</v>
      </c>
      <c r="E1273" s="152"/>
      <c r="F1273" s="162">
        <v>4.6319999999999997</v>
      </c>
      <c r="G1273" s="152"/>
      <c r="H1273" s="152" t="s">
        <v>171</v>
      </c>
      <c r="I1273" s="152" t="s">
        <v>1139</v>
      </c>
      <c r="J1273" s="153">
        <v>133000</v>
      </c>
      <c r="K1273" s="153">
        <v>5586</v>
      </c>
      <c r="L1273" s="155">
        <v>4.2</v>
      </c>
      <c r="M1273" s="153">
        <v>3586</v>
      </c>
      <c r="N1273" s="155">
        <v>64.2</v>
      </c>
      <c r="O1273" s="153">
        <v>676</v>
      </c>
      <c r="P1273" s="155">
        <v>12.1</v>
      </c>
      <c r="Q1273" s="153">
        <v>168</v>
      </c>
      <c r="R1273" s="155">
        <v>3</v>
      </c>
      <c r="S1273" s="153">
        <v>1156</v>
      </c>
      <c r="T1273" s="155">
        <v>20.7</v>
      </c>
      <c r="U1273" s="163">
        <v>611</v>
      </c>
      <c r="V1273" s="163">
        <v>78</v>
      </c>
      <c r="W1273" s="164" t="s">
        <v>179</v>
      </c>
    </row>
    <row r="1274" spans="1:23" x14ac:dyDescent="0.25">
      <c r="A1274" s="152" t="s">
        <v>362</v>
      </c>
      <c r="B1274" s="152"/>
      <c r="C1274" s="152" t="s">
        <v>359</v>
      </c>
      <c r="D1274" s="152" t="s">
        <v>360</v>
      </c>
      <c r="E1274" s="152"/>
      <c r="F1274" s="162">
        <v>4.6319999999999997</v>
      </c>
      <c r="G1274" s="152"/>
      <c r="H1274" s="152" t="s">
        <v>167</v>
      </c>
      <c r="I1274" s="152" t="s">
        <v>1139</v>
      </c>
      <c r="J1274" s="153">
        <v>136000</v>
      </c>
      <c r="K1274" s="153">
        <v>5032</v>
      </c>
      <c r="L1274" s="155">
        <v>3.7</v>
      </c>
      <c r="M1274" s="153">
        <v>2828</v>
      </c>
      <c r="N1274" s="155">
        <v>56.2</v>
      </c>
      <c r="O1274" s="153">
        <v>815</v>
      </c>
      <c r="P1274" s="155">
        <v>16.2</v>
      </c>
      <c r="Q1274" s="153">
        <v>242</v>
      </c>
      <c r="R1274" s="155">
        <v>4.8</v>
      </c>
      <c r="S1274" s="153">
        <v>1147</v>
      </c>
      <c r="T1274" s="155">
        <v>22.8</v>
      </c>
      <c r="U1274" s="163">
        <v>605</v>
      </c>
      <c r="V1274" s="163">
        <v>83</v>
      </c>
      <c r="W1274" s="164" t="s">
        <v>179</v>
      </c>
    </row>
    <row r="1275" spans="1:23" hidden="1" x14ac:dyDescent="0.25">
      <c r="A1275" s="152" t="s">
        <v>1140</v>
      </c>
      <c r="B1275" s="152"/>
      <c r="C1275" s="152" t="s">
        <v>270</v>
      </c>
      <c r="D1275" s="152" t="s">
        <v>779</v>
      </c>
      <c r="E1275" s="152"/>
      <c r="F1275" s="162">
        <v>0</v>
      </c>
      <c r="G1275" s="152"/>
      <c r="H1275" s="152" t="s">
        <v>167</v>
      </c>
      <c r="I1275" s="152" t="s">
        <v>1141</v>
      </c>
      <c r="J1275" s="153">
        <v>17700</v>
      </c>
      <c r="K1275" s="153">
        <v>1304</v>
      </c>
      <c r="L1275" s="155">
        <v>7.37</v>
      </c>
      <c r="M1275" s="153">
        <v>1037</v>
      </c>
      <c r="N1275" s="155">
        <v>79.52</v>
      </c>
      <c r="O1275" s="153">
        <v>107</v>
      </c>
      <c r="P1275" s="155">
        <v>8.2100000000000009</v>
      </c>
      <c r="Q1275" s="153">
        <v>57</v>
      </c>
      <c r="R1275" s="155">
        <v>4.4000000000000004</v>
      </c>
      <c r="S1275" s="153">
        <v>102</v>
      </c>
      <c r="T1275" s="155">
        <v>7.86</v>
      </c>
      <c r="U1275" s="163">
        <v>90</v>
      </c>
      <c r="V1275" s="163">
        <v>16</v>
      </c>
      <c r="W1275" s="164" t="s">
        <v>169</v>
      </c>
    </row>
    <row r="1276" spans="1:23" hidden="1" x14ac:dyDescent="0.25">
      <c r="A1276" s="152" t="s">
        <v>1140</v>
      </c>
      <c r="B1276" s="152"/>
      <c r="C1276" s="152" t="s">
        <v>270</v>
      </c>
      <c r="D1276" s="152" t="s">
        <v>779</v>
      </c>
      <c r="E1276" s="152"/>
      <c r="F1276" s="162">
        <v>7.4450000000000003</v>
      </c>
      <c r="G1276" s="152"/>
      <c r="H1276" s="152" t="s">
        <v>171</v>
      </c>
      <c r="I1276" s="152" t="s">
        <v>475</v>
      </c>
      <c r="J1276" s="153">
        <v>5700</v>
      </c>
      <c r="K1276" s="153">
        <v>420</v>
      </c>
      <c r="L1276" s="155">
        <v>7.37</v>
      </c>
      <c r="M1276" s="153">
        <v>334</v>
      </c>
      <c r="N1276" s="155">
        <v>79.52</v>
      </c>
      <c r="O1276" s="153">
        <v>34</v>
      </c>
      <c r="P1276" s="155">
        <v>8.2100000000000009</v>
      </c>
      <c r="Q1276" s="153">
        <v>18</v>
      </c>
      <c r="R1276" s="155">
        <v>4.4000000000000004</v>
      </c>
      <c r="S1276" s="153">
        <v>33</v>
      </c>
      <c r="T1276" s="155">
        <v>7.86</v>
      </c>
      <c r="U1276" s="163">
        <v>29</v>
      </c>
      <c r="V1276" s="163">
        <v>16</v>
      </c>
      <c r="W1276" s="164" t="s">
        <v>169</v>
      </c>
    </row>
    <row r="1277" spans="1:23" x14ac:dyDescent="0.25">
      <c r="A1277" s="152" t="s">
        <v>378</v>
      </c>
      <c r="B1277" s="152"/>
      <c r="C1277" s="152" t="s">
        <v>359</v>
      </c>
      <c r="D1277" s="152" t="s">
        <v>360</v>
      </c>
      <c r="E1277" s="152" t="s">
        <v>166</v>
      </c>
      <c r="F1277" s="162">
        <v>46.491</v>
      </c>
      <c r="G1277" s="152"/>
      <c r="H1277" s="152" t="s">
        <v>171</v>
      </c>
      <c r="I1277" s="152" t="s">
        <v>1142</v>
      </c>
      <c r="J1277" s="153">
        <v>122000</v>
      </c>
      <c r="K1277" s="153">
        <v>12481</v>
      </c>
      <c r="L1277" s="155">
        <v>10.23</v>
      </c>
      <c r="M1277" s="153">
        <v>3971</v>
      </c>
      <c r="N1277" s="155">
        <v>31.82</v>
      </c>
      <c r="O1277" s="153">
        <v>992</v>
      </c>
      <c r="P1277" s="155">
        <v>7.95</v>
      </c>
      <c r="Q1277" s="153">
        <v>426</v>
      </c>
      <c r="R1277" s="155">
        <v>3.41</v>
      </c>
      <c r="S1277" s="153">
        <v>7092</v>
      </c>
      <c r="T1277" s="155">
        <v>56.82</v>
      </c>
      <c r="U1277" s="163">
        <v>2740</v>
      </c>
      <c r="V1277" s="163">
        <v>0</v>
      </c>
      <c r="W1277" s="164" t="s">
        <v>169</v>
      </c>
    </row>
    <row r="1278" spans="1:23" x14ac:dyDescent="0.25">
      <c r="A1278" s="152" t="s">
        <v>378</v>
      </c>
      <c r="B1278" s="152"/>
      <c r="C1278" s="152" t="s">
        <v>359</v>
      </c>
      <c r="D1278" s="152" t="s">
        <v>360</v>
      </c>
      <c r="E1278" s="152" t="s">
        <v>166</v>
      </c>
      <c r="F1278" s="162">
        <v>46.491</v>
      </c>
      <c r="G1278" s="152"/>
      <c r="H1278" s="152" t="s">
        <v>167</v>
      </c>
      <c r="I1278" s="152" t="s">
        <v>1142</v>
      </c>
      <c r="J1278" s="153">
        <v>135000</v>
      </c>
      <c r="K1278" s="153">
        <v>12596</v>
      </c>
      <c r="L1278" s="155">
        <v>9.33</v>
      </c>
      <c r="M1278" s="153">
        <v>5351</v>
      </c>
      <c r="N1278" s="155">
        <v>42.48</v>
      </c>
      <c r="O1278" s="153">
        <v>1324</v>
      </c>
      <c r="P1278" s="155">
        <v>10.51</v>
      </c>
      <c r="Q1278" s="153">
        <v>1015</v>
      </c>
      <c r="R1278" s="155">
        <v>8.06</v>
      </c>
      <c r="S1278" s="153">
        <v>4907</v>
      </c>
      <c r="T1278" s="155">
        <v>38.96</v>
      </c>
      <c r="U1278" s="163">
        <v>2151</v>
      </c>
      <c r="V1278" s="163">
        <v>22</v>
      </c>
      <c r="W1278" s="164" t="s">
        <v>169</v>
      </c>
    </row>
    <row r="1279" spans="1:23" x14ac:dyDescent="0.25">
      <c r="A1279" s="152" t="s">
        <v>1143</v>
      </c>
      <c r="B1279" s="152"/>
      <c r="C1279" s="152" t="s">
        <v>359</v>
      </c>
      <c r="D1279" s="152" t="s">
        <v>360</v>
      </c>
      <c r="E1279" s="152"/>
      <c r="F1279" s="162">
        <v>27.37</v>
      </c>
      <c r="G1279" s="152"/>
      <c r="H1279" s="152" t="s">
        <v>171</v>
      </c>
      <c r="I1279" s="152" t="s">
        <v>1144</v>
      </c>
      <c r="J1279" s="153">
        <v>2650</v>
      </c>
      <c r="K1279" s="153">
        <v>244</v>
      </c>
      <c r="L1279" s="155">
        <v>9.1999999999999993</v>
      </c>
      <c r="M1279" s="153">
        <v>153</v>
      </c>
      <c r="N1279" s="155">
        <v>62.8</v>
      </c>
      <c r="O1279" s="153">
        <v>34</v>
      </c>
      <c r="P1279" s="155">
        <v>13.9</v>
      </c>
      <c r="Q1279" s="153">
        <v>9</v>
      </c>
      <c r="R1279" s="155">
        <v>3.5</v>
      </c>
      <c r="S1279" s="153">
        <v>48</v>
      </c>
      <c r="T1279" s="155">
        <v>19.8</v>
      </c>
      <c r="U1279" s="163">
        <v>26</v>
      </c>
      <c r="V1279" s="163">
        <v>87</v>
      </c>
      <c r="W1279" s="164" t="s">
        <v>179</v>
      </c>
    </row>
    <row r="1280" spans="1:23" hidden="1" x14ac:dyDescent="0.25">
      <c r="A1280" s="152" t="s">
        <v>1145</v>
      </c>
      <c r="B1280" s="152"/>
      <c r="C1280" s="152" t="s">
        <v>164</v>
      </c>
      <c r="D1280" s="152" t="s">
        <v>165</v>
      </c>
      <c r="E1280" s="152"/>
      <c r="F1280" s="162">
        <v>0.26700000000000002</v>
      </c>
      <c r="G1280" s="152"/>
      <c r="H1280" s="152" t="s">
        <v>167</v>
      </c>
      <c r="I1280" s="152" t="s">
        <v>1146</v>
      </c>
      <c r="J1280" s="153">
        <v>57400</v>
      </c>
      <c r="K1280" s="153">
        <v>2066</v>
      </c>
      <c r="L1280" s="155">
        <v>3.6</v>
      </c>
      <c r="M1280" s="153">
        <v>1463</v>
      </c>
      <c r="N1280" s="155">
        <v>70.8</v>
      </c>
      <c r="O1280" s="153">
        <v>318</v>
      </c>
      <c r="P1280" s="155">
        <v>15.4</v>
      </c>
      <c r="Q1280" s="153">
        <v>58</v>
      </c>
      <c r="R1280" s="155">
        <v>2.8</v>
      </c>
      <c r="S1280" s="153">
        <v>227</v>
      </c>
      <c r="T1280" s="155">
        <v>11</v>
      </c>
      <c r="U1280" s="163">
        <v>167</v>
      </c>
      <c r="V1280" s="163">
        <v>18</v>
      </c>
      <c r="W1280" s="164" t="s">
        <v>169</v>
      </c>
    </row>
    <row r="1281" spans="1:23" hidden="1" x14ac:dyDescent="0.25">
      <c r="A1281" s="152" t="s">
        <v>1145</v>
      </c>
      <c r="B1281" s="152"/>
      <c r="C1281" s="152" t="s">
        <v>164</v>
      </c>
      <c r="D1281" s="152" t="s">
        <v>165</v>
      </c>
      <c r="E1281" s="152" t="s">
        <v>166</v>
      </c>
      <c r="F1281" s="162">
        <v>5.99</v>
      </c>
      <c r="G1281" s="152"/>
      <c r="H1281" s="152" t="s">
        <v>171</v>
      </c>
      <c r="I1281" s="152" t="s">
        <v>1147</v>
      </c>
      <c r="J1281" s="153">
        <v>159800</v>
      </c>
      <c r="K1281" s="153">
        <v>5593</v>
      </c>
      <c r="L1281" s="155">
        <v>3.5</v>
      </c>
      <c r="M1281" s="153">
        <v>3904</v>
      </c>
      <c r="N1281" s="155">
        <v>69.8</v>
      </c>
      <c r="O1281" s="153">
        <v>928</v>
      </c>
      <c r="P1281" s="155">
        <v>16.600000000000001</v>
      </c>
      <c r="Q1281" s="153">
        <v>151</v>
      </c>
      <c r="R1281" s="155">
        <v>2.7</v>
      </c>
      <c r="S1281" s="153">
        <v>610</v>
      </c>
      <c r="T1281" s="155">
        <v>10.9</v>
      </c>
      <c r="U1281" s="163">
        <v>455</v>
      </c>
      <c r="V1281" s="163">
        <v>18</v>
      </c>
      <c r="W1281" s="164" t="s">
        <v>169</v>
      </c>
    </row>
    <row r="1282" spans="1:23" hidden="1" x14ac:dyDescent="0.25">
      <c r="A1282" s="152" t="s">
        <v>1145</v>
      </c>
      <c r="B1282" s="152"/>
      <c r="C1282" s="152" t="s">
        <v>164</v>
      </c>
      <c r="D1282" s="152" t="s">
        <v>165</v>
      </c>
      <c r="E1282" s="152" t="s">
        <v>166</v>
      </c>
      <c r="F1282" s="162">
        <v>5.99</v>
      </c>
      <c r="G1282" s="152"/>
      <c r="H1282" s="152" t="s">
        <v>167</v>
      </c>
      <c r="I1282" s="152" t="s">
        <v>1147</v>
      </c>
      <c r="J1282" s="153">
        <v>167400</v>
      </c>
      <c r="K1282" s="153">
        <v>3515</v>
      </c>
      <c r="L1282" s="155">
        <v>2.1</v>
      </c>
      <c r="M1282" s="153">
        <v>1852</v>
      </c>
      <c r="N1282" s="155">
        <v>52.7</v>
      </c>
      <c r="O1282" s="153">
        <v>471</v>
      </c>
      <c r="P1282" s="155">
        <v>13.4</v>
      </c>
      <c r="Q1282" s="153">
        <v>246</v>
      </c>
      <c r="R1282" s="155">
        <v>7</v>
      </c>
      <c r="S1282" s="153">
        <v>946</v>
      </c>
      <c r="T1282" s="155">
        <v>26.9</v>
      </c>
      <c r="U1282" s="163">
        <v>471</v>
      </c>
      <c r="V1282" s="163">
        <v>18</v>
      </c>
      <c r="W1282" s="164" t="s">
        <v>169</v>
      </c>
    </row>
    <row r="1283" spans="1:23" hidden="1" x14ac:dyDescent="0.25">
      <c r="A1283" s="152" t="s">
        <v>1145</v>
      </c>
      <c r="B1283" s="152"/>
      <c r="C1283" s="152" t="s">
        <v>164</v>
      </c>
      <c r="D1283" s="152" t="s">
        <v>165</v>
      </c>
      <c r="E1283" s="152" t="s">
        <v>166</v>
      </c>
      <c r="F1283" s="162">
        <v>6.99</v>
      </c>
      <c r="G1283" s="152"/>
      <c r="H1283" s="152" t="s">
        <v>167</v>
      </c>
      <c r="I1283" s="152" t="s">
        <v>1148</v>
      </c>
      <c r="J1283" s="153">
        <v>290800</v>
      </c>
      <c r="K1283" s="153">
        <v>16866</v>
      </c>
      <c r="L1283" s="155">
        <v>5.8</v>
      </c>
      <c r="M1283" s="153">
        <v>10271</v>
      </c>
      <c r="N1283" s="155">
        <v>60.9</v>
      </c>
      <c r="O1283" s="153">
        <v>2429</v>
      </c>
      <c r="P1283" s="155">
        <v>14.4</v>
      </c>
      <c r="Q1283" s="153">
        <v>961</v>
      </c>
      <c r="R1283" s="155">
        <v>5.7</v>
      </c>
      <c r="S1283" s="153">
        <v>3205</v>
      </c>
      <c r="T1283" s="155">
        <v>19</v>
      </c>
      <c r="U1283" s="163">
        <v>1830</v>
      </c>
      <c r="V1283" s="163">
        <v>18</v>
      </c>
      <c r="W1283" s="164" t="s">
        <v>169</v>
      </c>
    </row>
    <row r="1284" spans="1:23" hidden="1" x14ac:dyDescent="0.25">
      <c r="A1284" s="152" t="s">
        <v>1145</v>
      </c>
      <c r="B1284" s="152"/>
      <c r="C1284" s="152" t="s">
        <v>164</v>
      </c>
      <c r="D1284" s="152" t="s">
        <v>165</v>
      </c>
      <c r="E1284" s="152"/>
      <c r="F1284" s="162">
        <v>10.45</v>
      </c>
      <c r="G1284" s="152"/>
      <c r="H1284" s="152" t="s">
        <v>171</v>
      </c>
      <c r="I1284" s="152" t="s">
        <v>1149</v>
      </c>
      <c r="J1284" s="153">
        <v>269700</v>
      </c>
      <c r="K1284" s="153">
        <v>17800</v>
      </c>
      <c r="L1284" s="155">
        <v>6.6</v>
      </c>
      <c r="M1284" s="153">
        <v>10466</v>
      </c>
      <c r="N1284" s="155">
        <v>58.8</v>
      </c>
      <c r="O1284" s="153">
        <v>1727</v>
      </c>
      <c r="P1284" s="155">
        <v>9.6999999999999993</v>
      </c>
      <c r="Q1284" s="153">
        <v>961</v>
      </c>
      <c r="R1284" s="155">
        <v>5.4</v>
      </c>
      <c r="S1284" s="153">
        <v>4646</v>
      </c>
      <c r="T1284" s="155">
        <v>26.1</v>
      </c>
      <c r="U1284" s="163">
        <v>2269</v>
      </c>
      <c r="V1284" s="163">
        <v>18</v>
      </c>
      <c r="W1284" s="164" t="s">
        <v>169</v>
      </c>
    </row>
    <row r="1285" spans="1:23" hidden="1" x14ac:dyDescent="0.25">
      <c r="A1285" s="152" t="s">
        <v>1145</v>
      </c>
      <c r="B1285" s="152"/>
      <c r="C1285" s="152" t="s">
        <v>164</v>
      </c>
      <c r="D1285" s="152" t="s">
        <v>165</v>
      </c>
      <c r="E1285" s="152"/>
      <c r="F1285" s="162">
        <v>10.45</v>
      </c>
      <c r="G1285" s="152"/>
      <c r="H1285" s="152" t="s">
        <v>167</v>
      </c>
      <c r="I1285" s="152" t="s">
        <v>1149</v>
      </c>
      <c r="J1285" s="153">
        <v>246100</v>
      </c>
      <c r="K1285" s="153">
        <v>18950</v>
      </c>
      <c r="L1285" s="155">
        <v>7.7</v>
      </c>
      <c r="M1285" s="153">
        <v>10517</v>
      </c>
      <c r="N1285" s="155">
        <v>55.5</v>
      </c>
      <c r="O1285" s="153">
        <v>2085</v>
      </c>
      <c r="P1285" s="155">
        <v>11</v>
      </c>
      <c r="Q1285" s="153">
        <v>1383</v>
      </c>
      <c r="R1285" s="155">
        <v>7.3</v>
      </c>
      <c r="S1285" s="153">
        <v>4965</v>
      </c>
      <c r="T1285" s="155">
        <v>26.2</v>
      </c>
      <c r="U1285" s="163">
        <v>2476</v>
      </c>
      <c r="V1285" s="163">
        <v>18</v>
      </c>
      <c r="W1285" s="164" t="s">
        <v>169</v>
      </c>
    </row>
    <row r="1286" spans="1:23" hidden="1" x14ac:dyDescent="0.25">
      <c r="A1286" s="152" t="s">
        <v>1145</v>
      </c>
      <c r="B1286" s="152"/>
      <c r="C1286" s="152" t="s">
        <v>164</v>
      </c>
      <c r="D1286" s="152" t="s">
        <v>165</v>
      </c>
      <c r="E1286" s="152"/>
      <c r="F1286" s="162">
        <v>12.967000000000001</v>
      </c>
      <c r="G1286" s="152"/>
      <c r="H1286" s="152" t="s">
        <v>171</v>
      </c>
      <c r="I1286" s="152" t="s">
        <v>1150</v>
      </c>
      <c r="J1286" s="153">
        <v>259600</v>
      </c>
      <c r="K1286" s="153">
        <v>19470</v>
      </c>
      <c r="L1286" s="155">
        <v>7.5</v>
      </c>
      <c r="M1286" s="153">
        <v>10767</v>
      </c>
      <c r="N1286" s="155">
        <v>55.3</v>
      </c>
      <c r="O1286" s="153">
        <v>2064</v>
      </c>
      <c r="P1286" s="155">
        <v>10.6</v>
      </c>
      <c r="Q1286" s="153">
        <v>1460</v>
      </c>
      <c r="R1286" s="155">
        <v>7.5</v>
      </c>
      <c r="S1286" s="153">
        <v>5179</v>
      </c>
      <c r="T1286" s="155">
        <v>26.6</v>
      </c>
      <c r="U1286" s="163">
        <v>2568</v>
      </c>
      <c r="V1286" s="163">
        <v>18</v>
      </c>
      <c r="W1286" s="164" t="s">
        <v>169</v>
      </c>
    </row>
    <row r="1287" spans="1:23" hidden="1" x14ac:dyDescent="0.25">
      <c r="A1287" s="152" t="s">
        <v>1145</v>
      </c>
      <c r="B1287" s="152"/>
      <c r="C1287" s="152" t="s">
        <v>164</v>
      </c>
      <c r="D1287" s="152" t="s">
        <v>165</v>
      </c>
      <c r="E1287" s="152"/>
      <c r="F1287" s="162">
        <v>12.967000000000001</v>
      </c>
      <c r="G1287" s="152"/>
      <c r="H1287" s="152" t="s">
        <v>167</v>
      </c>
      <c r="I1287" s="152" t="s">
        <v>1150</v>
      </c>
      <c r="J1287" s="153">
        <v>271900</v>
      </c>
      <c r="K1287" s="153">
        <v>16042</v>
      </c>
      <c r="L1287" s="155">
        <v>5.9</v>
      </c>
      <c r="M1287" s="153">
        <v>9593</v>
      </c>
      <c r="N1287" s="155">
        <v>59.8</v>
      </c>
      <c r="O1287" s="153">
        <v>1668</v>
      </c>
      <c r="P1287" s="155">
        <v>10.4</v>
      </c>
      <c r="Q1287" s="153">
        <v>706</v>
      </c>
      <c r="R1287" s="155">
        <v>4.4000000000000004</v>
      </c>
      <c r="S1287" s="153">
        <v>4075</v>
      </c>
      <c r="T1287" s="155">
        <v>25.4</v>
      </c>
      <c r="U1287" s="163">
        <v>1999</v>
      </c>
      <c r="V1287" s="163">
        <v>18</v>
      </c>
      <c r="W1287" s="164" t="s">
        <v>169</v>
      </c>
    </row>
    <row r="1288" spans="1:23" hidden="1" x14ac:dyDescent="0.25">
      <c r="A1288" s="152" t="s">
        <v>1145</v>
      </c>
      <c r="B1288" s="152"/>
      <c r="C1288" s="152" t="s">
        <v>164</v>
      </c>
      <c r="D1288" s="152" t="s">
        <v>165</v>
      </c>
      <c r="E1288" s="152"/>
      <c r="F1288" s="162">
        <v>13.7</v>
      </c>
      <c r="G1288" s="152"/>
      <c r="H1288" s="152" t="s">
        <v>167</v>
      </c>
      <c r="I1288" s="152" t="s">
        <v>1151</v>
      </c>
      <c r="J1288" s="153">
        <v>238300</v>
      </c>
      <c r="K1288" s="153">
        <v>14060</v>
      </c>
      <c r="L1288" s="155">
        <v>5.9</v>
      </c>
      <c r="M1288" s="153">
        <v>8408</v>
      </c>
      <c r="N1288" s="155">
        <v>59.8</v>
      </c>
      <c r="O1288" s="153">
        <v>1462</v>
      </c>
      <c r="P1288" s="155">
        <v>10.4</v>
      </c>
      <c r="Q1288" s="153">
        <v>619</v>
      </c>
      <c r="R1288" s="155">
        <v>4.4000000000000004</v>
      </c>
      <c r="S1288" s="153">
        <v>3571</v>
      </c>
      <c r="T1288" s="155">
        <v>25.4</v>
      </c>
      <c r="U1288" s="163">
        <v>1752</v>
      </c>
      <c r="V1288" s="163">
        <v>18</v>
      </c>
      <c r="W1288" s="164" t="s">
        <v>169</v>
      </c>
    </row>
    <row r="1289" spans="1:23" hidden="1" x14ac:dyDescent="0.25">
      <c r="A1289" s="152" t="s">
        <v>1145</v>
      </c>
      <c r="B1289" s="152"/>
      <c r="C1289" s="152" t="s">
        <v>164</v>
      </c>
      <c r="D1289" s="152" t="s">
        <v>165</v>
      </c>
      <c r="E1289" s="152" t="s">
        <v>166</v>
      </c>
      <c r="F1289" s="162">
        <v>17.876000000000001</v>
      </c>
      <c r="G1289" s="152"/>
      <c r="H1289" s="152" t="s">
        <v>171</v>
      </c>
      <c r="I1289" s="152" t="s">
        <v>1152</v>
      </c>
      <c r="J1289" s="153">
        <v>222800</v>
      </c>
      <c r="K1289" s="153">
        <v>13145</v>
      </c>
      <c r="L1289" s="155">
        <v>5.9</v>
      </c>
      <c r="M1289" s="153">
        <v>7861</v>
      </c>
      <c r="N1289" s="155">
        <v>59.8</v>
      </c>
      <c r="O1289" s="153">
        <v>1367</v>
      </c>
      <c r="P1289" s="155">
        <v>10.4</v>
      </c>
      <c r="Q1289" s="153">
        <v>578</v>
      </c>
      <c r="R1289" s="155">
        <v>4.4000000000000004</v>
      </c>
      <c r="S1289" s="153">
        <v>3339</v>
      </c>
      <c r="T1289" s="155">
        <v>25.4</v>
      </c>
      <c r="U1289" s="163">
        <v>1638</v>
      </c>
      <c r="V1289" s="163">
        <v>18</v>
      </c>
      <c r="W1289" s="164" t="s">
        <v>169</v>
      </c>
    </row>
    <row r="1290" spans="1:23" hidden="1" x14ac:dyDescent="0.25">
      <c r="A1290" s="152" t="s">
        <v>1153</v>
      </c>
      <c r="B1290" s="152"/>
      <c r="C1290" s="152" t="s">
        <v>164</v>
      </c>
      <c r="D1290" s="152" t="s">
        <v>165</v>
      </c>
      <c r="E1290" s="152"/>
      <c r="F1290" s="162">
        <v>10.83</v>
      </c>
      <c r="G1290" s="152" t="s">
        <v>166</v>
      </c>
      <c r="H1290" s="152" t="s">
        <v>167</v>
      </c>
      <c r="I1290" s="152" t="s">
        <v>1154</v>
      </c>
      <c r="J1290" s="153">
        <v>124500</v>
      </c>
      <c r="K1290" s="153">
        <v>11205</v>
      </c>
      <c r="L1290" s="155">
        <v>9</v>
      </c>
      <c r="M1290" s="153">
        <v>3785</v>
      </c>
      <c r="N1290" s="155">
        <v>33.78</v>
      </c>
      <c r="O1290" s="153">
        <v>913</v>
      </c>
      <c r="P1290" s="155">
        <v>8.15</v>
      </c>
      <c r="Q1290" s="153">
        <v>282</v>
      </c>
      <c r="R1290" s="155">
        <v>2.52</v>
      </c>
      <c r="S1290" s="153">
        <v>6225</v>
      </c>
      <c r="T1290" s="155">
        <v>55.56</v>
      </c>
      <c r="U1290" s="163">
        <v>2406</v>
      </c>
      <c r="V1290" s="163">
        <v>19</v>
      </c>
      <c r="W1290" s="164" t="s">
        <v>169</v>
      </c>
    </row>
    <row r="1291" spans="1:23" hidden="1" x14ac:dyDescent="0.25">
      <c r="A1291" s="152" t="s">
        <v>1153</v>
      </c>
      <c r="B1291" s="152"/>
      <c r="C1291" s="152" t="s">
        <v>164</v>
      </c>
      <c r="D1291" s="152" t="s">
        <v>165</v>
      </c>
      <c r="E1291" s="152"/>
      <c r="F1291" s="162">
        <v>15.6</v>
      </c>
      <c r="G1291" s="152"/>
      <c r="H1291" s="152" t="s">
        <v>171</v>
      </c>
      <c r="I1291" s="152" t="s">
        <v>1155</v>
      </c>
      <c r="J1291" s="153">
        <v>232900</v>
      </c>
      <c r="K1291" s="153">
        <v>20961</v>
      </c>
      <c r="L1291" s="155">
        <v>9</v>
      </c>
      <c r="M1291" s="153">
        <v>7081</v>
      </c>
      <c r="N1291" s="155">
        <v>33.78</v>
      </c>
      <c r="O1291" s="153">
        <v>1708</v>
      </c>
      <c r="P1291" s="155">
        <v>8.15</v>
      </c>
      <c r="Q1291" s="153">
        <v>528</v>
      </c>
      <c r="R1291" s="155">
        <v>2.52</v>
      </c>
      <c r="S1291" s="153">
        <v>11646</v>
      </c>
      <c r="T1291" s="155">
        <v>55.56</v>
      </c>
      <c r="U1291" s="163">
        <v>4500</v>
      </c>
      <c r="V1291" s="163">
        <v>19</v>
      </c>
      <c r="W1291" s="164" t="s">
        <v>169</v>
      </c>
    </row>
    <row r="1292" spans="1:23" hidden="1" x14ac:dyDescent="0.25">
      <c r="A1292" s="152" t="s">
        <v>1153</v>
      </c>
      <c r="B1292" s="152"/>
      <c r="C1292" s="152" t="s">
        <v>164</v>
      </c>
      <c r="D1292" s="152" t="s">
        <v>165</v>
      </c>
      <c r="E1292" s="152"/>
      <c r="F1292" s="162">
        <v>15.6</v>
      </c>
      <c r="G1292" s="152"/>
      <c r="H1292" s="152" t="s">
        <v>167</v>
      </c>
      <c r="I1292" s="152" t="s">
        <v>1155</v>
      </c>
      <c r="J1292" s="153">
        <v>190600</v>
      </c>
      <c r="K1292" s="153">
        <v>17154</v>
      </c>
      <c r="L1292" s="155">
        <v>9</v>
      </c>
      <c r="M1292" s="153">
        <v>5795</v>
      </c>
      <c r="N1292" s="155">
        <v>33.78</v>
      </c>
      <c r="O1292" s="153">
        <v>1398</v>
      </c>
      <c r="P1292" s="155">
        <v>8.15</v>
      </c>
      <c r="Q1292" s="153">
        <v>432</v>
      </c>
      <c r="R1292" s="155">
        <v>2.52</v>
      </c>
      <c r="S1292" s="153">
        <v>9531</v>
      </c>
      <c r="T1292" s="155">
        <v>55.56</v>
      </c>
      <c r="U1292" s="163">
        <v>3683</v>
      </c>
      <c r="V1292" s="163">
        <v>19</v>
      </c>
      <c r="W1292" s="164" t="s">
        <v>169</v>
      </c>
    </row>
    <row r="1293" spans="1:23" hidden="1" x14ac:dyDescent="0.25">
      <c r="A1293" s="152" t="s">
        <v>1153</v>
      </c>
      <c r="B1293" s="152"/>
      <c r="C1293" s="152" t="s">
        <v>164</v>
      </c>
      <c r="D1293" s="152" t="s">
        <v>165</v>
      </c>
      <c r="E1293" s="152"/>
      <c r="F1293" s="162">
        <v>19.858000000000001</v>
      </c>
      <c r="G1293" s="152"/>
      <c r="H1293" s="152" t="s">
        <v>171</v>
      </c>
      <c r="I1293" s="152" t="s">
        <v>1156</v>
      </c>
      <c r="J1293" s="153">
        <v>131300</v>
      </c>
      <c r="K1293" s="153">
        <v>13130</v>
      </c>
      <c r="L1293" s="155">
        <v>10</v>
      </c>
      <c r="M1293" s="153">
        <v>4435</v>
      </c>
      <c r="N1293" s="155">
        <v>33.78</v>
      </c>
      <c r="O1293" s="153">
        <v>1070</v>
      </c>
      <c r="P1293" s="155">
        <v>8.15</v>
      </c>
      <c r="Q1293" s="153">
        <v>331</v>
      </c>
      <c r="R1293" s="155">
        <v>2.52</v>
      </c>
      <c r="S1293" s="153">
        <v>7295</v>
      </c>
      <c r="T1293" s="155">
        <v>55.56</v>
      </c>
      <c r="U1293" s="163">
        <v>2819</v>
      </c>
      <c r="V1293" s="163">
        <v>19</v>
      </c>
      <c r="W1293" s="164" t="s">
        <v>169</v>
      </c>
    </row>
    <row r="1294" spans="1:23" hidden="1" x14ac:dyDescent="0.25">
      <c r="A1294" s="152" t="s">
        <v>1153</v>
      </c>
      <c r="B1294" s="152"/>
      <c r="C1294" s="152" t="s">
        <v>164</v>
      </c>
      <c r="D1294" s="152" t="s">
        <v>165</v>
      </c>
      <c r="E1294" s="152"/>
      <c r="F1294" s="162">
        <v>19.858000000000001</v>
      </c>
      <c r="G1294" s="152"/>
      <c r="H1294" s="152" t="s">
        <v>167</v>
      </c>
      <c r="I1294" s="152" t="s">
        <v>1156</v>
      </c>
      <c r="J1294" s="153">
        <v>97300</v>
      </c>
      <c r="K1294" s="153">
        <v>9730</v>
      </c>
      <c r="L1294" s="155">
        <v>10</v>
      </c>
      <c r="M1294" s="153">
        <v>3287</v>
      </c>
      <c r="N1294" s="155">
        <v>33.78</v>
      </c>
      <c r="O1294" s="153">
        <v>793</v>
      </c>
      <c r="P1294" s="155">
        <v>8.15</v>
      </c>
      <c r="Q1294" s="153">
        <v>245</v>
      </c>
      <c r="R1294" s="155">
        <v>2.52</v>
      </c>
      <c r="S1294" s="153">
        <v>5406</v>
      </c>
      <c r="T1294" s="155">
        <v>55.56</v>
      </c>
      <c r="U1294" s="163">
        <v>2089</v>
      </c>
      <c r="V1294" s="163">
        <v>19</v>
      </c>
      <c r="W1294" s="164" t="s">
        <v>169</v>
      </c>
    </row>
    <row r="1295" spans="1:23" hidden="1" x14ac:dyDescent="0.25">
      <c r="A1295" s="152" t="s">
        <v>1153</v>
      </c>
      <c r="B1295" s="152"/>
      <c r="C1295" s="152" t="s">
        <v>176</v>
      </c>
      <c r="D1295" s="152" t="s">
        <v>177</v>
      </c>
      <c r="E1295" s="152" t="s">
        <v>166</v>
      </c>
      <c r="F1295" s="162">
        <v>0</v>
      </c>
      <c r="G1295" s="152"/>
      <c r="H1295" s="152" t="s">
        <v>167</v>
      </c>
      <c r="I1295" s="152" t="s">
        <v>407</v>
      </c>
      <c r="J1295" s="153">
        <v>197000</v>
      </c>
      <c r="K1295" s="153">
        <v>14578</v>
      </c>
      <c r="L1295" s="155">
        <v>7.4</v>
      </c>
      <c r="M1295" s="153">
        <v>4725</v>
      </c>
      <c r="N1295" s="155">
        <v>32.409999999999997</v>
      </c>
      <c r="O1295" s="153">
        <v>1350</v>
      </c>
      <c r="P1295" s="155">
        <v>9.26</v>
      </c>
      <c r="Q1295" s="153">
        <v>456</v>
      </c>
      <c r="R1295" s="155">
        <v>3.13</v>
      </c>
      <c r="S1295" s="153">
        <v>8047</v>
      </c>
      <c r="T1295" s="155">
        <v>55.2</v>
      </c>
      <c r="U1295" s="163">
        <v>3133</v>
      </c>
      <c r="V1295" s="163">
        <v>11</v>
      </c>
      <c r="W1295" s="164" t="s">
        <v>169</v>
      </c>
    </row>
    <row r="1296" spans="1:23" hidden="1" x14ac:dyDescent="0.25">
      <c r="A1296" s="152" t="s">
        <v>1153</v>
      </c>
      <c r="B1296" s="152"/>
      <c r="C1296" s="152" t="s">
        <v>176</v>
      </c>
      <c r="D1296" s="152" t="s">
        <v>177</v>
      </c>
      <c r="E1296" s="152" t="s">
        <v>166</v>
      </c>
      <c r="F1296" s="162">
        <v>4.5179999999999998</v>
      </c>
      <c r="G1296" s="152" t="s">
        <v>166</v>
      </c>
      <c r="H1296" s="152" t="s">
        <v>171</v>
      </c>
      <c r="I1296" s="152" t="s">
        <v>1157</v>
      </c>
      <c r="J1296" s="153">
        <v>96000</v>
      </c>
      <c r="K1296" s="153">
        <v>7104</v>
      </c>
      <c r="L1296" s="155">
        <v>7.4</v>
      </c>
      <c r="M1296" s="153">
        <v>2302</v>
      </c>
      <c r="N1296" s="155">
        <v>32.409999999999997</v>
      </c>
      <c r="O1296" s="153">
        <v>658</v>
      </c>
      <c r="P1296" s="155">
        <v>9.26</v>
      </c>
      <c r="Q1296" s="153">
        <v>222</v>
      </c>
      <c r="R1296" s="155">
        <v>3.13</v>
      </c>
      <c r="S1296" s="153">
        <v>3921</v>
      </c>
      <c r="T1296" s="155">
        <v>55.2</v>
      </c>
      <c r="U1296" s="163">
        <v>1526</v>
      </c>
      <c r="V1296" s="163">
        <v>11</v>
      </c>
      <c r="W1296" s="164" t="s">
        <v>169</v>
      </c>
    </row>
    <row r="1297" spans="1:23" hidden="1" x14ac:dyDescent="0.25">
      <c r="A1297" s="152" t="s">
        <v>1153</v>
      </c>
      <c r="B1297" s="152"/>
      <c r="C1297" s="152" t="s">
        <v>176</v>
      </c>
      <c r="D1297" s="152" t="s">
        <v>177</v>
      </c>
      <c r="E1297" s="152" t="s">
        <v>166</v>
      </c>
      <c r="F1297" s="162">
        <v>4.5179999999999998</v>
      </c>
      <c r="G1297" s="152"/>
      <c r="H1297" s="152" t="s">
        <v>167</v>
      </c>
      <c r="I1297" s="152" t="s">
        <v>1157</v>
      </c>
      <c r="J1297" s="153">
        <v>121000</v>
      </c>
      <c r="K1297" s="153">
        <v>6365</v>
      </c>
      <c r="L1297" s="155">
        <v>5.26</v>
      </c>
      <c r="M1297" s="153">
        <v>2215</v>
      </c>
      <c r="N1297" s="155">
        <v>34.799999999999997</v>
      </c>
      <c r="O1297" s="153">
        <v>834</v>
      </c>
      <c r="P1297" s="155">
        <v>13.1</v>
      </c>
      <c r="Q1297" s="153">
        <v>280</v>
      </c>
      <c r="R1297" s="155">
        <v>4.4000000000000004</v>
      </c>
      <c r="S1297" s="153">
        <v>3035</v>
      </c>
      <c r="T1297" s="155">
        <v>47.69</v>
      </c>
      <c r="U1297" s="163">
        <v>1242</v>
      </c>
      <c r="V1297" s="163">
        <v>12</v>
      </c>
      <c r="W1297" s="164" t="s">
        <v>169</v>
      </c>
    </row>
    <row r="1298" spans="1:23" hidden="1" x14ac:dyDescent="0.25">
      <c r="A1298" s="152" t="s">
        <v>1153</v>
      </c>
      <c r="B1298" s="152"/>
      <c r="C1298" s="152" t="s">
        <v>176</v>
      </c>
      <c r="D1298" s="152" t="s">
        <v>177</v>
      </c>
      <c r="E1298" s="152" t="s">
        <v>166</v>
      </c>
      <c r="F1298" s="162">
        <v>7.7190000000000003</v>
      </c>
      <c r="G1298" s="152"/>
      <c r="H1298" s="152" t="s">
        <v>171</v>
      </c>
      <c r="I1298" s="152" t="s">
        <v>1158</v>
      </c>
      <c r="J1298" s="153">
        <v>146000</v>
      </c>
      <c r="K1298" s="153">
        <v>10716</v>
      </c>
      <c r="L1298" s="155">
        <v>7.34</v>
      </c>
      <c r="M1298" s="153">
        <v>5294</v>
      </c>
      <c r="N1298" s="155">
        <v>49.4</v>
      </c>
      <c r="O1298" s="153">
        <v>1181</v>
      </c>
      <c r="P1298" s="155">
        <v>11.02</v>
      </c>
      <c r="Q1298" s="153">
        <v>439</v>
      </c>
      <c r="R1298" s="155">
        <v>4.0999999999999996</v>
      </c>
      <c r="S1298" s="153">
        <v>3802</v>
      </c>
      <c r="T1298" s="155">
        <v>35.479999999999997</v>
      </c>
      <c r="U1298" s="163">
        <v>1670</v>
      </c>
      <c r="V1298" s="163">
        <v>14</v>
      </c>
      <c r="W1298" s="164" t="s">
        <v>179</v>
      </c>
    </row>
    <row r="1299" spans="1:23" hidden="1" x14ac:dyDescent="0.25">
      <c r="A1299" s="152" t="s">
        <v>1153</v>
      </c>
      <c r="B1299" s="152"/>
      <c r="C1299" s="152" t="s">
        <v>176</v>
      </c>
      <c r="D1299" s="152" t="s">
        <v>177</v>
      </c>
      <c r="E1299" s="152" t="s">
        <v>166</v>
      </c>
      <c r="F1299" s="162">
        <v>7.7190000000000003</v>
      </c>
      <c r="G1299" s="152"/>
      <c r="H1299" s="152" t="s">
        <v>167</v>
      </c>
      <c r="I1299" s="152" t="s">
        <v>1158</v>
      </c>
      <c r="J1299" s="153">
        <v>158000</v>
      </c>
      <c r="K1299" s="153">
        <v>13714</v>
      </c>
      <c r="L1299" s="155">
        <v>8.68</v>
      </c>
      <c r="M1299" s="153">
        <v>4605</v>
      </c>
      <c r="N1299" s="155">
        <v>33.58</v>
      </c>
      <c r="O1299" s="153">
        <v>1089</v>
      </c>
      <c r="P1299" s="155">
        <v>7.94</v>
      </c>
      <c r="Q1299" s="153">
        <v>686</v>
      </c>
      <c r="R1299" s="155">
        <v>5</v>
      </c>
      <c r="S1299" s="153">
        <v>7334</v>
      </c>
      <c r="T1299" s="155">
        <v>53.48</v>
      </c>
      <c r="U1299" s="163">
        <v>2892</v>
      </c>
      <c r="V1299" s="163">
        <v>12</v>
      </c>
      <c r="W1299" s="164" t="s">
        <v>169</v>
      </c>
    </row>
    <row r="1300" spans="1:23" hidden="1" x14ac:dyDescent="0.25">
      <c r="A1300" s="152" t="s">
        <v>1153</v>
      </c>
      <c r="B1300" s="152"/>
      <c r="C1300" s="152" t="s">
        <v>176</v>
      </c>
      <c r="D1300" s="152" t="s">
        <v>177</v>
      </c>
      <c r="E1300" s="152" t="s">
        <v>166</v>
      </c>
      <c r="F1300" s="162">
        <v>10.272</v>
      </c>
      <c r="G1300" s="152"/>
      <c r="H1300" s="152" t="s">
        <v>171</v>
      </c>
      <c r="I1300" s="152" t="s">
        <v>1159</v>
      </c>
      <c r="J1300" s="153">
        <v>158000</v>
      </c>
      <c r="K1300" s="153">
        <v>13714</v>
      </c>
      <c r="L1300" s="155">
        <v>8.68</v>
      </c>
      <c r="M1300" s="153">
        <v>4605</v>
      </c>
      <c r="N1300" s="155">
        <v>33.58</v>
      </c>
      <c r="O1300" s="153">
        <v>1089</v>
      </c>
      <c r="P1300" s="155">
        <v>7.94</v>
      </c>
      <c r="Q1300" s="153">
        <v>686</v>
      </c>
      <c r="R1300" s="155">
        <v>5</v>
      </c>
      <c r="S1300" s="153">
        <v>7334</v>
      </c>
      <c r="T1300" s="155">
        <v>53.48</v>
      </c>
      <c r="U1300" s="163">
        <v>2892</v>
      </c>
      <c r="V1300" s="163">
        <v>12</v>
      </c>
      <c r="W1300" s="164" t="s">
        <v>169</v>
      </c>
    </row>
    <row r="1301" spans="1:23" hidden="1" x14ac:dyDescent="0.25">
      <c r="A1301" s="152" t="s">
        <v>1153</v>
      </c>
      <c r="B1301" s="152"/>
      <c r="C1301" s="152" t="s">
        <v>176</v>
      </c>
      <c r="D1301" s="152" t="s">
        <v>177</v>
      </c>
      <c r="E1301" s="152" t="s">
        <v>166</v>
      </c>
      <c r="F1301" s="162">
        <v>11.791</v>
      </c>
      <c r="G1301" s="152" t="s">
        <v>166</v>
      </c>
      <c r="H1301" s="152" t="s">
        <v>171</v>
      </c>
      <c r="I1301" s="152" t="s">
        <v>1160</v>
      </c>
      <c r="J1301" s="153">
        <v>71000</v>
      </c>
      <c r="K1301" s="153">
        <v>6163</v>
      </c>
      <c r="L1301" s="155">
        <v>8.68</v>
      </c>
      <c r="M1301" s="153">
        <v>2070</v>
      </c>
      <c r="N1301" s="155">
        <v>33.58</v>
      </c>
      <c r="O1301" s="153">
        <v>489</v>
      </c>
      <c r="P1301" s="155">
        <v>7.94</v>
      </c>
      <c r="Q1301" s="153">
        <v>308</v>
      </c>
      <c r="R1301" s="155">
        <v>5</v>
      </c>
      <c r="S1301" s="153">
        <v>3296</v>
      </c>
      <c r="T1301" s="155">
        <v>53.48</v>
      </c>
      <c r="U1301" s="163">
        <v>1300</v>
      </c>
      <c r="V1301" s="163">
        <v>12</v>
      </c>
      <c r="W1301" s="164" t="s">
        <v>169</v>
      </c>
    </row>
    <row r="1302" spans="1:23" hidden="1" x14ac:dyDescent="0.25">
      <c r="A1302" s="152" t="s">
        <v>1161</v>
      </c>
      <c r="B1302" s="152"/>
      <c r="C1302" s="152" t="s">
        <v>202</v>
      </c>
      <c r="D1302" s="152" t="s">
        <v>214</v>
      </c>
      <c r="E1302" s="152"/>
      <c r="F1302" s="162">
        <v>0</v>
      </c>
      <c r="G1302" s="152"/>
      <c r="H1302" s="152" t="s">
        <v>167</v>
      </c>
      <c r="I1302" s="152" t="s">
        <v>257</v>
      </c>
      <c r="J1302" s="153">
        <v>5200</v>
      </c>
      <c r="K1302" s="153">
        <v>499</v>
      </c>
      <c r="L1302" s="155">
        <v>9.6</v>
      </c>
      <c r="M1302" s="153">
        <v>312</v>
      </c>
      <c r="N1302" s="155">
        <v>62.48</v>
      </c>
      <c r="O1302" s="153">
        <v>45</v>
      </c>
      <c r="P1302" s="155">
        <v>9.0399999999999991</v>
      </c>
      <c r="Q1302" s="153">
        <v>37</v>
      </c>
      <c r="R1302" s="155">
        <v>7.47</v>
      </c>
      <c r="S1302" s="153">
        <v>105</v>
      </c>
      <c r="T1302" s="155">
        <v>21.02</v>
      </c>
      <c r="U1302" s="163">
        <v>57</v>
      </c>
      <c r="V1302" s="163">
        <v>17</v>
      </c>
      <c r="W1302" s="164" t="s">
        <v>179</v>
      </c>
    </row>
    <row r="1303" spans="1:23" hidden="1" x14ac:dyDescent="0.25">
      <c r="A1303" s="152" t="s">
        <v>1161</v>
      </c>
      <c r="B1303" s="152"/>
      <c r="C1303" s="152" t="s">
        <v>202</v>
      </c>
      <c r="D1303" s="152" t="s">
        <v>214</v>
      </c>
      <c r="E1303" s="152"/>
      <c r="F1303" s="162">
        <v>6.8890000000000002</v>
      </c>
      <c r="G1303" s="152"/>
      <c r="H1303" s="152" t="s">
        <v>171</v>
      </c>
      <c r="I1303" s="152" t="s">
        <v>1162</v>
      </c>
      <c r="J1303" s="153">
        <v>730</v>
      </c>
      <c r="K1303" s="153">
        <v>33</v>
      </c>
      <c r="L1303" s="155">
        <v>4.5</v>
      </c>
      <c r="M1303" s="153">
        <v>26</v>
      </c>
      <c r="N1303" s="155">
        <v>79.17</v>
      </c>
      <c r="O1303" s="153">
        <v>2</v>
      </c>
      <c r="P1303" s="155">
        <v>5.56</v>
      </c>
      <c r="Q1303" s="153">
        <v>1</v>
      </c>
      <c r="R1303" s="155">
        <v>2.78</v>
      </c>
      <c r="S1303" s="153">
        <v>4</v>
      </c>
      <c r="T1303" s="155">
        <v>12.5</v>
      </c>
      <c r="U1303" s="163">
        <v>3</v>
      </c>
      <c r="V1303" s="163">
        <v>21</v>
      </c>
      <c r="W1303" s="164" t="s">
        <v>179</v>
      </c>
    </row>
    <row r="1304" spans="1:23" hidden="1" x14ac:dyDescent="0.25">
      <c r="A1304" s="152" t="s">
        <v>1161</v>
      </c>
      <c r="B1304" s="152"/>
      <c r="C1304" s="152" t="s">
        <v>202</v>
      </c>
      <c r="D1304" s="152" t="s">
        <v>214</v>
      </c>
      <c r="E1304" s="152"/>
      <c r="F1304" s="162">
        <v>6.8890000000000002</v>
      </c>
      <c r="G1304" s="152"/>
      <c r="H1304" s="152" t="s">
        <v>167</v>
      </c>
      <c r="I1304" s="152" t="s">
        <v>1162</v>
      </c>
      <c r="J1304" s="153">
        <v>700</v>
      </c>
      <c r="K1304" s="153">
        <v>65</v>
      </c>
      <c r="L1304" s="155">
        <v>9.2799999999999994</v>
      </c>
      <c r="M1304" s="153">
        <v>45</v>
      </c>
      <c r="N1304" s="155">
        <v>68.75</v>
      </c>
      <c r="O1304" s="153">
        <v>5</v>
      </c>
      <c r="P1304" s="155">
        <v>7.81</v>
      </c>
      <c r="Q1304" s="153">
        <v>3</v>
      </c>
      <c r="R1304" s="155">
        <v>4.6900000000000004</v>
      </c>
      <c r="S1304" s="153">
        <v>12</v>
      </c>
      <c r="T1304" s="155">
        <v>18.75</v>
      </c>
      <c r="U1304" s="163">
        <v>7</v>
      </c>
      <c r="V1304" s="163">
        <v>21</v>
      </c>
      <c r="W1304" s="164" t="s">
        <v>179</v>
      </c>
    </row>
    <row r="1305" spans="1:23" hidden="1" x14ac:dyDescent="0.25">
      <c r="A1305" s="152" t="s">
        <v>1161</v>
      </c>
      <c r="B1305" s="152"/>
      <c r="C1305" s="152" t="s">
        <v>202</v>
      </c>
      <c r="D1305" s="152" t="s">
        <v>214</v>
      </c>
      <c r="E1305" s="152"/>
      <c r="F1305" s="162">
        <v>24.544</v>
      </c>
      <c r="G1305" s="152"/>
      <c r="H1305" s="152" t="s">
        <v>167</v>
      </c>
      <c r="I1305" s="152" t="s">
        <v>1163</v>
      </c>
      <c r="J1305" s="153">
        <v>530</v>
      </c>
      <c r="K1305" s="153">
        <v>76</v>
      </c>
      <c r="L1305" s="155">
        <v>14.42</v>
      </c>
      <c r="M1305" s="153">
        <v>54</v>
      </c>
      <c r="N1305" s="155">
        <v>70.67</v>
      </c>
      <c r="O1305" s="153">
        <v>3</v>
      </c>
      <c r="P1305" s="155">
        <v>4</v>
      </c>
      <c r="Q1305" s="153">
        <v>2</v>
      </c>
      <c r="R1305" s="155">
        <v>2.67</v>
      </c>
      <c r="S1305" s="153">
        <v>17</v>
      </c>
      <c r="T1305" s="155">
        <v>22.67</v>
      </c>
      <c r="U1305" s="163">
        <v>8</v>
      </c>
      <c r="V1305" s="163">
        <v>21</v>
      </c>
      <c r="W1305" s="164" t="s">
        <v>179</v>
      </c>
    </row>
    <row r="1306" spans="1:23" hidden="1" x14ac:dyDescent="0.25">
      <c r="A1306" s="152" t="s">
        <v>1161</v>
      </c>
      <c r="B1306" s="152"/>
      <c r="C1306" s="152" t="s">
        <v>202</v>
      </c>
      <c r="D1306" s="152" t="s">
        <v>214</v>
      </c>
      <c r="E1306" s="152"/>
      <c r="F1306" s="162">
        <v>45.2</v>
      </c>
      <c r="G1306" s="152"/>
      <c r="H1306" s="152" t="s">
        <v>167</v>
      </c>
      <c r="I1306" s="152" t="s">
        <v>1164</v>
      </c>
      <c r="J1306" s="153">
        <v>160</v>
      </c>
      <c r="K1306" s="153">
        <v>34</v>
      </c>
      <c r="L1306" s="155">
        <v>21</v>
      </c>
      <c r="M1306" s="153">
        <v>27</v>
      </c>
      <c r="N1306" s="155">
        <v>79</v>
      </c>
      <c r="O1306" s="153">
        <v>0</v>
      </c>
      <c r="P1306" s="155">
        <v>1</v>
      </c>
      <c r="Q1306" s="153">
        <v>0</v>
      </c>
      <c r="R1306" s="155">
        <v>1</v>
      </c>
      <c r="S1306" s="153">
        <v>6</v>
      </c>
      <c r="T1306" s="155">
        <v>19</v>
      </c>
      <c r="U1306" s="163">
        <v>3</v>
      </c>
      <c r="V1306" s="163">
        <v>17</v>
      </c>
      <c r="W1306" s="164" t="s">
        <v>169</v>
      </c>
    </row>
    <row r="1307" spans="1:23" hidden="1" x14ac:dyDescent="0.25">
      <c r="A1307" s="152" t="s">
        <v>1161</v>
      </c>
      <c r="B1307" s="152"/>
      <c r="C1307" s="152" t="s">
        <v>428</v>
      </c>
      <c r="D1307" s="152" t="s">
        <v>429</v>
      </c>
      <c r="E1307" s="152"/>
      <c r="F1307" s="162">
        <v>15.41</v>
      </c>
      <c r="G1307" s="152"/>
      <c r="H1307" s="152" t="s">
        <v>171</v>
      </c>
      <c r="I1307" s="152" t="s">
        <v>444</v>
      </c>
      <c r="J1307" s="153">
        <v>170</v>
      </c>
      <c r="K1307" s="153">
        <v>58</v>
      </c>
      <c r="L1307" s="155">
        <v>34.119999999999997</v>
      </c>
      <c r="M1307" s="153">
        <v>41</v>
      </c>
      <c r="N1307" s="155">
        <v>70.27</v>
      </c>
      <c r="O1307" s="153">
        <v>3</v>
      </c>
      <c r="P1307" s="155">
        <v>5.41</v>
      </c>
      <c r="Q1307" s="153">
        <v>2</v>
      </c>
      <c r="R1307" s="155">
        <v>2.7</v>
      </c>
      <c r="S1307" s="153">
        <v>13</v>
      </c>
      <c r="T1307" s="155">
        <v>21.62</v>
      </c>
      <c r="U1307" s="163">
        <v>6</v>
      </c>
      <c r="V1307" s="163">
        <v>21</v>
      </c>
      <c r="W1307" s="164" t="s">
        <v>179</v>
      </c>
    </row>
    <row r="1308" spans="1:23" hidden="1" x14ac:dyDescent="0.25">
      <c r="A1308" s="152" t="s">
        <v>1161</v>
      </c>
      <c r="B1308" s="152"/>
      <c r="C1308" s="152" t="s">
        <v>428</v>
      </c>
      <c r="D1308" s="152" t="s">
        <v>429</v>
      </c>
      <c r="E1308" s="152"/>
      <c r="F1308" s="162">
        <v>15.42</v>
      </c>
      <c r="G1308" s="152"/>
      <c r="H1308" s="152" t="s">
        <v>167</v>
      </c>
      <c r="I1308" s="152" t="s">
        <v>444</v>
      </c>
      <c r="J1308" s="153">
        <v>1150</v>
      </c>
      <c r="K1308" s="153">
        <v>368</v>
      </c>
      <c r="L1308" s="155">
        <v>32</v>
      </c>
      <c r="M1308" s="153">
        <v>230</v>
      </c>
      <c r="N1308" s="155">
        <v>62.5</v>
      </c>
      <c r="O1308" s="153">
        <v>27</v>
      </c>
      <c r="P1308" s="155">
        <v>7.34</v>
      </c>
      <c r="Q1308" s="153">
        <v>14</v>
      </c>
      <c r="R1308" s="155">
        <v>3.8</v>
      </c>
      <c r="S1308" s="153">
        <v>97</v>
      </c>
      <c r="T1308" s="155">
        <v>26.36</v>
      </c>
      <c r="U1308" s="163">
        <v>46</v>
      </c>
      <c r="V1308" s="163">
        <v>21</v>
      </c>
      <c r="W1308" s="164" t="s">
        <v>179</v>
      </c>
    </row>
    <row r="1309" spans="1:23" hidden="1" x14ac:dyDescent="0.25">
      <c r="A1309" s="152" t="s">
        <v>1161</v>
      </c>
      <c r="B1309" s="152"/>
      <c r="C1309" s="152" t="s">
        <v>428</v>
      </c>
      <c r="D1309" s="152" t="s">
        <v>429</v>
      </c>
      <c r="E1309" s="152"/>
      <c r="F1309" s="162">
        <v>23.748000000000001</v>
      </c>
      <c r="G1309" s="152"/>
      <c r="H1309" s="152" t="s">
        <v>167</v>
      </c>
      <c r="I1309" s="152" t="s">
        <v>1165</v>
      </c>
      <c r="J1309" s="153">
        <v>2950</v>
      </c>
      <c r="K1309" s="153">
        <v>731</v>
      </c>
      <c r="L1309" s="155">
        <v>24.77</v>
      </c>
      <c r="M1309" s="153">
        <v>476</v>
      </c>
      <c r="N1309" s="155">
        <v>65.11</v>
      </c>
      <c r="O1309" s="153">
        <v>48</v>
      </c>
      <c r="P1309" s="155">
        <v>6.63</v>
      </c>
      <c r="Q1309" s="153">
        <v>20</v>
      </c>
      <c r="R1309" s="155">
        <v>2.69</v>
      </c>
      <c r="S1309" s="153">
        <v>187</v>
      </c>
      <c r="T1309" s="155">
        <v>25.57</v>
      </c>
      <c r="U1309" s="163">
        <v>89</v>
      </c>
      <c r="V1309" s="163">
        <v>18</v>
      </c>
      <c r="W1309" s="164" t="s">
        <v>179</v>
      </c>
    </row>
    <row r="1310" spans="1:23" hidden="1" x14ac:dyDescent="0.25">
      <c r="A1310" s="152" t="s">
        <v>1161</v>
      </c>
      <c r="B1310" s="152"/>
      <c r="C1310" s="152" t="s">
        <v>428</v>
      </c>
      <c r="D1310" s="152" t="s">
        <v>429</v>
      </c>
      <c r="E1310" s="152"/>
      <c r="F1310" s="162">
        <v>51.807000000000002</v>
      </c>
      <c r="G1310" s="152"/>
      <c r="H1310" s="152" t="s">
        <v>171</v>
      </c>
      <c r="I1310" s="152" t="s">
        <v>1166</v>
      </c>
      <c r="J1310" s="153">
        <v>48500</v>
      </c>
      <c r="K1310" s="153">
        <v>10670</v>
      </c>
      <c r="L1310" s="155">
        <v>22</v>
      </c>
      <c r="M1310" s="153">
        <v>6829</v>
      </c>
      <c r="N1310" s="155">
        <v>64</v>
      </c>
      <c r="O1310" s="153">
        <v>747</v>
      </c>
      <c r="P1310" s="155">
        <v>7</v>
      </c>
      <c r="Q1310" s="153">
        <v>427</v>
      </c>
      <c r="R1310" s="155">
        <v>4</v>
      </c>
      <c r="S1310" s="153">
        <v>2668</v>
      </c>
      <c r="T1310" s="155">
        <v>25</v>
      </c>
      <c r="U1310" s="163">
        <v>1291</v>
      </c>
      <c r="V1310" s="163">
        <v>12</v>
      </c>
      <c r="W1310" s="164" t="s">
        <v>169</v>
      </c>
    </row>
    <row r="1311" spans="1:23" hidden="1" x14ac:dyDescent="0.25">
      <c r="A1311" s="152" t="s">
        <v>1161</v>
      </c>
      <c r="B1311" s="152"/>
      <c r="C1311" s="152" t="s">
        <v>428</v>
      </c>
      <c r="D1311" s="152" t="s">
        <v>429</v>
      </c>
      <c r="E1311" s="152" t="s">
        <v>166</v>
      </c>
      <c r="F1311" s="162">
        <v>52.36</v>
      </c>
      <c r="G1311" s="152"/>
      <c r="H1311" s="152" t="s">
        <v>167</v>
      </c>
      <c r="I1311" s="152" t="s">
        <v>1167</v>
      </c>
      <c r="J1311" s="153">
        <v>78000</v>
      </c>
      <c r="K1311" s="153">
        <v>17160</v>
      </c>
      <c r="L1311" s="155">
        <v>22</v>
      </c>
      <c r="M1311" s="153">
        <v>4805</v>
      </c>
      <c r="N1311" s="155">
        <v>28</v>
      </c>
      <c r="O1311" s="153">
        <v>3260</v>
      </c>
      <c r="P1311" s="155">
        <v>19</v>
      </c>
      <c r="Q1311" s="153">
        <v>1373</v>
      </c>
      <c r="R1311" s="155">
        <v>8</v>
      </c>
      <c r="S1311" s="153">
        <v>7722</v>
      </c>
      <c r="T1311" s="155">
        <v>45</v>
      </c>
      <c r="U1311" s="163">
        <v>3334</v>
      </c>
      <c r="V1311" s="163">
        <v>3</v>
      </c>
      <c r="W1311" s="164" t="s">
        <v>169</v>
      </c>
    </row>
    <row r="1312" spans="1:23" hidden="1" x14ac:dyDescent="0.25">
      <c r="A1312" s="152" t="s">
        <v>1161</v>
      </c>
      <c r="B1312" s="152"/>
      <c r="C1312" s="152" t="s">
        <v>428</v>
      </c>
      <c r="D1312" s="152" t="s">
        <v>429</v>
      </c>
      <c r="E1312" s="152" t="s">
        <v>166</v>
      </c>
      <c r="F1312" s="162">
        <v>55.404000000000003</v>
      </c>
      <c r="G1312" s="152"/>
      <c r="H1312" s="152" t="s">
        <v>167</v>
      </c>
      <c r="I1312" s="152" t="s">
        <v>1168</v>
      </c>
      <c r="J1312" s="153">
        <v>76000</v>
      </c>
      <c r="K1312" s="153">
        <v>13551</v>
      </c>
      <c r="L1312" s="155">
        <v>17.829999999999998</v>
      </c>
      <c r="M1312" s="153">
        <v>4065</v>
      </c>
      <c r="N1312" s="155">
        <v>30</v>
      </c>
      <c r="O1312" s="153">
        <v>813</v>
      </c>
      <c r="P1312" s="155">
        <v>6</v>
      </c>
      <c r="Q1312" s="153">
        <v>542</v>
      </c>
      <c r="R1312" s="155">
        <v>4</v>
      </c>
      <c r="S1312" s="153">
        <v>8131</v>
      </c>
      <c r="T1312" s="155">
        <v>60</v>
      </c>
      <c r="U1312" s="163">
        <v>3102</v>
      </c>
      <c r="V1312" s="163">
        <v>21</v>
      </c>
      <c r="W1312" s="164" t="s">
        <v>179</v>
      </c>
    </row>
    <row r="1313" spans="1:23" hidden="1" x14ac:dyDescent="0.25">
      <c r="A1313" s="152" t="s">
        <v>1161</v>
      </c>
      <c r="B1313" s="152"/>
      <c r="C1313" s="152" t="s">
        <v>428</v>
      </c>
      <c r="D1313" s="152" t="s">
        <v>429</v>
      </c>
      <c r="E1313" s="152" t="s">
        <v>166</v>
      </c>
      <c r="F1313" s="162">
        <v>59.44</v>
      </c>
      <c r="G1313" s="152"/>
      <c r="H1313" s="152" t="s">
        <v>167</v>
      </c>
      <c r="I1313" s="152" t="s">
        <v>1169</v>
      </c>
      <c r="J1313" s="153">
        <v>33000</v>
      </c>
      <c r="K1313" s="153">
        <v>7583</v>
      </c>
      <c r="L1313" s="155">
        <v>22.98</v>
      </c>
      <c r="M1313" s="153">
        <v>1686</v>
      </c>
      <c r="N1313" s="155">
        <v>22.24</v>
      </c>
      <c r="O1313" s="153">
        <v>359</v>
      </c>
      <c r="P1313" s="155">
        <v>4.7300000000000004</v>
      </c>
      <c r="Q1313" s="153">
        <v>132</v>
      </c>
      <c r="R1313" s="155">
        <v>1.74</v>
      </c>
      <c r="S1313" s="153">
        <v>5407</v>
      </c>
      <c r="T1313" s="155">
        <v>71.3</v>
      </c>
      <c r="U1313" s="163">
        <v>1977</v>
      </c>
      <c r="V1313" s="163">
        <v>15</v>
      </c>
      <c r="W1313" s="164" t="s">
        <v>179</v>
      </c>
    </row>
    <row r="1314" spans="1:23" hidden="1" x14ac:dyDescent="0.25">
      <c r="A1314" s="152" t="s">
        <v>1161</v>
      </c>
      <c r="B1314" s="152"/>
      <c r="C1314" s="152" t="s">
        <v>428</v>
      </c>
      <c r="D1314" s="152" t="s">
        <v>429</v>
      </c>
      <c r="E1314" s="152"/>
      <c r="F1314" s="162">
        <v>75.63</v>
      </c>
      <c r="G1314" s="152"/>
      <c r="H1314" s="152" t="s">
        <v>171</v>
      </c>
      <c r="I1314" s="152" t="s">
        <v>1170</v>
      </c>
      <c r="J1314" s="153">
        <v>26000</v>
      </c>
      <c r="K1314" s="153">
        <v>8429</v>
      </c>
      <c r="L1314" s="155">
        <v>32.42</v>
      </c>
      <c r="M1314" s="153">
        <v>1530</v>
      </c>
      <c r="N1314" s="155">
        <v>18.149999999999999</v>
      </c>
      <c r="O1314" s="153">
        <v>560</v>
      </c>
      <c r="P1314" s="155">
        <v>6.64</v>
      </c>
      <c r="Q1314" s="153">
        <v>447</v>
      </c>
      <c r="R1314" s="155">
        <v>5.3</v>
      </c>
      <c r="S1314" s="153">
        <v>5892</v>
      </c>
      <c r="T1314" s="155">
        <v>69.900000000000006</v>
      </c>
      <c r="U1314" s="163">
        <v>2204</v>
      </c>
      <c r="V1314" s="163">
        <v>18</v>
      </c>
      <c r="W1314" s="164" t="s">
        <v>169</v>
      </c>
    </row>
    <row r="1315" spans="1:23" hidden="1" x14ac:dyDescent="0.25">
      <c r="A1315" s="152" t="s">
        <v>1161</v>
      </c>
      <c r="B1315" s="152"/>
      <c r="C1315" s="152" t="s">
        <v>428</v>
      </c>
      <c r="D1315" s="152" t="s">
        <v>429</v>
      </c>
      <c r="E1315" s="152"/>
      <c r="F1315" s="162">
        <v>75.63</v>
      </c>
      <c r="G1315" s="152"/>
      <c r="H1315" s="152" t="s">
        <v>167</v>
      </c>
      <c r="I1315" s="152" t="s">
        <v>1170</v>
      </c>
      <c r="J1315" s="153">
        <v>27500</v>
      </c>
      <c r="K1315" s="153">
        <v>8800</v>
      </c>
      <c r="L1315" s="155">
        <v>32</v>
      </c>
      <c r="M1315" s="153">
        <v>2024</v>
      </c>
      <c r="N1315" s="155">
        <v>23</v>
      </c>
      <c r="O1315" s="153">
        <v>396</v>
      </c>
      <c r="P1315" s="155">
        <v>4.5</v>
      </c>
      <c r="Q1315" s="153">
        <v>220</v>
      </c>
      <c r="R1315" s="155">
        <v>2.5</v>
      </c>
      <c r="S1315" s="153">
        <v>6160</v>
      </c>
      <c r="T1315" s="155">
        <v>70</v>
      </c>
      <c r="U1315" s="163">
        <v>2265</v>
      </c>
      <c r="V1315" s="163">
        <v>14</v>
      </c>
      <c r="W1315" s="164" t="s">
        <v>169</v>
      </c>
    </row>
    <row r="1316" spans="1:23" hidden="1" x14ac:dyDescent="0.25">
      <c r="A1316" s="152" t="s">
        <v>1161</v>
      </c>
      <c r="B1316" s="152"/>
      <c r="C1316" s="152" t="s">
        <v>560</v>
      </c>
      <c r="D1316" s="152" t="s">
        <v>429</v>
      </c>
      <c r="E1316" s="152" t="s">
        <v>166</v>
      </c>
      <c r="F1316" s="162">
        <v>90.716999999999999</v>
      </c>
      <c r="G1316" s="152"/>
      <c r="H1316" s="152" t="s">
        <v>171</v>
      </c>
      <c r="I1316" s="152" t="s">
        <v>1171</v>
      </c>
      <c r="J1316" s="153">
        <v>27400</v>
      </c>
      <c r="K1316" s="153">
        <v>8598</v>
      </c>
      <c r="L1316" s="155">
        <v>31.38</v>
      </c>
      <c r="M1316" s="153">
        <v>2436</v>
      </c>
      <c r="N1316" s="155">
        <v>28.33</v>
      </c>
      <c r="O1316" s="153">
        <v>489</v>
      </c>
      <c r="P1316" s="155">
        <v>5.69</v>
      </c>
      <c r="Q1316" s="153">
        <v>171</v>
      </c>
      <c r="R1316" s="155">
        <v>1.99</v>
      </c>
      <c r="S1316" s="153">
        <v>5501</v>
      </c>
      <c r="T1316" s="155">
        <v>63.98</v>
      </c>
      <c r="U1316" s="163">
        <v>2053</v>
      </c>
      <c r="V1316" s="163">
        <v>7</v>
      </c>
      <c r="W1316" s="164" t="s">
        <v>169</v>
      </c>
    </row>
    <row r="1317" spans="1:23" hidden="1" x14ac:dyDescent="0.25">
      <c r="A1317" s="152" t="s">
        <v>1161</v>
      </c>
      <c r="B1317" s="152"/>
      <c r="C1317" s="152" t="s">
        <v>560</v>
      </c>
      <c r="D1317" s="152" t="s">
        <v>429</v>
      </c>
      <c r="E1317" s="152" t="s">
        <v>166</v>
      </c>
      <c r="F1317" s="162">
        <v>90.716999999999999</v>
      </c>
      <c r="G1317" s="152"/>
      <c r="H1317" s="152" t="s">
        <v>167</v>
      </c>
      <c r="I1317" s="152" t="s">
        <v>1171</v>
      </c>
      <c r="J1317" s="153">
        <v>29900</v>
      </c>
      <c r="K1317" s="153">
        <v>9383</v>
      </c>
      <c r="L1317" s="155">
        <v>31.38</v>
      </c>
      <c r="M1317" s="153">
        <v>2658</v>
      </c>
      <c r="N1317" s="155">
        <v>28.33</v>
      </c>
      <c r="O1317" s="153">
        <v>534</v>
      </c>
      <c r="P1317" s="155">
        <v>5.69</v>
      </c>
      <c r="Q1317" s="153">
        <v>187</v>
      </c>
      <c r="R1317" s="155">
        <v>1.99</v>
      </c>
      <c r="S1317" s="153">
        <v>6003</v>
      </c>
      <c r="T1317" s="155">
        <v>63.98</v>
      </c>
      <c r="U1317" s="163">
        <v>2241</v>
      </c>
      <c r="V1317" s="163">
        <v>7</v>
      </c>
      <c r="W1317" s="164" t="s">
        <v>169</v>
      </c>
    </row>
    <row r="1318" spans="1:23" hidden="1" x14ac:dyDescent="0.25">
      <c r="A1318" s="152" t="s">
        <v>1161</v>
      </c>
      <c r="B1318" s="152"/>
      <c r="C1318" s="152" t="s">
        <v>560</v>
      </c>
      <c r="D1318" s="152" t="s">
        <v>429</v>
      </c>
      <c r="E1318" s="152" t="s">
        <v>166</v>
      </c>
      <c r="F1318" s="162">
        <v>94.19</v>
      </c>
      <c r="G1318" s="152"/>
      <c r="H1318" s="152" t="s">
        <v>167</v>
      </c>
      <c r="I1318" s="152" t="s">
        <v>1172</v>
      </c>
      <c r="J1318" s="153">
        <v>28300</v>
      </c>
      <c r="K1318" s="153">
        <v>8801</v>
      </c>
      <c r="L1318" s="155">
        <v>31.1</v>
      </c>
      <c r="M1318" s="153">
        <v>1494</v>
      </c>
      <c r="N1318" s="155">
        <v>16.98</v>
      </c>
      <c r="O1318" s="153">
        <v>640</v>
      </c>
      <c r="P1318" s="155">
        <v>7.27</v>
      </c>
      <c r="Q1318" s="153">
        <v>493</v>
      </c>
      <c r="R1318" s="155">
        <v>5.6</v>
      </c>
      <c r="S1318" s="153">
        <v>6174</v>
      </c>
      <c r="T1318" s="155">
        <v>70.150000000000006</v>
      </c>
      <c r="U1318" s="163">
        <v>2314</v>
      </c>
      <c r="V1318" s="163">
        <v>22</v>
      </c>
      <c r="W1318" s="164" t="s">
        <v>179</v>
      </c>
    </row>
    <row r="1319" spans="1:23" hidden="1" x14ac:dyDescent="0.25">
      <c r="A1319" s="152" t="s">
        <v>1161</v>
      </c>
      <c r="B1319" s="152"/>
      <c r="C1319" s="152" t="s">
        <v>560</v>
      </c>
      <c r="D1319" s="152" t="s">
        <v>429</v>
      </c>
      <c r="E1319" s="152" t="s">
        <v>166</v>
      </c>
      <c r="F1319" s="162">
        <v>107.465</v>
      </c>
      <c r="G1319" s="152"/>
      <c r="H1319" s="152" t="s">
        <v>171</v>
      </c>
      <c r="I1319" s="152" t="s">
        <v>1173</v>
      </c>
      <c r="J1319" s="153">
        <v>25900</v>
      </c>
      <c r="K1319" s="153">
        <v>8733</v>
      </c>
      <c r="L1319" s="155">
        <v>33.72</v>
      </c>
      <c r="M1319" s="153">
        <v>472</v>
      </c>
      <c r="N1319" s="155">
        <v>5.41</v>
      </c>
      <c r="O1319" s="153">
        <v>708</v>
      </c>
      <c r="P1319" s="155">
        <v>8.11</v>
      </c>
      <c r="Q1319" s="153">
        <v>596</v>
      </c>
      <c r="R1319" s="155">
        <v>6.83</v>
      </c>
      <c r="S1319" s="153">
        <v>6957</v>
      </c>
      <c r="T1319" s="155">
        <v>79.66</v>
      </c>
      <c r="U1319" s="163">
        <v>2569</v>
      </c>
      <c r="V1319" s="163">
        <v>6</v>
      </c>
      <c r="W1319" s="164" t="s">
        <v>179</v>
      </c>
    </row>
    <row r="1320" spans="1:23" hidden="1" x14ac:dyDescent="0.25">
      <c r="A1320" s="152" t="s">
        <v>1161</v>
      </c>
      <c r="B1320" s="152"/>
      <c r="C1320" s="152" t="s">
        <v>560</v>
      </c>
      <c r="D1320" s="152" t="s">
        <v>429</v>
      </c>
      <c r="E1320" s="152" t="s">
        <v>208</v>
      </c>
      <c r="F1320" s="162">
        <v>111.13</v>
      </c>
      <c r="G1320" s="152"/>
      <c r="H1320" s="152" t="s">
        <v>171</v>
      </c>
      <c r="I1320" s="152" t="s">
        <v>1174</v>
      </c>
      <c r="J1320" s="153">
        <v>17400</v>
      </c>
      <c r="K1320" s="153">
        <v>6090</v>
      </c>
      <c r="L1320" s="155">
        <v>35</v>
      </c>
      <c r="M1320" s="153">
        <v>914</v>
      </c>
      <c r="N1320" s="155">
        <v>15</v>
      </c>
      <c r="O1320" s="153">
        <v>122</v>
      </c>
      <c r="P1320" s="155">
        <v>2</v>
      </c>
      <c r="Q1320" s="153">
        <v>61</v>
      </c>
      <c r="R1320" s="155">
        <v>1</v>
      </c>
      <c r="S1320" s="153">
        <v>4994</v>
      </c>
      <c r="T1320" s="155">
        <v>82</v>
      </c>
      <c r="U1320" s="163">
        <v>1775</v>
      </c>
      <c r="V1320" s="163">
        <v>3</v>
      </c>
      <c r="W1320" s="164" t="s">
        <v>169</v>
      </c>
    </row>
    <row r="1321" spans="1:23" hidden="1" x14ac:dyDescent="0.25">
      <c r="A1321" s="152" t="s">
        <v>1161</v>
      </c>
      <c r="B1321" s="152"/>
      <c r="C1321" s="152" t="s">
        <v>560</v>
      </c>
      <c r="D1321" s="152" t="s">
        <v>429</v>
      </c>
      <c r="E1321" s="152" t="s">
        <v>166</v>
      </c>
      <c r="F1321" s="162">
        <v>127.636</v>
      </c>
      <c r="G1321" s="152"/>
      <c r="H1321" s="152" t="s">
        <v>167</v>
      </c>
      <c r="I1321" s="152" t="s">
        <v>1175</v>
      </c>
      <c r="J1321" s="153">
        <v>19600</v>
      </c>
      <c r="K1321" s="153">
        <v>7252</v>
      </c>
      <c r="L1321" s="155">
        <v>37</v>
      </c>
      <c r="M1321" s="153">
        <v>1088</v>
      </c>
      <c r="N1321" s="155">
        <v>15</v>
      </c>
      <c r="O1321" s="153">
        <v>145</v>
      </c>
      <c r="P1321" s="155">
        <v>2</v>
      </c>
      <c r="Q1321" s="153">
        <v>73</v>
      </c>
      <c r="R1321" s="155">
        <v>1</v>
      </c>
      <c r="S1321" s="153">
        <v>5947</v>
      </c>
      <c r="T1321" s="155">
        <v>82</v>
      </c>
      <c r="U1321" s="163">
        <v>2114</v>
      </c>
      <c r="V1321" s="163">
        <v>3</v>
      </c>
      <c r="W1321" s="164" t="s">
        <v>169</v>
      </c>
    </row>
    <row r="1322" spans="1:23" hidden="1" x14ac:dyDescent="0.25">
      <c r="A1322" s="152" t="s">
        <v>1161</v>
      </c>
      <c r="B1322" s="152"/>
      <c r="C1322" s="152" t="s">
        <v>293</v>
      </c>
      <c r="D1322" s="152" t="s">
        <v>294</v>
      </c>
      <c r="E1322" s="152" t="s">
        <v>166</v>
      </c>
      <c r="F1322" s="162">
        <v>20.635000000000002</v>
      </c>
      <c r="G1322" s="152"/>
      <c r="H1322" s="152" t="s">
        <v>171</v>
      </c>
      <c r="I1322" s="152" t="s">
        <v>1176</v>
      </c>
      <c r="J1322" s="153">
        <v>15200</v>
      </c>
      <c r="K1322" s="153">
        <v>7602</v>
      </c>
      <c r="L1322" s="155">
        <v>50.01</v>
      </c>
      <c r="M1322" s="153">
        <v>883</v>
      </c>
      <c r="N1322" s="155">
        <v>11.62</v>
      </c>
      <c r="O1322" s="153">
        <v>173</v>
      </c>
      <c r="P1322" s="155">
        <v>2.2799999999999998</v>
      </c>
      <c r="Q1322" s="153">
        <v>96</v>
      </c>
      <c r="R1322" s="155">
        <v>1.26</v>
      </c>
      <c r="S1322" s="153">
        <v>6450</v>
      </c>
      <c r="T1322" s="155">
        <v>84.84</v>
      </c>
      <c r="U1322" s="163">
        <v>2286</v>
      </c>
      <c r="V1322" s="163">
        <v>20</v>
      </c>
      <c r="W1322" s="164" t="s">
        <v>169</v>
      </c>
    </row>
    <row r="1323" spans="1:23" hidden="1" x14ac:dyDescent="0.25">
      <c r="A1323" s="152" t="s">
        <v>1161</v>
      </c>
      <c r="B1323" s="152"/>
      <c r="C1323" s="152" t="s">
        <v>293</v>
      </c>
      <c r="D1323" s="152" t="s">
        <v>294</v>
      </c>
      <c r="E1323" s="152" t="s">
        <v>166</v>
      </c>
      <c r="F1323" s="162">
        <v>34.811999999999998</v>
      </c>
      <c r="G1323" s="152"/>
      <c r="H1323" s="152" t="s">
        <v>171</v>
      </c>
      <c r="I1323" s="152" t="s">
        <v>586</v>
      </c>
      <c r="J1323" s="153">
        <v>17000</v>
      </c>
      <c r="K1323" s="153">
        <v>6154</v>
      </c>
      <c r="L1323" s="155">
        <v>36.200000000000003</v>
      </c>
      <c r="M1323" s="153">
        <v>858</v>
      </c>
      <c r="N1323" s="155">
        <v>13.95</v>
      </c>
      <c r="O1323" s="153">
        <v>107</v>
      </c>
      <c r="P1323" s="155">
        <v>1.74</v>
      </c>
      <c r="Q1323" s="153">
        <v>62</v>
      </c>
      <c r="R1323" s="155">
        <v>1.01</v>
      </c>
      <c r="S1323" s="153">
        <v>5126</v>
      </c>
      <c r="T1323" s="155">
        <v>83.29</v>
      </c>
      <c r="U1323" s="163">
        <v>1817</v>
      </c>
      <c r="V1323" s="163">
        <v>15</v>
      </c>
      <c r="W1323" s="164" t="s">
        <v>169</v>
      </c>
    </row>
    <row r="1324" spans="1:23" hidden="1" x14ac:dyDescent="0.25">
      <c r="A1324" s="152" t="s">
        <v>1177</v>
      </c>
      <c r="B1324" s="152"/>
      <c r="C1324" s="152" t="s">
        <v>428</v>
      </c>
      <c r="D1324" s="152" t="s">
        <v>1015</v>
      </c>
      <c r="E1324" s="152"/>
      <c r="F1324" s="162">
        <v>0</v>
      </c>
      <c r="G1324" s="152"/>
      <c r="H1324" s="152" t="s">
        <v>167</v>
      </c>
      <c r="I1324" s="152" t="s">
        <v>239</v>
      </c>
      <c r="J1324" s="153">
        <v>5900</v>
      </c>
      <c r="K1324" s="153">
        <v>708</v>
      </c>
      <c r="L1324" s="155">
        <v>12</v>
      </c>
      <c r="M1324" s="153">
        <v>276</v>
      </c>
      <c r="N1324" s="155">
        <v>39</v>
      </c>
      <c r="O1324" s="153">
        <v>42</v>
      </c>
      <c r="P1324" s="155">
        <v>6</v>
      </c>
      <c r="Q1324" s="153">
        <v>21</v>
      </c>
      <c r="R1324" s="155">
        <v>3</v>
      </c>
      <c r="S1324" s="153">
        <v>368</v>
      </c>
      <c r="T1324" s="155">
        <v>52</v>
      </c>
      <c r="U1324" s="163">
        <v>144</v>
      </c>
      <c r="V1324" s="163">
        <v>3</v>
      </c>
      <c r="W1324" s="164" t="s">
        <v>169</v>
      </c>
    </row>
    <row r="1325" spans="1:23" hidden="1" x14ac:dyDescent="0.25">
      <c r="A1325" s="152" t="s">
        <v>1177</v>
      </c>
      <c r="B1325" s="152"/>
      <c r="C1325" s="152" t="s">
        <v>336</v>
      </c>
      <c r="D1325" s="152" t="s">
        <v>442</v>
      </c>
      <c r="E1325" s="152" t="s">
        <v>299</v>
      </c>
      <c r="F1325" s="162">
        <v>14.78</v>
      </c>
      <c r="G1325" s="152" t="s">
        <v>166</v>
      </c>
      <c r="H1325" s="152" t="s">
        <v>171</v>
      </c>
      <c r="I1325" s="152" t="s">
        <v>1178</v>
      </c>
      <c r="J1325" s="153">
        <v>9200</v>
      </c>
      <c r="K1325" s="153">
        <v>1141</v>
      </c>
      <c r="L1325" s="155">
        <v>12.4</v>
      </c>
      <c r="M1325" s="153">
        <v>456</v>
      </c>
      <c r="N1325" s="155">
        <v>40</v>
      </c>
      <c r="O1325" s="153">
        <v>59</v>
      </c>
      <c r="P1325" s="155">
        <v>5.2</v>
      </c>
      <c r="Q1325" s="153">
        <v>29</v>
      </c>
      <c r="R1325" s="155">
        <v>2.5</v>
      </c>
      <c r="S1325" s="153">
        <v>597</v>
      </c>
      <c r="T1325" s="155">
        <v>52.3</v>
      </c>
      <c r="U1325" s="163">
        <v>232</v>
      </c>
      <c r="V1325" s="163">
        <v>85</v>
      </c>
      <c r="W1325" s="164" t="s">
        <v>179</v>
      </c>
    </row>
    <row r="1326" spans="1:23" hidden="1" x14ac:dyDescent="0.25">
      <c r="A1326" s="152" t="s">
        <v>1177</v>
      </c>
      <c r="B1326" s="152"/>
      <c r="C1326" s="152" t="s">
        <v>336</v>
      </c>
      <c r="D1326" s="152" t="s">
        <v>442</v>
      </c>
      <c r="E1326" s="152"/>
      <c r="F1326" s="162">
        <v>14.78</v>
      </c>
      <c r="G1326" s="152"/>
      <c r="H1326" s="152" t="s">
        <v>167</v>
      </c>
      <c r="I1326" s="152" t="s">
        <v>1178</v>
      </c>
      <c r="J1326" s="153">
        <v>23000</v>
      </c>
      <c r="K1326" s="153">
        <v>1150</v>
      </c>
      <c r="L1326" s="155">
        <v>5</v>
      </c>
      <c r="M1326" s="153">
        <v>230</v>
      </c>
      <c r="N1326" s="155">
        <v>20</v>
      </c>
      <c r="O1326" s="153">
        <v>334</v>
      </c>
      <c r="P1326" s="155">
        <v>29</v>
      </c>
      <c r="Q1326" s="153">
        <v>219</v>
      </c>
      <c r="R1326" s="155">
        <v>19</v>
      </c>
      <c r="S1326" s="153">
        <v>368</v>
      </c>
      <c r="T1326" s="155">
        <v>32</v>
      </c>
      <c r="U1326" s="163">
        <v>198</v>
      </c>
      <c r="V1326" s="163">
        <v>98</v>
      </c>
      <c r="W1326" s="164" t="s">
        <v>179</v>
      </c>
    </row>
    <row r="1327" spans="1:23" hidden="1" x14ac:dyDescent="0.25">
      <c r="A1327" s="152" t="s">
        <v>1177</v>
      </c>
      <c r="B1327" s="152"/>
      <c r="C1327" s="152" t="s">
        <v>336</v>
      </c>
      <c r="D1327" s="152" t="s">
        <v>442</v>
      </c>
      <c r="E1327" s="152"/>
      <c r="F1327" s="162">
        <v>16.100000000000001</v>
      </c>
      <c r="G1327" s="152"/>
      <c r="H1327" s="152" t="s">
        <v>167</v>
      </c>
      <c r="I1327" s="152" t="s">
        <v>1179</v>
      </c>
      <c r="J1327" s="153">
        <v>12000</v>
      </c>
      <c r="K1327" s="153">
        <v>780</v>
      </c>
      <c r="L1327" s="155">
        <v>6.5</v>
      </c>
      <c r="M1327" s="153">
        <v>105</v>
      </c>
      <c r="N1327" s="155">
        <v>13.4</v>
      </c>
      <c r="O1327" s="153">
        <v>227</v>
      </c>
      <c r="P1327" s="155">
        <v>29.1</v>
      </c>
      <c r="Q1327" s="153">
        <v>16</v>
      </c>
      <c r="R1327" s="155">
        <v>2</v>
      </c>
      <c r="S1327" s="153">
        <v>433</v>
      </c>
      <c r="T1327" s="155">
        <v>55.5</v>
      </c>
      <c r="U1327" s="163">
        <v>176</v>
      </c>
      <c r="V1327" s="163">
        <v>97</v>
      </c>
      <c r="W1327" s="164" t="s">
        <v>179</v>
      </c>
    </row>
    <row r="1328" spans="1:23" hidden="1" x14ac:dyDescent="0.25">
      <c r="A1328" s="152" t="s">
        <v>1177</v>
      </c>
      <c r="B1328" s="152"/>
      <c r="C1328" s="152" t="s">
        <v>336</v>
      </c>
      <c r="D1328" s="152" t="s">
        <v>442</v>
      </c>
      <c r="E1328" s="152" t="s">
        <v>166</v>
      </c>
      <c r="F1328" s="162">
        <v>28.808</v>
      </c>
      <c r="G1328" s="152"/>
      <c r="H1328" s="152" t="s">
        <v>171</v>
      </c>
      <c r="I1328" s="152" t="s">
        <v>1180</v>
      </c>
      <c r="J1328" s="153">
        <v>1500</v>
      </c>
      <c r="K1328" s="153">
        <v>184</v>
      </c>
      <c r="L1328" s="155">
        <v>12.28</v>
      </c>
      <c r="M1328" s="153">
        <v>21</v>
      </c>
      <c r="N1328" s="155">
        <v>11.2</v>
      </c>
      <c r="O1328" s="153">
        <v>35</v>
      </c>
      <c r="P1328" s="155">
        <v>18.8</v>
      </c>
      <c r="Q1328" s="153">
        <v>7</v>
      </c>
      <c r="R1328" s="155">
        <v>3.6</v>
      </c>
      <c r="S1328" s="153">
        <v>122</v>
      </c>
      <c r="T1328" s="155">
        <v>66.400000000000006</v>
      </c>
      <c r="U1328" s="163">
        <v>47</v>
      </c>
      <c r="V1328" s="163">
        <v>97</v>
      </c>
      <c r="W1328" s="164" t="s">
        <v>179</v>
      </c>
    </row>
    <row r="1329" spans="1:23" hidden="1" x14ac:dyDescent="0.25">
      <c r="A1329" s="152" t="s">
        <v>1177</v>
      </c>
      <c r="B1329" s="152"/>
      <c r="C1329" s="152" t="s">
        <v>336</v>
      </c>
      <c r="D1329" s="152" t="s">
        <v>442</v>
      </c>
      <c r="E1329" s="152" t="s">
        <v>166</v>
      </c>
      <c r="F1329" s="162">
        <v>28.808</v>
      </c>
      <c r="G1329" s="152"/>
      <c r="H1329" s="152" t="s">
        <v>167</v>
      </c>
      <c r="I1329" s="152" t="s">
        <v>1180</v>
      </c>
      <c r="J1329" s="153">
        <v>1500</v>
      </c>
      <c r="K1329" s="153">
        <v>162</v>
      </c>
      <c r="L1329" s="155">
        <v>10.8</v>
      </c>
      <c r="M1329" s="153">
        <v>20</v>
      </c>
      <c r="N1329" s="155">
        <v>12.6</v>
      </c>
      <c r="O1329" s="153">
        <v>27</v>
      </c>
      <c r="P1329" s="155">
        <v>16.399999999999999</v>
      </c>
      <c r="Q1329" s="153">
        <v>5</v>
      </c>
      <c r="R1329" s="155">
        <v>2.9</v>
      </c>
      <c r="S1329" s="153">
        <v>110</v>
      </c>
      <c r="T1329" s="155">
        <v>68.099999999999994</v>
      </c>
      <c r="U1329" s="163">
        <v>42</v>
      </c>
      <c r="V1329" s="163">
        <v>97</v>
      </c>
      <c r="W1329" s="164" t="s">
        <v>179</v>
      </c>
    </row>
    <row r="1330" spans="1:23" hidden="1" x14ac:dyDescent="0.25">
      <c r="A1330" s="152" t="s">
        <v>1177</v>
      </c>
      <c r="B1330" s="152"/>
      <c r="C1330" s="152" t="s">
        <v>336</v>
      </c>
      <c r="D1330" s="152" t="s">
        <v>442</v>
      </c>
      <c r="E1330" s="152"/>
      <c r="F1330" s="162">
        <v>33.709000000000003</v>
      </c>
      <c r="G1330" s="152"/>
      <c r="H1330" s="152" t="s">
        <v>171</v>
      </c>
      <c r="I1330" s="152" t="s">
        <v>1181</v>
      </c>
      <c r="J1330" s="153">
        <v>2100</v>
      </c>
      <c r="K1330" s="153">
        <v>273</v>
      </c>
      <c r="L1330" s="155">
        <v>13.02</v>
      </c>
      <c r="M1330" s="153">
        <v>11</v>
      </c>
      <c r="N1330" s="155">
        <v>3.9</v>
      </c>
      <c r="O1330" s="153">
        <v>51</v>
      </c>
      <c r="P1330" s="155">
        <v>18.5</v>
      </c>
      <c r="Q1330" s="153">
        <v>12</v>
      </c>
      <c r="R1330" s="155">
        <v>4.4000000000000004</v>
      </c>
      <c r="S1330" s="153">
        <v>200</v>
      </c>
      <c r="T1330" s="155">
        <v>73.2</v>
      </c>
      <c r="U1330" s="163">
        <v>76</v>
      </c>
      <c r="V1330" s="163">
        <v>97</v>
      </c>
      <c r="W1330" s="164" t="s">
        <v>179</v>
      </c>
    </row>
    <row r="1331" spans="1:23" hidden="1" x14ac:dyDescent="0.25">
      <c r="A1331" s="152" t="s">
        <v>1182</v>
      </c>
      <c r="B1331" s="152"/>
      <c r="C1331" s="152" t="s">
        <v>176</v>
      </c>
      <c r="D1331" s="152" t="s">
        <v>177</v>
      </c>
      <c r="E1331" s="152"/>
      <c r="F1331" s="162">
        <v>0</v>
      </c>
      <c r="G1331" s="152"/>
      <c r="H1331" s="152" t="s">
        <v>167</v>
      </c>
      <c r="I1331" s="152" t="s">
        <v>1183</v>
      </c>
      <c r="J1331" s="153">
        <v>167000</v>
      </c>
      <c r="K1331" s="153">
        <v>7916</v>
      </c>
      <c r="L1331" s="155">
        <v>4.74</v>
      </c>
      <c r="M1331" s="153">
        <v>3404</v>
      </c>
      <c r="N1331" s="155">
        <v>43</v>
      </c>
      <c r="O1331" s="153">
        <v>917</v>
      </c>
      <c r="P1331" s="155">
        <v>11.59</v>
      </c>
      <c r="Q1331" s="153">
        <v>507</v>
      </c>
      <c r="R1331" s="155">
        <v>6.4</v>
      </c>
      <c r="S1331" s="153">
        <v>3087</v>
      </c>
      <c r="T1331" s="155">
        <v>39</v>
      </c>
      <c r="U1331" s="163">
        <v>1343</v>
      </c>
      <c r="V1331" s="163">
        <v>12</v>
      </c>
      <c r="W1331" s="164" t="s">
        <v>169</v>
      </c>
    </row>
    <row r="1332" spans="1:23" hidden="1" x14ac:dyDescent="0.25">
      <c r="A1332" s="152" t="s">
        <v>1182</v>
      </c>
      <c r="B1332" s="152"/>
      <c r="C1332" s="152" t="s">
        <v>176</v>
      </c>
      <c r="D1332" s="152" t="s">
        <v>177</v>
      </c>
      <c r="E1332" s="152" t="s">
        <v>166</v>
      </c>
      <c r="F1332" s="162">
        <v>0.54500000000000004</v>
      </c>
      <c r="G1332" s="152"/>
      <c r="H1332" s="152" t="s">
        <v>167</v>
      </c>
      <c r="I1332" s="152" t="s">
        <v>1184</v>
      </c>
      <c r="J1332" s="153">
        <v>201000</v>
      </c>
      <c r="K1332" s="153">
        <v>9527</v>
      </c>
      <c r="L1332" s="155">
        <v>4.74</v>
      </c>
      <c r="M1332" s="153">
        <v>4097</v>
      </c>
      <c r="N1332" s="155">
        <v>43</v>
      </c>
      <c r="O1332" s="153">
        <v>1104</v>
      </c>
      <c r="P1332" s="155">
        <v>11.59</v>
      </c>
      <c r="Q1332" s="153">
        <v>610</v>
      </c>
      <c r="R1332" s="155">
        <v>6.4</v>
      </c>
      <c r="S1332" s="153">
        <v>3716</v>
      </c>
      <c r="T1332" s="155">
        <v>39</v>
      </c>
      <c r="U1332" s="163">
        <v>1617</v>
      </c>
      <c r="V1332" s="163">
        <v>12</v>
      </c>
      <c r="W1332" s="164" t="s">
        <v>169</v>
      </c>
    </row>
    <row r="1333" spans="1:23" hidden="1" x14ac:dyDescent="0.25">
      <c r="A1333" s="152" t="s">
        <v>1182</v>
      </c>
      <c r="B1333" s="152"/>
      <c r="C1333" s="152" t="s">
        <v>176</v>
      </c>
      <c r="D1333" s="152" t="s">
        <v>177</v>
      </c>
      <c r="E1333" s="152" t="s">
        <v>166</v>
      </c>
      <c r="F1333" s="162">
        <v>2.2200000000000002</v>
      </c>
      <c r="G1333" s="152"/>
      <c r="H1333" s="152" t="s">
        <v>192</v>
      </c>
      <c r="I1333" s="152" t="s">
        <v>1185</v>
      </c>
      <c r="J1333" s="153">
        <v>239000</v>
      </c>
      <c r="K1333" s="153">
        <v>16634</v>
      </c>
      <c r="L1333" s="155">
        <v>6.96</v>
      </c>
      <c r="M1333" s="153">
        <v>9350</v>
      </c>
      <c r="N1333" s="155">
        <v>56.21</v>
      </c>
      <c r="O1333" s="153">
        <v>1801</v>
      </c>
      <c r="P1333" s="155">
        <v>10.83</v>
      </c>
      <c r="Q1333" s="153">
        <v>958</v>
      </c>
      <c r="R1333" s="155">
        <v>5.76</v>
      </c>
      <c r="S1333" s="153">
        <v>4523</v>
      </c>
      <c r="T1333" s="155">
        <v>27.19</v>
      </c>
      <c r="U1333" s="163">
        <v>2194</v>
      </c>
      <c r="V1333" s="163">
        <v>17</v>
      </c>
      <c r="W1333" s="164" t="s">
        <v>179</v>
      </c>
    </row>
    <row r="1334" spans="1:23" hidden="1" x14ac:dyDescent="0.25">
      <c r="A1334" s="152" t="s">
        <v>1182</v>
      </c>
      <c r="B1334" s="152"/>
      <c r="C1334" s="152" t="s">
        <v>176</v>
      </c>
      <c r="D1334" s="152" t="s">
        <v>177</v>
      </c>
      <c r="E1334" s="152" t="s">
        <v>166</v>
      </c>
      <c r="F1334" s="162">
        <v>3.27</v>
      </c>
      <c r="G1334" s="152"/>
      <c r="H1334" s="152" t="s">
        <v>171</v>
      </c>
      <c r="I1334" s="152" t="s">
        <v>1186</v>
      </c>
      <c r="J1334" s="153">
        <v>224000</v>
      </c>
      <c r="K1334" s="153">
        <v>9744</v>
      </c>
      <c r="L1334" s="155">
        <v>4.3499999999999996</v>
      </c>
      <c r="M1334" s="153">
        <v>4190</v>
      </c>
      <c r="N1334" s="155">
        <v>43</v>
      </c>
      <c r="O1334" s="153">
        <v>1129</v>
      </c>
      <c r="P1334" s="155">
        <v>11.59</v>
      </c>
      <c r="Q1334" s="153">
        <v>624</v>
      </c>
      <c r="R1334" s="155">
        <v>6.4</v>
      </c>
      <c r="S1334" s="153">
        <v>3800</v>
      </c>
      <c r="T1334" s="155">
        <v>39</v>
      </c>
      <c r="U1334" s="163">
        <v>1653</v>
      </c>
      <c r="V1334" s="163">
        <v>12</v>
      </c>
      <c r="W1334" s="164" t="s">
        <v>169</v>
      </c>
    </row>
    <row r="1335" spans="1:23" hidden="1" x14ac:dyDescent="0.25">
      <c r="A1335" s="152" t="s">
        <v>1182</v>
      </c>
      <c r="B1335" s="152"/>
      <c r="C1335" s="152" t="s">
        <v>176</v>
      </c>
      <c r="D1335" s="152" t="s">
        <v>177</v>
      </c>
      <c r="E1335" s="152" t="s">
        <v>166</v>
      </c>
      <c r="F1335" s="162">
        <v>3.27</v>
      </c>
      <c r="G1335" s="152"/>
      <c r="H1335" s="152" t="s">
        <v>167</v>
      </c>
      <c r="I1335" s="152" t="s">
        <v>1186</v>
      </c>
      <c r="J1335" s="153">
        <v>242000</v>
      </c>
      <c r="K1335" s="153">
        <v>16553</v>
      </c>
      <c r="L1335" s="155">
        <v>6.84</v>
      </c>
      <c r="M1335" s="153">
        <v>5770</v>
      </c>
      <c r="N1335" s="155">
        <v>34.86</v>
      </c>
      <c r="O1335" s="153">
        <v>2521</v>
      </c>
      <c r="P1335" s="155">
        <v>15.23</v>
      </c>
      <c r="Q1335" s="153">
        <v>722</v>
      </c>
      <c r="R1335" s="155">
        <v>4.3600000000000003</v>
      </c>
      <c r="S1335" s="153">
        <v>7540</v>
      </c>
      <c r="T1335" s="155">
        <v>45.55</v>
      </c>
      <c r="U1335" s="163">
        <v>3141</v>
      </c>
      <c r="V1335" s="163">
        <v>11</v>
      </c>
      <c r="W1335" s="164" t="s">
        <v>169</v>
      </c>
    </row>
    <row r="1336" spans="1:23" hidden="1" x14ac:dyDescent="0.25">
      <c r="A1336" s="152" t="s">
        <v>1182</v>
      </c>
      <c r="B1336" s="152"/>
      <c r="C1336" s="152" t="s">
        <v>176</v>
      </c>
      <c r="D1336" s="152" t="s">
        <v>177</v>
      </c>
      <c r="E1336" s="152"/>
      <c r="F1336" s="162">
        <v>9.5090000000000003</v>
      </c>
      <c r="G1336" s="152"/>
      <c r="H1336" s="152" t="s">
        <v>171</v>
      </c>
      <c r="I1336" s="152" t="s">
        <v>1187</v>
      </c>
      <c r="J1336" s="153">
        <v>216000</v>
      </c>
      <c r="K1336" s="153">
        <v>16956</v>
      </c>
      <c r="L1336" s="155">
        <v>7.85</v>
      </c>
      <c r="M1336" s="153">
        <v>5706</v>
      </c>
      <c r="N1336" s="155">
        <v>33.65</v>
      </c>
      <c r="O1336" s="153">
        <v>2749</v>
      </c>
      <c r="P1336" s="155">
        <v>16.21</v>
      </c>
      <c r="Q1336" s="153">
        <v>714</v>
      </c>
      <c r="R1336" s="155">
        <v>4.21</v>
      </c>
      <c r="S1336" s="153">
        <v>7788</v>
      </c>
      <c r="T1336" s="155">
        <v>45.93</v>
      </c>
      <c r="U1336" s="163">
        <v>3244</v>
      </c>
      <c r="V1336" s="163">
        <v>13</v>
      </c>
      <c r="W1336" s="164" t="s">
        <v>179</v>
      </c>
    </row>
    <row r="1337" spans="1:23" hidden="1" x14ac:dyDescent="0.25">
      <c r="A1337" s="152" t="s">
        <v>1182</v>
      </c>
      <c r="B1337" s="152"/>
      <c r="C1337" s="152" t="s">
        <v>176</v>
      </c>
      <c r="D1337" s="152" t="s">
        <v>177</v>
      </c>
      <c r="E1337" s="152"/>
      <c r="F1337" s="162">
        <v>9.5090000000000003</v>
      </c>
      <c r="G1337" s="152"/>
      <c r="H1337" s="152" t="s">
        <v>167</v>
      </c>
      <c r="I1337" s="152" t="s">
        <v>1187</v>
      </c>
      <c r="J1337" s="153">
        <v>224000</v>
      </c>
      <c r="K1337" s="153">
        <v>16106</v>
      </c>
      <c r="L1337" s="155">
        <v>7.19</v>
      </c>
      <c r="M1337" s="153">
        <v>5615</v>
      </c>
      <c r="N1337" s="155">
        <v>34.86</v>
      </c>
      <c r="O1337" s="153">
        <v>2453</v>
      </c>
      <c r="P1337" s="155">
        <v>15.23</v>
      </c>
      <c r="Q1337" s="153">
        <v>702</v>
      </c>
      <c r="R1337" s="155">
        <v>4.3600000000000003</v>
      </c>
      <c r="S1337" s="153">
        <v>7336</v>
      </c>
      <c r="T1337" s="155">
        <v>45.55</v>
      </c>
      <c r="U1337" s="163">
        <v>3056</v>
      </c>
      <c r="V1337" s="163">
        <v>12</v>
      </c>
      <c r="W1337" s="164" t="s">
        <v>169</v>
      </c>
    </row>
    <row r="1338" spans="1:23" hidden="1" x14ac:dyDescent="0.25">
      <c r="A1338" s="152" t="s">
        <v>1182</v>
      </c>
      <c r="B1338" s="152"/>
      <c r="C1338" s="152" t="s">
        <v>176</v>
      </c>
      <c r="D1338" s="152" t="s">
        <v>177</v>
      </c>
      <c r="E1338" s="152"/>
      <c r="F1338" s="162">
        <v>11.007</v>
      </c>
      <c r="G1338" s="152"/>
      <c r="H1338" s="152" t="s">
        <v>171</v>
      </c>
      <c r="I1338" s="152" t="s">
        <v>1188</v>
      </c>
      <c r="J1338" s="153">
        <v>225000</v>
      </c>
      <c r="K1338" s="153">
        <v>16178</v>
      </c>
      <c r="L1338" s="155">
        <v>7.19</v>
      </c>
      <c r="M1338" s="153">
        <v>5640</v>
      </c>
      <c r="N1338" s="155">
        <v>34.86</v>
      </c>
      <c r="O1338" s="153">
        <v>2464</v>
      </c>
      <c r="P1338" s="155">
        <v>15.23</v>
      </c>
      <c r="Q1338" s="153">
        <v>705</v>
      </c>
      <c r="R1338" s="155">
        <v>4.3600000000000003</v>
      </c>
      <c r="S1338" s="153">
        <v>7369</v>
      </c>
      <c r="T1338" s="155">
        <v>45.55</v>
      </c>
      <c r="U1338" s="163">
        <v>3070</v>
      </c>
      <c r="V1338" s="163">
        <v>12</v>
      </c>
      <c r="W1338" s="164" t="s">
        <v>179</v>
      </c>
    </row>
    <row r="1339" spans="1:23" hidden="1" x14ac:dyDescent="0.25">
      <c r="A1339" s="152" t="s">
        <v>1182</v>
      </c>
      <c r="B1339" s="152"/>
      <c r="C1339" s="152" t="s">
        <v>176</v>
      </c>
      <c r="D1339" s="152" t="s">
        <v>177</v>
      </c>
      <c r="E1339" s="152"/>
      <c r="F1339" s="162">
        <v>11.711</v>
      </c>
      <c r="G1339" s="152"/>
      <c r="H1339" s="152" t="s">
        <v>171</v>
      </c>
      <c r="I1339" s="152" t="s">
        <v>1189</v>
      </c>
      <c r="J1339" s="153">
        <v>217000</v>
      </c>
      <c r="K1339" s="153">
        <v>16015</v>
      </c>
      <c r="L1339" s="155">
        <v>7.38</v>
      </c>
      <c r="M1339" s="153">
        <v>5583</v>
      </c>
      <c r="N1339" s="155">
        <v>34.86</v>
      </c>
      <c r="O1339" s="153">
        <v>2439</v>
      </c>
      <c r="P1339" s="155">
        <v>15.23</v>
      </c>
      <c r="Q1339" s="153">
        <v>698</v>
      </c>
      <c r="R1339" s="155">
        <v>4.3600000000000003</v>
      </c>
      <c r="S1339" s="153">
        <v>7295</v>
      </c>
      <c r="T1339" s="155">
        <v>45.55</v>
      </c>
      <c r="U1339" s="163">
        <v>3039</v>
      </c>
      <c r="V1339" s="163">
        <v>12</v>
      </c>
      <c r="W1339" s="164" t="s">
        <v>169</v>
      </c>
    </row>
    <row r="1340" spans="1:23" hidden="1" x14ac:dyDescent="0.25">
      <c r="A1340" s="152" t="s">
        <v>1182</v>
      </c>
      <c r="B1340" s="152"/>
      <c r="C1340" s="152" t="s">
        <v>176</v>
      </c>
      <c r="D1340" s="152" t="s">
        <v>177</v>
      </c>
      <c r="E1340" s="152"/>
      <c r="F1340" s="162">
        <v>11.711</v>
      </c>
      <c r="G1340" s="152"/>
      <c r="H1340" s="152" t="s">
        <v>167</v>
      </c>
      <c r="I1340" s="152" t="s">
        <v>1189</v>
      </c>
      <c r="J1340" s="153">
        <v>238000</v>
      </c>
      <c r="K1340" s="153">
        <v>22491</v>
      </c>
      <c r="L1340" s="155">
        <v>9.4499999999999993</v>
      </c>
      <c r="M1340" s="153">
        <v>7100</v>
      </c>
      <c r="N1340" s="155">
        <v>31.57</v>
      </c>
      <c r="O1340" s="153">
        <v>3133</v>
      </c>
      <c r="P1340" s="155">
        <v>13.93</v>
      </c>
      <c r="Q1340" s="153">
        <v>859</v>
      </c>
      <c r="R1340" s="155">
        <v>3.82</v>
      </c>
      <c r="S1340" s="153">
        <v>11396</v>
      </c>
      <c r="T1340" s="155">
        <v>50.67</v>
      </c>
      <c r="U1340" s="163">
        <v>4595</v>
      </c>
      <c r="V1340" s="163">
        <v>12</v>
      </c>
      <c r="W1340" s="164" t="s">
        <v>169</v>
      </c>
    </row>
    <row r="1341" spans="1:23" hidden="1" x14ac:dyDescent="0.25">
      <c r="A1341" s="152" t="s">
        <v>1182</v>
      </c>
      <c r="B1341" s="152"/>
      <c r="C1341" s="152" t="s">
        <v>176</v>
      </c>
      <c r="D1341" s="152" t="s">
        <v>177</v>
      </c>
      <c r="E1341" s="152"/>
      <c r="F1341" s="162">
        <v>20.428000000000001</v>
      </c>
      <c r="G1341" s="152"/>
      <c r="H1341" s="152" t="s">
        <v>167</v>
      </c>
      <c r="I1341" s="152" t="s">
        <v>1190</v>
      </c>
      <c r="J1341" s="153">
        <v>239000</v>
      </c>
      <c r="K1341" s="153">
        <v>53106</v>
      </c>
      <c r="L1341" s="155">
        <v>22.22</v>
      </c>
      <c r="M1341" s="153">
        <v>33839</v>
      </c>
      <c r="N1341" s="155">
        <v>63.72</v>
      </c>
      <c r="O1341" s="153">
        <v>3648</v>
      </c>
      <c r="P1341" s="155">
        <v>6.87</v>
      </c>
      <c r="Q1341" s="153">
        <v>1174</v>
      </c>
      <c r="R1341" s="155">
        <v>2.21</v>
      </c>
      <c r="S1341" s="153">
        <v>14445</v>
      </c>
      <c r="T1341" s="155">
        <v>27.2</v>
      </c>
      <c r="U1341" s="163">
        <v>6676</v>
      </c>
      <c r="V1341" s="163">
        <v>17</v>
      </c>
      <c r="W1341" s="164" t="s">
        <v>179</v>
      </c>
    </row>
    <row r="1342" spans="1:23" hidden="1" x14ac:dyDescent="0.25">
      <c r="A1342" s="152" t="s">
        <v>1182</v>
      </c>
      <c r="B1342" s="152"/>
      <c r="C1342" s="152" t="s">
        <v>176</v>
      </c>
      <c r="D1342" s="152" t="s">
        <v>177</v>
      </c>
      <c r="E1342" s="152" t="s">
        <v>166</v>
      </c>
      <c r="F1342" s="162">
        <v>23.56</v>
      </c>
      <c r="G1342" s="152"/>
      <c r="H1342" s="152" t="s">
        <v>171</v>
      </c>
      <c r="I1342" s="152" t="s">
        <v>1191</v>
      </c>
      <c r="J1342" s="153">
        <v>298000</v>
      </c>
      <c r="K1342" s="153">
        <v>33912</v>
      </c>
      <c r="L1342" s="155">
        <v>11.38</v>
      </c>
      <c r="M1342" s="153">
        <v>10706</v>
      </c>
      <c r="N1342" s="155">
        <v>31.57</v>
      </c>
      <c r="O1342" s="153">
        <v>4724</v>
      </c>
      <c r="P1342" s="155">
        <v>13.93</v>
      </c>
      <c r="Q1342" s="153">
        <v>1295</v>
      </c>
      <c r="R1342" s="155">
        <v>3.82</v>
      </c>
      <c r="S1342" s="153">
        <v>17183</v>
      </c>
      <c r="T1342" s="155">
        <v>50.67</v>
      </c>
      <c r="U1342" s="163">
        <v>6928</v>
      </c>
      <c r="V1342" s="163">
        <v>12</v>
      </c>
      <c r="W1342" s="164" t="s">
        <v>169</v>
      </c>
    </row>
    <row r="1343" spans="1:23" hidden="1" x14ac:dyDescent="0.25">
      <c r="A1343" s="152" t="s">
        <v>1182</v>
      </c>
      <c r="B1343" s="152"/>
      <c r="C1343" s="152" t="s">
        <v>176</v>
      </c>
      <c r="D1343" s="152" t="s">
        <v>177</v>
      </c>
      <c r="E1343" s="152" t="s">
        <v>166</v>
      </c>
      <c r="F1343" s="162">
        <v>23.56</v>
      </c>
      <c r="G1343" s="152"/>
      <c r="H1343" s="152" t="s">
        <v>167</v>
      </c>
      <c r="I1343" s="152" t="s">
        <v>1191</v>
      </c>
      <c r="J1343" s="153">
        <v>322000</v>
      </c>
      <c r="K1343" s="153">
        <v>23506</v>
      </c>
      <c r="L1343" s="155">
        <v>7.3</v>
      </c>
      <c r="M1343" s="153">
        <v>4953</v>
      </c>
      <c r="N1343" s="155">
        <v>21.07</v>
      </c>
      <c r="O1343" s="153">
        <v>2959</v>
      </c>
      <c r="P1343" s="155">
        <v>12.59</v>
      </c>
      <c r="Q1343" s="153">
        <v>731</v>
      </c>
      <c r="R1343" s="155">
        <v>3.11</v>
      </c>
      <c r="S1343" s="153">
        <v>14863</v>
      </c>
      <c r="T1343" s="155">
        <v>63.23</v>
      </c>
      <c r="U1343" s="163">
        <v>5681</v>
      </c>
      <c r="V1343" s="163">
        <v>12</v>
      </c>
      <c r="W1343" s="164" t="s">
        <v>169</v>
      </c>
    </row>
    <row r="1344" spans="1:23" hidden="1" x14ac:dyDescent="0.25">
      <c r="A1344" s="152" t="s">
        <v>1182</v>
      </c>
      <c r="B1344" s="152"/>
      <c r="C1344" s="152" t="s">
        <v>176</v>
      </c>
      <c r="D1344" s="152" t="s">
        <v>177</v>
      </c>
      <c r="E1344" s="152" t="s">
        <v>166</v>
      </c>
      <c r="F1344" s="162">
        <v>25.463999999999999</v>
      </c>
      <c r="G1344" s="152"/>
      <c r="H1344" s="152" t="s">
        <v>167</v>
      </c>
      <c r="I1344" s="152" t="s">
        <v>1192</v>
      </c>
      <c r="J1344" s="153">
        <v>229000</v>
      </c>
      <c r="K1344" s="153">
        <v>22579</v>
      </c>
      <c r="L1344" s="155">
        <v>9.86</v>
      </c>
      <c r="M1344" s="153">
        <v>4757</v>
      </c>
      <c r="N1344" s="155">
        <v>21.07</v>
      </c>
      <c r="O1344" s="153">
        <v>2843</v>
      </c>
      <c r="P1344" s="155">
        <v>12.59</v>
      </c>
      <c r="Q1344" s="153">
        <v>702</v>
      </c>
      <c r="R1344" s="155">
        <v>3.11</v>
      </c>
      <c r="S1344" s="153">
        <v>14277</v>
      </c>
      <c r="T1344" s="155">
        <v>63.23</v>
      </c>
      <c r="U1344" s="163">
        <v>5457</v>
      </c>
      <c r="V1344" s="163">
        <v>12</v>
      </c>
      <c r="W1344" s="164" t="s">
        <v>169</v>
      </c>
    </row>
    <row r="1345" spans="1:23" hidden="1" x14ac:dyDescent="0.25">
      <c r="A1345" s="152" t="s">
        <v>1182</v>
      </c>
      <c r="B1345" s="152"/>
      <c r="C1345" s="152" t="s">
        <v>176</v>
      </c>
      <c r="D1345" s="152" t="s">
        <v>177</v>
      </c>
      <c r="E1345" s="152" t="s">
        <v>166</v>
      </c>
      <c r="F1345" s="162">
        <v>29.391999999999999</v>
      </c>
      <c r="G1345" s="152"/>
      <c r="H1345" s="152" t="s">
        <v>171</v>
      </c>
      <c r="I1345" s="152" t="s">
        <v>1193</v>
      </c>
      <c r="J1345" s="153">
        <v>218000</v>
      </c>
      <c r="K1345" s="153">
        <v>22585</v>
      </c>
      <c r="L1345" s="155">
        <v>10.36</v>
      </c>
      <c r="M1345" s="153">
        <v>4759</v>
      </c>
      <c r="N1345" s="155">
        <v>21.07</v>
      </c>
      <c r="O1345" s="153">
        <v>2843</v>
      </c>
      <c r="P1345" s="155">
        <v>12.59</v>
      </c>
      <c r="Q1345" s="153">
        <v>702</v>
      </c>
      <c r="R1345" s="155">
        <v>3.11</v>
      </c>
      <c r="S1345" s="153">
        <v>14280</v>
      </c>
      <c r="T1345" s="155">
        <v>63.23</v>
      </c>
      <c r="U1345" s="163">
        <v>5458</v>
      </c>
      <c r="V1345" s="163">
        <v>12</v>
      </c>
      <c r="W1345" s="164" t="s">
        <v>169</v>
      </c>
    </row>
    <row r="1346" spans="1:23" hidden="1" x14ac:dyDescent="0.25">
      <c r="A1346" s="152" t="s">
        <v>1182</v>
      </c>
      <c r="B1346" s="152"/>
      <c r="C1346" s="152" t="s">
        <v>176</v>
      </c>
      <c r="D1346" s="152" t="s">
        <v>177</v>
      </c>
      <c r="E1346" s="152" t="s">
        <v>166</v>
      </c>
      <c r="F1346" s="162">
        <v>29.391999999999999</v>
      </c>
      <c r="G1346" s="152"/>
      <c r="H1346" s="152" t="s">
        <v>167</v>
      </c>
      <c r="I1346" s="152" t="s">
        <v>1193</v>
      </c>
      <c r="J1346" s="153">
        <v>218000</v>
      </c>
      <c r="K1346" s="153">
        <v>26334</v>
      </c>
      <c r="L1346" s="155">
        <v>12.08</v>
      </c>
      <c r="M1346" s="153">
        <v>7005</v>
      </c>
      <c r="N1346" s="155">
        <v>26.6</v>
      </c>
      <c r="O1346" s="153">
        <v>2544</v>
      </c>
      <c r="P1346" s="155">
        <v>9.66</v>
      </c>
      <c r="Q1346" s="153">
        <v>793</v>
      </c>
      <c r="R1346" s="155">
        <v>3.01</v>
      </c>
      <c r="S1346" s="153">
        <v>15990</v>
      </c>
      <c r="T1346" s="155">
        <v>60.72</v>
      </c>
      <c r="U1346" s="163">
        <v>6112</v>
      </c>
      <c r="V1346" s="163">
        <v>12</v>
      </c>
      <c r="W1346" s="164" t="s">
        <v>169</v>
      </c>
    </row>
    <row r="1347" spans="1:23" hidden="1" x14ac:dyDescent="0.25">
      <c r="A1347" s="152" t="s">
        <v>1182</v>
      </c>
      <c r="B1347" s="152"/>
      <c r="C1347" s="152" t="s">
        <v>293</v>
      </c>
      <c r="D1347" s="152" t="s">
        <v>294</v>
      </c>
      <c r="E1347" s="152" t="s">
        <v>166</v>
      </c>
      <c r="F1347" s="162">
        <v>0</v>
      </c>
      <c r="G1347" s="152"/>
      <c r="H1347" s="152" t="s">
        <v>167</v>
      </c>
      <c r="I1347" s="152" t="s">
        <v>622</v>
      </c>
      <c r="J1347" s="153">
        <v>229000</v>
      </c>
      <c r="K1347" s="153">
        <v>27663</v>
      </c>
      <c r="L1347" s="155">
        <v>12.08</v>
      </c>
      <c r="M1347" s="153">
        <v>7358</v>
      </c>
      <c r="N1347" s="155">
        <v>26.6</v>
      </c>
      <c r="O1347" s="153">
        <v>2672</v>
      </c>
      <c r="P1347" s="155">
        <v>9.66</v>
      </c>
      <c r="Q1347" s="153">
        <v>833</v>
      </c>
      <c r="R1347" s="155">
        <v>3.01</v>
      </c>
      <c r="S1347" s="153">
        <v>16797</v>
      </c>
      <c r="T1347" s="155">
        <v>60.72</v>
      </c>
      <c r="U1347" s="163">
        <v>6421</v>
      </c>
      <c r="V1347" s="163">
        <v>12</v>
      </c>
      <c r="W1347" s="164" t="s">
        <v>169</v>
      </c>
    </row>
    <row r="1348" spans="1:23" hidden="1" x14ac:dyDescent="0.25">
      <c r="A1348" s="152" t="s">
        <v>1182</v>
      </c>
      <c r="B1348" s="152"/>
      <c r="C1348" s="152" t="s">
        <v>293</v>
      </c>
      <c r="D1348" s="152" t="s">
        <v>294</v>
      </c>
      <c r="E1348" s="152" t="s">
        <v>166</v>
      </c>
      <c r="F1348" s="162">
        <v>2.3660000000000001</v>
      </c>
      <c r="G1348" s="152"/>
      <c r="H1348" s="152" t="s">
        <v>171</v>
      </c>
      <c r="I1348" s="152" t="s">
        <v>1194</v>
      </c>
      <c r="J1348" s="153">
        <v>219000</v>
      </c>
      <c r="K1348" s="153">
        <v>26806</v>
      </c>
      <c r="L1348" s="155">
        <v>12.24</v>
      </c>
      <c r="M1348" s="153">
        <v>6739</v>
      </c>
      <c r="N1348" s="155">
        <v>25.14</v>
      </c>
      <c r="O1348" s="153">
        <v>2675</v>
      </c>
      <c r="P1348" s="155">
        <v>9.98</v>
      </c>
      <c r="Q1348" s="153">
        <v>842</v>
      </c>
      <c r="R1348" s="155">
        <v>3.14</v>
      </c>
      <c r="S1348" s="153">
        <v>16550</v>
      </c>
      <c r="T1348" s="155">
        <v>61.74</v>
      </c>
      <c r="U1348" s="163">
        <v>6315</v>
      </c>
      <c r="V1348" s="163">
        <v>4</v>
      </c>
      <c r="W1348" s="164" t="s">
        <v>169</v>
      </c>
    </row>
    <row r="1349" spans="1:23" hidden="1" x14ac:dyDescent="0.25">
      <c r="A1349" s="152" t="s">
        <v>1182</v>
      </c>
      <c r="B1349" s="152"/>
      <c r="C1349" s="152" t="s">
        <v>293</v>
      </c>
      <c r="D1349" s="152" t="s">
        <v>294</v>
      </c>
      <c r="E1349" s="152" t="s">
        <v>166</v>
      </c>
      <c r="F1349" s="162">
        <v>2.3660000000000001</v>
      </c>
      <c r="G1349" s="152"/>
      <c r="H1349" s="152" t="s">
        <v>167</v>
      </c>
      <c r="I1349" s="152" t="s">
        <v>1194</v>
      </c>
      <c r="J1349" s="153">
        <v>220000</v>
      </c>
      <c r="K1349" s="153">
        <v>26928</v>
      </c>
      <c r="L1349" s="155">
        <v>12.24</v>
      </c>
      <c r="M1349" s="153">
        <v>6770</v>
      </c>
      <c r="N1349" s="155">
        <v>25.14</v>
      </c>
      <c r="O1349" s="153">
        <v>2687</v>
      </c>
      <c r="P1349" s="155">
        <v>9.98</v>
      </c>
      <c r="Q1349" s="153">
        <v>846</v>
      </c>
      <c r="R1349" s="155">
        <v>3.14</v>
      </c>
      <c r="S1349" s="153">
        <v>16625</v>
      </c>
      <c r="T1349" s="155">
        <v>61.74</v>
      </c>
      <c r="U1349" s="163">
        <v>6344</v>
      </c>
      <c r="V1349" s="163">
        <v>4</v>
      </c>
      <c r="W1349" s="164" t="s">
        <v>169</v>
      </c>
    </row>
    <row r="1350" spans="1:23" hidden="1" x14ac:dyDescent="0.25">
      <c r="A1350" s="152" t="s">
        <v>1182</v>
      </c>
      <c r="B1350" s="152"/>
      <c r="C1350" s="152" t="s">
        <v>293</v>
      </c>
      <c r="D1350" s="152" t="s">
        <v>294</v>
      </c>
      <c r="E1350" s="152" t="s">
        <v>166</v>
      </c>
      <c r="F1350" s="162">
        <v>4.58</v>
      </c>
      <c r="G1350" s="152"/>
      <c r="H1350" s="152" t="s">
        <v>171</v>
      </c>
      <c r="I1350" s="152" t="s">
        <v>1195</v>
      </c>
      <c r="J1350" s="153">
        <v>217000</v>
      </c>
      <c r="K1350" s="153">
        <v>26561</v>
      </c>
      <c r="L1350" s="155">
        <v>12.24</v>
      </c>
      <c r="M1350" s="153">
        <v>6677</v>
      </c>
      <c r="N1350" s="155">
        <v>25.14</v>
      </c>
      <c r="O1350" s="153">
        <v>2651</v>
      </c>
      <c r="P1350" s="155">
        <v>9.98</v>
      </c>
      <c r="Q1350" s="153">
        <v>834</v>
      </c>
      <c r="R1350" s="155">
        <v>3.14</v>
      </c>
      <c r="S1350" s="153">
        <v>16399</v>
      </c>
      <c r="T1350" s="155">
        <v>61.74</v>
      </c>
      <c r="U1350" s="163">
        <v>6258</v>
      </c>
      <c r="V1350" s="163">
        <v>4</v>
      </c>
      <c r="W1350" s="164" t="s">
        <v>169</v>
      </c>
    </row>
    <row r="1351" spans="1:23" hidden="1" x14ac:dyDescent="0.25">
      <c r="A1351" s="152" t="s">
        <v>1182</v>
      </c>
      <c r="B1351" s="152"/>
      <c r="C1351" s="152" t="s">
        <v>293</v>
      </c>
      <c r="D1351" s="152" t="s">
        <v>294</v>
      </c>
      <c r="E1351" s="152" t="s">
        <v>166</v>
      </c>
      <c r="F1351" s="162">
        <v>4.58</v>
      </c>
      <c r="G1351" s="152"/>
      <c r="H1351" s="152" t="s">
        <v>167</v>
      </c>
      <c r="I1351" s="152" t="s">
        <v>1195</v>
      </c>
      <c r="J1351" s="153">
        <v>216000</v>
      </c>
      <c r="K1351" s="153">
        <v>26438</v>
      </c>
      <c r="L1351" s="155">
        <v>12.24</v>
      </c>
      <c r="M1351" s="153">
        <v>6647</v>
      </c>
      <c r="N1351" s="155">
        <v>25.14</v>
      </c>
      <c r="O1351" s="153">
        <v>2639</v>
      </c>
      <c r="P1351" s="155">
        <v>9.98</v>
      </c>
      <c r="Q1351" s="153">
        <v>830</v>
      </c>
      <c r="R1351" s="155">
        <v>3.14</v>
      </c>
      <c r="S1351" s="153">
        <v>16323</v>
      </c>
      <c r="T1351" s="155">
        <v>61.74</v>
      </c>
      <c r="U1351" s="163">
        <v>6229</v>
      </c>
      <c r="V1351" s="163">
        <v>4</v>
      </c>
      <c r="W1351" s="164" t="s">
        <v>169</v>
      </c>
    </row>
    <row r="1352" spans="1:23" hidden="1" x14ac:dyDescent="0.25">
      <c r="A1352" s="152" t="s">
        <v>1182</v>
      </c>
      <c r="B1352" s="152"/>
      <c r="C1352" s="152" t="s">
        <v>293</v>
      </c>
      <c r="D1352" s="152" t="s">
        <v>294</v>
      </c>
      <c r="E1352" s="152" t="s">
        <v>166</v>
      </c>
      <c r="F1352" s="162">
        <v>5.8550000000000004</v>
      </c>
      <c r="G1352" s="152"/>
      <c r="H1352" s="152" t="s">
        <v>167</v>
      </c>
      <c r="I1352" s="152" t="s">
        <v>1196</v>
      </c>
      <c r="J1352" s="153">
        <v>210000</v>
      </c>
      <c r="K1352" s="153">
        <v>28182</v>
      </c>
      <c r="L1352" s="155">
        <v>13.42</v>
      </c>
      <c r="M1352" s="153">
        <v>7418</v>
      </c>
      <c r="N1352" s="155">
        <v>26.32</v>
      </c>
      <c r="O1352" s="153">
        <v>2815</v>
      </c>
      <c r="P1352" s="155">
        <v>9.99</v>
      </c>
      <c r="Q1352" s="153">
        <v>865</v>
      </c>
      <c r="R1352" s="155">
        <v>3.07</v>
      </c>
      <c r="S1352" s="153">
        <v>17084</v>
      </c>
      <c r="T1352" s="155">
        <v>60.62</v>
      </c>
      <c r="U1352" s="163">
        <v>6540</v>
      </c>
      <c r="V1352" s="163">
        <v>15</v>
      </c>
      <c r="W1352" s="164" t="s">
        <v>179</v>
      </c>
    </row>
    <row r="1353" spans="1:23" hidden="1" x14ac:dyDescent="0.25">
      <c r="A1353" s="152" t="s">
        <v>1182</v>
      </c>
      <c r="B1353" s="152"/>
      <c r="C1353" s="152" t="s">
        <v>293</v>
      </c>
      <c r="D1353" s="152" t="s">
        <v>294</v>
      </c>
      <c r="E1353" s="152" t="s">
        <v>166</v>
      </c>
      <c r="F1353" s="162">
        <v>7.8730000000000002</v>
      </c>
      <c r="G1353" s="152"/>
      <c r="H1353" s="152" t="s">
        <v>379</v>
      </c>
      <c r="I1353" s="152" t="s">
        <v>1197</v>
      </c>
      <c r="J1353" s="153">
        <v>220000</v>
      </c>
      <c r="K1353" s="153">
        <v>33352</v>
      </c>
      <c r="L1353" s="155">
        <v>15.16</v>
      </c>
      <c r="M1353" s="153">
        <v>9125</v>
      </c>
      <c r="N1353" s="155">
        <v>27.36</v>
      </c>
      <c r="O1353" s="153">
        <v>3479</v>
      </c>
      <c r="P1353" s="155">
        <v>10.43</v>
      </c>
      <c r="Q1353" s="153">
        <v>864</v>
      </c>
      <c r="R1353" s="155">
        <v>2.59</v>
      </c>
      <c r="S1353" s="153">
        <v>19888</v>
      </c>
      <c r="T1353" s="155">
        <v>59.63</v>
      </c>
      <c r="U1353" s="163">
        <v>7628</v>
      </c>
      <c r="V1353" s="163">
        <v>22</v>
      </c>
      <c r="W1353" s="164" t="s">
        <v>169</v>
      </c>
    </row>
    <row r="1354" spans="1:23" hidden="1" x14ac:dyDescent="0.25">
      <c r="A1354" s="152" t="s">
        <v>1182</v>
      </c>
      <c r="B1354" s="152"/>
      <c r="C1354" s="152" t="s">
        <v>293</v>
      </c>
      <c r="D1354" s="152" t="s">
        <v>636</v>
      </c>
      <c r="E1354" s="152" t="s">
        <v>166</v>
      </c>
      <c r="F1354" s="162">
        <v>0.49099999999999999</v>
      </c>
      <c r="G1354" s="152"/>
      <c r="H1354" s="152" t="s">
        <v>171</v>
      </c>
      <c r="I1354" s="152" t="s">
        <v>586</v>
      </c>
      <c r="J1354" s="153">
        <v>156000</v>
      </c>
      <c r="K1354" s="153">
        <v>22308</v>
      </c>
      <c r="L1354" s="155">
        <v>14.3</v>
      </c>
      <c r="M1354" s="153">
        <v>5452</v>
      </c>
      <c r="N1354" s="155">
        <v>24.44</v>
      </c>
      <c r="O1354" s="153">
        <v>2264</v>
      </c>
      <c r="P1354" s="155">
        <v>10.15</v>
      </c>
      <c r="Q1354" s="153">
        <v>754</v>
      </c>
      <c r="R1354" s="155">
        <v>3.38</v>
      </c>
      <c r="S1354" s="153">
        <v>13838</v>
      </c>
      <c r="T1354" s="155">
        <v>62.03</v>
      </c>
      <c r="U1354" s="163">
        <v>5284</v>
      </c>
      <c r="V1354" s="163">
        <v>0</v>
      </c>
      <c r="W1354" s="164" t="s">
        <v>169</v>
      </c>
    </row>
    <row r="1355" spans="1:23" hidden="1" x14ac:dyDescent="0.25">
      <c r="A1355" s="152" t="s">
        <v>1182</v>
      </c>
      <c r="B1355" s="152"/>
      <c r="C1355" s="152" t="s">
        <v>293</v>
      </c>
      <c r="D1355" s="152" t="s">
        <v>636</v>
      </c>
      <c r="E1355" s="152" t="s">
        <v>166</v>
      </c>
      <c r="F1355" s="162">
        <v>0.49099999999999999</v>
      </c>
      <c r="G1355" s="152"/>
      <c r="H1355" s="152" t="s">
        <v>167</v>
      </c>
      <c r="I1355" s="152" t="s">
        <v>586</v>
      </c>
      <c r="J1355" s="153">
        <v>162000</v>
      </c>
      <c r="K1355" s="153">
        <v>25434</v>
      </c>
      <c r="L1355" s="155">
        <v>15.7</v>
      </c>
      <c r="M1355" s="153">
        <v>10809</v>
      </c>
      <c r="N1355" s="155">
        <v>42.5</v>
      </c>
      <c r="O1355" s="153">
        <v>2009</v>
      </c>
      <c r="P1355" s="155">
        <v>7.9</v>
      </c>
      <c r="Q1355" s="153">
        <v>687</v>
      </c>
      <c r="R1355" s="155">
        <v>2.7</v>
      </c>
      <c r="S1355" s="153">
        <v>11929</v>
      </c>
      <c r="T1355" s="155">
        <v>46.9</v>
      </c>
      <c r="U1355" s="163">
        <v>4780</v>
      </c>
      <c r="V1355" s="163">
        <v>92</v>
      </c>
      <c r="W1355" s="164" t="s">
        <v>179</v>
      </c>
    </row>
    <row r="1356" spans="1:23" hidden="1" x14ac:dyDescent="0.25">
      <c r="A1356" s="152" t="s">
        <v>1182</v>
      </c>
      <c r="B1356" s="152"/>
      <c r="C1356" s="152" t="s">
        <v>293</v>
      </c>
      <c r="D1356" s="152" t="s">
        <v>636</v>
      </c>
      <c r="E1356" s="152" t="s">
        <v>166</v>
      </c>
      <c r="F1356" s="162">
        <v>1.56</v>
      </c>
      <c r="G1356" s="152"/>
      <c r="H1356" s="152" t="s">
        <v>167</v>
      </c>
      <c r="I1356" s="152" t="s">
        <v>1198</v>
      </c>
      <c r="J1356" s="153">
        <v>160000</v>
      </c>
      <c r="K1356" s="153">
        <v>19360</v>
      </c>
      <c r="L1356" s="155">
        <v>12.1</v>
      </c>
      <c r="M1356" s="153">
        <v>10764</v>
      </c>
      <c r="N1356" s="155">
        <v>55.6</v>
      </c>
      <c r="O1356" s="153">
        <v>1994</v>
      </c>
      <c r="P1356" s="155">
        <v>10.3</v>
      </c>
      <c r="Q1356" s="153">
        <v>891</v>
      </c>
      <c r="R1356" s="155">
        <v>4.5999999999999996</v>
      </c>
      <c r="S1356" s="153">
        <v>5711</v>
      </c>
      <c r="T1356" s="155">
        <v>29.5</v>
      </c>
      <c r="U1356" s="163">
        <v>2661</v>
      </c>
      <c r="V1356" s="163">
        <v>84</v>
      </c>
      <c r="W1356" s="164" t="s">
        <v>169</v>
      </c>
    </row>
    <row r="1357" spans="1:23" hidden="1" x14ac:dyDescent="0.25">
      <c r="A1357" s="152" t="s">
        <v>1182</v>
      </c>
      <c r="B1357" s="152"/>
      <c r="C1357" s="152" t="s">
        <v>293</v>
      </c>
      <c r="D1357" s="152" t="s">
        <v>636</v>
      </c>
      <c r="E1357" s="152" t="s">
        <v>166</v>
      </c>
      <c r="F1357" s="162">
        <v>3.03</v>
      </c>
      <c r="G1357" s="152"/>
      <c r="H1357" s="152" t="s">
        <v>171</v>
      </c>
      <c r="I1357" s="152" t="s">
        <v>1199</v>
      </c>
      <c r="J1357" s="153">
        <v>178000</v>
      </c>
      <c r="K1357" s="153">
        <v>23140</v>
      </c>
      <c r="L1357" s="155">
        <v>13</v>
      </c>
      <c r="M1357" s="153">
        <v>12796</v>
      </c>
      <c r="N1357" s="155">
        <v>55.3</v>
      </c>
      <c r="O1357" s="153">
        <v>2245</v>
      </c>
      <c r="P1357" s="155">
        <v>9.6999999999999993</v>
      </c>
      <c r="Q1357" s="153">
        <v>1134</v>
      </c>
      <c r="R1357" s="155">
        <v>4.9000000000000004</v>
      </c>
      <c r="S1357" s="153">
        <v>6965</v>
      </c>
      <c r="T1357" s="155">
        <v>30.1</v>
      </c>
      <c r="U1357" s="163">
        <v>3224</v>
      </c>
      <c r="V1357" s="163">
        <v>84</v>
      </c>
      <c r="W1357" s="164" t="s">
        <v>169</v>
      </c>
    </row>
    <row r="1358" spans="1:23" hidden="1" x14ac:dyDescent="0.25">
      <c r="A1358" s="152" t="s">
        <v>1182</v>
      </c>
      <c r="B1358" s="152"/>
      <c r="C1358" s="152" t="s">
        <v>293</v>
      </c>
      <c r="D1358" s="152" t="s">
        <v>636</v>
      </c>
      <c r="E1358" s="152"/>
      <c r="F1358" s="162">
        <v>7.5330000000000004</v>
      </c>
      <c r="G1358" s="152"/>
      <c r="H1358" s="152" t="s">
        <v>171</v>
      </c>
      <c r="I1358" s="152" t="s">
        <v>1200</v>
      </c>
      <c r="J1358" s="153">
        <v>162000</v>
      </c>
      <c r="K1358" s="153">
        <v>21060</v>
      </c>
      <c r="L1358" s="155">
        <v>13</v>
      </c>
      <c r="M1358" s="153">
        <v>11562</v>
      </c>
      <c r="N1358" s="155">
        <v>54.9</v>
      </c>
      <c r="O1358" s="153">
        <v>2064</v>
      </c>
      <c r="P1358" s="155">
        <v>9.8000000000000007</v>
      </c>
      <c r="Q1358" s="153">
        <v>1095</v>
      </c>
      <c r="R1358" s="155">
        <v>5.2</v>
      </c>
      <c r="S1358" s="153">
        <v>6339</v>
      </c>
      <c r="T1358" s="155">
        <v>30.1</v>
      </c>
      <c r="U1358" s="163">
        <v>2942</v>
      </c>
      <c r="V1358" s="163">
        <v>84</v>
      </c>
      <c r="W1358" s="164" t="s">
        <v>169</v>
      </c>
    </row>
    <row r="1359" spans="1:23" hidden="1" x14ac:dyDescent="0.25">
      <c r="A1359" s="152" t="s">
        <v>1182</v>
      </c>
      <c r="B1359" s="152"/>
      <c r="C1359" s="152" t="s">
        <v>293</v>
      </c>
      <c r="D1359" s="152" t="s">
        <v>636</v>
      </c>
      <c r="E1359" s="152"/>
      <c r="F1359" s="162">
        <v>7.5330000000000004</v>
      </c>
      <c r="G1359" s="152"/>
      <c r="H1359" s="152" t="s">
        <v>167</v>
      </c>
      <c r="I1359" s="152" t="s">
        <v>1200</v>
      </c>
      <c r="J1359" s="153">
        <v>168000</v>
      </c>
      <c r="K1359" s="153">
        <v>20160</v>
      </c>
      <c r="L1359" s="155">
        <v>12</v>
      </c>
      <c r="M1359" s="153">
        <v>12096</v>
      </c>
      <c r="N1359" s="155">
        <v>60</v>
      </c>
      <c r="O1359" s="153">
        <v>1956</v>
      </c>
      <c r="P1359" s="155">
        <v>9.6999999999999993</v>
      </c>
      <c r="Q1359" s="153">
        <v>1028</v>
      </c>
      <c r="R1359" s="155">
        <v>5.0999999999999996</v>
      </c>
      <c r="S1359" s="153">
        <v>5080</v>
      </c>
      <c r="T1359" s="155">
        <v>25.2</v>
      </c>
      <c r="U1359" s="163">
        <v>2507</v>
      </c>
      <c r="V1359" s="163">
        <v>84</v>
      </c>
      <c r="W1359" s="164" t="s">
        <v>169</v>
      </c>
    </row>
    <row r="1360" spans="1:23" hidden="1" x14ac:dyDescent="0.25">
      <c r="A1360" s="152" t="s">
        <v>1182</v>
      </c>
      <c r="B1360" s="152"/>
      <c r="C1360" s="152" t="s">
        <v>293</v>
      </c>
      <c r="D1360" s="152" t="s">
        <v>636</v>
      </c>
      <c r="E1360" s="152"/>
      <c r="F1360" s="162">
        <v>11.068</v>
      </c>
      <c r="G1360" s="152"/>
      <c r="H1360" s="152" t="s">
        <v>171</v>
      </c>
      <c r="I1360" s="152" t="s">
        <v>1201</v>
      </c>
      <c r="J1360" s="153">
        <v>170000</v>
      </c>
      <c r="K1360" s="153">
        <v>18700</v>
      </c>
      <c r="L1360" s="155">
        <v>11</v>
      </c>
      <c r="M1360" s="153">
        <v>11201</v>
      </c>
      <c r="N1360" s="155">
        <v>59.9</v>
      </c>
      <c r="O1360" s="153">
        <v>2749</v>
      </c>
      <c r="P1360" s="155">
        <v>14.7</v>
      </c>
      <c r="Q1360" s="153">
        <v>954</v>
      </c>
      <c r="R1360" s="155">
        <v>5.0999999999999996</v>
      </c>
      <c r="S1360" s="153">
        <v>3796</v>
      </c>
      <c r="T1360" s="155">
        <v>20.3</v>
      </c>
      <c r="U1360" s="163">
        <v>2095</v>
      </c>
      <c r="V1360" s="163">
        <v>84</v>
      </c>
      <c r="W1360" s="164" t="s">
        <v>169</v>
      </c>
    </row>
    <row r="1361" spans="1:23" hidden="1" x14ac:dyDescent="0.25">
      <c r="A1361" s="152" t="s">
        <v>1182</v>
      </c>
      <c r="B1361" s="152"/>
      <c r="C1361" s="152" t="s">
        <v>293</v>
      </c>
      <c r="D1361" s="152" t="s">
        <v>636</v>
      </c>
      <c r="E1361" s="152" t="s">
        <v>166</v>
      </c>
      <c r="F1361" s="162">
        <v>12.212</v>
      </c>
      <c r="G1361" s="152"/>
      <c r="H1361" s="152" t="s">
        <v>167</v>
      </c>
      <c r="I1361" s="152" t="s">
        <v>1202</v>
      </c>
      <c r="J1361" s="153">
        <v>145000</v>
      </c>
      <c r="K1361" s="153">
        <v>15225</v>
      </c>
      <c r="L1361" s="155">
        <v>10.5</v>
      </c>
      <c r="M1361" s="153">
        <v>6547</v>
      </c>
      <c r="N1361" s="155">
        <v>43</v>
      </c>
      <c r="O1361" s="153">
        <v>914</v>
      </c>
      <c r="P1361" s="155">
        <v>6</v>
      </c>
      <c r="Q1361" s="153">
        <v>457</v>
      </c>
      <c r="R1361" s="155">
        <v>3</v>
      </c>
      <c r="S1361" s="153">
        <v>7308</v>
      </c>
      <c r="T1361" s="155">
        <v>48</v>
      </c>
      <c r="U1361" s="163">
        <v>2902</v>
      </c>
      <c r="V1361" s="163">
        <v>96</v>
      </c>
      <c r="W1361" s="164" t="s">
        <v>179</v>
      </c>
    </row>
    <row r="1362" spans="1:23" hidden="1" x14ac:dyDescent="0.25">
      <c r="A1362" s="152" t="s">
        <v>1182</v>
      </c>
      <c r="B1362" s="152"/>
      <c r="C1362" s="152" t="s">
        <v>293</v>
      </c>
      <c r="D1362" s="152" t="s">
        <v>636</v>
      </c>
      <c r="E1362" s="152"/>
      <c r="F1362" s="162">
        <v>22.100999999999999</v>
      </c>
      <c r="G1362" s="152"/>
      <c r="H1362" s="152" t="s">
        <v>171</v>
      </c>
      <c r="I1362" s="152" t="s">
        <v>1203</v>
      </c>
      <c r="J1362" s="153">
        <v>75000</v>
      </c>
      <c r="K1362" s="153">
        <v>12000</v>
      </c>
      <c r="L1362" s="155">
        <v>16</v>
      </c>
      <c r="M1362" s="153">
        <v>3000</v>
      </c>
      <c r="N1362" s="155">
        <v>25</v>
      </c>
      <c r="O1362" s="153">
        <v>480</v>
      </c>
      <c r="P1362" s="155">
        <v>4</v>
      </c>
      <c r="Q1362" s="153">
        <v>480</v>
      </c>
      <c r="R1362" s="155">
        <v>4</v>
      </c>
      <c r="S1362" s="153">
        <v>8040</v>
      </c>
      <c r="T1362" s="155">
        <v>67</v>
      </c>
      <c r="U1362" s="163">
        <v>2994</v>
      </c>
      <c r="V1362" s="163">
        <v>91</v>
      </c>
      <c r="W1362" s="164" t="s">
        <v>169</v>
      </c>
    </row>
    <row r="1363" spans="1:23" hidden="1" x14ac:dyDescent="0.25">
      <c r="A1363" s="152" t="s">
        <v>1182</v>
      </c>
      <c r="B1363" s="152"/>
      <c r="C1363" s="152" t="s">
        <v>293</v>
      </c>
      <c r="D1363" s="152" t="s">
        <v>636</v>
      </c>
      <c r="E1363" s="152"/>
      <c r="F1363" s="162">
        <v>30.495000000000001</v>
      </c>
      <c r="G1363" s="152"/>
      <c r="H1363" s="152" t="s">
        <v>171</v>
      </c>
      <c r="I1363" s="152" t="s">
        <v>725</v>
      </c>
      <c r="J1363" s="153">
        <v>60000</v>
      </c>
      <c r="K1363" s="153">
        <v>9780</v>
      </c>
      <c r="L1363" s="155">
        <v>16.3</v>
      </c>
      <c r="M1363" s="153">
        <v>2396</v>
      </c>
      <c r="N1363" s="155">
        <v>24.5</v>
      </c>
      <c r="O1363" s="153">
        <v>401</v>
      </c>
      <c r="P1363" s="155">
        <v>4.0999999999999996</v>
      </c>
      <c r="Q1363" s="153">
        <v>352</v>
      </c>
      <c r="R1363" s="155">
        <v>3.6</v>
      </c>
      <c r="S1363" s="153">
        <v>6631</v>
      </c>
      <c r="T1363" s="155">
        <v>67.8</v>
      </c>
      <c r="U1363" s="163">
        <v>2460</v>
      </c>
      <c r="V1363" s="163">
        <v>91</v>
      </c>
      <c r="W1363" s="164" t="s">
        <v>179</v>
      </c>
    </row>
    <row r="1364" spans="1:23" hidden="1" x14ac:dyDescent="0.25">
      <c r="A1364" s="152" t="s">
        <v>1204</v>
      </c>
      <c r="B1364" s="152"/>
      <c r="C1364" s="152" t="s">
        <v>244</v>
      </c>
      <c r="D1364" s="152" t="s">
        <v>687</v>
      </c>
      <c r="E1364" s="152"/>
      <c r="F1364" s="162">
        <v>14.8</v>
      </c>
      <c r="G1364" s="152"/>
      <c r="H1364" s="152" t="s">
        <v>167</v>
      </c>
      <c r="I1364" s="152" t="s">
        <v>1205</v>
      </c>
      <c r="J1364" s="153">
        <v>23200</v>
      </c>
      <c r="K1364" s="153">
        <v>1230</v>
      </c>
      <c r="L1364" s="155">
        <v>5.3</v>
      </c>
      <c r="M1364" s="153">
        <v>526</v>
      </c>
      <c r="N1364" s="155">
        <v>42.8</v>
      </c>
      <c r="O1364" s="153">
        <v>467</v>
      </c>
      <c r="P1364" s="155">
        <v>38</v>
      </c>
      <c r="Q1364" s="153">
        <v>74</v>
      </c>
      <c r="R1364" s="155">
        <v>6</v>
      </c>
      <c r="S1364" s="153">
        <v>162</v>
      </c>
      <c r="T1364" s="155">
        <v>13.2</v>
      </c>
      <c r="U1364" s="163">
        <v>128</v>
      </c>
      <c r="V1364" s="163">
        <v>3</v>
      </c>
      <c r="W1364" s="164" t="s">
        <v>179</v>
      </c>
    </row>
    <row r="1365" spans="1:23" hidden="1" x14ac:dyDescent="0.25">
      <c r="A1365" s="152" t="s">
        <v>1204</v>
      </c>
      <c r="B1365" s="152"/>
      <c r="C1365" s="152" t="s">
        <v>244</v>
      </c>
      <c r="D1365" s="152" t="s">
        <v>687</v>
      </c>
      <c r="E1365" s="152"/>
      <c r="F1365" s="162">
        <v>16.07</v>
      </c>
      <c r="G1365" s="152"/>
      <c r="H1365" s="152" t="s">
        <v>171</v>
      </c>
      <c r="I1365" s="152" t="s">
        <v>1206</v>
      </c>
      <c r="J1365" s="153">
        <v>22400</v>
      </c>
      <c r="K1365" s="153">
        <v>918</v>
      </c>
      <c r="L1365" s="155">
        <v>4.0999999999999996</v>
      </c>
      <c r="M1365" s="153">
        <v>533</v>
      </c>
      <c r="N1365" s="155">
        <v>58.03</v>
      </c>
      <c r="O1365" s="153">
        <v>168</v>
      </c>
      <c r="P1365" s="155">
        <v>18.27</v>
      </c>
      <c r="Q1365" s="153">
        <v>79</v>
      </c>
      <c r="R1365" s="155">
        <v>8.64</v>
      </c>
      <c r="S1365" s="153">
        <v>138</v>
      </c>
      <c r="T1365" s="155">
        <v>15.06</v>
      </c>
      <c r="U1365" s="163">
        <v>93</v>
      </c>
      <c r="V1365" s="163">
        <v>2</v>
      </c>
      <c r="W1365" s="164" t="s">
        <v>179</v>
      </c>
    </row>
    <row r="1366" spans="1:23" hidden="1" x14ac:dyDescent="0.25">
      <c r="A1366" s="152" t="s">
        <v>1204</v>
      </c>
      <c r="B1366" s="152"/>
      <c r="C1366" s="152" t="s">
        <v>244</v>
      </c>
      <c r="D1366" s="152" t="s">
        <v>687</v>
      </c>
      <c r="E1366" s="152"/>
      <c r="F1366" s="162">
        <v>16.07</v>
      </c>
      <c r="G1366" s="152"/>
      <c r="H1366" s="152" t="s">
        <v>167</v>
      </c>
      <c r="I1366" s="152" t="s">
        <v>1206</v>
      </c>
      <c r="J1366" s="153">
        <v>22600</v>
      </c>
      <c r="K1366" s="153">
        <v>861</v>
      </c>
      <c r="L1366" s="155">
        <v>3.81</v>
      </c>
      <c r="M1366" s="153">
        <v>522</v>
      </c>
      <c r="N1366" s="155">
        <v>60.63</v>
      </c>
      <c r="O1366" s="153">
        <v>156</v>
      </c>
      <c r="P1366" s="155">
        <v>18.100000000000001</v>
      </c>
      <c r="Q1366" s="153">
        <v>71</v>
      </c>
      <c r="R1366" s="155">
        <v>8.24</v>
      </c>
      <c r="S1366" s="153">
        <v>112</v>
      </c>
      <c r="T1366" s="155">
        <v>13.03</v>
      </c>
      <c r="U1366" s="163">
        <v>82</v>
      </c>
      <c r="V1366" s="163">
        <v>2</v>
      </c>
      <c r="W1366" s="164" t="s">
        <v>179</v>
      </c>
    </row>
    <row r="1367" spans="1:23" hidden="1" x14ac:dyDescent="0.25">
      <c r="A1367" s="152" t="s">
        <v>1204</v>
      </c>
      <c r="B1367" s="152"/>
      <c r="C1367" s="152" t="s">
        <v>244</v>
      </c>
      <c r="D1367" s="152" t="s">
        <v>687</v>
      </c>
      <c r="E1367" s="152"/>
      <c r="F1367" s="162">
        <v>18.52</v>
      </c>
      <c r="G1367" s="152"/>
      <c r="H1367" s="152" t="s">
        <v>167</v>
      </c>
      <c r="I1367" s="152" t="s">
        <v>1207</v>
      </c>
      <c r="J1367" s="153">
        <v>43000</v>
      </c>
      <c r="K1367" s="153">
        <v>1079</v>
      </c>
      <c r="L1367" s="155">
        <v>2.5099999999999998</v>
      </c>
      <c r="M1367" s="153">
        <v>527</v>
      </c>
      <c r="N1367" s="155">
        <v>48.8</v>
      </c>
      <c r="O1367" s="153">
        <v>155</v>
      </c>
      <c r="P1367" s="155">
        <v>14.41</v>
      </c>
      <c r="Q1367" s="153">
        <v>121</v>
      </c>
      <c r="R1367" s="155">
        <v>11.24</v>
      </c>
      <c r="S1367" s="153">
        <v>276</v>
      </c>
      <c r="T1367" s="155">
        <v>25.55</v>
      </c>
      <c r="U1367" s="163">
        <v>146</v>
      </c>
      <c r="V1367" s="163">
        <v>3</v>
      </c>
      <c r="W1367" s="164" t="s">
        <v>179</v>
      </c>
    </row>
    <row r="1368" spans="1:23" hidden="1" x14ac:dyDescent="0.25">
      <c r="A1368" s="152" t="s">
        <v>1204</v>
      </c>
      <c r="B1368" s="152"/>
      <c r="C1368" s="152" t="s">
        <v>244</v>
      </c>
      <c r="D1368" s="152" t="s">
        <v>687</v>
      </c>
      <c r="E1368" s="152"/>
      <c r="F1368" s="162">
        <v>21.966999999999999</v>
      </c>
      <c r="G1368" s="152"/>
      <c r="H1368" s="152" t="s">
        <v>171</v>
      </c>
      <c r="I1368" s="152" t="s">
        <v>1208</v>
      </c>
      <c r="J1368" s="153">
        <v>16100</v>
      </c>
      <c r="K1368" s="153">
        <v>216</v>
      </c>
      <c r="L1368" s="155">
        <v>1.34</v>
      </c>
      <c r="M1368" s="153">
        <v>173</v>
      </c>
      <c r="N1368" s="155">
        <v>80.25</v>
      </c>
      <c r="O1368" s="153">
        <v>29</v>
      </c>
      <c r="P1368" s="155">
        <v>13.45</v>
      </c>
      <c r="Q1368" s="153">
        <v>11</v>
      </c>
      <c r="R1368" s="155">
        <v>5.04</v>
      </c>
      <c r="S1368" s="153">
        <v>3</v>
      </c>
      <c r="T1368" s="155">
        <v>1.26</v>
      </c>
      <c r="U1368" s="163">
        <v>11</v>
      </c>
      <c r="V1368" s="163">
        <v>2</v>
      </c>
      <c r="W1368" s="164" t="s">
        <v>179</v>
      </c>
    </row>
    <row r="1369" spans="1:23" hidden="1" x14ac:dyDescent="0.25">
      <c r="A1369" s="152" t="s">
        <v>1209</v>
      </c>
      <c r="B1369" s="152"/>
      <c r="C1369" s="152" t="s">
        <v>293</v>
      </c>
      <c r="D1369" s="152" t="s">
        <v>636</v>
      </c>
      <c r="E1369" s="152"/>
      <c r="F1369" s="162">
        <v>0</v>
      </c>
      <c r="G1369" s="152"/>
      <c r="H1369" s="152" t="s">
        <v>167</v>
      </c>
      <c r="I1369" s="152" t="s">
        <v>725</v>
      </c>
      <c r="J1369" s="153">
        <v>24000</v>
      </c>
      <c r="K1369" s="153">
        <v>3312</v>
      </c>
      <c r="L1369" s="155">
        <v>13.8</v>
      </c>
      <c r="M1369" s="153">
        <v>1414</v>
      </c>
      <c r="N1369" s="155">
        <v>42.7</v>
      </c>
      <c r="O1369" s="153">
        <v>166</v>
      </c>
      <c r="P1369" s="155">
        <v>5</v>
      </c>
      <c r="Q1369" s="153">
        <v>126</v>
      </c>
      <c r="R1369" s="155">
        <v>3.8</v>
      </c>
      <c r="S1369" s="153">
        <v>1606</v>
      </c>
      <c r="T1369" s="155">
        <v>48.5</v>
      </c>
      <c r="U1369" s="163">
        <v>637</v>
      </c>
      <c r="V1369" s="163">
        <v>89</v>
      </c>
      <c r="W1369" s="164" t="s">
        <v>179</v>
      </c>
    </row>
    <row r="1370" spans="1:23" hidden="1" x14ac:dyDescent="0.25">
      <c r="A1370" s="152" t="s">
        <v>1209</v>
      </c>
      <c r="B1370" s="152"/>
      <c r="C1370" s="152" t="s">
        <v>293</v>
      </c>
      <c r="D1370" s="152" t="s">
        <v>294</v>
      </c>
      <c r="E1370" s="152"/>
      <c r="F1370" s="162">
        <v>0</v>
      </c>
      <c r="G1370" s="152"/>
      <c r="H1370" s="152" t="s">
        <v>167</v>
      </c>
      <c r="I1370" s="152" t="s">
        <v>1210</v>
      </c>
      <c r="J1370" s="153">
        <v>27000</v>
      </c>
      <c r="K1370" s="153">
        <v>4050</v>
      </c>
      <c r="L1370" s="155">
        <v>15</v>
      </c>
      <c r="M1370" s="153">
        <v>2381</v>
      </c>
      <c r="N1370" s="155">
        <v>58.8</v>
      </c>
      <c r="O1370" s="153">
        <v>243</v>
      </c>
      <c r="P1370" s="155">
        <v>6</v>
      </c>
      <c r="Q1370" s="153">
        <v>158</v>
      </c>
      <c r="R1370" s="155">
        <v>3.9</v>
      </c>
      <c r="S1370" s="153">
        <v>1268</v>
      </c>
      <c r="T1370" s="155">
        <v>31.3</v>
      </c>
      <c r="U1370" s="163">
        <v>566</v>
      </c>
      <c r="V1370" s="163">
        <v>84</v>
      </c>
      <c r="W1370" s="164" t="s">
        <v>179</v>
      </c>
    </row>
    <row r="1371" spans="1:23" hidden="1" x14ac:dyDescent="0.25">
      <c r="A1371" s="152" t="s">
        <v>1209</v>
      </c>
      <c r="B1371" s="152"/>
      <c r="C1371" s="152" t="s">
        <v>293</v>
      </c>
      <c r="D1371" s="152" t="s">
        <v>294</v>
      </c>
      <c r="E1371" s="152"/>
      <c r="F1371" s="162">
        <v>12.404</v>
      </c>
      <c r="G1371" s="152"/>
      <c r="H1371" s="152" t="s">
        <v>167</v>
      </c>
      <c r="I1371" s="152" t="s">
        <v>1211</v>
      </c>
      <c r="J1371" s="153">
        <v>24000</v>
      </c>
      <c r="K1371" s="153">
        <v>1416</v>
      </c>
      <c r="L1371" s="155">
        <v>5.9</v>
      </c>
      <c r="M1371" s="153">
        <v>892</v>
      </c>
      <c r="N1371" s="155">
        <v>63</v>
      </c>
      <c r="O1371" s="153">
        <v>40</v>
      </c>
      <c r="P1371" s="155">
        <v>2.8</v>
      </c>
      <c r="Q1371" s="153">
        <v>40</v>
      </c>
      <c r="R1371" s="155">
        <v>2.8</v>
      </c>
      <c r="S1371" s="153">
        <v>445</v>
      </c>
      <c r="T1371" s="155">
        <v>31.4</v>
      </c>
      <c r="U1371" s="163">
        <v>194</v>
      </c>
      <c r="V1371" s="163">
        <v>84</v>
      </c>
      <c r="W1371" s="164" t="s">
        <v>169</v>
      </c>
    </row>
    <row r="1372" spans="1:23" hidden="1" x14ac:dyDescent="0.25">
      <c r="A1372" s="152" t="s">
        <v>1209</v>
      </c>
      <c r="B1372" s="152"/>
      <c r="C1372" s="152" t="s">
        <v>293</v>
      </c>
      <c r="D1372" s="152" t="s">
        <v>294</v>
      </c>
      <c r="E1372" s="152"/>
      <c r="F1372" s="162">
        <v>34.222999999999999</v>
      </c>
      <c r="G1372" s="152"/>
      <c r="H1372" s="152" t="s">
        <v>171</v>
      </c>
      <c r="I1372" s="152" t="s">
        <v>1212</v>
      </c>
      <c r="J1372" s="153">
        <v>4500</v>
      </c>
      <c r="K1372" s="153">
        <v>414</v>
      </c>
      <c r="L1372" s="155">
        <v>9.1999999999999993</v>
      </c>
      <c r="M1372" s="153">
        <v>275</v>
      </c>
      <c r="N1372" s="155">
        <v>66.400000000000006</v>
      </c>
      <c r="O1372" s="153">
        <v>8</v>
      </c>
      <c r="P1372" s="155">
        <v>1.9</v>
      </c>
      <c r="Q1372" s="153">
        <v>7</v>
      </c>
      <c r="R1372" s="155">
        <v>1.7</v>
      </c>
      <c r="S1372" s="153">
        <v>124</v>
      </c>
      <c r="T1372" s="155">
        <v>30</v>
      </c>
      <c r="U1372" s="163">
        <v>54</v>
      </c>
      <c r="V1372" s="163">
        <v>89</v>
      </c>
      <c r="W1372" s="164" t="s">
        <v>179</v>
      </c>
    </row>
    <row r="1373" spans="1:23" hidden="1" x14ac:dyDescent="0.25">
      <c r="A1373" s="152" t="s">
        <v>1209</v>
      </c>
      <c r="B1373" s="152"/>
      <c r="C1373" s="152" t="s">
        <v>293</v>
      </c>
      <c r="D1373" s="152" t="s">
        <v>636</v>
      </c>
      <c r="E1373" s="152"/>
      <c r="F1373" s="162">
        <v>84.965000000000003</v>
      </c>
      <c r="G1373" s="152"/>
      <c r="H1373" s="152" t="s">
        <v>171</v>
      </c>
      <c r="I1373" s="152" t="s">
        <v>1213</v>
      </c>
      <c r="J1373" s="153">
        <v>850</v>
      </c>
      <c r="K1373" s="153">
        <v>224</v>
      </c>
      <c r="L1373" s="155">
        <v>26.3</v>
      </c>
      <c r="M1373" s="153">
        <v>109</v>
      </c>
      <c r="N1373" s="155">
        <v>48.8</v>
      </c>
      <c r="O1373" s="153">
        <v>6</v>
      </c>
      <c r="P1373" s="155">
        <v>2.7</v>
      </c>
      <c r="Q1373" s="153">
        <v>12</v>
      </c>
      <c r="R1373" s="155">
        <v>5.5</v>
      </c>
      <c r="S1373" s="153">
        <v>96</v>
      </c>
      <c r="T1373" s="155">
        <v>43</v>
      </c>
      <c r="U1373" s="163">
        <v>39</v>
      </c>
      <c r="V1373" s="163">
        <v>84</v>
      </c>
      <c r="W1373" s="164" t="s">
        <v>169</v>
      </c>
    </row>
    <row r="1374" spans="1:23" hidden="1" x14ac:dyDescent="0.25">
      <c r="A1374" s="152" t="s">
        <v>1209</v>
      </c>
      <c r="B1374" s="152"/>
      <c r="C1374" s="152" t="s">
        <v>293</v>
      </c>
      <c r="D1374" s="152" t="s">
        <v>636</v>
      </c>
      <c r="E1374" s="152"/>
      <c r="F1374" s="162">
        <v>84.965000000000003</v>
      </c>
      <c r="G1374" s="152"/>
      <c r="H1374" s="152" t="s">
        <v>167</v>
      </c>
      <c r="I1374" s="152" t="s">
        <v>1213</v>
      </c>
      <c r="J1374" s="153">
        <v>2300</v>
      </c>
      <c r="K1374" s="153">
        <v>161</v>
      </c>
      <c r="L1374" s="155">
        <v>7</v>
      </c>
      <c r="M1374" s="153">
        <v>56</v>
      </c>
      <c r="N1374" s="155">
        <v>34.799999999999997</v>
      </c>
      <c r="O1374" s="153">
        <v>1</v>
      </c>
      <c r="P1374" s="155">
        <v>0.9</v>
      </c>
      <c r="Q1374" s="153">
        <v>19</v>
      </c>
      <c r="R1374" s="155">
        <v>11.6</v>
      </c>
      <c r="S1374" s="153">
        <v>85</v>
      </c>
      <c r="T1374" s="155">
        <v>52.7</v>
      </c>
      <c r="U1374" s="163">
        <v>34</v>
      </c>
      <c r="V1374" s="163">
        <v>92</v>
      </c>
      <c r="W1374" s="164" t="s">
        <v>169</v>
      </c>
    </row>
    <row r="1375" spans="1:23" hidden="1" x14ac:dyDescent="0.25">
      <c r="A1375" s="152" t="s">
        <v>1209</v>
      </c>
      <c r="B1375" s="152"/>
      <c r="C1375" s="152" t="s">
        <v>293</v>
      </c>
      <c r="D1375" s="152" t="s">
        <v>294</v>
      </c>
      <c r="E1375" s="152"/>
      <c r="F1375" s="162">
        <v>125.761</v>
      </c>
      <c r="G1375" s="152"/>
      <c r="H1375" s="152" t="s">
        <v>171</v>
      </c>
      <c r="I1375" s="152" t="s">
        <v>1214</v>
      </c>
      <c r="J1375" s="153">
        <v>2300</v>
      </c>
      <c r="K1375" s="153">
        <v>150</v>
      </c>
      <c r="L1375" s="155">
        <v>6.5</v>
      </c>
      <c r="M1375" s="153">
        <v>53</v>
      </c>
      <c r="N1375" s="155">
        <v>35.6</v>
      </c>
      <c r="O1375" s="153">
        <v>2</v>
      </c>
      <c r="P1375" s="155">
        <v>1</v>
      </c>
      <c r="Q1375" s="153">
        <v>16</v>
      </c>
      <c r="R1375" s="155">
        <v>10.6</v>
      </c>
      <c r="S1375" s="153">
        <v>79</v>
      </c>
      <c r="T1375" s="155">
        <v>52.8</v>
      </c>
      <c r="U1375" s="163">
        <v>32</v>
      </c>
      <c r="V1375" s="163">
        <v>92</v>
      </c>
      <c r="W1375" s="164" t="s">
        <v>179</v>
      </c>
    </row>
    <row r="1376" spans="1:23" hidden="1" x14ac:dyDescent="0.25">
      <c r="A1376" s="152" t="s">
        <v>1209</v>
      </c>
      <c r="B1376" s="152"/>
      <c r="C1376" s="152" t="s">
        <v>293</v>
      </c>
      <c r="D1376" s="152" t="s">
        <v>294</v>
      </c>
      <c r="E1376" s="152"/>
      <c r="F1376" s="162">
        <v>125.761</v>
      </c>
      <c r="G1376" s="152"/>
      <c r="H1376" s="152" t="s">
        <v>167</v>
      </c>
      <c r="I1376" s="152" t="s">
        <v>1214</v>
      </c>
      <c r="J1376" s="153">
        <v>3800</v>
      </c>
      <c r="K1376" s="153">
        <v>806</v>
      </c>
      <c r="L1376" s="155">
        <v>21.2</v>
      </c>
      <c r="M1376" s="153">
        <v>206</v>
      </c>
      <c r="N1376" s="155">
        <v>25.6</v>
      </c>
      <c r="O1376" s="153">
        <v>20</v>
      </c>
      <c r="P1376" s="155">
        <v>2.5</v>
      </c>
      <c r="Q1376" s="153">
        <v>11</v>
      </c>
      <c r="R1376" s="155">
        <v>1.4</v>
      </c>
      <c r="S1376" s="153">
        <v>568</v>
      </c>
      <c r="T1376" s="155">
        <v>70.5</v>
      </c>
      <c r="U1376" s="163">
        <v>207</v>
      </c>
      <c r="V1376" s="163">
        <v>92</v>
      </c>
      <c r="W1376" s="164" t="s">
        <v>179</v>
      </c>
    </row>
    <row r="1377" spans="1:23" hidden="1" x14ac:dyDescent="0.25">
      <c r="A1377" s="152" t="s">
        <v>1209</v>
      </c>
      <c r="B1377" s="152"/>
      <c r="C1377" s="152" t="s">
        <v>293</v>
      </c>
      <c r="D1377" s="152" t="s">
        <v>294</v>
      </c>
      <c r="E1377" s="152"/>
      <c r="F1377" s="162">
        <v>142.66</v>
      </c>
      <c r="G1377" s="152"/>
      <c r="H1377" s="152" t="s">
        <v>171</v>
      </c>
      <c r="I1377" s="152" t="s">
        <v>650</v>
      </c>
      <c r="J1377" s="153">
        <v>8000</v>
      </c>
      <c r="K1377" s="153">
        <v>1680</v>
      </c>
      <c r="L1377" s="155">
        <v>21</v>
      </c>
      <c r="M1377" s="153">
        <v>437</v>
      </c>
      <c r="N1377" s="155">
        <v>26</v>
      </c>
      <c r="O1377" s="153">
        <v>50</v>
      </c>
      <c r="P1377" s="155">
        <v>3</v>
      </c>
      <c r="Q1377" s="153">
        <v>17</v>
      </c>
      <c r="R1377" s="155">
        <v>1</v>
      </c>
      <c r="S1377" s="153">
        <v>1176</v>
      </c>
      <c r="T1377" s="155">
        <v>70</v>
      </c>
      <c r="U1377" s="163">
        <v>428</v>
      </c>
      <c r="V1377" s="163">
        <v>92</v>
      </c>
      <c r="W1377" s="164" t="s">
        <v>169</v>
      </c>
    </row>
    <row r="1378" spans="1:23" hidden="1" x14ac:dyDescent="0.25">
      <c r="A1378" s="152" t="s">
        <v>1215</v>
      </c>
      <c r="B1378" s="152"/>
      <c r="C1378" s="152" t="s">
        <v>428</v>
      </c>
      <c r="D1378" s="152" t="s">
        <v>1025</v>
      </c>
      <c r="E1378" s="152"/>
      <c r="F1378" s="162">
        <v>0</v>
      </c>
      <c r="G1378" s="152"/>
      <c r="H1378" s="152" t="s">
        <v>167</v>
      </c>
      <c r="I1378" s="152" t="s">
        <v>1216</v>
      </c>
      <c r="J1378" s="153">
        <v>22000</v>
      </c>
      <c r="K1378" s="153">
        <v>1100</v>
      </c>
      <c r="L1378" s="155">
        <v>5</v>
      </c>
      <c r="M1378" s="153">
        <v>781</v>
      </c>
      <c r="N1378" s="155">
        <v>71</v>
      </c>
      <c r="O1378" s="153">
        <v>77</v>
      </c>
      <c r="P1378" s="155">
        <v>7</v>
      </c>
      <c r="Q1378" s="153">
        <v>22</v>
      </c>
      <c r="R1378" s="155">
        <v>2</v>
      </c>
      <c r="S1378" s="153">
        <v>220</v>
      </c>
      <c r="T1378" s="155">
        <v>20</v>
      </c>
      <c r="U1378" s="163">
        <v>114</v>
      </c>
      <c r="V1378" s="163">
        <v>4</v>
      </c>
      <c r="W1378" s="164" t="s">
        <v>169</v>
      </c>
    </row>
    <row r="1379" spans="1:23" hidden="1" x14ac:dyDescent="0.25">
      <c r="A1379" s="152" t="s">
        <v>1215</v>
      </c>
      <c r="B1379" s="152"/>
      <c r="C1379" s="152" t="s">
        <v>428</v>
      </c>
      <c r="D1379" s="152" t="s">
        <v>1025</v>
      </c>
      <c r="E1379" s="152" t="s">
        <v>299</v>
      </c>
      <c r="F1379" s="162">
        <v>7.97</v>
      </c>
      <c r="G1379" s="152"/>
      <c r="H1379" s="152" t="s">
        <v>171</v>
      </c>
      <c r="I1379" s="152" t="s">
        <v>1217</v>
      </c>
      <c r="J1379" s="153">
        <v>31000</v>
      </c>
      <c r="K1379" s="153">
        <v>1550</v>
      </c>
      <c r="L1379" s="155">
        <v>5</v>
      </c>
      <c r="M1379" s="153">
        <v>1209</v>
      </c>
      <c r="N1379" s="155">
        <v>78</v>
      </c>
      <c r="O1379" s="153">
        <v>140</v>
      </c>
      <c r="P1379" s="155">
        <v>9</v>
      </c>
      <c r="Q1379" s="153">
        <v>47</v>
      </c>
      <c r="R1379" s="155">
        <v>3</v>
      </c>
      <c r="S1379" s="153">
        <v>155</v>
      </c>
      <c r="T1379" s="155">
        <v>10</v>
      </c>
      <c r="U1379" s="163">
        <v>116</v>
      </c>
      <c r="V1379" s="163">
        <v>4</v>
      </c>
      <c r="W1379" s="164" t="s">
        <v>169</v>
      </c>
    </row>
    <row r="1380" spans="1:23" hidden="1" x14ac:dyDescent="0.25">
      <c r="A1380" s="152" t="s">
        <v>1215</v>
      </c>
      <c r="B1380" s="152"/>
      <c r="C1380" s="152" t="s">
        <v>428</v>
      </c>
      <c r="D1380" s="152" t="s">
        <v>1025</v>
      </c>
      <c r="E1380" s="152"/>
      <c r="F1380" s="162">
        <v>7.98</v>
      </c>
      <c r="G1380" s="152" t="s">
        <v>166</v>
      </c>
      <c r="H1380" s="152" t="s">
        <v>167</v>
      </c>
      <c r="I1380" s="152" t="s">
        <v>1218</v>
      </c>
      <c r="J1380" s="153">
        <v>11700</v>
      </c>
      <c r="K1380" s="153">
        <v>1053</v>
      </c>
      <c r="L1380" s="155">
        <v>9</v>
      </c>
      <c r="M1380" s="153">
        <v>769</v>
      </c>
      <c r="N1380" s="155">
        <v>73</v>
      </c>
      <c r="O1380" s="153">
        <v>137</v>
      </c>
      <c r="P1380" s="155">
        <v>13</v>
      </c>
      <c r="Q1380" s="153">
        <v>53</v>
      </c>
      <c r="R1380" s="155">
        <v>5</v>
      </c>
      <c r="S1380" s="153">
        <v>95</v>
      </c>
      <c r="T1380" s="155">
        <v>9</v>
      </c>
      <c r="U1380" s="163">
        <v>80</v>
      </c>
      <c r="V1380" s="163">
        <v>4</v>
      </c>
      <c r="W1380" s="164" t="s">
        <v>169</v>
      </c>
    </row>
    <row r="1381" spans="1:23" hidden="1" x14ac:dyDescent="0.25">
      <c r="A1381" s="152" t="s">
        <v>1215</v>
      </c>
      <c r="B1381" s="152"/>
      <c r="C1381" s="152" t="s">
        <v>428</v>
      </c>
      <c r="D1381" s="152" t="s">
        <v>1025</v>
      </c>
      <c r="E1381" s="152" t="s">
        <v>166</v>
      </c>
      <c r="F1381" s="162">
        <v>8.7750000000000004</v>
      </c>
      <c r="G1381" s="152" t="s">
        <v>166</v>
      </c>
      <c r="H1381" s="152" t="s">
        <v>167</v>
      </c>
      <c r="I1381" s="152" t="s">
        <v>1219</v>
      </c>
      <c r="J1381" s="153">
        <v>7400</v>
      </c>
      <c r="K1381" s="153">
        <v>666</v>
      </c>
      <c r="L1381" s="155">
        <v>9</v>
      </c>
      <c r="M1381" s="153">
        <v>486</v>
      </c>
      <c r="N1381" s="155">
        <v>73</v>
      </c>
      <c r="O1381" s="153">
        <v>87</v>
      </c>
      <c r="P1381" s="155">
        <v>13</v>
      </c>
      <c r="Q1381" s="153">
        <v>33</v>
      </c>
      <c r="R1381" s="155">
        <v>5</v>
      </c>
      <c r="S1381" s="153">
        <v>60</v>
      </c>
      <c r="T1381" s="155">
        <v>9</v>
      </c>
      <c r="U1381" s="163">
        <v>51</v>
      </c>
      <c r="V1381" s="163">
        <v>4</v>
      </c>
      <c r="W1381" s="164" t="s">
        <v>169</v>
      </c>
    </row>
    <row r="1382" spans="1:23" hidden="1" x14ac:dyDescent="0.25">
      <c r="A1382" s="152" t="s">
        <v>1215</v>
      </c>
      <c r="B1382" s="152"/>
      <c r="C1382" s="152" t="s">
        <v>428</v>
      </c>
      <c r="D1382" s="152" t="s">
        <v>1025</v>
      </c>
      <c r="E1382" s="152"/>
      <c r="F1382" s="162">
        <v>12.13</v>
      </c>
      <c r="G1382" s="152"/>
      <c r="H1382" s="152" t="s">
        <v>171</v>
      </c>
      <c r="I1382" s="152" t="s">
        <v>1220</v>
      </c>
      <c r="J1382" s="153">
        <v>9700</v>
      </c>
      <c r="K1382" s="153">
        <v>606</v>
      </c>
      <c r="L1382" s="155">
        <v>6.25</v>
      </c>
      <c r="M1382" s="153">
        <v>424</v>
      </c>
      <c r="N1382" s="155">
        <v>70</v>
      </c>
      <c r="O1382" s="153">
        <v>36</v>
      </c>
      <c r="P1382" s="155">
        <v>6</v>
      </c>
      <c r="Q1382" s="153">
        <v>24</v>
      </c>
      <c r="R1382" s="155">
        <v>4</v>
      </c>
      <c r="S1382" s="153">
        <v>121</v>
      </c>
      <c r="T1382" s="155">
        <v>20</v>
      </c>
      <c r="U1382" s="163">
        <v>63</v>
      </c>
      <c r="V1382" s="163">
        <v>20</v>
      </c>
      <c r="W1382" s="164" t="s">
        <v>169</v>
      </c>
    </row>
    <row r="1383" spans="1:23" hidden="1" x14ac:dyDescent="0.25">
      <c r="A1383" s="152" t="s">
        <v>1215</v>
      </c>
      <c r="B1383" s="152"/>
      <c r="C1383" s="152" t="s">
        <v>428</v>
      </c>
      <c r="D1383" s="152" t="s">
        <v>1025</v>
      </c>
      <c r="E1383" s="152"/>
      <c r="F1383" s="162">
        <v>12.13</v>
      </c>
      <c r="G1383" s="152"/>
      <c r="H1383" s="152" t="s">
        <v>167</v>
      </c>
      <c r="I1383" s="152" t="s">
        <v>1220</v>
      </c>
      <c r="J1383" s="153">
        <v>7300</v>
      </c>
      <c r="K1383" s="153">
        <v>467</v>
      </c>
      <c r="L1383" s="155">
        <v>6.4</v>
      </c>
      <c r="M1383" s="153">
        <v>333</v>
      </c>
      <c r="N1383" s="155">
        <v>71.209999999999994</v>
      </c>
      <c r="O1383" s="153">
        <v>27</v>
      </c>
      <c r="P1383" s="155">
        <v>5.8</v>
      </c>
      <c r="Q1383" s="153">
        <v>11</v>
      </c>
      <c r="R1383" s="155">
        <v>2.46</v>
      </c>
      <c r="S1383" s="153">
        <v>96</v>
      </c>
      <c r="T1383" s="155">
        <v>20.54</v>
      </c>
      <c r="U1383" s="163">
        <v>49</v>
      </c>
      <c r="V1383" s="163">
        <v>20</v>
      </c>
      <c r="W1383" s="164" t="s">
        <v>179</v>
      </c>
    </row>
    <row r="1384" spans="1:23" hidden="1" x14ac:dyDescent="0.25">
      <c r="A1384" s="152" t="s">
        <v>1215</v>
      </c>
      <c r="B1384" s="152"/>
      <c r="C1384" s="152" t="s">
        <v>428</v>
      </c>
      <c r="D1384" s="152" t="s">
        <v>1025</v>
      </c>
      <c r="E1384" s="152"/>
      <c r="F1384" s="162">
        <v>15.11</v>
      </c>
      <c r="G1384" s="152"/>
      <c r="H1384" s="152" t="s">
        <v>167</v>
      </c>
      <c r="I1384" s="152" t="s">
        <v>1221</v>
      </c>
      <c r="J1384" s="153">
        <v>7300</v>
      </c>
      <c r="K1384" s="153">
        <v>318</v>
      </c>
      <c r="L1384" s="155">
        <v>4.3600000000000003</v>
      </c>
      <c r="M1384" s="153">
        <v>185</v>
      </c>
      <c r="N1384" s="155">
        <v>58.18</v>
      </c>
      <c r="O1384" s="153">
        <v>21</v>
      </c>
      <c r="P1384" s="155">
        <v>6.6</v>
      </c>
      <c r="Q1384" s="153">
        <v>7</v>
      </c>
      <c r="R1384" s="155">
        <v>2.2000000000000002</v>
      </c>
      <c r="S1384" s="153">
        <v>105</v>
      </c>
      <c r="T1384" s="155">
        <v>33.020000000000003</v>
      </c>
      <c r="U1384" s="163">
        <v>46</v>
      </c>
      <c r="V1384" s="163">
        <v>17</v>
      </c>
      <c r="W1384" s="164" t="s">
        <v>179</v>
      </c>
    </row>
    <row r="1385" spans="1:23" hidden="1" x14ac:dyDescent="0.25">
      <c r="A1385" s="152" t="s">
        <v>1215</v>
      </c>
      <c r="B1385" s="152"/>
      <c r="C1385" s="152" t="s">
        <v>428</v>
      </c>
      <c r="D1385" s="152" t="s">
        <v>1025</v>
      </c>
      <c r="E1385" s="152" t="s">
        <v>166</v>
      </c>
      <c r="F1385" s="162">
        <v>19.187000000000001</v>
      </c>
      <c r="G1385" s="152"/>
      <c r="H1385" s="152" t="s">
        <v>171</v>
      </c>
      <c r="I1385" s="152" t="s">
        <v>1222</v>
      </c>
      <c r="J1385" s="153">
        <v>5500</v>
      </c>
      <c r="K1385" s="153">
        <v>388</v>
      </c>
      <c r="L1385" s="155">
        <v>7.06</v>
      </c>
      <c r="M1385" s="153">
        <v>259</v>
      </c>
      <c r="N1385" s="155">
        <v>66.67</v>
      </c>
      <c r="O1385" s="153">
        <v>16</v>
      </c>
      <c r="P1385" s="155">
        <v>4.2</v>
      </c>
      <c r="Q1385" s="153">
        <v>10</v>
      </c>
      <c r="R1385" s="155">
        <v>2.62</v>
      </c>
      <c r="S1385" s="153">
        <v>103</v>
      </c>
      <c r="T1385" s="155">
        <v>26.51</v>
      </c>
      <c r="U1385" s="163">
        <v>48</v>
      </c>
      <c r="V1385" s="163">
        <v>17</v>
      </c>
      <c r="W1385" s="164" t="s">
        <v>179</v>
      </c>
    </row>
    <row r="1386" spans="1:23" hidden="1" x14ac:dyDescent="0.25">
      <c r="A1386" s="152" t="s">
        <v>1215</v>
      </c>
      <c r="B1386" s="152"/>
      <c r="C1386" s="152" t="s">
        <v>428</v>
      </c>
      <c r="D1386" s="152" t="s">
        <v>1025</v>
      </c>
      <c r="E1386" s="152" t="s">
        <v>166</v>
      </c>
      <c r="F1386" s="162">
        <v>19.187000000000001</v>
      </c>
      <c r="G1386" s="152"/>
      <c r="H1386" s="152" t="s">
        <v>167</v>
      </c>
      <c r="I1386" s="152" t="s">
        <v>1222</v>
      </c>
      <c r="J1386" s="153">
        <v>7300</v>
      </c>
      <c r="K1386" s="153">
        <v>404</v>
      </c>
      <c r="L1386" s="155">
        <v>5.53</v>
      </c>
      <c r="M1386" s="153">
        <v>254</v>
      </c>
      <c r="N1386" s="155">
        <v>62.79</v>
      </c>
      <c r="O1386" s="153">
        <v>30</v>
      </c>
      <c r="P1386" s="155">
        <v>7.49</v>
      </c>
      <c r="Q1386" s="153">
        <v>11</v>
      </c>
      <c r="R1386" s="155">
        <v>2.84</v>
      </c>
      <c r="S1386" s="153">
        <v>109</v>
      </c>
      <c r="T1386" s="155">
        <v>26.87</v>
      </c>
      <c r="U1386" s="163">
        <v>51</v>
      </c>
      <c r="V1386" s="163">
        <v>20</v>
      </c>
      <c r="W1386" s="164" t="s">
        <v>179</v>
      </c>
    </row>
    <row r="1387" spans="1:23" hidden="1" x14ac:dyDescent="0.25">
      <c r="A1387" s="152" t="s">
        <v>1215</v>
      </c>
      <c r="B1387" s="152"/>
      <c r="C1387" s="152" t="s">
        <v>428</v>
      </c>
      <c r="D1387" s="152" t="s">
        <v>1025</v>
      </c>
      <c r="E1387" s="152" t="s">
        <v>166</v>
      </c>
      <c r="F1387" s="162">
        <v>25.55</v>
      </c>
      <c r="G1387" s="152"/>
      <c r="H1387" s="152" t="s">
        <v>167</v>
      </c>
      <c r="I1387" s="152" t="s">
        <v>1223</v>
      </c>
      <c r="J1387" s="153">
        <v>2050</v>
      </c>
      <c r="K1387" s="153">
        <v>165</v>
      </c>
      <c r="L1387" s="155">
        <v>8.0500000000000007</v>
      </c>
      <c r="M1387" s="153">
        <v>105</v>
      </c>
      <c r="N1387" s="155">
        <v>63.44</v>
      </c>
      <c r="O1387" s="153">
        <v>10</v>
      </c>
      <c r="P1387" s="155">
        <v>6.04</v>
      </c>
      <c r="Q1387" s="153">
        <v>6</v>
      </c>
      <c r="R1387" s="155">
        <v>3.63</v>
      </c>
      <c r="S1387" s="153">
        <v>44</v>
      </c>
      <c r="T1387" s="155">
        <v>26.89</v>
      </c>
      <c r="U1387" s="163">
        <v>21</v>
      </c>
      <c r="V1387" s="163">
        <v>20</v>
      </c>
      <c r="W1387" s="164" t="s">
        <v>179</v>
      </c>
    </row>
    <row r="1388" spans="1:23" hidden="1" x14ac:dyDescent="0.25">
      <c r="A1388" s="152" t="s">
        <v>1215</v>
      </c>
      <c r="B1388" s="152"/>
      <c r="C1388" s="152" t="s">
        <v>428</v>
      </c>
      <c r="D1388" s="152" t="s">
        <v>1025</v>
      </c>
      <c r="E1388" s="152" t="s">
        <v>166</v>
      </c>
      <c r="F1388" s="162">
        <v>30.084</v>
      </c>
      <c r="G1388" s="152"/>
      <c r="H1388" s="152" t="s">
        <v>171</v>
      </c>
      <c r="I1388" s="152" t="s">
        <v>1224</v>
      </c>
      <c r="J1388" s="153">
        <v>1700</v>
      </c>
      <c r="K1388" s="153">
        <v>238</v>
      </c>
      <c r="L1388" s="155">
        <v>14</v>
      </c>
      <c r="M1388" s="153">
        <v>146</v>
      </c>
      <c r="N1388" s="155">
        <v>61.41</v>
      </c>
      <c r="O1388" s="153">
        <v>24</v>
      </c>
      <c r="P1388" s="155">
        <v>9.9600000000000009</v>
      </c>
      <c r="Q1388" s="153">
        <v>11</v>
      </c>
      <c r="R1388" s="155">
        <v>4.5599999999999996</v>
      </c>
      <c r="S1388" s="153">
        <v>57</v>
      </c>
      <c r="T1388" s="155">
        <v>24.07</v>
      </c>
      <c r="U1388" s="163">
        <v>29</v>
      </c>
      <c r="V1388" s="163">
        <v>20</v>
      </c>
      <c r="W1388" s="164" t="s">
        <v>169</v>
      </c>
    </row>
    <row r="1389" spans="1:23" hidden="1" x14ac:dyDescent="0.25">
      <c r="A1389" s="152" t="s">
        <v>1215</v>
      </c>
      <c r="B1389" s="152"/>
      <c r="C1389" s="152" t="s">
        <v>428</v>
      </c>
      <c r="D1389" s="152" t="s">
        <v>438</v>
      </c>
      <c r="E1389" s="152"/>
      <c r="F1389" s="162">
        <v>0</v>
      </c>
      <c r="G1389" s="152"/>
      <c r="H1389" s="152" t="s">
        <v>167</v>
      </c>
      <c r="I1389" s="152" t="s">
        <v>1224</v>
      </c>
      <c r="J1389" s="153">
        <v>2600</v>
      </c>
      <c r="K1389" s="153">
        <v>387</v>
      </c>
      <c r="L1389" s="155">
        <v>14.9</v>
      </c>
      <c r="M1389" s="153">
        <v>238</v>
      </c>
      <c r="N1389" s="155">
        <v>61.41</v>
      </c>
      <c r="O1389" s="153">
        <v>39</v>
      </c>
      <c r="P1389" s="155">
        <v>9.9600000000000009</v>
      </c>
      <c r="Q1389" s="153">
        <v>18</v>
      </c>
      <c r="R1389" s="155">
        <v>4.5599999999999996</v>
      </c>
      <c r="S1389" s="153">
        <v>93</v>
      </c>
      <c r="T1389" s="155">
        <v>24.07</v>
      </c>
      <c r="U1389" s="163">
        <v>47</v>
      </c>
      <c r="V1389" s="163">
        <v>20</v>
      </c>
      <c r="W1389" s="164" t="s">
        <v>169</v>
      </c>
    </row>
    <row r="1390" spans="1:23" hidden="1" x14ac:dyDescent="0.25">
      <c r="A1390" s="152" t="s">
        <v>1215</v>
      </c>
      <c r="B1390" s="152"/>
      <c r="C1390" s="152" t="s">
        <v>428</v>
      </c>
      <c r="D1390" s="152" t="s">
        <v>438</v>
      </c>
      <c r="E1390" s="152"/>
      <c r="F1390" s="162">
        <v>8.3620000000000001</v>
      </c>
      <c r="G1390" s="152"/>
      <c r="H1390" s="152" t="s">
        <v>171</v>
      </c>
      <c r="I1390" s="152" t="s">
        <v>1225</v>
      </c>
      <c r="J1390" s="153">
        <v>790</v>
      </c>
      <c r="K1390" s="153">
        <v>85</v>
      </c>
      <c r="L1390" s="155">
        <v>10.77</v>
      </c>
      <c r="M1390" s="153">
        <v>55</v>
      </c>
      <c r="N1390" s="155">
        <v>65.069999999999993</v>
      </c>
      <c r="O1390" s="153">
        <v>7</v>
      </c>
      <c r="P1390" s="155">
        <v>8.06</v>
      </c>
      <c r="Q1390" s="153">
        <v>4</v>
      </c>
      <c r="R1390" s="155">
        <v>4.78</v>
      </c>
      <c r="S1390" s="153">
        <v>19</v>
      </c>
      <c r="T1390" s="155">
        <v>22.09</v>
      </c>
      <c r="U1390" s="163">
        <v>10</v>
      </c>
      <c r="V1390" s="163">
        <v>20</v>
      </c>
      <c r="W1390" s="164" t="s">
        <v>179</v>
      </c>
    </row>
    <row r="1391" spans="1:23" hidden="1" x14ac:dyDescent="0.25">
      <c r="A1391" s="152" t="s">
        <v>1226</v>
      </c>
      <c r="B1391" s="152"/>
      <c r="C1391" s="152" t="s">
        <v>428</v>
      </c>
      <c r="D1391" s="152" t="s">
        <v>429</v>
      </c>
      <c r="E1391" s="152" t="s">
        <v>166</v>
      </c>
      <c r="F1391" s="162">
        <v>0</v>
      </c>
      <c r="G1391" s="152"/>
      <c r="H1391" s="152" t="s">
        <v>167</v>
      </c>
      <c r="I1391" s="152" t="s">
        <v>790</v>
      </c>
      <c r="J1391" s="153">
        <v>17300</v>
      </c>
      <c r="K1391" s="153">
        <v>2726</v>
      </c>
      <c r="L1391" s="155">
        <v>15.76</v>
      </c>
      <c r="M1391" s="153">
        <v>1409</v>
      </c>
      <c r="N1391" s="155">
        <v>51.7</v>
      </c>
      <c r="O1391" s="153">
        <v>193</v>
      </c>
      <c r="P1391" s="155">
        <v>7.09</v>
      </c>
      <c r="Q1391" s="153">
        <v>107</v>
      </c>
      <c r="R1391" s="155">
        <v>3.92</v>
      </c>
      <c r="S1391" s="153">
        <v>1017</v>
      </c>
      <c r="T1391" s="155">
        <v>37.29</v>
      </c>
      <c r="U1391" s="163">
        <v>434</v>
      </c>
      <c r="V1391" s="163">
        <v>21</v>
      </c>
      <c r="W1391" s="164" t="s">
        <v>179</v>
      </c>
    </row>
    <row r="1392" spans="1:23" hidden="1" x14ac:dyDescent="0.25">
      <c r="A1392" s="152" t="s">
        <v>1226</v>
      </c>
      <c r="B1392" s="152"/>
      <c r="C1392" s="152" t="s">
        <v>428</v>
      </c>
      <c r="D1392" s="152" t="s">
        <v>429</v>
      </c>
      <c r="E1392" s="152"/>
      <c r="F1392" s="162">
        <v>23.186</v>
      </c>
      <c r="G1392" s="152"/>
      <c r="H1392" s="152" t="s">
        <v>171</v>
      </c>
      <c r="I1392" s="152" t="s">
        <v>1227</v>
      </c>
      <c r="J1392" s="153">
        <v>7900</v>
      </c>
      <c r="K1392" s="153">
        <v>1450</v>
      </c>
      <c r="L1392" s="155">
        <v>18.350000000000001</v>
      </c>
      <c r="M1392" s="153">
        <v>487</v>
      </c>
      <c r="N1392" s="155">
        <v>33.58</v>
      </c>
      <c r="O1392" s="153">
        <v>97</v>
      </c>
      <c r="P1392" s="155">
        <v>6.66</v>
      </c>
      <c r="Q1392" s="153">
        <v>52</v>
      </c>
      <c r="R1392" s="155">
        <v>3.57</v>
      </c>
      <c r="S1392" s="153">
        <v>814</v>
      </c>
      <c r="T1392" s="155">
        <v>56.15</v>
      </c>
      <c r="U1392" s="163">
        <v>314</v>
      </c>
      <c r="V1392" s="163">
        <v>21</v>
      </c>
      <c r="W1392" s="164" t="s">
        <v>179</v>
      </c>
    </row>
    <row r="1393" spans="1:23" hidden="1" x14ac:dyDescent="0.25">
      <c r="A1393" s="152" t="s">
        <v>1226</v>
      </c>
      <c r="B1393" s="152"/>
      <c r="C1393" s="152" t="s">
        <v>428</v>
      </c>
      <c r="D1393" s="152" t="s">
        <v>429</v>
      </c>
      <c r="E1393" s="152"/>
      <c r="F1393" s="162">
        <v>23.186</v>
      </c>
      <c r="G1393" s="152"/>
      <c r="H1393" s="152" t="s">
        <v>167</v>
      </c>
      <c r="I1393" s="152" t="s">
        <v>1227</v>
      </c>
      <c r="J1393" s="153">
        <v>8000</v>
      </c>
      <c r="K1393" s="153">
        <v>2029</v>
      </c>
      <c r="L1393" s="155">
        <v>25.36</v>
      </c>
      <c r="M1393" s="153">
        <v>910</v>
      </c>
      <c r="N1393" s="155">
        <v>44.85</v>
      </c>
      <c r="O1393" s="153">
        <v>90</v>
      </c>
      <c r="P1393" s="155">
        <v>4.42</v>
      </c>
      <c r="Q1393" s="153">
        <v>53</v>
      </c>
      <c r="R1393" s="155">
        <v>2.63</v>
      </c>
      <c r="S1393" s="153">
        <v>976</v>
      </c>
      <c r="T1393" s="155">
        <v>48.11</v>
      </c>
      <c r="U1393" s="163">
        <v>385</v>
      </c>
      <c r="V1393" s="163">
        <v>20</v>
      </c>
      <c r="W1393" s="164" t="s">
        <v>179</v>
      </c>
    </row>
    <row r="1394" spans="1:23" hidden="1" x14ac:dyDescent="0.25">
      <c r="A1394" s="152" t="s">
        <v>1226</v>
      </c>
      <c r="B1394" s="152"/>
      <c r="C1394" s="152" t="s">
        <v>428</v>
      </c>
      <c r="D1394" s="152" t="s">
        <v>1025</v>
      </c>
      <c r="E1394" s="152" t="s">
        <v>166</v>
      </c>
      <c r="F1394" s="162">
        <v>6.9829999999999997</v>
      </c>
      <c r="G1394" s="152"/>
      <c r="H1394" s="152" t="s">
        <v>167</v>
      </c>
      <c r="I1394" s="152" t="s">
        <v>1026</v>
      </c>
      <c r="J1394" s="153">
        <v>9500</v>
      </c>
      <c r="K1394" s="153">
        <v>1882</v>
      </c>
      <c r="L1394" s="155">
        <v>19.809999999999999</v>
      </c>
      <c r="M1394" s="153">
        <v>738</v>
      </c>
      <c r="N1394" s="155">
        <v>39.19</v>
      </c>
      <c r="O1394" s="153">
        <v>107</v>
      </c>
      <c r="P1394" s="155">
        <v>5.68</v>
      </c>
      <c r="Q1394" s="153">
        <v>47</v>
      </c>
      <c r="R1394" s="155">
        <v>2.52</v>
      </c>
      <c r="S1394" s="153">
        <v>990</v>
      </c>
      <c r="T1394" s="155">
        <v>52.61</v>
      </c>
      <c r="U1394" s="163">
        <v>384</v>
      </c>
      <c r="V1394" s="163">
        <v>20</v>
      </c>
      <c r="W1394" s="164" t="s">
        <v>179</v>
      </c>
    </row>
    <row r="1395" spans="1:23" hidden="1" x14ac:dyDescent="0.25">
      <c r="A1395" s="152" t="s">
        <v>1226</v>
      </c>
      <c r="B1395" s="152"/>
      <c r="C1395" s="152" t="s">
        <v>428</v>
      </c>
      <c r="D1395" s="152" t="s">
        <v>1025</v>
      </c>
      <c r="E1395" s="152" t="s">
        <v>166</v>
      </c>
      <c r="F1395" s="162">
        <v>6.9829999999999997</v>
      </c>
      <c r="G1395" s="152"/>
      <c r="H1395" s="152" t="s">
        <v>171</v>
      </c>
      <c r="I1395" s="152" t="s">
        <v>1026</v>
      </c>
      <c r="J1395" s="153">
        <v>8100</v>
      </c>
      <c r="K1395" s="153">
        <v>1650</v>
      </c>
      <c r="L1395" s="155">
        <v>20.37</v>
      </c>
      <c r="M1395" s="153">
        <v>527</v>
      </c>
      <c r="N1395" s="155">
        <v>31.94</v>
      </c>
      <c r="O1395" s="153">
        <v>108</v>
      </c>
      <c r="P1395" s="155">
        <v>6.54</v>
      </c>
      <c r="Q1395" s="153">
        <v>50</v>
      </c>
      <c r="R1395" s="155">
        <v>3.01</v>
      </c>
      <c r="S1395" s="153">
        <v>965</v>
      </c>
      <c r="T1395" s="155">
        <v>58.51</v>
      </c>
      <c r="U1395" s="163">
        <v>369</v>
      </c>
      <c r="V1395" s="163">
        <v>20</v>
      </c>
      <c r="W1395" s="164" t="s">
        <v>179</v>
      </c>
    </row>
    <row r="1396" spans="1:23" hidden="1" x14ac:dyDescent="0.25">
      <c r="A1396" s="152" t="s">
        <v>1226</v>
      </c>
      <c r="B1396" s="152"/>
      <c r="C1396" s="152" t="s">
        <v>428</v>
      </c>
      <c r="D1396" s="152" t="s">
        <v>1025</v>
      </c>
      <c r="E1396" s="152" t="s">
        <v>166</v>
      </c>
      <c r="F1396" s="162">
        <v>14.073</v>
      </c>
      <c r="G1396" s="152"/>
      <c r="H1396" s="152" t="s">
        <v>167</v>
      </c>
      <c r="I1396" s="152" t="s">
        <v>1228</v>
      </c>
      <c r="J1396" s="153">
        <v>13500</v>
      </c>
      <c r="K1396" s="153">
        <v>2327</v>
      </c>
      <c r="L1396" s="155">
        <v>17.239999999999998</v>
      </c>
      <c r="M1396" s="153">
        <v>1166</v>
      </c>
      <c r="N1396" s="155">
        <v>50.09</v>
      </c>
      <c r="O1396" s="153">
        <v>112</v>
      </c>
      <c r="P1396" s="155">
        <v>4.82</v>
      </c>
      <c r="Q1396" s="153">
        <v>60</v>
      </c>
      <c r="R1396" s="155">
        <v>2.57</v>
      </c>
      <c r="S1396" s="153">
        <v>989</v>
      </c>
      <c r="T1396" s="155">
        <v>42.52</v>
      </c>
      <c r="U1396" s="163">
        <v>401</v>
      </c>
      <c r="V1396" s="163">
        <v>20</v>
      </c>
      <c r="W1396" s="164" t="s">
        <v>179</v>
      </c>
    </row>
    <row r="1397" spans="1:23" hidden="1" x14ac:dyDescent="0.25">
      <c r="A1397" s="152" t="s">
        <v>1226</v>
      </c>
      <c r="B1397" s="152"/>
      <c r="C1397" s="152" t="s">
        <v>428</v>
      </c>
      <c r="D1397" s="152" t="s">
        <v>1025</v>
      </c>
      <c r="E1397" s="152"/>
      <c r="F1397" s="162">
        <v>18.163</v>
      </c>
      <c r="G1397" s="152"/>
      <c r="H1397" s="152" t="s">
        <v>171</v>
      </c>
      <c r="I1397" s="152" t="s">
        <v>1229</v>
      </c>
      <c r="J1397" s="153">
        <v>16700</v>
      </c>
      <c r="K1397" s="153">
        <v>2413</v>
      </c>
      <c r="L1397" s="155">
        <v>14.45</v>
      </c>
      <c r="M1397" s="153">
        <v>1232</v>
      </c>
      <c r="N1397" s="155">
        <v>51.07</v>
      </c>
      <c r="O1397" s="153">
        <v>261</v>
      </c>
      <c r="P1397" s="155">
        <v>10.82</v>
      </c>
      <c r="Q1397" s="153">
        <v>175</v>
      </c>
      <c r="R1397" s="155">
        <v>7.27</v>
      </c>
      <c r="S1397" s="153">
        <v>744</v>
      </c>
      <c r="T1397" s="155">
        <v>30.84</v>
      </c>
      <c r="U1397" s="163">
        <v>350</v>
      </c>
      <c r="V1397" s="163">
        <v>21</v>
      </c>
      <c r="W1397" s="164" t="s">
        <v>179</v>
      </c>
    </row>
    <row r="1398" spans="1:23" hidden="1" x14ac:dyDescent="0.25">
      <c r="A1398" s="152" t="s">
        <v>1226</v>
      </c>
      <c r="B1398" s="152"/>
      <c r="C1398" s="152" t="s">
        <v>428</v>
      </c>
      <c r="D1398" s="152" t="s">
        <v>1025</v>
      </c>
      <c r="E1398" s="152"/>
      <c r="F1398" s="162">
        <v>18.163</v>
      </c>
      <c r="G1398" s="152"/>
      <c r="H1398" s="152" t="s">
        <v>167</v>
      </c>
      <c r="I1398" s="152" t="s">
        <v>1229</v>
      </c>
      <c r="J1398" s="153">
        <v>28000</v>
      </c>
      <c r="K1398" s="153">
        <v>2324</v>
      </c>
      <c r="L1398" s="155">
        <v>8.3000000000000007</v>
      </c>
      <c r="M1398" s="153">
        <v>1284</v>
      </c>
      <c r="N1398" s="155">
        <v>55.26</v>
      </c>
      <c r="O1398" s="153">
        <v>162</v>
      </c>
      <c r="P1398" s="155">
        <v>6.99</v>
      </c>
      <c r="Q1398" s="153">
        <v>77</v>
      </c>
      <c r="R1398" s="155">
        <v>3.3</v>
      </c>
      <c r="S1398" s="153">
        <v>801</v>
      </c>
      <c r="T1398" s="155">
        <v>34.450000000000003</v>
      </c>
      <c r="U1398" s="163">
        <v>348</v>
      </c>
      <c r="V1398" s="163">
        <v>12</v>
      </c>
      <c r="W1398" s="164" t="s">
        <v>169</v>
      </c>
    </row>
    <row r="1399" spans="1:23" hidden="1" x14ac:dyDescent="0.25">
      <c r="A1399" s="152" t="s">
        <v>1226</v>
      </c>
      <c r="B1399" s="152"/>
      <c r="C1399" s="152" t="s">
        <v>428</v>
      </c>
      <c r="D1399" s="152" t="s">
        <v>1025</v>
      </c>
      <c r="E1399" s="152"/>
      <c r="F1399" s="162">
        <v>21.83</v>
      </c>
      <c r="G1399" s="152"/>
      <c r="H1399" s="152" t="s">
        <v>171</v>
      </c>
      <c r="I1399" s="152" t="s">
        <v>1230</v>
      </c>
      <c r="J1399" s="153">
        <v>23400</v>
      </c>
      <c r="K1399" s="153">
        <v>2200</v>
      </c>
      <c r="L1399" s="155">
        <v>9.4</v>
      </c>
      <c r="M1399" s="153">
        <v>1320</v>
      </c>
      <c r="N1399" s="155">
        <v>60</v>
      </c>
      <c r="O1399" s="153">
        <v>132</v>
      </c>
      <c r="P1399" s="155">
        <v>6</v>
      </c>
      <c r="Q1399" s="153">
        <v>88</v>
      </c>
      <c r="R1399" s="155">
        <v>4</v>
      </c>
      <c r="S1399" s="153">
        <v>660</v>
      </c>
      <c r="T1399" s="155">
        <v>30</v>
      </c>
      <c r="U1399" s="163">
        <v>299</v>
      </c>
      <c r="V1399" s="163">
        <v>20</v>
      </c>
      <c r="W1399" s="164" t="s">
        <v>169</v>
      </c>
    </row>
    <row r="1400" spans="1:23" hidden="1" x14ac:dyDescent="0.25">
      <c r="A1400" s="152" t="s">
        <v>1226</v>
      </c>
      <c r="B1400" s="152"/>
      <c r="C1400" s="152" t="s">
        <v>428</v>
      </c>
      <c r="D1400" s="152" t="s">
        <v>1025</v>
      </c>
      <c r="E1400" s="152"/>
      <c r="F1400" s="162">
        <v>21.83</v>
      </c>
      <c r="G1400" s="152"/>
      <c r="H1400" s="152" t="s">
        <v>167</v>
      </c>
      <c r="I1400" s="152" t="s">
        <v>1230</v>
      </c>
      <c r="J1400" s="153">
        <v>25500</v>
      </c>
      <c r="K1400" s="153">
        <v>2400</v>
      </c>
      <c r="L1400" s="155">
        <v>9.41</v>
      </c>
      <c r="M1400" s="153">
        <v>1441</v>
      </c>
      <c r="N1400" s="155">
        <v>60.04</v>
      </c>
      <c r="O1400" s="153">
        <v>132</v>
      </c>
      <c r="P1400" s="155">
        <v>5.51</v>
      </c>
      <c r="Q1400" s="153">
        <v>52</v>
      </c>
      <c r="R1400" s="155">
        <v>2.17</v>
      </c>
      <c r="S1400" s="153">
        <v>774</v>
      </c>
      <c r="T1400" s="155">
        <v>32.270000000000003</v>
      </c>
      <c r="U1400" s="163">
        <v>337</v>
      </c>
      <c r="V1400" s="163">
        <v>20</v>
      </c>
      <c r="W1400" s="164" t="s">
        <v>179</v>
      </c>
    </row>
    <row r="1401" spans="1:23" hidden="1" x14ac:dyDescent="0.25">
      <c r="A1401" s="152" t="s">
        <v>1226</v>
      </c>
      <c r="B1401" s="152"/>
      <c r="C1401" s="152" t="s">
        <v>428</v>
      </c>
      <c r="D1401" s="152" t="s">
        <v>1025</v>
      </c>
      <c r="E1401" s="152"/>
      <c r="F1401" s="162">
        <v>23.332999999999998</v>
      </c>
      <c r="G1401" s="152"/>
      <c r="H1401" s="152" t="s">
        <v>171</v>
      </c>
      <c r="I1401" s="152" t="s">
        <v>1231</v>
      </c>
      <c r="J1401" s="153">
        <v>25500</v>
      </c>
      <c r="K1401" s="153">
        <v>2313</v>
      </c>
      <c r="L1401" s="155">
        <v>9.07</v>
      </c>
      <c r="M1401" s="153">
        <v>1516</v>
      </c>
      <c r="N1401" s="155">
        <v>65.53</v>
      </c>
      <c r="O1401" s="153">
        <v>125</v>
      </c>
      <c r="P1401" s="155">
        <v>5.41</v>
      </c>
      <c r="Q1401" s="153">
        <v>50</v>
      </c>
      <c r="R1401" s="155">
        <v>2.16</v>
      </c>
      <c r="S1401" s="153">
        <v>622</v>
      </c>
      <c r="T1401" s="155">
        <v>26.9</v>
      </c>
      <c r="U1401" s="163">
        <v>287</v>
      </c>
      <c r="V1401" s="163">
        <v>22</v>
      </c>
      <c r="W1401" s="164" t="s">
        <v>179</v>
      </c>
    </row>
    <row r="1402" spans="1:23" hidden="1" x14ac:dyDescent="0.25">
      <c r="A1402" s="152" t="s">
        <v>1226</v>
      </c>
      <c r="B1402" s="152"/>
      <c r="C1402" s="152" t="s">
        <v>428</v>
      </c>
      <c r="D1402" s="152" t="s">
        <v>1025</v>
      </c>
      <c r="E1402" s="152"/>
      <c r="F1402" s="162">
        <v>31.545999999999999</v>
      </c>
      <c r="G1402" s="152"/>
      <c r="H1402" s="152" t="s">
        <v>171</v>
      </c>
      <c r="I1402" s="152" t="s">
        <v>1232</v>
      </c>
      <c r="J1402" s="153">
        <v>14100</v>
      </c>
      <c r="K1402" s="153">
        <v>1028</v>
      </c>
      <c r="L1402" s="155">
        <v>7.29</v>
      </c>
      <c r="M1402" s="153">
        <v>460</v>
      </c>
      <c r="N1402" s="155">
        <v>44.7</v>
      </c>
      <c r="O1402" s="153">
        <v>87</v>
      </c>
      <c r="P1402" s="155">
        <v>8.48</v>
      </c>
      <c r="Q1402" s="153">
        <v>42</v>
      </c>
      <c r="R1402" s="155">
        <v>4.04</v>
      </c>
      <c r="S1402" s="153">
        <v>440</v>
      </c>
      <c r="T1402" s="155">
        <v>42.79</v>
      </c>
      <c r="U1402" s="163">
        <v>182</v>
      </c>
      <c r="V1402" s="163">
        <v>17</v>
      </c>
      <c r="W1402" s="164" t="s">
        <v>179</v>
      </c>
    </row>
    <row r="1403" spans="1:23" hidden="1" x14ac:dyDescent="0.25">
      <c r="A1403" s="152" t="s">
        <v>1226</v>
      </c>
      <c r="B1403" s="152"/>
      <c r="C1403" s="152" t="s">
        <v>428</v>
      </c>
      <c r="D1403" s="152" t="s">
        <v>1025</v>
      </c>
      <c r="E1403" s="152"/>
      <c r="F1403" s="162">
        <v>31.545999999999999</v>
      </c>
      <c r="G1403" s="152"/>
      <c r="H1403" s="152" t="s">
        <v>167</v>
      </c>
      <c r="I1403" s="152" t="s">
        <v>1232</v>
      </c>
      <c r="J1403" s="153">
        <v>6800</v>
      </c>
      <c r="K1403" s="153">
        <v>917</v>
      </c>
      <c r="L1403" s="155">
        <v>13.49</v>
      </c>
      <c r="M1403" s="153">
        <v>526</v>
      </c>
      <c r="N1403" s="155">
        <v>57.38</v>
      </c>
      <c r="O1403" s="153">
        <v>49</v>
      </c>
      <c r="P1403" s="155">
        <v>5.36</v>
      </c>
      <c r="Q1403" s="153">
        <v>28</v>
      </c>
      <c r="R1403" s="155">
        <v>3.1</v>
      </c>
      <c r="S1403" s="153">
        <v>313</v>
      </c>
      <c r="T1403" s="155">
        <v>34.17</v>
      </c>
      <c r="U1403" s="163">
        <v>135</v>
      </c>
      <c r="V1403" s="163">
        <v>21</v>
      </c>
      <c r="W1403" s="164" t="s">
        <v>179</v>
      </c>
    </row>
    <row r="1404" spans="1:23" hidden="1" x14ac:dyDescent="0.25">
      <c r="A1404" s="152" t="s">
        <v>1226</v>
      </c>
      <c r="B1404" s="152"/>
      <c r="C1404" s="152" t="s">
        <v>428</v>
      </c>
      <c r="D1404" s="152" t="s">
        <v>1025</v>
      </c>
      <c r="E1404" s="152"/>
      <c r="F1404" s="162">
        <v>39.576999999999998</v>
      </c>
      <c r="G1404" s="152"/>
      <c r="H1404" s="152" t="s">
        <v>171</v>
      </c>
      <c r="I1404" s="152" t="s">
        <v>439</v>
      </c>
      <c r="J1404" s="153">
        <v>8600</v>
      </c>
      <c r="K1404" s="153">
        <v>1152</v>
      </c>
      <c r="L1404" s="155">
        <v>13.4</v>
      </c>
      <c r="M1404" s="153">
        <v>676</v>
      </c>
      <c r="N1404" s="155">
        <v>58.68</v>
      </c>
      <c r="O1404" s="153">
        <v>79</v>
      </c>
      <c r="P1404" s="155">
        <v>6.86</v>
      </c>
      <c r="Q1404" s="153">
        <v>47</v>
      </c>
      <c r="R1404" s="155">
        <v>4.08</v>
      </c>
      <c r="S1404" s="153">
        <v>350</v>
      </c>
      <c r="T1404" s="155">
        <v>30.38</v>
      </c>
      <c r="U1404" s="163">
        <v>159</v>
      </c>
      <c r="V1404" s="163">
        <v>20</v>
      </c>
      <c r="W1404" s="164" t="s">
        <v>179</v>
      </c>
    </row>
    <row r="1405" spans="1:23" hidden="1" x14ac:dyDescent="0.25">
      <c r="A1405" s="152" t="s">
        <v>1226</v>
      </c>
      <c r="B1405" s="152"/>
      <c r="C1405" s="152" t="s">
        <v>460</v>
      </c>
      <c r="D1405" s="152" t="s">
        <v>849</v>
      </c>
      <c r="E1405" s="152" t="s">
        <v>166</v>
      </c>
      <c r="F1405" s="162">
        <v>4.8630000000000004</v>
      </c>
      <c r="G1405" s="152"/>
      <c r="H1405" s="152" t="s">
        <v>167</v>
      </c>
      <c r="I1405" s="152" t="s">
        <v>1233</v>
      </c>
      <c r="J1405" s="153">
        <v>75000</v>
      </c>
      <c r="K1405" s="153">
        <v>11325</v>
      </c>
      <c r="L1405" s="155">
        <v>15.1</v>
      </c>
      <c r="M1405" s="153">
        <v>1687</v>
      </c>
      <c r="N1405" s="155">
        <v>14.9</v>
      </c>
      <c r="O1405" s="153">
        <v>1891</v>
      </c>
      <c r="P1405" s="155">
        <v>16.7</v>
      </c>
      <c r="Q1405" s="153">
        <v>1563</v>
      </c>
      <c r="R1405" s="155">
        <v>13.8</v>
      </c>
      <c r="S1405" s="153">
        <v>6183</v>
      </c>
      <c r="T1405" s="155">
        <v>54.6</v>
      </c>
      <c r="U1405" s="163">
        <v>2596</v>
      </c>
      <c r="V1405" s="163">
        <v>97</v>
      </c>
      <c r="W1405" s="164" t="s">
        <v>169</v>
      </c>
    </row>
    <row r="1406" spans="1:23" hidden="1" x14ac:dyDescent="0.25">
      <c r="A1406" s="152" t="s">
        <v>1226</v>
      </c>
      <c r="B1406" s="152"/>
      <c r="C1406" s="152" t="s">
        <v>460</v>
      </c>
      <c r="D1406" s="152" t="s">
        <v>792</v>
      </c>
      <c r="E1406" s="152" t="s">
        <v>166</v>
      </c>
      <c r="F1406" s="162">
        <v>6.8840000000000003</v>
      </c>
      <c r="G1406" s="152"/>
      <c r="H1406" s="152" t="s">
        <v>167</v>
      </c>
      <c r="I1406" s="152" t="s">
        <v>1234</v>
      </c>
      <c r="J1406" s="153">
        <v>17700</v>
      </c>
      <c r="K1406" s="153">
        <v>5076</v>
      </c>
      <c r="L1406" s="155">
        <v>28.68</v>
      </c>
      <c r="M1406" s="153">
        <v>2182</v>
      </c>
      <c r="N1406" s="155">
        <v>42.99</v>
      </c>
      <c r="O1406" s="153">
        <v>1064</v>
      </c>
      <c r="P1406" s="155">
        <v>20.97</v>
      </c>
      <c r="Q1406" s="153">
        <v>532</v>
      </c>
      <c r="R1406" s="155">
        <v>10.48</v>
      </c>
      <c r="S1406" s="153">
        <v>1297</v>
      </c>
      <c r="T1406" s="155">
        <v>25.56</v>
      </c>
      <c r="U1406" s="163">
        <v>700</v>
      </c>
      <c r="V1406" s="163">
        <v>2</v>
      </c>
      <c r="W1406" s="164" t="s">
        <v>169</v>
      </c>
    </row>
    <row r="1407" spans="1:23" hidden="1" x14ac:dyDescent="0.25">
      <c r="A1407" s="152" t="s">
        <v>1226</v>
      </c>
      <c r="B1407" s="152"/>
      <c r="C1407" s="152" t="s">
        <v>460</v>
      </c>
      <c r="D1407" s="152" t="s">
        <v>792</v>
      </c>
      <c r="E1407" s="152" t="s">
        <v>166</v>
      </c>
      <c r="F1407" s="162">
        <v>9.1769999999999996</v>
      </c>
      <c r="G1407" s="152"/>
      <c r="H1407" s="152" t="s">
        <v>171</v>
      </c>
      <c r="I1407" s="152" t="s">
        <v>1109</v>
      </c>
      <c r="J1407" s="153">
        <v>25500</v>
      </c>
      <c r="K1407" s="153">
        <v>5375</v>
      </c>
      <c r="L1407" s="155">
        <v>21.08</v>
      </c>
      <c r="M1407" s="153">
        <v>2311</v>
      </c>
      <c r="N1407" s="155">
        <v>42.99</v>
      </c>
      <c r="O1407" s="153">
        <v>1127</v>
      </c>
      <c r="P1407" s="155">
        <v>20.97</v>
      </c>
      <c r="Q1407" s="153">
        <v>563</v>
      </c>
      <c r="R1407" s="155">
        <v>10.48</v>
      </c>
      <c r="S1407" s="153">
        <v>1374</v>
      </c>
      <c r="T1407" s="155">
        <v>25.56</v>
      </c>
      <c r="U1407" s="163">
        <v>741</v>
      </c>
      <c r="V1407" s="163">
        <v>2</v>
      </c>
      <c r="W1407" s="164" t="s">
        <v>169</v>
      </c>
    </row>
    <row r="1408" spans="1:23" hidden="1" x14ac:dyDescent="0.25">
      <c r="A1408" s="152" t="s">
        <v>1235</v>
      </c>
      <c r="B1408" s="152"/>
      <c r="C1408" s="152" t="s">
        <v>176</v>
      </c>
      <c r="D1408" s="152" t="s">
        <v>177</v>
      </c>
      <c r="E1408" s="152"/>
      <c r="F1408" s="162">
        <v>0</v>
      </c>
      <c r="G1408" s="152"/>
      <c r="H1408" s="152" t="s">
        <v>167</v>
      </c>
      <c r="I1408" s="152" t="s">
        <v>1236</v>
      </c>
      <c r="J1408" s="153">
        <v>19000</v>
      </c>
      <c r="K1408" s="153">
        <v>517</v>
      </c>
      <c r="L1408" s="155">
        <v>2.72</v>
      </c>
      <c r="M1408" s="153">
        <v>270</v>
      </c>
      <c r="N1408" s="155">
        <v>52.2</v>
      </c>
      <c r="O1408" s="153">
        <v>121</v>
      </c>
      <c r="P1408" s="155">
        <v>23.36</v>
      </c>
      <c r="Q1408" s="153">
        <v>83</v>
      </c>
      <c r="R1408" s="155">
        <v>16.09</v>
      </c>
      <c r="S1408" s="153">
        <v>43</v>
      </c>
      <c r="T1408" s="155">
        <v>8.35</v>
      </c>
      <c r="U1408" s="163">
        <v>48</v>
      </c>
      <c r="V1408" s="163">
        <v>4</v>
      </c>
      <c r="W1408" s="164" t="s">
        <v>169</v>
      </c>
    </row>
    <row r="1409" spans="1:23" hidden="1" x14ac:dyDescent="0.25">
      <c r="A1409" s="152" t="s">
        <v>1235</v>
      </c>
      <c r="B1409" s="152"/>
      <c r="C1409" s="152" t="s">
        <v>176</v>
      </c>
      <c r="D1409" s="152" t="s">
        <v>177</v>
      </c>
      <c r="E1409" s="152" t="s">
        <v>166</v>
      </c>
      <c r="F1409" s="162">
        <v>0.189</v>
      </c>
      <c r="G1409" s="152"/>
      <c r="H1409" s="152" t="s">
        <v>167</v>
      </c>
      <c r="I1409" s="152" t="s">
        <v>1237</v>
      </c>
      <c r="J1409" s="153">
        <v>24500</v>
      </c>
      <c r="K1409" s="153">
        <v>666</v>
      </c>
      <c r="L1409" s="155">
        <v>2.72</v>
      </c>
      <c r="M1409" s="153">
        <v>348</v>
      </c>
      <c r="N1409" s="155">
        <v>52.2</v>
      </c>
      <c r="O1409" s="153">
        <v>156</v>
      </c>
      <c r="P1409" s="155">
        <v>23.36</v>
      </c>
      <c r="Q1409" s="153">
        <v>107</v>
      </c>
      <c r="R1409" s="155">
        <v>16.09</v>
      </c>
      <c r="S1409" s="153">
        <v>56</v>
      </c>
      <c r="T1409" s="155">
        <v>8.35</v>
      </c>
      <c r="U1409" s="163">
        <v>62</v>
      </c>
      <c r="V1409" s="163">
        <v>4</v>
      </c>
      <c r="W1409" s="164" t="s">
        <v>169</v>
      </c>
    </row>
    <row r="1410" spans="1:23" hidden="1" x14ac:dyDescent="0.25">
      <c r="A1410" s="152" t="s">
        <v>1235</v>
      </c>
      <c r="B1410" s="152"/>
      <c r="C1410" s="152" t="s">
        <v>176</v>
      </c>
      <c r="D1410" s="152" t="s">
        <v>177</v>
      </c>
      <c r="E1410" s="152"/>
      <c r="F1410" s="162">
        <v>2.54</v>
      </c>
      <c r="G1410" s="152"/>
      <c r="H1410" s="152" t="s">
        <v>171</v>
      </c>
      <c r="I1410" s="152" t="s">
        <v>1238</v>
      </c>
      <c r="J1410" s="153">
        <v>22500</v>
      </c>
      <c r="K1410" s="153">
        <v>612</v>
      </c>
      <c r="L1410" s="155">
        <v>2.72</v>
      </c>
      <c r="M1410" s="153">
        <v>319</v>
      </c>
      <c r="N1410" s="155">
        <v>52.2</v>
      </c>
      <c r="O1410" s="153">
        <v>143</v>
      </c>
      <c r="P1410" s="155">
        <v>23.36</v>
      </c>
      <c r="Q1410" s="153">
        <v>98</v>
      </c>
      <c r="R1410" s="155">
        <v>16.09</v>
      </c>
      <c r="S1410" s="153">
        <v>51</v>
      </c>
      <c r="T1410" s="155">
        <v>8.35</v>
      </c>
      <c r="U1410" s="163">
        <v>56</v>
      </c>
      <c r="V1410" s="163">
        <v>4</v>
      </c>
      <c r="W1410" s="164" t="s">
        <v>179</v>
      </c>
    </row>
    <row r="1411" spans="1:23" hidden="1" x14ac:dyDescent="0.25">
      <c r="A1411" s="152" t="s">
        <v>1235</v>
      </c>
      <c r="B1411" s="152"/>
      <c r="C1411" s="152" t="s">
        <v>293</v>
      </c>
      <c r="D1411" s="152" t="s">
        <v>294</v>
      </c>
      <c r="E1411" s="152"/>
      <c r="F1411" s="162">
        <v>21.37</v>
      </c>
      <c r="G1411" s="152"/>
      <c r="H1411" s="152" t="s">
        <v>167</v>
      </c>
      <c r="I1411" s="152" t="s">
        <v>499</v>
      </c>
      <c r="J1411" s="153">
        <v>19800</v>
      </c>
      <c r="K1411" s="153">
        <v>396</v>
      </c>
      <c r="L1411" s="155">
        <v>2</v>
      </c>
      <c r="M1411" s="153">
        <v>317</v>
      </c>
      <c r="N1411" s="155">
        <v>80</v>
      </c>
      <c r="O1411" s="153">
        <v>44</v>
      </c>
      <c r="P1411" s="155">
        <v>11.1</v>
      </c>
      <c r="Q1411" s="153">
        <v>11</v>
      </c>
      <c r="R1411" s="155">
        <v>2.9</v>
      </c>
      <c r="S1411" s="153">
        <v>24</v>
      </c>
      <c r="T1411" s="155">
        <v>6</v>
      </c>
      <c r="U1411" s="163">
        <v>25</v>
      </c>
      <c r="V1411" s="163">
        <v>88</v>
      </c>
      <c r="W1411" s="164" t="s">
        <v>169</v>
      </c>
    </row>
    <row r="1412" spans="1:23" hidden="1" x14ac:dyDescent="0.25">
      <c r="A1412" s="152" t="s">
        <v>1235</v>
      </c>
      <c r="B1412" s="152"/>
      <c r="C1412" s="152" t="s">
        <v>293</v>
      </c>
      <c r="D1412" s="152" t="s">
        <v>294</v>
      </c>
      <c r="E1412" s="152"/>
      <c r="F1412" s="162">
        <v>21.37</v>
      </c>
      <c r="G1412" s="152"/>
      <c r="H1412" s="152" t="s">
        <v>171</v>
      </c>
      <c r="I1412" s="152" t="s">
        <v>499</v>
      </c>
      <c r="J1412" s="153">
        <v>21500</v>
      </c>
      <c r="K1412" s="153">
        <v>645</v>
      </c>
      <c r="L1412" s="155">
        <v>3</v>
      </c>
      <c r="M1412" s="153">
        <v>515</v>
      </c>
      <c r="N1412" s="155">
        <v>79.900000000000006</v>
      </c>
      <c r="O1412" s="153">
        <v>72</v>
      </c>
      <c r="P1412" s="155">
        <v>11.1</v>
      </c>
      <c r="Q1412" s="153">
        <v>19</v>
      </c>
      <c r="R1412" s="155">
        <v>2.9</v>
      </c>
      <c r="S1412" s="153">
        <v>39</v>
      </c>
      <c r="T1412" s="155">
        <v>6.1</v>
      </c>
      <c r="U1412" s="163">
        <v>41</v>
      </c>
      <c r="V1412" s="163">
        <v>88</v>
      </c>
      <c r="W1412" s="164" t="s">
        <v>169</v>
      </c>
    </row>
    <row r="1413" spans="1:23" hidden="1" x14ac:dyDescent="0.25">
      <c r="A1413" s="152" t="s">
        <v>1235</v>
      </c>
      <c r="B1413" s="152"/>
      <c r="C1413" s="152" t="s">
        <v>293</v>
      </c>
      <c r="D1413" s="152" t="s">
        <v>294</v>
      </c>
      <c r="E1413" s="152"/>
      <c r="F1413" s="162">
        <v>23.053999999999998</v>
      </c>
      <c r="G1413" s="152"/>
      <c r="H1413" s="152" t="s">
        <v>171</v>
      </c>
      <c r="I1413" s="152" t="s">
        <v>1239</v>
      </c>
      <c r="J1413" s="153">
        <v>17800</v>
      </c>
      <c r="K1413" s="153">
        <v>356</v>
      </c>
      <c r="L1413" s="155">
        <v>2</v>
      </c>
      <c r="M1413" s="153">
        <v>285</v>
      </c>
      <c r="N1413" s="155">
        <v>80.099999999999994</v>
      </c>
      <c r="O1413" s="153">
        <v>39</v>
      </c>
      <c r="P1413" s="155">
        <v>10.9</v>
      </c>
      <c r="Q1413" s="153">
        <v>10</v>
      </c>
      <c r="R1413" s="155">
        <v>2.9</v>
      </c>
      <c r="S1413" s="153">
        <v>22</v>
      </c>
      <c r="T1413" s="155">
        <v>6.1</v>
      </c>
      <c r="U1413" s="163">
        <v>23</v>
      </c>
      <c r="V1413" s="163">
        <v>88</v>
      </c>
      <c r="W1413" s="164" t="s">
        <v>169</v>
      </c>
    </row>
    <row r="1414" spans="1:23" x14ac:dyDescent="0.25">
      <c r="A1414" s="152" t="s">
        <v>1143</v>
      </c>
      <c r="B1414" s="152"/>
      <c r="C1414" s="152" t="s">
        <v>359</v>
      </c>
      <c r="D1414" s="152" t="s">
        <v>360</v>
      </c>
      <c r="E1414" s="152"/>
      <c r="F1414" s="162">
        <v>27.37</v>
      </c>
      <c r="G1414" s="152"/>
      <c r="H1414" s="152" t="s">
        <v>167</v>
      </c>
      <c r="I1414" s="152" t="s">
        <v>1144</v>
      </c>
      <c r="J1414" s="153">
        <v>2600</v>
      </c>
      <c r="K1414" s="153">
        <v>307</v>
      </c>
      <c r="L1414" s="155">
        <v>11.8</v>
      </c>
      <c r="M1414" s="153">
        <v>195</v>
      </c>
      <c r="N1414" s="155">
        <v>63.6</v>
      </c>
      <c r="O1414" s="153">
        <v>43</v>
      </c>
      <c r="P1414" s="155">
        <v>14.1</v>
      </c>
      <c r="Q1414" s="153">
        <v>20</v>
      </c>
      <c r="R1414" s="155">
        <v>6.4</v>
      </c>
      <c r="S1414" s="153">
        <v>49</v>
      </c>
      <c r="T1414" s="155">
        <v>15.9</v>
      </c>
      <c r="U1414" s="163">
        <v>31</v>
      </c>
      <c r="V1414" s="163">
        <v>87</v>
      </c>
      <c r="W1414" s="164" t="s">
        <v>179</v>
      </c>
    </row>
    <row r="1415" spans="1:23" x14ac:dyDescent="0.25">
      <c r="A1415" s="152" t="s">
        <v>378</v>
      </c>
      <c r="B1415" s="152"/>
      <c r="C1415" s="152" t="s">
        <v>359</v>
      </c>
      <c r="D1415" s="152" t="s">
        <v>360</v>
      </c>
      <c r="E1415" s="152" t="s">
        <v>166</v>
      </c>
      <c r="F1415" s="162">
        <v>31.516999999999999</v>
      </c>
      <c r="G1415" s="152"/>
      <c r="H1415" s="152" t="s">
        <v>379</v>
      </c>
      <c r="I1415" s="152" t="s">
        <v>1240</v>
      </c>
      <c r="J1415" s="153">
        <v>122000</v>
      </c>
      <c r="K1415" s="153">
        <v>32220</v>
      </c>
      <c r="L1415" s="155">
        <v>26.41</v>
      </c>
      <c r="M1415" s="153">
        <v>29001</v>
      </c>
      <c r="N1415" s="155">
        <v>90.01</v>
      </c>
      <c r="O1415" s="153">
        <v>503</v>
      </c>
      <c r="P1415" s="155">
        <v>1.56</v>
      </c>
      <c r="Q1415" s="153">
        <v>416</v>
      </c>
      <c r="R1415" s="155">
        <v>1.29</v>
      </c>
      <c r="S1415" s="153">
        <v>2301</v>
      </c>
      <c r="T1415" s="155">
        <v>7.14</v>
      </c>
      <c r="U1415" s="163">
        <v>1916</v>
      </c>
      <c r="V1415" s="163">
        <v>22</v>
      </c>
      <c r="W1415" s="164" t="s">
        <v>169</v>
      </c>
    </row>
    <row r="1416" spans="1:23" x14ac:dyDescent="0.25">
      <c r="A1416" s="152" t="s">
        <v>378</v>
      </c>
      <c r="B1416" s="152"/>
      <c r="C1416" s="152" t="s">
        <v>359</v>
      </c>
      <c r="D1416" s="152" t="s">
        <v>360</v>
      </c>
      <c r="E1416" s="152" t="s">
        <v>166</v>
      </c>
      <c r="F1416" s="162">
        <v>31.516999999999999</v>
      </c>
      <c r="G1416" s="152"/>
      <c r="H1416" s="152" t="s">
        <v>171</v>
      </c>
      <c r="I1416" s="152" t="s">
        <v>1240</v>
      </c>
      <c r="J1416" s="153">
        <v>259000</v>
      </c>
      <c r="K1416" s="153">
        <v>18389</v>
      </c>
      <c r="L1416" s="155">
        <v>7.1</v>
      </c>
      <c r="M1416" s="153">
        <v>8974</v>
      </c>
      <c r="N1416" s="155">
        <v>48.8</v>
      </c>
      <c r="O1416" s="153">
        <v>2078</v>
      </c>
      <c r="P1416" s="155">
        <v>11.3</v>
      </c>
      <c r="Q1416" s="153">
        <v>1030</v>
      </c>
      <c r="R1416" s="155">
        <v>5.6</v>
      </c>
      <c r="S1416" s="153">
        <v>6307</v>
      </c>
      <c r="T1416" s="155">
        <v>34.299999999999997</v>
      </c>
      <c r="U1416" s="163">
        <v>2833</v>
      </c>
      <c r="V1416" s="163">
        <v>96</v>
      </c>
      <c r="W1416" s="164" t="s">
        <v>169</v>
      </c>
    </row>
    <row r="1417" spans="1:23" x14ac:dyDescent="0.25">
      <c r="A1417" s="152" t="s">
        <v>378</v>
      </c>
      <c r="B1417" s="152"/>
      <c r="C1417" s="152" t="s">
        <v>359</v>
      </c>
      <c r="D1417" s="152" t="s">
        <v>360</v>
      </c>
      <c r="E1417" s="152" t="s">
        <v>166</v>
      </c>
      <c r="F1417" s="162">
        <v>31.516999999999999</v>
      </c>
      <c r="G1417" s="152"/>
      <c r="H1417" s="152" t="s">
        <v>167</v>
      </c>
      <c r="I1417" s="152" t="s">
        <v>1240</v>
      </c>
      <c r="J1417" s="153">
        <v>152000</v>
      </c>
      <c r="K1417" s="153">
        <v>10047</v>
      </c>
      <c r="L1417" s="155">
        <v>6.61</v>
      </c>
      <c r="M1417" s="153">
        <v>1955</v>
      </c>
      <c r="N1417" s="155">
        <v>19.46</v>
      </c>
      <c r="O1417" s="153">
        <v>2134</v>
      </c>
      <c r="P1417" s="155">
        <v>21.24</v>
      </c>
      <c r="Q1417" s="153">
        <v>1042</v>
      </c>
      <c r="R1417" s="155">
        <v>10.37</v>
      </c>
      <c r="S1417" s="153">
        <v>4916</v>
      </c>
      <c r="T1417" s="155">
        <v>48.93</v>
      </c>
      <c r="U1417" s="163">
        <v>2114</v>
      </c>
      <c r="V1417" s="163">
        <v>22</v>
      </c>
      <c r="W1417" s="164" t="s">
        <v>179</v>
      </c>
    </row>
    <row r="1418" spans="1:23" x14ac:dyDescent="0.25">
      <c r="A1418" s="152" t="s">
        <v>1143</v>
      </c>
      <c r="B1418" s="152"/>
      <c r="C1418" s="152" t="s">
        <v>359</v>
      </c>
      <c r="D1418" s="152" t="s">
        <v>360</v>
      </c>
      <c r="E1418" s="152"/>
      <c r="F1418" s="162">
        <v>20.22</v>
      </c>
      <c r="G1418" s="152"/>
      <c r="H1418" s="152" t="s">
        <v>171</v>
      </c>
      <c r="I1418" s="152" t="s">
        <v>1240</v>
      </c>
      <c r="J1418" s="153">
        <v>2950</v>
      </c>
      <c r="K1418" s="153">
        <v>97</v>
      </c>
      <c r="L1418" s="155">
        <v>3.3</v>
      </c>
      <c r="M1418" s="153">
        <v>92</v>
      </c>
      <c r="N1418" s="155">
        <v>95.1</v>
      </c>
      <c r="O1418" s="153">
        <v>5</v>
      </c>
      <c r="P1418" s="155">
        <v>4.9000000000000004</v>
      </c>
      <c r="Q1418" s="153">
        <v>0</v>
      </c>
      <c r="R1418" s="155">
        <v>0</v>
      </c>
      <c r="S1418" s="153">
        <v>0</v>
      </c>
      <c r="T1418" s="155">
        <v>0</v>
      </c>
      <c r="U1418" s="163">
        <v>4</v>
      </c>
      <c r="V1418" s="163">
        <v>72</v>
      </c>
      <c r="W1418" s="164" t="s">
        <v>169</v>
      </c>
    </row>
    <row r="1419" spans="1:23" x14ac:dyDescent="0.25">
      <c r="A1419" s="152" t="s">
        <v>1143</v>
      </c>
      <c r="B1419" s="152"/>
      <c r="C1419" s="152" t="s">
        <v>359</v>
      </c>
      <c r="D1419" s="152" t="s">
        <v>360</v>
      </c>
      <c r="E1419" s="152"/>
      <c r="F1419" s="162">
        <v>20.23</v>
      </c>
      <c r="G1419" s="152"/>
      <c r="H1419" s="152" t="s">
        <v>167</v>
      </c>
      <c r="I1419" s="152" t="s">
        <v>1240</v>
      </c>
      <c r="J1419" s="153">
        <v>2800</v>
      </c>
      <c r="K1419" s="153">
        <v>314</v>
      </c>
      <c r="L1419" s="155">
        <v>11.2</v>
      </c>
      <c r="M1419" s="153">
        <v>219</v>
      </c>
      <c r="N1419" s="155">
        <v>69.599999999999994</v>
      </c>
      <c r="O1419" s="153">
        <v>48</v>
      </c>
      <c r="P1419" s="155">
        <v>15.4</v>
      </c>
      <c r="Q1419" s="153">
        <v>21</v>
      </c>
      <c r="R1419" s="155">
        <v>6.8</v>
      </c>
      <c r="S1419" s="153">
        <v>26</v>
      </c>
      <c r="T1419" s="155">
        <v>8.1999999999999993</v>
      </c>
      <c r="U1419" s="163">
        <v>24</v>
      </c>
      <c r="V1419" s="163">
        <v>88</v>
      </c>
      <c r="W1419" s="164" t="s">
        <v>179</v>
      </c>
    </row>
    <row r="1420" spans="1:23" x14ac:dyDescent="0.25">
      <c r="A1420" s="152" t="s">
        <v>362</v>
      </c>
      <c r="B1420" s="152"/>
      <c r="C1420" s="152" t="s">
        <v>359</v>
      </c>
      <c r="D1420" s="152" t="s">
        <v>360</v>
      </c>
      <c r="E1420" s="152" t="s">
        <v>166</v>
      </c>
      <c r="F1420" s="162">
        <v>51.201000000000001</v>
      </c>
      <c r="G1420" s="152"/>
      <c r="H1420" s="152" t="s">
        <v>171</v>
      </c>
      <c r="I1420" s="152" t="s">
        <v>1241</v>
      </c>
      <c r="J1420" s="153">
        <v>212000</v>
      </c>
      <c r="K1420" s="153">
        <v>10197</v>
      </c>
      <c r="L1420" s="155">
        <v>4.8099999999999996</v>
      </c>
      <c r="M1420" s="153">
        <v>3997</v>
      </c>
      <c r="N1420" s="155">
        <v>39.200000000000003</v>
      </c>
      <c r="O1420" s="153">
        <v>795</v>
      </c>
      <c r="P1420" s="155">
        <v>7.8</v>
      </c>
      <c r="Q1420" s="153">
        <v>398</v>
      </c>
      <c r="R1420" s="155">
        <v>3.9</v>
      </c>
      <c r="S1420" s="153">
        <v>5007</v>
      </c>
      <c r="T1420" s="155">
        <v>49.1</v>
      </c>
      <c r="U1420" s="163">
        <v>1999</v>
      </c>
      <c r="V1420" s="163">
        <v>7</v>
      </c>
      <c r="W1420" s="164" t="s">
        <v>179</v>
      </c>
    </row>
    <row r="1421" spans="1:23" x14ac:dyDescent="0.25">
      <c r="A1421" s="152" t="s">
        <v>362</v>
      </c>
      <c r="B1421" s="152"/>
      <c r="C1421" s="152" t="s">
        <v>359</v>
      </c>
      <c r="D1421" s="152" t="s">
        <v>360</v>
      </c>
      <c r="E1421" s="152" t="s">
        <v>166</v>
      </c>
      <c r="F1421" s="162">
        <v>51.201000000000001</v>
      </c>
      <c r="G1421" s="152"/>
      <c r="H1421" s="152" t="s">
        <v>167</v>
      </c>
      <c r="I1421" s="152" t="s">
        <v>1241</v>
      </c>
      <c r="J1421" s="153">
        <v>190000</v>
      </c>
      <c r="K1421" s="153">
        <v>9120</v>
      </c>
      <c r="L1421" s="155">
        <v>4.8</v>
      </c>
      <c r="M1421" s="153">
        <v>3575</v>
      </c>
      <c r="N1421" s="155">
        <v>39.200000000000003</v>
      </c>
      <c r="O1421" s="153">
        <v>711</v>
      </c>
      <c r="P1421" s="155">
        <v>7.8</v>
      </c>
      <c r="Q1421" s="153">
        <v>356</v>
      </c>
      <c r="R1421" s="155">
        <v>3.9</v>
      </c>
      <c r="S1421" s="153">
        <v>4478</v>
      </c>
      <c r="T1421" s="155">
        <v>49.1</v>
      </c>
      <c r="U1421" s="163">
        <v>1788</v>
      </c>
      <c r="V1421" s="163">
        <v>7</v>
      </c>
      <c r="W1421" s="164" t="s">
        <v>169</v>
      </c>
    </row>
    <row r="1422" spans="1:23" x14ac:dyDescent="0.25">
      <c r="A1422" s="152" t="s">
        <v>390</v>
      </c>
      <c r="B1422" s="152"/>
      <c r="C1422" s="152" t="s">
        <v>359</v>
      </c>
      <c r="D1422" s="152" t="s">
        <v>360</v>
      </c>
      <c r="E1422" s="152"/>
      <c r="F1422" s="162">
        <v>52.319000000000003</v>
      </c>
      <c r="G1422" s="152"/>
      <c r="H1422" s="152" t="s">
        <v>171</v>
      </c>
      <c r="I1422" s="152" t="s">
        <v>1242</v>
      </c>
      <c r="J1422" s="153">
        <v>2350</v>
      </c>
      <c r="K1422" s="153">
        <v>240</v>
      </c>
      <c r="L1422" s="155">
        <v>10.199999999999999</v>
      </c>
      <c r="M1422" s="153">
        <v>161</v>
      </c>
      <c r="N1422" s="155">
        <v>67.099999999999994</v>
      </c>
      <c r="O1422" s="153">
        <v>38</v>
      </c>
      <c r="P1422" s="155">
        <v>15.8</v>
      </c>
      <c r="Q1422" s="153">
        <v>11</v>
      </c>
      <c r="R1422" s="155">
        <v>4.4000000000000004</v>
      </c>
      <c r="S1422" s="153">
        <v>30</v>
      </c>
      <c r="T1422" s="155">
        <v>12.7</v>
      </c>
      <c r="U1422" s="163">
        <v>21</v>
      </c>
      <c r="V1422" s="163">
        <v>87</v>
      </c>
      <c r="W1422" s="164" t="s">
        <v>179</v>
      </c>
    </row>
    <row r="1423" spans="1:23" x14ac:dyDescent="0.25">
      <c r="A1423" s="152" t="s">
        <v>374</v>
      </c>
      <c r="B1423" s="152"/>
      <c r="C1423" s="152" t="s">
        <v>359</v>
      </c>
      <c r="D1423" s="152" t="s">
        <v>360</v>
      </c>
      <c r="E1423" s="152" t="s">
        <v>166</v>
      </c>
      <c r="F1423" s="162">
        <v>37.831000000000003</v>
      </c>
      <c r="G1423" s="152"/>
      <c r="H1423" s="152" t="s">
        <v>171</v>
      </c>
      <c r="I1423" s="152" t="s">
        <v>1243</v>
      </c>
      <c r="J1423" s="153">
        <v>24600</v>
      </c>
      <c r="K1423" s="153">
        <v>2952</v>
      </c>
      <c r="L1423" s="155">
        <v>12</v>
      </c>
      <c r="M1423" s="153">
        <v>1160</v>
      </c>
      <c r="N1423" s="155">
        <v>39.299999999999997</v>
      </c>
      <c r="O1423" s="153">
        <v>174</v>
      </c>
      <c r="P1423" s="155">
        <v>5.9</v>
      </c>
      <c r="Q1423" s="153">
        <v>89</v>
      </c>
      <c r="R1423" s="155">
        <v>3</v>
      </c>
      <c r="S1423" s="153">
        <v>1529</v>
      </c>
      <c r="T1423" s="155">
        <v>51.8</v>
      </c>
      <c r="U1423" s="163">
        <v>597</v>
      </c>
      <c r="V1423" s="163">
        <v>86</v>
      </c>
      <c r="W1423" s="164" t="s">
        <v>169</v>
      </c>
    </row>
    <row r="1424" spans="1:23" hidden="1" x14ac:dyDescent="0.25">
      <c r="A1424" s="152" t="s">
        <v>1244</v>
      </c>
      <c r="B1424" s="152"/>
      <c r="C1424" s="152" t="s">
        <v>202</v>
      </c>
      <c r="D1424" s="152" t="s">
        <v>223</v>
      </c>
      <c r="E1424" s="152"/>
      <c r="F1424" s="162">
        <v>0</v>
      </c>
      <c r="G1424" s="152"/>
      <c r="H1424" s="152" t="s">
        <v>167</v>
      </c>
      <c r="I1424" s="152" t="s">
        <v>1245</v>
      </c>
      <c r="J1424" s="153">
        <v>3400</v>
      </c>
      <c r="K1424" s="153">
        <v>170</v>
      </c>
      <c r="L1424" s="155">
        <v>5</v>
      </c>
      <c r="M1424" s="153">
        <v>139</v>
      </c>
      <c r="N1424" s="155">
        <v>82</v>
      </c>
      <c r="O1424" s="153">
        <v>24</v>
      </c>
      <c r="P1424" s="155">
        <v>14</v>
      </c>
      <c r="Q1424" s="153">
        <v>3</v>
      </c>
      <c r="R1424" s="155">
        <v>2</v>
      </c>
      <c r="S1424" s="153">
        <v>3</v>
      </c>
      <c r="T1424" s="155">
        <v>2</v>
      </c>
      <c r="U1424" s="163">
        <v>9</v>
      </c>
      <c r="V1424" s="163">
        <v>17</v>
      </c>
      <c r="W1424" s="164" t="s">
        <v>169</v>
      </c>
    </row>
    <row r="1425" spans="1:23" hidden="1" x14ac:dyDescent="0.25">
      <c r="A1425" s="152" t="s">
        <v>1244</v>
      </c>
      <c r="B1425" s="152"/>
      <c r="C1425" s="152" t="s">
        <v>202</v>
      </c>
      <c r="D1425" s="152" t="s">
        <v>223</v>
      </c>
      <c r="E1425" s="152" t="s">
        <v>299</v>
      </c>
      <c r="F1425" s="162">
        <v>4.2640000000000002</v>
      </c>
      <c r="G1425" s="152"/>
      <c r="H1425" s="152" t="s">
        <v>171</v>
      </c>
      <c r="I1425" s="152" t="s">
        <v>1246</v>
      </c>
      <c r="J1425" s="153">
        <v>16900</v>
      </c>
      <c r="K1425" s="153">
        <v>845</v>
      </c>
      <c r="L1425" s="155">
        <v>5</v>
      </c>
      <c r="M1425" s="153">
        <v>676</v>
      </c>
      <c r="N1425" s="155">
        <v>80</v>
      </c>
      <c r="O1425" s="153">
        <v>68</v>
      </c>
      <c r="P1425" s="155">
        <v>8</v>
      </c>
      <c r="Q1425" s="153">
        <v>34</v>
      </c>
      <c r="R1425" s="155">
        <v>4</v>
      </c>
      <c r="S1425" s="153">
        <v>68</v>
      </c>
      <c r="T1425" s="155">
        <v>8</v>
      </c>
      <c r="U1425" s="163">
        <v>58</v>
      </c>
      <c r="V1425" s="163">
        <v>17</v>
      </c>
      <c r="W1425" s="164" t="s">
        <v>169</v>
      </c>
    </row>
    <row r="1426" spans="1:23" hidden="1" x14ac:dyDescent="0.25">
      <c r="A1426" s="152" t="s">
        <v>1244</v>
      </c>
      <c r="B1426" s="152"/>
      <c r="C1426" s="152" t="s">
        <v>202</v>
      </c>
      <c r="D1426" s="152" t="s">
        <v>223</v>
      </c>
      <c r="E1426" s="152" t="s">
        <v>166</v>
      </c>
      <c r="F1426" s="162">
        <v>3.948</v>
      </c>
      <c r="G1426" s="152"/>
      <c r="H1426" s="152" t="s">
        <v>167</v>
      </c>
      <c r="I1426" s="152" t="s">
        <v>1246</v>
      </c>
      <c r="J1426" s="153">
        <v>21900</v>
      </c>
      <c r="K1426" s="153">
        <v>1095</v>
      </c>
      <c r="L1426" s="155">
        <v>5</v>
      </c>
      <c r="M1426" s="153">
        <v>756</v>
      </c>
      <c r="N1426" s="155">
        <v>69</v>
      </c>
      <c r="O1426" s="153">
        <v>142</v>
      </c>
      <c r="P1426" s="155">
        <v>13</v>
      </c>
      <c r="Q1426" s="153">
        <v>66</v>
      </c>
      <c r="R1426" s="155">
        <v>6</v>
      </c>
      <c r="S1426" s="153">
        <v>131</v>
      </c>
      <c r="T1426" s="155">
        <v>12</v>
      </c>
      <c r="U1426" s="163">
        <v>94</v>
      </c>
      <c r="V1426" s="163">
        <v>17</v>
      </c>
      <c r="W1426" s="164" t="s">
        <v>169</v>
      </c>
    </row>
    <row r="1427" spans="1:23" hidden="1" x14ac:dyDescent="0.25">
      <c r="A1427" s="152" t="s">
        <v>1244</v>
      </c>
      <c r="B1427" s="152"/>
      <c r="C1427" s="152" t="s">
        <v>202</v>
      </c>
      <c r="D1427" s="152" t="s">
        <v>223</v>
      </c>
      <c r="E1427" s="152"/>
      <c r="F1427" s="162">
        <v>6.8120000000000003</v>
      </c>
      <c r="G1427" s="152"/>
      <c r="H1427" s="152" t="s">
        <v>167</v>
      </c>
      <c r="I1427" s="152" t="s">
        <v>1247</v>
      </c>
      <c r="J1427" s="153">
        <v>27000</v>
      </c>
      <c r="K1427" s="153">
        <v>1080</v>
      </c>
      <c r="L1427" s="155">
        <v>4</v>
      </c>
      <c r="M1427" s="153">
        <v>745</v>
      </c>
      <c r="N1427" s="155">
        <v>69</v>
      </c>
      <c r="O1427" s="153">
        <v>151</v>
      </c>
      <c r="P1427" s="155">
        <v>14</v>
      </c>
      <c r="Q1427" s="153">
        <v>32</v>
      </c>
      <c r="R1427" s="155">
        <v>3</v>
      </c>
      <c r="S1427" s="153">
        <v>151</v>
      </c>
      <c r="T1427" s="155">
        <v>14</v>
      </c>
      <c r="U1427" s="163">
        <v>97</v>
      </c>
      <c r="V1427" s="163">
        <v>17</v>
      </c>
      <c r="W1427" s="164" t="s">
        <v>169</v>
      </c>
    </row>
    <row r="1428" spans="1:23" hidden="1" x14ac:dyDescent="0.25">
      <c r="A1428" s="152" t="s">
        <v>1244</v>
      </c>
      <c r="B1428" s="152"/>
      <c r="C1428" s="152" t="s">
        <v>202</v>
      </c>
      <c r="D1428" s="152" t="s">
        <v>223</v>
      </c>
      <c r="E1428" s="152"/>
      <c r="F1428" s="162">
        <v>6.8120000000000003</v>
      </c>
      <c r="G1428" s="152"/>
      <c r="H1428" s="152" t="s">
        <v>171</v>
      </c>
      <c r="I1428" s="152" t="s">
        <v>1247</v>
      </c>
      <c r="J1428" s="153">
        <v>22000</v>
      </c>
      <c r="K1428" s="153">
        <v>880</v>
      </c>
      <c r="L1428" s="155">
        <v>4</v>
      </c>
      <c r="M1428" s="153">
        <v>651</v>
      </c>
      <c r="N1428" s="155">
        <v>74</v>
      </c>
      <c r="O1428" s="153">
        <v>97</v>
      </c>
      <c r="P1428" s="155">
        <v>11</v>
      </c>
      <c r="Q1428" s="153">
        <v>18</v>
      </c>
      <c r="R1428" s="155">
        <v>2</v>
      </c>
      <c r="S1428" s="153">
        <v>114</v>
      </c>
      <c r="T1428" s="155">
        <v>13</v>
      </c>
      <c r="U1428" s="163">
        <v>74</v>
      </c>
      <c r="V1428" s="163">
        <v>17</v>
      </c>
      <c r="W1428" s="164" t="s">
        <v>169</v>
      </c>
    </row>
    <row r="1429" spans="1:23" hidden="1" x14ac:dyDescent="0.25">
      <c r="A1429" s="152" t="s">
        <v>1244</v>
      </c>
      <c r="B1429" s="152"/>
      <c r="C1429" s="152" t="s">
        <v>202</v>
      </c>
      <c r="D1429" s="152" t="s">
        <v>223</v>
      </c>
      <c r="E1429" s="152" t="s">
        <v>166</v>
      </c>
      <c r="F1429" s="162">
        <v>17.190000000000001</v>
      </c>
      <c r="G1429" s="152"/>
      <c r="H1429" s="152" t="s">
        <v>167</v>
      </c>
      <c r="I1429" s="152" t="s">
        <v>1248</v>
      </c>
      <c r="J1429" s="153">
        <v>33000</v>
      </c>
      <c r="K1429" s="153">
        <v>1980</v>
      </c>
      <c r="L1429" s="155">
        <v>6</v>
      </c>
      <c r="M1429" s="153">
        <v>1247</v>
      </c>
      <c r="N1429" s="155">
        <v>63</v>
      </c>
      <c r="O1429" s="153">
        <v>297</v>
      </c>
      <c r="P1429" s="155">
        <v>15</v>
      </c>
      <c r="Q1429" s="153">
        <v>99</v>
      </c>
      <c r="R1429" s="155">
        <v>5</v>
      </c>
      <c r="S1429" s="153">
        <v>337</v>
      </c>
      <c r="T1429" s="155">
        <v>17</v>
      </c>
      <c r="U1429" s="163">
        <v>202</v>
      </c>
      <c r="V1429" s="163">
        <v>17</v>
      </c>
      <c r="W1429" s="164" t="s">
        <v>169</v>
      </c>
    </row>
    <row r="1430" spans="1:23" hidden="1" x14ac:dyDescent="0.25">
      <c r="A1430" s="152" t="s">
        <v>1244</v>
      </c>
      <c r="B1430" s="152"/>
      <c r="C1430" s="152" t="s">
        <v>202</v>
      </c>
      <c r="D1430" s="152" t="s">
        <v>223</v>
      </c>
      <c r="E1430" s="152"/>
      <c r="F1430" s="162">
        <v>22.023</v>
      </c>
      <c r="G1430" s="152"/>
      <c r="H1430" s="152" t="s">
        <v>171</v>
      </c>
      <c r="I1430" s="152" t="s">
        <v>1249</v>
      </c>
      <c r="J1430" s="153">
        <v>12100</v>
      </c>
      <c r="K1430" s="153">
        <v>968</v>
      </c>
      <c r="L1430" s="155">
        <v>8</v>
      </c>
      <c r="M1430" s="153">
        <v>581</v>
      </c>
      <c r="N1430" s="155">
        <v>60</v>
      </c>
      <c r="O1430" s="153">
        <v>136</v>
      </c>
      <c r="P1430" s="155">
        <v>14</v>
      </c>
      <c r="Q1430" s="153">
        <v>58</v>
      </c>
      <c r="R1430" s="155">
        <v>6</v>
      </c>
      <c r="S1430" s="153">
        <v>194</v>
      </c>
      <c r="T1430" s="155">
        <v>20</v>
      </c>
      <c r="U1430" s="163">
        <v>108</v>
      </c>
      <c r="V1430" s="163">
        <v>17</v>
      </c>
      <c r="W1430" s="164" t="s">
        <v>169</v>
      </c>
    </row>
    <row r="1431" spans="1:23" hidden="1" x14ac:dyDescent="0.25">
      <c r="A1431" s="152" t="s">
        <v>1250</v>
      </c>
      <c r="B1431" s="152"/>
      <c r="C1431" s="152" t="s">
        <v>460</v>
      </c>
      <c r="D1431" s="152" t="s">
        <v>788</v>
      </c>
      <c r="E1431" s="152" t="s">
        <v>166</v>
      </c>
      <c r="F1431" s="162">
        <v>5.0999999999999997E-2</v>
      </c>
      <c r="G1431" s="152"/>
      <c r="H1431" s="152" t="s">
        <v>167</v>
      </c>
      <c r="I1431" s="152" t="s">
        <v>790</v>
      </c>
      <c r="J1431" s="153">
        <v>25500</v>
      </c>
      <c r="K1431" s="153">
        <v>1670</v>
      </c>
      <c r="L1431" s="155">
        <v>6.55</v>
      </c>
      <c r="M1431" s="153">
        <v>569</v>
      </c>
      <c r="N1431" s="155">
        <v>34.1</v>
      </c>
      <c r="O1431" s="153">
        <v>228</v>
      </c>
      <c r="P1431" s="155">
        <v>13.66</v>
      </c>
      <c r="Q1431" s="153">
        <v>98</v>
      </c>
      <c r="R1431" s="155">
        <v>5.85</v>
      </c>
      <c r="S1431" s="153">
        <v>775</v>
      </c>
      <c r="T1431" s="155">
        <v>46.4</v>
      </c>
      <c r="U1431" s="163">
        <v>323</v>
      </c>
      <c r="V1431" s="163">
        <v>16</v>
      </c>
      <c r="W1431" s="164" t="s">
        <v>179</v>
      </c>
    </row>
    <row r="1432" spans="1:23" hidden="1" x14ac:dyDescent="0.25">
      <c r="A1432" s="152" t="s">
        <v>1250</v>
      </c>
      <c r="B1432" s="152"/>
      <c r="C1432" s="152" t="s">
        <v>460</v>
      </c>
      <c r="D1432" s="152" t="s">
        <v>788</v>
      </c>
      <c r="E1432" s="152"/>
      <c r="F1432" s="162">
        <v>8.298</v>
      </c>
      <c r="G1432" s="152"/>
      <c r="H1432" s="152" t="s">
        <v>192</v>
      </c>
      <c r="I1432" s="152" t="s">
        <v>791</v>
      </c>
      <c r="J1432" s="153">
        <v>21400</v>
      </c>
      <c r="K1432" s="153">
        <v>1727</v>
      </c>
      <c r="L1432" s="155">
        <v>8.07</v>
      </c>
      <c r="M1432" s="153">
        <v>238</v>
      </c>
      <c r="N1432" s="155">
        <v>13.77</v>
      </c>
      <c r="O1432" s="153">
        <v>580</v>
      </c>
      <c r="P1432" s="155">
        <v>33.56</v>
      </c>
      <c r="Q1432" s="153">
        <v>194</v>
      </c>
      <c r="R1432" s="155">
        <v>11.23</v>
      </c>
      <c r="S1432" s="153">
        <v>716</v>
      </c>
      <c r="T1432" s="155">
        <v>41.44</v>
      </c>
      <c r="U1432" s="163">
        <v>337</v>
      </c>
      <c r="V1432" s="163">
        <v>19</v>
      </c>
      <c r="W1432" s="164" t="s">
        <v>179</v>
      </c>
    </row>
    <row r="1433" spans="1:23" hidden="1" x14ac:dyDescent="0.25">
      <c r="A1433" s="152" t="s">
        <v>1250</v>
      </c>
      <c r="B1433" s="152"/>
      <c r="C1433" s="152" t="s">
        <v>460</v>
      </c>
      <c r="D1433" s="152" t="s">
        <v>792</v>
      </c>
      <c r="E1433" s="152"/>
      <c r="F1433" s="162">
        <v>0</v>
      </c>
      <c r="G1433" s="152"/>
      <c r="H1433" s="152" t="s">
        <v>192</v>
      </c>
      <c r="I1433" s="152" t="s">
        <v>791</v>
      </c>
      <c r="J1433" s="153">
        <v>21400</v>
      </c>
      <c r="K1433" s="153">
        <v>1727</v>
      </c>
      <c r="L1433" s="155">
        <v>8.07</v>
      </c>
      <c r="M1433" s="153">
        <v>238</v>
      </c>
      <c r="N1433" s="155">
        <v>13.77</v>
      </c>
      <c r="O1433" s="153">
        <v>580</v>
      </c>
      <c r="P1433" s="155">
        <v>33.56</v>
      </c>
      <c r="Q1433" s="153">
        <v>194</v>
      </c>
      <c r="R1433" s="155">
        <v>11.23</v>
      </c>
      <c r="S1433" s="153">
        <v>716</v>
      </c>
      <c r="T1433" s="155">
        <v>41.44</v>
      </c>
      <c r="U1433" s="163">
        <v>337</v>
      </c>
      <c r="V1433" s="163">
        <v>19</v>
      </c>
      <c r="W1433" s="164" t="s">
        <v>179</v>
      </c>
    </row>
    <row r="1434" spans="1:23" hidden="1" x14ac:dyDescent="0.25">
      <c r="A1434" s="152" t="s">
        <v>1250</v>
      </c>
      <c r="B1434" s="152"/>
      <c r="C1434" s="152" t="s">
        <v>460</v>
      </c>
      <c r="D1434" s="152" t="s">
        <v>792</v>
      </c>
      <c r="E1434" s="152"/>
      <c r="F1434" s="162">
        <v>0</v>
      </c>
      <c r="G1434" s="152"/>
      <c r="H1434" s="152" t="s">
        <v>167</v>
      </c>
      <c r="I1434" s="152" t="s">
        <v>791</v>
      </c>
      <c r="J1434" s="153">
        <v>25500</v>
      </c>
      <c r="K1434" s="153">
        <v>1691</v>
      </c>
      <c r="L1434" s="155">
        <v>6.63</v>
      </c>
      <c r="M1434" s="153">
        <v>567</v>
      </c>
      <c r="N1434" s="155">
        <v>33.54</v>
      </c>
      <c r="O1434" s="153">
        <v>239</v>
      </c>
      <c r="P1434" s="155">
        <v>14.16</v>
      </c>
      <c r="Q1434" s="153">
        <v>101</v>
      </c>
      <c r="R1434" s="155">
        <v>5.99</v>
      </c>
      <c r="S1434" s="153">
        <v>783</v>
      </c>
      <c r="T1434" s="155">
        <v>46.3</v>
      </c>
      <c r="U1434" s="163">
        <v>327</v>
      </c>
      <c r="V1434" s="163">
        <v>18</v>
      </c>
      <c r="W1434" s="164" t="s">
        <v>179</v>
      </c>
    </row>
    <row r="1435" spans="1:23" hidden="1" x14ac:dyDescent="0.25">
      <c r="A1435" s="152" t="s">
        <v>1250</v>
      </c>
      <c r="B1435" s="152"/>
      <c r="C1435" s="152" t="s">
        <v>460</v>
      </c>
      <c r="D1435" s="152" t="s">
        <v>792</v>
      </c>
      <c r="E1435" s="152" t="s">
        <v>166</v>
      </c>
      <c r="F1435" s="162">
        <v>8.2929999999999993</v>
      </c>
      <c r="G1435" s="152"/>
      <c r="H1435" s="152" t="s">
        <v>171</v>
      </c>
      <c r="I1435" s="152" t="s">
        <v>1251</v>
      </c>
      <c r="J1435" s="153">
        <v>23700</v>
      </c>
      <c r="K1435" s="153">
        <v>1424</v>
      </c>
      <c r="L1435" s="155">
        <v>6.01</v>
      </c>
      <c r="M1435" s="153">
        <v>570</v>
      </c>
      <c r="N1435" s="155">
        <v>40.06</v>
      </c>
      <c r="O1435" s="153">
        <v>209</v>
      </c>
      <c r="P1435" s="155">
        <v>14.68</v>
      </c>
      <c r="Q1435" s="153">
        <v>102</v>
      </c>
      <c r="R1435" s="155">
        <v>7.14</v>
      </c>
      <c r="S1435" s="153">
        <v>543</v>
      </c>
      <c r="T1435" s="155">
        <v>38.119999999999997</v>
      </c>
      <c r="U1435" s="163">
        <v>242</v>
      </c>
      <c r="V1435" s="163">
        <v>14</v>
      </c>
      <c r="W1435" s="164" t="s">
        <v>179</v>
      </c>
    </row>
    <row r="1436" spans="1:23" hidden="1" x14ac:dyDescent="0.25">
      <c r="A1436" s="152" t="s">
        <v>1250</v>
      </c>
      <c r="B1436" s="152"/>
      <c r="C1436" s="152" t="s">
        <v>460</v>
      </c>
      <c r="D1436" s="152" t="s">
        <v>792</v>
      </c>
      <c r="E1436" s="152" t="s">
        <v>166</v>
      </c>
      <c r="F1436" s="162">
        <v>8.2929999999999993</v>
      </c>
      <c r="G1436" s="152"/>
      <c r="H1436" s="152" t="s">
        <v>167</v>
      </c>
      <c r="I1436" s="152" t="s">
        <v>1251</v>
      </c>
      <c r="J1436" s="153">
        <v>46500</v>
      </c>
      <c r="K1436" s="153">
        <v>2074</v>
      </c>
      <c r="L1436" s="155">
        <v>4.46</v>
      </c>
      <c r="M1436" s="153">
        <v>558</v>
      </c>
      <c r="N1436" s="155">
        <v>26.91</v>
      </c>
      <c r="O1436" s="153">
        <v>372</v>
      </c>
      <c r="P1436" s="155">
        <v>17.940000000000001</v>
      </c>
      <c r="Q1436" s="153">
        <v>113</v>
      </c>
      <c r="R1436" s="155">
        <v>5.45</v>
      </c>
      <c r="S1436" s="153">
        <v>1031</v>
      </c>
      <c r="T1436" s="155">
        <v>49.71</v>
      </c>
      <c r="U1436" s="163">
        <v>426</v>
      </c>
      <c r="V1436" s="163">
        <v>16</v>
      </c>
      <c r="W1436" s="164" t="s">
        <v>179</v>
      </c>
    </row>
    <row r="1437" spans="1:23" hidden="1" x14ac:dyDescent="0.25">
      <c r="A1437" s="152" t="s">
        <v>1250</v>
      </c>
      <c r="B1437" s="152"/>
      <c r="C1437" s="152" t="s">
        <v>460</v>
      </c>
      <c r="D1437" s="152" t="s">
        <v>792</v>
      </c>
      <c r="E1437" s="152" t="s">
        <v>166</v>
      </c>
      <c r="F1437" s="162">
        <v>9.282</v>
      </c>
      <c r="G1437" s="152"/>
      <c r="H1437" s="152" t="s">
        <v>171</v>
      </c>
      <c r="I1437" s="152" t="s">
        <v>1252</v>
      </c>
      <c r="J1437" s="153">
        <v>48000</v>
      </c>
      <c r="K1437" s="153">
        <v>2774</v>
      </c>
      <c r="L1437" s="155">
        <v>5.78</v>
      </c>
      <c r="M1437" s="153">
        <v>677</v>
      </c>
      <c r="N1437" s="155">
        <v>24.42</v>
      </c>
      <c r="O1437" s="153">
        <v>612</v>
      </c>
      <c r="P1437" s="155">
        <v>22.05</v>
      </c>
      <c r="Q1437" s="153">
        <v>198</v>
      </c>
      <c r="R1437" s="155">
        <v>7.13</v>
      </c>
      <c r="S1437" s="153">
        <v>1287</v>
      </c>
      <c r="T1437" s="155">
        <v>46.4</v>
      </c>
      <c r="U1437" s="163">
        <v>553</v>
      </c>
      <c r="V1437" s="163">
        <v>23</v>
      </c>
      <c r="W1437" s="164" t="s">
        <v>179</v>
      </c>
    </row>
    <row r="1438" spans="1:23" hidden="1" x14ac:dyDescent="0.25">
      <c r="A1438" s="152" t="s">
        <v>1250</v>
      </c>
      <c r="B1438" s="152"/>
      <c r="C1438" s="152" t="s">
        <v>460</v>
      </c>
      <c r="D1438" s="152" t="s">
        <v>792</v>
      </c>
      <c r="E1438" s="152"/>
      <c r="F1438" s="162">
        <v>13.6</v>
      </c>
      <c r="G1438" s="152"/>
      <c r="H1438" s="152" t="s">
        <v>192</v>
      </c>
      <c r="I1438" s="152" t="s">
        <v>1253</v>
      </c>
      <c r="J1438" s="153">
        <v>63800</v>
      </c>
      <c r="K1438" s="153">
        <v>5008</v>
      </c>
      <c r="L1438" s="155">
        <v>7.85</v>
      </c>
      <c r="M1438" s="153">
        <v>1749</v>
      </c>
      <c r="N1438" s="155">
        <v>34.92</v>
      </c>
      <c r="O1438" s="153">
        <v>630</v>
      </c>
      <c r="P1438" s="155">
        <v>12.57</v>
      </c>
      <c r="Q1438" s="153">
        <v>327</v>
      </c>
      <c r="R1438" s="155">
        <v>6.52</v>
      </c>
      <c r="S1438" s="153">
        <v>2304</v>
      </c>
      <c r="T1438" s="155">
        <v>46</v>
      </c>
      <c r="U1438" s="163">
        <v>962</v>
      </c>
      <c r="V1438" s="163">
        <v>4</v>
      </c>
      <c r="W1438" s="164" t="s">
        <v>169</v>
      </c>
    </row>
    <row r="1439" spans="1:23" hidden="1" x14ac:dyDescent="0.25">
      <c r="A1439" s="152" t="s">
        <v>1250</v>
      </c>
      <c r="B1439" s="152"/>
      <c r="C1439" s="152" t="s">
        <v>460</v>
      </c>
      <c r="D1439" s="152" t="s">
        <v>792</v>
      </c>
      <c r="E1439" s="152"/>
      <c r="F1439" s="162">
        <v>14.7</v>
      </c>
      <c r="G1439" s="152"/>
      <c r="H1439" s="152" t="s">
        <v>171</v>
      </c>
      <c r="I1439" s="152" t="s">
        <v>1254</v>
      </c>
      <c r="J1439" s="153">
        <v>38500</v>
      </c>
      <c r="K1439" s="153">
        <v>3080</v>
      </c>
      <c r="L1439" s="155">
        <v>8</v>
      </c>
      <c r="M1439" s="153">
        <v>1238</v>
      </c>
      <c r="N1439" s="155">
        <v>40.200000000000003</v>
      </c>
      <c r="O1439" s="153">
        <v>591</v>
      </c>
      <c r="P1439" s="155">
        <v>19.2</v>
      </c>
      <c r="Q1439" s="153">
        <v>462</v>
      </c>
      <c r="R1439" s="155">
        <v>15</v>
      </c>
      <c r="S1439" s="153">
        <v>788</v>
      </c>
      <c r="T1439" s="155">
        <v>25.6</v>
      </c>
      <c r="U1439" s="163">
        <v>437</v>
      </c>
      <c r="V1439" s="163">
        <v>97</v>
      </c>
      <c r="W1439" s="164" t="s">
        <v>169</v>
      </c>
    </row>
    <row r="1440" spans="1:23" hidden="1" x14ac:dyDescent="0.25">
      <c r="A1440" s="152" t="s">
        <v>1250</v>
      </c>
      <c r="B1440" s="152"/>
      <c r="C1440" s="152" t="s">
        <v>460</v>
      </c>
      <c r="D1440" s="152" t="s">
        <v>792</v>
      </c>
      <c r="E1440" s="152"/>
      <c r="F1440" s="162">
        <v>14.71</v>
      </c>
      <c r="G1440" s="152"/>
      <c r="H1440" s="152" t="s">
        <v>167</v>
      </c>
      <c r="I1440" s="152" t="s">
        <v>1254</v>
      </c>
      <c r="J1440" s="153">
        <v>15300</v>
      </c>
      <c r="K1440" s="153">
        <v>2058</v>
      </c>
      <c r="L1440" s="155">
        <v>13.45</v>
      </c>
      <c r="M1440" s="153">
        <v>956</v>
      </c>
      <c r="N1440" s="155">
        <v>46.43</v>
      </c>
      <c r="O1440" s="153">
        <v>308</v>
      </c>
      <c r="P1440" s="155">
        <v>14.95</v>
      </c>
      <c r="Q1440" s="153">
        <v>141</v>
      </c>
      <c r="R1440" s="155">
        <v>6.83</v>
      </c>
      <c r="S1440" s="153">
        <v>654</v>
      </c>
      <c r="T1440" s="155">
        <v>31.79</v>
      </c>
      <c r="U1440" s="163">
        <v>308</v>
      </c>
      <c r="V1440" s="163">
        <v>7</v>
      </c>
      <c r="W1440" s="164" t="s">
        <v>169</v>
      </c>
    </row>
    <row r="1441" spans="1:23" hidden="1" x14ac:dyDescent="0.25">
      <c r="A1441" s="152" t="s">
        <v>1250</v>
      </c>
      <c r="B1441" s="152"/>
      <c r="C1441" s="152" t="s">
        <v>460</v>
      </c>
      <c r="D1441" s="152" t="s">
        <v>792</v>
      </c>
      <c r="E1441" s="152"/>
      <c r="F1441" s="162">
        <v>25.821999999999999</v>
      </c>
      <c r="G1441" s="152"/>
      <c r="H1441" s="152" t="s">
        <v>192</v>
      </c>
      <c r="I1441" s="152" t="s">
        <v>1255</v>
      </c>
      <c r="J1441" s="153">
        <v>14200</v>
      </c>
      <c r="K1441" s="153">
        <v>1294</v>
      </c>
      <c r="L1441" s="155">
        <v>9.11</v>
      </c>
      <c r="M1441" s="153">
        <v>228</v>
      </c>
      <c r="N1441" s="155">
        <v>17.62</v>
      </c>
      <c r="O1441" s="153">
        <v>286</v>
      </c>
      <c r="P1441" s="155">
        <v>22.1</v>
      </c>
      <c r="Q1441" s="153">
        <v>79</v>
      </c>
      <c r="R1441" s="155">
        <v>6.11</v>
      </c>
      <c r="S1441" s="153">
        <v>701</v>
      </c>
      <c r="T1441" s="155">
        <v>54.17</v>
      </c>
      <c r="U1441" s="163">
        <v>288</v>
      </c>
      <c r="V1441" s="163">
        <v>23</v>
      </c>
      <c r="W1441" s="164" t="s">
        <v>179</v>
      </c>
    </row>
    <row r="1442" spans="1:23" hidden="1" x14ac:dyDescent="0.25">
      <c r="A1442" s="152" t="s">
        <v>1250</v>
      </c>
      <c r="B1442" s="152"/>
      <c r="C1442" s="152" t="s">
        <v>460</v>
      </c>
      <c r="D1442" s="152" t="s">
        <v>877</v>
      </c>
      <c r="E1442" s="152"/>
      <c r="F1442" s="162">
        <v>0</v>
      </c>
      <c r="G1442" s="152"/>
      <c r="H1442" s="152" t="s">
        <v>192</v>
      </c>
      <c r="I1442" s="152" t="s">
        <v>1255</v>
      </c>
      <c r="J1442" s="153">
        <v>14200</v>
      </c>
      <c r="K1442" s="153">
        <v>1294</v>
      </c>
      <c r="L1442" s="155">
        <v>9.11</v>
      </c>
      <c r="M1442" s="153">
        <v>228</v>
      </c>
      <c r="N1442" s="155">
        <v>17.62</v>
      </c>
      <c r="O1442" s="153">
        <v>286</v>
      </c>
      <c r="P1442" s="155">
        <v>22.1</v>
      </c>
      <c r="Q1442" s="153">
        <v>79</v>
      </c>
      <c r="R1442" s="155">
        <v>6.11</v>
      </c>
      <c r="S1442" s="153">
        <v>701</v>
      </c>
      <c r="T1442" s="155">
        <v>54.17</v>
      </c>
      <c r="U1442" s="163">
        <v>288</v>
      </c>
      <c r="V1442" s="163">
        <v>23</v>
      </c>
      <c r="W1442" s="164" t="s">
        <v>179</v>
      </c>
    </row>
    <row r="1443" spans="1:23" hidden="1" x14ac:dyDescent="0.25">
      <c r="A1443" s="152" t="s">
        <v>1250</v>
      </c>
      <c r="B1443" s="152"/>
      <c r="C1443" s="152" t="s">
        <v>460</v>
      </c>
      <c r="D1443" s="152" t="s">
        <v>877</v>
      </c>
      <c r="E1443" s="152"/>
      <c r="F1443" s="162">
        <v>13.901</v>
      </c>
      <c r="G1443" s="152"/>
      <c r="H1443" s="152" t="s">
        <v>171</v>
      </c>
      <c r="I1443" s="152" t="s">
        <v>1256</v>
      </c>
      <c r="J1443" s="153">
        <v>18100</v>
      </c>
      <c r="K1443" s="153">
        <v>2681</v>
      </c>
      <c r="L1443" s="155">
        <v>14.81</v>
      </c>
      <c r="M1443" s="153">
        <v>1021</v>
      </c>
      <c r="N1443" s="155">
        <v>38.08</v>
      </c>
      <c r="O1443" s="153">
        <v>340</v>
      </c>
      <c r="P1443" s="155">
        <v>12.69</v>
      </c>
      <c r="Q1443" s="153">
        <v>175</v>
      </c>
      <c r="R1443" s="155">
        <v>6.54</v>
      </c>
      <c r="S1443" s="153">
        <v>1145</v>
      </c>
      <c r="T1443" s="155">
        <v>42.69</v>
      </c>
      <c r="U1443" s="163">
        <v>488</v>
      </c>
      <c r="V1443" s="163">
        <v>7</v>
      </c>
      <c r="W1443" s="164" t="s">
        <v>169</v>
      </c>
    </row>
    <row r="1444" spans="1:23" hidden="1" x14ac:dyDescent="0.25">
      <c r="A1444" s="152" t="s">
        <v>1250</v>
      </c>
      <c r="B1444" s="152"/>
      <c r="C1444" s="152" t="s">
        <v>460</v>
      </c>
      <c r="D1444" s="152" t="s">
        <v>877</v>
      </c>
      <c r="E1444" s="152"/>
      <c r="F1444" s="162">
        <v>13.901</v>
      </c>
      <c r="G1444" s="152"/>
      <c r="H1444" s="152" t="s">
        <v>167</v>
      </c>
      <c r="I1444" s="152" t="s">
        <v>1256</v>
      </c>
      <c r="J1444" s="153">
        <v>22300</v>
      </c>
      <c r="K1444" s="153">
        <v>3303</v>
      </c>
      <c r="L1444" s="155">
        <v>14.81</v>
      </c>
      <c r="M1444" s="153">
        <v>1258</v>
      </c>
      <c r="N1444" s="155">
        <v>38.08</v>
      </c>
      <c r="O1444" s="153">
        <v>419</v>
      </c>
      <c r="P1444" s="155">
        <v>12.69</v>
      </c>
      <c r="Q1444" s="153">
        <v>216</v>
      </c>
      <c r="R1444" s="155">
        <v>6.54</v>
      </c>
      <c r="S1444" s="153">
        <v>1410</v>
      </c>
      <c r="T1444" s="155">
        <v>42.69</v>
      </c>
      <c r="U1444" s="163">
        <v>601</v>
      </c>
      <c r="V1444" s="163">
        <v>7</v>
      </c>
      <c r="W1444" s="164" t="s">
        <v>169</v>
      </c>
    </row>
    <row r="1445" spans="1:23" hidden="1" x14ac:dyDescent="0.25">
      <c r="A1445" s="152" t="s">
        <v>1250</v>
      </c>
      <c r="B1445" s="152"/>
      <c r="C1445" s="152" t="s">
        <v>460</v>
      </c>
      <c r="D1445" s="152" t="s">
        <v>877</v>
      </c>
      <c r="E1445" s="152"/>
      <c r="F1445" s="162">
        <v>42.08</v>
      </c>
      <c r="G1445" s="152"/>
      <c r="H1445" s="152" t="s">
        <v>192</v>
      </c>
      <c r="I1445" s="152" t="s">
        <v>1257</v>
      </c>
      <c r="J1445" s="153">
        <v>1250</v>
      </c>
      <c r="K1445" s="153">
        <v>190</v>
      </c>
      <c r="L1445" s="155">
        <v>15.2</v>
      </c>
      <c r="M1445" s="153">
        <v>46</v>
      </c>
      <c r="N1445" s="155">
        <v>24.21</v>
      </c>
      <c r="O1445" s="153">
        <v>30</v>
      </c>
      <c r="P1445" s="155">
        <v>15.79</v>
      </c>
      <c r="Q1445" s="153">
        <v>6</v>
      </c>
      <c r="R1445" s="155">
        <v>3.16</v>
      </c>
      <c r="S1445" s="153">
        <v>108</v>
      </c>
      <c r="T1445" s="155">
        <v>56.84</v>
      </c>
      <c r="U1445" s="163">
        <v>43</v>
      </c>
      <c r="V1445" s="163">
        <v>17</v>
      </c>
      <c r="W1445" s="164" t="s">
        <v>169</v>
      </c>
    </row>
    <row r="1446" spans="1:23" hidden="1" x14ac:dyDescent="0.25">
      <c r="A1446" s="152" t="s">
        <v>1250</v>
      </c>
      <c r="B1446" s="152"/>
      <c r="C1446" s="152" t="s">
        <v>460</v>
      </c>
      <c r="D1446" s="152" t="s">
        <v>877</v>
      </c>
      <c r="E1446" s="152"/>
      <c r="F1446" s="162">
        <v>48.076000000000001</v>
      </c>
      <c r="G1446" s="152"/>
      <c r="H1446" s="152" t="s">
        <v>192</v>
      </c>
      <c r="I1446" s="152" t="s">
        <v>1258</v>
      </c>
      <c r="J1446" s="153">
        <v>990</v>
      </c>
      <c r="K1446" s="153">
        <v>101</v>
      </c>
      <c r="L1446" s="155">
        <v>10.17</v>
      </c>
      <c r="M1446" s="153">
        <v>9</v>
      </c>
      <c r="N1446" s="155">
        <v>9.2200000000000006</v>
      </c>
      <c r="O1446" s="153">
        <v>14</v>
      </c>
      <c r="P1446" s="155">
        <v>13.48</v>
      </c>
      <c r="Q1446" s="153">
        <v>1</v>
      </c>
      <c r="R1446" s="155">
        <v>1.42</v>
      </c>
      <c r="S1446" s="153">
        <v>77</v>
      </c>
      <c r="T1446" s="155">
        <v>75.89</v>
      </c>
      <c r="U1446" s="163">
        <v>28</v>
      </c>
      <c r="V1446" s="163">
        <v>22</v>
      </c>
      <c r="W1446" s="164" t="s">
        <v>169</v>
      </c>
    </row>
    <row r="1447" spans="1:23" hidden="1" x14ac:dyDescent="0.25">
      <c r="A1447" s="152" t="s">
        <v>1250</v>
      </c>
      <c r="B1447" s="152"/>
      <c r="C1447" s="152" t="s">
        <v>297</v>
      </c>
      <c r="D1447" s="152" t="s">
        <v>951</v>
      </c>
      <c r="E1447" s="152"/>
      <c r="F1447" s="162">
        <v>0</v>
      </c>
      <c r="G1447" s="152"/>
      <c r="H1447" s="152" t="s">
        <v>192</v>
      </c>
      <c r="I1447" s="152" t="s">
        <v>1258</v>
      </c>
      <c r="J1447" s="153">
        <v>990</v>
      </c>
      <c r="K1447" s="153">
        <v>101</v>
      </c>
      <c r="L1447" s="155">
        <v>10.17</v>
      </c>
      <c r="M1447" s="153">
        <v>9</v>
      </c>
      <c r="N1447" s="155">
        <v>9.2200000000000006</v>
      </c>
      <c r="O1447" s="153">
        <v>14</v>
      </c>
      <c r="P1447" s="155">
        <v>13.48</v>
      </c>
      <c r="Q1447" s="153">
        <v>1</v>
      </c>
      <c r="R1447" s="155">
        <v>1.42</v>
      </c>
      <c r="S1447" s="153">
        <v>77</v>
      </c>
      <c r="T1447" s="155">
        <v>75.89</v>
      </c>
      <c r="U1447" s="163">
        <v>28</v>
      </c>
      <c r="V1447" s="163">
        <v>22</v>
      </c>
      <c r="W1447" s="164" t="s">
        <v>169</v>
      </c>
    </row>
    <row r="1448" spans="1:23" hidden="1" x14ac:dyDescent="0.25">
      <c r="A1448" s="152" t="s">
        <v>1250</v>
      </c>
      <c r="B1448" s="152"/>
      <c r="C1448" s="152" t="s">
        <v>297</v>
      </c>
      <c r="D1448" s="152" t="s">
        <v>951</v>
      </c>
      <c r="E1448" s="152"/>
      <c r="F1448" s="162">
        <v>33.026000000000003</v>
      </c>
      <c r="G1448" s="152"/>
      <c r="H1448" s="152" t="s">
        <v>171</v>
      </c>
      <c r="I1448" s="152" t="s">
        <v>947</v>
      </c>
      <c r="J1448" s="153">
        <v>1250</v>
      </c>
      <c r="K1448" s="153">
        <v>127</v>
      </c>
      <c r="L1448" s="155">
        <v>10.15</v>
      </c>
      <c r="M1448" s="153">
        <v>12</v>
      </c>
      <c r="N1448" s="155">
        <v>9.49</v>
      </c>
      <c r="O1448" s="153">
        <v>18</v>
      </c>
      <c r="P1448" s="155">
        <v>13.87</v>
      </c>
      <c r="Q1448" s="153">
        <v>2</v>
      </c>
      <c r="R1448" s="155">
        <v>1.46</v>
      </c>
      <c r="S1448" s="153">
        <v>95</v>
      </c>
      <c r="T1448" s="155">
        <v>75.180000000000007</v>
      </c>
      <c r="U1448" s="163">
        <v>35</v>
      </c>
      <c r="V1448" s="163">
        <v>22</v>
      </c>
      <c r="W1448" s="164" t="s">
        <v>169</v>
      </c>
    </row>
    <row r="1449" spans="1:23" hidden="1" x14ac:dyDescent="0.25">
      <c r="A1449" s="152" t="s">
        <v>1250</v>
      </c>
      <c r="B1449" s="152"/>
      <c r="C1449" s="152" t="s">
        <v>297</v>
      </c>
      <c r="D1449" s="152" t="s">
        <v>951</v>
      </c>
      <c r="E1449" s="152"/>
      <c r="F1449" s="162">
        <v>33.026000000000003</v>
      </c>
      <c r="G1449" s="152"/>
      <c r="H1449" s="152" t="s">
        <v>167</v>
      </c>
      <c r="I1449" s="152" t="s">
        <v>947</v>
      </c>
      <c r="J1449" s="153">
        <v>2500</v>
      </c>
      <c r="K1449" s="153">
        <v>271</v>
      </c>
      <c r="L1449" s="155">
        <v>10.85</v>
      </c>
      <c r="M1449" s="153">
        <v>43</v>
      </c>
      <c r="N1449" s="155">
        <v>15.8</v>
      </c>
      <c r="O1449" s="153">
        <v>59</v>
      </c>
      <c r="P1449" s="155">
        <v>21.8</v>
      </c>
      <c r="Q1449" s="153">
        <v>4</v>
      </c>
      <c r="R1449" s="155">
        <v>1.5</v>
      </c>
      <c r="S1449" s="153">
        <v>165</v>
      </c>
      <c r="T1449" s="155">
        <v>60.9</v>
      </c>
      <c r="U1449" s="163">
        <v>64</v>
      </c>
      <c r="V1449" s="163">
        <v>22</v>
      </c>
      <c r="W1449" s="164" t="s">
        <v>169</v>
      </c>
    </row>
    <row r="1450" spans="1:23" hidden="1" x14ac:dyDescent="0.25">
      <c r="A1450" s="152" t="s">
        <v>1250</v>
      </c>
      <c r="B1450" s="152"/>
      <c r="C1450" s="152" t="s">
        <v>297</v>
      </c>
      <c r="D1450" s="152" t="s">
        <v>951</v>
      </c>
      <c r="E1450" s="152"/>
      <c r="F1450" s="162">
        <v>41.97</v>
      </c>
      <c r="G1450" s="152"/>
      <c r="H1450" s="152" t="s">
        <v>171</v>
      </c>
      <c r="I1450" s="152" t="s">
        <v>1259</v>
      </c>
      <c r="J1450" s="153">
        <v>3600</v>
      </c>
      <c r="K1450" s="153">
        <v>321</v>
      </c>
      <c r="L1450" s="155">
        <v>8.91</v>
      </c>
      <c r="M1450" s="153">
        <v>51</v>
      </c>
      <c r="N1450" s="155">
        <v>15.86</v>
      </c>
      <c r="O1450" s="153">
        <v>70</v>
      </c>
      <c r="P1450" s="155">
        <v>21.72</v>
      </c>
      <c r="Q1450" s="153">
        <v>4</v>
      </c>
      <c r="R1450" s="155">
        <v>1.38</v>
      </c>
      <c r="S1450" s="153">
        <v>196</v>
      </c>
      <c r="T1450" s="155">
        <v>61.03</v>
      </c>
      <c r="U1450" s="163">
        <v>76</v>
      </c>
      <c r="V1450" s="163">
        <v>22</v>
      </c>
      <c r="W1450" s="164" t="s">
        <v>169</v>
      </c>
    </row>
    <row r="1451" spans="1:23" hidden="1" x14ac:dyDescent="0.25">
      <c r="A1451" s="152" t="s">
        <v>1250</v>
      </c>
      <c r="B1451" s="152"/>
      <c r="C1451" s="152" t="s">
        <v>297</v>
      </c>
      <c r="D1451" s="152" t="s">
        <v>951</v>
      </c>
      <c r="E1451" s="152"/>
      <c r="F1451" s="162">
        <v>41.97</v>
      </c>
      <c r="G1451" s="152"/>
      <c r="H1451" s="152" t="s">
        <v>167</v>
      </c>
      <c r="I1451" s="152" t="s">
        <v>1259</v>
      </c>
      <c r="J1451" s="153">
        <v>5300</v>
      </c>
      <c r="K1451" s="153">
        <v>363</v>
      </c>
      <c r="L1451" s="155">
        <v>6.85</v>
      </c>
      <c r="M1451" s="153">
        <v>57</v>
      </c>
      <c r="N1451" s="155">
        <v>15.77</v>
      </c>
      <c r="O1451" s="153">
        <v>79</v>
      </c>
      <c r="P1451" s="155">
        <v>21.81</v>
      </c>
      <c r="Q1451" s="153">
        <v>5</v>
      </c>
      <c r="R1451" s="155">
        <v>1.34</v>
      </c>
      <c r="S1451" s="153">
        <v>222</v>
      </c>
      <c r="T1451" s="155">
        <v>61.07</v>
      </c>
      <c r="U1451" s="163">
        <v>87</v>
      </c>
      <c r="V1451" s="163">
        <v>22</v>
      </c>
      <c r="W1451" s="164" t="s">
        <v>169</v>
      </c>
    </row>
    <row r="1452" spans="1:23" hidden="1" x14ac:dyDescent="0.25">
      <c r="A1452" s="152" t="s">
        <v>1250</v>
      </c>
      <c r="B1452" s="152"/>
      <c r="C1452" s="152" t="s">
        <v>297</v>
      </c>
      <c r="D1452" s="152" t="s">
        <v>951</v>
      </c>
      <c r="E1452" s="152"/>
      <c r="F1452" s="162">
        <v>43.085999999999999</v>
      </c>
      <c r="G1452" s="152"/>
      <c r="H1452" s="152" t="s">
        <v>171</v>
      </c>
      <c r="I1452" s="152" t="s">
        <v>1260</v>
      </c>
      <c r="J1452" s="153">
        <v>6500</v>
      </c>
      <c r="K1452" s="153">
        <v>353</v>
      </c>
      <c r="L1452" s="155">
        <v>5.43</v>
      </c>
      <c r="M1452" s="153">
        <v>56</v>
      </c>
      <c r="N1452" s="155">
        <v>15.86</v>
      </c>
      <c r="O1452" s="153">
        <v>76</v>
      </c>
      <c r="P1452" s="155">
        <v>21.53</v>
      </c>
      <c r="Q1452" s="153">
        <v>6</v>
      </c>
      <c r="R1452" s="155">
        <v>1.7</v>
      </c>
      <c r="S1452" s="153">
        <v>215</v>
      </c>
      <c r="T1452" s="155">
        <v>60.91</v>
      </c>
      <c r="U1452" s="163">
        <v>84</v>
      </c>
      <c r="V1452" s="163">
        <v>22</v>
      </c>
      <c r="W1452" s="164" t="s">
        <v>169</v>
      </c>
    </row>
    <row r="1453" spans="1:23" hidden="1" x14ac:dyDescent="0.25">
      <c r="A1453" s="152" t="s">
        <v>1250</v>
      </c>
      <c r="B1453" s="152"/>
      <c r="C1453" s="152" t="s">
        <v>297</v>
      </c>
      <c r="D1453" s="152" t="s">
        <v>951</v>
      </c>
      <c r="E1453" s="152"/>
      <c r="F1453" s="162">
        <v>43.7</v>
      </c>
      <c r="G1453" s="152"/>
      <c r="H1453" s="152" t="s">
        <v>167</v>
      </c>
      <c r="I1453" s="152" t="s">
        <v>1261</v>
      </c>
      <c r="J1453" s="153">
        <v>10300</v>
      </c>
      <c r="K1453" s="153">
        <v>345</v>
      </c>
      <c r="L1453" s="155">
        <v>3.35</v>
      </c>
      <c r="M1453" s="153">
        <v>55</v>
      </c>
      <c r="N1453" s="155">
        <v>15.84</v>
      </c>
      <c r="O1453" s="153">
        <v>75</v>
      </c>
      <c r="P1453" s="155">
        <v>21.65</v>
      </c>
      <c r="Q1453" s="153">
        <v>5</v>
      </c>
      <c r="R1453" s="155">
        <v>1.48</v>
      </c>
      <c r="S1453" s="153">
        <v>211</v>
      </c>
      <c r="T1453" s="155">
        <v>61.02</v>
      </c>
      <c r="U1453" s="163">
        <v>82</v>
      </c>
      <c r="V1453" s="163">
        <v>22</v>
      </c>
      <c r="W1453" s="164" t="s">
        <v>169</v>
      </c>
    </row>
    <row r="1454" spans="1:23" hidden="1" x14ac:dyDescent="0.25">
      <c r="A1454" s="152" t="s">
        <v>1250</v>
      </c>
      <c r="B1454" s="152"/>
      <c r="C1454" s="152" t="s">
        <v>297</v>
      </c>
      <c r="D1454" s="152" t="s">
        <v>951</v>
      </c>
      <c r="E1454" s="152"/>
      <c r="F1454" s="162">
        <v>43.784999999999997</v>
      </c>
      <c r="G1454" s="152"/>
      <c r="H1454" s="152" t="s">
        <v>167</v>
      </c>
      <c r="I1454" s="152" t="s">
        <v>1262</v>
      </c>
      <c r="J1454" s="153">
        <v>10600</v>
      </c>
      <c r="K1454" s="153">
        <v>228</v>
      </c>
      <c r="L1454" s="155">
        <v>2.15</v>
      </c>
      <c r="M1454" s="153">
        <v>31</v>
      </c>
      <c r="N1454" s="155">
        <v>13.46</v>
      </c>
      <c r="O1454" s="153">
        <v>33</v>
      </c>
      <c r="P1454" s="155">
        <v>14.42</v>
      </c>
      <c r="Q1454" s="153">
        <v>4</v>
      </c>
      <c r="R1454" s="155">
        <v>1.92</v>
      </c>
      <c r="S1454" s="153">
        <v>160</v>
      </c>
      <c r="T1454" s="155">
        <v>70.19</v>
      </c>
      <c r="U1454" s="163">
        <v>60</v>
      </c>
      <c r="V1454" s="163">
        <v>22</v>
      </c>
      <c r="W1454" s="164" t="s">
        <v>169</v>
      </c>
    </row>
    <row r="1455" spans="1:23" hidden="1" x14ac:dyDescent="0.25">
      <c r="A1455" s="152" t="s">
        <v>1250</v>
      </c>
      <c r="B1455" s="152"/>
      <c r="C1455" s="152" t="s">
        <v>297</v>
      </c>
      <c r="D1455" s="152" t="s">
        <v>951</v>
      </c>
      <c r="E1455" s="152"/>
      <c r="F1455" s="162">
        <v>46.77</v>
      </c>
      <c r="G1455" s="152"/>
      <c r="H1455" s="152" t="s">
        <v>171</v>
      </c>
      <c r="I1455" s="152" t="s">
        <v>1263</v>
      </c>
      <c r="J1455" s="153">
        <v>3300</v>
      </c>
      <c r="K1455" s="153">
        <v>214</v>
      </c>
      <c r="L1455" s="155">
        <v>6.48</v>
      </c>
      <c r="M1455" s="153">
        <v>28</v>
      </c>
      <c r="N1455" s="155">
        <v>13.08</v>
      </c>
      <c r="O1455" s="153">
        <v>31</v>
      </c>
      <c r="P1455" s="155">
        <v>14.49</v>
      </c>
      <c r="Q1455" s="153">
        <v>4</v>
      </c>
      <c r="R1455" s="155">
        <v>1.87</v>
      </c>
      <c r="S1455" s="153">
        <v>151</v>
      </c>
      <c r="T1455" s="155">
        <v>70.56</v>
      </c>
      <c r="U1455" s="163">
        <v>57</v>
      </c>
      <c r="V1455" s="163">
        <v>22</v>
      </c>
      <c r="W1455" s="164" t="s">
        <v>169</v>
      </c>
    </row>
    <row r="1456" spans="1:23" hidden="1" x14ac:dyDescent="0.25">
      <c r="A1456" s="152" t="s">
        <v>1250</v>
      </c>
      <c r="B1456" s="152"/>
      <c r="C1456" s="152" t="s">
        <v>297</v>
      </c>
      <c r="D1456" s="152" t="s">
        <v>951</v>
      </c>
      <c r="E1456" s="152"/>
      <c r="F1456" s="162">
        <v>46.77</v>
      </c>
      <c r="G1456" s="152"/>
      <c r="H1456" s="152" t="s">
        <v>167</v>
      </c>
      <c r="I1456" s="152" t="s">
        <v>1263</v>
      </c>
      <c r="J1456" s="153">
        <v>2950</v>
      </c>
      <c r="K1456" s="153">
        <v>196</v>
      </c>
      <c r="L1456" s="155">
        <v>6.65</v>
      </c>
      <c r="M1456" s="153">
        <v>26</v>
      </c>
      <c r="N1456" s="155">
        <v>13.51</v>
      </c>
      <c r="O1456" s="153">
        <v>28</v>
      </c>
      <c r="P1456" s="155">
        <v>14.05</v>
      </c>
      <c r="Q1456" s="153">
        <v>4</v>
      </c>
      <c r="R1456" s="155">
        <v>2.16</v>
      </c>
      <c r="S1456" s="153">
        <v>138</v>
      </c>
      <c r="T1456" s="155">
        <v>70.27</v>
      </c>
      <c r="U1456" s="163">
        <v>52</v>
      </c>
      <c r="V1456" s="163">
        <v>22</v>
      </c>
      <c r="W1456" s="164" t="s">
        <v>169</v>
      </c>
    </row>
    <row r="1457" spans="1:23" hidden="1" x14ac:dyDescent="0.25">
      <c r="A1457" s="152" t="s">
        <v>1250</v>
      </c>
      <c r="B1457" s="152"/>
      <c r="C1457" s="152" t="s">
        <v>297</v>
      </c>
      <c r="D1457" s="152" t="s">
        <v>951</v>
      </c>
      <c r="E1457" s="152" t="s">
        <v>166</v>
      </c>
      <c r="F1457" s="162">
        <v>66.628</v>
      </c>
      <c r="G1457" s="152"/>
      <c r="H1457" s="152" t="s">
        <v>171</v>
      </c>
      <c r="I1457" s="152" t="s">
        <v>1130</v>
      </c>
      <c r="J1457" s="153">
        <v>2850</v>
      </c>
      <c r="K1457" s="153">
        <v>166</v>
      </c>
      <c r="L1457" s="155">
        <v>5.83</v>
      </c>
      <c r="M1457" s="153">
        <v>46</v>
      </c>
      <c r="N1457" s="155">
        <v>27.67</v>
      </c>
      <c r="O1457" s="153">
        <v>11</v>
      </c>
      <c r="P1457" s="155">
        <v>6.92</v>
      </c>
      <c r="Q1457" s="153">
        <v>57</v>
      </c>
      <c r="R1457" s="155">
        <v>34.08</v>
      </c>
      <c r="S1457" s="153">
        <v>52</v>
      </c>
      <c r="T1457" s="155">
        <v>31.33</v>
      </c>
      <c r="U1457" s="163">
        <v>29</v>
      </c>
      <c r="V1457" s="163">
        <v>22</v>
      </c>
      <c r="W1457" s="164" t="s">
        <v>169</v>
      </c>
    </row>
    <row r="1458" spans="1:23" hidden="1" x14ac:dyDescent="0.25">
      <c r="A1458" s="152" t="s">
        <v>1250</v>
      </c>
      <c r="B1458" s="152"/>
      <c r="C1458" s="152" t="s">
        <v>297</v>
      </c>
      <c r="D1458" s="152" t="s">
        <v>951</v>
      </c>
      <c r="E1458" s="152" t="s">
        <v>166</v>
      </c>
      <c r="F1458" s="162">
        <v>66.628</v>
      </c>
      <c r="G1458" s="152"/>
      <c r="H1458" s="152" t="s">
        <v>167</v>
      </c>
      <c r="I1458" s="152" t="s">
        <v>1130</v>
      </c>
      <c r="J1458" s="153">
        <v>3050</v>
      </c>
      <c r="K1458" s="153">
        <v>174</v>
      </c>
      <c r="L1458" s="155">
        <v>5.7</v>
      </c>
      <c r="M1458" s="153">
        <v>34</v>
      </c>
      <c r="N1458" s="155">
        <v>19.420000000000002</v>
      </c>
      <c r="O1458" s="153">
        <v>6</v>
      </c>
      <c r="P1458" s="155">
        <v>3.5</v>
      </c>
      <c r="Q1458" s="153">
        <v>75</v>
      </c>
      <c r="R1458" s="155">
        <v>43.13</v>
      </c>
      <c r="S1458" s="153">
        <v>59</v>
      </c>
      <c r="T1458" s="155">
        <v>33.94</v>
      </c>
      <c r="U1458" s="163">
        <v>33</v>
      </c>
      <c r="V1458" s="163">
        <v>22</v>
      </c>
      <c r="W1458" s="164" t="s">
        <v>169</v>
      </c>
    </row>
    <row r="1459" spans="1:23" hidden="1" x14ac:dyDescent="0.25">
      <c r="A1459" s="152" t="s">
        <v>1250</v>
      </c>
      <c r="B1459" s="152"/>
      <c r="C1459" s="152" t="s">
        <v>297</v>
      </c>
      <c r="D1459" s="152" t="s">
        <v>951</v>
      </c>
      <c r="E1459" s="152"/>
      <c r="F1459" s="162">
        <v>75.331999999999994</v>
      </c>
      <c r="G1459" s="152"/>
      <c r="H1459" s="152" t="s">
        <v>171</v>
      </c>
      <c r="I1459" s="152" t="s">
        <v>1264</v>
      </c>
      <c r="J1459" s="153">
        <v>4950</v>
      </c>
      <c r="K1459" s="153">
        <v>215</v>
      </c>
      <c r="L1459" s="155">
        <v>4.3499999999999996</v>
      </c>
      <c r="M1459" s="153">
        <v>68</v>
      </c>
      <c r="N1459" s="155">
        <v>31.53</v>
      </c>
      <c r="O1459" s="153">
        <v>25</v>
      </c>
      <c r="P1459" s="155">
        <v>11.71</v>
      </c>
      <c r="Q1459" s="153">
        <v>8</v>
      </c>
      <c r="R1459" s="155">
        <v>3.6</v>
      </c>
      <c r="S1459" s="153">
        <v>114</v>
      </c>
      <c r="T1459" s="155">
        <v>53.15</v>
      </c>
      <c r="U1459" s="163">
        <v>45</v>
      </c>
      <c r="V1459" s="163">
        <v>22</v>
      </c>
      <c r="W1459" s="164" t="s">
        <v>169</v>
      </c>
    </row>
    <row r="1460" spans="1:23" hidden="1" x14ac:dyDescent="0.25">
      <c r="A1460" s="152" t="s">
        <v>1250</v>
      </c>
      <c r="B1460" s="152"/>
      <c r="C1460" s="152" t="s">
        <v>297</v>
      </c>
      <c r="D1460" s="152" t="s">
        <v>951</v>
      </c>
      <c r="E1460" s="152"/>
      <c r="F1460" s="162">
        <v>75.959999999999994</v>
      </c>
      <c r="G1460" s="152"/>
      <c r="H1460" s="152" t="s">
        <v>171</v>
      </c>
      <c r="I1460" s="152" t="s">
        <v>1265</v>
      </c>
      <c r="J1460" s="153">
        <v>6200</v>
      </c>
      <c r="K1460" s="153">
        <v>185</v>
      </c>
      <c r="L1460" s="155">
        <v>2.99</v>
      </c>
      <c r="M1460" s="153">
        <v>58</v>
      </c>
      <c r="N1460" s="155">
        <v>31.53</v>
      </c>
      <c r="O1460" s="153">
        <v>22</v>
      </c>
      <c r="P1460" s="155">
        <v>11.82</v>
      </c>
      <c r="Q1460" s="153">
        <v>6</v>
      </c>
      <c r="R1460" s="155">
        <v>3.45</v>
      </c>
      <c r="S1460" s="153">
        <v>98</v>
      </c>
      <c r="T1460" s="155">
        <v>53.2</v>
      </c>
      <c r="U1460" s="163">
        <v>39</v>
      </c>
      <c r="V1460" s="163">
        <v>22</v>
      </c>
      <c r="W1460" s="164" t="s">
        <v>169</v>
      </c>
    </row>
    <row r="1461" spans="1:23" hidden="1" x14ac:dyDescent="0.25">
      <c r="A1461" s="152" t="s">
        <v>1250</v>
      </c>
      <c r="B1461" s="152"/>
      <c r="C1461" s="152" t="s">
        <v>297</v>
      </c>
      <c r="D1461" s="152" t="s">
        <v>951</v>
      </c>
      <c r="E1461" s="152" t="s">
        <v>166</v>
      </c>
      <c r="F1461" s="162">
        <v>76.599999999999994</v>
      </c>
      <c r="G1461" s="152"/>
      <c r="H1461" s="152" t="s">
        <v>171</v>
      </c>
      <c r="I1461" s="152" t="s">
        <v>1266</v>
      </c>
      <c r="J1461" s="153">
        <v>4000</v>
      </c>
      <c r="K1461" s="153">
        <v>163</v>
      </c>
      <c r="L1461" s="155">
        <v>4.08</v>
      </c>
      <c r="M1461" s="153">
        <v>51</v>
      </c>
      <c r="N1461" s="155">
        <v>31.58</v>
      </c>
      <c r="O1461" s="153">
        <v>19</v>
      </c>
      <c r="P1461" s="155">
        <v>11.7</v>
      </c>
      <c r="Q1461" s="153">
        <v>6</v>
      </c>
      <c r="R1461" s="155">
        <v>3.51</v>
      </c>
      <c r="S1461" s="153">
        <v>87</v>
      </c>
      <c r="T1461" s="155">
        <v>53.22</v>
      </c>
      <c r="U1461" s="163">
        <v>34</v>
      </c>
      <c r="V1461" s="163">
        <v>22</v>
      </c>
      <c r="W1461" s="164" t="s">
        <v>169</v>
      </c>
    </row>
    <row r="1462" spans="1:23" hidden="1" x14ac:dyDescent="0.25">
      <c r="A1462" s="152" t="s">
        <v>1250</v>
      </c>
      <c r="B1462" s="152"/>
      <c r="C1462" s="152" t="s">
        <v>297</v>
      </c>
      <c r="D1462" s="152" t="s">
        <v>951</v>
      </c>
      <c r="E1462" s="152" t="s">
        <v>166</v>
      </c>
      <c r="F1462" s="162">
        <v>76.599999999999994</v>
      </c>
      <c r="G1462" s="152"/>
      <c r="H1462" s="152" t="s">
        <v>167</v>
      </c>
      <c r="I1462" s="152" t="s">
        <v>1266</v>
      </c>
      <c r="J1462" s="153">
        <v>3550</v>
      </c>
      <c r="K1462" s="153">
        <v>150</v>
      </c>
      <c r="L1462" s="155">
        <v>4.22</v>
      </c>
      <c r="M1462" s="153">
        <v>43</v>
      </c>
      <c r="N1462" s="155">
        <v>28.39</v>
      </c>
      <c r="O1462" s="153">
        <v>22</v>
      </c>
      <c r="P1462" s="155">
        <v>14.84</v>
      </c>
      <c r="Q1462" s="153">
        <v>4</v>
      </c>
      <c r="R1462" s="155">
        <v>2.58</v>
      </c>
      <c r="S1462" s="153">
        <v>81</v>
      </c>
      <c r="T1462" s="155">
        <v>54.19</v>
      </c>
      <c r="U1462" s="163">
        <v>32</v>
      </c>
      <c r="V1462" s="163">
        <v>22</v>
      </c>
      <c r="W1462" s="164" t="s">
        <v>169</v>
      </c>
    </row>
    <row r="1463" spans="1:23" hidden="1" x14ac:dyDescent="0.25">
      <c r="A1463" s="152" t="s">
        <v>1250</v>
      </c>
      <c r="B1463" s="152"/>
      <c r="C1463" s="152" t="s">
        <v>297</v>
      </c>
      <c r="D1463" s="152" t="s">
        <v>951</v>
      </c>
      <c r="E1463" s="152" t="s">
        <v>166</v>
      </c>
      <c r="F1463" s="162">
        <v>80.314999999999998</v>
      </c>
      <c r="G1463" s="152"/>
      <c r="H1463" s="152" t="s">
        <v>167</v>
      </c>
      <c r="I1463" s="152" t="s">
        <v>1267</v>
      </c>
      <c r="J1463" s="153">
        <v>3600</v>
      </c>
      <c r="K1463" s="153">
        <v>273</v>
      </c>
      <c r="L1463" s="155">
        <v>7.58</v>
      </c>
      <c r="M1463" s="153">
        <v>174</v>
      </c>
      <c r="N1463" s="155">
        <v>63.74</v>
      </c>
      <c r="O1463" s="153">
        <v>23</v>
      </c>
      <c r="P1463" s="155">
        <v>8.42</v>
      </c>
      <c r="Q1463" s="153">
        <v>5</v>
      </c>
      <c r="R1463" s="155">
        <v>1.83</v>
      </c>
      <c r="S1463" s="153">
        <v>71</v>
      </c>
      <c r="T1463" s="155">
        <v>26.01</v>
      </c>
      <c r="U1463" s="163">
        <v>33</v>
      </c>
      <c r="V1463" s="163">
        <v>22</v>
      </c>
      <c r="W1463" s="164" t="s">
        <v>179</v>
      </c>
    </row>
    <row r="1464" spans="1:23" hidden="1" x14ac:dyDescent="0.25">
      <c r="A1464" s="152" t="s">
        <v>1250</v>
      </c>
      <c r="B1464" s="152"/>
      <c r="C1464" s="152" t="s">
        <v>297</v>
      </c>
      <c r="D1464" s="152" t="s">
        <v>951</v>
      </c>
      <c r="E1464" s="152"/>
      <c r="F1464" s="162">
        <v>81.650000000000006</v>
      </c>
      <c r="G1464" s="152"/>
      <c r="H1464" s="152" t="s">
        <v>192</v>
      </c>
      <c r="I1464" s="152" t="s">
        <v>1268</v>
      </c>
      <c r="J1464" s="153">
        <v>3750</v>
      </c>
      <c r="K1464" s="153">
        <v>273</v>
      </c>
      <c r="L1464" s="155">
        <v>7.28</v>
      </c>
      <c r="M1464" s="153">
        <v>174</v>
      </c>
      <c r="N1464" s="155">
        <v>63.74</v>
      </c>
      <c r="O1464" s="153">
        <v>23</v>
      </c>
      <c r="P1464" s="155">
        <v>8.42</v>
      </c>
      <c r="Q1464" s="153">
        <v>5</v>
      </c>
      <c r="R1464" s="155">
        <v>1.83</v>
      </c>
      <c r="S1464" s="153">
        <v>71</v>
      </c>
      <c r="T1464" s="155">
        <v>26.01</v>
      </c>
      <c r="U1464" s="163">
        <v>33</v>
      </c>
      <c r="V1464" s="163">
        <v>22</v>
      </c>
      <c r="W1464" s="164" t="s">
        <v>179</v>
      </c>
    </row>
    <row r="1465" spans="1:23" hidden="1" x14ac:dyDescent="0.25">
      <c r="A1465" s="152" t="s">
        <v>1250</v>
      </c>
      <c r="B1465" s="152"/>
      <c r="C1465" s="152" t="s">
        <v>297</v>
      </c>
      <c r="D1465" s="152" t="s">
        <v>951</v>
      </c>
      <c r="E1465" s="152"/>
      <c r="F1465" s="162">
        <v>92.064999999999998</v>
      </c>
      <c r="G1465" s="152"/>
      <c r="H1465" s="152" t="s">
        <v>167</v>
      </c>
      <c r="I1465" s="152" t="s">
        <v>1269</v>
      </c>
      <c r="J1465" s="153">
        <v>4250</v>
      </c>
      <c r="K1465" s="153">
        <v>242</v>
      </c>
      <c r="L1465" s="155">
        <v>5.7</v>
      </c>
      <c r="M1465" s="153">
        <v>68</v>
      </c>
      <c r="N1465" s="155">
        <v>28.3</v>
      </c>
      <c r="O1465" s="153">
        <v>37</v>
      </c>
      <c r="P1465" s="155">
        <v>15.09</v>
      </c>
      <c r="Q1465" s="153">
        <v>7</v>
      </c>
      <c r="R1465" s="155">
        <v>2.83</v>
      </c>
      <c r="S1465" s="153">
        <v>130</v>
      </c>
      <c r="T1465" s="155">
        <v>53.77</v>
      </c>
      <c r="U1465" s="163">
        <v>52</v>
      </c>
      <c r="V1465" s="163">
        <v>22</v>
      </c>
      <c r="W1465" s="164" t="s">
        <v>169</v>
      </c>
    </row>
    <row r="1466" spans="1:23" hidden="1" x14ac:dyDescent="0.25">
      <c r="A1466" s="152" t="s">
        <v>1250</v>
      </c>
      <c r="B1466" s="152"/>
      <c r="C1466" s="152" t="s">
        <v>297</v>
      </c>
      <c r="D1466" s="152" t="s">
        <v>951</v>
      </c>
      <c r="E1466" s="152"/>
      <c r="F1466" s="162">
        <v>94.28</v>
      </c>
      <c r="G1466" s="152"/>
      <c r="H1466" s="152" t="s">
        <v>171</v>
      </c>
      <c r="I1466" s="152" t="s">
        <v>1270</v>
      </c>
      <c r="J1466" s="153">
        <v>4250</v>
      </c>
      <c r="K1466" s="153">
        <v>242</v>
      </c>
      <c r="L1466" s="155">
        <v>5.7</v>
      </c>
      <c r="M1466" s="153">
        <v>68</v>
      </c>
      <c r="N1466" s="155">
        <v>28.3</v>
      </c>
      <c r="O1466" s="153">
        <v>37</v>
      </c>
      <c r="P1466" s="155">
        <v>15.09</v>
      </c>
      <c r="Q1466" s="153">
        <v>7</v>
      </c>
      <c r="R1466" s="155">
        <v>2.83</v>
      </c>
      <c r="S1466" s="153">
        <v>130</v>
      </c>
      <c r="T1466" s="155">
        <v>53.77</v>
      </c>
      <c r="U1466" s="163">
        <v>52</v>
      </c>
      <c r="V1466" s="163">
        <v>22</v>
      </c>
      <c r="W1466" s="164" t="s">
        <v>169</v>
      </c>
    </row>
    <row r="1467" spans="1:23" hidden="1" x14ac:dyDescent="0.25">
      <c r="A1467" s="152" t="s">
        <v>1250</v>
      </c>
      <c r="B1467" s="152"/>
      <c r="C1467" s="152" t="s">
        <v>297</v>
      </c>
      <c r="D1467" s="152" t="s">
        <v>951</v>
      </c>
      <c r="E1467" s="152"/>
      <c r="F1467" s="162">
        <v>95.963999999999999</v>
      </c>
      <c r="G1467" s="152"/>
      <c r="H1467" s="152" t="s">
        <v>192</v>
      </c>
      <c r="I1467" s="152" t="s">
        <v>956</v>
      </c>
      <c r="J1467" s="153">
        <v>4750</v>
      </c>
      <c r="K1467" s="153">
        <v>267</v>
      </c>
      <c r="L1467" s="155">
        <v>5.62</v>
      </c>
      <c r="M1467" s="153">
        <v>72</v>
      </c>
      <c r="N1467" s="155">
        <v>27.11</v>
      </c>
      <c r="O1467" s="153">
        <v>21</v>
      </c>
      <c r="P1467" s="155">
        <v>8</v>
      </c>
      <c r="Q1467" s="153">
        <v>12</v>
      </c>
      <c r="R1467" s="155">
        <v>4.4400000000000004</v>
      </c>
      <c r="S1467" s="153">
        <v>161</v>
      </c>
      <c r="T1467" s="155">
        <v>60.44</v>
      </c>
      <c r="U1467" s="163">
        <v>62</v>
      </c>
      <c r="V1467" s="163">
        <v>22</v>
      </c>
      <c r="W1467" s="164" t="s">
        <v>169</v>
      </c>
    </row>
    <row r="1468" spans="1:23" hidden="1" x14ac:dyDescent="0.25">
      <c r="A1468" s="152" t="s">
        <v>1250</v>
      </c>
      <c r="B1468" s="152"/>
      <c r="C1468" s="152" t="s">
        <v>297</v>
      </c>
      <c r="D1468" s="152" t="s">
        <v>957</v>
      </c>
      <c r="E1468" s="152"/>
      <c r="F1468" s="162">
        <v>0</v>
      </c>
      <c r="G1468" s="152"/>
      <c r="H1468" s="152" t="s">
        <v>192</v>
      </c>
      <c r="I1468" s="152" t="s">
        <v>956</v>
      </c>
      <c r="J1468" s="153">
        <v>4750</v>
      </c>
      <c r="K1468" s="153">
        <v>267</v>
      </c>
      <c r="L1468" s="155">
        <v>5.62</v>
      </c>
      <c r="M1468" s="153">
        <v>72</v>
      </c>
      <c r="N1468" s="155">
        <v>27.11</v>
      </c>
      <c r="O1468" s="153">
        <v>21</v>
      </c>
      <c r="P1468" s="155">
        <v>8</v>
      </c>
      <c r="Q1468" s="153">
        <v>12</v>
      </c>
      <c r="R1468" s="155">
        <v>4.4400000000000004</v>
      </c>
      <c r="S1468" s="153">
        <v>161</v>
      </c>
      <c r="T1468" s="155">
        <v>60.44</v>
      </c>
      <c r="U1468" s="163">
        <v>62</v>
      </c>
      <c r="V1468" s="163">
        <v>22</v>
      </c>
      <c r="W1468" s="164" t="s">
        <v>169</v>
      </c>
    </row>
    <row r="1469" spans="1:23" hidden="1" x14ac:dyDescent="0.25">
      <c r="A1469" s="152" t="s">
        <v>1250</v>
      </c>
      <c r="B1469" s="152"/>
      <c r="C1469" s="152" t="s">
        <v>297</v>
      </c>
      <c r="D1469" s="152" t="s">
        <v>957</v>
      </c>
      <c r="E1469" s="152"/>
      <c r="F1469" s="162">
        <v>0</v>
      </c>
      <c r="G1469" s="152"/>
      <c r="H1469" s="152" t="s">
        <v>167</v>
      </c>
      <c r="I1469" s="152" t="s">
        <v>956</v>
      </c>
      <c r="J1469" s="153">
        <v>4600</v>
      </c>
      <c r="K1469" s="153">
        <v>259</v>
      </c>
      <c r="L1469" s="155">
        <v>5.62</v>
      </c>
      <c r="M1469" s="153">
        <v>70</v>
      </c>
      <c r="N1469" s="155">
        <v>27.11</v>
      </c>
      <c r="O1469" s="153">
        <v>21</v>
      </c>
      <c r="P1469" s="155">
        <v>8</v>
      </c>
      <c r="Q1469" s="153">
        <v>11</v>
      </c>
      <c r="R1469" s="155">
        <v>4.4400000000000004</v>
      </c>
      <c r="S1469" s="153">
        <v>157</v>
      </c>
      <c r="T1469" s="155">
        <v>60.44</v>
      </c>
      <c r="U1469" s="163">
        <v>60</v>
      </c>
      <c r="V1469" s="163">
        <v>22</v>
      </c>
      <c r="W1469" s="164" t="s">
        <v>169</v>
      </c>
    </row>
    <row r="1470" spans="1:23" hidden="1" x14ac:dyDescent="0.25">
      <c r="A1470" s="152" t="s">
        <v>1250</v>
      </c>
      <c r="B1470" s="152"/>
      <c r="C1470" s="152" t="s">
        <v>297</v>
      </c>
      <c r="D1470" s="152" t="s">
        <v>957</v>
      </c>
      <c r="E1470" s="152"/>
      <c r="F1470" s="162">
        <v>3.8889999999999998</v>
      </c>
      <c r="G1470" s="152"/>
      <c r="H1470" s="152" t="s">
        <v>171</v>
      </c>
      <c r="I1470" s="152" t="s">
        <v>562</v>
      </c>
      <c r="J1470" s="153">
        <v>4600</v>
      </c>
      <c r="K1470" s="153">
        <v>259</v>
      </c>
      <c r="L1470" s="155">
        <v>5.62</v>
      </c>
      <c r="M1470" s="153">
        <v>70</v>
      </c>
      <c r="N1470" s="155">
        <v>27.11</v>
      </c>
      <c r="O1470" s="153">
        <v>21</v>
      </c>
      <c r="P1470" s="155">
        <v>8</v>
      </c>
      <c r="Q1470" s="153">
        <v>11</v>
      </c>
      <c r="R1470" s="155">
        <v>4.4400000000000004</v>
      </c>
      <c r="S1470" s="153">
        <v>157</v>
      </c>
      <c r="T1470" s="155">
        <v>60.44</v>
      </c>
      <c r="U1470" s="163">
        <v>60</v>
      </c>
      <c r="V1470" s="163">
        <v>22</v>
      </c>
      <c r="W1470" s="164" t="s">
        <v>169</v>
      </c>
    </row>
    <row r="1471" spans="1:23" hidden="1" x14ac:dyDescent="0.25">
      <c r="A1471" s="152" t="s">
        <v>1271</v>
      </c>
      <c r="B1471" s="152"/>
      <c r="C1471" s="152" t="s">
        <v>176</v>
      </c>
      <c r="D1471" s="152" t="s">
        <v>177</v>
      </c>
      <c r="E1471" s="152" t="s">
        <v>166</v>
      </c>
      <c r="F1471" s="162">
        <v>0.33500000000000002</v>
      </c>
      <c r="G1471" s="152" t="s">
        <v>166</v>
      </c>
      <c r="H1471" s="152" t="s">
        <v>167</v>
      </c>
      <c r="I1471" s="152" t="s">
        <v>1272</v>
      </c>
      <c r="J1471" s="153">
        <v>42000</v>
      </c>
      <c r="K1471" s="153">
        <v>2995</v>
      </c>
      <c r="L1471" s="155">
        <v>7.13</v>
      </c>
      <c r="M1471" s="153">
        <v>1426</v>
      </c>
      <c r="N1471" s="155">
        <v>47.62</v>
      </c>
      <c r="O1471" s="153">
        <v>207</v>
      </c>
      <c r="P1471" s="155">
        <v>6.91</v>
      </c>
      <c r="Q1471" s="153">
        <v>132</v>
      </c>
      <c r="R1471" s="155">
        <v>4.4000000000000004</v>
      </c>
      <c r="S1471" s="153">
        <v>1230</v>
      </c>
      <c r="T1471" s="155">
        <v>41.07</v>
      </c>
      <c r="U1471" s="163">
        <v>513</v>
      </c>
      <c r="V1471" s="163">
        <v>5</v>
      </c>
      <c r="W1471" s="164" t="s">
        <v>179</v>
      </c>
    </row>
    <row r="1472" spans="1:23" hidden="1" x14ac:dyDescent="0.25">
      <c r="A1472" s="152" t="s">
        <v>1271</v>
      </c>
      <c r="B1472" s="152"/>
      <c r="C1472" s="152" t="s">
        <v>176</v>
      </c>
      <c r="D1472" s="152" t="s">
        <v>177</v>
      </c>
      <c r="E1472" s="152" t="s">
        <v>166</v>
      </c>
      <c r="F1472" s="162">
        <v>4.3099999999999996</v>
      </c>
      <c r="G1472" s="152"/>
      <c r="H1472" s="152" t="s">
        <v>171</v>
      </c>
      <c r="I1472" s="152" t="s">
        <v>1273</v>
      </c>
      <c r="J1472" s="153">
        <v>77000</v>
      </c>
      <c r="K1472" s="153">
        <v>5182</v>
      </c>
      <c r="L1472" s="155">
        <v>6.73</v>
      </c>
      <c r="M1472" s="153">
        <v>1986</v>
      </c>
      <c r="N1472" s="155">
        <v>38.33</v>
      </c>
      <c r="O1472" s="153">
        <v>548</v>
      </c>
      <c r="P1472" s="155">
        <v>10.58</v>
      </c>
      <c r="Q1472" s="153">
        <v>378</v>
      </c>
      <c r="R1472" s="155">
        <v>7.29</v>
      </c>
      <c r="S1472" s="153">
        <v>2270</v>
      </c>
      <c r="T1472" s="155">
        <v>43.8</v>
      </c>
      <c r="U1472" s="163">
        <v>959</v>
      </c>
      <c r="V1472" s="163">
        <v>5</v>
      </c>
      <c r="W1472" s="164" t="s">
        <v>179</v>
      </c>
    </row>
    <row r="1473" spans="1:23" hidden="1" x14ac:dyDescent="0.25">
      <c r="A1473" s="152" t="s">
        <v>1271</v>
      </c>
      <c r="B1473" s="152"/>
      <c r="C1473" s="152" t="s">
        <v>176</v>
      </c>
      <c r="D1473" s="152" t="s">
        <v>177</v>
      </c>
      <c r="E1473" s="152" t="s">
        <v>166</v>
      </c>
      <c r="F1473" s="162">
        <v>4.6970000000000001</v>
      </c>
      <c r="G1473" s="152"/>
      <c r="H1473" s="152" t="s">
        <v>192</v>
      </c>
      <c r="I1473" s="152" t="s">
        <v>622</v>
      </c>
      <c r="J1473" s="153">
        <v>99500</v>
      </c>
      <c r="K1473" s="153">
        <v>6328</v>
      </c>
      <c r="L1473" s="155">
        <v>6.36</v>
      </c>
      <c r="M1473" s="153">
        <v>3718</v>
      </c>
      <c r="N1473" s="155">
        <v>58.76</v>
      </c>
      <c r="O1473" s="153">
        <v>468</v>
      </c>
      <c r="P1473" s="155">
        <v>7.39</v>
      </c>
      <c r="Q1473" s="153">
        <v>197</v>
      </c>
      <c r="R1473" s="155">
        <v>3.12</v>
      </c>
      <c r="S1473" s="153">
        <v>1945</v>
      </c>
      <c r="T1473" s="155">
        <v>30.73</v>
      </c>
      <c r="U1473" s="163">
        <v>873</v>
      </c>
      <c r="V1473" s="163">
        <v>12</v>
      </c>
      <c r="W1473" s="164" t="s">
        <v>169</v>
      </c>
    </row>
    <row r="1474" spans="1:23" hidden="1" x14ac:dyDescent="0.25">
      <c r="A1474" s="152" t="s">
        <v>1271</v>
      </c>
      <c r="B1474" s="152"/>
      <c r="C1474" s="152" t="s">
        <v>293</v>
      </c>
      <c r="D1474" s="152" t="s">
        <v>294</v>
      </c>
      <c r="E1474" s="152" t="s">
        <v>166</v>
      </c>
      <c r="F1474" s="162">
        <v>0</v>
      </c>
      <c r="G1474" s="152"/>
      <c r="H1474" s="152" t="s">
        <v>192</v>
      </c>
      <c r="I1474" s="152" t="s">
        <v>622</v>
      </c>
      <c r="J1474" s="153">
        <v>99500</v>
      </c>
      <c r="K1474" s="153">
        <v>6328</v>
      </c>
      <c r="L1474" s="155">
        <v>6.36</v>
      </c>
      <c r="M1474" s="153">
        <v>3718</v>
      </c>
      <c r="N1474" s="155">
        <v>58.76</v>
      </c>
      <c r="O1474" s="153">
        <v>468</v>
      </c>
      <c r="P1474" s="155">
        <v>7.39</v>
      </c>
      <c r="Q1474" s="153">
        <v>197</v>
      </c>
      <c r="R1474" s="155">
        <v>3.12</v>
      </c>
      <c r="S1474" s="153">
        <v>1945</v>
      </c>
      <c r="T1474" s="155">
        <v>30.73</v>
      </c>
      <c r="U1474" s="163">
        <v>873</v>
      </c>
      <c r="V1474" s="163">
        <v>12</v>
      </c>
      <c r="W1474" s="164" t="s">
        <v>169</v>
      </c>
    </row>
    <row r="1475" spans="1:23" hidden="1" x14ac:dyDescent="0.25">
      <c r="A1475" s="152" t="s">
        <v>1271</v>
      </c>
      <c r="B1475" s="152"/>
      <c r="C1475" s="152" t="s">
        <v>293</v>
      </c>
      <c r="D1475" s="152" t="s">
        <v>294</v>
      </c>
      <c r="E1475" s="152" t="s">
        <v>166</v>
      </c>
      <c r="F1475" s="162">
        <v>6.52</v>
      </c>
      <c r="G1475" s="152"/>
      <c r="H1475" s="152" t="s">
        <v>171</v>
      </c>
      <c r="I1475" s="152" t="s">
        <v>1274</v>
      </c>
      <c r="J1475" s="153">
        <v>86500</v>
      </c>
      <c r="K1475" s="153">
        <v>6678</v>
      </c>
      <c r="L1475" s="155">
        <v>7.72</v>
      </c>
      <c r="M1475" s="153">
        <v>4225</v>
      </c>
      <c r="N1475" s="155">
        <v>63.27</v>
      </c>
      <c r="O1475" s="153">
        <v>471</v>
      </c>
      <c r="P1475" s="155">
        <v>7.06</v>
      </c>
      <c r="Q1475" s="153">
        <v>183</v>
      </c>
      <c r="R1475" s="155">
        <v>2.74</v>
      </c>
      <c r="S1475" s="153">
        <v>1798</v>
      </c>
      <c r="T1475" s="155">
        <v>26.93</v>
      </c>
      <c r="U1475" s="163">
        <v>838</v>
      </c>
      <c r="V1475" s="163">
        <v>21</v>
      </c>
      <c r="W1475" s="164" t="s">
        <v>169</v>
      </c>
    </row>
    <row r="1476" spans="1:23" hidden="1" x14ac:dyDescent="0.25">
      <c r="A1476" s="152" t="s">
        <v>1271</v>
      </c>
      <c r="B1476" s="152"/>
      <c r="C1476" s="152" t="s">
        <v>293</v>
      </c>
      <c r="D1476" s="152" t="s">
        <v>294</v>
      </c>
      <c r="E1476" s="152" t="s">
        <v>166</v>
      </c>
      <c r="F1476" s="162">
        <v>7.9829999999999997</v>
      </c>
      <c r="G1476" s="152"/>
      <c r="H1476" s="152" t="s">
        <v>171</v>
      </c>
      <c r="I1476" s="152" t="s">
        <v>1275</v>
      </c>
      <c r="J1476" s="153">
        <v>84500</v>
      </c>
      <c r="K1476" s="153">
        <v>5535</v>
      </c>
      <c r="L1476" s="155">
        <v>6.55</v>
      </c>
      <c r="M1476" s="153">
        <v>3243</v>
      </c>
      <c r="N1476" s="155">
        <v>58.59</v>
      </c>
      <c r="O1476" s="153">
        <v>404</v>
      </c>
      <c r="P1476" s="155">
        <v>7.29</v>
      </c>
      <c r="Q1476" s="153">
        <v>172</v>
      </c>
      <c r="R1476" s="155">
        <v>3.1</v>
      </c>
      <c r="S1476" s="153">
        <v>1718</v>
      </c>
      <c r="T1476" s="155">
        <v>31.03</v>
      </c>
      <c r="U1476" s="163">
        <v>769</v>
      </c>
      <c r="V1476" s="163">
        <v>14</v>
      </c>
      <c r="W1476" s="164" t="s">
        <v>179</v>
      </c>
    </row>
    <row r="1477" spans="1:23" hidden="1" x14ac:dyDescent="0.25">
      <c r="A1477" s="152" t="s">
        <v>1276</v>
      </c>
      <c r="B1477" s="152"/>
      <c r="C1477" s="152" t="s">
        <v>164</v>
      </c>
      <c r="D1477" s="152" t="s">
        <v>165</v>
      </c>
      <c r="E1477" s="152"/>
      <c r="F1477" s="162">
        <v>11.420999999999999</v>
      </c>
      <c r="G1477" s="152"/>
      <c r="H1477" s="152" t="s">
        <v>167</v>
      </c>
      <c r="I1477" s="152" t="s">
        <v>1277</v>
      </c>
      <c r="J1477" s="153">
        <v>35200</v>
      </c>
      <c r="K1477" s="153">
        <v>869</v>
      </c>
      <c r="L1477" s="155">
        <v>2.4700000000000002</v>
      </c>
      <c r="M1477" s="153">
        <v>710</v>
      </c>
      <c r="N1477" s="155">
        <v>81.7</v>
      </c>
      <c r="O1477" s="153">
        <v>66</v>
      </c>
      <c r="P1477" s="155">
        <v>7.57</v>
      </c>
      <c r="Q1477" s="153">
        <v>17</v>
      </c>
      <c r="R1477" s="155">
        <v>2.0099999999999998</v>
      </c>
      <c r="S1477" s="153">
        <v>76</v>
      </c>
      <c r="T1477" s="155">
        <v>8.7200000000000006</v>
      </c>
      <c r="U1477" s="163">
        <v>60</v>
      </c>
      <c r="V1477" s="163">
        <v>6</v>
      </c>
      <c r="W1477" s="164" t="s">
        <v>169</v>
      </c>
    </row>
    <row r="1478" spans="1:23" hidden="1" x14ac:dyDescent="0.25">
      <c r="A1478" s="152" t="s">
        <v>1276</v>
      </c>
      <c r="B1478" s="152"/>
      <c r="C1478" s="152" t="s">
        <v>176</v>
      </c>
      <c r="D1478" s="152" t="s">
        <v>177</v>
      </c>
      <c r="E1478" s="152"/>
      <c r="F1478" s="162">
        <v>6.6619999999999999</v>
      </c>
      <c r="G1478" s="152"/>
      <c r="H1478" s="152" t="s">
        <v>167</v>
      </c>
      <c r="I1478" s="152" t="s">
        <v>1278</v>
      </c>
      <c r="J1478" s="153">
        <v>33000</v>
      </c>
      <c r="K1478" s="153">
        <v>1135</v>
      </c>
      <c r="L1478" s="155">
        <v>3.44</v>
      </c>
      <c r="M1478" s="153">
        <v>801</v>
      </c>
      <c r="N1478" s="155">
        <v>70.540000000000006</v>
      </c>
      <c r="O1478" s="153">
        <v>147</v>
      </c>
      <c r="P1478" s="155">
        <v>12.97</v>
      </c>
      <c r="Q1478" s="153">
        <v>49</v>
      </c>
      <c r="R1478" s="155">
        <v>4.34</v>
      </c>
      <c r="S1478" s="153">
        <v>138</v>
      </c>
      <c r="T1478" s="155">
        <v>12.15</v>
      </c>
      <c r="U1478" s="163">
        <v>96</v>
      </c>
      <c r="V1478" s="163">
        <v>6</v>
      </c>
      <c r="W1478" s="164" t="s">
        <v>169</v>
      </c>
    </row>
    <row r="1479" spans="1:23" hidden="1" x14ac:dyDescent="0.25">
      <c r="A1479" s="152" t="s">
        <v>1276</v>
      </c>
      <c r="B1479" s="152"/>
      <c r="C1479" s="152" t="s">
        <v>176</v>
      </c>
      <c r="D1479" s="152" t="s">
        <v>177</v>
      </c>
      <c r="E1479" s="152"/>
      <c r="F1479" s="162">
        <v>6.6619999999999999</v>
      </c>
      <c r="G1479" s="152"/>
      <c r="H1479" s="152" t="s">
        <v>171</v>
      </c>
      <c r="I1479" s="152" t="s">
        <v>1278</v>
      </c>
      <c r="J1479" s="153">
        <v>42000</v>
      </c>
      <c r="K1479" s="153">
        <v>1445</v>
      </c>
      <c r="L1479" s="155">
        <v>3.44</v>
      </c>
      <c r="M1479" s="153">
        <v>1019</v>
      </c>
      <c r="N1479" s="155">
        <v>70.540000000000006</v>
      </c>
      <c r="O1479" s="153">
        <v>187</v>
      </c>
      <c r="P1479" s="155">
        <v>12.97</v>
      </c>
      <c r="Q1479" s="153">
        <v>63</v>
      </c>
      <c r="R1479" s="155">
        <v>4.34</v>
      </c>
      <c r="S1479" s="153">
        <v>176</v>
      </c>
      <c r="T1479" s="155">
        <v>12.15</v>
      </c>
      <c r="U1479" s="163">
        <v>123</v>
      </c>
      <c r="V1479" s="163">
        <v>6</v>
      </c>
      <c r="W1479" s="164" t="s">
        <v>179</v>
      </c>
    </row>
    <row r="1480" spans="1:23" hidden="1" x14ac:dyDescent="0.25">
      <c r="A1480" s="152" t="s">
        <v>1279</v>
      </c>
      <c r="B1480" s="152"/>
      <c r="C1480" s="152" t="s">
        <v>164</v>
      </c>
      <c r="D1480" s="152" t="s">
        <v>165</v>
      </c>
      <c r="E1480" s="152"/>
      <c r="F1480" s="162">
        <v>10</v>
      </c>
      <c r="G1480" s="152"/>
      <c r="H1480" s="152" t="s">
        <v>167</v>
      </c>
      <c r="I1480" s="152" t="s">
        <v>1280</v>
      </c>
      <c r="J1480" s="153">
        <v>32150</v>
      </c>
      <c r="K1480" s="153">
        <v>643</v>
      </c>
      <c r="L1480" s="155">
        <v>2</v>
      </c>
      <c r="M1480" s="153">
        <v>487</v>
      </c>
      <c r="N1480" s="155">
        <v>75.680000000000007</v>
      </c>
      <c r="O1480" s="153">
        <v>94</v>
      </c>
      <c r="P1480" s="155">
        <v>14.6</v>
      </c>
      <c r="Q1480" s="153">
        <v>14</v>
      </c>
      <c r="R1480" s="155">
        <v>2.2000000000000002</v>
      </c>
      <c r="S1480" s="153">
        <v>48</v>
      </c>
      <c r="T1480" s="155">
        <v>7.44</v>
      </c>
      <c r="U1480" s="163">
        <v>44</v>
      </c>
      <c r="V1480" s="163">
        <v>19</v>
      </c>
      <c r="W1480" s="164" t="s">
        <v>169</v>
      </c>
    </row>
    <row r="1481" spans="1:23" hidden="1" x14ac:dyDescent="0.25">
      <c r="A1481" s="152" t="s">
        <v>1279</v>
      </c>
      <c r="B1481" s="152"/>
      <c r="C1481" s="152" t="s">
        <v>164</v>
      </c>
      <c r="D1481" s="152" t="s">
        <v>165</v>
      </c>
      <c r="E1481" s="152"/>
      <c r="F1481" s="162">
        <v>16.25</v>
      </c>
      <c r="G1481" s="152"/>
      <c r="H1481" s="152" t="s">
        <v>167</v>
      </c>
      <c r="I1481" s="152" t="s">
        <v>1281</v>
      </c>
      <c r="J1481" s="153">
        <v>35200</v>
      </c>
      <c r="K1481" s="153">
        <v>704</v>
      </c>
      <c r="L1481" s="155">
        <v>2</v>
      </c>
      <c r="M1481" s="153">
        <v>576</v>
      </c>
      <c r="N1481" s="155">
        <v>81.84</v>
      </c>
      <c r="O1481" s="153">
        <v>63</v>
      </c>
      <c r="P1481" s="155">
        <v>9</v>
      </c>
      <c r="Q1481" s="153">
        <v>21</v>
      </c>
      <c r="R1481" s="155">
        <v>2.98</v>
      </c>
      <c r="S1481" s="153">
        <v>43</v>
      </c>
      <c r="T1481" s="155">
        <v>6.17</v>
      </c>
      <c r="U1481" s="163">
        <v>44</v>
      </c>
      <c r="V1481" s="163">
        <v>19</v>
      </c>
      <c r="W1481" s="164" t="s">
        <v>169</v>
      </c>
    </row>
    <row r="1482" spans="1:23" hidden="1" x14ac:dyDescent="0.25">
      <c r="A1482" s="152" t="s">
        <v>1279</v>
      </c>
      <c r="B1482" s="152"/>
      <c r="C1482" s="152" t="s">
        <v>164</v>
      </c>
      <c r="D1482" s="152" t="s">
        <v>165</v>
      </c>
      <c r="E1482" s="152"/>
      <c r="F1482" s="162">
        <v>19.012</v>
      </c>
      <c r="G1482" s="152"/>
      <c r="H1482" s="152" t="s">
        <v>167</v>
      </c>
      <c r="I1482" s="152" t="s">
        <v>1282</v>
      </c>
      <c r="J1482" s="153">
        <v>35200</v>
      </c>
      <c r="K1482" s="153">
        <v>352</v>
      </c>
      <c r="L1482" s="155">
        <v>1</v>
      </c>
      <c r="M1482" s="153">
        <v>310</v>
      </c>
      <c r="N1482" s="155">
        <v>88</v>
      </c>
      <c r="O1482" s="153">
        <v>14</v>
      </c>
      <c r="P1482" s="155">
        <v>4</v>
      </c>
      <c r="Q1482" s="153">
        <v>18</v>
      </c>
      <c r="R1482" s="155">
        <v>5</v>
      </c>
      <c r="S1482" s="153">
        <v>11</v>
      </c>
      <c r="T1482" s="155">
        <v>3</v>
      </c>
      <c r="U1482" s="163">
        <v>19</v>
      </c>
      <c r="V1482" s="163">
        <v>19</v>
      </c>
      <c r="W1482" s="164" t="s">
        <v>169</v>
      </c>
    </row>
    <row r="1483" spans="1:23" hidden="1" x14ac:dyDescent="0.25">
      <c r="A1483" s="152" t="s">
        <v>1279</v>
      </c>
      <c r="B1483" s="152"/>
      <c r="C1483" s="152" t="s">
        <v>164</v>
      </c>
      <c r="D1483" s="152" t="s">
        <v>165</v>
      </c>
      <c r="E1483" s="152"/>
      <c r="F1483" s="162">
        <v>19.038</v>
      </c>
      <c r="G1483" s="152"/>
      <c r="H1483" s="152" t="s">
        <v>171</v>
      </c>
      <c r="I1483" s="152" t="s">
        <v>1283</v>
      </c>
      <c r="J1483" s="153">
        <v>35200</v>
      </c>
      <c r="K1483" s="153">
        <v>352</v>
      </c>
      <c r="L1483" s="155">
        <v>1</v>
      </c>
      <c r="M1483" s="153">
        <v>338</v>
      </c>
      <c r="N1483" s="155">
        <v>95.95</v>
      </c>
      <c r="O1483" s="153">
        <v>5</v>
      </c>
      <c r="P1483" s="155">
        <v>1.35</v>
      </c>
      <c r="Q1483" s="153">
        <v>5</v>
      </c>
      <c r="R1483" s="155">
        <v>1.35</v>
      </c>
      <c r="S1483" s="153">
        <v>5</v>
      </c>
      <c r="T1483" s="155">
        <v>1.35</v>
      </c>
      <c r="U1483" s="163">
        <v>15</v>
      </c>
      <c r="V1483" s="163">
        <v>19</v>
      </c>
      <c r="W1483" s="164" t="s">
        <v>169</v>
      </c>
    </row>
    <row r="1484" spans="1:23" hidden="1" x14ac:dyDescent="0.25">
      <c r="A1484" s="152" t="s">
        <v>1279</v>
      </c>
      <c r="B1484" s="152"/>
      <c r="C1484" s="152" t="s">
        <v>164</v>
      </c>
      <c r="D1484" s="152" t="s">
        <v>165</v>
      </c>
      <c r="E1484" s="152" t="s">
        <v>166</v>
      </c>
      <c r="F1484" s="162">
        <v>27.811</v>
      </c>
      <c r="G1484" s="152" t="s">
        <v>166</v>
      </c>
      <c r="H1484" s="152" t="s">
        <v>171</v>
      </c>
      <c r="I1484" s="152" t="s">
        <v>1284</v>
      </c>
      <c r="J1484" s="153">
        <v>15400</v>
      </c>
      <c r="K1484" s="153">
        <v>616</v>
      </c>
      <c r="L1484" s="155">
        <v>4</v>
      </c>
      <c r="M1484" s="153">
        <v>416</v>
      </c>
      <c r="N1484" s="155">
        <v>67.5</v>
      </c>
      <c r="O1484" s="153">
        <v>83</v>
      </c>
      <c r="P1484" s="155">
        <v>13.5</v>
      </c>
      <c r="Q1484" s="153">
        <v>37</v>
      </c>
      <c r="R1484" s="155">
        <v>6</v>
      </c>
      <c r="S1484" s="153">
        <v>80</v>
      </c>
      <c r="T1484" s="155">
        <v>13</v>
      </c>
      <c r="U1484" s="163">
        <v>55</v>
      </c>
      <c r="V1484" s="163">
        <v>19</v>
      </c>
      <c r="W1484" s="164" t="s">
        <v>169</v>
      </c>
    </row>
    <row r="1485" spans="1:23" hidden="1" x14ac:dyDescent="0.25">
      <c r="A1485" s="152" t="s">
        <v>1285</v>
      </c>
      <c r="B1485" s="152"/>
      <c r="C1485" s="152" t="s">
        <v>164</v>
      </c>
      <c r="D1485" s="152" t="s">
        <v>165</v>
      </c>
      <c r="E1485" s="152"/>
      <c r="F1485" s="162">
        <v>0</v>
      </c>
      <c r="G1485" s="152"/>
      <c r="H1485" s="152" t="s">
        <v>167</v>
      </c>
      <c r="I1485" s="152" t="s">
        <v>1286</v>
      </c>
      <c r="J1485" s="153">
        <v>46600</v>
      </c>
      <c r="K1485" s="153">
        <v>14586</v>
      </c>
      <c r="L1485" s="155">
        <v>31.3</v>
      </c>
      <c r="M1485" s="153">
        <v>6972</v>
      </c>
      <c r="N1485" s="155">
        <v>47.8</v>
      </c>
      <c r="O1485" s="153">
        <v>1065</v>
      </c>
      <c r="P1485" s="155">
        <v>7.3</v>
      </c>
      <c r="Q1485" s="153">
        <v>204</v>
      </c>
      <c r="R1485" s="155">
        <v>1.4</v>
      </c>
      <c r="S1485" s="153">
        <v>6345</v>
      </c>
      <c r="T1485" s="155">
        <v>43.5</v>
      </c>
      <c r="U1485" s="163">
        <v>2561</v>
      </c>
      <c r="V1485" s="163">
        <v>18</v>
      </c>
      <c r="W1485" s="164" t="s">
        <v>169</v>
      </c>
    </row>
    <row r="1486" spans="1:23" hidden="1" x14ac:dyDescent="0.25">
      <c r="A1486" s="152" t="s">
        <v>1285</v>
      </c>
      <c r="B1486" s="152"/>
      <c r="C1486" s="152" t="s">
        <v>164</v>
      </c>
      <c r="D1486" s="152" t="s">
        <v>165</v>
      </c>
      <c r="E1486" s="152"/>
      <c r="F1486" s="162">
        <v>5.242</v>
      </c>
      <c r="G1486" s="152"/>
      <c r="H1486" s="152" t="s">
        <v>167</v>
      </c>
      <c r="I1486" s="152" t="s">
        <v>1287</v>
      </c>
      <c r="J1486" s="153">
        <v>32600</v>
      </c>
      <c r="K1486" s="153">
        <v>1043</v>
      </c>
      <c r="L1486" s="155">
        <v>3.2</v>
      </c>
      <c r="M1486" s="153">
        <v>744</v>
      </c>
      <c r="N1486" s="155">
        <v>71.3</v>
      </c>
      <c r="O1486" s="153">
        <v>113</v>
      </c>
      <c r="P1486" s="155">
        <v>10.8</v>
      </c>
      <c r="Q1486" s="153">
        <v>107</v>
      </c>
      <c r="R1486" s="155">
        <v>10.3</v>
      </c>
      <c r="S1486" s="153">
        <v>79</v>
      </c>
      <c r="T1486" s="155">
        <v>7.6</v>
      </c>
      <c r="U1486" s="163">
        <v>79</v>
      </c>
      <c r="V1486" s="163">
        <v>18</v>
      </c>
      <c r="W1486" s="164" t="s">
        <v>169</v>
      </c>
    </row>
    <row r="1487" spans="1:23" hidden="1" x14ac:dyDescent="0.25">
      <c r="A1487" s="152" t="s">
        <v>1285</v>
      </c>
      <c r="B1487" s="152"/>
      <c r="C1487" s="152" t="s">
        <v>164</v>
      </c>
      <c r="D1487" s="152" t="s">
        <v>165</v>
      </c>
      <c r="E1487" s="152"/>
      <c r="F1487" s="162">
        <v>5.242</v>
      </c>
      <c r="G1487" s="152"/>
      <c r="H1487" s="152" t="s">
        <v>171</v>
      </c>
      <c r="I1487" s="152" t="s">
        <v>1287</v>
      </c>
      <c r="J1487" s="153">
        <v>32600</v>
      </c>
      <c r="K1487" s="153">
        <v>3814</v>
      </c>
      <c r="L1487" s="155">
        <v>11.7</v>
      </c>
      <c r="M1487" s="153">
        <v>1079</v>
      </c>
      <c r="N1487" s="155">
        <v>28.3</v>
      </c>
      <c r="O1487" s="153">
        <v>359</v>
      </c>
      <c r="P1487" s="155">
        <v>9.4</v>
      </c>
      <c r="Q1487" s="153">
        <v>217</v>
      </c>
      <c r="R1487" s="155">
        <v>5.7</v>
      </c>
      <c r="S1487" s="153">
        <v>2159</v>
      </c>
      <c r="T1487" s="155">
        <v>56.6</v>
      </c>
      <c r="U1487" s="163">
        <v>848</v>
      </c>
      <c r="V1487" s="163">
        <v>18</v>
      </c>
      <c r="W1487" s="164" t="s">
        <v>169</v>
      </c>
    </row>
    <row r="1488" spans="1:23" hidden="1" x14ac:dyDescent="0.25">
      <c r="A1488" s="152" t="s">
        <v>1285</v>
      </c>
      <c r="B1488" s="152"/>
      <c r="C1488" s="152" t="s">
        <v>164</v>
      </c>
      <c r="D1488" s="152" t="s">
        <v>165</v>
      </c>
      <c r="E1488" s="152"/>
      <c r="F1488" s="162">
        <v>16.599</v>
      </c>
      <c r="G1488" s="152"/>
      <c r="H1488" s="152" t="s">
        <v>192</v>
      </c>
      <c r="I1488" s="152" t="s">
        <v>1288</v>
      </c>
      <c r="J1488" s="153">
        <v>8600</v>
      </c>
      <c r="K1488" s="153">
        <v>632</v>
      </c>
      <c r="L1488" s="155">
        <v>7.35</v>
      </c>
      <c r="M1488" s="153">
        <v>414</v>
      </c>
      <c r="N1488" s="155">
        <v>65.569999999999993</v>
      </c>
      <c r="O1488" s="153">
        <v>52</v>
      </c>
      <c r="P1488" s="155">
        <v>8.1999999999999993</v>
      </c>
      <c r="Q1488" s="153">
        <v>21</v>
      </c>
      <c r="R1488" s="155">
        <v>3.28</v>
      </c>
      <c r="S1488" s="153">
        <v>145</v>
      </c>
      <c r="T1488" s="155">
        <v>22.95</v>
      </c>
      <c r="U1488" s="163">
        <v>72</v>
      </c>
      <c r="V1488" s="163">
        <v>1</v>
      </c>
      <c r="W1488" s="164" t="s">
        <v>169</v>
      </c>
    </row>
    <row r="1489" spans="1:23" hidden="1" x14ac:dyDescent="0.25">
      <c r="A1489" s="152" t="s">
        <v>1285</v>
      </c>
      <c r="B1489" s="152"/>
      <c r="C1489" s="152" t="s">
        <v>293</v>
      </c>
      <c r="D1489" s="152" t="s">
        <v>636</v>
      </c>
      <c r="E1489" s="152"/>
      <c r="F1489" s="162">
        <v>0</v>
      </c>
      <c r="G1489" s="152"/>
      <c r="H1489" s="152" t="s">
        <v>192</v>
      </c>
      <c r="I1489" s="152" t="s">
        <v>1288</v>
      </c>
      <c r="J1489" s="153">
        <v>8600</v>
      </c>
      <c r="K1489" s="153">
        <v>632</v>
      </c>
      <c r="L1489" s="155">
        <v>7.35</v>
      </c>
      <c r="M1489" s="153">
        <v>414</v>
      </c>
      <c r="N1489" s="155">
        <v>65.569999999999993</v>
      </c>
      <c r="O1489" s="153">
        <v>52</v>
      </c>
      <c r="P1489" s="155">
        <v>8.1999999999999993</v>
      </c>
      <c r="Q1489" s="153">
        <v>21</v>
      </c>
      <c r="R1489" s="155">
        <v>3.28</v>
      </c>
      <c r="S1489" s="153">
        <v>145</v>
      </c>
      <c r="T1489" s="155">
        <v>22.95</v>
      </c>
      <c r="U1489" s="163">
        <v>72</v>
      </c>
      <c r="V1489" s="163">
        <v>1</v>
      </c>
      <c r="W1489" s="164" t="s">
        <v>169</v>
      </c>
    </row>
    <row r="1490" spans="1:23" hidden="1" x14ac:dyDescent="0.25">
      <c r="A1490" s="152" t="s">
        <v>1285</v>
      </c>
      <c r="B1490" s="152"/>
      <c r="C1490" s="152" t="s">
        <v>293</v>
      </c>
      <c r="D1490" s="152" t="s">
        <v>636</v>
      </c>
      <c r="E1490" s="152"/>
      <c r="F1490" s="162">
        <v>11.824999999999999</v>
      </c>
      <c r="G1490" s="152"/>
      <c r="H1490" s="152" t="s">
        <v>171</v>
      </c>
      <c r="I1490" s="152" t="s">
        <v>1289</v>
      </c>
      <c r="J1490" s="153">
        <v>9300</v>
      </c>
      <c r="K1490" s="153">
        <v>684</v>
      </c>
      <c r="L1490" s="155">
        <v>7.35</v>
      </c>
      <c r="M1490" s="153">
        <v>448</v>
      </c>
      <c r="N1490" s="155">
        <v>65.569999999999993</v>
      </c>
      <c r="O1490" s="153">
        <v>56</v>
      </c>
      <c r="P1490" s="155">
        <v>8.1999999999999993</v>
      </c>
      <c r="Q1490" s="153">
        <v>22</v>
      </c>
      <c r="R1490" s="155">
        <v>3.28</v>
      </c>
      <c r="S1490" s="153">
        <v>157</v>
      </c>
      <c r="T1490" s="155">
        <v>22.95</v>
      </c>
      <c r="U1490" s="163">
        <v>78</v>
      </c>
      <c r="V1490" s="163">
        <v>1</v>
      </c>
      <c r="W1490" s="164" t="s">
        <v>169</v>
      </c>
    </row>
    <row r="1491" spans="1:23" hidden="1" x14ac:dyDescent="0.25">
      <c r="A1491" s="152" t="s">
        <v>1285</v>
      </c>
      <c r="B1491" s="152"/>
      <c r="C1491" s="152" t="s">
        <v>293</v>
      </c>
      <c r="D1491" s="152" t="s">
        <v>636</v>
      </c>
      <c r="E1491" s="152"/>
      <c r="F1491" s="162">
        <v>11.824999999999999</v>
      </c>
      <c r="G1491" s="152"/>
      <c r="H1491" s="152" t="s">
        <v>167</v>
      </c>
      <c r="I1491" s="152" t="s">
        <v>1289</v>
      </c>
      <c r="J1491" s="153">
        <v>17000</v>
      </c>
      <c r="K1491" s="153">
        <v>1343</v>
      </c>
      <c r="L1491" s="155">
        <v>7.9</v>
      </c>
      <c r="M1491" s="153">
        <v>1014</v>
      </c>
      <c r="N1491" s="155">
        <v>75.5</v>
      </c>
      <c r="O1491" s="153">
        <v>99</v>
      </c>
      <c r="P1491" s="155">
        <v>7.4</v>
      </c>
      <c r="Q1491" s="153">
        <v>38</v>
      </c>
      <c r="R1491" s="155">
        <v>2.8</v>
      </c>
      <c r="S1491" s="153">
        <v>192</v>
      </c>
      <c r="T1491" s="155">
        <v>14.3</v>
      </c>
      <c r="U1491" s="163">
        <v>116</v>
      </c>
      <c r="V1491" s="163">
        <v>88</v>
      </c>
      <c r="W1491" s="164" t="s">
        <v>179</v>
      </c>
    </row>
    <row r="1492" spans="1:23" hidden="1" x14ac:dyDescent="0.25">
      <c r="A1492" s="152" t="s">
        <v>1285</v>
      </c>
      <c r="B1492" s="152"/>
      <c r="C1492" s="152" t="s">
        <v>293</v>
      </c>
      <c r="D1492" s="152" t="s">
        <v>636</v>
      </c>
      <c r="E1492" s="152"/>
      <c r="F1492" s="162">
        <v>17.239000000000001</v>
      </c>
      <c r="G1492" s="152"/>
      <c r="H1492" s="152" t="s">
        <v>167</v>
      </c>
      <c r="I1492" s="152" t="s">
        <v>1290</v>
      </c>
      <c r="J1492" s="153">
        <v>28000</v>
      </c>
      <c r="K1492" s="153">
        <v>2520</v>
      </c>
      <c r="L1492" s="155">
        <v>9</v>
      </c>
      <c r="M1492" s="153">
        <v>1767</v>
      </c>
      <c r="N1492" s="155">
        <v>70.099999999999994</v>
      </c>
      <c r="O1492" s="153">
        <v>275</v>
      </c>
      <c r="P1492" s="155">
        <v>10.9</v>
      </c>
      <c r="Q1492" s="153">
        <v>101</v>
      </c>
      <c r="R1492" s="155">
        <v>4</v>
      </c>
      <c r="S1492" s="153">
        <v>378</v>
      </c>
      <c r="T1492" s="155">
        <v>15</v>
      </c>
      <c r="U1492" s="163">
        <v>232</v>
      </c>
      <c r="V1492" s="163">
        <v>88</v>
      </c>
      <c r="W1492" s="164" t="s">
        <v>169</v>
      </c>
    </row>
    <row r="1493" spans="1:23" hidden="1" x14ac:dyDescent="0.25">
      <c r="A1493" s="152" t="s">
        <v>1285</v>
      </c>
      <c r="B1493" s="152"/>
      <c r="C1493" s="152" t="s">
        <v>293</v>
      </c>
      <c r="D1493" s="152" t="s">
        <v>636</v>
      </c>
      <c r="E1493" s="152"/>
      <c r="F1493" s="162">
        <v>27.53</v>
      </c>
      <c r="G1493" s="152"/>
      <c r="H1493" s="152" t="s">
        <v>171</v>
      </c>
      <c r="I1493" s="152" t="s">
        <v>1291</v>
      </c>
      <c r="J1493" s="153">
        <v>18000</v>
      </c>
      <c r="K1493" s="153">
        <v>2160</v>
      </c>
      <c r="L1493" s="155">
        <v>12</v>
      </c>
      <c r="M1493" s="153">
        <v>1469</v>
      </c>
      <c r="N1493" s="155">
        <v>68</v>
      </c>
      <c r="O1493" s="153">
        <v>194</v>
      </c>
      <c r="P1493" s="155">
        <v>9</v>
      </c>
      <c r="Q1493" s="153">
        <v>108</v>
      </c>
      <c r="R1493" s="155">
        <v>5</v>
      </c>
      <c r="S1493" s="153">
        <v>389</v>
      </c>
      <c r="T1493" s="155">
        <v>18</v>
      </c>
      <c r="U1493" s="163">
        <v>219</v>
      </c>
      <c r="V1493" s="163">
        <v>88</v>
      </c>
      <c r="W1493" s="164" t="s">
        <v>169</v>
      </c>
    </row>
    <row r="1494" spans="1:23" hidden="1" x14ac:dyDescent="0.25">
      <c r="A1494" s="152" t="s">
        <v>1285</v>
      </c>
      <c r="B1494" s="152"/>
      <c r="C1494" s="152" t="s">
        <v>293</v>
      </c>
      <c r="D1494" s="152" t="s">
        <v>636</v>
      </c>
      <c r="E1494" s="152"/>
      <c r="F1494" s="162">
        <v>27.54</v>
      </c>
      <c r="G1494" s="152"/>
      <c r="H1494" s="152" t="s">
        <v>167</v>
      </c>
      <c r="I1494" s="152" t="s">
        <v>1291</v>
      </c>
      <c r="J1494" s="153">
        <v>25000</v>
      </c>
      <c r="K1494" s="153">
        <v>2500</v>
      </c>
      <c r="L1494" s="155">
        <v>10</v>
      </c>
      <c r="M1494" s="153">
        <v>1375</v>
      </c>
      <c r="N1494" s="155">
        <v>55</v>
      </c>
      <c r="O1494" s="153">
        <v>200</v>
      </c>
      <c r="P1494" s="155">
        <v>8</v>
      </c>
      <c r="Q1494" s="153">
        <v>100</v>
      </c>
      <c r="R1494" s="155">
        <v>4</v>
      </c>
      <c r="S1494" s="153">
        <v>825</v>
      </c>
      <c r="T1494" s="155">
        <v>33</v>
      </c>
      <c r="U1494" s="163">
        <v>366</v>
      </c>
      <c r="V1494" s="163">
        <v>86</v>
      </c>
      <c r="W1494" s="164" t="s">
        <v>179</v>
      </c>
    </row>
    <row r="1495" spans="1:23" hidden="1" x14ac:dyDescent="0.25">
      <c r="A1495" s="152" t="s">
        <v>1285</v>
      </c>
      <c r="B1495" s="152"/>
      <c r="C1495" s="152" t="s">
        <v>293</v>
      </c>
      <c r="D1495" s="152" t="s">
        <v>636</v>
      </c>
      <c r="E1495" s="152"/>
      <c r="F1495" s="162">
        <v>34.332000000000001</v>
      </c>
      <c r="G1495" s="152"/>
      <c r="H1495" s="152" t="s">
        <v>171</v>
      </c>
      <c r="I1495" s="152" t="s">
        <v>1292</v>
      </c>
      <c r="J1495" s="153">
        <v>23500</v>
      </c>
      <c r="K1495" s="153">
        <v>2773</v>
      </c>
      <c r="L1495" s="155">
        <v>11.8</v>
      </c>
      <c r="M1495" s="153">
        <v>1686</v>
      </c>
      <c r="N1495" s="155">
        <v>60.8</v>
      </c>
      <c r="O1495" s="153">
        <v>144</v>
      </c>
      <c r="P1495" s="155">
        <v>5.2</v>
      </c>
      <c r="Q1495" s="153">
        <v>97</v>
      </c>
      <c r="R1495" s="155">
        <v>3.5</v>
      </c>
      <c r="S1495" s="153">
        <v>846</v>
      </c>
      <c r="T1495" s="155">
        <v>30.5</v>
      </c>
      <c r="U1495" s="163">
        <v>378</v>
      </c>
      <c r="V1495" s="163">
        <v>86</v>
      </c>
      <c r="W1495" s="164" t="s">
        <v>169</v>
      </c>
    </row>
    <row r="1496" spans="1:23" hidden="1" x14ac:dyDescent="0.25">
      <c r="A1496" s="152" t="s">
        <v>1285</v>
      </c>
      <c r="B1496" s="152"/>
      <c r="C1496" s="152" t="s">
        <v>293</v>
      </c>
      <c r="D1496" s="152" t="s">
        <v>636</v>
      </c>
      <c r="E1496" s="152"/>
      <c r="F1496" s="162">
        <v>34.332000000000001</v>
      </c>
      <c r="G1496" s="152"/>
      <c r="H1496" s="152" t="s">
        <v>167</v>
      </c>
      <c r="I1496" s="152" t="s">
        <v>1292</v>
      </c>
      <c r="J1496" s="153">
        <v>25000</v>
      </c>
      <c r="K1496" s="153">
        <v>2950</v>
      </c>
      <c r="L1496" s="155">
        <v>11.8</v>
      </c>
      <c r="M1496" s="153">
        <v>1947</v>
      </c>
      <c r="N1496" s="155">
        <v>66</v>
      </c>
      <c r="O1496" s="153">
        <v>153</v>
      </c>
      <c r="P1496" s="155">
        <v>5.2</v>
      </c>
      <c r="Q1496" s="153">
        <v>103</v>
      </c>
      <c r="R1496" s="155">
        <v>3.5</v>
      </c>
      <c r="S1496" s="153">
        <v>746</v>
      </c>
      <c r="T1496" s="155">
        <v>25.3</v>
      </c>
      <c r="U1496" s="163">
        <v>355</v>
      </c>
      <c r="V1496" s="163">
        <v>86</v>
      </c>
      <c r="W1496" s="164" t="s">
        <v>169</v>
      </c>
    </row>
    <row r="1497" spans="1:23" hidden="1" x14ac:dyDescent="0.25">
      <c r="A1497" s="152" t="s">
        <v>1285</v>
      </c>
      <c r="B1497" s="152"/>
      <c r="C1497" s="152" t="s">
        <v>293</v>
      </c>
      <c r="D1497" s="152" t="s">
        <v>636</v>
      </c>
      <c r="E1497" s="152"/>
      <c r="F1497" s="162">
        <v>39.487000000000002</v>
      </c>
      <c r="G1497" s="152"/>
      <c r="H1497" s="152" t="s">
        <v>171</v>
      </c>
      <c r="I1497" s="152" t="s">
        <v>1293</v>
      </c>
      <c r="J1497" s="153">
        <v>21200</v>
      </c>
      <c r="K1497" s="153">
        <v>2544</v>
      </c>
      <c r="L1497" s="155">
        <v>12</v>
      </c>
      <c r="M1497" s="153">
        <v>1788</v>
      </c>
      <c r="N1497" s="155">
        <v>70.3</v>
      </c>
      <c r="O1497" s="153">
        <v>239</v>
      </c>
      <c r="P1497" s="155">
        <v>9.4</v>
      </c>
      <c r="Q1497" s="153">
        <v>0</v>
      </c>
      <c r="R1497" s="155">
        <v>0</v>
      </c>
      <c r="S1497" s="153">
        <v>516</v>
      </c>
      <c r="T1497" s="155">
        <v>20.3</v>
      </c>
      <c r="U1497" s="163">
        <v>263</v>
      </c>
      <c r="V1497" s="163">
        <v>86</v>
      </c>
      <c r="W1497" s="164" t="s">
        <v>169</v>
      </c>
    </row>
    <row r="1498" spans="1:23" hidden="1" x14ac:dyDescent="0.25">
      <c r="A1498" s="152" t="s">
        <v>1285</v>
      </c>
      <c r="B1498" s="152"/>
      <c r="C1498" s="152" t="s">
        <v>293</v>
      </c>
      <c r="D1498" s="152" t="s">
        <v>636</v>
      </c>
      <c r="E1498" s="152"/>
      <c r="F1498" s="162">
        <v>41.338000000000001</v>
      </c>
      <c r="G1498" s="152"/>
      <c r="H1498" s="152" t="s">
        <v>171</v>
      </c>
      <c r="I1498" s="152" t="s">
        <v>1294</v>
      </c>
      <c r="J1498" s="153">
        <v>22000</v>
      </c>
      <c r="K1498" s="153">
        <v>2640</v>
      </c>
      <c r="L1498" s="155">
        <v>12</v>
      </c>
      <c r="M1498" s="153">
        <v>2104</v>
      </c>
      <c r="N1498" s="155">
        <v>79.7</v>
      </c>
      <c r="O1498" s="153">
        <v>269</v>
      </c>
      <c r="P1498" s="155">
        <v>10.199999999999999</v>
      </c>
      <c r="Q1498" s="153">
        <v>0</v>
      </c>
      <c r="R1498" s="155">
        <v>0</v>
      </c>
      <c r="S1498" s="153">
        <v>267</v>
      </c>
      <c r="T1498" s="155">
        <v>10.1</v>
      </c>
      <c r="U1498" s="163">
        <v>191</v>
      </c>
      <c r="V1498" s="163">
        <v>79</v>
      </c>
      <c r="W1498" s="164" t="s">
        <v>169</v>
      </c>
    </row>
    <row r="1499" spans="1:23" hidden="1" x14ac:dyDescent="0.25">
      <c r="A1499" s="152" t="s">
        <v>1285</v>
      </c>
      <c r="B1499" s="152"/>
      <c r="C1499" s="152" t="s">
        <v>293</v>
      </c>
      <c r="D1499" s="152" t="s">
        <v>636</v>
      </c>
      <c r="E1499" s="152"/>
      <c r="F1499" s="162">
        <v>41.338000000000001</v>
      </c>
      <c r="G1499" s="152"/>
      <c r="H1499" s="152" t="s">
        <v>167</v>
      </c>
      <c r="I1499" s="152" t="s">
        <v>1294</v>
      </c>
      <c r="J1499" s="153">
        <v>23100</v>
      </c>
      <c r="K1499" s="153">
        <v>2772</v>
      </c>
      <c r="L1499" s="155">
        <v>12</v>
      </c>
      <c r="M1499" s="153">
        <v>2168</v>
      </c>
      <c r="N1499" s="155">
        <v>78.2</v>
      </c>
      <c r="O1499" s="153">
        <v>241</v>
      </c>
      <c r="P1499" s="155">
        <v>8.6999999999999993</v>
      </c>
      <c r="Q1499" s="153">
        <v>161</v>
      </c>
      <c r="R1499" s="155">
        <v>5.8</v>
      </c>
      <c r="S1499" s="153">
        <v>202</v>
      </c>
      <c r="T1499" s="155">
        <v>7.3</v>
      </c>
      <c r="U1499" s="163">
        <v>191</v>
      </c>
      <c r="V1499" s="163">
        <v>79</v>
      </c>
      <c r="W1499" s="164" t="s">
        <v>169</v>
      </c>
    </row>
    <row r="1500" spans="1:23" hidden="1" x14ac:dyDescent="0.25">
      <c r="A1500" s="152" t="s">
        <v>1285</v>
      </c>
      <c r="B1500" s="152"/>
      <c r="C1500" s="152" t="s">
        <v>293</v>
      </c>
      <c r="D1500" s="152" t="s">
        <v>636</v>
      </c>
      <c r="E1500" s="152"/>
      <c r="F1500" s="162">
        <v>44.74</v>
      </c>
      <c r="G1500" s="152"/>
      <c r="H1500" s="152" t="s">
        <v>167</v>
      </c>
      <c r="I1500" s="152" t="s">
        <v>1295</v>
      </c>
      <c r="J1500" s="153">
        <v>13000</v>
      </c>
      <c r="K1500" s="153">
        <v>923</v>
      </c>
      <c r="L1500" s="155">
        <v>7.1</v>
      </c>
      <c r="M1500" s="153">
        <v>684</v>
      </c>
      <c r="N1500" s="155">
        <v>74.099999999999994</v>
      </c>
      <c r="O1500" s="153">
        <v>75</v>
      </c>
      <c r="P1500" s="155">
        <v>8.1</v>
      </c>
      <c r="Q1500" s="153">
        <v>11</v>
      </c>
      <c r="R1500" s="155">
        <v>1.2</v>
      </c>
      <c r="S1500" s="153">
        <v>153</v>
      </c>
      <c r="T1500" s="155">
        <v>16.600000000000001</v>
      </c>
      <c r="U1500" s="163">
        <v>85</v>
      </c>
      <c r="V1500" s="163">
        <v>91</v>
      </c>
      <c r="W1500" s="164" t="s">
        <v>179</v>
      </c>
    </row>
    <row r="1501" spans="1:23" hidden="1" x14ac:dyDescent="0.25">
      <c r="A1501" s="152" t="s">
        <v>1285</v>
      </c>
      <c r="B1501" s="152"/>
      <c r="C1501" s="152" t="s">
        <v>293</v>
      </c>
      <c r="D1501" s="152" t="s">
        <v>636</v>
      </c>
      <c r="E1501" s="152"/>
      <c r="F1501" s="162">
        <v>48.287999999999997</v>
      </c>
      <c r="G1501" s="152"/>
      <c r="H1501" s="152" t="s">
        <v>171</v>
      </c>
      <c r="I1501" s="152" t="s">
        <v>973</v>
      </c>
      <c r="J1501" s="153">
        <v>4000</v>
      </c>
      <c r="K1501" s="153">
        <v>280</v>
      </c>
      <c r="L1501" s="155">
        <v>7</v>
      </c>
      <c r="M1501" s="153">
        <v>213</v>
      </c>
      <c r="N1501" s="155">
        <v>76</v>
      </c>
      <c r="O1501" s="153">
        <v>22</v>
      </c>
      <c r="P1501" s="155">
        <v>8</v>
      </c>
      <c r="Q1501" s="153">
        <v>6</v>
      </c>
      <c r="R1501" s="155">
        <v>2</v>
      </c>
      <c r="S1501" s="153">
        <v>39</v>
      </c>
      <c r="T1501" s="155">
        <v>14</v>
      </c>
      <c r="U1501" s="163">
        <v>24</v>
      </c>
      <c r="V1501" s="163">
        <v>90</v>
      </c>
      <c r="W1501" s="164" t="s">
        <v>169</v>
      </c>
    </row>
    <row r="1502" spans="1:23" hidden="1" x14ac:dyDescent="0.25">
      <c r="A1502" s="152" t="s">
        <v>1285</v>
      </c>
      <c r="B1502" s="152"/>
      <c r="C1502" s="152" t="s">
        <v>293</v>
      </c>
      <c r="D1502" s="152" t="s">
        <v>636</v>
      </c>
      <c r="E1502" s="152"/>
      <c r="F1502" s="162">
        <v>59.25</v>
      </c>
      <c r="G1502" s="152"/>
      <c r="H1502" s="152" t="s">
        <v>167</v>
      </c>
      <c r="I1502" s="152" t="s">
        <v>1296</v>
      </c>
      <c r="J1502" s="153">
        <v>2700</v>
      </c>
      <c r="K1502" s="153">
        <v>189</v>
      </c>
      <c r="L1502" s="155">
        <v>7</v>
      </c>
      <c r="M1502" s="153">
        <v>147</v>
      </c>
      <c r="N1502" s="155">
        <v>78</v>
      </c>
      <c r="O1502" s="153">
        <v>13</v>
      </c>
      <c r="P1502" s="155">
        <v>7</v>
      </c>
      <c r="Q1502" s="153">
        <v>6</v>
      </c>
      <c r="R1502" s="155">
        <v>3</v>
      </c>
      <c r="S1502" s="153">
        <v>23</v>
      </c>
      <c r="T1502" s="155">
        <v>12</v>
      </c>
      <c r="U1502" s="163">
        <v>15</v>
      </c>
      <c r="V1502" s="163">
        <v>90</v>
      </c>
      <c r="W1502" s="164" t="s">
        <v>169</v>
      </c>
    </row>
    <row r="1503" spans="1:23" hidden="1" x14ac:dyDescent="0.25">
      <c r="A1503" s="152" t="s">
        <v>1285</v>
      </c>
      <c r="B1503" s="152"/>
      <c r="C1503" s="152" t="s">
        <v>293</v>
      </c>
      <c r="D1503" s="152" t="s">
        <v>636</v>
      </c>
      <c r="E1503" s="152"/>
      <c r="F1503" s="162">
        <v>71.745000000000005</v>
      </c>
      <c r="G1503" s="152"/>
      <c r="H1503" s="152" t="s">
        <v>171</v>
      </c>
      <c r="I1503" s="152" t="s">
        <v>1297</v>
      </c>
      <c r="J1503" s="153">
        <v>2300</v>
      </c>
      <c r="K1503" s="153">
        <v>161</v>
      </c>
      <c r="L1503" s="155">
        <v>7</v>
      </c>
      <c r="M1503" s="153">
        <v>129</v>
      </c>
      <c r="N1503" s="155">
        <v>80</v>
      </c>
      <c r="O1503" s="153">
        <v>11</v>
      </c>
      <c r="P1503" s="155">
        <v>7</v>
      </c>
      <c r="Q1503" s="153">
        <v>5</v>
      </c>
      <c r="R1503" s="155">
        <v>3</v>
      </c>
      <c r="S1503" s="153">
        <v>16</v>
      </c>
      <c r="T1503" s="155">
        <v>10</v>
      </c>
      <c r="U1503" s="163">
        <v>12</v>
      </c>
      <c r="V1503" s="163">
        <v>90</v>
      </c>
      <c r="W1503" s="164" t="s">
        <v>169</v>
      </c>
    </row>
    <row r="1504" spans="1:23" hidden="1" x14ac:dyDescent="0.25">
      <c r="A1504" s="152" t="s">
        <v>1285</v>
      </c>
      <c r="B1504" s="152"/>
      <c r="C1504" s="152" t="s">
        <v>293</v>
      </c>
      <c r="D1504" s="152" t="s">
        <v>636</v>
      </c>
      <c r="E1504" s="152"/>
      <c r="F1504" s="162">
        <v>71.745000000000005</v>
      </c>
      <c r="G1504" s="152"/>
      <c r="H1504" s="152" t="s">
        <v>167</v>
      </c>
      <c r="I1504" s="152" t="s">
        <v>1297</v>
      </c>
      <c r="J1504" s="153">
        <v>3900</v>
      </c>
      <c r="K1504" s="153">
        <v>273</v>
      </c>
      <c r="L1504" s="155">
        <v>7</v>
      </c>
      <c r="M1504" s="153">
        <v>224</v>
      </c>
      <c r="N1504" s="155">
        <v>82</v>
      </c>
      <c r="O1504" s="153">
        <v>19</v>
      </c>
      <c r="P1504" s="155">
        <v>7</v>
      </c>
      <c r="Q1504" s="153">
        <v>8</v>
      </c>
      <c r="R1504" s="155">
        <v>3</v>
      </c>
      <c r="S1504" s="153">
        <v>22</v>
      </c>
      <c r="T1504" s="155">
        <v>8</v>
      </c>
      <c r="U1504" s="163">
        <v>18</v>
      </c>
      <c r="V1504" s="163">
        <v>90</v>
      </c>
      <c r="W1504" s="164" t="s">
        <v>169</v>
      </c>
    </row>
    <row r="1505" spans="1:23" hidden="1" x14ac:dyDescent="0.25">
      <c r="A1505" s="152" t="s">
        <v>1285</v>
      </c>
      <c r="B1505" s="152"/>
      <c r="C1505" s="152" t="s">
        <v>293</v>
      </c>
      <c r="D1505" s="152" t="s">
        <v>636</v>
      </c>
      <c r="E1505" s="152" t="s">
        <v>166</v>
      </c>
      <c r="F1505" s="162">
        <v>92.34</v>
      </c>
      <c r="G1505" s="152"/>
      <c r="H1505" s="152" t="s">
        <v>171</v>
      </c>
      <c r="I1505" s="152" t="s">
        <v>1298</v>
      </c>
      <c r="J1505" s="153">
        <v>21400</v>
      </c>
      <c r="K1505" s="153">
        <v>1541</v>
      </c>
      <c r="L1505" s="155">
        <v>7.2</v>
      </c>
      <c r="M1505" s="153">
        <v>1285</v>
      </c>
      <c r="N1505" s="155">
        <v>83.4</v>
      </c>
      <c r="O1505" s="153">
        <v>134</v>
      </c>
      <c r="P1505" s="155">
        <v>8.6999999999999993</v>
      </c>
      <c r="Q1505" s="153">
        <v>45</v>
      </c>
      <c r="R1505" s="155">
        <v>2.9</v>
      </c>
      <c r="S1505" s="153">
        <v>77</v>
      </c>
      <c r="T1505" s="155">
        <v>5</v>
      </c>
      <c r="U1505" s="163">
        <v>90</v>
      </c>
      <c r="V1505" s="163">
        <v>91</v>
      </c>
      <c r="W1505" s="164" t="s">
        <v>179</v>
      </c>
    </row>
    <row r="1506" spans="1:23" x14ac:dyDescent="0.25">
      <c r="A1506" s="152" t="s">
        <v>374</v>
      </c>
      <c r="B1506" s="152"/>
      <c r="C1506" s="152" t="s">
        <v>359</v>
      </c>
      <c r="D1506" s="152" t="s">
        <v>360</v>
      </c>
      <c r="E1506" s="152" t="s">
        <v>166</v>
      </c>
      <c r="F1506" s="162">
        <v>37.831000000000003</v>
      </c>
      <c r="G1506" s="152"/>
      <c r="H1506" s="152" t="s">
        <v>167</v>
      </c>
      <c r="I1506" s="152" t="s">
        <v>1243</v>
      </c>
      <c r="J1506" s="153">
        <v>24800</v>
      </c>
      <c r="K1506" s="153">
        <v>3373</v>
      </c>
      <c r="L1506" s="155">
        <v>13.6</v>
      </c>
      <c r="M1506" s="153">
        <v>1096</v>
      </c>
      <c r="N1506" s="155">
        <v>32.5</v>
      </c>
      <c r="O1506" s="153">
        <v>263</v>
      </c>
      <c r="P1506" s="155">
        <v>7.8</v>
      </c>
      <c r="Q1506" s="153">
        <v>98</v>
      </c>
      <c r="R1506" s="155">
        <v>2.9</v>
      </c>
      <c r="S1506" s="153">
        <v>1916</v>
      </c>
      <c r="T1506" s="155">
        <v>56.8</v>
      </c>
      <c r="U1506" s="163">
        <v>738</v>
      </c>
      <c r="V1506" s="163">
        <v>0</v>
      </c>
      <c r="W1506" s="164" t="s">
        <v>169</v>
      </c>
    </row>
    <row r="1507" spans="1:23" x14ac:dyDescent="0.25">
      <c r="A1507" s="152" t="s">
        <v>378</v>
      </c>
      <c r="B1507" s="152"/>
      <c r="C1507" s="152" t="s">
        <v>359</v>
      </c>
      <c r="D1507" s="152" t="s">
        <v>360</v>
      </c>
      <c r="E1507" s="152" t="s">
        <v>166</v>
      </c>
      <c r="F1507" s="162">
        <v>6.1319999999999997</v>
      </c>
      <c r="G1507" s="152"/>
      <c r="H1507" s="152" t="s">
        <v>171</v>
      </c>
      <c r="I1507" s="152" t="s">
        <v>571</v>
      </c>
      <c r="J1507" s="153">
        <v>146000</v>
      </c>
      <c r="K1507" s="153">
        <v>3212</v>
      </c>
      <c r="L1507" s="155">
        <v>2.2000000000000002</v>
      </c>
      <c r="M1507" s="153">
        <v>2319</v>
      </c>
      <c r="N1507" s="155">
        <v>72.2</v>
      </c>
      <c r="O1507" s="153">
        <v>331</v>
      </c>
      <c r="P1507" s="155">
        <v>10.3</v>
      </c>
      <c r="Q1507" s="153">
        <v>100</v>
      </c>
      <c r="R1507" s="155">
        <v>3.1</v>
      </c>
      <c r="S1507" s="153">
        <v>463</v>
      </c>
      <c r="T1507" s="155">
        <v>14.4</v>
      </c>
      <c r="U1507" s="163">
        <v>286</v>
      </c>
      <c r="V1507" s="163">
        <v>85</v>
      </c>
      <c r="W1507" s="164" t="s">
        <v>169</v>
      </c>
    </row>
    <row r="1508" spans="1:23" x14ac:dyDescent="0.25">
      <c r="A1508" s="152" t="s">
        <v>378</v>
      </c>
      <c r="B1508" s="152"/>
      <c r="C1508" s="152" t="s">
        <v>359</v>
      </c>
      <c r="D1508" s="152" t="s">
        <v>360</v>
      </c>
      <c r="E1508" s="152" t="s">
        <v>166</v>
      </c>
      <c r="F1508" s="162">
        <v>6.1319999999999997</v>
      </c>
      <c r="G1508" s="152"/>
      <c r="H1508" s="152" t="s">
        <v>167</v>
      </c>
      <c r="I1508" s="152" t="s">
        <v>571</v>
      </c>
      <c r="J1508" s="153">
        <v>206000</v>
      </c>
      <c r="K1508" s="153">
        <v>10259</v>
      </c>
      <c r="L1508" s="155">
        <v>4.9800000000000004</v>
      </c>
      <c r="M1508" s="153">
        <v>6406</v>
      </c>
      <c r="N1508" s="155">
        <v>62.44</v>
      </c>
      <c r="O1508" s="153">
        <v>734</v>
      </c>
      <c r="P1508" s="155">
        <v>7.15</v>
      </c>
      <c r="Q1508" s="153">
        <v>241</v>
      </c>
      <c r="R1508" s="155">
        <v>2.35</v>
      </c>
      <c r="S1508" s="153">
        <v>2878</v>
      </c>
      <c r="T1508" s="155">
        <v>28.05</v>
      </c>
      <c r="U1508" s="163">
        <v>1320</v>
      </c>
      <c r="V1508" s="163">
        <v>7</v>
      </c>
      <c r="W1508" s="164" t="s">
        <v>179</v>
      </c>
    </row>
    <row r="1509" spans="1:23" x14ac:dyDescent="0.25">
      <c r="A1509" s="152" t="s">
        <v>1143</v>
      </c>
      <c r="B1509" s="152"/>
      <c r="C1509" s="152" t="s">
        <v>359</v>
      </c>
      <c r="D1509" s="152" t="s">
        <v>360</v>
      </c>
      <c r="E1509" s="152" t="s">
        <v>299</v>
      </c>
      <c r="F1509" s="162">
        <v>4.3999999999999997E-2</v>
      </c>
      <c r="G1509" s="152"/>
      <c r="H1509" s="152" t="s">
        <v>167</v>
      </c>
      <c r="I1509" s="152" t="s">
        <v>571</v>
      </c>
      <c r="J1509" s="153">
        <v>5500</v>
      </c>
      <c r="K1509" s="153">
        <v>413</v>
      </c>
      <c r="L1509" s="155">
        <v>7.5</v>
      </c>
      <c r="M1509" s="153">
        <v>309</v>
      </c>
      <c r="N1509" s="155">
        <v>74.7</v>
      </c>
      <c r="O1509" s="153">
        <v>53</v>
      </c>
      <c r="P1509" s="155">
        <v>12.8</v>
      </c>
      <c r="Q1509" s="153">
        <v>3</v>
      </c>
      <c r="R1509" s="155">
        <v>0.8</v>
      </c>
      <c r="S1509" s="153">
        <v>48</v>
      </c>
      <c r="T1509" s="155">
        <v>11.7</v>
      </c>
      <c r="U1509" s="163">
        <v>33</v>
      </c>
      <c r="V1509" s="163">
        <v>86</v>
      </c>
      <c r="W1509" s="164" t="s">
        <v>179</v>
      </c>
    </row>
    <row r="1510" spans="1:23" x14ac:dyDescent="0.25">
      <c r="A1510" s="152" t="s">
        <v>364</v>
      </c>
      <c r="B1510" s="152"/>
      <c r="C1510" s="152" t="s">
        <v>359</v>
      </c>
      <c r="D1510" s="152" t="s">
        <v>360</v>
      </c>
      <c r="E1510" s="152"/>
      <c r="F1510" s="162">
        <v>65.375</v>
      </c>
      <c r="G1510" s="152"/>
      <c r="H1510" s="152" t="s">
        <v>171</v>
      </c>
      <c r="I1510" s="152" t="s">
        <v>571</v>
      </c>
      <c r="J1510" s="153">
        <v>1500</v>
      </c>
      <c r="K1510" s="153">
        <v>236</v>
      </c>
      <c r="L1510" s="155">
        <v>15.7</v>
      </c>
      <c r="M1510" s="153">
        <v>127</v>
      </c>
      <c r="N1510" s="155">
        <v>53.9</v>
      </c>
      <c r="O1510" s="153">
        <v>28</v>
      </c>
      <c r="P1510" s="155">
        <v>11.9</v>
      </c>
      <c r="Q1510" s="153">
        <v>0</v>
      </c>
      <c r="R1510" s="155">
        <v>0</v>
      </c>
      <c r="S1510" s="153">
        <v>81</v>
      </c>
      <c r="T1510" s="155">
        <v>34.200000000000003</v>
      </c>
      <c r="U1510" s="163">
        <v>35</v>
      </c>
      <c r="V1510" s="163">
        <v>96</v>
      </c>
      <c r="W1510" s="164" t="s">
        <v>169</v>
      </c>
    </row>
    <row r="1511" spans="1:23" x14ac:dyDescent="0.25">
      <c r="A1511" s="152" t="s">
        <v>388</v>
      </c>
      <c r="B1511" s="152"/>
      <c r="C1511" s="152" t="s">
        <v>359</v>
      </c>
      <c r="D1511" s="152" t="s">
        <v>360</v>
      </c>
      <c r="E1511" s="152" t="s">
        <v>166</v>
      </c>
      <c r="F1511" s="162">
        <v>15.409000000000001</v>
      </c>
      <c r="G1511" s="152"/>
      <c r="H1511" s="152" t="s">
        <v>171</v>
      </c>
      <c r="I1511" s="152" t="s">
        <v>571</v>
      </c>
      <c r="J1511" s="153">
        <v>158000</v>
      </c>
      <c r="K1511" s="153">
        <v>6952</v>
      </c>
      <c r="L1511" s="155">
        <v>4.4000000000000004</v>
      </c>
      <c r="M1511" s="153">
        <v>4095</v>
      </c>
      <c r="N1511" s="155">
        <v>58.9</v>
      </c>
      <c r="O1511" s="153">
        <v>987</v>
      </c>
      <c r="P1511" s="155">
        <v>14.2</v>
      </c>
      <c r="Q1511" s="153">
        <v>271</v>
      </c>
      <c r="R1511" s="155">
        <v>3.9</v>
      </c>
      <c r="S1511" s="153">
        <v>1599</v>
      </c>
      <c r="T1511" s="155">
        <v>23</v>
      </c>
      <c r="U1511" s="163">
        <v>826</v>
      </c>
      <c r="V1511" s="163">
        <v>96</v>
      </c>
      <c r="W1511" s="164" t="s">
        <v>169</v>
      </c>
    </row>
    <row r="1512" spans="1:23" x14ac:dyDescent="0.25">
      <c r="A1512" s="152" t="s">
        <v>376</v>
      </c>
      <c r="B1512" s="152"/>
      <c r="C1512" s="152" t="s">
        <v>359</v>
      </c>
      <c r="D1512" s="152" t="s">
        <v>360</v>
      </c>
      <c r="E1512" s="152"/>
      <c r="F1512" s="162">
        <v>17.645</v>
      </c>
      <c r="G1512" s="152"/>
      <c r="H1512" s="152" t="s">
        <v>171</v>
      </c>
      <c r="I1512" s="152" t="s">
        <v>571</v>
      </c>
      <c r="J1512" s="153">
        <v>202000</v>
      </c>
      <c r="K1512" s="153">
        <v>13130</v>
      </c>
      <c r="L1512" s="155">
        <v>6.5</v>
      </c>
      <c r="M1512" s="153">
        <v>7401</v>
      </c>
      <c r="N1512" s="155">
        <v>56.37</v>
      </c>
      <c r="O1512" s="153">
        <v>1217</v>
      </c>
      <c r="P1512" s="155">
        <v>9.27</v>
      </c>
      <c r="Q1512" s="153">
        <v>456</v>
      </c>
      <c r="R1512" s="155">
        <v>3.47</v>
      </c>
      <c r="S1512" s="153">
        <v>4056</v>
      </c>
      <c r="T1512" s="155">
        <v>30.89</v>
      </c>
      <c r="U1512" s="163">
        <v>1837</v>
      </c>
      <c r="V1512" s="163">
        <v>4</v>
      </c>
      <c r="W1512" s="164" t="s">
        <v>169</v>
      </c>
    </row>
    <row r="1513" spans="1:23" x14ac:dyDescent="0.25">
      <c r="A1513" s="152" t="s">
        <v>376</v>
      </c>
      <c r="B1513" s="152"/>
      <c r="C1513" s="152" t="s">
        <v>359</v>
      </c>
      <c r="D1513" s="152" t="s">
        <v>360</v>
      </c>
      <c r="E1513" s="152"/>
      <c r="F1513" s="162">
        <v>17.645</v>
      </c>
      <c r="G1513" s="152"/>
      <c r="H1513" s="152" t="s">
        <v>167</v>
      </c>
      <c r="I1513" s="152" t="s">
        <v>571</v>
      </c>
      <c r="J1513" s="153">
        <v>173000</v>
      </c>
      <c r="K1513" s="153">
        <v>10726</v>
      </c>
      <c r="L1513" s="155">
        <v>6.2</v>
      </c>
      <c r="M1513" s="153">
        <v>6046</v>
      </c>
      <c r="N1513" s="155">
        <v>56.37</v>
      </c>
      <c r="O1513" s="153">
        <v>994</v>
      </c>
      <c r="P1513" s="155">
        <v>9.27</v>
      </c>
      <c r="Q1513" s="153">
        <v>372</v>
      </c>
      <c r="R1513" s="155">
        <v>3.47</v>
      </c>
      <c r="S1513" s="153">
        <v>3313</v>
      </c>
      <c r="T1513" s="155">
        <v>30.89</v>
      </c>
      <c r="U1513" s="163">
        <v>1501</v>
      </c>
      <c r="V1513" s="163">
        <v>4</v>
      </c>
      <c r="W1513" s="164" t="s">
        <v>169</v>
      </c>
    </row>
    <row r="1514" spans="1:23" x14ac:dyDescent="0.25">
      <c r="A1514" s="152" t="s">
        <v>362</v>
      </c>
      <c r="B1514" s="152"/>
      <c r="C1514" s="152" t="s">
        <v>359</v>
      </c>
      <c r="D1514" s="152" t="s">
        <v>360</v>
      </c>
      <c r="E1514" s="152" t="s">
        <v>166</v>
      </c>
      <c r="F1514" s="162">
        <v>20.056000000000001</v>
      </c>
      <c r="G1514" s="152"/>
      <c r="H1514" s="152" t="s">
        <v>171</v>
      </c>
      <c r="I1514" s="152" t="s">
        <v>1299</v>
      </c>
      <c r="J1514" s="153">
        <v>153000</v>
      </c>
      <c r="K1514" s="153">
        <v>6273</v>
      </c>
      <c r="L1514" s="155">
        <v>4.0999999999999996</v>
      </c>
      <c r="M1514" s="153">
        <v>3939</v>
      </c>
      <c r="N1514" s="155">
        <v>62.8</v>
      </c>
      <c r="O1514" s="153">
        <v>558</v>
      </c>
      <c r="P1514" s="155">
        <v>8.9</v>
      </c>
      <c r="Q1514" s="153">
        <v>176</v>
      </c>
      <c r="R1514" s="155">
        <v>2.8</v>
      </c>
      <c r="S1514" s="153">
        <v>1600</v>
      </c>
      <c r="T1514" s="155">
        <v>25.5</v>
      </c>
      <c r="U1514" s="163">
        <v>767</v>
      </c>
      <c r="V1514" s="163">
        <v>85</v>
      </c>
      <c r="W1514" s="164" t="s">
        <v>179</v>
      </c>
    </row>
    <row r="1515" spans="1:23" x14ac:dyDescent="0.25">
      <c r="A1515" s="152" t="s">
        <v>362</v>
      </c>
      <c r="B1515" s="152"/>
      <c r="C1515" s="152" t="s">
        <v>359</v>
      </c>
      <c r="D1515" s="152" t="s">
        <v>360</v>
      </c>
      <c r="E1515" s="152" t="s">
        <v>166</v>
      </c>
      <c r="F1515" s="162">
        <v>20.056000000000001</v>
      </c>
      <c r="G1515" s="152"/>
      <c r="H1515" s="152" t="s">
        <v>167</v>
      </c>
      <c r="I1515" s="152" t="s">
        <v>1299</v>
      </c>
      <c r="J1515" s="153">
        <v>144000</v>
      </c>
      <c r="K1515" s="153">
        <v>4896</v>
      </c>
      <c r="L1515" s="155">
        <v>3.4</v>
      </c>
      <c r="M1515" s="153">
        <v>3231</v>
      </c>
      <c r="N1515" s="155">
        <v>66</v>
      </c>
      <c r="O1515" s="153">
        <v>490</v>
      </c>
      <c r="P1515" s="155">
        <v>10</v>
      </c>
      <c r="Q1515" s="153">
        <v>211</v>
      </c>
      <c r="R1515" s="155">
        <v>4.3</v>
      </c>
      <c r="S1515" s="153">
        <v>965</v>
      </c>
      <c r="T1515" s="155">
        <v>19.7</v>
      </c>
      <c r="U1515" s="163">
        <v>522</v>
      </c>
      <c r="V1515" s="163">
        <v>84</v>
      </c>
      <c r="W1515" s="164" t="s">
        <v>179</v>
      </c>
    </row>
    <row r="1516" spans="1:23" x14ac:dyDescent="0.25">
      <c r="A1516" s="152" t="s">
        <v>378</v>
      </c>
      <c r="B1516" s="152"/>
      <c r="C1516" s="152" t="s">
        <v>359</v>
      </c>
      <c r="D1516" s="152" t="s">
        <v>360</v>
      </c>
      <c r="E1516" s="152" t="s">
        <v>166</v>
      </c>
      <c r="F1516" s="162">
        <v>3.367</v>
      </c>
      <c r="G1516" s="152"/>
      <c r="H1516" s="152" t="s">
        <v>171</v>
      </c>
      <c r="I1516" s="152" t="s">
        <v>1300</v>
      </c>
      <c r="J1516" s="153">
        <v>127000</v>
      </c>
      <c r="K1516" s="153">
        <v>6477</v>
      </c>
      <c r="L1516" s="155">
        <v>5.0999999999999996</v>
      </c>
      <c r="M1516" s="153">
        <v>3316</v>
      </c>
      <c r="N1516" s="155">
        <v>51.2</v>
      </c>
      <c r="O1516" s="153">
        <v>1101</v>
      </c>
      <c r="P1516" s="155">
        <v>17</v>
      </c>
      <c r="Q1516" s="153">
        <v>324</v>
      </c>
      <c r="R1516" s="155">
        <v>5</v>
      </c>
      <c r="S1516" s="153">
        <v>1736</v>
      </c>
      <c r="T1516" s="155">
        <v>26.8</v>
      </c>
      <c r="U1516" s="163">
        <v>864</v>
      </c>
      <c r="V1516" s="163">
        <v>85</v>
      </c>
      <c r="W1516" s="164" t="s">
        <v>169</v>
      </c>
    </row>
    <row r="1517" spans="1:23" x14ac:dyDescent="0.25">
      <c r="A1517" s="152" t="s">
        <v>378</v>
      </c>
      <c r="B1517" s="152"/>
      <c r="C1517" s="152" t="s">
        <v>359</v>
      </c>
      <c r="D1517" s="152" t="s">
        <v>360</v>
      </c>
      <c r="E1517" s="152" t="s">
        <v>166</v>
      </c>
      <c r="F1517" s="162">
        <v>3.367</v>
      </c>
      <c r="G1517" s="152"/>
      <c r="H1517" s="152" t="s">
        <v>167</v>
      </c>
      <c r="I1517" s="152" t="s">
        <v>1300</v>
      </c>
      <c r="J1517" s="153">
        <v>168000</v>
      </c>
      <c r="K1517" s="153">
        <v>3696</v>
      </c>
      <c r="L1517" s="155">
        <v>2.2000000000000002</v>
      </c>
      <c r="M1517" s="153">
        <v>2669</v>
      </c>
      <c r="N1517" s="155">
        <v>72.2</v>
      </c>
      <c r="O1517" s="153">
        <v>377</v>
      </c>
      <c r="P1517" s="155">
        <v>10.199999999999999</v>
      </c>
      <c r="Q1517" s="153">
        <v>115</v>
      </c>
      <c r="R1517" s="155">
        <v>3.1</v>
      </c>
      <c r="S1517" s="153">
        <v>536</v>
      </c>
      <c r="T1517" s="155">
        <v>14.5</v>
      </c>
      <c r="U1517" s="163">
        <v>330</v>
      </c>
      <c r="V1517" s="163">
        <v>85</v>
      </c>
      <c r="W1517" s="164" t="s">
        <v>179</v>
      </c>
    </row>
    <row r="1518" spans="1:23" x14ac:dyDescent="0.25">
      <c r="A1518" s="152" t="s">
        <v>707</v>
      </c>
      <c r="B1518" s="152"/>
      <c r="C1518" s="152" t="s">
        <v>359</v>
      </c>
      <c r="D1518" s="152" t="s">
        <v>360</v>
      </c>
      <c r="E1518" s="152"/>
      <c r="F1518" s="162">
        <v>3.7610000000000001</v>
      </c>
      <c r="G1518" s="152"/>
      <c r="H1518" s="152" t="s">
        <v>171</v>
      </c>
      <c r="I1518" s="152" t="s">
        <v>1300</v>
      </c>
      <c r="J1518" s="153">
        <v>72000</v>
      </c>
      <c r="K1518" s="153">
        <v>1620</v>
      </c>
      <c r="L1518" s="155">
        <v>2.25</v>
      </c>
      <c r="M1518" s="153">
        <v>589</v>
      </c>
      <c r="N1518" s="155">
        <v>36.35</v>
      </c>
      <c r="O1518" s="153">
        <v>546</v>
      </c>
      <c r="P1518" s="155">
        <v>33.700000000000003</v>
      </c>
      <c r="Q1518" s="153">
        <v>342</v>
      </c>
      <c r="R1518" s="155">
        <v>21.13</v>
      </c>
      <c r="S1518" s="153">
        <v>143</v>
      </c>
      <c r="T1518" s="155">
        <v>8.81</v>
      </c>
      <c r="U1518" s="163">
        <v>170</v>
      </c>
      <c r="V1518" s="163">
        <v>22</v>
      </c>
      <c r="W1518" s="164" t="s">
        <v>179</v>
      </c>
    </row>
    <row r="1519" spans="1:23" hidden="1" x14ac:dyDescent="0.25">
      <c r="A1519" s="152" t="s">
        <v>1301</v>
      </c>
      <c r="B1519" s="152"/>
      <c r="C1519" s="152" t="s">
        <v>244</v>
      </c>
      <c r="D1519" s="152" t="s">
        <v>687</v>
      </c>
      <c r="E1519" s="152"/>
      <c r="F1519" s="162">
        <v>9.8000000000000004E-2</v>
      </c>
      <c r="G1519" s="152"/>
      <c r="H1519" s="152" t="s">
        <v>167</v>
      </c>
      <c r="I1519" s="152" t="s">
        <v>1302</v>
      </c>
      <c r="J1519" s="153">
        <v>18800</v>
      </c>
      <c r="K1519" s="153">
        <v>476</v>
      </c>
      <c r="L1519" s="155">
        <v>2.5299999999999998</v>
      </c>
      <c r="M1519" s="153">
        <v>268</v>
      </c>
      <c r="N1519" s="155">
        <v>56.38</v>
      </c>
      <c r="O1519" s="153">
        <v>89</v>
      </c>
      <c r="P1519" s="155">
        <v>18.739999999999998</v>
      </c>
      <c r="Q1519" s="153">
        <v>15</v>
      </c>
      <c r="R1519" s="155">
        <v>3.23</v>
      </c>
      <c r="S1519" s="153">
        <v>103</v>
      </c>
      <c r="T1519" s="155">
        <v>21.65</v>
      </c>
      <c r="U1519" s="163">
        <v>55</v>
      </c>
      <c r="V1519" s="163">
        <v>3</v>
      </c>
      <c r="W1519" s="164" t="s">
        <v>179</v>
      </c>
    </row>
    <row r="1520" spans="1:23" hidden="1" x14ac:dyDescent="0.25">
      <c r="A1520" s="152" t="s">
        <v>1301</v>
      </c>
      <c r="B1520" s="152"/>
      <c r="C1520" s="152" t="s">
        <v>244</v>
      </c>
      <c r="D1520" s="152" t="s">
        <v>687</v>
      </c>
      <c r="E1520" s="152"/>
      <c r="F1520" s="162">
        <v>0.36499999999999999</v>
      </c>
      <c r="G1520" s="152"/>
      <c r="H1520" s="152" t="s">
        <v>167</v>
      </c>
      <c r="I1520" s="152" t="s">
        <v>1303</v>
      </c>
      <c r="J1520" s="153">
        <v>13400</v>
      </c>
      <c r="K1520" s="153">
        <v>237</v>
      </c>
      <c r="L1520" s="155">
        <v>1.77</v>
      </c>
      <c r="M1520" s="153">
        <v>166</v>
      </c>
      <c r="N1520" s="155">
        <v>69.88</v>
      </c>
      <c r="O1520" s="153">
        <v>37</v>
      </c>
      <c r="P1520" s="155">
        <v>15.53</v>
      </c>
      <c r="Q1520" s="153">
        <v>1</v>
      </c>
      <c r="R1520" s="155">
        <v>0.62</v>
      </c>
      <c r="S1520" s="153">
        <v>33</v>
      </c>
      <c r="T1520" s="155">
        <v>13.98</v>
      </c>
      <c r="U1520" s="163">
        <v>21</v>
      </c>
      <c r="V1520" s="163">
        <v>3</v>
      </c>
      <c r="W1520" s="164" t="s">
        <v>179</v>
      </c>
    </row>
    <row r="1521" spans="1:23" hidden="1" x14ac:dyDescent="0.25">
      <c r="A1521" s="152" t="s">
        <v>1301</v>
      </c>
      <c r="B1521" s="152"/>
      <c r="C1521" s="152" t="s">
        <v>244</v>
      </c>
      <c r="D1521" s="152" t="s">
        <v>687</v>
      </c>
      <c r="E1521" s="152"/>
      <c r="F1521" s="162">
        <v>0.45200000000000001</v>
      </c>
      <c r="G1521" s="152"/>
      <c r="H1521" s="152" t="s">
        <v>171</v>
      </c>
      <c r="I1521" s="152" t="s">
        <v>1304</v>
      </c>
      <c r="J1521" s="153">
        <v>13400</v>
      </c>
      <c r="K1521" s="153">
        <v>291</v>
      </c>
      <c r="L1521" s="155">
        <v>2.17</v>
      </c>
      <c r="M1521" s="153">
        <v>183</v>
      </c>
      <c r="N1521" s="155">
        <v>62.78</v>
      </c>
      <c r="O1521" s="153">
        <v>71</v>
      </c>
      <c r="P1521" s="155">
        <v>24.3</v>
      </c>
      <c r="Q1521" s="153">
        <v>5</v>
      </c>
      <c r="R1521" s="155">
        <v>1.77</v>
      </c>
      <c r="S1521" s="153">
        <v>32</v>
      </c>
      <c r="T1521" s="155">
        <v>11.14</v>
      </c>
      <c r="U1521" s="163">
        <v>25</v>
      </c>
      <c r="V1521" s="163">
        <v>0</v>
      </c>
      <c r="W1521" s="164" t="s">
        <v>179</v>
      </c>
    </row>
    <row r="1522" spans="1:23" x14ac:dyDescent="0.25">
      <c r="A1522" s="152" t="s">
        <v>1305</v>
      </c>
      <c r="B1522" s="152"/>
      <c r="C1522" s="152" t="s">
        <v>359</v>
      </c>
      <c r="D1522" s="152" t="s">
        <v>360</v>
      </c>
      <c r="E1522" s="152"/>
      <c r="F1522" s="162">
        <v>1.88</v>
      </c>
      <c r="G1522" s="152"/>
      <c r="H1522" s="152" t="s">
        <v>167</v>
      </c>
      <c r="I1522" s="152" t="s">
        <v>1300</v>
      </c>
      <c r="J1522" s="153">
        <v>138000</v>
      </c>
      <c r="K1522" s="153">
        <v>3588</v>
      </c>
      <c r="L1522" s="155">
        <v>2.6</v>
      </c>
      <c r="M1522" s="153">
        <v>2813</v>
      </c>
      <c r="N1522" s="155">
        <v>78.400000000000006</v>
      </c>
      <c r="O1522" s="153">
        <v>452</v>
      </c>
      <c r="P1522" s="155">
        <v>12.6</v>
      </c>
      <c r="Q1522" s="153">
        <v>65</v>
      </c>
      <c r="R1522" s="155">
        <v>1.8</v>
      </c>
      <c r="S1522" s="153">
        <v>258</v>
      </c>
      <c r="T1522" s="155">
        <v>7.2</v>
      </c>
      <c r="U1522" s="163">
        <v>239</v>
      </c>
      <c r="V1522" s="163">
        <v>96</v>
      </c>
      <c r="W1522" s="164" t="s">
        <v>169</v>
      </c>
    </row>
    <row r="1523" spans="1:23" x14ac:dyDescent="0.25">
      <c r="A1523" s="152" t="s">
        <v>1306</v>
      </c>
      <c r="B1523" s="152"/>
      <c r="C1523" s="152" t="s">
        <v>359</v>
      </c>
      <c r="D1523" s="152" t="s">
        <v>360</v>
      </c>
      <c r="E1523" s="152"/>
      <c r="F1523" s="162">
        <v>5.1639999999999997</v>
      </c>
      <c r="G1523" s="152"/>
      <c r="H1523" s="152" t="s">
        <v>171</v>
      </c>
      <c r="I1523" s="152" t="s">
        <v>1300</v>
      </c>
      <c r="J1523" s="153">
        <v>60000</v>
      </c>
      <c r="K1523" s="153">
        <v>4860</v>
      </c>
      <c r="L1523" s="155">
        <v>8.1</v>
      </c>
      <c r="M1523" s="153">
        <v>2517</v>
      </c>
      <c r="N1523" s="155">
        <v>51.8</v>
      </c>
      <c r="O1523" s="153">
        <v>758</v>
      </c>
      <c r="P1523" s="155">
        <v>15.6</v>
      </c>
      <c r="Q1523" s="153">
        <v>151</v>
      </c>
      <c r="R1523" s="155">
        <v>3.1</v>
      </c>
      <c r="S1523" s="153">
        <v>1434</v>
      </c>
      <c r="T1523" s="155">
        <v>29.5</v>
      </c>
      <c r="U1523" s="163">
        <v>675</v>
      </c>
      <c r="V1523" s="163">
        <v>87</v>
      </c>
      <c r="W1523" s="164" t="s">
        <v>169</v>
      </c>
    </row>
    <row r="1524" spans="1:23" x14ac:dyDescent="0.25">
      <c r="A1524" s="152" t="s">
        <v>1306</v>
      </c>
      <c r="B1524" s="152"/>
      <c r="C1524" s="152" t="s">
        <v>359</v>
      </c>
      <c r="D1524" s="152" t="s">
        <v>360</v>
      </c>
      <c r="E1524" s="152"/>
      <c r="F1524" s="162">
        <v>5.1639999999999997</v>
      </c>
      <c r="G1524" s="152"/>
      <c r="H1524" s="152" t="s">
        <v>167</v>
      </c>
      <c r="I1524" s="152" t="s">
        <v>1300</v>
      </c>
      <c r="J1524" s="153">
        <v>74000</v>
      </c>
      <c r="K1524" s="153">
        <v>12217</v>
      </c>
      <c r="L1524" s="155">
        <v>16.510000000000002</v>
      </c>
      <c r="M1524" s="153">
        <v>5793</v>
      </c>
      <c r="N1524" s="155">
        <v>47.42</v>
      </c>
      <c r="O1524" s="153">
        <v>914</v>
      </c>
      <c r="P1524" s="155">
        <v>7.48</v>
      </c>
      <c r="Q1524" s="153">
        <v>430</v>
      </c>
      <c r="R1524" s="155">
        <v>3.52</v>
      </c>
      <c r="S1524" s="153">
        <v>5080</v>
      </c>
      <c r="T1524" s="155">
        <v>41.58</v>
      </c>
      <c r="U1524" s="163">
        <v>2103</v>
      </c>
      <c r="V1524" s="163">
        <v>22</v>
      </c>
      <c r="W1524" s="164" t="s">
        <v>179</v>
      </c>
    </row>
    <row r="1525" spans="1:23" x14ac:dyDescent="0.25">
      <c r="A1525" s="152" t="s">
        <v>378</v>
      </c>
      <c r="B1525" s="152"/>
      <c r="C1525" s="152" t="s">
        <v>359</v>
      </c>
      <c r="D1525" s="152" t="s">
        <v>360</v>
      </c>
      <c r="E1525" s="152"/>
      <c r="F1525" s="162">
        <v>2.226</v>
      </c>
      <c r="G1525" s="152"/>
      <c r="H1525" s="152" t="s">
        <v>171</v>
      </c>
      <c r="I1525" s="152" t="s">
        <v>1307</v>
      </c>
      <c r="J1525" s="153">
        <v>133000</v>
      </c>
      <c r="K1525" s="153">
        <v>6783</v>
      </c>
      <c r="L1525" s="155">
        <v>5.0999999999999996</v>
      </c>
      <c r="M1525" s="153">
        <v>3473</v>
      </c>
      <c r="N1525" s="155">
        <v>51.2</v>
      </c>
      <c r="O1525" s="153">
        <v>1153</v>
      </c>
      <c r="P1525" s="155">
        <v>17</v>
      </c>
      <c r="Q1525" s="153">
        <v>339</v>
      </c>
      <c r="R1525" s="155">
        <v>5</v>
      </c>
      <c r="S1525" s="153">
        <v>1818</v>
      </c>
      <c r="T1525" s="155">
        <v>26.8</v>
      </c>
      <c r="U1525" s="163">
        <v>905</v>
      </c>
      <c r="V1525" s="163">
        <v>85</v>
      </c>
      <c r="W1525" s="164" t="s">
        <v>179</v>
      </c>
    </row>
    <row r="1526" spans="1:23" x14ac:dyDescent="0.25">
      <c r="A1526" s="152" t="s">
        <v>1305</v>
      </c>
      <c r="B1526" s="152"/>
      <c r="C1526" s="152" t="s">
        <v>359</v>
      </c>
      <c r="D1526" s="152" t="s">
        <v>360</v>
      </c>
      <c r="E1526" s="152" t="s">
        <v>234</v>
      </c>
      <c r="F1526" s="162">
        <v>10.993</v>
      </c>
      <c r="G1526" s="152"/>
      <c r="H1526" s="152" t="s">
        <v>167</v>
      </c>
      <c r="I1526" s="152" t="s">
        <v>1307</v>
      </c>
      <c r="J1526" s="153">
        <v>42000</v>
      </c>
      <c r="K1526" s="153">
        <v>1638</v>
      </c>
      <c r="L1526" s="155">
        <v>3.9</v>
      </c>
      <c r="M1526" s="153">
        <v>1189</v>
      </c>
      <c r="N1526" s="155">
        <v>72.599999999999994</v>
      </c>
      <c r="O1526" s="153">
        <v>234</v>
      </c>
      <c r="P1526" s="155">
        <v>14.3</v>
      </c>
      <c r="Q1526" s="153">
        <v>16</v>
      </c>
      <c r="R1526" s="155">
        <v>1</v>
      </c>
      <c r="S1526" s="153">
        <v>198</v>
      </c>
      <c r="T1526" s="155">
        <v>12.1</v>
      </c>
      <c r="U1526" s="163">
        <v>134</v>
      </c>
      <c r="V1526" s="163">
        <v>87</v>
      </c>
      <c r="W1526" s="164" t="s">
        <v>179</v>
      </c>
    </row>
    <row r="1527" spans="1:23" x14ac:dyDescent="0.25">
      <c r="A1527" s="152" t="s">
        <v>1308</v>
      </c>
      <c r="B1527" s="152"/>
      <c r="C1527" s="152" t="s">
        <v>359</v>
      </c>
      <c r="D1527" s="152" t="s">
        <v>360</v>
      </c>
      <c r="E1527" s="152"/>
      <c r="F1527" s="162">
        <v>1.85</v>
      </c>
      <c r="G1527" s="152"/>
      <c r="H1527" s="152" t="s">
        <v>171</v>
      </c>
      <c r="I1527" s="152" t="s">
        <v>1307</v>
      </c>
      <c r="J1527" s="153">
        <v>6900</v>
      </c>
      <c r="K1527" s="153">
        <v>711</v>
      </c>
      <c r="L1527" s="155">
        <v>10.3</v>
      </c>
      <c r="M1527" s="153">
        <v>198</v>
      </c>
      <c r="N1527" s="155">
        <v>27.9</v>
      </c>
      <c r="O1527" s="153">
        <v>189</v>
      </c>
      <c r="P1527" s="155">
        <v>26.6</v>
      </c>
      <c r="Q1527" s="153">
        <v>14</v>
      </c>
      <c r="R1527" s="155">
        <v>2</v>
      </c>
      <c r="S1527" s="153">
        <v>309</v>
      </c>
      <c r="T1527" s="155">
        <v>43.5</v>
      </c>
      <c r="U1527" s="163">
        <v>133</v>
      </c>
      <c r="V1527" s="163">
        <v>96</v>
      </c>
      <c r="W1527" s="164" t="s">
        <v>169</v>
      </c>
    </row>
    <row r="1528" spans="1:23" x14ac:dyDescent="0.25">
      <c r="A1528" s="152" t="s">
        <v>374</v>
      </c>
      <c r="B1528" s="152"/>
      <c r="C1528" s="152" t="s">
        <v>359</v>
      </c>
      <c r="D1528" s="152" t="s">
        <v>360</v>
      </c>
      <c r="E1528" s="152" t="s">
        <v>166</v>
      </c>
      <c r="F1528" s="162">
        <v>65.903999999999996</v>
      </c>
      <c r="G1528" s="152"/>
      <c r="H1528" s="152" t="s">
        <v>171</v>
      </c>
      <c r="I1528" s="152" t="s">
        <v>1309</v>
      </c>
      <c r="J1528" s="153">
        <v>17700</v>
      </c>
      <c r="K1528" s="153">
        <v>2459</v>
      </c>
      <c r="L1528" s="155">
        <v>13.89</v>
      </c>
      <c r="M1528" s="153">
        <v>880</v>
      </c>
      <c r="N1528" s="155">
        <v>35.78</v>
      </c>
      <c r="O1528" s="153">
        <v>113</v>
      </c>
      <c r="P1528" s="155">
        <v>4.59</v>
      </c>
      <c r="Q1528" s="153">
        <v>56</v>
      </c>
      <c r="R1528" s="155">
        <v>2.29</v>
      </c>
      <c r="S1528" s="153">
        <v>1410</v>
      </c>
      <c r="T1528" s="155">
        <v>57.34</v>
      </c>
      <c r="U1528" s="163">
        <v>536</v>
      </c>
      <c r="V1528" s="163">
        <v>5</v>
      </c>
      <c r="W1528" s="164" t="s">
        <v>179</v>
      </c>
    </row>
    <row r="1529" spans="1:23" x14ac:dyDescent="0.25">
      <c r="A1529" s="152" t="s">
        <v>374</v>
      </c>
      <c r="B1529" s="152"/>
      <c r="C1529" s="152" t="s">
        <v>359</v>
      </c>
      <c r="D1529" s="152" t="s">
        <v>360</v>
      </c>
      <c r="E1529" s="152" t="s">
        <v>166</v>
      </c>
      <c r="F1529" s="162">
        <v>65.903999999999996</v>
      </c>
      <c r="G1529" s="152"/>
      <c r="H1529" s="152" t="s">
        <v>167</v>
      </c>
      <c r="I1529" s="152" t="s">
        <v>1309</v>
      </c>
      <c r="J1529" s="153">
        <v>22400</v>
      </c>
      <c r="K1529" s="153">
        <v>3942</v>
      </c>
      <c r="L1529" s="155">
        <v>17.600000000000001</v>
      </c>
      <c r="M1529" s="153">
        <v>635</v>
      </c>
      <c r="N1529" s="155">
        <v>16.100000000000001</v>
      </c>
      <c r="O1529" s="153">
        <v>1027</v>
      </c>
      <c r="P1529" s="155">
        <v>26.05</v>
      </c>
      <c r="Q1529" s="153">
        <v>903</v>
      </c>
      <c r="R1529" s="155">
        <v>22.9</v>
      </c>
      <c r="S1529" s="153">
        <v>1378</v>
      </c>
      <c r="T1529" s="155">
        <v>34.950000000000003</v>
      </c>
      <c r="U1529" s="163">
        <v>725</v>
      </c>
      <c r="V1529" s="163">
        <v>22</v>
      </c>
      <c r="W1529" s="164" t="s">
        <v>179</v>
      </c>
    </row>
    <row r="1530" spans="1:23" x14ac:dyDescent="0.25">
      <c r="A1530" s="152" t="s">
        <v>362</v>
      </c>
      <c r="B1530" s="152"/>
      <c r="C1530" s="152" t="s">
        <v>359</v>
      </c>
      <c r="D1530" s="152" t="s">
        <v>360</v>
      </c>
      <c r="E1530" s="152" t="s">
        <v>166</v>
      </c>
      <c r="F1530" s="162">
        <v>42.712000000000003</v>
      </c>
      <c r="G1530" s="152"/>
      <c r="H1530" s="152" t="s">
        <v>171</v>
      </c>
      <c r="I1530" s="152" t="s">
        <v>1310</v>
      </c>
      <c r="J1530" s="153">
        <v>209000</v>
      </c>
      <c r="K1530" s="153">
        <v>18622</v>
      </c>
      <c r="L1530" s="155">
        <v>8.91</v>
      </c>
      <c r="M1530" s="153">
        <v>12276</v>
      </c>
      <c r="N1530" s="155">
        <v>65.92</v>
      </c>
      <c r="O1530" s="153">
        <v>987</v>
      </c>
      <c r="P1530" s="155">
        <v>5.3</v>
      </c>
      <c r="Q1530" s="153">
        <v>412</v>
      </c>
      <c r="R1530" s="155">
        <v>2.21</v>
      </c>
      <c r="S1530" s="153">
        <v>4948</v>
      </c>
      <c r="T1530" s="155">
        <v>26.57</v>
      </c>
      <c r="U1530" s="163">
        <v>2288</v>
      </c>
      <c r="V1530" s="163">
        <v>20</v>
      </c>
      <c r="W1530" s="164" t="s">
        <v>179</v>
      </c>
    </row>
    <row r="1531" spans="1:23" x14ac:dyDescent="0.25">
      <c r="A1531" s="152" t="s">
        <v>364</v>
      </c>
      <c r="B1531" s="152"/>
      <c r="C1531" s="152" t="s">
        <v>359</v>
      </c>
      <c r="D1531" s="152" t="s">
        <v>360</v>
      </c>
      <c r="E1531" s="152"/>
      <c r="F1531" s="162">
        <v>19.399999999999999</v>
      </c>
      <c r="G1531" s="152"/>
      <c r="H1531" s="152" t="s">
        <v>171</v>
      </c>
      <c r="I1531" s="152" t="s">
        <v>1311</v>
      </c>
      <c r="J1531" s="153">
        <v>19100</v>
      </c>
      <c r="K1531" s="153">
        <v>1146</v>
      </c>
      <c r="L1531" s="155">
        <v>6</v>
      </c>
      <c r="M1531" s="153">
        <v>804</v>
      </c>
      <c r="N1531" s="155">
        <v>70.2</v>
      </c>
      <c r="O1531" s="153">
        <v>107</v>
      </c>
      <c r="P1531" s="155">
        <v>9.3000000000000007</v>
      </c>
      <c r="Q1531" s="153">
        <v>48</v>
      </c>
      <c r="R1531" s="155">
        <v>4.2</v>
      </c>
      <c r="S1531" s="153">
        <v>187</v>
      </c>
      <c r="T1531" s="155">
        <v>16.3</v>
      </c>
      <c r="U1531" s="163">
        <v>110</v>
      </c>
      <c r="V1531" s="163">
        <v>96</v>
      </c>
      <c r="W1531" s="164" t="s">
        <v>169</v>
      </c>
    </row>
    <row r="1532" spans="1:23" x14ac:dyDescent="0.25">
      <c r="A1532" s="152" t="s">
        <v>364</v>
      </c>
      <c r="B1532" s="152"/>
      <c r="C1532" s="152" t="s">
        <v>359</v>
      </c>
      <c r="D1532" s="152" t="s">
        <v>360</v>
      </c>
      <c r="E1532" s="152"/>
      <c r="F1532" s="162">
        <v>19.399999999999999</v>
      </c>
      <c r="G1532" s="152"/>
      <c r="H1532" s="152" t="s">
        <v>167</v>
      </c>
      <c r="I1532" s="152" t="s">
        <v>1311</v>
      </c>
      <c r="J1532" s="153">
        <v>12800</v>
      </c>
      <c r="K1532" s="153">
        <v>896</v>
      </c>
      <c r="L1532" s="155">
        <v>7</v>
      </c>
      <c r="M1532" s="153">
        <v>591</v>
      </c>
      <c r="N1532" s="155">
        <v>66</v>
      </c>
      <c r="O1532" s="153">
        <v>92</v>
      </c>
      <c r="P1532" s="155">
        <v>10.3</v>
      </c>
      <c r="Q1532" s="153">
        <v>17</v>
      </c>
      <c r="R1532" s="155">
        <v>1.9</v>
      </c>
      <c r="S1532" s="153">
        <v>195</v>
      </c>
      <c r="T1532" s="155">
        <v>21.8</v>
      </c>
      <c r="U1532" s="163">
        <v>99</v>
      </c>
      <c r="V1532" s="163">
        <v>96</v>
      </c>
      <c r="W1532" s="164" t="s">
        <v>169</v>
      </c>
    </row>
    <row r="1533" spans="1:23" x14ac:dyDescent="0.25">
      <c r="A1533" s="152" t="s">
        <v>1306</v>
      </c>
      <c r="B1533" s="152"/>
      <c r="C1533" s="152" t="s">
        <v>359</v>
      </c>
      <c r="D1533" s="152" t="s">
        <v>360</v>
      </c>
      <c r="E1533" s="152" t="s">
        <v>166</v>
      </c>
      <c r="F1533" s="162">
        <v>11.736000000000001</v>
      </c>
      <c r="G1533" s="152"/>
      <c r="H1533" s="152" t="s">
        <v>171</v>
      </c>
      <c r="I1533" s="152" t="s">
        <v>1312</v>
      </c>
      <c r="J1533" s="153">
        <v>2450</v>
      </c>
      <c r="K1533" s="153">
        <v>2221</v>
      </c>
      <c r="L1533" s="155">
        <v>90.64</v>
      </c>
      <c r="M1533" s="153">
        <v>237</v>
      </c>
      <c r="N1533" s="155">
        <v>10.66</v>
      </c>
      <c r="O1533" s="153">
        <v>132</v>
      </c>
      <c r="P1533" s="155">
        <v>5.96</v>
      </c>
      <c r="Q1533" s="153">
        <v>18</v>
      </c>
      <c r="R1533" s="155">
        <v>0.8</v>
      </c>
      <c r="S1533" s="153">
        <v>1834</v>
      </c>
      <c r="T1533" s="155">
        <v>82.58</v>
      </c>
      <c r="U1533" s="163">
        <v>656</v>
      </c>
      <c r="V1533" s="163">
        <v>16</v>
      </c>
      <c r="W1533" s="164" t="s">
        <v>179</v>
      </c>
    </row>
    <row r="1534" spans="1:23" x14ac:dyDescent="0.25">
      <c r="A1534" s="152" t="s">
        <v>1308</v>
      </c>
      <c r="B1534" s="152"/>
      <c r="C1534" s="152" t="s">
        <v>359</v>
      </c>
      <c r="D1534" s="152" t="s">
        <v>360</v>
      </c>
      <c r="E1534" s="152"/>
      <c r="F1534" s="162">
        <v>0</v>
      </c>
      <c r="G1534" s="152"/>
      <c r="H1534" s="152" t="s">
        <v>167</v>
      </c>
      <c r="I1534" s="152" t="s">
        <v>1313</v>
      </c>
      <c r="J1534" s="153">
        <v>7800</v>
      </c>
      <c r="K1534" s="153">
        <v>803</v>
      </c>
      <c r="L1534" s="155">
        <v>10.3</v>
      </c>
      <c r="M1534" s="153">
        <v>224</v>
      </c>
      <c r="N1534" s="155">
        <v>27.9</v>
      </c>
      <c r="O1534" s="153">
        <v>214</v>
      </c>
      <c r="P1534" s="155">
        <v>26.6</v>
      </c>
      <c r="Q1534" s="153">
        <v>16</v>
      </c>
      <c r="R1534" s="155">
        <v>2</v>
      </c>
      <c r="S1534" s="153">
        <v>349</v>
      </c>
      <c r="T1534" s="155">
        <v>43.5</v>
      </c>
      <c r="U1534" s="163">
        <v>150</v>
      </c>
      <c r="V1534" s="163">
        <v>96</v>
      </c>
      <c r="W1534" s="164" t="s">
        <v>169</v>
      </c>
    </row>
    <row r="1535" spans="1:23" x14ac:dyDescent="0.25">
      <c r="A1535" s="152" t="s">
        <v>362</v>
      </c>
      <c r="B1535" s="152"/>
      <c r="C1535" s="152" t="s">
        <v>359</v>
      </c>
      <c r="D1535" s="152" t="s">
        <v>360</v>
      </c>
      <c r="E1535" s="152" t="s">
        <v>166</v>
      </c>
      <c r="F1535" s="162">
        <v>53.43</v>
      </c>
      <c r="G1535" s="152"/>
      <c r="H1535" s="152" t="s">
        <v>167</v>
      </c>
      <c r="I1535" s="152" t="s">
        <v>1314</v>
      </c>
      <c r="J1535" s="153">
        <v>153000</v>
      </c>
      <c r="K1535" s="153">
        <v>9149</v>
      </c>
      <c r="L1535" s="155">
        <v>5.98</v>
      </c>
      <c r="M1535" s="153">
        <v>3586</v>
      </c>
      <c r="N1535" s="155">
        <v>39.200000000000003</v>
      </c>
      <c r="O1535" s="153">
        <v>714</v>
      </c>
      <c r="P1535" s="155">
        <v>7.8</v>
      </c>
      <c r="Q1535" s="153">
        <v>357</v>
      </c>
      <c r="R1535" s="155">
        <v>3.9</v>
      </c>
      <c r="S1535" s="153">
        <v>4492</v>
      </c>
      <c r="T1535" s="155">
        <v>49.1</v>
      </c>
      <c r="U1535" s="163">
        <v>1793</v>
      </c>
      <c r="V1535" s="163">
        <v>7</v>
      </c>
      <c r="W1535" s="164" t="s">
        <v>169</v>
      </c>
    </row>
    <row r="1536" spans="1:23" x14ac:dyDescent="0.25">
      <c r="A1536" s="152" t="s">
        <v>376</v>
      </c>
      <c r="B1536" s="152"/>
      <c r="C1536" s="152" t="s">
        <v>359</v>
      </c>
      <c r="D1536" s="152" t="s">
        <v>360</v>
      </c>
      <c r="E1536" s="152"/>
      <c r="F1536" s="162">
        <v>5.5419999999999998</v>
      </c>
      <c r="G1536" s="152"/>
      <c r="H1536" s="152" t="s">
        <v>192</v>
      </c>
      <c r="I1536" s="152" t="s">
        <v>1315</v>
      </c>
      <c r="J1536" s="153">
        <v>198000</v>
      </c>
      <c r="K1536" s="153">
        <v>3703</v>
      </c>
      <c r="L1536" s="155">
        <v>1.87</v>
      </c>
      <c r="M1536" s="153">
        <v>1512</v>
      </c>
      <c r="N1536" s="155">
        <v>40.83</v>
      </c>
      <c r="O1536" s="153">
        <v>312</v>
      </c>
      <c r="P1536" s="155">
        <v>8.43</v>
      </c>
      <c r="Q1536" s="153">
        <v>112</v>
      </c>
      <c r="R1536" s="155">
        <v>3.03</v>
      </c>
      <c r="S1536" s="153">
        <v>1767</v>
      </c>
      <c r="T1536" s="155">
        <v>47.72</v>
      </c>
      <c r="U1536" s="163">
        <v>708</v>
      </c>
      <c r="V1536" s="163">
        <v>22</v>
      </c>
      <c r="W1536" s="164" t="s">
        <v>179</v>
      </c>
    </row>
    <row r="1537" spans="1:23" x14ac:dyDescent="0.25">
      <c r="A1537" s="152" t="s">
        <v>390</v>
      </c>
      <c r="B1537" s="152"/>
      <c r="C1537" s="152" t="s">
        <v>359</v>
      </c>
      <c r="D1537" s="152" t="s">
        <v>360</v>
      </c>
      <c r="E1537" s="152" t="s">
        <v>166</v>
      </c>
      <c r="F1537" s="162">
        <v>1.1559999999999999</v>
      </c>
      <c r="G1537" s="152"/>
      <c r="H1537" s="152" t="s">
        <v>167</v>
      </c>
      <c r="I1537" s="152" t="s">
        <v>1316</v>
      </c>
      <c r="J1537" s="153">
        <v>53000</v>
      </c>
      <c r="K1537" s="153">
        <v>2862</v>
      </c>
      <c r="L1537" s="155">
        <v>5.4</v>
      </c>
      <c r="M1537" s="153">
        <v>2081</v>
      </c>
      <c r="N1537" s="155">
        <v>72.7</v>
      </c>
      <c r="O1537" s="153">
        <v>235</v>
      </c>
      <c r="P1537" s="155">
        <v>8.1999999999999993</v>
      </c>
      <c r="Q1537" s="153">
        <v>49</v>
      </c>
      <c r="R1537" s="155">
        <v>1.7</v>
      </c>
      <c r="S1537" s="153">
        <v>498</v>
      </c>
      <c r="T1537" s="155">
        <v>17.399999999999999</v>
      </c>
      <c r="U1537" s="163">
        <v>273</v>
      </c>
      <c r="V1537" s="163">
        <v>86</v>
      </c>
      <c r="W1537" s="164" t="s">
        <v>179</v>
      </c>
    </row>
    <row r="1538" spans="1:23" x14ac:dyDescent="0.25">
      <c r="A1538" s="152" t="s">
        <v>390</v>
      </c>
      <c r="B1538" s="152"/>
      <c r="C1538" s="152" t="s">
        <v>359</v>
      </c>
      <c r="D1538" s="152" t="s">
        <v>360</v>
      </c>
      <c r="E1538" s="152" t="s">
        <v>166</v>
      </c>
      <c r="F1538" s="162">
        <v>3.3889999999999998</v>
      </c>
      <c r="G1538" s="152"/>
      <c r="H1538" s="152" t="s">
        <v>171</v>
      </c>
      <c r="I1538" s="152" t="s">
        <v>1317</v>
      </c>
      <c r="J1538" s="153">
        <v>53000</v>
      </c>
      <c r="K1538" s="153">
        <v>2650</v>
      </c>
      <c r="L1538" s="155">
        <v>5</v>
      </c>
      <c r="M1538" s="153">
        <v>1717</v>
      </c>
      <c r="N1538" s="155">
        <v>64.8</v>
      </c>
      <c r="O1538" s="153">
        <v>246</v>
      </c>
      <c r="P1538" s="155">
        <v>9.3000000000000007</v>
      </c>
      <c r="Q1538" s="153">
        <v>58</v>
      </c>
      <c r="R1538" s="155">
        <v>2.2000000000000002</v>
      </c>
      <c r="S1538" s="153">
        <v>628</v>
      </c>
      <c r="T1538" s="155">
        <v>23.7</v>
      </c>
      <c r="U1538" s="163">
        <v>308</v>
      </c>
      <c r="V1538" s="163">
        <v>86</v>
      </c>
      <c r="W1538" s="164" t="s">
        <v>179</v>
      </c>
    </row>
    <row r="1539" spans="1:23" x14ac:dyDescent="0.25">
      <c r="A1539" s="152" t="s">
        <v>366</v>
      </c>
      <c r="B1539" s="152"/>
      <c r="C1539" s="152" t="s">
        <v>359</v>
      </c>
      <c r="D1539" s="152" t="s">
        <v>360</v>
      </c>
      <c r="E1539" s="152"/>
      <c r="F1539" s="162">
        <v>1.498</v>
      </c>
      <c r="G1539" s="152"/>
      <c r="H1539" s="152" t="s">
        <v>167</v>
      </c>
      <c r="I1539" s="152" t="s">
        <v>1317</v>
      </c>
      <c r="J1539" s="153">
        <v>131000</v>
      </c>
      <c r="K1539" s="153">
        <v>6380</v>
      </c>
      <c r="L1539" s="155">
        <v>4.87</v>
      </c>
      <c r="M1539" s="153">
        <v>2993</v>
      </c>
      <c r="N1539" s="155">
        <v>46.92</v>
      </c>
      <c r="O1539" s="153">
        <v>646</v>
      </c>
      <c r="P1539" s="155">
        <v>10.119999999999999</v>
      </c>
      <c r="Q1539" s="153">
        <v>496</v>
      </c>
      <c r="R1539" s="155">
        <v>7.77</v>
      </c>
      <c r="S1539" s="153">
        <v>2245</v>
      </c>
      <c r="T1539" s="155">
        <v>35.19</v>
      </c>
      <c r="U1539" s="163">
        <v>1012</v>
      </c>
      <c r="V1539" s="163">
        <v>7</v>
      </c>
      <c r="W1539" s="164" t="s">
        <v>169</v>
      </c>
    </row>
    <row r="1540" spans="1:23" x14ac:dyDescent="0.25">
      <c r="A1540" s="152" t="s">
        <v>366</v>
      </c>
      <c r="B1540" s="152"/>
      <c r="C1540" s="152" t="s">
        <v>359</v>
      </c>
      <c r="D1540" s="152" t="s">
        <v>360</v>
      </c>
      <c r="E1540" s="152"/>
      <c r="F1540" s="162">
        <v>4.0000000000000001E-3</v>
      </c>
      <c r="G1540" s="152"/>
      <c r="H1540" s="152" t="s">
        <v>167</v>
      </c>
      <c r="I1540" s="152" t="s">
        <v>1318</v>
      </c>
      <c r="J1540" s="153">
        <v>74000</v>
      </c>
      <c r="K1540" s="153">
        <v>3456</v>
      </c>
      <c r="L1540" s="155">
        <v>4.67</v>
      </c>
      <c r="M1540" s="153">
        <v>1622</v>
      </c>
      <c r="N1540" s="155">
        <v>46.92</v>
      </c>
      <c r="O1540" s="153">
        <v>350</v>
      </c>
      <c r="P1540" s="155">
        <v>10.119999999999999</v>
      </c>
      <c r="Q1540" s="153">
        <v>269</v>
      </c>
      <c r="R1540" s="155">
        <v>7.77</v>
      </c>
      <c r="S1540" s="153">
        <v>1216</v>
      </c>
      <c r="T1540" s="155">
        <v>35.19</v>
      </c>
      <c r="U1540" s="163">
        <v>548</v>
      </c>
      <c r="V1540" s="163">
        <v>7</v>
      </c>
      <c r="W1540" s="164" t="s">
        <v>169</v>
      </c>
    </row>
    <row r="1541" spans="1:23" x14ac:dyDescent="0.25">
      <c r="A1541" s="152" t="s">
        <v>366</v>
      </c>
      <c r="B1541" s="152"/>
      <c r="C1541" s="152" t="s">
        <v>359</v>
      </c>
      <c r="D1541" s="152" t="s">
        <v>568</v>
      </c>
      <c r="E1541" s="152" t="s">
        <v>166</v>
      </c>
      <c r="F1541" s="162">
        <v>9.2029999999999994</v>
      </c>
      <c r="G1541" s="152"/>
      <c r="H1541" s="152" t="s">
        <v>167</v>
      </c>
      <c r="I1541" s="152" t="s">
        <v>1319</v>
      </c>
      <c r="J1541" s="153">
        <v>9900</v>
      </c>
      <c r="K1541" s="153">
        <v>3080</v>
      </c>
      <c r="L1541" s="155">
        <v>31.11</v>
      </c>
      <c r="M1541" s="153">
        <v>664</v>
      </c>
      <c r="N1541" s="155">
        <v>21.57</v>
      </c>
      <c r="O1541" s="153">
        <v>190</v>
      </c>
      <c r="P1541" s="155">
        <v>6.17</v>
      </c>
      <c r="Q1541" s="153">
        <v>91</v>
      </c>
      <c r="R1541" s="155">
        <v>2.96</v>
      </c>
      <c r="S1541" s="153">
        <v>2134</v>
      </c>
      <c r="T1541" s="155">
        <v>69.3</v>
      </c>
      <c r="U1541" s="163">
        <v>790</v>
      </c>
      <c r="V1541" s="163">
        <v>18</v>
      </c>
      <c r="W1541" s="164" t="s">
        <v>179</v>
      </c>
    </row>
    <row r="1542" spans="1:23" x14ac:dyDescent="0.25">
      <c r="A1542" s="152" t="s">
        <v>366</v>
      </c>
      <c r="B1542" s="152"/>
      <c r="C1542" s="152" t="s">
        <v>359</v>
      </c>
      <c r="D1542" s="152" t="s">
        <v>568</v>
      </c>
      <c r="E1542" s="152" t="s">
        <v>166</v>
      </c>
      <c r="F1542" s="162">
        <v>12.891</v>
      </c>
      <c r="G1542" s="152"/>
      <c r="H1542" s="152" t="s">
        <v>167</v>
      </c>
      <c r="I1542" s="152" t="s">
        <v>1320</v>
      </c>
      <c r="J1542" s="153">
        <v>15400</v>
      </c>
      <c r="K1542" s="153">
        <v>6642</v>
      </c>
      <c r="L1542" s="155">
        <v>43.13</v>
      </c>
      <c r="M1542" s="153">
        <v>3075</v>
      </c>
      <c r="N1542" s="155">
        <v>46.3</v>
      </c>
      <c r="O1542" s="153">
        <v>317</v>
      </c>
      <c r="P1542" s="155">
        <v>4.7699999999999996</v>
      </c>
      <c r="Q1542" s="153">
        <v>302</v>
      </c>
      <c r="R1542" s="155">
        <v>4.54</v>
      </c>
      <c r="S1542" s="153">
        <v>2948</v>
      </c>
      <c r="T1542" s="155">
        <v>44.39</v>
      </c>
      <c r="U1542" s="163">
        <v>1198</v>
      </c>
      <c r="V1542" s="163">
        <v>21</v>
      </c>
      <c r="W1542" s="164" t="s">
        <v>179</v>
      </c>
    </row>
    <row r="1543" spans="1:23" x14ac:dyDescent="0.25">
      <c r="A1543" s="152" t="s">
        <v>366</v>
      </c>
      <c r="B1543" s="152"/>
      <c r="C1543" s="152" t="s">
        <v>359</v>
      </c>
      <c r="D1543" s="152" t="s">
        <v>568</v>
      </c>
      <c r="E1543" s="152" t="s">
        <v>166</v>
      </c>
      <c r="F1543" s="162">
        <v>12.891</v>
      </c>
      <c r="G1543" s="152"/>
      <c r="H1543" s="152" t="s">
        <v>379</v>
      </c>
      <c r="I1543" s="152" t="s">
        <v>1320</v>
      </c>
      <c r="J1543" s="153">
        <v>8450</v>
      </c>
      <c r="K1543" s="153">
        <v>3643</v>
      </c>
      <c r="L1543" s="155">
        <v>43.11</v>
      </c>
      <c r="M1543" s="153">
        <v>601</v>
      </c>
      <c r="N1543" s="155">
        <v>16.5</v>
      </c>
      <c r="O1543" s="153">
        <v>189</v>
      </c>
      <c r="P1543" s="155">
        <v>5.19</v>
      </c>
      <c r="Q1543" s="153">
        <v>122</v>
      </c>
      <c r="R1543" s="155">
        <v>3.36</v>
      </c>
      <c r="S1543" s="153">
        <v>2730</v>
      </c>
      <c r="T1543" s="155">
        <v>74.95</v>
      </c>
      <c r="U1543" s="163">
        <v>998</v>
      </c>
      <c r="V1543" s="163">
        <v>22</v>
      </c>
      <c r="W1543" s="164" t="s">
        <v>179</v>
      </c>
    </row>
    <row r="1544" spans="1:23" x14ac:dyDescent="0.25">
      <c r="A1544" s="152" t="s">
        <v>366</v>
      </c>
      <c r="B1544" s="152"/>
      <c r="C1544" s="152" t="s">
        <v>359</v>
      </c>
      <c r="D1544" s="152" t="s">
        <v>568</v>
      </c>
      <c r="E1544" s="152" t="s">
        <v>166</v>
      </c>
      <c r="F1544" s="162">
        <v>12.891</v>
      </c>
      <c r="G1544" s="152"/>
      <c r="H1544" s="152" t="s">
        <v>171</v>
      </c>
      <c r="I1544" s="152" t="s">
        <v>1320</v>
      </c>
      <c r="J1544" s="153">
        <v>12100</v>
      </c>
      <c r="K1544" s="153">
        <v>6630</v>
      </c>
      <c r="L1544" s="155">
        <v>54.79</v>
      </c>
      <c r="M1544" s="153">
        <v>3070</v>
      </c>
      <c r="N1544" s="155">
        <v>46.3</v>
      </c>
      <c r="O1544" s="153">
        <v>316</v>
      </c>
      <c r="P1544" s="155">
        <v>4.7699999999999996</v>
      </c>
      <c r="Q1544" s="153">
        <v>301</v>
      </c>
      <c r="R1544" s="155">
        <v>4.54</v>
      </c>
      <c r="S1544" s="153">
        <v>2943</v>
      </c>
      <c r="T1544" s="155">
        <v>44.39</v>
      </c>
      <c r="U1544" s="163">
        <v>1196</v>
      </c>
      <c r="V1544" s="163">
        <v>21</v>
      </c>
      <c r="W1544" s="164" t="s">
        <v>179</v>
      </c>
    </row>
    <row r="1545" spans="1:23" x14ac:dyDescent="0.25">
      <c r="A1545" s="152" t="s">
        <v>366</v>
      </c>
      <c r="B1545" s="152"/>
      <c r="C1545" s="152" t="s">
        <v>359</v>
      </c>
      <c r="D1545" s="152" t="s">
        <v>568</v>
      </c>
      <c r="E1545" s="152"/>
      <c r="F1545" s="162">
        <v>15.499000000000001</v>
      </c>
      <c r="G1545" s="152"/>
      <c r="H1545" s="152" t="s">
        <v>171</v>
      </c>
      <c r="I1545" s="152" t="s">
        <v>1321</v>
      </c>
      <c r="J1545" s="153">
        <v>10300</v>
      </c>
      <c r="K1545" s="153">
        <v>4767</v>
      </c>
      <c r="L1545" s="155">
        <v>46.28</v>
      </c>
      <c r="M1545" s="153">
        <v>2699</v>
      </c>
      <c r="N1545" s="155">
        <v>56.62</v>
      </c>
      <c r="O1545" s="153">
        <v>366</v>
      </c>
      <c r="P1545" s="155">
        <v>7.68</v>
      </c>
      <c r="Q1545" s="153">
        <v>254</v>
      </c>
      <c r="R1545" s="155">
        <v>5.33</v>
      </c>
      <c r="S1545" s="153">
        <v>1448</v>
      </c>
      <c r="T1545" s="155">
        <v>30.37</v>
      </c>
      <c r="U1545" s="163">
        <v>665</v>
      </c>
      <c r="V1545" s="163">
        <v>17</v>
      </c>
      <c r="W1545" s="164" t="s">
        <v>169</v>
      </c>
    </row>
    <row r="1546" spans="1:23" x14ac:dyDescent="0.25">
      <c r="A1546" s="152" t="s">
        <v>366</v>
      </c>
      <c r="B1546" s="152"/>
      <c r="C1546" s="152" t="s">
        <v>359</v>
      </c>
      <c r="D1546" s="152" t="s">
        <v>568</v>
      </c>
      <c r="E1546" s="152"/>
      <c r="F1546" s="162">
        <v>15.499000000000001</v>
      </c>
      <c r="G1546" s="152"/>
      <c r="H1546" s="152" t="s">
        <v>167</v>
      </c>
      <c r="I1546" s="152" t="s">
        <v>1321</v>
      </c>
      <c r="J1546" s="153">
        <v>4300</v>
      </c>
      <c r="K1546" s="153">
        <v>2591</v>
      </c>
      <c r="L1546" s="155">
        <v>60.26</v>
      </c>
      <c r="M1546" s="153">
        <v>1579</v>
      </c>
      <c r="N1546" s="155">
        <v>60.95</v>
      </c>
      <c r="O1546" s="153">
        <v>214</v>
      </c>
      <c r="P1546" s="155">
        <v>8.26</v>
      </c>
      <c r="Q1546" s="153">
        <v>193</v>
      </c>
      <c r="R1546" s="155">
        <v>7.45</v>
      </c>
      <c r="S1546" s="153">
        <v>605</v>
      </c>
      <c r="T1546" s="155">
        <v>23.35</v>
      </c>
      <c r="U1546" s="163">
        <v>312</v>
      </c>
      <c r="V1546" s="163">
        <v>22</v>
      </c>
      <c r="W1546" s="164" t="s">
        <v>179</v>
      </c>
    </row>
    <row r="1547" spans="1:23" x14ac:dyDescent="0.25">
      <c r="A1547" s="152" t="s">
        <v>366</v>
      </c>
      <c r="B1547" s="152"/>
      <c r="C1547" s="152" t="s">
        <v>359</v>
      </c>
      <c r="D1547" s="152" t="s">
        <v>568</v>
      </c>
      <c r="E1547" s="152"/>
      <c r="F1547" s="162">
        <v>18.651</v>
      </c>
      <c r="G1547" s="152"/>
      <c r="H1547" s="152" t="s">
        <v>167</v>
      </c>
      <c r="I1547" s="152" t="s">
        <v>1322</v>
      </c>
      <c r="J1547" s="153">
        <v>3600</v>
      </c>
      <c r="K1547" s="153">
        <v>1127</v>
      </c>
      <c r="L1547" s="155">
        <v>31.3</v>
      </c>
      <c r="M1547" s="153">
        <v>265</v>
      </c>
      <c r="N1547" s="155">
        <v>23.5</v>
      </c>
      <c r="O1547" s="153">
        <v>69</v>
      </c>
      <c r="P1547" s="155">
        <v>6.1</v>
      </c>
      <c r="Q1547" s="153">
        <v>5</v>
      </c>
      <c r="R1547" s="155">
        <v>0.4</v>
      </c>
      <c r="S1547" s="153">
        <v>789</v>
      </c>
      <c r="T1547" s="155">
        <v>70</v>
      </c>
      <c r="U1547" s="163">
        <v>289</v>
      </c>
      <c r="V1547" s="163">
        <v>85</v>
      </c>
      <c r="W1547" s="164" t="s">
        <v>179</v>
      </c>
    </row>
    <row r="1548" spans="1:23" x14ac:dyDescent="0.25">
      <c r="A1548" s="152" t="s">
        <v>366</v>
      </c>
      <c r="B1548" s="152"/>
      <c r="C1548" s="152" t="s">
        <v>359</v>
      </c>
      <c r="D1548" s="152" t="s">
        <v>568</v>
      </c>
      <c r="E1548" s="152"/>
      <c r="F1548" s="162">
        <v>21.023</v>
      </c>
      <c r="G1548" s="152"/>
      <c r="H1548" s="152" t="s">
        <v>167</v>
      </c>
      <c r="I1548" s="152" t="s">
        <v>1323</v>
      </c>
      <c r="J1548" s="153">
        <v>3000</v>
      </c>
      <c r="K1548" s="153">
        <v>1122</v>
      </c>
      <c r="L1548" s="155">
        <v>37.409999999999997</v>
      </c>
      <c r="M1548" s="153">
        <v>522</v>
      </c>
      <c r="N1548" s="155">
        <v>46.54</v>
      </c>
      <c r="O1548" s="153">
        <v>108</v>
      </c>
      <c r="P1548" s="155">
        <v>9.65</v>
      </c>
      <c r="Q1548" s="153">
        <v>85</v>
      </c>
      <c r="R1548" s="155">
        <v>7.56</v>
      </c>
      <c r="S1548" s="153">
        <v>407</v>
      </c>
      <c r="T1548" s="155">
        <v>36.25</v>
      </c>
      <c r="U1548" s="163">
        <v>181</v>
      </c>
      <c r="V1548" s="163">
        <v>20</v>
      </c>
      <c r="W1548" s="164" t="s">
        <v>179</v>
      </c>
    </row>
    <row r="1549" spans="1:23" hidden="1" x14ac:dyDescent="0.25">
      <c r="A1549" s="152" t="s">
        <v>366</v>
      </c>
      <c r="B1549" s="152"/>
      <c r="C1549" s="152" t="s">
        <v>293</v>
      </c>
      <c r="D1549" s="152" t="s">
        <v>636</v>
      </c>
      <c r="E1549" s="152"/>
      <c r="F1549" s="162">
        <v>9.3520000000000003</v>
      </c>
      <c r="G1549" s="152"/>
      <c r="H1549" s="152" t="s">
        <v>171</v>
      </c>
      <c r="I1549" s="152" t="s">
        <v>1324</v>
      </c>
      <c r="J1549" s="153">
        <v>1500</v>
      </c>
      <c r="K1549" s="153">
        <v>180</v>
      </c>
      <c r="L1549" s="155">
        <v>12</v>
      </c>
      <c r="M1549" s="153">
        <v>27</v>
      </c>
      <c r="N1549" s="155">
        <v>15.1</v>
      </c>
      <c r="O1549" s="153">
        <v>18</v>
      </c>
      <c r="P1549" s="155">
        <v>9.8000000000000007</v>
      </c>
      <c r="Q1549" s="153">
        <v>14</v>
      </c>
      <c r="R1549" s="155">
        <v>7.8</v>
      </c>
      <c r="S1549" s="153">
        <v>121</v>
      </c>
      <c r="T1549" s="155">
        <v>67.3</v>
      </c>
      <c r="U1549" s="163">
        <v>46</v>
      </c>
      <c r="V1549" s="163">
        <v>93</v>
      </c>
      <c r="W1549" s="164" t="s">
        <v>169</v>
      </c>
    </row>
    <row r="1550" spans="1:23" hidden="1" x14ac:dyDescent="0.25">
      <c r="A1550" s="152" t="s">
        <v>366</v>
      </c>
      <c r="B1550" s="152"/>
      <c r="C1550" s="152" t="s">
        <v>293</v>
      </c>
      <c r="D1550" s="152" t="s">
        <v>636</v>
      </c>
      <c r="E1550" s="152"/>
      <c r="F1550" s="162">
        <v>9.3520000000000003</v>
      </c>
      <c r="G1550" s="152"/>
      <c r="H1550" s="152" t="s">
        <v>167</v>
      </c>
      <c r="I1550" s="152" t="s">
        <v>1324</v>
      </c>
      <c r="J1550" s="153">
        <v>1950</v>
      </c>
      <c r="K1550" s="153">
        <v>146</v>
      </c>
      <c r="L1550" s="155">
        <v>7.5</v>
      </c>
      <c r="M1550" s="153">
        <v>22</v>
      </c>
      <c r="N1550" s="155">
        <v>15.3</v>
      </c>
      <c r="O1550" s="153">
        <v>14</v>
      </c>
      <c r="P1550" s="155">
        <v>9.6999999999999993</v>
      </c>
      <c r="Q1550" s="153">
        <v>11</v>
      </c>
      <c r="R1550" s="155">
        <v>7.6</v>
      </c>
      <c r="S1550" s="153">
        <v>98</v>
      </c>
      <c r="T1550" s="155">
        <v>67.400000000000006</v>
      </c>
      <c r="U1550" s="163">
        <v>37</v>
      </c>
      <c r="V1550" s="163">
        <v>93</v>
      </c>
      <c r="W1550" s="164" t="s">
        <v>169</v>
      </c>
    </row>
    <row r="1551" spans="1:23" hidden="1" x14ac:dyDescent="0.25">
      <c r="A1551" s="152" t="s">
        <v>366</v>
      </c>
      <c r="B1551" s="152"/>
      <c r="C1551" s="152" t="s">
        <v>293</v>
      </c>
      <c r="D1551" s="152" t="s">
        <v>636</v>
      </c>
      <c r="E1551" s="152"/>
      <c r="F1551" s="162">
        <v>16.169</v>
      </c>
      <c r="G1551" s="152"/>
      <c r="H1551" s="152" t="s">
        <v>171</v>
      </c>
      <c r="I1551" s="152" t="s">
        <v>725</v>
      </c>
      <c r="J1551" s="153">
        <v>2900</v>
      </c>
      <c r="K1551" s="153">
        <v>177</v>
      </c>
      <c r="L1551" s="155">
        <v>6.1</v>
      </c>
      <c r="M1551" s="153">
        <v>27</v>
      </c>
      <c r="N1551" s="155">
        <v>15</v>
      </c>
      <c r="O1551" s="153">
        <v>18</v>
      </c>
      <c r="P1551" s="155">
        <v>10</v>
      </c>
      <c r="Q1551" s="153">
        <v>13</v>
      </c>
      <c r="R1551" s="155">
        <v>7.5</v>
      </c>
      <c r="S1551" s="153">
        <v>119</v>
      </c>
      <c r="T1551" s="155">
        <v>67.5</v>
      </c>
      <c r="U1551" s="163">
        <v>46</v>
      </c>
      <c r="V1551" s="163">
        <v>93</v>
      </c>
      <c r="W1551" s="164" t="s">
        <v>169</v>
      </c>
    </row>
    <row r="1552" spans="1:23" x14ac:dyDescent="0.25">
      <c r="A1552" s="152" t="s">
        <v>390</v>
      </c>
      <c r="B1552" s="152"/>
      <c r="C1552" s="152" t="s">
        <v>359</v>
      </c>
      <c r="D1552" s="152" t="s">
        <v>360</v>
      </c>
      <c r="E1552" s="152" t="s">
        <v>166</v>
      </c>
      <c r="F1552" s="162">
        <v>11.925000000000001</v>
      </c>
      <c r="G1552" s="152"/>
      <c r="H1552" s="152" t="s">
        <v>171</v>
      </c>
      <c r="I1552" s="152" t="s">
        <v>1325</v>
      </c>
      <c r="J1552" s="153">
        <v>49500</v>
      </c>
      <c r="K1552" s="153">
        <v>5346</v>
      </c>
      <c r="L1552" s="155">
        <v>10.8</v>
      </c>
      <c r="M1552" s="153">
        <v>4354</v>
      </c>
      <c r="N1552" s="155">
        <v>81.44</v>
      </c>
      <c r="O1552" s="153">
        <v>218</v>
      </c>
      <c r="P1552" s="155">
        <v>4.07</v>
      </c>
      <c r="Q1552" s="153">
        <v>175</v>
      </c>
      <c r="R1552" s="155">
        <v>3.27</v>
      </c>
      <c r="S1552" s="153">
        <v>600</v>
      </c>
      <c r="T1552" s="155">
        <v>11.22</v>
      </c>
      <c r="U1552" s="163">
        <v>405</v>
      </c>
      <c r="V1552" s="163">
        <v>21</v>
      </c>
      <c r="W1552" s="164" t="s">
        <v>179</v>
      </c>
    </row>
    <row r="1553" spans="1:23" x14ac:dyDescent="0.25">
      <c r="A1553" s="152" t="s">
        <v>370</v>
      </c>
      <c r="B1553" s="152"/>
      <c r="C1553" s="152" t="s">
        <v>359</v>
      </c>
      <c r="D1553" s="152" t="s">
        <v>360</v>
      </c>
      <c r="E1553" s="152"/>
      <c r="F1553" s="162">
        <v>15.2</v>
      </c>
      <c r="G1553" s="152"/>
      <c r="H1553" s="152" t="s">
        <v>171</v>
      </c>
      <c r="I1553" s="152" t="s">
        <v>1326</v>
      </c>
      <c r="J1553" s="153">
        <v>16800</v>
      </c>
      <c r="K1553" s="153">
        <v>1546</v>
      </c>
      <c r="L1553" s="155">
        <v>9.1999999999999993</v>
      </c>
      <c r="M1553" s="153">
        <v>1005</v>
      </c>
      <c r="N1553" s="155">
        <v>65</v>
      </c>
      <c r="O1553" s="153">
        <v>121</v>
      </c>
      <c r="P1553" s="155">
        <v>7.8</v>
      </c>
      <c r="Q1553" s="153">
        <v>26</v>
      </c>
      <c r="R1553" s="155">
        <v>1.7</v>
      </c>
      <c r="S1553" s="153">
        <v>394</v>
      </c>
      <c r="T1553" s="155">
        <v>25.5</v>
      </c>
      <c r="U1553" s="163">
        <v>186</v>
      </c>
      <c r="V1553" s="163">
        <v>96</v>
      </c>
      <c r="W1553" s="164" t="s">
        <v>169</v>
      </c>
    </row>
    <row r="1554" spans="1:23" x14ac:dyDescent="0.25">
      <c r="A1554" s="152" t="s">
        <v>370</v>
      </c>
      <c r="B1554" s="152"/>
      <c r="C1554" s="152" t="s">
        <v>359</v>
      </c>
      <c r="D1554" s="152" t="s">
        <v>360</v>
      </c>
      <c r="E1554" s="152"/>
      <c r="F1554" s="162">
        <v>15.2</v>
      </c>
      <c r="G1554" s="152"/>
      <c r="H1554" s="152" t="s">
        <v>167</v>
      </c>
      <c r="I1554" s="152" t="s">
        <v>1326</v>
      </c>
      <c r="J1554" s="153">
        <v>26500</v>
      </c>
      <c r="K1554" s="153">
        <v>2351</v>
      </c>
      <c r="L1554" s="155">
        <v>8.8699999999999992</v>
      </c>
      <c r="M1554" s="153">
        <v>1929</v>
      </c>
      <c r="N1554" s="155">
        <v>82.05</v>
      </c>
      <c r="O1554" s="153">
        <v>122</v>
      </c>
      <c r="P1554" s="155">
        <v>5.2</v>
      </c>
      <c r="Q1554" s="153">
        <v>102</v>
      </c>
      <c r="R1554" s="155">
        <v>4.34</v>
      </c>
      <c r="S1554" s="153">
        <v>198</v>
      </c>
      <c r="T1554" s="155">
        <v>8.41</v>
      </c>
      <c r="U1554" s="163">
        <v>162</v>
      </c>
      <c r="V1554" s="163">
        <v>21</v>
      </c>
      <c r="W1554" s="164" t="s">
        <v>179</v>
      </c>
    </row>
    <row r="1555" spans="1:23" x14ac:dyDescent="0.25">
      <c r="A1555" s="152" t="s">
        <v>370</v>
      </c>
      <c r="B1555" s="152"/>
      <c r="C1555" s="152" t="s">
        <v>359</v>
      </c>
      <c r="D1555" s="152" t="s">
        <v>360</v>
      </c>
      <c r="E1555" s="152"/>
      <c r="F1555" s="162">
        <v>24.376999999999999</v>
      </c>
      <c r="G1555" s="152"/>
      <c r="H1555" s="152" t="s">
        <v>171</v>
      </c>
      <c r="I1555" s="152" t="s">
        <v>1327</v>
      </c>
      <c r="J1555" s="153">
        <v>25000</v>
      </c>
      <c r="K1555" s="153">
        <v>1450</v>
      </c>
      <c r="L1555" s="155">
        <v>5.8</v>
      </c>
      <c r="M1555" s="153">
        <v>676</v>
      </c>
      <c r="N1555" s="155">
        <v>46.6</v>
      </c>
      <c r="O1555" s="153">
        <v>144</v>
      </c>
      <c r="P1555" s="155">
        <v>9.9</v>
      </c>
      <c r="Q1555" s="153">
        <v>22</v>
      </c>
      <c r="R1555" s="155">
        <v>1.5</v>
      </c>
      <c r="S1555" s="153">
        <v>609</v>
      </c>
      <c r="T1555" s="155">
        <v>42</v>
      </c>
      <c r="U1555" s="163">
        <v>250</v>
      </c>
      <c r="V1555" s="163">
        <v>85</v>
      </c>
      <c r="W1555" s="164" t="s">
        <v>169</v>
      </c>
    </row>
    <row r="1556" spans="1:23" x14ac:dyDescent="0.25">
      <c r="A1556" s="152" t="s">
        <v>1305</v>
      </c>
      <c r="B1556" s="152"/>
      <c r="C1556" s="152" t="s">
        <v>359</v>
      </c>
      <c r="D1556" s="152" t="s">
        <v>360</v>
      </c>
      <c r="E1556" s="152"/>
      <c r="F1556" s="162">
        <v>2.968</v>
      </c>
      <c r="G1556" s="152"/>
      <c r="H1556" s="152" t="s">
        <v>171</v>
      </c>
      <c r="I1556" s="152" t="s">
        <v>1328</v>
      </c>
      <c r="J1556" s="153">
        <v>141000</v>
      </c>
      <c r="K1556" s="153">
        <v>2679</v>
      </c>
      <c r="L1556" s="155">
        <v>1.9</v>
      </c>
      <c r="M1556" s="153">
        <v>2100</v>
      </c>
      <c r="N1556" s="155">
        <v>78.400000000000006</v>
      </c>
      <c r="O1556" s="153">
        <v>338</v>
      </c>
      <c r="P1556" s="155">
        <v>12.6</v>
      </c>
      <c r="Q1556" s="153">
        <v>48</v>
      </c>
      <c r="R1556" s="155">
        <v>1.8</v>
      </c>
      <c r="S1556" s="153">
        <v>193</v>
      </c>
      <c r="T1556" s="155">
        <v>7.2</v>
      </c>
      <c r="U1556" s="163">
        <v>178</v>
      </c>
      <c r="V1556" s="163">
        <v>96</v>
      </c>
      <c r="W1556" s="164" t="s">
        <v>169</v>
      </c>
    </row>
    <row r="1557" spans="1:23" x14ac:dyDescent="0.25">
      <c r="A1557" s="152" t="s">
        <v>362</v>
      </c>
      <c r="B1557" s="152"/>
      <c r="C1557" s="152" t="s">
        <v>359</v>
      </c>
      <c r="D1557" s="152" t="s">
        <v>360</v>
      </c>
      <c r="E1557" s="152" t="s">
        <v>166</v>
      </c>
      <c r="F1557" s="162">
        <v>23.475999999999999</v>
      </c>
      <c r="G1557" s="152"/>
      <c r="H1557" s="152" t="s">
        <v>171</v>
      </c>
      <c r="I1557" s="152" t="s">
        <v>1329</v>
      </c>
      <c r="J1557" s="153">
        <v>149000</v>
      </c>
      <c r="K1557" s="153">
        <v>6705</v>
      </c>
      <c r="L1557" s="155">
        <v>4.5</v>
      </c>
      <c r="M1557" s="153">
        <v>4425</v>
      </c>
      <c r="N1557" s="155">
        <v>66</v>
      </c>
      <c r="O1557" s="153">
        <v>671</v>
      </c>
      <c r="P1557" s="155">
        <v>10</v>
      </c>
      <c r="Q1557" s="153">
        <v>288</v>
      </c>
      <c r="R1557" s="155">
        <v>4.3</v>
      </c>
      <c r="S1557" s="153">
        <v>1321</v>
      </c>
      <c r="T1557" s="155">
        <v>19.7</v>
      </c>
      <c r="U1557" s="163">
        <v>715</v>
      </c>
      <c r="V1557" s="163">
        <v>84</v>
      </c>
      <c r="W1557" s="164" t="s">
        <v>169</v>
      </c>
    </row>
    <row r="1558" spans="1:23" x14ac:dyDescent="0.25">
      <c r="A1558" s="152" t="s">
        <v>362</v>
      </c>
      <c r="B1558" s="152"/>
      <c r="C1558" s="152" t="s">
        <v>359</v>
      </c>
      <c r="D1558" s="152" t="s">
        <v>360</v>
      </c>
      <c r="E1558" s="152" t="s">
        <v>166</v>
      </c>
      <c r="F1558" s="162">
        <v>23.475999999999999</v>
      </c>
      <c r="G1558" s="152"/>
      <c r="H1558" s="152" t="s">
        <v>167</v>
      </c>
      <c r="I1558" s="152" t="s">
        <v>1329</v>
      </c>
      <c r="J1558" s="153">
        <v>134000</v>
      </c>
      <c r="K1558" s="153">
        <v>5360</v>
      </c>
      <c r="L1558" s="155">
        <v>4</v>
      </c>
      <c r="M1558" s="153">
        <v>3168</v>
      </c>
      <c r="N1558" s="155">
        <v>59.1</v>
      </c>
      <c r="O1558" s="153">
        <v>600</v>
      </c>
      <c r="P1558" s="155">
        <v>11.2</v>
      </c>
      <c r="Q1558" s="153">
        <v>172</v>
      </c>
      <c r="R1558" s="155">
        <v>3.2</v>
      </c>
      <c r="S1558" s="153">
        <v>1420</v>
      </c>
      <c r="T1558" s="155">
        <v>26.5</v>
      </c>
      <c r="U1558" s="163">
        <v>681</v>
      </c>
      <c r="V1558" s="163">
        <v>78</v>
      </c>
      <c r="W1558" s="164" t="s">
        <v>179</v>
      </c>
    </row>
    <row r="1559" spans="1:23" x14ac:dyDescent="0.25">
      <c r="A1559" s="152" t="s">
        <v>702</v>
      </c>
      <c r="B1559" s="152"/>
      <c r="C1559" s="152" t="s">
        <v>359</v>
      </c>
      <c r="D1559" s="152" t="s">
        <v>360</v>
      </c>
      <c r="E1559" s="152"/>
      <c r="F1559" s="162">
        <v>8.01</v>
      </c>
      <c r="G1559" s="152"/>
      <c r="H1559" s="152" t="s">
        <v>167</v>
      </c>
      <c r="I1559" s="152" t="s">
        <v>1329</v>
      </c>
      <c r="J1559" s="153">
        <v>123000</v>
      </c>
      <c r="K1559" s="153">
        <v>3481</v>
      </c>
      <c r="L1559" s="155">
        <v>2.83</v>
      </c>
      <c r="M1559" s="153">
        <v>1806</v>
      </c>
      <c r="N1559" s="155">
        <v>51.89</v>
      </c>
      <c r="O1559" s="153">
        <v>575</v>
      </c>
      <c r="P1559" s="155">
        <v>16.510000000000002</v>
      </c>
      <c r="Q1559" s="153">
        <v>337</v>
      </c>
      <c r="R1559" s="155">
        <v>9.67</v>
      </c>
      <c r="S1559" s="153">
        <v>763</v>
      </c>
      <c r="T1559" s="155">
        <v>21.93</v>
      </c>
      <c r="U1559" s="163">
        <v>429</v>
      </c>
      <c r="V1559" s="163">
        <v>4</v>
      </c>
      <c r="W1559" s="164" t="s">
        <v>169</v>
      </c>
    </row>
    <row r="1560" spans="1:23" hidden="1" x14ac:dyDescent="0.25">
      <c r="A1560" s="152" t="s">
        <v>1143</v>
      </c>
      <c r="B1560" s="152"/>
      <c r="C1560" s="152" t="s">
        <v>293</v>
      </c>
      <c r="D1560" s="152" t="s">
        <v>636</v>
      </c>
      <c r="E1560" s="152"/>
      <c r="F1560" s="162">
        <v>2.27</v>
      </c>
      <c r="G1560" s="152"/>
      <c r="H1560" s="152" t="s">
        <v>167</v>
      </c>
      <c r="I1560" s="152" t="s">
        <v>1330</v>
      </c>
      <c r="J1560" s="153">
        <v>8400</v>
      </c>
      <c r="K1560" s="153">
        <v>840</v>
      </c>
      <c r="L1560" s="155">
        <v>10</v>
      </c>
      <c r="M1560" s="153">
        <v>579</v>
      </c>
      <c r="N1560" s="155">
        <v>68.900000000000006</v>
      </c>
      <c r="O1560" s="153">
        <v>60</v>
      </c>
      <c r="P1560" s="155">
        <v>7.2</v>
      </c>
      <c r="Q1560" s="153">
        <v>65</v>
      </c>
      <c r="R1560" s="155">
        <v>7.7</v>
      </c>
      <c r="S1560" s="153">
        <v>136</v>
      </c>
      <c r="T1560" s="155">
        <v>16.2</v>
      </c>
      <c r="U1560" s="163">
        <v>82</v>
      </c>
      <c r="V1560" s="163">
        <v>77</v>
      </c>
      <c r="W1560" s="164" t="s">
        <v>169</v>
      </c>
    </row>
    <row r="1561" spans="1:23" hidden="1" x14ac:dyDescent="0.25">
      <c r="A1561" s="152" t="s">
        <v>1143</v>
      </c>
      <c r="B1561" s="152"/>
      <c r="C1561" s="152" t="s">
        <v>293</v>
      </c>
      <c r="D1561" s="152" t="s">
        <v>636</v>
      </c>
      <c r="E1561" s="152"/>
      <c r="F1561" s="162">
        <v>2.27</v>
      </c>
      <c r="G1561" s="152"/>
      <c r="H1561" s="152" t="s">
        <v>171</v>
      </c>
      <c r="I1561" s="152" t="s">
        <v>1330</v>
      </c>
      <c r="J1561" s="153">
        <v>3000</v>
      </c>
      <c r="K1561" s="153">
        <v>498</v>
      </c>
      <c r="L1561" s="155">
        <v>16.600000000000001</v>
      </c>
      <c r="M1561" s="153">
        <v>395</v>
      </c>
      <c r="N1561" s="155">
        <v>79.3</v>
      </c>
      <c r="O1561" s="153">
        <v>17</v>
      </c>
      <c r="P1561" s="155">
        <v>3.4</v>
      </c>
      <c r="Q1561" s="153">
        <v>26</v>
      </c>
      <c r="R1561" s="155">
        <v>5.3</v>
      </c>
      <c r="S1561" s="153">
        <v>60</v>
      </c>
      <c r="T1561" s="155">
        <v>12</v>
      </c>
      <c r="U1561" s="163">
        <v>40</v>
      </c>
      <c r="V1561" s="163">
        <v>77</v>
      </c>
      <c r="W1561" s="164" t="s">
        <v>169</v>
      </c>
    </row>
    <row r="1562" spans="1:23" hidden="1" x14ac:dyDescent="0.25">
      <c r="A1562" s="152" t="s">
        <v>1143</v>
      </c>
      <c r="B1562" s="152"/>
      <c r="C1562" s="152" t="s">
        <v>293</v>
      </c>
      <c r="D1562" s="152" t="s">
        <v>636</v>
      </c>
      <c r="E1562" s="152" t="s">
        <v>166</v>
      </c>
      <c r="F1562" s="162">
        <v>19.16</v>
      </c>
      <c r="G1562" s="152"/>
      <c r="H1562" s="152" t="s">
        <v>171</v>
      </c>
      <c r="I1562" s="152" t="s">
        <v>721</v>
      </c>
      <c r="J1562" s="153">
        <v>13000</v>
      </c>
      <c r="K1562" s="153">
        <v>1105</v>
      </c>
      <c r="L1562" s="155">
        <v>8.5</v>
      </c>
      <c r="M1562" s="153">
        <v>690</v>
      </c>
      <c r="N1562" s="155">
        <v>62.4</v>
      </c>
      <c r="O1562" s="153">
        <v>130</v>
      </c>
      <c r="P1562" s="155">
        <v>11.8</v>
      </c>
      <c r="Q1562" s="153">
        <v>21</v>
      </c>
      <c r="R1562" s="155">
        <v>1.9</v>
      </c>
      <c r="S1562" s="153">
        <v>264</v>
      </c>
      <c r="T1562" s="155">
        <v>23.9</v>
      </c>
      <c r="U1562" s="163">
        <v>130</v>
      </c>
      <c r="V1562" s="163">
        <v>91</v>
      </c>
      <c r="W1562" s="164" t="s">
        <v>179</v>
      </c>
    </row>
    <row r="1563" spans="1:23" hidden="1" x14ac:dyDescent="0.25">
      <c r="A1563" s="152" t="s">
        <v>1143</v>
      </c>
      <c r="B1563" s="152"/>
      <c r="C1563" s="152" t="s">
        <v>293</v>
      </c>
      <c r="D1563" s="152" t="s">
        <v>636</v>
      </c>
      <c r="E1563" s="152"/>
      <c r="F1563" s="162">
        <v>25.65</v>
      </c>
      <c r="G1563" s="152"/>
      <c r="H1563" s="152" t="s">
        <v>167</v>
      </c>
      <c r="I1563" s="152" t="s">
        <v>721</v>
      </c>
      <c r="J1563" s="153">
        <v>15000</v>
      </c>
      <c r="K1563" s="153">
        <v>1425</v>
      </c>
      <c r="L1563" s="155">
        <v>9.5</v>
      </c>
      <c r="M1563" s="153">
        <v>938</v>
      </c>
      <c r="N1563" s="155">
        <v>65.8</v>
      </c>
      <c r="O1563" s="153">
        <v>178</v>
      </c>
      <c r="P1563" s="155">
        <v>12.5</v>
      </c>
      <c r="Q1563" s="153">
        <v>227</v>
      </c>
      <c r="R1563" s="155">
        <v>15.9</v>
      </c>
      <c r="S1563" s="153">
        <v>83</v>
      </c>
      <c r="T1563" s="155">
        <v>5.8</v>
      </c>
      <c r="U1563" s="163">
        <v>111</v>
      </c>
      <c r="V1563" s="163">
        <v>87</v>
      </c>
      <c r="W1563" s="164" t="s">
        <v>169</v>
      </c>
    </row>
    <row r="1564" spans="1:23" hidden="1" x14ac:dyDescent="0.25">
      <c r="A1564" s="152" t="s">
        <v>1143</v>
      </c>
      <c r="B1564" s="152"/>
      <c r="C1564" s="152" t="s">
        <v>293</v>
      </c>
      <c r="D1564" s="152" t="s">
        <v>636</v>
      </c>
      <c r="E1564" s="152"/>
      <c r="F1564" s="162">
        <v>40.448999999999998</v>
      </c>
      <c r="G1564" s="152"/>
      <c r="H1564" s="152" t="s">
        <v>171</v>
      </c>
      <c r="I1564" s="152" t="s">
        <v>1331</v>
      </c>
      <c r="J1564" s="153">
        <v>32000</v>
      </c>
      <c r="K1564" s="153">
        <v>3328</v>
      </c>
      <c r="L1564" s="155">
        <v>10.4</v>
      </c>
      <c r="M1564" s="153">
        <v>1694</v>
      </c>
      <c r="N1564" s="155">
        <v>50.9</v>
      </c>
      <c r="O1564" s="153">
        <v>319</v>
      </c>
      <c r="P1564" s="155">
        <v>9.6</v>
      </c>
      <c r="Q1564" s="153">
        <v>106</v>
      </c>
      <c r="R1564" s="155">
        <v>3.2</v>
      </c>
      <c r="S1564" s="153">
        <v>1208</v>
      </c>
      <c r="T1564" s="155">
        <v>36.299999999999997</v>
      </c>
      <c r="U1564" s="163">
        <v>521</v>
      </c>
      <c r="V1564" s="163">
        <v>91</v>
      </c>
      <c r="W1564" s="164" t="s">
        <v>179</v>
      </c>
    </row>
    <row r="1565" spans="1:23" hidden="1" x14ac:dyDescent="0.25">
      <c r="A1565" s="152" t="s">
        <v>1332</v>
      </c>
      <c r="B1565" s="152"/>
      <c r="C1565" s="152" t="s">
        <v>244</v>
      </c>
      <c r="D1565" s="152" t="s">
        <v>70</v>
      </c>
      <c r="E1565" s="152"/>
      <c r="F1565" s="162">
        <v>3.9510000000000001</v>
      </c>
      <c r="G1565" s="152"/>
      <c r="H1565" s="152" t="s">
        <v>167</v>
      </c>
      <c r="I1565" s="152" t="s">
        <v>1333</v>
      </c>
      <c r="J1565" s="153">
        <v>175000</v>
      </c>
      <c r="K1565" s="153">
        <v>5075</v>
      </c>
      <c r="L1565" s="155">
        <v>2.9</v>
      </c>
      <c r="M1565" s="153">
        <v>2314</v>
      </c>
      <c r="N1565" s="155">
        <v>45.6</v>
      </c>
      <c r="O1565" s="153">
        <v>614</v>
      </c>
      <c r="P1565" s="155">
        <v>12.1</v>
      </c>
      <c r="Q1565" s="153">
        <v>188</v>
      </c>
      <c r="R1565" s="155">
        <v>3.7</v>
      </c>
      <c r="S1565" s="153">
        <v>1959</v>
      </c>
      <c r="T1565" s="155">
        <v>38.6</v>
      </c>
      <c r="U1565" s="163">
        <v>841</v>
      </c>
      <c r="V1565" s="163">
        <v>94</v>
      </c>
      <c r="W1565" s="164" t="s">
        <v>179</v>
      </c>
    </row>
    <row r="1566" spans="1:23" hidden="1" x14ac:dyDescent="0.25">
      <c r="A1566" s="152" t="s">
        <v>1332</v>
      </c>
      <c r="B1566" s="152"/>
      <c r="C1566" s="152" t="s">
        <v>244</v>
      </c>
      <c r="D1566" s="152" t="s">
        <v>687</v>
      </c>
      <c r="E1566" s="152"/>
      <c r="F1566" s="162">
        <v>1.9890000000000001</v>
      </c>
      <c r="G1566" s="152"/>
      <c r="H1566" s="152" t="s">
        <v>171</v>
      </c>
      <c r="I1566" s="152" t="s">
        <v>1334</v>
      </c>
      <c r="J1566" s="153">
        <v>231000</v>
      </c>
      <c r="K1566" s="153">
        <v>5960</v>
      </c>
      <c r="L1566" s="155">
        <v>2.58</v>
      </c>
      <c r="M1566" s="153">
        <v>3268</v>
      </c>
      <c r="N1566" s="155">
        <v>54.83</v>
      </c>
      <c r="O1566" s="153">
        <v>426</v>
      </c>
      <c r="P1566" s="155">
        <v>7.14</v>
      </c>
      <c r="Q1566" s="153">
        <v>250</v>
      </c>
      <c r="R1566" s="155">
        <v>4.1900000000000004</v>
      </c>
      <c r="S1566" s="153">
        <v>2016</v>
      </c>
      <c r="T1566" s="155">
        <v>33.83</v>
      </c>
      <c r="U1566" s="163">
        <v>886</v>
      </c>
      <c r="V1566" s="163">
        <v>0</v>
      </c>
      <c r="W1566" s="164" t="s">
        <v>179</v>
      </c>
    </row>
    <row r="1567" spans="1:23" hidden="1" x14ac:dyDescent="0.25">
      <c r="A1567" s="152" t="s">
        <v>1332</v>
      </c>
      <c r="B1567" s="152"/>
      <c r="C1567" s="152" t="s">
        <v>244</v>
      </c>
      <c r="D1567" s="152" t="s">
        <v>687</v>
      </c>
      <c r="E1567" s="152"/>
      <c r="F1567" s="162">
        <v>1.9890000000000001</v>
      </c>
      <c r="G1567" s="152"/>
      <c r="H1567" s="152" t="s">
        <v>167</v>
      </c>
      <c r="I1567" s="152" t="s">
        <v>1334</v>
      </c>
      <c r="J1567" s="153">
        <v>231000</v>
      </c>
      <c r="K1567" s="153">
        <v>5798</v>
      </c>
      <c r="L1567" s="155">
        <v>2.5099999999999998</v>
      </c>
      <c r="M1567" s="153">
        <v>2589</v>
      </c>
      <c r="N1567" s="155">
        <v>44.66</v>
      </c>
      <c r="O1567" s="153">
        <v>408</v>
      </c>
      <c r="P1567" s="155">
        <v>7.04</v>
      </c>
      <c r="Q1567" s="153">
        <v>184</v>
      </c>
      <c r="R1567" s="155">
        <v>3.17</v>
      </c>
      <c r="S1567" s="153">
        <v>2617</v>
      </c>
      <c r="T1567" s="155">
        <v>45.13</v>
      </c>
      <c r="U1567" s="163">
        <v>1058</v>
      </c>
      <c r="V1567" s="163">
        <v>3</v>
      </c>
      <c r="W1567" s="164" t="s">
        <v>179</v>
      </c>
    </row>
    <row r="1568" spans="1:23" hidden="1" x14ac:dyDescent="0.25">
      <c r="A1568" s="152" t="s">
        <v>1332</v>
      </c>
      <c r="B1568" s="152"/>
      <c r="C1568" s="152" t="s">
        <v>244</v>
      </c>
      <c r="D1568" s="152" t="s">
        <v>687</v>
      </c>
      <c r="E1568" s="152"/>
      <c r="F1568" s="162">
        <v>2.802</v>
      </c>
      <c r="G1568" s="152"/>
      <c r="H1568" s="152" t="s">
        <v>167</v>
      </c>
      <c r="I1568" s="152" t="s">
        <v>1335</v>
      </c>
      <c r="J1568" s="153">
        <v>293000</v>
      </c>
      <c r="K1568" s="153">
        <v>8028</v>
      </c>
      <c r="L1568" s="155">
        <v>2.74</v>
      </c>
      <c r="M1568" s="153">
        <v>3347</v>
      </c>
      <c r="N1568" s="155">
        <v>41.69</v>
      </c>
      <c r="O1568" s="153">
        <v>723</v>
      </c>
      <c r="P1568" s="155">
        <v>9.01</v>
      </c>
      <c r="Q1568" s="153">
        <v>316</v>
      </c>
      <c r="R1568" s="155">
        <v>3.93</v>
      </c>
      <c r="S1568" s="153">
        <v>3642</v>
      </c>
      <c r="T1568" s="155">
        <v>45.37</v>
      </c>
      <c r="U1568" s="163">
        <v>1487</v>
      </c>
      <c r="V1568" s="163">
        <v>3</v>
      </c>
      <c r="W1568" s="164" t="s">
        <v>179</v>
      </c>
    </row>
    <row r="1569" spans="1:23" hidden="1" x14ac:dyDescent="0.25">
      <c r="A1569" s="152" t="s">
        <v>1332</v>
      </c>
      <c r="B1569" s="152"/>
      <c r="C1569" s="152" t="s">
        <v>244</v>
      </c>
      <c r="D1569" s="152" t="s">
        <v>687</v>
      </c>
      <c r="E1569" s="152"/>
      <c r="F1569" s="162">
        <v>2.802</v>
      </c>
      <c r="G1569" s="152"/>
      <c r="H1569" s="152" t="s">
        <v>171</v>
      </c>
      <c r="I1569" s="152" t="s">
        <v>1335</v>
      </c>
      <c r="J1569" s="153">
        <v>227000</v>
      </c>
      <c r="K1569" s="153">
        <v>4018</v>
      </c>
      <c r="L1569" s="155">
        <v>1.77</v>
      </c>
      <c r="M1569" s="153">
        <v>1840</v>
      </c>
      <c r="N1569" s="155">
        <v>45.8</v>
      </c>
      <c r="O1569" s="153">
        <v>279</v>
      </c>
      <c r="P1569" s="155">
        <v>6.94</v>
      </c>
      <c r="Q1569" s="153">
        <v>157</v>
      </c>
      <c r="R1569" s="155">
        <v>3.9</v>
      </c>
      <c r="S1569" s="153">
        <v>1742</v>
      </c>
      <c r="T1569" s="155">
        <v>43.36</v>
      </c>
      <c r="U1569" s="163">
        <v>714</v>
      </c>
      <c r="V1569" s="163">
        <v>0</v>
      </c>
      <c r="W1569" s="164" t="s">
        <v>179</v>
      </c>
    </row>
    <row r="1570" spans="1:23" hidden="1" x14ac:dyDescent="0.25">
      <c r="A1570" s="152" t="s">
        <v>1332</v>
      </c>
      <c r="B1570" s="152"/>
      <c r="C1570" s="152" t="s">
        <v>244</v>
      </c>
      <c r="D1570" s="152" t="s">
        <v>687</v>
      </c>
      <c r="E1570" s="152"/>
      <c r="F1570" s="162">
        <v>3.786</v>
      </c>
      <c r="G1570" s="152"/>
      <c r="H1570" s="152" t="s">
        <v>167</v>
      </c>
      <c r="I1570" s="152" t="s">
        <v>1336</v>
      </c>
      <c r="J1570" s="153">
        <v>247000</v>
      </c>
      <c r="K1570" s="153">
        <v>11831</v>
      </c>
      <c r="L1570" s="155">
        <v>4.79</v>
      </c>
      <c r="M1570" s="153">
        <v>4495</v>
      </c>
      <c r="N1570" s="155">
        <v>37.99</v>
      </c>
      <c r="O1570" s="153">
        <v>1039</v>
      </c>
      <c r="P1570" s="155">
        <v>8.7799999999999994</v>
      </c>
      <c r="Q1570" s="153">
        <v>438</v>
      </c>
      <c r="R1570" s="155">
        <v>3.7</v>
      </c>
      <c r="S1570" s="153">
        <v>5859</v>
      </c>
      <c r="T1570" s="155">
        <v>49.52</v>
      </c>
      <c r="U1570" s="163">
        <v>2339</v>
      </c>
      <c r="V1570" s="163">
        <v>3</v>
      </c>
      <c r="W1570" s="164" t="s">
        <v>179</v>
      </c>
    </row>
    <row r="1571" spans="1:23" hidden="1" x14ac:dyDescent="0.25">
      <c r="A1571" s="152" t="s">
        <v>1332</v>
      </c>
      <c r="B1571" s="152"/>
      <c r="C1571" s="152" t="s">
        <v>244</v>
      </c>
      <c r="D1571" s="152" t="s">
        <v>687</v>
      </c>
      <c r="E1571" s="152"/>
      <c r="F1571" s="162">
        <v>4.5819999999999999</v>
      </c>
      <c r="G1571" s="152"/>
      <c r="H1571" s="152" t="s">
        <v>167</v>
      </c>
      <c r="I1571" s="152" t="s">
        <v>1337</v>
      </c>
      <c r="J1571" s="153">
        <v>237000</v>
      </c>
      <c r="K1571" s="153">
        <v>11305</v>
      </c>
      <c r="L1571" s="155">
        <v>4.7699999999999996</v>
      </c>
      <c r="M1571" s="153">
        <v>4341</v>
      </c>
      <c r="N1571" s="155">
        <v>38.4</v>
      </c>
      <c r="O1571" s="153">
        <v>991</v>
      </c>
      <c r="P1571" s="155">
        <v>8.77</v>
      </c>
      <c r="Q1571" s="153">
        <v>451</v>
      </c>
      <c r="R1571" s="155">
        <v>3.99</v>
      </c>
      <c r="S1571" s="153">
        <v>5521</v>
      </c>
      <c r="T1571" s="155">
        <v>48.84</v>
      </c>
      <c r="U1571" s="163">
        <v>2214</v>
      </c>
      <c r="V1571" s="163">
        <v>3</v>
      </c>
      <c r="W1571" s="164" t="s">
        <v>179</v>
      </c>
    </row>
    <row r="1572" spans="1:23" hidden="1" x14ac:dyDescent="0.25">
      <c r="A1572" s="152" t="s">
        <v>1332</v>
      </c>
      <c r="B1572" s="152"/>
      <c r="C1572" s="152" t="s">
        <v>244</v>
      </c>
      <c r="D1572" s="152" t="s">
        <v>687</v>
      </c>
      <c r="E1572" s="152"/>
      <c r="F1572" s="162">
        <v>4.5819999999999999</v>
      </c>
      <c r="G1572" s="152"/>
      <c r="H1572" s="152" t="s">
        <v>171</v>
      </c>
      <c r="I1572" s="152" t="s">
        <v>1337</v>
      </c>
      <c r="J1572" s="153">
        <v>236000</v>
      </c>
      <c r="K1572" s="153">
        <v>11352</v>
      </c>
      <c r="L1572" s="155">
        <v>4.8099999999999996</v>
      </c>
      <c r="M1572" s="153">
        <v>3975</v>
      </c>
      <c r="N1572" s="155">
        <v>35.020000000000003</v>
      </c>
      <c r="O1572" s="153">
        <v>1132</v>
      </c>
      <c r="P1572" s="155">
        <v>9.9700000000000006</v>
      </c>
      <c r="Q1572" s="153">
        <v>453</v>
      </c>
      <c r="R1572" s="155">
        <v>3.99</v>
      </c>
      <c r="S1572" s="153">
        <v>5793</v>
      </c>
      <c r="T1572" s="155">
        <v>51.03</v>
      </c>
      <c r="U1572" s="163">
        <v>2308</v>
      </c>
      <c r="V1572" s="163">
        <v>0</v>
      </c>
      <c r="W1572" s="164" t="s">
        <v>179</v>
      </c>
    </row>
    <row r="1573" spans="1:23" hidden="1" x14ac:dyDescent="0.25">
      <c r="A1573" s="152" t="s">
        <v>1332</v>
      </c>
      <c r="B1573" s="152"/>
      <c r="C1573" s="152" t="s">
        <v>244</v>
      </c>
      <c r="D1573" s="152" t="s">
        <v>327</v>
      </c>
      <c r="E1573" s="152"/>
      <c r="F1573" s="162">
        <v>2.04</v>
      </c>
      <c r="G1573" s="152"/>
      <c r="H1573" s="152" t="s">
        <v>171</v>
      </c>
      <c r="I1573" s="152" t="s">
        <v>1338</v>
      </c>
      <c r="J1573" s="153">
        <v>164000</v>
      </c>
      <c r="K1573" s="153">
        <v>5248</v>
      </c>
      <c r="L1573" s="155">
        <v>3.2</v>
      </c>
      <c r="M1573" s="153">
        <v>1853</v>
      </c>
      <c r="N1573" s="155">
        <v>35.299999999999997</v>
      </c>
      <c r="O1573" s="153">
        <v>562</v>
      </c>
      <c r="P1573" s="155">
        <v>10.7</v>
      </c>
      <c r="Q1573" s="153">
        <v>205</v>
      </c>
      <c r="R1573" s="155">
        <v>3.9</v>
      </c>
      <c r="S1573" s="153">
        <v>2629</v>
      </c>
      <c r="T1573" s="155">
        <v>50.1</v>
      </c>
      <c r="U1573" s="163">
        <v>1054</v>
      </c>
      <c r="V1573" s="163">
        <v>1</v>
      </c>
      <c r="W1573" s="164" t="s">
        <v>169</v>
      </c>
    </row>
    <row r="1574" spans="1:23" hidden="1" x14ac:dyDescent="0.25">
      <c r="A1574" s="152" t="s">
        <v>1332</v>
      </c>
      <c r="B1574" s="152"/>
      <c r="C1574" s="152" t="s">
        <v>244</v>
      </c>
      <c r="D1574" s="152" t="s">
        <v>327</v>
      </c>
      <c r="E1574" s="152"/>
      <c r="F1574" s="162">
        <v>2.04</v>
      </c>
      <c r="G1574" s="152"/>
      <c r="H1574" s="152" t="s">
        <v>167</v>
      </c>
      <c r="I1574" s="152" t="s">
        <v>1338</v>
      </c>
      <c r="J1574" s="153">
        <v>196000</v>
      </c>
      <c r="K1574" s="153">
        <v>6272</v>
      </c>
      <c r="L1574" s="155">
        <v>3.2</v>
      </c>
      <c r="M1574" s="153">
        <v>2164</v>
      </c>
      <c r="N1574" s="155">
        <v>34.5</v>
      </c>
      <c r="O1574" s="153">
        <v>608</v>
      </c>
      <c r="P1574" s="155">
        <v>9.6999999999999993</v>
      </c>
      <c r="Q1574" s="153">
        <v>226</v>
      </c>
      <c r="R1574" s="155">
        <v>3.6</v>
      </c>
      <c r="S1574" s="153">
        <v>3274</v>
      </c>
      <c r="T1574" s="155">
        <v>52.2</v>
      </c>
      <c r="U1574" s="163">
        <v>1294</v>
      </c>
      <c r="V1574" s="163">
        <v>1</v>
      </c>
      <c r="W1574" s="164" t="s">
        <v>169</v>
      </c>
    </row>
    <row r="1575" spans="1:23" hidden="1" x14ac:dyDescent="0.25">
      <c r="A1575" s="152" t="s">
        <v>1332</v>
      </c>
      <c r="B1575" s="152"/>
      <c r="C1575" s="152" t="s">
        <v>244</v>
      </c>
      <c r="D1575" s="152" t="s">
        <v>327</v>
      </c>
      <c r="E1575" s="152"/>
      <c r="F1575" s="162">
        <v>2.9609999999999999</v>
      </c>
      <c r="G1575" s="152"/>
      <c r="H1575" s="152" t="s">
        <v>171</v>
      </c>
      <c r="I1575" s="152" t="s">
        <v>1339</v>
      </c>
      <c r="J1575" s="153">
        <v>185000</v>
      </c>
      <c r="K1575" s="153">
        <v>5994</v>
      </c>
      <c r="L1575" s="155">
        <v>3.24</v>
      </c>
      <c r="M1575" s="153">
        <v>2087</v>
      </c>
      <c r="N1575" s="155">
        <v>34.82</v>
      </c>
      <c r="O1575" s="153">
        <v>470</v>
      </c>
      <c r="P1575" s="155">
        <v>7.84</v>
      </c>
      <c r="Q1575" s="153">
        <v>276</v>
      </c>
      <c r="R1575" s="155">
        <v>4.5999999999999996</v>
      </c>
      <c r="S1575" s="153">
        <v>3161</v>
      </c>
      <c r="T1575" s="155">
        <v>52.74</v>
      </c>
      <c r="U1575" s="163">
        <v>1247</v>
      </c>
      <c r="V1575" s="163">
        <v>0</v>
      </c>
      <c r="W1575" s="164" t="s">
        <v>179</v>
      </c>
    </row>
    <row r="1576" spans="1:23" hidden="1" x14ac:dyDescent="0.25">
      <c r="A1576" s="152" t="s">
        <v>1332</v>
      </c>
      <c r="B1576" s="152"/>
      <c r="C1576" s="152" t="s">
        <v>244</v>
      </c>
      <c r="D1576" s="152" t="s">
        <v>327</v>
      </c>
      <c r="E1576" s="152"/>
      <c r="F1576" s="162">
        <v>2.9609999999999999</v>
      </c>
      <c r="G1576" s="152"/>
      <c r="H1576" s="152" t="s">
        <v>167</v>
      </c>
      <c r="I1576" s="152" t="s">
        <v>1339</v>
      </c>
      <c r="J1576" s="153">
        <v>192000</v>
      </c>
      <c r="K1576" s="153">
        <v>6816</v>
      </c>
      <c r="L1576" s="155">
        <v>3.55</v>
      </c>
      <c r="M1576" s="153">
        <v>2300</v>
      </c>
      <c r="N1576" s="155">
        <v>33.74</v>
      </c>
      <c r="O1576" s="153">
        <v>476</v>
      </c>
      <c r="P1576" s="155">
        <v>6.98</v>
      </c>
      <c r="Q1576" s="153">
        <v>239</v>
      </c>
      <c r="R1576" s="155">
        <v>3.5</v>
      </c>
      <c r="S1576" s="153">
        <v>3803</v>
      </c>
      <c r="T1576" s="155">
        <v>55.79</v>
      </c>
      <c r="U1576" s="163">
        <v>1471</v>
      </c>
      <c r="V1576" s="163">
        <v>0</v>
      </c>
      <c r="W1576" s="164" t="s">
        <v>179</v>
      </c>
    </row>
    <row r="1577" spans="1:23" hidden="1" x14ac:dyDescent="0.25">
      <c r="A1577" s="152" t="s">
        <v>1332</v>
      </c>
      <c r="B1577" s="152"/>
      <c r="C1577" s="152" t="s">
        <v>244</v>
      </c>
      <c r="D1577" s="152" t="s">
        <v>327</v>
      </c>
      <c r="E1577" s="152"/>
      <c r="F1577" s="162">
        <v>5.9829999999999997</v>
      </c>
      <c r="G1577" s="152"/>
      <c r="H1577" s="152" t="s">
        <v>171</v>
      </c>
      <c r="I1577" s="152" t="s">
        <v>1340</v>
      </c>
      <c r="J1577" s="153">
        <v>184000</v>
      </c>
      <c r="K1577" s="153">
        <v>7360</v>
      </c>
      <c r="L1577" s="155">
        <v>4</v>
      </c>
      <c r="M1577" s="153">
        <v>2738</v>
      </c>
      <c r="N1577" s="155">
        <v>37.200000000000003</v>
      </c>
      <c r="O1577" s="153">
        <v>743</v>
      </c>
      <c r="P1577" s="155">
        <v>10.1</v>
      </c>
      <c r="Q1577" s="153">
        <v>199</v>
      </c>
      <c r="R1577" s="155">
        <v>2.7</v>
      </c>
      <c r="S1577" s="153">
        <v>3680</v>
      </c>
      <c r="T1577" s="155">
        <v>50</v>
      </c>
      <c r="U1577" s="163">
        <v>1463</v>
      </c>
      <c r="V1577" s="163">
        <v>1</v>
      </c>
      <c r="W1577" s="164" t="s">
        <v>169</v>
      </c>
    </row>
    <row r="1578" spans="1:23" hidden="1" x14ac:dyDescent="0.25">
      <c r="A1578" s="152" t="s">
        <v>1332</v>
      </c>
      <c r="B1578" s="152"/>
      <c r="C1578" s="152" t="s">
        <v>244</v>
      </c>
      <c r="D1578" s="152" t="s">
        <v>327</v>
      </c>
      <c r="E1578" s="152"/>
      <c r="F1578" s="162">
        <v>7.5970000000000004</v>
      </c>
      <c r="G1578" s="152"/>
      <c r="H1578" s="152" t="s">
        <v>192</v>
      </c>
      <c r="I1578" s="152" t="s">
        <v>1341</v>
      </c>
      <c r="J1578" s="153">
        <v>167000</v>
      </c>
      <c r="K1578" s="153">
        <v>12976</v>
      </c>
      <c r="L1578" s="155">
        <v>7.77</v>
      </c>
      <c r="M1578" s="153">
        <v>6940</v>
      </c>
      <c r="N1578" s="155">
        <v>53.48</v>
      </c>
      <c r="O1578" s="153">
        <v>974</v>
      </c>
      <c r="P1578" s="155">
        <v>7.51</v>
      </c>
      <c r="Q1578" s="153">
        <v>423</v>
      </c>
      <c r="R1578" s="155">
        <v>3.26</v>
      </c>
      <c r="S1578" s="153">
        <v>4639</v>
      </c>
      <c r="T1578" s="155">
        <v>35.75</v>
      </c>
      <c r="U1578" s="163">
        <v>1995</v>
      </c>
      <c r="V1578" s="163">
        <v>22</v>
      </c>
      <c r="W1578" s="164" t="s">
        <v>169</v>
      </c>
    </row>
    <row r="1579" spans="1:23" hidden="1" x14ac:dyDescent="0.25">
      <c r="A1579" s="152" t="s">
        <v>1332</v>
      </c>
      <c r="B1579" s="152"/>
      <c r="C1579" s="152" t="s">
        <v>244</v>
      </c>
      <c r="D1579" s="152" t="s">
        <v>327</v>
      </c>
      <c r="E1579" s="152"/>
      <c r="F1579" s="162">
        <v>7.5970000000000004</v>
      </c>
      <c r="G1579" s="152"/>
      <c r="H1579" s="152" t="s">
        <v>171</v>
      </c>
      <c r="I1579" s="152" t="s">
        <v>1341</v>
      </c>
      <c r="J1579" s="153">
        <v>177000</v>
      </c>
      <c r="K1579" s="153">
        <v>7399</v>
      </c>
      <c r="L1579" s="155">
        <v>4.18</v>
      </c>
      <c r="M1579" s="153">
        <v>2360</v>
      </c>
      <c r="N1579" s="155">
        <v>31.89</v>
      </c>
      <c r="O1579" s="153">
        <v>481</v>
      </c>
      <c r="P1579" s="155">
        <v>6.5</v>
      </c>
      <c r="Q1579" s="153">
        <v>260</v>
      </c>
      <c r="R1579" s="155">
        <v>3.51</v>
      </c>
      <c r="S1579" s="153">
        <v>4299</v>
      </c>
      <c r="T1579" s="155">
        <v>58.1</v>
      </c>
      <c r="U1579" s="163">
        <v>1648</v>
      </c>
      <c r="V1579" s="163">
        <v>3</v>
      </c>
      <c r="W1579" s="164" t="s">
        <v>179</v>
      </c>
    </row>
    <row r="1580" spans="1:23" hidden="1" x14ac:dyDescent="0.25">
      <c r="A1580" s="152" t="s">
        <v>1332</v>
      </c>
      <c r="B1580" s="152"/>
      <c r="C1580" s="152" t="s">
        <v>244</v>
      </c>
      <c r="D1580" s="152" t="s">
        <v>327</v>
      </c>
      <c r="E1580" s="152"/>
      <c r="F1580" s="162">
        <v>10.058999999999999</v>
      </c>
      <c r="G1580" s="152"/>
      <c r="H1580" s="152" t="s">
        <v>171</v>
      </c>
      <c r="I1580" s="152" t="s">
        <v>1342</v>
      </c>
      <c r="J1580" s="153">
        <v>166000</v>
      </c>
      <c r="K1580" s="153">
        <v>7636</v>
      </c>
      <c r="L1580" s="155">
        <v>4.5999999999999996</v>
      </c>
      <c r="M1580" s="153">
        <v>2587</v>
      </c>
      <c r="N1580" s="155">
        <v>33.880000000000003</v>
      </c>
      <c r="O1580" s="153">
        <v>572</v>
      </c>
      <c r="P1580" s="155">
        <v>7.49</v>
      </c>
      <c r="Q1580" s="153">
        <v>277</v>
      </c>
      <c r="R1580" s="155">
        <v>3.63</v>
      </c>
      <c r="S1580" s="153">
        <v>4200</v>
      </c>
      <c r="T1580" s="155">
        <v>55</v>
      </c>
      <c r="U1580" s="163">
        <v>1633</v>
      </c>
      <c r="V1580" s="163">
        <v>3</v>
      </c>
      <c r="W1580" s="164" t="s">
        <v>179</v>
      </c>
    </row>
    <row r="1581" spans="1:23" hidden="1" x14ac:dyDescent="0.25">
      <c r="A1581" s="152" t="s">
        <v>1332</v>
      </c>
      <c r="B1581" s="152"/>
      <c r="C1581" s="152" t="s">
        <v>244</v>
      </c>
      <c r="D1581" s="152" t="s">
        <v>327</v>
      </c>
      <c r="E1581" s="152"/>
      <c r="F1581" s="162">
        <v>10.058999999999999</v>
      </c>
      <c r="G1581" s="152"/>
      <c r="H1581" s="152" t="s">
        <v>167</v>
      </c>
      <c r="I1581" s="152" t="s">
        <v>1342</v>
      </c>
      <c r="J1581" s="153">
        <v>125000</v>
      </c>
      <c r="K1581" s="153">
        <v>6688</v>
      </c>
      <c r="L1581" s="155">
        <v>5.35</v>
      </c>
      <c r="M1581" s="153">
        <v>1871</v>
      </c>
      <c r="N1581" s="155">
        <v>27.98</v>
      </c>
      <c r="O1581" s="153">
        <v>514</v>
      </c>
      <c r="P1581" s="155">
        <v>7.69</v>
      </c>
      <c r="Q1581" s="153">
        <v>146</v>
      </c>
      <c r="R1581" s="155">
        <v>2.1800000000000002</v>
      </c>
      <c r="S1581" s="153">
        <v>4157</v>
      </c>
      <c r="T1581" s="155">
        <v>62.15</v>
      </c>
      <c r="U1581" s="163">
        <v>1568</v>
      </c>
      <c r="V1581" s="163">
        <v>0</v>
      </c>
      <c r="W1581" s="164" t="s">
        <v>179</v>
      </c>
    </row>
    <row r="1582" spans="1:23" hidden="1" x14ac:dyDescent="0.25">
      <c r="A1582" s="152" t="s">
        <v>1332</v>
      </c>
      <c r="B1582" s="152"/>
      <c r="C1582" s="152" t="s">
        <v>244</v>
      </c>
      <c r="D1582" s="152" t="s">
        <v>327</v>
      </c>
      <c r="E1582" s="152"/>
      <c r="F1582" s="162">
        <v>14.138999999999999</v>
      </c>
      <c r="G1582" s="152"/>
      <c r="H1582" s="152" t="s">
        <v>171</v>
      </c>
      <c r="I1582" s="152" t="s">
        <v>1343</v>
      </c>
      <c r="J1582" s="153">
        <v>147000</v>
      </c>
      <c r="K1582" s="153">
        <v>7350</v>
      </c>
      <c r="L1582" s="155">
        <v>5</v>
      </c>
      <c r="M1582" s="153">
        <v>2065</v>
      </c>
      <c r="N1582" s="155">
        <v>28.1</v>
      </c>
      <c r="O1582" s="153">
        <v>595</v>
      </c>
      <c r="P1582" s="155">
        <v>8.1</v>
      </c>
      <c r="Q1582" s="153">
        <v>235</v>
      </c>
      <c r="R1582" s="155">
        <v>3.2</v>
      </c>
      <c r="S1582" s="153">
        <v>4454</v>
      </c>
      <c r="T1582" s="155">
        <v>60.6</v>
      </c>
      <c r="U1582" s="163">
        <v>1698</v>
      </c>
      <c r="V1582" s="163">
        <v>1</v>
      </c>
      <c r="W1582" s="164" t="s">
        <v>169</v>
      </c>
    </row>
    <row r="1583" spans="1:23" hidden="1" x14ac:dyDescent="0.25">
      <c r="A1583" s="152" t="s">
        <v>1332</v>
      </c>
      <c r="B1583" s="152"/>
      <c r="C1583" s="152" t="s">
        <v>244</v>
      </c>
      <c r="D1583" s="152" t="s">
        <v>666</v>
      </c>
      <c r="E1583" s="152"/>
      <c r="F1583" s="162">
        <v>1.1439999999999999</v>
      </c>
      <c r="G1583" s="152"/>
      <c r="H1583" s="152" t="s">
        <v>167</v>
      </c>
      <c r="I1583" s="152" t="s">
        <v>1344</v>
      </c>
      <c r="J1583" s="153">
        <v>111000</v>
      </c>
      <c r="K1583" s="153">
        <v>5550</v>
      </c>
      <c r="L1583" s="155">
        <v>5</v>
      </c>
      <c r="M1583" s="153">
        <v>1626</v>
      </c>
      <c r="N1583" s="155">
        <v>29.3</v>
      </c>
      <c r="O1583" s="153">
        <v>450</v>
      </c>
      <c r="P1583" s="155">
        <v>8.1</v>
      </c>
      <c r="Q1583" s="153">
        <v>133</v>
      </c>
      <c r="R1583" s="155">
        <v>2.4</v>
      </c>
      <c r="S1583" s="153">
        <v>3341</v>
      </c>
      <c r="T1583" s="155">
        <v>60.2</v>
      </c>
      <c r="U1583" s="163">
        <v>1271</v>
      </c>
      <c r="V1583" s="163">
        <v>1</v>
      </c>
      <c r="W1583" s="164" t="s">
        <v>169</v>
      </c>
    </row>
    <row r="1584" spans="1:23" hidden="1" x14ac:dyDescent="0.25">
      <c r="A1584" s="152" t="s">
        <v>1332</v>
      </c>
      <c r="B1584" s="152"/>
      <c r="C1584" s="152" t="s">
        <v>244</v>
      </c>
      <c r="D1584" s="152" t="s">
        <v>666</v>
      </c>
      <c r="E1584" s="152"/>
      <c r="F1584" s="162">
        <v>1.1439999999999999</v>
      </c>
      <c r="G1584" s="152"/>
      <c r="H1584" s="152" t="s">
        <v>171</v>
      </c>
      <c r="I1584" s="152" t="s">
        <v>1344</v>
      </c>
      <c r="J1584" s="153">
        <v>118000</v>
      </c>
      <c r="K1584" s="153">
        <v>5652</v>
      </c>
      <c r="L1584" s="155">
        <v>4.79</v>
      </c>
      <c r="M1584" s="153">
        <v>1697</v>
      </c>
      <c r="N1584" s="155">
        <v>30.02</v>
      </c>
      <c r="O1584" s="153">
        <v>447</v>
      </c>
      <c r="P1584" s="155">
        <v>7.91</v>
      </c>
      <c r="Q1584" s="153">
        <v>276</v>
      </c>
      <c r="R1584" s="155">
        <v>4.88</v>
      </c>
      <c r="S1584" s="153">
        <v>3233</v>
      </c>
      <c r="T1584" s="155">
        <v>57.2</v>
      </c>
      <c r="U1584" s="163">
        <v>1256</v>
      </c>
      <c r="V1584" s="163">
        <v>3</v>
      </c>
      <c r="W1584" s="164" t="s">
        <v>179</v>
      </c>
    </row>
    <row r="1585" spans="1:23" hidden="1" x14ac:dyDescent="0.25">
      <c r="A1585" s="152" t="s">
        <v>1332</v>
      </c>
      <c r="B1585" s="152"/>
      <c r="C1585" s="152" t="s">
        <v>244</v>
      </c>
      <c r="D1585" s="152" t="s">
        <v>666</v>
      </c>
      <c r="E1585" s="152"/>
      <c r="F1585" s="162">
        <v>2.2200000000000002</v>
      </c>
      <c r="G1585" s="152"/>
      <c r="H1585" s="152" t="s">
        <v>171</v>
      </c>
      <c r="I1585" s="152" t="s">
        <v>1345</v>
      </c>
      <c r="J1585" s="153">
        <v>117000</v>
      </c>
      <c r="K1585" s="153">
        <v>5452</v>
      </c>
      <c r="L1585" s="155">
        <v>4.66</v>
      </c>
      <c r="M1585" s="153">
        <v>1427</v>
      </c>
      <c r="N1585" s="155">
        <v>26.18</v>
      </c>
      <c r="O1585" s="153">
        <v>330</v>
      </c>
      <c r="P1585" s="155">
        <v>6.05</v>
      </c>
      <c r="Q1585" s="153">
        <v>228</v>
      </c>
      <c r="R1585" s="155">
        <v>4.1900000000000004</v>
      </c>
      <c r="S1585" s="153">
        <v>3467</v>
      </c>
      <c r="T1585" s="155">
        <v>63.59</v>
      </c>
      <c r="U1585" s="163">
        <v>1310</v>
      </c>
      <c r="V1585" s="163">
        <v>3</v>
      </c>
      <c r="W1585" s="164" t="s">
        <v>179</v>
      </c>
    </row>
    <row r="1586" spans="1:23" hidden="1" x14ac:dyDescent="0.25">
      <c r="A1586" s="152" t="s">
        <v>1332</v>
      </c>
      <c r="B1586" s="152"/>
      <c r="C1586" s="152" t="s">
        <v>244</v>
      </c>
      <c r="D1586" s="152" t="s">
        <v>666</v>
      </c>
      <c r="E1586" s="152"/>
      <c r="F1586" s="162">
        <v>5.6340000000000003</v>
      </c>
      <c r="G1586" s="152"/>
      <c r="H1586" s="152" t="s">
        <v>167</v>
      </c>
      <c r="I1586" s="152" t="s">
        <v>1346</v>
      </c>
      <c r="J1586" s="153">
        <v>120000</v>
      </c>
      <c r="K1586" s="153">
        <v>6084</v>
      </c>
      <c r="L1586" s="155">
        <v>5.07</v>
      </c>
      <c r="M1586" s="153">
        <v>1922</v>
      </c>
      <c r="N1586" s="155">
        <v>31.59</v>
      </c>
      <c r="O1586" s="153">
        <v>377</v>
      </c>
      <c r="P1586" s="155">
        <v>6.19</v>
      </c>
      <c r="Q1586" s="153">
        <v>218</v>
      </c>
      <c r="R1586" s="155">
        <v>3.58</v>
      </c>
      <c r="S1586" s="153">
        <v>3568</v>
      </c>
      <c r="T1586" s="155">
        <v>58.64</v>
      </c>
      <c r="U1586" s="163">
        <v>1365</v>
      </c>
      <c r="V1586" s="163">
        <v>2</v>
      </c>
      <c r="W1586" s="164" t="s">
        <v>179</v>
      </c>
    </row>
    <row r="1587" spans="1:23" hidden="1" x14ac:dyDescent="0.25">
      <c r="A1587" s="152" t="s">
        <v>1332</v>
      </c>
      <c r="B1587" s="152"/>
      <c r="C1587" s="152" t="s">
        <v>244</v>
      </c>
      <c r="D1587" s="152" t="s">
        <v>666</v>
      </c>
      <c r="E1587" s="152"/>
      <c r="F1587" s="162">
        <v>5.6340000000000003</v>
      </c>
      <c r="G1587" s="152"/>
      <c r="H1587" s="152" t="s">
        <v>171</v>
      </c>
      <c r="I1587" s="152" t="s">
        <v>1346</v>
      </c>
      <c r="J1587" s="153">
        <v>129000</v>
      </c>
      <c r="K1587" s="153">
        <v>6669</v>
      </c>
      <c r="L1587" s="155">
        <v>5.17</v>
      </c>
      <c r="M1587" s="153">
        <v>1757</v>
      </c>
      <c r="N1587" s="155">
        <v>26.35</v>
      </c>
      <c r="O1587" s="153">
        <v>474</v>
      </c>
      <c r="P1587" s="155">
        <v>7.11</v>
      </c>
      <c r="Q1587" s="153">
        <v>288</v>
      </c>
      <c r="R1587" s="155">
        <v>4.32</v>
      </c>
      <c r="S1587" s="153">
        <v>4149</v>
      </c>
      <c r="T1587" s="155">
        <v>62.22</v>
      </c>
      <c r="U1587" s="163">
        <v>1579</v>
      </c>
      <c r="V1587" s="163">
        <v>3</v>
      </c>
      <c r="W1587" s="164" t="s">
        <v>179</v>
      </c>
    </row>
    <row r="1588" spans="1:23" hidden="1" x14ac:dyDescent="0.25">
      <c r="A1588" s="152" t="s">
        <v>1332</v>
      </c>
      <c r="B1588" s="152"/>
      <c r="C1588" s="152" t="s">
        <v>244</v>
      </c>
      <c r="D1588" s="152" t="s">
        <v>666</v>
      </c>
      <c r="E1588" s="152" t="s">
        <v>166</v>
      </c>
      <c r="F1588" s="162">
        <v>11.976000000000001</v>
      </c>
      <c r="G1588" s="152"/>
      <c r="H1588" s="152" t="s">
        <v>167</v>
      </c>
      <c r="I1588" s="152" t="s">
        <v>1083</v>
      </c>
      <c r="J1588" s="153">
        <v>157000</v>
      </c>
      <c r="K1588" s="153">
        <v>8164</v>
      </c>
      <c r="L1588" s="155">
        <v>5.2</v>
      </c>
      <c r="M1588" s="153">
        <v>2359</v>
      </c>
      <c r="N1588" s="155">
        <v>28.9</v>
      </c>
      <c r="O1588" s="153">
        <v>629</v>
      </c>
      <c r="P1588" s="155">
        <v>7.7</v>
      </c>
      <c r="Q1588" s="153">
        <v>253</v>
      </c>
      <c r="R1588" s="155">
        <v>3.1</v>
      </c>
      <c r="S1588" s="153">
        <v>4923</v>
      </c>
      <c r="T1588" s="155">
        <v>60.3</v>
      </c>
      <c r="U1588" s="163">
        <v>1876</v>
      </c>
      <c r="V1588" s="163">
        <v>1</v>
      </c>
      <c r="W1588" s="164" t="s">
        <v>169</v>
      </c>
    </row>
    <row r="1589" spans="1:23" hidden="1" x14ac:dyDescent="0.25">
      <c r="A1589" s="152" t="s">
        <v>1332</v>
      </c>
      <c r="B1589" s="152"/>
      <c r="C1589" s="152" t="s">
        <v>244</v>
      </c>
      <c r="D1589" s="152" t="s">
        <v>666</v>
      </c>
      <c r="E1589" s="152" t="s">
        <v>166</v>
      </c>
      <c r="F1589" s="162">
        <v>11.976000000000001</v>
      </c>
      <c r="G1589" s="152"/>
      <c r="H1589" s="152" t="s">
        <v>171</v>
      </c>
      <c r="I1589" s="152" t="s">
        <v>1083</v>
      </c>
      <c r="J1589" s="153">
        <v>124000</v>
      </c>
      <c r="K1589" s="153">
        <v>6944</v>
      </c>
      <c r="L1589" s="155">
        <v>5.6</v>
      </c>
      <c r="M1589" s="153">
        <v>2292</v>
      </c>
      <c r="N1589" s="155">
        <v>33</v>
      </c>
      <c r="O1589" s="153">
        <v>569</v>
      </c>
      <c r="P1589" s="155">
        <v>8.1999999999999993</v>
      </c>
      <c r="Q1589" s="153">
        <v>229</v>
      </c>
      <c r="R1589" s="155">
        <v>3.3</v>
      </c>
      <c r="S1589" s="153">
        <v>3854</v>
      </c>
      <c r="T1589" s="155">
        <v>55.5</v>
      </c>
      <c r="U1589" s="163">
        <v>1496</v>
      </c>
      <c r="V1589" s="163">
        <v>1</v>
      </c>
      <c r="W1589" s="164" t="s">
        <v>169</v>
      </c>
    </row>
    <row r="1590" spans="1:23" hidden="1" x14ac:dyDescent="0.25">
      <c r="A1590" s="152" t="s">
        <v>1332</v>
      </c>
      <c r="B1590" s="152"/>
      <c r="C1590" s="152" t="s">
        <v>244</v>
      </c>
      <c r="D1590" s="152" t="s">
        <v>666</v>
      </c>
      <c r="E1590" s="152"/>
      <c r="F1590" s="162">
        <v>12.839</v>
      </c>
      <c r="G1590" s="152"/>
      <c r="H1590" s="152" t="s">
        <v>171</v>
      </c>
      <c r="I1590" s="152" t="s">
        <v>1347</v>
      </c>
      <c r="J1590" s="153">
        <v>157000</v>
      </c>
      <c r="K1590" s="153">
        <v>10299</v>
      </c>
      <c r="L1590" s="155">
        <v>6.56</v>
      </c>
      <c r="M1590" s="153">
        <v>2592</v>
      </c>
      <c r="N1590" s="155">
        <v>25.17</v>
      </c>
      <c r="O1590" s="153">
        <v>682</v>
      </c>
      <c r="P1590" s="155">
        <v>6.62</v>
      </c>
      <c r="Q1590" s="153">
        <v>793</v>
      </c>
      <c r="R1590" s="155">
        <v>7.7</v>
      </c>
      <c r="S1590" s="153">
        <v>6232</v>
      </c>
      <c r="T1590" s="155">
        <v>60.51</v>
      </c>
      <c r="U1590" s="163">
        <v>2420</v>
      </c>
      <c r="V1590" s="163">
        <v>0</v>
      </c>
      <c r="W1590" s="164" t="s">
        <v>179</v>
      </c>
    </row>
    <row r="1591" spans="1:23" hidden="1" x14ac:dyDescent="0.25">
      <c r="A1591" s="152" t="s">
        <v>1332</v>
      </c>
      <c r="B1591" s="152"/>
      <c r="C1591" s="152" t="s">
        <v>244</v>
      </c>
      <c r="D1591" s="152" t="s">
        <v>666</v>
      </c>
      <c r="E1591" s="152"/>
      <c r="F1591" s="162">
        <v>12.839</v>
      </c>
      <c r="G1591" s="152"/>
      <c r="H1591" s="152" t="s">
        <v>167</v>
      </c>
      <c r="I1591" s="152" t="s">
        <v>1347</v>
      </c>
      <c r="J1591" s="153">
        <v>213000</v>
      </c>
      <c r="K1591" s="153">
        <v>12226</v>
      </c>
      <c r="L1591" s="155">
        <v>5.74</v>
      </c>
      <c r="M1591" s="153">
        <v>3163</v>
      </c>
      <c r="N1591" s="155">
        <v>25.87</v>
      </c>
      <c r="O1591" s="153">
        <v>762</v>
      </c>
      <c r="P1591" s="155">
        <v>6.23</v>
      </c>
      <c r="Q1591" s="153">
        <v>1171</v>
      </c>
      <c r="R1591" s="155">
        <v>9.58</v>
      </c>
      <c r="S1591" s="153">
        <v>7131</v>
      </c>
      <c r="T1591" s="155">
        <v>58.33</v>
      </c>
      <c r="U1591" s="163">
        <v>2813</v>
      </c>
      <c r="V1591" s="163">
        <v>0</v>
      </c>
      <c r="W1591" s="164" t="s">
        <v>179</v>
      </c>
    </row>
    <row r="1592" spans="1:23" hidden="1" x14ac:dyDescent="0.25">
      <c r="A1592" s="152" t="s">
        <v>1332</v>
      </c>
      <c r="B1592" s="152"/>
      <c r="C1592" s="152" t="s">
        <v>244</v>
      </c>
      <c r="D1592" s="152" t="s">
        <v>666</v>
      </c>
      <c r="E1592" s="152"/>
      <c r="F1592" s="162">
        <v>15.815</v>
      </c>
      <c r="G1592" s="152"/>
      <c r="H1592" s="152" t="s">
        <v>167</v>
      </c>
      <c r="I1592" s="152" t="s">
        <v>1348</v>
      </c>
      <c r="J1592" s="153">
        <v>187000</v>
      </c>
      <c r="K1592" s="153">
        <v>10846</v>
      </c>
      <c r="L1592" s="155">
        <v>5.8</v>
      </c>
      <c r="M1592" s="153">
        <v>3275</v>
      </c>
      <c r="N1592" s="155">
        <v>30.2</v>
      </c>
      <c r="O1592" s="153">
        <v>727</v>
      </c>
      <c r="P1592" s="155">
        <v>6.7</v>
      </c>
      <c r="Q1592" s="153">
        <v>358</v>
      </c>
      <c r="R1592" s="155">
        <v>3.3</v>
      </c>
      <c r="S1592" s="153">
        <v>6486</v>
      </c>
      <c r="T1592" s="155">
        <v>59.8</v>
      </c>
      <c r="U1592" s="163">
        <v>2472</v>
      </c>
      <c r="V1592" s="163">
        <v>1</v>
      </c>
      <c r="W1592" s="164" t="s">
        <v>169</v>
      </c>
    </row>
    <row r="1593" spans="1:23" hidden="1" x14ac:dyDescent="0.25">
      <c r="A1593" s="152" t="s">
        <v>1332</v>
      </c>
      <c r="B1593" s="152"/>
      <c r="C1593" s="152" t="s">
        <v>244</v>
      </c>
      <c r="D1593" s="152" t="s">
        <v>666</v>
      </c>
      <c r="E1593" s="152"/>
      <c r="F1593" s="162">
        <v>15.815</v>
      </c>
      <c r="G1593" s="152"/>
      <c r="H1593" s="152" t="s">
        <v>171</v>
      </c>
      <c r="I1593" s="152" t="s">
        <v>1348</v>
      </c>
      <c r="J1593" s="153">
        <v>207000</v>
      </c>
      <c r="K1593" s="153">
        <v>9543</v>
      </c>
      <c r="L1593" s="155">
        <v>4.6100000000000003</v>
      </c>
      <c r="M1593" s="153">
        <v>2824</v>
      </c>
      <c r="N1593" s="155">
        <v>29.59</v>
      </c>
      <c r="O1593" s="153">
        <v>616</v>
      </c>
      <c r="P1593" s="155">
        <v>6.45</v>
      </c>
      <c r="Q1593" s="153">
        <v>455</v>
      </c>
      <c r="R1593" s="155">
        <v>4.7699999999999996</v>
      </c>
      <c r="S1593" s="153">
        <v>5649</v>
      </c>
      <c r="T1593" s="155">
        <v>59.2</v>
      </c>
      <c r="U1593" s="163">
        <v>2171</v>
      </c>
      <c r="V1593" s="163">
        <v>3</v>
      </c>
      <c r="W1593" s="164" t="s">
        <v>179</v>
      </c>
    </row>
    <row r="1594" spans="1:23" hidden="1" x14ac:dyDescent="0.25">
      <c r="A1594" s="152" t="s">
        <v>1332</v>
      </c>
      <c r="B1594" s="152"/>
      <c r="C1594" s="152" t="s">
        <v>244</v>
      </c>
      <c r="D1594" s="152" t="s">
        <v>666</v>
      </c>
      <c r="E1594" s="152"/>
      <c r="F1594" s="162">
        <v>20.925000000000001</v>
      </c>
      <c r="G1594" s="152"/>
      <c r="H1594" s="152" t="s">
        <v>171</v>
      </c>
      <c r="I1594" s="152" t="s">
        <v>1349</v>
      </c>
      <c r="J1594" s="153">
        <v>177000</v>
      </c>
      <c r="K1594" s="153">
        <v>6496</v>
      </c>
      <c r="L1594" s="155">
        <v>3.67</v>
      </c>
      <c r="M1594" s="153">
        <v>1890</v>
      </c>
      <c r="N1594" s="155">
        <v>29.09</v>
      </c>
      <c r="O1594" s="153">
        <v>413</v>
      </c>
      <c r="P1594" s="155">
        <v>6.36</v>
      </c>
      <c r="Q1594" s="153">
        <v>239</v>
      </c>
      <c r="R1594" s="155">
        <v>3.68</v>
      </c>
      <c r="S1594" s="153">
        <v>3955</v>
      </c>
      <c r="T1594" s="155">
        <v>60.88</v>
      </c>
      <c r="U1594" s="163">
        <v>1504</v>
      </c>
      <c r="V1594" s="163">
        <v>3</v>
      </c>
      <c r="W1594" s="164" t="s">
        <v>179</v>
      </c>
    </row>
    <row r="1595" spans="1:23" hidden="1" x14ac:dyDescent="0.25">
      <c r="A1595" s="152" t="s">
        <v>1332</v>
      </c>
      <c r="B1595" s="152"/>
      <c r="C1595" s="152" t="s">
        <v>244</v>
      </c>
      <c r="D1595" s="152" t="s">
        <v>666</v>
      </c>
      <c r="E1595" s="152"/>
      <c r="F1595" s="162">
        <v>20.925000000000001</v>
      </c>
      <c r="G1595" s="152"/>
      <c r="H1595" s="152" t="s">
        <v>167</v>
      </c>
      <c r="I1595" s="152" t="s">
        <v>1349</v>
      </c>
      <c r="J1595" s="153">
        <v>179000</v>
      </c>
      <c r="K1595" s="153">
        <v>9398</v>
      </c>
      <c r="L1595" s="155">
        <v>5.25</v>
      </c>
      <c r="M1595" s="153">
        <v>2754</v>
      </c>
      <c r="N1595" s="155">
        <v>29.3</v>
      </c>
      <c r="O1595" s="153">
        <v>733</v>
      </c>
      <c r="P1595" s="155">
        <v>7.8</v>
      </c>
      <c r="Q1595" s="153">
        <v>338</v>
      </c>
      <c r="R1595" s="155">
        <v>3.6</v>
      </c>
      <c r="S1595" s="153">
        <v>5573</v>
      </c>
      <c r="T1595" s="155">
        <v>59.3</v>
      </c>
      <c r="U1595" s="163">
        <v>2136</v>
      </c>
      <c r="V1595" s="163">
        <v>1</v>
      </c>
      <c r="W1595" s="164" t="s">
        <v>169</v>
      </c>
    </row>
    <row r="1596" spans="1:23" hidden="1" x14ac:dyDescent="0.25">
      <c r="A1596" s="152" t="s">
        <v>1332</v>
      </c>
      <c r="B1596" s="152"/>
      <c r="C1596" s="152" t="s">
        <v>244</v>
      </c>
      <c r="D1596" s="152" t="s">
        <v>666</v>
      </c>
      <c r="E1596" s="152" t="s">
        <v>166</v>
      </c>
      <c r="F1596" s="162">
        <v>28.36</v>
      </c>
      <c r="G1596" s="152"/>
      <c r="H1596" s="152" t="s">
        <v>171</v>
      </c>
      <c r="I1596" s="152" t="s">
        <v>1350</v>
      </c>
      <c r="J1596" s="153">
        <v>160000</v>
      </c>
      <c r="K1596" s="153">
        <v>9056</v>
      </c>
      <c r="L1596" s="155">
        <v>5.66</v>
      </c>
      <c r="M1596" s="153">
        <v>3976</v>
      </c>
      <c r="N1596" s="155">
        <v>43.9</v>
      </c>
      <c r="O1596" s="153">
        <v>575</v>
      </c>
      <c r="P1596" s="155">
        <v>6.35</v>
      </c>
      <c r="Q1596" s="153">
        <v>290</v>
      </c>
      <c r="R1596" s="155">
        <v>3.2</v>
      </c>
      <c r="S1596" s="153">
        <v>4216</v>
      </c>
      <c r="T1596" s="155">
        <v>46.55</v>
      </c>
      <c r="U1596" s="163">
        <v>1689</v>
      </c>
      <c r="V1596" s="163">
        <v>16</v>
      </c>
      <c r="W1596" s="164" t="s">
        <v>179</v>
      </c>
    </row>
    <row r="1597" spans="1:23" hidden="1" x14ac:dyDescent="0.25">
      <c r="A1597" s="152" t="s">
        <v>1332</v>
      </c>
      <c r="B1597" s="152"/>
      <c r="C1597" s="152" t="s">
        <v>244</v>
      </c>
      <c r="D1597" s="152" t="s">
        <v>666</v>
      </c>
      <c r="E1597" s="152" t="s">
        <v>166</v>
      </c>
      <c r="F1597" s="162">
        <v>28.36</v>
      </c>
      <c r="G1597" s="152"/>
      <c r="H1597" s="152" t="s">
        <v>167</v>
      </c>
      <c r="I1597" s="152" t="s">
        <v>1350</v>
      </c>
      <c r="J1597" s="153">
        <v>131000</v>
      </c>
      <c r="K1597" s="153">
        <v>8057</v>
      </c>
      <c r="L1597" s="155">
        <v>6.15</v>
      </c>
      <c r="M1597" s="153">
        <v>2527</v>
      </c>
      <c r="N1597" s="155">
        <v>31.36</v>
      </c>
      <c r="O1597" s="153">
        <v>635</v>
      </c>
      <c r="P1597" s="155">
        <v>7.88</v>
      </c>
      <c r="Q1597" s="153">
        <v>211</v>
      </c>
      <c r="R1597" s="155">
        <v>2.62</v>
      </c>
      <c r="S1597" s="153">
        <v>4684</v>
      </c>
      <c r="T1597" s="155">
        <v>58.14</v>
      </c>
      <c r="U1597" s="163">
        <v>1794</v>
      </c>
      <c r="V1597" s="163">
        <v>0</v>
      </c>
      <c r="W1597" s="164" t="s">
        <v>179</v>
      </c>
    </row>
    <row r="1598" spans="1:23" hidden="1" x14ac:dyDescent="0.25">
      <c r="A1598" s="152" t="s">
        <v>1332</v>
      </c>
      <c r="B1598" s="152"/>
      <c r="C1598" s="152" t="s">
        <v>244</v>
      </c>
      <c r="D1598" s="152" t="s">
        <v>666</v>
      </c>
      <c r="E1598" s="152"/>
      <c r="F1598" s="162">
        <v>29.859000000000002</v>
      </c>
      <c r="G1598" s="152"/>
      <c r="H1598" s="152" t="s">
        <v>167</v>
      </c>
      <c r="I1598" s="152" t="s">
        <v>1351</v>
      </c>
      <c r="J1598" s="153">
        <v>136000</v>
      </c>
      <c r="K1598" s="153">
        <v>12621</v>
      </c>
      <c r="L1598" s="155">
        <v>9.2799999999999994</v>
      </c>
      <c r="M1598" s="153">
        <v>5972</v>
      </c>
      <c r="N1598" s="155">
        <v>47.32</v>
      </c>
      <c r="O1598" s="153">
        <v>871</v>
      </c>
      <c r="P1598" s="155">
        <v>6.9</v>
      </c>
      <c r="Q1598" s="153">
        <v>403</v>
      </c>
      <c r="R1598" s="155">
        <v>3.19</v>
      </c>
      <c r="S1598" s="153">
        <v>5377</v>
      </c>
      <c r="T1598" s="155">
        <v>42.6</v>
      </c>
      <c r="U1598" s="163">
        <v>2203</v>
      </c>
      <c r="V1598" s="163">
        <v>22</v>
      </c>
      <c r="W1598" s="164" t="s">
        <v>169</v>
      </c>
    </row>
    <row r="1599" spans="1:23" hidden="1" x14ac:dyDescent="0.25">
      <c r="A1599" s="152" t="s">
        <v>1332</v>
      </c>
      <c r="B1599" s="152"/>
      <c r="C1599" s="152" t="s">
        <v>244</v>
      </c>
      <c r="D1599" s="152" t="s">
        <v>666</v>
      </c>
      <c r="E1599" s="152"/>
      <c r="F1599" s="162">
        <v>38.21</v>
      </c>
      <c r="G1599" s="152"/>
      <c r="H1599" s="152" t="s">
        <v>171</v>
      </c>
      <c r="I1599" s="152" t="s">
        <v>1352</v>
      </c>
      <c r="J1599" s="153">
        <v>224000</v>
      </c>
      <c r="K1599" s="153">
        <v>15053</v>
      </c>
      <c r="L1599" s="155">
        <v>6.72</v>
      </c>
      <c r="M1599" s="153">
        <v>4379</v>
      </c>
      <c r="N1599" s="155">
        <v>29.09</v>
      </c>
      <c r="O1599" s="153">
        <v>1043</v>
      </c>
      <c r="P1599" s="155">
        <v>6.93</v>
      </c>
      <c r="Q1599" s="153">
        <v>1088</v>
      </c>
      <c r="R1599" s="155">
        <v>7.23</v>
      </c>
      <c r="S1599" s="153">
        <v>8543</v>
      </c>
      <c r="T1599" s="155">
        <v>56.75</v>
      </c>
      <c r="U1599" s="163">
        <v>3356</v>
      </c>
      <c r="V1599" s="163">
        <v>0</v>
      </c>
      <c r="W1599" s="164" t="s">
        <v>179</v>
      </c>
    </row>
    <row r="1600" spans="1:23" hidden="1" x14ac:dyDescent="0.25">
      <c r="A1600" s="152" t="s">
        <v>1332</v>
      </c>
      <c r="B1600" s="152"/>
      <c r="C1600" s="152" t="s">
        <v>244</v>
      </c>
      <c r="D1600" s="152" t="s">
        <v>666</v>
      </c>
      <c r="E1600" s="152"/>
      <c r="F1600" s="162">
        <v>38.21</v>
      </c>
      <c r="G1600" s="152"/>
      <c r="H1600" s="152" t="s">
        <v>167</v>
      </c>
      <c r="I1600" s="152" t="s">
        <v>1352</v>
      </c>
      <c r="J1600" s="153">
        <v>230000</v>
      </c>
      <c r="K1600" s="153">
        <v>15456</v>
      </c>
      <c r="L1600" s="155">
        <v>6.72</v>
      </c>
      <c r="M1600" s="153">
        <v>4869</v>
      </c>
      <c r="N1600" s="155">
        <v>31.5</v>
      </c>
      <c r="O1600" s="153">
        <v>1654</v>
      </c>
      <c r="P1600" s="155">
        <v>10.7</v>
      </c>
      <c r="Q1600" s="153">
        <v>556</v>
      </c>
      <c r="R1600" s="155">
        <v>3.6</v>
      </c>
      <c r="S1600" s="153">
        <v>8377</v>
      </c>
      <c r="T1600" s="155">
        <v>54.2</v>
      </c>
      <c r="U1600" s="163">
        <v>3294</v>
      </c>
      <c r="V1600" s="163">
        <v>1</v>
      </c>
      <c r="W1600" s="164" t="s">
        <v>169</v>
      </c>
    </row>
    <row r="1601" spans="1:23" hidden="1" x14ac:dyDescent="0.25">
      <c r="A1601" s="152" t="s">
        <v>1332</v>
      </c>
      <c r="B1601" s="152"/>
      <c r="C1601" s="152" t="s">
        <v>244</v>
      </c>
      <c r="D1601" s="152" t="s">
        <v>666</v>
      </c>
      <c r="E1601" s="152"/>
      <c r="F1601" s="162">
        <v>42.67</v>
      </c>
      <c r="G1601" s="152"/>
      <c r="H1601" s="152" t="s">
        <v>171</v>
      </c>
      <c r="I1601" s="152" t="s">
        <v>670</v>
      </c>
      <c r="J1601" s="153">
        <v>232000</v>
      </c>
      <c r="K1601" s="153">
        <v>15544</v>
      </c>
      <c r="L1601" s="155">
        <v>6.7</v>
      </c>
      <c r="M1601" s="153">
        <v>4508</v>
      </c>
      <c r="N1601" s="155">
        <v>29</v>
      </c>
      <c r="O1601" s="153">
        <v>1508</v>
      </c>
      <c r="P1601" s="155">
        <v>9.6999999999999993</v>
      </c>
      <c r="Q1601" s="153">
        <v>637</v>
      </c>
      <c r="R1601" s="155">
        <v>4.0999999999999996</v>
      </c>
      <c r="S1601" s="153">
        <v>8891</v>
      </c>
      <c r="T1601" s="155">
        <v>57.2</v>
      </c>
      <c r="U1601" s="163">
        <v>3458</v>
      </c>
      <c r="V1601" s="163">
        <v>1</v>
      </c>
      <c r="W1601" s="164" t="s">
        <v>169</v>
      </c>
    </row>
    <row r="1602" spans="1:23" hidden="1" x14ac:dyDescent="0.25">
      <c r="A1602" s="152" t="s">
        <v>1332</v>
      </c>
      <c r="B1602" s="152"/>
      <c r="C1602" s="152" t="s">
        <v>460</v>
      </c>
      <c r="D1602" s="152" t="s">
        <v>469</v>
      </c>
      <c r="E1602" s="152"/>
      <c r="F1602" s="162">
        <v>0.23699999999999999</v>
      </c>
      <c r="G1602" s="152"/>
      <c r="H1602" s="152" t="s">
        <v>171</v>
      </c>
      <c r="I1602" s="152" t="s">
        <v>1353</v>
      </c>
      <c r="J1602" s="153">
        <v>107000</v>
      </c>
      <c r="K1602" s="153">
        <v>9384</v>
      </c>
      <c r="L1602" s="155">
        <v>8.77</v>
      </c>
      <c r="M1602" s="153">
        <v>2676</v>
      </c>
      <c r="N1602" s="155">
        <v>28.52</v>
      </c>
      <c r="O1602" s="153">
        <v>710</v>
      </c>
      <c r="P1602" s="155">
        <v>7.57</v>
      </c>
      <c r="Q1602" s="153">
        <v>323</v>
      </c>
      <c r="R1602" s="155">
        <v>3.44</v>
      </c>
      <c r="S1602" s="153">
        <v>5675</v>
      </c>
      <c r="T1602" s="155">
        <v>60.47</v>
      </c>
      <c r="U1602" s="163">
        <v>2164</v>
      </c>
      <c r="V1602" s="163">
        <v>0</v>
      </c>
      <c r="W1602" s="164" t="s">
        <v>169</v>
      </c>
    </row>
    <row r="1603" spans="1:23" hidden="1" x14ac:dyDescent="0.25">
      <c r="A1603" s="152" t="s">
        <v>1332</v>
      </c>
      <c r="B1603" s="152"/>
      <c r="C1603" s="152" t="s">
        <v>460</v>
      </c>
      <c r="D1603" s="152" t="s">
        <v>469</v>
      </c>
      <c r="E1603" s="152" t="s">
        <v>166</v>
      </c>
      <c r="F1603" s="162">
        <v>9.9049999999999994</v>
      </c>
      <c r="G1603" s="152"/>
      <c r="H1603" s="152" t="s">
        <v>171</v>
      </c>
      <c r="I1603" s="152" t="s">
        <v>1354</v>
      </c>
      <c r="J1603" s="153">
        <v>130000</v>
      </c>
      <c r="K1603" s="153">
        <v>9581</v>
      </c>
      <c r="L1603" s="155">
        <v>7.37</v>
      </c>
      <c r="M1603" s="153">
        <v>2733</v>
      </c>
      <c r="N1603" s="155">
        <v>28.52</v>
      </c>
      <c r="O1603" s="153">
        <v>725</v>
      </c>
      <c r="P1603" s="155">
        <v>7.57</v>
      </c>
      <c r="Q1603" s="153">
        <v>330</v>
      </c>
      <c r="R1603" s="155">
        <v>3.44</v>
      </c>
      <c r="S1603" s="153">
        <v>5794</v>
      </c>
      <c r="T1603" s="155">
        <v>60.47</v>
      </c>
      <c r="U1603" s="163">
        <v>2210</v>
      </c>
      <c r="V1603" s="163">
        <v>0</v>
      </c>
      <c r="W1603" s="164" t="s">
        <v>169</v>
      </c>
    </row>
    <row r="1604" spans="1:23" hidden="1" x14ac:dyDescent="0.25">
      <c r="A1604" s="152" t="s">
        <v>1332</v>
      </c>
      <c r="B1604" s="152"/>
      <c r="C1604" s="152" t="s">
        <v>460</v>
      </c>
      <c r="D1604" s="152" t="s">
        <v>469</v>
      </c>
      <c r="E1604" s="152" t="s">
        <v>166</v>
      </c>
      <c r="F1604" s="162">
        <v>9.9049999999999994</v>
      </c>
      <c r="G1604" s="152"/>
      <c r="H1604" s="152" t="s">
        <v>167</v>
      </c>
      <c r="I1604" s="152" t="s">
        <v>1354</v>
      </c>
      <c r="J1604" s="153">
        <v>101000</v>
      </c>
      <c r="K1604" s="153">
        <v>10090</v>
      </c>
      <c r="L1604" s="155">
        <v>9.99</v>
      </c>
      <c r="M1604" s="153">
        <v>3773</v>
      </c>
      <c r="N1604" s="155">
        <v>37.39</v>
      </c>
      <c r="O1604" s="153">
        <v>1108</v>
      </c>
      <c r="P1604" s="155">
        <v>10.98</v>
      </c>
      <c r="Q1604" s="153">
        <v>706</v>
      </c>
      <c r="R1604" s="155">
        <v>7</v>
      </c>
      <c r="S1604" s="153">
        <v>4503</v>
      </c>
      <c r="T1604" s="155">
        <v>44.63</v>
      </c>
      <c r="U1604" s="163">
        <v>1891</v>
      </c>
      <c r="V1604" s="163">
        <v>6</v>
      </c>
      <c r="W1604" s="164" t="s">
        <v>169</v>
      </c>
    </row>
    <row r="1605" spans="1:23" hidden="1" x14ac:dyDescent="0.25">
      <c r="A1605" s="152" t="s">
        <v>1332</v>
      </c>
      <c r="B1605" s="152"/>
      <c r="C1605" s="152" t="s">
        <v>460</v>
      </c>
      <c r="D1605" s="152" t="s">
        <v>469</v>
      </c>
      <c r="E1605" s="152" t="s">
        <v>166</v>
      </c>
      <c r="F1605" s="162">
        <v>11.228</v>
      </c>
      <c r="G1605" s="152"/>
      <c r="H1605" s="152" t="s">
        <v>167</v>
      </c>
      <c r="I1605" s="152" t="s">
        <v>246</v>
      </c>
      <c r="J1605" s="153">
        <v>90000</v>
      </c>
      <c r="K1605" s="153">
        <v>8991</v>
      </c>
      <c r="L1605" s="155">
        <v>9.99</v>
      </c>
      <c r="M1605" s="153">
        <v>3362</v>
      </c>
      <c r="N1605" s="155">
        <v>37.39</v>
      </c>
      <c r="O1605" s="153">
        <v>987</v>
      </c>
      <c r="P1605" s="155">
        <v>10.98</v>
      </c>
      <c r="Q1605" s="153">
        <v>629</v>
      </c>
      <c r="R1605" s="155">
        <v>7</v>
      </c>
      <c r="S1605" s="153">
        <v>4013</v>
      </c>
      <c r="T1605" s="155">
        <v>44.63</v>
      </c>
      <c r="U1605" s="163">
        <v>1685</v>
      </c>
      <c r="V1605" s="163">
        <v>6</v>
      </c>
      <c r="W1605" s="164" t="s">
        <v>169</v>
      </c>
    </row>
    <row r="1606" spans="1:23" hidden="1" x14ac:dyDescent="0.25">
      <c r="A1606" s="152" t="s">
        <v>1332</v>
      </c>
      <c r="B1606" s="152"/>
      <c r="C1606" s="152" t="s">
        <v>460</v>
      </c>
      <c r="D1606" s="152" t="s">
        <v>461</v>
      </c>
      <c r="E1606" s="152" t="s">
        <v>208</v>
      </c>
      <c r="F1606" s="162">
        <v>2.5539999999999998</v>
      </c>
      <c r="G1606" s="152"/>
      <c r="H1606" s="152" t="s">
        <v>171</v>
      </c>
      <c r="I1606" s="152" t="s">
        <v>1114</v>
      </c>
      <c r="J1606" s="153">
        <v>82000</v>
      </c>
      <c r="K1606" s="153">
        <v>8807</v>
      </c>
      <c r="L1606" s="155">
        <v>10.74</v>
      </c>
      <c r="M1606" s="153">
        <v>4324</v>
      </c>
      <c r="N1606" s="155">
        <v>49.1</v>
      </c>
      <c r="O1606" s="153">
        <v>1137</v>
      </c>
      <c r="P1606" s="155">
        <v>12.91</v>
      </c>
      <c r="Q1606" s="153">
        <v>760</v>
      </c>
      <c r="R1606" s="155">
        <v>8.6300000000000008</v>
      </c>
      <c r="S1606" s="153">
        <v>2586</v>
      </c>
      <c r="T1606" s="155">
        <v>29.36</v>
      </c>
      <c r="U1606" s="163">
        <v>1260</v>
      </c>
      <c r="V1606" s="163">
        <v>19</v>
      </c>
      <c r="W1606" s="164" t="s">
        <v>179</v>
      </c>
    </row>
    <row r="1607" spans="1:23" hidden="1" x14ac:dyDescent="0.25">
      <c r="A1607" s="152" t="s">
        <v>1332</v>
      </c>
      <c r="B1607" s="152"/>
      <c r="C1607" s="152" t="s">
        <v>460</v>
      </c>
      <c r="D1607" s="152" t="s">
        <v>461</v>
      </c>
      <c r="E1607" s="152" t="s">
        <v>208</v>
      </c>
      <c r="F1607" s="162">
        <v>2.5539999999999998</v>
      </c>
      <c r="G1607" s="152"/>
      <c r="H1607" s="152" t="s">
        <v>167</v>
      </c>
      <c r="I1607" s="152" t="s">
        <v>1114</v>
      </c>
      <c r="J1607" s="153">
        <v>149000</v>
      </c>
      <c r="K1607" s="153">
        <v>11890</v>
      </c>
      <c r="L1607" s="155">
        <v>7.98</v>
      </c>
      <c r="M1607" s="153">
        <v>5870</v>
      </c>
      <c r="N1607" s="155">
        <v>49.37</v>
      </c>
      <c r="O1607" s="153">
        <v>1459</v>
      </c>
      <c r="P1607" s="155">
        <v>12.27</v>
      </c>
      <c r="Q1607" s="153">
        <v>983</v>
      </c>
      <c r="R1607" s="155">
        <v>8.27</v>
      </c>
      <c r="S1607" s="153">
        <v>3577</v>
      </c>
      <c r="T1607" s="155">
        <v>30.08</v>
      </c>
      <c r="U1607" s="163">
        <v>1718</v>
      </c>
      <c r="V1607" s="163">
        <v>6</v>
      </c>
      <c r="W1607" s="164" t="s">
        <v>169</v>
      </c>
    </row>
    <row r="1608" spans="1:23" hidden="1" x14ac:dyDescent="0.25">
      <c r="A1608" s="152" t="s">
        <v>1332</v>
      </c>
      <c r="B1608" s="152"/>
      <c r="C1608" s="152" t="s">
        <v>460</v>
      </c>
      <c r="D1608" s="152" t="s">
        <v>461</v>
      </c>
      <c r="E1608" s="152" t="s">
        <v>166</v>
      </c>
      <c r="F1608" s="162">
        <v>10.989000000000001</v>
      </c>
      <c r="G1608" s="152"/>
      <c r="H1608" s="152" t="s">
        <v>171</v>
      </c>
      <c r="I1608" s="152" t="s">
        <v>1355</v>
      </c>
      <c r="J1608" s="153">
        <v>155000</v>
      </c>
      <c r="K1608" s="153">
        <v>9920</v>
      </c>
      <c r="L1608" s="155">
        <v>6.4</v>
      </c>
      <c r="M1608" s="153">
        <v>3016</v>
      </c>
      <c r="N1608" s="155">
        <v>30.4</v>
      </c>
      <c r="O1608" s="153">
        <v>1190</v>
      </c>
      <c r="P1608" s="155">
        <v>12</v>
      </c>
      <c r="Q1608" s="153">
        <v>357</v>
      </c>
      <c r="R1608" s="155">
        <v>3.6</v>
      </c>
      <c r="S1608" s="153">
        <v>5357</v>
      </c>
      <c r="T1608" s="155">
        <v>54</v>
      </c>
      <c r="U1608" s="163">
        <v>2116</v>
      </c>
      <c r="V1608" s="163">
        <v>6</v>
      </c>
      <c r="W1608" s="164" t="s">
        <v>169</v>
      </c>
    </row>
    <row r="1609" spans="1:23" hidden="1" x14ac:dyDescent="0.25">
      <c r="A1609" s="152" t="s">
        <v>1332</v>
      </c>
      <c r="B1609" s="152"/>
      <c r="C1609" s="152" t="s">
        <v>460</v>
      </c>
      <c r="D1609" s="152" t="s">
        <v>461</v>
      </c>
      <c r="E1609" s="152" t="s">
        <v>166</v>
      </c>
      <c r="F1609" s="162">
        <v>10.989000000000001</v>
      </c>
      <c r="G1609" s="152"/>
      <c r="H1609" s="152" t="s">
        <v>167</v>
      </c>
      <c r="I1609" s="152" t="s">
        <v>1355</v>
      </c>
      <c r="J1609" s="153">
        <v>230000</v>
      </c>
      <c r="K1609" s="153">
        <v>8947</v>
      </c>
      <c r="L1609" s="155">
        <v>3.89</v>
      </c>
      <c r="M1609" s="153">
        <v>2675</v>
      </c>
      <c r="N1609" s="155">
        <v>29.9</v>
      </c>
      <c r="O1609" s="153">
        <v>644</v>
      </c>
      <c r="P1609" s="155">
        <v>7.2</v>
      </c>
      <c r="Q1609" s="153">
        <v>277</v>
      </c>
      <c r="R1609" s="155">
        <v>3.1</v>
      </c>
      <c r="S1609" s="153">
        <v>5350</v>
      </c>
      <c r="T1609" s="155">
        <v>59.8</v>
      </c>
      <c r="U1609" s="163">
        <v>2039</v>
      </c>
      <c r="V1609" s="163">
        <v>6</v>
      </c>
      <c r="W1609" s="164" t="s">
        <v>169</v>
      </c>
    </row>
    <row r="1610" spans="1:23" hidden="1" x14ac:dyDescent="0.25">
      <c r="A1610" s="152" t="s">
        <v>1332</v>
      </c>
      <c r="B1610" s="152"/>
      <c r="C1610" s="152" t="s">
        <v>460</v>
      </c>
      <c r="D1610" s="152" t="s">
        <v>461</v>
      </c>
      <c r="E1610" s="152"/>
      <c r="F1610" s="162">
        <v>14.454000000000001</v>
      </c>
      <c r="G1610" s="152"/>
      <c r="H1610" s="152" t="s">
        <v>167</v>
      </c>
      <c r="I1610" s="152" t="s">
        <v>1356</v>
      </c>
      <c r="J1610" s="153">
        <v>257000</v>
      </c>
      <c r="K1610" s="153">
        <v>11745</v>
      </c>
      <c r="L1610" s="155">
        <v>4.57</v>
      </c>
      <c r="M1610" s="153">
        <v>3466</v>
      </c>
      <c r="N1610" s="155">
        <v>29.51</v>
      </c>
      <c r="O1610" s="153">
        <v>729</v>
      </c>
      <c r="P1610" s="155">
        <v>6.21</v>
      </c>
      <c r="Q1610" s="153">
        <v>327</v>
      </c>
      <c r="R1610" s="155">
        <v>2.78</v>
      </c>
      <c r="S1610" s="153">
        <v>7223</v>
      </c>
      <c r="T1610" s="155">
        <v>61.5</v>
      </c>
      <c r="U1610" s="163">
        <v>2728</v>
      </c>
      <c r="V1610" s="163">
        <v>15</v>
      </c>
      <c r="W1610" s="164" t="s">
        <v>169</v>
      </c>
    </row>
    <row r="1611" spans="1:23" hidden="1" x14ac:dyDescent="0.25">
      <c r="A1611" s="152" t="s">
        <v>1332</v>
      </c>
      <c r="B1611" s="152"/>
      <c r="C1611" s="152" t="s">
        <v>460</v>
      </c>
      <c r="D1611" s="152" t="s">
        <v>461</v>
      </c>
      <c r="E1611" s="152"/>
      <c r="F1611" s="162">
        <v>16.684999999999999</v>
      </c>
      <c r="G1611" s="152"/>
      <c r="H1611" s="152" t="s">
        <v>167</v>
      </c>
      <c r="I1611" s="152" t="s">
        <v>1357</v>
      </c>
      <c r="J1611" s="153">
        <v>203000</v>
      </c>
      <c r="K1611" s="153">
        <v>5867</v>
      </c>
      <c r="L1611" s="155">
        <v>2.89</v>
      </c>
      <c r="M1611" s="153">
        <v>1926</v>
      </c>
      <c r="N1611" s="155">
        <v>32.83</v>
      </c>
      <c r="O1611" s="153">
        <v>392</v>
      </c>
      <c r="P1611" s="155">
        <v>6.68</v>
      </c>
      <c r="Q1611" s="153">
        <v>173</v>
      </c>
      <c r="R1611" s="155">
        <v>2.95</v>
      </c>
      <c r="S1611" s="153">
        <v>3376</v>
      </c>
      <c r="T1611" s="155">
        <v>57.54</v>
      </c>
      <c r="U1611" s="163">
        <v>1294</v>
      </c>
      <c r="V1611" s="163">
        <v>22</v>
      </c>
      <c r="W1611" s="164" t="s">
        <v>179</v>
      </c>
    </row>
    <row r="1612" spans="1:23" hidden="1" x14ac:dyDescent="0.25">
      <c r="A1612" s="152" t="s">
        <v>1332</v>
      </c>
      <c r="B1612" s="152"/>
      <c r="C1612" s="152" t="s">
        <v>460</v>
      </c>
      <c r="D1612" s="152" t="s">
        <v>849</v>
      </c>
      <c r="E1612" s="152"/>
      <c r="F1612" s="162">
        <v>0.26800000000000002</v>
      </c>
      <c r="G1612" s="152"/>
      <c r="H1612" s="152" t="s">
        <v>171</v>
      </c>
      <c r="I1612" s="152" t="s">
        <v>1358</v>
      </c>
      <c r="J1612" s="153">
        <v>203000</v>
      </c>
      <c r="K1612" s="153">
        <v>9379</v>
      </c>
      <c r="L1612" s="155">
        <v>4.62</v>
      </c>
      <c r="M1612" s="153">
        <v>3040</v>
      </c>
      <c r="N1612" s="155">
        <v>32.409999999999997</v>
      </c>
      <c r="O1612" s="153">
        <v>550</v>
      </c>
      <c r="P1612" s="155">
        <v>5.86</v>
      </c>
      <c r="Q1612" s="153">
        <v>266</v>
      </c>
      <c r="R1612" s="155">
        <v>2.84</v>
      </c>
      <c r="S1612" s="153">
        <v>5524</v>
      </c>
      <c r="T1612" s="155">
        <v>58.9</v>
      </c>
      <c r="U1612" s="163">
        <v>2102</v>
      </c>
      <c r="V1612" s="163">
        <v>16</v>
      </c>
      <c r="W1612" s="164" t="s">
        <v>179</v>
      </c>
    </row>
    <row r="1613" spans="1:23" hidden="1" x14ac:dyDescent="0.25">
      <c r="A1613" s="152" t="s">
        <v>1332</v>
      </c>
      <c r="B1613" s="152"/>
      <c r="C1613" s="152" t="s">
        <v>460</v>
      </c>
      <c r="D1613" s="152" t="s">
        <v>849</v>
      </c>
      <c r="E1613" s="152"/>
      <c r="F1613" s="162">
        <v>0.26800000000000002</v>
      </c>
      <c r="G1613" s="152"/>
      <c r="H1613" s="152" t="s">
        <v>167</v>
      </c>
      <c r="I1613" s="152" t="s">
        <v>1358</v>
      </c>
      <c r="J1613" s="153">
        <v>219000</v>
      </c>
      <c r="K1613" s="153">
        <v>11541</v>
      </c>
      <c r="L1613" s="155">
        <v>5.27</v>
      </c>
      <c r="M1613" s="153">
        <v>3562</v>
      </c>
      <c r="N1613" s="155">
        <v>30.86</v>
      </c>
      <c r="O1613" s="153">
        <v>857</v>
      </c>
      <c r="P1613" s="155">
        <v>7.43</v>
      </c>
      <c r="Q1613" s="153">
        <v>527</v>
      </c>
      <c r="R1613" s="155">
        <v>4.57</v>
      </c>
      <c r="S1613" s="153">
        <v>6595</v>
      </c>
      <c r="T1613" s="155">
        <v>57.14</v>
      </c>
      <c r="U1613" s="163">
        <v>2556</v>
      </c>
      <c r="V1613" s="163">
        <v>3</v>
      </c>
      <c r="W1613" s="164" t="s">
        <v>169</v>
      </c>
    </row>
    <row r="1614" spans="1:23" hidden="1" x14ac:dyDescent="0.25">
      <c r="A1614" s="152" t="s">
        <v>1332</v>
      </c>
      <c r="B1614" s="152"/>
      <c r="C1614" s="152" t="s">
        <v>460</v>
      </c>
      <c r="D1614" s="152" t="s">
        <v>849</v>
      </c>
      <c r="E1614" s="152"/>
      <c r="F1614" s="162">
        <v>3.07</v>
      </c>
      <c r="G1614" s="152"/>
      <c r="H1614" s="152" t="s">
        <v>167</v>
      </c>
      <c r="I1614" s="152" t="s">
        <v>1359</v>
      </c>
      <c r="J1614" s="153">
        <v>161000</v>
      </c>
      <c r="K1614" s="153">
        <v>9274</v>
      </c>
      <c r="L1614" s="155">
        <v>5.76</v>
      </c>
      <c r="M1614" s="153">
        <v>2611</v>
      </c>
      <c r="N1614" s="155">
        <v>28.15</v>
      </c>
      <c r="O1614" s="153">
        <v>680</v>
      </c>
      <c r="P1614" s="155">
        <v>7.33</v>
      </c>
      <c r="Q1614" s="153">
        <v>272</v>
      </c>
      <c r="R1614" s="155">
        <v>2.93</v>
      </c>
      <c r="S1614" s="153">
        <v>5711</v>
      </c>
      <c r="T1614" s="155">
        <v>61.58</v>
      </c>
      <c r="U1614" s="163">
        <v>2164</v>
      </c>
      <c r="V1614" s="163">
        <v>0</v>
      </c>
      <c r="W1614" s="164" t="s">
        <v>169</v>
      </c>
    </row>
    <row r="1615" spans="1:23" hidden="1" x14ac:dyDescent="0.25">
      <c r="A1615" s="152" t="s">
        <v>1332</v>
      </c>
      <c r="B1615" s="152"/>
      <c r="C1615" s="152" t="s">
        <v>460</v>
      </c>
      <c r="D1615" s="152" t="s">
        <v>849</v>
      </c>
      <c r="E1615" s="152"/>
      <c r="F1615" s="162">
        <v>4.16</v>
      </c>
      <c r="G1615" s="152"/>
      <c r="H1615" s="152" t="s">
        <v>171</v>
      </c>
      <c r="I1615" s="152" t="s">
        <v>1360</v>
      </c>
      <c r="J1615" s="153">
        <v>155000</v>
      </c>
      <c r="K1615" s="153">
        <v>9579</v>
      </c>
      <c r="L1615" s="155">
        <v>6.18</v>
      </c>
      <c r="M1615" s="153">
        <v>2696</v>
      </c>
      <c r="N1615" s="155">
        <v>28.15</v>
      </c>
      <c r="O1615" s="153">
        <v>702</v>
      </c>
      <c r="P1615" s="155">
        <v>7.33</v>
      </c>
      <c r="Q1615" s="153">
        <v>281</v>
      </c>
      <c r="R1615" s="155">
        <v>2.93</v>
      </c>
      <c r="S1615" s="153">
        <v>5899</v>
      </c>
      <c r="T1615" s="155">
        <v>61.58</v>
      </c>
      <c r="U1615" s="163">
        <v>2235</v>
      </c>
      <c r="V1615" s="163">
        <v>0</v>
      </c>
      <c r="W1615" s="164" t="s">
        <v>169</v>
      </c>
    </row>
    <row r="1616" spans="1:23" hidden="1" x14ac:dyDescent="0.25">
      <c r="A1616" s="152" t="s">
        <v>1332</v>
      </c>
      <c r="B1616" s="152"/>
      <c r="C1616" s="152" t="s">
        <v>460</v>
      </c>
      <c r="D1616" s="152" t="s">
        <v>849</v>
      </c>
      <c r="E1616" s="152"/>
      <c r="F1616" s="162">
        <v>4.16</v>
      </c>
      <c r="G1616" s="152"/>
      <c r="H1616" s="152" t="s">
        <v>167</v>
      </c>
      <c r="I1616" s="152" t="s">
        <v>1360</v>
      </c>
      <c r="J1616" s="153">
        <v>120000</v>
      </c>
      <c r="K1616" s="153">
        <v>6672</v>
      </c>
      <c r="L1616" s="155">
        <v>5.56</v>
      </c>
      <c r="M1616" s="153">
        <v>1761</v>
      </c>
      <c r="N1616" s="155">
        <v>26.4</v>
      </c>
      <c r="O1616" s="153">
        <v>330</v>
      </c>
      <c r="P1616" s="155">
        <v>4.95</v>
      </c>
      <c r="Q1616" s="153">
        <v>176</v>
      </c>
      <c r="R1616" s="155">
        <v>2.64</v>
      </c>
      <c r="S1616" s="153">
        <v>4404</v>
      </c>
      <c r="T1616" s="155">
        <v>66.010000000000005</v>
      </c>
      <c r="U1616" s="163">
        <v>1637</v>
      </c>
      <c r="V1616" s="163">
        <v>0</v>
      </c>
      <c r="W1616" s="164" t="s">
        <v>169</v>
      </c>
    </row>
    <row r="1617" spans="1:23" hidden="1" x14ac:dyDescent="0.25">
      <c r="A1617" s="152" t="s">
        <v>1332</v>
      </c>
      <c r="B1617" s="152"/>
      <c r="C1617" s="152" t="s">
        <v>460</v>
      </c>
      <c r="D1617" s="152" t="s">
        <v>849</v>
      </c>
      <c r="E1617" s="152"/>
      <c r="F1617" s="162">
        <v>7.4210000000000003</v>
      </c>
      <c r="G1617" s="152"/>
      <c r="H1617" s="152" t="s">
        <v>167</v>
      </c>
      <c r="I1617" s="152" t="s">
        <v>1361</v>
      </c>
      <c r="J1617" s="153">
        <v>81000</v>
      </c>
      <c r="K1617" s="153">
        <v>6464</v>
      </c>
      <c r="L1617" s="155">
        <v>7.98</v>
      </c>
      <c r="M1617" s="153">
        <v>5187</v>
      </c>
      <c r="N1617" s="155">
        <v>80.25</v>
      </c>
      <c r="O1617" s="153">
        <v>393</v>
      </c>
      <c r="P1617" s="155">
        <v>6.08</v>
      </c>
      <c r="Q1617" s="153">
        <v>202</v>
      </c>
      <c r="R1617" s="155">
        <v>3.12</v>
      </c>
      <c r="S1617" s="153">
        <v>682</v>
      </c>
      <c r="T1617" s="155">
        <v>10.55</v>
      </c>
      <c r="U1617" s="163">
        <v>483</v>
      </c>
      <c r="V1617" s="163">
        <v>19</v>
      </c>
      <c r="W1617" s="164" t="s">
        <v>179</v>
      </c>
    </row>
    <row r="1618" spans="1:23" hidden="1" x14ac:dyDescent="0.25">
      <c r="A1618" s="152" t="s">
        <v>1332</v>
      </c>
      <c r="B1618" s="152"/>
      <c r="C1618" s="152" t="s">
        <v>460</v>
      </c>
      <c r="D1618" s="152" t="s">
        <v>849</v>
      </c>
      <c r="E1618" s="152"/>
      <c r="F1618" s="162">
        <v>15.62</v>
      </c>
      <c r="G1618" s="152"/>
      <c r="H1618" s="152" t="s">
        <v>171</v>
      </c>
      <c r="I1618" s="152" t="s">
        <v>1362</v>
      </c>
      <c r="J1618" s="153">
        <v>82000</v>
      </c>
      <c r="K1618" s="153">
        <v>6019</v>
      </c>
      <c r="L1618" s="155">
        <v>7.34</v>
      </c>
      <c r="M1618" s="153">
        <v>1187</v>
      </c>
      <c r="N1618" s="155">
        <v>19.72</v>
      </c>
      <c r="O1618" s="153">
        <v>451</v>
      </c>
      <c r="P1618" s="155">
        <v>7.5</v>
      </c>
      <c r="Q1618" s="153">
        <v>165</v>
      </c>
      <c r="R1618" s="155">
        <v>2.74</v>
      </c>
      <c r="S1618" s="153">
        <v>4216</v>
      </c>
      <c r="T1618" s="155">
        <v>70.040000000000006</v>
      </c>
      <c r="U1618" s="163">
        <v>1562</v>
      </c>
      <c r="V1618" s="163">
        <v>15</v>
      </c>
      <c r="W1618" s="164" t="s">
        <v>169</v>
      </c>
    </row>
    <row r="1619" spans="1:23" hidden="1" x14ac:dyDescent="0.25">
      <c r="A1619" s="152" t="s">
        <v>1332</v>
      </c>
      <c r="B1619" s="152"/>
      <c r="C1619" s="152" t="s">
        <v>460</v>
      </c>
      <c r="D1619" s="152" t="s">
        <v>849</v>
      </c>
      <c r="E1619" s="152"/>
      <c r="F1619" s="162">
        <v>17.541</v>
      </c>
      <c r="G1619" s="152"/>
      <c r="H1619" s="152" t="s">
        <v>171</v>
      </c>
      <c r="I1619" s="152" t="s">
        <v>1363</v>
      </c>
      <c r="J1619" s="153">
        <v>71000</v>
      </c>
      <c r="K1619" s="153">
        <v>5013</v>
      </c>
      <c r="L1619" s="155">
        <v>7.06</v>
      </c>
      <c r="M1619" s="153">
        <v>1635</v>
      </c>
      <c r="N1619" s="155">
        <v>32.61</v>
      </c>
      <c r="O1619" s="153">
        <v>187</v>
      </c>
      <c r="P1619" s="155">
        <v>3.73</v>
      </c>
      <c r="Q1619" s="153">
        <v>77</v>
      </c>
      <c r="R1619" s="155">
        <v>1.53</v>
      </c>
      <c r="S1619" s="153">
        <v>3115</v>
      </c>
      <c r="T1619" s="155">
        <v>62.14</v>
      </c>
      <c r="U1619" s="163">
        <v>1160</v>
      </c>
      <c r="V1619" s="163">
        <v>4</v>
      </c>
      <c r="W1619" s="164" t="s">
        <v>169</v>
      </c>
    </row>
    <row r="1620" spans="1:23" hidden="1" x14ac:dyDescent="0.25">
      <c r="A1620" s="152" t="s">
        <v>1332</v>
      </c>
      <c r="B1620" s="152"/>
      <c r="C1620" s="152" t="s">
        <v>460</v>
      </c>
      <c r="D1620" s="152" t="s">
        <v>849</v>
      </c>
      <c r="E1620" s="152"/>
      <c r="F1620" s="162">
        <v>17.541</v>
      </c>
      <c r="G1620" s="152"/>
      <c r="H1620" s="152" t="s">
        <v>167</v>
      </c>
      <c r="I1620" s="152" t="s">
        <v>1363</v>
      </c>
      <c r="J1620" s="153">
        <v>68000</v>
      </c>
      <c r="K1620" s="153">
        <v>5814</v>
      </c>
      <c r="L1620" s="155">
        <v>8.5500000000000007</v>
      </c>
      <c r="M1620" s="153">
        <v>1896</v>
      </c>
      <c r="N1620" s="155">
        <v>32.61</v>
      </c>
      <c r="O1620" s="153">
        <v>217</v>
      </c>
      <c r="P1620" s="155">
        <v>3.73</v>
      </c>
      <c r="Q1620" s="153">
        <v>89</v>
      </c>
      <c r="R1620" s="155">
        <v>1.53</v>
      </c>
      <c r="S1620" s="153">
        <v>3613</v>
      </c>
      <c r="T1620" s="155">
        <v>62.14</v>
      </c>
      <c r="U1620" s="163">
        <v>1346</v>
      </c>
      <c r="V1620" s="163">
        <v>4</v>
      </c>
      <c r="W1620" s="164" t="s">
        <v>169</v>
      </c>
    </row>
    <row r="1621" spans="1:23" hidden="1" x14ac:dyDescent="0.25">
      <c r="A1621" s="152" t="s">
        <v>1332</v>
      </c>
      <c r="B1621" s="152"/>
      <c r="C1621" s="152" t="s">
        <v>460</v>
      </c>
      <c r="D1621" s="152" t="s">
        <v>849</v>
      </c>
      <c r="E1621" s="152" t="s">
        <v>166</v>
      </c>
      <c r="F1621" s="162">
        <v>19.465</v>
      </c>
      <c r="G1621" s="152"/>
      <c r="H1621" s="152" t="s">
        <v>171</v>
      </c>
      <c r="I1621" s="152" t="s">
        <v>1364</v>
      </c>
      <c r="J1621" s="153">
        <v>60000</v>
      </c>
      <c r="K1621" s="153">
        <v>5826</v>
      </c>
      <c r="L1621" s="155">
        <v>9.7100000000000009</v>
      </c>
      <c r="M1621" s="153">
        <v>1900</v>
      </c>
      <c r="N1621" s="155">
        <v>32.61</v>
      </c>
      <c r="O1621" s="153">
        <v>217</v>
      </c>
      <c r="P1621" s="155">
        <v>3.73</v>
      </c>
      <c r="Q1621" s="153">
        <v>89</v>
      </c>
      <c r="R1621" s="155">
        <v>1.53</v>
      </c>
      <c r="S1621" s="153">
        <v>3620</v>
      </c>
      <c r="T1621" s="155">
        <v>62.14</v>
      </c>
      <c r="U1621" s="163">
        <v>1348</v>
      </c>
      <c r="V1621" s="163">
        <v>4</v>
      </c>
      <c r="W1621" s="164" t="s">
        <v>169</v>
      </c>
    </row>
    <row r="1622" spans="1:23" hidden="1" x14ac:dyDescent="0.25">
      <c r="A1622" s="152" t="s">
        <v>1332</v>
      </c>
      <c r="B1622" s="152"/>
      <c r="C1622" s="152" t="s">
        <v>460</v>
      </c>
      <c r="D1622" s="152" t="s">
        <v>849</v>
      </c>
      <c r="E1622" s="152" t="s">
        <v>166</v>
      </c>
      <c r="F1622" s="162">
        <v>19.465</v>
      </c>
      <c r="G1622" s="152"/>
      <c r="H1622" s="152" t="s">
        <v>167</v>
      </c>
      <c r="I1622" s="152" t="s">
        <v>1364</v>
      </c>
      <c r="J1622" s="153">
        <v>57000</v>
      </c>
      <c r="K1622" s="153">
        <v>6162</v>
      </c>
      <c r="L1622" s="155">
        <v>10.81</v>
      </c>
      <c r="M1622" s="153">
        <v>2009</v>
      </c>
      <c r="N1622" s="155">
        <v>32.61</v>
      </c>
      <c r="O1622" s="153">
        <v>230</v>
      </c>
      <c r="P1622" s="155">
        <v>3.73</v>
      </c>
      <c r="Q1622" s="153">
        <v>94</v>
      </c>
      <c r="R1622" s="155">
        <v>1.53</v>
      </c>
      <c r="S1622" s="153">
        <v>3829</v>
      </c>
      <c r="T1622" s="155">
        <v>62.14</v>
      </c>
      <c r="U1622" s="163">
        <v>1426</v>
      </c>
      <c r="V1622" s="163">
        <v>4</v>
      </c>
      <c r="W1622" s="164" t="s">
        <v>169</v>
      </c>
    </row>
    <row r="1623" spans="1:23" hidden="1" x14ac:dyDescent="0.25">
      <c r="A1623" s="152" t="s">
        <v>1332</v>
      </c>
      <c r="B1623" s="152"/>
      <c r="C1623" s="152" t="s">
        <v>460</v>
      </c>
      <c r="D1623" s="152" t="s">
        <v>849</v>
      </c>
      <c r="E1623" s="152" t="s">
        <v>166</v>
      </c>
      <c r="F1623" s="162">
        <v>23.428999999999998</v>
      </c>
      <c r="G1623" s="152"/>
      <c r="H1623" s="152" t="s">
        <v>167</v>
      </c>
      <c r="I1623" s="152" t="s">
        <v>1365</v>
      </c>
      <c r="J1623" s="153">
        <v>46500</v>
      </c>
      <c r="K1623" s="153">
        <v>8496</v>
      </c>
      <c r="L1623" s="155">
        <v>18.27</v>
      </c>
      <c r="M1623" s="153">
        <v>2810</v>
      </c>
      <c r="N1623" s="155">
        <v>33.07</v>
      </c>
      <c r="O1623" s="153">
        <v>309</v>
      </c>
      <c r="P1623" s="155">
        <v>3.64</v>
      </c>
      <c r="Q1623" s="153">
        <v>114</v>
      </c>
      <c r="R1623" s="155">
        <v>1.34</v>
      </c>
      <c r="S1623" s="153">
        <v>5263</v>
      </c>
      <c r="T1623" s="155">
        <v>61.95</v>
      </c>
      <c r="U1623" s="163">
        <v>1959</v>
      </c>
      <c r="V1623" s="163">
        <v>20</v>
      </c>
      <c r="W1623" s="164" t="s">
        <v>179</v>
      </c>
    </row>
    <row r="1624" spans="1:23" hidden="1" x14ac:dyDescent="0.25">
      <c r="A1624" s="152" t="s">
        <v>1332</v>
      </c>
      <c r="B1624" s="152"/>
      <c r="C1624" s="152" t="s">
        <v>460</v>
      </c>
      <c r="D1624" s="152" t="s">
        <v>849</v>
      </c>
      <c r="E1624" s="152"/>
      <c r="F1624" s="162">
        <v>33.131</v>
      </c>
      <c r="G1624" s="152"/>
      <c r="H1624" s="152" t="s">
        <v>171</v>
      </c>
      <c r="I1624" s="152" t="s">
        <v>1366</v>
      </c>
      <c r="J1624" s="153">
        <v>33500</v>
      </c>
      <c r="K1624" s="153">
        <v>5350</v>
      </c>
      <c r="L1624" s="155">
        <v>15.97</v>
      </c>
      <c r="M1624" s="153">
        <v>1484</v>
      </c>
      <c r="N1624" s="155">
        <v>27.73</v>
      </c>
      <c r="O1624" s="153">
        <v>201</v>
      </c>
      <c r="P1624" s="155">
        <v>3.76</v>
      </c>
      <c r="Q1624" s="153">
        <v>77</v>
      </c>
      <c r="R1624" s="155">
        <v>1.43</v>
      </c>
      <c r="S1624" s="153">
        <v>3589</v>
      </c>
      <c r="T1624" s="155">
        <v>67.08</v>
      </c>
      <c r="U1624" s="163">
        <v>1320</v>
      </c>
      <c r="V1624" s="163">
        <v>0</v>
      </c>
      <c r="W1624" s="164" t="s">
        <v>169</v>
      </c>
    </row>
    <row r="1625" spans="1:23" hidden="1" x14ac:dyDescent="0.25">
      <c r="A1625" s="152" t="s">
        <v>1332</v>
      </c>
      <c r="B1625" s="152"/>
      <c r="C1625" s="152" t="s">
        <v>460</v>
      </c>
      <c r="D1625" s="152" t="s">
        <v>849</v>
      </c>
      <c r="E1625" s="152"/>
      <c r="F1625" s="162">
        <v>33.131</v>
      </c>
      <c r="G1625" s="152"/>
      <c r="H1625" s="152" t="s">
        <v>167</v>
      </c>
      <c r="I1625" s="152" t="s">
        <v>1366</v>
      </c>
      <c r="J1625" s="153">
        <v>34000</v>
      </c>
      <c r="K1625" s="153">
        <v>6443</v>
      </c>
      <c r="L1625" s="155">
        <v>18.95</v>
      </c>
      <c r="M1625" s="153">
        <v>1787</v>
      </c>
      <c r="N1625" s="155">
        <v>27.73</v>
      </c>
      <c r="O1625" s="153">
        <v>242</v>
      </c>
      <c r="P1625" s="155">
        <v>3.76</v>
      </c>
      <c r="Q1625" s="153">
        <v>92</v>
      </c>
      <c r="R1625" s="155">
        <v>1.43</v>
      </c>
      <c r="S1625" s="153">
        <v>4322</v>
      </c>
      <c r="T1625" s="155">
        <v>67.08</v>
      </c>
      <c r="U1625" s="163">
        <v>1589</v>
      </c>
      <c r="V1625" s="163">
        <v>0</v>
      </c>
      <c r="W1625" s="164" t="s">
        <v>169</v>
      </c>
    </row>
    <row r="1626" spans="1:23" hidden="1" x14ac:dyDescent="0.25">
      <c r="A1626" s="152" t="s">
        <v>1332</v>
      </c>
      <c r="B1626" s="152"/>
      <c r="C1626" s="152" t="s">
        <v>460</v>
      </c>
      <c r="D1626" s="152" t="s">
        <v>797</v>
      </c>
      <c r="E1626" s="152" t="s">
        <v>166</v>
      </c>
      <c r="F1626" s="162">
        <v>59.54</v>
      </c>
      <c r="G1626" s="152"/>
      <c r="H1626" s="152" t="s">
        <v>171</v>
      </c>
      <c r="I1626" s="152" t="s">
        <v>1367</v>
      </c>
      <c r="J1626" s="153">
        <v>27500</v>
      </c>
      <c r="K1626" s="153">
        <v>5913</v>
      </c>
      <c r="L1626" s="155">
        <v>21.5</v>
      </c>
      <c r="M1626" s="153">
        <v>1640</v>
      </c>
      <c r="N1626" s="155">
        <v>27.73</v>
      </c>
      <c r="O1626" s="153">
        <v>222</v>
      </c>
      <c r="P1626" s="155">
        <v>3.76</v>
      </c>
      <c r="Q1626" s="153">
        <v>85</v>
      </c>
      <c r="R1626" s="155">
        <v>1.43</v>
      </c>
      <c r="S1626" s="153">
        <v>3966</v>
      </c>
      <c r="T1626" s="155">
        <v>67.08</v>
      </c>
      <c r="U1626" s="163">
        <v>1459</v>
      </c>
      <c r="V1626" s="163">
        <v>0</v>
      </c>
      <c r="W1626" s="164" t="s">
        <v>169</v>
      </c>
    </row>
    <row r="1627" spans="1:23" hidden="1" x14ac:dyDescent="0.25">
      <c r="A1627" s="152" t="s">
        <v>1332</v>
      </c>
      <c r="B1627" s="152"/>
      <c r="C1627" s="152" t="s">
        <v>460</v>
      </c>
      <c r="D1627" s="152" t="s">
        <v>797</v>
      </c>
      <c r="E1627" s="152" t="s">
        <v>166</v>
      </c>
      <c r="F1627" s="162">
        <v>59.54</v>
      </c>
      <c r="G1627" s="152"/>
      <c r="H1627" s="152" t="s">
        <v>167</v>
      </c>
      <c r="I1627" s="152" t="s">
        <v>1367</v>
      </c>
      <c r="J1627" s="153">
        <v>30000</v>
      </c>
      <c r="K1627" s="153">
        <v>5649</v>
      </c>
      <c r="L1627" s="155">
        <v>18.829999999999998</v>
      </c>
      <c r="M1627" s="153">
        <v>1448</v>
      </c>
      <c r="N1627" s="155">
        <v>25.64</v>
      </c>
      <c r="O1627" s="153">
        <v>238</v>
      </c>
      <c r="P1627" s="155">
        <v>4.21</v>
      </c>
      <c r="Q1627" s="153">
        <v>83</v>
      </c>
      <c r="R1627" s="155">
        <v>1.47</v>
      </c>
      <c r="S1627" s="153">
        <v>3880</v>
      </c>
      <c r="T1627" s="155">
        <v>68.680000000000007</v>
      </c>
      <c r="U1627" s="163">
        <v>1423</v>
      </c>
      <c r="V1627" s="163">
        <v>0</v>
      </c>
      <c r="W1627" s="164" t="s">
        <v>169</v>
      </c>
    </row>
    <row r="1628" spans="1:23" hidden="1" x14ac:dyDescent="0.25">
      <c r="A1628" s="152" t="s">
        <v>1332</v>
      </c>
      <c r="B1628" s="152"/>
      <c r="C1628" s="152" t="s">
        <v>460</v>
      </c>
      <c r="D1628" s="152" t="s">
        <v>797</v>
      </c>
      <c r="E1628" s="152"/>
      <c r="F1628" s="162">
        <v>14.164</v>
      </c>
      <c r="G1628" s="152"/>
      <c r="H1628" s="152" t="s">
        <v>167</v>
      </c>
      <c r="I1628" s="152" t="s">
        <v>1368</v>
      </c>
      <c r="J1628" s="153">
        <v>32000</v>
      </c>
      <c r="K1628" s="153">
        <v>5654</v>
      </c>
      <c r="L1628" s="155">
        <v>17.670000000000002</v>
      </c>
      <c r="M1628" s="153">
        <v>1426</v>
      </c>
      <c r="N1628" s="155">
        <v>25.22</v>
      </c>
      <c r="O1628" s="153">
        <v>184</v>
      </c>
      <c r="P1628" s="155">
        <v>3.25</v>
      </c>
      <c r="Q1628" s="153">
        <v>75</v>
      </c>
      <c r="R1628" s="155">
        <v>1.33</v>
      </c>
      <c r="S1628" s="153">
        <v>3969</v>
      </c>
      <c r="T1628" s="155">
        <v>70.2</v>
      </c>
      <c r="U1628" s="163">
        <v>1447</v>
      </c>
      <c r="V1628" s="163">
        <v>4</v>
      </c>
      <c r="W1628" s="164" t="s">
        <v>169</v>
      </c>
    </row>
    <row r="1629" spans="1:23" hidden="1" x14ac:dyDescent="0.25">
      <c r="A1629" s="152" t="s">
        <v>1332</v>
      </c>
      <c r="B1629" s="152"/>
      <c r="C1629" s="152" t="s">
        <v>460</v>
      </c>
      <c r="D1629" s="152" t="s">
        <v>797</v>
      </c>
      <c r="E1629" s="152"/>
      <c r="F1629" s="162">
        <v>14.164</v>
      </c>
      <c r="G1629" s="152"/>
      <c r="H1629" s="152" t="s">
        <v>171</v>
      </c>
      <c r="I1629" s="152" t="s">
        <v>1368</v>
      </c>
      <c r="J1629" s="153">
        <v>29000</v>
      </c>
      <c r="K1629" s="153">
        <v>5197</v>
      </c>
      <c r="L1629" s="155">
        <v>17.920000000000002</v>
      </c>
      <c r="M1629" s="153">
        <v>1354</v>
      </c>
      <c r="N1629" s="155">
        <v>26.05</v>
      </c>
      <c r="O1629" s="153">
        <v>193</v>
      </c>
      <c r="P1629" s="155">
        <v>3.72</v>
      </c>
      <c r="Q1629" s="153">
        <v>73</v>
      </c>
      <c r="R1629" s="155">
        <v>1.4</v>
      </c>
      <c r="S1629" s="153">
        <v>3578</v>
      </c>
      <c r="T1629" s="155">
        <v>68.84</v>
      </c>
      <c r="U1629" s="163">
        <v>1310</v>
      </c>
      <c r="V1629" s="163">
        <v>0</v>
      </c>
      <c r="W1629" s="164" t="s">
        <v>169</v>
      </c>
    </row>
    <row r="1630" spans="1:23" hidden="1" x14ac:dyDescent="0.25">
      <c r="A1630" s="152" t="s">
        <v>1332</v>
      </c>
      <c r="B1630" s="152"/>
      <c r="C1630" s="152" t="s">
        <v>460</v>
      </c>
      <c r="D1630" s="152" t="s">
        <v>797</v>
      </c>
      <c r="E1630" s="152"/>
      <c r="F1630" s="162">
        <v>16.285</v>
      </c>
      <c r="G1630" s="152"/>
      <c r="H1630" s="152" t="s">
        <v>167</v>
      </c>
      <c r="I1630" s="152" t="s">
        <v>1369</v>
      </c>
      <c r="J1630" s="153">
        <v>31500</v>
      </c>
      <c r="K1630" s="153">
        <v>5506</v>
      </c>
      <c r="L1630" s="155">
        <v>17.48</v>
      </c>
      <c r="M1630" s="153">
        <v>1227</v>
      </c>
      <c r="N1630" s="155">
        <v>22.28</v>
      </c>
      <c r="O1630" s="153">
        <v>177</v>
      </c>
      <c r="P1630" s="155">
        <v>3.22</v>
      </c>
      <c r="Q1630" s="153">
        <v>59</v>
      </c>
      <c r="R1630" s="155">
        <v>1.08</v>
      </c>
      <c r="S1630" s="153">
        <v>4043</v>
      </c>
      <c r="T1630" s="155">
        <v>73.42</v>
      </c>
      <c r="U1630" s="163">
        <v>1463</v>
      </c>
      <c r="V1630" s="163">
        <v>16</v>
      </c>
      <c r="W1630" s="164" t="s">
        <v>179</v>
      </c>
    </row>
    <row r="1631" spans="1:23" hidden="1" x14ac:dyDescent="0.25">
      <c r="A1631" s="152" t="s">
        <v>1332</v>
      </c>
      <c r="B1631" s="152"/>
      <c r="C1631" s="152" t="s">
        <v>460</v>
      </c>
      <c r="D1631" s="152" t="s">
        <v>797</v>
      </c>
      <c r="E1631" s="152"/>
      <c r="F1631" s="162">
        <v>20.225000000000001</v>
      </c>
      <c r="G1631" s="152"/>
      <c r="H1631" s="152" t="s">
        <v>171</v>
      </c>
      <c r="I1631" s="152" t="s">
        <v>1370</v>
      </c>
      <c r="J1631" s="153">
        <v>34000</v>
      </c>
      <c r="K1631" s="153">
        <v>7014</v>
      </c>
      <c r="L1631" s="155">
        <v>20.63</v>
      </c>
      <c r="M1631" s="153">
        <v>1899</v>
      </c>
      <c r="N1631" s="155">
        <v>27.08</v>
      </c>
      <c r="O1631" s="153">
        <v>217</v>
      </c>
      <c r="P1631" s="155">
        <v>3.1</v>
      </c>
      <c r="Q1631" s="153">
        <v>76</v>
      </c>
      <c r="R1631" s="155">
        <v>1.0900000000000001</v>
      </c>
      <c r="S1631" s="153">
        <v>4820</v>
      </c>
      <c r="T1631" s="155">
        <v>68.72</v>
      </c>
      <c r="U1631" s="163">
        <v>1761</v>
      </c>
      <c r="V1631" s="163">
        <v>18</v>
      </c>
      <c r="W1631" s="164" t="s">
        <v>179</v>
      </c>
    </row>
    <row r="1632" spans="1:23" hidden="1" x14ac:dyDescent="0.25">
      <c r="A1632" s="152" t="s">
        <v>1332</v>
      </c>
      <c r="B1632" s="152"/>
      <c r="C1632" s="152" t="s">
        <v>460</v>
      </c>
      <c r="D1632" s="152" t="s">
        <v>1104</v>
      </c>
      <c r="E1632" s="152"/>
      <c r="F1632" s="162">
        <v>1.593</v>
      </c>
      <c r="G1632" s="152"/>
      <c r="H1632" s="152" t="s">
        <v>171</v>
      </c>
      <c r="I1632" s="152" t="s">
        <v>566</v>
      </c>
      <c r="J1632" s="153">
        <v>35500</v>
      </c>
      <c r="K1632" s="153">
        <v>6589</v>
      </c>
      <c r="L1632" s="155">
        <v>18.559999999999999</v>
      </c>
      <c r="M1632" s="153">
        <v>1662</v>
      </c>
      <c r="N1632" s="155">
        <v>25.22</v>
      </c>
      <c r="O1632" s="153">
        <v>214</v>
      </c>
      <c r="P1632" s="155">
        <v>3.25</v>
      </c>
      <c r="Q1632" s="153">
        <v>88</v>
      </c>
      <c r="R1632" s="155">
        <v>1.33</v>
      </c>
      <c r="S1632" s="153">
        <v>4625</v>
      </c>
      <c r="T1632" s="155">
        <v>70.2</v>
      </c>
      <c r="U1632" s="163">
        <v>1686</v>
      </c>
      <c r="V1632" s="163">
        <v>4</v>
      </c>
      <c r="W1632" s="164" t="s">
        <v>169</v>
      </c>
    </row>
    <row r="1633" spans="1:23" hidden="1" x14ac:dyDescent="0.25">
      <c r="A1633" s="152" t="s">
        <v>1371</v>
      </c>
      <c r="B1633" s="152"/>
      <c r="C1633" s="152" t="s">
        <v>244</v>
      </c>
      <c r="D1633" s="152" t="s">
        <v>601</v>
      </c>
      <c r="E1633" s="152"/>
      <c r="F1633" s="162">
        <v>9.9039999999999999</v>
      </c>
      <c r="G1633" s="152"/>
      <c r="H1633" s="152" t="s">
        <v>171</v>
      </c>
      <c r="I1633" s="152" t="s">
        <v>1372</v>
      </c>
      <c r="J1633" s="153">
        <v>21100</v>
      </c>
      <c r="K1633" s="153">
        <v>776</v>
      </c>
      <c r="L1633" s="155">
        <v>3.68</v>
      </c>
      <c r="M1633" s="153">
        <v>375</v>
      </c>
      <c r="N1633" s="155">
        <v>48.38</v>
      </c>
      <c r="O1633" s="153">
        <v>112</v>
      </c>
      <c r="P1633" s="155">
        <v>14.38</v>
      </c>
      <c r="Q1633" s="153">
        <v>89</v>
      </c>
      <c r="R1633" s="155">
        <v>11.52</v>
      </c>
      <c r="S1633" s="153">
        <v>200</v>
      </c>
      <c r="T1633" s="155">
        <v>25.71</v>
      </c>
      <c r="U1633" s="163">
        <v>106</v>
      </c>
      <c r="V1633" s="163">
        <v>3</v>
      </c>
      <c r="W1633" s="164" t="s">
        <v>179</v>
      </c>
    </row>
    <row r="1634" spans="1:23" hidden="1" x14ac:dyDescent="0.25">
      <c r="A1634" s="152" t="s">
        <v>1371</v>
      </c>
      <c r="B1634" s="152"/>
      <c r="C1634" s="152" t="s">
        <v>244</v>
      </c>
      <c r="D1634" s="152" t="s">
        <v>601</v>
      </c>
      <c r="E1634" s="152"/>
      <c r="F1634" s="162">
        <v>9.9039999999999999</v>
      </c>
      <c r="G1634" s="152"/>
      <c r="H1634" s="152" t="s">
        <v>167</v>
      </c>
      <c r="I1634" s="152" t="s">
        <v>1372</v>
      </c>
      <c r="J1634" s="153">
        <v>21100</v>
      </c>
      <c r="K1634" s="153">
        <v>673</v>
      </c>
      <c r="L1634" s="155">
        <v>3.19</v>
      </c>
      <c r="M1634" s="153">
        <v>479</v>
      </c>
      <c r="N1634" s="155">
        <v>71.099999999999994</v>
      </c>
      <c r="O1634" s="153">
        <v>121</v>
      </c>
      <c r="P1634" s="155">
        <v>17.97</v>
      </c>
      <c r="Q1634" s="153">
        <v>38</v>
      </c>
      <c r="R1634" s="155">
        <v>5.63</v>
      </c>
      <c r="S1634" s="153">
        <v>36</v>
      </c>
      <c r="T1634" s="155">
        <v>5.3</v>
      </c>
      <c r="U1634" s="163">
        <v>46</v>
      </c>
      <c r="V1634" s="163">
        <v>3</v>
      </c>
      <c r="W1634" s="164" t="s">
        <v>179</v>
      </c>
    </row>
    <row r="1635" spans="1:23" hidden="1" x14ac:dyDescent="0.25">
      <c r="A1635" s="152" t="s">
        <v>1371</v>
      </c>
      <c r="B1635" s="152"/>
      <c r="C1635" s="152" t="s">
        <v>244</v>
      </c>
      <c r="D1635" s="152" t="s">
        <v>601</v>
      </c>
      <c r="E1635" s="152"/>
      <c r="F1635" s="162">
        <v>10.343</v>
      </c>
      <c r="G1635" s="152"/>
      <c r="H1635" s="152" t="s">
        <v>192</v>
      </c>
      <c r="I1635" s="152" t="s">
        <v>1373</v>
      </c>
      <c r="J1635" s="153">
        <v>20800</v>
      </c>
      <c r="K1635" s="153">
        <v>832</v>
      </c>
      <c r="L1635" s="155">
        <v>4</v>
      </c>
      <c r="M1635" s="153">
        <v>556</v>
      </c>
      <c r="N1635" s="155">
        <v>66.8</v>
      </c>
      <c r="O1635" s="153">
        <v>143</v>
      </c>
      <c r="P1635" s="155">
        <v>17.2</v>
      </c>
      <c r="Q1635" s="153">
        <v>17</v>
      </c>
      <c r="R1635" s="155">
        <v>2.1</v>
      </c>
      <c r="S1635" s="153">
        <v>116</v>
      </c>
      <c r="T1635" s="155">
        <v>13.9</v>
      </c>
      <c r="U1635" s="163">
        <v>75</v>
      </c>
      <c r="V1635" s="163">
        <v>1</v>
      </c>
      <c r="W1635" s="164" t="s">
        <v>169</v>
      </c>
    </row>
    <row r="1636" spans="1:23" hidden="1" x14ac:dyDescent="0.25">
      <c r="A1636" s="152" t="s">
        <v>1371</v>
      </c>
      <c r="B1636" s="152"/>
      <c r="C1636" s="152" t="s">
        <v>244</v>
      </c>
      <c r="D1636" s="152" t="s">
        <v>601</v>
      </c>
      <c r="E1636" s="152" t="s">
        <v>166</v>
      </c>
      <c r="F1636" s="162">
        <v>11.141</v>
      </c>
      <c r="G1636" s="152"/>
      <c r="H1636" s="152" t="s">
        <v>171</v>
      </c>
      <c r="I1636" s="152" t="s">
        <v>1374</v>
      </c>
      <c r="J1636" s="153">
        <v>14300</v>
      </c>
      <c r="K1636" s="153">
        <v>918</v>
      </c>
      <c r="L1636" s="155">
        <v>6.42</v>
      </c>
      <c r="M1636" s="153">
        <v>612</v>
      </c>
      <c r="N1636" s="155">
        <v>66.709999999999994</v>
      </c>
      <c r="O1636" s="153">
        <v>98</v>
      </c>
      <c r="P1636" s="155">
        <v>10.67</v>
      </c>
      <c r="Q1636" s="153">
        <v>14</v>
      </c>
      <c r="R1636" s="155">
        <v>1.56</v>
      </c>
      <c r="S1636" s="153">
        <v>193</v>
      </c>
      <c r="T1636" s="155">
        <v>21.05</v>
      </c>
      <c r="U1636" s="163">
        <v>99</v>
      </c>
      <c r="V1636" s="163">
        <v>0</v>
      </c>
      <c r="W1636" s="164" t="s">
        <v>179</v>
      </c>
    </row>
    <row r="1637" spans="1:23" hidden="1" x14ac:dyDescent="0.25">
      <c r="A1637" s="152" t="s">
        <v>1371</v>
      </c>
      <c r="B1637" s="152"/>
      <c r="C1637" s="152" t="s">
        <v>244</v>
      </c>
      <c r="D1637" s="152" t="s">
        <v>601</v>
      </c>
      <c r="E1637" s="152"/>
      <c r="F1637" s="162">
        <v>17.035</v>
      </c>
      <c r="G1637" s="152"/>
      <c r="H1637" s="152" t="s">
        <v>171</v>
      </c>
      <c r="I1637" s="152" t="s">
        <v>1375</v>
      </c>
      <c r="J1637" s="153">
        <v>30000</v>
      </c>
      <c r="K1637" s="153">
        <v>723</v>
      </c>
      <c r="L1637" s="155">
        <v>2.41</v>
      </c>
      <c r="M1637" s="153">
        <v>595</v>
      </c>
      <c r="N1637" s="155">
        <v>82.3</v>
      </c>
      <c r="O1637" s="153">
        <v>58</v>
      </c>
      <c r="P1637" s="155">
        <v>8</v>
      </c>
      <c r="Q1637" s="153">
        <v>6</v>
      </c>
      <c r="R1637" s="155">
        <v>0.85</v>
      </c>
      <c r="S1637" s="153">
        <v>64</v>
      </c>
      <c r="T1637" s="155">
        <v>8.85</v>
      </c>
      <c r="U1637" s="163">
        <v>49</v>
      </c>
      <c r="V1637" s="163">
        <v>0</v>
      </c>
      <c r="W1637" s="164" t="s">
        <v>179</v>
      </c>
    </row>
    <row r="1638" spans="1:23" hidden="1" x14ac:dyDescent="0.25">
      <c r="A1638" s="152" t="s">
        <v>1371</v>
      </c>
      <c r="B1638" s="152"/>
      <c r="C1638" s="152" t="s">
        <v>244</v>
      </c>
      <c r="D1638" s="152" t="s">
        <v>601</v>
      </c>
      <c r="E1638" s="152"/>
      <c r="F1638" s="162">
        <v>18.841000000000001</v>
      </c>
      <c r="G1638" s="152"/>
      <c r="H1638" s="152" t="s">
        <v>171</v>
      </c>
      <c r="I1638" s="152" t="s">
        <v>1376</v>
      </c>
      <c r="J1638" s="153">
        <v>53000</v>
      </c>
      <c r="K1638" s="153">
        <v>1415</v>
      </c>
      <c r="L1638" s="155">
        <v>2.67</v>
      </c>
      <c r="M1638" s="153">
        <v>1143</v>
      </c>
      <c r="N1638" s="155">
        <v>80.790000000000006</v>
      </c>
      <c r="O1638" s="153">
        <v>137</v>
      </c>
      <c r="P1638" s="155">
        <v>9.67</v>
      </c>
      <c r="Q1638" s="153">
        <v>57</v>
      </c>
      <c r="R1638" s="155">
        <v>4.0199999999999996</v>
      </c>
      <c r="S1638" s="153">
        <v>78</v>
      </c>
      <c r="T1638" s="155">
        <v>5.52</v>
      </c>
      <c r="U1638" s="163">
        <v>88</v>
      </c>
      <c r="V1638" s="163">
        <v>0</v>
      </c>
      <c r="W1638" s="164" t="s">
        <v>179</v>
      </c>
    </row>
    <row r="1639" spans="1:23" hidden="1" x14ac:dyDescent="0.25">
      <c r="A1639" s="152" t="s">
        <v>1371</v>
      </c>
      <c r="B1639" s="152"/>
      <c r="C1639" s="152" t="s">
        <v>244</v>
      </c>
      <c r="D1639" s="152" t="s">
        <v>601</v>
      </c>
      <c r="E1639" s="152"/>
      <c r="F1639" s="162">
        <v>18.841000000000001</v>
      </c>
      <c r="G1639" s="152"/>
      <c r="H1639" s="152" t="s">
        <v>167</v>
      </c>
      <c r="I1639" s="152" t="s">
        <v>1376</v>
      </c>
      <c r="J1639" s="153">
        <v>46500</v>
      </c>
      <c r="K1639" s="153">
        <v>1032</v>
      </c>
      <c r="L1639" s="155">
        <v>2.2200000000000002</v>
      </c>
      <c r="M1639" s="153">
        <v>804</v>
      </c>
      <c r="N1639" s="155">
        <v>77.86</v>
      </c>
      <c r="O1639" s="153">
        <v>99</v>
      </c>
      <c r="P1639" s="155">
        <v>9.61</v>
      </c>
      <c r="Q1639" s="153">
        <v>36</v>
      </c>
      <c r="R1639" s="155">
        <v>3.51</v>
      </c>
      <c r="S1639" s="153">
        <v>93</v>
      </c>
      <c r="T1639" s="155">
        <v>9.02</v>
      </c>
      <c r="U1639" s="163">
        <v>75</v>
      </c>
      <c r="V1639" s="163">
        <v>0</v>
      </c>
      <c r="W1639" s="164" t="s">
        <v>179</v>
      </c>
    </row>
    <row r="1640" spans="1:23" hidden="1" x14ac:dyDescent="0.25">
      <c r="A1640" s="152" t="s">
        <v>1371</v>
      </c>
      <c r="B1640" s="152"/>
      <c r="C1640" s="152" t="s">
        <v>244</v>
      </c>
      <c r="D1640" s="152" t="s">
        <v>601</v>
      </c>
      <c r="E1640" s="152"/>
      <c r="F1640" s="162">
        <v>19.134</v>
      </c>
      <c r="G1640" s="152"/>
      <c r="H1640" s="152" t="s">
        <v>167</v>
      </c>
      <c r="I1640" s="152" t="s">
        <v>1377</v>
      </c>
      <c r="J1640" s="153">
        <v>43000</v>
      </c>
      <c r="K1640" s="153">
        <v>1105</v>
      </c>
      <c r="L1640" s="155">
        <v>2.57</v>
      </c>
      <c r="M1640" s="153">
        <v>861</v>
      </c>
      <c r="N1640" s="155">
        <v>77.88</v>
      </c>
      <c r="O1640" s="153">
        <v>192</v>
      </c>
      <c r="P1640" s="155">
        <v>17.34</v>
      </c>
      <c r="Q1640" s="153">
        <v>9</v>
      </c>
      <c r="R1640" s="155">
        <v>0.8</v>
      </c>
      <c r="S1640" s="153">
        <v>44</v>
      </c>
      <c r="T1640" s="155">
        <v>3.98</v>
      </c>
      <c r="U1640" s="163">
        <v>64</v>
      </c>
      <c r="V1640" s="163">
        <v>0</v>
      </c>
      <c r="W1640" s="164" t="s">
        <v>179</v>
      </c>
    </row>
    <row r="1641" spans="1:23" hidden="1" x14ac:dyDescent="0.25">
      <c r="A1641" s="152" t="s">
        <v>1371</v>
      </c>
      <c r="B1641" s="152"/>
      <c r="C1641" s="152" t="s">
        <v>244</v>
      </c>
      <c r="D1641" s="152" t="s">
        <v>601</v>
      </c>
      <c r="E1641" s="152"/>
      <c r="F1641" s="162">
        <v>25.45</v>
      </c>
      <c r="G1641" s="152"/>
      <c r="H1641" s="152" t="s">
        <v>167</v>
      </c>
      <c r="I1641" s="152" t="s">
        <v>1378</v>
      </c>
      <c r="J1641" s="153">
        <v>32500</v>
      </c>
      <c r="K1641" s="153">
        <v>1024</v>
      </c>
      <c r="L1641" s="155">
        <v>3.15</v>
      </c>
      <c r="M1641" s="153">
        <v>847</v>
      </c>
      <c r="N1641" s="155">
        <v>82.72</v>
      </c>
      <c r="O1641" s="153">
        <v>107</v>
      </c>
      <c r="P1641" s="155">
        <v>10.42</v>
      </c>
      <c r="Q1641" s="153">
        <v>18</v>
      </c>
      <c r="R1641" s="155">
        <v>1.74</v>
      </c>
      <c r="S1641" s="153">
        <v>53</v>
      </c>
      <c r="T1641" s="155">
        <v>5.13</v>
      </c>
      <c r="U1641" s="163">
        <v>60</v>
      </c>
      <c r="V1641" s="163">
        <v>0</v>
      </c>
      <c r="W1641" s="164" t="s">
        <v>179</v>
      </c>
    </row>
    <row r="1642" spans="1:23" hidden="1" x14ac:dyDescent="0.25">
      <c r="A1642" s="152" t="s">
        <v>1371</v>
      </c>
      <c r="B1642" s="152"/>
      <c r="C1642" s="152" t="s">
        <v>244</v>
      </c>
      <c r="D1642" s="152" t="s">
        <v>601</v>
      </c>
      <c r="E1642" s="152"/>
      <c r="F1642" s="162">
        <v>26.37</v>
      </c>
      <c r="G1642" s="152"/>
      <c r="H1642" s="152" t="s">
        <v>171</v>
      </c>
      <c r="I1642" s="152" t="s">
        <v>1379</v>
      </c>
      <c r="J1642" s="153">
        <v>27500</v>
      </c>
      <c r="K1642" s="153">
        <v>1254</v>
      </c>
      <c r="L1642" s="155">
        <v>4.5599999999999996</v>
      </c>
      <c r="M1642" s="153">
        <v>928</v>
      </c>
      <c r="N1642" s="155">
        <v>74</v>
      </c>
      <c r="O1642" s="153">
        <v>250</v>
      </c>
      <c r="P1642" s="155">
        <v>19.940000000000001</v>
      </c>
      <c r="Q1642" s="153">
        <v>11</v>
      </c>
      <c r="R1642" s="155">
        <v>0.9</v>
      </c>
      <c r="S1642" s="153">
        <v>65</v>
      </c>
      <c r="T1642" s="155">
        <v>5.16</v>
      </c>
      <c r="U1642" s="163">
        <v>80</v>
      </c>
      <c r="V1642" s="163">
        <v>0</v>
      </c>
      <c r="W1642" s="164" t="s">
        <v>179</v>
      </c>
    </row>
    <row r="1643" spans="1:23" hidden="1" x14ac:dyDescent="0.25">
      <c r="A1643" s="152" t="s">
        <v>1371</v>
      </c>
      <c r="B1643" s="152"/>
      <c r="C1643" s="152" t="s">
        <v>244</v>
      </c>
      <c r="D1643" s="152" t="s">
        <v>245</v>
      </c>
      <c r="E1643" s="152"/>
      <c r="F1643" s="162">
        <v>3.4350000000000001</v>
      </c>
      <c r="G1643" s="152"/>
      <c r="H1643" s="152" t="s">
        <v>171</v>
      </c>
      <c r="I1643" s="152" t="s">
        <v>1113</v>
      </c>
      <c r="J1643" s="153">
        <v>49500</v>
      </c>
      <c r="K1643" s="153">
        <v>1629</v>
      </c>
      <c r="L1643" s="155">
        <v>3.29</v>
      </c>
      <c r="M1643" s="153">
        <v>1160</v>
      </c>
      <c r="N1643" s="155">
        <v>71.22</v>
      </c>
      <c r="O1643" s="153">
        <v>199</v>
      </c>
      <c r="P1643" s="155">
        <v>12.22</v>
      </c>
      <c r="Q1643" s="153">
        <v>50</v>
      </c>
      <c r="R1643" s="155">
        <v>3.1</v>
      </c>
      <c r="S1643" s="153">
        <v>219</v>
      </c>
      <c r="T1643" s="155">
        <v>13.47</v>
      </c>
      <c r="U1643" s="163">
        <v>142</v>
      </c>
      <c r="V1643" s="163">
        <v>3</v>
      </c>
      <c r="W1643" s="164" t="s">
        <v>179</v>
      </c>
    </row>
    <row r="1644" spans="1:23" hidden="1" x14ac:dyDescent="0.25">
      <c r="A1644" s="152" t="s">
        <v>1371</v>
      </c>
      <c r="B1644" s="152"/>
      <c r="C1644" s="152" t="s">
        <v>244</v>
      </c>
      <c r="D1644" s="152" t="s">
        <v>245</v>
      </c>
      <c r="E1644" s="152"/>
      <c r="F1644" s="162">
        <v>3.4350000000000001</v>
      </c>
      <c r="G1644" s="152"/>
      <c r="H1644" s="152" t="s">
        <v>167</v>
      </c>
      <c r="I1644" s="152" t="s">
        <v>1113</v>
      </c>
      <c r="J1644" s="153">
        <v>34500</v>
      </c>
      <c r="K1644" s="153">
        <v>790</v>
      </c>
      <c r="L1644" s="155">
        <v>2.29</v>
      </c>
      <c r="M1644" s="153">
        <v>567</v>
      </c>
      <c r="N1644" s="155">
        <v>71.8</v>
      </c>
      <c r="O1644" s="153">
        <v>108</v>
      </c>
      <c r="P1644" s="155">
        <v>13.63</v>
      </c>
      <c r="Q1644" s="153">
        <v>60</v>
      </c>
      <c r="R1644" s="155">
        <v>7.6</v>
      </c>
      <c r="S1644" s="153">
        <v>55</v>
      </c>
      <c r="T1644" s="155">
        <v>6.97</v>
      </c>
      <c r="U1644" s="163">
        <v>58</v>
      </c>
      <c r="V1644" s="163">
        <v>3</v>
      </c>
      <c r="W1644" s="164" t="s">
        <v>179</v>
      </c>
    </row>
    <row r="1645" spans="1:23" hidden="1" x14ac:dyDescent="0.25">
      <c r="A1645" s="152" t="s">
        <v>1371</v>
      </c>
      <c r="B1645" s="152"/>
      <c r="C1645" s="152" t="s">
        <v>244</v>
      </c>
      <c r="D1645" s="152" t="s">
        <v>245</v>
      </c>
      <c r="E1645" s="152"/>
      <c r="F1645" s="162">
        <v>5.15</v>
      </c>
      <c r="G1645" s="152"/>
      <c r="H1645" s="152" t="s">
        <v>171</v>
      </c>
      <c r="I1645" s="152" t="s">
        <v>1380</v>
      </c>
      <c r="J1645" s="153">
        <v>22800</v>
      </c>
      <c r="K1645" s="153">
        <v>613</v>
      </c>
      <c r="L1645" s="155">
        <v>2.69</v>
      </c>
      <c r="M1645" s="153">
        <v>483</v>
      </c>
      <c r="N1645" s="155">
        <v>78.81</v>
      </c>
      <c r="O1645" s="153">
        <v>68</v>
      </c>
      <c r="P1645" s="155">
        <v>11.07</v>
      </c>
      <c r="Q1645" s="153">
        <v>19</v>
      </c>
      <c r="R1645" s="155">
        <v>3.1</v>
      </c>
      <c r="S1645" s="153">
        <v>43</v>
      </c>
      <c r="T1645" s="155">
        <v>7.02</v>
      </c>
      <c r="U1645" s="163">
        <v>41</v>
      </c>
      <c r="V1645" s="163">
        <v>0</v>
      </c>
      <c r="W1645" s="164" t="s">
        <v>179</v>
      </c>
    </row>
    <row r="1646" spans="1:23" hidden="1" x14ac:dyDescent="0.25">
      <c r="A1646" s="152" t="s">
        <v>1371</v>
      </c>
      <c r="B1646" s="152"/>
      <c r="C1646" s="152" t="s">
        <v>244</v>
      </c>
      <c r="D1646" s="152" t="s">
        <v>245</v>
      </c>
      <c r="E1646" s="152"/>
      <c r="F1646" s="162">
        <v>10.554</v>
      </c>
      <c r="G1646" s="152"/>
      <c r="H1646" s="152" t="s">
        <v>171</v>
      </c>
      <c r="I1646" s="152" t="s">
        <v>1381</v>
      </c>
      <c r="J1646" s="153">
        <v>37000</v>
      </c>
      <c r="K1646" s="153">
        <v>488</v>
      </c>
      <c r="L1646" s="155">
        <v>1.32</v>
      </c>
      <c r="M1646" s="153">
        <v>380</v>
      </c>
      <c r="N1646" s="155">
        <v>77.87</v>
      </c>
      <c r="O1646" s="153">
        <v>68</v>
      </c>
      <c r="P1646" s="155">
        <v>14.02</v>
      </c>
      <c r="Q1646" s="153">
        <v>7</v>
      </c>
      <c r="R1646" s="155">
        <v>1.52</v>
      </c>
      <c r="S1646" s="153">
        <v>32</v>
      </c>
      <c r="T1646" s="155">
        <v>6.59</v>
      </c>
      <c r="U1646" s="163">
        <v>32</v>
      </c>
      <c r="V1646" s="163">
        <v>3</v>
      </c>
      <c r="W1646" s="164" t="s">
        <v>179</v>
      </c>
    </row>
    <row r="1647" spans="1:23" hidden="1" x14ac:dyDescent="0.25">
      <c r="A1647" s="152" t="s">
        <v>1371</v>
      </c>
      <c r="B1647" s="152"/>
      <c r="C1647" s="152" t="s">
        <v>244</v>
      </c>
      <c r="D1647" s="152" t="s">
        <v>245</v>
      </c>
      <c r="E1647" s="152"/>
      <c r="F1647" s="162">
        <v>10.554</v>
      </c>
      <c r="G1647" s="152"/>
      <c r="H1647" s="152" t="s">
        <v>167</v>
      </c>
      <c r="I1647" s="152" t="s">
        <v>1381</v>
      </c>
      <c r="J1647" s="153">
        <v>40000</v>
      </c>
      <c r="K1647" s="153">
        <v>552</v>
      </c>
      <c r="L1647" s="155">
        <v>1.38</v>
      </c>
      <c r="M1647" s="153">
        <v>449</v>
      </c>
      <c r="N1647" s="155">
        <v>81.31</v>
      </c>
      <c r="O1647" s="153">
        <v>62</v>
      </c>
      <c r="P1647" s="155">
        <v>11.19</v>
      </c>
      <c r="Q1647" s="153">
        <v>11</v>
      </c>
      <c r="R1647" s="155">
        <v>2.0499999999999998</v>
      </c>
      <c r="S1647" s="153">
        <v>30</v>
      </c>
      <c r="T1647" s="155">
        <v>5.46</v>
      </c>
      <c r="U1647" s="163">
        <v>33</v>
      </c>
      <c r="V1647" s="163">
        <v>3</v>
      </c>
      <c r="W1647" s="164" t="s">
        <v>179</v>
      </c>
    </row>
    <row r="1648" spans="1:23" hidden="1" x14ac:dyDescent="0.25">
      <c r="A1648" s="152" t="s">
        <v>1371</v>
      </c>
      <c r="B1648" s="152"/>
      <c r="C1648" s="152" t="s">
        <v>244</v>
      </c>
      <c r="D1648" s="152" t="s">
        <v>245</v>
      </c>
      <c r="E1648" s="152"/>
      <c r="F1648" s="162">
        <v>16.844000000000001</v>
      </c>
      <c r="G1648" s="152"/>
      <c r="H1648" s="152" t="s">
        <v>167</v>
      </c>
      <c r="I1648" s="152" t="s">
        <v>1382</v>
      </c>
      <c r="J1648" s="153">
        <v>25000</v>
      </c>
      <c r="K1648" s="153">
        <v>725</v>
      </c>
      <c r="L1648" s="155">
        <v>2.9</v>
      </c>
      <c r="M1648" s="153">
        <v>524</v>
      </c>
      <c r="N1648" s="155">
        <v>72.260000000000005</v>
      </c>
      <c r="O1648" s="153">
        <v>93</v>
      </c>
      <c r="P1648" s="155">
        <v>12.85</v>
      </c>
      <c r="Q1648" s="153">
        <v>26</v>
      </c>
      <c r="R1648" s="155">
        <v>3.61</v>
      </c>
      <c r="S1648" s="153">
        <v>82</v>
      </c>
      <c r="T1648" s="155">
        <v>11.29</v>
      </c>
      <c r="U1648" s="163">
        <v>59</v>
      </c>
      <c r="V1648" s="163">
        <v>3</v>
      </c>
      <c r="W1648" s="164" t="s">
        <v>179</v>
      </c>
    </row>
    <row r="1649" spans="1:23" hidden="1" x14ac:dyDescent="0.25">
      <c r="A1649" s="152" t="s">
        <v>1371</v>
      </c>
      <c r="B1649" s="152"/>
      <c r="C1649" s="152" t="s">
        <v>244</v>
      </c>
      <c r="D1649" s="152" t="s">
        <v>245</v>
      </c>
      <c r="E1649" s="152"/>
      <c r="F1649" s="162">
        <v>17.989999999999998</v>
      </c>
      <c r="G1649" s="152"/>
      <c r="H1649" s="152" t="s">
        <v>167</v>
      </c>
      <c r="I1649" s="152" t="s">
        <v>1383</v>
      </c>
      <c r="J1649" s="153">
        <v>34000</v>
      </c>
      <c r="K1649" s="153">
        <v>530</v>
      </c>
      <c r="L1649" s="155">
        <v>1.56</v>
      </c>
      <c r="M1649" s="153">
        <v>338</v>
      </c>
      <c r="N1649" s="155">
        <v>63.78</v>
      </c>
      <c r="O1649" s="153">
        <v>135</v>
      </c>
      <c r="P1649" s="155">
        <v>25.41</v>
      </c>
      <c r="Q1649" s="153">
        <v>26</v>
      </c>
      <c r="R1649" s="155">
        <v>4.8600000000000003</v>
      </c>
      <c r="S1649" s="153">
        <v>32</v>
      </c>
      <c r="T1649" s="155">
        <v>5.95</v>
      </c>
      <c r="U1649" s="163">
        <v>39</v>
      </c>
      <c r="V1649" s="163">
        <v>0</v>
      </c>
      <c r="W1649" s="164" t="s">
        <v>179</v>
      </c>
    </row>
    <row r="1650" spans="1:23" hidden="1" x14ac:dyDescent="0.25">
      <c r="A1650" s="152" t="s">
        <v>1371</v>
      </c>
      <c r="B1650" s="152"/>
      <c r="C1650" s="152" t="s">
        <v>244</v>
      </c>
      <c r="D1650" s="152" t="s">
        <v>245</v>
      </c>
      <c r="E1650" s="152"/>
      <c r="F1650" s="162">
        <v>18.600000000000001</v>
      </c>
      <c r="G1650" s="152"/>
      <c r="H1650" s="152" t="s">
        <v>167</v>
      </c>
      <c r="I1650" s="152" t="s">
        <v>1384</v>
      </c>
      <c r="J1650" s="153">
        <v>49000</v>
      </c>
      <c r="K1650" s="153">
        <v>960</v>
      </c>
      <c r="L1650" s="155">
        <v>1.96</v>
      </c>
      <c r="M1650" s="153">
        <v>751</v>
      </c>
      <c r="N1650" s="155">
        <v>78.239999999999995</v>
      </c>
      <c r="O1650" s="153">
        <v>117</v>
      </c>
      <c r="P1650" s="155">
        <v>12.19</v>
      </c>
      <c r="Q1650" s="153">
        <v>25</v>
      </c>
      <c r="R1650" s="155">
        <v>2.62</v>
      </c>
      <c r="S1650" s="153">
        <v>67</v>
      </c>
      <c r="T1650" s="155">
        <v>6.95</v>
      </c>
      <c r="U1650" s="163">
        <v>64</v>
      </c>
      <c r="V1650" s="163">
        <v>3</v>
      </c>
      <c r="W1650" s="164" t="s">
        <v>179</v>
      </c>
    </row>
    <row r="1651" spans="1:23" hidden="1" x14ac:dyDescent="0.25">
      <c r="A1651" s="152" t="s">
        <v>1371</v>
      </c>
      <c r="B1651" s="152"/>
      <c r="C1651" s="152" t="s">
        <v>244</v>
      </c>
      <c r="D1651" s="152" t="s">
        <v>245</v>
      </c>
      <c r="E1651" s="152"/>
      <c r="F1651" s="162">
        <v>18.963000000000001</v>
      </c>
      <c r="G1651" s="152"/>
      <c r="H1651" s="152" t="s">
        <v>171</v>
      </c>
      <c r="I1651" s="152" t="s">
        <v>1385</v>
      </c>
      <c r="J1651" s="153">
        <v>49000</v>
      </c>
      <c r="K1651" s="153">
        <v>715</v>
      </c>
      <c r="L1651" s="155">
        <v>1.46</v>
      </c>
      <c r="M1651" s="153">
        <v>509</v>
      </c>
      <c r="N1651" s="155">
        <v>71.23</v>
      </c>
      <c r="O1651" s="153">
        <v>102</v>
      </c>
      <c r="P1651" s="155">
        <v>14.21</v>
      </c>
      <c r="Q1651" s="153">
        <v>16</v>
      </c>
      <c r="R1651" s="155">
        <v>2.25</v>
      </c>
      <c r="S1651" s="153">
        <v>88</v>
      </c>
      <c r="T1651" s="155">
        <v>12.31</v>
      </c>
      <c r="U1651" s="163">
        <v>60</v>
      </c>
      <c r="V1651" s="163">
        <v>3</v>
      </c>
      <c r="W1651" s="164" t="s">
        <v>179</v>
      </c>
    </row>
    <row r="1652" spans="1:23" hidden="1" x14ac:dyDescent="0.25">
      <c r="A1652" s="152" t="s">
        <v>1371</v>
      </c>
      <c r="B1652" s="152"/>
      <c r="C1652" s="152" t="s">
        <v>244</v>
      </c>
      <c r="D1652" s="152" t="s">
        <v>245</v>
      </c>
      <c r="E1652" s="152"/>
      <c r="F1652" s="162">
        <v>21.91</v>
      </c>
      <c r="G1652" s="152"/>
      <c r="H1652" s="152" t="s">
        <v>171</v>
      </c>
      <c r="I1652" s="152" t="s">
        <v>1386</v>
      </c>
      <c r="J1652" s="153">
        <v>33500</v>
      </c>
      <c r="K1652" s="153">
        <v>663</v>
      </c>
      <c r="L1652" s="155">
        <v>1.98</v>
      </c>
      <c r="M1652" s="153">
        <v>466</v>
      </c>
      <c r="N1652" s="155">
        <v>70.3</v>
      </c>
      <c r="O1652" s="153">
        <v>70</v>
      </c>
      <c r="P1652" s="155">
        <v>10.51</v>
      </c>
      <c r="Q1652" s="153">
        <v>19</v>
      </c>
      <c r="R1652" s="155">
        <v>2.83</v>
      </c>
      <c r="S1652" s="153">
        <v>108</v>
      </c>
      <c r="T1652" s="155">
        <v>16.36</v>
      </c>
      <c r="U1652" s="163">
        <v>63</v>
      </c>
      <c r="V1652" s="163">
        <v>3</v>
      </c>
      <c r="W1652" s="164" t="s">
        <v>179</v>
      </c>
    </row>
    <row r="1653" spans="1:23" hidden="1" x14ac:dyDescent="0.25">
      <c r="A1653" s="152" t="s">
        <v>1371</v>
      </c>
      <c r="B1653" s="152"/>
      <c r="C1653" s="152" t="s">
        <v>244</v>
      </c>
      <c r="D1653" s="152" t="s">
        <v>70</v>
      </c>
      <c r="E1653" s="152" t="s">
        <v>166</v>
      </c>
      <c r="F1653" s="162">
        <v>0.20799999999999999</v>
      </c>
      <c r="G1653" s="152"/>
      <c r="H1653" s="152" t="s">
        <v>171</v>
      </c>
      <c r="I1653" s="152" t="s">
        <v>1387</v>
      </c>
      <c r="J1653" s="153">
        <v>15600</v>
      </c>
      <c r="K1653" s="153">
        <v>111</v>
      </c>
      <c r="L1653" s="155">
        <v>0.71</v>
      </c>
      <c r="M1653" s="153">
        <v>83</v>
      </c>
      <c r="N1653" s="155">
        <v>74.88</v>
      </c>
      <c r="O1653" s="153">
        <v>18</v>
      </c>
      <c r="P1653" s="155">
        <v>16.43</v>
      </c>
      <c r="Q1653" s="153">
        <v>1</v>
      </c>
      <c r="R1653" s="155">
        <v>0.97</v>
      </c>
      <c r="S1653" s="153">
        <v>9</v>
      </c>
      <c r="T1653" s="155">
        <v>7.73</v>
      </c>
      <c r="U1653" s="163">
        <v>8</v>
      </c>
      <c r="V1653" s="163">
        <v>0</v>
      </c>
      <c r="W1653" s="164" t="s">
        <v>179</v>
      </c>
    </row>
    <row r="1654" spans="1:23" hidden="1" x14ac:dyDescent="0.25">
      <c r="A1654" s="152" t="s">
        <v>1388</v>
      </c>
      <c r="B1654" s="152"/>
      <c r="C1654" s="152" t="s">
        <v>293</v>
      </c>
      <c r="D1654" s="152" t="s">
        <v>294</v>
      </c>
      <c r="E1654" s="152" t="s">
        <v>166</v>
      </c>
      <c r="F1654" s="162">
        <v>0</v>
      </c>
      <c r="G1654" s="152"/>
      <c r="H1654" s="152" t="s">
        <v>167</v>
      </c>
      <c r="I1654" s="152" t="s">
        <v>1389</v>
      </c>
      <c r="J1654" s="153">
        <v>36000</v>
      </c>
      <c r="K1654" s="153">
        <v>4853</v>
      </c>
      <c r="L1654" s="155">
        <v>13.48</v>
      </c>
      <c r="M1654" s="153">
        <v>1737</v>
      </c>
      <c r="N1654" s="155">
        <v>35.79</v>
      </c>
      <c r="O1654" s="153">
        <v>671</v>
      </c>
      <c r="P1654" s="155">
        <v>13.82</v>
      </c>
      <c r="Q1654" s="153">
        <v>203</v>
      </c>
      <c r="R1654" s="155">
        <v>4.18</v>
      </c>
      <c r="S1654" s="153">
        <v>2243</v>
      </c>
      <c r="T1654" s="155">
        <v>46.21</v>
      </c>
      <c r="U1654" s="163">
        <v>926</v>
      </c>
      <c r="V1654" s="163">
        <v>11</v>
      </c>
      <c r="W1654" s="164" t="s">
        <v>169</v>
      </c>
    </row>
    <row r="1655" spans="1:23" hidden="1" x14ac:dyDescent="0.25">
      <c r="A1655" s="152" t="s">
        <v>1388</v>
      </c>
      <c r="B1655" s="152"/>
      <c r="C1655" s="152" t="s">
        <v>293</v>
      </c>
      <c r="D1655" s="152" t="s">
        <v>294</v>
      </c>
      <c r="E1655" s="152"/>
      <c r="F1655" s="162">
        <v>5.42</v>
      </c>
      <c r="G1655" s="152"/>
      <c r="H1655" s="152" t="s">
        <v>167</v>
      </c>
      <c r="I1655" s="152" t="s">
        <v>1390</v>
      </c>
      <c r="J1655" s="153">
        <v>27300</v>
      </c>
      <c r="K1655" s="153">
        <v>5157</v>
      </c>
      <c r="L1655" s="155">
        <v>18.89</v>
      </c>
      <c r="M1655" s="153">
        <v>1381</v>
      </c>
      <c r="N1655" s="155">
        <v>26.78</v>
      </c>
      <c r="O1655" s="153">
        <v>881</v>
      </c>
      <c r="P1655" s="155">
        <v>17.079999999999998</v>
      </c>
      <c r="Q1655" s="153">
        <v>184</v>
      </c>
      <c r="R1655" s="155">
        <v>3.56</v>
      </c>
      <c r="S1655" s="153">
        <v>2712</v>
      </c>
      <c r="T1655" s="155">
        <v>52.59</v>
      </c>
      <c r="U1655" s="163">
        <v>1092</v>
      </c>
      <c r="V1655" s="163">
        <v>21</v>
      </c>
      <c r="W1655" s="164" t="s">
        <v>169</v>
      </c>
    </row>
    <row r="1656" spans="1:23" hidden="1" x14ac:dyDescent="0.25">
      <c r="A1656" s="152" t="s">
        <v>1388</v>
      </c>
      <c r="B1656" s="152"/>
      <c r="C1656" s="152" t="s">
        <v>293</v>
      </c>
      <c r="D1656" s="152" t="s">
        <v>294</v>
      </c>
      <c r="E1656" s="152"/>
      <c r="F1656" s="162">
        <v>6.4130000000000003</v>
      </c>
      <c r="G1656" s="152"/>
      <c r="H1656" s="152" t="s">
        <v>167</v>
      </c>
      <c r="I1656" s="152" t="s">
        <v>964</v>
      </c>
      <c r="J1656" s="153">
        <v>32900</v>
      </c>
      <c r="K1656" s="153">
        <v>4188</v>
      </c>
      <c r="L1656" s="155">
        <v>12.73</v>
      </c>
      <c r="M1656" s="153">
        <v>1496</v>
      </c>
      <c r="N1656" s="155">
        <v>35.71</v>
      </c>
      <c r="O1656" s="153">
        <v>612</v>
      </c>
      <c r="P1656" s="155">
        <v>14.61</v>
      </c>
      <c r="Q1656" s="153">
        <v>177</v>
      </c>
      <c r="R1656" s="155">
        <v>4.22</v>
      </c>
      <c r="S1656" s="153">
        <v>1903</v>
      </c>
      <c r="T1656" s="155">
        <v>45.45</v>
      </c>
      <c r="U1656" s="163">
        <v>791</v>
      </c>
      <c r="V1656" s="163">
        <v>11</v>
      </c>
      <c r="W1656" s="164" t="s">
        <v>169</v>
      </c>
    </row>
    <row r="1657" spans="1:23" hidden="1" x14ac:dyDescent="0.25">
      <c r="A1657" s="152" t="s">
        <v>1388</v>
      </c>
      <c r="B1657" s="152"/>
      <c r="C1657" s="152" t="s">
        <v>293</v>
      </c>
      <c r="D1657" s="152" t="s">
        <v>294</v>
      </c>
      <c r="E1657" s="152"/>
      <c r="F1657" s="162">
        <v>6.4130000000000003</v>
      </c>
      <c r="G1657" s="152"/>
      <c r="H1657" s="152" t="s">
        <v>171</v>
      </c>
      <c r="I1657" s="152" t="s">
        <v>964</v>
      </c>
      <c r="J1657" s="153">
        <v>27300</v>
      </c>
      <c r="K1657" s="153">
        <v>4147</v>
      </c>
      <c r="L1657" s="155">
        <v>15.19</v>
      </c>
      <c r="M1657" s="153">
        <v>1668</v>
      </c>
      <c r="N1657" s="155">
        <v>40.21</v>
      </c>
      <c r="O1657" s="153">
        <v>587</v>
      </c>
      <c r="P1657" s="155">
        <v>14.16</v>
      </c>
      <c r="Q1657" s="153">
        <v>177</v>
      </c>
      <c r="R1657" s="155">
        <v>4.28</v>
      </c>
      <c r="S1657" s="153">
        <v>1715</v>
      </c>
      <c r="T1657" s="155">
        <v>41.35</v>
      </c>
      <c r="U1657" s="163">
        <v>730</v>
      </c>
      <c r="V1657" s="163">
        <v>15</v>
      </c>
      <c r="W1657" s="164" t="s">
        <v>179</v>
      </c>
    </row>
    <row r="1658" spans="1:23" hidden="1" x14ac:dyDescent="0.25">
      <c r="A1658" s="152" t="s">
        <v>1388</v>
      </c>
      <c r="B1658" s="152"/>
      <c r="C1658" s="152" t="s">
        <v>293</v>
      </c>
      <c r="D1658" s="152" t="s">
        <v>294</v>
      </c>
      <c r="E1658" s="152"/>
      <c r="F1658" s="162">
        <v>7.1790000000000003</v>
      </c>
      <c r="G1658" s="152"/>
      <c r="H1658" s="152" t="s">
        <v>171</v>
      </c>
      <c r="I1658" s="152" t="s">
        <v>1391</v>
      </c>
      <c r="J1658" s="153">
        <v>44200</v>
      </c>
      <c r="K1658" s="153">
        <v>4005</v>
      </c>
      <c r="L1658" s="155">
        <v>9.06</v>
      </c>
      <c r="M1658" s="153">
        <v>1430</v>
      </c>
      <c r="N1658" s="155">
        <v>35.71</v>
      </c>
      <c r="O1658" s="153">
        <v>585</v>
      </c>
      <c r="P1658" s="155">
        <v>14.61</v>
      </c>
      <c r="Q1658" s="153">
        <v>169</v>
      </c>
      <c r="R1658" s="155">
        <v>4.22</v>
      </c>
      <c r="S1658" s="153">
        <v>1820</v>
      </c>
      <c r="T1658" s="155">
        <v>45.45</v>
      </c>
      <c r="U1658" s="163">
        <v>757</v>
      </c>
      <c r="V1658" s="163">
        <v>4</v>
      </c>
      <c r="W1658" s="164" t="s">
        <v>169</v>
      </c>
    </row>
    <row r="1659" spans="1:23" hidden="1" x14ac:dyDescent="0.25">
      <c r="A1659" s="152" t="s">
        <v>1388</v>
      </c>
      <c r="B1659" s="152"/>
      <c r="C1659" s="152" t="s">
        <v>293</v>
      </c>
      <c r="D1659" s="152" t="s">
        <v>294</v>
      </c>
      <c r="E1659" s="152"/>
      <c r="F1659" s="162">
        <v>7.1790000000000003</v>
      </c>
      <c r="G1659" s="152"/>
      <c r="H1659" s="152" t="s">
        <v>167</v>
      </c>
      <c r="I1659" s="152" t="s">
        <v>1391</v>
      </c>
      <c r="J1659" s="153">
        <v>34000</v>
      </c>
      <c r="K1659" s="153">
        <v>2210</v>
      </c>
      <c r="L1659" s="155">
        <v>6.5</v>
      </c>
      <c r="M1659" s="153">
        <v>1156</v>
      </c>
      <c r="N1659" s="155">
        <v>52.3</v>
      </c>
      <c r="O1659" s="153">
        <v>144</v>
      </c>
      <c r="P1659" s="155">
        <v>6.5</v>
      </c>
      <c r="Q1659" s="153">
        <v>44</v>
      </c>
      <c r="R1659" s="155">
        <v>2</v>
      </c>
      <c r="S1659" s="153">
        <v>866</v>
      </c>
      <c r="T1659" s="155">
        <v>39.200000000000003</v>
      </c>
      <c r="U1659" s="163">
        <v>359</v>
      </c>
      <c r="V1659" s="163">
        <v>84</v>
      </c>
      <c r="W1659" s="164" t="s">
        <v>169</v>
      </c>
    </row>
    <row r="1660" spans="1:23" hidden="1" x14ac:dyDescent="0.25">
      <c r="A1660" s="152" t="s">
        <v>1388</v>
      </c>
      <c r="B1660" s="152"/>
      <c r="C1660" s="152" t="s">
        <v>293</v>
      </c>
      <c r="D1660" s="152" t="s">
        <v>294</v>
      </c>
      <c r="E1660" s="152"/>
      <c r="F1660" s="162">
        <v>8.8789999999999996</v>
      </c>
      <c r="G1660" s="152"/>
      <c r="H1660" s="152" t="s">
        <v>171</v>
      </c>
      <c r="I1660" s="152" t="s">
        <v>1392</v>
      </c>
      <c r="J1660" s="153">
        <v>27800</v>
      </c>
      <c r="K1660" s="153">
        <v>1612</v>
      </c>
      <c r="L1660" s="155">
        <v>5.8</v>
      </c>
      <c r="M1660" s="153">
        <v>756</v>
      </c>
      <c r="N1660" s="155">
        <v>46.9</v>
      </c>
      <c r="O1660" s="153">
        <v>100</v>
      </c>
      <c r="P1660" s="155">
        <v>6.2</v>
      </c>
      <c r="Q1660" s="153">
        <v>26</v>
      </c>
      <c r="R1660" s="155">
        <v>1.6</v>
      </c>
      <c r="S1660" s="153">
        <v>730</v>
      </c>
      <c r="T1660" s="155">
        <v>45.3</v>
      </c>
      <c r="U1660" s="163">
        <v>291</v>
      </c>
      <c r="V1660" s="163">
        <v>84</v>
      </c>
      <c r="W1660" s="164" t="s">
        <v>169</v>
      </c>
    </row>
    <row r="1661" spans="1:23" hidden="1" x14ac:dyDescent="0.25">
      <c r="A1661" s="152" t="s">
        <v>1388</v>
      </c>
      <c r="B1661" s="152"/>
      <c r="C1661" s="152" t="s">
        <v>293</v>
      </c>
      <c r="D1661" s="152" t="s">
        <v>294</v>
      </c>
      <c r="E1661" s="152"/>
      <c r="F1661" s="162">
        <v>8.8789999999999996</v>
      </c>
      <c r="G1661" s="152"/>
      <c r="H1661" s="152" t="s">
        <v>167</v>
      </c>
      <c r="I1661" s="152" t="s">
        <v>1392</v>
      </c>
      <c r="J1661" s="153">
        <v>29000</v>
      </c>
      <c r="K1661" s="153">
        <v>2146</v>
      </c>
      <c r="L1661" s="155">
        <v>7.4</v>
      </c>
      <c r="M1661" s="153">
        <v>1032</v>
      </c>
      <c r="N1661" s="155">
        <v>48.1</v>
      </c>
      <c r="O1661" s="153">
        <v>137</v>
      </c>
      <c r="P1661" s="155">
        <v>6.4</v>
      </c>
      <c r="Q1661" s="153">
        <v>97</v>
      </c>
      <c r="R1661" s="155">
        <v>4.5</v>
      </c>
      <c r="S1661" s="153">
        <v>880</v>
      </c>
      <c r="T1661" s="155">
        <v>41</v>
      </c>
      <c r="U1661" s="163">
        <v>367</v>
      </c>
      <c r="V1661" s="163">
        <v>84</v>
      </c>
      <c r="W1661" s="164" t="s">
        <v>169</v>
      </c>
    </row>
    <row r="1662" spans="1:23" hidden="1" x14ac:dyDescent="0.25">
      <c r="A1662" s="152" t="s">
        <v>1388</v>
      </c>
      <c r="B1662" s="152"/>
      <c r="C1662" s="152" t="s">
        <v>293</v>
      </c>
      <c r="D1662" s="152" t="s">
        <v>294</v>
      </c>
      <c r="E1662" s="152"/>
      <c r="F1662" s="162">
        <v>11.113</v>
      </c>
      <c r="G1662" s="152"/>
      <c r="H1662" s="152" t="s">
        <v>171</v>
      </c>
      <c r="I1662" s="152" t="s">
        <v>1393</v>
      </c>
      <c r="J1662" s="153">
        <v>38500</v>
      </c>
      <c r="K1662" s="153">
        <v>2426</v>
      </c>
      <c r="L1662" s="155">
        <v>6.3</v>
      </c>
      <c r="M1662" s="153">
        <v>1155</v>
      </c>
      <c r="N1662" s="155">
        <v>47.6</v>
      </c>
      <c r="O1662" s="153">
        <v>257</v>
      </c>
      <c r="P1662" s="155">
        <v>10.6</v>
      </c>
      <c r="Q1662" s="153">
        <v>192</v>
      </c>
      <c r="R1662" s="155">
        <v>7.9</v>
      </c>
      <c r="S1662" s="153">
        <v>822</v>
      </c>
      <c r="T1662" s="155">
        <v>33.9</v>
      </c>
      <c r="U1662" s="163">
        <v>376</v>
      </c>
      <c r="V1662" s="163">
        <v>84</v>
      </c>
      <c r="W1662" s="164" t="s">
        <v>169</v>
      </c>
    </row>
    <row r="1663" spans="1:23" hidden="1" x14ac:dyDescent="0.25">
      <c r="A1663" s="152" t="s">
        <v>1388</v>
      </c>
      <c r="B1663" s="152"/>
      <c r="C1663" s="152" t="s">
        <v>293</v>
      </c>
      <c r="D1663" s="152" t="s">
        <v>294</v>
      </c>
      <c r="E1663" s="152"/>
      <c r="F1663" s="162">
        <v>11.113</v>
      </c>
      <c r="G1663" s="152"/>
      <c r="H1663" s="152" t="s">
        <v>167</v>
      </c>
      <c r="I1663" s="152" t="s">
        <v>1393</v>
      </c>
      <c r="J1663" s="153">
        <v>33500</v>
      </c>
      <c r="K1663" s="153">
        <v>1675</v>
      </c>
      <c r="L1663" s="155">
        <v>5</v>
      </c>
      <c r="M1663" s="153">
        <v>1015</v>
      </c>
      <c r="N1663" s="155">
        <v>60.6</v>
      </c>
      <c r="O1663" s="153">
        <v>186</v>
      </c>
      <c r="P1663" s="155">
        <v>11.1</v>
      </c>
      <c r="Q1663" s="153">
        <v>119</v>
      </c>
      <c r="R1663" s="155">
        <v>7.1</v>
      </c>
      <c r="S1663" s="153">
        <v>355</v>
      </c>
      <c r="T1663" s="155">
        <v>21.2</v>
      </c>
      <c r="U1663" s="163">
        <v>193</v>
      </c>
      <c r="V1663" s="163">
        <v>84</v>
      </c>
      <c r="W1663" s="164" t="s">
        <v>169</v>
      </c>
    </row>
    <row r="1664" spans="1:23" hidden="1" x14ac:dyDescent="0.25">
      <c r="A1664" s="152" t="s">
        <v>1394</v>
      </c>
      <c r="B1664" s="152"/>
      <c r="C1664" s="152" t="s">
        <v>244</v>
      </c>
      <c r="D1664" s="152" t="s">
        <v>245</v>
      </c>
      <c r="E1664" s="152"/>
      <c r="F1664" s="162">
        <v>0</v>
      </c>
      <c r="G1664" s="152"/>
      <c r="H1664" s="152" t="s">
        <v>167</v>
      </c>
      <c r="I1664" s="152" t="s">
        <v>1395</v>
      </c>
      <c r="J1664" s="153">
        <v>1900</v>
      </c>
      <c r="K1664" s="153">
        <v>83</v>
      </c>
      <c r="L1664" s="155">
        <v>4.3600000000000003</v>
      </c>
      <c r="M1664" s="153">
        <v>71</v>
      </c>
      <c r="N1664" s="155">
        <v>86.11</v>
      </c>
      <c r="O1664" s="153">
        <v>9</v>
      </c>
      <c r="P1664" s="155">
        <v>11.11</v>
      </c>
      <c r="Q1664" s="153">
        <v>2</v>
      </c>
      <c r="R1664" s="155">
        <v>2.78</v>
      </c>
      <c r="S1664" s="153">
        <v>0</v>
      </c>
      <c r="T1664" s="155">
        <v>0</v>
      </c>
      <c r="U1664" s="163">
        <v>4</v>
      </c>
      <c r="V1664" s="163">
        <v>0</v>
      </c>
      <c r="W1664" s="164" t="s">
        <v>179</v>
      </c>
    </row>
    <row r="1665" spans="1:23" hidden="1" x14ac:dyDescent="0.25">
      <c r="A1665" s="152" t="s">
        <v>1394</v>
      </c>
      <c r="B1665" s="152"/>
      <c r="C1665" s="152" t="s">
        <v>244</v>
      </c>
      <c r="D1665" s="152" t="s">
        <v>245</v>
      </c>
      <c r="E1665" s="152"/>
      <c r="F1665" s="162">
        <v>14.95</v>
      </c>
      <c r="G1665" s="152"/>
      <c r="H1665" s="152" t="s">
        <v>171</v>
      </c>
      <c r="I1665" s="152" t="s">
        <v>1396</v>
      </c>
      <c r="J1665" s="153">
        <v>3700</v>
      </c>
      <c r="K1665" s="153">
        <v>93</v>
      </c>
      <c r="L1665" s="155">
        <v>2.5</v>
      </c>
      <c r="M1665" s="153">
        <v>66</v>
      </c>
      <c r="N1665" s="155">
        <v>71.3</v>
      </c>
      <c r="O1665" s="153">
        <v>16</v>
      </c>
      <c r="P1665" s="155">
        <v>17.399999999999999</v>
      </c>
      <c r="Q1665" s="153">
        <v>5</v>
      </c>
      <c r="R1665" s="155">
        <v>5.2</v>
      </c>
      <c r="S1665" s="153">
        <v>6</v>
      </c>
      <c r="T1665" s="155">
        <v>6.1</v>
      </c>
      <c r="U1665" s="163">
        <v>7</v>
      </c>
      <c r="V1665" s="163">
        <v>1</v>
      </c>
      <c r="W1665" s="164" t="s">
        <v>169</v>
      </c>
    </row>
    <row r="1666" spans="1:23" hidden="1" x14ac:dyDescent="0.25">
      <c r="A1666" s="152" t="s">
        <v>1394</v>
      </c>
      <c r="B1666" s="152"/>
      <c r="C1666" s="152" t="s">
        <v>244</v>
      </c>
      <c r="D1666" s="152" t="s">
        <v>245</v>
      </c>
      <c r="E1666" s="152"/>
      <c r="F1666" s="162">
        <v>14.95</v>
      </c>
      <c r="G1666" s="152"/>
      <c r="H1666" s="152" t="s">
        <v>167</v>
      </c>
      <c r="I1666" s="152" t="s">
        <v>1396</v>
      </c>
      <c r="J1666" s="153">
        <v>5700</v>
      </c>
      <c r="K1666" s="153">
        <v>135</v>
      </c>
      <c r="L1666" s="155">
        <v>2.36</v>
      </c>
      <c r="M1666" s="153">
        <v>56</v>
      </c>
      <c r="N1666" s="155">
        <v>41.6</v>
      </c>
      <c r="O1666" s="153">
        <v>55</v>
      </c>
      <c r="P1666" s="155">
        <v>40.799999999999997</v>
      </c>
      <c r="Q1666" s="153">
        <v>5</v>
      </c>
      <c r="R1666" s="155">
        <v>4</v>
      </c>
      <c r="S1666" s="153">
        <v>18</v>
      </c>
      <c r="T1666" s="155">
        <v>13.6</v>
      </c>
      <c r="U1666" s="163">
        <v>14</v>
      </c>
      <c r="V1666" s="163">
        <v>0</v>
      </c>
      <c r="W1666" s="164" t="s">
        <v>179</v>
      </c>
    </row>
    <row r="1667" spans="1:23" hidden="1" x14ac:dyDescent="0.25">
      <c r="A1667" s="152" t="s">
        <v>1394</v>
      </c>
      <c r="B1667" s="152"/>
      <c r="C1667" s="152" t="s">
        <v>244</v>
      </c>
      <c r="D1667" s="152" t="s">
        <v>245</v>
      </c>
      <c r="E1667" s="152"/>
      <c r="F1667" s="162">
        <v>21.536999999999999</v>
      </c>
      <c r="G1667" s="152"/>
      <c r="H1667" s="152" t="s">
        <v>171</v>
      </c>
      <c r="I1667" s="152" t="s">
        <v>1397</v>
      </c>
      <c r="J1667" s="153">
        <v>16900</v>
      </c>
      <c r="K1667" s="153">
        <v>490</v>
      </c>
      <c r="L1667" s="155">
        <v>2.9</v>
      </c>
      <c r="M1667" s="153">
        <v>387</v>
      </c>
      <c r="N1667" s="155">
        <v>79</v>
      </c>
      <c r="O1667" s="153">
        <v>52</v>
      </c>
      <c r="P1667" s="155">
        <v>10.7</v>
      </c>
      <c r="Q1667" s="153">
        <v>34</v>
      </c>
      <c r="R1667" s="155">
        <v>7</v>
      </c>
      <c r="S1667" s="153">
        <v>16</v>
      </c>
      <c r="T1667" s="155">
        <v>3.3</v>
      </c>
      <c r="U1667" s="163">
        <v>29</v>
      </c>
      <c r="V1667" s="163">
        <v>1</v>
      </c>
      <c r="W1667" s="164" t="s">
        <v>169</v>
      </c>
    </row>
    <row r="1668" spans="1:23" hidden="1" x14ac:dyDescent="0.25">
      <c r="A1668" s="152" t="s">
        <v>1394</v>
      </c>
      <c r="B1668" s="152"/>
      <c r="C1668" s="152" t="s">
        <v>244</v>
      </c>
      <c r="D1668" s="152" t="s">
        <v>245</v>
      </c>
      <c r="E1668" s="152"/>
      <c r="F1668" s="162">
        <v>24.704000000000001</v>
      </c>
      <c r="G1668" s="152"/>
      <c r="H1668" s="152" t="s">
        <v>171</v>
      </c>
      <c r="I1668" s="152" t="s">
        <v>1398</v>
      </c>
      <c r="J1668" s="153">
        <v>34000</v>
      </c>
      <c r="K1668" s="153">
        <v>986</v>
      </c>
      <c r="L1668" s="155">
        <v>2.9</v>
      </c>
      <c r="M1668" s="153">
        <v>716</v>
      </c>
      <c r="N1668" s="155">
        <v>72.599999999999994</v>
      </c>
      <c r="O1668" s="153">
        <v>135</v>
      </c>
      <c r="P1668" s="155">
        <v>13.7</v>
      </c>
      <c r="Q1668" s="153">
        <v>32</v>
      </c>
      <c r="R1668" s="155">
        <v>3.2</v>
      </c>
      <c r="S1668" s="153">
        <v>104</v>
      </c>
      <c r="T1668" s="155">
        <v>10.5</v>
      </c>
      <c r="U1668" s="163">
        <v>78</v>
      </c>
      <c r="V1668" s="163">
        <v>1</v>
      </c>
      <c r="W1668" s="164" t="s">
        <v>169</v>
      </c>
    </row>
    <row r="1669" spans="1:23" hidden="1" x14ac:dyDescent="0.25">
      <c r="A1669" s="152" t="s">
        <v>1394</v>
      </c>
      <c r="B1669" s="152"/>
      <c r="C1669" s="152" t="s">
        <v>244</v>
      </c>
      <c r="D1669" s="152" t="s">
        <v>245</v>
      </c>
      <c r="E1669" s="152"/>
      <c r="F1669" s="162">
        <v>25.721</v>
      </c>
      <c r="G1669" s="152"/>
      <c r="H1669" s="152" t="s">
        <v>171</v>
      </c>
      <c r="I1669" s="152" t="s">
        <v>1399</v>
      </c>
      <c r="J1669" s="153">
        <v>64000</v>
      </c>
      <c r="K1669" s="153">
        <v>1882</v>
      </c>
      <c r="L1669" s="155">
        <v>2.94</v>
      </c>
      <c r="M1669" s="153">
        <v>1198</v>
      </c>
      <c r="N1669" s="155">
        <v>63.63</v>
      </c>
      <c r="O1669" s="153">
        <v>206</v>
      </c>
      <c r="P1669" s="155">
        <v>10.95</v>
      </c>
      <c r="Q1669" s="153">
        <v>82</v>
      </c>
      <c r="R1669" s="155">
        <v>4.38</v>
      </c>
      <c r="S1669" s="153">
        <v>396</v>
      </c>
      <c r="T1669" s="155">
        <v>21.05</v>
      </c>
      <c r="U1669" s="163">
        <v>210</v>
      </c>
      <c r="V1669" s="163">
        <v>0</v>
      </c>
      <c r="W1669" s="164" t="s">
        <v>179</v>
      </c>
    </row>
    <row r="1670" spans="1:23" hidden="1" x14ac:dyDescent="0.25">
      <c r="A1670" s="152" t="s">
        <v>1394</v>
      </c>
      <c r="B1670" s="152"/>
      <c r="C1670" s="152" t="s">
        <v>244</v>
      </c>
      <c r="D1670" s="152" t="s">
        <v>245</v>
      </c>
      <c r="E1670" s="152" t="s">
        <v>166</v>
      </c>
      <c r="F1670" s="162">
        <v>25.81</v>
      </c>
      <c r="G1670" s="152"/>
      <c r="H1670" s="152" t="s">
        <v>167</v>
      </c>
      <c r="I1670" s="152" t="s">
        <v>1399</v>
      </c>
      <c r="J1670" s="153">
        <v>44000</v>
      </c>
      <c r="K1670" s="153">
        <v>1276</v>
      </c>
      <c r="L1670" s="155">
        <v>2.9</v>
      </c>
      <c r="M1670" s="153">
        <v>891</v>
      </c>
      <c r="N1670" s="155">
        <v>69.8</v>
      </c>
      <c r="O1670" s="153">
        <v>144</v>
      </c>
      <c r="P1670" s="155">
        <v>11.3</v>
      </c>
      <c r="Q1670" s="153">
        <v>60</v>
      </c>
      <c r="R1670" s="155">
        <v>4.7</v>
      </c>
      <c r="S1670" s="153">
        <v>181</v>
      </c>
      <c r="T1670" s="155">
        <v>14.2</v>
      </c>
      <c r="U1670" s="163">
        <v>116</v>
      </c>
      <c r="V1670" s="163">
        <v>1</v>
      </c>
      <c r="W1670" s="164" t="s">
        <v>169</v>
      </c>
    </row>
    <row r="1671" spans="1:23" hidden="1" x14ac:dyDescent="0.25">
      <c r="A1671" s="152" t="s">
        <v>1394</v>
      </c>
      <c r="B1671" s="152"/>
      <c r="C1671" s="152" t="s">
        <v>244</v>
      </c>
      <c r="D1671" s="152" t="s">
        <v>245</v>
      </c>
      <c r="E1671" s="152" t="s">
        <v>166</v>
      </c>
      <c r="F1671" s="162">
        <v>27.658999999999999</v>
      </c>
      <c r="G1671" s="152"/>
      <c r="H1671" s="152" t="s">
        <v>171</v>
      </c>
      <c r="I1671" s="152" t="s">
        <v>1400</v>
      </c>
      <c r="J1671" s="153">
        <v>44000</v>
      </c>
      <c r="K1671" s="153">
        <v>1496</v>
      </c>
      <c r="L1671" s="155">
        <v>3.4</v>
      </c>
      <c r="M1671" s="153">
        <v>794</v>
      </c>
      <c r="N1671" s="155">
        <v>53.07</v>
      </c>
      <c r="O1671" s="153">
        <v>142</v>
      </c>
      <c r="P1671" s="155">
        <v>9.49</v>
      </c>
      <c r="Q1671" s="153">
        <v>70</v>
      </c>
      <c r="R1671" s="155">
        <v>4.6500000000000004</v>
      </c>
      <c r="S1671" s="153">
        <v>491</v>
      </c>
      <c r="T1671" s="155">
        <v>32.799999999999997</v>
      </c>
      <c r="U1671" s="163">
        <v>221</v>
      </c>
      <c r="V1671" s="163">
        <v>0</v>
      </c>
      <c r="W1671" s="164" t="s">
        <v>179</v>
      </c>
    </row>
    <row r="1672" spans="1:23" hidden="1" x14ac:dyDescent="0.25">
      <c r="A1672" s="152" t="s">
        <v>1394</v>
      </c>
      <c r="B1672" s="152"/>
      <c r="C1672" s="152" t="s">
        <v>244</v>
      </c>
      <c r="D1672" s="152" t="s">
        <v>245</v>
      </c>
      <c r="E1672" s="152" t="s">
        <v>166</v>
      </c>
      <c r="F1672" s="162">
        <v>28.193999999999999</v>
      </c>
      <c r="G1672" s="152"/>
      <c r="H1672" s="152" t="s">
        <v>171</v>
      </c>
      <c r="I1672" s="152" t="s">
        <v>1401</v>
      </c>
      <c r="J1672" s="153">
        <v>70000</v>
      </c>
      <c r="K1672" s="153">
        <v>3157</v>
      </c>
      <c r="L1672" s="155">
        <v>4.51</v>
      </c>
      <c r="M1672" s="153">
        <v>1453</v>
      </c>
      <c r="N1672" s="155">
        <v>46.02</v>
      </c>
      <c r="O1672" s="153">
        <v>291</v>
      </c>
      <c r="P1672" s="155">
        <v>9.23</v>
      </c>
      <c r="Q1672" s="153">
        <v>96</v>
      </c>
      <c r="R1672" s="155">
        <v>3.05</v>
      </c>
      <c r="S1672" s="153">
        <v>1316</v>
      </c>
      <c r="T1672" s="155">
        <v>41.69</v>
      </c>
      <c r="U1672" s="163">
        <v>546</v>
      </c>
      <c r="V1672" s="163">
        <v>0</v>
      </c>
      <c r="W1672" s="164" t="s">
        <v>179</v>
      </c>
    </row>
    <row r="1673" spans="1:23" hidden="1" x14ac:dyDescent="0.25">
      <c r="A1673" s="152" t="s">
        <v>1394</v>
      </c>
      <c r="B1673" s="152"/>
      <c r="C1673" s="152" t="s">
        <v>244</v>
      </c>
      <c r="D1673" s="152" t="s">
        <v>687</v>
      </c>
      <c r="E1673" s="152" t="s">
        <v>166</v>
      </c>
      <c r="F1673" s="162">
        <v>4.8840000000000003</v>
      </c>
      <c r="G1673" s="152"/>
      <c r="H1673" s="152" t="s">
        <v>167</v>
      </c>
      <c r="I1673" s="152" t="s">
        <v>1402</v>
      </c>
      <c r="J1673" s="153">
        <v>70000</v>
      </c>
      <c r="K1673" s="153">
        <v>1960</v>
      </c>
      <c r="L1673" s="155">
        <v>2.8</v>
      </c>
      <c r="M1673" s="153">
        <v>1027</v>
      </c>
      <c r="N1673" s="155">
        <v>52.4</v>
      </c>
      <c r="O1673" s="153">
        <v>225</v>
      </c>
      <c r="P1673" s="155">
        <v>11.5</v>
      </c>
      <c r="Q1673" s="153">
        <v>76</v>
      </c>
      <c r="R1673" s="155">
        <v>3.9</v>
      </c>
      <c r="S1673" s="153">
        <v>631</v>
      </c>
      <c r="T1673" s="155">
        <v>32.200000000000003</v>
      </c>
      <c r="U1673" s="163">
        <v>286</v>
      </c>
      <c r="V1673" s="163">
        <v>1</v>
      </c>
      <c r="W1673" s="164" t="s">
        <v>169</v>
      </c>
    </row>
    <row r="1674" spans="1:23" hidden="1" x14ac:dyDescent="0.25">
      <c r="A1674" s="152" t="s">
        <v>1394</v>
      </c>
      <c r="B1674" s="152"/>
      <c r="C1674" s="152" t="s">
        <v>244</v>
      </c>
      <c r="D1674" s="152" t="s">
        <v>687</v>
      </c>
      <c r="E1674" s="152" t="s">
        <v>166</v>
      </c>
      <c r="F1674" s="162">
        <v>6.01</v>
      </c>
      <c r="G1674" s="152"/>
      <c r="H1674" s="152" t="s">
        <v>171</v>
      </c>
      <c r="I1674" s="152" t="s">
        <v>1403</v>
      </c>
      <c r="J1674" s="153">
        <v>70000</v>
      </c>
      <c r="K1674" s="153">
        <v>3150</v>
      </c>
      <c r="L1674" s="155">
        <v>4.5</v>
      </c>
      <c r="M1674" s="153">
        <v>1685</v>
      </c>
      <c r="N1674" s="155">
        <v>53.5</v>
      </c>
      <c r="O1674" s="153">
        <v>321</v>
      </c>
      <c r="P1674" s="155">
        <v>10.199999999999999</v>
      </c>
      <c r="Q1674" s="153">
        <v>66</v>
      </c>
      <c r="R1674" s="155">
        <v>2.1</v>
      </c>
      <c r="S1674" s="153">
        <v>1077</v>
      </c>
      <c r="T1674" s="155">
        <v>34.200000000000003</v>
      </c>
      <c r="U1674" s="163">
        <v>470</v>
      </c>
      <c r="V1674" s="163">
        <v>94</v>
      </c>
      <c r="W1674" s="164" t="s">
        <v>179</v>
      </c>
    </row>
    <row r="1675" spans="1:23" hidden="1" x14ac:dyDescent="0.25">
      <c r="A1675" s="152" t="s">
        <v>1394</v>
      </c>
      <c r="B1675" s="152"/>
      <c r="C1675" s="152" t="s">
        <v>244</v>
      </c>
      <c r="D1675" s="152" t="s">
        <v>687</v>
      </c>
      <c r="E1675" s="152"/>
      <c r="F1675" s="162">
        <v>6.923</v>
      </c>
      <c r="G1675" s="152"/>
      <c r="H1675" s="152" t="s">
        <v>167</v>
      </c>
      <c r="I1675" s="152" t="s">
        <v>1404</v>
      </c>
      <c r="J1675" s="153">
        <v>29000</v>
      </c>
      <c r="K1675" s="153">
        <v>1015</v>
      </c>
      <c r="L1675" s="155">
        <v>3.5</v>
      </c>
      <c r="M1675" s="153">
        <v>796</v>
      </c>
      <c r="N1675" s="155">
        <v>78.400000000000006</v>
      </c>
      <c r="O1675" s="153">
        <v>84</v>
      </c>
      <c r="P1675" s="155">
        <v>8.3000000000000007</v>
      </c>
      <c r="Q1675" s="153">
        <v>16</v>
      </c>
      <c r="R1675" s="155">
        <v>1.6</v>
      </c>
      <c r="S1675" s="153">
        <v>119</v>
      </c>
      <c r="T1675" s="155">
        <v>11.7</v>
      </c>
      <c r="U1675" s="163">
        <v>79</v>
      </c>
      <c r="V1675" s="163">
        <v>94</v>
      </c>
      <c r="W1675" s="164" t="s">
        <v>179</v>
      </c>
    </row>
    <row r="1676" spans="1:23" hidden="1" x14ac:dyDescent="0.25">
      <c r="A1676" s="152" t="s">
        <v>1394</v>
      </c>
      <c r="B1676" s="152"/>
      <c r="C1676" s="152" t="s">
        <v>244</v>
      </c>
      <c r="D1676" s="152" t="s">
        <v>687</v>
      </c>
      <c r="E1676" s="152"/>
      <c r="F1676" s="162">
        <v>7.14</v>
      </c>
      <c r="G1676" s="152"/>
      <c r="H1676" s="152" t="s">
        <v>171</v>
      </c>
      <c r="I1676" s="152" t="s">
        <v>1405</v>
      </c>
      <c r="J1676" s="153">
        <v>21600</v>
      </c>
      <c r="K1676" s="153">
        <v>497</v>
      </c>
      <c r="L1676" s="155">
        <v>2.2999999999999998</v>
      </c>
      <c r="M1676" s="153">
        <v>410</v>
      </c>
      <c r="N1676" s="155">
        <v>82.4</v>
      </c>
      <c r="O1676" s="153">
        <v>17</v>
      </c>
      <c r="P1676" s="155">
        <v>3.5</v>
      </c>
      <c r="Q1676" s="153">
        <v>5</v>
      </c>
      <c r="R1676" s="155">
        <v>1</v>
      </c>
      <c r="S1676" s="153">
        <v>65</v>
      </c>
      <c r="T1676" s="155">
        <v>13.1</v>
      </c>
      <c r="U1676" s="163">
        <v>39</v>
      </c>
      <c r="V1676" s="163">
        <v>94</v>
      </c>
      <c r="W1676" s="164" t="s">
        <v>179</v>
      </c>
    </row>
    <row r="1677" spans="1:23" hidden="1" x14ac:dyDescent="0.25">
      <c r="A1677" s="152" t="s">
        <v>1394</v>
      </c>
      <c r="B1677" s="152"/>
      <c r="C1677" s="152" t="s">
        <v>244</v>
      </c>
      <c r="D1677" s="152" t="s">
        <v>687</v>
      </c>
      <c r="E1677" s="152"/>
      <c r="F1677" s="162">
        <v>10.83</v>
      </c>
      <c r="G1677" s="152"/>
      <c r="H1677" s="152" t="s">
        <v>167</v>
      </c>
      <c r="I1677" s="152" t="s">
        <v>1405</v>
      </c>
      <c r="J1677" s="153">
        <v>15000</v>
      </c>
      <c r="K1677" s="153">
        <v>360</v>
      </c>
      <c r="L1677" s="155">
        <v>2.4</v>
      </c>
      <c r="M1677" s="153">
        <v>174</v>
      </c>
      <c r="N1677" s="155">
        <v>48.2</v>
      </c>
      <c r="O1677" s="153">
        <v>22</v>
      </c>
      <c r="P1677" s="155">
        <v>6</v>
      </c>
      <c r="Q1677" s="153">
        <v>2</v>
      </c>
      <c r="R1677" s="155">
        <v>0.5</v>
      </c>
      <c r="S1677" s="153">
        <v>163</v>
      </c>
      <c r="T1677" s="155">
        <v>45.3</v>
      </c>
      <c r="U1677" s="163">
        <v>65</v>
      </c>
      <c r="V1677" s="163">
        <v>94</v>
      </c>
      <c r="W1677" s="164" t="s">
        <v>179</v>
      </c>
    </row>
    <row r="1678" spans="1:23" hidden="1" x14ac:dyDescent="0.25">
      <c r="A1678" s="152" t="s">
        <v>1394</v>
      </c>
      <c r="B1678" s="152"/>
      <c r="C1678" s="152" t="s">
        <v>244</v>
      </c>
      <c r="D1678" s="152" t="s">
        <v>687</v>
      </c>
      <c r="E1678" s="152"/>
      <c r="F1678" s="162">
        <v>17.986999999999998</v>
      </c>
      <c r="G1678" s="152"/>
      <c r="H1678" s="152" t="s">
        <v>171</v>
      </c>
      <c r="I1678" s="152" t="s">
        <v>330</v>
      </c>
      <c r="J1678" s="153">
        <v>7300</v>
      </c>
      <c r="K1678" s="153">
        <v>168</v>
      </c>
      <c r="L1678" s="155">
        <v>2.2999999999999998</v>
      </c>
      <c r="M1678" s="153">
        <v>38</v>
      </c>
      <c r="N1678" s="155">
        <v>22.8</v>
      </c>
      <c r="O1678" s="153">
        <v>17</v>
      </c>
      <c r="P1678" s="155">
        <v>10.199999999999999</v>
      </c>
      <c r="Q1678" s="153">
        <v>3</v>
      </c>
      <c r="R1678" s="155">
        <v>1.8</v>
      </c>
      <c r="S1678" s="153">
        <v>110</v>
      </c>
      <c r="T1678" s="155">
        <v>65.2</v>
      </c>
      <c r="U1678" s="163">
        <v>41</v>
      </c>
      <c r="V1678" s="163">
        <v>1</v>
      </c>
      <c r="W1678" s="164" t="s">
        <v>169</v>
      </c>
    </row>
    <row r="1679" spans="1:23" hidden="1" x14ac:dyDescent="0.25">
      <c r="A1679" s="152" t="s">
        <v>1394</v>
      </c>
      <c r="B1679" s="152"/>
      <c r="C1679" s="152" t="s">
        <v>244</v>
      </c>
      <c r="D1679" s="152" t="s">
        <v>687</v>
      </c>
      <c r="E1679" s="152" t="s">
        <v>166</v>
      </c>
      <c r="F1679" s="162">
        <v>17.986999999999998</v>
      </c>
      <c r="G1679" s="152"/>
      <c r="H1679" s="152" t="s">
        <v>167</v>
      </c>
      <c r="I1679" s="152" t="s">
        <v>330</v>
      </c>
      <c r="J1679" s="153">
        <v>35000</v>
      </c>
      <c r="K1679" s="153">
        <v>560</v>
      </c>
      <c r="L1679" s="155">
        <v>1.6</v>
      </c>
      <c r="M1679" s="153">
        <v>489</v>
      </c>
      <c r="N1679" s="155">
        <v>87.4</v>
      </c>
      <c r="O1679" s="153">
        <v>45</v>
      </c>
      <c r="P1679" s="155">
        <v>8.1</v>
      </c>
      <c r="Q1679" s="153">
        <v>22</v>
      </c>
      <c r="R1679" s="155">
        <v>4</v>
      </c>
      <c r="S1679" s="153">
        <v>3</v>
      </c>
      <c r="T1679" s="155">
        <v>0.5</v>
      </c>
      <c r="U1679" s="163">
        <v>26</v>
      </c>
      <c r="V1679" s="163">
        <v>94</v>
      </c>
      <c r="W1679" s="164" t="s">
        <v>179</v>
      </c>
    </row>
    <row r="1680" spans="1:23" hidden="1" x14ac:dyDescent="0.25">
      <c r="A1680" s="152" t="s">
        <v>1394</v>
      </c>
      <c r="B1680" s="152"/>
      <c r="C1680" s="152" t="s">
        <v>244</v>
      </c>
      <c r="D1680" s="152" t="s">
        <v>666</v>
      </c>
      <c r="E1680" s="152"/>
      <c r="F1680" s="162">
        <v>0.13400000000000001</v>
      </c>
      <c r="G1680" s="152"/>
      <c r="H1680" s="152" t="s">
        <v>167</v>
      </c>
      <c r="I1680" s="152" t="s">
        <v>1406</v>
      </c>
      <c r="J1680" s="153">
        <v>2850</v>
      </c>
      <c r="K1680" s="153">
        <v>259</v>
      </c>
      <c r="L1680" s="155">
        <v>9.1</v>
      </c>
      <c r="M1680" s="153">
        <v>60</v>
      </c>
      <c r="N1680" s="155">
        <v>23</v>
      </c>
      <c r="O1680" s="153">
        <v>39</v>
      </c>
      <c r="P1680" s="155">
        <v>15.1</v>
      </c>
      <c r="Q1680" s="153">
        <v>8</v>
      </c>
      <c r="R1680" s="155">
        <v>2.9</v>
      </c>
      <c r="S1680" s="153">
        <v>153</v>
      </c>
      <c r="T1680" s="155">
        <v>59</v>
      </c>
      <c r="U1680" s="163">
        <v>60</v>
      </c>
      <c r="V1680" s="163">
        <v>95</v>
      </c>
      <c r="W1680" s="164" t="s">
        <v>179</v>
      </c>
    </row>
    <row r="1681" spans="1:23" hidden="1" x14ac:dyDescent="0.25">
      <c r="A1681" s="152" t="s">
        <v>1394</v>
      </c>
      <c r="B1681" s="152"/>
      <c r="C1681" s="152" t="s">
        <v>244</v>
      </c>
      <c r="D1681" s="152" t="s">
        <v>666</v>
      </c>
      <c r="E1681" s="152"/>
      <c r="F1681" s="162">
        <v>0.91</v>
      </c>
      <c r="G1681" s="152"/>
      <c r="H1681" s="152" t="s">
        <v>171</v>
      </c>
      <c r="I1681" s="152" t="s">
        <v>994</v>
      </c>
      <c r="J1681" s="153">
        <v>2850</v>
      </c>
      <c r="K1681" s="153">
        <v>271</v>
      </c>
      <c r="L1681" s="155">
        <v>9.5</v>
      </c>
      <c r="M1681" s="153">
        <v>15</v>
      </c>
      <c r="N1681" s="155">
        <v>5.5</v>
      </c>
      <c r="O1681" s="153">
        <v>38</v>
      </c>
      <c r="P1681" s="155">
        <v>13.9</v>
      </c>
      <c r="Q1681" s="153">
        <v>8</v>
      </c>
      <c r="R1681" s="155">
        <v>2.8</v>
      </c>
      <c r="S1681" s="153">
        <v>211</v>
      </c>
      <c r="T1681" s="155">
        <v>77.8</v>
      </c>
      <c r="U1681" s="163">
        <v>78</v>
      </c>
      <c r="V1681" s="163">
        <v>95</v>
      </c>
      <c r="W1681" s="164" t="s">
        <v>179</v>
      </c>
    </row>
    <row r="1682" spans="1:23" hidden="1" x14ac:dyDescent="0.25">
      <c r="A1682" s="152" t="s">
        <v>1394</v>
      </c>
      <c r="B1682" s="152"/>
      <c r="C1682" s="152" t="s">
        <v>244</v>
      </c>
      <c r="D1682" s="152" t="s">
        <v>666</v>
      </c>
      <c r="E1682" s="152"/>
      <c r="F1682" s="162">
        <v>0.91</v>
      </c>
      <c r="G1682" s="152"/>
      <c r="H1682" s="152" t="s">
        <v>167</v>
      </c>
      <c r="I1682" s="152" t="s">
        <v>994</v>
      </c>
      <c r="J1682" s="153">
        <v>1100</v>
      </c>
      <c r="K1682" s="153">
        <v>81</v>
      </c>
      <c r="L1682" s="155">
        <v>7.4</v>
      </c>
      <c r="M1682" s="153">
        <v>7</v>
      </c>
      <c r="N1682" s="155">
        <v>8.6</v>
      </c>
      <c r="O1682" s="153">
        <v>13</v>
      </c>
      <c r="P1682" s="155">
        <v>16.399999999999999</v>
      </c>
      <c r="Q1682" s="153">
        <v>2</v>
      </c>
      <c r="R1682" s="155">
        <v>2.8</v>
      </c>
      <c r="S1682" s="153">
        <v>58</v>
      </c>
      <c r="T1682" s="155">
        <v>72.2</v>
      </c>
      <c r="U1682" s="163">
        <v>22</v>
      </c>
      <c r="V1682" s="163">
        <v>95</v>
      </c>
      <c r="W1682" s="164" t="s">
        <v>179</v>
      </c>
    </row>
    <row r="1683" spans="1:23" hidden="1" x14ac:dyDescent="0.25">
      <c r="A1683" s="152" t="s">
        <v>1394</v>
      </c>
      <c r="B1683" s="152"/>
      <c r="C1683" s="152" t="s">
        <v>244</v>
      </c>
      <c r="D1683" s="152" t="s">
        <v>666</v>
      </c>
      <c r="E1683" s="152"/>
      <c r="F1683" s="162">
        <v>2.4849999999999999</v>
      </c>
      <c r="G1683" s="152"/>
      <c r="H1683" s="152" t="s">
        <v>171</v>
      </c>
      <c r="I1683" s="152" t="s">
        <v>1407</v>
      </c>
      <c r="J1683" s="153">
        <v>610</v>
      </c>
      <c r="K1683" s="153">
        <v>34</v>
      </c>
      <c r="L1683" s="155">
        <v>5.5</v>
      </c>
      <c r="M1683" s="153">
        <v>5</v>
      </c>
      <c r="N1683" s="155">
        <v>14.7</v>
      </c>
      <c r="O1683" s="153">
        <v>7</v>
      </c>
      <c r="P1683" s="155">
        <v>20.6</v>
      </c>
      <c r="Q1683" s="153">
        <v>1</v>
      </c>
      <c r="R1683" s="155">
        <v>2.9</v>
      </c>
      <c r="S1683" s="153">
        <v>21</v>
      </c>
      <c r="T1683" s="155">
        <v>61.8</v>
      </c>
      <c r="U1683" s="163">
        <v>8</v>
      </c>
      <c r="V1683" s="163">
        <v>95</v>
      </c>
      <c r="W1683" s="164" t="s">
        <v>179</v>
      </c>
    </row>
    <row r="1684" spans="1:23" hidden="1" x14ac:dyDescent="0.25">
      <c r="A1684" s="152" t="s">
        <v>1394</v>
      </c>
      <c r="B1684" s="152"/>
      <c r="C1684" s="152" t="s">
        <v>244</v>
      </c>
      <c r="D1684" s="152" t="s">
        <v>666</v>
      </c>
      <c r="E1684" s="152"/>
      <c r="F1684" s="162">
        <v>7.2460000000000004</v>
      </c>
      <c r="G1684" s="152"/>
      <c r="H1684" s="152" t="s">
        <v>171</v>
      </c>
      <c r="I1684" s="152" t="s">
        <v>1408</v>
      </c>
      <c r="J1684" s="153">
        <v>300</v>
      </c>
      <c r="K1684" s="153">
        <v>18</v>
      </c>
      <c r="L1684" s="155">
        <v>6</v>
      </c>
      <c r="M1684" s="153">
        <v>4</v>
      </c>
      <c r="N1684" s="155">
        <v>22.22</v>
      </c>
      <c r="O1684" s="153">
        <v>2</v>
      </c>
      <c r="P1684" s="155">
        <v>11.11</v>
      </c>
      <c r="Q1684" s="153">
        <v>0</v>
      </c>
      <c r="R1684" s="155">
        <v>0</v>
      </c>
      <c r="S1684" s="153">
        <v>12</v>
      </c>
      <c r="T1684" s="155">
        <v>66.67</v>
      </c>
      <c r="U1684" s="163">
        <v>4</v>
      </c>
      <c r="V1684" s="163">
        <v>95</v>
      </c>
      <c r="W1684" s="164" t="s">
        <v>179</v>
      </c>
    </row>
    <row r="1685" spans="1:23" hidden="1" x14ac:dyDescent="0.25">
      <c r="A1685" s="152" t="s">
        <v>1394</v>
      </c>
      <c r="B1685" s="152"/>
      <c r="C1685" s="152" t="s">
        <v>244</v>
      </c>
      <c r="D1685" s="152" t="s">
        <v>666</v>
      </c>
      <c r="E1685" s="152"/>
      <c r="F1685" s="162">
        <v>7.2460000000000004</v>
      </c>
      <c r="G1685" s="152"/>
      <c r="H1685" s="152" t="s">
        <v>167</v>
      </c>
      <c r="I1685" s="152" t="s">
        <v>1408</v>
      </c>
      <c r="J1685" s="153">
        <v>410</v>
      </c>
      <c r="K1685" s="153">
        <v>27</v>
      </c>
      <c r="L1685" s="155">
        <v>6.52</v>
      </c>
      <c r="M1685" s="153">
        <v>5</v>
      </c>
      <c r="N1685" s="155">
        <v>20</v>
      </c>
      <c r="O1685" s="153">
        <v>4</v>
      </c>
      <c r="P1685" s="155">
        <v>13.33</v>
      </c>
      <c r="Q1685" s="153">
        <v>0</v>
      </c>
      <c r="R1685" s="155">
        <v>0</v>
      </c>
      <c r="S1685" s="153">
        <v>18</v>
      </c>
      <c r="T1685" s="155">
        <v>66.67</v>
      </c>
      <c r="U1685" s="163">
        <v>7</v>
      </c>
      <c r="V1685" s="163">
        <v>95</v>
      </c>
      <c r="W1685" s="164" t="s">
        <v>179</v>
      </c>
    </row>
    <row r="1686" spans="1:23" hidden="1" x14ac:dyDescent="0.25">
      <c r="A1686" s="152" t="s">
        <v>1394</v>
      </c>
      <c r="B1686" s="152"/>
      <c r="C1686" s="152" t="s">
        <v>244</v>
      </c>
      <c r="D1686" s="152" t="s">
        <v>666</v>
      </c>
      <c r="E1686" s="152"/>
      <c r="F1686" s="162">
        <v>13.67</v>
      </c>
      <c r="G1686" s="152"/>
      <c r="H1686" s="152" t="s">
        <v>192</v>
      </c>
      <c r="I1686" s="152" t="s">
        <v>1409</v>
      </c>
      <c r="J1686" s="153">
        <v>310</v>
      </c>
      <c r="K1686" s="153">
        <v>18</v>
      </c>
      <c r="L1686" s="155">
        <v>5.68</v>
      </c>
      <c r="M1686" s="153">
        <v>4</v>
      </c>
      <c r="N1686" s="155">
        <v>24</v>
      </c>
      <c r="O1686" s="153">
        <v>2</v>
      </c>
      <c r="P1686" s="155">
        <v>12</v>
      </c>
      <c r="Q1686" s="153">
        <v>0</v>
      </c>
      <c r="R1686" s="155">
        <v>0</v>
      </c>
      <c r="S1686" s="153">
        <v>12</v>
      </c>
      <c r="T1686" s="155">
        <v>64</v>
      </c>
      <c r="U1686" s="163">
        <v>4</v>
      </c>
      <c r="V1686" s="163">
        <v>95</v>
      </c>
      <c r="W1686" s="164" t="s">
        <v>179</v>
      </c>
    </row>
    <row r="1687" spans="1:23" hidden="1" x14ac:dyDescent="0.25">
      <c r="A1687" s="152" t="s">
        <v>1394</v>
      </c>
      <c r="B1687" s="152"/>
      <c r="C1687" s="152" t="s">
        <v>460</v>
      </c>
      <c r="D1687" s="152" t="s">
        <v>469</v>
      </c>
      <c r="E1687" s="152"/>
      <c r="F1687" s="162">
        <v>0</v>
      </c>
      <c r="G1687" s="152"/>
      <c r="H1687" s="152" t="s">
        <v>167</v>
      </c>
      <c r="I1687" s="152" t="s">
        <v>1409</v>
      </c>
      <c r="J1687" s="153">
        <v>420</v>
      </c>
      <c r="K1687" s="153">
        <v>277</v>
      </c>
      <c r="L1687" s="155">
        <v>65.849999999999994</v>
      </c>
      <c r="M1687" s="153">
        <v>228</v>
      </c>
      <c r="N1687" s="155">
        <v>82.24</v>
      </c>
      <c r="O1687" s="153">
        <v>10</v>
      </c>
      <c r="P1687" s="155">
        <v>3.74</v>
      </c>
      <c r="Q1687" s="153">
        <v>9</v>
      </c>
      <c r="R1687" s="155">
        <v>3.27</v>
      </c>
      <c r="S1687" s="153">
        <v>30</v>
      </c>
      <c r="T1687" s="155">
        <v>10.75</v>
      </c>
      <c r="U1687" s="163">
        <v>21</v>
      </c>
      <c r="V1687" s="163">
        <v>14</v>
      </c>
      <c r="W1687" s="164" t="s">
        <v>179</v>
      </c>
    </row>
    <row r="1688" spans="1:23" hidden="1" x14ac:dyDescent="0.25">
      <c r="A1688" s="152" t="s">
        <v>1394</v>
      </c>
      <c r="B1688" s="152"/>
      <c r="C1688" s="152" t="s">
        <v>460</v>
      </c>
      <c r="D1688" s="152" t="s">
        <v>469</v>
      </c>
      <c r="E1688" s="152"/>
      <c r="F1688" s="162">
        <v>9.5299999999999994</v>
      </c>
      <c r="G1688" s="152"/>
      <c r="H1688" s="152" t="s">
        <v>167</v>
      </c>
      <c r="I1688" s="152" t="s">
        <v>1410</v>
      </c>
      <c r="J1688" s="153">
        <v>1450</v>
      </c>
      <c r="K1688" s="153">
        <v>91</v>
      </c>
      <c r="L1688" s="155">
        <v>6.31</v>
      </c>
      <c r="M1688" s="153">
        <v>34</v>
      </c>
      <c r="N1688" s="155">
        <v>37.799999999999997</v>
      </c>
      <c r="O1688" s="153">
        <v>10</v>
      </c>
      <c r="P1688" s="155">
        <v>10.98</v>
      </c>
      <c r="Q1688" s="153">
        <v>4</v>
      </c>
      <c r="R1688" s="155">
        <v>4.88</v>
      </c>
      <c r="S1688" s="153">
        <v>42</v>
      </c>
      <c r="T1688" s="155">
        <v>46.34</v>
      </c>
      <c r="U1688" s="163">
        <v>17</v>
      </c>
      <c r="V1688" s="163">
        <v>11</v>
      </c>
      <c r="W1688" s="164" t="s">
        <v>169</v>
      </c>
    </row>
    <row r="1689" spans="1:23" hidden="1" x14ac:dyDescent="0.25">
      <c r="A1689" s="152" t="s">
        <v>1394</v>
      </c>
      <c r="B1689" s="152"/>
      <c r="C1689" s="152" t="s">
        <v>460</v>
      </c>
      <c r="D1689" s="152" t="s">
        <v>469</v>
      </c>
      <c r="E1689" s="152"/>
      <c r="F1689" s="162">
        <v>11.77</v>
      </c>
      <c r="G1689" s="152"/>
      <c r="H1689" s="152" t="s">
        <v>171</v>
      </c>
      <c r="I1689" s="152" t="s">
        <v>1411</v>
      </c>
      <c r="J1689" s="153">
        <v>1350</v>
      </c>
      <c r="K1689" s="153">
        <v>183</v>
      </c>
      <c r="L1689" s="155">
        <v>13.53</v>
      </c>
      <c r="M1689" s="153">
        <v>103</v>
      </c>
      <c r="N1689" s="155">
        <v>56.33</v>
      </c>
      <c r="O1689" s="153">
        <v>17</v>
      </c>
      <c r="P1689" s="155">
        <v>9.49</v>
      </c>
      <c r="Q1689" s="153">
        <v>9</v>
      </c>
      <c r="R1689" s="155">
        <v>5.0599999999999996</v>
      </c>
      <c r="S1689" s="153">
        <v>53</v>
      </c>
      <c r="T1689" s="155">
        <v>29.11</v>
      </c>
      <c r="U1689" s="163">
        <v>25</v>
      </c>
      <c r="V1689" s="163">
        <v>14</v>
      </c>
      <c r="W1689" s="164" t="s">
        <v>179</v>
      </c>
    </row>
    <row r="1690" spans="1:23" hidden="1" x14ac:dyDescent="0.25">
      <c r="A1690" s="152" t="s">
        <v>1412</v>
      </c>
      <c r="B1690" s="152"/>
      <c r="C1690" s="152" t="s">
        <v>244</v>
      </c>
      <c r="D1690" s="152" t="s">
        <v>601</v>
      </c>
      <c r="E1690" s="152"/>
      <c r="F1690" s="162">
        <v>0</v>
      </c>
      <c r="G1690" s="152"/>
      <c r="H1690" s="152" t="s">
        <v>167</v>
      </c>
      <c r="I1690" s="152" t="s">
        <v>1413</v>
      </c>
      <c r="J1690" s="153">
        <v>55000</v>
      </c>
      <c r="K1690" s="153">
        <v>710</v>
      </c>
      <c r="L1690" s="155">
        <v>1.29</v>
      </c>
      <c r="M1690" s="153">
        <v>678</v>
      </c>
      <c r="N1690" s="155">
        <v>95.54</v>
      </c>
      <c r="O1690" s="153">
        <v>10</v>
      </c>
      <c r="P1690" s="155">
        <v>1.41</v>
      </c>
      <c r="Q1690" s="153">
        <v>18</v>
      </c>
      <c r="R1690" s="155">
        <v>2.58</v>
      </c>
      <c r="S1690" s="153">
        <v>3</v>
      </c>
      <c r="T1690" s="155">
        <v>0.47</v>
      </c>
      <c r="U1690" s="163">
        <v>28</v>
      </c>
      <c r="V1690" s="163">
        <v>1</v>
      </c>
      <c r="W1690" s="164" t="s">
        <v>179</v>
      </c>
    </row>
    <row r="1691" spans="1:23" hidden="1" x14ac:dyDescent="0.25">
      <c r="A1691" s="152" t="s">
        <v>1412</v>
      </c>
      <c r="B1691" s="152"/>
      <c r="C1691" s="152" t="s">
        <v>244</v>
      </c>
      <c r="D1691" s="152" t="s">
        <v>601</v>
      </c>
      <c r="E1691" s="152"/>
      <c r="F1691" s="162">
        <v>5.22</v>
      </c>
      <c r="G1691" s="152"/>
      <c r="H1691" s="152" t="s">
        <v>171</v>
      </c>
      <c r="I1691" s="152" t="s">
        <v>1414</v>
      </c>
      <c r="J1691" s="153">
        <v>139000</v>
      </c>
      <c r="K1691" s="153">
        <v>737</v>
      </c>
      <c r="L1691" s="155">
        <v>0.53</v>
      </c>
      <c r="M1691" s="153">
        <v>695</v>
      </c>
      <c r="N1691" s="155">
        <v>94.25</v>
      </c>
      <c r="O1691" s="153">
        <v>13</v>
      </c>
      <c r="P1691" s="155">
        <v>1.77</v>
      </c>
      <c r="Q1691" s="153">
        <v>21</v>
      </c>
      <c r="R1691" s="155">
        <v>2.8</v>
      </c>
      <c r="S1691" s="153">
        <v>9</v>
      </c>
      <c r="T1691" s="155">
        <v>1.18</v>
      </c>
      <c r="U1691" s="163">
        <v>32</v>
      </c>
      <c r="V1691" s="163">
        <v>1</v>
      </c>
      <c r="W1691" s="164" t="s">
        <v>179</v>
      </c>
    </row>
    <row r="1692" spans="1:23" hidden="1" x14ac:dyDescent="0.25">
      <c r="A1692" s="152" t="s">
        <v>1412</v>
      </c>
      <c r="B1692" s="152"/>
      <c r="C1692" s="152" t="s">
        <v>244</v>
      </c>
      <c r="D1692" s="152" t="s">
        <v>601</v>
      </c>
      <c r="E1692" s="152"/>
      <c r="F1692" s="162">
        <v>5.22</v>
      </c>
      <c r="G1692" s="152"/>
      <c r="H1692" s="152" t="s">
        <v>167</v>
      </c>
      <c r="I1692" s="152" t="s">
        <v>1414</v>
      </c>
      <c r="J1692" s="153">
        <v>123000</v>
      </c>
      <c r="K1692" s="153">
        <v>578</v>
      </c>
      <c r="L1692" s="155">
        <v>0.47</v>
      </c>
      <c r="M1692" s="153">
        <v>530</v>
      </c>
      <c r="N1692" s="155">
        <v>91.72</v>
      </c>
      <c r="O1692" s="153">
        <v>22</v>
      </c>
      <c r="P1692" s="155">
        <v>3.73</v>
      </c>
      <c r="Q1692" s="153">
        <v>26</v>
      </c>
      <c r="R1692" s="155">
        <v>4.55</v>
      </c>
      <c r="S1692" s="153">
        <v>0</v>
      </c>
      <c r="T1692" s="155">
        <v>0</v>
      </c>
      <c r="U1692" s="163">
        <v>24</v>
      </c>
      <c r="V1692" s="163">
        <v>1</v>
      </c>
      <c r="W1692" s="164" t="s">
        <v>179</v>
      </c>
    </row>
    <row r="1693" spans="1:23" hidden="1" x14ac:dyDescent="0.25">
      <c r="A1693" s="152" t="s">
        <v>1412</v>
      </c>
      <c r="B1693" s="152"/>
      <c r="C1693" s="152" t="s">
        <v>244</v>
      </c>
      <c r="D1693" s="152" t="s">
        <v>601</v>
      </c>
      <c r="E1693" s="152" t="s">
        <v>166</v>
      </c>
      <c r="F1693" s="162">
        <v>10.497999999999999</v>
      </c>
      <c r="G1693" s="152"/>
      <c r="H1693" s="152" t="s">
        <v>171</v>
      </c>
      <c r="I1693" s="152" t="s">
        <v>919</v>
      </c>
      <c r="J1693" s="153">
        <v>103000</v>
      </c>
      <c r="K1693" s="153">
        <v>258</v>
      </c>
      <c r="L1693" s="155">
        <v>0.25</v>
      </c>
      <c r="M1693" s="153">
        <v>244</v>
      </c>
      <c r="N1693" s="155">
        <v>94.66</v>
      </c>
      <c r="O1693" s="153">
        <v>8</v>
      </c>
      <c r="P1693" s="155">
        <v>3.09</v>
      </c>
      <c r="Q1693" s="153">
        <v>6</v>
      </c>
      <c r="R1693" s="155">
        <v>2.25</v>
      </c>
      <c r="S1693" s="153">
        <v>0</v>
      </c>
      <c r="T1693" s="155">
        <v>0</v>
      </c>
      <c r="U1693" s="163">
        <v>10</v>
      </c>
      <c r="V1693" s="163">
        <v>1</v>
      </c>
      <c r="W1693" s="164" t="s">
        <v>179</v>
      </c>
    </row>
    <row r="1694" spans="1:23" hidden="1" x14ac:dyDescent="0.25">
      <c r="A1694" s="152" t="s">
        <v>1412</v>
      </c>
      <c r="B1694" s="152"/>
      <c r="C1694" s="152" t="s">
        <v>244</v>
      </c>
      <c r="D1694" s="152" t="s">
        <v>601</v>
      </c>
      <c r="E1694" s="152" t="s">
        <v>166</v>
      </c>
      <c r="F1694" s="162">
        <v>10.497999999999999</v>
      </c>
      <c r="G1694" s="152"/>
      <c r="H1694" s="152" t="s">
        <v>167</v>
      </c>
      <c r="I1694" s="152" t="s">
        <v>919</v>
      </c>
      <c r="J1694" s="153">
        <v>87000</v>
      </c>
      <c r="K1694" s="153">
        <v>479</v>
      </c>
      <c r="L1694" s="155">
        <v>0.55000000000000004</v>
      </c>
      <c r="M1694" s="153">
        <v>438</v>
      </c>
      <c r="N1694" s="155">
        <v>91.47</v>
      </c>
      <c r="O1694" s="153">
        <v>25</v>
      </c>
      <c r="P1694" s="155">
        <v>5.15</v>
      </c>
      <c r="Q1694" s="153">
        <v>10</v>
      </c>
      <c r="R1694" s="155">
        <v>2.09</v>
      </c>
      <c r="S1694" s="153">
        <v>6</v>
      </c>
      <c r="T1694" s="155">
        <v>1.29</v>
      </c>
      <c r="U1694" s="163">
        <v>21</v>
      </c>
      <c r="V1694" s="163">
        <v>1</v>
      </c>
      <c r="W1694" s="164" t="s">
        <v>179</v>
      </c>
    </row>
    <row r="1695" spans="1:23" hidden="1" x14ac:dyDescent="0.25">
      <c r="A1695" s="152" t="s">
        <v>1412</v>
      </c>
      <c r="B1695" s="152"/>
      <c r="C1695" s="152" t="s">
        <v>244</v>
      </c>
      <c r="D1695" s="152" t="s">
        <v>601</v>
      </c>
      <c r="E1695" s="152" t="s">
        <v>166</v>
      </c>
      <c r="F1695" s="162">
        <v>17.699000000000002</v>
      </c>
      <c r="G1695" s="152"/>
      <c r="H1695" s="152" t="s">
        <v>167</v>
      </c>
      <c r="I1695" s="152" t="s">
        <v>1415</v>
      </c>
      <c r="J1695" s="153">
        <v>93000</v>
      </c>
      <c r="K1695" s="153">
        <v>530</v>
      </c>
      <c r="L1695" s="155">
        <v>0.56999999999999995</v>
      </c>
      <c r="M1695" s="153">
        <v>435</v>
      </c>
      <c r="N1695" s="155">
        <v>82.06</v>
      </c>
      <c r="O1695" s="153">
        <v>31</v>
      </c>
      <c r="P1695" s="155">
        <v>5.79</v>
      </c>
      <c r="Q1695" s="153">
        <v>26</v>
      </c>
      <c r="R1695" s="155">
        <v>4.9400000000000004</v>
      </c>
      <c r="S1695" s="153">
        <v>38</v>
      </c>
      <c r="T1695" s="155">
        <v>7.2</v>
      </c>
      <c r="U1695" s="163">
        <v>35</v>
      </c>
      <c r="V1695" s="163">
        <v>1</v>
      </c>
      <c r="W1695" s="164" t="s">
        <v>179</v>
      </c>
    </row>
    <row r="1696" spans="1:23" hidden="1" x14ac:dyDescent="0.25">
      <c r="A1696" s="152" t="s">
        <v>1412</v>
      </c>
      <c r="B1696" s="152"/>
      <c r="C1696" s="152" t="s">
        <v>244</v>
      </c>
      <c r="D1696" s="152" t="s">
        <v>601</v>
      </c>
      <c r="E1696" s="152" t="s">
        <v>166</v>
      </c>
      <c r="F1696" s="162">
        <v>18.448</v>
      </c>
      <c r="G1696" s="152"/>
      <c r="H1696" s="152" t="s">
        <v>167</v>
      </c>
      <c r="I1696" s="152" t="s">
        <v>1416</v>
      </c>
      <c r="J1696" s="153">
        <v>95000</v>
      </c>
      <c r="K1696" s="153">
        <v>2898</v>
      </c>
      <c r="L1696" s="155">
        <v>3.05</v>
      </c>
      <c r="M1696" s="153">
        <v>1107</v>
      </c>
      <c r="N1696" s="155">
        <v>38.21</v>
      </c>
      <c r="O1696" s="153">
        <v>197</v>
      </c>
      <c r="P1696" s="155">
        <v>6.81</v>
      </c>
      <c r="Q1696" s="153">
        <v>49</v>
      </c>
      <c r="R1696" s="155">
        <v>1.68</v>
      </c>
      <c r="S1696" s="153">
        <v>1545</v>
      </c>
      <c r="T1696" s="155">
        <v>53.3</v>
      </c>
      <c r="U1696" s="163">
        <v>597</v>
      </c>
      <c r="V1696" s="163">
        <v>1</v>
      </c>
      <c r="W1696" s="164" t="s">
        <v>179</v>
      </c>
    </row>
    <row r="1697" spans="1:23" hidden="1" x14ac:dyDescent="0.25">
      <c r="A1697" s="152" t="s">
        <v>1412</v>
      </c>
      <c r="B1697" s="152"/>
      <c r="C1697" s="152" t="s">
        <v>244</v>
      </c>
      <c r="D1697" s="152" t="s">
        <v>601</v>
      </c>
      <c r="E1697" s="152" t="s">
        <v>166</v>
      </c>
      <c r="F1697" s="162">
        <v>21.748999999999999</v>
      </c>
      <c r="G1697" s="152"/>
      <c r="H1697" s="152" t="s">
        <v>171</v>
      </c>
      <c r="I1697" s="152" t="s">
        <v>1417</v>
      </c>
      <c r="J1697" s="153">
        <v>97000</v>
      </c>
      <c r="K1697" s="153">
        <v>2192</v>
      </c>
      <c r="L1697" s="155">
        <v>2.2599999999999998</v>
      </c>
      <c r="M1697" s="153">
        <v>1117</v>
      </c>
      <c r="N1697" s="155">
        <v>50.95</v>
      </c>
      <c r="O1697" s="153">
        <v>297</v>
      </c>
      <c r="P1697" s="155">
        <v>13.54</v>
      </c>
      <c r="Q1697" s="153">
        <v>32</v>
      </c>
      <c r="R1697" s="155">
        <v>1.48</v>
      </c>
      <c r="S1697" s="153">
        <v>746</v>
      </c>
      <c r="T1697" s="155">
        <v>34.03</v>
      </c>
      <c r="U1697" s="163">
        <v>328</v>
      </c>
      <c r="V1697" s="163">
        <v>1</v>
      </c>
      <c r="W1697" s="164" t="s">
        <v>179</v>
      </c>
    </row>
    <row r="1698" spans="1:23" hidden="1" x14ac:dyDescent="0.25">
      <c r="A1698" s="152" t="s">
        <v>1412</v>
      </c>
      <c r="B1698" s="152"/>
      <c r="C1698" s="152" t="s">
        <v>244</v>
      </c>
      <c r="D1698" s="152" t="s">
        <v>601</v>
      </c>
      <c r="E1698" s="152" t="s">
        <v>166</v>
      </c>
      <c r="F1698" s="162">
        <v>22.163</v>
      </c>
      <c r="G1698" s="152"/>
      <c r="H1698" s="152" t="s">
        <v>171</v>
      </c>
      <c r="I1698" s="152" t="s">
        <v>1418</v>
      </c>
      <c r="J1698" s="153">
        <v>93000</v>
      </c>
      <c r="K1698" s="153">
        <v>2567</v>
      </c>
      <c r="L1698" s="155">
        <v>2.76</v>
      </c>
      <c r="M1698" s="153">
        <v>1155</v>
      </c>
      <c r="N1698" s="155">
        <v>45.01</v>
      </c>
      <c r="O1698" s="153">
        <v>451</v>
      </c>
      <c r="P1698" s="155">
        <v>17.559999999999999</v>
      </c>
      <c r="Q1698" s="153">
        <v>63</v>
      </c>
      <c r="R1698" s="155">
        <v>2.46</v>
      </c>
      <c r="S1698" s="153">
        <v>898</v>
      </c>
      <c r="T1698" s="155">
        <v>34.97</v>
      </c>
      <c r="U1698" s="163">
        <v>401</v>
      </c>
      <c r="V1698" s="163">
        <v>4</v>
      </c>
      <c r="W1698" s="164" t="s">
        <v>179</v>
      </c>
    </row>
    <row r="1699" spans="1:23" hidden="1" x14ac:dyDescent="0.25">
      <c r="A1699" s="152" t="s">
        <v>1412</v>
      </c>
      <c r="B1699" s="152"/>
      <c r="C1699" s="152" t="s">
        <v>244</v>
      </c>
      <c r="D1699" s="152" t="s">
        <v>601</v>
      </c>
      <c r="E1699" s="152" t="s">
        <v>166</v>
      </c>
      <c r="F1699" s="162">
        <v>22.163</v>
      </c>
      <c r="G1699" s="152"/>
      <c r="H1699" s="152" t="s">
        <v>167</v>
      </c>
      <c r="I1699" s="152" t="s">
        <v>1418</v>
      </c>
      <c r="J1699" s="153">
        <v>75000</v>
      </c>
      <c r="K1699" s="153">
        <v>1433</v>
      </c>
      <c r="L1699" s="155">
        <v>1.91</v>
      </c>
      <c r="M1699" s="153">
        <v>873</v>
      </c>
      <c r="N1699" s="155">
        <v>60.9</v>
      </c>
      <c r="O1699" s="153">
        <v>158</v>
      </c>
      <c r="P1699" s="155">
        <v>11.04</v>
      </c>
      <c r="Q1699" s="153">
        <v>31</v>
      </c>
      <c r="R1699" s="155">
        <v>2.15</v>
      </c>
      <c r="S1699" s="153">
        <v>371</v>
      </c>
      <c r="T1699" s="155">
        <v>25.91</v>
      </c>
      <c r="U1699" s="163">
        <v>178</v>
      </c>
      <c r="V1699" s="163">
        <v>1</v>
      </c>
      <c r="W1699" s="164" t="s">
        <v>179</v>
      </c>
    </row>
    <row r="1700" spans="1:23" hidden="1" x14ac:dyDescent="0.25">
      <c r="A1700" s="152" t="s">
        <v>1412</v>
      </c>
      <c r="B1700" s="152"/>
      <c r="C1700" s="152" t="s">
        <v>244</v>
      </c>
      <c r="D1700" s="152" t="s">
        <v>601</v>
      </c>
      <c r="E1700" s="152" t="s">
        <v>166</v>
      </c>
      <c r="F1700" s="162">
        <v>22.629000000000001</v>
      </c>
      <c r="G1700" s="152"/>
      <c r="H1700" s="152" t="s">
        <v>167</v>
      </c>
      <c r="I1700" s="152" t="s">
        <v>1419</v>
      </c>
      <c r="J1700" s="153">
        <v>76000</v>
      </c>
      <c r="K1700" s="153">
        <v>1452</v>
      </c>
      <c r="L1700" s="155">
        <v>1.91</v>
      </c>
      <c r="M1700" s="153">
        <v>877</v>
      </c>
      <c r="N1700" s="155">
        <v>60.41</v>
      </c>
      <c r="O1700" s="153">
        <v>84</v>
      </c>
      <c r="P1700" s="155">
        <v>5.79</v>
      </c>
      <c r="Q1700" s="153">
        <v>37</v>
      </c>
      <c r="R1700" s="155">
        <v>2.54</v>
      </c>
      <c r="S1700" s="153">
        <v>454</v>
      </c>
      <c r="T1700" s="155">
        <v>31.26</v>
      </c>
      <c r="U1700" s="163">
        <v>200</v>
      </c>
      <c r="V1700" s="163">
        <v>1</v>
      </c>
      <c r="W1700" s="164" t="s">
        <v>179</v>
      </c>
    </row>
    <row r="1701" spans="1:23" hidden="1" x14ac:dyDescent="0.25">
      <c r="A1701" s="152" t="s">
        <v>1412</v>
      </c>
      <c r="B1701" s="152"/>
      <c r="C1701" s="152" t="s">
        <v>244</v>
      </c>
      <c r="D1701" s="152" t="s">
        <v>601</v>
      </c>
      <c r="E1701" s="152" t="s">
        <v>166</v>
      </c>
      <c r="F1701" s="162">
        <v>23.867000000000001</v>
      </c>
      <c r="G1701" s="152"/>
      <c r="H1701" s="152" t="s">
        <v>171</v>
      </c>
      <c r="I1701" s="152" t="s">
        <v>1420</v>
      </c>
      <c r="J1701" s="153">
        <v>67000</v>
      </c>
      <c r="K1701" s="153">
        <v>1340</v>
      </c>
      <c r="L1701" s="155">
        <v>2</v>
      </c>
      <c r="M1701" s="153">
        <v>452</v>
      </c>
      <c r="N1701" s="155">
        <v>33.700000000000003</v>
      </c>
      <c r="O1701" s="153">
        <v>103</v>
      </c>
      <c r="P1701" s="155">
        <v>7.7</v>
      </c>
      <c r="Q1701" s="153">
        <v>27</v>
      </c>
      <c r="R1701" s="155">
        <v>2</v>
      </c>
      <c r="S1701" s="153">
        <v>758</v>
      </c>
      <c r="T1701" s="155">
        <v>56.6</v>
      </c>
      <c r="U1701" s="163">
        <v>291</v>
      </c>
      <c r="V1701" s="163">
        <v>1</v>
      </c>
      <c r="W1701" s="164" t="s">
        <v>169</v>
      </c>
    </row>
    <row r="1702" spans="1:23" x14ac:dyDescent="0.25">
      <c r="A1702" s="152" t="s">
        <v>1421</v>
      </c>
      <c r="B1702" s="152"/>
      <c r="C1702" s="152" t="s">
        <v>359</v>
      </c>
      <c r="D1702" s="152" t="s">
        <v>568</v>
      </c>
      <c r="E1702" s="152" t="s">
        <v>166</v>
      </c>
      <c r="F1702" s="162">
        <v>0</v>
      </c>
      <c r="G1702" s="152"/>
      <c r="H1702" s="152" t="s">
        <v>167</v>
      </c>
      <c r="I1702" s="152" t="s">
        <v>591</v>
      </c>
      <c r="J1702" s="153">
        <v>6400</v>
      </c>
      <c r="K1702" s="153">
        <v>567</v>
      </c>
      <c r="L1702" s="155">
        <v>8.86</v>
      </c>
      <c r="M1702" s="153">
        <v>347</v>
      </c>
      <c r="N1702" s="155">
        <v>61.2</v>
      </c>
      <c r="O1702" s="153">
        <v>65</v>
      </c>
      <c r="P1702" s="155">
        <v>11.46</v>
      </c>
      <c r="Q1702" s="153">
        <v>35</v>
      </c>
      <c r="R1702" s="155">
        <v>6.17</v>
      </c>
      <c r="S1702" s="153">
        <v>120</v>
      </c>
      <c r="T1702" s="155">
        <v>21.16</v>
      </c>
      <c r="U1702" s="163">
        <v>65</v>
      </c>
      <c r="V1702" s="163">
        <v>22</v>
      </c>
      <c r="W1702" s="164" t="s">
        <v>179</v>
      </c>
    </row>
    <row r="1703" spans="1:23" x14ac:dyDescent="0.25">
      <c r="A1703" s="152" t="s">
        <v>1421</v>
      </c>
      <c r="B1703" s="152"/>
      <c r="C1703" s="152" t="s">
        <v>359</v>
      </c>
      <c r="D1703" s="152" t="s">
        <v>568</v>
      </c>
      <c r="E1703" s="152"/>
      <c r="F1703" s="162">
        <v>6.0060000000000002</v>
      </c>
      <c r="G1703" s="152"/>
      <c r="H1703" s="152" t="s">
        <v>171</v>
      </c>
      <c r="I1703" s="152" t="s">
        <v>571</v>
      </c>
      <c r="J1703" s="153">
        <v>20500</v>
      </c>
      <c r="K1703" s="153">
        <v>1230</v>
      </c>
      <c r="L1703" s="155">
        <v>6</v>
      </c>
      <c r="M1703" s="153">
        <v>849</v>
      </c>
      <c r="N1703" s="155">
        <v>69</v>
      </c>
      <c r="O1703" s="153">
        <v>92</v>
      </c>
      <c r="P1703" s="155">
        <v>7.5</v>
      </c>
      <c r="Q1703" s="153">
        <v>41</v>
      </c>
      <c r="R1703" s="155">
        <v>3.3</v>
      </c>
      <c r="S1703" s="153">
        <v>248</v>
      </c>
      <c r="T1703" s="155">
        <v>20.2</v>
      </c>
      <c r="U1703" s="163">
        <v>130</v>
      </c>
      <c r="V1703" s="163">
        <v>78</v>
      </c>
      <c r="W1703" s="164" t="s">
        <v>169</v>
      </c>
    </row>
    <row r="1704" spans="1:23" x14ac:dyDescent="0.25">
      <c r="A1704" s="152" t="s">
        <v>1421</v>
      </c>
      <c r="B1704" s="152"/>
      <c r="C1704" s="152" t="s">
        <v>359</v>
      </c>
      <c r="D1704" s="152" t="s">
        <v>568</v>
      </c>
      <c r="E1704" s="152"/>
      <c r="F1704" s="162">
        <v>6.0060000000000002</v>
      </c>
      <c r="G1704" s="152"/>
      <c r="H1704" s="152" t="s">
        <v>167</v>
      </c>
      <c r="I1704" s="152" t="s">
        <v>571</v>
      </c>
      <c r="J1704" s="153">
        <v>29000</v>
      </c>
      <c r="K1704" s="153">
        <v>1827</v>
      </c>
      <c r="L1704" s="155">
        <v>6.3</v>
      </c>
      <c r="M1704" s="153">
        <v>1213</v>
      </c>
      <c r="N1704" s="155">
        <v>66.400000000000006</v>
      </c>
      <c r="O1704" s="153">
        <v>148</v>
      </c>
      <c r="P1704" s="155">
        <v>8.1</v>
      </c>
      <c r="Q1704" s="153">
        <v>40</v>
      </c>
      <c r="R1704" s="155">
        <v>2.2000000000000002</v>
      </c>
      <c r="S1704" s="153">
        <v>426</v>
      </c>
      <c r="T1704" s="155">
        <v>23.3</v>
      </c>
      <c r="U1704" s="163">
        <v>209</v>
      </c>
      <c r="V1704" s="163">
        <v>78</v>
      </c>
      <c r="W1704" s="164" t="s">
        <v>179</v>
      </c>
    </row>
    <row r="1705" spans="1:23" x14ac:dyDescent="0.25">
      <c r="A1705" s="152" t="s">
        <v>1421</v>
      </c>
      <c r="B1705" s="152"/>
      <c r="C1705" s="152" t="s">
        <v>359</v>
      </c>
      <c r="D1705" s="152" t="s">
        <v>568</v>
      </c>
      <c r="E1705" s="152" t="s">
        <v>299</v>
      </c>
      <c r="F1705" s="162">
        <v>8.5250000000000004</v>
      </c>
      <c r="G1705" s="152"/>
      <c r="H1705" s="152" t="s">
        <v>171</v>
      </c>
      <c r="I1705" s="152" t="s">
        <v>1422</v>
      </c>
      <c r="J1705" s="153">
        <v>19500</v>
      </c>
      <c r="K1705" s="153">
        <v>1287</v>
      </c>
      <c r="L1705" s="155">
        <v>6.6</v>
      </c>
      <c r="M1705" s="153">
        <v>779</v>
      </c>
      <c r="N1705" s="155">
        <v>60.5</v>
      </c>
      <c r="O1705" s="153">
        <v>99</v>
      </c>
      <c r="P1705" s="155">
        <v>7.7</v>
      </c>
      <c r="Q1705" s="153">
        <v>76</v>
      </c>
      <c r="R1705" s="155">
        <v>5.9</v>
      </c>
      <c r="S1705" s="153">
        <v>333</v>
      </c>
      <c r="T1705" s="155">
        <v>25.9</v>
      </c>
      <c r="U1705" s="163">
        <v>162</v>
      </c>
      <c r="V1705" s="163">
        <v>79</v>
      </c>
      <c r="W1705" s="164" t="s">
        <v>179</v>
      </c>
    </row>
    <row r="1706" spans="1:23" x14ac:dyDescent="0.25">
      <c r="A1706" s="152" t="s">
        <v>1421</v>
      </c>
      <c r="B1706" s="152"/>
      <c r="C1706" s="152" t="s">
        <v>359</v>
      </c>
      <c r="D1706" s="152" t="s">
        <v>568</v>
      </c>
      <c r="E1706" s="152" t="s">
        <v>299</v>
      </c>
      <c r="F1706" s="162">
        <v>8.5250000000000004</v>
      </c>
      <c r="G1706" s="152"/>
      <c r="H1706" s="152" t="s">
        <v>167</v>
      </c>
      <c r="I1706" s="152" t="s">
        <v>1422</v>
      </c>
      <c r="J1706" s="153">
        <v>32500</v>
      </c>
      <c r="K1706" s="153">
        <v>2048</v>
      </c>
      <c r="L1706" s="155">
        <v>6.3</v>
      </c>
      <c r="M1706" s="153">
        <v>989</v>
      </c>
      <c r="N1706" s="155">
        <v>48.3</v>
      </c>
      <c r="O1706" s="153">
        <v>227</v>
      </c>
      <c r="P1706" s="155">
        <v>11.1</v>
      </c>
      <c r="Q1706" s="153">
        <v>37</v>
      </c>
      <c r="R1706" s="155">
        <v>1.8</v>
      </c>
      <c r="S1706" s="153">
        <v>795</v>
      </c>
      <c r="T1706" s="155">
        <v>38.799999999999997</v>
      </c>
      <c r="U1706" s="163">
        <v>335</v>
      </c>
      <c r="V1706" s="163">
        <v>78</v>
      </c>
      <c r="W1706" s="164" t="s">
        <v>179</v>
      </c>
    </row>
    <row r="1707" spans="1:23" x14ac:dyDescent="0.25">
      <c r="A1707" s="152" t="s">
        <v>1421</v>
      </c>
      <c r="B1707" s="152"/>
      <c r="C1707" s="152" t="s">
        <v>359</v>
      </c>
      <c r="D1707" s="152" t="s">
        <v>568</v>
      </c>
      <c r="E1707" s="152"/>
      <c r="F1707" s="162">
        <v>15.32</v>
      </c>
      <c r="G1707" s="152"/>
      <c r="H1707" s="152" t="s">
        <v>171</v>
      </c>
      <c r="I1707" s="152" t="s">
        <v>1423</v>
      </c>
      <c r="J1707" s="153">
        <v>12400</v>
      </c>
      <c r="K1707" s="153">
        <v>811</v>
      </c>
      <c r="L1707" s="155">
        <v>6.54</v>
      </c>
      <c r="M1707" s="153">
        <v>587</v>
      </c>
      <c r="N1707" s="155">
        <v>72.42</v>
      </c>
      <c r="O1707" s="153">
        <v>50</v>
      </c>
      <c r="P1707" s="155">
        <v>6.17</v>
      </c>
      <c r="Q1707" s="153">
        <v>33</v>
      </c>
      <c r="R1707" s="155">
        <v>4.05</v>
      </c>
      <c r="S1707" s="153">
        <v>141</v>
      </c>
      <c r="T1707" s="155">
        <v>17.37</v>
      </c>
      <c r="U1707" s="163">
        <v>79</v>
      </c>
      <c r="V1707" s="163">
        <v>22</v>
      </c>
      <c r="W1707" s="164" t="s">
        <v>179</v>
      </c>
    </row>
    <row r="1708" spans="1:23" x14ac:dyDescent="0.25">
      <c r="A1708" s="152" t="s">
        <v>1421</v>
      </c>
      <c r="B1708" s="152"/>
      <c r="C1708" s="152" t="s">
        <v>359</v>
      </c>
      <c r="D1708" s="152" t="s">
        <v>568</v>
      </c>
      <c r="E1708" s="152" t="s">
        <v>166</v>
      </c>
      <c r="F1708" s="162">
        <v>24.056999999999999</v>
      </c>
      <c r="G1708" s="152"/>
      <c r="H1708" s="152" t="s">
        <v>171</v>
      </c>
      <c r="I1708" s="152" t="s">
        <v>1424</v>
      </c>
      <c r="J1708" s="153">
        <v>10000</v>
      </c>
      <c r="K1708" s="153">
        <v>1255</v>
      </c>
      <c r="L1708" s="155">
        <v>12.55</v>
      </c>
      <c r="M1708" s="153">
        <v>618</v>
      </c>
      <c r="N1708" s="155">
        <v>49.22</v>
      </c>
      <c r="O1708" s="153">
        <v>88</v>
      </c>
      <c r="P1708" s="155">
        <v>7.03</v>
      </c>
      <c r="Q1708" s="153">
        <v>63</v>
      </c>
      <c r="R1708" s="155">
        <v>5</v>
      </c>
      <c r="S1708" s="153">
        <v>486</v>
      </c>
      <c r="T1708" s="155">
        <v>38.75</v>
      </c>
      <c r="U1708" s="163">
        <v>207</v>
      </c>
      <c r="V1708" s="163">
        <v>18</v>
      </c>
      <c r="W1708" s="164" t="s">
        <v>179</v>
      </c>
    </row>
    <row r="1709" spans="1:23" x14ac:dyDescent="0.25">
      <c r="A1709" s="152" t="s">
        <v>1421</v>
      </c>
      <c r="B1709" s="152"/>
      <c r="C1709" s="152" t="s">
        <v>359</v>
      </c>
      <c r="D1709" s="152" t="s">
        <v>568</v>
      </c>
      <c r="E1709" s="152" t="s">
        <v>166</v>
      </c>
      <c r="F1709" s="162">
        <v>27.210999999999999</v>
      </c>
      <c r="G1709" s="152"/>
      <c r="H1709" s="152" t="s">
        <v>171</v>
      </c>
      <c r="I1709" s="152" t="s">
        <v>1425</v>
      </c>
      <c r="J1709" s="153">
        <v>18700</v>
      </c>
      <c r="K1709" s="153">
        <v>5313</v>
      </c>
      <c r="L1709" s="155">
        <v>28.41</v>
      </c>
      <c r="M1709" s="153">
        <v>797</v>
      </c>
      <c r="N1709" s="155">
        <v>15</v>
      </c>
      <c r="O1709" s="153">
        <v>443</v>
      </c>
      <c r="P1709" s="155">
        <v>8.33</v>
      </c>
      <c r="Q1709" s="153">
        <v>1063</v>
      </c>
      <c r="R1709" s="155">
        <v>20</v>
      </c>
      <c r="S1709" s="153">
        <v>3011</v>
      </c>
      <c r="T1709" s="155">
        <v>56.67</v>
      </c>
      <c r="U1709" s="163">
        <v>1264</v>
      </c>
      <c r="V1709" s="163">
        <v>3</v>
      </c>
      <c r="W1709" s="164" t="s">
        <v>169</v>
      </c>
    </row>
    <row r="1710" spans="1:23" x14ac:dyDescent="0.25">
      <c r="A1710" s="152" t="s">
        <v>1421</v>
      </c>
      <c r="B1710" s="152"/>
      <c r="C1710" s="152" t="s">
        <v>359</v>
      </c>
      <c r="D1710" s="152" t="s">
        <v>568</v>
      </c>
      <c r="E1710" s="152"/>
      <c r="F1710" s="162">
        <v>27.51</v>
      </c>
      <c r="G1710" s="152"/>
      <c r="H1710" s="152" t="s">
        <v>171</v>
      </c>
      <c r="I1710" s="152" t="s">
        <v>1426</v>
      </c>
      <c r="J1710" s="153">
        <v>17500</v>
      </c>
      <c r="K1710" s="153">
        <v>4932</v>
      </c>
      <c r="L1710" s="155">
        <v>28.18</v>
      </c>
      <c r="M1710" s="153">
        <v>954</v>
      </c>
      <c r="N1710" s="155">
        <v>19.350000000000001</v>
      </c>
      <c r="O1710" s="153">
        <v>109</v>
      </c>
      <c r="P1710" s="155">
        <v>2.2200000000000002</v>
      </c>
      <c r="Q1710" s="153">
        <v>129</v>
      </c>
      <c r="R1710" s="155">
        <v>2.62</v>
      </c>
      <c r="S1710" s="153">
        <v>3739</v>
      </c>
      <c r="T1710" s="155">
        <v>75.81</v>
      </c>
      <c r="U1710" s="163">
        <v>1352</v>
      </c>
      <c r="V1710" s="163">
        <v>3</v>
      </c>
      <c r="W1710" s="164" t="s">
        <v>169</v>
      </c>
    </row>
    <row r="1711" spans="1:23" x14ac:dyDescent="0.25">
      <c r="A1711" s="152" t="s">
        <v>1421</v>
      </c>
      <c r="B1711" s="152"/>
      <c r="C1711" s="152" t="s">
        <v>359</v>
      </c>
      <c r="D1711" s="152" t="s">
        <v>568</v>
      </c>
      <c r="E1711" s="152"/>
      <c r="F1711" s="162">
        <v>28.006</v>
      </c>
      <c r="G1711" s="152"/>
      <c r="H1711" s="152" t="s">
        <v>167</v>
      </c>
      <c r="I1711" s="152" t="s">
        <v>1427</v>
      </c>
      <c r="J1711" s="153">
        <v>16400</v>
      </c>
      <c r="K1711" s="153">
        <v>4938</v>
      </c>
      <c r="L1711" s="155">
        <v>30.11</v>
      </c>
      <c r="M1711" s="153">
        <v>2000</v>
      </c>
      <c r="N1711" s="155">
        <v>40.51</v>
      </c>
      <c r="O1711" s="153">
        <v>386</v>
      </c>
      <c r="P1711" s="155">
        <v>7.81</v>
      </c>
      <c r="Q1711" s="153">
        <v>303</v>
      </c>
      <c r="R1711" s="155">
        <v>6.14</v>
      </c>
      <c r="S1711" s="153">
        <v>2249</v>
      </c>
      <c r="T1711" s="155">
        <v>45.54</v>
      </c>
      <c r="U1711" s="163">
        <v>926</v>
      </c>
      <c r="V1711" s="163">
        <v>22</v>
      </c>
      <c r="W1711" s="164" t="s">
        <v>179</v>
      </c>
    </row>
    <row r="1712" spans="1:23" x14ac:dyDescent="0.25">
      <c r="A1712" s="152" t="s">
        <v>1421</v>
      </c>
      <c r="B1712" s="152"/>
      <c r="C1712" s="152" t="s">
        <v>359</v>
      </c>
      <c r="D1712" s="152" t="s">
        <v>568</v>
      </c>
      <c r="E1712" s="152"/>
      <c r="F1712" s="162">
        <v>43.558999999999997</v>
      </c>
      <c r="G1712" s="152"/>
      <c r="H1712" s="152" t="s">
        <v>171</v>
      </c>
      <c r="I1712" s="152" t="s">
        <v>1428</v>
      </c>
      <c r="J1712" s="153">
        <v>13300</v>
      </c>
      <c r="K1712" s="153">
        <v>3083</v>
      </c>
      <c r="L1712" s="155">
        <v>23.18</v>
      </c>
      <c r="M1712" s="153">
        <v>597</v>
      </c>
      <c r="N1712" s="155">
        <v>19.350000000000001</v>
      </c>
      <c r="O1712" s="153">
        <v>68</v>
      </c>
      <c r="P1712" s="155">
        <v>2.2200000000000002</v>
      </c>
      <c r="Q1712" s="153">
        <v>81</v>
      </c>
      <c r="R1712" s="155">
        <v>2.62</v>
      </c>
      <c r="S1712" s="153">
        <v>2337</v>
      </c>
      <c r="T1712" s="155">
        <v>75.81</v>
      </c>
      <c r="U1712" s="163">
        <v>845</v>
      </c>
      <c r="V1712" s="163">
        <v>3</v>
      </c>
      <c r="W1712" s="164" t="s">
        <v>169</v>
      </c>
    </row>
    <row r="1713" spans="1:23" x14ac:dyDescent="0.25">
      <c r="A1713" s="152" t="s">
        <v>1421</v>
      </c>
      <c r="B1713" s="152"/>
      <c r="C1713" s="152" t="s">
        <v>359</v>
      </c>
      <c r="D1713" s="152" t="s">
        <v>568</v>
      </c>
      <c r="E1713" s="152"/>
      <c r="F1713" s="162">
        <v>43.558999999999997</v>
      </c>
      <c r="G1713" s="152"/>
      <c r="H1713" s="152" t="s">
        <v>167</v>
      </c>
      <c r="I1713" s="152" t="s">
        <v>1428</v>
      </c>
      <c r="J1713" s="153">
        <v>12200</v>
      </c>
      <c r="K1713" s="153">
        <v>4392</v>
      </c>
      <c r="L1713" s="155">
        <v>36</v>
      </c>
      <c r="M1713" s="153">
        <v>667</v>
      </c>
      <c r="N1713" s="155">
        <v>15.19</v>
      </c>
      <c r="O1713" s="153">
        <v>293</v>
      </c>
      <c r="P1713" s="155">
        <v>6.68</v>
      </c>
      <c r="Q1713" s="153">
        <v>1028</v>
      </c>
      <c r="R1713" s="155">
        <v>23.4</v>
      </c>
      <c r="S1713" s="153">
        <v>2402</v>
      </c>
      <c r="T1713" s="155">
        <v>54.7</v>
      </c>
      <c r="U1713" s="163">
        <v>1030</v>
      </c>
      <c r="V1713" s="163">
        <v>3</v>
      </c>
      <c r="W1713" s="164" t="s">
        <v>169</v>
      </c>
    </row>
    <row r="1714" spans="1:23" x14ac:dyDescent="0.25">
      <c r="A1714" s="152" t="s">
        <v>1421</v>
      </c>
      <c r="B1714" s="152"/>
      <c r="C1714" s="152" t="s">
        <v>359</v>
      </c>
      <c r="D1714" s="152" t="s">
        <v>568</v>
      </c>
      <c r="E1714" s="152"/>
      <c r="F1714" s="162">
        <v>67.823999999999998</v>
      </c>
      <c r="G1714" s="152"/>
      <c r="H1714" s="152" t="s">
        <v>171</v>
      </c>
      <c r="I1714" s="152" t="s">
        <v>1429</v>
      </c>
      <c r="J1714" s="153">
        <v>17800</v>
      </c>
      <c r="K1714" s="153">
        <v>4334</v>
      </c>
      <c r="L1714" s="155">
        <v>24.35</v>
      </c>
      <c r="M1714" s="153">
        <v>1021</v>
      </c>
      <c r="N1714" s="155">
        <v>23.55</v>
      </c>
      <c r="O1714" s="153">
        <v>454</v>
      </c>
      <c r="P1714" s="155">
        <v>10.47</v>
      </c>
      <c r="Q1714" s="153">
        <v>315</v>
      </c>
      <c r="R1714" s="155">
        <v>7.26</v>
      </c>
      <c r="S1714" s="153">
        <v>2545</v>
      </c>
      <c r="T1714" s="155">
        <v>58.72</v>
      </c>
      <c r="U1714" s="163">
        <v>1002</v>
      </c>
      <c r="V1714" s="163">
        <v>16</v>
      </c>
      <c r="W1714" s="164" t="s">
        <v>169</v>
      </c>
    </row>
    <row r="1715" spans="1:23" hidden="1" x14ac:dyDescent="0.25">
      <c r="A1715" s="152" t="s">
        <v>1421</v>
      </c>
      <c r="B1715" s="152"/>
      <c r="C1715" s="152" t="s">
        <v>293</v>
      </c>
      <c r="D1715" s="152" t="s">
        <v>636</v>
      </c>
      <c r="E1715" s="152" t="s">
        <v>166</v>
      </c>
      <c r="F1715" s="162">
        <v>16.744</v>
      </c>
      <c r="G1715" s="152"/>
      <c r="H1715" s="152" t="s">
        <v>171</v>
      </c>
      <c r="I1715" s="152" t="s">
        <v>1430</v>
      </c>
      <c r="J1715" s="153">
        <v>24000</v>
      </c>
      <c r="K1715" s="153">
        <v>4618</v>
      </c>
      <c r="L1715" s="155">
        <v>19.239999999999998</v>
      </c>
      <c r="M1715" s="153">
        <v>959</v>
      </c>
      <c r="N1715" s="155">
        <v>20.77</v>
      </c>
      <c r="O1715" s="153">
        <v>188</v>
      </c>
      <c r="P1715" s="155">
        <v>4.07</v>
      </c>
      <c r="Q1715" s="153">
        <v>77</v>
      </c>
      <c r="R1715" s="155">
        <v>1.67</v>
      </c>
      <c r="S1715" s="153">
        <v>3394</v>
      </c>
      <c r="T1715" s="155">
        <v>73.489999999999995</v>
      </c>
      <c r="U1715" s="163">
        <v>1233</v>
      </c>
      <c r="V1715" s="163">
        <v>18</v>
      </c>
      <c r="W1715" s="164" t="s">
        <v>179</v>
      </c>
    </row>
    <row r="1716" spans="1:23" hidden="1" x14ac:dyDescent="0.25">
      <c r="A1716" s="152" t="s">
        <v>1431</v>
      </c>
      <c r="B1716" s="152"/>
      <c r="C1716" s="152" t="s">
        <v>244</v>
      </c>
      <c r="D1716" s="152" t="s">
        <v>601</v>
      </c>
      <c r="E1716" s="152"/>
      <c r="F1716" s="162">
        <v>0</v>
      </c>
      <c r="G1716" s="152"/>
      <c r="H1716" s="152" t="s">
        <v>167</v>
      </c>
      <c r="I1716" s="152" t="s">
        <v>1432</v>
      </c>
      <c r="J1716" s="153">
        <v>108000</v>
      </c>
      <c r="K1716" s="153">
        <v>346</v>
      </c>
      <c r="L1716" s="155">
        <v>0.32</v>
      </c>
      <c r="M1716" s="153">
        <v>321</v>
      </c>
      <c r="N1716" s="155">
        <v>92.65</v>
      </c>
      <c r="O1716" s="153">
        <v>8</v>
      </c>
      <c r="P1716" s="155">
        <v>2.21</v>
      </c>
      <c r="Q1716" s="153">
        <v>15</v>
      </c>
      <c r="R1716" s="155">
        <v>4.41</v>
      </c>
      <c r="S1716" s="153">
        <v>3</v>
      </c>
      <c r="T1716" s="155">
        <v>0.74</v>
      </c>
      <c r="U1716" s="163">
        <v>15</v>
      </c>
      <c r="V1716" s="163">
        <v>1</v>
      </c>
      <c r="W1716" s="164" t="s">
        <v>179</v>
      </c>
    </row>
    <row r="1717" spans="1:23" hidden="1" x14ac:dyDescent="0.25">
      <c r="A1717" s="152" t="s">
        <v>1431</v>
      </c>
      <c r="B1717" s="152"/>
      <c r="C1717" s="152" t="s">
        <v>244</v>
      </c>
      <c r="D1717" s="152" t="s">
        <v>601</v>
      </c>
      <c r="E1717" s="152"/>
      <c r="F1717" s="162">
        <v>2.8260000000000001</v>
      </c>
      <c r="G1717" s="152"/>
      <c r="H1717" s="152" t="s">
        <v>171</v>
      </c>
      <c r="I1717" s="152" t="s">
        <v>1433</v>
      </c>
      <c r="J1717" s="153">
        <v>121000</v>
      </c>
      <c r="K1717" s="153">
        <v>2057</v>
      </c>
      <c r="L1717" s="155">
        <v>1.7</v>
      </c>
      <c r="M1717" s="153">
        <v>1421</v>
      </c>
      <c r="N1717" s="155">
        <v>69.099999999999994</v>
      </c>
      <c r="O1717" s="153">
        <v>352</v>
      </c>
      <c r="P1717" s="155">
        <v>17.100000000000001</v>
      </c>
      <c r="Q1717" s="153">
        <v>64</v>
      </c>
      <c r="R1717" s="155">
        <v>3.1</v>
      </c>
      <c r="S1717" s="153">
        <v>220</v>
      </c>
      <c r="T1717" s="155">
        <v>10.7</v>
      </c>
      <c r="U1717" s="163">
        <v>167</v>
      </c>
      <c r="V1717" s="163">
        <v>95</v>
      </c>
      <c r="W1717" s="164" t="s">
        <v>179</v>
      </c>
    </row>
    <row r="1718" spans="1:23" hidden="1" x14ac:dyDescent="0.25">
      <c r="A1718" s="152" t="s">
        <v>1431</v>
      </c>
      <c r="B1718" s="152"/>
      <c r="C1718" s="152" t="s">
        <v>244</v>
      </c>
      <c r="D1718" s="152" t="s">
        <v>601</v>
      </c>
      <c r="E1718" s="152"/>
      <c r="F1718" s="162">
        <v>3.5630000000000002</v>
      </c>
      <c r="G1718" s="152"/>
      <c r="H1718" s="152" t="s">
        <v>167</v>
      </c>
      <c r="I1718" s="152" t="s">
        <v>1434</v>
      </c>
      <c r="J1718" s="153">
        <v>142000</v>
      </c>
      <c r="K1718" s="153">
        <v>3635</v>
      </c>
      <c r="L1718" s="155">
        <v>2.56</v>
      </c>
      <c r="M1718" s="153">
        <v>1759</v>
      </c>
      <c r="N1718" s="155">
        <v>48.38</v>
      </c>
      <c r="O1718" s="153">
        <v>387</v>
      </c>
      <c r="P1718" s="155">
        <v>10.65</v>
      </c>
      <c r="Q1718" s="153">
        <v>199</v>
      </c>
      <c r="R1718" s="155">
        <v>5.48</v>
      </c>
      <c r="S1718" s="153">
        <v>1290</v>
      </c>
      <c r="T1718" s="155">
        <v>35.49</v>
      </c>
      <c r="U1718" s="163">
        <v>571</v>
      </c>
      <c r="V1718" s="163">
        <v>1</v>
      </c>
      <c r="W1718" s="164" t="s">
        <v>179</v>
      </c>
    </row>
    <row r="1719" spans="1:23" hidden="1" x14ac:dyDescent="0.25">
      <c r="A1719" s="152" t="s">
        <v>1431</v>
      </c>
      <c r="B1719" s="152"/>
      <c r="C1719" s="152" t="s">
        <v>244</v>
      </c>
      <c r="D1719" s="152" t="s">
        <v>601</v>
      </c>
      <c r="E1719" s="152"/>
      <c r="F1719" s="162">
        <v>5.1559999999999997</v>
      </c>
      <c r="G1719" s="152"/>
      <c r="H1719" s="152" t="s">
        <v>167</v>
      </c>
      <c r="I1719" s="152" t="s">
        <v>1435</v>
      </c>
      <c r="J1719" s="153">
        <v>67000</v>
      </c>
      <c r="K1719" s="153">
        <v>2479</v>
      </c>
      <c r="L1719" s="155">
        <v>3.7</v>
      </c>
      <c r="M1719" s="153">
        <v>1780</v>
      </c>
      <c r="N1719" s="155">
        <v>71.8</v>
      </c>
      <c r="O1719" s="153">
        <v>322</v>
      </c>
      <c r="P1719" s="155">
        <v>13</v>
      </c>
      <c r="Q1719" s="153">
        <v>84</v>
      </c>
      <c r="R1719" s="155">
        <v>3.4</v>
      </c>
      <c r="S1719" s="153">
        <v>293</v>
      </c>
      <c r="T1719" s="155">
        <v>11.8</v>
      </c>
      <c r="U1719" s="163">
        <v>205</v>
      </c>
      <c r="V1719" s="163">
        <v>95</v>
      </c>
      <c r="W1719" s="164" t="s">
        <v>179</v>
      </c>
    </row>
    <row r="1720" spans="1:23" hidden="1" x14ac:dyDescent="0.25">
      <c r="A1720" s="152" t="s">
        <v>1431</v>
      </c>
      <c r="B1720" s="152"/>
      <c r="C1720" s="152" t="s">
        <v>244</v>
      </c>
      <c r="D1720" s="152" t="s">
        <v>601</v>
      </c>
      <c r="E1720" s="152"/>
      <c r="F1720" s="162">
        <v>5.1559999999999997</v>
      </c>
      <c r="G1720" s="152"/>
      <c r="H1720" s="152" t="s">
        <v>171</v>
      </c>
      <c r="I1720" s="152" t="s">
        <v>1435</v>
      </c>
      <c r="J1720" s="153">
        <v>155000</v>
      </c>
      <c r="K1720" s="153">
        <v>3705</v>
      </c>
      <c r="L1720" s="155">
        <v>2.39</v>
      </c>
      <c r="M1720" s="153">
        <v>2023</v>
      </c>
      <c r="N1720" s="155">
        <v>54.6</v>
      </c>
      <c r="O1720" s="153">
        <v>516</v>
      </c>
      <c r="P1720" s="155">
        <v>13.94</v>
      </c>
      <c r="Q1720" s="153">
        <v>194</v>
      </c>
      <c r="R1720" s="155">
        <v>5.24</v>
      </c>
      <c r="S1720" s="153">
        <v>971</v>
      </c>
      <c r="T1720" s="155">
        <v>26.22</v>
      </c>
      <c r="U1720" s="163">
        <v>482</v>
      </c>
      <c r="V1720" s="163">
        <v>1</v>
      </c>
      <c r="W1720" s="164" t="s">
        <v>179</v>
      </c>
    </row>
    <row r="1721" spans="1:23" hidden="1" x14ac:dyDescent="0.25">
      <c r="A1721" s="152" t="s">
        <v>1431</v>
      </c>
      <c r="B1721" s="152"/>
      <c r="C1721" s="152" t="s">
        <v>244</v>
      </c>
      <c r="D1721" s="152" t="s">
        <v>601</v>
      </c>
      <c r="E1721" s="152"/>
      <c r="F1721" s="162">
        <v>9.2200000000000006</v>
      </c>
      <c r="G1721" s="152"/>
      <c r="H1721" s="152" t="s">
        <v>171</v>
      </c>
      <c r="I1721" s="152" t="s">
        <v>257</v>
      </c>
      <c r="J1721" s="153">
        <v>70000</v>
      </c>
      <c r="K1721" s="153">
        <v>2100</v>
      </c>
      <c r="L1721" s="155">
        <v>3</v>
      </c>
      <c r="M1721" s="153">
        <v>1218</v>
      </c>
      <c r="N1721" s="155">
        <v>58</v>
      </c>
      <c r="O1721" s="153">
        <v>300</v>
      </c>
      <c r="P1721" s="155">
        <v>14.3</v>
      </c>
      <c r="Q1721" s="153">
        <v>147</v>
      </c>
      <c r="R1721" s="155">
        <v>7</v>
      </c>
      <c r="S1721" s="153">
        <v>435</v>
      </c>
      <c r="T1721" s="155">
        <v>20.7</v>
      </c>
      <c r="U1721" s="163">
        <v>242</v>
      </c>
      <c r="V1721" s="163">
        <v>95</v>
      </c>
      <c r="W1721" s="164" t="s">
        <v>179</v>
      </c>
    </row>
    <row r="1722" spans="1:23" hidden="1" x14ac:dyDescent="0.25">
      <c r="A1722" s="152" t="s">
        <v>1436</v>
      </c>
      <c r="B1722" s="152"/>
      <c r="C1722" s="152" t="s">
        <v>336</v>
      </c>
      <c r="D1722" s="152" t="s">
        <v>337</v>
      </c>
      <c r="E1722" s="152"/>
      <c r="F1722" s="162">
        <v>19.173999999999999</v>
      </c>
      <c r="G1722" s="152"/>
      <c r="H1722" s="152" t="s">
        <v>171</v>
      </c>
      <c r="I1722" s="152" t="s">
        <v>1437</v>
      </c>
      <c r="J1722" s="153">
        <v>15300</v>
      </c>
      <c r="K1722" s="153">
        <v>1132</v>
      </c>
      <c r="L1722" s="155">
        <v>7.4</v>
      </c>
      <c r="M1722" s="153">
        <v>175</v>
      </c>
      <c r="N1722" s="155">
        <v>15.5</v>
      </c>
      <c r="O1722" s="153">
        <v>224</v>
      </c>
      <c r="P1722" s="155">
        <v>19.8</v>
      </c>
      <c r="Q1722" s="153">
        <v>35</v>
      </c>
      <c r="R1722" s="155">
        <v>3.1</v>
      </c>
      <c r="S1722" s="153">
        <v>697</v>
      </c>
      <c r="T1722" s="155">
        <v>61.6</v>
      </c>
      <c r="U1722" s="163">
        <v>272</v>
      </c>
      <c r="V1722" s="163">
        <v>96</v>
      </c>
      <c r="W1722" s="164" t="s">
        <v>169</v>
      </c>
    </row>
    <row r="1723" spans="1:23" hidden="1" x14ac:dyDescent="0.25">
      <c r="A1723" s="152" t="s">
        <v>1436</v>
      </c>
      <c r="B1723" s="152"/>
      <c r="C1723" s="152" t="s">
        <v>336</v>
      </c>
      <c r="D1723" s="152" t="s">
        <v>337</v>
      </c>
      <c r="E1723" s="152"/>
      <c r="F1723" s="162">
        <v>19.173999999999999</v>
      </c>
      <c r="G1723" s="152"/>
      <c r="H1723" s="152" t="s">
        <v>167</v>
      </c>
      <c r="I1723" s="152" t="s">
        <v>1437</v>
      </c>
      <c r="J1723" s="153">
        <v>13600</v>
      </c>
      <c r="K1723" s="153">
        <v>1224</v>
      </c>
      <c r="L1723" s="155">
        <v>9</v>
      </c>
      <c r="M1723" s="153">
        <v>153</v>
      </c>
      <c r="N1723" s="155">
        <v>12.5</v>
      </c>
      <c r="O1723" s="153">
        <v>235</v>
      </c>
      <c r="P1723" s="155">
        <v>19.2</v>
      </c>
      <c r="Q1723" s="153">
        <v>48</v>
      </c>
      <c r="R1723" s="155">
        <v>3.9</v>
      </c>
      <c r="S1723" s="153">
        <v>788</v>
      </c>
      <c r="T1723" s="155">
        <v>64.400000000000006</v>
      </c>
      <c r="U1723" s="163">
        <v>306</v>
      </c>
      <c r="V1723" s="163">
        <v>96</v>
      </c>
      <c r="W1723" s="164" t="s">
        <v>179</v>
      </c>
    </row>
    <row r="1724" spans="1:23" hidden="1" x14ac:dyDescent="0.25">
      <c r="A1724" s="152" t="s">
        <v>1436</v>
      </c>
      <c r="B1724" s="152"/>
      <c r="C1724" s="152" t="s">
        <v>336</v>
      </c>
      <c r="D1724" s="152" t="s">
        <v>745</v>
      </c>
      <c r="E1724" s="152"/>
      <c r="F1724" s="162">
        <v>5.5270000000000001</v>
      </c>
      <c r="G1724" s="152"/>
      <c r="H1724" s="152" t="s">
        <v>171</v>
      </c>
      <c r="I1724" s="152" t="s">
        <v>1438</v>
      </c>
      <c r="J1724" s="153">
        <v>7700</v>
      </c>
      <c r="K1724" s="153">
        <v>663</v>
      </c>
      <c r="L1724" s="155">
        <v>8.61</v>
      </c>
      <c r="M1724" s="153">
        <v>103</v>
      </c>
      <c r="N1724" s="155">
        <v>15.5</v>
      </c>
      <c r="O1724" s="153">
        <v>138</v>
      </c>
      <c r="P1724" s="155">
        <v>20.8</v>
      </c>
      <c r="Q1724" s="153">
        <v>21</v>
      </c>
      <c r="R1724" s="155">
        <v>3.2</v>
      </c>
      <c r="S1724" s="153">
        <v>401</v>
      </c>
      <c r="T1724" s="155">
        <v>60.5</v>
      </c>
      <c r="U1724" s="163">
        <v>158</v>
      </c>
      <c r="V1724" s="163">
        <v>96</v>
      </c>
      <c r="W1724" s="164" t="s">
        <v>179</v>
      </c>
    </row>
    <row r="1725" spans="1:23" hidden="1" x14ac:dyDescent="0.25">
      <c r="A1725" s="152" t="s">
        <v>1436</v>
      </c>
      <c r="B1725" s="152"/>
      <c r="C1725" s="152" t="s">
        <v>336</v>
      </c>
      <c r="D1725" s="152" t="s">
        <v>745</v>
      </c>
      <c r="E1725" s="152"/>
      <c r="F1725" s="162">
        <v>5.5270000000000001</v>
      </c>
      <c r="G1725" s="152"/>
      <c r="H1725" s="152" t="s">
        <v>167</v>
      </c>
      <c r="I1725" s="152" t="s">
        <v>1438</v>
      </c>
      <c r="J1725" s="153">
        <v>6200</v>
      </c>
      <c r="K1725" s="153">
        <v>458</v>
      </c>
      <c r="L1725" s="155">
        <v>7.39</v>
      </c>
      <c r="M1725" s="153">
        <v>68</v>
      </c>
      <c r="N1725" s="155">
        <v>14.8</v>
      </c>
      <c r="O1725" s="153">
        <v>115</v>
      </c>
      <c r="P1725" s="155">
        <v>25</v>
      </c>
      <c r="Q1725" s="153">
        <v>17</v>
      </c>
      <c r="R1725" s="155">
        <v>3.8</v>
      </c>
      <c r="S1725" s="153">
        <v>258</v>
      </c>
      <c r="T1725" s="155">
        <v>56.4</v>
      </c>
      <c r="U1725" s="163">
        <v>104</v>
      </c>
      <c r="V1725" s="163">
        <v>96</v>
      </c>
      <c r="W1725" s="164" t="s">
        <v>179</v>
      </c>
    </row>
    <row r="1726" spans="1:23" hidden="1" x14ac:dyDescent="0.25">
      <c r="A1726" s="152" t="s">
        <v>1436</v>
      </c>
      <c r="B1726" s="152"/>
      <c r="C1726" s="152" t="s">
        <v>336</v>
      </c>
      <c r="D1726" s="152" t="s">
        <v>745</v>
      </c>
      <c r="E1726" s="152"/>
      <c r="F1726" s="162">
        <v>7.3890000000000002</v>
      </c>
      <c r="G1726" s="152"/>
      <c r="H1726" s="152" t="s">
        <v>167</v>
      </c>
      <c r="I1726" s="152" t="s">
        <v>1439</v>
      </c>
      <c r="J1726" s="153">
        <v>11700</v>
      </c>
      <c r="K1726" s="153">
        <v>269</v>
      </c>
      <c r="L1726" s="155">
        <v>2.2999999999999998</v>
      </c>
      <c r="M1726" s="153">
        <v>33</v>
      </c>
      <c r="N1726" s="155">
        <v>12.3</v>
      </c>
      <c r="O1726" s="153">
        <v>82</v>
      </c>
      <c r="P1726" s="155">
        <v>30.3</v>
      </c>
      <c r="Q1726" s="153">
        <v>17</v>
      </c>
      <c r="R1726" s="155">
        <v>6.3</v>
      </c>
      <c r="S1726" s="153">
        <v>137</v>
      </c>
      <c r="T1726" s="155">
        <v>51.1</v>
      </c>
      <c r="U1726" s="163">
        <v>58</v>
      </c>
      <c r="V1726" s="163">
        <v>97</v>
      </c>
      <c r="W1726" s="164" t="s">
        <v>179</v>
      </c>
    </row>
    <row r="1727" spans="1:23" hidden="1" x14ac:dyDescent="0.25">
      <c r="A1727" s="152" t="s">
        <v>1436</v>
      </c>
      <c r="B1727" s="152"/>
      <c r="C1727" s="152" t="s">
        <v>336</v>
      </c>
      <c r="D1727" s="152" t="s">
        <v>745</v>
      </c>
      <c r="E1727" s="152"/>
      <c r="F1727" s="162">
        <v>14.25</v>
      </c>
      <c r="G1727" s="152"/>
      <c r="H1727" s="152" t="s">
        <v>171</v>
      </c>
      <c r="I1727" s="152" t="s">
        <v>1440</v>
      </c>
      <c r="J1727" s="153">
        <v>8800</v>
      </c>
      <c r="K1727" s="153">
        <v>520</v>
      </c>
      <c r="L1727" s="155">
        <v>5.91</v>
      </c>
      <c r="M1727" s="153">
        <v>159</v>
      </c>
      <c r="N1727" s="155">
        <v>30.64</v>
      </c>
      <c r="O1727" s="153">
        <v>172</v>
      </c>
      <c r="P1727" s="155">
        <v>33.03</v>
      </c>
      <c r="Q1727" s="153">
        <v>15</v>
      </c>
      <c r="R1727" s="155">
        <v>2.89</v>
      </c>
      <c r="S1727" s="153">
        <v>174</v>
      </c>
      <c r="T1727" s="155">
        <v>33.43</v>
      </c>
      <c r="U1727" s="163">
        <v>84</v>
      </c>
      <c r="V1727" s="163">
        <v>96</v>
      </c>
      <c r="W1727" s="164" t="s">
        <v>179</v>
      </c>
    </row>
    <row r="1728" spans="1:23" hidden="1" x14ac:dyDescent="0.25">
      <c r="A1728" s="152" t="s">
        <v>1436</v>
      </c>
      <c r="B1728" s="152"/>
      <c r="C1728" s="152" t="s">
        <v>336</v>
      </c>
      <c r="D1728" s="152" t="s">
        <v>745</v>
      </c>
      <c r="E1728" s="152"/>
      <c r="F1728" s="162">
        <v>14.292</v>
      </c>
      <c r="G1728" s="152"/>
      <c r="H1728" s="152" t="s">
        <v>167</v>
      </c>
      <c r="I1728" s="152" t="s">
        <v>1440</v>
      </c>
      <c r="J1728" s="153">
        <v>8400</v>
      </c>
      <c r="K1728" s="153">
        <v>462</v>
      </c>
      <c r="L1728" s="155">
        <v>5.5</v>
      </c>
      <c r="M1728" s="153">
        <v>124</v>
      </c>
      <c r="N1728" s="155">
        <v>26.8</v>
      </c>
      <c r="O1728" s="153">
        <v>156</v>
      </c>
      <c r="P1728" s="155">
        <v>33.799999999999997</v>
      </c>
      <c r="Q1728" s="153">
        <v>28</v>
      </c>
      <c r="R1728" s="155">
        <v>6.1</v>
      </c>
      <c r="S1728" s="153">
        <v>154</v>
      </c>
      <c r="T1728" s="155">
        <v>33.299999999999997</v>
      </c>
      <c r="U1728" s="163">
        <v>76</v>
      </c>
      <c r="V1728" s="163">
        <v>96</v>
      </c>
      <c r="W1728" s="164" t="s">
        <v>179</v>
      </c>
    </row>
    <row r="1729" spans="1:23" hidden="1" x14ac:dyDescent="0.25">
      <c r="A1729" s="152" t="s">
        <v>1436</v>
      </c>
      <c r="B1729" s="152"/>
      <c r="C1729" s="152" t="s">
        <v>336</v>
      </c>
      <c r="D1729" s="152" t="s">
        <v>745</v>
      </c>
      <c r="E1729" s="152"/>
      <c r="F1729" s="162">
        <v>22.69</v>
      </c>
      <c r="G1729" s="152"/>
      <c r="H1729" s="152" t="s">
        <v>171</v>
      </c>
      <c r="I1729" s="152" t="s">
        <v>1441</v>
      </c>
      <c r="J1729" s="153">
        <v>12000</v>
      </c>
      <c r="K1729" s="153">
        <v>840</v>
      </c>
      <c r="L1729" s="155">
        <v>7</v>
      </c>
      <c r="M1729" s="153">
        <v>190</v>
      </c>
      <c r="N1729" s="155">
        <v>22.6</v>
      </c>
      <c r="O1729" s="153">
        <v>275</v>
      </c>
      <c r="P1729" s="155">
        <v>32.700000000000003</v>
      </c>
      <c r="Q1729" s="153">
        <v>37</v>
      </c>
      <c r="R1729" s="155">
        <v>4.4000000000000004</v>
      </c>
      <c r="S1729" s="153">
        <v>339</v>
      </c>
      <c r="T1729" s="155">
        <v>40.299999999999997</v>
      </c>
      <c r="U1729" s="163">
        <v>154</v>
      </c>
      <c r="V1729" s="163">
        <v>96</v>
      </c>
      <c r="W1729" s="164" t="s">
        <v>179</v>
      </c>
    </row>
    <row r="1730" spans="1:23" hidden="1" x14ac:dyDescent="0.25">
      <c r="A1730" s="152" t="s">
        <v>1436</v>
      </c>
      <c r="B1730" s="152"/>
      <c r="C1730" s="152" t="s">
        <v>336</v>
      </c>
      <c r="D1730" s="152" t="s">
        <v>745</v>
      </c>
      <c r="E1730" s="152"/>
      <c r="F1730" s="162">
        <v>22.69</v>
      </c>
      <c r="G1730" s="152"/>
      <c r="H1730" s="152" t="s">
        <v>167</v>
      </c>
      <c r="I1730" s="152" t="s">
        <v>1441</v>
      </c>
      <c r="J1730" s="153">
        <v>12000</v>
      </c>
      <c r="K1730" s="153">
        <v>696</v>
      </c>
      <c r="L1730" s="155">
        <v>5.8</v>
      </c>
      <c r="M1730" s="153">
        <v>138</v>
      </c>
      <c r="N1730" s="155">
        <v>19.8</v>
      </c>
      <c r="O1730" s="153">
        <v>173</v>
      </c>
      <c r="P1730" s="155">
        <v>24.9</v>
      </c>
      <c r="Q1730" s="153">
        <v>24</v>
      </c>
      <c r="R1730" s="155">
        <v>3.5</v>
      </c>
      <c r="S1730" s="153">
        <v>361</v>
      </c>
      <c r="T1730" s="155">
        <v>51.8</v>
      </c>
      <c r="U1730" s="163">
        <v>149</v>
      </c>
      <c r="V1730" s="163">
        <v>96</v>
      </c>
      <c r="W1730" s="164" t="s">
        <v>179</v>
      </c>
    </row>
    <row r="1731" spans="1:23" hidden="1" x14ac:dyDescent="0.25">
      <c r="A1731" s="152" t="s">
        <v>1436</v>
      </c>
      <c r="B1731" s="152"/>
      <c r="C1731" s="152" t="s">
        <v>336</v>
      </c>
      <c r="D1731" s="152" t="s">
        <v>745</v>
      </c>
      <c r="E1731" s="152" t="s">
        <v>166</v>
      </c>
      <c r="F1731" s="162">
        <v>26.791</v>
      </c>
      <c r="G1731" s="152"/>
      <c r="H1731" s="152" t="s">
        <v>171</v>
      </c>
      <c r="I1731" s="152" t="s">
        <v>1442</v>
      </c>
      <c r="J1731" s="153">
        <v>9700</v>
      </c>
      <c r="K1731" s="153">
        <v>728</v>
      </c>
      <c r="L1731" s="155">
        <v>7.5</v>
      </c>
      <c r="M1731" s="153">
        <v>159</v>
      </c>
      <c r="N1731" s="155">
        <v>21.8</v>
      </c>
      <c r="O1731" s="153">
        <v>142</v>
      </c>
      <c r="P1731" s="155">
        <v>19.5</v>
      </c>
      <c r="Q1731" s="153">
        <v>15</v>
      </c>
      <c r="R1731" s="155">
        <v>2.1</v>
      </c>
      <c r="S1731" s="153">
        <v>412</v>
      </c>
      <c r="T1731" s="155">
        <v>56.6</v>
      </c>
      <c r="U1731" s="163">
        <v>163</v>
      </c>
      <c r="V1731" s="163">
        <v>96</v>
      </c>
      <c r="W1731" s="164" t="s">
        <v>179</v>
      </c>
    </row>
    <row r="1732" spans="1:23" hidden="1" x14ac:dyDescent="0.25">
      <c r="A1732" s="152" t="s">
        <v>1436</v>
      </c>
      <c r="B1732" s="152"/>
      <c r="C1732" s="152" t="s">
        <v>336</v>
      </c>
      <c r="D1732" s="152" t="s">
        <v>745</v>
      </c>
      <c r="E1732" s="152" t="s">
        <v>166</v>
      </c>
      <c r="F1732" s="162">
        <v>26.791</v>
      </c>
      <c r="G1732" s="152"/>
      <c r="H1732" s="152" t="s">
        <v>167</v>
      </c>
      <c r="I1732" s="152" t="s">
        <v>1442</v>
      </c>
      <c r="J1732" s="153">
        <v>8100</v>
      </c>
      <c r="K1732" s="153">
        <v>608</v>
      </c>
      <c r="L1732" s="155">
        <v>7.5</v>
      </c>
      <c r="M1732" s="153">
        <v>142</v>
      </c>
      <c r="N1732" s="155">
        <v>23.4</v>
      </c>
      <c r="O1732" s="153">
        <v>120</v>
      </c>
      <c r="P1732" s="155">
        <v>19.8</v>
      </c>
      <c r="Q1732" s="153">
        <v>11</v>
      </c>
      <c r="R1732" s="155">
        <v>1.8</v>
      </c>
      <c r="S1732" s="153">
        <v>334</v>
      </c>
      <c r="T1732" s="155">
        <v>55</v>
      </c>
      <c r="U1732" s="163">
        <v>133</v>
      </c>
      <c r="V1732" s="163">
        <v>96</v>
      </c>
      <c r="W1732" s="164" t="s">
        <v>179</v>
      </c>
    </row>
    <row r="1733" spans="1:23" hidden="1" x14ac:dyDescent="0.25">
      <c r="A1733" s="152" t="s">
        <v>1436</v>
      </c>
      <c r="B1733" s="152"/>
      <c r="C1733" s="152" t="s">
        <v>336</v>
      </c>
      <c r="D1733" s="152" t="s">
        <v>357</v>
      </c>
      <c r="E1733" s="152"/>
      <c r="F1733" s="162">
        <v>13.4</v>
      </c>
      <c r="G1733" s="152"/>
      <c r="H1733" s="152" t="s">
        <v>171</v>
      </c>
      <c r="I1733" s="152" t="s">
        <v>1443</v>
      </c>
      <c r="J1733" s="153">
        <v>2200</v>
      </c>
      <c r="K1733" s="153">
        <v>174</v>
      </c>
      <c r="L1733" s="155">
        <v>7.9</v>
      </c>
      <c r="M1733" s="153">
        <v>34</v>
      </c>
      <c r="N1733" s="155">
        <v>19.8</v>
      </c>
      <c r="O1733" s="153">
        <v>46</v>
      </c>
      <c r="P1733" s="155">
        <v>26.5</v>
      </c>
      <c r="Q1733" s="153">
        <v>7</v>
      </c>
      <c r="R1733" s="155">
        <v>3.9</v>
      </c>
      <c r="S1733" s="153">
        <v>87</v>
      </c>
      <c r="T1733" s="155">
        <v>49.8</v>
      </c>
      <c r="U1733" s="163">
        <v>36</v>
      </c>
      <c r="V1733" s="163">
        <v>96</v>
      </c>
      <c r="W1733" s="164" t="s">
        <v>179</v>
      </c>
    </row>
    <row r="1734" spans="1:23" hidden="1" x14ac:dyDescent="0.25">
      <c r="A1734" s="152" t="s">
        <v>1436</v>
      </c>
      <c r="B1734" s="152"/>
      <c r="C1734" s="152" t="s">
        <v>336</v>
      </c>
      <c r="D1734" s="152" t="s">
        <v>357</v>
      </c>
      <c r="E1734" s="152"/>
      <c r="F1734" s="162">
        <v>13.4</v>
      </c>
      <c r="G1734" s="152"/>
      <c r="H1734" s="152" t="s">
        <v>167</v>
      </c>
      <c r="I1734" s="152" t="s">
        <v>1443</v>
      </c>
      <c r="J1734" s="153">
        <v>2950</v>
      </c>
      <c r="K1734" s="153">
        <v>227</v>
      </c>
      <c r="L1734" s="155">
        <v>7.7</v>
      </c>
      <c r="M1734" s="153">
        <v>50</v>
      </c>
      <c r="N1734" s="155">
        <v>22</v>
      </c>
      <c r="O1734" s="153">
        <v>45</v>
      </c>
      <c r="P1734" s="155">
        <v>20</v>
      </c>
      <c r="Q1734" s="153">
        <v>6</v>
      </c>
      <c r="R1734" s="155">
        <v>2.8</v>
      </c>
      <c r="S1734" s="153">
        <v>121</v>
      </c>
      <c r="T1734" s="155">
        <v>53.2</v>
      </c>
      <c r="U1734" s="163">
        <v>49</v>
      </c>
      <c r="V1734" s="163">
        <v>96</v>
      </c>
      <c r="W1734" s="164" t="s">
        <v>169</v>
      </c>
    </row>
    <row r="1735" spans="1:23" hidden="1" x14ac:dyDescent="0.25">
      <c r="A1735" s="152" t="s">
        <v>1436</v>
      </c>
      <c r="B1735" s="152"/>
      <c r="C1735" s="152" t="s">
        <v>336</v>
      </c>
      <c r="D1735" s="152" t="s">
        <v>357</v>
      </c>
      <c r="E1735" s="152"/>
      <c r="F1735" s="162">
        <v>25.283000000000001</v>
      </c>
      <c r="G1735" s="152"/>
      <c r="H1735" s="152" t="s">
        <v>171</v>
      </c>
      <c r="I1735" s="152" t="s">
        <v>566</v>
      </c>
      <c r="J1735" s="153">
        <v>4450</v>
      </c>
      <c r="K1735" s="153">
        <v>329</v>
      </c>
      <c r="L1735" s="155">
        <v>7.4</v>
      </c>
      <c r="M1735" s="153">
        <v>80</v>
      </c>
      <c r="N1735" s="155">
        <v>24.2</v>
      </c>
      <c r="O1735" s="153">
        <v>44</v>
      </c>
      <c r="P1735" s="155">
        <v>13.5</v>
      </c>
      <c r="Q1735" s="153">
        <v>5</v>
      </c>
      <c r="R1735" s="155">
        <v>1.6</v>
      </c>
      <c r="S1735" s="153">
        <v>200</v>
      </c>
      <c r="T1735" s="155">
        <v>60.7</v>
      </c>
      <c r="U1735" s="163">
        <v>77</v>
      </c>
      <c r="V1735" s="163">
        <v>96</v>
      </c>
      <c r="W1735" s="164" t="s">
        <v>179</v>
      </c>
    </row>
    <row r="1736" spans="1:23" hidden="1" x14ac:dyDescent="0.25">
      <c r="A1736" s="152" t="s">
        <v>1444</v>
      </c>
      <c r="B1736" s="152"/>
      <c r="C1736" s="152" t="s">
        <v>560</v>
      </c>
      <c r="D1736" s="152" t="s">
        <v>564</v>
      </c>
      <c r="E1736" s="152"/>
      <c r="F1736" s="162">
        <v>0</v>
      </c>
      <c r="G1736" s="152"/>
      <c r="H1736" s="152" t="s">
        <v>167</v>
      </c>
      <c r="I1736" s="152" t="s">
        <v>1445</v>
      </c>
      <c r="J1736" s="153">
        <v>220</v>
      </c>
      <c r="K1736" s="153">
        <v>33</v>
      </c>
      <c r="L1736" s="155">
        <v>15</v>
      </c>
      <c r="M1736" s="153">
        <v>23</v>
      </c>
      <c r="N1736" s="155">
        <v>69.7</v>
      </c>
      <c r="O1736" s="153">
        <v>4</v>
      </c>
      <c r="P1736" s="155">
        <v>12.12</v>
      </c>
      <c r="Q1736" s="153">
        <v>4</v>
      </c>
      <c r="R1736" s="155">
        <v>12.12</v>
      </c>
      <c r="S1736" s="153">
        <v>2</v>
      </c>
      <c r="T1736" s="155">
        <v>6.06</v>
      </c>
      <c r="U1736" s="163">
        <v>2</v>
      </c>
      <c r="V1736" s="163">
        <v>22</v>
      </c>
      <c r="W1736" s="164" t="s">
        <v>179</v>
      </c>
    </row>
    <row r="1737" spans="1:23" hidden="1" x14ac:dyDescent="0.25">
      <c r="A1737" s="152" t="s">
        <v>1444</v>
      </c>
      <c r="B1737" s="152"/>
      <c r="C1737" s="152" t="s">
        <v>560</v>
      </c>
      <c r="D1737" s="152" t="s">
        <v>564</v>
      </c>
      <c r="E1737" s="152"/>
      <c r="F1737" s="162">
        <v>7.5960000000000001</v>
      </c>
      <c r="G1737" s="152"/>
      <c r="H1737" s="152" t="s">
        <v>192</v>
      </c>
      <c r="I1737" s="152" t="s">
        <v>1446</v>
      </c>
      <c r="J1737" s="153">
        <v>430</v>
      </c>
      <c r="K1737" s="153">
        <v>21</v>
      </c>
      <c r="L1737" s="155">
        <v>4.8</v>
      </c>
      <c r="M1737" s="153">
        <v>7</v>
      </c>
      <c r="N1737" s="155">
        <v>32.1</v>
      </c>
      <c r="O1737" s="153">
        <v>6</v>
      </c>
      <c r="P1737" s="155">
        <v>29.6</v>
      </c>
      <c r="Q1737" s="153">
        <v>1</v>
      </c>
      <c r="R1737" s="155">
        <v>4.7</v>
      </c>
      <c r="S1737" s="153">
        <v>7</v>
      </c>
      <c r="T1737" s="155">
        <v>33.6</v>
      </c>
      <c r="U1737" s="163">
        <v>3</v>
      </c>
      <c r="V1737" s="163">
        <v>96</v>
      </c>
      <c r="W1737" s="164" t="s">
        <v>179</v>
      </c>
    </row>
    <row r="1738" spans="1:23" hidden="1" x14ac:dyDescent="0.25">
      <c r="A1738" s="152" t="s">
        <v>1444</v>
      </c>
      <c r="B1738" s="152"/>
      <c r="C1738" s="152" t="s">
        <v>336</v>
      </c>
      <c r="D1738" s="152" t="s">
        <v>357</v>
      </c>
      <c r="E1738" s="152"/>
      <c r="F1738" s="162">
        <v>0</v>
      </c>
      <c r="G1738" s="152"/>
      <c r="H1738" s="152" t="s">
        <v>192</v>
      </c>
      <c r="I1738" s="152" t="s">
        <v>1446</v>
      </c>
      <c r="J1738" s="153">
        <v>430</v>
      </c>
      <c r="K1738" s="153">
        <v>21</v>
      </c>
      <c r="L1738" s="155">
        <v>4.8</v>
      </c>
      <c r="M1738" s="153">
        <v>7</v>
      </c>
      <c r="N1738" s="155">
        <v>32.1</v>
      </c>
      <c r="O1738" s="153">
        <v>6</v>
      </c>
      <c r="P1738" s="155">
        <v>29.6</v>
      </c>
      <c r="Q1738" s="153">
        <v>1</v>
      </c>
      <c r="R1738" s="155">
        <v>4.7</v>
      </c>
      <c r="S1738" s="153">
        <v>7</v>
      </c>
      <c r="T1738" s="155">
        <v>33.6</v>
      </c>
      <c r="U1738" s="163">
        <v>3</v>
      </c>
      <c r="V1738" s="163">
        <v>96</v>
      </c>
      <c r="W1738" s="164" t="s">
        <v>179</v>
      </c>
    </row>
    <row r="1739" spans="1:23" hidden="1" x14ac:dyDescent="0.25">
      <c r="A1739" s="152" t="s">
        <v>1444</v>
      </c>
      <c r="B1739" s="152"/>
      <c r="C1739" s="152" t="s">
        <v>336</v>
      </c>
      <c r="D1739" s="152" t="s">
        <v>357</v>
      </c>
      <c r="E1739" s="152"/>
      <c r="F1739" s="162">
        <v>9.9570000000000007</v>
      </c>
      <c r="G1739" s="152"/>
      <c r="H1739" s="152" t="s">
        <v>171</v>
      </c>
      <c r="I1739" s="152" t="s">
        <v>1447</v>
      </c>
      <c r="J1739" s="153">
        <v>590</v>
      </c>
      <c r="K1739" s="153">
        <v>32</v>
      </c>
      <c r="L1739" s="155">
        <v>5.38</v>
      </c>
      <c r="M1739" s="153">
        <v>13</v>
      </c>
      <c r="N1739" s="155">
        <v>41.5</v>
      </c>
      <c r="O1739" s="153">
        <v>8</v>
      </c>
      <c r="P1739" s="155">
        <v>25.8</v>
      </c>
      <c r="Q1739" s="153">
        <v>1</v>
      </c>
      <c r="R1739" s="155">
        <v>4.5</v>
      </c>
      <c r="S1739" s="153">
        <v>9</v>
      </c>
      <c r="T1739" s="155">
        <v>28.2</v>
      </c>
      <c r="U1739" s="163">
        <v>4</v>
      </c>
      <c r="V1739" s="163">
        <v>96</v>
      </c>
      <c r="W1739" s="164" t="s">
        <v>179</v>
      </c>
    </row>
    <row r="1740" spans="1:23" hidden="1" x14ac:dyDescent="0.25">
      <c r="A1740" s="152" t="s">
        <v>1444</v>
      </c>
      <c r="B1740" s="152"/>
      <c r="C1740" s="152" t="s">
        <v>336</v>
      </c>
      <c r="D1740" s="152" t="s">
        <v>357</v>
      </c>
      <c r="E1740" s="152"/>
      <c r="F1740" s="162">
        <v>9.9570000000000007</v>
      </c>
      <c r="G1740" s="152"/>
      <c r="H1740" s="152" t="s">
        <v>167</v>
      </c>
      <c r="I1740" s="152" t="s">
        <v>1447</v>
      </c>
      <c r="J1740" s="153">
        <v>890</v>
      </c>
      <c r="K1740" s="153">
        <v>48</v>
      </c>
      <c r="L1740" s="155">
        <v>5.41</v>
      </c>
      <c r="M1740" s="153">
        <v>19</v>
      </c>
      <c r="N1740" s="155">
        <v>38.9</v>
      </c>
      <c r="O1740" s="153">
        <v>18</v>
      </c>
      <c r="P1740" s="155">
        <v>37.799999999999997</v>
      </c>
      <c r="Q1740" s="153">
        <v>2</v>
      </c>
      <c r="R1740" s="155">
        <v>3.4</v>
      </c>
      <c r="S1740" s="153">
        <v>10</v>
      </c>
      <c r="T1740" s="155">
        <v>19.899999999999999</v>
      </c>
      <c r="U1740" s="163">
        <v>6</v>
      </c>
      <c r="V1740" s="163">
        <v>96</v>
      </c>
      <c r="W1740" s="164" t="s">
        <v>179</v>
      </c>
    </row>
    <row r="1741" spans="1:23" hidden="1" x14ac:dyDescent="0.25">
      <c r="A1741" s="152" t="s">
        <v>1444</v>
      </c>
      <c r="B1741" s="152"/>
      <c r="C1741" s="152" t="s">
        <v>336</v>
      </c>
      <c r="D1741" s="152" t="s">
        <v>357</v>
      </c>
      <c r="E1741" s="152"/>
      <c r="F1741" s="162">
        <v>21.366</v>
      </c>
      <c r="G1741" s="152"/>
      <c r="H1741" s="152" t="s">
        <v>171</v>
      </c>
      <c r="I1741" s="152" t="s">
        <v>1448</v>
      </c>
      <c r="J1741" s="153">
        <v>3050</v>
      </c>
      <c r="K1741" s="153">
        <v>407</v>
      </c>
      <c r="L1741" s="155">
        <v>13.33</v>
      </c>
      <c r="M1741" s="153">
        <v>57</v>
      </c>
      <c r="N1741" s="155">
        <v>13.89</v>
      </c>
      <c r="O1741" s="153">
        <v>68</v>
      </c>
      <c r="P1741" s="155">
        <v>16.670000000000002</v>
      </c>
      <c r="Q1741" s="153">
        <v>57</v>
      </c>
      <c r="R1741" s="155">
        <v>13.89</v>
      </c>
      <c r="S1741" s="153">
        <v>226</v>
      </c>
      <c r="T1741" s="155">
        <v>55.56</v>
      </c>
      <c r="U1741" s="163">
        <v>95</v>
      </c>
      <c r="V1741" s="163">
        <v>6</v>
      </c>
      <c r="W1741" s="164" t="s">
        <v>169</v>
      </c>
    </row>
    <row r="1742" spans="1:23" hidden="1" x14ac:dyDescent="0.25">
      <c r="A1742" s="152" t="s">
        <v>1444</v>
      </c>
      <c r="B1742" s="152"/>
      <c r="C1742" s="152" t="s">
        <v>336</v>
      </c>
      <c r="D1742" s="152" t="s">
        <v>357</v>
      </c>
      <c r="E1742" s="152"/>
      <c r="F1742" s="162">
        <v>21.376000000000001</v>
      </c>
      <c r="G1742" s="152"/>
      <c r="H1742" s="152" t="s">
        <v>167</v>
      </c>
      <c r="I1742" s="152" t="s">
        <v>1448</v>
      </c>
      <c r="J1742" s="153">
        <v>3200</v>
      </c>
      <c r="K1742" s="153">
        <v>427</v>
      </c>
      <c r="L1742" s="155">
        <v>13.33</v>
      </c>
      <c r="M1742" s="153">
        <v>59</v>
      </c>
      <c r="N1742" s="155">
        <v>13.89</v>
      </c>
      <c r="O1742" s="153">
        <v>71</v>
      </c>
      <c r="P1742" s="155">
        <v>16.670000000000002</v>
      </c>
      <c r="Q1742" s="153">
        <v>59</v>
      </c>
      <c r="R1742" s="155">
        <v>13.89</v>
      </c>
      <c r="S1742" s="153">
        <v>237</v>
      </c>
      <c r="T1742" s="155">
        <v>55.56</v>
      </c>
      <c r="U1742" s="163">
        <v>99</v>
      </c>
      <c r="V1742" s="163">
        <v>6</v>
      </c>
      <c r="W1742" s="164" t="s">
        <v>169</v>
      </c>
    </row>
    <row r="1743" spans="1:23" hidden="1" x14ac:dyDescent="0.25">
      <c r="A1743" s="152" t="s">
        <v>1444</v>
      </c>
      <c r="B1743" s="152"/>
      <c r="C1743" s="152" t="s">
        <v>460</v>
      </c>
      <c r="D1743" s="152" t="s">
        <v>1090</v>
      </c>
      <c r="E1743" s="152"/>
      <c r="F1743" s="162">
        <v>0</v>
      </c>
      <c r="G1743" s="152"/>
      <c r="H1743" s="152" t="s">
        <v>167</v>
      </c>
      <c r="I1743" s="152" t="s">
        <v>1449</v>
      </c>
      <c r="J1743" s="153">
        <v>2050</v>
      </c>
      <c r="K1743" s="153">
        <v>273</v>
      </c>
      <c r="L1743" s="155">
        <v>13.33</v>
      </c>
      <c r="M1743" s="153">
        <v>38</v>
      </c>
      <c r="N1743" s="155">
        <v>13.89</v>
      </c>
      <c r="O1743" s="153">
        <v>46</v>
      </c>
      <c r="P1743" s="155">
        <v>16.670000000000002</v>
      </c>
      <c r="Q1743" s="153">
        <v>38</v>
      </c>
      <c r="R1743" s="155">
        <v>13.89</v>
      </c>
      <c r="S1743" s="153">
        <v>152</v>
      </c>
      <c r="T1743" s="155">
        <v>55.56</v>
      </c>
      <c r="U1743" s="163">
        <v>64</v>
      </c>
      <c r="V1743" s="163">
        <v>6</v>
      </c>
      <c r="W1743" s="164" t="s">
        <v>169</v>
      </c>
    </row>
    <row r="1744" spans="1:23" hidden="1" x14ac:dyDescent="0.25">
      <c r="A1744" s="152" t="s">
        <v>1444</v>
      </c>
      <c r="B1744" s="152"/>
      <c r="C1744" s="152" t="s">
        <v>460</v>
      </c>
      <c r="D1744" s="152" t="s">
        <v>1090</v>
      </c>
      <c r="E1744" s="152"/>
      <c r="F1744" s="162">
        <v>8.5500000000000007</v>
      </c>
      <c r="G1744" s="152"/>
      <c r="H1744" s="152" t="s">
        <v>171</v>
      </c>
      <c r="I1744" s="152" t="s">
        <v>1450</v>
      </c>
      <c r="J1744" s="153">
        <v>2550</v>
      </c>
      <c r="K1744" s="153">
        <v>157</v>
      </c>
      <c r="L1744" s="155">
        <v>6.14</v>
      </c>
      <c r="M1744" s="153">
        <v>58</v>
      </c>
      <c r="N1744" s="155">
        <v>37.04</v>
      </c>
      <c r="O1744" s="153">
        <v>35</v>
      </c>
      <c r="P1744" s="155">
        <v>22.22</v>
      </c>
      <c r="Q1744" s="153">
        <v>23</v>
      </c>
      <c r="R1744" s="155">
        <v>14.81</v>
      </c>
      <c r="S1744" s="153">
        <v>41</v>
      </c>
      <c r="T1744" s="155">
        <v>25.93</v>
      </c>
      <c r="U1744" s="163">
        <v>23</v>
      </c>
      <c r="V1744" s="163">
        <v>6</v>
      </c>
      <c r="W1744" s="164" t="s">
        <v>169</v>
      </c>
    </row>
    <row r="1745" spans="1:23" hidden="1" x14ac:dyDescent="0.25">
      <c r="A1745" s="152" t="s">
        <v>1444</v>
      </c>
      <c r="B1745" s="152"/>
      <c r="C1745" s="152" t="s">
        <v>460</v>
      </c>
      <c r="D1745" s="152" t="s">
        <v>1090</v>
      </c>
      <c r="E1745" s="152"/>
      <c r="F1745" s="162">
        <v>8.56</v>
      </c>
      <c r="G1745" s="152"/>
      <c r="H1745" s="152" t="s">
        <v>167</v>
      </c>
      <c r="I1745" s="152" t="s">
        <v>1450</v>
      </c>
      <c r="J1745" s="153">
        <v>8800</v>
      </c>
      <c r="K1745" s="153">
        <v>142</v>
      </c>
      <c r="L1745" s="155">
        <v>1.61</v>
      </c>
      <c r="M1745" s="153">
        <v>106</v>
      </c>
      <c r="N1745" s="155">
        <v>74.48</v>
      </c>
      <c r="O1745" s="153">
        <v>18</v>
      </c>
      <c r="P1745" s="155">
        <v>12.41</v>
      </c>
      <c r="Q1745" s="153">
        <v>10</v>
      </c>
      <c r="R1745" s="155">
        <v>7.24</v>
      </c>
      <c r="S1745" s="153">
        <v>8</v>
      </c>
      <c r="T1745" s="155">
        <v>5.86</v>
      </c>
      <c r="U1745" s="163">
        <v>10</v>
      </c>
      <c r="V1745" s="163">
        <v>6</v>
      </c>
      <c r="W1745" s="164" t="s">
        <v>169</v>
      </c>
    </row>
    <row r="1746" spans="1:23" hidden="1" x14ac:dyDescent="0.25">
      <c r="A1746" s="152" t="s">
        <v>1444</v>
      </c>
      <c r="B1746" s="152"/>
      <c r="C1746" s="152" t="s">
        <v>460</v>
      </c>
      <c r="D1746" s="152" t="s">
        <v>1090</v>
      </c>
      <c r="E1746" s="152"/>
      <c r="F1746" s="162">
        <v>11.686</v>
      </c>
      <c r="G1746" s="152"/>
      <c r="H1746" s="152" t="s">
        <v>171</v>
      </c>
      <c r="I1746" s="152" t="s">
        <v>1451</v>
      </c>
      <c r="J1746" s="153">
        <v>2650</v>
      </c>
      <c r="K1746" s="153">
        <v>40</v>
      </c>
      <c r="L1746" s="155">
        <v>1.51</v>
      </c>
      <c r="M1746" s="153">
        <v>29</v>
      </c>
      <c r="N1746" s="155">
        <v>72.31</v>
      </c>
      <c r="O1746" s="153">
        <v>6</v>
      </c>
      <c r="P1746" s="155">
        <v>13.85</v>
      </c>
      <c r="Q1746" s="153">
        <v>2</v>
      </c>
      <c r="R1746" s="155">
        <v>4.62</v>
      </c>
      <c r="S1746" s="153">
        <v>4</v>
      </c>
      <c r="T1746" s="155">
        <v>9.23</v>
      </c>
      <c r="U1746" s="163">
        <v>3</v>
      </c>
      <c r="V1746" s="163">
        <v>14</v>
      </c>
      <c r="W1746" s="164" t="s">
        <v>179</v>
      </c>
    </row>
    <row r="1747" spans="1:23" hidden="1" x14ac:dyDescent="0.25">
      <c r="A1747" s="152" t="s">
        <v>1444</v>
      </c>
      <c r="B1747" s="152"/>
      <c r="C1747" s="152" t="s">
        <v>460</v>
      </c>
      <c r="D1747" s="152" t="s">
        <v>1090</v>
      </c>
      <c r="E1747" s="152"/>
      <c r="F1747" s="162">
        <v>11.686</v>
      </c>
      <c r="G1747" s="152"/>
      <c r="H1747" s="152" t="s">
        <v>167</v>
      </c>
      <c r="I1747" s="152" t="s">
        <v>1451</v>
      </c>
      <c r="J1747" s="153">
        <v>2650</v>
      </c>
      <c r="K1747" s="153">
        <v>108</v>
      </c>
      <c r="L1747" s="155">
        <v>4.09</v>
      </c>
      <c r="M1747" s="153">
        <v>87</v>
      </c>
      <c r="N1747" s="155">
        <v>80.52</v>
      </c>
      <c r="O1747" s="153">
        <v>11</v>
      </c>
      <c r="P1747" s="155">
        <v>9.74</v>
      </c>
      <c r="Q1747" s="153">
        <v>7</v>
      </c>
      <c r="R1747" s="155">
        <v>6.49</v>
      </c>
      <c r="S1747" s="153">
        <v>4</v>
      </c>
      <c r="T1747" s="155">
        <v>3.25</v>
      </c>
      <c r="U1747" s="163">
        <v>6</v>
      </c>
      <c r="V1747" s="163">
        <v>5</v>
      </c>
      <c r="W1747" s="164" t="s">
        <v>169</v>
      </c>
    </row>
    <row r="1748" spans="1:23" hidden="1" x14ac:dyDescent="0.25">
      <c r="A1748" s="152" t="s">
        <v>1444</v>
      </c>
      <c r="B1748" s="152"/>
      <c r="C1748" s="152" t="s">
        <v>460</v>
      </c>
      <c r="D1748" s="152" t="s">
        <v>1090</v>
      </c>
      <c r="E1748" s="152"/>
      <c r="F1748" s="162">
        <v>19.54</v>
      </c>
      <c r="G1748" s="152"/>
      <c r="H1748" s="152" t="s">
        <v>167</v>
      </c>
      <c r="I1748" s="152" t="s">
        <v>1452</v>
      </c>
      <c r="J1748" s="153">
        <v>2250</v>
      </c>
      <c r="K1748" s="153">
        <v>92</v>
      </c>
      <c r="L1748" s="155">
        <v>4.09</v>
      </c>
      <c r="M1748" s="153">
        <v>74</v>
      </c>
      <c r="N1748" s="155">
        <v>80.52</v>
      </c>
      <c r="O1748" s="153">
        <v>9</v>
      </c>
      <c r="P1748" s="155">
        <v>9.74</v>
      </c>
      <c r="Q1748" s="153">
        <v>6</v>
      </c>
      <c r="R1748" s="155">
        <v>6.49</v>
      </c>
      <c r="S1748" s="153">
        <v>3</v>
      </c>
      <c r="T1748" s="155">
        <v>3.25</v>
      </c>
      <c r="U1748" s="163">
        <v>5</v>
      </c>
      <c r="V1748" s="163">
        <v>6</v>
      </c>
      <c r="W1748" s="164" t="s">
        <v>169</v>
      </c>
    </row>
    <row r="1749" spans="1:23" hidden="1" x14ac:dyDescent="0.25">
      <c r="A1749" s="152" t="s">
        <v>1444</v>
      </c>
      <c r="B1749" s="152"/>
      <c r="C1749" s="152" t="s">
        <v>460</v>
      </c>
      <c r="D1749" s="152" t="s">
        <v>849</v>
      </c>
      <c r="E1749" s="152"/>
      <c r="F1749" s="162">
        <v>5.8120000000000003</v>
      </c>
      <c r="G1749" s="152"/>
      <c r="H1749" s="152" t="s">
        <v>171</v>
      </c>
      <c r="I1749" s="152" t="s">
        <v>1453</v>
      </c>
      <c r="J1749" s="153">
        <v>6900</v>
      </c>
      <c r="K1749" s="153">
        <v>276</v>
      </c>
      <c r="L1749" s="155">
        <v>4</v>
      </c>
      <c r="M1749" s="153">
        <v>98</v>
      </c>
      <c r="N1749" s="155">
        <v>35.44</v>
      </c>
      <c r="O1749" s="153">
        <v>90</v>
      </c>
      <c r="P1749" s="155">
        <v>32.57</v>
      </c>
      <c r="Q1749" s="153">
        <v>68</v>
      </c>
      <c r="R1749" s="155">
        <v>24.57</v>
      </c>
      <c r="S1749" s="153">
        <v>20</v>
      </c>
      <c r="T1749" s="155">
        <v>7.42</v>
      </c>
      <c r="U1749" s="163">
        <v>29</v>
      </c>
      <c r="V1749" s="163">
        <v>5</v>
      </c>
      <c r="W1749" s="164" t="s">
        <v>169</v>
      </c>
    </row>
    <row r="1750" spans="1:23" hidden="1" x14ac:dyDescent="0.25">
      <c r="A1750" s="152" t="s">
        <v>1444</v>
      </c>
      <c r="B1750" s="152"/>
      <c r="C1750" s="152" t="s">
        <v>460</v>
      </c>
      <c r="D1750" s="152" t="s">
        <v>849</v>
      </c>
      <c r="E1750" s="152" t="s">
        <v>234</v>
      </c>
      <c r="F1750" s="162">
        <v>8.5690000000000008</v>
      </c>
      <c r="G1750" s="152"/>
      <c r="H1750" s="152" t="s">
        <v>171</v>
      </c>
      <c r="I1750" s="152" t="s">
        <v>1454</v>
      </c>
      <c r="J1750" s="153">
        <v>9500</v>
      </c>
      <c r="K1750" s="153">
        <v>598</v>
      </c>
      <c r="L1750" s="155">
        <v>6.29</v>
      </c>
      <c r="M1750" s="153">
        <v>423</v>
      </c>
      <c r="N1750" s="155">
        <v>70.73</v>
      </c>
      <c r="O1750" s="153">
        <v>87</v>
      </c>
      <c r="P1750" s="155">
        <v>14.63</v>
      </c>
      <c r="Q1750" s="153">
        <v>36</v>
      </c>
      <c r="R1750" s="155">
        <v>6.1</v>
      </c>
      <c r="S1750" s="153">
        <v>51</v>
      </c>
      <c r="T1750" s="155">
        <v>8.5399999999999991</v>
      </c>
      <c r="U1750" s="163">
        <v>46</v>
      </c>
      <c r="V1750" s="163">
        <v>6</v>
      </c>
      <c r="W1750" s="164" t="s">
        <v>169</v>
      </c>
    </row>
    <row r="1751" spans="1:23" hidden="1" x14ac:dyDescent="0.25">
      <c r="A1751" s="152" t="s">
        <v>1444</v>
      </c>
      <c r="B1751" s="152"/>
      <c r="C1751" s="152" t="s">
        <v>460</v>
      </c>
      <c r="D1751" s="152" t="s">
        <v>849</v>
      </c>
      <c r="E1751" s="152" t="s">
        <v>234</v>
      </c>
      <c r="F1751" s="162">
        <v>8.5690000000000008</v>
      </c>
      <c r="G1751" s="152"/>
      <c r="H1751" s="152" t="s">
        <v>167</v>
      </c>
      <c r="I1751" s="152" t="s">
        <v>1454</v>
      </c>
      <c r="J1751" s="153">
        <v>19300</v>
      </c>
      <c r="K1751" s="153">
        <v>1426</v>
      </c>
      <c r="L1751" s="155">
        <v>7.39</v>
      </c>
      <c r="M1751" s="153">
        <v>1009</v>
      </c>
      <c r="N1751" s="155">
        <v>70.73</v>
      </c>
      <c r="O1751" s="153">
        <v>209</v>
      </c>
      <c r="P1751" s="155">
        <v>14.63</v>
      </c>
      <c r="Q1751" s="153">
        <v>87</v>
      </c>
      <c r="R1751" s="155">
        <v>6.1</v>
      </c>
      <c r="S1751" s="153">
        <v>122</v>
      </c>
      <c r="T1751" s="155">
        <v>8.5399999999999991</v>
      </c>
      <c r="U1751" s="163">
        <v>109</v>
      </c>
      <c r="V1751" s="163">
        <v>6</v>
      </c>
      <c r="W1751" s="164" t="s">
        <v>169</v>
      </c>
    </row>
    <row r="1752" spans="1:23" hidden="1" x14ac:dyDescent="0.25">
      <c r="A1752" s="152" t="s">
        <v>1444</v>
      </c>
      <c r="B1752" s="152"/>
      <c r="C1752" s="152" t="s">
        <v>460</v>
      </c>
      <c r="D1752" s="152" t="s">
        <v>849</v>
      </c>
      <c r="E1752" s="152"/>
      <c r="F1752" s="162">
        <v>13.72</v>
      </c>
      <c r="G1752" s="152"/>
      <c r="H1752" s="152" t="s">
        <v>167</v>
      </c>
      <c r="I1752" s="152" t="s">
        <v>1455</v>
      </c>
      <c r="J1752" s="153">
        <v>12300</v>
      </c>
      <c r="K1752" s="153">
        <v>830</v>
      </c>
      <c r="L1752" s="155">
        <v>6.75</v>
      </c>
      <c r="M1752" s="153">
        <v>748</v>
      </c>
      <c r="N1752" s="155">
        <v>90.12</v>
      </c>
      <c r="O1752" s="153">
        <v>61</v>
      </c>
      <c r="P1752" s="155">
        <v>7.35</v>
      </c>
      <c r="Q1752" s="153">
        <v>10</v>
      </c>
      <c r="R1752" s="155">
        <v>1.2</v>
      </c>
      <c r="S1752" s="153">
        <v>11</v>
      </c>
      <c r="T1752" s="155">
        <v>1.33</v>
      </c>
      <c r="U1752" s="163">
        <v>37</v>
      </c>
      <c r="V1752" s="163">
        <v>23</v>
      </c>
      <c r="W1752" s="164" t="s">
        <v>179</v>
      </c>
    </row>
    <row r="1753" spans="1:23" hidden="1" x14ac:dyDescent="0.25">
      <c r="A1753" s="152" t="s">
        <v>1444</v>
      </c>
      <c r="B1753" s="152"/>
      <c r="C1753" s="152" t="s">
        <v>460</v>
      </c>
      <c r="D1753" s="152" t="s">
        <v>797</v>
      </c>
      <c r="E1753" s="152"/>
      <c r="F1753" s="162">
        <v>5.04</v>
      </c>
      <c r="G1753" s="152"/>
      <c r="H1753" s="152" t="s">
        <v>171</v>
      </c>
      <c r="I1753" s="152" t="s">
        <v>1456</v>
      </c>
      <c r="J1753" s="153">
        <v>1900</v>
      </c>
      <c r="K1753" s="153">
        <v>241</v>
      </c>
      <c r="L1753" s="155">
        <v>12.68</v>
      </c>
      <c r="M1753" s="153">
        <v>56</v>
      </c>
      <c r="N1753" s="155">
        <v>23.08</v>
      </c>
      <c r="O1753" s="153">
        <v>79</v>
      </c>
      <c r="P1753" s="155">
        <v>32.69</v>
      </c>
      <c r="Q1753" s="153">
        <v>42</v>
      </c>
      <c r="R1753" s="155">
        <v>17.309999999999999</v>
      </c>
      <c r="S1753" s="153">
        <v>65</v>
      </c>
      <c r="T1753" s="155">
        <v>26.92</v>
      </c>
      <c r="U1753" s="163">
        <v>38</v>
      </c>
      <c r="V1753" s="163">
        <v>6</v>
      </c>
      <c r="W1753" s="164" t="s">
        <v>169</v>
      </c>
    </row>
    <row r="1754" spans="1:23" hidden="1" x14ac:dyDescent="0.25">
      <c r="A1754" s="152" t="s">
        <v>1444</v>
      </c>
      <c r="B1754" s="152"/>
      <c r="C1754" s="152" t="s">
        <v>460</v>
      </c>
      <c r="D1754" s="152" t="s">
        <v>1104</v>
      </c>
      <c r="E1754" s="152"/>
      <c r="F1754" s="162">
        <v>15.055</v>
      </c>
      <c r="G1754" s="152"/>
      <c r="H1754" s="152" t="s">
        <v>171</v>
      </c>
      <c r="I1754" s="152" t="s">
        <v>1457</v>
      </c>
      <c r="J1754" s="153">
        <v>1800</v>
      </c>
      <c r="K1754" s="153">
        <v>228</v>
      </c>
      <c r="L1754" s="155">
        <v>12.68</v>
      </c>
      <c r="M1754" s="153">
        <v>53</v>
      </c>
      <c r="N1754" s="155">
        <v>23.08</v>
      </c>
      <c r="O1754" s="153">
        <v>75</v>
      </c>
      <c r="P1754" s="155">
        <v>32.69</v>
      </c>
      <c r="Q1754" s="153">
        <v>39</v>
      </c>
      <c r="R1754" s="155">
        <v>17.309999999999999</v>
      </c>
      <c r="S1754" s="153">
        <v>61</v>
      </c>
      <c r="T1754" s="155">
        <v>26.92</v>
      </c>
      <c r="U1754" s="163">
        <v>36</v>
      </c>
      <c r="V1754" s="163">
        <v>6</v>
      </c>
      <c r="W1754" s="164" t="s">
        <v>169</v>
      </c>
    </row>
    <row r="1755" spans="1:23" hidden="1" x14ac:dyDescent="0.25">
      <c r="A1755" s="152" t="s">
        <v>1444</v>
      </c>
      <c r="B1755" s="152"/>
      <c r="C1755" s="152" t="s">
        <v>460</v>
      </c>
      <c r="D1755" s="152" t="s">
        <v>1104</v>
      </c>
      <c r="E1755" s="152"/>
      <c r="F1755" s="162">
        <v>15.055</v>
      </c>
      <c r="G1755" s="152"/>
      <c r="H1755" s="152" t="s">
        <v>167</v>
      </c>
      <c r="I1755" s="152" t="s">
        <v>1457</v>
      </c>
      <c r="J1755" s="153">
        <v>1450</v>
      </c>
      <c r="K1755" s="153">
        <v>193</v>
      </c>
      <c r="L1755" s="155">
        <v>13.33</v>
      </c>
      <c r="M1755" s="153">
        <v>43</v>
      </c>
      <c r="N1755" s="155">
        <v>22.22</v>
      </c>
      <c r="O1755" s="153">
        <v>75</v>
      </c>
      <c r="P1755" s="155">
        <v>38.89</v>
      </c>
      <c r="Q1755" s="153">
        <v>43</v>
      </c>
      <c r="R1755" s="155">
        <v>22.22</v>
      </c>
      <c r="S1755" s="153">
        <v>32</v>
      </c>
      <c r="T1755" s="155">
        <v>16.670000000000002</v>
      </c>
      <c r="U1755" s="163">
        <v>26</v>
      </c>
      <c r="V1755" s="163">
        <v>6</v>
      </c>
      <c r="W1755" s="164" t="s">
        <v>169</v>
      </c>
    </row>
    <row r="1756" spans="1:23" hidden="1" x14ac:dyDescent="0.25">
      <c r="A1756" s="152" t="s">
        <v>1444</v>
      </c>
      <c r="B1756" s="152"/>
      <c r="C1756" s="152" t="s">
        <v>460</v>
      </c>
      <c r="D1756" s="152" t="s">
        <v>1104</v>
      </c>
      <c r="E1756" s="152"/>
      <c r="F1756" s="162">
        <v>19.957999999999998</v>
      </c>
      <c r="G1756" s="152"/>
      <c r="H1756" s="152" t="s">
        <v>171</v>
      </c>
      <c r="I1756" s="152" t="s">
        <v>1458</v>
      </c>
      <c r="J1756" s="153">
        <v>1350</v>
      </c>
      <c r="K1756" s="153">
        <v>180</v>
      </c>
      <c r="L1756" s="155">
        <v>13.33</v>
      </c>
      <c r="M1756" s="153">
        <v>40</v>
      </c>
      <c r="N1756" s="155">
        <v>22.22</v>
      </c>
      <c r="O1756" s="153">
        <v>70</v>
      </c>
      <c r="P1756" s="155">
        <v>38.89</v>
      </c>
      <c r="Q1756" s="153">
        <v>40</v>
      </c>
      <c r="R1756" s="155">
        <v>22.22</v>
      </c>
      <c r="S1756" s="153">
        <v>30</v>
      </c>
      <c r="T1756" s="155">
        <v>16.670000000000002</v>
      </c>
      <c r="U1756" s="163">
        <v>24</v>
      </c>
      <c r="V1756" s="163">
        <v>6</v>
      </c>
      <c r="W1756" s="164" t="s">
        <v>169</v>
      </c>
    </row>
    <row r="1757" spans="1:23" hidden="1" x14ac:dyDescent="0.25">
      <c r="A1757" s="152" t="s">
        <v>1444</v>
      </c>
      <c r="B1757" s="152"/>
      <c r="C1757" s="152" t="s">
        <v>460</v>
      </c>
      <c r="D1757" s="152" t="s">
        <v>1104</v>
      </c>
      <c r="E1757" s="152"/>
      <c r="F1757" s="162">
        <v>19.957999999999998</v>
      </c>
      <c r="G1757" s="152"/>
      <c r="H1757" s="152" t="s">
        <v>167</v>
      </c>
      <c r="I1757" s="152" t="s">
        <v>1458</v>
      </c>
      <c r="J1757" s="153">
        <v>890</v>
      </c>
      <c r="K1757" s="153">
        <v>81</v>
      </c>
      <c r="L1757" s="155">
        <v>9.09</v>
      </c>
      <c r="M1757" s="153">
        <v>32</v>
      </c>
      <c r="N1757" s="155">
        <v>39</v>
      </c>
      <c r="O1757" s="153">
        <v>21</v>
      </c>
      <c r="P1757" s="155">
        <v>26</v>
      </c>
      <c r="Q1757" s="153">
        <v>2</v>
      </c>
      <c r="R1757" s="155">
        <v>2</v>
      </c>
      <c r="S1757" s="153">
        <v>27</v>
      </c>
      <c r="T1757" s="155">
        <v>33</v>
      </c>
      <c r="U1757" s="163">
        <v>13</v>
      </c>
      <c r="V1757" s="163">
        <v>4</v>
      </c>
      <c r="W1757" s="164" t="s">
        <v>169</v>
      </c>
    </row>
    <row r="1758" spans="1:23" hidden="1" x14ac:dyDescent="0.25">
      <c r="A1758" s="152" t="s">
        <v>1444</v>
      </c>
      <c r="B1758" s="152"/>
      <c r="C1758" s="152" t="s">
        <v>297</v>
      </c>
      <c r="D1758" s="152" t="s">
        <v>951</v>
      </c>
      <c r="E1758" s="152"/>
      <c r="F1758" s="162">
        <v>0</v>
      </c>
      <c r="G1758" s="152"/>
      <c r="H1758" s="152" t="s">
        <v>167</v>
      </c>
      <c r="I1758" s="152" t="s">
        <v>1107</v>
      </c>
      <c r="J1758" s="153">
        <v>770</v>
      </c>
      <c r="K1758" s="153">
        <v>108</v>
      </c>
      <c r="L1758" s="155">
        <v>14.03</v>
      </c>
      <c r="M1758" s="153">
        <v>27</v>
      </c>
      <c r="N1758" s="155">
        <v>25.45</v>
      </c>
      <c r="O1758" s="153">
        <v>15</v>
      </c>
      <c r="P1758" s="155">
        <v>13.64</v>
      </c>
      <c r="Q1758" s="153">
        <v>2</v>
      </c>
      <c r="R1758" s="155">
        <v>1.82</v>
      </c>
      <c r="S1758" s="153">
        <v>64</v>
      </c>
      <c r="T1758" s="155">
        <v>59.09</v>
      </c>
      <c r="U1758" s="163">
        <v>25</v>
      </c>
      <c r="V1758" s="163">
        <v>22</v>
      </c>
      <c r="W1758" s="164" t="s">
        <v>169</v>
      </c>
    </row>
    <row r="1759" spans="1:23" hidden="1" x14ac:dyDescent="0.25">
      <c r="A1759" s="152" t="s">
        <v>1444</v>
      </c>
      <c r="B1759" s="152"/>
      <c r="C1759" s="152" t="s">
        <v>297</v>
      </c>
      <c r="D1759" s="152" t="s">
        <v>951</v>
      </c>
      <c r="E1759" s="152"/>
      <c r="F1759" s="162">
        <v>7.08</v>
      </c>
      <c r="G1759" s="152"/>
      <c r="H1759" s="152" t="s">
        <v>167</v>
      </c>
      <c r="I1759" s="152" t="s">
        <v>1459</v>
      </c>
      <c r="J1759" s="153">
        <v>3800</v>
      </c>
      <c r="K1759" s="153">
        <v>123</v>
      </c>
      <c r="L1759" s="155">
        <v>3.23</v>
      </c>
      <c r="M1759" s="153">
        <v>31</v>
      </c>
      <c r="N1759" s="155">
        <v>25.19</v>
      </c>
      <c r="O1759" s="153">
        <v>17</v>
      </c>
      <c r="P1759" s="155">
        <v>13.74</v>
      </c>
      <c r="Q1759" s="153">
        <v>3</v>
      </c>
      <c r="R1759" s="155">
        <v>2.29</v>
      </c>
      <c r="S1759" s="153">
        <v>72</v>
      </c>
      <c r="T1759" s="155">
        <v>58.78</v>
      </c>
      <c r="U1759" s="163">
        <v>28</v>
      </c>
      <c r="V1759" s="163">
        <v>22</v>
      </c>
      <c r="W1759" s="164" t="s">
        <v>169</v>
      </c>
    </row>
    <row r="1760" spans="1:23" hidden="1" x14ac:dyDescent="0.25">
      <c r="A1760" s="152" t="s">
        <v>1444</v>
      </c>
      <c r="B1760" s="152"/>
      <c r="C1760" s="152" t="s">
        <v>297</v>
      </c>
      <c r="D1760" s="152" t="s">
        <v>951</v>
      </c>
      <c r="E1760" s="152"/>
      <c r="F1760" s="162">
        <v>8.7100000000000009</v>
      </c>
      <c r="G1760" s="152"/>
      <c r="H1760" s="152" t="s">
        <v>171</v>
      </c>
      <c r="I1760" s="152" t="s">
        <v>1460</v>
      </c>
      <c r="J1760" s="153">
        <v>2750</v>
      </c>
      <c r="K1760" s="153">
        <v>167</v>
      </c>
      <c r="L1760" s="155">
        <v>6.07</v>
      </c>
      <c r="M1760" s="153">
        <v>32</v>
      </c>
      <c r="N1760" s="155">
        <v>19.309999999999999</v>
      </c>
      <c r="O1760" s="153">
        <v>5</v>
      </c>
      <c r="P1760" s="155">
        <v>3.22</v>
      </c>
      <c r="Q1760" s="153">
        <v>46</v>
      </c>
      <c r="R1760" s="155">
        <v>27.53</v>
      </c>
      <c r="S1760" s="153">
        <v>83</v>
      </c>
      <c r="T1760" s="155">
        <v>49.94</v>
      </c>
      <c r="U1760" s="163">
        <v>37</v>
      </c>
      <c r="V1760" s="163">
        <v>22</v>
      </c>
      <c r="W1760" s="164" t="s">
        <v>169</v>
      </c>
    </row>
    <row r="1761" spans="1:23" hidden="1" x14ac:dyDescent="0.25">
      <c r="A1761" s="152" t="s">
        <v>1444</v>
      </c>
      <c r="B1761" s="152"/>
      <c r="C1761" s="152" t="s">
        <v>297</v>
      </c>
      <c r="D1761" s="152" t="s">
        <v>951</v>
      </c>
      <c r="E1761" s="152"/>
      <c r="F1761" s="162">
        <v>8.7200000000000006</v>
      </c>
      <c r="G1761" s="152"/>
      <c r="H1761" s="152" t="s">
        <v>167</v>
      </c>
      <c r="I1761" s="152" t="s">
        <v>1460</v>
      </c>
      <c r="J1761" s="153">
        <v>2400</v>
      </c>
      <c r="K1761" s="153">
        <v>250</v>
      </c>
      <c r="L1761" s="155">
        <v>10.42</v>
      </c>
      <c r="M1761" s="153">
        <v>75</v>
      </c>
      <c r="N1761" s="155">
        <v>29.87</v>
      </c>
      <c r="O1761" s="153">
        <v>6</v>
      </c>
      <c r="P1761" s="155">
        <v>2.42</v>
      </c>
      <c r="Q1761" s="153">
        <v>113</v>
      </c>
      <c r="R1761" s="155">
        <v>45.29</v>
      </c>
      <c r="S1761" s="153">
        <v>56</v>
      </c>
      <c r="T1761" s="155">
        <v>22.41</v>
      </c>
      <c r="U1761" s="163">
        <v>39</v>
      </c>
      <c r="V1761" s="163">
        <v>22</v>
      </c>
      <c r="W1761" s="164" t="s">
        <v>169</v>
      </c>
    </row>
    <row r="1762" spans="1:23" hidden="1" x14ac:dyDescent="0.25">
      <c r="A1762" s="152" t="s">
        <v>1444</v>
      </c>
      <c r="B1762" s="152"/>
      <c r="C1762" s="152" t="s">
        <v>297</v>
      </c>
      <c r="D1762" s="152" t="s">
        <v>951</v>
      </c>
      <c r="E1762" s="152"/>
      <c r="F1762" s="162">
        <v>14.84</v>
      </c>
      <c r="G1762" s="152"/>
      <c r="H1762" s="152" t="s">
        <v>167</v>
      </c>
      <c r="I1762" s="152" t="s">
        <v>1461</v>
      </c>
      <c r="J1762" s="153">
        <v>2000</v>
      </c>
      <c r="K1762" s="153">
        <v>191</v>
      </c>
      <c r="L1762" s="155">
        <v>9.56</v>
      </c>
      <c r="M1762" s="153">
        <v>21</v>
      </c>
      <c r="N1762" s="155">
        <v>11</v>
      </c>
      <c r="O1762" s="153">
        <v>50</v>
      </c>
      <c r="P1762" s="155">
        <v>26</v>
      </c>
      <c r="Q1762" s="153">
        <v>4</v>
      </c>
      <c r="R1762" s="155">
        <v>2</v>
      </c>
      <c r="S1762" s="153">
        <v>117</v>
      </c>
      <c r="T1762" s="155">
        <v>61</v>
      </c>
      <c r="U1762" s="163">
        <v>46</v>
      </c>
      <c r="V1762" s="163">
        <v>22</v>
      </c>
      <c r="W1762" s="164" t="s">
        <v>169</v>
      </c>
    </row>
    <row r="1763" spans="1:23" hidden="1" x14ac:dyDescent="0.25">
      <c r="A1763" s="152" t="s">
        <v>1444</v>
      </c>
      <c r="B1763" s="152"/>
      <c r="C1763" s="152" t="s">
        <v>297</v>
      </c>
      <c r="D1763" s="152" t="s">
        <v>951</v>
      </c>
      <c r="E1763" s="152"/>
      <c r="F1763" s="162">
        <v>20.22</v>
      </c>
      <c r="G1763" s="152"/>
      <c r="H1763" s="152" t="s">
        <v>171</v>
      </c>
      <c r="I1763" s="152" t="s">
        <v>1462</v>
      </c>
      <c r="J1763" s="153">
        <v>2750</v>
      </c>
      <c r="K1763" s="153">
        <v>165</v>
      </c>
      <c r="L1763" s="155">
        <v>6</v>
      </c>
      <c r="M1763" s="153">
        <v>18</v>
      </c>
      <c r="N1763" s="155">
        <v>11</v>
      </c>
      <c r="O1763" s="153">
        <v>43</v>
      </c>
      <c r="P1763" s="155">
        <v>26</v>
      </c>
      <c r="Q1763" s="153">
        <v>3</v>
      </c>
      <c r="R1763" s="155">
        <v>2</v>
      </c>
      <c r="S1763" s="153">
        <v>101</v>
      </c>
      <c r="T1763" s="155">
        <v>61</v>
      </c>
      <c r="U1763" s="163">
        <v>40</v>
      </c>
      <c r="V1763" s="163">
        <v>22</v>
      </c>
      <c r="W1763" s="164" t="s">
        <v>169</v>
      </c>
    </row>
    <row r="1764" spans="1:23" hidden="1" x14ac:dyDescent="0.25">
      <c r="A1764" s="152" t="s">
        <v>1444</v>
      </c>
      <c r="B1764" s="152"/>
      <c r="C1764" s="152" t="s">
        <v>297</v>
      </c>
      <c r="D1764" s="152" t="s">
        <v>951</v>
      </c>
      <c r="E1764" s="152"/>
      <c r="F1764" s="162">
        <v>20.47</v>
      </c>
      <c r="G1764" s="152"/>
      <c r="H1764" s="152" t="s">
        <v>171</v>
      </c>
      <c r="I1764" s="152" t="s">
        <v>1463</v>
      </c>
      <c r="J1764" s="153">
        <v>2850</v>
      </c>
      <c r="K1764" s="153">
        <v>168</v>
      </c>
      <c r="L1764" s="155">
        <v>5.89</v>
      </c>
      <c r="M1764" s="153">
        <v>15</v>
      </c>
      <c r="N1764" s="155">
        <v>9</v>
      </c>
      <c r="O1764" s="153">
        <v>47</v>
      </c>
      <c r="P1764" s="155">
        <v>28</v>
      </c>
      <c r="Q1764" s="153">
        <v>3</v>
      </c>
      <c r="R1764" s="155">
        <v>2</v>
      </c>
      <c r="S1764" s="153">
        <v>102</v>
      </c>
      <c r="T1764" s="155">
        <v>61</v>
      </c>
      <c r="U1764" s="163">
        <v>40</v>
      </c>
      <c r="V1764" s="163">
        <v>22</v>
      </c>
      <c r="W1764" s="164" t="s">
        <v>169</v>
      </c>
    </row>
    <row r="1765" spans="1:23" hidden="1" x14ac:dyDescent="0.25">
      <c r="A1765" s="152" t="s">
        <v>1444</v>
      </c>
      <c r="B1765" s="152"/>
      <c r="C1765" s="152" t="s">
        <v>297</v>
      </c>
      <c r="D1765" s="152" t="s">
        <v>951</v>
      </c>
      <c r="E1765" s="152"/>
      <c r="F1765" s="162">
        <v>20.47</v>
      </c>
      <c r="G1765" s="152"/>
      <c r="H1765" s="152" t="s">
        <v>167</v>
      </c>
      <c r="I1765" s="152" t="s">
        <v>1463</v>
      </c>
      <c r="J1765" s="153">
        <v>2000</v>
      </c>
      <c r="K1765" s="153">
        <v>169</v>
      </c>
      <c r="L1765" s="155">
        <v>8.4600000000000009</v>
      </c>
      <c r="M1765" s="153">
        <v>45</v>
      </c>
      <c r="N1765" s="155">
        <v>26.35</v>
      </c>
      <c r="O1765" s="153">
        <v>4</v>
      </c>
      <c r="P1765" s="155">
        <v>2.09</v>
      </c>
      <c r="Q1765" s="153">
        <v>75</v>
      </c>
      <c r="R1765" s="155">
        <v>44.63</v>
      </c>
      <c r="S1765" s="153">
        <v>46</v>
      </c>
      <c r="T1765" s="155">
        <v>26.94</v>
      </c>
      <c r="U1765" s="163">
        <v>29</v>
      </c>
      <c r="V1765" s="163">
        <v>22</v>
      </c>
      <c r="W1765" s="164" t="s">
        <v>169</v>
      </c>
    </row>
    <row r="1766" spans="1:23" hidden="1" x14ac:dyDescent="0.25">
      <c r="A1766" s="152" t="s">
        <v>1444</v>
      </c>
      <c r="B1766" s="152"/>
      <c r="C1766" s="152" t="s">
        <v>297</v>
      </c>
      <c r="D1766" s="152" t="s">
        <v>951</v>
      </c>
      <c r="E1766" s="152"/>
      <c r="F1766" s="162">
        <v>29.588999999999999</v>
      </c>
      <c r="G1766" s="152"/>
      <c r="H1766" s="152" t="s">
        <v>171</v>
      </c>
      <c r="I1766" s="152" t="s">
        <v>1464</v>
      </c>
      <c r="J1766" s="153">
        <v>1450</v>
      </c>
      <c r="K1766" s="153">
        <v>158</v>
      </c>
      <c r="L1766" s="155">
        <v>10.87</v>
      </c>
      <c r="M1766" s="153">
        <v>42</v>
      </c>
      <c r="N1766" s="155">
        <v>26.35</v>
      </c>
      <c r="O1766" s="153">
        <v>3</v>
      </c>
      <c r="P1766" s="155">
        <v>2.09</v>
      </c>
      <c r="Q1766" s="153">
        <v>71</v>
      </c>
      <c r="R1766" s="155">
        <v>44.63</v>
      </c>
      <c r="S1766" s="153">
        <v>43</v>
      </c>
      <c r="T1766" s="155">
        <v>26.94</v>
      </c>
      <c r="U1766" s="163">
        <v>27</v>
      </c>
      <c r="V1766" s="163">
        <v>22</v>
      </c>
      <c r="W1766" s="164" t="s">
        <v>169</v>
      </c>
    </row>
    <row r="1767" spans="1:23" hidden="1" x14ac:dyDescent="0.25">
      <c r="A1767" s="152" t="s">
        <v>1444</v>
      </c>
      <c r="B1767" s="152"/>
      <c r="C1767" s="152" t="s">
        <v>297</v>
      </c>
      <c r="D1767" s="152" t="s">
        <v>951</v>
      </c>
      <c r="E1767" s="152"/>
      <c r="F1767" s="162">
        <v>29.588999999999999</v>
      </c>
      <c r="G1767" s="152"/>
      <c r="H1767" s="152" t="s">
        <v>167</v>
      </c>
      <c r="I1767" s="152" t="s">
        <v>1464</v>
      </c>
      <c r="J1767" s="153">
        <v>910</v>
      </c>
      <c r="K1767" s="153">
        <v>162</v>
      </c>
      <c r="L1767" s="155">
        <v>17.84</v>
      </c>
      <c r="M1767" s="153">
        <v>18</v>
      </c>
      <c r="N1767" s="155">
        <v>10.98</v>
      </c>
      <c r="O1767" s="153">
        <v>64</v>
      </c>
      <c r="P1767" s="155">
        <v>39.31</v>
      </c>
      <c r="Q1767" s="153">
        <v>3</v>
      </c>
      <c r="R1767" s="155">
        <v>1.73</v>
      </c>
      <c r="S1767" s="153">
        <v>78</v>
      </c>
      <c r="T1767" s="155">
        <v>47.98</v>
      </c>
      <c r="U1767" s="163">
        <v>34</v>
      </c>
      <c r="V1767" s="163">
        <v>22</v>
      </c>
      <c r="W1767" s="164" t="s">
        <v>169</v>
      </c>
    </row>
    <row r="1768" spans="1:23" hidden="1" x14ac:dyDescent="0.25">
      <c r="A1768" s="152" t="s">
        <v>1444</v>
      </c>
      <c r="B1768" s="152"/>
      <c r="C1768" s="152" t="s">
        <v>297</v>
      </c>
      <c r="D1768" s="152" t="s">
        <v>951</v>
      </c>
      <c r="E1768" s="152"/>
      <c r="F1768" s="162">
        <v>36.655000000000001</v>
      </c>
      <c r="G1768" s="152"/>
      <c r="H1768" s="152" t="s">
        <v>171</v>
      </c>
      <c r="I1768" s="152" t="s">
        <v>1465</v>
      </c>
      <c r="J1768" s="153">
        <v>910</v>
      </c>
      <c r="K1768" s="153">
        <v>144</v>
      </c>
      <c r="L1768" s="155">
        <v>15.77</v>
      </c>
      <c r="M1768" s="153">
        <v>16</v>
      </c>
      <c r="N1768" s="155">
        <v>11.11</v>
      </c>
      <c r="O1768" s="153">
        <v>56</v>
      </c>
      <c r="P1768" s="155">
        <v>39.22</v>
      </c>
      <c r="Q1768" s="153">
        <v>3</v>
      </c>
      <c r="R1768" s="155">
        <v>2.08</v>
      </c>
      <c r="S1768" s="153">
        <v>69</v>
      </c>
      <c r="T1768" s="155">
        <v>47.59</v>
      </c>
      <c r="U1768" s="163">
        <v>30</v>
      </c>
      <c r="V1768" s="163">
        <v>22</v>
      </c>
      <c r="W1768" s="164" t="s">
        <v>169</v>
      </c>
    </row>
    <row r="1769" spans="1:23" hidden="1" x14ac:dyDescent="0.25">
      <c r="A1769" s="152" t="s">
        <v>1444</v>
      </c>
      <c r="B1769" s="152"/>
      <c r="C1769" s="152" t="s">
        <v>297</v>
      </c>
      <c r="D1769" s="152" t="s">
        <v>951</v>
      </c>
      <c r="E1769" s="152" t="s">
        <v>166</v>
      </c>
      <c r="F1769" s="162">
        <v>42.185000000000002</v>
      </c>
      <c r="G1769" s="152"/>
      <c r="H1769" s="152" t="s">
        <v>171</v>
      </c>
      <c r="I1769" s="152" t="s">
        <v>300</v>
      </c>
      <c r="J1769" s="153">
        <v>1800</v>
      </c>
      <c r="K1769" s="153">
        <v>144</v>
      </c>
      <c r="L1769" s="155">
        <v>7.99</v>
      </c>
      <c r="M1769" s="153">
        <v>26</v>
      </c>
      <c r="N1769" s="155">
        <v>18.18</v>
      </c>
      <c r="O1769" s="153">
        <v>3</v>
      </c>
      <c r="P1769" s="155">
        <v>2.06</v>
      </c>
      <c r="Q1769" s="153">
        <v>49</v>
      </c>
      <c r="R1769" s="155">
        <v>33.92</v>
      </c>
      <c r="S1769" s="153">
        <v>66</v>
      </c>
      <c r="T1769" s="155">
        <v>45.84</v>
      </c>
      <c r="U1769" s="163">
        <v>31</v>
      </c>
      <c r="V1769" s="163">
        <v>22</v>
      </c>
      <c r="W1769" s="164" t="s">
        <v>169</v>
      </c>
    </row>
    <row r="1770" spans="1:23" hidden="1" x14ac:dyDescent="0.25">
      <c r="A1770" s="152" t="s">
        <v>1444</v>
      </c>
      <c r="B1770" s="152"/>
      <c r="C1770" s="152" t="s">
        <v>297</v>
      </c>
      <c r="D1770" s="152" t="s">
        <v>481</v>
      </c>
      <c r="E1770" s="152" t="s">
        <v>166</v>
      </c>
      <c r="F1770" s="162">
        <v>0.01</v>
      </c>
      <c r="G1770" s="152"/>
      <c r="H1770" s="152" t="s">
        <v>167</v>
      </c>
      <c r="I1770" s="152" t="s">
        <v>300</v>
      </c>
      <c r="J1770" s="153">
        <v>440</v>
      </c>
      <c r="K1770" s="153">
        <v>4</v>
      </c>
      <c r="L1770" s="155">
        <v>0.98</v>
      </c>
      <c r="M1770" s="153">
        <v>3</v>
      </c>
      <c r="N1770" s="155">
        <v>75</v>
      </c>
      <c r="O1770" s="153">
        <v>1</v>
      </c>
      <c r="P1770" s="155">
        <v>25</v>
      </c>
      <c r="Q1770" s="153">
        <v>0</v>
      </c>
      <c r="R1770" s="155">
        <v>0</v>
      </c>
      <c r="S1770" s="153">
        <v>0</v>
      </c>
      <c r="T1770" s="155">
        <v>0</v>
      </c>
      <c r="U1770" s="163">
        <v>0</v>
      </c>
      <c r="V1770" s="163">
        <v>22</v>
      </c>
      <c r="W1770" s="164" t="s">
        <v>169</v>
      </c>
    </row>
    <row r="1771" spans="1:23" hidden="1" x14ac:dyDescent="0.25">
      <c r="A1771" s="152" t="s">
        <v>1444</v>
      </c>
      <c r="B1771" s="152"/>
      <c r="C1771" s="152" t="s">
        <v>297</v>
      </c>
      <c r="D1771" s="152" t="s">
        <v>481</v>
      </c>
      <c r="E1771" s="152"/>
      <c r="F1771" s="162">
        <v>4.4029999999999996</v>
      </c>
      <c r="G1771" s="152"/>
      <c r="H1771" s="152" t="s">
        <v>171</v>
      </c>
      <c r="I1771" s="152" t="s">
        <v>1466</v>
      </c>
      <c r="J1771" s="153">
        <v>440</v>
      </c>
      <c r="K1771" s="153">
        <v>4</v>
      </c>
      <c r="L1771" s="155">
        <v>0.98</v>
      </c>
      <c r="M1771" s="153">
        <v>3</v>
      </c>
      <c r="N1771" s="155">
        <v>75</v>
      </c>
      <c r="O1771" s="153">
        <v>1</v>
      </c>
      <c r="P1771" s="155">
        <v>25</v>
      </c>
      <c r="Q1771" s="153">
        <v>0</v>
      </c>
      <c r="R1771" s="155">
        <v>0</v>
      </c>
      <c r="S1771" s="153">
        <v>0</v>
      </c>
      <c r="T1771" s="155">
        <v>0</v>
      </c>
      <c r="U1771" s="163">
        <v>0</v>
      </c>
      <c r="V1771" s="163">
        <v>22</v>
      </c>
      <c r="W1771" s="164" t="s">
        <v>169</v>
      </c>
    </row>
    <row r="1772" spans="1:23" hidden="1" x14ac:dyDescent="0.25">
      <c r="A1772" s="152" t="s">
        <v>1444</v>
      </c>
      <c r="B1772" s="152"/>
      <c r="C1772" s="152" t="s">
        <v>297</v>
      </c>
      <c r="D1772" s="152" t="s">
        <v>498</v>
      </c>
      <c r="E1772" s="152"/>
      <c r="F1772" s="162">
        <v>0</v>
      </c>
      <c r="G1772" s="152"/>
      <c r="H1772" s="152" t="s">
        <v>167</v>
      </c>
      <c r="I1772" s="152" t="s">
        <v>1466</v>
      </c>
      <c r="J1772" s="153">
        <v>1550</v>
      </c>
      <c r="K1772" s="153">
        <v>301</v>
      </c>
      <c r="L1772" s="155">
        <v>19.420000000000002</v>
      </c>
      <c r="M1772" s="153">
        <v>28</v>
      </c>
      <c r="N1772" s="155">
        <v>9.4</v>
      </c>
      <c r="O1772" s="153">
        <v>2</v>
      </c>
      <c r="P1772" s="155">
        <v>0.72</v>
      </c>
      <c r="Q1772" s="153">
        <v>234</v>
      </c>
      <c r="R1772" s="155">
        <v>77.66</v>
      </c>
      <c r="S1772" s="153">
        <v>37</v>
      </c>
      <c r="T1772" s="155">
        <v>12.22</v>
      </c>
      <c r="U1772" s="163">
        <v>48</v>
      </c>
      <c r="V1772" s="163">
        <v>22</v>
      </c>
      <c r="W1772" s="164" t="s">
        <v>169</v>
      </c>
    </row>
    <row r="1773" spans="1:23" hidden="1" x14ac:dyDescent="0.25">
      <c r="A1773" s="152" t="s">
        <v>1444</v>
      </c>
      <c r="B1773" s="152"/>
      <c r="C1773" s="152" t="s">
        <v>297</v>
      </c>
      <c r="D1773" s="152" t="s">
        <v>498</v>
      </c>
      <c r="E1773" s="152"/>
      <c r="F1773" s="162">
        <v>21.719000000000001</v>
      </c>
      <c r="G1773" s="152"/>
      <c r="H1773" s="152" t="s">
        <v>171</v>
      </c>
      <c r="I1773" s="152" t="s">
        <v>1467</v>
      </c>
      <c r="J1773" s="153">
        <v>1750</v>
      </c>
      <c r="K1773" s="153">
        <v>315</v>
      </c>
      <c r="L1773" s="155">
        <v>18.010000000000002</v>
      </c>
      <c r="M1773" s="153">
        <v>27</v>
      </c>
      <c r="N1773" s="155">
        <v>8.65</v>
      </c>
      <c r="O1773" s="153">
        <v>30</v>
      </c>
      <c r="P1773" s="155">
        <v>9.6199999999999992</v>
      </c>
      <c r="Q1773" s="153">
        <v>11</v>
      </c>
      <c r="R1773" s="155">
        <v>3.53</v>
      </c>
      <c r="S1773" s="153">
        <v>246</v>
      </c>
      <c r="T1773" s="155">
        <v>78.209999999999994</v>
      </c>
      <c r="U1773" s="163">
        <v>90</v>
      </c>
      <c r="V1773" s="163">
        <v>20</v>
      </c>
      <c r="W1773" s="164" t="s">
        <v>169</v>
      </c>
    </row>
    <row r="1774" spans="1:23" hidden="1" x14ac:dyDescent="0.25">
      <c r="A1774" s="152" t="s">
        <v>1444</v>
      </c>
      <c r="B1774" s="152"/>
      <c r="C1774" s="152" t="s">
        <v>297</v>
      </c>
      <c r="D1774" s="152" t="s">
        <v>498</v>
      </c>
      <c r="E1774" s="152"/>
      <c r="F1774" s="162">
        <v>21.719000000000001</v>
      </c>
      <c r="G1774" s="152"/>
      <c r="H1774" s="152" t="s">
        <v>167</v>
      </c>
      <c r="I1774" s="152" t="s">
        <v>1467</v>
      </c>
      <c r="J1774" s="153">
        <v>2000</v>
      </c>
      <c r="K1774" s="153">
        <v>439</v>
      </c>
      <c r="L1774" s="155">
        <v>21.94</v>
      </c>
      <c r="M1774" s="153">
        <v>48</v>
      </c>
      <c r="N1774" s="155">
        <v>11.03</v>
      </c>
      <c r="O1774" s="153">
        <v>77</v>
      </c>
      <c r="P1774" s="155">
        <v>17.440000000000001</v>
      </c>
      <c r="Q1774" s="153">
        <v>15</v>
      </c>
      <c r="R1774" s="155">
        <v>3.33</v>
      </c>
      <c r="S1774" s="153">
        <v>299</v>
      </c>
      <c r="T1774" s="155">
        <v>68.209999999999994</v>
      </c>
      <c r="U1774" s="163">
        <v>114</v>
      </c>
      <c r="V1774" s="163">
        <v>20</v>
      </c>
      <c r="W1774" s="164" t="s">
        <v>169</v>
      </c>
    </row>
    <row r="1775" spans="1:23" hidden="1" x14ac:dyDescent="0.25">
      <c r="A1775" s="152" t="s">
        <v>1444</v>
      </c>
      <c r="B1775" s="152"/>
      <c r="C1775" s="152" t="s">
        <v>297</v>
      </c>
      <c r="D1775" s="152" t="s">
        <v>498</v>
      </c>
      <c r="E1775" s="152"/>
      <c r="F1775" s="162">
        <v>30</v>
      </c>
      <c r="G1775" s="152"/>
      <c r="H1775" s="152" t="s">
        <v>192</v>
      </c>
      <c r="I1775" s="152" t="s">
        <v>1468</v>
      </c>
      <c r="J1775" s="153">
        <v>1350</v>
      </c>
      <c r="K1775" s="153">
        <v>438</v>
      </c>
      <c r="L1775" s="155">
        <v>32.47</v>
      </c>
      <c r="M1775" s="153">
        <v>37</v>
      </c>
      <c r="N1775" s="155">
        <v>8.39</v>
      </c>
      <c r="O1775" s="153">
        <v>88</v>
      </c>
      <c r="P1775" s="155">
        <v>20</v>
      </c>
      <c r="Q1775" s="153">
        <v>13</v>
      </c>
      <c r="R1775" s="155">
        <v>2.9</v>
      </c>
      <c r="S1775" s="153">
        <v>301</v>
      </c>
      <c r="T1775" s="155">
        <v>68.709999999999994</v>
      </c>
      <c r="U1775" s="163">
        <v>115</v>
      </c>
      <c r="V1775" s="163">
        <v>20</v>
      </c>
      <c r="W1775" s="164" t="s">
        <v>169</v>
      </c>
    </row>
    <row r="1776" spans="1:23" hidden="1" x14ac:dyDescent="0.25">
      <c r="A1776" s="152" t="s">
        <v>1444</v>
      </c>
      <c r="B1776" s="152"/>
      <c r="C1776" s="152" t="s">
        <v>297</v>
      </c>
      <c r="D1776" s="152" t="s">
        <v>498</v>
      </c>
      <c r="E1776" s="152"/>
      <c r="F1776" s="162">
        <v>43.344999999999999</v>
      </c>
      <c r="G1776" s="152"/>
      <c r="H1776" s="152" t="s">
        <v>171</v>
      </c>
      <c r="I1776" s="152" t="s">
        <v>1469</v>
      </c>
      <c r="J1776" s="153">
        <v>1350</v>
      </c>
      <c r="K1776" s="153">
        <v>282</v>
      </c>
      <c r="L1776" s="155">
        <v>20.91</v>
      </c>
      <c r="M1776" s="153">
        <v>28</v>
      </c>
      <c r="N1776" s="155">
        <v>10</v>
      </c>
      <c r="O1776" s="153">
        <v>54</v>
      </c>
      <c r="P1776" s="155">
        <v>19</v>
      </c>
      <c r="Q1776" s="153">
        <v>8</v>
      </c>
      <c r="R1776" s="155">
        <v>3</v>
      </c>
      <c r="S1776" s="153">
        <v>192</v>
      </c>
      <c r="T1776" s="155">
        <v>68</v>
      </c>
      <c r="U1776" s="163">
        <v>73</v>
      </c>
      <c r="V1776" s="163">
        <v>20</v>
      </c>
      <c r="W1776" s="164" t="s">
        <v>169</v>
      </c>
    </row>
    <row r="1777" spans="1:23" hidden="1" x14ac:dyDescent="0.25">
      <c r="A1777" s="152" t="s">
        <v>1444</v>
      </c>
      <c r="B1777" s="152"/>
      <c r="C1777" s="152" t="s">
        <v>297</v>
      </c>
      <c r="D1777" s="152" t="s">
        <v>309</v>
      </c>
      <c r="E1777" s="152"/>
      <c r="F1777" s="162">
        <v>14.34</v>
      </c>
      <c r="G1777" s="152"/>
      <c r="H1777" s="152" t="s">
        <v>167</v>
      </c>
      <c r="I1777" s="152" t="s">
        <v>1470</v>
      </c>
      <c r="J1777" s="153">
        <v>1850</v>
      </c>
      <c r="K1777" s="153">
        <v>283</v>
      </c>
      <c r="L1777" s="155">
        <v>15.28</v>
      </c>
      <c r="M1777" s="153">
        <v>20</v>
      </c>
      <c r="N1777" s="155">
        <v>7</v>
      </c>
      <c r="O1777" s="153">
        <v>57</v>
      </c>
      <c r="P1777" s="155">
        <v>20</v>
      </c>
      <c r="Q1777" s="153">
        <v>8</v>
      </c>
      <c r="R1777" s="155">
        <v>3</v>
      </c>
      <c r="S1777" s="153">
        <v>198</v>
      </c>
      <c r="T1777" s="155">
        <v>70</v>
      </c>
      <c r="U1777" s="163">
        <v>75</v>
      </c>
      <c r="V1777" s="163">
        <v>20</v>
      </c>
      <c r="W1777" s="164" t="s">
        <v>169</v>
      </c>
    </row>
    <row r="1778" spans="1:23" hidden="1" x14ac:dyDescent="0.25">
      <c r="A1778" s="152" t="s">
        <v>1444</v>
      </c>
      <c r="B1778" s="152"/>
      <c r="C1778" s="152" t="s">
        <v>297</v>
      </c>
      <c r="D1778" s="152" t="s">
        <v>309</v>
      </c>
      <c r="E1778" s="152"/>
      <c r="F1778" s="162">
        <v>24.75</v>
      </c>
      <c r="G1778" s="152"/>
      <c r="H1778" s="152" t="s">
        <v>171</v>
      </c>
      <c r="I1778" s="152" t="s">
        <v>1471</v>
      </c>
      <c r="J1778" s="153">
        <v>2750</v>
      </c>
      <c r="K1778" s="153">
        <v>371</v>
      </c>
      <c r="L1778" s="155">
        <v>13.5</v>
      </c>
      <c r="M1778" s="153">
        <v>63</v>
      </c>
      <c r="N1778" s="155">
        <v>17</v>
      </c>
      <c r="O1778" s="153">
        <v>70</v>
      </c>
      <c r="P1778" s="155">
        <v>19</v>
      </c>
      <c r="Q1778" s="153">
        <v>7</v>
      </c>
      <c r="R1778" s="155">
        <v>2</v>
      </c>
      <c r="S1778" s="153">
        <v>230</v>
      </c>
      <c r="T1778" s="155">
        <v>62</v>
      </c>
      <c r="U1778" s="163">
        <v>89</v>
      </c>
      <c r="V1778" s="163">
        <v>20</v>
      </c>
      <c r="W1778" s="164" t="s">
        <v>169</v>
      </c>
    </row>
    <row r="1779" spans="1:23" hidden="1" x14ac:dyDescent="0.25">
      <c r="A1779" s="152" t="s">
        <v>1444</v>
      </c>
      <c r="B1779" s="152"/>
      <c r="C1779" s="152" t="s">
        <v>297</v>
      </c>
      <c r="D1779" s="152" t="s">
        <v>309</v>
      </c>
      <c r="E1779" s="152" t="s">
        <v>166</v>
      </c>
      <c r="F1779" s="162">
        <v>34.622</v>
      </c>
      <c r="G1779" s="152"/>
      <c r="H1779" s="152" t="s">
        <v>171</v>
      </c>
      <c r="I1779" s="152" t="s">
        <v>675</v>
      </c>
      <c r="J1779" s="153">
        <v>3650</v>
      </c>
      <c r="K1779" s="153">
        <v>427</v>
      </c>
      <c r="L1779" s="155">
        <v>11.69</v>
      </c>
      <c r="M1779" s="153">
        <v>90</v>
      </c>
      <c r="N1779" s="155">
        <v>21</v>
      </c>
      <c r="O1779" s="153">
        <v>94</v>
      </c>
      <c r="P1779" s="155">
        <v>22</v>
      </c>
      <c r="Q1779" s="153">
        <v>9</v>
      </c>
      <c r="R1779" s="155">
        <v>2</v>
      </c>
      <c r="S1779" s="153">
        <v>235</v>
      </c>
      <c r="T1779" s="155">
        <v>55</v>
      </c>
      <c r="U1779" s="163">
        <v>94</v>
      </c>
      <c r="V1779" s="163">
        <v>20</v>
      </c>
      <c r="W1779" s="164" t="s">
        <v>169</v>
      </c>
    </row>
    <row r="1780" spans="1:23" hidden="1" x14ac:dyDescent="0.25">
      <c r="A1780" s="152" t="s">
        <v>1472</v>
      </c>
      <c r="B1780" s="152"/>
      <c r="C1780" s="152" t="s">
        <v>176</v>
      </c>
      <c r="D1780" s="152" t="s">
        <v>177</v>
      </c>
      <c r="E1780" s="152"/>
      <c r="F1780" s="162">
        <v>0.92100000000000004</v>
      </c>
      <c r="G1780" s="152"/>
      <c r="H1780" s="152" t="s">
        <v>167</v>
      </c>
      <c r="I1780" s="152" t="s">
        <v>1473</v>
      </c>
      <c r="J1780" s="153">
        <v>29500</v>
      </c>
      <c r="K1780" s="153">
        <v>982</v>
      </c>
      <c r="L1780" s="155">
        <v>3.33</v>
      </c>
      <c r="M1780" s="153">
        <v>609</v>
      </c>
      <c r="N1780" s="155">
        <v>62.05</v>
      </c>
      <c r="O1780" s="153">
        <v>104</v>
      </c>
      <c r="P1780" s="155">
        <v>10.61</v>
      </c>
      <c r="Q1780" s="153">
        <v>32</v>
      </c>
      <c r="R1780" s="155">
        <v>3.27</v>
      </c>
      <c r="S1780" s="153">
        <v>236</v>
      </c>
      <c r="T1780" s="155">
        <v>24.07</v>
      </c>
      <c r="U1780" s="163">
        <v>117</v>
      </c>
      <c r="V1780" s="163">
        <v>6</v>
      </c>
      <c r="W1780" s="164" t="s">
        <v>169</v>
      </c>
    </row>
    <row r="1781" spans="1:23" hidden="1" x14ac:dyDescent="0.25">
      <c r="A1781" s="152" t="s">
        <v>1472</v>
      </c>
      <c r="B1781" s="152"/>
      <c r="C1781" s="152" t="s">
        <v>176</v>
      </c>
      <c r="D1781" s="152" t="s">
        <v>177</v>
      </c>
      <c r="E1781" s="152"/>
      <c r="F1781" s="162">
        <v>1.746</v>
      </c>
      <c r="G1781" s="152"/>
      <c r="H1781" s="152" t="s">
        <v>167</v>
      </c>
      <c r="I1781" s="152" t="s">
        <v>1474</v>
      </c>
      <c r="J1781" s="153">
        <v>65000</v>
      </c>
      <c r="K1781" s="153">
        <v>2457</v>
      </c>
      <c r="L1781" s="155">
        <v>3.78</v>
      </c>
      <c r="M1781" s="153">
        <v>1525</v>
      </c>
      <c r="N1781" s="155">
        <v>62.05</v>
      </c>
      <c r="O1781" s="153">
        <v>261</v>
      </c>
      <c r="P1781" s="155">
        <v>10.61</v>
      </c>
      <c r="Q1781" s="153">
        <v>80</v>
      </c>
      <c r="R1781" s="155">
        <v>3.27</v>
      </c>
      <c r="S1781" s="153">
        <v>591</v>
      </c>
      <c r="T1781" s="155">
        <v>24.07</v>
      </c>
      <c r="U1781" s="163">
        <v>293</v>
      </c>
      <c r="V1781" s="163">
        <v>6</v>
      </c>
      <c r="W1781" s="164" t="s">
        <v>179</v>
      </c>
    </row>
    <row r="1782" spans="1:23" hidden="1" x14ac:dyDescent="0.25">
      <c r="A1782" s="152" t="s">
        <v>1472</v>
      </c>
      <c r="B1782" s="152"/>
      <c r="C1782" s="152" t="s">
        <v>176</v>
      </c>
      <c r="D1782" s="152" t="s">
        <v>177</v>
      </c>
      <c r="E1782" s="152"/>
      <c r="F1782" s="162">
        <v>2.65</v>
      </c>
      <c r="G1782" s="152"/>
      <c r="H1782" s="152" t="s">
        <v>171</v>
      </c>
      <c r="I1782" s="152" t="s">
        <v>1475</v>
      </c>
      <c r="J1782" s="153">
        <v>79000</v>
      </c>
      <c r="K1782" s="153">
        <v>2986</v>
      </c>
      <c r="L1782" s="155">
        <v>3.78</v>
      </c>
      <c r="M1782" s="153">
        <v>1853</v>
      </c>
      <c r="N1782" s="155">
        <v>62.05</v>
      </c>
      <c r="O1782" s="153">
        <v>317</v>
      </c>
      <c r="P1782" s="155">
        <v>10.61</v>
      </c>
      <c r="Q1782" s="153">
        <v>98</v>
      </c>
      <c r="R1782" s="155">
        <v>3.27</v>
      </c>
      <c r="S1782" s="153">
        <v>719</v>
      </c>
      <c r="T1782" s="155">
        <v>24.07</v>
      </c>
      <c r="U1782" s="163">
        <v>356</v>
      </c>
      <c r="V1782" s="163">
        <v>6</v>
      </c>
      <c r="W1782" s="164" t="s">
        <v>169</v>
      </c>
    </row>
    <row r="1783" spans="1:23" hidden="1" x14ac:dyDescent="0.25">
      <c r="A1783" s="152" t="s">
        <v>1472</v>
      </c>
      <c r="B1783" s="152"/>
      <c r="C1783" s="152" t="s">
        <v>176</v>
      </c>
      <c r="D1783" s="152" t="s">
        <v>177</v>
      </c>
      <c r="E1783" s="152"/>
      <c r="F1783" s="162">
        <v>2.65</v>
      </c>
      <c r="G1783" s="152"/>
      <c r="H1783" s="152" t="s">
        <v>167</v>
      </c>
      <c r="I1783" s="152" t="s">
        <v>1475</v>
      </c>
      <c r="J1783" s="153">
        <v>32000</v>
      </c>
      <c r="K1783" s="153">
        <v>778</v>
      </c>
      <c r="L1783" s="155">
        <v>2.4300000000000002</v>
      </c>
      <c r="M1783" s="153">
        <v>610</v>
      </c>
      <c r="N1783" s="155">
        <v>78.44</v>
      </c>
      <c r="O1783" s="153">
        <v>58</v>
      </c>
      <c r="P1783" s="155">
        <v>7.48</v>
      </c>
      <c r="Q1783" s="153">
        <v>5</v>
      </c>
      <c r="R1783" s="155">
        <v>0.61</v>
      </c>
      <c r="S1783" s="153">
        <v>105</v>
      </c>
      <c r="T1783" s="155">
        <v>13.47</v>
      </c>
      <c r="U1783" s="163">
        <v>64</v>
      </c>
      <c r="V1783" s="163">
        <v>6</v>
      </c>
      <c r="W1783" s="164" t="s">
        <v>179</v>
      </c>
    </row>
    <row r="1784" spans="1:23" hidden="1" x14ac:dyDescent="0.25">
      <c r="A1784" s="152" t="s">
        <v>1472</v>
      </c>
      <c r="B1784" s="152"/>
      <c r="C1784" s="152" t="s">
        <v>176</v>
      </c>
      <c r="D1784" s="152" t="s">
        <v>177</v>
      </c>
      <c r="E1784" s="152" t="s">
        <v>234</v>
      </c>
      <c r="F1784" s="162">
        <v>3.278</v>
      </c>
      <c r="G1784" s="152"/>
      <c r="H1784" s="152" t="s">
        <v>171</v>
      </c>
      <c r="I1784" s="152" t="s">
        <v>1476</v>
      </c>
      <c r="J1784" s="153">
        <v>32000</v>
      </c>
      <c r="K1784" s="153">
        <v>778</v>
      </c>
      <c r="L1784" s="155">
        <v>2.4300000000000002</v>
      </c>
      <c r="M1784" s="153">
        <v>610</v>
      </c>
      <c r="N1784" s="155">
        <v>78.44</v>
      </c>
      <c r="O1784" s="153">
        <v>58</v>
      </c>
      <c r="P1784" s="155">
        <v>7.48</v>
      </c>
      <c r="Q1784" s="153">
        <v>5</v>
      </c>
      <c r="R1784" s="155">
        <v>0.61</v>
      </c>
      <c r="S1784" s="153">
        <v>105</v>
      </c>
      <c r="T1784" s="155">
        <v>13.47</v>
      </c>
      <c r="U1784" s="163">
        <v>64</v>
      </c>
      <c r="V1784" s="163">
        <v>6</v>
      </c>
      <c r="W1784" s="164" t="s">
        <v>179</v>
      </c>
    </row>
    <row r="1785" spans="1:23" hidden="1" x14ac:dyDescent="0.25">
      <c r="A1785" s="152" t="s">
        <v>1472</v>
      </c>
      <c r="B1785" s="152"/>
      <c r="C1785" s="152" t="s">
        <v>164</v>
      </c>
      <c r="D1785" s="152" t="s">
        <v>165</v>
      </c>
      <c r="E1785" s="152"/>
      <c r="F1785" s="162">
        <v>0.5</v>
      </c>
      <c r="G1785" s="152"/>
      <c r="H1785" s="152" t="s">
        <v>167</v>
      </c>
      <c r="I1785" s="152" t="s">
        <v>1277</v>
      </c>
      <c r="J1785" s="153">
        <v>46500</v>
      </c>
      <c r="K1785" s="153">
        <v>3023</v>
      </c>
      <c r="L1785" s="155">
        <v>6.5</v>
      </c>
      <c r="M1785" s="153">
        <v>1509</v>
      </c>
      <c r="N1785" s="155">
        <v>49.91</v>
      </c>
      <c r="O1785" s="153">
        <v>269</v>
      </c>
      <c r="P1785" s="155">
        <v>8.9</v>
      </c>
      <c r="Q1785" s="153">
        <v>96</v>
      </c>
      <c r="R1785" s="155">
        <v>3.19</v>
      </c>
      <c r="S1785" s="153">
        <v>1149</v>
      </c>
      <c r="T1785" s="155">
        <v>38.01</v>
      </c>
      <c r="U1785" s="163">
        <v>488</v>
      </c>
      <c r="V1785" s="163">
        <v>18</v>
      </c>
      <c r="W1785" s="164" t="s">
        <v>169</v>
      </c>
    </row>
    <row r="1786" spans="1:23" hidden="1" x14ac:dyDescent="0.25">
      <c r="A1786" s="152" t="s">
        <v>1472</v>
      </c>
      <c r="B1786" s="152"/>
      <c r="C1786" s="152" t="s">
        <v>164</v>
      </c>
      <c r="D1786" s="152" t="s">
        <v>165</v>
      </c>
      <c r="E1786" s="152"/>
      <c r="F1786" s="162">
        <v>2.4969999999999999</v>
      </c>
      <c r="G1786" s="152"/>
      <c r="H1786" s="152" t="s">
        <v>171</v>
      </c>
      <c r="I1786" s="152" t="s">
        <v>1477</v>
      </c>
      <c r="J1786" s="153">
        <v>48200</v>
      </c>
      <c r="K1786" s="153">
        <v>3711</v>
      </c>
      <c r="L1786" s="155">
        <v>7.7</v>
      </c>
      <c r="M1786" s="153">
        <v>1640</v>
      </c>
      <c r="N1786" s="155">
        <v>44.2</v>
      </c>
      <c r="O1786" s="153">
        <v>341</v>
      </c>
      <c r="P1786" s="155">
        <v>9.1999999999999993</v>
      </c>
      <c r="Q1786" s="153">
        <v>96</v>
      </c>
      <c r="R1786" s="155">
        <v>2.6</v>
      </c>
      <c r="S1786" s="153">
        <v>1633</v>
      </c>
      <c r="T1786" s="155">
        <v>44</v>
      </c>
      <c r="U1786" s="163">
        <v>666</v>
      </c>
      <c r="V1786" s="163">
        <v>18</v>
      </c>
      <c r="W1786" s="164" t="s">
        <v>169</v>
      </c>
    </row>
    <row r="1787" spans="1:23" hidden="1" x14ac:dyDescent="0.25">
      <c r="A1787" s="152" t="s">
        <v>1472</v>
      </c>
      <c r="B1787" s="152"/>
      <c r="C1787" s="152" t="s">
        <v>164</v>
      </c>
      <c r="D1787" s="152" t="s">
        <v>165</v>
      </c>
      <c r="E1787" s="152"/>
      <c r="F1787" s="162">
        <v>2.4969999999999999</v>
      </c>
      <c r="G1787" s="152"/>
      <c r="H1787" s="152" t="s">
        <v>167</v>
      </c>
      <c r="I1787" s="152" t="s">
        <v>1477</v>
      </c>
      <c r="J1787" s="153">
        <v>47100</v>
      </c>
      <c r="K1787" s="153">
        <v>2873</v>
      </c>
      <c r="L1787" s="155">
        <v>6.1</v>
      </c>
      <c r="M1787" s="153">
        <v>1583</v>
      </c>
      <c r="N1787" s="155">
        <v>55.1</v>
      </c>
      <c r="O1787" s="153">
        <v>325</v>
      </c>
      <c r="P1787" s="155">
        <v>11.3</v>
      </c>
      <c r="Q1787" s="153">
        <v>106</v>
      </c>
      <c r="R1787" s="155">
        <v>3.7</v>
      </c>
      <c r="S1787" s="153">
        <v>859</v>
      </c>
      <c r="T1787" s="155">
        <v>29.9</v>
      </c>
      <c r="U1787" s="163">
        <v>397</v>
      </c>
      <c r="V1787" s="163">
        <v>18</v>
      </c>
      <c r="W1787" s="164" t="s">
        <v>169</v>
      </c>
    </row>
    <row r="1788" spans="1:23" hidden="1" x14ac:dyDescent="0.25">
      <c r="A1788" s="152" t="s">
        <v>1472</v>
      </c>
      <c r="B1788" s="152"/>
      <c r="C1788" s="152" t="s">
        <v>164</v>
      </c>
      <c r="D1788" s="152" t="s">
        <v>165</v>
      </c>
      <c r="E1788" s="152"/>
      <c r="F1788" s="162">
        <v>4.391</v>
      </c>
      <c r="G1788" s="152"/>
      <c r="H1788" s="152" t="s">
        <v>171</v>
      </c>
      <c r="I1788" s="152" t="s">
        <v>1478</v>
      </c>
      <c r="J1788" s="153">
        <v>47100</v>
      </c>
      <c r="K1788" s="153">
        <v>3014</v>
      </c>
      <c r="L1788" s="155">
        <v>6.4</v>
      </c>
      <c r="M1788" s="153">
        <v>1691</v>
      </c>
      <c r="N1788" s="155">
        <v>56.1</v>
      </c>
      <c r="O1788" s="153">
        <v>350</v>
      </c>
      <c r="P1788" s="155">
        <v>11.6</v>
      </c>
      <c r="Q1788" s="153">
        <v>102</v>
      </c>
      <c r="R1788" s="155">
        <v>3.4</v>
      </c>
      <c r="S1788" s="153">
        <v>871</v>
      </c>
      <c r="T1788" s="155">
        <v>28.9</v>
      </c>
      <c r="U1788" s="163">
        <v>407</v>
      </c>
      <c r="V1788" s="163">
        <v>18</v>
      </c>
      <c r="W1788" s="164" t="s">
        <v>169</v>
      </c>
    </row>
    <row r="1789" spans="1:23" hidden="1" x14ac:dyDescent="0.25">
      <c r="A1789" s="152" t="s">
        <v>1472</v>
      </c>
      <c r="B1789" s="152"/>
      <c r="C1789" s="152" t="s">
        <v>164</v>
      </c>
      <c r="D1789" s="152" t="s">
        <v>165</v>
      </c>
      <c r="E1789" s="152"/>
      <c r="F1789" s="162">
        <v>4.391</v>
      </c>
      <c r="G1789" s="152"/>
      <c r="H1789" s="152" t="s">
        <v>167</v>
      </c>
      <c r="I1789" s="152" t="s">
        <v>1478</v>
      </c>
      <c r="J1789" s="153">
        <v>65800</v>
      </c>
      <c r="K1789" s="153">
        <v>4409</v>
      </c>
      <c r="L1789" s="155">
        <v>6.7</v>
      </c>
      <c r="M1789" s="153">
        <v>2667</v>
      </c>
      <c r="N1789" s="155">
        <v>60.5</v>
      </c>
      <c r="O1789" s="153">
        <v>445</v>
      </c>
      <c r="P1789" s="155">
        <v>10.1</v>
      </c>
      <c r="Q1789" s="153">
        <v>168</v>
      </c>
      <c r="R1789" s="155">
        <v>3.8</v>
      </c>
      <c r="S1789" s="153">
        <v>1129</v>
      </c>
      <c r="T1789" s="155">
        <v>25.6</v>
      </c>
      <c r="U1789" s="163">
        <v>548</v>
      </c>
      <c r="V1789" s="163">
        <v>18</v>
      </c>
      <c r="W1789" s="164" t="s">
        <v>169</v>
      </c>
    </row>
    <row r="1790" spans="1:23" hidden="1" x14ac:dyDescent="0.25">
      <c r="A1790" s="152" t="s">
        <v>1472</v>
      </c>
      <c r="B1790" s="152"/>
      <c r="C1790" s="152" t="s">
        <v>164</v>
      </c>
      <c r="D1790" s="152" t="s">
        <v>165</v>
      </c>
      <c r="E1790" s="152" t="s">
        <v>166</v>
      </c>
      <c r="F1790" s="162">
        <v>5.4530000000000003</v>
      </c>
      <c r="G1790" s="152"/>
      <c r="H1790" s="152" t="s">
        <v>171</v>
      </c>
      <c r="I1790" s="152" t="s">
        <v>1479</v>
      </c>
      <c r="J1790" s="153">
        <v>69800</v>
      </c>
      <c r="K1790" s="153">
        <v>4258</v>
      </c>
      <c r="L1790" s="155">
        <v>6.1</v>
      </c>
      <c r="M1790" s="153">
        <v>2155</v>
      </c>
      <c r="N1790" s="155">
        <v>50.6</v>
      </c>
      <c r="O1790" s="153">
        <v>554</v>
      </c>
      <c r="P1790" s="155">
        <v>13</v>
      </c>
      <c r="Q1790" s="153">
        <v>141</v>
      </c>
      <c r="R1790" s="155">
        <v>3.3</v>
      </c>
      <c r="S1790" s="153">
        <v>1409</v>
      </c>
      <c r="T1790" s="155">
        <v>33.1</v>
      </c>
      <c r="U1790" s="163">
        <v>633</v>
      </c>
      <c r="V1790" s="163">
        <v>18</v>
      </c>
      <c r="W1790" s="164" t="s">
        <v>169</v>
      </c>
    </row>
    <row r="1791" spans="1:23" hidden="1" x14ac:dyDescent="0.25">
      <c r="A1791" s="152" t="s">
        <v>1472</v>
      </c>
      <c r="B1791" s="152"/>
      <c r="C1791" s="152" t="s">
        <v>164</v>
      </c>
      <c r="D1791" s="152" t="s">
        <v>165</v>
      </c>
      <c r="E1791" s="152"/>
      <c r="F1791" s="162">
        <v>7.2709999999999999</v>
      </c>
      <c r="G1791" s="152"/>
      <c r="H1791" s="152" t="s">
        <v>171</v>
      </c>
      <c r="I1791" s="152" t="s">
        <v>1480</v>
      </c>
      <c r="J1791" s="153">
        <v>61000</v>
      </c>
      <c r="K1791" s="153">
        <v>4392</v>
      </c>
      <c r="L1791" s="155">
        <v>7.2</v>
      </c>
      <c r="M1791" s="153">
        <v>2758</v>
      </c>
      <c r="N1791" s="155">
        <v>62.8</v>
      </c>
      <c r="O1791" s="153">
        <v>413</v>
      </c>
      <c r="P1791" s="155">
        <v>9.4</v>
      </c>
      <c r="Q1791" s="153">
        <v>88</v>
      </c>
      <c r="R1791" s="155">
        <v>2</v>
      </c>
      <c r="S1791" s="153">
        <v>1133</v>
      </c>
      <c r="T1791" s="155">
        <v>25.8</v>
      </c>
      <c r="U1791" s="163">
        <v>538</v>
      </c>
      <c r="V1791" s="163">
        <v>18</v>
      </c>
      <c r="W1791" s="164" t="s">
        <v>169</v>
      </c>
    </row>
    <row r="1792" spans="1:23" hidden="1" x14ac:dyDescent="0.25">
      <c r="A1792" s="152" t="s">
        <v>1472</v>
      </c>
      <c r="B1792" s="152"/>
      <c r="C1792" s="152" t="s">
        <v>164</v>
      </c>
      <c r="D1792" s="152" t="s">
        <v>165</v>
      </c>
      <c r="E1792" s="152"/>
      <c r="F1792" s="162">
        <v>7.2709999999999999</v>
      </c>
      <c r="G1792" s="152"/>
      <c r="H1792" s="152" t="s">
        <v>167</v>
      </c>
      <c r="I1792" s="152" t="s">
        <v>1480</v>
      </c>
      <c r="J1792" s="153">
        <v>50000</v>
      </c>
      <c r="K1792" s="153">
        <v>2450</v>
      </c>
      <c r="L1792" s="155">
        <v>4.9000000000000004</v>
      </c>
      <c r="M1792" s="153">
        <v>1602</v>
      </c>
      <c r="N1792" s="155">
        <v>65.400000000000006</v>
      </c>
      <c r="O1792" s="153">
        <v>417</v>
      </c>
      <c r="P1792" s="155">
        <v>17</v>
      </c>
      <c r="Q1792" s="153">
        <v>69</v>
      </c>
      <c r="R1792" s="155">
        <v>2.8</v>
      </c>
      <c r="S1792" s="153">
        <v>363</v>
      </c>
      <c r="T1792" s="155">
        <v>14.8</v>
      </c>
      <c r="U1792" s="163">
        <v>230</v>
      </c>
      <c r="V1792" s="163">
        <v>18</v>
      </c>
      <c r="W1792" s="164" t="s">
        <v>169</v>
      </c>
    </row>
    <row r="1793" spans="1:23" hidden="1" x14ac:dyDescent="0.25">
      <c r="A1793" s="152" t="s">
        <v>1472</v>
      </c>
      <c r="B1793" s="152"/>
      <c r="C1793" s="152" t="s">
        <v>164</v>
      </c>
      <c r="D1793" s="152" t="s">
        <v>165</v>
      </c>
      <c r="E1793" s="152"/>
      <c r="F1793" s="162">
        <v>12.827999999999999</v>
      </c>
      <c r="G1793" s="152"/>
      <c r="H1793" s="152" t="s">
        <v>171</v>
      </c>
      <c r="I1793" s="152" t="s">
        <v>1481</v>
      </c>
      <c r="J1793" s="153">
        <v>64900</v>
      </c>
      <c r="K1793" s="153">
        <v>3245</v>
      </c>
      <c r="L1793" s="155">
        <v>5</v>
      </c>
      <c r="M1793" s="153">
        <v>2398</v>
      </c>
      <c r="N1793" s="155">
        <v>73.900000000000006</v>
      </c>
      <c r="O1793" s="153">
        <v>328</v>
      </c>
      <c r="P1793" s="155">
        <v>10.1</v>
      </c>
      <c r="Q1793" s="153">
        <v>71</v>
      </c>
      <c r="R1793" s="155">
        <v>2.2000000000000002</v>
      </c>
      <c r="S1793" s="153">
        <v>448</v>
      </c>
      <c r="T1793" s="155">
        <v>13.8</v>
      </c>
      <c r="U1793" s="163">
        <v>279</v>
      </c>
      <c r="V1793" s="163">
        <v>18</v>
      </c>
      <c r="W1793" s="164" t="s">
        <v>169</v>
      </c>
    </row>
    <row r="1794" spans="1:23" hidden="1" x14ac:dyDescent="0.25">
      <c r="A1794" s="152" t="s">
        <v>1482</v>
      </c>
      <c r="B1794" s="152"/>
      <c r="C1794" s="152" t="s">
        <v>176</v>
      </c>
      <c r="D1794" s="152" t="s">
        <v>177</v>
      </c>
      <c r="E1794" s="152"/>
      <c r="F1794" s="162">
        <v>6.3540000000000001</v>
      </c>
      <c r="G1794" s="152"/>
      <c r="H1794" s="152" t="s">
        <v>171</v>
      </c>
      <c r="I1794" s="152" t="s">
        <v>610</v>
      </c>
      <c r="J1794" s="153">
        <v>63000</v>
      </c>
      <c r="K1794" s="153">
        <v>3452</v>
      </c>
      <c r="L1794" s="155">
        <v>5.48</v>
      </c>
      <c r="M1794" s="153">
        <v>1895</v>
      </c>
      <c r="N1794" s="155">
        <v>54.9</v>
      </c>
      <c r="O1794" s="153">
        <v>352</v>
      </c>
      <c r="P1794" s="155">
        <v>10.210000000000001</v>
      </c>
      <c r="Q1794" s="153">
        <v>93</v>
      </c>
      <c r="R1794" s="155">
        <v>2.69</v>
      </c>
      <c r="S1794" s="153">
        <v>1112</v>
      </c>
      <c r="T1794" s="155">
        <v>32.200000000000003</v>
      </c>
      <c r="U1794" s="163">
        <v>496</v>
      </c>
      <c r="V1794" s="163">
        <v>12</v>
      </c>
      <c r="W1794" s="164" t="s">
        <v>169</v>
      </c>
    </row>
    <row r="1795" spans="1:23" hidden="1" x14ac:dyDescent="0.25">
      <c r="A1795" s="152" t="s">
        <v>1482</v>
      </c>
      <c r="B1795" s="152"/>
      <c r="C1795" s="152" t="s">
        <v>176</v>
      </c>
      <c r="D1795" s="152" t="s">
        <v>177</v>
      </c>
      <c r="E1795" s="152" t="s">
        <v>166</v>
      </c>
      <c r="F1795" s="162">
        <v>6.3440000000000003</v>
      </c>
      <c r="G1795" s="152"/>
      <c r="H1795" s="152" t="s">
        <v>167</v>
      </c>
      <c r="I1795" s="152" t="s">
        <v>610</v>
      </c>
      <c r="J1795" s="153">
        <v>194000</v>
      </c>
      <c r="K1795" s="153">
        <v>13813</v>
      </c>
      <c r="L1795" s="155">
        <v>7.12</v>
      </c>
      <c r="M1795" s="153">
        <v>7583</v>
      </c>
      <c r="N1795" s="155">
        <v>54.9</v>
      </c>
      <c r="O1795" s="153">
        <v>1410</v>
      </c>
      <c r="P1795" s="155">
        <v>10.210000000000001</v>
      </c>
      <c r="Q1795" s="153">
        <v>372</v>
      </c>
      <c r="R1795" s="155">
        <v>2.69</v>
      </c>
      <c r="S1795" s="153">
        <v>4448</v>
      </c>
      <c r="T1795" s="155">
        <v>32.200000000000003</v>
      </c>
      <c r="U1795" s="163">
        <v>1984</v>
      </c>
      <c r="V1795" s="163">
        <v>12</v>
      </c>
      <c r="W1795" s="164" t="s">
        <v>169</v>
      </c>
    </row>
    <row r="1796" spans="1:23" hidden="1" x14ac:dyDescent="0.25">
      <c r="A1796" s="152" t="s">
        <v>1482</v>
      </c>
      <c r="B1796" s="152"/>
      <c r="C1796" s="152" t="s">
        <v>176</v>
      </c>
      <c r="D1796" s="152" t="s">
        <v>177</v>
      </c>
      <c r="E1796" s="152" t="s">
        <v>166</v>
      </c>
      <c r="F1796" s="162">
        <v>7.4260000000000002</v>
      </c>
      <c r="G1796" s="152"/>
      <c r="H1796" s="152" t="s">
        <v>167</v>
      </c>
      <c r="I1796" s="152" t="s">
        <v>1483</v>
      </c>
      <c r="J1796" s="153">
        <v>197000</v>
      </c>
      <c r="K1796" s="153">
        <v>18262</v>
      </c>
      <c r="L1796" s="155">
        <v>9.27</v>
      </c>
      <c r="M1796" s="153">
        <v>9571</v>
      </c>
      <c r="N1796" s="155">
        <v>52.41</v>
      </c>
      <c r="O1796" s="153">
        <v>1770</v>
      </c>
      <c r="P1796" s="155">
        <v>9.69</v>
      </c>
      <c r="Q1796" s="153">
        <v>418</v>
      </c>
      <c r="R1796" s="155">
        <v>2.29</v>
      </c>
      <c r="S1796" s="153">
        <v>6503</v>
      </c>
      <c r="T1796" s="155">
        <v>35.61</v>
      </c>
      <c r="U1796" s="163">
        <v>2803</v>
      </c>
      <c r="V1796" s="163">
        <v>22</v>
      </c>
      <c r="W1796" s="164" t="s">
        <v>169</v>
      </c>
    </row>
    <row r="1797" spans="1:23" hidden="1" x14ac:dyDescent="0.25">
      <c r="A1797" s="152" t="s">
        <v>1482</v>
      </c>
      <c r="B1797" s="152"/>
      <c r="C1797" s="152" t="s">
        <v>176</v>
      </c>
      <c r="D1797" s="152" t="s">
        <v>177</v>
      </c>
      <c r="E1797" s="152" t="s">
        <v>166</v>
      </c>
      <c r="F1797" s="162">
        <v>11.680999999999999</v>
      </c>
      <c r="G1797" s="152"/>
      <c r="H1797" s="152" t="s">
        <v>167</v>
      </c>
      <c r="I1797" s="152" t="s">
        <v>1484</v>
      </c>
      <c r="J1797" s="153">
        <v>269000</v>
      </c>
      <c r="K1797" s="153">
        <v>20794</v>
      </c>
      <c r="L1797" s="155">
        <v>7.73</v>
      </c>
      <c r="M1797" s="153">
        <v>8253</v>
      </c>
      <c r="N1797" s="155">
        <v>39.69</v>
      </c>
      <c r="O1797" s="153">
        <v>2664</v>
      </c>
      <c r="P1797" s="155">
        <v>12.81</v>
      </c>
      <c r="Q1797" s="153">
        <v>1183</v>
      </c>
      <c r="R1797" s="155">
        <v>5.69</v>
      </c>
      <c r="S1797" s="153">
        <v>8694</v>
      </c>
      <c r="T1797" s="155">
        <v>41.81</v>
      </c>
      <c r="U1797" s="163">
        <v>3707</v>
      </c>
      <c r="V1797" s="163">
        <v>12</v>
      </c>
      <c r="W1797" s="164" t="s">
        <v>169</v>
      </c>
    </row>
    <row r="1798" spans="1:23" hidden="1" x14ac:dyDescent="0.25">
      <c r="A1798" s="152" t="s">
        <v>1482</v>
      </c>
      <c r="B1798" s="152"/>
      <c r="C1798" s="152" t="s">
        <v>176</v>
      </c>
      <c r="D1798" s="152" t="s">
        <v>177</v>
      </c>
      <c r="E1798" s="152" t="s">
        <v>166</v>
      </c>
      <c r="F1798" s="162">
        <v>11.680999999999999</v>
      </c>
      <c r="G1798" s="152"/>
      <c r="H1798" s="152" t="s">
        <v>171</v>
      </c>
      <c r="I1798" s="152" t="s">
        <v>1484</v>
      </c>
      <c r="J1798" s="153">
        <v>218000</v>
      </c>
      <c r="K1798" s="153">
        <v>15522</v>
      </c>
      <c r="L1798" s="155">
        <v>7.12</v>
      </c>
      <c r="M1798" s="153">
        <v>8522</v>
      </c>
      <c r="N1798" s="155">
        <v>54.9</v>
      </c>
      <c r="O1798" s="153">
        <v>1585</v>
      </c>
      <c r="P1798" s="155">
        <v>10.210000000000001</v>
      </c>
      <c r="Q1798" s="153">
        <v>418</v>
      </c>
      <c r="R1798" s="155">
        <v>2.69</v>
      </c>
      <c r="S1798" s="153">
        <v>4998</v>
      </c>
      <c r="T1798" s="155">
        <v>32.200000000000003</v>
      </c>
      <c r="U1798" s="163">
        <v>2230</v>
      </c>
      <c r="V1798" s="163">
        <v>12</v>
      </c>
      <c r="W1798" s="164" t="s">
        <v>169</v>
      </c>
    </row>
    <row r="1799" spans="1:23" hidden="1" x14ac:dyDescent="0.25">
      <c r="A1799" s="152" t="s">
        <v>1482</v>
      </c>
      <c r="B1799" s="152"/>
      <c r="C1799" s="152" t="s">
        <v>176</v>
      </c>
      <c r="D1799" s="152" t="s">
        <v>177</v>
      </c>
      <c r="E1799" s="152" t="s">
        <v>166</v>
      </c>
      <c r="F1799" s="162">
        <v>13.093999999999999</v>
      </c>
      <c r="G1799" s="152"/>
      <c r="H1799" s="152" t="s">
        <v>167</v>
      </c>
      <c r="I1799" s="152" t="s">
        <v>1485</v>
      </c>
      <c r="J1799" s="153">
        <v>272000</v>
      </c>
      <c r="K1799" s="153">
        <v>21026</v>
      </c>
      <c r="L1799" s="155">
        <v>7.73</v>
      </c>
      <c r="M1799" s="153">
        <v>8345</v>
      </c>
      <c r="N1799" s="155">
        <v>39.69</v>
      </c>
      <c r="O1799" s="153">
        <v>2693</v>
      </c>
      <c r="P1799" s="155">
        <v>12.81</v>
      </c>
      <c r="Q1799" s="153">
        <v>1196</v>
      </c>
      <c r="R1799" s="155">
        <v>5.69</v>
      </c>
      <c r="S1799" s="153">
        <v>8791</v>
      </c>
      <c r="T1799" s="155">
        <v>41.81</v>
      </c>
      <c r="U1799" s="163">
        <v>3749</v>
      </c>
      <c r="V1799" s="163">
        <v>12</v>
      </c>
      <c r="W1799" s="164" t="s">
        <v>179</v>
      </c>
    </row>
    <row r="1800" spans="1:23" hidden="1" x14ac:dyDescent="0.25">
      <c r="A1800" s="152" t="s">
        <v>1482</v>
      </c>
      <c r="B1800" s="152"/>
      <c r="C1800" s="152" t="s">
        <v>176</v>
      </c>
      <c r="D1800" s="152" t="s">
        <v>177</v>
      </c>
      <c r="E1800" s="152" t="s">
        <v>166</v>
      </c>
      <c r="F1800" s="162">
        <v>14.618</v>
      </c>
      <c r="G1800" s="152"/>
      <c r="H1800" s="152" t="s">
        <v>167</v>
      </c>
      <c r="I1800" s="152" t="s">
        <v>1486</v>
      </c>
      <c r="J1800" s="153">
        <v>256000</v>
      </c>
      <c r="K1800" s="153">
        <v>19789</v>
      </c>
      <c r="L1800" s="155">
        <v>7.73</v>
      </c>
      <c r="M1800" s="153">
        <v>7854</v>
      </c>
      <c r="N1800" s="155">
        <v>39.69</v>
      </c>
      <c r="O1800" s="153">
        <v>2535</v>
      </c>
      <c r="P1800" s="155">
        <v>12.81</v>
      </c>
      <c r="Q1800" s="153">
        <v>1126</v>
      </c>
      <c r="R1800" s="155">
        <v>5.69</v>
      </c>
      <c r="S1800" s="153">
        <v>8274</v>
      </c>
      <c r="T1800" s="155">
        <v>41.81</v>
      </c>
      <c r="U1800" s="163">
        <v>3528</v>
      </c>
      <c r="V1800" s="163">
        <v>12</v>
      </c>
      <c r="W1800" s="164" t="s">
        <v>169</v>
      </c>
    </row>
    <row r="1801" spans="1:23" hidden="1" x14ac:dyDescent="0.25">
      <c r="A1801" s="152" t="s">
        <v>1482</v>
      </c>
      <c r="B1801" s="152"/>
      <c r="C1801" s="152" t="s">
        <v>176</v>
      </c>
      <c r="D1801" s="152" t="s">
        <v>177</v>
      </c>
      <c r="E1801" s="152" t="s">
        <v>166</v>
      </c>
      <c r="F1801" s="162">
        <v>14.618</v>
      </c>
      <c r="G1801" s="152"/>
      <c r="H1801" s="152" t="s">
        <v>171</v>
      </c>
      <c r="I1801" s="152" t="s">
        <v>1486</v>
      </c>
      <c r="J1801" s="153">
        <v>267000</v>
      </c>
      <c r="K1801" s="153">
        <v>20639</v>
      </c>
      <c r="L1801" s="155">
        <v>7.73</v>
      </c>
      <c r="M1801" s="153">
        <v>8192</v>
      </c>
      <c r="N1801" s="155">
        <v>39.69</v>
      </c>
      <c r="O1801" s="153">
        <v>2644</v>
      </c>
      <c r="P1801" s="155">
        <v>12.81</v>
      </c>
      <c r="Q1801" s="153">
        <v>1174</v>
      </c>
      <c r="R1801" s="155">
        <v>5.69</v>
      </c>
      <c r="S1801" s="153">
        <v>8629</v>
      </c>
      <c r="T1801" s="155">
        <v>41.81</v>
      </c>
      <c r="U1801" s="163">
        <v>3680</v>
      </c>
      <c r="V1801" s="163">
        <v>12</v>
      </c>
      <c r="W1801" s="164" t="s">
        <v>169</v>
      </c>
    </row>
    <row r="1802" spans="1:23" hidden="1" x14ac:dyDescent="0.25">
      <c r="A1802" s="152" t="s">
        <v>1482</v>
      </c>
      <c r="B1802" s="152"/>
      <c r="C1802" s="152" t="s">
        <v>176</v>
      </c>
      <c r="D1802" s="152" t="s">
        <v>177</v>
      </c>
      <c r="E1802" s="152" t="s">
        <v>166</v>
      </c>
      <c r="F1802" s="162">
        <v>16.940999999999999</v>
      </c>
      <c r="G1802" s="152"/>
      <c r="H1802" s="152" t="s">
        <v>171</v>
      </c>
      <c r="I1802" s="152" t="s">
        <v>1487</v>
      </c>
      <c r="J1802" s="153">
        <v>266000</v>
      </c>
      <c r="K1802" s="153">
        <v>20562</v>
      </c>
      <c r="L1802" s="155">
        <v>7.73</v>
      </c>
      <c r="M1802" s="153">
        <v>8161</v>
      </c>
      <c r="N1802" s="155">
        <v>39.69</v>
      </c>
      <c r="O1802" s="153">
        <v>2634</v>
      </c>
      <c r="P1802" s="155">
        <v>12.81</v>
      </c>
      <c r="Q1802" s="153">
        <v>1170</v>
      </c>
      <c r="R1802" s="155">
        <v>5.69</v>
      </c>
      <c r="S1802" s="153">
        <v>8597</v>
      </c>
      <c r="T1802" s="155">
        <v>41.81</v>
      </c>
      <c r="U1802" s="163">
        <v>3666</v>
      </c>
      <c r="V1802" s="163">
        <v>12</v>
      </c>
      <c r="W1802" s="164" t="s">
        <v>169</v>
      </c>
    </row>
    <row r="1803" spans="1:23" hidden="1" x14ac:dyDescent="0.25">
      <c r="A1803" s="152" t="s">
        <v>1482</v>
      </c>
      <c r="B1803" s="152"/>
      <c r="C1803" s="152" t="s">
        <v>176</v>
      </c>
      <c r="D1803" s="152" t="s">
        <v>177</v>
      </c>
      <c r="E1803" s="152" t="s">
        <v>166</v>
      </c>
      <c r="F1803" s="162">
        <v>16.940999999999999</v>
      </c>
      <c r="G1803" s="152"/>
      <c r="H1803" s="152" t="s">
        <v>167</v>
      </c>
      <c r="I1803" s="152" t="s">
        <v>1487</v>
      </c>
      <c r="J1803" s="153">
        <v>284000</v>
      </c>
      <c r="K1803" s="153">
        <v>16046</v>
      </c>
      <c r="L1803" s="155">
        <v>5.65</v>
      </c>
      <c r="M1803" s="153">
        <v>7309</v>
      </c>
      <c r="N1803" s="155">
        <v>45.55</v>
      </c>
      <c r="O1803" s="153">
        <v>2126</v>
      </c>
      <c r="P1803" s="155">
        <v>13.25</v>
      </c>
      <c r="Q1803" s="153">
        <v>881</v>
      </c>
      <c r="R1803" s="155">
        <v>5.49</v>
      </c>
      <c r="S1803" s="153">
        <v>5730</v>
      </c>
      <c r="T1803" s="155">
        <v>35.71</v>
      </c>
      <c r="U1803" s="163">
        <v>2558</v>
      </c>
      <c r="V1803" s="163">
        <v>12</v>
      </c>
      <c r="W1803" s="164" t="s">
        <v>169</v>
      </c>
    </row>
    <row r="1804" spans="1:23" hidden="1" x14ac:dyDescent="0.25">
      <c r="A1804" s="152" t="s">
        <v>1482</v>
      </c>
      <c r="B1804" s="152"/>
      <c r="C1804" s="152" t="s">
        <v>176</v>
      </c>
      <c r="D1804" s="152" t="s">
        <v>177</v>
      </c>
      <c r="E1804" s="152" t="s">
        <v>166</v>
      </c>
      <c r="F1804" s="162">
        <v>20.741</v>
      </c>
      <c r="G1804" s="152"/>
      <c r="H1804" s="152" t="s">
        <v>171</v>
      </c>
      <c r="I1804" s="152" t="s">
        <v>178</v>
      </c>
      <c r="J1804" s="153">
        <v>245000</v>
      </c>
      <c r="K1804" s="153">
        <v>15411</v>
      </c>
      <c r="L1804" s="155">
        <v>6.29</v>
      </c>
      <c r="M1804" s="153">
        <v>7274</v>
      </c>
      <c r="N1804" s="155">
        <v>47.2</v>
      </c>
      <c r="O1804" s="153">
        <v>1906</v>
      </c>
      <c r="P1804" s="155">
        <v>12.37</v>
      </c>
      <c r="Q1804" s="153">
        <v>845</v>
      </c>
      <c r="R1804" s="155">
        <v>5.48</v>
      </c>
      <c r="S1804" s="153">
        <v>5388</v>
      </c>
      <c r="T1804" s="155">
        <v>34.96</v>
      </c>
      <c r="U1804" s="163">
        <v>2413</v>
      </c>
      <c r="V1804" s="163">
        <v>12</v>
      </c>
      <c r="W1804" s="164" t="s">
        <v>169</v>
      </c>
    </row>
    <row r="1805" spans="1:23" hidden="1" x14ac:dyDescent="0.25">
      <c r="A1805" s="152" t="s">
        <v>1482</v>
      </c>
      <c r="B1805" s="152"/>
      <c r="C1805" s="152" t="s">
        <v>164</v>
      </c>
      <c r="D1805" s="152" t="s">
        <v>165</v>
      </c>
      <c r="E1805" s="152" t="s">
        <v>166</v>
      </c>
      <c r="F1805" s="162">
        <v>2.6150000000000002</v>
      </c>
      <c r="G1805" s="152"/>
      <c r="H1805" s="152" t="s">
        <v>171</v>
      </c>
      <c r="I1805" s="152" t="s">
        <v>1488</v>
      </c>
      <c r="J1805" s="153">
        <v>196800</v>
      </c>
      <c r="K1805" s="153">
        <v>15901</v>
      </c>
      <c r="L1805" s="155">
        <v>8.08</v>
      </c>
      <c r="M1805" s="153">
        <v>6462</v>
      </c>
      <c r="N1805" s="155">
        <v>40.64</v>
      </c>
      <c r="O1805" s="153">
        <v>1288</v>
      </c>
      <c r="P1805" s="155">
        <v>8.1</v>
      </c>
      <c r="Q1805" s="153">
        <v>639</v>
      </c>
      <c r="R1805" s="155">
        <v>4.0199999999999996</v>
      </c>
      <c r="S1805" s="153">
        <v>7512</v>
      </c>
      <c r="T1805" s="155">
        <v>47.24</v>
      </c>
      <c r="U1805" s="163">
        <v>3030</v>
      </c>
      <c r="V1805" s="163">
        <v>19</v>
      </c>
      <c r="W1805" s="164" t="s">
        <v>169</v>
      </c>
    </row>
    <row r="1806" spans="1:23" hidden="1" x14ac:dyDescent="0.25">
      <c r="A1806" s="152" t="s">
        <v>1482</v>
      </c>
      <c r="B1806" s="152"/>
      <c r="C1806" s="152" t="s">
        <v>164</v>
      </c>
      <c r="D1806" s="152" t="s">
        <v>165</v>
      </c>
      <c r="E1806" s="152" t="s">
        <v>166</v>
      </c>
      <c r="F1806" s="162">
        <v>2.6150000000000002</v>
      </c>
      <c r="G1806" s="152"/>
      <c r="H1806" s="152" t="s">
        <v>167</v>
      </c>
      <c r="I1806" s="152" t="s">
        <v>1488</v>
      </c>
      <c r="J1806" s="153">
        <v>182100</v>
      </c>
      <c r="K1806" s="153">
        <v>14714</v>
      </c>
      <c r="L1806" s="155">
        <v>8.08</v>
      </c>
      <c r="M1806" s="153">
        <v>5980</v>
      </c>
      <c r="N1806" s="155">
        <v>40.64</v>
      </c>
      <c r="O1806" s="153">
        <v>1192</v>
      </c>
      <c r="P1806" s="155">
        <v>8.1</v>
      </c>
      <c r="Q1806" s="153">
        <v>592</v>
      </c>
      <c r="R1806" s="155">
        <v>4.0199999999999996</v>
      </c>
      <c r="S1806" s="153">
        <v>6951</v>
      </c>
      <c r="T1806" s="155">
        <v>47.24</v>
      </c>
      <c r="U1806" s="163">
        <v>2804</v>
      </c>
      <c r="V1806" s="163">
        <v>19</v>
      </c>
      <c r="W1806" s="164" t="s">
        <v>169</v>
      </c>
    </row>
    <row r="1807" spans="1:23" hidden="1" x14ac:dyDescent="0.25">
      <c r="A1807" s="152" t="s">
        <v>1482</v>
      </c>
      <c r="B1807" s="152"/>
      <c r="C1807" s="152" t="s">
        <v>164</v>
      </c>
      <c r="D1807" s="152" t="s">
        <v>165</v>
      </c>
      <c r="E1807" s="152" t="s">
        <v>166</v>
      </c>
      <c r="F1807" s="162">
        <v>3.6379999999999999</v>
      </c>
      <c r="G1807" s="152" t="s">
        <v>166</v>
      </c>
      <c r="H1807" s="152" t="s">
        <v>167</v>
      </c>
      <c r="I1807" s="152" t="s">
        <v>1489</v>
      </c>
      <c r="J1807" s="153">
        <v>173800</v>
      </c>
      <c r="K1807" s="153">
        <v>13035</v>
      </c>
      <c r="L1807" s="155">
        <v>7.5</v>
      </c>
      <c r="M1807" s="153">
        <v>7208</v>
      </c>
      <c r="N1807" s="155">
        <v>55.3</v>
      </c>
      <c r="O1807" s="153">
        <v>1382</v>
      </c>
      <c r="P1807" s="155">
        <v>10.6</v>
      </c>
      <c r="Q1807" s="153">
        <v>860</v>
      </c>
      <c r="R1807" s="155">
        <v>6.6</v>
      </c>
      <c r="S1807" s="153">
        <v>3585</v>
      </c>
      <c r="T1807" s="155">
        <v>27.5</v>
      </c>
      <c r="U1807" s="163">
        <v>1743</v>
      </c>
      <c r="V1807" s="163">
        <v>19</v>
      </c>
      <c r="W1807" s="164" t="s">
        <v>169</v>
      </c>
    </row>
    <row r="1808" spans="1:23" hidden="1" x14ac:dyDescent="0.25">
      <c r="A1808" s="152" t="s">
        <v>1482</v>
      </c>
      <c r="B1808" s="152"/>
      <c r="C1808" s="152" t="s">
        <v>164</v>
      </c>
      <c r="D1808" s="152" t="s">
        <v>165</v>
      </c>
      <c r="E1808" s="152"/>
      <c r="F1808" s="162">
        <v>3.258</v>
      </c>
      <c r="G1808" s="152"/>
      <c r="H1808" s="152" t="s">
        <v>167</v>
      </c>
      <c r="I1808" s="152" t="s">
        <v>1490</v>
      </c>
      <c r="J1808" s="153">
        <v>205100</v>
      </c>
      <c r="K1808" s="153">
        <v>15383</v>
      </c>
      <c r="L1808" s="155">
        <v>7.5</v>
      </c>
      <c r="M1808" s="153">
        <v>7230</v>
      </c>
      <c r="N1808" s="155">
        <v>47</v>
      </c>
      <c r="O1808" s="153">
        <v>1569</v>
      </c>
      <c r="P1808" s="155">
        <v>10.199999999999999</v>
      </c>
      <c r="Q1808" s="153">
        <v>1323</v>
      </c>
      <c r="R1808" s="155">
        <v>8.6</v>
      </c>
      <c r="S1808" s="153">
        <v>5261</v>
      </c>
      <c r="T1808" s="155">
        <v>34.200000000000003</v>
      </c>
      <c r="U1808" s="163">
        <v>2407</v>
      </c>
      <c r="V1808" s="163">
        <v>19</v>
      </c>
      <c r="W1808" s="164" t="s">
        <v>169</v>
      </c>
    </row>
    <row r="1809" spans="1:23" hidden="1" x14ac:dyDescent="0.25">
      <c r="A1809" s="152" t="s">
        <v>1482</v>
      </c>
      <c r="B1809" s="152"/>
      <c r="C1809" s="152" t="s">
        <v>164</v>
      </c>
      <c r="D1809" s="152" t="s">
        <v>165</v>
      </c>
      <c r="E1809" s="152"/>
      <c r="F1809" s="162">
        <v>3.258</v>
      </c>
      <c r="G1809" s="152"/>
      <c r="H1809" s="152" t="s">
        <v>171</v>
      </c>
      <c r="I1809" s="152" t="s">
        <v>1490</v>
      </c>
      <c r="J1809" s="153">
        <v>202700</v>
      </c>
      <c r="K1809" s="153">
        <v>14392</v>
      </c>
      <c r="L1809" s="155">
        <v>7.1</v>
      </c>
      <c r="M1809" s="153">
        <v>6678</v>
      </c>
      <c r="N1809" s="155">
        <v>46.4</v>
      </c>
      <c r="O1809" s="153">
        <v>1410</v>
      </c>
      <c r="P1809" s="155">
        <v>9.8000000000000007</v>
      </c>
      <c r="Q1809" s="153">
        <v>1396</v>
      </c>
      <c r="R1809" s="155">
        <v>9.6999999999999993</v>
      </c>
      <c r="S1809" s="153">
        <v>4908</v>
      </c>
      <c r="T1809" s="155">
        <v>34.1</v>
      </c>
      <c r="U1809" s="163">
        <v>2262</v>
      </c>
      <c r="V1809" s="163">
        <v>19</v>
      </c>
      <c r="W1809" s="164" t="s">
        <v>169</v>
      </c>
    </row>
    <row r="1810" spans="1:23" hidden="1" x14ac:dyDescent="0.25">
      <c r="A1810" s="152" t="s">
        <v>1482</v>
      </c>
      <c r="B1810" s="152"/>
      <c r="C1810" s="152" t="s">
        <v>164</v>
      </c>
      <c r="D1810" s="152" t="s">
        <v>165</v>
      </c>
      <c r="E1810" s="152"/>
      <c r="F1810" s="162">
        <v>5.258</v>
      </c>
      <c r="G1810" s="152"/>
      <c r="H1810" s="152" t="s">
        <v>171</v>
      </c>
      <c r="I1810" s="152" t="s">
        <v>1491</v>
      </c>
      <c r="J1810" s="153">
        <v>202400</v>
      </c>
      <c r="K1810" s="153">
        <v>18216</v>
      </c>
      <c r="L1810" s="155">
        <v>9</v>
      </c>
      <c r="M1810" s="153">
        <v>8616</v>
      </c>
      <c r="N1810" s="155">
        <v>47.3</v>
      </c>
      <c r="O1810" s="153">
        <v>2587</v>
      </c>
      <c r="P1810" s="155">
        <v>14.2</v>
      </c>
      <c r="Q1810" s="153">
        <v>1348</v>
      </c>
      <c r="R1810" s="155">
        <v>7.4</v>
      </c>
      <c r="S1810" s="153">
        <v>5665</v>
      </c>
      <c r="T1810" s="155">
        <v>31.1</v>
      </c>
      <c r="U1810" s="163">
        <v>2692</v>
      </c>
      <c r="V1810" s="163">
        <v>19</v>
      </c>
      <c r="W1810" s="164" t="s">
        <v>169</v>
      </c>
    </row>
    <row r="1811" spans="1:23" hidden="1" x14ac:dyDescent="0.25">
      <c r="A1811" s="152" t="s">
        <v>1482</v>
      </c>
      <c r="B1811" s="152"/>
      <c r="C1811" s="152" t="s">
        <v>164</v>
      </c>
      <c r="D1811" s="152" t="s">
        <v>165</v>
      </c>
      <c r="E1811" s="152"/>
      <c r="F1811" s="162">
        <v>5.258</v>
      </c>
      <c r="G1811" s="152"/>
      <c r="H1811" s="152" t="s">
        <v>167</v>
      </c>
      <c r="I1811" s="152" t="s">
        <v>1491</v>
      </c>
      <c r="J1811" s="153">
        <v>194500</v>
      </c>
      <c r="K1811" s="153">
        <v>16922</v>
      </c>
      <c r="L1811" s="155">
        <v>8.6999999999999993</v>
      </c>
      <c r="M1811" s="153">
        <v>7953</v>
      </c>
      <c r="N1811" s="155">
        <v>47</v>
      </c>
      <c r="O1811" s="153">
        <v>2268</v>
      </c>
      <c r="P1811" s="155">
        <v>13.4</v>
      </c>
      <c r="Q1811" s="153">
        <v>1015</v>
      </c>
      <c r="R1811" s="155">
        <v>6</v>
      </c>
      <c r="S1811" s="153">
        <v>5686</v>
      </c>
      <c r="T1811" s="155">
        <v>33.6</v>
      </c>
      <c r="U1811" s="163">
        <v>2598</v>
      </c>
      <c r="V1811" s="163">
        <v>19</v>
      </c>
      <c r="W1811" s="164" t="s">
        <v>169</v>
      </c>
    </row>
    <row r="1812" spans="1:23" hidden="1" x14ac:dyDescent="0.25">
      <c r="A1812" s="152" t="s">
        <v>1482</v>
      </c>
      <c r="B1812" s="152"/>
      <c r="C1812" s="152" t="s">
        <v>164</v>
      </c>
      <c r="D1812" s="152" t="s">
        <v>165</v>
      </c>
      <c r="E1812" s="152"/>
      <c r="F1812" s="162">
        <v>6.1189999999999998</v>
      </c>
      <c r="G1812" s="152"/>
      <c r="H1812" s="152" t="s">
        <v>167</v>
      </c>
      <c r="I1812" s="152" t="s">
        <v>1492</v>
      </c>
      <c r="J1812" s="153">
        <v>227900</v>
      </c>
      <c r="K1812" s="153">
        <v>19827</v>
      </c>
      <c r="L1812" s="155">
        <v>8.6999999999999993</v>
      </c>
      <c r="M1812" s="153">
        <v>6820</v>
      </c>
      <c r="N1812" s="155">
        <v>34.4</v>
      </c>
      <c r="O1812" s="153">
        <v>3014</v>
      </c>
      <c r="P1812" s="155">
        <v>15.2</v>
      </c>
      <c r="Q1812" s="153">
        <v>1586</v>
      </c>
      <c r="R1812" s="155">
        <v>8</v>
      </c>
      <c r="S1812" s="153">
        <v>8407</v>
      </c>
      <c r="T1812" s="155">
        <v>42.4</v>
      </c>
      <c r="U1812" s="163">
        <v>3650</v>
      </c>
      <c r="V1812" s="163">
        <v>19</v>
      </c>
      <c r="W1812" s="164" t="s">
        <v>169</v>
      </c>
    </row>
    <row r="1813" spans="1:23" hidden="1" x14ac:dyDescent="0.25">
      <c r="A1813" s="152" t="s">
        <v>1482</v>
      </c>
      <c r="B1813" s="152"/>
      <c r="C1813" s="152" t="s">
        <v>164</v>
      </c>
      <c r="D1813" s="152" t="s">
        <v>165</v>
      </c>
      <c r="E1813" s="152" t="s">
        <v>166</v>
      </c>
      <c r="F1813" s="162">
        <v>9.1869999999999994</v>
      </c>
      <c r="G1813" s="152"/>
      <c r="H1813" s="152" t="s">
        <v>171</v>
      </c>
      <c r="I1813" s="152" t="s">
        <v>1493</v>
      </c>
      <c r="J1813" s="153">
        <v>188700</v>
      </c>
      <c r="K1813" s="153">
        <v>16040</v>
      </c>
      <c r="L1813" s="155">
        <v>8.5</v>
      </c>
      <c r="M1813" s="153">
        <v>9319</v>
      </c>
      <c r="N1813" s="155">
        <v>58.1</v>
      </c>
      <c r="O1813" s="153">
        <v>1363</v>
      </c>
      <c r="P1813" s="155">
        <v>8.5</v>
      </c>
      <c r="Q1813" s="153">
        <v>626</v>
      </c>
      <c r="R1813" s="155">
        <v>3.9</v>
      </c>
      <c r="S1813" s="153">
        <v>4732</v>
      </c>
      <c r="T1813" s="155">
        <v>29.5</v>
      </c>
      <c r="U1813" s="163">
        <v>2176</v>
      </c>
      <c r="V1813" s="163">
        <v>19</v>
      </c>
      <c r="W1813" s="164" t="s">
        <v>169</v>
      </c>
    </row>
    <row r="1814" spans="1:23" hidden="1" x14ac:dyDescent="0.25">
      <c r="A1814" s="152" t="s">
        <v>1482</v>
      </c>
      <c r="B1814" s="152"/>
      <c r="C1814" s="152" t="s">
        <v>164</v>
      </c>
      <c r="D1814" s="152" t="s">
        <v>165</v>
      </c>
      <c r="E1814" s="152" t="s">
        <v>166</v>
      </c>
      <c r="F1814" s="162">
        <v>9.1869999999999994</v>
      </c>
      <c r="G1814" s="152"/>
      <c r="H1814" s="152" t="s">
        <v>167</v>
      </c>
      <c r="I1814" s="152" t="s">
        <v>1493</v>
      </c>
      <c r="J1814" s="153">
        <v>183300</v>
      </c>
      <c r="K1814" s="153">
        <v>15581</v>
      </c>
      <c r="L1814" s="155">
        <v>8.5</v>
      </c>
      <c r="M1814" s="153">
        <v>8414</v>
      </c>
      <c r="N1814" s="155">
        <v>54</v>
      </c>
      <c r="O1814" s="153">
        <v>873</v>
      </c>
      <c r="P1814" s="155">
        <v>5.6</v>
      </c>
      <c r="Q1814" s="153">
        <v>312</v>
      </c>
      <c r="R1814" s="155">
        <v>2</v>
      </c>
      <c r="S1814" s="153">
        <v>5983</v>
      </c>
      <c r="T1814" s="155">
        <v>38.4</v>
      </c>
      <c r="U1814" s="163">
        <v>2485</v>
      </c>
      <c r="V1814" s="163">
        <v>19</v>
      </c>
      <c r="W1814" s="164" t="s">
        <v>169</v>
      </c>
    </row>
    <row r="1815" spans="1:23" hidden="1" x14ac:dyDescent="0.25">
      <c r="A1815" s="152" t="s">
        <v>1482</v>
      </c>
      <c r="B1815" s="152"/>
      <c r="C1815" s="152" t="s">
        <v>164</v>
      </c>
      <c r="D1815" s="152" t="s">
        <v>165</v>
      </c>
      <c r="E1815" s="152" t="s">
        <v>166</v>
      </c>
      <c r="F1815" s="162">
        <v>11.54</v>
      </c>
      <c r="G1815" s="152"/>
      <c r="H1815" s="152" t="s">
        <v>171</v>
      </c>
      <c r="I1815" s="152" t="s">
        <v>1494</v>
      </c>
      <c r="J1815" s="153">
        <v>207600</v>
      </c>
      <c r="K1815" s="153">
        <v>10380</v>
      </c>
      <c r="L1815" s="155">
        <v>5</v>
      </c>
      <c r="M1815" s="153">
        <v>5190</v>
      </c>
      <c r="N1815" s="155">
        <v>50</v>
      </c>
      <c r="O1815" s="153">
        <v>571</v>
      </c>
      <c r="P1815" s="155">
        <v>5.5</v>
      </c>
      <c r="Q1815" s="153">
        <v>208</v>
      </c>
      <c r="R1815" s="155">
        <v>2</v>
      </c>
      <c r="S1815" s="153">
        <v>4412</v>
      </c>
      <c r="T1815" s="155">
        <v>42.5</v>
      </c>
      <c r="U1815" s="163">
        <v>1787</v>
      </c>
      <c r="V1815" s="163">
        <v>18</v>
      </c>
      <c r="W1815" s="164" t="s">
        <v>169</v>
      </c>
    </row>
    <row r="1816" spans="1:23" hidden="1" x14ac:dyDescent="0.25">
      <c r="A1816" s="152" t="s">
        <v>1482</v>
      </c>
      <c r="B1816" s="152"/>
      <c r="C1816" s="152" t="s">
        <v>164</v>
      </c>
      <c r="D1816" s="152" t="s">
        <v>165</v>
      </c>
      <c r="E1816" s="152" t="s">
        <v>166</v>
      </c>
      <c r="F1816" s="162">
        <v>11.54</v>
      </c>
      <c r="G1816" s="152"/>
      <c r="H1816" s="152" t="s">
        <v>167</v>
      </c>
      <c r="I1816" s="152" t="s">
        <v>1494</v>
      </c>
      <c r="J1816" s="153">
        <v>156800</v>
      </c>
      <c r="K1816" s="153">
        <v>7448</v>
      </c>
      <c r="L1816" s="155">
        <v>4.75</v>
      </c>
      <c r="M1816" s="153">
        <v>3305</v>
      </c>
      <c r="N1816" s="155">
        <v>44.37</v>
      </c>
      <c r="O1816" s="153">
        <v>508</v>
      </c>
      <c r="P1816" s="155">
        <v>6.82</v>
      </c>
      <c r="Q1816" s="153">
        <v>208</v>
      </c>
      <c r="R1816" s="155">
        <v>2.79</v>
      </c>
      <c r="S1816" s="153">
        <v>3427</v>
      </c>
      <c r="T1816" s="155">
        <v>46.01</v>
      </c>
      <c r="U1816" s="163">
        <v>1375</v>
      </c>
      <c r="V1816" s="163">
        <v>18</v>
      </c>
      <c r="W1816" s="164" t="s">
        <v>169</v>
      </c>
    </row>
    <row r="1817" spans="1:23" hidden="1" x14ac:dyDescent="0.25">
      <c r="A1817" s="152" t="s">
        <v>1482</v>
      </c>
      <c r="B1817" s="152"/>
      <c r="C1817" s="152" t="s">
        <v>164</v>
      </c>
      <c r="D1817" s="152" t="s">
        <v>165</v>
      </c>
      <c r="E1817" s="152" t="s">
        <v>166</v>
      </c>
      <c r="F1817" s="162">
        <v>12.08</v>
      </c>
      <c r="G1817" s="152"/>
      <c r="H1817" s="152" t="s">
        <v>167</v>
      </c>
      <c r="I1817" s="152" t="s">
        <v>1495</v>
      </c>
      <c r="J1817" s="153">
        <v>152900</v>
      </c>
      <c r="K1817" s="153">
        <v>10932</v>
      </c>
      <c r="L1817" s="155">
        <v>7.15</v>
      </c>
      <c r="M1817" s="153">
        <v>3271</v>
      </c>
      <c r="N1817" s="155">
        <v>29.92</v>
      </c>
      <c r="O1817" s="153">
        <v>951</v>
      </c>
      <c r="P1817" s="155">
        <v>8.6999999999999993</v>
      </c>
      <c r="Q1817" s="153">
        <v>345</v>
      </c>
      <c r="R1817" s="155">
        <v>3.16</v>
      </c>
      <c r="S1817" s="153">
        <v>6365</v>
      </c>
      <c r="T1817" s="155">
        <v>58.22</v>
      </c>
      <c r="U1817" s="163">
        <v>2449</v>
      </c>
      <c r="V1817" s="163">
        <v>21</v>
      </c>
      <c r="W1817" s="164" t="s">
        <v>179</v>
      </c>
    </row>
    <row r="1818" spans="1:23" hidden="1" x14ac:dyDescent="0.25">
      <c r="A1818" s="152" t="s">
        <v>1482</v>
      </c>
      <c r="B1818" s="152"/>
      <c r="C1818" s="152" t="s">
        <v>293</v>
      </c>
      <c r="D1818" s="152" t="s">
        <v>636</v>
      </c>
      <c r="E1818" s="152" t="s">
        <v>166</v>
      </c>
      <c r="F1818" s="162">
        <v>2.0870000000000002</v>
      </c>
      <c r="G1818" s="152"/>
      <c r="H1818" s="152" t="s">
        <v>167</v>
      </c>
      <c r="I1818" s="152" t="s">
        <v>1496</v>
      </c>
      <c r="J1818" s="153">
        <v>250000</v>
      </c>
      <c r="K1818" s="153">
        <v>16275</v>
      </c>
      <c r="L1818" s="155">
        <v>6.51</v>
      </c>
      <c r="M1818" s="153">
        <v>6975</v>
      </c>
      <c r="N1818" s="155">
        <v>42.86</v>
      </c>
      <c r="O1818" s="153">
        <v>1162</v>
      </c>
      <c r="P1818" s="155">
        <v>7.14</v>
      </c>
      <c r="Q1818" s="153">
        <v>581</v>
      </c>
      <c r="R1818" s="155">
        <v>3.57</v>
      </c>
      <c r="S1818" s="153">
        <v>7556</v>
      </c>
      <c r="T1818" s="155">
        <v>46.43</v>
      </c>
      <c r="U1818" s="163">
        <v>3043</v>
      </c>
      <c r="V1818" s="163">
        <v>0</v>
      </c>
      <c r="W1818" s="164" t="s">
        <v>169</v>
      </c>
    </row>
    <row r="1819" spans="1:23" hidden="1" x14ac:dyDescent="0.25">
      <c r="A1819" s="152" t="s">
        <v>1482</v>
      </c>
      <c r="B1819" s="152"/>
      <c r="C1819" s="152" t="s">
        <v>293</v>
      </c>
      <c r="D1819" s="152" t="s">
        <v>636</v>
      </c>
      <c r="E1819" s="152" t="s">
        <v>166</v>
      </c>
      <c r="F1819" s="162">
        <v>2.0870000000000002</v>
      </c>
      <c r="G1819" s="152"/>
      <c r="H1819" s="152" t="s">
        <v>171</v>
      </c>
      <c r="I1819" s="152" t="s">
        <v>1496</v>
      </c>
      <c r="J1819" s="153">
        <v>248000</v>
      </c>
      <c r="K1819" s="153">
        <v>14806</v>
      </c>
      <c r="L1819" s="155">
        <v>5.97</v>
      </c>
      <c r="M1819" s="153">
        <v>6198</v>
      </c>
      <c r="N1819" s="155">
        <v>41.86</v>
      </c>
      <c r="O1819" s="153">
        <v>1147</v>
      </c>
      <c r="P1819" s="155">
        <v>7.75</v>
      </c>
      <c r="Q1819" s="153">
        <v>574</v>
      </c>
      <c r="R1819" s="155">
        <v>3.88</v>
      </c>
      <c r="S1819" s="153">
        <v>6886</v>
      </c>
      <c r="T1819" s="155">
        <v>46.51</v>
      </c>
      <c r="U1819" s="163">
        <v>2783</v>
      </c>
      <c r="V1819" s="163">
        <v>0</v>
      </c>
      <c r="W1819" s="164" t="s">
        <v>169</v>
      </c>
    </row>
    <row r="1820" spans="1:23" hidden="1" x14ac:dyDescent="0.25">
      <c r="A1820" s="152" t="s">
        <v>1482</v>
      </c>
      <c r="B1820" s="152"/>
      <c r="C1820" s="152" t="s">
        <v>293</v>
      </c>
      <c r="D1820" s="152" t="s">
        <v>636</v>
      </c>
      <c r="E1820" s="152"/>
      <c r="F1820" s="162">
        <v>6.343</v>
      </c>
      <c r="G1820" s="152"/>
      <c r="H1820" s="152" t="s">
        <v>167</v>
      </c>
      <c r="I1820" s="152" t="s">
        <v>1497</v>
      </c>
      <c r="J1820" s="153">
        <v>228000</v>
      </c>
      <c r="K1820" s="153">
        <v>13817</v>
      </c>
      <c r="L1820" s="155">
        <v>6.06</v>
      </c>
      <c r="M1820" s="153">
        <v>5922</v>
      </c>
      <c r="N1820" s="155">
        <v>42.86</v>
      </c>
      <c r="O1820" s="153">
        <v>987</v>
      </c>
      <c r="P1820" s="155">
        <v>7.14</v>
      </c>
      <c r="Q1820" s="153">
        <v>493</v>
      </c>
      <c r="R1820" s="155">
        <v>3.57</v>
      </c>
      <c r="S1820" s="153">
        <v>6415</v>
      </c>
      <c r="T1820" s="155">
        <v>46.43</v>
      </c>
      <c r="U1820" s="163">
        <v>2584</v>
      </c>
      <c r="V1820" s="163">
        <v>0</v>
      </c>
      <c r="W1820" s="164" t="s">
        <v>169</v>
      </c>
    </row>
    <row r="1821" spans="1:23" hidden="1" x14ac:dyDescent="0.25">
      <c r="A1821" s="152" t="s">
        <v>1482</v>
      </c>
      <c r="B1821" s="152"/>
      <c r="C1821" s="152" t="s">
        <v>293</v>
      </c>
      <c r="D1821" s="152" t="s">
        <v>636</v>
      </c>
      <c r="E1821" s="152"/>
      <c r="F1821" s="162">
        <v>6.343</v>
      </c>
      <c r="G1821" s="152"/>
      <c r="H1821" s="152" t="s">
        <v>171</v>
      </c>
      <c r="I1821" s="152" t="s">
        <v>1497</v>
      </c>
      <c r="J1821" s="153">
        <v>242000</v>
      </c>
      <c r="K1821" s="153">
        <v>15754</v>
      </c>
      <c r="L1821" s="155">
        <v>6.51</v>
      </c>
      <c r="M1821" s="153">
        <v>6752</v>
      </c>
      <c r="N1821" s="155">
        <v>42.86</v>
      </c>
      <c r="O1821" s="153">
        <v>1125</v>
      </c>
      <c r="P1821" s="155">
        <v>7.14</v>
      </c>
      <c r="Q1821" s="153">
        <v>562</v>
      </c>
      <c r="R1821" s="155">
        <v>3.57</v>
      </c>
      <c r="S1821" s="153">
        <v>7315</v>
      </c>
      <c r="T1821" s="155">
        <v>46.43</v>
      </c>
      <c r="U1821" s="163">
        <v>2946</v>
      </c>
      <c r="V1821" s="163">
        <v>0</v>
      </c>
      <c r="W1821" s="164" t="s">
        <v>169</v>
      </c>
    </row>
    <row r="1822" spans="1:23" hidden="1" x14ac:dyDescent="0.25">
      <c r="A1822" s="152" t="s">
        <v>1482</v>
      </c>
      <c r="B1822" s="152"/>
      <c r="C1822" s="152" t="s">
        <v>293</v>
      </c>
      <c r="D1822" s="152" t="s">
        <v>636</v>
      </c>
      <c r="E1822" s="152"/>
      <c r="F1822" s="162">
        <v>9.18</v>
      </c>
      <c r="G1822" s="152"/>
      <c r="H1822" s="152" t="s">
        <v>167</v>
      </c>
      <c r="I1822" s="152" t="s">
        <v>1498</v>
      </c>
      <c r="J1822" s="153">
        <v>229000</v>
      </c>
      <c r="K1822" s="153">
        <v>17610</v>
      </c>
      <c r="L1822" s="155">
        <v>7.69</v>
      </c>
      <c r="M1822" s="153">
        <v>7548</v>
      </c>
      <c r="N1822" s="155">
        <v>42.86</v>
      </c>
      <c r="O1822" s="153">
        <v>1257</v>
      </c>
      <c r="P1822" s="155">
        <v>7.14</v>
      </c>
      <c r="Q1822" s="153">
        <v>629</v>
      </c>
      <c r="R1822" s="155">
        <v>3.57</v>
      </c>
      <c r="S1822" s="153">
        <v>8176</v>
      </c>
      <c r="T1822" s="155">
        <v>46.43</v>
      </c>
      <c r="U1822" s="163">
        <v>3293</v>
      </c>
      <c r="V1822" s="163">
        <v>0</v>
      </c>
      <c r="W1822" s="164" t="s">
        <v>169</v>
      </c>
    </row>
    <row r="1823" spans="1:23" hidden="1" x14ac:dyDescent="0.25">
      <c r="A1823" s="152" t="s">
        <v>1482</v>
      </c>
      <c r="B1823" s="152"/>
      <c r="C1823" s="152" t="s">
        <v>293</v>
      </c>
      <c r="D1823" s="152" t="s">
        <v>636</v>
      </c>
      <c r="E1823" s="152"/>
      <c r="F1823" s="162">
        <v>9.18</v>
      </c>
      <c r="G1823" s="152"/>
      <c r="H1823" s="152" t="s">
        <v>171</v>
      </c>
      <c r="I1823" s="152" t="s">
        <v>1498</v>
      </c>
      <c r="J1823" s="153">
        <v>242000</v>
      </c>
      <c r="K1823" s="153">
        <v>16359</v>
      </c>
      <c r="L1823" s="155">
        <v>6.76</v>
      </c>
      <c r="M1823" s="153">
        <v>7011</v>
      </c>
      <c r="N1823" s="155">
        <v>42.86</v>
      </c>
      <c r="O1823" s="153">
        <v>1168</v>
      </c>
      <c r="P1823" s="155">
        <v>7.14</v>
      </c>
      <c r="Q1823" s="153">
        <v>584</v>
      </c>
      <c r="R1823" s="155">
        <v>3.57</v>
      </c>
      <c r="S1823" s="153">
        <v>7595</v>
      </c>
      <c r="T1823" s="155">
        <v>46.43</v>
      </c>
      <c r="U1823" s="163">
        <v>3059</v>
      </c>
      <c r="V1823" s="163">
        <v>0</v>
      </c>
      <c r="W1823" s="164" t="s">
        <v>169</v>
      </c>
    </row>
    <row r="1824" spans="1:23" hidden="1" x14ac:dyDescent="0.25">
      <c r="A1824" s="152" t="s">
        <v>1482</v>
      </c>
      <c r="B1824" s="152"/>
      <c r="C1824" s="152" t="s">
        <v>293</v>
      </c>
      <c r="D1824" s="152" t="s">
        <v>636</v>
      </c>
      <c r="E1824" s="152"/>
      <c r="F1824" s="162">
        <v>11.991</v>
      </c>
      <c r="G1824" s="152"/>
      <c r="H1824" s="152" t="s">
        <v>171</v>
      </c>
      <c r="I1824" s="152" t="s">
        <v>1499</v>
      </c>
      <c r="J1824" s="153">
        <v>214000</v>
      </c>
      <c r="K1824" s="153">
        <v>18147</v>
      </c>
      <c r="L1824" s="155">
        <v>8.48</v>
      </c>
      <c r="M1824" s="153">
        <v>7778</v>
      </c>
      <c r="N1824" s="155">
        <v>42.86</v>
      </c>
      <c r="O1824" s="153">
        <v>1296</v>
      </c>
      <c r="P1824" s="155">
        <v>7.14</v>
      </c>
      <c r="Q1824" s="153">
        <v>648</v>
      </c>
      <c r="R1824" s="155">
        <v>3.57</v>
      </c>
      <c r="S1824" s="153">
        <v>8426</v>
      </c>
      <c r="T1824" s="155">
        <v>46.43</v>
      </c>
      <c r="U1824" s="163">
        <v>3394</v>
      </c>
      <c r="V1824" s="163">
        <v>0</v>
      </c>
      <c r="W1824" s="164" t="s">
        <v>169</v>
      </c>
    </row>
    <row r="1825" spans="1:23" hidden="1" x14ac:dyDescent="0.25">
      <c r="A1825" s="152" t="s">
        <v>1482</v>
      </c>
      <c r="B1825" s="152"/>
      <c r="C1825" s="152" t="s">
        <v>293</v>
      </c>
      <c r="D1825" s="152" t="s">
        <v>636</v>
      </c>
      <c r="E1825" s="152"/>
      <c r="F1825" s="162">
        <v>14.079000000000001</v>
      </c>
      <c r="G1825" s="152"/>
      <c r="H1825" s="152" t="s">
        <v>171</v>
      </c>
      <c r="I1825" s="152" t="s">
        <v>1500</v>
      </c>
      <c r="J1825" s="153">
        <v>226000</v>
      </c>
      <c r="K1825" s="153">
        <v>11300</v>
      </c>
      <c r="L1825" s="155">
        <v>5</v>
      </c>
      <c r="M1825" s="153">
        <v>7797</v>
      </c>
      <c r="N1825" s="155">
        <v>69</v>
      </c>
      <c r="O1825" s="153">
        <v>678</v>
      </c>
      <c r="P1825" s="155">
        <v>6</v>
      </c>
      <c r="Q1825" s="153">
        <v>452</v>
      </c>
      <c r="R1825" s="155">
        <v>4</v>
      </c>
      <c r="S1825" s="153">
        <v>2373</v>
      </c>
      <c r="T1825" s="155">
        <v>21</v>
      </c>
      <c r="U1825" s="163">
        <v>1220</v>
      </c>
      <c r="V1825" s="163">
        <v>81</v>
      </c>
      <c r="W1825" s="164" t="s">
        <v>169</v>
      </c>
    </row>
    <row r="1826" spans="1:23" hidden="1" x14ac:dyDescent="0.25">
      <c r="A1826" s="152" t="s">
        <v>1482</v>
      </c>
      <c r="B1826" s="152"/>
      <c r="C1826" s="152" t="s">
        <v>293</v>
      </c>
      <c r="D1826" s="152" t="s">
        <v>636</v>
      </c>
      <c r="E1826" s="152"/>
      <c r="F1826" s="162">
        <v>14.079000000000001</v>
      </c>
      <c r="G1826" s="152"/>
      <c r="H1826" s="152" t="s">
        <v>167</v>
      </c>
      <c r="I1826" s="152" t="s">
        <v>1500</v>
      </c>
      <c r="J1826" s="153">
        <v>210000</v>
      </c>
      <c r="K1826" s="153">
        <v>10500</v>
      </c>
      <c r="L1826" s="155">
        <v>5</v>
      </c>
      <c r="M1826" s="153">
        <v>7245</v>
      </c>
      <c r="N1826" s="155">
        <v>69</v>
      </c>
      <c r="O1826" s="153">
        <v>630</v>
      </c>
      <c r="P1826" s="155">
        <v>6</v>
      </c>
      <c r="Q1826" s="153">
        <v>420</v>
      </c>
      <c r="R1826" s="155">
        <v>4</v>
      </c>
      <c r="S1826" s="153">
        <v>2205</v>
      </c>
      <c r="T1826" s="155">
        <v>21</v>
      </c>
      <c r="U1826" s="163">
        <v>1134</v>
      </c>
      <c r="V1826" s="163">
        <v>81</v>
      </c>
      <c r="W1826" s="164" t="s">
        <v>179</v>
      </c>
    </row>
    <row r="1827" spans="1:23" hidden="1" x14ac:dyDescent="0.25">
      <c r="A1827" s="152" t="s">
        <v>1482</v>
      </c>
      <c r="B1827" s="152"/>
      <c r="C1827" s="152" t="s">
        <v>293</v>
      </c>
      <c r="D1827" s="152" t="s">
        <v>636</v>
      </c>
      <c r="E1827" s="152"/>
      <c r="F1827" s="162">
        <v>19.998999999999999</v>
      </c>
      <c r="G1827" s="152"/>
      <c r="H1827" s="152" t="s">
        <v>171</v>
      </c>
      <c r="I1827" s="152" t="s">
        <v>1501</v>
      </c>
      <c r="J1827" s="153">
        <v>210000</v>
      </c>
      <c r="K1827" s="153">
        <v>10500</v>
      </c>
      <c r="L1827" s="155">
        <v>5</v>
      </c>
      <c r="M1827" s="153">
        <v>7245</v>
      </c>
      <c r="N1827" s="155">
        <v>69</v>
      </c>
      <c r="O1827" s="153">
        <v>630</v>
      </c>
      <c r="P1827" s="155">
        <v>6</v>
      </c>
      <c r="Q1827" s="153">
        <v>420</v>
      </c>
      <c r="R1827" s="155">
        <v>4</v>
      </c>
      <c r="S1827" s="153">
        <v>2205</v>
      </c>
      <c r="T1827" s="155">
        <v>21</v>
      </c>
      <c r="U1827" s="163">
        <v>1134</v>
      </c>
      <c r="V1827" s="163">
        <v>81</v>
      </c>
      <c r="W1827" s="164" t="s">
        <v>169</v>
      </c>
    </row>
    <row r="1828" spans="1:23" hidden="1" x14ac:dyDescent="0.25">
      <c r="A1828" s="152" t="s">
        <v>1482</v>
      </c>
      <c r="B1828" s="152"/>
      <c r="C1828" s="152" t="s">
        <v>293</v>
      </c>
      <c r="D1828" s="152" t="s">
        <v>636</v>
      </c>
      <c r="E1828" s="152"/>
      <c r="F1828" s="162">
        <v>22.068000000000001</v>
      </c>
      <c r="G1828" s="152"/>
      <c r="H1828" s="152" t="s">
        <v>171</v>
      </c>
      <c r="I1828" s="152" t="s">
        <v>1502</v>
      </c>
      <c r="J1828" s="153">
        <v>219000</v>
      </c>
      <c r="K1828" s="153">
        <v>10950</v>
      </c>
      <c r="L1828" s="155">
        <v>5</v>
      </c>
      <c r="M1828" s="153">
        <v>7556</v>
      </c>
      <c r="N1828" s="155">
        <v>69</v>
      </c>
      <c r="O1828" s="153">
        <v>657</v>
      </c>
      <c r="P1828" s="155">
        <v>6</v>
      </c>
      <c r="Q1828" s="153">
        <v>438</v>
      </c>
      <c r="R1828" s="155">
        <v>4</v>
      </c>
      <c r="S1828" s="153">
        <v>2300</v>
      </c>
      <c r="T1828" s="155">
        <v>21</v>
      </c>
      <c r="U1828" s="163">
        <v>1183</v>
      </c>
      <c r="V1828" s="163">
        <v>81</v>
      </c>
      <c r="W1828" s="164" t="s">
        <v>169</v>
      </c>
    </row>
    <row r="1829" spans="1:23" hidden="1" x14ac:dyDescent="0.25">
      <c r="A1829" s="152" t="s">
        <v>1503</v>
      </c>
      <c r="B1829" s="152"/>
      <c r="C1829" s="152" t="s">
        <v>244</v>
      </c>
      <c r="D1829" s="152" t="s">
        <v>245</v>
      </c>
      <c r="E1829" s="152"/>
      <c r="F1829" s="162">
        <v>0</v>
      </c>
      <c r="G1829" s="152"/>
      <c r="H1829" s="152" t="s">
        <v>167</v>
      </c>
      <c r="I1829" s="152" t="s">
        <v>1504</v>
      </c>
      <c r="J1829" s="153">
        <v>15800</v>
      </c>
      <c r="K1829" s="153">
        <v>583</v>
      </c>
      <c r="L1829" s="155">
        <v>3.69</v>
      </c>
      <c r="M1829" s="153">
        <v>245</v>
      </c>
      <c r="N1829" s="155">
        <v>41.98</v>
      </c>
      <c r="O1829" s="153">
        <v>62</v>
      </c>
      <c r="P1829" s="155">
        <v>10.69</v>
      </c>
      <c r="Q1829" s="153">
        <v>33</v>
      </c>
      <c r="R1829" s="155">
        <v>5.74</v>
      </c>
      <c r="S1829" s="153">
        <v>242</v>
      </c>
      <c r="T1829" s="155">
        <v>41.59</v>
      </c>
      <c r="U1829" s="163">
        <v>103</v>
      </c>
      <c r="V1829" s="163">
        <v>3</v>
      </c>
      <c r="W1829" s="164" t="s">
        <v>179</v>
      </c>
    </row>
    <row r="1830" spans="1:23" hidden="1" x14ac:dyDescent="0.25">
      <c r="A1830" s="152" t="s">
        <v>1503</v>
      </c>
      <c r="B1830" s="152"/>
      <c r="C1830" s="152" t="s">
        <v>244</v>
      </c>
      <c r="D1830" s="152" t="s">
        <v>245</v>
      </c>
      <c r="E1830" s="152"/>
      <c r="F1830" s="162">
        <v>5.1909999999999998</v>
      </c>
      <c r="G1830" s="152"/>
      <c r="H1830" s="152" t="s">
        <v>171</v>
      </c>
      <c r="I1830" s="152" t="s">
        <v>1505</v>
      </c>
      <c r="J1830" s="153">
        <v>24600</v>
      </c>
      <c r="K1830" s="153">
        <v>908</v>
      </c>
      <c r="L1830" s="155">
        <v>3.69</v>
      </c>
      <c r="M1830" s="153">
        <v>381</v>
      </c>
      <c r="N1830" s="155">
        <v>41.98</v>
      </c>
      <c r="O1830" s="153">
        <v>97</v>
      </c>
      <c r="P1830" s="155">
        <v>10.69</v>
      </c>
      <c r="Q1830" s="153">
        <v>52</v>
      </c>
      <c r="R1830" s="155">
        <v>5.74</v>
      </c>
      <c r="S1830" s="153">
        <v>378</v>
      </c>
      <c r="T1830" s="155">
        <v>41.59</v>
      </c>
      <c r="U1830" s="163">
        <v>160</v>
      </c>
      <c r="V1830" s="163">
        <v>3</v>
      </c>
      <c r="W1830" s="164" t="s">
        <v>169</v>
      </c>
    </row>
    <row r="1831" spans="1:23" hidden="1" x14ac:dyDescent="0.25">
      <c r="A1831" s="152" t="s">
        <v>1503</v>
      </c>
      <c r="B1831" s="152"/>
      <c r="C1831" s="152" t="s">
        <v>244</v>
      </c>
      <c r="D1831" s="152" t="s">
        <v>245</v>
      </c>
      <c r="E1831" s="152"/>
      <c r="F1831" s="162">
        <v>5.1909999999999998</v>
      </c>
      <c r="G1831" s="152"/>
      <c r="H1831" s="152" t="s">
        <v>167</v>
      </c>
      <c r="I1831" s="152" t="s">
        <v>1505</v>
      </c>
      <c r="J1831" s="153">
        <v>26000</v>
      </c>
      <c r="K1831" s="153">
        <v>1404</v>
      </c>
      <c r="L1831" s="155">
        <v>5.4</v>
      </c>
      <c r="M1831" s="153">
        <v>633</v>
      </c>
      <c r="N1831" s="155">
        <v>45.1</v>
      </c>
      <c r="O1831" s="153">
        <v>178</v>
      </c>
      <c r="P1831" s="155">
        <v>12.7</v>
      </c>
      <c r="Q1831" s="153">
        <v>6</v>
      </c>
      <c r="R1831" s="155">
        <v>0.4</v>
      </c>
      <c r="S1831" s="153">
        <v>587</v>
      </c>
      <c r="T1831" s="155">
        <v>41.8</v>
      </c>
      <c r="U1831" s="163">
        <v>242</v>
      </c>
      <c r="V1831" s="163">
        <v>94</v>
      </c>
      <c r="W1831" s="164" t="s">
        <v>179</v>
      </c>
    </row>
    <row r="1832" spans="1:23" hidden="1" x14ac:dyDescent="0.25">
      <c r="A1832" s="152" t="s">
        <v>1503</v>
      </c>
      <c r="B1832" s="152"/>
      <c r="C1832" s="152" t="s">
        <v>244</v>
      </c>
      <c r="D1832" s="152" t="s">
        <v>245</v>
      </c>
      <c r="E1832" s="152" t="s">
        <v>166</v>
      </c>
      <c r="F1832" s="162">
        <v>11.208</v>
      </c>
      <c r="G1832" s="152"/>
      <c r="H1832" s="152" t="s">
        <v>171</v>
      </c>
      <c r="I1832" s="152" t="s">
        <v>1506</v>
      </c>
      <c r="J1832" s="153">
        <v>63000</v>
      </c>
      <c r="K1832" s="153">
        <v>1449</v>
      </c>
      <c r="L1832" s="155">
        <v>2.2999999999999998</v>
      </c>
      <c r="M1832" s="153">
        <v>898</v>
      </c>
      <c r="N1832" s="155">
        <v>62</v>
      </c>
      <c r="O1832" s="153">
        <v>194</v>
      </c>
      <c r="P1832" s="155">
        <v>13.4</v>
      </c>
      <c r="Q1832" s="153">
        <v>19</v>
      </c>
      <c r="R1832" s="155">
        <v>1.3</v>
      </c>
      <c r="S1832" s="153">
        <v>338</v>
      </c>
      <c r="T1832" s="155">
        <v>23.3</v>
      </c>
      <c r="U1832" s="163">
        <v>169</v>
      </c>
      <c r="V1832" s="163">
        <v>94</v>
      </c>
      <c r="W1832" s="164" t="s">
        <v>179</v>
      </c>
    </row>
    <row r="1833" spans="1:23" hidden="1" x14ac:dyDescent="0.25">
      <c r="A1833" s="152" t="s">
        <v>1503</v>
      </c>
      <c r="B1833" s="152"/>
      <c r="C1833" s="152" t="s">
        <v>244</v>
      </c>
      <c r="D1833" s="152" t="s">
        <v>245</v>
      </c>
      <c r="E1833" s="152" t="s">
        <v>166</v>
      </c>
      <c r="F1833" s="162">
        <v>12.143000000000001</v>
      </c>
      <c r="G1833" s="152"/>
      <c r="H1833" s="152" t="s">
        <v>171</v>
      </c>
      <c r="I1833" s="152" t="s">
        <v>1507</v>
      </c>
      <c r="J1833" s="153">
        <v>111000</v>
      </c>
      <c r="K1833" s="153">
        <v>2953</v>
      </c>
      <c r="L1833" s="155">
        <v>2.66</v>
      </c>
      <c r="M1833" s="153">
        <v>1823</v>
      </c>
      <c r="N1833" s="155">
        <v>61.72</v>
      </c>
      <c r="O1833" s="153">
        <v>551</v>
      </c>
      <c r="P1833" s="155">
        <v>18.66</v>
      </c>
      <c r="Q1833" s="153">
        <v>97</v>
      </c>
      <c r="R1833" s="155">
        <v>3.28</v>
      </c>
      <c r="S1833" s="153">
        <v>483</v>
      </c>
      <c r="T1833" s="155">
        <v>16.34</v>
      </c>
      <c r="U1833" s="163">
        <v>295</v>
      </c>
      <c r="V1833" s="163">
        <v>12</v>
      </c>
      <c r="W1833" s="164" t="s">
        <v>179</v>
      </c>
    </row>
    <row r="1834" spans="1:23" hidden="1" x14ac:dyDescent="0.25">
      <c r="A1834" s="152" t="s">
        <v>1503</v>
      </c>
      <c r="B1834" s="152"/>
      <c r="C1834" s="152" t="s">
        <v>244</v>
      </c>
      <c r="D1834" s="152" t="s">
        <v>245</v>
      </c>
      <c r="E1834" s="152" t="s">
        <v>166</v>
      </c>
      <c r="F1834" s="162">
        <v>12.143000000000001</v>
      </c>
      <c r="G1834" s="152"/>
      <c r="H1834" s="152" t="s">
        <v>167</v>
      </c>
      <c r="I1834" s="152" t="s">
        <v>1507</v>
      </c>
      <c r="J1834" s="153">
        <v>141000</v>
      </c>
      <c r="K1834" s="153">
        <v>6345</v>
      </c>
      <c r="L1834" s="155">
        <v>4.5</v>
      </c>
      <c r="M1834" s="153">
        <v>3274</v>
      </c>
      <c r="N1834" s="155">
        <v>51.6</v>
      </c>
      <c r="O1834" s="153">
        <v>603</v>
      </c>
      <c r="P1834" s="155">
        <v>9.5</v>
      </c>
      <c r="Q1834" s="153">
        <v>190</v>
      </c>
      <c r="R1834" s="155">
        <v>3</v>
      </c>
      <c r="S1834" s="153">
        <v>2278</v>
      </c>
      <c r="T1834" s="155">
        <v>35.9</v>
      </c>
      <c r="U1834" s="163">
        <v>984</v>
      </c>
      <c r="V1834" s="163">
        <v>94</v>
      </c>
      <c r="W1834" s="164" t="s">
        <v>179</v>
      </c>
    </row>
    <row r="1835" spans="1:23" hidden="1" x14ac:dyDescent="0.25">
      <c r="A1835" s="152" t="s">
        <v>1503</v>
      </c>
      <c r="B1835" s="152"/>
      <c r="C1835" s="152" t="s">
        <v>244</v>
      </c>
      <c r="D1835" s="152" t="s">
        <v>245</v>
      </c>
      <c r="E1835" s="152" t="s">
        <v>166</v>
      </c>
      <c r="F1835" s="162">
        <v>13.831</v>
      </c>
      <c r="G1835" s="152"/>
      <c r="H1835" s="152" t="s">
        <v>167</v>
      </c>
      <c r="I1835" s="152" t="s">
        <v>1508</v>
      </c>
      <c r="J1835" s="153">
        <v>91000</v>
      </c>
      <c r="K1835" s="153">
        <v>5706</v>
      </c>
      <c r="L1835" s="155">
        <v>6.27</v>
      </c>
      <c r="M1835" s="153">
        <v>3333</v>
      </c>
      <c r="N1835" s="155">
        <v>58.42</v>
      </c>
      <c r="O1835" s="153">
        <v>609</v>
      </c>
      <c r="P1835" s="155">
        <v>10.67</v>
      </c>
      <c r="Q1835" s="153">
        <v>273</v>
      </c>
      <c r="R1835" s="155">
        <v>4.79</v>
      </c>
      <c r="S1835" s="153">
        <v>1490</v>
      </c>
      <c r="T1835" s="155">
        <v>26.12</v>
      </c>
      <c r="U1835" s="163">
        <v>727</v>
      </c>
      <c r="V1835" s="163">
        <v>22</v>
      </c>
      <c r="W1835" s="164" t="s">
        <v>179</v>
      </c>
    </row>
    <row r="1836" spans="1:23" hidden="1" x14ac:dyDescent="0.25">
      <c r="A1836" s="152" t="s">
        <v>1503</v>
      </c>
      <c r="B1836" s="152"/>
      <c r="C1836" s="152" t="s">
        <v>244</v>
      </c>
      <c r="D1836" s="152" t="s">
        <v>245</v>
      </c>
      <c r="E1836" s="152" t="s">
        <v>166</v>
      </c>
      <c r="F1836" s="162">
        <v>14.443</v>
      </c>
      <c r="G1836" s="152"/>
      <c r="H1836" s="152" t="s">
        <v>171</v>
      </c>
      <c r="I1836" s="152" t="s">
        <v>1509</v>
      </c>
      <c r="J1836" s="153">
        <v>103000</v>
      </c>
      <c r="K1836" s="153">
        <v>6695</v>
      </c>
      <c r="L1836" s="155">
        <v>6.5</v>
      </c>
      <c r="M1836" s="153">
        <v>3314</v>
      </c>
      <c r="N1836" s="155">
        <v>49.5</v>
      </c>
      <c r="O1836" s="153">
        <v>589</v>
      </c>
      <c r="P1836" s="155">
        <v>8.8000000000000007</v>
      </c>
      <c r="Q1836" s="153">
        <v>33</v>
      </c>
      <c r="R1836" s="155">
        <v>0.5</v>
      </c>
      <c r="S1836" s="153">
        <v>2758</v>
      </c>
      <c r="T1836" s="155">
        <v>41.2</v>
      </c>
      <c r="U1836" s="163">
        <v>1127</v>
      </c>
      <c r="V1836" s="163">
        <v>94</v>
      </c>
      <c r="W1836" s="164" t="s">
        <v>179</v>
      </c>
    </row>
    <row r="1837" spans="1:23" hidden="1" x14ac:dyDescent="0.25">
      <c r="A1837" s="152" t="s">
        <v>1503</v>
      </c>
      <c r="B1837" s="152"/>
      <c r="C1837" s="152" t="s">
        <v>244</v>
      </c>
      <c r="D1837" s="152" t="s">
        <v>687</v>
      </c>
      <c r="E1837" s="152"/>
      <c r="F1837" s="162">
        <v>6.3920000000000003</v>
      </c>
      <c r="G1837" s="152"/>
      <c r="H1837" s="152" t="s">
        <v>167</v>
      </c>
      <c r="I1837" s="152" t="s">
        <v>1510</v>
      </c>
      <c r="J1837" s="153">
        <v>41500</v>
      </c>
      <c r="K1837" s="153">
        <v>872</v>
      </c>
      <c r="L1837" s="155">
        <v>2.1</v>
      </c>
      <c r="M1837" s="153">
        <v>590</v>
      </c>
      <c r="N1837" s="155">
        <v>67.7</v>
      </c>
      <c r="O1837" s="153">
        <v>125</v>
      </c>
      <c r="P1837" s="155">
        <v>14.3</v>
      </c>
      <c r="Q1837" s="153">
        <v>32</v>
      </c>
      <c r="R1837" s="155">
        <v>3.7</v>
      </c>
      <c r="S1837" s="153">
        <v>125</v>
      </c>
      <c r="T1837" s="155">
        <v>14.3</v>
      </c>
      <c r="U1837" s="163">
        <v>80</v>
      </c>
      <c r="V1837" s="163">
        <v>94</v>
      </c>
      <c r="W1837" s="164" t="s">
        <v>179</v>
      </c>
    </row>
    <row r="1838" spans="1:23" hidden="1" x14ac:dyDescent="0.25">
      <c r="A1838" s="152" t="s">
        <v>1503</v>
      </c>
      <c r="B1838" s="152"/>
      <c r="C1838" s="152" t="s">
        <v>244</v>
      </c>
      <c r="D1838" s="152" t="s">
        <v>687</v>
      </c>
      <c r="E1838" s="152"/>
      <c r="F1838" s="162">
        <v>6.3920000000000003</v>
      </c>
      <c r="G1838" s="152"/>
      <c r="H1838" s="152" t="s">
        <v>171</v>
      </c>
      <c r="I1838" s="152" t="s">
        <v>1510</v>
      </c>
      <c r="J1838" s="153">
        <v>104000</v>
      </c>
      <c r="K1838" s="153">
        <v>7280</v>
      </c>
      <c r="L1838" s="155">
        <v>7</v>
      </c>
      <c r="M1838" s="153">
        <v>3269</v>
      </c>
      <c r="N1838" s="155">
        <v>44.9</v>
      </c>
      <c r="O1838" s="153">
        <v>779</v>
      </c>
      <c r="P1838" s="155">
        <v>10.7</v>
      </c>
      <c r="Q1838" s="153">
        <v>328</v>
      </c>
      <c r="R1838" s="155">
        <v>4.5</v>
      </c>
      <c r="S1838" s="153">
        <v>2905</v>
      </c>
      <c r="T1838" s="155">
        <v>39.9</v>
      </c>
      <c r="U1838" s="163">
        <v>1237</v>
      </c>
      <c r="V1838" s="163">
        <v>94</v>
      </c>
      <c r="W1838" s="164" t="s">
        <v>179</v>
      </c>
    </row>
    <row r="1839" spans="1:23" hidden="1" x14ac:dyDescent="0.25">
      <c r="A1839" s="152" t="s">
        <v>1503</v>
      </c>
      <c r="B1839" s="152"/>
      <c r="C1839" s="152" t="s">
        <v>244</v>
      </c>
      <c r="D1839" s="152" t="s">
        <v>687</v>
      </c>
      <c r="E1839" s="152"/>
      <c r="F1839" s="162">
        <v>6.798</v>
      </c>
      <c r="G1839" s="152"/>
      <c r="H1839" s="152" t="s">
        <v>171</v>
      </c>
      <c r="I1839" s="152" t="s">
        <v>1511</v>
      </c>
      <c r="J1839" s="153">
        <v>38000</v>
      </c>
      <c r="K1839" s="153">
        <v>555</v>
      </c>
      <c r="L1839" s="155">
        <v>1.46</v>
      </c>
      <c r="M1839" s="153">
        <v>393</v>
      </c>
      <c r="N1839" s="155">
        <v>70.89</v>
      </c>
      <c r="O1839" s="153">
        <v>63</v>
      </c>
      <c r="P1839" s="155">
        <v>11.3</v>
      </c>
      <c r="Q1839" s="153">
        <v>18</v>
      </c>
      <c r="R1839" s="155">
        <v>3.25</v>
      </c>
      <c r="S1839" s="153">
        <v>81</v>
      </c>
      <c r="T1839" s="155">
        <v>14.55</v>
      </c>
      <c r="U1839" s="163">
        <v>50</v>
      </c>
      <c r="V1839" s="163">
        <v>3</v>
      </c>
      <c r="W1839" s="164" t="s">
        <v>179</v>
      </c>
    </row>
    <row r="1840" spans="1:23" x14ac:dyDescent="0.25">
      <c r="A1840" s="152" t="s">
        <v>1306</v>
      </c>
      <c r="B1840" s="152"/>
      <c r="C1840" s="152" t="s">
        <v>359</v>
      </c>
      <c r="D1840" s="152" t="s">
        <v>360</v>
      </c>
      <c r="E1840" s="152"/>
      <c r="F1840" s="162">
        <v>3.8180000000000001</v>
      </c>
      <c r="G1840" s="152"/>
      <c r="H1840" s="152" t="s">
        <v>171</v>
      </c>
      <c r="I1840" s="152" t="s">
        <v>1512</v>
      </c>
      <c r="J1840" s="153">
        <v>50000</v>
      </c>
      <c r="K1840" s="153">
        <v>4050</v>
      </c>
      <c r="L1840" s="155">
        <v>8.1</v>
      </c>
      <c r="M1840" s="153">
        <v>2098</v>
      </c>
      <c r="N1840" s="155">
        <v>51.8</v>
      </c>
      <c r="O1840" s="153">
        <v>632</v>
      </c>
      <c r="P1840" s="155">
        <v>15.6</v>
      </c>
      <c r="Q1840" s="153">
        <v>126</v>
      </c>
      <c r="R1840" s="155">
        <v>3.1</v>
      </c>
      <c r="S1840" s="153">
        <v>1195</v>
      </c>
      <c r="T1840" s="155">
        <v>29.5</v>
      </c>
      <c r="U1840" s="163">
        <v>562</v>
      </c>
      <c r="V1840" s="163">
        <v>87</v>
      </c>
      <c r="W1840" s="164" t="s">
        <v>169</v>
      </c>
    </row>
    <row r="1841" spans="1:23" x14ac:dyDescent="0.25">
      <c r="A1841" s="152" t="s">
        <v>707</v>
      </c>
      <c r="B1841" s="152"/>
      <c r="C1841" s="152" t="s">
        <v>359</v>
      </c>
      <c r="D1841" s="152" t="s">
        <v>360</v>
      </c>
      <c r="E1841" s="152"/>
      <c r="F1841" s="162">
        <v>2.2919999999999998</v>
      </c>
      <c r="G1841" s="152"/>
      <c r="H1841" s="152" t="s">
        <v>171</v>
      </c>
      <c r="I1841" s="152" t="s">
        <v>1513</v>
      </c>
      <c r="J1841" s="153">
        <v>76000</v>
      </c>
      <c r="K1841" s="153">
        <v>2508</v>
      </c>
      <c r="L1841" s="155">
        <v>3.3</v>
      </c>
      <c r="M1841" s="153">
        <v>1708</v>
      </c>
      <c r="N1841" s="155">
        <v>68.099999999999994</v>
      </c>
      <c r="O1841" s="153">
        <v>364</v>
      </c>
      <c r="P1841" s="155">
        <v>14.5</v>
      </c>
      <c r="Q1841" s="153">
        <v>60</v>
      </c>
      <c r="R1841" s="155">
        <v>2.4</v>
      </c>
      <c r="S1841" s="153">
        <v>376</v>
      </c>
      <c r="T1841" s="155">
        <v>15</v>
      </c>
      <c r="U1841" s="163">
        <v>232</v>
      </c>
      <c r="V1841" s="163">
        <v>87</v>
      </c>
      <c r="W1841" s="164" t="s">
        <v>169</v>
      </c>
    </row>
    <row r="1842" spans="1:23" x14ac:dyDescent="0.25">
      <c r="A1842" s="152" t="s">
        <v>364</v>
      </c>
      <c r="B1842" s="152"/>
      <c r="C1842" s="152" t="s">
        <v>359</v>
      </c>
      <c r="D1842" s="152" t="s">
        <v>360</v>
      </c>
      <c r="E1842" s="152"/>
      <c r="F1842" s="162">
        <v>3.1720000000000002</v>
      </c>
      <c r="G1842" s="152"/>
      <c r="H1842" s="152" t="s">
        <v>171</v>
      </c>
      <c r="I1842" s="152" t="s">
        <v>1514</v>
      </c>
      <c r="J1842" s="153">
        <v>181000</v>
      </c>
      <c r="K1842" s="153">
        <v>4887</v>
      </c>
      <c r="L1842" s="155">
        <v>2.7</v>
      </c>
      <c r="M1842" s="153">
        <v>4056</v>
      </c>
      <c r="N1842" s="155">
        <v>83</v>
      </c>
      <c r="O1842" s="153">
        <v>415</v>
      </c>
      <c r="P1842" s="155">
        <v>8.5</v>
      </c>
      <c r="Q1842" s="153">
        <v>112</v>
      </c>
      <c r="R1842" s="155">
        <v>2.2999999999999998</v>
      </c>
      <c r="S1842" s="153">
        <v>303</v>
      </c>
      <c r="T1842" s="155">
        <v>6.2</v>
      </c>
      <c r="U1842" s="163">
        <v>301</v>
      </c>
      <c r="V1842" s="163">
        <v>81</v>
      </c>
      <c r="W1842" s="164" t="s">
        <v>179</v>
      </c>
    </row>
    <row r="1843" spans="1:23" x14ac:dyDescent="0.25">
      <c r="A1843" s="152" t="s">
        <v>364</v>
      </c>
      <c r="B1843" s="152"/>
      <c r="C1843" s="152" t="s">
        <v>359</v>
      </c>
      <c r="D1843" s="152" t="s">
        <v>360</v>
      </c>
      <c r="E1843" s="152"/>
      <c r="F1843" s="162">
        <v>3.1720000000000002</v>
      </c>
      <c r="G1843" s="152"/>
      <c r="H1843" s="152" t="s">
        <v>167</v>
      </c>
      <c r="I1843" s="152" t="s">
        <v>1514</v>
      </c>
      <c r="J1843" s="153">
        <v>175000</v>
      </c>
      <c r="K1843" s="153">
        <v>7350</v>
      </c>
      <c r="L1843" s="155">
        <v>4.2</v>
      </c>
      <c r="M1843" s="153">
        <v>5954</v>
      </c>
      <c r="N1843" s="155">
        <v>81</v>
      </c>
      <c r="O1843" s="153">
        <v>522</v>
      </c>
      <c r="P1843" s="155">
        <v>7.1</v>
      </c>
      <c r="Q1843" s="153">
        <v>213</v>
      </c>
      <c r="R1843" s="155">
        <v>2.9</v>
      </c>
      <c r="S1843" s="153">
        <v>662</v>
      </c>
      <c r="T1843" s="155">
        <v>9</v>
      </c>
      <c r="U1843" s="163">
        <v>516</v>
      </c>
      <c r="V1843" s="163">
        <v>80</v>
      </c>
      <c r="W1843" s="164" t="s">
        <v>169</v>
      </c>
    </row>
    <row r="1844" spans="1:23" x14ac:dyDescent="0.25">
      <c r="A1844" s="152" t="s">
        <v>376</v>
      </c>
      <c r="B1844" s="152"/>
      <c r="C1844" s="152" t="s">
        <v>359</v>
      </c>
      <c r="D1844" s="152" t="s">
        <v>360</v>
      </c>
      <c r="E1844" s="152"/>
      <c r="F1844" s="162">
        <v>14.641</v>
      </c>
      <c r="G1844" s="152"/>
      <c r="H1844" s="152" t="s">
        <v>171</v>
      </c>
      <c r="I1844" s="152" t="s">
        <v>1514</v>
      </c>
      <c r="J1844" s="153">
        <v>227000</v>
      </c>
      <c r="K1844" s="153">
        <v>13620</v>
      </c>
      <c r="L1844" s="155">
        <v>6</v>
      </c>
      <c r="M1844" s="153">
        <v>6928</v>
      </c>
      <c r="N1844" s="155">
        <v>50.87</v>
      </c>
      <c r="O1844" s="153">
        <v>1207</v>
      </c>
      <c r="P1844" s="155">
        <v>8.86</v>
      </c>
      <c r="Q1844" s="153">
        <v>353</v>
      </c>
      <c r="R1844" s="155">
        <v>2.59</v>
      </c>
      <c r="S1844" s="153">
        <v>5132</v>
      </c>
      <c r="T1844" s="155">
        <v>37.68</v>
      </c>
      <c r="U1844" s="163">
        <v>2176</v>
      </c>
      <c r="V1844" s="163">
        <v>4</v>
      </c>
      <c r="W1844" s="164" t="s">
        <v>169</v>
      </c>
    </row>
    <row r="1845" spans="1:23" x14ac:dyDescent="0.25">
      <c r="A1845" s="152" t="s">
        <v>376</v>
      </c>
      <c r="B1845" s="152"/>
      <c r="C1845" s="152" t="s">
        <v>359</v>
      </c>
      <c r="D1845" s="152" t="s">
        <v>360</v>
      </c>
      <c r="E1845" s="152"/>
      <c r="F1845" s="162">
        <v>14.641</v>
      </c>
      <c r="G1845" s="152"/>
      <c r="H1845" s="152" t="s">
        <v>167</v>
      </c>
      <c r="I1845" s="152" t="s">
        <v>1514</v>
      </c>
      <c r="J1845" s="153">
        <v>178000</v>
      </c>
      <c r="K1845" s="153">
        <v>11570</v>
      </c>
      <c r="L1845" s="155">
        <v>6.5</v>
      </c>
      <c r="M1845" s="153">
        <v>6522</v>
      </c>
      <c r="N1845" s="155">
        <v>56.37</v>
      </c>
      <c r="O1845" s="153">
        <v>1073</v>
      </c>
      <c r="P1845" s="155">
        <v>9.27</v>
      </c>
      <c r="Q1845" s="153">
        <v>401</v>
      </c>
      <c r="R1845" s="155">
        <v>3.47</v>
      </c>
      <c r="S1845" s="153">
        <v>3574</v>
      </c>
      <c r="T1845" s="155">
        <v>30.89</v>
      </c>
      <c r="U1845" s="163">
        <v>1619</v>
      </c>
      <c r="V1845" s="163">
        <v>4</v>
      </c>
      <c r="W1845" s="164" t="s">
        <v>169</v>
      </c>
    </row>
    <row r="1846" spans="1:23" x14ac:dyDescent="0.25">
      <c r="A1846" s="152" t="s">
        <v>362</v>
      </c>
      <c r="B1846" s="152"/>
      <c r="C1846" s="152" t="s">
        <v>359</v>
      </c>
      <c r="D1846" s="152" t="s">
        <v>360</v>
      </c>
      <c r="E1846" s="152" t="s">
        <v>166</v>
      </c>
      <c r="F1846" s="162">
        <v>16.068999999999999</v>
      </c>
      <c r="G1846" s="152"/>
      <c r="H1846" s="152" t="s">
        <v>171</v>
      </c>
      <c r="I1846" s="152" t="s">
        <v>1515</v>
      </c>
      <c r="J1846" s="153">
        <v>192000</v>
      </c>
      <c r="K1846" s="153">
        <v>7104</v>
      </c>
      <c r="L1846" s="155">
        <v>3.7</v>
      </c>
      <c r="M1846" s="153">
        <v>4703</v>
      </c>
      <c r="N1846" s="155">
        <v>66.2</v>
      </c>
      <c r="O1846" s="153">
        <v>710</v>
      </c>
      <c r="P1846" s="155">
        <v>10</v>
      </c>
      <c r="Q1846" s="153">
        <v>263</v>
      </c>
      <c r="R1846" s="155">
        <v>3.7</v>
      </c>
      <c r="S1846" s="153">
        <v>1428</v>
      </c>
      <c r="T1846" s="155">
        <v>20.100000000000001</v>
      </c>
      <c r="U1846" s="163">
        <v>761</v>
      </c>
      <c r="V1846" s="163">
        <v>78</v>
      </c>
      <c r="W1846" s="164" t="s">
        <v>169</v>
      </c>
    </row>
    <row r="1847" spans="1:23" x14ac:dyDescent="0.25">
      <c r="A1847" s="152" t="s">
        <v>362</v>
      </c>
      <c r="B1847" s="152"/>
      <c r="C1847" s="152" t="s">
        <v>359</v>
      </c>
      <c r="D1847" s="152" t="s">
        <v>360</v>
      </c>
      <c r="E1847" s="152" t="s">
        <v>166</v>
      </c>
      <c r="F1847" s="162">
        <v>16.068999999999999</v>
      </c>
      <c r="G1847" s="152"/>
      <c r="H1847" s="152" t="s">
        <v>167</v>
      </c>
      <c r="I1847" s="152" t="s">
        <v>1515</v>
      </c>
      <c r="J1847" s="153">
        <v>183000</v>
      </c>
      <c r="K1847" s="153">
        <v>7503</v>
      </c>
      <c r="L1847" s="155">
        <v>4.0999999999999996</v>
      </c>
      <c r="M1847" s="153">
        <v>4712</v>
      </c>
      <c r="N1847" s="155">
        <v>62.8</v>
      </c>
      <c r="O1847" s="153">
        <v>668</v>
      </c>
      <c r="P1847" s="155">
        <v>8.9</v>
      </c>
      <c r="Q1847" s="153">
        <v>210</v>
      </c>
      <c r="R1847" s="155">
        <v>2.8</v>
      </c>
      <c r="S1847" s="153">
        <v>1913</v>
      </c>
      <c r="T1847" s="155">
        <v>25.5</v>
      </c>
      <c r="U1847" s="163">
        <v>917</v>
      </c>
      <c r="V1847" s="163">
        <v>85</v>
      </c>
      <c r="W1847" s="164" t="s">
        <v>179</v>
      </c>
    </row>
    <row r="1848" spans="1:23" x14ac:dyDescent="0.25">
      <c r="A1848" s="152" t="s">
        <v>374</v>
      </c>
      <c r="B1848" s="152"/>
      <c r="C1848" s="152" t="s">
        <v>359</v>
      </c>
      <c r="D1848" s="152" t="s">
        <v>360</v>
      </c>
      <c r="E1848" s="152"/>
      <c r="F1848" s="162">
        <v>2.41</v>
      </c>
      <c r="G1848" s="152"/>
      <c r="H1848" s="152" t="s">
        <v>171</v>
      </c>
      <c r="I1848" s="152" t="s">
        <v>1515</v>
      </c>
      <c r="J1848" s="153">
        <v>165000</v>
      </c>
      <c r="K1848" s="153">
        <v>4455</v>
      </c>
      <c r="L1848" s="155">
        <v>2.7</v>
      </c>
      <c r="M1848" s="153">
        <v>3448</v>
      </c>
      <c r="N1848" s="155">
        <v>77.400000000000006</v>
      </c>
      <c r="O1848" s="153">
        <v>481</v>
      </c>
      <c r="P1848" s="155">
        <v>10.8</v>
      </c>
      <c r="Q1848" s="153">
        <v>111</v>
      </c>
      <c r="R1848" s="155">
        <v>2.5</v>
      </c>
      <c r="S1848" s="153">
        <v>414</v>
      </c>
      <c r="T1848" s="155">
        <v>9.3000000000000007</v>
      </c>
      <c r="U1848" s="163">
        <v>324</v>
      </c>
      <c r="V1848" s="163">
        <v>83</v>
      </c>
      <c r="W1848" s="164" t="s">
        <v>169</v>
      </c>
    </row>
    <row r="1849" spans="1:23" x14ac:dyDescent="0.25">
      <c r="A1849" s="152" t="s">
        <v>374</v>
      </c>
      <c r="B1849" s="152"/>
      <c r="C1849" s="152" t="s">
        <v>359</v>
      </c>
      <c r="D1849" s="152" t="s">
        <v>360</v>
      </c>
      <c r="E1849" s="152"/>
      <c r="F1849" s="162">
        <v>2.41</v>
      </c>
      <c r="G1849" s="152"/>
      <c r="H1849" s="152" t="s">
        <v>167</v>
      </c>
      <c r="I1849" s="152" t="s">
        <v>1515</v>
      </c>
      <c r="J1849" s="153">
        <v>183000</v>
      </c>
      <c r="K1849" s="153">
        <v>5124</v>
      </c>
      <c r="L1849" s="155">
        <v>2.8</v>
      </c>
      <c r="M1849" s="153">
        <v>4002</v>
      </c>
      <c r="N1849" s="155">
        <v>78.099999999999994</v>
      </c>
      <c r="O1849" s="153">
        <v>512</v>
      </c>
      <c r="P1849" s="155">
        <v>10</v>
      </c>
      <c r="Q1849" s="153">
        <v>123</v>
      </c>
      <c r="R1849" s="155">
        <v>2.4</v>
      </c>
      <c r="S1849" s="153">
        <v>487</v>
      </c>
      <c r="T1849" s="155">
        <v>9.5</v>
      </c>
      <c r="U1849" s="163">
        <v>373</v>
      </c>
      <c r="V1849" s="163">
        <v>83</v>
      </c>
      <c r="W1849" s="164" t="s">
        <v>169</v>
      </c>
    </row>
    <row r="1850" spans="1:23" x14ac:dyDescent="0.25">
      <c r="A1850" s="152" t="s">
        <v>376</v>
      </c>
      <c r="B1850" s="152"/>
      <c r="C1850" s="152" t="s">
        <v>359</v>
      </c>
      <c r="D1850" s="152" t="s">
        <v>360</v>
      </c>
      <c r="E1850" s="152"/>
      <c r="F1850" s="162">
        <v>20.6</v>
      </c>
      <c r="G1850" s="152"/>
      <c r="H1850" s="152" t="s">
        <v>171</v>
      </c>
      <c r="I1850" s="152" t="s">
        <v>1515</v>
      </c>
      <c r="J1850" s="153">
        <v>175000</v>
      </c>
      <c r="K1850" s="153">
        <v>11375</v>
      </c>
      <c r="L1850" s="155">
        <v>6.5</v>
      </c>
      <c r="M1850" s="153">
        <v>6412</v>
      </c>
      <c r="N1850" s="155">
        <v>56.37</v>
      </c>
      <c r="O1850" s="153">
        <v>1054</v>
      </c>
      <c r="P1850" s="155">
        <v>9.27</v>
      </c>
      <c r="Q1850" s="153">
        <v>395</v>
      </c>
      <c r="R1850" s="155">
        <v>3.47</v>
      </c>
      <c r="S1850" s="153">
        <v>3514</v>
      </c>
      <c r="T1850" s="155">
        <v>30.89</v>
      </c>
      <c r="U1850" s="163">
        <v>1592</v>
      </c>
      <c r="V1850" s="163">
        <v>4</v>
      </c>
      <c r="W1850" s="164" t="s">
        <v>169</v>
      </c>
    </row>
    <row r="1851" spans="1:23" x14ac:dyDescent="0.25">
      <c r="A1851" s="152" t="s">
        <v>376</v>
      </c>
      <c r="B1851" s="152"/>
      <c r="C1851" s="152" t="s">
        <v>359</v>
      </c>
      <c r="D1851" s="152" t="s">
        <v>360</v>
      </c>
      <c r="E1851" s="152"/>
      <c r="F1851" s="162">
        <v>20.6</v>
      </c>
      <c r="G1851" s="152"/>
      <c r="H1851" s="152" t="s">
        <v>167</v>
      </c>
      <c r="I1851" s="152" t="s">
        <v>1515</v>
      </c>
      <c r="J1851" s="153">
        <v>198000</v>
      </c>
      <c r="K1851" s="153">
        <v>12870</v>
      </c>
      <c r="L1851" s="155">
        <v>6.5</v>
      </c>
      <c r="M1851" s="153">
        <v>7255</v>
      </c>
      <c r="N1851" s="155">
        <v>56.37</v>
      </c>
      <c r="O1851" s="153">
        <v>1193</v>
      </c>
      <c r="P1851" s="155">
        <v>9.27</v>
      </c>
      <c r="Q1851" s="153">
        <v>447</v>
      </c>
      <c r="R1851" s="155">
        <v>3.47</v>
      </c>
      <c r="S1851" s="153">
        <v>3976</v>
      </c>
      <c r="T1851" s="155">
        <v>30.89</v>
      </c>
      <c r="U1851" s="163">
        <v>1801</v>
      </c>
      <c r="V1851" s="163">
        <v>4</v>
      </c>
      <c r="W1851" s="164" t="s">
        <v>169</v>
      </c>
    </row>
    <row r="1852" spans="1:23" x14ac:dyDescent="0.25">
      <c r="A1852" s="152" t="s">
        <v>376</v>
      </c>
      <c r="B1852" s="152"/>
      <c r="C1852" s="152" t="s">
        <v>359</v>
      </c>
      <c r="D1852" s="152" t="s">
        <v>360</v>
      </c>
      <c r="E1852" s="152"/>
      <c r="F1852" s="162">
        <v>0.48599999999999999</v>
      </c>
      <c r="G1852" s="152"/>
      <c r="H1852" s="152" t="s">
        <v>167</v>
      </c>
      <c r="I1852" s="152" t="s">
        <v>1516</v>
      </c>
      <c r="J1852" s="153">
        <v>48000</v>
      </c>
      <c r="K1852" s="153">
        <v>1968</v>
      </c>
      <c r="L1852" s="155">
        <v>4.0999999999999996</v>
      </c>
      <c r="M1852" s="153">
        <v>1078</v>
      </c>
      <c r="N1852" s="155">
        <v>54.8</v>
      </c>
      <c r="O1852" s="153">
        <v>386</v>
      </c>
      <c r="P1852" s="155">
        <v>19.600000000000001</v>
      </c>
      <c r="Q1852" s="153">
        <v>28</v>
      </c>
      <c r="R1852" s="155">
        <v>1.4</v>
      </c>
      <c r="S1852" s="153">
        <v>476</v>
      </c>
      <c r="T1852" s="155">
        <v>24.2</v>
      </c>
      <c r="U1852" s="163">
        <v>242</v>
      </c>
      <c r="V1852" s="163">
        <v>86</v>
      </c>
      <c r="W1852" s="164" t="s">
        <v>169</v>
      </c>
    </row>
    <row r="1853" spans="1:23" x14ac:dyDescent="0.25">
      <c r="A1853" s="152" t="s">
        <v>1306</v>
      </c>
      <c r="B1853" s="152"/>
      <c r="C1853" s="152" t="s">
        <v>359</v>
      </c>
      <c r="D1853" s="152" t="s">
        <v>360</v>
      </c>
      <c r="E1853" s="152"/>
      <c r="F1853" s="162">
        <v>3.19</v>
      </c>
      <c r="G1853" s="152" t="s">
        <v>166</v>
      </c>
      <c r="H1853" s="152" t="s">
        <v>167</v>
      </c>
      <c r="I1853" s="152" t="s">
        <v>1516</v>
      </c>
      <c r="J1853" s="153">
        <v>9700</v>
      </c>
      <c r="K1853" s="153">
        <v>776</v>
      </c>
      <c r="L1853" s="155">
        <v>8</v>
      </c>
      <c r="M1853" s="153">
        <v>402</v>
      </c>
      <c r="N1853" s="155">
        <v>51.8</v>
      </c>
      <c r="O1853" s="153">
        <v>121</v>
      </c>
      <c r="P1853" s="155">
        <v>15.6</v>
      </c>
      <c r="Q1853" s="153">
        <v>24</v>
      </c>
      <c r="R1853" s="155">
        <v>3.1</v>
      </c>
      <c r="S1853" s="153">
        <v>229</v>
      </c>
      <c r="T1853" s="155">
        <v>29.5</v>
      </c>
      <c r="U1853" s="163">
        <v>108</v>
      </c>
      <c r="V1853" s="163">
        <v>87</v>
      </c>
      <c r="W1853" s="164" t="s">
        <v>169</v>
      </c>
    </row>
    <row r="1854" spans="1:23" hidden="1" x14ac:dyDescent="0.25">
      <c r="A1854" s="152" t="s">
        <v>1517</v>
      </c>
      <c r="B1854" s="152"/>
      <c r="C1854" s="152" t="s">
        <v>293</v>
      </c>
      <c r="D1854" s="152" t="s">
        <v>636</v>
      </c>
      <c r="E1854" s="152" t="s">
        <v>299</v>
      </c>
      <c r="F1854" s="162">
        <v>0.157</v>
      </c>
      <c r="G1854" s="152"/>
      <c r="H1854" s="152" t="s">
        <v>167</v>
      </c>
      <c r="I1854" s="152" t="s">
        <v>725</v>
      </c>
      <c r="J1854" s="153">
        <v>4600</v>
      </c>
      <c r="K1854" s="153">
        <v>552</v>
      </c>
      <c r="L1854" s="155">
        <v>12</v>
      </c>
      <c r="M1854" s="153">
        <v>261</v>
      </c>
      <c r="N1854" s="155">
        <v>47.2</v>
      </c>
      <c r="O1854" s="153">
        <v>75</v>
      </c>
      <c r="P1854" s="155">
        <v>13.5</v>
      </c>
      <c r="Q1854" s="153">
        <v>19</v>
      </c>
      <c r="R1854" s="155">
        <v>3.4</v>
      </c>
      <c r="S1854" s="153">
        <v>198</v>
      </c>
      <c r="T1854" s="155">
        <v>35.9</v>
      </c>
      <c r="U1854" s="163">
        <v>87</v>
      </c>
      <c r="V1854" s="163">
        <v>93</v>
      </c>
      <c r="W1854" s="164" t="s">
        <v>169</v>
      </c>
    </row>
    <row r="1855" spans="1:23" hidden="1" x14ac:dyDescent="0.25">
      <c r="A1855" s="152" t="s">
        <v>1517</v>
      </c>
      <c r="B1855" s="152"/>
      <c r="C1855" s="152" t="s">
        <v>293</v>
      </c>
      <c r="D1855" s="152" t="s">
        <v>636</v>
      </c>
      <c r="E1855" s="152"/>
      <c r="F1855" s="162">
        <v>0</v>
      </c>
      <c r="G1855" s="152"/>
      <c r="H1855" s="152" t="s">
        <v>167</v>
      </c>
      <c r="I1855" s="152" t="s">
        <v>1518</v>
      </c>
      <c r="J1855" s="153">
        <v>2950</v>
      </c>
      <c r="K1855" s="153">
        <v>354</v>
      </c>
      <c r="L1855" s="155">
        <v>12</v>
      </c>
      <c r="M1855" s="153">
        <v>167</v>
      </c>
      <c r="N1855" s="155">
        <v>47.3</v>
      </c>
      <c r="O1855" s="153">
        <v>48</v>
      </c>
      <c r="P1855" s="155">
        <v>13.6</v>
      </c>
      <c r="Q1855" s="153">
        <v>13</v>
      </c>
      <c r="R1855" s="155">
        <v>3.6</v>
      </c>
      <c r="S1855" s="153">
        <v>126</v>
      </c>
      <c r="T1855" s="155">
        <v>35.5</v>
      </c>
      <c r="U1855" s="163">
        <v>56</v>
      </c>
      <c r="V1855" s="163">
        <v>93</v>
      </c>
      <c r="W1855" s="164" t="s">
        <v>179</v>
      </c>
    </row>
    <row r="1856" spans="1:23" hidden="1" x14ac:dyDescent="0.25">
      <c r="A1856" s="152" t="s">
        <v>1517</v>
      </c>
      <c r="B1856" s="152"/>
      <c r="C1856" s="152" t="s">
        <v>293</v>
      </c>
      <c r="D1856" s="152" t="s">
        <v>636</v>
      </c>
      <c r="E1856" s="152"/>
      <c r="F1856" s="162">
        <v>10.54</v>
      </c>
      <c r="G1856" s="152"/>
      <c r="H1856" s="152" t="s">
        <v>171</v>
      </c>
      <c r="I1856" s="152" t="s">
        <v>1519</v>
      </c>
      <c r="J1856" s="153">
        <v>1300</v>
      </c>
      <c r="K1856" s="153">
        <v>234</v>
      </c>
      <c r="L1856" s="155">
        <v>18</v>
      </c>
      <c r="M1856" s="153">
        <v>111</v>
      </c>
      <c r="N1856" s="155">
        <v>47.3</v>
      </c>
      <c r="O1856" s="153">
        <v>32</v>
      </c>
      <c r="P1856" s="155">
        <v>13.6</v>
      </c>
      <c r="Q1856" s="153">
        <v>8</v>
      </c>
      <c r="R1856" s="155">
        <v>3.6</v>
      </c>
      <c r="S1856" s="153">
        <v>83</v>
      </c>
      <c r="T1856" s="155">
        <v>35.5</v>
      </c>
      <c r="U1856" s="163">
        <v>37</v>
      </c>
      <c r="V1856" s="163">
        <v>93</v>
      </c>
      <c r="W1856" s="164" t="s">
        <v>179</v>
      </c>
    </row>
    <row r="1857" spans="1:23" hidden="1" x14ac:dyDescent="0.25">
      <c r="A1857" s="152" t="s">
        <v>1517</v>
      </c>
      <c r="B1857" s="152"/>
      <c r="C1857" s="152" t="s">
        <v>293</v>
      </c>
      <c r="D1857" s="152" t="s">
        <v>294</v>
      </c>
      <c r="E1857" s="152"/>
      <c r="F1857" s="162">
        <v>9.6839999999999993</v>
      </c>
      <c r="G1857" s="152"/>
      <c r="H1857" s="152" t="s">
        <v>171</v>
      </c>
      <c r="I1857" s="152" t="s">
        <v>1520</v>
      </c>
      <c r="J1857" s="153">
        <v>850</v>
      </c>
      <c r="K1857" s="153">
        <v>116</v>
      </c>
      <c r="L1857" s="155">
        <v>13.6</v>
      </c>
      <c r="M1857" s="153">
        <v>24</v>
      </c>
      <c r="N1857" s="155">
        <v>21</v>
      </c>
      <c r="O1857" s="153">
        <v>0</v>
      </c>
      <c r="P1857" s="155">
        <v>0</v>
      </c>
      <c r="Q1857" s="153">
        <v>0</v>
      </c>
      <c r="R1857" s="155">
        <v>0</v>
      </c>
      <c r="S1857" s="153">
        <v>92</v>
      </c>
      <c r="T1857" s="155">
        <v>79</v>
      </c>
      <c r="U1857" s="163">
        <v>33</v>
      </c>
      <c r="V1857" s="163">
        <v>92</v>
      </c>
      <c r="W1857" s="164" t="s">
        <v>179</v>
      </c>
    </row>
    <row r="1858" spans="1:23" hidden="1" x14ac:dyDescent="0.25">
      <c r="A1858" s="152" t="s">
        <v>1517</v>
      </c>
      <c r="B1858" s="152"/>
      <c r="C1858" s="152" t="s">
        <v>293</v>
      </c>
      <c r="D1858" s="152" t="s">
        <v>294</v>
      </c>
      <c r="E1858" s="152"/>
      <c r="F1858" s="162">
        <v>9.6839999999999993</v>
      </c>
      <c r="G1858" s="152"/>
      <c r="H1858" s="152" t="s">
        <v>167</v>
      </c>
      <c r="I1858" s="152" t="s">
        <v>1520</v>
      </c>
      <c r="J1858" s="153">
        <v>3400</v>
      </c>
      <c r="K1858" s="153">
        <v>856</v>
      </c>
      <c r="L1858" s="155">
        <v>25.19</v>
      </c>
      <c r="M1858" s="153">
        <v>173</v>
      </c>
      <c r="N1858" s="155">
        <v>20.23</v>
      </c>
      <c r="O1858" s="153">
        <v>8</v>
      </c>
      <c r="P1858" s="155">
        <v>0.95</v>
      </c>
      <c r="Q1858" s="153">
        <v>13</v>
      </c>
      <c r="R1858" s="155">
        <v>1.51</v>
      </c>
      <c r="S1858" s="153">
        <v>662</v>
      </c>
      <c r="T1858" s="155">
        <v>77.319999999999993</v>
      </c>
      <c r="U1858" s="163">
        <v>237</v>
      </c>
      <c r="V1858" s="163">
        <v>98</v>
      </c>
      <c r="W1858" s="164" t="s">
        <v>179</v>
      </c>
    </row>
    <row r="1859" spans="1:23" hidden="1" x14ac:dyDescent="0.25">
      <c r="A1859" s="152" t="s">
        <v>1517</v>
      </c>
      <c r="B1859" s="152"/>
      <c r="C1859" s="152" t="s">
        <v>293</v>
      </c>
      <c r="D1859" s="152" t="s">
        <v>294</v>
      </c>
      <c r="E1859" s="152"/>
      <c r="F1859" s="162">
        <v>37.299999999999997</v>
      </c>
      <c r="G1859" s="152"/>
      <c r="H1859" s="152" t="s">
        <v>167</v>
      </c>
      <c r="I1859" s="152" t="s">
        <v>1521</v>
      </c>
      <c r="J1859" s="153">
        <v>4400</v>
      </c>
      <c r="K1859" s="153">
        <v>815</v>
      </c>
      <c r="L1859" s="155">
        <v>18.53</v>
      </c>
      <c r="M1859" s="153">
        <v>171</v>
      </c>
      <c r="N1859" s="155">
        <v>21</v>
      </c>
      <c r="O1859" s="153">
        <v>24</v>
      </c>
      <c r="P1859" s="155">
        <v>3</v>
      </c>
      <c r="Q1859" s="153">
        <v>8</v>
      </c>
      <c r="R1859" s="155">
        <v>1</v>
      </c>
      <c r="S1859" s="153">
        <v>611</v>
      </c>
      <c r="T1859" s="155">
        <v>75</v>
      </c>
      <c r="U1859" s="163">
        <v>220</v>
      </c>
      <c r="V1859" s="163">
        <v>98</v>
      </c>
      <c r="W1859" s="164" t="s">
        <v>169</v>
      </c>
    </row>
    <row r="1860" spans="1:23" hidden="1" x14ac:dyDescent="0.25">
      <c r="A1860" s="152" t="s">
        <v>1517</v>
      </c>
      <c r="B1860" s="152"/>
      <c r="C1860" s="152" t="s">
        <v>293</v>
      </c>
      <c r="D1860" s="152" t="s">
        <v>294</v>
      </c>
      <c r="E1860" s="152" t="s">
        <v>166</v>
      </c>
      <c r="F1860" s="162">
        <v>57.207000000000001</v>
      </c>
      <c r="G1860" s="152"/>
      <c r="H1860" s="152" t="s">
        <v>167</v>
      </c>
      <c r="I1860" s="152" t="s">
        <v>1522</v>
      </c>
      <c r="J1860" s="153">
        <v>4500</v>
      </c>
      <c r="K1860" s="153">
        <v>711</v>
      </c>
      <c r="L1860" s="155">
        <v>15.79</v>
      </c>
      <c r="M1860" s="153">
        <v>155</v>
      </c>
      <c r="N1860" s="155">
        <v>21.75</v>
      </c>
      <c r="O1860" s="153">
        <v>24</v>
      </c>
      <c r="P1860" s="155">
        <v>3.41</v>
      </c>
      <c r="Q1860" s="153">
        <v>0</v>
      </c>
      <c r="R1860" s="155">
        <v>0</v>
      </c>
      <c r="S1860" s="153">
        <v>532</v>
      </c>
      <c r="T1860" s="155">
        <v>74.84</v>
      </c>
      <c r="U1860" s="163">
        <v>191</v>
      </c>
      <c r="V1860" s="163">
        <v>94</v>
      </c>
      <c r="W1860" s="164" t="s">
        <v>179</v>
      </c>
    </row>
    <row r="1861" spans="1:23" hidden="1" x14ac:dyDescent="0.25">
      <c r="A1861" s="152" t="s">
        <v>1517</v>
      </c>
      <c r="B1861" s="152"/>
      <c r="C1861" s="152" t="s">
        <v>293</v>
      </c>
      <c r="D1861" s="152" t="s">
        <v>294</v>
      </c>
      <c r="E1861" s="152" t="s">
        <v>166</v>
      </c>
      <c r="F1861" s="162">
        <v>57.244</v>
      </c>
      <c r="G1861" s="152"/>
      <c r="H1861" s="152" t="s">
        <v>167</v>
      </c>
      <c r="I1861" s="152" t="s">
        <v>1523</v>
      </c>
      <c r="J1861" s="153">
        <v>2550</v>
      </c>
      <c r="K1861" s="153">
        <v>316</v>
      </c>
      <c r="L1861" s="155">
        <v>12.38</v>
      </c>
      <c r="M1861" s="153">
        <v>62</v>
      </c>
      <c r="N1861" s="155">
        <v>19.600000000000001</v>
      </c>
      <c r="O1861" s="153">
        <v>6</v>
      </c>
      <c r="P1861" s="155">
        <v>1.9</v>
      </c>
      <c r="Q1861" s="153">
        <v>2</v>
      </c>
      <c r="R1861" s="155">
        <v>0.6</v>
      </c>
      <c r="S1861" s="153">
        <v>246</v>
      </c>
      <c r="T1861" s="155">
        <v>77.900000000000006</v>
      </c>
      <c r="U1861" s="163">
        <v>88</v>
      </c>
      <c r="V1861" s="163">
        <v>94</v>
      </c>
      <c r="W1861" s="164" t="s">
        <v>179</v>
      </c>
    </row>
    <row r="1862" spans="1:23" hidden="1" x14ac:dyDescent="0.25">
      <c r="A1862" s="152" t="s">
        <v>1517</v>
      </c>
      <c r="B1862" s="152"/>
      <c r="C1862" s="152" t="s">
        <v>293</v>
      </c>
      <c r="D1862" s="152" t="s">
        <v>294</v>
      </c>
      <c r="E1862" s="152"/>
      <c r="F1862" s="162">
        <v>80.453000000000003</v>
      </c>
      <c r="G1862" s="152"/>
      <c r="H1862" s="152" t="s">
        <v>171</v>
      </c>
      <c r="I1862" s="152" t="s">
        <v>566</v>
      </c>
      <c r="J1862" s="153">
        <v>2650</v>
      </c>
      <c r="K1862" s="153">
        <v>318</v>
      </c>
      <c r="L1862" s="155">
        <v>12</v>
      </c>
      <c r="M1862" s="153">
        <v>64</v>
      </c>
      <c r="N1862" s="155">
        <v>20</v>
      </c>
      <c r="O1862" s="153">
        <v>6</v>
      </c>
      <c r="P1862" s="155">
        <v>2</v>
      </c>
      <c r="Q1862" s="153">
        <v>3</v>
      </c>
      <c r="R1862" s="155">
        <v>1</v>
      </c>
      <c r="S1862" s="153">
        <v>245</v>
      </c>
      <c r="T1862" s="155">
        <v>77</v>
      </c>
      <c r="U1862" s="163">
        <v>88</v>
      </c>
      <c r="V1862" s="163">
        <v>94</v>
      </c>
      <c r="W1862" s="164" t="s">
        <v>169</v>
      </c>
    </row>
    <row r="1863" spans="1:23" hidden="1" x14ac:dyDescent="0.25">
      <c r="A1863" s="152" t="s">
        <v>1524</v>
      </c>
      <c r="B1863" s="152"/>
      <c r="C1863" s="152" t="s">
        <v>270</v>
      </c>
      <c r="D1863" s="152" t="s">
        <v>928</v>
      </c>
      <c r="E1863" s="152"/>
      <c r="F1863" s="162">
        <v>0</v>
      </c>
      <c r="G1863" s="152"/>
      <c r="H1863" s="152" t="s">
        <v>167</v>
      </c>
      <c r="I1863" s="152" t="s">
        <v>1525</v>
      </c>
      <c r="J1863" s="153">
        <v>3100</v>
      </c>
      <c r="K1863" s="153">
        <v>370</v>
      </c>
      <c r="L1863" s="155">
        <v>11.92</v>
      </c>
      <c r="M1863" s="153">
        <v>209</v>
      </c>
      <c r="N1863" s="155">
        <v>56.45</v>
      </c>
      <c r="O1863" s="153">
        <v>84</v>
      </c>
      <c r="P1863" s="155">
        <v>22.58</v>
      </c>
      <c r="Q1863" s="153">
        <v>24</v>
      </c>
      <c r="R1863" s="155">
        <v>6.45</v>
      </c>
      <c r="S1863" s="153">
        <v>54</v>
      </c>
      <c r="T1863" s="155">
        <v>14.52</v>
      </c>
      <c r="U1863" s="163">
        <v>37</v>
      </c>
      <c r="V1863" s="163">
        <v>16</v>
      </c>
      <c r="W1863" s="164" t="s">
        <v>169</v>
      </c>
    </row>
    <row r="1864" spans="1:23" hidden="1" x14ac:dyDescent="0.25">
      <c r="A1864" s="152" t="s">
        <v>1524</v>
      </c>
      <c r="B1864" s="152"/>
      <c r="C1864" s="152" t="s">
        <v>270</v>
      </c>
      <c r="D1864" s="152" t="s">
        <v>928</v>
      </c>
      <c r="E1864" s="152"/>
      <c r="F1864" s="162">
        <v>23.085999999999999</v>
      </c>
      <c r="G1864" s="152"/>
      <c r="H1864" s="152" t="s">
        <v>171</v>
      </c>
      <c r="I1864" s="152" t="s">
        <v>1526</v>
      </c>
      <c r="J1864" s="153">
        <v>1100</v>
      </c>
      <c r="K1864" s="153">
        <v>131</v>
      </c>
      <c r="L1864" s="155">
        <v>11.92</v>
      </c>
      <c r="M1864" s="153">
        <v>74</v>
      </c>
      <c r="N1864" s="155">
        <v>56.45</v>
      </c>
      <c r="O1864" s="153">
        <v>30</v>
      </c>
      <c r="P1864" s="155">
        <v>22.58</v>
      </c>
      <c r="Q1864" s="153">
        <v>8</v>
      </c>
      <c r="R1864" s="155">
        <v>6.45</v>
      </c>
      <c r="S1864" s="153">
        <v>19</v>
      </c>
      <c r="T1864" s="155">
        <v>14.52</v>
      </c>
      <c r="U1864" s="163">
        <v>13</v>
      </c>
      <c r="V1864" s="163">
        <v>18</v>
      </c>
      <c r="W1864" s="164" t="s">
        <v>169</v>
      </c>
    </row>
    <row r="1865" spans="1:23" hidden="1" x14ac:dyDescent="0.25">
      <c r="A1865" s="152" t="s">
        <v>1524</v>
      </c>
      <c r="B1865" s="152"/>
      <c r="C1865" s="152" t="s">
        <v>270</v>
      </c>
      <c r="D1865" s="152" t="s">
        <v>928</v>
      </c>
      <c r="E1865" s="152"/>
      <c r="F1865" s="162">
        <v>23.085999999999999</v>
      </c>
      <c r="G1865" s="152"/>
      <c r="H1865" s="152" t="s">
        <v>167</v>
      </c>
      <c r="I1865" s="152" t="s">
        <v>1526</v>
      </c>
      <c r="J1865" s="153">
        <v>580</v>
      </c>
      <c r="K1865" s="153">
        <v>72</v>
      </c>
      <c r="L1865" s="155">
        <v>12.41</v>
      </c>
      <c r="M1865" s="153">
        <v>46</v>
      </c>
      <c r="N1865" s="155">
        <v>63.89</v>
      </c>
      <c r="O1865" s="153">
        <v>14</v>
      </c>
      <c r="P1865" s="155">
        <v>19.440000000000001</v>
      </c>
      <c r="Q1865" s="153">
        <v>4</v>
      </c>
      <c r="R1865" s="155">
        <v>5.56</v>
      </c>
      <c r="S1865" s="153">
        <v>8</v>
      </c>
      <c r="T1865" s="155">
        <v>11.11</v>
      </c>
      <c r="U1865" s="163">
        <v>6</v>
      </c>
      <c r="V1865" s="163">
        <v>21</v>
      </c>
      <c r="W1865" s="164" t="s">
        <v>169</v>
      </c>
    </row>
    <row r="1866" spans="1:23" hidden="1" x14ac:dyDescent="0.25">
      <c r="A1866" s="152" t="s">
        <v>1524</v>
      </c>
      <c r="B1866" s="152"/>
      <c r="C1866" s="152" t="s">
        <v>297</v>
      </c>
      <c r="D1866" s="152" t="s">
        <v>309</v>
      </c>
      <c r="E1866" s="152"/>
      <c r="F1866" s="162">
        <v>23.268000000000001</v>
      </c>
      <c r="G1866" s="152"/>
      <c r="H1866" s="152" t="s">
        <v>167</v>
      </c>
      <c r="I1866" s="152" t="s">
        <v>1527</v>
      </c>
      <c r="J1866" s="153">
        <v>95</v>
      </c>
      <c r="K1866" s="153">
        <v>16</v>
      </c>
      <c r="L1866" s="155">
        <v>16.84</v>
      </c>
      <c r="M1866" s="153">
        <v>4</v>
      </c>
      <c r="N1866" s="155">
        <v>25</v>
      </c>
      <c r="O1866" s="153">
        <v>2</v>
      </c>
      <c r="P1866" s="155">
        <v>12.5</v>
      </c>
      <c r="Q1866" s="153">
        <v>0</v>
      </c>
      <c r="R1866" s="155">
        <v>0</v>
      </c>
      <c r="S1866" s="153">
        <v>10</v>
      </c>
      <c r="T1866" s="155">
        <v>62.5</v>
      </c>
      <c r="U1866" s="163">
        <v>4</v>
      </c>
      <c r="V1866" s="163">
        <v>20</v>
      </c>
      <c r="W1866" s="164" t="s">
        <v>169</v>
      </c>
    </row>
    <row r="1867" spans="1:23" hidden="1" x14ac:dyDescent="0.25">
      <c r="A1867" s="152" t="s">
        <v>1524</v>
      </c>
      <c r="B1867" s="152"/>
      <c r="C1867" s="152" t="s">
        <v>297</v>
      </c>
      <c r="D1867" s="152" t="s">
        <v>309</v>
      </c>
      <c r="E1867" s="152"/>
      <c r="F1867" s="162">
        <v>38.758000000000003</v>
      </c>
      <c r="G1867" s="152"/>
      <c r="H1867" s="152" t="s">
        <v>167</v>
      </c>
      <c r="I1867" s="152" t="s">
        <v>1528</v>
      </c>
      <c r="J1867" s="153">
        <v>420</v>
      </c>
      <c r="K1867" s="153">
        <v>18</v>
      </c>
      <c r="L1867" s="155">
        <v>4.3899999999999997</v>
      </c>
      <c r="M1867" s="153">
        <v>4</v>
      </c>
      <c r="N1867" s="155">
        <v>22</v>
      </c>
      <c r="O1867" s="153">
        <v>2</v>
      </c>
      <c r="P1867" s="155">
        <v>11</v>
      </c>
      <c r="Q1867" s="153">
        <v>0</v>
      </c>
      <c r="R1867" s="155">
        <v>0</v>
      </c>
      <c r="S1867" s="153">
        <v>12</v>
      </c>
      <c r="T1867" s="155">
        <v>67</v>
      </c>
      <c r="U1867" s="163">
        <v>4</v>
      </c>
      <c r="V1867" s="163">
        <v>20</v>
      </c>
      <c r="W1867" s="164" t="s">
        <v>169</v>
      </c>
    </row>
    <row r="1868" spans="1:23" hidden="1" x14ac:dyDescent="0.25">
      <c r="A1868" s="152" t="s">
        <v>1524</v>
      </c>
      <c r="B1868" s="152"/>
      <c r="C1868" s="152" t="s">
        <v>297</v>
      </c>
      <c r="D1868" s="152" t="s">
        <v>309</v>
      </c>
      <c r="E1868" s="152"/>
      <c r="F1868" s="162">
        <v>41.021000000000001</v>
      </c>
      <c r="G1868" s="152"/>
      <c r="H1868" s="152" t="s">
        <v>192</v>
      </c>
      <c r="I1868" s="152" t="s">
        <v>1529</v>
      </c>
      <c r="J1868" s="153">
        <v>850</v>
      </c>
      <c r="K1868" s="153">
        <v>36</v>
      </c>
      <c r="L1868" s="155">
        <v>4.29</v>
      </c>
      <c r="M1868" s="153">
        <v>8</v>
      </c>
      <c r="N1868" s="155">
        <v>22</v>
      </c>
      <c r="O1868" s="153">
        <v>4</v>
      </c>
      <c r="P1868" s="155">
        <v>11</v>
      </c>
      <c r="Q1868" s="153">
        <v>0</v>
      </c>
      <c r="R1868" s="155">
        <v>0</v>
      </c>
      <c r="S1868" s="153">
        <v>24</v>
      </c>
      <c r="T1868" s="155">
        <v>67</v>
      </c>
      <c r="U1868" s="163">
        <v>9</v>
      </c>
      <c r="V1868" s="163">
        <v>20</v>
      </c>
      <c r="W1868" s="164" t="s">
        <v>169</v>
      </c>
    </row>
    <row r="1869" spans="1:23" hidden="1" x14ac:dyDescent="0.25">
      <c r="A1869" s="152" t="s">
        <v>1524</v>
      </c>
      <c r="B1869" s="152"/>
      <c r="C1869" s="152" t="s">
        <v>297</v>
      </c>
      <c r="D1869" s="152" t="s">
        <v>309</v>
      </c>
      <c r="E1869" s="152"/>
      <c r="F1869" s="162">
        <v>41.25</v>
      </c>
      <c r="G1869" s="152"/>
      <c r="H1869" s="152" t="s">
        <v>192</v>
      </c>
      <c r="I1869" s="152" t="s">
        <v>1530</v>
      </c>
      <c r="J1869" s="153">
        <v>2150</v>
      </c>
      <c r="K1869" s="153">
        <v>40</v>
      </c>
      <c r="L1869" s="155">
        <v>1.86</v>
      </c>
      <c r="M1869" s="153">
        <v>22</v>
      </c>
      <c r="N1869" s="155">
        <v>55.32</v>
      </c>
      <c r="O1869" s="153">
        <v>9</v>
      </c>
      <c r="P1869" s="155">
        <v>21.28</v>
      </c>
      <c r="Q1869" s="153">
        <v>0</v>
      </c>
      <c r="R1869" s="155">
        <v>0</v>
      </c>
      <c r="S1869" s="153">
        <v>9</v>
      </c>
      <c r="T1869" s="155">
        <v>23.4</v>
      </c>
      <c r="U1869" s="163">
        <v>5</v>
      </c>
      <c r="V1869" s="163">
        <v>20</v>
      </c>
      <c r="W1869" s="164" t="s">
        <v>169</v>
      </c>
    </row>
    <row r="1870" spans="1:23" hidden="1" x14ac:dyDescent="0.25">
      <c r="A1870" s="152" t="s">
        <v>1524</v>
      </c>
      <c r="B1870" s="152"/>
      <c r="C1870" s="152" t="s">
        <v>297</v>
      </c>
      <c r="D1870" s="152" t="s">
        <v>309</v>
      </c>
      <c r="E1870" s="152"/>
      <c r="F1870" s="162">
        <v>41.67</v>
      </c>
      <c r="G1870" s="152"/>
      <c r="H1870" s="152" t="s">
        <v>171</v>
      </c>
      <c r="I1870" s="152" t="s">
        <v>1531</v>
      </c>
      <c r="J1870" s="153">
        <v>1800</v>
      </c>
      <c r="K1870" s="153">
        <v>41</v>
      </c>
      <c r="L1870" s="155">
        <v>2.2799999999999998</v>
      </c>
      <c r="M1870" s="153">
        <v>22</v>
      </c>
      <c r="N1870" s="155">
        <v>52.94</v>
      </c>
      <c r="O1870" s="153">
        <v>9</v>
      </c>
      <c r="P1870" s="155">
        <v>21.57</v>
      </c>
      <c r="Q1870" s="153">
        <v>0</v>
      </c>
      <c r="R1870" s="155">
        <v>0</v>
      </c>
      <c r="S1870" s="153">
        <v>10</v>
      </c>
      <c r="T1870" s="155">
        <v>25.49</v>
      </c>
      <c r="U1870" s="163">
        <v>5</v>
      </c>
      <c r="V1870" s="163">
        <v>20</v>
      </c>
      <c r="W1870" s="164" t="s">
        <v>169</v>
      </c>
    </row>
    <row r="1871" spans="1:23" hidden="1" x14ac:dyDescent="0.25">
      <c r="A1871" s="152" t="s">
        <v>1524</v>
      </c>
      <c r="B1871" s="152"/>
      <c r="C1871" s="152" t="s">
        <v>297</v>
      </c>
      <c r="D1871" s="152" t="s">
        <v>309</v>
      </c>
      <c r="E1871" s="152"/>
      <c r="F1871" s="162">
        <v>41.67</v>
      </c>
      <c r="G1871" s="152"/>
      <c r="H1871" s="152" t="s">
        <v>167</v>
      </c>
      <c r="I1871" s="152" t="s">
        <v>1531</v>
      </c>
      <c r="J1871" s="153">
        <v>810</v>
      </c>
      <c r="K1871" s="153">
        <v>36</v>
      </c>
      <c r="L1871" s="155">
        <v>4.45</v>
      </c>
      <c r="M1871" s="153">
        <v>23</v>
      </c>
      <c r="N1871" s="155">
        <v>62.71</v>
      </c>
      <c r="O1871" s="153">
        <v>5</v>
      </c>
      <c r="P1871" s="155">
        <v>15.25</v>
      </c>
      <c r="Q1871" s="153">
        <v>0</v>
      </c>
      <c r="R1871" s="155">
        <v>0</v>
      </c>
      <c r="S1871" s="153">
        <v>8</v>
      </c>
      <c r="T1871" s="155">
        <v>22.03</v>
      </c>
      <c r="U1871" s="163">
        <v>4</v>
      </c>
      <c r="V1871" s="163">
        <v>20</v>
      </c>
      <c r="W1871" s="164" t="s">
        <v>169</v>
      </c>
    </row>
    <row r="1872" spans="1:23" hidden="1" x14ac:dyDescent="0.25">
      <c r="A1872" s="152" t="s">
        <v>1524</v>
      </c>
      <c r="B1872" s="152"/>
      <c r="C1872" s="152" t="s">
        <v>297</v>
      </c>
      <c r="D1872" s="152" t="s">
        <v>309</v>
      </c>
      <c r="E1872" s="152" t="s">
        <v>166</v>
      </c>
      <c r="F1872" s="162">
        <v>52.509</v>
      </c>
      <c r="G1872" s="152"/>
      <c r="H1872" s="152" t="s">
        <v>171</v>
      </c>
      <c r="I1872" s="152" t="s">
        <v>1532</v>
      </c>
      <c r="J1872" s="153">
        <v>720</v>
      </c>
      <c r="K1872" s="153">
        <v>44</v>
      </c>
      <c r="L1872" s="155">
        <v>6.15</v>
      </c>
      <c r="M1872" s="153">
        <v>22</v>
      </c>
      <c r="N1872" s="155">
        <v>50</v>
      </c>
      <c r="O1872" s="153">
        <v>7</v>
      </c>
      <c r="P1872" s="155">
        <v>15</v>
      </c>
      <c r="Q1872" s="153">
        <v>1</v>
      </c>
      <c r="R1872" s="155">
        <v>3</v>
      </c>
      <c r="S1872" s="153">
        <v>14</v>
      </c>
      <c r="T1872" s="155">
        <v>32</v>
      </c>
      <c r="U1872" s="163">
        <v>6</v>
      </c>
      <c r="V1872" s="163">
        <v>20</v>
      </c>
      <c r="W1872" s="164" t="s">
        <v>169</v>
      </c>
    </row>
    <row r="1873" spans="1:23" hidden="1" x14ac:dyDescent="0.25">
      <c r="A1873" s="152" t="s">
        <v>1524</v>
      </c>
      <c r="B1873" s="152"/>
      <c r="C1873" s="152" t="s">
        <v>297</v>
      </c>
      <c r="D1873" s="152" t="s">
        <v>309</v>
      </c>
      <c r="E1873" s="152"/>
      <c r="F1873" s="162">
        <v>60.756999999999998</v>
      </c>
      <c r="G1873" s="152"/>
      <c r="H1873" s="152" t="s">
        <v>192</v>
      </c>
      <c r="I1873" s="152" t="s">
        <v>1533</v>
      </c>
      <c r="J1873" s="153">
        <v>780</v>
      </c>
      <c r="K1873" s="153">
        <v>114</v>
      </c>
      <c r="L1873" s="155">
        <v>14.59</v>
      </c>
      <c r="M1873" s="153">
        <v>34</v>
      </c>
      <c r="N1873" s="155">
        <v>30.17</v>
      </c>
      <c r="O1873" s="153">
        <v>47</v>
      </c>
      <c r="P1873" s="155">
        <v>41.58</v>
      </c>
      <c r="Q1873" s="153">
        <v>3</v>
      </c>
      <c r="R1873" s="155">
        <v>2.2000000000000002</v>
      </c>
      <c r="S1873" s="153">
        <v>30</v>
      </c>
      <c r="T1873" s="155">
        <v>26.04</v>
      </c>
      <c r="U1873" s="163">
        <v>16</v>
      </c>
      <c r="V1873" s="163">
        <v>20</v>
      </c>
      <c r="W1873" s="164" t="s">
        <v>169</v>
      </c>
    </row>
    <row r="1874" spans="1:23" hidden="1" x14ac:dyDescent="0.25">
      <c r="A1874" s="152" t="s">
        <v>1524</v>
      </c>
      <c r="B1874" s="152"/>
      <c r="C1874" s="152" t="s">
        <v>297</v>
      </c>
      <c r="D1874" s="152" t="s">
        <v>309</v>
      </c>
      <c r="E1874" s="152"/>
      <c r="F1874" s="162">
        <v>71.33</v>
      </c>
      <c r="G1874" s="152"/>
      <c r="H1874" s="152" t="s">
        <v>167</v>
      </c>
      <c r="I1874" s="152" t="s">
        <v>1534</v>
      </c>
      <c r="J1874" s="153">
        <v>560</v>
      </c>
      <c r="K1874" s="153">
        <v>39</v>
      </c>
      <c r="L1874" s="155">
        <v>6.97</v>
      </c>
      <c r="M1874" s="153">
        <v>10</v>
      </c>
      <c r="N1874" s="155">
        <v>25</v>
      </c>
      <c r="O1874" s="153">
        <v>5</v>
      </c>
      <c r="P1874" s="155">
        <v>14</v>
      </c>
      <c r="Q1874" s="153">
        <v>2</v>
      </c>
      <c r="R1874" s="155">
        <v>5</v>
      </c>
      <c r="S1874" s="153">
        <v>22</v>
      </c>
      <c r="T1874" s="155">
        <v>56</v>
      </c>
      <c r="U1874" s="163">
        <v>9</v>
      </c>
      <c r="V1874" s="163">
        <v>20</v>
      </c>
      <c r="W1874" s="164" t="s">
        <v>169</v>
      </c>
    </row>
    <row r="1875" spans="1:23" hidden="1" x14ac:dyDescent="0.25">
      <c r="A1875" s="152" t="s">
        <v>1524</v>
      </c>
      <c r="B1875" s="152"/>
      <c r="C1875" s="152" t="s">
        <v>297</v>
      </c>
      <c r="D1875" s="152" t="s">
        <v>309</v>
      </c>
      <c r="E1875" s="152"/>
      <c r="F1875" s="162">
        <v>103.41800000000001</v>
      </c>
      <c r="G1875" s="152"/>
      <c r="H1875" s="152" t="s">
        <v>171</v>
      </c>
      <c r="I1875" s="152" t="s">
        <v>1535</v>
      </c>
      <c r="J1875" s="153">
        <v>1050</v>
      </c>
      <c r="K1875" s="153">
        <v>110</v>
      </c>
      <c r="L1875" s="155">
        <v>10.45</v>
      </c>
      <c r="M1875" s="153">
        <v>40</v>
      </c>
      <c r="N1875" s="155">
        <v>36.049999999999997</v>
      </c>
      <c r="O1875" s="153">
        <v>26</v>
      </c>
      <c r="P1875" s="155">
        <v>23.81</v>
      </c>
      <c r="Q1875" s="153">
        <v>3</v>
      </c>
      <c r="R1875" s="155">
        <v>2.72</v>
      </c>
      <c r="S1875" s="153">
        <v>41</v>
      </c>
      <c r="T1875" s="155">
        <v>37.409999999999997</v>
      </c>
      <c r="U1875" s="163">
        <v>18</v>
      </c>
      <c r="V1875" s="163">
        <v>20</v>
      </c>
      <c r="W1875" s="164" t="s">
        <v>169</v>
      </c>
    </row>
    <row r="1876" spans="1:23" hidden="1" x14ac:dyDescent="0.25">
      <c r="A1876" s="152" t="s">
        <v>1524</v>
      </c>
      <c r="B1876" s="152"/>
      <c r="C1876" s="152" t="s">
        <v>297</v>
      </c>
      <c r="D1876" s="152" t="s">
        <v>309</v>
      </c>
      <c r="E1876" s="152"/>
      <c r="F1876" s="162">
        <v>103.41800000000001</v>
      </c>
      <c r="G1876" s="152"/>
      <c r="H1876" s="152" t="s">
        <v>167</v>
      </c>
      <c r="I1876" s="152" t="s">
        <v>1535</v>
      </c>
      <c r="J1876" s="153">
        <v>1200</v>
      </c>
      <c r="K1876" s="153">
        <v>43</v>
      </c>
      <c r="L1876" s="155">
        <v>3.61</v>
      </c>
      <c r="M1876" s="153">
        <v>4</v>
      </c>
      <c r="N1876" s="155">
        <v>9.66</v>
      </c>
      <c r="O1876" s="153">
        <v>7</v>
      </c>
      <c r="P1876" s="155">
        <v>15.46</v>
      </c>
      <c r="Q1876" s="153">
        <v>1</v>
      </c>
      <c r="R1876" s="155">
        <v>2.42</v>
      </c>
      <c r="S1876" s="153">
        <v>31</v>
      </c>
      <c r="T1876" s="155">
        <v>72.459999999999994</v>
      </c>
      <c r="U1876" s="163">
        <v>12</v>
      </c>
      <c r="V1876" s="163">
        <v>20</v>
      </c>
      <c r="W1876" s="164" t="s">
        <v>169</v>
      </c>
    </row>
    <row r="1877" spans="1:23" hidden="1" x14ac:dyDescent="0.25">
      <c r="A1877" s="152" t="s">
        <v>1524</v>
      </c>
      <c r="B1877" s="152"/>
      <c r="C1877" s="152" t="s">
        <v>297</v>
      </c>
      <c r="D1877" s="152" t="s">
        <v>309</v>
      </c>
      <c r="E1877" s="152"/>
      <c r="F1877" s="162">
        <v>105.82299999999999</v>
      </c>
      <c r="G1877" s="152"/>
      <c r="H1877" s="152" t="s">
        <v>171</v>
      </c>
      <c r="I1877" s="152" t="s">
        <v>675</v>
      </c>
      <c r="J1877" s="153">
        <v>660</v>
      </c>
      <c r="K1877" s="153">
        <v>43</v>
      </c>
      <c r="L1877" s="155">
        <v>6.47</v>
      </c>
      <c r="M1877" s="153">
        <v>4</v>
      </c>
      <c r="N1877" s="155">
        <v>9.66</v>
      </c>
      <c r="O1877" s="153">
        <v>7</v>
      </c>
      <c r="P1877" s="155">
        <v>15.46</v>
      </c>
      <c r="Q1877" s="153">
        <v>1</v>
      </c>
      <c r="R1877" s="155">
        <v>2.42</v>
      </c>
      <c r="S1877" s="153">
        <v>31</v>
      </c>
      <c r="T1877" s="155">
        <v>72.459999999999994</v>
      </c>
      <c r="U1877" s="163">
        <v>12</v>
      </c>
      <c r="V1877" s="163">
        <v>20</v>
      </c>
      <c r="W1877" s="164" t="s">
        <v>169</v>
      </c>
    </row>
    <row r="1878" spans="1:23" hidden="1" x14ac:dyDescent="0.25">
      <c r="A1878" s="152" t="s">
        <v>1536</v>
      </c>
      <c r="B1878" s="152"/>
      <c r="C1878" s="152" t="s">
        <v>297</v>
      </c>
      <c r="D1878" s="152" t="s">
        <v>309</v>
      </c>
      <c r="E1878" s="152" t="s">
        <v>299</v>
      </c>
      <c r="F1878" s="162">
        <v>0</v>
      </c>
      <c r="G1878" s="152"/>
      <c r="H1878" s="152" t="s">
        <v>167</v>
      </c>
      <c r="I1878" s="152" t="s">
        <v>1537</v>
      </c>
      <c r="J1878" s="153">
        <v>11200</v>
      </c>
      <c r="K1878" s="153">
        <v>1110</v>
      </c>
      <c r="L1878" s="155">
        <v>9.91</v>
      </c>
      <c r="M1878" s="153">
        <v>234</v>
      </c>
      <c r="N1878" s="155">
        <v>21.12</v>
      </c>
      <c r="O1878" s="153">
        <v>25</v>
      </c>
      <c r="P1878" s="155">
        <v>2.21</v>
      </c>
      <c r="Q1878" s="153">
        <v>7</v>
      </c>
      <c r="R1878" s="155">
        <v>0.59</v>
      </c>
      <c r="S1878" s="153">
        <v>844</v>
      </c>
      <c r="T1878" s="155">
        <v>76.08</v>
      </c>
      <c r="U1878" s="163">
        <v>303</v>
      </c>
      <c r="V1878" s="163">
        <v>20</v>
      </c>
      <c r="W1878" s="164" t="s">
        <v>169</v>
      </c>
    </row>
    <row r="1879" spans="1:23" hidden="1" x14ac:dyDescent="0.25">
      <c r="A1879" s="152" t="s">
        <v>1536</v>
      </c>
      <c r="B1879" s="152"/>
      <c r="C1879" s="152" t="s">
        <v>297</v>
      </c>
      <c r="D1879" s="152" t="s">
        <v>309</v>
      </c>
      <c r="E1879" s="152"/>
      <c r="F1879" s="162">
        <v>0.05</v>
      </c>
      <c r="G1879" s="152"/>
      <c r="H1879" s="152" t="s">
        <v>167</v>
      </c>
      <c r="I1879" s="152" t="s">
        <v>545</v>
      </c>
      <c r="J1879" s="153">
        <v>7700</v>
      </c>
      <c r="K1879" s="153">
        <v>1199</v>
      </c>
      <c r="L1879" s="155">
        <v>15.57</v>
      </c>
      <c r="M1879" s="153">
        <v>253</v>
      </c>
      <c r="N1879" s="155">
        <v>21.06</v>
      </c>
      <c r="O1879" s="153">
        <v>27</v>
      </c>
      <c r="P1879" s="155">
        <v>2.27</v>
      </c>
      <c r="Q1879" s="153">
        <v>7</v>
      </c>
      <c r="R1879" s="155">
        <v>0.55000000000000004</v>
      </c>
      <c r="S1879" s="153">
        <v>913</v>
      </c>
      <c r="T1879" s="155">
        <v>76.12</v>
      </c>
      <c r="U1879" s="163">
        <v>327</v>
      </c>
      <c r="V1879" s="163">
        <v>20</v>
      </c>
      <c r="W1879" s="164" t="s">
        <v>169</v>
      </c>
    </row>
    <row r="1880" spans="1:23" hidden="1" x14ac:dyDescent="0.25">
      <c r="A1880" s="152" t="s">
        <v>1536</v>
      </c>
      <c r="B1880" s="152"/>
      <c r="C1880" s="152" t="s">
        <v>297</v>
      </c>
      <c r="D1880" s="152" t="s">
        <v>309</v>
      </c>
      <c r="E1880" s="152"/>
      <c r="F1880" s="162">
        <v>4.43</v>
      </c>
      <c r="G1880" s="152"/>
      <c r="H1880" s="152" t="s">
        <v>171</v>
      </c>
      <c r="I1880" s="152" t="s">
        <v>1538</v>
      </c>
      <c r="J1880" s="153">
        <v>6600</v>
      </c>
      <c r="K1880" s="153">
        <v>1304</v>
      </c>
      <c r="L1880" s="155">
        <v>19.760000000000002</v>
      </c>
      <c r="M1880" s="153">
        <v>275</v>
      </c>
      <c r="N1880" s="155">
        <v>21.1</v>
      </c>
      <c r="O1880" s="153">
        <v>29</v>
      </c>
      <c r="P1880" s="155">
        <v>2.23</v>
      </c>
      <c r="Q1880" s="153">
        <v>7</v>
      </c>
      <c r="R1880" s="155">
        <v>0.55000000000000004</v>
      </c>
      <c r="S1880" s="153">
        <v>992</v>
      </c>
      <c r="T1880" s="155">
        <v>76.11</v>
      </c>
      <c r="U1880" s="163">
        <v>356</v>
      </c>
      <c r="V1880" s="163">
        <v>20</v>
      </c>
      <c r="W1880" s="164" t="s">
        <v>169</v>
      </c>
    </row>
    <row r="1881" spans="1:23" hidden="1" x14ac:dyDescent="0.25">
      <c r="A1881" s="152" t="s">
        <v>1536</v>
      </c>
      <c r="B1881" s="152"/>
      <c r="C1881" s="152" t="s">
        <v>297</v>
      </c>
      <c r="D1881" s="152" t="s">
        <v>309</v>
      </c>
      <c r="E1881" s="152"/>
      <c r="F1881" s="162">
        <v>4.43</v>
      </c>
      <c r="G1881" s="152"/>
      <c r="H1881" s="152" t="s">
        <v>167</v>
      </c>
      <c r="I1881" s="152" t="s">
        <v>1538</v>
      </c>
      <c r="J1881" s="153">
        <v>4100</v>
      </c>
      <c r="K1881" s="153">
        <v>1189</v>
      </c>
      <c r="L1881" s="155">
        <v>29.01</v>
      </c>
      <c r="M1881" s="153">
        <v>194</v>
      </c>
      <c r="N1881" s="155">
        <v>16.350000000000001</v>
      </c>
      <c r="O1881" s="153">
        <v>23</v>
      </c>
      <c r="P1881" s="155">
        <v>1.91</v>
      </c>
      <c r="Q1881" s="153">
        <v>6</v>
      </c>
      <c r="R1881" s="155">
        <v>0.52</v>
      </c>
      <c r="S1881" s="153">
        <v>966</v>
      </c>
      <c r="T1881" s="155">
        <v>81.22</v>
      </c>
      <c r="U1881" s="163">
        <v>343</v>
      </c>
      <c r="V1881" s="163">
        <v>20</v>
      </c>
      <c r="W1881" s="164" t="s">
        <v>169</v>
      </c>
    </row>
    <row r="1882" spans="1:23" hidden="1" x14ac:dyDescent="0.25">
      <c r="A1882" s="152" t="s">
        <v>1536</v>
      </c>
      <c r="B1882" s="152"/>
      <c r="C1882" s="152" t="s">
        <v>297</v>
      </c>
      <c r="D1882" s="152" t="s">
        <v>309</v>
      </c>
      <c r="E1882" s="152"/>
      <c r="F1882" s="162">
        <v>20.190000000000001</v>
      </c>
      <c r="G1882" s="152"/>
      <c r="H1882" s="152" t="s">
        <v>171</v>
      </c>
      <c r="I1882" s="152" t="s">
        <v>1539</v>
      </c>
      <c r="J1882" s="153">
        <v>3700</v>
      </c>
      <c r="K1882" s="153">
        <v>1165</v>
      </c>
      <c r="L1882" s="155">
        <v>31.49</v>
      </c>
      <c r="M1882" s="153">
        <v>215</v>
      </c>
      <c r="N1882" s="155">
        <v>18.46</v>
      </c>
      <c r="O1882" s="153">
        <v>47</v>
      </c>
      <c r="P1882" s="155">
        <v>4.05</v>
      </c>
      <c r="Q1882" s="153">
        <v>10</v>
      </c>
      <c r="R1882" s="155">
        <v>0.84</v>
      </c>
      <c r="S1882" s="153">
        <v>893</v>
      </c>
      <c r="T1882" s="155">
        <v>76.650000000000006</v>
      </c>
      <c r="U1882" s="163">
        <v>321</v>
      </c>
      <c r="V1882" s="163">
        <v>20</v>
      </c>
      <c r="W1882" s="164" t="s">
        <v>169</v>
      </c>
    </row>
    <row r="1883" spans="1:23" hidden="1" x14ac:dyDescent="0.25">
      <c r="A1883" s="152" t="s">
        <v>1536</v>
      </c>
      <c r="B1883" s="152"/>
      <c r="C1883" s="152" t="s">
        <v>297</v>
      </c>
      <c r="D1883" s="152" t="s">
        <v>309</v>
      </c>
      <c r="E1883" s="152"/>
      <c r="F1883" s="162">
        <v>36.15</v>
      </c>
      <c r="G1883" s="152"/>
      <c r="H1883" s="152" t="s">
        <v>171</v>
      </c>
      <c r="I1883" s="152" t="s">
        <v>1540</v>
      </c>
      <c r="J1883" s="153">
        <v>3800</v>
      </c>
      <c r="K1883" s="153">
        <v>1414</v>
      </c>
      <c r="L1883" s="155">
        <v>37.21</v>
      </c>
      <c r="M1883" s="153">
        <v>371</v>
      </c>
      <c r="N1883" s="155">
        <v>26.24</v>
      </c>
      <c r="O1883" s="153">
        <v>71</v>
      </c>
      <c r="P1883" s="155">
        <v>5.0199999999999996</v>
      </c>
      <c r="Q1883" s="153">
        <v>23</v>
      </c>
      <c r="R1883" s="155">
        <v>1.63</v>
      </c>
      <c r="S1883" s="153">
        <v>949</v>
      </c>
      <c r="T1883" s="155">
        <v>67.11</v>
      </c>
      <c r="U1883" s="163">
        <v>350</v>
      </c>
      <c r="V1883" s="163">
        <v>22</v>
      </c>
      <c r="W1883" s="164" t="s">
        <v>179</v>
      </c>
    </row>
    <row r="1884" spans="1:23" hidden="1" x14ac:dyDescent="0.25">
      <c r="A1884" s="152" t="s">
        <v>1536</v>
      </c>
      <c r="B1884" s="152"/>
      <c r="C1884" s="152" t="s">
        <v>297</v>
      </c>
      <c r="D1884" s="152" t="s">
        <v>309</v>
      </c>
      <c r="E1884" s="152"/>
      <c r="F1884" s="162">
        <v>45.247999999999998</v>
      </c>
      <c r="G1884" s="152"/>
      <c r="H1884" s="152" t="s">
        <v>171</v>
      </c>
      <c r="I1884" s="152" t="s">
        <v>1541</v>
      </c>
      <c r="J1884" s="153">
        <v>3800</v>
      </c>
      <c r="K1884" s="153">
        <v>1491</v>
      </c>
      <c r="L1884" s="155">
        <v>39.229999999999997</v>
      </c>
      <c r="M1884" s="153">
        <v>349</v>
      </c>
      <c r="N1884" s="155">
        <v>23.39</v>
      </c>
      <c r="O1884" s="153">
        <v>49</v>
      </c>
      <c r="P1884" s="155">
        <v>3.31</v>
      </c>
      <c r="Q1884" s="153">
        <v>23</v>
      </c>
      <c r="R1884" s="155">
        <v>1.54</v>
      </c>
      <c r="S1884" s="153">
        <v>1070</v>
      </c>
      <c r="T1884" s="155">
        <v>71.760000000000005</v>
      </c>
      <c r="U1884" s="163">
        <v>389</v>
      </c>
      <c r="V1884" s="163">
        <v>20</v>
      </c>
      <c r="W1884" s="164" t="s">
        <v>169</v>
      </c>
    </row>
    <row r="1885" spans="1:23" hidden="1" x14ac:dyDescent="0.25">
      <c r="A1885" s="152" t="s">
        <v>1536</v>
      </c>
      <c r="B1885" s="152"/>
      <c r="C1885" s="152" t="s">
        <v>297</v>
      </c>
      <c r="D1885" s="152" t="s">
        <v>309</v>
      </c>
      <c r="E1885" s="152"/>
      <c r="F1885" s="162">
        <v>49.826999999999998</v>
      </c>
      <c r="G1885" s="152"/>
      <c r="H1885" s="152" t="s">
        <v>192</v>
      </c>
      <c r="I1885" s="152" t="s">
        <v>1542</v>
      </c>
      <c r="J1885" s="153">
        <v>4500</v>
      </c>
      <c r="K1885" s="153">
        <v>1563</v>
      </c>
      <c r="L1885" s="155">
        <v>34.74</v>
      </c>
      <c r="M1885" s="153">
        <v>345</v>
      </c>
      <c r="N1885" s="155">
        <v>22.05</v>
      </c>
      <c r="O1885" s="153">
        <v>50</v>
      </c>
      <c r="P1885" s="155">
        <v>3.18</v>
      </c>
      <c r="Q1885" s="153">
        <v>21</v>
      </c>
      <c r="R1885" s="155">
        <v>1.32</v>
      </c>
      <c r="S1885" s="153">
        <v>1148</v>
      </c>
      <c r="T1885" s="155">
        <v>73.45</v>
      </c>
      <c r="U1885" s="163">
        <v>416</v>
      </c>
      <c r="V1885" s="163">
        <v>20</v>
      </c>
      <c r="W1885" s="164" t="s">
        <v>169</v>
      </c>
    </row>
    <row r="1886" spans="1:23" hidden="1" x14ac:dyDescent="0.25">
      <c r="A1886" s="152" t="s">
        <v>1536</v>
      </c>
      <c r="B1886" s="152"/>
      <c r="C1886" s="152" t="s">
        <v>297</v>
      </c>
      <c r="D1886" s="152" t="s">
        <v>309</v>
      </c>
      <c r="E1886" s="152"/>
      <c r="F1886" s="162">
        <v>50.89</v>
      </c>
      <c r="G1886" s="152"/>
      <c r="H1886" s="152" t="s">
        <v>171</v>
      </c>
      <c r="I1886" s="152" t="s">
        <v>1543</v>
      </c>
      <c r="J1886" s="153">
        <v>5500</v>
      </c>
      <c r="K1886" s="153">
        <v>1580</v>
      </c>
      <c r="L1886" s="155">
        <v>28.73</v>
      </c>
      <c r="M1886" s="153">
        <v>338</v>
      </c>
      <c r="N1886" s="155">
        <v>21.38</v>
      </c>
      <c r="O1886" s="153">
        <v>49</v>
      </c>
      <c r="P1886" s="155">
        <v>3.11</v>
      </c>
      <c r="Q1886" s="153">
        <v>19</v>
      </c>
      <c r="R1886" s="155">
        <v>1.22</v>
      </c>
      <c r="S1886" s="153">
        <v>1174</v>
      </c>
      <c r="T1886" s="155">
        <v>74.3</v>
      </c>
      <c r="U1886" s="163">
        <v>424</v>
      </c>
      <c r="V1886" s="163">
        <v>20</v>
      </c>
      <c r="W1886" s="164" t="s">
        <v>169</v>
      </c>
    </row>
    <row r="1887" spans="1:23" hidden="1" x14ac:dyDescent="0.25">
      <c r="A1887" s="152" t="s">
        <v>1536</v>
      </c>
      <c r="B1887" s="152"/>
      <c r="C1887" s="152" t="s">
        <v>297</v>
      </c>
      <c r="D1887" s="152" t="s">
        <v>309</v>
      </c>
      <c r="E1887" s="152"/>
      <c r="F1887" s="162">
        <v>53.808999999999997</v>
      </c>
      <c r="G1887" s="152"/>
      <c r="H1887" s="152" t="s">
        <v>171</v>
      </c>
      <c r="I1887" s="152" t="s">
        <v>1544</v>
      </c>
      <c r="J1887" s="153">
        <v>5200</v>
      </c>
      <c r="K1887" s="153">
        <v>1528</v>
      </c>
      <c r="L1887" s="155">
        <v>29.38</v>
      </c>
      <c r="M1887" s="153">
        <v>296</v>
      </c>
      <c r="N1887" s="155">
        <v>19.37</v>
      </c>
      <c r="O1887" s="153">
        <v>44</v>
      </c>
      <c r="P1887" s="155">
        <v>2.9</v>
      </c>
      <c r="Q1887" s="153">
        <v>14</v>
      </c>
      <c r="R1887" s="155">
        <v>0.9</v>
      </c>
      <c r="S1887" s="153">
        <v>1174</v>
      </c>
      <c r="T1887" s="155">
        <v>76.84</v>
      </c>
      <c r="U1887" s="163">
        <v>421</v>
      </c>
      <c r="V1887" s="163">
        <v>20</v>
      </c>
      <c r="W1887" s="164" t="s">
        <v>169</v>
      </c>
    </row>
    <row r="1888" spans="1:23" hidden="1" x14ac:dyDescent="0.25">
      <c r="A1888" s="152" t="s">
        <v>1536</v>
      </c>
      <c r="B1888" s="152"/>
      <c r="C1888" s="152" t="s">
        <v>297</v>
      </c>
      <c r="D1888" s="152" t="s">
        <v>309</v>
      </c>
      <c r="E1888" s="152"/>
      <c r="F1888" s="162">
        <v>53.808999999999997</v>
      </c>
      <c r="G1888" s="152"/>
      <c r="H1888" s="152" t="s">
        <v>167</v>
      </c>
      <c r="I1888" s="152" t="s">
        <v>1544</v>
      </c>
      <c r="J1888" s="153">
        <v>3700</v>
      </c>
      <c r="K1888" s="153">
        <v>1370</v>
      </c>
      <c r="L1888" s="155">
        <v>37.03</v>
      </c>
      <c r="M1888" s="153">
        <v>265</v>
      </c>
      <c r="N1888" s="155">
        <v>19.329999999999998</v>
      </c>
      <c r="O1888" s="153">
        <v>40</v>
      </c>
      <c r="P1888" s="155">
        <v>2.9</v>
      </c>
      <c r="Q1888" s="153">
        <v>12</v>
      </c>
      <c r="R1888" s="155">
        <v>0.9</v>
      </c>
      <c r="S1888" s="153">
        <v>1053</v>
      </c>
      <c r="T1888" s="155">
        <v>76.84</v>
      </c>
      <c r="U1888" s="163">
        <v>378</v>
      </c>
      <c r="V1888" s="163">
        <v>20</v>
      </c>
      <c r="W1888" s="164" t="s">
        <v>169</v>
      </c>
    </row>
    <row r="1889" spans="1:23" hidden="1" x14ac:dyDescent="0.25">
      <c r="A1889" s="152" t="s">
        <v>1536</v>
      </c>
      <c r="B1889" s="152"/>
      <c r="C1889" s="152" t="s">
        <v>297</v>
      </c>
      <c r="D1889" s="152" t="s">
        <v>309</v>
      </c>
      <c r="E1889" s="152"/>
      <c r="F1889" s="162">
        <v>54.088999999999999</v>
      </c>
      <c r="G1889" s="152"/>
      <c r="H1889" s="152" t="s">
        <v>171</v>
      </c>
      <c r="I1889" s="152" t="s">
        <v>558</v>
      </c>
      <c r="J1889" s="153">
        <v>3700</v>
      </c>
      <c r="K1889" s="153">
        <v>1370</v>
      </c>
      <c r="L1889" s="155">
        <v>37.03</v>
      </c>
      <c r="M1889" s="153">
        <v>265</v>
      </c>
      <c r="N1889" s="155">
        <v>19.329999999999998</v>
      </c>
      <c r="O1889" s="153">
        <v>40</v>
      </c>
      <c r="P1889" s="155">
        <v>2.9</v>
      </c>
      <c r="Q1889" s="153">
        <v>12</v>
      </c>
      <c r="R1889" s="155">
        <v>0.9</v>
      </c>
      <c r="S1889" s="153">
        <v>1053</v>
      </c>
      <c r="T1889" s="155">
        <v>76.84</v>
      </c>
      <c r="U1889" s="163">
        <v>378</v>
      </c>
      <c r="V1889" s="163">
        <v>20</v>
      </c>
      <c r="W1889" s="164" t="s">
        <v>169</v>
      </c>
    </row>
    <row r="1890" spans="1:23" x14ac:dyDescent="0.25">
      <c r="A1890" s="152" t="s">
        <v>1545</v>
      </c>
      <c r="B1890" s="152"/>
      <c r="C1890" s="152" t="s">
        <v>359</v>
      </c>
      <c r="D1890" s="152" t="s">
        <v>568</v>
      </c>
      <c r="E1890" s="152" t="s">
        <v>166</v>
      </c>
      <c r="F1890" s="162">
        <v>0.30399999999999999</v>
      </c>
      <c r="G1890" s="152"/>
      <c r="H1890" s="152" t="s">
        <v>167</v>
      </c>
      <c r="I1890" s="152" t="s">
        <v>1546</v>
      </c>
      <c r="J1890" s="153">
        <v>1850</v>
      </c>
      <c r="K1890" s="153">
        <v>130</v>
      </c>
      <c r="L1890" s="155">
        <v>7</v>
      </c>
      <c r="M1890" s="153">
        <v>37</v>
      </c>
      <c r="N1890" s="155">
        <v>28.6</v>
      </c>
      <c r="O1890" s="153">
        <v>16</v>
      </c>
      <c r="P1890" s="155">
        <v>12.4</v>
      </c>
      <c r="Q1890" s="153">
        <v>14</v>
      </c>
      <c r="R1890" s="155">
        <v>10.4</v>
      </c>
      <c r="S1890" s="153">
        <v>63</v>
      </c>
      <c r="T1890" s="155">
        <v>48.6</v>
      </c>
      <c r="U1890" s="163">
        <v>27</v>
      </c>
      <c r="V1890" s="163">
        <v>94</v>
      </c>
      <c r="W1890" s="164" t="s">
        <v>169</v>
      </c>
    </row>
    <row r="1891" spans="1:23" x14ac:dyDescent="0.25">
      <c r="A1891" s="152" t="s">
        <v>1545</v>
      </c>
      <c r="B1891" s="152"/>
      <c r="C1891" s="152" t="s">
        <v>359</v>
      </c>
      <c r="D1891" s="152" t="s">
        <v>568</v>
      </c>
      <c r="E1891" s="152"/>
      <c r="F1891" s="162">
        <v>22.196999999999999</v>
      </c>
      <c r="G1891" s="152"/>
      <c r="H1891" s="152" t="s">
        <v>171</v>
      </c>
      <c r="I1891" s="152" t="s">
        <v>1547</v>
      </c>
      <c r="J1891" s="153">
        <v>2400</v>
      </c>
      <c r="K1891" s="153">
        <v>257</v>
      </c>
      <c r="L1891" s="155">
        <v>10.7</v>
      </c>
      <c r="M1891" s="153">
        <v>62</v>
      </c>
      <c r="N1891" s="155">
        <v>24.1</v>
      </c>
      <c r="O1891" s="153">
        <v>10</v>
      </c>
      <c r="P1891" s="155">
        <v>4</v>
      </c>
      <c r="Q1891" s="153">
        <v>12</v>
      </c>
      <c r="R1891" s="155">
        <v>4.5</v>
      </c>
      <c r="S1891" s="153">
        <v>173</v>
      </c>
      <c r="T1891" s="155">
        <v>67.400000000000006</v>
      </c>
      <c r="U1891" s="163">
        <v>65</v>
      </c>
      <c r="V1891" s="163">
        <v>80</v>
      </c>
      <c r="W1891" s="164" t="s">
        <v>169</v>
      </c>
    </row>
    <row r="1892" spans="1:23" x14ac:dyDescent="0.25">
      <c r="A1892" s="152" t="s">
        <v>1545</v>
      </c>
      <c r="B1892" s="152"/>
      <c r="C1892" s="152" t="s">
        <v>359</v>
      </c>
      <c r="D1892" s="152" t="s">
        <v>568</v>
      </c>
      <c r="E1892" s="152"/>
      <c r="F1892" s="162">
        <v>22.196999999999999</v>
      </c>
      <c r="G1892" s="152"/>
      <c r="H1892" s="152" t="s">
        <v>167</v>
      </c>
      <c r="I1892" s="152" t="s">
        <v>1547</v>
      </c>
      <c r="J1892" s="153">
        <v>2400</v>
      </c>
      <c r="K1892" s="153">
        <v>293</v>
      </c>
      <c r="L1892" s="155">
        <v>12.2</v>
      </c>
      <c r="M1892" s="153">
        <v>81</v>
      </c>
      <c r="N1892" s="155">
        <v>27.5</v>
      </c>
      <c r="O1892" s="153">
        <v>14</v>
      </c>
      <c r="P1892" s="155">
        <v>4.9000000000000004</v>
      </c>
      <c r="Q1892" s="153">
        <v>13</v>
      </c>
      <c r="R1892" s="155">
        <v>4.5</v>
      </c>
      <c r="S1892" s="153">
        <v>185</v>
      </c>
      <c r="T1892" s="155">
        <v>63.1</v>
      </c>
      <c r="U1892" s="163">
        <v>70</v>
      </c>
      <c r="V1892" s="163">
        <v>80</v>
      </c>
      <c r="W1892" s="164" t="s">
        <v>169</v>
      </c>
    </row>
    <row r="1893" spans="1:23" x14ac:dyDescent="0.25">
      <c r="A1893" s="152" t="s">
        <v>1545</v>
      </c>
      <c r="B1893" s="152"/>
      <c r="C1893" s="152" t="s">
        <v>359</v>
      </c>
      <c r="D1893" s="152" t="s">
        <v>568</v>
      </c>
      <c r="E1893" s="152"/>
      <c r="F1893" s="162">
        <v>31.92</v>
      </c>
      <c r="G1893" s="152"/>
      <c r="H1893" s="152" t="s">
        <v>171</v>
      </c>
      <c r="I1893" s="152" t="s">
        <v>1548</v>
      </c>
      <c r="J1893" s="153">
        <v>23700</v>
      </c>
      <c r="K1893" s="153">
        <v>1209</v>
      </c>
      <c r="L1893" s="155">
        <v>5.0999999999999996</v>
      </c>
      <c r="M1893" s="153">
        <v>682</v>
      </c>
      <c r="N1893" s="155">
        <v>56.4</v>
      </c>
      <c r="O1893" s="153">
        <v>81</v>
      </c>
      <c r="P1893" s="155">
        <v>6.7</v>
      </c>
      <c r="Q1893" s="153">
        <v>31</v>
      </c>
      <c r="R1893" s="155">
        <v>2.6</v>
      </c>
      <c r="S1893" s="153">
        <v>415</v>
      </c>
      <c r="T1893" s="155">
        <v>34.299999999999997</v>
      </c>
      <c r="U1893" s="163">
        <v>179</v>
      </c>
      <c r="V1893" s="163">
        <v>81</v>
      </c>
      <c r="W1893" s="164" t="s">
        <v>179</v>
      </c>
    </row>
    <row r="1894" spans="1:23" x14ac:dyDescent="0.25">
      <c r="A1894" s="152" t="s">
        <v>1545</v>
      </c>
      <c r="B1894" s="152"/>
      <c r="C1894" s="152" t="s">
        <v>359</v>
      </c>
      <c r="D1894" s="152" t="s">
        <v>568</v>
      </c>
      <c r="E1894" s="152"/>
      <c r="F1894" s="162">
        <v>32.314</v>
      </c>
      <c r="G1894" s="152"/>
      <c r="H1894" s="152" t="s">
        <v>171</v>
      </c>
      <c r="I1894" s="152" t="s">
        <v>591</v>
      </c>
      <c r="J1894" s="153">
        <v>22400</v>
      </c>
      <c r="K1894" s="153">
        <v>1456</v>
      </c>
      <c r="L1894" s="155">
        <v>6.5</v>
      </c>
      <c r="M1894" s="153">
        <v>623</v>
      </c>
      <c r="N1894" s="155">
        <v>42.8</v>
      </c>
      <c r="O1894" s="153">
        <v>163</v>
      </c>
      <c r="P1894" s="155">
        <v>11.2</v>
      </c>
      <c r="Q1894" s="153">
        <v>57</v>
      </c>
      <c r="R1894" s="155">
        <v>3.9</v>
      </c>
      <c r="S1894" s="153">
        <v>613</v>
      </c>
      <c r="T1894" s="155">
        <v>42.1</v>
      </c>
      <c r="U1894" s="163">
        <v>257</v>
      </c>
      <c r="V1894" s="163">
        <v>78</v>
      </c>
      <c r="W1894" s="164" t="s">
        <v>179</v>
      </c>
    </row>
    <row r="1895" spans="1:23" x14ac:dyDescent="0.25">
      <c r="A1895" s="152" t="s">
        <v>1545</v>
      </c>
      <c r="B1895" s="152"/>
      <c r="C1895" s="152" t="s">
        <v>359</v>
      </c>
      <c r="D1895" s="152" t="s">
        <v>568</v>
      </c>
      <c r="E1895" s="152"/>
      <c r="F1895" s="162">
        <v>32.314</v>
      </c>
      <c r="G1895" s="152"/>
      <c r="H1895" s="152" t="s">
        <v>167</v>
      </c>
      <c r="I1895" s="152" t="s">
        <v>591</v>
      </c>
      <c r="J1895" s="153">
        <v>17600</v>
      </c>
      <c r="K1895" s="153">
        <v>669</v>
      </c>
      <c r="L1895" s="155">
        <v>3.8</v>
      </c>
      <c r="M1895" s="153">
        <v>408</v>
      </c>
      <c r="N1895" s="155">
        <v>61</v>
      </c>
      <c r="O1895" s="153">
        <v>93</v>
      </c>
      <c r="P1895" s="155">
        <v>13.9</v>
      </c>
      <c r="Q1895" s="153">
        <v>28</v>
      </c>
      <c r="R1895" s="155">
        <v>4.2</v>
      </c>
      <c r="S1895" s="153">
        <v>140</v>
      </c>
      <c r="T1895" s="155">
        <v>20.9</v>
      </c>
      <c r="U1895" s="163">
        <v>75</v>
      </c>
      <c r="V1895" s="163">
        <v>78</v>
      </c>
      <c r="W1895" s="164" t="s">
        <v>179</v>
      </c>
    </row>
    <row r="1896" spans="1:23" x14ac:dyDescent="0.25">
      <c r="A1896" s="152" t="s">
        <v>1545</v>
      </c>
      <c r="B1896" s="152"/>
      <c r="C1896" s="152" t="s">
        <v>359</v>
      </c>
      <c r="D1896" s="152" t="s">
        <v>568</v>
      </c>
      <c r="E1896" s="152"/>
      <c r="F1896" s="162">
        <v>34.46</v>
      </c>
      <c r="G1896" s="152"/>
      <c r="H1896" s="152" t="s">
        <v>171</v>
      </c>
      <c r="I1896" s="152" t="s">
        <v>1549</v>
      </c>
      <c r="J1896" s="153">
        <v>7000</v>
      </c>
      <c r="K1896" s="153">
        <v>777</v>
      </c>
      <c r="L1896" s="155">
        <v>11.1</v>
      </c>
      <c r="M1896" s="153">
        <v>485</v>
      </c>
      <c r="N1896" s="155">
        <v>62.4</v>
      </c>
      <c r="O1896" s="153">
        <v>92</v>
      </c>
      <c r="P1896" s="155">
        <v>11.8</v>
      </c>
      <c r="Q1896" s="153">
        <v>4</v>
      </c>
      <c r="R1896" s="155">
        <v>0.5</v>
      </c>
      <c r="S1896" s="153">
        <v>197</v>
      </c>
      <c r="T1896" s="155">
        <v>25.3</v>
      </c>
      <c r="U1896" s="163">
        <v>94</v>
      </c>
      <c r="V1896" s="163">
        <v>81</v>
      </c>
      <c r="W1896" s="164" t="s">
        <v>169</v>
      </c>
    </row>
    <row r="1897" spans="1:23" x14ac:dyDescent="0.25">
      <c r="A1897" s="152" t="s">
        <v>1545</v>
      </c>
      <c r="B1897" s="152"/>
      <c r="C1897" s="152" t="s">
        <v>359</v>
      </c>
      <c r="D1897" s="152" t="s">
        <v>568</v>
      </c>
      <c r="E1897" s="152"/>
      <c r="F1897" s="162">
        <v>34.46</v>
      </c>
      <c r="G1897" s="152"/>
      <c r="H1897" s="152" t="s">
        <v>167</v>
      </c>
      <c r="I1897" s="152" t="s">
        <v>1549</v>
      </c>
      <c r="J1897" s="153">
        <v>6200</v>
      </c>
      <c r="K1897" s="153">
        <v>1707</v>
      </c>
      <c r="L1897" s="155">
        <v>27.54</v>
      </c>
      <c r="M1897" s="153">
        <v>286</v>
      </c>
      <c r="N1897" s="155">
        <v>16.760000000000002</v>
      </c>
      <c r="O1897" s="153">
        <v>210</v>
      </c>
      <c r="P1897" s="155">
        <v>12.29</v>
      </c>
      <c r="Q1897" s="153">
        <v>105</v>
      </c>
      <c r="R1897" s="155">
        <v>6.15</v>
      </c>
      <c r="S1897" s="153">
        <v>1106</v>
      </c>
      <c r="T1897" s="155">
        <v>64.8</v>
      </c>
      <c r="U1897" s="163">
        <v>426</v>
      </c>
      <c r="V1897" s="163">
        <v>4</v>
      </c>
      <c r="W1897" s="164" t="s">
        <v>169</v>
      </c>
    </row>
    <row r="1898" spans="1:23" x14ac:dyDescent="0.25">
      <c r="A1898" s="152" t="s">
        <v>1545</v>
      </c>
      <c r="B1898" s="152"/>
      <c r="C1898" s="152" t="s">
        <v>359</v>
      </c>
      <c r="D1898" s="152" t="s">
        <v>568</v>
      </c>
      <c r="E1898" s="152"/>
      <c r="F1898" s="162">
        <v>35.197000000000003</v>
      </c>
      <c r="G1898" s="152"/>
      <c r="H1898" s="152" t="s">
        <v>171</v>
      </c>
      <c r="I1898" s="152" t="s">
        <v>1550</v>
      </c>
      <c r="J1898" s="153">
        <v>5900</v>
      </c>
      <c r="K1898" s="153">
        <v>534</v>
      </c>
      <c r="L1898" s="155">
        <v>9.0500000000000007</v>
      </c>
      <c r="M1898" s="153">
        <v>187</v>
      </c>
      <c r="N1898" s="155">
        <v>35.06</v>
      </c>
      <c r="O1898" s="153">
        <v>94</v>
      </c>
      <c r="P1898" s="155">
        <v>17.68</v>
      </c>
      <c r="Q1898" s="153">
        <v>18</v>
      </c>
      <c r="R1898" s="155">
        <v>3.37</v>
      </c>
      <c r="S1898" s="153">
        <v>234</v>
      </c>
      <c r="T1898" s="155">
        <v>43.89</v>
      </c>
      <c r="U1898" s="163">
        <v>99</v>
      </c>
      <c r="V1898" s="163">
        <v>22</v>
      </c>
      <c r="W1898" s="164" t="s">
        <v>179</v>
      </c>
    </row>
    <row r="1899" spans="1:23" x14ac:dyDescent="0.25">
      <c r="A1899" s="152" t="s">
        <v>1545</v>
      </c>
      <c r="B1899" s="152"/>
      <c r="C1899" s="152" t="s">
        <v>359</v>
      </c>
      <c r="D1899" s="152" t="s">
        <v>568</v>
      </c>
      <c r="E1899" s="152"/>
      <c r="F1899" s="162">
        <v>39.654000000000003</v>
      </c>
      <c r="G1899" s="152"/>
      <c r="H1899" s="152" t="s">
        <v>171</v>
      </c>
      <c r="I1899" s="152" t="s">
        <v>1551</v>
      </c>
      <c r="J1899" s="153">
        <v>9600</v>
      </c>
      <c r="K1899" s="153">
        <v>3455</v>
      </c>
      <c r="L1899" s="155">
        <v>35.99</v>
      </c>
      <c r="M1899" s="153">
        <v>2617</v>
      </c>
      <c r="N1899" s="155">
        <v>75.75</v>
      </c>
      <c r="O1899" s="153">
        <v>145</v>
      </c>
      <c r="P1899" s="155">
        <v>4.2</v>
      </c>
      <c r="Q1899" s="153">
        <v>73</v>
      </c>
      <c r="R1899" s="155">
        <v>2.11</v>
      </c>
      <c r="S1899" s="153">
        <v>620</v>
      </c>
      <c r="T1899" s="155">
        <v>17.95</v>
      </c>
      <c r="U1899" s="163">
        <v>330</v>
      </c>
      <c r="V1899" s="163">
        <v>22</v>
      </c>
      <c r="W1899" s="164" t="s">
        <v>179</v>
      </c>
    </row>
    <row r="1900" spans="1:23" x14ac:dyDescent="0.25">
      <c r="A1900" s="152" t="s">
        <v>1545</v>
      </c>
      <c r="B1900" s="152"/>
      <c r="C1900" s="152" t="s">
        <v>359</v>
      </c>
      <c r="D1900" s="152" t="s">
        <v>568</v>
      </c>
      <c r="E1900" s="152"/>
      <c r="F1900" s="162">
        <v>39.654000000000003</v>
      </c>
      <c r="G1900" s="152"/>
      <c r="H1900" s="152" t="s">
        <v>167</v>
      </c>
      <c r="I1900" s="152" t="s">
        <v>1551</v>
      </c>
      <c r="J1900" s="153">
        <v>3050</v>
      </c>
      <c r="K1900" s="153">
        <v>648</v>
      </c>
      <c r="L1900" s="155">
        <v>21.25</v>
      </c>
      <c r="M1900" s="153">
        <v>207</v>
      </c>
      <c r="N1900" s="155">
        <v>31.96</v>
      </c>
      <c r="O1900" s="153">
        <v>50</v>
      </c>
      <c r="P1900" s="155">
        <v>7.77</v>
      </c>
      <c r="Q1900" s="153">
        <v>25</v>
      </c>
      <c r="R1900" s="155">
        <v>3.91</v>
      </c>
      <c r="S1900" s="153">
        <v>365</v>
      </c>
      <c r="T1900" s="155">
        <v>56.36</v>
      </c>
      <c r="U1900" s="163">
        <v>141</v>
      </c>
      <c r="V1900" s="163">
        <v>22</v>
      </c>
      <c r="W1900" s="164" t="s">
        <v>179</v>
      </c>
    </row>
    <row r="1901" spans="1:23" x14ac:dyDescent="0.25">
      <c r="A1901" s="152" t="s">
        <v>1545</v>
      </c>
      <c r="B1901" s="152"/>
      <c r="C1901" s="152" t="s">
        <v>359</v>
      </c>
      <c r="D1901" s="152" t="s">
        <v>568</v>
      </c>
      <c r="E1901" s="152" t="s">
        <v>166</v>
      </c>
      <c r="F1901" s="162">
        <v>56.884</v>
      </c>
      <c r="G1901" s="152"/>
      <c r="H1901" s="152" t="s">
        <v>171</v>
      </c>
      <c r="I1901" s="152" t="s">
        <v>1552</v>
      </c>
      <c r="J1901" s="153">
        <v>2850</v>
      </c>
      <c r="K1901" s="153">
        <v>755</v>
      </c>
      <c r="L1901" s="155">
        <v>26.49</v>
      </c>
      <c r="M1901" s="153">
        <v>478</v>
      </c>
      <c r="N1901" s="155">
        <v>63.27</v>
      </c>
      <c r="O1901" s="153">
        <v>31</v>
      </c>
      <c r="P1901" s="155">
        <v>4.08</v>
      </c>
      <c r="Q1901" s="153">
        <v>46</v>
      </c>
      <c r="R1901" s="155">
        <v>6.12</v>
      </c>
      <c r="S1901" s="153">
        <v>200</v>
      </c>
      <c r="T1901" s="155">
        <v>26.53</v>
      </c>
      <c r="U1901" s="163">
        <v>95</v>
      </c>
      <c r="V1901" s="163">
        <v>4</v>
      </c>
      <c r="W1901" s="164" t="s">
        <v>169</v>
      </c>
    </row>
    <row r="1902" spans="1:23" hidden="1" x14ac:dyDescent="0.25">
      <c r="A1902" s="152" t="s">
        <v>1553</v>
      </c>
      <c r="B1902" s="152"/>
      <c r="C1902" s="152" t="s">
        <v>428</v>
      </c>
      <c r="D1902" s="152" t="s">
        <v>429</v>
      </c>
      <c r="E1902" s="152" t="s">
        <v>299</v>
      </c>
      <c r="F1902" s="162">
        <v>0.748</v>
      </c>
      <c r="G1902" s="152"/>
      <c r="H1902" s="152" t="s">
        <v>167</v>
      </c>
      <c r="I1902" s="152" t="s">
        <v>675</v>
      </c>
      <c r="J1902" s="153">
        <v>50000</v>
      </c>
      <c r="K1902" s="153">
        <v>9080</v>
      </c>
      <c r="L1902" s="155">
        <v>18.16</v>
      </c>
      <c r="M1902" s="153">
        <v>2657</v>
      </c>
      <c r="N1902" s="155">
        <v>29.26</v>
      </c>
      <c r="O1902" s="153">
        <v>612</v>
      </c>
      <c r="P1902" s="155">
        <v>6.74</v>
      </c>
      <c r="Q1902" s="153">
        <v>314</v>
      </c>
      <c r="R1902" s="155">
        <v>3.46</v>
      </c>
      <c r="S1902" s="153">
        <v>5496</v>
      </c>
      <c r="T1902" s="155">
        <v>60.53</v>
      </c>
      <c r="U1902" s="163">
        <v>2092</v>
      </c>
      <c r="V1902" s="163">
        <v>22</v>
      </c>
      <c r="W1902" s="164" t="s">
        <v>179</v>
      </c>
    </row>
    <row r="1903" spans="1:23" hidden="1" x14ac:dyDescent="0.25">
      <c r="A1903" s="152" t="s">
        <v>1553</v>
      </c>
      <c r="B1903" s="152"/>
      <c r="C1903" s="152" t="s">
        <v>428</v>
      </c>
      <c r="D1903" s="152" t="s">
        <v>429</v>
      </c>
      <c r="E1903" s="152"/>
      <c r="F1903" s="162">
        <v>2.7320000000000002</v>
      </c>
      <c r="G1903" s="152"/>
      <c r="H1903" s="152" t="s">
        <v>167</v>
      </c>
      <c r="I1903" s="152" t="s">
        <v>1554</v>
      </c>
      <c r="J1903" s="153">
        <v>54000</v>
      </c>
      <c r="K1903" s="153">
        <v>13500</v>
      </c>
      <c r="L1903" s="155">
        <v>25</v>
      </c>
      <c r="M1903" s="153">
        <v>2160</v>
      </c>
      <c r="N1903" s="155">
        <v>16</v>
      </c>
      <c r="O1903" s="153">
        <v>540</v>
      </c>
      <c r="P1903" s="155">
        <v>4</v>
      </c>
      <c r="Q1903" s="153">
        <v>405</v>
      </c>
      <c r="R1903" s="155">
        <v>3</v>
      </c>
      <c r="S1903" s="153">
        <v>10395</v>
      </c>
      <c r="T1903" s="155">
        <v>77</v>
      </c>
      <c r="U1903" s="163">
        <v>3771</v>
      </c>
      <c r="V1903" s="163">
        <v>15</v>
      </c>
      <c r="W1903" s="164" t="s">
        <v>169</v>
      </c>
    </row>
    <row r="1904" spans="1:23" hidden="1" x14ac:dyDescent="0.25">
      <c r="A1904" s="152" t="s">
        <v>1553</v>
      </c>
      <c r="B1904" s="152"/>
      <c r="C1904" s="152" t="s">
        <v>428</v>
      </c>
      <c r="D1904" s="152" t="s">
        <v>429</v>
      </c>
      <c r="E1904" s="152"/>
      <c r="F1904" s="162">
        <v>13.411</v>
      </c>
      <c r="G1904" s="152"/>
      <c r="H1904" s="152" t="s">
        <v>171</v>
      </c>
      <c r="I1904" s="152" t="s">
        <v>1555</v>
      </c>
      <c r="J1904" s="153">
        <v>56000</v>
      </c>
      <c r="K1904" s="153">
        <v>14000</v>
      </c>
      <c r="L1904" s="155">
        <v>25</v>
      </c>
      <c r="M1904" s="153">
        <v>2240</v>
      </c>
      <c r="N1904" s="155">
        <v>16</v>
      </c>
      <c r="O1904" s="153">
        <v>700</v>
      </c>
      <c r="P1904" s="155">
        <v>5</v>
      </c>
      <c r="Q1904" s="153">
        <v>420</v>
      </c>
      <c r="R1904" s="155">
        <v>3</v>
      </c>
      <c r="S1904" s="153">
        <v>10640</v>
      </c>
      <c r="T1904" s="155">
        <v>76</v>
      </c>
      <c r="U1904" s="163">
        <v>3875</v>
      </c>
      <c r="V1904" s="163">
        <v>15</v>
      </c>
      <c r="W1904" s="164" t="s">
        <v>169</v>
      </c>
    </row>
    <row r="1905" spans="1:23" hidden="1" x14ac:dyDescent="0.25">
      <c r="A1905" s="152" t="s">
        <v>1553</v>
      </c>
      <c r="B1905" s="152"/>
      <c r="C1905" s="152" t="s">
        <v>428</v>
      </c>
      <c r="D1905" s="152" t="s">
        <v>429</v>
      </c>
      <c r="E1905" s="152"/>
      <c r="F1905" s="162">
        <v>17.5</v>
      </c>
      <c r="G1905" s="152"/>
      <c r="H1905" s="152" t="s">
        <v>171</v>
      </c>
      <c r="I1905" s="152" t="s">
        <v>1556</v>
      </c>
      <c r="J1905" s="153">
        <v>63000</v>
      </c>
      <c r="K1905" s="153">
        <v>15265</v>
      </c>
      <c r="L1905" s="155">
        <v>24.23</v>
      </c>
      <c r="M1905" s="153">
        <v>3948</v>
      </c>
      <c r="N1905" s="155">
        <v>25.86</v>
      </c>
      <c r="O1905" s="153">
        <v>748</v>
      </c>
      <c r="P1905" s="155">
        <v>4.9000000000000004</v>
      </c>
      <c r="Q1905" s="153">
        <v>314</v>
      </c>
      <c r="R1905" s="155">
        <v>2.06</v>
      </c>
      <c r="S1905" s="153">
        <v>10255</v>
      </c>
      <c r="T1905" s="155">
        <v>67.180000000000007</v>
      </c>
      <c r="U1905" s="163">
        <v>3791</v>
      </c>
      <c r="V1905" s="163">
        <v>15</v>
      </c>
      <c r="W1905" s="164" t="s">
        <v>169</v>
      </c>
    </row>
    <row r="1906" spans="1:23" hidden="1" x14ac:dyDescent="0.25">
      <c r="A1906" s="152" t="s">
        <v>1553</v>
      </c>
      <c r="B1906" s="152"/>
      <c r="C1906" s="152" t="s">
        <v>428</v>
      </c>
      <c r="D1906" s="152" t="s">
        <v>429</v>
      </c>
      <c r="E1906" s="152"/>
      <c r="F1906" s="162">
        <v>22.603999999999999</v>
      </c>
      <c r="G1906" s="152"/>
      <c r="H1906" s="152" t="s">
        <v>171</v>
      </c>
      <c r="I1906" s="152" t="s">
        <v>1557</v>
      </c>
      <c r="J1906" s="153">
        <v>113000</v>
      </c>
      <c r="K1906" s="153">
        <v>10170</v>
      </c>
      <c r="L1906" s="155">
        <v>9</v>
      </c>
      <c r="M1906" s="153">
        <v>2920</v>
      </c>
      <c r="N1906" s="155">
        <v>28.71</v>
      </c>
      <c r="O1906" s="153">
        <v>694</v>
      </c>
      <c r="P1906" s="155">
        <v>6.82</v>
      </c>
      <c r="Q1906" s="153">
        <v>274</v>
      </c>
      <c r="R1906" s="155">
        <v>2.69</v>
      </c>
      <c r="S1906" s="153">
        <v>6282</v>
      </c>
      <c r="T1906" s="155">
        <v>61.77</v>
      </c>
      <c r="U1906" s="163">
        <v>2374</v>
      </c>
      <c r="V1906" s="163">
        <v>20</v>
      </c>
      <c r="W1906" s="164" t="s">
        <v>169</v>
      </c>
    </row>
    <row r="1907" spans="1:23" hidden="1" x14ac:dyDescent="0.25">
      <c r="A1907" s="152" t="s">
        <v>1553</v>
      </c>
      <c r="B1907" s="152"/>
      <c r="C1907" s="152" t="s">
        <v>428</v>
      </c>
      <c r="D1907" s="152" t="s">
        <v>429</v>
      </c>
      <c r="E1907" s="152"/>
      <c r="F1907" s="162">
        <v>25.654</v>
      </c>
      <c r="G1907" s="152"/>
      <c r="H1907" s="152" t="s">
        <v>171</v>
      </c>
      <c r="I1907" s="152" t="s">
        <v>1558</v>
      </c>
      <c r="J1907" s="153">
        <v>138000</v>
      </c>
      <c r="K1907" s="153">
        <v>17347</v>
      </c>
      <c r="L1907" s="155">
        <v>12.57</v>
      </c>
      <c r="M1907" s="153">
        <v>5371</v>
      </c>
      <c r="N1907" s="155">
        <v>30.96</v>
      </c>
      <c r="O1907" s="153">
        <v>1233</v>
      </c>
      <c r="P1907" s="155">
        <v>7.11</v>
      </c>
      <c r="Q1907" s="153">
        <v>716</v>
      </c>
      <c r="R1907" s="155">
        <v>4.13</v>
      </c>
      <c r="S1907" s="153">
        <v>10027</v>
      </c>
      <c r="T1907" s="155">
        <v>57.8</v>
      </c>
      <c r="U1907" s="163">
        <v>3866</v>
      </c>
      <c r="V1907" s="163">
        <v>16</v>
      </c>
      <c r="W1907" s="164" t="s">
        <v>179</v>
      </c>
    </row>
    <row r="1908" spans="1:23" hidden="1" x14ac:dyDescent="0.25">
      <c r="A1908" s="152" t="s">
        <v>1553</v>
      </c>
      <c r="B1908" s="152"/>
      <c r="C1908" s="152" t="s">
        <v>428</v>
      </c>
      <c r="D1908" s="152" t="s">
        <v>429</v>
      </c>
      <c r="E1908" s="152"/>
      <c r="F1908" s="162">
        <v>25.654</v>
      </c>
      <c r="G1908" s="152"/>
      <c r="H1908" s="152" t="s">
        <v>167</v>
      </c>
      <c r="I1908" s="152" t="s">
        <v>1558</v>
      </c>
      <c r="J1908" s="153">
        <v>114000</v>
      </c>
      <c r="K1908" s="153">
        <v>18753</v>
      </c>
      <c r="L1908" s="155">
        <v>16.45</v>
      </c>
      <c r="M1908" s="153">
        <v>5318</v>
      </c>
      <c r="N1908" s="155">
        <v>28.36</v>
      </c>
      <c r="O1908" s="153">
        <v>1108</v>
      </c>
      <c r="P1908" s="155">
        <v>5.91</v>
      </c>
      <c r="Q1908" s="153">
        <v>686</v>
      </c>
      <c r="R1908" s="155">
        <v>3.66</v>
      </c>
      <c r="S1908" s="153">
        <v>11638</v>
      </c>
      <c r="T1908" s="155">
        <v>62.06</v>
      </c>
      <c r="U1908" s="163">
        <v>4404</v>
      </c>
      <c r="V1908" s="163">
        <v>14</v>
      </c>
      <c r="W1908" s="164" t="s">
        <v>169</v>
      </c>
    </row>
    <row r="1909" spans="1:23" hidden="1" x14ac:dyDescent="0.25">
      <c r="A1909" s="152" t="s">
        <v>1553</v>
      </c>
      <c r="B1909" s="152"/>
      <c r="C1909" s="152" t="s">
        <v>428</v>
      </c>
      <c r="D1909" s="152" t="s">
        <v>429</v>
      </c>
      <c r="E1909" s="152" t="s">
        <v>166</v>
      </c>
      <c r="F1909" s="162">
        <v>29.878</v>
      </c>
      <c r="G1909" s="152"/>
      <c r="H1909" s="152" t="s">
        <v>171</v>
      </c>
      <c r="I1909" s="152" t="s">
        <v>1360</v>
      </c>
      <c r="J1909" s="153">
        <v>99000</v>
      </c>
      <c r="K1909" s="153">
        <v>19800</v>
      </c>
      <c r="L1909" s="155">
        <v>20</v>
      </c>
      <c r="M1909" s="153">
        <v>6045</v>
      </c>
      <c r="N1909" s="155">
        <v>30.53</v>
      </c>
      <c r="O1909" s="153">
        <v>976</v>
      </c>
      <c r="P1909" s="155">
        <v>4.93</v>
      </c>
      <c r="Q1909" s="153">
        <v>651</v>
      </c>
      <c r="R1909" s="155">
        <v>3.29</v>
      </c>
      <c r="S1909" s="153">
        <v>12128</v>
      </c>
      <c r="T1909" s="155">
        <v>61.25</v>
      </c>
      <c r="U1909" s="163">
        <v>4581</v>
      </c>
      <c r="V1909" s="163">
        <v>22</v>
      </c>
      <c r="W1909" s="164" t="s">
        <v>169</v>
      </c>
    </row>
    <row r="1910" spans="1:23" hidden="1" x14ac:dyDescent="0.25">
      <c r="A1910" s="152" t="s">
        <v>1553</v>
      </c>
      <c r="B1910" s="152"/>
      <c r="C1910" s="152" t="s">
        <v>428</v>
      </c>
      <c r="D1910" s="152" t="s">
        <v>429</v>
      </c>
      <c r="E1910" s="152" t="s">
        <v>166</v>
      </c>
      <c r="F1910" s="162">
        <v>29.878</v>
      </c>
      <c r="G1910" s="152"/>
      <c r="H1910" s="152" t="s">
        <v>167</v>
      </c>
      <c r="I1910" s="152" t="s">
        <v>1360</v>
      </c>
      <c r="J1910" s="153">
        <v>78000</v>
      </c>
      <c r="K1910" s="153">
        <v>17347</v>
      </c>
      <c r="L1910" s="155">
        <v>22.24</v>
      </c>
      <c r="M1910" s="153">
        <v>4182</v>
      </c>
      <c r="N1910" s="155">
        <v>24.11</v>
      </c>
      <c r="O1910" s="153">
        <v>831</v>
      </c>
      <c r="P1910" s="155">
        <v>4.79</v>
      </c>
      <c r="Q1910" s="153">
        <v>474</v>
      </c>
      <c r="R1910" s="155">
        <v>2.73</v>
      </c>
      <c r="S1910" s="153">
        <v>11860</v>
      </c>
      <c r="T1910" s="155">
        <v>68.37</v>
      </c>
      <c r="U1910" s="163">
        <v>4384</v>
      </c>
      <c r="V1910" s="163">
        <v>20</v>
      </c>
      <c r="W1910" s="164" t="s">
        <v>179</v>
      </c>
    </row>
    <row r="1911" spans="1:23" hidden="1" x14ac:dyDescent="0.25">
      <c r="A1911" s="152" t="s">
        <v>1553</v>
      </c>
      <c r="B1911" s="152"/>
      <c r="C1911" s="152" t="s">
        <v>428</v>
      </c>
      <c r="D1911" s="152" t="s">
        <v>429</v>
      </c>
      <c r="E1911" s="152"/>
      <c r="F1911" s="162">
        <v>44.307000000000002</v>
      </c>
      <c r="G1911" s="152"/>
      <c r="H1911" s="152" t="s">
        <v>171</v>
      </c>
      <c r="I1911" s="152" t="s">
        <v>221</v>
      </c>
      <c r="J1911" s="153">
        <v>70000</v>
      </c>
      <c r="K1911" s="153">
        <v>15722</v>
      </c>
      <c r="L1911" s="155">
        <v>22.46</v>
      </c>
      <c r="M1911" s="153">
        <v>3868</v>
      </c>
      <c r="N1911" s="155">
        <v>24.6</v>
      </c>
      <c r="O1911" s="153">
        <v>761</v>
      </c>
      <c r="P1911" s="155">
        <v>4.84</v>
      </c>
      <c r="Q1911" s="153">
        <v>410</v>
      </c>
      <c r="R1911" s="155">
        <v>2.61</v>
      </c>
      <c r="S1911" s="153">
        <v>10683</v>
      </c>
      <c r="T1911" s="155">
        <v>67.95</v>
      </c>
      <c r="U1911" s="163">
        <v>3951</v>
      </c>
      <c r="V1911" s="163">
        <v>22</v>
      </c>
      <c r="W1911" s="164" t="s">
        <v>179</v>
      </c>
    </row>
    <row r="1912" spans="1:23" hidden="1" x14ac:dyDescent="0.25">
      <c r="A1912" s="152" t="s">
        <v>1553</v>
      </c>
      <c r="B1912" s="152"/>
      <c r="C1912" s="152" t="s">
        <v>428</v>
      </c>
      <c r="D1912" s="152" t="s">
        <v>429</v>
      </c>
      <c r="E1912" s="152"/>
      <c r="F1912" s="162">
        <v>44.307000000000002</v>
      </c>
      <c r="G1912" s="152"/>
      <c r="H1912" s="152" t="s">
        <v>167</v>
      </c>
      <c r="I1912" s="152" t="s">
        <v>221</v>
      </c>
      <c r="J1912" s="153">
        <v>68000</v>
      </c>
      <c r="K1912" s="153">
        <v>15463</v>
      </c>
      <c r="L1912" s="155">
        <v>22.74</v>
      </c>
      <c r="M1912" s="153">
        <v>5642</v>
      </c>
      <c r="N1912" s="155">
        <v>36.49</v>
      </c>
      <c r="O1912" s="153">
        <v>770</v>
      </c>
      <c r="P1912" s="155">
        <v>4.9800000000000004</v>
      </c>
      <c r="Q1912" s="153">
        <v>495</v>
      </c>
      <c r="R1912" s="155">
        <v>3.2</v>
      </c>
      <c r="S1912" s="153">
        <v>8556</v>
      </c>
      <c r="T1912" s="155">
        <v>55.33</v>
      </c>
      <c r="U1912" s="163">
        <v>3293</v>
      </c>
      <c r="V1912" s="163">
        <v>22</v>
      </c>
      <c r="W1912" s="164" t="s">
        <v>179</v>
      </c>
    </row>
    <row r="1913" spans="1:23" hidden="1" x14ac:dyDescent="0.25">
      <c r="A1913" s="152" t="s">
        <v>1553</v>
      </c>
      <c r="B1913" s="152"/>
      <c r="C1913" s="152" t="s">
        <v>428</v>
      </c>
      <c r="D1913" s="152" t="s">
        <v>429</v>
      </c>
      <c r="E1913" s="152"/>
      <c r="F1913" s="162">
        <v>55.521000000000001</v>
      </c>
      <c r="G1913" s="152"/>
      <c r="H1913" s="152" t="s">
        <v>171</v>
      </c>
      <c r="I1913" s="152" t="s">
        <v>1559</v>
      </c>
      <c r="J1913" s="153">
        <v>69000</v>
      </c>
      <c r="K1913" s="153">
        <v>14021</v>
      </c>
      <c r="L1913" s="155">
        <v>20.32</v>
      </c>
      <c r="M1913" s="153">
        <v>3076</v>
      </c>
      <c r="N1913" s="155">
        <v>21.94</v>
      </c>
      <c r="O1913" s="153">
        <v>666</v>
      </c>
      <c r="P1913" s="155">
        <v>4.75</v>
      </c>
      <c r="Q1913" s="153">
        <v>307</v>
      </c>
      <c r="R1913" s="155">
        <v>2.19</v>
      </c>
      <c r="S1913" s="153">
        <v>9972</v>
      </c>
      <c r="T1913" s="155">
        <v>71.12</v>
      </c>
      <c r="U1913" s="163">
        <v>3654</v>
      </c>
      <c r="V1913" s="163">
        <v>22</v>
      </c>
      <c r="W1913" s="164" t="s">
        <v>179</v>
      </c>
    </row>
    <row r="1914" spans="1:23" hidden="1" x14ac:dyDescent="0.25">
      <c r="A1914" s="152" t="s">
        <v>1553</v>
      </c>
      <c r="B1914" s="152"/>
      <c r="C1914" s="152" t="s">
        <v>428</v>
      </c>
      <c r="D1914" s="152" t="s">
        <v>429</v>
      </c>
      <c r="E1914" s="152"/>
      <c r="F1914" s="162">
        <v>55.521000000000001</v>
      </c>
      <c r="G1914" s="152"/>
      <c r="H1914" s="152" t="s">
        <v>167</v>
      </c>
      <c r="I1914" s="152" t="s">
        <v>1559</v>
      </c>
      <c r="J1914" s="153">
        <v>64000</v>
      </c>
      <c r="K1914" s="153">
        <v>13766</v>
      </c>
      <c r="L1914" s="155">
        <v>21.51</v>
      </c>
      <c r="M1914" s="153">
        <v>2964</v>
      </c>
      <c r="N1914" s="155">
        <v>21.53</v>
      </c>
      <c r="O1914" s="153">
        <v>686</v>
      </c>
      <c r="P1914" s="155">
        <v>4.9800000000000004</v>
      </c>
      <c r="Q1914" s="153">
        <v>357</v>
      </c>
      <c r="R1914" s="155">
        <v>2.59</v>
      </c>
      <c r="S1914" s="153">
        <v>9761</v>
      </c>
      <c r="T1914" s="155">
        <v>70.91</v>
      </c>
      <c r="U1914" s="163">
        <v>3587</v>
      </c>
      <c r="V1914" s="163">
        <v>22</v>
      </c>
      <c r="W1914" s="164" t="s">
        <v>179</v>
      </c>
    </row>
    <row r="1915" spans="1:23" hidden="1" x14ac:dyDescent="0.25">
      <c r="A1915" s="152" t="s">
        <v>1553</v>
      </c>
      <c r="B1915" s="152"/>
      <c r="C1915" s="152" t="s">
        <v>428</v>
      </c>
      <c r="D1915" s="152" t="s">
        <v>1025</v>
      </c>
      <c r="E1915" s="152"/>
      <c r="F1915" s="162">
        <v>6.1479999999999997</v>
      </c>
      <c r="G1915" s="152"/>
      <c r="H1915" s="152" t="s">
        <v>171</v>
      </c>
      <c r="I1915" s="152" t="s">
        <v>1560</v>
      </c>
      <c r="J1915" s="153">
        <v>56000</v>
      </c>
      <c r="K1915" s="153">
        <v>13485</v>
      </c>
      <c r="L1915" s="155">
        <v>24.08</v>
      </c>
      <c r="M1915" s="153">
        <v>2537</v>
      </c>
      <c r="N1915" s="155">
        <v>18.809999999999999</v>
      </c>
      <c r="O1915" s="153">
        <v>561</v>
      </c>
      <c r="P1915" s="155">
        <v>4.16</v>
      </c>
      <c r="Q1915" s="153">
        <v>322</v>
      </c>
      <c r="R1915" s="155">
        <v>2.39</v>
      </c>
      <c r="S1915" s="153">
        <v>10065</v>
      </c>
      <c r="T1915" s="155">
        <v>74.64</v>
      </c>
      <c r="U1915" s="163">
        <v>3660</v>
      </c>
      <c r="V1915" s="163">
        <v>22</v>
      </c>
      <c r="W1915" s="164" t="s">
        <v>179</v>
      </c>
    </row>
    <row r="1916" spans="1:23" hidden="1" x14ac:dyDescent="0.25">
      <c r="A1916" s="152" t="s">
        <v>1553</v>
      </c>
      <c r="B1916" s="152"/>
      <c r="C1916" s="152" t="s">
        <v>428</v>
      </c>
      <c r="D1916" s="152" t="s">
        <v>1025</v>
      </c>
      <c r="E1916" s="152"/>
      <c r="F1916" s="162">
        <v>9.7119999999999997</v>
      </c>
      <c r="G1916" s="152"/>
      <c r="H1916" s="152" t="s">
        <v>167</v>
      </c>
      <c r="I1916" s="152" t="s">
        <v>1561</v>
      </c>
      <c r="J1916" s="153">
        <v>52000</v>
      </c>
      <c r="K1916" s="153">
        <v>11440</v>
      </c>
      <c r="L1916" s="155">
        <v>22</v>
      </c>
      <c r="M1916" s="153">
        <v>2402</v>
      </c>
      <c r="N1916" s="155">
        <v>21</v>
      </c>
      <c r="O1916" s="153">
        <v>572</v>
      </c>
      <c r="P1916" s="155">
        <v>5</v>
      </c>
      <c r="Q1916" s="153">
        <v>343</v>
      </c>
      <c r="R1916" s="155">
        <v>3</v>
      </c>
      <c r="S1916" s="153">
        <v>8122</v>
      </c>
      <c r="T1916" s="155">
        <v>71</v>
      </c>
      <c r="U1916" s="163">
        <v>2989</v>
      </c>
      <c r="V1916" s="163">
        <v>15</v>
      </c>
      <c r="W1916" s="164" t="s">
        <v>169</v>
      </c>
    </row>
    <row r="1917" spans="1:23" hidden="1" x14ac:dyDescent="0.25">
      <c r="A1917" s="152" t="s">
        <v>1553</v>
      </c>
      <c r="B1917" s="152"/>
      <c r="C1917" s="152" t="s">
        <v>428</v>
      </c>
      <c r="D1917" s="152" t="s">
        <v>1025</v>
      </c>
      <c r="E1917" s="152"/>
      <c r="F1917" s="162">
        <v>18.428999999999998</v>
      </c>
      <c r="G1917" s="152"/>
      <c r="H1917" s="152" t="s">
        <v>171</v>
      </c>
      <c r="I1917" s="152" t="s">
        <v>1562</v>
      </c>
      <c r="J1917" s="153">
        <v>53000</v>
      </c>
      <c r="K1917" s="153">
        <v>15381</v>
      </c>
      <c r="L1917" s="155">
        <v>29.02</v>
      </c>
      <c r="M1917" s="153">
        <v>3413</v>
      </c>
      <c r="N1917" s="155">
        <v>22.19</v>
      </c>
      <c r="O1917" s="153">
        <v>644</v>
      </c>
      <c r="P1917" s="155">
        <v>4.1900000000000004</v>
      </c>
      <c r="Q1917" s="153">
        <v>372</v>
      </c>
      <c r="R1917" s="155">
        <v>2.42</v>
      </c>
      <c r="S1917" s="153">
        <v>10951</v>
      </c>
      <c r="T1917" s="155">
        <v>71.2</v>
      </c>
      <c r="U1917" s="163">
        <v>4011</v>
      </c>
      <c r="V1917" s="163">
        <v>20</v>
      </c>
      <c r="W1917" s="164" t="s">
        <v>179</v>
      </c>
    </row>
    <row r="1918" spans="1:23" hidden="1" x14ac:dyDescent="0.25">
      <c r="A1918" s="152" t="s">
        <v>1553</v>
      </c>
      <c r="B1918" s="152"/>
      <c r="C1918" s="152" t="s">
        <v>428</v>
      </c>
      <c r="D1918" s="152" t="s">
        <v>1025</v>
      </c>
      <c r="E1918" s="152"/>
      <c r="F1918" s="162">
        <v>18.428999999999998</v>
      </c>
      <c r="G1918" s="152"/>
      <c r="H1918" s="152" t="s">
        <v>167</v>
      </c>
      <c r="I1918" s="152" t="s">
        <v>1562</v>
      </c>
      <c r="J1918" s="153">
        <v>54000</v>
      </c>
      <c r="K1918" s="153">
        <v>14105</v>
      </c>
      <c r="L1918" s="155">
        <v>26.12</v>
      </c>
      <c r="M1918" s="153">
        <v>3456</v>
      </c>
      <c r="N1918" s="155">
        <v>24.5</v>
      </c>
      <c r="O1918" s="153">
        <v>790</v>
      </c>
      <c r="P1918" s="155">
        <v>5.6</v>
      </c>
      <c r="Q1918" s="153">
        <v>405</v>
      </c>
      <c r="R1918" s="155">
        <v>2.87</v>
      </c>
      <c r="S1918" s="153">
        <v>9455</v>
      </c>
      <c r="T1918" s="155">
        <v>67.03</v>
      </c>
      <c r="U1918" s="163">
        <v>3515</v>
      </c>
      <c r="V1918" s="163">
        <v>22</v>
      </c>
      <c r="W1918" s="164" t="s">
        <v>179</v>
      </c>
    </row>
    <row r="1919" spans="1:23" hidden="1" x14ac:dyDescent="0.25">
      <c r="A1919" s="152" t="s">
        <v>1553</v>
      </c>
      <c r="B1919" s="152"/>
      <c r="C1919" s="152" t="s">
        <v>428</v>
      </c>
      <c r="D1919" s="152" t="s">
        <v>1025</v>
      </c>
      <c r="E1919" s="152"/>
      <c r="F1919" s="162">
        <v>23.489000000000001</v>
      </c>
      <c r="G1919" s="152"/>
      <c r="H1919" s="152" t="s">
        <v>171</v>
      </c>
      <c r="I1919" s="152" t="s">
        <v>1231</v>
      </c>
      <c r="J1919" s="153">
        <v>56000</v>
      </c>
      <c r="K1919" s="153">
        <v>14364</v>
      </c>
      <c r="L1919" s="155">
        <v>25.65</v>
      </c>
      <c r="M1919" s="153">
        <v>3519</v>
      </c>
      <c r="N1919" s="155">
        <v>24.5</v>
      </c>
      <c r="O1919" s="153">
        <v>804</v>
      </c>
      <c r="P1919" s="155">
        <v>5.6</v>
      </c>
      <c r="Q1919" s="153">
        <v>412</v>
      </c>
      <c r="R1919" s="155">
        <v>2.87</v>
      </c>
      <c r="S1919" s="153">
        <v>9628</v>
      </c>
      <c r="T1919" s="155">
        <v>67.03</v>
      </c>
      <c r="U1919" s="163">
        <v>3579</v>
      </c>
      <c r="V1919" s="163">
        <v>22</v>
      </c>
      <c r="W1919" s="164" t="s">
        <v>179</v>
      </c>
    </row>
    <row r="1920" spans="1:23" hidden="1" x14ac:dyDescent="0.25">
      <c r="A1920" s="152" t="s">
        <v>1553</v>
      </c>
      <c r="B1920" s="152"/>
      <c r="C1920" s="152" t="s">
        <v>428</v>
      </c>
      <c r="D1920" s="152" t="s">
        <v>1025</v>
      </c>
      <c r="E1920" s="152"/>
      <c r="F1920" s="162">
        <v>25.433</v>
      </c>
      <c r="G1920" s="152"/>
      <c r="H1920" s="152" t="s">
        <v>171</v>
      </c>
      <c r="I1920" s="152" t="s">
        <v>1563</v>
      </c>
      <c r="J1920" s="153">
        <v>57000</v>
      </c>
      <c r="K1920" s="153">
        <v>14803</v>
      </c>
      <c r="L1920" s="155">
        <v>25.97</v>
      </c>
      <c r="M1920" s="153">
        <v>3023</v>
      </c>
      <c r="N1920" s="155">
        <v>20.420000000000002</v>
      </c>
      <c r="O1920" s="153">
        <v>1132</v>
      </c>
      <c r="P1920" s="155">
        <v>7.65</v>
      </c>
      <c r="Q1920" s="153">
        <v>764</v>
      </c>
      <c r="R1920" s="155">
        <v>5.16</v>
      </c>
      <c r="S1920" s="153">
        <v>9884</v>
      </c>
      <c r="T1920" s="155">
        <v>66.77</v>
      </c>
      <c r="U1920" s="163">
        <v>3732</v>
      </c>
      <c r="V1920" s="163">
        <v>22</v>
      </c>
      <c r="W1920" s="164" t="s">
        <v>179</v>
      </c>
    </row>
    <row r="1921" spans="1:23" hidden="1" x14ac:dyDescent="0.25">
      <c r="A1921" s="152" t="s">
        <v>1553</v>
      </c>
      <c r="B1921" s="152"/>
      <c r="C1921" s="152" t="s">
        <v>428</v>
      </c>
      <c r="D1921" s="152" t="s">
        <v>1025</v>
      </c>
      <c r="E1921" s="152"/>
      <c r="F1921" s="162">
        <v>25.433</v>
      </c>
      <c r="G1921" s="152"/>
      <c r="H1921" s="152" t="s">
        <v>167</v>
      </c>
      <c r="I1921" s="152" t="s">
        <v>1563</v>
      </c>
      <c r="J1921" s="153">
        <v>57000</v>
      </c>
      <c r="K1921" s="153">
        <v>14780</v>
      </c>
      <c r="L1921" s="155">
        <v>25.93</v>
      </c>
      <c r="M1921" s="153">
        <v>5541</v>
      </c>
      <c r="N1921" s="155">
        <v>37.49</v>
      </c>
      <c r="O1921" s="153">
        <v>1014</v>
      </c>
      <c r="P1921" s="155">
        <v>6.86</v>
      </c>
      <c r="Q1921" s="153">
        <v>859</v>
      </c>
      <c r="R1921" s="155">
        <v>5.81</v>
      </c>
      <c r="S1921" s="153">
        <v>7366</v>
      </c>
      <c r="T1921" s="155">
        <v>49.84</v>
      </c>
      <c r="U1921" s="163">
        <v>2955</v>
      </c>
      <c r="V1921" s="163">
        <v>22</v>
      </c>
      <c r="W1921" s="164" t="s">
        <v>169</v>
      </c>
    </row>
    <row r="1922" spans="1:23" hidden="1" x14ac:dyDescent="0.25">
      <c r="A1922" s="152" t="s">
        <v>1553</v>
      </c>
      <c r="B1922" s="152"/>
      <c r="C1922" s="152" t="s">
        <v>428</v>
      </c>
      <c r="D1922" s="152" t="s">
        <v>1025</v>
      </c>
      <c r="E1922" s="152"/>
      <c r="F1922" s="162">
        <v>29.568000000000001</v>
      </c>
      <c r="G1922" s="152"/>
      <c r="H1922" s="152" t="s">
        <v>171</v>
      </c>
      <c r="I1922" s="152" t="s">
        <v>1216</v>
      </c>
      <c r="J1922" s="153">
        <v>65000</v>
      </c>
      <c r="K1922" s="153">
        <v>16452</v>
      </c>
      <c r="L1922" s="155">
        <v>25.31</v>
      </c>
      <c r="M1922" s="153">
        <v>3462</v>
      </c>
      <c r="N1922" s="155">
        <v>21.04</v>
      </c>
      <c r="O1922" s="153">
        <v>888</v>
      </c>
      <c r="P1922" s="155">
        <v>5.4</v>
      </c>
      <c r="Q1922" s="153">
        <v>503</v>
      </c>
      <c r="R1922" s="155">
        <v>3.06</v>
      </c>
      <c r="S1922" s="153">
        <v>11599</v>
      </c>
      <c r="T1922" s="155">
        <v>70.5</v>
      </c>
      <c r="U1922" s="163">
        <v>4278</v>
      </c>
      <c r="V1922" s="163">
        <v>22</v>
      </c>
      <c r="W1922" s="164" t="s">
        <v>169</v>
      </c>
    </row>
    <row r="1923" spans="1:23" hidden="1" x14ac:dyDescent="0.25">
      <c r="A1923" s="152" t="s">
        <v>1553</v>
      </c>
      <c r="B1923" s="152"/>
      <c r="C1923" s="152" t="s">
        <v>428</v>
      </c>
      <c r="D1923" s="152" t="s">
        <v>1025</v>
      </c>
      <c r="E1923" s="152"/>
      <c r="F1923" s="162">
        <v>29.568000000000001</v>
      </c>
      <c r="G1923" s="152"/>
      <c r="H1923" s="152" t="s">
        <v>167</v>
      </c>
      <c r="I1923" s="152" t="s">
        <v>1216</v>
      </c>
      <c r="J1923" s="153">
        <v>67000</v>
      </c>
      <c r="K1923" s="153">
        <v>16080</v>
      </c>
      <c r="L1923" s="155">
        <v>24</v>
      </c>
      <c r="M1923" s="153">
        <v>4650</v>
      </c>
      <c r="N1923" s="155">
        <v>28.92</v>
      </c>
      <c r="O1923" s="153">
        <v>846</v>
      </c>
      <c r="P1923" s="155">
        <v>5.26</v>
      </c>
      <c r="Q1923" s="153">
        <v>701</v>
      </c>
      <c r="R1923" s="155">
        <v>4.3600000000000003</v>
      </c>
      <c r="S1923" s="153">
        <v>9881</v>
      </c>
      <c r="T1923" s="155">
        <v>61.45</v>
      </c>
      <c r="U1923" s="163">
        <v>3753</v>
      </c>
      <c r="V1923" s="163">
        <v>15</v>
      </c>
      <c r="W1923" s="164" t="s">
        <v>169</v>
      </c>
    </row>
    <row r="1924" spans="1:23" hidden="1" x14ac:dyDescent="0.25">
      <c r="A1924" s="152" t="s">
        <v>1553</v>
      </c>
      <c r="B1924" s="152"/>
      <c r="C1924" s="152" t="s">
        <v>428</v>
      </c>
      <c r="D1924" s="152" t="s">
        <v>1025</v>
      </c>
      <c r="E1924" s="152" t="s">
        <v>166</v>
      </c>
      <c r="F1924" s="162">
        <v>38.75</v>
      </c>
      <c r="G1924" s="152"/>
      <c r="H1924" s="152" t="s">
        <v>171</v>
      </c>
      <c r="I1924" s="152" t="s">
        <v>903</v>
      </c>
      <c r="J1924" s="153">
        <v>70000</v>
      </c>
      <c r="K1924" s="153">
        <v>16870</v>
      </c>
      <c r="L1924" s="155">
        <v>24.1</v>
      </c>
      <c r="M1924" s="153">
        <v>4879</v>
      </c>
      <c r="N1924" s="155">
        <v>28.92</v>
      </c>
      <c r="O1924" s="153">
        <v>887</v>
      </c>
      <c r="P1924" s="155">
        <v>5.26</v>
      </c>
      <c r="Q1924" s="153">
        <v>736</v>
      </c>
      <c r="R1924" s="155">
        <v>4.3600000000000003</v>
      </c>
      <c r="S1924" s="153">
        <v>10367</v>
      </c>
      <c r="T1924" s="155">
        <v>61.45</v>
      </c>
      <c r="U1924" s="163">
        <v>3937</v>
      </c>
      <c r="V1924" s="163">
        <v>22</v>
      </c>
      <c r="W1924" s="164" t="s">
        <v>169</v>
      </c>
    </row>
    <row r="1925" spans="1:23" hidden="1" x14ac:dyDescent="0.25">
      <c r="A1925" s="152" t="s">
        <v>1553</v>
      </c>
      <c r="B1925" s="152"/>
      <c r="C1925" s="152" t="s">
        <v>428</v>
      </c>
      <c r="D1925" s="152" t="s">
        <v>1025</v>
      </c>
      <c r="E1925" s="152" t="s">
        <v>166</v>
      </c>
      <c r="F1925" s="162">
        <v>38.75</v>
      </c>
      <c r="G1925" s="152"/>
      <c r="H1925" s="152" t="s">
        <v>167</v>
      </c>
      <c r="I1925" s="152" t="s">
        <v>903</v>
      </c>
      <c r="J1925" s="153">
        <v>62000</v>
      </c>
      <c r="K1925" s="153">
        <v>14985</v>
      </c>
      <c r="L1925" s="155">
        <v>24.17</v>
      </c>
      <c r="M1925" s="153">
        <v>3961</v>
      </c>
      <c r="N1925" s="155">
        <v>26.43</v>
      </c>
      <c r="O1925" s="153">
        <v>973</v>
      </c>
      <c r="P1925" s="155">
        <v>6.49</v>
      </c>
      <c r="Q1925" s="153">
        <v>607</v>
      </c>
      <c r="R1925" s="155">
        <v>4.05</v>
      </c>
      <c r="S1925" s="153">
        <v>9444</v>
      </c>
      <c r="T1925" s="155">
        <v>63.02</v>
      </c>
      <c r="U1925" s="163">
        <v>3576</v>
      </c>
      <c r="V1925" s="163">
        <v>22</v>
      </c>
      <c r="W1925" s="164" t="s">
        <v>179</v>
      </c>
    </row>
    <row r="1926" spans="1:23" hidden="1" x14ac:dyDescent="0.25">
      <c r="A1926" s="152" t="s">
        <v>1553</v>
      </c>
      <c r="B1926" s="152"/>
      <c r="C1926" s="152" t="s">
        <v>428</v>
      </c>
      <c r="D1926" s="152" t="s">
        <v>1025</v>
      </c>
      <c r="E1926" s="152" t="s">
        <v>166</v>
      </c>
      <c r="F1926" s="162">
        <v>53.822000000000003</v>
      </c>
      <c r="G1926" s="152"/>
      <c r="H1926" s="152" t="s">
        <v>171</v>
      </c>
      <c r="I1926" s="152" t="s">
        <v>1564</v>
      </c>
      <c r="J1926" s="153">
        <v>73000</v>
      </c>
      <c r="K1926" s="153">
        <v>15863</v>
      </c>
      <c r="L1926" s="155">
        <v>21.73</v>
      </c>
      <c r="M1926" s="153">
        <v>3980</v>
      </c>
      <c r="N1926" s="155">
        <v>25.09</v>
      </c>
      <c r="O1926" s="153">
        <v>819</v>
      </c>
      <c r="P1926" s="155">
        <v>5.16</v>
      </c>
      <c r="Q1926" s="153">
        <v>485</v>
      </c>
      <c r="R1926" s="155">
        <v>3.06</v>
      </c>
      <c r="S1926" s="153">
        <v>10581</v>
      </c>
      <c r="T1926" s="155">
        <v>66.7</v>
      </c>
      <c r="U1926" s="163">
        <v>3936</v>
      </c>
      <c r="V1926" s="163">
        <v>20</v>
      </c>
      <c r="W1926" s="164" t="s">
        <v>179</v>
      </c>
    </row>
    <row r="1927" spans="1:23" hidden="1" x14ac:dyDescent="0.25">
      <c r="A1927" s="152" t="s">
        <v>1553</v>
      </c>
      <c r="B1927" s="152"/>
      <c r="C1927" s="152" t="s">
        <v>428</v>
      </c>
      <c r="D1927" s="152" t="s">
        <v>1025</v>
      </c>
      <c r="E1927" s="152" t="s">
        <v>166</v>
      </c>
      <c r="F1927" s="162">
        <v>53.822000000000003</v>
      </c>
      <c r="G1927" s="152"/>
      <c r="H1927" s="152" t="s">
        <v>167</v>
      </c>
      <c r="I1927" s="152" t="s">
        <v>1564</v>
      </c>
      <c r="J1927" s="153">
        <v>70000</v>
      </c>
      <c r="K1927" s="153">
        <v>14700</v>
      </c>
      <c r="L1927" s="155">
        <v>21</v>
      </c>
      <c r="M1927" s="153">
        <v>3875</v>
      </c>
      <c r="N1927" s="155">
        <v>26.36</v>
      </c>
      <c r="O1927" s="153">
        <v>656</v>
      </c>
      <c r="P1927" s="155">
        <v>4.46</v>
      </c>
      <c r="Q1927" s="153">
        <v>447</v>
      </c>
      <c r="R1927" s="155">
        <v>3.04</v>
      </c>
      <c r="S1927" s="153">
        <v>9723</v>
      </c>
      <c r="T1927" s="155">
        <v>66.14</v>
      </c>
      <c r="U1927" s="163">
        <v>3616</v>
      </c>
      <c r="V1927" s="163">
        <v>20</v>
      </c>
      <c r="W1927" s="164" t="s">
        <v>169</v>
      </c>
    </row>
    <row r="1928" spans="1:23" hidden="1" x14ac:dyDescent="0.25">
      <c r="A1928" s="152" t="s">
        <v>1553</v>
      </c>
      <c r="B1928" s="152"/>
      <c r="C1928" s="152" t="s">
        <v>428</v>
      </c>
      <c r="D1928" s="152" t="s">
        <v>438</v>
      </c>
      <c r="E1928" s="152" t="s">
        <v>166</v>
      </c>
      <c r="F1928" s="162">
        <v>0.95099999999999996</v>
      </c>
      <c r="G1928" s="152"/>
      <c r="H1928" s="152" t="s">
        <v>167</v>
      </c>
      <c r="I1928" s="152" t="s">
        <v>1565</v>
      </c>
      <c r="J1928" s="153">
        <v>73000</v>
      </c>
      <c r="K1928" s="153">
        <v>17805</v>
      </c>
      <c r="L1928" s="155">
        <v>24.39</v>
      </c>
      <c r="M1928" s="153">
        <v>6105</v>
      </c>
      <c r="N1928" s="155">
        <v>34.29</v>
      </c>
      <c r="O1928" s="153">
        <v>1027</v>
      </c>
      <c r="P1928" s="155">
        <v>5.77</v>
      </c>
      <c r="Q1928" s="153">
        <v>625</v>
      </c>
      <c r="R1928" s="155">
        <v>3.51</v>
      </c>
      <c r="S1928" s="153">
        <v>10049</v>
      </c>
      <c r="T1928" s="155">
        <v>56.44</v>
      </c>
      <c r="U1928" s="163">
        <v>3867</v>
      </c>
      <c r="V1928" s="163">
        <v>22</v>
      </c>
      <c r="W1928" s="164" t="s">
        <v>179</v>
      </c>
    </row>
    <row r="1929" spans="1:23" hidden="1" x14ac:dyDescent="0.25">
      <c r="A1929" s="152" t="s">
        <v>1553</v>
      </c>
      <c r="B1929" s="152"/>
      <c r="C1929" s="152" t="s">
        <v>428</v>
      </c>
      <c r="D1929" s="152" t="s">
        <v>438</v>
      </c>
      <c r="E1929" s="152"/>
      <c r="F1929" s="162">
        <v>6.431</v>
      </c>
      <c r="G1929" s="152"/>
      <c r="H1929" s="152" t="s">
        <v>171</v>
      </c>
      <c r="I1929" s="152" t="s">
        <v>1566</v>
      </c>
      <c r="J1929" s="153">
        <v>85000</v>
      </c>
      <c r="K1929" s="153">
        <v>24650</v>
      </c>
      <c r="L1929" s="155">
        <v>29</v>
      </c>
      <c r="M1929" s="153">
        <v>11213</v>
      </c>
      <c r="N1929" s="155">
        <v>45.49</v>
      </c>
      <c r="O1929" s="153">
        <v>1430</v>
      </c>
      <c r="P1929" s="155">
        <v>5.8</v>
      </c>
      <c r="Q1929" s="153">
        <v>757</v>
      </c>
      <c r="R1929" s="155">
        <v>3.07</v>
      </c>
      <c r="S1929" s="153">
        <v>11253</v>
      </c>
      <c r="T1929" s="155">
        <v>45.65</v>
      </c>
      <c r="U1929" s="163">
        <v>4518</v>
      </c>
      <c r="V1929" s="163">
        <v>21</v>
      </c>
      <c r="W1929" s="164" t="s">
        <v>179</v>
      </c>
    </row>
    <row r="1930" spans="1:23" hidden="1" x14ac:dyDescent="0.25">
      <c r="A1930" s="152" t="s">
        <v>1553</v>
      </c>
      <c r="B1930" s="152"/>
      <c r="C1930" s="152" t="s">
        <v>428</v>
      </c>
      <c r="D1930" s="152" t="s">
        <v>438</v>
      </c>
      <c r="E1930" s="152"/>
      <c r="F1930" s="162">
        <v>6.431</v>
      </c>
      <c r="G1930" s="152"/>
      <c r="H1930" s="152" t="s">
        <v>167</v>
      </c>
      <c r="I1930" s="152" t="s">
        <v>1566</v>
      </c>
      <c r="J1930" s="153">
        <v>96000</v>
      </c>
      <c r="K1930" s="153">
        <v>18240</v>
      </c>
      <c r="L1930" s="155">
        <v>19</v>
      </c>
      <c r="M1930" s="153">
        <v>4790</v>
      </c>
      <c r="N1930" s="155">
        <v>26.26</v>
      </c>
      <c r="O1930" s="153">
        <v>1521</v>
      </c>
      <c r="P1930" s="155">
        <v>8.34</v>
      </c>
      <c r="Q1930" s="153">
        <v>1021</v>
      </c>
      <c r="R1930" s="155">
        <v>5.6</v>
      </c>
      <c r="S1930" s="153">
        <v>10908</v>
      </c>
      <c r="T1930" s="155">
        <v>59.8</v>
      </c>
      <c r="U1930" s="163">
        <v>4221</v>
      </c>
      <c r="V1930" s="163">
        <v>21</v>
      </c>
      <c r="W1930" s="164" t="s">
        <v>169</v>
      </c>
    </row>
    <row r="1931" spans="1:23" hidden="1" x14ac:dyDescent="0.25">
      <c r="A1931" s="152" t="s">
        <v>1553</v>
      </c>
      <c r="B1931" s="152"/>
      <c r="C1931" s="152" t="s">
        <v>428</v>
      </c>
      <c r="D1931" s="152" t="s">
        <v>438</v>
      </c>
      <c r="E1931" s="152"/>
      <c r="F1931" s="162">
        <v>11.098000000000001</v>
      </c>
      <c r="G1931" s="152"/>
      <c r="H1931" s="152" t="s">
        <v>171</v>
      </c>
      <c r="I1931" s="152" t="s">
        <v>1567</v>
      </c>
      <c r="J1931" s="153">
        <v>104000</v>
      </c>
      <c r="K1931" s="153">
        <v>18720</v>
      </c>
      <c r="L1931" s="155">
        <v>18</v>
      </c>
      <c r="M1931" s="153">
        <v>6606</v>
      </c>
      <c r="N1931" s="155">
        <v>35.29</v>
      </c>
      <c r="O1931" s="153">
        <v>1307</v>
      </c>
      <c r="P1931" s="155">
        <v>6.98</v>
      </c>
      <c r="Q1931" s="153">
        <v>721</v>
      </c>
      <c r="R1931" s="155">
        <v>3.85</v>
      </c>
      <c r="S1931" s="153">
        <v>10088</v>
      </c>
      <c r="T1931" s="155">
        <v>53.89</v>
      </c>
      <c r="U1931" s="163">
        <v>3938</v>
      </c>
      <c r="V1931" s="163">
        <v>22</v>
      </c>
      <c r="W1931" s="164" t="s">
        <v>169</v>
      </c>
    </row>
    <row r="1932" spans="1:23" hidden="1" x14ac:dyDescent="0.25">
      <c r="A1932" s="152" t="s">
        <v>1553</v>
      </c>
      <c r="B1932" s="152"/>
      <c r="C1932" s="152" t="s">
        <v>428</v>
      </c>
      <c r="D1932" s="152" t="s">
        <v>438</v>
      </c>
      <c r="E1932" s="152"/>
      <c r="F1932" s="162">
        <v>15.491</v>
      </c>
      <c r="G1932" s="152"/>
      <c r="H1932" s="152" t="s">
        <v>167</v>
      </c>
      <c r="I1932" s="152" t="s">
        <v>1568</v>
      </c>
      <c r="J1932" s="153">
        <v>92000</v>
      </c>
      <c r="K1932" s="153">
        <v>15999</v>
      </c>
      <c r="L1932" s="155">
        <v>17.39</v>
      </c>
      <c r="M1932" s="153">
        <v>4800</v>
      </c>
      <c r="N1932" s="155">
        <v>30</v>
      </c>
      <c r="O1932" s="153">
        <v>1120</v>
      </c>
      <c r="P1932" s="155">
        <v>7</v>
      </c>
      <c r="Q1932" s="153">
        <v>480</v>
      </c>
      <c r="R1932" s="155">
        <v>3</v>
      </c>
      <c r="S1932" s="153">
        <v>9599</v>
      </c>
      <c r="T1932" s="155">
        <v>60</v>
      </c>
      <c r="U1932" s="163">
        <v>3653</v>
      </c>
      <c r="V1932" s="163">
        <v>21</v>
      </c>
      <c r="W1932" s="164" t="s">
        <v>169</v>
      </c>
    </row>
    <row r="1933" spans="1:23" hidden="1" x14ac:dyDescent="0.25">
      <c r="A1933" s="152" t="s">
        <v>1553</v>
      </c>
      <c r="B1933" s="152"/>
      <c r="C1933" s="152" t="s">
        <v>428</v>
      </c>
      <c r="D1933" s="152" t="s">
        <v>438</v>
      </c>
      <c r="E1933" s="152"/>
      <c r="F1933" s="162">
        <v>19.29</v>
      </c>
      <c r="G1933" s="152"/>
      <c r="H1933" s="152" t="s">
        <v>171</v>
      </c>
      <c r="I1933" s="152" t="s">
        <v>1569</v>
      </c>
      <c r="J1933" s="153">
        <v>122000</v>
      </c>
      <c r="K1933" s="153">
        <v>19752</v>
      </c>
      <c r="L1933" s="155">
        <v>16.190000000000001</v>
      </c>
      <c r="M1933" s="153">
        <v>4219</v>
      </c>
      <c r="N1933" s="155">
        <v>21.36</v>
      </c>
      <c r="O1933" s="153">
        <v>881</v>
      </c>
      <c r="P1933" s="155">
        <v>4.46</v>
      </c>
      <c r="Q1933" s="153">
        <v>600</v>
      </c>
      <c r="R1933" s="155">
        <v>3.04</v>
      </c>
      <c r="S1933" s="153">
        <v>14052</v>
      </c>
      <c r="T1933" s="155">
        <v>71.14</v>
      </c>
      <c r="U1933" s="163">
        <v>5165</v>
      </c>
      <c r="V1933" s="163">
        <v>22</v>
      </c>
      <c r="W1933" s="164" t="s">
        <v>169</v>
      </c>
    </row>
    <row r="1934" spans="1:23" hidden="1" x14ac:dyDescent="0.25">
      <c r="A1934" s="152" t="s">
        <v>1553</v>
      </c>
      <c r="B1934" s="152"/>
      <c r="C1934" s="152" t="s">
        <v>428</v>
      </c>
      <c r="D1934" s="152" t="s">
        <v>438</v>
      </c>
      <c r="E1934" s="152"/>
      <c r="F1934" s="162">
        <v>19.29</v>
      </c>
      <c r="G1934" s="152"/>
      <c r="H1934" s="152" t="s">
        <v>167</v>
      </c>
      <c r="I1934" s="152" t="s">
        <v>1569</v>
      </c>
      <c r="J1934" s="153">
        <v>75000</v>
      </c>
      <c r="K1934" s="153">
        <v>17250</v>
      </c>
      <c r="L1934" s="155">
        <v>23</v>
      </c>
      <c r="M1934" s="153">
        <v>3623</v>
      </c>
      <c r="N1934" s="155">
        <v>21</v>
      </c>
      <c r="O1934" s="153">
        <v>1553</v>
      </c>
      <c r="P1934" s="155">
        <v>9</v>
      </c>
      <c r="Q1934" s="153">
        <v>690</v>
      </c>
      <c r="R1934" s="155">
        <v>4</v>
      </c>
      <c r="S1934" s="153">
        <v>11385</v>
      </c>
      <c r="T1934" s="155">
        <v>66</v>
      </c>
      <c r="U1934" s="163">
        <v>4299</v>
      </c>
      <c r="V1934" s="163">
        <v>4</v>
      </c>
      <c r="W1934" s="164" t="s">
        <v>169</v>
      </c>
    </row>
    <row r="1935" spans="1:23" hidden="1" x14ac:dyDescent="0.25">
      <c r="A1935" s="152" t="s">
        <v>1553</v>
      </c>
      <c r="B1935" s="152"/>
      <c r="C1935" s="152" t="s">
        <v>428</v>
      </c>
      <c r="D1935" s="152" t="s">
        <v>438</v>
      </c>
      <c r="E1935" s="152"/>
      <c r="F1935" s="162">
        <v>20.190000000000001</v>
      </c>
      <c r="G1935" s="152"/>
      <c r="H1935" s="152" t="s">
        <v>171</v>
      </c>
      <c r="I1935" s="152" t="s">
        <v>1570</v>
      </c>
      <c r="J1935" s="153">
        <v>75000</v>
      </c>
      <c r="K1935" s="153">
        <v>17250</v>
      </c>
      <c r="L1935" s="155">
        <v>23</v>
      </c>
      <c r="M1935" s="153">
        <v>3450</v>
      </c>
      <c r="N1935" s="155">
        <v>20</v>
      </c>
      <c r="O1935" s="153">
        <v>1553</v>
      </c>
      <c r="P1935" s="155">
        <v>9</v>
      </c>
      <c r="Q1935" s="153">
        <v>863</v>
      </c>
      <c r="R1935" s="155">
        <v>5</v>
      </c>
      <c r="S1935" s="153">
        <v>11385</v>
      </c>
      <c r="T1935" s="155">
        <v>66</v>
      </c>
      <c r="U1935" s="163">
        <v>4318</v>
      </c>
      <c r="V1935" s="163">
        <v>4</v>
      </c>
      <c r="W1935" s="164" t="s">
        <v>169</v>
      </c>
    </row>
    <row r="1936" spans="1:23" hidden="1" x14ac:dyDescent="0.25">
      <c r="A1936" s="152" t="s">
        <v>1553</v>
      </c>
      <c r="B1936" s="152"/>
      <c r="C1936" s="152" t="s">
        <v>428</v>
      </c>
      <c r="D1936" s="152" t="s">
        <v>438</v>
      </c>
      <c r="E1936" s="152"/>
      <c r="F1936" s="162">
        <v>20.190000000000001</v>
      </c>
      <c r="G1936" s="152"/>
      <c r="H1936" s="152" t="s">
        <v>167</v>
      </c>
      <c r="I1936" s="152" t="s">
        <v>1570</v>
      </c>
      <c r="J1936" s="153">
        <v>93000</v>
      </c>
      <c r="K1936" s="153">
        <v>18600</v>
      </c>
      <c r="L1936" s="155">
        <v>20</v>
      </c>
      <c r="M1936" s="153">
        <v>3720</v>
      </c>
      <c r="N1936" s="155">
        <v>20</v>
      </c>
      <c r="O1936" s="153">
        <v>1674</v>
      </c>
      <c r="P1936" s="155">
        <v>9</v>
      </c>
      <c r="Q1936" s="153">
        <v>930</v>
      </c>
      <c r="R1936" s="155">
        <v>5</v>
      </c>
      <c r="S1936" s="153">
        <v>12276</v>
      </c>
      <c r="T1936" s="155">
        <v>66</v>
      </c>
      <c r="U1936" s="163">
        <v>4656</v>
      </c>
      <c r="V1936" s="163">
        <v>4</v>
      </c>
      <c r="W1936" s="164" t="s">
        <v>169</v>
      </c>
    </row>
    <row r="1937" spans="1:23" hidden="1" x14ac:dyDescent="0.25">
      <c r="A1937" s="152" t="s">
        <v>1553</v>
      </c>
      <c r="B1937" s="152"/>
      <c r="C1937" s="152" t="s">
        <v>428</v>
      </c>
      <c r="D1937" s="152" t="s">
        <v>438</v>
      </c>
      <c r="E1937" s="152"/>
      <c r="F1937" s="162">
        <v>21.012</v>
      </c>
      <c r="G1937" s="152"/>
      <c r="H1937" s="152" t="s">
        <v>171</v>
      </c>
      <c r="I1937" s="152" t="s">
        <v>1571</v>
      </c>
      <c r="J1937" s="153">
        <v>95000</v>
      </c>
      <c r="K1937" s="153">
        <v>19950</v>
      </c>
      <c r="L1937" s="155">
        <v>21</v>
      </c>
      <c r="M1937" s="153">
        <v>3990</v>
      </c>
      <c r="N1937" s="155">
        <v>20</v>
      </c>
      <c r="O1937" s="153">
        <v>1796</v>
      </c>
      <c r="P1937" s="155">
        <v>9</v>
      </c>
      <c r="Q1937" s="153">
        <v>998</v>
      </c>
      <c r="R1937" s="155">
        <v>5</v>
      </c>
      <c r="S1937" s="153">
        <v>13167</v>
      </c>
      <c r="T1937" s="155">
        <v>66</v>
      </c>
      <c r="U1937" s="163">
        <v>4994</v>
      </c>
      <c r="V1937" s="163">
        <v>4</v>
      </c>
      <c r="W1937" s="164" t="s">
        <v>169</v>
      </c>
    </row>
    <row r="1938" spans="1:23" hidden="1" x14ac:dyDescent="0.25">
      <c r="A1938" s="152" t="s">
        <v>1553</v>
      </c>
      <c r="B1938" s="152"/>
      <c r="C1938" s="152" t="s">
        <v>428</v>
      </c>
      <c r="D1938" s="152" t="s">
        <v>438</v>
      </c>
      <c r="E1938" s="152"/>
      <c r="F1938" s="162">
        <v>21.012</v>
      </c>
      <c r="G1938" s="152"/>
      <c r="H1938" s="152" t="s">
        <v>167</v>
      </c>
      <c r="I1938" s="152" t="s">
        <v>1571</v>
      </c>
      <c r="J1938" s="153">
        <v>107000</v>
      </c>
      <c r="K1938" s="153">
        <v>18008</v>
      </c>
      <c r="L1938" s="155">
        <v>16.829999999999998</v>
      </c>
      <c r="M1938" s="153">
        <v>6494</v>
      </c>
      <c r="N1938" s="155">
        <v>36.06</v>
      </c>
      <c r="O1938" s="153">
        <v>1875</v>
      </c>
      <c r="P1938" s="155">
        <v>10.41</v>
      </c>
      <c r="Q1938" s="153">
        <v>737</v>
      </c>
      <c r="R1938" s="155">
        <v>4.09</v>
      </c>
      <c r="S1938" s="153">
        <v>8903</v>
      </c>
      <c r="T1938" s="155">
        <v>49.44</v>
      </c>
      <c r="U1938" s="163">
        <v>3580</v>
      </c>
      <c r="V1938" s="163">
        <v>20</v>
      </c>
      <c r="W1938" s="164" t="s">
        <v>179</v>
      </c>
    </row>
    <row r="1939" spans="1:23" hidden="1" x14ac:dyDescent="0.25">
      <c r="A1939" s="152" t="s">
        <v>1553</v>
      </c>
      <c r="B1939" s="152"/>
      <c r="C1939" s="152" t="s">
        <v>428</v>
      </c>
      <c r="D1939" s="152" t="s">
        <v>438</v>
      </c>
      <c r="E1939" s="152"/>
      <c r="F1939" s="162">
        <v>30.988</v>
      </c>
      <c r="G1939" s="152"/>
      <c r="H1939" s="152" t="s">
        <v>171</v>
      </c>
      <c r="I1939" s="152" t="s">
        <v>1572</v>
      </c>
      <c r="J1939" s="153">
        <v>83000</v>
      </c>
      <c r="K1939" s="153">
        <v>17247</v>
      </c>
      <c r="L1939" s="155">
        <v>20.78</v>
      </c>
      <c r="M1939" s="153">
        <v>4469</v>
      </c>
      <c r="N1939" s="155">
        <v>25.91</v>
      </c>
      <c r="O1939" s="153">
        <v>1295</v>
      </c>
      <c r="P1939" s="155">
        <v>7.51</v>
      </c>
      <c r="Q1939" s="153">
        <v>711</v>
      </c>
      <c r="R1939" s="155">
        <v>4.12</v>
      </c>
      <c r="S1939" s="153">
        <v>10772</v>
      </c>
      <c r="T1939" s="155">
        <v>62.46</v>
      </c>
      <c r="U1939" s="163">
        <v>4096</v>
      </c>
      <c r="V1939" s="163">
        <v>21</v>
      </c>
      <c r="W1939" s="164" t="s">
        <v>179</v>
      </c>
    </row>
    <row r="1940" spans="1:23" hidden="1" x14ac:dyDescent="0.25">
      <c r="A1940" s="152" t="s">
        <v>1553</v>
      </c>
      <c r="B1940" s="152"/>
      <c r="C1940" s="152" t="s">
        <v>428</v>
      </c>
      <c r="D1940" s="152" t="s">
        <v>438</v>
      </c>
      <c r="E1940" s="152"/>
      <c r="F1940" s="162">
        <v>31.609000000000002</v>
      </c>
      <c r="G1940" s="152"/>
      <c r="H1940" s="152" t="s">
        <v>192</v>
      </c>
      <c r="I1940" s="152" t="s">
        <v>1573</v>
      </c>
      <c r="J1940" s="153">
        <v>82000</v>
      </c>
      <c r="K1940" s="153">
        <v>17802</v>
      </c>
      <c r="L1940" s="155">
        <v>21.71</v>
      </c>
      <c r="M1940" s="153">
        <v>5431</v>
      </c>
      <c r="N1940" s="155">
        <v>30.51</v>
      </c>
      <c r="O1940" s="153">
        <v>840</v>
      </c>
      <c r="P1940" s="155">
        <v>4.72</v>
      </c>
      <c r="Q1940" s="153">
        <v>603</v>
      </c>
      <c r="R1940" s="155">
        <v>3.39</v>
      </c>
      <c r="S1940" s="153">
        <v>10927</v>
      </c>
      <c r="T1940" s="155">
        <v>61.38</v>
      </c>
      <c r="U1940" s="163">
        <v>4126</v>
      </c>
      <c r="V1940" s="163">
        <v>21</v>
      </c>
      <c r="W1940" s="164" t="s">
        <v>179</v>
      </c>
    </row>
    <row r="1941" spans="1:23" hidden="1" x14ac:dyDescent="0.25">
      <c r="A1941" s="152" t="s">
        <v>1553</v>
      </c>
      <c r="B1941" s="152"/>
      <c r="C1941" s="152" t="s">
        <v>428</v>
      </c>
      <c r="D1941" s="152" t="s">
        <v>1015</v>
      </c>
      <c r="E1941" s="152"/>
      <c r="F1941" s="162">
        <v>0</v>
      </c>
      <c r="G1941" s="152"/>
      <c r="H1941" s="152" t="s">
        <v>192</v>
      </c>
      <c r="I1941" s="152" t="s">
        <v>1573</v>
      </c>
      <c r="J1941" s="153">
        <v>82000</v>
      </c>
      <c r="K1941" s="153">
        <v>17802</v>
      </c>
      <c r="L1941" s="155">
        <v>21.71</v>
      </c>
      <c r="M1941" s="153">
        <v>5431</v>
      </c>
      <c r="N1941" s="155">
        <v>30.51</v>
      </c>
      <c r="O1941" s="153">
        <v>840</v>
      </c>
      <c r="P1941" s="155">
        <v>4.72</v>
      </c>
      <c r="Q1941" s="153">
        <v>603</v>
      </c>
      <c r="R1941" s="155">
        <v>3.39</v>
      </c>
      <c r="S1941" s="153">
        <v>10927</v>
      </c>
      <c r="T1941" s="155">
        <v>61.38</v>
      </c>
      <c r="U1941" s="163">
        <v>4126</v>
      </c>
      <c r="V1941" s="163">
        <v>21</v>
      </c>
      <c r="W1941" s="164" t="s">
        <v>179</v>
      </c>
    </row>
    <row r="1942" spans="1:23" hidden="1" x14ac:dyDescent="0.25">
      <c r="A1942" s="152" t="s">
        <v>1553</v>
      </c>
      <c r="B1942" s="152"/>
      <c r="C1942" s="152" t="s">
        <v>428</v>
      </c>
      <c r="D1942" s="152" t="s">
        <v>1015</v>
      </c>
      <c r="E1942" s="152"/>
      <c r="F1942" s="162">
        <v>9.49</v>
      </c>
      <c r="G1942" s="152"/>
      <c r="H1942" s="152" t="s">
        <v>171</v>
      </c>
      <c r="I1942" s="152" t="s">
        <v>1574</v>
      </c>
      <c r="J1942" s="153">
        <v>82000</v>
      </c>
      <c r="K1942" s="153">
        <v>14752</v>
      </c>
      <c r="L1942" s="155">
        <v>17.989999999999998</v>
      </c>
      <c r="M1942" s="153">
        <v>3477</v>
      </c>
      <c r="N1942" s="155">
        <v>23.57</v>
      </c>
      <c r="O1942" s="153">
        <v>620</v>
      </c>
      <c r="P1942" s="155">
        <v>4.2</v>
      </c>
      <c r="Q1942" s="153">
        <v>370</v>
      </c>
      <c r="R1942" s="155">
        <v>2.5099999999999998</v>
      </c>
      <c r="S1942" s="153">
        <v>10287</v>
      </c>
      <c r="T1942" s="155">
        <v>69.73</v>
      </c>
      <c r="U1942" s="163">
        <v>3782</v>
      </c>
      <c r="V1942" s="163">
        <v>21</v>
      </c>
      <c r="W1942" s="164" t="s">
        <v>169</v>
      </c>
    </row>
    <row r="1943" spans="1:23" hidden="1" x14ac:dyDescent="0.25">
      <c r="A1943" s="152" t="s">
        <v>1553</v>
      </c>
      <c r="B1943" s="152"/>
      <c r="C1943" s="152" t="s">
        <v>428</v>
      </c>
      <c r="D1943" s="152" t="s">
        <v>1015</v>
      </c>
      <c r="E1943" s="152"/>
      <c r="F1943" s="162">
        <v>9.49</v>
      </c>
      <c r="G1943" s="152"/>
      <c r="H1943" s="152" t="s">
        <v>167</v>
      </c>
      <c r="I1943" s="152" t="s">
        <v>1574</v>
      </c>
      <c r="J1943" s="153">
        <v>80000</v>
      </c>
      <c r="K1943" s="153">
        <v>13664</v>
      </c>
      <c r="L1943" s="155">
        <v>17.079999999999998</v>
      </c>
      <c r="M1943" s="153">
        <v>3480</v>
      </c>
      <c r="N1943" s="155">
        <v>25.47</v>
      </c>
      <c r="O1943" s="153">
        <v>573</v>
      </c>
      <c r="P1943" s="155">
        <v>4.1900000000000004</v>
      </c>
      <c r="Q1943" s="153">
        <v>342</v>
      </c>
      <c r="R1943" s="155">
        <v>2.5</v>
      </c>
      <c r="S1943" s="153">
        <v>9268</v>
      </c>
      <c r="T1943" s="155">
        <v>67.83</v>
      </c>
      <c r="U1943" s="163">
        <v>3422</v>
      </c>
      <c r="V1943" s="163">
        <v>21</v>
      </c>
      <c r="W1943" s="164" t="s">
        <v>179</v>
      </c>
    </row>
    <row r="1944" spans="1:23" hidden="1" x14ac:dyDescent="0.25">
      <c r="A1944" s="152" t="s">
        <v>1553</v>
      </c>
      <c r="B1944" s="152"/>
      <c r="C1944" s="152" t="s">
        <v>428</v>
      </c>
      <c r="D1944" s="152" t="s">
        <v>1015</v>
      </c>
      <c r="E1944" s="152"/>
      <c r="F1944" s="162">
        <v>10.268000000000001</v>
      </c>
      <c r="G1944" s="152"/>
      <c r="H1944" s="152" t="s">
        <v>171</v>
      </c>
      <c r="I1944" s="152" t="s">
        <v>1575</v>
      </c>
      <c r="J1944" s="153">
        <v>80000</v>
      </c>
      <c r="K1944" s="153">
        <v>13664</v>
      </c>
      <c r="L1944" s="155">
        <v>17.079999999999998</v>
      </c>
      <c r="M1944" s="153">
        <v>3480</v>
      </c>
      <c r="N1944" s="155">
        <v>25.47</v>
      </c>
      <c r="O1944" s="153">
        <v>573</v>
      </c>
      <c r="P1944" s="155">
        <v>4.1900000000000004</v>
      </c>
      <c r="Q1944" s="153">
        <v>342</v>
      </c>
      <c r="R1944" s="155">
        <v>2.5</v>
      </c>
      <c r="S1944" s="153">
        <v>9268</v>
      </c>
      <c r="T1944" s="155">
        <v>67.83</v>
      </c>
      <c r="U1944" s="163">
        <v>3422</v>
      </c>
      <c r="V1944" s="163">
        <v>21</v>
      </c>
      <c r="W1944" s="164" t="s">
        <v>179</v>
      </c>
    </row>
    <row r="1945" spans="1:23" hidden="1" x14ac:dyDescent="0.25">
      <c r="A1945" s="152" t="s">
        <v>1553</v>
      </c>
      <c r="B1945" s="152"/>
      <c r="C1945" s="152" t="s">
        <v>428</v>
      </c>
      <c r="D1945" s="152" t="s">
        <v>1015</v>
      </c>
      <c r="E1945" s="152"/>
      <c r="F1945" s="162">
        <v>10.268000000000001</v>
      </c>
      <c r="G1945" s="152"/>
      <c r="H1945" s="152" t="s">
        <v>167</v>
      </c>
      <c r="I1945" s="152" t="s">
        <v>1575</v>
      </c>
      <c r="J1945" s="153">
        <v>86000</v>
      </c>
      <c r="K1945" s="153">
        <v>19445</v>
      </c>
      <c r="L1945" s="155">
        <v>22.61</v>
      </c>
      <c r="M1945" s="153">
        <v>6185</v>
      </c>
      <c r="N1945" s="155">
        <v>31.81</v>
      </c>
      <c r="O1945" s="153">
        <v>1155</v>
      </c>
      <c r="P1945" s="155">
        <v>5.94</v>
      </c>
      <c r="Q1945" s="153">
        <v>1023</v>
      </c>
      <c r="R1945" s="155">
        <v>5.26</v>
      </c>
      <c r="S1945" s="153">
        <v>11080</v>
      </c>
      <c r="T1945" s="155">
        <v>56.98</v>
      </c>
      <c r="U1945" s="163">
        <v>4296</v>
      </c>
      <c r="V1945" s="163">
        <v>21</v>
      </c>
      <c r="W1945" s="164" t="s">
        <v>179</v>
      </c>
    </row>
    <row r="1946" spans="1:23" hidden="1" x14ac:dyDescent="0.25">
      <c r="A1946" s="152" t="s">
        <v>1553</v>
      </c>
      <c r="B1946" s="152"/>
      <c r="C1946" s="152" t="s">
        <v>428</v>
      </c>
      <c r="D1946" s="152" t="s">
        <v>1015</v>
      </c>
      <c r="E1946" s="152"/>
      <c r="F1946" s="162">
        <v>12.752000000000001</v>
      </c>
      <c r="G1946" s="152"/>
      <c r="H1946" s="152" t="s">
        <v>167</v>
      </c>
      <c r="I1946" s="152" t="s">
        <v>1576</v>
      </c>
      <c r="J1946" s="153">
        <v>75000</v>
      </c>
      <c r="K1946" s="153">
        <v>16470</v>
      </c>
      <c r="L1946" s="155">
        <v>21.96</v>
      </c>
      <c r="M1946" s="153">
        <v>3314</v>
      </c>
      <c r="N1946" s="155">
        <v>20.12</v>
      </c>
      <c r="O1946" s="153">
        <v>1021</v>
      </c>
      <c r="P1946" s="155">
        <v>6.2</v>
      </c>
      <c r="Q1946" s="153">
        <v>611</v>
      </c>
      <c r="R1946" s="155">
        <v>3.71</v>
      </c>
      <c r="S1946" s="153">
        <v>11522</v>
      </c>
      <c r="T1946" s="155">
        <v>69.959999999999994</v>
      </c>
      <c r="U1946" s="163">
        <v>4275</v>
      </c>
      <c r="V1946" s="163">
        <v>21</v>
      </c>
      <c r="W1946" s="164" t="s">
        <v>179</v>
      </c>
    </row>
    <row r="1947" spans="1:23" hidden="1" x14ac:dyDescent="0.25">
      <c r="A1947" s="152" t="s">
        <v>1553</v>
      </c>
      <c r="B1947" s="152"/>
      <c r="C1947" s="152" t="s">
        <v>428</v>
      </c>
      <c r="D1947" s="152" t="s">
        <v>1015</v>
      </c>
      <c r="E1947" s="152"/>
      <c r="F1947" s="162">
        <v>22.727</v>
      </c>
      <c r="G1947" s="152"/>
      <c r="H1947" s="152" t="s">
        <v>171</v>
      </c>
      <c r="I1947" s="152" t="s">
        <v>1577</v>
      </c>
      <c r="J1947" s="153">
        <v>76000</v>
      </c>
      <c r="K1947" s="153">
        <v>16690</v>
      </c>
      <c r="L1947" s="155">
        <v>21.96</v>
      </c>
      <c r="M1947" s="153">
        <v>3844</v>
      </c>
      <c r="N1947" s="155">
        <v>23.03</v>
      </c>
      <c r="O1947" s="153">
        <v>871</v>
      </c>
      <c r="P1947" s="155">
        <v>5.22</v>
      </c>
      <c r="Q1947" s="153">
        <v>539</v>
      </c>
      <c r="R1947" s="155">
        <v>3.23</v>
      </c>
      <c r="S1947" s="153">
        <v>11436</v>
      </c>
      <c r="T1947" s="155">
        <v>68.52</v>
      </c>
      <c r="U1947" s="163">
        <v>4239</v>
      </c>
      <c r="V1947" s="163">
        <v>21</v>
      </c>
      <c r="W1947" s="164" t="s">
        <v>179</v>
      </c>
    </row>
    <row r="1948" spans="1:23" hidden="1" x14ac:dyDescent="0.25">
      <c r="A1948" s="152" t="s">
        <v>1553</v>
      </c>
      <c r="B1948" s="152"/>
      <c r="C1948" s="152" t="s">
        <v>428</v>
      </c>
      <c r="D1948" s="152" t="s">
        <v>1015</v>
      </c>
      <c r="E1948" s="152"/>
      <c r="F1948" s="162">
        <v>22.727</v>
      </c>
      <c r="G1948" s="152"/>
      <c r="H1948" s="152" t="s">
        <v>167</v>
      </c>
      <c r="I1948" s="152" t="s">
        <v>1577</v>
      </c>
      <c r="J1948" s="153">
        <v>50000</v>
      </c>
      <c r="K1948" s="153">
        <v>12215</v>
      </c>
      <c r="L1948" s="155">
        <v>24.43</v>
      </c>
      <c r="M1948" s="153">
        <v>2882</v>
      </c>
      <c r="N1948" s="155">
        <v>23.59</v>
      </c>
      <c r="O1948" s="153">
        <v>661</v>
      </c>
      <c r="P1948" s="155">
        <v>5.41</v>
      </c>
      <c r="Q1948" s="153">
        <v>353</v>
      </c>
      <c r="R1948" s="155">
        <v>2.89</v>
      </c>
      <c r="S1948" s="153">
        <v>8320</v>
      </c>
      <c r="T1948" s="155">
        <v>68.11</v>
      </c>
      <c r="U1948" s="163">
        <v>3084</v>
      </c>
      <c r="V1948" s="163">
        <v>21</v>
      </c>
      <c r="W1948" s="164" t="s">
        <v>179</v>
      </c>
    </row>
    <row r="1949" spans="1:23" hidden="1" x14ac:dyDescent="0.25">
      <c r="A1949" s="152" t="s">
        <v>1553</v>
      </c>
      <c r="B1949" s="152"/>
      <c r="C1949" s="152" t="s">
        <v>428</v>
      </c>
      <c r="D1949" s="152" t="s">
        <v>1015</v>
      </c>
      <c r="E1949" s="152"/>
      <c r="F1949" s="162">
        <v>26.576000000000001</v>
      </c>
      <c r="G1949" s="152"/>
      <c r="H1949" s="152" t="s">
        <v>171</v>
      </c>
      <c r="I1949" s="152" t="s">
        <v>1578</v>
      </c>
      <c r="J1949" s="153">
        <v>50000</v>
      </c>
      <c r="K1949" s="153">
        <v>11955</v>
      </c>
      <c r="L1949" s="155">
        <v>23.91</v>
      </c>
      <c r="M1949" s="153">
        <v>2470</v>
      </c>
      <c r="N1949" s="155">
        <v>20.66</v>
      </c>
      <c r="O1949" s="153">
        <v>790</v>
      </c>
      <c r="P1949" s="155">
        <v>6.61</v>
      </c>
      <c r="Q1949" s="153">
        <v>495</v>
      </c>
      <c r="R1949" s="155">
        <v>4.1399999999999997</v>
      </c>
      <c r="S1949" s="153">
        <v>8200</v>
      </c>
      <c r="T1949" s="155">
        <v>68.59</v>
      </c>
      <c r="U1949" s="163">
        <v>3061</v>
      </c>
      <c r="V1949" s="163">
        <v>21</v>
      </c>
      <c r="W1949" s="164" t="s">
        <v>179</v>
      </c>
    </row>
    <row r="1950" spans="1:23" hidden="1" x14ac:dyDescent="0.25">
      <c r="A1950" s="152" t="s">
        <v>1553</v>
      </c>
      <c r="B1950" s="152"/>
      <c r="C1950" s="152" t="s">
        <v>428</v>
      </c>
      <c r="D1950" s="152" t="s">
        <v>1015</v>
      </c>
      <c r="E1950" s="152"/>
      <c r="F1950" s="162">
        <v>26.576000000000001</v>
      </c>
      <c r="G1950" s="152"/>
      <c r="H1950" s="152" t="s">
        <v>167</v>
      </c>
      <c r="I1950" s="152" t="s">
        <v>1578</v>
      </c>
      <c r="J1950" s="153">
        <v>47500</v>
      </c>
      <c r="K1950" s="153">
        <v>10925</v>
      </c>
      <c r="L1950" s="155">
        <v>23</v>
      </c>
      <c r="M1950" s="153">
        <v>2685</v>
      </c>
      <c r="N1950" s="155">
        <v>24.58</v>
      </c>
      <c r="O1950" s="153">
        <v>498</v>
      </c>
      <c r="P1950" s="155">
        <v>4.5599999999999996</v>
      </c>
      <c r="Q1950" s="153">
        <v>246</v>
      </c>
      <c r="R1950" s="155">
        <v>2.25</v>
      </c>
      <c r="S1950" s="153">
        <v>7495</v>
      </c>
      <c r="T1950" s="155">
        <v>68.599999999999994</v>
      </c>
      <c r="U1950" s="163">
        <v>2762</v>
      </c>
      <c r="V1950" s="163">
        <v>21</v>
      </c>
      <c r="W1950" s="164" t="s">
        <v>169</v>
      </c>
    </row>
    <row r="1951" spans="1:23" hidden="1" x14ac:dyDescent="0.25">
      <c r="A1951" s="152" t="s">
        <v>1553</v>
      </c>
      <c r="B1951" s="152"/>
      <c r="C1951" s="152" t="s">
        <v>428</v>
      </c>
      <c r="D1951" s="152" t="s">
        <v>1015</v>
      </c>
      <c r="E1951" s="152"/>
      <c r="F1951" s="162">
        <v>28.167000000000002</v>
      </c>
      <c r="G1951" s="152"/>
      <c r="H1951" s="152" t="s">
        <v>171</v>
      </c>
      <c r="I1951" s="152" t="s">
        <v>1579</v>
      </c>
      <c r="J1951" s="153">
        <v>47500</v>
      </c>
      <c r="K1951" s="153">
        <v>10436</v>
      </c>
      <c r="L1951" s="155">
        <v>21.97</v>
      </c>
      <c r="M1951" s="153">
        <v>1930</v>
      </c>
      <c r="N1951" s="155">
        <v>18.489999999999998</v>
      </c>
      <c r="O1951" s="153">
        <v>520</v>
      </c>
      <c r="P1951" s="155">
        <v>4.9800000000000004</v>
      </c>
      <c r="Q1951" s="153">
        <v>345</v>
      </c>
      <c r="R1951" s="155">
        <v>3.31</v>
      </c>
      <c r="S1951" s="153">
        <v>7640</v>
      </c>
      <c r="T1951" s="155">
        <v>73.209999999999994</v>
      </c>
      <c r="U1951" s="163">
        <v>2802</v>
      </c>
      <c r="V1951" s="163">
        <v>14</v>
      </c>
      <c r="W1951" s="164" t="s">
        <v>169</v>
      </c>
    </row>
    <row r="1952" spans="1:23" hidden="1" x14ac:dyDescent="0.25">
      <c r="A1952" s="152" t="s">
        <v>1553</v>
      </c>
      <c r="B1952" s="152"/>
      <c r="C1952" s="152" t="s">
        <v>428</v>
      </c>
      <c r="D1952" s="152" t="s">
        <v>1015</v>
      </c>
      <c r="E1952" s="152"/>
      <c r="F1952" s="162">
        <v>28.167000000000002</v>
      </c>
      <c r="G1952" s="152"/>
      <c r="H1952" s="152" t="s">
        <v>167</v>
      </c>
      <c r="I1952" s="152" t="s">
        <v>1579</v>
      </c>
      <c r="J1952" s="153">
        <v>48500</v>
      </c>
      <c r="K1952" s="153">
        <v>10655</v>
      </c>
      <c r="L1952" s="155">
        <v>21.97</v>
      </c>
      <c r="M1952" s="153">
        <v>1970</v>
      </c>
      <c r="N1952" s="155">
        <v>18.489999999999998</v>
      </c>
      <c r="O1952" s="153">
        <v>531</v>
      </c>
      <c r="P1952" s="155">
        <v>4.9800000000000004</v>
      </c>
      <c r="Q1952" s="153">
        <v>353</v>
      </c>
      <c r="R1952" s="155">
        <v>3.31</v>
      </c>
      <c r="S1952" s="153">
        <v>7801</v>
      </c>
      <c r="T1952" s="155">
        <v>73.209999999999994</v>
      </c>
      <c r="U1952" s="163">
        <v>2861</v>
      </c>
      <c r="V1952" s="163">
        <v>14</v>
      </c>
      <c r="W1952" s="164" t="s">
        <v>169</v>
      </c>
    </row>
    <row r="1953" spans="1:23" hidden="1" x14ac:dyDescent="0.25">
      <c r="A1953" s="152" t="s">
        <v>1553</v>
      </c>
      <c r="B1953" s="152"/>
      <c r="C1953" s="152" t="s">
        <v>336</v>
      </c>
      <c r="D1953" s="152" t="s">
        <v>442</v>
      </c>
      <c r="E1953" s="152"/>
      <c r="F1953" s="162">
        <v>13.861000000000001</v>
      </c>
      <c r="G1953" s="152"/>
      <c r="H1953" s="152" t="s">
        <v>171</v>
      </c>
      <c r="I1953" s="152" t="s">
        <v>1580</v>
      </c>
      <c r="J1953" s="153">
        <v>44000</v>
      </c>
      <c r="K1953" s="153">
        <v>12012</v>
      </c>
      <c r="L1953" s="155">
        <v>27.3</v>
      </c>
      <c r="M1953" s="153">
        <v>1850</v>
      </c>
      <c r="N1953" s="155">
        <v>15.4</v>
      </c>
      <c r="O1953" s="153">
        <v>529</v>
      </c>
      <c r="P1953" s="155">
        <v>4.4000000000000004</v>
      </c>
      <c r="Q1953" s="153">
        <v>553</v>
      </c>
      <c r="R1953" s="155">
        <v>4.5999999999999996</v>
      </c>
      <c r="S1953" s="153">
        <v>9081</v>
      </c>
      <c r="T1953" s="155">
        <v>75.599999999999994</v>
      </c>
      <c r="U1953" s="163">
        <v>3328</v>
      </c>
      <c r="V1953" s="163">
        <v>91</v>
      </c>
      <c r="W1953" s="164" t="s">
        <v>179</v>
      </c>
    </row>
    <row r="1954" spans="1:23" hidden="1" x14ac:dyDescent="0.25">
      <c r="A1954" s="152" t="s">
        <v>1553</v>
      </c>
      <c r="B1954" s="152"/>
      <c r="C1954" s="152" t="s">
        <v>336</v>
      </c>
      <c r="D1954" s="152" t="s">
        <v>442</v>
      </c>
      <c r="E1954" s="152"/>
      <c r="F1954" s="162">
        <v>13.861000000000001</v>
      </c>
      <c r="G1954" s="152"/>
      <c r="H1954" s="152" t="s">
        <v>167</v>
      </c>
      <c r="I1954" s="152" t="s">
        <v>1580</v>
      </c>
      <c r="J1954" s="153">
        <v>42500</v>
      </c>
      <c r="K1954" s="153">
        <v>8755</v>
      </c>
      <c r="L1954" s="155">
        <v>20.6</v>
      </c>
      <c r="M1954" s="153">
        <v>1436</v>
      </c>
      <c r="N1954" s="155">
        <v>16.399999999999999</v>
      </c>
      <c r="O1954" s="153">
        <v>473</v>
      </c>
      <c r="P1954" s="155">
        <v>5.4</v>
      </c>
      <c r="Q1954" s="153">
        <v>228</v>
      </c>
      <c r="R1954" s="155">
        <v>2.6</v>
      </c>
      <c r="S1954" s="153">
        <v>6619</v>
      </c>
      <c r="T1954" s="155">
        <v>75.599999999999994</v>
      </c>
      <c r="U1954" s="163">
        <v>2411</v>
      </c>
      <c r="V1954" s="163">
        <v>91</v>
      </c>
      <c r="W1954" s="164" t="s">
        <v>179</v>
      </c>
    </row>
    <row r="1955" spans="1:23" hidden="1" x14ac:dyDescent="0.25">
      <c r="A1955" s="152" t="s">
        <v>1553</v>
      </c>
      <c r="B1955" s="152"/>
      <c r="C1955" s="152" t="s">
        <v>336</v>
      </c>
      <c r="D1955" s="152" t="s">
        <v>442</v>
      </c>
      <c r="E1955" s="152"/>
      <c r="F1955" s="162">
        <v>15.798999999999999</v>
      </c>
      <c r="G1955" s="152"/>
      <c r="H1955" s="152" t="s">
        <v>167</v>
      </c>
      <c r="I1955" s="152" t="s">
        <v>1581</v>
      </c>
      <c r="J1955" s="153">
        <v>62000</v>
      </c>
      <c r="K1955" s="153">
        <v>12400</v>
      </c>
      <c r="L1955" s="155">
        <v>20</v>
      </c>
      <c r="M1955" s="153">
        <v>2480</v>
      </c>
      <c r="N1955" s="155">
        <v>20</v>
      </c>
      <c r="O1955" s="153">
        <v>992</v>
      </c>
      <c r="P1955" s="155">
        <v>8</v>
      </c>
      <c r="Q1955" s="153">
        <v>496</v>
      </c>
      <c r="R1955" s="155">
        <v>4</v>
      </c>
      <c r="S1955" s="153">
        <v>8432</v>
      </c>
      <c r="T1955" s="155">
        <v>68</v>
      </c>
      <c r="U1955" s="163">
        <v>3160</v>
      </c>
      <c r="V1955" s="163">
        <v>89</v>
      </c>
      <c r="W1955" s="164" t="s">
        <v>169</v>
      </c>
    </row>
    <row r="1956" spans="1:23" hidden="1" x14ac:dyDescent="0.25">
      <c r="A1956" s="152" t="s">
        <v>1553</v>
      </c>
      <c r="B1956" s="152"/>
      <c r="C1956" s="152" t="s">
        <v>336</v>
      </c>
      <c r="D1956" s="152" t="s">
        <v>442</v>
      </c>
      <c r="E1956" s="152"/>
      <c r="F1956" s="162">
        <v>23.462</v>
      </c>
      <c r="G1956" s="152"/>
      <c r="H1956" s="152" t="s">
        <v>167</v>
      </c>
      <c r="I1956" s="152" t="s">
        <v>1582</v>
      </c>
      <c r="J1956" s="153">
        <v>54000</v>
      </c>
      <c r="K1956" s="153">
        <v>13284</v>
      </c>
      <c r="L1956" s="155">
        <v>24.6</v>
      </c>
      <c r="M1956" s="153">
        <v>2710</v>
      </c>
      <c r="N1956" s="155">
        <v>20.399999999999999</v>
      </c>
      <c r="O1956" s="153">
        <v>824</v>
      </c>
      <c r="P1956" s="155">
        <v>6.2</v>
      </c>
      <c r="Q1956" s="153">
        <v>784</v>
      </c>
      <c r="R1956" s="155">
        <v>5.9</v>
      </c>
      <c r="S1956" s="153">
        <v>8967</v>
      </c>
      <c r="T1956" s="155">
        <v>67.5</v>
      </c>
      <c r="U1956" s="163">
        <v>3380</v>
      </c>
      <c r="V1956" s="163">
        <v>89</v>
      </c>
      <c r="W1956" s="164" t="s">
        <v>179</v>
      </c>
    </row>
    <row r="1957" spans="1:23" hidden="1" x14ac:dyDescent="0.25">
      <c r="A1957" s="152" t="s">
        <v>1553</v>
      </c>
      <c r="B1957" s="152"/>
      <c r="C1957" s="152" t="s">
        <v>336</v>
      </c>
      <c r="D1957" s="152" t="s">
        <v>348</v>
      </c>
      <c r="E1957" s="152" t="s">
        <v>166</v>
      </c>
      <c r="F1957" s="162">
        <v>6.75</v>
      </c>
      <c r="G1957" s="152"/>
      <c r="H1957" s="152" t="s">
        <v>167</v>
      </c>
      <c r="I1957" s="152" t="s">
        <v>1583</v>
      </c>
      <c r="J1957" s="153">
        <v>122000</v>
      </c>
      <c r="K1957" s="153">
        <v>19886</v>
      </c>
      <c r="L1957" s="155">
        <v>16.3</v>
      </c>
      <c r="M1957" s="153">
        <v>5129</v>
      </c>
      <c r="N1957" s="155">
        <v>25.79</v>
      </c>
      <c r="O1957" s="153">
        <v>1046</v>
      </c>
      <c r="P1957" s="155">
        <v>5.26</v>
      </c>
      <c r="Q1957" s="153">
        <v>451</v>
      </c>
      <c r="R1957" s="155">
        <v>2.27</v>
      </c>
      <c r="S1957" s="153">
        <v>13260</v>
      </c>
      <c r="T1957" s="155">
        <v>66.680000000000007</v>
      </c>
      <c r="U1957" s="163">
        <v>4917</v>
      </c>
      <c r="V1957" s="163">
        <v>7</v>
      </c>
      <c r="W1957" s="164" t="s">
        <v>179</v>
      </c>
    </row>
    <row r="1958" spans="1:23" hidden="1" x14ac:dyDescent="0.25">
      <c r="A1958" s="152" t="s">
        <v>1553</v>
      </c>
      <c r="B1958" s="152"/>
      <c r="C1958" s="152" t="s">
        <v>336</v>
      </c>
      <c r="D1958" s="152" t="s">
        <v>348</v>
      </c>
      <c r="E1958" s="152"/>
      <c r="F1958" s="162">
        <v>8.6929999999999996</v>
      </c>
      <c r="G1958" s="152"/>
      <c r="H1958" s="152" t="s">
        <v>192</v>
      </c>
      <c r="I1958" s="152" t="s">
        <v>1584</v>
      </c>
      <c r="J1958" s="153">
        <v>109500</v>
      </c>
      <c r="K1958" s="153">
        <v>14980</v>
      </c>
      <c r="L1958" s="155">
        <v>13.68</v>
      </c>
      <c r="M1958" s="153">
        <v>4301</v>
      </c>
      <c r="N1958" s="155">
        <v>28.71</v>
      </c>
      <c r="O1958" s="153">
        <v>986</v>
      </c>
      <c r="P1958" s="155">
        <v>6.58</v>
      </c>
      <c r="Q1958" s="153">
        <v>377</v>
      </c>
      <c r="R1958" s="155">
        <v>2.52</v>
      </c>
      <c r="S1958" s="153">
        <v>9318</v>
      </c>
      <c r="T1958" s="155">
        <v>62.2</v>
      </c>
      <c r="U1958" s="163">
        <v>3511</v>
      </c>
      <c r="V1958" s="163">
        <v>22</v>
      </c>
      <c r="W1958" s="164" t="s">
        <v>169</v>
      </c>
    </row>
    <row r="1959" spans="1:23" hidden="1" x14ac:dyDescent="0.25">
      <c r="A1959" s="152" t="s">
        <v>1553</v>
      </c>
      <c r="B1959" s="152"/>
      <c r="C1959" s="152" t="s">
        <v>336</v>
      </c>
      <c r="D1959" s="152" t="s">
        <v>348</v>
      </c>
      <c r="E1959" s="152" t="s">
        <v>166</v>
      </c>
      <c r="F1959" s="162">
        <v>13.263</v>
      </c>
      <c r="G1959" s="152"/>
      <c r="H1959" s="152" t="s">
        <v>171</v>
      </c>
      <c r="I1959" s="152" t="s">
        <v>1585</v>
      </c>
      <c r="J1959" s="153">
        <v>106000</v>
      </c>
      <c r="K1959" s="153">
        <v>13271</v>
      </c>
      <c r="L1959" s="155">
        <v>12.52</v>
      </c>
      <c r="M1959" s="153">
        <v>3515</v>
      </c>
      <c r="N1959" s="155">
        <v>26.49</v>
      </c>
      <c r="O1959" s="153">
        <v>707</v>
      </c>
      <c r="P1959" s="155">
        <v>5.33</v>
      </c>
      <c r="Q1959" s="153">
        <v>322</v>
      </c>
      <c r="R1959" s="155">
        <v>2.4300000000000002</v>
      </c>
      <c r="S1959" s="153">
        <v>8727</v>
      </c>
      <c r="T1959" s="155">
        <v>65.760000000000005</v>
      </c>
      <c r="U1959" s="163">
        <v>3246</v>
      </c>
      <c r="V1959" s="163">
        <v>4</v>
      </c>
      <c r="W1959" s="164" t="s">
        <v>169</v>
      </c>
    </row>
    <row r="1960" spans="1:23" hidden="1" x14ac:dyDescent="0.25">
      <c r="A1960" s="152" t="s">
        <v>1553</v>
      </c>
      <c r="B1960" s="152"/>
      <c r="C1960" s="152" t="s">
        <v>336</v>
      </c>
      <c r="D1960" s="152" t="s">
        <v>348</v>
      </c>
      <c r="E1960" s="152" t="s">
        <v>166</v>
      </c>
      <c r="F1960" s="162">
        <v>13.263</v>
      </c>
      <c r="G1960" s="152"/>
      <c r="H1960" s="152" t="s">
        <v>167</v>
      </c>
      <c r="I1960" s="152" t="s">
        <v>1585</v>
      </c>
      <c r="J1960" s="153">
        <v>118000</v>
      </c>
      <c r="K1960" s="153">
        <v>14219</v>
      </c>
      <c r="L1960" s="155">
        <v>12.05</v>
      </c>
      <c r="M1960" s="153">
        <v>3767</v>
      </c>
      <c r="N1960" s="155">
        <v>26.49</v>
      </c>
      <c r="O1960" s="153">
        <v>758</v>
      </c>
      <c r="P1960" s="155">
        <v>5.33</v>
      </c>
      <c r="Q1960" s="153">
        <v>346</v>
      </c>
      <c r="R1960" s="155">
        <v>2.4300000000000002</v>
      </c>
      <c r="S1960" s="153">
        <v>9350</v>
      </c>
      <c r="T1960" s="155">
        <v>65.760000000000005</v>
      </c>
      <c r="U1960" s="163">
        <v>3478</v>
      </c>
      <c r="V1960" s="163">
        <v>4</v>
      </c>
      <c r="W1960" s="164" t="s">
        <v>169</v>
      </c>
    </row>
    <row r="1961" spans="1:23" hidden="1" x14ac:dyDescent="0.25">
      <c r="A1961" s="152" t="s">
        <v>1553</v>
      </c>
      <c r="B1961" s="152"/>
      <c r="C1961" s="152" t="s">
        <v>336</v>
      </c>
      <c r="D1961" s="152" t="s">
        <v>348</v>
      </c>
      <c r="E1961" s="152" t="s">
        <v>166</v>
      </c>
      <c r="F1961" s="162">
        <v>16.120999999999999</v>
      </c>
      <c r="G1961" s="152"/>
      <c r="H1961" s="152" t="s">
        <v>167</v>
      </c>
      <c r="I1961" s="152" t="s">
        <v>1586</v>
      </c>
      <c r="J1961" s="153">
        <v>145000</v>
      </c>
      <c r="K1961" s="153">
        <v>19575</v>
      </c>
      <c r="L1961" s="155">
        <v>13.5</v>
      </c>
      <c r="M1961" s="153">
        <v>5187</v>
      </c>
      <c r="N1961" s="155">
        <v>26.5</v>
      </c>
      <c r="O1961" s="153">
        <v>1468</v>
      </c>
      <c r="P1961" s="155">
        <v>7.5</v>
      </c>
      <c r="Q1961" s="153">
        <v>489</v>
      </c>
      <c r="R1961" s="155">
        <v>2.5</v>
      </c>
      <c r="S1961" s="153">
        <v>12430</v>
      </c>
      <c r="T1961" s="155">
        <v>63.5</v>
      </c>
      <c r="U1961" s="163">
        <v>4677</v>
      </c>
      <c r="V1961" s="163">
        <v>3</v>
      </c>
      <c r="W1961" s="164" t="s">
        <v>169</v>
      </c>
    </row>
    <row r="1962" spans="1:23" hidden="1" x14ac:dyDescent="0.25">
      <c r="A1962" s="152" t="s">
        <v>1553</v>
      </c>
      <c r="B1962" s="152"/>
      <c r="C1962" s="152" t="s">
        <v>336</v>
      </c>
      <c r="D1962" s="152" t="s">
        <v>348</v>
      </c>
      <c r="E1962" s="152" t="s">
        <v>208</v>
      </c>
      <c r="F1962" s="162">
        <v>18.52</v>
      </c>
      <c r="G1962" s="152"/>
      <c r="H1962" s="152" t="s">
        <v>167</v>
      </c>
      <c r="I1962" s="152" t="s">
        <v>1587</v>
      </c>
      <c r="J1962" s="153">
        <v>148000</v>
      </c>
      <c r="K1962" s="153">
        <v>19980</v>
      </c>
      <c r="L1962" s="155">
        <v>13.5</v>
      </c>
      <c r="M1962" s="153">
        <v>5295</v>
      </c>
      <c r="N1962" s="155">
        <v>26.5</v>
      </c>
      <c r="O1962" s="153">
        <v>1499</v>
      </c>
      <c r="P1962" s="155">
        <v>7.5</v>
      </c>
      <c r="Q1962" s="153">
        <v>500</v>
      </c>
      <c r="R1962" s="155">
        <v>2.5</v>
      </c>
      <c r="S1962" s="153">
        <v>12687</v>
      </c>
      <c r="T1962" s="155">
        <v>63.5</v>
      </c>
      <c r="U1962" s="163">
        <v>4774</v>
      </c>
      <c r="V1962" s="163">
        <v>3</v>
      </c>
      <c r="W1962" s="164" t="s">
        <v>169</v>
      </c>
    </row>
    <row r="1963" spans="1:23" hidden="1" x14ac:dyDescent="0.25">
      <c r="A1963" s="152" t="s">
        <v>1553</v>
      </c>
      <c r="B1963" s="152"/>
      <c r="C1963" s="152" t="s">
        <v>336</v>
      </c>
      <c r="D1963" s="152" t="s">
        <v>348</v>
      </c>
      <c r="E1963" s="152" t="s">
        <v>166</v>
      </c>
      <c r="F1963" s="162">
        <v>22.558</v>
      </c>
      <c r="G1963" s="152"/>
      <c r="H1963" s="152" t="s">
        <v>171</v>
      </c>
      <c r="I1963" s="152" t="s">
        <v>1588</v>
      </c>
      <c r="J1963" s="153">
        <v>137000</v>
      </c>
      <c r="K1963" s="153">
        <v>18495</v>
      </c>
      <c r="L1963" s="155">
        <v>13.5</v>
      </c>
      <c r="M1963" s="153">
        <v>4901</v>
      </c>
      <c r="N1963" s="155">
        <v>26.5</v>
      </c>
      <c r="O1963" s="153">
        <v>1387</v>
      </c>
      <c r="P1963" s="155">
        <v>7.5</v>
      </c>
      <c r="Q1963" s="153">
        <v>462</v>
      </c>
      <c r="R1963" s="155">
        <v>2.5</v>
      </c>
      <c r="S1963" s="153">
        <v>11744</v>
      </c>
      <c r="T1963" s="155">
        <v>63.5</v>
      </c>
      <c r="U1963" s="163">
        <v>4419</v>
      </c>
      <c r="V1963" s="163">
        <v>3</v>
      </c>
      <c r="W1963" s="164" t="s">
        <v>169</v>
      </c>
    </row>
    <row r="1964" spans="1:23" hidden="1" x14ac:dyDescent="0.25">
      <c r="A1964" s="152" t="s">
        <v>1553</v>
      </c>
      <c r="B1964" s="152"/>
      <c r="C1964" s="152" t="s">
        <v>336</v>
      </c>
      <c r="D1964" s="152" t="s">
        <v>348</v>
      </c>
      <c r="E1964" s="152" t="s">
        <v>166</v>
      </c>
      <c r="F1964" s="162">
        <v>22.558</v>
      </c>
      <c r="G1964" s="152"/>
      <c r="H1964" s="152" t="s">
        <v>167</v>
      </c>
      <c r="I1964" s="152" t="s">
        <v>1588</v>
      </c>
      <c r="J1964" s="153">
        <v>145000</v>
      </c>
      <c r="K1964" s="153">
        <v>19575</v>
      </c>
      <c r="L1964" s="155">
        <v>13.5</v>
      </c>
      <c r="M1964" s="153">
        <v>5187</v>
      </c>
      <c r="N1964" s="155">
        <v>26.5</v>
      </c>
      <c r="O1964" s="153">
        <v>1468</v>
      </c>
      <c r="P1964" s="155">
        <v>7.5</v>
      </c>
      <c r="Q1964" s="153">
        <v>489</v>
      </c>
      <c r="R1964" s="155">
        <v>2.5</v>
      </c>
      <c r="S1964" s="153">
        <v>12430</v>
      </c>
      <c r="T1964" s="155">
        <v>63.5</v>
      </c>
      <c r="U1964" s="163">
        <v>4677</v>
      </c>
      <c r="V1964" s="163">
        <v>3</v>
      </c>
      <c r="W1964" s="164" t="s">
        <v>169</v>
      </c>
    </row>
    <row r="1965" spans="1:23" hidden="1" x14ac:dyDescent="0.25">
      <c r="A1965" s="152" t="s">
        <v>1553</v>
      </c>
      <c r="B1965" s="152"/>
      <c r="C1965" s="152" t="s">
        <v>336</v>
      </c>
      <c r="D1965" s="152" t="s">
        <v>337</v>
      </c>
      <c r="E1965" s="152"/>
      <c r="F1965" s="162">
        <v>1.708</v>
      </c>
      <c r="G1965" s="152"/>
      <c r="H1965" s="152" t="s">
        <v>167</v>
      </c>
      <c r="I1965" s="152" t="s">
        <v>1589</v>
      </c>
      <c r="J1965" s="153">
        <v>155000</v>
      </c>
      <c r="K1965" s="153">
        <v>20925</v>
      </c>
      <c r="L1965" s="155">
        <v>13.5</v>
      </c>
      <c r="M1965" s="153">
        <v>5545</v>
      </c>
      <c r="N1965" s="155">
        <v>26.5</v>
      </c>
      <c r="O1965" s="153">
        <v>1569</v>
      </c>
      <c r="P1965" s="155">
        <v>7.5</v>
      </c>
      <c r="Q1965" s="153">
        <v>523</v>
      </c>
      <c r="R1965" s="155">
        <v>2.5</v>
      </c>
      <c r="S1965" s="153">
        <v>13287</v>
      </c>
      <c r="T1965" s="155">
        <v>63.5</v>
      </c>
      <c r="U1965" s="163">
        <v>4999</v>
      </c>
      <c r="V1965" s="163">
        <v>3</v>
      </c>
      <c r="W1965" s="164" t="s">
        <v>169</v>
      </c>
    </row>
    <row r="1966" spans="1:23" hidden="1" x14ac:dyDescent="0.25">
      <c r="A1966" s="152" t="s">
        <v>1553</v>
      </c>
      <c r="B1966" s="152"/>
      <c r="C1966" s="152" t="s">
        <v>336</v>
      </c>
      <c r="D1966" s="152" t="s">
        <v>337</v>
      </c>
      <c r="E1966" s="152"/>
      <c r="F1966" s="162">
        <v>6.6539999999999999</v>
      </c>
      <c r="G1966" s="152"/>
      <c r="H1966" s="152" t="s">
        <v>171</v>
      </c>
      <c r="I1966" s="152" t="s">
        <v>1590</v>
      </c>
      <c r="J1966" s="153">
        <v>83000</v>
      </c>
      <c r="K1966" s="153">
        <v>11205</v>
      </c>
      <c r="L1966" s="155">
        <v>13.5</v>
      </c>
      <c r="M1966" s="153">
        <v>2969</v>
      </c>
      <c r="N1966" s="155">
        <v>26.5</v>
      </c>
      <c r="O1966" s="153">
        <v>840</v>
      </c>
      <c r="P1966" s="155">
        <v>7.5</v>
      </c>
      <c r="Q1966" s="153">
        <v>280</v>
      </c>
      <c r="R1966" s="155">
        <v>2.5</v>
      </c>
      <c r="S1966" s="153">
        <v>7115</v>
      </c>
      <c r="T1966" s="155">
        <v>63.5</v>
      </c>
      <c r="U1966" s="163">
        <v>2677</v>
      </c>
      <c r="V1966" s="163">
        <v>3</v>
      </c>
      <c r="W1966" s="164" t="s">
        <v>169</v>
      </c>
    </row>
    <row r="1967" spans="1:23" hidden="1" x14ac:dyDescent="0.25">
      <c r="A1967" s="152" t="s">
        <v>1553</v>
      </c>
      <c r="B1967" s="152"/>
      <c r="C1967" s="152" t="s">
        <v>336</v>
      </c>
      <c r="D1967" s="152" t="s">
        <v>337</v>
      </c>
      <c r="E1967" s="152"/>
      <c r="F1967" s="162">
        <v>6.6539999999999999</v>
      </c>
      <c r="G1967" s="152"/>
      <c r="H1967" s="152" t="s">
        <v>167</v>
      </c>
      <c r="I1967" s="152" t="s">
        <v>1590</v>
      </c>
      <c r="J1967" s="153">
        <v>93000</v>
      </c>
      <c r="K1967" s="153">
        <v>13773</v>
      </c>
      <c r="L1967" s="155">
        <v>14.81</v>
      </c>
      <c r="M1967" s="153">
        <v>3650</v>
      </c>
      <c r="N1967" s="155">
        <v>26.5</v>
      </c>
      <c r="O1967" s="153">
        <v>1694</v>
      </c>
      <c r="P1967" s="155">
        <v>12.3</v>
      </c>
      <c r="Q1967" s="153">
        <v>563</v>
      </c>
      <c r="R1967" s="155">
        <v>4.09</v>
      </c>
      <c r="S1967" s="153">
        <v>7866</v>
      </c>
      <c r="T1967" s="155">
        <v>57.11</v>
      </c>
      <c r="U1967" s="163">
        <v>3080</v>
      </c>
      <c r="V1967" s="163">
        <v>4</v>
      </c>
      <c r="W1967" s="164" t="s">
        <v>169</v>
      </c>
    </row>
    <row r="1968" spans="1:23" hidden="1" x14ac:dyDescent="0.25">
      <c r="A1968" s="152" t="s">
        <v>1553</v>
      </c>
      <c r="B1968" s="152"/>
      <c r="C1968" s="152" t="s">
        <v>336</v>
      </c>
      <c r="D1968" s="152" t="s">
        <v>337</v>
      </c>
      <c r="E1968" s="152"/>
      <c r="F1968" s="162">
        <v>11.468</v>
      </c>
      <c r="G1968" s="152"/>
      <c r="H1968" s="152" t="s">
        <v>167</v>
      </c>
      <c r="I1968" s="152" t="s">
        <v>1591</v>
      </c>
      <c r="J1968" s="153">
        <v>92300</v>
      </c>
      <c r="K1968" s="153">
        <v>14860</v>
      </c>
      <c r="L1968" s="155">
        <v>16.100000000000001</v>
      </c>
      <c r="M1968" s="153">
        <v>4948</v>
      </c>
      <c r="N1968" s="155">
        <v>33.299999999999997</v>
      </c>
      <c r="O1968" s="153">
        <v>2049</v>
      </c>
      <c r="P1968" s="155">
        <v>13.79</v>
      </c>
      <c r="Q1968" s="153">
        <v>730</v>
      </c>
      <c r="R1968" s="155">
        <v>4.91</v>
      </c>
      <c r="S1968" s="153">
        <v>7133</v>
      </c>
      <c r="T1968" s="155">
        <v>48</v>
      </c>
      <c r="U1968" s="163">
        <v>2930</v>
      </c>
      <c r="V1968" s="163">
        <v>7</v>
      </c>
      <c r="W1968" s="164" t="s">
        <v>179</v>
      </c>
    </row>
    <row r="1969" spans="1:23" hidden="1" x14ac:dyDescent="0.25">
      <c r="A1969" s="152" t="s">
        <v>1553</v>
      </c>
      <c r="B1969" s="152"/>
      <c r="C1969" s="152" t="s">
        <v>336</v>
      </c>
      <c r="D1969" s="152" t="s">
        <v>337</v>
      </c>
      <c r="E1969" s="152"/>
      <c r="F1969" s="162">
        <v>16.698</v>
      </c>
      <c r="G1969" s="152"/>
      <c r="H1969" s="152" t="s">
        <v>171</v>
      </c>
      <c r="I1969" s="152" t="s">
        <v>1592</v>
      </c>
      <c r="J1969" s="153">
        <v>81000</v>
      </c>
      <c r="K1969" s="153">
        <v>10862</v>
      </c>
      <c r="L1969" s="155">
        <v>13.41</v>
      </c>
      <c r="M1969" s="153">
        <v>2878</v>
      </c>
      <c r="N1969" s="155">
        <v>26.5</v>
      </c>
      <c r="O1969" s="153">
        <v>1336</v>
      </c>
      <c r="P1969" s="155">
        <v>12.3</v>
      </c>
      <c r="Q1969" s="153">
        <v>444</v>
      </c>
      <c r="R1969" s="155">
        <v>4.09</v>
      </c>
      <c r="S1969" s="153">
        <v>6203</v>
      </c>
      <c r="T1969" s="155">
        <v>57.11</v>
      </c>
      <c r="U1969" s="163">
        <v>2429</v>
      </c>
      <c r="V1969" s="163">
        <v>4</v>
      </c>
      <c r="W1969" s="164" t="s">
        <v>169</v>
      </c>
    </row>
    <row r="1970" spans="1:23" hidden="1" x14ac:dyDescent="0.25">
      <c r="A1970" s="152" t="s">
        <v>1553</v>
      </c>
      <c r="B1970" s="152"/>
      <c r="C1970" s="152" t="s">
        <v>336</v>
      </c>
      <c r="D1970" s="152" t="s">
        <v>337</v>
      </c>
      <c r="E1970" s="152"/>
      <c r="F1970" s="162">
        <v>16.698</v>
      </c>
      <c r="G1970" s="152"/>
      <c r="H1970" s="152" t="s">
        <v>167</v>
      </c>
      <c r="I1970" s="152" t="s">
        <v>1592</v>
      </c>
      <c r="J1970" s="153">
        <v>92000</v>
      </c>
      <c r="K1970" s="153">
        <v>12144</v>
      </c>
      <c r="L1970" s="155">
        <v>13.2</v>
      </c>
      <c r="M1970" s="153">
        <v>3643</v>
      </c>
      <c r="N1970" s="155">
        <v>30</v>
      </c>
      <c r="O1970" s="153">
        <v>972</v>
      </c>
      <c r="P1970" s="155">
        <v>8</v>
      </c>
      <c r="Q1970" s="153">
        <v>486</v>
      </c>
      <c r="R1970" s="155">
        <v>4</v>
      </c>
      <c r="S1970" s="153">
        <v>7044</v>
      </c>
      <c r="T1970" s="155">
        <v>58</v>
      </c>
      <c r="U1970" s="163">
        <v>2719</v>
      </c>
      <c r="V1970" s="163">
        <v>3</v>
      </c>
      <c r="W1970" s="164" t="s">
        <v>169</v>
      </c>
    </row>
    <row r="1971" spans="1:23" hidden="1" x14ac:dyDescent="0.25">
      <c r="A1971" s="152" t="s">
        <v>1553</v>
      </c>
      <c r="B1971" s="152"/>
      <c r="C1971" s="152" t="s">
        <v>336</v>
      </c>
      <c r="D1971" s="152" t="s">
        <v>337</v>
      </c>
      <c r="E1971" s="152"/>
      <c r="F1971" s="162">
        <v>17.216000000000001</v>
      </c>
      <c r="G1971" s="152"/>
      <c r="H1971" s="152" t="s">
        <v>167</v>
      </c>
      <c r="I1971" s="152" t="s">
        <v>1593</v>
      </c>
      <c r="J1971" s="153">
        <v>94000</v>
      </c>
      <c r="K1971" s="153">
        <v>12408</v>
      </c>
      <c r="L1971" s="155">
        <v>13.2</v>
      </c>
      <c r="M1971" s="153">
        <v>3722</v>
      </c>
      <c r="N1971" s="155">
        <v>30</v>
      </c>
      <c r="O1971" s="153">
        <v>993</v>
      </c>
      <c r="P1971" s="155">
        <v>8</v>
      </c>
      <c r="Q1971" s="153">
        <v>496</v>
      </c>
      <c r="R1971" s="155">
        <v>4</v>
      </c>
      <c r="S1971" s="153">
        <v>7197</v>
      </c>
      <c r="T1971" s="155">
        <v>58</v>
      </c>
      <c r="U1971" s="163">
        <v>2778</v>
      </c>
      <c r="V1971" s="163">
        <v>3</v>
      </c>
      <c r="W1971" s="164" t="s">
        <v>169</v>
      </c>
    </row>
    <row r="1972" spans="1:23" hidden="1" x14ac:dyDescent="0.25">
      <c r="A1972" s="152" t="s">
        <v>1553</v>
      </c>
      <c r="B1972" s="152"/>
      <c r="C1972" s="152" t="s">
        <v>336</v>
      </c>
      <c r="D1972" s="152" t="s">
        <v>337</v>
      </c>
      <c r="E1972" s="152"/>
      <c r="F1972" s="162">
        <v>18.021999999999998</v>
      </c>
      <c r="G1972" s="152"/>
      <c r="H1972" s="152" t="s">
        <v>167</v>
      </c>
      <c r="I1972" s="152" t="s">
        <v>1594</v>
      </c>
      <c r="J1972" s="153">
        <v>132000</v>
      </c>
      <c r="K1972" s="153">
        <v>17424</v>
      </c>
      <c r="L1972" s="155">
        <v>13.2</v>
      </c>
      <c r="M1972" s="153">
        <v>5227</v>
      </c>
      <c r="N1972" s="155">
        <v>30</v>
      </c>
      <c r="O1972" s="153">
        <v>1394</v>
      </c>
      <c r="P1972" s="155">
        <v>8</v>
      </c>
      <c r="Q1972" s="153">
        <v>697</v>
      </c>
      <c r="R1972" s="155">
        <v>4</v>
      </c>
      <c r="S1972" s="153">
        <v>10106</v>
      </c>
      <c r="T1972" s="155">
        <v>58</v>
      </c>
      <c r="U1972" s="163">
        <v>3900</v>
      </c>
      <c r="V1972" s="163">
        <v>3</v>
      </c>
      <c r="W1972" s="164" t="s">
        <v>169</v>
      </c>
    </row>
    <row r="1973" spans="1:23" hidden="1" x14ac:dyDescent="0.25">
      <c r="A1973" s="152" t="s">
        <v>1553</v>
      </c>
      <c r="B1973" s="152"/>
      <c r="C1973" s="152" t="s">
        <v>336</v>
      </c>
      <c r="D1973" s="152" t="s">
        <v>337</v>
      </c>
      <c r="E1973" s="152"/>
      <c r="F1973" s="162">
        <v>19.29</v>
      </c>
      <c r="G1973" s="152"/>
      <c r="H1973" s="152" t="s">
        <v>167</v>
      </c>
      <c r="I1973" s="152" t="s">
        <v>1595</v>
      </c>
      <c r="J1973" s="153">
        <v>125000</v>
      </c>
      <c r="K1973" s="153">
        <v>16625</v>
      </c>
      <c r="L1973" s="155">
        <v>13.3</v>
      </c>
      <c r="M1973" s="153">
        <v>4988</v>
      </c>
      <c r="N1973" s="155">
        <v>30</v>
      </c>
      <c r="O1973" s="153">
        <v>1330</v>
      </c>
      <c r="P1973" s="155">
        <v>8</v>
      </c>
      <c r="Q1973" s="153">
        <v>665</v>
      </c>
      <c r="R1973" s="155">
        <v>4</v>
      </c>
      <c r="S1973" s="153">
        <v>9643</v>
      </c>
      <c r="T1973" s="155">
        <v>58</v>
      </c>
      <c r="U1973" s="163">
        <v>3722</v>
      </c>
      <c r="V1973" s="163">
        <v>3</v>
      </c>
      <c r="W1973" s="164" t="s">
        <v>169</v>
      </c>
    </row>
    <row r="1974" spans="1:23" hidden="1" x14ac:dyDescent="0.25">
      <c r="A1974" s="152" t="s">
        <v>1553</v>
      </c>
      <c r="B1974" s="152"/>
      <c r="C1974" s="152" t="s">
        <v>336</v>
      </c>
      <c r="D1974" s="152" t="s">
        <v>337</v>
      </c>
      <c r="E1974" s="152"/>
      <c r="F1974" s="162">
        <v>20.335999999999999</v>
      </c>
      <c r="G1974" s="152"/>
      <c r="H1974" s="152" t="s">
        <v>167</v>
      </c>
      <c r="I1974" s="152" t="s">
        <v>1596</v>
      </c>
      <c r="J1974" s="153">
        <v>124000</v>
      </c>
      <c r="K1974" s="153">
        <v>16492</v>
      </c>
      <c r="L1974" s="155">
        <v>13.3</v>
      </c>
      <c r="M1974" s="153">
        <v>4948</v>
      </c>
      <c r="N1974" s="155">
        <v>30</v>
      </c>
      <c r="O1974" s="153">
        <v>1319</v>
      </c>
      <c r="P1974" s="155">
        <v>8</v>
      </c>
      <c r="Q1974" s="153">
        <v>660</v>
      </c>
      <c r="R1974" s="155">
        <v>4</v>
      </c>
      <c r="S1974" s="153">
        <v>9565</v>
      </c>
      <c r="T1974" s="155">
        <v>58</v>
      </c>
      <c r="U1974" s="163">
        <v>3691</v>
      </c>
      <c r="V1974" s="163">
        <v>3</v>
      </c>
      <c r="W1974" s="164" t="s">
        <v>169</v>
      </c>
    </row>
    <row r="1975" spans="1:23" hidden="1" x14ac:dyDescent="0.25">
      <c r="A1975" s="152" t="s">
        <v>1553</v>
      </c>
      <c r="B1975" s="152"/>
      <c r="C1975" s="152" t="s">
        <v>336</v>
      </c>
      <c r="D1975" s="152" t="s">
        <v>337</v>
      </c>
      <c r="E1975" s="152"/>
      <c r="F1975" s="162">
        <v>21.673999999999999</v>
      </c>
      <c r="G1975" s="152"/>
      <c r="H1975" s="152" t="s">
        <v>171</v>
      </c>
      <c r="I1975" s="152" t="s">
        <v>1597</v>
      </c>
      <c r="J1975" s="153">
        <v>82000</v>
      </c>
      <c r="K1975" s="153">
        <v>10906</v>
      </c>
      <c r="L1975" s="155">
        <v>13.3</v>
      </c>
      <c r="M1975" s="153">
        <v>3272</v>
      </c>
      <c r="N1975" s="155">
        <v>30</v>
      </c>
      <c r="O1975" s="153">
        <v>872</v>
      </c>
      <c r="P1975" s="155">
        <v>8</v>
      </c>
      <c r="Q1975" s="153">
        <v>436</v>
      </c>
      <c r="R1975" s="155">
        <v>4</v>
      </c>
      <c r="S1975" s="153">
        <v>6325</v>
      </c>
      <c r="T1975" s="155">
        <v>58</v>
      </c>
      <c r="U1975" s="163">
        <v>2441</v>
      </c>
      <c r="V1975" s="163">
        <v>3</v>
      </c>
      <c r="W1975" s="164" t="s">
        <v>169</v>
      </c>
    </row>
    <row r="1976" spans="1:23" hidden="1" x14ac:dyDescent="0.25">
      <c r="A1976" s="152" t="s">
        <v>1553</v>
      </c>
      <c r="B1976" s="152"/>
      <c r="C1976" s="152" t="s">
        <v>336</v>
      </c>
      <c r="D1976" s="152" t="s">
        <v>337</v>
      </c>
      <c r="E1976" s="152"/>
      <c r="F1976" s="162">
        <v>21.673999999999999</v>
      </c>
      <c r="G1976" s="152"/>
      <c r="H1976" s="152" t="s">
        <v>167</v>
      </c>
      <c r="I1976" s="152" t="s">
        <v>1597</v>
      </c>
      <c r="J1976" s="153">
        <v>125000</v>
      </c>
      <c r="K1976" s="153">
        <v>16625</v>
      </c>
      <c r="L1976" s="155">
        <v>13.3</v>
      </c>
      <c r="M1976" s="153">
        <v>4988</v>
      </c>
      <c r="N1976" s="155">
        <v>30</v>
      </c>
      <c r="O1976" s="153">
        <v>1330</v>
      </c>
      <c r="P1976" s="155">
        <v>8</v>
      </c>
      <c r="Q1976" s="153">
        <v>665</v>
      </c>
      <c r="R1976" s="155">
        <v>4</v>
      </c>
      <c r="S1976" s="153">
        <v>9643</v>
      </c>
      <c r="T1976" s="155">
        <v>58</v>
      </c>
      <c r="U1976" s="163">
        <v>3722</v>
      </c>
      <c r="V1976" s="163">
        <v>3</v>
      </c>
      <c r="W1976" s="164" t="s">
        <v>169</v>
      </c>
    </row>
    <row r="1977" spans="1:23" hidden="1" x14ac:dyDescent="0.25">
      <c r="A1977" s="152" t="s">
        <v>1553</v>
      </c>
      <c r="B1977" s="152"/>
      <c r="C1977" s="152" t="s">
        <v>336</v>
      </c>
      <c r="D1977" s="152" t="s">
        <v>337</v>
      </c>
      <c r="E1977" s="152"/>
      <c r="F1977" s="162">
        <v>29.498999999999999</v>
      </c>
      <c r="G1977" s="152"/>
      <c r="H1977" s="152" t="s">
        <v>171</v>
      </c>
      <c r="I1977" s="152" t="s">
        <v>1598</v>
      </c>
      <c r="J1977" s="153">
        <v>88000</v>
      </c>
      <c r="K1977" s="153">
        <v>11704</v>
      </c>
      <c r="L1977" s="155">
        <v>13.3</v>
      </c>
      <c r="M1977" s="153">
        <v>3511</v>
      </c>
      <c r="N1977" s="155">
        <v>30</v>
      </c>
      <c r="O1977" s="153">
        <v>936</v>
      </c>
      <c r="P1977" s="155">
        <v>8</v>
      </c>
      <c r="Q1977" s="153">
        <v>468</v>
      </c>
      <c r="R1977" s="155">
        <v>4</v>
      </c>
      <c r="S1977" s="153">
        <v>6788</v>
      </c>
      <c r="T1977" s="155">
        <v>58</v>
      </c>
      <c r="U1977" s="163">
        <v>2620</v>
      </c>
      <c r="V1977" s="163">
        <v>3</v>
      </c>
      <c r="W1977" s="164" t="s">
        <v>169</v>
      </c>
    </row>
    <row r="1978" spans="1:23" hidden="1" x14ac:dyDescent="0.25">
      <c r="A1978" s="152" t="s">
        <v>1553</v>
      </c>
      <c r="B1978" s="152"/>
      <c r="C1978" s="152" t="s">
        <v>336</v>
      </c>
      <c r="D1978" s="152" t="s">
        <v>337</v>
      </c>
      <c r="E1978" s="152"/>
      <c r="F1978" s="162">
        <v>29.498999999999999</v>
      </c>
      <c r="G1978" s="152"/>
      <c r="H1978" s="152" t="s">
        <v>167</v>
      </c>
      <c r="I1978" s="152" t="s">
        <v>1598</v>
      </c>
      <c r="J1978" s="153">
        <v>94000</v>
      </c>
      <c r="K1978" s="153">
        <v>12596</v>
      </c>
      <c r="L1978" s="155">
        <v>13.4</v>
      </c>
      <c r="M1978" s="153">
        <v>4376</v>
      </c>
      <c r="N1978" s="155">
        <v>34.74</v>
      </c>
      <c r="O1978" s="153">
        <v>781</v>
      </c>
      <c r="P1978" s="155">
        <v>6.2</v>
      </c>
      <c r="Q1978" s="153">
        <v>407</v>
      </c>
      <c r="R1978" s="155">
        <v>3.23</v>
      </c>
      <c r="S1978" s="153">
        <v>7032</v>
      </c>
      <c r="T1978" s="155">
        <v>55.83</v>
      </c>
      <c r="U1978" s="163">
        <v>2711</v>
      </c>
      <c r="V1978" s="163">
        <v>3</v>
      </c>
      <c r="W1978" s="164" t="s">
        <v>169</v>
      </c>
    </row>
    <row r="1979" spans="1:23" hidden="1" x14ac:dyDescent="0.25">
      <c r="A1979" s="152" t="s">
        <v>1553</v>
      </c>
      <c r="B1979" s="152"/>
      <c r="C1979" s="152" t="s">
        <v>336</v>
      </c>
      <c r="D1979" s="152" t="s">
        <v>337</v>
      </c>
      <c r="E1979" s="152"/>
      <c r="F1979" s="162">
        <v>30.974</v>
      </c>
      <c r="G1979" s="152"/>
      <c r="H1979" s="152" t="s">
        <v>167</v>
      </c>
      <c r="I1979" s="152" t="s">
        <v>1599</v>
      </c>
      <c r="J1979" s="153">
        <v>86000</v>
      </c>
      <c r="K1979" s="153">
        <v>11524</v>
      </c>
      <c r="L1979" s="155">
        <v>13.4</v>
      </c>
      <c r="M1979" s="153">
        <v>4003</v>
      </c>
      <c r="N1979" s="155">
        <v>34.74</v>
      </c>
      <c r="O1979" s="153">
        <v>714</v>
      </c>
      <c r="P1979" s="155">
        <v>6.2</v>
      </c>
      <c r="Q1979" s="153">
        <v>372</v>
      </c>
      <c r="R1979" s="155">
        <v>3.23</v>
      </c>
      <c r="S1979" s="153">
        <v>6434</v>
      </c>
      <c r="T1979" s="155">
        <v>55.83</v>
      </c>
      <c r="U1979" s="163">
        <v>2480</v>
      </c>
      <c r="V1979" s="163">
        <v>3</v>
      </c>
      <c r="W1979" s="164" t="s">
        <v>169</v>
      </c>
    </row>
    <row r="1980" spans="1:23" hidden="1" x14ac:dyDescent="0.25">
      <c r="A1980" s="152" t="s">
        <v>1553</v>
      </c>
      <c r="B1980" s="152"/>
      <c r="C1980" s="152" t="s">
        <v>336</v>
      </c>
      <c r="D1980" s="152" t="s">
        <v>337</v>
      </c>
      <c r="E1980" s="152"/>
      <c r="F1980" s="162">
        <v>35.597000000000001</v>
      </c>
      <c r="G1980" s="152"/>
      <c r="H1980" s="152" t="s">
        <v>167</v>
      </c>
      <c r="I1980" s="152" t="s">
        <v>1600</v>
      </c>
      <c r="J1980" s="153">
        <v>68000</v>
      </c>
      <c r="K1980" s="153">
        <v>9112</v>
      </c>
      <c r="L1980" s="155">
        <v>13.4</v>
      </c>
      <c r="M1980" s="153">
        <v>3166</v>
      </c>
      <c r="N1980" s="155">
        <v>34.74</v>
      </c>
      <c r="O1980" s="153">
        <v>565</v>
      </c>
      <c r="P1980" s="155">
        <v>6.2</v>
      </c>
      <c r="Q1980" s="153">
        <v>294</v>
      </c>
      <c r="R1980" s="155">
        <v>3.23</v>
      </c>
      <c r="S1980" s="153">
        <v>5087</v>
      </c>
      <c r="T1980" s="155">
        <v>55.83</v>
      </c>
      <c r="U1980" s="163">
        <v>1961</v>
      </c>
      <c r="V1980" s="163">
        <v>3</v>
      </c>
      <c r="W1980" s="164" t="s">
        <v>169</v>
      </c>
    </row>
    <row r="1981" spans="1:23" hidden="1" x14ac:dyDescent="0.25">
      <c r="A1981" s="152" t="s">
        <v>1553</v>
      </c>
      <c r="B1981" s="152"/>
      <c r="C1981" s="152" t="s">
        <v>460</v>
      </c>
      <c r="D1981" s="152" t="s">
        <v>461</v>
      </c>
      <c r="E1981" s="152"/>
      <c r="F1981" s="162">
        <v>0.123</v>
      </c>
      <c r="G1981" s="152"/>
      <c r="H1981" s="152" t="s">
        <v>167</v>
      </c>
      <c r="I1981" s="152" t="s">
        <v>462</v>
      </c>
      <c r="J1981" s="153">
        <v>76000</v>
      </c>
      <c r="K1981" s="153">
        <v>11446</v>
      </c>
      <c r="L1981" s="155">
        <v>15.06</v>
      </c>
      <c r="M1981" s="153">
        <v>4400</v>
      </c>
      <c r="N1981" s="155">
        <v>38.44</v>
      </c>
      <c r="O1981" s="153">
        <v>662</v>
      </c>
      <c r="P1981" s="155">
        <v>5.78</v>
      </c>
      <c r="Q1981" s="153">
        <v>294</v>
      </c>
      <c r="R1981" s="155">
        <v>2.57</v>
      </c>
      <c r="S1981" s="153">
        <v>6090</v>
      </c>
      <c r="T1981" s="155">
        <v>53.21</v>
      </c>
      <c r="U1981" s="163">
        <v>2359</v>
      </c>
      <c r="V1981" s="163">
        <v>4</v>
      </c>
      <c r="W1981" s="164" t="s">
        <v>169</v>
      </c>
    </row>
    <row r="1982" spans="1:23" hidden="1" x14ac:dyDescent="0.25">
      <c r="A1982" s="152" t="s">
        <v>1553</v>
      </c>
      <c r="B1982" s="152"/>
      <c r="C1982" s="152" t="s">
        <v>460</v>
      </c>
      <c r="D1982" s="152" t="s">
        <v>461</v>
      </c>
      <c r="E1982" s="152"/>
      <c r="F1982" s="162">
        <v>3.5249999999999999</v>
      </c>
      <c r="G1982" s="152"/>
      <c r="H1982" s="152" t="s">
        <v>167</v>
      </c>
      <c r="I1982" s="152" t="s">
        <v>1601</v>
      </c>
      <c r="J1982" s="153">
        <v>78000</v>
      </c>
      <c r="K1982" s="153">
        <v>11209</v>
      </c>
      <c r="L1982" s="155">
        <v>14.37</v>
      </c>
      <c r="M1982" s="153">
        <v>4309</v>
      </c>
      <c r="N1982" s="155">
        <v>38.44</v>
      </c>
      <c r="O1982" s="153">
        <v>648</v>
      </c>
      <c r="P1982" s="155">
        <v>5.78</v>
      </c>
      <c r="Q1982" s="153">
        <v>288</v>
      </c>
      <c r="R1982" s="155">
        <v>2.57</v>
      </c>
      <c r="S1982" s="153">
        <v>5964</v>
      </c>
      <c r="T1982" s="155">
        <v>53.21</v>
      </c>
      <c r="U1982" s="163">
        <v>2310</v>
      </c>
      <c r="V1982" s="163">
        <v>4</v>
      </c>
      <c r="W1982" s="164" t="s">
        <v>179</v>
      </c>
    </row>
    <row r="1983" spans="1:23" hidden="1" x14ac:dyDescent="0.25">
      <c r="A1983" s="152" t="s">
        <v>1553</v>
      </c>
      <c r="B1983" s="152"/>
      <c r="C1983" s="152" t="s">
        <v>460</v>
      </c>
      <c r="D1983" s="152" t="s">
        <v>461</v>
      </c>
      <c r="E1983" s="152"/>
      <c r="F1983" s="162">
        <v>6.008</v>
      </c>
      <c r="G1983" s="152"/>
      <c r="H1983" s="152" t="s">
        <v>167</v>
      </c>
      <c r="I1983" s="152" t="s">
        <v>1602</v>
      </c>
      <c r="J1983" s="153">
        <v>84000</v>
      </c>
      <c r="K1983" s="153">
        <v>12440</v>
      </c>
      <c r="L1983" s="155">
        <v>14.81</v>
      </c>
      <c r="M1983" s="153">
        <v>5513</v>
      </c>
      <c r="N1983" s="155">
        <v>44.32</v>
      </c>
      <c r="O1983" s="153">
        <v>756</v>
      </c>
      <c r="P1983" s="155">
        <v>6.08</v>
      </c>
      <c r="Q1983" s="153">
        <v>315</v>
      </c>
      <c r="R1983" s="155">
        <v>2.5299999999999998</v>
      </c>
      <c r="S1983" s="153">
        <v>5856</v>
      </c>
      <c r="T1983" s="155">
        <v>47.07</v>
      </c>
      <c r="U1983" s="163">
        <v>2329</v>
      </c>
      <c r="V1983" s="163">
        <v>22</v>
      </c>
      <c r="W1983" s="164" t="s">
        <v>179</v>
      </c>
    </row>
    <row r="1984" spans="1:23" hidden="1" x14ac:dyDescent="0.25">
      <c r="A1984" s="152" t="s">
        <v>1553</v>
      </c>
      <c r="B1984" s="152"/>
      <c r="C1984" s="152" t="s">
        <v>460</v>
      </c>
      <c r="D1984" s="152" t="s">
        <v>461</v>
      </c>
      <c r="E1984" s="152"/>
      <c r="F1984" s="162">
        <v>12.760999999999999</v>
      </c>
      <c r="G1984" s="152"/>
      <c r="H1984" s="152" t="s">
        <v>171</v>
      </c>
      <c r="I1984" s="152" t="s">
        <v>1603</v>
      </c>
      <c r="J1984" s="153">
        <v>83000</v>
      </c>
      <c r="K1984" s="153">
        <v>12782</v>
      </c>
      <c r="L1984" s="155">
        <v>15.4</v>
      </c>
      <c r="M1984" s="153">
        <v>4150</v>
      </c>
      <c r="N1984" s="155">
        <v>32.47</v>
      </c>
      <c r="O1984" s="153">
        <v>845</v>
      </c>
      <c r="P1984" s="155">
        <v>6.61</v>
      </c>
      <c r="Q1984" s="153">
        <v>392</v>
      </c>
      <c r="R1984" s="155">
        <v>3.07</v>
      </c>
      <c r="S1984" s="153">
        <v>7394</v>
      </c>
      <c r="T1984" s="155">
        <v>57.85</v>
      </c>
      <c r="U1984" s="163">
        <v>2832</v>
      </c>
      <c r="V1984" s="163">
        <v>2</v>
      </c>
      <c r="W1984" s="164" t="s">
        <v>169</v>
      </c>
    </row>
    <row r="1985" spans="1:23" hidden="1" x14ac:dyDescent="0.25">
      <c r="A1985" s="152" t="s">
        <v>1553</v>
      </c>
      <c r="B1985" s="152"/>
      <c r="C1985" s="152" t="s">
        <v>460</v>
      </c>
      <c r="D1985" s="152" t="s">
        <v>461</v>
      </c>
      <c r="E1985" s="152"/>
      <c r="F1985" s="162">
        <v>12.760999999999999</v>
      </c>
      <c r="G1985" s="152"/>
      <c r="H1985" s="152" t="s">
        <v>167</v>
      </c>
      <c r="I1985" s="152" t="s">
        <v>1603</v>
      </c>
      <c r="J1985" s="153">
        <v>112000</v>
      </c>
      <c r="K1985" s="153">
        <v>11861</v>
      </c>
      <c r="L1985" s="155">
        <v>10.59</v>
      </c>
      <c r="M1985" s="153">
        <v>3851</v>
      </c>
      <c r="N1985" s="155">
        <v>32.47</v>
      </c>
      <c r="O1985" s="153">
        <v>784</v>
      </c>
      <c r="P1985" s="155">
        <v>6.61</v>
      </c>
      <c r="Q1985" s="153">
        <v>364</v>
      </c>
      <c r="R1985" s="155">
        <v>3.07</v>
      </c>
      <c r="S1985" s="153">
        <v>6862</v>
      </c>
      <c r="T1985" s="155">
        <v>57.85</v>
      </c>
      <c r="U1985" s="163">
        <v>2628</v>
      </c>
      <c r="V1985" s="163">
        <v>2</v>
      </c>
      <c r="W1985" s="164" t="s">
        <v>169</v>
      </c>
    </row>
    <row r="1986" spans="1:23" hidden="1" x14ac:dyDescent="0.25">
      <c r="A1986" s="152" t="s">
        <v>1553</v>
      </c>
      <c r="B1986" s="152"/>
      <c r="C1986" s="152" t="s">
        <v>460</v>
      </c>
      <c r="D1986" s="152" t="s">
        <v>461</v>
      </c>
      <c r="E1986" s="152"/>
      <c r="F1986" s="162">
        <v>17.242000000000001</v>
      </c>
      <c r="G1986" s="152"/>
      <c r="H1986" s="152" t="s">
        <v>171</v>
      </c>
      <c r="I1986" s="152" t="s">
        <v>1604</v>
      </c>
      <c r="J1986" s="153">
        <v>161000</v>
      </c>
      <c r="K1986" s="153">
        <v>10336</v>
      </c>
      <c r="L1986" s="155">
        <v>6.42</v>
      </c>
      <c r="M1986" s="153">
        <v>3191</v>
      </c>
      <c r="N1986" s="155">
        <v>30.87</v>
      </c>
      <c r="O1986" s="153">
        <v>694</v>
      </c>
      <c r="P1986" s="155">
        <v>6.71</v>
      </c>
      <c r="Q1986" s="153">
        <v>347</v>
      </c>
      <c r="R1986" s="155">
        <v>3.36</v>
      </c>
      <c r="S1986" s="153">
        <v>6104</v>
      </c>
      <c r="T1986" s="155">
        <v>59.06</v>
      </c>
      <c r="U1986" s="163">
        <v>2332</v>
      </c>
      <c r="V1986" s="163">
        <v>0</v>
      </c>
      <c r="W1986" s="164" t="s">
        <v>169</v>
      </c>
    </row>
    <row r="1987" spans="1:23" hidden="1" x14ac:dyDescent="0.25">
      <c r="A1987" s="152" t="s">
        <v>1553</v>
      </c>
      <c r="B1987" s="152"/>
      <c r="C1987" s="152" t="s">
        <v>460</v>
      </c>
      <c r="D1987" s="152" t="s">
        <v>461</v>
      </c>
      <c r="E1987" s="152"/>
      <c r="F1987" s="162">
        <v>17.242000000000001</v>
      </c>
      <c r="G1987" s="152"/>
      <c r="H1987" s="152" t="s">
        <v>167</v>
      </c>
      <c r="I1987" s="152" t="s">
        <v>1604</v>
      </c>
      <c r="J1987" s="153">
        <v>161000</v>
      </c>
      <c r="K1987" s="153">
        <v>12816</v>
      </c>
      <c r="L1987" s="155">
        <v>7.96</v>
      </c>
      <c r="M1987" s="153">
        <v>3977</v>
      </c>
      <c r="N1987" s="155">
        <v>31.03</v>
      </c>
      <c r="O1987" s="153">
        <v>855</v>
      </c>
      <c r="P1987" s="155">
        <v>6.67</v>
      </c>
      <c r="Q1987" s="153">
        <v>427</v>
      </c>
      <c r="R1987" s="155">
        <v>3.33</v>
      </c>
      <c r="S1987" s="153">
        <v>7558</v>
      </c>
      <c r="T1987" s="155">
        <v>58.97</v>
      </c>
      <c r="U1987" s="163">
        <v>2888</v>
      </c>
      <c r="V1987" s="163">
        <v>0</v>
      </c>
      <c r="W1987" s="164" t="s">
        <v>169</v>
      </c>
    </row>
    <row r="1988" spans="1:23" hidden="1" x14ac:dyDescent="0.25">
      <c r="A1988" s="152" t="s">
        <v>1553</v>
      </c>
      <c r="B1988" s="152"/>
      <c r="C1988" s="152" t="s">
        <v>460</v>
      </c>
      <c r="D1988" s="152" t="s">
        <v>461</v>
      </c>
      <c r="E1988" s="152"/>
      <c r="F1988" s="162">
        <v>17.655999999999999</v>
      </c>
      <c r="G1988" s="152"/>
      <c r="H1988" s="152" t="s">
        <v>167</v>
      </c>
      <c r="I1988" s="152" t="s">
        <v>1605</v>
      </c>
      <c r="J1988" s="153">
        <v>176000</v>
      </c>
      <c r="K1988" s="153">
        <v>10542</v>
      </c>
      <c r="L1988" s="155">
        <v>5.99</v>
      </c>
      <c r="M1988" s="153">
        <v>3237</v>
      </c>
      <c r="N1988" s="155">
        <v>30.71</v>
      </c>
      <c r="O1988" s="153">
        <v>713</v>
      </c>
      <c r="P1988" s="155">
        <v>6.76</v>
      </c>
      <c r="Q1988" s="153">
        <v>356</v>
      </c>
      <c r="R1988" s="155">
        <v>3.38</v>
      </c>
      <c r="S1988" s="153">
        <v>6237</v>
      </c>
      <c r="T1988" s="155">
        <v>59.16</v>
      </c>
      <c r="U1988" s="163">
        <v>2383</v>
      </c>
      <c r="V1988" s="163">
        <v>0</v>
      </c>
      <c r="W1988" s="164" t="s">
        <v>169</v>
      </c>
    </row>
    <row r="1989" spans="1:23" hidden="1" x14ac:dyDescent="0.25">
      <c r="A1989" s="152" t="s">
        <v>1553</v>
      </c>
      <c r="B1989" s="152"/>
      <c r="C1989" s="152" t="s">
        <v>460</v>
      </c>
      <c r="D1989" s="152" t="s">
        <v>461</v>
      </c>
      <c r="E1989" s="152"/>
      <c r="F1989" s="162">
        <v>19.611999999999998</v>
      </c>
      <c r="G1989" s="152"/>
      <c r="H1989" s="152" t="s">
        <v>167</v>
      </c>
      <c r="I1989" s="152" t="s">
        <v>1606</v>
      </c>
      <c r="J1989" s="153">
        <v>141000</v>
      </c>
      <c r="K1989" s="153">
        <v>9137</v>
      </c>
      <c r="L1989" s="155">
        <v>6.48</v>
      </c>
      <c r="M1989" s="153">
        <v>2800</v>
      </c>
      <c r="N1989" s="155">
        <v>30.64</v>
      </c>
      <c r="O1989" s="153">
        <v>616</v>
      </c>
      <c r="P1989" s="155">
        <v>6.74</v>
      </c>
      <c r="Q1989" s="153">
        <v>308</v>
      </c>
      <c r="R1989" s="155">
        <v>3.37</v>
      </c>
      <c r="S1989" s="153">
        <v>5413</v>
      </c>
      <c r="T1989" s="155">
        <v>59.24</v>
      </c>
      <c r="U1989" s="163">
        <v>2067</v>
      </c>
      <c r="V1989" s="163">
        <v>0</v>
      </c>
      <c r="W1989" s="164" t="s">
        <v>169</v>
      </c>
    </row>
    <row r="1990" spans="1:23" hidden="1" x14ac:dyDescent="0.25">
      <c r="A1990" s="152" t="s">
        <v>1553</v>
      </c>
      <c r="B1990" s="152"/>
      <c r="C1990" s="152" t="s">
        <v>460</v>
      </c>
      <c r="D1990" s="152" t="s">
        <v>461</v>
      </c>
      <c r="E1990" s="152"/>
      <c r="F1990" s="162">
        <v>21.943999999999999</v>
      </c>
      <c r="G1990" s="152"/>
      <c r="H1990" s="152" t="s">
        <v>171</v>
      </c>
      <c r="I1990" s="152" t="s">
        <v>1607</v>
      </c>
      <c r="J1990" s="153">
        <v>182000</v>
      </c>
      <c r="K1990" s="153">
        <v>10374</v>
      </c>
      <c r="L1990" s="155">
        <v>5.7</v>
      </c>
      <c r="M1990" s="153">
        <v>3203</v>
      </c>
      <c r="N1990" s="155">
        <v>30.88</v>
      </c>
      <c r="O1990" s="153">
        <v>691</v>
      </c>
      <c r="P1990" s="155">
        <v>6.66</v>
      </c>
      <c r="Q1990" s="153">
        <v>345</v>
      </c>
      <c r="R1990" s="155">
        <v>3.33</v>
      </c>
      <c r="S1990" s="153">
        <v>6134</v>
      </c>
      <c r="T1990" s="155">
        <v>59.13</v>
      </c>
      <c r="U1990" s="163">
        <v>2343</v>
      </c>
      <c r="V1990" s="163">
        <v>0</v>
      </c>
      <c r="W1990" s="164" t="s">
        <v>169</v>
      </c>
    </row>
    <row r="1991" spans="1:23" hidden="1" x14ac:dyDescent="0.25">
      <c r="A1991" s="152" t="s">
        <v>1553</v>
      </c>
      <c r="B1991" s="152"/>
      <c r="C1991" s="152" t="s">
        <v>460</v>
      </c>
      <c r="D1991" s="152" t="s">
        <v>461</v>
      </c>
      <c r="E1991" s="152"/>
      <c r="F1991" s="162">
        <v>21.943999999999999</v>
      </c>
      <c r="G1991" s="152"/>
      <c r="H1991" s="152" t="s">
        <v>167</v>
      </c>
      <c r="I1991" s="152" t="s">
        <v>1607</v>
      </c>
      <c r="J1991" s="153">
        <v>180000</v>
      </c>
      <c r="K1991" s="153">
        <v>9504</v>
      </c>
      <c r="L1991" s="155">
        <v>5.28</v>
      </c>
      <c r="M1991" s="153">
        <v>2948</v>
      </c>
      <c r="N1991" s="155">
        <v>31.02</v>
      </c>
      <c r="O1991" s="153">
        <v>639</v>
      </c>
      <c r="P1991" s="155">
        <v>6.72</v>
      </c>
      <c r="Q1991" s="153">
        <v>315</v>
      </c>
      <c r="R1991" s="155">
        <v>3.31</v>
      </c>
      <c r="S1991" s="153">
        <v>5603</v>
      </c>
      <c r="T1991" s="155">
        <v>58.95</v>
      </c>
      <c r="U1991" s="163">
        <v>2141</v>
      </c>
      <c r="V1991" s="163">
        <v>0</v>
      </c>
      <c r="W1991" s="164" t="s">
        <v>169</v>
      </c>
    </row>
    <row r="1992" spans="1:23" hidden="1" x14ac:dyDescent="0.25">
      <c r="A1992" s="152" t="s">
        <v>1553</v>
      </c>
      <c r="B1992" s="152"/>
      <c r="C1992" s="152" t="s">
        <v>460</v>
      </c>
      <c r="D1992" s="152" t="s">
        <v>461</v>
      </c>
      <c r="E1992" s="152" t="s">
        <v>166</v>
      </c>
      <c r="F1992" s="162">
        <v>24.350999999999999</v>
      </c>
      <c r="G1992" s="152"/>
      <c r="H1992" s="152" t="s">
        <v>171</v>
      </c>
      <c r="I1992" s="152" t="s">
        <v>1608</v>
      </c>
      <c r="J1992" s="153">
        <v>190000</v>
      </c>
      <c r="K1992" s="153">
        <v>8569</v>
      </c>
      <c r="L1992" s="155">
        <v>4.51</v>
      </c>
      <c r="M1992" s="153">
        <v>2634</v>
      </c>
      <c r="N1992" s="155">
        <v>30.74</v>
      </c>
      <c r="O1992" s="153">
        <v>574</v>
      </c>
      <c r="P1992" s="155">
        <v>6.7</v>
      </c>
      <c r="Q1992" s="153">
        <v>282</v>
      </c>
      <c r="R1992" s="155">
        <v>3.29</v>
      </c>
      <c r="S1992" s="153">
        <v>5080</v>
      </c>
      <c r="T1992" s="155">
        <v>59.28</v>
      </c>
      <c r="U1992" s="163">
        <v>1939</v>
      </c>
      <c r="V1992" s="163">
        <v>0</v>
      </c>
      <c r="W1992" s="164" t="s">
        <v>169</v>
      </c>
    </row>
    <row r="1993" spans="1:23" hidden="1" x14ac:dyDescent="0.25">
      <c r="A1993" s="152" t="s">
        <v>1553</v>
      </c>
      <c r="B1993" s="152"/>
      <c r="C1993" s="152" t="s">
        <v>460</v>
      </c>
      <c r="D1993" s="152" t="s">
        <v>461</v>
      </c>
      <c r="E1993" s="152" t="s">
        <v>166</v>
      </c>
      <c r="F1993" s="162">
        <v>32.124000000000002</v>
      </c>
      <c r="G1993" s="152"/>
      <c r="H1993" s="152" t="s">
        <v>167</v>
      </c>
      <c r="I1993" s="152" t="s">
        <v>1608</v>
      </c>
      <c r="J1993" s="153">
        <v>193000</v>
      </c>
      <c r="K1993" s="153">
        <v>17968</v>
      </c>
      <c r="L1993" s="155">
        <v>9.31</v>
      </c>
      <c r="M1993" s="153">
        <v>8211</v>
      </c>
      <c r="N1993" s="155">
        <v>45.7</v>
      </c>
      <c r="O1993" s="153">
        <v>1254</v>
      </c>
      <c r="P1993" s="155">
        <v>6.98</v>
      </c>
      <c r="Q1993" s="153">
        <v>607</v>
      </c>
      <c r="R1993" s="155">
        <v>3.38</v>
      </c>
      <c r="S1993" s="153">
        <v>7893</v>
      </c>
      <c r="T1993" s="155">
        <v>43.93</v>
      </c>
      <c r="U1993" s="163">
        <v>3215</v>
      </c>
      <c r="V1993" s="163">
        <v>7</v>
      </c>
      <c r="W1993" s="164" t="s">
        <v>179</v>
      </c>
    </row>
    <row r="1994" spans="1:23" hidden="1" x14ac:dyDescent="0.25">
      <c r="A1994" s="152" t="s">
        <v>1553</v>
      </c>
      <c r="B1994" s="152"/>
      <c r="C1994" s="152" t="s">
        <v>460</v>
      </c>
      <c r="D1994" s="152" t="s">
        <v>461</v>
      </c>
      <c r="E1994" s="152"/>
      <c r="F1994" s="162">
        <v>35.369999999999997</v>
      </c>
      <c r="G1994" s="152"/>
      <c r="H1994" s="152" t="s">
        <v>171</v>
      </c>
      <c r="I1994" s="152" t="s">
        <v>1609</v>
      </c>
      <c r="J1994" s="153">
        <v>72000</v>
      </c>
      <c r="K1994" s="153">
        <v>7927</v>
      </c>
      <c r="L1994" s="155">
        <v>11.01</v>
      </c>
      <c r="M1994" s="153">
        <v>3400</v>
      </c>
      <c r="N1994" s="155">
        <v>42.89</v>
      </c>
      <c r="O1994" s="153">
        <v>663</v>
      </c>
      <c r="P1994" s="155">
        <v>8.3699999999999992</v>
      </c>
      <c r="Q1994" s="153">
        <v>282</v>
      </c>
      <c r="R1994" s="155">
        <v>3.56</v>
      </c>
      <c r="S1994" s="153">
        <v>3581</v>
      </c>
      <c r="T1994" s="155">
        <v>45.18</v>
      </c>
      <c r="U1994" s="163">
        <v>1457</v>
      </c>
      <c r="V1994" s="163">
        <v>21</v>
      </c>
      <c r="W1994" s="164" t="s">
        <v>179</v>
      </c>
    </row>
    <row r="1995" spans="1:23" hidden="1" x14ac:dyDescent="0.25">
      <c r="A1995" s="152" t="s">
        <v>1553</v>
      </c>
      <c r="B1995" s="152"/>
      <c r="C1995" s="152" t="s">
        <v>460</v>
      </c>
      <c r="D1995" s="152" t="s">
        <v>788</v>
      </c>
      <c r="E1995" s="152" t="s">
        <v>166</v>
      </c>
      <c r="F1995" s="162">
        <v>8.07</v>
      </c>
      <c r="G1995" s="152"/>
      <c r="H1995" s="152" t="s">
        <v>171</v>
      </c>
      <c r="I1995" s="152" t="s">
        <v>1610</v>
      </c>
      <c r="J1995" s="153">
        <v>36000</v>
      </c>
      <c r="K1995" s="153">
        <v>3132</v>
      </c>
      <c r="L1995" s="155">
        <v>8.6999999999999993</v>
      </c>
      <c r="M1995" s="153">
        <v>861</v>
      </c>
      <c r="N1995" s="155">
        <v>27.5</v>
      </c>
      <c r="O1995" s="153">
        <v>529</v>
      </c>
      <c r="P1995" s="155">
        <v>16.899999999999999</v>
      </c>
      <c r="Q1995" s="153">
        <v>442</v>
      </c>
      <c r="R1995" s="155">
        <v>14.1</v>
      </c>
      <c r="S1995" s="153">
        <v>1300</v>
      </c>
      <c r="T1995" s="155">
        <v>41.5</v>
      </c>
      <c r="U1995" s="163">
        <v>592</v>
      </c>
      <c r="V1995" s="163">
        <v>97</v>
      </c>
      <c r="W1995" s="164" t="s">
        <v>179</v>
      </c>
    </row>
    <row r="1996" spans="1:23" hidden="1" x14ac:dyDescent="0.25">
      <c r="A1996" s="152" t="s">
        <v>1553</v>
      </c>
      <c r="B1996" s="152"/>
      <c r="C1996" s="152" t="s">
        <v>460</v>
      </c>
      <c r="D1996" s="152" t="s">
        <v>788</v>
      </c>
      <c r="E1996" s="152" t="s">
        <v>166</v>
      </c>
      <c r="F1996" s="162">
        <v>8.07</v>
      </c>
      <c r="G1996" s="152"/>
      <c r="H1996" s="152" t="s">
        <v>167</v>
      </c>
      <c r="I1996" s="152" t="s">
        <v>1610</v>
      </c>
      <c r="J1996" s="153">
        <v>17600</v>
      </c>
      <c r="K1996" s="153">
        <v>1510</v>
      </c>
      <c r="L1996" s="155">
        <v>8.58</v>
      </c>
      <c r="M1996" s="153">
        <v>263</v>
      </c>
      <c r="N1996" s="155">
        <v>17.39</v>
      </c>
      <c r="O1996" s="153">
        <v>131</v>
      </c>
      <c r="P1996" s="155">
        <v>8.6999999999999993</v>
      </c>
      <c r="Q1996" s="153">
        <v>66</v>
      </c>
      <c r="R1996" s="155">
        <v>4.3499999999999996</v>
      </c>
      <c r="S1996" s="153">
        <v>1051</v>
      </c>
      <c r="T1996" s="155">
        <v>69.569999999999993</v>
      </c>
      <c r="U1996" s="163">
        <v>394</v>
      </c>
      <c r="V1996" s="163">
        <v>2</v>
      </c>
      <c r="W1996" s="164" t="s">
        <v>169</v>
      </c>
    </row>
    <row r="1997" spans="1:23" hidden="1" x14ac:dyDescent="0.25">
      <c r="A1997" s="152" t="s">
        <v>1553</v>
      </c>
      <c r="B1997" s="152"/>
      <c r="C1997" s="152" t="s">
        <v>460</v>
      </c>
      <c r="D1997" s="152" t="s">
        <v>788</v>
      </c>
      <c r="E1997" s="152"/>
      <c r="F1997" s="162">
        <v>11.975</v>
      </c>
      <c r="G1997" s="152"/>
      <c r="H1997" s="152" t="s">
        <v>171</v>
      </c>
      <c r="I1997" s="152" t="s">
        <v>1611</v>
      </c>
      <c r="J1997" s="153">
        <v>17600</v>
      </c>
      <c r="K1997" s="153">
        <v>1060</v>
      </c>
      <c r="L1997" s="155">
        <v>6.02</v>
      </c>
      <c r="M1997" s="153">
        <v>166</v>
      </c>
      <c r="N1997" s="155">
        <v>15.67</v>
      </c>
      <c r="O1997" s="153">
        <v>85</v>
      </c>
      <c r="P1997" s="155">
        <v>8.0399999999999991</v>
      </c>
      <c r="Q1997" s="153">
        <v>39</v>
      </c>
      <c r="R1997" s="155">
        <v>3.71</v>
      </c>
      <c r="S1997" s="153">
        <v>769</v>
      </c>
      <c r="T1997" s="155">
        <v>72.58</v>
      </c>
      <c r="U1997" s="163">
        <v>285</v>
      </c>
      <c r="V1997" s="163">
        <v>5</v>
      </c>
      <c r="W1997" s="164" t="s">
        <v>169</v>
      </c>
    </row>
    <row r="1998" spans="1:23" hidden="1" x14ac:dyDescent="0.25">
      <c r="A1998" s="152" t="s">
        <v>1553</v>
      </c>
      <c r="B1998" s="152"/>
      <c r="C1998" s="152" t="s">
        <v>460</v>
      </c>
      <c r="D1998" s="152" t="s">
        <v>788</v>
      </c>
      <c r="E1998" s="152" t="s">
        <v>166</v>
      </c>
      <c r="F1998" s="162">
        <v>20.050999999999998</v>
      </c>
      <c r="G1998" s="152"/>
      <c r="H1998" s="152" t="s">
        <v>171</v>
      </c>
      <c r="I1998" s="152" t="s">
        <v>1612</v>
      </c>
      <c r="J1998" s="153">
        <v>16300</v>
      </c>
      <c r="K1998" s="153">
        <v>1532</v>
      </c>
      <c r="L1998" s="155">
        <v>9.4</v>
      </c>
      <c r="M1998" s="153">
        <v>475</v>
      </c>
      <c r="N1998" s="155">
        <v>30.98</v>
      </c>
      <c r="O1998" s="153">
        <v>218</v>
      </c>
      <c r="P1998" s="155">
        <v>14.21</v>
      </c>
      <c r="Q1998" s="153">
        <v>161</v>
      </c>
      <c r="R1998" s="155">
        <v>10.48</v>
      </c>
      <c r="S1998" s="153">
        <v>679</v>
      </c>
      <c r="T1998" s="155">
        <v>44.33</v>
      </c>
      <c r="U1998" s="163">
        <v>295</v>
      </c>
      <c r="V1998" s="163">
        <v>97</v>
      </c>
      <c r="W1998" s="164" t="s">
        <v>169</v>
      </c>
    </row>
    <row r="1999" spans="1:23" hidden="1" x14ac:dyDescent="0.25">
      <c r="A1999" s="152" t="s">
        <v>1553</v>
      </c>
      <c r="B1999" s="152"/>
      <c r="C1999" s="152" t="s">
        <v>460</v>
      </c>
      <c r="D1999" s="152" t="s">
        <v>788</v>
      </c>
      <c r="E1999" s="152" t="s">
        <v>166</v>
      </c>
      <c r="F1999" s="162">
        <v>20.050999999999998</v>
      </c>
      <c r="G1999" s="152"/>
      <c r="H1999" s="152" t="s">
        <v>167</v>
      </c>
      <c r="I1999" s="152" t="s">
        <v>1612</v>
      </c>
      <c r="J1999" s="153">
        <v>16800</v>
      </c>
      <c r="K1999" s="153">
        <v>1714</v>
      </c>
      <c r="L1999" s="155">
        <v>10.199999999999999</v>
      </c>
      <c r="M1999" s="153">
        <v>625</v>
      </c>
      <c r="N1999" s="155">
        <v>36.479999999999997</v>
      </c>
      <c r="O1999" s="153">
        <v>274</v>
      </c>
      <c r="P1999" s="155">
        <v>15.98</v>
      </c>
      <c r="Q1999" s="153">
        <v>230</v>
      </c>
      <c r="R1999" s="155">
        <v>13.43</v>
      </c>
      <c r="S1999" s="153">
        <v>585</v>
      </c>
      <c r="T1999" s="155">
        <v>34.11</v>
      </c>
      <c r="U1999" s="163">
        <v>283</v>
      </c>
      <c r="V1999" s="163">
        <v>97</v>
      </c>
      <c r="W1999" s="164" t="s">
        <v>169</v>
      </c>
    </row>
    <row r="2000" spans="1:23" hidden="1" x14ac:dyDescent="0.25">
      <c r="A2000" s="152" t="s">
        <v>1553</v>
      </c>
      <c r="B2000" s="152"/>
      <c r="C2000" s="152" t="s">
        <v>460</v>
      </c>
      <c r="D2000" s="152" t="s">
        <v>788</v>
      </c>
      <c r="E2000" s="152"/>
      <c r="F2000" s="162">
        <v>25.62</v>
      </c>
      <c r="G2000" s="152"/>
      <c r="H2000" s="152" t="s">
        <v>171</v>
      </c>
      <c r="I2000" s="152" t="s">
        <v>1613</v>
      </c>
      <c r="J2000" s="153">
        <v>15800</v>
      </c>
      <c r="K2000" s="153">
        <v>1612</v>
      </c>
      <c r="L2000" s="155">
        <v>10.199999999999999</v>
      </c>
      <c r="M2000" s="153">
        <v>588</v>
      </c>
      <c r="N2000" s="155">
        <v>36.5</v>
      </c>
      <c r="O2000" s="153">
        <v>258</v>
      </c>
      <c r="P2000" s="155">
        <v>16</v>
      </c>
      <c r="Q2000" s="153">
        <v>216</v>
      </c>
      <c r="R2000" s="155">
        <v>13.4</v>
      </c>
      <c r="S2000" s="153">
        <v>550</v>
      </c>
      <c r="T2000" s="155">
        <v>34.1</v>
      </c>
      <c r="U2000" s="163">
        <v>266</v>
      </c>
      <c r="V2000" s="163">
        <v>97</v>
      </c>
      <c r="W2000" s="164" t="s">
        <v>169</v>
      </c>
    </row>
    <row r="2001" spans="1:23" hidden="1" x14ac:dyDescent="0.25">
      <c r="A2001" s="152" t="s">
        <v>1553</v>
      </c>
      <c r="B2001" s="152"/>
      <c r="C2001" s="152" t="s">
        <v>460</v>
      </c>
      <c r="D2001" s="152" t="s">
        <v>788</v>
      </c>
      <c r="E2001" s="152"/>
      <c r="F2001" s="162">
        <v>25.62</v>
      </c>
      <c r="G2001" s="152"/>
      <c r="H2001" s="152" t="s">
        <v>167</v>
      </c>
      <c r="I2001" s="152" t="s">
        <v>1613</v>
      </c>
      <c r="J2001" s="153">
        <v>22100</v>
      </c>
      <c r="K2001" s="153">
        <v>2254</v>
      </c>
      <c r="L2001" s="155">
        <v>10.199999999999999</v>
      </c>
      <c r="M2001" s="153">
        <v>823</v>
      </c>
      <c r="N2001" s="155">
        <v>36.5</v>
      </c>
      <c r="O2001" s="153">
        <v>358</v>
      </c>
      <c r="P2001" s="155">
        <v>15.9</v>
      </c>
      <c r="Q2001" s="153">
        <v>304</v>
      </c>
      <c r="R2001" s="155">
        <v>13.5</v>
      </c>
      <c r="S2001" s="153">
        <v>769</v>
      </c>
      <c r="T2001" s="155">
        <v>34.1</v>
      </c>
      <c r="U2001" s="163">
        <v>372</v>
      </c>
      <c r="V2001" s="163">
        <v>97</v>
      </c>
      <c r="W2001" s="164" t="s">
        <v>169</v>
      </c>
    </row>
    <row r="2002" spans="1:23" hidden="1" x14ac:dyDescent="0.25">
      <c r="A2002" s="152" t="s">
        <v>1553</v>
      </c>
      <c r="B2002" s="152"/>
      <c r="C2002" s="152" t="s">
        <v>460</v>
      </c>
      <c r="D2002" s="152" t="s">
        <v>788</v>
      </c>
      <c r="E2002" s="152"/>
      <c r="F2002" s="162">
        <v>30.632999999999999</v>
      </c>
      <c r="G2002" s="152"/>
      <c r="H2002" s="152" t="s">
        <v>171</v>
      </c>
      <c r="I2002" s="152" t="s">
        <v>1614</v>
      </c>
      <c r="J2002" s="153">
        <v>32500</v>
      </c>
      <c r="K2002" s="153">
        <v>2990</v>
      </c>
      <c r="L2002" s="155">
        <v>9.1999999999999993</v>
      </c>
      <c r="M2002" s="153">
        <v>1091</v>
      </c>
      <c r="N2002" s="155">
        <v>36.5</v>
      </c>
      <c r="O2002" s="153">
        <v>475</v>
      </c>
      <c r="P2002" s="155">
        <v>15.9</v>
      </c>
      <c r="Q2002" s="153">
        <v>404</v>
      </c>
      <c r="R2002" s="155">
        <v>13.5</v>
      </c>
      <c r="S2002" s="153">
        <v>1020</v>
      </c>
      <c r="T2002" s="155">
        <v>34.1</v>
      </c>
      <c r="U2002" s="163">
        <v>493</v>
      </c>
      <c r="V2002" s="163">
        <v>97</v>
      </c>
      <c r="W2002" s="164" t="s">
        <v>169</v>
      </c>
    </row>
    <row r="2003" spans="1:23" hidden="1" x14ac:dyDescent="0.25">
      <c r="A2003" s="152" t="s">
        <v>1553</v>
      </c>
      <c r="B2003" s="152"/>
      <c r="C2003" s="152" t="s">
        <v>460</v>
      </c>
      <c r="D2003" s="152" t="s">
        <v>788</v>
      </c>
      <c r="E2003" s="152" t="s">
        <v>234</v>
      </c>
      <c r="F2003" s="162">
        <v>30.629000000000001</v>
      </c>
      <c r="G2003" s="152"/>
      <c r="H2003" s="152" t="s">
        <v>167</v>
      </c>
      <c r="I2003" s="152" t="s">
        <v>1614</v>
      </c>
      <c r="J2003" s="153">
        <v>22200</v>
      </c>
      <c r="K2003" s="153">
        <v>2042</v>
      </c>
      <c r="L2003" s="155">
        <v>9.1999999999999993</v>
      </c>
      <c r="M2003" s="153">
        <v>745</v>
      </c>
      <c r="N2003" s="155">
        <v>36.5</v>
      </c>
      <c r="O2003" s="153">
        <v>325</v>
      </c>
      <c r="P2003" s="155">
        <v>15.9</v>
      </c>
      <c r="Q2003" s="153">
        <v>276</v>
      </c>
      <c r="R2003" s="155">
        <v>13.5</v>
      </c>
      <c r="S2003" s="153">
        <v>696</v>
      </c>
      <c r="T2003" s="155">
        <v>34.1</v>
      </c>
      <c r="U2003" s="163">
        <v>337</v>
      </c>
      <c r="V2003" s="163">
        <v>97</v>
      </c>
      <c r="W2003" s="164" t="s">
        <v>169</v>
      </c>
    </row>
    <row r="2004" spans="1:23" hidden="1" x14ac:dyDescent="0.25">
      <c r="A2004" s="152" t="s">
        <v>1553</v>
      </c>
      <c r="B2004" s="152"/>
      <c r="C2004" s="152" t="s">
        <v>460</v>
      </c>
      <c r="D2004" s="152" t="s">
        <v>788</v>
      </c>
      <c r="E2004" s="152" t="s">
        <v>234</v>
      </c>
      <c r="F2004" s="162">
        <v>35.96</v>
      </c>
      <c r="G2004" s="152"/>
      <c r="H2004" s="152" t="s">
        <v>171</v>
      </c>
      <c r="I2004" s="152" t="s">
        <v>1615</v>
      </c>
      <c r="J2004" s="153">
        <v>18300</v>
      </c>
      <c r="K2004" s="153">
        <v>1684</v>
      </c>
      <c r="L2004" s="155">
        <v>9.1999999999999993</v>
      </c>
      <c r="M2004" s="153">
        <v>615</v>
      </c>
      <c r="N2004" s="155">
        <v>36.5</v>
      </c>
      <c r="O2004" s="153">
        <v>268</v>
      </c>
      <c r="P2004" s="155">
        <v>15.9</v>
      </c>
      <c r="Q2004" s="153">
        <v>226</v>
      </c>
      <c r="R2004" s="155">
        <v>13.4</v>
      </c>
      <c r="S2004" s="153">
        <v>576</v>
      </c>
      <c r="T2004" s="155">
        <v>34.200000000000003</v>
      </c>
      <c r="U2004" s="163">
        <v>278</v>
      </c>
      <c r="V2004" s="163">
        <v>97</v>
      </c>
      <c r="W2004" s="164" t="s">
        <v>169</v>
      </c>
    </row>
    <row r="2005" spans="1:23" hidden="1" x14ac:dyDescent="0.25">
      <c r="A2005" s="152" t="s">
        <v>1553</v>
      </c>
      <c r="B2005" s="152"/>
      <c r="C2005" s="152" t="s">
        <v>460</v>
      </c>
      <c r="D2005" s="152" t="s">
        <v>788</v>
      </c>
      <c r="E2005" s="152" t="s">
        <v>234</v>
      </c>
      <c r="F2005" s="162">
        <v>35.96</v>
      </c>
      <c r="G2005" s="152"/>
      <c r="H2005" s="152" t="s">
        <v>167</v>
      </c>
      <c r="I2005" s="152" t="s">
        <v>1615</v>
      </c>
      <c r="J2005" s="153">
        <v>18500</v>
      </c>
      <c r="K2005" s="153">
        <v>1702</v>
      </c>
      <c r="L2005" s="155">
        <v>9.1999999999999993</v>
      </c>
      <c r="M2005" s="153">
        <v>621</v>
      </c>
      <c r="N2005" s="155">
        <v>36.5</v>
      </c>
      <c r="O2005" s="153">
        <v>271</v>
      </c>
      <c r="P2005" s="155">
        <v>15.9</v>
      </c>
      <c r="Q2005" s="153">
        <v>230</v>
      </c>
      <c r="R2005" s="155">
        <v>13.5</v>
      </c>
      <c r="S2005" s="153">
        <v>580</v>
      </c>
      <c r="T2005" s="155">
        <v>34.1</v>
      </c>
      <c r="U2005" s="163">
        <v>281</v>
      </c>
      <c r="V2005" s="163">
        <v>97</v>
      </c>
      <c r="W2005" s="164" t="s">
        <v>169</v>
      </c>
    </row>
    <row r="2006" spans="1:23" hidden="1" x14ac:dyDescent="0.25">
      <c r="A2006" s="152" t="s">
        <v>1553</v>
      </c>
      <c r="B2006" s="152"/>
      <c r="C2006" s="152" t="s">
        <v>460</v>
      </c>
      <c r="D2006" s="152" t="s">
        <v>877</v>
      </c>
      <c r="E2006" s="152"/>
      <c r="F2006" s="162">
        <v>0</v>
      </c>
      <c r="G2006" s="152"/>
      <c r="H2006" s="152" t="s">
        <v>167</v>
      </c>
      <c r="I2006" s="152" t="s">
        <v>1616</v>
      </c>
      <c r="J2006" s="153">
        <v>19700</v>
      </c>
      <c r="K2006" s="153">
        <v>1424</v>
      </c>
      <c r="L2006" s="155">
        <v>7.23</v>
      </c>
      <c r="M2006" s="153">
        <v>219</v>
      </c>
      <c r="N2006" s="155">
        <v>15.36</v>
      </c>
      <c r="O2006" s="153">
        <v>194</v>
      </c>
      <c r="P2006" s="155">
        <v>13.59</v>
      </c>
      <c r="Q2006" s="153">
        <v>119</v>
      </c>
      <c r="R2006" s="155">
        <v>8.35</v>
      </c>
      <c r="S2006" s="153">
        <v>893</v>
      </c>
      <c r="T2006" s="155">
        <v>62.7</v>
      </c>
      <c r="U2006" s="163">
        <v>351</v>
      </c>
      <c r="V2006" s="163">
        <v>5</v>
      </c>
      <c r="W2006" s="164" t="s">
        <v>169</v>
      </c>
    </row>
    <row r="2007" spans="1:23" hidden="1" x14ac:dyDescent="0.25">
      <c r="A2007" s="152" t="s">
        <v>1553</v>
      </c>
      <c r="B2007" s="152"/>
      <c r="C2007" s="152" t="s">
        <v>460</v>
      </c>
      <c r="D2007" s="152" t="s">
        <v>877</v>
      </c>
      <c r="E2007" s="152"/>
      <c r="F2007" s="162">
        <v>2.79</v>
      </c>
      <c r="G2007" s="152"/>
      <c r="H2007" s="152" t="s">
        <v>167</v>
      </c>
      <c r="I2007" s="152" t="s">
        <v>1617</v>
      </c>
      <c r="J2007" s="153">
        <v>16700</v>
      </c>
      <c r="K2007" s="153">
        <v>1503</v>
      </c>
      <c r="L2007" s="155">
        <v>9</v>
      </c>
      <c r="M2007" s="153">
        <v>347</v>
      </c>
      <c r="N2007" s="155">
        <v>23.1</v>
      </c>
      <c r="O2007" s="153">
        <v>224</v>
      </c>
      <c r="P2007" s="155">
        <v>14.9</v>
      </c>
      <c r="Q2007" s="153">
        <v>143</v>
      </c>
      <c r="R2007" s="155">
        <v>9.5</v>
      </c>
      <c r="S2007" s="153">
        <v>789</v>
      </c>
      <c r="T2007" s="155">
        <v>52.5</v>
      </c>
      <c r="U2007" s="163">
        <v>326</v>
      </c>
      <c r="V2007" s="163">
        <v>96</v>
      </c>
      <c r="W2007" s="164" t="s">
        <v>169</v>
      </c>
    </row>
    <row r="2008" spans="1:23" hidden="1" x14ac:dyDescent="0.25">
      <c r="A2008" s="152" t="s">
        <v>1553</v>
      </c>
      <c r="B2008" s="152"/>
      <c r="C2008" s="152" t="s">
        <v>460</v>
      </c>
      <c r="D2008" s="152" t="s">
        <v>877</v>
      </c>
      <c r="E2008" s="152"/>
      <c r="F2008" s="162">
        <v>4.38</v>
      </c>
      <c r="G2008" s="152"/>
      <c r="H2008" s="152" t="s">
        <v>171</v>
      </c>
      <c r="I2008" s="152" t="s">
        <v>1618</v>
      </c>
      <c r="J2008" s="153">
        <v>22300</v>
      </c>
      <c r="K2008" s="153">
        <v>2007</v>
      </c>
      <c r="L2008" s="155">
        <v>9</v>
      </c>
      <c r="M2008" s="153">
        <v>464</v>
      </c>
      <c r="N2008" s="155">
        <v>23.1</v>
      </c>
      <c r="O2008" s="153">
        <v>299</v>
      </c>
      <c r="P2008" s="155">
        <v>14.9</v>
      </c>
      <c r="Q2008" s="153">
        <v>191</v>
      </c>
      <c r="R2008" s="155">
        <v>9.5</v>
      </c>
      <c r="S2008" s="153">
        <v>1054</v>
      </c>
      <c r="T2008" s="155">
        <v>52.5</v>
      </c>
      <c r="U2008" s="163">
        <v>435</v>
      </c>
      <c r="V2008" s="163">
        <v>96</v>
      </c>
      <c r="W2008" s="164" t="s">
        <v>169</v>
      </c>
    </row>
    <row r="2009" spans="1:23" hidden="1" x14ac:dyDescent="0.25">
      <c r="A2009" s="152" t="s">
        <v>1553</v>
      </c>
      <c r="B2009" s="152"/>
      <c r="C2009" s="152" t="s">
        <v>460</v>
      </c>
      <c r="D2009" s="152" t="s">
        <v>877</v>
      </c>
      <c r="E2009" s="152"/>
      <c r="F2009" s="162">
        <v>4.38</v>
      </c>
      <c r="G2009" s="152"/>
      <c r="H2009" s="152" t="s">
        <v>167</v>
      </c>
      <c r="I2009" s="152" t="s">
        <v>1618</v>
      </c>
      <c r="J2009" s="153">
        <v>21100</v>
      </c>
      <c r="K2009" s="153">
        <v>1899</v>
      </c>
      <c r="L2009" s="155">
        <v>9</v>
      </c>
      <c r="M2009" s="153">
        <v>439</v>
      </c>
      <c r="N2009" s="155">
        <v>23.1</v>
      </c>
      <c r="O2009" s="153">
        <v>283</v>
      </c>
      <c r="P2009" s="155">
        <v>14.9</v>
      </c>
      <c r="Q2009" s="153">
        <v>180</v>
      </c>
      <c r="R2009" s="155">
        <v>9.5</v>
      </c>
      <c r="S2009" s="153">
        <v>997</v>
      </c>
      <c r="T2009" s="155">
        <v>52.5</v>
      </c>
      <c r="U2009" s="163">
        <v>412</v>
      </c>
      <c r="V2009" s="163">
        <v>96</v>
      </c>
      <c r="W2009" s="164" t="s">
        <v>169</v>
      </c>
    </row>
    <row r="2010" spans="1:23" hidden="1" x14ac:dyDescent="0.25">
      <c r="A2010" s="152" t="s">
        <v>1553</v>
      </c>
      <c r="B2010" s="152"/>
      <c r="C2010" s="152" t="s">
        <v>460</v>
      </c>
      <c r="D2010" s="152" t="s">
        <v>877</v>
      </c>
      <c r="E2010" s="152"/>
      <c r="F2010" s="162">
        <v>11.159000000000001</v>
      </c>
      <c r="G2010" s="152"/>
      <c r="H2010" s="152" t="s">
        <v>171</v>
      </c>
      <c r="I2010" s="152" t="s">
        <v>1055</v>
      </c>
      <c r="J2010" s="153">
        <v>11800</v>
      </c>
      <c r="K2010" s="153">
        <v>1180</v>
      </c>
      <c r="L2010" s="155">
        <v>10</v>
      </c>
      <c r="M2010" s="153">
        <v>260</v>
      </c>
      <c r="N2010" s="155">
        <v>22</v>
      </c>
      <c r="O2010" s="153">
        <v>157</v>
      </c>
      <c r="P2010" s="155">
        <v>13.3</v>
      </c>
      <c r="Q2010" s="153">
        <v>119</v>
      </c>
      <c r="R2010" s="155">
        <v>10.1</v>
      </c>
      <c r="S2010" s="153">
        <v>644</v>
      </c>
      <c r="T2010" s="155">
        <v>54.6</v>
      </c>
      <c r="U2010" s="163">
        <v>263</v>
      </c>
      <c r="V2010" s="163">
        <v>96</v>
      </c>
      <c r="W2010" s="164" t="s">
        <v>169</v>
      </c>
    </row>
    <row r="2011" spans="1:23" hidden="1" x14ac:dyDescent="0.25">
      <c r="A2011" s="152" t="s">
        <v>1553</v>
      </c>
      <c r="B2011" s="152"/>
      <c r="C2011" s="152" t="s">
        <v>460</v>
      </c>
      <c r="D2011" s="152" t="s">
        <v>877</v>
      </c>
      <c r="E2011" s="152"/>
      <c r="F2011" s="162">
        <v>11.159000000000001</v>
      </c>
      <c r="G2011" s="152"/>
      <c r="H2011" s="152" t="s">
        <v>167</v>
      </c>
      <c r="I2011" s="152" t="s">
        <v>1055</v>
      </c>
      <c r="J2011" s="153">
        <v>12100</v>
      </c>
      <c r="K2011" s="153">
        <v>1210</v>
      </c>
      <c r="L2011" s="155">
        <v>10</v>
      </c>
      <c r="M2011" s="153">
        <v>266</v>
      </c>
      <c r="N2011" s="155">
        <v>22</v>
      </c>
      <c r="O2011" s="153">
        <v>162</v>
      </c>
      <c r="P2011" s="155">
        <v>13.4</v>
      </c>
      <c r="Q2011" s="153">
        <v>122</v>
      </c>
      <c r="R2011" s="155">
        <v>10.1</v>
      </c>
      <c r="S2011" s="153">
        <v>659</v>
      </c>
      <c r="T2011" s="155">
        <v>54.5</v>
      </c>
      <c r="U2011" s="163">
        <v>270</v>
      </c>
      <c r="V2011" s="163">
        <v>96</v>
      </c>
      <c r="W2011" s="164" t="s">
        <v>169</v>
      </c>
    </row>
    <row r="2012" spans="1:23" hidden="1" x14ac:dyDescent="0.25">
      <c r="A2012" s="152" t="s">
        <v>1553</v>
      </c>
      <c r="B2012" s="152"/>
      <c r="C2012" s="152" t="s">
        <v>460</v>
      </c>
      <c r="D2012" s="152" t="s">
        <v>877</v>
      </c>
      <c r="E2012" s="152"/>
      <c r="F2012" s="162">
        <v>13.161</v>
      </c>
      <c r="G2012" s="152"/>
      <c r="H2012" s="152" t="s">
        <v>171</v>
      </c>
      <c r="I2012" s="152" t="s">
        <v>1054</v>
      </c>
      <c r="J2012" s="153">
        <v>12100</v>
      </c>
      <c r="K2012" s="153">
        <v>1210</v>
      </c>
      <c r="L2012" s="155">
        <v>10</v>
      </c>
      <c r="M2012" s="153">
        <v>266</v>
      </c>
      <c r="N2012" s="155">
        <v>22</v>
      </c>
      <c r="O2012" s="153">
        <v>161</v>
      </c>
      <c r="P2012" s="155">
        <v>13.3</v>
      </c>
      <c r="Q2012" s="153">
        <v>122</v>
      </c>
      <c r="R2012" s="155">
        <v>10.1</v>
      </c>
      <c r="S2012" s="153">
        <v>661</v>
      </c>
      <c r="T2012" s="155">
        <v>54.6</v>
      </c>
      <c r="U2012" s="163">
        <v>270</v>
      </c>
      <c r="V2012" s="163">
        <v>96</v>
      </c>
      <c r="W2012" s="164" t="s">
        <v>169</v>
      </c>
    </row>
    <row r="2013" spans="1:23" hidden="1" x14ac:dyDescent="0.25">
      <c r="A2013" s="152" t="s">
        <v>1553</v>
      </c>
      <c r="B2013" s="152"/>
      <c r="C2013" s="152" t="s">
        <v>460</v>
      </c>
      <c r="D2013" s="152" t="s">
        <v>877</v>
      </c>
      <c r="E2013" s="152"/>
      <c r="F2013" s="162">
        <v>13.161</v>
      </c>
      <c r="G2013" s="152"/>
      <c r="H2013" s="152" t="s">
        <v>167</v>
      </c>
      <c r="I2013" s="152" t="s">
        <v>1054</v>
      </c>
      <c r="J2013" s="153">
        <v>12300</v>
      </c>
      <c r="K2013" s="153">
        <v>1230</v>
      </c>
      <c r="L2013" s="155">
        <v>10</v>
      </c>
      <c r="M2013" s="153">
        <v>271</v>
      </c>
      <c r="N2013" s="155">
        <v>22</v>
      </c>
      <c r="O2013" s="153">
        <v>165</v>
      </c>
      <c r="P2013" s="155">
        <v>13.4</v>
      </c>
      <c r="Q2013" s="153">
        <v>124</v>
      </c>
      <c r="R2013" s="155">
        <v>10.1</v>
      </c>
      <c r="S2013" s="153">
        <v>670</v>
      </c>
      <c r="T2013" s="155">
        <v>54.5</v>
      </c>
      <c r="U2013" s="163">
        <v>274</v>
      </c>
      <c r="V2013" s="163">
        <v>96</v>
      </c>
      <c r="W2013" s="164" t="s">
        <v>169</v>
      </c>
    </row>
    <row r="2014" spans="1:23" hidden="1" x14ac:dyDescent="0.25">
      <c r="A2014" s="152" t="s">
        <v>1553</v>
      </c>
      <c r="B2014" s="152"/>
      <c r="C2014" s="152" t="s">
        <v>460</v>
      </c>
      <c r="D2014" s="152" t="s">
        <v>877</v>
      </c>
      <c r="E2014" s="152" t="s">
        <v>166</v>
      </c>
      <c r="F2014" s="162">
        <v>30.603000000000002</v>
      </c>
      <c r="G2014" s="152"/>
      <c r="H2014" s="152" t="s">
        <v>171</v>
      </c>
      <c r="I2014" s="152" t="s">
        <v>1619</v>
      </c>
      <c r="J2014" s="153">
        <v>28000</v>
      </c>
      <c r="K2014" s="153">
        <v>2912</v>
      </c>
      <c r="L2014" s="155">
        <v>10.4</v>
      </c>
      <c r="M2014" s="153">
        <v>1238</v>
      </c>
      <c r="N2014" s="155">
        <v>42.52</v>
      </c>
      <c r="O2014" s="153">
        <v>378</v>
      </c>
      <c r="P2014" s="155">
        <v>12.99</v>
      </c>
      <c r="Q2014" s="153">
        <v>195</v>
      </c>
      <c r="R2014" s="155">
        <v>6.69</v>
      </c>
      <c r="S2014" s="153">
        <v>1101</v>
      </c>
      <c r="T2014" s="155">
        <v>37.799999999999997</v>
      </c>
      <c r="U2014" s="163">
        <v>487</v>
      </c>
      <c r="V2014" s="163">
        <v>6</v>
      </c>
      <c r="W2014" s="164" t="s">
        <v>169</v>
      </c>
    </row>
    <row r="2015" spans="1:23" hidden="1" x14ac:dyDescent="0.25">
      <c r="A2015" s="152" t="s">
        <v>1553</v>
      </c>
      <c r="B2015" s="152"/>
      <c r="C2015" s="152" t="s">
        <v>460</v>
      </c>
      <c r="D2015" s="152" t="s">
        <v>877</v>
      </c>
      <c r="E2015" s="152" t="s">
        <v>166</v>
      </c>
      <c r="F2015" s="162">
        <v>30.603000000000002</v>
      </c>
      <c r="G2015" s="152"/>
      <c r="H2015" s="152" t="s">
        <v>167</v>
      </c>
      <c r="I2015" s="152" t="s">
        <v>1619</v>
      </c>
      <c r="J2015" s="153">
        <v>28000</v>
      </c>
      <c r="K2015" s="153">
        <v>1854</v>
      </c>
      <c r="L2015" s="155">
        <v>6.62</v>
      </c>
      <c r="M2015" s="153">
        <v>1232</v>
      </c>
      <c r="N2015" s="155">
        <v>66.430000000000007</v>
      </c>
      <c r="O2015" s="153">
        <v>109</v>
      </c>
      <c r="P2015" s="155">
        <v>5.88</v>
      </c>
      <c r="Q2015" s="153">
        <v>41</v>
      </c>
      <c r="R2015" s="155">
        <v>2.2200000000000002</v>
      </c>
      <c r="S2015" s="153">
        <v>472</v>
      </c>
      <c r="T2015" s="155">
        <v>25.45</v>
      </c>
      <c r="U2015" s="163">
        <v>222</v>
      </c>
      <c r="V2015" s="163">
        <v>7</v>
      </c>
      <c r="W2015" s="164" t="s">
        <v>169</v>
      </c>
    </row>
    <row r="2016" spans="1:23" hidden="1" x14ac:dyDescent="0.25">
      <c r="A2016" s="152" t="s">
        <v>1553</v>
      </c>
      <c r="B2016" s="152"/>
      <c r="C2016" s="152" t="s">
        <v>460</v>
      </c>
      <c r="D2016" s="152" t="s">
        <v>877</v>
      </c>
      <c r="E2016" s="152" t="s">
        <v>166</v>
      </c>
      <c r="F2016" s="162">
        <v>32.445</v>
      </c>
      <c r="G2016" s="152"/>
      <c r="H2016" s="152" t="s">
        <v>167</v>
      </c>
      <c r="I2016" s="152" t="s">
        <v>1620</v>
      </c>
      <c r="J2016" s="153">
        <v>82000</v>
      </c>
      <c r="K2016" s="153">
        <v>5428</v>
      </c>
      <c r="L2016" s="155">
        <v>6.62</v>
      </c>
      <c r="M2016" s="153">
        <v>3606</v>
      </c>
      <c r="N2016" s="155">
        <v>66.430000000000007</v>
      </c>
      <c r="O2016" s="153">
        <v>319</v>
      </c>
      <c r="P2016" s="155">
        <v>5.88</v>
      </c>
      <c r="Q2016" s="153">
        <v>121</v>
      </c>
      <c r="R2016" s="155">
        <v>2.2200000000000002</v>
      </c>
      <c r="S2016" s="153">
        <v>1381</v>
      </c>
      <c r="T2016" s="155">
        <v>25.45</v>
      </c>
      <c r="U2016" s="163">
        <v>650</v>
      </c>
      <c r="V2016" s="163">
        <v>7</v>
      </c>
      <c r="W2016" s="164" t="s">
        <v>169</v>
      </c>
    </row>
    <row r="2017" spans="1:23" hidden="1" x14ac:dyDescent="0.25">
      <c r="A2017" s="152" t="s">
        <v>1553</v>
      </c>
      <c r="B2017" s="152"/>
      <c r="C2017" s="152" t="s">
        <v>460</v>
      </c>
      <c r="D2017" s="152" t="s">
        <v>877</v>
      </c>
      <c r="E2017" s="152" t="s">
        <v>166</v>
      </c>
      <c r="F2017" s="162">
        <v>34.244999999999997</v>
      </c>
      <c r="G2017" s="152"/>
      <c r="H2017" s="152" t="s">
        <v>171</v>
      </c>
      <c r="I2017" s="152" t="s">
        <v>1621</v>
      </c>
      <c r="J2017" s="153">
        <v>64000</v>
      </c>
      <c r="K2017" s="153">
        <v>5728</v>
      </c>
      <c r="L2017" s="155">
        <v>8.9499999999999993</v>
      </c>
      <c r="M2017" s="153">
        <v>4132</v>
      </c>
      <c r="N2017" s="155">
        <v>72.14</v>
      </c>
      <c r="O2017" s="153">
        <v>316</v>
      </c>
      <c r="P2017" s="155">
        <v>5.52</v>
      </c>
      <c r="Q2017" s="153">
        <v>123</v>
      </c>
      <c r="R2017" s="155">
        <v>2.15</v>
      </c>
      <c r="S2017" s="153">
        <v>1156</v>
      </c>
      <c r="T2017" s="155">
        <v>20.190000000000001</v>
      </c>
      <c r="U2017" s="163">
        <v>591</v>
      </c>
      <c r="V2017" s="163">
        <v>22</v>
      </c>
      <c r="W2017" s="164" t="s">
        <v>179</v>
      </c>
    </row>
    <row r="2018" spans="1:23" hidden="1" x14ac:dyDescent="0.25">
      <c r="A2018" s="152" t="s">
        <v>1553</v>
      </c>
      <c r="B2018" s="152"/>
      <c r="C2018" s="152" t="s">
        <v>460</v>
      </c>
      <c r="D2018" s="152" t="s">
        <v>877</v>
      </c>
      <c r="E2018" s="152" t="s">
        <v>166</v>
      </c>
      <c r="F2018" s="162">
        <v>34.244999999999997</v>
      </c>
      <c r="G2018" s="152"/>
      <c r="H2018" s="152" t="s">
        <v>167</v>
      </c>
      <c r="I2018" s="152" t="s">
        <v>1621</v>
      </c>
      <c r="J2018" s="153">
        <v>63000</v>
      </c>
      <c r="K2018" s="153">
        <v>4171</v>
      </c>
      <c r="L2018" s="155">
        <v>6.62</v>
      </c>
      <c r="M2018" s="153">
        <v>2771</v>
      </c>
      <c r="N2018" s="155">
        <v>66.430000000000007</v>
      </c>
      <c r="O2018" s="153">
        <v>245</v>
      </c>
      <c r="P2018" s="155">
        <v>5.88</v>
      </c>
      <c r="Q2018" s="153">
        <v>93</v>
      </c>
      <c r="R2018" s="155">
        <v>2.2200000000000002</v>
      </c>
      <c r="S2018" s="153">
        <v>1062</v>
      </c>
      <c r="T2018" s="155">
        <v>25.45</v>
      </c>
      <c r="U2018" s="163">
        <v>500</v>
      </c>
      <c r="V2018" s="163">
        <v>7</v>
      </c>
      <c r="W2018" s="164" t="s">
        <v>169</v>
      </c>
    </row>
    <row r="2019" spans="1:23" hidden="1" x14ac:dyDescent="0.25">
      <c r="A2019" s="152" t="s">
        <v>1553</v>
      </c>
      <c r="B2019" s="152"/>
      <c r="C2019" s="152" t="s">
        <v>460</v>
      </c>
      <c r="D2019" s="152" t="s">
        <v>877</v>
      </c>
      <c r="E2019" s="152"/>
      <c r="F2019" s="162">
        <v>40.22</v>
      </c>
      <c r="G2019" s="152"/>
      <c r="H2019" s="152" t="s">
        <v>167</v>
      </c>
      <c r="I2019" s="152" t="s">
        <v>1622</v>
      </c>
      <c r="J2019" s="153">
        <v>15700</v>
      </c>
      <c r="K2019" s="153">
        <v>1333</v>
      </c>
      <c r="L2019" s="155">
        <v>8.49</v>
      </c>
      <c r="M2019" s="153">
        <v>194</v>
      </c>
      <c r="N2019" s="155">
        <v>14.54</v>
      </c>
      <c r="O2019" s="153">
        <v>101</v>
      </c>
      <c r="P2019" s="155">
        <v>7.54</v>
      </c>
      <c r="Q2019" s="153">
        <v>28</v>
      </c>
      <c r="R2019" s="155">
        <v>2.12</v>
      </c>
      <c r="S2019" s="153">
        <v>1010</v>
      </c>
      <c r="T2019" s="155">
        <v>75.8</v>
      </c>
      <c r="U2019" s="163">
        <v>369</v>
      </c>
      <c r="V2019" s="163">
        <v>7</v>
      </c>
      <c r="W2019" s="164" t="s">
        <v>169</v>
      </c>
    </row>
    <row r="2020" spans="1:23" hidden="1" x14ac:dyDescent="0.25">
      <c r="A2020" s="152" t="s">
        <v>1553</v>
      </c>
      <c r="B2020" s="152"/>
      <c r="C2020" s="152" t="s">
        <v>297</v>
      </c>
      <c r="D2020" s="152" t="s">
        <v>481</v>
      </c>
      <c r="E2020" s="152"/>
      <c r="F2020" s="162">
        <v>0</v>
      </c>
      <c r="G2020" s="152"/>
      <c r="H2020" s="152" t="s">
        <v>167</v>
      </c>
      <c r="I2020" s="152" t="s">
        <v>881</v>
      </c>
      <c r="J2020" s="153">
        <v>14500</v>
      </c>
      <c r="K2020" s="153">
        <v>1499</v>
      </c>
      <c r="L2020" s="155">
        <v>10.34</v>
      </c>
      <c r="M2020" s="153">
        <v>469</v>
      </c>
      <c r="N2020" s="155">
        <v>31.27</v>
      </c>
      <c r="O2020" s="153">
        <v>113</v>
      </c>
      <c r="P2020" s="155">
        <v>7.57</v>
      </c>
      <c r="Q2020" s="153">
        <v>24</v>
      </c>
      <c r="R2020" s="155">
        <v>1.57</v>
      </c>
      <c r="S2020" s="153">
        <v>893</v>
      </c>
      <c r="T2020" s="155">
        <v>59.54</v>
      </c>
      <c r="U2020" s="163">
        <v>338</v>
      </c>
      <c r="V2020" s="163">
        <v>20</v>
      </c>
      <c r="W2020" s="164" t="s">
        <v>169</v>
      </c>
    </row>
    <row r="2021" spans="1:23" hidden="1" x14ac:dyDescent="0.25">
      <c r="A2021" s="152" t="s">
        <v>1553</v>
      </c>
      <c r="B2021" s="152"/>
      <c r="C2021" s="152" t="s">
        <v>297</v>
      </c>
      <c r="D2021" s="152" t="s">
        <v>481</v>
      </c>
      <c r="E2021" s="152"/>
      <c r="F2021" s="162">
        <v>4.4909999999999997</v>
      </c>
      <c r="G2021" s="152"/>
      <c r="H2021" s="152" t="s">
        <v>167</v>
      </c>
      <c r="I2021" s="152" t="s">
        <v>483</v>
      </c>
      <c r="J2021" s="153">
        <v>8700</v>
      </c>
      <c r="K2021" s="153">
        <v>1699</v>
      </c>
      <c r="L2021" s="155">
        <v>19.53</v>
      </c>
      <c r="M2021" s="153">
        <v>532</v>
      </c>
      <c r="N2021" s="155">
        <v>31.31</v>
      </c>
      <c r="O2021" s="153">
        <v>129</v>
      </c>
      <c r="P2021" s="155">
        <v>7.57</v>
      </c>
      <c r="Q2021" s="153">
        <v>27</v>
      </c>
      <c r="R2021" s="155">
        <v>1.59</v>
      </c>
      <c r="S2021" s="153">
        <v>1011</v>
      </c>
      <c r="T2021" s="155">
        <v>59.51</v>
      </c>
      <c r="U2021" s="163">
        <v>383</v>
      </c>
      <c r="V2021" s="163">
        <v>20</v>
      </c>
      <c r="W2021" s="164" t="s">
        <v>169</v>
      </c>
    </row>
    <row r="2022" spans="1:23" hidden="1" x14ac:dyDescent="0.25">
      <c r="A2022" s="152" t="s">
        <v>1553</v>
      </c>
      <c r="B2022" s="152"/>
      <c r="C2022" s="152" t="s">
        <v>297</v>
      </c>
      <c r="D2022" s="152" t="s">
        <v>481</v>
      </c>
      <c r="E2022" s="152"/>
      <c r="F2022" s="162">
        <v>5.42</v>
      </c>
      <c r="G2022" s="152"/>
      <c r="H2022" s="152" t="s">
        <v>167</v>
      </c>
      <c r="I2022" s="152" t="s">
        <v>1623</v>
      </c>
      <c r="J2022" s="153">
        <v>8100</v>
      </c>
      <c r="K2022" s="153">
        <v>1338</v>
      </c>
      <c r="L2022" s="155">
        <v>16.52</v>
      </c>
      <c r="M2022" s="153">
        <v>419</v>
      </c>
      <c r="N2022" s="155">
        <v>31.31</v>
      </c>
      <c r="O2022" s="153">
        <v>101</v>
      </c>
      <c r="P2022" s="155">
        <v>7.57</v>
      </c>
      <c r="Q2022" s="153">
        <v>21</v>
      </c>
      <c r="R2022" s="155">
        <v>1.59</v>
      </c>
      <c r="S2022" s="153">
        <v>797</v>
      </c>
      <c r="T2022" s="155">
        <v>59.54</v>
      </c>
      <c r="U2022" s="163">
        <v>302</v>
      </c>
      <c r="V2022" s="163">
        <v>20</v>
      </c>
      <c r="W2022" s="164" t="s">
        <v>169</v>
      </c>
    </row>
    <row r="2023" spans="1:23" hidden="1" x14ac:dyDescent="0.25">
      <c r="A2023" s="152" t="s">
        <v>1553</v>
      </c>
      <c r="B2023" s="152"/>
      <c r="C2023" s="152" t="s">
        <v>297</v>
      </c>
      <c r="D2023" s="152" t="s">
        <v>481</v>
      </c>
      <c r="E2023" s="152"/>
      <c r="F2023" s="162">
        <v>11.180999999999999</v>
      </c>
      <c r="G2023" s="152"/>
      <c r="H2023" s="152" t="s">
        <v>192</v>
      </c>
      <c r="I2023" s="152" t="s">
        <v>1624</v>
      </c>
      <c r="J2023" s="153">
        <v>8700</v>
      </c>
      <c r="K2023" s="153">
        <v>1337</v>
      </c>
      <c r="L2023" s="155">
        <v>15.37</v>
      </c>
      <c r="M2023" s="153">
        <v>398</v>
      </c>
      <c r="N2023" s="155">
        <v>29.77</v>
      </c>
      <c r="O2023" s="153">
        <v>94</v>
      </c>
      <c r="P2023" s="155">
        <v>7.03</v>
      </c>
      <c r="Q2023" s="153">
        <v>26</v>
      </c>
      <c r="R2023" s="155">
        <v>1.94</v>
      </c>
      <c r="S2023" s="153">
        <v>819</v>
      </c>
      <c r="T2023" s="155">
        <v>61.26</v>
      </c>
      <c r="U2023" s="163">
        <v>309</v>
      </c>
      <c r="V2023" s="163">
        <v>21</v>
      </c>
      <c r="W2023" s="164" t="s">
        <v>179</v>
      </c>
    </row>
    <row r="2024" spans="1:23" hidden="1" x14ac:dyDescent="0.25">
      <c r="A2024" s="152" t="s">
        <v>1553</v>
      </c>
      <c r="B2024" s="152"/>
      <c r="C2024" s="152" t="s">
        <v>297</v>
      </c>
      <c r="D2024" s="152" t="s">
        <v>481</v>
      </c>
      <c r="E2024" s="152"/>
      <c r="F2024" s="162">
        <v>19.516999999999999</v>
      </c>
      <c r="G2024" s="152"/>
      <c r="H2024" s="152" t="s">
        <v>171</v>
      </c>
      <c r="I2024" s="152" t="s">
        <v>1625</v>
      </c>
      <c r="J2024" s="153">
        <v>8100</v>
      </c>
      <c r="K2024" s="153">
        <v>1454</v>
      </c>
      <c r="L2024" s="155">
        <v>17.95</v>
      </c>
      <c r="M2024" s="153">
        <v>427</v>
      </c>
      <c r="N2024" s="155">
        <v>29.37</v>
      </c>
      <c r="O2024" s="153">
        <v>84</v>
      </c>
      <c r="P2024" s="155">
        <v>5.78</v>
      </c>
      <c r="Q2024" s="153">
        <v>27</v>
      </c>
      <c r="R2024" s="155">
        <v>1.86</v>
      </c>
      <c r="S2024" s="153">
        <v>916</v>
      </c>
      <c r="T2024" s="155">
        <v>63</v>
      </c>
      <c r="U2024" s="163">
        <v>343</v>
      </c>
      <c r="V2024" s="163">
        <v>21</v>
      </c>
      <c r="W2024" s="164" t="s">
        <v>179</v>
      </c>
    </row>
    <row r="2025" spans="1:23" hidden="1" x14ac:dyDescent="0.25">
      <c r="A2025" s="152" t="s">
        <v>1553</v>
      </c>
      <c r="B2025" s="152"/>
      <c r="C2025" s="152" t="s">
        <v>297</v>
      </c>
      <c r="D2025" s="152" t="s">
        <v>481</v>
      </c>
      <c r="E2025" s="152"/>
      <c r="F2025" s="162">
        <v>19.516999999999999</v>
      </c>
      <c r="G2025" s="152"/>
      <c r="H2025" s="152" t="s">
        <v>167</v>
      </c>
      <c r="I2025" s="152" t="s">
        <v>1625</v>
      </c>
      <c r="J2025" s="153">
        <v>10700</v>
      </c>
      <c r="K2025" s="153">
        <v>1693</v>
      </c>
      <c r="L2025" s="155">
        <v>15.82</v>
      </c>
      <c r="M2025" s="153">
        <v>530</v>
      </c>
      <c r="N2025" s="155">
        <v>31.3</v>
      </c>
      <c r="O2025" s="153">
        <v>128</v>
      </c>
      <c r="P2025" s="155">
        <v>7.55</v>
      </c>
      <c r="Q2025" s="153">
        <v>27</v>
      </c>
      <c r="R2025" s="155">
        <v>1.58</v>
      </c>
      <c r="S2025" s="153">
        <v>1008</v>
      </c>
      <c r="T2025" s="155">
        <v>59.51</v>
      </c>
      <c r="U2025" s="163">
        <v>382</v>
      </c>
      <c r="V2025" s="163">
        <v>20</v>
      </c>
      <c r="W2025" s="164" t="s">
        <v>169</v>
      </c>
    </row>
    <row r="2026" spans="1:23" hidden="1" x14ac:dyDescent="0.25">
      <c r="A2026" s="152" t="s">
        <v>1553</v>
      </c>
      <c r="B2026" s="152"/>
      <c r="C2026" s="152" t="s">
        <v>297</v>
      </c>
      <c r="D2026" s="152" t="s">
        <v>481</v>
      </c>
      <c r="E2026" s="152"/>
      <c r="F2026" s="162">
        <v>24.943000000000001</v>
      </c>
      <c r="G2026" s="152"/>
      <c r="H2026" s="152" t="s">
        <v>171</v>
      </c>
      <c r="I2026" s="152" t="s">
        <v>300</v>
      </c>
      <c r="J2026" s="153">
        <v>10400</v>
      </c>
      <c r="K2026" s="153">
        <v>1607</v>
      </c>
      <c r="L2026" s="155">
        <v>15.45</v>
      </c>
      <c r="M2026" s="153">
        <v>506</v>
      </c>
      <c r="N2026" s="155">
        <v>31.49</v>
      </c>
      <c r="O2026" s="153">
        <v>98</v>
      </c>
      <c r="P2026" s="155">
        <v>6.1</v>
      </c>
      <c r="Q2026" s="153">
        <v>36</v>
      </c>
      <c r="R2026" s="155">
        <v>2.2400000000000002</v>
      </c>
      <c r="S2026" s="153">
        <v>967</v>
      </c>
      <c r="T2026" s="155">
        <v>60.17</v>
      </c>
      <c r="U2026" s="163">
        <v>366</v>
      </c>
      <c r="V2026" s="163">
        <v>21</v>
      </c>
      <c r="W2026" s="164" t="s">
        <v>179</v>
      </c>
    </row>
    <row r="2027" spans="1:23" hidden="1" x14ac:dyDescent="0.25">
      <c r="A2027" s="152" t="s">
        <v>1626</v>
      </c>
      <c r="B2027" s="152"/>
      <c r="C2027" s="152" t="s">
        <v>176</v>
      </c>
      <c r="D2027" s="152" t="s">
        <v>177</v>
      </c>
      <c r="E2027" s="152" t="s">
        <v>345</v>
      </c>
      <c r="F2027" s="162">
        <v>0</v>
      </c>
      <c r="G2027" s="152"/>
      <c r="H2027" s="152" t="s">
        <v>167</v>
      </c>
      <c r="I2027" s="152" t="s">
        <v>1627</v>
      </c>
      <c r="J2027" s="153">
        <v>126000</v>
      </c>
      <c r="K2027" s="153">
        <v>5078</v>
      </c>
      <c r="L2027" s="155">
        <v>4.03</v>
      </c>
      <c r="M2027" s="153">
        <v>2886</v>
      </c>
      <c r="N2027" s="155">
        <v>56.83</v>
      </c>
      <c r="O2027" s="153">
        <v>566</v>
      </c>
      <c r="P2027" s="155">
        <v>11.14</v>
      </c>
      <c r="Q2027" s="153">
        <v>143</v>
      </c>
      <c r="R2027" s="155">
        <v>2.81</v>
      </c>
      <c r="S2027" s="153">
        <v>1484</v>
      </c>
      <c r="T2027" s="155">
        <v>29.22</v>
      </c>
      <c r="U2027" s="163">
        <v>686</v>
      </c>
      <c r="V2027" s="163">
        <v>12</v>
      </c>
      <c r="W2027" s="164" t="s">
        <v>169</v>
      </c>
    </row>
    <row r="2028" spans="1:23" hidden="1" x14ac:dyDescent="0.25">
      <c r="A2028" s="152" t="s">
        <v>1626</v>
      </c>
      <c r="B2028" s="152"/>
      <c r="C2028" s="152" t="s">
        <v>176</v>
      </c>
      <c r="D2028" s="152" t="s">
        <v>177</v>
      </c>
      <c r="E2028" s="152" t="s">
        <v>345</v>
      </c>
      <c r="F2028" s="162">
        <v>1.329</v>
      </c>
      <c r="G2028" s="152"/>
      <c r="H2028" s="152" t="s">
        <v>171</v>
      </c>
      <c r="I2028" s="152" t="s">
        <v>1628</v>
      </c>
      <c r="J2028" s="153">
        <v>114000</v>
      </c>
      <c r="K2028" s="153">
        <v>4594</v>
      </c>
      <c r="L2028" s="155">
        <v>4.03</v>
      </c>
      <c r="M2028" s="153">
        <v>2611</v>
      </c>
      <c r="N2028" s="155">
        <v>56.83</v>
      </c>
      <c r="O2028" s="153">
        <v>512</v>
      </c>
      <c r="P2028" s="155">
        <v>11.14</v>
      </c>
      <c r="Q2028" s="153">
        <v>129</v>
      </c>
      <c r="R2028" s="155">
        <v>2.81</v>
      </c>
      <c r="S2028" s="153">
        <v>1342</v>
      </c>
      <c r="T2028" s="155">
        <v>29.22</v>
      </c>
      <c r="U2028" s="163">
        <v>620</v>
      </c>
      <c r="V2028" s="163">
        <v>12</v>
      </c>
      <c r="W2028" s="164" t="s">
        <v>169</v>
      </c>
    </row>
    <row r="2029" spans="1:23" hidden="1" x14ac:dyDescent="0.25">
      <c r="A2029" s="152" t="s">
        <v>1626</v>
      </c>
      <c r="B2029" s="152"/>
      <c r="C2029" s="152" t="s">
        <v>176</v>
      </c>
      <c r="D2029" s="152" t="s">
        <v>177</v>
      </c>
      <c r="E2029" s="152"/>
      <c r="F2029" s="162">
        <v>0</v>
      </c>
      <c r="G2029" s="152"/>
      <c r="H2029" s="152" t="s">
        <v>167</v>
      </c>
      <c r="I2029" s="152" t="s">
        <v>1628</v>
      </c>
      <c r="J2029" s="153">
        <v>196000</v>
      </c>
      <c r="K2029" s="153">
        <v>6840</v>
      </c>
      <c r="L2029" s="155">
        <v>3.49</v>
      </c>
      <c r="M2029" s="153">
        <v>4251</v>
      </c>
      <c r="N2029" s="155">
        <v>62.15</v>
      </c>
      <c r="O2029" s="153">
        <v>623</v>
      </c>
      <c r="P2029" s="155">
        <v>9.11</v>
      </c>
      <c r="Q2029" s="153">
        <v>276</v>
      </c>
      <c r="R2029" s="155">
        <v>4.04</v>
      </c>
      <c r="S2029" s="153">
        <v>1689</v>
      </c>
      <c r="T2029" s="155">
        <v>24.7</v>
      </c>
      <c r="U2029" s="163">
        <v>829</v>
      </c>
      <c r="V2029" s="163">
        <v>12</v>
      </c>
      <c r="W2029" s="164" t="s">
        <v>169</v>
      </c>
    </row>
    <row r="2030" spans="1:23" hidden="1" x14ac:dyDescent="0.25">
      <c r="A2030" s="152" t="s">
        <v>1626</v>
      </c>
      <c r="B2030" s="152"/>
      <c r="C2030" s="152" t="s">
        <v>176</v>
      </c>
      <c r="D2030" s="152" t="s">
        <v>177</v>
      </c>
      <c r="E2030" s="152"/>
      <c r="F2030" s="162">
        <v>0.38700000000000001</v>
      </c>
      <c r="G2030" s="152"/>
      <c r="H2030" s="152" t="s">
        <v>167</v>
      </c>
      <c r="I2030" s="152" t="s">
        <v>1629</v>
      </c>
      <c r="J2030" s="153">
        <v>194000</v>
      </c>
      <c r="K2030" s="153">
        <v>6771</v>
      </c>
      <c r="L2030" s="155">
        <v>3.49</v>
      </c>
      <c r="M2030" s="153">
        <v>4208</v>
      </c>
      <c r="N2030" s="155">
        <v>62.15</v>
      </c>
      <c r="O2030" s="153">
        <v>617</v>
      </c>
      <c r="P2030" s="155">
        <v>9.11</v>
      </c>
      <c r="Q2030" s="153">
        <v>274</v>
      </c>
      <c r="R2030" s="155">
        <v>4.04</v>
      </c>
      <c r="S2030" s="153">
        <v>1672</v>
      </c>
      <c r="T2030" s="155">
        <v>24.7</v>
      </c>
      <c r="U2030" s="163">
        <v>821</v>
      </c>
      <c r="V2030" s="163">
        <v>12</v>
      </c>
      <c r="W2030" s="164" t="s">
        <v>169</v>
      </c>
    </row>
    <row r="2031" spans="1:23" hidden="1" x14ac:dyDescent="0.25">
      <c r="A2031" s="152" t="s">
        <v>1626</v>
      </c>
      <c r="B2031" s="152"/>
      <c r="C2031" s="152" t="s">
        <v>176</v>
      </c>
      <c r="D2031" s="152" t="s">
        <v>177</v>
      </c>
      <c r="E2031" s="152"/>
      <c r="F2031" s="162">
        <v>1.569</v>
      </c>
      <c r="G2031" s="152"/>
      <c r="H2031" s="152" t="s">
        <v>171</v>
      </c>
      <c r="I2031" s="152" t="s">
        <v>1630</v>
      </c>
      <c r="J2031" s="153">
        <v>202000</v>
      </c>
      <c r="K2031" s="153">
        <v>7050</v>
      </c>
      <c r="L2031" s="155">
        <v>3.49</v>
      </c>
      <c r="M2031" s="153">
        <v>4382</v>
      </c>
      <c r="N2031" s="155">
        <v>62.15</v>
      </c>
      <c r="O2031" s="153">
        <v>642</v>
      </c>
      <c r="P2031" s="155">
        <v>9.11</v>
      </c>
      <c r="Q2031" s="153">
        <v>285</v>
      </c>
      <c r="R2031" s="155">
        <v>4.04</v>
      </c>
      <c r="S2031" s="153">
        <v>1741</v>
      </c>
      <c r="T2031" s="155">
        <v>24.7</v>
      </c>
      <c r="U2031" s="163">
        <v>855</v>
      </c>
      <c r="V2031" s="163">
        <v>12</v>
      </c>
      <c r="W2031" s="164" t="s">
        <v>169</v>
      </c>
    </row>
    <row r="2032" spans="1:23" hidden="1" x14ac:dyDescent="0.25">
      <c r="A2032" s="152" t="s">
        <v>1626</v>
      </c>
      <c r="B2032" s="152"/>
      <c r="C2032" s="152" t="s">
        <v>176</v>
      </c>
      <c r="D2032" s="152" t="s">
        <v>177</v>
      </c>
      <c r="E2032" s="152"/>
      <c r="F2032" s="162">
        <v>1.569</v>
      </c>
      <c r="G2032" s="152"/>
      <c r="H2032" s="152" t="s">
        <v>167</v>
      </c>
      <c r="I2032" s="152" t="s">
        <v>1630</v>
      </c>
      <c r="J2032" s="153">
        <v>246000</v>
      </c>
      <c r="K2032" s="153">
        <v>8143</v>
      </c>
      <c r="L2032" s="155">
        <v>3.31</v>
      </c>
      <c r="M2032" s="153">
        <v>4810</v>
      </c>
      <c r="N2032" s="155">
        <v>59.07</v>
      </c>
      <c r="O2032" s="153">
        <v>853</v>
      </c>
      <c r="P2032" s="155">
        <v>10.48</v>
      </c>
      <c r="Q2032" s="153">
        <v>428</v>
      </c>
      <c r="R2032" s="155">
        <v>5.25</v>
      </c>
      <c r="S2032" s="153">
        <v>2052</v>
      </c>
      <c r="T2032" s="155">
        <v>25.2</v>
      </c>
      <c r="U2032" s="163">
        <v>1018</v>
      </c>
      <c r="V2032" s="163">
        <v>12</v>
      </c>
      <c r="W2032" s="164" t="s">
        <v>179</v>
      </c>
    </row>
    <row r="2033" spans="1:23" hidden="1" x14ac:dyDescent="0.25">
      <c r="A2033" s="152" t="s">
        <v>1626</v>
      </c>
      <c r="B2033" s="152"/>
      <c r="C2033" s="152" t="s">
        <v>176</v>
      </c>
      <c r="D2033" s="152" t="s">
        <v>177</v>
      </c>
      <c r="E2033" s="152"/>
      <c r="F2033" s="162">
        <v>2.0680000000000001</v>
      </c>
      <c r="G2033" s="152"/>
      <c r="H2033" s="152" t="s">
        <v>192</v>
      </c>
      <c r="I2033" s="152" t="s">
        <v>1631</v>
      </c>
      <c r="J2033" s="153">
        <v>264000</v>
      </c>
      <c r="K2033" s="153">
        <v>9425</v>
      </c>
      <c r="L2033" s="155">
        <v>3.57</v>
      </c>
      <c r="M2033" s="153">
        <v>5411</v>
      </c>
      <c r="N2033" s="155">
        <v>57.41</v>
      </c>
      <c r="O2033" s="153">
        <v>1081</v>
      </c>
      <c r="P2033" s="155">
        <v>11.47</v>
      </c>
      <c r="Q2033" s="153">
        <v>584</v>
      </c>
      <c r="R2033" s="155">
        <v>6.2</v>
      </c>
      <c r="S2033" s="153">
        <v>2350</v>
      </c>
      <c r="T2033" s="155">
        <v>24.93</v>
      </c>
      <c r="U2033" s="163">
        <v>1185</v>
      </c>
      <c r="V2033" s="163">
        <v>16</v>
      </c>
      <c r="W2033" s="164" t="s">
        <v>169</v>
      </c>
    </row>
    <row r="2034" spans="1:23" hidden="1" x14ac:dyDescent="0.25">
      <c r="A2034" s="152" t="s">
        <v>1626</v>
      </c>
      <c r="B2034" s="152"/>
      <c r="C2034" s="152" t="s">
        <v>176</v>
      </c>
      <c r="D2034" s="152" t="s">
        <v>177</v>
      </c>
      <c r="E2034" s="152"/>
      <c r="F2034" s="162">
        <v>2.8570000000000002</v>
      </c>
      <c r="G2034" s="152"/>
      <c r="H2034" s="152" t="s">
        <v>171</v>
      </c>
      <c r="I2034" s="152" t="s">
        <v>1632</v>
      </c>
      <c r="J2034" s="153">
        <v>268000</v>
      </c>
      <c r="K2034" s="153">
        <v>8871</v>
      </c>
      <c r="L2034" s="155">
        <v>3.31</v>
      </c>
      <c r="M2034" s="153">
        <v>5182</v>
      </c>
      <c r="N2034" s="155">
        <v>58.41</v>
      </c>
      <c r="O2034" s="153">
        <v>945</v>
      </c>
      <c r="P2034" s="155">
        <v>10.65</v>
      </c>
      <c r="Q2034" s="153">
        <v>460</v>
      </c>
      <c r="R2034" s="155">
        <v>5.18</v>
      </c>
      <c r="S2034" s="153">
        <v>2285</v>
      </c>
      <c r="T2034" s="155">
        <v>25.76</v>
      </c>
      <c r="U2034" s="163">
        <v>1124</v>
      </c>
      <c r="V2034" s="163">
        <v>12</v>
      </c>
      <c r="W2034" s="164" t="s">
        <v>169</v>
      </c>
    </row>
    <row r="2035" spans="1:23" hidden="1" x14ac:dyDescent="0.25">
      <c r="A2035" s="152" t="s">
        <v>1626</v>
      </c>
      <c r="B2035" s="152"/>
      <c r="C2035" s="152" t="s">
        <v>176</v>
      </c>
      <c r="D2035" s="152" t="s">
        <v>177</v>
      </c>
      <c r="E2035" s="152"/>
      <c r="F2035" s="162">
        <v>2.8570000000000002</v>
      </c>
      <c r="G2035" s="152"/>
      <c r="H2035" s="152" t="s">
        <v>167</v>
      </c>
      <c r="I2035" s="152" t="s">
        <v>1632</v>
      </c>
      <c r="J2035" s="153">
        <v>234000</v>
      </c>
      <c r="K2035" s="153">
        <v>9454</v>
      </c>
      <c r="L2035" s="155">
        <v>4.04</v>
      </c>
      <c r="M2035" s="153">
        <v>5461</v>
      </c>
      <c r="N2035" s="155">
        <v>57.76</v>
      </c>
      <c r="O2035" s="153">
        <v>1023</v>
      </c>
      <c r="P2035" s="155">
        <v>10.82</v>
      </c>
      <c r="Q2035" s="153">
        <v>483</v>
      </c>
      <c r="R2035" s="155">
        <v>5.1100000000000003</v>
      </c>
      <c r="S2035" s="153">
        <v>2488</v>
      </c>
      <c r="T2035" s="155">
        <v>26.32</v>
      </c>
      <c r="U2035" s="163">
        <v>1215</v>
      </c>
      <c r="V2035" s="163">
        <v>12</v>
      </c>
      <c r="W2035" s="164" t="s">
        <v>169</v>
      </c>
    </row>
    <row r="2036" spans="1:23" hidden="1" x14ac:dyDescent="0.25">
      <c r="A2036" s="152" t="s">
        <v>1626</v>
      </c>
      <c r="B2036" s="152"/>
      <c r="C2036" s="152" t="s">
        <v>176</v>
      </c>
      <c r="D2036" s="152" t="s">
        <v>177</v>
      </c>
      <c r="E2036" s="152"/>
      <c r="F2036" s="162">
        <v>5.5540000000000003</v>
      </c>
      <c r="G2036" s="152"/>
      <c r="H2036" s="152" t="s">
        <v>171</v>
      </c>
      <c r="I2036" s="152" t="s">
        <v>1633</v>
      </c>
      <c r="J2036" s="153">
        <v>208000</v>
      </c>
      <c r="K2036" s="153">
        <v>8403</v>
      </c>
      <c r="L2036" s="155">
        <v>4.04</v>
      </c>
      <c r="M2036" s="153">
        <v>4798</v>
      </c>
      <c r="N2036" s="155">
        <v>57.1</v>
      </c>
      <c r="O2036" s="153">
        <v>923</v>
      </c>
      <c r="P2036" s="155">
        <v>10.99</v>
      </c>
      <c r="Q2036" s="153">
        <v>423</v>
      </c>
      <c r="R2036" s="155">
        <v>5.03</v>
      </c>
      <c r="S2036" s="153">
        <v>2259</v>
      </c>
      <c r="T2036" s="155">
        <v>26.88</v>
      </c>
      <c r="U2036" s="163">
        <v>1094</v>
      </c>
      <c r="V2036" s="163">
        <v>12</v>
      </c>
      <c r="W2036" s="164" t="s">
        <v>169</v>
      </c>
    </row>
    <row r="2037" spans="1:23" hidden="1" x14ac:dyDescent="0.25">
      <c r="A2037" s="152" t="s">
        <v>1626</v>
      </c>
      <c r="B2037" s="152"/>
      <c r="C2037" s="152" t="s">
        <v>176</v>
      </c>
      <c r="D2037" s="152" t="s">
        <v>177</v>
      </c>
      <c r="E2037" s="152"/>
      <c r="F2037" s="162">
        <v>5.5540000000000003</v>
      </c>
      <c r="G2037" s="152"/>
      <c r="H2037" s="152" t="s">
        <v>167</v>
      </c>
      <c r="I2037" s="152" t="s">
        <v>1633</v>
      </c>
      <c r="J2037" s="153">
        <v>182000</v>
      </c>
      <c r="K2037" s="153">
        <v>7353</v>
      </c>
      <c r="L2037" s="155">
        <v>4.04</v>
      </c>
      <c r="M2037" s="153">
        <v>4150</v>
      </c>
      <c r="N2037" s="155">
        <v>56.44</v>
      </c>
      <c r="O2037" s="153">
        <v>821</v>
      </c>
      <c r="P2037" s="155">
        <v>11.16</v>
      </c>
      <c r="Q2037" s="153">
        <v>365</v>
      </c>
      <c r="R2037" s="155">
        <v>4.96</v>
      </c>
      <c r="S2037" s="153">
        <v>2018</v>
      </c>
      <c r="T2037" s="155">
        <v>27.44</v>
      </c>
      <c r="U2037" s="163">
        <v>971</v>
      </c>
      <c r="V2037" s="163">
        <v>12</v>
      </c>
      <c r="W2037" s="164" t="s">
        <v>169</v>
      </c>
    </row>
    <row r="2038" spans="1:23" hidden="1" x14ac:dyDescent="0.25">
      <c r="A2038" s="152" t="s">
        <v>1626</v>
      </c>
      <c r="B2038" s="152"/>
      <c r="C2038" s="152" t="s">
        <v>176</v>
      </c>
      <c r="D2038" s="152" t="s">
        <v>177</v>
      </c>
      <c r="E2038" s="152"/>
      <c r="F2038" s="162">
        <v>7.84</v>
      </c>
      <c r="G2038" s="152"/>
      <c r="H2038" s="152" t="s">
        <v>171</v>
      </c>
      <c r="I2038" s="152" t="s">
        <v>1634</v>
      </c>
      <c r="J2038" s="153">
        <v>211000</v>
      </c>
      <c r="K2038" s="153">
        <v>8524</v>
      </c>
      <c r="L2038" s="155">
        <v>4.04</v>
      </c>
      <c r="M2038" s="153">
        <v>4755</v>
      </c>
      <c r="N2038" s="155">
        <v>55.78</v>
      </c>
      <c r="O2038" s="153">
        <v>966</v>
      </c>
      <c r="P2038" s="155">
        <v>11.33</v>
      </c>
      <c r="Q2038" s="153">
        <v>417</v>
      </c>
      <c r="R2038" s="155">
        <v>4.8899999999999997</v>
      </c>
      <c r="S2038" s="153">
        <v>2387</v>
      </c>
      <c r="T2038" s="155">
        <v>28</v>
      </c>
      <c r="U2038" s="163">
        <v>1140</v>
      </c>
      <c r="V2038" s="163">
        <v>12</v>
      </c>
      <c r="W2038" s="164" t="s">
        <v>169</v>
      </c>
    </row>
    <row r="2039" spans="1:23" hidden="1" x14ac:dyDescent="0.25">
      <c r="A2039" s="152" t="s">
        <v>1626</v>
      </c>
      <c r="B2039" s="152"/>
      <c r="C2039" s="152" t="s">
        <v>176</v>
      </c>
      <c r="D2039" s="152" t="s">
        <v>177</v>
      </c>
      <c r="E2039" s="152"/>
      <c r="F2039" s="162">
        <v>7.84</v>
      </c>
      <c r="G2039" s="152"/>
      <c r="H2039" s="152" t="s">
        <v>167</v>
      </c>
      <c r="I2039" s="152" t="s">
        <v>1634</v>
      </c>
      <c r="J2039" s="153">
        <v>251000</v>
      </c>
      <c r="K2039" s="153">
        <v>10140</v>
      </c>
      <c r="L2039" s="155">
        <v>4.04</v>
      </c>
      <c r="M2039" s="153">
        <v>5590</v>
      </c>
      <c r="N2039" s="155">
        <v>55.13</v>
      </c>
      <c r="O2039" s="153">
        <v>1166</v>
      </c>
      <c r="P2039" s="155">
        <v>11.5</v>
      </c>
      <c r="Q2039" s="153">
        <v>488</v>
      </c>
      <c r="R2039" s="155">
        <v>4.8099999999999996</v>
      </c>
      <c r="S2039" s="153">
        <v>2896</v>
      </c>
      <c r="T2039" s="155">
        <v>28.56</v>
      </c>
      <c r="U2039" s="163">
        <v>1374</v>
      </c>
      <c r="V2039" s="163">
        <v>12</v>
      </c>
      <c r="W2039" s="164" t="s">
        <v>169</v>
      </c>
    </row>
    <row r="2040" spans="1:23" hidden="1" x14ac:dyDescent="0.25">
      <c r="A2040" s="152" t="s">
        <v>1626</v>
      </c>
      <c r="B2040" s="152"/>
      <c r="C2040" s="152" t="s">
        <v>176</v>
      </c>
      <c r="D2040" s="152" t="s">
        <v>177</v>
      </c>
      <c r="E2040" s="152"/>
      <c r="F2040" s="162">
        <v>11.747</v>
      </c>
      <c r="G2040" s="152" t="s">
        <v>166</v>
      </c>
      <c r="H2040" s="152" t="s">
        <v>167</v>
      </c>
      <c r="I2040" s="152" t="s">
        <v>1635</v>
      </c>
      <c r="J2040" s="153">
        <v>128000</v>
      </c>
      <c r="K2040" s="153">
        <v>4928</v>
      </c>
      <c r="L2040" s="155">
        <v>3.85</v>
      </c>
      <c r="M2040" s="153">
        <v>2888</v>
      </c>
      <c r="N2040" s="155">
        <v>58.6</v>
      </c>
      <c r="O2040" s="153">
        <v>402</v>
      </c>
      <c r="P2040" s="155">
        <v>8.15</v>
      </c>
      <c r="Q2040" s="153">
        <v>179</v>
      </c>
      <c r="R2040" s="155">
        <v>3.64</v>
      </c>
      <c r="S2040" s="153">
        <v>1460</v>
      </c>
      <c r="T2040" s="155">
        <v>29.62</v>
      </c>
      <c r="U2040" s="163">
        <v>668</v>
      </c>
      <c r="V2040" s="163">
        <v>12</v>
      </c>
      <c r="W2040" s="164" t="s">
        <v>179</v>
      </c>
    </row>
    <row r="2041" spans="1:23" hidden="1" x14ac:dyDescent="0.25">
      <c r="A2041" s="152" t="s">
        <v>1626</v>
      </c>
      <c r="B2041" s="152"/>
      <c r="C2041" s="152" t="s">
        <v>176</v>
      </c>
      <c r="D2041" s="152" t="s">
        <v>177</v>
      </c>
      <c r="E2041" s="152"/>
      <c r="F2041" s="162">
        <v>11.747</v>
      </c>
      <c r="G2041" s="152" t="s">
        <v>166</v>
      </c>
      <c r="H2041" s="152" t="s">
        <v>171</v>
      </c>
      <c r="I2041" s="152" t="s">
        <v>1635</v>
      </c>
      <c r="J2041" s="153">
        <v>111000</v>
      </c>
      <c r="K2041" s="153">
        <v>4484</v>
      </c>
      <c r="L2041" s="155">
        <v>4.04</v>
      </c>
      <c r="M2041" s="153">
        <v>2413</v>
      </c>
      <c r="N2041" s="155">
        <v>53.81</v>
      </c>
      <c r="O2041" s="153">
        <v>531</v>
      </c>
      <c r="P2041" s="155">
        <v>11.85</v>
      </c>
      <c r="Q2041" s="153">
        <v>209</v>
      </c>
      <c r="R2041" s="155">
        <v>4.66</v>
      </c>
      <c r="S2041" s="153">
        <v>1331</v>
      </c>
      <c r="T2041" s="155">
        <v>29.68</v>
      </c>
      <c r="U2041" s="163">
        <v>623</v>
      </c>
      <c r="V2041" s="163">
        <v>12</v>
      </c>
      <c r="W2041" s="164" t="s">
        <v>169</v>
      </c>
    </row>
    <row r="2042" spans="1:23" hidden="1" x14ac:dyDescent="0.25">
      <c r="A2042" s="152" t="s">
        <v>1626</v>
      </c>
      <c r="B2042" s="152"/>
      <c r="C2042" s="152" t="s">
        <v>176</v>
      </c>
      <c r="D2042" s="152" t="s">
        <v>177</v>
      </c>
      <c r="E2042" s="152"/>
      <c r="F2042" s="162">
        <v>12.352</v>
      </c>
      <c r="G2042" s="152"/>
      <c r="H2042" s="152" t="s">
        <v>192</v>
      </c>
      <c r="I2042" s="152" t="s">
        <v>1636</v>
      </c>
      <c r="J2042" s="153">
        <v>274000</v>
      </c>
      <c r="K2042" s="153">
        <v>11590</v>
      </c>
      <c r="L2042" s="155">
        <v>4.2300000000000004</v>
      </c>
      <c r="M2042" s="153">
        <v>7034</v>
      </c>
      <c r="N2042" s="155">
        <v>60.69</v>
      </c>
      <c r="O2042" s="153">
        <v>894</v>
      </c>
      <c r="P2042" s="155">
        <v>7.71</v>
      </c>
      <c r="Q2042" s="153">
        <v>431</v>
      </c>
      <c r="R2042" s="155">
        <v>3.72</v>
      </c>
      <c r="S2042" s="153">
        <v>3231</v>
      </c>
      <c r="T2042" s="155">
        <v>27.88</v>
      </c>
      <c r="U2042" s="163">
        <v>1506</v>
      </c>
      <c r="V2042" s="163">
        <v>16</v>
      </c>
      <c r="W2042" s="164" t="s">
        <v>169</v>
      </c>
    </row>
    <row r="2043" spans="1:23" hidden="1" x14ac:dyDescent="0.25">
      <c r="A2043" s="152" t="s">
        <v>1626</v>
      </c>
      <c r="B2043" s="152"/>
      <c r="C2043" s="152" t="s">
        <v>176</v>
      </c>
      <c r="D2043" s="152" t="s">
        <v>177</v>
      </c>
      <c r="E2043" s="152"/>
      <c r="F2043" s="162">
        <v>17.170000000000002</v>
      </c>
      <c r="G2043" s="152" t="s">
        <v>166</v>
      </c>
      <c r="H2043" s="152" t="s">
        <v>171</v>
      </c>
      <c r="I2043" s="152" t="s">
        <v>607</v>
      </c>
      <c r="J2043" s="153">
        <v>140000</v>
      </c>
      <c r="K2043" s="153">
        <v>5236</v>
      </c>
      <c r="L2043" s="155">
        <v>3.74</v>
      </c>
      <c r="M2043" s="153">
        <v>3068</v>
      </c>
      <c r="N2043" s="155">
        <v>58.6</v>
      </c>
      <c r="O2043" s="153">
        <v>427</v>
      </c>
      <c r="P2043" s="155">
        <v>8.15</v>
      </c>
      <c r="Q2043" s="153">
        <v>191</v>
      </c>
      <c r="R2043" s="155">
        <v>3.64</v>
      </c>
      <c r="S2043" s="153">
        <v>1551</v>
      </c>
      <c r="T2043" s="155">
        <v>29.62</v>
      </c>
      <c r="U2043" s="163">
        <v>710</v>
      </c>
      <c r="V2043" s="163">
        <v>12</v>
      </c>
      <c r="W2043" s="164" t="s">
        <v>169</v>
      </c>
    </row>
    <row r="2044" spans="1:23" hidden="1" x14ac:dyDescent="0.25">
      <c r="A2044" s="152" t="s">
        <v>1626</v>
      </c>
      <c r="B2044" s="152"/>
      <c r="C2044" s="152" t="s">
        <v>176</v>
      </c>
      <c r="D2044" s="152" t="s">
        <v>177</v>
      </c>
      <c r="E2044" s="152"/>
      <c r="F2044" s="162">
        <v>17.170000000000002</v>
      </c>
      <c r="G2044" s="152" t="s">
        <v>166</v>
      </c>
      <c r="H2044" s="152" t="s">
        <v>167</v>
      </c>
      <c r="I2044" s="152" t="s">
        <v>607</v>
      </c>
      <c r="J2044" s="153">
        <v>149000</v>
      </c>
      <c r="K2044" s="153">
        <v>8121</v>
      </c>
      <c r="L2044" s="155">
        <v>5.45</v>
      </c>
      <c r="M2044" s="153">
        <v>5056</v>
      </c>
      <c r="N2044" s="155">
        <v>62.26</v>
      </c>
      <c r="O2044" s="153">
        <v>711</v>
      </c>
      <c r="P2044" s="155">
        <v>8.76</v>
      </c>
      <c r="Q2044" s="153">
        <v>350</v>
      </c>
      <c r="R2044" s="155">
        <v>4.3099999999999996</v>
      </c>
      <c r="S2044" s="153">
        <v>2004</v>
      </c>
      <c r="T2044" s="155">
        <v>24.68</v>
      </c>
      <c r="U2044" s="163">
        <v>985</v>
      </c>
      <c r="V2044" s="163">
        <v>12</v>
      </c>
      <c r="W2044" s="164" t="s">
        <v>169</v>
      </c>
    </row>
    <row r="2045" spans="1:23" hidden="1" x14ac:dyDescent="0.25">
      <c r="A2045" s="152" t="s">
        <v>1626</v>
      </c>
      <c r="B2045" s="152"/>
      <c r="C2045" s="152" t="s">
        <v>176</v>
      </c>
      <c r="D2045" s="152" t="s">
        <v>177</v>
      </c>
      <c r="E2045" s="152"/>
      <c r="F2045" s="162">
        <v>19.989999999999998</v>
      </c>
      <c r="G2045" s="152"/>
      <c r="H2045" s="152" t="s">
        <v>192</v>
      </c>
      <c r="I2045" s="152" t="s">
        <v>1637</v>
      </c>
      <c r="J2045" s="153">
        <v>304000</v>
      </c>
      <c r="K2045" s="153">
        <v>16568</v>
      </c>
      <c r="L2045" s="155">
        <v>5.45</v>
      </c>
      <c r="M2045" s="153">
        <v>10315</v>
      </c>
      <c r="N2045" s="155">
        <v>62.26</v>
      </c>
      <c r="O2045" s="153">
        <v>1451</v>
      </c>
      <c r="P2045" s="155">
        <v>8.76</v>
      </c>
      <c r="Q2045" s="153">
        <v>714</v>
      </c>
      <c r="R2045" s="155">
        <v>4.3099999999999996</v>
      </c>
      <c r="S2045" s="153">
        <v>4089</v>
      </c>
      <c r="T2045" s="155">
        <v>24.68</v>
      </c>
      <c r="U2045" s="163">
        <v>2010</v>
      </c>
      <c r="V2045" s="163">
        <v>12</v>
      </c>
      <c r="W2045" s="164" t="s">
        <v>169</v>
      </c>
    </row>
    <row r="2046" spans="1:23" hidden="1" x14ac:dyDescent="0.25">
      <c r="A2046" s="152" t="s">
        <v>1626</v>
      </c>
      <c r="B2046" s="152"/>
      <c r="C2046" s="152" t="s">
        <v>176</v>
      </c>
      <c r="D2046" s="152" t="s">
        <v>177</v>
      </c>
      <c r="E2046" s="152"/>
      <c r="F2046" s="162">
        <v>25.337</v>
      </c>
      <c r="G2046" s="152"/>
      <c r="H2046" s="152" t="s">
        <v>167</v>
      </c>
      <c r="I2046" s="152" t="s">
        <v>1638</v>
      </c>
      <c r="J2046" s="153">
        <v>191000</v>
      </c>
      <c r="K2046" s="153">
        <v>10410</v>
      </c>
      <c r="L2046" s="155">
        <v>5.45</v>
      </c>
      <c r="M2046" s="153">
        <v>6481</v>
      </c>
      <c r="N2046" s="155">
        <v>62.26</v>
      </c>
      <c r="O2046" s="153">
        <v>912</v>
      </c>
      <c r="P2046" s="155">
        <v>8.76</v>
      </c>
      <c r="Q2046" s="153">
        <v>449</v>
      </c>
      <c r="R2046" s="155">
        <v>4.3099999999999996</v>
      </c>
      <c r="S2046" s="153">
        <v>2569</v>
      </c>
      <c r="T2046" s="155">
        <v>24.68</v>
      </c>
      <c r="U2046" s="163">
        <v>1263</v>
      </c>
      <c r="V2046" s="163">
        <v>12</v>
      </c>
      <c r="W2046" s="164" t="s">
        <v>169</v>
      </c>
    </row>
    <row r="2047" spans="1:23" hidden="1" x14ac:dyDescent="0.25">
      <c r="A2047" s="152" t="s">
        <v>1626</v>
      </c>
      <c r="B2047" s="152"/>
      <c r="C2047" s="152" t="s">
        <v>176</v>
      </c>
      <c r="D2047" s="152" t="s">
        <v>177</v>
      </c>
      <c r="E2047" s="152"/>
      <c r="F2047" s="162">
        <v>25.337</v>
      </c>
      <c r="G2047" s="152"/>
      <c r="H2047" s="152" t="s">
        <v>171</v>
      </c>
      <c r="I2047" s="152" t="s">
        <v>1638</v>
      </c>
      <c r="J2047" s="153">
        <v>213000</v>
      </c>
      <c r="K2047" s="153">
        <v>11609</v>
      </c>
      <c r="L2047" s="155">
        <v>5.45</v>
      </c>
      <c r="M2047" s="153">
        <v>7228</v>
      </c>
      <c r="N2047" s="155">
        <v>62.26</v>
      </c>
      <c r="O2047" s="153">
        <v>1017</v>
      </c>
      <c r="P2047" s="155">
        <v>8.76</v>
      </c>
      <c r="Q2047" s="153">
        <v>500</v>
      </c>
      <c r="R2047" s="155">
        <v>4.3099999999999996</v>
      </c>
      <c r="S2047" s="153">
        <v>2865</v>
      </c>
      <c r="T2047" s="155">
        <v>24.68</v>
      </c>
      <c r="U2047" s="163">
        <v>1408</v>
      </c>
      <c r="V2047" s="163">
        <v>12</v>
      </c>
      <c r="W2047" s="164" t="s">
        <v>169</v>
      </c>
    </row>
    <row r="2048" spans="1:23" hidden="1" x14ac:dyDescent="0.25">
      <c r="A2048" s="152" t="s">
        <v>1626</v>
      </c>
      <c r="B2048" s="152"/>
      <c r="C2048" s="152" t="s">
        <v>176</v>
      </c>
      <c r="D2048" s="152" t="s">
        <v>196</v>
      </c>
      <c r="E2048" s="152"/>
      <c r="F2048" s="162">
        <v>0.70099999999999996</v>
      </c>
      <c r="G2048" s="152"/>
      <c r="H2048" s="152" t="s">
        <v>167</v>
      </c>
      <c r="I2048" s="152" t="s">
        <v>1639</v>
      </c>
      <c r="J2048" s="153">
        <v>164000</v>
      </c>
      <c r="K2048" s="153">
        <v>6675</v>
      </c>
      <c r="L2048" s="155">
        <v>4.07</v>
      </c>
      <c r="M2048" s="153">
        <v>2802</v>
      </c>
      <c r="N2048" s="155">
        <v>41.98</v>
      </c>
      <c r="O2048" s="153">
        <v>342</v>
      </c>
      <c r="P2048" s="155">
        <v>5.12</v>
      </c>
      <c r="Q2048" s="153">
        <v>181</v>
      </c>
      <c r="R2048" s="155">
        <v>2.71</v>
      </c>
      <c r="S2048" s="153">
        <v>3350</v>
      </c>
      <c r="T2048" s="155">
        <v>50.19</v>
      </c>
      <c r="U2048" s="163">
        <v>1312</v>
      </c>
      <c r="V2048" s="163">
        <v>12</v>
      </c>
      <c r="W2048" s="164" t="s">
        <v>169</v>
      </c>
    </row>
    <row r="2049" spans="1:23" hidden="1" x14ac:dyDescent="0.25">
      <c r="A2049" s="152" t="s">
        <v>1626</v>
      </c>
      <c r="B2049" s="152"/>
      <c r="C2049" s="152" t="s">
        <v>176</v>
      </c>
      <c r="D2049" s="152" t="s">
        <v>196</v>
      </c>
      <c r="E2049" s="152"/>
      <c r="F2049" s="162">
        <v>0.70099999999999996</v>
      </c>
      <c r="G2049" s="152"/>
      <c r="H2049" s="152" t="s">
        <v>171</v>
      </c>
      <c r="I2049" s="152" t="s">
        <v>1639</v>
      </c>
      <c r="J2049" s="153">
        <v>156000</v>
      </c>
      <c r="K2049" s="153">
        <v>6521</v>
      </c>
      <c r="L2049" s="155">
        <v>4.18</v>
      </c>
      <c r="M2049" s="153">
        <v>2738</v>
      </c>
      <c r="N2049" s="155">
        <v>41.98</v>
      </c>
      <c r="O2049" s="153">
        <v>334</v>
      </c>
      <c r="P2049" s="155">
        <v>5.12</v>
      </c>
      <c r="Q2049" s="153">
        <v>177</v>
      </c>
      <c r="R2049" s="155">
        <v>2.71</v>
      </c>
      <c r="S2049" s="153">
        <v>3273</v>
      </c>
      <c r="T2049" s="155">
        <v>50.19</v>
      </c>
      <c r="U2049" s="163">
        <v>1282</v>
      </c>
      <c r="V2049" s="163">
        <v>12</v>
      </c>
      <c r="W2049" s="164" t="s">
        <v>169</v>
      </c>
    </row>
    <row r="2050" spans="1:23" hidden="1" x14ac:dyDescent="0.25">
      <c r="A2050" s="152" t="s">
        <v>1626</v>
      </c>
      <c r="B2050" s="152"/>
      <c r="C2050" s="152" t="s">
        <v>176</v>
      </c>
      <c r="D2050" s="152" t="s">
        <v>196</v>
      </c>
      <c r="E2050" s="152"/>
      <c r="F2050" s="162">
        <v>3.1070000000000002</v>
      </c>
      <c r="G2050" s="152"/>
      <c r="H2050" s="152" t="s">
        <v>167</v>
      </c>
      <c r="I2050" s="152" t="s">
        <v>1640</v>
      </c>
      <c r="J2050" s="153">
        <v>179000</v>
      </c>
      <c r="K2050" s="153">
        <v>6408</v>
      </c>
      <c r="L2050" s="155">
        <v>3.58</v>
      </c>
      <c r="M2050" s="153">
        <v>2690</v>
      </c>
      <c r="N2050" s="155">
        <v>41.98</v>
      </c>
      <c r="O2050" s="153">
        <v>328</v>
      </c>
      <c r="P2050" s="155">
        <v>5.12</v>
      </c>
      <c r="Q2050" s="153">
        <v>174</v>
      </c>
      <c r="R2050" s="155">
        <v>2.71</v>
      </c>
      <c r="S2050" s="153">
        <v>3216</v>
      </c>
      <c r="T2050" s="155">
        <v>50.19</v>
      </c>
      <c r="U2050" s="163">
        <v>1259</v>
      </c>
      <c r="V2050" s="163">
        <v>12</v>
      </c>
      <c r="W2050" s="164" t="s">
        <v>169</v>
      </c>
    </row>
    <row r="2051" spans="1:23" hidden="1" x14ac:dyDescent="0.25">
      <c r="A2051" s="152" t="s">
        <v>1626</v>
      </c>
      <c r="B2051" s="152"/>
      <c r="C2051" s="152" t="s">
        <v>176</v>
      </c>
      <c r="D2051" s="152" t="s">
        <v>196</v>
      </c>
      <c r="E2051" s="152"/>
      <c r="F2051" s="162">
        <v>3.1070000000000002</v>
      </c>
      <c r="G2051" s="152"/>
      <c r="H2051" s="152" t="s">
        <v>171</v>
      </c>
      <c r="I2051" s="152" t="s">
        <v>1640</v>
      </c>
      <c r="J2051" s="153">
        <v>180000</v>
      </c>
      <c r="K2051" s="153">
        <v>6678</v>
      </c>
      <c r="L2051" s="155">
        <v>3.71</v>
      </c>
      <c r="M2051" s="153">
        <v>2803</v>
      </c>
      <c r="N2051" s="155">
        <v>41.98</v>
      </c>
      <c r="O2051" s="153">
        <v>342</v>
      </c>
      <c r="P2051" s="155">
        <v>5.12</v>
      </c>
      <c r="Q2051" s="153">
        <v>181</v>
      </c>
      <c r="R2051" s="155">
        <v>2.71</v>
      </c>
      <c r="S2051" s="153">
        <v>3352</v>
      </c>
      <c r="T2051" s="155">
        <v>50.19</v>
      </c>
      <c r="U2051" s="163">
        <v>1313</v>
      </c>
      <c r="V2051" s="163">
        <v>12</v>
      </c>
      <c r="W2051" s="164" t="s">
        <v>169</v>
      </c>
    </row>
    <row r="2052" spans="1:23" hidden="1" x14ac:dyDescent="0.25">
      <c r="A2052" s="152" t="s">
        <v>1626</v>
      </c>
      <c r="B2052" s="152"/>
      <c r="C2052" s="152" t="s">
        <v>176</v>
      </c>
      <c r="D2052" s="152" t="s">
        <v>196</v>
      </c>
      <c r="E2052" s="152"/>
      <c r="F2052" s="162">
        <v>7.8849999999999998</v>
      </c>
      <c r="G2052" s="152"/>
      <c r="H2052" s="152" t="s">
        <v>379</v>
      </c>
      <c r="I2052" s="152" t="s">
        <v>1641</v>
      </c>
      <c r="J2052" s="153">
        <v>118396</v>
      </c>
      <c r="K2052" s="153">
        <v>3836</v>
      </c>
      <c r="L2052" s="155">
        <v>3.24</v>
      </c>
      <c r="M2052" s="153">
        <v>1922</v>
      </c>
      <c r="N2052" s="155">
        <v>50.1</v>
      </c>
      <c r="O2052" s="153">
        <v>196</v>
      </c>
      <c r="P2052" s="155">
        <v>5.1100000000000003</v>
      </c>
      <c r="Q2052" s="153">
        <v>88</v>
      </c>
      <c r="R2052" s="155">
        <v>2.29</v>
      </c>
      <c r="S2052" s="153">
        <v>1630</v>
      </c>
      <c r="T2052" s="155">
        <v>42.49</v>
      </c>
      <c r="U2052" s="163">
        <v>661</v>
      </c>
      <c r="V2052" s="163">
        <v>22</v>
      </c>
      <c r="W2052" s="164" t="s">
        <v>179</v>
      </c>
    </row>
    <row r="2053" spans="1:23" hidden="1" x14ac:dyDescent="0.25">
      <c r="A2053" s="152" t="s">
        <v>1626</v>
      </c>
      <c r="B2053" s="152"/>
      <c r="C2053" s="152" t="s">
        <v>176</v>
      </c>
      <c r="D2053" s="152" t="s">
        <v>196</v>
      </c>
      <c r="E2053" s="152"/>
      <c r="F2053" s="162">
        <v>7.8849999999999998</v>
      </c>
      <c r="G2053" s="152"/>
      <c r="H2053" s="152" t="s">
        <v>167</v>
      </c>
      <c r="I2053" s="152" t="s">
        <v>1641</v>
      </c>
      <c r="J2053" s="153">
        <v>110000</v>
      </c>
      <c r="K2053" s="153">
        <v>5401</v>
      </c>
      <c r="L2053" s="155">
        <v>4.91</v>
      </c>
      <c r="M2053" s="153">
        <v>2267</v>
      </c>
      <c r="N2053" s="155">
        <v>41.98</v>
      </c>
      <c r="O2053" s="153">
        <v>277</v>
      </c>
      <c r="P2053" s="155">
        <v>5.12</v>
      </c>
      <c r="Q2053" s="153">
        <v>146</v>
      </c>
      <c r="R2053" s="155">
        <v>2.71</v>
      </c>
      <c r="S2053" s="153">
        <v>2711</v>
      </c>
      <c r="T2053" s="155">
        <v>50.19</v>
      </c>
      <c r="U2053" s="163">
        <v>1062</v>
      </c>
      <c r="V2053" s="163">
        <v>12</v>
      </c>
      <c r="W2053" s="164" t="s">
        <v>179</v>
      </c>
    </row>
    <row r="2054" spans="1:23" hidden="1" x14ac:dyDescent="0.25">
      <c r="A2054" s="152" t="s">
        <v>1626</v>
      </c>
      <c r="B2054" s="152"/>
      <c r="C2054" s="152" t="s">
        <v>176</v>
      </c>
      <c r="D2054" s="152" t="s">
        <v>196</v>
      </c>
      <c r="E2054" s="152"/>
      <c r="F2054" s="162">
        <v>12.298</v>
      </c>
      <c r="G2054" s="152"/>
      <c r="H2054" s="152" t="s">
        <v>171</v>
      </c>
      <c r="I2054" s="152" t="s">
        <v>1642</v>
      </c>
      <c r="J2054" s="153">
        <v>123000</v>
      </c>
      <c r="K2054" s="153">
        <v>3493</v>
      </c>
      <c r="L2054" s="155">
        <v>2.84</v>
      </c>
      <c r="M2054" s="153">
        <v>1728</v>
      </c>
      <c r="N2054" s="155">
        <v>49.47</v>
      </c>
      <c r="O2054" s="153">
        <v>201</v>
      </c>
      <c r="P2054" s="155">
        <v>5.75</v>
      </c>
      <c r="Q2054" s="153">
        <v>92</v>
      </c>
      <c r="R2054" s="155">
        <v>2.63</v>
      </c>
      <c r="S2054" s="153">
        <v>1472</v>
      </c>
      <c r="T2054" s="155">
        <v>42.14</v>
      </c>
      <c r="U2054" s="163">
        <v>600</v>
      </c>
      <c r="V2054" s="163">
        <v>21</v>
      </c>
      <c r="W2054" s="164" t="s">
        <v>169</v>
      </c>
    </row>
    <row r="2055" spans="1:23" hidden="1" x14ac:dyDescent="0.25">
      <c r="A2055" s="152" t="s">
        <v>1626</v>
      </c>
      <c r="B2055" s="152"/>
      <c r="C2055" s="152" t="s">
        <v>176</v>
      </c>
      <c r="D2055" s="152" t="s">
        <v>196</v>
      </c>
      <c r="E2055" s="152"/>
      <c r="F2055" s="162">
        <v>13.848000000000001</v>
      </c>
      <c r="G2055" s="152"/>
      <c r="H2055" s="152" t="s">
        <v>171</v>
      </c>
      <c r="I2055" s="152" t="s">
        <v>1643</v>
      </c>
      <c r="J2055" s="153">
        <v>126000</v>
      </c>
      <c r="K2055" s="153">
        <v>6187</v>
      </c>
      <c r="L2055" s="155">
        <v>4.91</v>
      </c>
      <c r="M2055" s="153">
        <v>2597</v>
      </c>
      <c r="N2055" s="155">
        <v>41.98</v>
      </c>
      <c r="O2055" s="153">
        <v>317</v>
      </c>
      <c r="P2055" s="155">
        <v>5.12</v>
      </c>
      <c r="Q2055" s="153">
        <v>168</v>
      </c>
      <c r="R2055" s="155">
        <v>2.71</v>
      </c>
      <c r="S2055" s="153">
        <v>3105</v>
      </c>
      <c r="T2055" s="155">
        <v>50.19</v>
      </c>
      <c r="U2055" s="163">
        <v>1216</v>
      </c>
      <c r="V2055" s="163">
        <v>12</v>
      </c>
      <c r="W2055" s="164" t="s">
        <v>169</v>
      </c>
    </row>
    <row r="2056" spans="1:23" hidden="1" x14ac:dyDescent="0.25">
      <c r="A2056" s="152" t="s">
        <v>1626</v>
      </c>
      <c r="B2056" s="152"/>
      <c r="C2056" s="152" t="s">
        <v>176</v>
      </c>
      <c r="D2056" s="152" t="s">
        <v>196</v>
      </c>
      <c r="E2056" s="152"/>
      <c r="F2056" s="162">
        <v>13.848000000000001</v>
      </c>
      <c r="G2056" s="152"/>
      <c r="H2056" s="152" t="s">
        <v>167</v>
      </c>
      <c r="I2056" s="152" t="s">
        <v>1643</v>
      </c>
      <c r="J2056" s="153">
        <v>134000</v>
      </c>
      <c r="K2056" s="153">
        <v>7129</v>
      </c>
      <c r="L2056" s="155">
        <v>5.32</v>
      </c>
      <c r="M2056" s="153">
        <v>3430</v>
      </c>
      <c r="N2056" s="155">
        <v>48.11</v>
      </c>
      <c r="O2056" s="153">
        <v>723</v>
      </c>
      <c r="P2056" s="155">
        <v>10.14</v>
      </c>
      <c r="Q2056" s="153">
        <v>360</v>
      </c>
      <c r="R2056" s="155">
        <v>5.05</v>
      </c>
      <c r="S2056" s="153">
        <v>2617</v>
      </c>
      <c r="T2056" s="155">
        <v>36.71</v>
      </c>
      <c r="U2056" s="163">
        <v>1142</v>
      </c>
      <c r="V2056" s="163">
        <v>12</v>
      </c>
      <c r="W2056" s="164" t="s">
        <v>169</v>
      </c>
    </row>
    <row r="2057" spans="1:23" hidden="1" x14ac:dyDescent="0.25">
      <c r="A2057" s="152" t="s">
        <v>1626</v>
      </c>
      <c r="B2057" s="152"/>
      <c r="C2057" s="152" t="s">
        <v>176</v>
      </c>
      <c r="D2057" s="152" t="s">
        <v>196</v>
      </c>
      <c r="E2057" s="152"/>
      <c r="F2057" s="162">
        <v>13.848000000000001</v>
      </c>
      <c r="G2057" s="152"/>
      <c r="H2057" s="152" t="s">
        <v>379</v>
      </c>
      <c r="I2057" s="152" t="s">
        <v>1643</v>
      </c>
      <c r="J2057" s="153">
        <v>130174</v>
      </c>
      <c r="K2057" s="153">
        <v>5702</v>
      </c>
      <c r="L2057" s="155">
        <v>4.38</v>
      </c>
      <c r="M2057" s="153">
        <v>2793</v>
      </c>
      <c r="N2057" s="155">
        <v>48.99</v>
      </c>
      <c r="O2057" s="153">
        <v>526</v>
      </c>
      <c r="P2057" s="155">
        <v>9.23</v>
      </c>
      <c r="Q2057" s="153">
        <v>291</v>
      </c>
      <c r="R2057" s="155">
        <v>5.1100000000000003</v>
      </c>
      <c r="S2057" s="153">
        <v>2091</v>
      </c>
      <c r="T2057" s="155">
        <v>36.67</v>
      </c>
      <c r="U2057" s="163">
        <v>910</v>
      </c>
      <c r="V2057" s="163">
        <v>17</v>
      </c>
      <c r="W2057" s="164" t="s">
        <v>179</v>
      </c>
    </row>
    <row r="2058" spans="1:23" hidden="1" x14ac:dyDescent="0.25">
      <c r="A2058" s="152" t="s">
        <v>1626</v>
      </c>
      <c r="B2058" s="152"/>
      <c r="C2058" s="152" t="s">
        <v>176</v>
      </c>
      <c r="D2058" s="152" t="s">
        <v>196</v>
      </c>
      <c r="E2058" s="152"/>
      <c r="F2058" s="162">
        <v>22.006</v>
      </c>
      <c r="G2058" s="152"/>
      <c r="H2058" s="152" t="s">
        <v>171</v>
      </c>
      <c r="I2058" s="152" t="s">
        <v>1644</v>
      </c>
      <c r="J2058" s="153">
        <v>130000</v>
      </c>
      <c r="K2058" s="153">
        <v>6162</v>
      </c>
      <c r="L2058" s="155">
        <v>4.74</v>
      </c>
      <c r="M2058" s="153">
        <v>2793</v>
      </c>
      <c r="N2058" s="155">
        <v>45.33</v>
      </c>
      <c r="O2058" s="153">
        <v>600</v>
      </c>
      <c r="P2058" s="155">
        <v>9.74</v>
      </c>
      <c r="Q2058" s="153">
        <v>293</v>
      </c>
      <c r="R2058" s="155">
        <v>4.75</v>
      </c>
      <c r="S2058" s="153">
        <v>2476</v>
      </c>
      <c r="T2058" s="155">
        <v>40.18</v>
      </c>
      <c r="U2058" s="163">
        <v>1050</v>
      </c>
      <c r="V2058" s="163">
        <v>12</v>
      </c>
      <c r="W2058" s="164" t="s">
        <v>169</v>
      </c>
    </row>
    <row r="2059" spans="1:23" hidden="1" x14ac:dyDescent="0.25">
      <c r="A2059" s="152" t="s">
        <v>1626</v>
      </c>
      <c r="B2059" s="152"/>
      <c r="C2059" s="152" t="s">
        <v>176</v>
      </c>
      <c r="D2059" s="152" t="s">
        <v>196</v>
      </c>
      <c r="E2059" s="152"/>
      <c r="F2059" s="162">
        <v>22.728999999999999</v>
      </c>
      <c r="G2059" s="152"/>
      <c r="H2059" s="152" t="s">
        <v>167</v>
      </c>
      <c r="I2059" s="152" t="s">
        <v>1645</v>
      </c>
      <c r="J2059" s="153">
        <v>140000</v>
      </c>
      <c r="K2059" s="153">
        <v>5278</v>
      </c>
      <c r="L2059" s="155">
        <v>3.77</v>
      </c>
      <c r="M2059" s="153">
        <v>2199</v>
      </c>
      <c r="N2059" s="155">
        <v>41.66</v>
      </c>
      <c r="O2059" s="153">
        <v>487</v>
      </c>
      <c r="P2059" s="155">
        <v>9.2200000000000006</v>
      </c>
      <c r="Q2059" s="153">
        <v>230</v>
      </c>
      <c r="R2059" s="155">
        <v>4.3600000000000003</v>
      </c>
      <c r="S2059" s="153">
        <v>2363</v>
      </c>
      <c r="T2059" s="155">
        <v>44.77</v>
      </c>
      <c r="U2059" s="163">
        <v>971</v>
      </c>
      <c r="V2059" s="163">
        <v>12</v>
      </c>
      <c r="W2059" s="164" t="s">
        <v>169</v>
      </c>
    </row>
    <row r="2060" spans="1:23" hidden="1" x14ac:dyDescent="0.25">
      <c r="A2060" s="152" t="s">
        <v>1626</v>
      </c>
      <c r="B2060" s="152"/>
      <c r="C2060" s="152" t="s">
        <v>176</v>
      </c>
      <c r="D2060" s="152" t="s">
        <v>196</v>
      </c>
      <c r="E2060" s="152" t="s">
        <v>166</v>
      </c>
      <c r="F2060" s="162">
        <v>24.645</v>
      </c>
      <c r="G2060" s="152"/>
      <c r="H2060" s="152" t="s">
        <v>167</v>
      </c>
      <c r="I2060" s="152" t="s">
        <v>1646</v>
      </c>
      <c r="J2060" s="153">
        <v>116000</v>
      </c>
      <c r="K2060" s="153">
        <v>4721</v>
      </c>
      <c r="L2060" s="155">
        <v>4.07</v>
      </c>
      <c r="M2060" s="153">
        <v>2270</v>
      </c>
      <c r="N2060" s="155">
        <v>48.09</v>
      </c>
      <c r="O2060" s="153">
        <v>386</v>
      </c>
      <c r="P2060" s="155">
        <v>8.18</v>
      </c>
      <c r="Q2060" s="153">
        <v>212</v>
      </c>
      <c r="R2060" s="155">
        <v>4.4800000000000004</v>
      </c>
      <c r="S2060" s="153">
        <v>1853</v>
      </c>
      <c r="T2060" s="155">
        <v>39.25</v>
      </c>
      <c r="U2060" s="163">
        <v>785</v>
      </c>
      <c r="V2060" s="163">
        <v>17</v>
      </c>
      <c r="W2060" s="164" t="s">
        <v>179</v>
      </c>
    </row>
    <row r="2061" spans="1:23" hidden="1" x14ac:dyDescent="0.25">
      <c r="A2061" s="152" t="s">
        <v>1626</v>
      </c>
      <c r="B2061" s="152"/>
      <c r="C2061" s="152" t="s">
        <v>176</v>
      </c>
      <c r="D2061" s="152" t="s">
        <v>196</v>
      </c>
      <c r="E2061" s="152"/>
      <c r="F2061" s="162">
        <v>26.39</v>
      </c>
      <c r="G2061" s="152"/>
      <c r="H2061" s="152" t="s">
        <v>167</v>
      </c>
      <c r="I2061" s="152" t="s">
        <v>1647</v>
      </c>
      <c r="J2061" s="153">
        <v>119000</v>
      </c>
      <c r="K2061" s="153">
        <v>6605</v>
      </c>
      <c r="L2061" s="155">
        <v>5.55</v>
      </c>
      <c r="M2061" s="153">
        <v>2667</v>
      </c>
      <c r="N2061" s="155">
        <v>40.380000000000003</v>
      </c>
      <c r="O2061" s="153">
        <v>591</v>
      </c>
      <c r="P2061" s="155">
        <v>8.9499999999999993</v>
      </c>
      <c r="Q2061" s="153">
        <v>347</v>
      </c>
      <c r="R2061" s="155">
        <v>5.25</v>
      </c>
      <c r="S2061" s="153">
        <v>3000</v>
      </c>
      <c r="T2061" s="155">
        <v>45.42</v>
      </c>
      <c r="U2061" s="163">
        <v>1234</v>
      </c>
      <c r="V2061" s="163">
        <v>12</v>
      </c>
      <c r="W2061" s="164" t="s">
        <v>169</v>
      </c>
    </row>
    <row r="2062" spans="1:23" hidden="1" x14ac:dyDescent="0.25">
      <c r="A2062" s="152" t="s">
        <v>1626</v>
      </c>
      <c r="B2062" s="152"/>
      <c r="C2062" s="152" t="s">
        <v>176</v>
      </c>
      <c r="D2062" s="152" t="s">
        <v>196</v>
      </c>
      <c r="E2062" s="152"/>
      <c r="F2062" s="162">
        <v>26.39</v>
      </c>
      <c r="G2062" s="152"/>
      <c r="H2062" s="152" t="s">
        <v>171</v>
      </c>
      <c r="I2062" s="152" t="s">
        <v>1647</v>
      </c>
      <c r="J2062" s="153">
        <v>90000</v>
      </c>
      <c r="K2062" s="153">
        <v>4446</v>
      </c>
      <c r="L2062" s="155">
        <v>4.9400000000000004</v>
      </c>
      <c r="M2062" s="153">
        <v>1626</v>
      </c>
      <c r="N2062" s="155">
        <v>36.57</v>
      </c>
      <c r="O2062" s="153">
        <v>378</v>
      </c>
      <c r="P2062" s="155">
        <v>8.5</v>
      </c>
      <c r="Q2062" s="153">
        <v>169</v>
      </c>
      <c r="R2062" s="155">
        <v>3.81</v>
      </c>
      <c r="S2062" s="153">
        <v>2273</v>
      </c>
      <c r="T2062" s="155">
        <v>51.12</v>
      </c>
      <c r="U2062" s="163">
        <v>901</v>
      </c>
      <c r="V2062" s="163">
        <v>12</v>
      </c>
      <c r="W2062" s="164" t="s">
        <v>169</v>
      </c>
    </row>
    <row r="2063" spans="1:23" hidden="1" x14ac:dyDescent="0.25">
      <c r="A2063" s="152" t="s">
        <v>1626</v>
      </c>
      <c r="B2063" s="152"/>
      <c r="C2063" s="152" t="s">
        <v>176</v>
      </c>
      <c r="D2063" s="152" t="s">
        <v>196</v>
      </c>
      <c r="E2063" s="152"/>
      <c r="F2063" s="162">
        <v>30.905999999999999</v>
      </c>
      <c r="G2063" s="152"/>
      <c r="H2063" s="152" t="s">
        <v>167</v>
      </c>
      <c r="I2063" s="152" t="s">
        <v>1648</v>
      </c>
      <c r="J2063" s="153">
        <v>70000</v>
      </c>
      <c r="K2063" s="153">
        <v>5397</v>
      </c>
      <c r="L2063" s="155">
        <v>7.71</v>
      </c>
      <c r="M2063" s="153">
        <v>1866</v>
      </c>
      <c r="N2063" s="155">
        <v>34.57</v>
      </c>
      <c r="O2063" s="153">
        <v>423</v>
      </c>
      <c r="P2063" s="155">
        <v>7.84</v>
      </c>
      <c r="Q2063" s="153">
        <v>386</v>
      </c>
      <c r="R2063" s="155">
        <v>7.15</v>
      </c>
      <c r="S2063" s="153">
        <v>2723</v>
      </c>
      <c r="T2063" s="155">
        <v>50.45</v>
      </c>
      <c r="U2063" s="163">
        <v>1100</v>
      </c>
      <c r="V2063" s="163">
        <v>12</v>
      </c>
      <c r="W2063" s="164" t="s">
        <v>169</v>
      </c>
    </row>
    <row r="2064" spans="1:23" hidden="1" x14ac:dyDescent="0.25">
      <c r="A2064" s="152" t="s">
        <v>1626</v>
      </c>
      <c r="B2064" s="152"/>
      <c r="C2064" s="152" t="s">
        <v>176</v>
      </c>
      <c r="D2064" s="152" t="s">
        <v>196</v>
      </c>
      <c r="E2064" s="152"/>
      <c r="F2064" s="162">
        <v>30.905999999999999</v>
      </c>
      <c r="G2064" s="152"/>
      <c r="H2064" s="152" t="s">
        <v>171</v>
      </c>
      <c r="I2064" s="152" t="s">
        <v>1648</v>
      </c>
      <c r="J2064" s="153">
        <v>94000</v>
      </c>
      <c r="K2064" s="153">
        <v>6007</v>
      </c>
      <c r="L2064" s="155">
        <v>6.39</v>
      </c>
      <c r="M2064" s="153">
        <v>2267</v>
      </c>
      <c r="N2064" s="155">
        <v>37.74</v>
      </c>
      <c r="O2064" s="153">
        <v>508</v>
      </c>
      <c r="P2064" s="155">
        <v>8.4499999999999993</v>
      </c>
      <c r="Q2064" s="153">
        <v>367</v>
      </c>
      <c r="R2064" s="155">
        <v>6.11</v>
      </c>
      <c r="S2064" s="153">
        <v>2865</v>
      </c>
      <c r="T2064" s="155">
        <v>47.7</v>
      </c>
      <c r="U2064" s="163">
        <v>1168</v>
      </c>
      <c r="V2064" s="163">
        <v>12</v>
      </c>
      <c r="W2064" s="164" t="s">
        <v>169</v>
      </c>
    </row>
    <row r="2065" spans="1:23" hidden="1" x14ac:dyDescent="0.25">
      <c r="A2065" s="152" t="s">
        <v>1626</v>
      </c>
      <c r="B2065" s="152"/>
      <c r="C2065" s="152" t="s">
        <v>176</v>
      </c>
      <c r="D2065" s="152" t="s">
        <v>196</v>
      </c>
      <c r="E2065" s="152" t="s">
        <v>166</v>
      </c>
      <c r="F2065" s="162">
        <v>43.622</v>
      </c>
      <c r="G2065" s="152"/>
      <c r="H2065" s="152" t="s">
        <v>171</v>
      </c>
      <c r="I2065" s="152" t="s">
        <v>890</v>
      </c>
      <c r="J2065" s="153">
        <v>69000</v>
      </c>
      <c r="K2065" s="153">
        <v>3560</v>
      </c>
      <c r="L2065" s="155">
        <v>5.16</v>
      </c>
      <c r="M2065" s="153">
        <v>1602</v>
      </c>
      <c r="N2065" s="155">
        <v>45</v>
      </c>
      <c r="O2065" s="153">
        <v>214</v>
      </c>
      <c r="P2065" s="155">
        <v>6</v>
      </c>
      <c r="Q2065" s="153">
        <v>116</v>
      </c>
      <c r="R2065" s="155">
        <v>3.25</v>
      </c>
      <c r="S2065" s="153">
        <v>1629</v>
      </c>
      <c r="T2065" s="155">
        <v>45.75</v>
      </c>
      <c r="U2065" s="163">
        <v>655</v>
      </c>
      <c r="V2065" s="163">
        <v>18</v>
      </c>
      <c r="W2065" s="164" t="s">
        <v>169</v>
      </c>
    </row>
    <row r="2066" spans="1:23" hidden="1" x14ac:dyDescent="0.25">
      <c r="A2066" s="152" t="s">
        <v>1626</v>
      </c>
      <c r="B2066" s="152"/>
      <c r="C2066" s="152" t="s">
        <v>202</v>
      </c>
      <c r="D2066" s="152" t="s">
        <v>203</v>
      </c>
      <c r="E2066" s="152" t="s">
        <v>166</v>
      </c>
      <c r="F2066" s="162">
        <v>0.63400000000000001</v>
      </c>
      <c r="G2066" s="152"/>
      <c r="H2066" s="152" t="s">
        <v>167</v>
      </c>
      <c r="I2066" s="152" t="s">
        <v>1649</v>
      </c>
      <c r="J2066" s="153">
        <v>65000</v>
      </c>
      <c r="K2066" s="153">
        <v>3354</v>
      </c>
      <c r="L2066" s="155">
        <v>5.16</v>
      </c>
      <c r="M2066" s="153">
        <v>1610</v>
      </c>
      <c r="N2066" s="155">
        <v>48</v>
      </c>
      <c r="O2066" s="153">
        <v>201</v>
      </c>
      <c r="P2066" s="155">
        <v>6</v>
      </c>
      <c r="Q2066" s="153">
        <v>109</v>
      </c>
      <c r="R2066" s="155">
        <v>3.25</v>
      </c>
      <c r="S2066" s="153">
        <v>1434</v>
      </c>
      <c r="T2066" s="155">
        <v>42.75</v>
      </c>
      <c r="U2066" s="163">
        <v>586</v>
      </c>
      <c r="V2066" s="163">
        <v>18</v>
      </c>
      <c r="W2066" s="164" t="s">
        <v>169</v>
      </c>
    </row>
    <row r="2067" spans="1:23" hidden="1" x14ac:dyDescent="0.25">
      <c r="A2067" s="152" t="s">
        <v>1626</v>
      </c>
      <c r="B2067" s="152"/>
      <c r="C2067" s="152" t="s">
        <v>202</v>
      </c>
      <c r="D2067" s="152" t="s">
        <v>203</v>
      </c>
      <c r="E2067" s="152" t="s">
        <v>166</v>
      </c>
      <c r="F2067" s="162">
        <v>0.63400000000000001</v>
      </c>
      <c r="G2067" s="152"/>
      <c r="H2067" s="152" t="s">
        <v>171</v>
      </c>
      <c r="I2067" s="152" t="s">
        <v>1649</v>
      </c>
      <c r="J2067" s="153">
        <v>66000</v>
      </c>
      <c r="K2067" s="153">
        <v>3406</v>
      </c>
      <c r="L2067" s="155">
        <v>5.16</v>
      </c>
      <c r="M2067" s="153">
        <v>1635</v>
      </c>
      <c r="N2067" s="155">
        <v>48</v>
      </c>
      <c r="O2067" s="153">
        <v>204</v>
      </c>
      <c r="P2067" s="155">
        <v>6</v>
      </c>
      <c r="Q2067" s="153">
        <v>111</v>
      </c>
      <c r="R2067" s="155">
        <v>3.25</v>
      </c>
      <c r="S2067" s="153">
        <v>1456</v>
      </c>
      <c r="T2067" s="155">
        <v>42.75</v>
      </c>
      <c r="U2067" s="163">
        <v>595</v>
      </c>
      <c r="V2067" s="163">
        <v>18</v>
      </c>
      <c r="W2067" s="164" t="s">
        <v>169</v>
      </c>
    </row>
    <row r="2068" spans="1:23" hidden="1" x14ac:dyDescent="0.25">
      <c r="A2068" s="152" t="s">
        <v>1626</v>
      </c>
      <c r="B2068" s="152"/>
      <c r="C2068" s="152" t="s">
        <v>202</v>
      </c>
      <c r="D2068" s="152" t="s">
        <v>203</v>
      </c>
      <c r="E2068" s="152"/>
      <c r="F2068" s="162">
        <v>2.64</v>
      </c>
      <c r="G2068" s="152"/>
      <c r="H2068" s="152" t="s">
        <v>171</v>
      </c>
      <c r="I2068" s="152" t="s">
        <v>1650</v>
      </c>
      <c r="J2068" s="153">
        <v>66000</v>
      </c>
      <c r="K2068" s="153">
        <v>3406</v>
      </c>
      <c r="L2068" s="155">
        <v>5.16</v>
      </c>
      <c r="M2068" s="153">
        <v>1635</v>
      </c>
      <c r="N2068" s="155">
        <v>48</v>
      </c>
      <c r="O2068" s="153">
        <v>204</v>
      </c>
      <c r="P2068" s="155">
        <v>6</v>
      </c>
      <c r="Q2068" s="153">
        <v>111</v>
      </c>
      <c r="R2068" s="155">
        <v>3.25</v>
      </c>
      <c r="S2068" s="153">
        <v>1456</v>
      </c>
      <c r="T2068" s="155">
        <v>42.75</v>
      </c>
      <c r="U2068" s="163">
        <v>595</v>
      </c>
      <c r="V2068" s="163">
        <v>18</v>
      </c>
      <c r="W2068" s="164" t="s">
        <v>169</v>
      </c>
    </row>
    <row r="2069" spans="1:23" hidden="1" x14ac:dyDescent="0.25">
      <c r="A2069" s="152" t="s">
        <v>1626</v>
      </c>
      <c r="B2069" s="152"/>
      <c r="C2069" s="152" t="s">
        <v>202</v>
      </c>
      <c r="D2069" s="152" t="s">
        <v>203</v>
      </c>
      <c r="E2069" s="152"/>
      <c r="F2069" s="162">
        <v>2.64</v>
      </c>
      <c r="G2069" s="152"/>
      <c r="H2069" s="152" t="s">
        <v>167</v>
      </c>
      <c r="I2069" s="152" t="s">
        <v>1650</v>
      </c>
      <c r="J2069" s="153">
        <v>63000</v>
      </c>
      <c r="K2069" s="153">
        <v>3251</v>
      </c>
      <c r="L2069" s="155">
        <v>5.16</v>
      </c>
      <c r="M2069" s="153">
        <v>1560</v>
      </c>
      <c r="N2069" s="155">
        <v>48</v>
      </c>
      <c r="O2069" s="153">
        <v>195</v>
      </c>
      <c r="P2069" s="155">
        <v>6</v>
      </c>
      <c r="Q2069" s="153">
        <v>106</v>
      </c>
      <c r="R2069" s="155">
        <v>3.25</v>
      </c>
      <c r="S2069" s="153">
        <v>1390</v>
      </c>
      <c r="T2069" s="155">
        <v>42.75</v>
      </c>
      <c r="U2069" s="163">
        <v>568</v>
      </c>
      <c r="V2069" s="163">
        <v>18</v>
      </c>
      <c r="W2069" s="164" t="s">
        <v>169</v>
      </c>
    </row>
    <row r="2070" spans="1:23" hidden="1" x14ac:dyDescent="0.25">
      <c r="A2070" s="152" t="s">
        <v>1626</v>
      </c>
      <c r="B2070" s="152"/>
      <c r="C2070" s="152" t="s">
        <v>202</v>
      </c>
      <c r="D2070" s="152" t="s">
        <v>203</v>
      </c>
      <c r="E2070" s="152"/>
      <c r="F2070" s="162">
        <v>9.0030000000000001</v>
      </c>
      <c r="G2070" s="152"/>
      <c r="H2070" s="152" t="s">
        <v>167</v>
      </c>
      <c r="I2070" s="152" t="s">
        <v>1651</v>
      </c>
      <c r="J2070" s="153">
        <v>76000</v>
      </c>
      <c r="K2070" s="153">
        <v>3922</v>
      </c>
      <c r="L2070" s="155">
        <v>5.16</v>
      </c>
      <c r="M2070" s="153">
        <v>1883</v>
      </c>
      <c r="N2070" s="155">
        <v>48</v>
      </c>
      <c r="O2070" s="153">
        <v>235</v>
      </c>
      <c r="P2070" s="155">
        <v>6</v>
      </c>
      <c r="Q2070" s="153">
        <v>127</v>
      </c>
      <c r="R2070" s="155">
        <v>3.25</v>
      </c>
      <c r="S2070" s="153">
        <v>1677</v>
      </c>
      <c r="T2070" s="155">
        <v>42.75</v>
      </c>
      <c r="U2070" s="163">
        <v>685</v>
      </c>
      <c r="V2070" s="163">
        <v>18</v>
      </c>
      <c r="W2070" s="164" t="s">
        <v>169</v>
      </c>
    </row>
    <row r="2071" spans="1:23" hidden="1" x14ac:dyDescent="0.25">
      <c r="A2071" s="152" t="s">
        <v>1626</v>
      </c>
      <c r="B2071" s="152"/>
      <c r="C2071" s="152" t="s">
        <v>202</v>
      </c>
      <c r="D2071" s="152" t="s">
        <v>203</v>
      </c>
      <c r="E2071" s="152"/>
      <c r="F2071" s="162">
        <v>9.0030000000000001</v>
      </c>
      <c r="G2071" s="152"/>
      <c r="H2071" s="152" t="s">
        <v>171</v>
      </c>
      <c r="I2071" s="152" t="s">
        <v>1651</v>
      </c>
      <c r="J2071" s="153">
        <v>74000</v>
      </c>
      <c r="K2071" s="153">
        <v>3818</v>
      </c>
      <c r="L2071" s="155">
        <v>5.16</v>
      </c>
      <c r="M2071" s="153">
        <v>1833</v>
      </c>
      <c r="N2071" s="155">
        <v>48</v>
      </c>
      <c r="O2071" s="153">
        <v>229</v>
      </c>
      <c r="P2071" s="155">
        <v>6</v>
      </c>
      <c r="Q2071" s="153">
        <v>124</v>
      </c>
      <c r="R2071" s="155">
        <v>3.25</v>
      </c>
      <c r="S2071" s="153">
        <v>1632</v>
      </c>
      <c r="T2071" s="155">
        <v>42.75</v>
      </c>
      <c r="U2071" s="163">
        <v>666</v>
      </c>
      <c r="V2071" s="163">
        <v>18</v>
      </c>
      <c r="W2071" s="164" t="s">
        <v>169</v>
      </c>
    </row>
    <row r="2072" spans="1:23" hidden="1" x14ac:dyDescent="0.25">
      <c r="A2072" s="152" t="s">
        <v>1626</v>
      </c>
      <c r="B2072" s="152"/>
      <c r="C2072" s="152" t="s">
        <v>202</v>
      </c>
      <c r="D2072" s="152" t="s">
        <v>203</v>
      </c>
      <c r="E2072" s="152"/>
      <c r="F2072" s="162">
        <v>11.407</v>
      </c>
      <c r="G2072" s="152"/>
      <c r="H2072" s="152" t="s">
        <v>167</v>
      </c>
      <c r="I2072" s="152" t="s">
        <v>1652</v>
      </c>
      <c r="J2072" s="153">
        <v>90000</v>
      </c>
      <c r="K2072" s="153">
        <v>4644</v>
      </c>
      <c r="L2072" s="155">
        <v>5.16</v>
      </c>
      <c r="M2072" s="153">
        <v>2647</v>
      </c>
      <c r="N2072" s="155">
        <v>57</v>
      </c>
      <c r="O2072" s="153">
        <v>279</v>
      </c>
      <c r="P2072" s="155">
        <v>6</v>
      </c>
      <c r="Q2072" s="153">
        <v>151</v>
      </c>
      <c r="R2072" s="155">
        <v>3.25</v>
      </c>
      <c r="S2072" s="153">
        <v>1567</v>
      </c>
      <c r="T2072" s="155">
        <v>33.75</v>
      </c>
      <c r="U2072" s="163">
        <v>681</v>
      </c>
      <c r="V2072" s="163">
        <v>18</v>
      </c>
      <c r="W2072" s="164" t="s">
        <v>169</v>
      </c>
    </row>
    <row r="2073" spans="1:23" hidden="1" x14ac:dyDescent="0.25">
      <c r="A2073" s="152" t="s">
        <v>1626</v>
      </c>
      <c r="B2073" s="152"/>
      <c r="C2073" s="152" t="s">
        <v>202</v>
      </c>
      <c r="D2073" s="152" t="s">
        <v>203</v>
      </c>
      <c r="E2073" s="152"/>
      <c r="F2073" s="162">
        <v>11.407</v>
      </c>
      <c r="G2073" s="152"/>
      <c r="H2073" s="152" t="s">
        <v>171</v>
      </c>
      <c r="I2073" s="152" t="s">
        <v>1652</v>
      </c>
      <c r="J2073" s="153">
        <v>76000</v>
      </c>
      <c r="K2073" s="153">
        <v>3922</v>
      </c>
      <c r="L2073" s="155">
        <v>5.16</v>
      </c>
      <c r="M2073" s="153">
        <v>2275</v>
      </c>
      <c r="N2073" s="155">
        <v>58</v>
      </c>
      <c r="O2073" s="153">
        <v>235</v>
      </c>
      <c r="P2073" s="155">
        <v>6</v>
      </c>
      <c r="Q2073" s="153">
        <v>127</v>
      </c>
      <c r="R2073" s="155">
        <v>3.25</v>
      </c>
      <c r="S2073" s="153">
        <v>1284</v>
      </c>
      <c r="T2073" s="155">
        <v>32.75</v>
      </c>
      <c r="U2073" s="163">
        <v>563</v>
      </c>
      <c r="V2073" s="163">
        <v>18</v>
      </c>
      <c r="W2073" s="164" t="s">
        <v>169</v>
      </c>
    </row>
    <row r="2074" spans="1:23" hidden="1" x14ac:dyDescent="0.25">
      <c r="A2074" s="152" t="s">
        <v>1626</v>
      </c>
      <c r="B2074" s="152"/>
      <c r="C2074" s="152" t="s">
        <v>202</v>
      </c>
      <c r="D2074" s="152" t="s">
        <v>203</v>
      </c>
      <c r="E2074" s="152"/>
      <c r="F2074" s="162">
        <v>12.754</v>
      </c>
      <c r="G2074" s="152"/>
      <c r="H2074" s="152" t="s">
        <v>167</v>
      </c>
      <c r="I2074" s="152" t="s">
        <v>1653</v>
      </c>
      <c r="J2074" s="153">
        <v>98000</v>
      </c>
      <c r="K2074" s="153">
        <v>5057</v>
      </c>
      <c r="L2074" s="155">
        <v>5.16</v>
      </c>
      <c r="M2074" s="153">
        <v>2882</v>
      </c>
      <c r="N2074" s="155">
        <v>57</v>
      </c>
      <c r="O2074" s="153">
        <v>303</v>
      </c>
      <c r="P2074" s="155">
        <v>6</v>
      </c>
      <c r="Q2074" s="153">
        <v>164</v>
      </c>
      <c r="R2074" s="155">
        <v>3.25</v>
      </c>
      <c r="S2074" s="153">
        <v>1707</v>
      </c>
      <c r="T2074" s="155">
        <v>33.75</v>
      </c>
      <c r="U2074" s="163">
        <v>742</v>
      </c>
      <c r="V2074" s="163">
        <v>18</v>
      </c>
      <c r="W2074" s="164" t="s">
        <v>169</v>
      </c>
    </row>
    <row r="2075" spans="1:23" hidden="1" x14ac:dyDescent="0.25">
      <c r="A2075" s="152" t="s">
        <v>1626</v>
      </c>
      <c r="B2075" s="152"/>
      <c r="C2075" s="152" t="s">
        <v>202</v>
      </c>
      <c r="D2075" s="152" t="s">
        <v>203</v>
      </c>
      <c r="E2075" s="152"/>
      <c r="F2075" s="162">
        <v>16.552</v>
      </c>
      <c r="G2075" s="152"/>
      <c r="H2075" s="152" t="s">
        <v>167</v>
      </c>
      <c r="I2075" s="152" t="s">
        <v>1654</v>
      </c>
      <c r="J2075" s="153">
        <v>130600</v>
      </c>
      <c r="K2075" s="153">
        <v>6739</v>
      </c>
      <c r="L2075" s="155">
        <v>5.16</v>
      </c>
      <c r="M2075" s="153">
        <v>3976</v>
      </c>
      <c r="N2075" s="155">
        <v>59</v>
      </c>
      <c r="O2075" s="153">
        <v>404</v>
      </c>
      <c r="P2075" s="155">
        <v>6</v>
      </c>
      <c r="Q2075" s="153">
        <v>219</v>
      </c>
      <c r="R2075" s="155">
        <v>3.25</v>
      </c>
      <c r="S2075" s="153">
        <v>2140</v>
      </c>
      <c r="T2075" s="155">
        <v>31.75</v>
      </c>
      <c r="U2075" s="163">
        <v>947</v>
      </c>
      <c r="V2075" s="163">
        <v>18</v>
      </c>
      <c r="W2075" s="164" t="s">
        <v>169</v>
      </c>
    </row>
    <row r="2076" spans="1:23" hidden="1" x14ac:dyDescent="0.25">
      <c r="A2076" s="152" t="s">
        <v>1626</v>
      </c>
      <c r="B2076" s="152"/>
      <c r="C2076" s="152" t="s">
        <v>202</v>
      </c>
      <c r="D2076" s="152" t="s">
        <v>203</v>
      </c>
      <c r="E2076" s="152"/>
      <c r="F2076" s="162">
        <v>16.552</v>
      </c>
      <c r="G2076" s="152"/>
      <c r="H2076" s="152" t="s">
        <v>171</v>
      </c>
      <c r="I2076" s="152" t="s">
        <v>1654</v>
      </c>
      <c r="J2076" s="153">
        <v>133000</v>
      </c>
      <c r="K2076" s="153">
        <v>7674</v>
      </c>
      <c r="L2076" s="155">
        <v>5.77</v>
      </c>
      <c r="M2076" s="153">
        <v>4815</v>
      </c>
      <c r="N2076" s="155">
        <v>62.74</v>
      </c>
      <c r="O2076" s="153">
        <v>609</v>
      </c>
      <c r="P2076" s="155">
        <v>7.93</v>
      </c>
      <c r="Q2076" s="153">
        <v>225</v>
      </c>
      <c r="R2076" s="155">
        <v>2.93</v>
      </c>
      <c r="S2076" s="153">
        <v>2026</v>
      </c>
      <c r="T2076" s="155">
        <v>26.4</v>
      </c>
      <c r="U2076" s="163">
        <v>957</v>
      </c>
      <c r="V2076" s="163">
        <v>22</v>
      </c>
      <c r="W2076" s="164" t="s">
        <v>169</v>
      </c>
    </row>
    <row r="2077" spans="1:23" hidden="1" x14ac:dyDescent="0.25">
      <c r="A2077" s="152" t="s">
        <v>1626</v>
      </c>
      <c r="B2077" s="152"/>
      <c r="C2077" s="152" t="s">
        <v>202</v>
      </c>
      <c r="D2077" s="152" t="s">
        <v>203</v>
      </c>
      <c r="E2077" s="152"/>
      <c r="F2077" s="162">
        <v>18.364000000000001</v>
      </c>
      <c r="G2077" s="152"/>
      <c r="H2077" s="152" t="s">
        <v>167</v>
      </c>
      <c r="I2077" s="152" t="s">
        <v>1655</v>
      </c>
      <c r="J2077" s="153">
        <v>116000</v>
      </c>
      <c r="K2077" s="153">
        <v>6960</v>
      </c>
      <c r="L2077" s="155">
        <v>6</v>
      </c>
      <c r="M2077" s="153">
        <v>2645</v>
      </c>
      <c r="N2077" s="155">
        <v>38</v>
      </c>
      <c r="O2077" s="153">
        <v>626</v>
      </c>
      <c r="P2077" s="155">
        <v>9</v>
      </c>
      <c r="Q2077" s="153">
        <v>252</v>
      </c>
      <c r="R2077" s="155">
        <v>3.62</v>
      </c>
      <c r="S2077" s="153">
        <v>3437</v>
      </c>
      <c r="T2077" s="155">
        <v>49.38</v>
      </c>
      <c r="U2077" s="163">
        <v>1373</v>
      </c>
      <c r="V2077" s="163">
        <v>18</v>
      </c>
      <c r="W2077" s="164" t="s">
        <v>169</v>
      </c>
    </row>
    <row r="2078" spans="1:23" hidden="1" x14ac:dyDescent="0.25">
      <c r="A2078" s="152" t="s">
        <v>1626</v>
      </c>
      <c r="B2078" s="152"/>
      <c r="C2078" s="152" t="s">
        <v>202</v>
      </c>
      <c r="D2078" s="152" t="s">
        <v>203</v>
      </c>
      <c r="E2078" s="152"/>
      <c r="F2078" s="162">
        <v>18.364000000000001</v>
      </c>
      <c r="G2078" s="152"/>
      <c r="H2078" s="152" t="s">
        <v>171</v>
      </c>
      <c r="I2078" s="152" t="s">
        <v>1655</v>
      </c>
      <c r="J2078" s="153">
        <v>125000</v>
      </c>
      <c r="K2078" s="153">
        <v>7500</v>
      </c>
      <c r="L2078" s="155">
        <v>6</v>
      </c>
      <c r="M2078" s="153">
        <v>2850</v>
      </c>
      <c r="N2078" s="155">
        <v>38</v>
      </c>
      <c r="O2078" s="153">
        <v>675</v>
      </c>
      <c r="P2078" s="155">
        <v>9</v>
      </c>
      <c r="Q2078" s="153">
        <v>272</v>
      </c>
      <c r="R2078" s="155">
        <v>3.62</v>
      </c>
      <c r="S2078" s="153">
        <v>3704</v>
      </c>
      <c r="T2078" s="155">
        <v>49.38</v>
      </c>
      <c r="U2078" s="163">
        <v>1480</v>
      </c>
      <c r="V2078" s="163">
        <v>18</v>
      </c>
      <c r="W2078" s="164" t="s">
        <v>169</v>
      </c>
    </row>
    <row r="2079" spans="1:23" hidden="1" x14ac:dyDescent="0.25">
      <c r="A2079" s="152" t="s">
        <v>1626</v>
      </c>
      <c r="B2079" s="152"/>
      <c r="C2079" s="152" t="s">
        <v>202</v>
      </c>
      <c r="D2079" s="152" t="s">
        <v>203</v>
      </c>
      <c r="E2079" s="152"/>
      <c r="F2079" s="162">
        <v>21.414000000000001</v>
      </c>
      <c r="G2079" s="152"/>
      <c r="H2079" s="152" t="s">
        <v>171</v>
      </c>
      <c r="I2079" s="152" t="s">
        <v>1656</v>
      </c>
      <c r="J2079" s="153">
        <v>114000</v>
      </c>
      <c r="K2079" s="153">
        <v>6840</v>
      </c>
      <c r="L2079" s="155">
        <v>6</v>
      </c>
      <c r="M2079" s="153">
        <v>2531</v>
      </c>
      <c r="N2079" s="155">
        <v>37</v>
      </c>
      <c r="O2079" s="153">
        <v>616</v>
      </c>
      <c r="P2079" s="155">
        <v>9</v>
      </c>
      <c r="Q2079" s="153">
        <v>248</v>
      </c>
      <c r="R2079" s="155">
        <v>3.62</v>
      </c>
      <c r="S2079" s="153">
        <v>3446</v>
      </c>
      <c r="T2079" s="155">
        <v>50.38</v>
      </c>
      <c r="U2079" s="163">
        <v>1371</v>
      </c>
      <c r="V2079" s="163">
        <v>18</v>
      </c>
      <c r="W2079" s="164" t="s">
        <v>169</v>
      </c>
    </row>
    <row r="2080" spans="1:23" hidden="1" x14ac:dyDescent="0.25">
      <c r="A2080" s="152" t="s">
        <v>1626</v>
      </c>
      <c r="B2080" s="152"/>
      <c r="C2080" s="152" t="s">
        <v>202</v>
      </c>
      <c r="D2080" s="152" t="s">
        <v>203</v>
      </c>
      <c r="E2080" s="152"/>
      <c r="F2080" s="162">
        <v>21.414000000000001</v>
      </c>
      <c r="G2080" s="152"/>
      <c r="H2080" s="152" t="s">
        <v>167</v>
      </c>
      <c r="I2080" s="152" t="s">
        <v>1656</v>
      </c>
      <c r="J2080" s="153">
        <v>87000</v>
      </c>
      <c r="K2080" s="153">
        <v>5220</v>
      </c>
      <c r="L2080" s="155">
        <v>6</v>
      </c>
      <c r="M2080" s="153">
        <v>2192</v>
      </c>
      <c r="N2080" s="155">
        <v>42</v>
      </c>
      <c r="O2080" s="153">
        <v>365</v>
      </c>
      <c r="P2080" s="155">
        <v>7</v>
      </c>
      <c r="Q2080" s="153">
        <v>189</v>
      </c>
      <c r="R2080" s="155">
        <v>3.62</v>
      </c>
      <c r="S2080" s="153">
        <v>2473</v>
      </c>
      <c r="T2080" s="155">
        <v>47.38</v>
      </c>
      <c r="U2080" s="163">
        <v>991</v>
      </c>
      <c r="V2080" s="163">
        <v>18</v>
      </c>
      <c r="W2080" s="164" t="s">
        <v>169</v>
      </c>
    </row>
    <row r="2081" spans="1:23" hidden="1" x14ac:dyDescent="0.25">
      <c r="A2081" s="152" t="s">
        <v>1626</v>
      </c>
      <c r="B2081" s="152"/>
      <c r="C2081" s="152" t="s">
        <v>202</v>
      </c>
      <c r="D2081" s="152" t="s">
        <v>203</v>
      </c>
      <c r="E2081" s="152"/>
      <c r="F2081" s="162">
        <v>23.710999999999999</v>
      </c>
      <c r="G2081" s="152"/>
      <c r="H2081" s="152" t="s">
        <v>167</v>
      </c>
      <c r="I2081" s="152" t="s">
        <v>1657</v>
      </c>
      <c r="J2081" s="153">
        <v>67000</v>
      </c>
      <c r="K2081" s="153">
        <v>6244</v>
      </c>
      <c r="L2081" s="155">
        <v>9.32</v>
      </c>
      <c r="M2081" s="153">
        <v>2560</v>
      </c>
      <c r="N2081" s="155">
        <v>41</v>
      </c>
      <c r="O2081" s="153">
        <v>437</v>
      </c>
      <c r="P2081" s="155">
        <v>7</v>
      </c>
      <c r="Q2081" s="153">
        <v>226</v>
      </c>
      <c r="R2081" s="155">
        <v>3.62</v>
      </c>
      <c r="S2081" s="153">
        <v>3021</v>
      </c>
      <c r="T2081" s="155">
        <v>48.38</v>
      </c>
      <c r="U2081" s="163">
        <v>1205</v>
      </c>
      <c r="V2081" s="163">
        <v>18</v>
      </c>
      <c r="W2081" s="164" t="s">
        <v>169</v>
      </c>
    </row>
    <row r="2082" spans="1:23" hidden="1" x14ac:dyDescent="0.25">
      <c r="A2082" s="152" t="s">
        <v>1626</v>
      </c>
      <c r="B2082" s="152"/>
      <c r="C2082" s="152" t="s">
        <v>202</v>
      </c>
      <c r="D2082" s="152" t="s">
        <v>203</v>
      </c>
      <c r="E2082" s="152"/>
      <c r="F2082" s="162">
        <v>24.762</v>
      </c>
      <c r="G2082" s="152"/>
      <c r="H2082" s="152" t="s">
        <v>167</v>
      </c>
      <c r="I2082" s="152" t="s">
        <v>1658</v>
      </c>
      <c r="J2082" s="153">
        <v>34500</v>
      </c>
      <c r="K2082" s="153">
        <v>3215</v>
      </c>
      <c r="L2082" s="155">
        <v>9.32</v>
      </c>
      <c r="M2082" s="153">
        <v>1190</v>
      </c>
      <c r="N2082" s="155">
        <v>37</v>
      </c>
      <c r="O2082" s="153">
        <v>225</v>
      </c>
      <c r="P2082" s="155">
        <v>7</v>
      </c>
      <c r="Q2082" s="153">
        <v>116</v>
      </c>
      <c r="R2082" s="155">
        <v>3.62</v>
      </c>
      <c r="S2082" s="153">
        <v>1684</v>
      </c>
      <c r="T2082" s="155">
        <v>52.38</v>
      </c>
      <c r="U2082" s="163">
        <v>660</v>
      </c>
      <c r="V2082" s="163">
        <v>18</v>
      </c>
      <c r="W2082" s="164" t="s">
        <v>169</v>
      </c>
    </row>
    <row r="2083" spans="1:23" hidden="1" x14ac:dyDescent="0.25">
      <c r="A2083" s="152" t="s">
        <v>1626</v>
      </c>
      <c r="B2083" s="152"/>
      <c r="C2083" s="152" t="s">
        <v>202</v>
      </c>
      <c r="D2083" s="152" t="s">
        <v>203</v>
      </c>
      <c r="E2083" s="152"/>
      <c r="F2083" s="162">
        <v>26.907</v>
      </c>
      <c r="G2083" s="152"/>
      <c r="H2083" s="152" t="s">
        <v>167</v>
      </c>
      <c r="I2083" s="152" t="s">
        <v>1659</v>
      </c>
      <c r="J2083" s="153">
        <v>28000</v>
      </c>
      <c r="K2083" s="153">
        <v>2610</v>
      </c>
      <c r="L2083" s="155">
        <v>9.32</v>
      </c>
      <c r="M2083" s="153">
        <v>1227</v>
      </c>
      <c r="N2083" s="155">
        <v>47</v>
      </c>
      <c r="O2083" s="153">
        <v>157</v>
      </c>
      <c r="P2083" s="155">
        <v>6</v>
      </c>
      <c r="Q2083" s="153">
        <v>94</v>
      </c>
      <c r="R2083" s="155">
        <v>3.62</v>
      </c>
      <c r="S2083" s="153">
        <v>1132</v>
      </c>
      <c r="T2083" s="155">
        <v>43.38</v>
      </c>
      <c r="U2083" s="163">
        <v>462</v>
      </c>
      <c r="V2083" s="163">
        <v>18</v>
      </c>
      <c r="W2083" s="164" t="s">
        <v>169</v>
      </c>
    </row>
    <row r="2084" spans="1:23" hidden="1" x14ac:dyDescent="0.25">
      <c r="A2084" s="152" t="s">
        <v>1626</v>
      </c>
      <c r="B2084" s="152"/>
      <c r="C2084" s="152" t="s">
        <v>202</v>
      </c>
      <c r="D2084" s="152" t="s">
        <v>203</v>
      </c>
      <c r="E2084" s="152" t="s">
        <v>166</v>
      </c>
      <c r="F2084" s="162">
        <v>48.847000000000001</v>
      </c>
      <c r="G2084" s="152"/>
      <c r="H2084" s="152" t="s">
        <v>167</v>
      </c>
      <c r="I2084" s="152" t="s">
        <v>1660</v>
      </c>
      <c r="J2084" s="153">
        <v>19800</v>
      </c>
      <c r="K2084" s="153">
        <v>2669</v>
      </c>
      <c r="L2084" s="155">
        <v>13.48</v>
      </c>
      <c r="M2084" s="153">
        <v>988</v>
      </c>
      <c r="N2084" s="155">
        <v>37.03</v>
      </c>
      <c r="O2084" s="153">
        <v>163</v>
      </c>
      <c r="P2084" s="155">
        <v>6.11</v>
      </c>
      <c r="Q2084" s="153">
        <v>107</v>
      </c>
      <c r="R2084" s="155">
        <v>4</v>
      </c>
      <c r="S2084" s="153">
        <v>1411</v>
      </c>
      <c r="T2084" s="155">
        <v>52.86</v>
      </c>
      <c r="U2084" s="163">
        <v>552</v>
      </c>
      <c r="V2084" s="163">
        <v>18</v>
      </c>
      <c r="W2084" s="164" t="s">
        <v>169</v>
      </c>
    </row>
    <row r="2085" spans="1:23" hidden="1" x14ac:dyDescent="0.25">
      <c r="A2085" s="152" t="s">
        <v>1626</v>
      </c>
      <c r="B2085" s="152"/>
      <c r="C2085" s="152" t="s">
        <v>202</v>
      </c>
      <c r="D2085" s="152" t="s">
        <v>203</v>
      </c>
      <c r="E2085" s="152" t="s">
        <v>166</v>
      </c>
      <c r="F2085" s="162">
        <v>48.847000000000001</v>
      </c>
      <c r="G2085" s="152"/>
      <c r="H2085" s="152" t="s">
        <v>171</v>
      </c>
      <c r="I2085" s="152" t="s">
        <v>1660</v>
      </c>
      <c r="J2085" s="153">
        <v>26000</v>
      </c>
      <c r="K2085" s="153">
        <v>3822</v>
      </c>
      <c r="L2085" s="155">
        <v>14.7</v>
      </c>
      <c r="M2085" s="153">
        <v>1600</v>
      </c>
      <c r="N2085" s="155">
        <v>41.87</v>
      </c>
      <c r="O2085" s="153">
        <v>196</v>
      </c>
      <c r="P2085" s="155">
        <v>5.13</v>
      </c>
      <c r="Q2085" s="153">
        <v>141</v>
      </c>
      <c r="R2085" s="155">
        <v>3.69</v>
      </c>
      <c r="S2085" s="153">
        <v>1885</v>
      </c>
      <c r="T2085" s="155">
        <v>49.31</v>
      </c>
      <c r="U2085" s="163">
        <v>745</v>
      </c>
      <c r="V2085" s="163">
        <v>22</v>
      </c>
      <c r="W2085" s="164" t="s">
        <v>179</v>
      </c>
    </row>
    <row r="2086" spans="1:23" hidden="1" x14ac:dyDescent="0.25">
      <c r="A2086" s="152" t="s">
        <v>1626</v>
      </c>
      <c r="B2086" s="152"/>
      <c r="C2086" s="152" t="s">
        <v>202</v>
      </c>
      <c r="D2086" s="152" t="s">
        <v>203</v>
      </c>
      <c r="E2086" s="152" t="s">
        <v>166</v>
      </c>
      <c r="F2086" s="162">
        <v>57.116999999999997</v>
      </c>
      <c r="G2086" s="152"/>
      <c r="H2086" s="152" t="s">
        <v>171</v>
      </c>
      <c r="I2086" s="152" t="s">
        <v>1661</v>
      </c>
      <c r="J2086" s="153">
        <v>19100</v>
      </c>
      <c r="K2086" s="153">
        <v>2674</v>
      </c>
      <c r="L2086" s="155">
        <v>14</v>
      </c>
      <c r="M2086" s="153">
        <v>963</v>
      </c>
      <c r="N2086" s="155">
        <v>36</v>
      </c>
      <c r="O2086" s="153">
        <v>134</v>
      </c>
      <c r="P2086" s="155">
        <v>5</v>
      </c>
      <c r="Q2086" s="153">
        <v>63</v>
      </c>
      <c r="R2086" s="155">
        <v>2.36</v>
      </c>
      <c r="S2086" s="153">
        <v>1515</v>
      </c>
      <c r="T2086" s="155">
        <v>56.64</v>
      </c>
      <c r="U2086" s="163">
        <v>578</v>
      </c>
      <c r="V2086" s="163">
        <v>18</v>
      </c>
      <c r="W2086" s="164" t="s">
        <v>169</v>
      </c>
    </row>
    <row r="2087" spans="1:23" hidden="1" x14ac:dyDescent="0.25">
      <c r="A2087" s="152" t="s">
        <v>1626</v>
      </c>
      <c r="B2087" s="152"/>
      <c r="C2087" s="152" t="s">
        <v>202</v>
      </c>
      <c r="D2087" s="152" t="s">
        <v>203</v>
      </c>
      <c r="E2087" s="152" t="s">
        <v>166</v>
      </c>
      <c r="F2087" s="162">
        <v>57.116999999999997</v>
      </c>
      <c r="G2087" s="152"/>
      <c r="H2087" s="152" t="s">
        <v>167</v>
      </c>
      <c r="I2087" s="152" t="s">
        <v>1661</v>
      </c>
      <c r="J2087" s="153">
        <v>19700</v>
      </c>
      <c r="K2087" s="153">
        <v>2758</v>
      </c>
      <c r="L2087" s="155">
        <v>14</v>
      </c>
      <c r="M2087" s="153">
        <v>993</v>
      </c>
      <c r="N2087" s="155">
        <v>36</v>
      </c>
      <c r="O2087" s="153">
        <v>138</v>
      </c>
      <c r="P2087" s="155">
        <v>5</v>
      </c>
      <c r="Q2087" s="153">
        <v>65</v>
      </c>
      <c r="R2087" s="155">
        <v>2.36</v>
      </c>
      <c r="S2087" s="153">
        <v>1562</v>
      </c>
      <c r="T2087" s="155">
        <v>56.64</v>
      </c>
      <c r="U2087" s="163">
        <v>596</v>
      </c>
      <c r="V2087" s="163">
        <v>18</v>
      </c>
      <c r="W2087" s="164" t="s">
        <v>169</v>
      </c>
    </row>
    <row r="2088" spans="1:23" hidden="1" x14ac:dyDescent="0.25">
      <c r="A2088" s="152" t="s">
        <v>1626</v>
      </c>
      <c r="B2088" s="152"/>
      <c r="C2088" s="152" t="s">
        <v>202</v>
      </c>
      <c r="D2088" s="152" t="s">
        <v>203</v>
      </c>
      <c r="E2088" s="152"/>
      <c r="F2088" s="162">
        <v>62.670999999999999</v>
      </c>
      <c r="G2088" s="152"/>
      <c r="H2088" s="152" t="s">
        <v>167</v>
      </c>
      <c r="I2088" s="152" t="s">
        <v>1662</v>
      </c>
      <c r="J2088" s="153">
        <v>32000</v>
      </c>
      <c r="K2088" s="153">
        <v>4480</v>
      </c>
      <c r="L2088" s="155">
        <v>14</v>
      </c>
      <c r="M2088" s="153">
        <v>1702</v>
      </c>
      <c r="N2088" s="155">
        <v>38</v>
      </c>
      <c r="O2088" s="153">
        <v>224</v>
      </c>
      <c r="P2088" s="155">
        <v>5</v>
      </c>
      <c r="Q2088" s="153">
        <v>106</v>
      </c>
      <c r="R2088" s="155">
        <v>2.36</v>
      </c>
      <c r="S2088" s="153">
        <v>2448</v>
      </c>
      <c r="T2088" s="155">
        <v>54.64</v>
      </c>
      <c r="U2088" s="163">
        <v>940</v>
      </c>
      <c r="V2088" s="163">
        <v>18</v>
      </c>
      <c r="W2088" s="164" t="s">
        <v>169</v>
      </c>
    </row>
    <row r="2089" spans="1:23" hidden="1" x14ac:dyDescent="0.25">
      <c r="A2089" s="152" t="s">
        <v>1626</v>
      </c>
      <c r="B2089" s="152"/>
      <c r="C2089" s="152" t="s">
        <v>202</v>
      </c>
      <c r="D2089" s="152" t="s">
        <v>203</v>
      </c>
      <c r="E2089" s="152"/>
      <c r="F2089" s="162">
        <v>62.670999999999999</v>
      </c>
      <c r="G2089" s="152"/>
      <c r="H2089" s="152" t="s">
        <v>171</v>
      </c>
      <c r="I2089" s="152" t="s">
        <v>1662</v>
      </c>
      <c r="J2089" s="153">
        <v>23800</v>
      </c>
      <c r="K2089" s="153">
        <v>3332</v>
      </c>
      <c r="L2089" s="155">
        <v>14</v>
      </c>
      <c r="M2089" s="153">
        <v>1166</v>
      </c>
      <c r="N2089" s="155">
        <v>35</v>
      </c>
      <c r="O2089" s="153">
        <v>167</v>
      </c>
      <c r="P2089" s="155">
        <v>5</v>
      </c>
      <c r="Q2089" s="153">
        <v>79</v>
      </c>
      <c r="R2089" s="155">
        <v>2.36</v>
      </c>
      <c r="S2089" s="153">
        <v>1921</v>
      </c>
      <c r="T2089" s="155">
        <v>57.64</v>
      </c>
      <c r="U2089" s="163">
        <v>731</v>
      </c>
      <c r="V2089" s="163">
        <v>18</v>
      </c>
      <c r="W2089" s="164" t="s">
        <v>169</v>
      </c>
    </row>
    <row r="2090" spans="1:23" hidden="1" x14ac:dyDescent="0.25">
      <c r="A2090" s="152" t="s">
        <v>1626</v>
      </c>
      <c r="B2090" s="152"/>
      <c r="C2090" s="152" t="s">
        <v>202</v>
      </c>
      <c r="D2090" s="152" t="s">
        <v>203</v>
      </c>
      <c r="E2090" s="152"/>
      <c r="F2090" s="162">
        <v>70.921000000000006</v>
      </c>
      <c r="G2090" s="152"/>
      <c r="H2090" s="152" t="s">
        <v>171</v>
      </c>
      <c r="I2090" s="152" t="s">
        <v>1663</v>
      </c>
      <c r="J2090" s="153">
        <v>32000</v>
      </c>
      <c r="K2090" s="153">
        <v>4480</v>
      </c>
      <c r="L2090" s="155">
        <v>14</v>
      </c>
      <c r="M2090" s="153">
        <v>1658</v>
      </c>
      <c r="N2090" s="155">
        <v>37</v>
      </c>
      <c r="O2090" s="153">
        <v>224</v>
      </c>
      <c r="P2090" s="155">
        <v>5</v>
      </c>
      <c r="Q2090" s="153">
        <v>106</v>
      </c>
      <c r="R2090" s="155">
        <v>2.36</v>
      </c>
      <c r="S2090" s="153">
        <v>2493</v>
      </c>
      <c r="T2090" s="155">
        <v>55.64</v>
      </c>
      <c r="U2090" s="163">
        <v>954</v>
      </c>
      <c r="V2090" s="163">
        <v>18</v>
      </c>
      <c r="W2090" s="164" t="s">
        <v>169</v>
      </c>
    </row>
    <row r="2091" spans="1:23" hidden="1" x14ac:dyDescent="0.25">
      <c r="A2091" s="152" t="s">
        <v>1626</v>
      </c>
      <c r="B2091" s="152"/>
      <c r="C2091" s="152" t="s">
        <v>202</v>
      </c>
      <c r="D2091" s="152" t="s">
        <v>203</v>
      </c>
      <c r="E2091" s="152"/>
      <c r="F2091" s="162">
        <v>70.921000000000006</v>
      </c>
      <c r="G2091" s="152"/>
      <c r="H2091" s="152" t="s">
        <v>167</v>
      </c>
      <c r="I2091" s="152" t="s">
        <v>1663</v>
      </c>
      <c r="J2091" s="153">
        <v>30500</v>
      </c>
      <c r="K2091" s="153">
        <v>4270</v>
      </c>
      <c r="L2091" s="155">
        <v>14</v>
      </c>
      <c r="M2091" s="153">
        <v>1623</v>
      </c>
      <c r="N2091" s="155">
        <v>38</v>
      </c>
      <c r="O2091" s="153">
        <v>170</v>
      </c>
      <c r="P2091" s="155">
        <v>3.97</v>
      </c>
      <c r="Q2091" s="153">
        <v>101</v>
      </c>
      <c r="R2091" s="155">
        <v>2.36</v>
      </c>
      <c r="S2091" s="153">
        <v>2377</v>
      </c>
      <c r="T2091" s="155">
        <v>55.67</v>
      </c>
      <c r="U2091" s="163">
        <v>907</v>
      </c>
      <c r="V2091" s="163">
        <v>18</v>
      </c>
      <c r="W2091" s="164" t="s">
        <v>169</v>
      </c>
    </row>
    <row r="2092" spans="1:23" hidden="1" x14ac:dyDescent="0.25">
      <c r="A2092" s="152" t="s">
        <v>1626</v>
      </c>
      <c r="B2092" s="152"/>
      <c r="C2092" s="152" t="s">
        <v>202</v>
      </c>
      <c r="D2092" s="152" t="s">
        <v>203</v>
      </c>
      <c r="E2092" s="152"/>
      <c r="F2092" s="162">
        <v>80.209999999999994</v>
      </c>
      <c r="G2092" s="152"/>
      <c r="H2092" s="152" t="s">
        <v>192</v>
      </c>
      <c r="I2092" s="152" t="s">
        <v>1664</v>
      </c>
      <c r="J2092" s="153">
        <v>26000</v>
      </c>
      <c r="K2092" s="153">
        <v>3640</v>
      </c>
      <c r="L2092" s="155">
        <v>14</v>
      </c>
      <c r="M2092" s="153">
        <v>1383</v>
      </c>
      <c r="N2092" s="155">
        <v>38</v>
      </c>
      <c r="O2092" s="153">
        <v>182</v>
      </c>
      <c r="P2092" s="155">
        <v>5</v>
      </c>
      <c r="Q2092" s="153">
        <v>86</v>
      </c>
      <c r="R2092" s="155">
        <v>2.36</v>
      </c>
      <c r="S2092" s="153">
        <v>1989</v>
      </c>
      <c r="T2092" s="155">
        <v>54.64</v>
      </c>
      <c r="U2092" s="163">
        <v>764</v>
      </c>
      <c r="V2092" s="163">
        <v>18</v>
      </c>
      <c r="W2092" s="164" t="s">
        <v>169</v>
      </c>
    </row>
    <row r="2093" spans="1:23" hidden="1" x14ac:dyDescent="0.25">
      <c r="A2093" s="152" t="s">
        <v>1626</v>
      </c>
      <c r="B2093" s="152"/>
      <c r="C2093" s="152" t="s">
        <v>202</v>
      </c>
      <c r="D2093" s="152" t="s">
        <v>203</v>
      </c>
      <c r="E2093" s="152"/>
      <c r="F2093" s="162">
        <v>86.587999999999994</v>
      </c>
      <c r="G2093" s="152"/>
      <c r="H2093" s="152" t="s">
        <v>171</v>
      </c>
      <c r="I2093" s="152" t="s">
        <v>1665</v>
      </c>
      <c r="J2093" s="153">
        <v>54000</v>
      </c>
      <c r="K2093" s="153">
        <v>7560</v>
      </c>
      <c r="L2093" s="155">
        <v>14</v>
      </c>
      <c r="M2093" s="153">
        <v>2646</v>
      </c>
      <c r="N2093" s="155">
        <v>35</v>
      </c>
      <c r="O2093" s="153">
        <v>605</v>
      </c>
      <c r="P2093" s="155">
        <v>8</v>
      </c>
      <c r="Q2093" s="153">
        <v>178</v>
      </c>
      <c r="R2093" s="155">
        <v>2.36</v>
      </c>
      <c r="S2093" s="153">
        <v>4131</v>
      </c>
      <c r="T2093" s="155">
        <v>54.64</v>
      </c>
      <c r="U2093" s="163">
        <v>1600</v>
      </c>
      <c r="V2093" s="163">
        <v>18</v>
      </c>
      <c r="W2093" s="164" t="s">
        <v>169</v>
      </c>
    </row>
    <row r="2094" spans="1:23" hidden="1" x14ac:dyDescent="0.25">
      <c r="A2094" s="152" t="s">
        <v>1626</v>
      </c>
      <c r="B2094" s="152"/>
      <c r="C2094" s="152" t="s">
        <v>202</v>
      </c>
      <c r="D2094" s="152" t="s">
        <v>203</v>
      </c>
      <c r="E2094" s="152"/>
      <c r="F2094" s="162">
        <v>86.587999999999994</v>
      </c>
      <c r="G2094" s="152"/>
      <c r="H2094" s="152" t="s">
        <v>167</v>
      </c>
      <c r="I2094" s="152" t="s">
        <v>1665</v>
      </c>
      <c r="J2094" s="153">
        <v>66000</v>
      </c>
      <c r="K2094" s="153">
        <v>9240</v>
      </c>
      <c r="L2094" s="155">
        <v>14</v>
      </c>
      <c r="M2094" s="153">
        <v>3326</v>
      </c>
      <c r="N2094" s="155">
        <v>36</v>
      </c>
      <c r="O2094" s="153">
        <v>739</v>
      </c>
      <c r="P2094" s="155">
        <v>8</v>
      </c>
      <c r="Q2094" s="153">
        <v>218</v>
      </c>
      <c r="R2094" s="155">
        <v>2.36</v>
      </c>
      <c r="S2094" s="153">
        <v>4956</v>
      </c>
      <c r="T2094" s="155">
        <v>53.64</v>
      </c>
      <c r="U2094" s="163">
        <v>1926</v>
      </c>
      <c r="V2094" s="163">
        <v>18</v>
      </c>
      <c r="W2094" s="164" t="s">
        <v>169</v>
      </c>
    </row>
    <row r="2095" spans="1:23" hidden="1" x14ac:dyDescent="0.25">
      <c r="A2095" s="152" t="s">
        <v>1626</v>
      </c>
      <c r="B2095" s="152"/>
      <c r="C2095" s="152" t="s">
        <v>202</v>
      </c>
      <c r="D2095" s="152" t="s">
        <v>203</v>
      </c>
      <c r="E2095" s="152"/>
      <c r="F2095" s="162">
        <v>90.748999999999995</v>
      </c>
      <c r="G2095" s="152"/>
      <c r="H2095" s="152" t="s">
        <v>171</v>
      </c>
      <c r="I2095" s="152" t="s">
        <v>1666</v>
      </c>
      <c r="J2095" s="153">
        <v>70000</v>
      </c>
      <c r="K2095" s="153">
        <v>9800</v>
      </c>
      <c r="L2095" s="155">
        <v>14</v>
      </c>
      <c r="M2095" s="153">
        <v>3528</v>
      </c>
      <c r="N2095" s="155">
        <v>36</v>
      </c>
      <c r="O2095" s="153">
        <v>784</v>
      </c>
      <c r="P2095" s="155">
        <v>8</v>
      </c>
      <c r="Q2095" s="153">
        <v>231</v>
      </c>
      <c r="R2095" s="155">
        <v>2.36</v>
      </c>
      <c r="S2095" s="153">
        <v>5257</v>
      </c>
      <c r="T2095" s="155">
        <v>53.64</v>
      </c>
      <c r="U2095" s="163">
        <v>2043</v>
      </c>
      <c r="V2095" s="163">
        <v>18</v>
      </c>
      <c r="W2095" s="164" t="s">
        <v>169</v>
      </c>
    </row>
    <row r="2096" spans="1:23" hidden="1" x14ac:dyDescent="0.25">
      <c r="A2096" s="152" t="s">
        <v>1626</v>
      </c>
      <c r="B2096" s="152"/>
      <c r="C2096" s="152" t="s">
        <v>202</v>
      </c>
      <c r="D2096" s="152" t="s">
        <v>214</v>
      </c>
      <c r="E2096" s="152"/>
      <c r="F2096" s="162">
        <v>0.81299999999999994</v>
      </c>
      <c r="G2096" s="152"/>
      <c r="H2096" s="152" t="s">
        <v>171</v>
      </c>
      <c r="I2096" s="152" t="s">
        <v>1667</v>
      </c>
      <c r="J2096" s="153">
        <v>74000</v>
      </c>
      <c r="K2096" s="153">
        <v>9620</v>
      </c>
      <c r="L2096" s="155">
        <v>13</v>
      </c>
      <c r="M2096" s="153">
        <v>3559</v>
      </c>
      <c r="N2096" s="155">
        <v>37</v>
      </c>
      <c r="O2096" s="153">
        <v>770</v>
      </c>
      <c r="P2096" s="155">
        <v>8</v>
      </c>
      <c r="Q2096" s="153">
        <v>227</v>
      </c>
      <c r="R2096" s="155">
        <v>2.36</v>
      </c>
      <c r="S2096" s="153">
        <v>5064</v>
      </c>
      <c r="T2096" s="155">
        <v>52.64</v>
      </c>
      <c r="U2096" s="163">
        <v>1976</v>
      </c>
      <c r="V2096" s="163">
        <v>21</v>
      </c>
      <c r="W2096" s="164" t="s">
        <v>169</v>
      </c>
    </row>
    <row r="2097" spans="1:23" hidden="1" x14ac:dyDescent="0.25">
      <c r="A2097" s="152" t="s">
        <v>1626</v>
      </c>
      <c r="B2097" s="152"/>
      <c r="C2097" s="152" t="s">
        <v>202</v>
      </c>
      <c r="D2097" s="152" t="s">
        <v>214</v>
      </c>
      <c r="E2097" s="152"/>
      <c r="F2097" s="162">
        <v>0.81299999999999994</v>
      </c>
      <c r="G2097" s="152"/>
      <c r="H2097" s="152" t="s">
        <v>167</v>
      </c>
      <c r="I2097" s="152" t="s">
        <v>1667</v>
      </c>
      <c r="J2097" s="153">
        <v>65000</v>
      </c>
      <c r="K2097" s="153">
        <v>8450</v>
      </c>
      <c r="L2097" s="155">
        <v>13</v>
      </c>
      <c r="M2097" s="153">
        <v>3211</v>
      </c>
      <c r="N2097" s="155">
        <v>38</v>
      </c>
      <c r="O2097" s="153">
        <v>676</v>
      </c>
      <c r="P2097" s="155">
        <v>8</v>
      </c>
      <c r="Q2097" s="153">
        <v>199</v>
      </c>
      <c r="R2097" s="155">
        <v>2.36</v>
      </c>
      <c r="S2097" s="153">
        <v>4364</v>
      </c>
      <c r="T2097" s="155">
        <v>51.64</v>
      </c>
      <c r="U2097" s="163">
        <v>1709</v>
      </c>
      <c r="V2097" s="163">
        <v>21</v>
      </c>
      <c r="W2097" s="164" t="s">
        <v>169</v>
      </c>
    </row>
    <row r="2098" spans="1:23" hidden="1" x14ac:dyDescent="0.25">
      <c r="A2098" s="152" t="s">
        <v>1626</v>
      </c>
      <c r="B2098" s="152"/>
      <c r="C2098" s="152" t="s">
        <v>202</v>
      </c>
      <c r="D2098" s="152" t="s">
        <v>214</v>
      </c>
      <c r="E2098" s="152"/>
      <c r="F2098" s="162">
        <v>13.173</v>
      </c>
      <c r="G2098" s="152"/>
      <c r="H2098" s="152" t="s">
        <v>171</v>
      </c>
      <c r="I2098" s="152" t="s">
        <v>1668</v>
      </c>
      <c r="J2098" s="153">
        <v>60000</v>
      </c>
      <c r="K2098" s="153">
        <v>7800</v>
      </c>
      <c r="L2098" s="155">
        <v>13</v>
      </c>
      <c r="M2098" s="153">
        <v>2964</v>
      </c>
      <c r="N2098" s="155">
        <v>38</v>
      </c>
      <c r="O2098" s="153">
        <v>624</v>
      </c>
      <c r="P2098" s="155">
        <v>8</v>
      </c>
      <c r="Q2098" s="153">
        <v>184</v>
      </c>
      <c r="R2098" s="155">
        <v>2.36</v>
      </c>
      <c r="S2098" s="153">
        <v>4028</v>
      </c>
      <c r="T2098" s="155">
        <v>51.64</v>
      </c>
      <c r="U2098" s="163">
        <v>1578</v>
      </c>
      <c r="V2098" s="163">
        <v>21</v>
      </c>
      <c r="W2098" s="164" t="s">
        <v>169</v>
      </c>
    </row>
    <row r="2099" spans="1:23" hidden="1" x14ac:dyDescent="0.25">
      <c r="A2099" s="152" t="s">
        <v>1626</v>
      </c>
      <c r="B2099" s="152"/>
      <c r="C2099" s="152" t="s">
        <v>202</v>
      </c>
      <c r="D2099" s="152" t="s">
        <v>214</v>
      </c>
      <c r="E2099" s="152"/>
      <c r="F2099" s="162">
        <v>13.173</v>
      </c>
      <c r="G2099" s="152"/>
      <c r="H2099" s="152" t="s">
        <v>167</v>
      </c>
      <c r="I2099" s="152" t="s">
        <v>1668</v>
      </c>
      <c r="J2099" s="153">
        <v>61000</v>
      </c>
      <c r="K2099" s="153">
        <v>7930</v>
      </c>
      <c r="L2099" s="155">
        <v>13</v>
      </c>
      <c r="M2099" s="153">
        <v>2934</v>
      </c>
      <c r="N2099" s="155">
        <v>37</v>
      </c>
      <c r="O2099" s="153">
        <v>634</v>
      </c>
      <c r="P2099" s="155">
        <v>8</v>
      </c>
      <c r="Q2099" s="153">
        <v>187</v>
      </c>
      <c r="R2099" s="155">
        <v>2.36</v>
      </c>
      <c r="S2099" s="153">
        <v>4174</v>
      </c>
      <c r="T2099" s="155">
        <v>52.63</v>
      </c>
      <c r="U2099" s="163">
        <v>1629</v>
      </c>
      <c r="V2099" s="163">
        <v>21</v>
      </c>
      <c r="W2099" s="164" t="s">
        <v>169</v>
      </c>
    </row>
    <row r="2100" spans="1:23" hidden="1" x14ac:dyDescent="0.25">
      <c r="A2100" s="152" t="s">
        <v>1626</v>
      </c>
      <c r="B2100" s="152"/>
      <c r="C2100" s="152" t="s">
        <v>202</v>
      </c>
      <c r="D2100" s="152" t="s">
        <v>214</v>
      </c>
      <c r="E2100" s="152"/>
      <c r="F2100" s="162">
        <v>17.756</v>
      </c>
      <c r="G2100" s="152"/>
      <c r="H2100" s="152" t="s">
        <v>171</v>
      </c>
      <c r="I2100" s="152" t="s">
        <v>1669</v>
      </c>
      <c r="J2100" s="153">
        <v>71000</v>
      </c>
      <c r="K2100" s="153">
        <v>9230</v>
      </c>
      <c r="L2100" s="155">
        <v>13</v>
      </c>
      <c r="M2100" s="153">
        <v>3507</v>
      </c>
      <c r="N2100" s="155">
        <v>38</v>
      </c>
      <c r="O2100" s="153">
        <v>738</v>
      </c>
      <c r="P2100" s="155">
        <v>8</v>
      </c>
      <c r="Q2100" s="153">
        <v>218</v>
      </c>
      <c r="R2100" s="155">
        <v>2.36</v>
      </c>
      <c r="S2100" s="153">
        <v>4766</v>
      </c>
      <c r="T2100" s="155">
        <v>51.64</v>
      </c>
      <c r="U2100" s="163">
        <v>1867</v>
      </c>
      <c r="V2100" s="163">
        <v>21</v>
      </c>
      <c r="W2100" s="164" t="s">
        <v>169</v>
      </c>
    </row>
    <row r="2101" spans="1:23" hidden="1" x14ac:dyDescent="0.25">
      <c r="A2101" s="152" t="s">
        <v>1626</v>
      </c>
      <c r="B2101" s="152"/>
      <c r="C2101" s="152" t="s">
        <v>202</v>
      </c>
      <c r="D2101" s="152" t="s">
        <v>214</v>
      </c>
      <c r="E2101" s="152"/>
      <c r="F2101" s="162">
        <v>17.756</v>
      </c>
      <c r="G2101" s="152"/>
      <c r="H2101" s="152" t="s">
        <v>167</v>
      </c>
      <c r="I2101" s="152" t="s">
        <v>1669</v>
      </c>
      <c r="J2101" s="153">
        <v>69000</v>
      </c>
      <c r="K2101" s="153">
        <v>8970</v>
      </c>
      <c r="L2101" s="155">
        <v>13</v>
      </c>
      <c r="M2101" s="153">
        <v>3319</v>
      </c>
      <c r="N2101" s="155">
        <v>37</v>
      </c>
      <c r="O2101" s="153">
        <v>718</v>
      </c>
      <c r="P2101" s="155">
        <v>8</v>
      </c>
      <c r="Q2101" s="153">
        <v>212</v>
      </c>
      <c r="R2101" s="155">
        <v>2.36</v>
      </c>
      <c r="S2101" s="153">
        <v>4722</v>
      </c>
      <c r="T2101" s="155">
        <v>52.64</v>
      </c>
      <c r="U2101" s="163">
        <v>1842</v>
      </c>
      <c r="V2101" s="163">
        <v>21</v>
      </c>
      <c r="W2101" s="164" t="s">
        <v>169</v>
      </c>
    </row>
    <row r="2102" spans="1:23" hidden="1" x14ac:dyDescent="0.25">
      <c r="A2102" s="152" t="s">
        <v>1626</v>
      </c>
      <c r="B2102" s="152"/>
      <c r="C2102" s="152" t="s">
        <v>202</v>
      </c>
      <c r="D2102" s="152" t="s">
        <v>214</v>
      </c>
      <c r="E2102" s="152" t="s">
        <v>166</v>
      </c>
      <c r="F2102" s="162">
        <v>24.295999999999999</v>
      </c>
      <c r="G2102" s="152"/>
      <c r="H2102" s="152" t="s">
        <v>171</v>
      </c>
      <c r="I2102" s="152" t="s">
        <v>1670</v>
      </c>
      <c r="J2102" s="153">
        <v>72000</v>
      </c>
      <c r="K2102" s="153">
        <v>9360</v>
      </c>
      <c r="L2102" s="155">
        <v>13</v>
      </c>
      <c r="M2102" s="153">
        <v>3931</v>
      </c>
      <c r="N2102" s="155">
        <v>42</v>
      </c>
      <c r="O2102" s="153">
        <v>355</v>
      </c>
      <c r="P2102" s="155">
        <v>3.79</v>
      </c>
      <c r="Q2102" s="153">
        <v>221</v>
      </c>
      <c r="R2102" s="155">
        <v>2.36</v>
      </c>
      <c r="S2102" s="153">
        <v>4853</v>
      </c>
      <c r="T2102" s="155">
        <v>51.85</v>
      </c>
      <c r="U2102" s="163">
        <v>1877</v>
      </c>
      <c r="V2102" s="163">
        <v>21</v>
      </c>
      <c r="W2102" s="164" t="s">
        <v>169</v>
      </c>
    </row>
    <row r="2103" spans="1:23" hidden="1" x14ac:dyDescent="0.25">
      <c r="A2103" s="152" t="s">
        <v>1626</v>
      </c>
      <c r="B2103" s="152"/>
      <c r="C2103" s="152" t="s">
        <v>202</v>
      </c>
      <c r="D2103" s="152" t="s">
        <v>214</v>
      </c>
      <c r="E2103" s="152" t="s">
        <v>166</v>
      </c>
      <c r="F2103" s="162">
        <v>24.295999999999999</v>
      </c>
      <c r="G2103" s="152"/>
      <c r="H2103" s="152" t="s">
        <v>167</v>
      </c>
      <c r="I2103" s="152" t="s">
        <v>1670</v>
      </c>
      <c r="J2103" s="153">
        <v>68000</v>
      </c>
      <c r="K2103" s="153">
        <v>8840</v>
      </c>
      <c r="L2103" s="155">
        <v>13</v>
      </c>
      <c r="M2103" s="153">
        <v>3713</v>
      </c>
      <c r="N2103" s="155">
        <v>42</v>
      </c>
      <c r="O2103" s="153">
        <v>335</v>
      </c>
      <c r="P2103" s="155">
        <v>3.79</v>
      </c>
      <c r="Q2103" s="153">
        <v>209</v>
      </c>
      <c r="R2103" s="155">
        <v>2.36</v>
      </c>
      <c r="S2103" s="153">
        <v>4584</v>
      </c>
      <c r="T2103" s="155">
        <v>51.85</v>
      </c>
      <c r="U2103" s="163">
        <v>1773</v>
      </c>
      <c r="V2103" s="163">
        <v>21</v>
      </c>
      <c r="W2103" s="164" t="s">
        <v>169</v>
      </c>
    </row>
    <row r="2104" spans="1:23" hidden="1" x14ac:dyDescent="0.25">
      <c r="A2104" s="152" t="s">
        <v>1626</v>
      </c>
      <c r="B2104" s="152"/>
      <c r="C2104" s="152" t="s">
        <v>202</v>
      </c>
      <c r="D2104" s="152" t="s">
        <v>214</v>
      </c>
      <c r="E2104" s="152"/>
      <c r="F2104" s="162">
        <v>28.088000000000001</v>
      </c>
      <c r="G2104" s="152"/>
      <c r="H2104" s="152" t="s">
        <v>171</v>
      </c>
      <c r="I2104" s="152" t="s">
        <v>1671</v>
      </c>
      <c r="J2104" s="153">
        <v>70000</v>
      </c>
      <c r="K2104" s="153">
        <v>9100</v>
      </c>
      <c r="L2104" s="155">
        <v>13</v>
      </c>
      <c r="M2104" s="153">
        <v>3822</v>
      </c>
      <c r="N2104" s="155">
        <v>42</v>
      </c>
      <c r="O2104" s="153">
        <v>345</v>
      </c>
      <c r="P2104" s="155">
        <v>3.79</v>
      </c>
      <c r="Q2104" s="153">
        <v>215</v>
      </c>
      <c r="R2104" s="155">
        <v>2.36</v>
      </c>
      <c r="S2104" s="153">
        <v>4718</v>
      </c>
      <c r="T2104" s="155">
        <v>51.85</v>
      </c>
      <c r="U2104" s="163">
        <v>1825</v>
      </c>
      <c r="V2104" s="163">
        <v>21</v>
      </c>
      <c r="W2104" s="164" t="s">
        <v>169</v>
      </c>
    </row>
    <row r="2105" spans="1:23" hidden="1" x14ac:dyDescent="0.25">
      <c r="A2105" s="152" t="s">
        <v>1626</v>
      </c>
      <c r="B2105" s="152"/>
      <c r="C2105" s="152" t="s">
        <v>202</v>
      </c>
      <c r="D2105" s="152" t="s">
        <v>214</v>
      </c>
      <c r="E2105" s="152"/>
      <c r="F2105" s="162">
        <v>28.088000000000001</v>
      </c>
      <c r="G2105" s="152"/>
      <c r="H2105" s="152" t="s">
        <v>167</v>
      </c>
      <c r="I2105" s="152" t="s">
        <v>1671</v>
      </c>
      <c r="J2105" s="153">
        <v>63000</v>
      </c>
      <c r="K2105" s="153">
        <v>8190</v>
      </c>
      <c r="L2105" s="155">
        <v>13</v>
      </c>
      <c r="M2105" s="153">
        <v>3440</v>
      </c>
      <c r="N2105" s="155">
        <v>42</v>
      </c>
      <c r="O2105" s="153">
        <v>310</v>
      </c>
      <c r="P2105" s="155">
        <v>3.79</v>
      </c>
      <c r="Q2105" s="153">
        <v>193</v>
      </c>
      <c r="R2105" s="155">
        <v>2.36</v>
      </c>
      <c r="S2105" s="153">
        <v>4247</v>
      </c>
      <c r="T2105" s="155">
        <v>51.85</v>
      </c>
      <c r="U2105" s="163">
        <v>1643</v>
      </c>
      <c r="V2105" s="163">
        <v>21</v>
      </c>
      <c r="W2105" s="164" t="s">
        <v>169</v>
      </c>
    </row>
    <row r="2106" spans="1:23" hidden="1" x14ac:dyDescent="0.25">
      <c r="A2106" s="152" t="s">
        <v>1626</v>
      </c>
      <c r="B2106" s="152"/>
      <c r="C2106" s="152" t="s">
        <v>202</v>
      </c>
      <c r="D2106" s="152" t="s">
        <v>214</v>
      </c>
      <c r="E2106" s="152"/>
      <c r="F2106" s="162">
        <v>29.067</v>
      </c>
      <c r="G2106" s="152"/>
      <c r="H2106" s="152" t="s">
        <v>167</v>
      </c>
      <c r="I2106" s="152" t="s">
        <v>1672</v>
      </c>
      <c r="J2106" s="153">
        <v>49500</v>
      </c>
      <c r="K2106" s="153">
        <v>6435</v>
      </c>
      <c r="L2106" s="155">
        <v>13</v>
      </c>
      <c r="M2106" s="153">
        <v>2059</v>
      </c>
      <c r="N2106" s="155">
        <v>32</v>
      </c>
      <c r="O2106" s="153">
        <v>515</v>
      </c>
      <c r="P2106" s="155">
        <v>8</v>
      </c>
      <c r="Q2106" s="153">
        <v>152</v>
      </c>
      <c r="R2106" s="155">
        <v>2.36</v>
      </c>
      <c r="S2106" s="153">
        <v>3709</v>
      </c>
      <c r="T2106" s="155">
        <v>57.64</v>
      </c>
      <c r="U2106" s="163">
        <v>1421</v>
      </c>
      <c r="V2106" s="163">
        <v>21</v>
      </c>
      <c r="W2106" s="164" t="s">
        <v>169</v>
      </c>
    </row>
    <row r="2107" spans="1:23" hidden="1" x14ac:dyDescent="0.25">
      <c r="A2107" s="152" t="s">
        <v>1626</v>
      </c>
      <c r="B2107" s="152"/>
      <c r="C2107" s="152" t="s">
        <v>202</v>
      </c>
      <c r="D2107" s="152" t="s">
        <v>214</v>
      </c>
      <c r="E2107" s="152"/>
      <c r="F2107" s="162">
        <v>30.36</v>
      </c>
      <c r="G2107" s="152"/>
      <c r="H2107" s="152" t="s">
        <v>192</v>
      </c>
      <c r="I2107" s="152" t="s">
        <v>1673</v>
      </c>
      <c r="J2107" s="153">
        <v>46500</v>
      </c>
      <c r="K2107" s="153">
        <v>6045</v>
      </c>
      <c r="L2107" s="155">
        <v>13</v>
      </c>
      <c r="M2107" s="153">
        <v>2297</v>
      </c>
      <c r="N2107" s="155">
        <v>38</v>
      </c>
      <c r="O2107" s="153">
        <v>302</v>
      </c>
      <c r="P2107" s="155">
        <v>5</v>
      </c>
      <c r="Q2107" s="153">
        <v>143</v>
      </c>
      <c r="R2107" s="155">
        <v>2.36</v>
      </c>
      <c r="S2107" s="153">
        <v>3303</v>
      </c>
      <c r="T2107" s="155">
        <v>54.64</v>
      </c>
      <c r="U2107" s="163">
        <v>1269</v>
      </c>
      <c r="V2107" s="163">
        <v>21</v>
      </c>
      <c r="W2107" s="164" t="s">
        <v>169</v>
      </c>
    </row>
    <row r="2108" spans="1:23" hidden="1" x14ac:dyDescent="0.25">
      <c r="A2108" s="152" t="s">
        <v>1626</v>
      </c>
      <c r="B2108" s="152"/>
      <c r="C2108" s="152" t="s">
        <v>202</v>
      </c>
      <c r="D2108" s="152" t="s">
        <v>214</v>
      </c>
      <c r="E2108" s="152"/>
      <c r="F2108" s="162">
        <v>37.863</v>
      </c>
      <c r="G2108" s="152"/>
      <c r="H2108" s="152" t="s">
        <v>171</v>
      </c>
      <c r="I2108" s="152" t="s">
        <v>1674</v>
      </c>
      <c r="J2108" s="153">
        <v>46500</v>
      </c>
      <c r="K2108" s="153">
        <v>5580</v>
      </c>
      <c r="L2108" s="155">
        <v>12</v>
      </c>
      <c r="M2108" s="153">
        <v>2176</v>
      </c>
      <c r="N2108" s="155">
        <v>39</v>
      </c>
      <c r="O2108" s="153">
        <v>211</v>
      </c>
      <c r="P2108" s="155">
        <v>3.79</v>
      </c>
      <c r="Q2108" s="153">
        <v>132</v>
      </c>
      <c r="R2108" s="155">
        <v>2.36</v>
      </c>
      <c r="S2108" s="153">
        <v>3061</v>
      </c>
      <c r="T2108" s="155">
        <v>54.85</v>
      </c>
      <c r="U2108" s="163">
        <v>1171</v>
      </c>
      <c r="V2108" s="163">
        <v>21</v>
      </c>
      <c r="W2108" s="164" t="s">
        <v>169</v>
      </c>
    </row>
    <row r="2109" spans="1:23" hidden="1" x14ac:dyDescent="0.25">
      <c r="A2109" s="152" t="s">
        <v>1626</v>
      </c>
      <c r="B2109" s="152"/>
      <c r="C2109" s="152" t="s">
        <v>202</v>
      </c>
      <c r="D2109" s="152" t="s">
        <v>214</v>
      </c>
      <c r="E2109" s="152"/>
      <c r="F2109" s="162">
        <v>37.863</v>
      </c>
      <c r="G2109" s="152"/>
      <c r="H2109" s="152" t="s">
        <v>167</v>
      </c>
      <c r="I2109" s="152" t="s">
        <v>1674</v>
      </c>
      <c r="J2109" s="153">
        <v>44000</v>
      </c>
      <c r="K2109" s="153">
        <v>5280</v>
      </c>
      <c r="L2109" s="155">
        <v>12</v>
      </c>
      <c r="M2109" s="153">
        <v>1954</v>
      </c>
      <c r="N2109" s="155">
        <v>37</v>
      </c>
      <c r="O2109" s="153">
        <v>200</v>
      </c>
      <c r="P2109" s="155">
        <v>3.79</v>
      </c>
      <c r="Q2109" s="153">
        <v>125</v>
      </c>
      <c r="R2109" s="155">
        <v>2.36</v>
      </c>
      <c r="S2109" s="153">
        <v>3002</v>
      </c>
      <c r="T2109" s="155">
        <v>56.85</v>
      </c>
      <c r="U2109" s="163">
        <v>1141</v>
      </c>
      <c r="V2109" s="163">
        <v>1</v>
      </c>
      <c r="W2109" s="164" t="s">
        <v>169</v>
      </c>
    </row>
    <row r="2110" spans="1:23" hidden="1" x14ac:dyDescent="0.25">
      <c r="A2110" s="152" t="s">
        <v>1626</v>
      </c>
      <c r="B2110" s="152"/>
      <c r="C2110" s="152" t="s">
        <v>202</v>
      </c>
      <c r="D2110" s="152" t="s">
        <v>214</v>
      </c>
      <c r="E2110" s="152"/>
      <c r="F2110" s="162">
        <v>45.572000000000003</v>
      </c>
      <c r="G2110" s="152"/>
      <c r="H2110" s="152" t="s">
        <v>171</v>
      </c>
      <c r="I2110" s="152" t="s">
        <v>1675</v>
      </c>
      <c r="J2110" s="153">
        <v>56000</v>
      </c>
      <c r="K2110" s="153">
        <v>6720</v>
      </c>
      <c r="L2110" s="155">
        <v>12</v>
      </c>
      <c r="M2110" s="153">
        <v>2285</v>
      </c>
      <c r="N2110" s="155">
        <v>34</v>
      </c>
      <c r="O2110" s="153">
        <v>336</v>
      </c>
      <c r="P2110" s="155">
        <v>5</v>
      </c>
      <c r="Q2110" s="153">
        <v>159</v>
      </c>
      <c r="R2110" s="155">
        <v>2.36</v>
      </c>
      <c r="S2110" s="153">
        <v>3941</v>
      </c>
      <c r="T2110" s="155">
        <v>58.64</v>
      </c>
      <c r="U2110" s="163">
        <v>1494</v>
      </c>
      <c r="V2110" s="163">
        <v>21</v>
      </c>
      <c r="W2110" s="164" t="s">
        <v>169</v>
      </c>
    </row>
    <row r="2111" spans="1:23" hidden="1" x14ac:dyDescent="0.25">
      <c r="A2111" s="152" t="s">
        <v>1626</v>
      </c>
      <c r="B2111" s="152"/>
      <c r="C2111" s="152" t="s">
        <v>202</v>
      </c>
      <c r="D2111" s="152" t="s">
        <v>214</v>
      </c>
      <c r="E2111" s="152"/>
      <c r="F2111" s="162">
        <v>45.572000000000003</v>
      </c>
      <c r="G2111" s="152"/>
      <c r="H2111" s="152" t="s">
        <v>167</v>
      </c>
      <c r="I2111" s="152" t="s">
        <v>1675</v>
      </c>
      <c r="J2111" s="153">
        <v>62000</v>
      </c>
      <c r="K2111" s="153">
        <v>7440</v>
      </c>
      <c r="L2111" s="155">
        <v>12</v>
      </c>
      <c r="M2111" s="153">
        <v>5134</v>
      </c>
      <c r="N2111" s="155">
        <v>69</v>
      </c>
      <c r="O2111" s="153">
        <v>282</v>
      </c>
      <c r="P2111" s="155">
        <v>3.79</v>
      </c>
      <c r="Q2111" s="153">
        <v>176</v>
      </c>
      <c r="R2111" s="155">
        <v>2.36</v>
      </c>
      <c r="S2111" s="153">
        <v>1849</v>
      </c>
      <c r="T2111" s="155">
        <v>24.85</v>
      </c>
      <c r="U2111" s="163">
        <v>869</v>
      </c>
      <c r="V2111" s="163">
        <v>21</v>
      </c>
      <c r="W2111" s="164" t="s">
        <v>169</v>
      </c>
    </row>
    <row r="2112" spans="1:23" hidden="1" x14ac:dyDescent="0.25">
      <c r="A2112" s="152" t="s">
        <v>1626</v>
      </c>
      <c r="B2112" s="152"/>
      <c r="C2112" s="152" t="s">
        <v>202</v>
      </c>
      <c r="D2112" s="152" t="s">
        <v>214</v>
      </c>
      <c r="E2112" s="152"/>
      <c r="F2112" s="162">
        <v>49.319000000000003</v>
      </c>
      <c r="G2112" s="152"/>
      <c r="H2112" s="152" t="s">
        <v>171</v>
      </c>
      <c r="I2112" s="152" t="s">
        <v>1676</v>
      </c>
      <c r="J2112" s="153">
        <v>61000</v>
      </c>
      <c r="K2112" s="153">
        <v>7546</v>
      </c>
      <c r="L2112" s="155">
        <v>12.37</v>
      </c>
      <c r="M2112" s="153">
        <v>5403</v>
      </c>
      <c r="N2112" s="155">
        <v>71.599999999999994</v>
      </c>
      <c r="O2112" s="153">
        <v>303</v>
      </c>
      <c r="P2112" s="155">
        <v>4.0199999999999996</v>
      </c>
      <c r="Q2112" s="153">
        <v>131</v>
      </c>
      <c r="R2112" s="155">
        <v>1.74</v>
      </c>
      <c r="S2112" s="153">
        <v>1708</v>
      </c>
      <c r="T2112" s="155">
        <v>22.64</v>
      </c>
      <c r="U2112" s="163">
        <v>825</v>
      </c>
      <c r="V2112" s="163">
        <v>20</v>
      </c>
      <c r="W2112" s="164" t="s">
        <v>179</v>
      </c>
    </row>
    <row r="2113" spans="1:23" hidden="1" x14ac:dyDescent="0.25">
      <c r="A2113" s="152" t="s">
        <v>1626</v>
      </c>
      <c r="B2113" s="152"/>
      <c r="C2113" s="152" t="s">
        <v>202</v>
      </c>
      <c r="D2113" s="152" t="s">
        <v>214</v>
      </c>
      <c r="E2113" s="152"/>
      <c r="F2113" s="162">
        <v>54.116</v>
      </c>
      <c r="G2113" s="152"/>
      <c r="H2113" s="152" t="s">
        <v>171</v>
      </c>
      <c r="I2113" s="152" t="s">
        <v>1677</v>
      </c>
      <c r="J2113" s="153">
        <v>56000</v>
      </c>
      <c r="K2113" s="153">
        <v>6720</v>
      </c>
      <c r="L2113" s="155">
        <v>12</v>
      </c>
      <c r="M2113" s="153">
        <v>4637</v>
      </c>
      <c r="N2113" s="155">
        <v>69</v>
      </c>
      <c r="O2113" s="153">
        <v>196</v>
      </c>
      <c r="P2113" s="155">
        <v>2.91</v>
      </c>
      <c r="Q2113" s="153">
        <v>95</v>
      </c>
      <c r="R2113" s="155">
        <v>1.42</v>
      </c>
      <c r="S2113" s="153">
        <v>1792</v>
      </c>
      <c r="T2113" s="155">
        <v>26.67</v>
      </c>
      <c r="U2113" s="163">
        <v>813</v>
      </c>
      <c r="V2113" s="163">
        <v>21</v>
      </c>
      <c r="W2113" s="164" t="s">
        <v>169</v>
      </c>
    </row>
    <row r="2114" spans="1:23" hidden="1" x14ac:dyDescent="0.25">
      <c r="A2114" s="152" t="s">
        <v>1626</v>
      </c>
      <c r="B2114" s="152"/>
      <c r="C2114" s="152" t="s">
        <v>202</v>
      </c>
      <c r="D2114" s="152" t="s">
        <v>214</v>
      </c>
      <c r="E2114" s="152"/>
      <c r="F2114" s="162">
        <v>54.116</v>
      </c>
      <c r="G2114" s="152"/>
      <c r="H2114" s="152" t="s">
        <v>167</v>
      </c>
      <c r="I2114" s="152" t="s">
        <v>1677</v>
      </c>
      <c r="J2114" s="153">
        <v>69000</v>
      </c>
      <c r="K2114" s="153">
        <v>8280</v>
      </c>
      <c r="L2114" s="155">
        <v>12</v>
      </c>
      <c r="M2114" s="153">
        <v>3146</v>
      </c>
      <c r="N2114" s="155">
        <v>38</v>
      </c>
      <c r="O2114" s="153">
        <v>331</v>
      </c>
      <c r="P2114" s="155">
        <v>4</v>
      </c>
      <c r="Q2114" s="153">
        <v>118</v>
      </c>
      <c r="R2114" s="155">
        <v>1.42</v>
      </c>
      <c r="S2114" s="153">
        <v>4685</v>
      </c>
      <c r="T2114" s="155">
        <v>56.58</v>
      </c>
      <c r="U2114" s="163">
        <v>1774</v>
      </c>
      <c r="V2114" s="163">
        <v>21</v>
      </c>
      <c r="W2114" s="164" t="s">
        <v>169</v>
      </c>
    </row>
    <row r="2115" spans="1:23" hidden="1" x14ac:dyDescent="0.25">
      <c r="A2115" s="152" t="s">
        <v>1626</v>
      </c>
      <c r="B2115" s="152"/>
      <c r="C2115" s="152" t="s">
        <v>202</v>
      </c>
      <c r="D2115" s="152" t="s">
        <v>214</v>
      </c>
      <c r="E2115" s="152"/>
      <c r="F2115" s="162">
        <v>57.92</v>
      </c>
      <c r="G2115" s="152"/>
      <c r="H2115" s="152" t="s">
        <v>171</v>
      </c>
      <c r="I2115" s="152" t="s">
        <v>1678</v>
      </c>
      <c r="J2115" s="153">
        <v>44000</v>
      </c>
      <c r="K2115" s="153">
        <v>5280</v>
      </c>
      <c r="L2115" s="155">
        <v>12</v>
      </c>
      <c r="M2115" s="153">
        <v>2112</v>
      </c>
      <c r="N2115" s="155">
        <v>40</v>
      </c>
      <c r="O2115" s="153">
        <v>154</v>
      </c>
      <c r="P2115" s="155">
        <v>2.91</v>
      </c>
      <c r="Q2115" s="153">
        <v>75</v>
      </c>
      <c r="R2115" s="155">
        <v>1.42</v>
      </c>
      <c r="S2115" s="153">
        <v>2939</v>
      </c>
      <c r="T2115" s="155">
        <v>55.67</v>
      </c>
      <c r="U2115" s="163">
        <v>1113</v>
      </c>
      <c r="V2115" s="163">
        <v>21</v>
      </c>
      <c r="W2115" s="164" t="s">
        <v>169</v>
      </c>
    </row>
    <row r="2116" spans="1:23" hidden="1" x14ac:dyDescent="0.25">
      <c r="A2116" s="152" t="s">
        <v>1626</v>
      </c>
      <c r="B2116" s="152"/>
      <c r="C2116" s="152" t="s">
        <v>202</v>
      </c>
      <c r="D2116" s="152" t="s">
        <v>214</v>
      </c>
      <c r="E2116" s="152"/>
      <c r="F2116" s="162">
        <v>57.92</v>
      </c>
      <c r="G2116" s="152"/>
      <c r="H2116" s="152" t="s">
        <v>167</v>
      </c>
      <c r="I2116" s="152" t="s">
        <v>1678</v>
      </c>
      <c r="J2116" s="153">
        <v>26200</v>
      </c>
      <c r="K2116" s="153">
        <v>3406</v>
      </c>
      <c r="L2116" s="155">
        <v>13</v>
      </c>
      <c r="M2116" s="153">
        <v>1090</v>
      </c>
      <c r="N2116" s="155">
        <v>32</v>
      </c>
      <c r="O2116" s="153">
        <v>99</v>
      </c>
      <c r="P2116" s="155">
        <v>2.91</v>
      </c>
      <c r="Q2116" s="153">
        <v>48</v>
      </c>
      <c r="R2116" s="155">
        <v>1.42</v>
      </c>
      <c r="S2116" s="153">
        <v>2169</v>
      </c>
      <c r="T2116" s="155">
        <v>63.67</v>
      </c>
      <c r="U2116" s="163">
        <v>803</v>
      </c>
      <c r="V2116" s="163">
        <v>21</v>
      </c>
      <c r="W2116" s="164" t="s">
        <v>169</v>
      </c>
    </row>
    <row r="2117" spans="1:23" hidden="1" x14ac:dyDescent="0.25">
      <c r="A2117" s="152" t="s">
        <v>1626</v>
      </c>
      <c r="B2117" s="152"/>
      <c r="C2117" s="152" t="s">
        <v>202</v>
      </c>
      <c r="D2117" s="152" t="s">
        <v>223</v>
      </c>
      <c r="E2117" s="152" t="s">
        <v>166</v>
      </c>
      <c r="F2117" s="162">
        <v>9.6669999999999998</v>
      </c>
      <c r="G2117" s="152"/>
      <c r="H2117" s="152" t="s">
        <v>171</v>
      </c>
      <c r="I2117" s="152" t="s">
        <v>1679</v>
      </c>
      <c r="J2117" s="153">
        <v>19200</v>
      </c>
      <c r="K2117" s="153">
        <v>2880</v>
      </c>
      <c r="L2117" s="155">
        <v>15</v>
      </c>
      <c r="M2117" s="153">
        <v>979</v>
      </c>
      <c r="N2117" s="155">
        <v>34</v>
      </c>
      <c r="O2117" s="153">
        <v>84</v>
      </c>
      <c r="P2117" s="155">
        <v>2.91</v>
      </c>
      <c r="Q2117" s="153">
        <v>41</v>
      </c>
      <c r="R2117" s="155">
        <v>1.42</v>
      </c>
      <c r="S2117" s="153">
        <v>1776</v>
      </c>
      <c r="T2117" s="155">
        <v>61.67</v>
      </c>
      <c r="U2117" s="163">
        <v>661</v>
      </c>
      <c r="V2117" s="163">
        <v>18</v>
      </c>
      <c r="W2117" s="164" t="s">
        <v>169</v>
      </c>
    </row>
    <row r="2118" spans="1:23" hidden="1" x14ac:dyDescent="0.25">
      <c r="A2118" s="152" t="s">
        <v>1626</v>
      </c>
      <c r="B2118" s="152"/>
      <c r="C2118" s="152" t="s">
        <v>202</v>
      </c>
      <c r="D2118" s="152" t="s">
        <v>223</v>
      </c>
      <c r="E2118" s="152" t="s">
        <v>166</v>
      </c>
      <c r="F2118" s="162">
        <v>9.6669999999999998</v>
      </c>
      <c r="G2118" s="152"/>
      <c r="H2118" s="152" t="s">
        <v>167</v>
      </c>
      <c r="I2118" s="152" t="s">
        <v>1679</v>
      </c>
      <c r="J2118" s="153">
        <v>18500</v>
      </c>
      <c r="K2118" s="153">
        <v>2960</v>
      </c>
      <c r="L2118" s="155">
        <v>16</v>
      </c>
      <c r="M2118" s="153">
        <v>977</v>
      </c>
      <c r="N2118" s="155">
        <v>33</v>
      </c>
      <c r="O2118" s="153">
        <v>86</v>
      </c>
      <c r="P2118" s="155">
        <v>2.91</v>
      </c>
      <c r="Q2118" s="153">
        <v>42</v>
      </c>
      <c r="R2118" s="155">
        <v>1.42</v>
      </c>
      <c r="S2118" s="153">
        <v>1855</v>
      </c>
      <c r="T2118" s="155">
        <v>62.67</v>
      </c>
      <c r="U2118" s="163">
        <v>688</v>
      </c>
      <c r="V2118" s="163">
        <v>18</v>
      </c>
      <c r="W2118" s="164" t="s">
        <v>169</v>
      </c>
    </row>
    <row r="2119" spans="1:23" hidden="1" x14ac:dyDescent="0.25">
      <c r="A2119" s="152" t="s">
        <v>1626</v>
      </c>
      <c r="B2119" s="152"/>
      <c r="C2119" s="152" t="s">
        <v>202</v>
      </c>
      <c r="D2119" s="152" t="s">
        <v>223</v>
      </c>
      <c r="E2119" s="152" t="s">
        <v>166</v>
      </c>
      <c r="F2119" s="162">
        <v>32.015000000000001</v>
      </c>
      <c r="G2119" s="152"/>
      <c r="H2119" s="152" t="s">
        <v>171</v>
      </c>
      <c r="I2119" s="152" t="s">
        <v>1680</v>
      </c>
      <c r="J2119" s="153">
        <v>18000</v>
      </c>
      <c r="K2119" s="153">
        <v>2520</v>
      </c>
      <c r="L2119" s="155">
        <v>14</v>
      </c>
      <c r="M2119" s="153">
        <v>781</v>
      </c>
      <c r="N2119" s="155">
        <v>31</v>
      </c>
      <c r="O2119" s="153">
        <v>73</v>
      </c>
      <c r="P2119" s="155">
        <v>2.91</v>
      </c>
      <c r="Q2119" s="153">
        <v>36</v>
      </c>
      <c r="R2119" s="155">
        <v>1.42</v>
      </c>
      <c r="S2119" s="153">
        <v>1630</v>
      </c>
      <c r="T2119" s="155">
        <v>64.67</v>
      </c>
      <c r="U2119" s="163">
        <v>602</v>
      </c>
      <c r="V2119" s="163">
        <v>18</v>
      </c>
      <c r="W2119" s="164" t="s">
        <v>169</v>
      </c>
    </row>
    <row r="2120" spans="1:23" hidden="1" x14ac:dyDescent="0.25">
      <c r="A2120" s="152" t="s">
        <v>1626</v>
      </c>
      <c r="B2120" s="152"/>
      <c r="C2120" s="152" t="s">
        <v>202</v>
      </c>
      <c r="D2120" s="152" t="s">
        <v>223</v>
      </c>
      <c r="E2120" s="152" t="s">
        <v>166</v>
      </c>
      <c r="F2120" s="162">
        <v>32.015000000000001</v>
      </c>
      <c r="G2120" s="152"/>
      <c r="H2120" s="152" t="s">
        <v>167</v>
      </c>
      <c r="I2120" s="152" t="s">
        <v>1680</v>
      </c>
      <c r="J2120" s="153">
        <v>19600</v>
      </c>
      <c r="K2120" s="153">
        <v>2940</v>
      </c>
      <c r="L2120" s="155">
        <v>15</v>
      </c>
      <c r="M2120" s="153">
        <v>1000</v>
      </c>
      <c r="N2120" s="155">
        <v>34</v>
      </c>
      <c r="O2120" s="153">
        <v>86</v>
      </c>
      <c r="P2120" s="155">
        <v>2.91</v>
      </c>
      <c r="Q2120" s="153">
        <v>42</v>
      </c>
      <c r="R2120" s="155">
        <v>1.42</v>
      </c>
      <c r="S2120" s="153">
        <v>1813</v>
      </c>
      <c r="T2120" s="155">
        <v>61.67</v>
      </c>
      <c r="U2120" s="163">
        <v>675</v>
      </c>
      <c r="V2120" s="163">
        <v>18</v>
      </c>
      <c r="W2120" s="164" t="s">
        <v>169</v>
      </c>
    </row>
    <row r="2121" spans="1:23" hidden="1" x14ac:dyDescent="0.25">
      <c r="A2121" s="152" t="s">
        <v>1626</v>
      </c>
      <c r="B2121" s="152"/>
      <c r="C2121" s="152" t="s">
        <v>202</v>
      </c>
      <c r="D2121" s="152" t="s">
        <v>223</v>
      </c>
      <c r="E2121" s="152" t="s">
        <v>166</v>
      </c>
      <c r="F2121" s="162">
        <v>41.954000000000001</v>
      </c>
      <c r="G2121" s="152" t="s">
        <v>166</v>
      </c>
      <c r="H2121" s="152" t="s">
        <v>171</v>
      </c>
      <c r="I2121" s="152" t="s">
        <v>1681</v>
      </c>
      <c r="J2121" s="153">
        <v>13000</v>
      </c>
      <c r="K2121" s="153">
        <v>1300</v>
      </c>
      <c r="L2121" s="155">
        <v>10</v>
      </c>
      <c r="M2121" s="153">
        <v>403</v>
      </c>
      <c r="N2121" s="155">
        <v>31</v>
      </c>
      <c r="O2121" s="153">
        <v>38</v>
      </c>
      <c r="P2121" s="155">
        <v>2.91</v>
      </c>
      <c r="Q2121" s="153">
        <v>18</v>
      </c>
      <c r="R2121" s="155">
        <v>1.42</v>
      </c>
      <c r="S2121" s="153">
        <v>841</v>
      </c>
      <c r="T2121" s="155">
        <v>64.67</v>
      </c>
      <c r="U2121" s="163">
        <v>310</v>
      </c>
      <c r="V2121" s="163">
        <v>18</v>
      </c>
      <c r="W2121" s="164" t="s">
        <v>169</v>
      </c>
    </row>
    <row r="2122" spans="1:23" hidden="1" x14ac:dyDescent="0.25">
      <c r="A2122" s="152" t="s">
        <v>1626</v>
      </c>
      <c r="B2122" s="152"/>
      <c r="C2122" s="152" t="s">
        <v>202</v>
      </c>
      <c r="D2122" s="152" t="s">
        <v>223</v>
      </c>
      <c r="E2122" s="152" t="s">
        <v>166</v>
      </c>
      <c r="F2122" s="162">
        <v>41.954000000000001</v>
      </c>
      <c r="G2122" s="152" t="s">
        <v>166</v>
      </c>
      <c r="H2122" s="152" t="s">
        <v>167</v>
      </c>
      <c r="I2122" s="152" t="s">
        <v>1681</v>
      </c>
      <c r="J2122" s="153">
        <v>13500</v>
      </c>
      <c r="K2122" s="153">
        <v>1755</v>
      </c>
      <c r="L2122" s="155">
        <v>13</v>
      </c>
      <c r="M2122" s="153">
        <v>649</v>
      </c>
      <c r="N2122" s="155">
        <v>37</v>
      </c>
      <c r="O2122" s="153">
        <v>51</v>
      </c>
      <c r="P2122" s="155">
        <v>2.91</v>
      </c>
      <c r="Q2122" s="153">
        <v>25</v>
      </c>
      <c r="R2122" s="155">
        <v>1.42</v>
      </c>
      <c r="S2122" s="153">
        <v>1030</v>
      </c>
      <c r="T2122" s="155">
        <v>58.67</v>
      </c>
      <c r="U2122" s="163">
        <v>386</v>
      </c>
      <c r="V2122" s="163">
        <v>18</v>
      </c>
      <c r="W2122" s="164" t="s">
        <v>169</v>
      </c>
    </row>
    <row r="2123" spans="1:23" hidden="1" x14ac:dyDescent="0.25">
      <c r="A2123" s="152" t="s">
        <v>1626</v>
      </c>
      <c r="B2123" s="152"/>
      <c r="C2123" s="152" t="s">
        <v>202</v>
      </c>
      <c r="D2123" s="152" t="s">
        <v>223</v>
      </c>
      <c r="E2123" s="152"/>
      <c r="F2123" s="162">
        <v>47.694000000000003</v>
      </c>
      <c r="G2123" s="152"/>
      <c r="H2123" s="152" t="s">
        <v>167</v>
      </c>
      <c r="I2123" s="152" t="s">
        <v>1682</v>
      </c>
      <c r="J2123" s="153">
        <v>28000</v>
      </c>
      <c r="K2123" s="153">
        <v>4564</v>
      </c>
      <c r="L2123" s="155">
        <v>16.3</v>
      </c>
      <c r="M2123" s="153">
        <v>1816</v>
      </c>
      <c r="N2123" s="155">
        <v>39.78</v>
      </c>
      <c r="O2123" s="153">
        <v>227</v>
      </c>
      <c r="P2123" s="155">
        <v>4.97</v>
      </c>
      <c r="Q2123" s="153">
        <v>95</v>
      </c>
      <c r="R2123" s="155">
        <v>2.08</v>
      </c>
      <c r="S2123" s="153">
        <v>2427</v>
      </c>
      <c r="T2123" s="155">
        <v>53.17</v>
      </c>
      <c r="U2123" s="163">
        <v>936</v>
      </c>
      <c r="V2123" s="163">
        <v>22</v>
      </c>
      <c r="W2123" s="164" t="s">
        <v>169</v>
      </c>
    </row>
    <row r="2124" spans="1:23" hidden="1" x14ac:dyDescent="0.25">
      <c r="A2124" s="152" t="s">
        <v>1626</v>
      </c>
      <c r="B2124" s="152"/>
      <c r="C2124" s="152" t="s">
        <v>202</v>
      </c>
      <c r="D2124" s="152" t="s">
        <v>223</v>
      </c>
      <c r="E2124" s="152"/>
      <c r="F2124" s="162">
        <v>61.582999999999998</v>
      </c>
      <c r="G2124" s="152"/>
      <c r="H2124" s="152" t="s">
        <v>171</v>
      </c>
      <c r="I2124" s="152" t="s">
        <v>1683</v>
      </c>
      <c r="J2124" s="153">
        <v>39500</v>
      </c>
      <c r="K2124" s="153">
        <v>5226</v>
      </c>
      <c r="L2124" s="155">
        <v>13.23</v>
      </c>
      <c r="M2124" s="153">
        <v>1934</v>
      </c>
      <c r="N2124" s="155">
        <v>37</v>
      </c>
      <c r="O2124" s="153">
        <v>228</v>
      </c>
      <c r="P2124" s="155">
        <v>4.3600000000000003</v>
      </c>
      <c r="Q2124" s="153">
        <v>111</v>
      </c>
      <c r="R2124" s="155">
        <v>2.13</v>
      </c>
      <c r="S2124" s="153">
        <v>2953</v>
      </c>
      <c r="T2124" s="155">
        <v>56.51</v>
      </c>
      <c r="U2124" s="163">
        <v>1124</v>
      </c>
      <c r="V2124" s="163">
        <v>18</v>
      </c>
      <c r="W2124" s="164" t="s">
        <v>169</v>
      </c>
    </row>
    <row r="2125" spans="1:23" hidden="1" x14ac:dyDescent="0.25">
      <c r="A2125" s="152" t="s">
        <v>1626</v>
      </c>
      <c r="B2125" s="152"/>
      <c r="C2125" s="152" t="s">
        <v>202</v>
      </c>
      <c r="D2125" s="152" t="s">
        <v>223</v>
      </c>
      <c r="E2125" s="152"/>
      <c r="F2125" s="162">
        <v>61.582999999999998</v>
      </c>
      <c r="G2125" s="152"/>
      <c r="H2125" s="152" t="s">
        <v>167</v>
      </c>
      <c r="I2125" s="152" t="s">
        <v>1683</v>
      </c>
      <c r="J2125" s="153">
        <v>37000</v>
      </c>
      <c r="K2125" s="153">
        <v>4895</v>
      </c>
      <c r="L2125" s="155">
        <v>13.23</v>
      </c>
      <c r="M2125" s="153">
        <v>1664</v>
      </c>
      <c r="N2125" s="155">
        <v>34</v>
      </c>
      <c r="O2125" s="153">
        <v>245</v>
      </c>
      <c r="P2125" s="155">
        <v>5</v>
      </c>
      <c r="Q2125" s="153">
        <v>104</v>
      </c>
      <c r="R2125" s="155">
        <v>2.13</v>
      </c>
      <c r="S2125" s="153">
        <v>2882</v>
      </c>
      <c r="T2125" s="155">
        <v>58.87</v>
      </c>
      <c r="U2125" s="163">
        <v>1090</v>
      </c>
      <c r="V2125" s="163">
        <v>18</v>
      </c>
      <c r="W2125" s="164" t="s">
        <v>169</v>
      </c>
    </row>
    <row r="2126" spans="1:23" hidden="1" x14ac:dyDescent="0.25">
      <c r="A2126" s="152" t="s">
        <v>1626</v>
      </c>
      <c r="B2126" s="152"/>
      <c r="C2126" s="152" t="s">
        <v>202</v>
      </c>
      <c r="D2126" s="152" t="s">
        <v>223</v>
      </c>
      <c r="E2126" s="152"/>
      <c r="F2126" s="162">
        <v>66.397999999999996</v>
      </c>
      <c r="G2126" s="152"/>
      <c r="H2126" s="152" t="s">
        <v>171</v>
      </c>
      <c r="I2126" s="152" t="s">
        <v>1684</v>
      </c>
      <c r="J2126" s="153">
        <v>49000</v>
      </c>
      <c r="K2126" s="153">
        <v>6483</v>
      </c>
      <c r="L2126" s="155">
        <v>13.23</v>
      </c>
      <c r="M2126" s="153">
        <v>2399</v>
      </c>
      <c r="N2126" s="155">
        <v>37</v>
      </c>
      <c r="O2126" s="153">
        <v>283</v>
      </c>
      <c r="P2126" s="155">
        <v>4.3600000000000003</v>
      </c>
      <c r="Q2126" s="153">
        <v>138</v>
      </c>
      <c r="R2126" s="155">
        <v>2.13</v>
      </c>
      <c r="S2126" s="153">
        <v>3664</v>
      </c>
      <c r="T2126" s="155">
        <v>56.51</v>
      </c>
      <c r="U2126" s="163">
        <v>1394</v>
      </c>
      <c r="V2126" s="163">
        <v>18</v>
      </c>
      <c r="W2126" s="164" t="s">
        <v>169</v>
      </c>
    </row>
    <row r="2127" spans="1:23" hidden="1" x14ac:dyDescent="0.25">
      <c r="A2127" s="152" t="s">
        <v>1626</v>
      </c>
      <c r="B2127" s="152"/>
      <c r="C2127" s="152" t="s">
        <v>202</v>
      </c>
      <c r="D2127" s="152" t="s">
        <v>223</v>
      </c>
      <c r="E2127" s="152"/>
      <c r="F2127" s="162">
        <v>72.605000000000004</v>
      </c>
      <c r="G2127" s="152"/>
      <c r="H2127" s="152" t="s">
        <v>171</v>
      </c>
      <c r="I2127" s="152" t="s">
        <v>1685</v>
      </c>
      <c r="J2127" s="153">
        <v>51000</v>
      </c>
      <c r="K2127" s="153">
        <v>7140</v>
      </c>
      <c r="L2127" s="155">
        <v>14</v>
      </c>
      <c r="M2127" s="153">
        <v>2428</v>
      </c>
      <c r="N2127" s="155">
        <v>34</v>
      </c>
      <c r="O2127" s="153">
        <v>311</v>
      </c>
      <c r="P2127" s="155">
        <v>4.3600000000000003</v>
      </c>
      <c r="Q2127" s="153">
        <v>152</v>
      </c>
      <c r="R2127" s="155">
        <v>2.13</v>
      </c>
      <c r="S2127" s="153">
        <v>4249</v>
      </c>
      <c r="T2127" s="155">
        <v>59.51</v>
      </c>
      <c r="U2127" s="163">
        <v>1602</v>
      </c>
      <c r="V2127" s="163">
        <v>18</v>
      </c>
      <c r="W2127" s="164" t="s">
        <v>169</v>
      </c>
    </row>
    <row r="2128" spans="1:23" hidden="1" x14ac:dyDescent="0.25">
      <c r="A2128" s="152" t="s">
        <v>1626</v>
      </c>
      <c r="B2128" s="152"/>
      <c r="C2128" s="152" t="s">
        <v>202</v>
      </c>
      <c r="D2128" s="152" t="s">
        <v>223</v>
      </c>
      <c r="E2128" s="152"/>
      <c r="F2128" s="162">
        <v>85.623999999999995</v>
      </c>
      <c r="G2128" s="152"/>
      <c r="H2128" s="152" t="s">
        <v>167</v>
      </c>
      <c r="I2128" s="152" t="s">
        <v>1686</v>
      </c>
      <c r="J2128" s="153">
        <v>46000</v>
      </c>
      <c r="K2128" s="153">
        <v>6440</v>
      </c>
      <c r="L2128" s="155">
        <v>14</v>
      </c>
      <c r="M2128" s="153">
        <v>3864</v>
      </c>
      <c r="N2128" s="155">
        <v>60</v>
      </c>
      <c r="O2128" s="153">
        <v>281</v>
      </c>
      <c r="P2128" s="155">
        <v>4.3600000000000003</v>
      </c>
      <c r="Q2128" s="153">
        <v>137</v>
      </c>
      <c r="R2128" s="155">
        <v>2.13</v>
      </c>
      <c r="S2128" s="153">
        <v>2158</v>
      </c>
      <c r="T2128" s="155">
        <v>33.51</v>
      </c>
      <c r="U2128" s="163">
        <v>926</v>
      </c>
      <c r="V2128" s="163">
        <v>18</v>
      </c>
      <c r="W2128" s="164" t="s">
        <v>169</v>
      </c>
    </row>
    <row r="2129" spans="1:23" hidden="1" x14ac:dyDescent="0.25">
      <c r="A2129" s="152" t="s">
        <v>1626</v>
      </c>
      <c r="B2129" s="152"/>
      <c r="C2129" s="152" t="s">
        <v>202</v>
      </c>
      <c r="D2129" s="152" t="s">
        <v>223</v>
      </c>
      <c r="E2129" s="152"/>
      <c r="F2129" s="162">
        <v>101.316</v>
      </c>
      <c r="G2129" s="152"/>
      <c r="H2129" s="152" t="s">
        <v>171</v>
      </c>
      <c r="I2129" s="152" t="s">
        <v>1687</v>
      </c>
      <c r="J2129" s="153">
        <v>64000</v>
      </c>
      <c r="K2129" s="153">
        <v>8467</v>
      </c>
      <c r="L2129" s="155">
        <v>13.23</v>
      </c>
      <c r="M2129" s="153">
        <v>4911</v>
      </c>
      <c r="N2129" s="155">
        <v>58</v>
      </c>
      <c r="O2129" s="153">
        <v>369</v>
      </c>
      <c r="P2129" s="155">
        <v>4.3600000000000003</v>
      </c>
      <c r="Q2129" s="153">
        <v>180</v>
      </c>
      <c r="R2129" s="155">
        <v>2.13</v>
      </c>
      <c r="S2129" s="153">
        <v>3007</v>
      </c>
      <c r="T2129" s="155">
        <v>35.51</v>
      </c>
      <c r="U2129" s="163">
        <v>1270</v>
      </c>
      <c r="V2129" s="163">
        <v>18</v>
      </c>
      <c r="W2129" s="164" t="s">
        <v>169</v>
      </c>
    </row>
    <row r="2130" spans="1:23" hidden="1" x14ac:dyDescent="0.25">
      <c r="A2130" s="152" t="s">
        <v>1626</v>
      </c>
      <c r="B2130" s="152"/>
      <c r="C2130" s="152" t="s">
        <v>202</v>
      </c>
      <c r="D2130" s="152" t="s">
        <v>827</v>
      </c>
      <c r="E2130" s="152"/>
      <c r="F2130" s="162">
        <v>2.9980000000000002</v>
      </c>
      <c r="G2130" s="152" t="s">
        <v>166</v>
      </c>
      <c r="H2130" s="152" t="s">
        <v>171</v>
      </c>
      <c r="I2130" s="152" t="s">
        <v>1688</v>
      </c>
      <c r="J2130" s="153">
        <v>32000</v>
      </c>
      <c r="K2130" s="153">
        <v>3840</v>
      </c>
      <c r="L2130" s="155">
        <v>12</v>
      </c>
      <c r="M2130" s="153">
        <v>2419</v>
      </c>
      <c r="N2130" s="155">
        <v>63</v>
      </c>
      <c r="O2130" s="153">
        <v>167</v>
      </c>
      <c r="P2130" s="155">
        <v>4.3600000000000003</v>
      </c>
      <c r="Q2130" s="153">
        <v>82</v>
      </c>
      <c r="R2130" s="155">
        <v>2.13</v>
      </c>
      <c r="S2130" s="153">
        <v>1172</v>
      </c>
      <c r="T2130" s="155">
        <v>30.51</v>
      </c>
      <c r="U2130" s="163">
        <v>516</v>
      </c>
      <c r="V2130" s="163">
        <v>18</v>
      </c>
      <c r="W2130" s="164" t="s">
        <v>169</v>
      </c>
    </row>
    <row r="2131" spans="1:23" hidden="1" x14ac:dyDescent="0.25">
      <c r="A2131" s="152" t="s">
        <v>1626</v>
      </c>
      <c r="B2131" s="152"/>
      <c r="C2131" s="152" t="s">
        <v>202</v>
      </c>
      <c r="D2131" s="152" t="s">
        <v>827</v>
      </c>
      <c r="E2131" s="152"/>
      <c r="F2131" s="162">
        <v>2.9980000000000002</v>
      </c>
      <c r="G2131" s="152" t="s">
        <v>166</v>
      </c>
      <c r="H2131" s="152" t="s">
        <v>167</v>
      </c>
      <c r="I2131" s="152" t="s">
        <v>1688</v>
      </c>
      <c r="J2131" s="153">
        <v>28000</v>
      </c>
      <c r="K2131" s="153">
        <v>4760</v>
      </c>
      <c r="L2131" s="155">
        <v>17</v>
      </c>
      <c r="M2131" s="153">
        <v>2808</v>
      </c>
      <c r="N2131" s="155">
        <v>59</v>
      </c>
      <c r="O2131" s="153">
        <v>208</v>
      </c>
      <c r="P2131" s="155">
        <v>4.3600000000000003</v>
      </c>
      <c r="Q2131" s="153">
        <v>101</v>
      </c>
      <c r="R2131" s="155">
        <v>2.13</v>
      </c>
      <c r="S2131" s="153">
        <v>1643</v>
      </c>
      <c r="T2131" s="155">
        <v>34.51</v>
      </c>
      <c r="U2131" s="163">
        <v>699</v>
      </c>
      <c r="V2131" s="163">
        <v>18</v>
      </c>
      <c r="W2131" s="164" t="s">
        <v>169</v>
      </c>
    </row>
    <row r="2132" spans="1:23" hidden="1" x14ac:dyDescent="0.25">
      <c r="A2132" s="152" t="s">
        <v>1626</v>
      </c>
      <c r="B2132" s="152"/>
      <c r="C2132" s="152" t="s">
        <v>202</v>
      </c>
      <c r="D2132" s="152" t="s">
        <v>827</v>
      </c>
      <c r="E2132" s="152" t="s">
        <v>166</v>
      </c>
      <c r="F2132" s="162">
        <v>4.8979999999999997</v>
      </c>
      <c r="G2132" s="152"/>
      <c r="H2132" s="152" t="s">
        <v>167</v>
      </c>
      <c r="I2132" s="152" t="s">
        <v>1689</v>
      </c>
      <c r="J2132" s="153">
        <v>59000</v>
      </c>
      <c r="K2132" s="153">
        <v>7806</v>
      </c>
      <c r="L2132" s="155">
        <v>13.23</v>
      </c>
      <c r="M2132" s="153">
        <v>4762</v>
      </c>
      <c r="N2132" s="155">
        <v>61</v>
      </c>
      <c r="O2132" s="153">
        <v>340</v>
      </c>
      <c r="P2132" s="155">
        <v>4.3600000000000003</v>
      </c>
      <c r="Q2132" s="153">
        <v>166</v>
      </c>
      <c r="R2132" s="155">
        <v>2.13</v>
      </c>
      <c r="S2132" s="153">
        <v>2538</v>
      </c>
      <c r="T2132" s="155">
        <v>32.51</v>
      </c>
      <c r="U2132" s="163">
        <v>1098</v>
      </c>
      <c r="V2132" s="163">
        <v>18</v>
      </c>
      <c r="W2132" s="164" t="s">
        <v>169</v>
      </c>
    </row>
    <row r="2133" spans="1:23" hidden="1" x14ac:dyDescent="0.25">
      <c r="A2133" s="152" t="s">
        <v>1626</v>
      </c>
      <c r="B2133" s="152"/>
      <c r="C2133" s="152" t="s">
        <v>244</v>
      </c>
      <c r="D2133" s="152" t="s">
        <v>601</v>
      </c>
      <c r="E2133" s="152"/>
      <c r="F2133" s="162">
        <v>3.16</v>
      </c>
      <c r="G2133" s="152"/>
      <c r="H2133" s="152" t="s">
        <v>171</v>
      </c>
      <c r="I2133" s="152" t="s">
        <v>1690</v>
      </c>
      <c r="J2133" s="153">
        <v>59000</v>
      </c>
      <c r="K2133" s="153">
        <v>9818</v>
      </c>
      <c r="L2133" s="155">
        <v>16.64</v>
      </c>
      <c r="M2133" s="153">
        <v>6419</v>
      </c>
      <c r="N2133" s="155">
        <v>65.38</v>
      </c>
      <c r="O2133" s="153">
        <v>442</v>
      </c>
      <c r="P2133" s="155">
        <v>4.5</v>
      </c>
      <c r="Q2133" s="153">
        <v>334</v>
      </c>
      <c r="R2133" s="155">
        <v>3.4</v>
      </c>
      <c r="S2133" s="153">
        <v>2621</v>
      </c>
      <c r="T2133" s="155">
        <v>26.7</v>
      </c>
      <c r="U2133" s="163">
        <v>1219</v>
      </c>
      <c r="V2133" s="163">
        <v>4</v>
      </c>
      <c r="W2133" s="164" t="s">
        <v>169</v>
      </c>
    </row>
    <row r="2134" spans="1:23" hidden="1" x14ac:dyDescent="0.25">
      <c r="A2134" s="152" t="s">
        <v>1626</v>
      </c>
      <c r="B2134" s="152"/>
      <c r="C2134" s="152" t="s">
        <v>244</v>
      </c>
      <c r="D2134" s="152" t="s">
        <v>601</v>
      </c>
      <c r="E2134" s="152"/>
      <c r="F2134" s="162">
        <v>3.16</v>
      </c>
      <c r="G2134" s="152"/>
      <c r="H2134" s="152" t="s">
        <v>167</v>
      </c>
      <c r="I2134" s="152" t="s">
        <v>1690</v>
      </c>
      <c r="J2134" s="153">
        <v>81000</v>
      </c>
      <c r="K2134" s="153">
        <v>7047</v>
      </c>
      <c r="L2134" s="155">
        <v>8.6999999999999993</v>
      </c>
      <c r="M2134" s="153">
        <v>2063</v>
      </c>
      <c r="N2134" s="155">
        <v>29.27</v>
      </c>
      <c r="O2134" s="153">
        <v>612</v>
      </c>
      <c r="P2134" s="155">
        <v>8.68</v>
      </c>
      <c r="Q2134" s="153">
        <v>206</v>
      </c>
      <c r="R2134" s="155">
        <v>2.92</v>
      </c>
      <c r="S2134" s="153">
        <v>4167</v>
      </c>
      <c r="T2134" s="155">
        <v>59.13</v>
      </c>
      <c r="U2134" s="163">
        <v>1596</v>
      </c>
      <c r="V2134" s="163">
        <v>1</v>
      </c>
      <c r="W2134" s="164" t="s">
        <v>179</v>
      </c>
    </row>
    <row r="2135" spans="1:23" hidden="1" x14ac:dyDescent="0.25">
      <c r="A2135" s="152" t="s">
        <v>1626</v>
      </c>
      <c r="B2135" s="152"/>
      <c r="C2135" s="152" t="s">
        <v>244</v>
      </c>
      <c r="D2135" s="152" t="s">
        <v>601</v>
      </c>
      <c r="E2135" s="152" t="s">
        <v>166</v>
      </c>
      <c r="F2135" s="162">
        <v>6.08</v>
      </c>
      <c r="G2135" s="152"/>
      <c r="H2135" s="152" t="s">
        <v>167</v>
      </c>
      <c r="I2135" s="152" t="s">
        <v>1691</v>
      </c>
      <c r="J2135" s="153">
        <v>104000</v>
      </c>
      <c r="K2135" s="153">
        <v>7810</v>
      </c>
      <c r="L2135" s="155">
        <v>7.51</v>
      </c>
      <c r="M2135" s="153">
        <v>3560</v>
      </c>
      <c r="N2135" s="155">
        <v>45.58</v>
      </c>
      <c r="O2135" s="153">
        <v>418</v>
      </c>
      <c r="P2135" s="155">
        <v>5.35</v>
      </c>
      <c r="Q2135" s="153">
        <v>188</v>
      </c>
      <c r="R2135" s="155">
        <v>2.41</v>
      </c>
      <c r="S2135" s="153">
        <v>3644</v>
      </c>
      <c r="T2135" s="155">
        <v>46.66</v>
      </c>
      <c r="U2135" s="163">
        <v>1448</v>
      </c>
      <c r="V2135" s="163">
        <v>14</v>
      </c>
      <c r="W2135" s="164" t="s">
        <v>179</v>
      </c>
    </row>
    <row r="2136" spans="1:23" hidden="1" x14ac:dyDescent="0.25">
      <c r="A2136" s="152" t="s">
        <v>1626</v>
      </c>
      <c r="B2136" s="152"/>
      <c r="C2136" s="152" t="s">
        <v>244</v>
      </c>
      <c r="D2136" s="152" t="s">
        <v>601</v>
      </c>
      <c r="E2136" s="152" t="s">
        <v>166</v>
      </c>
      <c r="F2136" s="162">
        <v>10.27</v>
      </c>
      <c r="G2136" s="152"/>
      <c r="H2136" s="152" t="s">
        <v>171</v>
      </c>
      <c r="I2136" s="152" t="s">
        <v>1692</v>
      </c>
      <c r="J2136" s="153">
        <v>116000</v>
      </c>
      <c r="K2136" s="153">
        <v>8097</v>
      </c>
      <c r="L2136" s="155">
        <v>6.98</v>
      </c>
      <c r="M2136" s="153">
        <v>3135</v>
      </c>
      <c r="N2136" s="155">
        <v>38.72</v>
      </c>
      <c r="O2136" s="153">
        <v>573</v>
      </c>
      <c r="P2136" s="155">
        <v>7.08</v>
      </c>
      <c r="Q2136" s="153">
        <v>253</v>
      </c>
      <c r="R2136" s="155">
        <v>3.13</v>
      </c>
      <c r="S2136" s="153">
        <v>4135</v>
      </c>
      <c r="T2136" s="155">
        <v>51.07</v>
      </c>
      <c r="U2136" s="163">
        <v>1626</v>
      </c>
      <c r="V2136" s="163">
        <v>22</v>
      </c>
      <c r="W2136" s="164" t="s">
        <v>169</v>
      </c>
    </row>
    <row r="2137" spans="1:23" hidden="1" x14ac:dyDescent="0.25">
      <c r="A2137" s="152" t="s">
        <v>1626</v>
      </c>
      <c r="B2137" s="152"/>
      <c r="C2137" s="152" t="s">
        <v>244</v>
      </c>
      <c r="D2137" s="152" t="s">
        <v>601</v>
      </c>
      <c r="E2137" s="152" t="s">
        <v>166</v>
      </c>
      <c r="F2137" s="162">
        <v>17.82</v>
      </c>
      <c r="G2137" s="152"/>
      <c r="H2137" s="152" t="s">
        <v>167</v>
      </c>
      <c r="I2137" s="152" t="s">
        <v>1693</v>
      </c>
      <c r="J2137" s="153">
        <v>144000</v>
      </c>
      <c r="K2137" s="153">
        <v>10872</v>
      </c>
      <c r="L2137" s="155">
        <v>7.55</v>
      </c>
      <c r="M2137" s="153">
        <v>4226</v>
      </c>
      <c r="N2137" s="155">
        <v>38.869999999999997</v>
      </c>
      <c r="O2137" s="153">
        <v>819</v>
      </c>
      <c r="P2137" s="155">
        <v>7.53</v>
      </c>
      <c r="Q2137" s="153">
        <v>306</v>
      </c>
      <c r="R2137" s="155">
        <v>2.81</v>
      </c>
      <c r="S2137" s="153">
        <v>5522</v>
      </c>
      <c r="T2137" s="155">
        <v>50.79</v>
      </c>
      <c r="U2137" s="163">
        <v>2173</v>
      </c>
      <c r="V2137" s="163">
        <v>1</v>
      </c>
      <c r="W2137" s="164" t="s">
        <v>179</v>
      </c>
    </row>
    <row r="2138" spans="1:23" hidden="1" x14ac:dyDescent="0.25">
      <c r="A2138" s="152" t="s">
        <v>1626</v>
      </c>
      <c r="B2138" s="152"/>
      <c r="C2138" s="152" t="s">
        <v>244</v>
      </c>
      <c r="D2138" s="152" t="s">
        <v>601</v>
      </c>
      <c r="E2138" s="152" t="s">
        <v>166</v>
      </c>
      <c r="F2138" s="162">
        <v>26.78</v>
      </c>
      <c r="G2138" s="152"/>
      <c r="H2138" s="152" t="s">
        <v>171</v>
      </c>
      <c r="I2138" s="152" t="s">
        <v>1694</v>
      </c>
      <c r="J2138" s="153">
        <v>142000</v>
      </c>
      <c r="K2138" s="153">
        <v>12098</v>
      </c>
      <c r="L2138" s="155">
        <v>8.52</v>
      </c>
      <c r="M2138" s="153">
        <v>4349</v>
      </c>
      <c r="N2138" s="155">
        <v>35.950000000000003</v>
      </c>
      <c r="O2138" s="153">
        <v>1148</v>
      </c>
      <c r="P2138" s="155">
        <v>9.49</v>
      </c>
      <c r="Q2138" s="153">
        <v>411</v>
      </c>
      <c r="R2138" s="155">
        <v>3.4</v>
      </c>
      <c r="S2138" s="153">
        <v>6189</v>
      </c>
      <c r="T2138" s="155">
        <v>51.16</v>
      </c>
      <c r="U2138" s="163">
        <v>2453</v>
      </c>
      <c r="V2138" s="163">
        <v>1</v>
      </c>
      <c r="W2138" s="164" t="s">
        <v>179</v>
      </c>
    </row>
    <row r="2139" spans="1:23" hidden="1" x14ac:dyDescent="0.25">
      <c r="A2139" s="152" t="s">
        <v>1626</v>
      </c>
      <c r="B2139" s="152"/>
      <c r="C2139" s="152" t="s">
        <v>244</v>
      </c>
      <c r="D2139" s="152" t="s">
        <v>601</v>
      </c>
      <c r="E2139" s="152" t="s">
        <v>166</v>
      </c>
      <c r="F2139" s="162">
        <v>28.609000000000002</v>
      </c>
      <c r="G2139" s="152"/>
      <c r="H2139" s="152" t="s">
        <v>171</v>
      </c>
      <c r="I2139" s="152" t="s">
        <v>1695</v>
      </c>
      <c r="J2139" s="153">
        <v>113000</v>
      </c>
      <c r="K2139" s="153">
        <v>11628</v>
      </c>
      <c r="L2139" s="155">
        <v>10.29</v>
      </c>
      <c r="M2139" s="153">
        <v>4193</v>
      </c>
      <c r="N2139" s="155">
        <v>36.06</v>
      </c>
      <c r="O2139" s="153">
        <v>940</v>
      </c>
      <c r="P2139" s="155">
        <v>8.08</v>
      </c>
      <c r="Q2139" s="153">
        <v>473</v>
      </c>
      <c r="R2139" s="155">
        <v>4.07</v>
      </c>
      <c r="S2139" s="153">
        <v>6021</v>
      </c>
      <c r="T2139" s="155">
        <v>51.78</v>
      </c>
      <c r="U2139" s="163">
        <v>2380</v>
      </c>
      <c r="V2139" s="163">
        <v>1</v>
      </c>
      <c r="W2139" s="164" t="s">
        <v>179</v>
      </c>
    </row>
    <row r="2140" spans="1:23" hidden="1" x14ac:dyDescent="0.25">
      <c r="A2140" s="152" t="s">
        <v>1626</v>
      </c>
      <c r="B2140" s="152"/>
      <c r="C2140" s="152" t="s">
        <v>244</v>
      </c>
      <c r="D2140" s="152" t="s">
        <v>601</v>
      </c>
      <c r="E2140" s="152" t="s">
        <v>166</v>
      </c>
      <c r="F2140" s="162">
        <v>28.609000000000002</v>
      </c>
      <c r="G2140" s="152"/>
      <c r="H2140" s="152" t="s">
        <v>167</v>
      </c>
      <c r="I2140" s="152" t="s">
        <v>1695</v>
      </c>
      <c r="J2140" s="153">
        <v>146000</v>
      </c>
      <c r="K2140" s="153">
        <v>11549</v>
      </c>
      <c r="L2140" s="155">
        <v>7.91</v>
      </c>
      <c r="M2140" s="153">
        <v>4903</v>
      </c>
      <c r="N2140" s="155">
        <v>42.45</v>
      </c>
      <c r="O2140" s="153">
        <v>983</v>
      </c>
      <c r="P2140" s="155">
        <v>8.51</v>
      </c>
      <c r="Q2140" s="153">
        <v>428</v>
      </c>
      <c r="R2140" s="155">
        <v>3.71</v>
      </c>
      <c r="S2140" s="153">
        <v>5236</v>
      </c>
      <c r="T2140" s="155">
        <v>45.34</v>
      </c>
      <c r="U2140" s="163">
        <v>2131</v>
      </c>
      <c r="V2140" s="163">
        <v>1</v>
      </c>
      <c r="W2140" s="164" t="s">
        <v>179</v>
      </c>
    </row>
    <row r="2141" spans="1:23" hidden="1" x14ac:dyDescent="0.25">
      <c r="A2141" s="152" t="s">
        <v>1626</v>
      </c>
      <c r="B2141" s="152"/>
      <c r="C2141" s="152" t="s">
        <v>244</v>
      </c>
      <c r="D2141" s="152" t="s">
        <v>601</v>
      </c>
      <c r="E2141" s="152"/>
      <c r="F2141" s="162">
        <v>34.869999999999997</v>
      </c>
      <c r="G2141" s="152"/>
      <c r="H2141" s="152" t="s">
        <v>167</v>
      </c>
      <c r="I2141" s="152" t="s">
        <v>1696</v>
      </c>
      <c r="J2141" s="153">
        <v>177000</v>
      </c>
      <c r="K2141" s="153">
        <v>10620</v>
      </c>
      <c r="L2141" s="155">
        <v>6</v>
      </c>
      <c r="M2141" s="153">
        <v>5292</v>
      </c>
      <c r="N2141" s="155">
        <v>49.83</v>
      </c>
      <c r="O2141" s="153">
        <v>1427</v>
      </c>
      <c r="P2141" s="155">
        <v>13.44</v>
      </c>
      <c r="Q2141" s="153">
        <v>288</v>
      </c>
      <c r="R2141" s="155">
        <v>2.71</v>
      </c>
      <c r="S2141" s="153">
        <v>3613</v>
      </c>
      <c r="T2141" s="155">
        <v>34.020000000000003</v>
      </c>
      <c r="U2141" s="163">
        <v>1605</v>
      </c>
      <c r="V2141" s="163">
        <v>1</v>
      </c>
      <c r="W2141" s="164" t="s">
        <v>169</v>
      </c>
    </row>
    <row r="2142" spans="1:23" hidden="1" x14ac:dyDescent="0.25">
      <c r="A2142" s="152" t="s">
        <v>1626</v>
      </c>
      <c r="B2142" s="152"/>
      <c r="C2142" s="152" t="s">
        <v>244</v>
      </c>
      <c r="D2142" s="152" t="s">
        <v>601</v>
      </c>
      <c r="E2142" s="152" t="s">
        <v>166</v>
      </c>
      <c r="F2142" s="162">
        <v>35.759</v>
      </c>
      <c r="G2142" s="152"/>
      <c r="H2142" s="152" t="s">
        <v>171</v>
      </c>
      <c r="I2142" s="152" t="s">
        <v>1697</v>
      </c>
      <c r="J2142" s="153">
        <v>177000</v>
      </c>
      <c r="K2142" s="153">
        <v>8832</v>
      </c>
      <c r="L2142" s="155">
        <v>4.99</v>
      </c>
      <c r="M2142" s="153">
        <v>4583</v>
      </c>
      <c r="N2142" s="155">
        <v>51.89</v>
      </c>
      <c r="O2142" s="153">
        <v>956</v>
      </c>
      <c r="P2142" s="155">
        <v>10.82</v>
      </c>
      <c r="Q2142" s="153">
        <v>234</v>
      </c>
      <c r="R2142" s="155">
        <v>2.65</v>
      </c>
      <c r="S2142" s="153">
        <v>3059</v>
      </c>
      <c r="T2142" s="155">
        <v>34.64</v>
      </c>
      <c r="U2142" s="163">
        <v>1338</v>
      </c>
      <c r="V2142" s="163">
        <v>1</v>
      </c>
      <c r="W2142" s="164" t="s">
        <v>179</v>
      </c>
    </row>
    <row r="2143" spans="1:23" hidden="1" x14ac:dyDescent="0.25">
      <c r="A2143" s="152" t="s">
        <v>1626</v>
      </c>
      <c r="B2143" s="152"/>
      <c r="C2143" s="152" t="s">
        <v>244</v>
      </c>
      <c r="D2143" s="152" t="s">
        <v>601</v>
      </c>
      <c r="E2143" s="152" t="s">
        <v>166</v>
      </c>
      <c r="F2143" s="162">
        <v>35.759</v>
      </c>
      <c r="G2143" s="152"/>
      <c r="H2143" s="152" t="s">
        <v>167</v>
      </c>
      <c r="I2143" s="152" t="s">
        <v>1697</v>
      </c>
      <c r="J2143" s="153">
        <v>173000</v>
      </c>
      <c r="K2143" s="153">
        <v>11470</v>
      </c>
      <c r="L2143" s="155">
        <v>6.63</v>
      </c>
      <c r="M2143" s="153">
        <v>5623</v>
      </c>
      <c r="N2143" s="155">
        <v>49.02</v>
      </c>
      <c r="O2143" s="153">
        <v>1445</v>
      </c>
      <c r="P2143" s="155">
        <v>12.6</v>
      </c>
      <c r="Q2143" s="153">
        <v>327</v>
      </c>
      <c r="R2143" s="155">
        <v>2.85</v>
      </c>
      <c r="S2143" s="153">
        <v>4075</v>
      </c>
      <c r="T2143" s="155">
        <v>35.53</v>
      </c>
      <c r="U2143" s="163">
        <v>1784</v>
      </c>
      <c r="V2143" s="163">
        <v>1</v>
      </c>
      <c r="W2143" s="164" t="s">
        <v>179</v>
      </c>
    </row>
    <row r="2144" spans="1:23" hidden="1" x14ac:dyDescent="0.25">
      <c r="A2144" s="152" t="s">
        <v>1626</v>
      </c>
      <c r="B2144" s="152"/>
      <c r="C2144" s="152" t="s">
        <v>244</v>
      </c>
      <c r="D2144" s="152" t="s">
        <v>601</v>
      </c>
      <c r="E2144" s="152"/>
      <c r="F2144" s="162">
        <v>37.725999999999999</v>
      </c>
      <c r="G2144" s="152"/>
      <c r="H2144" s="152" t="s">
        <v>167</v>
      </c>
      <c r="I2144" s="152" t="s">
        <v>1698</v>
      </c>
      <c r="J2144" s="153">
        <v>172000</v>
      </c>
      <c r="K2144" s="153">
        <v>9340</v>
      </c>
      <c r="L2144" s="155">
        <v>5.43</v>
      </c>
      <c r="M2144" s="153">
        <v>4377</v>
      </c>
      <c r="N2144" s="155">
        <v>46.86</v>
      </c>
      <c r="O2144" s="153">
        <v>982</v>
      </c>
      <c r="P2144" s="155">
        <v>10.51</v>
      </c>
      <c r="Q2144" s="153">
        <v>382</v>
      </c>
      <c r="R2144" s="155">
        <v>4.09</v>
      </c>
      <c r="S2144" s="153">
        <v>3600</v>
      </c>
      <c r="T2144" s="155">
        <v>38.54</v>
      </c>
      <c r="U2144" s="163">
        <v>1542</v>
      </c>
      <c r="V2144" s="163">
        <v>1</v>
      </c>
      <c r="W2144" s="164" t="s">
        <v>179</v>
      </c>
    </row>
    <row r="2145" spans="1:23" hidden="1" x14ac:dyDescent="0.25">
      <c r="A2145" s="152" t="s">
        <v>1626</v>
      </c>
      <c r="B2145" s="152"/>
      <c r="C2145" s="152" t="s">
        <v>244</v>
      </c>
      <c r="D2145" s="152" t="s">
        <v>601</v>
      </c>
      <c r="E2145" s="152"/>
      <c r="F2145" s="162">
        <v>38.299999999999997</v>
      </c>
      <c r="G2145" s="152"/>
      <c r="H2145" s="152" t="s">
        <v>167</v>
      </c>
      <c r="I2145" s="152" t="s">
        <v>1372</v>
      </c>
      <c r="J2145" s="153">
        <v>128000</v>
      </c>
      <c r="K2145" s="153">
        <v>6400</v>
      </c>
      <c r="L2145" s="155">
        <v>5</v>
      </c>
      <c r="M2145" s="153">
        <v>3450</v>
      </c>
      <c r="N2145" s="155">
        <v>53.91</v>
      </c>
      <c r="O2145" s="153">
        <v>817</v>
      </c>
      <c r="P2145" s="155">
        <v>12.76</v>
      </c>
      <c r="Q2145" s="153">
        <v>237</v>
      </c>
      <c r="R2145" s="155">
        <v>3.7</v>
      </c>
      <c r="S2145" s="153">
        <v>1896</v>
      </c>
      <c r="T2145" s="155">
        <v>29.63</v>
      </c>
      <c r="U2145" s="163">
        <v>885</v>
      </c>
      <c r="V2145" s="163">
        <v>1</v>
      </c>
      <c r="W2145" s="164" t="s">
        <v>169</v>
      </c>
    </row>
    <row r="2146" spans="1:23" hidden="1" x14ac:dyDescent="0.25">
      <c r="A2146" s="152" t="s">
        <v>1626</v>
      </c>
      <c r="B2146" s="152"/>
      <c r="C2146" s="152" t="s">
        <v>244</v>
      </c>
      <c r="D2146" s="152" t="s">
        <v>601</v>
      </c>
      <c r="E2146" s="152"/>
      <c r="F2146" s="162">
        <v>43.85</v>
      </c>
      <c r="G2146" s="152"/>
      <c r="H2146" s="152" t="s">
        <v>171</v>
      </c>
      <c r="I2146" s="152" t="s">
        <v>1699</v>
      </c>
      <c r="J2146" s="153">
        <v>158000</v>
      </c>
      <c r="K2146" s="153">
        <v>6683</v>
      </c>
      <c r="L2146" s="155">
        <v>4.2300000000000004</v>
      </c>
      <c r="M2146" s="153">
        <v>3781</v>
      </c>
      <c r="N2146" s="155">
        <v>56.57</v>
      </c>
      <c r="O2146" s="153">
        <v>728</v>
      </c>
      <c r="P2146" s="155">
        <v>10.9</v>
      </c>
      <c r="Q2146" s="153">
        <v>364</v>
      </c>
      <c r="R2146" s="155">
        <v>5.45</v>
      </c>
      <c r="S2146" s="153">
        <v>1810</v>
      </c>
      <c r="T2146" s="155">
        <v>27.08</v>
      </c>
      <c r="U2146" s="163">
        <v>877</v>
      </c>
      <c r="V2146" s="163">
        <v>1</v>
      </c>
      <c r="W2146" s="164" t="s">
        <v>179</v>
      </c>
    </row>
    <row r="2147" spans="1:23" hidden="1" x14ac:dyDescent="0.25">
      <c r="A2147" s="152" t="s">
        <v>1626</v>
      </c>
      <c r="B2147" s="152"/>
      <c r="C2147" s="152" t="s">
        <v>244</v>
      </c>
      <c r="D2147" s="152" t="s">
        <v>601</v>
      </c>
      <c r="E2147" s="152"/>
      <c r="F2147" s="162">
        <v>46.134</v>
      </c>
      <c r="G2147" s="152"/>
      <c r="H2147" s="152" t="s">
        <v>171</v>
      </c>
      <c r="I2147" s="152" t="s">
        <v>1700</v>
      </c>
      <c r="J2147" s="153">
        <v>133000</v>
      </c>
      <c r="K2147" s="153">
        <v>5134</v>
      </c>
      <c r="L2147" s="155">
        <v>3.86</v>
      </c>
      <c r="M2147" s="153">
        <v>2986</v>
      </c>
      <c r="N2147" s="155">
        <v>58.17</v>
      </c>
      <c r="O2147" s="153">
        <v>526</v>
      </c>
      <c r="P2147" s="155">
        <v>10.24</v>
      </c>
      <c r="Q2147" s="153">
        <v>181</v>
      </c>
      <c r="R2147" s="155">
        <v>3.52</v>
      </c>
      <c r="S2147" s="153">
        <v>1441</v>
      </c>
      <c r="T2147" s="155">
        <v>28.07</v>
      </c>
      <c r="U2147" s="163">
        <v>677</v>
      </c>
      <c r="V2147" s="163">
        <v>1</v>
      </c>
      <c r="W2147" s="164" t="s">
        <v>179</v>
      </c>
    </row>
    <row r="2148" spans="1:23" hidden="1" x14ac:dyDescent="0.25">
      <c r="A2148" s="152" t="s">
        <v>1626</v>
      </c>
      <c r="B2148" s="152"/>
      <c r="C2148" s="152" t="s">
        <v>244</v>
      </c>
      <c r="D2148" s="152" t="s">
        <v>601</v>
      </c>
      <c r="E2148" s="152"/>
      <c r="F2148" s="162">
        <v>46.134</v>
      </c>
      <c r="G2148" s="152"/>
      <c r="H2148" s="152" t="s">
        <v>167</v>
      </c>
      <c r="I2148" s="152" t="s">
        <v>1700</v>
      </c>
      <c r="J2148" s="153">
        <v>147000</v>
      </c>
      <c r="K2148" s="153">
        <v>5601</v>
      </c>
      <c r="L2148" s="155">
        <v>3.81</v>
      </c>
      <c r="M2148" s="153">
        <v>2936</v>
      </c>
      <c r="N2148" s="155">
        <v>52.42</v>
      </c>
      <c r="O2148" s="153">
        <v>721</v>
      </c>
      <c r="P2148" s="155">
        <v>12.88</v>
      </c>
      <c r="Q2148" s="153">
        <v>181</v>
      </c>
      <c r="R2148" s="155">
        <v>3.23</v>
      </c>
      <c r="S2148" s="153">
        <v>1763</v>
      </c>
      <c r="T2148" s="155">
        <v>31.47</v>
      </c>
      <c r="U2148" s="163">
        <v>804</v>
      </c>
      <c r="V2148" s="163">
        <v>1</v>
      </c>
      <c r="W2148" s="164" t="s">
        <v>179</v>
      </c>
    </row>
    <row r="2149" spans="1:23" hidden="1" x14ac:dyDescent="0.25">
      <c r="A2149" s="152" t="s">
        <v>1626</v>
      </c>
      <c r="B2149" s="152"/>
      <c r="C2149" s="152" t="s">
        <v>244</v>
      </c>
      <c r="D2149" s="152" t="s">
        <v>601</v>
      </c>
      <c r="E2149" s="152"/>
      <c r="F2149" s="162">
        <v>48.103000000000002</v>
      </c>
      <c r="G2149" s="152"/>
      <c r="H2149" s="152" t="s">
        <v>171</v>
      </c>
      <c r="I2149" s="152" t="s">
        <v>1701</v>
      </c>
      <c r="J2149" s="153">
        <v>150000</v>
      </c>
      <c r="K2149" s="153">
        <v>6870</v>
      </c>
      <c r="L2149" s="155">
        <v>4.58</v>
      </c>
      <c r="M2149" s="153">
        <v>2717</v>
      </c>
      <c r="N2149" s="155">
        <v>39.549999999999997</v>
      </c>
      <c r="O2149" s="153">
        <v>579</v>
      </c>
      <c r="P2149" s="155">
        <v>8.43</v>
      </c>
      <c r="Q2149" s="153">
        <v>195</v>
      </c>
      <c r="R2149" s="155">
        <v>2.84</v>
      </c>
      <c r="S2149" s="153">
        <v>3378</v>
      </c>
      <c r="T2149" s="155">
        <v>49.17</v>
      </c>
      <c r="U2149" s="163">
        <v>1342</v>
      </c>
      <c r="V2149" s="163">
        <v>1</v>
      </c>
      <c r="W2149" s="164" t="s">
        <v>179</v>
      </c>
    </row>
    <row r="2150" spans="1:23" hidden="1" x14ac:dyDescent="0.25">
      <c r="A2150" s="152" t="s">
        <v>1626</v>
      </c>
      <c r="B2150" s="152"/>
      <c r="C2150" s="152" t="s">
        <v>244</v>
      </c>
      <c r="D2150" s="152" t="s">
        <v>601</v>
      </c>
      <c r="E2150" s="152"/>
      <c r="F2150" s="162">
        <v>48.103000000000002</v>
      </c>
      <c r="G2150" s="152"/>
      <c r="H2150" s="152" t="s">
        <v>167</v>
      </c>
      <c r="I2150" s="152" t="s">
        <v>1701</v>
      </c>
      <c r="J2150" s="153">
        <v>205000</v>
      </c>
      <c r="K2150" s="153">
        <v>9225</v>
      </c>
      <c r="L2150" s="155">
        <v>4.5</v>
      </c>
      <c r="M2150" s="153">
        <v>5056</v>
      </c>
      <c r="N2150" s="155">
        <v>54.81</v>
      </c>
      <c r="O2150" s="153">
        <v>1397</v>
      </c>
      <c r="P2150" s="155">
        <v>15.14</v>
      </c>
      <c r="Q2150" s="153">
        <v>325</v>
      </c>
      <c r="R2150" s="155">
        <v>3.52</v>
      </c>
      <c r="S2150" s="153">
        <v>2447</v>
      </c>
      <c r="T2150" s="155">
        <v>26.53</v>
      </c>
      <c r="U2150" s="163">
        <v>1197</v>
      </c>
      <c r="V2150" s="163">
        <v>1</v>
      </c>
      <c r="W2150" s="164" t="s">
        <v>169</v>
      </c>
    </row>
    <row r="2151" spans="1:23" hidden="1" x14ac:dyDescent="0.25">
      <c r="A2151" s="152" t="s">
        <v>1626</v>
      </c>
      <c r="B2151" s="152"/>
      <c r="C2151" s="152" t="s">
        <v>244</v>
      </c>
      <c r="D2151" s="152" t="s">
        <v>245</v>
      </c>
      <c r="E2151" s="152"/>
      <c r="F2151" s="162">
        <v>1.869</v>
      </c>
      <c r="G2151" s="152"/>
      <c r="H2151" s="152" t="s">
        <v>171</v>
      </c>
      <c r="I2151" s="152" t="s">
        <v>1400</v>
      </c>
      <c r="J2151" s="153">
        <v>186000</v>
      </c>
      <c r="K2151" s="153">
        <v>7868</v>
      </c>
      <c r="L2151" s="155">
        <v>4.2300000000000004</v>
      </c>
      <c r="M2151" s="153">
        <v>4788</v>
      </c>
      <c r="N2151" s="155">
        <v>60.86</v>
      </c>
      <c r="O2151" s="153">
        <v>640</v>
      </c>
      <c r="P2151" s="155">
        <v>8.1300000000000008</v>
      </c>
      <c r="Q2151" s="153">
        <v>359</v>
      </c>
      <c r="R2151" s="155">
        <v>4.5599999999999996</v>
      </c>
      <c r="S2151" s="153">
        <v>2081</v>
      </c>
      <c r="T2151" s="155">
        <v>26.45</v>
      </c>
      <c r="U2151" s="163">
        <v>997</v>
      </c>
      <c r="V2151" s="163">
        <v>1</v>
      </c>
      <c r="W2151" s="164" t="s">
        <v>179</v>
      </c>
    </row>
    <row r="2152" spans="1:23" hidden="1" x14ac:dyDescent="0.25">
      <c r="A2152" s="152" t="s">
        <v>1626</v>
      </c>
      <c r="B2152" s="152"/>
      <c r="C2152" s="152" t="s">
        <v>244</v>
      </c>
      <c r="D2152" s="152" t="s">
        <v>245</v>
      </c>
      <c r="E2152" s="152"/>
      <c r="F2152" s="162">
        <v>5.3849999999999998</v>
      </c>
      <c r="G2152" s="152"/>
      <c r="H2152" s="152" t="s">
        <v>171</v>
      </c>
      <c r="I2152" s="152" t="s">
        <v>1702</v>
      </c>
      <c r="J2152" s="153">
        <v>183000</v>
      </c>
      <c r="K2152" s="153">
        <v>8235</v>
      </c>
      <c r="L2152" s="155">
        <v>4.5</v>
      </c>
      <c r="M2152" s="153">
        <v>4768</v>
      </c>
      <c r="N2152" s="155">
        <v>57.9</v>
      </c>
      <c r="O2152" s="153">
        <v>842</v>
      </c>
      <c r="P2152" s="155">
        <v>10.23</v>
      </c>
      <c r="Q2152" s="153">
        <v>262</v>
      </c>
      <c r="R2152" s="155">
        <v>3.18</v>
      </c>
      <c r="S2152" s="153">
        <v>2362</v>
      </c>
      <c r="T2152" s="155">
        <v>28.68</v>
      </c>
      <c r="U2152" s="163">
        <v>1098</v>
      </c>
      <c r="V2152" s="163">
        <v>1</v>
      </c>
      <c r="W2152" s="164" t="s">
        <v>169</v>
      </c>
    </row>
    <row r="2153" spans="1:23" hidden="1" x14ac:dyDescent="0.25">
      <c r="A2153" s="152" t="s">
        <v>1626</v>
      </c>
      <c r="B2153" s="152"/>
      <c r="C2153" s="152" t="s">
        <v>244</v>
      </c>
      <c r="D2153" s="152" t="s">
        <v>245</v>
      </c>
      <c r="E2153" s="152"/>
      <c r="F2153" s="162">
        <v>5.3849999999999998</v>
      </c>
      <c r="G2153" s="152"/>
      <c r="H2153" s="152" t="s">
        <v>167</v>
      </c>
      <c r="I2153" s="152" t="s">
        <v>1702</v>
      </c>
      <c r="J2153" s="153">
        <v>194000</v>
      </c>
      <c r="K2153" s="153">
        <v>8730</v>
      </c>
      <c r="L2153" s="155">
        <v>4.5</v>
      </c>
      <c r="M2153" s="153">
        <v>5240</v>
      </c>
      <c r="N2153" s="155">
        <v>60.02</v>
      </c>
      <c r="O2153" s="153">
        <v>1310</v>
      </c>
      <c r="P2153" s="155">
        <v>15</v>
      </c>
      <c r="Q2153" s="153">
        <v>270</v>
      </c>
      <c r="R2153" s="155">
        <v>3.09</v>
      </c>
      <c r="S2153" s="153">
        <v>1910</v>
      </c>
      <c r="T2153" s="155">
        <v>21.88</v>
      </c>
      <c r="U2153" s="163">
        <v>1003</v>
      </c>
      <c r="V2153" s="163">
        <v>1</v>
      </c>
      <c r="W2153" s="164" t="s">
        <v>169</v>
      </c>
    </row>
    <row r="2154" spans="1:23" hidden="1" x14ac:dyDescent="0.25">
      <c r="A2154" s="152" t="s">
        <v>1626</v>
      </c>
      <c r="B2154" s="152"/>
      <c r="C2154" s="152" t="s">
        <v>244</v>
      </c>
      <c r="D2154" s="152" t="s">
        <v>245</v>
      </c>
      <c r="E2154" s="152"/>
      <c r="F2154" s="162">
        <v>6.6230000000000002</v>
      </c>
      <c r="G2154" s="152"/>
      <c r="H2154" s="152" t="s">
        <v>167</v>
      </c>
      <c r="I2154" s="152" t="s">
        <v>1703</v>
      </c>
      <c r="J2154" s="153">
        <v>223000</v>
      </c>
      <c r="K2154" s="153">
        <v>10905</v>
      </c>
      <c r="L2154" s="155">
        <v>4.8899999999999997</v>
      </c>
      <c r="M2154" s="153">
        <v>6677</v>
      </c>
      <c r="N2154" s="155">
        <v>61.23</v>
      </c>
      <c r="O2154" s="153">
        <v>1293</v>
      </c>
      <c r="P2154" s="155">
        <v>11.86</v>
      </c>
      <c r="Q2154" s="153">
        <v>516</v>
      </c>
      <c r="R2154" s="155">
        <v>4.7300000000000004</v>
      </c>
      <c r="S2154" s="153">
        <v>2419</v>
      </c>
      <c r="T2154" s="155">
        <v>22.18</v>
      </c>
      <c r="U2154" s="163">
        <v>1263</v>
      </c>
      <c r="V2154" s="163">
        <v>1</v>
      </c>
      <c r="W2154" s="164" t="s">
        <v>179</v>
      </c>
    </row>
    <row r="2155" spans="1:23" hidden="1" x14ac:dyDescent="0.25">
      <c r="A2155" s="152" t="s">
        <v>1626</v>
      </c>
      <c r="B2155" s="152"/>
      <c r="C2155" s="152" t="s">
        <v>244</v>
      </c>
      <c r="D2155" s="152" t="s">
        <v>245</v>
      </c>
      <c r="E2155" s="152"/>
      <c r="F2155" s="162">
        <v>11.895</v>
      </c>
      <c r="G2155" s="152"/>
      <c r="H2155" s="152" t="s">
        <v>171</v>
      </c>
      <c r="I2155" s="152" t="s">
        <v>1381</v>
      </c>
      <c r="J2155" s="153">
        <v>185000</v>
      </c>
      <c r="K2155" s="153">
        <v>5976</v>
      </c>
      <c r="L2155" s="155">
        <v>3.23</v>
      </c>
      <c r="M2155" s="153">
        <v>3513</v>
      </c>
      <c r="N2155" s="155">
        <v>58.78</v>
      </c>
      <c r="O2155" s="153">
        <v>583</v>
      </c>
      <c r="P2155" s="155">
        <v>9.76</v>
      </c>
      <c r="Q2155" s="153">
        <v>229</v>
      </c>
      <c r="R2155" s="155">
        <v>3.84</v>
      </c>
      <c r="S2155" s="153">
        <v>1651</v>
      </c>
      <c r="T2155" s="155">
        <v>27.62</v>
      </c>
      <c r="U2155" s="163">
        <v>780</v>
      </c>
      <c r="V2155" s="163">
        <v>4</v>
      </c>
      <c r="W2155" s="164" t="s">
        <v>179</v>
      </c>
    </row>
    <row r="2156" spans="1:23" hidden="1" x14ac:dyDescent="0.25">
      <c r="A2156" s="152" t="s">
        <v>1626</v>
      </c>
      <c r="B2156" s="152"/>
      <c r="C2156" s="152" t="s">
        <v>244</v>
      </c>
      <c r="D2156" s="152" t="s">
        <v>245</v>
      </c>
      <c r="E2156" s="152"/>
      <c r="F2156" s="162">
        <v>11.895</v>
      </c>
      <c r="G2156" s="152"/>
      <c r="H2156" s="152" t="s">
        <v>167</v>
      </c>
      <c r="I2156" s="152" t="s">
        <v>1381</v>
      </c>
      <c r="J2156" s="153">
        <v>228000</v>
      </c>
      <c r="K2156" s="153">
        <v>7957</v>
      </c>
      <c r="L2156" s="155">
        <v>3.49</v>
      </c>
      <c r="M2156" s="153">
        <v>4570</v>
      </c>
      <c r="N2156" s="155">
        <v>57.43</v>
      </c>
      <c r="O2156" s="153">
        <v>874</v>
      </c>
      <c r="P2156" s="155">
        <v>10.98</v>
      </c>
      <c r="Q2156" s="153">
        <v>162</v>
      </c>
      <c r="R2156" s="155">
        <v>2.0299999999999998</v>
      </c>
      <c r="S2156" s="153">
        <v>2352</v>
      </c>
      <c r="T2156" s="155">
        <v>29.56</v>
      </c>
      <c r="U2156" s="163">
        <v>1076</v>
      </c>
      <c r="V2156" s="163">
        <v>4</v>
      </c>
      <c r="W2156" s="164" t="s">
        <v>179</v>
      </c>
    </row>
    <row r="2157" spans="1:23" hidden="1" x14ac:dyDescent="0.25">
      <c r="A2157" s="152" t="s">
        <v>1626</v>
      </c>
      <c r="B2157" s="152"/>
      <c r="C2157" s="152" t="s">
        <v>244</v>
      </c>
      <c r="D2157" s="152" t="s">
        <v>245</v>
      </c>
      <c r="E2157" s="152"/>
      <c r="F2157" s="162">
        <v>13.461</v>
      </c>
      <c r="G2157" s="152"/>
      <c r="H2157" s="152" t="s">
        <v>171</v>
      </c>
      <c r="I2157" s="152" t="s">
        <v>1704</v>
      </c>
      <c r="J2157" s="153">
        <v>239000</v>
      </c>
      <c r="K2157" s="153">
        <v>9106</v>
      </c>
      <c r="L2157" s="155">
        <v>3.81</v>
      </c>
      <c r="M2157" s="153">
        <v>5607</v>
      </c>
      <c r="N2157" s="155">
        <v>61.57</v>
      </c>
      <c r="O2157" s="153">
        <v>797</v>
      </c>
      <c r="P2157" s="155">
        <v>8.75</v>
      </c>
      <c r="Q2157" s="153">
        <v>446</v>
      </c>
      <c r="R2157" s="155">
        <v>4.9000000000000004</v>
      </c>
      <c r="S2157" s="153">
        <v>2256</v>
      </c>
      <c r="T2157" s="155">
        <v>24.78</v>
      </c>
      <c r="U2157" s="163">
        <v>1113</v>
      </c>
      <c r="V2157" s="163">
        <v>1</v>
      </c>
      <c r="W2157" s="164" t="s">
        <v>179</v>
      </c>
    </row>
    <row r="2158" spans="1:23" hidden="1" x14ac:dyDescent="0.25">
      <c r="A2158" s="152" t="s">
        <v>1626</v>
      </c>
      <c r="B2158" s="152"/>
      <c r="C2158" s="152" t="s">
        <v>244</v>
      </c>
      <c r="D2158" s="152" t="s">
        <v>245</v>
      </c>
      <c r="E2158" s="152"/>
      <c r="F2158" s="162">
        <v>13.461</v>
      </c>
      <c r="G2158" s="152"/>
      <c r="H2158" s="152" t="s">
        <v>167</v>
      </c>
      <c r="I2158" s="152" t="s">
        <v>1704</v>
      </c>
      <c r="J2158" s="153">
        <v>238000</v>
      </c>
      <c r="K2158" s="153">
        <v>10520</v>
      </c>
      <c r="L2158" s="155">
        <v>4.42</v>
      </c>
      <c r="M2158" s="153">
        <v>6227</v>
      </c>
      <c r="N2158" s="155">
        <v>59.19</v>
      </c>
      <c r="O2158" s="153">
        <v>982</v>
      </c>
      <c r="P2158" s="155">
        <v>9.33</v>
      </c>
      <c r="Q2158" s="153">
        <v>563</v>
      </c>
      <c r="R2158" s="155">
        <v>5.35</v>
      </c>
      <c r="S2158" s="153">
        <v>2748</v>
      </c>
      <c r="T2158" s="155">
        <v>26.12</v>
      </c>
      <c r="U2158" s="163">
        <v>1339</v>
      </c>
      <c r="V2158" s="163">
        <v>1</v>
      </c>
      <c r="W2158" s="164" t="s">
        <v>179</v>
      </c>
    </row>
    <row r="2159" spans="1:23" hidden="1" x14ac:dyDescent="0.25">
      <c r="A2159" s="152" t="s">
        <v>1626</v>
      </c>
      <c r="B2159" s="152"/>
      <c r="C2159" s="152" t="s">
        <v>244</v>
      </c>
      <c r="D2159" s="152" t="s">
        <v>245</v>
      </c>
      <c r="E2159" s="152"/>
      <c r="F2159" s="162">
        <v>17.946999999999999</v>
      </c>
      <c r="G2159" s="152"/>
      <c r="H2159" s="152" t="s">
        <v>171</v>
      </c>
      <c r="I2159" s="152" t="s">
        <v>1705</v>
      </c>
      <c r="J2159" s="153">
        <v>216000</v>
      </c>
      <c r="K2159" s="153">
        <v>9958</v>
      </c>
      <c r="L2159" s="155">
        <v>4.6100000000000003</v>
      </c>
      <c r="M2159" s="153">
        <v>6536</v>
      </c>
      <c r="N2159" s="155">
        <v>65.64</v>
      </c>
      <c r="O2159" s="153">
        <v>1182</v>
      </c>
      <c r="P2159" s="155">
        <v>11.87</v>
      </c>
      <c r="Q2159" s="153">
        <v>441</v>
      </c>
      <c r="R2159" s="155">
        <v>4.43</v>
      </c>
      <c r="S2159" s="153">
        <v>1797</v>
      </c>
      <c r="T2159" s="155">
        <v>18.05</v>
      </c>
      <c r="U2159" s="163">
        <v>1022</v>
      </c>
      <c r="V2159" s="163">
        <v>22</v>
      </c>
      <c r="W2159" s="164" t="s">
        <v>169</v>
      </c>
    </row>
    <row r="2160" spans="1:23" hidden="1" x14ac:dyDescent="0.25">
      <c r="A2160" s="152" t="s">
        <v>1626</v>
      </c>
      <c r="B2160" s="152"/>
      <c r="C2160" s="152" t="s">
        <v>244</v>
      </c>
      <c r="D2160" s="152" t="s">
        <v>70</v>
      </c>
      <c r="E2160" s="152"/>
      <c r="F2160" s="162">
        <v>0.77400000000000002</v>
      </c>
      <c r="G2160" s="152"/>
      <c r="H2160" s="152" t="s">
        <v>167</v>
      </c>
      <c r="I2160" s="152" t="s">
        <v>1706</v>
      </c>
      <c r="J2160" s="153">
        <v>196000</v>
      </c>
      <c r="K2160" s="153">
        <v>9055</v>
      </c>
      <c r="L2160" s="155">
        <v>4.62</v>
      </c>
      <c r="M2160" s="153">
        <v>4771</v>
      </c>
      <c r="N2160" s="155">
        <v>52.69</v>
      </c>
      <c r="O2160" s="153">
        <v>1490</v>
      </c>
      <c r="P2160" s="155">
        <v>16.45</v>
      </c>
      <c r="Q2160" s="153">
        <v>236</v>
      </c>
      <c r="R2160" s="155">
        <v>2.61</v>
      </c>
      <c r="S2160" s="153">
        <v>2558</v>
      </c>
      <c r="T2160" s="155">
        <v>28.25</v>
      </c>
      <c r="U2160" s="163">
        <v>1221</v>
      </c>
      <c r="V2160" s="163">
        <v>1</v>
      </c>
      <c r="W2160" s="164" t="s">
        <v>179</v>
      </c>
    </row>
    <row r="2161" spans="1:23" hidden="1" x14ac:dyDescent="0.25">
      <c r="A2161" s="152" t="s">
        <v>1626</v>
      </c>
      <c r="B2161" s="152"/>
      <c r="C2161" s="152" t="s">
        <v>244</v>
      </c>
      <c r="D2161" s="152" t="s">
        <v>70</v>
      </c>
      <c r="E2161" s="152"/>
      <c r="F2161" s="162">
        <v>1.976</v>
      </c>
      <c r="G2161" s="152"/>
      <c r="H2161" s="152" t="s">
        <v>171</v>
      </c>
      <c r="I2161" s="152" t="s">
        <v>1387</v>
      </c>
      <c r="J2161" s="153">
        <v>212000</v>
      </c>
      <c r="K2161" s="153">
        <v>8056</v>
      </c>
      <c r="L2161" s="155">
        <v>3.8</v>
      </c>
      <c r="M2161" s="153">
        <v>4115</v>
      </c>
      <c r="N2161" s="155">
        <v>51.08</v>
      </c>
      <c r="O2161" s="153">
        <v>1321</v>
      </c>
      <c r="P2161" s="155">
        <v>16.399999999999999</v>
      </c>
      <c r="Q2161" s="153">
        <v>209</v>
      </c>
      <c r="R2161" s="155">
        <v>2.59</v>
      </c>
      <c r="S2161" s="153">
        <v>2410</v>
      </c>
      <c r="T2161" s="155">
        <v>29.92</v>
      </c>
      <c r="U2161" s="163">
        <v>1128</v>
      </c>
      <c r="V2161" s="163">
        <v>4</v>
      </c>
      <c r="W2161" s="164" t="s">
        <v>179</v>
      </c>
    </row>
    <row r="2162" spans="1:23" hidden="1" x14ac:dyDescent="0.25">
      <c r="A2162" s="152" t="s">
        <v>1626</v>
      </c>
      <c r="B2162" s="152"/>
      <c r="C2162" s="152" t="s">
        <v>244</v>
      </c>
      <c r="D2162" s="152" t="s">
        <v>70</v>
      </c>
      <c r="E2162" s="152"/>
      <c r="F2162" s="162">
        <v>1.976</v>
      </c>
      <c r="G2162" s="152"/>
      <c r="H2162" s="152" t="s">
        <v>167</v>
      </c>
      <c r="I2162" s="152" t="s">
        <v>1387</v>
      </c>
      <c r="J2162" s="153">
        <v>223000</v>
      </c>
      <c r="K2162" s="153">
        <v>5486</v>
      </c>
      <c r="L2162" s="155">
        <v>2.46</v>
      </c>
      <c r="M2162" s="153">
        <v>2981</v>
      </c>
      <c r="N2162" s="155">
        <v>54.33</v>
      </c>
      <c r="O2162" s="153">
        <v>621</v>
      </c>
      <c r="P2162" s="155">
        <v>11.32</v>
      </c>
      <c r="Q2162" s="153">
        <v>145</v>
      </c>
      <c r="R2162" s="155">
        <v>2.64</v>
      </c>
      <c r="S2162" s="153">
        <v>1739</v>
      </c>
      <c r="T2162" s="155">
        <v>31.7</v>
      </c>
      <c r="U2162" s="163">
        <v>783</v>
      </c>
      <c r="V2162" s="163">
        <v>4</v>
      </c>
      <c r="W2162" s="164" t="s">
        <v>179</v>
      </c>
    </row>
    <row r="2163" spans="1:23" hidden="1" x14ac:dyDescent="0.25">
      <c r="A2163" s="152" t="s">
        <v>1626</v>
      </c>
      <c r="B2163" s="152"/>
      <c r="C2163" s="152" t="s">
        <v>244</v>
      </c>
      <c r="D2163" s="152" t="s">
        <v>70</v>
      </c>
      <c r="E2163" s="152"/>
      <c r="F2163" s="162">
        <v>4.2409999999999997</v>
      </c>
      <c r="G2163" s="152"/>
      <c r="H2163" s="152" t="s">
        <v>171</v>
      </c>
      <c r="I2163" s="152" t="s">
        <v>1707</v>
      </c>
      <c r="J2163" s="153">
        <v>191000</v>
      </c>
      <c r="K2163" s="153">
        <v>2941</v>
      </c>
      <c r="L2163" s="155">
        <v>1.54</v>
      </c>
      <c r="M2163" s="153">
        <v>1687</v>
      </c>
      <c r="N2163" s="155">
        <v>57.36</v>
      </c>
      <c r="O2163" s="153">
        <v>326</v>
      </c>
      <c r="P2163" s="155">
        <v>11.1</v>
      </c>
      <c r="Q2163" s="153">
        <v>87</v>
      </c>
      <c r="R2163" s="155">
        <v>2.97</v>
      </c>
      <c r="S2163" s="153">
        <v>840</v>
      </c>
      <c r="T2163" s="155">
        <v>28.57</v>
      </c>
      <c r="U2163" s="163">
        <v>392</v>
      </c>
      <c r="V2163" s="163">
        <v>1</v>
      </c>
      <c r="W2163" s="164" t="s">
        <v>179</v>
      </c>
    </row>
    <row r="2164" spans="1:23" hidden="1" x14ac:dyDescent="0.25">
      <c r="A2164" s="152" t="s">
        <v>1626</v>
      </c>
      <c r="B2164" s="152"/>
      <c r="C2164" s="152" t="s">
        <v>244</v>
      </c>
      <c r="D2164" s="152" t="s">
        <v>70</v>
      </c>
      <c r="E2164" s="152" t="s">
        <v>166</v>
      </c>
      <c r="F2164" s="162">
        <v>4.2409999999999997</v>
      </c>
      <c r="G2164" s="152" t="s">
        <v>166</v>
      </c>
      <c r="H2164" s="152" t="s">
        <v>167</v>
      </c>
      <c r="I2164" s="152" t="s">
        <v>1707</v>
      </c>
      <c r="J2164" s="153">
        <v>84000</v>
      </c>
      <c r="K2164" s="153">
        <v>1428</v>
      </c>
      <c r="L2164" s="155">
        <v>1.7</v>
      </c>
      <c r="M2164" s="153">
        <v>925</v>
      </c>
      <c r="N2164" s="155">
        <v>64.8</v>
      </c>
      <c r="O2164" s="153">
        <v>186</v>
      </c>
      <c r="P2164" s="155">
        <v>13</v>
      </c>
      <c r="Q2164" s="153">
        <v>56</v>
      </c>
      <c r="R2164" s="155">
        <v>3.9</v>
      </c>
      <c r="S2164" s="153">
        <v>261</v>
      </c>
      <c r="T2164" s="155">
        <v>18.3</v>
      </c>
      <c r="U2164" s="163">
        <v>148</v>
      </c>
      <c r="V2164" s="163">
        <v>1</v>
      </c>
      <c r="W2164" s="164" t="s">
        <v>169</v>
      </c>
    </row>
    <row r="2165" spans="1:23" hidden="1" x14ac:dyDescent="0.25">
      <c r="A2165" s="152" t="s">
        <v>1626</v>
      </c>
      <c r="B2165" s="152"/>
      <c r="C2165" s="152" t="s">
        <v>244</v>
      </c>
      <c r="D2165" s="152" t="s">
        <v>70</v>
      </c>
      <c r="E2165" s="152"/>
      <c r="F2165" s="162">
        <v>6.7119999999999997</v>
      </c>
      <c r="G2165" s="152"/>
      <c r="H2165" s="152" t="s">
        <v>171</v>
      </c>
      <c r="I2165" s="152" t="s">
        <v>1708</v>
      </c>
      <c r="J2165" s="153">
        <v>40000</v>
      </c>
      <c r="K2165" s="153">
        <v>872</v>
      </c>
      <c r="L2165" s="155">
        <v>2.1800000000000002</v>
      </c>
      <c r="M2165" s="153">
        <v>650</v>
      </c>
      <c r="N2165" s="155">
        <v>74.52</v>
      </c>
      <c r="O2165" s="153">
        <v>101</v>
      </c>
      <c r="P2165" s="155">
        <v>11.55</v>
      </c>
      <c r="Q2165" s="153">
        <v>12</v>
      </c>
      <c r="R2165" s="155">
        <v>1.36</v>
      </c>
      <c r="S2165" s="153">
        <v>110</v>
      </c>
      <c r="T2165" s="155">
        <v>12.57</v>
      </c>
      <c r="U2165" s="163">
        <v>72</v>
      </c>
      <c r="V2165" s="163">
        <v>4</v>
      </c>
      <c r="W2165" s="164" t="s">
        <v>169</v>
      </c>
    </row>
    <row r="2166" spans="1:23" hidden="1" x14ac:dyDescent="0.25">
      <c r="A2166" s="152" t="s">
        <v>1626</v>
      </c>
      <c r="B2166" s="152"/>
      <c r="C2166" s="152" t="s">
        <v>244</v>
      </c>
      <c r="D2166" s="152" t="s">
        <v>258</v>
      </c>
      <c r="E2166" s="152"/>
      <c r="F2166" s="162">
        <v>0</v>
      </c>
      <c r="G2166" s="152"/>
      <c r="H2166" s="152" t="s">
        <v>167</v>
      </c>
      <c r="I2166" s="152" t="s">
        <v>1709</v>
      </c>
      <c r="J2166" s="153">
        <v>92000</v>
      </c>
      <c r="K2166" s="153">
        <v>1224</v>
      </c>
      <c r="L2166" s="155">
        <v>1.33</v>
      </c>
      <c r="M2166" s="153">
        <v>899</v>
      </c>
      <c r="N2166" s="155">
        <v>73.430000000000007</v>
      </c>
      <c r="O2166" s="153">
        <v>89</v>
      </c>
      <c r="P2166" s="155">
        <v>7.25</v>
      </c>
      <c r="Q2166" s="153">
        <v>25</v>
      </c>
      <c r="R2166" s="155">
        <v>2.0499999999999998</v>
      </c>
      <c r="S2166" s="153">
        <v>211</v>
      </c>
      <c r="T2166" s="155">
        <v>17.27</v>
      </c>
      <c r="U2166" s="163">
        <v>116</v>
      </c>
      <c r="V2166" s="163">
        <v>4</v>
      </c>
      <c r="W2166" s="164" t="s">
        <v>179</v>
      </c>
    </row>
    <row r="2167" spans="1:23" hidden="1" x14ac:dyDescent="0.25">
      <c r="A2167" s="152" t="s">
        <v>1626</v>
      </c>
      <c r="B2167" s="152"/>
      <c r="C2167" s="152" t="s">
        <v>244</v>
      </c>
      <c r="D2167" s="152" t="s">
        <v>258</v>
      </c>
      <c r="E2167" s="152"/>
      <c r="F2167" s="162">
        <v>0.318</v>
      </c>
      <c r="G2167" s="152"/>
      <c r="H2167" s="152" t="s">
        <v>167</v>
      </c>
      <c r="I2167" s="152" t="s">
        <v>1710</v>
      </c>
      <c r="J2167" s="153">
        <v>85000</v>
      </c>
      <c r="K2167" s="153">
        <v>1403</v>
      </c>
      <c r="L2167" s="155">
        <v>1.65</v>
      </c>
      <c r="M2167" s="153">
        <v>1055</v>
      </c>
      <c r="N2167" s="155">
        <v>75.22</v>
      </c>
      <c r="O2167" s="153">
        <v>88</v>
      </c>
      <c r="P2167" s="155">
        <v>6.28</v>
      </c>
      <c r="Q2167" s="153">
        <v>50</v>
      </c>
      <c r="R2167" s="155">
        <v>3.53</v>
      </c>
      <c r="S2167" s="153">
        <v>210</v>
      </c>
      <c r="T2167" s="155">
        <v>14.96</v>
      </c>
      <c r="U2167" s="163">
        <v>125</v>
      </c>
      <c r="V2167" s="163">
        <v>1</v>
      </c>
      <c r="W2167" s="164" t="s">
        <v>179</v>
      </c>
    </row>
    <row r="2168" spans="1:23" hidden="1" x14ac:dyDescent="0.25">
      <c r="A2168" s="152" t="s">
        <v>1626</v>
      </c>
      <c r="B2168" s="152"/>
      <c r="C2168" s="152" t="s">
        <v>244</v>
      </c>
      <c r="D2168" s="152" t="s">
        <v>258</v>
      </c>
      <c r="E2168" s="152"/>
      <c r="F2168" s="162">
        <v>4.1340000000000003</v>
      </c>
      <c r="G2168" s="152"/>
      <c r="H2168" s="152" t="s">
        <v>171</v>
      </c>
      <c r="I2168" s="152" t="s">
        <v>1711</v>
      </c>
      <c r="J2168" s="153">
        <v>112000</v>
      </c>
      <c r="K2168" s="153">
        <v>2318</v>
      </c>
      <c r="L2168" s="155">
        <v>2.0699999999999998</v>
      </c>
      <c r="M2168" s="153">
        <v>1759</v>
      </c>
      <c r="N2168" s="155">
        <v>75.88</v>
      </c>
      <c r="O2168" s="153">
        <v>247</v>
      </c>
      <c r="P2168" s="155">
        <v>10.65</v>
      </c>
      <c r="Q2168" s="153">
        <v>44</v>
      </c>
      <c r="R2168" s="155">
        <v>1.91</v>
      </c>
      <c r="S2168" s="153">
        <v>268</v>
      </c>
      <c r="T2168" s="155">
        <v>11.55</v>
      </c>
      <c r="U2168" s="163">
        <v>183</v>
      </c>
      <c r="V2168" s="163">
        <v>1</v>
      </c>
      <c r="W2168" s="164" t="s">
        <v>179</v>
      </c>
    </row>
    <row r="2169" spans="1:23" hidden="1" x14ac:dyDescent="0.25">
      <c r="A2169" s="152" t="s">
        <v>1626</v>
      </c>
      <c r="B2169" s="152"/>
      <c r="C2169" s="152" t="s">
        <v>244</v>
      </c>
      <c r="D2169" s="152" t="s">
        <v>258</v>
      </c>
      <c r="E2169" s="152"/>
      <c r="F2169" s="162">
        <v>4.1340000000000003</v>
      </c>
      <c r="G2169" s="152"/>
      <c r="H2169" s="152" t="s">
        <v>167</v>
      </c>
      <c r="I2169" s="152" t="s">
        <v>1711</v>
      </c>
      <c r="J2169" s="153">
        <v>111000</v>
      </c>
      <c r="K2169" s="153">
        <v>3030</v>
      </c>
      <c r="L2169" s="155">
        <v>2.73</v>
      </c>
      <c r="M2169" s="153">
        <v>2207</v>
      </c>
      <c r="N2169" s="155">
        <v>72.84</v>
      </c>
      <c r="O2169" s="153">
        <v>330</v>
      </c>
      <c r="P2169" s="155">
        <v>10.88</v>
      </c>
      <c r="Q2169" s="153">
        <v>70</v>
      </c>
      <c r="R2169" s="155">
        <v>2.3199999999999998</v>
      </c>
      <c r="S2169" s="153">
        <v>423</v>
      </c>
      <c r="T2169" s="155">
        <v>13.96</v>
      </c>
      <c r="U2169" s="163">
        <v>264</v>
      </c>
      <c r="V2169" s="163">
        <v>1</v>
      </c>
      <c r="W2169" s="164" t="s">
        <v>179</v>
      </c>
    </row>
    <row r="2170" spans="1:23" hidden="1" x14ac:dyDescent="0.25">
      <c r="A2170" s="152" t="s">
        <v>1626</v>
      </c>
      <c r="B2170" s="152"/>
      <c r="C2170" s="152" t="s">
        <v>244</v>
      </c>
      <c r="D2170" s="152" t="s">
        <v>258</v>
      </c>
      <c r="E2170" s="152"/>
      <c r="F2170" s="162">
        <v>5.694</v>
      </c>
      <c r="G2170" s="152"/>
      <c r="H2170" s="152" t="s">
        <v>171</v>
      </c>
      <c r="I2170" s="152" t="s">
        <v>1712</v>
      </c>
      <c r="J2170" s="153">
        <v>103000</v>
      </c>
      <c r="K2170" s="153">
        <v>1906</v>
      </c>
      <c r="L2170" s="155">
        <v>1.85</v>
      </c>
      <c r="M2170" s="153">
        <v>1475</v>
      </c>
      <c r="N2170" s="155">
        <v>77.400000000000006</v>
      </c>
      <c r="O2170" s="153">
        <v>196</v>
      </c>
      <c r="P2170" s="155">
        <v>10.27</v>
      </c>
      <c r="Q2170" s="153">
        <v>40</v>
      </c>
      <c r="R2170" s="155">
        <v>2.1</v>
      </c>
      <c r="S2170" s="153">
        <v>195</v>
      </c>
      <c r="T2170" s="155">
        <v>10.23</v>
      </c>
      <c r="U2170" s="163">
        <v>143</v>
      </c>
      <c r="V2170" s="163">
        <v>1</v>
      </c>
      <c r="W2170" s="164" t="s">
        <v>179</v>
      </c>
    </row>
    <row r="2171" spans="1:23" hidden="1" x14ac:dyDescent="0.25">
      <c r="A2171" s="152" t="s">
        <v>1626</v>
      </c>
      <c r="B2171" s="152"/>
      <c r="C2171" s="152" t="s">
        <v>244</v>
      </c>
      <c r="D2171" s="152" t="s">
        <v>258</v>
      </c>
      <c r="E2171" s="152"/>
      <c r="F2171" s="162">
        <v>8.6</v>
      </c>
      <c r="G2171" s="152"/>
      <c r="H2171" s="152" t="s">
        <v>171</v>
      </c>
      <c r="I2171" s="152" t="s">
        <v>1713</v>
      </c>
      <c r="J2171" s="153">
        <v>140000</v>
      </c>
      <c r="K2171" s="153">
        <v>3360</v>
      </c>
      <c r="L2171" s="155">
        <v>2.4</v>
      </c>
      <c r="M2171" s="153">
        <v>2306</v>
      </c>
      <c r="N2171" s="155">
        <v>68.62</v>
      </c>
      <c r="O2171" s="153">
        <v>464</v>
      </c>
      <c r="P2171" s="155">
        <v>13.82</v>
      </c>
      <c r="Q2171" s="153">
        <v>115</v>
      </c>
      <c r="R2171" s="155">
        <v>3.42</v>
      </c>
      <c r="S2171" s="153">
        <v>475</v>
      </c>
      <c r="T2171" s="155">
        <v>14.14</v>
      </c>
      <c r="U2171" s="163">
        <v>304</v>
      </c>
      <c r="V2171" s="163">
        <v>1</v>
      </c>
      <c r="W2171" s="164" t="s">
        <v>179</v>
      </c>
    </row>
    <row r="2172" spans="1:23" hidden="1" x14ac:dyDescent="0.25">
      <c r="A2172" s="152" t="s">
        <v>1626</v>
      </c>
      <c r="B2172" s="152"/>
      <c r="C2172" s="152" t="s">
        <v>244</v>
      </c>
      <c r="D2172" s="152" t="s">
        <v>258</v>
      </c>
      <c r="E2172" s="152"/>
      <c r="F2172" s="162">
        <v>8.6</v>
      </c>
      <c r="G2172" s="152"/>
      <c r="H2172" s="152" t="s">
        <v>167</v>
      </c>
      <c r="I2172" s="152" t="s">
        <v>1713</v>
      </c>
      <c r="J2172" s="153">
        <v>119000</v>
      </c>
      <c r="K2172" s="153">
        <v>3308</v>
      </c>
      <c r="L2172" s="155">
        <v>2.78</v>
      </c>
      <c r="M2172" s="153">
        <v>2305</v>
      </c>
      <c r="N2172" s="155">
        <v>69.67</v>
      </c>
      <c r="O2172" s="153">
        <v>458</v>
      </c>
      <c r="P2172" s="155">
        <v>13.85</v>
      </c>
      <c r="Q2172" s="153">
        <v>113</v>
      </c>
      <c r="R2172" s="155">
        <v>3.42</v>
      </c>
      <c r="S2172" s="153">
        <v>432</v>
      </c>
      <c r="T2172" s="155">
        <v>13.06</v>
      </c>
      <c r="U2172" s="163">
        <v>288</v>
      </c>
      <c r="V2172" s="163">
        <v>1</v>
      </c>
      <c r="W2172" s="164" t="s">
        <v>179</v>
      </c>
    </row>
    <row r="2173" spans="1:23" hidden="1" x14ac:dyDescent="0.25">
      <c r="A2173" s="152" t="s">
        <v>1626</v>
      </c>
      <c r="B2173" s="152"/>
      <c r="C2173" s="152" t="s">
        <v>244</v>
      </c>
      <c r="D2173" s="152" t="s">
        <v>258</v>
      </c>
      <c r="E2173" s="152"/>
      <c r="F2173" s="162">
        <v>9.9600000000000009</v>
      </c>
      <c r="G2173" s="152"/>
      <c r="H2173" s="152" t="s">
        <v>167</v>
      </c>
      <c r="I2173" s="152" t="s">
        <v>1714</v>
      </c>
      <c r="J2173" s="153">
        <v>176000</v>
      </c>
      <c r="K2173" s="153">
        <v>6002</v>
      </c>
      <c r="L2173" s="155">
        <v>3.41</v>
      </c>
      <c r="M2173" s="153">
        <v>3478</v>
      </c>
      <c r="N2173" s="155">
        <v>57.94</v>
      </c>
      <c r="O2173" s="153">
        <v>618</v>
      </c>
      <c r="P2173" s="155">
        <v>10.3</v>
      </c>
      <c r="Q2173" s="153">
        <v>227</v>
      </c>
      <c r="R2173" s="155">
        <v>3.78</v>
      </c>
      <c r="S2173" s="153">
        <v>1679</v>
      </c>
      <c r="T2173" s="155">
        <v>27.98</v>
      </c>
      <c r="U2173" s="163">
        <v>791</v>
      </c>
      <c r="V2173" s="163">
        <v>1</v>
      </c>
      <c r="W2173" s="164" t="s">
        <v>179</v>
      </c>
    </row>
    <row r="2174" spans="1:23" hidden="1" x14ac:dyDescent="0.25">
      <c r="A2174" s="152" t="s">
        <v>1626</v>
      </c>
      <c r="B2174" s="152"/>
      <c r="C2174" s="152" t="s">
        <v>244</v>
      </c>
      <c r="D2174" s="152" t="s">
        <v>258</v>
      </c>
      <c r="E2174" s="152"/>
      <c r="F2174" s="162">
        <v>13.712999999999999</v>
      </c>
      <c r="G2174" s="152"/>
      <c r="H2174" s="152" t="s">
        <v>171</v>
      </c>
      <c r="I2174" s="152" t="s">
        <v>1715</v>
      </c>
      <c r="J2174" s="153">
        <v>166000</v>
      </c>
      <c r="K2174" s="153">
        <v>7304</v>
      </c>
      <c r="L2174" s="155">
        <v>4.4000000000000004</v>
      </c>
      <c r="M2174" s="153">
        <v>3915</v>
      </c>
      <c r="N2174" s="155">
        <v>53.6</v>
      </c>
      <c r="O2174" s="153">
        <v>964</v>
      </c>
      <c r="P2174" s="155">
        <v>13.2</v>
      </c>
      <c r="Q2174" s="153">
        <v>212</v>
      </c>
      <c r="R2174" s="155">
        <v>2.9</v>
      </c>
      <c r="S2174" s="153">
        <v>2213</v>
      </c>
      <c r="T2174" s="155">
        <v>30.3</v>
      </c>
      <c r="U2174" s="163">
        <v>1020</v>
      </c>
      <c r="V2174" s="163">
        <v>1</v>
      </c>
      <c r="W2174" s="164" t="s">
        <v>169</v>
      </c>
    </row>
    <row r="2175" spans="1:23" hidden="1" x14ac:dyDescent="0.25">
      <c r="A2175" s="152" t="s">
        <v>1626</v>
      </c>
      <c r="B2175" s="152"/>
      <c r="C2175" s="152" t="s">
        <v>244</v>
      </c>
      <c r="D2175" s="152" t="s">
        <v>258</v>
      </c>
      <c r="E2175" s="152"/>
      <c r="F2175" s="162">
        <v>19.085000000000001</v>
      </c>
      <c r="G2175" s="152"/>
      <c r="H2175" s="152" t="s">
        <v>171</v>
      </c>
      <c r="I2175" s="152" t="s">
        <v>1716</v>
      </c>
      <c r="J2175" s="153">
        <v>149000</v>
      </c>
      <c r="K2175" s="153">
        <v>6094</v>
      </c>
      <c r="L2175" s="155">
        <v>4.09</v>
      </c>
      <c r="M2175" s="153">
        <v>3416</v>
      </c>
      <c r="N2175" s="155">
        <v>56.06</v>
      </c>
      <c r="O2175" s="153">
        <v>811</v>
      </c>
      <c r="P2175" s="155">
        <v>13.3</v>
      </c>
      <c r="Q2175" s="153">
        <v>203</v>
      </c>
      <c r="R2175" s="155">
        <v>3.33</v>
      </c>
      <c r="S2175" s="153">
        <v>1664</v>
      </c>
      <c r="T2175" s="155">
        <v>27.3</v>
      </c>
      <c r="U2175" s="163">
        <v>798</v>
      </c>
      <c r="V2175" s="163">
        <v>1</v>
      </c>
      <c r="W2175" s="164" t="s">
        <v>179</v>
      </c>
    </row>
    <row r="2176" spans="1:23" hidden="1" x14ac:dyDescent="0.25">
      <c r="A2176" s="152" t="s">
        <v>1626</v>
      </c>
      <c r="B2176" s="152"/>
      <c r="C2176" s="152" t="s">
        <v>244</v>
      </c>
      <c r="D2176" s="152" t="s">
        <v>258</v>
      </c>
      <c r="E2176" s="152"/>
      <c r="F2176" s="162">
        <v>19.085000000000001</v>
      </c>
      <c r="G2176" s="152"/>
      <c r="H2176" s="152" t="s">
        <v>167</v>
      </c>
      <c r="I2176" s="152" t="s">
        <v>1716</v>
      </c>
      <c r="J2176" s="153">
        <v>117000</v>
      </c>
      <c r="K2176" s="153">
        <v>5171</v>
      </c>
      <c r="L2176" s="155">
        <v>4.42</v>
      </c>
      <c r="M2176" s="153">
        <v>2788</v>
      </c>
      <c r="N2176" s="155">
        <v>53.91</v>
      </c>
      <c r="O2176" s="153">
        <v>514</v>
      </c>
      <c r="P2176" s="155">
        <v>9.94</v>
      </c>
      <c r="Q2176" s="153">
        <v>289</v>
      </c>
      <c r="R2176" s="155">
        <v>5.58</v>
      </c>
      <c r="S2176" s="153">
        <v>1581</v>
      </c>
      <c r="T2176" s="155">
        <v>30.57</v>
      </c>
      <c r="U2176" s="163">
        <v>733</v>
      </c>
      <c r="V2176" s="163">
        <v>1</v>
      </c>
      <c r="W2176" s="164" t="s">
        <v>179</v>
      </c>
    </row>
    <row r="2177" spans="1:23" hidden="1" x14ac:dyDescent="0.25">
      <c r="A2177" s="152" t="s">
        <v>1626</v>
      </c>
      <c r="B2177" s="152"/>
      <c r="C2177" s="152" t="s">
        <v>244</v>
      </c>
      <c r="D2177" s="152" t="s">
        <v>264</v>
      </c>
      <c r="E2177" s="152"/>
      <c r="F2177" s="162">
        <v>2.9249999999999998</v>
      </c>
      <c r="G2177" s="152"/>
      <c r="H2177" s="152" t="s">
        <v>171</v>
      </c>
      <c r="I2177" s="152" t="s">
        <v>1717</v>
      </c>
      <c r="J2177" s="153">
        <v>81000</v>
      </c>
      <c r="K2177" s="153">
        <v>3815</v>
      </c>
      <c r="L2177" s="155">
        <v>4.71</v>
      </c>
      <c r="M2177" s="153">
        <v>1557</v>
      </c>
      <c r="N2177" s="155">
        <v>40.81</v>
      </c>
      <c r="O2177" s="153">
        <v>453</v>
      </c>
      <c r="P2177" s="155">
        <v>11.88</v>
      </c>
      <c r="Q2177" s="153">
        <v>192</v>
      </c>
      <c r="R2177" s="155">
        <v>5.04</v>
      </c>
      <c r="S2177" s="153">
        <v>1613</v>
      </c>
      <c r="T2177" s="155">
        <v>42.27</v>
      </c>
      <c r="U2177" s="163">
        <v>681</v>
      </c>
      <c r="V2177" s="163">
        <v>1</v>
      </c>
      <c r="W2177" s="164" t="s">
        <v>179</v>
      </c>
    </row>
    <row r="2178" spans="1:23" hidden="1" x14ac:dyDescent="0.25">
      <c r="A2178" s="152" t="s">
        <v>1626</v>
      </c>
      <c r="B2178" s="152"/>
      <c r="C2178" s="152" t="s">
        <v>244</v>
      </c>
      <c r="D2178" s="152" t="s">
        <v>264</v>
      </c>
      <c r="E2178" s="152"/>
      <c r="F2178" s="162">
        <v>2.9249999999999998</v>
      </c>
      <c r="G2178" s="152"/>
      <c r="H2178" s="152" t="s">
        <v>167</v>
      </c>
      <c r="I2178" s="152" t="s">
        <v>1717</v>
      </c>
      <c r="J2178" s="153">
        <v>79000</v>
      </c>
      <c r="K2178" s="153">
        <v>5032</v>
      </c>
      <c r="L2178" s="155">
        <v>6.37</v>
      </c>
      <c r="M2178" s="153">
        <v>1870</v>
      </c>
      <c r="N2178" s="155">
        <v>37.17</v>
      </c>
      <c r="O2178" s="153">
        <v>477</v>
      </c>
      <c r="P2178" s="155">
        <v>9.48</v>
      </c>
      <c r="Q2178" s="153">
        <v>151</v>
      </c>
      <c r="R2178" s="155">
        <v>3.01</v>
      </c>
      <c r="S2178" s="153">
        <v>2533</v>
      </c>
      <c r="T2178" s="155">
        <v>50.34</v>
      </c>
      <c r="U2178" s="163">
        <v>1005</v>
      </c>
      <c r="V2178" s="163">
        <v>1</v>
      </c>
      <c r="W2178" s="164" t="s">
        <v>179</v>
      </c>
    </row>
    <row r="2179" spans="1:23" hidden="1" x14ac:dyDescent="0.25">
      <c r="A2179" s="152" t="s">
        <v>1626</v>
      </c>
      <c r="B2179" s="152"/>
      <c r="C2179" s="152" t="s">
        <v>244</v>
      </c>
      <c r="D2179" s="152" t="s">
        <v>264</v>
      </c>
      <c r="E2179" s="152"/>
      <c r="F2179" s="162">
        <v>3.6640000000000001</v>
      </c>
      <c r="G2179" s="152"/>
      <c r="H2179" s="152" t="s">
        <v>167</v>
      </c>
      <c r="I2179" s="152" t="s">
        <v>1718</v>
      </c>
      <c r="J2179" s="153">
        <v>91000</v>
      </c>
      <c r="K2179" s="153">
        <v>4550</v>
      </c>
      <c r="L2179" s="155">
        <v>5</v>
      </c>
      <c r="M2179" s="153">
        <v>1829</v>
      </c>
      <c r="N2179" s="155">
        <v>40.200000000000003</v>
      </c>
      <c r="O2179" s="153">
        <v>539</v>
      </c>
      <c r="P2179" s="155">
        <v>11.84</v>
      </c>
      <c r="Q2179" s="153">
        <v>144</v>
      </c>
      <c r="R2179" s="155">
        <v>3.17</v>
      </c>
      <c r="S2179" s="153">
        <v>2037</v>
      </c>
      <c r="T2179" s="155">
        <v>44.78</v>
      </c>
      <c r="U2179" s="163">
        <v>838</v>
      </c>
      <c r="V2179" s="163">
        <v>1</v>
      </c>
      <c r="W2179" s="164" t="s">
        <v>169</v>
      </c>
    </row>
    <row r="2180" spans="1:23" hidden="1" x14ac:dyDescent="0.25">
      <c r="A2180" s="152" t="s">
        <v>1626</v>
      </c>
      <c r="B2180" s="152"/>
      <c r="C2180" s="152" t="s">
        <v>244</v>
      </c>
      <c r="D2180" s="152" t="s">
        <v>264</v>
      </c>
      <c r="E2180" s="152"/>
      <c r="F2180" s="162">
        <v>7.6509999999999998</v>
      </c>
      <c r="G2180" s="152"/>
      <c r="H2180" s="152" t="s">
        <v>171</v>
      </c>
      <c r="I2180" s="152" t="s">
        <v>1719</v>
      </c>
      <c r="J2180" s="153">
        <v>94000</v>
      </c>
      <c r="K2180" s="153">
        <v>5367</v>
      </c>
      <c r="L2180" s="155">
        <v>5.71</v>
      </c>
      <c r="M2180" s="153">
        <v>1921</v>
      </c>
      <c r="N2180" s="155">
        <v>35.799999999999997</v>
      </c>
      <c r="O2180" s="153">
        <v>714</v>
      </c>
      <c r="P2180" s="155">
        <v>13.3</v>
      </c>
      <c r="Q2180" s="153">
        <v>177</v>
      </c>
      <c r="R2180" s="155">
        <v>3.3</v>
      </c>
      <c r="S2180" s="153">
        <v>2555</v>
      </c>
      <c r="T2180" s="155">
        <v>47.6</v>
      </c>
      <c r="U2180" s="163">
        <v>1040</v>
      </c>
      <c r="V2180" s="163">
        <v>1</v>
      </c>
      <c r="W2180" s="164" t="s">
        <v>169</v>
      </c>
    </row>
    <row r="2181" spans="1:23" hidden="1" x14ac:dyDescent="0.25">
      <c r="A2181" s="152" t="s">
        <v>1626</v>
      </c>
      <c r="B2181" s="152"/>
      <c r="C2181" s="152" t="s">
        <v>244</v>
      </c>
      <c r="D2181" s="152" t="s">
        <v>264</v>
      </c>
      <c r="E2181" s="152"/>
      <c r="F2181" s="162">
        <v>7.6509999999999998</v>
      </c>
      <c r="G2181" s="152"/>
      <c r="H2181" s="152" t="s">
        <v>167</v>
      </c>
      <c r="I2181" s="152" t="s">
        <v>1719</v>
      </c>
      <c r="J2181" s="153">
        <v>107000</v>
      </c>
      <c r="K2181" s="153">
        <v>6003</v>
      </c>
      <c r="L2181" s="155">
        <v>5.61</v>
      </c>
      <c r="M2181" s="153">
        <v>2331</v>
      </c>
      <c r="N2181" s="155">
        <v>38.83</v>
      </c>
      <c r="O2181" s="153">
        <v>786</v>
      </c>
      <c r="P2181" s="155">
        <v>13.09</v>
      </c>
      <c r="Q2181" s="153">
        <v>179</v>
      </c>
      <c r="R2181" s="155">
        <v>2.98</v>
      </c>
      <c r="S2181" s="153">
        <v>2708</v>
      </c>
      <c r="T2181" s="155">
        <v>45.11</v>
      </c>
      <c r="U2181" s="163">
        <v>1114</v>
      </c>
      <c r="V2181" s="163">
        <v>1</v>
      </c>
      <c r="W2181" s="164" t="s">
        <v>179</v>
      </c>
    </row>
    <row r="2182" spans="1:23" hidden="1" x14ac:dyDescent="0.25">
      <c r="A2182" s="152" t="s">
        <v>1626</v>
      </c>
      <c r="B2182" s="152"/>
      <c r="C2182" s="152" t="s">
        <v>244</v>
      </c>
      <c r="D2182" s="152" t="s">
        <v>264</v>
      </c>
      <c r="E2182" s="152"/>
      <c r="F2182" s="162">
        <v>12.682</v>
      </c>
      <c r="G2182" s="152"/>
      <c r="H2182" s="152" t="s">
        <v>171</v>
      </c>
      <c r="I2182" s="152" t="s">
        <v>1720</v>
      </c>
      <c r="J2182" s="153">
        <v>97000</v>
      </c>
      <c r="K2182" s="153">
        <v>6509</v>
      </c>
      <c r="L2182" s="155">
        <v>6.71</v>
      </c>
      <c r="M2182" s="153">
        <v>2684</v>
      </c>
      <c r="N2182" s="155">
        <v>41.23</v>
      </c>
      <c r="O2182" s="153">
        <v>680</v>
      </c>
      <c r="P2182" s="155">
        <v>10.45</v>
      </c>
      <c r="Q2182" s="153">
        <v>395</v>
      </c>
      <c r="R2182" s="155">
        <v>6.07</v>
      </c>
      <c r="S2182" s="153">
        <v>2750</v>
      </c>
      <c r="T2182" s="155">
        <v>42.25</v>
      </c>
      <c r="U2182" s="163">
        <v>1163</v>
      </c>
      <c r="V2182" s="163">
        <v>1</v>
      </c>
      <c r="W2182" s="164" t="s">
        <v>179</v>
      </c>
    </row>
    <row r="2183" spans="1:23" hidden="1" x14ac:dyDescent="0.25">
      <c r="A2183" s="152" t="s">
        <v>1626</v>
      </c>
      <c r="B2183" s="152"/>
      <c r="C2183" s="152" t="s">
        <v>244</v>
      </c>
      <c r="D2183" s="152" t="s">
        <v>264</v>
      </c>
      <c r="E2183" s="152"/>
      <c r="F2183" s="162">
        <v>12.682</v>
      </c>
      <c r="G2183" s="152"/>
      <c r="H2183" s="152" t="s">
        <v>167</v>
      </c>
      <c r="I2183" s="152" t="s">
        <v>1720</v>
      </c>
      <c r="J2183" s="153">
        <v>108000</v>
      </c>
      <c r="K2183" s="153">
        <v>6167</v>
      </c>
      <c r="L2183" s="155">
        <v>5.71</v>
      </c>
      <c r="M2183" s="153">
        <v>2466</v>
      </c>
      <c r="N2183" s="155">
        <v>39.99</v>
      </c>
      <c r="O2183" s="153">
        <v>713</v>
      </c>
      <c r="P2183" s="155">
        <v>11.56</v>
      </c>
      <c r="Q2183" s="153">
        <v>324</v>
      </c>
      <c r="R2183" s="155">
        <v>5.25</v>
      </c>
      <c r="S2183" s="153">
        <v>2664</v>
      </c>
      <c r="T2183" s="155">
        <v>43.19</v>
      </c>
      <c r="U2183" s="163">
        <v>1119</v>
      </c>
      <c r="V2183" s="163">
        <v>1</v>
      </c>
      <c r="W2183" s="164" t="s">
        <v>179</v>
      </c>
    </row>
    <row r="2184" spans="1:23" hidden="1" x14ac:dyDescent="0.25">
      <c r="A2184" s="152" t="s">
        <v>1626</v>
      </c>
      <c r="B2184" s="152"/>
      <c r="C2184" s="152" t="s">
        <v>244</v>
      </c>
      <c r="D2184" s="152" t="s">
        <v>264</v>
      </c>
      <c r="E2184" s="152"/>
      <c r="F2184" s="162">
        <v>19.646000000000001</v>
      </c>
      <c r="G2184" s="152"/>
      <c r="H2184" s="152" t="s">
        <v>171</v>
      </c>
      <c r="I2184" s="152" t="s">
        <v>1721</v>
      </c>
      <c r="J2184" s="153">
        <v>138000</v>
      </c>
      <c r="K2184" s="153">
        <v>7038</v>
      </c>
      <c r="L2184" s="155">
        <v>5.0999999999999996</v>
      </c>
      <c r="M2184" s="153">
        <v>3035</v>
      </c>
      <c r="N2184" s="155">
        <v>43.12</v>
      </c>
      <c r="O2184" s="153">
        <v>972</v>
      </c>
      <c r="P2184" s="155">
        <v>13.81</v>
      </c>
      <c r="Q2184" s="153">
        <v>476</v>
      </c>
      <c r="R2184" s="155">
        <v>6.77</v>
      </c>
      <c r="S2184" s="153">
        <v>2555</v>
      </c>
      <c r="T2184" s="155">
        <v>36.299999999999997</v>
      </c>
      <c r="U2184" s="163">
        <v>1147</v>
      </c>
      <c r="V2184" s="163">
        <v>1</v>
      </c>
      <c r="W2184" s="164" t="s">
        <v>179</v>
      </c>
    </row>
    <row r="2185" spans="1:23" hidden="1" x14ac:dyDescent="0.25">
      <c r="A2185" s="152" t="s">
        <v>1626</v>
      </c>
      <c r="B2185" s="152"/>
      <c r="C2185" s="152" t="s">
        <v>244</v>
      </c>
      <c r="D2185" s="152" t="s">
        <v>264</v>
      </c>
      <c r="E2185" s="152"/>
      <c r="F2185" s="162">
        <v>19.646000000000001</v>
      </c>
      <c r="G2185" s="152"/>
      <c r="H2185" s="152" t="s">
        <v>167</v>
      </c>
      <c r="I2185" s="152" t="s">
        <v>1721</v>
      </c>
      <c r="J2185" s="153">
        <v>132000</v>
      </c>
      <c r="K2185" s="153">
        <v>7920</v>
      </c>
      <c r="L2185" s="155">
        <v>6</v>
      </c>
      <c r="M2185" s="153">
        <v>4206</v>
      </c>
      <c r="N2185" s="155">
        <v>53.1</v>
      </c>
      <c r="O2185" s="153">
        <v>1101</v>
      </c>
      <c r="P2185" s="155">
        <v>13.9</v>
      </c>
      <c r="Q2185" s="153">
        <v>301</v>
      </c>
      <c r="R2185" s="155">
        <v>3.8</v>
      </c>
      <c r="S2185" s="153">
        <v>2313</v>
      </c>
      <c r="T2185" s="155">
        <v>29.2</v>
      </c>
      <c r="U2185" s="163">
        <v>1091</v>
      </c>
      <c r="V2185" s="163">
        <v>1</v>
      </c>
      <c r="W2185" s="164" t="s">
        <v>169</v>
      </c>
    </row>
    <row r="2186" spans="1:23" hidden="1" x14ac:dyDescent="0.25">
      <c r="A2186" s="152" t="s">
        <v>1626</v>
      </c>
      <c r="B2186" s="152"/>
      <c r="C2186" s="152" t="s">
        <v>244</v>
      </c>
      <c r="D2186" s="152" t="s">
        <v>264</v>
      </c>
      <c r="E2186" s="152"/>
      <c r="F2186" s="162">
        <v>20.74</v>
      </c>
      <c r="G2186" s="152"/>
      <c r="H2186" s="152" t="s">
        <v>171</v>
      </c>
      <c r="I2186" s="152" t="s">
        <v>1722</v>
      </c>
      <c r="J2186" s="153">
        <v>138000</v>
      </c>
      <c r="K2186" s="153">
        <v>7176</v>
      </c>
      <c r="L2186" s="155">
        <v>5.2</v>
      </c>
      <c r="M2186" s="153">
        <v>3660</v>
      </c>
      <c r="N2186" s="155">
        <v>51</v>
      </c>
      <c r="O2186" s="153">
        <v>675</v>
      </c>
      <c r="P2186" s="155">
        <v>9.4</v>
      </c>
      <c r="Q2186" s="153">
        <v>301</v>
      </c>
      <c r="R2186" s="155">
        <v>4.2</v>
      </c>
      <c r="S2186" s="153">
        <v>2540</v>
      </c>
      <c r="T2186" s="155">
        <v>35.4</v>
      </c>
      <c r="U2186" s="163">
        <v>1111</v>
      </c>
      <c r="V2186" s="163">
        <v>1</v>
      </c>
      <c r="W2186" s="164" t="s">
        <v>169</v>
      </c>
    </row>
    <row r="2187" spans="1:23" hidden="1" x14ac:dyDescent="0.25">
      <c r="A2187" s="152" t="s">
        <v>1626</v>
      </c>
      <c r="B2187" s="152"/>
      <c r="C2187" s="152" t="s">
        <v>244</v>
      </c>
      <c r="D2187" s="152" t="s">
        <v>264</v>
      </c>
      <c r="E2187" s="152"/>
      <c r="F2187" s="162">
        <v>20.74</v>
      </c>
      <c r="G2187" s="152"/>
      <c r="H2187" s="152" t="s">
        <v>167</v>
      </c>
      <c r="I2187" s="152" t="s">
        <v>1722</v>
      </c>
      <c r="J2187" s="153">
        <v>133000</v>
      </c>
      <c r="K2187" s="153">
        <v>6916</v>
      </c>
      <c r="L2187" s="155">
        <v>5.2</v>
      </c>
      <c r="M2187" s="153">
        <v>2968</v>
      </c>
      <c r="N2187" s="155">
        <v>42.92</v>
      </c>
      <c r="O2187" s="153">
        <v>970</v>
      </c>
      <c r="P2187" s="155">
        <v>14.03</v>
      </c>
      <c r="Q2187" s="153">
        <v>284</v>
      </c>
      <c r="R2187" s="155">
        <v>4.1100000000000003</v>
      </c>
      <c r="S2187" s="153">
        <v>2692</v>
      </c>
      <c r="T2187" s="155">
        <v>38.93</v>
      </c>
      <c r="U2187" s="163">
        <v>1164</v>
      </c>
      <c r="V2187" s="163">
        <v>1</v>
      </c>
      <c r="W2187" s="164" t="s">
        <v>169</v>
      </c>
    </row>
    <row r="2188" spans="1:23" hidden="1" x14ac:dyDescent="0.25">
      <c r="A2188" s="152" t="s">
        <v>1626</v>
      </c>
      <c r="B2188" s="152"/>
      <c r="C2188" s="152" t="s">
        <v>244</v>
      </c>
      <c r="D2188" s="152" t="s">
        <v>264</v>
      </c>
      <c r="E2188" s="152"/>
      <c r="F2188" s="162">
        <v>27.617999999999999</v>
      </c>
      <c r="G2188" s="152"/>
      <c r="H2188" s="152" t="s">
        <v>167</v>
      </c>
      <c r="I2188" s="152" t="s">
        <v>1723</v>
      </c>
      <c r="J2188" s="153">
        <v>69000</v>
      </c>
      <c r="K2188" s="153">
        <v>4092</v>
      </c>
      <c r="L2188" s="155">
        <v>5.93</v>
      </c>
      <c r="M2188" s="153">
        <v>1892</v>
      </c>
      <c r="N2188" s="155">
        <v>46.24</v>
      </c>
      <c r="O2188" s="153">
        <v>371</v>
      </c>
      <c r="P2188" s="155">
        <v>9.07</v>
      </c>
      <c r="Q2188" s="153">
        <v>93</v>
      </c>
      <c r="R2188" s="155">
        <v>2.27</v>
      </c>
      <c r="S2188" s="153">
        <v>1736</v>
      </c>
      <c r="T2188" s="155">
        <v>42.42</v>
      </c>
      <c r="U2188" s="163">
        <v>713</v>
      </c>
      <c r="V2188" s="163">
        <v>1</v>
      </c>
      <c r="W2188" s="164" t="s">
        <v>179</v>
      </c>
    </row>
    <row r="2189" spans="1:23" hidden="1" x14ac:dyDescent="0.25">
      <c r="A2189" s="152" t="s">
        <v>1626</v>
      </c>
      <c r="B2189" s="152"/>
      <c r="C2189" s="152" t="s">
        <v>244</v>
      </c>
      <c r="D2189" s="152" t="s">
        <v>264</v>
      </c>
      <c r="E2189" s="152"/>
      <c r="F2189" s="162">
        <v>34.551000000000002</v>
      </c>
      <c r="G2189" s="152"/>
      <c r="H2189" s="152" t="s">
        <v>171</v>
      </c>
      <c r="I2189" s="152" t="s">
        <v>1724</v>
      </c>
      <c r="J2189" s="153">
        <v>49500</v>
      </c>
      <c r="K2189" s="153">
        <v>3599</v>
      </c>
      <c r="L2189" s="155">
        <v>7.27</v>
      </c>
      <c r="M2189" s="153">
        <v>1404</v>
      </c>
      <c r="N2189" s="155">
        <v>39.01</v>
      </c>
      <c r="O2189" s="153">
        <v>417</v>
      </c>
      <c r="P2189" s="155">
        <v>11.59</v>
      </c>
      <c r="Q2189" s="153">
        <v>55</v>
      </c>
      <c r="R2189" s="155">
        <v>1.53</v>
      </c>
      <c r="S2189" s="153">
        <v>1723</v>
      </c>
      <c r="T2189" s="155">
        <v>47.88</v>
      </c>
      <c r="U2189" s="163">
        <v>690</v>
      </c>
      <c r="V2189" s="163">
        <v>1</v>
      </c>
      <c r="W2189" s="164" t="s">
        <v>179</v>
      </c>
    </row>
    <row r="2190" spans="1:23" hidden="1" x14ac:dyDescent="0.25">
      <c r="A2190" s="152" t="s">
        <v>1626</v>
      </c>
      <c r="B2190" s="152"/>
      <c r="C2190" s="152" t="s">
        <v>244</v>
      </c>
      <c r="D2190" s="152" t="s">
        <v>264</v>
      </c>
      <c r="E2190" s="152" t="s">
        <v>166</v>
      </c>
      <c r="F2190" s="162">
        <v>38.558</v>
      </c>
      <c r="G2190" s="152"/>
      <c r="H2190" s="152" t="s">
        <v>171</v>
      </c>
      <c r="I2190" s="152" t="s">
        <v>1725</v>
      </c>
      <c r="J2190" s="153">
        <v>29000</v>
      </c>
      <c r="K2190" s="153">
        <v>2462</v>
      </c>
      <c r="L2190" s="155">
        <v>8.49</v>
      </c>
      <c r="M2190" s="153">
        <v>600</v>
      </c>
      <c r="N2190" s="155">
        <v>24.38</v>
      </c>
      <c r="O2190" s="153">
        <v>367</v>
      </c>
      <c r="P2190" s="155">
        <v>14.91</v>
      </c>
      <c r="Q2190" s="153">
        <v>24</v>
      </c>
      <c r="R2190" s="155">
        <v>0.96</v>
      </c>
      <c r="S2190" s="153">
        <v>1471</v>
      </c>
      <c r="T2190" s="155">
        <v>59.75</v>
      </c>
      <c r="U2190" s="163">
        <v>566</v>
      </c>
      <c r="V2190" s="163">
        <v>1</v>
      </c>
      <c r="W2190" s="164" t="s">
        <v>179</v>
      </c>
    </row>
    <row r="2191" spans="1:23" hidden="1" x14ac:dyDescent="0.25">
      <c r="A2191" s="152" t="s">
        <v>1626</v>
      </c>
      <c r="B2191" s="152"/>
      <c r="C2191" s="152" t="s">
        <v>244</v>
      </c>
      <c r="D2191" s="152" t="s">
        <v>264</v>
      </c>
      <c r="E2191" s="152" t="s">
        <v>166</v>
      </c>
      <c r="F2191" s="162">
        <v>41.43</v>
      </c>
      <c r="G2191" s="152"/>
      <c r="H2191" s="152" t="s">
        <v>171</v>
      </c>
      <c r="I2191" s="152" t="s">
        <v>1726</v>
      </c>
      <c r="J2191" s="153">
        <v>26500</v>
      </c>
      <c r="K2191" s="153">
        <v>2080</v>
      </c>
      <c r="L2191" s="155">
        <v>7.85</v>
      </c>
      <c r="M2191" s="153">
        <v>792</v>
      </c>
      <c r="N2191" s="155">
        <v>38.08</v>
      </c>
      <c r="O2191" s="153">
        <v>241</v>
      </c>
      <c r="P2191" s="155">
        <v>11.59</v>
      </c>
      <c r="Q2191" s="153">
        <v>45</v>
      </c>
      <c r="R2191" s="155">
        <v>2.15</v>
      </c>
      <c r="S2191" s="153">
        <v>1002</v>
      </c>
      <c r="T2191" s="155">
        <v>48.18</v>
      </c>
      <c r="U2191" s="163">
        <v>402</v>
      </c>
      <c r="V2191" s="163">
        <v>1</v>
      </c>
      <c r="W2191" s="164" t="s">
        <v>179</v>
      </c>
    </row>
    <row r="2192" spans="1:23" hidden="1" x14ac:dyDescent="0.25">
      <c r="A2192" s="152" t="s">
        <v>1626</v>
      </c>
      <c r="B2192" s="152"/>
      <c r="C2192" s="152" t="s">
        <v>244</v>
      </c>
      <c r="D2192" s="152" t="s">
        <v>264</v>
      </c>
      <c r="E2192" s="152" t="s">
        <v>166</v>
      </c>
      <c r="F2192" s="162">
        <v>43.372999999999998</v>
      </c>
      <c r="G2192" s="152"/>
      <c r="H2192" s="152" t="s">
        <v>167</v>
      </c>
      <c r="I2192" s="152" t="s">
        <v>274</v>
      </c>
      <c r="J2192" s="153">
        <v>22000</v>
      </c>
      <c r="K2192" s="153">
        <v>1903</v>
      </c>
      <c r="L2192" s="155">
        <v>8.65</v>
      </c>
      <c r="M2192" s="153">
        <v>559</v>
      </c>
      <c r="N2192" s="155">
        <v>29.37</v>
      </c>
      <c r="O2192" s="153">
        <v>195</v>
      </c>
      <c r="P2192" s="155">
        <v>10.23</v>
      </c>
      <c r="Q2192" s="153">
        <v>152</v>
      </c>
      <c r="R2192" s="155">
        <v>8</v>
      </c>
      <c r="S2192" s="153">
        <v>997</v>
      </c>
      <c r="T2192" s="155">
        <v>52.4</v>
      </c>
      <c r="U2192" s="163">
        <v>404</v>
      </c>
      <c r="V2192" s="163">
        <v>1</v>
      </c>
      <c r="W2192" s="164" t="s">
        <v>179</v>
      </c>
    </row>
    <row r="2193" spans="1:23" hidden="1" x14ac:dyDescent="0.25">
      <c r="A2193" s="152" t="s">
        <v>1626</v>
      </c>
      <c r="B2193" s="152"/>
      <c r="C2193" s="152" t="s">
        <v>244</v>
      </c>
      <c r="D2193" s="152" t="s">
        <v>264</v>
      </c>
      <c r="E2193" s="152" t="s">
        <v>166</v>
      </c>
      <c r="F2193" s="162">
        <v>53.545000000000002</v>
      </c>
      <c r="G2193" s="152"/>
      <c r="H2193" s="152" t="s">
        <v>171</v>
      </c>
      <c r="I2193" s="152" t="s">
        <v>1727</v>
      </c>
      <c r="J2193" s="153">
        <v>15000</v>
      </c>
      <c r="K2193" s="153">
        <v>1700</v>
      </c>
      <c r="L2193" s="155">
        <v>11.33</v>
      </c>
      <c r="M2193" s="153">
        <v>600</v>
      </c>
      <c r="N2193" s="155">
        <v>35.29</v>
      </c>
      <c r="O2193" s="153">
        <v>190</v>
      </c>
      <c r="P2193" s="155">
        <v>11.18</v>
      </c>
      <c r="Q2193" s="153">
        <v>130</v>
      </c>
      <c r="R2193" s="155">
        <v>7.65</v>
      </c>
      <c r="S2193" s="153">
        <v>780</v>
      </c>
      <c r="T2193" s="155">
        <v>45.88</v>
      </c>
      <c r="U2193" s="163">
        <v>327</v>
      </c>
      <c r="V2193" s="163">
        <v>6</v>
      </c>
      <c r="W2193" s="164" t="s">
        <v>169</v>
      </c>
    </row>
    <row r="2194" spans="1:23" hidden="1" x14ac:dyDescent="0.25">
      <c r="A2194" s="152" t="s">
        <v>1626</v>
      </c>
      <c r="B2194" s="152"/>
      <c r="C2194" s="152" t="s">
        <v>244</v>
      </c>
      <c r="D2194" s="152" t="s">
        <v>264</v>
      </c>
      <c r="E2194" s="152" t="s">
        <v>166</v>
      </c>
      <c r="F2194" s="162">
        <v>54.201000000000001</v>
      </c>
      <c r="G2194" s="152"/>
      <c r="H2194" s="152" t="s">
        <v>167</v>
      </c>
      <c r="I2194" s="152" t="s">
        <v>1727</v>
      </c>
      <c r="J2194" s="153">
        <v>14000</v>
      </c>
      <c r="K2194" s="153">
        <v>1586</v>
      </c>
      <c r="L2194" s="155">
        <v>11.33</v>
      </c>
      <c r="M2194" s="153">
        <v>560</v>
      </c>
      <c r="N2194" s="155">
        <v>35.29</v>
      </c>
      <c r="O2194" s="153">
        <v>177</v>
      </c>
      <c r="P2194" s="155">
        <v>11.18</v>
      </c>
      <c r="Q2194" s="153">
        <v>121</v>
      </c>
      <c r="R2194" s="155">
        <v>7.65</v>
      </c>
      <c r="S2194" s="153">
        <v>728</v>
      </c>
      <c r="T2194" s="155">
        <v>45.88</v>
      </c>
      <c r="U2194" s="163">
        <v>305</v>
      </c>
      <c r="V2194" s="163">
        <v>6</v>
      </c>
      <c r="W2194" s="164" t="s">
        <v>169</v>
      </c>
    </row>
    <row r="2195" spans="1:23" hidden="1" x14ac:dyDescent="0.25">
      <c r="A2195" s="152" t="s">
        <v>1626</v>
      </c>
      <c r="B2195" s="152"/>
      <c r="C2195" s="152" t="s">
        <v>270</v>
      </c>
      <c r="D2195" s="152" t="s">
        <v>271</v>
      </c>
      <c r="E2195" s="152"/>
      <c r="F2195" s="162">
        <v>10.89</v>
      </c>
      <c r="G2195" s="152"/>
      <c r="H2195" s="152" t="s">
        <v>171</v>
      </c>
      <c r="I2195" s="152" t="s">
        <v>1728</v>
      </c>
      <c r="J2195" s="153">
        <v>5770</v>
      </c>
      <c r="K2195" s="153">
        <v>1770</v>
      </c>
      <c r="L2195" s="155">
        <v>30.68</v>
      </c>
      <c r="M2195" s="153">
        <v>591</v>
      </c>
      <c r="N2195" s="155">
        <v>33.39</v>
      </c>
      <c r="O2195" s="153">
        <v>315</v>
      </c>
      <c r="P2195" s="155">
        <v>17.8</v>
      </c>
      <c r="Q2195" s="153">
        <v>123</v>
      </c>
      <c r="R2195" s="155">
        <v>6.95</v>
      </c>
      <c r="S2195" s="153">
        <v>741</v>
      </c>
      <c r="T2195" s="155">
        <v>41.86</v>
      </c>
      <c r="U2195" s="163">
        <v>323</v>
      </c>
      <c r="V2195" s="163">
        <v>21</v>
      </c>
      <c r="W2195" s="164" t="s">
        <v>169</v>
      </c>
    </row>
    <row r="2196" spans="1:23" hidden="1" x14ac:dyDescent="0.25">
      <c r="A2196" s="152" t="s">
        <v>1626</v>
      </c>
      <c r="B2196" s="152"/>
      <c r="C2196" s="152" t="s">
        <v>270</v>
      </c>
      <c r="D2196" s="152" t="s">
        <v>271</v>
      </c>
      <c r="E2196" s="152"/>
      <c r="F2196" s="162">
        <v>10.89</v>
      </c>
      <c r="G2196" s="152"/>
      <c r="H2196" s="152" t="s">
        <v>167</v>
      </c>
      <c r="I2196" s="152" t="s">
        <v>1728</v>
      </c>
      <c r="J2196" s="153">
        <v>6440</v>
      </c>
      <c r="K2196" s="153">
        <v>1800</v>
      </c>
      <c r="L2196" s="155">
        <v>27.95</v>
      </c>
      <c r="M2196" s="153">
        <v>690</v>
      </c>
      <c r="N2196" s="155">
        <v>38.33</v>
      </c>
      <c r="O2196" s="153">
        <v>310</v>
      </c>
      <c r="P2196" s="155">
        <v>17.22</v>
      </c>
      <c r="Q2196" s="153">
        <v>130</v>
      </c>
      <c r="R2196" s="155">
        <v>7.22</v>
      </c>
      <c r="S2196" s="153">
        <v>670</v>
      </c>
      <c r="T2196" s="155">
        <v>37.22</v>
      </c>
      <c r="U2196" s="163">
        <v>303</v>
      </c>
      <c r="V2196" s="163">
        <v>21</v>
      </c>
      <c r="W2196" s="164" t="s">
        <v>169</v>
      </c>
    </row>
    <row r="2197" spans="1:23" hidden="1" x14ac:dyDescent="0.25">
      <c r="A2197" s="152" t="s">
        <v>1626</v>
      </c>
      <c r="B2197" s="152"/>
      <c r="C2197" s="152" t="s">
        <v>270</v>
      </c>
      <c r="D2197" s="152" t="s">
        <v>271</v>
      </c>
      <c r="E2197" s="152" t="s">
        <v>166</v>
      </c>
      <c r="F2197" s="162">
        <v>21.59</v>
      </c>
      <c r="G2197" s="152"/>
      <c r="H2197" s="152" t="s">
        <v>167</v>
      </c>
      <c r="I2197" s="152" t="s">
        <v>1729</v>
      </c>
      <c r="J2197" s="153">
        <v>19700</v>
      </c>
      <c r="K2197" s="153">
        <v>3540</v>
      </c>
      <c r="L2197" s="155">
        <v>17.97</v>
      </c>
      <c r="M2197" s="153">
        <v>2564</v>
      </c>
      <c r="N2197" s="155">
        <v>72.44</v>
      </c>
      <c r="O2197" s="153">
        <v>226</v>
      </c>
      <c r="P2197" s="155">
        <v>6.38</v>
      </c>
      <c r="Q2197" s="153">
        <v>59</v>
      </c>
      <c r="R2197" s="155">
        <v>1.66</v>
      </c>
      <c r="S2197" s="153">
        <v>691</v>
      </c>
      <c r="T2197" s="155">
        <v>19.52</v>
      </c>
      <c r="U2197" s="163">
        <v>358</v>
      </c>
      <c r="V2197" s="163">
        <v>18</v>
      </c>
      <c r="W2197" s="164" t="s">
        <v>169</v>
      </c>
    </row>
    <row r="2198" spans="1:23" hidden="1" x14ac:dyDescent="0.25">
      <c r="A2198" s="152" t="s">
        <v>1626</v>
      </c>
      <c r="B2198" s="152"/>
      <c r="C2198" s="152" t="s">
        <v>270</v>
      </c>
      <c r="D2198" s="152" t="s">
        <v>271</v>
      </c>
      <c r="E2198" s="152" t="s">
        <v>166</v>
      </c>
      <c r="F2198" s="162">
        <v>21.8</v>
      </c>
      <c r="G2198" s="152"/>
      <c r="H2198" s="152" t="s">
        <v>171</v>
      </c>
      <c r="I2198" s="152" t="s">
        <v>1730</v>
      </c>
      <c r="J2198" s="153">
        <v>18100</v>
      </c>
      <c r="K2198" s="153">
        <v>3700</v>
      </c>
      <c r="L2198" s="155">
        <v>20.440000000000001</v>
      </c>
      <c r="M2198" s="153">
        <v>2819</v>
      </c>
      <c r="N2198" s="155">
        <v>76.19</v>
      </c>
      <c r="O2198" s="153">
        <v>196</v>
      </c>
      <c r="P2198" s="155">
        <v>5.3</v>
      </c>
      <c r="Q2198" s="153">
        <v>69</v>
      </c>
      <c r="R2198" s="155">
        <v>1.86</v>
      </c>
      <c r="S2198" s="153">
        <v>616</v>
      </c>
      <c r="T2198" s="155">
        <v>16.649999999999999</v>
      </c>
      <c r="U2198" s="163">
        <v>339</v>
      </c>
      <c r="V2198" s="163">
        <v>22</v>
      </c>
      <c r="W2198" s="164" t="s">
        <v>179</v>
      </c>
    </row>
    <row r="2199" spans="1:23" hidden="1" x14ac:dyDescent="0.25">
      <c r="A2199" s="152" t="s">
        <v>1626</v>
      </c>
      <c r="B2199" s="152"/>
      <c r="C2199" s="152" t="s">
        <v>270</v>
      </c>
      <c r="D2199" s="152" t="s">
        <v>271</v>
      </c>
      <c r="E2199" s="152" t="s">
        <v>166</v>
      </c>
      <c r="F2199" s="162">
        <v>23.45</v>
      </c>
      <c r="G2199" s="152"/>
      <c r="H2199" s="152" t="s">
        <v>167</v>
      </c>
      <c r="I2199" s="152" t="s">
        <v>1731</v>
      </c>
      <c r="J2199" s="153">
        <v>25500</v>
      </c>
      <c r="K2199" s="153">
        <v>4582</v>
      </c>
      <c r="L2199" s="155">
        <v>17.97</v>
      </c>
      <c r="M2199" s="153">
        <v>3319</v>
      </c>
      <c r="N2199" s="155">
        <v>72.44</v>
      </c>
      <c r="O2199" s="153">
        <v>292</v>
      </c>
      <c r="P2199" s="155">
        <v>6.38</v>
      </c>
      <c r="Q2199" s="153">
        <v>76</v>
      </c>
      <c r="R2199" s="155">
        <v>1.66</v>
      </c>
      <c r="S2199" s="153">
        <v>894</v>
      </c>
      <c r="T2199" s="155">
        <v>19.52</v>
      </c>
      <c r="U2199" s="163">
        <v>463</v>
      </c>
      <c r="V2199" s="163">
        <v>18</v>
      </c>
      <c r="W2199" s="164" t="s">
        <v>169</v>
      </c>
    </row>
    <row r="2200" spans="1:23" hidden="1" x14ac:dyDescent="0.25">
      <c r="A2200" s="152" t="s">
        <v>1626</v>
      </c>
      <c r="B2200" s="152"/>
      <c r="C2200" s="152" t="s">
        <v>270</v>
      </c>
      <c r="D2200" s="152" t="s">
        <v>271</v>
      </c>
      <c r="E2200" s="152"/>
      <c r="F2200" s="162">
        <v>30.832999999999998</v>
      </c>
      <c r="G2200" s="152"/>
      <c r="H2200" s="152" t="s">
        <v>171</v>
      </c>
      <c r="I2200" s="152" t="s">
        <v>276</v>
      </c>
      <c r="J2200" s="153">
        <v>24000</v>
      </c>
      <c r="K2200" s="153">
        <v>2887</v>
      </c>
      <c r="L2200" s="155">
        <v>12.03</v>
      </c>
      <c r="M2200" s="153">
        <v>1913</v>
      </c>
      <c r="N2200" s="155">
        <v>66.260000000000005</v>
      </c>
      <c r="O2200" s="153">
        <v>346</v>
      </c>
      <c r="P2200" s="155">
        <v>11.98</v>
      </c>
      <c r="Q2200" s="153">
        <v>128</v>
      </c>
      <c r="R2200" s="155">
        <v>4.43</v>
      </c>
      <c r="S2200" s="153">
        <v>500</v>
      </c>
      <c r="T2200" s="155">
        <v>17.32</v>
      </c>
      <c r="U2200" s="163">
        <v>290</v>
      </c>
      <c r="V2200" s="163">
        <v>19</v>
      </c>
      <c r="W2200" s="164" t="s">
        <v>179</v>
      </c>
    </row>
    <row r="2201" spans="1:23" hidden="1" x14ac:dyDescent="0.25">
      <c r="A2201" s="152" t="s">
        <v>1626</v>
      </c>
      <c r="B2201" s="152"/>
      <c r="C2201" s="152" t="s">
        <v>270</v>
      </c>
      <c r="D2201" s="152" t="s">
        <v>271</v>
      </c>
      <c r="E2201" s="152"/>
      <c r="F2201" s="162">
        <v>30.832999999999998</v>
      </c>
      <c r="G2201" s="152"/>
      <c r="H2201" s="152" t="s">
        <v>167</v>
      </c>
      <c r="I2201" s="152" t="s">
        <v>276</v>
      </c>
      <c r="J2201" s="153">
        <v>22940</v>
      </c>
      <c r="K2201" s="153">
        <v>2278</v>
      </c>
      <c r="L2201" s="155">
        <v>9.93</v>
      </c>
      <c r="M2201" s="153">
        <v>1379</v>
      </c>
      <c r="N2201" s="155">
        <v>60.54</v>
      </c>
      <c r="O2201" s="153">
        <v>242</v>
      </c>
      <c r="P2201" s="155">
        <v>10.62</v>
      </c>
      <c r="Q2201" s="153">
        <v>121</v>
      </c>
      <c r="R2201" s="155">
        <v>5.31</v>
      </c>
      <c r="S2201" s="153">
        <v>536</v>
      </c>
      <c r="T2201" s="155">
        <v>23.53</v>
      </c>
      <c r="U2201" s="163">
        <v>273</v>
      </c>
      <c r="V2201" s="163">
        <v>22</v>
      </c>
      <c r="W2201" s="164" t="s">
        <v>179</v>
      </c>
    </row>
    <row r="2202" spans="1:23" hidden="1" x14ac:dyDescent="0.25">
      <c r="A2202" s="152" t="s">
        <v>1626</v>
      </c>
      <c r="B2202" s="152"/>
      <c r="C2202" s="152" t="s">
        <v>270</v>
      </c>
      <c r="D2202" s="152" t="s">
        <v>271</v>
      </c>
      <c r="E2202" s="152"/>
      <c r="F2202" s="162">
        <v>59.308</v>
      </c>
      <c r="G2202" s="152"/>
      <c r="H2202" s="152" t="s">
        <v>171</v>
      </c>
      <c r="I2202" s="152" t="s">
        <v>1732</v>
      </c>
      <c r="J2202" s="153">
        <v>8000</v>
      </c>
      <c r="K2202" s="153">
        <v>1200</v>
      </c>
      <c r="L2202" s="155">
        <v>15</v>
      </c>
      <c r="M2202" s="153">
        <v>420</v>
      </c>
      <c r="N2202" s="155">
        <v>35</v>
      </c>
      <c r="O2202" s="153">
        <v>144</v>
      </c>
      <c r="P2202" s="155">
        <v>12</v>
      </c>
      <c r="Q2202" s="153">
        <v>96</v>
      </c>
      <c r="R2202" s="155">
        <v>8</v>
      </c>
      <c r="S2202" s="153">
        <v>540</v>
      </c>
      <c r="T2202" s="155">
        <v>45</v>
      </c>
      <c r="U2202" s="163">
        <v>228</v>
      </c>
      <c r="V2202" s="163">
        <v>17</v>
      </c>
      <c r="W2202" s="164" t="s">
        <v>169</v>
      </c>
    </row>
    <row r="2203" spans="1:23" hidden="1" x14ac:dyDescent="0.25">
      <c r="A2203" s="152" t="s">
        <v>1626</v>
      </c>
      <c r="B2203" s="152"/>
      <c r="C2203" s="152" t="s">
        <v>270</v>
      </c>
      <c r="D2203" s="152" t="s">
        <v>271</v>
      </c>
      <c r="E2203" s="152"/>
      <c r="F2203" s="162">
        <v>59.308</v>
      </c>
      <c r="G2203" s="152"/>
      <c r="H2203" s="152" t="s">
        <v>167</v>
      </c>
      <c r="I2203" s="152" t="s">
        <v>1732</v>
      </c>
      <c r="J2203" s="153">
        <v>6500</v>
      </c>
      <c r="K2203" s="153">
        <v>1255</v>
      </c>
      <c r="L2203" s="155">
        <v>19.309999999999999</v>
      </c>
      <c r="M2203" s="153">
        <v>439</v>
      </c>
      <c r="N2203" s="155">
        <v>35</v>
      </c>
      <c r="O2203" s="153">
        <v>151</v>
      </c>
      <c r="P2203" s="155">
        <v>12</v>
      </c>
      <c r="Q2203" s="153">
        <v>100</v>
      </c>
      <c r="R2203" s="155">
        <v>8</v>
      </c>
      <c r="S2203" s="153">
        <v>565</v>
      </c>
      <c r="T2203" s="155">
        <v>45</v>
      </c>
      <c r="U2203" s="163">
        <v>239</v>
      </c>
      <c r="V2203" s="163">
        <v>18</v>
      </c>
      <c r="W2203" s="164" t="s">
        <v>169</v>
      </c>
    </row>
    <row r="2204" spans="1:23" hidden="1" x14ac:dyDescent="0.25">
      <c r="A2204" s="152" t="s">
        <v>1626</v>
      </c>
      <c r="B2204" s="152"/>
      <c r="C2204" s="152" t="s">
        <v>270</v>
      </c>
      <c r="D2204" s="152" t="s">
        <v>271</v>
      </c>
      <c r="E2204" s="152"/>
      <c r="F2204" s="162">
        <v>69.489999999999995</v>
      </c>
      <c r="G2204" s="152"/>
      <c r="H2204" s="152" t="s">
        <v>167</v>
      </c>
      <c r="I2204" s="152" t="s">
        <v>1733</v>
      </c>
      <c r="J2204" s="153">
        <v>6200</v>
      </c>
      <c r="K2204" s="153">
        <v>1045</v>
      </c>
      <c r="L2204" s="155">
        <v>16.850000000000001</v>
      </c>
      <c r="M2204" s="153">
        <v>339</v>
      </c>
      <c r="N2204" s="155">
        <v>32.44</v>
      </c>
      <c r="O2204" s="153">
        <v>169</v>
      </c>
      <c r="P2204" s="155">
        <v>16.170000000000002</v>
      </c>
      <c r="Q2204" s="153">
        <v>77</v>
      </c>
      <c r="R2204" s="155">
        <v>7.37</v>
      </c>
      <c r="S2204" s="153">
        <v>460</v>
      </c>
      <c r="T2204" s="155">
        <v>44.02</v>
      </c>
      <c r="U2204" s="163">
        <v>197</v>
      </c>
      <c r="V2204" s="163">
        <v>21</v>
      </c>
      <c r="W2204" s="164" t="s">
        <v>169</v>
      </c>
    </row>
    <row r="2205" spans="1:23" hidden="1" x14ac:dyDescent="0.25">
      <c r="A2205" s="152" t="s">
        <v>1626</v>
      </c>
      <c r="B2205" s="152"/>
      <c r="C2205" s="152" t="s">
        <v>270</v>
      </c>
      <c r="D2205" s="152" t="s">
        <v>271</v>
      </c>
      <c r="E2205" s="152"/>
      <c r="F2205" s="162">
        <v>69.489999999999995</v>
      </c>
      <c r="G2205" s="152"/>
      <c r="H2205" s="152" t="s">
        <v>171</v>
      </c>
      <c r="I2205" s="152" t="s">
        <v>1733</v>
      </c>
      <c r="J2205" s="153">
        <v>8000</v>
      </c>
      <c r="K2205" s="153">
        <v>844</v>
      </c>
      <c r="L2205" s="155">
        <v>10.55</v>
      </c>
      <c r="M2205" s="153">
        <v>300</v>
      </c>
      <c r="N2205" s="155">
        <v>35.549999999999997</v>
      </c>
      <c r="O2205" s="153">
        <v>114</v>
      </c>
      <c r="P2205" s="155">
        <v>13.51</v>
      </c>
      <c r="Q2205" s="153">
        <v>79</v>
      </c>
      <c r="R2205" s="155">
        <v>9.36</v>
      </c>
      <c r="S2205" s="153">
        <v>351</v>
      </c>
      <c r="T2205" s="155">
        <v>41.59</v>
      </c>
      <c r="U2205" s="163">
        <v>154</v>
      </c>
      <c r="V2205" s="163">
        <v>18</v>
      </c>
      <c r="W2205" s="164" t="s">
        <v>179</v>
      </c>
    </row>
    <row r="2206" spans="1:23" hidden="1" x14ac:dyDescent="0.25">
      <c r="A2206" s="152" t="s">
        <v>1626</v>
      </c>
      <c r="B2206" s="152"/>
      <c r="C2206" s="152" t="s">
        <v>270</v>
      </c>
      <c r="D2206" s="152" t="s">
        <v>271</v>
      </c>
      <c r="E2206" s="152" t="s">
        <v>234</v>
      </c>
      <c r="F2206" s="162">
        <v>91.245000000000005</v>
      </c>
      <c r="G2206" s="152"/>
      <c r="H2206" s="152" t="s">
        <v>167</v>
      </c>
      <c r="I2206" s="152" t="s">
        <v>1734</v>
      </c>
      <c r="J2206" s="153">
        <v>4750</v>
      </c>
      <c r="K2206" s="153">
        <v>850</v>
      </c>
      <c r="L2206" s="155">
        <v>17.89</v>
      </c>
      <c r="M2206" s="153">
        <v>322</v>
      </c>
      <c r="N2206" s="155">
        <v>37.880000000000003</v>
      </c>
      <c r="O2206" s="153">
        <v>74</v>
      </c>
      <c r="P2206" s="155">
        <v>8.7100000000000009</v>
      </c>
      <c r="Q2206" s="153">
        <v>52</v>
      </c>
      <c r="R2206" s="155">
        <v>6.12</v>
      </c>
      <c r="S2206" s="153">
        <v>402</v>
      </c>
      <c r="T2206" s="155">
        <v>47.29</v>
      </c>
      <c r="U2206" s="163">
        <v>164</v>
      </c>
      <c r="V2206" s="163">
        <v>20</v>
      </c>
      <c r="W2206" s="164" t="s">
        <v>179</v>
      </c>
    </row>
    <row r="2207" spans="1:23" hidden="1" x14ac:dyDescent="0.25">
      <c r="A2207" s="152" t="s">
        <v>1626</v>
      </c>
      <c r="B2207" s="152"/>
      <c r="C2207" s="152" t="s">
        <v>270</v>
      </c>
      <c r="D2207" s="152" t="s">
        <v>271</v>
      </c>
      <c r="E2207" s="152"/>
      <c r="F2207" s="162">
        <v>93.602000000000004</v>
      </c>
      <c r="G2207" s="152"/>
      <c r="H2207" s="152" t="s">
        <v>171</v>
      </c>
      <c r="I2207" s="152" t="s">
        <v>1735</v>
      </c>
      <c r="J2207" s="153">
        <v>5080</v>
      </c>
      <c r="K2207" s="153">
        <v>833</v>
      </c>
      <c r="L2207" s="155">
        <v>16.399999999999999</v>
      </c>
      <c r="M2207" s="153">
        <v>301</v>
      </c>
      <c r="N2207" s="155">
        <v>36.130000000000003</v>
      </c>
      <c r="O2207" s="153">
        <v>73</v>
      </c>
      <c r="P2207" s="155">
        <v>8.76</v>
      </c>
      <c r="Q2207" s="153">
        <v>55</v>
      </c>
      <c r="R2207" s="155">
        <v>6.6</v>
      </c>
      <c r="S2207" s="153">
        <v>404</v>
      </c>
      <c r="T2207" s="155">
        <v>48.5</v>
      </c>
      <c r="U2207" s="163">
        <v>165</v>
      </c>
      <c r="V2207" s="163">
        <v>22</v>
      </c>
      <c r="W2207" s="164" t="s">
        <v>179</v>
      </c>
    </row>
    <row r="2208" spans="1:23" hidden="1" x14ac:dyDescent="0.25">
      <c r="A2208" s="152" t="s">
        <v>1626</v>
      </c>
      <c r="B2208" s="152"/>
      <c r="C2208" s="152" t="s">
        <v>270</v>
      </c>
      <c r="D2208" s="152" t="s">
        <v>271</v>
      </c>
      <c r="E2208" s="152" t="s">
        <v>166</v>
      </c>
      <c r="F2208" s="162">
        <v>103.818</v>
      </c>
      <c r="G2208" s="152"/>
      <c r="H2208" s="152" t="s">
        <v>167</v>
      </c>
      <c r="I2208" s="152" t="s">
        <v>1736</v>
      </c>
      <c r="J2208" s="153">
        <v>5600</v>
      </c>
      <c r="K2208" s="153">
        <v>951</v>
      </c>
      <c r="L2208" s="155">
        <v>16.98</v>
      </c>
      <c r="M2208" s="153">
        <v>213</v>
      </c>
      <c r="N2208" s="155">
        <v>22.36</v>
      </c>
      <c r="O2208" s="153">
        <v>169</v>
      </c>
      <c r="P2208" s="155">
        <v>17.760000000000002</v>
      </c>
      <c r="Q2208" s="153">
        <v>97</v>
      </c>
      <c r="R2208" s="155">
        <v>10.18</v>
      </c>
      <c r="S2208" s="153">
        <v>473</v>
      </c>
      <c r="T2208" s="155">
        <v>49.7</v>
      </c>
      <c r="U2208" s="163">
        <v>200</v>
      </c>
      <c r="V2208" s="163">
        <v>18</v>
      </c>
      <c r="W2208" s="164" t="s">
        <v>169</v>
      </c>
    </row>
    <row r="2209" spans="1:23" hidden="1" x14ac:dyDescent="0.25">
      <c r="A2209" s="152" t="s">
        <v>1626</v>
      </c>
      <c r="B2209" s="152"/>
      <c r="C2209" s="152" t="s">
        <v>270</v>
      </c>
      <c r="D2209" s="152" t="s">
        <v>928</v>
      </c>
      <c r="E2209" s="152" t="s">
        <v>166</v>
      </c>
      <c r="F2209" s="162">
        <v>11.125</v>
      </c>
      <c r="G2209" s="152"/>
      <c r="H2209" s="152" t="s">
        <v>167</v>
      </c>
      <c r="I2209" s="152" t="s">
        <v>1737</v>
      </c>
      <c r="J2209" s="153">
        <v>7300</v>
      </c>
      <c r="K2209" s="153">
        <v>810</v>
      </c>
      <c r="L2209" s="155">
        <v>11.1</v>
      </c>
      <c r="M2209" s="153">
        <v>221</v>
      </c>
      <c r="N2209" s="155">
        <v>27.3</v>
      </c>
      <c r="O2209" s="153">
        <v>138</v>
      </c>
      <c r="P2209" s="155">
        <v>17</v>
      </c>
      <c r="Q2209" s="153">
        <v>32</v>
      </c>
      <c r="R2209" s="155">
        <v>4</v>
      </c>
      <c r="S2209" s="153">
        <v>419</v>
      </c>
      <c r="T2209" s="155">
        <v>51.7</v>
      </c>
      <c r="U2209" s="163">
        <v>170</v>
      </c>
      <c r="V2209" s="163">
        <v>16</v>
      </c>
      <c r="W2209" s="164" t="s">
        <v>169</v>
      </c>
    </row>
    <row r="2210" spans="1:23" hidden="1" x14ac:dyDescent="0.25">
      <c r="A2210" s="152" t="s">
        <v>1626</v>
      </c>
      <c r="B2210" s="152"/>
      <c r="C2210" s="152" t="s">
        <v>270</v>
      </c>
      <c r="D2210" s="152" t="s">
        <v>928</v>
      </c>
      <c r="E2210" s="152" t="s">
        <v>166</v>
      </c>
      <c r="F2210" s="162">
        <v>11.125</v>
      </c>
      <c r="G2210" s="152"/>
      <c r="H2210" s="152" t="s">
        <v>171</v>
      </c>
      <c r="I2210" s="152" t="s">
        <v>1737</v>
      </c>
      <c r="J2210" s="153">
        <v>7200</v>
      </c>
      <c r="K2210" s="153">
        <v>799</v>
      </c>
      <c r="L2210" s="155">
        <v>11.1</v>
      </c>
      <c r="M2210" s="153">
        <v>218</v>
      </c>
      <c r="N2210" s="155">
        <v>27.3</v>
      </c>
      <c r="O2210" s="153">
        <v>136</v>
      </c>
      <c r="P2210" s="155">
        <v>17</v>
      </c>
      <c r="Q2210" s="153">
        <v>32</v>
      </c>
      <c r="R2210" s="155">
        <v>4</v>
      </c>
      <c r="S2210" s="153">
        <v>413</v>
      </c>
      <c r="T2210" s="155">
        <v>51.7</v>
      </c>
      <c r="U2210" s="163">
        <v>167</v>
      </c>
      <c r="V2210" s="163">
        <v>18</v>
      </c>
      <c r="W2210" s="164" t="s">
        <v>169</v>
      </c>
    </row>
    <row r="2211" spans="1:23" hidden="1" x14ac:dyDescent="0.25">
      <c r="A2211" s="152" t="s">
        <v>1626</v>
      </c>
      <c r="B2211" s="152"/>
      <c r="C2211" s="152" t="s">
        <v>270</v>
      </c>
      <c r="D2211" s="152" t="s">
        <v>928</v>
      </c>
      <c r="E2211" s="152" t="s">
        <v>166</v>
      </c>
      <c r="F2211" s="162">
        <v>17.907</v>
      </c>
      <c r="G2211" s="152"/>
      <c r="H2211" s="152" t="s">
        <v>171</v>
      </c>
      <c r="I2211" s="152" t="s">
        <v>1738</v>
      </c>
      <c r="J2211" s="153">
        <v>7500</v>
      </c>
      <c r="K2211" s="153">
        <v>833</v>
      </c>
      <c r="L2211" s="155">
        <v>11.1</v>
      </c>
      <c r="M2211" s="153">
        <v>227</v>
      </c>
      <c r="N2211" s="155">
        <v>27.3</v>
      </c>
      <c r="O2211" s="153">
        <v>142</v>
      </c>
      <c r="P2211" s="155">
        <v>17</v>
      </c>
      <c r="Q2211" s="153">
        <v>33</v>
      </c>
      <c r="R2211" s="155">
        <v>4</v>
      </c>
      <c r="S2211" s="153">
        <v>431</v>
      </c>
      <c r="T2211" s="155">
        <v>51.7</v>
      </c>
      <c r="U2211" s="163">
        <v>175</v>
      </c>
      <c r="V2211" s="163">
        <v>18</v>
      </c>
      <c r="W2211" s="164" t="s">
        <v>169</v>
      </c>
    </row>
    <row r="2212" spans="1:23" hidden="1" x14ac:dyDescent="0.25">
      <c r="A2212" s="152" t="s">
        <v>1626</v>
      </c>
      <c r="B2212" s="152"/>
      <c r="C2212" s="152" t="s">
        <v>270</v>
      </c>
      <c r="D2212" s="152" t="s">
        <v>928</v>
      </c>
      <c r="E2212" s="152" t="s">
        <v>166</v>
      </c>
      <c r="F2212" s="162">
        <v>17.907</v>
      </c>
      <c r="G2212" s="152"/>
      <c r="H2212" s="152" t="s">
        <v>167</v>
      </c>
      <c r="I2212" s="152" t="s">
        <v>1738</v>
      </c>
      <c r="J2212" s="153">
        <v>6600</v>
      </c>
      <c r="K2212" s="153">
        <v>733</v>
      </c>
      <c r="L2212" s="155">
        <v>11.1</v>
      </c>
      <c r="M2212" s="153">
        <v>200</v>
      </c>
      <c r="N2212" s="155">
        <v>27.3</v>
      </c>
      <c r="O2212" s="153">
        <v>125</v>
      </c>
      <c r="P2212" s="155">
        <v>17</v>
      </c>
      <c r="Q2212" s="153">
        <v>29</v>
      </c>
      <c r="R2212" s="155">
        <v>4</v>
      </c>
      <c r="S2212" s="153">
        <v>379</v>
      </c>
      <c r="T2212" s="155">
        <v>51.7</v>
      </c>
      <c r="U2212" s="163">
        <v>154</v>
      </c>
      <c r="V2212" s="163">
        <v>18</v>
      </c>
      <c r="W2212" s="164" t="s">
        <v>169</v>
      </c>
    </row>
    <row r="2213" spans="1:23" hidden="1" x14ac:dyDescent="0.25">
      <c r="A2213" s="152" t="s">
        <v>1626</v>
      </c>
      <c r="B2213" s="152"/>
      <c r="C2213" s="152" t="s">
        <v>270</v>
      </c>
      <c r="D2213" s="152" t="s">
        <v>928</v>
      </c>
      <c r="E2213" s="152"/>
      <c r="F2213" s="162">
        <v>27.936</v>
      </c>
      <c r="G2213" s="152"/>
      <c r="H2213" s="152" t="s">
        <v>171</v>
      </c>
      <c r="I2213" s="152" t="s">
        <v>1739</v>
      </c>
      <c r="J2213" s="153">
        <v>6500</v>
      </c>
      <c r="K2213" s="153">
        <v>722</v>
      </c>
      <c r="L2213" s="155">
        <v>11.1</v>
      </c>
      <c r="M2213" s="153">
        <v>197</v>
      </c>
      <c r="N2213" s="155">
        <v>27.3</v>
      </c>
      <c r="O2213" s="153">
        <v>123</v>
      </c>
      <c r="P2213" s="155">
        <v>17</v>
      </c>
      <c r="Q2213" s="153">
        <v>29</v>
      </c>
      <c r="R2213" s="155">
        <v>4</v>
      </c>
      <c r="S2213" s="153">
        <v>373</v>
      </c>
      <c r="T2213" s="155">
        <v>51.7</v>
      </c>
      <c r="U2213" s="163">
        <v>151</v>
      </c>
      <c r="V2213" s="163">
        <v>18</v>
      </c>
      <c r="W2213" s="164" t="s">
        <v>169</v>
      </c>
    </row>
    <row r="2214" spans="1:23" hidden="1" x14ac:dyDescent="0.25">
      <c r="A2214" s="152" t="s">
        <v>1626</v>
      </c>
      <c r="B2214" s="152"/>
      <c r="C2214" s="152" t="s">
        <v>270</v>
      </c>
      <c r="D2214" s="152" t="s">
        <v>928</v>
      </c>
      <c r="E2214" s="152"/>
      <c r="F2214" s="162">
        <v>27.936</v>
      </c>
      <c r="G2214" s="152"/>
      <c r="H2214" s="152" t="s">
        <v>167</v>
      </c>
      <c r="I2214" s="152" t="s">
        <v>1739</v>
      </c>
      <c r="J2214" s="153">
        <v>7200</v>
      </c>
      <c r="K2214" s="153">
        <v>799</v>
      </c>
      <c r="L2214" s="155">
        <v>11.1</v>
      </c>
      <c r="M2214" s="153">
        <v>218</v>
      </c>
      <c r="N2214" s="155">
        <v>27.3</v>
      </c>
      <c r="O2214" s="153">
        <v>136</v>
      </c>
      <c r="P2214" s="155">
        <v>17</v>
      </c>
      <c r="Q2214" s="153">
        <v>32</v>
      </c>
      <c r="R2214" s="155">
        <v>4</v>
      </c>
      <c r="S2214" s="153">
        <v>413</v>
      </c>
      <c r="T2214" s="155">
        <v>51.7</v>
      </c>
      <c r="U2214" s="163">
        <v>167</v>
      </c>
      <c r="V2214" s="163">
        <v>18</v>
      </c>
      <c r="W2214" s="164" t="s">
        <v>169</v>
      </c>
    </row>
    <row r="2215" spans="1:23" hidden="1" x14ac:dyDescent="0.25">
      <c r="A2215" s="152" t="s">
        <v>1626</v>
      </c>
      <c r="B2215" s="152"/>
      <c r="C2215" s="152" t="s">
        <v>270</v>
      </c>
      <c r="D2215" s="152" t="s">
        <v>928</v>
      </c>
      <c r="E2215" s="152"/>
      <c r="F2215" s="162">
        <v>33.246000000000002</v>
      </c>
      <c r="G2215" s="152"/>
      <c r="H2215" s="152" t="s">
        <v>167</v>
      </c>
      <c r="I2215" s="152" t="s">
        <v>1740</v>
      </c>
      <c r="J2215" s="153">
        <v>6220</v>
      </c>
      <c r="K2215" s="153">
        <v>669</v>
      </c>
      <c r="L2215" s="155">
        <v>10.76</v>
      </c>
      <c r="M2215" s="153">
        <v>162</v>
      </c>
      <c r="N2215" s="155">
        <v>24.22</v>
      </c>
      <c r="O2215" s="153">
        <v>112</v>
      </c>
      <c r="P2215" s="155">
        <v>16.739999999999998</v>
      </c>
      <c r="Q2215" s="153">
        <v>25</v>
      </c>
      <c r="R2215" s="155">
        <v>3.74</v>
      </c>
      <c r="S2215" s="153">
        <v>370</v>
      </c>
      <c r="T2215" s="155">
        <v>55.31</v>
      </c>
      <c r="U2215" s="163">
        <v>147</v>
      </c>
      <c r="V2215" s="163">
        <v>22</v>
      </c>
      <c r="W2215" s="164" t="s">
        <v>179</v>
      </c>
    </row>
    <row r="2216" spans="1:23" hidden="1" x14ac:dyDescent="0.25">
      <c r="A2216" s="152" t="s">
        <v>1626</v>
      </c>
      <c r="B2216" s="152"/>
      <c r="C2216" s="152" t="s">
        <v>270</v>
      </c>
      <c r="D2216" s="152" t="s">
        <v>928</v>
      </c>
      <c r="E2216" s="152"/>
      <c r="F2216" s="162">
        <v>35.107999999999997</v>
      </c>
      <c r="G2216" s="152"/>
      <c r="H2216" s="152" t="s">
        <v>167</v>
      </c>
      <c r="I2216" s="152" t="s">
        <v>1741</v>
      </c>
      <c r="J2216" s="153">
        <v>7300</v>
      </c>
      <c r="K2216" s="153">
        <v>810</v>
      </c>
      <c r="L2216" s="155">
        <v>11.1</v>
      </c>
      <c r="M2216" s="153">
        <v>221</v>
      </c>
      <c r="N2216" s="155">
        <v>27.3</v>
      </c>
      <c r="O2216" s="153">
        <v>138</v>
      </c>
      <c r="P2216" s="155">
        <v>17</v>
      </c>
      <c r="Q2216" s="153">
        <v>32</v>
      </c>
      <c r="R2216" s="155">
        <v>4</v>
      </c>
      <c r="S2216" s="153">
        <v>419</v>
      </c>
      <c r="T2216" s="155">
        <v>51.7</v>
      </c>
      <c r="U2216" s="163">
        <v>170</v>
      </c>
      <c r="V2216" s="163">
        <v>18</v>
      </c>
      <c r="W2216" s="164" t="s">
        <v>169</v>
      </c>
    </row>
    <row r="2217" spans="1:23" hidden="1" x14ac:dyDescent="0.25">
      <c r="A2217" s="152" t="s">
        <v>1626</v>
      </c>
      <c r="B2217" s="152"/>
      <c r="C2217" s="152" t="s">
        <v>270</v>
      </c>
      <c r="D2217" s="152" t="s">
        <v>928</v>
      </c>
      <c r="E2217" s="152"/>
      <c r="F2217" s="162">
        <v>35.698</v>
      </c>
      <c r="G2217" s="152"/>
      <c r="H2217" s="152" t="s">
        <v>167</v>
      </c>
      <c r="I2217" s="152" t="s">
        <v>1742</v>
      </c>
      <c r="J2217" s="153">
        <v>7600</v>
      </c>
      <c r="K2217" s="153">
        <v>844</v>
      </c>
      <c r="L2217" s="155">
        <v>11.1</v>
      </c>
      <c r="M2217" s="153">
        <v>230</v>
      </c>
      <c r="N2217" s="155">
        <v>27.3</v>
      </c>
      <c r="O2217" s="153">
        <v>143</v>
      </c>
      <c r="P2217" s="155">
        <v>17</v>
      </c>
      <c r="Q2217" s="153">
        <v>34</v>
      </c>
      <c r="R2217" s="155">
        <v>4</v>
      </c>
      <c r="S2217" s="153">
        <v>436</v>
      </c>
      <c r="T2217" s="155">
        <v>51.7</v>
      </c>
      <c r="U2217" s="163">
        <v>177</v>
      </c>
      <c r="V2217" s="163">
        <v>18</v>
      </c>
      <c r="W2217" s="164" t="s">
        <v>169</v>
      </c>
    </row>
    <row r="2218" spans="1:23" hidden="1" x14ac:dyDescent="0.25">
      <c r="A2218" s="152" t="s">
        <v>1626</v>
      </c>
      <c r="B2218" s="152"/>
      <c r="C2218" s="152" t="s">
        <v>270</v>
      </c>
      <c r="D2218" s="152" t="s">
        <v>928</v>
      </c>
      <c r="E2218" s="152" t="s">
        <v>166</v>
      </c>
      <c r="F2218" s="162">
        <v>50.585000000000001</v>
      </c>
      <c r="G2218" s="152"/>
      <c r="H2218" s="152" t="s">
        <v>167</v>
      </c>
      <c r="I2218" s="152" t="s">
        <v>1743</v>
      </c>
      <c r="J2218" s="153">
        <v>9100</v>
      </c>
      <c r="K2218" s="153">
        <v>679</v>
      </c>
      <c r="L2218" s="155">
        <v>7.46</v>
      </c>
      <c r="M2218" s="153">
        <v>400</v>
      </c>
      <c r="N2218" s="155">
        <v>58.94</v>
      </c>
      <c r="O2218" s="153">
        <v>68</v>
      </c>
      <c r="P2218" s="155">
        <v>10</v>
      </c>
      <c r="Q2218" s="153">
        <v>17</v>
      </c>
      <c r="R2218" s="155">
        <v>2.4700000000000002</v>
      </c>
      <c r="S2218" s="153">
        <v>194</v>
      </c>
      <c r="T2218" s="155">
        <v>28.59</v>
      </c>
      <c r="U2218" s="163">
        <v>90</v>
      </c>
      <c r="V2218" s="163">
        <v>18</v>
      </c>
      <c r="W2218" s="164" t="s">
        <v>169</v>
      </c>
    </row>
    <row r="2219" spans="1:23" hidden="1" x14ac:dyDescent="0.25">
      <c r="A2219" s="152" t="s">
        <v>1626</v>
      </c>
      <c r="B2219" s="152"/>
      <c r="C2219" s="152" t="s">
        <v>270</v>
      </c>
      <c r="D2219" s="152" t="s">
        <v>928</v>
      </c>
      <c r="E2219" s="152"/>
      <c r="F2219" s="162">
        <v>57.69</v>
      </c>
      <c r="G2219" s="152"/>
      <c r="H2219" s="152" t="s">
        <v>171</v>
      </c>
      <c r="I2219" s="152" t="s">
        <v>1744</v>
      </c>
      <c r="J2219" s="153">
        <v>12000</v>
      </c>
      <c r="K2219" s="153">
        <v>895</v>
      </c>
      <c r="L2219" s="155">
        <v>7.46</v>
      </c>
      <c r="M2219" s="153">
        <v>528</v>
      </c>
      <c r="N2219" s="155">
        <v>58.94</v>
      </c>
      <c r="O2219" s="153">
        <v>90</v>
      </c>
      <c r="P2219" s="155">
        <v>10</v>
      </c>
      <c r="Q2219" s="153">
        <v>22</v>
      </c>
      <c r="R2219" s="155">
        <v>2.4700000000000002</v>
      </c>
      <c r="S2219" s="153">
        <v>256</v>
      </c>
      <c r="T2219" s="155">
        <v>28.59</v>
      </c>
      <c r="U2219" s="163">
        <v>118</v>
      </c>
      <c r="V2219" s="163">
        <v>18</v>
      </c>
      <c r="W2219" s="164" t="s">
        <v>169</v>
      </c>
    </row>
    <row r="2220" spans="1:23" hidden="1" x14ac:dyDescent="0.25">
      <c r="A2220" s="152" t="s">
        <v>1626</v>
      </c>
      <c r="B2220" s="152"/>
      <c r="C2220" s="152" t="s">
        <v>270</v>
      </c>
      <c r="D2220" s="152" t="s">
        <v>928</v>
      </c>
      <c r="E2220" s="152"/>
      <c r="F2220" s="162">
        <v>57.69</v>
      </c>
      <c r="G2220" s="152"/>
      <c r="H2220" s="152" t="s">
        <v>167</v>
      </c>
      <c r="I2220" s="152" t="s">
        <v>1744</v>
      </c>
      <c r="J2220" s="153">
        <v>19700</v>
      </c>
      <c r="K2220" s="153">
        <v>1470</v>
      </c>
      <c r="L2220" s="155">
        <v>7.46</v>
      </c>
      <c r="M2220" s="153">
        <v>866</v>
      </c>
      <c r="N2220" s="155">
        <v>58.94</v>
      </c>
      <c r="O2220" s="153">
        <v>147</v>
      </c>
      <c r="P2220" s="155">
        <v>10</v>
      </c>
      <c r="Q2220" s="153">
        <v>36</v>
      </c>
      <c r="R2220" s="155">
        <v>2.4700000000000002</v>
      </c>
      <c r="S2220" s="153">
        <v>420</v>
      </c>
      <c r="T2220" s="155">
        <v>28.59</v>
      </c>
      <c r="U2220" s="163">
        <v>194</v>
      </c>
      <c r="V2220" s="163">
        <v>18</v>
      </c>
      <c r="W2220" s="164" t="s">
        <v>169</v>
      </c>
    </row>
    <row r="2221" spans="1:23" hidden="1" x14ac:dyDescent="0.25">
      <c r="A2221" s="152" t="s">
        <v>1626</v>
      </c>
      <c r="B2221" s="152"/>
      <c r="C2221" s="152" t="s">
        <v>270</v>
      </c>
      <c r="D2221" s="152" t="s">
        <v>928</v>
      </c>
      <c r="E2221" s="152"/>
      <c r="F2221" s="162">
        <v>64.290000000000006</v>
      </c>
      <c r="G2221" s="152"/>
      <c r="H2221" s="152" t="s">
        <v>171</v>
      </c>
      <c r="I2221" s="152" t="s">
        <v>1745</v>
      </c>
      <c r="J2221" s="153">
        <v>20100</v>
      </c>
      <c r="K2221" s="153">
        <v>1499</v>
      </c>
      <c r="L2221" s="155">
        <v>7.46</v>
      </c>
      <c r="M2221" s="153">
        <v>884</v>
      </c>
      <c r="N2221" s="155">
        <v>58.94</v>
      </c>
      <c r="O2221" s="153">
        <v>150</v>
      </c>
      <c r="P2221" s="155">
        <v>10</v>
      </c>
      <c r="Q2221" s="153">
        <v>37</v>
      </c>
      <c r="R2221" s="155">
        <v>2.4700000000000002</v>
      </c>
      <c r="S2221" s="153">
        <v>429</v>
      </c>
      <c r="T2221" s="155">
        <v>28.59</v>
      </c>
      <c r="U2221" s="163">
        <v>198</v>
      </c>
      <c r="V2221" s="163">
        <v>18</v>
      </c>
      <c r="W2221" s="164" t="s">
        <v>169</v>
      </c>
    </row>
    <row r="2222" spans="1:23" hidden="1" x14ac:dyDescent="0.25">
      <c r="A2222" s="152" t="s">
        <v>1626</v>
      </c>
      <c r="B2222" s="152"/>
      <c r="C2222" s="152" t="s">
        <v>270</v>
      </c>
      <c r="D2222" s="152" t="s">
        <v>928</v>
      </c>
      <c r="E2222" s="152"/>
      <c r="F2222" s="162">
        <v>64.290000000000006</v>
      </c>
      <c r="G2222" s="152"/>
      <c r="H2222" s="152" t="s">
        <v>167</v>
      </c>
      <c r="I2222" s="152" t="s">
        <v>1745</v>
      </c>
      <c r="J2222" s="153">
        <v>21100</v>
      </c>
      <c r="K2222" s="153">
        <v>2716</v>
      </c>
      <c r="L2222" s="155">
        <v>12.87</v>
      </c>
      <c r="M2222" s="153">
        <v>1943</v>
      </c>
      <c r="N2222" s="155">
        <v>71.53</v>
      </c>
      <c r="O2222" s="153">
        <v>250</v>
      </c>
      <c r="P2222" s="155">
        <v>9.2100000000000009</v>
      </c>
      <c r="Q2222" s="153">
        <v>59</v>
      </c>
      <c r="R2222" s="155">
        <v>2.17</v>
      </c>
      <c r="S2222" s="153">
        <v>464</v>
      </c>
      <c r="T2222" s="155">
        <v>17.09</v>
      </c>
      <c r="U2222" s="163">
        <v>260</v>
      </c>
      <c r="V2222" s="163">
        <v>22</v>
      </c>
      <c r="W2222" s="164" t="s">
        <v>179</v>
      </c>
    </row>
    <row r="2223" spans="1:23" hidden="1" x14ac:dyDescent="0.25">
      <c r="A2223" s="152" t="s">
        <v>1626</v>
      </c>
      <c r="B2223" s="152"/>
      <c r="C2223" s="152" t="s">
        <v>270</v>
      </c>
      <c r="D2223" s="152" t="s">
        <v>928</v>
      </c>
      <c r="E2223" s="152"/>
      <c r="F2223" s="162">
        <v>65.947000000000003</v>
      </c>
      <c r="G2223" s="152"/>
      <c r="H2223" s="152" t="s">
        <v>167</v>
      </c>
      <c r="I2223" s="152" t="s">
        <v>1746</v>
      </c>
      <c r="J2223" s="153">
        <v>23600</v>
      </c>
      <c r="K2223" s="153">
        <v>2714</v>
      </c>
      <c r="L2223" s="155">
        <v>11.5</v>
      </c>
      <c r="M2223" s="153">
        <v>1941</v>
      </c>
      <c r="N2223" s="155">
        <v>71.53</v>
      </c>
      <c r="O2223" s="153">
        <v>250</v>
      </c>
      <c r="P2223" s="155">
        <v>9.2100000000000009</v>
      </c>
      <c r="Q2223" s="153">
        <v>59</v>
      </c>
      <c r="R2223" s="155">
        <v>2.17</v>
      </c>
      <c r="S2223" s="153">
        <v>464</v>
      </c>
      <c r="T2223" s="155">
        <v>17.09</v>
      </c>
      <c r="U2223" s="163">
        <v>260</v>
      </c>
      <c r="V2223" s="163">
        <v>22</v>
      </c>
      <c r="W2223" s="164" t="s">
        <v>179</v>
      </c>
    </row>
    <row r="2224" spans="1:23" hidden="1" x14ac:dyDescent="0.25">
      <c r="A2224" s="152" t="s">
        <v>1626</v>
      </c>
      <c r="B2224" s="152"/>
      <c r="C2224" s="152" t="s">
        <v>270</v>
      </c>
      <c r="D2224" s="152" t="s">
        <v>928</v>
      </c>
      <c r="E2224" s="152"/>
      <c r="F2224" s="162">
        <v>81.14</v>
      </c>
      <c r="G2224" s="152"/>
      <c r="H2224" s="152" t="s">
        <v>192</v>
      </c>
      <c r="I2224" s="152" t="s">
        <v>1747</v>
      </c>
      <c r="J2224" s="153">
        <v>36200</v>
      </c>
      <c r="K2224" s="153">
        <v>2411</v>
      </c>
      <c r="L2224" s="155">
        <v>6.66</v>
      </c>
      <c r="M2224" s="153">
        <v>1544</v>
      </c>
      <c r="N2224" s="155">
        <v>64.040000000000006</v>
      </c>
      <c r="O2224" s="153">
        <v>402</v>
      </c>
      <c r="P2224" s="155">
        <v>16.670000000000002</v>
      </c>
      <c r="Q2224" s="153">
        <v>142</v>
      </c>
      <c r="R2224" s="155">
        <v>5.89</v>
      </c>
      <c r="S2224" s="153">
        <v>323</v>
      </c>
      <c r="T2224" s="155">
        <v>13.4</v>
      </c>
      <c r="U2224" s="163">
        <v>223</v>
      </c>
      <c r="V2224" s="163">
        <v>18</v>
      </c>
      <c r="W2224" s="164" t="s">
        <v>169</v>
      </c>
    </row>
    <row r="2225" spans="1:23" hidden="1" x14ac:dyDescent="0.25">
      <c r="A2225" s="152" t="s">
        <v>1626</v>
      </c>
      <c r="B2225" s="152"/>
      <c r="C2225" s="152" t="s">
        <v>270</v>
      </c>
      <c r="D2225" s="152" t="s">
        <v>928</v>
      </c>
      <c r="E2225" s="152"/>
      <c r="F2225" s="162">
        <v>85.83</v>
      </c>
      <c r="G2225" s="152"/>
      <c r="H2225" s="152" t="s">
        <v>171</v>
      </c>
      <c r="I2225" s="152" t="s">
        <v>1748</v>
      </c>
      <c r="J2225" s="153">
        <v>33500</v>
      </c>
      <c r="K2225" s="153">
        <v>5638</v>
      </c>
      <c r="L2225" s="155">
        <v>16.829999999999998</v>
      </c>
      <c r="M2225" s="153">
        <v>4589</v>
      </c>
      <c r="N2225" s="155">
        <v>81.400000000000006</v>
      </c>
      <c r="O2225" s="153">
        <v>298</v>
      </c>
      <c r="P2225" s="155">
        <v>5.28</v>
      </c>
      <c r="Q2225" s="153">
        <v>130</v>
      </c>
      <c r="R2225" s="155">
        <v>2.31</v>
      </c>
      <c r="S2225" s="153">
        <v>621</v>
      </c>
      <c r="T2225" s="155">
        <v>11.01</v>
      </c>
      <c r="U2225" s="163">
        <v>421</v>
      </c>
      <c r="V2225" s="163">
        <v>22</v>
      </c>
      <c r="W2225" s="164" t="s">
        <v>169</v>
      </c>
    </row>
    <row r="2226" spans="1:23" hidden="1" x14ac:dyDescent="0.25">
      <c r="A2226" s="152" t="s">
        <v>1626</v>
      </c>
      <c r="B2226" s="152"/>
      <c r="C2226" s="152" t="s">
        <v>270</v>
      </c>
      <c r="D2226" s="152" t="s">
        <v>928</v>
      </c>
      <c r="E2226" s="152"/>
      <c r="F2226" s="162">
        <v>85.83</v>
      </c>
      <c r="G2226" s="152"/>
      <c r="H2226" s="152" t="s">
        <v>167</v>
      </c>
      <c r="I2226" s="152" t="s">
        <v>1748</v>
      </c>
      <c r="J2226" s="153">
        <v>37500</v>
      </c>
      <c r="K2226" s="153">
        <v>4313</v>
      </c>
      <c r="L2226" s="155">
        <v>11.5</v>
      </c>
      <c r="M2226" s="153">
        <v>3665</v>
      </c>
      <c r="N2226" s="155">
        <v>84.97</v>
      </c>
      <c r="O2226" s="153">
        <v>251</v>
      </c>
      <c r="P2226" s="155">
        <v>5.83</v>
      </c>
      <c r="Q2226" s="153">
        <v>67</v>
      </c>
      <c r="R2226" s="155">
        <v>1.55</v>
      </c>
      <c r="S2226" s="153">
        <v>330</v>
      </c>
      <c r="T2226" s="155">
        <v>7.65</v>
      </c>
      <c r="U2226" s="163">
        <v>275</v>
      </c>
      <c r="V2226" s="163">
        <v>19</v>
      </c>
      <c r="W2226" s="164" t="s">
        <v>179</v>
      </c>
    </row>
    <row r="2227" spans="1:23" hidden="1" x14ac:dyDescent="0.25">
      <c r="A2227" s="152" t="s">
        <v>1626</v>
      </c>
      <c r="B2227" s="152"/>
      <c r="C2227" s="152" t="s">
        <v>270</v>
      </c>
      <c r="D2227" s="152" t="s">
        <v>928</v>
      </c>
      <c r="E2227" s="152"/>
      <c r="F2227" s="162">
        <v>88.272000000000006</v>
      </c>
      <c r="G2227" s="152"/>
      <c r="H2227" s="152" t="s">
        <v>171</v>
      </c>
      <c r="I2227" s="152" t="s">
        <v>1749</v>
      </c>
      <c r="J2227" s="153">
        <v>44000</v>
      </c>
      <c r="K2227" s="153">
        <v>2939</v>
      </c>
      <c r="L2227" s="155">
        <v>6.68</v>
      </c>
      <c r="M2227" s="153">
        <v>1907</v>
      </c>
      <c r="N2227" s="155">
        <v>64.88</v>
      </c>
      <c r="O2227" s="153">
        <v>424</v>
      </c>
      <c r="P2227" s="155">
        <v>14.44</v>
      </c>
      <c r="Q2227" s="153">
        <v>158</v>
      </c>
      <c r="R2227" s="155">
        <v>5.37</v>
      </c>
      <c r="S2227" s="153">
        <v>450</v>
      </c>
      <c r="T2227" s="155">
        <v>15.3</v>
      </c>
      <c r="U2227" s="163">
        <v>284</v>
      </c>
      <c r="V2227" s="163">
        <v>21</v>
      </c>
      <c r="W2227" s="164" t="s">
        <v>179</v>
      </c>
    </row>
    <row r="2228" spans="1:23" hidden="1" x14ac:dyDescent="0.25">
      <c r="A2228" s="152" t="s">
        <v>1626</v>
      </c>
      <c r="B2228" s="152"/>
      <c r="C2228" s="152" t="s">
        <v>270</v>
      </c>
      <c r="D2228" s="152" t="s">
        <v>928</v>
      </c>
      <c r="E2228" s="152"/>
      <c r="F2228" s="162">
        <v>88.272000000000006</v>
      </c>
      <c r="G2228" s="152"/>
      <c r="H2228" s="152" t="s">
        <v>167</v>
      </c>
      <c r="I2228" s="152" t="s">
        <v>1749</v>
      </c>
      <c r="J2228" s="153">
        <v>36500</v>
      </c>
      <c r="K2228" s="153">
        <v>3190</v>
      </c>
      <c r="L2228" s="155">
        <v>8.74</v>
      </c>
      <c r="M2228" s="153">
        <v>2126</v>
      </c>
      <c r="N2228" s="155">
        <v>66.64</v>
      </c>
      <c r="O2228" s="153">
        <v>424</v>
      </c>
      <c r="P2228" s="155">
        <v>13.3</v>
      </c>
      <c r="Q2228" s="153">
        <v>169</v>
      </c>
      <c r="R2228" s="155">
        <v>5.3</v>
      </c>
      <c r="S2228" s="153">
        <v>471</v>
      </c>
      <c r="T2228" s="155">
        <v>14.77</v>
      </c>
      <c r="U2228" s="163">
        <v>301</v>
      </c>
      <c r="V2228" s="163">
        <v>22</v>
      </c>
      <c r="W2228" s="164" t="s">
        <v>179</v>
      </c>
    </row>
    <row r="2229" spans="1:23" hidden="1" x14ac:dyDescent="0.25">
      <c r="A2229" s="152" t="s">
        <v>1626</v>
      </c>
      <c r="B2229" s="152"/>
      <c r="C2229" s="152" t="s">
        <v>270</v>
      </c>
      <c r="D2229" s="152" t="s">
        <v>928</v>
      </c>
      <c r="E2229" s="152" t="s">
        <v>166</v>
      </c>
      <c r="F2229" s="162">
        <v>90.134</v>
      </c>
      <c r="G2229" s="152"/>
      <c r="H2229" s="152" t="s">
        <v>171</v>
      </c>
      <c r="I2229" s="152" t="s">
        <v>1750</v>
      </c>
      <c r="J2229" s="153">
        <v>34000</v>
      </c>
      <c r="K2229" s="153">
        <v>2264</v>
      </c>
      <c r="L2229" s="155">
        <v>6.66</v>
      </c>
      <c r="M2229" s="153">
        <v>1449</v>
      </c>
      <c r="N2229" s="155">
        <v>64.02</v>
      </c>
      <c r="O2229" s="153">
        <v>377</v>
      </c>
      <c r="P2229" s="155">
        <v>16.66</v>
      </c>
      <c r="Q2229" s="153">
        <v>133</v>
      </c>
      <c r="R2229" s="155">
        <v>5.87</v>
      </c>
      <c r="S2229" s="153">
        <v>305</v>
      </c>
      <c r="T2229" s="155">
        <v>13.45</v>
      </c>
      <c r="U2229" s="163">
        <v>210</v>
      </c>
      <c r="V2229" s="163">
        <v>18</v>
      </c>
      <c r="W2229" s="164" t="s">
        <v>169</v>
      </c>
    </row>
    <row r="2230" spans="1:23" hidden="1" x14ac:dyDescent="0.25">
      <c r="A2230" s="152" t="s">
        <v>1626</v>
      </c>
      <c r="B2230" s="152"/>
      <c r="C2230" s="152" t="s">
        <v>270</v>
      </c>
      <c r="D2230" s="152" t="s">
        <v>928</v>
      </c>
      <c r="E2230" s="152" t="s">
        <v>166</v>
      </c>
      <c r="F2230" s="162">
        <v>90.134</v>
      </c>
      <c r="G2230" s="152"/>
      <c r="H2230" s="152" t="s">
        <v>167</v>
      </c>
      <c r="I2230" s="152" t="s">
        <v>1750</v>
      </c>
      <c r="J2230" s="153">
        <v>19000</v>
      </c>
      <c r="K2230" s="153">
        <v>1265</v>
      </c>
      <c r="L2230" s="155">
        <v>6.66</v>
      </c>
      <c r="M2230" s="153">
        <v>810</v>
      </c>
      <c r="N2230" s="155">
        <v>64.02</v>
      </c>
      <c r="O2230" s="153">
        <v>211</v>
      </c>
      <c r="P2230" s="155">
        <v>16.66</v>
      </c>
      <c r="Q2230" s="153">
        <v>74</v>
      </c>
      <c r="R2230" s="155">
        <v>5.87</v>
      </c>
      <c r="S2230" s="153">
        <v>170</v>
      </c>
      <c r="T2230" s="155">
        <v>13.45</v>
      </c>
      <c r="U2230" s="163">
        <v>117</v>
      </c>
      <c r="V2230" s="163">
        <v>18</v>
      </c>
      <c r="W2230" s="164" t="s">
        <v>169</v>
      </c>
    </row>
    <row r="2231" spans="1:23" hidden="1" x14ac:dyDescent="0.25">
      <c r="A2231" s="152" t="s">
        <v>1626</v>
      </c>
      <c r="B2231" s="152"/>
      <c r="C2231" s="152" t="s">
        <v>270</v>
      </c>
      <c r="D2231" s="152" t="s">
        <v>928</v>
      </c>
      <c r="E2231" s="152" t="s">
        <v>166</v>
      </c>
      <c r="F2231" s="162">
        <v>97.02</v>
      </c>
      <c r="G2231" s="152"/>
      <c r="H2231" s="152" t="s">
        <v>171</v>
      </c>
      <c r="I2231" s="152" t="s">
        <v>1751</v>
      </c>
      <c r="J2231" s="153">
        <v>10700</v>
      </c>
      <c r="K2231" s="153">
        <v>713</v>
      </c>
      <c r="L2231" s="155">
        <v>6.66</v>
      </c>
      <c r="M2231" s="153">
        <v>456</v>
      </c>
      <c r="N2231" s="155">
        <v>64.02</v>
      </c>
      <c r="O2231" s="153">
        <v>119</v>
      </c>
      <c r="P2231" s="155">
        <v>16.66</v>
      </c>
      <c r="Q2231" s="153">
        <v>42</v>
      </c>
      <c r="R2231" s="155">
        <v>5.87</v>
      </c>
      <c r="S2231" s="153">
        <v>96</v>
      </c>
      <c r="T2231" s="155">
        <v>13.45</v>
      </c>
      <c r="U2231" s="163">
        <v>66</v>
      </c>
      <c r="V2231" s="163">
        <v>18</v>
      </c>
      <c r="W2231" s="164" t="s">
        <v>169</v>
      </c>
    </row>
    <row r="2232" spans="1:23" hidden="1" x14ac:dyDescent="0.25">
      <c r="A2232" s="152" t="s">
        <v>1626</v>
      </c>
      <c r="B2232" s="152"/>
      <c r="C2232" s="152" t="s">
        <v>270</v>
      </c>
      <c r="D2232" s="152" t="s">
        <v>928</v>
      </c>
      <c r="E2232" s="152" t="s">
        <v>166</v>
      </c>
      <c r="F2232" s="162">
        <v>97.02</v>
      </c>
      <c r="G2232" s="152"/>
      <c r="H2232" s="152" t="s">
        <v>167</v>
      </c>
      <c r="I2232" s="152" t="s">
        <v>1751</v>
      </c>
      <c r="J2232" s="153">
        <v>10490</v>
      </c>
      <c r="K2232" s="153">
        <v>699</v>
      </c>
      <c r="L2232" s="155">
        <v>6.66</v>
      </c>
      <c r="M2232" s="153">
        <v>447</v>
      </c>
      <c r="N2232" s="155">
        <v>64.02</v>
      </c>
      <c r="O2232" s="153">
        <v>116</v>
      </c>
      <c r="P2232" s="155">
        <v>16.66</v>
      </c>
      <c r="Q2232" s="153">
        <v>41</v>
      </c>
      <c r="R2232" s="155">
        <v>5.87</v>
      </c>
      <c r="S2232" s="153">
        <v>94</v>
      </c>
      <c r="T2232" s="155">
        <v>13.45</v>
      </c>
      <c r="U2232" s="163">
        <v>65</v>
      </c>
      <c r="V2232" s="163">
        <v>18</v>
      </c>
      <c r="W2232" s="164" t="s">
        <v>169</v>
      </c>
    </row>
    <row r="2233" spans="1:23" hidden="1" x14ac:dyDescent="0.25">
      <c r="A2233" s="152" t="s">
        <v>1626</v>
      </c>
      <c r="B2233" s="152"/>
      <c r="C2233" s="152" t="s">
        <v>270</v>
      </c>
      <c r="D2233" s="152" t="s">
        <v>928</v>
      </c>
      <c r="E2233" s="152"/>
      <c r="F2233" s="162">
        <v>107.67</v>
      </c>
      <c r="G2233" s="152"/>
      <c r="H2233" s="152" t="s">
        <v>167</v>
      </c>
      <c r="I2233" s="152" t="s">
        <v>1752</v>
      </c>
      <c r="J2233" s="153">
        <v>4400</v>
      </c>
      <c r="K2233" s="153">
        <v>732</v>
      </c>
      <c r="L2233" s="155">
        <v>16.64</v>
      </c>
      <c r="M2233" s="153">
        <v>600</v>
      </c>
      <c r="N2233" s="155">
        <v>81.97</v>
      </c>
      <c r="O2233" s="153">
        <v>34</v>
      </c>
      <c r="P2233" s="155">
        <v>4.6399999999999997</v>
      </c>
      <c r="Q2233" s="153">
        <v>26</v>
      </c>
      <c r="R2233" s="155">
        <v>3.55</v>
      </c>
      <c r="S2233" s="153">
        <v>72</v>
      </c>
      <c r="T2233" s="155">
        <v>9.84</v>
      </c>
      <c r="U2233" s="163">
        <v>53</v>
      </c>
      <c r="V2233" s="163">
        <v>22</v>
      </c>
      <c r="W2233" s="164" t="s">
        <v>169</v>
      </c>
    </row>
    <row r="2234" spans="1:23" hidden="1" x14ac:dyDescent="0.25">
      <c r="A2234" s="152" t="s">
        <v>1626</v>
      </c>
      <c r="B2234" s="152"/>
      <c r="C2234" s="152" t="s">
        <v>270</v>
      </c>
      <c r="D2234" s="152" t="s">
        <v>928</v>
      </c>
      <c r="E2234" s="152"/>
      <c r="F2234" s="162">
        <v>122.25</v>
      </c>
      <c r="G2234" s="152"/>
      <c r="H2234" s="152" t="s">
        <v>171</v>
      </c>
      <c r="I2234" s="152" t="s">
        <v>1753</v>
      </c>
      <c r="J2234" s="153">
        <v>4900</v>
      </c>
      <c r="K2234" s="153">
        <v>634</v>
      </c>
      <c r="L2234" s="155">
        <v>12.94</v>
      </c>
      <c r="M2234" s="153">
        <v>431</v>
      </c>
      <c r="N2234" s="155">
        <v>67.98</v>
      </c>
      <c r="O2234" s="153">
        <v>62</v>
      </c>
      <c r="P2234" s="155">
        <v>9.7799999999999994</v>
      </c>
      <c r="Q2234" s="153">
        <v>34</v>
      </c>
      <c r="R2234" s="155">
        <v>5.36</v>
      </c>
      <c r="S2234" s="153">
        <v>107</v>
      </c>
      <c r="T2234" s="155">
        <v>16.88</v>
      </c>
      <c r="U2234" s="163">
        <v>63</v>
      </c>
      <c r="V2234" s="163">
        <v>22</v>
      </c>
      <c r="W2234" s="164" t="s">
        <v>179</v>
      </c>
    </row>
    <row r="2235" spans="1:23" hidden="1" x14ac:dyDescent="0.25">
      <c r="A2235" s="152" t="s">
        <v>1626</v>
      </c>
      <c r="B2235" s="152"/>
      <c r="C2235" s="152" t="s">
        <v>270</v>
      </c>
      <c r="D2235" s="152" t="s">
        <v>928</v>
      </c>
      <c r="E2235" s="152"/>
      <c r="F2235" s="162">
        <v>122.25</v>
      </c>
      <c r="G2235" s="152"/>
      <c r="H2235" s="152" t="s">
        <v>167</v>
      </c>
      <c r="I2235" s="152" t="s">
        <v>1753</v>
      </c>
      <c r="J2235" s="153">
        <v>3400</v>
      </c>
      <c r="K2235" s="153">
        <v>910</v>
      </c>
      <c r="L2235" s="155">
        <v>26.76</v>
      </c>
      <c r="M2235" s="153">
        <v>671</v>
      </c>
      <c r="N2235" s="155">
        <v>73.739999999999995</v>
      </c>
      <c r="O2235" s="153">
        <v>74</v>
      </c>
      <c r="P2235" s="155">
        <v>8.1300000000000008</v>
      </c>
      <c r="Q2235" s="153">
        <v>47</v>
      </c>
      <c r="R2235" s="155">
        <v>5.16</v>
      </c>
      <c r="S2235" s="153">
        <v>118</v>
      </c>
      <c r="T2235" s="155">
        <v>12.97</v>
      </c>
      <c r="U2235" s="163">
        <v>78</v>
      </c>
      <c r="V2235" s="163">
        <v>21</v>
      </c>
      <c r="W2235" s="164" t="s">
        <v>169</v>
      </c>
    </row>
    <row r="2236" spans="1:23" hidden="1" x14ac:dyDescent="0.25">
      <c r="A2236" s="152" t="s">
        <v>1626</v>
      </c>
      <c r="B2236" s="152"/>
      <c r="C2236" s="152" t="s">
        <v>270</v>
      </c>
      <c r="D2236" s="152" t="s">
        <v>1754</v>
      </c>
      <c r="E2236" s="152" t="s">
        <v>166</v>
      </c>
      <c r="F2236" s="162">
        <v>4.6379999999999999</v>
      </c>
      <c r="G2236" s="152"/>
      <c r="H2236" s="152" t="s">
        <v>171</v>
      </c>
      <c r="I2236" s="152" t="s">
        <v>1755</v>
      </c>
      <c r="J2236" s="153">
        <v>5100</v>
      </c>
      <c r="K2236" s="153">
        <v>616</v>
      </c>
      <c r="L2236" s="155">
        <v>12.08</v>
      </c>
      <c r="M2236" s="153">
        <v>289</v>
      </c>
      <c r="N2236" s="155">
        <v>46.92</v>
      </c>
      <c r="O2236" s="153">
        <v>95</v>
      </c>
      <c r="P2236" s="155">
        <v>15.42</v>
      </c>
      <c r="Q2236" s="153">
        <v>60</v>
      </c>
      <c r="R2236" s="155">
        <v>9.74</v>
      </c>
      <c r="S2236" s="153">
        <v>172</v>
      </c>
      <c r="T2236" s="155">
        <v>27.92</v>
      </c>
      <c r="U2236" s="163">
        <v>87</v>
      </c>
      <c r="V2236" s="163">
        <v>19</v>
      </c>
      <c r="W2236" s="164" t="s">
        <v>179</v>
      </c>
    </row>
    <row r="2237" spans="1:23" hidden="1" x14ac:dyDescent="0.25">
      <c r="A2237" s="152" t="s">
        <v>1626</v>
      </c>
      <c r="B2237" s="152"/>
      <c r="C2237" s="152" t="s">
        <v>270</v>
      </c>
      <c r="D2237" s="152" t="s">
        <v>1754</v>
      </c>
      <c r="E2237" s="152" t="s">
        <v>166</v>
      </c>
      <c r="F2237" s="162">
        <v>4.6379999999999999</v>
      </c>
      <c r="G2237" s="152"/>
      <c r="H2237" s="152" t="s">
        <v>167</v>
      </c>
      <c r="I2237" s="152" t="s">
        <v>1755</v>
      </c>
      <c r="J2237" s="153">
        <v>4300</v>
      </c>
      <c r="K2237" s="153">
        <v>481</v>
      </c>
      <c r="L2237" s="155">
        <v>11.19</v>
      </c>
      <c r="M2237" s="153">
        <v>208</v>
      </c>
      <c r="N2237" s="155">
        <v>43.17</v>
      </c>
      <c r="O2237" s="153">
        <v>81</v>
      </c>
      <c r="P2237" s="155">
        <v>16.86</v>
      </c>
      <c r="Q2237" s="153">
        <v>45</v>
      </c>
      <c r="R2237" s="155">
        <v>9.4499999999999993</v>
      </c>
      <c r="S2237" s="153">
        <v>147</v>
      </c>
      <c r="T2237" s="155">
        <v>30.52</v>
      </c>
      <c r="U2237" s="163">
        <v>72</v>
      </c>
      <c r="V2237" s="163">
        <v>16</v>
      </c>
      <c r="W2237" s="164" t="s">
        <v>179</v>
      </c>
    </row>
    <row r="2238" spans="1:23" hidden="1" x14ac:dyDescent="0.25">
      <c r="A2238" s="152" t="s">
        <v>1626</v>
      </c>
      <c r="B2238" s="152"/>
      <c r="C2238" s="152" t="s">
        <v>270</v>
      </c>
      <c r="D2238" s="152" t="s">
        <v>1754</v>
      </c>
      <c r="E2238" s="152"/>
      <c r="F2238" s="162">
        <v>24.41</v>
      </c>
      <c r="G2238" s="152"/>
      <c r="H2238" s="152" t="s">
        <v>171</v>
      </c>
      <c r="I2238" s="152" t="s">
        <v>1756</v>
      </c>
      <c r="J2238" s="153">
        <v>4200</v>
      </c>
      <c r="K2238" s="153">
        <v>722</v>
      </c>
      <c r="L2238" s="155">
        <v>17.190000000000001</v>
      </c>
      <c r="M2238" s="153">
        <v>315</v>
      </c>
      <c r="N2238" s="155">
        <v>43.63</v>
      </c>
      <c r="O2238" s="153">
        <v>159</v>
      </c>
      <c r="P2238" s="155">
        <v>22.02</v>
      </c>
      <c r="Q2238" s="153">
        <v>54</v>
      </c>
      <c r="R2238" s="155">
        <v>7.48</v>
      </c>
      <c r="S2238" s="153">
        <v>194</v>
      </c>
      <c r="T2238" s="155">
        <v>26.87</v>
      </c>
      <c r="U2238" s="163">
        <v>101</v>
      </c>
      <c r="V2238" s="163">
        <v>19</v>
      </c>
      <c r="W2238" s="164" t="s">
        <v>179</v>
      </c>
    </row>
    <row r="2239" spans="1:23" hidden="1" x14ac:dyDescent="0.25">
      <c r="A2239" s="152" t="s">
        <v>1626</v>
      </c>
      <c r="B2239" s="152"/>
      <c r="C2239" s="152" t="s">
        <v>270</v>
      </c>
      <c r="D2239" s="152" t="s">
        <v>1754</v>
      </c>
      <c r="E2239" s="152"/>
      <c r="F2239" s="162">
        <v>24.41</v>
      </c>
      <c r="G2239" s="152"/>
      <c r="H2239" s="152" t="s">
        <v>167</v>
      </c>
      <c r="I2239" s="152" t="s">
        <v>1756</v>
      </c>
      <c r="J2239" s="153">
        <v>4300</v>
      </c>
      <c r="K2239" s="153">
        <v>560</v>
      </c>
      <c r="L2239" s="155">
        <v>13.02</v>
      </c>
      <c r="M2239" s="153">
        <v>240</v>
      </c>
      <c r="N2239" s="155">
        <v>42.86</v>
      </c>
      <c r="O2239" s="153">
        <v>88</v>
      </c>
      <c r="P2239" s="155">
        <v>15.71</v>
      </c>
      <c r="Q2239" s="153">
        <v>51</v>
      </c>
      <c r="R2239" s="155">
        <v>9.11</v>
      </c>
      <c r="S2239" s="153">
        <v>181</v>
      </c>
      <c r="T2239" s="155">
        <v>32.32</v>
      </c>
      <c r="U2239" s="163">
        <v>86</v>
      </c>
      <c r="V2239" s="163">
        <v>19</v>
      </c>
      <c r="W2239" s="164" t="s">
        <v>179</v>
      </c>
    </row>
    <row r="2240" spans="1:23" hidden="1" x14ac:dyDescent="0.25">
      <c r="A2240" s="152" t="s">
        <v>1626</v>
      </c>
      <c r="B2240" s="152"/>
      <c r="C2240" s="152" t="s">
        <v>270</v>
      </c>
      <c r="D2240" s="152" t="s">
        <v>1754</v>
      </c>
      <c r="E2240" s="152"/>
      <c r="F2240" s="162">
        <v>27.01</v>
      </c>
      <c r="G2240" s="152"/>
      <c r="H2240" s="152" t="s">
        <v>171</v>
      </c>
      <c r="I2240" s="152" t="s">
        <v>1757</v>
      </c>
      <c r="J2240" s="153">
        <v>20000</v>
      </c>
      <c r="K2240" s="153">
        <v>1000</v>
      </c>
      <c r="L2240" s="155">
        <v>5</v>
      </c>
      <c r="M2240" s="153">
        <v>528</v>
      </c>
      <c r="N2240" s="155">
        <v>52.8</v>
      </c>
      <c r="O2240" s="153">
        <v>157</v>
      </c>
      <c r="P2240" s="155">
        <v>15.7</v>
      </c>
      <c r="Q2240" s="153">
        <v>10</v>
      </c>
      <c r="R2240" s="155">
        <v>1</v>
      </c>
      <c r="S2240" s="153">
        <v>305</v>
      </c>
      <c r="T2240" s="155">
        <v>30.5</v>
      </c>
      <c r="U2240" s="163">
        <v>140</v>
      </c>
      <c r="V2240" s="163">
        <v>16</v>
      </c>
      <c r="W2240" s="164" t="s">
        <v>169</v>
      </c>
    </row>
    <row r="2241" spans="1:23" hidden="1" x14ac:dyDescent="0.25">
      <c r="A2241" s="152" t="s">
        <v>1626</v>
      </c>
      <c r="B2241" s="152"/>
      <c r="C2241" s="152" t="s">
        <v>270</v>
      </c>
      <c r="D2241" s="152" t="s">
        <v>1754</v>
      </c>
      <c r="E2241" s="152"/>
      <c r="F2241" s="162">
        <v>27.01</v>
      </c>
      <c r="G2241" s="152"/>
      <c r="H2241" s="152" t="s">
        <v>167</v>
      </c>
      <c r="I2241" s="152" t="s">
        <v>1757</v>
      </c>
      <c r="J2241" s="153">
        <v>15300</v>
      </c>
      <c r="K2241" s="153">
        <v>1469</v>
      </c>
      <c r="L2241" s="155">
        <v>9.6</v>
      </c>
      <c r="M2241" s="153">
        <v>804</v>
      </c>
      <c r="N2241" s="155">
        <v>54.7</v>
      </c>
      <c r="O2241" s="153">
        <v>244</v>
      </c>
      <c r="P2241" s="155">
        <v>16.600000000000001</v>
      </c>
      <c r="Q2241" s="153">
        <v>15</v>
      </c>
      <c r="R2241" s="155">
        <v>1</v>
      </c>
      <c r="S2241" s="153">
        <v>407</v>
      </c>
      <c r="T2241" s="155">
        <v>27.7</v>
      </c>
      <c r="U2241" s="163">
        <v>193</v>
      </c>
      <c r="V2241" s="163">
        <v>16</v>
      </c>
      <c r="W2241" s="164" t="s">
        <v>169</v>
      </c>
    </row>
    <row r="2242" spans="1:23" hidden="1" x14ac:dyDescent="0.25">
      <c r="A2242" s="152" t="s">
        <v>1626</v>
      </c>
      <c r="B2242" s="152"/>
      <c r="C2242" s="152" t="s">
        <v>270</v>
      </c>
      <c r="D2242" s="152" t="s">
        <v>1754</v>
      </c>
      <c r="E2242" s="152" t="s">
        <v>166</v>
      </c>
      <c r="F2242" s="162">
        <v>30.81</v>
      </c>
      <c r="G2242" s="152"/>
      <c r="H2242" s="152" t="s">
        <v>171</v>
      </c>
      <c r="I2242" s="152" t="s">
        <v>1758</v>
      </c>
      <c r="J2242" s="153">
        <v>9900</v>
      </c>
      <c r="K2242" s="153">
        <v>671</v>
      </c>
      <c r="L2242" s="155">
        <v>6.78</v>
      </c>
      <c r="M2242" s="153">
        <v>249</v>
      </c>
      <c r="N2242" s="155">
        <v>37.130000000000003</v>
      </c>
      <c r="O2242" s="153">
        <v>128</v>
      </c>
      <c r="P2242" s="155">
        <v>19.05</v>
      </c>
      <c r="Q2242" s="153">
        <v>70</v>
      </c>
      <c r="R2242" s="155">
        <v>10.43</v>
      </c>
      <c r="S2242" s="153">
        <v>224</v>
      </c>
      <c r="T2242" s="155">
        <v>33.380000000000003</v>
      </c>
      <c r="U2242" s="163">
        <v>108</v>
      </c>
      <c r="V2242" s="163">
        <v>18</v>
      </c>
      <c r="W2242" s="164" t="s">
        <v>179</v>
      </c>
    </row>
    <row r="2243" spans="1:23" hidden="1" x14ac:dyDescent="0.25">
      <c r="A2243" s="152" t="s">
        <v>1626</v>
      </c>
      <c r="B2243" s="152"/>
      <c r="C2243" s="152" t="s">
        <v>270</v>
      </c>
      <c r="D2243" s="152" t="s">
        <v>1754</v>
      </c>
      <c r="E2243" s="152" t="s">
        <v>166</v>
      </c>
      <c r="F2243" s="162">
        <v>30.81</v>
      </c>
      <c r="G2243" s="152"/>
      <c r="H2243" s="152" t="s">
        <v>167</v>
      </c>
      <c r="I2243" s="152" t="s">
        <v>1758</v>
      </c>
      <c r="J2243" s="153">
        <v>8000</v>
      </c>
      <c r="K2243" s="153">
        <v>675</v>
      </c>
      <c r="L2243" s="155">
        <v>8.44</v>
      </c>
      <c r="M2243" s="153">
        <v>323</v>
      </c>
      <c r="N2243" s="155">
        <v>47.85</v>
      </c>
      <c r="O2243" s="153">
        <v>144</v>
      </c>
      <c r="P2243" s="155">
        <v>21.33</v>
      </c>
      <c r="Q2243" s="153">
        <v>52</v>
      </c>
      <c r="R2243" s="155">
        <v>7.7</v>
      </c>
      <c r="S2243" s="153">
        <v>156</v>
      </c>
      <c r="T2243" s="155">
        <v>23.11</v>
      </c>
      <c r="U2243" s="163">
        <v>86</v>
      </c>
      <c r="V2243" s="163">
        <v>19</v>
      </c>
      <c r="W2243" s="164" t="s">
        <v>179</v>
      </c>
    </row>
    <row r="2244" spans="1:23" hidden="1" x14ac:dyDescent="0.25">
      <c r="A2244" s="152" t="s">
        <v>1626</v>
      </c>
      <c r="B2244" s="152"/>
      <c r="C2244" s="152" t="s">
        <v>270</v>
      </c>
      <c r="D2244" s="152" t="s">
        <v>1754</v>
      </c>
      <c r="E2244" s="152"/>
      <c r="F2244" s="162">
        <v>36.31</v>
      </c>
      <c r="G2244" s="152"/>
      <c r="H2244" s="152" t="s">
        <v>171</v>
      </c>
      <c r="I2244" s="152" t="s">
        <v>1759</v>
      </c>
      <c r="J2244" s="153">
        <v>7200</v>
      </c>
      <c r="K2244" s="153">
        <v>641</v>
      </c>
      <c r="L2244" s="155">
        <v>8.9</v>
      </c>
      <c r="M2244" s="153">
        <v>394</v>
      </c>
      <c r="N2244" s="155">
        <v>61.5</v>
      </c>
      <c r="O2244" s="153">
        <v>110</v>
      </c>
      <c r="P2244" s="155">
        <v>17.2</v>
      </c>
      <c r="Q2244" s="153">
        <v>3</v>
      </c>
      <c r="R2244" s="155">
        <v>0.4</v>
      </c>
      <c r="S2244" s="153">
        <v>134</v>
      </c>
      <c r="T2244" s="155">
        <v>20.9</v>
      </c>
      <c r="U2244" s="163">
        <v>71</v>
      </c>
      <c r="V2244" s="163">
        <v>16</v>
      </c>
      <c r="W2244" s="164" t="s">
        <v>169</v>
      </c>
    </row>
    <row r="2245" spans="1:23" hidden="1" x14ac:dyDescent="0.25">
      <c r="A2245" s="152" t="s">
        <v>1626</v>
      </c>
      <c r="B2245" s="152"/>
      <c r="C2245" s="152" t="s">
        <v>270</v>
      </c>
      <c r="D2245" s="152" t="s">
        <v>1754</v>
      </c>
      <c r="E2245" s="152"/>
      <c r="F2245" s="162">
        <v>39.82</v>
      </c>
      <c r="G2245" s="152"/>
      <c r="H2245" s="152" t="s">
        <v>171</v>
      </c>
      <c r="I2245" s="152" t="s">
        <v>1760</v>
      </c>
      <c r="J2245" s="153">
        <v>7200</v>
      </c>
      <c r="K2245" s="153">
        <v>846</v>
      </c>
      <c r="L2245" s="155">
        <v>11.75</v>
      </c>
      <c r="M2245" s="153">
        <v>408</v>
      </c>
      <c r="N2245" s="155">
        <v>48.23</v>
      </c>
      <c r="O2245" s="153">
        <v>157</v>
      </c>
      <c r="P2245" s="155">
        <v>18.559999999999999</v>
      </c>
      <c r="Q2245" s="153">
        <v>106</v>
      </c>
      <c r="R2245" s="155">
        <v>12.53</v>
      </c>
      <c r="S2245" s="153">
        <v>175</v>
      </c>
      <c r="T2245" s="155">
        <v>20.69</v>
      </c>
      <c r="U2245" s="163">
        <v>105</v>
      </c>
      <c r="V2245" s="163">
        <v>19</v>
      </c>
      <c r="W2245" s="164" t="s">
        <v>179</v>
      </c>
    </row>
    <row r="2246" spans="1:23" hidden="1" x14ac:dyDescent="0.25">
      <c r="A2246" s="152" t="s">
        <v>1626</v>
      </c>
      <c r="B2246" s="152"/>
      <c r="C2246" s="152" t="s">
        <v>270</v>
      </c>
      <c r="D2246" s="152" t="s">
        <v>1754</v>
      </c>
      <c r="E2246" s="152"/>
      <c r="F2246" s="162">
        <v>46.491999999999997</v>
      </c>
      <c r="G2246" s="152"/>
      <c r="H2246" s="152" t="s">
        <v>171</v>
      </c>
      <c r="I2246" s="152" t="s">
        <v>558</v>
      </c>
      <c r="J2246" s="153">
        <v>8930</v>
      </c>
      <c r="K2246" s="153">
        <v>866</v>
      </c>
      <c r="L2246" s="155">
        <v>9.6999999999999993</v>
      </c>
      <c r="M2246" s="153">
        <v>561</v>
      </c>
      <c r="N2246" s="155">
        <v>64.8</v>
      </c>
      <c r="O2246" s="153">
        <v>124</v>
      </c>
      <c r="P2246" s="155">
        <v>14.3</v>
      </c>
      <c r="Q2246" s="153">
        <v>3</v>
      </c>
      <c r="R2246" s="155">
        <v>0.3</v>
      </c>
      <c r="S2246" s="153">
        <v>178</v>
      </c>
      <c r="T2246" s="155">
        <v>20.6</v>
      </c>
      <c r="U2246" s="163">
        <v>93</v>
      </c>
      <c r="V2246" s="163">
        <v>16</v>
      </c>
      <c r="W2246" s="164" t="s">
        <v>169</v>
      </c>
    </row>
    <row r="2247" spans="1:23" hidden="1" x14ac:dyDescent="0.25">
      <c r="A2247" s="152" t="s">
        <v>1761</v>
      </c>
      <c r="B2247" s="152"/>
      <c r="C2247" s="152" t="s">
        <v>176</v>
      </c>
      <c r="D2247" s="152" t="s">
        <v>177</v>
      </c>
      <c r="E2247" s="152"/>
      <c r="F2247" s="162">
        <v>0</v>
      </c>
      <c r="G2247" s="152"/>
      <c r="H2247" s="152" t="s">
        <v>167</v>
      </c>
      <c r="I2247" s="152" t="s">
        <v>1762</v>
      </c>
      <c r="J2247" s="153">
        <v>18500</v>
      </c>
      <c r="K2247" s="153">
        <v>10641</v>
      </c>
      <c r="L2247" s="155">
        <v>57.52</v>
      </c>
      <c r="M2247" s="153">
        <v>446</v>
      </c>
      <c r="N2247" s="155">
        <v>4.1900000000000004</v>
      </c>
      <c r="O2247" s="153">
        <v>4520</v>
      </c>
      <c r="P2247" s="155">
        <v>42.48</v>
      </c>
      <c r="Q2247" s="153">
        <v>77</v>
      </c>
      <c r="R2247" s="155">
        <v>0.72</v>
      </c>
      <c r="S2247" s="153">
        <v>5598</v>
      </c>
      <c r="T2247" s="155">
        <v>52.61</v>
      </c>
      <c r="U2247" s="163">
        <v>2374</v>
      </c>
      <c r="V2247" s="163">
        <v>11</v>
      </c>
      <c r="W2247" s="164" t="s">
        <v>179</v>
      </c>
    </row>
    <row r="2248" spans="1:23" hidden="1" x14ac:dyDescent="0.25">
      <c r="A2248" s="152" t="s">
        <v>1763</v>
      </c>
      <c r="B2248" s="152"/>
      <c r="C2248" s="152" t="s">
        <v>460</v>
      </c>
      <c r="D2248" s="152" t="s">
        <v>461</v>
      </c>
      <c r="E2248" s="152"/>
      <c r="F2248" s="162">
        <v>0</v>
      </c>
      <c r="G2248" s="152"/>
      <c r="H2248" s="152" t="s">
        <v>167</v>
      </c>
      <c r="I2248" s="152" t="s">
        <v>790</v>
      </c>
      <c r="J2248" s="153">
        <v>11300</v>
      </c>
      <c r="K2248" s="153">
        <v>904</v>
      </c>
      <c r="L2248" s="155">
        <v>8</v>
      </c>
      <c r="M2248" s="153">
        <v>459</v>
      </c>
      <c r="N2248" s="155">
        <v>50.8</v>
      </c>
      <c r="O2248" s="153">
        <v>184</v>
      </c>
      <c r="P2248" s="155">
        <v>20.3</v>
      </c>
      <c r="Q2248" s="153">
        <v>86</v>
      </c>
      <c r="R2248" s="155">
        <v>9.5</v>
      </c>
      <c r="S2248" s="153">
        <v>175</v>
      </c>
      <c r="T2248" s="155">
        <v>19.399999999999999</v>
      </c>
      <c r="U2248" s="163">
        <v>106</v>
      </c>
      <c r="V2248" s="163">
        <v>96</v>
      </c>
      <c r="W2248" s="164" t="s">
        <v>169</v>
      </c>
    </row>
    <row r="2249" spans="1:23" hidden="1" x14ac:dyDescent="0.25">
      <c r="A2249" s="152" t="s">
        <v>1763</v>
      </c>
      <c r="B2249" s="152"/>
      <c r="C2249" s="152" t="s">
        <v>460</v>
      </c>
      <c r="D2249" s="152" t="s">
        <v>461</v>
      </c>
      <c r="E2249" s="152"/>
      <c r="F2249" s="162">
        <v>3.87</v>
      </c>
      <c r="G2249" s="152"/>
      <c r="H2249" s="152" t="s">
        <v>167</v>
      </c>
      <c r="I2249" s="152" t="s">
        <v>1764</v>
      </c>
      <c r="J2249" s="153">
        <v>4350</v>
      </c>
      <c r="K2249" s="153">
        <v>560</v>
      </c>
      <c r="L2249" s="155">
        <v>12.88</v>
      </c>
      <c r="M2249" s="153">
        <v>317</v>
      </c>
      <c r="N2249" s="155">
        <v>56.56</v>
      </c>
      <c r="O2249" s="153">
        <v>66</v>
      </c>
      <c r="P2249" s="155">
        <v>11.76</v>
      </c>
      <c r="Q2249" s="153">
        <v>51</v>
      </c>
      <c r="R2249" s="155">
        <v>9.0500000000000007</v>
      </c>
      <c r="S2249" s="153">
        <v>127</v>
      </c>
      <c r="T2249" s="155">
        <v>22.62</v>
      </c>
      <c r="U2249" s="163">
        <v>68</v>
      </c>
      <c r="V2249" s="163">
        <v>14</v>
      </c>
      <c r="W2249" s="164" t="s">
        <v>179</v>
      </c>
    </row>
    <row r="2250" spans="1:23" hidden="1" x14ac:dyDescent="0.25">
      <c r="A2250" s="152" t="s">
        <v>1763</v>
      </c>
      <c r="B2250" s="152"/>
      <c r="C2250" s="152" t="s">
        <v>460</v>
      </c>
      <c r="D2250" s="152" t="s">
        <v>461</v>
      </c>
      <c r="E2250" s="152"/>
      <c r="F2250" s="162">
        <v>12.183</v>
      </c>
      <c r="G2250" s="152"/>
      <c r="H2250" s="152" t="s">
        <v>167</v>
      </c>
      <c r="I2250" s="152" t="s">
        <v>1765</v>
      </c>
      <c r="J2250" s="153">
        <v>2100</v>
      </c>
      <c r="K2250" s="153">
        <v>257</v>
      </c>
      <c r="L2250" s="155">
        <v>12.24</v>
      </c>
      <c r="M2250" s="153">
        <v>110</v>
      </c>
      <c r="N2250" s="155">
        <v>42.72</v>
      </c>
      <c r="O2250" s="153">
        <v>31</v>
      </c>
      <c r="P2250" s="155">
        <v>12.14</v>
      </c>
      <c r="Q2250" s="153">
        <v>26</v>
      </c>
      <c r="R2250" s="155">
        <v>10.19</v>
      </c>
      <c r="S2250" s="153">
        <v>90</v>
      </c>
      <c r="T2250" s="155">
        <v>34.950000000000003</v>
      </c>
      <c r="U2250" s="163">
        <v>42</v>
      </c>
      <c r="V2250" s="163">
        <v>14</v>
      </c>
      <c r="W2250" s="164" t="s">
        <v>179</v>
      </c>
    </row>
    <row r="2251" spans="1:23" hidden="1" x14ac:dyDescent="0.25">
      <c r="A2251" s="152" t="s">
        <v>1763</v>
      </c>
      <c r="B2251" s="152"/>
      <c r="C2251" s="152" t="s">
        <v>336</v>
      </c>
      <c r="D2251" s="152" t="s">
        <v>745</v>
      </c>
      <c r="E2251" s="152" t="s">
        <v>166</v>
      </c>
      <c r="F2251" s="162">
        <v>5.766</v>
      </c>
      <c r="G2251" s="152"/>
      <c r="H2251" s="152" t="s">
        <v>171</v>
      </c>
      <c r="I2251" s="152" t="s">
        <v>1766</v>
      </c>
      <c r="J2251" s="153">
        <v>9200</v>
      </c>
      <c r="K2251" s="153">
        <v>691</v>
      </c>
      <c r="L2251" s="155">
        <v>7.51</v>
      </c>
      <c r="M2251" s="153">
        <v>104</v>
      </c>
      <c r="N2251" s="155">
        <v>15.1</v>
      </c>
      <c r="O2251" s="153">
        <v>200</v>
      </c>
      <c r="P2251" s="155">
        <v>29</v>
      </c>
      <c r="Q2251" s="153">
        <v>28</v>
      </c>
      <c r="R2251" s="155">
        <v>4.0999999999999996</v>
      </c>
      <c r="S2251" s="153">
        <v>358</v>
      </c>
      <c r="T2251" s="155">
        <v>51.8</v>
      </c>
      <c r="U2251" s="163">
        <v>150</v>
      </c>
      <c r="V2251" s="163">
        <v>96</v>
      </c>
      <c r="W2251" s="164" t="s">
        <v>179</v>
      </c>
    </row>
    <row r="2252" spans="1:23" hidden="1" x14ac:dyDescent="0.25">
      <c r="A2252" s="152" t="s">
        <v>1763</v>
      </c>
      <c r="B2252" s="152"/>
      <c r="C2252" s="152" t="s">
        <v>336</v>
      </c>
      <c r="D2252" s="152" t="s">
        <v>745</v>
      </c>
      <c r="E2252" s="152" t="s">
        <v>166</v>
      </c>
      <c r="F2252" s="162">
        <v>5.766</v>
      </c>
      <c r="G2252" s="152"/>
      <c r="H2252" s="152" t="s">
        <v>167</v>
      </c>
      <c r="I2252" s="152" t="s">
        <v>1766</v>
      </c>
      <c r="J2252" s="153">
        <v>4900</v>
      </c>
      <c r="K2252" s="153">
        <v>303</v>
      </c>
      <c r="L2252" s="155">
        <v>6.19</v>
      </c>
      <c r="M2252" s="153">
        <v>80</v>
      </c>
      <c r="N2252" s="155">
        <v>26.4</v>
      </c>
      <c r="O2252" s="153">
        <v>74</v>
      </c>
      <c r="P2252" s="155">
        <v>24.5</v>
      </c>
      <c r="Q2252" s="153">
        <v>12</v>
      </c>
      <c r="R2252" s="155">
        <v>4.0999999999999996</v>
      </c>
      <c r="S2252" s="153">
        <v>136</v>
      </c>
      <c r="T2252" s="155">
        <v>45</v>
      </c>
      <c r="U2252" s="163">
        <v>58</v>
      </c>
      <c r="V2252" s="163">
        <v>96</v>
      </c>
      <c r="W2252" s="164" t="s">
        <v>179</v>
      </c>
    </row>
    <row r="2253" spans="1:23" hidden="1" x14ac:dyDescent="0.25">
      <c r="A2253" s="152" t="s">
        <v>1763</v>
      </c>
      <c r="B2253" s="152"/>
      <c r="C2253" s="152" t="s">
        <v>336</v>
      </c>
      <c r="D2253" s="152" t="s">
        <v>745</v>
      </c>
      <c r="E2253" s="152" t="s">
        <v>166</v>
      </c>
      <c r="F2253" s="162">
        <v>5.96</v>
      </c>
      <c r="G2253" s="152"/>
      <c r="H2253" s="152" t="s">
        <v>167</v>
      </c>
      <c r="I2253" s="152" t="s">
        <v>1767</v>
      </c>
      <c r="J2253" s="153">
        <v>8200</v>
      </c>
      <c r="K2253" s="153">
        <v>525</v>
      </c>
      <c r="L2253" s="155">
        <v>6.4</v>
      </c>
      <c r="M2253" s="153">
        <v>128</v>
      </c>
      <c r="N2253" s="155">
        <v>24.3</v>
      </c>
      <c r="O2253" s="153">
        <v>145</v>
      </c>
      <c r="P2253" s="155">
        <v>27.7</v>
      </c>
      <c r="Q2253" s="153">
        <v>24</v>
      </c>
      <c r="R2253" s="155">
        <v>4.5999999999999996</v>
      </c>
      <c r="S2253" s="153">
        <v>228</v>
      </c>
      <c r="T2253" s="155">
        <v>43.4</v>
      </c>
      <c r="U2253" s="163">
        <v>100</v>
      </c>
      <c r="V2253" s="163">
        <v>96</v>
      </c>
      <c r="W2253" s="164" t="s">
        <v>179</v>
      </c>
    </row>
    <row r="2254" spans="1:23" hidden="1" x14ac:dyDescent="0.25">
      <c r="A2254" s="152" t="s">
        <v>1763</v>
      </c>
      <c r="B2254" s="152"/>
      <c r="C2254" s="152" t="s">
        <v>336</v>
      </c>
      <c r="D2254" s="152" t="s">
        <v>745</v>
      </c>
      <c r="E2254" s="152" t="s">
        <v>166</v>
      </c>
      <c r="F2254" s="162">
        <v>8.2010000000000005</v>
      </c>
      <c r="G2254" s="152"/>
      <c r="H2254" s="152" t="s">
        <v>171</v>
      </c>
      <c r="I2254" s="152" t="s">
        <v>844</v>
      </c>
      <c r="J2254" s="153">
        <v>4700</v>
      </c>
      <c r="K2254" s="153">
        <v>197</v>
      </c>
      <c r="L2254" s="155">
        <v>4.1900000000000004</v>
      </c>
      <c r="M2254" s="153">
        <v>50</v>
      </c>
      <c r="N2254" s="155">
        <v>25.3</v>
      </c>
      <c r="O2254" s="153">
        <v>85</v>
      </c>
      <c r="P2254" s="155">
        <v>43.4</v>
      </c>
      <c r="Q2254" s="153">
        <v>10</v>
      </c>
      <c r="R2254" s="155">
        <v>4.9000000000000004</v>
      </c>
      <c r="S2254" s="153">
        <v>52</v>
      </c>
      <c r="T2254" s="155">
        <v>26.4</v>
      </c>
      <c r="U2254" s="163">
        <v>29</v>
      </c>
      <c r="V2254" s="163">
        <v>96</v>
      </c>
      <c r="W2254" s="164" t="s">
        <v>179</v>
      </c>
    </row>
    <row r="2255" spans="1:23" hidden="1" x14ac:dyDescent="0.25">
      <c r="A2255" s="152" t="s">
        <v>1763</v>
      </c>
      <c r="B2255" s="152"/>
      <c r="C2255" s="152" t="s">
        <v>336</v>
      </c>
      <c r="D2255" s="152" t="s">
        <v>745</v>
      </c>
      <c r="E2255" s="152"/>
      <c r="F2255" s="162">
        <v>8.3859999999999992</v>
      </c>
      <c r="G2255" s="152"/>
      <c r="H2255" s="152" t="s">
        <v>167</v>
      </c>
      <c r="I2255" s="152" t="s">
        <v>844</v>
      </c>
      <c r="J2255" s="153">
        <v>5200</v>
      </c>
      <c r="K2255" s="153">
        <v>318</v>
      </c>
      <c r="L2255" s="155">
        <v>6.12</v>
      </c>
      <c r="M2255" s="153">
        <v>86</v>
      </c>
      <c r="N2255" s="155">
        <v>26.9</v>
      </c>
      <c r="O2255" s="153">
        <v>135</v>
      </c>
      <c r="P2255" s="155">
        <v>42.4</v>
      </c>
      <c r="Q2255" s="153">
        <v>13</v>
      </c>
      <c r="R2255" s="155">
        <v>4.2</v>
      </c>
      <c r="S2255" s="153">
        <v>84</v>
      </c>
      <c r="T2255" s="155">
        <v>26.5</v>
      </c>
      <c r="U2255" s="163">
        <v>46</v>
      </c>
      <c r="V2255" s="163">
        <v>96</v>
      </c>
      <c r="W2255" s="164" t="s">
        <v>179</v>
      </c>
    </row>
    <row r="2256" spans="1:23" hidden="1" x14ac:dyDescent="0.25">
      <c r="A2256" s="152" t="s">
        <v>1763</v>
      </c>
      <c r="B2256" s="152"/>
      <c r="C2256" s="152" t="s">
        <v>336</v>
      </c>
      <c r="D2256" s="152" t="s">
        <v>745</v>
      </c>
      <c r="E2256" s="152"/>
      <c r="F2256" s="162">
        <v>10.071999999999999</v>
      </c>
      <c r="G2256" s="152"/>
      <c r="H2256" s="152" t="s">
        <v>171</v>
      </c>
      <c r="I2256" s="152" t="s">
        <v>1768</v>
      </c>
      <c r="J2256" s="153">
        <v>7400</v>
      </c>
      <c r="K2256" s="153">
        <v>666</v>
      </c>
      <c r="L2256" s="155">
        <v>9</v>
      </c>
      <c r="M2256" s="153">
        <v>124</v>
      </c>
      <c r="N2256" s="155">
        <v>18.600000000000001</v>
      </c>
      <c r="O2256" s="153">
        <v>159</v>
      </c>
      <c r="P2256" s="155">
        <v>23.9</v>
      </c>
      <c r="Q2256" s="153">
        <v>18</v>
      </c>
      <c r="R2256" s="155">
        <v>2.7</v>
      </c>
      <c r="S2256" s="153">
        <v>365</v>
      </c>
      <c r="T2256" s="155">
        <v>54.8</v>
      </c>
      <c r="U2256" s="163">
        <v>148</v>
      </c>
      <c r="V2256" s="163">
        <v>96</v>
      </c>
      <c r="W2256" s="164" t="s">
        <v>179</v>
      </c>
    </row>
    <row r="2257" spans="1:23" hidden="1" x14ac:dyDescent="0.25">
      <c r="A2257" s="152" t="s">
        <v>1769</v>
      </c>
      <c r="B2257" s="152"/>
      <c r="C2257" s="152" t="s">
        <v>176</v>
      </c>
      <c r="D2257" s="152" t="s">
        <v>177</v>
      </c>
      <c r="E2257" s="152" t="s">
        <v>166</v>
      </c>
      <c r="F2257" s="162">
        <v>2.1059999999999999</v>
      </c>
      <c r="G2257" s="152"/>
      <c r="H2257" s="152" t="s">
        <v>171</v>
      </c>
      <c r="I2257" s="152" t="s">
        <v>607</v>
      </c>
      <c r="J2257" s="153">
        <v>160000</v>
      </c>
      <c r="K2257" s="153">
        <v>5504</v>
      </c>
      <c r="L2257" s="155">
        <v>3.44</v>
      </c>
      <c r="M2257" s="153">
        <v>3350</v>
      </c>
      <c r="N2257" s="155">
        <v>60.87</v>
      </c>
      <c r="O2257" s="153">
        <v>632</v>
      </c>
      <c r="P2257" s="155">
        <v>11.49</v>
      </c>
      <c r="Q2257" s="153">
        <v>225</v>
      </c>
      <c r="R2257" s="155">
        <v>4.08</v>
      </c>
      <c r="S2257" s="153">
        <v>1296</v>
      </c>
      <c r="T2257" s="155">
        <v>23.55</v>
      </c>
      <c r="U2257" s="163">
        <v>656</v>
      </c>
      <c r="V2257" s="163">
        <v>4</v>
      </c>
      <c r="W2257" s="164" t="s">
        <v>179</v>
      </c>
    </row>
    <row r="2258" spans="1:23" hidden="1" x14ac:dyDescent="0.25">
      <c r="A2258" s="152" t="s">
        <v>1769</v>
      </c>
      <c r="B2258" s="152"/>
      <c r="C2258" s="152" t="s">
        <v>176</v>
      </c>
      <c r="D2258" s="152" t="s">
        <v>177</v>
      </c>
      <c r="E2258" s="152" t="s">
        <v>166</v>
      </c>
      <c r="F2258" s="162">
        <v>2.1059999999999999</v>
      </c>
      <c r="G2258" s="152"/>
      <c r="H2258" s="152" t="s">
        <v>167</v>
      </c>
      <c r="I2258" s="152" t="s">
        <v>607</v>
      </c>
      <c r="J2258" s="153">
        <v>238000</v>
      </c>
      <c r="K2258" s="153">
        <v>13542</v>
      </c>
      <c r="L2258" s="155">
        <v>5.69</v>
      </c>
      <c r="M2258" s="153">
        <v>8274</v>
      </c>
      <c r="N2258" s="155">
        <v>61.1</v>
      </c>
      <c r="O2258" s="153">
        <v>1559</v>
      </c>
      <c r="P2258" s="155">
        <v>11.51</v>
      </c>
      <c r="Q2258" s="153">
        <v>609</v>
      </c>
      <c r="R2258" s="155">
        <v>4.5</v>
      </c>
      <c r="S2258" s="153">
        <v>3100</v>
      </c>
      <c r="T2258" s="155">
        <v>22.89</v>
      </c>
      <c r="U2258" s="163">
        <v>1592</v>
      </c>
      <c r="V2258" s="163">
        <v>4</v>
      </c>
      <c r="W2258" s="164" t="s">
        <v>169</v>
      </c>
    </row>
    <row r="2259" spans="1:23" hidden="1" x14ac:dyDescent="0.25">
      <c r="A2259" s="152" t="s">
        <v>1769</v>
      </c>
      <c r="B2259" s="152"/>
      <c r="C2259" s="152" t="s">
        <v>176</v>
      </c>
      <c r="D2259" s="152" t="s">
        <v>177</v>
      </c>
      <c r="E2259" s="152" t="s">
        <v>166</v>
      </c>
      <c r="F2259" s="162">
        <v>5.234</v>
      </c>
      <c r="G2259" s="152"/>
      <c r="H2259" s="152" t="s">
        <v>192</v>
      </c>
      <c r="I2259" s="152" t="s">
        <v>1770</v>
      </c>
      <c r="J2259" s="153">
        <v>271000</v>
      </c>
      <c r="K2259" s="153">
        <v>12466</v>
      </c>
      <c r="L2259" s="155">
        <v>4.5999999999999996</v>
      </c>
      <c r="M2259" s="153">
        <v>7617</v>
      </c>
      <c r="N2259" s="155">
        <v>61.1</v>
      </c>
      <c r="O2259" s="153">
        <v>1435</v>
      </c>
      <c r="P2259" s="155">
        <v>11.51</v>
      </c>
      <c r="Q2259" s="153">
        <v>561</v>
      </c>
      <c r="R2259" s="155">
        <v>4.5</v>
      </c>
      <c r="S2259" s="153">
        <v>2852</v>
      </c>
      <c r="T2259" s="155">
        <v>22.88</v>
      </c>
      <c r="U2259" s="163">
        <v>1465</v>
      </c>
      <c r="V2259" s="163">
        <v>4</v>
      </c>
      <c r="W2259" s="164" t="s">
        <v>179</v>
      </c>
    </row>
    <row r="2260" spans="1:23" hidden="1" x14ac:dyDescent="0.25">
      <c r="A2260" s="152" t="s">
        <v>1769</v>
      </c>
      <c r="B2260" s="152"/>
      <c r="C2260" s="152" t="s">
        <v>176</v>
      </c>
      <c r="D2260" s="152" t="s">
        <v>177</v>
      </c>
      <c r="E2260" s="152" t="s">
        <v>166</v>
      </c>
      <c r="F2260" s="162">
        <v>7.3860000000000001</v>
      </c>
      <c r="G2260" s="152"/>
      <c r="H2260" s="152" t="s">
        <v>171</v>
      </c>
      <c r="I2260" s="152" t="s">
        <v>610</v>
      </c>
      <c r="J2260" s="153">
        <v>264000</v>
      </c>
      <c r="K2260" s="153">
        <v>13306</v>
      </c>
      <c r="L2260" s="155">
        <v>5.04</v>
      </c>
      <c r="M2260" s="153">
        <v>8130</v>
      </c>
      <c r="N2260" s="155">
        <v>61.1</v>
      </c>
      <c r="O2260" s="153">
        <v>1532</v>
      </c>
      <c r="P2260" s="155">
        <v>11.51</v>
      </c>
      <c r="Q2260" s="153">
        <v>599</v>
      </c>
      <c r="R2260" s="155">
        <v>4.5</v>
      </c>
      <c r="S2260" s="153">
        <v>3046</v>
      </c>
      <c r="T2260" s="155">
        <v>22.89</v>
      </c>
      <c r="U2260" s="163">
        <v>1564</v>
      </c>
      <c r="V2260" s="163">
        <v>4</v>
      </c>
      <c r="W2260" s="164" t="s">
        <v>169</v>
      </c>
    </row>
    <row r="2261" spans="1:23" hidden="1" x14ac:dyDescent="0.25">
      <c r="A2261" s="152" t="s">
        <v>1769</v>
      </c>
      <c r="B2261" s="152"/>
      <c r="C2261" s="152" t="s">
        <v>176</v>
      </c>
      <c r="D2261" s="152" t="s">
        <v>177</v>
      </c>
      <c r="E2261" s="152" t="s">
        <v>166</v>
      </c>
      <c r="F2261" s="162">
        <v>7.3860000000000001</v>
      </c>
      <c r="G2261" s="152"/>
      <c r="H2261" s="152" t="s">
        <v>167</v>
      </c>
      <c r="I2261" s="152" t="s">
        <v>610</v>
      </c>
      <c r="J2261" s="153">
        <v>260000</v>
      </c>
      <c r="K2261" s="153">
        <v>13988</v>
      </c>
      <c r="L2261" s="155">
        <v>5.38</v>
      </c>
      <c r="M2261" s="153">
        <v>6639</v>
      </c>
      <c r="N2261" s="155">
        <v>47.46</v>
      </c>
      <c r="O2261" s="153">
        <v>1779</v>
      </c>
      <c r="P2261" s="155">
        <v>12.72</v>
      </c>
      <c r="Q2261" s="153">
        <v>690</v>
      </c>
      <c r="R2261" s="155">
        <v>4.93</v>
      </c>
      <c r="S2261" s="153">
        <v>4880</v>
      </c>
      <c r="T2261" s="155">
        <v>34.89</v>
      </c>
      <c r="U2261" s="163">
        <v>2181</v>
      </c>
      <c r="V2261" s="163">
        <v>4</v>
      </c>
      <c r="W2261" s="164" t="s">
        <v>169</v>
      </c>
    </row>
    <row r="2262" spans="1:23" hidden="1" x14ac:dyDescent="0.25">
      <c r="A2262" s="152" t="s">
        <v>1769</v>
      </c>
      <c r="B2262" s="152"/>
      <c r="C2262" s="152" t="s">
        <v>176</v>
      </c>
      <c r="D2262" s="152" t="s">
        <v>177</v>
      </c>
      <c r="E2262" s="152" t="s">
        <v>166</v>
      </c>
      <c r="F2262" s="162">
        <v>13.471</v>
      </c>
      <c r="G2262" s="152"/>
      <c r="H2262" s="152" t="s">
        <v>171</v>
      </c>
      <c r="I2262" s="152" t="s">
        <v>1771</v>
      </c>
      <c r="J2262" s="153">
        <v>216000</v>
      </c>
      <c r="K2262" s="153">
        <v>13738</v>
      </c>
      <c r="L2262" s="155">
        <v>6.36</v>
      </c>
      <c r="M2262" s="153">
        <v>6520</v>
      </c>
      <c r="N2262" s="155">
        <v>47.46</v>
      </c>
      <c r="O2262" s="153">
        <v>1747</v>
      </c>
      <c r="P2262" s="155">
        <v>12.72</v>
      </c>
      <c r="Q2262" s="153">
        <v>677</v>
      </c>
      <c r="R2262" s="155">
        <v>4.93</v>
      </c>
      <c r="S2262" s="153">
        <v>4793</v>
      </c>
      <c r="T2262" s="155">
        <v>34.89</v>
      </c>
      <c r="U2262" s="163">
        <v>2142</v>
      </c>
      <c r="V2262" s="163">
        <v>4</v>
      </c>
      <c r="W2262" s="164" t="s">
        <v>169</v>
      </c>
    </row>
    <row r="2263" spans="1:23" hidden="1" x14ac:dyDescent="0.25">
      <c r="A2263" s="152" t="s">
        <v>1769</v>
      </c>
      <c r="B2263" s="152"/>
      <c r="C2263" s="152" t="s">
        <v>176</v>
      </c>
      <c r="D2263" s="152" t="s">
        <v>177</v>
      </c>
      <c r="E2263" s="152" t="s">
        <v>166</v>
      </c>
      <c r="F2263" s="162">
        <v>13.471</v>
      </c>
      <c r="G2263" s="152"/>
      <c r="H2263" s="152" t="s">
        <v>167</v>
      </c>
      <c r="I2263" s="152" t="s">
        <v>1771</v>
      </c>
      <c r="J2263" s="153">
        <v>207000</v>
      </c>
      <c r="K2263" s="153">
        <v>18361</v>
      </c>
      <c r="L2263" s="155">
        <v>8.8699999999999992</v>
      </c>
      <c r="M2263" s="153">
        <v>6329</v>
      </c>
      <c r="N2263" s="155">
        <v>34.47</v>
      </c>
      <c r="O2263" s="153">
        <v>1608</v>
      </c>
      <c r="P2263" s="155">
        <v>8.76</v>
      </c>
      <c r="Q2263" s="153">
        <v>698</v>
      </c>
      <c r="R2263" s="155">
        <v>3.8</v>
      </c>
      <c r="S2263" s="153">
        <v>9726</v>
      </c>
      <c r="T2263" s="155">
        <v>52.97</v>
      </c>
      <c r="U2263" s="163">
        <v>3828</v>
      </c>
      <c r="V2263" s="163">
        <v>4</v>
      </c>
      <c r="W2263" s="164" t="s">
        <v>169</v>
      </c>
    </row>
    <row r="2264" spans="1:23" hidden="1" x14ac:dyDescent="0.25">
      <c r="A2264" s="152" t="s">
        <v>1769</v>
      </c>
      <c r="B2264" s="152"/>
      <c r="C2264" s="152" t="s">
        <v>176</v>
      </c>
      <c r="D2264" s="152" t="s">
        <v>177</v>
      </c>
      <c r="E2264" s="152" t="s">
        <v>166</v>
      </c>
      <c r="F2264" s="162">
        <v>16.388999999999999</v>
      </c>
      <c r="G2264" s="152"/>
      <c r="H2264" s="152" t="s">
        <v>192</v>
      </c>
      <c r="I2264" s="152" t="s">
        <v>1772</v>
      </c>
      <c r="J2264" s="153">
        <v>215000</v>
      </c>
      <c r="K2264" s="153">
        <v>18039</v>
      </c>
      <c r="L2264" s="155">
        <v>8.39</v>
      </c>
      <c r="M2264" s="153">
        <v>6218</v>
      </c>
      <c r="N2264" s="155">
        <v>34.47</v>
      </c>
      <c r="O2264" s="153">
        <v>1580</v>
      </c>
      <c r="P2264" s="155">
        <v>8.76</v>
      </c>
      <c r="Q2264" s="153">
        <v>685</v>
      </c>
      <c r="R2264" s="155">
        <v>3.8</v>
      </c>
      <c r="S2264" s="153">
        <v>9555</v>
      </c>
      <c r="T2264" s="155">
        <v>52.97</v>
      </c>
      <c r="U2264" s="163">
        <v>3760</v>
      </c>
      <c r="V2264" s="163">
        <v>4</v>
      </c>
      <c r="W2264" s="164" t="s">
        <v>179</v>
      </c>
    </row>
    <row r="2265" spans="1:23" hidden="1" x14ac:dyDescent="0.25">
      <c r="A2265" s="152" t="s">
        <v>1769</v>
      </c>
      <c r="B2265" s="152"/>
      <c r="C2265" s="152" t="s">
        <v>176</v>
      </c>
      <c r="D2265" s="152" t="s">
        <v>177</v>
      </c>
      <c r="E2265" s="152" t="s">
        <v>166</v>
      </c>
      <c r="F2265" s="162">
        <v>17.823</v>
      </c>
      <c r="G2265" s="152"/>
      <c r="H2265" s="152" t="s">
        <v>171</v>
      </c>
      <c r="I2265" s="152" t="s">
        <v>1773</v>
      </c>
      <c r="J2265" s="153">
        <v>226000</v>
      </c>
      <c r="K2265" s="153">
        <v>20001</v>
      </c>
      <c r="L2265" s="155">
        <v>8.85</v>
      </c>
      <c r="M2265" s="153">
        <v>6894</v>
      </c>
      <c r="N2265" s="155">
        <v>34.47</v>
      </c>
      <c r="O2265" s="153">
        <v>1752</v>
      </c>
      <c r="P2265" s="155">
        <v>8.76</v>
      </c>
      <c r="Q2265" s="153">
        <v>760</v>
      </c>
      <c r="R2265" s="155">
        <v>3.8</v>
      </c>
      <c r="S2265" s="153">
        <v>10595</v>
      </c>
      <c r="T2265" s="155">
        <v>52.97</v>
      </c>
      <c r="U2265" s="163">
        <v>4169</v>
      </c>
      <c r="V2265" s="163">
        <v>4</v>
      </c>
      <c r="W2265" s="164" t="s">
        <v>169</v>
      </c>
    </row>
    <row r="2266" spans="1:23" hidden="1" x14ac:dyDescent="0.25">
      <c r="A2266" s="152" t="s">
        <v>1774</v>
      </c>
      <c r="B2266" s="152"/>
      <c r="C2266" s="152" t="s">
        <v>176</v>
      </c>
      <c r="D2266" s="152" t="s">
        <v>177</v>
      </c>
      <c r="E2266" s="152"/>
      <c r="F2266" s="162">
        <v>0</v>
      </c>
      <c r="G2266" s="152"/>
      <c r="H2266" s="152" t="s">
        <v>167</v>
      </c>
      <c r="I2266" s="152" t="s">
        <v>1775</v>
      </c>
      <c r="J2266" s="153">
        <v>41500</v>
      </c>
      <c r="K2266" s="153">
        <v>797</v>
      </c>
      <c r="L2266" s="155">
        <v>1.92</v>
      </c>
      <c r="M2266" s="153">
        <v>666</v>
      </c>
      <c r="N2266" s="155">
        <v>83.55</v>
      </c>
      <c r="O2266" s="153">
        <v>79</v>
      </c>
      <c r="P2266" s="155">
        <v>9.85</v>
      </c>
      <c r="Q2266" s="153">
        <v>31</v>
      </c>
      <c r="R2266" s="155">
        <v>3.89</v>
      </c>
      <c r="S2266" s="153">
        <v>22</v>
      </c>
      <c r="T2266" s="155">
        <v>2.71</v>
      </c>
      <c r="U2266" s="163">
        <v>43</v>
      </c>
      <c r="V2266" s="163">
        <v>6</v>
      </c>
      <c r="W2266" s="164" t="s">
        <v>179</v>
      </c>
    </row>
    <row r="2267" spans="1:23" hidden="1" x14ac:dyDescent="0.25">
      <c r="A2267" s="152" t="s">
        <v>1774</v>
      </c>
      <c r="B2267" s="152"/>
      <c r="C2267" s="152" t="s">
        <v>176</v>
      </c>
      <c r="D2267" s="152" t="s">
        <v>177</v>
      </c>
      <c r="E2267" s="152"/>
      <c r="F2267" s="162">
        <v>4.6959999999999997</v>
      </c>
      <c r="G2267" s="152"/>
      <c r="H2267" s="152" t="s">
        <v>167</v>
      </c>
      <c r="I2267" s="152" t="s">
        <v>1776</v>
      </c>
      <c r="J2267" s="153">
        <v>48000</v>
      </c>
      <c r="K2267" s="153">
        <v>1042</v>
      </c>
      <c r="L2267" s="155">
        <v>2.17</v>
      </c>
      <c r="M2267" s="153">
        <v>915</v>
      </c>
      <c r="N2267" s="155">
        <v>87.85</v>
      </c>
      <c r="O2267" s="153">
        <v>75</v>
      </c>
      <c r="P2267" s="155">
        <v>7.21</v>
      </c>
      <c r="Q2267" s="153">
        <v>23</v>
      </c>
      <c r="R2267" s="155">
        <v>2.2400000000000002</v>
      </c>
      <c r="S2267" s="153">
        <v>28</v>
      </c>
      <c r="T2267" s="155">
        <v>2.7</v>
      </c>
      <c r="U2267" s="163">
        <v>52</v>
      </c>
      <c r="V2267" s="163">
        <v>6</v>
      </c>
      <c r="W2267" s="164" t="s">
        <v>179</v>
      </c>
    </row>
    <row r="2268" spans="1:23" hidden="1" x14ac:dyDescent="0.25">
      <c r="A2268" s="152" t="s">
        <v>1774</v>
      </c>
      <c r="B2268" s="152"/>
      <c r="C2268" s="152" t="s">
        <v>176</v>
      </c>
      <c r="D2268" s="152" t="s">
        <v>177</v>
      </c>
      <c r="E2268" s="152"/>
      <c r="F2268" s="162">
        <v>4.6959999999999997</v>
      </c>
      <c r="G2268" s="152"/>
      <c r="H2268" s="152" t="s">
        <v>171</v>
      </c>
      <c r="I2268" s="152" t="s">
        <v>1776</v>
      </c>
      <c r="J2268" s="153">
        <v>70000</v>
      </c>
      <c r="K2268" s="153">
        <v>1862</v>
      </c>
      <c r="L2268" s="155">
        <v>2.66</v>
      </c>
      <c r="M2268" s="153">
        <v>1636</v>
      </c>
      <c r="N2268" s="155">
        <v>87.85</v>
      </c>
      <c r="O2268" s="153">
        <v>134</v>
      </c>
      <c r="P2268" s="155">
        <v>7.21</v>
      </c>
      <c r="Q2268" s="153">
        <v>42</v>
      </c>
      <c r="R2268" s="155">
        <v>2.2400000000000002</v>
      </c>
      <c r="S2268" s="153">
        <v>50</v>
      </c>
      <c r="T2268" s="155">
        <v>2.7</v>
      </c>
      <c r="U2268" s="163">
        <v>93</v>
      </c>
      <c r="V2268" s="163">
        <v>6</v>
      </c>
      <c r="W2268" s="164" t="s">
        <v>169</v>
      </c>
    </row>
    <row r="2269" spans="1:23" hidden="1" x14ac:dyDescent="0.25">
      <c r="A2269" s="152" t="s">
        <v>1777</v>
      </c>
      <c r="B2269" s="152"/>
      <c r="C2269" s="152" t="s">
        <v>336</v>
      </c>
      <c r="D2269" s="152" t="s">
        <v>348</v>
      </c>
      <c r="E2269" s="152" t="s">
        <v>166</v>
      </c>
      <c r="F2269" s="162">
        <v>22.437999999999999</v>
      </c>
      <c r="G2269" s="152" t="s">
        <v>166</v>
      </c>
      <c r="H2269" s="152" t="s">
        <v>167</v>
      </c>
      <c r="I2269" s="152" t="s">
        <v>448</v>
      </c>
      <c r="J2269" s="153">
        <v>4650</v>
      </c>
      <c r="K2269" s="153">
        <v>148</v>
      </c>
      <c r="L2269" s="155">
        <v>3.19</v>
      </c>
      <c r="M2269" s="153">
        <v>112</v>
      </c>
      <c r="N2269" s="155">
        <v>75.7</v>
      </c>
      <c r="O2269" s="153">
        <v>20</v>
      </c>
      <c r="P2269" s="155">
        <v>13.3</v>
      </c>
      <c r="Q2269" s="153">
        <v>4</v>
      </c>
      <c r="R2269" s="155">
        <v>2.4</v>
      </c>
      <c r="S2269" s="153">
        <v>13</v>
      </c>
      <c r="T2269" s="155">
        <v>8.6</v>
      </c>
      <c r="U2269" s="163">
        <v>11</v>
      </c>
      <c r="V2269" s="163">
        <v>92</v>
      </c>
      <c r="W2269" s="164" t="s">
        <v>169</v>
      </c>
    </row>
    <row r="2270" spans="1:23" hidden="1" x14ac:dyDescent="0.25">
      <c r="A2270" s="152" t="s">
        <v>1777</v>
      </c>
      <c r="B2270" s="152"/>
      <c r="C2270" s="152" t="s">
        <v>336</v>
      </c>
      <c r="D2270" s="152" t="s">
        <v>348</v>
      </c>
      <c r="E2270" s="152" t="s">
        <v>299</v>
      </c>
      <c r="F2270" s="162">
        <v>22.835999999999999</v>
      </c>
      <c r="G2270" s="152"/>
      <c r="H2270" s="152" t="s">
        <v>167</v>
      </c>
      <c r="I2270" s="152" t="s">
        <v>1778</v>
      </c>
      <c r="J2270" s="153">
        <v>15600</v>
      </c>
      <c r="K2270" s="153">
        <v>530</v>
      </c>
      <c r="L2270" s="155">
        <v>3.4</v>
      </c>
      <c r="M2270" s="153">
        <v>401</v>
      </c>
      <c r="N2270" s="155">
        <v>75.7</v>
      </c>
      <c r="O2270" s="153">
        <v>70</v>
      </c>
      <c r="P2270" s="155">
        <v>13.3</v>
      </c>
      <c r="Q2270" s="153">
        <v>13</v>
      </c>
      <c r="R2270" s="155">
        <v>2.4</v>
      </c>
      <c r="S2270" s="153">
        <v>46</v>
      </c>
      <c r="T2270" s="155">
        <v>8.6</v>
      </c>
      <c r="U2270" s="163">
        <v>38</v>
      </c>
      <c r="V2270" s="163">
        <v>92</v>
      </c>
      <c r="W2270" s="164" t="s">
        <v>169</v>
      </c>
    </row>
    <row r="2271" spans="1:23" hidden="1" x14ac:dyDescent="0.25">
      <c r="A2271" s="152" t="s">
        <v>1777</v>
      </c>
      <c r="B2271" s="152"/>
      <c r="C2271" s="152" t="s">
        <v>336</v>
      </c>
      <c r="D2271" s="152" t="s">
        <v>348</v>
      </c>
      <c r="E2271" s="152"/>
      <c r="F2271" s="162">
        <v>24.81</v>
      </c>
      <c r="G2271" s="152"/>
      <c r="H2271" s="152" t="s">
        <v>171</v>
      </c>
      <c r="I2271" s="152" t="s">
        <v>1779</v>
      </c>
      <c r="J2271" s="153">
        <v>30000</v>
      </c>
      <c r="K2271" s="153">
        <v>1020</v>
      </c>
      <c r="L2271" s="155">
        <v>3.4</v>
      </c>
      <c r="M2271" s="153">
        <v>772</v>
      </c>
      <c r="N2271" s="155">
        <v>75.7</v>
      </c>
      <c r="O2271" s="153">
        <v>136</v>
      </c>
      <c r="P2271" s="155">
        <v>13.3</v>
      </c>
      <c r="Q2271" s="153">
        <v>24</v>
      </c>
      <c r="R2271" s="155">
        <v>2.4</v>
      </c>
      <c r="S2271" s="153">
        <v>88</v>
      </c>
      <c r="T2271" s="155">
        <v>8.6</v>
      </c>
      <c r="U2271" s="163">
        <v>73</v>
      </c>
      <c r="V2271" s="163">
        <v>92</v>
      </c>
      <c r="W2271" s="164" t="s">
        <v>169</v>
      </c>
    </row>
    <row r="2272" spans="1:23" hidden="1" x14ac:dyDescent="0.25">
      <c r="A2272" s="152" t="s">
        <v>1777</v>
      </c>
      <c r="B2272" s="152"/>
      <c r="C2272" s="152" t="s">
        <v>336</v>
      </c>
      <c r="D2272" s="152" t="s">
        <v>348</v>
      </c>
      <c r="E2272" s="152"/>
      <c r="F2272" s="162">
        <v>27.617999999999999</v>
      </c>
      <c r="G2272" s="152"/>
      <c r="H2272" s="152" t="s">
        <v>171</v>
      </c>
      <c r="I2272" s="152" t="s">
        <v>1780</v>
      </c>
      <c r="J2272" s="153">
        <v>19200</v>
      </c>
      <c r="K2272" s="153">
        <v>806</v>
      </c>
      <c r="L2272" s="155">
        <v>4.2</v>
      </c>
      <c r="M2272" s="153">
        <v>610</v>
      </c>
      <c r="N2272" s="155">
        <v>75.7</v>
      </c>
      <c r="O2272" s="153">
        <v>107</v>
      </c>
      <c r="P2272" s="155">
        <v>13.3</v>
      </c>
      <c r="Q2272" s="153">
        <v>19</v>
      </c>
      <c r="R2272" s="155">
        <v>2.4</v>
      </c>
      <c r="S2272" s="153">
        <v>69</v>
      </c>
      <c r="T2272" s="155">
        <v>8.6</v>
      </c>
      <c r="U2272" s="163">
        <v>58</v>
      </c>
      <c r="V2272" s="163">
        <v>92</v>
      </c>
      <c r="W2272" s="164" t="s">
        <v>179</v>
      </c>
    </row>
    <row r="2273" spans="1:23" hidden="1" x14ac:dyDescent="0.25">
      <c r="A2273" s="152" t="s">
        <v>1777</v>
      </c>
      <c r="B2273" s="152"/>
      <c r="C2273" s="152" t="s">
        <v>336</v>
      </c>
      <c r="D2273" s="152" t="s">
        <v>348</v>
      </c>
      <c r="E2273" s="152"/>
      <c r="F2273" s="162">
        <v>27.617999999999999</v>
      </c>
      <c r="G2273" s="152"/>
      <c r="H2273" s="152" t="s">
        <v>167</v>
      </c>
      <c r="I2273" s="152" t="s">
        <v>1780</v>
      </c>
      <c r="J2273" s="153">
        <v>12700</v>
      </c>
      <c r="K2273" s="153">
        <v>889</v>
      </c>
      <c r="L2273" s="155">
        <v>7</v>
      </c>
      <c r="M2273" s="153">
        <v>107</v>
      </c>
      <c r="N2273" s="155">
        <v>12</v>
      </c>
      <c r="O2273" s="153">
        <v>160</v>
      </c>
      <c r="P2273" s="155">
        <v>18</v>
      </c>
      <c r="Q2273" s="153">
        <v>124</v>
      </c>
      <c r="R2273" s="155">
        <v>14</v>
      </c>
      <c r="S2273" s="153">
        <v>498</v>
      </c>
      <c r="T2273" s="155">
        <v>56</v>
      </c>
      <c r="U2273" s="163">
        <v>209</v>
      </c>
      <c r="V2273" s="163">
        <v>1</v>
      </c>
      <c r="W2273" s="164" t="s">
        <v>179</v>
      </c>
    </row>
    <row r="2274" spans="1:23" hidden="1" x14ac:dyDescent="0.25">
      <c r="A2274" s="152" t="s">
        <v>1777</v>
      </c>
      <c r="B2274" s="152"/>
      <c r="C2274" s="152" t="s">
        <v>336</v>
      </c>
      <c r="D2274" s="152" t="s">
        <v>348</v>
      </c>
      <c r="E2274" s="152"/>
      <c r="F2274" s="162">
        <v>38.235999999999997</v>
      </c>
      <c r="G2274" s="152"/>
      <c r="H2274" s="152" t="s">
        <v>171</v>
      </c>
      <c r="I2274" s="152" t="s">
        <v>1781</v>
      </c>
      <c r="J2274" s="153">
        <v>14000</v>
      </c>
      <c r="K2274" s="153">
        <v>700</v>
      </c>
      <c r="L2274" s="155">
        <v>5</v>
      </c>
      <c r="M2274" s="153">
        <v>98</v>
      </c>
      <c r="N2274" s="155">
        <v>14</v>
      </c>
      <c r="O2274" s="153">
        <v>126</v>
      </c>
      <c r="P2274" s="155">
        <v>18</v>
      </c>
      <c r="Q2274" s="153">
        <v>63</v>
      </c>
      <c r="R2274" s="155">
        <v>9</v>
      </c>
      <c r="S2274" s="153">
        <v>413</v>
      </c>
      <c r="T2274" s="155">
        <v>59</v>
      </c>
      <c r="U2274" s="163">
        <v>167</v>
      </c>
      <c r="V2274" s="163">
        <v>1</v>
      </c>
      <c r="W2274" s="164" t="s">
        <v>169</v>
      </c>
    </row>
    <row r="2275" spans="1:23" hidden="1" x14ac:dyDescent="0.25">
      <c r="A2275" s="152" t="s">
        <v>1777</v>
      </c>
      <c r="B2275" s="152"/>
      <c r="C2275" s="152" t="s">
        <v>336</v>
      </c>
      <c r="D2275" s="152" t="s">
        <v>1072</v>
      </c>
      <c r="E2275" s="152" t="s">
        <v>299</v>
      </c>
      <c r="F2275" s="162">
        <v>0</v>
      </c>
      <c r="G2275" s="152"/>
      <c r="H2275" s="152" t="s">
        <v>167</v>
      </c>
      <c r="I2275" s="152" t="s">
        <v>1781</v>
      </c>
      <c r="J2275" s="153">
        <v>15200</v>
      </c>
      <c r="K2275" s="153">
        <v>1064</v>
      </c>
      <c r="L2275" s="155">
        <v>7</v>
      </c>
      <c r="M2275" s="153">
        <v>181</v>
      </c>
      <c r="N2275" s="155">
        <v>17</v>
      </c>
      <c r="O2275" s="153">
        <v>202</v>
      </c>
      <c r="P2275" s="155">
        <v>19</v>
      </c>
      <c r="Q2275" s="153">
        <v>117</v>
      </c>
      <c r="R2275" s="155">
        <v>11</v>
      </c>
      <c r="S2275" s="153">
        <v>564</v>
      </c>
      <c r="T2275" s="155">
        <v>53</v>
      </c>
      <c r="U2275" s="163">
        <v>237</v>
      </c>
      <c r="V2275" s="163">
        <v>98</v>
      </c>
      <c r="W2275" s="164" t="s">
        <v>179</v>
      </c>
    </row>
    <row r="2276" spans="1:23" hidden="1" x14ac:dyDescent="0.25">
      <c r="A2276" s="152" t="s">
        <v>1777</v>
      </c>
      <c r="B2276" s="152"/>
      <c r="C2276" s="152" t="s">
        <v>336</v>
      </c>
      <c r="D2276" s="152" t="s">
        <v>1072</v>
      </c>
      <c r="E2276" s="152" t="s">
        <v>299</v>
      </c>
      <c r="F2276" s="162">
        <v>2.8079999999999998</v>
      </c>
      <c r="G2276" s="152"/>
      <c r="H2276" s="152" t="s">
        <v>171</v>
      </c>
      <c r="I2276" s="152" t="s">
        <v>1782</v>
      </c>
      <c r="J2276" s="153">
        <v>15200</v>
      </c>
      <c r="K2276" s="153">
        <v>1231</v>
      </c>
      <c r="L2276" s="155">
        <v>8.1</v>
      </c>
      <c r="M2276" s="153">
        <v>380</v>
      </c>
      <c r="N2276" s="155">
        <v>30.9</v>
      </c>
      <c r="O2276" s="153">
        <v>228</v>
      </c>
      <c r="P2276" s="155">
        <v>18.5</v>
      </c>
      <c r="Q2276" s="153">
        <v>30</v>
      </c>
      <c r="R2276" s="155">
        <v>2.4</v>
      </c>
      <c r="S2276" s="153">
        <v>593</v>
      </c>
      <c r="T2276" s="155">
        <v>48.2</v>
      </c>
      <c r="U2276" s="163">
        <v>243</v>
      </c>
      <c r="V2276" s="163">
        <v>95</v>
      </c>
      <c r="W2276" s="164" t="s">
        <v>179</v>
      </c>
    </row>
    <row r="2277" spans="1:23" hidden="1" x14ac:dyDescent="0.25">
      <c r="A2277" s="152" t="s">
        <v>1777</v>
      </c>
      <c r="B2277" s="152"/>
      <c r="C2277" s="152" t="s">
        <v>336</v>
      </c>
      <c r="D2277" s="152" t="s">
        <v>1072</v>
      </c>
      <c r="E2277" s="152" t="s">
        <v>166</v>
      </c>
      <c r="F2277" s="162">
        <v>0</v>
      </c>
      <c r="G2277" s="152"/>
      <c r="H2277" s="152" t="s">
        <v>167</v>
      </c>
      <c r="I2277" s="152" t="s">
        <v>1782</v>
      </c>
      <c r="J2277" s="153">
        <v>20200</v>
      </c>
      <c r="K2277" s="153">
        <v>1515</v>
      </c>
      <c r="L2277" s="155">
        <v>7.5</v>
      </c>
      <c r="M2277" s="153">
        <v>471</v>
      </c>
      <c r="N2277" s="155">
        <v>31.1</v>
      </c>
      <c r="O2277" s="153">
        <v>312</v>
      </c>
      <c r="P2277" s="155">
        <v>20.6</v>
      </c>
      <c r="Q2277" s="153">
        <v>42</v>
      </c>
      <c r="R2277" s="155">
        <v>2.8</v>
      </c>
      <c r="S2277" s="153">
        <v>689</v>
      </c>
      <c r="T2277" s="155">
        <v>45.5</v>
      </c>
      <c r="U2277" s="163">
        <v>289</v>
      </c>
      <c r="V2277" s="163">
        <v>95</v>
      </c>
      <c r="W2277" s="164" t="s">
        <v>169</v>
      </c>
    </row>
    <row r="2278" spans="1:23" hidden="1" x14ac:dyDescent="0.25">
      <c r="A2278" s="152" t="s">
        <v>1777</v>
      </c>
      <c r="B2278" s="152"/>
      <c r="C2278" s="152" t="s">
        <v>336</v>
      </c>
      <c r="D2278" s="152" t="s">
        <v>1072</v>
      </c>
      <c r="E2278" s="152"/>
      <c r="F2278" s="162">
        <v>7.5110000000000001</v>
      </c>
      <c r="G2278" s="152"/>
      <c r="H2278" s="152" t="s">
        <v>171</v>
      </c>
      <c r="I2278" s="152" t="s">
        <v>1783</v>
      </c>
      <c r="J2278" s="153">
        <v>10500</v>
      </c>
      <c r="K2278" s="153">
        <v>210</v>
      </c>
      <c r="L2278" s="155">
        <v>2</v>
      </c>
      <c r="M2278" s="153">
        <v>38</v>
      </c>
      <c r="N2278" s="155">
        <v>18</v>
      </c>
      <c r="O2278" s="153">
        <v>67</v>
      </c>
      <c r="P2278" s="155">
        <v>32</v>
      </c>
      <c r="Q2278" s="153">
        <v>27</v>
      </c>
      <c r="R2278" s="155">
        <v>13</v>
      </c>
      <c r="S2278" s="153">
        <v>78</v>
      </c>
      <c r="T2278" s="155">
        <v>37</v>
      </c>
      <c r="U2278" s="163">
        <v>38</v>
      </c>
      <c r="V2278" s="163">
        <v>1</v>
      </c>
      <c r="W2278" s="164" t="s">
        <v>169</v>
      </c>
    </row>
    <row r="2279" spans="1:23" hidden="1" x14ac:dyDescent="0.25">
      <c r="A2279" s="152" t="s">
        <v>1777</v>
      </c>
      <c r="B2279" s="152"/>
      <c r="C2279" s="152" t="s">
        <v>336</v>
      </c>
      <c r="D2279" s="152" t="s">
        <v>1072</v>
      </c>
      <c r="E2279" s="152"/>
      <c r="F2279" s="162">
        <v>7.5110000000000001</v>
      </c>
      <c r="G2279" s="152"/>
      <c r="H2279" s="152" t="s">
        <v>167</v>
      </c>
      <c r="I2279" s="152" t="s">
        <v>1783</v>
      </c>
      <c r="J2279" s="153">
        <v>7900</v>
      </c>
      <c r="K2279" s="153">
        <v>237</v>
      </c>
      <c r="L2279" s="155">
        <v>3</v>
      </c>
      <c r="M2279" s="153">
        <v>38</v>
      </c>
      <c r="N2279" s="155">
        <v>16</v>
      </c>
      <c r="O2279" s="153">
        <v>90</v>
      </c>
      <c r="P2279" s="155">
        <v>38</v>
      </c>
      <c r="Q2279" s="153">
        <v>24</v>
      </c>
      <c r="R2279" s="155">
        <v>10</v>
      </c>
      <c r="S2279" s="153">
        <v>85</v>
      </c>
      <c r="T2279" s="155">
        <v>36</v>
      </c>
      <c r="U2279" s="163">
        <v>42</v>
      </c>
      <c r="V2279" s="163">
        <v>1</v>
      </c>
      <c r="W2279" s="164" t="s">
        <v>169</v>
      </c>
    </row>
    <row r="2280" spans="1:23" hidden="1" x14ac:dyDescent="0.25">
      <c r="A2280" s="152" t="s">
        <v>1777</v>
      </c>
      <c r="B2280" s="152"/>
      <c r="C2280" s="152" t="s">
        <v>336</v>
      </c>
      <c r="D2280" s="152" t="s">
        <v>1072</v>
      </c>
      <c r="E2280" s="152"/>
      <c r="F2280" s="162">
        <v>15.17</v>
      </c>
      <c r="G2280" s="152"/>
      <c r="H2280" s="152" t="s">
        <v>167</v>
      </c>
      <c r="I2280" s="152" t="s">
        <v>1784</v>
      </c>
      <c r="J2280" s="153">
        <v>4800</v>
      </c>
      <c r="K2280" s="153">
        <v>192</v>
      </c>
      <c r="L2280" s="155">
        <v>4</v>
      </c>
      <c r="M2280" s="153">
        <v>38</v>
      </c>
      <c r="N2280" s="155">
        <v>20</v>
      </c>
      <c r="O2280" s="153">
        <v>63</v>
      </c>
      <c r="P2280" s="155">
        <v>33</v>
      </c>
      <c r="Q2280" s="153">
        <v>17</v>
      </c>
      <c r="R2280" s="155">
        <v>9</v>
      </c>
      <c r="S2280" s="153">
        <v>73</v>
      </c>
      <c r="T2280" s="155">
        <v>38</v>
      </c>
      <c r="U2280" s="163">
        <v>35</v>
      </c>
      <c r="V2280" s="163">
        <v>1</v>
      </c>
      <c r="W2280" s="164" t="s">
        <v>179</v>
      </c>
    </row>
    <row r="2281" spans="1:23" hidden="1" x14ac:dyDescent="0.25">
      <c r="A2281" s="152" t="s">
        <v>1777</v>
      </c>
      <c r="B2281" s="152"/>
      <c r="C2281" s="152" t="s">
        <v>336</v>
      </c>
      <c r="D2281" s="152" t="s">
        <v>1072</v>
      </c>
      <c r="E2281" s="152"/>
      <c r="F2281" s="162">
        <v>30.164000000000001</v>
      </c>
      <c r="G2281" s="152"/>
      <c r="H2281" s="152" t="s">
        <v>171</v>
      </c>
      <c r="I2281" s="152" t="s">
        <v>1785</v>
      </c>
      <c r="J2281" s="153">
        <v>4300</v>
      </c>
      <c r="K2281" s="153">
        <v>129</v>
      </c>
      <c r="L2281" s="155">
        <v>3</v>
      </c>
      <c r="M2281" s="153">
        <v>31</v>
      </c>
      <c r="N2281" s="155">
        <v>24</v>
      </c>
      <c r="O2281" s="153">
        <v>36</v>
      </c>
      <c r="P2281" s="155">
        <v>28</v>
      </c>
      <c r="Q2281" s="153">
        <v>18</v>
      </c>
      <c r="R2281" s="155">
        <v>14</v>
      </c>
      <c r="S2281" s="153">
        <v>44</v>
      </c>
      <c r="T2281" s="155">
        <v>34</v>
      </c>
      <c r="U2281" s="163">
        <v>22</v>
      </c>
      <c r="V2281" s="163">
        <v>1</v>
      </c>
      <c r="W2281" s="164" t="s">
        <v>169</v>
      </c>
    </row>
    <row r="2282" spans="1:23" hidden="1" x14ac:dyDescent="0.25">
      <c r="A2282" s="152" t="s">
        <v>1777</v>
      </c>
      <c r="B2282" s="152"/>
      <c r="C2282" s="152" t="s">
        <v>336</v>
      </c>
      <c r="D2282" s="152" t="s">
        <v>1072</v>
      </c>
      <c r="E2282" s="152"/>
      <c r="F2282" s="162">
        <v>36.549999999999997</v>
      </c>
      <c r="G2282" s="152"/>
      <c r="H2282" s="152" t="s">
        <v>171</v>
      </c>
      <c r="I2282" s="152" t="s">
        <v>1786</v>
      </c>
      <c r="J2282" s="153">
        <v>1300</v>
      </c>
      <c r="K2282" s="153">
        <v>39</v>
      </c>
      <c r="L2282" s="155">
        <v>3</v>
      </c>
      <c r="M2282" s="153">
        <v>9</v>
      </c>
      <c r="N2282" s="155">
        <v>22</v>
      </c>
      <c r="O2282" s="153">
        <v>11</v>
      </c>
      <c r="P2282" s="155">
        <v>28</v>
      </c>
      <c r="Q2282" s="153">
        <v>5</v>
      </c>
      <c r="R2282" s="155">
        <v>13</v>
      </c>
      <c r="S2282" s="153">
        <v>14</v>
      </c>
      <c r="T2282" s="155">
        <v>37</v>
      </c>
      <c r="U2282" s="163">
        <v>7</v>
      </c>
      <c r="V2282" s="163">
        <v>1</v>
      </c>
      <c r="W2282" s="164" t="s">
        <v>179</v>
      </c>
    </row>
    <row r="2283" spans="1:23" hidden="1" x14ac:dyDescent="0.25">
      <c r="A2283" s="152" t="s">
        <v>1777</v>
      </c>
      <c r="B2283" s="152"/>
      <c r="C2283" s="152" t="s">
        <v>560</v>
      </c>
      <c r="D2283" s="152" t="s">
        <v>564</v>
      </c>
      <c r="E2283" s="152"/>
      <c r="F2283" s="162">
        <v>15.148999999999999</v>
      </c>
      <c r="G2283" s="152"/>
      <c r="H2283" s="152" t="s">
        <v>171</v>
      </c>
      <c r="I2283" s="152" t="s">
        <v>1787</v>
      </c>
      <c r="J2283" s="153">
        <v>700</v>
      </c>
      <c r="K2283" s="153">
        <v>96</v>
      </c>
      <c r="L2283" s="155">
        <v>13.71</v>
      </c>
      <c r="M2283" s="153">
        <v>68</v>
      </c>
      <c r="N2283" s="155">
        <v>70.83</v>
      </c>
      <c r="O2283" s="153">
        <v>15</v>
      </c>
      <c r="P2283" s="155">
        <v>15.63</v>
      </c>
      <c r="Q2283" s="153">
        <v>4</v>
      </c>
      <c r="R2283" s="155">
        <v>4.17</v>
      </c>
      <c r="S2283" s="153">
        <v>9</v>
      </c>
      <c r="T2283" s="155">
        <v>9.3800000000000008</v>
      </c>
      <c r="U2283" s="163">
        <v>7</v>
      </c>
      <c r="V2283" s="163">
        <v>22</v>
      </c>
      <c r="W2283" s="164" t="s">
        <v>179</v>
      </c>
    </row>
    <row r="2284" spans="1:23" hidden="1" x14ac:dyDescent="0.25">
      <c r="A2284" s="152" t="s">
        <v>1788</v>
      </c>
      <c r="B2284" s="152"/>
      <c r="C2284" s="152" t="s">
        <v>244</v>
      </c>
      <c r="D2284" s="152" t="s">
        <v>245</v>
      </c>
      <c r="E2284" s="152"/>
      <c r="F2284" s="162">
        <v>1.87</v>
      </c>
      <c r="G2284" s="152"/>
      <c r="H2284" s="152" t="s">
        <v>171</v>
      </c>
      <c r="I2284" s="152" t="s">
        <v>1789</v>
      </c>
      <c r="J2284" s="153">
        <v>31500</v>
      </c>
      <c r="K2284" s="153">
        <v>813</v>
      </c>
      <c r="L2284" s="155">
        <v>2.58</v>
      </c>
      <c r="M2284" s="153">
        <v>642</v>
      </c>
      <c r="N2284" s="155">
        <v>78.98</v>
      </c>
      <c r="O2284" s="153">
        <v>69</v>
      </c>
      <c r="P2284" s="155">
        <v>8.4600000000000009</v>
      </c>
      <c r="Q2284" s="153">
        <v>20</v>
      </c>
      <c r="R2284" s="155">
        <v>2.4</v>
      </c>
      <c r="S2284" s="153">
        <v>83</v>
      </c>
      <c r="T2284" s="155">
        <v>10.16</v>
      </c>
      <c r="U2284" s="163">
        <v>60</v>
      </c>
      <c r="V2284" s="163">
        <v>0</v>
      </c>
      <c r="W2284" s="164" t="s">
        <v>179</v>
      </c>
    </row>
    <row r="2285" spans="1:23" hidden="1" x14ac:dyDescent="0.25">
      <c r="A2285" s="152" t="s">
        <v>1790</v>
      </c>
      <c r="B2285" s="152"/>
      <c r="C2285" s="152" t="s">
        <v>176</v>
      </c>
      <c r="D2285" s="152" t="s">
        <v>177</v>
      </c>
      <c r="E2285" s="152" t="s">
        <v>166</v>
      </c>
      <c r="F2285" s="162">
        <v>0.93100000000000005</v>
      </c>
      <c r="G2285" s="152"/>
      <c r="H2285" s="152" t="s">
        <v>171</v>
      </c>
      <c r="I2285" s="152" t="s">
        <v>1791</v>
      </c>
      <c r="J2285" s="153">
        <v>48500</v>
      </c>
      <c r="K2285" s="153">
        <v>1052</v>
      </c>
      <c r="L2285" s="155">
        <v>2.17</v>
      </c>
      <c r="M2285" s="153">
        <v>838</v>
      </c>
      <c r="N2285" s="155">
        <v>79.680000000000007</v>
      </c>
      <c r="O2285" s="153">
        <v>72</v>
      </c>
      <c r="P2285" s="155">
        <v>6.84</v>
      </c>
      <c r="Q2285" s="153">
        <v>49</v>
      </c>
      <c r="R2285" s="155">
        <v>4.6500000000000004</v>
      </c>
      <c r="S2285" s="153">
        <v>93</v>
      </c>
      <c r="T2285" s="155">
        <v>8.84</v>
      </c>
      <c r="U2285" s="163">
        <v>75</v>
      </c>
      <c r="V2285" s="163">
        <v>12</v>
      </c>
      <c r="W2285" s="164" t="s">
        <v>169</v>
      </c>
    </row>
    <row r="2286" spans="1:23" hidden="1" x14ac:dyDescent="0.25">
      <c r="A2286" s="152" t="s">
        <v>1790</v>
      </c>
      <c r="B2286" s="152"/>
      <c r="C2286" s="152" t="s">
        <v>176</v>
      </c>
      <c r="D2286" s="152" t="s">
        <v>177</v>
      </c>
      <c r="E2286" s="152" t="s">
        <v>166</v>
      </c>
      <c r="F2286" s="162">
        <v>0.93100000000000005</v>
      </c>
      <c r="G2286" s="152"/>
      <c r="H2286" s="152" t="s">
        <v>167</v>
      </c>
      <c r="I2286" s="152" t="s">
        <v>1791</v>
      </c>
      <c r="J2286" s="153">
        <v>66000</v>
      </c>
      <c r="K2286" s="153">
        <v>2006</v>
      </c>
      <c r="L2286" s="155">
        <v>3.04</v>
      </c>
      <c r="M2286" s="153">
        <v>693</v>
      </c>
      <c r="N2286" s="155">
        <v>34.549999999999997</v>
      </c>
      <c r="O2286" s="153">
        <v>333</v>
      </c>
      <c r="P2286" s="155">
        <v>16.61</v>
      </c>
      <c r="Q2286" s="153">
        <v>66</v>
      </c>
      <c r="R2286" s="155">
        <v>3.3</v>
      </c>
      <c r="S2286" s="153">
        <v>914</v>
      </c>
      <c r="T2286" s="155">
        <v>45.54</v>
      </c>
      <c r="U2286" s="163">
        <v>380</v>
      </c>
      <c r="V2286" s="163">
        <v>12</v>
      </c>
      <c r="W2286" s="164" t="s">
        <v>169</v>
      </c>
    </row>
    <row r="2287" spans="1:23" hidden="1" x14ac:dyDescent="0.25">
      <c r="A2287" s="152" t="s">
        <v>1790</v>
      </c>
      <c r="B2287" s="152"/>
      <c r="C2287" s="152" t="s">
        <v>176</v>
      </c>
      <c r="D2287" s="152" t="s">
        <v>177</v>
      </c>
      <c r="E2287" s="152"/>
      <c r="F2287" s="162">
        <v>4.0609999999999999</v>
      </c>
      <c r="G2287" s="152"/>
      <c r="H2287" s="152" t="s">
        <v>171</v>
      </c>
      <c r="I2287" s="152" t="s">
        <v>1792</v>
      </c>
      <c r="J2287" s="153">
        <v>90000</v>
      </c>
      <c r="K2287" s="153">
        <v>5679</v>
      </c>
      <c r="L2287" s="155">
        <v>6.31</v>
      </c>
      <c r="M2287" s="153">
        <v>1962</v>
      </c>
      <c r="N2287" s="155">
        <v>34.549999999999997</v>
      </c>
      <c r="O2287" s="153">
        <v>943</v>
      </c>
      <c r="P2287" s="155">
        <v>16.61</v>
      </c>
      <c r="Q2287" s="153">
        <v>187</v>
      </c>
      <c r="R2287" s="155">
        <v>3.3</v>
      </c>
      <c r="S2287" s="153">
        <v>2586</v>
      </c>
      <c r="T2287" s="155">
        <v>45.54</v>
      </c>
      <c r="U2287" s="163">
        <v>1075</v>
      </c>
      <c r="V2287" s="163">
        <v>12</v>
      </c>
      <c r="W2287" s="164" t="s">
        <v>169</v>
      </c>
    </row>
    <row r="2288" spans="1:23" hidden="1" x14ac:dyDescent="0.25">
      <c r="A2288" s="152" t="s">
        <v>1790</v>
      </c>
      <c r="B2288" s="152"/>
      <c r="C2288" s="152" t="s">
        <v>176</v>
      </c>
      <c r="D2288" s="152" t="s">
        <v>177</v>
      </c>
      <c r="E2288" s="152"/>
      <c r="F2288" s="162">
        <v>4.0609999999999999</v>
      </c>
      <c r="G2288" s="152"/>
      <c r="H2288" s="152" t="s">
        <v>167</v>
      </c>
      <c r="I2288" s="152" t="s">
        <v>1792</v>
      </c>
      <c r="J2288" s="153">
        <v>131000</v>
      </c>
      <c r="K2288" s="153">
        <v>7415</v>
      </c>
      <c r="L2288" s="155">
        <v>5.66</v>
      </c>
      <c r="M2288" s="153">
        <v>2562</v>
      </c>
      <c r="N2288" s="155">
        <v>34.549999999999997</v>
      </c>
      <c r="O2288" s="153">
        <v>1232</v>
      </c>
      <c r="P2288" s="155">
        <v>16.61</v>
      </c>
      <c r="Q2288" s="153">
        <v>245</v>
      </c>
      <c r="R2288" s="155">
        <v>3.3</v>
      </c>
      <c r="S2288" s="153">
        <v>3377</v>
      </c>
      <c r="T2288" s="155">
        <v>45.54</v>
      </c>
      <c r="U2288" s="163">
        <v>1404</v>
      </c>
      <c r="V2288" s="163">
        <v>12</v>
      </c>
      <c r="W2288" s="164" t="s">
        <v>169</v>
      </c>
    </row>
    <row r="2289" spans="1:23" hidden="1" x14ac:dyDescent="0.25">
      <c r="A2289" s="152" t="s">
        <v>1790</v>
      </c>
      <c r="B2289" s="152"/>
      <c r="C2289" s="152" t="s">
        <v>176</v>
      </c>
      <c r="D2289" s="152" t="s">
        <v>177</v>
      </c>
      <c r="E2289" s="152"/>
      <c r="F2289" s="162">
        <v>6.1440000000000001</v>
      </c>
      <c r="G2289" s="152"/>
      <c r="H2289" s="152" t="s">
        <v>192</v>
      </c>
      <c r="I2289" s="152" t="s">
        <v>1793</v>
      </c>
      <c r="J2289" s="153">
        <v>180000</v>
      </c>
      <c r="K2289" s="153">
        <v>9720</v>
      </c>
      <c r="L2289" s="155">
        <v>5.4</v>
      </c>
      <c r="M2289" s="153">
        <v>3053</v>
      </c>
      <c r="N2289" s="155">
        <v>31.41</v>
      </c>
      <c r="O2289" s="153">
        <v>1610</v>
      </c>
      <c r="P2289" s="155">
        <v>16.559999999999999</v>
      </c>
      <c r="Q2289" s="153">
        <v>349</v>
      </c>
      <c r="R2289" s="155">
        <v>3.59</v>
      </c>
      <c r="S2289" s="153">
        <v>4708</v>
      </c>
      <c r="T2289" s="155">
        <v>48.44</v>
      </c>
      <c r="U2289" s="163">
        <v>1931</v>
      </c>
      <c r="V2289" s="163">
        <v>14</v>
      </c>
      <c r="W2289" s="164" t="s">
        <v>179</v>
      </c>
    </row>
    <row r="2290" spans="1:23" hidden="1" x14ac:dyDescent="0.25">
      <c r="A2290" s="152" t="s">
        <v>1790</v>
      </c>
      <c r="B2290" s="152"/>
      <c r="C2290" s="152" t="s">
        <v>176</v>
      </c>
      <c r="D2290" s="152" t="s">
        <v>177</v>
      </c>
      <c r="E2290" s="152"/>
      <c r="F2290" s="162">
        <v>8.7750000000000004</v>
      </c>
      <c r="G2290" s="152"/>
      <c r="H2290" s="152" t="s">
        <v>171</v>
      </c>
      <c r="I2290" s="152" t="s">
        <v>1794</v>
      </c>
      <c r="J2290" s="153">
        <v>207000</v>
      </c>
      <c r="K2290" s="153">
        <v>9481</v>
      </c>
      <c r="L2290" s="155">
        <v>4.58</v>
      </c>
      <c r="M2290" s="153">
        <v>3276</v>
      </c>
      <c r="N2290" s="155">
        <v>34.549999999999997</v>
      </c>
      <c r="O2290" s="153">
        <v>1575</v>
      </c>
      <c r="P2290" s="155">
        <v>16.61</v>
      </c>
      <c r="Q2290" s="153">
        <v>313</v>
      </c>
      <c r="R2290" s="155">
        <v>3.3</v>
      </c>
      <c r="S2290" s="153">
        <v>4318</v>
      </c>
      <c r="T2290" s="155">
        <v>45.54</v>
      </c>
      <c r="U2290" s="163">
        <v>1795</v>
      </c>
      <c r="V2290" s="163">
        <v>12</v>
      </c>
      <c r="W2290" s="164" t="s">
        <v>169</v>
      </c>
    </row>
    <row r="2291" spans="1:23" hidden="1" x14ac:dyDescent="0.25">
      <c r="A2291" s="152" t="s">
        <v>1790</v>
      </c>
      <c r="B2291" s="152"/>
      <c r="C2291" s="152" t="s">
        <v>176</v>
      </c>
      <c r="D2291" s="152" t="s">
        <v>177</v>
      </c>
      <c r="E2291" s="152"/>
      <c r="F2291" s="162">
        <v>9.8699999999999992</v>
      </c>
      <c r="G2291" s="152"/>
      <c r="H2291" s="152" t="s">
        <v>171</v>
      </c>
      <c r="I2291" s="152" t="s">
        <v>1795</v>
      </c>
      <c r="J2291" s="153">
        <v>255000</v>
      </c>
      <c r="K2291" s="153">
        <v>19202</v>
      </c>
      <c r="L2291" s="155">
        <v>7.53</v>
      </c>
      <c r="M2291" s="153">
        <v>6500</v>
      </c>
      <c r="N2291" s="155">
        <v>33.85</v>
      </c>
      <c r="O2291" s="153">
        <v>1874</v>
      </c>
      <c r="P2291" s="155">
        <v>9.76</v>
      </c>
      <c r="Q2291" s="153">
        <v>691</v>
      </c>
      <c r="R2291" s="155">
        <v>3.6</v>
      </c>
      <c r="S2291" s="153">
        <v>10137</v>
      </c>
      <c r="T2291" s="155">
        <v>52.79</v>
      </c>
      <c r="U2291" s="163">
        <v>3999</v>
      </c>
      <c r="V2291" s="163">
        <v>12</v>
      </c>
      <c r="W2291" s="164" t="s">
        <v>169</v>
      </c>
    </row>
    <row r="2292" spans="1:23" hidden="1" x14ac:dyDescent="0.25">
      <c r="A2292" s="152" t="s">
        <v>1790</v>
      </c>
      <c r="B2292" s="152"/>
      <c r="C2292" s="152" t="s">
        <v>176</v>
      </c>
      <c r="D2292" s="152" t="s">
        <v>177</v>
      </c>
      <c r="E2292" s="152"/>
      <c r="F2292" s="162">
        <v>9.8699999999999992</v>
      </c>
      <c r="G2292" s="152"/>
      <c r="H2292" s="152" t="s">
        <v>167</v>
      </c>
      <c r="I2292" s="152" t="s">
        <v>1795</v>
      </c>
      <c r="J2292" s="153">
        <v>228000</v>
      </c>
      <c r="K2292" s="153">
        <v>14866</v>
      </c>
      <c r="L2292" s="155">
        <v>6.52</v>
      </c>
      <c r="M2292" s="153">
        <v>7666</v>
      </c>
      <c r="N2292" s="155">
        <v>51.57</v>
      </c>
      <c r="O2292" s="153">
        <v>1919</v>
      </c>
      <c r="P2292" s="155">
        <v>12.91</v>
      </c>
      <c r="Q2292" s="153">
        <v>617</v>
      </c>
      <c r="R2292" s="155">
        <v>4.1500000000000004</v>
      </c>
      <c r="S2292" s="153">
        <v>4663</v>
      </c>
      <c r="T2292" s="155">
        <v>31.37</v>
      </c>
      <c r="U2292" s="163">
        <v>2144</v>
      </c>
      <c r="V2292" s="163">
        <v>12</v>
      </c>
      <c r="W2292" s="164" t="s">
        <v>169</v>
      </c>
    </row>
    <row r="2293" spans="1:23" hidden="1" x14ac:dyDescent="0.25">
      <c r="A2293" s="152" t="s">
        <v>1790</v>
      </c>
      <c r="B2293" s="152"/>
      <c r="C2293" s="152" t="s">
        <v>176</v>
      </c>
      <c r="D2293" s="152" t="s">
        <v>177</v>
      </c>
      <c r="E2293" s="152"/>
      <c r="F2293" s="162">
        <v>11.891</v>
      </c>
      <c r="G2293" s="152"/>
      <c r="H2293" s="152" t="s">
        <v>167</v>
      </c>
      <c r="I2293" s="152" t="s">
        <v>1796</v>
      </c>
      <c r="J2293" s="153">
        <v>247000</v>
      </c>
      <c r="K2293" s="153">
        <v>14573</v>
      </c>
      <c r="L2293" s="155">
        <v>5.9</v>
      </c>
      <c r="M2293" s="153">
        <v>7515</v>
      </c>
      <c r="N2293" s="155">
        <v>51.57</v>
      </c>
      <c r="O2293" s="153">
        <v>1881</v>
      </c>
      <c r="P2293" s="155">
        <v>12.91</v>
      </c>
      <c r="Q2293" s="153">
        <v>605</v>
      </c>
      <c r="R2293" s="155">
        <v>4.1500000000000004</v>
      </c>
      <c r="S2293" s="153">
        <v>4572</v>
      </c>
      <c r="T2293" s="155">
        <v>31.37</v>
      </c>
      <c r="U2293" s="163">
        <v>2102</v>
      </c>
      <c r="V2293" s="163">
        <v>12</v>
      </c>
      <c r="W2293" s="164" t="s">
        <v>169</v>
      </c>
    </row>
    <row r="2294" spans="1:23" hidden="1" x14ac:dyDescent="0.25">
      <c r="A2294" s="152" t="s">
        <v>1790</v>
      </c>
      <c r="B2294" s="152"/>
      <c r="C2294" s="152" t="s">
        <v>176</v>
      </c>
      <c r="D2294" s="152" t="s">
        <v>177</v>
      </c>
      <c r="E2294" s="152"/>
      <c r="F2294" s="162">
        <v>13.82</v>
      </c>
      <c r="G2294" s="152"/>
      <c r="H2294" s="152" t="s">
        <v>171</v>
      </c>
      <c r="I2294" s="152" t="s">
        <v>1797</v>
      </c>
      <c r="J2294" s="153">
        <v>251000</v>
      </c>
      <c r="K2294" s="153">
        <v>14282</v>
      </c>
      <c r="L2294" s="155">
        <v>5.69</v>
      </c>
      <c r="M2294" s="153">
        <v>7365</v>
      </c>
      <c r="N2294" s="155">
        <v>51.57</v>
      </c>
      <c r="O2294" s="153">
        <v>1844</v>
      </c>
      <c r="P2294" s="155">
        <v>12.91</v>
      </c>
      <c r="Q2294" s="153">
        <v>593</v>
      </c>
      <c r="R2294" s="155">
        <v>4.1500000000000004</v>
      </c>
      <c r="S2294" s="153">
        <v>4480</v>
      </c>
      <c r="T2294" s="155">
        <v>31.37</v>
      </c>
      <c r="U2294" s="163">
        <v>2060</v>
      </c>
      <c r="V2294" s="163">
        <v>12</v>
      </c>
      <c r="W2294" s="164" t="s">
        <v>169</v>
      </c>
    </row>
    <row r="2295" spans="1:23" hidden="1" x14ac:dyDescent="0.25">
      <c r="A2295" s="152" t="s">
        <v>1790</v>
      </c>
      <c r="B2295" s="152"/>
      <c r="C2295" s="152" t="s">
        <v>176</v>
      </c>
      <c r="D2295" s="152" t="s">
        <v>177</v>
      </c>
      <c r="E2295" s="152"/>
      <c r="F2295" s="162">
        <v>13.82</v>
      </c>
      <c r="G2295" s="152"/>
      <c r="H2295" s="152" t="s">
        <v>167</v>
      </c>
      <c r="I2295" s="152" t="s">
        <v>1797</v>
      </c>
      <c r="J2295" s="153">
        <v>276000</v>
      </c>
      <c r="K2295" s="153">
        <v>12392</v>
      </c>
      <c r="L2295" s="155">
        <v>4.49</v>
      </c>
      <c r="M2295" s="153">
        <v>6875</v>
      </c>
      <c r="N2295" s="155">
        <v>55.48</v>
      </c>
      <c r="O2295" s="153">
        <v>1452</v>
      </c>
      <c r="P2295" s="155">
        <v>11.72</v>
      </c>
      <c r="Q2295" s="153">
        <v>493</v>
      </c>
      <c r="R2295" s="155">
        <v>3.98</v>
      </c>
      <c r="S2295" s="153">
        <v>3573</v>
      </c>
      <c r="T2295" s="155">
        <v>28.83</v>
      </c>
      <c r="U2295" s="163">
        <v>1679</v>
      </c>
      <c r="V2295" s="163">
        <v>12</v>
      </c>
      <c r="W2295" s="164" t="s">
        <v>169</v>
      </c>
    </row>
    <row r="2296" spans="1:23" hidden="1" x14ac:dyDescent="0.25">
      <c r="A2296" s="152" t="s">
        <v>1790</v>
      </c>
      <c r="B2296" s="152"/>
      <c r="C2296" s="152" t="s">
        <v>176</v>
      </c>
      <c r="D2296" s="152" t="s">
        <v>177</v>
      </c>
      <c r="E2296" s="152"/>
      <c r="F2296" s="162">
        <v>16.981000000000002</v>
      </c>
      <c r="G2296" s="152"/>
      <c r="H2296" s="152" t="s">
        <v>171</v>
      </c>
      <c r="I2296" s="152" t="s">
        <v>1798</v>
      </c>
      <c r="J2296" s="153">
        <v>287000</v>
      </c>
      <c r="K2296" s="153">
        <v>11710</v>
      </c>
      <c r="L2296" s="155">
        <v>4.08</v>
      </c>
      <c r="M2296" s="153">
        <v>6497</v>
      </c>
      <c r="N2296" s="155">
        <v>55.48</v>
      </c>
      <c r="O2296" s="153">
        <v>1372</v>
      </c>
      <c r="P2296" s="155">
        <v>11.72</v>
      </c>
      <c r="Q2296" s="153">
        <v>466</v>
      </c>
      <c r="R2296" s="155">
        <v>3.98</v>
      </c>
      <c r="S2296" s="153">
        <v>3376</v>
      </c>
      <c r="T2296" s="155">
        <v>28.83</v>
      </c>
      <c r="U2296" s="163">
        <v>1587</v>
      </c>
      <c r="V2296" s="163">
        <v>12</v>
      </c>
      <c r="W2296" s="164" t="s">
        <v>169</v>
      </c>
    </row>
    <row r="2297" spans="1:23" hidden="1" x14ac:dyDescent="0.25">
      <c r="A2297" s="152" t="s">
        <v>1790</v>
      </c>
      <c r="B2297" s="152"/>
      <c r="C2297" s="152" t="s">
        <v>176</v>
      </c>
      <c r="D2297" s="152" t="s">
        <v>177</v>
      </c>
      <c r="E2297" s="152"/>
      <c r="F2297" s="162">
        <v>21.443999999999999</v>
      </c>
      <c r="G2297" s="152"/>
      <c r="H2297" s="152" t="s">
        <v>171</v>
      </c>
      <c r="I2297" s="152" t="s">
        <v>1799</v>
      </c>
      <c r="J2297" s="153">
        <v>254000</v>
      </c>
      <c r="K2297" s="153">
        <v>11481</v>
      </c>
      <c r="L2297" s="155">
        <v>4.5199999999999996</v>
      </c>
      <c r="M2297" s="153">
        <v>6370</v>
      </c>
      <c r="N2297" s="155">
        <v>55.48</v>
      </c>
      <c r="O2297" s="153">
        <v>1346</v>
      </c>
      <c r="P2297" s="155">
        <v>11.72</v>
      </c>
      <c r="Q2297" s="153">
        <v>457</v>
      </c>
      <c r="R2297" s="155">
        <v>3.98</v>
      </c>
      <c r="S2297" s="153">
        <v>3310</v>
      </c>
      <c r="T2297" s="155">
        <v>28.83</v>
      </c>
      <c r="U2297" s="163">
        <v>1556</v>
      </c>
      <c r="V2297" s="163">
        <v>12</v>
      </c>
      <c r="W2297" s="164" t="s">
        <v>169</v>
      </c>
    </row>
    <row r="2298" spans="1:23" hidden="1" x14ac:dyDescent="0.25">
      <c r="A2298" s="152" t="s">
        <v>1790</v>
      </c>
      <c r="B2298" s="152"/>
      <c r="C2298" s="152" t="s">
        <v>176</v>
      </c>
      <c r="D2298" s="152" t="s">
        <v>177</v>
      </c>
      <c r="E2298" s="152"/>
      <c r="F2298" s="162">
        <v>21.443999999999999</v>
      </c>
      <c r="G2298" s="152"/>
      <c r="H2298" s="152" t="s">
        <v>167</v>
      </c>
      <c r="I2298" s="152" t="s">
        <v>1799</v>
      </c>
      <c r="J2298" s="153">
        <v>262000</v>
      </c>
      <c r="K2298" s="153">
        <v>6995</v>
      </c>
      <c r="L2298" s="155">
        <v>2.67</v>
      </c>
      <c r="M2298" s="153">
        <v>4514</v>
      </c>
      <c r="N2298" s="155">
        <v>64.53</v>
      </c>
      <c r="O2298" s="153">
        <v>906</v>
      </c>
      <c r="P2298" s="155">
        <v>12.95</v>
      </c>
      <c r="Q2298" s="153">
        <v>204</v>
      </c>
      <c r="R2298" s="155">
        <v>2.91</v>
      </c>
      <c r="S2298" s="153">
        <v>1372</v>
      </c>
      <c r="T2298" s="155">
        <v>19.61</v>
      </c>
      <c r="U2298" s="163">
        <v>745</v>
      </c>
      <c r="V2298" s="163">
        <v>12</v>
      </c>
      <c r="W2298" s="164" t="s">
        <v>169</v>
      </c>
    </row>
    <row r="2299" spans="1:23" hidden="1" x14ac:dyDescent="0.25">
      <c r="A2299" s="152" t="s">
        <v>1790</v>
      </c>
      <c r="B2299" s="152"/>
      <c r="C2299" s="152" t="s">
        <v>176</v>
      </c>
      <c r="D2299" s="152" t="s">
        <v>177</v>
      </c>
      <c r="E2299" s="152"/>
      <c r="F2299" s="162">
        <v>22.556000000000001</v>
      </c>
      <c r="G2299" s="152"/>
      <c r="H2299" s="152" t="s">
        <v>192</v>
      </c>
      <c r="I2299" s="152" t="s">
        <v>1800</v>
      </c>
      <c r="J2299" s="153">
        <v>278000</v>
      </c>
      <c r="K2299" s="153">
        <v>6700</v>
      </c>
      <c r="L2299" s="155">
        <v>2.41</v>
      </c>
      <c r="M2299" s="153">
        <v>4324</v>
      </c>
      <c r="N2299" s="155">
        <v>64.53</v>
      </c>
      <c r="O2299" s="153">
        <v>868</v>
      </c>
      <c r="P2299" s="155">
        <v>12.95</v>
      </c>
      <c r="Q2299" s="153">
        <v>195</v>
      </c>
      <c r="R2299" s="155">
        <v>2.91</v>
      </c>
      <c r="S2299" s="153">
        <v>1314</v>
      </c>
      <c r="T2299" s="155">
        <v>19.61</v>
      </c>
      <c r="U2299" s="163">
        <v>713</v>
      </c>
      <c r="V2299" s="163">
        <v>12</v>
      </c>
      <c r="W2299" s="164" t="s">
        <v>169</v>
      </c>
    </row>
    <row r="2300" spans="1:23" hidden="1" x14ac:dyDescent="0.25">
      <c r="A2300" s="152" t="s">
        <v>1790</v>
      </c>
      <c r="B2300" s="152"/>
      <c r="C2300" s="152" t="s">
        <v>176</v>
      </c>
      <c r="D2300" s="152" t="s">
        <v>177</v>
      </c>
      <c r="E2300" s="152"/>
      <c r="F2300" s="162">
        <v>23.727</v>
      </c>
      <c r="G2300" s="152"/>
      <c r="H2300" s="152" t="s">
        <v>171</v>
      </c>
      <c r="I2300" s="152" t="s">
        <v>1801</v>
      </c>
      <c r="J2300" s="153">
        <v>261000</v>
      </c>
      <c r="K2300" s="153">
        <v>5794</v>
      </c>
      <c r="L2300" s="155">
        <v>2.2200000000000002</v>
      </c>
      <c r="M2300" s="153">
        <v>3739</v>
      </c>
      <c r="N2300" s="155">
        <v>64.53</v>
      </c>
      <c r="O2300" s="153">
        <v>750</v>
      </c>
      <c r="P2300" s="155">
        <v>12.95</v>
      </c>
      <c r="Q2300" s="153">
        <v>169</v>
      </c>
      <c r="R2300" s="155">
        <v>2.91</v>
      </c>
      <c r="S2300" s="153">
        <v>1136</v>
      </c>
      <c r="T2300" s="155">
        <v>19.61</v>
      </c>
      <c r="U2300" s="163">
        <v>617</v>
      </c>
      <c r="V2300" s="163">
        <v>12</v>
      </c>
      <c r="W2300" s="164" t="s">
        <v>169</v>
      </c>
    </row>
    <row r="2301" spans="1:23" hidden="1" x14ac:dyDescent="0.25">
      <c r="A2301" s="152" t="s">
        <v>1790</v>
      </c>
      <c r="B2301" s="152"/>
      <c r="C2301" s="152" t="s">
        <v>176</v>
      </c>
      <c r="D2301" s="152" t="s">
        <v>177</v>
      </c>
      <c r="E2301" s="152"/>
      <c r="F2301" s="162">
        <v>23.727</v>
      </c>
      <c r="G2301" s="152"/>
      <c r="H2301" s="152" t="s">
        <v>167</v>
      </c>
      <c r="I2301" s="152" t="s">
        <v>1801</v>
      </c>
      <c r="J2301" s="153">
        <v>151000</v>
      </c>
      <c r="K2301" s="153">
        <v>1706</v>
      </c>
      <c r="L2301" s="155">
        <v>1.1299999999999999</v>
      </c>
      <c r="M2301" s="153">
        <v>1484</v>
      </c>
      <c r="N2301" s="155">
        <v>87</v>
      </c>
      <c r="O2301" s="153">
        <v>177</v>
      </c>
      <c r="P2301" s="155">
        <v>10.36</v>
      </c>
      <c r="Q2301" s="153">
        <v>9</v>
      </c>
      <c r="R2301" s="155">
        <v>0.55000000000000004</v>
      </c>
      <c r="S2301" s="153">
        <v>36</v>
      </c>
      <c r="T2301" s="155">
        <v>2.09</v>
      </c>
      <c r="U2301" s="163">
        <v>82</v>
      </c>
      <c r="V2301" s="163">
        <v>12</v>
      </c>
      <c r="W2301" s="164" t="s">
        <v>169</v>
      </c>
    </row>
    <row r="2302" spans="1:23" hidden="1" x14ac:dyDescent="0.25">
      <c r="A2302" s="152" t="s">
        <v>1790</v>
      </c>
      <c r="B2302" s="152"/>
      <c r="C2302" s="152" t="s">
        <v>176</v>
      </c>
      <c r="D2302" s="152" t="s">
        <v>177</v>
      </c>
      <c r="E2302" s="152"/>
      <c r="F2302" s="162">
        <v>24.754999999999999</v>
      </c>
      <c r="G2302" s="152" t="s">
        <v>166</v>
      </c>
      <c r="H2302" s="152" t="s">
        <v>171</v>
      </c>
      <c r="I2302" s="152" t="s">
        <v>1802</v>
      </c>
      <c r="J2302" s="153">
        <v>87000</v>
      </c>
      <c r="K2302" s="153">
        <v>974</v>
      </c>
      <c r="L2302" s="155">
        <v>1.1200000000000001</v>
      </c>
      <c r="M2302" s="153">
        <v>847</v>
      </c>
      <c r="N2302" s="155">
        <v>87</v>
      </c>
      <c r="O2302" s="153">
        <v>101</v>
      </c>
      <c r="P2302" s="155">
        <v>10.36</v>
      </c>
      <c r="Q2302" s="153">
        <v>5</v>
      </c>
      <c r="R2302" s="155">
        <v>0.55000000000000004</v>
      </c>
      <c r="S2302" s="153">
        <v>20</v>
      </c>
      <c r="T2302" s="155">
        <v>2.09</v>
      </c>
      <c r="U2302" s="163">
        <v>47</v>
      </c>
      <c r="V2302" s="163">
        <v>12</v>
      </c>
      <c r="W2302" s="164" t="s">
        <v>169</v>
      </c>
    </row>
    <row r="2303" spans="1:23" hidden="1" x14ac:dyDescent="0.25">
      <c r="A2303" s="152" t="s">
        <v>1790</v>
      </c>
      <c r="B2303" s="152"/>
      <c r="C2303" s="152" t="s">
        <v>176</v>
      </c>
      <c r="D2303" s="152" t="s">
        <v>177</v>
      </c>
      <c r="E2303" s="152"/>
      <c r="F2303" s="162">
        <v>25.751000000000001</v>
      </c>
      <c r="G2303" s="152"/>
      <c r="H2303" s="152" t="s">
        <v>171</v>
      </c>
      <c r="I2303" s="152" t="s">
        <v>283</v>
      </c>
      <c r="J2303" s="153">
        <v>172000</v>
      </c>
      <c r="K2303" s="153">
        <v>1582</v>
      </c>
      <c r="L2303" s="155">
        <v>0.92</v>
      </c>
      <c r="M2303" s="153">
        <v>1376</v>
      </c>
      <c r="N2303" s="155">
        <v>87</v>
      </c>
      <c r="O2303" s="153">
        <v>164</v>
      </c>
      <c r="P2303" s="155">
        <v>10.36</v>
      </c>
      <c r="Q2303" s="153">
        <v>9</v>
      </c>
      <c r="R2303" s="155">
        <v>0.55000000000000004</v>
      </c>
      <c r="S2303" s="153">
        <v>33</v>
      </c>
      <c r="T2303" s="155">
        <v>2.09</v>
      </c>
      <c r="U2303" s="163">
        <v>76</v>
      </c>
      <c r="V2303" s="163">
        <v>12</v>
      </c>
      <c r="W2303" s="164" t="s">
        <v>169</v>
      </c>
    </row>
    <row r="2304" spans="1:23" hidden="1" x14ac:dyDescent="0.25">
      <c r="A2304" s="152" t="s">
        <v>1790</v>
      </c>
      <c r="B2304" s="152"/>
      <c r="C2304" s="152" t="s">
        <v>176</v>
      </c>
      <c r="D2304" s="152" t="s">
        <v>177</v>
      </c>
      <c r="E2304" s="152"/>
      <c r="F2304" s="162">
        <v>25.751000000000001</v>
      </c>
      <c r="G2304" s="152"/>
      <c r="H2304" s="152" t="s">
        <v>167</v>
      </c>
      <c r="I2304" s="152" t="s">
        <v>283</v>
      </c>
      <c r="J2304" s="153">
        <v>116000</v>
      </c>
      <c r="K2304" s="153">
        <v>882</v>
      </c>
      <c r="L2304" s="155">
        <v>0.76</v>
      </c>
      <c r="M2304" s="153">
        <v>864</v>
      </c>
      <c r="N2304" s="155">
        <v>97.98</v>
      </c>
      <c r="O2304" s="153">
        <v>18</v>
      </c>
      <c r="P2304" s="155">
        <v>2.02</v>
      </c>
      <c r="Q2304" s="153">
        <v>0</v>
      </c>
      <c r="R2304" s="155">
        <v>0</v>
      </c>
      <c r="S2304" s="153">
        <v>0</v>
      </c>
      <c r="T2304" s="155">
        <v>0</v>
      </c>
      <c r="U2304" s="163">
        <v>32</v>
      </c>
      <c r="V2304" s="163">
        <v>12</v>
      </c>
      <c r="W2304" s="164" t="s">
        <v>169</v>
      </c>
    </row>
    <row r="2305" spans="1:23" hidden="1" x14ac:dyDescent="0.25">
      <c r="A2305" s="152" t="s">
        <v>1790</v>
      </c>
      <c r="B2305" s="152"/>
      <c r="C2305" s="152" t="s">
        <v>176</v>
      </c>
      <c r="D2305" s="152" t="s">
        <v>177</v>
      </c>
      <c r="E2305" s="152"/>
      <c r="F2305" s="162">
        <v>31.911999999999999</v>
      </c>
      <c r="G2305" s="152"/>
      <c r="H2305" s="152" t="s">
        <v>171</v>
      </c>
      <c r="I2305" s="152" t="s">
        <v>1803</v>
      </c>
      <c r="J2305" s="153">
        <v>55000</v>
      </c>
      <c r="K2305" s="153">
        <v>418</v>
      </c>
      <c r="L2305" s="155">
        <v>0.76</v>
      </c>
      <c r="M2305" s="153">
        <v>410</v>
      </c>
      <c r="N2305" s="155">
        <v>97.98</v>
      </c>
      <c r="O2305" s="153">
        <v>8</v>
      </c>
      <c r="P2305" s="155">
        <v>2.02</v>
      </c>
      <c r="Q2305" s="153">
        <v>0</v>
      </c>
      <c r="R2305" s="155">
        <v>0</v>
      </c>
      <c r="S2305" s="153">
        <v>0</v>
      </c>
      <c r="T2305" s="155">
        <v>0</v>
      </c>
      <c r="U2305" s="163">
        <v>15</v>
      </c>
      <c r="V2305" s="163">
        <v>12</v>
      </c>
      <c r="W2305" s="164" t="s">
        <v>169</v>
      </c>
    </row>
    <row r="2306" spans="1:23" x14ac:dyDescent="0.25">
      <c r="A2306" s="152" t="s">
        <v>1804</v>
      </c>
      <c r="B2306" s="152"/>
      <c r="C2306" s="152" t="s">
        <v>359</v>
      </c>
      <c r="D2306" s="152" t="s">
        <v>568</v>
      </c>
      <c r="E2306" s="152" t="s">
        <v>166</v>
      </c>
      <c r="F2306" s="162">
        <v>0</v>
      </c>
      <c r="G2306" s="152"/>
      <c r="H2306" s="152" t="s">
        <v>167</v>
      </c>
      <c r="I2306" s="152" t="s">
        <v>1805</v>
      </c>
      <c r="J2306" s="153">
        <v>31000</v>
      </c>
      <c r="K2306" s="153">
        <v>1116</v>
      </c>
      <c r="L2306" s="155">
        <v>3.6</v>
      </c>
      <c r="M2306" s="153">
        <v>622</v>
      </c>
      <c r="N2306" s="155">
        <v>55.7</v>
      </c>
      <c r="O2306" s="153">
        <v>198</v>
      </c>
      <c r="P2306" s="155">
        <v>17.7</v>
      </c>
      <c r="Q2306" s="153">
        <v>22</v>
      </c>
      <c r="R2306" s="155">
        <v>2</v>
      </c>
      <c r="S2306" s="153">
        <v>275</v>
      </c>
      <c r="T2306" s="155">
        <v>24.6</v>
      </c>
      <c r="U2306" s="163">
        <v>138</v>
      </c>
      <c r="V2306" s="163">
        <v>78</v>
      </c>
      <c r="W2306" s="164" t="s">
        <v>179</v>
      </c>
    </row>
    <row r="2307" spans="1:23" x14ac:dyDescent="0.25">
      <c r="A2307" s="152" t="s">
        <v>1804</v>
      </c>
      <c r="B2307" s="152"/>
      <c r="C2307" s="152" t="s">
        <v>359</v>
      </c>
      <c r="D2307" s="152" t="s">
        <v>568</v>
      </c>
      <c r="E2307" s="152"/>
      <c r="F2307" s="162">
        <v>1.1830000000000001</v>
      </c>
      <c r="G2307" s="152"/>
      <c r="H2307" s="152" t="s">
        <v>171</v>
      </c>
      <c r="I2307" s="152" t="s">
        <v>587</v>
      </c>
      <c r="J2307" s="153">
        <v>35500</v>
      </c>
      <c r="K2307" s="153">
        <v>1704</v>
      </c>
      <c r="L2307" s="155">
        <v>4.8</v>
      </c>
      <c r="M2307" s="153">
        <v>1150</v>
      </c>
      <c r="N2307" s="155">
        <v>67.5</v>
      </c>
      <c r="O2307" s="153">
        <v>157</v>
      </c>
      <c r="P2307" s="155">
        <v>9.1999999999999993</v>
      </c>
      <c r="Q2307" s="153">
        <v>56</v>
      </c>
      <c r="R2307" s="155">
        <v>3.3</v>
      </c>
      <c r="S2307" s="153">
        <v>341</v>
      </c>
      <c r="T2307" s="155">
        <v>20</v>
      </c>
      <c r="U2307" s="163">
        <v>181</v>
      </c>
      <c r="V2307" s="163">
        <v>78</v>
      </c>
      <c r="W2307" s="164" t="s">
        <v>179</v>
      </c>
    </row>
    <row r="2308" spans="1:23" x14ac:dyDescent="0.25">
      <c r="A2308" s="152" t="s">
        <v>1804</v>
      </c>
      <c r="B2308" s="152"/>
      <c r="C2308" s="152" t="s">
        <v>359</v>
      </c>
      <c r="D2308" s="152" t="s">
        <v>568</v>
      </c>
      <c r="E2308" s="152" t="s">
        <v>166</v>
      </c>
      <c r="F2308" s="162">
        <v>1.1830000000000001</v>
      </c>
      <c r="G2308" s="152"/>
      <c r="H2308" s="152" t="s">
        <v>167</v>
      </c>
      <c r="I2308" s="152" t="s">
        <v>587</v>
      </c>
      <c r="J2308" s="153">
        <v>26500</v>
      </c>
      <c r="K2308" s="153">
        <v>2120</v>
      </c>
      <c r="L2308" s="155">
        <v>8</v>
      </c>
      <c r="M2308" s="153">
        <v>1170</v>
      </c>
      <c r="N2308" s="155">
        <v>55.2</v>
      </c>
      <c r="O2308" s="153">
        <v>220</v>
      </c>
      <c r="P2308" s="155">
        <v>10.4</v>
      </c>
      <c r="Q2308" s="153">
        <v>32</v>
      </c>
      <c r="R2308" s="155">
        <v>1.5</v>
      </c>
      <c r="S2308" s="153">
        <v>697</v>
      </c>
      <c r="T2308" s="155">
        <v>32.9</v>
      </c>
      <c r="U2308" s="163">
        <v>306</v>
      </c>
      <c r="V2308" s="163">
        <v>78</v>
      </c>
      <c r="W2308" s="164" t="s">
        <v>179</v>
      </c>
    </row>
    <row r="2309" spans="1:23" x14ac:dyDescent="0.25">
      <c r="A2309" s="152" t="s">
        <v>1804</v>
      </c>
      <c r="B2309" s="152"/>
      <c r="C2309" s="152" t="s">
        <v>359</v>
      </c>
      <c r="D2309" s="152" t="s">
        <v>568</v>
      </c>
      <c r="E2309" s="152" t="s">
        <v>166</v>
      </c>
      <c r="F2309" s="162">
        <v>4.7409999999999997</v>
      </c>
      <c r="G2309" s="152"/>
      <c r="H2309" s="152" t="s">
        <v>171</v>
      </c>
      <c r="I2309" s="152" t="s">
        <v>1806</v>
      </c>
      <c r="J2309" s="153">
        <v>29000</v>
      </c>
      <c r="K2309" s="153">
        <v>2320</v>
      </c>
      <c r="L2309" s="155">
        <v>8</v>
      </c>
      <c r="M2309" s="153">
        <v>1281</v>
      </c>
      <c r="N2309" s="155">
        <v>55.2</v>
      </c>
      <c r="O2309" s="153">
        <v>241</v>
      </c>
      <c r="P2309" s="155">
        <v>10.4</v>
      </c>
      <c r="Q2309" s="153">
        <v>35</v>
      </c>
      <c r="R2309" s="155">
        <v>1.5</v>
      </c>
      <c r="S2309" s="153">
        <v>763</v>
      </c>
      <c r="T2309" s="155">
        <v>32.9</v>
      </c>
      <c r="U2309" s="163">
        <v>335</v>
      </c>
      <c r="V2309" s="163">
        <v>78</v>
      </c>
      <c r="W2309" s="164" t="s">
        <v>169</v>
      </c>
    </row>
    <row r="2310" spans="1:23" x14ac:dyDescent="0.25">
      <c r="A2310" s="152" t="s">
        <v>1804</v>
      </c>
      <c r="B2310" s="152"/>
      <c r="C2310" s="152" t="s">
        <v>359</v>
      </c>
      <c r="D2310" s="152" t="s">
        <v>568</v>
      </c>
      <c r="E2310" s="152" t="s">
        <v>166</v>
      </c>
      <c r="F2310" s="162">
        <v>4.7409999999999997</v>
      </c>
      <c r="G2310" s="152"/>
      <c r="H2310" s="152" t="s">
        <v>167</v>
      </c>
      <c r="I2310" s="152" t="s">
        <v>1806</v>
      </c>
      <c r="J2310" s="153">
        <v>37000</v>
      </c>
      <c r="K2310" s="153">
        <v>2590</v>
      </c>
      <c r="L2310" s="155">
        <v>7</v>
      </c>
      <c r="M2310" s="153">
        <v>1365</v>
      </c>
      <c r="N2310" s="155">
        <v>52.7</v>
      </c>
      <c r="O2310" s="153">
        <v>389</v>
      </c>
      <c r="P2310" s="155">
        <v>15</v>
      </c>
      <c r="Q2310" s="153">
        <v>124</v>
      </c>
      <c r="R2310" s="155">
        <v>4.8</v>
      </c>
      <c r="S2310" s="153">
        <v>712</v>
      </c>
      <c r="T2310" s="155">
        <v>27.5</v>
      </c>
      <c r="U2310" s="163">
        <v>347</v>
      </c>
      <c r="V2310" s="163">
        <v>81</v>
      </c>
      <c r="W2310" s="164" t="s">
        <v>169</v>
      </c>
    </row>
    <row r="2311" spans="1:23" x14ac:dyDescent="0.25">
      <c r="A2311" s="152" t="s">
        <v>1804</v>
      </c>
      <c r="B2311" s="152"/>
      <c r="C2311" s="152" t="s">
        <v>359</v>
      </c>
      <c r="D2311" s="152" t="s">
        <v>568</v>
      </c>
      <c r="E2311" s="152" t="s">
        <v>166</v>
      </c>
      <c r="F2311" s="162">
        <v>7.7140000000000004</v>
      </c>
      <c r="G2311" s="152"/>
      <c r="H2311" s="152" t="s">
        <v>171</v>
      </c>
      <c r="I2311" s="152" t="s">
        <v>571</v>
      </c>
      <c r="J2311" s="153">
        <v>36500</v>
      </c>
      <c r="K2311" s="153">
        <v>2555</v>
      </c>
      <c r="L2311" s="155">
        <v>7</v>
      </c>
      <c r="M2311" s="153">
        <v>1346</v>
      </c>
      <c r="N2311" s="155">
        <v>52.7</v>
      </c>
      <c r="O2311" s="153">
        <v>383</v>
      </c>
      <c r="P2311" s="155">
        <v>15</v>
      </c>
      <c r="Q2311" s="153">
        <v>123</v>
      </c>
      <c r="R2311" s="155">
        <v>4.8</v>
      </c>
      <c r="S2311" s="153">
        <v>703</v>
      </c>
      <c r="T2311" s="155">
        <v>27.5</v>
      </c>
      <c r="U2311" s="163">
        <v>343</v>
      </c>
      <c r="V2311" s="163">
        <v>81</v>
      </c>
      <c r="W2311" s="164" t="s">
        <v>179</v>
      </c>
    </row>
    <row r="2312" spans="1:23" x14ac:dyDescent="0.25">
      <c r="A2312" s="152" t="s">
        <v>1804</v>
      </c>
      <c r="B2312" s="152"/>
      <c r="C2312" s="152" t="s">
        <v>359</v>
      </c>
      <c r="D2312" s="152" t="s">
        <v>568</v>
      </c>
      <c r="E2312" s="152" t="s">
        <v>166</v>
      </c>
      <c r="F2312" s="162">
        <v>7.7140000000000004</v>
      </c>
      <c r="G2312" s="152"/>
      <c r="H2312" s="152" t="s">
        <v>167</v>
      </c>
      <c r="I2312" s="152" t="s">
        <v>571</v>
      </c>
      <c r="J2312" s="153">
        <v>29500</v>
      </c>
      <c r="K2312" s="153">
        <v>3658</v>
      </c>
      <c r="L2312" s="155">
        <v>12.4</v>
      </c>
      <c r="M2312" s="153">
        <v>1716</v>
      </c>
      <c r="N2312" s="155">
        <v>46.9</v>
      </c>
      <c r="O2312" s="153">
        <v>351</v>
      </c>
      <c r="P2312" s="155">
        <v>9.6</v>
      </c>
      <c r="Q2312" s="153">
        <v>55</v>
      </c>
      <c r="R2312" s="155">
        <v>1.5</v>
      </c>
      <c r="S2312" s="153">
        <v>1536</v>
      </c>
      <c r="T2312" s="155">
        <v>42</v>
      </c>
      <c r="U2312" s="163">
        <v>630</v>
      </c>
      <c r="V2312" s="163">
        <v>78</v>
      </c>
      <c r="W2312" s="164" t="s">
        <v>179</v>
      </c>
    </row>
    <row r="2313" spans="1:23" x14ac:dyDescent="0.25">
      <c r="A2313" s="152" t="s">
        <v>1804</v>
      </c>
      <c r="B2313" s="152"/>
      <c r="C2313" s="152" t="s">
        <v>359</v>
      </c>
      <c r="D2313" s="152" t="s">
        <v>568</v>
      </c>
      <c r="E2313" s="152" t="s">
        <v>166</v>
      </c>
      <c r="F2313" s="162">
        <v>12.874000000000001</v>
      </c>
      <c r="G2313" s="152"/>
      <c r="H2313" s="152" t="s">
        <v>167</v>
      </c>
      <c r="I2313" s="152" t="s">
        <v>1807</v>
      </c>
      <c r="J2313" s="153">
        <v>17800</v>
      </c>
      <c r="K2313" s="153">
        <v>6346</v>
      </c>
      <c r="L2313" s="155">
        <v>35.65</v>
      </c>
      <c r="M2313" s="153">
        <v>3519</v>
      </c>
      <c r="N2313" s="155">
        <v>55.45</v>
      </c>
      <c r="O2313" s="153">
        <v>184</v>
      </c>
      <c r="P2313" s="155">
        <v>2.9</v>
      </c>
      <c r="Q2313" s="153">
        <v>119</v>
      </c>
      <c r="R2313" s="155">
        <v>1.88</v>
      </c>
      <c r="S2313" s="153">
        <v>2524</v>
      </c>
      <c r="T2313" s="155">
        <v>39.770000000000003</v>
      </c>
      <c r="U2313" s="163">
        <v>1028</v>
      </c>
      <c r="V2313" s="163">
        <v>20</v>
      </c>
      <c r="W2313" s="164" t="s">
        <v>179</v>
      </c>
    </row>
    <row r="2314" spans="1:23" x14ac:dyDescent="0.25">
      <c r="A2314" s="152" t="s">
        <v>1804</v>
      </c>
      <c r="B2314" s="152"/>
      <c r="C2314" s="152" t="s">
        <v>359</v>
      </c>
      <c r="D2314" s="152" t="s">
        <v>568</v>
      </c>
      <c r="E2314" s="152" t="s">
        <v>166</v>
      </c>
      <c r="F2314" s="162">
        <v>17.385000000000002</v>
      </c>
      <c r="G2314" s="152"/>
      <c r="H2314" s="152" t="s">
        <v>167</v>
      </c>
      <c r="I2314" s="152" t="s">
        <v>1423</v>
      </c>
      <c r="J2314" s="153">
        <v>17000</v>
      </c>
      <c r="K2314" s="153">
        <v>3686</v>
      </c>
      <c r="L2314" s="155">
        <v>21.68</v>
      </c>
      <c r="M2314" s="153">
        <v>1282</v>
      </c>
      <c r="N2314" s="155">
        <v>34.79</v>
      </c>
      <c r="O2314" s="153">
        <v>246</v>
      </c>
      <c r="P2314" s="155">
        <v>6.67</v>
      </c>
      <c r="Q2314" s="153">
        <v>163</v>
      </c>
      <c r="R2314" s="155">
        <v>4.42</v>
      </c>
      <c r="S2314" s="153">
        <v>1995</v>
      </c>
      <c r="T2314" s="155">
        <v>54.12</v>
      </c>
      <c r="U2314" s="163">
        <v>780</v>
      </c>
      <c r="V2314" s="163">
        <v>15</v>
      </c>
      <c r="W2314" s="164" t="s">
        <v>169</v>
      </c>
    </row>
    <row r="2315" spans="1:23" x14ac:dyDescent="0.25">
      <c r="A2315" s="152" t="s">
        <v>1804</v>
      </c>
      <c r="B2315" s="152"/>
      <c r="C2315" s="152" t="s">
        <v>359</v>
      </c>
      <c r="D2315" s="152" t="s">
        <v>568</v>
      </c>
      <c r="E2315" s="152"/>
      <c r="F2315" s="162">
        <v>23.786999999999999</v>
      </c>
      <c r="G2315" s="152"/>
      <c r="H2315" s="152" t="s">
        <v>167</v>
      </c>
      <c r="I2315" s="152" t="s">
        <v>1808</v>
      </c>
      <c r="J2315" s="153">
        <v>6400</v>
      </c>
      <c r="K2315" s="153">
        <v>1825</v>
      </c>
      <c r="L2315" s="155">
        <v>28.52</v>
      </c>
      <c r="M2315" s="153">
        <v>1422</v>
      </c>
      <c r="N2315" s="155">
        <v>77.92</v>
      </c>
      <c r="O2315" s="153">
        <v>95</v>
      </c>
      <c r="P2315" s="155">
        <v>5.19</v>
      </c>
      <c r="Q2315" s="153">
        <v>71</v>
      </c>
      <c r="R2315" s="155">
        <v>3.9</v>
      </c>
      <c r="S2315" s="153">
        <v>237</v>
      </c>
      <c r="T2315" s="155">
        <v>12.99</v>
      </c>
      <c r="U2315" s="163">
        <v>151</v>
      </c>
      <c r="V2315" s="163">
        <v>15</v>
      </c>
      <c r="W2315" s="164" t="s">
        <v>169</v>
      </c>
    </row>
    <row r="2316" spans="1:23" x14ac:dyDescent="0.25">
      <c r="A2316" s="152" t="s">
        <v>1804</v>
      </c>
      <c r="B2316" s="152"/>
      <c r="C2316" s="152" t="s">
        <v>359</v>
      </c>
      <c r="D2316" s="152" t="s">
        <v>568</v>
      </c>
      <c r="E2316" s="152"/>
      <c r="F2316" s="162">
        <v>26.67</v>
      </c>
      <c r="G2316" s="152"/>
      <c r="H2316" s="152" t="s">
        <v>171</v>
      </c>
      <c r="I2316" s="152" t="s">
        <v>1809</v>
      </c>
      <c r="J2316" s="153">
        <v>6000</v>
      </c>
      <c r="K2316" s="153">
        <v>900</v>
      </c>
      <c r="L2316" s="155">
        <v>15</v>
      </c>
      <c r="M2316" s="153">
        <v>433</v>
      </c>
      <c r="N2316" s="155">
        <v>48.1</v>
      </c>
      <c r="O2316" s="153">
        <v>49</v>
      </c>
      <c r="P2316" s="155">
        <v>5.4</v>
      </c>
      <c r="Q2316" s="153">
        <v>12</v>
      </c>
      <c r="R2316" s="155">
        <v>1.3</v>
      </c>
      <c r="S2316" s="153">
        <v>407</v>
      </c>
      <c r="T2316" s="155">
        <v>45.2</v>
      </c>
      <c r="U2316" s="163">
        <v>162</v>
      </c>
      <c r="V2316" s="163">
        <v>85</v>
      </c>
      <c r="W2316" s="164" t="s">
        <v>169</v>
      </c>
    </row>
    <row r="2317" spans="1:23" x14ac:dyDescent="0.25">
      <c r="A2317" s="152" t="s">
        <v>1804</v>
      </c>
      <c r="B2317" s="152"/>
      <c r="C2317" s="152" t="s">
        <v>359</v>
      </c>
      <c r="D2317" s="152" t="s">
        <v>568</v>
      </c>
      <c r="E2317" s="152"/>
      <c r="F2317" s="162">
        <v>26.67</v>
      </c>
      <c r="G2317" s="152"/>
      <c r="H2317" s="152" t="s">
        <v>167</v>
      </c>
      <c r="I2317" s="152" t="s">
        <v>1809</v>
      </c>
      <c r="J2317" s="153">
        <v>7300</v>
      </c>
      <c r="K2317" s="153">
        <v>1540</v>
      </c>
      <c r="L2317" s="155">
        <v>21.1</v>
      </c>
      <c r="M2317" s="153">
        <v>545</v>
      </c>
      <c r="N2317" s="155">
        <v>35.4</v>
      </c>
      <c r="O2317" s="153">
        <v>80</v>
      </c>
      <c r="P2317" s="155">
        <v>5.2</v>
      </c>
      <c r="Q2317" s="153">
        <v>35</v>
      </c>
      <c r="R2317" s="155">
        <v>2.2999999999999998</v>
      </c>
      <c r="S2317" s="153">
        <v>879</v>
      </c>
      <c r="T2317" s="155">
        <v>57.1</v>
      </c>
      <c r="U2317" s="163">
        <v>335</v>
      </c>
      <c r="V2317" s="163">
        <v>78</v>
      </c>
      <c r="W2317" s="164" t="s">
        <v>179</v>
      </c>
    </row>
    <row r="2318" spans="1:23" x14ac:dyDescent="0.25">
      <c r="A2318" s="152" t="s">
        <v>1804</v>
      </c>
      <c r="B2318" s="152"/>
      <c r="C2318" s="152" t="s">
        <v>359</v>
      </c>
      <c r="D2318" s="152" t="s">
        <v>568</v>
      </c>
      <c r="E2318" s="152"/>
      <c r="F2318" s="162">
        <v>32.512999999999998</v>
      </c>
      <c r="G2318" s="152"/>
      <c r="H2318" s="152" t="s">
        <v>171</v>
      </c>
      <c r="I2318" s="152" t="s">
        <v>1810</v>
      </c>
      <c r="J2318" s="153">
        <v>5700</v>
      </c>
      <c r="K2318" s="153">
        <v>1203</v>
      </c>
      <c r="L2318" s="155">
        <v>21.1</v>
      </c>
      <c r="M2318" s="153">
        <v>426</v>
      </c>
      <c r="N2318" s="155">
        <v>35.4</v>
      </c>
      <c r="O2318" s="153">
        <v>63</v>
      </c>
      <c r="P2318" s="155">
        <v>5.2</v>
      </c>
      <c r="Q2318" s="153">
        <v>28</v>
      </c>
      <c r="R2318" s="155">
        <v>2.2999999999999998</v>
      </c>
      <c r="S2318" s="153">
        <v>687</v>
      </c>
      <c r="T2318" s="155">
        <v>57.1</v>
      </c>
      <c r="U2318" s="163">
        <v>262</v>
      </c>
      <c r="V2318" s="163">
        <v>78</v>
      </c>
      <c r="W2318" s="164" t="s">
        <v>169</v>
      </c>
    </row>
    <row r="2319" spans="1:23" x14ac:dyDescent="0.25">
      <c r="A2319" s="152" t="s">
        <v>1804</v>
      </c>
      <c r="B2319" s="152"/>
      <c r="C2319" s="152" t="s">
        <v>359</v>
      </c>
      <c r="D2319" s="152" t="s">
        <v>568</v>
      </c>
      <c r="E2319" s="152"/>
      <c r="F2319" s="162">
        <v>32.512999999999998</v>
      </c>
      <c r="G2319" s="152"/>
      <c r="H2319" s="152" t="s">
        <v>167</v>
      </c>
      <c r="I2319" s="152" t="s">
        <v>1810</v>
      </c>
      <c r="J2319" s="153">
        <v>5400</v>
      </c>
      <c r="K2319" s="153">
        <v>869</v>
      </c>
      <c r="L2319" s="155">
        <v>16.100000000000001</v>
      </c>
      <c r="M2319" s="153">
        <v>364</v>
      </c>
      <c r="N2319" s="155">
        <v>41.9</v>
      </c>
      <c r="O2319" s="153">
        <v>45</v>
      </c>
      <c r="P2319" s="155">
        <v>5.2</v>
      </c>
      <c r="Q2319" s="153">
        <v>23</v>
      </c>
      <c r="R2319" s="155">
        <v>2.7</v>
      </c>
      <c r="S2319" s="153">
        <v>436</v>
      </c>
      <c r="T2319" s="155">
        <v>50.2</v>
      </c>
      <c r="U2319" s="163">
        <v>171</v>
      </c>
      <c r="V2319" s="163">
        <v>85</v>
      </c>
      <c r="W2319" s="164" t="s">
        <v>179</v>
      </c>
    </row>
    <row r="2320" spans="1:23" x14ac:dyDescent="0.25">
      <c r="A2320" s="152" t="s">
        <v>1804</v>
      </c>
      <c r="B2320" s="152"/>
      <c r="C2320" s="152" t="s">
        <v>359</v>
      </c>
      <c r="D2320" s="152" t="s">
        <v>568</v>
      </c>
      <c r="E2320" s="152"/>
      <c r="F2320" s="162">
        <v>39.82</v>
      </c>
      <c r="G2320" s="152"/>
      <c r="H2320" s="152" t="s">
        <v>171</v>
      </c>
      <c r="I2320" s="152" t="s">
        <v>1811</v>
      </c>
      <c r="J2320" s="153">
        <v>3750</v>
      </c>
      <c r="K2320" s="153">
        <v>690</v>
      </c>
      <c r="L2320" s="155">
        <v>18.399999999999999</v>
      </c>
      <c r="M2320" s="153">
        <v>289</v>
      </c>
      <c r="N2320" s="155">
        <v>41.9</v>
      </c>
      <c r="O2320" s="153">
        <v>36</v>
      </c>
      <c r="P2320" s="155">
        <v>5.2</v>
      </c>
      <c r="Q2320" s="153">
        <v>19</v>
      </c>
      <c r="R2320" s="155">
        <v>2.7</v>
      </c>
      <c r="S2320" s="153">
        <v>346</v>
      </c>
      <c r="T2320" s="155">
        <v>50.2</v>
      </c>
      <c r="U2320" s="163">
        <v>136</v>
      </c>
      <c r="V2320" s="163">
        <v>85</v>
      </c>
      <c r="W2320" s="164" t="s">
        <v>169</v>
      </c>
    </row>
    <row r="2321" spans="1:23" x14ac:dyDescent="0.25">
      <c r="A2321" s="152" t="s">
        <v>1804</v>
      </c>
      <c r="B2321" s="152"/>
      <c r="C2321" s="152" t="s">
        <v>359</v>
      </c>
      <c r="D2321" s="152" t="s">
        <v>568</v>
      </c>
      <c r="E2321" s="152"/>
      <c r="F2321" s="162">
        <v>39.82</v>
      </c>
      <c r="G2321" s="152"/>
      <c r="H2321" s="152" t="s">
        <v>167</v>
      </c>
      <c r="I2321" s="152" t="s">
        <v>1811</v>
      </c>
      <c r="J2321" s="153">
        <v>2800</v>
      </c>
      <c r="K2321" s="153">
        <v>501</v>
      </c>
      <c r="L2321" s="155">
        <v>17.899999999999999</v>
      </c>
      <c r="M2321" s="153">
        <v>210</v>
      </c>
      <c r="N2321" s="155">
        <v>41.9</v>
      </c>
      <c r="O2321" s="153">
        <v>26</v>
      </c>
      <c r="P2321" s="155">
        <v>5.2</v>
      </c>
      <c r="Q2321" s="153">
        <v>14</v>
      </c>
      <c r="R2321" s="155">
        <v>2.7</v>
      </c>
      <c r="S2321" s="153">
        <v>252</v>
      </c>
      <c r="T2321" s="155">
        <v>50.2</v>
      </c>
      <c r="U2321" s="163">
        <v>99</v>
      </c>
      <c r="V2321" s="163">
        <v>85</v>
      </c>
      <c r="W2321" s="164" t="s">
        <v>169</v>
      </c>
    </row>
    <row r="2322" spans="1:23" x14ac:dyDescent="0.25">
      <c r="A2322" s="152" t="s">
        <v>1804</v>
      </c>
      <c r="B2322" s="152"/>
      <c r="C2322" s="152" t="s">
        <v>359</v>
      </c>
      <c r="D2322" s="152" t="s">
        <v>568</v>
      </c>
      <c r="E2322" s="152"/>
      <c r="F2322" s="162">
        <v>65.394000000000005</v>
      </c>
      <c r="G2322" s="152"/>
      <c r="H2322" s="152" t="s">
        <v>171</v>
      </c>
      <c r="I2322" s="152" t="s">
        <v>1429</v>
      </c>
      <c r="J2322" s="153">
        <v>1900</v>
      </c>
      <c r="K2322" s="153">
        <v>500</v>
      </c>
      <c r="L2322" s="155">
        <v>26.33</v>
      </c>
      <c r="M2322" s="153">
        <v>122</v>
      </c>
      <c r="N2322" s="155">
        <v>24.3</v>
      </c>
      <c r="O2322" s="153">
        <v>75</v>
      </c>
      <c r="P2322" s="155">
        <v>14.94</v>
      </c>
      <c r="Q2322" s="153">
        <v>56</v>
      </c>
      <c r="R2322" s="155">
        <v>11.14</v>
      </c>
      <c r="S2322" s="153">
        <v>248</v>
      </c>
      <c r="T2322" s="155">
        <v>49.62</v>
      </c>
      <c r="U2322" s="163">
        <v>105</v>
      </c>
      <c r="V2322" s="163">
        <v>15</v>
      </c>
      <c r="W2322" s="164" t="s">
        <v>169</v>
      </c>
    </row>
    <row r="2323" spans="1:23" hidden="1" x14ac:dyDescent="0.25">
      <c r="A2323" s="152" t="s">
        <v>1804</v>
      </c>
      <c r="B2323" s="152"/>
      <c r="C2323" s="152" t="s">
        <v>293</v>
      </c>
      <c r="D2323" s="152" t="s">
        <v>636</v>
      </c>
      <c r="E2323" s="152"/>
      <c r="F2323" s="162">
        <v>18.428000000000001</v>
      </c>
      <c r="G2323" s="152"/>
      <c r="H2323" s="152" t="s">
        <v>171</v>
      </c>
      <c r="I2323" s="152" t="s">
        <v>1812</v>
      </c>
      <c r="J2323" s="153">
        <v>6000</v>
      </c>
      <c r="K2323" s="153">
        <v>1182</v>
      </c>
      <c r="L2323" s="155">
        <v>19.7</v>
      </c>
      <c r="M2323" s="153">
        <v>495</v>
      </c>
      <c r="N2323" s="155">
        <v>41.9</v>
      </c>
      <c r="O2323" s="153">
        <v>61</v>
      </c>
      <c r="P2323" s="155">
        <v>5.2</v>
      </c>
      <c r="Q2323" s="153">
        <v>32</v>
      </c>
      <c r="R2323" s="155">
        <v>2.7</v>
      </c>
      <c r="S2323" s="153">
        <v>593</v>
      </c>
      <c r="T2323" s="155">
        <v>50.2</v>
      </c>
      <c r="U2323" s="163">
        <v>232</v>
      </c>
      <c r="V2323" s="163">
        <v>85</v>
      </c>
      <c r="W2323" s="164" t="s">
        <v>169</v>
      </c>
    </row>
    <row r="2324" spans="1:23" hidden="1" x14ac:dyDescent="0.25">
      <c r="A2324" s="152" t="s">
        <v>1804</v>
      </c>
      <c r="B2324" s="152"/>
      <c r="C2324" s="152" t="s">
        <v>293</v>
      </c>
      <c r="D2324" s="152" t="s">
        <v>636</v>
      </c>
      <c r="E2324" s="152"/>
      <c r="F2324" s="162">
        <v>18.428000000000001</v>
      </c>
      <c r="G2324" s="152"/>
      <c r="H2324" s="152" t="s">
        <v>167</v>
      </c>
      <c r="I2324" s="152" t="s">
        <v>1812</v>
      </c>
      <c r="J2324" s="153">
        <v>8000</v>
      </c>
      <c r="K2324" s="153">
        <v>1400</v>
      </c>
      <c r="L2324" s="155">
        <v>17.5</v>
      </c>
      <c r="M2324" s="153">
        <v>539</v>
      </c>
      <c r="N2324" s="155">
        <v>38.5</v>
      </c>
      <c r="O2324" s="153">
        <v>70</v>
      </c>
      <c r="P2324" s="155">
        <v>5</v>
      </c>
      <c r="Q2324" s="153">
        <v>57</v>
      </c>
      <c r="R2324" s="155">
        <v>4.0999999999999996</v>
      </c>
      <c r="S2324" s="153">
        <v>734</v>
      </c>
      <c r="T2324" s="155">
        <v>52.4</v>
      </c>
      <c r="U2324" s="163">
        <v>287</v>
      </c>
      <c r="V2324" s="163">
        <v>85</v>
      </c>
      <c r="W2324" s="164" t="s">
        <v>179</v>
      </c>
    </row>
    <row r="2325" spans="1:23" hidden="1" x14ac:dyDescent="0.25">
      <c r="A2325" s="152" t="s">
        <v>1804</v>
      </c>
      <c r="B2325" s="152"/>
      <c r="C2325" s="152" t="s">
        <v>293</v>
      </c>
      <c r="D2325" s="152" t="s">
        <v>636</v>
      </c>
      <c r="E2325" s="152" t="s">
        <v>234</v>
      </c>
      <c r="F2325" s="162">
        <v>50.8</v>
      </c>
      <c r="G2325" s="152"/>
      <c r="H2325" s="152" t="s">
        <v>192</v>
      </c>
      <c r="I2325" s="152" t="s">
        <v>1813</v>
      </c>
      <c r="J2325" s="153">
        <v>18000</v>
      </c>
      <c r="K2325" s="153">
        <v>1998</v>
      </c>
      <c r="L2325" s="155">
        <v>11.1</v>
      </c>
      <c r="M2325" s="153">
        <v>1650</v>
      </c>
      <c r="N2325" s="155">
        <v>82.6</v>
      </c>
      <c r="O2325" s="153">
        <v>174</v>
      </c>
      <c r="P2325" s="155">
        <v>8.6999999999999993</v>
      </c>
      <c r="Q2325" s="153">
        <v>38</v>
      </c>
      <c r="R2325" s="155">
        <v>1.9</v>
      </c>
      <c r="S2325" s="153">
        <v>136</v>
      </c>
      <c r="T2325" s="155">
        <v>6.8</v>
      </c>
      <c r="U2325" s="163">
        <v>126</v>
      </c>
      <c r="V2325" s="163">
        <v>92</v>
      </c>
      <c r="W2325" s="164" t="s">
        <v>179</v>
      </c>
    </row>
    <row r="2326" spans="1:23" hidden="1" x14ac:dyDescent="0.25">
      <c r="A2326" s="152" t="s">
        <v>1804</v>
      </c>
      <c r="B2326" s="152"/>
      <c r="C2326" s="152" t="s">
        <v>293</v>
      </c>
      <c r="D2326" s="152" t="s">
        <v>636</v>
      </c>
      <c r="E2326" s="152" t="s">
        <v>234</v>
      </c>
      <c r="F2326" s="162">
        <v>51.588000000000001</v>
      </c>
      <c r="G2326" s="152"/>
      <c r="H2326" s="152" t="s">
        <v>171</v>
      </c>
      <c r="I2326" s="152" t="s">
        <v>1814</v>
      </c>
      <c r="J2326" s="153">
        <v>20000</v>
      </c>
      <c r="K2326" s="153">
        <v>2240</v>
      </c>
      <c r="L2326" s="155">
        <v>11.2</v>
      </c>
      <c r="M2326" s="153">
        <v>1850</v>
      </c>
      <c r="N2326" s="155">
        <v>82.6</v>
      </c>
      <c r="O2326" s="153">
        <v>195</v>
      </c>
      <c r="P2326" s="155">
        <v>8.6999999999999993</v>
      </c>
      <c r="Q2326" s="153">
        <v>43</v>
      </c>
      <c r="R2326" s="155">
        <v>1.9</v>
      </c>
      <c r="S2326" s="153">
        <v>152</v>
      </c>
      <c r="T2326" s="155">
        <v>6.8</v>
      </c>
      <c r="U2326" s="163">
        <v>141</v>
      </c>
      <c r="V2326" s="163">
        <v>91</v>
      </c>
      <c r="W2326" s="164" t="s">
        <v>179</v>
      </c>
    </row>
    <row r="2327" spans="1:23" hidden="1" x14ac:dyDescent="0.25">
      <c r="A2327" s="152" t="s">
        <v>1804</v>
      </c>
      <c r="B2327" s="152"/>
      <c r="C2327" s="152" t="s">
        <v>293</v>
      </c>
      <c r="D2327" s="152" t="s">
        <v>636</v>
      </c>
      <c r="E2327" s="152" t="s">
        <v>234</v>
      </c>
      <c r="F2327" s="162">
        <v>51.588000000000001</v>
      </c>
      <c r="G2327" s="152"/>
      <c r="H2327" s="152" t="s">
        <v>167</v>
      </c>
      <c r="I2327" s="152" t="s">
        <v>1814</v>
      </c>
      <c r="J2327" s="153">
        <v>29000</v>
      </c>
      <c r="K2327" s="153">
        <v>2233</v>
      </c>
      <c r="L2327" s="155">
        <v>7.7</v>
      </c>
      <c r="M2327" s="153">
        <v>2030</v>
      </c>
      <c r="N2327" s="155">
        <v>90.9</v>
      </c>
      <c r="O2327" s="153">
        <v>145</v>
      </c>
      <c r="P2327" s="155">
        <v>6.5</v>
      </c>
      <c r="Q2327" s="153">
        <v>18</v>
      </c>
      <c r="R2327" s="155">
        <v>0.8</v>
      </c>
      <c r="S2327" s="153">
        <v>40</v>
      </c>
      <c r="T2327" s="155">
        <v>1.8</v>
      </c>
      <c r="U2327" s="163">
        <v>101</v>
      </c>
      <c r="V2327" s="163">
        <v>91</v>
      </c>
      <c r="W2327" s="164" t="s">
        <v>179</v>
      </c>
    </row>
    <row r="2328" spans="1:23" hidden="1" x14ac:dyDescent="0.25">
      <c r="A2328" s="152" t="s">
        <v>1804</v>
      </c>
      <c r="B2328" s="152"/>
      <c r="C2328" s="152" t="s">
        <v>293</v>
      </c>
      <c r="D2328" s="152" t="s">
        <v>636</v>
      </c>
      <c r="E2328" s="152" t="s">
        <v>166</v>
      </c>
      <c r="F2328" s="162">
        <v>63.378</v>
      </c>
      <c r="G2328" s="152"/>
      <c r="H2328" s="152" t="s">
        <v>171</v>
      </c>
      <c r="I2328" s="152" t="s">
        <v>725</v>
      </c>
      <c r="J2328" s="153">
        <v>14000</v>
      </c>
      <c r="K2328" s="153">
        <v>756</v>
      </c>
      <c r="L2328" s="155">
        <v>5.4</v>
      </c>
      <c r="M2328" s="153">
        <v>547</v>
      </c>
      <c r="N2328" s="155">
        <v>72.3</v>
      </c>
      <c r="O2328" s="153">
        <v>54</v>
      </c>
      <c r="P2328" s="155">
        <v>7.2</v>
      </c>
      <c r="Q2328" s="153">
        <v>20</v>
      </c>
      <c r="R2328" s="155">
        <v>2.6</v>
      </c>
      <c r="S2328" s="153">
        <v>135</v>
      </c>
      <c r="T2328" s="155">
        <v>17.899999999999999</v>
      </c>
      <c r="U2328" s="163">
        <v>74</v>
      </c>
      <c r="V2328" s="163">
        <v>90</v>
      </c>
      <c r="W2328" s="164" t="s">
        <v>179</v>
      </c>
    </row>
    <row r="2329" spans="1:23" hidden="1" x14ac:dyDescent="0.25">
      <c r="A2329" s="152" t="s">
        <v>1815</v>
      </c>
      <c r="B2329" s="152"/>
      <c r="C2329" s="152" t="s">
        <v>244</v>
      </c>
      <c r="D2329" s="152" t="s">
        <v>687</v>
      </c>
      <c r="E2329" s="152" t="s">
        <v>166</v>
      </c>
      <c r="F2329" s="162">
        <v>0</v>
      </c>
      <c r="G2329" s="152"/>
      <c r="H2329" s="152" t="s">
        <v>167</v>
      </c>
      <c r="I2329" s="152" t="s">
        <v>1816</v>
      </c>
      <c r="J2329" s="153">
        <v>31500</v>
      </c>
      <c r="K2329" s="153">
        <v>3229</v>
      </c>
      <c r="L2329" s="155">
        <v>10.25</v>
      </c>
      <c r="M2329" s="153">
        <v>1113</v>
      </c>
      <c r="N2329" s="155">
        <v>34.47</v>
      </c>
      <c r="O2329" s="153">
        <v>1115</v>
      </c>
      <c r="P2329" s="155">
        <v>34.54</v>
      </c>
      <c r="Q2329" s="153">
        <v>108</v>
      </c>
      <c r="R2329" s="155">
        <v>3.36</v>
      </c>
      <c r="S2329" s="153">
        <v>892</v>
      </c>
      <c r="T2329" s="155">
        <v>27.64</v>
      </c>
      <c r="U2329" s="163">
        <v>465</v>
      </c>
      <c r="V2329" s="163">
        <v>0</v>
      </c>
      <c r="W2329" s="164" t="s">
        <v>179</v>
      </c>
    </row>
    <row r="2330" spans="1:23" hidden="1" x14ac:dyDescent="0.25">
      <c r="A2330" s="152" t="s">
        <v>1815</v>
      </c>
      <c r="B2330" s="152"/>
      <c r="C2330" s="152" t="s">
        <v>244</v>
      </c>
      <c r="D2330" s="152" t="s">
        <v>687</v>
      </c>
      <c r="E2330" s="152"/>
      <c r="F2330" s="162">
        <v>0.60199999999999998</v>
      </c>
      <c r="G2330" s="152"/>
      <c r="H2330" s="152" t="s">
        <v>167</v>
      </c>
      <c r="I2330" s="152" t="s">
        <v>1817</v>
      </c>
      <c r="J2330" s="153">
        <v>36500</v>
      </c>
      <c r="K2330" s="153">
        <v>1789</v>
      </c>
      <c r="L2330" s="155">
        <v>4.9000000000000004</v>
      </c>
      <c r="M2330" s="153">
        <v>1229</v>
      </c>
      <c r="N2330" s="155">
        <v>68.7</v>
      </c>
      <c r="O2330" s="153">
        <v>261</v>
      </c>
      <c r="P2330" s="155">
        <v>14.6</v>
      </c>
      <c r="Q2330" s="153">
        <v>29</v>
      </c>
      <c r="R2330" s="155">
        <v>1.6</v>
      </c>
      <c r="S2330" s="153">
        <v>270</v>
      </c>
      <c r="T2330" s="155">
        <v>15.1</v>
      </c>
      <c r="U2330" s="163">
        <v>164</v>
      </c>
      <c r="V2330" s="163">
        <v>97</v>
      </c>
      <c r="W2330" s="164" t="s">
        <v>169</v>
      </c>
    </row>
    <row r="2331" spans="1:23" hidden="1" x14ac:dyDescent="0.25">
      <c r="A2331" s="152" t="s">
        <v>1815</v>
      </c>
      <c r="B2331" s="152"/>
      <c r="C2331" s="152" t="s">
        <v>244</v>
      </c>
      <c r="D2331" s="152" t="s">
        <v>687</v>
      </c>
      <c r="E2331" s="152"/>
      <c r="F2331" s="162">
        <v>1.782</v>
      </c>
      <c r="G2331" s="152"/>
      <c r="H2331" s="152" t="s">
        <v>171</v>
      </c>
      <c r="I2331" s="152" t="s">
        <v>1818</v>
      </c>
      <c r="J2331" s="153">
        <v>20800</v>
      </c>
      <c r="K2331" s="153">
        <v>499</v>
      </c>
      <c r="L2331" s="155">
        <v>2.4</v>
      </c>
      <c r="M2331" s="153">
        <v>375</v>
      </c>
      <c r="N2331" s="155">
        <v>75.2</v>
      </c>
      <c r="O2331" s="153">
        <v>51</v>
      </c>
      <c r="P2331" s="155">
        <v>10.199999999999999</v>
      </c>
      <c r="Q2331" s="153">
        <v>17</v>
      </c>
      <c r="R2331" s="155">
        <v>3.5</v>
      </c>
      <c r="S2331" s="153">
        <v>55</v>
      </c>
      <c r="T2331" s="155">
        <v>11.1</v>
      </c>
      <c r="U2331" s="163">
        <v>39</v>
      </c>
      <c r="V2331" s="163">
        <v>97</v>
      </c>
      <c r="W2331" s="164" t="s">
        <v>169</v>
      </c>
    </row>
    <row r="2332" spans="1:23" hidden="1" x14ac:dyDescent="0.25">
      <c r="A2332" s="152" t="s">
        <v>1819</v>
      </c>
      <c r="B2332" s="152"/>
      <c r="C2332" s="152" t="s">
        <v>244</v>
      </c>
      <c r="D2332" s="152" t="s">
        <v>666</v>
      </c>
      <c r="E2332" s="152"/>
      <c r="F2332" s="162">
        <v>0</v>
      </c>
      <c r="G2332" s="152"/>
      <c r="H2332" s="152" t="s">
        <v>167</v>
      </c>
      <c r="I2332" s="152" t="s">
        <v>457</v>
      </c>
      <c r="J2332" s="153">
        <v>4650</v>
      </c>
      <c r="K2332" s="153">
        <v>332</v>
      </c>
      <c r="L2332" s="155">
        <v>7.15</v>
      </c>
      <c r="M2332" s="153">
        <v>42</v>
      </c>
      <c r="N2332" s="155">
        <v>12.54</v>
      </c>
      <c r="O2332" s="153">
        <v>19</v>
      </c>
      <c r="P2332" s="155">
        <v>5.79</v>
      </c>
      <c r="Q2332" s="153">
        <v>6</v>
      </c>
      <c r="R2332" s="155">
        <v>1.93</v>
      </c>
      <c r="S2332" s="153">
        <v>265</v>
      </c>
      <c r="T2332" s="155">
        <v>79.739999999999995</v>
      </c>
      <c r="U2332" s="163">
        <v>96</v>
      </c>
      <c r="V2332" s="163">
        <v>4</v>
      </c>
      <c r="W2332" s="164" t="s">
        <v>179</v>
      </c>
    </row>
    <row r="2333" spans="1:23" hidden="1" x14ac:dyDescent="0.25">
      <c r="A2333" s="152" t="s">
        <v>1819</v>
      </c>
      <c r="B2333" s="152"/>
      <c r="C2333" s="152" t="s">
        <v>244</v>
      </c>
      <c r="D2333" s="152" t="s">
        <v>666</v>
      </c>
      <c r="E2333" s="152"/>
      <c r="F2333" s="162">
        <v>19.96</v>
      </c>
      <c r="G2333" s="152"/>
      <c r="H2333" s="152" t="s">
        <v>171</v>
      </c>
      <c r="I2333" s="152" t="s">
        <v>1820</v>
      </c>
      <c r="J2333" s="153">
        <v>9700</v>
      </c>
      <c r="K2333" s="153">
        <v>593</v>
      </c>
      <c r="L2333" s="155">
        <v>6.11</v>
      </c>
      <c r="M2333" s="153">
        <v>194</v>
      </c>
      <c r="N2333" s="155">
        <v>32.72</v>
      </c>
      <c r="O2333" s="153">
        <v>95</v>
      </c>
      <c r="P2333" s="155">
        <v>16.05</v>
      </c>
      <c r="Q2333" s="153">
        <v>43</v>
      </c>
      <c r="R2333" s="155">
        <v>7.25</v>
      </c>
      <c r="S2333" s="153">
        <v>261</v>
      </c>
      <c r="T2333" s="155">
        <v>43.98</v>
      </c>
      <c r="U2333" s="163">
        <v>112</v>
      </c>
      <c r="V2333" s="163">
        <v>4</v>
      </c>
      <c r="W2333" s="164" t="s">
        <v>179</v>
      </c>
    </row>
    <row r="2334" spans="1:23" hidden="1" x14ac:dyDescent="0.25">
      <c r="A2334" s="152" t="s">
        <v>1819</v>
      </c>
      <c r="B2334" s="152"/>
      <c r="C2334" s="152" t="s">
        <v>244</v>
      </c>
      <c r="D2334" s="152" t="s">
        <v>666</v>
      </c>
      <c r="E2334" s="152"/>
      <c r="F2334" s="162">
        <v>21.24</v>
      </c>
      <c r="G2334" s="152"/>
      <c r="H2334" s="152" t="s">
        <v>171</v>
      </c>
      <c r="I2334" s="152" t="s">
        <v>1821</v>
      </c>
      <c r="J2334" s="153">
        <v>20500</v>
      </c>
      <c r="K2334" s="153">
        <v>3057</v>
      </c>
      <c r="L2334" s="155">
        <v>14.91</v>
      </c>
      <c r="M2334" s="153">
        <v>1082</v>
      </c>
      <c r="N2334" s="155">
        <v>35.380000000000003</v>
      </c>
      <c r="O2334" s="153">
        <v>293</v>
      </c>
      <c r="P2334" s="155">
        <v>9.6</v>
      </c>
      <c r="Q2334" s="153">
        <v>177</v>
      </c>
      <c r="R2334" s="155">
        <v>5.78</v>
      </c>
      <c r="S2334" s="153">
        <v>1503</v>
      </c>
      <c r="T2334" s="155">
        <v>49.17</v>
      </c>
      <c r="U2334" s="163">
        <v>609</v>
      </c>
      <c r="V2334" s="163">
        <v>6</v>
      </c>
      <c r="W2334" s="164" t="s">
        <v>169</v>
      </c>
    </row>
    <row r="2335" spans="1:23" hidden="1" x14ac:dyDescent="0.25">
      <c r="A2335" s="152" t="s">
        <v>1819</v>
      </c>
      <c r="B2335" s="152"/>
      <c r="C2335" s="152" t="s">
        <v>244</v>
      </c>
      <c r="D2335" s="152" t="s">
        <v>666</v>
      </c>
      <c r="E2335" s="152" t="s">
        <v>166</v>
      </c>
      <c r="F2335" s="162">
        <v>21.771999999999998</v>
      </c>
      <c r="G2335" s="152" t="s">
        <v>166</v>
      </c>
      <c r="H2335" s="152" t="s">
        <v>167</v>
      </c>
      <c r="I2335" s="152" t="s">
        <v>1822</v>
      </c>
      <c r="J2335" s="153">
        <v>40500</v>
      </c>
      <c r="K2335" s="153">
        <v>2300</v>
      </c>
      <c r="L2335" s="155">
        <v>5.68</v>
      </c>
      <c r="M2335" s="153">
        <v>745</v>
      </c>
      <c r="N2335" s="155">
        <v>32.4</v>
      </c>
      <c r="O2335" s="153">
        <v>204</v>
      </c>
      <c r="P2335" s="155">
        <v>8.86</v>
      </c>
      <c r="Q2335" s="153">
        <v>81</v>
      </c>
      <c r="R2335" s="155">
        <v>3.52</v>
      </c>
      <c r="S2335" s="153">
        <v>1270</v>
      </c>
      <c r="T2335" s="155">
        <v>55.22</v>
      </c>
      <c r="U2335" s="163">
        <v>495</v>
      </c>
      <c r="V2335" s="163">
        <v>6</v>
      </c>
      <c r="W2335" s="164" t="s">
        <v>169</v>
      </c>
    </row>
    <row r="2336" spans="1:23" hidden="1" x14ac:dyDescent="0.25">
      <c r="A2336" s="152" t="s">
        <v>1819</v>
      </c>
      <c r="B2336" s="152"/>
      <c r="C2336" s="152" t="s">
        <v>460</v>
      </c>
      <c r="D2336" s="152" t="s">
        <v>469</v>
      </c>
      <c r="E2336" s="152" t="s">
        <v>166</v>
      </c>
      <c r="F2336" s="162">
        <v>1.0820000000000001</v>
      </c>
      <c r="G2336" s="152"/>
      <c r="H2336" s="152" t="s">
        <v>167</v>
      </c>
      <c r="I2336" s="152" t="s">
        <v>1823</v>
      </c>
      <c r="J2336" s="153">
        <v>31000</v>
      </c>
      <c r="K2336" s="153">
        <v>1814</v>
      </c>
      <c r="L2336" s="155">
        <v>5.85</v>
      </c>
      <c r="M2336" s="153">
        <v>620</v>
      </c>
      <c r="N2336" s="155">
        <v>34.200000000000003</v>
      </c>
      <c r="O2336" s="153">
        <v>169</v>
      </c>
      <c r="P2336" s="155">
        <v>9.33</v>
      </c>
      <c r="Q2336" s="153">
        <v>113</v>
      </c>
      <c r="R2336" s="155">
        <v>6.22</v>
      </c>
      <c r="S2336" s="153">
        <v>912</v>
      </c>
      <c r="T2336" s="155">
        <v>50.26</v>
      </c>
      <c r="U2336" s="163">
        <v>368</v>
      </c>
      <c r="V2336" s="163">
        <v>6</v>
      </c>
      <c r="W2336" s="164" t="s">
        <v>169</v>
      </c>
    </row>
    <row r="2337" spans="1:23" hidden="1" x14ac:dyDescent="0.25">
      <c r="A2337" s="152" t="s">
        <v>1819</v>
      </c>
      <c r="B2337" s="152"/>
      <c r="C2337" s="152" t="s">
        <v>460</v>
      </c>
      <c r="D2337" s="152" t="s">
        <v>469</v>
      </c>
      <c r="E2337" s="152" t="s">
        <v>166</v>
      </c>
      <c r="F2337" s="162">
        <v>1.0820000000000001</v>
      </c>
      <c r="G2337" s="152"/>
      <c r="H2337" s="152" t="s">
        <v>171</v>
      </c>
      <c r="I2337" s="152" t="s">
        <v>1823</v>
      </c>
      <c r="J2337" s="153">
        <v>35500</v>
      </c>
      <c r="K2337" s="153">
        <v>1910</v>
      </c>
      <c r="L2337" s="155">
        <v>5.38</v>
      </c>
      <c r="M2337" s="153">
        <v>619</v>
      </c>
      <c r="N2337" s="155">
        <v>32.4</v>
      </c>
      <c r="O2337" s="153">
        <v>170</v>
      </c>
      <c r="P2337" s="155">
        <v>8.9</v>
      </c>
      <c r="Q2337" s="153">
        <v>67</v>
      </c>
      <c r="R2337" s="155">
        <v>3.5</v>
      </c>
      <c r="S2337" s="153">
        <v>1054</v>
      </c>
      <c r="T2337" s="155">
        <v>55.2</v>
      </c>
      <c r="U2337" s="163">
        <v>411</v>
      </c>
      <c r="V2337" s="163">
        <v>6</v>
      </c>
      <c r="W2337" s="164" t="s">
        <v>169</v>
      </c>
    </row>
    <row r="2338" spans="1:23" hidden="1" x14ac:dyDescent="0.25">
      <c r="A2338" s="152" t="s">
        <v>1819</v>
      </c>
      <c r="B2338" s="152"/>
      <c r="C2338" s="152" t="s">
        <v>460</v>
      </c>
      <c r="D2338" s="152" t="s">
        <v>469</v>
      </c>
      <c r="E2338" s="152" t="s">
        <v>166</v>
      </c>
      <c r="F2338" s="162">
        <v>4.1050000000000004</v>
      </c>
      <c r="G2338" s="152"/>
      <c r="H2338" s="152" t="s">
        <v>167</v>
      </c>
      <c r="I2338" s="152" t="s">
        <v>1824</v>
      </c>
      <c r="J2338" s="153">
        <v>30000</v>
      </c>
      <c r="K2338" s="153">
        <v>1683</v>
      </c>
      <c r="L2338" s="155">
        <v>5.61</v>
      </c>
      <c r="M2338" s="153">
        <v>653</v>
      </c>
      <c r="N2338" s="155">
        <v>38.79</v>
      </c>
      <c r="O2338" s="153">
        <v>201</v>
      </c>
      <c r="P2338" s="155">
        <v>11.93</v>
      </c>
      <c r="Q2338" s="153">
        <v>107</v>
      </c>
      <c r="R2338" s="155">
        <v>6.36</v>
      </c>
      <c r="S2338" s="153">
        <v>722</v>
      </c>
      <c r="T2338" s="155">
        <v>42.92</v>
      </c>
      <c r="U2338" s="163">
        <v>306</v>
      </c>
      <c r="V2338" s="163">
        <v>18</v>
      </c>
      <c r="W2338" s="164" t="s">
        <v>179</v>
      </c>
    </row>
    <row r="2339" spans="1:23" hidden="1" x14ac:dyDescent="0.25">
      <c r="A2339" s="152" t="s">
        <v>1819</v>
      </c>
      <c r="B2339" s="152"/>
      <c r="C2339" s="152" t="s">
        <v>460</v>
      </c>
      <c r="D2339" s="152" t="s">
        <v>469</v>
      </c>
      <c r="E2339" s="152" t="s">
        <v>166</v>
      </c>
      <c r="F2339" s="162">
        <v>9.2279999999999998</v>
      </c>
      <c r="G2339" s="152"/>
      <c r="H2339" s="152" t="s">
        <v>167</v>
      </c>
      <c r="I2339" s="152" t="s">
        <v>1825</v>
      </c>
      <c r="J2339" s="153">
        <v>17000</v>
      </c>
      <c r="K2339" s="153">
        <v>2125</v>
      </c>
      <c r="L2339" s="155">
        <v>12.5</v>
      </c>
      <c r="M2339" s="153">
        <v>616</v>
      </c>
      <c r="N2339" s="155">
        <v>29</v>
      </c>
      <c r="O2339" s="153">
        <v>234</v>
      </c>
      <c r="P2339" s="155">
        <v>11</v>
      </c>
      <c r="Q2339" s="153">
        <v>40</v>
      </c>
      <c r="R2339" s="155">
        <v>1.9</v>
      </c>
      <c r="S2339" s="153">
        <v>1235</v>
      </c>
      <c r="T2339" s="155">
        <v>58.1</v>
      </c>
      <c r="U2339" s="163">
        <v>475</v>
      </c>
      <c r="V2339" s="163">
        <v>6</v>
      </c>
      <c r="W2339" s="164" t="s">
        <v>169</v>
      </c>
    </row>
    <row r="2340" spans="1:23" hidden="1" x14ac:dyDescent="0.25">
      <c r="A2340" s="152" t="s">
        <v>1819</v>
      </c>
      <c r="B2340" s="152"/>
      <c r="C2340" s="152" t="s">
        <v>460</v>
      </c>
      <c r="D2340" s="152" t="s">
        <v>469</v>
      </c>
      <c r="E2340" s="152" t="s">
        <v>166</v>
      </c>
      <c r="F2340" s="162">
        <v>10.218</v>
      </c>
      <c r="G2340" s="152"/>
      <c r="H2340" s="152" t="s">
        <v>171</v>
      </c>
      <c r="I2340" s="152" t="s">
        <v>1826</v>
      </c>
      <c r="J2340" s="153">
        <v>19300</v>
      </c>
      <c r="K2340" s="153">
        <v>1930</v>
      </c>
      <c r="L2340" s="155">
        <v>10</v>
      </c>
      <c r="M2340" s="153">
        <v>560</v>
      </c>
      <c r="N2340" s="155">
        <v>29</v>
      </c>
      <c r="O2340" s="153">
        <v>212</v>
      </c>
      <c r="P2340" s="155">
        <v>11</v>
      </c>
      <c r="Q2340" s="153">
        <v>37</v>
      </c>
      <c r="R2340" s="155">
        <v>1.9</v>
      </c>
      <c r="S2340" s="153">
        <v>1121</v>
      </c>
      <c r="T2340" s="155">
        <v>58.1</v>
      </c>
      <c r="U2340" s="163">
        <v>431</v>
      </c>
      <c r="V2340" s="163">
        <v>6</v>
      </c>
      <c r="W2340" s="164" t="s">
        <v>169</v>
      </c>
    </row>
    <row r="2341" spans="1:23" hidden="1" x14ac:dyDescent="0.25">
      <c r="A2341" s="152" t="s">
        <v>1819</v>
      </c>
      <c r="B2341" s="152"/>
      <c r="C2341" s="152" t="s">
        <v>460</v>
      </c>
      <c r="D2341" s="152" t="s">
        <v>469</v>
      </c>
      <c r="E2341" s="152" t="s">
        <v>166</v>
      </c>
      <c r="F2341" s="162">
        <v>10.218</v>
      </c>
      <c r="G2341" s="152"/>
      <c r="H2341" s="152" t="s">
        <v>167</v>
      </c>
      <c r="I2341" s="152" t="s">
        <v>1826</v>
      </c>
      <c r="J2341" s="153">
        <v>12700</v>
      </c>
      <c r="K2341" s="153">
        <v>1270</v>
      </c>
      <c r="L2341" s="155">
        <v>10</v>
      </c>
      <c r="M2341" s="153">
        <v>370</v>
      </c>
      <c r="N2341" s="155">
        <v>29.1</v>
      </c>
      <c r="O2341" s="153">
        <v>138</v>
      </c>
      <c r="P2341" s="155">
        <v>10.9</v>
      </c>
      <c r="Q2341" s="153">
        <v>25</v>
      </c>
      <c r="R2341" s="155">
        <v>2</v>
      </c>
      <c r="S2341" s="153">
        <v>737</v>
      </c>
      <c r="T2341" s="155">
        <v>58</v>
      </c>
      <c r="U2341" s="163">
        <v>284</v>
      </c>
      <c r="V2341" s="163">
        <v>6</v>
      </c>
      <c r="W2341" s="164" t="s">
        <v>169</v>
      </c>
    </row>
    <row r="2342" spans="1:23" hidden="1" x14ac:dyDescent="0.25">
      <c r="A2342" s="152" t="s">
        <v>1819</v>
      </c>
      <c r="B2342" s="152"/>
      <c r="C2342" s="152" t="s">
        <v>460</v>
      </c>
      <c r="D2342" s="152" t="s">
        <v>469</v>
      </c>
      <c r="E2342" s="152"/>
      <c r="F2342" s="162">
        <v>12.33</v>
      </c>
      <c r="G2342" s="152"/>
      <c r="H2342" s="152" t="s">
        <v>167</v>
      </c>
      <c r="I2342" s="152" t="s">
        <v>1827</v>
      </c>
      <c r="J2342" s="153">
        <v>3350</v>
      </c>
      <c r="K2342" s="153">
        <v>533</v>
      </c>
      <c r="L2342" s="155">
        <v>15.92</v>
      </c>
      <c r="M2342" s="153">
        <v>152</v>
      </c>
      <c r="N2342" s="155">
        <v>28.45</v>
      </c>
      <c r="O2342" s="153">
        <v>38</v>
      </c>
      <c r="P2342" s="155">
        <v>7.16</v>
      </c>
      <c r="Q2342" s="153">
        <v>26</v>
      </c>
      <c r="R2342" s="155">
        <v>4.8899999999999997</v>
      </c>
      <c r="S2342" s="153">
        <v>317</v>
      </c>
      <c r="T2342" s="155">
        <v>59.51</v>
      </c>
      <c r="U2342" s="163">
        <v>122</v>
      </c>
      <c r="V2342" s="163">
        <v>14</v>
      </c>
      <c r="W2342" s="164" t="s">
        <v>179</v>
      </c>
    </row>
    <row r="2343" spans="1:23" hidden="1" x14ac:dyDescent="0.25">
      <c r="A2343" s="152" t="s">
        <v>1819</v>
      </c>
      <c r="B2343" s="152"/>
      <c r="C2343" s="152" t="s">
        <v>460</v>
      </c>
      <c r="D2343" s="152" t="s">
        <v>469</v>
      </c>
      <c r="E2343" s="152"/>
      <c r="F2343" s="162">
        <v>21.9</v>
      </c>
      <c r="G2343" s="152"/>
      <c r="H2343" s="152" t="s">
        <v>171</v>
      </c>
      <c r="I2343" s="152" t="s">
        <v>1828</v>
      </c>
      <c r="J2343" s="153">
        <v>8700</v>
      </c>
      <c r="K2343" s="153">
        <v>609</v>
      </c>
      <c r="L2343" s="155">
        <v>7</v>
      </c>
      <c r="M2343" s="153">
        <v>200</v>
      </c>
      <c r="N2343" s="155">
        <v>32.9</v>
      </c>
      <c r="O2343" s="153">
        <v>212</v>
      </c>
      <c r="P2343" s="155">
        <v>34.799999999999997</v>
      </c>
      <c r="Q2343" s="153">
        <v>58</v>
      </c>
      <c r="R2343" s="155">
        <v>9.6</v>
      </c>
      <c r="S2343" s="153">
        <v>138</v>
      </c>
      <c r="T2343" s="155">
        <v>22.7</v>
      </c>
      <c r="U2343" s="163">
        <v>83</v>
      </c>
      <c r="V2343" s="163">
        <v>96</v>
      </c>
      <c r="W2343" s="164" t="s">
        <v>169</v>
      </c>
    </row>
    <row r="2344" spans="1:23" hidden="1" x14ac:dyDescent="0.25">
      <c r="A2344" s="152" t="s">
        <v>1829</v>
      </c>
      <c r="B2344" s="152"/>
      <c r="C2344" s="152" t="s">
        <v>244</v>
      </c>
      <c r="D2344" s="152" t="s">
        <v>245</v>
      </c>
      <c r="E2344" s="152"/>
      <c r="F2344" s="162">
        <v>5</v>
      </c>
      <c r="G2344" s="152"/>
      <c r="H2344" s="152" t="s">
        <v>167</v>
      </c>
      <c r="I2344" s="152" t="s">
        <v>1399</v>
      </c>
      <c r="J2344" s="153">
        <v>52000</v>
      </c>
      <c r="K2344" s="153">
        <v>3068</v>
      </c>
      <c r="L2344" s="155">
        <v>5.9</v>
      </c>
      <c r="M2344" s="153">
        <v>2156</v>
      </c>
      <c r="N2344" s="155">
        <v>70.28</v>
      </c>
      <c r="O2344" s="153">
        <v>323</v>
      </c>
      <c r="P2344" s="155">
        <v>10.52</v>
      </c>
      <c r="Q2344" s="153">
        <v>98</v>
      </c>
      <c r="R2344" s="155">
        <v>3.18</v>
      </c>
      <c r="S2344" s="153">
        <v>491</v>
      </c>
      <c r="T2344" s="155">
        <v>16.02</v>
      </c>
      <c r="U2344" s="163">
        <v>289</v>
      </c>
      <c r="V2344" s="163">
        <v>94</v>
      </c>
      <c r="W2344" s="164" t="s">
        <v>179</v>
      </c>
    </row>
    <row r="2345" spans="1:23" hidden="1" x14ac:dyDescent="0.25">
      <c r="A2345" s="152" t="s">
        <v>1829</v>
      </c>
      <c r="B2345" s="152"/>
      <c r="C2345" s="152" t="s">
        <v>244</v>
      </c>
      <c r="D2345" s="152" t="s">
        <v>245</v>
      </c>
      <c r="E2345" s="152"/>
      <c r="F2345" s="162">
        <v>5.9260000000000002</v>
      </c>
      <c r="G2345" s="152"/>
      <c r="H2345" s="152" t="s">
        <v>171</v>
      </c>
      <c r="I2345" s="152" t="s">
        <v>1113</v>
      </c>
      <c r="J2345" s="153">
        <v>52000</v>
      </c>
      <c r="K2345" s="153">
        <v>2153</v>
      </c>
      <c r="L2345" s="155">
        <v>4.1399999999999997</v>
      </c>
      <c r="M2345" s="153">
        <v>955</v>
      </c>
      <c r="N2345" s="155">
        <v>44.35</v>
      </c>
      <c r="O2345" s="153">
        <v>129</v>
      </c>
      <c r="P2345" s="155">
        <v>5.99</v>
      </c>
      <c r="Q2345" s="153">
        <v>72</v>
      </c>
      <c r="R2345" s="155">
        <v>3.36</v>
      </c>
      <c r="S2345" s="153">
        <v>997</v>
      </c>
      <c r="T2345" s="155">
        <v>46.29</v>
      </c>
      <c r="U2345" s="163">
        <v>400</v>
      </c>
      <c r="V2345" s="163">
        <v>0</v>
      </c>
      <c r="W2345" s="164" t="s">
        <v>179</v>
      </c>
    </row>
    <row r="2346" spans="1:23" x14ac:dyDescent="0.25">
      <c r="A2346" s="152" t="s">
        <v>1830</v>
      </c>
      <c r="B2346" s="152"/>
      <c r="C2346" s="152" t="s">
        <v>359</v>
      </c>
      <c r="D2346" s="152" t="s">
        <v>568</v>
      </c>
      <c r="E2346" s="152" t="s">
        <v>166</v>
      </c>
      <c r="F2346" s="162">
        <v>3.2010000000000001</v>
      </c>
      <c r="G2346" s="152"/>
      <c r="H2346" s="152" t="s">
        <v>167</v>
      </c>
      <c r="I2346" s="152" t="s">
        <v>571</v>
      </c>
      <c r="J2346" s="153">
        <v>1200</v>
      </c>
      <c r="K2346" s="153">
        <v>448</v>
      </c>
      <c r="L2346" s="155">
        <v>37.299999999999997</v>
      </c>
      <c r="M2346" s="153">
        <v>112</v>
      </c>
      <c r="N2346" s="155">
        <v>24.9</v>
      </c>
      <c r="O2346" s="153">
        <v>31</v>
      </c>
      <c r="P2346" s="155">
        <v>7</v>
      </c>
      <c r="Q2346" s="153">
        <v>16</v>
      </c>
      <c r="R2346" s="155">
        <v>3.5</v>
      </c>
      <c r="S2346" s="153">
        <v>289</v>
      </c>
      <c r="T2346" s="155">
        <v>64.599999999999994</v>
      </c>
      <c r="U2346" s="163">
        <v>109</v>
      </c>
      <c r="V2346" s="163">
        <v>78</v>
      </c>
      <c r="W2346" s="164" t="s">
        <v>179</v>
      </c>
    </row>
    <row r="2347" spans="1:23" x14ac:dyDescent="0.25">
      <c r="A2347" s="152" t="s">
        <v>1830</v>
      </c>
      <c r="B2347" s="152"/>
      <c r="C2347" s="152" t="s">
        <v>359</v>
      </c>
      <c r="D2347" s="152" t="s">
        <v>568</v>
      </c>
      <c r="E2347" s="152" t="s">
        <v>299</v>
      </c>
      <c r="F2347" s="162">
        <v>9.5399999999999991</v>
      </c>
      <c r="G2347" s="152"/>
      <c r="H2347" s="152" t="s">
        <v>167</v>
      </c>
      <c r="I2347" s="152" t="s">
        <v>1831</v>
      </c>
      <c r="J2347" s="153">
        <v>5800</v>
      </c>
      <c r="K2347" s="153">
        <v>586</v>
      </c>
      <c r="L2347" s="155">
        <v>10.1</v>
      </c>
      <c r="M2347" s="153">
        <v>145</v>
      </c>
      <c r="N2347" s="155">
        <v>24.8</v>
      </c>
      <c r="O2347" s="153">
        <v>42</v>
      </c>
      <c r="P2347" s="155">
        <v>7.2</v>
      </c>
      <c r="Q2347" s="153">
        <v>18</v>
      </c>
      <c r="R2347" s="155">
        <v>3.1</v>
      </c>
      <c r="S2347" s="153">
        <v>380</v>
      </c>
      <c r="T2347" s="155">
        <v>64.900000000000006</v>
      </c>
      <c r="U2347" s="163">
        <v>143</v>
      </c>
      <c r="V2347" s="163">
        <v>78</v>
      </c>
      <c r="W2347" s="164" t="s">
        <v>169</v>
      </c>
    </row>
    <row r="2348" spans="1:23" x14ac:dyDescent="0.25">
      <c r="A2348" s="152" t="s">
        <v>1830</v>
      </c>
      <c r="B2348" s="152"/>
      <c r="C2348" s="152" t="s">
        <v>359</v>
      </c>
      <c r="D2348" s="152" t="s">
        <v>568</v>
      </c>
      <c r="E2348" s="152"/>
      <c r="F2348" s="162">
        <v>21.17</v>
      </c>
      <c r="G2348" s="152"/>
      <c r="H2348" s="152" t="s">
        <v>171</v>
      </c>
      <c r="I2348" s="152" t="s">
        <v>1240</v>
      </c>
      <c r="J2348" s="153">
        <v>2300</v>
      </c>
      <c r="K2348" s="153">
        <v>736</v>
      </c>
      <c r="L2348" s="155">
        <v>32</v>
      </c>
      <c r="M2348" s="153">
        <v>183</v>
      </c>
      <c r="N2348" s="155">
        <v>24.8</v>
      </c>
      <c r="O2348" s="153">
        <v>52</v>
      </c>
      <c r="P2348" s="155">
        <v>7.1</v>
      </c>
      <c r="Q2348" s="153">
        <v>25</v>
      </c>
      <c r="R2348" s="155">
        <v>3.4</v>
      </c>
      <c r="S2348" s="153">
        <v>476</v>
      </c>
      <c r="T2348" s="155">
        <v>64.7</v>
      </c>
      <c r="U2348" s="163">
        <v>179</v>
      </c>
      <c r="V2348" s="163">
        <v>78</v>
      </c>
      <c r="W2348" s="164" t="s">
        <v>169</v>
      </c>
    </row>
    <row r="2349" spans="1:23" x14ac:dyDescent="0.25">
      <c r="A2349" s="152" t="s">
        <v>1830</v>
      </c>
      <c r="B2349" s="152"/>
      <c r="C2349" s="152" t="s">
        <v>359</v>
      </c>
      <c r="D2349" s="152" t="s">
        <v>568</v>
      </c>
      <c r="E2349" s="152"/>
      <c r="F2349" s="162">
        <v>21.18</v>
      </c>
      <c r="G2349" s="152"/>
      <c r="H2349" s="152" t="s">
        <v>167</v>
      </c>
      <c r="I2349" s="152" t="s">
        <v>1240</v>
      </c>
      <c r="J2349" s="153">
        <v>1250</v>
      </c>
      <c r="K2349" s="153">
        <v>1024</v>
      </c>
      <c r="L2349" s="155">
        <v>81.900000000000006</v>
      </c>
      <c r="M2349" s="153">
        <v>246</v>
      </c>
      <c r="N2349" s="155">
        <v>24</v>
      </c>
      <c r="O2349" s="153">
        <v>101</v>
      </c>
      <c r="P2349" s="155">
        <v>9.9</v>
      </c>
      <c r="Q2349" s="153">
        <v>25</v>
      </c>
      <c r="R2349" s="155">
        <v>2.4</v>
      </c>
      <c r="S2349" s="153">
        <v>652</v>
      </c>
      <c r="T2349" s="155">
        <v>63.7</v>
      </c>
      <c r="U2349" s="163">
        <v>247</v>
      </c>
      <c r="V2349" s="163">
        <v>78</v>
      </c>
      <c r="W2349" s="164" t="s">
        <v>169</v>
      </c>
    </row>
    <row r="2350" spans="1:23" x14ac:dyDescent="0.25">
      <c r="A2350" s="152" t="s">
        <v>1830</v>
      </c>
      <c r="B2350" s="152"/>
      <c r="C2350" s="152" t="s">
        <v>359</v>
      </c>
      <c r="D2350" s="152" t="s">
        <v>568</v>
      </c>
      <c r="E2350" s="152"/>
      <c r="F2350" s="162">
        <v>35.234999999999999</v>
      </c>
      <c r="G2350" s="152"/>
      <c r="H2350" s="152" t="s">
        <v>171</v>
      </c>
      <c r="I2350" s="152" t="s">
        <v>1832</v>
      </c>
      <c r="J2350" s="153">
        <v>4000</v>
      </c>
      <c r="K2350" s="153">
        <v>1204</v>
      </c>
      <c r="L2350" s="155">
        <v>30.1</v>
      </c>
      <c r="M2350" s="153">
        <v>289</v>
      </c>
      <c r="N2350" s="155">
        <v>24</v>
      </c>
      <c r="O2350" s="153">
        <v>120</v>
      </c>
      <c r="P2350" s="155">
        <v>10</v>
      </c>
      <c r="Q2350" s="153">
        <v>30</v>
      </c>
      <c r="R2350" s="155">
        <v>2.5</v>
      </c>
      <c r="S2350" s="153">
        <v>765</v>
      </c>
      <c r="T2350" s="155">
        <v>63.5</v>
      </c>
      <c r="U2350" s="163">
        <v>289</v>
      </c>
      <c r="V2350" s="163">
        <v>78</v>
      </c>
      <c r="W2350" s="164" t="s">
        <v>179</v>
      </c>
    </row>
    <row r="2351" spans="1:23" hidden="1" x14ac:dyDescent="0.25">
      <c r="A2351" s="152" t="s">
        <v>1833</v>
      </c>
      <c r="B2351" s="152"/>
      <c r="C2351" s="152" t="s">
        <v>244</v>
      </c>
      <c r="D2351" s="152" t="s">
        <v>264</v>
      </c>
      <c r="E2351" s="152"/>
      <c r="F2351" s="162">
        <v>0</v>
      </c>
      <c r="G2351" s="152"/>
      <c r="H2351" s="152" t="s">
        <v>167</v>
      </c>
      <c r="I2351" s="152" t="s">
        <v>1834</v>
      </c>
      <c r="J2351" s="153">
        <v>2900</v>
      </c>
      <c r="K2351" s="153">
        <v>129</v>
      </c>
      <c r="L2351" s="155">
        <v>4.4400000000000004</v>
      </c>
      <c r="M2351" s="153">
        <v>80</v>
      </c>
      <c r="N2351" s="155">
        <v>62.3</v>
      </c>
      <c r="O2351" s="153">
        <v>24</v>
      </c>
      <c r="P2351" s="155">
        <v>18.850000000000001</v>
      </c>
      <c r="Q2351" s="153">
        <v>2</v>
      </c>
      <c r="R2351" s="155">
        <v>1.64</v>
      </c>
      <c r="S2351" s="153">
        <v>22</v>
      </c>
      <c r="T2351" s="155">
        <v>17.21</v>
      </c>
      <c r="U2351" s="163">
        <v>13</v>
      </c>
      <c r="V2351" s="163">
        <v>99</v>
      </c>
      <c r="W2351" s="164" t="s">
        <v>179</v>
      </c>
    </row>
    <row r="2352" spans="1:23" hidden="1" x14ac:dyDescent="0.25">
      <c r="A2352" s="152" t="s">
        <v>1833</v>
      </c>
      <c r="B2352" s="152"/>
      <c r="C2352" s="152" t="s">
        <v>244</v>
      </c>
      <c r="D2352" s="152" t="s">
        <v>264</v>
      </c>
      <c r="E2352" s="152"/>
      <c r="F2352" s="162">
        <v>11.164</v>
      </c>
      <c r="G2352" s="152"/>
      <c r="H2352" s="152" t="s">
        <v>171</v>
      </c>
      <c r="I2352" s="152" t="s">
        <v>1835</v>
      </c>
      <c r="J2352" s="153">
        <v>11700</v>
      </c>
      <c r="K2352" s="153">
        <v>288</v>
      </c>
      <c r="L2352" s="155">
        <v>2.46</v>
      </c>
      <c r="M2352" s="153">
        <v>210</v>
      </c>
      <c r="N2352" s="155">
        <v>72.78</v>
      </c>
      <c r="O2352" s="153">
        <v>28</v>
      </c>
      <c r="P2352" s="155">
        <v>9.7899999999999991</v>
      </c>
      <c r="Q2352" s="153">
        <v>7</v>
      </c>
      <c r="R2352" s="155">
        <v>2.4500000000000002</v>
      </c>
      <c r="S2352" s="153">
        <v>43</v>
      </c>
      <c r="T2352" s="155">
        <v>14.98</v>
      </c>
      <c r="U2352" s="163">
        <v>26</v>
      </c>
      <c r="V2352" s="163">
        <v>99</v>
      </c>
      <c r="W2352" s="164" t="s">
        <v>179</v>
      </c>
    </row>
    <row r="2353" spans="1:23" hidden="1" x14ac:dyDescent="0.25">
      <c r="A2353" s="152" t="s">
        <v>1833</v>
      </c>
      <c r="B2353" s="152"/>
      <c r="C2353" s="152" t="s">
        <v>244</v>
      </c>
      <c r="D2353" s="152" t="s">
        <v>264</v>
      </c>
      <c r="E2353" s="152"/>
      <c r="F2353" s="162">
        <v>14.05</v>
      </c>
      <c r="G2353" s="152"/>
      <c r="H2353" s="152" t="s">
        <v>171</v>
      </c>
      <c r="I2353" s="152" t="s">
        <v>1836</v>
      </c>
      <c r="J2353" s="153">
        <v>3100</v>
      </c>
      <c r="K2353" s="153">
        <v>110</v>
      </c>
      <c r="L2353" s="155">
        <v>3.54</v>
      </c>
      <c r="M2353" s="153">
        <v>72</v>
      </c>
      <c r="N2353" s="155">
        <v>65.88</v>
      </c>
      <c r="O2353" s="153">
        <v>22</v>
      </c>
      <c r="P2353" s="155">
        <v>20</v>
      </c>
      <c r="Q2353" s="153">
        <v>0</v>
      </c>
      <c r="R2353" s="155">
        <v>0</v>
      </c>
      <c r="S2353" s="153">
        <v>16</v>
      </c>
      <c r="T2353" s="155">
        <v>14.12</v>
      </c>
      <c r="U2353" s="163">
        <v>10</v>
      </c>
      <c r="V2353" s="163">
        <v>99</v>
      </c>
      <c r="W2353" s="164" t="s">
        <v>179</v>
      </c>
    </row>
    <row r="2354" spans="1:23" hidden="1" x14ac:dyDescent="0.25">
      <c r="A2354" s="152" t="s">
        <v>1833</v>
      </c>
      <c r="B2354" s="152"/>
      <c r="C2354" s="152" t="s">
        <v>244</v>
      </c>
      <c r="D2354" s="152" t="s">
        <v>264</v>
      </c>
      <c r="E2354" s="152"/>
      <c r="F2354" s="162">
        <v>14.05</v>
      </c>
      <c r="G2354" s="152"/>
      <c r="H2354" s="152" t="s">
        <v>167</v>
      </c>
      <c r="I2354" s="152" t="s">
        <v>1836</v>
      </c>
      <c r="J2354" s="153">
        <v>2650</v>
      </c>
      <c r="K2354" s="153">
        <v>101</v>
      </c>
      <c r="L2354" s="155">
        <v>3.81</v>
      </c>
      <c r="M2354" s="153">
        <v>71</v>
      </c>
      <c r="N2354" s="155">
        <v>70.709999999999994</v>
      </c>
      <c r="O2354" s="153">
        <v>17</v>
      </c>
      <c r="P2354" s="155">
        <v>17.170000000000002</v>
      </c>
      <c r="Q2354" s="153">
        <v>0</v>
      </c>
      <c r="R2354" s="155">
        <v>0</v>
      </c>
      <c r="S2354" s="153">
        <v>12</v>
      </c>
      <c r="T2354" s="155">
        <v>12.12</v>
      </c>
      <c r="U2354" s="163">
        <v>8</v>
      </c>
      <c r="V2354" s="163">
        <v>99</v>
      </c>
      <c r="W2354" s="164" t="s">
        <v>179</v>
      </c>
    </row>
    <row r="2355" spans="1:23" hidden="1" x14ac:dyDescent="0.25">
      <c r="A2355" s="152" t="s">
        <v>1833</v>
      </c>
      <c r="B2355" s="152"/>
      <c r="C2355" s="152" t="s">
        <v>244</v>
      </c>
      <c r="D2355" s="152" t="s">
        <v>264</v>
      </c>
      <c r="E2355" s="152"/>
      <c r="F2355" s="162">
        <v>21.8</v>
      </c>
      <c r="G2355" s="152"/>
      <c r="H2355" s="152" t="s">
        <v>171</v>
      </c>
      <c r="I2355" s="152" t="s">
        <v>1837</v>
      </c>
      <c r="J2355" s="153">
        <v>11400</v>
      </c>
      <c r="K2355" s="153">
        <v>457</v>
      </c>
      <c r="L2355" s="155">
        <v>4.01</v>
      </c>
      <c r="M2355" s="153">
        <v>262</v>
      </c>
      <c r="N2355" s="155">
        <v>57.26</v>
      </c>
      <c r="O2355" s="153">
        <v>66</v>
      </c>
      <c r="P2355" s="155">
        <v>14.52</v>
      </c>
      <c r="Q2355" s="153">
        <v>7</v>
      </c>
      <c r="R2355" s="155">
        <v>1.64</v>
      </c>
      <c r="S2355" s="153">
        <v>121</v>
      </c>
      <c r="T2355" s="155">
        <v>26.58</v>
      </c>
      <c r="U2355" s="163">
        <v>58</v>
      </c>
      <c r="V2355" s="163">
        <v>99</v>
      </c>
      <c r="W2355" s="164" t="s">
        <v>179</v>
      </c>
    </row>
    <row r="2356" spans="1:23" hidden="1" x14ac:dyDescent="0.25">
      <c r="A2356" s="152" t="s">
        <v>1833</v>
      </c>
      <c r="B2356" s="152"/>
      <c r="C2356" s="152" t="s">
        <v>244</v>
      </c>
      <c r="D2356" s="152" t="s">
        <v>264</v>
      </c>
      <c r="E2356" s="152"/>
      <c r="F2356" s="162">
        <v>26.51</v>
      </c>
      <c r="G2356" s="152"/>
      <c r="H2356" s="152" t="s">
        <v>171</v>
      </c>
      <c r="I2356" s="152" t="s">
        <v>1838</v>
      </c>
      <c r="J2356" s="153">
        <v>22800</v>
      </c>
      <c r="K2356" s="153">
        <v>958</v>
      </c>
      <c r="L2356" s="155">
        <v>4.2</v>
      </c>
      <c r="M2356" s="153">
        <v>703</v>
      </c>
      <c r="N2356" s="155">
        <v>73.400000000000006</v>
      </c>
      <c r="O2356" s="153">
        <v>134</v>
      </c>
      <c r="P2356" s="155">
        <v>14</v>
      </c>
      <c r="Q2356" s="153">
        <v>29</v>
      </c>
      <c r="R2356" s="155">
        <v>3</v>
      </c>
      <c r="S2356" s="153">
        <v>92</v>
      </c>
      <c r="T2356" s="155">
        <v>9.6</v>
      </c>
      <c r="U2356" s="163">
        <v>73</v>
      </c>
      <c r="V2356" s="163">
        <v>96</v>
      </c>
      <c r="W2356" s="164" t="s">
        <v>179</v>
      </c>
    </row>
    <row r="2357" spans="1:23" hidden="1" x14ac:dyDescent="0.25">
      <c r="A2357" s="152" t="s">
        <v>1833</v>
      </c>
      <c r="B2357" s="152"/>
      <c r="C2357" s="152" t="s">
        <v>244</v>
      </c>
      <c r="D2357" s="152" t="s">
        <v>264</v>
      </c>
      <c r="E2357" s="152" t="s">
        <v>166</v>
      </c>
      <c r="F2357" s="162">
        <v>26.733000000000001</v>
      </c>
      <c r="G2357" s="152" t="s">
        <v>166</v>
      </c>
      <c r="H2357" s="152" t="s">
        <v>171</v>
      </c>
      <c r="I2357" s="152" t="s">
        <v>1839</v>
      </c>
      <c r="J2357" s="153">
        <v>14300</v>
      </c>
      <c r="K2357" s="153">
        <v>343</v>
      </c>
      <c r="L2357" s="155">
        <v>2.4</v>
      </c>
      <c r="M2357" s="153">
        <v>280</v>
      </c>
      <c r="N2357" s="155">
        <v>81.5</v>
      </c>
      <c r="O2357" s="153">
        <v>32</v>
      </c>
      <c r="P2357" s="155">
        <v>9.4</v>
      </c>
      <c r="Q2357" s="153">
        <v>2</v>
      </c>
      <c r="R2357" s="155">
        <v>0.5</v>
      </c>
      <c r="S2357" s="153">
        <v>29</v>
      </c>
      <c r="T2357" s="155">
        <v>8.6</v>
      </c>
      <c r="U2357" s="163">
        <v>23</v>
      </c>
      <c r="V2357" s="163">
        <v>96</v>
      </c>
      <c r="W2357" s="164" t="s">
        <v>179</v>
      </c>
    </row>
    <row r="2358" spans="1:23" hidden="1" x14ac:dyDescent="0.25">
      <c r="A2358" s="152" t="s">
        <v>1833</v>
      </c>
      <c r="B2358" s="152"/>
      <c r="C2358" s="152" t="s">
        <v>244</v>
      </c>
      <c r="D2358" s="152" t="s">
        <v>264</v>
      </c>
      <c r="E2358" s="152" t="s">
        <v>166</v>
      </c>
      <c r="F2358" s="162">
        <v>26.733000000000001</v>
      </c>
      <c r="G2358" s="152" t="s">
        <v>166</v>
      </c>
      <c r="H2358" s="152" t="s">
        <v>167</v>
      </c>
      <c r="I2358" s="152" t="s">
        <v>1839</v>
      </c>
      <c r="J2358" s="153">
        <v>12600</v>
      </c>
      <c r="K2358" s="153">
        <v>428</v>
      </c>
      <c r="L2358" s="155">
        <v>3.4</v>
      </c>
      <c r="M2358" s="153">
        <v>292</v>
      </c>
      <c r="N2358" s="155">
        <v>68.2</v>
      </c>
      <c r="O2358" s="153">
        <v>80</v>
      </c>
      <c r="P2358" s="155">
        <v>18.8</v>
      </c>
      <c r="Q2358" s="153">
        <v>6</v>
      </c>
      <c r="R2358" s="155">
        <v>1.3</v>
      </c>
      <c r="S2358" s="153">
        <v>50</v>
      </c>
      <c r="T2358" s="155">
        <v>11.7</v>
      </c>
      <c r="U2358" s="163">
        <v>36</v>
      </c>
      <c r="V2358" s="163">
        <v>96</v>
      </c>
      <c r="W2358" s="164" t="s">
        <v>179</v>
      </c>
    </row>
    <row r="2359" spans="1:23" hidden="1" x14ac:dyDescent="0.25">
      <c r="A2359" s="152" t="s">
        <v>1833</v>
      </c>
      <c r="B2359" s="152"/>
      <c r="C2359" s="152" t="s">
        <v>244</v>
      </c>
      <c r="D2359" s="152" t="s">
        <v>264</v>
      </c>
      <c r="E2359" s="152"/>
      <c r="F2359" s="162">
        <v>27.3</v>
      </c>
      <c r="G2359" s="152"/>
      <c r="H2359" s="152" t="s">
        <v>167</v>
      </c>
      <c r="I2359" s="152" t="s">
        <v>1840</v>
      </c>
      <c r="J2359" s="153">
        <v>24800</v>
      </c>
      <c r="K2359" s="153">
        <v>942</v>
      </c>
      <c r="L2359" s="155">
        <v>3.8</v>
      </c>
      <c r="M2359" s="153">
        <v>779</v>
      </c>
      <c r="N2359" s="155">
        <v>82.7</v>
      </c>
      <c r="O2359" s="153">
        <v>101</v>
      </c>
      <c r="P2359" s="155">
        <v>10.7</v>
      </c>
      <c r="Q2359" s="153">
        <v>15</v>
      </c>
      <c r="R2359" s="155">
        <v>1.6</v>
      </c>
      <c r="S2359" s="153">
        <v>47</v>
      </c>
      <c r="T2359" s="155">
        <v>5</v>
      </c>
      <c r="U2359" s="163">
        <v>55</v>
      </c>
      <c r="V2359" s="163">
        <v>96</v>
      </c>
      <c r="W2359" s="164" t="s">
        <v>179</v>
      </c>
    </row>
    <row r="2360" spans="1:23" hidden="1" x14ac:dyDescent="0.25">
      <c r="A2360" s="152" t="s">
        <v>1833</v>
      </c>
      <c r="B2360" s="152"/>
      <c r="C2360" s="152" t="s">
        <v>244</v>
      </c>
      <c r="D2360" s="152" t="s">
        <v>264</v>
      </c>
      <c r="E2360" s="152"/>
      <c r="F2360" s="162">
        <v>33.61</v>
      </c>
      <c r="G2360" s="152"/>
      <c r="H2360" s="152" t="s">
        <v>167</v>
      </c>
      <c r="I2360" s="152" t="s">
        <v>1841</v>
      </c>
      <c r="J2360" s="153">
        <v>12100</v>
      </c>
      <c r="K2360" s="153">
        <v>759</v>
      </c>
      <c r="L2360" s="155">
        <v>6.27</v>
      </c>
      <c r="M2360" s="153">
        <v>419</v>
      </c>
      <c r="N2360" s="155">
        <v>55.15</v>
      </c>
      <c r="O2360" s="153">
        <v>153</v>
      </c>
      <c r="P2360" s="155">
        <v>20.21</v>
      </c>
      <c r="Q2360" s="153">
        <v>25</v>
      </c>
      <c r="R2360" s="155">
        <v>3.31</v>
      </c>
      <c r="S2360" s="153">
        <v>162</v>
      </c>
      <c r="T2360" s="155">
        <v>21.34</v>
      </c>
      <c r="U2360" s="163">
        <v>88</v>
      </c>
      <c r="V2360" s="163">
        <v>2</v>
      </c>
      <c r="W2360" s="164" t="s">
        <v>179</v>
      </c>
    </row>
    <row r="2361" spans="1:23" hidden="1" x14ac:dyDescent="0.25">
      <c r="A2361" s="152" t="s">
        <v>1833</v>
      </c>
      <c r="B2361" s="152"/>
      <c r="C2361" s="152" t="s">
        <v>244</v>
      </c>
      <c r="D2361" s="152" t="s">
        <v>264</v>
      </c>
      <c r="E2361" s="152"/>
      <c r="F2361" s="162">
        <v>35.03</v>
      </c>
      <c r="G2361" s="152"/>
      <c r="H2361" s="152" t="s">
        <v>171</v>
      </c>
      <c r="I2361" s="152" t="s">
        <v>1842</v>
      </c>
      <c r="J2361" s="153">
        <v>18600</v>
      </c>
      <c r="K2361" s="153">
        <v>2189</v>
      </c>
      <c r="L2361" s="155">
        <v>11.77</v>
      </c>
      <c r="M2361" s="153">
        <v>911</v>
      </c>
      <c r="N2361" s="155">
        <v>41.63</v>
      </c>
      <c r="O2361" s="153">
        <v>265</v>
      </c>
      <c r="P2361" s="155">
        <v>12.09</v>
      </c>
      <c r="Q2361" s="153">
        <v>128</v>
      </c>
      <c r="R2361" s="155">
        <v>5.83</v>
      </c>
      <c r="S2361" s="153">
        <v>886</v>
      </c>
      <c r="T2361" s="155">
        <v>40.46</v>
      </c>
      <c r="U2361" s="163">
        <v>381</v>
      </c>
      <c r="V2361" s="163">
        <v>99</v>
      </c>
      <c r="W2361" s="164" t="s">
        <v>179</v>
      </c>
    </row>
    <row r="2362" spans="1:23" hidden="1" x14ac:dyDescent="0.25">
      <c r="A2362" s="152" t="s">
        <v>1833</v>
      </c>
      <c r="B2362" s="152"/>
      <c r="C2362" s="152" t="s">
        <v>244</v>
      </c>
      <c r="D2362" s="152" t="s">
        <v>264</v>
      </c>
      <c r="E2362" s="152"/>
      <c r="F2362" s="162">
        <v>35.04</v>
      </c>
      <c r="G2362" s="152"/>
      <c r="H2362" s="152" t="s">
        <v>167</v>
      </c>
      <c r="I2362" s="152" t="s">
        <v>1842</v>
      </c>
      <c r="J2362" s="153">
        <v>23600</v>
      </c>
      <c r="K2362" s="153">
        <v>1572</v>
      </c>
      <c r="L2362" s="155">
        <v>6.66</v>
      </c>
      <c r="M2362" s="153">
        <v>765</v>
      </c>
      <c r="N2362" s="155">
        <v>48.68</v>
      </c>
      <c r="O2362" s="153">
        <v>181</v>
      </c>
      <c r="P2362" s="155">
        <v>11.51</v>
      </c>
      <c r="Q2362" s="153">
        <v>71</v>
      </c>
      <c r="R2362" s="155">
        <v>4.49</v>
      </c>
      <c r="S2362" s="153">
        <v>555</v>
      </c>
      <c r="T2362" s="155">
        <v>35.32</v>
      </c>
      <c r="U2362" s="163">
        <v>245</v>
      </c>
      <c r="V2362" s="163">
        <v>2</v>
      </c>
      <c r="W2362" s="164" t="s">
        <v>179</v>
      </c>
    </row>
    <row r="2363" spans="1:23" hidden="1" x14ac:dyDescent="0.25">
      <c r="A2363" s="152" t="s">
        <v>1833</v>
      </c>
      <c r="B2363" s="152"/>
      <c r="C2363" s="152" t="s">
        <v>244</v>
      </c>
      <c r="D2363" s="152" t="s">
        <v>264</v>
      </c>
      <c r="E2363" s="152"/>
      <c r="F2363" s="162">
        <v>36.36</v>
      </c>
      <c r="G2363" s="152"/>
      <c r="H2363" s="152" t="s">
        <v>171</v>
      </c>
      <c r="I2363" s="152" t="s">
        <v>1843</v>
      </c>
      <c r="J2363" s="153">
        <v>22400</v>
      </c>
      <c r="K2363" s="153">
        <v>2361</v>
      </c>
      <c r="L2363" s="155">
        <v>10.54</v>
      </c>
      <c r="M2363" s="153">
        <v>740</v>
      </c>
      <c r="N2363" s="155">
        <v>31.35</v>
      </c>
      <c r="O2363" s="153">
        <v>224</v>
      </c>
      <c r="P2363" s="155">
        <v>9.49</v>
      </c>
      <c r="Q2363" s="153">
        <v>133</v>
      </c>
      <c r="R2363" s="155">
        <v>5.63</v>
      </c>
      <c r="S2363" s="153">
        <v>1264</v>
      </c>
      <c r="T2363" s="155">
        <v>53.53</v>
      </c>
      <c r="U2363" s="163">
        <v>502</v>
      </c>
      <c r="V2363" s="163">
        <v>99</v>
      </c>
      <c r="W2363" s="164" t="s">
        <v>179</v>
      </c>
    </row>
    <row r="2364" spans="1:23" hidden="1" x14ac:dyDescent="0.25">
      <c r="A2364" s="152" t="s">
        <v>1833</v>
      </c>
      <c r="B2364" s="152"/>
      <c r="C2364" s="152" t="s">
        <v>244</v>
      </c>
      <c r="D2364" s="152" t="s">
        <v>264</v>
      </c>
      <c r="E2364" s="152"/>
      <c r="F2364" s="162">
        <v>41.81</v>
      </c>
      <c r="G2364" s="152"/>
      <c r="H2364" s="152" t="s">
        <v>167</v>
      </c>
      <c r="I2364" s="152" t="s">
        <v>1844</v>
      </c>
      <c r="J2364" s="153">
        <v>23000</v>
      </c>
      <c r="K2364" s="153">
        <v>1656</v>
      </c>
      <c r="L2364" s="155">
        <v>7.2</v>
      </c>
      <c r="M2364" s="153">
        <v>687</v>
      </c>
      <c r="N2364" s="155">
        <v>41.51</v>
      </c>
      <c r="O2364" s="153">
        <v>293</v>
      </c>
      <c r="P2364" s="155">
        <v>17.71</v>
      </c>
      <c r="Q2364" s="153">
        <v>145</v>
      </c>
      <c r="R2364" s="155">
        <v>8.77</v>
      </c>
      <c r="S2364" s="153">
        <v>530</v>
      </c>
      <c r="T2364" s="155">
        <v>32.01</v>
      </c>
      <c r="U2364" s="163">
        <v>255</v>
      </c>
      <c r="V2364" s="163">
        <v>99</v>
      </c>
      <c r="W2364" s="164" t="s">
        <v>179</v>
      </c>
    </row>
    <row r="2365" spans="1:23" hidden="1" x14ac:dyDescent="0.25">
      <c r="A2365" s="152" t="s">
        <v>1833</v>
      </c>
      <c r="B2365" s="152"/>
      <c r="C2365" s="152" t="s">
        <v>244</v>
      </c>
      <c r="D2365" s="152" t="s">
        <v>264</v>
      </c>
      <c r="E2365" s="152"/>
      <c r="F2365" s="162">
        <v>44.2</v>
      </c>
      <c r="G2365" s="152"/>
      <c r="H2365" s="152" t="s">
        <v>167</v>
      </c>
      <c r="I2365" s="152" t="s">
        <v>1845</v>
      </c>
      <c r="J2365" s="153">
        <v>20600</v>
      </c>
      <c r="K2365" s="153">
        <v>1494</v>
      </c>
      <c r="L2365" s="155">
        <v>7.25</v>
      </c>
      <c r="M2365" s="153">
        <v>641</v>
      </c>
      <c r="N2365" s="155">
        <v>42.92</v>
      </c>
      <c r="O2365" s="153">
        <v>222</v>
      </c>
      <c r="P2365" s="155">
        <v>14.87</v>
      </c>
      <c r="Q2365" s="153">
        <v>174</v>
      </c>
      <c r="R2365" s="155">
        <v>11.65</v>
      </c>
      <c r="S2365" s="153">
        <v>457</v>
      </c>
      <c r="T2365" s="155">
        <v>30.56</v>
      </c>
      <c r="U2365" s="163">
        <v>226</v>
      </c>
      <c r="V2365" s="163">
        <v>2</v>
      </c>
      <c r="W2365" s="164" t="s">
        <v>179</v>
      </c>
    </row>
    <row r="2366" spans="1:23" hidden="1" x14ac:dyDescent="0.25">
      <c r="A2366" s="152" t="s">
        <v>1833</v>
      </c>
      <c r="B2366" s="152"/>
      <c r="C2366" s="152" t="s">
        <v>244</v>
      </c>
      <c r="D2366" s="152" t="s">
        <v>264</v>
      </c>
      <c r="E2366" s="152"/>
      <c r="F2366" s="162">
        <v>44.2</v>
      </c>
      <c r="G2366" s="152"/>
      <c r="H2366" s="152" t="s">
        <v>171</v>
      </c>
      <c r="I2366" s="152" t="s">
        <v>1845</v>
      </c>
      <c r="J2366" s="153">
        <v>23000</v>
      </c>
      <c r="K2366" s="153">
        <v>1806</v>
      </c>
      <c r="L2366" s="155">
        <v>7.85</v>
      </c>
      <c r="M2366" s="153">
        <v>715</v>
      </c>
      <c r="N2366" s="155">
        <v>39.61</v>
      </c>
      <c r="O2366" s="153">
        <v>493</v>
      </c>
      <c r="P2366" s="155">
        <v>27.28</v>
      </c>
      <c r="Q2366" s="153">
        <v>107</v>
      </c>
      <c r="R2366" s="155">
        <v>5.9</v>
      </c>
      <c r="S2366" s="153">
        <v>490</v>
      </c>
      <c r="T2366" s="155">
        <v>27.14</v>
      </c>
      <c r="U2366" s="163">
        <v>255</v>
      </c>
      <c r="V2366" s="163">
        <v>2</v>
      </c>
      <c r="W2366" s="164" t="s">
        <v>179</v>
      </c>
    </row>
    <row r="2367" spans="1:23" hidden="1" x14ac:dyDescent="0.25">
      <c r="A2367" s="152" t="s">
        <v>1833</v>
      </c>
      <c r="B2367" s="152"/>
      <c r="C2367" s="152" t="s">
        <v>244</v>
      </c>
      <c r="D2367" s="152" t="s">
        <v>264</v>
      </c>
      <c r="E2367" s="152"/>
      <c r="F2367" s="162">
        <v>46.755000000000003</v>
      </c>
      <c r="G2367" s="152"/>
      <c r="H2367" s="152" t="s">
        <v>171</v>
      </c>
      <c r="I2367" s="152" t="s">
        <v>661</v>
      </c>
      <c r="J2367" s="153">
        <v>18400</v>
      </c>
      <c r="K2367" s="153">
        <v>999</v>
      </c>
      <c r="L2367" s="155">
        <v>5.43</v>
      </c>
      <c r="M2367" s="153">
        <v>460</v>
      </c>
      <c r="N2367" s="155">
        <v>46.06</v>
      </c>
      <c r="O2367" s="153">
        <v>149</v>
      </c>
      <c r="P2367" s="155">
        <v>14.96</v>
      </c>
      <c r="Q2367" s="153">
        <v>114</v>
      </c>
      <c r="R2367" s="155">
        <v>11.42</v>
      </c>
      <c r="S2367" s="153">
        <v>275</v>
      </c>
      <c r="T2367" s="155">
        <v>27.56</v>
      </c>
      <c r="U2367" s="163">
        <v>141</v>
      </c>
      <c r="V2367" s="163">
        <v>2</v>
      </c>
      <c r="W2367" s="164" t="s">
        <v>179</v>
      </c>
    </row>
    <row r="2368" spans="1:23" hidden="1" x14ac:dyDescent="0.25">
      <c r="A2368" s="152" t="s">
        <v>1846</v>
      </c>
      <c r="B2368" s="152"/>
      <c r="C2368" s="152" t="s">
        <v>176</v>
      </c>
      <c r="D2368" s="152" t="s">
        <v>196</v>
      </c>
      <c r="E2368" s="152"/>
      <c r="F2368" s="162">
        <v>0.51600000000000001</v>
      </c>
      <c r="G2368" s="152"/>
      <c r="H2368" s="152" t="s">
        <v>167</v>
      </c>
      <c r="I2368" s="152" t="s">
        <v>1847</v>
      </c>
      <c r="J2368" s="153">
        <v>30500</v>
      </c>
      <c r="K2368" s="153">
        <v>3178</v>
      </c>
      <c r="L2368" s="155">
        <v>10.42</v>
      </c>
      <c r="M2368" s="153">
        <v>1128</v>
      </c>
      <c r="N2368" s="155">
        <v>35.479999999999997</v>
      </c>
      <c r="O2368" s="153">
        <v>481</v>
      </c>
      <c r="P2368" s="155">
        <v>15.13</v>
      </c>
      <c r="Q2368" s="153">
        <v>209</v>
      </c>
      <c r="R2368" s="155">
        <v>6.59</v>
      </c>
      <c r="S2368" s="153">
        <v>1360</v>
      </c>
      <c r="T2368" s="155">
        <v>42.8</v>
      </c>
      <c r="U2368" s="163">
        <v>584</v>
      </c>
      <c r="V2368" s="163">
        <v>7</v>
      </c>
      <c r="W2368" s="164" t="s">
        <v>179</v>
      </c>
    </row>
    <row r="2369" spans="1:23" hidden="1" x14ac:dyDescent="0.25">
      <c r="A2369" s="152" t="s">
        <v>1846</v>
      </c>
      <c r="B2369" s="152"/>
      <c r="C2369" s="152" t="s">
        <v>176</v>
      </c>
      <c r="D2369" s="152" t="s">
        <v>196</v>
      </c>
      <c r="E2369" s="152"/>
      <c r="F2369" s="162">
        <v>2.2000000000000002</v>
      </c>
      <c r="G2369" s="152"/>
      <c r="H2369" s="152" t="s">
        <v>171</v>
      </c>
      <c r="I2369" s="152" t="s">
        <v>1848</v>
      </c>
      <c r="J2369" s="153">
        <v>30000</v>
      </c>
      <c r="K2369" s="153">
        <v>3540</v>
      </c>
      <c r="L2369" s="155">
        <v>11.8</v>
      </c>
      <c r="M2369" s="153">
        <v>1155</v>
      </c>
      <c r="N2369" s="155">
        <v>32.64</v>
      </c>
      <c r="O2369" s="153">
        <v>463</v>
      </c>
      <c r="P2369" s="155">
        <v>13.08</v>
      </c>
      <c r="Q2369" s="153">
        <v>221</v>
      </c>
      <c r="R2369" s="155">
        <v>6.24</v>
      </c>
      <c r="S2369" s="153">
        <v>1701</v>
      </c>
      <c r="T2369" s="155">
        <v>48.04</v>
      </c>
      <c r="U2369" s="163">
        <v>702</v>
      </c>
      <c r="V2369" s="163">
        <v>7</v>
      </c>
      <c r="W2369" s="164" t="s">
        <v>179</v>
      </c>
    </row>
    <row r="2370" spans="1:23" hidden="1" x14ac:dyDescent="0.25">
      <c r="A2370" s="152" t="s">
        <v>1846</v>
      </c>
      <c r="B2370" s="152"/>
      <c r="C2370" s="152" t="s">
        <v>176</v>
      </c>
      <c r="D2370" s="152" t="s">
        <v>196</v>
      </c>
      <c r="E2370" s="152"/>
      <c r="F2370" s="162">
        <v>2.2000000000000002</v>
      </c>
      <c r="G2370" s="152"/>
      <c r="H2370" s="152" t="s">
        <v>167</v>
      </c>
      <c r="I2370" s="152" t="s">
        <v>1848</v>
      </c>
      <c r="J2370" s="153">
        <v>20900</v>
      </c>
      <c r="K2370" s="153">
        <v>2443</v>
      </c>
      <c r="L2370" s="155">
        <v>11.69</v>
      </c>
      <c r="M2370" s="153">
        <v>752</v>
      </c>
      <c r="N2370" s="155">
        <v>30.8</v>
      </c>
      <c r="O2370" s="153">
        <v>467</v>
      </c>
      <c r="P2370" s="155">
        <v>19.11</v>
      </c>
      <c r="Q2370" s="153">
        <v>228</v>
      </c>
      <c r="R2370" s="155">
        <v>9.34</v>
      </c>
      <c r="S2370" s="153">
        <v>996</v>
      </c>
      <c r="T2370" s="155">
        <v>40.75</v>
      </c>
      <c r="U2370" s="163">
        <v>446</v>
      </c>
      <c r="V2370" s="163">
        <v>7</v>
      </c>
      <c r="W2370" s="164" t="s">
        <v>179</v>
      </c>
    </row>
    <row r="2371" spans="1:23" hidden="1" x14ac:dyDescent="0.25">
      <c r="A2371" s="152" t="s">
        <v>1846</v>
      </c>
      <c r="B2371" s="152"/>
      <c r="C2371" s="152" t="s">
        <v>176</v>
      </c>
      <c r="D2371" s="152" t="s">
        <v>196</v>
      </c>
      <c r="E2371" s="152"/>
      <c r="F2371" s="162">
        <v>10.92</v>
      </c>
      <c r="G2371" s="152"/>
      <c r="H2371" s="152" t="s">
        <v>171</v>
      </c>
      <c r="I2371" s="152" t="s">
        <v>1849</v>
      </c>
      <c r="J2371" s="153">
        <v>10300</v>
      </c>
      <c r="K2371" s="153">
        <v>2648</v>
      </c>
      <c r="L2371" s="155">
        <v>25.71</v>
      </c>
      <c r="M2371" s="153">
        <v>679</v>
      </c>
      <c r="N2371" s="155">
        <v>25.64</v>
      </c>
      <c r="O2371" s="153">
        <v>435</v>
      </c>
      <c r="P2371" s="155">
        <v>16.43</v>
      </c>
      <c r="Q2371" s="153">
        <v>206</v>
      </c>
      <c r="R2371" s="155">
        <v>7.77</v>
      </c>
      <c r="S2371" s="153">
        <v>1328</v>
      </c>
      <c r="T2371" s="155">
        <v>50.16</v>
      </c>
      <c r="U2371" s="163">
        <v>552</v>
      </c>
      <c r="V2371" s="163">
        <v>8</v>
      </c>
      <c r="W2371" s="164" t="s">
        <v>169</v>
      </c>
    </row>
    <row r="2372" spans="1:23" hidden="1" x14ac:dyDescent="0.25">
      <c r="A2372" s="152" t="s">
        <v>1846</v>
      </c>
      <c r="B2372" s="152"/>
      <c r="C2372" s="152" t="s">
        <v>176</v>
      </c>
      <c r="D2372" s="152" t="s">
        <v>196</v>
      </c>
      <c r="E2372" s="152"/>
      <c r="F2372" s="162">
        <v>10.92</v>
      </c>
      <c r="G2372" s="152"/>
      <c r="H2372" s="152" t="s">
        <v>167</v>
      </c>
      <c r="I2372" s="152" t="s">
        <v>1849</v>
      </c>
      <c r="J2372" s="153">
        <v>16500</v>
      </c>
      <c r="K2372" s="153">
        <v>1876</v>
      </c>
      <c r="L2372" s="155">
        <v>11.37</v>
      </c>
      <c r="M2372" s="153">
        <v>384</v>
      </c>
      <c r="N2372" s="155">
        <v>20.48</v>
      </c>
      <c r="O2372" s="153">
        <v>258</v>
      </c>
      <c r="P2372" s="155">
        <v>13.74</v>
      </c>
      <c r="Q2372" s="153">
        <v>116</v>
      </c>
      <c r="R2372" s="155">
        <v>6.19</v>
      </c>
      <c r="S2372" s="153">
        <v>1118</v>
      </c>
      <c r="T2372" s="155">
        <v>59.58</v>
      </c>
      <c r="U2372" s="163">
        <v>440</v>
      </c>
      <c r="V2372" s="163">
        <v>8</v>
      </c>
      <c r="W2372" s="164" t="s">
        <v>169</v>
      </c>
    </row>
    <row r="2373" spans="1:23" hidden="1" x14ac:dyDescent="0.25">
      <c r="A2373" s="152" t="s">
        <v>1846</v>
      </c>
      <c r="B2373" s="152"/>
      <c r="C2373" s="152" t="s">
        <v>176</v>
      </c>
      <c r="D2373" s="152" t="s">
        <v>196</v>
      </c>
      <c r="E2373" s="152"/>
      <c r="F2373" s="162">
        <v>14.686</v>
      </c>
      <c r="G2373" s="152"/>
      <c r="H2373" s="152" t="s">
        <v>167</v>
      </c>
      <c r="I2373" s="152" t="s">
        <v>818</v>
      </c>
      <c r="J2373" s="153">
        <v>17100</v>
      </c>
      <c r="K2373" s="153">
        <v>1944</v>
      </c>
      <c r="L2373" s="155">
        <v>11.37</v>
      </c>
      <c r="M2373" s="153">
        <v>398</v>
      </c>
      <c r="N2373" s="155">
        <v>20.48</v>
      </c>
      <c r="O2373" s="153">
        <v>267</v>
      </c>
      <c r="P2373" s="155">
        <v>13.73</v>
      </c>
      <c r="Q2373" s="153">
        <v>120</v>
      </c>
      <c r="R2373" s="155">
        <v>6.19</v>
      </c>
      <c r="S2373" s="153">
        <v>1158</v>
      </c>
      <c r="T2373" s="155">
        <v>59.59</v>
      </c>
      <c r="U2373" s="163">
        <v>456</v>
      </c>
      <c r="V2373" s="163">
        <v>8</v>
      </c>
      <c r="W2373" s="164" t="s">
        <v>179</v>
      </c>
    </row>
    <row r="2374" spans="1:23" hidden="1" x14ac:dyDescent="0.25">
      <c r="A2374" s="152" t="s">
        <v>1846</v>
      </c>
      <c r="B2374" s="152"/>
      <c r="C2374" s="152" t="s">
        <v>176</v>
      </c>
      <c r="D2374" s="152" t="s">
        <v>196</v>
      </c>
      <c r="E2374" s="152"/>
      <c r="F2374" s="162">
        <v>17.494</v>
      </c>
      <c r="G2374" s="152"/>
      <c r="H2374" s="152" t="s">
        <v>171</v>
      </c>
      <c r="I2374" s="152" t="s">
        <v>1850</v>
      </c>
      <c r="J2374" s="153">
        <v>24600</v>
      </c>
      <c r="K2374" s="153">
        <v>3210</v>
      </c>
      <c r="L2374" s="155">
        <v>13.05</v>
      </c>
      <c r="M2374" s="153">
        <v>1026</v>
      </c>
      <c r="N2374" s="155">
        <v>31.97</v>
      </c>
      <c r="O2374" s="153">
        <v>460</v>
      </c>
      <c r="P2374" s="155">
        <v>14.34</v>
      </c>
      <c r="Q2374" s="153">
        <v>180</v>
      </c>
      <c r="R2374" s="155">
        <v>5.61</v>
      </c>
      <c r="S2374" s="153">
        <v>1543</v>
      </c>
      <c r="T2374" s="155">
        <v>48.08</v>
      </c>
      <c r="U2374" s="163">
        <v>637</v>
      </c>
      <c r="V2374" s="163">
        <v>7</v>
      </c>
      <c r="W2374" s="164" t="s">
        <v>179</v>
      </c>
    </row>
    <row r="2375" spans="1:23" hidden="1" x14ac:dyDescent="0.25">
      <c r="A2375" s="152" t="s">
        <v>1846</v>
      </c>
      <c r="B2375" s="152"/>
      <c r="C2375" s="152" t="s">
        <v>176</v>
      </c>
      <c r="D2375" s="152" t="s">
        <v>196</v>
      </c>
      <c r="E2375" s="152" t="s">
        <v>166</v>
      </c>
      <c r="F2375" s="162">
        <v>17.905000000000001</v>
      </c>
      <c r="G2375" s="152"/>
      <c r="H2375" s="152" t="s">
        <v>171</v>
      </c>
      <c r="I2375" s="152" t="s">
        <v>1851</v>
      </c>
      <c r="J2375" s="153">
        <v>32500</v>
      </c>
      <c r="K2375" s="153">
        <v>4241</v>
      </c>
      <c r="L2375" s="155">
        <v>13.05</v>
      </c>
      <c r="M2375" s="153">
        <v>1356</v>
      </c>
      <c r="N2375" s="155">
        <v>31.97</v>
      </c>
      <c r="O2375" s="153">
        <v>608</v>
      </c>
      <c r="P2375" s="155">
        <v>14.34</v>
      </c>
      <c r="Q2375" s="153">
        <v>238</v>
      </c>
      <c r="R2375" s="155">
        <v>5.61</v>
      </c>
      <c r="S2375" s="153">
        <v>2039</v>
      </c>
      <c r="T2375" s="155">
        <v>48.08</v>
      </c>
      <c r="U2375" s="163">
        <v>842</v>
      </c>
      <c r="V2375" s="163">
        <v>7</v>
      </c>
      <c r="W2375" s="164" t="s">
        <v>169</v>
      </c>
    </row>
    <row r="2376" spans="1:23" hidden="1" x14ac:dyDescent="0.25">
      <c r="A2376" s="152" t="s">
        <v>1846</v>
      </c>
      <c r="B2376" s="152"/>
      <c r="C2376" s="152" t="s">
        <v>176</v>
      </c>
      <c r="D2376" s="152" t="s">
        <v>196</v>
      </c>
      <c r="E2376" s="152" t="s">
        <v>234</v>
      </c>
      <c r="F2376" s="162">
        <v>18.21</v>
      </c>
      <c r="G2376" s="152"/>
      <c r="H2376" s="152" t="s">
        <v>167</v>
      </c>
      <c r="I2376" s="152" t="s">
        <v>1852</v>
      </c>
      <c r="J2376" s="153">
        <v>70000</v>
      </c>
      <c r="K2376" s="153">
        <v>3276</v>
      </c>
      <c r="L2376" s="155">
        <v>4.68</v>
      </c>
      <c r="M2376" s="153">
        <v>1296</v>
      </c>
      <c r="N2376" s="155">
        <v>39.549999999999997</v>
      </c>
      <c r="O2376" s="153">
        <v>529</v>
      </c>
      <c r="P2376" s="155">
        <v>16.16</v>
      </c>
      <c r="Q2376" s="153">
        <v>244</v>
      </c>
      <c r="R2376" s="155">
        <v>7.45</v>
      </c>
      <c r="S2376" s="153">
        <v>1207</v>
      </c>
      <c r="T2376" s="155">
        <v>36.840000000000003</v>
      </c>
      <c r="U2376" s="163">
        <v>546</v>
      </c>
      <c r="V2376" s="163">
        <v>12</v>
      </c>
      <c r="W2376" s="164" t="s">
        <v>169</v>
      </c>
    </row>
    <row r="2377" spans="1:23" hidden="1" x14ac:dyDescent="0.25">
      <c r="A2377" s="152" t="s">
        <v>1846</v>
      </c>
      <c r="B2377" s="152"/>
      <c r="C2377" s="152" t="s">
        <v>176</v>
      </c>
      <c r="D2377" s="152" t="s">
        <v>196</v>
      </c>
      <c r="E2377" s="152" t="s">
        <v>166</v>
      </c>
      <c r="F2377" s="162">
        <v>27.811</v>
      </c>
      <c r="G2377" s="152"/>
      <c r="H2377" s="152" t="s">
        <v>192</v>
      </c>
      <c r="I2377" s="152" t="s">
        <v>1853</v>
      </c>
      <c r="J2377" s="153">
        <v>139000</v>
      </c>
      <c r="K2377" s="153">
        <v>5838</v>
      </c>
      <c r="L2377" s="155">
        <v>4.2</v>
      </c>
      <c r="M2377" s="153">
        <v>3585</v>
      </c>
      <c r="N2377" s="155">
        <v>61.41</v>
      </c>
      <c r="O2377" s="153">
        <v>1167</v>
      </c>
      <c r="P2377" s="155">
        <v>19.989999999999998</v>
      </c>
      <c r="Q2377" s="153">
        <v>330</v>
      </c>
      <c r="R2377" s="155">
        <v>5.66</v>
      </c>
      <c r="S2377" s="153">
        <v>755</v>
      </c>
      <c r="T2377" s="155">
        <v>12.94</v>
      </c>
      <c r="U2377" s="163">
        <v>542</v>
      </c>
      <c r="V2377" s="163">
        <v>16</v>
      </c>
      <c r="W2377" s="164" t="s">
        <v>169</v>
      </c>
    </row>
    <row r="2378" spans="1:23" hidden="1" x14ac:dyDescent="0.25">
      <c r="A2378" s="152" t="s">
        <v>1846</v>
      </c>
      <c r="B2378" s="152"/>
      <c r="C2378" s="152" t="s">
        <v>176</v>
      </c>
      <c r="D2378" s="152" t="s">
        <v>177</v>
      </c>
      <c r="E2378" s="152" t="s">
        <v>166</v>
      </c>
      <c r="F2378" s="162">
        <v>1.7989999999999999</v>
      </c>
      <c r="G2378" s="152"/>
      <c r="H2378" s="152" t="s">
        <v>171</v>
      </c>
      <c r="I2378" s="152" t="s">
        <v>1638</v>
      </c>
      <c r="J2378" s="153">
        <v>108000</v>
      </c>
      <c r="K2378" s="153">
        <v>4450</v>
      </c>
      <c r="L2378" s="155">
        <v>4.12</v>
      </c>
      <c r="M2378" s="153">
        <v>1830</v>
      </c>
      <c r="N2378" s="155">
        <v>41.13</v>
      </c>
      <c r="O2378" s="153">
        <v>734</v>
      </c>
      <c r="P2378" s="155">
        <v>16.489999999999998</v>
      </c>
      <c r="Q2378" s="153">
        <v>306</v>
      </c>
      <c r="R2378" s="155">
        <v>6.88</v>
      </c>
      <c r="S2378" s="153">
        <v>1580</v>
      </c>
      <c r="T2378" s="155">
        <v>35.5</v>
      </c>
      <c r="U2378" s="163">
        <v>722</v>
      </c>
      <c r="V2378" s="163">
        <v>12</v>
      </c>
      <c r="W2378" s="164" t="s">
        <v>169</v>
      </c>
    </row>
    <row r="2379" spans="1:23" hidden="1" x14ac:dyDescent="0.25">
      <c r="A2379" s="152" t="s">
        <v>1846</v>
      </c>
      <c r="B2379" s="152"/>
      <c r="C2379" s="152" t="s">
        <v>176</v>
      </c>
      <c r="D2379" s="152" t="s">
        <v>177</v>
      </c>
      <c r="E2379" s="152" t="s">
        <v>166</v>
      </c>
      <c r="F2379" s="162">
        <v>1.7989999999999999</v>
      </c>
      <c r="G2379" s="152"/>
      <c r="H2379" s="152" t="s">
        <v>167</v>
      </c>
      <c r="I2379" s="152" t="s">
        <v>1638</v>
      </c>
      <c r="J2379" s="153">
        <v>126000</v>
      </c>
      <c r="K2379" s="153">
        <v>5519</v>
      </c>
      <c r="L2379" s="155">
        <v>4.38</v>
      </c>
      <c r="M2379" s="153">
        <v>2333</v>
      </c>
      <c r="N2379" s="155">
        <v>42.27</v>
      </c>
      <c r="O2379" s="153">
        <v>923</v>
      </c>
      <c r="P2379" s="155">
        <v>16.72</v>
      </c>
      <c r="Q2379" s="153">
        <v>357</v>
      </c>
      <c r="R2379" s="155">
        <v>6.47</v>
      </c>
      <c r="S2379" s="153">
        <v>1907</v>
      </c>
      <c r="T2379" s="155">
        <v>34.549999999999997</v>
      </c>
      <c r="U2379" s="163">
        <v>877</v>
      </c>
      <c r="V2379" s="163">
        <v>12</v>
      </c>
      <c r="W2379" s="164" t="s">
        <v>169</v>
      </c>
    </row>
    <row r="2380" spans="1:23" hidden="1" x14ac:dyDescent="0.25">
      <c r="A2380" s="152" t="s">
        <v>1846</v>
      </c>
      <c r="B2380" s="152"/>
      <c r="C2380" s="152" t="s">
        <v>176</v>
      </c>
      <c r="D2380" s="152" t="s">
        <v>177</v>
      </c>
      <c r="E2380" s="152" t="s">
        <v>166</v>
      </c>
      <c r="F2380" s="162">
        <v>9.8049999999999997</v>
      </c>
      <c r="G2380" s="152"/>
      <c r="H2380" s="152" t="s">
        <v>171</v>
      </c>
      <c r="I2380" s="152" t="s">
        <v>607</v>
      </c>
      <c r="J2380" s="153">
        <v>225000</v>
      </c>
      <c r="K2380" s="153">
        <v>7920</v>
      </c>
      <c r="L2380" s="155">
        <v>3.52</v>
      </c>
      <c r="M2380" s="153">
        <v>3982</v>
      </c>
      <c r="N2380" s="155">
        <v>50.28</v>
      </c>
      <c r="O2380" s="153">
        <v>1289</v>
      </c>
      <c r="P2380" s="155">
        <v>16.28</v>
      </c>
      <c r="Q2380" s="153">
        <v>498</v>
      </c>
      <c r="R2380" s="155">
        <v>6.29</v>
      </c>
      <c r="S2380" s="153">
        <v>2150</v>
      </c>
      <c r="T2380" s="155">
        <v>27.15</v>
      </c>
      <c r="U2380" s="163">
        <v>1073</v>
      </c>
      <c r="V2380" s="163">
        <v>16</v>
      </c>
      <c r="W2380" s="164" t="s">
        <v>179</v>
      </c>
    </row>
    <row r="2381" spans="1:23" hidden="1" x14ac:dyDescent="0.25">
      <c r="A2381" s="152" t="s">
        <v>1846</v>
      </c>
      <c r="B2381" s="152"/>
      <c r="C2381" s="152" t="s">
        <v>176</v>
      </c>
      <c r="D2381" s="152" t="s">
        <v>177</v>
      </c>
      <c r="E2381" s="152" t="s">
        <v>166</v>
      </c>
      <c r="F2381" s="162">
        <v>9.8049999999999997</v>
      </c>
      <c r="G2381" s="152"/>
      <c r="H2381" s="152" t="s">
        <v>167</v>
      </c>
      <c r="I2381" s="152" t="s">
        <v>607</v>
      </c>
      <c r="J2381" s="153">
        <v>224000</v>
      </c>
      <c r="K2381" s="153">
        <v>12029</v>
      </c>
      <c r="L2381" s="155">
        <v>5.37</v>
      </c>
      <c r="M2381" s="153">
        <v>4569</v>
      </c>
      <c r="N2381" s="155">
        <v>37.979999999999997</v>
      </c>
      <c r="O2381" s="153">
        <v>2264</v>
      </c>
      <c r="P2381" s="155">
        <v>18.82</v>
      </c>
      <c r="Q2381" s="153">
        <v>1087</v>
      </c>
      <c r="R2381" s="155">
        <v>9.0399999999999991</v>
      </c>
      <c r="S2381" s="153">
        <v>4108</v>
      </c>
      <c r="T2381" s="155">
        <v>34.15</v>
      </c>
      <c r="U2381" s="163">
        <v>1945</v>
      </c>
      <c r="V2381" s="163">
        <v>12</v>
      </c>
      <c r="W2381" s="164" t="s">
        <v>169</v>
      </c>
    </row>
    <row r="2382" spans="1:23" hidden="1" x14ac:dyDescent="0.25">
      <c r="A2382" s="152" t="s">
        <v>1846</v>
      </c>
      <c r="B2382" s="152"/>
      <c r="C2382" s="152" t="s">
        <v>176</v>
      </c>
      <c r="D2382" s="152" t="s">
        <v>177</v>
      </c>
      <c r="E2382" s="152" t="s">
        <v>166</v>
      </c>
      <c r="F2382" s="162">
        <v>11.446999999999999</v>
      </c>
      <c r="G2382" s="152" t="s">
        <v>166</v>
      </c>
      <c r="H2382" s="152" t="s">
        <v>167</v>
      </c>
      <c r="I2382" s="152" t="s">
        <v>283</v>
      </c>
      <c r="J2382" s="153">
        <v>76000</v>
      </c>
      <c r="K2382" s="153">
        <v>1353</v>
      </c>
      <c r="L2382" s="155">
        <v>1.78</v>
      </c>
      <c r="M2382" s="153">
        <v>849</v>
      </c>
      <c r="N2382" s="155">
        <v>62.76</v>
      </c>
      <c r="O2382" s="153">
        <v>161</v>
      </c>
      <c r="P2382" s="155">
        <v>11.88</v>
      </c>
      <c r="Q2382" s="153">
        <v>82</v>
      </c>
      <c r="R2382" s="155">
        <v>6.07</v>
      </c>
      <c r="S2382" s="153">
        <v>261</v>
      </c>
      <c r="T2382" s="155">
        <v>19.29</v>
      </c>
      <c r="U2382" s="163">
        <v>147</v>
      </c>
      <c r="V2382" s="163">
        <v>12</v>
      </c>
      <c r="W2382" s="164" t="s">
        <v>169</v>
      </c>
    </row>
    <row r="2383" spans="1:23" hidden="1" x14ac:dyDescent="0.25">
      <c r="A2383" s="152" t="s">
        <v>1846</v>
      </c>
      <c r="B2383" s="152"/>
      <c r="C2383" s="152" t="s">
        <v>176</v>
      </c>
      <c r="D2383" s="152" t="s">
        <v>177</v>
      </c>
      <c r="E2383" s="152" t="s">
        <v>166</v>
      </c>
      <c r="F2383" s="162">
        <v>14.08</v>
      </c>
      <c r="G2383" s="152"/>
      <c r="H2383" s="152" t="s">
        <v>171</v>
      </c>
      <c r="I2383" s="152" t="s">
        <v>1854</v>
      </c>
      <c r="J2383" s="153">
        <v>106000</v>
      </c>
      <c r="K2383" s="153">
        <v>2576</v>
      </c>
      <c r="L2383" s="155">
        <v>2.4300000000000002</v>
      </c>
      <c r="M2383" s="153">
        <v>1617</v>
      </c>
      <c r="N2383" s="155">
        <v>62.76</v>
      </c>
      <c r="O2383" s="153">
        <v>306</v>
      </c>
      <c r="P2383" s="155">
        <v>11.88</v>
      </c>
      <c r="Q2383" s="153">
        <v>156</v>
      </c>
      <c r="R2383" s="155">
        <v>6.07</v>
      </c>
      <c r="S2383" s="153">
        <v>497</v>
      </c>
      <c r="T2383" s="155">
        <v>19.29</v>
      </c>
      <c r="U2383" s="163">
        <v>279</v>
      </c>
      <c r="V2383" s="163">
        <v>12</v>
      </c>
      <c r="W2383" s="164" t="s">
        <v>169</v>
      </c>
    </row>
    <row r="2384" spans="1:23" hidden="1" x14ac:dyDescent="0.25">
      <c r="A2384" s="152" t="s">
        <v>1855</v>
      </c>
      <c r="B2384" s="152"/>
      <c r="C2384" s="152" t="s">
        <v>428</v>
      </c>
      <c r="D2384" s="152" t="s">
        <v>429</v>
      </c>
      <c r="E2384" s="152"/>
      <c r="F2384" s="162">
        <v>0</v>
      </c>
      <c r="G2384" s="152"/>
      <c r="H2384" s="152" t="s">
        <v>167</v>
      </c>
      <c r="I2384" s="152" t="s">
        <v>1856</v>
      </c>
      <c r="J2384" s="153">
        <v>5500</v>
      </c>
      <c r="K2384" s="153">
        <v>791</v>
      </c>
      <c r="L2384" s="155">
        <v>14.39</v>
      </c>
      <c r="M2384" s="153">
        <v>414</v>
      </c>
      <c r="N2384" s="155">
        <v>52.32</v>
      </c>
      <c r="O2384" s="153">
        <v>99</v>
      </c>
      <c r="P2384" s="155">
        <v>12.53</v>
      </c>
      <c r="Q2384" s="153">
        <v>42</v>
      </c>
      <c r="R2384" s="155">
        <v>5.31</v>
      </c>
      <c r="S2384" s="153">
        <v>236</v>
      </c>
      <c r="T2384" s="155">
        <v>29.84</v>
      </c>
      <c r="U2384" s="163">
        <v>111</v>
      </c>
      <c r="V2384" s="163">
        <v>11</v>
      </c>
      <c r="W2384" s="164" t="s">
        <v>179</v>
      </c>
    </row>
    <row r="2385" spans="1:23" hidden="1" x14ac:dyDescent="0.25">
      <c r="A2385" s="152" t="s">
        <v>1855</v>
      </c>
      <c r="B2385" s="152"/>
      <c r="C2385" s="152" t="s">
        <v>428</v>
      </c>
      <c r="D2385" s="152" t="s">
        <v>429</v>
      </c>
      <c r="E2385" s="152"/>
      <c r="F2385" s="162">
        <v>2.14</v>
      </c>
      <c r="G2385" s="152"/>
      <c r="H2385" s="152" t="s">
        <v>171</v>
      </c>
      <c r="I2385" s="152" t="s">
        <v>1857</v>
      </c>
      <c r="J2385" s="153">
        <v>5100</v>
      </c>
      <c r="K2385" s="153">
        <v>886</v>
      </c>
      <c r="L2385" s="155">
        <v>17.38</v>
      </c>
      <c r="M2385" s="153">
        <v>465</v>
      </c>
      <c r="N2385" s="155">
        <v>52.47</v>
      </c>
      <c r="O2385" s="153">
        <v>104</v>
      </c>
      <c r="P2385" s="155">
        <v>11.74</v>
      </c>
      <c r="Q2385" s="153">
        <v>44</v>
      </c>
      <c r="R2385" s="155">
        <v>4.95</v>
      </c>
      <c r="S2385" s="153">
        <v>273</v>
      </c>
      <c r="T2385" s="155">
        <v>30.84</v>
      </c>
      <c r="U2385" s="163">
        <v>126</v>
      </c>
      <c r="V2385" s="163">
        <v>11</v>
      </c>
      <c r="W2385" s="164" t="s">
        <v>179</v>
      </c>
    </row>
    <row r="2386" spans="1:23" hidden="1" x14ac:dyDescent="0.25">
      <c r="A2386" s="152" t="s">
        <v>1855</v>
      </c>
      <c r="B2386" s="152"/>
      <c r="C2386" s="152" t="s">
        <v>428</v>
      </c>
      <c r="D2386" s="152" t="s">
        <v>429</v>
      </c>
      <c r="E2386" s="152"/>
      <c r="F2386" s="162">
        <v>2.14</v>
      </c>
      <c r="G2386" s="152"/>
      <c r="H2386" s="152" t="s">
        <v>167</v>
      </c>
      <c r="I2386" s="152" t="s">
        <v>1857</v>
      </c>
      <c r="J2386" s="153">
        <v>7400</v>
      </c>
      <c r="K2386" s="153">
        <v>1461</v>
      </c>
      <c r="L2386" s="155">
        <v>19.739999999999998</v>
      </c>
      <c r="M2386" s="153">
        <v>964</v>
      </c>
      <c r="N2386" s="155">
        <v>65.95</v>
      </c>
      <c r="O2386" s="153">
        <v>127</v>
      </c>
      <c r="P2386" s="155">
        <v>8.6999999999999993</v>
      </c>
      <c r="Q2386" s="153">
        <v>38</v>
      </c>
      <c r="R2386" s="155">
        <v>2.61</v>
      </c>
      <c r="S2386" s="153">
        <v>332</v>
      </c>
      <c r="T2386" s="155">
        <v>22.74</v>
      </c>
      <c r="U2386" s="163">
        <v>166</v>
      </c>
      <c r="V2386" s="163">
        <v>18</v>
      </c>
      <c r="W2386" s="164" t="s">
        <v>169</v>
      </c>
    </row>
    <row r="2387" spans="1:23" hidden="1" x14ac:dyDescent="0.25">
      <c r="A2387" s="152" t="s">
        <v>1855</v>
      </c>
      <c r="B2387" s="152"/>
      <c r="C2387" s="152" t="s">
        <v>428</v>
      </c>
      <c r="D2387" s="152" t="s">
        <v>429</v>
      </c>
      <c r="E2387" s="152"/>
      <c r="F2387" s="162">
        <v>18.172999999999998</v>
      </c>
      <c r="G2387" s="152"/>
      <c r="H2387" s="152" t="s">
        <v>171</v>
      </c>
      <c r="I2387" s="152" t="s">
        <v>1858</v>
      </c>
      <c r="J2387" s="153">
        <v>10600</v>
      </c>
      <c r="K2387" s="153">
        <v>1711</v>
      </c>
      <c r="L2387" s="155">
        <v>16.14</v>
      </c>
      <c r="M2387" s="153">
        <v>1181</v>
      </c>
      <c r="N2387" s="155">
        <v>69.05</v>
      </c>
      <c r="O2387" s="153">
        <v>177</v>
      </c>
      <c r="P2387" s="155">
        <v>10.37</v>
      </c>
      <c r="Q2387" s="153">
        <v>59</v>
      </c>
      <c r="R2387" s="155">
        <v>3.46</v>
      </c>
      <c r="S2387" s="153">
        <v>293</v>
      </c>
      <c r="T2387" s="155">
        <v>17.12</v>
      </c>
      <c r="U2387" s="163">
        <v>167</v>
      </c>
      <c r="V2387" s="163">
        <v>21</v>
      </c>
      <c r="W2387" s="164" t="s">
        <v>179</v>
      </c>
    </row>
    <row r="2388" spans="1:23" hidden="1" x14ac:dyDescent="0.25">
      <c r="A2388" s="152" t="s">
        <v>1855</v>
      </c>
      <c r="B2388" s="152"/>
      <c r="C2388" s="152" t="s">
        <v>428</v>
      </c>
      <c r="D2388" s="152" t="s">
        <v>429</v>
      </c>
      <c r="E2388" s="152"/>
      <c r="F2388" s="162">
        <v>18.172999999999998</v>
      </c>
      <c r="G2388" s="152"/>
      <c r="H2388" s="152" t="s">
        <v>167</v>
      </c>
      <c r="I2388" s="152" t="s">
        <v>1858</v>
      </c>
      <c r="J2388" s="153">
        <v>5800</v>
      </c>
      <c r="K2388" s="153">
        <v>784</v>
      </c>
      <c r="L2388" s="155">
        <v>13.51</v>
      </c>
      <c r="M2388" s="153">
        <v>369</v>
      </c>
      <c r="N2388" s="155">
        <v>47.11</v>
      </c>
      <c r="O2388" s="153">
        <v>78</v>
      </c>
      <c r="P2388" s="155">
        <v>9.9600000000000009</v>
      </c>
      <c r="Q2388" s="153">
        <v>45</v>
      </c>
      <c r="R2388" s="155">
        <v>5.79</v>
      </c>
      <c r="S2388" s="153">
        <v>291</v>
      </c>
      <c r="T2388" s="155">
        <v>37.15</v>
      </c>
      <c r="U2388" s="163">
        <v>127</v>
      </c>
      <c r="V2388" s="163">
        <v>21</v>
      </c>
      <c r="W2388" s="164" t="s">
        <v>179</v>
      </c>
    </row>
    <row r="2389" spans="1:23" hidden="1" x14ac:dyDescent="0.25">
      <c r="A2389" s="152" t="s">
        <v>1855</v>
      </c>
      <c r="B2389" s="152"/>
      <c r="C2389" s="152" t="s">
        <v>428</v>
      </c>
      <c r="D2389" s="152" t="s">
        <v>429</v>
      </c>
      <c r="E2389" s="152"/>
      <c r="F2389" s="162">
        <v>19.773</v>
      </c>
      <c r="G2389" s="152"/>
      <c r="H2389" s="152" t="s">
        <v>171</v>
      </c>
      <c r="I2389" s="152" t="s">
        <v>675</v>
      </c>
      <c r="J2389" s="153">
        <v>5500</v>
      </c>
      <c r="K2389" s="153">
        <v>771</v>
      </c>
      <c r="L2389" s="155">
        <v>14.02</v>
      </c>
      <c r="M2389" s="153">
        <v>363</v>
      </c>
      <c r="N2389" s="155">
        <v>47.11</v>
      </c>
      <c r="O2389" s="153">
        <v>77</v>
      </c>
      <c r="P2389" s="155">
        <v>9.9600000000000009</v>
      </c>
      <c r="Q2389" s="153">
        <v>45</v>
      </c>
      <c r="R2389" s="155">
        <v>5.79</v>
      </c>
      <c r="S2389" s="153">
        <v>286</v>
      </c>
      <c r="T2389" s="155">
        <v>37.15</v>
      </c>
      <c r="U2389" s="163">
        <v>125</v>
      </c>
      <c r="V2389" s="163">
        <v>21</v>
      </c>
      <c r="W2389" s="164" t="s">
        <v>179</v>
      </c>
    </row>
    <row r="2390" spans="1:23" hidden="1" x14ac:dyDescent="0.25">
      <c r="A2390" s="152" t="s">
        <v>1855</v>
      </c>
      <c r="B2390" s="152"/>
      <c r="C2390" s="152" t="s">
        <v>428</v>
      </c>
      <c r="D2390" s="152" t="s">
        <v>429</v>
      </c>
      <c r="E2390" s="152"/>
      <c r="F2390" s="162">
        <v>19.773</v>
      </c>
      <c r="G2390" s="152"/>
      <c r="H2390" s="152" t="s">
        <v>167</v>
      </c>
      <c r="I2390" s="152" t="s">
        <v>675</v>
      </c>
      <c r="J2390" s="153">
        <v>6300</v>
      </c>
      <c r="K2390" s="153">
        <v>918</v>
      </c>
      <c r="L2390" s="155">
        <v>14.57</v>
      </c>
      <c r="M2390" s="153">
        <v>424</v>
      </c>
      <c r="N2390" s="155">
        <v>46.22</v>
      </c>
      <c r="O2390" s="153">
        <v>80</v>
      </c>
      <c r="P2390" s="155">
        <v>8.68</v>
      </c>
      <c r="Q2390" s="153">
        <v>37</v>
      </c>
      <c r="R2390" s="155">
        <v>4.04</v>
      </c>
      <c r="S2390" s="153">
        <v>377</v>
      </c>
      <c r="T2390" s="155">
        <v>41.07</v>
      </c>
      <c r="U2390" s="163">
        <v>158</v>
      </c>
      <c r="V2390" s="163">
        <v>21</v>
      </c>
      <c r="W2390" s="164" t="s">
        <v>179</v>
      </c>
    </row>
    <row r="2391" spans="1:23" hidden="1" x14ac:dyDescent="0.25">
      <c r="A2391" s="152" t="s">
        <v>1855</v>
      </c>
      <c r="B2391" s="152"/>
      <c r="C2391" s="152" t="s">
        <v>428</v>
      </c>
      <c r="D2391" s="152" t="s">
        <v>429</v>
      </c>
      <c r="E2391" s="152"/>
      <c r="F2391" s="162">
        <v>31.283000000000001</v>
      </c>
      <c r="G2391" s="152"/>
      <c r="H2391" s="152" t="s">
        <v>171</v>
      </c>
      <c r="I2391" s="152" t="s">
        <v>790</v>
      </c>
      <c r="J2391" s="153">
        <v>13200</v>
      </c>
      <c r="K2391" s="153">
        <v>2203</v>
      </c>
      <c r="L2391" s="155">
        <v>16.690000000000001</v>
      </c>
      <c r="M2391" s="153">
        <v>1488</v>
      </c>
      <c r="N2391" s="155">
        <v>67.53</v>
      </c>
      <c r="O2391" s="153">
        <v>135</v>
      </c>
      <c r="P2391" s="155">
        <v>6.14</v>
      </c>
      <c r="Q2391" s="153">
        <v>80</v>
      </c>
      <c r="R2391" s="155">
        <v>3.62</v>
      </c>
      <c r="S2391" s="153">
        <v>500</v>
      </c>
      <c r="T2391" s="155">
        <v>22.7</v>
      </c>
      <c r="U2391" s="163">
        <v>249</v>
      </c>
      <c r="V2391" s="163">
        <v>15</v>
      </c>
      <c r="W2391" s="164" t="s">
        <v>179</v>
      </c>
    </row>
    <row r="2392" spans="1:23" hidden="1" x14ac:dyDescent="0.25">
      <c r="A2392" s="152" t="s">
        <v>1859</v>
      </c>
      <c r="B2392" s="152"/>
      <c r="C2392" s="152" t="s">
        <v>336</v>
      </c>
      <c r="D2392" s="152" t="s">
        <v>337</v>
      </c>
      <c r="E2392" s="152" t="s">
        <v>166</v>
      </c>
      <c r="F2392" s="162">
        <v>0.49299999999999999</v>
      </c>
      <c r="G2392" s="152"/>
      <c r="H2392" s="152" t="s">
        <v>167</v>
      </c>
      <c r="I2392" s="152" t="s">
        <v>1860</v>
      </c>
      <c r="J2392" s="153">
        <v>91000</v>
      </c>
      <c r="K2392" s="153">
        <v>16744</v>
      </c>
      <c r="L2392" s="155">
        <v>18.399999999999999</v>
      </c>
      <c r="M2392" s="153">
        <v>2595</v>
      </c>
      <c r="N2392" s="155">
        <v>15.5</v>
      </c>
      <c r="O2392" s="153">
        <v>1273</v>
      </c>
      <c r="P2392" s="155">
        <v>7.6</v>
      </c>
      <c r="Q2392" s="153">
        <v>586</v>
      </c>
      <c r="R2392" s="155">
        <v>3.5</v>
      </c>
      <c r="S2392" s="153">
        <v>12290</v>
      </c>
      <c r="T2392" s="155">
        <v>73.400000000000006</v>
      </c>
      <c r="U2392" s="163">
        <v>4534</v>
      </c>
      <c r="V2392" s="163">
        <v>89</v>
      </c>
      <c r="W2392" s="164" t="s">
        <v>179</v>
      </c>
    </row>
    <row r="2393" spans="1:23" hidden="1" x14ac:dyDescent="0.25">
      <c r="A2393" s="152" t="s">
        <v>1859</v>
      </c>
      <c r="B2393" s="152"/>
      <c r="C2393" s="152" t="s">
        <v>336</v>
      </c>
      <c r="D2393" s="152" t="s">
        <v>337</v>
      </c>
      <c r="E2393" s="152" t="s">
        <v>234</v>
      </c>
      <c r="F2393" s="162">
        <v>6.87</v>
      </c>
      <c r="G2393" s="152"/>
      <c r="H2393" s="152" t="s">
        <v>171</v>
      </c>
      <c r="I2393" s="152" t="s">
        <v>346</v>
      </c>
      <c r="J2393" s="153">
        <v>75000</v>
      </c>
      <c r="K2393" s="153">
        <v>4500</v>
      </c>
      <c r="L2393" s="155">
        <v>6</v>
      </c>
      <c r="M2393" s="153">
        <v>720</v>
      </c>
      <c r="N2393" s="155">
        <v>16</v>
      </c>
      <c r="O2393" s="153">
        <v>765</v>
      </c>
      <c r="P2393" s="155">
        <v>17</v>
      </c>
      <c r="Q2393" s="153">
        <v>540</v>
      </c>
      <c r="R2393" s="155">
        <v>12</v>
      </c>
      <c r="S2393" s="153">
        <v>2475</v>
      </c>
      <c r="T2393" s="155">
        <v>55</v>
      </c>
      <c r="U2393" s="163">
        <v>1029</v>
      </c>
      <c r="V2393" s="163">
        <v>1</v>
      </c>
      <c r="W2393" s="164" t="s">
        <v>179</v>
      </c>
    </row>
    <row r="2394" spans="1:23" hidden="1" x14ac:dyDescent="0.25">
      <c r="A2394" s="152" t="s">
        <v>1859</v>
      </c>
      <c r="B2394" s="152"/>
      <c r="C2394" s="152" t="s">
        <v>336</v>
      </c>
      <c r="D2394" s="152" t="s">
        <v>337</v>
      </c>
      <c r="E2394" s="152"/>
      <c r="F2394" s="162">
        <v>6.1970000000000001</v>
      </c>
      <c r="G2394" s="152"/>
      <c r="H2394" s="152" t="s">
        <v>167</v>
      </c>
      <c r="I2394" s="152" t="s">
        <v>1861</v>
      </c>
      <c r="J2394" s="153">
        <v>14100</v>
      </c>
      <c r="K2394" s="153">
        <v>2073</v>
      </c>
      <c r="L2394" s="155">
        <v>14.7</v>
      </c>
      <c r="M2394" s="153">
        <v>346</v>
      </c>
      <c r="N2394" s="155">
        <v>16.7</v>
      </c>
      <c r="O2394" s="153">
        <v>386</v>
      </c>
      <c r="P2394" s="155">
        <v>18.600000000000001</v>
      </c>
      <c r="Q2394" s="153">
        <v>54</v>
      </c>
      <c r="R2394" s="155">
        <v>2.6</v>
      </c>
      <c r="S2394" s="153">
        <v>1287</v>
      </c>
      <c r="T2394" s="155">
        <v>62.1</v>
      </c>
      <c r="U2394" s="163">
        <v>500</v>
      </c>
      <c r="V2394" s="163">
        <v>97</v>
      </c>
      <c r="W2394" s="164" t="s">
        <v>169</v>
      </c>
    </row>
    <row r="2395" spans="1:23" hidden="1" x14ac:dyDescent="0.25">
      <c r="A2395" s="152" t="s">
        <v>1859</v>
      </c>
      <c r="B2395" s="152"/>
      <c r="C2395" s="152" t="s">
        <v>336</v>
      </c>
      <c r="D2395" s="152" t="s">
        <v>348</v>
      </c>
      <c r="E2395" s="152"/>
      <c r="F2395" s="162">
        <v>3.16</v>
      </c>
      <c r="G2395" s="152"/>
      <c r="H2395" s="152" t="s">
        <v>171</v>
      </c>
      <c r="I2395" s="152" t="s">
        <v>1862</v>
      </c>
      <c r="J2395" s="153">
        <v>12800</v>
      </c>
      <c r="K2395" s="153">
        <v>1024</v>
      </c>
      <c r="L2395" s="155">
        <v>8</v>
      </c>
      <c r="M2395" s="153">
        <v>143</v>
      </c>
      <c r="N2395" s="155">
        <v>14</v>
      </c>
      <c r="O2395" s="153">
        <v>154</v>
      </c>
      <c r="P2395" s="155">
        <v>15</v>
      </c>
      <c r="Q2395" s="153">
        <v>82</v>
      </c>
      <c r="R2395" s="155">
        <v>8</v>
      </c>
      <c r="S2395" s="153">
        <v>645</v>
      </c>
      <c r="T2395" s="155">
        <v>63</v>
      </c>
      <c r="U2395" s="163">
        <v>254</v>
      </c>
      <c r="V2395" s="163">
        <v>1</v>
      </c>
      <c r="W2395" s="164" t="s">
        <v>179</v>
      </c>
    </row>
    <row r="2396" spans="1:23" hidden="1" x14ac:dyDescent="0.25">
      <c r="A2396" s="152" t="s">
        <v>1859</v>
      </c>
      <c r="B2396" s="152"/>
      <c r="C2396" s="152" t="s">
        <v>336</v>
      </c>
      <c r="D2396" s="152" t="s">
        <v>348</v>
      </c>
      <c r="E2396" s="152"/>
      <c r="F2396" s="162">
        <v>3.16</v>
      </c>
      <c r="G2396" s="152"/>
      <c r="H2396" s="152" t="s">
        <v>167</v>
      </c>
      <c r="I2396" s="152" t="s">
        <v>1862</v>
      </c>
      <c r="J2396" s="153">
        <v>28000</v>
      </c>
      <c r="K2396" s="153">
        <v>4390</v>
      </c>
      <c r="L2396" s="155">
        <v>15.68</v>
      </c>
      <c r="M2396" s="153">
        <v>527</v>
      </c>
      <c r="N2396" s="155">
        <v>12</v>
      </c>
      <c r="O2396" s="153">
        <v>702</v>
      </c>
      <c r="P2396" s="155">
        <v>16</v>
      </c>
      <c r="Q2396" s="153">
        <v>88</v>
      </c>
      <c r="R2396" s="155">
        <v>2</v>
      </c>
      <c r="S2396" s="153">
        <v>3073</v>
      </c>
      <c r="T2396" s="155">
        <v>70</v>
      </c>
      <c r="U2396" s="163">
        <v>1156</v>
      </c>
      <c r="V2396" s="163">
        <v>1</v>
      </c>
      <c r="W2396" s="164" t="s">
        <v>179</v>
      </c>
    </row>
    <row r="2397" spans="1:23" hidden="1" x14ac:dyDescent="0.25">
      <c r="A2397" s="152" t="s">
        <v>1859</v>
      </c>
      <c r="B2397" s="152"/>
      <c r="C2397" s="152" t="s">
        <v>336</v>
      </c>
      <c r="D2397" s="152" t="s">
        <v>348</v>
      </c>
      <c r="E2397" s="152"/>
      <c r="F2397" s="162">
        <v>5.1159999999999997</v>
      </c>
      <c r="G2397" s="152"/>
      <c r="H2397" s="152" t="s">
        <v>171</v>
      </c>
      <c r="I2397" s="152" t="s">
        <v>1863</v>
      </c>
      <c r="J2397" s="153">
        <v>20700</v>
      </c>
      <c r="K2397" s="153">
        <v>2691</v>
      </c>
      <c r="L2397" s="155">
        <v>13</v>
      </c>
      <c r="M2397" s="153">
        <v>296</v>
      </c>
      <c r="N2397" s="155">
        <v>11</v>
      </c>
      <c r="O2397" s="153">
        <v>323</v>
      </c>
      <c r="P2397" s="155">
        <v>12</v>
      </c>
      <c r="Q2397" s="153">
        <v>269</v>
      </c>
      <c r="R2397" s="155">
        <v>10</v>
      </c>
      <c r="S2397" s="153">
        <v>1803</v>
      </c>
      <c r="T2397" s="155">
        <v>67</v>
      </c>
      <c r="U2397" s="163">
        <v>702</v>
      </c>
      <c r="V2397" s="163">
        <v>1</v>
      </c>
      <c r="W2397" s="164" t="s">
        <v>169</v>
      </c>
    </row>
    <row r="2398" spans="1:23" hidden="1" x14ac:dyDescent="0.25">
      <c r="A2398" s="152" t="s">
        <v>1859</v>
      </c>
      <c r="B2398" s="152"/>
      <c r="C2398" s="152" t="s">
        <v>336</v>
      </c>
      <c r="D2398" s="152" t="s">
        <v>348</v>
      </c>
      <c r="E2398" s="152"/>
      <c r="F2398" s="162">
        <v>5.1159999999999997</v>
      </c>
      <c r="G2398" s="152"/>
      <c r="H2398" s="152" t="s">
        <v>167</v>
      </c>
      <c r="I2398" s="152" t="s">
        <v>1863</v>
      </c>
      <c r="J2398" s="153">
        <v>30000</v>
      </c>
      <c r="K2398" s="153">
        <v>2100</v>
      </c>
      <c r="L2398" s="155">
        <v>7</v>
      </c>
      <c r="M2398" s="153">
        <v>315</v>
      </c>
      <c r="N2398" s="155">
        <v>15</v>
      </c>
      <c r="O2398" s="153">
        <v>273</v>
      </c>
      <c r="P2398" s="155">
        <v>13</v>
      </c>
      <c r="Q2398" s="153">
        <v>147</v>
      </c>
      <c r="R2398" s="155">
        <v>7</v>
      </c>
      <c r="S2398" s="153">
        <v>1365</v>
      </c>
      <c r="T2398" s="155">
        <v>65</v>
      </c>
      <c r="U2398" s="163">
        <v>529</v>
      </c>
      <c r="V2398" s="163">
        <v>1</v>
      </c>
      <c r="W2398" s="164" t="s">
        <v>179</v>
      </c>
    </row>
    <row r="2399" spans="1:23" hidden="1" x14ac:dyDescent="0.25">
      <c r="A2399" s="152" t="s">
        <v>1859</v>
      </c>
      <c r="B2399" s="152"/>
      <c r="C2399" s="152" t="s">
        <v>336</v>
      </c>
      <c r="D2399" s="152" t="s">
        <v>348</v>
      </c>
      <c r="E2399" s="152" t="s">
        <v>234</v>
      </c>
      <c r="F2399" s="162">
        <v>18.167999999999999</v>
      </c>
      <c r="G2399" s="152" t="s">
        <v>166</v>
      </c>
      <c r="H2399" s="152" t="s">
        <v>192</v>
      </c>
      <c r="I2399" s="152" t="s">
        <v>1864</v>
      </c>
      <c r="J2399" s="153">
        <v>6300</v>
      </c>
      <c r="K2399" s="153">
        <v>742</v>
      </c>
      <c r="L2399" s="155">
        <v>11.77</v>
      </c>
      <c r="M2399" s="153">
        <v>510</v>
      </c>
      <c r="N2399" s="155">
        <v>68.73</v>
      </c>
      <c r="O2399" s="153">
        <v>27</v>
      </c>
      <c r="P2399" s="155">
        <v>3.67</v>
      </c>
      <c r="Q2399" s="153">
        <v>12</v>
      </c>
      <c r="R2399" s="155">
        <v>1.57</v>
      </c>
      <c r="S2399" s="153">
        <v>193</v>
      </c>
      <c r="T2399" s="155">
        <v>26.02</v>
      </c>
      <c r="U2399" s="163">
        <v>89</v>
      </c>
      <c r="V2399" s="163">
        <v>6</v>
      </c>
      <c r="W2399" s="164" t="s">
        <v>179</v>
      </c>
    </row>
    <row r="2400" spans="1:23" hidden="1" x14ac:dyDescent="0.25">
      <c r="A2400" s="152" t="s">
        <v>1859</v>
      </c>
      <c r="B2400" s="152"/>
      <c r="C2400" s="152" t="s">
        <v>336</v>
      </c>
      <c r="D2400" s="152" t="s">
        <v>1072</v>
      </c>
      <c r="E2400" s="152" t="s">
        <v>166</v>
      </c>
      <c r="F2400" s="162">
        <v>0</v>
      </c>
      <c r="G2400" s="152" t="s">
        <v>166</v>
      </c>
      <c r="H2400" s="152" t="s">
        <v>192</v>
      </c>
      <c r="I2400" s="152" t="s">
        <v>1864</v>
      </c>
      <c r="J2400" s="153">
        <v>6300</v>
      </c>
      <c r="K2400" s="153">
        <v>742</v>
      </c>
      <c r="L2400" s="155">
        <v>11.77</v>
      </c>
      <c r="M2400" s="153">
        <v>510</v>
      </c>
      <c r="N2400" s="155">
        <v>68.73</v>
      </c>
      <c r="O2400" s="153">
        <v>27</v>
      </c>
      <c r="P2400" s="155">
        <v>3.67</v>
      </c>
      <c r="Q2400" s="153">
        <v>12</v>
      </c>
      <c r="R2400" s="155">
        <v>1.57</v>
      </c>
      <c r="S2400" s="153">
        <v>193</v>
      </c>
      <c r="T2400" s="155">
        <v>26.02</v>
      </c>
      <c r="U2400" s="163">
        <v>89</v>
      </c>
      <c r="V2400" s="163">
        <v>6</v>
      </c>
      <c r="W2400" s="164" t="s">
        <v>179</v>
      </c>
    </row>
    <row r="2401" spans="1:23" hidden="1" x14ac:dyDescent="0.25">
      <c r="A2401" s="152" t="s">
        <v>1859</v>
      </c>
      <c r="B2401" s="152"/>
      <c r="C2401" s="152" t="s">
        <v>336</v>
      </c>
      <c r="D2401" s="152" t="s">
        <v>1072</v>
      </c>
      <c r="E2401" s="152" t="s">
        <v>166</v>
      </c>
      <c r="F2401" s="162">
        <v>5.9820000000000002</v>
      </c>
      <c r="G2401" s="152"/>
      <c r="H2401" s="152" t="s">
        <v>167</v>
      </c>
      <c r="I2401" s="152" t="s">
        <v>1865</v>
      </c>
      <c r="J2401" s="153">
        <v>13200</v>
      </c>
      <c r="K2401" s="153">
        <v>1393</v>
      </c>
      <c r="L2401" s="155">
        <v>10.55</v>
      </c>
      <c r="M2401" s="153">
        <v>989</v>
      </c>
      <c r="N2401" s="155">
        <v>71</v>
      </c>
      <c r="O2401" s="153">
        <v>52</v>
      </c>
      <c r="P2401" s="155">
        <v>3.73</v>
      </c>
      <c r="Q2401" s="153">
        <v>29</v>
      </c>
      <c r="R2401" s="155">
        <v>2.08</v>
      </c>
      <c r="S2401" s="153">
        <v>323</v>
      </c>
      <c r="T2401" s="155">
        <v>23.19</v>
      </c>
      <c r="U2401" s="163">
        <v>155</v>
      </c>
      <c r="V2401" s="163">
        <v>21</v>
      </c>
      <c r="W2401" s="164" t="s">
        <v>169</v>
      </c>
    </row>
    <row r="2402" spans="1:23" hidden="1" x14ac:dyDescent="0.25">
      <c r="A2402" s="152" t="s">
        <v>1859</v>
      </c>
      <c r="B2402" s="152"/>
      <c r="C2402" s="152" t="s">
        <v>336</v>
      </c>
      <c r="D2402" s="152" t="s">
        <v>1072</v>
      </c>
      <c r="E2402" s="152"/>
      <c r="F2402" s="162">
        <v>12.077</v>
      </c>
      <c r="G2402" s="152"/>
      <c r="H2402" s="152" t="s">
        <v>171</v>
      </c>
      <c r="I2402" s="152" t="s">
        <v>1866</v>
      </c>
      <c r="J2402" s="153">
        <v>15600</v>
      </c>
      <c r="K2402" s="153">
        <v>1521</v>
      </c>
      <c r="L2402" s="155">
        <v>9.75</v>
      </c>
      <c r="M2402" s="153">
        <v>1049</v>
      </c>
      <c r="N2402" s="155">
        <v>68.98</v>
      </c>
      <c r="O2402" s="153">
        <v>58</v>
      </c>
      <c r="P2402" s="155">
        <v>3.8</v>
      </c>
      <c r="Q2402" s="153">
        <v>27</v>
      </c>
      <c r="R2402" s="155">
        <v>1.75</v>
      </c>
      <c r="S2402" s="153">
        <v>387</v>
      </c>
      <c r="T2402" s="155">
        <v>25.47</v>
      </c>
      <c r="U2402" s="163">
        <v>180</v>
      </c>
      <c r="V2402" s="163">
        <v>7</v>
      </c>
      <c r="W2402" s="164" t="s">
        <v>179</v>
      </c>
    </row>
    <row r="2403" spans="1:23" hidden="1" x14ac:dyDescent="0.25">
      <c r="A2403" s="152" t="s">
        <v>1859</v>
      </c>
      <c r="B2403" s="152"/>
      <c r="C2403" s="152" t="s">
        <v>336</v>
      </c>
      <c r="D2403" s="152" t="s">
        <v>1072</v>
      </c>
      <c r="E2403" s="152"/>
      <c r="F2403" s="162">
        <v>12.077</v>
      </c>
      <c r="G2403" s="152"/>
      <c r="H2403" s="152" t="s">
        <v>167</v>
      </c>
      <c r="I2403" s="152" t="s">
        <v>1866</v>
      </c>
      <c r="J2403" s="153">
        <v>3900</v>
      </c>
      <c r="K2403" s="153">
        <v>326</v>
      </c>
      <c r="L2403" s="155">
        <v>8.3699999999999992</v>
      </c>
      <c r="M2403" s="153">
        <v>52</v>
      </c>
      <c r="N2403" s="155">
        <v>16</v>
      </c>
      <c r="O2403" s="153">
        <v>53</v>
      </c>
      <c r="P2403" s="155">
        <v>16.399999999999999</v>
      </c>
      <c r="Q2403" s="153">
        <v>9</v>
      </c>
      <c r="R2403" s="155">
        <v>2.9</v>
      </c>
      <c r="S2403" s="153">
        <v>211</v>
      </c>
      <c r="T2403" s="155">
        <v>64.7</v>
      </c>
      <c r="U2403" s="163">
        <v>81</v>
      </c>
      <c r="V2403" s="163">
        <v>95</v>
      </c>
      <c r="W2403" s="164" t="s">
        <v>179</v>
      </c>
    </row>
    <row r="2404" spans="1:23" hidden="1" x14ac:dyDescent="0.25">
      <c r="A2404" s="152" t="s">
        <v>1859</v>
      </c>
      <c r="B2404" s="152"/>
      <c r="C2404" s="152" t="s">
        <v>336</v>
      </c>
      <c r="D2404" s="152" t="s">
        <v>1072</v>
      </c>
      <c r="E2404" s="152"/>
      <c r="F2404" s="162">
        <v>15.516</v>
      </c>
      <c r="G2404" s="152"/>
      <c r="H2404" s="152" t="s">
        <v>167</v>
      </c>
      <c r="I2404" s="152" t="s">
        <v>1867</v>
      </c>
      <c r="J2404" s="153">
        <v>4150</v>
      </c>
      <c r="K2404" s="153">
        <v>282</v>
      </c>
      <c r="L2404" s="155">
        <v>6.79</v>
      </c>
      <c r="M2404" s="153">
        <v>120</v>
      </c>
      <c r="N2404" s="155">
        <v>42.4</v>
      </c>
      <c r="O2404" s="153">
        <v>34</v>
      </c>
      <c r="P2404" s="155">
        <v>12.2</v>
      </c>
      <c r="Q2404" s="153">
        <v>5</v>
      </c>
      <c r="R2404" s="155">
        <v>1.6</v>
      </c>
      <c r="S2404" s="153">
        <v>124</v>
      </c>
      <c r="T2404" s="155">
        <v>43.8</v>
      </c>
      <c r="U2404" s="163">
        <v>51</v>
      </c>
      <c r="V2404" s="163">
        <v>93</v>
      </c>
      <c r="W2404" s="164" t="s">
        <v>169</v>
      </c>
    </row>
    <row r="2405" spans="1:23" hidden="1" x14ac:dyDescent="0.25">
      <c r="A2405" s="152" t="s">
        <v>1859</v>
      </c>
      <c r="B2405" s="152"/>
      <c r="C2405" s="152" t="s">
        <v>336</v>
      </c>
      <c r="D2405" s="152" t="s">
        <v>1072</v>
      </c>
      <c r="E2405" s="152" t="s">
        <v>166</v>
      </c>
      <c r="F2405" s="162">
        <v>23.896999999999998</v>
      </c>
      <c r="G2405" s="152"/>
      <c r="H2405" s="152" t="s">
        <v>167</v>
      </c>
      <c r="I2405" s="152" t="s">
        <v>1868</v>
      </c>
      <c r="J2405" s="153">
        <v>3750</v>
      </c>
      <c r="K2405" s="153">
        <v>188</v>
      </c>
      <c r="L2405" s="155">
        <v>5</v>
      </c>
      <c r="M2405" s="153">
        <v>38</v>
      </c>
      <c r="N2405" s="155">
        <v>20</v>
      </c>
      <c r="O2405" s="153">
        <v>64</v>
      </c>
      <c r="P2405" s="155">
        <v>34</v>
      </c>
      <c r="Q2405" s="153">
        <v>19</v>
      </c>
      <c r="R2405" s="155">
        <v>10</v>
      </c>
      <c r="S2405" s="153">
        <v>68</v>
      </c>
      <c r="T2405" s="155">
        <v>36</v>
      </c>
      <c r="U2405" s="163">
        <v>33</v>
      </c>
      <c r="V2405" s="163">
        <v>1</v>
      </c>
      <c r="W2405" s="164" t="s">
        <v>169</v>
      </c>
    </row>
    <row r="2406" spans="1:23" hidden="1" x14ac:dyDescent="0.25">
      <c r="A2406" s="152" t="s">
        <v>1859</v>
      </c>
      <c r="B2406" s="152"/>
      <c r="C2406" s="152" t="s">
        <v>560</v>
      </c>
      <c r="D2406" s="152" t="s">
        <v>564</v>
      </c>
      <c r="E2406" s="152" t="s">
        <v>166</v>
      </c>
      <c r="F2406" s="162">
        <v>0</v>
      </c>
      <c r="G2406" s="152"/>
      <c r="H2406" s="152" t="s">
        <v>167</v>
      </c>
      <c r="I2406" s="152" t="s">
        <v>1869</v>
      </c>
      <c r="J2406" s="153">
        <v>1660</v>
      </c>
      <c r="K2406" s="153">
        <v>82</v>
      </c>
      <c r="L2406" s="155">
        <v>4.92</v>
      </c>
      <c r="M2406" s="153">
        <v>73</v>
      </c>
      <c r="N2406" s="155">
        <v>89.43</v>
      </c>
      <c r="O2406" s="153">
        <v>4</v>
      </c>
      <c r="P2406" s="155">
        <v>4.88</v>
      </c>
      <c r="Q2406" s="153">
        <v>4</v>
      </c>
      <c r="R2406" s="155">
        <v>4.88</v>
      </c>
      <c r="S2406" s="153">
        <v>1</v>
      </c>
      <c r="T2406" s="155">
        <v>0.81</v>
      </c>
      <c r="U2406" s="163">
        <v>4</v>
      </c>
      <c r="V2406" s="163">
        <v>16</v>
      </c>
      <c r="W2406" s="164" t="s">
        <v>179</v>
      </c>
    </row>
    <row r="2407" spans="1:23" hidden="1" x14ac:dyDescent="0.25">
      <c r="A2407" s="152" t="s">
        <v>1859</v>
      </c>
      <c r="B2407" s="152"/>
      <c r="C2407" s="152" t="s">
        <v>560</v>
      </c>
      <c r="D2407" s="152" t="s">
        <v>564</v>
      </c>
      <c r="E2407" s="152" t="s">
        <v>166</v>
      </c>
      <c r="F2407" s="162">
        <v>12</v>
      </c>
      <c r="G2407" s="152"/>
      <c r="H2407" s="152" t="s">
        <v>192</v>
      </c>
      <c r="I2407" s="152" t="s">
        <v>1870</v>
      </c>
      <c r="J2407" s="153">
        <v>1844</v>
      </c>
      <c r="K2407" s="153">
        <v>247</v>
      </c>
      <c r="L2407" s="155">
        <v>13.38</v>
      </c>
      <c r="M2407" s="153">
        <v>226</v>
      </c>
      <c r="N2407" s="155">
        <v>91.38</v>
      </c>
      <c r="O2407" s="153">
        <v>13</v>
      </c>
      <c r="P2407" s="155">
        <v>5.17</v>
      </c>
      <c r="Q2407" s="153">
        <v>7</v>
      </c>
      <c r="R2407" s="155">
        <v>2.87</v>
      </c>
      <c r="S2407" s="153">
        <v>1</v>
      </c>
      <c r="T2407" s="155">
        <v>0.56999999999999995</v>
      </c>
      <c r="U2407" s="163">
        <v>10</v>
      </c>
      <c r="V2407" s="163">
        <v>16</v>
      </c>
      <c r="W2407" s="164" t="s">
        <v>179</v>
      </c>
    </row>
    <row r="2408" spans="1:23" hidden="1" x14ac:dyDescent="0.25">
      <c r="A2408" s="152" t="s">
        <v>1859</v>
      </c>
      <c r="B2408" s="152"/>
      <c r="C2408" s="152" t="s">
        <v>560</v>
      </c>
      <c r="D2408" s="152" t="s">
        <v>564</v>
      </c>
      <c r="E2408" s="152"/>
      <c r="F2408" s="162">
        <v>13.37</v>
      </c>
      <c r="G2408" s="152"/>
      <c r="H2408" s="152" t="s">
        <v>167</v>
      </c>
      <c r="I2408" s="152" t="s">
        <v>562</v>
      </c>
      <c r="J2408" s="153">
        <v>440</v>
      </c>
      <c r="K2408" s="153">
        <v>93</v>
      </c>
      <c r="L2408" s="155">
        <v>21.14</v>
      </c>
      <c r="M2408" s="153">
        <v>58</v>
      </c>
      <c r="N2408" s="155">
        <v>62.37</v>
      </c>
      <c r="O2408" s="153">
        <v>7</v>
      </c>
      <c r="P2408" s="155">
        <v>7.53</v>
      </c>
      <c r="Q2408" s="153">
        <v>2</v>
      </c>
      <c r="R2408" s="155">
        <v>2.15</v>
      </c>
      <c r="S2408" s="153">
        <v>26</v>
      </c>
      <c r="T2408" s="155">
        <v>27.96</v>
      </c>
      <c r="U2408" s="163">
        <v>12</v>
      </c>
      <c r="V2408" s="163">
        <v>22</v>
      </c>
      <c r="W2408" s="164" t="s">
        <v>179</v>
      </c>
    </row>
    <row r="2409" spans="1:23" hidden="1" x14ac:dyDescent="0.25">
      <c r="A2409" s="152" t="s">
        <v>1859</v>
      </c>
      <c r="B2409" s="152"/>
      <c r="C2409" s="152" t="s">
        <v>560</v>
      </c>
      <c r="D2409" s="152" t="s">
        <v>564</v>
      </c>
      <c r="E2409" s="152"/>
      <c r="F2409" s="162">
        <v>58.99</v>
      </c>
      <c r="G2409" s="152"/>
      <c r="H2409" s="152" t="s">
        <v>171</v>
      </c>
      <c r="I2409" s="152" t="s">
        <v>1871</v>
      </c>
      <c r="J2409" s="153">
        <v>410</v>
      </c>
      <c r="K2409" s="153">
        <v>56</v>
      </c>
      <c r="L2409" s="155">
        <v>13.66</v>
      </c>
      <c r="M2409" s="153">
        <v>50</v>
      </c>
      <c r="N2409" s="155">
        <v>89.29</v>
      </c>
      <c r="O2409" s="153">
        <v>3</v>
      </c>
      <c r="P2409" s="155">
        <v>5.36</v>
      </c>
      <c r="Q2409" s="153">
        <v>2</v>
      </c>
      <c r="R2409" s="155">
        <v>3.57</v>
      </c>
      <c r="S2409" s="153">
        <v>1</v>
      </c>
      <c r="T2409" s="155">
        <v>1.79</v>
      </c>
      <c r="U2409" s="163">
        <v>3</v>
      </c>
      <c r="V2409" s="163">
        <v>22</v>
      </c>
      <c r="W2409" s="164" t="s">
        <v>169</v>
      </c>
    </row>
    <row r="2410" spans="1:23" hidden="1" x14ac:dyDescent="0.25">
      <c r="A2410" s="152" t="s">
        <v>1872</v>
      </c>
      <c r="B2410" s="152"/>
      <c r="C2410" s="152" t="s">
        <v>244</v>
      </c>
      <c r="D2410" s="152" t="s">
        <v>264</v>
      </c>
      <c r="E2410" s="152"/>
      <c r="F2410" s="162">
        <v>0</v>
      </c>
      <c r="G2410" s="152"/>
      <c r="H2410" s="152" t="s">
        <v>167</v>
      </c>
      <c r="I2410" s="152" t="s">
        <v>1873</v>
      </c>
      <c r="J2410" s="153">
        <v>14500</v>
      </c>
      <c r="K2410" s="153">
        <v>1044</v>
      </c>
      <c r="L2410" s="155">
        <v>7.2</v>
      </c>
      <c r="M2410" s="153">
        <v>647</v>
      </c>
      <c r="N2410" s="155">
        <v>61.99</v>
      </c>
      <c r="O2410" s="153">
        <v>171</v>
      </c>
      <c r="P2410" s="155">
        <v>16.38</v>
      </c>
      <c r="Q2410" s="153">
        <v>61</v>
      </c>
      <c r="R2410" s="155">
        <v>5.81</v>
      </c>
      <c r="S2410" s="153">
        <v>165</v>
      </c>
      <c r="T2410" s="155">
        <v>15.82</v>
      </c>
      <c r="U2410" s="163">
        <v>104</v>
      </c>
      <c r="V2410" s="163">
        <v>2</v>
      </c>
      <c r="W2410" s="164" t="s">
        <v>179</v>
      </c>
    </row>
    <row r="2411" spans="1:23" hidden="1" x14ac:dyDescent="0.25">
      <c r="A2411" s="152" t="s">
        <v>1872</v>
      </c>
      <c r="B2411" s="152"/>
      <c r="C2411" s="152" t="s">
        <v>244</v>
      </c>
      <c r="D2411" s="152" t="s">
        <v>264</v>
      </c>
      <c r="E2411" s="152"/>
      <c r="F2411" s="162">
        <v>6.6920000000000002</v>
      </c>
      <c r="G2411" s="152"/>
      <c r="H2411" s="152" t="s">
        <v>171</v>
      </c>
      <c r="I2411" s="152" t="s">
        <v>1874</v>
      </c>
      <c r="J2411" s="153">
        <v>16900</v>
      </c>
      <c r="K2411" s="153">
        <v>774</v>
      </c>
      <c r="L2411" s="155">
        <v>4.58</v>
      </c>
      <c r="M2411" s="153">
        <v>302</v>
      </c>
      <c r="N2411" s="155">
        <v>39.03</v>
      </c>
      <c r="O2411" s="153">
        <v>88</v>
      </c>
      <c r="P2411" s="155">
        <v>11.43</v>
      </c>
      <c r="Q2411" s="153">
        <v>43</v>
      </c>
      <c r="R2411" s="155">
        <v>5.52</v>
      </c>
      <c r="S2411" s="153">
        <v>341</v>
      </c>
      <c r="T2411" s="155">
        <v>44.02</v>
      </c>
      <c r="U2411" s="163">
        <v>143</v>
      </c>
      <c r="V2411" s="163">
        <v>2</v>
      </c>
      <c r="W2411" s="164" t="s">
        <v>179</v>
      </c>
    </row>
    <row r="2412" spans="1:23" hidden="1" x14ac:dyDescent="0.25">
      <c r="A2412" s="152" t="s">
        <v>1872</v>
      </c>
      <c r="B2412" s="152"/>
      <c r="C2412" s="152" t="s">
        <v>244</v>
      </c>
      <c r="D2412" s="152" t="s">
        <v>264</v>
      </c>
      <c r="E2412" s="152"/>
      <c r="F2412" s="162">
        <v>6.6920000000000002</v>
      </c>
      <c r="G2412" s="152"/>
      <c r="H2412" s="152" t="s">
        <v>167</v>
      </c>
      <c r="I2412" s="152" t="s">
        <v>1874</v>
      </c>
      <c r="J2412" s="153">
        <v>18100</v>
      </c>
      <c r="K2412" s="153">
        <v>1146</v>
      </c>
      <c r="L2412" s="155">
        <v>6.33</v>
      </c>
      <c r="M2412" s="153">
        <v>499</v>
      </c>
      <c r="N2412" s="155">
        <v>43.57</v>
      </c>
      <c r="O2412" s="153">
        <v>150</v>
      </c>
      <c r="P2412" s="155">
        <v>13.09</v>
      </c>
      <c r="Q2412" s="153">
        <v>110</v>
      </c>
      <c r="R2412" s="155">
        <v>9.6300000000000008</v>
      </c>
      <c r="S2412" s="153">
        <v>386</v>
      </c>
      <c r="T2412" s="155">
        <v>33.71</v>
      </c>
      <c r="U2412" s="163">
        <v>181</v>
      </c>
      <c r="V2412" s="163">
        <v>99</v>
      </c>
      <c r="W2412" s="164" t="s">
        <v>179</v>
      </c>
    </row>
    <row r="2413" spans="1:23" hidden="1" x14ac:dyDescent="0.25">
      <c r="A2413" s="152" t="s">
        <v>1872</v>
      </c>
      <c r="B2413" s="152"/>
      <c r="C2413" s="152" t="s">
        <v>244</v>
      </c>
      <c r="D2413" s="152" t="s">
        <v>264</v>
      </c>
      <c r="E2413" s="152" t="s">
        <v>166</v>
      </c>
      <c r="F2413" s="162">
        <v>7.4379999999999997</v>
      </c>
      <c r="G2413" s="152"/>
      <c r="H2413" s="152" t="s">
        <v>171</v>
      </c>
      <c r="I2413" s="152" t="s">
        <v>1875</v>
      </c>
      <c r="J2413" s="153">
        <v>18600</v>
      </c>
      <c r="K2413" s="153">
        <v>1462</v>
      </c>
      <c r="L2413" s="155">
        <v>7.86</v>
      </c>
      <c r="M2413" s="153">
        <v>682</v>
      </c>
      <c r="N2413" s="155">
        <v>46.62</v>
      </c>
      <c r="O2413" s="153">
        <v>218</v>
      </c>
      <c r="P2413" s="155">
        <v>14.89</v>
      </c>
      <c r="Q2413" s="153">
        <v>117</v>
      </c>
      <c r="R2413" s="155">
        <v>8</v>
      </c>
      <c r="S2413" s="153">
        <v>446</v>
      </c>
      <c r="T2413" s="155">
        <v>30.49</v>
      </c>
      <c r="U2413" s="163">
        <v>215</v>
      </c>
      <c r="V2413" s="163">
        <v>2</v>
      </c>
      <c r="W2413" s="164" t="s">
        <v>179</v>
      </c>
    </row>
    <row r="2414" spans="1:23" hidden="1" x14ac:dyDescent="0.25">
      <c r="A2414" s="152" t="s">
        <v>1872</v>
      </c>
      <c r="B2414" s="152"/>
      <c r="C2414" s="152" t="s">
        <v>244</v>
      </c>
      <c r="D2414" s="152" t="s">
        <v>264</v>
      </c>
      <c r="E2414" s="152"/>
      <c r="F2414" s="162">
        <v>7.4420000000000002</v>
      </c>
      <c r="G2414" s="152"/>
      <c r="H2414" s="152" t="s">
        <v>167</v>
      </c>
      <c r="I2414" s="152" t="s">
        <v>1875</v>
      </c>
      <c r="J2414" s="153">
        <v>20000</v>
      </c>
      <c r="K2414" s="153">
        <v>1572</v>
      </c>
      <c r="L2414" s="155">
        <v>7.86</v>
      </c>
      <c r="M2414" s="153">
        <v>677</v>
      </c>
      <c r="N2414" s="155">
        <v>43.06</v>
      </c>
      <c r="O2414" s="153">
        <v>255</v>
      </c>
      <c r="P2414" s="155">
        <v>16.25</v>
      </c>
      <c r="Q2414" s="153">
        <v>107</v>
      </c>
      <c r="R2414" s="155">
        <v>6.83</v>
      </c>
      <c r="S2414" s="153">
        <v>532</v>
      </c>
      <c r="T2414" s="155">
        <v>33.86</v>
      </c>
      <c r="U2414" s="163">
        <v>246</v>
      </c>
      <c r="V2414" s="163">
        <v>2</v>
      </c>
      <c r="W2414" s="164" t="s">
        <v>179</v>
      </c>
    </row>
    <row r="2415" spans="1:23" hidden="1" x14ac:dyDescent="0.25">
      <c r="A2415" s="152" t="s">
        <v>1872</v>
      </c>
      <c r="B2415" s="152"/>
      <c r="C2415" s="152" t="s">
        <v>244</v>
      </c>
      <c r="D2415" s="152" t="s">
        <v>662</v>
      </c>
      <c r="E2415" s="152" t="s">
        <v>166</v>
      </c>
      <c r="F2415" s="162">
        <v>5.891</v>
      </c>
      <c r="G2415" s="152"/>
      <c r="H2415" s="152" t="s">
        <v>171</v>
      </c>
      <c r="I2415" s="152" t="s">
        <v>1876</v>
      </c>
      <c r="J2415" s="153">
        <v>19400</v>
      </c>
      <c r="K2415" s="153">
        <v>512</v>
      </c>
      <c r="L2415" s="155">
        <v>2.64</v>
      </c>
      <c r="M2415" s="153">
        <v>321</v>
      </c>
      <c r="N2415" s="155">
        <v>62.72</v>
      </c>
      <c r="O2415" s="153">
        <v>110</v>
      </c>
      <c r="P2415" s="155">
        <v>21.57</v>
      </c>
      <c r="Q2415" s="153">
        <v>10</v>
      </c>
      <c r="R2415" s="155">
        <v>1.86</v>
      </c>
      <c r="S2415" s="153">
        <v>71</v>
      </c>
      <c r="T2415" s="155">
        <v>13.85</v>
      </c>
      <c r="U2415" s="163">
        <v>47</v>
      </c>
      <c r="V2415" s="163">
        <v>2</v>
      </c>
      <c r="W2415" s="164" t="s">
        <v>179</v>
      </c>
    </row>
    <row r="2416" spans="1:23" hidden="1" x14ac:dyDescent="0.25">
      <c r="A2416" s="152" t="s">
        <v>1872</v>
      </c>
      <c r="B2416" s="152"/>
      <c r="C2416" s="152" t="s">
        <v>244</v>
      </c>
      <c r="D2416" s="152" t="s">
        <v>662</v>
      </c>
      <c r="E2416" s="152"/>
      <c r="F2416" s="162">
        <v>6.01</v>
      </c>
      <c r="G2416" s="152"/>
      <c r="H2416" s="152" t="s">
        <v>167</v>
      </c>
      <c r="I2416" s="152" t="s">
        <v>1876</v>
      </c>
      <c r="J2416" s="153">
        <v>25000</v>
      </c>
      <c r="K2416" s="153">
        <v>983</v>
      </c>
      <c r="L2416" s="155">
        <v>3.93</v>
      </c>
      <c r="M2416" s="153">
        <v>609</v>
      </c>
      <c r="N2416" s="155">
        <v>61.99</v>
      </c>
      <c r="O2416" s="153">
        <v>161</v>
      </c>
      <c r="P2416" s="155">
        <v>16.38</v>
      </c>
      <c r="Q2416" s="153">
        <v>57</v>
      </c>
      <c r="R2416" s="155">
        <v>5.81</v>
      </c>
      <c r="S2416" s="153">
        <v>156</v>
      </c>
      <c r="T2416" s="155">
        <v>15.82</v>
      </c>
      <c r="U2416" s="163">
        <v>98</v>
      </c>
      <c r="V2416" s="163">
        <v>2</v>
      </c>
      <c r="W2416" s="164" t="s">
        <v>179</v>
      </c>
    </row>
    <row r="2417" spans="1:23" hidden="1" x14ac:dyDescent="0.25">
      <c r="A2417" s="152" t="s">
        <v>1872</v>
      </c>
      <c r="B2417" s="152"/>
      <c r="C2417" s="152" t="s">
        <v>244</v>
      </c>
      <c r="D2417" s="152" t="s">
        <v>662</v>
      </c>
      <c r="E2417" s="152"/>
      <c r="F2417" s="162">
        <v>9.4030000000000005</v>
      </c>
      <c r="G2417" s="152"/>
      <c r="H2417" s="152" t="s">
        <v>171</v>
      </c>
      <c r="I2417" s="152" t="s">
        <v>1877</v>
      </c>
      <c r="J2417" s="153">
        <v>8600</v>
      </c>
      <c r="K2417" s="153">
        <v>340</v>
      </c>
      <c r="L2417" s="155">
        <v>3.95</v>
      </c>
      <c r="M2417" s="153">
        <v>183</v>
      </c>
      <c r="N2417" s="155">
        <v>53.9</v>
      </c>
      <c r="O2417" s="153">
        <v>82</v>
      </c>
      <c r="P2417" s="155">
        <v>24.09</v>
      </c>
      <c r="Q2417" s="153">
        <v>44</v>
      </c>
      <c r="R2417" s="155">
        <v>12.82</v>
      </c>
      <c r="S2417" s="153">
        <v>31</v>
      </c>
      <c r="T2417" s="155">
        <v>9.19</v>
      </c>
      <c r="U2417" s="163">
        <v>31</v>
      </c>
      <c r="V2417" s="163">
        <v>99</v>
      </c>
      <c r="W2417" s="164" t="s">
        <v>179</v>
      </c>
    </row>
    <row r="2418" spans="1:23" hidden="1" x14ac:dyDescent="0.25">
      <c r="A2418" s="152" t="s">
        <v>1872</v>
      </c>
      <c r="B2418" s="152"/>
      <c r="C2418" s="152" t="s">
        <v>244</v>
      </c>
      <c r="D2418" s="152" t="s">
        <v>662</v>
      </c>
      <c r="E2418" s="152"/>
      <c r="F2418" s="162">
        <v>10.55</v>
      </c>
      <c r="G2418" s="152"/>
      <c r="H2418" s="152" t="s">
        <v>171</v>
      </c>
      <c r="I2418" s="152" t="s">
        <v>1878</v>
      </c>
      <c r="J2418" s="153">
        <v>6200</v>
      </c>
      <c r="K2418" s="153">
        <v>380</v>
      </c>
      <c r="L2418" s="155">
        <v>6.13</v>
      </c>
      <c r="M2418" s="153">
        <v>235</v>
      </c>
      <c r="N2418" s="155">
        <v>61.85</v>
      </c>
      <c r="O2418" s="153">
        <v>75</v>
      </c>
      <c r="P2418" s="155">
        <v>19.829999999999998</v>
      </c>
      <c r="Q2418" s="153">
        <v>11</v>
      </c>
      <c r="R2418" s="155">
        <v>2.86</v>
      </c>
      <c r="S2418" s="153">
        <v>59</v>
      </c>
      <c r="T2418" s="155">
        <v>15.46</v>
      </c>
      <c r="U2418" s="163">
        <v>37</v>
      </c>
      <c r="V2418" s="163">
        <v>99</v>
      </c>
      <c r="W2418" s="164" t="s">
        <v>179</v>
      </c>
    </row>
    <row r="2419" spans="1:23" hidden="1" x14ac:dyDescent="0.25">
      <c r="A2419" s="152" t="s">
        <v>1872</v>
      </c>
      <c r="B2419" s="152"/>
      <c r="C2419" s="152" t="s">
        <v>244</v>
      </c>
      <c r="D2419" s="152" t="s">
        <v>662</v>
      </c>
      <c r="E2419" s="152"/>
      <c r="F2419" s="162">
        <v>10.68</v>
      </c>
      <c r="G2419" s="152"/>
      <c r="H2419" s="152" t="s">
        <v>171</v>
      </c>
      <c r="I2419" s="152" t="s">
        <v>1879</v>
      </c>
      <c r="J2419" s="153">
        <v>5000</v>
      </c>
      <c r="K2419" s="153">
        <v>175</v>
      </c>
      <c r="L2419" s="155">
        <v>3.49</v>
      </c>
      <c r="M2419" s="153">
        <v>110</v>
      </c>
      <c r="N2419" s="155">
        <v>63.02</v>
      </c>
      <c r="O2419" s="153">
        <v>51</v>
      </c>
      <c r="P2419" s="155">
        <v>29.17</v>
      </c>
      <c r="Q2419" s="153">
        <v>6</v>
      </c>
      <c r="R2419" s="155">
        <v>3.65</v>
      </c>
      <c r="S2419" s="153">
        <v>7</v>
      </c>
      <c r="T2419" s="155">
        <v>4.17</v>
      </c>
      <c r="U2419" s="163">
        <v>12</v>
      </c>
      <c r="V2419" s="163">
        <v>99</v>
      </c>
      <c r="W2419" s="164" t="s">
        <v>179</v>
      </c>
    </row>
    <row r="2420" spans="1:23" hidden="1" x14ac:dyDescent="0.25">
      <c r="A2420" s="152" t="s">
        <v>1872</v>
      </c>
      <c r="B2420" s="152"/>
      <c r="C2420" s="152" t="s">
        <v>244</v>
      </c>
      <c r="D2420" s="152" t="s">
        <v>662</v>
      </c>
      <c r="E2420" s="152"/>
      <c r="F2420" s="162">
        <v>22.082999999999998</v>
      </c>
      <c r="G2420" s="152"/>
      <c r="H2420" s="152" t="s">
        <v>171</v>
      </c>
      <c r="I2420" s="152" t="s">
        <v>1880</v>
      </c>
      <c r="J2420" s="153">
        <v>2250</v>
      </c>
      <c r="K2420" s="153">
        <v>65</v>
      </c>
      <c r="L2420" s="155">
        <v>2.9</v>
      </c>
      <c r="M2420" s="153">
        <v>49</v>
      </c>
      <c r="N2420" s="155">
        <v>76.099999999999994</v>
      </c>
      <c r="O2420" s="153">
        <v>9</v>
      </c>
      <c r="P2420" s="155">
        <v>13.4</v>
      </c>
      <c r="Q2420" s="153">
        <v>0</v>
      </c>
      <c r="R2420" s="155">
        <v>0</v>
      </c>
      <c r="S2420" s="153">
        <v>7</v>
      </c>
      <c r="T2420" s="155">
        <v>10.5</v>
      </c>
      <c r="U2420" s="163">
        <v>5</v>
      </c>
      <c r="V2420" s="163">
        <v>96</v>
      </c>
      <c r="W2420" s="164" t="s">
        <v>179</v>
      </c>
    </row>
    <row r="2421" spans="1:23" hidden="1" x14ac:dyDescent="0.25">
      <c r="A2421" s="152" t="s">
        <v>1881</v>
      </c>
      <c r="B2421" s="152"/>
      <c r="C2421" s="152" t="s">
        <v>244</v>
      </c>
      <c r="D2421" s="152" t="s">
        <v>687</v>
      </c>
      <c r="E2421" s="152"/>
      <c r="F2421" s="162">
        <v>0</v>
      </c>
      <c r="G2421" s="152"/>
      <c r="H2421" s="152" t="s">
        <v>167</v>
      </c>
      <c r="I2421" s="152" t="s">
        <v>688</v>
      </c>
      <c r="J2421" s="153">
        <v>26500</v>
      </c>
      <c r="K2421" s="153">
        <v>437</v>
      </c>
      <c r="L2421" s="155">
        <v>1.65</v>
      </c>
      <c r="M2421" s="153">
        <v>318</v>
      </c>
      <c r="N2421" s="155">
        <v>72.73</v>
      </c>
      <c r="O2421" s="153">
        <v>57</v>
      </c>
      <c r="P2421" s="155">
        <v>13.07</v>
      </c>
      <c r="Q2421" s="153">
        <v>12</v>
      </c>
      <c r="R2421" s="155">
        <v>2.65</v>
      </c>
      <c r="S2421" s="153">
        <v>50</v>
      </c>
      <c r="T2421" s="155">
        <v>11.55</v>
      </c>
      <c r="U2421" s="163">
        <v>35</v>
      </c>
      <c r="V2421" s="163">
        <v>3</v>
      </c>
      <c r="W2421" s="164" t="s">
        <v>179</v>
      </c>
    </row>
    <row r="2422" spans="1:23" hidden="1" x14ac:dyDescent="0.25">
      <c r="A2422" s="152" t="s">
        <v>1881</v>
      </c>
      <c r="B2422" s="152"/>
      <c r="C2422" s="152" t="s">
        <v>244</v>
      </c>
      <c r="D2422" s="152" t="s">
        <v>687</v>
      </c>
      <c r="E2422" s="152"/>
      <c r="F2422" s="162">
        <v>1.9059999999999999</v>
      </c>
      <c r="G2422" s="152"/>
      <c r="H2422" s="152" t="s">
        <v>171</v>
      </c>
      <c r="I2422" s="152" t="s">
        <v>1882</v>
      </c>
      <c r="J2422" s="153">
        <v>21600</v>
      </c>
      <c r="K2422" s="153">
        <v>631</v>
      </c>
      <c r="L2422" s="155">
        <v>2.92</v>
      </c>
      <c r="M2422" s="153">
        <v>481</v>
      </c>
      <c r="N2422" s="155">
        <v>76.260000000000005</v>
      </c>
      <c r="O2422" s="153">
        <v>90</v>
      </c>
      <c r="P2422" s="155">
        <v>14.32</v>
      </c>
      <c r="Q2422" s="153">
        <v>10</v>
      </c>
      <c r="R2422" s="155">
        <v>1.55</v>
      </c>
      <c r="S2422" s="153">
        <v>50</v>
      </c>
      <c r="T2422" s="155">
        <v>7.87</v>
      </c>
      <c r="U2422" s="163">
        <v>44</v>
      </c>
      <c r="V2422" s="163">
        <v>3</v>
      </c>
      <c r="W2422" s="164" t="s">
        <v>179</v>
      </c>
    </row>
    <row r="2423" spans="1:23" hidden="1" x14ac:dyDescent="0.25">
      <c r="A2423" s="152" t="s">
        <v>1881</v>
      </c>
      <c r="B2423" s="152"/>
      <c r="C2423" s="152" t="s">
        <v>244</v>
      </c>
      <c r="D2423" s="152" t="s">
        <v>687</v>
      </c>
      <c r="E2423" s="152"/>
      <c r="F2423" s="162">
        <v>1.9059999999999999</v>
      </c>
      <c r="G2423" s="152"/>
      <c r="H2423" s="152" t="s">
        <v>167</v>
      </c>
      <c r="I2423" s="152" t="s">
        <v>1882</v>
      </c>
      <c r="J2423" s="153">
        <v>22700</v>
      </c>
      <c r="K2423" s="153">
        <v>474</v>
      </c>
      <c r="L2423" s="155">
        <v>2.09</v>
      </c>
      <c r="M2423" s="153">
        <v>372</v>
      </c>
      <c r="N2423" s="155">
        <v>78.41</v>
      </c>
      <c r="O2423" s="153">
        <v>59</v>
      </c>
      <c r="P2423" s="155">
        <v>12.39</v>
      </c>
      <c r="Q2423" s="153">
        <v>8</v>
      </c>
      <c r="R2423" s="155">
        <v>1.77</v>
      </c>
      <c r="S2423" s="153">
        <v>35</v>
      </c>
      <c r="T2423" s="155">
        <v>7.43</v>
      </c>
      <c r="U2423" s="163">
        <v>32</v>
      </c>
      <c r="V2423" s="163">
        <v>3</v>
      </c>
      <c r="W2423" s="164" t="s">
        <v>179</v>
      </c>
    </row>
    <row r="2424" spans="1:23" hidden="1" x14ac:dyDescent="0.25">
      <c r="A2424" s="152" t="s">
        <v>1881</v>
      </c>
      <c r="B2424" s="152"/>
      <c r="C2424" s="152" t="s">
        <v>244</v>
      </c>
      <c r="D2424" s="152" t="s">
        <v>327</v>
      </c>
      <c r="E2424" s="152"/>
      <c r="F2424" s="162">
        <v>2.1</v>
      </c>
      <c r="G2424" s="152"/>
      <c r="H2424" s="152" t="s">
        <v>171</v>
      </c>
      <c r="I2424" s="152" t="s">
        <v>1883</v>
      </c>
      <c r="J2424" s="153">
        <v>30000</v>
      </c>
      <c r="K2424" s="153">
        <v>453</v>
      </c>
      <c r="L2424" s="155">
        <v>1.51</v>
      </c>
      <c r="M2424" s="153">
        <v>288</v>
      </c>
      <c r="N2424" s="155">
        <v>63.56</v>
      </c>
      <c r="O2424" s="153">
        <v>104</v>
      </c>
      <c r="P2424" s="155">
        <v>22.89</v>
      </c>
      <c r="Q2424" s="153">
        <v>5</v>
      </c>
      <c r="R2424" s="155">
        <v>1.06</v>
      </c>
      <c r="S2424" s="153">
        <v>57</v>
      </c>
      <c r="T2424" s="155">
        <v>12.5</v>
      </c>
      <c r="U2424" s="163">
        <v>40</v>
      </c>
      <c r="V2424" s="163">
        <v>3</v>
      </c>
      <c r="W2424" s="164" t="s">
        <v>179</v>
      </c>
    </row>
    <row r="2425" spans="1:23" hidden="1" x14ac:dyDescent="0.25">
      <c r="A2425" s="152" t="s">
        <v>1881</v>
      </c>
      <c r="B2425" s="152"/>
      <c r="C2425" s="152" t="s">
        <v>244</v>
      </c>
      <c r="D2425" s="152" t="s">
        <v>327</v>
      </c>
      <c r="E2425" s="152"/>
      <c r="F2425" s="162">
        <v>2.198</v>
      </c>
      <c r="G2425" s="152"/>
      <c r="H2425" s="152" t="s">
        <v>171</v>
      </c>
      <c r="I2425" s="152" t="s">
        <v>1884</v>
      </c>
      <c r="J2425" s="153">
        <v>20900</v>
      </c>
      <c r="K2425" s="153">
        <v>504</v>
      </c>
      <c r="L2425" s="155">
        <v>2.41</v>
      </c>
      <c r="M2425" s="153">
        <v>379</v>
      </c>
      <c r="N2425" s="155">
        <v>75.11</v>
      </c>
      <c r="O2425" s="153">
        <v>65</v>
      </c>
      <c r="P2425" s="155">
        <v>12.82</v>
      </c>
      <c r="Q2425" s="153">
        <v>12</v>
      </c>
      <c r="R2425" s="155">
        <v>2.41</v>
      </c>
      <c r="S2425" s="153">
        <v>49</v>
      </c>
      <c r="T2425" s="155">
        <v>9.65</v>
      </c>
      <c r="U2425" s="163">
        <v>38</v>
      </c>
      <c r="V2425" s="163">
        <v>2</v>
      </c>
      <c r="W2425" s="164" t="s">
        <v>179</v>
      </c>
    </row>
    <row r="2426" spans="1:23" hidden="1" x14ac:dyDescent="0.25">
      <c r="A2426" s="152" t="s">
        <v>1885</v>
      </c>
      <c r="B2426" s="152"/>
      <c r="C2426" s="152" t="s">
        <v>336</v>
      </c>
      <c r="D2426" s="152" t="s">
        <v>745</v>
      </c>
      <c r="E2426" s="152"/>
      <c r="F2426" s="162">
        <v>0</v>
      </c>
      <c r="G2426" s="152"/>
      <c r="H2426" s="152" t="s">
        <v>167</v>
      </c>
      <c r="I2426" s="152" t="s">
        <v>1886</v>
      </c>
      <c r="J2426" s="153">
        <v>4250</v>
      </c>
      <c r="K2426" s="153">
        <v>357</v>
      </c>
      <c r="L2426" s="155">
        <v>8.4</v>
      </c>
      <c r="M2426" s="153">
        <v>76</v>
      </c>
      <c r="N2426" s="155">
        <v>21.3</v>
      </c>
      <c r="O2426" s="153">
        <v>56</v>
      </c>
      <c r="P2426" s="155">
        <v>15.6</v>
      </c>
      <c r="Q2426" s="153">
        <v>11</v>
      </c>
      <c r="R2426" s="155">
        <v>3</v>
      </c>
      <c r="S2426" s="153">
        <v>215</v>
      </c>
      <c r="T2426" s="155">
        <v>60.1</v>
      </c>
      <c r="U2426" s="163">
        <v>84</v>
      </c>
      <c r="V2426" s="163">
        <v>96</v>
      </c>
      <c r="W2426" s="164" t="s">
        <v>179</v>
      </c>
    </row>
    <row r="2427" spans="1:23" hidden="1" x14ac:dyDescent="0.25">
      <c r="A2427" s="152" t="s">
        <v>1885</v>
      </c>
      <c r="B2427" s="152"/>
      <c r="C2427" s="152" t="s">
        <v>336</v>
      </c>
      <c r="D2427" s="152" t="s">
        <v>745</v>
      </c>
      <c r="E2427" s="152"/>
      <c r="F2427" s="162">
        <v>2.2909999999999999</v>
      </c>
      <c r="G2427" s="152"/>
      <c r="H2427" s="152" t="s">
        <v>171</v>
      </c>
      <c r="I2427" s="152" t="s">
        <v>1887</v>
      </c>
      <c r="J2427" s="153">
        <v>9200</v>
      </c>
      <c r="K2427" s="153">
        <v>810</v>
      </c>
      <c r="L2427" s="155">
        <v>8.8000000000000007</v>
      </c>
      <c r="M2427" s="153">
        <v>162</v>
      </c>
      <c r="N2427" s="155">
        <v>20</v>
      </c>
      <c r="O2427" s="153">
        <v>160</v>
      </c>
      <c r="P2427" s="155">
        <v>19.7</v>
      </c>
      <c r="Q2427" s="153">
        <v>34</v>
      </c>
      <c r="R2427" s="155">
        <v>4.2</v>
      </c>
      <c r="S2427" s="153">
        <v>454</v>
      </c>
      <c r="T2427" s="155">
        <v>56.1</v>
      </c>
      <c r="U2427" s="163">
        <v>182</v>
      </c>
      <c r="V2427" s="163">
        <v>96</v>
      </c>
      <c r="W2427" s="164" t="s">
        <v>179</v>
      </c>
    </row>
    <row r="2428" spans="1:23" hidden="1" x14ac:dyDescent="0.25">
      <c r="A2428" s="152" t="s">
        <v>1885</v>
      </c>
      <c r="B2428" s="152"/>
      <c r="C2428" s="152" t="s">
        <v>336</v>
      </c>
      <c r="D2428" s="152" t="s">
        <v>745</v>
      </c>
      <c r="E2428" s="152" t="s">
        <v>166</v>
      </c>
      <c r="F2428" s="162">
        <v>2.2909999999999999</v>
      </c>
      <c r="G2428" s="152"/>
      <c r="H2428" s="152" t="s">
        <v>167</v>
      </c>
      <c r="I2428" s="152" t="s">
        <v>1887</v>
      </c>
      <c r="J2428" s="153">
        <v>2700</v>
      </c>
      <c r="K2428" s="153">
        <v>135</v>
      </c>
      <c r="L2428" s="155">
        <v>5</v>
      </c>
      <c r="M2428" s="153">
        <v>38</v>
      </c>
      <c r="N2428" s="155">
        <v>28.4</v>
      </c>
      <c r="O2428" s="153">
        <v>46</v>
      </c>
      <c r="P2428" s="155">
        <v>34</v>
      </c>
      <c r="Q2428" s="153">
        <v>7</v>
      </c>
      <c r="R2428" s="155">
        <v>5</v>
      </c>
      <c r="S2428" s="153">
        <v>44</v>
      </c>
      <c r="T2428" s="155">
        <v>32.6</v>
      </c>
      <c r="U2428" s="163">
        <v>22</v>
      </c>
      <c r="V2428" s="163">
        <v>96</v>
      </c>
      <c r="W2428" s="164" t="s">
        <v>179</v>
      </c>
    </row>
    <row r="2429" spans="1:23" x14ac:dyDescent="0.25">
      <c r="A2429" s="152" t="s">
        <v>362</v>
      </c>
      <c r="B2429" s="152"/>
      <c r="C2429" s="152" t="s">
        <v>359</v>
      </c>
      <c r="D2429" s="152" t="s">
        <v>360</v>
      </c>
      <c r="E2429" s="152" t="s">
        <v>166</v>
      </c>
      <c r="F2429" s="162">
        <v>14.077</v>
      </c>
      <c r="G2429" s="152"/>
      <c r="H2429" s="152" t="s">
        <v>171</v>
      </c>
      <c r="I2429" s="152" t="s">
        <v>1888</v>
      </c>
      <c r="J2429" s="153">
        <v>161000</v>
      </c>
      <c r="K2429" s="153">
        <v>6601</v>
      </c>
      <c r="L2429" s="155">
        <v>4.0999999999999996</v>
      </c>
      <c r="M2429" s="153">
        <v>3716</v>
      </c>
      <c r="N2429" s="155">
        <v>56.3</v>
      </c>
      <c r="O2429" s="153">
        <v>951</v>
      </c>
      <c r="P2429" s="155">
        <v>14.4</v>
      </c>
      <c r="Q2429" s="153">
        <v>304</v>
      </c>
      <c r="R2429" s="155">
        <v>4.5999999999999996</v>
      </c>
      <c r="S2429" s="153">
        <v>1630</v>
      </c>
      <c r="T2429" s="155">
        <v>24.7</v>
      </c>
      <c r="U2429" s="163">
        <v>825</v>
      </c>
      <c r="V2429" s="163">
        <v>85</v>
      </c>
      <c r="W2429" s="164" t="s">
        <v>169</v>
      </c>
    </row>
    <row r="2430" spans="1:23" x14ac:dyDescent="0.25">
      <c r="A2430" s="152" t="s">
        <v>362</v>
      </c>
      <c r="B2430" s="152"/>
      <c r="C2430" s="152" t="s">
        <v>359</v>
      </c>
      <c r="D2430" s="152" t="s">
        <v>360</v>
      </c>
      <c r="E2430" s="152" t="s">
        <v>166</v>
      </c>
      <c r="F2430" s="162">
        <v>14.077</v>
      </c>
      <c r="G2430" s="152"/>
      <c r="H2430" s="152" t="s">
        <v>167</v>
      </c>
      <c r="I2430" s="152" t="s">
        <v>1888</v>
      </c>
      <c r="J2430" s="153">
        <v>163000</v>
      </c>
      <c r="K2430" s="153">
        <v>6520</v>
      </c>
      <c r="L2430" s="155">
        <v>4</v>
      </c>
      <c r="M2430" s="153">
        <v>3984</v>
      </c>
      <c r="N2430" s="155">
        <v>61.1</v>
      </c>
      <c r="O2430" s="153">
        <v>782</v>
      </c>
      <c r="P2430" s="155">
        <v>12</v>
      </c>
      <c r="Q2430" s="153">
        <v>254</v>
      </c>
      <c r="R2430" s="155">
        <v>3.9</v>
      </c>
      <c r="S2430" s="153">
        <v>1500</v>
      </c>
      <c r="T2430" s="155">
        <v>23</v>
      </c>
      <c r="U2430" s="163">
        <v>766</v>
      </c>
      <c r="V2430" s="163">
        <v>78</v>
      </c>
      <c r="W2430" s="164" t="s">
        <v>169</v>
      </c>
    </row>
    <row r="2431" spans="1:23" hidden="1" x14ac:dyDescent="0.25">
      <c r="A2431" s="152" t="s">
        <v>1889</v>
      </c>
      <c r="B2431" s="152"/>
      <c r="C2431" s="152" t="s">
        <v>176</v>
      </c>
      <c r="D2431" s="152" t="s">
        <v>196</v>
      </c>
      <c r="E2431" s="152"/>
      <c r="F2431" s="162">
        <v>0</v>
      </c>
      <c r="G2431" s="152"/>
      <c r="H2431" s="152" t="s">
        <v>167</v>
      </c>
      <c r="I2431" s="152" t="s">
        <v>1890</v>
      </c>
      <c r="J2431" s="153">
        <v>106000</v>
      </c>
      <c r="K2431" s="153">
        <v>5660</v>
      </c>
      <c r="L2431" s="155">
        <v>5.34</v>
      </c>
      <c r="M2431" s="153">
        <v>1339</v>
      </c>
      <c r="N2431" s="155">
        <v>23.65</v>
      </c>
      <c r="O2431" s="153">
        <v>866</v>
      </c>
      <c r="P2431" s="155">
        <v>15.3</v>
      </c>
      <c r="Q2431" s="153">
        <v>493</v>
      </c>
      <c r="R2431" s="155">
        <v>8.7100000000000009</v>
      </c>
      <c r="S2431" s="153">
        <v>2962</v>
      </c>
      <c r="T2431" s="155">
        <v>52.34</v>
      </c>
      <c r="U2431" s="163">
        <v>1221</v>
      </c>
      <c r="V2431" s="163">
        <v>12</v>
      </c>
      <c r="W2431" s="164" t="s">
        <v>169</v>
      </c>
    </row>
    <row r="2432" spans="1:23" hidden="1" x14ac:dyDescent="0.25">
      <c r="A2432" s="152" t="s">
        <v>1889</v>
      </c>
      <c r="B2432" s="152"/>
      <c r="C2432" s="152" t="s">
        <v>176</v>
      </c>
      <c r="D2432" s="152" t="s">
        <v>196</v>
      </c>
      <c r="E2432" s="152"/>
      <c r="F2432" s="162">
        <v>5.0309999999999997</v>
      </c>
      <c r="G2432" s="152"/>
      <c r="H2432" s="152" t="s">
        <v>171</v>
      </c>
      <c r="I2432" s="152" t="s">
        <v>1891</v>
      </c>
      <c r="J2432" s="153">
        <v>49000</v>
      </c>
      <c r="K2432" s="153">
        <v>3469</v>
      </c>
      <c r="L2432" s="155">
        <v>7.08</v>
      </c>
      <c r="M2432" s="153">
        <v>867</v>
      </c>
      <c r="N2432" s="155">
        <v>24.99</v>
      </c>
      <c r="O2432" s="153">
        <v>506</v>
      </c>
      <c r="P2432" s="155">
        <v>14.59</v>
      </c>
      <c r="Q2432" s="153">
        <v>258</v>
      </c>
      <c r="R2432" s="155">
        <v>7.44</v>
      </c>
      <c r="S2432" s="153">
        <v>1838</v>
      </c>
      <c r="T2432" s="155">
        <v>52.98</v>
      </c>
      <c r="U2432" s="163">
        <v>749</v>
      </c>
      <c r="V2432" s="163">
        <v>12</v>
      </c>
      <c r="W2432" s="164" t="s">
        <v>169</v>
      </c>
    </row>
    <row r="2433" spans="1:23" hidden="1" x14ac:dyDescent="0.25">
      <c r="A2433" s="152" t="s">
        <v>1889</v>
      </c>
      <c r="B2433" s="152"/>
      <c r="C2433" s="152" t="s">
        <v>176</v>
      </c>
      <c r="D2433" s="152" t="s">
        <v>196</v>
      </c>
      <c r="E2433" s="152" t="s">
        <v>166</v>
      </c>
      <c r="F2433" s="162">
        <v>5.0309999999999997</v>
      </c>
      <c r="G2433" s="152"/>
      <c r="H2433" s="152" t="s">
        <v>167</v>
      </c>
      <c r="I2433" s="152" t="s">
        <v>1891</v>
      </c>
      <c r="J2433" s="153">
        <v>67000</v>
      </c>
      <c r="K2433" s="153">
        <v>3578</v>
      </c>
      <c r="L2433" s="155">
        <v>5.34</v>
      </c>
      <c r="M2433" s="153">
        <v>942</v>
      </c>
      <c r="N2433" s="155">
        <v>26.33</v>
      </c>
      <c r="O2433" s="153">
        <v>496</v>
      </c>
      <c r="P2433" s="155">
        <v>13.87</v>
      </c>
      <c r="Q2433" s="153">
        <v>221</v>
      </c>
      <c r="R2433" s="155">
        <v>6.18</v>
      </c>
      <c r="S2433" s="153">
        <v>1919</v>
      </c>
      <c r="T2433" s="155">
        <v>53.62</v>
      </c>
      <c r="U2433" s="163">
        <v>773</v>
      </c>
      <c r="V2433" s="163">
        <v>12</v>
      </c>
      <c r="W2433" s="164" t="s">
        <v>169</v>
      </c>
    </row>
    <row r="2434" spans="1:23" hidden="1" x14ac:dyDescent="0.25">
      <c r="A2434" s="152" t="s">
        <v>1889</v>
      </c>
      <c r="B2434" s="152"/>
      <c r="C2434" s="152" t="s">
        <v>176</v>
      </c>
      <c r="D2434" s="152" t="s">
        <v>196</v>
      </c>
      <c r="E2434" s="152" t="s">
        <v>166</v>
      </c>
      <c r="F2434" s="162">
        <v>10.629</v>
      </c>
      <c r="G2434" s="152"/>
      <c r="H2434" s="152" t="s">
        <v>192</v>
      </c>
      <c r="I2434" s="152" t="s">
        <v>1892</v>
      </c>
      <c r="J2434" s="153">
        <v>41500</v>
      </c>
      <c r="K2434" s="153">
        <v>2839</v>
      </c>
      <c r="L2434" s="155">
        <v>6.84</v>
      </c>
      <c r="M2434" s="153">
        <v>786</v>
      </c>
      <c r="N2434" s="155">
        <v>27.67</v>
      </c>
      <c r="O2434" s="153">
        <v>374</v>
      </c>
      <c r="P2434" s="155">
        <v>13.16</v>
      </c>
      <c r="Q2434" s="153">
        <v>139</v>
      </c>
      <c r="R2434" s="155">
        <v>4.91</v>
      </c>
      <c r="S2434" s="153">
        <v>1540</v>
      </c>
      <c r="T2434" s="155">
        <v>54.26</v>
      </c>
      <c r="U2434" s="163">
        <v>614</v>
      </c>
      <c r="V2434" s="163">
        <v>12</v>
      </c>
      <c r="W2434" s="164" t="s">
        <v>179</v>
      </c>
    </row>
    <row r="2435" spans="1:23" hidden="1" x14ac:dyDescent="0.25">
      <c r="A2435" s="152" t="s">
        <v>1889</v>
      </c>
      <c r="B2435" s="152"/>
      <c r="C2435" s="152" t="s">
        <v>176</v>
      </c>
      <c r="D2435" s="152" t="s">
        <v>196</v>
      </c>
      <c r="E2435" s="152" t="s">
        <v>166</v>
      </c>
      <c r="F2435" s="162">
        <v>12.042</v>
      </c>
      <c r="G2435" s="152"/>
      <c r="H2435" s="152" t="s">
        <v>167</v>
      </c>
      <c r="I2435" s="152" t="s">
        <v>1893</v>
      </c>
      <c r="J2435" s="153">
        <v>38500</v>
      </c>
      <c r="K2435" s="153">
        <v>3246</v>
      </c>
      <c r="L2435" s="155">
        <v>8.43</v>
      </c>
      <c r="M2435" s="153">
        <v>787</v>
      </c>
      <c r="N2435" s="155">
        <v>24.26</v>
      </c>
      <c r="O2435" s="153">
        <v>366</v>
      </c>
      <c r="P2435" s="155">
        <v>11.28</v>
      </c>
      <c r="Q2435" s="153">
        <v>135</v>
      </c>
      <c r="R2435" s="155">
        <v>4.17</v>
      </c>
      <c r="S2435" s="153">
        <v>1957</v>
      </c>
      <c r="T2435" s="155">
        <v>60.3</v>
      </c>
      <c r="U2435" s="163">
        <v>756</v>
      </c>
      <c r="V2435" s="163">
        <v>12</v>
      </c>
      <c r="W2435" s="164" t="s">
        <v>169</v>
      </c>
    </row>
    <row r="2436" spans="1:23" hidden="1" x14ac:dyDescent="0.25">
      <c r="A2436" s="152" t="s">
        <v>1889</v>
      </c>
      <c r="B2436" s="152"/>
      <c r="C2436" s="152" t="s">
        <v>176</v>
      </c>
      <c r="D2436" s="152" t="s">
        <v>196</v>
      </c>
      <c r="E2436" s="152" t="s">
        <v>166</v>
      </c>
      <c r="F2436" s="162">
        <v>12.042</v>
      </c>
      <c r="G2436" s="152"/>
      <c r="H2436" s="152" t="s">
        <v>171</v>
      </c>
      <c r="I2436" s="152" t="s">
        <v>1893</v>
      </c>
      <c r="J2436" s="153">
        <v>48000</v>
      </c>
      <c r="K2436" s="153">
        <v>3528</v>
      </c>
      <c r="L2436" s="155">
        <v>7.35</v>
      </c>
      <c r="M2436" s="153">
        <v>916</v>
      </c>
      <c r="N2436" s="155">
        <v>25.97</v>
      </c>
      <c r="O2436" s="153">
        <v>431</v>
      </c>
      <c r="P2436" s="155">
        <v>12.22</v>
      </c>
      <c r="Q2436" s="153">
        <v>160</v>
      </c>
      <c r="R2436" s="155">
        <v>4.54</v>
      </c>
      <c r="S2436" s="153">
        <v>2021</v>
      </c>
      <c r="T2436" s="155">
        <v>57.28</v>
      </c>
      <c r="U2436" s="163">
        <v>792</v>
      </c>
      <c r="V2436" s="163">
        <v>12</v>
      </c>
      <c r="W2436" s="164" t="s">
        <v>169</v>
      </c>
    </row>
    <row r="2437" spans="1:23" hidden="1" x14ac:dyDescent="0.25">
      <c r="A2437" s="152" t="s">
        <v>1889</v>
      </c>
      <c r="B2437" s="152"/>
      <c r="C2437" s="152" t="s">
        <v>176</v>
      </c>
      <c r="D2437" s="152" t="s">
        <v>196</v>
      </c>
      <c r="E2437" s="152"/>
      <c r="F2437" s="162">
        <v>21.137</v>
      </c>
      <c r="G2437" s="152"/>
      <c r="H2437" s="152" t="s">
        <v>171</v>
      </c>
      <c r="I2437" s="152" t="s">
        <v>1894</v>
      </c>
      <c r="J2437" s="153">
        <v>40000</v>
      </c>
      <c r="K2437" s="153">
        <v>3396</v>
      </c>
      <c r="L2437" s="155">
        <v>8.49</v>
      </c>
      <c r="M2437" s="153">
        <v>766</v>
      </c>
      <c r="N2437" s="155">
        <v>22.55</v>
      </c>
      <c r="O2437" s="153">
        <v>351</v>
      </c>
      <c r="P2437" s="155">
        <v>10.34</v>
      </c>
      <c r="Q2437" s="153">
        <v>129</v>
      </c>
      <c r="R2437" s="155">
        <v>3.79</v>
      </c>
      <c r="S2437" s="153">
        <v>2150</v>
      </c>
      <c r="T2437" s="155">
        <v>63.31</v>
      </c>
      <c r="U2437" s="163">
        <v>820</v>
      </c>
      <c r="V2437" s="163">
        <v>12</v>
      </c>
      <c r="W2437" s="164" t="s">
        <v>169</v>
      </c>
    </row>
    <row r="2438" spans="1:23" hidden="1" x14ac:dyDescent="0.25">
      <c r="A2438" s="152" t="s">
        <v>1889</v>
      </c>
      <c r="B2438" s="152"/>
      <c r="C2438" s="152" t="s">
        <v>176</v>
      </c>
      <c r="D2438" s="152" t="s">
        <v>196</v>
      </c>
      <c r="E2438" s="152"/>
      <c r="F2438" s="162">
        <v>21.137</v>
      </c>
      <c r="G2438" s="152"/>
      <c r="H2438" s="152" t="s">
        <v>167</v>
      </c>
      <c r="I2438" s="152" t="s">
        <v>1894</v>
      </c>
      <c r="J2438" s="153">
        <v>34500</v>
      </c>
      <c r="K2438" s="153">
        <v>2850</v>
      </c>
      <c r="L2438" s="155">
        <v>8.26</v>
      </c>
      <c r="M2438" s="153">
        <v>594</v>
      </c>
      <c r="N2438" s="155">
        <v>20.84</v>
      </c>
      <c r="O2438" s="153">
        <v>268</v>
      </c>
      <c r="P2438" s="155">
        <v>9.4</v>
      </c>
      <c r="Q2438" s="153">
        <v>97</v>
      </c>
      <c r="R2438" s="155">
        <v>3.42</v>
      </c>
      <c r="S2438" s="153">
        <v>1890</v>
      </c>
      <c r="T2438" s="155">
        <v>66.33</v>
      </c>
      <c r="U2438" s="163">
        <v>712</v>
      </c>
      <c r="V2438" s="163">
        <v>12</v>
      </c>
      <c r="W2438" s="164" t="s">
        <v>169</v>
      </c>
    </row>
    <row r="2439" spans="1:23" hidden="1" x14ac:dyDescent="0.25">
      <c r="A2439" s="152" t="s">
        <v>1889</v>
      </c>
      <c r="B2439" s="152"/>
      <c r="C2439" s="152" t="s">
        <v>176</v>
      </c>
      <c r="D2439" s="152" t="s">
        <v>196</v>
      </c>
      <c r="E2439" s="152" t="s">
        <v>166</v>
      </c>
      <c r="F2439" s="162">
        <v>30.8</v>
      </c>
      <c r="G2439" s="152"/>
      <c r="H2439" s="152" t="s">
        <v>192</v>
      </c>
      <c r="I2439" s="152" t="s">
        <v>1895</v>
      </c>
      <c r="J2439" s="153">
        <v>24186</v>
      </c>
      <c r="K2439" s="153">
        <v>3846</v>
      </c>
      <c r="L2439" s="155">
        <v>15.9</v>
      </c>
      <c r="M2439" s="153">
        <v>1723</v>
      </c>
      <c r="N2439" s="155">
        <v>44.81</v>
      </c>
      <c r="O2439" s="153">
        <v>252</v>
      </c>
      <c r="P2439" s="155">
        <v>6.55</v>
      </c>
      <c r="Q2439" s="153">
        <v>121</v>
      </c>
      <c r="R2439" s="155">
        <v>3.15</v>
      </c>
      <c r="S2439" s="153">
        <v>1750</v>
      </c>
      <c r="T2439" s="155">
        <v>45.49</v>
      </c>
      <c r="U2439" s="163">
        <v>705</v>
      </c>
      <c r="V2439" s="163">
        <v>20</v>
      </c>
      <c r="W2439" s="164" t="s">
        <v>179</v>
      </c>
    </row>
    <row r="2440" spans="1:23" hidden="1" x14ac:dyDescent="0.25">
      <c r="A2440" s="152" t="s">
        <v>1889</v>
      </c>
      <c r="B2440" s="152"/>
      <c r="C2440" s="152" t="s">
        <v>176</v>
      </c>
      <c r="D2440" s="152" t="s">
        <v>177</v>
      </c>
      <c r="E2440" s="152" t="s">
        <v>166</v>
      </c>
      <c r="F2440" s="162">
        <v>0</v>
      </c>
      <c r="G2440" s="152"/>
      <c r="H2440" s="152" t="s">
        <v>167</v>
      </c>
      <c r="I2440" s="152" t="s">
        <v>1896</v>
      </c>
      <c r="J2440" s="153">
        <v>29500</v>
      </c>
      <c r="K2440" s="153">
        <v>2758</v>
      </c>
      <c r="L2440" s="155">
        <v>9.35</v>
      </c>
      <c r="M2440" s="153">
        <v>528</v>
      </c>
      <c r="N2440" s="155">
        <v>19.13</v>
      </c>
      <c r="O2440" s="153">
        <v>234</v>
      </c>
      <c r="P2440" s="155">
        <v>8.4700000000000006</v>
      </c>
      <c r="Q2440" s="153">
        <v>84</v>
      </c>
      <c r="R2440" s="155">
        <v>3.05</v>
      </c>
      <c r="S2440" s="153">
        <v>1913</v>
      </c>
      <c r="T2440" s="155">
        <v>69.349999999999994</v>
      </c>
      <c r="U2440" s="163">
        <v>712</v>
      </c>
      <c r="V2440" s="163">
        <v>12</v>
      </c>
      <c r="W2440" s="164" t="s">
        <v>169</v>
      </c>
    </row>
    <row r="2441" spans="1:23" hidden="1" x14ac:dyDescent="0.25">
      <c r="A2441" s="152" t="s">
        <v>1889</v>
      </c>
      <c r="B2441" s="152"/>
      <c r="C2441" s="152" t="s">
        <v>176</v>
      </c>
      <c r="D2441" s="152" t="s">
        <v>177</v>
      </c>
      <c r="E2441" s="152" t="s">
        <v>166</v>
      </c>
      <c r="F2441" s="162">
        <v>5.8010000000000002</v>
      </c>
      <c r="G2441" s="152"/>
      <c r="H2441" s="152" t="s">
        <v>171</v>
      </c>
      <c r="I2441" s="152" t="s">
        <v>1897</v>
      </c>
      <c r="J2441" s="153">
        <v>48000</v>
      </c>
      <c r="K2441" s="153">
        <v>5722</v>
      </c>
      <c r="L2441" s="155">
        <v>11.92</v>
      </c>
      <c r="M2441" s="153">
        <v>968</v>
      </c>
      <c r="N2441" s="155">
        <v>16.91</v>
      </c>
      <c r="O2441" s="153">
        <v>842</v>
      </c>
      <c r="P2441" s="155">
        <v>14.71</v>
      </c>
      <c r="Q2441" s="153">
        <v>450</v>
      </c>
      <c r="R2441" s="155">
        <v>7.87</v>
      </c>
      <c r="S2441" s="153">
        <v>3462</v>
      </c>
      <c r="T2441" s="155">
        <v>60.51</v>
      </c>
      <c r="U2441" s="163">
        <v>1372</v>
      </c>
      <c r="V2441" s="163">
        <v>12</v>
      </c>
      <c r="W2441" s="164" t="s">
        <v>169</v>
      </c>
    </row>
    <row r="2442" spans="1:23" hidden="1" x14ac:dyDescent="0.25">
      <c r="A2442" s="152" t="s">
        <v>1889</v>
      </c>
      <c r="B2442" s="152"/>
      <c r="C2442" s="152" t="s">
        <v>176</v>
      </c>
      <c r="D2442" s="152" t="s">
        <v>177</v>
      </c>
      <c r="E2442" s="152" t="s">
        <v>166</v>
      </c>
      <c r="F2442" s="162">
        <v>5.85</v>
      </c>
      <c r="G2442" s="152"/>
      <c r="H2442" s="152" t="s">
        <v>167</v>
      </c>
      <c r="I2442" s="152" t="s">
        <v>1898</v>
      </c>
      <c r="J2442" s="153">
        <v>36500</v>
      </c>
      <c r="K2442" s="153">
        <v>1391</v>
      </c>
      <c r="L2442" s="155">
        <v>3.81</v>
      </c>
      <c r="M2442" s="153">
        <v>569</v>
      </c>
      <c r="N2442" s="155">
        <v>40.880000000000003</v>
      </c>
      <c r="O2442" s="153">
        <v>353</v>
      </c>
      <c r="P2442" s="155">
        <v>25.35</v>
      </c>
      <c r="Q2442" s="153">
        <v>174</v>
      </c>
      <c r="R2442" s="155">
        <v>12.48</v>
      </c>
      <c r="S2442" s="153">
        <v>296</v>
      </c>
      <c r="T2442" s="155">
        <v>21.29</v>
      </c>
      <c r="U2442" s="163">
        <v>180</v>
      </c>
      <c r="V2442" s="163">
        <v>12</v>
      </c>
      <c r="W2442" s="164" t="s">
        <v>169</v>
      </c>
    </row>
    <row r="2443" spans="1:23" hidden="1" x14ac:dyDescent="0.25">
      <c r="A2443" s="152" t="s">
        <v>1899</v>
      </c>
      <c r="B2443" s="152"/>
      <c r="C2443" s="152" t="s">
        <v>293</v>
      </c>
      <c r="D2443" s="152" t="s">
        <v>294</v>
      </c>
      <c r="E2443" s="152" t="s">
        <v>299</v>
      </c>
      <c r="F2443" s="162">
        <v>0</v>
      </c>
      <c r="G2443" s="152"/>
      <c r="H2443" s="152" t="s">
        <v>167</v>
      </c>
      <c r="I2443" s="152" t="s">
        <v>586</v>
      </c>
      <c r="J2443" s="153">
        <v>6800</v>
      </c>
      <c r="K2443" s="153">
        <v>694</v>
      </c>
      <c r="L2443" s="155">
        <v>10.199999999999999</v>
      </c>
      <c r="M2443" s="153">
        <v>209</v>
      </c>
      <c r="N2443" s="155">
        <v>30.1</v>
      </c>
      <c r="O2443" s="153">
        <v>19</v>
      </c>
      <c r="P2443" s="155">
        <v>2.7</v>
      </c>
      <c r="Q2443" s="153">
        <v>5</v>
      </c>
      <c r="R2443" s="155">
        <v>0.7</v>
      </c>
      <c r="S2443" s="153">
        <v>462</v>
      </c>
      <c r="T2443" s="155">
        <v>66.5</v>
      </c>
      <c r="U2443" s="163">
        <v>169</v>
      </c>
      <c r="V2443" s="163">
        <v>93</v>
      </c>
      <c r="W2443" s="164" t="s">
        <v>169</v>
      </c>
    </row>
    <row r="2444" spans="1:23" hidden="1" x14ac:dyDescent="0.25">
      <c r="A2444" s="152" t="s">
        <v>1899</v>
      </c>
      <c r="B2444" s="152"/>
      <c r="C2444" s="152" t="s">
        <v>293</v>
      </c>
      <c r="D2444" s="152" t="s">
        <v>294</v>
      </c>
      <c r="E2444" s="152"/>
      <c r="F2444" s="162">
        <v>29.707999999999998</v>
      </c>
      <c r="G2444" s="152"/>
      <c r="H2444" s="152" t="s">
        <v>167</v>
      </c>
      <c r="I2444" s="152" t="s">
        <v>1900</v>
      </c>
      <c r="J2444" s="153">
        <v>900</v>
      </c>
      <c r="K2444" s="153">
        <v>93</v>
      </c>
      <c r="L2444" s="155">
        <v>10.3</v>
      </c>
      <c r="M2444" s="153">
        <v>28</v>
      </c>
      <c r="N2444" s="155">
        <v>30.1</v>
      </c>
      <c r="O2444" s="153">
        <v>3</v>
      </c>
      <c r="P2444" s="155">
        <v>2.8</v>
      </c>
      <c r="Q2444" s="153">
        <v>1</v>
      </c>
      <c r="R2444" s="155">
        <v>0.7</v>
      </c>
      <c r="S2444" s="153">
        <v>62</v>
      </c>
      <c r="T2444" s="155">
        <v>66.400000000000006</v>
      </c>
      <c r="U2444" s="163">
        <v>23</v>
      </c>
      <c r="V2444" s="163">
        <v>93</v>
      </c>
      <c r="W2444" s="164" t="s">
        <v>169</v>
      </c>
    </row>
    <row r="2445" spans="1:23" hidden="1" x14ac:dyDescent="0.25">
      <c r="A2445" s="152" t="s">
        <v>1899</v>
      </c>
      <c r="B2445" s="152"/>
      <c r="C2445" s="152" t="s">
        <v>560</v>
      </c>
      <c r="D2445" s="152" t="s">
        <v>561</v>
      </c>
      <c r="E2445" s="152"/>
      <c r="F2445" s="162">
        <v>0</v>
      </c>
      <c r="G2445" s="152"/>
      <c r="H2445" s="152" t="s">
        <v>167</v>
      </c>
      <c r="I2445" s="152" t="s">
        <v>1901</v>
      </c>
      <c r="J2445" s="153">
        <v>900</v>
      </c>
      <c r="K2445" s="153">
        <v>274</v>
      </c>
      <c r="L2445" s="155">
        <v>30.44</v>
      </c>
      <c r="M2445" s="153">
        <v>101</v>
      </c>
      <c r="N2445" s="155">
        <v>36.86</v>
      </c>
      <c r="O2445" s="153">
        <v>33</v>
      </c>
      <c r="P2445" s="155">
        <v>12.04</v>
      </c>
      <c r="Q2445" s="153">
        <v>13</v>
      </c>
      <c r="R2445" s="155">
        <v>4.74</v>
      </c>
      <c r="S2445" s="153">
        <v>127</v>
      </c>
      <c r="T2445" s="155">
        <v>46.35</v>
      </c>
      <c r="U2445" s="163">
        <v>52</v>
      </c>
      <c r="V2445" s="163">
        <v>22</v>
      </c>
      <c r="W2445" s="164" t="s">
        <v>179</v>
      </c>
    </row>
    <row r="2446" spans="1:23" hidden="1" x14ac:dyDescent="0.25">
      <c r="A2446" s="152" t="s">
        <v>1899</v>
      </c>
      <c r="B2446" s="152"/>
      <c r="C2446" s="152" t="s">
        <v>560</v>
      </c>
      <c r="D2446" s="152" t="s">
        <v>561</v>
      </c>
      <c r="E2446" s="152"/>
      <c r="F2446" s="162">
        <v>14.749000000000001</v>
      </c>
      <c r="G2446" s="152"/>
      <c r="H2446" s="152" t="s">
        <v>171</v>
      </c>
      <c r="I2446" s="152" t="s">
        <v>1902</v>
      </c>
      <c r="J2446" s="153">
        <v>1100</v>
      </c>
      <c r="K2446" s="153">
        <v>127</v>
      </c>
      <c r="L2446" s="155">
        <v>11.58</v>
      </c>
      <c r="M2446" s="153">
        <v>27</v>
      </c>
      <c r="N2446" s="155">
        <v>20.91</v>
      </c>
      <c r="O2446" s="153">
        <v>14</v>
      </c>
      <c r="P2446" s="155">
        <v>10.91</v>
      </c>
      <c r="Q2446" s="153">
        <v>12</v>
      </c>
      <c r="R2446" s="155">
        <v>9.09</v>
      </c>
      <c r="S2446" s="153">
        <v>75</v>
      </c>
      <c r="T2446" s="155">
        <v>59.09</v>
      </c>
      <c r="U2446" s="163">
        <v>30</v>
      </c>
      <c r="V2446" s="163">
        <v>8</v>
      </c>
      <c r="W2446" s="164" t="s">
        <v>169</v>
      </c>
    </row>
    <row r="2447" spans="1:23" hidden="1" x14ac:dyDescent="0.25">
      <c r="A2447" s="152" t="s">
        <v>1899</v>
      </c>
      <c r="B2447" s="152"/>
      <c r="C2447" s="152" t="s">
        <v>560</v>
      </c>
      <c r="D2447" s="152" t="s">
        <v>561</v>
      </c>
      <c r="E2447" s="152"/>
      <c r="F2447" s="162">
        <v>41.99</v>
      </c>
      <c r="G2447" s="152"/>
      <c r="H2447" s="152" t="s">
        <v>171</v>
      </c>
      <c r="I2447" s="152" t="s">
        <v>1903</v>
      </c>
      <c r="J2447" s="153">
        <v>340</v>
      </c>
      <c r="K2447" s="153">
        <v>118</v>
      </c>
      <c r="L2447" s="155">
        <v>34.71</v>
      </c>
      <c r="M2447" s="153">
        <v>31</v>
      </c>
      <c r="N2447" s="155">
        <v>26.27</v>
      </c>
      <c r="O2447" s="153">
        <v>8</v>
      </c>
      <c r="P2447" s="155">
        <v>6.78</v>
      </c>
      <c r="Q2447" s="153">
        <v>6</v>
      </c>
      <c r="R2447" s="155">
        <v>5.08</v>
      </c>
      <c r="S2447" s="153">
        <v>73</v>
      </c>
      <c r="T2447" s="155">
        <v>61.86</v>
      </c>
      <c r="U2447" s="163">
        <v>28</v>
      </c>
      <c r="V2447" s="163">
        <v>22</v>
      </c>
      <c r="W2447" s="164" t="s">
        <v>179</v>
      </c>
    </row>
    <row r="2448" spans="1:23" hidden="1" x14ac:dyDescent="0.25">
      <c r="A2448" s="152" t="s">
        <v>1899</v>
      </c>
      <c r="B2448" s="152"/>
      <c r="C2448" s="152" t="s">
        <v>560</v>
      </c>
      <c r="D2448" s="152" t="s">
        <v>561</v>
      </c>
      <c r="E2448" s="152"/>
      <c r="F2448" s="162">
        <v>42.149000000000001</v>
      </c>
      <c r="G2448" s="152"/>
      <c r="H2448" s="152" t="s">
        <v>171</v>
      </c>
      <c r="I2448" s="152" t="s">
        <v>1904</v>
      </c>
      <c r="J2448" s="153">
        <v>1460</v>
      </c>
      <c r="K2448" s="153">
        <v>313</v>
      </c>
      <c r="L2448" s="155">
        <v>21.43</v>
      </c>
      <c r="M2448" s="153">
        <v>21</v>
      </c>
      <c r="N2448" s="155">
        <v>6.7</v>
      </c>
      <c r="O2448" s="153">
        <v>17</v>
      </c>
      <c r="P2448" s="155">
        <v>5.3</v>
      </c>
      <c r="Q2448" s="153">
        <v>17</v>
      </c>
      <c r="R2448" s="155">
        <v>5.3</v>
      </c>
      <c r="S2448" s="153">
        <v>259</v>
      </c>
      <c r="T2448" s="155">
        <v>82.7</v>
      </c>
      <c r="U2448" s="163">
        <v>94</v>
      </c>
      <c r="V2448" s="163">
        <v>7</v>
      </c>
      <c r="W2448" s="164" t="s">
        <v>179</v>
      </c>
    </row>
    <row r="2449" spans="1:23" hidden="1" x14ac:dyDescent="0.25">
      <c r="A2449" s="152" t="s">
        <v>1899</v>
      </c>
      <c r="B2449" s="152"/>
      <c r="C2449" s="152" t="s">
        <v>560</v>
      </c>
      <c r="D2449" s="152" t="s">
        <v>561</v>
      </c>
      <c r="E2449" s="152"/>
      <c r="F2449" s="162">
        <v>42.149000000000001</v>
      </c>
      <c r="G2449" s="152"/>
      <c r="H2449" s="152" t="s">
        <v>167</v>
      </c>
      <c r="I2449" s="152" t="s">
        <v>1904</v>
      </c>
      <c r="J2449" s="153">
        <v>850</v>
      </c>
      <c r="K2449" s="153">
        <v>117</v>
      </c>
      <c r="L2449" s="155">
        <v>13.71</v>
      </c>
      <c r="M2449" s="153">
        <v>15</v>
      </c>
      <c r="N2449" s="155">
        <v>13</v>
      </c>
      <c r="O2449" s="153">
        <v>4</v>
      </c>
      <c r="P2449" s="155">
        <v>3</v>
      </c>
      <c r="Q2449" s="153">
        <v>1</v>
      </c>
      <c r="R2449" s="155">
        <v>1</v>
      </c>
      <c r="S2449" s="153">
        <v>97</v>
      </c>
      <c r="T2449" s="155">
        <v>83</v>
      </c>
      <c r="U2449" s="163">
        <v>35</v>
      </c>
      <c r="V2449" s="163">
        <v>7</v>
      </c>
      <c r="W2449" s="164" t="s">
        <v>179</v>
      </c>
    </row>
    <row r="2450" spans="1:23" hidden="1" x14ac:dyDescent="0.25">
      <c r="A2450" s="152" t="s">
        <v>1899</v>
      </c>
      <c r="B2450" s="152"/>
      <c r="C2450" s="152" t="s">
        <v>560</v>
      </c>
      <c r="D2450" s="152" t="s">
        <v>561</v>
      </c>
      <c r="E2450" s="152"/>
      <c r="F2450" s="162">
        <v>49.42</v>
      </c>
      <c r="G2450" s="152"/>
      <c r="H2450" s="152" t="s">
        <v>171</v>
      </c>
      <c r="I2450" s="152" t="s">
        <v>566</v>
      </c>
      <c r="J2450" s="153">
        <v>790</v>
      </c>
      <c r="K2450" s="153">
        <v>161</v>
      </c>
      <c r="L2450" s="155">
        <v>20.38</v>
      </c>
      <c r="M2450" s="153">
        <v>63</v>
      </c>
      <c r="N2450" s="155">
        <v>39.130000000000003</v>
      </c>
      <c r="O2450" s="153">
        <v>11</v>
      </c>
      <c r="P2450" s="155">
        <v>6.83</v>
      </c>
      <c r="Q2450" s="153">
        <v>6</v>
      </c>
      <c r="R2450" s="155">
        <v>3.73</v>
      </c>
      <c r="S2450" s="153">
        <v>81</v>
      </c>
      <c r="T2450" s="155">
        <v>50.29</v>
      </c>
      <c r="U2450" s="163">
        <v>32</v>
      </c>
      <c r="V2450" s="163">
        <v>22</v>
      </c>
      <c r="W2450" s="164" t="s">
        <v>179</v>
      </c>
    </row>
    <row r="2451" spans="1:23" hidden="1" x14ac:dyDescent="0.25">
      <c r="A2451" s="152" t="s">
        <v>1905</v>
      </c>
      <c r="B2451" s="152"/>
      <c r="C2451" s="152" t="s">
        <v>270</v>
      </c>
      <c r="D2451" s="152" t="s">
        <v>271</v>
      </c>
      <c r="E2451" s="152"/>
      <c r="F2451" s="162">
        <v>0</v>
      </c>
      <c r="G2451" s="152"/>
      <c r="H2451" s="152" t="s">
        <v>167</v>
      </c>
      <c r="I2451" s="152" t="s">
        <v>1146</v>
      </c>
      <c r="J2451" s="153">
        <v>1700</v>
      </c>
      <c r="K2451" s="153">
        <v>133</v>
      </c>
      <c r="L2451" s="155">
        <v>7.82</v>
      </c>
      <c r="M2451" s="153">
        <v>69</v>
      </c>
      <c r="N2451" s="155">
        <v>51.88</v>
      </c>
      <c r="O2451" s="153">
        <v>25</v>
      </c>
      <c r="P2451" s="155">
        <v>18.8</v>
      </c>
      <c r="Q2451" s="153">
        <v>12</v>
      </c>
      <c r="R2451" s="155">
        <v>9.02</v>
      </c>
      <c r="S2451" s="153">
        <v>27</v>
      </c>
      <c r="T2451" s="155">
        <v>20.3</v>
      </c>
      <c r="U2451" s="163">
        <v>16</v>
      </c>
      <c r="V2451" s="163">
        <v>19</v>
      </c>
      <c r="W2451" s="164" t="s">
        <v>179</v>
      </c>
    </row>
    <row r="2452" spans="1:23" hidden="1" x14ac:dyDescent="0.25">
      <c r="A2452" s="152" t="s">
        <v>1905</v>
      </c>
      <c r="B2452" s="152"/>
      <c r="C2452" s="152" t="s">
        <v>270</v>
      </c>
      <c r="D2452" s="152" t="s">
        <v>271</v>
      </c>
      <c r="E2452" s="152"/>
      <c r="F2452" s="162">
        <v>11.67</v>
      </c>
      <c r="G2452" s="152"/>
      <c r="H2452" s="152" t="s">
        <v>167</v>
      </c>
      <c r="I2452" s="152" t="s">
        <v>1906</v>
      </c>
      <c r="J2452" s="153">
        <v>2000</v>
      </c>
      <c r="K2452" s="153">
        <v>300</v>
      </c>
      <c r="L2452" s="155">
        <v>15</v>
      </c>
      <c r="M2452" s="153">
        <v>137</v>
      </c>
      <c r="N2452" s="155">
        <v>45.7</v>
      </c>
      <c r="O2452" s="153">
        <v>105</v>
      </c>
      <c r="P2452" s="155">
        <v>35</v>
      </c>
      <c r="Q2452" s="153">
        <v>32</v>
      </c>
      <c r="R2452" s="155">
        <v>10.53</v>
      </c>
      <c r="S2452" s="153">
        <v>26</v>
      </c>
      <c r="T2452" s="155">
        <v>8.77</v>
      </c>
      <c r="U2452" s="163">
        <v>28</v>
      </c>
      <c r="V2452" s="163">
        <v>16</v>
      </c>
      <c r="W2452" s="164" t="s">
        <v>169</v>
      </c>
    </row>
    <row r="2453" spans="1:23" hidden="1" x14ac:dyDescent="0.25">
      <c r="A2453" s="152" t="s">
        <v>1905</v>
      </c>
      <c r="B2453" s="152"/>
      <c r="C2453" s="152" t="s">
        <v>270</v>
      </c>
      <c r="D2453" s="152" t="s">
        <v>271</v>
      </c>
      <c r="E2453" s="152"/>
      <c r="F2453" s="162">
        <v>29.576000000000001</v>
      </c>
      <c r="G2453" s="152"/>
      <c r="H2453" s="152" t="s">
        <v>171</v>
      </c>
      <c r="I2453" s="152" t="s">
        <v>1907</v>
      </c>
      <c r="J2453" s="153">
        <v>3900</v>
      </c>
      <c r="K2453" s="153">
        <v>430</v>
      </c>
      <c r="L2453" s="155">
        <v>11.03</v>
      </c>
      <c r="M2453" s="153">
        <v>246</v>
      </c>
      <c r="N2453" s="155">
        <v>57.21</v>
      </c>
      <c r="O2453" s="153">
        <v>95</v>
      </c>
      <c r="P2453" s="155">
        <v>22.09</v>
      </c>
      <c r="Q2453" s="153">
        <v>35</v>
      </c>
      <c r="R2453" s="155">
        <v>8.14</v>
      </c>
      <c r="S2453" s="153">
        <v>54</v>
      </c>
      <c r="T2453" s="155">
        <v>12.56</v>
      </c>
      <c r="U2453" s="163">
        <v>41</v>
      </c>
      <c r="V2453" s="163">
        <v>19</v>
      </c>
      <c r="W2453" s="164" t="s">
        <v>179</v>
      </c>
    </row>
    <row r="2454" spans="1:23" hidden="1" x14ac:dyDescent="0.25">
      <c r="A2454" s="152" t="s">
        <v>1905</v>
      </c>
      <c r="B2454" s="152"/>
      <c r="C2454" s="152" t="s">
        <v>270</v>
      </c>
      <c r="D2454" s="152" t="s">
        <v>271</v>
      </c>
      <c r="E2454" s="152"/>
      <c r="F2454" s="162">
        <v>29.576000000000001</v>
      </c>
      <c r="G2454" s="152"/>
      <c r="H2454" s="152" t="s">
        <v>167</v>
      </c>
      <c r="I2454" s="152" t="s">
        <v>1907</v>
      </c>
      <c r="J2454" s="153">
        <v>1850</v>
      </c>
      <c r="K2454" s="153">
        <v>153</v>
      </c>
      <c r="L2454" s="155">
        <v>8.25</v>
      </c>
      <c r="M2454" s="153">
        <v>94</v>
      </c>
      <c r="N2454" s="155">
        <v>61.21</v>
      </c>
      <c r="O2454" s="153">
        <v>26</v>
      </c>
      <c r="P2454" s="155">
        <v>16.97</v>
      </c>
      <c r="Q2454" s="153">
        <v>14</v>
      </c>
      <c r="R2454" s="155">
        <v>9.09</v>
      </c>
      <c r="S2454" s="153">
        <v>19</v>
      </c>
      <c r="T2454" s="155">
        <v>12.73</v>
      </c>
      <c r="U2454" s="163">
        <v>14</v>
      </c>
      <c r="V2454" s="163">
        <v>19</v>
      </c>
      <c r="W2454" s="164" t="s">
        <v>179</v>
      </c>
    </row>
    <row r="2455" spans="1:23" hidden="1" x14ac:dyDescent="0.25">
      <c r="A2455" s="152" t="s">
        <v>1905</v>
      </c>
      <c r="B2455" s="152"/>
      <c r="C2455" s="152" t="s">
        <v>244</v>
      </c>
      <c r="D2455" s="152" t="s">
        <v>264</v>
      </c>
      <c r="E2455" s="152" t="s">
        <v>299</v>
      </c>
      <c r="F2455" s="162">
        <v>4.8600000000000003</v>
      </c>
      <c r="G2455" s="152"/>
      <c r="H2455" s="152" t="s">
        <v>167</v>
      </c>
      <c r="I2455" s="152" t="s">
        <v>1908</v>
      </c>
      <c r="J2455" s="153">
        <v>3200</v>
      </c>
      <c r="K2455" s="153">
        <v>273</v>
      </c>
      <c r="L2455" s="155">
        <v>8.5299999999999994</v>
      </c>
      <c r="M2455" s="153">
        <v>135</v>
      </c>
      <c r="N2455" s="155">
        <v>49.48</v>
      </c>
      <c r="O2455" s="153">
        <v>54</v>
      </c>
      <c r="P2455" s="155">
        <v>19.79</v>
      </c>
      <c r="Q2455" s="153">
        <v>0</v>
      </c>
      <c r="R2455" s="155">
        <v>0</v>
      </c>
      <c r="S2455" s="153">
        <v>84</v>
      </c>
      <c r="T2455" s="155">
        <v>30.73</v>
      </c>
      <c r="U2455" s="163">
        <v>39</v>
      </c>
      <c r="V2455" s="163">
        <v>99</v>
      </c>
      <c r="W2455" s="164" t="s">
        <v>179</v>
      </c>
    </row>
    <row r="2456" spans="1:23" hidden="1" x14ac:dyDescent="0.25">
      <c r="A2456" s="152" t="s">
        <v>1905</v>
      </c>
      <c r="B2456" s="152"/>
      <c r="C2456" s="152" t="s">
        <v>244</v>
      </c>
      <c r="D2456" s="152" t="s">
        <v>264</v>
      </c>
      <c r="E2456" s="152"/>
      <c r="F2456" s="162">
        <v>11.49</v>
      </c>
      <c r="G2456" s="152"/>
      <c r="H2456" s="152" t="s">
        <v>171</v>
      </c>
      <c r="I2456" s="152" t="s">
        <v>1909</v>
      </c>
      <c r="J2456" s="153">
        <v>2250</v>
      </c>
      <c r="K2456" s="153">
        <v>109</v>
      </c>
      <c r="L2456" s="155">
        <v>4.84</v>
      </c>
      <c r="M2456" s="153">
        <v>55</v>
      </c>
      <c r="N2456" s="155">
        <v>50</v>
      </c>
      <c r="O2456" s="153">
        <v>25</v>
      </c>
      <c r="P2456" s="155">
        <v>22.83</v>
      </c>
      <c r="Q2456" s="153">
        <v>1</v>
      </c>
      <c r="R2456" s="155">
        <v>1.0900000000000001</v>
      </c>
      <c r="S2456" s="153">
        <v>28</v>
      </c>
      <c r="T2456" s="155">
        <v>26.09</v>
      </c>
      <c r="U2456" s="163">
        <v>14</v>
      </c>
      <c r="V2456" s="163">
        <v>99</v>
      </c>
      <c r="W2456" s="164" t="s">
        <v>179</v>
      </c>
    </row>
    <row r="2457" spans="1:23" hidden="1" x14ac:dyDescent="0.25">
      <c r="A2457" s="152" t="s">
        <v>1905</v>
      </c>
      <c r="B2457" s="152"/>
      <c r="C2457" s="152" t="s">
        <v>244</v>
      </c>
      <c r="D2457" s="152" t="s">
        <v>264</v>
      </c>
      <c r="E2457" s="152"/>
      <c r="F2457" s="162">
        <v>11.49</v>
      </c>
      <c r="G2457" s="152"/>
      <c r="H2457" s="152" t="s">
        <v>167</v>
      </c>
      <c r="I2457" s="152" t="s">
        <v>1909</v>
      </c>
      <c r="J2457" s="153">
        <v>2250</v>
      </c>
      <c r="K2457" s="153">
        <v>132</v>
      </c>
      <c r="L2457" s="155">
        <v>5.86</v>
      </c>
      <c r="M2457" s="153">
        <v>67</v>
      </c>
      <c r="N2457" s="155">
        <v>50.98</v>
      </c>
      <c r="O2457" s="153">
        <v>26</v>
      </c>
      <c r="P2457" s="155">
        <v>19.61</v>
      </c>
      <c r="Q2457" s="153">
        <v>8</v>
      </c>
      <c r="R2457" s="155">
        <v>6.27</v>
      </c>
      <c r="S2457" s="153">
        <v>31</v>
      </c>
      <c r="T2457" s="155">
        <v>23.14</v>
      </c>
      <c r="U2457" s="163">
        <v>17</v>
      </c>
      <c r="V2457" s="163">
        <v>99</v>
      </c>
      <c r="W2457" s="164" t="s">
        <v>179</v>
      </c>
    </row>
    <row r="2458" spans="1:23" hidden="1" x14ac:dyDescent="0.25">
      <c r="A2458" s="152" t="s">
        <v>1905</v>
      </c>
      <c r="B2458" s="152"/>
      <c r="C2458" s="152" t="s">
        <v>244</v>
      </c>
      <c r="D2458" s="152" t="s">
        <v>662</v>
      </c>
      <c r="E2458" s="152"/>
      <c r="F2458" s="162">
        <v>2.66</v>
      </c>
      <c r="G2458" s="152"/>
      <c r="H2458" s="152" t="s">
        <v>171</v>
      </c>
      <c r="I2458" s="152" t="s">
        <v>1910</v>
      </c>
      <c r="J2458" s="153">
        <v>2050</v>
      </c>
      <c r="K2458" s="153">
        <v>158</v>
      </c>
      <c r="L2458" s="155">
        <v>7.7</v>
      </c>
      <c r="M2458" s="153">
        <v>98</v>
      </c>
      <c r="N2458" s="155">
        <v>62.2</v>
      </c>
      <c r="O2458" s="153">
        <v>12</v>
      </c>
      <c r="P2458" s="155">
        <v>7.7</v>
      </c>
      <c r="Q2458" s="153">
        <v>3</v>
      </c>
      <c r="R2458" s="155">
        <v>1.6</v>
      </c>
      <c r="S2458" s="153">
        <v>45</v>
      </c>
      <c r="T2458" s="155">
        <v>28.5</v>
      </c>
      <c r="U2458" s="163">
        <v>21</v>
      </c>
      <c r="V2458" s="163">
        <v>93</v>
      </c>
      <c r="W2458" s="164" t="s">
        <v>169</v>
      </c>
    </row>
    <row r="2459" spans="1:23" hidden="1" x14ac:dyDescent="0.25">
      <c r="A2459" s="152" t="s">
        <v>1905</v>
      </c>
      <c r="B2459" s="152"/>
      <c r="C2459" s="152" t="s">
        <v>244</v>
      </c>
      <c r="D2459" s="152" t="s">
        <v>662</v>
      </c>
      <c r="E2459" s="152"/>
      <c r="F2459" s="162">
        <v>4.55</v>
      </c>
      <c r="G2459" s="152"/>
      <c r="H2459" s="152" t="s">
        <v>171</v>
      </c>
      <c r="I2459" s="152" t="s">
        <v>1911</v>
      </c>
      <c r="J2459" s="153">
        <v>7600</v>
      </c>
      <c r="K2459" s="153">
        <v>285</v>
      </c>
      <c r="L2459" s="155">
        <v>3.75</v>
      </c>
      <c r="M2459" s="153">
        <v>137</v>
      </c>
      <c r="N2459" s="155">
        <v>47.91</v>
      </c>
      <c r="O2459" s="153">
        <v>57</v>
      </c>
      <c r="P2459" s="155">
        <v>20.16</v>
      </c>
      <c r="Q2459" s="153">
        <v>20</v>
      </c>
      <c r="R2459" s="155">
        <v>7.07</v>
      </c>
      <c r="S2459" s="153">
        <v>71</v>
      </c>
      <c r="T2459" s="155">
        <v>24.87</v>
      </c>
      <c r="U2459" s="163">
        <v>37</v>
      </c>
      <c r="V2459" s="163">
        <v>99</v>
      </c>
      <c r="W2459" s="164" t="s">
        <v>179</v>
      </c>
    </row>
    <row r="2460" spans="1:23" hidden="1" x14ac:dyDescent="0.25">
      <c r="A2460" s="152" t="s">
        <v>1905</v>
      </c>
      <c r="B2460" s="152"/>
      <c r="C2460" s="152" t="s">
        <v>244</v>
      </c>
      <c r="D2460" s="152" t="s">
        <v>662</v>
      </c>
      <c r="E2460" s="152"/>
      <c r="F2460" s="162">
        <v>4.5599999999999996</v>
      </c>
      <c r="G2460" s="152"/>
      <c r="H2460" s="152" t="s">
        <v>167</v>
      </c>
      <c r="I2460" s="152" t="s">
        <v>1911</v>
      </c>
      <c r="J2460" s="153">
        <v>2250</v>
      </c>
      <c r="K2460" s="153">
        <v>116</v>
      </c>
      <c r="L2460" s="155">
        <v>5.14</v>
      </c>
      <c r="M2460" s="153">
        <v>52</v>
      </c>
      <c r="N2460" s="155">
        <v>44.91</v>
      </c>
      <c r="O2460" s="153">
        <v>14</v>
      </c>
      <c r="P2460" s="155">
        <v>11.98</v>
      </c>
      <c r="Q2460" s="153">
        <v>9</v>
      </c>
      <c r="R2460" s="155">
        <v>7.78</v>
      </c>
      <c r="S2460" s="153">
        <v>41</v>
      </c>
      <c r="T2460" s="155">
        <v>35.33</v>
      </c>
      <c r="U2460" s="163">
        <v>19</v>
      </c>
      <c r="V2460" s="163">
        <v>2</v>
      </c>
      <c r="W2460" s="164" t="s">
        <v>179</v>
      </c>
    </row>
    <row r="2461" spans="1:23" hidden="1" x14ac:dyDescent="0.25">
      <c r="A2461" s="152" t="s">
        <v>1905</v>
      </c>
      <c r="B2461" s="152"/>
      <c r="C2461" s="152" t="s">
        <v>244</v>
      </c>
      <c r="D2461" s="152" t="s">
        <v>662</v>
      </c>
      <c r="E2461" s="152"/>
      <c r="F2461" s="162">
        <v>15.79</v>
      </c>
      <c r="G2461" s="152"/>
      <c r="H2461" s="152" t="s">
        <v>167</v>
      </c>
      <c r="I2461" s="152" t="s">
        <v>1912</v>
      </c>
      <c r="J2461" s="153">
        <v>1250</v>
      </c>
      <c r="K2461" s="153">
        <v>353</v>
      </c>
      <c r="L2461" s="155">
        <v>28.2</v>
      </c>
      <c r="M2461" s="153">
        <v>205</v>
      </c>
      <c r="N2461" s="155">
        <v>58</v>
      </c>
      <c r="O2461" s="153">
        <v>59</v>
      </c>
      <c r="P2461" s="155">
        <v>16.600000000000001</v>
      </c>
      <c r="Q2461" s="153">
        <v>16</v>
      </c>
      <c r="R2461" s="155">
        <v>4.4000000000000004</v>
      </c>
      <c r="S2461" s="153">
        <v>74</v>
      </c>
      <c r="T2461" s="155">
        <v>21</v>
      </c>
      <c r="U2461" s="163">
        <v>40</v>
      </c>
      <c r="V2461" s="163">
        <v>93</v>
      </c>
      <c r="W2461" s="164" t="s">
        <v>169</v>
      </c>
    </row>
    <row r="2462" spans="1:23" hidden="1" x14ac:dyDescent="0.25">
      <c r="A2462" s="152" t="s">
        <v>1905</v>
      </c>
      <c r="B2462" s="152"/>
      <c r="C2462" s="152" t="s">
        <v>244</v>
      </c>
      <c r="D2462" s="152" t="s">
        <v>662</v>
      </c>
      <c r="E2462" s="152"/>
      <c r="F2462" s="162">
        <v>23.896000000000001</v>
      </c>
      <c r="G2462" s="152"/>
      <c r="H2462" s="152" t="s">
        <v>167</v>
      </c>
      <c r="I2462" s="152" t="s">
        <v>862</v>
      </c>
      <c r="J2462" s="153">
        <v>1650</v>
      </c>
      <c r="K2462" s="153">
        <v>149</v>
      </c>
      <c r="L2462" s="155">
        <v>9</v>
      </c>
      <c r="M2462" s="153">
        <v>72</v>
      </c>
      <c r="N2462" s="155">
        <v>48</v>
      </c>
      <c r="O2462" s="153">
        <v>34</v>
      </c>
      <c r="P2462" s="155">
        <v>22.9</v>
      </c>
      <c r="Q2462" s="153">
        <v>7</v>
      </c>
      <c r="R2462" s="155">
        <v>4.7</v>
      </c>
      <c r="S2462" s="153">
        <v>36</v>
      </c>
      <c r="T2462" s="155">
        <v>24.4</v>
      </c>
      <c r="U2462" s="163">
        <v>19</v>
      </c>
      <c r="V2462" s="163">
        <v>93</v>
      </c>
      <c r="W2462" s="164" t="s">
        <v>179</v>
      </c>
    </row>
    <row r="2463" spans="1:23" hidden="1" x14ac:dyDescent="0.25">
      <c r="A2463" s="152" t="s">
        <v>1905</v>
      </c>
      <c r="B2463" s="152"/>
      <c r="C2463" s="152" t="s">
        <v>244</v>
      </c>
      <c r="D2463" s="152" t="s">
        <v>662</v>
      </c>
      <c r="E2463" s="152"/>
      <c r="F2463" s="162">
        <v>23.896000000000001</v>
      </c>
      <c r="G2463" s="152"/>
      <c r="H2463" s="152" t="s">
        <v>171</v>
      </c>
      <c r="I2463" s="152" t="s">
        <v>862</v>
      </c>
      <c r="J2463" s="153">
        <v>2450</v>
      </c>
      <c r="K2463" s="153">
        <v>235</v>
      </c>
      <c r="L2463" s="155">
        <v>9.6</v>
      </c>
      <c r="M2463" s="153">
        <v>138</v>
      </c>
      <c r="N2463" s="155">
        <v>58.7</v>
      </c>
      <c r="O2463" s="153">
        <v>52</v>
      </c>
      <c r="P2463" s="155">
        <v>22.3</v>
      </c>
      <c r="Q2463" s="153">
        <v>3</v>
      </c>
      <c r="R2463" s="155">
        <v>1.1000000000000001</v>
      </c>
      <c r="S2463" s="153">
        <v>42</v>
      </c>
      <c r="T2463" s="155">
        <v>17.899999999999999</v>
      </c>
      <c r="U2463" s="163">
        <v>25</v>
      </c>
      <c r="V2463" s="163">
        <v>93</v>
      </c>
      <c r="W2463" s="164" t="s">
        <v>179</v>
      </c>
    </row>
    <row r="2464" spans="1:23" hidden="1" x14ac:dyDescent="0.25">
      <c r="A2464" s="152" t="s">
        <v>1905</v>
      </c>
      <c r="B2464" s="152"/>
      <c r="C2464" s="152" t="s">
        <v>460</v>
      </c>
      <c r="D2464" s="152" t="s">
        <v>469</v>
      </c>
      <c r="E2464" s="152"/>
      <c r="F2464" s="162">
        <v>4.59</v>
      </c>
      <c r="G2464" s="152"/>
      <c r="H2464" s="152" t="s">
        <v>167</v>
      </c>
      <c r="I2464" s="152" t="s">
        <v>1913</v>
      </c>
      <c r="J2464" s="153">
        <v>2200</v>
      </c>
      <c r="K2464" s="153">
        <v>131</v>
      </c>
      <c r="L2464" s="155">
        <v>5.95</v>
      </c>
      <c r="M2464" s="153">
        <v>81</v>
      </c>
      <c r="N2464" s="155">
        <v>62.18</v>
      </c>
      <c r="O2464" s="153">
        <v>21</v>
      </c>
      <c r="P2464" s="155">
        <v>15.97</v>
      </c>
      <c r="Q2464" s="153">
        <v>14</v>
      </c>
      <c r="R2464" s="155">
        <v>10.92</v>
      </c>
      <c r="S2464" s="153">
        <v>14</v>
      </c>
      <c r="T2464" s="155">
        <v>10.92</v>
      </c>
      <c r="U2464" s="163">
        <v>12</v>
      </c>
      <c r="V2464" s="163">
        <v>14</v>
      </c>
      <c r="W2464" s="164" t="s">
        <v>179</v>
      </c>
    </row>
    <row r="2465" spans="1:23" hidden="1" x14ac:dyDescent="0.25">
      <c r="A2465" s="152" t="s">
        <v>1905</v>
      </c>
      <c r="B2465" s="152"/>
      <c r="C2465" s="152" t="s">
        <v>460</v>
      </c>
      <c r="D2465" s="152" t="s">
        <v>469</v>
      </c>
      <c r="E2465" s="152"/>
      <c r="F2465" s="162">
        <v>8.77</v>
      </c>
      <c r="G2465" s="152"/>
      <c r="H2465" s="152" t="s">
        <v>171</v>
      </c>
      <c r="I2465" s="152" t="s">
        <v>1914</v>
      </c>
      <c r="J2465" s="153">
        <v>8500</v>
      </c>
      <c r="K2465" s="153">
        <v>298</v>
      </c>
      <c r="L2465" s="155">
        <v>3.5</v>
      </c>
      <c r="M2465" s="153">
        <v>117</v>
      </c>
      <c r="N2465" s="155">
        <v>39.299999999999997</v>
      </c>
      <c r="O2465" s="153">
        <v>58</v>
      </c>
      <c r="P2465" s="155">
        <v>19.5</v>
      </c>
      <c r="Q2465" s="153">
        <v>3</v>
      </c>
      <c r="R2465" s="155">
        <v>1.1000000000000001</v>
      </c>
      <c r="S2465" s="153">
        <v>119</v>
      </c>
      <c r="T2465" s="155">
        <v>40.1</v>
      </c>
      <c r="U2465" s="163">
        <v>51</v>
      </c>
      <c r="V2465" s="163">
        <v>89</v>
      </c>
      <c r="W2465" s="164" t="s">
        <v>179</v>
      </c>
    </row>
    <row r="2466" spans="1:23" hidden="1" x14ac:dyDescent="0.25">
      <c r="A2466" s="152" t="s">
        <v>1905</v>
      </c>
      <c r="B2466" s="152"/>
      <c r="C2466" s="152" t="s">
        <v>460</v>
      </c>
      <c r="D2466" s="152" t="s">
        <v>469</v>
      </c>
      <c r="E2466" s="152"/>
      <c r="F2466" s="162">
        <v>9.8350000000000009</v>
      </c>
      <c r="G2466" s="152"/>
      <c r="H2466" s="152" t="s">
        <v>171</v>
      </c>
      <c r="I2466" s="152" t="s">
        <v>739</v>
      </c>
      <c r="J2466" s="153">
        <v>11600</v>
      </c>
      <c r="K2466" s="153">
        <v>879</v>
      </c>
      <c r="L2466" s="155">
        <v>7.58</v>
      </c>
      <c r="M2466" s="153">
        <v>122</v>
      </c>
      <c r="N2466" s="155">
        <v>13.9</v>
      </c>
      <c r="O2466" s="153">
        <v>318</v>
      </c>
      <c r="P2466" s="155">
        <v>36.159999999999997</v>
      </c>
      <c r="Q2466" s="153">
        <v>274</v>
      </c>
      <c r="R2466" s="155">
        <v>31.21</v>
      </c>
      <c r="S2466" s="153">
        <v>165</v>
      </c>
      <c r="T2466" s="155">
        <v>18.73</v>
      </c>
      <c r="U2466" s="163">
        <v>131</v>
      </c>
      <c r="V2466" s="163">
        <v>5</v>
      </c>
      <c r="W2466" s="164" t="s">
        <v>179</v>
      </c>
    </row>
    <row r="2467" spans="1:23" hidden="1" x14ac:dyDescent="0.25">
      <c r="A2467" s="152" t="s">
        <v>1915</v>
      </c>
      <c r="B2467" s="152"/>
      <c r="C2467" s="152" t="s">
        <v>202</v>
      </c>
      <c r="D2467" s="152" t="s">
        <v>237</v>
      </c>
      <c r="E2467" s="152" t="s">
        <v>299</v>
      </c>
      <c r="F2467" s="162">
        <v>0</v>
      </c>
      <c r="G2467" s="152"/>
      <c r="H2467" s="152" t="s">
        <v>167</v>
      </c>
      <c r="I2467" s="152" t="s">
        <v>1146</v>
      </c>
      <c r="J2467" s="153">
        <v>19500</v>
      </c>
      <c r="K2467" s="153">
        <v>1131</v>
      </c>
      <c r="L2467" s="155">
        <v>5.8</v>
      </c>
      <c r="M2467" s="153">
        <v>524</v>
      </c>
      <c r="N2467" s="155">
        <v>46.3</v>
      </c>
      <c r="O2467" s="153">
        <v>126</v>
      </c>
      <c r="P2467" s="155">
        <v>11.1</v>
      </c>
      <c r="Q2467" s="153">
        <v>27</v>
      </c>
      <c r="R2467" s="155">
        <v>2.4</v>
      </c>
      <c r="S2467" s="153">
        <v>455</v>
      </c>
      <c r="T2467" s="155">
        <v>40.200000000000003</v>
      </c>
      <c r="U2467" s="163">
        <v>191</v>
      </c>
      <c r="V2467" s="163">
        <v>3</v>
      </c>
      <c r="W2467" s="164" t="s">
        <v>169</v>
      </c>
    </row>
    <row r="2468" spans="1:23" hidden="1" x14ac:dyDescent="0.25">
      <c r="A2468" s="152" t="s">
        <v>1915</v>
      </c>
      <c r="B2468" s="152"/>
      <c r="C2468" s="152" t="s">
        <v>202</v>
      </c>
      <c r="D2468" s="152" t="s">
        <v>237</v>
      </c>
      <c r="E2468" s="152"/>
      <c r="F2468" s="162">
        <v>0.54</v>
      </c>
      <c r="G2468" s="152"/>
      <c r="H2468" s="152" t="s">
        <v>171</v>
      </c>
      <c r="I2468" s="152" t="s">
        <v>1916</v>
      </c>
      <c r="J2468" s="153">
        <v>20000</v>
      </c>
      <c r="K2468" s="153">
        <v>2360</v>
      </c>
      <c r="L2468" s="155">
        <v>11.8</v>
      </c>
      <c r="M2468" s="153">
        <v>1251</v>
      </c>
      <c r="N2468" s="155">
        <v>53</v>
      </c>
      <c r="O2468" s="153">
        <v>127</v>
      </c>
      <c r="P2468" s="155">
        <v>5.4</v>
      </c>
      <c r="Q2468" s="153">
        <v>106</v>
      </c>
      <c r="R2468" s="155">
        <v>4.5</v>
      </c>
      <c r="S2468" s="153">
        <v>876</v>
      </c>
      <c r="T2468" s="155">
        <v>37.1</v>
      </c>
      <c r="U2468" s="163">
        <v>373</v>
      </c>
      <c r="V2468" s="163">
        <v>3</v>
      </c>
      <c r="W2468" s="164" t="s">
        <v>169</v>
      </c>
    </row>
    <row r="2469" spans="1:23" hidden="1" x14ac:dyDescent="0.25">
      <c r="A2469" s="152" t="s">
        <v>1915</v>
      </c>
      <c r="B2469" s="152"/>
      <c r="C2469" s="152" t="s">
        <v>202</v>
      </c>
      <c r="D2469" s="152" t="s">
        <v>237</v>
      </c>
      <c r="E2469" s="152"/>
      <c r="F2469" s="162">
        <v>0.54</v>
      </c>
      <c r="G2469" s="152"/>
      <c r="H2469" s="152" t="s">
        <v>167</v>
      </c>
      <c r="I2469" s="152" t="s">
        <v>1916</v>
      </c>
      <c r="J2469" s="153">
        <v>12100</v>
      </c>
      <c r="K2469" s="153">
        <v>1851</v>
      </c>
      <c r="L2469" s="155">
        <v>15.3</v>
      </c>
      <c r="M2469" s="153">
        <v>837</v>
      </c>
      <c r="N2469" s="155">
        <v>45.2</v>
      </c>
      <c r="O2469" s="153">
        <v>120</v>
      </c>
      <c r="P2469" s="155">
        <v>6.5</v>
      </c>
      <c r="Q2469" s="153">
        <v>85</v>
      </c>
      <c r="R2469" s="155">
        <v>4.5999999999999996</v>
      </c>
      <c r="S2469" s="153">
        <v>809</v>
      </c>
      <c r="T2469" s="155">
        <v>43.7</v>
      </c>
      <c r="U2469" s="163">
        <v>332</v>
      </c>
      <c r="V2469" s="163">
        <v>3</v>
      </c>
      <c r="W2469" s="164" t="s">
        <v>169</v>
      </c>
    </row>
    <row r="2470" spans="1:23" hidden="1" x14ac:dyDescent="0.25">
      <c r="A2470" s="152" t="s">
        <v>1915</v>
      </c>
      <c r="B2470" s="152"/>
      <c r="C2470" s="152" t="s">
        <v>202</v>
      </c>
      <c r="D2470" s="152" t="s">
        <v>237</v>
      </c>
      <c r="E2470" s="152"/>
      <c r="F2470" s="162">
        <v>7.2</v>
      </c>
      <c r="G2470" s="152"/>
      <c r="H2470" s="152" t="s">
        <v>171</v>
      </c>
      <c r="I2470" s="152" t="s">
        <v>1917</v>
      </c>
      <c r="J2470" s="153">
        <v>10300</v>
      </c>
      <c r="K2470" s="153">
        <v>2101</v>
      </c>
      <c r="L2470" s="155">
        <v>20.399999999999999</v>
      </c>
      <c r="M2470" s="153">
        <v>771</v>
      </c>
      <c r="N2470" s="155">
        <v>36.700000000000003</v>
      </c>
      <c r="O2470" s="153">
        <v>137</v>
      </c>
      <c r="P2470" s="155">
        <v>6.5</v>
      </c>
      <c r="Q2470" s="153">
        <v>46</v>
      </c>
      <c r="R2470" s="155">
        <v>2.2000000000000002</v>
      </c>
      <c r="S2470" s="153">
        <v>1147</v>
      </c>
      <c r="T2470" s="155">
        <v>54.6</v>
      </c>
      <c r="U2470" s="163">
        <v>442</v>
      </c>
      <c r="V2470" s="163">
        <v>3</v>
      </c>
      <c r="W2470" s="164" t="s">
        <v>169</v>
      </c>
    </row>
    <row r="2471" spans="1:23" hidden="1" x14ac:dyDescent="0.25">
      <c r="A2471" s="152" t="s">
        <v>1915</v>
      </c>
      <c r="B2471" s="152"/>
      <c r="C2471" s="152" t="s">
        <v>202</v>
      </c>
      <c r="D2471" s="152" t="s">
        <v>827</v>
      </c>
      <c r="E2471" s="152" t="s">
        <v>166</v>
      </c>
      <c r="F2471" s="162">
        <v>2.6440000000000001</v>
      </c>
      <c r="G2471" s="152"/>
      <c r="H2471" s="152" t="s">
        <v>171</v>
      </c>
      <c r="I2471" s="152" t="s">
        <v>257</v>
      </c>
      <c r="J2471" s="153">
        <v>9400</v>
      </c>
      <c r="K2471" s="153">
        <v>2613</v>
      </c>
      <c r="L2471" s="155">
        <v>27.8</v>
      </c>
      <c r="M2471" s="153">
        <v>805</v>
      </c>
      <c r="N2471" s="155">
        <v>30.8</v>
      </c>
      <c r="O2471" s="153">
        <v>219</v>
      </c>
      <c r="P2471" s="155">
        <v>8.4</v>
      </c>
      <c r="Q2471" s="153">
        <v>170</v>
      </c>
      <c r="R2471" s="155">
        <v>6.5</v>
      </c>
      <c r="S2471" s="153">
        <v>1419</v>
      </c>
      <c r="T2471" s="155">
        <v>54.3</v>
      </c>
      <c r="U2471" s="163">
        <v>563</v>
      </c>
      <c r="V2471" s="163">
        <v>3</v>
      </c>
      <c r="W2471" s="164" t="s">
        <v>169</v>
      </c>
    </row>
    <row r="2472" spans="1:23" hidden="1" x14ac:dyDescent="0.25">
      <c r="A2472" s="152" t="s">
        <v>1918</v>
      </c>
      <c r="B2472" s="152"/>
      <c r="C2472" s="152" t="s">
        <v>244</v>
      </c>
      <c r="D2472" s="152" t="s">
        <v>601</v>
      </c>
      <c r="E2472" s="152"/>
      <c r="F2472" s="162">
        <v>3.66</v>
      </c>
      <c r="G2472" s="152"/>
      <c r="H2472" s="152" t="s">
        <v>171</v>
      </c>
      <c r="I2472" s="152" t="s">
        <v>1919</v>
      </c>
      <c r="J2472" s="153">
        <v>8000</v>
      </c>
      <c r="K2472" s="153">
        <v>148</v>
      </c>
      <c r="L2472" s="155">
        <v>1.85</v>
      </c>
      <c r="M2472" s="153">
        <v>100</v>
      </c>
      <c r="N2472" s="155">
        <v>67.260000000000005</v>
      </c>
      <c r="O2472" s="153">
        <v>46</v>
      </c>
      <c r="P2472" s="155">
        <v>30.97</v>
      </c>
      <c r="Q2472" s="153">
        <v>3</v>
      </c>
      <c r="R2472" s="155">
        <v>1.77</v>
      </c>
      <c r="S2472" s="153">
        <v>0</v>
      </c>
      <c r="T2472" s="155">
        <v>0</v>
      </c>
      <c r="U2472" s="163">
        <v>8</v>
      </c>
      <c r="V2472" s="163">
        <v>4</v>
      </c>
      <c r="W2472" s="164" t="s">
        <v>179</v>
      </c>
    </row>
    <row r="2473" spans="1:23" hidden="1" x14ac:dyDescent="0.25">
      <c r="A2473" s="152" t="s">
        <v>1918</v>
      </c>
      <c r="B2473" s="152"/>
      <c r="C2473" s="152" t="s">
        <v>244</v>
      </c>
      <c r="D2473" s="152" t="s">
        <v>601</v>
      </c>
      <c r="E2473" s="152"/>
      <c r="F2473" s="162">
        <v>3.66</v>
      </c>
      <c r="G2473" s="152"/>
      <c r="H2473" s="152" t="s">
        <v>167</v>
      </c>
      <c r="I2473" s="152" t="s">
        <v>1919</v>
      </c>
      <c r="J2473" s="153">
        <v>2550</v>
      </c>
      <c r="K2473" s="153">
        <v>75</v>
      </c>
      <c r="L2473" s="155">
        <v>2.95</v>
      </c>
      <c r="M2473" s="153">
        <v>53</v>
      </c>
      <c r="N2473" s="155">
        <v>70.77</v>
      </c>
      <c r="O2473" s="153">
        <v>20</v>
      </c>
      <c r="P2473" s="155">
        <v>26.15</v>
      </c>
      <c r="Q2473" s="153">
        <v>2</v>
      </c>
      <c r="R2473" s="155">
        <v>3.08</v>
      </c>
      <c r="S2473" s="153">
        <v>0</v>
      </c>
      <c r="T2473" s="155">
        <v>0</v>
      </c>
      <c r="U2473" s="163">
        <v>4</v>
      </c>
      <c r="V2473" s="163">
        <v>4</v>
      </c>
      <c r="W2473" s="164" t="s">
        <v>179</v>
      </c>
    </row>
    <row r="2474" spans="1:23" hidden="1" x14ac:dyDescent="0.25">
      <c r="A2474" s="152" t="s">
        <v>1918</v>
      </c>
      <c r="B2474" s="152"/>
      <c r="C2474" s="152" t="s">
        <v>244</v>
      </c>
      <c r="D2474" s="152" t="s">
        <v>601</v>
      </c>
      <c r="E2474" s="152"/>
      <c r="F2474" s="162">
        <v>6.06</v>
      </c>
      <c r="G2474" s="152"/>
      <c r="H2474" s="152" t="s">
        <v>171</v>
      </c>
      <c r="I2474" s="152" t="s">
        <v>1920</v>
      </c>
      <c r="J2474" s="153">
        <v>1050</v>
      </c>
      <c r="K2474" s="153">
        <v>47</v>
      </c>
      <c r="L2474" s="155">
        <v>4.5</v>
      </c>
      <c r="M2474" s="153">
        <v>39</v>
      </c>
      <c r="N2474" s="155">
        <v>82.4</v>
      </c>
      <c r="O2474" s="153">
        <v>8</v>
      </c>
      <c r="P2474" s="155">
        <v>17.600000000000001</v>
      </c>
      <c r="Q2474" s="153">
        <v>0</v>
      </c>
      <c r="R2474" s="155">
        <v>0</v>
      </c>
      <c r="S2474" s="153">
        <v>0</v>
      </c>
      <c r="T2474" s="155">
        <v>0</v>
      </c>
      <c r="U2474" s="163">
        <v>2</v>
      </c>
      <c r="V2474" s="163">
        <v>98</v>
      </c>
      <c r="W2474" s="164" t="s">
        <v>169</v>
      </c>
    </row>
    <row r="2475" spans="1:23" hidden="1" x14ac:dyDescent="0.25">
      <c r="A2475" s="152" t="s">
        <v>1918</v>
      </c>
      <c r="B2475" s="152"/>
      <c r="C2475" s="152" t="s">
        <v>244</v>
      </c>
      <c r="D2475" s="152" t="s">
        <v>601</v>
      </c>
      <c r="E2475" s="152"/>
      <c r="F2475" s="162">
        <v>22.503</v>
      </c>
      <c r="G2475" s="152"/>
      <c r="H2475" s="152" t="s">
        <v>171</v>
      </c>
      <c r="I2475" s="152" t="s">
        <v>1921</v>
      </c>
      <c r="J2475" s="153">
        <v>340</v>
      </c>
      <c r="K2475" s="153">
        <v>51</v>
      </c>
      <c r="L2475" s="155">
        <v>15</v>
      </c>
      <c r="M2475" s="153">
        <v>45</v>
      </c>
      <c r="N2475" s="155">
        <v>88.2</v>
      </c>
      <c r="O2475" s="153">
        <v>6</v>
      </c>
      <c r="P2475" s="155">
        <v>11.8</v>
      </c>
      <c r="Q2475" s="153">
        <v>0</v>
      </c>
      <c r="R2475" s="155">
        <v>0</v>
      </c>
      <c r="S2475" s="153">
        <v>0</v>
      </c>
      <c r="T2475" s="155">
        <v>0</v>
      </c>
      <c r="U2475" s="163">
        <v>2</v>
      </c>
      <c r="V2475" s="163">
        <v>98</v>
      </c>
      <c r="W2475" s="164" t="s">
        <v>169</v>
      </c>
    </row>
    <row r="2476" spans="1:23" hidden="1" x14ac:dyDescent="0.25">
      <c r="A2476" s="152" t="s">
        <v>1922</v>
      </c>
      <c r="B2476" s="152"/>
      <c r="C2476" s="152" t="s">
        <v>244</v>
      </c>
      <c r="D2476" s="152" t="s">
        <v>258</v>
      </c>
      <c r="E2476" s="152"/>
      <c r="F2476" s="162">
        <v>0</v>
      </c>
      <c r="G2476" s="152"/>
      <c r="H2476" s="152" t="s">
        <v>167</v>
      </c>
      <c r="I2476" s="152" t="s">
        <v>257</v>
      </c>
      <c r="J2476" s="153">
        <v>38500</v>
      </c>
      <c r="K2476" s="153">
        <v>974</v>
      </c>
      <c r="L2476" s="155">
        <v>2.5299999999999998</v>
      </c>
      <c r="M2476" s="153">
        <v>734</v>
      </c>
      <c r="N2476" s="155">
        <v>75.31</v>
      </c>
      <c r="O2476" s="153">
        <v>182</v>
      </c>
      <c r="P2476" s="155">
        <v>18.71</v>
      </c>
      <c r="Q2476" s="153">
        <v>30</v>
      </c>
      <c r="R2476" s="155">
        <v>3.04</v>
      </c>
      <c r="S2476" s="153">
        <v>29</v>
      </c>
      <c r="T2476" s="155">
        <v>2.93</v>
      </c>
      <c r="U2476" s="163">
        <v>57</v>
      </c>
      <c r="V2476" s="163">
        <v>5</v>
      </c>
      <c r="W2476" s="164" t="s">
        <v>179</v>
      </c>
    </row>
    <row r="2477" spans="1:23" hidden="1" x14ac:dyDescent="0.25">
      <c r="A2477" s="152" t="s">
        <v>1923</v>
      </c>
      <c r="B2477" s="152"/>
      <c r="C2477" s="152" t="s">
        <v>336</v>
      </c>
      <c r="D2477" s="152" t="s">
        <v>337</v>
      </c>
      <c r="E2477" s="152"/>
      <c r="F2477" s="162">
        <v>0</v>
      </c>
      <c r="G2477" s="152"/>
      <c r="H2477" s="152" t="s">
        <v>167</v>
      </c>
      <c r="I2477" s="152" t="s">
        <v>1714</v>
      </c>
      <c r="J2477" s="153">
        <v>13200</v>
      </c>
      <c r="K2477" s="153">
        <v>2376</v>
      </c>
      <c r="L2477" s="155">
        <v>18</v>
      </c>
      <c r="M2477" s="153">
        <v>307</v>
      </c>
      <c r="N2477" s="155">
        <v>12.9</v>
      </c>
      <c r="O2477" s="153">
        <v>383</v>
      </c>
      <c r="P2477" s="155">
        <v>16.100000000000001</v>
      </c>
      <c r="Q2477" s="153">
        <v>102</v>
      </c>
      <c r="R2477" s="155">
        <v>4.3</v>
      </c>
      <c r="S2477" s="153">
        <v>1585</v>
      </c>
      <c r="T2477" s="155">
        <v>66.7</v>
      </c>
      <c r="U2477" s="163">
        <v>608</v>
      </c>
      <c r="V2477" s="163">
        <v>93</v>
      </c>
      <c r="W2477" s="164" t="s">
        <v>169</v>
      </c>
    </row>
    <row r="2478" spans="1:23" hidden="1" x14ac:dyDescent="0.25">
      <c r="A2478" s="152" t="s">
        <v>1923</v>
      </c>
      <c r="B2478" s="152"/>
      <c r="C2478" s="152" t="s">
        <v>336</v>
      </c>
      <c r="D2478" s="152" t="s">
        <v>337</v>
      </c>
      <c r="E2478" s="152"/>
      <c r="F2478" s="162">
        <v>3.24</v>
      </c>
      <c r="G2478" s="152"/>
      <c r="H2478" s="152" t="s">
        <v>171</v>
      </c>
      <c r="I2478" s="152" t="s">
        <v>675</v>
      </c>
      <c r="J2478" s="153">
        <v>17000</v>
      </c>
      <c r="K2478" s="153">
        <v>3060</v>
      </c>
      <c r="L2478" s="155">
        <v>18</v>
      </c>
      <c r="M2478" s="153">
        <v>395</v>
      </c>
      <c r="N2478" s="155">
        <v>12.9</v>
      </c>
      <c r="O2478" s="153">
        <v>493</v>
      </c>
      <c r="P2478" s="155">
        <v>16.100000000000001</v>
      </c>
      <c r="Q2478" s="153">
        <v>132</v>
      </c>
      <c r="R2478" s="155">
        <v>4.3</v>
      </c>
      <c r="S2478" s="153">
        <v>2041</v>
      </c>
      <c r="T2478" s="155">
        <v>66.7</v>
      </c>
      <c r="U2478" s="163">
        <v>783</v>
      </c>
      <c r="V2478" s="163">
        <v>93</v>
      </c>
      <c r="W2478" s="164" t="s">
        <v>169</v>
      </c>
    </row>
    <row r="2479" spans="1:23" hidden="1" x14ac:dyDescent="0.25">
      <c r="A2479" s="152" t="s">
        <v>1923</v>
      </c>
      <c r="B2479" s="152"/>
      <c r="C2479" s="152" t="s">
        <v>336</v>
      </c>
      <c r="D2479" s="152" t="s">
        <v>337</v>
      </c>
      <c r="E2479" s="152"/>
      <c r="F2479" s="162">
        <v>3.24</v>
      </c>
      <c r="G2479" s="152"/>
      <c r="H2479" s="152" t="s">
        <v>167</v>
      </c>
      <c r="I2479" s="152" t="s">
        <v>675</v>
      </c>
      <c r="J2479" s="153">
        <v>14100</v>
      </c>
      <c r="K2479" s="153">
        <v>2594</v>
      </c>
      <c r="L2479" s="155">
        <v>18.399999999999999</v>
      </c>
      <c r="M2479" s="153">
        <v>371</v>
      </c>
      <c r="N2479" s="155">
        <v>14.3</v>
      </c>
      <c r="O2479" s="153">
        <v>488</v>
      </c>
      <c r="P2479" s="155">
        <v>18.8</v>
      </c>
      <c r="Q2479" s="153">
        <v>96</v>
      </c>
      <c r="R2479" s="155">
        <v>3.7</v>
      </c>
      <c r="S2479" s="153">
        <v>1639</v>
      </c>
      <c r="T2479" s="155">
        <v>63.2</v>
      </c>
      <c r="U2479" s="163">
        <v>637</v>
      </c>
      <c r="V2479" s="163">
        <v>93</v>
      </c>
      <c r="W2479" s="164" t="s">
        <v>169</v>
      </c>
    </row>
    <row r="2480" spans="1:23" hidden="1" x14ac:dyDescent="0.25">
      <c r="A2480" s="152" t="s">
        <v>1923</v>
      </c>
      <c r="B2480" s="152"/>
      <c r="C2480" s="152" t="s">
        <v>336</v>
      </c>
      <c r="D2480" s="152" t="s">
        <v>337</v>
      </c>
      <c r="E2480" s="152" t="s">
        <v>166</v>
      </c>
      <c r="F2480" s="162">
        <v>5.86</v>
      </c>
      <c r="G2480" s="152"/>
      <c r="H2480" s="152" t="s">
        <v>167</v>
      </c>
      <c r="I2480" s="152" t="s">
        <v>1924</v>
      </c>
      <c r="J2480" s="153">
        <v>16600</v>
      </c>
      <c r="K2480" s="153">
        <v>2639</v>
      </c>
      <c r="L2480" s="155">
        <v>15.9</v>
      </c>
      <c r="M2480" s="153">
        <v>588</v>
      </c>
      <c r="N2480" s="155">
        <v>22.3</v>
      </c>
      <c r="O2480" s="153">
        <v>435</v>
      </c>
      <c r="P2480" s="155">
        <v>16.5</v>
      </c>
      <c r="Q2480" s="153">
        <v>29</v>
      </c>
      <c r="R2480" s="155">
        <v>1.1000000000000001</v>
      </c>
      <c r="S2480" s="153">
        <v>1586</v>
      </c>
      <c r="T2480" s="155">
        <v>60.1</v>
      </c>
      <c r="U2480" s="163">
        <v>612</v>
      </c>
      <c r="V2480" s="163">
        <v>93</v>
      </c>
      <c r="W2480" s="164" t="s">
        <v>169</v>
      </c>
    </row>
    <row r="2481" spans="1:23" hidden="1" x14ac:dyDescent="0.25">
      <c r="A2481" s="152" t="s">
        <v>1923</v>
      </c>
      <c r="B2481" s="152"/>
      <c r="C2481" s="152" t="s">
        <v>336</v>
      </c>
      <c r="D2481" s="152" t="s">
        <v>348</v>
      </c>
      <c r="E2481" s="152"/>
      <c r="F2481" s="162">
        <v>14.731999999999999</v>
      </c>
      <c r="G2481" s="152"/>
      <c r="H2481" s="152" t="s">
        <v>171</v>
      </c>
      <c r="I2481" s="152" t="s">
        <v>1925</v>
      </c>
      <c r="J2481" s="153">
        <v>14300</v>
      </c>
      <c r="K2481" s="153">
        <v>1716</v>
      </c>
      <c r="L2481" s="155">
        <v>12</v>
      </c>
      <c r="M2481" s="153">
        <v>172</v>
      </c>
      <c r="N2481" s="155">
        <v>10</v>
      </c>
      <c r="O2481" s="153">
        <v>206</v>
      </c>
      <c r="P2481" s="155">
        <v>12</v>
      </c>
      <c r="Q2481" s="153">
        <v>120</v>
      </c>
      <c r="R2481" s="155">
        <v>7</v>
      </c>
      <c r="S2481" s="153">
        <v>1218</v>
      </c>
      <c r="T2481" s="155">
        <v>71</v>
      </c>
      <c r="U2481" s="163">
        <v>463</v>
      </c>
      <c r="V2481" s="163">
        <v>1</v>
      </c>
      <c r="W2481" s="164" t="s">
        <v>169</v>
      </c>
    </row>
    <row r="2482" spans="1:23" hidden="1" x14ac:dyDescent="0.25">
      <c r="A2482" s="152" t="s">
        <v>1923</v>
      </c>
      <c r="B2482" s="152"/>
      <c r="C2482" s="152" t="s">
        <v>336</v>
      </c>
      <c r="D2482" s="152" t="s">
        <v>348</v>
      </c>
      <c r="E2482" s="152"/>
      <c r="F2482" s="162">
        <v>14.731999999999999</v>
      </c>
      <c r="G2482" s="152"/>
      <c r="H2482" s="152" t="s">
        <v>167</v>
      </c>
      <c r="I2482" s="152" t="s">
        <v>1925</v>
      </c>
      <c r="J2482" s="153">
        <v>10400</v>
      </c>
      <c r="K2482" s="153">
        <v>1227</v>
      </c>
      <c r="L2482" s="155">
        <v>11.8</v>
      </c>
      <c r="M2482" s="153">
        <v>323</v>
      </c>
      <c r="N2482" s="155">
        <v>26.3</v>
      </c>
      <c r="O2482" s="153">
        <v>188</v>
      </c>
      <c r="P2482" s="155">
        <v>15.3</v>
      </c>
      <c r="Q2482" s="153">
        <v>20</v>
      </c>
      <c r="R2482" s="155">
        <v>1.6</v>
      </c>
      <c r="S2482" s="153">
        <v>697</v>
      </c>
      <c r="T2482" s="155">
        <v>56.8</v>
      </c>
      <c r="U2482" s="163">
        <v>272</v>
      </c>
      <c r="V2482" s="163">
        <v>93</v>
      </c>
      <c r="W2482" s="164" t="s">
        <v>169</v>
      </c>
    </row>
    <row r="2483" spans="1:23" hidden="1" x14ac:dyDescent="0.25">
      <c r="A2483" s="152" t="s">
        <v>1923</v>
      </c>
      <c r="B2483" s="152"/>
      <c r="C2483" s="152" t="s">
        <v>336</v>
      </c>
      <c r="D2483" s="152" t="s">
        <v>348</v>
      </c>
      <c r="E2483" s="152"/>
      <c r="F2483" s="162">
        <v>17.14</v>
      </c>
      <c r="G2483" s="152"/>
      <c r="H2483" s="152" t="s">
        <v>167</v>
      </c>
      <c r="I2483" s="152" t="s">
        <v>1926</v>
      </c>
      <c r="J2483" s="153">
        <v>19200</v>
      </c>
      <c r="K2483" s="153">
        <v>1882</v>
      </c>
      <c r="L2483" s="155">
        <v>9.8000000000000007</v>
      </c>
      <c r="M2483" s="153">
        <v>664</v>
      </c>
      <c r="N2483" s="155">
        <v>35.299999999999997</v>
      </c>
      <c r="O2483" s="153">
        <v>327</v>
      </c>
      <c r="P2483" s="155">
        <v>17.399999999999999</v>
      </c>
      <c r="Q2483" s="153">
        <v>41</v>
      </c>
      <c r="R2483" s="155">
        <v>2.2000000000000002</v>
      </c>
      <c r="S2483" s="153">
        <v>849</v>
      </c>
      <c r="T2483" s="155">
        <v>45.1</v>
      </c>
      <c r="U2483" s="163">
        <v>352</v>
      </c>
      <c r="V2483" s="163">
        <v>85</v>
      </c>
      <c r="W2483" s="164" t="s">
        <v>179</v>
      </c>
    </row>
    <row r="2484" spans="1:23" hidden="1" x14ac:dyDescent="0.25">
      <c r="A2484" s="152" t="s">
        <v>1923</v>
      </c>
      <c r="B2484" s="152"/>
      <c r="C2484" s="152" t="s">
        <v>336</v>
      </c>
      <c r="D2484" s="152" t="s">
        <v>348</v>
      </c>
      <c r="E2484" s="152"/>
      <c r="F2484" s="162">
        <v>28</v>
      </c>
      <c r="G2484" s="152"/>
      <c r="H2484" s="152" t="s">
        <v>171</v>
      </c>
      <c r="I2484" s="152" t="s">
        <v>1927</v>
      </c>
      <c r="J2484" s="153">
        <v>7900</v>
      </c>
      <c r="K2484" s="153">
        <v>956</v>
      </c>
      <c r="L2484" s="155">
        <v>12.1</v>
      </c>
      <c r="M2484" s="153">
        <v>401</v>
      </c>
      <c r="N2484" s="155">
        <v>41.9</v>
      </c>
      <c r="O2484" s="153">
        <v>109</v>
      </c>
      <c r="P2484" s="155">
        <v>11.4</v>
      </c>
      <c r="Q2484" s="153">
        <v>78</v>
      </c>
      <c r="R2484" s="155">
        <v>8.1999999999999993</v>
      </c>
      <c r="S2484" s="153">
        <v>368</v>
      </c>
      <c r="T2484" s="155">
        <v>38.5</v>
      </c>
      <c r="U2484" s="163">
        <v>162</v>
      </c>
      <c r="V2484" s="163">
        <v>89</v>
      </c>
      <c r="W2484" s="164" t="s">
        <v>179</v>
      </c>
    </row>
    <row r="2485" spans="1:23" hidden="1" x14ac:dyDescent="0.25">
      <c r="A2485" s="152" t="s">
        <v>1923</v>
      </c>
      <c r="B2485" s="152"/>
      <c r="C2485" s="152" t="s">
        <v>336</v>
      </c>
      <c r="D2485" s="152" t="s">
        <v>348</v>
      </c>
      <c r="E2485" s="152"/>
      <c r="F2485" s="162">
        <v>28</v>
      </c>
      <c r="G2485" s="152"/>
      <c r="H2485" s="152" t="s">
        <v>167</v>
      </c>
      <c r="I2485" s="152" t="s">
        <v>1927</v>
      </c>
      <c r="J2485" s="153">
        <v>7900</v>
      </c>
      <c r="K2485" s="153">
        <v>743</v>
      </c>
      <c r="L2485" s="155">
        <v>9.4</v>
      </c>
      <c r="M2485" s="153">
        <v>331</v>
      </c>
      <c r="N2485" s="155">
        <v>44.6</v>
      </c>
      <c r="O2485" s="153">
        <v>130</v>
      </c>
      <c r="P2485" s="155">
        <v>17.5</v>
      </c>
      <c r="Q2485" s="153">
        <v>53</v>
      </c>
      <c r="R2485" s="155">
        <v>7.1</v>
      </c>
      <c r="S2485" s="153">
        <v>229</v>
      </c>
      <c r="T2485" s="155">
        <v>30.8</v>
      </c>
      <c r="U2485" s="163">
        <v>110</v>
      </c>
      <c r="V2485" s="163">
        <v>93</v>
      </c>
      <c r="W2485" s="164" t="s">
        <v>169</v>
      </c>
    </row>
    <row r="2486" spans="1:23" hidden="1" x14ac:dyDescent="0.25">
      <c r="A2486" s="152" t="s">
        <v>1923</v>
      </c>
      <c r="B2486" s="152"/>
      <c r="C2486" s="152" t="s">
        <v>336</v>
      </c>
      <c r="D2486" s="152" t="s">
        <v>348</v>
      </c>
      <c r="E2486" s="152"/>
      <c r="F2486" s="162">
        <v>35.979999999999997</v>
      </c>
      <c r="G2486" s="152"/>
      <c r="H2486" s="152" t="s">
        <v>167</v>
      </c>
      <c r="I2486" s="152" t="s">
        <v>1928</v>
      </c>
      <c r="J2486" s="153">
        <v>2500</v>
      </c>
      <c r="K2486" s="153">
        <v>165</v>
      </c>
      <c r="L2486" s="155">
        <v>6.6</v>
      </c>
      <c r="M2486" s="153">
        <v>78</v>
      </c>
      <c r="N2486" s="155">
        <v>47.5</v>
      </c>
      <c r="O2486" s="153">
        <v>38</v>
      </c>
      <c r="P2486" s="155">
        <v>23.2</v>
      </c>
      <c r="Q2486" s="153">
        <v>10</v>
      </c>
      <c r="R2486" s="155">
        <v>6.1</v>
      </c>
      <c r="S2486" s="153">
        <v>38</v>
      </c>
      <c r="T2486" s="155">
        <v>23.2</v>
      </c>
      <c r="U2486" s="163">
        <v>21</v>
      </c>
      <c r="V2486" s="163">
        <v>93</v>
      </c>
      <c r="W2486" s="164" t="s">
        <v>169</v>
      </c>
    </row>
    <row r="2487" spans="1:23" hidden="1" x14ac:dyDescent="0.25">
      <c r="A2487" s="152" t="s">
        <v>1923</v>
      </c>
      <c r="B2487" s="152"/>
      <c r="C2487" s="152" t="s">
        <v>336</v>
      </c>
      <c r="D2487" s="152" t="s">
        <v>1019</v>
      </c>
      <c r="E2487" s="152"/>
      <c r="F2487" s="162">
        <v>18.745999999999999</v>
      </c>
      <c r="G2487" s="152"/>
      <c r="H2487" s="152" t="s">
        <v>171</v>
      </c>
      <c r="I2487" s="152" t="s">
        <v>1929</v>
      </c>
      <c r="J2487" s="153">
        <v>870</v>
      </c>
      <c r="K2487" s="153">
        <v>35</v>
      </c>
      <c r="L2487" s="155">
        <v>4</v>
      </c>
      <c r="M2487" s="153">
        <v>17</v>
      </c>
      <c r="N2487" s="155">
        <v>49.6</v>
      </c>
      <c r="O2487" s="153">
        <v>10</v>
      </c>
      <c r="P2487" s="155">
        <v>29.7</v>
      </c>
      <c r="Q2487" s="153">
        <v>2</v>
      </c>
      <c r="R2487" s="155">
        <v>4.8</v>
      </c>
      <c r="S2487" s="153">
        <v>6</v>
      </c>
      <c r="T2487" s="155">
        <v>15.9</v>
      </c>
      <c r="U2487" s="163">
        <v>4</v>
      </c>
      <c r="V2487" s="163">
        <v>93</v>
      </c>
      <c r="W2487" s="164" t="s">
        <v>169</v>
      </c>
    </row>
    <row r="2488" spans="1:23" hidden="1" x14ac:dyDescent="0.25">
      <c r="A2488" s="152" t="s">
        <v>1930</v>
      </c>
      <c r="B2488" s="152"/>
      <c r="C2488" s="152" t="s">
        <v>164</v>
      </c>
      <c r="D2488" s="152" t="s">
        <v>165</v>
      </c>
      <c r="E2488" s="152"/>
      <c r="F2488" s="162">
        <v>0</v>
      </c>
      <c r="G2488" s="152"/>
      <c r="H2488" s="152" t="s">
        <v>167</v>
      </c>
      <c r="I2488" s="152" t="s">
        <v>1931</v>
      </c>
      <c r="J2488" s="153">
        <v>22900</v>
      </c>
      <c r="K2488" s="153">
        <v>781</v>
      </c>
      <c r="L2488" s="155">
        <v>3.41</v>
      </c>
      <c r="M2488" s="153">
        <v>548</v>
      </c>
      <c r="N2488" s="155">
        <v>70.14</v>
      </c>
      <c r="O2488" s="153">
        <v>136</v>
      </c>
      <c r="P2488" s="155">
        <v>17.43</v>
      </c>
      <c r="Q2488" s="153">
        <v>35</v>
      </c>
      <c r="R2488" s="155">
        <v>4.43</v>
      </c>
      <c r="S2488" s="153">
        <v>62</v>
      </c>
      <c r="T2488" s="155">
        <v>8</v>
      </c>
      <c r="U2488" s="163">
        <v>58</v>
      </c>
      <c r="V2488" s="163">
        <v>18</v>
      </c>
      <c r="W2488" s="164" t="s">
        <v>169</v>
      </c>
    </row>
    <row r="2489" spans="1:23" hidden="1" x14ac:dyDescent="0.25">
      <c r="A2489" s="152" t="s">
        <v>1930</v>
      </c>
      <c r="B2489" s="152"/>
      <c r="C2489" s="152" t="s">
        <v>164</v>
      </c>
      <c r="D2489" s="152" t="s">
        <v>165</v>
      </c>
      <c r="E2489" s="152"/>
      <c r="F2489" s="162">
        <v>3.4159999999999999</v>
      </c>
      <c r="G2489" s="152"/>
      <c r="H2489" s="152" t="s">
        <v>171</v>
      </c>
      <c r="I2489" s="152" t="s">
        <v>1932</v>
      </c>
      <c r="J2489" s="153">
        <v>38700</v>
      </c>
      <c r="K2489" s="153">
        <v>441</v>
      </c>
      <c r="L2489" s="155">
        <v>1.1399999999999999</v>
      </c>
      <c r="M2489" s="153">
        <v>280</v>
      </c>
      <c r="N2489" s="155">
        <v>63.41</v>
      </c>
      <c r="O2489" s="153">
        <v>108</v>
      </c>
      <c r="P2489" s="155">
        <v>24.39</v>
      </c>
      <c r="Q2489" s="153">
        <v>22</v>
      </c>
      <c r="R2489" s="155">
        <v>4.88</v>
      </c>
      <c r="S2489" s="153">
        <v>32</v>
      </c>
      <c r="T2489" s="155">
        <v>7.32</v>
      </c>
      <c r="U2489" s="163">
        <v>34</v>
      </c>
      <c r="V2489" s="163">
        <v>18</v>
      </c>
      <c r="W2489" s="164" t="s">
        <v>169</v>
      </c>
    </row>
    <row r="2490" spans="1:23" hidden="1" x14ac:dyDescent="0.25">
      <c r="A2490" s="152" t="s">
        <v>1930</v>
      </c>
      <c r="B2490" s="152"/>
      <c r="C2490" s="152" t="s">
        <v>164</v>
      </c>
      <c r="D2490" s="152" t="s">
        <v>165</v>
      </c>
      <c r="E2490" s="152"/>
      <c r="F2490" s="162">
        <v>3.4159999999999999</v>
      </c>
      <c r="G2490" s="152"/>
      <c r="H2490" s="152" t="s">
        <v>167</v>
      </c>
      <c r="I2490" s="152" t="s">
        <v>1932</v>
      </c>
      <c r="J2490" s="153">
        <v>20700</v>
      </c>
      <c r="K2490" s="153">
        <v>509</v>
      </c>
      <c r="L2490" s="155">
        <v>2.46</v>
      </c>
      <c r="M2490" s="153">
        <v>302</v>
      </c>
      <c r="N2490" s="155">
        <v>59.41</v>
      </c>
      <c r="O2490" s="153">
        <v>131</v>
      </c>
      <c r="P2490" s="155">
        <v>25.74</v>
      </c>
      <c r="Q2490" s="153">
        <v>25</v>
      </c>
      <c r="R2490" s="155">
        <v>4.95</v>
      </c>
      <c r="S2490" s="153">
        <v>50</v>
      </c>
      <c r="T2490" s="155">
        <v>9.9</v>
      </c>
      <c r="U2490" s="163">
        <v>44</v>
      </c>
      <c r="V2490" s="163">
        <v>18</v>
      </c>
      <c r="W2490" s="164" t="s">
        <v>169</v>
      </c>
    </row>
    <row r="2491" spans="1:23" hidden="1" x14ac:dyDescent="0.25">
      <c r="A2491" s="152" t="s">
        <v>1930</v>
      </c>
      <c r="B2491" s="152"/>
      <c r="C2491" s="152" t="s">
        <v>164</v>
      </c>
      <c r="D2491" s="152" t="s">
        <v>165</v>
      </c>
      <c r="E2491" s="152"/>
      <c r="F2491" s="162">
        <v>8.3759999999999994</v>
      </c>
      <c r="G2491" s="152"/>
      <c r="H2491" s="152" t="s">
        <v>171</v>
      </c>
      <c r="I2491" s="152" t="s">
        <v>1147</v>
      </c>
      <c r="J2491" s="153">
        <v>36100</v>
      </c>
      <c r="K2491" s="153">
        <v>1357</v>
      </c>
      <c r="L2491" s="155">
        <v>3.76</v>
      </c>
      <c r="M2491" s="153">
        <v>926</v>
      </c>
      <c r="N2491" s="155">
        <v>68.260000000000005</v>
      </c>
      <c r="O2491" s="153">
        <v>255</v>
      </c>
      <c r="P2491" s="155">
        <v>18.760000000000002</v>
      </c>
      <c r="Q2491" s="153">
        <v>83</v>
      </c>
      <c r="R2491" s="155">
        <v>6.1</v>
      </c>
      <c r="S2491" s="153">
        <v>93</v>
      </c>
      <c r="T2491" s="155">
        <v>6.88</v>
      </c>
      <c r="U2491" s="163">
        <v>100</v>
      </c>
      <c r="V2491" s="163">
        <v>18</v>
      </c>
      <c r="W2491" s="164" t="s">
        <v>169</v>
      </c>
    </row>
    <row r="2492" spans="1:23" hidden="1" x14ac:dyDescent="0.25">
      <c r="A2492" s="152" t="s">
        <v>1930</v>
      </c>
      <c r="B2492" s="152"/>
      <c r="C2492" s="152" t="s">
        <v>164</v>
      </c>
      <c r="D2492" s="152" t="s">
        <v>165</v>
      </c>
      <c r="E2492" s="152"/>
      <c r="F2492" s="162">
        <v>8.3759999999999994</v>
      </c>
      <c r="G2492" s="152"/>
      <c r="H2492" s="152" t="s">
        <v>167</v>
      </c>
      <c r="I2492" s="152" t="s">
        <v>1147</v>
      </c>
      <c r="J2492" s="153">
        <v>36100</v>
      </c>
      <c r="K2492" s="153">
        <v>1635</v>
      </c>
      <c r="L2492" s="155">
        <v>4.53</v>
      </c>
      <c r="M2492" s="153">
        <v>965</v>
      </c>
      <c r="N2492" s="155">
        <v>59</v>
      </c>
      <c r="O2492" s="153">
        <v>324</v>
      </c>
      <c r="P2492" s="155">
        <v>19.829999999999998</v>
      </c>
      <c r="Q2492" s="153">
        <v>85</v>
      </c>
      <c r="R2492" s="155">
        <v>5.17</v>
      </c>
      <c r="S2492" s="153">
        <v>262</v>
      </c>
      <c r="T2492" s="155">
        <v>16</v>
      </c>
      <c r="U2492" s="163">
        <v>166</v>
      </c>
      <c r="V2492" s="163">
        <v>18</v>
      </c>
      <c r="W2492" s="164" t="s">
        <v>169</v>
      </c>
    </row>
    <row r="2493" spans="1:23" hidden="1" x14ac:dyDescent="0.25">
      <c r="A2493" s="152" t="s">
        <v>1930</v>
      </c>
      <c r="B2493" s="152"/>
      <c r="C2493" s="152" t="s">
        <v>164</v>
      </c>
      <c r="D2493" s="152" t="s">
        <v>165</v>
      </c>
      <c r="E2493" s="152"/>
      <c r="F2493" s="162">
        <v>11.897</v>
      </c>
      <c r="G2493" s="152"/>
      <c r="H2493" s="152" t="s">
        <v>171</v>
      </c>
      <c r="I2493" s="152" t="s">
        <v>1933</v>
      </c>
      <c r="J2493" s="153">
        <v>48400</v>
      </c>
      <c r="K2493" s="153">
        <v>1544</v>
      </c>
      <c r="L2493" s="155">
        <v>3.19</v>
      </c>
      <c r="M2493" s="153">
        <v>845</v>
      </c>
      <c r="N2493" s="155">
        <v>54.74</v>
      </c>
      <c r="O2493" s="153">
        <v>338</v>
      </c>
      <c r="P2493" s="155">
        <v>21.9</v>
      </c>
      <c r="Q2493" s="153">
        <v>203</v>
      </c>
      <c r="R2493" s="155">
        <v>13.14</v>
      </c>
      <c r="S2493" s="153">
        <v>158</v>
      </c>
      <c r="T2493" s="155">
        <v>10.220000000000001</v>
      </c>
      <c r="U2493" s="163">
        <v>145</v>
      </c>
      <c r="V2493" s="163">
        <v>18</v>
      </c>
      <c r="W2493" s="164" t="s">
        <v>169</v>
      </c>
    </row>
    <row r="2494" spans="1:23" hidden="1" x14ac:dyDescent="0.25">
      <c r="A2494" s="152" t="s">
        <v>1934</v>
      </c>
      <c r="B2494" s="152"/>
      <c r="C2494" s="152" t="s">
        <v>176</v>
      </c>
      <c r="D2494" s="152" t="s">
        <v>177</v>
      </c>
      <c r="E2494" s="152"/>
      <c r="F2494" s="162">
        <v>0</v>
      </c>
      <c r="G2494" s="152"/>
      <c r="H2494" s="152" t="s">
        <v>167</v>
      </c>
      <c r="I2494" s="152" t="s">
        <v>1935</v>
      </c>
      <c r="J2494" s="153">
        <v>168000</v>
      </c>
      <c r="K2494" s="153">
        <v>8921</v>
      </c>
      <c r="L2494" s="155">
        <v>5.31</v>
      </c>
      <c r="M2494" s="153">
        <v>5842</v>
      </c>
      <c r="N2494" s="155">
        <v>65.489999999999995</v>
      </c>
      <c r="O2494" s="153">
        <v>890</v>
      </c>
      <c r="P2494" s="155">
        <v>9.98</v>
      </c>
      <c r="Q2494" s="153">
        <v>401</v>
      </c>
      <c r="R2494" s="155">
        <v>4.49</v>
      </c>
      <c r="S2494" s="153">
        <v>1787</v>
      </c>
      <c r="T2494" s="155">
        <v>20.03</v>
      </c>
      <c r="U2494" s="163">
        <v>962</v>
      </c>
      <c r="V2494" s="163">
        <v>12</v>
      </c>
      <c r="W2494" s="164" t="s">
        <v>169</v>
      </c>
    </row>
    <row r="2495" spans="1:23" hidden="1" x14ac:dyDescent="0.25">
      <c r="A2495" s="152" t="s">
        <v>1934</v>
      </c>
      <c r="B2495" s="152"/>
      <c r="C2495" s="152" t="s">
        <v>176</v>
      </c>
      <c r="D2495" s="152" t="s">
        <v>177</v>
      </c>
      <c r="E2495" s="152"/>
      <c r="F2495" s="162">
        <v>1.359</v>
      </c>
      <c r="G2495" s="152"/>
      <c r="H2495" s="152" t="s">
        <v>192</v>
      </c>
      <c r="I2495" s="152" t="s">
        <v>1936</v>
      </c>
      <c r="J2495" s="153">
        <v>216000</v>
      </c>
      <c r="K2495" s="153">
        <v>9590</v>
      </c>
      <c r="L2495" s="155">
        <v>4.4400000000000004</v>
      </c>
      <c r="M2495" s="153">
        <v>5624</v>
      </c>
      <c r="N2495" s="155">
        <v>58.64</v>
      </c>
      <c r="O2495" s="153">
        <v>1295</v>
      </c>
      <c r="P2495" s="155">
        <v>13.5</v>
      </c>
      <c r="Q2495" s="153">
        <v>777</v>
      </c>
      <c r="R2495" s="155">
        <v>8.1</v>
      </c>
      <c r="S2495" s="153">
        <v>1894</v>
      </c>
      <c r="T2495" s="155">
        <v>19.75</v>
      </c>
      <c r="U2495" s="163">
        <v>1084</v>
      </c>
      <c r="V2495" s="163">
        <v>13</v>
      </c>
      <c r="W2495" s="164" t="s">
        <v>179</v>
      </c>
    </row>
    <row r="2496" spans="1:23" hidden="1" x14ac:dyDescent="0.25">
      <c r="A2496" s="152" t="s">
        <v>1934</v>
      </c>
      <c r="B2496" s="152"/>
      <c r="C2496" s="152" t="s">
        <v>176</v>
      </c>
      <c r="D2496" s="152" t="s">
        <v>177</v>
      </c>
      <c r="E2496" s="152" t="s">
        <v>166</v>
      </c>
      <c r="F2496" s="162">
        <v>5.47</v>
      </c>
      <c r="G2496" s="152" t="s">
        <v>166</v>
      </c>
      <c r="H2496" s="152" t="s">
        <v>171</v>
      </c>
      <c r="I2496" s="152" t="s">
        <v>283</v>
      </c>
      <c r="J2496" s="153">
        <v>96000</v>
      </c>
      <c r="K2496" s="153">
        <v>4896</v>
      </c>
      <c r="L2496" s="155">
        <v>5.0999999999999996</v>
      </c>
      <c r="M2496" s="153">
        <v>3206</v>
      </c>
      <c r="N2496" s="155">
        <v>65.489999999999995</v>
      </c>
      <c r="O2496" s="153">
        <v>489</v>
      </c>
      <c r="P2496" s="155">
        <v>9.98</v>
      </c>
      <c r="Q2496" s="153">
        <v>220</v>
      </c>
      <c r="R2496" s="155">
        <v>4.5</v>
      </c>
      <c r="S2496" s="153">
        <v>981</v>
      </c>
      <c r="T2496" s="155">
        <v>20.03</v>
      </c>
      <c r="U2496" s="163">
        <v>528</v>
      </c>
      <c r="V2496" s="163">
        <v>12</v>
      </c>
      <c r="W2496" s="164" t="s">
        <v>169</v>
      </c>
    </row>
    <row r="2497" spans="1:23" hidden="1" x14ac:dyDescent="0.25">
      <c r="A2497" s="152" t="s">
        <v>1934</v>
      </c>
      <c r="B2497" s="152"/>
      <c r="C2497" s="152" t="s">
        <v>176</v>
      </c>
      <c r="D2497" s="152" t="s">
        <v>177</v>
      </c>
      <c r="E2497" s="152" t="s">
        <v>166</v>
      </c>
      <c r="F2497" s="162">
        <v>5.47</v>
      </c>
      <c r="G2497" s="152" t="s">
        <v>166</v>
      </c>
      <c r="H2497" s="152" t="s">
        <v>167</v>
      </c>
      <c r="I2497" s="152" t="s">
        <v>283</v>
      </c>
      <c r="J2497" s="153">
        <v>105000</v>
      </c>
      <c r="K2497" s="153">
        <v>4515</v>
      </c>
      <c r="L2497" s="155">
        <v>4.3</v>
      </c>
      <c r="M2497" s="153">
        <v>2447</v>
      </c>
      <c r="N2497" s="155">
        <v>54.19</v>
      </c>
      <c r="O2497" s="153">
        <v>396</v>
      </c>
      <c r="P2497" s="155">
        <v>8.77</v>
      </c>
      <c r="Q2497" s="153">
        <v>194</v>
      </c>
      <c r="R2497" s="155">
        <v>4.3</v>
      </c>
      <c r="S2497" s="153">
        <v>1478</v>
      </c>
      <c r="T2497" s="155">
        <v>32.74</v>
      </c>
      <c r="U2497" s="163">
        <v>661</v>
      </c>
      <c r="V2497" s="163">
        <v>12</v>
      </c>
      <c r="W2497" s="164" t="s">
        <v>169</v>
      </c>
    </row>
    <row r="2498" spans="1:23" hidden="1" x14ac:dyDescent="0.25">
      <c r="A2498" s="152" t="s">
        <v>1934</v>
      </c>
      <c r="B2498" s="152"/>
      <c r="C2498" s="152" t="s">
        <v>176</v>
      </c>
      <c r="D2498" s="152" t="s">
        <v>177</v>
      </c>
      <c r="E2498" s="152" t="s">
        <v>166</v>
      </c>
      <c r="F2498" s="162">
        <v>8.9629999999999992</v>
      </c>
      <c r="G2498" s="152"/>
      <c r="H2498" s="152" t="s">
        <v>171</v>
      </c>
      <c r="I2498" s="152" t="s">
        <v>1937</v>
      </c>
      <c r="J2498" s="153">
        <v>174000</v>
      </c>
      <c r="K2498" s="153">
        <v>7482</v>
      </c>
      <c r="L2498" s="155">
        <v>4.3</v>
      </c>
      <c r="M2498" s="153">
        <v>4054</v>
      </c>
      <c r="N2498" s="155">
        <v>54.19</v>
      </c>
      <c r="O2498" s="153">
        <v>656</v>
      </c>
      <c r="P2498" s="155">
        <v>8.77</v>
      </c>
      <c r="Q2498" s="153">
        <v>322</v>
      </c>
      <c r="R2498" s="155">
        <v>4.3099999999999996</v>
      </c>
      <c r="S2498" s="153">
        <v>2450</v>
      </c>
      <c r="T2498" s="155">
        <v>32.74</v>
      </c>
      <c r="U2498" s="163">
        <v>1095</v>
      </c>
      <c r="V2498" s="163">
        <v>12</v>
      </c>
      <c r="W2498" s="164" t="s">
        <v>169</v>
      </c>
    </row>
    <row r="2499" spans="1:23" hidden="1" x14ac:dyDescent="0.25">
      <c r="A2499" s="152" t="s">
        <v>1934</v>
      </c>
      <c r="B2499" s="152"/>
      <c r="C2499" s="152" t="s">
        <v>176</v>
      </c>
      <c r="D2499" s="152" t="s">
        <v>177</v>
      </c>
      <c r="E2499" s="152" t="s">
        <v>166</v>
      </c>
      <c r="F2499" s="162">
        <v>8.9629999999999992</v>
      </c>
      <c r="G2499" s="152"/>
      <c r="H2499" s="152" t="s">
        <v>167</v>
      </c>
      <c r="I2499" s="152" t="s">
        <v>1937</v>
      </c>
      <c r="J2499" s="153">
        <v>180000</v>
      </c>
      <c r="K2499" s="153">
        <v>4770</v>
      </c>
      <c r="L2499" s="155">
        <v>2.65</v>
      </c>
      <c r="M2499" s="153">
        <v>2079</v>
      </c>
      <c r="N2499" s="155">
        <v>43.59</v>
      </c>
      <c r="O2499" s="153">
        <v>762</v>
      </c>
      <c r="P2499" s="155">
        <v>15.98</v>
      </c>
      <c r="Q2499" s="153">
        <v>247</v>
      </c>
      <c r="R2499" s="155">
        <v>5.17</v>
      </c>
      <c r="S2499" s="153">
        <v>1682</v>
      </c>
      <c r="T2499" s="155">
        <v>35.270000000000003</v>
      </c>
      <c r="U2499" s="163">
        <v>759</v>
      </c>
      <c r="V2499" s="163">
        <v>11</v>
      </c>
      <c r="W2499" s="164" t="s">
        <v>169</v>
      </c>
    </row>
    <row r="2500" spans="1:23" hidden="1" x14ac:dyDescent="0.25">
      <c r="A2500" s="152" t="s">
        <v>1934</v>
      </c>
      <c r="B2500" s="152"/>
      <c r="C2500" s="152" t="s">
        <v>176</v>
      </c>
      <c r="D2500" s="152" t="s">
        <v>177</v>
      </c>
      <c r="E2500" s="152" t="s">
        <v>166</v>
      </c>
      <c r="F2500" s="162">
        <v>12.36</v>
      </c>
      <c r="G2500" s="152"/>
      <c r="H2500" s="152" t="s">
        <v>171</v>
      </c>
      <c r="I2500" s="152" t="s">
        <v>1938</v>
      </c>
      <c r="J2500" s="153">
        <v>185000</v>
      </c>
      <c r="K2500" s="153">
        <v>4477</v>
      </c>
      <c r="L2500" s="155">
        <v>2.42</v>
      </c>
      <c r="M2500" s="153">
        <v>1952</v>
      </c>
      <c r="N2500" s="155">
        <v>43.59</v>
      </c>
      <c r="O2500" s="153">
        <v>715</v>
      </c>
      <c r="P2500" s="155">
        <v>15.98</v>
      </c>
      <c r="Q2500" s="153">
        <v>231</v>
      </c>
      <c r="R2500" s="155">
        <v>5.17</v>
      </c>
      <c r="S2500" s="153">
        <v>1579</v>
      </c>
      <c r="T2500" s="155">
        <v>35.270000000000003</v>
      </c>
      <c r="U2500" s="163">
        <v>713</v>
      </c>
      <c r="V2500" s="163">
        <v>11</v>
      </c>
      <c r="W2500" s="164" t="s">
        <v>179</v>
      </c>
    </row>
    <row r="2501" spans="1:23" hidden="1" x14ac:dyDescent="0.25">
      <c r="A2501" s="152" t="s">
        <v>1934</v>
      </c>
      <c r="B2501" s="152"/>
      <c r="C2501" s="152" t="s">
        <v>176</v>
      </c>
      <c r="D2501" s="152" t="s">
        <v>177</v>
      </c>
      <c r="E2501" s="152" t="s">
        <v>166</v>
      </c>
      <c r="F2501" s="162">
        <v>13.340999999999999</v>
      </c>
      <c r="G2501" s="152"/>
      <c r="H2501" s="152" t="s">
        <v>171</v>
      </c>
      <c r="I2501" s="152" t="s">
        <v>1939</v>
      </c>
      <c r="J2501" s="153">
        <v>194000</v>
      </c>
      <c r="K2501" s="153">
        <v>4889</v>
      </c>
      <c r="L2501" s="155">
        <v>2.52</v>
      </c>
      <c r="M2501" s="153">
        <v>2131</v>
      </c>
      <c r="N2501" s="155">
        <v>43.59</v>
      </c>
      <c r="O2501" s="153">
        <v>781</v>
      </c>
      <c r="P2501" s="155">
        <v>15.98</v>
      </c>
      <c r="Q2501" s="153">
        <v>253</v>
      </c>
      <c r="R2501" s="155">
        <v>5.17</v>
      </c>
      <c r="S2501" s="153">
        <v>1724</v>
      </c>
      <c r="T2501" s="155">
        <v>35.270000000000003</v>
      </c>
      <c r="U2501" s="163">
        <v>778</v>
      </c>
      <c r="V2501" s="163">
        <v>11</v>
      </c>
      <c r="W2501" s="164" t="s">
        <v>169</v>
      </c>
    </row>
    <row r="2502" spans="1:23" hidden="1" x14ac:dyDescent="0.25">
      <c r="A2502" s="152" t="s">
        <v>1940</v>
      </c>
      <c r="B2502" s="152"/>
      <c r="C2502" s="152" t="s">
        <v>202</v>
      </c>
      <c r="D2502" s="152" t="s">
        <v>203</v>
      </c>
      <c r="E2502" s="152"/>
      <c r="F2502" s="162">
        <v>0</v>
      </c>
      <c r="G2502" s="152"/>
      <c r="H2502" s="152" t="s">
        <v>167</v>
      </c>
      <c r="I2502" s="152" t="s">
        <v>1941</v>
      </c>
      <c r="J2502" s="153">
        <v>4000</v>
      </c>
      <c r="K2502" s="153">
        <v>1040</v>
      </c>
      <c r="L2502" s="155">
        <v>26</v>
      </c>
      <c r="M2502" s="153">
        <v>364</v>
      </c>
      <c r="N2502" s="155">
        <v>35</v>
      </c>
      <c r="O2502" s="153">
        <v>489</v>
      </c>
      <c r="P2502" s="155">
        <v>47</v>
      </c>
      <c r="Q2502" s="153">
        <v>52</v>
      </c>
      <c r="R2502" s="155">
        <v>5</v>
      </c>
      <c r="S2502" s="153">
        <v>135</v>
      </c>
      <c r="T2502" s="155">
        <v>13</v>
      </c>
      <c r="U2502" s="163">
        <v>112</v>
      </c>
      <c r="V2502" s="163">
        <v>18</v>
      </c>
      <c r="W2502" s="164" t="s">
        <v>169</v>
      </c>
    </row>
    <row r="2503" spans="1:23" hidden="1" x14ac:dyDescent="0.25">
      <c r="A2503" s="152" t="s">
        <v>1940</v>
      </c>
      <c r="B2503" s="152"/>
      <c r="C2503" s="152" t="s">
        <v>202</v>
      </c>
      <c r="D2503" s="152" t="s">
        <v>203</v>
      </c>
      <c r="E2503" s="152"/>
      <c r="F2503" s="162">
        <v>9.0950000000000006</v>
      </c>
      <c r="G2503" s="152"/>
      <c r="H2503" s="152" t="s">
        <v>171</v>
      </c>
      <c r="I2503" s="152" t="s">
        <v>1942</v>
      </c>
      <c r="J2503" s="153">
        <v>2000</v>
      </c>
      <c r="K2503" s="153">
        <v>313</v>
      </c>
      <c r="L2503" s="155">
        <v>15.65</v>
      </c>
      <c r="M2503" s="153">
        <v>200</v>
      </c>
      <c r="N2503" s="155">
        <v>63.86</v>
      </c>
      <c r="O2503" s="153">
        <v>28</v>
      </c>
      <c r="P2503" s="155">
        <v>9.09</v>
      </c>
      <c r="Q2503" s="153">
        <v>16</v>
      </c>
      <c r="R2503" s="155">
        <v>5</v>
      </c>
      <c r="S2503" s="153">
        <v>69</v>
      </c>
      <c r="T2503" s="155">
        <v>22.05</v>
      </c>
      <c r="U2503" s="163">
        <v>36</v>
      </c>
      <c r="V2503" s="163">
        <v>22</v>
      </c>
      <c r="W2503" s="164" t="s">
        <v>169</v>
      </c>
    </row>
    <row r="2504" spans="1:23" hidden="1" x14ac:dyDescent="0.25">
      <c r="A2504" s="152" t="s">
        <v>1940</v>
      </c>
      <c r="B2504" s="152"/>
      <c r="C2504" s="152" t="s">
        <v>202</v>
      </c>
      <c r="D2504" s="152" t="s">
        <v>203</v>
      </c>
      <c r="E2504" s="152" t="s">
        <v>208</v>
      </c>
      <c r="F2504" s="162">
        <v>11.722</v>
      </c>
      <c r="G2504" s="152"/>
      <c r="H2504" s="152" t="s">
        <v>171</v>
      </c>
      <c r="I2504" s="152" t="s">
        <v>1943</v>
      </c>
      <c r="J2504" s="153">
        <v>3800</v>
      </c>
      <c r="K2504" s="153">
        <v>798</v>
      </c>
      <c r="L2504" s="155">
        <v>21</v>
      </c>
      <c r="M2504" s="153">
        <v>311</v>
      </c>
      <c r="N2504" s="155">
        <v>39</v>
      </c>
      <c r="O2504" s="153">
        <v>120</v>
      </c>
      <c r="P2504" s="155">
        <v>15</v>
      </c>
      <c r="Q2504" s="153">
        <v>200</v>
      </c>
      <c r="R2504" s="155">
        <v>25</v>
      </c>
      <c r="S2504" s="153">
        <v>168</v>
      </c>
      <c r="T2504" s="155">
        <v>21</v>
      </c>
      <c r="U2504" s="163">
        <v>109</v>
      </c>
      <c r="V2504" s="163">
        <v>18</v>
      </c>
      <c r="W2504" s="164" t="s">
        <v>169</v>
      </c>
    </row>
    <row r="2505" spans="1:23" hidden="1" x14ac:dyDescent="0.25">
      <c r="A2505" s="152" t="s">
        <v>1940</v>
      </c>
      <c r="B2505" s="152"/>
      <c r="C2505" s="152" t="s">
        <v>202</v>
      </c>
      <c r="D2505" s="152" t="s">
        <v>203</v>
      </c>
      <c r="E2505" s="152" t="s">
        <v>166</v>
      </c>
      <c r="F2505" s="162">
        <v>9.1</v>
      </c>
      <c r="G2505" s="152"/>
      <c r="H2505" s="152" t="s">
        <v>167</v>
      </c>
      <c r="I2505" s="152" t="s">
        <v>1944</v>
      </c>
      <c r="J2505" s="153">
        <v>17100</v>
      </c>
      <c r="K2505" s="153">
        <v>3420</v>
      </c>
      <c r="L2505" s="155">
        <v>20</v>
      </c>
      <c r="M2505" s="153">
        <v>1334</v>
      </c>
      <c r="N2505" s="155">
        <v>39</v>
      </c>
      <c r="O2505" s="153">
        <v>479</v>
      </c>
      <c r="P2505" s="155">
        <v>14</v>
      </c>
      <c r="Q2505" s="153">
        <v>821</v>
      </c>
      <c r="R2505" s="155">
        <v>24</v>
      </c>
      <c r="S2505" s="153">
        <v>787</v>
      </c>
      <c r="T2505" s="155">
        <v>23</v>
      </c>
      <c r="U2505" s="163">
        <v>483</v>
      </c>
      <c r="V2505" s="163">
        <v>18</v>
      </c>
      <c r="W2505" s="164" t="s">
        <v>169</v>
      </c>
    </row>
    <row r="2506" spans="1:23" hidden="1" x14ac:dyDescent="0.25">
      <c r="A2506" s="152" t="s">
        <v>1940</v>
      </c>
      <c r="B2506" s="152"/>
      <c r="C2506" s="152" t="s">
        <v>202</v>
      </c>
      <c r="D2506" s="152" t="s">
        <v>203</v>
      </c>
      <c r="E2506" s="152"/>
      <c r="F2506" s="162">
        <v>15.772</v>
      </c>
      <c r="G2506" s="152"/>
      <c r="H2506" s="152" t="s">
        <v>171</v>
      </c>
      <c r="I2506" s="152" t="s">
        <v>1945</v>
      </c>
      <c r="J2506" s="153">
        <v>24700</v>
      </c>
      <c r="K2506" s="153">
        <v>1689</v>
      </c>
      <c r="L2506" s="155">
        <v>6.84</v>
      </c>
      <c r="M2506" s="153">
        <v>980</v>
      </c>
      <c r="N2506" s="155">
        <v>58</v>
      </c>
      <c r="O2506" s="153">
        <v>203</v>
      </c>
      <c r="P2506" s="155">
        <v>12</v>
      </c>
      <c r="Q2506" s="153">
        <v>135</v>
      </c>
      <c r="R2506" s="155">
        <v>8</v>
      </c>
      <c r="S2506" s="153">
        <v>372</v>
      </c>
      <c r="T2506" s="155">
        <v>22</v>
      </c>
      <c r="U2506" s="163">
        <v>201</v>
      </c>
      <c r="V2506" s="163">
        <v>18</v>
      </c>
      <c r="W2506" s="164" t="s">
        <v>169</v>
      </c>
    </row>
    <row r="2507" spans="1:23" hidden="1" x14ac:dyDescent="0.25">
      <c r="A2507" s="152" t="s">
        <v>1940</v>
      </c>
      <c r="B2507" s="152"/>
      <c r="C2507" s="152" t="s">
        <v>202</v>
      </c>
      <c r="D2507" s="152" t="s">
        <v>203</v>
      </c>
      <c r="E2507" s="152"/>
      <c r="F2507" s="162">
        <v>15.772</v>
      </c>
      <c r="G2507" s="152"/>
      <c r="H2507" s="152" t="s">
        <v>167</v>
      </c>
      <c r="I2507" s="152" t="s">
        <v>1945</v>
      </c>
      <c r="J2507" s="153">
        <v>24200</v>
      </c>
      <c r="K2507" s="153">
        <v>1655</v>
      </c>
      <c r="L2507" s="155">
        <v>6.84</v>
      </c>
      <c r="M2507" s="153">
        <v>290</v>
      </c>
      <c r="N2507" s="155">
        <v>17.54</v>
      </c>
      <c r="O2507" s="153">
        <v>160</v>
      </c>
      <c r="P2507" s="155">
        <v>9.69</v>
      </c>
      <c r="Q2507" s="153">
        <v>267</v>
      </c>
      <c r="R2507" s="155">
        <v>16.149999999999999</v>
      </c>
      <c r="S2507" s="153">
        <v>937</v>
      </c>
      <c r="T2507" s="155">
        <v>56.62</v>
      </c>
      <c r="U2507" s="163">
        <v>387</v>
      </c>
      <c r="V2507" s="163">
        <v>18</v>
      </c>
      <c r="W2507" s="164" t="s">
        <v>179</v>
      </c>
    </row>
    <row r="2508" spans="1:23" hidden="1" x14ac:dyDescent="0.25">
      <c r="A2508" s="152" t="s">
        <v>1940</v>
      </c>
      <c r="B2508" s="152"/>
      <c r="C2508" s="152" t="s">
        <v>202</v>
      </c>
      <c r="D2508" s="152" t="s">
        <v>203</v>
      </c>
      <c r="E2508" s="152"/>
      <c r="F2508" s="162">
        <v>17.806000000000001</v>
      </c>
      <c r="G2508" s="152"/>
      <c r="H2508" s="152" t="s">
        <v>171</v>
      </c>
      <c r="I2508" s="152" t="s">
        <v>1946</v>
      </c>
      <c r="J2508" s="153">
        <v>25500</v>
      </c>
      <c r="K2508" s="153">
        <v>1744</v>
      </c>
      <c r="L2508" s="155">
        <v>6.84</v>
      </c>
      <c r="M2508" s="153">
        <v>994</v>
      </c>
      <c r="N2508" s="155">
        <v>57</v>
      </c>
      <c r="O2508" s="153">
        <v>209</v>
      </c>
      <c r="P2508" s="155">
        <v>12</v>
      </c>
      <c r="Q2508" s="153">
        <v>140</v>
      </c>
      <c r="R2508" s="155">
        <v>8</v>
      </c>
      <c r="S2508" s="153">
        <v>401</v>
      </c>
      <c r="T2508" s="155">
        <v>23</v>
      </c>
      <c r="U2508" s="163">
        <v>213</v>
      </c>
      <c r="V2508" s="163">
        <v>18</v>
      </c>
      <c r="W2508" s="164" t="s">
        <v>169</v>
      </c>
    </row>
    <row r="2509" spans="1:23" hidden="1" x14ac:dyDescent="0.25">
      <c r="A2509" s="152" t="s">
        <v>1940</v>
      </c>
      <c r="B2509" s="152"/>
      <c r="C2509" s="152" t="s">
        <v>202</v>
      </c>
      <c r="D2509" s="152" t="s">
        <v>203</v>
      </c>
      <c r="E2509" s="152"/>
      <c r="F2509" s="162">
        <v>17.806000000000001</v>
      </c>
      <c r="G2509" s="152"/>
      <c r="H2509" s="152" t="s">
        <v>171</v>
      </c>
      <c r="I2509" s="152" t="s">
        <v>1946</v>
      </c>
      <c r="J2509" s="153">
        <v>25500</v>
      </c>
      <c r="K2509" s="153">
        <v>1744</v>
      </c>
      <c r="L2509" s="155">
        <v>6.84</v>
      </c>
      <c r="M2509" s="153">
        <v>994</v>
      </c>
      <c r="N2509" s="155">
        <v>57</v>
      </c>
      <c r="O2509" s="153">
        <v>209</v>
      </c>
      <c r="P2509" s="155">
        <v>12</v>
      </c>
      <c r="Q2509" s="153">
        <v>140</v>
      </c>
      <c r="R2509" s="155">
        <v>8</v>
      </c>
      <c r="S2509" s="153">
        <v>401</v>
      </c>
      <c r="T2509" s="155">
        <v>23</v>
      </c>
      <c r="U2509" s="163">
        <v>213</v>
      </c>
      <c r="V2509" s="163">
        <v>18</v>
      </c>
      <c r="W2509" s="164" t="s">
        <v>169</v>
      </c>
    </row>
    <row r="2510" spans="1:23" hidden="1" x14ac:dyDescent="0.25">
      <c r="A2510" s="152" t="s">
        <v>1947</v>
      </c>
      <c r="B2510" s="152"/>
      <c r="C2510" s="152" t="s">
        <v>560</v>
      </c>
      <c r="D2510" s="152" t="s">
        <v>561</v>
      </c>
      <c r="E2510" s="152"/>
      <c r="F2510" s="162">
        <v>0</v>
      </c>
      <c r="G2510" s="152"/>
      <c r="H2510" s="152" t="s">
        <v>167</v>
      </c>
      <c r="I2510" s="152" t="s">
        <v>562</v>
      </c>
      <c r="J2510" s="153">
        <v>510</v>
      </c>
      <c r="K2510" s="153">
        <v>12</v>
      </c>
      <c r="L2510" s="155">
        <v>2.4</v>
      </c>
      <c r="M2510" s="153">
        <v>5</v>
      </c>
      <c r="N2510" s="155">
        <v>43.8</v>
      </c>
      <c r="O2510" s="153">
        <v>5</v>
      </c>
      <c r="P2510" s="155">
        <v>43.7</v>
      </c>
      <c r="Q2510" s="153">
        <v>0</v>
      </c>
      <c r="R2510" s="155">
        <v>0</v>
      </c>
      <c r="S2510" s="153">
        <v>2</v>
      </c>
      <c r="T2510" s="155">
        <v>12.5</v>
      </c>
      <c r="U2510" s="163">
        <v>1</v>
      </c>
      <c r="V2510" s="163">
        <v>97</v>
      </c>
      <c r="W2510" s="164" t="s">
        <v>179</v>
      </c>
    </row>
    <row r="2511" spans="1:23" hidden="1" x14ac:dyDescent="0.25">
      <c r="A2511" s="152" t="s">
        <v>1947</v>
      </c>
      <c r="B2511" s="152"/>
      <c r="C2511" s="152" t="s">
        <v>560</v>
      </c>
      <c r="D2511" s="152" t="s">
        <v>561</v>
      </c>
      <c r="E2511" s="152"/>
      <c r="F2511" s="162">
        <v>17.73</v>
      </c>
      <c r="G2511" s="152"/>
      <c r="H2511" s="152" t="s">
        <v>171</v>
      </c>
      <c r="I2511" s="152" t="s">
        <v>1229</v>
      </c>
      <c r="J2511" s="153">
        <v>380</v>
      </c>
      <c r="K2511" s="153">
        <v>10</v>
      </c>
      <c r="L2511" s="155">
        <v>2.5499999999999998</v>
      </c>
      <c r="M2511" s="153">
        <v>4</v>
      </c>
      <c r="N2511" s="155">
        <v>44</v>
      </c>
      <c r="O2511" s="153">
        <v>2</v>
      </c>
      <c r="P2511" s="155">
        <v>22</v>
      </c>
      <c r="Q2511" s="153">
        <v>2</v>
      </c>
      <c r="R2511" s="155">
        <v>22</v>
      </c>
      <c r="S2511" s="153">
        <v>1</v>
      </c>
      <c r="T2511" s="155">
        <v>12</v>
      </c>
      <c r="U2511" s="163">
        <v>1</v>
      </c>
      <c r="V2511" s="163">
        <v>3</v>
      </c>
      <c r="W2511" s="164" t="s">
        <v>179</v>
      </c>
    </row>
    <row r="2512" spans="1:23" hidden="1" x14ac:dyDescent="0.25">
      <c r="A2512" s="152" t="s">
        <v>1948</v>
      </c>
      <c r="B2512" s="152"/>
      <c r="C2512" s="152" t="s">
        <v>428</v>
      </c>
      <c r="D2512" s="152" t="s">
        <v>436</v>
      </c>
      <c r="E2512" s="152"/>
      <c r="F2512" s="162">
        <v>0</v>
      </c>
      <c r="G2512" s="152"/>
      <c r="H2512" s="152" t="s">
        <v>167</v>
      </c>
      <c r="I2512" s="152" t="s">
        <v>433</v>
      </c>
      <c r="J2512" s="153">
        <v>3450</v>
      </c>
      <c r="K2512" s="153">
        <v>427</v>
      </c>
      <c r="L2512" s="155">
        <v>12.37</v>
      </c>
      <c r="M2512" s="153">
        <v>305</v>
      </c>
      <c r="N2512" s="155">
        <v>71.430000000000007</v>
      </c>
      <c r="O2512" s="153">
        <v>34</v>
      </c>
      <c r="P2512" s="155">
        <v>7.87</v>
      </c>
      <c r="Q2512" s="153">
        <v>21</v>
      </c>
      <c r="R2512" s="155">
        <v>4.96</v>
      </c>
      <c r="S2512" s="153">
        <v>67</v>
      </c>
      <c r="T2512" s="155">
        <v>15.74</v>
      </c>
      <c r="U2512" s="163">
        <v>40</v>
      </c>
      <c r="V2512" s="163">
        <v>20</v>
      </c>
      <c r="W2512" s="164" t="s">
        <v>179</v>
      </c>
    </row>
    <row r="2513" spans="1:23" hidden="1" x14ac:dyDescent="0.25">
      <c r="A2513" s="152" t="s">
        <v>1948</v>
      </c>
      <c r="B2513" s="152"/>
      <c r="C2513" s="152" t="s">
        <v>428</v>
      </c>
      <c r="D2513" s="152" t="s">
        <v>1025</v>
      </c>
      <c r="E2513" s="152"/>
      <c r="F2513" s="162">
        <v>7.2</v>
      </c>
      <c r="G2513" s="152"/>
      <c r="H2513" s="152" t="s">
        <v>171</v>
      </c>
      <c r="I2513" s="152" t="s">
        <v>1949</v>
      </c>
      <c r="J2513" s="153">
        <v>3600</v>
      </c>
      <c r="K2513" s="153">
        <v>319</v>
      </c>
      <c r="L2513" s="155">
        <v>8.8699999999999992</v>
      </c>
      <c r="M2513" s="153">
        <v>200</v>
      </c>
      <c r="N2513" s="155">
        <v>62.69</v>
      </c>
      <c r="O2513" s="153">
        <v>26</v>
      </c>
      <c r="P2513" s="155">
        <v>8.2100000000000009</v>
      </c>
      <c r="Q2513" s="153">
        <v>10</v>
      </c>
      <c r="R2513" s="155">
        <v>2.99</v>
      </c>
      <c r="S2513" s="153">
        <v>83</v>
      </c>
      <c r="T2513" s="155">
        <v>26.12</v>
      </c>
      <c r="U2513" s="163">
        <v>39</v>
      </c>
      <c r="V2513" s="163">
        <v>20</v>
      </c>
      <c r="W2513" s="164" t="s">
        <v>169</v>
      </c>
    </row>
    <row r="2514" spans="1:23" hidden="1" x14ac:dyDescent="0.25">
      <c r="A2514" s="152" t="s">
        <v>1948</v>
      </c>
      <c r="B2514" s="152"/>
      <c r="C2514" s="152" t="s">
        <v>428</v>
      </c>
      <c r="D2514" s="152" t="s">
        <v>1025</v>
      </c>
      <c r="E2514" s="152"/>
      <c r="F2514" s="162">
        <v>7.2</v>
      </c>
      <c r="G2514" s="152"/>
      <c r="H2514" s="152" t="s">
        <v>167</v>
      </c>
      <c r="I2514" s="152" t="s">
        <v>1949</v>
      </c>
      <c r="J2514" s="153">
        <v>2000</v>
      </c>
      <c r="K2514" s="153">
        <v>125</v>
      </c>
      <c r="L2514" s="155">
        <v>6.25</v>
      </c>
      <c r="M2514" s="153">
        <v>82</v>
      </c>
      <c r="N2514" s="155">
        <v>65.599999999999994</v>
      </c>
      <c r="O2514" s="153">
        <v>7</v>
      </c>
      <c r="P2514" s="155">
        <v>5.6</v>
      </c>
      <c r="Q2514" s="153">
        <v>4</v>
      </c>
      <c r="R2514" s="155">
        <v>3.2</v>
      </c>
      <c r="S2514" s="153">
        <v>32</v>
      </c>
      <c r="T2514" s="155">
        <v>25.6</v>
      </c>
      <c r="U2514" s="163">
        <v>15</v>
      </c>
      <c r="V2514" s="163">
        <v>20</v>
      </c>
      <c r="W2514" s="164" t="s">
        <v>179</v>
      </c>
    </row>
    <row r="2515" spans="1:23" hidden="1" x14ac:dyDescent="0.25">
      <c r="A2515" s="152" t="s">
        <v>1948</v>
      </c>
      <c r="B2515" s="152"/>
      <c r="C2515" s="152" t="s">
        <v>428</v>
      </c>
      <c r="D2515" s="152" t="s">
        <v>1025</v>
      </c>
      <c r="E2515" s="152"/>
      <c r="F2515" s="162">
        <v>14.26</v>
      </c>
      <c r="G2515" s="152"/>
      <c r="H2515" s="152" t="s">
        <v>171</v>
      </c>
      <c r="I2515" s="152" t="s">
        <v>1950</v>
      </c>
      <c r="J2515" s="153">
        <v>5200</v>
      </c>
      <c r="K2515" s="153">
        <v>261</v>
      </c>
      <c r="L2515" s="155">
        <v>5.0199999999999996</v>
      </c>
      <c r="M2515" s="153">
        <v>197</v>
      </c>
      <c r="N2515" s="155">
        <v>75.3</v>
      </c>
      <c r="O2515" s="153">
        <v>15</v>
      </c>
      <c r="P2515" s="155">
        <v>5.58</v>
      </c>
      <c r="Q2515" s="153">
        <v>4</v>
      </c>
      <c r="R2515" s="155">
        <v>1.59</v>
      </c>
      <c r="S2515" s="153">
        <v>46</v>
      </c>
      <c r="T2515" s="155">
        <v>17.53</v>
      </c>
      <c r="U2515" s="163">
        <v>25</v>
      </c>
      <c r="V2515" s="163">
        <v>17</v>
      </c>
      <c r="W2515" s="164" t="s">
        <v>179</v>
      </c>
    </row>
    <row r="2516" spans="1:23" hidden="1" x14ac:dyDescent="0.25">
      <c r="A2516" s="152" t="s">
        <v>1948</v>
      </c>
      <c r="B2516" s="152"/>
      <c r="C2516" s="152" t="s">
        <v>428</v>
      </c>
      <c r="D2516" s="152" t="s">
        <v>1025</v>
      </c>
      <c r="E2516" s="152"/>
      <c r="F2516" s="162">
        <v>14.26</v>
      </c>
      <c r="G2516" s="152"/>
      <c r="H2516" s="152" t="s">
        <v>167</v>
      </c>
      <c r="I2516" s="152" t="s">
        <v>1950</v>
      </c>
      <c r="J2516" s="153">
        <v>6200</v>
      </c>
      <c r="K2516" s="153">
        <v>388</v>
      </c>
      <c r="L2516" s="155">
        <v>6.25</v>
      </c>
      <c r="M2516" s="153">
        <v>170</v>
      </c>
      <c r="N2516" s="155">
        <v>43.82</v>
      </c>
      <c r="O2516" s="153">
        <v>52</v>
      </c>
      <c r="P2516" s="155">
        <v>13.48</v>
      </c>
      <c r="Q2516" s="153">
        <v>33</v>
      </c>
      <c r="R2516" s="155">
        <v>8.43</v>
      </c>
      <c r="S2516" s="153">
        <v>133</v>
      </c>
      <c r="T2516" s="155">
        <v>34.270000000000003</v>
      </c>
      <c r="U2516" s="163">
        <v>61</v>
      </c>
      <c r="V2516" s="163">
        <v>17</v>
      </c>
      <c r="W2516" s="164" t="s">
        <v>179</v>
      </c>
    </row>
    <row r="2517" spans="1:23" hidden="1" x14ac:dyDescent="0.25">
      <c r="A2517" s="152" t="s">
        <v>1948</v>
      </c>
      <c r="B2517" s="152"/>
      <c r="C2517" s="152" t="s">
        <v>428</v>
      </c>
      <c r="D2517" s="152" t="s">
        <v>1025</v>
      </c>
      <c r="E2517" s="152" t="s">
        <v>166</v>
      </c>
      <c r="F2517" s="162">
        <v>15.78</v>
      </c>
      <c r="G2517" s="152"/>
      <c r="H2517" s="152" t="s">
        <v>171</v>
      </c>
      <c r="I2517" s="152" t="s">
        <v>1951</v>
      </c>
      <c r="J2517" s="153">
        <v>1450</v>
      </c>
      <c r="K2517" s="153">
        <v>69</v>
      </c>
      <c r="L2517" s="155">
        <v>4.79</v>
      </c>
      <c r="M2517" s="153">
        <v>44</v>
      </c>
      <c r="N2517" s="155">
        <v>63.06</v>
      </c>
      <c r="O2517" s="153">
        <v>13</v>
      </c>
      <c r="P2517" s="155">
        <v>18.66</v>
      </c>
      <c r="Q2517" s="153">
        <v>8</v>
      </c>
      <c r="R2517" s="155">
        <v>11.57</v>
      </c>
      <c r="S2517" s="153">
        <v>5</v>
      </c>
      <c r="T2517" s="155">
        <v>6.72</v>
      </c>
      <c r="U2517" s="163">
        <v>6</v>
      </c>
      <c r="V2517" s="163">
        <v>13</v>
      </c>
      <c r="W2517" s="164" t="s">
        <v>179</v>
      </c>
    </row>
    <row r="2518" spans="1:23" hidden="1" x14ac:dyDescent="0.25">
      <c r="A2518" s="152" t="s">
        <v>1948</v>
      </c>
      <c r="B2518" s="152"/>
      <c r="C2518" s="152" t="s">
        <v>428</v>
      </c>
      <c r="D2518" s="152" t="s">
        <v>1025</v>
      </c>
      <c r="E2518" s="152"/>
      <c r="F2518" s="162">
        <v>16.628</v>
      </c>
      <c r="G2518" s="152"/>
      <c r="H2518" s="152" t="s">
        <v>171</v>
      </c>
      <c r="I2518" s="152" t="s">
        <v>1952</v>
      </c>
      <c r="J2518" s="153">
        <v>12100</v>
      </c>
      <c r="K2518" s="153">
        <v>853</v>
      </c>
      <c r="L2518" s="155">
        <v>7.05</v>
      </c>
      <c r="M2518" s="153">
        <v>451</v>
      </c>
      <c r="N2518" s="155">
        <v>52.87</v>
      </c>
      <c r="O2518" s="153">
        <v>160</v>
      </c>
      <c r="P2518" s="155">
        <v>18.77</v>
      </c>
      <c r="Q2518" s="153">
        <v>147</v>
      </c>
      <c r="R2518" s="155">
        <v>17.2</v>
      </c>
      <c r="S2518" s="153">
        <v>95</v>
      </c>
      <c r="T2518" s="155">
        <v>11.16</v>
      </c>
      <c r="U2518" s="163">
        <v>85</v>
      </c>
      <c r="V2518" s="163">
        <v>14</v>
      </c>
      <c r="W2518" s="164" t="s">
        <v>179</v>
      </c>
    </row>
    <row r="2519" spans="1:23" hidden="1" x14ac:dyDescent="0.25">
      <c r="A2519" s="152" t="s">
        <v>1948</v>
      </c>
      <c r="B2519" s="152"/>
      <c r="C2519" s="152" t="s">
        <v>428</v>
      </c>
      <c r="D2519" s="152" t="s">
        <v>1025</v>
      </c>
      <c r="E2519" s="152"/>
      <c r="F2519" s="162">
        <v>17.510999999999999</v>
      </c>
      <c r="G2519" s="152"/>
      <c r="H2519" s="152" t="s">
        <v>171</v>
      </c>
      <c r="I2519" s="152" t="s">
        <v>1953</v>
      </c>
      <c r="J2519" s="153">
        <v>15300</v>
      </c>
      <c r="K2519" s="153">
        <v>1261</v>
      </c>
      <c r="L2519" s="155">
        <v>8.24</v>
      </c>
      <c r="M2519" s="153">
        <v>561</v>
      </c>
      <c r="N2519" s="155">
        <v>44.48</v>
      </c>
      <c r="O2519" s="153">
        <v>182</v>
      </c>
      <c r="P2519" s="155">
        <v>14.46</v>
      </c>
      <c r="Q2519" s="153">
        <v>186</v>
      </c>
      <c r="R2519" s="155">
        <v>14.77</v>
      </c>
      <c r="S2519" s="153">
        <v>331</v>
      </c>
      <c r="T2519" s="155">
        <v>26.28</v>
      </c>
      <c r="U2519" s="163">
        <v>178</v>
      </c>
      <c r="V2519" s="163">
        <v>14</v>
      </c>
      <c r="W2519" s="164" t="s">
        <v>179</v>
      </c>
    </row>
    <row r="2520" spans="1:23" hidden="1" x14ac:dyDescent="0.25">
      <c r="A2520" s="152" t="s">
        <v>1948</v>
      </c>
      <c r="B2520" s="152"/>
      <c r="C2520" s="152" t="s">
        <v>428</v>
      </c>
      <c r="D2520" s="152" t="s">
        <v>1025</v>
      </c>
      <c r="E2520" s="152"/>
      <c r="F2520" s="162">
        <v>17.510999999999999</v>
      </c>
      <c r="G2520" s="152"/>
      <c r="H2520" s="152" t="s">
        <v>167</v>
      </c>
      <c r="I2520" s="152" t="s">
        <v>1953</v>
      </c>
      <c r="J2520" s="153">
        <v>14000</v>
      </c>
      <c r="K2520" s="153">
        <v>1050</v>
      </c>
      <c r="L2520" s="155">
        <v>7.5</v>
      </c>
      <c r="M2520" s="153">
        <v>578</v>
      </c>
      <c r="N2520" s="155">
        <v>55</v>
      </c>
      <c r="O2520" s="153">
        <v>74</v>
      </c>
      <c r="P2520" s="155">
        <v>7</v>
      </c>
      <c r="Q2520" s="153">
        <v>42</v>
      </c>
      <c r="R2520" s="155">
        <v>4</v>
      </c>
      <c r="S2520" s="153">
        <v>357</v>
      </c>
      <c r="T2520" s="155">
        <v>34</v>
      </c>
      <c r="U2520" s="163">
        <v>156</v>
      </c>
      <c r="V2520" s="163">
        <v>17</v>
      </c>
      <c r="W2520" s="164" t="s">
        <v>169</v>
      </c>
    </row>
    <row r="2521" spans="1:23" hidden="1" x14ac:dyDescent="0.25">
      <c r="A2521" s="152" t="s">
        <v>1948</v>
      </c>
      <c r="B2521" s="152"/>
      <c r="C2521" s="152" t="s">
        <v>428</v>
      </c>
      <c r="D2521" s="152" t="s">
        <v>1025</v>
      </c>
      <c r="E2521" s="152"/>
      <c r="F2521" s="162">
        <v>20.460999999999999</v>
      </c>
      <c r="G2521" s="152"/>
      <c r="H2521" s="152" t="s">
        <v>167</v>
      </c>
      <c r="I2521" s="152" t="s">
        <v>1954</v>
      </c>
      <c r="J2521" s="153">
        <v>11700</v>
      </c>
      <c r="K2521" s="153">
        <v>1295</v>
      </c>
      <c r="L2521" s="155">
        <v>11.07</v>
      </c>
      <c r="M2521" s="153">
        <v>784</v>
      </c>
      <c r="N2521" s="155">
        <v>60.55</v>
      </c>
      <c r="O2521" s="153">
        <v>92</v>
      </c>
      <c r="P2521" s="155">
        <v>7.07</v>
      </c>
      <c r="Q2521" s="153">
        <v>37</v>
      </c>
      <c r="R2521" s="155">
        <v>2.88</v>
      </c>
      <c r="S2521" s="153">
        <v>382</v>
      </c>
      <c r="T2521" s="155">
        <v>29.51</v>
      </c>
      <c r="U2521" s="163">
        <v>173</v>
      </c>
      <c r="V2521" s="163">
        <v>20</v>
      </c>
      <c r="W2521" s="164" t="s">
        <v>179</v>
      </c>
    </row>
    <row r="2522" spans="1:23" hidden="1" x14ac:dyDescent="0.25">
      <c r="A2522" s="152" t="s">
        <v>1948</v>
      </c>
      <c r="B2522" s="152"/>
      <c r="C2522" s="152" t="s">
        <v>428</v>
      </c>
      <c r="D2522" s="152" t="s">
        <v>1025</v>
      </c>
      <c r="E2522" s="152"/>
      <c r="F2522" s="162">
        <v>27.396000000000001</v>
      </c>
      <c r="G2522" s="152"/>
      <c r="H2522" s="152" t="s">
        <v>171</v>
      </c>
      <c r="I2522" s="152" t="s">
        <v>1360</v>
      </c>
      <c r="J2522" s="153">
        <v>12300</v>
      </c>
      <c r="K2522" s="153">
        <v>894</v>
      </c>
      <c r="L2522" s="155">
        <v>7.27</v>
      </c>
      <c r="M2522" s="153">
        <v>456</v>
      </c>
      <c r="N2522" s="155">
        <v>51</v>
      </c>
      <c r="O2522" s="153">
        <v>85</v>
      </c>
      <c r="P2522" s="155">
        <v>9.52</v>
      </c>
      <c r="Q2522" s="153">
        <v>44</v>
      </c>
      <c r="R2522" s="155">
        <v>4.9400000000000004</v>
      </c>
      <c r="S2522" s="153">
        <v>309</v>
      </c>
      <c r="T2522" s="155">
        <v>34.549999999999997</v>
      </c>
      <c r="U2522" s="163">
        <v>137</v>
      </c>
      <c r="V2522" s="163">
        <v>20</v>
      </c>
      <c r="W2522" s="164" t="s">
        <v>179</v>
      </c>
    </row>
    <row r="2523" spans="1:23" hidden="1" x14ac:dyDescent="0.25">
      <c r="A2523" s="152" t="s">
        <v>1955</v>
      </c>
      <c r="B2523" s="152"/>
      <c r="C2523" s="152" t="s">
        <v>176</v>
      </c>
      <c r="D2523" s="152" t="s">
        <v>177</v>
      </c>
      <c r="E2523" s="152"/>
      <c r="F2523" s="162">
        <v>0</v>
      </c>
      <c r="G2523" s="152" t="s">
        <v>166</v>
      </c>
      <c r="H2523" s="152" t="s">
        <v>167</v>
      </c>
      <c r="I2523" s="152" t="s">
        <v>1956</v>
      </c>
      <c r="J2523" s="153">
        <v>2100</v>
      </c>
      <c r="K2523" s="153">
        <v>432</v>
      </c>
      <c r="L2523" s="155">
        <v>20.57</v>
      </c>
      <c r="M2523" s="153">
        <v>29</v>
      </c>
      <c r="N2523" s="155">
        <v>6.78</v>
      </c>
      <c r="O2523" s="153">
        <v>23</v>
      </c>
      <c r="P2523" s="155">
        <v>5.42</v>
      </c>
      <c r="Q2523" s="153">
        <v>10</v>
      </c>
      <c r="R2523" s="155">
        <v>2.35</v>
      </c>
      <c r="S2523" s="153">
        <v>369</v>
      </c>
      <c r="T2523" s="155">
        <v>85.45</v>
      </c>
      <c r="U2523" s="163">
        <v>132</v>
      </c>
      <c r="V2523" s="163">
        <v>3</v>
      </c>
      <c r="W2523" s="164" t="s">
        <v>169</v>
      </c>
    </row>
    <row r="2524" spans="1:23" hidden="1" x14ac:dyDescent="0.25">
      <c r="A2524" s="152" t="s">
        <v>1955</v>
      </c>
      <c r="B2524" s="152"/>
      <c r="C2524" s="152" t="s">
        <v>176</v>
      </c>
      <c r="D2524" s="152" t="s">
        <v>177</v>
      </c>
      <c r="E2524" s="152"/>
      <c r="F2524" s="162">
        <v>36.874000000000002</v>
      </c>
      <c r="G2524" s="152"/>
      <c r="H2524" s="152" t="s">
        <v>171</v>
      </c>
      <c r="I2524" s="152" t="s">
        <v>1957</v>
      </c>
      <c r="J2524" s="153">
        <v>3600</v>
      </c>
      <c r="K2524" s="153">
        <v>508</v>
      </c>
      <c r="L2524" s="155">
        <v>14.1</v>
      </c>
      <c r="M2524" s="153">
        <v>35</v>
      </c>
      <c r="N2524" s="155">
        <v>6.84</v>
      </c>
      <c r="O2524" s="153">
        <v>31</v>
      </c>
      <c r="P2524" s="155">
        <v>6.15</v>
      </c>
      <c r="Q2524" s="153">
        <v>12</v>
      </c>
      <c r="R2524" s="155">
        <v>2.39</v>
      </c>
      <c r="S2524" s="153">
        <v>430</v>
      </c>
      <c r="T2524" s="155">
        <v>84.62</v>
      </c>
      <c r="U2524" s="163">
        <v>154</v>
      </c>
      <c r="V2524" s="163">
        <v>2</v>
      </c>
      <c r="W2524" s="164" t="s">
        <v>179</v>
      </c>
    </row>
    <row r="2525" spans="1:23" hidden="1" x14ac:dyDescent="0.25">
      <c r="A2525" s="152" t="s">
        <v>1955</v>
      </c>
      <c r="B2525" s="152"/>
      <c r="C2525" s="152" t="s">
        <v>176</v>
      </c>
      <c r="D2525" s="152" t="s">
        <v>177</v>
      </c>
      <c r="E2525" s="152"/>
      <c r="F2525" s="162">
        <v>43.417999999999999</v>
      </c>
      <c r="G2525" s="152"/>
      <c r="H2525" s="152" t="s">
        <v>167</v>
      </c>
      <c r="I2525" s="152" t="s">
        <v>1958</v>
      </c>
      <c r="J2525" s="153">
        <v>33500</v>
      </c>
      <c r="K2525" s="153">
        <v>1806</v>
      </c>
      <c r="L2525" s="155">
        <v>5.39</v>
      </c>
      <c r="M2525" s="153">
        <v>975</v>
      </c>
      <c r="N2525" s="155">
        <v>53.96</v>
      </c>
      <c r="O2525" s="153">
        <v>345</v>
      </c>
      <c r="P2525" s="155">
        <v>19.11</v>
      </c>
      <c r="Q2525" s="153">
        <v>115</v>
      </c>
      <c r="R2525" s="155">
        <v>6.39</v>
      </c>
      <c r="S2525" s="153">
        <v>371</v>
      </c>
      <c r="T2525" s="155">
        <v>20.54</v>
      </c>
      <c r="U2525" s="163">
        <v>211</v>
      </c>
      <c r="V2525" s="163">
        <v>3</v>
      </c>
      <c r="W2525" s="164" t="s">
        <v>179</v>
      </c>
    </row>
    <row r="2526" spans="1:23" hidden="1" x14ac:dyDescent="0.25">
      <c r="A2526" s="152" t="s">
        <v>1955</v>
      </c>
      <c r="B2526" s="152"/>
      <c r="C2526" s="152" t="s">
        <v>176</v>
      </c>
      <c r="D2526" s="152" t="s">
        <v>177</v>
      </c>
      <c r="E2526" s="152"/>
      <c r="F2526" s="162">
        <v>51.41</v>
      </c>
      <c r="G2526" s="152"/>
      <c r="H2526" s="152" t="s">
        <v>171</v>
      </c>
      <c r="I2526" s="152" t="s">
        <v>1959</v>
      </c>
      <c r="J2526" s="153">
        <v>13700</v>
      </c>
      <c r="K2526" s="153">
        <v>973</v>
      </c>
      <c r="L2526" s="155">
        <v>7.1</v>
      </c>
      <c r="M2526" s="153">
        <v>195</v>
      </c>
      <c r="N2526" s="155">
        <v>20.010000000000002</v>
      </c>
      <c r="O2526" s="153">
        <v>157</v>
      </c>
      <c r="P2526" s="155">
        <v>16.149999999999999</v>
      </c>
      <c r="Q2526" s="153">
        <v>75</v>
      </c>
      <c r="R2526" s="155">
        <v>7.74</v>
      </c>
      <c r="S2526" s="153">
        <v>546</v>
      </c>
      <c r="T2526" s="155">
        <v>56.1</v>
      </c>
      <c r="U2526" s="163">
        <v>221</v>
      </c>
      <c r="V2526" s="163">
        <v>3</v>
      </c>
      <c r="W2526" s="164" t="s">
        <v>179</v>
      </c>
    </row>
    <row r="2527" spans="1:23" hidden="1" x14ac:dyDescent="0.25">
      <c r="A2527" s="152" t="s">
        <v>1955</v>
      </c>
      <c r="B2527" s="152"/>
      <c r="C2527" s="152" t="s">
        <v>176</v>
      </c>
      <c r="D2527" s="152" t="s">
        <v>177</v>
      </c>
      <c r="E2527" s="152"/>
      <c r="F2527" s="162">
        <v>51.41</v>
      </c>
      <c r="G2527" s="152"/>
      <c r="H2527" s="152" t="s">
        <v>167</v>
      </c>
      <c r="I2527" s="152" t="s">
        <v>1959</v>
      </c>
      <c r="J2527" s="153">
        <v>17100</v>
      </c>
      <c r="K2527" s="153">
        <v>1597</v>
      </c>
      <c r="L2527" s="155">
        <v>9.34</v>
      </c>
      <c r="M2527" s="153">
        <v>742</v>
      </c>
      <c r="N2527" s="155">
        <v>46.45</v>
      </c>
      <c r="O2527" s="153">
        <v>391</v>
      </c>
      <c r="P2527" s="155">
        <v>24.5</v>
      </c>
      <c r="Q2527" s="153">
        <v>156</v>
      </c>
      <c r="R2527" s="155">
        <v>9.76</v>
      </c>
      <c r="S2527" s="153">
        <v>308</v>
      </c>
      <c r="T2527" s="155">
        <v>19.29</v>
      </c>
      <c r="U2527" s="163">
        <v>191</v>
      </c>
      <c r="V2527" s="163">
        <v>2</v>
      </c>
      <c r="W2527" s="164" t="s">
        <v>179</v>
      </c>
    </row>
    <row r="2528" spans="1:23" hidden="1" x14ac:dyDescent="0.25">
      <c r="A2528" s="152" t="s">
        <v>1955</v>
      </c>
      <c r="B2528" s="152"/>
      <c r="C2528" s="152" t="s">
        <v>176</v>
      </c>
      <c r="D2528" s="152" t="s">
        <v>177</v>
      </c>
      <c r="E2528" s="152"/>
      <c r="F2528" s="162">
        <v>69.3</v>
      </c>
      <c r="G2528" s="152"/>
      <c r="H2528" s="152" t="s">
        <v>171</v>
      </c>
      <c r="I2528" s="152" t="s">
        <v>1960</v>
      </c>
      <c r="J2528" s="153">
        <v>13200</v>
      </c>
      <c r="K2528" s="153">
        <v>1266</v>
      </c>
      <c r="L2528" s="155">
        <v>9.59</v>
      </c>
      <c r="M2528" s="153">
        <v>451</v>
      </c>
      <c r="N2528" s="155">
        <v>35.61</v>
      </c>
      <c r="O2528" s="153">
        <v>169</v>
      </c>
      <c r="P2528" s="155">
        <v>13.31</v>
      </c>
      <c r="Q2528" s="153">
        <v>121</v>
      </c>
      <c r="R2528" s="155">
        <v>9.57</v>
      </c>
      <c r="S2528" s="153">
        <v>526</v>
      </c>
      <c r="T2528" s="155">
        <v>41.51</v>
      </c>
      <c r="U2528" s="163">
        <v>231</v>
      </c>
      <c r="V2528" s="163">
        <v>2</v>
      </c>
      <c r="W2528" s="164" t="s">
        <v>169</v>
      </c>
    </row>
    <row r="2529" spans="1:23" hidden="1" x14ac:dyDescent="0.25">
      <c r="A2529" s="152" t="s">
        <v>1955</v>
      </c>
      <c r="B2529" s="152"/>
      <c r="C2529" s="152" t="s">
        <v>176</v>
      </c>
      <c r="D2529" s="152" t="s">
        <v>177</v>
      </c>
      <c r="E2529" s="152"/>
      <c r="F2529" s="162">
        <v>69.3</v>
      </c>
      <c r="G2529" s="152"/>
      <c r="H2529" s="152" t="s">
        <v>167</v>
      </c>
      <c r="I2529" s="152" t="s">
        <v>1960</v>
      </c>
      <c r="J2529" s="153">
        <v>8700</v>
      </c>
      <c r="K2529" s="153">
        <v>828</v>
      </c>
      <c r="L2529" s="155">
        <v>9.52</v>
      </c>
      <c r="M2529" s="153">
        <v>301</v>
      </c>
      <c r="N2529" s="155">
        <v>36.299999999999997</v>
      </c>
      <c r="O2529" s="153">
        <v>111</v>
      </c>
      <c r="P2529" s="155">
        <v>13.36</v>
      </c>
      <c r="Q2529" s="153">
        <v>71</v>
      </c>
      <c r="R2529" s="155">
        <v>8.56</v>
      </c>
      <c r="S2529" s="153">
        <v>346</v>
      </c>
      <c r="T2529" s="155">
        <v>41.78</v>
      </c>
      <c r="U2529" s="163">
        <v>151</v>
      </c>
      <c r="V2529" s="163">
        <v>2</v>
      </c>
      <c r="W2529" s="164" t="s">
        <v>179</v>
      </c>
    </row>
    <row r="2530" spans="1:23" hidden="1" x14ac:dyDescent="0.25">
      <c r="A2530" s="152" t="s">
        <v>1955</v>
      </c>
      <c r="B2530" s="152"/>
      <c r="C2530" s="152" t="s">
        <v>176</v>
      </c>
      <c r="D2530" s="152" t="s">
        <v>177</v>
      </c>
      <c r="E2530" s="152"/>
      <c r="F2530" s="162">
        <v>74.972999999999999</v>
      </c>
      <c r="G2530" s="152"/>
      <c r="H2530" s="152" t="s">
        <v>192</v>
      </c>
      <c r="I2530" s="152" t="s">
        <v>622</v>
      </c>
      <c r="J2530" s="153">
        <v>14000</v>
      </c>
      <c r="K2530" s="153">
        <v>1333</v>
      </c>
      <c r="L2530" s="155">
        <v>9.52</v>
      </c>
      <c r="M2530" s="153">
        <v>484</v>
      </c>
      <c r="N2530" s="155">
        <v>36.299999999999997</v>
      </c>
      <c r="O2530" s="153">
        <v>178</v>
      </c>
      <c r="P2530" s="155">
        <v>13.36</v>
      </c>
      <c r="Q2530" s="153">
        <v>114</v>
      </c>
      <c r="R2530" s="155">
        <v>8.56</v>
      </c>
      <c r="S2530" s="153">
        <v>557</v>
      </c>
      <c r="T2530" s="155">
        <v>41.78</v>
      </c>
      <c r="U2530" s="163">
        <v>242</v>
      </c>
      <c r="V2530" s="163">
        <v>2</v>
      </c>
      <c r="W2530" s="164" t="s">
        <v>169</v>
      </c>
    </row>
    <row r="2531" spans="1:23" hidden="1" x14ac:dyDescent="0.25">
      <c r="A2531" s="152" t="s">
        <v>1955</v>
      </c>
      <c r="B2531" s="152"/>
      <c r="C2531" s="152" t="s">
        <v>293</v>
      </c>
      <c r="D2531" s="152" t="s">
        <v>294</v>
      </c>
      <c r="E2531" s="152"/>
      <c r="F2531" s="162">
        <v>0</v>
      </c>
      <c r="G2531" s="152"/>
      <c r="H2531" s="152" t="s">
        <v>192</v>
      </c>
      <c r="I2531" s="152" t="s">
        <v>622</v>
      </c>
      <c r="J2531" s="153">
        <v>14000</v>
      </c>
      <c r="K2531" s="153">
        <v>1333</v>
      </c>
      <c r="L2531" s="155">
        <v>9.52</v>
      </c>
      <c r="M2531" s="153">
        <v>484</v>
      </c>
      <c r="N2531" s="155">
        <v>36.299999999999997</v>
      </c>
      <c r="O2531" s="153">
        <v>178</v>
      </c>
      <c r="P2531" s="155">
        <v>13.36</v>
      </c>
      <c r="Q2531" s="153">
        <v>114</v>
      </c>
      <c r="R2531" s="155">
        <v>8.56</v>
      </c>
      <c r="S2531" s="153">
        <v>557</v>
      </c>
      <c r="T2531" s="155">
        <v>41.78</v>
      </c>
      <c r="U2531" s="163">
        <v>242</v>
      </c>
      <c r="V2531" s="163">
        <v>2</v>
      </c>
      <c r="W2531" s="164" t="s">
        <v>169</v>
      </c>
    </row>
    <row r="2532" spans="1:23" hidden="1" x14ac:dyDescent="0.25">
      <c r="A2532" s="152" t="s">
        <v>1955</v>
      </c>
      <c r="B2532" s="152"/>
      <c r="C2532" s="152" t="s">
        <v>293</v>
      </c>
      <c r="D2532" s="152" t="s">
        <v>294</v>
      </c>
      <c r="E2532" s="152"/>
      <c r="F2532" s="162">
        <v>6.6619999999999999</v>
      </c>
      <c r="G2532" s="152"/>
      <c r="H2532" s="152" t="s">
        <v>171</v>
      </c>
      <c r="I2532" s="152" t="s">
        <v>1961</v>
      </c>
      <c r="J2532" s="153">
        <v>26000</v>
      </c>
      <c r="K2532" s="153">
        <v>3588</v>
      </c>
      <c r="L2532" s="155">
        <v>13.8</v>
      </c>
      <c r="M2532" s="153">
        <v>1643</v>
      </c>
      <c r="N2532" s="155">
        <v>45.8</v>
      </c>
      <c r="O2532" s="153">
        <v>118</v>
      </c>
      <c r="P2532" s="155">
        <v>3.3</v>
      </c>
      <c r="Q2532" s="153">
        <v>72</v>
      </c>
      <c r="R2532" s="155">
        <v>2</v>
      </c>
      <c r="S2532" s="153">
        <v>1755</v>
      </c>
      <c r="T2532" s="155">
        <v>48.9</v>
      </c>
      <c r="U2532" s="163">
        <v>684</v>
      </c>
      <c r="V2532" s="163">
        <v>93</v>
      </c>
      <c r="W2532" s="164" t="s">
        <v>169</v>
      </c>
    </row>
    <row r="2533" spans="1:23" hidden="1" x14ac:dyDescent="0.25">
      <c r="A2533" s="152" t="s">
        <v>1955</v>
      </c>
      <c r="B2533" s="152"/>
      <c r="C2533" s="152" t="s">
        <v>293</v>
      </c>
      <c r="D2533" s="152" t="s">
        <v>294</v>
      </c>
      <c r="E2533" s="152" t="s">
        <v>166</v>
      </c>
      <c r="F2533" s="162">
        <v>15.202999999999999</v>
      </c>
      <c r="G2533" s="152"/>
      <c r="H2533" s="152" t="s">
        <v>171</v>
      </c>
      <c r="I2533" s="152" t="s">
        <v>586</v>
      </c>
      <c r="J2533" s="153">
        <v>24800</v>
      </c>
      <c r="K2533" s="153">
        <v>2629</v>
      </c>
      <c r="L2533" s="155">
        <v>10.6</v>
      </c>
      <c r="M2533" s="153">
        <v>1520</v>
      </c>
      <c r="N2533" s="155">
        <v>57.8</v>
      </c>
      <c r="O2533" s="153">
        <v>100</v>
      </c>
      <c r="P2533" s="155">
        <v>3.8</v>
      </c>
      <c r="Q2533" s="153">
        <v>53</v>
      </c>
      <c r="R2533" s="155">
        <v>2</v>
      </c>
      <c r="S2533" s="153">
        <v>957</v>
      </c>
      <c r="T2533" s="155">
        <v>36.4</v>
      </c>
      <c r="U2533" s="163">
        <v>400</v>
      </c>
      <c r="V2533" s="163">
        <v>92</v>
      </c>
      <c r="W2533" s="164" t="s">
        <v>179</v>
      </c>
    </row>
    <row r="2534" spans="1:23" hidden="1" x14ac:dyDescent="0.25">
      <c r="A2534" s="152" t="s">
        <v>1955</v>
      </c>
      <c r="B2534" s="152"/>
      <c r="C2534" s="152" t="s">
        <v>293</v>
      </c>
      <c r="D2534" s="152" t="s">
        <v>294</v>
      </c>
      <c r="E2534" s="152" t="s">
        <v>166</v>
      </c>
      <c r="F2534" s="162">
        <v>15.202999999999999</v>
      </c>
      <c r="G2534" s="152"/>
      <c r="H2534" s="152" t="s">
        <v>167</v>
      </c>
      <c r="I2534" s="152" t="s">
        <v>586</v>
      </c>
      <c r="J2534" s="153">
        <v>11600</v>
      </c>
      <c r="K2534" s="153">
        <v>1496</v>
      </c>
      <c r="L2534" s="155">
        <v>12.9</v>
      </c>
      <c r="M2534" s="153">
        <v>1318</v>
      </c>
      <c r="N2534" s="155">
        <v>88.1</v>
      </c>
      <c r="O2534" s="153">
        <v>148</v>
      </c>
      <c r="P2534" s="155">
        <v>9.9</v>
      </c>
      <c r="Q2534" s="153">
        <v>30</v>
      </c>
      <c r="R2534" s="155">
        <v>2</v>
      </c>
      <c r="S2534" s="153">
        <v>0</v>
      </c>
      <c r="T2534" s="155">
        <v>0</v>
      </c>
      <c r="U2534" s="163">
        <v>64</v>
      </c>
      <c r="V2534" s="163">
        <v>88</v>
      </c>
      <c r="W2534" s="164" t="s">
        <v>169</v>
      </c>
    </row>
    <row r="2535" spans="1:23" hidden="1" x14ac:dyDescent="0.25">
      <c r="A2535" s="152" t="s">
        <v>1955</v>
      </c>
      <c r="B2535" s="152"/>
      <c r="C2535" s="152" t="s">
        <v>293</v>
      </c>
      <c r="D2535" s="152" t="s">
        <v>294</v>
      </c>
      <c r="E2535" s="152" t="s">
        <v>166</v>
      </c>
      <c r="F2535" s="162">
        <v>23.959</v>
      </c>
      <c r="G2535" s="152"/>
      <c r="H2535" s="152" t="s">
        <v>167</v>
      </c>
      <c r="I2535" s="152" t="s">
        <v>1962</v>
      </c>
      <c r="J2535" s="153">
        <v>1600</v>
      </c>
      <c r="K2535" s="153">
        <v>203</v>
      </c>
      <c r="L2535" s="155">
        <v>12.7</v>
      </c>
      <c r="M2535" s="153">
        <v>170</v>
      </c>
      <c r="N2535" s="155">
        <v>83.7</v>
      </c>
      <c r="O2535" s="153">
        <v>21</v>
      </c>
      <c r="P2535" s="155">
        <v>10.199999999999999</v>
      </c>
      <c r="Q2535" s="153">
        <v>8</v>
      </c>
      <c r="R2535" s="155">
        <v>4.0999999999999996</v>
      </c>
      <c r="S2535" s="153">
        <v>4</v>
      </c>
      <c r="T2535" s="155">
        <v>2</v>
      </c>
      <c r="U2535" s="163">
        <v>10</v>
      </c>
      <c r="V2535" s="163">
        <v>88</v>
      </c>
      <c r="W2535" s="164" t="s">
        <v>169</v>
      </c>
    </row>
    <row r="2536" spans="1:23" hidden="1" x14ac:dyDescent="0.25">
      <c r="A2536" s="152" t="s">
        <v>1955</v>
      </c>
      <c r="B2536" s="152"/>
      <c r="C2536" s="152" t="s">
        <v>293</v>
      </c>
      <c r="D2536" s="152" t="s">
        <v>294</v>
      </c>
      <c r="E2536" s="152" t="s">
        <v>166</v>
      </c>
      <c r="F2536" s="162">
        <v>37.847999999999999</v>
      </c>
      <c r="G2536" s="152"/>
      <c r="H2536" s="152" t="s">
        <v>171</v>
      </c>
      <c r="I2536" s="152" t="s">
        <v>976</v>
      </c>
      <c r="J2536" s="153">
        <v>7800</v>
      </c>
      <c r="K2536" s="153">
        <v>429</v>
      </c>
      <c r="L2536" s="155">
        <v>5.5</v>
      </c>
      <c r="M2536" s="153">
        <v>406</v>
      </c>
      <c r="N2536" s="155">
        <v>94.6</v>
      </c>
      <c r="O2536" s="153">
        <v>9</v>
      </c>
      <c r="P2536" s="155">
        <v>2</v>
      </c>
      <c r="Q2536" s="153">
        <v>8</v>
      </c>
      <c r="R2536" s="155">
        <v>1.9</v>
      </c>
      <c r="S2536" s="153">
        <v>6</v>
      </c>
      <c r="T2536" s="155">
        <v>1.5</v>
      </c>
      <c r="U2536" s="163">
        <v>18</v>
      </c>
      <c r="V2536" s="163">
        <v>88</v>
      </c>
      <c r="W2536" s="164" t="s">
        <v>169</v>
      </c>
    </row>
    <row r="2537" spans="1:23" hidden="1" x14ac:dyDescent="0.25">
      <c r="A2537" s="152" t="s">
        <v>1963</v>
      </c>
      <c r="B2537" s="152"/>
      <c r="C2537" s="152" t="s">
        <v>297</v>
      </c>
      <c r="D2537" s="152" t="s">
        <v>957</v>
      </c>
      <c r="E2537" s="152"/>
      <c r="F2537" s="162">
        <v>0</v>
      </c>
      <c r="G2537" s="152"/>
      <c r="H2537" s="152" t="s">
        <v>167</v>
      </c>
      <c r="I2537" s="152" t="s">
        <v>1964</v>
      </c>
      <c r="J2537" s="153">
        <v>5400</v>
      </c>
      <c r="K2537" s="153">
        <v>69</v>
      </c>
      <c r="L2537" s="155">
        <v>1.28</v>
      </c>
      <c r="M2537" s="153">
        <v>9</v>
      </c>
      <c r="N2537" s="155">
        <v>12.98</v>
      </c>
      <c r="O2537" s="153">
        <v>20</v>
      </c>
      <c r="P2537" s="155">
        <v>28.57</v>
      </c>
      <c r="Q2537" s="153">
        <v>3</v>
      </c>
      <c r="R2537" s="155">
        <v>3.9</v>
      </c>
      <c r="S2537" s="153">
        <v>38</v>
      </c>
      <c r="T2537" s="155">
        <v>54.55</v>
      </c>
      <c r="U2537" s="163">
        <v>16</v>
      </c>
      <c r="V2537" s="163">
        <v>22</v>
      </c>
      <c r="W2537" s="164" t="s">
        <v>169</v>
      </c>
    </row>
    <row r="2538" spans="1:23" hidden="1" x14ac:dyDescent="0.25">
      <c r="A2538" s="152" t="s">
        <v>1963</v>
      </c>
      <c r="B2538" s="152"/>
      <c r="C2538" s="152" t="s">
        <v>297</v>
      </c>
      <c r="D2538" s="152" t="s">
        <v>957</v>
      </c>
      <c r="E2538" s="152"/>
      <c r="F2538" s="162">
        <v>1.42</v>
      </c>
      <c r="G2538" s="152"/>
      <c r="H2538" s="152" t="s">
        <v>171</v>
      </c>
      <c r="I2538" s="152" t="s">
        <v>1965</v>
      </c>
      <c r="J2538" s="153">
        <v>2850</v>
      </c>
      <c r="K2538" s="153">
        <v>114</v>
      </c>
      <c r="L2538" s="155">
        <v>4</v>
      </c>
      <c r="M2538" s="153">
        <v>18</v>
      </c>
      <c r="N2538" s="155">
        <v>15.52</v>
      </c>
      <c r="O2538" s="153">
        <v>18</v>
      </c>
      <c r="P2538" s="155">
        <v>15.52</v>
      </c>
      <c r="Q2538" s="153">
        <v>4</v>
      </c>
      <c r="R2538" s="155">
        <v>3.45</v>
      </c>
      <c r="S2538" s="153">
        <v>75</v>
      </c>
      <c r="T2538" s="155">
        <v>65.52</v>
      </c>
      <c r="U2538" s="163">
        <v>29</v>
      </c>
      <c r="V2538" s="163">
        <v>22</v>
      </c>
      <c r="W2538" s="164" t="s">
        <v>169</v>
      </c>
    </row>
    <row r="2539" spans="1:23" hidden="1" x14ac:dyDescent="0.25">
      <c r="A2539" s="152" t="s">
        <v>1963</v>
      </c>
      <c r="B2539" s="152"/>
      <c r="C2539" s="152" t="s">
        <v>297</v>
      </c>
      <c r="D2539" s="152" t="s">
        <v>957</v>
      </c>
      <c r="E2539" s="152"/>
      <c r="F2539" s="162">
        <v>2.34</v>
      </c>
      <c r="G2539" s="152"/>
      <c r="H2539" s="152" t="s">
        <v>171</v>
      </c>
      <c r="I2539" s="152" t="s">
        <v>1966</v>
      </c>
      <c r="J2539" s="153">
        <v>910</v>
      </c>
      <c r="K2539" s="153">
        <v>77</v>
      </c>
      <c r="L2539" s="155">
        <v>8.42</v>
      </c>
      <c r="M2539" s="153">
        <v>5</v>
      </c>
      <c r="N2539" s="155">
        <v>6.68</v>
      </c>
      <c r="O2539" s="153">
        <v>2</v>
      </c>
      <c r="P2539" s="155">
        <v>2.67</v>
      </c>
      <c r="Q2539" s="153">
        <v>53</v>
      </c>
      <c r="R2539" s="155">
        <v>69.44</v>
      </c>
      <c r="S2539" s="153">
        <v>16</v>
      </c>
      <c r="T2539" s="155">
        <v>21.21</v>
      </c>
      <c r="U2539" s="163">
        <v>14</v>
      </c>
      <c r="V2539" s="163">
        <v>22</v>
      </c>
      <c r="W2539" s="164" t="s">
        <v>169</v>
      </c>
    </row>
    <row r="2540" spans="1:23" hidden="1" x14ac:dyDescent="0.25">
      <c r="A2540" s="152" t="s">
        <v>1963</v>
      </c>
      <c r="B2540" s="152"/>
      <c r="C2540" s="152" t="s">
        <v>297</v>
      </c>
      <c r="D2540" s="152" t="s">
        <v>957</v>
      </c>
      <c r="E2540" s="152"/>
      <c r="F2540" s="162">
        <v>2.34</v>
      </c>
      <c r="G2540" s="152"/>
      <c r="H2540" s="152" t="s">
        <v>167</v>
      </c>
      <c r="I2540" s="152" t="s">
        <v>1966</v>
      </c>
      <c r="J2540" s="153">
        <v>590</v>
      </c>
      <c r="K2540" s="153">
        <v>60</v>
      </c>
      <c r="L2540" s="155">
        <v>10.17</v>
      </c>
      <c r="M2540" s="153">
        <v>7</v>
      </c>
      <c r="N2540" s="155">
        <v>11.11</v>
      </c>
      <c r="O2540" s="153">
        <v>3</v>
      </c>
      <c r="P2540" s="155">
        <v>4.76</v>
      </c>
      <c r="Q2540" s="153">
        <v>1</v>
      </c>
      <c r="R2540" s="155">
        <v>1.59</v>
      </c>
      <c r="S2540" s="153">
        <v>50</v>
      </c>
      <c r="T2540" s="155">
        <v>82.54</v>
      </c>
      <c r="U2540" s="163">
        <v>18</v>
      </c>
      <c r="V2540" s="163">
        <v>22</v>
      </c>
      <c r="W2540" s="164" t="s">
        <v>169</v>
      </c>
    </row>
    <row r="2541" spans="1:23" hidden="1" x14ac:dyDescent="0.25">
      <c r="A2541" s="152" t="s">
        <v>1963</v>
      </c>
      <c r="B2541" s="152"/>
      <c r="C2541" s="152" t="s">
        <v>297</v>
      </c>
      <c r="D2541" s="152" t="s">
        <v>957</v>
      </c>
      <c r="E2541" s="152"/>
      <c r="F2541" s="162">
        <v>61.46</v>
      </c>
      <c r="G2541" s="152"/>
      <c r="H2541" s="152" t="s">
        <v>171</v>
      </c>
      <c r="I2541" s="152" t="s">
        <v>1967</v>
      </c>
      <c r="J2541" s="153">
        <v>600</v>
      </c>
      <c r="K2541" s="153">
        <v>139</v>
      </c>
      <c r="L2541" s="155">
        <v>23.17</v>
      </c>
      <c r="M2541" s="153">
        <v>28</v>
      </c>
      <c r="N2541" s="155">
        <v>20</v>
      </c>
      <c r="O2541" s="153">
        <v>18</v>
      </c>
      <c r="P2541" s="155">
        <v>13</v>
      </c>
      <c r="Q2541" s="153">
        <v>13</v>
      </c>
      <c r="R2541" s="155">
        <v>9</v>
      </c>
      <c r="S2541" s="153">
        <v>81</v>
      </c>
      <c r="T2541" s="155">
        <v>58</v>
      </c>
      <c r="U2541" s="163">
        <v>32</v>
      </c>
      <c r="V2541" s="163">
        <v>20</v>
      </c>
      <c r="W2541" s="164" t="s">
        <v>169</v>
      </c>
    </row>
    <row r="2542" spans="1:23" hidden="1" x14ac:dyDescent="0.25">
      <c r="A2542" s="152" t="s">
        <v>1963</v>
      </c>
      <c r="B2542" s="152"/>
      <c r="C2542" s="152" t="s">
        <v>297</v>
      </c>
      <c r="D2542" s="152" t="s">
        <v>957</v>
      </c>
      <c r="E2542" s="152"/>
      <c r="F2542" s="162">
        <v>61.46</v>
      </c>
      <c r="G2542" s="152"/>
      <c r="H2542" s="152" t="s">
        <v>167</v>
      </c>
      <c r="I2542" s="152" t="s">
        <v>1967</v>
      </c>
      <c r="J2542" s="153">
        <v>230</v>
      </c>
      <c r="K2542" s="153">
        <v>39</v>
      </c>
      <c r="L2542" s="155">
        <v>17.170000000000002</v>
      </c>
      <c r="M2542" s="153">
        <v>6</v>
      </c>
      <c r="N2542" s="155">
        <v>15</v>
      </c>
      <c r="O2542" s="153">
        <v>5</v>
      </c>
      <c r="P2542" s="155">
        <v>12</v>
      </c>
      <c r="Q2542" s="153">
        <v>7</v>
      </c>
      <c r="R2542" s="155">
        <v>17</v>
      </c>
      <c r="S2542" s="153">
        <v>22</v>
      </c>
      <c r="T2542" s="155">
        <v>56</v>
      </c>
      <c r="U2542" s="163">
        <v>9</v>
      </c>
      <c r="V2542" s="163">
        <v>20</v>
      </c>
      <c r="W2542" s="164" t="s">
        <v>169</v>
      </c>
    </row>
    <row r="2543" spans="1:23" hidden="1" x14ac:dyDescent="0.25">
      <c r="A2543" s="152" t="s">
        <v>1963</v>
      </c>
      <c r="B2543" s="152"/>
      <c r="C2543" s="152" t="s">
        <v>297</v>
      </c>
      <c r="D2543" s="152" t="s">
        <v>1968</v>
      </c>
      <c r="E2543" s="152"/>
      <c r="F2543" s="162">
        <v>0.23</v>
      </c>
      <c r="G2543" s="152"/>
      <c r="H2543" s="152" t="s">
        <v>171</v>
      </c>
      <c r="I2543" s="152" t="s">
        <v>1969</v>
      </c>
      <c r="J2543" s="153">
        <v>390</v>
      </c>
      <c r="K2543" s="153">
        <v>40</v>
      </c>
      <c r="L2543" s="155">
        <v>10.210000000000001</v>
      </c>
      <c r="M2543" s="153">
        <v>5</v>
      </c>
      <c r="N2543" s="155">
        <v>13</v>
      </c>
      <c r="O2543" s="153">
        <v>5</v>
      </c>
      <c r="P2543" s="155">
        <v>12</v>
      </c>
      <c r="Q2543" s="153">
        <v>10</v>
      </c>
      <c r="R2543" s="155">
        <v>24</v>
      </c>
      <c r="S2543" s="153">
        <v>20</v>
      </c>
      <c r="T2543" s="155">
        <v>51</v>
      </c>
      <c r="U2543" s="163">
        <v>9</v>
      </c>
      <c r="V2543" s="163">
        <v>20</v>
      </c>
      <c r="W2543" s="164" t="s">
        <v>169</v>
      </c>
    </row>
    <row r="2544" spans="1:23" hidden="1" x14ac:dyDescent="0.25">
      <c r="A2544" s="152" t="s">
        <v>1963</v>
      </c>
      <c r="B2544" s="152"/>
      <c r="C2544" s="152" t="s">
        <v>297</v>
      </c>
      <c r="D2544" s="152" t="s">
        <v>1968</v>
      </c>
      <c r="E2544" s="152"/>
      <c r="F2544" s="162">
        <v>17.350000000000001</v>
      </c>
      <c r="G2544" s="152"/>
      <c r="H2544" s="152" t="s">
        <v>167</v>
      </c>
      <c r="I2544" s="152" t="s">
        <v>1970</v>
      </c>
      <c r="J2544" s="153">
        <v>1500</v>
      </c>
      <c r="K2544" s="153">
        <v>456</v>
      </c>
      <c r="L2544" s="155">
        <v>30.43</v>
      </c>
      <c r="M2544" s="153">
        <v>27</v>
      </c>
      <c r="N2544" s="155">
        <v>6</v>
      </c>
      <c r="O2544" s="153">
        <v>46</v>
      </c>
      <c r="P2544" s="155">
        <v>10</v>
      </c>
      <c r="Q2544" s="153">
        <v>9</v>
      </c>
      <c r="R2544" s="155">
        <v>2</v>
      </c>
      <c r="S2544" s="153">
        <v>374</v>
      </c>
      <c r="T2544" s="155">
        <v>82</v>
      </c>
      <c r="U2544" s="163">
        <v>136</v>
      </c>
      <c r="V2544" s="163">
        <v>20</v>
      </c>
      <c r="W2544" s="164" t="s">
        <v>169</v>
      </c>
    </row>
    <row r="2545" spans="1:23" hidden="1" x14ac:dyDescent="0.25">
      <c r="A2545" s="152" t="s">
        <v>1963</v>
      </c>
      <c r="B2545" s="152"/>
      <c r="C2545" s="152" t="s">
        <v>297</v>
      </c>
      <c r="D2545" s="152" t="s">
        <v>1968</v>
      </c>
      <c r="E2545" s="152"/>
      <c r="F2545" s="162">
        <v>44.505000000000003</v>
      </c>
      <c r="G2545" s="152"/>
      <c r="H2545" s="152" t="s">
        <v>171</v>
      </c>
      <c r="I2545" s="152" t="s">
        <v>1971</v>
      </c>
      <c r="J2545" s="153">
        <v>1750</v>
      </c>
      <c r="K2545" s="153">
        <v>450</v>
      </c>
      <c r="L2545" s="155">
        <v>25.73</v>
      </c>
      <c r="M2545" s="153">
        <v>72</v>
      </c>
      <c r="N2545" s="155">
        <v>16</v>
      </c>
      <c r="O2545" s="153">
        <v>36</v>
      </c>
      <c r="P2545" s="155">
        <v>8</v>
      </c>
      <c r="Q2545" s="153">
        <v>9</v>
      </c>
      <c r="R2545" s="155">
        <v>2</v>
      </c>
      <c r="S2545" s="153">
        <v>333</v>
      </c>
      <c r="T2545" s="155">
        <v>74</v>
      </c>
      <c r="U2545" s="163">
        <v>122</v>
      </c>
      <c r="V2545" s="163">
        <v>20</v>
      </c>
      <c r="W2545" s="164" t="s">
        <v>169</v>
      </c>
    </row>
    <row r="2546" spans="1:23" hidden="1" x14ac:dyDescent="0.25">
      <c r="A2546" s="152" t="s">
        <v>1963</v>
      </c>
      <c r="B2546" s="152"/>
      <c r="C2546" s="152" t="s">
        <v>297</v>
      </c>
      <c r="D2546" s="152" t="s">
        <v>309</v>
      </c>
      <c r="E2546" s="152"/>
      <c r="F2546" s="162">
        <v>0</v>
      </c>
      <c r="G2546" s="152"/>
      <c r="H2546" s="152" t="s">
        <v>167</v>
      </c>
      <c r="I2546" s="152" t="s">
        <v>1972</v>
      </c>
      <c r="J2546" s="153">
        <v>2900</v>
      </c>
      <c r="K2546" s="153">
        <v>502</v>
      </c>
      <c r="L2546" s="155">
        <v>17.32</v>
      </c>
      <c r="M2546" s="153">
        <v>60</v>
      </c>
      <c r="N2546" s="155">
        <v>12</v>
      </c>
      <c r="O2546" s="153">
        <v>60</v>
      </c>
      <c r="P2546" s="155">
        <v>12</v>
      </c>
      <c r="Q2546" s="153">
        <v>15</v>
      </c>
      <c r="R2546" s="155">
        <v>3</v>
      </c>
      <c r="S2546" s="153">
        <v>366</v>
      </c>
      <c r="T2546" s="155">
        <v>73</v>
      </c>
      <c r="U2546" s="163">
        <v>136</v>
      </c>
      <c r="V2546" s="163">
        <v>20</v>
      </c>
      <c r="W2546" s="164" t="s">
        <v>169</v>
      </c>
    </row>
    <row r="2547" spans="1:23" hidden="1" x14ac:dyDescent="0.25">
      <c r="A2547" s="152" t="s">
        <v>1963</v>
      </c>
      <c r="B2547" s="152"/>
      <c r="C2547" s="152" t="s">
        <v>297</v>
      </c>
      <c r="D2547" s="152" t="s">
        <v>309</v>
      </c>
      <c r="E2547" s="152"/>
      <c r="F2547" s="162">
        <v>1.04</v>
      </c>
      <c r="G2547" s="152"/>
      <c r="H2547" s="152" t="s">
        <v>192</v>
      </c>
      <c r="I2547" s="152" t="s">
        <v>1973</v>
      </c>
      <c r="J2547" s="153">
        <v>3400</v>
      </c>
      <c r="K2547" s="153">
        <v>667</v>
      </c>
      <c r="L2547" s="155">
        <v>19.62</v>
      </c>
      <c r="M2547" s="153">
        <v>89</v>
      </c>
      <c r="N2547" s="155">
        <v>13.34</v>
      </c>
      <c r="O2547" s="153">
        <v>93</v>
      </c>
      <c r="P2547" s="155">
        <v>13.94</v>
      </c>
      <c r="Q2547" s="153">
        <v>14</v>
      </c>
      <c r="R2547" s="155">
        <v>2.1</v>
      </c>
      <c r="S2547" s="153">
        <v>471</v>
      </c>
      <c r="T2547" s="155">
        <v>70.61</v>
      </c>
      <c r="U2547" s="163">
        <v>176</v>
      </c>
      <c r="V2547" s="163">
        <v>20</v>
      </c>
      <c r="W2547" s="164" t="s">
        <v>169</v>
      </c>
    </row>
    <row r="2548" spans="1:23" hidden="1" x14ac:dyDescent="0.25">
      <c r="A2548" s="152" t="s">
        <v>1963</v>
      </c>
      <c r="B2548" s="152"/>
      <c r="C2548" s="152" t="s">
        <v>297</v>
      </c>
      <c r="D2548" s="152" t="s">
        <v>309</v>
      </c>
      <c r="E2548" s="152"/>
      <c r="F2548" s="162">
        <v>5.0430000000000001</v>
      </c>
      <c r="G2548" s="152"/>
      <c r="H2548" s="152" t="s">
        <v>171</v>
      </c>
      <c r="I2548" s="152" t="s">
        <v>1974</v>
      </c>
      <c r="J2548" s="153">
        <v>3250</v>
      </c>
      <c r="K2548" s="153">
        <v>487</v>
      </c>
      <c r="L2548" s="155">
        <v>14.98</v>
      </c>
      <c r="M2548" s="153">
        <v>68</v>
      </c>
      <c r="N2548" s="155">
        <v>13.93</v>
      </c>
      <c r="O2548" s="153">
        <v>68</v>
      </c>
      <c r="P2548" s="155">
        <v>13.93</v>
      </c>
      <c r="Q2548" s="153">
        <v>10</v>
      </c>
      <c r="R2548" s="155">
        <v>2.0499999999999998</v>
      </c>
      <c r="S2548" s="153">
        <v>341</v>
      </c>
      <c r="T2548" s="155">
        <v>70.02</v>
      </c>
      <c r="U2548" s="163">
        <v>128</v>
      </c>
      <c r="V2548" s="163">
        <v>20</v>
      </c>
      <c r="W2548" s="164" t="s">
        <v>169</v>
      </c>
    </row>
    <row r="2549" spans="1:23" hidden="1" x14ac:dyDescent="0.25">
      <c r="A2549" s="152" t="s">
        <v>1975</v>
      </c>
      <c r="B2549" s="152"/>
      <c r="C2549" s="152" t="s">
        <v>336</v>
      </c>
      <c r="D2549" s="152" t="s">
        <v>442</v>
      </c>
      <c r="E2549" s="152"/>
      <c r="F2549" s="162">
        <v>0</v>
      </c>
      <c r="G2549" s="152"/>
      <c r="H2549" s="152" t="s">
        <v>167</v>
      </c>
      <c r="I2549" s="152" t="s">
        <v>675</v>
      </c>
      <c r="J2549" s="153">
        <v>1400</v>
      </c>
      <c r="K2549" s="153">
        <v>174</v>
      </c>
      <c r="L2549" s="155">
        <v>12.4</v>
      </c>
      <c r="M2549" s="153">
        <v>38</v>
      </c>
      <c r="N2549" s="155">
        <v>21.9</v>
      </c>
      <c r="O2549" s="153">
        <v>31</v>
      </c>
      <c r="P2549" s="155">
        <v>17.7</v>
      </c>
      <c r="Q2549" s="153">
        <v>11</v>
      </c>
      <c r="R2549" s="155">
        <v>6.2</v>
      </c>
      <c r="S2549" s="153">
        <v>94</v>
      </c>
      <c r="T2549" s="155">
        <v>54.2</v>
      </c>
      <c r="U2549" s="163">
        <v>38</v>
      </c>
      <c r="V2549" s="163">
        <v>97</v>
      </c>
      <c r="W2549" s="164" t="s">
        <v>169</v>
      </c>
    </row>
    <row r="2550" spans="1:23" hidden="1" x14ac:dyDescent="0.25">
      <c r="A2550" s="152" t="s">
        <v>1975</v>
      </c>
      <c r="B2550" s="152"/>
      <c r="C2550" s="152" t="s">
        <v>336</v>
      </c>
      <c r="D2550" s="152" t="s">
        <v>442</v>
      </c>
      <c r="E2550" s="152"/>
      <c r="F2550" s="162">
        <v>4.194</v>
      </c>
      <c r="G2550" s="152"/>
      <c r="H2550" s="152" t="s">
        <v>171</v>
      </c>
      <c r="I2550" s="152" t="s">
        <v>1976</v>
      </c>
      <c r="J2550" s="153">
        <v>1700</v>
      </c>
      <c r="K2550" s="153">
        <v>213</v>
      </c>
      <c r="L2550" s="155">
        <v>12.5</v>
      </c>
      <c r="M2550" s="153">
        <v>47</v>
      </c>
      <c r="N2550" s="155">
        <v>21.9</v>
      </c>
      <c r="O2550" s="153">
        <v>36</v>
      </c>
      <c r="P2550" s="155">
        <v>17.100000000000001</v>
      </c>
      <c r="Q2550" s="153">
        <v>13</v>
      </c>
      <c r="R2550" s="155">
        <v>6</v>
      </c>
      <c r="S2550" s="153">
        <v>117</v>
      </c>
      <c r="T2550" s="155">
        <v>55</v>
      </c>
      <c r="U2550" s="163">
        <v>47</v>
      </c>
      <c r="V2550" s="163">
        <v>97</v>
      </c>
      <c r="W2550" s="164" t="s">
        <v>169</v>
      </c>
    </row>
    <row r="2551" spans="1:23" hidden="1" x14ac:dyDescent="0.25">
      <c r="A2551" s="152" t="s">
        <v>1975</v>
      </c>
      <c r="B2551" s="152"/>
      <c r="C2551" s="152" t="s">
        <v>336</v>
      </c>
      <c r="D2551" s="152" t="s">
        <v>442</v>
      </c>
      <c r="E2551" s="152"/>
      <c r="F2551" s="162">
        <v>4.3529999999999998</v>
      </c>
      <c r="G2551" s="152"/>
      <c r="H2551" s="152" t="s">
        <v>167</v>
      </c>
      <c r="I2551" s="152" t="s">
        <v>1976</v>
      </c>
      <c r="J2551" s="153">
        <v>4950</v>
      </c>
      <c r="K2551" s="153">
        <v>693</v>
      </c>
      <c r="L2551" s="155">
        <v>14</v>
      </c>
      <c r="M2551" s="153">
        <v>118</v>
      </c>
      <c r="N2551" s="155">
        <v>17</v>
      </c>
      <c r="O2551" s="153">
        <v>55</v>
      </c>
      <c r="P2551" s="155">
        <v>8</v>
      </c>
      <c r="Q2551" s="153">
        <v>35</v>
      </c>
      <c r="R2551" s="155">
        <v>5</v>
      </c>
      <c r="S2551" s="153">
        <v>485</v>
      </c>
      <c r="T2551" s="155">
        <v>70</v>
      </c>
      <c r="U2551" s="163">
        <v>182</v>
      </c>
      <c r="V2551" s="163">
        <v>98</v>
      </c>
      <c r="W2551" s="164" t="s">
        <v>179</v>
      </c>
    </row>
    <row r="2552" spans="1:23" hidden="1" x14ac:dyDescent="0.25">
      <c r="A2552" s="152" t="s">
        <v>1975</v>
      </c>
      <c r="B2552" s="152"/>
      <c r="C2552" s="152" t="s">
        <v>336</v>
      </c>
      <c r="D2552" s="152" t="s">
        <v>442</v>
      </c>
      <c r="E2552" s="152"/>
      <c r="F2552" s="162">
        <v>6.06</v>
      </c>
      <c r="G2552" s="152"/>
      <c r="H2552" s="152" t="s">
        <v>167</v>
      </c>
      <c r="I2552" s="152" t="s">
        <v>1977</v>
      </c>
      <c r="J2552" s="153">
        <v>4100</v>
      </c>
      <c r="K2552" s="153">
        <v>488</v>
      </c>
      <c r="L2552" s="155">
        <v>11.9</v>
      </c>
      <c r="M2552" s="153">
        <v>118</v>
      </c>
      <c r="N2552" s="155">
        <v>24.2</v>
      </c>
      <c r="O2552" s="153">
        <v>71</v>
      </c>
      <c r="P2552" s="155">
        <v>14.6</v>
      </c>
      <c r="Q2552" s="153">
        <v>27</v>
      </c>
      <c r="R2552" s="155">
        <v>5.6</v>
      </c>
      <c r="S2552" s="153">
        <v>271</v>
      </c>
      <c r="T2552" s="155">
        <v>55.6</v>
      </c>
      <c r="U2552" s="163">
        <v>108</v>
      </c>
      <c r="V2552" s="163">
        <v>97</v>
      </c>
      <c r="W2552" s="164" t="s">
        <v>169</v>
      </c>
    </row>
    <row r="2553" spans="1:23" hidden="1" x14ac:dyDescent="0.25">
      <c r="A2553" s="152" t="s">
        <v>1975</v>
      </c>
      <c r="B2553" s="152"/>
      <c r="C2553" s="152" t="s">
        <v>336</v>
      </c>
      <c r="D2553" s="152" t="s">
        <v>442</v>
      </c>
      <c r="E2553" s="152"/>
      <c r="F2553" s="162">
        <v>16.22</v>
      </c>
      <c r="G2553" s="152"/>
      <c r="H2553" s="152" t="s">
        <v>171</v>
      </c>
      <c r="I2553" s="152" t="s">
        <v>1978</v>
      </c>
      <c r="J2553" s="153">
        <v>4500</v>
      </c>
      <c r="K2553" s="153">
        <v>473</v>
      </c>
      <c r="L2553" s="155">
        <v>10.5</v>
      </c>
      <c r="M2553" s="153">
        <v>130</v>
      </c>
      <c r="N2553" s="155">
        <v>27.4</v>
      </c>
      <c r="O2553" s="153">
        <v>91</v>
      </c>
      <c r="P2553" s="155">
        <v>19.2</v>
      </c>
      <c r="Q2553" s="153">
        <v>19</v>
      </c>
      <c r="R2553" s="155">
        <v>4</v>
      </c>
      <c r="S2553" s="153">
        <v>234</v>
      </c>
      <c r="T2553" s="155">
        <v>49.4</v>
      </c>
      <c r="U2553" s="163">
        <v>96</v>
      </c>
      <c r="V2553" s="163">
        <v>97</v>
      </c>
      <c r="W2553" s="164" t="s">
        <v>169</v>
      </c>
    </row>
    <row r="2554" spans="1:23" hidden="1" x14ac:dyDescent="0.25">
      <c r="A2554" s="152" t="s">
        <v>1975</v>
      </c>
      <c r="B2554" s="152"/>
      <c r="C2554" s="152" t="s">
        <v>336</v>
      </c>
      <c r="D2554" s="152" t="s">
        <v>442</v>
      </c>
      <c r="E2554" s="152"/>
      <c r="F2554" s="162">
        <v>16.22</v>
      </c>
      <c r="G2554" s="152"/>
      <c r="H2554" s="152" t="s">
        <v>167</v>
      </c>
      <c r="I2554" s="152" t="s">
        <v>1978</v>
      </c>
      <c r="J2554" s="153">
        <v>4400</v>
      </c>
      <c r="K2554" s="153">
        <v>510</v>
      </c>
      <c r="L2554" s="155">
        <v>11.6</v>
      </c>
      <c r="M2554" s="153">
        <v>70</v>
      </c>
      <c r="N2554" s="155">
        <v>13.8</v>
      </c>
      <c r="O2554" s="153">
        <v>99</v>
      </c>
      <c r="P2554" s="155">
        <v>19.399999999999999</v>
      </c>
      <c r="Q2554" s="153">
        <v>14</v>
      </c>
      <c r="R2554" s="155">
        <v>2.8</v>
      </c>
      <c r="S2554" s="153">
        <v>326</v>
      </c>
      <c r="T2554" s="155">
        <v>64</v>
      </c>
      <c r="U2554" s="163">
        <v>126</v>
      </c>
      <c r="V2554" s="163">
        <v>97</v>
      </c>
      <c r="W2554" s="164" t="s">
        <v>179</v>
      </c>
    </row>
    <row r="2555" spans="1:23" hidden="1" x14ac:dyDescent="0.25">
      <c r="A2555" s="152" t="s">
        <v>1975</v>
      </c>
      <c r="B2555" s="152"/>
      <c r="C2555" s="152" t="s">
        <v>336</v>
      </c>
      <c r="D2555" s="152" t="s">
        <v>442</v>
      </c>
      <c r="E2555" s="152"/>
      <c r="F2555" s="162">
        <v>35.78</v>
      </c>
      <c r="G2555" s="152"/>
      <c r="H2555" s="152" t="s">
        <v>171</v>
      </c>
      <c r="I2555" s="152" t="s">
        <v>1979</v>
      </c>
      <c r="J2555" s="153">
        <v>14200</v>
      </c>
      <c r="K2555" s="153">
        <v>568</v>
      </c>
      <c r="L2555" s="155">
        <v>4</v>
      </c>
      <c r="M2555" s="153">
        <v>85</v>
      </c>
      <c r="N2555" s="155">
        <v>15</v>
      </c>
      <c r="O2555" s="153">
        <v>131</v>
      </c>
      <c r="P2555" s="155">
        <v>23</v>
      </c>
      <c r="Q2555" s="153">
        <v>108</v>
      </c>
      <c r="R2555" s="155">
        <v>19</v>
      </c>
      <c r="S2555" s="153">
        <v>244</v>
      </c>
      <c r="T2555" s="155">
        <v>43</v>
      </c>
      <c r="U2555" s="163">
        <v>115</v>
      </c>
      <c r="V2555" s="163">
        <v>98</v>
      </c>
      <c r="W2555" s="164" t="s">
        <v>179</v>
      </c>
    </row>
    <row r="2556" spans="1:23" hidden="1" x14ac:dyDescent="0.25">
      <c r="A2556" s="152" t="s">
        <v>1975</v>
      </c>
      <c r="B2556" s="152"/>
      <c r="C2556" s="152" t="s">
        <v>336</v>
      </c>
      <c r="D2556" s="152" t="s">
        <v>442</v>
      </c>
      <c r="E2556" s="152"/>
      <c r="F2556" s="162">
        <v>35.79</v>
      </c>
      <c r="G2556" s="152"/>
      <c r="H2556" s="152" t="s">
        <v>167</v>
      </c>
      <c r="I2556" s="152" t="s">
        <v>1979</v>
      </c>
      <c r="J2556" s="153">
        <v>14700</v>
      </c>
      <c r="K2556" s="153">
        <v>882</v>
      </c>
      <c r="L2556" s="155">
        <v>6</v>
      </c>
      <c r="M2556" s="153">
        <v>194</v>
      </c>
      <c r="N2556" s="155">
        <v>22</v>
      </c>
      <c r="O2556" s="153">
        <v>247</v>
      </c>
      <c r="P2556" s="155">
        <v>28</v>
      </c>
      <c r="Q2556" s="153">
        <v>168</v>
      </c>
      <c r="R2556" s="155">
        <v>19</v>
      </c>
      <c r="S2556" s="153">
        <v>273</v>
      </c>
      <c r="T2556" s="155">
        <v>31</v>
      </c>
      <c r="U2556" s="163">
        <v>148</v>
      </c>
      <c r="V2556" s="163">
        <v>98</v>
      </c>
      <c r="W2556" s="164" t="s">
        <v>179</v>
      </c>
    </row>
    <row r="2557" spans="1:23" hidden="1" x14ac:dyDescent="0.25">
      <c r="A2557" s="152" t="s">
        <v>1975</v>
      </c>
      <c r="B2557" s="152"/>
      <c r="C2557" s="152" t="s">
        <v>336</v>
      </c>
      <c r="D2557" s="152" t="s">
        <v>442</v>
      </c>
      <c r="E2557" s="152"/>
      <c r="F2557" s="162">
        <v>37.4</v>
      </c>
      <c r="G2557" s="152"/>
      <c r="H2557" s="152" t="s">
        <v>171</v>
      </c>
      <c r="I2557" s="152" t="s">
        <v>1980</v>
      </c>
      <c r="J2557" s="153">
        <v>9800</v>
      </c>
      <c r="K2557" s="153">
        <v>353</v>
      </c>
      <c r="L2557" s="155">
        <v>3.6</v>
      </c>
      <c r="M2557" s="153">
        <v>92</v>
      </c>
      <c r="N2557" s="155">
        <v>26.1</v>
      </c>
      <c r="O2557" s="153">
        <v>158</v>
      </c>
      <c r="P2557" s="155">
        <v>44.9</v>
      </c>
      <c r="Q2557" s="153">
        <v>27</v>
      </c>
      <c r="R2557" s="155">
        <v>7.7</v>
      </c>
      <c r="S2557" s="153">
        <v>75</v>
      </c>
      <c r="T2557" s="155">
        <v>21.3</v>
      </c>
      <c r="U2557" s="163">
        <v>48</v>
      </c>
      <c r="V2557" s="163">
        <v>97</v>
      </c>
      <c r="W2557" s="164" t="s">
        <v>179</v>
      </c>
    </row>
    <row r="2558" spans="1:23" hidden="1" x14ac:dyDescent="0.25">
      <c r="A2558" s="152" t="s">
        <v>1975</v>
      </c>
      <c r="B2558" s="152"/>
      <c r="C2558" s="152" t="s">
        <v>336</v>
      </c>
      <c r="D2558" s="152" t="s">
        <v>442</v>
      </c>
      <c r="E2558" s="152"/>
      <c r="F2558" s="162">
        <v>43.7</v>
      </c>
      <c r="G2558" s="152"/>
      <c r="H2558" s="152" t="s">
        <v>167</v>
      </c>
      <c r="I2558" s="152" t="s">
        <v>1981</v>
      </c>
      <c r="J2558" s="153">
        <v>8000</v>
      </c>
      <c r="K2558" s="153">
        <v>880</v>
      </c>
      <c r="L2558" s="155">
        <v>11</v>
      </c>
      <c r="M2558" s="153">
        <v>55</v>
      </c>
      <c r="N2558" s="155">
        <v>6.3</v>
      </c>
      <c r="O2558" s="153">
        <v>261</v>
      </c>
      <c r="P2558" s="155">
        <v>29.7</v>
      </c>
      <c r="Q2558" s="153">
        <v>32</v>
      </c>
      <c r="R2558" s="155">
        <v>3.6</v>
      </c>
      <c r="S2558" s="153">
        <v>532</v>
      </c>
      <c r="T2558" s="155">
        <v>60.4</v>
      </c>
      <c r="U2558" s="163">
        <v>214</v>
      </c>
      <c r="V2558" s="163">
        <v>97</v>
      </c>
      <c r="W2558" s="164" t="s">
        <v>179</v>
      </c>
    </row>
    <row r="2559" spans="1:23" hidden="1" x14ac:dyDescent="0.25">
      <c r="A2559" s="152" t="s">
        <v>1975</v>
      </c>
      <c r="B2559" s="152"/>
      <c r="C2559" s="152" t="s">
        <v>336</v>
      </c>
      <c r="D2559" s="152" t="s">
        <v>1019</v>
      </c>
      <c r="E2559" s="152"/>
      <c r="F2559" s="162">
        <v>9.5</v>
      </c>
      <c r="G2559" s="152"/>
      <c r="H2559" s="152" t="s">
        <v>171</v>
      </c>
      <c r="I2559" s="152" t="s">
        <v>1982</v>
      </c>
      <c r="J2559" s="153">
        <v>3450</v>
      </c>
      <c r="K2559" s="153">
        <v>162</v>
      </c>
      <c r="L2559" s="155">
        <v>4.7</v>
      </c>
      <c r="M2559" s="153">
        <v>24</v>
      </c>
      <c r="N2559" s="155">
        <v>15</v>
      </c>
      <c r="O2559" s="153">
        <v>50</v>
      </c>
      <c r="P2559" s="155">
        <v>30.6</v>
      </c>
      <c r="Q2559" s="153">
        <v>6</v>
      </c>
      <c r="R2559" s="155">
        <v>4</v>
      </c>
      <c r="S2559" s="153">
        <v>82</v>
      </c>
      <c r="T2559" s="155">
        <v>50.4</v>
      </c>
      <c r="U2559" s="163">
        <v>35</v>
      </c>
      <c r="V2559" s="163">
        <v>97</v>
      </c>
      <c r="W2559" s="164" t="s">
        <v>179</v>
      </c>
    </row>
    <row r="2560" spans="1:23" hidden="1" x14ac:dyDescent="0.25">
      <c r="A2560" s="152" t="s">
        <v>1975</v>
      </c>
      <c r="B2560" s="152"/>
      <c r="C2560" s="152" t="s">
        <v>336</v>
      </c>
      <c r="D2560" s="152" t="s">
        <v>1019</v>
      </c>
      <c r="E2560" s="152"/>
      <c r="F2560" s="162">
        <v>21.224</v>
      </c>
      <c r="G2560" s="152"/>
      <c r="H2560" s="152" t="s">
        <v>167</v>
      </c>
      <c r="I2560" s="152" t="s">
        <v>1983</v>
      </c>
      <c r="J2560" s="153">
        <v>9600</v>
      </c>
      <c r="K2560" s="153">
        <v>229</v>
      </c>
      <c r="L2560" s="155">
        <v>2.39</v>
      </c>
      <c r="M2560" s="153">
        <v>68</v>
      </c>
      <c r="N2560" s="155">
        <v>29.6</v>
      </c>
      <c r="O2560" s="153">
        <v>97</v>
      </c>
      <c r="P2560" s="155">
        <v>42.3</v>
      </c>
      <c r="Q2560" s="153">
        <v>13</v>
      </c>
      <c r="R2560" s="155">
        <v>5.5</v>
      </c>
      <c r="S2560" s="153">
        <v>52</v>
      </c>
      <c r="T2560" s="155">
        <v>22.6</v>
      </c>
      <c r="U2560" s="163">
        <v>31</v>
      </c>
      <c r="V2560" s="163">
        <v>97</v>
      </c>
      <c r="W2560" s="164" t="s">
        <v>179</v>
      </c>
    </row>
    <row r="2561" spans="1:23" hidden="1" x14ac:dyDescent="0.25">
      <c r="A2561" s="152" t="s">
        <v>1975</v>
      </c>
      <c r="B2561" s="152"/>
      <c r="C2561" s="152" t="s">
        <v>336</v>
      </c>
      <c r="D2561" s="152" t="s">
        <v>1019</v>
      </c>
      <c r="E2561" s="152"/>
      <c r="F2561" s="162">
        <v>21.224</v>
      </c>
      <c r="G2561" s="152"/>
      <c r="H2561" s="152" t="s">
        <v>171</v>
      </c>
      <c r="I2561" s="152" t="s">
        <v>1983</v>
      </c>
      <c r="J2561" s="153">
        <v>11800</v>
      </c>
      <c r="K2561" s="153">
        <v>328</v>
      </c>
      <c r="L2561" s="155">
        <v>2.78</v>
      </c>
      <c r="M2561" s="153">
        <v>109</v>
      </c>
      <c r="N2561" s="155">
        <v>33.299999999999997</v>
      </c>
      <c r="O2561" s="153">
        <v>115</v>
      </c>
      <c r="P2561" s="155">
        <v>35</v>
      </c>
      <c r="Q2561" s="153">
        <v>19</v>
      </c>
      <c r="R2561" s="155">
        <v>5.7</v>
      </c>
      <c r="S2561" s="153">
        <v>85</v>
      </c>
      <c r="T2561" s="155">
        <v>26</v>
      </c>
      <c r="U2561" s="163">
        <v>47</v>
      </c>
      <c r="V2561" s="163">
        <v>97</v>
      </c>
      <c r="W2561" s="164" t="s">
        <v>179</v>
      </c>
    </row>
    <row r="2562" spans="1:23" hidden="1" x14ac:dyDescent="0.25">
      <c r="A2562" s="152" t="s">
        <v>1975</v>
      </c>
      <c r="B2562" s="152"/>
      <c r="C2562" s="152" t="s">
        <v>336</v>
      </c>
      <c r="D2562" s="152" t="s">
        <v>1019</v>
      </c>
      <c r="E2562" s="152"/>
      <c r="F2562" s="162">
        <v>22.001000000000001</v>
      </c>
      <c r="G2562" s="152"/>
      <c r="H2562" s="152" t="s">
        <v>171</v>
      </c>
      <c r="I2562" s="152" t="s">
        <v>1984</v>
      </c>
      <c r="J2562" s="153">
        <v>8400</v>
      </c>
      <c r="K2562" s="153">
        <v>327</v>
      </c>
      <c r="L2562" s="155">
        <v>3.89</v>
      </c>
      <c r="M2562" s="153">
        <v>85</v>
      </c>
      <c r="N2562" s="155">
        <v>26.1</v>
      </c>
      <c r="O2562" s="153">
        <v>107</v>
      </c>
      <c r="P2562" s="155">
        <v>32.700000000000003</v>
      </c>
      <c r="Q2562" s="153">
        <v>21</v>
      </c>
      <c r="R2562" s="155">
        <v>6.3</v>
      </c>
      <c r="S2562" s="153">
        <v>114</v>
      </c>
      <c r="T2562" s="155">
        <v>34.9</v>
      </c>
      <c r="U2562" s="163">
        <v>55</v>
      </c>
      <c r="V2562" s="163">
        <v>97</v>
      </c>
      <c r="W2562" s="164" t="s">
        <v>179</v>
      </c>
    </row>
    <row r="2563" spans="1:23" hidden="1" x14ac:dyDescent="0.25">
      <c r="A2563" s="152" t="s">
        <v>1975</v>
      </c>
      <c r="B2563" s="152"/>
      <c r="C2563" s="152" t="s">
        <v>336</v>
      </c>
      <c r="D2563" s="152" t="s">
        <v>1019</v>
      </c>
      <c r="E2563" s="152"/>
      <c r="F2563" s="162">
        <v>22.001000000000001</v>
      </c>
      <c r="G2563" s="152"/>
      <c r="H2563" s="152" t="s">
        <v>167</v>
      </c>
      <c r="I2563" s="152" t="s">
        <v>1984</v>
      </c>
      <c r="J2563" s="153">
        <v>4450</v>
      </c>
      <c r="K2563" s="153">
        <v>200</v>
      </c>
      <c r="L2563" s="155">
        <v>4.5</v>
      </c>
      <c r="M2563" s="153">
        <v>49</v>
      </c>
      <c r="N2563" s="155">
        <v>24.4</v>
      </c>
      <c r="O2563" s="153">
        <v>89</v>
      </c>
      <c r="P2563" s="155">
        <v>44.4</v>
      </c>
      <c r="Q2563" s="153">
        <v>15</v>
      </c>
      <c r="R2563" s="155">
        <v>7.7</v>
      </c>
      <c r="S2563" s="153">
        <v>47</v>
      </c>
      <c r="T2563" s="155">
        <v>23.5</v>
      </c>
      <c r="U2563" s="163">
        <v>28</v>
      </c>
      <c r="V2563" s="163">
        <v>97</v>
      </c>
      <c r="W2563" s="164" t="s">
        <v>179</v>
      </c>
    </row>
    <row r="2564" spans="1:23" hidden="1" x14ac:dyDescent="0.25">
      <c r="A2564" s="152" t="s">
        <v>1975</v>
      </c>
      <c r="B2564" s="152"/>
      <c r="C2564" s="152" t="s">
        <v>336</v>
      </c>
      <c r="D2564" s="152" t="s">
        <v>1019</v>
      </c>
      <c r="E2564" s="152"/>
      <c r="F2564" s="162">
        <v>34.07</v>
      </c>
      <c r="G2564" s="152"/>
      <c r="H2564" s="152" t="s">
        <v>171</v>
      </c>
      <c r="I2564" s="152" t="s">
        <v>1985</v>
      </c>
      <c r="J2564" s="153">
        <v>2500</v>
      </c>
      <c r="K2564" s="153">
        <v>278</v>
      </c>
      <c r="L2564" s="155">
        <v>11.1</v>
      </c>
      <c r="M2564" s="153">
        <v>41</v>
      </c>
      <c r="N2564" s="155">
        <v>14.6</v>
      </c>
      <c r="O2564" s="153">
        <v>70</v>
      </c>
      <c r="P2564" s="155">
        <v>25.3</v>
      </c>
      <c r="Q2564" s="153">
        <v>5</v>
      </c>
      <c r="R2564" s="155">
        <v>1.7</v>
      </c>
      <c r="S2564" s="153">
        <v>162</v>
      </c>
      <c r="T2564" s="155">
        <v>58.4</v>
      </c>
      <c r="U2564" s="163">
        <v>65</v>
      </c>
      <c r="V2564" s="163">
        <v>97</v>
      </c>
      <c r="W2564" s="164" t="s">
        <v>179</v>
      </c>
    </row>
    <row r="2565" spans="1:23" hidden="1" x14ac:dyDescent="0.25">
      <c r="A2565" s="152" t="s">
        <v>1975</v>
      </c>
      <c r="B2565" s="152"/>
      <c r="C2565" s="152" t="s">
        <v>336</v>
      </c>
      <c r="D2565" s="152" t="s">
        <v>1019</v>
      </c>
      <c r="E2565" s="152"/>
      <c r="F2565" s="162">
        <v>51.802999999999997</v>
      </c>
      <c r="G2565" s="152"/>
      <c r="H2565" s="152" t="s">
        <v>171</v>
      </c>
      <c r="I2565" s="152" t="s">
        <v>1986</v>
      </c>
      <c r="J2565" s="153">
        <v>2800</v>
      </c>
      <c r="K2565" s="153">
        <v>143</v>
      </c>
      <c r="L2565" s="155">
        <v>5.0999999999999996</v>
      </c>
      <c r="M2565" s="153">
        <v>25</v>
      </c>
      <c r="N2565" s="155">
        <v>17.5</v>
      </c>
      <c r="O2565" s="153">
        <v>72</v>
      </c>
      <c r="P2565" s="155">
        <v>50</v>
      </c>
      <c r="Q2565" s="153">
        <v>5</v>
      </c>
      <c r="R2565" s="155">
        <v>3.3</v>
      </c>
      <c r="S2565" s="153">
        <v>42</v>
      </c>
      <c r="T2565" s="155">
        <v>29.2</v>
      </c>
      <c r="U2565" s="163">
        <v>23</v>
      </c>
      <c r="V2565" s="163">
        <v>97</v>
      </c>
      <c r="W2565" s="164" t="s">
        <v>179</v>
      </c>
    </row>
    <row r="2566" spans="1:23" hidden="1" x14ac:dyDescent="0.25">
      <c r="A2566" s="152" t="s">
        <v>1987</v>
      </c>
      <c r="B2566" s="152"/>
      <c r="C2566" s="152" t="s">
        <v>164</v>
      </c>
      <c r="D2566" s="152" t="s">
        <v>165</v>
      </c>
      <c r="E2566" s="152" t="s">
        <v>166</v>
      </c>
      <c r="F2566" s="162">
        <v>0.753</v>
      </c>
      <c r="G2566" s="152"/>
      <c r="H2566" s="152" t="s">
        <v>167</v>
      </c>
      <c r="I2566" s="152" t="s">
        <v>1988</v>
      </c>
      <c r="J2566" s="153">
        <v>15700</v>
      </c>
      <c r="K2566" s="153">
        <v>1460</v>
      </c>
      <c r="L2566" s="155">
        <v>9.3000000000000007</v>
      </c>
      <c r="M2566" s="153">
        <v>883</v>
      </c>
      <c r="N2566" s="155">
        <v>60.5</v>
      </c>
      <c r="O2566" s="153">
        <v>197</v>
      </c>
      <c r="P2566" s="155">
        <v>13.5</v>
      </c>
      <c r="Q2566" s="153">
        <v>158</v>
      </c>
      <c r="R2566" s="155">
        <v>10.8</v>
      </c>
      <c r="S2566" s="153">
        <v>222</v>
      </c>
      <c r="T2566" s="155">
        <v>15.2</v>
      </c>
      <c r="U2566" s="163">
        <v>149</v>
      </c>
      <c r="V2566" s="163">
        <v>18</v>
      </c>
      <c r="W2566" s="164" t="s">
        <v>169</v>
      </c>
    </row>
    <row r="2567" spans="1:23" hidden="1" x14ac:dyDescent="0.25">
      <c r="A2567" s="152" t="s">
        <v>1987</v>
      </c>
      <c r="B2567" s="152"/>
      <c r="C2567" s="152" t="s">
        <v>164</v>
      </c>
      <c r="D2567" s="152" t="s">
        <v>165</v>
      </c>
      <c r="E2567" s="152"/>
      <c r="F2567" s="162">
        <v>6.35</v>
      </c>
      <c r="G2567" s="152"/>
      <c r="H2567" s="152" t="s">
        <v>171</v>
      </c>
      <c r="I2567" s="152" t="s">
        <v>1989</v>
      </c>
      <c r="J2567" s="153">
        <v>14100</v>
      </c>
      <c r="K2567" s="153">
        <v>113</v>
      </c>
      <c r="L2567" s="155">
        <v>0.8</v>
      </c>
      <c r="M2567" s="153">
        <v>97</v>
      </c>
      <c r="N2567" s="155">
        <v>85.9</v>
      </c>
      <c r="O2567" s="153">
        <v>16</v>
      </c>
      <c r="P2567" s="155">
        <v>14.1</v>
      </c>
      <c r="Q2567" s="153">
        <v>0</v>
      </c>
      <c r="R2567" s="155">
        <v>0</v>
      </c>
      <c r="S2567" s="153">
        <v>0</v>
      </c>
      <c r="T2567" s="155">
        <v>0</v>
      </c>
      <c r="U2567" s="163">
        <v>5</v>
      </c>
      <c r="V2567" s="163">
        <v>79</v>
      </c>
      <c r="W2567" s="164" t="s">
        <v>169</v>
      </c>
    </row>
    <row r="2568" spans="1:23" hidden="1" x14ac:dyDescent="0.25">
      <c r="A2568" s="152" t="s">
        <v>1987</v>
      </c>
      <c r="B2568" s="152"/>
      <c r="C2568" s="152" t="s">
        <v>293</v>
      </c>
      <c r="D2568" s="152" t="s">
        <v>294</v>
      </c>
      <c r="E2568" s="152"/>
      <c r="F2568" s="162">
        <v>5.782</v>
      </c>
      <c r="G2568" s="152"/>
      <c r="H2568" s="152" t="s">
        <v>171</v>
      </c>
      <c r="I2568" s="152" t="s">
        <v>1389</v>
      </c>
      <c r="J2568" s="153">
        <v>40000</v>
      </c>
      <c r="K2568" s="153">
        <v>3600</v>
      </c>
      <c r="L2568" s="155">
        <v>9</v>
      </c>
      <c r="M2568" s="153">
        <v>2988</v>
      </c>
      <c r="N2568" s="155">
        <v>83</v>
      </c>
      <c r="O2568" s="153">
        <v>252</v>
      </c>
      <c r="P2568" s="155">
        <v>7</v>
      </c>
      <c r="Q2568" s="153">
        <v>68</v>
      </c>
      <c r="R2568" s="155">
        <v>1.9</v>
      </c>
      <c r="S2568" s="153">
        <v>292</v>
      </c>
      <c r="T2568" s="155">
        <v>8.1</v>
      </c>
      <c r="U2568" s="163">
        <v>239</v>
      </c>
      <c r="V2568" s="163">
        <v>77</v>
      </c>
      <c r="W2568" s="164" t="s">
        <v>179</v>
      </c>
    </row>
    <row r="2569" spans="1:23" hidden="1" x14ac:dyDescent="0.25">
      <c r="A2569" s="152" t="s">
        <v>1990</v>
      </c>
      <c r="B2569" s="152"/>
      <c r="C2569" s="152" t="s">
        <v>202</v>
      </c>
      <c r="D2569" s="152" t="s">
        <v>203</v>
      </c>
      <c r="E2569" s="152"/>
      <c r="F2569" s="162">
        <v>1.9530000000000001</v>
      </c>
      <c r="G2569" s="152"/>
      <c r="H2569" s="152" t="s">
        <v>171</v>
      </c>
      <c r="I2569" s="152" t="s">
        <v>1991</v>
      </c>
      <c r="J2569" s="153">
        <v>3100</v>
      </c>
      <c r="K2569" s="153">
        <v>31</v>
      </c>
      <c r="L2569" s="155">
        <v>1</v>
      </c>
      <c r="M2569" s="153">
        <v>28</v>
      </c>
      <c r="N2569" s="155">
        <v>91.5</v>
      </c>
      <c r="O2569" s="153">
        <v>1</v>
      </c>
      <c r="P2569" s="155">
        <v>4.3</v>
      </c>
      <c r="Q2569" s="153">
        <v>0</v>
      </c>
      <c r="R2569" s="155">
        <v>0</v>
      </c>
      <c r="S2569" s="153">
        <v>1</v>
      </c>
      <c r="T2569" s="155">
        <v>4.2</v>
      </c>
      <c r="U2569" s="163">
        <v>1</v>
      </c>
      <c r="V2569" s="163">
        <v>3</v>
      </c>
      <c r="W2569" s="164" t="s">
        <v>169</v>
      </c>
    </row>
    <row r="2570" spans="1:23" hidden="1" x14ac:dyDescent="0.25">
      <c r="A2570" s="152" t="s">
        <v>1992</v>
      </c>
      <c r="B2570" s="152"/>
      <c r="C2570" s="152" t="s">
        <v>428</v>
      </c>
      <c r="D2570" s="152" t="s">
        <v>438</v>
      </c>
      <c r="E2570" s="152"/>
      <c r="F2570" s="162">
        <v>0</v>
      </c>
      <c r="G2570" s="152"/>
      <c r="H2570" s="152" t="s">
        <v>167</v>
      </c>
      <c r="I2570" s="152" t="s">
        <v>1993</v>
      </c>
      <c r="J2570" s="153">
        <v>2600</v>
      </c>
      <c r="K2570" s="153">
        <v>612</v>
      </c>
      <c r="L2570" s="155">
        <v>23.55</v>
      </c>
      <c r="M2570" s="153">
        <v>177</v>
      </c>
      <c r="N2570" s="155">
        <v>28.85</v>
      </c>
      <c r="O2570" s="153">
        <v>35</v>
      </c>
      <c r="P2570" s="155">
        <v>5.77</v>
      </c>
      <c r="Q2570" s="153">
        <v>14</v>
      </c>
      <c r="R2570" s="155">
        <v>2.2400000000000002</v>
      </c>
      <c r="S2570" s="153">
        <v>386</v>
      </c>
      <c r="T2570" s="155">
        <v>63.14</v>
      </c>
      <c r="U2570" s="163">
        <v>145</v>
      </c>
      <c r="V2570" s="163">
        <v>19</v>
      </c>
      <c r="W2570" s="164" t="s">
        <v>179</v>
      </c>
    </row>
    <row r="2571" spans="1:23" hidden="1" x14ac:dyDescent="0.25">
      <c r="A2571" s="152" t="s">
        <v>1992</v>
      </c>
      <c r="B2571" s="152"/>
      <c r="C2571" s="152" t="s">
        <v>428</v>
      </c>
      <c r="D2571" s="152" t="s">
        <v>438</v>
      </c>
      <c r="E2571" s="152"/>
      <c r="F2571" s="162">
        <v>13.212</v>
      </c>
      <c r="G2571" s="152"/>
      <c r="H2571" s="152" t="s">
        <v>171</v>
      </c>
      <c r="I2571" s="152" t="s">
        <v>1994</v>
      </c>
      <c r="J2571" s="153">
        <v>4550</v>
      </c>
      <c r="K2571" s="153">
        <v>866</v>
      </c>
      <c r="L2571" s="155">
        <v>19.04</v>
      </c>
      <c r="M2571" s="153">
        <v>407</v>
      </c>
      <c r="N2571" s="155">
        <v>47.05</v>
      </c>
      <c r="O2571" s="153">
        <v>88</v>
      </c>
      <c r="P2571" s="155">
        <v>10.18</v>
      </c>
      <c r="Q2571" s="153">
        <v>34</v>
      </c>
      <c r="R2571" s="155">
        <v>3.94</v>
      </c>
      <c r="S2571" s="153">
        <v>336</v>
      </c>
      <c r="T2571" s="155">
        <v>38.840000000000003</v>
      </c>
      <c r="U2571" s="163">
        <v>143</v>
      </c>
      <c r="V2571" s="163">
        <v>19</v>
      </c>
      <c r="W2571" s="164" t="s">
        <v>179</v>
      </c>
    </row>
    <row r="2572" spans="1:23" hidden="1" x14ac:dyDescent="0.25">
      <c r="A2572" s="152" t="s">
        <v>1992</v>
      </c>
      <c r="B2572" s="152"/>
      <c r="C2572" s="152" t="s">
        <v>428</v>
      </c>
      <c r="D2572" s="152" t="s">
        <v>438</v>
      </c>
      <c r="E2572" s="152"/>
      <c r="F2572" s="162">
        <v>35.149000000000001</v>
      </c>
      <c r="G2572" s="152"/>
      <c r="H2572" s="152" t="s">
        <v>167</v>
      </c>
      <c r="I2572" s="152" t="s">
        <v>1995</v>
      </c>
      <c r="J2572" s="153">
        <v>8500</v>
      </c>
      <c r="K2572" s="153">
        <v>793</v>
      </c>
      <c r="L2572" s="155">
        <v>9.33</v>
      </c>
      <c r="M2572" s="153">
        <v>432</v>
      </c>
      <c r="N2572" s="155">
        <v>54.46</v>
      </c>
      <c r="O2572" s="153">
        <v>71</v>
      </c>
      <c r="P2572" s="155">
        <v>8.92</v>
      </c>
      <c r="Q2572" s="153">
        <v>35</v>
      </c>
      <c r="R2572" s="155">
        <v>4.46</v>
      </c>
      <c r="S2572" s="153">
        <v>255</v>
      </c>
      <c r="T2572" s="155">
        <v>32.17</v>
      </c>
      <c r="U2572" s="163">
        <v>115</v>
      </c>
      <c r="V2572" s="163">
        <v>19</v>
      </c>
      <c r="W2572" s="164" t="s">
        <v>179</v>
      </c>
    </row>
    <row r="2573" spans="1:23" hidden="1" x14ac:dyDescent="0.25">
      <c r="A2573" s="152" t="s">
        <v>1992</v>
      </c>
      <c r="B2573" s="152"/>
      <c r="C2573" s="152" t="s">
        <v>428</v>
      </c>
      <c r="D2573" s="152" t="s">
        <v>1015</v>
      </c>
      <c r="E2573" s="152"/>
      <c r="F2573" s="162">
        <v>9.077</v>
      </c>
      <c r="G2573" s="152"/>
      <c r="H2573" s="152" t="s">
        <v>171</v>
      </c>
      <c r="I2573" s="152" t="s">
        <v>1996</v>
      </c>
      <c r="J2573" s="153">
        <v>15800</v>
      </c>
      <c r="K2573" s="153">
        <v>856</v>
      </c>
      <c r="L2573" s="155">
        <v>5.42</v>
      </c>
      <c r="M2573" s="153">
        <v>257</v>
      </c>
      <c r="N2573" s="155">
        <v>30.01</v>
      </c>
      <c r="O2573" s="153">
        <v>137</v>
      </c>
      <c r="P2573" s="155">
        <v>15.99</v>
      </c>
      <c r="Q2573" s="153">
        <v>102</v>
      </c>
      <c r="R2573" s="155">
        <v>11.93</v>
      </c>
      <c r="S2573" s="153">
        <v>360</v>
      </c>
      <c r="T2573" s="155">
        <v>42.07</v>
      </c>
      <c r="U2573" s="163">
        <v>161</v>
      </c>
      <c r="V2573" s="163">
        <v>14</v>
      </c>
      <c r="W2573" s="164" t="s">
        <v>169</v>
      </c>
    </row>
    <row r="2574" spans="1:23" hidden="1" x14ac:dyDescent="0.25">
      <c r="A2574" s="152" t="s">
        <v>1992</v>
      </c>
      <c r="B2574" s="152"/>
      <c r="C2574" s="152" t="s">
        <v>428</v>
      </c>
      <c r="D2574" s="152" t="s">
        <v>1015</v>
      </c>
      <c r="E2574" s="152"/>
      <c r="F2574" s="162">
        <v>11.02</v>
      </c>
      <c r="G2574" s="152"/>
      <c r="H2574" s="152" t="s">
        <v>167</v>
      </c>
      <c r="I2574" s="152" t="s">
        <v>1997</v>
      </c>
      <c r="J2574" s="153">
        <v>9900</v>
      </c>
      <c r="K2574" s="153">
        <v>663</v>
      </c>
      <c r="L2574" s="155">
        <v>6.7</v>
      </c>
      <c r="M2574" s="153">
        <v>435</v>
      </c>
      <c r="N2574" s="155">
        <v>65.540000000000006</v>
      </c>
      <c r="O2574" s="153">
        <v>93</v>
      </c>
      <c r="P2574" s="155">
        <v>14</v>
      </c>
      <c r="Q2574" s="153">
        <v>43</v>
      </c>
      <c r="R2574" s="155">
        <v>6.46</v>
      </c>
      <c r="S2574" s="153">
        <v>93</v>
      </c>
      <c r="T2574" s="155">
        <v>14</v>
      </c>
      <c r="U2574" s="163">
        <v>62</v>
      </c>
      <c r="V2574" s="163">
        <v>16</v>
      </c>
      <c r="W2574" s="164" t="s">
        <v>169</v>
      </c>
    </row>
    <row r="2575" spans="1:23" hidden="1" x14ac:dyDescent="0.25">
      <c r="A2575" s="152" t="s">
        <v>1992</v>
      </c>
      <c r="B2575" s="152"/>
      <c r="C2575" s="152" t="s">
        <v>428</v>
      </c>
      <c r="D2575" s="152" t="s">
        <v>1015</v>
      </c>
      <c r="E2575" s="152"/>
      <c r="F2575" s="162">
        <v>11.02</v>
      </c>
      <c r="G2575" s="152"/>
      <c r="H2575" s="152" t="s">
        <v>171</v>
      </c>
      <c r="I2575" s="152" t="s">
        <v>1997</v>
      </c>
      <c r="J2575" s="153">
        <v>10700</v>
      </c>
      <c r="K2575" s="153">
        <v>1000</v>
      </c>
      <c r="L2575" s="155">
        <v>9.35</v>
      </c>
      <c r="M2575" s="153">
        <v>450</v>
      </c>
      <c r="N2575" s="155">
        <v>45</v>
      </c>
      <c r="O2575" s="153">
        <v>250</v>
      </c>
      <c r="P2575" s="155">
        <v>25</v>
      </c>
      <c r="Q2575" s="153">
        <v>170</v>
      </c>
      <c r="R2575" s="155">
        <v>17</v>
      </c>
      <c r="S2575" s="153">
        <v>130</v>
      </c>
      <c r="T2575" s="155">
        <v>13</v>
      </c>
      <c r="U2575" s="163">
        <v>109</v>
      </c>
      <c r="V2575" s="163">
        <v>13</v>
      </c>
      <c r="W2575" s="164" t="s">
        <v>169</v>
      </c>
    </row>
    <row r="2576" spans="1:23" hidden="1" x14ac:dyDescent="0.25">
      <c r="A2576" s="152" t="s">
        <v>1992</v>
      </c>
      <c r="B2576" s="152"/>
      <c r="C2576" s="152" t="s">
        <v>428</v>
      </c>
      <c r="D2576" s="152" t="s">
        <v>1015</v>
      </c>
      <c r="E2576" s="152"/>
      <c r="F2576" s="162">
        <v>25.459</v>
      </c>
      <c r="G2576" s="152"/>
      <c r="H2576" s="152" t="s">
        <v>171</v>
      </c>
      <c r="I2576" s="152" t="s">
        <v>437</v>
      </c>
      <c r="J2576" s="153">
        <v>6000</v>
      </c>
      <c r="K2576" s="153">
        <v>504</v>
      </c>
      <c r="L2576" s="155">
        <v>8.4</v>
      </c>
      <c r="M2576" s="153">
        <v>341</v>
      </c>
      <c r="N2576" s="155">
        <v>67.56</v>
      </c>
      <c r="O2576" s="153">
        <v>57</v>
      </c>
      <c r="P2576" s="155">
        <v>11.29</v>
      </c>
      <c r="Q2576" s="153">
        <v>26</v>
      </c>
      <c r="R2576" s="155">
        <v>5.13</v>
      </c>
      <c r="S2576" s="153">
        <v>81</v>
      </c>
      <c r="T2576" s="155">
        <v>16.02</v>
      </c>
      <c r="U2576" s="163">
        <v>49</v>
      </c>
      <c r="V2576" s="163">
        <v>21</v>
      </c>
      <c r="W2576" s="164" t="s">
        <v>179</v>
      </c>
    </row>
    <row r="2577" spans="1:23" hidden="1" x14ac:dyDescent="0.25">
      <c r="A2577" s="152" t="s">
        <v>1998</v>
      </c>
      <c r="B2577" s="152"/>
      <c r="C2577" s="152" t="s">
        <v>202</v>
      </c>
      <c r="D2577" s="152" t="s">
        <v>223</v>
      </c>
      <c r="E2577" s="152"/>
      <c r="F2577" s="162">
        <v>3.48</v>
      </c>
      <c r="G2577" s="152"/>
      <c r="H2577" s="152" t="s">
        <v>171</v>
      </c>
      <c r="I2577" s="152" t="s">
        <v>1999</v>
      </c>
      <c r="J2577" s="153">
        <v>440</v>
      </c>
      <c r="K2577" s="153">
        <v>62</v>
      </c>
      <c r="L2577" s="155">
        <v>14</v>
      </c>
      <c r="M2577" s="153">
        <v>22</v>
      </c>
      <c r="N2577" s="155">
        <v>35.1</v>
      </c>
      <c r="O2577" s="153">
        <v>21</v>
      </c>
      <c r="P2577" s="155">
        <v>33.1</v>
      </c>
      <c r="Q2577" s="153">
        <v>10</v>
      </c>
      <c r="R2577" s="155">
        <v>16.399999999999999</v>
      </c>
      <c r="S2577" s="153">
        <v>10</v>
      </c>
      <c r="T2577" s="155">
        <v>15.4</v>
      </c>
      <c r="U2577" s="163">
        <v>8</v>
      </c>
      <c r="V2577" s="163">
        <v>17</v>
      </c>
      <c r="W2577" s="164" t="s">
        <v>169</v>
      </c>
    </row>
    <row r="2578" spans="1:23" hidden="1" x14ac:dyDescent="0.25">
      <c r="A2578" s="152" t="s">
        <v>1998</v>
      </c>
      <c r="B2578" s="152"/>
      <c r="C2578" s="152" t="s">
        <v>202</v>
      </c>
      <c r="D2578" s="152" t="s">
        <v>223</v>
      </c>
      <c r="E2578" s="152"/>
      <c r="F2578" s="162">
        <v>3.48</v>
      </c>
      <c r="G2578" s="152"/>
      <c r="H2578" s="152" t="s">
        <v>167</v>
      </c>
      <c r="I2578" s="152" t="s">
        <v>1999</v>
      </c>
      <c r="J2578" s="153">
        <v>400</v>
      </c>
      <c r="K2578" s="153">
        <v>16</v>
      </c>
      <c r="L2578" s="155">
        <v>4</v>
      </c>
      <c r="M2578" s="153">
        <v>10</v>
      </c>
      <c r="N2578" s="155">
        <v>60</v>
      </c>
      <c r="O2578" s="153">
        <v>3</v>
      </c>
      <c r="P2578" s="155">
        <v>20</v>
      </c>
      <c r="Q2578" s="153">
        <v>3</v>
      </c>
      <c r="R2578" s="155">
        <v>20</v>
      </c>
      <c r="S2578" s="153">
        <v>0</v>
      </c>
      <c r="T2578" s="155">
        <v>0</v>
      </c>
      <c r="U2578" s="163">
        <v>1</v>
      </c>
      <c r="V2578" s="163">
        <v>17</v>
      </c>
      <c r="W2578" s="164" t="s">
        <v>169</v>
      </c>
    </row>
    <row r="2579" spans="1:23" hidden="1" x14ac:dyDescent="0.25">
      <c r="A2579" s="152" t="s">
        <v>1998</v>
      </c>
      <c r="B2579" s="152"/>
      <c r="C2579" s="152" t="s">
        <v>202</v>
      </c>
      <c r="D2579" s="152" t="s">
        <v>827</v>
      </c>
      <c r="E2579" s="152"/>
      <c r="F2579" s="162">
        <v>15.151999999999999</v>
      </c>
      <c r="G2579" s="152"/>
      <c r="H2579" s="152" t="s">
        <v>171</v>
      </c>
      <c r="I2579" s="152" t="s">
        <v>2000</v>
      </c>
      <c r="J2579" s="153">
        <v>380</v>
      </c>
      <c r="K2579" s="153">
        <v>10</v>
      </c>
      <c r="L2579" s="155">
        <v>2.5</v>
      </c>
      <c r="M2579" s="153">
        <v>7</v>
      </c>
      <c r="N2579" s="155">
        <v>66.7</v>
      </c>
      <c r="O2579" s="153">
        <v>3</v>
      </c>
      <c r="P2579" s="155">
        <v>33.299999999999997</v>
      </c>
      <c r="Q2579" s="153">
        <v>0</v>
      </c>
      <c r="R2579" s="155">
        <v>0</v>
      </c>
      <c r="S2579" s="153">
        <v>0</v>
      </c>
      <c r="T2579" s="155">
        <v>0</v>
      </c>
      <c r="U2579" s="163">
        <v>1</v>
      </c>
      <c r="V2579" s="163">
        <v>3</v>
      </c>
      <c r="W2579" s="164" t="s">
        <v>169</v>
      </c>
    </row>
    <row r="2580" spans="1:23" hidden="1" x14ac:dyDescent="0.25">
      <c r="A2580" s="152" t="s">
        <v>2001</v>
      </c>
      <c r="B2580" s="152"/>
      <c r="C2580" s="152" t="s">
        <v>297</v>
      </c>
      <c r="D2580" s="152" t="s">
        <v>951</v>
      </c>
      <c r="E2580" s="152"/>
      <c r="F2580" s="162">
        <v>0</v>
      </c>
      <c r="G2580" s="152"/>
      <c r="H2580" s="152" t="s">
        <v>167</v>
      </c>
      <c r="I2580" s="152" t="s">
        <v>2002</v>
      </c>
      <c r="J2580" s="153">
        <v>960</v>
      </c>
      <c r="K2580" s="153">
        <v>143</v>
      </c>
      <c r="L2580" s="155">
        <v>14.89</v>
      </c>
      <c r="M2580" s="153">
        <v>36</v>
      </c>
      <c r="N2580" s="155">
        <v>24.97</v>
      </c>
      <c r="O2580" s="153">
        <v>1</v>
      </c>
      <c r="P2580" s="155">
        <v>0.9</v>
      </c>
      <c r="Q2580" s="153">
        <v>52</v>
      </c>
      <c r="R2580" s="155">
        <v>36.71</v>
      </c>
      <c r="S2580" s="153">
        <v>54</v>
      </c>
      <c r="T2580" s="155">
        <v>37.42</v>
      </c>
      <c r="U2580" s="163">
        <v>28</v>
      </c>
      <c r="V2580" s="163">
        <v>20</v>
      </c>
      <c r="W2580" s="164" t="s">
        <v>169</v>
      </c>
    </row>
    <row r="2581" spans="1:23" hidden="1" x14ac:dyDescent="0.25">
      <c r="A2581" s="152" t="s">
        <v>2001</v>
      </c>
      <c r="B2581" s="152"/>
      <c r="C2581" s="152" t="s">
        <v>297</v>
      </c>
      <c r="D2581" s="152" t="s">
        <v>951</v>
      </c>
      <c r="E2581" s="152"/>
      <c r="F2581" s="162">
        <v>7.37</v>
      </c>
      <c r="G2581" s="152"/>
      <c r="H2581" s="152" t="s">
        <v>171</v>
      </c>
      <c r="I2581" s="152" t="s">
        <v>955</v>
      </c>
      <c r="J2581" s="153">
        <v>1250</v>
      </c>
      <c r="K2581" s="153">
        <v>84</v>
      </c>
      <c r="L2581" s="155">
        <v>6.7</v>
      </c>
      <c r="M2581" s="153">
        <v>14</v>
      </c>
      <c r="N2581" s="155">
        <v>16.88</v>
      </c>
      <c r="O2581" s="153">
        <v>19</v>
      </c>
      <c r="P2581" s="155">
        <v>22.08</v>
      </c>
      <c r="Q2581" s="153">
        <v>1</v>
      </c>
      <c r="R2581" s="155">
        <v>1.3</v>
      </c>
      <c r="S2581" s="153">
        <v>50</v>
      </c>
      <c r="T2581" s="155">
        <v>59.74</v>
      </c>
      <c r="U2581" s="163">
        <v>20</v>
      </c>
      <c r="V2581" s="163">
        <v>22</v>
      </c>
      <c r="W2581" s="164" t="s">
        <v>169</v>
      </c>
    </row>
    <row r="2582" spans="1:23" hidden="1" x14ac:dyDescent="0.25">
      <c r="A2582" s="152" t="s">
        <v>2001</v>
      </c>
      <c r="B2582" s="152"/>
      <c r="C2582" s="152" t="s">
        <v>297</v>
      </c>
      <c r="D2582" s="152" t="s">
        <v>951</v>
      </c>
      <c r="E2582" s="152"/>
      <c r="F2582" s="162">
        <v>9.891</v>
      </c>
      <c r="G2582" s="152"/>
      <c r="H2582" s="152" t="s">
        <v>171</v>
      </c>
      <c r="I2582" s="152" t="s">
        <v>956</v>
      </c>
      <c r="J2582" s="153">
        <v>1600</v>
      </c>
      <c r="K2582" s="153">
        <v>100</v>
      </c>
      <c r="L2582" s="155">
        <v>6.27</v>
      </c>
      <c r="M2582" s="153">
        <v>19</v>
      </c>
      <c r="N2582" s="155">
        <v>19.149999999999999</v>
      </c>
      <c r="O2582" s="153">
        <v>33</v>
      </c>
      <c r="P2582" s="155">
        <v>32.979999999999997</v>
      </c>
      <c r="Q2582" s="153">
        <v>1</v>
      </c>
      <c r="R2582" s="155">
        <v>1.06</v>
      </c>
      <c r="S2582" s="153">
        <v>47</v>
      </c>
      <c r="T2582" s="155">
        <v>46.81</v>
      </c>
      <c r="U2582" s="163">
        <v>20</v>
      </c>
      <c r="V2582" s="163">
        <v>22</v>
      </c>
      <c r="W2582" s="164" t="s">
        <v>169</v>
      </c>
    </row>
    <row r="2583" spans="1:23" hidden="1" x14ac:dyDescent="0.25">
      <c r="A2583" s="152" t="s">
        <v>2001</v>
      </c>
      <c r="B2583" s="152"/>
      <c r="C2583" s="152" t="s">
        <v>297</v>
      </c>
      <c r="D2583" s="152" t="s">
        <v>957</v>
      </c>
      <c r="E2583" s="152"/>
      <c r="F2583" s="162">
        <v>1.1399999999999999</v>
      </c>
      <c r="G2583" s="152"/>
      <c r="H2583" s="152" t="s">
        <v>167</v>
      </c>
      <c r="I2583" s="152" t="s">
        <v>2003</v>
      </c>
      <c r="J2583" s="153">
        <v>920</v>
      </c>
      <c r="K2583" s="153">
        <v>122</v>
      </c>
      <c r="L2583" s="155">
        <v>13.21</v>
      </c>
      <c r="M2583" s="153">
        <v>16</v>
      </c>
      <c r="N2583" s="155">
        <v>12.79</v>
      </c>
      <c r="O2583" s="153">
        <v>2</v>
      </c>
      <c r="P2583" s="155">
        <v>1.36</v>
      </c>
      <c r="Q2583" s="153">
        <v>32</v>
      </c>
      <c r="R2583" s="155">
        <v>26.56</v>
      </c>
      <c r="S2583" s="153">
        <v>72</v>
      </c>
      <c r="T2583" s="155">
        <v>59.29</v>
      </c>
      <c r="U2583" s="163">
        <v>30</v>
      </c>
      <c r="V2583" s="163">
        <v>22</v>
      </c>
      <c r="W2583" s="164" t="s">
        <v>169</v>
      </c>
    </row>
    <row r="2584" spans="1:23" hidden="1" x14ac:dyDescent="0.25">
      <c r="A2584" s="152" t="s">
        <v>2001</v>
      </c>
      <c r="B2584" s="152"/>
      <c r="C2584" s="152" t="s">
        <v>297</v>
      </c>
      <c r="D2584" s="152" t="s">
        <v>957</v>
      </c>
      <c r="E2584" s="152"/>
      <c r="F2584" s="162">
        <v>1.79</v>
      </c>
      <c r="G2584" s="152"/>
      <c r="H2584" s="152" t="s">
        <v>171</v>
      </c>
      <c r="I2584" s="152" t="s">
        <v>300</v>
      </c>
      <c r="J2584" s="153">
        <v>920</v>
      </c>
      <c r="K2584" s="153">
        <v>122</v>
      </c>
      <c r="L2584" s="155">
        <v>13.21</v>
      </c>
      <c r="M2584" s="153">
        <v>16</v>
      </c>
      <c r="N2584" s="155">
        <v>12.79</v>
      </c>
      <c r="O2584" s="153">
        <v>2</v>
      </c>
      <c r="P2584" s="155">
        <v>1.36</v>
      </c>
      <c r="Q2584" s="153">
        <v>32</v>
      </c>
      <c r="R2584" s="155">
        <v>26.56</v>
      </c>
      <c r="S2584" s="153">
        <v>72</v>
      </c>
      <c r="T2584" s="155">
        <v>59.29</v>
      </c>
      <c r="U2584" s="163">
        <v>30</v>
      </c>
      <c r="V2584" s="163">
        <v>22</v>
      </c>
      <c r="W2584" s="164" t="s">
        <v>169</v>
      </c>
    </row>
    <row r="2585" spans="1:23" hidden="1" x14ac:dyDescent="0.25">
      <c r="A2585" s="152" t="s">
        <v>2004</v>
      </c>
      <c r="B2585" s="152"/>
      <c r="C2585" s="152" t="s">
        <v>202</v>
      </c>
      <c r="D2585" s="152" t="s">
        <v>203</v>
      </c>
      <c r="E2585" s="152" t="s">
        <v>166</v>
      </c>
      <c r="F2585" s="162">
        <v>0</v>
      </c>
      <c r="G2585" s="152"/>
      <c r="H2585" s="152" t="s">
        <v>167</v>
      </c>
      <c r="I2585" s="152" t="s">
        <v>2005</v>
      </c>
      <c r="J2585" s="153">
        <v>5000</v>
      </c>
      <c r="K2585" s="153">
        <v>401</v>
      </c>
      <c r="L2585" s="155">
        <v>8.02</v>
      </c>
      <c r="M2585" s="153">
        <v>329</v>
      </c>
      <c r="N2585" s="155">
        <v>82.04</v>
      </c>
      <c r="O2585" s="153">
        <v>41</v>
      </c>
      <c r="P2585" s="155">
        <v>10.220000000000001</v>
      </c>
      <c r="Q2585" s="153">
        <v>14</v>
      </c>
      <c r="R2585" s="155">
        <v>3.49</v>
      </c>
      <c r="S2585" s="153">
        <v>17</v>
      </c>
      <c r="T2585" s="155">
        <v>4.24</v>
      </c>
      <c r="U2585" s="163">
        <v>23</v>
      </c>
      <c r="V2585" s="163">
        <v>22</v>
      </c>
      <c r="W2585" s="164" t="s">
        <v>169</v>
      </c>
    </row>
    <row r="2586" spans="1:23" hidden="1" x14ac:dyDescent="0.25">
      <c r="A2586" s="152" t="s">
        <v>2004</v>
      </c>
      <c r="B2586" s="152"/>
      <c r="C2586" s="152" t="s">
        <v>202</v>
      </c>
      <c r="D2586" s="152" t="s">
        <v>203</v>
      </c>
      <c r="E2586" s="152"/>
      <c r="F2586" s="162">
        <v>2.1970000000000001</v>
      </c>
      <c r="G2586" s="152"/>
      <c r="H2586" s="152" t="s">
        <v>192</v>
      </c>
      <c r="I2586" s="152" t="s">
        <v>2006</v>
      </c>
      <c r="J2586" s="153">
        <v>2900</v>
      </c>
      <c r="K2586" s="153">
        <v>58</v>
      </c>
      <c r="L2586" s="155">
        <v>2</v>
      </c>
      <c r="M2586" s="153">
        <v>33</v>
      </c>
      <c r="N2586" s="155">
        <v>56.9</v>
      </c>
      <c r="O2586" s="153">
        <v>13</v>
      </c>
      <c r="P2586" s="155">
        <v>22.41</v>
      </c>
      <c r="Q2586" s="153">
        <v>6</v>
      </c>
      <c r="R2586" s="155">
        <v>10.34</v>
      </c>
      <c r="S2586" s="153">
        <v>6</v>
      </c>
      <c r="T2586" s="155">
        <v>10.34</v>
      </c>
      <c r="U2586" s="163">
        <v>5</v>
      </c>
      <c r="V2586" s="163">
        <v>2</v>
      </c>
      <c r="W2586" s="164" t="s">
        <v>179</v>
      </c>
    </row>
    <row r="2587" spans="1:23" hidden="1" x14ac:dyDescent="0.25">
      <c r="A2587" s="152" t="s">
        <v>2004</v>
      </c>
      <c r="B2587" s="152"/>
      <c r="C2587" s="152" t="s">
        <v>176</v>
      </c>
      <c r="D2587" s="152" t="s">
        <v>196</v>
      </c>
      <c r="E2587" s="152"/>
      <c r="F2587" s="162">
        <v>0</v>
      </c>
      <c r="G2587" s="152"/>
      <c r="H2587" s="152" t="s">
        <v>192</v>
      </c>
      <c r="I2587" s="152" t="s">
        <v>2006</v>
      </c>
      <c r="J2587" s="153">
        <v>2900</v>
      </c>
      <c r="K2587" s="153">
        <v>58</v>
      </c>
      <c r="L2587" s="155">
        <v>2</v>
      </c>
      <c r="M2587" s="153">
        <v>33</v>
      </c>
      <c r="N2587" s="155">
        <v>56.9</v>
      </c>
      <c r="O2587" s="153">
        <v>13</v>
      </c>
      <c r="P2587" s="155">
        <v>22.41</v>
      </c>
      <c r="Q2587" s="153">
        <v>6</v>
      </c>
      <c r="R2587" s="155">
        <v>10.34</v>
      </c>
      <c r="S2587" s="153">
        <v>6</v>
      </c>
      <c r="T2587" s="155">
        <v>10.34</v>
      </c>
      <c r="U2587" s="163">
        <v>5</v>
      </c>
      <c r="V2587" s="163">
        <v>2</v>
      </c>
      <c r="W2587" s="164" t="s">
        <v>179</v>
      </c>
    </row>
    <row r="2588" spans="1:23" hidden="1" x14ac:dyDescent="0.25">
      <c r="A2588" s="152" t="s">
        <v>2004</v>
      </c>
      <c r="B2588" s="152"/>
      <c r="C2588" s="152" t="s">
        <v>176</v>
      </c>
      <c r="D2588" s="152" t="s">
        <v>196</v>
      </c>
      <c r="E2588" s="152" t="s">
        <v>166</v>
      </c>
      <c r="F2588" s="162">
        <v>14.406000000000001</v>
      </c>
      <c r="G2588" s="152"/>
      <c r="H2588" s="152" t="s">
        <v>167</v>
      </c>
      <c r="I2588" s="152" t="s">
        <v>2007</v>
      </c>
      <c r="J2588" s="153">
        <v>17300</v>
      </c>
      <c r="K2588" s="153">
        <v>324</v>
      </c>
      <c r="L2588" s="155">
        <v>1.87</v>
      </c>
      <c r="M2588" s="153">
        <v>124</v>
      </c>
      <c r="N2588" s="155">
        <v>38.18</v>
      </c>
      <c r="O2588" s="153">
        <v>53</v>
      </c>
      <c r="P2588" s="155">
        <v>16.309999999999999</v>
      </c>
      <c r="Q2588" s="153">
        <v>20</v>
      </c>
      <c r="R2588" s="155">
        <v>6.14</v>
      </c>
      <c r="S2588" s="153">
        <v>128</v>
      </c>
      <c r="T2588" s="155">
        <v>39.369999999999997</v>
      </c>
      <c r="U2588" s="163">
        <v>56</v>
      </c>
      <c r="V2588" s="163">
        <v>3</v>
      </c>
      <c r="W2588" s="164" t="s">
        <v>169</v>
      </c>
    </row>
    <row r="2589" spans="1:23" hidden="1" x14ac:dyDescent="0.25">
      <c r="A2589" s="152" t="s">
        <v>2004</v>
      </c>
      <c r="B2589" s="152"/>
      <c r="C2589" s="152" t="s">
        <v>176</v>
      </c>
      <c r="D2589" s="152" t="s">
        <v>196</v>
      </c>
      <c r="E2589" s="152" t="s">
        <v>166</v>
      </c>
      <c r="F2589" s="162">
        <v>14.406000000000001</v>
      </c>
      <c r="G2589" s="152"/>
      <c r="H2589" s="152" t="s">
        <v>171</v>
      </c>
      <c r="I2589" s="152" t="s">
        <v>2007</v>
      </c>
      <c r="J2589" s="153">
        <v>9100</v>
      </c>
      <c r="K2589" s="153">
        <v>176</v>
      </c>
      <c r="L2589" s="155">
        <v>1.93</v>
      </c>
      <c r="M2589" s="153">
        <v>91</v>
      </c>
      <c r="N2589" s="155">
        <v>51.76</v>
      </c>
      <c r="O2589" s="153">
        <v>48</v>
      </c>
      <c r="P2589" s="155">
        <v>27.14</v>
      </c>
      <c r="Q2589" s="153">
        <v>30</v>
      </c>
      <c r="R2589" s="155">
        <v>17.09</v>
      </c>
      <c r="S2589" s="153">
        <v>7</v>
      </c>
      <c r="T2589" s="155">
        <v>4.0199999999999996</v>
      </c>
      <c r="U2589" s="163">
        <v>14</v>
      </c>
      <c r="V2589" s="163">
        <v>2</v>
      </c>
      <c r="W2589" s="164" t="s">
        <v>179</v>
      </c>
    </row>
    <row r="2590" spans="1:23" hidden="1" x14ac:dyDescent="0.25">
      <c r="A2590" s="152" t="s">
        <v>2004</v>
      </c>
      <c r="B2590" s="152"/>
      <c r="C2590" s="152" t="s">
        <v>176</v>
      </c>
      <c r="D2590" s="152" t="s">
        <v>196</v>
      </c>
      <c r="E2590" s="152"/>
      <c r="F2590" s="162">
        <v>16.577000000000002</v>
      </c>
      <c r="G2590" s="152"/>
      <c r="H2590" s="152" t="s">
        <v>167</v>
      </c>
      <c r="I2590" s="152" t="s">
        <v>2008</v>
      </c>
      <c r="J2590" s="153">
        <v>20000</v>
      </c>
      <c r="K2590" s="153">
        <v>636</v>
      </c>
      <c r="L2590" s="155">
        <v>3.18</v>
      </c>
      <c r="M2590" s="153">
        <v>295</v>
      </c>
      <c r="N2590" s="155">
        <v>46.34</v>
      </c>
      <c r="O2590" s="153">
        <v>171</v>
      </c>
      <c r="P2590" s="155">
        <v>26.83</v>
      </c>
      <c r="Q2590" s="153">
        <v>138</v>
      </c>
      <c r="R2590" s="155">
        <v>21.74</v>
      </c>
      <c r="S2590" s="153">
        <v>32</v>
      </c>
      <c r="T2590" s="155">
        <v>5.09</v>
      </c>
      <c r="U2590" s="163">
        <v>57</v>
      </c>
      <c r="V2590" s="163">
        <v>3</v>
      </c>
      <c r="W2590" s="164" t="s">
        <v>179</v>
      </c>
    </row>
    <row r="2591" spans="1:23" hidden="1" x14ac:dyDescent="0.25">
      <c r="A2591" s="152" t="s">
        <v>2004</v>
      </c>
      <c r="B2591" s="152"/>
      <c r="C2591" s="152" t="s">
        <v>176</v>
      </c>
      <c r="D2591" s="152" t="s">
        <v>196</v>
      </c>
      <c r="E2591" s="152"/>
      <c r="F2591" s="162">
        <v>16.577000000000002</v>
      </c>
      <c r="G2591" s="152"/>
      <c r="H2591" s="152" t="s">
        <v>171</v>
      </c>
      <c r="I2591" s="152" t="s">
        <v>2008</v>
      </c>
      <c r="J2591" s="153">
        <v>16700</v>
      </c>
      <c r="K2591" s="153">
        <v>366</v>
      </c>
      <c r="L2591" s="155">
        <v>2.19</v>
      </c>
      <c r="M2591" s="153">
        <v>140</v>
      </c>
      <c r="N2591" s="155">
        <v>38.18</v>
      </c>
      <c r="O2591" s="153">
        <v>60</v>
      </c>
      <c r="P2591" s="155">
        <v>16.309999999999999</v>
      </c>
      <c r="Q2591" s="153">
        <v>22</v>
      </c>
      <c r="R2591" s="155">
        <v>6.14</v>
      </c>
      <c r="S2591" s="153">
        <v>144</v>
      </c>
      <c r="T2591" s="155">
        <v>39.369999999999997</v>
      </c>
      <c r="U2591" s="163">
        <v>63</v>
      </c>
      <c r="V2591" s="163">
        <v>3</v>
      </c>
      <c r="W2591" s="164" t="s">
        <v>179</v>
      </c>
    </row>
    <row r="2592" spans="1:23" hidden="1" x14ac:dyDescent="0.25">
      <c r="A2592" s="152" t="s">
        <v>2004</v>
      </c>
      <c r="B2592" s="152"/>
      <c r="C2592" s="152" t="s">
        <v>176</v>
      </c>
      <c r="D2592" s="152" t="s">
        <v>196</v>
      </c>
      <c r="E2592" s="152"/>
      <c r="F2592" s="162">
        <v>18.86</v>
      </c>
      <c r="G2592" s="152"/>
      <c r="H2592" s="152" t="s">
        <v>192</v>
      </c>
      <c r="I2592" s="152" t="s">
        <v>2009</v>
      </c>
      <c r="J2592" s="153">
        <v>6500</v>
      </c>
      <c r="K2592" s="153">
        <v>94</v>
      </c>
      <c r="L2592" s="155">
        <v>1.44</v>
      </c>
      <c r="M2592" s="153">
        <v>50</v>
      </c>
      <c r="N2592" s="155">
        <v>52.75</v>
      </c>
      <c r="O2592" s="153">
        <v>19</v>
      </c>
      <c r="P2592" s="155">
        <v>19.899999999999999</v>
      </c>
      <c r="Q2592" s="153">
        <v>6</v>
      </c>
      <c r="R2592" s="155">
        <v>6.16</v>
      </c>
      <c r="S2592" s="153">
        <v>20</v>
      </c>
      <c r="T2592" s="155">
        <v>21.19</v>
      </c>
      <c r="U2592" s="163">
        <v>11</v>
      </c>
      <c r="V2592" s="163">
        <v>3</v>
      </c>
      <c r="W2592" s="164" t="s">
        <v>179</v>
      </c>
    </row>
    <row r="2593" spans="1:23" hidden="1" x14ac:dyDescent="0.25">
      <c r="A2593" s="152" t="s">
        <v>2004</v>
      </c>
      <c r="B2593" s="152"/>
      <c r="C2593" s="152" t="s">
        <v>176</v>
      </c>
      <c r="D2593" s="152" t="s">
        <v>196</v>
      </c>
      <c r="E2593" s="152"/>
      <c r="F2593" s="162">
        <v>31.95</v>
      </c>
      <c r="G2593" s="152"/>
      <c r="H2593" s="152" t="s">
        <v>192</v>
      </c>
      <c r="I2593" s="152" t="s">
        <v>2010</v>
      </c>
      <c r="J2593" s="153">
        <v>3650</v>
      </c>
      <c r="K2593" s="153">
        <v>139</v>
      </c>
      <c r="L2593" s="155">
        <v>3.81</v>
      </c>
      <c r="M2593" s="153">
        <v>53</v>
      </c>
      <c r="N2593" s="155">
        <v>38.1</v>
      </c>
      <c r="O2593" s="153">
        <v>26</v>
      </c>
      <c r="P2593" s="155">
        <v>18.62</v>
      </c>
      <c r="Q2593" s="153">
        <v>23</v>
      </c>
      <c r="R2593" s="155">
        <v>16.7</v>
      </c>
      <c r="S2593" s="153">
        <v>37</v>
      </c>
      <c r="T2593" s="155">
        <v>26.58</v>
      </c>
      <c r="U2593" s="163">
        <v>20</v>
      </c>
      <c r="V2593" s="163">
        <v>3</v>
      </c>
      <c r="W2593" s="164" t="s">
        <v>179</v>
      </c>
    </row>
    <row r="2594" spans="1:23" hidden="1" x14ac:dyDescent="0.25">
      <c r="A2594" s="152" t="s">
        <v>2004</v>
      </c>
      <c r="B2594" s="152"/>
      <c r="C2594" s="152" t="s">
        <v>176</v>
      </c>
      <c r="D2594" s="152" t="s">
        <v>196</v>
      </c>
      <c r="E2594" s="152"/>
      <c r="F2594" s="162">
        <v>34.398000000000003</v>
      </c>
      <c r="G2594" s="152"/>
      <c r="H2594" s="152" t="s">
        <v>171</v>
      </c>
      <c r="I2594" s="152" t="s">
        <v>2011</v>
      </c>
      <c r="J2594" s="153">
        <v>13700</v>
      </c>
      <c r="K2594" s="153">
        <v>396</v>
      </c>
      <c r="L2594" s="155">
        <v>2.89</v>
      </c>
      <c r="M2594" s="153">
        <v>161</v>
      </c>
      <c r="N2594" s="155">
        <v>40.549999999999997</v>
      </c>
      <c r="O2594" s="153">
        <v>95</v>
      </c>
      <c r="P2594" s="155">
        <v>24.1</v>
      </c>
      <c r="Q2594" s="153">
        <v>57</v>
      </c>
      <c r="R2594" s="155">
        <v>14.29</v>
      </c>
      <c r="S2594" s="153">
        <v>83</v>
      </c>
      <c r="T2594" s="155">
        <v>21.06</v>
      </c>
      <c r="U2594" s="163">
        <v>51</v>
      </c>
      <c r="V2594" s="163">
        <v>3</v>
      </c>
      <c r="W2594" s="164" t="s">
        <v>179</v>
      </c>
    </row>
    <row r="2595" spans="1:23" hidden="1" x14ac:dyDescent="0.25">
      <c r="A2595" s="152" t="s">
        <v>2012</v>
      </c>
      <c r="B2595" s="152"/>
      <c r="C2595" s="152" t="s">
        <v>297</v>
      </c>
      <c r="D2595" s="152" t="s">
        <v>498</v>
      </c>
      <c r="E2595" s="152"/>
      <c r="F2595" s="162">
        <v>0</v>
      </c>
      <c r="G2595" s="152"/>
      <c r="H2595" s="152" t="s">
        <v>167</v>
      </c>
      <c r="I2595" s="152" t="s">
        <v>2013</v>
      </c>
      <c r="J2595" s="153">
        <v>300</v>
      </c>
      <c r="K2595" s="153">
        <v>6</v>
      </c>
      <c r="L2595" s="155">
        <v>2</v>
      </c>
      <c r="M2595" s="153">
        <v>5</v>
      </c>
      <c r="N2595" s="155">
        <v>83.33</v>
      </c>
      <c r="O2595" s="153">
        <v>1</v>
      </c>
      <c r="P2595" s="155">
        <v>16.670000000000002</v>
      </c>
      <c r="Q2595" s="153">
        <v>0</v>
      </c>
      <c r="R2595" s="155">
        <v>0</v>
      </c>
      <c r="S2595" s="153">
        <v>0</v>
      </c>
      <c r="T2595" s="155">
        <v>0</v>
      </c>
      <c r="U2595" s="163">
        <v>0</v>
      </c>
      <c r="V2595" s="163">
        <v>21</v>
      </c>
      <c r="W2595" s="164" t="s">
        <v>179</v>
      </c>
    </row>
    <row r="2596" spans="1:23" hidden="1" x14ac:dyDescent="0.25">
      <c r="A2596" s="152" t="s">
        <v>2012</v>
      </c>
      <c r="B2596" s="152"/>
      <c r="C2596" s="152" t="s">
        <v>297</v>
      </c>
      <c r="D2596" s="152" t="s">
        <v>498</v>
      </c>
      <c r="E2596" s="152"/>
      <c r="F2596" s="162">
        <v>3.7810000000000001</v>
      </c>
      <c r="G2596" s="152"/>
      <c r="H2596" s="152" t="s">
        <v>167</v>
      </c>
      <c r="I2596" s="152" t="s">
        <v>2014</v>
      </c>
      <c r="J2596" s="153">
        <v>1550</v>
      </c>
      <c r="K2596" s="153">
        <v>80</v>
      </c>
      <c r="L2596" s="155">
        <v>5.16</v>
      </c>
      <c r="M2596" s="153">
        <v>72</v>
      </c>
      <c r="N2596" s="155">
        <v>90</v>
      </c>
      <c r="O2596" s="153">
        <v>2</v>
      </c>
      <c r="P2596" s="155">
        <v>2.5</v>
      </c>
      <c r="Q2596" s="153">
        <v>1</v>
      </c>
      <c r="R2596" s="155">
        <v>1.25</v>
      </c>
      <c r="S2596" s="153">
        <v>5</v>
      </c>
      <c r="T2596" s="155">
        <v>6.25</v>
      </c>
      <c r="U2596" s="163">
        <v>5</v>
      </c>
      <c r="V2596" s="163">
        <v>21</v>
      </c>
      <c r="W2596" s="164" t="s">
        <v>179</v>
      </c>
    </row>
    <row r="2597" spans="1:23" hidden="1" x14ac:dyDescent="0.25">
      <c r="A2597" s="152" t="s">
        <v>2012</v>
      </c>
      <c r="B2597" s="152"/>
      <c r="C2597" s="152" t="s">
        <v>297</v>
      </c>
      <c r="D2597" s="152" t="s">
        <v>498</v>
      </c>
      <c r="E2597" s="152"/>
      <c r="F2597" s="162">
        <v>4.45</v>
      </c>
      <c r="G2597" s="152"/>
      <c r="H2597" s="152" t="s">
        <v>167</v>
      </c>
      <c r="I2597" s="152" t="s">
        <v>2015</v>
      </c>
      <c r="J2597" s="153">
        <v>2700</v>
      </c>
      <c r="K2597" s="153">
        <v>125</v>
      </c>
      <c r="L2597" s="155">
        <v>4.6399999999999997</v>
      </c>
      <c r="M2597" s="153">
        <v>85</v>
      </c>
      <c r="N2597" s="155">
        <v>68.290000000000006</v>
      </c>
      <c r="O2597" s="153">
        <v>9</v>
      </c>
      <c r="P2597" s="155">
        <v>7.32</v>
      </c>
      <c r="Q2597" s="153">
        <v>3</v>
      </c>
      <c r="R2597" s="155">
        <v>2.44</v>
      </c>
      <c r="S2597" s="153">
        <v>27</v>
      </c>
      <c r="T2597" s="155">
        <v>21.95</v>
      </c>
      <c r="U2597" s="163">
        <v>14</v>
      </c>
      <c r="V2597" s="163">
        <v>20</v>
      </c>
      <c r="W2597" s="164" t="s">
        <v>169</v>
      </c>
    </row>
    <row r="2598" spans="1:23" hidden="1" x14ac:dyDescent="0.25">
      <c r="A2598" s="152" t="s">
        <v>2012</v>
      </c>
      <c r="B2598" s="152"/>
      <c r="C2598" s="152" t="s">
        <v>297</v>
      </c>
      <c r="D2598" s="152" t="s">
        <v>498</v>
      </c>
      <c r="E2598" s="152"/>
      <c r="F2598" s="162">
        <v>5.62</v>
      </c>
      <c r="G2598" s="152"/>
      <c r="H2598" s="152" t="s">
        <v>171</v>
      </c>
      <c r="I2598" s="152" t="s">
        <v>2016</v>
      </c>
      <c r="J2598" s="153">
        <v>4650</v>
      </c>
      <c r="K2598" s="153">
        <v>150</v>
      </c>
      <c r="L2598" s="155">
        <v>3.22</v>
      </c>
      <c r="M2598" s="153">
        <v>112</v>
      </c>
      <c r="N2598" s="155">
        <v>74.680000000000007</v>
      </c>
      <c r="O2598" s="153">
        <v>5</v>
      </c>
      <c r="P2598" s="155">
        <v>3.16</v>
      </c>
      <c r="Q2598" s="153">
        <v>4</v>
      </c>
      <c r="R2598" s="155">
        <v>2.5299999999999998</v>
      </c>
      <c r="S2598" s="153">
        <v>29</v>
      </c>
      <c r="T2598" s="155">
        <v>19.62</v>
      </c>
      <c r="U2598" s="163">
        <v>15</v>
      </c>
      <c r="V2598" s="163">
        <v>21</v>
      </c>
      <c r="W2598" s="164" t="s">
        <v>179</v>
      </c>
    </row>
    <row r="2599" spans="1:23" hidden="1" x14ac:dyDescent="0.25">
      <c r="A2599" s="152" t="s">
        <v>2012</v>
      </c>
      <c r="B2599" s="152"/>
      <c r="C2599" s="152" t="s">
        <v>297</v>
      </c>
      <c r="D2599" s="152" t="s">
        <v>498</v>
      </c>
      <c r="E2599" s="152"/>
      <c r="F2599" s="162">
        <v>5.9930000000000003</v>
      </c>
      <c r="G2599" s="152"/>
      <c r="H2599" s="152" t="s">
        <v>167</v>
      </c>
      <c r="I2599" s="152" t="s">
        <v>2017</v>
      </c>
      <c r="J2599" s="153">
        <v>8700</v>
      </c>
      <c r="K2599" s="153">
        <v>282</v>
      </c>
      <c r="L2599" s="155">
        <v>3.24</v>
      </c>
      <c r="M2599" s="153">
        <v>71</v>
      </c>
      <c r="N2599" s="155">
        <v>25.09</v>
      </c>
      <c r="O2599" s="153">
        <v>83</v>
      </c>
      <c r="P2599" s="155">
        <v>29.39</v>
      </c>
      <c r="Q2599" s="153">
        <v>16</v>
      </c>
      <c r="R2599" s="155">
        <v>5.73</v>
      </c>
      <c r="S2599" s="153">
        <v>112</v>
      </c>
      <c r="T2599" s="155">
        <v>39.78</v>
      </c>
      <c r="U2599" s="163">
        <v>51</v>
      </c>
      <c r="V2599" s="163">
        <v>20</v>
      </c>
      <c r="W2599" s="164" t="s">
        <v>169</v>
      </c>
    </row>
    <row r="2600" spans="1:23" hidden="1" x14ac:dyDescent="0.25">
      <c r="A2600" s="152" t="s">
        <v>2012</v>
      </c>
      <c r="B2600" s="152"/>
      <c r="C2600" s="152" t="s">
        <v>297</v>
      </c>
      <c r="D2600" s="152" t="s">
        <v>498</v>
      </c>
      <c r="E2600" s="152" t="s">
        <v>166</v>
      </c>
      <c r="F2600" s="162">
        <v>6.9240000000000004</v>
      </c>
      <c r="G2600" s="152"/>
      <c r="H2600" s="152" t="s">
        <v>171</v>
      </c>
      <c r="I2600" s="152" t="s">
        <v>2018</v>
      </c>
      <c r="J2600" s="153">
        <v>12200</v>
      </c>
      <c r="K2600" s="153">
        <v>395</v>
      </c>
      <c r="L2600" s="155">
        <v>3.24</v>
      </c>
      <c r="M2600" s="153">
        <v>100</v>
      </c>
      <c r="N2600" s="155">
        <v>25.29</v>
      </c>
      <c r="O2600" s="153">
        <v>116</v>
      </c>
      <c r="P2600" s="155">
        <v>29.47</v>
      </c>
      <c r="Q2600" s="153">
        <v>22</v>
      </c>
      <c r="R2600" s="155">
        <v>5.57</v>
      </c>
      <c r="S2600" s="153">
        <v>157</v>
      </c>
      <c r="T2600" s="155">
        <v>39.68</v>
      </c>
      <c r="U2600" s="163">
        <v>72</v>
      </c>
      <c r="V2600" s="163">
        <v>20</v>
      </c>
      <c r="W2600" s="164" t="s">
        <v>169</v>
      </c>
    </row>
    <row r="2601" spans="1:23" hidden="1" x14ac:dyDescent="0.25">
      <c r="A2601" s="152" t="s">
        <v>2019</v>
      </c>
      <c r="B2601" s="152"/>
      <c r="C2601" s="152" t="s">
        <v>202</v>
      </c>
      <c r="D2601" s="152" t="s">
        <v>237</v>
      </c>
      <c r="E2601" s="152" t="s">
        <v>234</v>
      </c>
      <c r="F2601" s="162">
        <v>0.31</v>
      </c>
      <c r="G2601" s="152"/>
      <c r="H2601" s="152" t="s">
        <v>167</v>
      </c>
      <c r="I2601" s="152" t="s">
        <v>2020</v>
      </c>
      <c r="J2601" s="153">
        <v>27000</v>
      </c>
      <c r="K2601" s="153">
        <v>945</v>
      </c>
      <c r="L2601" s="155">
        <v>3.5</v>
      </c>
      <c r="M2601" s="153">
        <v>758</v>
      </c>
      <c r="N2601" s="155">
        <v>80.2</v>
      </c>
      <c r="O2601" s="153">
        <v>143</v>
      </c>
      <c r="P2601" s="155">
        <v>15.1</v>
      </c>
      <c r="Q2601" s="153">
        <v>2</v>
      </c>
      <c r="R2601" s="155">
        <v>0.2</v>
      </c>
      <c r="S2601" s="153">
        <v>43</v>
      </c>
      <c r="T2601" s="155">
        <v>4.5</v>
      </c>
      <c r="U2601" s="163">
        <v>55</v>
      </c>
      <c r="V2601" s="163">
        <v>3</v>
      </c>
      <c r="W2601" s="164" t="s">
        <v>169</v>
      </c>
    </row>
    <row r="2602" spans="1:23" hidden="1" x14ac:dyDescent="0.25">
      <c r="A2602" s="152" t="s">
        <v>2019</v>
      </c>
      <c r="B2602" s="152"/>
      <c r="C2602" s="152" t="s">
        <v>202</v>
      </c>
      <c r="D2602" s="152" t="s">
        <v>237</v>
      </c>
      <c r="E2602" s="152"/>
      <c r="F2602" s="162">
        <v>0.71399999999999997</v>
      </c>
      <c r="G2602" s="152"/>
      <c r="H2602" s="152" t="s">
        <v>167</v>
      </c>
      <c r="I2602" s="152" t="s">
        <v>2021</v>
      </c>
      <c r="J2602" s="153">
        <v>18500</v>
      </c>
      <c r="K2602" s="153">
        <v>629</v>
      </c>
      <c r="L2602" s="155">
        <v>3.4</v>
      </c>
      <c r="M2602" s="153">
        <v>534</v>
      </c>
      <c r="N2602" s="155">
        <v>84.9</v>
      </c>
      <c r="O2602" s="153">
        <v>72</v>
      </c>
      <c r="P2602" s="155">
        <v>11.4</v>
      </c>
      <c r="Q2602" s="153">
        <v>6</v>
      </c>
      <c r="R2602" s="155">
        <v>0.9</v>
      </c>
      <c r="S2602" s="153">
        <v>18</v>
      </c>
      <c r="T2602" s="155">
        <v>2.8</v>
      </c>
      <c r="U2602" s="163">
        <v>32</v>
      </c>
      <c r="V2602" s="163">
        <v>3</v>
      </c>
      <c r="W2602" s="164" t="s">
        <v>169</v>
      </c>
    </row>
    <row r="2603" spans="1:23" hidden="1" x14ac:dyDescent="0.25">
      <c r="A2603" s="152" t="s">
        <v>2019</v>
      </c>
      <c r="B2603" s="152"/>
      <c r="C2603" s="152" t="s">
        <v>202</v>
      </c>
      <c r="D2603" s="152" t="s">
        <v>237</v>
      </c>
      <c r="E2603" s="152" t="s">
        <v>166</v>
      </c>
      <c r="F2603" s="162">
        <v>1.9950000000000001</v>
      </c>
      <c r="G2603" s="152"/>
      <c r="H2603" s="152" t="s">
        <v>171</v>
      </c>
      <c r="I2603" s="152" t="s">
        <v>2022</v>
      </c>
      <c r="J2603" s="153">
        <v>17500</v>
      </c>
      <c r="K2603" s="153">
        <v>823</v>
      </c>
      <c r="L2603" s="155">
        <v>4.7</v>
      </c>
      <c r="M2603" s="153">
        <v>732</v>
      </c>
      <c r="N2603" s="155">
        <v>88.9</v>
      </c>
      <c r="O2603" s="153">
        <v>54</v>
      </c>
      <c r="P2603" s="155">
        <v>6.6</v>
      </c>
      <c r="Q2603" s="153">
        <v>7</v>
      </c>
      <c r="R2603" s="155">
        <v>0.9</v>
      </c>
      <c r="S2603" s="153">
        <v>30</v>
      </c>
      <c r="T2603" s="155">
        <v>3.6</v>
      </c>
      <c r="U2603" s="163">
        <v>42</v>
      </c>
      <c r="V2603" s="163">
        <v>3</v>
      </c>
      <c r="W2603" s="164" t="s">
        <v>169</v>
      </c>
    </row>
    <row r="2604" spans="1:23" hidden="1" x14ac:dyDescent="0.25">
      <c r="A2604" s="152" t="s">
        <v>2019</v>
      </c>
      <c r="B2604" s="152"/>
      <c r="C2604" s="152" t="s">
        <v>244</v>
      </c>
      <c r="D2604" s="152" t="s">
        <v>601</v>
      </c>
      <c r="E2604" s="152"/>
      <c r="F2604" s="162">
        <v>5.03</v>
      </c>
      <c r="G2604" s="152"/>
      <c r="H2604" s="152" t="s">
        <v>171</v>
      </c>
      <c r="I2604" s="152" t="s">
        <v>2023</v>
      </c>
      <c r="J2604" s="153">
        <v>6600</v>
      </c>
      <c r="K2604" s="153">
        <v>284</v>
      </c>
      <c r="L2604" s="155">
        <v>4.3</v>
      </c>
      <c r="M2604" s="153">
        <v>238</v>
      </c>
      <c r="N2604" s="155">
        <v>83.9</v>
      </c>
      <c r="O2604" s="153">
        <v>19</v>
      </c>
      <c r="P2604" s="155">
        <v>6.6</v>
      </c>
      <c r="Q2604" s="153">
        <v>7</v>
      </c>
      <c r="R2604" s="155">
        <v>2.2999999999999998</v>
      </c>
      <c r="S2604" s="153">
        <v>20</v>
      </c>
      <c r="T2604" s="155">
        <v>7.2</v>
      </c>
      <c r="U2604" s="163">
        <v>18</v>
      </c>
      <c r="V2604" s="163">
        <v>98</v>
      </c>
      <c r="W2604" s="164" t="s">
        <v>169</v>
      </c>
    </row>
    <row r="2605" spans="1:23" hidden="1" x14ac:dyDescent="0.25">
      <c r="A2605" s="152" t="s">
        <v>2019</v>
      </c>
      <c r="B2605" s="152"/>
      <c r="C2605" s="152" t="s">
        <v>244</v>
      </c>
      <c r="D2605" s="152" t="s">
        <v>601</v>
      </c>
      <c r="E2605" s="152"/>
      <c r="F2605" s="162">
        <v>9.43</v>
      </c>
      <c r="G2605" s="152"/>
      <c r="H2605" s="152" t="s">
        <v>171</v>
      </c>
      <c r="I2605" s="152" t="s">
        <v>2024</v>
      </c>
      <c r="J2605" s="153">
        <v>19500</v>
      </c>
      <c r="K2605" s="153">
        <v>606</v>
      </c>
      <c r="L2605" s="155">
        <v>3.11</v>
      </c>
      <c r="M2605" s="153">
        <v>399</v>
      </c>
      <c r="N2605" s="155">
        <v>65.87</v>
      </c>
      <c r="O2605" s="153">
        <v>73</v>
      </c>
      <c r="P2605" s="155">
        <v>12.11</v>
      </c>
      <c r="Q2605" s="153">
        <v>34</v>
      </c>
      <c r="R2605" s="155">
        <v>5.69</v>
      </c>
      <c r="S2605" s="153">
        <v>99</v>
      </c>
      <c r="T2605" s="155">
        <v>16.329999999999998</v>
      </c>
      <c r="U2605" s="163">
        <v>60</v>
      </c>
      <c r="V2605" s="163">
        <v>1</v>
      </c>
      <c r="W2605" s="164" t="s">
        <v>179</v>
      </c>
    </row>
    <row r="2606" spans="1:23" hidden="1" x14ac:dyDescent="0.25">
      <c r="A2606" s="152" t="s">
        <v>2019</v>
      </c>
      <c r="B2606" s="152"/>
      <c r="C2606" s="152" t="s">
        <v>244</v>
      </c>
      <c r="D2606" s="152" t="s">
        <v>601</v>
      </c>
      <c r="E2606" s="152" t="s">
        <v>208</v>
      </c>
      <c r="F2606" s="162">
        <v>10.276999999999999</v>
      </c>
      <c r="G2606" s="152"/>
      <c r="H2606" s="152" t="s">
        <v>171</v>
      </c>
      <c r="I2606" s="152" t="s">
        <v>2025</v>
      </c>
      <c r="J2606" s="153">
        <v>40500</v>
      </c>
      <c r="K2606" s="153">
        <v>2803</v>
      </c>
      <c r="L2606" s="155">
        <v>6.92</v>
      </c>
      <c r="M2606" s="153">
        <v>1721</v>
      </c>
      <c r="N2606" s="155">
        <v>61.39</v>
      </c>
      <c r="O2606" s="153">
        <v>295</v>
      </c>
      <c r="P2606" s="155">
        <v>10.51</v>
      </c>
      <c r="Q2606" s="153">
        <v>177</v>
      </c>
      <c r="R2606" s="155">
        <v>6.3</v>
      </c>
      <c r="S2606" s="153">
        <v>611</v>
      </c>
      <c r="T2606" s="155">
        <v>21.8</v>
      </c>
      <c r="U2606" s="163">
        <v>324</v>
      </c>
      <c r="V2606" s="163">
        <v>1</v>
      </c>
      <c r="W2606" s="164" t="s">
        <v>179</v>
      </c>
    </row>
    <row r="2607" spans="1:23" hidden="1" x14ac:dyDescent="0.25">
      <c r="A2607" s="152" t="s">
        <v>2019</v>
      </c>
      <c r="B2607" s="152"/>
      <c r="C2607" s="152" t="s">
        <v>244</v>
      </c>
      <c r="D2607" s="152" t="s">
        <v>601</v>
      </c>
      <c r="E2607" s="152" t="s">
        <v>166</v>
      </c>
      <c r="F2607" s="162">
        <v>9.9139999999999997</v>
      </c>
      <c r="G2607" s="152"/>
      <c r="H2607" s="152" t="s">
        <v>167</v>
      </c>
      <c r="I2607" s="152" t="s">
        <v>2025</v>
      </c>
      <c r="J2607" s="153">
        <v>28500</v>
      </c>
      <c r="K2607" s="153">
        <v>2653</v>
      </c>
      <c r="L2607" s="155">
        <v>9.31</v>
      </c>
      <c r="M2607" s="153">
        <v>709</v>
      </c>
      <c r="N2607" s="155">
        <v>26.71</v>
      </c>
      <c r="O2607" s="153">
        <v>212</v>
      </c>
      <c r="P2607" s="155">
        <v>8</v>
      </c>
      <c r="Q2607" s="153">
        <v>64</v>
      </c>
      <c r="R2607" s="155">
        <v>2.4</v>
      </c>
      <c r="S2607" s="153">
        <v>1668</v>
      </c>
      <c r="T2607" s="155">
        <v>62.89</v>
      </c>
      <c r="U2607" s="163">
        <v>629</v>
      </c>
      <c r="V2607" s="163">
        <v>1</v>
      </c>
      <c r="W2607" s="164" t="s">
        <v>179</v>
      </c>
    </row>
    <row r="2608" spans="1:23" hidden="1" x14ac:dyDescent="0.25">
      <c r="A2608" s="152" t="s">
        <v>2019</v>
      </c>
      <c r="B2608" s="152"/>
      <c r="C2608" s="152" t="s">
        <v>244</v>
      </c>
      <c r="D2608" s="152" t="s">
        <v>601</v>
      </c>
      <c r="E2608" s="152" t="s">
        <v>166</v>
      </c>
      <c r="F2608" s="162">
        <v>21.977</v>
      </c>
      <c r="G2608" s="152"/>
      <c r="H2608" s="152" t="s">
        <v>171</v>
      </c>
      <c r="I2608" s="152" t="s">
        <v>2026</v>
      </c>
      <c r="J2608" s="153">
        <v>27500</v>
      </c>
      <c r="K2608" s="153">
        <v>3308</v>
      </c>
      <c r="L2608" s="155">
        <v>12.03</v>
      </c>
      <c r="M2608" s="153">
        <v>488</v>
      </c>
      <c r="N2608" s="155">
        <v>14.76</v>
      </c>
      <c r="O2608" s="153">
        <v>78</v>
      </c>
      <c r="P2608" s="155">
        <v>2.37</v>
      </c>
      <c r="Q2608" s="153">
        <v>51</v>
      </c>
      <c r="R2608" s="155">
        <v>1.53</v>
      </c>
      <c r="S2608" s="153">
        <v>2688</v>
      </c>
      <c r="T2608" s="155">
        <v>81.260000000000005</v>
      </c>
      <c r="U2608" s="163">
        <v>959</v>
      </c>
      <c r="V2608" s="163">
        <v>98</v>
      </c>
      <c r="W2608" s="164" t="s">
        <v>179</v>
      </c>
    </row>
    <row r="2609" spans="1:23" hidden="1" x14ac:dyDescent="0.25">
      <c r="A2609" s="152" t="s">
        <v>2019</v>
      </c>
      <c r="B2609" s="152"/>
      <c r="C2609" s="152" t="s">
        <v>244</v>
      </c>
      <c r="D2609" s="152" t="s">
        <v>601</v>
      </c>
      <c r="E2609" s="152" t="s">
        <v>166</v>
      </c>
      <c r="F2609" s="162">
        <v>21.977</v>
      </c>
      <c r="G2609" s="152"/>
      <c r="H2609" s="152" t="s">
        <v>167</v>
      </c>
      <c r="I2609" s="152" t="s">
        <v>2026</v>
      </c>
      <c r="J2609" s="153">
        <v>41000</v>
      </c>
      <c r="K2609" s="153">
        <v>6978</v>
      </c>
      <c r="L2609" s="155">
        <v>17.02</v>
      </c>
      <c r="M2609" s="153">
        <v>1103</v>
      </c>
      <c r="N2609" s="155">
        <v>15.81</v>
      </c>
      <c r="O2609" s="153">
        <v>185</v>
      </c>
      <c r="P2609" s="155">
        <v>2.65</v>
      </c>
      <c r="Q2609" s="153">
        <v>132</v>
      </c>
      <c r="R2609" s="155">
        <v>1.89</v>
      </c>
      <c r="S2609" s="153">
        <v>5557</v>
      </c>
      <c r="T2609" s="155">
        <v>79.63</v>
      </c>
      <c r="U2609" s="163">
        <v>1992</v>
      </c>
      <c r="V2609" s="163">
        <v>98</v>
      </c>
      <c r="W2609" s="164" t="s">
        <v>179</v>
      </c>
    </row>
    <row r="2610" spans="1:23" hidden="1" x14ac:dyDescent="0.25">
      <c r="A2610" s="152" t="s">
        <v>2019</v>
      </c>
      <c r="B2610" s="152"/>
      <c r="C2610" s="152" t="s">
        <v>244</v>
      </c>
      <c r="D2610" s="152" t="s">
        <v>601</v>
      </c>
      <c r="E2610" s="152" t="s">
        <v>166</v>
      </c>
      <c r="F2610" s="162">
        <v>26.309000000000001</v>
      </c>
      <c r="G2610" s="152"/>
      <c r="H2610" s="152" t="s">
        <v>167</v>
      </c>
      <c r="I2610" s="152" t="s">
        <v>2027</v>
      </c>
      <c r="J2610" s="153">
        <v>40500</v>
      </c>
      <c r="K2610" s="153">
        <v>6371</v>
      </c>
      <c r="L2610" s="155">
        <v>15.73</v>
      </c>
      <c r="M2610" s="153">
        <v>2162</v>
      </c>
      <c r="N2610" s="155">
        <v>33.94</v>
      </c>
      <c r="O2610" s="153">
        <v>211</v>
      </c>
      <c r="P2610" s="155">
        <v>3.31</v>
      </c>
      <c r="Q2610" s="153">
        <v>107</v>
      </c>
      <c r="R2610" s="155">
        <v>1.68</v>
      </c>
      <c r="S2610" s="153">
        <v>3891</v>
      </c>
      <c r="T2610" s="155">
        <v>61.07</v>
      </c>
      <c r="U2610" s="163">
        <v>1453</v>
      </c>
      <c r="V2610" s="163">
        <v>22</v>
      </c>
      <c r="W2610" s="164" t="s">
        <v>179</v>
      </c>
    </row>
    <row r="2611" spans="1:23" hidden="1" x14ac:dyDescent="0.25">
      <c r="A2611" s="152" t="s">
        <v>2019</v>
      </c>
      <c r="B2611" s="152"/>
      <c r="C2611" s="152" t="s">
        <v>244</v>
      </c>
      <c r="D2611" s="152" t="s">
        <v>601</v>
      </c>
      <c r="E2611" s="152" t="s">
        <v>166</v>
      </c>
      <c r="F2611" s="162">
        <v>26.77</v>
      </c>
      <c r="G2611" s="152"/>
      <c r="H2611" s="152" t="s">
        <v>192</v>
      </c>
      <c r="I2611" s="152" t="s">
        <v>2027</v>
      </c>
      <c r="J2611" s="153">
        <v>41800</v>
      </c>
      <c r="K2611" s="153">
        <v>5438</v>
      </c>
      <c r="L2611" s="155">
        <v>13.01</v>
      </c>
      <c r="M2611" s="153">
        <v>1243</v>
      </c>
      <c r="N2611" s="155">
        <v>22.86</v>
      </c>
      <c r="O2611" s="153">
        <v>177</v>
      </c>
      <c r="P2611" s="155">
        <v>3.25</v>
      </c>
      <c r="Q2611" s="153">
        <v>93</v>
      </c>
      <c r="R2611" s="155">
        <v>1.71</v>
      </c>
      <c r="S2611" s="153">
        <v>3925</v>
      </c>
      <c r="T2611" s="155">
        <v>72.17</v>
      </c>
      <c r="U2611" s="163">
        <v>1428</v>
      </c>
      <c r="V2611" s="163">
        <v>16</v>
      </c>
      <c r="W2611" s="164" t="s">
        <v>179</v>
      </c>
    </row>
    <row r="2612" spans="1:23" hidden="1" x14ac:dyDescent="0.25">
      <c r="A2612" s="152" t="s">
        <v>2019</v>
      </c>
      <c r="B2612" s="152"/>
      <c r="C2612" s="152" t="s">
        <v>336</v>
      </c>
      <c r="D2612" s="152" t="s">
        <v>442</v>
      </c>
      <c r="E2612" s="152"/>
      <c r="F2612" s="162">
        <v>13.848000000000001</v>
      </c>
      <c r="G2612" s="152"/>
      <c r="H2612" s="152" t="s">
        <v>167</v>
      </c>
      <c r="I2612" s="152" t="s">
        <v>675</v>
      </c>
      <c r="J2612" s="153">
        <v>27000</v>
      </c>
      <c r="K2612" s="153">
        <v>4590</v>
      </c>
      <c r="L2612" s="155">
        <v>17</v>
      </c>
      <c r="M2612" s="153">
        <v>968</v>
      </c>
      <c r="N2612" s="155">
        <v>21.1</v>
      </c>
      <c r="O2612" s="153">
        <v>431</v>
      </c>
      <c r="P2612" s="155">
        <v>9.4</v>
      </c>
      <c r="Q2612" s="153">
        <v>234</v>
      </c>
      <c r="R2612" s="155">
        <v>5.0999999999999996</v>
      </c>
      <c r="S2612" s="153">
        <v>2956</v>
      </c>
      <c r="T2612" s="155">
        <v>64.400000000000006</v>
      </c>
      <c r="U2612" s="163">
        <v>1128</v>
      </c>
      <c r="V2612" s="163">
        <v>97</v>
      </c>
      <c r="W2612" s="164" t="s">
        <v>169</v>
      </c>
    </row>
    <row r="2613" spans="1:23" hidden="1" x14ac:dyDescent="0.25">
      <c r="A2613" s="152" t="s">
        <v>2019</v>
      </c>
      <c r="B2613" s="152"/>
      <c r="C2613" s="152" t="s">
        <v>336</v>
      </c>
      <c r="D2613" s="152" t="s">
        <v>442</v>
      </c>
      <c r="E2613" s="152"/>
      <c r="F2613" s="162">
        <v>21.271999999999998</v>
      </c>
      <c r="G2613" s="152"/>
      <c r="H2613" s="152" t="s">
        <v>171</v>
      </c>
      <c r="I2613" s="152" t="s">
        <v>2028</v>
      </c>
      <c r="J2613" s="153">
        <v>28000</v>
      </c>
      <c r="K2613" s="153">
        <v>2789</v>
      </c>
      <c r="L2613" s="155">
        <v>9.9600000000000009</v>
      </c>
      <c r="M2613" s="153">
        <v>892</v>
      </c>
      <c r="N2613" s="155">
        <v>31.97</v>
      </c>
      <c r="O2613" s="153">
        <v>166</v>
      </c>
      <c r="P2613" s="155">
        <v>5.95</v>
      </c>
      <c r="Q2613" s="153">
        <v>73</v>
      </c>
      <c r="R2613" s="155">
        <v>2.6</v>
      </c>
      <c r="S2613" s="153">
        <v>1659</v>
      </c>
      <c r="T2613" s="155">
        <v>59.48</v>
      </c>
      <c r="U2613" s="163">
        <v>630</v>
      </c>
      <c r="V2613" s="163">
        <v>3</v>
      </c>
      <c r="W2613" s="164" t="s">
        <v>179</v>
      </c>
    </row>
    <row r="2614" spans="1:23" hidden="1" x14ac:dyDescent="0.25">
      <c r="A2614" s="152" t="s">
        <v>2019</v>
      </c>
      <c r="B2614" s="152"/>
      <c r="C2614" s="152" t="s">
        <v>336</v>
      </c>
      <c r="D2614" s="152" t="s">
        <v>442</v>
      </c>
      <c r="E2614" s="152"/>
      <c r="F2614" s="162">
        <v>21.271999999999998</v>
      </c>
      <c r="G2614" s="152"/>
      <c r="H2614" s="152" t="s">
        <v>167</v>
      </c>
      <c r="I2614" s="152" t="s">
        <v>2028</v>
      </c>
      <c r="J2614" s="153">
        <v>33500</v>
      </c>
      <c r="K2614" s="153">
        <v>3022</v>
      </c>
      <c r="L2614" s="155">
        <v>9.02</v>
      </c>
      <c r="M2614" s="153">
        <v>1157</v>
      </c>
      <c r="N2614" s="155">
        <v>38.299999999999997</v>
      </c>
      <c r="O2614" s="153">
        <v>121</v>
      </c>
      <c r="P2614" s="155">
        <v>4</v>
      </c>
      <c r="Q2614" s="153">
        <v>57</v>
      </c>
      <c r="R2614" s="155">
        <v>1.9</v>
      </c>
      <c r="S2614" s="153">
        <v>1686</v>
      </c>
      <c r="T2614" s="155">
        <v>55.8</v>
      </c>
      <c r="U2614" s="163">
        <v>642</v>
      </c>
      <c r="V2614" s="163">
        <v>7</v>
      </c>
      <c r="W2614" s="164" t="s">
        <v>179</v>
      </c>
    </row>
    <row r="2615" spans="1:23" hidden="1" x14ac:dyDescent="0.25">
      <c r="A2615" s="152" t="s">
        <v>2019</v>
      </c>
      <c r="B2615" s="152"/>
      <c r="C2615" s="152" t="s">
        <v>336</v>
      </c>
      <c r="D2615" s="152" t="s">
        <v>442</v>
      </c>
      <c r="E2615" s="152"/>
      <c r="F2615" s="162">
        <v>23.914999999999999</v>
      </c>
      <c r="G2615" s="152"/>
      <c r="H2615" s="152" t="s">
        <v>171</v>
      </c>
      <c r="I2615" s="152" t="s">
        <v>2029</v>
      </c>
      <c r="J2615" s="153">
        <v>24000</v>
      </c>
      <c r="K2615" s="153">
        <v>3607</v>
      </c>
      <c r="L2615" s="155">
        <v>15.03</v>
      </c>
      <c r="M2615" s="153">
        <v>1548</v>
      </c>
      <c r="N2615" s="155">
        <v>42.92</v>
      </c>
      <c r="O2615" s="153">
        <v>191</v>
      </c>
      <c r="P2615" s="155">
        <v>5.3</v>
      </c>
      <c r="Q2615" s="153">
        <v>65</v>
      </c>
      <c r="R2615" s="155">
        <v>1.8</v>
      </c>
      <c r="S2615" s="153">
        <v>1803</v>
      </c>
      <c r="T2615" s="155">
        <v>49.99</v>
      </c>
      <c r="U2615" s="163">
        <v>703</v>
      </c>
      <c r="V2615" s="163">
        <v>22</v>
      </c>
      <c r="W2615" s="164" t="s">
        <v>169</v>
      </c>
    </row>
    <row r="2616" spans="1:23" hidden="1" x14ac:dyDescent="0.25">
      <c r="A2616" s="152" t="s">
        <v>2019</v>
      </c>
      <c r="B2616" s="152"/>
      <c r="C2616" s="152" t="s">
        <v>336</v>
      </c>
      <c r="D2616" s="152" t="s">
        <v>442</v>
      </c>
      <c r="E2616" s="152" t="s">
        <v>166</v>
      </c>
      <c r="F2616" s="162">
        <v>32.366</v>
      </c>
      <c r="G2616" s="152"/>
      <c r="H2616" s="152" t="s">
        <v>171</v>
      </c>
      <c r="I2616" s="152" t="s">
        <v>2030</v>
      </c>
      <c r="J2616" s="153">
        <v>21500</v>
      </c>
      <c r="K2616" s="153">
        <v>3354</v>
      </c>
      <c r="L2616" s="155">
        <v>15.6</v>
      </c>
      <c r="M2616" s="153">
        <v>761</v>
      </c>
      <c r="N2616" s="155">
        <v>22.7</v>
      </c>
      <c r="O2616" s="153">
        <v>356</v>
      </c>
      <c r="P2616" s="155">
        <v>10.6</v>
      </c>
      <c r="Q2616" s="153">
        <v>67</v>
      </c>
      <c r="R2616" s="155">
        <v>2</v>
      </c>
      <c r="S2616" s="153">
        <v>2170</v>
      </c>
      <c r="T2616" s="155">
        <v>64.7</v>
      </c>
      <c r="U2616" s="163">
        <v>818</v>
      </c>
      <c r="V2616" s="163">
        <v>95</v>
      </c>
      <c r="W2616" s="164" t="s">
        <v>169</v>
      </c>
    </row>
    <row r="2617" spans="1:23" hidden="1" x14ac:dyDescent="0.25">
      <c r="A2617" s="152" t="s">
        <v>2019</v>
      </c>
      <c r="B2617" s="152"/>
      <c r="C2617" s="152" t="s">
        <v>336</v>
      </c>
      <c r="D2617" s="152" t="s">
        <v>442</v>
      </c>
      <c r="E2617" s="152" t="s">
        <v>166</v>
      </c>
      <c r="F2617" s="162">
        <v>32.366</v>
      </c>
      <c r="G2617" s="152"/>
      <c r="H2617" s="152" t="s">
        <v>167</v>
      </c>
      <c r="I2617" s="152" t="s">
        <v>2030</v>
      </c>
      <c r="J2617" s="153">
        <v>18800</v>
      </c>
      <c r="K2617" s="153">
        <v>2444</v>
      </c>
      <c r="L2617" s="155">
        <v>13</v>
      </c>
      <c r="M2617" s="153">
        <v>220</v>
      </c>
      <c r="N2617" s="155">
        <v>9</v>
      </c>
      <c r="O2617" s="153">
        <v>220</v>
      </c>
      <c r="P2617" s="155">
        <v>9</v>
      </c>
      <c r="Q2617" s="153">
        <v>171</v>
      </c>
      <c r="R2617" s="155">
        <v>7</v>
      </c>
      <c r="S2617" s="153">
        <v>1833</v>
      </c>
      <c r="T2617" s="155">
        <v>75</v>
      </c>
      <c r="U2617" s="163">
        <v>685</v>
      </c>
      <c r="V2617" s="163">
        <v>98</v>
      </c>
      <c r="W2617" s="164" t="s">
        <v>179</v>
      </c>
    </row>
    <row r="2618" spans="1:23" hidden="1" x14ac:dyDescent="0.25">
      <c r="A2618" s="152" t="s">
        <v>2019</v>
      </c>
      <c r="B2618" s="152"/>
      <c r="C2618" s="152" t="s">
        <v>428</v>
      </c>
      <c r="D2618" s="152" t="s">
        <v>1015</v>
      </c>
      <c r="E2618" s="152" t="s">
        <v>166</v>
      </c>
      <c r="F2618" s="162">
        <v>0</v>
      </c>
      <c r="G2618" s="152"/>
      <c r="H2618" s="152" t="s">
        <v>167</v>
      </c>
      <c r="I2618" s="152" t="s">
        <v>2031</v>
      </c>
      <c r="J2618" s="153">
        <v>15100</v>
      </c>
      <c r="K2618" s="153">
        <v>4045</v>
      </c>
      <c r="L2618" s="155">
        <v>26.79</v>
      </c>
      <c r="M2618" s="153">
        <v>1021</v>
      </c>
      <c r="N2618" s="155">
        <v>25.25</v>
      </c>
      <c r="O2618" s="153">
        <v>221</v>
      </c>
      <c r="P2618" s="155">
        <v>5.46</v>
      </c>
      <c r="Q2618" s="153">
        <v>116</v>
      </c>
      <c r="R2618" s="155">
        <v>2.86</v>
      </c>
      <c r="S2618" s="153">
        <v>2687</v>
      </c>
      <c r="T2618" s="155">
        <v>66.430000000000007</v>
      </c>
      <c r="U2618" s="163">
        <v>1000</v>
      </c>
      <c r="V2618" s="163">
        <v>21</v>
      </c>
      <c r="W2618" s="164" t="s">
        <v>179</v>
      </c>
    </row>
    <row r="2619" spans="1:23" hidden="1" x14ac:dyDescent="0.25">
      <c r="A2619" s="152" t="s">
        <v>2019</v>
      </c>
      <c r="B2619" s="152"/>
      <c r="C2619" s="152" t="s">
        <v>428</v>
      </c>
      <c r="D2619" s="152" t="s">
        <v>1015</v>
      </c>
      <c r="E2619" s="152"/>
      <c r="F2619" s="162">
        <v>10.798999999999999</v>
      </c>
      <c r="G2619" s="152"/>
      <c r="H2619" s="152" t="s">
        <v>167</v>
      </c>
      <c r="I2619" s="152" t="s">
        <v>2032</v>
      </c>
      <c r="J2619" s="153">
        <v>15500</v>
      </c>
      <c r="K2619" s="153">
        <v>4078</v>
      </c>
      <c r="L2619" s="155">
        <v>26.31</v>
      </c>
      <c r="M2619" s="153">
        <v>1046</v>
      </c>
      <c r="N2619" s="155">
        <v>25.64</v>
      </c>
      <c r="O2619" s="153">
        <v>251</v>
      </c>
      <c r="P2619" s="155">
        <v>6.16</v>
      </c>
      <c r="Q2619" s="153">
        <v>122</v>
      </c>
      <c r="R2619" s="155">
        <v>2.99</v>
      </c>
      <c r="S2619" s="153">
        <v>2660</v>
      </c>
      <c r="T2619" s="155">
        <v>65.22</v>
      </c>
      <c r="U2619" s="163">
        <v>995</v>
      </c>
      <c r="V2619" s="163">
        <v>21</v>
      </c>
      <c r="W2619" s="164" t="s">
        <v>179</v>
      </c>
    </row>
    <row r="2620" spans="1:23" hidden="1" x14ac:dyDescent="0.25">
      <c r="A2620" s="152" t="s">
        <v>2019</v>
      </c>
      <c r="B2620" s="152"/>
      <c r="C2620" s="152" t="s">
        <v>428</v>
      </c>
      <c r="D2620" s="152" t="s">
        <v>1015</v>
      </c>
      <c r="E2620" s="152"/>
      <c r="F2620" s="162">
        <v>10.798999999999999</v>
      </c>
      <c r="G2620" s="152"/>
      <c r="H2620" s="152" t="s">
        <v>171</v>
      </c>
      <c r="I2620" s="152" t="s">
        <v>2032</v>
      </c>
      <c r="J2620" s="153">
        <v>15500</v>
      </c>
      <c r="K2620" s="153">
        <v>3875</v>
      </c>
      <c r="L2620" s="155">
        <v>25</v>
      </c>
      <c r="M2620" s="153">
        <v>1008</v>
      </c>
      <c r="N2620" s="155">
        <v>26</v>
      </c>
      <c r="O2620" s="153">
        <v>155</v>
      </c>
      <c r="P2620" s="155">
        <v>4</v>
      </c>
      <c r="Q2620" s="153">
        <v>116</v>
      </c>
      <c r="R2620" s="155">
        <v>3</v>
      </c>
      <c r="S2620" s="153">
        <v>2596</v>
      </c>
      <c r="T2620" s="155">
        <v>67</v>
      </c>
      <c r="U2620" s="163">
        <v>962</v>
      </c>
      <c r="V2620" s="163">
        <v>21</v>
      </c>
      <c r="W2620" s="164" t="s">
        <v>169</v>
      </c>
    </row>
    <row r="2621" spans="1:23" hidden="1" x14ac:dyDescent="0.25">
      <c r="A2621" s="152" t="s">
        <v>2019</v>
      </c>
      <c r="B2621" s="152"/>
      <c r="C2621" s="152" t="s">
        <v>428</v>
      </c>
      <c r="D2621" s="152" t="s">
        <v>1015</v>
      </c>
      <c r="E2621" s="152"/>
      <c r="F2621" s="162">
        <v>15.634</v>
      </c>
      <c r="G2621" s="152"/>
      <c r="H2621" s="152" t="s">
        <v>171</v>
      </c>
      <c r="I2621" s="152" t="s">
        <v>2033</v>
      </c>
      <c r="J2621" s="153">
        <v>16100</v>
      </c>
      <c r="K2621" s="153">
        <v>4025</v>
      </c>
      <c r="L2621" s="155">
        <v>25</v>
      </c>
      <c r="M2621" s="153">
        <v>1047</v>
      </c>
      <c r="N2621" s="155">
        <v>26</v>
      </c>
      <c r="O2621" s="153">
        <v>161</v>
      </c>
      <c r="P2621" s="155">
        <v>4</v>
      </c>
      <c r="Q2621" s="153">
        <v>121</v>
      </c>
      <c r="R2621" s="155">
        <v>3</v>
      </c>
      <c r="S2621" s="153">
        <v>2697</v>
      </c>
      <c r="T2621" s="155">
        <v>67</v>
      </c>
      <c r="U2621" s="163">
        <v>1000</v>
      </c>
      <c r="V2621" s="163">
        <v>21</v>
      </c>
      <c r="W2621" s="164" t="s">
        <v>169</v>
      </c>
    </row>
    <row r="2622" spans="1:23" hidden="1" x14ac:dyDescent="0.25">
      <c r="A2622" s="152" t="s">
        <v>2034</v>
      </c>
      <c r="B2622" s="152"/>
      <c r="C2622" s="152" t="s">
        <v>460</v>
      </c>
      <c r="D2622" s="152" t="s">
        <v>1090</v>
      </c>
      <c r="E2622" s="152"/>
      <c r="F2622" s="162">
        <v>0</v>
      </c>
      <c r="G2622" s="152"/>
      <c r="H2622" s="152" t="s">
        <v>167</v>
      </c>
      <c r="I2622" s="152" t="s">
        <v>1440</v>
      </c>
      <c r="J2622" s="153">
        <v>2193</v>
      </c>
      <c r="K2622" s="153">
        <v>78</v>
      </c>
      <c r="L2622" s="155">
        <v>3.54</v>
      </c>
      <c r="M2622" s="153">
        <v>45</v>
      </c>
      <c r="N2622" s="155">
        <v>57.14</v>
      </c>
      <c r="O2622" s="153">
        <v>17</v>
      </c>
      <c r="P2622" s="155">
        <v>21.43</v>
      </c>
      <c r="Q2622" s="153">
        <v>11</v>
      </c>
      <c r="R2622" s="155">
        <v>14.29</v>
      </c>
      <c r="S2622" s="153">
        <v>6</v>
      </c>
      <c r="T2622" s="155">
        <v>7.14</v>
      </c>
      <c r="U2622" s="163">
        <v>7</v>
      </c>
      <c r="V2622" s="163">
        <v>6</v>
      </c>
      <c r="W2622" s="164" t="s">
        <v>169</v>
      </c>
    </row>
    <row r="2623" spans="1:23" hidden="1" x14ac:dyDescent="0.25">
      <c r="A2623" s="152" t="s">
        <v>2034</v>
      </c>
      <c r="B2623" s="152"/>
      <c r="C2623" s="152" t="s">
        <v>460</v>
      </c>
      <c r="D2623" s="152" t="s">
        <v>1090</v>
      </c>
      <c r="E2623" s="152"/>
      <c r="F2623" s="162">
        <v>0.55000000000000004</v>
      </c>
      <c r="G2623" s="152"/>
      <c r="H2623" s="152" t="s">
        <v>171</v>
      </c>
      <c r="I2623" s="152" t="s">
        <v>2035</v>
      </c>
      <c r="J2623" s="153">
        <v>92</v>
      </c>
      <c r="K2623" s="153">
        <v>3</v>
      </c>
      <c r="L2623" s="155">
        <v>3.64</v>
      </c>
      <c r="M2623" s="153">
        <v>2</v>
      </c>
      <c r="N2623" s="155">
        <v>50</v>
      </c>
      <c r="O2623" s="153">
        <v>1</v>
      </c>
      <c r="P2623" s="155">
        <v>25</v>
      </c>
      <c r="Q2623" s="153">
        <v>1</v>
      </c>
      <c r="R2623" s="155">
        <v>25</v>
      </c>
      <c r="S2623" s="153">
        <v>0</v>
      </c>
      <c r="T2623" s="155">
        <v>0</v>
      </c>
      <c r="U2623" s="163">
        <v>0</v>
      </c>
      <c r="V2623" s="163">
        <v>6</v>
      </c>
      <c r="W2623" s="164" t="s">
        <v>169</v>
      </c>
    </row>
    <row r="2624" spans="1:23" hidden="1" x14ac:dyDescent="0.25">
      <c r="A2624" s="152" t="s">
        <v>2036</v>
      </c>
      <c r="B2624" s="152"/>
      <c r="C2624" s="152" t="s">
        <v>202</v>
      </c>
      <c r="D2624" s="152" t="s">
        <v>203</v>
      </c>
      <c r="E2624" s="152" t="s">
        <v>166</v>
      </c>
      <c r="F2624" s="162">
        <v>8.11</v>
      </c>
      <c r="G2624" s="152"/>
      <c r="H2624" s="152" t="s">
        <v>171</v>
      </c>
      <c r="I2624" s="152" t="s">
        <v>2037</v>
      </c>
      <c r="J2624" s="153">
        <v>7700</v>
      </c>
      <c r="K2624" s="153">
        <v>854</v>
      </c>
      <c r="L2624" s="155">
        <v>11.09</v>
      </c>
      <c r="M2624" s="153">
        <v>680</v>
      </c>
      <c r="N2624" s="155">
        <v>79.63</v>
      </c>
      <c r="O2624" s="153">
        <v>44</v>
      </c>
      <c r="P2624" s="155">
        <v>5.15</v>
      </c>
      <c r="Q2624" s="153">
        <v>30</v>
      </c>
      <c r="R2624" s="155">
        <v>3.51</v>
      </c>
      <c r="S2624" s="153">
        <v>100</v>
      </c>
      <c r="T2624" s="155">
        <v>11.71</v>
      </c>
      <c r="U2624" s="163">
        <v>67</v>
      </c>
      <c r="V2624" s="163">
        <v>22</v>
      </c>
      <c r="W2624" s="164" t="s">
        <v>169</v>
      </c>
    </row>
    <row r="2625" spans="1:23" hidden="1" x14ac:dyDescent="0.25">
      <c r="A2625" s="152" t="s">
        <v>2036</v>
      </c>
      <c r="B2625" s="152"/>
      <c r="C2625" s="152" t="s">
        <v>202</v>
      </c>
      <c r="D2625" s="152" t="s">
        <v>203</v>
      </c>
      <c r="E2625" s="152" t="s">
        <v>166</v>
      </c>
      <c r="F2625" s="162">
        <v>8.11</v>
      </c>
      <c r="G2625" s="152"/>
      <c r="H2625" s="152" t="s">
        <v>167</v>
      </c>
      <c r="I2625" s="152" t="s">
        <v>2037</v>
      </c>
      <c r="J2625" s="153">
        <v>12700</v>
      </c>
      <c r="K2625" s="153">
        <v>986</v>
      </c>
      <c r="L2625" s="155">
        <v>7.76</v>
      </c>
      <c r="M2625" s="153">
        <v>631</v>
      </c>
      <c r="N2625" s="155">
        <v>64</v>
      </c>
      <c r="O2625" s="153">
        <v>227</v>
      </c>
      <c r="P2625" s="155">
        <v>23</v>
      </c>
      <c r="Q2625" s="153">
        <v>30</v>
      </c>
      <c r="R2625" s="155">
        <v>3</v>
      </c>
      <c r="S2625" s="153">
        <v>99</v>
      </c>
      <c r="T2625" s="155">
        <v>10</v>
      </c>
      <c r="U2625" s="163">
        <v>82</v>
      </c>
      <c r="V2625" s="163">
        <v>22</v>
      </c>
      <c r="W2625" s="164" t="s">
        <v>169</v>
      </c>
    </row>
    <row r="2626" spans="1:23" hidden="1" x14ac:dyDescent="0.25">
      <c r="A2626" s="152" t="s">
        <v>2036</v>
      </c>
      <c r="B2626" s="152"/>
      <c r="C2626" s="152" t="s">
        <v>202</v>
      </c>
      <c r="D2626" s="152" t="s">
        <v>203</v>
      </c>
      <c r="E2626" s="152"/>
      <c r="F2626" s="162">
        <v>23.38</v>
      </c>
      <c r="G2626" s="152"/>
      <c r="H2626" s="152" t="s">
        <v>171</v>
      </c>
      <c r="I2626" s="152" t="s">
        <v>2038</v>
      </c>
      <c r="J2626" s="153">
        <v>14000</v>
      </c>
      <c r="K2626" s="153">
        <v>840</v>
      </c>
      <c r="L2626" s="155">
        <v>6</v>
      </c>
      <c r="M2626" s="153">
        <v>672</v>
      </c>
      <c r="N2626" s="155">
        <v>80</v>
      </c>
      <c r="O2626" s="153">
        <v>84</v>
      </c>
      <c r="P2626" s="155">
        <v>10</v>
      </c>
      <c r="Q2626" s="153">
        <v>50</v>
      </c>
      <c r="R2626" s="155">
        <v>6</v>
      </c>
      <c r="S2626" s="153">
        <v>34</v>
      </c>
      <c r="T2626" s="155">
        <v>4</v>
      </c>
      <c r="U2626" s="163">
        <v>50</v>
      </c>
      <c r="V2626" s="163">
        <v>16</v>
      </c>
      <c r="W2626" s="164" t="s">
        <v>169</v>
      </c>
    </row>
    <row r="2627" spans="1:23" hidden="1" x14ac:dyDescent="0.25">
      <c r="A2627" s="152" t="s">
        <v>2036</v>
      </c>
      <c r="B2627" s="152"/>
      <c r="C2627" s="152" t="s">
        <v>202</v>
      </c>
      <c r="D2627" s="152" t="s">
        <v>203</v>
      </c>
      <c r="E2627" s="152" t="s">
        <v>166</v>
      </c>
      <c r="F2627" s="162">
        <v>31.550999999999998</v>
      </c>
      <c r="G2627" s="152"/>
      <c r="H2627" s="152" t="s">
        <v>167</v>
      </c>
      <c r="I2627" s="152" t="s">
        <v>2039</v>
      </c>
      <c r="J2627" s="153">
        <v>17000</v>
      </c>
      <c r="K2627" s="153">
        <v>940</v>
      </c>
      <c r="L2627" s="155">
        <v>5.53</v>
      </c>
      <c r="M2627" s="153">
        <v>436</v>
      </c>
      <c r="N2627" s="155">
        <v>46.4</v>
      </c>
      <c r="O2627" s="153">
        <v>200</v>
      </c>
      <c r="P2627" s="155">
        <v>21.27</v>
      </c>
      <c r="Q2627" s="153">
        <v>176</v>
      </c>
      <c r="R2627" s="155">
        <v>18.75</v>
      </c>
      <c r="S2627" s="153">
        <v>128</v>
      </c>
      <c r="T2627" s="155">
        <v>13.57</v>
      </c>
      <c r="U2627" s="163">
        <v>104</v>
      </c>
      <c r="V2627" s="163">
        <v>15</v>
      </c>
      <c r="W2627" s="164" t="s">
        <v>179</v>
      </c>
    </row>
    <row r="2628" spans="1:23" hidden="1" x14ac:dyDescent="0.25">
      <c r="A2628" s="152" t="s">
        <v>2036</v>
      </c>
      <c r="B2628" s="152"/>
      <c r="C2628" s="152" t="s">
        <v>202</v>
      </c>
      <c r="D2628" s="152" t="s">
        <v>203</v>
      </c>
      <c r="E2628" s="152" t="s">
        <v>166</v>
      </c>
      <c r="F2628" s="162">
        <v>31.550999999999998</v>
      </c>
      <c r="G2628" s="152"/>
      <c r="H2628" s="152" t="s">
        <v>171</v>
      </c>
      <c r="I2628" s="152" t="s">
        <v>2039</v>
      </c>
      <c r="J2628" s="153">
        <v>13000</v>
      </c>
      <c r="K2628" s="153">
        <v>780</v>
      </c>
      <c r="L2628" s="155">
        <v>6</v>
      </c>
      <c r="M2628" s="153">
        <v>608</v>
      </c>
      <c r="N2628" s="155">
        <v>78</v>
      </c>
      <c r="O2628" s="153">
        <v>94</v>
      </c>
      <c r="P2628" s="155">
        <v>12</v>
      </c>
      <c r="Q2628" s="153">
        <v>39</v>
      </c>
      <c r="R2628" s="155">
        <v>5</v>
      </c>
      <c r="S2628" s="153">
        <v>39</v>
      </c>
      <c r="T2628" s="155">
        <v>5</v>
      </c>
      <c r="U2628" s="163">
        <v>49</v>
      </c>
      <c r="V2628" s="163">
        <v>16</v>
      </c>
      <c r="W2628" s="164" t="s">
        <v>169</v>
      </c>
    </row>
    <row r="2629" spans="1:23" hidden="1" x14ac:dyDescent="0.25">
      <c r="A2629" s="152" t="s">
        <v>2036</v>
      </c>
      <c r="B2629" s="152"/>
      <c r="C2629" s="152" t="s">
        <v>202</v>
      </c>
      <c r="D2629" s="152" t="s">
        <v>203</v>
      </c>
      <c r="E2629" s="152"/>
      <c r="F2629" s="162">
        <v>32.284999999999997</v>
      </c>
      <c r="G2629" s="152"/>
      <c r="H2629" s="152" t="s">
        <v>171</v>
      </c>
      <c r="I2629" s="152" t="s">
        <v>257</v>
      </c>
      <c r="J2629" s="153">
        <v>17500</v>
      </c>
      <c r="K2629" s="153">
        <v>968</v>
      </c>
      <c r="L2629" s="155">
        <v>5.53</v>
      </c>
      <c r="M2629" s="153">
        <v>449</v>
      </c>
      <c r="N2629" s="155">
        <v>46.4</v>
      </c>
      <c r="O2629" s="153">
        <v>206</v>
      </c>
      <c r="P2629" s="155">
        <v>21.27</v>
      </c>
      <c r="Q2629" s="153">
        <v>182</v>
      </c>
      <c r="R2629" s="155">
        <v>18.75</v>
      </c>
      <c r="S2629" s="153">
        <v>131</v>
      </c>
      <c r="T2629" s="155">
        <v>13.57</v>
      </c>
      <c r="U2629" s="163">
        <v>107</v>
      </c>
      <c r="V2629" s="163">
        <v>15</v>
      </c>
      <c r="W2629" s="164" t="s">
        <v>179</v>
      </c>
    </row>
    <row r="2630" spans="1:23" hidden="1" x14ac:dyDescent="0.25">
      <c r="A2630" s="152" t="s">
        <v>2040</v>
      </c>
      <c r="B2630" s="152"/>
      <c r="C2630" s="152" t="s">
        <v>428</v>
      </c>
      <c r="D2630" s="152" t="s">
        <v>429</v>
      </c>
      <c r="E2630" s="152"/>
      <c r="F2630" s="162">
        <v>0</v>
      </c>
      <c r="G2630" s="152"/>
      <c r="H2630" s="152" t="s">
        <v>167</v>
      </c>
      <c r="I2630" s="152" t="s">
        <v>2041</v>
      </c>
      <c r="J2630" s="153">
        <v>4700</v>
      </c>
      <c r="K2630" s="153">
        <v>124</v>
      </c>
      <c r="L2630" s="155">
        <v>2.63</v>
      </c>
      <c r="M2630" s="153">
        <v>82</v>
      </c>
      <c r="N2630" s="155">
        <v>65.87</v>
      </c>
      <c r="O2630" s="153">
        <v>17</v>
      </c>
      <c r="P2630" s="155">
        <v>13.49</v>
      </c>
      <c r="Q2630" s="153">
        <v>6</v>
      </c>
      <c r="R2630" s="155">
        <v>4.76</v>
      </c>
      <c r="S2630" s="153">
        <v>20</v>
      </c>
      <c r="T2630" s="155">
        <v>15.87</v>
      </c>
      <c r="U2630" s="163">
        <v>12</v>
      </c>
      <c r="V2630" s="163">
        <v>21</v>
      </c>
      <c r="W2630" s="164" t="s">
        <v>179</v>
      </c>
    </row>
    <row r="2631" spans="1:23" hidden="1" x14ac:dyDescent="0.25">
      <c r="A2631" s="152" t="s">
        <v>2040</v>
      </c>
      <c r="B2631" s="152"/>
      <c r="C2631" s="152" t="s">
        <v>428</v>
      </c>
      <c r="D2631" s="152" t="s">
        <v>429</v>
      </c>
      <c r="E2631" s="152" t="s">
        <v>166</v>
      </c>
      <c r="F2631" s="162">
        <v>0</v>
      </c>
      <c r="G2631" s="152"/>
      <c r="H2631" s="152" t="s">
        <v>167</v>
      </c>
      <c r="I2631" s="152" t="s">
        <v>2042</v>
      </c>
      <c r="J2631" s="153">
        <v>11800</v>
      </c>
      <c r="K2631" s="153">
        <v>826</v>
      </c>
      <c r="L2631" s="155">
        <v>7</v>
      </c>
      <c r="M2631" s="153">
        <v>653</v>
      </c>
      <c r="N2631" s="155">
        <v>79</v>
      </c>
      <c r="O2631" s="153">
        <v>25</v>
      </c>
      <c r="P2631" s="155">
        <v>3</v>
      </c>
      <c r="Q2631" s="153">
        <v>8</v>
      </c>
      <c r="R2631" s="155">
        <v>1</v>
      </c>
      <c r="S2631" s="153">
        <v>140</v>
      </c>
      <c r="T2631" s="155">
        <v>17</v>
      </c>
      <c r="U2631" s="163">
        <v>75</v>
      </c>
      <c r="V2631" s="163">
        <v>6</v>
      </c>
      <c r="W2631" s="164" t="s">
        <v>169</v>
      </c>
    </row>
    <row r="2632" spans="1:23" hidden="1" x14ac:dyDescent="0.25">
      <c r="A2632" s="152" t="s">
        <v>2040</v>
      </c>
      <c r="B2632" s="152"/>
      <c r="C2632" s="152" t="s">
        <v>428</v>
      </c>
      <c r="D2632" s="152" t="s">
        <v>429</v>
      </c>
      <c r="E2632" s="152" t="s">
        <v>166</v>
      </c>
      <c r="F2632" s="162">
        <v>10.99</v>
      </c>
      <c r="G2632" s="152"/>
      <c r="H2632" s="152" t="s">
        <v>167</v>
      </c>
      <c r="I2632" s="152" t="s">
        <v>1360</v>
      </c>
      <c r="J2632" s="153">
        <v>180</v>
      </c>
      <c r="K2632" s="153">
        <v>41</v>
      </c>
      <c r="L2632" s="155">
        <v>22.78</v>
      </c>
      <c r="M2632" s="153">
        <v>29</v>
      </c>
      <c r="N2632" s="155">
        <v>70.73</v>
      </c>
      <c r="O2632" s="153">
        <v>5</v>
      </c>
      <c r="P2632" s="155">
        <v>12.2</v>
      </c>
      <c r="Q2632" s="153">
        <v>2</v>
      </c>
      <c r="R2632" s="155">
        <v>4.88</v>
      </c>
      <c r="S2632" s="153">
        <v>5</v>
      </c>
      <c r="T2632" s="155">
        <v>12.2</v>
      </c>
      <c r="U2632" s="163">
        <v>3</v>
      </c>
      <c r="V2632" s="163">
        <v>21</v>
      </c>
      <c r="W2632" s="164" t="s">
        <v>179</v>
      </c>
    </row>
    <row r="2633" spans="1:23" hidden="1" x14ac:dyDescent="0.25">
      <c r="A2633" s="152" t="s">
        <v>2040</v>
      </c>
      <c r="B2633" s="152"/>
      <c r="C2633" s="152" t="s">
        <v>428</v>
      </c>
      <c r="D2633" s="152" t="s">
        <v>429</v>
      </c>
      <c r="E2633" s="152" t="s">
        <v>166</v>
      </c>
      <c r="F2633" s="162">
        <v>10.99</v>
      </c>
      <c r="G2633" s="152"/>
      <c r="H2633" s="152" t="s">
        <v>171</v>
      </c>
      <c r="I2633" s="152" t="s">
        <v>1360</v>
      </c>
      <c r="J2633" s="153">
        <v>480</v>
      </c>
      <c r="K2633" s="153">
        <v>98</v>
      </c>
      <c r="L2633" s="155">
        <v>20.420000000000002</v>
      </c>
      <c r="M2633" s="153">
        <v>51</v>
      </c>
      <c r="N2633" s="155">
        <v>52.04</v>
      </c>
      <c r="O2633" s="153">
        <v>8</v>
      </c>
      <c r="P2633" s="155">
        <v>8.16</v>
      </c>
      <c r="Q2633" s="153">
        <v>4</v>
      </c>
      <c r="R2633" s="155">
        <v>4.08</v>
      </c>
      <c r="S2633" s="153">
        <v>35</v>
      </c>
      <c r="T2633" s="155">
        <v>35.71</v>
      </c>
      <c r="U2633" s="163">
        <v>15</v>
      </c>
      <c r="V2633" s="163">
        <v>21</v>
      </c>
      <c r="W2633" s="164" t="s">
        <v>179</v>
      </c>
    </row>
    <row r="2634" spans="1:23" hidden="1" x14ac:dyDescent="0.25">
      <c r="A2634" s="152" t="s">
        <v>2040</v>
      </c>
      <c r="B2634" s="152"/>
      <c r="C2634" s="152" t="s">
        <v>428</v>
      </c>
      <c r="D2634" s="152" t="s">
        <v>429</v>
      </c>
      <c r="E2634" s="152"/>
      <c r="F2634" s="162">
        <v>30.312999999999999</v>
      </c>
      <c r="G2634" s="152"/>
      <c r="H2634" s="152" t="s">
        <v>167</v>
      </c>
      <c r="I2634" s="152" t="s">
        <v>2043</v>
      </c>
      <c r="J2634" s="153">
        <v>160</v>
      </c>
      <c r="K2634" s="153">
        <v>28</v>
      </c>
      <c r="L2634" s="155">
        <v>17.440000000000001</v>
      </c>
      <c r="M2634" s="153">
        <v>16</v>
      </c>
      <c r="N2634" s="155">
        <v>55.88</v>
      </c>
      <c r="O2634" s="153">
        <v>5</v>
      </c>
      <c r="P2634" s="155">
        <v>17.649999999999999</v>
      </c>
      <c r="Q2634" s="153">
        <v>5</v>
      </c>
      <c r="R2634" s="155">
        <v>17.649999999999999</v>
      </c>
      <c r="S2634" s="153">
        <v>2</v>
      </c>
      <c r="T2634" s="155">
        <v>8.82</v>
      </c>
      <c r="U2634" s="163">
        <v>2</v>
      </c>
      <c r="V2634" s="163">
        <v>12</v>
      </c>
      <c r="W2634" s="164" t="s">
        <v>169</v>
      </c>
    </row>
    <row r="2635" spans="1:23" hidden="1" x14ac:dyDescent="0.25">
      <c r="A2635" s="152" t="s">
        <v>2040</v>
      </c>
      <c r="B2635" s="152"/>
      <c r="C2635" s="152" t="s">
        <v>428</v>
      </c>
      <c r="D2635" s="152" t="s">
        <v>429</v>
      </c>
      <c r="E2635" s="152"/>
      <c r="F2635" s="162">
        <v>38.25</v>
      </c>
      <c r="G2635" s="152"/>
      <c r="H2635" s="152" t="s">
        <v>167</v>
      </c>
      <c r="I2635" s="152" t="s">
        <v>2044</v>
      </c>
      <c r="J2635" s="153">
        <v>630</v>
      </c>
      <c r="K2635" s="153">
        <v>93</v>
      </c>
      <c r="L2635" s="155">
        <v>14.71</v>
      </c>
      <c r="M2635" s="153">
        <v>52</v>
      </c>
      <c r="N2635" s="155">
        <v>56</v>
      </c>
      <c r="O2635" s="153">
        <v>16</v>
      </c>
      <c r="P2635" s="155">
        <v>17.5</v>
      </c>
      <c r="Q2635" s="153">
        <v>16</v>
      </c>
      <c r="R2635" s="155">
        <v>17.5</v>
      </c>
      <c r="S2635" s="153">
        <v>8</v>
      </c>
      <c r="T2635" s="155">
        <v>9</v>
      </c>
      <c r="U2635" s="163">
        <v>8</v>
      </c>
      <c r="V2635" s="163">
        <v>12</v>
      </c>
      <c r="W2635" s="164" t="s">
        <v>169</v>
      </c>
    </row>
    <row r="2636" spans="1:23" hidden="1" x14ac:dyDescent="0.25">
      <c r="A2636" s="152" t="s">
        <v>2040</v>
      </c>
      <c r="B2636" s="152"/>
      <c r="C2636" s="152" t="s">
        <v>428</v>
      </c>
      <c r="D2636" s="152" t="s">
        <v>429</v>
      </c>
      <c r="E2636" s="152" t="s">
        <v>166</v>
      </c>
      <c r="F2636" s="162">
        <v>60.637</v>
      </c>
      <c r="G2636" s="152"/>
      <c r="H2636" s="152" t="s">
        <v>171</v>
      </c>
      <c r="I2636" s="152" t="s">
        <v>2045</v>
      </c>
      <c r="J2636" s="153">
        <v>1700</v>
      </c>
      <c r="K2636" s="153">
        <v>136</v>
      </c>
      <c r="L2636" s="155">
        <v>8</v>
      </c>
      <c r="M2636" s="153">
        <v>123</v>
      </c>
      <c r="N2636" s="155">
        <v>90.44</v>
      </c>
      <c r="O2636" s="153">
        <v>7</v>
      </c>
      <c r="P2636" s="155">
        <v>5.15</v>
      </c>
      <c r="Q2636" s="153">
        <v>4</v>
      </c>
      <c r="R2636" s="155">
        <v>2.94</v>
      </c>
      <c r="S2636" s="153">
        <v>2</v>
      </c>
      <c r="T2636" s="155">
        <v>1.47</v>
      </c>
      <c r="U2636" s="163">
        <v>6</v>
      </c>
      <c r="V2636" s="163">
        <v>15</v>
      </c>
      <c r="W2636" s="164" t="s">
        <v>179</v>
      </c>
    </row>
    <row r="2637" spans="1:23" hidden="1" x14ac:dyDescent="0.25">
      <c r="A2637" s="152" t="s">
        <v>2040</v>
      </c>
      <c r="B2637" s="152"/>
      <c r="C2637" s="152" t="s">
        <v>428</v>
      </c>
      <c r="D2637" s="152" t="s">
        <v>429</v>
      </c>
      <c r="E2637" s="152" t="s">
        <v>166</v>
      </c>
      <c r="F2637" s="162">
        <v>60.637</v>
      </c>
      <c r="G2637" s="152"/>
      <c r="H2637" s="152" t="s">
        <v>167</v>
      </c>
      <c r="I2637" s="152" t="s">
        <v>2045</v>
      </c>
      <c r="J2637" s="153">
        <v>6400</v>
      </c>
      <c r="K2637" s="153">
        <v>664</v>
      </c>
      <c r="L2637" s="155">
        <v>10.37</v>
      </c>
      <c r="M2637" s="153">
        <v>527</v>
      </c>
      <c r="N2637" s="155">
        <v>79.33</v>
      </c>
      <c r="O2637" s="153">
        <v>71</v>
      </c>
      <c r="P2637" s="155">
        <v>10.72</v>
      </c>
      <c r="Q2637" s="153">
        <v>47</v>
      </c>
      <c r="R2637" s="155">
        <v>7.04</v>
      </c>
      <c r="S2637" s="153">
        <v>19</v>
      </c>
      <c r="T2637" s="155">
        <v>2.91</v>
      </c>
      <c r="U2637" s="163">
        <v>38</v>
      </c>
      <c r="V2637" s="163">
        <v>12</v>
      </c>
      <c r="W2637" s="164" t="s">
        <v>179</v>
      </c>
    </row>
    <row r="2638" spans="1:23" hidden="1" x14ac:dyDescent="0.25">
      <c r="A2638" s="152" t="s">
        <v>2040</v>
      </c>
      <c r="B2638" s="152"/>
      <c r="C2638" s="152" t="s">
        <v>428</v>
      </c>
      <c r="D2638" s="152" t="s">
        <v>429</v>
      </c>
      <c r="E2638" s="152" t="s">
        <v>166</v>
      </c>
      <c r="F2638" s="162">
        <v>70.991</v>
      </c>
      <c r="G2638" s="152"/>
      <c r="H2638" s="152" t="s">
        <v>171</v>
      </c>
      <c r="I2638" s="152" t="s">
        <v>2046</v>
      </c>
      <c r="J2638" s="153">
        <v>5400</v>
      </c>
      <c r="K2638" s="153">
        <v>619</v>
      </c>
      <c r="L2638" s="155">
        <v>11.47</v>
      </c>
      <c r="M2638" s="153">
        <v>445</v>
      </c>
      <c r="N2638" s="155">
        <v>71.87</v>
      </c>
      <c r="O2638" s="153">
        <v>85</v>
      </c>
      <c r="P2638" s="155">
        <v>13.76</v>
      </c>
      <c r="Q2638" s="153">
        <v>46</v>
      </c>
      <c r="R2638" s="155">
        <v>7.49</v>
      </c>
      <c r="S2638" s="153">
        <v>43</v>
      </c>
      <c r="T2638" s="155">
        <v>6.88</v>
      </c>
      <c r="U2638" s="163">
        <v>45</v>
      </c>
      <c r="V2638" s="163">
        <v>18</v>
      </c>
      <c r="W2638" s="164" t="s">
        <v>179</v>
      </c>
    </row>
    <row r="2639" spans="1:23" hidden="1" x14ac:dyDescent="0.25">
      <c r="A2639" s="152" t="s">
        <v>2047</v>
      </c>
      <c r="B2639" s="152"/>
      <c r="C2639" s="152" t="s">
        <v>202</v>
      </c>
      <c r="D2639" s="152" t="s">
        <v>223</v>
      </c>
      <c r="E2639" s="152" t="s">
        <v>166</v>
      </c>
      <c r="F2639" s="162">
        <v>0.16700000000000001</v>
      </c>
      <c r="G2639" s="152"/>
      <c r="H2639" s="152" t="s">
        <v>167</v>
      </c>
      <c r="I2639" s="152" t="s">
        <v>1146</v>
      </c>
      <c r="J2639" s="153">
        <v>30500</v>
      </c>
      <c r="K2639" s="153">
        <v>2291</v>
      </c>
      <c r="L2639" s="155">
        <v>7.51</v>
      </c>
      <c r="M2639" s="153">
        <v>871</v>
      </c>
      <c r="N2639" s="155">
        <v>38</v>
      </c>
      <c r="O2639" s="153">
        <v>206</v>
      </c>
      <c r="P2639" s="155">
        <v>9</v>
      </c>
      <c r="Q2639" s="153">
        <v>69</v>
      </c>
      <c r="R2639" s="155">
        <v>3</v>
      </c>
      <c r="S2639" s="153">
        <v>1146</v>
      </c>
      <c r="T2639" s="155">
        <v>50</v>
      </c>
      <c r="U2639" s="163">
        <v>455</v>
      </c>
      <c r="V2639" s="163">
        <v>17</v>
      </c>
      <c r="W2639" s="164" t="s">
        <v>169</v>
      </c>
    </row>
    <row r="2640" spans="1:23" hidden="1" x14ac:dyDescent="0.25">
      <c r="A2640" s="152" t="s">
        <v>2047</v>
      </c>
      <c r="B2640" s="152"/>
      <c r="C2640" s="152" t="s">
        <v>202</v>
      </c>
      <c r="D2640" s="152" t="s">
        <v>223</v>
      </c>
      <c r="E2640" s="152" t="s">
        <v>166</v>
      </c>
      <c r="F2640" s="162">
        <v>1.109</v>
      </c>
      <c r="G2640" s="152"/>
      <c r="H2640" s="152" t="s">
        <v>167</v>
      </c>
      <c r="I2640" s="152" t="s">
        <v>2048</v>
      </c>
      <c r="J2640" s="153">
        <v>32000</v>
      </c>
      <c r="K2640" s="153">
        <v>2403</v>
      </c>
      <c r="L2640" s="155">
        <v>7.51</v>
      </c>
      <c r="M2640" s="153">
        <v>1694</v>
      </c>
      <c r="N2640" s="155">
        <v>70.48</v>
      </c>
      <c r="O2640" s="153">
        <v>269</v>
      </c>
      <c r="P2640" s="155">
        <v>11.19</v>
      </c>
      <c r="Q2640" s="153">
        <v>100</v>
      </c>
      <c r="R2640" s="155">
        <v>4.18</v>
      </c>
      <c r="S2640" s="153">
        <v>340</v>
      </c>
      <c r="T2640" s="155">
        <v>14.16</v>
      </c>
      <c r="U2640" s="163">
        <v>216</v>
      </c>
      <c r="V2640" s="163">
        <v>17</v>
      </c>
      <c r="W2640" s="164" t="s">
        <v>179</v>
      </c>
    </row>
    <row r="2641" spans="1:23" hidden="1" x14ac:dyDescent="0.25">
      <c r="A2641" s="152" t="s">
        <v>2047</v>
      </c>
      <c r="B2641" s="152"/>
      <c r="C2641" s="152" t="s">
        <v>202</v>
      </c>
      <c r="D2641" s="152" t="s">
        <v>223</v>
      </c>
      <c r="E2641" s="152" t="s">
        <v>234</v>
      </c>
      <c r="F2641" s="162">
        <v>5.1849999999999996</v>
      </c>
      <c r="G2641" s="152"/>
      <c r="H2641" s="152" t="s">
        <v>171</v>
      </c>
      <c r="I2641" s="152" t="s">
        <v>216</v>
      </c>
      <c r="J2641" s="153">
        <v>32000</v>
      </c>
      <c r="K2641" s="153">
        <v>2403</v>
      </c>
      <c r="L2641" s="155">
        <v>7.51</v>
      </c>
      <c r="M2641" s="153">
        <v>985</v>
      </c>
      <c r="N2641" s="155">
        <v>41</v>
      </c>
      <c r="O2641" s="153">
        <v>240</v>
      </c>
      <c r="P2641" s="155">
        <v>10</v>
      </c>
      <c r="Q2641" s="153">
        <v>96</v>
      </c>
      <c r="R2641" s="155">
        <v>4</v>
      </c>
      <c r="S2641" s="153">
        <v>1081</v>
      </c>
      <c r="T2641" s="155">
        <v>45</v>
      </c>
      <c r="U2641" s="163">
        <v>444</v>
      </c>
      <c r="V2641" s="163">
        <v>17</v>
      </c>
      <c r="W2641" s="164" t="s">
        <v>169</v>
      </c>
    </row>
    <row r="2642" spans="1:23" hidden="1" x14ac:dyDescent="0.25">
      <c r="A2642" s="152" t="s">
        <v>2047</v>
      </c>
      <c r="B2642" s="152"/>
      <c r="C2642" s="152" t="s">
        <v>202</v>
      </c>
      <c r="D2642" s="152" t="s">
        <v>827</v>
      </c>
      <c r="E2642" s="152"/>
      <c r="F2642" s="162">
        <v>3.0219999999999998</v>
      </c>
      <c r="G2642" s="152"/>
      <c r="H2642" s="152" t="s">
        <v>167</v>
      </c>
      <c r="I2642" s="152" t="s">
        <v>2049</v>
      </c>
      <c r="J2642" s="153">
        <v>33000</v>
      </c>
      <c r="K2642" s="153">
        <v>5016</v>
      </c>
      <c r="L2642" s="155">
        <v>15.2</v>
      </c>
      <c r="M2642" s="153">
        <v>1585</v>
      </c>
      <c r="N2642" s="155">
        <v>31.6</v>
      </c>
      <c r="O2642" s="153">
        <v>356</v>
      </c>
      <c r="P2642" s="155">
        <v>7.1</v>
      </c>
      <c r="Q2642" s="153">
        <v>306</v>
      </c>
      <c r="R2642" s="155">
        <v>6.1</v>
      </c>
      <c r="S2642" s="153">
        <v>2769</v>
      </c>
      <c r="T2642" s="155">
        <v>55.2</v>
      </c>
      <c r="U2642" s="163">
        <v>1089</v>
      </c>
      <c r="V2642" s="163">
        <v>16</v>
      </c>
      <c r="W2642" s="164" t="s">
        <v>169</v>
      </c>
    </row>
    <row r="2643" spans="1:23" hidden="1" x14ac:dyDescent="0.25">
      <c r="A2643" s="152" t="s">
        <v>2050</v>
      </c>
      <c r="B2643" s="152"/>
      <c r="C2643" s="152" t="s">
        <v>560</v>
      </c>
      <c r="D2643" s="152" t="s">
        <v>564</v>
      </c>
      <c r="E2643" s="152"/>
      <c r="F2643" s="162">
        <v>0</v>
      </c>
      <c r="G2643" s="152"/>
      <c r="H2643" s="152" t="s">
        <v>167</v>
      </c>
      <c r="I2643" s="152" t="s">
        <v>2051</v>
      </c>
      <c r="J2643" s="153">
        <v>1900</v>
      </c>
      <c r="K2643" s="153">
        <v>266</v>
      </c>
      <c r="L2643" s="155">
        <v>14</v>
      </c>
      <c r="M2643" s="153">
        <v>246</v>
      </c>
      <c r="N2643" s="155">
        <v>92.48</v>
      </c>
      <c r="O2643" s="153">
        <v>11</v>
      </c>
      <c r="P2643" s="155">
        <v>4.1399999999999997</v>
      </c>
      <c r="Q2643" s="153">
        <v>6</v>
      </c>
      <c r="R2643" s="155">
        <v>2.2599999999999998</v>
      </c>
      <c r="S2643" s="153">
        <v>3</v>
      </c>
      <c r="T2643" s="155">
        <v>1.1299999999999999</v>
      </c>
      <c r="U2643" s="163">
        <v>12</v>
      </c>
      <c r="V2643" s="163">
        <v>22</v>
      </c>
      <c r="W2643" s="164" t="s">
        <v>179</v>
      </c>
    </row>
    <row r="2644" spans="1:23" hidden="1" x14ac:dyDescent="0.25">
      <c r="A2644" s="152" t="s">
        <v>2050</v>
      </c>
      <c r="B2644" s="152"/>
      <c r="C2644" s="152" t="s">
        <v>560</v>
      </c>
      <c r="D2644" s="152" t="s">
        <v>564</v>
      </c>
      <c r="E2644" s="152"/>
      <c r="F2644" s="162">
        <v>3.81</v>
      </c>
      <c r="G2644" s="152"/>
      <c r="H2644" s="152" t="s">
        <v>192</v>
      </c>
      <c r="I2644" s="152" t="s">
        <v>2052</v>
      </c>
      <c r="J2644" s="153">
        <v>1400</v>
      </c>
      <c r="K2644" s="153">
        <v>21</v>
      </c>
      <c r="L2644" s="155">
        <v>1.5</v>
      </c>
      <c r="M2644" s="153">
        <v>14</v>
      </c>
      <c r="N2644" s="155">
        <v>66.7</v>
      </c>
      <c r="O2644" s="153">
        <v>2</v>
      </c>
      <c r="P2644" s="155">
        <v>8.3000000000000007</v>
      </c>
      <c r="Q2644" s="153">
        <v>0</v>
      </c>
      <c r="R2644" s="155">
        <v>0</v>
      </c>
      <c r="S2644" s="153">
        <v>5</v>
      </c>
      <c r="T2644" s="155">
        <v>25</v>
      </c>
      <c r="U2644" s="163">
        <v>2</v>
      </c>
      <c r="V2644" s="163">
        <v>97</v>
      </c>
      <c r="W2644" s="164" t="s">
        <v>179</v>
      </c>
    </row>
    <row r="2645" spans="1:23" hidden="1" x14ac:dyDescent="0.25">
      <c r="A2645" s="152" t="s">
        <v>2050</v>
      </c>
      <c r="B2645" s="152"/>
      <c r="C2645" s="152" t="s">
        <v>560</v>
      </c>
      <c r="D2645" s="152" t="s">
        <v>564</v>
      </c>
      <c r="E2645" s="152"/>
      <c r="F2645" s="162">
        <v>15.836</v>
      </c>
      <c r="G2645" s="152"/>
      <c r="H2645" s="152" t="s">
        <v>171</v>
      </c>
      <c r="I2645" s="152" t="s">
        <v>2053</v>
      </c>
      <c r="J2645" s="153">
        <v>390</v>
      </c>
      <c r="K2645" s="153">
        <v>90</v>
      </c>
      <c r="L2645" s="155">
        <v>23.08</v>
      </c>
      <c r="M2645" s="153">
        <v>82</v>
      </c>
      <c r="N2645" s="155">
        <v>91.11</v>
      </c>
      <c r="O2645" s="153">
        <v>4</v>
      </c>
      <c r="P2645" s="155">
        <v>4.4400000000000004</v>
      </c>
      <c r="Q2645" s="153">
        <v>3</v>
      </c>
      <c r="R2645" s="155">
        <v>3.33</v>
      </c>
      <c r="S2645" s="153">
        <v>1</v>
      </c>
      <c r="T2645" s="155">
        <v>1.1200000000000001</v>
      </c>
      <c r="U2645" s="163">
        <v>4</v>
      </c>
      <c r="V2645" s="163">
        <v>22</v>
      </c>
      <c r="W2645" s="164" t="s">
        <v>179</v>
      </c>
    </row>
    <row r="2646" spans="1:23" hidden="1" x14ac:dyDescent="0.25">
      <c r="A2646" s="152" t="s">
        <v>2054</v>
      </c>
      <c r="B2646" s="152"/>
      <c r="C2646" s="152" t="s">
        <v>244</v>
      </c>
      <c r="D2646" s="152" t="s">
        <v>327</v>
      </c>
      <c r="E2646" s="152"/>
      <c r="F2646" s="162">
        <v>0</v>
      </c>
      <c r="G2646" s="152"/>
      <c r="H2646" s="152" t="s">
        <v>167</v>
      </c>
      <c r="I2646" s="152" t="s">
        <v>2055</v>
      </c>
      <c r="J2646" s="153">
        <v>40500</v>
      </c>
      <c r="K2646" s="153">
        <v>5310</v>
      </c>
      <c r="L2646" s="155">
        <v>13.11</v>
      </c>
      <c r="M2646" s="153">
        <v>1180</v>
      </c>
      <c r="N2646" s="155">
        <v>22.22</v>
      </c>
      <c r="O2646" s="153">
        <v>1064</v>
      </c>
      <c r="P2646" s="155">
        <v>20.04</v>
      </c>
      <c r="Q2646" s="153">
        <v>717</v>
      </c>
      <c r="R2646" s="155">
        <v>13.51</v>
      </c>
      <c r="S2646" s="153">
        <v>2349</v>
      </c>
      <c r="T2646" s="155">
        <v>44.23</v>
      </c>
      <c r="U2646" s="163">
        <v>1055</v>
      </c>
      <c r="V2646" s="163">
        <v>0</v>
      </c>
      <c r="W2646" s="164" t="s">
        <v>179</v>
      </c>
    </row>
    <row r="2647" spans="1:23" hidden="1" x14ac:dyDescent="0.25">
      <c r="A2647" s="152" t="s">
        <v>2054</v>
      </c>
      <c r="B2647" s="152"/>
      <c r="C2647" s="152" t="s">
        <v>244</v>
      </c>
      <c r="D2647" s="152" t="s">
        <v>327</v>
      </c>
      <c r="E2647" s="152"/>
      <c r="F2647" s="162">
        <v>0.48599999999999999</v>
      </c>
      <c r="G2647" s="152"/>
      <c r="H2647" s="152" t="s">
        <v>167</v>
      </c>
      <c r="I2647" s="152" t="s">
        <v>2056</v>
      </c>
      <c r="J2647" s="153">
        <v>19600</v>
      </c>
      <c r="K2647" s="153">
        <v>1278</v>
      </c>
      <c r="L2647" s="155">
        <v>6.52</v>
      </c>
      <c r="M2647" s="153">
        <v>446</v>
      </c>
      <c r="N2647" s="155">
        <v>34.86</v>
      </c>
      <c r="O2647" s="153">
        <v>142</v>
      </c>
      <c r="P2647" s="155">
        <v>11.12</v>
      </c>
      <c r="Q2647" s="153">
        <v>54</v>
      </c>
      <c r="R2647" s="155">
        <v>4.2</v>
      </c>
      <c r="S2647" s="153">
        <v>637</v>
      </c>
      <c r="T2647" s="155">
        <v>49.81</v>
      </c>
      <c r="U2647" s="163">
        <v>256</v>
      </c>
      <c r="V2647" s="163">
        <v>0</v>
      </c>
      <c r="W2647" s="164" t="s">
        <v>179</v>
      </c>
    </row>
    <row r="2648" spans="1:23" hidden="1" x14ac:dyDescent="0.25">
      <c r="A2648" s="152" t="s">
        <v>2054</v>
      </c>
      <c r="B2648" s="152"/>
      <c r="C2648" s="152" t="s">
        <v>244</v>
      </c>
      <c r="D2648" s="152" t="s">
        <v>327</v>
      </c>
      <c r="E2648" s="152"/>
      <c r="F2648" s="162">
        <v>1.327</v>
      </c>
      <c r="G2648" s="152"/>
      <c r="H2648" s="152" t="s">
        <v>171</v>
      </c>
      <c r="I2648" s="152" t="s">
        <v>2057</v>
      </c>
      <c r="J2648" s="153">
        <v>19600</v>
      </c>
      <c r="K2648" s="153">
        <v>2156</v>
      </c>
      <c r="L2648" s="155">
        <v>11</v>
      </c>
      <c r="M2648" s="153">
        <v>565</v>
      </c>
      <c r="N2648" s="155">
        <v>26.2</v>
      </c>
      <c r="O2648" s="153">
        <v>157</v>
      </c>
      <c r="P2648" s="155">
        <v>7.3</v>
      </c>
      <c r="Q2648" s="153">
        <v>37</v>
      </c>
      <c r="R2648" s="155">
        <v>1.7</v>
      </c>
      <c r="S2648" s="153">
        <v>1397</v>
      </c>
      <c r="T2648" s="155">
        <v>64.8</v>
      </c>
      <c r="U2648" s="163">
        <v>522</v>
      </c>
      <c r="V2648" s="163">
        <v>97</v>
      </c>
      <c r="W2648" s="164" t="s">
        <v>169</v>
      </c>
    </row>
    <row r="2649" spans="1:23" hidden="1" x14ac:dyDescent="0.25">
      <c r="A2649" s="152" t="s">
        <v>2054</v>
      </c>
      <c r="B2649" s="152"/>
      <c r="C2649" s="152" t="s">
        <v>460</v>
      </c>
      <c r="D2649" s="152" t="s">
        <v>461</v>
      </c>
      <c r="E2649" s="152" t="s">
        <v>299</v>
      </c>
      <c r="F2649" s="162">
        <v>10.782999999999999</v>
      </c>
      <c r="G2649" s="152"/>
      <c r="H2649" s="152" t="s">
        <v>171</v>
      </c>
      <c r="I2649" s="152" t="s">
        <v>457</v>
      </c>
      <c r="J2649" s="153">
        <v>18400</v>
      </c>
      <c r="K2649" s="153">
        <v>1711</v>
      </c>
      <c r="L2649" s="155">
        <v>9.3000000000000007</v>
      </c>
      <c r="M2649" s="153">
        <v>308</v>
      </c>
      <c r="N2649" s="155">
        <v>18</v>
      </c>
      <c r="O2649" s="153">
        <v>217</v>
      </c>
      <c r="P2649" s="155">
        <v>12.7</v>
      </c>
      <c r="Q2649" s="153">
        <v>55</v>
      </c>
      <c r="R2649" s="155">
        <v>3.2</v>
      </c>
      <c r="S2649" s="153">
        <v>1131</v>
      </c>
      <c r="T2649" s="155">
        <v>66.099999999999994</v>
      </c>
      <c r="U2649" s="163">
        <v>429</v>
      </c>
      <c r="V2649" s="163">
        <v>95</v>
      </c>
      <c r="W2649" s="164" t="s">
        <v>179</v>
      </c>
    </row>
    <row r="2650" spans="1:23" hidden="1" x14ac:dyDescent="0.25">
      <c r="A2650" s="152" t="s">
        <v>2054</v>
      </c>
      <c r="B2650" s="152"/>
      <c r="C2650" s="152" t="s">
        <v>460</v>
      </c>
      <c r="D2650" s="152" t="s">
        <v>461</v>
      </c>
      <c r="E2650" s="152" t="s">
        <v>166</v>
      </c>
      <c r="F2650" s="162">
        <v>0</v>
      </c>
      <c r="G2650" s="152"/>
      <c r="H2650" s="152" t="s">
        <v>167</v>
      </c>
      <c r="I2650" s="152" t="s">
        <v>457</v>
      </c>
      <c r="J2650" s="153">
        <v>7100</v>
      </c>
      <c r="K2650" s="153">
        <v>526</v>
      </c>
      <c r="L2650" s="155">
        <v>7.41</v>
      </c>
      <c r="M2650" s="153">
        <v>89</v>
      </c>
      <c r="N2650" s="155">
        <v>16.89</v>
      </c>
      <c r="O2650" s="153">
        <v>165</v>
      </c>
      <c r="P2650" s="155">
        <v>31.37</v>
      </c>
      <c r="Q2650" s="153">
        <v>148</v>
      </c>
      <c r="R2650" s="155">
        <v>28.15</v>
      </c>
      <c r="S2650" s="153">
        <v>124</v>
      </c>
      <c r="T2650" s="155">
        <v>23.59</v>
      </c>
      <c r="U2650" s="163">
        <v>83</v>
      </c>
      <c r="V2650" s="163">
        <v>5</v>
      </c>
      <c r="W2650" s="164" t="s">
        <v>169</v>
      </c>
    </row>
    <row r="2651" spans="1:23" hidden="1" x14ac:dyDescent="0.25">
      <c r="A2651" s="152" t="s">
        <v>2054</v>
      </c>
      <c r="B2651" s="152"/>
      <c r="C2651" s="152" t="s">
        <v>460</v>
      </c>
      <c r="D2651" s="152" t="s">
        <v>461</v>
      </c>
      <c r="E2651" s="152"/>
      <c r="F2651" s="162">
        <v>5.95</v>
      </c>
      <c r="G2651" s="152"/>
      <c r="H2651" s="152" t="s">
        <v>171</v>
      </c>
      <c r="I2651" s="152" t="s">
        <v>2058</v>
      </c>
      <c r="J2651" s="153">
        <v>4950</v>
      </c>
      <c r="K2651" s="153">
        <v>473</v>
      </c>
      <c r="L2651" s="155">
        <v>9.56</v>
      </c>
      <c r="M2651" s="153">
        <v>80</v>
      </c>
      <c r="N2651" s="155">
        <v>16.89</v>
      </c>
      <c r="O2651" s="153">
        <v>148</v>
      </c>
      <c r="P2651" s="155">
        <v>31.37</v>
      </c>
      <c r="Q2651" s="153">
        <v>133</v>
      </c>
      <c r="R2651" s="155">
        <v>28.15</v>
      </c>
      <c r="S2651" s="153">
        <v>112</v>
      </c>
      <c r="T2651" s="155">
        <v>23.59</v>
      </c>
      <c r="U2651" s="163">
        <v>75</v>
      </c>
      <c r="V2651" s="163">
        <v>5</v>
      </c>
      <c r="W2651" s="164" t="s">
        <v>169</v>
      </c>
    </row>
    <row r="2652" spans="1:23" hidden="1" x14ac:dyDescent="0.25">
      <c r="A2652" s="152" t="s">
        <v>2054</v>
      </c>
      <c r="B2652" s="152"/>
      <c r="C2652" s="152" t="s">
        <v>460</v>
      </c>
      <c r="D2652" s="152" t="s">
        <v>461</v>
      </c>
      <c r="E2652" s="152"/>
      <c r="F2652" s="162">
        <v>5.95</v>
      </c>
      <c r="G2652" s="152"/>
      <c r="H2652" s="152" t="s">
        <v>167</v>
      </c>
      <c r="I2652" s="152" t="s">
        <v>2058</v>
      </c>
      <c r="J2652" s="153">
        <v>4200</v>
      </c>
      <c r="K2652" s="153">
        <v>128</v>
      </c>
      <c r="L2652" s="155">
        <v>3.05</v>
      </c>
      <c r="M2652" s="153">
        <v>81</v>
      </c>
      <c r="N2652" s="155">
        <v>63.11</v>
      </c>
      <c r="O2652" s="153">
        <v>21</v>
      </c>
      <c r="P2652" s="155">
        <v>16.39</v>
      </c>
      <c r="Q2652" s="153">
        <v>16</v>
      </c>
      <c r="R2652" s="155">
        <v>12.3</v>
      </c>
      <c r="S2652" s="153">
        <v>10</v>
      </c>
      <c r="T2652" s="155">
        <v>8.1999999999999993</v>
      </c>
      <c r="U2652" s="163">
        <v>11</v>
      </c>
      <c r="V2652" s="163">
        <v>17</v>
      </c>
      <c r="W2652" s="164" t="s">
        <v>179</v>
      </c>
    </row>
    <row r="2653" spans="1:23" hidden="1" x14ac:dyDescent="0.25">
      <c r="A2653" s="152" t="s">
        <v>2054</v>
      </c>
      <c r="B2653" s="152"/>
      <c r="C2653" s="152" t="s">
        <v>460</v>
      </c>
      <c r="D2653" s="152" t="s">
        <v>461</v>
      </c>
      <c r="E2653" s="152"/>
      <c r="F2653" s="162">
        <v>11.46</v>
      </c>
      <c r="G2653" s="152"/>
      <c r="H2653" s="152" t="s">
        <v>171</v>
      </c>
      <c r="I2653" s="152" t="s">
        <v>2059</v>
      </c>
      <c r="J2653" s="153">
        <v>2750</v>
      </c>
      <c r="K2653" s="153">
        <v>173</v>
      </c>
      <c r="L2653" s="155">
        <v>6.3</v>
      </c>
      <c r="M2653" s="153">
        <v>43</v>
      </c>
      <c r="N2653" s="155">
        <v>25</v>
      </c>
      <c r="O2653" s="153">
        <v>34</v>
      </c>
      <c r="P2653" s="155">
        <v>19.399999999999999</v>
      </c>
      <c r="Q2653" s="153">
        <v>7</v>
      </c>
      <c r="R2653" s="155">
        <v>4</v>
      </c>
      <c r="S2653" s="153">
        <v>89</v>
      </c>
      <c r="T2653" s="155">
        <v>51.6</v>
      </c>
      <c r="U2653" s="163">
        <v>36</v>
      </c>
      <c r="V2653" s="163">
        <v>95</v>
      </c>
      <c r="W2653" s="164" t="s">
        <v>179</v>
      </c>
    </row>
    <row r="2654" spans="1:23" hidden="1" x14ac:dyDescent="0.25">
      <c r="A2654" s="152" t="s">
        <v>2054</v>
      </c>
      <c r="B2654" s="152"/>
      <c r="C2654" s="152" t="s">
        <v>460</v>
      </c>
      <c r="D2654" s="152" t="s">
        <v>461</v>
      </c>
      <c r="E2654" s="152"/>
      <c r="F2654" s="162">
        <v>11.46</v>
      </c>
      <c r="G2654" s="152"/>
      <c r="H2654" s="152" t="s">
        <v>167</v>
      </c>
      <c r="I2654" s="152" t="s">
        <v>2059</v>
      </c>
      <c r="J2654" s="153">
        <v>2350</v>
      </c>
      <c r="K2654" s="153">
        <v>208</v>
      </c>
      <c r="L2654" s="155">
        <v>8.83</v>
      </c>
      <c r="M2654" s="153">
        <v>135</v>
      </c>
      <c r="N2654" s="155">
        <v>64.75</v>
      </c>
      <c r="O2654" s="153">
        <v>30</v>
      </c>
      <c r="P2654" s="155">
        <v>14.39</v>
      </c>
      <c r="Q2654" s="153">
        <v>20</v>
      </c>
      <c r="R2654" s="155">
        <v>9.7100000000000009</v>
      </c>
      <c r="S2654" s="153">
        <v>23</v>
      </c>
      <c r="T2654" s="155">
        <v>11.15</v>
      </c>
      <c r="U2654" s="163">
        <v>18</v>
      </c>
      <c r="V2654" s="163">
        <v>14</v>
      </c>
      <c r="W2654" s="164" t="s">
        <v>179</v>
      </c>
    </row>
    <row r="2655" spans="1:23" hidden="1" x14ac:dyDescent="0.25">
      <c r="A2655" s="152" t="s">
        <v>2054</v>
      </c>
      <c r="B2655" s="152"/>
      <c r="C2655" s="152" t="s">
        <v>460</v>
      </c>
      <c r="D2655" s="152" t="s">
        <v>461</v>
      </c>
      <c r="E2655" s="152"/>
      <c r="F2655" s="162">
        <v>14.16</v>
      </c>
      <c r="G2655" s="152"/>
      <c r="H2655" s="152" t="s">
        <v>171</v>
      </c>
      <c r="I2655" s="152" t="s">
        <v>2060</v>
      </c>
      <c r="J2655" s="153">
        <v>2800</v>
      </c>
      <c r="K2655" s="153">
        <v>204</v>
      </c>
      <c r="L2655" s="155">
        <v>7.3</v>
      </c>
      <c r="M2655" s="153">
        <v>39</v>
      </c>
      <c r="N2655" s="155">
        <v>18.899999999999999</v>
      </c>
      <c r="O2655" s="153">
        <v>41</v>
      </c>
      <c r="P2655" s="155">
        <v>20.2</v>
      </c>
      <c r="Q2655" s="153">
        <v>9</v>
      </c>
      <c r="R2655" s="155">
        <v>4.5999999999999996</v>
      </c>
      <c r="S2655" s="153">
        <v>115</v>
      </c>
      <c r="T2655" s="155">
        <v>56.3</v>
      </c>
      <c r="U2655" s="163">
        <v>46</v>
      </c>
      <c r="V2655" s="163">
        <v>95</v>
      </c>
      <c r="W2655" s="164" t="s">
        <v>179</v>
      </c>
    </row>
    <row r="2656" spans="1:23" hidden="1" x14ac:dyDescent="0.25">
      <c r="A2656" s="152" t="s">
        <v>2054</v>
      </c>
      <c r="B2656" s="152"/>
      <c r="C2656" s="152" t="s">
        <v>460</v>
      </c>
      <c r="D2656" s="152" t="s">
        <v>461</v>
      </c>
      <c r="E2656" s="152"/>
      <c r="F2656" s="162">
        <v>14.16</v>
      </c>
      <c r="G2656" s="152"/>
      <c r="H2656" s="152" t="s">
        <v>167</v>
      </c>
      <c r="I2656" s="152" t="s">
        <v>2060</v>
      </c>
      <c r="J2656" s="153">
        <v>2500</v>
      </c>
      <c r="K2656" s="153">
        <v>183</v>
      </c>
      <c r="L2656" s="155">
        <v>7.3</v>
      </c>
      <c r="M2656" s="153">
        <v>33</v>
      </c>
      <c r="N2656" s="155">
        <v>17.8</v>
      </c>
      <c r="O2656" s="153">
        <v>38</v>
      </c>
      <c r="P2656" s="155">
        <v>21</v>
      </c>
      <c r="Q2656" s="153">
        <v>9</v>
      </c>
      <c r="R2656" s="155">
        <v>4.8</v>
      </c>
      <c r="S2656" s="153">
        <v>103</v>
      </c>
      <c r="T2656" s="155">
        <v>56.4</v>
      </c>
      <c r="U2656" s="163">
        <v>42</v>
      </c>
      <c r="V2656" s="163">
        <v>95</v>
      </c>
      <c r="W2656" s="164" t="s">
        <v>179</v>
      </c>
    </row>
    <row r="2657" spans="1:23" hidden="1" x14ac:dyDescent="0.25">
      <c r="A2657" s="152" t="s">
        <v>2054</v>
      </c>
      <c r="B2657" s="152"/>
      <c r="C2657" s="152" t="s">
        <v>460</v>
      </c>
      <c r="D2657" s="152" t="s">
        <v>461</v>
      </c>
      <c r="E2657" s="152"/>
      <c r="F2657" s="162">
        <v>16.920000000000002</v>
      </c>
      <c r="G2657" s="152"/>
      <c r="H2657" s="152" t="s">
        <v>171</v>
      </c>
      <c r="I2657" s="152" t="s">
        <v>2061</v>
      </c>
      <c r="J2657" s="153">
        <v>1350</v>
      </c>
      <c r="K2657" s="153">
        <v>107</v>
      </c>
      <c r="L2657" s="155">
        <v>7.9</v>
      </c>
      <c r="M2657" s="153">
        <v>15</v>
      </c>
      <c r="N2657" s="155">
        <v>14</v>
      </c>
      <c r="O2657" s="153">
        <v>17</v>
      </c>
      <c r="P2657" s="155">
        <v>16</v>
      </c>
      <c r="Q2657" s="153">
        <v>4</v>
      </c>
      <c r="R2657" s="155">
        <v>3.7</v>
      </c>
      <c r="S2657" s="153">
        <v>71</v>
      </c>
      <c r="T2657" s="155">
        <v>66.3</v>
      </c>
      <c r="U2657" s="163">
        <v>27</v>
      </c>
      <c r="V2657" s="163">
        <v>95</v>
      </c>
      <c r="W2657" s="164" t="s">
        <v>179</v>
      </c>
    </row>
    <row r="2658" spans="1:23" hidden="1" x14ac:dyDescent="0.25">
      <c r="A2658" s="152" t="s">
        <v>2054</v>
      </c>
      <c r="B2658" s="152"/>
      <c r="C2658" s="152" t="s">
        <v>460</v>
      </c>
      <c r="D2658" s="152" t="s">
        <v>461</v>
      </c>
      <c r="E2658" s="152"/>
      <c r="F2658" s="162">
        <v>16.920000000000002</v>
      </c>
      <c r="G2658" s="152"/>
      <c r="H2658" s="152" t="s">
        <v>167</v>
      </c>
      <c r="I2658" s="152" t="s">
        <v>2061</v>
      </c>
      <c r="J2658" s="153">
        <v>1400</v>
      </c>
      <c r="K2658" s="153">
        <v>102</v>
      </c>
      <c r="L2658" s="155">
        <v>7.3</v>
      </c>
      <c r="M2658" s="153">
        <v>12</v>
      </c>
      <c r="N2658" s="155">
        <v>11.7</v>
      </c>
      <c r="O2658" s="153">
        <v>15</v>
      </c>
      <c r="P2658" s="155">
        <v>15</v>
      </c>
      <c r="Q2658" s="153">
        <v>3</v>
      </c>
      <c r="R2658" s="155">
        <v>3.2</v>
      </c>
      <c r="S2658" s="153">
        <v>72</v>
      </c>
      <c r="T2658" s="155">
        <v>70.099999999999994</v>
      </c>
      <c r="U2658" s="163">
        <v>27</v>
      </c>
      <c r="V2658" s="163">
        <v>95</v>
      </c>
      <c r="W2658" s="164" t="s">
        <v>179</v>
      </c>
    </row>
    <row r="2659" spans="1:23" hidden="1" x14ac:dyDescent="0.25">
      <c r="A2659" s="152" t="s">
        <v>2054</v>
      </c>
      <c r="B2659" s="152"/>
      <c r="C2659" s="152" t="s">
        <v>460</v>
      </c>
      <c r="D2659" s="152" t="s">
        <v>461</v>
      </c>
      <c r="E2659" s="152"/>
      <c r="F2659" s="162">
        <v>26.25</v>
      </c>
      <c r="G2659" s="152"/>
      <c r="H2659" s="152" t="s">
        <v>171</v>
      </c>
      <c r="I2659" s="152" t="s">
        <v>2062</v>
      </c>
      <c r="J2659" s="153">
        <v>1650</v>
      </c>
      <c r="K2659" s="153">
        <v>52</v>
      </c>
      <c r="L2659" s="155">
        <v>3.18</v>
      </c>
      <c r="M2659" s="153">
        <v>24</v>
      </c>
      <c r="N2659" s="155">
        <v>45.59</v>
      </c>
      <c r="O2659" s="153">
        <v>8</v>
      </c>
      <c r="P2659" s="155">
        <v>14.71</v>
      </c>
      <c r="Q2659" s="153">
        <v>5</v>
      </c>
      <c r="R2659" s="155">
        <v>10.29</v>
      </c>
      <c r="S2659" s="153">
        <v>15</v>
      </c>
      <c r="T2659" s="155">
        <v>29.41</v>
      </c>
      <c r="U2659" s="163">
        <v>7</v>
      </c>
      <c r="V2659" s="163">
        <v>14</v>
      </c>
      <c r="W2659" s="164" t="s">
        <v>179</v>
      </c>
    </row>
    <row r="2660" spans="1:23" hidden="1" x14ac:dyDescent="0.25">
      <c r="A2660" s="152" t="s">
        <v>2054</v>
      </c>
      <c r="B2660" s="152"/>
      <c r="C2660" s="152" t="s">
        <v>460</v>
      </c>
      <c r="D2660" s="152" t="s">
        <v>461</v>
      </c>
      <c r="E2660" s="152"/>
      <c r="F2660" s="162">
        <v>34.07</v>
      </c>
      <c r="G2660" s="152"/>
      <c r="H2660" s="152" t="s">
        <v>167</v>
      </c>
      <c r="I2660" s="152" t="s">
        <v>2063</v>
      </c>
      <c r="J2660" s="153">
        <v>5200</v>
      </c>
      <c r="K2660" s="153">
        <v>156</v>
      </c>
      <c r="L2660" s="155">
        <v>3</v>
      </c>
      <c r="M2660" s="153">
        <v>73</v>
      </c>
      <c r="N2660" s="155">
        <v>46.5</v>
      </c>
      <c r="O2660" s="153">
        <v>46</v>
      </c>
      <c r="P2660" s="155">
        <v>29.3</v>
      </c>
      <c r="Q2660" s="153">
        <v>22</v>
      </c>
      <c r="R2660" s="155">
        <v>14.1</v>
      </c>
      <c r="S2660" s="153">
        <v>16</v>
      </c>
      <c r="T2660" s="155">
        <v>10.1</v>
      </c>
      <c r="U2660" s="163">
        <v>16</v>
      </c>
      <c r="V2660" s="163">
        <v>96</v>
      </c>
      <c r="W2660" s="164" t="s">
        <v>169</v>
      </c>
    </row>
    <row r="2661" spans="1:23" hidden="1" x14ac:dyDescent="0.25">
      <c r="A2661" s="152" t="s">
        <v>2054</v>
      </c>
      <c r="B2661" s="152"/>
      <c r="C2661" s="152" t="s">
        <v>460</v>
      </c>
      <c r="D2661" s="152" t="s">
        <v>461</v>
      </c>
      <c r="E2661" s="152"/>
      <c r="F2661" s="162">
        <v>46.581000000000003</v>
      </c>
      <c r="G2661" s="152"/>
      <c r="H2661" s="152" t="s">
        <v>171</v>
      </c>
      <c r="I2661" s="152" t="s">
        <v>2064</v>
      </c>
      <c r="J2661" s="153">
        <v>32500</v>
      </c>
      <c r="K2661" s="153">
        <v>1950</v>
      </c>
      <c r="L2661" s="155">
        <v>6</v>
      </c>
      <c r="M2661" s="153">
        <v>1412</v>
      </c>
      <c r="N2661" s="155">
        <v>72.400000000000006</v>
      </c>
      <c r="O2661" s="153">
        <v>320</v>
      </c>
      <c r="P2661" s="155">
        <v>16.399999999999999</v>
      </c>
      <c r="Q2661" s="153">
        <v>57</v>
      </c>
      <c r="R2661" s="155">
        <v>2.9</v>
      </c>
      <c r="S2661" s="153">
        <v>162</v>
      </c>
      <c r="T2661" s="155">
        <v>8.3000000000000007</v>
      </c>
      <c r="U2661" s="163">
        <v>143</v>
      </c>
      <c r="V2661" s="163">
        <v>84</v>
      </c>
      <c r="W2661" s="164" t="s">
        <v>169</v>
      </c>
    </row>
    <row r="2662" spans="1:23" hidden="1" x14ac:dyDescent="0.25">
      <c r="A2662" s="152" t="s">
        <v>2065</v>
      </c>
      <c r="B2662" s="152"/>
      <c r="C2662" s="152" t="s">
        <v>297</v>
      </c>
      <c r="D2662" s="152" t="s">
        <v>309</v>
      </c>
      <c r="E2662" s="152"/>
      <c r="F2662" s="162">
        <v>3.6999999999999998E-2</v>
      </c>
      <c r="G2662" s="152"/>
      <c r="H2662" s="152" t="s">
        <v>167</v>
      </c>
      <c r="I2662" s="152" t="s">
        <v>2066</v>
      </c>
      <c r="J2662" s="153">
        <v>680</v>
      </c>
      <c r="K2662" s="153">
        <v>208</v>
      </c>
      <c r="L2662" s="155">
        <v>30.6</v>
      </c>
      <c r="M2662" s="153">
        <v>46</v>
      </c>
      <c r="N2662" s="155">
        <v>22.07</v>
      </c>
      <c r="O2662" s="153">
        <v>9</v>
      </c>
      <c r="P2662" s="155">
        <v>4.17</v>
      </c>
      <c r="Q2662" s="153">
        <v>3</v>
      </c>
      <c r="R2662" s="155">
        <v>1.32</v>
      </c>
      <c r="S2662" s="153">
        <v>151</v>
      </c>
      <c r="T2662" s="155">
        <v>72.430000000000007</v>
      </c>
      <c r="U2662" s="163">
        <v>55</v>
      </c>
      <c r="V2662" s="163">
        <v>20</v>
      </c>
      <c r="W2662" s="164" t="s">
        <v>169</v>
      </c>
    </row>
    <row r="2663" spans="1:23" hidden="1" x14ac:dyDescent="0.25">
      <c r="A2663" s="152" t="s">
        <v>2065</v>
      </c>
      <c r="B2663" s="152"/>
      <c r="C2663" s="152" t="s">
        <v>297</v>
      </c>
      <c r="D2663" s="152" t="s">
        <v>309</v>
      </c>
      <c r="E2663" s="152"/>
      <c r="F2663" s="162">
        <v>17.309999999999999</v>
      </c>
      <c r="G2663" s="152"/>
      <c r="H2663" s="152" t="s">
        <v>171</v>
      </c>
      <c r="I2663" s="152" t="s">
        <v>2067</v>
      </c>
      <c r="J2663" s="153">
        <v>1150</v>
      </c>
      <c r="K2663" s="153">
        <v>194</v>
      </c>
      <c r="L2663" s="155">
        <v>16.91</v>
      </c>
      <c r="M2663" s="153">
        <v>70</v>
      </c>
      <c r="N2663" s="155">
        <v>36.299999999999997</v>
      </c>
      <c r="O2663" s="153">
        <v>29</v>
      </c>
      <c r="P2663" s="155">
        <v>15.07</v>
      </c>
      <c r="Q2663" s="153">
        <v>9</v>
      </c>
      <c r="R2663" s="155">
        <v>4.72</v>
      </c>
      <c r="S2663" s="153">
        <v>85</v>
      </c>
      <c r="T2663" s="155">
        <v>43.91</v>
      </c>
      <c r="U2663" s="163">
        <v>36</v>
      </c>
      <c r="V2663" s="163">
        <v>20</v>
      </c>
      <c r="W2663" s="164" t="s">
        <v>169</v>
      </c>
    </row>
    <row r="2664" spans="1:23" hidden="1" x14ac:dyDescent="0.25">
      <c r="A2664" s="152" t="s">
        <v>2065</v>
      </c>
      <c r="B2664" s="152"/>
      <c r="C2664" s="152" t="s">
        <v>297</v>
      </c>
      <c r="D2664" s="152" t="s">
        <v>309</v>
      </c>
      <c r="E2664" s="152"/>
      <c r="F2664" s="162">
        <v>19.361000000000001</v>
      </c>
      <c r="G2664" s="152"/>
      <c r="H2664" s="152" t="s">
        <v>171</v>
      </c>
      <c r="I2664" s="152" t="s">
        <v>2068</v>
      </c>
      <c r="J2664" s="153">
        <v>1200</v>
      </c>
      <c r="K2664" s="153">
        <v>376</v>
      </c>
      <c r="L2664" s="155">
        <v>31.3</v>
      </c>
      <c r="M2664" s="153">
        <v>83</v>
      </c>
      <c r="N2664" s="155">
        <v>22.07</v>
      </c>
      <c r="O2664" s="153">
        <v>16</v>
      </c>
      <c r="P2664" s="155">
        <v>4.17</v>
      </c>
      <c r="Q2664" s="153">
        <v>5</v>
      </c>
      <c r="R2664" s="155">
        <v>1.32</v>
      </c>
      <c r="S2664" s="153">
        <v>272</v>
      </c>
      <c r="T2664" s="155">
        <v>72.430000000000007</v>
      </c>
      <c r="U2664" s="163">
        <v>99</v>
      </c>
      <c r="V2664" s="163">
        <v>20</v>
      </c>
      <c r="W2664" s="164" t="s">
        <v>169</v>
      </c>
    </row>
    <row r="2665" spans="1:23" hidden="1" x14ac:dyDescent="0.25">
      <c r="A2665" s="152" t="s">
        <v>2069</v>
      </c>
      <c r="B2665" s="152"/>
      <c r="C2665" s="152" t="s">
        <v>270</v>
      </c>
      <c r="D2665" s="152" t="s">
        <v>271</v>
      </c>
      <c r="E2665" s="152" t="s">
        <v>166</v>
      </c>
      <c r="F2665" s="162">
        <v>0</v>
      </c>
      <c r="G2665" s="152"/>
      <c r="H2665" s="152" t="s">
        <v>167</v>
      </c>
      <c r="I2665" s="152" t="s">
        <v>257</v>
      </c>
      <c r="J2665" s="153">
        <v>1300</v>
      </c>
      <c r="K2665" s="153">
        <v>207</v>
      </c>
      <c r="L2665" s="155">
        <v>15.92</v>
      </c>
      <c r="M2665" s="153">
        <v>118</v>
      </c>
      <c r="N2665" s="155">
        <v>57.23</v>
      </c>
      <c r="O2665" s="153">
        <v>42</v>
      </c>
      <c r="P2665" s="155">
        <v>20.059999999999999</v>
      </c>
      <c r="Q2665" s="153">
        <v>15</v>
      </c>
      <c r="R2665" s="155">
        <v>7.37</v>
      </c>
      <c r="S2665" s="153">
        <v>32</v>
      </c>
      <c r="T2665" s="155">
        <v>15.34</v>
      </c>
      <c r="U2665" s="163">
        <v>21</v>
      </c>
      <c r="V2665" s="163">
        <v>21</v>
      </c>
      <c r="W2665" s="164" t="s">
        <v>169</v>
      </c>
    </row>
    <row r="2666" spans="1:23" hidden="1" x14ac:dyDescent="0.25">
      <c r="A2666" s="152" t="s">
        <v>2069</v>
      </c>
      <c r="B2666" s="152"/>
      <c r="C2666" s="152" t="s">
        <v>270</v>
      </c>
      <c r="D2666" s="152" t="s">
        <v>271</v>
      </c>
      <c r="E2666" s="152"/>
      <c r="F2666" s="162">
        <v>34.045000000000002</v>
      </c>
      <c r="G2666" s="152"/>
      <c r="H2666" s="152" t="s">
        <v>171</v>
      </c>
      <c r="I2666" s="152" t="s">
        <v>2070</v>
      </c>
      <c r="J2666" s="153">
        <v>300</v>
      </c>
      <c r="K2666" s="153">
        <v>38</v>
      </c>
      <c r="L2666" s="155">
        <v>12.79</v>
      </c>
      <c r="M2666" s="153">
        <v>21</v>
      </c>
      <c r="N2666" s="155">
        <v>55.45</v>
      </c>
      <c r="O2666" s="153">
        <v>6</v>
      </c>
      <c r="P2666" s="155">
        <v>16.36</v>
      </c>
      <c r="Q2666" s="153">
        <v>3</v>
      </c>
      <c r="R2666" s="155">
        <v>7.27</v>
      </c>
      <c r="S2666" s="153">
        <v>8</v>
      </c>
      <c r="T2666" s="155">
        <v>20.91</v>
      </c>
      <c r="U2666" s="163">
        <v>4</v>
      </c>
      <c r="V2666" s="163">
        <v>18</v>
      </c>
      <c r="W2666" s="164" t="s">
        <v>169</v>
      </c>
    </row>
    <row r="2667" spans="1:23" hidden="1" x14ac:dyDescent="0.25">
      <c r="A2667" s="152" t="s">
        <v>2069</v>
      </c>
      <c r="B2667" s="152"/>
      <c r="C2667" s="152" t="s">
        <v>460</v>
      </c>
      <c r="D2667" s="152" t="s">
        <v>476</v>
      </c>
      <c r="E2667" s="152"/>
      <c r="F2667" s="162">
        <v>37.648000000000003</v>
      </c>
      <c r="G2667" s="152"/>
      <c r="H2667" s="152" t="s">
        <v>167</v>
      </c>
      <c r="I2667" s="152" t="s">
        <v>2071</v>
      </c>
      <c r="J2667" s="153">
        <v>230</v>
      </c>
      <c r="K2667" s="153">
        <v>23</v>
      </c>
      <c r="L2667" s="155">
        <v>10</v>
      </c>
      <c r="M2667" s="153">
        <v>9</v>
      </c>
      <c r="N2667" s="155">
        <v>40</v>
      </c>
      <c r="O2667" s="153">
        <v>1</v>
      </c>
      <c r="P2667" s="155">
        <v>5</v>
      </c>
      <c r="Q2667" s="153">
        <v>1</v>
      </c>
      <c r="R2667" s="155">
        <v>5</v>
      </c>
      <c r="S2667" s="153">
        <v>12</v>
      </c>
      <c r="T2667" s="155">
        <v>50</v>
      </c>
      <c r="U2667" s="163">
        <v>5</v>
      </c>
      <c r="V2667" s="163">
        <v>7</v>
      </c>
      <c r="W2667" s="164" t="s">
        <v>169</v>
      </c>
    </row>
    <row r="2668" spans="1:23" hidden="1" x14ac:dyDescent="0.25">
      <c r="A2668" s="152" t="s">
        <v>2069</v>
      </c>
      <c r="B2668" s="152"/>
      <c r="C2668" s="152" t="s">
        <v>460</v>
      </c>
      <c r="D2668" s="152" t="s">
        <v>476</v>
      </c>
      <c r="E2668" s="152"/>
      <c r="F2668" s="162">
        <v>65.522999999999996</v>
      </c>
      <c r="G2668" s="152"/>
      <c r="H2668" s="152" t="s">
        <v>171</v>
      </c>
      <c r="I2668" s="152" t="s">
        <v>2072</v>
      </c>
      <c r="J2668" s="153">
        <v>3400</v>
      </c>
      <c r="K2668" s="153">
        <v>151</v>
      </c>
      <c r="L2668" s="155">
        <v>4.43</v>
      </c>
      <c r="M2668" s="153">
        <v>88</v>
      </c>
      <c r="N2668" s="155">
        <v>58.06</v>
      </c>
      <c r="O2668" s="153">
        <v>19</v>
      </c>
      <c r="P2668" s="155">
        <v>12.9</v>
      </c>
      <c r="Q2668" s="153">
        <v>12</v>
      </c>
      <c r="R2668" s="155">
        <v>8.06</v>
      </c>
      <c r="S2668" s="153">
        <v>32</v>
      </c>
      <c r="T2668" s="155">
        <v>20.97</v>
      </c>
      <c r="U2668" s="163">
        <v>18</v>
      </c>
      <c r="V2668" s="163">
        <v>0</v>
      </c>
      <c r="W2668" s="164" t="s">
        <v>169</v>
      </c>
    </row>
    <row r="2669" spans="1:23" hidden="1" x14ac:dyDescent="0.25">
      <c r="A2669" s="152" t="s">
        <v>2069</v>
      </c>
      <c r="B2669" s="152"/>
      <c r="C2669" s="152" t="s">
        <v>460</v>
      </c>
      <c r="D2669" s="152" t="s">
        <v>476</v>
      </c>
      <c r="E2669" s="152"/>
      <c r="F2669" s="162">
        <v>65.522999999999996</v>
      </c>
      <c r="G2669" s="152"/>
      <c r="H2669" s="152" t="s">
        <v>167</v>
      </c>
      <c r="I2669" s="152" t="s">
        <v>2072</v>
      </c>
      <c r="J2669" s="153">
        <v>3950</v>
      </c>
      <c r="K2669" s="153">
        <v>161</v>
      </c>
      <c r="L2669" s="155">
        <v>4.08</v>
      </c>
      <c r="M2669" s="153">
        <v>93</v>
      </c>
      <c r="N2669" s="155">
        <v>58.06</v>
      </c>
      <c r="O2669" s="153">
        <v>21</v>
      </c>
      <c r="P2669" s="155">
        <v>12.9</v>
      </c>
      <c r="Q2669" s="153">
        <v>13</v>
      </c>
      <c r="R2669" s="155">
        <v>8.06</v>
      </c>
      <c r="S2669" s="153">
        <v>34</v>
      </c>
      <c r="T2669" s="155">
        <v>20.97</v>
      </c>
      <c r="U2669" s="163">
        <v>19</v>
      </c>
      <c r="V2669" s="163">
        <v>0</v>
      </c>
      <c r="W2669" s="164" t="s">
        <v>169</v>
      </c>
    </row>
    <row r="2670" spans="1:23" hidden="1" x14ac:dyDescent="0.25">
      <c r="A2670" s="152" t="s">
        <v>2069</v>
      </c>
      <c r="B2670" s="152"/>
      <c r="C2670" s="152" t="s">
        <v>460</v>
      </c>
      <c r="D2670" s="152" t="s">
        <v>476</v>
      </c>
      <c r="E2670" s="152"/>
      <c r="F2670" s="162">
        <v>67.105999999999995</v>
      </c>
      <c r="G2670" s="152"/>
      <c r="H2670" s="152" t="s">
        <v>167</v>
      </c>
      <c r="I2670" s="152" t="s">
        <v>2073</v>
      </c>
      <c r="J2670" s="153">
        <v>3100</v>
      </c>
      <c r="K2670" s="153">
        <v>279</v>
      </c>
      <c r="L2670" s="155">
        <v>9</v>
      </c>
      <c r="M2670" s="153">
        <v>112</v>
      </c>
      <c r="N2670" s="155">
        <v>40</v>
      </c>
      <c r="O2670" s="153">
        <v>25</v>
      </c>
      <c r="P2670" s="155">
        <v>8.89</v>
      </c>
      <c r="Q2670" s="153">
        <v>19</v>
      </c>
      <c r="R2670" s="155">
        <v>6.67</v>
      </c>
      <c r="S2670" s="153">
        <v>124</v>
      </c>
      <c r="T2670" s="155">
        <v>44.44</v>
      </c>
      <c r="U2670" s="163">
        <v>52</v>
      </c>
      <c r="V2670" s="163">
        <v>0</v>
      </c>
      <c r="W2670" s="164" t="s">
        <v>169</v>
      </c>
    </row>
    <row r="2671" spans="1:23" hidden="1" x14ac:dyDescent="0.25">
      <c r="A2671" s="152" t="s">
        <v>2069</v>
      </c>
      <c r="B2671" s="152"/>
      <c r="C2671" s="152" t="s">
        <v>460</v>
      </c>
      <c r="D2671" s="152" t="s">
        <v>476</v>
      </c>
      <c r="E2671" s="152"/>
      <c r="F2671" s="162">
        <v>76.27</v>
      </c>
      <c r="G2671" s="152"/>
      <c r="H2671" s="152" t="s">
        <v>171</v>
      </c>
      <c r="I2671" s="152" t="s">
        <v>2074</v>
      </c>
      <c r="J2671" s="153">
        <v>2550</v>
      </c>
      <c r="K2671" s="153">
        <v>255</v>
      </c>
      <c r="L2671" s="155">
        <v>10</v>
      </c>
      <c r="M2671" s="153">
        <v>107</v>
      </c>
      <c r="N2671" s="155">
        <v>42.11</v>
      </c>
      <c r="O2671" s="153">
        <v>27</v>
      </c>
      <c r="P2671" s="155">
        <v>10.53</v>
      </c>
      <c r="Q2671" s="153">
        <v>13</v>
      </c>
      <c r="R2671" s="155">
        <v>5.26</v>
      </c>
      <c r="S2671" s="153">
        <v>107</v>
      </c>
      <c r="T2671" s="155">
        <v>42.11</v>
      </c>
      <c r="U2671" s="163">
        <v>45</v>
      </c>
      <c r="V2671" s="163">
        <v>0</v>
      </c>
      <c r="W2671" s="164" t="s">
        <v>169</v>
      </c>
    </row>
    <row r="2672" spans="1:23" hidden="1" x14ac:dyDescent="0.25">
      <c r="A2672" s="152" t="s">
        <v>2069</v>
      </c>
      <c r="B2672" s="152"/>
      <c r="C2672" s="152" t="s">
        <v>460</v>
      </c>
      <c r="D2672" s="152" t="s">
        <v>476</v>
      </c>
      <c r="E2672" s="152"/>
      <c r="F2672" s="162">
        <v>76.28</v>
      </c>
      <c r="G2672" s="152"/>
      <c r="H2672" s="152" t="s">
        <v>167</v>
      </c>
      <c r="I2672" s="152" t="s">
        <v>2074</v>
      </c>
      <c r="J2672" s="153">
        <v>2150</v>
      </c>
      <c r="K2672" s="153">
        <v>432</v>
      </c>
      <c r="L2672" s="155">
        <v>20.100000000000001</v>
      </c>
      <c r="M2672" s="153">
        <v>58</v>
      </c>
      <c r="N2672" s="155">
        <v>13.43</v>
      </c>
      <c r="O2672" s="153">
        <v>32</v>
      </c>
      <c r="P2672" s="155">
        <v>7.46</v>
      </c>
      <c r="Q2672" s="153">
        <v>11</v>
      </c>
      <c r="R2672" s="155">
        <v>2.4900000000000002</v>
      </c>
      <c r="S2672" s="153">
        <v>331</v>
      </c>
      <c r="T2672" s="155">
        <v>76.62</v>
      </c>
      <c r="U2672" s="163">
        <v>121</v>
      </c>
      <c r="V2672" s="163">
        <v>7</v>
      </c>
      <c r="W2672" s="164" t="s">
        <v>169</v>
      </c>
    </row>
    <row r="2673" spans="1:23" hidden="1" x14ac:dyDescent="0.25">
      <c r="A2673" s="152" t="s">
        <v>2069</v>
      </c>
      <c r="B2673" s="152"/>
      <c r="C2673" s="152" t="s">
        <v>460</v>
      </c>
      <c r="D2673" s="152" t="s">
        <v>877</v>
      </c>
      <c r="E2673" s="152"/>
      <c r="F2673" s="162">
        <v>6.66</v>
      </c>
      <c r="G2673" s="152"/>
      <c r="H2673" s="152" t="s">
        <v>171</v>
      </c>
      <c r="I2673" s="152" t="s">
        <v>2075</v>
      </c>
      <c r="J2673" s="153">
        <v>1950</v>
      </c>
      <c r="K2673" s="153">
        <v>392</v>
      </c>
      <c r="L2673" s="155">
        <v>20.100000000000001</v>
      </c>
      <c r="M2673" s="153">
        <v>53</v>
      </c>
      <c r="N2673" s="155">
        <v>13.43</v>
      </c>
      <c r="O2673" s="153">
        <v>29</v>
      </c>
      <c r="P2673" s="155">
        <v>7.46</v>
      </c>
      <c r="Q2673" s="153">
        <v>10</v>
      </c>
      <c r="R2673" s="155">
        <v>2.4900000000000002</v>
      </c>
      <c r="S2673" s="153">
        <v>300</v>
      </c>
      <c r="T2673" s="155">
        <v>76.62</v>
      </c>
      <c r="U2673" s="163">
        <v>109</v>
      </c>
      <c r="V2673" s="163">
        <v>7</v>
      </c>
      <c r="W2673" s="164" t="s">
        <v>169</v>
      </c>
    </row>
    <row r="2674" spans="1:23" hidden="1" x14ac:dyDescent="0.25">
      <c r="A2674" s="152" t="s">
        <v>2069</v>
      </c>
      <c r="B2674" s="152"/>
      <c r="C2674" s="152" t="s">
        <v>460</v>
      </c>
      <c r="D2674" s="152" t="s">
        <v>877</v>
      </c>
      <c r="E2674" s="152"/>
      <c r="F2674" s="162">
        <v>6.66</v>
      </c>
      <c r="G2674" s="152"/>
      <c r="H2674" s="152" t="s">
        <v>167</v>
      </c>
      <c r="I2674" s="152" t="s">
        <v>2075</v>
      </c>
      <c r="J2674" s="153">
        <v>1400</v>
      </c>
      <c r="K2674" s="153">
        <v>281</v>
      </c>
      <c r="L2674" s="155">
        <v>20.100000000000001</v>
      </c>
      <c r="M2674" s="153">
        <v>38</v>
      </c>
      <c r="N2674" s="155">
        <v>13.43</v>
      </c>
      <c r="O2674" s="153">
        <v>21</v>
      </c>
      <c r="P2674" s="155">
        <v>7.46</v>
      </c>
      <c r="Q2674" s="153">
        <v>7</v>
      </c>
      <c r="R2674" s="155">
        <v>2.4900000000000002</v>
      </c>
      <c r="S2674" s="153">
        <v>215</v>
      </c>
      <c r="T2674" s="155">
        <v>76.62</v>
      </c>
      <c r="U2674" s="163">
        <v>78</v>
      </c>
      <c r="V2674" s="163">
        <v>7</v>
      </c>
      <c r="W2674" s="164" t="s">
        <v>169</v>
      </c>
    </row>
    <row r="2675" spans="1:23" hidden="1" x14ac:dyDescent="0.25">
      <c r="A2675" s="152" t="s">
        <v>2069</v>
      </c>
      <c r="B2675" s="152"/>
      <c r="C2675" s="152" t="s">
        <v>460</v>
      </c>
      <c r="D2675" s="152" t="s">
        <v>877</v>
      </c>
      <c r="E2675" s="152"/>
      <c r="F2675" s="162">
        <v>9.7260000000000009</v>
      </c>
      <c r="G2675" s="152"/>
      <c r="H2675" s="152" t="s">
        <v>171</v>
      </c>
      <c r="I2675" s="152" t="s">
        <v>790</v>
      </c>
      <c r="J2675" s="153">
        <v>1250</v>
      </c>
      <c r="K2675" s="153">
        <v>251</v>
      </c>
      <c r="L2675" s="155">
        <v>20.100000000000001</v>
      </c>
      <c r="M2675" s="153">
        <v>34</v>
      </c>
      <c r="N2675" s="155">
        <v>13.43</v>
      </c>
      <c r="O2675" s="153">
        <v>19</v>
      </c>
      <c r="P2675" s="155">
        <v>7.46</v>
      </c>
      <c r="Q2675" s="153">
        <v>6</v>
      </c>
      <c r="R2675" s="155">
        <v>2.4900000000000002</v>
      </c>
      <c r="S2675" s="153">
        <v>192</v>
      </c>
      <c r="T2675" s="155">
        <v>76.62</v>
      </c>
      <c r="U2675" s="163">
        <v>70</v>
      </c>
      <c r="V2675" s="163">
        <v>7</v>
      </c>
      <c r="W2675" s="164" t="s">
        <v>169</v>
      </c>
    </row>
    <row r="2676" spans="1:23" hidden="1" x14ac:dyDescent="0.25">
      <c r="A2676" s="152" t="s">
        <v>2069</v>
      </c>
      <c r="B2676" s="152"/>
      <c r="C2676" s="152" t="s">
        <v>460</v>
      </c>
      <c r="D2676" s="152" t="s">
        <v>877</v>
      </c>
      <c r="E2676" s="152" t="s">
        <v>166</v>
      </c>
      <c r="F2676" s="162">
        <v>9.7260000000000009</v>
      </c>
      <c r="G2676" s="152"/>
      <c r="H2676" s="152" t="s">
        <v>167</v>
      </c>
      <c r="I2676" s="152" t="s">
        <v>790</v>
      </c>
      <c r="J2676" s="153">
        <v>3150</v>
      </c>
      <c r="K2676" s="153">
        <v>307</v>
      </c>
      <c r="L2676" s="155">
        <v>9.74</v>
      </c>
      <c r="M2676" s="153">
        <v>137</v>
      </c>
      <c r="N2676" s="155">
        <v>44.49</v>
      </c>
      <c r="O2676" s="153">
        <v>64</v>
      </c>
      <c r="P2676" s="155">
        <v>20.91</v>
      </c>
      <c r="Q2676" s="153">
        <v>49</v>
      </c>
      <c r="R2676" s="155">
        <v>15.97</v>
      </c>
      <c r="S2676" s="153">
        <v>57</v>
      </c>
      <c r="T2676" s="155">
        <v>18.63</v>
      </c>
      <c r="U2676" s="163">
        <v>38</v>
      </c>
      <c r="V2676" s="163">
        <v>0</v>
      </c>
      <c r="W2676" s="164" t="s">
        <v>169</v>
      </c>
    </row>
    <row r="2677" spans="1:23" hidden="1" x14ac:dyDescent="0.25">
      <c r="A2677" s="152" t="s">
        <v>2069</v>
      </c>
      <c r="B2677" s="152"/>
      <c r="C2677" s="152" t="s">
        <v>460</v>
      </c>
      <c r="D2677" s="152" t="s">
        <v>877</v>
      </c>
      <c r="E2677" s="152"/>
      <c r="F2677" s="162">
        <v>15.831</v>
      </c>
      <c r="G2677" s="152"/>
      <c r="H2677" s="152" t="s">
        <v>171</v>
      </c>
      <c r="I2677" s="152" t="s">
        <v>2076</v>
      </c>
      <c r="J2677" s="153">
        <v>14900</v>
      </c>
      <c r="K2677" s="153">
        <v>1365</v>
      </c>
      <c r="L2677" s="155">
        <v>9.16</v>
      </c>
      <c r="M2677" s="153">
        <v>279</v>
      </c>
      <c r="N2677" s="155">
        <v>20.41</v>
      </c>
      <c r="O2677" s="153">
        <v>487</v>
      </c>
      <c r="P2677" s="155">
        <v>35.71</v>
      </c>
      <c r="Q2677" s="153">
        <v>418</v>
      </c>
      <c r="R2677" s="155">
        <v>30.61</v>
      </c>
      <c r="S2677" s="153">
        <v>181</v>
      </c>
      <c r="T2677" s="155">
        <v>13.27</v>
      </c>
      <c r="U2677" s="163">
        <v>178</v>
      </c>
      <c r="V2677" s="163">
        <v>0</v>
      </c>
      <c r="W2677" s="164" t="s">
        <v>169</v>
      </c>
    </row>
    <row r="2678" spans="1:23" hidden="1" x14ac:dyDescent="0.25">
      <c r="A2678" s="152" t="s">
        <v>2069</v>
      </c>
      <c r="B2678" s="152"/>
      <c r="C2678" s="152" t="s">
        <v>460</v>
      </c>
      <c r="D2678" s="152" t="s">
        <v>877</v>
      </c>
      <c r="E2678" s="152"/>
      <c r="F2678" s="162">
        <v>17.141999999999999</v>
      </c>
      <c r="G2678" s="152"/>
      <c r="H2678" s="152" t="s">
        <v>171</v>
      </c>
      <c r="I2678" s="152" t="s">
        <v>2077</v>
      </c>
      <c r="J2678" s="153">
        <v>28000</v>
      </c>
      <c r="K2678" s="153">
        <v>2800</v>
      </c>
      <c r="L2678" s="155">
        <v>10</v>
      </c>
      <c r="M2678" s="153">
        <v>1680</v>
      </c>
      <c r="N2678" s="155">
        <v>60</v>
      </c>
      <c r="O2678" s="153">
        <v>616</v>
      </c>
      <c r="P2678" s="155">
        <v>22</v>
      </c>
      <c r="Q2678" s="153">
        <v>56</v>
      </c>
      <c r="R2678" s="155">
        <v>2</v>
      </c>
      <c r="S2678" s="153">
        <v>448</v>
      </c>
      <c r="T2678" s="155">
        <v>16</v>
      </c>
      <c r="U2678" s="163">
        <v>278</v>
      </c>
      <c r="V2678" s="163">
        <v>83</v>
      </c>
      <c r="W2678" s="164" t="s">
        <v>169</v>
      </c>
    </row>
    <row r="2679" spans="1:23" hidden="1" x14ac:dyDescent="0.25">
      <c r="A2679" s="152" t="s">
        <v>2069</v>
      </c>
      <c r="B2679" s="152"/>
      <c r="C2679" s="152" t="s">
        <v>460</v>
      </c>
      <c r="D2679" s="152" t="s">
        <v>877</v>
      </c>
      <c r="E2679" s="152"/>
      <c r="F2679" s="162">
        <v>18.006</v>
      </c>
      <c r="G2679" s="152"/>
      <c r="H2679" s="152" t="s">
        <v>167</v>
      </c>
      <c r="I2679" s="152" t="s">
        <v>2078</v>
      </c>
      <c r="J2679" s="153">
        <v>21800</v>
      </c>
      <c r="K2679" s="153">
        <v>894</v>
      </c>
      <c r="L2679" s="155">
        <v>4.0999999999999996</v>
      </c>
      <c r="M2679" s="153">
        <v>452</v>
      </c>
      <c r="N2679" s="155">
        <v>50.6</v>
      </c>
      <c r="O2679" s="153">
        <v>221</v>
      </c>
      <c r="P2679" s="155">
        <v>24.7</v>
      </c>
      <c r="Q2679" s="153">
        <v>38</v>
      </c>
      <c r="R2679" s="155">
        <v>4.3</v>
      </c>
      <c r="S2679" s="153">
        <v>182</v>
      </c>
      <c r="T2679" s="155">
        <v>20.399999999999999</v>
      </c>
      <c r="U2679" s="163">
        <v>105</v>
      </c>
      <c r="V2679" s="163">
        <v>85</v>
      </c>
      <c r="W2679" s="164" t="s">
        <v>179</v>
      </c>
    </row>
    <row r="2680" spans="1:23" hidden="1" x14ac:dyDescent="0.25">
      <c r="A2680" s="152" t="s">
        <v>2069</v>
      </c>
      <c r="B2680" s="152"/>
      <c r="C2680" s="152" t="s">
        <v>460</v>
      </c>
      <c r="D2680" s="152" t="s">
        <v>877</v>
      </c>
      <c r="E2680" s="152"/>
      <c r="F2680" s="162">
        <v>24.193999999999999</v>
      </c>
      <c r="G2680" s="152"/>
      <c r="H2680" s="152" t="s">
        <v>171</v>
      </c>
      <c r="I2680" s="152" t="s">
        <v>2079</v>
      </c>
      <c r="J2680" s="153">
        <v>4450</v>
      </c>
      <c r="K2680" s="153">
        <v>445</v>
      </c>
      <c r="L2680" s="155">
        <v>10</v>
      </c>
      <c r="M2680" s="153">
        <v>267</v>
      </c>
      <c r="N2680" s="155">
        <v>60</v>
      </c>
      <c r="O2680" s="153">
        <v>98</v>
      </c>
      <c r="P2680" s="155">
        <v>22</v>
      </c>
      <c r="Q2680" s="153">
        <v>9</v>
      </c>
      <c r="R2680" s="155">
        <v>2</v>
      </c>
      <c r="S2680" s="153">
        <v>71</v>
      </c>
      <c r="T2680" s="155">
        <v>16</v>
      </c>
      <c r="U2680" s="163">
        <v>44</v>
      </c>
      <c r="V2680" s="163">
        <v>83</v>
      </c>
      <c r="W2680" s="164" t="s">
        <v>169</v>
      </c>
    </row>
    <row r="2681" spans="1:23" hidden="1" x14ac:dyDescent="0.25">
      <c r="A2681" s="152" t="s">
        <v>2069</v>
      </c>
      <c r="B2681" s="152"/>
      <c r="C2681" s="152" t="s">
        <v>460</v>
      </c>
      <c r="D2681" s="152" t="s">
        <v>877</v>
      </c>
      <c r="E2681" s="152"/>
      <c r="F2681" s="162">
        <v>24.193999999999999</v>
      </c>
      <c r="G2681" s="152"/>
      <c r="H2681" s="152" t="s">
        <v>167</v>
      </c>
      <c r="I2681" s="152" t="s">
        <v>2079</v>
      </c>
      <c r="J2681" s="153">
        <v>1750</v>
      </c>
      <c r="K2681" s="153">
        <v>175</v>
      </c>
      <c r="L2681" s="155">
        <v>10</v>
      </c>
      <c r="M2681" s="153">
        <v>105</v>
      </c>
      <c r="N2681" s="155">
        <v>60</v>
      </c>
      <c r="O2681" s="153">
        <v>37</v>
      </c>
      <c r="P2681" s="155">
        <v>21.1</v>
      </c>
      <c r="Q2681" s="153">
        <v>7</v>
      </c>
      <c r="R2681" s="155">
        <v>3.8</v>
      </c>
      <c r="S2681" s="153">
        <v>26</v>
      </c>
      <c r="T2681" s="155">
        <v>15.1</v>
      </c>
      <c r="U2681" s="163">
        <v>17</v>
      </c>
      <c r="V2681" s="163">
        <v>83</v>
      </c>
      <c r="W2681" s="164" t="s">
        <v>169</v>
      </c>
    </row>
    <row r="2682" spans="1:23" hidden="1" x14ac:dyDescent="0.25">
      <c r="A2682" s="152" t="s">
        <v>2069</v>
      </c>
      <c r="B2682" s="152"/>
      <c r="C2682" s="152" t="s">
        <v>460</v>
      </c>
      <c r="D2682" s="152" t="s">
        <v>877</v>
      </c>
      <c r="E2682" s="152"/>
      <c r="F2682" s="162">
        <v>31.07</v>
      </c>
      <c r="G2682" s="152"/>
      <c r="H2682" s="152" t="s">
        <v>171</v>
      </c>
      <c r="I2682" s="152" t="s">
        <v>2080</v>
      </c>
      <c r="J2682" s="153">
        <v>1400</v>
      </c>
      <c r="K2682" s="153">
        <v>140</v>
      </c>
      <c r="L2682" s="155">
        <v>10</v>
      </c>
      <c r="M2682" s="153">
        <v>84</v>
      </c>
      <c r="N2682" s="155">
        <v>60</v>
      </c>
      <c r="O2682" s="153">
        <v>29</v>
      </c>
      <c r="P2682" s="155">
        <v>20.7</v>
      </c>
      <c r="Q2682" s="153">
        <v>6</v>
      </c>
      <c r="R2682" s="155">
        <v>4</v>
      </c>
      <c r="S2682" s="153">
        <v>21</v>
      </c>
      <c r="T2682" s="155">
        <v>15.3</v>
      </c>
      <c r="U2682" s="163">
        <v>14</v>
      </c>
      <c r="V2682" s="163">
        <v>83</v>
      </c>
      <c r="W2682" s="164" t="s">
        <v>169</v>
      </c>
    </row>
    <row r="2683" spans="1:23" x14ac:dyDescent="0.25">
      <c r="A2683" s="152" t="s">
        <v>702</v>
      </c>
      <c r="B2683" s="152"/>
      <c r="C2683" s="152" t="s">
        <v>359</v>
      </c>
      <c r="D2683" s="152" t="s">
        <v>360</v>
      </c>
      <c r="E2683" s="152"/>
      <c r="F2683" s="162">
        <v>3.742</v>
      </c>
      <c r="G2683" s="152"/>
      <c r="H2683" s="152" t="s">
        <v>171</v>
      </c>
      <c r="I2683" s="152" t="s">
        <v>2081</v>
      </c>
      <c r="J2683" s="153">
        <v>147000</v>
      </c>
      <c r="K2683" s="153">
        <v>4410</v>
      </c>
      <c r="L2683" s="155">
        <v>3</v>
      </c>
      <c r="M2683" s="153">
        <v>3193</v>
      </c>
      <c r="N2683" s="155">
        <v>72.400000000000006</v>
      </c>
      <c r="O2683" s="153">
        <v>547</v>
      </c>
      <c r="P2683" s="155">
        <v>12.4</v>
      </c>
      <c r="Q2683" s="153">
        <v>93</v>
      </c>
      <c r="R2683" s="155">
        <v>2.1</v>
      </c>
      <c r="S2683" s="153">
        <v>578</v>
      </c>
      <c r="T2683" s="155">
        <v>13.1</v>
      </c>
      <c r="U2683" s="163">
        <v>375</v>
      </c>
      <c r="V2683" s="163">
        <v>86</v>
      </c>
      <c r="W2683" s="164" t="s">
        <v>169</v>
      </c>
    </row>
    <row r="2684" spans="1:23" x14ac:dyDescent="0.25">
      <c r="A2684" s="152" t="s">
        <v>702</v>
      </c>
      <c r="B2684" s="152"/>
      <c r="C2684" s="152" t="s">
        <v>359</v>
      </c>
      <c r="D2684" s="152" t="s">
        <v>360</v>
      </c>
      <c r="E2684" s="152"/>
      <c r="F2684" s="162">
        <v>3.742</v>
      </c>
      <c r="G2684" s="152"/>
      <c r="H2684" s="152" t="s">
        <v>167</v>
      </c>
      <c r="I2684" s="152" t="s">
        <v>2081</v>
      </c>
      <c r="J2684" s="153">
        <v>139000</v>
      </c>
      <c r="K2684" s="153">
        <v>5143</v>
      </c>
      <c r="L2684" s="155">
        <v>3.7</v>
      </c>
      <c r="M2684" s="153">
        <v>3312</v>
      </c>
      <c r="N2684" s="155">
        <v>64.400000000000006</v>
      </c>
      <c r="O2684" s="153">
        <v>792</v>
      </c>
      <c r="P2684" s="155">
        <v>15.4</v>
      </c>
      <c r="Q2684" s="153">
        <v>129</v>
      </c>
      <c r="R2684" s="155">
        <v>2.5</v>
      </c>
      <c r="S2684" s="153">
        <v>910</v>
      </c>
      <c r="T2684" s="155">
        <v>17.7</v>
      </c>
      <c r="U2684" s="163">
        <v>522</v>
      </c>
      <c r="V2684" s="163">
        <v>86</v>
      </c>
      <c r="W2684" s="164" t="s">
        <v>179</v>
      </c>
    </row>
    <row r="2685" spans="1:23" x14ac:dyDescent="0.25">
      <c r="A2685" s="152" t="s">
        <v>374</v>
      </c>
      <c r="B2685" s="152"/>
      <c r="C2685" s="152" t="s">
        <v>359</v>
      </c>
      <c r="D2685" s="152" t="s">
        <v>360</v>
      </c>
      <c r="E2685" s="152"/>
      <c r="F2685" s="162">
        <v>4.3780000000000001</v>
      </c>
      <c r="G2685" s="152"/>
      <c r="H2685" s="152" t="s">
        <v>171</v>
      </c>
      <c r="I2685" s="152" t="s">
        <v>2082</v>
      </c>
      <c r="J2685" s="153">
        <v>166000</v>
      </c>
      <c r="K2685" s="153">
        <v>5312</v>
      </c>
      <c r="L2685" s="155">
        <v>3.2</v>
      </c>
      <c r="M2685" s="153">
        <v>3989</v>
      </c>
      <c r="N2685" s="155">
        <v>75.099999999999994</v>
      </c>
      <c r="O2685" s="153">
        <v>526</v>
      </c>
      <c r="P2685" s="155">
        <v>9.9</v>
      </c>
      <c r="Q2685" s="153">
        <v>181</v>
      </c>
      <c r="R2685" s="155">
        <v>3.4</v>
      </c>
      <c r="S2685" s="153">
        <v>616</v>
      </c>
      <c r="T2685" s="155">
        <v>11.6</v>
      </c>
      <c r="U2685" s="163">
        <v>427</v>
      </c>
      <c r="V2685" s="163">
        <v>83</v>
      </c>
      <c r="W2685" s="164" t="s">
        <v>169</v>
      </c>
    </row>
    <row r="2686" spans="1:23" x14ac:dyDescent="0.25">
      <c r="A2686" s="152" t="s">
        <v>364</v>
      </c>
      <c r="B2686" s="152"/>
      <c r="C2686" s="152" t="s">
        <v>359</v>
      </c>
      <c r="D2686" s="152" t="s">
        <v>360</v>
      </c>
      <c r="E2686" s="152"/>
      <c r="F2686" s="162">
        <v>4.0860000000000003</v>
      </c>
      <c r="G2686" s="152"/>
      <c r="H2686" s="152" t="s">
        <v>167</v>
      </c>
      <c r="I2686" s="152" t="s">
        <v>2082</v>
      </c>
      <c r="J2686" s="153">
        <v>216000</v>
      </c>
      <c r="K2686" s="153">
        <v>8424</v>
      </c>
      <c r="L2686" s="155">
        <v>3.9</v>
      </c>
      <c r="M2686" s="153">
        <v>6124</v>
      </c>
      <c r="N2686" s="155">
        <v>72.7</v>
      </c>
      <c r="O2686" s="153">
        <v>817</v>
      </c>
      <c r="P2686" s="155">
        <v>9.6999999999999993</v>
      </c>
      <c r="Q2686" s="153">
        <v>202</v>
      </c>
      <c r="R2686" s="155">
        <v>2.4</v>
      </c>
      <c r="S2686" s="153">
        <v>1280</v>
      </c>
      <c r="T2686" s="155">
        <v>15.2</v>
      </c>
      <c r="U2686" s="163">
        <v>761</v>
      </c>
      <c r="V2686" s="163">
        <v>86</v>
      </c>
      <c r="W2686" s="164" t="s">
        <v>169</v>
      </c>
    </row>
    <row r="2687" spans="1:23" x14ac:dyDescent="0.25">
      <c r="A2687" s="152" t="s">
        <v>702</v>
      </c>
      <c r="B2687" s="152"/>
      <c r="C2687" s="152" t="s">
        <v>359</v>
      </c>
      <c r="D2687" s="152" t="s">
        <v>360</v>
      </c>
      <c r="E2687" s="152"/>
      <c r="F2687" s="162">
        <v>7.0430000000000001</v>
      </c>
      <c r="G2687" s="152"/>
      <c r="H2687" s="152" t="s">
        <v>171</v>
      </c>
      <c r="I2687" s="152" t="s">
        <v>2082</v>
      </c>
      <c r="J2687" s="153">
        <v>130000</v>
      </c>
      <c r="K2687" s="153">
        <v>4810</v>
      </c>
      <c r="L2687" s="155">
        <v>3.7</v>
      </c>
      <c r="M2687" s="153">
        <v>3098</v>
      </c>
      <c r="N2687" s="155">
        <v>64.400000000000006</v>
      </c>
      <c r="O2687" s="153">
        <v>741</v>
      </c>
      <c r="P2687" s="155">
        <v>15.4</v>
      </c>
      <c r="Q2687" s="153">
        <v>120</v>
      </c>
      <c r="R2687" s="155">
        <v>2.5</v>
      </c>
      <c r="S2687" s="153">
        <v>851</v>
      </c>
      <c r="T2687" s="155">
        <v>17.7</v>
      </c>
      <c r="U2687" s="163">
        <v>488</v>
      </c>
      <c r="V2687" s="163">
        <v>86</v>
      </c>
      <c r="W2687" s="164" t="s">
        <v>169</v>
      </c>
    </row>
    <row r="2688" spans="1:23" x14ac:dyDescent="0.25">
      <c r="A2688" s="152" t="s">
        <v>702</v>
      </c>
      <c r="B2688" s="152"/>
      <c r="C2688" s="152" t="s">
        <v>359</v>
      </c>
      <c r="D2688" s="152" t="s">
        <v>360</v>
      </c>
      <c r="E2688" s="152"/>
      <c r="F2688" s="162">
        <v>7.0430000000000001</v>
      </c>
      <c r="G2688" s="152"/>
      <c r="H2688" s="152" t="s">
        <v>167</v>
      </c>
      <c r="I2688" s="152" t="s">
        <v>2082</v>
      </c>
      <c r="J2688" s="153">
        <v>119000</v>
      </c>
      <c r="K2688" s="153">
        <v>6069</v>
      </c>
      <c r="L2688" s="155">
        <v>5.0999999999999996</v>
      </c>
      <c r="M2688" s="153">
        <v>3350</v>
      </c>
      <c r="N2688" s="155">
        <v>55.2</v>
      </c>
      <c r="O2688" s="153">
        <v>935</v>
      </c>
      <c r="P2688" s="155">
        <v>15.4</v>
      </c>
      <c r="Q2688" s="153">
        <v>206</v>
      </c>
      <c r="R2688" s="155">
        <v>3.4</v>
      </c>
      <c r="S2688" s="153">
        <v>1578</v>
      </c>
      <c r="T2688" s="155">
        <v>26</v>
      </c>
      <c r="U2688" s="163">
        <v>778</v>
      </c>
      <c r="V2688" s="163">
        <v>86</v>
      </c>
      <c r="W2688" s="164" t="s">
        <v>169</v>
      </c>
    </row>
    <row r="2689" spans="1:23" x14ac:dyDescent="0.25">
      <c r="A2689" s="152" t="s">
        <v>376</v>
      </c>
      <c r="B2689" s="152"/>
      <c r="C2689" s="152" t="s">
        <v>359</v>
      </c>
      <c r="D2689" s="152" t="s">
        <v>360</v>
      </c>
      <c r="E2689" s="152"/>
      <c r="F2689" s="162">
        <v>1.8049999999999999</v>
      </c>
      <c r="G2689" s="152"/>
      <c r="H2689" s="152" t="s">
        <v>171</v>
      </c>
      <c r="I2689" s="152" t="s">
        <v>2083</v>
      </c>
      <c r="J2689" s="153">
        <v>64000</v>
      </c>
      <c r="K2689" s="153">
        <v>2560</v>
      </c>
      <c r="L2689" s="155">
        <v>4</v>
      </c>
      <c r="M2689" s="153">
        <v>1403</v>
      </c>
      <c r="N2689" s="155">
        <v>54.8</v>
      </c>
      <c r="O2689" s="153">
        <v>502</v>
      </c>
      <c r="P2689" s="155">
        <v>19.600000000000001</v>
      </c>
      <c r="Q2689" s="153">
        <v>36</v>
      </c>
      <c r="R2689" s="155">
        <v>1.4</v>
      </c>
      <c r="S2689" s="153">
        <v>620</v>
      </c>
      <c r="T2689" s="155">
        <v>24.2</v>
      </c>
      <c r="U2689" s="163">
        <v>314</v>
      </c>
      <c r="V2689" s="163">
        <v>86</v>
      </c>
      <c r="W2689" s="164" t="s">
        <v>179</v>
      </c>
    </row>
    <row r="2690" spans="1:23" x14ac:dyDescent="0.25">
      <c r="A2690" s="152" t="s">
        <v>376</v>
      </c>
      <c r="B2690" s="152"/>
      <c r="C2690" s="152" t="s">
        <v>359</v>
      </c>
      <c r="D2690" s="152" t="s">
        <v>360</v>
      </c>
      <c r="E2690" s="152"/>
      <c r="F2690" s="162">
        <v>1.8049999999999999</v>
      </c>
      <c r="G2690" s="152"/>
      <c r="H2690" s="152" t="s">
        <v>167</v>
      </c>
      <c r="I2690" s="152" t="s">
        <v>2083</v>
      </c>
      <c r="J2690" s="153">
        <v>128000</v>
      </c>
      <c r="K2690" s="153">
        <v>12147</v>
      </c>
      <c r="L2690" s="155">
        <v>9.49</v>
      </c>
      <c r="M2690" s="153">
        <v>6161</v>
      </c>
      <c r="N2690" s="155">
        <v>50.72</v>
      </c>
      <c r="O2690" s="153">
        <v>889</v>
      </c>
      <c r="P2690" s="155">
        <v>7.32</v>
      </c>
      <c r="Q2690" s="153">
        <v>483</v>
      </c>
      <c r="R2690" s="155">
        <v>3.98</v>
      </c>
      <c r="S2690" s="153">
        <v>4615</v>
      </c>
      <c r="T2690" s="155">
        <v>37.99</v>
      </c>
      <c r="U2690" s="163">
        <v>1961</v>
      </c>
      <c r="V2690" s="163">
        <v>22</v>
      </c>
      <c r="W2690" s="164" t="s">
        <v>179</v>
      </c>
    </row>
    <row r="2691" spans="1:23" hidden="1" x14ac:dyDescent="0.25">
      <c r="A2691" s="152" t="s">
        <v>2084</v>
      </c>
      <c r="B2691" s="152"/>
      <c r="C2691" s="152" t="s">
        <v>176</v>
      </c>
      <c r="D2691" s="152" t="s">
        <v>177</v>
      </c>
      <c r="E2691" s="152"/>
      <c r="F2691" s="162">
        <v>5.5990000000000002</v>
      </c>
      <c r="G2691" s="152"/>
      <c r="H2691" s="152" t="s">
        <v>171</v>
      </c>
      <c r="I2691" s="152" t="s">
        <v>2085</v>
      </c>
      <c r="J2691" s="153">
        <v>75000</v>
      </c>
      <c r="K2691" s="153">
        <v>3353</v>
      </c>
      <c r="L2691" s="155">
        <v>4.47</v>
      </c>
      <c r="M2691" s="153">
        <v>2207</v>
      </c>
      <c r="N2691" s="155">
        <v>65.81</v>
      </c>
      <c r="O2691" s="153">
        <v>433</v>
      </c>
      <c r="P2691" s="155">
        <v>12.9</v>
      </c>
      <c r="Q2691" s="153">
        <v>122</v>
      </c>
      <c r="R2691" s="155">
        <v>3.65</v>
      </c>
      <c r="S2691" s="153">
        <v>591</v>
      </c>
      <c r="T2691" s="155">
        <v>17.64</v>
      </c>
      <c r="U2691" s="163">
        <v>339</v>
      </c>
      <c r="V2691" s="163">
        <v>6</v>
      </c>
      <c r="W2691" s="164" t="s">
        <v>179</v>
      </c>
    </row>
    <row r="2692" spans="1:23" hidden="1" x14ac:dyDescent="0.25">
      <c r="A2692" s="152" t="s">
        <v>2084</v>
      </c>
      <c r="B2692" s="152"/>
      <c r="C2692" s="152" t="s">
        <v>176</v>
      </c>
      <c r="D2692" s="152" t="s">
        <v>177</v>
      </c>
      <c r="E2692" s="152"/>
      <c r="F2692" s="162">
        <v>5.5990000000000002</v>
      </c>
      <c r="G2692" s="152"/>
      <c r="H2692" s="152" t="s">
        <v>167</v>
      </c>
      <c r="I2692" s="152" t="s">
        <v>2085</v>
      </c>
      <c r="J2692" s="153">
        <v>51000</v>
      </c>
      <c r="K2692" s="153">
        <v>1709</v>
      </c>
      <c r="L2692" s="155">
        <v>3.35</v>
      </c>
      <c r="M2692" s="153">
        <v>1314</v>
      </c>
      <c r="N2692" s="155">
        <v>76.87</v>
      </c>
      <c r="O2692" s="153">
        <v>179</v>
      </c>
      <c r="P2692" s="155">
        <v>10.49</v>
      </c>
      <c r="Q2692" s="153">
        <v>54</v>
      </c>
      <c r="R2692" s="155">
        <v>3.17</v>
      </c>
      <c r="S2692" s="153">
        <v>162</v>
      </c>
      <c r="T2692" s="155">
        <v>9.4700000000000006</v>
      </c>
      <c r="U2692" s="163">
        <v>126</v>
      </c>
      <c r="V2692" s="163">
        <v>6</v>
      </c>
      <c r="W2692" s="164" t="s">
        <v>179</v>
      </c>
    </row>
    <row r="2693" spans="1:23" hidden="1" x14ac:dyDescent="0.25">
      <c r="A2693" s="152" t="s">
        <v>2086</v>
      </c>
      <c r="B2693" s="152"/>
      <c r="C2693" s="152" t="s">
        <v>336</v>
      </c>
      <c r="D2693" s="152" t="s">
        <v>442</v>
      </c>
      <c r="E2693" s="152" t="s">
        <v>299</v>
      </c>
      <c r="F2693" s="162">
        <v>0</v>
      </c>
      <c r="G2693" s="152"/>
      <c r="H2693" s="152" t="s">
        <v>167</v>
      </c>
      <c r="I2693" s="152" t="s">
        <v>675</v>
      </c>
      <c r="J2693" s="153">
        <v>1400</v>
      </c>
      <c r="K2693" s="153">
        <v>132</v>
      </c>
      <c r="L2693" s="155">
        <v>9.4</v>
      </c>
      <c r="M2693" s="153">
        <v>13</v>
      </c>
      <c r="N2693" s="155">
        <v>9.5</v>
      </c>
      <c r="O2693" s="153">
        <v>33</v>
      </c>
      <c r="P2693" s="155">
        <v>24.8</v>
      </c>
      <c r="Q2693" s="153">
        <v>8</v>
      </c>
      <c r="R2693" s="155">
        <v>5.8</v>
      </c>
      <c r="S2693" s="153">
        <v>79</v>
      </c>
      <c r="T2693" s="155">
        <v>59.9</v>
      </c>
      <c r="U2693" s="163">
        <v>32</v>
      </c>
      <c r="V2693" s="163">
        <v>97</v>
      </c>
      <c r="W2693" s="164" t="s">
        <v>179</v>
      </c>
    </row>
    <row r="2694" spans="1:23" hidden="1" x14ac:dyDescent="0.25">
      <c r="A2694" s="152" t="s">
        <v>2086</v>
      </c>
      <c r="B2694" s="152"/>
      <c r="C2694" s="152" t="s">
        <v>336</v>
      </c>
      <c r="D2694" s="152" t="s">
        <v>442</v>
      </c>
      <c r="E2694" s="152"/>
      <c r="F2694" s="162">
        <v>8.7859999999999996</v>
      </c>
      <c r="G2694" s="152"/>
      <c r="H2694" s="152" t="s">
        <v>171</v>
      </c>
      <c r="I2694" s="152" t="s">
        <v>2087</v>
      </c>
      <c r="J2694" s="153">
        <v>12000</v>
      </c>
      <c r="K2694" s="153">
        <v>948</v>
      </c>
      <c r="L2694" s="155">
        <v>7.9</v>
      </c>
      <c r="M2694" s="153">
        <v>91</v>
      </c>
      <c r="N2694" s="155">
        <v>9.6</v>
      </c>
      <c r="O2694" s="153">
        <v>129</v>
      </c>
      <c r="P2694" s="155">
        <v>13.6</v>
      </c>
      <c r="Q2694" s="153">
        <v>21</v>
      </c>
      <c r="R2694" s="155">
        <v>2.2000000000000002</v>
      </c>
      <c r="S2694" s="153">
        <v>707</v>
      </c>
      <c r="T2694" s="155">
        <v>74.599999999999994</v>
      </c>
      <c r="U2694" s="163">
        <v>262</v>
      </c>
      <c r="V2694" s="163">
        <v>97</v>
      </c>
      <c r="W2694" s="164" t="s">
        <v>179</v>
      </c>
    </row>
    <row r="2695" spans="1:23" hidden="1" x14ac:dyDescent="0.25">
      <c r="A2695" s="152" t="s">
        <v>2086</v>
      </c>
      <c r="B2695" s="152"/>
      <c r="C2695" s="152" t="s">
        <v>336</v>
      </c>
      <c r="D2695" s="152" t="s">
        <v>442</v>
      </c>
      <c r="E2695" s="152"/>
      <c r="F2695" s="162">
        <v>8.7859999999999996</v>
      </c>
      <c r="G2695" s="152"/>
      <c r="H2695" s="152" t="s">
        <v>167</v>
      </c>
      <c r="I2695" s="152" t="s">
        <v>2087</v>
      </c>
      <c r="J2695" s="153">
        <v>16000</v>
      </c>
      <c r="K2695" s="153">
        <v>1456</v>
      </c>
      <c r="L2695" s="155">
        <v>9.1</v>
      </c>
      <c r="M2695" s="153">
        <v>159</v>
      </c>
      <c r="N2695" s="155">
        <v>10.9</v>
      </c>
      <c r="O2695" s="153">
        <v>201</v>
      </c>
      <c r="P2695" s="155">
        <v>13.8</v>
      </c>
      <c r="Q2695" s="153">
        <v>31</v>
      </c>
      <c r="R2695" s="155">
        <v>2.1</v>
      </c>
      <c r="S2695" s="153">
        <v>1066</v>
      </c>
      <c r="T2695" s="155">
        <v>73.2</v>
      </c>
      <c r="U2695" s="163">
        <v>396</v>
      </c>
      <c r="V2695" s="163">
        <v>97</v>
      </c>
      <c r="W2695" s="164" t="s">
        <v>179</v>
      </c>
    </row>
    <row r="2696" spans="1:23" hidden="1" x14ac:dyDescent="0.25">
      <c r="A2696" s="152" t="s">
        <v>2086</v>
      </c>
      <c r="B2696" s="152"/>
      <c r="C2696" s="152" t="s">
        <v>336</v>
      </c>
      <c r="D2696" s="152" t="s">
        <v>442</v>
      </c>
      <c r="E2696" s="152"/>
      <c r="F2696" s="162">
        <v>26.872</v>
      </c>
      <c r="G2696" s="152"/>
      <c r="H2696" s="152" t="s">
        <v>171</v>
      </c>
      <c r="I2696" s="152" t="s">
        <v>2088</v>
      </c>
      <c r="J2696" s="153">
        <v>7550</v>
      </c>
      <c r="K2696" s="153">
        <v>588</v>
      </c>
      <c r="L2696" s="155">
        <v>7.79</v>
      </c>
      <c r="M2696" s="153">
        <v>71</v>
      </c>
      <c r="N2696" s="155">
        <v>12</v>
      </c>
      <c r="O2696" s="153">
        <v>93</v>
      </c>
      <c r="P2696" s="155">
        <v>15.8</v>
      </c>
      <c r="Q2696" s="153">
        <v>20</v>
      </c>
      <c r="R2696" s="155">
        <v>3.4</v>
      </c>
      <c r="S2696" s="153">
        <v>405</v>
      </c>
      <c r="T2696" s="155">
        <v>68.8</v>
      </c>
      <c r="U2696" s="163">
        <v>154</v>
      </c>
      <c r="V2696" s="163">
        <v>97</v>
      </c>
      <c r="W2696" s="164" t="s">
        <v>179</v>
      </c>
    </row>
    <row r="2697" spans="1:23" hidden="1" x14ac:dyDescent="0.25">
      <c r="A2697" s="152" t="s">
        <v>2086</v>
      </c>
      <c r="B2697" s="152"/>
      <c r="C2697" s="152" t="s">
        <v>336</v>
      </c>
      <c r="D2697" s="152" t="s">
        <v>442</v>
      </c>
      <c r="E2697" s="152"/>
      <c r="F2697" s="162">
        <v>26.872</v>
      </c>
      <c r="G2697" s="152"/>
      <c r="H2697" s="152" t="s">
        <v>167</v>
      </c>
      <c r="I2697" s="152" t="s">
        <v>2088</v>
      </c>
      <c r="J2697" s="153">
        <v>8750</v>
      </c>
      <c r="K2697" s="153">
        <v>814</v>
      </c>
      <c r="L2697" s="155">
        <v>9.3000000000000007</v>
      </c>
      <c r="M2697" s="153">
        <v>33</v>
      </c>
      <c r="N2697" s="155">
        <v>4</v>
      </c>
      <c r="O2697" s="153">
        <v>231</v>
      </c>
      <c r="P2697" s="155">
        <v>28.4</v>
      </c>
      <c r="Q2697" s="153">
        <v>46</v>
      </c>
      <c r="R2697" s="155">
        <v>5.6</v>
      </c>
      <c r="S2697" s="153">
        <v>505</v>
      </c>
      <c r="T2697" s="155">
        <v>62</v>
      </c>
      <c r="U2697" s="163">
        <v>203</v>
      </c>
      <c r="V2697" s="163">
        <v>97</v>
      </c>
      <c r="W2697" s="164" t="s">
        <v>179</v>
      </c>
    </row>
    <row r="2698" spans="1:23" hidden="1" x14ac:dyDescent="0.25">
      <c r="A2698" s="152" t="s">
        <v>2086</v>
      </c>
      <c r="B2698" s="152"/>
      <c r="C2698" s="152" t="s">
        <v>336</v>
      </c>
      <c r="D2698" s="152" t="s">
        <v>348</v>
      </c>
      <c r="E2698" s="152"/>
      <c r="F2698" s="162">
        <v>1.45</v>
      </c>
      <c r="G2698" s="152"/>
      <c r="H2698" s="152" t="s">
        <v>171</v>
      </c>
      <c r="I2698" s="152" t="s">
        <v>790</v>
      </c>
      <c r="J2698" s="153">
        <v>18000</v>
      </c>
      <c r="K2698" s="153">
        <v>882</v>
      </c>
      <c r="L2698" s="155">
        <v>4.9000000000000004</v>
      </c>
      <c r="M2698" s="153">
        <v>82</v>
      </c>
      <c r="N2698" s="155">
        <v>9.3000000000000007</v>
      </c>
      <c r="O2698" s="153">
        <v>127</v>
      </c>
      <c r="P2698" s="155">
        <v>14.4</v>
      </c>
      <c r="Q2698" s="153">
        <v>19</v>
      </c>
      <c r="R2698" s="155">
        <v>2.2000000000000002</v>
      </c>
      <c r="S2698" s="153">
        <v>654</v>
      </c>
      <c r="T2698" s="155">
        <v>74.099999999999994</v>
      </c>
      <c r="U2698" s="163">
        <v>243</v>
      </c>
      <c r="V2698" s="163">
        <v>97</v>
      </c>
      <c r="W2698" s="164" t="s">
        <v>179</v>
      </c>
    </row>
    <row r="2699" spans="1:23" hidden="1" x14ac:dyDescent="0.25">
      <c r="A2699" s="152" t="s">
        <v>2089</v>
      </c>
      <c r="B2699" s="152"/>
      <c r="C2699" s="152" t="s">
        <v>202</v>
      </c>
      <c r="D2699" s="152" t="s">
        <v>203</v>
      </c>
      <c r="E2699" s="152"/>
      <c r="F2699" s="162">
        <v>0</v>
      </c>
      <c r="G2699" s="152"/>
      <c r="H2699" s="152" t="s">
        <v>167</v>
      </c>
      <c r="I2699" s="152" t="s">
        <v>2090</v>
      </c>
      <c r="J2699" s="153">
        <v>8900</v>
      </c>
      <c r="K2699" s="153">
        <v>992</v>
      </c>
      <c r="L2699" s="155">
        <v>11.15</v>
      </c>
      <c r="M2699" s="153">
        <v>692</v>
      </c>
      <c r="N2699" s="155">
        <v>69.760000000000005</v>
      </c>
      <c r="O2699" s="153">
        <v>72</v>
      </c>
      <c r="P2699" s="155">
        <v>7.26</v>
      </c>
      <c r="Q2699" s="153">
        <v>41</v>
      </c>
      <c r="R2699" s="155">
        <v>4.13</v>
      </c>
      <c r="S2699" s="153">
        <v>187</v>
      </c>
      <c r="T2699" s="155">
        <v>18.850000000000001</v>
      </c>
      <c r="U2699" s="163">
        <v>101</v>
      </c>
      <c r="V2699" s="163">
        <v>22</v>
      </c>
      <c r="W2699" s="164" t="s">
        <v>179</v>
      </c>
    </row>
    <row r="2700" spans="1:23" hidden="1" x14ac:dyDescent="0.25">
      <c r="A2700" s="152" t="s">
        <v>2089</v>
      </c>
      <c r="B2700" s="152"/>
      <c r="C2700" s="152" t="s">
        <v>202</v>
      </c>
      <c r="D2700" s="152" t="s">
        <v>203</v>
      </c>
      <c r="E2700" s="152"/>
      <c r="F2700" s="162">
        <v>6.87</v>
      </c>
      <c r="G2700" s="152"/>
      <c r="H2700" s="152" t="s">
        <v>171</v>
      </c>
      <c r="I2700" s="152" t="s">
        <v>2091</v>
      </c>
      <c r="J2700" s="153">
        <v>14500</v>
      </c>
      <c r="K2700" s="153">
        <v>1740</v>
      </c>
      <c r="L2700" s="155">
        <v>12</v>
      </c>
      <c r="M2700" s="153">
        <v>748</v>
      </c>
      <c r="N2700" s="155">
        <v>43</v>
      </c>
      <c r="O2700" s="153">
        <v>244</v>
      </c>
      <c r="P2700" s="155">
        <v>14</v>
      </c>
      <c r="Q2700" s="153">
        <v>139</v>
      </c>
      <c r="R2700" s="155">
        <v>8</v>
      </c>
      <c r="S2700" s="153">
        <v>609</v>
      </c>
      <c r="T2700" s="155">
        <v>35</v>
      </c>
      <c r="U2700" s="163">
        <v>279</v>
      </c>
      <c r="V2700" s="163">
        <v>18</v>
      </c>
      <c r="W2700" s="164" t="s">
        <v>169</v>
      </c>
    </row>
    <row r="2701" spans="1:23" hidden="1" x14ac:dyDescent="0.25">
      <c r="A2701" s="152" t="s">
        <v>2089</v>
      </c>
      <c r="B2701" s="152"/>
      <c r="C2701" s="152" t="s">
        <v>202</v>
      </c>
      <c r="D2701" s="152" t="s">
        <v>203</v>
      </c>
      <c r="E2701" s="152"/>
      <c r="F2701" s="162">
        <v>6.87</v>
      </c>
      <c r="G2701" s="152"/>
      <c r="H2701" s="152" t="s">
        <v>167</v>
      </c>
      <c r="I2701" s="152" t="s">
        <v>2091</v>
      </c>
      <c r="J2701" s="153">
        <v>15500</v>
      </c>
      <c r="K2701" s="153">
        <v>1705</v>
      </c>
      <c r="L2701" s="155">
        <v>11</v>
      </c>
      <c r="M2701" s="153">
        <v>733</v>
      </c>
      <c r="N2701" s="155">
        <v>43</v>
      </c>
      <c r="O2701" s="153">
        <v>222</v>
      </c>
      <c r="P2701" s="155">
        <v>13</v>
      </c>
      <c r="Q2701" s="153">
        <v>119</v>
      </c>
      <c r="R2701" s="155">
        <v>7</v>
      </c>
      <c r="S2701" s="153">
        <v>631</v>
      </c>
      <c r="T2701" s="155">
        <v>37</v>
      </c>
      <c r="U2701" s="163">
        <v>281</v>
      </c>
      <c r="V2701" s="163">
        <v>18</v>
      </c>
      <c r="W2701" s="164" t="s">
        <v>169</v>
      </c>
    </row>
    <row r="2702" spans="1:23" hidden="1" x14ac:dyDescent="0.25">
      <c r="A2702" s="152" t="s">
        <v>2089</v>
      </c>
      <c r="B2702" s="152"/>
      <c r="C2702" s="152" t="s">
        <v>202</v>
      </c>
      <c r="D2702" s="152" t="s">
        <v>203</v>
      </c>
      <c r="E2702" s="152"/>
      <c r="F2702" s="162">
        <v>7.87</v>
      </c>
      <c r="G2702" s="152"/>
      <c r="H2702" s="152" t="s">
        <v>167</v>
      </c>
      <c r="I2702" s="152" t="s">
        <v>2092</v>
      </c>
      <c r="J2702" s="153">
        <v>21000</v>
      </c>
      <c r="K2702" s="153">
        <v>2283</v>
      </c>
      <c r="L2702" s="155">
        <v>10.87</v>
      </c>
      <c r="M2702" s="153">
        <v>822</v>
      </c>
      <c r="N2702" s="155">
        <v>36</v>
      </c>
      <c r="O2702" s="153">
        <v>228</v>
      </c>
      <c r="P2702" s="155">
        <v>10</v>
      </c>
      <c r="Q2702" s="153">
        <v>91</v>
      </c>
      <c r="R2702" s="155">
        <v>4</v>
      </c>
      <c r="S2702" s="153">
        <v>1142</v>
      </c>
      <c r="T2702" s="155">
        <v>50</v>
      </c>
      <c r="U2702" s="163">
        <v>457</v>
      </c>
      <c r="V2702" s="163">
        <v>18</v>
      </c>
      <c r="W2702" s="164" t="s">
        <v>169</v>
      </c>
    </row>
    <row r="2703" spans="1:23" hidden="1" x14ac:dyDescent="0.25">
      <c r="A2703" s="152" t="s">
        <v>2089</v>
      </c>
      <c r="B2703" s="152"/>
      <c r="C2703" s="152" t="s">
        <v>202</v>
      </c>
      <c r="D2703" s="152" t="s">
        <v>203</v>
      </c>
      <c r="E2703" s="152"/>
      <c r="F2703" s="162">
        <v>8.9269999999999996</v>
      </c>
      <c r="G2703" s="152"/>
      <c r="H2703" s="152" t="s">
        <v>171</v>
      </c>
      <c r="I2703" s="152" t="s">
        <v>1946</v>
      </c>
      <c r="J2703" s="153">
        <v>23500</v>
      </c>
      <c r="K2703" s="153">
        <v>1880</v>
      </c>
      <c r="L2703" s="155">
        <v>8</v>
      </c>
      <c r="M2703" s="153">
        <v>583</v>
      </c>
      <c r="N2703" s="155">
        <v>31</v>
      </c>
      <c r="O2703" s="153">
        <v>150</v>
      </c>
      <c r="P2703" s="155">
        <v>8</v>
      </c>
      <c r="Q2703" s="153">
        <v>94</v>
      </c>
      <c r="R2703" s="155">
        <v>5</v>
      </c>
      <c r="S2703" s="153">
        <v>1053</v>
      </c>
      <c r="T2703" s="155">
        <v>56</v>
      </c>
      <c r="U2703" s="163">
        <v>411</v>
      </c>
      <c r="V2703" s="163">
        <v>18</v>
      </c>
      <c r="W2703" s="164" t="s">
        <v>169</v>
      </c>
    </row>
    <row r="2704" spans="1:23" hidden="1" x14ac:dyDescent="0.25">
      <c r="A2704" s="152" t="s">
        <v>2089</v>
      </c>
      <c r="B2704" s="152"/>
      <c r="C2704" s="152" t="s">
        <v>202</v>
      </c>
      <c r="D2704" s="152" t="s">
        <v>214</v>
      </c>
      <c r="E2704" s="152"/>
      <c r="F2704" s="162">
        <v>8.9269999999999996</v>
      </c>
      <c r="G2704" s="152"/>
      <c r="H2704" s="152" t="s">
        <v>167</v>
      </c>
      <c r="I2704" s="152" t="s">
        <v>1946</v>
      </c>
      <c r="J2704" s="153">
        <v>3350</v>
      </c>
      <c r="K2704" s="153">
        <v>1040</v>
      </c>
      <c r="L2704" s="155">
        <v>31.04</v>
      </c>
      <c r="M2704" s="153">
        <v>390</v>
      </c>
      <c r="N2704" s="155">
        <v>37.5</v>
      </c>
      <c r="O2704" s="153">
        <v>94</v>
      </c>
      <c r="P2704" s="155">
        <v>9.0399999999999991</v>
      </c>
      <c r="Q2704" s="153">
        <v>77</v>
      </c>
      <c r="R2704" s="155">
        <v>7.4</v>
      </c>
      <c r="S2704" s="153">
        <v>479</v>
      </c>
      <c r="T2704" s="155">
        <v>46.06</v>
      </c>
      <c r="U2704" s="163">
        <v>199</v>
      </c>
      <c r="V2704" s="163">
        <v>22</v>
      </c>
      <c r="W2704" s="164" t="s">
        <v>169</v>
      </c>
    </row>
    <row r="2705" spans="1:23" hidden="1" x14ac:dyDescent="0.25">
      <c r="A2705" s="152" t="s">
        <v>2089</v>
      </c>
      <c r="B2705" s="152"/>
      <c r="C2705" s="152" t="s">
        <v>202</v>
      </c>
      <c r="D2705" s="152" t="s">
        <v>214</v>
      </c>
      <c r="E2705" s="152"/>
      <c r="F2705" s="162">
        <v>13.510999999999999</v>
      </c>
      <c r="G2705" s="152"/>
      <c r="H2705" s="152" t="s">
        <v>167</v>
      </c>
      <c r="I2705" s="152" t="s">
        <v>2093</v>
      </c>
      <c r="J2705" s="153">
        <v>3100</v>
      </c>
      <c r="K2705" s="153">
        <v>720</v>
      </c>
      <c r="L2705" s="155">
        <v>23.23</v>
      </c>
      <c r="M2705" s="153">
        <v>220</v>
      </c>
      <c r="N2705" s="155">
        <v>30.62</v>
      </c>
      <c r="O2705" s="153">
        <v>49</v>
      </c>
      <c r="P2705" s="155">
        <v>6.81</v>
      </c>
      <c r="Q2705" s="153">
        <v>33</v>
      </c>
      <c r="R2705" s="155">
        <v>4.57</v>
      </c>
      <c r="S2705" s="153">
        <v>418</v>
      </c>
      <c r="T2705" s="155">
        <v>58</v>
      </c>
      <c r="U2705" s="163">
        <v>161</v>
      </c>
      <c r="V2705" s="163">
        <v>21</v>
      </c>
      <c r="W2705" s="164" t="s">
        <v>169</v>
      </c>
    </row>
    <row r="2706" spans="1:23" hidden="1" x14ac:dyDescent="0.25">
      <c r="A2706" s="152" t="s">
        <v>2089</v>
      </c>
      <c r="B2706" s="152"/>
      <c r="C2706" s="152" t="s">
        <v>202</v>
      </c>
      <c r="D2706" s="152" t="s">
        <v>203</v>
      </c>
      <c r="E2706" s="152"/>
      <c r="F2706" s="162">
        <v>64.3</v>
      </c>
      <c r="G2706" s="152"/>
      <c r="H2706" s="152" t="s">
        <v>167</v>
      </c>
      <c r="I2706" s="152" t="s">
        <v>2094</v>
      </c>
      <c r="J2706" s="153">
        <v>3100</v>
      </c>
      <c r="K2706" s="153">
        <v>703</v>
      </c>
      <c r="L2706" s="155">
        <v>22.68</v>
      </c>
      <c r="M2706" s="153">
        <v>191</v>
      </c>
      <c r="N2706" s="155">
        <v>27.17</v>
      </c>
      <c r="O2706" s="153">
        <v>34</v>
      </c>
      <c r="P2706" s="155">
        <v>4.84</v>
      </c>
      <c r="Q2706" s="153">
        <v>18</v>
      </c>
      <c r="R2706" s="155">
        <v>2.56</v>
      </c>
      <c r="S2706" s="153">
        <v>460</v>
      </c>
      <c r="T2706" s="155">
        <v>65.430000000000007</v>
      </c>
      <c r="U2706" s="163">
        <v>171</v>
      </c>
      <c r="V2706" s="163">
        <v>22</v>
      </c>
      <c r="W2706" s="164" t="s">
        <v>169</v>
      </c>
    </row>
    <row r="2707" spans="1:23" hidden="1" x14ac:dyDescent="0.25">
      <c r="A2707" s="152" t="s">
        <v>2089</v>
      </c>
      <c r="B2707" s="152"/>
      <c r="C2707" s="152" t="s">
        <v>202</v>
      </c>
      <c r="D2707" s="152" t="s">
        <v>214</v>
      </c>
      <c r="E2707" s="152"/>
      <c r="F2707" s="162">
        <v>74.718000000000004</v>
      </c>
      <c r="G2707" s="152"/>
      <c r="H2707" s="152" t="s">
        <v>171</v>
      </c>
      <c r="I2707" s="152" t="s">
        <v>2095</v>
      </c>
      <c r="J2707" s="153">
        <v>3000</v>
      </c>
      <c r="K2707" s="153">
        <v>713</v>
      </c>
      <c r="L2707" s="155">
        <v>23.77</v>
      </c>
      <c r="M2707" s="153">
        <v>182</v>
      </c>
      <c r="N2707" s="155">
        <v>25.54</v>
      </c>
      <c r="O2707" s="153">
        <v>51</v>
      </c>
      <c r="P2707" s="155">
        <v>7.14</v>
      </c>
      <c r="Q2707" s="153">
        <v>38</v>
      </c>
      <c r="R2707" s="155">
        <v>5.28</v>
      </c>
      <c r="S2707" s="153">
        <v>442</v>
      </c>
      <c r="T2707" s="155">
        <v>62.04</v>
      </c>
      <c r="U2707" s="163">
        <v>169</v>
      </c>
      <c r="V2707" s="163">
        <v>16</v>
      </c>
      <c r="W2707" s="164" t="s">
        <v>179</v>
      </c>
    </row>
    <row r="2708" spans="1:23" hidden="1" x14ac:dyDescent="0.25">
      <c r="A2708" s="152" t="s">
        <v>2089</v>
      </c>
      <c r="B2708" s="152"/>
      <c r="C2708" s="152" t="s">
        <v>428</v>
      </c>
      <c r="D2708" s="152" t="s">
        <v>429</v>
      </c>
      <c r="E2708" s="152"/>
      <c r="F2708" s="162">
        <v>0.01</v>
      </c>
      <c r="G2708" s="152"/>
      <c r="H2708" s="152" t="s">
        <v>167</v>
      </c>
      <c r="I2708" s="152" t="s">
        <v>2095</v>
      </c>
      <c r="J2708" s="153">
        <v>3000</v>
      </c>
      <c r="K2708" s="153">
        <v>791</v>
      </c>
      <c r="L2708" s="155">
        <v>26.36</v>
      </c>
      <c r="M2708" s="153">
        <v>310</v>
      </c>
      <c r="N2708" s="155">
        <v>39.18</v>
      </c>
      <c r="O2708" s="153">
        <v>50</v>
      </c>
      <c r="P2708" s="155">
        <v>6.34</v>
      </c>
      <c r="Q2708" s="153">
        <v>22</v>
      </c>
      <c r="R2708" s="155">
        <v>2.74</v>
      </c>
      <c r="S2708" s="153">
        <v>409</v>
      </c>
      <c r="T2708" s="155">
        <v>51.74</v>
      </c>
      <c r="U2708" s="163">
        <v>160</v>
      </c>
      <c r="V2708" s="163">
        <v>21</v>
      </c>
      <c r="W2708" s="164" t="s">
        <v>179</v>
      </c>
    </row>
    <row r="2709" spans="1:23" hidden="1" x14ac:dyDescent="0.25">
      <c r="A2709" s="152" t="s">
        <v>2089</v>
      </c>
      <c r="B2709" s="152"/>
      <c r="C2709" s="152" t="s">
        <v>428</v>
      </c>
      <c r="D2709" s="152" t="s">
        <v>429</v>
      </c>
      <c r="E2709" s="152"/>
      <c r="F2709" s="162">
        <v>2.96</v>
      </c>
      <c r="G2709" s="152"/>
      <c r="H2709" s="152" t="s">
        <v>167</v>
      </c>
      <c r="I2709" s="152" t="s">
        <v>2096</v>
      </c>
      <c r="J2709" s="153">
        <v>2750</v>
      </c>
      <c r="K2709" s="153">
        <v>629</v>
      </c>
      <c r="L2709" s="155">
        <v>22.89</v>
      </c>
      <c r="M2709" s="153">
        <v>221</v>
      </c>
      <c r="N2709" s="155">
        <v>35.1</v>
      </c>
      <c r="O2709" s="153">
        <v>37</v>
      </c>
      <c r="P2709" s="155">
        <v>5.93</v>
      </c>
      <c r="Q2709" s="153">
        <v>24</v>
      </c>
      <c r="R2709" s="155">
        <v>3.74</v>
      </c>
      <c r="S2709" s="153">
        <v>347</v>
      </c>
      <c r="T2709" s="155">
        <v>55.23</v>
      </c>
      <c r="U2709" s="163">
        <v>134</v>
      </c>
      <c r="V2709" s="163">
        <v>21</v>
      </c>
      <c r="W2709" s="164" t="s">
        <v>169</v>
      </c>
    </row>
    <row r="2710" spans="1:23" hidden="1" x14ac:dyDescent="0.25">
      <c r="A2710" s="152" t="s">
        <v>2089</v>
      </c>
      <c r="B2710" s="152"/>
      <c r="C2710" s="152" t="s">
        <v>428</v>
      </c>
      <c r="D2710" s="152" t="s">
        <v>429</v>
      </c>
      <c r="E2710" s="152"/>
      <c r="F2710" s="162">
        <v>22.797000000000001</v>
      </c>
      <c r="G2710" s="152"/>
      <c r="H2710" s="152" t="s">
        <v>171</v>
      </c>
      <c r="I2710" s="152" t="s">
        <v>675</v>
      </c>
      <c r="J2710" s="153">
        <v>2800</v>
      </c>
      <c r="K2710" s="153">
        <v>699</v>
      </c>
      <c r="L2710" s="155">
        <v>24.98</v>
      </c>
      <c r="M2710" s="153">
        <v>242</v>
      </c>
      <c r="N2710" s="155">
        <v>34.69</v>
      </c>
      <c r="O2710" s="153">
        <v>54</v>
      </c>
      <c r="P2710" s="155">
        <v>7.72</v>
      </c>
      <c r="Q2710" s="153">
        <v>29</v>
      </c>
      <c r="R2710" s="155">
        <v>4.21</v>
      </c>
      <c r="S2710" s="153">
        <v>373</v>
      </c>
      <c r="T2710" s="155">
        <v>53.37</v>
      </c>
      <c r="U2710" s="163">
        <v>146</v>
      </c>
      <c r="V2710" s="163">
        <v>21</v>
      </c>
      <c r="W2710" s="164" t="s">
        <v>179</v>
      </c>
    </row>
    <row r="2711" spans="1:23" hidden="1" x14ac:dyDescent="0.25">
      <c r="A2711" s="152" t="s">
        <v>2089</v>
      </c>
      <c r="B2711" s="152"/>
      <c r="C2711" s="152" t="s">
        <v>428</v>
      </c>
      <c r="D2711" s="152" t="s">
        <v>429</v>
      </c>
      <c r="E2711" s="152"/>
      <c r="F2711" s="162">
        <v>24.62</v>
      </c>
      <c r="G2711" s="152"/>
      <c r="H2711" s="152" t="s">
        <v>171</v>
      </c>
      <c r="I2711" s="152" t="s">
        <v>2097</v>
      </c>
      <c r="J2711" s="153">
        <v>2550</v>
      </c>
      <c r="K2711" s="153">
        <v>614</v>
      </c>
      <c r="L2711" s="155">
        <v>24.08</v>
      </c>
      <c r="M2711" s="153">
        <v>224</v>
      </c>
      <c r="N2711" s="155">
        <v>36.42</v>
      </c>
      <c r="O2711" s="153">
        <v>29</v>
      </c>
      <c r="P2711" s="155">
        <v>4.79</v>
      </c>
      <c r="Q2711" s="153">
        <v>19</v>
      </c>
      <c r="R2711" s="155">
        <v>3.04</v>
      </c>
      <c r="S2711" s="153">
        <v>342</v>
      </c>
      <c r="T2711" s="155">
        <v>55.75</v>
      </c>
      <c r="U2711" s="163">
        <v>131</v>
      </c>
      <c r="V2711" s="163">
        <v>21</v>
      </c>
      <c r="W2711" s="164" t="s">
        <v>179</v>
      </c>
    </row>
    <row r="2712" spans="1:23" hidden="1" x14ac:dyDescent="0.25">
      <c r="A2712" s="152" t="s">
        <v>2098</v>
      </c>
      <c r="B2712" s="152"/>
      <c r="C2712" s="152" t="s">
        <v>560</v>
      </c>
      <c r="D2712" s="152" t="s">
        <v>564</v>
      </c>
      <c r="E2712" s="152"/>
      <c r="F2712" s="162">
        <v>0</v>
      </c>
      <c r="G2712" s="152"/>
      <c r="H2712" s="152" t="s">
        <v>167</v>
      </c>
      <c r="I2712" s="152" t="s">
        <v>562</v>
      </c>
      <c r="J2712" s="153">
        <v>170</v>
      </c>
      <c r="K2712" s="153">
        <v>50</v>
      </c>
      <c r="L2712" s="155">
        <v>29.41</v>
      </c>
      <c r="M2712" s="153">
        <v>41</v>
      </c>
      <c r="N2712" s="155">
        <v>82</v>
      </c>
      <c r="O2712" s="153">
        <v>4</v>
      </c>
      <c r="P2712" s="155">
        <v>8</v>
      </c>
      <c r="Q2712" s="153">
        <v>1</v>
      </c>
      <c r="R2712" s="155">
        <v>2</v>
      </c>
      <c r="S2712" s="153">
        <v>4</v>
      </c>
      <c r="T2712" s="155">
        <v>8</v>
      </c>
      <c r="U2712" s="163">
        <v>3</v>
      </c>
      <c r="V2712" s="163">
        <v>22</v>
      </c>
      <c r="W2712" s="164" t="s">
        <v>179</v>
      </c>
    </row>
    <row r="2713" spans="1:23" hidden="1" x14ac:dyDescent="0.25">
      <c r="A2713" s="152" t="s">
        <v>2098</v>
      </c>
      <c r="B2713" s="152"/>
      <c r="C2713" s="152" t="s">
        <v>560</v>
      </c>
      <c r="D2713" s="152" t="s">
        <v>564</v>
      </c>
      <c r="E2713" s="152"/>
      <c r="F2713" s="162">
        <v>21.331</v>
      </c>
      <c r="G2713" s="152"/>
      <c r="H2713" s="152" t="s">
        <v>171</v>
      </c>
      <c r="I2713" s="152" t="s">
        <v>566</v>
      </c>
      <c r="J2713" s="153">
        <v>100</v>
      </c>
      <c r="K2713" s="153">
        <v>5</v>
      </c>
      <c r="L2713" s="155">
        <v>5</v>
      </c>
      <c r="M2713" s="153">
        <v>1</v>
      </c>
      <c r="N2713" s="155">
        <v>25</v>
      </c>
      <c r="O2713" s="153">
        <v>0</v>
      </c>
      <c r="P2713" s="155">
        <v>0</v>
      </c>
      <c r="Q2713" s="153">
        <v>0</v>
      </c>
      <c r="R2713" s="155">
        <v>0</v>
      </c>
      <c r="S2713" s="153">
        <v>4</v>
      </c>
      <c r="T2713" s="155">
        <v>75</v>
      </c>
      <c r="U2713" s="163">
        <v>1</v>
      </c>
      <c r="V2713" s="163">
        <v>7</v>
      </c>
      <c r="W2713" s="164" t="s">
        <v>169</v>
      </c>
    </row>
    <row r="2714" spans="1:23" hidden="1" x14ac:dyDescent="0.25">
      <c r="A2714" s="152" t="s">
        <v>2099</v>
      </c>
      <c r="B2714" s="152"/>
      <c r="C2714" s="152" t="s">
        <v>428</v>
      </c>
      <c r="D2714" s="152" t="s">
        <v>438</v>
      </c>
      <c r="E2714" s="152"/>
      <c r="F2714" s="162">
        <v>15.47</v>
      </c>
      <c r="G2714" s="152"/>
      <c r="H2714" s="152" t="s">
        <v>167</v>
      </c>
      <c r="I2714" s="152" t="s">
        <v>2100</v>
      </c>
      <c r="J2714" s="153">
        <v>6900</v>
      </c>
      <c r="K2714" s="153">
        <v>630</v>
      </c>
      <c r="L2714" s="155">
        <v>9.1300000000000008</v>
      </c>
      <c r="M2714" s="153">
        <v>523</v>
      </c>
      <c r="N2714" s="155">
        <v>83.02</v>
      </c>
      <c r="O2714" s="153">
        <v>46</v>
      </c>
      <c r="P2714" s="155">
        <v>7.25</v>
      </c>
      <c r="Q2714" s="153">
        <v>21</v>
      </c>
      <c r="R2714" s="155">
        <v>3.4</v>
      </c>
      <c r="S2714" s="153">
        <v>40</v>
      </c>
      <c r="T2714" s="155">
        <v>6.33</v>
      </c>
      <c r="U2714" s="163">
        <v>39</v>
      </c>
      <c r="V2714" s="163">
        <v>19</v>
      </c>
      <c r="W2714" s="164" t="s">
        <v>179</v>
      </c>
    </row>
    <row r="2715" spans="1:23" hidden="1" x14ac:dyDescent="0.25">
      <c r="A2715" s="152" t="s">
        <v>2099</v>
      </c>
      <c r="B2715" s="152"/>
      <c r="C2715" s="152" t="s">
        <v>428</v>
      </c>
      <c r="D2715" s="152" t="s">
        <v>438</v>
      </c>
      <c r="E2715" s="152"/>
      <c r="F2715" s="162">
        <v>15.47</v>
      </c>
      <c r="G2715" s="152"/>
      <c r="H2715" s="152" t="s">
        <v>171</v>
      </c>
      <c r="I2715" s="152" t="s">
        <v>2100</v>
      </c>
      <c r="J2715" s="153">
        <v>7000</v>
      </c>
      <c r="K2715" s="153">
        <v>463</v>
      </c>
      <c r="L2715" s="155">
        <v>6.62</v>
      </c>
      <c r="M2715" s="153">
        <v>389</v>
      </c>
      <c r="N2715" s="155">
        <v>84</v>
      </c>
      <c r="O2715" s="153">
        <v>32</v>
      </c>
      <c r="P2715" s="155">
        <v>7</v>
      </c>
      <c r="Q2715" s="153">
        <v>14</v>
      </c>
      <c r="R2715" s="155">
        <v>3</v>
      </c>
      <c r="S2715" s="153">
        <v>28</v>
      </c>
      <c r="T2715" s="155">
        <v>6</v>
      </c>
      <c r="U2715" s="163">
        <v>28</v>
      </c>
      <c r="V2715" s="163">
        <v>16</v>
      </c>
      <c r="W2715" s="164" t="s">
        <v>169</v>
      </c>
    </row>
    <row r="2716" spans="1:23" hidden="1" x14ac:dyDescent="0.25">
      <c r="A2716" s="152" t="s">
        <v>2099</v>
      </c>
      <c r="B2716" s="152"/>
      <c r="C2716" s="152" t="s">
        <v>428</v>
      </c>
      <c r="D2716" s="152" t="s">
        <v>438</v>
      </c>
      <c r="E2716" s="152" t="s">
        <v>166</v>
      </c>
      <c r="F2716" s="162">
        <v>36.179000000000002</v>
      </c>
      <c r="G2716" s="152"/>
      <c r="H2716" s="152" t="s">
        <v>167</v>
      </c>
      <c r="I2716" s="152" t="s">
        <v>2101</v>
      </c>
      <c r="J2716" s="153">
        <v>3400</v>
      </c>
      <c r="K2716" s="153">
        <v>340</v>
      </c>
      <c r="L2716" s="155">
        <v>10</v>
      </c>
      <c r="M2716" s="153">
        <v>299</v>
      </c>
      <c r="N2716" s="155">
        <v>88</v>
      </c>
      <c r="O2716" s="153">
        <v>24</v>
      </c>
      <c r="P2716" s="155">
        <v>7</v>
      </c>
      <c r="Q2716" s="153">
        <v>14</v>
      </c>
      <c r="R2716" s="155">
        <v>4</v>
      </c>
      <c r="S2716" s="153">
        <v>3</v>
      </c>
      <c r="T2716" s="155">
        <v>1</v>
      </c>
      <c r="U2716" s="163">
        <v>16</v>
      </c>
      <c r="V2716" s="163">
        <v>4</v>
      </c>
      <c r="W2716" s="164" t="s">
        <v>169</v>
      </c>
    </row>
    <row r="2717" spans="1:23" hidden="1" x14ac:dyDescent="0.25">
      <c r="A2717" s="152" t="s">
        <v>2099</v>
      </c>
      <c r="B2717" s="152"/>
      <c r="C2717" s="152" t="s">
        <v>428</v>
      </c>
      <c r="D2717" s="152" t="s">
        <v>438</v>
      </c>
      <c r="E2717" s="152" t="s">
        <v>166</v>
      </c>
      <c r="F2717" s="162">
        <v>36.179000000000002</v>
      </c>
      <c r="G2717" s="152"/>
      <c r="H2717" s="152" t="s">
        <v>171</v>
      </c>
      <c r="I2717" s="152" t="s">
        <v>2101</v>
      </c>
      <c r="J2717" s="153">
        <v>3200</v>
      </c>
      <c r="K2717" s="153">
        <v>320</v>
      </c>
      <c r="L2717" s="155">
        <v>10</v>
      </c>
      <c r="M2717" s="153">
        <v>294</v>
      </c>
      <c r="N2717" s="155">
        <v>92</v>
      </c>
      <c r="O2717" s="153">
        <v>13</v>
      </c>
      <c r="P2717" s="155">
        <v>4</v>
      </c>
      <c r="Q2717" s="153">
        <v>6</v>
      </c>
      <c r="R2717" s="155">
        <v>2</v>
      </c>
      <c r="S2717" s="153">
        <v>6</v>
      </c>
      <c r="T2717" s="155">
        <v>2</v>
      </c>
      <c r="U2717" s="163">
        <v>14</v>
      </c>
      <c r="V2717" s="163">
        <v>4</v>
      </c>
      <c r="W2717" s="164" t="s">
        <v>169</v>
      </c>
    </row>
    <row r="2718" spans="1:23" hidden="1" x14ac:dyDescent="0.25">
      <c r="A2718" s="152" t="s">
        <v>2099</v>
      </c>
      <c r="B2718" s="152"/>
      <c r="C2718" s="152" t="s">
        <v>428</v>
      </c>
      <c r="D2718" s="152" t="s">
        <v>438</v>
      </c>
      <c r="E2718" s="152"/>
      <c r="F2718" s="162">
        <v>49.66</v>
      </c>
      <c r="G2718" s="152"/>
      <c r="H2718" s="152" t="s">
        <v>171</v>
      </c>
      <c r="I2718" s="152" t="s">
        <v>2102</v>
      </c>
      <c r="J2718" s="153">
        <v>1250</v>
      </c>
      <c r="K2718" s="153">
        <v>301</v>
      </c>
      <c r="L2718" s="155">
        <v>24.07</v>
      </c>
      <c r="M2718" s="153">
        <v>211</v>
      </c>
      <c r="N2718" s="155">
        <v>70.03</v>
      </c>
      <c r="O2718" s="153">
        <v>43</v>
      </c>
      <c r="P2718" s="155">
        <v>14.24</v>
      </c>
      <c r="Q2718" s="153">
        <v>24</v>
      </c>
      <c r="R2718" s="155">
        <v>8.01</v>
      </c>
      <c r="S2718" s="153">
        <v>23</v>
      </c>
      <c r="T2718" s="155">
        <v>7.72</v>
      </c>
      <c r="U2718" s="163">
        <v>23</v>
      </c>
      <c r="V2718" s="163">
        <v>21</v>
      </c>
      <c r="W2718" s="164" t="s">
        <v>179</v>
      </c>
    </row>
    <row r="2719" spans="1:23" hidden="1" x14ac:dyDescent="0.25">
      <c r="A2719" s="152" t="s">
        <v>2099</v>
      </c>
      <c r="B2719" s="152"/>
      <c r="C2719" s="152" t="s">
        <v>428</v>
      </c>
      <c r="D2719" s="152" t="s">
        <v>438</v>
      </c>
      <c r="E2719" s="152"/>
      <c r="F2719" s="162">
        <v>49.66</v>
      </c>
      <c r="G2719" s="152"/>
      <c r="H2719" s="152" t="s">
        <v>167</v>
      </c>
      <c r="I2719" s="152" t="s">
        <v>2102</v>
      </c>
      <c r="J2719" s="153">
        <v>1000</v>
      </c>
      <c r="K2719" s="153">
        <v>100</v>
      </c>
      <c r="L2719" s="155">
        <v>10</v>
      </c>
      <c r="M2719" s="153">
        <v>86</v>
      </c>
      <c r="N2719" s="155">
        <v>86.26</v>
      </c>
      <c r="O2719" s="153">
        <v>8</v>
      </c>
      <c r="P2719" s="155">
        <v>8.4</v>
      </c>
      <c r="Q2719" s="153">
        <v>2</v>
      </c>
      <c r="R2719" s="155">
        <v>2.29</v>
      </c>
      <c r="S2719" s="153">
        <v>3</v>
      </c>
      <c r="T2719" s="155">
        <v>3.05</v>
      </c>
      <c r="U2719" s="163">
        <v>5</v>
      </c>
      <c r="V2719" s="163">
        <v>19</v>
      </c>
      <c r="W2719" s="164" t="s">
        <v>169</v>
      </c>
    </row>
    <row r="2720" spans="1:23" hidden="1" x14ac:dyDescent="0.25">
      <c r="A2720" s="152" t="s">
        <v>2099</v>
      </c>
      <c r="B2720" s="152"/>
      <c r="C2720" s="152" t="s">
        <v>428</v>
      </c>
      <c r="D2720" s="152" t="s">
        <v>438</v>
      </c>
      <c r="E2720" s="152"/>
      <c r="F2720" s="162">
        <v>65.84</v>
      </c>
      <c r="G2720" s="152"/>
      <c r="H2720" s="152" t="s">
        <v>171</v>
      </c>
      <c r="I2720" s="152" t="s">
        <v>2103</v>
      </c>
      <c r="J2720" s="153">
        <v>1000</v>
      </c>
      <c r="K2720" s="153">
        <v>82</v>
      </c>
      <c r="L2720" s="155">
        <v>8.2100000000000009</v>
      </c>
      <c r="M2720" s="153">
        <v>68</v>
      </c>
      <c r="N2720" s="155">
        <v>83.19</v>
      </c>
      <c r="O2720" s="153">
        <v>8</v>
      </c>
      <c r="P2720" s="155">
        <v>10.08</v>
      </c>
      <c r="Q2720" s="153">
        <v>3</v>
      </c>
      <c r="R2720" s="155">
        <v>3.36</v>
      </c>
      <c r="S2720" s="153">
        <v>3</v>
      </c>
      <c r="T2720" s="155">
        <v>3.36</v>
      </c>
      <c r="U2720" s="163">
        <v>5</v>
      </c>
      <c r="V2720" s="163">
        <v>20</v>
      </c>
      <c r="W2720" s="164" t="s">
        <v>169</v>
      </c>
    </row>
    <row r="2721" spans="1:23" hidden="1" x14ac:dyDescent="0.25">
      <c r="A2721" s="152" t="s">
        <v>2099</v>
      </c>
      <c r="B2721" s="152"/>
      <c r="C2721" s="152" t="s">
        <v>560</v>
      </c>
      <c r="D2721" s="152" t="s">
        <v>561</v>
      </c>
      <c r="E2721" s="152" t="s">
        <v>166</v>
      </c>
      <c r="F2721" s="162">
        <v>0</v>
      </c>
      <c r="G2721" s="152"/>
      <c r="H2721" s="152" t="s">
        <v>167</v>
      </c>
      <c r="I2721" s="152" t="s">
        <v>2104</v>
      </c>
      <c r="J2721" s="153">
        <v>400</v>
      </c>
      <c r="K2721" s="153">
        <v>4</v>
      </c>
      <c r="L2721" s="155">
        <v>1</v>
      </c>
      <c r="M2721" s="153">
        <v>3</v>
      </c>
      <c r="N2721" s="155">
        <v>75</v>
      </c>
      <c r="O2721" s="153">
        <v>1</v>
      </c>
      <c r="P2721" s="155">
        <v>25</v>
      </c>
      <c r="Q2721" s="153">
        <v>0</v>
      </c>
      <c r="R2721" s="155">
        <v>0</v>
      </c>
      <c r="S2721" s="153">
        <v>0</v>
      </c>
      <c r="T2721" s="155">
        <v>0</v>
      </c>
      <c r="U2721" s="163">
        <v>0</v>
      </c>
      <c r="V2721" s="163">
        <v>7</v>
      </c>
      <c r="W2721" s="164" t="s">
        <v>169</v>
      </c>
    </row>
    <row r="2722" spans="1:23" hidden="1" x14ac:dyDescent="0.25">
      <c r="A2722" s="152" t="s">
        <v>2099</v>
      </c>
      <c r="B2722" s="152"/>
      <c r="C2722" s="152" t="s">
        <v>560</v>
      </c>
      <c r="D2722" s="152" t="s">
        <v>561</v>
      </c>
      <c r="E2722" s="152" t="s">
        <v>166</v>
      </c>
      <c r="F2722" s="162">
        <v>3.278</v>
      </c>
      <c r="G2722" s="152"/>
      <c r="H2722" s="152" t="s">
        <v>171</v>
      </c>
      <c r="I2722" s="152" t="s">
        <v>2105</v>
      </c>
      <c r="J2722" s="153">
        <v>400</v>
      </c>
      <c r="K2722" s="153">
        <v>10</v>
      </c>
      <c r="L2722" s="155">
        <v>2.5</v>
      </c>
      <c r="M2722" s="153">
        <v>5</v>
      </c>
      <c r="N2722" s="155">
        <v>50</v>
      </c>
      <c r="O2722" s="153">
        <v>5</v>
      </c>
      <c r="P2722" s="155">
        <v>50</v>
      </c>
      <c r="Q2722" s="153">
        <v>0</v>
      </c>
      <c r="R2722" s="155">
        <v>0</v>
      </c>
      <c r="S2722" s="153">
        <v>0</v>
      </c>
      <c r="T2722" s="155">
        <v>0</v>
      </c>
      <c r="U2722" s="163">
        <v>1</v>
      </c>
      <c r="V2722" s="163">
        <v>7</v>
      </c>
      <c r="W2722" s="164" t="s">
        <v>169</v>
      </c>
    </row>
    <row r="2723" spans="1:23" hidden="1" x14ac:dyDescent="0.25">
      <c r="A2723" s="152" t="s">
        <v>2099</v>
      </c>
      <c r="B2723" s="152"/>
      <c r="C2723" s="152" t="s">
        <v>560</v>
      </c>
      <c r="D2723" s="152" t="s">
        <v>561</v>
      </c>
      <c r="E2723" s="152" t="s">
        <v>166</v>
      </c>
      <c r="F2723" s="162">
        <v>3.278</v>
      </c>
      <c r="G2723" s="152"/>
      <c r="H2723" s="152" t="s">
        <v>167</v>
      </c>
      <c r="I2723" s="152" t="s">
        <v>2105</v>
      </c>
      <c r="J2723" s="153">
        <v>670</v>
      </c>
      <c r="K2723" s="153">
        <v>16</v>
      </c>
      <c r="L2723" s="155">
        <v>2.33</v>
      </c>
      <c r="M2723" s="153">
        <v>11</v>
      </c>
      <c r="N2723" s="155">
        <v>68.75</v>
      </c>
      <c r="O2723" s="153">
        <v>1</v>
      </c>
      <c r="P2723" s="155">
        <v>6.25</v>
      </c>
      <c r="Q2723" s="153">
        <v>4</v>
      </c>
      <c r="R2723" s="155">
        <v>25</v>
      </c>
      <c r="S2723" s="153">
        <v>0</v>
      </c>
      <c r="T2723" s="155">
        <v>0</v>
      </c>
      <c r="U2723" s="163">
        <v>1</v>
      </c>
      <c r="V2723" s="163">
        <v>7</v>
      </c>
      <c r="W2723" s="164" t="s">
        <v>169</v>
      </c>
    </row>
    <row r="2724" spans="1:23" hidden="1" x14ac:dyDescent="0.25">
      <c r="A2724" s="152" t="s">
        <v>2099</v>
      </c>
      <c r="B2724" s="152"/>
      <c r="C2724" s="152" t="s">
        <v>560</v>
      </c>
      <c r="D2724" s="152" t="s">
        <v>561</v>
      </c>
      <c r="E2724" s="152"/>
      <c r="F2724" s="162">
        <v>14.74</v>
      </c>
      <c r="G2724" s="152"/>
      <c r="H2724" s="152" t="s">
        <v>171</v>
      </c>
      <c r="I2724" s="152" t="s">
        <v>2106</v>
      </c>
      <c r="J2724" s="153">
        <v>1250</v>
      </c>
      <c r="K2724" s="153">
        <v>206</v>
      </c>
      <c r="L2724" s="155">
        <v>16.45</v>
      </c>
      <c r="M2724" s="153">
        <v>192</v>
      </c>
      <c r="N2724" s="155">
        <v>93.12</v>
      </c>
      <c r="O2724" s="153">
        <v>9</v>
      </c>
      <c r="P2724" s="155">
        <v>4.59</v>
      </c>
      <c r="Q2724" s="153">
        <v>2</v>
      </c>
      <c r="R2724" s="155">
        <v>0.92</v>
      </c>
      <c r="S2724" s="153">
        <v>3</v>
      </c>
      <c r="T2724" s="155">
        <v>1.38</v>
      </c>
      <c r="U2724" s="163">
        <v>9</v>
      </c>
      <c r="V2724" s="163">
        <v>16</v>
      </c>
      <c r="W2724" s="164" t="s">
        <v>179</v>
      </c>
    </row>
    <row r="2725" spans="1:23" hidden="1" x14ac:dyDescent="0.25">
      <c r="A2725" s="152" t="s">
        <v>2099</v>
      </c>
      <c r="B2725" s="152"/>
      <c r="C2725" s="152" t="s">
        <v>560</v>
      </c>
      <c r="D2725" s="152" t="s">
        <v>561</v>
      </c>
      <c r="E2725" s="152"/>
      <c r="F2725" s="162">
        <v>16.341999999999999</v>
      </c>
      <c r="G2725" s="152"/>
      <c r="H2725" s="152" t="s">
        <v>171</v>
      </c>
      <c r="I2725" s="152" t="s">
        <v>2107</v>
      </c>
      <c r="J2725" s="153">
        <v>6300</v>
      </c>
      <c r="K2725" s="153">
        <v>250</v>
      </c>
      <c r="L2725" s="155">
        <v>3.97</v>
      </c>
      <c r="M2725" s="153">
        <v>188</v>
      </c>
      <c r="N2725" s="155">
        <v>75</v>
      </c>
      <c r="O2725" s="153">
        <v>35</v>
      </c>
      <c r="P2725" s="155">
        <v>14.1</v>
      </c>
      <c r="Q2725" s="153">
        <v>8</v>
      </c>
      <c r="R2725" s="155">
        <v>3.3</v>
      </c>
      <c r="S2725" s="153">
        <v>19</v>
      </c>
      <c r="T2725" s="155">
        <v>7.6</v>
      </c>
      <c r="U2725" s="163">
        <v>18</v>
      </c>
      <c r="V2725" s="163">
        <v>7</v>
      </c>
      <c r="W2725" s="164" t="s">
        <v>169</v>
      </c>
    </row>
    <row r="2726" spans="1:23" hidden="1" x14ac:dyDescent="0.25">
      <c r="A2726" s="152" t="s">
        <v>2099</v>
      </c>
      <c r="B2726" s="152"/>
      <c r="C2726" s="152" t="s">
        <v>560</v>
      </c>
      <c r="D2726" s="152" t="s">
        <v>561</v>
      </c>
      <c r="E2726" s="152"/>
      <c r="F2726" s="162">
        <v>16.341999999999999</v>
      </c>
      <c r="G2726" s="152"/>
      <c r="H2726" s="152" t="s">
        <v>167</v>
      </c>
      <c r="I2726" s="152" t="s">
        <v>2107</v>
      </c>
      <c r="J2726" s="153">
        <v>6200</v>
      </c>
      <c r="K2726" s="153">
        <v>558</v>
      </c>
      <c r="L2726" s="155">
        <v>9</v>
      </c>
      <c r="M2726" s="153">
        <v>476</v>
      </c>
      <c r="N2726" s="155">
        <v>85.3</v>
      </c>
      <c r="O2726" s="153">
        <v>41</v>
      </c>
      <c r="P2726" s="155">
        <v>7.35</v>
      </c>
      <c r="Q2726" s="153">
        <v>18</v>
      </c>
      <c r="R2726" s="155">
        <v>3.23</v>
      </c>
      <c r="S2726" s="153">
        <v>23</v>
      </c>
      <c r="T2726" s="155">
        <v>4.12</v>
      </c>
      <c r="U2726" s="163">
        <v>31</v>
      </c>
      <c r="V2726" s="163">
        <v>22</v>
      </c>
      <c r="W2726" s="164" t="s">
        <v>179</v>
      </c>
    </row>
    <row r="2727" spans="1:23" hidden="1" x14ac:dyDescent="0.25">
      <c r="A2727" s="152" t="s">
        <v>2099</v>
      </c>
      <c r="B2727" s="152"/>
      <c r="C2727" s="152" t="s">
        <v>560</v>
      </c>
      <c r="D2727" s="152" t="s">
        <v>561</v>
      </c>
      <c r="E2727" s="152"/>
      <c r="F2727" s="162">
        <v>18.309999999999999</v>
      </c>
      <c r="G2727" s="152"/>
      <c r="H2727" s="152" t="s">
        <v>171</v>
      </c>
      <c r="I2727" s="152" t="s">
        <v>562</v>
      </c>
      <c r="J2727" s="153">
        <v>7400</v>
      </c>
      <c r="K2727" s="153">
        <v>397</v>
      </c>
      <c r="L2727" s="155">
        <v>5.36</v>
      </c>
      <c r="M2727" s="153">
        <v>310</v>
      </c>
      <c r="N2727" s="155">
        <v>78.11</v>
      </c>
      <c r="O2727" s="153">
        <v>52</v>
      </c>
      <c r="P2727" s="155">
        <v>13</v>
      </c>
      <c r="Q2727" s="153">
        <v>16</v>
      </c>
      <c r="R2727" s="155">
        <v>4</v>
      </c>
      <c r="S2727" s="153">
        <v>19</v>
      </c>
      <c r="T2727" s="155">
        <v>4.8899999999999997</v>
      </c>
      <c r="U2727" s="163">
        <v>25</v>
      </c>
      <c r="V2727" s="163">
        <v>7</v>
      </c>
      <c r="W2727" s="164" t="s">
        <v>179</v>
      </c>
    </row>
    <row r="2728" spans="1:23" hidden="1" x14ac:dyDescent="0.25">
      <c r="A2728" s="152" t="s">
        <v>2099</v>
      </c>
      <c r="B2728" s="152"/>
      <c r="C2728" s="152" t="s">
        <v>560</v>
      </c>
      <c r="D2728" s="152" t="s">
        <v>561</v>
      </c>
      <c r="E2728" s="152"/>
      <c r="F2728" s="162">
        <v>18.32</v>
      </c>
      <c r="G2728" s="152"/>
      <c r="H2728" s="152" t="s">
        <v>167</v>
      </c>
      <c r="I2728" s="152" t="s">
        <v>562</v>
      </c>
      <c r="J2728" s="153">
        <v>530</v>
      </c>
      <c r="K2728" s="153">
        <v>133</v>
      </c>
      <c r="L2728" s="155">
        <v>25.09</v>
      </c>
      <c r="M2728" s="153">
        <v>29</v>
      </c>
      <c r="N2728" s="155">
        <v>21.8</v>
      </c>
      <c r="O2728" s="153">
        <v>50</v>
      </c>
      <c r="P2728" s="155">
        <v>37.590000000000003</v>
      </c>
      <c r="Q2728" s="153">
        <v>42</v>
      </c>
      <c r="R2728" s="155">
        <v>31.58</v>
      </c>
      <c r="S2728" s="153">
        <v>12</v>
      </c>
      <c r="T2728" s="155">
        <v>9.02</v>
      </c>
      <c r="U2728" s="163">
        <v>16</v>
      </c>
      <c r="V2728" s="163">
        <v>22</v>
      </c>
      <c r="W2728" s="164" t="s">
        <v>179</v>
      </c>
    </row>
    <row r="2729" spans="1:23" hidden="1" x14ac:dyDescent="0.25">
      <c r="A2729" s="152" t="s">
        <v>2099</v>
      </c>
      <c r="B2729" s="152"/>
      <c r="C2729" s="152" t="s">
        <v>560</v>
      </c>
      <c r="D2729" s="152" t="s">
        <v>564</v>
      </c>
      <c r="E2729" s="152"/>
      <c r="F2729" s="162">
        <v>1.45</v>
      </c>
      <c r="G2729" s="152"/>
      <c r="H2729" s="152" t="s">
        <v>171</v>
      </c>
      <c r="I2729" s="152" t="s">
        <v>2108</v>
      </c>
      <c r="J2729" s="153">
        <v>230</v>
      </c>
      <c r="K2729" s="153">
        <v>18</v>
      </c>
      <c r="L2729" s="155">
        <v>8</v>
      </c>
      <c r="M2729" s="153">
        <v>7</v>
      </c>
      <c r="N2729" s="155">
        <v>37.5</v>
      </c>
      <c r="O2729" s="153">
        <v>5</v>
      </c>
      <c r="P2729" s="155">
        <v>25</v>
      </c>
      <c r="Q2729" s="153">
        <v>0</v>
      </c>
      <c r="R2729" s="155">
        <v>0</v>
      </c>
      <c r="S2729" s="153">
        <v>7</v>
      </c>
      <c r="T2729" s="155">
        <v>37.5</v>
      </c>
      <c r="U2729" s="163">
        <v>3</v>
      </c>
      <c r="V2729" s="163">
        <v>96</v>
      </c>
      <c r="W2729" s="164" t="s">
        <v>169</v>
      </c>
    </row>
    <row r="2730" spans="1:23" hidden="1" x14ac:dyDescent="0.25">
      <c r="A2730" s="152" t="s">
        <v>2109</v>
      </c>
      <c r="B2730" s="152"/>
      <c r="C2730" s="152" t="s">
        <v>270</v>
      </c>
      <c r="D2730" s="152" t="s">
        <v>1754</v>
      </c>
      <c r="E2730" s="152" t="s">
        <v>166</v>
      </c>
      <c r="F2730" s="162">
        <v>0</v>
      </c>
      <c r="G2730" s="152"/>
      <c r="H2730" s="152" t="s">
        <v>167</v>
      </c>
      <c r="I2730" s="152" t="s">
        <v>2110</v>
      </c>
      <c r="J2730" s="153">
        <v>1900</v>
      </c>
      <c r="K2730" s="153">
        <v>162</v>
      </c>
      <c r="L2730" s="155">
        <v>8.5</v>
      </c>
      <c r="M2730" s="153">
        <v>49</v>
      </c>
      <c r="N2730" s="155">
        <v>30</v>
      </c>
      <c r="O2730" s="153">
        <v>57</v>
      </c>
      <c r="P2730" s="155">
        <v>35.299999999999997</v>
      </c>
      <c r="Q2730" s="153">
        <v>3</v>
      </c>
      <c r="R2730" s="155">
        <v>1.6</v>
      </c>
      <c r="S2730" s="153">
        <v>54</v>
      </c>
      <c r="T2730" s="155">
        <v>33.1</v>
      </c>
      <c r="U2730" s="163">
        <v>26</v>
      </c>
      <c r="V2730" s="163">
        <v>17</v>
      </c>
      <c r="W2730" s="164" t="s">
        <v>169</v>
      </c>
    </row>
    <row r="2731" spans="1:23" hidden="1" x14ac:dyDescent="0.25">
      <c r="A2731" s="152" t="s">
        <v>2109</v>
      </c>
      <c r="B2731" s="152"/>
      <c r="C2731" s="152" t="s">
        <v>270</v>
      </c>
      <c r="D2731" s="152" t="s">
        <v>928</v>
      </c>
      <c r="E2731" s="152"/>
      <c r="F2731" s="162">
        <v>13.2</v>
      </c>
      <c r="G2731" s="152"/>
      <c r="H2731" s="152" t="s">
        <v>167</v>
      </c>
      <c r="I2731" s="152" t="s">
        <v>2111</v>
      </c>
      <c r="J2731" s="153">
        <v>200</v>
      </c>
      <c r="K2731" s="153">
        <v>40</v>
      </c>
      <c r="L2731" s="155">
        <v>20</v>
      </c>
      <c r="M2731" s="153">
        <v>32</v>
      </c>
      <c r="N2731" s="155">
        <v>79.55</v>
      </c>
      <c r="O2731" s="153">
        <v>5</v>
      </c>
      <c r="P2731" s="155">
        <v>13.64</v>
      </c>
      <c r="Q2731" s="153">
        <v>0</v>
      </c>
      <c r="R2731" s="155">
        <v>0</v>
      </c>
      <c r="S2731" s="153">
        <v>3</v>
      </c>
      <c r="T2731" s="155">
        <v>6.82</v>
      </c>
      <c r="U2731" s="163">
        <v>3</v>
      </c>
      <c r="V2731" s="163">
        <v>17</v>
      </c>
      <c r="W2731" s="164" t="s">
        <v>169</v>
      </c>
    </row>
    <row r="2732" spans="1:23" hidden="1" x14ac:dyDescent="0.25">
      <c r="A2732" s="152" t="s">
        <v>2109</v>
      </c>
      <c r="B2732" s="152"/>
      <c r="C2732" s="152" t="s">
        <v>270</v>
      </c>
      <c r="D2732" s="152" t="s">
        <v>928</v>
      </c>
      <c r="E2732" s="152"/>
      <c r="F2732" s="162">
        <v>33.840000000000003</v>
      </c>
      <c r="G2732" s="152"/>
      <c r="H2732" s="152" t="s">
        <v>171</v>
      </c>
      <c r="I2732" s="152" t="s">
        <v>2112</v>
      </c>
      <c r="J2732" s="153">
        <v>300</v>
      </c>
      <c r="K2732" s="153">
        <v>23</v>
      </c>
      <c r="L2732" s="155">
        <v>7.8</v>
      </c>
      <c r="M2732" s="153">
        <v>15</v>
      </c>
      <c r="N2732" s="155">
        <v>65</v>
      </c>
      <c r="O2732" s="153">
        <v>4</v>
      </c>
      <c r="P2732" s="155">
        <v>17</v>
      </c>
      <c r="Q2732" s="153">
        <v>1</v>
      </c>
      <c r="R2732" s="155">
        <v>3.8</v>
      </c>
      <c r="S2732" s="153">
        <v>3</v>
      </c>
      <c r="T2732" s="155">
        <v>14.2</v>
      </c>
      <c r="U2732" s="163">
        <v>2</v>
      </c>
      <c r="V2732" s="163">
        <v>17</v>
      </c>
      <c r="W2732" s="164" t="s">
        <v>169</v>
      </c>
    </row>
    <row r="2733" spans="1:23" hidden="1" x14ac:dyDescent="0.25">
      <c r="A2733" s="152" t="s">
        <v>2113</v>
      </c>
      <c r="B2733" s="152"/>
      <c r="C2733" s="152" t="s">
        <v>176</v>
      </c>
      <c r="D2733" s="152" t="s">
        <v>177</v>
      </c>
      <c r="E2733" s="152" t="s">
        <v>166</v>
      </c>
      <c r="F2733" s="162">
        <v>14.5</v>
      </c>
      <c r="G2733" s="152"/>
      <c r="H2733" s="152" t="s">
        <v>167</v>
      </c>
      <c r="I2733" s="152" t="s">
        <v>2114</v>
      </c>
      <c r="J2733" s="153">
        <v>166000</v>
      </c>
      <c r="K2733" s="153">
        <v>6441</v>
      </c>
      <c r="L2733" s="155">
        <v>3.88</v>
      </c>
      <c r="M2733" s="153">
        <v>4122</v>
      </c>
      <c r="N2733" s="155">
        <v>63.99</v>
      </c>
      <c r="O2733" s="153">
        <v>785</v>
      </c>
      <c r="P2733" s="155">
        <v>12.18</v>
      </c>
      <c r="Q2733" s="153">
        <v>281</v>
      </c>
      <c r="R2733" s="155">
        <v>4.37</v>
      </c>
      <c r="S2733" s="153">
        <v>1253</v>
      </c>
      <c r="T2733" s="155">
        <v>19.46</v>
      </c>
      <c r="U2733" s="163">
        <v>690</v>
      </c>
      <c r="V2733" s="163">
        <v>11</v>
      </c>
      <c r="W2733" s="164" t="s">
        <v>169</v>
      </c>
    </row>
    <row r="2734" spans="1:23" hidden="1" x14ac:dyDescent="0.25">
      <c r="A2734" s="152" t="s">
        <v>2113</v>
      </c>
      <c r="B2734" s="152"/>
      <c r="C2734" s="152" t="s">
        <v>176</v>
      </c>
      <c r="D2734" s="152" t="s">
        <v>177</v>
      </c>
      <c r="E2734" s="152" t="s">
        <v>166</v>
      </c>
      <c r="F2734" s="162">
        <v>17.62</v>
      </c>
      <c r="G2734" s="152"/>
      <c r="H2734" s="152" t="s">
        <v>192</v>
      </c>
      <c r="I2734" s="152" t="s">
        <v>2115</v>
      </c>
      <c r="J2734" s="153">
        <v>206000</v>
      </c>
      <c r="K2734" s="153">
        <v>7375</v>
      </c>
      <c r="L2734" s="155">
        <v>3.58</v>
      </c>
      <c r="M2734" s="153">
        <v>3373</v>
      </c>
      <c r="N2734" s="155">
        <v>45.73</v>
      </c>
      <c r="O2734" s="153">
        <v>1322</v>
      </c>
      <c r="P2734" s="155">
        <v>17.920000000000002</v>
      </c>
      <c r="Q2734" s="153">
        <v>964</v>
      </c>
      <c r="R2734" s="155">
        <v>13.07</v>
      </c>
      <c r="S2734" s="153">
        <v>1717</v>
      </c>
      <c r="T2734" s="155">
        <v>23.28</v>
      </c>
      <c r="U2734" s="163">
        <v>974</v>
      </c>
      <c r="V2734" s="163">
        <v>16</v>
      </c>
      <c r="W2734" s="164" t="s">
        <v>179</v>
      </c>
    </row>
    <row r="2735" spans="1:23" hidden="1" x14ac:dyDescent="0.25">
      <c r="A2735" s="152" t="s">
        <v>2113</v>
      </c>
      <c r="B2735" s="152"/>
      <c r="C2735" s="152" t="s">
        <v>176</v>
      </c>
      <c r="D2735" s="152" t="s">
        <v>177</v>
      </c>
      <c r="E2735" s="152" t="s">
        <v>166</v>
      </c>
      <c r="F2735" s="162">
        <v>20.550999999999998</v>
      </c>
      <c r="G2735" s="152"/>
      <c r="H2735" s="152" t="s">
        <v>171</v>
      </c>
      <c r="I2735" s="152" t="s">
        <v>283</v>
      </c>
      <c r="J2735" s="153">
        <v>126000</v>
      </c>
      <c r="K2735" s="153">
        <v>6476</v>
      </c>
      <c r="L2735" s="155">
        <v>5.14</v>
      </c>
      <c r="M2735" s="153">
        <v>4144</v>
      </c>
      <c r="N2735" s="155">
        <v>63.99</v>
      </c>
      <c r="O2735" s="153">
        <v>789</v>
      </c>
      <c r="P2735" s="155">
        <v>12.18</v>
      </c>
      <c r="Q2735" s="153">
        <v>283</v>
      </c>
      <c r="R2735" s="155">
        <v>4.37</v>
      </c>
      <c r="S2735" s="153">
        <v>1260</v>
      </c>
      <c r="T2735" s="155">
        <v>19.46</v>
      </c>
      <c r="U2735" s="163">
        <v>694</v>
      </c>
      <c r="V2735" s="163">
        <v>11</v>
      </c>
      <c r="W2735" s="164" t="s">
        <v>169</v>
      </c>
    </row>
    <row r="2736" spans="1:23" hidden="1" x14ac:dyDescent="0.25">
      <c r="A2736" s="152" t="s">
        <v>2116</v>
      </c>
      <c r="B2736" s="152"/>
      <c r="C2736" s="152" t="s">
        <v>297</v>
      </c>
      <c r="D2736" s="152" t="s">
        <v>481</v>
      </c>
      <c r="E2736" s="152"/>
      <c r="F2736" s="162">
        <v>0</v>
      </c>
      <c r="G2736" s="152"/>
      <c r="H2736" s="152" t="s">
        <v>167</v>
      </c>
      <c r="I2736" s="152" t="s">
        <v>2117</v>
      </c>
      <c r="J2736" s="153">
        <v>170</v>
      </c>
      <c r="K2736" s="153">
        <v>1</v>
      </c>
      <c r="L2736" s="155">
        <v>0.5</v>
      </c>
      <c r="M2736" s="153">
        <v>1</v>
      </c>
      <c r="N2736" s="155">
        <v>100</v>
      </c>
      <c r="O2736" s="153">
        <v>0</v>
      </c>
      <c r="P2736" s="155">
        <v>0</v>
      </c>
      <c r="Q2736" s="153">
        <v>0</v>
      </c>
      <c r="R2736" s="155">
        <v>0</v>
      </c>
      <c r="S2736" s="153">
        <v>0</v>
      </c>
      <c r="T2736" s="155">
        <v>0</v>
      </c>
      <c r="U2736" s="163">
        <v>0</v>
      </c>
      <c r="V2736" s="163">
        <v>22</v>
      </c>
      <c r="W2736" s="164" t="s">
        <v>169</v>
      </c>
    </row>
    <row r="2737" spans="1:23" hidden="1" x14ac:dyDescent="0.25">
      <c r="A2737" s="152" t="s">
        <v>2116</v>
      </c>
      <c r="B2737" s="152"/>
      <c r="C2737" s="152" t="s">
        <v>297</v>
      </c>
      <c r="D2737" s="152" t="s">
        <v>481</v>
      </c>
      <c r="E2737" s="152"/>
      <c r="F2737" s="162">
        <v>5.77</v>
      </c>
      <c r="G2737" s="152"/>
      <c r="H2737" s="152" t="s">
        <v>167</v>
      </c>
      <c r="I2737" s="152" t="s">
        <v>2118</v>
      </c>
      <c r="J2737" s="153">
        <v>170</v>
      </c>
      <c r="K2737" s="153">
        <v>86</v>
      </c>
      <c r="L2737" s="155">
        <v>50.83</v>
      </c>
      <c r="M2737" s="153">
        <v>0</v>
      </c>
      <c r="N2737" s="155">
        <v>0.55000000000000004</v>
      </c>
      <c r="O2737" s="153">
        <v>0</v>
      </c>
      <c r="P2737" s="155">
        <v>0.11</v>
      </c>
      <c r="Q2737" s="153">
        <v>1</v>
      </c>
      <c r="R2737" s="155">
        <v>1.36</v>
      </c>
      <c r="S2737" s="153">
        <v>84</v>
      </c>
      <c r="T2737" s="155">
        <v>97.98</v>
      </c>
      <c r="U2737" s="163">
        <v>29</v>
      </c>
      <c r="V2737" s="163">
        <v>22</v>
      </c>
      <c r="W2737" s="164" t="s">
        <v>169</v>
      </c>
    </row>
    <row r="2738" spans="1:23" hidden="1" x14ac:dyDescent="0.25">
      <c r="A2738" s="152" t="s">
        <v>2116</v>
      </c>
      <c r="B2738" s="152"/>
      <c r="C2738" s="152" t="s">
        <v>297</v>
      </c>
      <c r="D2738" s="152" t="s">
        <v>481</v>
      </c>
      <c r="E2738" s="152"/>
      <c r="F2738" s="162">
        <v>8.9169999999999998</v>
      </c>
      <c r="G2738" s="152"/>
      <c r="H2738" s="152" t="s">
        <v>171</v>
      </c>
      <c r="I2738" s="152" t="s">
        <v>2119</v>
      </c>
      <c r="J2738" s="153">
        <v>170</v>
      </c>
      <c r="K2738" s="153">
        <v>86</v>
      </c>
      <c r="L2738" s="155">
        <v>50.83</v>
      </c>
      <c r="M2738" s="153">
        <v>0</v>
      </c>
      <c r="N2738" s="155">
        <v>0</v>
      </c>
      <c r="O2738" s="153">
        <v>0</v>
      </c>
      <c r="P2738" s="155">
        <v>0</v>
      </c>
      <c r="Q2738" s="153">
        <v>1</v>
      </c>
      <c r="R2738" s="155">
        <v>1.1599999999999999</v>
      </c>
      <c r="S2738" s="153">
        <v>85</v>
      </c>
      <c r="T2738" s="155">
        <v>98.84</v>
      </c>
      <c r="U2738" s="163">
        <v>29</v>
      </c>
      <c r="V2738" s="163">
        <v>22</v>
      </c>
      <c r="W2738" s="164" t="s">
        <v>169</v>
      </c>
    </row>
    <row r="2739" spans="1:23" hidden="1" x14ac:dyDescent="0.25">
      <c r="A2739" s="152" t="s">
        <v>2120</v>
      </c>
      <c r="B2739" s="152"/>
      <c r="C2739" s="152" t="s">
        <v>293</v>
      </c>
      <c r="D2739" s="152" t="s">
        <v>294</v>
      </c>
      <c r="E2739" s="152" t="s">
        <v>299</v>
      </c>
      <c r="F2739" s="162">
        <v>0</v>
      </c>
      <c r="G2739" s="152"/>
      <c r="H2739" s="152" t="s">
        <v>167</v>
      </c>
      <c r="I2739" s="152" t="s">
        <v>295</v>
      </c>
      <c r="J2739" s="153">
        <v>1200</v>
      </c>
      <c r="K2739" s="153">
        <v>49</v>
      </c>
      <c r="L2739" s="155">
        <v>4.0999999999999996</v>
      </c>
      <c r="M2739" s="153">
        <v>31</v>
      </c>
      <c r="N2739" s="155">
        <v>64</v>
      </c>
      <c r="O2739" s="153">
        <v>9</v>
      </c>
      <c r="P2739" s="155">
        <v>18</v>
      </c>
      <c r="Q2739" s="153">
        <v>7</v>
      </c>
      <c r="R2739" s="155">
        <v>14</v>
      </c>
      <c r="S2739" s="153">
        <v>2</v>
      </c>
      <c r="T2739" s="155">
        <v>4</v>
      </c>
      <c r="U2739" s="163">
        <v>4</v>
      </c>
      <c r="V2739" s="163">
        <v>85</v>
      </c>
      <c r="W2739" s="164" t="s">
        <v>179</v>
      </c>
    </row>
    <row r="2740" spans="1:23" hidden="1" x14ac:dyDescent="0.25">
      <c r="A2740" s="152" t="s">
        <v>2120</v>
      </c>
      <c r="B2740" s="152"/>
      <c r="C2740" s="152" t="s">
        <v>293</v>
      </c>
      <c r="D2740" s="152" t="s">
        <v>294</v>
      </c>
      <c r="E2740" s="152" t="s">
        <v>299</v>
      </c>
      <c r="F2740" s="162">
        <v>6.9889999999999999</v>
      </c>
      <c r="G2740" s="152"/>
      <c r="H2740" s="152" t="s">
        <v>167</v>
      </c>
      <c r="I2740" s="152" t="s">
        <v>2121</v>
      </c>
      <c r="J2740" s="153">
        <v>150</v>
      </c>
      <c r="K2740" s="153">
        <v>60</v>
      </c>
      <c r="L2740" s="155">
        <v>40</v>
      </c>
      <c r="M2740" s="153">
        <v>60</v>
      </c>
      <c r="N2740" s="155">
        <v>100</v>
      </c>
      <c r="O2740" s="153">
        <v>0</v>
      </c>
      <c r="P2740" s="155">
        <v>0</v>
      </c>
      <c r="Q2740" s="153">
        <v>0</v>
      </c>
      <c r="R2740" s="155">
        <v>0</v>
      </c>
      <c r="S2740" s="153">
        <v>0</v>
      </c>
      <c r="T2740" s="155">
        <v>0</v>
      </c>
      <c r="U2740" s="163">
        <v>2</v>
      </c>
      <c r="V2740" s="163">
        <v>79</v>
      </c>
      <c r="W2740" s="164" t="s">
        <v>169</v>
      </c>
    </row>
    <row r="2741" spans="1:23" hidden="1" x14ac:dyDescent="0.25">
      <c r="A2741" s="152" t="s">
        <v>2120</v>
      </c>
      <c r="B2741" s="152"/>
      <c r="C2741" s="152" t="s">
        <v>293</v>
      </c>
      <c r="D2741" s="152" t="s">
        <v>294</v>
      </c>
      <c r="E2741" s="152"/>
      <c r="F2741" s="162">
        <v>21.462</v>
      </c>
      <c r="G2741" s="152"/>
      <c r="H2741" s="152" t="s">
        <v>167</v>
      </c>
      <c r="I2741" s="152" t="s">
        <v>2122</v>
      </c>
      <c r="J2741" s="153">
        <v>4200</v>
      </c>
      <c r="K2741" s="153">
        <v>420</v>
      </c>
      <c r="L2741" s="155">
        <v>10</v>
      </c>
      <c r="M2741" s="153">
        <v>339</v>
      </c>
      <c r="N2741" s="155">
        <v>80.8</v>
      </c>
      <c r="O2741" s="153">
        <v>40</v>
      </c>
      <c r="P2741" s="155">
        <v>9.6</v>
      </c>
      <c r="Q2741" s="153">
        <v>0</v>
      </c>
      <c r="R2741" s="155">
        <v>0</v>
      </c>
      <c r="S2741" s="153">
        <v>40</v>
      </c>
      <c r="T2741" s="155">
        <v>9.6</v>
      </c>
      <c r="U2741" s="163">
        <v>29</v>
      </c>
      <c r="V2741" s="163">
        <v>86</v>
      </c>
      <c r="W2741" s="164" t="s">
        <v>179</v>
      </c>
    </row>
    <row r="2742" spans="1:23" hidden="1" x14ac:dyDescent="0.25">
      <c r="A2742" s="152" t="s">
        <v>2120</v>
      </c>
      <c r="B2742" s="152"/>
      <c r="C2742" s="152" t="s">
        <v>293</v>
      </c>
      <c r="D2742" s="152" t="s">
        <v>294</v>
      </c>
      <c r="E2742" s="152"/>
      <c r="F2742" s="162">
        <v>21.462</v>
      </c>
      <c r="G2742" s="152"/>
      <c r="H2742" s="152" t="s">
        <v>171</v>
      </c>
      <c r="I2742" s="152" t="s">
        <v>2122</v>
      </c>
      <c r="J2742" s="153">
        <v>8700</v>
      </c>
      <c r="K2742" s="153">
        <v>522</v>
      </c>
      <c r="L2742" s="155">
        <v>6</v>
      </c>
      <c r="M2742" s="153">
        <v>458</v>
      </c>
      <c r="N2742" s="155">
        <v>87.8</v>
      </c>
      <c r="O2742" s="153">
        <v>44</v>
      </c>
      <c r="P2742" s="155">
        <v>8.5</v>
      </c>
      <c r="Q2742" s="153">
        <v>0</v>
      </c>
      <c r="R2742" s="155">
        <v>0</v>
      </c>
      <c r="S2742" s="153">
        <v>19</v>
      </c>
      <c r="T2742" s="155">
        <v>3.7</v>
      </c>
      <c r="U2742" s="163">
        <v>27</v>
      </c>
      <c r="V2742" s="163">
        <v>89</v>
      </c>
      <c r="W2742" s="164" t="s">
        <v>179</v>
      </c>
    </row>
    <row r="2743" spans="1:23" hidden="1" x14ac:dyDescent="0.25">
      <c r="A2743" s="152" t="s">
        <v>2120</v>
      </c>
      <c r="B2743" s="152"/>
      <c r="C2743" s="152" t="s">
        <v>293</v>
      </c>
      <c r="D2743" s="152" t="s">
        <v>294</v>
      </c>
      <c r="E2743" s="152"/>
      <c r="F2743" s="162">
        <v>23.04</v>
      </c>
      <c r="G2743" s="152"/>
      <c r="H2743" s="152" t="s">
        <v>171</v>
      </c>
      <c r="I2743" s="152" t="s">
        <v>976</v>
      </c>
      <c r="J2743" s="153">
        <v>5100</v>
      </c>
      <c r="K2743" s="153">
        <v>204</v>
      </c>
      <c r="L2743" s="155">
        <v>4</v>
      </c>
      <c r="M2743" s="153">
        <v>160</v>
      </c>
      <c r="N2743" s="155">
        <v>78.3</v>
      </c>
      <c r="O2743" s="153">
        <v>25</v>
      </c>
      <c r="P2743" s="155">
        <v>12.3</v>
      </c>
      <c r="Q2743" s="153">
        <v>7</v>
      </c>
      <c r="R2743" s="155">
        <v>3.3</v>
      </c>
      <c r="S2743" s="153">
        <v>12</v>
      </c>
      <c r="T2743" s="155">
        <v>6.1</v>
      </c>
      <c r="U2743" s="163">
        <v>13</v>
      </c>
      <c r="V2743" s="163">
        <v>86</v>
      </c>
      <c r="W2743" s="164" t="s">
        <v>169</v>
      </c>
    </row>
    <row r="2744" spans="1:23" hidden="1" x14ac:dyDescent="0.25">
      <c r="A2744" s="152" t="s">
        <v>2123</v>
      </c>
      <c r="B2744" s="152"/>
      <c r="C2744" s="152" t="s">
        <v>460</v>
      </c>
      <c r="D2744" s="152" t="s">
        <v>849</v>
      </c>
      <c r="E2744" s="152"/>
      <c r="F2744" s="162">
        <v>0</v>
      </c>
      <c r="G2744" s="152"/>
      <c r="H2744" s="152" t="s">
        <v>167</v>
      </c>
      <c r="I2744" s="152" t="s">
        <v>2124</v>
      </c>
      <c r="J2744" s="153">
        <v>17400</v>
      </c>
      <c r="K2744" s="153">
        <v>273</v>
      </c>
      <c r="L2744" s="155">
        <v>1.57</v>
      </c>
      <c r="M2744" s="153">
        <v>105</v>
      </c>
      <c r="N2744" s="155">
        <v>38.64</v>
      </c>
      <c r="O2744" s="153">
        <v>50</v>
      </c>
      <c r="P2744" s="155">
        <v>18.18</v>
      </c>
      <c r="Q2744" s="153">
        <v>29</v>
      </c>
      <c r="R2744" s="155">
        <v>10.45</v>
      </c>
      <c r="S2744" s="153">
        <v>89</v>
      </c>
      <c r="T2744" s="155">
        <v>32.729999999999997</v>
      </c>
      <c r="U2744" s="163">
        <v>43</v>
      </c>
      <c r="V2744" s="163">
        <v>6</v>
      </c>
      <c r="W2744" s="164" t="s">
        <v>169</v>
      </c>
    </row>
    <row r="2745" spans="1:23" hidden="1" x14ac:dyDescent="0.25">
      <c r="A2745" s="152" t="s">
        <v>2123</v>
      </c>
      <c r="B2745" s="152"/>
      <c r="C2745" s="152" t="s">
        <v>460</v>
      </c>
      <c r="D2745" s="152" t="s">
        <v>849</v>
      </c>
      <c r="E2745" s="152"/>
      <c r="F2745" s="162">
        <v>2.883</v>
      </c>
      <c r="G2745" s="152"/>
      <c r="H2745" s="152" t="s">
        <v>192</v>
      </c>
      <c r="I2745" s="152" t="s">
        <v>2125</v>
      </c>
      <c r="J2745" s="153">
        <v>5400</v>
      </c>
      <c r="K2745" s="153">
        <v>391</v>
      </c>
      <c r="L2745" s="155">
        <v>7.24</v>
      </c>
      <c r="M2745" s="153">
        <v>66</v>
      </c>
      <c r="N2745" s="155">
        <v>16.899999999999999</v>
      </c>
      <c r="O2745" s="153">
        <v>132</v>
      </c>
      <c r="P2745" s="155">
        <v>33.799999999999997</v>
      </c>
      <c r="Q2745" s="153">
        <v>99</v>
      </c>
      <c r="R2745" s="155">
        <v>25.35</v>
      </c>
      <c r="S2745" s="153">
        <v>94</v>
      </c>
      <c r="T2745" s="155">
        <v>23.94</v>
      </c>
      <c r="U2745" s="163">
        <v>61</v>
      </c>
      <c r="V2745" s="163">
        <v>3</v>
      </c>
      <c r="W2745" s="164" t="s">
        <v>169</v>
      </c>
    </row>
    <row r="2746" spans="1:23" hidden="1" x14ac:dyDescent="0.25">
      <c r="A2746" s="152" t="s">
        <v>2123</v>
      </c>
      <c r="B2746" s="152"/>
      <c r="C2746" s="152" t="s">
        <v>460</v>
      </c>
      <c r="D2746" s="152" t="s">
        <v>797</v>
      </c>
      <c r="E2746" s="152"/>
      <c r="F2746" s="162">
        <v>0</v>
      </c>
      <c r="G2746" s="152"/>
      <c r="H2746" s="152" t="s">
        <v>192</v>
      </c>
      <c r="I2746" s="152" t="s">
        <v>2125</v>
      </c>
      <c r="J2746" s="153">
        <v>5400</v>
      </c>
      <c r="K2746" s="153">
        <v>391</v>
      </c>
      <c r="L2746" s="155">
        <v>7.24</v>
      </c>
      <c r="M2746" s="153">
        <v>66</v>
      </c>
      <c r="N2746" s="155">
        <v>16.899999999999999</v>
      </c>
      <c r="O2746" s="153">
        <v>132</v>
      </c>
      <c r="P2746" s="155">
        <v>33.799999999999997</v>
      </c>
      <c r="Q2746" s="153">
        <v>99</v>
      </c>
      <c r="R2746" s="155">
        <v>25.35</v>
      </c>
      <c r="S2746" s="153">
        <v>94</v>
      </c>
      <c r="T2746" s="155">
        <v>23.94</v>
      </c>
      <c r="U2746" s="163">
        <v>61</v>
      </c>
      <c r="V2746" s="163">
        <v>3</v>
      </c>
      <c r="W2746" s="164" t="s">
        <v>169</v>
      </c>
    </row>
    <row r="2747" spans="1:23" hidden="1" x14ac:dyDescent="0.25">
      <c r="A2747" s="152" t="s">
        <v>2123</v>
      </c>
      <c r="B2747" s="152"/>
      <c r="C2747" s="152" t="s">
        <v>460</v>
      </c>
      <c r="D2747" s="152" t="s">
        <v>797</v>
      </c>
      <c r="E2747" s="152"/>
      <c r="F2747" s="162">
        <v>10.17</v>
      </c>
      <c r="G2747" s="152"/>
      <c r="H2747" s="152" t="s">
        <v>171</v>
      </c>
      <c r="I2747" s="152" t="s">
        <v>2126</v>
      </c>
      <c r="J2747" s="153">
        <v>6900</v>
      </c>
      <c r="K2747" s="153">
        <v>500</v>
      </c>
      <c r="L2747" s="155">
        <v>7.24</v>
      </c>
      <c r="M2747" s="153">
        <v>85</v>
      </c>
      <c r="N2747" s="155">
        <v>16.899999999999999</v>
      </c>
      <c r="O2747" s="153">
        <v>169</v>
      </c>
      <c r="P2747" s="155">
        <v>33.799999999999997</v>
      </c>
      <c r="Q2747" s="153">
        <v>127</v>
      </c>
      <c r="R2747" s="155">
        <v>25.35</v>
      </c>
      <c r="S2747" s="153">
        <v>120</v>
      </c>
      <c r="T2747" s="155">
        <v>23.94</v>
      </c>
      <c r="U2747" s="163">
        <v>79</v>
      </c>
      <c r="V2747" s="163">
        <v>3</v>
      </c>
      <c r="W2747" s="164" t="s">
        <v>169</v>
      </c>
    </row>
    <row r="2748" spans="1:23" hidden="1" x14ac:dyDescent="0.25">
      <c r="A2748" s="152" t="s">
        <v>2127</v>
      </c>
      <c r="B2748" s="152"/>
      <c r="C2748" s="152" t="s">
        <v>270</v>
      </c>
      <c r="D2748" s="152" t="s">
        <v>271</v>
      </c>
      <c r="E2748" s="152"/>
      <c r="F2748" s="162">
        <v>0</v>
      </c>
      <c r="G2748" s="152"/>
      <c r="H2748" s="152" t="s">
        <v>167</v>
      </c>
      <c r="I2748" s="152" t="s">
        <v>2128</v>
      </c>
      <c r="J2748" s="153">
        <v>2250</v>
      </c>
      <c r="K2748" s="153">
        <v>143</v>
      </c>
      <c r="L2748" s="155">
        <v>6.36</v>
      </c>
      <c r="M2748" s="153">
        <v>86</v>
      </c>
      <c r="N2748" s="155">
        <v>60.11</v>
      </c>
      <c r="O2748" s="153">
        <v>14</v>
      </c>
      <c r="P2748" s="155">
        <v>9.5500000000000007</v>
      </c>
      <c r="Q2748" s="153">
        <v>9</v>
      </c>
      <c r="R2748" s="155">
        <v>6.18</v>
      </c>
      <c r="S2748" s="153">
        <v>35</v>
      </c>
      <c r="T2748" s="155">
        <v>24.16</v>
      </c>
      <c r="U2748" s="163">
        <v>18</v>
      </c>
      <c r="V2748" s="163">
        <v>18</v>
      </c>
      <c r="W2748" s="164" t="s">
        <v>179</v>
      </c>
    </row>
    <row r="2749" spans="1:23" hidden="1" x14ac:dyDescent="0.25">
      <c r="A2749" s="152" t="s">
        <v>2127</v>
      </c>
      <c r="B2749" s="152"/>
      <c r="C2749" s="152" t="s">
        <v>270</v>
      </c>
      <c r="D2749" s="152" t="s">
        <v>779</v>
      </c>
      <c r="E2749" s="152" t="s">
        <v>166</v>
      </c>
      <c r="F2749" s="162">
        <v>8.1929999999999996</v>
      </c>
      <c r="G2749" s="152"/>
      <c r="H2749" s="152" t="s">
        <v>171</v>
      </c>
      <c r="I2749" s="152" t="s">
        <v>2129</v>
      </c>
      <c r="J2749" s="153">
        <v>1900</v>
      </c>
      <c r="K2749" s="153">
        <v>105</v>
      </c>
      <c r="L2749" s="155">
        <v>5.55</v>
      </c>
      <c r="M2749" s="153">
        <v>88</v>
      </c>
      <c r="N2749" s="155">
        <v>83.39</v>
      </c>
      <c r="O2749" s="153">
        <v>8</v>
      </c>
      <c r="P2749" s="155">
        <v>7.84</v>
      </c>
      <c r="Q2749" s="153">
        <v>6</v>
      </c>
      <c r="R2749" s="155">
        <v>5.33</v>
      </c>
      <c r="S2749" s="153">
        <v>4</v>
      </c>
      <c r="T2749" s="155">
        <v>3.45</v>
      </c>
      <c r="U2749" s="163">
        <v>6</v>
      </c>
      <c r="V2749" s="163">
        <v>16</v>
      </c>
      <c r="W2749" s="164" t="s">
        <v>169</v>
      </c>
    </row>
    <row r="2750" spans="1:23" hidden="1" x14ac:dyDescent="0.25">
      <c r="A2750" s="152" t="s">
        <v>2127</v>
      </c>
      <c r="B2750" s="152"/>
      <c r="C2750" s="152" t="s">
        <v>270</v>
      </c>
      <c r="D2750" s="152" t="s">
        <v>779</v>
      </c>
      <c r="E2750" s="152"/>
      <c r="F2750" s="162">
        <v>8.2539999999999996</v>
      </c>
      <c r="G2750" s="152"/>
      <c r="H2750" s="152" t="s">
        <v>167</v>
      </c>
      <c r="I2750" s="152" t="s">
        <v>2129</v>
      </c>
      <c r="J2750" s="153">
        <v>840</v>
      </c>
      <c r="K2750" s="153">
        <v>27</v>
      </c>
      <c r="L2750" s="155">
        <v>3.18</v>
      </c>
      <c r="M2750" s="153">
        <v>14</v>
      </c>
      <c r="N2750" s="155">
        <v>51.23</v>
      </c>
      <c r="O2750" s="153">
        <v>5</v>
      </c>
      <c r="P2750" s="155">
        <v>19.75</v>
      </c>
      <c r="Q2750" s="153">
        <v>3</v>
      </c>
      <c r="R2750" s="155">
        <v>12.35</v>
      </c>
      <c r="S2750" s="153">
        <v>5</v>
      </c>
      <c r="T2750" s="155">
        <v>16.670000000000002</v>
      </c>
      <c r="U2750" s="163">
        <v>3</v>
      </c>
      <c r="V2750" s="163">
        <v>16</v>
      </c>
      <c r="W2750" s="164" t="s">
        <v>169</v>
      </c>
    </row>
    <row r="2751" spans="1:23" hidden="1" x14ac:dyDescent="0.25">
      <c r="A2751" s="152" t="s">
        <v>2127</v>
      </c>
      <c r="B2751" s="152"/>
      <c r="C2751" s="152" t="s">
        <v>270</v>
      </c>
      <c r="D2751" s="152" t="s">
        <v>779</v>
      </c>
      <c r="E2751" s="152"/>
      <c r="F2751" s="162">
        <v>19.62</v>
      </c>
      <c r="G2751" s="152"/>
      <c r="H2751" s="152" t="s">
        <v>167</v>
      </c>
      <c r="I2751" s="152" t="s">
        <v>2130</v>
      </c>
      <c r="J2751" s="153">
        <v>2900</v>
      </c>
      <c r="K2751" s="153">
        <v>211</v>
      </c>
      <c r="L2751" s="155">
        <v>7.28</v>
      </c>
      <c r="M2751" s="153">
        <v>163</v>
      </c>
      <c r="N2751" s="155">
        <v>77.25</v>
      </c>
      <c r="O2751" s="153">
        <v>24</v>
      </c>
      <c r="P2751" s="155">
        <v>11.37</v>
      </c>
      <c r="Q2751" s="153">
        <v>10</v>
      </c>
      <c r="R2751" s="155">
        <v>4.74</v>
      </c>
      <c r="S2751" s="153">
        <v>14</v>
      </c>
      <c r="T2751" s="155">
        <v>6.64</v>
      </c>
      <c r="U2751" s="163">
        <v>14</v>
      </c>
      <c r="V2751" s="163">
        <v>17</v>
      </c>
      <c r="W2751" s="164" t="s">
        <v>179</v>
      </c>
    </row>
    <row r="2752" spans="1:23" hidden="1" x14ac:dyDescent="0.25">
      <c r="A2752" s="152" t="s">
        <v>2127</v>
      </c>
      <c r="B2752" s="152"/>
      <c r="C2752" s="152" t="s">
        <v>270</v>
      </c>
      <c r="D2752" s="152" t="s">
        <v>779</v>
      </c>
      <c r="E2752" s="152"/>
      <c r="F2752" s="162">
        <v>28.038</v>
      </c>
      <c r="G2752" s="152"/>
      <c r="H2752" s="152" t="s">
        <v>171</v>
      </c>
      <c r="I2752" s="152" t="s">
        <v>2129</v>
      </c>
      <c r="J2752" s="153">
        <v>2700</v>
      </c>
      <c r="K2752" s="153">
        <v>353</v>
      </c>
      <c r="L2752" s="155">
        <v>13.06</v>
      </c>
      <c r="M2752" s="153">
        <v>235</v>
      </c>
      <c r="N2752" s="155">
        <v>66.47</v>
      </c>
      <c r="O2752" s="153">
        <v>77</v>
      </c>
      <c r="P2752" s="155">
        <v>21.68</v>
      </c>
      <c r="Q2752" s="153">
        <v>24</v>
      </c>
      <c r="R2752" s="155">
        <v>6.94</v>
      </c>
      <c r="S2752" s="153">
        <v>17</v>
      </c>
      <c r="T2752" s="155">
        <v>4.91</v>
      </c>
      <c r="U2752" s="163">
        <v>25</v>
      </c>
      <c r="V2752" s="163">
        <v>17</v>
      </c>
      <c r="W2752" s="164" t="s">
        <v>179</v>
      </c>
    </row>
    <row r="2753" spans="1:23" hidden="1" x14ac:dyDescent="0.25">
      <c r="A2753" s="152" t="s">
        <v>2131</v>
      </c>
      <c r="B2753" s="152"/>
      <c r="C2753" s="152" t="s">
        <v>293</v>
      </c>
      <c r="D2753" s="152" t="s">
        <v>636</v>
      </c>
      <c r="E2753" s="152"/>
      <c r="F2753" s="162">
        <v>0</v>
      </c>
      <c r="G2753" s="152"/>
      <c r="H2753" s="152" t="s">
        <v>167</v>
      </c>
      <c r="I2753" s="152" t="s">
        <v>725</v>
      </c>
      <c r="J2753" s="153">
        <v>3400</v>
      </c>
      <c r="K2753" s="153">
        <v>255</v>
      </c>
      <c r="L2753" s="155">
        <v>7.5</v>
      </c>
      <c r="M2753" s="153">
        <v>122</v>
      </c>
      <c r="N2753" s="155">
        <v>48</v>
      </c>
      <c r="O2753" s="153">
        <v>0</v>
      </c>
      <c r="P2753" s="155">
        <v>0</v>
      </c>
      <c r="Q2753" s="153">
        <v>10</v>
      </c>
      <c r="R2753" s="155">
        <v>4</v>
      </c>
      <c r="S2753" s="153">
        <v>122</v>
      </c>
      <c r="T2753" s="155">
        <v>48</v>
      </c>
      <c r="U2753" s="163">
        <v>48</v>
      </c>
      <c r="V2753" s="163">
        <v>78</v>
      </c>
      <c r="W2753" s="164" t="s">
        <v>169</v>
      </c>
    </row>
    <row r="2754" spans="1:23" hidden="1" x14ac:dyDescent="0.25">
      <c r="A2754" s="152" t="s">
        <v>2131</v>
      </c>
      <c r="B2754" s="152"/>
      <c r="C2754" s="152" t="s">
        <v>293</v>
      </c>
      <c r="D2754" s="152" t="s">
        <v>636</v>
      </c>
      <c r="E2754" s="152"/>
      <c r="F2754" s="162">
        <v>0.26</v>
      </c>
      <c r="G2754" s="152"/>
      <c r="H2754" s="152" t="s">
        <v>167</v>
      </c>
      <c r="I2754" s="152" t="s">
        <v>2132</v>
      </c>
      <c r="J2754" s="153">
        <v>2500</v>
      </c>
      <c r="K2754" s="153">
        <v>350</v>
      </c>
      <c r="L2754" s="155">
        <v>14</v>
      </c>
      <c r="M2754" s="153">
        <v>112</v>
      </c>
      <c r="N2754" s="155">
        <v>31.9</v>
      </c>
      <c r="O2754" s="153">
        <v>0</v>
      </c>
      <c r="P2754" s="155">
        <v>0</v>
      </c>
      <c r="Q2754" s="153">
        <v>13</v>
      </c>
      <c r="R2754" s="155">
        <v>3.8</v>
      </c>
      <c r="S2754" s="153">
        <v>225</v>
      </c>
      <c r="T2754" s="155">
        <v>64.3</v>
      </c>
      <c r="U2754" s="163">
        <v>83</v>
      </c>
      <c r="V2754" s="163">
        <v>93</v>
      </c>
      <c r="W2754" s="164" t="s">
        <v>179</v>
      </c>
    </row>
    <row r="2755" spans="1:23" hidden="1" x14ac:dyDescent="0.25">
      <c r="A2755" s="152" t="s">
        <v>2131</v>
      </c>
      <c r="B2755" s="152"/>
      <c r="C2755" s="152" t="s">
        <v>293</v>
      </c>
      <c r="D2755" s="152" t="s">
        <v>636</v>
      </c>
      <c r="E2755" s="152"/>
      <c r="F2755" s="162">
        <v>27.024000000000001</v>
      </c>
      <c r="G2755" s="152"/>
      <c r="H2755" s="152" t="s">
        <v>171</v>
      </c>
      <c r="I2755" s="152" t="s">
        <v>1520</v>
      </c>
      <c r="J2755" s="153">
        <v>2500</v>
      </c>
      <c r="K2755" s="153">
        <v>483</v>
      </c>
      <c r="L2755" s="155">
        <v>19.3</v>
      </c>
      <c r="M2755" s="153">
        <v>62</v>
      </c>
      <c r="N2755" s="155">
        <v>12.8</v>
      </c>
      <c r="O2755" s="153">
        <v>0</v>
      </c>
      <c r="P2755" s="155">
        <v>0</v>
      </c>
      <c r="Q2755" s="153">
        <v>23</v>
      </c>
      <c r="R2755" s="155">
        <v>4.8</v>
      </c>
      <c r="S2755" s="153">
        <v>398</v>
      </c>
      <c r="T2755" s="155">
        <v>82.4</v>
      </c>
      <c r="U2755" s="163">
        <v>143</v>
      </c>
      <c r="V2755" s="163">
        <v>78</v>
      </c>
      <c r="W2755" s="164" t="s">
        <v>169</v>
      </c>
    </row>
    <row r="2756" spans="1:23" hidden="1" x14ac:dyDescent="0.25">
      <c r="A2756" s="152" t="s">
        <v>2133</v>
      </c>
      <c r="B2756" s="152" t="s">
        <v>345</v>
      </c>
      <c r="C2756" s="152" t="s">
        <v>428</v>
      </c>
      <c r="D2756" s="152" t="s">
        <v>429</v>
      </c>
      <c r="E2756" s="152" t="s">
        <v>345</v>
      </c>
      <c r="F2756" s="162">
        <v>1.736</v>
      </c>
      <c r="G2756" s="152" t="s">
        <v>166</v>
      </c>
      <c r="H2756" s="152" t="s">
        <v>167</v>
      </c>
      <c r="I2756" s="152" t="s">
        <v>2134</v>
      </c>
      <c r="J2756" s="153">
        <v>2150</v>
      </c>
      <c r="K2756" s="153">
        <v>65</v>
      </c>
      <c r="L2756" s="155">
        <v>3</v>
      </c>
      <c r="M2756" s="153">
        <v>40</v>
      </c>
      <c r="N2756" s="155">
        <v>61</v>
      </c>
      <c r="O2756" s="153">
        <v>6</v>
      </c>
      <c r="P2756" s="155">
        <v>9</v>
      </c>
      <c r="Q2756" s="153">
        <v>3</v>
      </c>
      <c r="R2756" s="155">
        <v>5</v>
      </c>
      <c r="S2756" s="153">
        <v>16</v>
      </c>
      <c r="T2756" s="155">
        <v>25</v>
      </c>
      <c r="U2756" s="163">
        <v>8</v>
      </c>
      <c r="V2756" s="163">
        <v>3</v>
      </c>
      <c r="W2756" s="164" t="s">
        <v>169</v>
      </c>
    </row>
    <row r="2757" spans="1:23" hidden="1" x14ac:dyDescent="0.25">
      <c r="A2757" s="152" t="s">
        <v>2133</v>
      </c>
      <c r="B2757" s="152" t="s">
        <v>345</v>
      </c>
      <c r="C2757" s="152" t="s">
        <v>428</v>
      </c>
      <c r="D2757" s="152" t="s">
        <v>429</v>
      </c>
      <c r="E2757" s="152" t="s">
        <v>345</v>
      </c>
      <c r="F2757" s="162">
        <v>2.1629999999999998</v>
      </c>
      <c r="G2757" s="152"/>
      <c r="H2757" s="152" t="s">
        <v>171</v>
      </c>
      <c r="I2757" s="152" t="s">
        <v>2135</v>
      </c>
      <c r="J2757" s="153">
        <v>2200</v>
      </c>
      <c r="K2757" s="153">
        <v>110</v>
      </c>
      <c r="L2757" s="155">
        <v>5</v>
      </c>
      <c r="M2757" s="153">
        <v>67</v>
      </c>
      <c r="N2757" s="155">
        <v>61</v>
      </c>
      <c r="O2757" s="153">
        <v>10</v>
      </c>
      <c r="P2757" s="155">
        <v>9</v>
      </c>
      <c r="Q2757" s="153">
        <v>7</v>
      </c>
      <c r="R2757" s="155">
        <v>6</v>
      </c>
      <c r="S2757" s="153">
        <v>26</v>
      </c>
      <c r="T2757" s="155">
        <v>24</v>
      </c>
      <c r="U2757" s="163">
        <v>13</v>
      </c>
      <c r="V2757" s="163">
        <v>3</v>
      </c>
      <c r="W2757" s="164" t="s">
        <v>169</v>
      </c>
    </row>
    <row r="2758" spans="1:23" hidden="1" x14ac:dyDescent="0.25">
      <c r="A2758" s="152" t="s">
        <v>2133</v>
      </c>
      <c r="B2758" s="152"/>
      <c r="C2758" s="152" t="s">
        <v>428</v>
      </c>
      <c r="D2758" s="152" t="s">
        <v>429</v>
      </c>
      <c r="E2758" s="152"/>
      <c r="F2758" s="162">
        <v>0</v>
      </c>
      <c r="G2758" s="152"/>
      <c r="H2758" s="152" t="s">
        <v>167</v>
      </c>
      <c r="I2758" s="152" t="s">
        <v>2136</v>
      </c>
      <c r="J2758" s="153">
        <v>55000</v>
      </c>
      <c r="K2758" s="153">
        <v>4950</v>
      </c>
      <c r="L2758" s="155">
        <v>9</v>
      </c>
      <c r="M2758" s="153">
        <v>1584</v>
      </c>
      <c r="N2758" s="155">
        <v>32</v>
      </c>
      <c r="O2758" s="153">
        <v>248</v>
      </c>
      <c r="P2758" s="155">
        <v>5</v>
      </c>
      <c r="Q2758" s="153">
        <v>99</v>
      </c>
      <c r="R2758" s="155">
        <v>2</v>
      </c>
      <c r="S2758" s="153">
        <v>3020</v>
      </c>
      <c r="T2758" s="155">
        <v>61</v>
      </c>
      <c r="U2758" s="163">
        <v>1135</v>
      </c>
      <c r="V2758" s="163">
        <v>4</v>
      </c>
      <c r="W2758" s="164" t="s">
        <v>169</v>
      </c>
    </row>
    <row r="2759" spans="1:23" hidden="1" x14ac:dyDescent="0.25">
      <c r="A2759" s="152" t="s">
        <v>2133</v>
      </c>
      <c r="B2759" s="152"/>
      <c r="C2759" s="152" t="s">
        <v>428</v>
      </c>
      <c r="D2759" s="152" t="s">
        <v>429</v>
      </c>
      <c r="E2759" s="152" t="s">
        <v>166</v>
      </c>
      <c r="F2759" s="162">
        <v>2.0089999999999999</v>
      </c>
      <c r="G2759" s="152"/>
      <c r="H2759" s="152" t="s">
        <v>167</v>
      </c>
      <c r="I2759" s="152" t="s">
        <v>2137</v>
      </c>
      <c r="J2759" s="153">
        <v>58000</v>
      </c>
      <c r="K2759" s="153">
        <v>3480</v>
      </c>
      <c r="L2759" s="155">
        <v>6</v>
      </c>
      <c r="M2759" s="153">
        <v>2262</v>
      </c>
      <c r="N2759" s="155">
        <v>65</v>
      </c>
      <c r="O2759" s="153">
        <v>731</v>
      </c>
      <c r="P2759" s="155">
        <v>21</v>
      </c>
      <c r="Q2759" s="153">
        <v>209</v>
      </c>
      <c r="R2759" s="155">
        <v>6</v>
      </c>
      <c r="S2759" s="153">
        <v>278</v>
      </c>
      <c r="T2759" s="155">
        <v>8</v>
      </c>
      <c r="U2759" s="163">
        <v>273</v>
      </c>
      <c r="V2759" s="163">
        <v>4</v>
      </c>
      <c r="W2759" s="164" t="s">
        <v>169</v>
      </c>
    </row>
    <row r="2760" spans="1:23" hidden="1" x14ac:dyDescent="0.25">
      <c r="A2760" s="152" t="s">
        <v>2133</v>
      </c>
      <c r="B2760" s="152"/>
      <c r="C2760" s="152" t="s">
        <v>428</v>
      </c>
      <c r="D2760" s="152" t="s">
        <v>429</v>
      </c>
      <c r="E2760" s="152" t="s">
        <v>166</v>
      </c>
      <c r="F2760" s="162">
        <v>5.641</v>
      </c>
      <c r="G2760" s="152"/>
      <c r="H2760" s="152" t="s">
        <v>171</v>
      </c>
      <c r="I2760" s="152" t="s">
        <v>2138</v>
      </c>
      <c r="J2760" s="153">
        <v>51000</v>
      </c>
      <c r="K2760" s="153">
        <v>3060</v>
      </c>
      <c r="L2760" s="155">
        <v>6</v>
      </c>
      <c r="M2760" s="153">
        <v>1652</v>
      </c>
      <c r="N2760" s="155">
        <v>54</v>
      </c>
      <c r="O2760" s="153">
        <v>734</v>
      </c>
      <c r="P2760" s="155">
        <v>24</v>
      </c>
      <c r="Q2760" s="153">
        <v>398</v>
      </c>
      <c r="R2760" s="155">
        <v>13</v>
      </c>
      <c r="S2760" s="153">
        <v>275</v>
      </c>
      <c r="T2760" s="155">
        <v>9</v>
      </c>
      <c r="U2760" s="163">
        <v>279</v>
      </c>
      <c r="V2760" s="163">
        <v>4</v>
      </c>
      <c r="W2760" s="164" t="s">
        <v>169</v>
      </c>
    </row>
    <row r="2761" spans="1:23" hidden="1" x14ac:dyDescent="0.25">
      <c r="A2761" s="152" t="s">
        <v>2133</v>
      </c>
      <c r="B2761" s="152"/>
      <c r="C2761" s="152" t="s">
        <v>428</v>
      </c>
      <c r="D2761" s="152" t="s">
        <v>429</v>
      </c>
      <c r="E2761" s="152" t="s">
        <v>166</v>
      </c>
      <c r="F2761" s="162">
        <v>5.641</v>
      </c>
      <c r="G2761" s="152"/>
      <c r="H2761" s="152" t="s">
        <v>167</v>
      </c>
      <c r="I2761" s="152" t="s">
        <v>2138</v>
      </c>
      <c r="J2761" s="153">
        <v>43000</v>
      </c>
      <c r="K2761" s="153">
        <v>1922</v>
      </c>
      <c r="L2761" s="155">
        <v>4.47</v>
      </c>
      <c r="M2761" s="153">
        <v>1547</v>
      </c>
      <c r="N2761" s="155">
        <v>80.489999999999995</v>
      </c>
      <c r="O2761" s="153">
        <v>159</v>
      </c>
      <c r="P2761" s="155">
        <v>8.27</v>
      </c>
      <c r="Q2761" s="153">
        <v>125</v>
      </c>
      <c r="R2761" s="155">
        <v>6.48</v>
      </c>
      <c r="S2761" s="153">
        <v>91</v>
      </c>
      <c r="T2761" s="155">
        <v>4.75</v>
      </c>
      <c r="U2761" s="163">
        <v>119</v>
      </c>
      <c r="V2761" s="163">
        <v>18</v>
      </c>
      <c r="W2761" s="164" t="s">
        <v>179</v>
      </c>
    </row>
    <row r="2762" spans="1:23" hidden="1" x14ac:dyDescent="0.25">
      <c r="A2762" s="152" t="s">
        <v>2133</v>
      </c>
      <c r="B2762" s="152"/>
      <c r="C2762" s="152" t="s">
        <v>428</v>
      </c>
      <c r="D2762" s="152" t="s">
        <v>429</v>
      </c>
      <c r="E2762" s="152" t="s">
        <v>234</v>
      </c>
      <c r="F2762" s="162">
        <v>9.6140000000000008</v>
      </c>
      <c r="G2762" s="152"/>
      <c r="H2762" s="152" t="s">
        <v>171</v>
      </c>
      <c r="I2762" s="152" t="s">
        <v>1169</v>
      </c>
      <c r="J2762" s="153">
        <v>14600</v>
      </c>
      <c r="K2762" s="153">
        <v>2044</v>
      </c>
      <c r="L2762" s="155">
        <v>14</v>
      </c>
      <c r="M2762" s="153">
        <v>1885</v>
      </c>
      <c r="N2762" s="155">
        <v>92.21</v>
      </c>
      <c r="O2762" s="153">
        <v>60</v>
      </c>
      <c r="P2762" s="155">
        <v>2.92</v>
      </c>
      <c r="Q2762" s="153">
        <v>44</v>
      </c>
      <c r="R2762" s="155">
        <v>2.16</v>
      </c>
      <c r="S2762" s="153">
        <v>55</v>
      </c>
      <c r="T2762" s="155">
        <v>2.71</v>
      </c>
      <c r="U2762" s="163">
        <v>97</v>
      </c>
      <c r="V2762" s="163">
        <v>20</v>
      </c>
      <c r="W2762" s="164" t="s">
        <v>179</v>
      </c>
    </row>
    <row r="2763" spans="1:23" hidden="1" x14ac:dyDescent="0.25">
      <c r="A2763" s="152" t="s">
        <v>2133</v>
      </c>
      <c r="B2763" s="152"/>
      <c r="C2763" s="152" t="s">
        <v>428</v>
      </c>
      <c r="D2763" s="152" t="s">
        <v>429</v>
      </c>
      <c r="E2763" s="152" t="s">
        <v>234</v>
      </c>
      <c r="F2763" s="162">
        <v>9.6140000000000008</v>
      </c>
      <c r="G2763" s="152"/>
      <c r="H2763" s="152" t="s">
        <v>167</v>
      </c>
      <c r="I2763" s="152" t="s">
        <v>1169</v>
      </c>
      <c r="J2763" s="153">
        <v>15100</v>
      </c>
      <c r="K2763" s="153">
        <v>1620</v>
      </c>
      <c r="L2763" s="155">
        <v>10.73</v>
      </c>
      <c r="M2763" s="153">
        <v>1461</v>
      </c>
      <c r="N2763" s="155">
        <v>90.21</v>
      </c>
      <c r="O2763" s="153">
        <v>59</v>
      </c>
      <c r="P2763" s="155">
        <v>3.62</v>
      </c>
      <c r="Q2763" s="153">
        <v>45</v>
      </c>
      <c r="R2763" s="155">
        <v>2.75</v>
      </c>
      <c r="S2763" s="153">
        <v>55</v>
      </c>
      <c r="T2763" s="155">
        <v>3.42</v>
      </c>
      <c r="U2763" s="163">
        <v>82</v>
      </c>
      <c r="V2763" s="163">
        <v>20</v>
      </c>
      <c r="W2763" s="164" t="s">
        <v>179</v>
      </c>
    </row>
    <row r="2764" spans="1:23" hidden="1" x14ac:dyDescent="0.25">
      <c r="A2764" s="152" t="s">
        <v>2133</v>
      </c>
      <c r="B2764" s="152"/>
      <c r="C2764" s="152" t="s">
        <v>428</v>
      </c>
      <c r="D2764" s="152" t="s">
        <v>429</v>
      </c>
      <c r="E2764" s="152" t="s">
        <v>166</v>
      </c>
      <c r="F2764" s="162">
        <v>42.941000000000003</v>
      </c>
      <c r="G2764" s="152"/>
      <c r="H2764" s="152" t="s">
        <v>171</v>
      </c>
      <c r="I2764" s="152" t="s">
        <v>1227</v>
      </c>
      <c r="J2764" s="153">
        <v>3850</v>
      </c>
      <c r="K2764" s="153">
        <v>352</v>
      </c>
      <c r="L2764" s="155">
        <v>9.1300000000000008</v>
      </c>
      <c r="M2764" s="153">
        <v>252</v>
      </c>
      <c r="N2764" s="155">
        <v>71.63</v>
      </c>
      <c r="O2764" s="153">
        <v>32</v>
      </c>
      <c r="P2764" s="155">
        <v>8.99</v>
      </c>
      <c r="Q2764" s="153">
        <v>19</v>
      </c>
      <c r="R2764" s="155">
        <v>5.34</v>
      </c>
      <c r="S2764" s="153">
        <v>49</v>
      </c>
      <c r="T2764" s="155">
        <v>14.04</v>
      </c>
      <c r="U2764" s="163">
        <v>31</v>
      </c>
      <c r="V2764" s="163">
        <v>18</v>
      </c>
      <c r="W2764" s="164" t="s">
        <v>179</v>
      </c>
    </row>
    <row r="2765" spans="1:23" hidden="1" x14ac:dyDescent="0.25">
      <c r="A2765" s="152" t="s">
        <v>2133</v>
      </c>
      <c r="B2765" s="152"/>
      <c r="C2765" s="152" t="s">
        <v>428</v>
      </c>
      <c r="D2765" s="152" t="s">
        <v>429</v>
      </c>
      <c r="E2765" s="152" t="s">
        <v>166</v>
      </c>
      <c r="F2765" s="162">
        <v>42.941000000000003</v>
      </c>
      <c r="G2765" s="152"/>
      <c r="H2765" s="152" t="s">
        <v>167</v>
      </c>
      <c r="I2765" s="152" t="s">
        <v>1227</v>
      </c>
      <c r="J2765" s="153">
        <v>3550</v>
      </c>
      <c r="K2765" s="153">
        <v>296</v>
      </c>
      <c r="L2765" s="155">
        <v>8.34</v>
      </c>
      <c r="M2765" s="153">
        <v>256</v>
      </c>
      <c r="N2765" s="155">
        <v>86.44</v>
      </c>
      <c r="O2765" s="153">
        <v>15</v>
      </c>
      <c r="P2765" s="155">
        <v>5.05</v>
      </c>
      <c r="Q2765" s="153">
        <v>7</v>
      </c>
      <c r="R2765" s="155">
        <v>2.52</v>
      </c>
      <c r="S2765" s="153">
        <v>18</v>
      </c>
      <c r="T2765" s="155">
        <v>5.99</v>
      </c>
      <c r="U2765" s="163">
        <v>18</v>
      </c>
      <c r="V2765" s="163">
        <v>18</v>
      </c>
      <c r="W2765" s="164" t="s">
        <v>179</v>
      </c>
    </row>
    <row r="2766" spans="1:23" hidden="1" x14ac:dyDescent="0.25">
      <c r="A2766" s="152" t="s">
        <v>2133</v>
      </c>
      <c r="B2766" s="152"/>
      <c r="C2766" s="152" t="s">
        <v>560</v>
      </c>
      <c r="D2766" s="152" t="s">
        <v>429</v>
      </c>
      <c r="E2766" s="152"/>
      <c r="F2766" s="162">
        <v>57.076000000000001</v>
      </c>
      <c r="G2766" s="152"/>
      <c r="H2766" s="152" t="s">
        <v>167</v>
      </c>
      <c r="I2766" s="152" t="s">
        <v>2139</v>
      </c>
      <c r="J2766" s="153">
        <v>2600</v>
      </c>
      <c r="K2766" s="153">
        <v>213</v>
      </c>
      <c r="L2766" s="155">
        <v>8.1999999999999993</v>
      </c>
      <c r="M2766" s="153">
        <v>187</v>
      </c>
      <c r="N2766" s="155">
        <v>88</v>
      </c>
      <c r="O2766" s="153">
        <v>9</v>
      </c>
      <c r="P2766" s="155">
        <v>4</v>
      </c>
      <c r="Q2766" s="153">
        <v>4</v>
      </c>
      <c r="R2766" s="155">
        <v>2</v>
      </c>
      <c r="S2766" s="153">
        <v>13</v>
      </c>
      <c r="T2766" s="155">
        <v>6</v>
      </c>
      <c r="U2766" s="163">
        <v>12</v>
      </c>
      <c r="V2766" s="163">
        <v>15</v>
      </c>
      <c r="W2766" s="164" t="s">
        <v>169</v>
      </c>
    </row>
    <row r="2767" spans="1:23" hidden="1" x14ac:dyDescent="0.25">
      <c r="A2767" s="152" t="s">
        <v>2133</v>
      </c>
      <c r="B2767" s="152"/>
      <c r="C2767" s="152" t="s">
        <v>560</v>
      </c>
      <c r="D2767" s="152" t="s">
        <v>429</v>
      </c>
      <c r="E2767" s="152"/>
      <c r="F2767" s="162">
        <v>88.26</v>
      </c>
      <c r="G2767" s="152"/>
      <c r="H2767" s="152" t="s">
        <v>171</v>
      </c>
      <c r="I2767" s="152" t="s">
        <v>1174</v>
      </c>
      <c r="J2767" s="153">
        <v>1400</v>
      </c>
      <c r="K2767" s="153">
        <v>304</v>
      </c>
      <c r="L2767" s="155">
        <v>21.71</v>
      </c>
      <c r="M2767" s="153">
        <v>123</v>
      </c>
      <c r="N2767" s="155">
        <v>40.46</v>
      </c>
      <c r="O2767" s="153">
        <v>81</v>
      </c>
      <c r="P2767" s="155">
        <v>26.64</v>
      </c>
      <c r="Q2767" s="153">
        <v>23</v>
      </c>
      <c r="R2767" s="155">
        <v>7.57</v>
      </c>
      <c r="S2767" s="153">
        <v>77</v>
      </c>
      <c r="T2767" s="155">
        <v>25.33</v>
      </c>
      <c r="U2767" s="163">
        <v>42</v>
      </c>
      <c r="V2767" s="163">
        <v>22</v>
      </c>
      <c r="W2767" s="164" t="s">
        <v>179</v>
      </c>
    </row>
    <row r="2768" spans="1:23" hidden="1" x14ac:dyDescent="0.25">
      <c r="A2768" s="152" t="s">
        <v>2133</v>
      </c>
      <c r="B2768" s="152"/>
      <c r="C2768" s="152" t="s">
        <v>560</v>
      </c>
      <c r="D2768" s="152" t="s">
        <v>429</v>
      </c>
      <c r="E2768" s="152" t="s">
        <v>166</v>
      </c>
      <c r="F2768" s="162">
        <v>88.453000000000003</v>
      </c>
      <c r="G2768" s="152"/>
      <c r="H2768" s="152" t="s">
        <v>167</v>
      </c>
      <c r="I2768" s="152" t="s">
        <v>1174</v>
      </c>
      <c r="J2768" s="153">
        <v>2300</v>
      </c>
      <c r="K2768" s="153">
        <v>253</v>
      </c>
      <c r="L2768" s="155">
        <v>11</v>
      </c>
      <c r="M2768" s="153">
        <v>142</v>
      </c>
      <c r="N2768" s="155">
        <v>56.2</v>
      </c>
      <c r="O2768" s="153">
        <v>27</v>
      </c>
      <c r="P2768" s="155">
        <v>10.74</v>
      </c>
      <c r="Q2768" s="153">
        <v>18</v>
      </c>
      <c r="R2768" s="155">
        <v>7.02</v>
      </c>
      <c r="S2768" s="153">
        <v>66</v>
      </c>
      <c r="T2768" s="155">
        <v>26.03</v>
      </c>
      <c r="U2768" s="163">
        <v>33</v>
      </c>
      <c r="V2768" s="163">
        <v>13</v>
      </c>
      <c r="W2768" s="164" t="s">
        <v>179</v>
      </c>
    </row>
    <row r="2769" spans="1:23" hidden="1" x14ac:dyDescent="0.25">
      <c r="A2769" s="152" t="s">
        <v>2133</v>
      </c>
      <c r="B2769" s="152"/>
      <c r="C2769" s="152" t="s">
        <v>560</v>
      </c>
      <c r="D2769" s="152" t="s">
        <v>429</v>
      </c>
      <c r="E2769" s="152" t="s">
        <v>166</v>
      </c>
      <c r="F2769" s="162">
        <v>93.236999999999995</v>
      </c>
      <c r="G2769" s="152"/>
      <c r="H2769" s="152" t="s">
        <v>171</v>
      </c>
      <c r="I2769" s="152" t="s">
        <v>562</v>
      </c>
      <c r="J2769" s="153">
        <v>3000</v>
      </c>
      <c r="K2769" s="153">
        <v>225</v>
      </c>
      <c r="L2769" s="155">
        <v>7.5</v>
      </c>
      <c r="M2769" s="153">
        <v>61</v>
      </c>
      <c r="N2769" s="155">
        <v>27</v>
      </c>
      <c r="O2769" s="153">
        <v>27</v>
      </c>
      <c r="P2769" s="155">
        <v>12</v>
      </c>
      <c r="Q2769" s="153">
        <v>7</v>
      </c>
      <c r="R2769" s="155">
        <v>3</v>
      </c>
      <c r="S2769" s="153">
        <v>131</v>
      </c>
      <c r="T2769" s="155">
        <v>58</v>
      </c>
      <c r="U2769" s="163">
        <v>51</v>
      </c>
      <c r="V2769" s="163">
        <v>4</v>
      </c>
      <c r="W2769" s="164" t="s">
        <v>169</v>
      </c>
    </row>
    <row r="2770" spans="1:23" hidden="1" x14ac:dyDescent="0.25">
      <c r="A2770" s="152" t="s">
        <v>2133</v>
      </c>
      <c r="B2770" s="152"/>
      <c r="C2770" s="152" t="s">
        <v>560</v>
      </c>
      <c r="D2770" s="152" t="s">
        <v>429</v>
      </c>
      <c r="E2770" s="152" t="s">
        <v>166</v>
      </c>
      <c r="F2770" s="162">
        <v>93.236999999999995</v>
      </c>
      <c r="G2770" s="152"/>
      <c r="H2770" s="152" t="s">
        <v>167</v>
      </c>
      <c r="I2770" s="152" t="s">
        <v>562</v>
      </c>
      <c r="J2770" s="153">
        <v>5400</v>
      </c>
      <c r="K2770" s="153">
        <v>228</v>
      </c>
      <c r="L2770" s="155">
        <v>4.22</v>
      </c>
      <c r="M2770" s="153">
        <v>105</v>
      </c>
      <c r="N2770" s="155">
        <v>45.86</v>
      </c>
      <c r="O2770" s="153">
        <v>18</v>
      </c>
      <c r="P2770" s="155">
        <v>7.89</v>
      </c>
      <c r="Q2770" s="153">
        <v>11</v>
      </c>
      <c r="R2770" s="155">
        <v>4.8899999999999997</v>
      </c>
      <c r="S2770" s="153">
        <v>94</v>
      </c>
      <c r="T2770" s="155">
        <v>41.35</v>
      </c>
      <c r="U2770" s="163">
        <v>39</v>
      </c>
      <c r="V2770" s="163">
        <v>13</v>
      </c>
      <c r="W2770" s="164" t="s">
        <v>169</v>
      </c>
    </row>
    <row r="2771" spans="1:23" hidden="1" x14ac:dyDescent="0.25">
      <c r="A2771" s="152" t="s">
        <v>2133</v>
      </c>
      <c r="B2771" s="152"/>
      <c r="C2771" s="152" t="s">
        <v>560</v>
      </c>
      <c r="D2771" s="152" t="s">
        <v>429</v>
      </c>
      <c r="E2771" s="152"/>
      <c r="F2771" s="162">
        <v>102.616</v>
      </c>
      <c r="G2771" s="152"/>
      <c r="H2771" s="152" t="s">
        <v>171</v>
      </c>
      <c r="I2771" s="152" t="s">
        <v>2140</v>
      </c>
      <c r="J2771" s="153">
        <v>19300</v>
      </c>
      <c r="K2771" s="153">
        <v>676</v>
      </c>
      <c r="L2771" s="155">
        <v>3.5</v>
      </c>
      <c r="M2771" s="153">
        <v>358</v>
      </c>
      <c r="N2771" s="155">
        <v>53</v>
      </c>
      <c r="O2771" s="153">
        <v>68</v>
      </c>
      <c r="P2771" s="155">
        <v>10</v>
      </c>
      <c r="Q2771" s="153">
        <v>20</v>
      </c>
      <c r="R2771" s="155">
        <v>3</v>
      </c>
      <c r="S2771" s="153">
        <v>230</v>
      </c>
      <c r="T2771" s="155">
        <v>34</v>
      </c>
      <c r="U2771" s="163">
        <v>101</v>
      </c>
      <c r="V2771" s="163">
        <v>4</v>
      </c>
      <c r="W2771" s="164" t="s">
        <v>169</v>
      </c>
    </row>
    <row r="2772" spans="1:23" hidden="1" x14ac:dyDescent="0.25">
      <c r="A2772" s="152" t="s">
        <v>2133</v>
      </c>
      <c r="B2772" s="152"/>
      <c r="C2772" s="152" t="s">
        <v>560</v>
      </c>
      <c r="D2772" s="152" t="s">
        <v>429</v>
      </c>
      <c r="E2772" s="152"/>
      <c r="F2772" s="162">
        <v>102.616</v>
      </c>
      <c r="G2772" s="152"/>
      <c r="H2772" s="152" t="s">
        <v>167</v>
      </c>
      <c r="I2772" s="152" t="s">
        <v>2140</v>
      </c>
      <c r="J2772" s="153">
        <v>8700</v>
      </c>
      <c r="K2772" s="153">
        <v>261</v>
      </c>
      <c r="L2772" s="155">
        <v>3</v>
      </c>
      <c r="M2772" s="153">
        <v>131</v>
      </c>
      <c r="N2772" s="155">
        <v>50</v>
      </c>
      <c r="O2772" s="153">
        <v>23</v>
      </c>
      <c r="P2772" s="155">
        <v>9</v>
      </c>
      <c r="Q2772" s="153">
        <v>8</v>
      </c>
      <c r="R2772" s="155">
        <v>3</v>
      </c>
      <c r="S2772" s="153">
        <v>99</v>
      </c>
      <c r="T2772" s="155">
        <v>38</v>
      </c>
      <c r="U2772" s="163">
        <v>42</v>
      </c>
      <c r="V2772" s="163">
        <v>4</v>
      </c>
      <c r="W2772" s="164" t="s">
        <v>169</v>
      </c>
    </row>
    <row r="2773" spans="1:23" hidden="1" x14ac:dyDescent="0.25">
      <c r="A2773" s="152" t="s">
        <v>2133</v>
      </c>
      <c r="B2773" s="152"/>
      <c r="C2773" s="152" t="s">
        <v>293</v>
      </c>
      <c r="D2773" s="152" t="s">
        <v>294</v>
      </c>
      <c r="E2773" s="152"/>
      <c r="F2773" s="162">
        <v>7.35</v>
      </c>
      <c r="G2773" s="152"/>
      <c r="H2773" s="152" t="s">
        <v>171</v>
      </c>
      <c r="I2773" s="152" t="s">
        <v>2141</v>
      </c>
      <c r="J2773" s="153">
        <v>2200</v>
      </c>
      <c r="K2773" s="153">
        <v>176</v>
      </c>
      <c r="L2773" s="155">
        <v>8</v>
      </c>
      <c r="M2773" s="153">
        <v>26</v>
      </c>
      <c r="N2773" s="155">
        <v>15</v>
      </c>
      <c r="O2773" s="153">
        <v>18</v>
      </c>
      <c r="P2773" s="155">
        <v>10</v>
      </c>
      <c r="Q2773" s="153">
        <v>7</v>
      </c>
      <c r="R2773" s="155">
        <v>4</v>
      </c>
      <c r="S2773" s="153">
        <v>125</v>
      </c>
      <c r="T2773" s="155">
        <v>71</v>
      </c>
      <c r="U2773" s="163">
        <v>47</v>
      </c>
      <c r="V2773" s="163">
        <v>91</v>
      </c>
      <c r="W2773" s="164" t="s">
        <v>169</v>
      </c>
    </row>
    <row r="2774" spans="1:23" hidden="1" x14ac:dyDescent="0.25">
      <c r="A2774" s="152" t="s">
        <v>2133</v>
      </c>
      <c r="B2774" s="152"/>
      <c r="C2774" s="152" t="s">
        <v>293</v>
      </c>
      <c r="D2774" s="152" t="s">
        <v>294</v>
      </c>
      <c r="E2774" s="152"/>
      <c r="F2774" s="162">
        <v>7.35</v>
      </c>
      <c r="G2774" s="152"/>
      <c r="H2774" s="152" t="s">
        <v>167</v>
      </c>
      <c r="I2774" s="152" t="s">
        <v>2141</v>
      </c>
      <c r="J2774" s="153">
        <v>2000</v>
      </c>
      <c r="K2774" s="153">
        <v>200</v>
      </c>
      <c r="L2774" s="155">
        <v>10</v>
      </c>
      <c r="M2774" s="153">
        <v>20</v>
      </c>
      <c r="N2774" s="155">
        <v>10</v>
      </c>
      <c r="O2774" s="153">
        <v>10</v>
      </c>
      <c r="P2774" s="155">
        <v>5</v>
      </c>
      <c r="Q2774" s="153">
        <v>4</v>
      </c>
      <c r="R2774" s="155">
        <v>2</v>
      </c>
      <c r="S2774" s="153">
        <v>166</v>
      </c>
      <c r="T2774" s="155">
        <v>83</v>
      </c>
      <c r="U2774" s="163">
        <v>59</v>
      </c>
      <c r="V2774" s="163">
        <v>91</v>
      </c>
      <c r="W2774" s="164" t="s">
        <v>169</v>
      </c>
    </row>
    <row r="2775" spans="1:23" hidden="1" x14ac:dyDescent="0.25">
      <c r="A2775" s="152" t="s">
        <v>2133</v>
      </c>
      <c r="B2775" s="152"/>
      <c r="C2775" s="152" t="s">
        <v>293</v>
      </c>
      <c r="D2775" s="152" t="s">
        <v>294</v>
      </c>
      <c r="E2775" s="152"/>
      <c r="F2775" s="162">
        <v>14.778</v>
      </c>
      <c r="G2775" s="152"/>
      <c r="H2775" s="152" t="s">
        <v>171</v>
      </c>
      <c r="I2775" s="152" t="s">
        <v>2141</v>
      </c>
      <c r="J2775" s="153">
        <v>2000</v>
      </c>
      <c r="K2775" s="153">
        <v>240</v>
      </c>
      <c r="L2775" s="155">
        <v>12</v>
      </c>
      <c r="M2775" s="153">
        <v>14</v>
      </c>
      <c r="N2775" s="155">
        <v>5.7</v>
      </c>
      <c r="O2775" s="153">
        <v>4</v>
      </c>
      <c r="P2775" s="155">
        <v>1.8</v>
      </c>
      <c r="Q2775" s="153">
        <v>0</v>
      </c>
      <c r="R2775" s="155">
        <v>0</v>
      </c>
      <c r="S2775" s="153">
        <v>222</v>
      </c>
      <c r="T2775" s="155">
        <v>92.5</v>
      </c>
      <c r="U2775" s="163">
        <v>77</v>
      </c>
      <c r="V2775" s="163">
        <v>91</v>
      </c>
      <c r="W2775" s="164" t="s">
        <v>179</v>
      </c>
    </row>
    <row r="2776" spans="1:23" hidden="1" x14ac:dyDescent="0.25">
      <c r="A2776" s="152" t="s">
        <v>2133</v>
      </c>
      <c r="B2776" s="152"/>
      <c r="C2776" s="152" t="s">
        <v>560</v>
      </c>
      <c r="D2776" s="152" t="s">
        <v>561</v>
      </c>
      <c r="E2776" s="152"/>
      <c r="F2776" s="162">
        <v>28</v>
      </c>
      <c r="G2776" s="152"/>
      <c r="H2776" s="152" t="s">
        <v>167</v>
      </c>
      <c r="I2776" s="152" t="s">
        <v>2142</v>
      </c>
      <c r="J2776" s="153">
        <v>250</v>
      </c>
      <c r="K2776" s="153">
        <v>15</v>
      </c>
      <c r="L2776" s="155">
        <v>6.07</v>
      </c>
      <c r="M2776" s="153">
        <v>11</v>
      </c>
      <c r="N2776" s="155">
        <v>75</v>
      </c>
      <c r="O2776" s="153">
        <v>0</v>
      </c>
      <c r="P2776" s="155">
        <v>0</v>
      </c>
      <c r="Q2776" s="153">
        <v>4</v>
      </c>
      <c r="R2776" s="155">
        <v>25</v>
      </c>
      <c r="S2776" s="153">
        <v>0</v>
      </c>
      <c r="T2776" s="155">
        <v>0</v>
      </c>
      <c r="U2776" s="163">
        <v>1</v>
      </c>
      <c r="V2776" s="163">
        <v>7</v>
      </c>
      <c r="W2776" s="164" t="s">
        <v>179</v>
      </c>
    </row>
    <row r="2777" spans="1:23" hidden="1" x14ac:dyDescent="0.25">
      <c r="A2777" s="152" t="s">
        <v>2133</v>
      </c>
      <c r="B2777" s="152"/>
      <c r="C2777" s="152" t="s">
        <v>560</v>
      </c>
      <c r="D2777" s="152" t="s">
        <v>561</v>
      </c>
      <c r="E2777" s="152"/>
      <c r="F2777" s="162">
        <v>42.92</v>
      </c>
      <c r="G2777" s="152"/>
      <c r="H2777" s="152" t="s">
        <v>171</v>
      </c>
      <c r="I2777" s="152" t="s">
        <v>2143</v>
      </c>
      <c r="J2777" s="153">
        <v>90</v>
      </c>
      <c r="K2777" s="153">
        <v>5</v>
      </c>
      <c r="L2777" s="155">
        <v>5.5</v>
      </c>
      <c r="M2777" s="153">
        <v>3</v>
      </c>
      <c r="N2777" s="155">
        <v>50</v>
      </c>
      <c r="O2777" s="153">
        <v>0</v>
      </c>
      <c r="P2777" s="155">
        <v>0</v>
      </c>
      <c r="Q2777" s="153">
        <v>0</v>
      </c>
      <c r="R2777" s="155">
        <v>0</v>
      </c>
      <c r="S2777" s="153">
        <v>3</v>
      </c>
      <c r="T2777" s="155">
        <v>50</v>
      </c>
      <c r="U2777" s="163">
        <v>1</v>
      </c>
      <c r="V2777" s="163">
        <v>3</v>
      </c>
      <c r="W2777" s="164" t="s">
        <v>179</v>
      </c>
    </row>
    <row r="2778" spans="1:23" hidden="1" x14ac:dyDescent="0.25">
      <c r="A2778" s="152" t="s">
        <v>2133</v>
      </c>
      <c r="B2778" s="152"/>
      <c r="C2778" s="152" t="s">
        <v>560</v>
      </c>
      <c r="D2778" s="152" t="s">
        <v>561</v>
      </c>
      <c r="E2778" s="152"/>
      <c r="F2778" s="162">
        <v>42.93</v>
      </c>
      <c r="G2778" s="152"/>
      <c r="H2778" s="152" t="s">
        <v>167</v>
      </c>
      <c r="I2778" s="152" t="s">
        <v>2143</v>
      </c>
      <c r="J2778" s="153">
        <v>940</v>
      </c>
      <c r="K2778" s="153">
        <v>86</v>
      </c>
      <c r="L2778" s="155">
        <v>9.1</v>
      </c>
      <c r="M2778" s="153">
        <v>45</v>
      </c>
      <c r="N2778" s="155">
        <v>52.2</v>
      </c>
      <c r="O2778" s="153">
        <v>12</v>
      </c>
      <c r="P2778" s="155">
        <v>14.5</v>
      </c>
      <c r="Q2778" s="153">
        <v>4</v>
      </c>
      <c r="R2778" s="155">
        <v>4.4000000000000004</v>
      </c>
      <c r="S2778" s="153">
        <v>25</v>
      </c>
      <c r="T2778" s="155">
        <v>28.9</v>
      </c>
      <c r="U2778" s="163">
        <v>12</v>
      </c>
      <c r="V2778" s="163">
        <v>94</v>
      </c>
      <c r="W2778" s="164" t="s">
        <v>179</v>
      </c>
    </row>
    <row r="2779" spans="1:23" hidden="1" x14ac:dyDescent="0.25">
      <c r="A2779" s="152" t="s">
        <v>2133</v>
      </c>
      <c r="B2779" s="152"/>
      <c r="C2779" s="152" t="s">
        <v>560</v>
      </c>
      <c r="D2779" s="152" t="s">
        <v>561</v>
      </c>
      <c r="E2779" s="152"/>
      <c r="F2779" s="162">
        <v>62.186</v>
      </c>
      <c r="G2779" s="152"/>
      <c r="H2779" s="152" t="s">
        <v>171</v>
      </c>
      <c r="I2779" s="152" t="s">
        <v>566</v>
      </c>
      <c r="J2779" s="153">
        <v>950</v>
      </c>
      <c r="K2779" s="153">
        <v>135</v>
      </c>
      <c r="L2779" s="155">
        <v>14.21</v>
      </c>
      <c r="M2779" s="153">
        <v>70</v>
      </c>
      <c r="N2779" s="155">
        <v>51.85</v>
      </c>
      <c r="O2779" s="153">
        <v>23</v>
      </c>
      <c r="P2779" s="155">
        <v>17.04</v>
      </c>
      <c r="Q2779" s="153">
        <v>22</v>
      </c>
      <c r="R2779" s="155">
        <v>16.3</v>
      </c>
      <c r="S2779" s="153">
        <v>20</v>
      </c>
      <c r="T2779" s="155">
        <v>14.81</v>
      </c>
      <c r="U2779" s="163">
        <v>15</v>
      </c>
      <c r="V2779" s="163">
        <v>22</v>
      </c>
      <c r="W2779" s="164" t="s">
        <v>179</v>
      </c>
    </row>
    <row r="2780" spans="1:23" hidden="1" x14ac:dyDescent="0.25">
      <c r="A2780" s="152" t="s">
        <v>2144</v>
      </c>
      <c r="B2780" s="152"/>
      <c r="C2780" s="152" t="s">
        <v>428</v>
      </c>
      <c r="D2780" s="152" t="s">
        <v>438</v>
      </c>
      <c r="E2780" s="152"/>
      <c r="F2780" s="162">
        <v>34.590000000000003</v>
      </c>
      <c r="G2780" s="152"/>
      <c r="H2780" s="152" t="s">
        <v>167</v>
      </c>
      <c r="I2780" s="152" t="s">
        <v>2145</v>
      </c>
      <c r="J2780" s="153">
        <v>8200</v>
      </c>
      <c r="K2780" s="153">
        <v>1148</v>
      </c>
      <c r="L2780" s="155">
        <v>14</v>
      </c>
      <c r="M2780" s="153">
        <v>311</v>
      </c>
      <c r="N2780" s="155">
        <v>27.11</v>
      </c>
      <c r="O2780" s="153">
        <v>78</v>
      </c>
      <c r="P2780" s="155">
        <v>6.81</v>
      </c>
      <c r="Q2780" s="153">
        <v>44</v>
      </c>
      <c r="R2780" s="155">
        <v>3.87</v>
      </c>
      <c r="S2780" s="153">
        <v>714</v>
      </c>
      <c r="T2780" s="155">
        <v>62.21</v>
      </c>
      <c r="U2780" s="163">
        <v>271</v>
      </c>
      <c r="V2780" s="163">
        <v>15</v>
      </c>
      <c r="W2780" s="164" t="s">
        <v>169</v>
      </c>
    </row>
    <row r="2781" spans="1:23" hidden="1" x14ac:dyDescent="0.25">
      <c r="A2781" s="152" t="s">
        <v>2144</v>
      </c>
      <c r="B2781" s="152"/>
      <c r="C2781" s="152" t="s">
        <v>428</v>
      </c>
      <c r="D2781" s="152" t="s">
        <v>438</v>
      </c>
      <c r="E2781" s="152"/>
      <c r="F2781" s="162">
        <v>34.590000000000003</v>
      </c>
      <c r="G2781" s="152"/>
      <c r="H2781" s="152" t="s">
        <v>171</v>
      </c>
      <c r="I2781" s="152" t="s">
        <v>2145</v>
      </c>
      <c r="J2781" s="153">
        <v>7400</v>
      </c>
      <c r="K2781" s="153">
        <v>693</v>
      </c>
      <c r="L2781" s="155">
        <v>9.3699999999999992</v>
      </c>
      <c r="M2781" s="153">
        <v>291</v>
      </c>
      <c r="N2781" s="155">
        <v>41.92</v>
      </c>
      <c r="O2781" s="153">
        <v>50</v>
      </c>
      <c r="P2781" s="155">
        <v>7.22</v>
      </c>
      <c r="Q2781" s="153">
        <v>23</v>
      </c>
      <c r="R2781" s="155">
        <v>3.3</v>
      </c>
      <c r="S2781" s="153">
        <v>330</v>
      </c>
      <c r="T2781" s="155">
        <v>47.57</v>
      </c>
      <c r="U2781" s="163">
        <v>132</v>
      </c>
      <c r="V2781" s="163">
        <v>11</v>
      </c>
      <c r="W2781" s="164" t="s">
        <v>169</v>
      </c>
    </row>
    <row r="2782" spans="1:23" hidden="1" x14ac:dyDescent="0.25">
      <c r="A2782" s="152" t="s">
        <v>2144</v>
      </c>
      <c r="B2782" s="152"/>
      <c r="C2782" s="152" t="s">
        <v>428</v>
      </c>
      <c r="D2782" s="152" t="s">
        <v>438</v>
      </c>
      <c r="E2782" s="152"/>
      <c r="F2782" s="162">
        <v>40.11</v>
      </c>
      <c r="G2782" s="152"/>
      <c r="H2782" s="152" t="s">
        <v>167</v>
      </c>
      <c r="I2782" s="152" t="s">
        <v>2146</v>
      </c>
      <c r="J2782" s="153">
        <v>8900</v>
      </c>
      <c r="K2782" s="153">
        <v>1088</v>
      </c>
      <c r="L2782" s="155">
        <v>12.22</v>
      </c>
      <c r="M2782" s="153">
        <v>546</v>
      </c>
      <c r="N2782" s="155">
        <v>50.14</v>
      </c>
      <c r="O2782" s="153">
        <v>83</v>
      </c>
      <c r="P2782" s="155">
        <v>7.61</v>
      </c>
      <c r="Q2782" s="153">
        <v>42</v>
      </c>
      <c r="R2782" s="155">
        <v>3.9</v>
      </c>
      <c r="S2782" s="153">
        <v>417</v>
      </c>
      <c r="T2782" s="155">
        <v>38.340000000000003</v>
      </c>
      <c r="U2782" s="163">
        <v>177</v>
      </c>
      <c r="V2782" s="163">
        <v>21</v>
      </c>
      <c r="W2782" s="164" t="s">
        <v>169</v>
      </c>
    </row>
    <row r="2783" spans="1:23" hidden="1" x14ac:dyDescent="0.25">
      <c r="A2783" s="152" t="s">
        <v>2144</v>
      </c>
      <c r="B2783" s="152"/>
      <c r="C2783" s="152" t="s">
        <v>428</v>
      </c>
      <c r="D2783" s="152" t="s">
        <v>438</v>
      </c>
      <c r="E2783" s="152"/>
      <c r="F2783" s="162">
        <v>42.639000000000003</v>
      </c>
      <c r="G2783" s="152"/>
      <c r="H2783" s="152" t="s">
        <v>171</v>
      </c>
      <c r="I2783" s="152" t="s">
        <v>2147</v>
      </c>
      <c r="J2783" s="153">
        <v>16300</v>
      </c>
      <c r="K2783" s="153">
        <v>1467</v>
      </c>
      <c r="L2783" s="155">
        <v>9</v>
      </c>
      <c r="M2783" s="153">
        <v>1004</v>
      </c>
      <c r="N2783" s="155">
        <v>68.44</v>
      </c>
      <c r="O2783" s="153">
        <v>100</v>
      </c>
      <c r="P2783" s="155">
        <v>6.84</v>
      </c>
      <c r="Q2783" s="153">
        <v>48</v>
      </c>
      <c r="R2783" s="155">
        <v>3.26</v>
      </c>
      <c r="S2783" s="153">
        <v>315</v>
      </c>
      <c r="T2783" s="155">
        <v>21.46</v>
      </c>
      <c r="U2783" s="163">
        <v>160</v>
      </c>
      <c r="V2783" s="163">
        <v>21</v>
      </c>
      <c r="W2783" s="164" t="s">
        <v>169</v>
      </c>
    </row>
    <row r="2784" spans="1:23" hidden="1" x14ac:dyDescent="0.25">
      <c r="A2784" s="152" t="s">
        <v>2144</v>
      </c>
      <c r="B2784" s="152"/>
      <c r="C2784" s="152" t="s">
        <v>428</v>
      </c>
      <c r="D2784" s="152" t="s">
        <v>438</v>
      </c>
      <c r="E2784" s="152"/>
      <c r="F2784" s="162">
        <v>42.639000000000003</v>
      </c>
      <c r="G2784" s="152"/>
      <c r="H2784" s="152" t="s">
        <v>167</v>
      </c>
      <c r="I2784" s="152" t="s">
        <v>2147</v>
      </c>
      <c r="J2784" s="153">
        <v>16000</v>
      </c>
      <c r="K2784" s="153">
        <v>1974</v>
      </c>
      <c r="L2784" s="155">
        <v>12.34</v>
      </c>
      <c r="M2784" s="153">
        <v>1546</v>
      </c>
      <c r="N2784" s="155">
        <v>78.34</v>
      </c>
      <c r="O2784" s="153">
        <v>75</v>
      </c>
      <c r="P2784" s="155">
        <v>3.81</v>
      </c>
      <c r="Q2784" s="153">
        <v>24</v>
      </c>
      <c r="R2784" s="155">
        <v>1.22</v>
      </c>
      <c r="S2784" s="153">
        <v>328</v>
      </c>
      <c r="T2784" s="155">
        <v>16.63</v>
      </c>
      <c r="U2784" s="163">
        <v>178</v>
      </c>
      <c r="V2784" s="163">
        <v>19</v>
      </c>
      <c r="W2784" s="164" t="s">
        <v>179</v>
      </c>
    </row>
    <row r="2785" spans="1:23" hidden="1" x14ac:dyDescent="0.25">
      <c r="A2785" s="152" t="s">
        <v>2144</v>
      </c>
      <c r="B2785" s="152"/>
      <c r="C2785" s="152" t="s">
        <v>428</v>
      </c>
      <c r="D2785" s="152" t="s">
        <v>438</v>
      </c>
      <c r="E2785" s="152" t="s">
        <v>166</v>
      </c>
      <c r="F2785" s="162">
        <v>71.334000000000003</v>
      </c>
      <c r="G2785" s="152"/>
      <c r="H2785" s="152" t="s">
        <v>167</v>
      </c>
      <c r="I2785" s="152" t="s">
        <v>2148</v>
      </c>
      <c r="J2785" s="153">
        <v>17400</v>
      </c>
      <c r="K2785" s="153">
        <v>2165</v>
      </c>
      <c r="L2785" s="155">
        <v>12.44</v>
      </c>
      <c r="M2785" s="153">
        <v>1336</v>
      </c>
      <c r="N2785" s="155">
        <v>61.71</v>
      </c>
      <c r="O2785" s="153">
        <v>234</v>
      </c>
      <c r="P2785" s="155">
        <v>10.8</v>
      </c>
      <c r="Q2785" s="153">
        <v>150</v>
      </c>
      <c r="R2785" s="155">
        <v>6.93</v>
      </c>
      <c r="S2785" s="153">
        <v>445</v>
      </c>
      <c r="T2785" s="155">
        <v>20.55</v>
      </c>
      <c r="U2785" s="163">
        <v>244</v>
      </c>
      <c r="V2785" s="163">
        <v>21</v>
      </c>
      <c r="W2785" s="164" t="s">
        <v>179</v>
      </c>
    </row>
    <row r="2786" spans="1:23" hidden="1" x14ac:dyDescent="0.25">
      <c r="A2786" s="152" t="s">
        <v>2144</v>
      </c>
      <c r="B2786" s="152"/>
      <c r="C2786" s="152" t="s">
        <v>428</v>
      </c>
      <c r="D2786" s="152" t="s">
        <v>438</v>
      </c>
      <c r="E2786" s="152"/>
      <c r="F2786" s="162">
        <v>87.706000000000003</v>
      </c>
      <c r="G2786" s="152"/>
      <c r="H2786" s="152" t="s">
        <v>167</v>
      </c>
      <c r="I2786" s="152" t="s">
        <v>2149</v>
      </c>
      <c r="J2786" s="153">
        <v>4550</v>
      </c>
      <c r="K2786" s="153">
        <v>371</v>
      </c>
      <c r="L2786" s="155">
        <v>8.16</v>
      </c>
      <c r="M2786" s="153">
        <v>314</v>
      </c>
      <c r="N2786" s="155">
        <v>84.74</v>
      </c>
      <c r="O2786" s="153">
        <v>28</v>
      </c>
      <c r="P2786" s="155">
        <v>7.63</v>
      </c>
      <c r="Q2786" s="153">
        <v>14</v>
      </c>
      <c r="R2786" s="155">
        <v>3.81</v>
      </c>
      <c r="S2786" s="153">
        <v>14</v>
      </c>
      <c r="T2786" s="155">
        <v>3.81</v>
      </c>
      <c r="U2786" s="163">
        <v>20</v>
      </c>
      <c r="V2786" s="163">
        <v>19</v>
      </c>
      <c r="W2786" s="164" t="s">
        <v>179</v>
      </c>
    </row>
    <row r="2787" spans="1:23" hidden="1" x14ac:dyDescent="0.25">
      <c r="A2787" s="152" t="s">
        <v>2144</v>
      </c>
      <c r="B2787" s="152"/>
      <c r="C2787" s="152" t="s">
        <v>428</v>
      </c>
      <c r="D2787" s="152" t="s">
        <v>438</v>
      </c>
      <c r="E2787" s="152"/>
      <c r="F2787" s="162">
        <v>87.706000000000003</v>
      </c>
      <c r="G2787" s="152"/>
      <c r="H2787" s="152" t="s">
        <v>171</v>
      </c>
      <c r="I2787" s="152" t="s">
        <v>2149</v>
      </c>
      <c r="J2787" s="153">
        <v>3650</v>
      </c>
      <c r="K2787" s="153">
        <v>247</v>
      </c>
      <c r="L2787" s="155">
        <v>6.76</v>
      </c>
      <c r="M2787" s="153">
        <v>202</v>
      </c>
      <c r="N2787" s="155">
        <v>81.59</v>
      </c>
      <c r="O2787" s="153">
        <v>26</v>
      </c>
      <c r="P2787" s="155">
        <v>10.47</v>
      </c>
      <c r="Q2787" s="153">
        <v>10</v>
      </c>
      <c r="R2787" s="155">
        <v>3.97</v>
      </c>
      <c r="S2787" s="153">
        <v>10</v>
      </c>
      <c r="T2787" s="155">
        <v>3.97</v>
      </c>
      <c r="U2787" s="163">
        <v>14</v>
      </c>
      <c r="V2787" s="163">
        <v>19</v>
      </c>
      <c r="W2787" s="164" t="s">
        <v>179</v>
      </c>
    </row>
    <row r="2788" spans="1:23" hidden="1" x14ac:dyDescent="0.25">
      <c r="A2788" s="152" t="s">
        <v>2144</v>
      </c>
      <c r="B2788" s="152"/>
      <c r="C2788" s="152" t="s">
        <v>428</v>
      </c>
      <c r="D2788" s="152" t="s">
        <v>438</v>
      </c>
      <c r="E2788" s="152"/>
      <c r="F2788" s="162">
        <v>108.128</v>
      </c>
      <c r="G2788" s="152"/>
      <c r="H2788" s="152" t="s">
        <v>171</v>
      </c>
      <c r="I2788" s="152" t="s">
        <v>2150</v>
      </c>
      <c r="J2788" s="153">
        <v>1550</v>
      </c>
      <c r="K2788" s="153">
        <v>140</v>
      </c>
      <c r="L2788" s="155">
        <v>9</v>
      </c>
      <c r="M2788" s="153">
        <v>118</v>
      </c>
      <c r="N2788" s="155">
        <v>84.09</v>
      </c>
      <c r="O2788" s="153">
        <v>11</v>
      </c>
      <c r="P2788" s="155">
        <v>7.95</v>
      </c>
      <c r="Q2788" s="153">
        <v>8</v>
      </c>
      <c r="R2788" s="155">
        <v>5.68</v>
      </c>
      <c r="S2788" s="153">
        <v>3</v>
      </c>
      <c r="T2788" s="155">
        <v>2.27</v>
      </c>
      <c r="U2788" s="163">
        <v>7</v>
      </c>
      <c r="V2788" s="163">
        <v>19</v>
      </c>
      <c r="W2788" s="164" t="s">
        <v>179</v>
      </c>
    </row>
    <row r="2789" spans="1:23" hidden="1" x14ac:dyDescent="0.25">
      <c r="A2789" s="152" t="s">
        <v>2144</v>
      </c>
      <c r="B2789" s="152"/>
      <c r="C2789" s="152" t="s">
        <v>428</v>
      </c>
      <c r="D2789" s="152" t="s">
        <v>1025</v>
      </c>
      <c r="E2789" s="152"/>
      <c r="F2789" s="162">
        <v>110.82899999999999</v>
      </c>
      <c r="G2789" s="152"/>
      <c r="H2789" s="152" t="s">
        <v>171</v>
      </c>
      <c r="I2789" s="152" t="s">
        <v>2151</v>
      </c>
      <c r="J2789" s="153">
        <v>1050</v>
      </c>
      <c r="K2789" s="153">
        <v>76</v>
      </c>
      <c r="L2789" s="155">
        <v>7.27</v>
      </c>
      <c r="M2789" s="153">
        <v>57</v>
      </c>
      <c r="N2789" s="155">
        <v>74.48</v>
      </c>
      <c r="O2789" s="153">
        <v>9</v>
      </c>
      <c r="P2789" s="155">
        <v>11.72</v>
      </c>
      <c r="Q2789" s="153">
        <v>6</v>
      </c>
      <c r="R2789" s="155">
        <v>8.2799999999999994</v>
      </c>
      <c r="S2789" s="153">
        <v>4</v>
      </c>
      <c r="T2789" s="155">
        <v>5.52</v>
      </c>
      <c r="U2789" s="163">
        <v>5</v>
      </c>
      <c r="V2789" s="163">
        <v>16</v>
      </c>
      <c r="W2789" s="164" t="s">
        <v>169</v>
      </c>
    </row>
    <row r="2790" spans="1:23" hidden="1" x14ac:dyDescent="0.25">
      <c r="A2790" s="152" t="s">
        <v>2144</v>
      </c>
      <c r="B2790" s="152"/>
      <c r="C2790" s="152" t="s">
        <v>428</v>
      </c>
      <c r="D2790" s="152" t="s">
        <v>438</v>
      </c>
      <c r="E2790" s="152"/>
      <c r="F2790" s="162">
        <v>112.09</v>
      </c>
      <c r="G2790" s="152"/>
      <c r="H2790" s="152" t="s">
        <v>167</v>
      </c>
      <c r="I2790" s="152" t="s">
        <v>2151</v>
      </c>
      <c r="J2790" s="153">
        <v>1050</v>
      </c>
      <c r="K2790" s="153">
        <v>76</v>
      </c>
      <c r="L2790" s="155">
        <v>7.27</v>
      </c>
      <c r="M2790" s="153">
        <v>56</v>
      </c>
      <c r="N2790" s="155">
        <v>74.319999999999993</v>
      </c>
      <c r="O2790" s="153">
        <v>9</v>
      </c>
      <c r="P2790" s="155">
        <v>11.49</v>
      </c>
      <c r="Q2790" s="153">
        <v>6</v>
      </c>
      <c r="R2790" s="155">
        <v>8.11</v>
      </c>
      <c r="S2790" s="153">
        <v>5</v>
      </c>
      <c r="T2790" s="155">
        <v>6.08</v>
      </c>
      <c r="U2790" s="163">
        <v>5</v>
      </c>
      <c r="V2790" s="163">
        <v>16</v>
      </c>
      <c r="W2790" s="164" t="s">
        <v>169</v>
      </c>
    </row>
    <row r="2791" spans="1:23" hidden="1" x14ac:dyDescent="0.25">
      <c r="A2791" s="152" t="s">
        <v>2144</v>
      </c>
      <c r="B2791" s="152"/>
      <c r="C2791" s="152" t="s">
        <v>428</v>
      </c>
      <c r="D2791" s="152" t="s">
        <v>438</v>
      </c>
      <c r="E2791" s="152"/>
      <c r="F2791" s="162">
        <v>116.85</v>
      </c>
      <c r="G2791" s="152"/>
      <c r="H2791" s="152" t="s">
        <v>167</v>
      </c>
      <c r="I2791" s="152" t="s">
        <v>2152</v>
      </c>
      <c r="J2791" s="153">
        <v>710</v>
      </c>
      <c r="K2791" s="153">
        <v>61</v>
      </c>
      <c r="L2791" s="155">
        <v>8.57</v>
      </c>
      <c r="M2791" s="153">
        <v>54</v>
      </c>
      <c r="N2791" s="155">
        <v>88.1</v>
      </c>
      <c r="O2791" s="153">
        <v>4</v>
      </c>
      <c r="P2791" s="155">
        <v>5.95</v>
      </c>
      <c r="Q2791" s="153">
        <v>2</v>
      </c>
      <c r="R2791" s="155">
        <v>3.57</v>
      </c>
      <c r="S2791" s="153">
        <v>1</v>
      </c>
      <c r="T2791" s="155">
        <v>2.38</v>
      </c>
      <c r="U2791" s="163">
        <v>3</v>
      </c>
      <c r="V2791" s="163">
        <v>16</v>
      </c>
      <c r="W2791" s="164" t="s">
        <v>169</v>
      </c>
    </row>
    <row r="2792" spans="1:23" hidden="1" x14ac:dyDescent="0.25">
      <c r="A2792" s="152" t="s">
        <v>2153</v>
      </c>
      <c r="B2792" s="152"/>
      <c r="C2792" s="152" t="s">
        <v>560</v>
      </c>
      <c r="D2792" s="152" t="s">
        <v>564</v>
      </c>
      <c r="E2792" s="152"/>
      <c r="F2792" s="162">
        <v>0</v>
      </c>
      <c r="G2792" s="152"/>
      <c r="H2792" s="152" t="s">
        <v>167</v>
      </c>
      <c r="I2792" s="152" t="s">
        <v>2154</v>
      </c>
      <c r="J2792" s="153">
        <v>1030</v>
      </c>
      <c r="K2792" s="153">
        <v>203</v>
      </c>
      <c r="L2792" s="155">
        <v>19.7</v>
      </c>
      <c r="M2792" s="153">
        <v>126</v>
      </c>
      <c r="N2792" s="155">
        <v>61.93</v>
      </c>
      <c r="O2792" s="153">
        <v>31</v>
      </c>
      <c r="P2792" s="155">
        <v>15.23</v>
      </c>
      <c r="Q2792" s="153">
        <v>14</v>
      </c>
      <c r="R2792" s="155">
        <v>7.11</v>
      </c>
      <c r="S2792" s="153">
        <v>32</v>
      </c>
      <c r="T2792" s="155">
        <v>15.74</v>
      </c>
      <c r="U2792" s="163">
        <v>20</v>
      </c>
      <c r="V2792" s="163">
        <v>16</v>
      </c>
      <c r="W2792" s="164" t="s">
        <v>179</v>
      </c>
    </row>
    <row r="2793" spans="1:23" hidden="1" x14ac:dyDescent="0.25">
      <c r="A2793" s="152" t="s">
        <v>2153</v>
      </c>
      <c r="B2793" s="152"/>
      <c r="C2793" s="152" t="s">
        <v>560</v>
      </c>
      <c r="D2793" s="152" t="s">
        <v>564</v>
      </c>
      <c r="E2793" s="152"/>
      <c r="F2793" s="162">
        <v>12.651</v>
      </c>
      <c r="G2793" s="152"/>
      <c r="H2793" s="152" t="s">
        <v>171</v>
      </c>
      <c r="I2793" s="152" t="s">
        <v>566</v>
      </c>
      <c r="J2793" s="153">
        <v>380</v>
      </c>
      <c r="K2793" s="153">
        <v>166</v>
      </c>
      <c r="L2793" s="155">
        <v>43.68</v>
      </c>
      <c r="M2793" s="153">
        <v>64</v>
      </c>
      <c r="N2793" s="155">
        <v>38.549999999999997</v>
      </c>
      <c r="O2793" s="153">
        <v>34</v>
      </c>
      <c r="P2793" s="155">
        <v>20.48</v>
      </c>
      <c r="Q2793" s="153">
        <v>6</v>
      </c>
      <c r="R2793" s="155">
        <v>3.61</v>
      </c>
      <c r="S2793" s="153">
        <v>62</v>
      </c>
      <c r="T2793" s="155">
        <v>37.35</v>
      </c>
      <c r="U2793" s="163">
        <v>28</v>
      </c>
      <c r="V2793" s="163">
        <v>22</v>
      </c>
      <c r="W2793" s="164" t="s">
        <v>179</v>
      </c>
    </row>
    <row r="2794" spans="1:23" hidden="1" x14ac:dyDescent="0.25">
      <c r="A2794" s="152" t="s">
        <v>2155</v>
      </c>
      <c r="B2794" s="152"/>
      <c r="C2794" s="152" t="s">
        <v>202</v>
      </c>
      <c r="D2794" s="152" t="s">
        <v>223</v>
      </c>
      <c r="E2794" s="152"/>
      <c r="F2794" s="162">
        <v>0</v>
      </c>
      <c r="G2794" s="152"/>
      <c r="H2794" s="152" t="s">
        <v>167</v>
      </c>
      <c r="I2794" s="152" t="s">
        <v>1249</v>
      </c>
      <c r="J2794" s="153">
        <v>41500</v>
      </c>
      <c r="K2794" s="153">
        <v>3611</v>
      </c>
      <c r="L2794" s="155">
        <v>8.6999999999999993</v>
      </c>
      <c r="M2794" s="153">
        <v>2177</v>
      </c>
      <c r="N2794" s="155">
        <v>60.3</v>
      </c>
      <c r="O2794" s="153">
        <v>361</v>
      </c>
      <c r="P2794" s="155">
        <v>10</v>
      </c>
      <c r="Q2794" s="153">
        <v>401</v>
      </c>
      <c r="R2794" s="155">
        <v>11.1</v>
      </c>
      <c r="S2794" s="153">
        <v>672</v>
      </c>
      <c r="T2794" s="155">
        <v>18.600000000000001</v>
      </c>
      <c r="U2794" s="163">
        <v>400</v>
      </c>
      <c r="V2794" s="163">
        <v>17</v>
      </c>
      <c r="W2794" s="164" t="s">
        <v>169</v>
      </c>
    </row>
    <row r="2795" spans="1:23" hidden="1" x14ac:dyDescent="0.25">
      <c r="A2795" s="152" t="s">
        <v>2155</v>
      </c>
      <c r="B2795" s="152"/>
      <c r="C2795" s="152" t="s">
        <v>202</v>
      </c>
      <c r="D2795" s="152" t="s">
        <v>223</v>
      </c>
      <c r="E2795" s="152"/>
      <c r="F2795" s="162">
        <v>1.821</v>
      </c>
      <c r="G2795" s="152"/>
      <c r="H2795" s="152" t="s">
        <v>171</v>
      </c>
      <c r="I2795" s="152" t="s">
        <v>2156</v>
      </c>
      <c r="J2795" s="153">
        <v>17700</v>
      </c>
      <c r="K2795" s="153">
        <v>2301</v>
      </c>
      <c r="L2795" s="155">
        <v>13</v>
      </c>
      <c r="M2795" s="153">
        <v>835</v>
      </c>
      <c r="N2795" s="155">
        <v>36.299999999999997</v>
      </c>
      <c r="O2795" s="153">
        <v>359</v>
      </c>
      <c r="P2795" s="155">
        <v>15.6</v>
      </c>
      <c r="Q2795" s="153">
        <v>299</v>
      </c>
      <c r="R2795" s="155">
        <v>13</v>
      </c>
      <c r="S2795" s="153">
        <v>808</v>
      </c>
      <c r="T2795" s="155">
        <v>35.1</v>
      </c>
      <c r="U2795" s="163">
        <v>385</v>
      </c>
      <c r="V2795" s="163">
        <v>17</v>
      </c>
      <c r="W2795" s="164" t="s">
        <v>169</v>
      </c>
    </row>
    <row r="2796" spans="1:23" hidden="1" x14ac:dyDescent="0.25">
      <c r="A2796" s="152" t="s">
        <v>2155</v>
      </c>
      <c r="B2796" s="152"/>
      <c r="C2796" s="152" t="s">
        <v>202</v>
      </c>
      <c r="D2796" s="152" t="s">
        <v>223</v>
      </c>
      <c r="E2796" s="152"/>
      <c r="F2796" s="162">
        <v>9.0060000000000002</v>
      </c>
      <c r="G2796" s="152"/>
      <c r="H2796" s="152" t="s">
        <v>171</v>
      </c>
      <c r="I2796" s="152" t="s">
        <v>2157</v>
      </c>
      <c r="J2796" s="153">
        <v>25500</v>
      </c>
      <c r="K2796" s="153">
        <v>4080</v>
      </c>
      <c r="L2796" s="155">
        <v>16</v>
      </c>
      <c r="M2796" s="153">
        <v>1714</v>
      </c>
      <c r="N2796" s="155">
        <v>42</v>
      </c>
      <c r="O2796" s="153">
        <v>477</v>
      </c>
      <c r="P2796" s="155">
        <v>11.7</v>
      </c>
      <c r="Q2796" s="153">
        <v>530</v>
      </c>
      <c r="R2796" s="155">
        <v>13</v>
      </c>
      <c r="S2796" s="153">
        <v>1359</v>
      </c>
      <c r="T2796" s="155">
        <v>33.299999999999997</v>
      </c>
      <c r="U2796" s="163">
        <v>651</v>
      </c>
      <c r="V2796" s="163">
        <v>17</v>
      </c>
      <c r="W2796" s="164" t="s">
        <v>169</v>
      </c>
    </row>
    <row r="2797" spans="1:23" hidden="1" x14ac:dyDescent="0.25">
      <c r="A2797" s="152" t="s">
        <v>2155</v>
      </c>
      <c r="B2797" s="152"/>
      <c r="C2797" s="152" t="s">
        <v>202</v>
      </c>
      <c r="D2797" s="152" t="s">
        <v>223</v>
      </c>
      <c r="E2797" s="152"/>
      <c r="F2797" s="162">
        <v>9.98</v>
      </c>
      <c r="G2797" s="152"/>
      <c r="H2797" s="152" t="s">
        <v>171</v>
      </c>
      <c r="I2797" s="152" t="s">
        <v>2158</v>
      </c>
      <c r="J2797" s="153">
        <v>12900</v>
      </c>
      <c r="K2797" s="153">
        <v>2193</v>
      </c>
      <c r="L2797" s="155">
        <v>17</v>
      </c>
      <c r="M2797" s="153">
        <v>726</v>
      </c>
      <c r="N2797" s="155">
        <v>33.1</v>
      </c>
      <c r="O2797" s="153">
        <v>237</v>
      </c>
      <c r="P2797" s="155">
        <v>10.8</v>
      </c>
      <c r="Q2797" s="153">
        <v>329</v>
      </c>
      <c r="R2797" s="155">
        <v>15</v>
      </c>
      <c r="S2797" s="153">
        <v>901</v>
      </c>
      <c r="T2797" s="155">
        <v>41.1</v>
      </c>
      <c r="U2797" s="163">
        <v>406</v>
      </c>
      <c r="V2797" s="163">
        <v>17</v>
      </c>
      <c r="W2797" s="164" t="s">
        <v>169</v>
      </c>
    </row>
    <row r="2798" spans="1:23" hidden="1" x14ac:dyDescent="0.25">
      <c r="A2798" s="152" t="s">
        <v>2159</v>
      </c>
      <c r="B2798" s="152"/>
      <c r="C2798" s="152" t="s">
        <v>428</v>
      </c>
      <c r="D2798" s="152" t="s">
        <v>429</v>
      </c>
      <c r="E2798" s="152" t="s">
        <v>299</v>
      </c>
      <c r="F2798" s="162">
        <v>0</v>
      </c>
      <c r="G2798" s="152"/>
      <c r="H2798" s="152" t="s">
        <v>167</v>
      </c>
      <c r="I2798" s="152" t="s">
        <v>2160</v>
      </c>
      <c r="J2798" s="153">
        <v>4400</v>
      </c>
      <c r="K2798" s="153">
        <v>670</v>
      </c>
      <c r="L2798" s="155">
        <v>15.22</v>
      </c>
      <c r="M2798" s="153">
        <v>307</v>
      </c>
      <c r="N2798" s="155">
        <v>45.75</v>
      </c>
      <c r="O2798" s="153">
        <v>40</v>
      </c>
      <c r="P2798" s="155">
        <v>6.03</v>
      </c>
      <c r="Q2798" s="153">
        <v>18</v>
      </c>
      <c r="R2798" s="155">
        <v>2.63</v>
      </c>
      <c r="S2798" s="153">
        <v>306</v>
      </c>
      <c r="T2798" s="155">
        <v>45.6</v>
      </c>
      <c r="U2798" s="163">
        <v>123</v>
      </c>
      <c r="V2798" s="163">
        <v>21</v>
      </c>
      <c r="W2798" s="164" t="s">
        <v>179</v>
      </c>
    </row>
    <row r="2799" spans="1:23" hidden="1" x14ac:dyDescent="0.25">
      <c r="A2799" s="152" t="s">
        <v>2159</v>
      </c>
      <c r="B2799" s="152"/>
      <c r="C2799" s="152" t="s">
        <v>428</v>
      </c>
      <c r="D2799" s="152" t="s">
        <v>429</v>
      </c>
      <c r="E2799" s="152"/>
      <c r="F2799" s="162">
        <v>7.9370000000000003</v>
      </c>
      <c r="G2799" s="152"/>
      <c r="H2799" s="152" t="s">
        <v>171</v>
      </c>
      <c r="I2799" s="152" t="s">
        <v>435</v>
      </c>
      <c r="J2799" s="153">
        <v>19100</v>
      </c>
      <c r="K2799" s="153">
        <v>2292</v>
      </c>
      <c r="L2799" s="155">
        <v>12</v>
      </c>
      <c r="M2799" s="153">
        <v>1110</v>
      </c>
      <c r="N2799" s="155">
        <v>48.44</v>
      </c>
      <c r="O2799" s="153">
        <v>222</v>
      </c>
      <c r="P2799" s="155">
        <v>9.6999999999999993</v>
      </c>
      <c r="Q2799" s="153">
        <v>56</v>
      </c>
      <c r="R2799" s="155">
        <v>2.44</v>
      </c>
      <c r="S2799" s="153">
        <v>903</v>
      </c>
      <c r="T2799" s="155">
        <v>39.409999999999997</v>
      </c>
      <c r="U2799" s="163">
        <v>379</v>
      </c>
      <c r="V2799" s="163">
        <v>21</v>
      </c>
      <c r="W2799" s="164" t="s">
        <v>169</v>
      </c>
    </row>
    <row r="2800" spans="1:23" hidden="1" x14ac:dyDescent="0.25">
      <c r="A2800" s="152" t="s">
        <v>2159</v>
      </c>
      <c r="B2800" s="152"/>
      <c r="C2800" s="152" t="s">
        <v>428</v>
      </c>
      <c r="D2800" s="152" t="s">
        <v>429</v>
      </c>
      <c r="E2800" s="152"/>
      <c r="F2800" s="162">
        <v>7.9370000000000003</v>
      </c>
      <c r="G2800" s="152"/>
      <c r="H2800" s="152" t="s">
        <v>167</v>
      </c>
      <c r="I2800" s="152" t="s">
        <v>435</v>
      </c>
      <c r="J2800" s="153">
        <v>21000</v>
      </c>
      <c r="K2800" s="153">
        <v>1021</v>
      </c>
      <c r="L2800" s="155">
        <v>4.8600000000000003</v>
      </c>
      <c r="M2800" s="153">
        <v>486</v>
      </c>
      <c r="N2800" s="155">
        <v>47.62</v>
      </c>
      <c r="O2800" s="153">
        <v>219</v>
      </c>
      <c r="P2800" s="155">
        <v>21.43</v>
      </c>
      <c r="Q2800" s="153">
        <v>170</v>
      </c>
      <c r="R2800" s="155">
        <v>16.670000000000002</v>
      </c>
      <c r="S2800" s="153">
        <v>146</v>
      </c>
      <c r="T2800" s="155">
        <v>14.29</v>
      </c>
      <c r="U2800" s="163">
        <v>113</v>
      </c>
      <c r="V2800" s="163">
        <v>6</v>
      </c>
      <c r="W2800" s="164" t="s">
        <v>169</v>
      </c>
    </row>
    <row r="2801" spans="1:23" hidden="1" x14ac:dyDescent="0.25">
      <c r="A2801" s="152" t="s">
        <v>2159</v>
      </c>
      <c r="B2801" s="152"/>
      <c r="C2801" s="152" t="s">
        <v>428</v>
      </c>
      <c r="D2801" s="152" t="s">
        <v>429</v>
      </c>
      <c r="E2801" s="152"/>
      <c r="F2801" s="162">
        <v>9.6</v>
      </c>
      <c r="G2801" s="152"/>
      <c r="H2801" s="152" t="s">
        <v>171</v>
      </c>
      <c r="I2801" s="152" t="s">
        <v>2161</v>
      </c>
      <c r="J2801" s="153">
        <v>13200</v>
      </c>
      <c r="K2801" s="153">
        <v>975</v>
      </c>
      <c r="L2801" s="155">
        <v>7.39</v>
      </c>
      <c r="M2801" s="153">
        <v>636</v>
      </c>
      <c r="N2801" s="155">
        <v>65.209999999999994</v>
      </c>
      <c r="O2801" s="153">
        <v>161</v>
      </c>
      <c r="P2801" s="155">
        <v>16.48</v>
      </c>
      <c r="Q2801" s="153">
        <v>109</v>
      </c>
      <c r="R2801" s="155">
        <v>11.19</v>
      </c>
      <c r="S2801" s="153">
        <v>69</v>
      </c>
      <c r="T2801" s="155">
        <v>7.12</v>
      </c>
      <c r="U2801" s="163">
        <v>77</v>
      </c>
      <c r="V2801" s="163">
        <v>21</v>
      </c>
      <c r="W2801" s="164" t="s">
        <v>179</v>
      </c>
    </row>
    <row r="2802" spans="1:23" hidden="1" x14ac:dyDescent="0.25">
      <c r="A2802" s="152" t="s">
        <v>2159</v>
      </c>
      <c r="B2802" s="152"/>
      <c r="C2802" s="152" t="s">
        <v>428</v>
      </c>
      <c r="D2802" s="152" t="s">
        <v>429</v>
      </c>
      <c r="E2802" s="152" t="s">
        <v>166</v>
      </c>
      <c r="F2802" s="162">
        <v>12.031000000000001</v>
      </c>
      <c r="G2802" s="152"/>
      <c r="H2802" s="152" t="s">
        <v>171</v>
      </c>
      <c r="I2802" s="152" t="s">
        <v>2046</v>
      </c>
      <c r="J2802" s="153">
        <v>3300</v>
      </c>
      <c r="K2802" s="153">
        <v>291</v>
      </c>
      <c r="L2802" s="155">
        <v>8.81</v>
      </c>
      <c r="M2802" s="153">
        <v>248</v>
      </c>
      <c r="N2802" s="155">
        <v>85.08</v>
      </c>
      <c r="O2802" s="153">
        <v>19</v>
      </c>
      <c r="P2802" s="155">
        <v>6.63</v>
      </c>
      <c r="Q2802" s="153">
        <v>16</v>
      </c>
      <c r="R2802" s="155">
        <v>5.52</v>
      </c>
      <c r="S2802" s="153">
        <v>8</v>
      </c>
      <c r="T2802" s="155">
        <v>2.76</v>
      </c>
      <c r="U2802" s="163">
        <v>16</v>
      </c>
      <c r="V2802" s="163">
        <v>21</v>
      </c>
      <c r="W2802" s="164" t="s">
        <v>179</v>
      </c>
    </row>
    <row r="2803" spans="1:23" hidden="1" x14ac:dyDescent="0.25">
      <c r="A2803" s="152" t="s">
        <v>2162</v>
      </c>
      <c r="B2803" s="152"/>
      <c r="C2803" s="152" t="s">
        <v>244</v>
      </c>
      <c r="D2803" s="152" t="s">
        <v>687</v>
      </c>
      <c r="E2803" s="152"/>
      <c r="F2803" s="162">
        <v>5.7279999999999998</v>
      </c>
      <c r="G2803" s="152"/>
      <c r="H2803" s="152" t="s">
        <v>171</v>
      </c>
      <c r="I2803" s="152" t="s">
        <v>2163</v>
      </c>
      <c r="J2803" s="153">
        <v>23200</v>
      </c>
      <c r="K2803" s="153">
        <v>376</v>
      </c>
      <c r="L2803" s="155">
        <v>1.62</v>
      </c>
      <c r="M2803" s="153">
        <v>305</v>
      </c>
      <c r="N2803" s="155">
        <v>81.010000000000005</v>
      </c>
      <c r="O2803" s="153">
        <v>37</v>
      </c>
      <c r="P2803" s="155">
        <v>9.8699999999999992</v>
      </c>
      <c r="Q2803" s="153">
        <v>10</v>
      </c>
      <c r="R2803" s="155">
        <v>2.78</v>
      </c>
      <c r="S2803" s="153">
        <v>24</v>
      </c>
      <c r="T2803" s="155">
        <v>6.33</v>
      </c>
      <c r="U2803" s="163">
        <v>24</v>
      </c>
      <c r="V2803" s="163">
        <v>3</v>
      </c>
      <c r="W2803" s="164" t="s">
        <v>179</v>
      </c>
    </row>
    <row r="2804" spans="1:23" hidden="1" x14ac:dyDescent="0.25">
      <c r="A2804" s="152" t="s">
        <v>2162</v>
      </c>
      <c r="B2804" s="152"/>
      <c r="C2804" s="152" t="s">
        <v>244</v>
      </c>
      <c r="D2804" s="152" t="s">
        <v>687</v>
      </c>
      <c r="E2804" s="152"/>
      <c r="F2804" s="162">
        <v>5.7279999999999998</v>
      </c>
      <c r="G2804" s="152"/>
      <c r="H2804" s="152" t="s">
        <v>167</v>
      </c>
      <c r="I2804" s="152" t="s">
        <v>2163</v>
      </c>
      <c r="J2804" s="153">
        <v>19400</v>
      </c>
      <c r="K2804" s="153">
        <v>274</v>
      </c>
      <c r="L2804" s="155">
        <v>1.41</v>
      </c>
      <c r="M2804" s="153">
        <v>226</v>
      </c>
      <c r="N2804" s="155">
        <v>82.5</v>
      </c>
      <c r="O2804" s="153">
        <v>27</v>
      </c>
      <c r="P2804" s="155">
        <v>10</v>
      </c>
      <c r="Q2804" s="153">
        <v>16</v>
      </c>
      <c r="R2804" s="155">
        <v>5.71</v>
      </c>
      <c r="S2804" s="153">
        <v>5</v>
      </c>
      <c r="T2804" s="155">
        <v>1.79</v>
      </c>
      <c r="U2804" s="163">
        <v>14</v>
      </c>
      <c r="V2804" s="163">
        <v>0</v>
      </c>
      <c r="W2804" s="164" t="s">
        <v>179</v>
      </c>
    </row>
    <row r="2805" spans="1:23" hidden="1" x14ac:dyDescent="0.25">
      <c r="A2805" s="152" t="s">
        <v>2162</v>
      </c>
      <c r="B2805" s="152"/>
      <c r="C2805" s="152" t="s">
        <v>244</v>
      </c>
      <c r="D2805" s="152" t="s">
        <v>687</v>
      </c>
      <c r="E2805" s="152"/>
      <c r="F2805" s="162">
        <v>10.37</v>
      </c>
      <c r="G2805" s="152"/>
      <c r="H2805" s="152" t="s">
        <v>171</v>
      </c>
      <c r="I2805" s="152" t="s">
        <v>2164</v>
      </c>
      <c r="J2805" s="153">
        <v>26500</v>
      </c>
      <c r="K2805" s="153">
        <v>647</v>
      </c>
      <c r="L2805" s="155">
        <v>2.44</v>
      </c>
      <c r="M2805" s="153">
        <v>513</v>
      </c>
      <c r="N2805" s="155">
        <v>79.349999999999994</v>
      </c>
      <c r="O2805" s="153">
        <v>66</v>
      </c>
      <c r="P2805" s="155">
        <v>10.18</v>
      </c>
      <c r="Q2805" s="153">
        <v>6</v>
      </c>
      <c r="R2805" s="155">
        <v>0.99</v>
      </c>
      <c r="S2805" s="153">
        <v>61</v>
      </c>
      <c r="T2805" s="155">
        <v>9.48</v>
      </c>
      <c r="U2805" s="163">
        <v>46</v>
      </c>
      <c r="V2805" s="163">
        <v>2</v>
      </c>
      <c r="W2805" s="164" t="s">
        <v>179</v>
      </c>
    </row>
    <row r="2806" spans="1:23" hidden="1" x14ac:dyDescent="0.25">
      <c r="A2806" s="152" t="s">
        <v>2162</v>
      </c>
      <c r="B2806" s="152"/>
      <c r="C2806" s="152" t="s">
        <v>244</v>
      </c>
      <c r="D2806" s="152" t="s">
        <v>687</v>
      </c>
      <c r="E2806" s="152"/>
      <c r="F2806" s="162">
        <v>10.519</v>
      </c>
      <c r="G2806" s="152"/>
      <c r="H2806" s="152" t="s">
        <v>171</v>
      </c>
      <c r="I2806" s="152" t="s">
        <v>2165</v>
      </c>
      <c r="J2806" s="153">
        <v>3300</v>
      </c>
      <c r="K2806" s="153">
        <v>291</v>
      </c>
      <c r="L2806" s="155">
        <v>8.83</v>
      </c>
      <c r="M2806" s="153">
        <v>223</v>
      </c>
      <c r="N2806" s="155">
        <v>76.790000000000006</v>
      </c>
      <c r="O2806" s="153">
        <v>46</v>
      </c>
      <c r="P2806" s="155">
        <v>15.85</v>
      </c>
      <c r="Q2806" s="153">
        <v>7</v>
      </c>
      <c r="R2806" s="155">
        <v>2.2599999999999998</v>
      </c>
      <c r="S2806" s="153">
        <v>15</v>
      </c>
      <c r="T2806" s="155">
        <v>5.09</v>
      </c>
      <c r="U2806" s="163">
        <v>18</v>
      </c>
      <c r="V2806" s="163">
        <v>0</v>
      </c>
      <c r="W2806" s="164" t="s">
        <v>179</v>
      </c>
    </row>
    <row r="2807" spans="1:23" x14ac:dyDescent="0.25">
      <c r="A2807" s="152" t="s">
        <v>2166</v>
      </c>
      <c r="B2807" s="152"/>
      <c r="C2807" s="152" t="s">
        <v>359</v>
      </c>
      <c r="D2807" s="152" t="s">
        <v>568</v>
      </c>
      <c r="E2807" s="152"/>
      <c r="F2807" s="162">
        <v>0</v>
      </c>
      <c r="G2807" s="152"/>
      <c r="H2807" s="152" t="s">
        <v>167</v>
      </c>
      <c r="I2807" s="152" t="s">
        <v>1313</v>
      </c>
      <c r="J2807" s="153">
        <v>3400</v>
      </c>
      <c r="K2807" s="153">
        <v>235</v>
      </c>
      <c r="L2807" s="155">
        <v>6.9</v>
      </c>
      <c r="M2807" s="153">
        <v>96</v>
      </c>
      <c r="N2807" s="155">
        <v>41</v>
      </c>
      <c r="O2807" s="153">
        <v>42</v>
      </c>
      <c r="P2807" s="155">
        <v>18</v>
      </c>
      <c r="Q2807" s="153">
        <v>35</v>
      </c>
      <c r="R2807" s="155">
        <v>15.1</v>
      </c>
      <c r="S2807" s="153">
        <v>61</v>
      </c>
      <c r="T2807" s="155">
        <v>25.9</v>
      </c>
      <c r="U2807" s="163">
        <v>33</v>
      </c>
      <c r="V2807" s="163">
        <v>94</v>
      </c>
      <c r="W2807" s="164" t="s">
        <v>169</v>
      </c>
    </row>
    <row r="2808" spans="1:23" x14ac:dyDescent="0.25">
      <c r="A2808" s="152" t="s">
        <v>2166</v>
      </c>
      <c r="B2808" s="152"/>
      <c r="C2808" s="152" t="s">
        <v>359</v>
      </c>
      <c r="D2808" s="152" t="s">
        <v>568</v>
      </c>
      <c r="E2808" s="152"/>
      <c r="F2808" s="162">
        <v>2.0699999999999998</v>
      </c>
      <c r="G2808" s="152"/>
      <c r="H2808" s="152" t="s">
        <v>171</v>
      </c>
      <c r="I2808" s="152" t="s">
        <v>571</v>
      </c>
      <c r="J2808" s="153">
        <v>7500</v>
      </c>
      <c r="K2808" s="153">
        <v>495</v>
      </c>
      <c r="L2808" s="155">
        <v>6.6</v>
      </c>
      <c r="M2808" s="153">
        <v>203</v>
      </c>
      <c r="N2808" s="155">
        <v>41.1</v>
      </c>
      <c r="O2808" s="153">
        <v>88</v>
      </c>
      <c r="P2808" s="155">
        <v>17.8</v>
      </c>
      <c r="Q2808" s="153">
        <v>75</v>
      </c>
      <c r="R2808" s="155">
        <v>15.1</v>
      </c>
      <c r="S2808" s="153">
        <v>129</v>
      </c>
      <c r="T2808" s="155">
        <v>26</v>
      </c>
      <c r="U2808" s="163">
        <v>71</v>
      </c>
      <c r="V2808" s="163">
        <v>94</v>
      </c>
      <c r="W2808" s="164" t="s">
        <v>169</v>
      </c>
    </row>
    <row r="2809" spans="1:23" hidden="1" x14ac:dyDescent="0.25">
      <c r="A2809" s="152" t="s">
        <v>2167</v>
      </c>
      <c r="B2809" s="152"/>
      <c r="C2809" s="152" t="s">
        <v>176</v>
      </c>
      <c r="D2809" s="152" t="s">
        <v>177</v>
      </c>
      <c r="E2809" s="152"/>
      <c r="F2809" s="162">
        <v>8.8019999999999996</v>
      </c>
      <c r="G2809" s="152"/>
      <c r="H2809" s="152" t="s">
        <v>171</v>
      </c>
      <c r="I2809" s="152" t="s">
        <v>2168</v>
      </c>
      <c r="J2809" s="153">
        <v>37500</v>
      </c>
      <c r="K2809" s="153">
        <v>1451</v>
      </c>
      <c r="L2809" s="155">
        <v>3.87</v>
      </c>
      <c r="M2809" s="153">
        <v>1186</v>
      </c>
      <c r="N2809" s="155">
        <v>81.73</v>
      </c>
      <c r="O2809" s="153">
        <v>132</v>
      </c>
      <c r="P2809" s="155">
        <v>9.1199999999999992</v>
      </c>
      <c r="Q2809" s="153">
        <v>41</v>
      </c>
      <c r="R2809" s="155">
        <v>2.85</v>
      </c>
      <c r="S2809" s="153">
        <v>91</v>
      </c>
      <c r="T2809" s="155">
        <v>6.3</v>
      </c>
      <c r="U2809" s="163">
        <v>91</v>
      </c>
      <c r="V2809" s="163">
        <v>6</v>
      </c>
      <c r="W2809" s="164" t="s">
        <v>179</v>
      </c>
    </row>
    <row r="2810" spans="1:23" hidden="1" x14ac:dyDescent="0.25">
      <c r="A2810" s="152" t="s">
        <v>2167</v>
      </c>
      <c r="B2810" s="152"/>
      <c r="C2810" s="152" t="s">
        <v>176</v>
      </c>
      <c r="D2810" s="152" t="s">
        <v>177</v>
      </c>
      <c r="E2810" s="152"/>
      <c r="F2810" s="162">
        <v>8.9049999999999994</v>
      </c>
      <c r="G2810" s="152"/>
      <c r="H2810" s="152" t="s">
        <v>171</v>
      </c>
      <c r="I2810" s="152" t="s">
        <v>2169</v>
      </c>
      <c r="J2810" s="153">
        <v>46500</v>
      </c>
      <c r="K2810" s="153">
        <v>1483</v>
      </c>
      <c r="L2810" s="155">
        <v>3.19</v>
      </c>
      <c r="M2810" s="153">
        <v>1210</v>
      </c>
      <c r="N2810" s="155">
        <v>81.58</v>
      </c>
      <c r="O2810" s="153">
        <v>162</v>
      </c>
      <c r="P2810" s="155">
        <v>10.93</v>
      </c>
      <c r="Q2810" s="153">
        <v>34</v>
      </c>
      <c r="R2810" s="155">
        <v>2.31</v>
      </c>
      <c r="S2810" s="153">
        <v>77</v>
      </c>
      <c r="T2810" s="155">
        <v>5.18</v>
      </c>
      <c r="U2810" s="163">
        <v>89</v>
      </c>
      <c r="V2810" s="163">
        <v>6</v>
      </c>
      <c r="W2810" s="164" t="s">
        <v>179</v>
      </c>
    </row>
    <row r="2811" spans="1:23" x14ac:dyDescent="0.25">
      <c r="A2811" s="152" t="s">
        <v>362</v>
      </c>
      <c r="B2811" s="152"/>
      <c r="C2811" s="152" t="s">
        <v>359</v>
      </c>
      <c r="D2811" s="152" t="s">
        <v>360</v>
      </c>
      <c r="E2811" s="152" t="s">
        <v>166</v>
      </c>
      <c r="F2811" s="162">
        <v>15.036</v>
      </c>
      <c r="G2811" s="152"/>
      <c r="H2811" s="152" t="s">
        <v>171</v>
      </c>
      <c r="I2811" s="152" t="s">
        <v>2170</v>
      </c>
      <c r="J2811" s="153">
        <v>149000</v>
      </c>
      <c r="K2811" s="153">
        <v>5662</v>
      </c>
      <c r="L2811" s="155">
        <v>3.8</v>
      </c>
      <c r="M2811" s="153">
        <v>3459</v>
      </c>
      <c r="N2811" s="155">
        <v>61.1</v>
      </c>
      <c r="O2811" s="153">
        <v>679</v>
      </c>
      <c r="P2811" s="155">
        <v>12</v>
      </c>
      <c r="Q2811" s="153">
        <v>221</v>
      </c>
      <c r="R2811" s="155">
        <v>3.9</v>
      </c>
      <c r="S2811" s="153">
        <v>1302</v>
      </c>
      <c r="T2811" s="155">
        <v>23</v>
      </c>
      <c r="U2811" s="163">
        <v>665</v>
      </c>
      <c r="V2811" s="163">
        <v>78</v>
      </c>
      <c r="W2811" s="164" t="s">
        <v>179</v>
      </c>
    </row>
    <row r="2812" spans="1:23" x14ac:dyDescent="0.25">
      <c r="A2812" s="152" t="s">
        <v>362</v>
      </c>
      <c r="B2812" s="152"/>
      <c r="C2812" s="152" t="s">
        <v>359</v>
      </c>
      <c r="D2812" s="152" t="s">
        <v>360</v>
      </c>
      <c r="E2812" s="152" t="s">
        <v>166</v>
      </c>
      <c r="F2812" s="162">
        <v>15.036</v>
      </c>
      <c r="G2812" s="152"/>
      <c r="H2812" s="152" t="s">
        <v>167</v>
      </c>
      <c r="I2812" s="152" t="s">
        <v>2170</v>
      </c>
      <c r="J2812" s="153">
        <v>192000</v>
      </c>
      <c r="K2812" s="153">
        <v>7680</v>
      </c>
      <c r="L2812" s="155">
        <v>4</v>
      </c>
      <c r="M2812" s="153">
        <v>5353</v>
      </c>
      <c r="N2812" s="155">
        <v>69.7</v>
      </c>
      <c r="O2812" s="153">
        <v>845</v>
      </c>
      <c r="P2812" s="155">
        <v>11</v>
      </c>
      <c r="Q2812" s="153">
        <v>223</v>
      </c>
      <c r="R2812" s="155">
        <v>2.9</v>
      </c>
      <c r="S2812" s="153">
        <v>1260</v>
      </c>
      <c r="T2812" s="155">
        <v>16.399999999999999</v>
      </c>
      <c r="U2812" s="163">
        <v>733</v>
      </c>
      <c r="V2812" s="163">
        <v>87</v>
      </c>
      <c r="W2812" s="164" t="s">
        <v>179</v>
      </c>
    </row>
    <row r="2813" spans="1:23" hidden="1" x14ac:dyDescent="0.25">
      <c r="A2813" s="152" t="s">
        <v>2171</v>
      </c>
      <c r="B2813" s="152"/>
      <c r="C2813" s="152" t="s">
        <v>293</v>
      </c>
      <c r="D2813" s="152" t="s">
        <v>294</v>
      </c>
      <c r="E2813" s="152"/>
      <c r="F2813" s="162">
        <v>0</v>
      </c>
      <c r="G2813" s="152"/>
      <c r="H2813" s="152" t="s">
        <v>167</v>
      </c>
      <c r="I2813" s="152" t="s">
        <v>976</v>
      </c>
      <c r="J2813" s="153">
        <v>3600</v>
      </c>
      <c r="K2813" s="153">
        <v>216</v>
      </c>
      <c r="L2813" s="155">
        <v>6</v>
      </c>
      <c r="M2813" s="153">
        <v>206</v>
      </c>
      <c r="N2813" s="155">
        <v>95.6</v>
      </c>
      <c r="O2813" s="153">
        <v>10</v>
      </c>
      <c r="P2813" s="155">
        <v>4.4000000000000004</v>
      </c>
      <c r="Q2813" s="153">
        <v>0</v>
      </c>
      <c r="R2813" s="155">
        <v>0</v>
      </c>
      <c r="S2813" s="153">
        <v>0</v>
      </c>
      <c r="T2813" s="155">
        <v>0</v>
      </c>
      <c r="U2813" s="163">
        <v>8</v>
      </c>
      <c r="V2813" s="163">
        <v>88</v>
      </c>
      <c r="W2813" s="164" t="s">
        <v>179</v>
      </c>
    </row>
    <row r="2814" spans="1:23" hidden="1" x14ac:dyDescent="0.25">
      <c r="A2814" s="152" t="s">
        <v>2171</v>
      </c>
      <c r="B2814" s="152"/>
      <c r="C2814" s="152" t="s">
        <v>293</v>
      </c>
      <c r="D2814" s="152" t="s">
        <v>294</v>
      </c>
      <c r="E2814" s="152"/>
      <c r="F2814" s="162">
        <v>5.5650000000000004</v>
      </c>
      <c r="G2814" s="152"/>
      <c r="H2814" s="152" t="s">
        <v>171</v>
      </c>
      <c r="I2814" s="152" t="s">
        <v>2172</v>
      </c>
      <c r="J2814" s="153">
        <v>4650</v>
      </c>
      <c r="K2814" s="153">
        <v>186</v>
      </c>
      <c r="L2814" s="155">
        <v>4</v>
      </c>
      <c r="M2814" s="153">
        <v>145</v>
      </c>
      <c r="N2814" s="155">
        <v>78</v>
      </c>
      <c r="O2814" s="153">
        <v>41</v>
      </c>
      <c r="P2814" s="155">
        <v>22</v>
      </c>
      <c r="Q2814" s="153">
        <v>0</v>
      </c>
      <c r="R2814" s="155">
        <v>0</v>
      </c>
      <c r="S2814" s="153">
        <v>0</v>
      </c>
      <c r="T2814" s="155">
        <v>0</v>
      </c>
      <c r="U2814" s="163">
        <v>9</v>
      </c>
      <c r="V2814" s="163">
        <v>86</v>
      </c>
      <c r="W2814" s="164" t="s">
        <v>179</v>
      </c>
    </row>
    <row r="2815" spans="1:23" hidden="1" x14ac:dyDescent="0.25">
      <c r="A2815" s="152" t="s">
        <v>2173</v>
      </c>
      <c r="B2815" s="152"/>
      <c r="C2815" s="152" t="s">
        <v>428</v>
      </c>
      <c r="D2815" s="152" t="s">
        <v>1025</v>
      </c>
      <c r="E2815" s="152"/>
      <c r="F2815" s="162">
        <v>0</v>
      </c>
      <c r="G2815" s="152"/>
      <c r="H2815" s="152" t="s">
        <v>167</v>
      </c>
      <c r="I2815" s="152" t="s">
        <v>2174</v>
      </c>
      <c r="J2815" s="153">
        <v>5400</v>
      </c>
      <c r="K2815" s="153">
        <v>1294</v>
      </c>
      <c r="L2815" s="155">
        <v>23.96</v>
      </c>
      <c r="M2815" s="153">
        <v>509</v>
      </c>
      <c r="N2815" s="155">
        <v>39.32</v>
      </c>
      <c r="O2815" s="153">
        <v>119</v>
      </c>
      <c r="P2815" s="155">
        <v>9.18</v>
      </c>
      <c r="Q2815" s="153">
        <v>54</v>
      </c>
      <c r="R2815" s="155">
        <v>4.17</v>
      </c>
      <c r="S2815" s="153">
        <v>612</v>
      </c>
      <c r="T2815" s="155">
        <v>47.33</v>
      </c>
      <c r="U2815" s="163">
        <v>248</v>
      </c>
      <c r="V2815" s="163">
        <v>21</v>
      </c>
      <c r="W2815" s="164" t="s">
        <v>179</v>
      </c>
    </row>
    <row r="2816" spans="1:23" hidden="1" x14ac:dyDescent="0.25">
      <c r="A2816" s="152" t="s">
        <v>2173</v>
      </c>
      <c r="B2816" s="152"/>
      <c r="C2816" s="152" t="s">
        <v>428</v>
      </c>
      <c r="D2816" s="152" t="s">
        <v>1025</v>
      </c>
      <c r="E2816" s="152"/>
      <c r="F2816" s="162">
        <v>9.4740000000000002</v>
      </c>
      <c r="G2816" s="152"/>
      <c r="H2816" s="152" t="s">
        <v>171</v>
      </c>
      <c r="I2816" s="152" t="s">
        <v>2175</v>
      </c>
      <c r="J2816" s="153">
        <v>3900</v>
      </c>
      <c r="K2816" s="153">
        <v>642</v>
      </c>
      <c r="L2816" s="155">
        <v>16.46</v>
      </c>
      <c r="M2816" s="153">
        <v>249</v>
      </c>
      <c r="N2816" s="155">
        <v>38.72</v>
      </c>
      <c r="O2816" s="153">
        <v>58</v>
      </c>
      <c r="P2816" s="155">
        <v>9.0299999999999994</v>
      </c>
      <c r="Q2816" s="153">
        <v>19</v>
      </c>
      <c r="R2816" s="155">
        <v>2.95</v>
      </c>
      <c r="S2816" s="153">
        <v>317</v>
      </c>
      <c r="T2816" s="155">
        <v>49.31</v>
      </c>
      <c r="U2816" s="163">
        <v>126</v>
      </c>
      <c r="V2816" s="163">
        <v>20</v>
      </c>
      <c r="W2816" s="164" t="s">
        <v>179</v>
      </c>
    </row>
    <row r="2817" spans="1:23" hidden="1" x14ac:dyDescent="0.25">
      <c r="A2817" s="152" t="s">
        <v>2173</v>
      </c>
      <c r="B2817" s="152"/>
      <c r="C2817" s="152" t="s">
        <v>428</v>
      </c>
      <c r="D2817" s="152" t="s">
        <v>1025</v>
      </c>
      <c r="E2817" s="152"/>
      <c r="F2817" s="162">
        <v>9.4740000000000002</v>
      </c>
      <c r="G2817" s="152"/>
      <c r="H2817" s="152" t="s">
        <v>167</v>
      </c>
      <c r="I2817" s="152" t="s">
        <v>2175</v>
      </c>
      <c r="J2817" s="153">
        <v>5700</v>
      </c>
      <c r="K2817" s="153">
        <v>855</v>
      </c>
      <c r="L2817" s="155">
        <v>15</v>
      </c>
      <c r="M2817" s="153">
        <v>416</v>
      </c>
      <c r="N2817" s="155">
        <v>48.63</v>
      </c>
      <c r="O2817" s="153">
        <v>69</v>
      </c>
      <c r="P2817" s="155">
        <v>8.1</v>
      </c>
      <c r="Q2817" s="153">
        <v>26</v>
      </c>
      <c r="R2817" s="155">
        <v>3.01</v>
      </c>
      <c r="S2817" s="153">
        <v>344</v>
      </c>
      <c r="T2817" s="155">
        <v>40.26</v>
      </c>
      <c r="U2817" s="163">
        <v>143</v>
      </c>
      <c r="V2817" s="163">
        <v>20</v>
      </c>
      <c r="W2817" s="164" t="s">
        <v>179</v>
      </c>
    </row>
    <row r="2818" spans="1:23" hidden="1" x14ac:dyDescent="0.25">
      <c r="A2818" s="152" t="s">
        <v>2173</v>
      </c>
      <c r="B2818" s="152"/>
      <c r="C2818" s="152" t="s">
        <v>428</v>
      </c>
      <c r="D2818" s="152" t="s">
        <v>1025</v>
      </c>
      <c r="E2818" s="152" t="s">
        <v>166</v>
      </c>
      <c r="F2818" s="162">
        <v>15.241</v>
      </c>
      <c r="G2818" s="152"/>
      <c r="H2818" s="152" t="s">
        <v>171</v>
      </c>
      <c r="I2818" s="152" t="s">
        <v>2176</v>
      </c>
      <c r="J2818" s="153">
        <v>9900</v>
      </c>
      <c r="K2818" s="153">
        <v>1076</v>
      </c>
      <c r="L2818" s="155">
        <v>10.87</v>
      </c>
      <c r="M2818" s="153">
        <v>600</v>
      </c>
      <c r="N2818" s="155">
        <v>55.74</v>
      </c>
      <c r="O2818" s="153">
        <v>100</v>
      </c>
      <c r="P2818" s="155">
        <v>9.31</v>
      </c>
      <c r="Q2818" s="153">
        <v>33</v>
      </c>
      <c r="R2818" s="155">
        <v>3.1</v>
      </c>
      <c r="S2818" s="153">
        <v>343</v>
      </c>
      <c r="T2818" s="155">
        <v>31.85</v>
      </c>
      <c r="U2818" s="163">
        <v>153</v>
      </c>
      <c r="V2818" s="163">
        <v>20</v>
      </c>
      <c r="W2818" s="164" t="s">
        <v>179</v>
      </c>
    </row>
    <row r="2819" spans="1:23" hidden="1" x14ac:dyDescent="0.25">
      <c r="A2819" s="152" t="s">
        <v>2173</v>
      </c>
      <c r="B2819" s="152"/>
      <c r="C2819" s="152" t="s">
        <v>428</v>
      </c>
      <c r="D2819" s="152" t="s">
        <v>1025</v>
      </c>
      <c r="E2819" s="152" t="s">
        <v>166</v>
      </c>
      <c r="F2819" s="162">
        <v>15.241</v>
      </c>
      <c r="G2819" s="152"/>
      <c r="H2819" s="152" t="s">
        <v>167</v>
      </c>
      <c r="I2819" s="152" t="s">
        <v>2176</v>
      </c>
      <c r="J2819" s="153">
        <v>27500</v>
      </c>
      <c r="K2819" s="153">
        <v>2090</v>
      </c>
      <c r="L2819" s="155">
        <v>7.6</v>
      </c>
      <c r="M2819" s="153">
        <v>1065</v>
      </c>
      <c r="N2819" s="155">
        <v>50.96</v>
      </c>
      <c r="O2819" s="153">
        <v>178</v>
      </c>
      <c r="P2819" s="155">
        <v>8.5</v>
      </c>
      <c r="Q2819" s="153">
        <v>76</v>
      </c>
      <c r="R2819" s="155">
        <v>3.64</v>
      </c>
      <c r="S2819" s="153">
        <v>771</v>
      </c>
      <c r="T2819" s="155">
        <v>36.9</v>
      </c>
      <c r="U2819" s="163">
        <v>331</v>
      </c>
      <c r="V2819" s="163">
        <v>20</v>
      </c>
      <c r="W2819" s="164" t="s">
        <v>179</v>
      </c>
    </row>
    <row r="2820" spans="1:23" hidden="1" x14ac:dyDescent="0.25">
      <c r="A2820" s="152" t="s">
        <v>2173</v>
      </c>
      <c r="B2820" s="152"/>
      <c r="C2820" s="152" t="s">
        <v>428</v>
      </c>
      <c r="D2820" s="152" t="s">
        <v>1025</v>
      </c>
      <c r="E2820" s="152"/>
      <c r="F2820" s="162">
        <v>18.452999999999999</v>
      </c>
      <c r="G2820" s="152"/>
      <c r="H2820" s="152" t="s">
        <v>171</v>
      </c>
      <c r="I2820" s="152" t="s">
        <v>2177</v>
      </c>
      <c r="J2820" s="153">
        <v>12000</v>
      </c>
      <c r="K2820" s="153">
        <v>960</v>
      </c>
      <c r="L2820" s="155">
        <v>8</v>
      </c>
      <c r="M2820" s="153">
        <v>624</v>
      </c>
      <c r="N2820" s="155">
        <v>65</v>
      </c>
      <c r="O2820" s="153">
        <v>62</v>
      </c>
      <c r="P2820" s="155">
        <v>6.5</v>
      </c>
      <c r="Q2820" s="153">
        <v>24</v>
      </c>
      <c r="R2820" s="155">
        <v>2.5</v>
      </c>
      <c r="S2820" s="153">
        <v>250</v>
      </c>
      <c r="T2820" s="155">
        <v>26</v>
      </c>
      <c r="U2820" s="163">
        <v>117</v>
      </c>
      <c r="V2820" s="163">
        <v>14</v>
      </c>
      <c r="W2820" s="164" t="s">
        <v>169</v>
      </c>
    </row>
    <row r="2821" spans="1:23" hidden="1" x14ac:dyDescent="0.25">
      <c r="A2821" s="152" t="s">
        <v>2173</v>
      </c>
      <c r="B2821" s="152"/>
      <c r="C2821" s="152" t="s">
        <v>428</v>
      </c>
      <c r="D2821" s="152" t="s">
        <v>1025</v>
      </c>
      <c r="E2821" s="152"/>
      <c r="F2821" s="162">
        <v>18.452999999999999</v>
      </c>
      <c r="G2821" s="152"/>
      <c r="H2821" s="152" t="s">
        <v>167</v>
      </c>
      <c r="I2821" s="152" t="s">
        <v>2177</v>
      </c>
      <c r="J2821" s="153">
        <v>10600</v>
      </c>
      <c r="K2821" s="153">
        <v>1405</v>
      </c>
      <c r="L2821" s="155">
        <v>13.25</v>
      </c>
      <c r="M2821" s="153">
        <v>1072</v>
      </c>
      <c r="N2821" s="155">
        <v>76.33</v>
      </c>
      <c r="O2821" s="153">
        <v>108</v>
      </c>
      <c r="P2821" s="155">
        <v>7.7</v>
      </c>
      <c r="Q2821" s="153">
        <v>49</v>
      </c>
      <c r="R2821" s="155">
        <v>3.49</v>
      </c>
      <c r="S2821" s="153">
        <v>175</v>
      </c>
      <c r="T2821" s="155">
        <v>12.47</v>
      </c>
      <c r="U2821" s="163">
        <v>115</v>
      </c>
      <c r="V2821" s="163">
        <v>20</v>
      </c>
      <c r="W2821" s="164" t="s">
        <v>179</v>
      </c>
    </row>
    <row r="2822" spans="1:23" hidden="1" x14ac:dyDescent="0.25">
      <c r="A2822" s="152" t="s">
        <v>2173</v>
      </c>
      <c r="B2822" s="152"/>
      <c r="C2822" s="152" t="s">
        <v>428</v>
      </c>
      <c r="D2822" s="152" t="s">
        <v>1025</v>
      </c>
      <c r="E2822" s="152"/>
      <c r="F2822" s="162">
        <v>22.55</v>
      </c>
      <c r="G2822" s="152"/>
      <c r="H2822" s="152" t="s">
        <v>167</v>
      </c>
      <c r="I2822" s="152" t="s">
        <v>2178</v>
      </c>
      <c r="J2822" s="153">
        <v>6400</v>
      </c>
      <c r="K2822" s="153">
        <v>803</v>
      </c>
      <c r="L2822" s="155">
        <v>12.54</v>
      </c>
      <c r="M2822" s="153">
        <v>589</v>
      </c>
      <c r="N2822" s="155">
        <v>73.290000000000006</v>
      </c>
      <c r="O2822" s="153">
        <v>77</v>
      </c>
      <c r="P2822" s="155">
        <v>9.65</v>
      </c>
      <c r="Q2822" s="153">
        <v>36</v>
      </c>
      <c r="R2822" s="155">
        <v>4.4800000000000004</v>
      </c>
      <c r="S2822" s="153">
        <v>101</v>
      </c>
      <c r="T2822" s="155">
        <v>12.59</v>
      </c>
      <c r="U2822" s="163">
        <v>68</v>
      </c>
      <c r="V2822" s="163">
        <v>20</v>
      </c>
      <c r="W2822" s="164" t="s">
        <v>179</v>
      </c>
    </row>
    <row r="2823" spans="1:23" hidden="1" x14ac:dyDescent="0.25">
      <c r="A2823" s="152" t="s">
        <v>2173</v>
      </c>
      <c r="B2823" s="152"/>
      <c r="C2823" s="152" t="s">
        <v>428</v>
      </c>
      <c r="D2823" s="152" t="s">
        <v>1025</v>
      </c>
      <c r="E2823" s="152" t="s">
        <v>166</v>
      </c>
      <c r="F2823" s="162">
        <v>32.704000000000001</v>
      </c>
      <c r="G2823" s="152"/>
      <c r="H2823" s="152" t="s">
        <v>171</v>
      </c>
      <c r="I2823" s="152" t="s">
        <v>2179</v>
      </c>
      <c r="J2823" s="153">
        <v>2950</v>
      </c>
      <c r="K2823" s="153">
        <v>222</v>
      </c>
      <c r="L2823" s="155">
        <v>7.54</v>
      </c>
      <c r="M2823" s="153">
        <v>170</v>
      </c>
      <c r="N2823" s="155">
        <v>76.78</v>
      </c>
      <c r="O2823" s="153">
        <v>34</v>
      </c>
      <c r="P2823" s="155">
        <v>15.17</v>
      </c>
      <c r="Q2823" s="153">
        <v>11</v>
      </c>
      <c r="R2823" s="155">
        <v>4.74</v>
      </c>
      <c r="S2823" s="153">
        <v>7</v>
      </c>
      <c r="T2823" s="155">
        <v>3.32</v>
      </c>
      <c r="U2823" s="163">
        <v>13</v>
      </c>
      <c r="V2823" s="163">
        <v>20</v>
      </c>
      <c r="W2823" s="164" t="s">
        <v>179</v>
      </c>
    </row>
    <row r="2824" spans="1:23" hidden="1" x14ac:dyDescent="0.25">
      <c r="A2824" s="152" t="s">
        <v>2173</v>
      </c>
      <c r="B2824" s="152"/>
      <c r="C2824" s="152" t="s">
        <v>428</v>
      </c>
      <c r="D2824" s="152" t="s">
        <v>1025</v>
      </c>
      <c r="E2824" s="152" t="s">
        <v>166</v>
      </c>
      <c r="F2824" s="162">
        <v>32.704000000000001</v>
      </c>
      <c r="G2824" s="152"/>
      <c r="H2824" s="152" t="s">
        <v>167</v>
      </c>
      <c r="I2824" s="152" t="s">
        <v>2179</v>
      </c>
      <c r="J2824" s="153">
        <v>980</v>
      </c>
      <c r="K2824" s="153">
        <v>87</v>
      </c>
      <c r="L2824" s="155">
        <v>8.8699999999999992</v>
      </c>
      <c r="M2824" s="153">
        <v>77</v>
      </c>
      <c r="N2824" s="155">
        <v>88.37</v>
      </c>
      <c r="O2824" s="153">
        <v>6</v>
      </c>
      <c r="P2824" s="155">
        <v>6.98</v>
      </c>
      <c r="Q2824" s="153">
        <v>3</v>
      </c>
      <c r="R2824" s="155">
        <v>3.49</v>
      </c>
      <c r="S2824" s="153">
        <v>1</v>
      </c>
      <c r="T2824" s="155">
        <v>1.1599999999999999</v>
      </c>
      <c r="U2824" s="163">
        <v>4</v>
      </c>
      <c r="V2824" s="163">
        <v>20</v>
      </c>
      <c r="W2824" s="164" t="s">
        <v>179</v>
      </c>
    </row>
    <row r="2825" spans="1:23" hidden="1" x14ac:dyDescent="0.25">
      <c r="A2825" s="152" t="s">
        <v>2173</v>
      </c>
      <c r="B2825" s="152"/>
      <c r="C2825" s="152" t="s">
        <v>428</v>
      </c>
      <c r="D2825" s="152" t="s">
        <v>1025</v>
      </c>
      <c r="E2825" s="152"/>
      <c r="F2825" s="162">
        <v>47.98</v>
      </c>
      <c r="G2825" s="152"/>
      <c r="H2825" s="152" t="s">
        <v>171</v>
      </c>
      <c r="I2825" s="152" t="s">
        <v>2180</v>
      </c>
      <c r="J2825" s="153">
        <v>830</v>
      </c>
      <c r="K2825" s="153">
        <v>98</v>
      </c>
      <c r="L2825" s="155">
        <v>11.83</v>
      </c>
      <c r="M2825" s="153">
        <v>84</v>
      </c>
      <c r="N2825" s="155">
        <v>85.57</v>
      </c>
      <c r="O2825" s="153">
        <v>6</v>
      </c>
      <c r="P2825" s="155">
        <v>6.19</v>
      </c>
      <c r="Q2825" s="153">
        <v>6</v>
      </c>
      <c r="R2825" s="155">
        <v>6.19</v>
      </c>
      <c r="S2825" s="153">
        <v>2</v>
      </c>
      <c r="T2825" s="155">
        <v>2.06</v>
      </c>
      <c r="U2825" s="163">
        <v>5</v>
      </c>
      <c r="V2825" s="163">
        <v>20</v>
      </c>
      <c r="W2825" s="164" t="s">
        <v>169</v>
      </c>
    </row>
    <row r="2826" spans="1:23" hidden="1" x14ac:dyDescent="0.25">
      <c r="A2826" s="152" t="s">
        <v>2173</v>
      </c>
      <c r="B2826" s="152"/>
      <c r="C2826" s="152" t="s">
        <v>428</v>
      </c>
      <c r="D2826" s="152" t="s">
        <v>1025</v>
      </c>
      <c r="E2826" s="152"/>
      <c r="F2826" s="162">
        <v>47.98</v>
      </c>
      <c r="G2826" s="152"/>
      <c r="H2826" s="152" t="s">
        <v>167</v>
      </c>
      <c r="I2826" s="152" t="s">
        <v>2180</v>
      </c>
      <c r="J2826" s="153">
        <v>410</v>
      </c>
      <c r="K2826" s="153">
        <v>46</v>
      </c>
      <c r="L2826" s="155">
        <v>11.22</v>
      </c>
      <c r="M2826" s="153">
        <v>37</v>
      </c>
      <c r="N2826" s="155">
        <v>80.430000000000007</v>
      </c>
      <c r="O2826" s="153">
        <v>4</v>
      </c>
      <c r="P2826" s="155">
        <v>8.6999999999999993</v>
      </c>
      <c r="Q2826" s="153">
        <v>3</v>
      </c>
      <c r="R2826" s="155">
        <v>6.52</v>
      </c>
      <c r="S2826" s="153">
        <v>2</v>
      </c>
      <c r="T2826" s="155">
        <v>4.3499999999999996</v>
      </c>
      <c r="U2826" s="163">
        <v>3</v>
      </c>
      <c r="V2826" s="163">
        <v>20</v>
      </c>
      <c r="W2826" s="164" t="s">
        <v>179</v>
      </c>
    </row>
    <row r="2827" spans="1:23" hidden="1" x14ac:dyDescent="0.25">
      <c r="A2827" s="152" t="s">
        <v>2173</v>
      </c>
      <c r="B2827" s="152"/>
      <c r="C2827" s="152" t="s">
        <v>428</v>
      </c>
      <c r="D2827" s="152" t="s">
        <v>1025</v>
      </c>
      <c r="E2827" s="152"/>
      <c r="F2827" s="162">
        <v>56.567</v>
      </c>
      <c r="G2827" s="152"/>
      <c r="H2827" s="152" t="s">
        <v>171</v>
      </c>
      <c r="I2827" s="152" t="s">
        <v>2181</v>
      </c>
      <c r="J2827" s="153">
        <v>310</v>
      </c>
      <c r="K2827" s="153">
        <v>34</v>
      </c>
      <c r="L2827" s="155">
        <v>10.97</v>
      </c>
      <c r="M2827" s="153">
        <v>29</v>
      </c>
      <c r="N2827" s="155">
        <v>85.29</v>
      </c>
      <c r="O2827" s="153">
        <v>2</v>
      </c>
      <c r="P2827" s="155">
        <v>5.88</v>
      </c>
      <c r="Q2827" s="153">
        <v>2</v>
      </c>
      <c r="R2827" s="155">
        <v>5.88</v>
      </c>
      <c r="S2827" s="153">
        <v>1</v>
      </c>
      <c r="T2827" s="155">
        <v>2.94</v>
      </c>
      <c r="U2827" s="163">
        <v>2</v>
      </c>
      <c r="V2827" s="163">
        <v>20</v>
      </c>
      <c r="W2827" s="164" t="s">
        <v>169</v>
      </c>
    </row>
    <row r="2828" spans="1:23" hidden="1" x14ac:dyDescent="0.25">
      <c r="A2828" s="152" t="s">
        <v>2173</v>
      </c>
      <c r="B2828" s="152"/>
      <c r="C2828" s="152" t="s">
        <v>560</v>
      </c>
      <c r="D2828" s="152" t="s">
        <v>561</v>
      </c>
      <c r="E2828" s="152"/>
      <c r="F2828" s="162">
        <v>9.85</v>
      </c>
      <c r="G2828" s="152"/>
      <c r="H2828" s="152" t="s">
        <v>167</v>
      </c>
      <c r="I2828" s="152" t="s">
        <v>2182</v>
      </c>
      <c r="J2828" s="153">
        <v>160</v>
      </c>
      <c r="K2828" s="153">
        <v>23</v>
      </c>
      <c r="L2828" s="155">
        <v>14.55</v>
      </c>
      <c r="M2828" s="153">
        <v>3</v>
      </c>
      <c r="N2828" s="155">
        <v>14.77</v>
      </c>
      <c r="O2828" s="153">
        <v>5</v>
      </c>
      <c r="P2828" s="155">
        <v>22.73</v>
      </c>
      <c r="Q2828" s="153">
        <v>0</v>
      </c>
      <c r="R2828" s="155">
        <v>0</v>
      </c>
      <c r="S2828" s="153">
        <v>14</v>
      </c>
      <c r="T2828" s="155">
        <v>62.5</v>
      </c>
      <c r="U2828" s="163">
        <v>5</v>
      </c>
      <c r="V2828" s="163">
        <v>7</v>
      </c>
      <c r="W2828" s="164" t="s">
        <v>179</v>
      </c>
    </row>
    <row r="2829" spans="1:23" hidden="1" x14ac:dyDescent="0.25">
      <c r="A2829" s="152" t="s">
        <v>2173</v>
      </c>
      <c r="B2829" s="152"/>
      <c r="C2829" s="152" t="s">
        <v>560</v>
      </c>
      <c r="D2829" s="152" t="s">
        <v>561</v>
      </c>
      <c r="E2829" s="152"/>
      <c r="F2829" s="162">
        <v>24.55</v>
      </c>
      <c r="G2829" s="152"/>
      <c r="H2829" s="152" t="s">
        <v>171</v>
      </c>
      <c r="I2829" s="152" t="s">
        <v>2183</v>
      </c>
      <c r="J2829" s="153">
        <v>230</v>
      </c>
      <c r="K2829" s="153">
        <v>4</v>
      </c>
      <c r="L2829" s="155">
        <v>1.67</v>
      </c>
      <c r="M2829" s="153">
        <v>4</v>
      </c>
      <c r="N2829" s="155">
        <v>100</v>
      </c>
      <c r="O2829" s="153">
        <v>0</v>
      </c>
      <c r="P2829" s="155">
        <v>0</v>
      </c>
      <c r="Q2829" s="153">
        <v>0</v>
      </c>
      <c r="R2829" s="155">
        <v>0</v>
      </c>
      <c r="S2829" s="153">
        <v>0</v>
      </c>
      <c r="T2829" s="155">
        <v>0</v>
      </c>
      <c r="U2829" s="163">
        <v>0</v>
      </c>
      <c r="V2829" s="163">
        <v>7</v>
      </c>
      <c r="W2829" s="164" t="s">
        <v>169</v>
      </c>
    </row>
    <row r="2830" spans="1:23" hidden="1" x14ac:dyDescent="0.25">
      <c r="A2830" s="152" t="s">
        <v>2173</v>
      </c>
      <c r="B2830" s="152"/>
      <c r="C2830" s="152" t="s">
        <v>560</v>
      </c>
      <c r="D2830" s="152" t="s">
        <v>561</v>
      </c>
      <c r="E2830" s="152"/>
      <c r="F2830" s="162">
        <v>24.55</v>
      </c>
      <c r="G2830" s="152"/>
      <c r="H2830" s="152" t="s">
        <v>167</v>
      </c>
      <c r="I2830" s="152" t="s">
        <v>2183</v>
      </c>
      <c r="J2830" s="153">
        <v>420</v>
      </c>
      <c r="K2830" s="153">
        <v>43</v>
      </c>
      <c r="L2830" s="155">
        <v>10.210000000000001</v>
      </c>
      <c r="M2830" s="153">
        <v>10</v>
      </c>
      <c r="N2830" s="155">
        <v>22.91</v>
      </c>
      <c r="O2830" s="153">
        <v>5</v>
      </c>
      <c r="P2830" s="155">
        <v>12.5</v>
      </c>
      <c r="Q2830" s="153">
        <v>4</v>
      </c>
      <c r="R2830" s="155">
        <v>10.42</v>
      </c>
      <c r="S2830" s="153">
        <v>23</v>
      </c>
      <c r="T2830" s="155">
        <v>54.17</v>
      </c>
      <c r="U2830" s="163">
        <v>9</v>
      </c>
      <c r="V2830" s="163">
        <v>7</v>
      </c>
      <c r="W2830" s="164" t="s">
        <v>179</v>
      </c>
    </row>
    <row r="2831" spans="1:23" hidden="1" x14ac:dyDescent="0.25">
      <c r="A2831" s="152" t="s">
        <v>2173</v>
      </c>
      <c r="B2831" s="152"/>
      <c r="C2831" s="152" t="s">
        <v>560</v>
      </c>
      <c r="D2831" s="152" t="s">
        <v>561</v>
      </c>
      <c r="E2831" s="152"/>
      <c r="F2831" s="162">
        <v>110.72</v>
      </c>
      <c r="G2831" s="152"/>
      <c r="H2831" s="152" t="s">
        <v>167</v>
      </c>
      <c r="I2831" s="152" t="s">
        <v>2184</v>
      </c>
      <c r="J2831" s="153">
        <v>1200</v>
      </c>
      <c r="K2831" s="153">
        <v>47</v>
      </c>
      <c r="L2831" s="155">
        <v>3.9</v>
      </c>
      <c r="M2831" s="153">
        <v>41</v>
      </c>
      <c r="N2831" s="155">
        <v>87</v>
      </c>
      <c r="O2831" s="153">
        <v>3</v>
      </c>
      <c r="P2831" s="155">
        <v>7</v>
      </c>
      <c r="Q2831" s="153">
        <v>0</v>
      </c>
      <c r="R2831" s="155">
        <v>0</v>
      </c>
      <c r="S2831" s="153">
        <v>3</v>
      </c>
      <c r="T2831" s="155">
        <v>6</v>
      </c>
      <c r="U2831" s="163">
        <v>3</v>
      </c>
      <c r="V2831" s="163">
        <v>7</v>
      </c>
      <c r="W2831" s="164" t="s">
        <v>169</v>
      </c>
    </row>
    <row r="2832" spans="1:23" hidden="1" x14ac:dyDescent="0.25">
      <c r="A2832" s="152" t="s">
        <v>2173</v>
      </c>
      <c r="B2832" s="152"/>
      <c r="C2832" s="152" t="s">
        <v>560</v>
      </c>
      <c r="D2832" s="152" t="s">
        <v>561</v>
      </c>
      <c r="E2832" s="152"/>
      <c r="F2832" s="162">
        <v>140.69200000000001</v>
      </c>
      <c r="G2832" s="152"/>
      <c r="H2832" s="152" t="s">
        <v>171</v>
      </c>
      <c r="I2832" s="152" t="s">
        <v>2185</v>
      </c>
      <c r="J2832" s="153">
        <v>1120</v>
      </c>
      <c r="K2832" s="153">
        <v>103</v>
      </c>
      <c r="L2832" s="155">
        <v>9.1999999999999993</v>
      </c>
      <c r="M2832" s="153">
        <v>81</v>
      </c>
      <c r="N2832" s="155">
        <v>78.64</v>
      </c>
      <c r="O2832" s="153">
        <v>7</v>
      </c>
      <c r="P2832" s="155">
        <v>6.8</v>
      </c>
      <c r="Q2832" s="153">
        <v>5</v>
      </c>
      <c r="R2832" s="155">
        <v>4.8499999999999996</v>
      </c>
      <c r="S2832" s="153">
        <v>10</v>
      </c>
      <c r="T2832" s="155">
        <v>9.7100000000000009</v>
      </c>
      <c r="U2832" s="163">
        <v>8</v>
      </c>
      <c r="V2832" s="163">
        <v>22</v>
      </c>
      <c r="W2832" s="164" t="s">
        <v>179</v>
      </c>
    </row>
    <row r="2833" spans="1:23" hidden="1" x14ac:dyDescent="0.25">
      <c r="A2833" s="152" t="s">
        <v>2186</v>
      </c>
      <c r="B2833" s="152"/>
      <c r="C2833" s="152" t="s">
        <v>460</v>
      </c>
      <c r="D2833" s="152" t="s">
        <v>877</v>
      </c>
      <c r="E2833" s="152"/>
      <c r="F2833" s="162">
        <v>11.385999999999999</v>
      </c>
      <c r="G2833" s="152"/>
      <c r="H2833" s="152" t="s">
        <v>171</v>
      </c>
      <c r="I2833" s="152" t="s">
        <v>2187</v>
      </c>
      <c r="J2833" s="153">
        <v>7600</v>
      </c>
      <c r="K2833" s="153">
        <v>339</v>
      </c>
      <c r="L2833" s="155">
        <v>4.46</v>
      </c>
      <c r="M2833" s="153">
        <v>128</v>
      </c>
      <c r="N2833" s="155">
        <v>37.840000000000003</v>
      </c>
      <c r="O2833" s="153">
        <v>101</v>
      </c>
      <c r="P2833" s="155">
        <v>29.73</v>
      </c>
      <c r="Q2833" s="153">
        <v>27</v>
      </c>
      <c r="R2833" s="155">
        <v>8.11</v>
      </c>
      <c r="S2833" s="153">
        <v>82</v>
      </c>
      <c r="T2833" s="155">
        <v>24.32</v>
      </c>
      <c r="U2833" s="163">
        <v>46</v>
      </c>
      <c r="V2833" s="163">
        <v>6</v>
      </c>
      <c r="W2833" s="164" t="s">
        <v>169</v>
      </c>
    </row>
    <row r="2834" spans="1:23" hidden="1" x14ac:dyDescent="0.25">
      <c r="A2834" s="152" t="s">
        <v>2188</v>
      </c>
      <c r="B2834" s="152"/>
      <c r="C2834" s="152" t="s">
        <v>202</v>
      </c>
      <c r="D2834" s="152" t="s">
        <v>203</v>
      </c>
      <c r="E2834" s="152" t="s">
        <v>166</v>
      </c>
      <c r="F2834" s="162">
        <v>1.9E-2</v>
      </c>
      <c r="G2834" s="152"/>
      <c r="H2834" s="152" t="s">
        <v>167</v>
      </c>
      <c r="I2834" s="152" t="s">
        <v>1655</v>
      </c>
      <c r="J2834" s="153">
        <v>11500</v>
      </c>
      <c r="K2834" s="153">
        <v>690</v>
      </c>
      <c r="L2834" s="155">
        <v>6</v>
      </c>
      <c r="M2834" s="153">
        <v>511</v>
      </c>
      <c r="N2834" s="155">
        <v>74</v>
      </c>
      <c r="O2834" s="153">
        <v>131</v>
      </c>
      <c r="P2834" s="155">
        <v>19</v>
      </c>
      <c r="Q2834" s="153">
        <v>28</v>
      </c>
      <c r="R2834" s="155">
        <v>4</v>
      </c>
      <c r="S2834" s="153">
        <v>21</v>
      </c>
      <c r="T2834" s="155">
        <v>3</v>
      </c>
      <c r="U2834" s="163">
        <v>41</v>
      </c>
      <c r="V2834" s="163">
        <v>17</v>
      </c>
      <c r="W2834" s="164" t="s">
        <v>169</v>
      </c>
    </row>
    <row r="2835" spans="1:23" hidden="1" x14ac:dyDescent="0.25">
      <c r="A2835" s="152" t="s">
        <v>2188</v>
      </c>
      <c r="B2835" s="152"/>
      <c r="C2835" s="152" t="s">
        <v>202</v>
      </c>
      <c r="D2835" s="152" t="s">
        <v>203</v>
      </c>
      <c r="E2835" s="152"/>
      <c r="F2835" s="162">
        <v>1.64</v>
      </c>
      <c r="G2835" s="152"/>
      <c r="H2835" s="152" t="s">
        <v>171</v>
      </c>
      <c r="I2835" s="152" t="s">
        <v>2189</v>
      </c>
      <c r="J2835" s="153">
        <v>10200</v>
      </c>
      <c r="K2835" s="153">
        <v>612</v>
      </c>
      <c r="L2835" s="155">
        <v>6</v>
      </c>
      <c r="M2835" s="153">
        <v>496</v>
      </c>
      <c r="N2835" s="155">
        <v>81</v>
      </c>
      <c r="O2835" s="153">
        <v>80</v>
      </c>
      <c r="P2835" s="155">
        <v>13</v>
      </c>
      <c r="Q2835" s="153">
        <v>24</v>
      </c>
      <c r="R2835" s="155">
        <v>4</v>
      </c>
      <c r="S2835" s="153">
        <v>12</v>
      </c>
      <c r="T2835" s="155">
        <v>2</v>
      </c>
      <c r="U2835" s="163">
        <v>32</v>
      </c>
      <c r="V2835" s="163">
        <v>17</v>
      </c>
      <c r="W2835" s="164" t="s">
        <v>169</v>
      </c>
    </row>
    <row r="2836" spans="1:23" hidden="1" x14ac:dyDescent="0.25">
      <c r="A2836" s="152" t="s">
        <v>2188</v>
      </c>
      <c r="B2836" s="152"/>
      <c r="C2836" s="152" t="s">
        <v>202</v>
      </c>
      <c r="D2836" s="152" t="s">
        <v>203</v>
      </c>
      <c r="E2836" s="152"/>
      <c r="F2836" s="162">
        <v>1.64</v>
      </c>
      <c r="G2836" s="152"/>
      <c r="H2836" s="152" t="s">
        <v>167</v>
      </c>
      <c r="I2836" s="152" t="s">
        <v>2189</v>
      </c>
      <c r="J2836" s="153">
        <v>10400</v>
      </c>
      <c r="K2836" s="153">
        <v>624</v>
      </c>
      <c r="L2836" s="155">
        <v>6</v>
      </c>
      <c r="M2836" s="153">
        <v>281</v>
      </c>
      <c r="N2836" s="155">
        <v>45</v>
      </c>
      <c r="O2836" s="153">
        <v>268</v>
      </c>
      <c r="P2836" s="155">
        <v>43</v>
      </c>
      <c r="Q2836" s="153">
        <v>37</v>
      </c>
      <c r="R2836" s="155">
        <v>6</v>
      </c>
      <c r="S2836" s="153">
        <v>37</v>
      </c>
      <c r="T2836" s="155">
        <v>6</v>
      </c>
      <c r="U2836" s="163">
        <v>53</v>
      </c>
      <c r="V2836" s="163">
        <v>17</v>
      </c>
      <c r="W2836" s="164" t="s">
        <v>169</v>
      </c>
    </row>
    <row r="2837" spans="1:23" hidden="1" x14ac:dyDescent="0.25">
      <c r="A2837" s="152" t="s">
        <v>2188</v>
      </c>
      <c r="B2837" s="152"/>
      <c r="C2837" s="152" t="s">
        <v>202</v>
      </c>
      <c r="D2837" s="152" t="s">
        <v>203</v>
      </c>
      <c r="E2837" s="152"/>
      <c r="F2837" s="162">
        <v>5.99</v>
      </c>
      <c r="G2837" s="152"/>
      <c r="H2837" s="152" t="s">
        <v>171</v>
      </c>
      <c r="I2837" s="152" t="s">
        <v>2190</v>
      </c>
      <c r="J2837" s="153">
        <v>2000</v>
      </c>
      <c r="K2837" s="153">
        <v>120</v>
      </c>
      <c r="L2837" s="155">
        <v>6</v>
      </c>
      <c r="M2837" s="153">
        <v>54</v>
      </c>
      <c r="N2837" s="155">
        <v>45</v>
      </c>
      <c r="O2837" s="153">
        <v>52</v>
      </c>
      <c r="P2837" s="155">
        <v>43</v>
      </c>
      <c r="Q2837" s="153">
        <v>10</v>
      </c>
      <c r="R2837" s="155">
        <v>8</v>
      </c>
      <c r="S2837" s="153">
        <v>5</v>
      </c>
      <c r="T2837" s="155">
        <v>4</v>
      </c>
      <c r="U2837" s="163">
        <v>10</v>
      </c>
      <c r="V2837" s="163">
        <v>17</v>
      </c>
      <c r="W2837" s="164" t="s">
        <v>169</v>
      </c>
    </row>
    <row r="2838" spans="1:23" hidden="1" x14ac:dyDescent="0.25">
      <c r="A2838" s="152" t="s">
        <v>2188</v>
      </c>
      <c r="B2838" s="152"/>
      <c r="C2838" s="152" t="s">
        <v>202</v>
      </c>
      <c r="D2838" s="152" t="s">
        <v>203</v>
      </c>
      <c r="E2838" s="152"/>
      <c r="F2838" s="162">
        <v>8.2799999999999994</v>
      </c>
      <c r="G2838" s="152"/>
      <c r="H2838" s="152" t="s">
        <v>171</v>
      </c>
      <c r="I2838" s="152" t="s">
        <v>2191</v>
      </c>
      <c r="J2838" s="153">
        <v>3600</v>
      </c>
      <c r="K2838" s="153">
        <v>331</v>
      </c>
      <c r="L2838" s="155">
        <v>9.19</v>
      </c>
      <c r="M2838" s="153">
        <v>185</v>
      </c>
      <c r="N2838" s="155">
        <v>56</v>
      </c>
      <c r="O2838" s="153">
        <v>66</v>
      </c>
      <c r="P2838" s="155">
        <v>20</v>
      </c>
      <c r="Q2838" s="153">
        <v>50</v>
      </c>
      <c r="R2838" s="155">
        <v>15</v>
      </c>
      <c r="S2838" s="153">
        <v>30</v>
      </c>
      <c r="T2838" s="155">
        <v>9</v>
      </c>
      <c r="U2838" s="163">
        <v>30</v>
      </c>
      <c r="V2838" s="163">
        <v>17</v>
      </c>
      <c r="W2838" s="164" t="s">
        <v>169</v>
      </c>
    </row>
    <row r="2839" spans="1:23" hidden="1" x14ac:dyDescent="0.25">
      <c r="A2839" s="152" t="s">
        <v>2188</v>
      </c>
      <c r="B2839" s="152"/>
      <c r="C2839" s="152" t="s">
        <v>202</v>
      </c>
      <c r="D2839" s="152" t="s">
        <v>203</v>
      </c>
      <c r="E2839" s="152"/>
      <c r="F2839" s="162">
        <v>8.2799999999999994</v>
      </c>
      <c r="G2839" s="152"/>
      <c r="H2839" s="152" t="s">
        <v>167</v>
      </c>
      <c r="I2839" s="152" t="s">
        <v>2191</v>
      </c>
      <c r="J2839" s="153">
        <v>6700</v>
      </c>
      <c r="K2839" s="153">
        <v>330</v>
      </c>
      <c r="L2839" s="155">
        <v>4.93</v>
      </c>
      <c r="M2839" s="153">
        <v>269</v>
      </c>
      <c r="N2839" s="155">
        <v>81.52</v>
      </c>
      <c r="O2839" s="153">
        <v>40</v>
      </c>
      <c r="P2839" s="155">
        <v>12.12</v>
      </c>
      <c r="Q2839" s="153">
        <v>14</v>
      </c>
      <c r="R2839" s="155">
        <v>4.26</v>
      </c>
      <c r="S2839" s="153">
        <v>7</v>
      </c>
      <c r="T2839" s="155">
        <v>2.1</v>
      </c>
      <c r="U2839" s="163">
        <v>18</v>
      </c>
      <c r="V2839" s="163">
        <v>22</v>
      </c>
      <c r="W2839" s="164" t="s">
        <v>169</v>
      </c>
    </row>
    <row r="2840" spans="1:23" hidden="1" x14ac:dyDescent="0.25">
      <c r="A2840" s="152" t="s">
        <v>2188</v>
      </c>
      <c r="B2840" s="152"/>
      <c r="C2840" s="152" t="s">
        <v>202</v>
      </c>
      <c r="D2840" s="152" t="s">
        <v>203</v>
      </c>
      <c r="E2840" s="152"/>
      <c r="F2840" s="162">
        <v>8.82</v>
      </c>
      <c r="G2840" s="152"/>
      <c r="H2840" s="152" t="s">
        <v>167</v>
      </c>
      <c r="I2840" s="152" t="s">
        <v>2192</v>
      </c>
      <c r="J2840" s="153">
        <v>5300</v>
      </c>
      <c r="K2840" s="153">
        <v>318</v>
      </c>
      <c r="L2840" s="155">
        <v>6</v>
      </c>
      <c r="M2840" s="153">
        <v>277</v>
      </c>
      <c r="N2840" s="155">
        <v>87</v>
      </c>
      <c r="O2840" s="153">
        <v>22</v>
      </c>
      <c r="P2840" s="155">
        <v>7</v>
      </c>
      <c r="Q2840" s="153">
        <v>13</v>
      </c>
      <c r="R2840" s="155">
        <v>4</v>
      </c>
      <c r="S2840" s="153">
        <v>6</v>
      </c>
      <c r="T2840" s="155">
        <v>2</v>
      </c>
      <c r="U2840" s="163">
        <v>16</v>
      </c>
      <c r="V2840" s="163">
        <v>17</v>
      </c>
      <c r="W2840" s="164" t="s">
        <v>169</v>
      </c>
    </row>
    <row r="2841" spans="1:23" hidden="1" x14ac:dyDescent="0.25">
      <c r="A2841" s="152" t="s">
        <v>2193</v>
      </c>
      <c r="B2841" s="152"/>
      <c r="C2841" s="152" t="s">
        <v>460</v>
      </c>
      <c r="D2841" s="152" t="s">
        <v>849</v>
      </c>
      <c r="E2841" s="152"/>
      <c r="F2841" s="162">
        <v>3</v>
      </c>
      <c r="G2841" s="152"/>
      <c r="H2841" s="152" t="s">
        <v>167</v>
      </c>
      <c r="I2841" s="152" t="s">
        <v>2194</v>
      </c>
      <c r="J2841" s="153">
        <v>9300</v>
      </c>
      <c r="K2841" s="153">
        <v>872</v>
      </c>
      <c r="L2841" s="155">
        <v>9.3800000000000008</v>
      </c>
      <c r="M2841" s="153">
        <v>189</v>
      </c>
      <c r="N2841" s="155">
        <v>21.67</v>
      </c>
      <c r="O2841" s="153">
        <v>73</v>
      </c>
      <c r="P2841" s="155">
        <v>8.33</v>
      </c>
      <c r="Q2841" s="153">
        <v>29</v>
      </c>
      <c r="R2841" s="155">
        <v>3.33</v>
      </c>
      <c r="S2841" s="153">
        <v>581</v>
      </c>
      <c r="T2841" s="155">
        <v>66.67</v>
      </c>
      <c r="U2841" s="163">
        <v>218</v>
      </c>
      <c r="V2841" s="163">
        <v>6</v>
      </c>
      <c r="W2841" s="164" t="s">
        <v>169</v>
      </c>
    </row>
    <row r="2842" spans="1:23" hidden="1" x14ac:dyDescent="0.25">
      <c r="A2842" s="152" t="s">
        <v>2193</v>
      </c>
      <c r="B2842" s="152"/>
      <c r="C2842" s="152" t="s">
        <v>460</v>
      </c>
      <c r="D2842" s="152" t="s">
        <v>849</v>
      </c>
      <c r="E2842" s="152"/>
      <c r="F2842" s="162">
        <v>3</v>
      </c>
      <c r="G2842" s="152"/>
      <c r="H2842" s="152" t="s">
        <v>171</v>
      </c>
      <c r="I2842" s="152" t="s">
        <v>2194</v>
      </c>
      <c r="J2842" s="153">
        <v>5800</v>
      </c>
      <c r="K2842" s="153">
        <v>544</v>
      </c>
      <c r="L2842" s="155">
        <v>9.3800000000000008</v>
      </c>
      <c r="M2842" s="153">
        <v>118</v>
      </c>
      <c r="N2842" s="155">
        <v>21.67</v>
      </c>
      <c r="O2842" s="153">
        <v>45</v>
      </c>
      <c r="P2842" s="155">
        <v>8.33</v>
      </c>
      <c r="Q2842" s="153">
        <v>18</v>
      </c>
      <c r="R2842" s="155">
        <v>3.33</v>
      </c>
      <c r="S2842" s="153">
        <v>363</v>
      </c>
      <c r="T2842" s="155">
        <v>66.67</v>
      </c>
      <c r="U2842" s="163">
        <v>136</v>
      </c>
      <c r="V2842" s="163">
        <v>6</v>
      </c>
      <c r="W2842" s="164" t="s">
        <v>169</v>
      </c>
    </row>
    <row r="2843" spans="1:23" hidden="1" x14ac:dyDescent="0.25">
      <c r="A2843" s="152" t="s">
        <v>2193</v>
      </c>
      <c r="B2843" s="152"/>
      <c r="C2843" s="152" t="s">
        <v>460</v>
      </c>
      <c r="D2843" s="152" t="s">
        <v>849</v>
      </c>
      <c r="E2843" s="152"/>
      <c r="F2843" s="162">
        <v>9.77</v>
      </c>
      <c r="G2843" s="152"/>
      <c r="H2843" s="152" t="s">
        <v>171</v>
      </c>
      <c r="I2843" s="152" t="s">
        <v>1583</v>
      </c>
      <c r="J2843" s="153">
        <v>4150</v>
      </c>
      <c r="K2843" s="153">
        <v>245</v>
      </c>
      <c r="L2843" s="155">
        <v>5.9</v>
      </c>
      <c r="M2843" s="153">
        <v>90</v>
      </c>
      <c r="N2843" s="155">
        <v>36.6</v>
      </c>
      <c r="O2843" s="153">
        <v>68</v>
      </c>
      <c r="P2843" s="155">
        <v>27.6</v>
      </c>
      <c r="Q2843" s="153">
        <v>38</v>
      </c>
      <c r="R2843" s="155">
        <v>15.6</v>
      </c>
      <c r="S2843" s="153">
        <v>49</v>
      </c>
      <c r="T2843" s="155">
        <v>20.2</v>
      </c>
      <c r="U2843" s="163">
        <v>32</v>
      </c>
      <c r="V2843" s="163">
        <v>97</v>
      </c>
      <c r="W2843" s="164" t="s">
        <v>169</v>
      </c>
    </row>
    <row r="2844" spans="1:23" hidden="1" x14ac:dyDescent="0.25">
      <c r="A2844" s="152" t="s">
        <v>2193</v>
      </c>
      <c r="B2844" s="152"/>
      <c r="C2844" s="152" t="s">
        <v>460</v>
      </c>
      <c r="D2844" s="152" t="s">
        <v>849</v>
      </c>
      <c r="E2844" s="152"/>
      <c r="F2844" s="162">
        <v>9.77</v>
      </c>
      <c r="G2844" s="152"/>
      <c r="H2844" s="152" t="s">
        <v>167</v>
      </c>
      <c r="I2844" s="152" t="s">
        <v>1583</v>
      </c>
      <c r="J2844" s="153">
        <v>6600</v>
      </c>
      <c r="K2844" s="153">
        <v>587</v>
      </c>
      <c r="L2844" s="155">
        <v>8.9</v>
      </c>
      <c r="M2844" s="153">
        <v>314</v>
      </c>
      <c r="N2844" s="155">
        <v>53.5</v>
      </c>
      <c r="O2844" s="153">
        <v>114</v>
      </c>
      <c r="P2844" s="155">
        <v>19.399999999999999</v>
      </c>
      <c r="Q2844" s="153">
        <v>81</v>
      </c>
      <c r="R2844" s="155">
        <v>13.8</v>
      </c>
      <c r="S2844" s="153">
        <v>78</v>
      </c>
      <c r="T2844" s="155">
        <v>13.3</v>
      </c>
      <c r="U2844" s="163">
        <v>60</v>
      </c>
      <c r="V2844" s="163">
        <v>97</v>
      </c>
      <c r="W2844" s="164" t="s">
        <v>169</v>
      </c>
    </row>
    <row r="2845" spans="1:23" hidden="1" x14ac:dyDescent="0.25">
      <c r="A2845" s="152" t="s">
        <v>2193</v>
      </c>
      <c r="B2845" s="152"/>
      <c r="C2845" s="152" t="s">
        <v>460</v>
      </c>
      <c r="D2845" s="152" t="s">
        <v>849</v>
      </c>
      <c r="E2845" s="152"/>
      <c r="F2845" s="162">
        <v>10.194000000000001</v>
      </c>
      <c r="G2845" s="152"/>
      <c r="H2845" s="152" t="s">
        <v>171</v>
      </c>
      <c r="I2845" s="152" t="s">
        <v>2195</v>
      </c>
      <c r="J2845" s="153">
        <v>6600</v>
      </c>
      <c r="K2845" s="153">
        <v>647</v>
      </c>
      <c r="L2845" s="155">
        <v>9.8000000000000007</v>
      </c>
      <c r="M2845" s="153">
        <v>419</v>
      </c>
      <c r="N2845" s="155">
        <v>64.8</v>
      </c>
      <c r="O2845" s="153">
        <v>74</v>
      </c>
      <c r="P2845" s="155">
        <v>11.5</v>
      </c>
      <c r="Q2845" s="153">
        <v>84</v>
      </c>
      <c r="R2845" s="155">
        <v>13</v>
      </c>
      <c r="S2845" s="153">
        <v>69</v>
      </c>
      <c r="T2845" s="155">
        <v>10.7</v>
      </c>
      <c r="U2845" s="163">
        <v>58</v>
      </c>
      <c r="V2845" s="163">
        <v>97</v>
      </c>
      <c r="W2845" s="164" t="s">
        <v>169</v>
      </c>
    </row>
    <row r="2846" spans="1:23" hidden="1" x14ac:dyDescent="0.25">
      <c r="A2846" s="152" t="s">
        <v>2193</v>
      </c>
      <c r="B2846" s="152"/>
      <c r="C2846" s="152" t="s">
        <v>460</v>
      </c>
      <c r="D2846" s="152" t="s">
        <v>1090</v>
      </c>
      <c r="E2846" s="152"/>
      <c r="F2846" s="162">
        <v>0</v>
      </c>
      <c r="G2846" s="152"/>
      <c r="H2846" s="152" t="s">
        <v>167</v>
      </c>
      <c r="I2846" s="152" t="s">
        <v>2196</v>
      </c>
      <c r="J2846" s="153">
        <v>6200</v>
      </c>
      <c r="K2846" s="153">
        <v>372</v>
      </c>
      <c r="L2846" s="155">
        <v>6</v>
      </c>
      <c r="M2846" s="153">
        <v>233</v>
      </c>
      <c r="N2846" s="155">
        <v>62.6</v>
      </c>
      <c r="O2846" s="153">
        <v>78</v>
      </c>
      <c r="P2846" s="155">
        <v>21.1</v>
      </c>
      <c r="Q2846" s="153">
        <v>5</v>
      </c>
      <c r="R2846" s="155">
        <v>1.3</v>
      </c>
      <c r="S2846" s="153">
        <v>56</v>
      </c>
      <c r="T2846" s="155">
        <v>15</v>
      </c>
      <c r="U2846" s="163">
        <v>35</v>
      </c>
      <c r="V2846" s="163">
        <v>89</v>
      </c>
      <c r="W2846" s="164" t="s">
        <v>179</v>
      </c>
    </row>
    <row r="2847" spans="1:23" hidden="1" x14ac:dyDescent="0.25">
      <c r="A2847" s="152" t="s">
        <v>2193</v>
      </c>
      <c r="B2847" s="152"/>
      <c r="C2847" s="152" t="s">
        <v>460</v>
      </c>
      <c r="D2847" s="152" t="s">
        <v>1090</v>
      </c>
      <c r="E2847" s="152"/>
      <c r="F2847" s="162">
        <v>12.699</v>
      </c>
      <c r="G2847" s="152"/>
      <c r="H2847" s="152" t="s">
        <v>171</v>
      </c>
      <c r="I2847" s="152" t="s">
        <v>2197</v>
      </c>
      <c r="J2847" s="153">
        <v>3450</v>
      </c>
      <c r="K2847" s="153">
        <v>207</v>
      </c>
      <c r="L2847" s="155">
        <v>6</v>
      </c>
      <c r="M2847" s="153">
        <v>158</v>
      </c>
      <c r="N2847" s="155">
        <v>76.3</v>
      </c>
      <c r="O2847" s="153">
        <v>28</v>
      </c>
      <c r="P2847" s="155">
        <v>13.5</v>
      </c>
      <c r="Q2847" s="153">
        <v>8</v>
      </c>
      <c r="R2847" s="155">
        <v>3.9</v>
      </c>
      <c r="S2847" s="153">
        <v>13</v>
      </c>
      <c r="T2847" s="155">
        <v>6.3</v>
      </c>
      <c r="U2847" s="163">
        <v>14</v>
      </c>
      <c r="V2847" s="163">
        <v>89</v>
      </c>
      <c r="W2847" s="164" t="s">
        <v>169</v>
      </c>
    </row>
    <row r="2848" spans="1:23" hidden="1" x14ac:dyDescent="0.25">
      <c r="A2848" s="152" t="s">
        <v>2193</v>
      </c>
      <c r="B2848" s="152"/>
      <c r="C2848" s="152" t="s">
        <v>460</v>
      </c>
      <c r="D2848" s="152" t="s">
        <v>1090</v>
      </c>
      <c r="E2848" s="152"/>
      <c r="F2848" s="162">
        <v>12.699</v>
      </c>
      <c r="G2848" s="152"/>
      <c r="H2848" s="152" t="s">
        <v>167</v>
      </c>
      <c r="I2848" s="152" t="s">
        <v>2197</v>
      </c>
      <c r="J2848" s="153">
        <v>2750</v>
      </c>
      <c r="K2848" s="153">
        <v>120</v>
      </c>
      <c r="L2848" s="155">
        <v>4.37</v>
      </c>
      <c r="M2848" s="153">
        <v>90</v>
      </c>
      <c r="N2848" s="155">
        <v>74.84</v>
      </c>
      <c r="O2848" s="153">
        <v>16</v>
      </c>
      <c r="P2848" s="155">
        <v>13.55</v>
      </c>
      <c r="Q2848" s="153">
        <v>11</v>
      </c>
      <c r="R2848" s="155">
        <v>9.0299999999999994</v>
      </c>
      <c r="S2848" s="153">
        <v>3</v>
      </c>
      <c r="T2848" s="155">
        <v>2.58</v>
      </c>
      <c r="U2848" s="163">
        <v>7</v>
      </c>
      <c r="V2848" s="163">
        <v>12</v>
      </c>
      <c r="W2848" s="164" t="s">
        <v>179</v>
      </c>
    </row>
    <row r="2849" spans="1:23" hidden="1" x14ac:dyDescent="0.25">
      <c r="A2849" s="152" t="s">
        <v>2193</v>
      </c>
      <c r="B2849" s="152"/>
      <c r="C2849" s="152" t="s">
        <v>460</v>
      </c>
      <c r="D2849" s="152" t="s">
        <v>1090</v>
      </c>
      <c r="E2849" s="152"/>
      <c r="F2849" s="162">
        <v>26.95</v>
      </c>
      <c r="G2849" s="152"/>
      <c r="H2849" s="152" t="s">
        <v>171</v>
      </c>
      <c r="I2849" s="152" t="s">
        <v>1440</v>
      </c>
      <c r="J2849" s="153">
        <v>1700</v>
      </c>
      <c r="K2849" s="153">
        <v>90</v>
      </c>
      <c r="L2849" s="155">
        <v>5.3</v>
      </c>
      <c r="M2849" s="153">
        <v>56</v>
      </c>
      <c r="N2849" s="155">
        <v>62</v>
      </c>
      <c r="O2849" s="153">
        <v>8</v>
      </c>
      <c r="P2849" s="155">
        <v>9.4</v>
      </c>
      <c r="Q2849" s="153">
        <v>2</v>
      </c>
      <c r="R2849" s="155">
        <v>1.9</v>
      </c>
      <c r="S2849" s="153">
        <v>24</v>
      </c>
      <c r="T2849" s="155">
        <v>26.7</v>
      </c>
      <c r="U2849" s="163">
        <v>11</v>
      </c>
      <c r="V2849" s="163">
        <v>89</v>
      </c>
      <c r="W2849" s="164" t="s">
        <v>169</v>
      </c>
    </row>
    <row r="2850" spans="1:23" hidden="1" x14ac:dyDescent="0.25">
      <c r="A2850" s="152" t="s">
        <v>2198</v>
      </c>
      <c r="B2850" s="152"/>
      <c r="C2850" s="152" t="s">
        <v>270</v>
      </c>
      <c r="D2850" s="152" t="s">
        <v>1754</v>
      </c>
      <c r="E2850" s="152" t="s">
        <v>166</v>
      </c>
      <c r="F2850" s="162">
        <v>0</v>
      </c>
      <c r="G2850" s="152"/>
      <c r="H2850" s="152" t="s">
        <v>167</v>
      </c>
      <c r="I2850" s="152" t="s">
        <v>2199</v>
      </c>
      <c r="J2850" s="153">
        <v>3070</v>
      </c>
      <c r="K2850" s="153">
        <v>362</v>
      </c>
      <c r="L2850" s="155">
        <v>11.79</v>
      </c>
      <c r="M2850" s="153">
        <v>218</v>
      </c>
      <c r="N2850" s="155">
        <v>60.22</v>
      </c>
      <c r="O2850" s="153">
        <v>54</v>
      </c>
      <c r="P2850" s="155">
        <v>14.92</v>
      </c>
      <c r="Q2850" s="153">
        <v>35</v>
      </c>
      <c r="R2850" s="155">
        <v>9.67</v>
      </c>
      <c r="S2850" s="153">
        <v>55</v>
      </c>
      <c r="T2850" s="155">
        <v>15.19</v>
      </c>
      <c r="U2850" s="163">
        <v>37</v>
      </c>
      <c r="V2850" s="163">
        <v>22</v>
      </c>
      <c r="W2850" s="164" t="s">
        <v>179</v>
      </c>
    </row>
    <row r="2851" spans="1:23" hidden="1" x14ac:dyDescent="0.25">
      <c r="A2851" s="152" t="s">
        <v>2198</v>
      </c>
      <c r="B2851" s="152"/>
      <c r="C2851" s="152" t="s">
        <v>270</v>
      </c>
      <c r="D2851" s="152" t="s">
        <v>1754</v>
      </c>
      <c r="E2851" s="152" t="s">
        <v>166</v>
      </c>
      <c r="F2851" s="162">
        <v>1.2849999999999999</v>
      </c>
      <c r="G2851" s="152"/>
      <c r="H2851" s="152" t="s">
        <v>171</v>
      </c>
      <c r="I2851" s="152" t="s">
        <v>2200</v>
      </c>
      <c r="J2851" s="153">
        <v>2600</v>
      </c>
      <c r="K2851" s="153">
        <v>279</v>
      </c>
      <c r="L2851" s="155">
        <v>10.73</v>
      </c>
      <c r="M2851" s="153">
        <v>134</v>
      </c>
      <c r="N2851" s="155">
        <v>48.03</v>
      </c>
      <c r="O2851" s="153">
        <v>40</v>
      </c>
      <c r="P2851" s="155">
        <v>14.34</v>
      </c>
      <c r="Q2851" s="153">
        <v>33</v>
      </c>
      <c r="R2851" s="155">
        <v>11.83</v>
      </c>
      <c r="S2851" s="153">
        <v>72</v>
      </c>
      <c r="T2851" s="155">
        <v>25.81</v>
      </c>
      <c r="U2851" s="163">
        <v>38</v>
      </c>
      <c r="V2851" s="163">
        <v>19</v>
      </c>
      <c r="W2851" s="164" t="s">
        <v>179</v>
      </c>
    </row>
    <row r="2852" spans="1:23" hidden="1" x14ac:dyDescent="0.25">
      <c r="A2852" s="152" t="s">
        <v>2198</v>
      </c>
      <c r="B2852" s="152"/>
      <c r="C2852" s="152" t="s">
        <v>270</v>
      </c>
      <c r="D2852" s="152" t="s">
        <v>1754</v>
      </c>
      <c r="E2852" s="152"/>
      <c r="F2852" s="162">
        <v>7.08</v>
      </c>
      <c r="G2852" s="152"/>
      <c r="H2852" s="152" t="s">
        <v>171</v>
      </c>
      <c r="I2852" s="152" t="s">
        <v>257</v>
      </c>
      <c r="J2852" s="153">
        <v>3000</v>
      </c>
      <c r="K2852" s="153">
        <v>246</v>
      </c>
      <c r="L2852" s="155">
        <v>8.1999999999999993</v>
      </c>
      <c r="M2852" s="153">
        <v>103</v>
      </c>
      <c r="N2852" s="155">
        <v>41.87</v>
      </c>
      <c r="O2852" s="153">
        <v>42</v>
      </c>
      <c r="P2852" s="155">
        <v>17.07</v>
      </c>
      <c r="Q2852" s="153">
        <v>30</v>
      </c>
      <c r="R2852" s="155">
        <v>12.2</v>
      </c>
      <c r="S2852" s="153">
        <v>71</v>
      </c>
      <c r="T2852" s="155">
        <v>28.86</v>
      </c>
      <c r="U2852" s="163">
        <v>36</v>
      </c>
      <c r="V2852" s="163">
        <v>19</v>
      </c>
      <c r="W2852" s="164" t="s">
        <v>179</v>
      </c>
    </row>
    <row r="2853" spans="1:23" hidden="1" x14ac:dyDescent="0.25">
      <c r="A2853" s="152" t="s">
        <v>2201</v>
      </c>
      <c r="B2853" s="152"/>
      <c r="C2853" s="152" t="s">
        <v>202</v>
      </c>
      <c r="D2853" s="152" t="s">
        <v>223</v>
      </c>
      <c r="E2853" s="152"/>
      <c r="F2853" s="162">
        <v>13.994999999999999</v>
      </c>
      <c r="G2853" s="152"/>
      <c r="H2853" s="152" t="s">
        <v>171</v>
      </c>
      <c r="I2853" s="152" t="s">
        <v>2202</v>
      </c>
      <c r="J2853" s="153">
        <v>880</v>
      </c>
      <c r="K2853" s="153">
        <v>70</v>
      </c>
      <c r="L2853" s="155">
        <v>8</v>
      </c>
      <c r="M2853" s="153">
        <v>36</v>
      </c>
      <c r="N2853" s="155">
        <v>51.9</v>
      </c>
      <c r="O2853" s="153">
        <v>4</v>
      </c>
      <c r="P2853" s="155">
        <v>6.3</v>
      </c>
      <c r="Q2853" s="153">
        <v>7</v>
      </c>
      <c r="R2853" s="155">
        <v>10</v>
      </c>
      <c r="S2853" s="153">
        <v>22</v>
      </c>
      <c r="T2853" s="155">
        <v>31.8</v>
      </c>
      <c r="U2853" s="163">
        <v>10</v>
      </c>
      <c r="V2853" s="163">
        <v>17</v>
      </c>
      <c r="W2853" s="164" t="s">
        <v>169</v>
      </c>
    </row>
    <row r="2854" spans="1:23" hidden="1" x14ac:dyDescent="0.25">
      <c r="A2854" s="152" t="s">
        <v>2201</v>
      </c>
      <c r="B2854" s="152"/>
      <c r="C2854" s="152" t="s">
        <v>202</v>
      </c>
      <c r="D2854" s="152" t="s">
        <v>223</v>
      </c>
      <c r="E2854" s="152"/>
      <c r="F2854" s="162">
        <v>13.994999999999999</v>
      </c>
      <c r="G2854" s="152"/>
      <c r="H2854" s="152" t="s">
        <v>167</v>
      </c>
      <c r="I2854" s="152" t="s">
        <v>2202</v>
      </c>
      <c r="J2854" s="153">
        <v>830</v>
      </c>
      <c r="K2854" s="153">
        <v>116</v>
      </c>
      <c r="L2854" s="155">
        <v>14</v>
      </c>
      <c r="M2854" s="153">
        <v>46</v>
      </c>
      <c r="N2854" s="155">
        <v>39.700000000000003</v>
      </c>
      <c r="O2854" s="153">
        <v>12</v>
      </c>
      <c r="P2854" s="155">
        <v>10</v>
      </c>
      <c r="Q2854" s="153">
        <v>4</v>
      </c>
      <c r="R2854" s="155">
        <v>3.3</v>
      </c>
      <c r="S2854" s="153">
        <v>55</v>
      </c>
      <c r="T2854" s="155">
        <v>47</v>
      </c>
      <c r="U2854" s="163">
        <v>22</v>
      </c>
      <c r="V2854" s="163">
        <v>17</v>
      </c>
      <c r="W2854" s="164" t="s">
        <v>169</v>
      </c>
    </row>
    <row r="2855" spans="1:23" hidden="1" x14ac:dyDescent="0.25">
      <c r="A2855" s="152" t="s">
        <v>2201</v>
      </c>
      <c r="B2855" s="152"/>
      <c r="C2855" s="152" t="s">
        <v>428</v>
      </c>
      <c r="D2855" s="152" t="s">
        <v>438</v>
      </c>
      <c r="E2855" s="152"/>
      <c r="F2855" s="162">
        <v>12.33</v>
      </c>
      <c r="G2855" s="152"/>
      <c r="H2855" s="152" t="s">
        <v>171</v>
      </c>
      <c r="I2855" s="152" t="s">
        <v>2203</v>
      </c>
      <c r="J2855" s="153">
        <v>830</v>
      </c>
      <c r="K2855" s="153">
        <v>195</v>
      </c>
      <c r="L2855" s="155">
        <v>23.45</v>
      </c>
      <c r="M2855" s="153">
        <v>66</v>
      </c>
      <c r="N2855" s="155">
        <v>34.03</v>
      </c>
      <c r="O2855" s="153">
        <v>10</v>
      </c>
      <c r="P2855" s="155">
        <v>4.9400000000000004</v>
      </c>
      <c r="Q2855" s="153">
        <v>7</v>
      </c>
      <c r="R2855" s="155">
        <v>3.75</v>
      </c>
      <c r="S2855" s="153">
        <v>112</v>
      </c>
      <c r="T2855" s="155">
        <v>57.27</v>
      </c>
      <c r="U2855" s="163">
        <v>43</v>
      </c>
      <c r="V2855" s="163">
        <v>20</v>
      </c>
      <c r="W2855" s="164" t="s">
        <v>169</v>
      </c>
    </row>
    <row r="2856" spans="1:23" hidden="1" x14ac:dyDescent="0.25">
      <c r="A2856" s="152" t="s">
        <v>2201</v>
      </c>
      <c r="B2856" s="152"/>
      <c r="C2856" s="152" t="s">
        <v>428</v>
      </c>
      <c r="D2856" s="152" t="s">
        <v>438</v>
      </c>
      <c r="E2856" s="152"/>
      <c r="F2856" s="162">
        <v>12.33</v>
      </c>
      <c r="G2856" s="152"/>
      <c r="H2856" s="152" t="s">
        <v>167</v>
      </c>
      <c r="I2856" s="152" t="s">
        <v>2203</v>
      </c>
      <c r="J2856" s="153">
        <v>830</v>
      </c>
      <c r="K2856" s="153">
        <v>152</v>
      </c>
      <c r="L2856" s="155">
        <v>18.329999999999998</v>
      </c>
      <c r="M2856" s="153">
        <v>74</v>
      </c>
      <c r="N2856" s="155">
        <v>48.73</v>
      </c>
      <c r="O2856" s="153">
        <v>6</v>
      </c>
      <c r="P2856" s="155">
        <v>4.0599999999999996</v>
      </c>
      <c r="Q2856" s="153">
        <v>4</v>
      </c>
      <c r="R2856" s="155">
        <v>2.54</v>
      </c>
      <c r="S2856" s="153">
        <v>68</v>
      </c>
      <c r="T2856" s="155">
        <v>44.67</v>
      </c>
      <c r="U2856" s="163">
        <v>27</v>
      </c>
      <c r="V2856" s="163">
        <v>17</v>
      </c>
      <c r="W2856" s="164" t="s">
        <v>179</v>
      </c>
    </row>
    <row r="2857" spans="1:23" hidden="1" x14ac:dyDescent="0.25">
      <c r="A2857" s="152" t="s">
        <v>2201</v>
      </c>
      <c r="B2857" s="152"/>
      <c r="C2857" s="152" t="s">
        <v>428</v>
      </c>
      <c r="D2857" s="152" t="s">
        <v>438</v>
      </c>
      <c r="E2857" s="152"/>
      <c r="F2857" s="162">
        <v>21.19</v>
      </c>
      <c r="G2857" s="152"/>
      <c r="H2857" s="152" t="s">
        <v>171</v>
      </c>
      <c r="I2857" s="152" t="s">
        <v>2204</v>
      </c>
      <c r="J2857" s="153">
        <v>860</v>
      </c>
      <c r="K2857" s="153">
        <v>168</v>
      </c>
      <c r="L2857" s="155">
        <v>19.52</v>
      </c>
      <c r="M2857" s="153">
        <v>96</v>
      </c>
      <c r="N2857" s="155">
        <v>57.07</v>
      </c>
      <c r="O2857" s="153">
        <v>8</v>
      </c>
      <c r="P2857" s="155">
        <v>4.88</v>
      </c>
      <c r="Q2857" s="153">
        <v>6</v>
      </c>
      <c r="R2857" s="155">
        <v>3.41</v>
      </c>
      <c r="S2857" s="153">
        <v>58</v>
      </c>
      <c r="T2857" s="155">
        <v>34.630000000000003</v>
      </c>
      <c r="U2857" s="163">
        <v>25</v>
      </c>
      <c r="V2857" s="163">
        <v>17</v>
      </c>
      <c r="W2857" s="164" t="s">
        <v>179</v>
      </c>
    </row>
    <row r="2858" spans="1:23" hidden="1" x14ac:dyDescent="0.25">
      <c r="A2858" s="152" t="s">
        <v>2201</v>
      </c>
      <c r="B2858" s="152"/>
      <c r="C2858" s="152" t="s">
        <v>428</v>
      </c>
      <c r="D2858" s="152" t="s">
        <v>438</v>
      </c>
      <c r="E2858" s="152"/>
      <c r="F2858" s="162">
        <v>22.65</v>
      </c>
      <c r="G2858" s="152"/>
      <c r="H2858" s="152" t="s">
        <v>171</v>
      </c>
      <c r="I2858" s="152" t="s">
        <v>444</v>
      </c>
      <c r="J2858" s="153">
        <v>6300</v>
      </c>
      <c r="K2858" s="153">
        <v>1386</v>
      </c>
      <c r="L2858" s="155">
        <v>22</v>
      </c>
      <c r="M2858" s="153">
        <v>527</v>
      </c>
      <c r="N2858" s="155">
        <v>38</v>
      </c>
      <c r="O2858" s="153">
        <v>194</v>
      </c>
      <c r="P2858" s="155">
        <v>14</v>
      </c>
      <c r="Q2858" s="153">
        <v>111</v>
      </c>
      <c r="R2858" s="155">
        <v>8</v>
      </c>
      <c r="S2858" s="153">
        <v>554</v>
      </c>
      <c r="T2858" s="155">
        <v>40</v>
      </c>
      <c r="U2858" s="163">
        <v>244</v>
      </c>
      <c r="V2858" s="163">
        <v>11</v>
      </c>
      <c r="W2858" s="164" t="s">
        <v>169</v>
      </c>
    </row>
    <row r="2859" spans="1:23" hidden="1" x14ac:dyDescent="0.25">
      <c r="A2859" s="152" t="s">
        <v>2201</v>
      </c>
      <c r="B2859" s="152"/>
      <c r="C2859" s="152" t="s">
        <v>428</v>
      </c>
      <c r="D2859" s="152" t="s">
        <v>438</v>
      </c>
      <c r="E2859" s="152"/>
      <c r="F2859" s="162">
        <v>22.66</v>
      </c>
      <c r="G2859" s="152"/>
      <c r="H2859" s="152" t="s">
        <v>167</v>
      </c>
      <c r="I2859" s="152" t="s">
        <v>444</v>
      </c>
      <c r="J2859" s="153">
        <v>1800</v>
      </c>
      <c r="K2859" s="153">
        <v>379</v>
      </c>
      <c r="L2859" s="155">
        <v>21.08</v>
      </c>
      <c r="M2859" s="153">
        <v>197</v>
      </c>
      <c r="N2859" s="155">
        <v>51.93</v>
      </c>
      <c r="O2859" s="153">
        <v>16</v>
      </c>
      <c r="P2859" s="155">
        <v>4.12</v>
      </c>
      <c r="Q2859" s="153">
        <v>14</v>
      </c>
      <c r="R2859" s="155">
        <v>3.78</v>
      </c>
      <c r="S2859" s="153">
        <v>152</v>
      </c>
      <c r="T2859" s="155">
        <v>40.159999999999997</v>
      </c>
      <c r="U2859" s="163">
        <v>63</v>
      </c>
      <c r="V2859" s="163">
        <v>20</v>
      </c>
      <c r="W2859" s="164" t="s">
        <v>179</v>
      </c>
    </row>
    <row r="2860" spans="1:23" hidden="1" x14ac:dyDescent="0.25">
      <c r="A2860" s="152" t="s">
        <v>2201</v>
      </c>
      <c r="B2860" s="152"/>
      <c r="C2860" s="152" t="s">
        <v>428</v>
      </c>
      <c r="D2860" s="152" t="s">
        <v>438</v>
      </c>
      <c r="E2860" s="152"/>
      <c r="F2860" s="162">
        <v>26.814</v>
      </c>
      <c r="G2860" s="152"/>
      <c r="H2860" s="152" t="s">
        <v>171</v>
      </c>
      <c r="I2860" s="152" t="s">
        <v>675</v>
      </c>
      <c r="J2860" s="153">
        <v>1850</v>
      </c>
      <c r="K2860" s="153">
        <v>278</v>
      </c>
      <c r="L2860" s="155">
        <v>15.05</v>
      </c>
      <c r="M2860" s="153">
        <v>151</v>
      </c>
      <c r="N2860" s="155">
        <v>54.2</v>
      </c>
      <c r="O2860" s="153">
        <v>29</v>
      </c>
      <c r="P2860" s="155">
        <v>10.49</v>
      </c>
      <c r="Q2860" s="153">
        <v>12</v>
      </c>
      <c r="R2860" s="155">
        <v>4.2</v>
      </c>
      <c r="S2860" s="153">
        <v>87</v>
      </c>
      <c r="T2860" s="155">
        <v>31.12</v>
      </c>
      <c r="U2860" s="163">
        <v>40</v>
      </c>
      <c r="V2860" s="163">
        <v>17</v>
      </c>
      <c r="W2860" s="164" t="s">
        <v>179</v>
      </c>
    </row>
    <row r="2861" spans="1:23" hidden="1" x14ac:dyDescent="0.25">
      <c r="A2861" s="152" t="s">
        <v>2201</v>
      </c>
      <c r="B2861" s="152"/>
      <c r="C2861" s="152" t="s">
        <v>428</v>
      </c>
      <c r="D2861" s="152" t="s">
        <v>438</v>
      </c>
      <c r="E2861" s="152"/>
      <c r="F2861" s="162">
        <v>26.814</v>
      </c>
      <c r="G2861" s="152"/>
      <c r="H2861" s="152" t="s">
        <v>167</v>
      </c>
      <c r="I2861" s="152" t="s">
        <v>675</v>
      </c>
      <c r="J2861" s="153">
        <v>4200</v>
      </c>
      <c r="K2861" s="153">
        <v>1183</v>
      </c>
      <c r="L2861" s="155">
        <v>28.17</v>
      </c>
      <c r="M2861" s="153">
        <v>346</v>
      </c>
      <c r="N2861" s="155">
        <v>29.27</v>
      </c>
      <c r="O2861" s="153">
        <v>49</v>
      </c>
      <c r="P2861" s="155">
        <v>4.1100000000000003</v>
      </c>
      <c r="Q2861" s="153">
        <v>25</v>
      </c>
      <c r="R2861" s="155">
        <v>2.12</v>
      </c>
      <c r="S2861" s="153">
        <v>763</v>
      </c>
      <c r="T2861" s="155">
        <v>64.5</v>
      </c>
      <c r="U2861" s="163">
        <v>284</v>
      </c>
      <c r="V2861" s="163">
        <v>20</v>
      </c>
      <c r="W2861" s="164" t="s">
        <v>179</v>
      </c>
    </row>
    <row r="2862" spans="1:23" hidden="1" x14ac:dyDescent="0.25">
      <c r="A2862" s="152" t="s">
        <v>2201</v>
      </c>
      <c r="B2862" s="152"/>
      <c r="C2862" s="152" t="s">
        <v>428</v>
      </c>
      <c r="D2862" s="152" t="s">
        <v>438</v>
      </c>
      <c r="E2862" s="152"/>
      <c r="F2862" s="162">
        <v>34.659999999999997</v>
      </c>
      <c r="G2862" s="152"/>
      <c r="H2862" s="152" t="s">
        <v>167</v>
      </c>
      <c r="I2862" s="152" t="s">
        <v>1994</v>
      </c>
      <c r="J2862" s="153">
        <v>5100</v>
      </c>
      <c r="K2862" s="153">
        <v>1000</v>
      </c>
      <c r="L2862" s="155">
        <v>19.61</v>
      </c>
      <c r="M2862" s="153">
        <v>310</v>
      </c>
      <c r="N2862" s="155">
        <v>30.99</v>
      </c>
      <c r="O2862" s="153">
        <v>67</v>
      </c>
      <c r="P2862" s="155">
        <v>6.65</v>
      </c>
      <c r="Q2862" s="153">
        <v>41</v>
      </c>
      <c r="R2862" s="155">
        <v>4.1100000000000003</v>
      </c>
      <c r="S2862" s="153">
        <v>583</v>
      </c>
      <c r="T2862" s="155">
        <v>58.26</v>
      </c>
      <c r="U2862" s="163">
        <v>224</v>
      </c>
      <c r="V2862" s="163">
        <v>20</v>
      </c>
      <c r="W2862" s="164" t="s">
        <v>169</v>
      </c>
    </row>
    <row r="2863" spans="1:23" hidden="1" x14ac:dyDescent="0.25">
      <c r="A2863" s="152" t="s">
        <v>2201</v>
      </c>
      <c r="B2863" s="152"/>
      <c r="C2863" s="152" t="s">
        <v>428</v>
      </c>
      <c r="D2863" s="152" t="s">
        <v>436</v>
      </c>
      <c r="E2863" s="152"/>
      <c r="F2863" s="162">
        <v>4.992</v>
      </c>
      <c r="G2863" s="152"/>
      <c r="H2863" s="152" t="s">
        <v>171</v>
      </c>
      <c r="I2863" s="152" t="s">
        <v>2205</v>
      </c>
      <c r="J2863" s="153">
        <v>14500</v>
      </c>
      <c r="K2863" s="153">
        <v>1473</v>
      </c>
      <c r="L2863" s="155">
        <v>10.16</v>
      </c>
      <c r="M2863" s="153">
        <v>619</v>
      </c>
      <c r="N2863" s="155">
        <v>42.01</v>
      </c>
      <c r="O2863" s="153">
        <v>143</v>
      </c>
      <c r="P2863" s="155">
        <v>9.7100000000000009</v>
      </c>
      <c r="Q2863" s="153">
        <v>109</v>
      </c>
      <c r="R2863" s="155">
        <v>7.42</v>
      </c>
      <c r="S2863" s="153">
        <v>602</v>
      </c>
      <c r="T2863" s="155">
        <v>40.86</v>
      </c>
      <c r="U2863" s="163">
        <v>259</v>
      </c>
      <c r="V2863" s="163">
        <v>21</v>
      </c>
      <c r="W2863" s="164" t="s">
        <v>179</v>
      </c>
    </row>
    <row r="2864" spans="1:23" hidden="1" x14ac:dyDescent="0.25">
      <c r="A2864" s="152" t="s">
        <v>2201</v>
      </c>
      <c r="B2864" s="152"/>
      <c r="C2864" s="152" t="s">
        <v>428</v>
      </c>
      <c r="D2864" s="152" t="s">
        <v>436</v>
      </c>
      <c r="E2864" s="152"/>
      <c r="F2864" s="162">
        <v>4.992</v>
      </c>
      <c r="G2864" s="152"/>
      <c r="H2864" s="152" t="s">
        <v>167</v>
      </c>
      <c r="I2864" s="152" t="s">
        <v>2205</v>
      </c>
      <c r="J2864" s="153">
        <v>19800</v>
      </c>
      <c r="K2864" s="153">
        <v>2079</v>
      </c>
      <c r="L2864" s="155">
        <v>10.5</v>
      </c>
      <c r="M2864" s="153">
        <v>915</v>
      </c>
      <c r="N2864" s="155">
        <v>44</v>
      </c>
      <c r="O2864" s="153">
        <v>104</v>
      </c>
      <c r="P2864" s="155">
        <v>5</v>
      </c>
      <c r="Q2864" s="153">
        <v>62</v>
      </c>
      <c r="R2864" s="155">
        <v>3</v>
      </c>
      <c r="S2864" s="153">
        <v>998</v>
      </c>
      <c r="T2864" s="155">
        <v>48</v>
      </c>
      <c r="U2864" s="163">
        <v>395</v>
      </c>
      <c r="V2864" s="163">
        <v>20</v>
      </c>
      <c r="W2864" s="164" t="s">
        <v>169</v>
      </c>
    </row>
    <row r="2865" spans="1:23" hidden="1" x14ac:dyDescent="0.25">
      <c r="A2865" s="152" t="s">
        <v>2201</v>
      </c>
      <c r="B2865" s="152"/>
      <c r="C2865" s="152" t="s">
        <v>428</v>
      </c>
      <c r="D2865" s="152" t="s">
        <v>436</v>
      </c>
      <c r="E2865" s="152"/>
      <c r="F2865" s="162">
        <v>8.8970000000000002</v>
      </c>
      <c r="G2865" s="152"/>
      <c r="H2865" s="152" t="s">
        <v>171</v>
      </c>
      <c r="I2865" s="152" t="s">
        <v>437</v>
      </c>
      <c r="J2865" s="153">
        <v>20000</v>
      </c>
      <c r="K2865" s="153">
        <v>2100</v>
      </c>
      <c r="L2865" s="155">
        <v>10.5</v>
      </c>
      <c r="M2865" s="153">
        <v>924</v>
      </c>
      <c r="N2865" s="155">
        <v>44</v>
      </c>
      <c r="O2865" s="153">
        <v>105</v>
      </c>
      <c r="P2865" s="155">
        <v>5</v>
      </c>
      <c r="Q2865" s="153">
        <v>63</v>
      </c>
      <c r="R2865" s="155">
        <v>3</v>
      </c>
      <c r="S2865" s="153">
        <v>1008</v>
      </c>
      <c r="T2865" s="155">
        <v>48</v>
      </c>
      <c r="U2865" s="163">
        <v>399</v>
      </c>
      <c r="V2865" s="163">
        <v>20</v>
      </c>
      <c r="W2865" s="164" t="s">
        <v>169</v>
      </c>
    </row>
    <row r="2866" spans="1:23" hidden="1" x14ac:dyDescent="0.25">
      <c r="A2866" s="152" t="s">
        <v>2201</v>
      </c>
      <c r="B2866" s="152"/>
      <c r="C2866" s="152" t="s">
        <v>428</v>
      </c>
      <c r="D2866" s="152" t="s">
        <v>436</v>
      </c>
      <c r="E2866" s="152" t="s">
        <v>166</v>
      </c>
      <c r="F2866" s="162">
        <v>8.8970000000000002</v>
      </c>
      <c r="G2866" s="152"/>
      <c r="H2866" s="152" t="s">
        <v>167</v>
      </c>
      <c r="I2866" s="152" t="s">
        <v>437</v>
      </c>
      <c r="J2866" s="153">
        <v>23100</v>
      </c>
      <c r="K2866" s="153">
        <v>2483</v>
      </c>
      <c r="L2866" s="155">
        <v>10.75</v>
      </c>
      <c r="M2866" s="153">
        <v>1104</v>
      </c>
      <c r="N2866" s="155">
        <v>44.47</v>
      </c>
      <c r="O2866" s="153">
        <v>138</v>
      </c>
      <c r="P2866" s="155">
        <v>5.55</v>
      </c>
      <c r="Q2866" s="153">
        <v>73</v>
      </c>
      <c r="R2866" s="155">
        <v>2.92</v>
      </c>
      <c r="S2866" s="153">
        <v>1168</v>
      </c>
      <c r="T2866" s="155">
        <v>47.06</v>
      </c>
      <c r="U2866" s="163">
        <v>465</v>
      </c>
      <c r="V2866" s="163">
        <v>21</v>
      </c>
      <c r="W2866" s="164" t="s">
        <v>179</v>
      </c>
    </row>
    <row r="2867" spans="1:23" hidden="1" x14ac:dyDescent="0.25">
      <c r="A2867" s="152" t="s">
        <v>2201</v>
      </c>
      <c r="B2867" s="152"/>
      <c r="C2867" s="152" t="s">
        <v>428</v>
      </c>
      <c r="D2867" s="152" t="s">
        <v>436</v>
      </c>
      <c r="E2867" s="152" t="s">
        <v>166</v>
      </c>
      <c r="F2867" s="162">
        <v>15.744999999999999</v>
      </c>
      <c r="G2867" s="152"/>
      <c r="H2867" s="152" t="s">
        <v>171</v>
      </c>
      <c r="I2867" s="152" t="s">
        <v>2206</v>
      </c>
      <c r="J2867" s="153">
        <v>41000</v>
      </c>
      <c r="K2867" s="153">
        <v>5014</v>
      </c>
      <c r="L2867" s="155">
        <v>12.23</v>
      </c>
      <c r="M2867" s="153">
        <v>3588</v>
      </c>
      <c r="N2867" s="155">
        <v>71.56</v>
      </c>
      <c r="O2867" s="153">
        <v>287</v>
      </c>
      <c r="P2867" s="155">
        <v>5.73</v>
      </c>
      <c r="Q2867" s="153">
        <v>205</v>
      </c>
      <c r="R2867" s="155">
        <v>4.08</v>
      </c>
      <c r="S2867" s="153">
        <v>934</v>
      </c>
      <c r="T2867" s="155">
        <v>18.62</v>
      </c>
      <c r="U2867" s="163">
        <v>504</v>
      </c>
      <c r="V2867" s="163">
        <v>21</v>
      </c>
      <c r="W2867" s="164" t="s">
        <v>179</v>
      </c>
    </row>
    <row r="2868" spans="1:23" hidden="1" x14ac:dyDescent="0.25">
      <c r="A2868" s="152" t="s">
        <v>2201</v>
      </c>
      <c r="B2868" s="152"/>
      <c r="C2868" s="152" t="s">
        <v>428</v>
      </c>
      <c r="D2868" s="152" t="s">
        <v>436</v>
      </c>
      <c r="E2868" s="152" t="s">
        <v>166</v>
      </c>
      <c r="F2868" s="162">
        <v>15.744999999999999</v>
      </c>
      <c r="G2868" s="152"/>
      <c r="H2868" s="152" t="s">
        <v>167</v>
      </c>
      <c r="I2868" s="152" t="s">
        <v>2206</v>
      </c>
      <c r="J2868" s="153">
        <v>40500</v>
      </c>
      <c r="K2868" s="153">
        <v>5123</v>
      </c>
      <c r="L2868" s="155">
        <v>12.65</v>
      </c>
      <c r="M2868" s="153">
        <v>3682</v>
      </c>
      <c r="N2868" s="155">
        <v>71.87</v>
      </c>
      <c r="O2868" s="153">
        <v>234</v>
      </c>
      <c r="P2868" s="155">
        <v>4.57</v>
      </c>
      <c r="Q2868" s="153">
        <v>172</v>
      </c>
      <c r="R2868" s="155">
        <v>3.36</v>
      </c>
      <c r="S2868" s="153">
        <v>1035</v>
      </c>
      <c r="T2868" s="155">
        <v>20.2</v>
      </c>
      <c r="U2868" s="163">
        <v>533</v>
      </c>
      <c r="V2868" s="163">
        <v>21</v>
      </c>
      <c r="W2868" s="164" t="s">
        <v>179</v>
      </c>
    </row>
    <row r="2869" spans="1:23" hidden="1" x14ac:dyDescent="0.25">
      <c r="A2869" s="152" t="s">
        <v>2201</v>
      </c>
      <c r="B2869" s="152"/>
      <c r="C2869" s="152" t="s">
        <v>428</v>
      </c>
      <c r="D2869" s="152" t="s">
        <v>436</v>
      </c>
      <c r="E2869" s="152" t="s">
        <v>166</v>
      </c>
      <c r="F2869" s="162">
        <v>17.911999999999999</v>
      </c>
      <c r="G2869" s="152"/>
      <c r="H2869" s="152" t="s">
        <v>171</v>
      </c>
      <c r="I2869" s="152" t="s">
        <v>2207</v>
      </c>
      <c r="J2869" s="153">
        <v>40000</v>
      </c>
      <c r="K2869" s="153">
        <v>3600</v>
      </c>
      <c r="L2869" s="155">
        <v>9</v>
      </c>
      <c r="M2869" s="153">
        <v>2160</v>
      </c>
      <c r="N2869" s="155">
        <v>60</v>
      </c>
      <c r="O2869" s="153">
        <v>180</v>
      </c>
      <c r="P2869" s="155">
        <v>5</v>
      </c>
      <c r="Q2869" s="153">
        <v>144</v>
      </c>
      <c r="R2869" s="155">
        <v>4</v>
      </c>
      <c r="S2869" s="153">
        <v>1116</v>
      </c>
      <c r="T2869" s="155">
        <v>31</v>
      </c>
      <c r="U2869" s="163">
        <v>498</v>
      </c>
      <c r="V2869" s="163">
        <v>20</v>
      </c>
      <c r="W2869" s="164" t="s">
        <v>169</v>
      </c>
    </row>
    <row r="2870" spans="1:23" hidden="1" x14ac:dyDescent="0.25">
      <c r="A2870" s="152" t="s">
        <v>2201</v>
      </c>
      <c r="B2870" s="152"/>
      <c r="C2870" s="152" t="s">
        <v>428</v>
      </c>
      <c r="D2870" s="152" t="s">
        <v>436</v>
      </c>
      <c r="E2870" s="152" t="s">
        <v>166</v>
      </c>
      <c r="F2870" s="162">
        <v>17.911999999999999</v>
      </c>
      <c r="G2870" s="152"/>
      <c r="H2870" s="152" t="s">
        <v>167</v>
      </c>
      <c r="I2870" s="152" t="s">
        <v>2207</v>
      </c>
      <c r="J2870" s="153">
        <v>32000</v>
      </c>
      <c r="K2870" s="153">
        <v>2880</v>
      </c>
      <c r="L2870" s="155">
        <v>9</v>
      </c>
      <c r="M2870" s="153">
        <v>1440</v>
      </c>
      <c r="N2870" s="155">
        <v>50</v>
      </c>
      <c r="O2870" s="153">
        <v>144</v>
      </c>
      <c r="P2870" s="155">
        <v>5</v>
      </c>
      <c r="Q2870" s="153">
        <v>115</v>
      </c>
      <c r="R2870" s="155">
        <v>4</v>
      </c>
      <c r="S2870" s="153">
        <v>1181</v>
      </c>
      <c r="T2870" s="155">
        <v>41</v>
      </c>
      <c r="U2870" s="163">
        <v>488</v>
      </c>
      <c r="V2870" s="163">
        <v>20</v>
      </c>
      <c r="W2870" s="164" t="s">
        <v>169</v>
      </c>
    </row>
    <row r="2871" spans="1:23" hidden="1" x14ac:dyDescent="0.25">
      <c r="A2871" s="152" t="s">
        <v>2201</v>
      </c>
      <c r="B2871" s="152"/>
      <c r="C2871" s="152" t="s">
        <v>428</v>
      </c>
      <c r="D2871" s="152" t="s">
        <v>436</v>
      </c>
      <c r="E2871" s="152" t="s">
        <v>166</v>
      </c>
      <c r="F2871" s="162">
        <v>20.975000000000001</v>
      </c>
      <c r="G2871" s="152"/>
      <c r="H2871" s="152" t="s">
        <v>171</v>
      </c>
      <c r="I2871" s="152" t="s">
        <v>433</v>
      </c>
      <c r="J2871" s="153">
        <v>32500</v>
      </c>
      <c r="K2871" s="153">
        <v>2925</v>
      </c>
      <c r="L2871" s="155">
        <v>9</v>
      </c>
      <c r="M2871" s="153">
        <v>1463</v>
      </c>
      <c r="N2871" s="155">
        <v>50</v>
      </c>
      <c r="O2871" s="153">
        <v>146</v>
      </c>
      <c r="P2871" s="155">
        <v>5</v>
      </c>
      <c r="Q2871" s="153">
        <v>117</v>
      </c>
      <c r="R2871" s="155">
        <v>4</v>
      </c>
      <c r="S2871" s="153">
        <v>1199</v>
      </c>
      <c r="T2871" s="155">
        <v>41</v>
      </c>
      <c r="U2871" s="163">
        <v>495</v>
      </c>
      <c r="V2871" s="163">
        <v>20</v>
      </c>
      <c r="W2871" s="164" t="s">
        <v>169</v>
      </c>
    </row>
    <row r="2872" spans="1:23" hidden="1" x14ac:dyDescent="0.25">
      <c r="A2872" s="152" t="s">
        <v>2201</v>
      </c>
      <c r="B2872" s="152"/>
      <c r="C2872" s="152" t="s">
        <v>428</v>
      </c>
      <c r="D2872" s="152" t="s">
        <v>436</v>
      </c>
      <c r="E2872" s="152" t="s">
        <v>166</v>
      </c>
      <c r="F2872" s="162">
        <v>20.975000000000001</v>
      </c>
      <c r="G2872" s="152"/>
      <c r="H2872" s="152" t="s">
        <v>167</v>
      </c>
      <c r="I2872" s="152" t="s">
        <v>433</v>
      </c>
      <c r="J2872" s="153">
        <v>34000</v>
      </c>
      <c r="K2872" s="153">
        <v>2975</v>
      </c>
      <c r="L2872" s="155">
        <v>8.75</v>
      </c>
      <c r="M2872" s="153">
        <v>1388</v>
      </c>
      <c r="N2872" s="155">
        <v>46.66</v>
      </c>
      <c r="O2872" s="153">
        <v>192</v>
      </c>
      <c r="P2872" s="155">
        <v>6.46</v>
      </c>
      <c r="Q2872" s="153">
        <v>93</v>
      </c>
      <c r="R2872" s="155">
        <v>3.12</v>
      </c>
      <c r="S2872" s="153">
        <v>1302</v>
      </c>
      <c r="T2872" s="155">
        <v>43.77</v>
      </c>
      <c r="U2872" s="163">
        <v>529</v>
      </c>
      <c r="V2872" s="163">
        <v>21</v>
      </c>
      <c r="W2872" s="164" t="s">
        <v>179</v>
      </c>
    </row>
    <row r="2873" spans="1:23" hidden="1" x14ac:dyDescent="0.25">
      <c r="A2873" s="152" t="s">
        <v>2201</v>
      </c>
      <c r="B2873" s="152"/>
      <c r="C2873" s="152" t="s">
        <v>428</v>
      </c>
      <c r="D2873" s="152" t="s">
        <v>1025</v>
      </c>
      <c r="E2873" s="152" t="s">
        <v>166</v>
      </c>
      <c r="F2873" s="162">
        <v>3.835</v>
      </c>
      <c r="G2873" s="152" t="s">
        <v>166</v>
      </c>
      <c r="H2873" s="152" t="s">
        <v>171</v>
      </c>
      <c r="I2873" s="152" t="s">
        <v>790</v>
      </c>
      <c r="J2873" s="153">
        <v>15900</v>
      </c>
      <c r="K2873" s="153">
        <v>1499</v>
      </c>
      <c r="L2873" s="155">
        <v>9.43</v>
      </c>
      <c r="M2873" s="153">
        <v>755</v>
      </c>
      <c r="N2873" s="155">
        <v>50.38</v>
      </c>
      <c r="O2873" s="153">
        <v>104</v>
      </c>
      <c r="P2873" s="155">
        <v>6.92</v>
      </c>
      <c r="Q2873" s="153">
        <v>52</v>
      </c>
      <c r="R2873" s="155">
        <v>3.49</v>
      </c>
      <c r="S2873" s="153">
        <v>588</v>
      </c>
      <c r="T2873" s="155">
        <v>39.21</v>
      </c>
      <c r="U2873" s="163">
        <v>246</v>
      </c>
      <c r="V2873" s="163">
        <v>21</v>
      </c>
      <c r="W2873" s="164" t="s">
        <v>169</v>
      </c>
    </row>
    <row r="2874" spans="1:23" hidden="1" x14ac:dyDescent="0.25">
      <c r="A2874" s="152" t="s">
        <v>2201</v>
      </c>
      <c r="B2874" s="152"/>
      <c r="C2874" s="152" t="s">
        <v>428</v>
      </c>
      <c r="D2874" s="152" t="s">
        <v>1025</v>
      </c>
      <c r="E2874" s="152" t="s">
        <v>166</v>
      </c>
      <c r="F2874" s="162">
        <v>3.835</v>
      </c>
      <c r="G2874" s="152" t="s">
        <v>166</v>
      </c>
      <c r="H2874" s="152" t="s">
        <v>167</v>
      </c>
      <c r="I2874" s="152" t="s">
        <v>790</v>
      </c>
      <c r="J2874" s="153">
        <v>62000</v>
      </c>
      <c r="K2874" s="153">
        <v>5989</v>
      </c>
      <c r="L2874" s="155">
        <v>9.66</v>
      </c>
      <c r="M2874" s="153">
        <v>2926</v>
      </c>
      <c r="N2874" s="155">
        <v>48.85</v>
      </c>
      <c r="O2874" s="153">
        <v>440</v>
      </c>
      <c r="P2874" s="155">
        <v>7.34</v>
      </c>
      <c r="Q2874" s="153">
        <v>211</v>
      </c>
      <c r="R2874" s="155">
        <v>3.52</v>
      </c>
      <c r="S2874" s="153">
        <v>2414</v>
      </c>
      <c r="T2874" s="155">
        <v>40.299999999999997</v>
      </c>
      <c r="U2874" s="163">
        <v>1007</v>
      </c>
      <c r="V2874" s="163">
        <v>21</v>
      </c>
      <c r="W2874" s="164" t="s">
        <v>179</v>
      </c>
    </row>
    <row r="2875" spans="1:23" hidden="1" x14ac:dyDescent="0.25">
      <c r="A2875" s="152" t="s">
        <v>2201</v>
      </c>
      <c r="B2875" s="152"/>
      <c r="C2875" s="152" t="s">
        <v>428</v>
      </c>
      <c r="D2875" s="152" t="s">
        <v>1025</v>
      </c>
      <c r="E2875" s="152" t="s">
        <v>166</v>
      </c>
      <c r="F2875" s="162">
        <v>4.7960000000000003</v>
      </c>
      <c r="G2875" s="152"/>
      <c r="H2875" s="152" t="s">
        <v>167</v>
      </c>
      <c r="I2875" s="152" t="s">
        <v>2208</v>
      </c>
      <c r="J2875" s="153">
        <v>65000</v>
      </c>
      <c r="K2875" s="153">
        <v>5103</v>
      </c>
      <c r="L2875" s="155">
        <v>7.85</v>
      </c>
      <c r="M2875" s="153">
        <v>3204</v>
      </c>
      <c r="N2875" s="155">
        <v>62.78</v>
      </c>
      <c r="O2875" s="153">
        <v>392</v>
      </c>
      <c r="P2875" s="155">
        <v>7.69</v>
      </c>
      <c r="Q2875" s="153">
        <v>217</v>
      </c>
      <c r="R2875" s="155">
        <v>4.26</v>
      </c>
      <c r="S2875" s="153">
        <v>1290</v>
      </c>
      <c r="T2875" s="155">
        <v>25.27</v>
      </c>
      <c r="U2875" s="163">
        <v>625</v>
      </c>
      <c r="V2875" s="163">
        <v>21</v>
      </c>
      <c r="W2875" s="164" t="s">
        <v>179</v>
      </c>
    </row>
    <row r="2876" spans="1:23" hidden="1" x14ac:dyDescent="0.25">
      <c r="A2876" s="152" t="s">
        <v>2201</v>
      </c>
      <c r="B2876" s="152"/>
      <c r="C2876" s="152" t="s">
        <v>428</v>
      </c>
      <c r="D2876" s="152" t="s">
        <v>1025</v>
      </c>
      <c r="E2876" s="152"/>
      <c r="F2876" s="162">
        <v>7.76</v>
      </c>
      <c r="G2876" s="152"/>
      <c r="H2876" s="152" t="s">
        <v>171</v>
      </c>
      <c r="I2876" s="152" t="s">
        <v>2209</v>
      </c>
      <c r="J2876" s="153">
        <v>69000</v>
      </c>
      <c r="K2876" s="153">
        <v>4457</v>
      </c>
      <c r="L2876" s="155">
        <v>6.46</v>
      </c>
      <c r="M2876" s="153">
        <v>2804</v>
      </c>
      <c r="N2876" s="155">
        <v>62.91</v>
      </c>
      <c r="O2876" s="153">
        <v>360</v>
      </c>
      <c r="P2876" s="155">
        <v>8.07</v>
      </c>
      <c r="Q2876" s="153">
        <v>164</v>
      </c>
      <c r="R2876" s="155">
        <v>3.68</v>
      </c>
      <c r="S2876" s="153">
        <v>1128</v>
      </c>
      <c r="T2876" s="155">
        <v>25.3</v>
      </c>
      <c r="U2876" s="163">
        <v>545</v>
      </c>
      <c r="V2876" s="163">
        <v>21</v>
      </c>
      <c r="W2876" s="164" t="s">
        <v>179</v>
      </c>
    </row>
    <row r="2877" spans="1:23" hidden="1" x14ac:dyDescent="0.25">
      <c r="A2877" s="152" t="s">
        <v>2201</v>
      </c>
      <c r="B2877" s="152"/>
      <c r="C2877" s="152" t="s">
        <v>428</v>
      </c>
      <c r="D2877" s="152" t="s">
        <v>1025</v>
      </c>
      <c r="E2877" s="152" t="s">
        <v>166</v>
      </c>
      <c r="F2877" s="162">
        <v>8.7530000000000001</v>
      </c>
      <c r="G2877" s="152"/>
      <c r="H2877" s="152" t="s">
        <v>171</v>
      </c>
      <c r="I2877" s="152" t="s">
        <v>2210</v>
      </c>
      <c r="J2877" s="153">
        <v>72000</v>
      </c>
      <c r="K2877" s="153">
        <v>3960</v>
      </c>
      <c r="L2877" s="155">
        <v>5.5</v>
      </c>
      <c r="M2877" s="153">
        <v>2495</v>
      </c>
      <c r="N2877" s="155">
        <v>63</v>
      </c>
      <c r="O2877" s="153">
        <v>277</v>
      </c>
      <c r="P2877" s="155">
        <v>7</v>
      </c>
      <c r="Q2877" s="153">
        <v>158</v>
      </c>
      <c r="R2877" s="155">
        <v>4</v>
      </c>
      <c r="S2877" s="153">
        <v>1030</v>
      </c>
      <c r="T2877" s="155">
        <v>26</v>
      </c>
      <c r="U2877" s="163">
        <v>491</v>
      </c>
      <c r="V2877" s="163">
        <v>20</v>
      </c>
      <c r="W2877" s="164" t="s">
        <v>169</v>
      </c>
    </row>
    <row r="2878" spans="1:23" hidden="1" x14ac:dyDescent="0.25">
      <c r="A2878" s="152" t="s">
        <v>2201</v>
      </c>
      <c r="B2878" s="152"/>
      <c r="C2878" s="152" t="s">
        <v>428</v>
      </c>
      <c r="D2878" s="152" t="s">
        <v>1025</v>
      </c>
      <c r="E2878" s="152" t="s">
        <v>166</v>
      </c>
      <c r="F2878" s="162">
        <v>8.7530000000000001</v>
      </c>
      <c r="G2878" s="152"/>
      <c r="H2878" s="152" t="s">
        <v>167</v>
      </c>
      <c r="I2878" s="152" t="s">
        <v>2210</v>
      </c>
      <c r="J2878" s="153">
        <v>69000</v>
      </c>
      <c r="K2878" s="153">
        <v>3795</v>
      </c>
      <c r="L2878" s="155">
        <v>5.5</v>
      </c>
      <c r="M2878" s="153">
        <v>2201</v>
      </c>
      <c r="N2878" s="155">
        <v>58</v>
      </c>
      <c r="O2878" s="153">
        <v>266</v>
      </c>
      <c r="P2878" s="155">
        <v>7</v>
      </c>
      <c r="Q2878" s="153">
        <v>152</v>
      </c>
      <c r="R2878" s="155">
        <v>4</v>
      </c>
      <c r="S2878" s="153">
        <v>1176</v>
      </c>
      <c r="T2878" s="155">
        <v>31</v>
      </c>
      <c r="U2878" s="163">
        <v>530</v>
      </c>
      <c r="V2878" s="163">
        <v>20</v>
      </c>
      <c r="W2878" s="164" t="s">
        <v>169</v>
      </c>
    </row>
    <row r="2879" spans="1:23" hidden="1" x14ac:dyDescent="0.25">
      <c r="A2879" s="152" t="s">
        <v>2201</v>
      </c>
      <c r="B2879" s="152"/>
      <c r="C2879" s="152" t="s">
        <v>428</v>
      </c>
      <c r="D2879" s="152" t="s">
        <v>1025</v>
      </c>
      <c r="E2879" s="152" t="s">
        <v>166</v>
      </c>
      <c r="F2879" s="162">
        <v>9.9670000000000005</v>
      </c>
      <c r="G2879" s="152"/>
      <c r="H2879" s="152" t="s">
        <v>167</v>
      </c>
      <c r="I2879" s="152" t="s">
        <v>2211</v>
      </c>
      <c r="J2879" s="153">
        <v>57000</v>
      </c>
      <c r="K2879" s="153">
        <v>5130</v>
      </c>
      <c r="L2879" s="155">
        <v>9</v>
      </c>
      <c r="M2879" s="153">
        <v>3386</v>
      </c>
      <c r="N2879" s="155">
        <v>66</v>
      </c>
      <c r="O2879" s="153">
        <v>308</v>
      </c>
      <c r="P2879" s="155">
        <v>6</v>
      </c>
      <c r="Q2879" s="153">
        <v>205</v>
      </c>
      <c r="R2879" s="155">
        <v>4</v>
      </c>
      <c r="S2879" s="153">
        <v>1231</v>
      </c>
      <c r="T2879" s="155">
        <v>24</v>
      </c>
      <c r="U2879" s="163">
        <v>602</v>
      </c>
      <c r="V2879" s="163">
        <v>20</v>
      </c>
      <c r="W2879" s="164" t="s">
        <v>169</v>
      </c>
    </row>
    <row r="2880" spans="1:23" hidden="1" x14ac:dyDescent="0.25">
      <c r="A2880" s="152" t="s">
        <v>2201</v>
      </c>
      <c r="B2880" s="152"/>
      <c r="C2880" s="152" t="s">
        <v>428</v>
      </c>
      <c r="D2880" s="152" t="s">
        <v>1025</v>
      </c>
      <c r="E2880" s="152" t="s">
        <v>166</v>
      </c>
      <c r="F2880" s="162">
        <v>11.718999999999999</v>
      </c>
      <c r="G2880" s="152"/>
      <c r="H2880" s="152" t="s">
        <v>171</v>
      </c>
      <c r="I2880" s="152" t="s">
        <v>2212</v>
      </c>
      <c r="J2880" s="153">
        <v>48000</v>
      </c>
      <c r="K2880" s="153">
        <v>4320</v>
      </c>
      <c r="L2880" s="155">
        <v>9</v>
      </c>
      <c r="M2880" s="153">
        <v>2851</v>
      </c>
      <c r="N2880" s="155">
        <v>66</v>
      </c>
      <c r="O2880" s="153">
        <v>259</v>
      </c>
      <c r="P2880" s="155">
        <v>6</v>
      </c>
      <c r="Q2880" s="153">
        <v>173</v>
      </c>
      <c r="R2880" s="155">
        <v>4</v>
      </c>
      <c r="S2880" s="153">
        <v>1037</v>
      </c>
      <c r="T2880" s="155">
        <v>24</v>
      </c>
      <c r="U2880" s="163">
        <v>507</v>
      </c>
      <c r="V2880" s="163">
        <v>20</v>
      </c>
      <c r="W2880" s="164" t="s">
        <v>169</v>
      </c>
    </row>
    <row r="2881" spans="1:23" hidden="1" x14ac:dyDescent="0.25">
      <c r="A2881" s="152" t="s">
        <v>2201</v>
      </c>
      <c r="B2881" s="152"/>
      <c r="C2881" s="152" t="s">
        <v>428</v>
      </c>
      <c r="D2881" s="152" t="s">
        <v>1025</v>
      </c>
      <c r="E2881" s="152" t="s">
        <v>166</v>
      </c>
      <c r="F2881" s="162">
        <v>11.718999999999999</v>
      </c>
      <c r="G2881" s="152"/>
      <c r="H2881" s="152" t="s">
        <v>167</v>
      </c>
      <c r="I2881" s="152" t="s">
        <v>2212</v>
      </c>
      <c r="J2881" s="153">
        <v>36500</v>
      </c>
      <c r="K2881" s="153">
        <v>3263</v>
      </c>
      <c r="L2881" s="155">
        <v>8.94</v>
      </c>
      <c r="M2881" s="153">
        <v>2490</v>
      </c>
      <c r="N2881" s="155">
        <v>76.3</v>
      </c>
      <c r="O2881" s="153">
        <v>160</v>
      </c>
      <c r="P2881" s="155">
        <v>4.9000000000000004</v>
      </c>
      <c r="Q2881" s="153">
        <v>82</v>
      </c>
      <c r="R2881" s="155">
        <v>2.5099999999999998</v>
      </c>
      <c r="S2881" s="153">
        <v>531</v>
      </c>
      <c r="T2881" s="155">
        <v>16.28</v>
      </c>
      <c r="U2881" s="163">
        <v>297</v>
      </c>
      <c r="V2881" s="163">
        <v>21</v>
      </c>
      <c r="W2881" s="164" t="s">
        <v>179</v>
      </c>
    </row>
    <row r="2882" spans="1:23" hidden="1" x14ac:dyDescent="0.25">
      <c r="A2882" s="152" t="s">
        <v>2201</v>
      </c>
      <c r="B2882" s="152"/>
      <c r="C2882" s="152" t="s">
        <v>428</v>
      </c>
      <c r="D2882" s="152" t="s">
        <v>1025</v>
      </c>
      <c r="E2882" s="152" t="s">
        <v>166</v>
      </c>
      <c r="F2882" s="162">
        <v>14.653</v>
      </c>
      <c r="G2882" s="152"/>
      <c r="H2882" s="152" t="s">
        <v>171</v>
      </c>
      <c r="I2882" s="152" t="s">
        <v>2213</v>
      </c>
      <c r="J2882" s="153">
        <v>33000</v>
      </c>
      <c r="K2882" s="153">
        <v>2808</v>
      </c>
      <c r="L2882" s="155">
        <v>8.51</v>
      </c>
      <c r="M2882" s="153">
        <v>1942</v>
      </c>
      <c r="N2882" s="155">
        <v>69.150000000000006</v>
      </c>
      <c r="O2882" s="153">
        <v>206</v>
      </c>
      <c r="P2882" s="155">
        <v>7.34</v>
      </c>
      <c r="Q2882" s="153">
        <v>125</v>
      </c>
      <c r="R2882" s="155">
        <v>4.45</v>
      </c>
      <c r="S2882" s="153">
        <v>535</v>
      </c>
      <c r="T2882" s="155">
        <v>19.059999999999999</v>
      </c>
      <c r="U2882" s="163">
        <v>290</v>
      </c>
      <c r="V2882" s="163">
        <v>21</v>
      </c>
      <c r="W2882" s="164" t="s">
        <v>179</v>
      </c>
    </row>
    <row r="2883" spans="1:23" hidden="1" x14ac:dyDescent="0.25">
      <c r="A2883" s="152" t="s">
        <v>2201</v>
      </c>
      <c r="B2883" s="152"/>
      <c r="C2883" s="152" t="s">
        <v>428</v>
      </c>
      <c r="D2883" s="152" t="s">
        <v>1025</v>
      </c>
      <c r="E2883" s="152" t="s">
        <v>166</v>
      </c>
      <c r="F2883" s="162">
        <v>14.653</v>
      </c>
      <c r="G2883" s="152"/>
      <c r="H2883" s="152" t="s">
        <v>167</v>
      </c>
      <c r="I2883" s="152" t="s">
        <v>2213</v>
      </c>
      <c r="J2883" s="153">
        <v>26500</v>
      </c>
      <c r="K2883" s="153">
        <v>2385</v>
      </c>
      <c r="L2883" s="155">
        <v>9</v>
      </c>
      <c r="M2883" s="153">
        <v>1574</v>
      </c>
      <c r="N2883" s="155">
        <v>66</v>
      </c>
      <c r="O2883" s="153">
        <v>143</v>
      </c>
      <c r="P2883" s="155">
        <v>6</v>
      </c>
      <c r="Q2883" s="153">
        <v>95</v>
      </c>
      <c r="R2883" s="155">
        <v>4</v>
      </c>
      <c r="S2883" s="153">
        <v>572</v>
      </c>
      <c r="T2883" s="155">
        <v>24</v>
      </c>
      <c r="U2883" s="163">
        <v>280</v>
      </c>
      <c r="V2883" s="163">
        <v>20</v>
      </c>
      <c r="W2883" s="164" t="s">
        <v>169</v>
      </c>
    </row>
    <row r="2884" spans="1:23" hidden="1" x14ac:dyDescent="0.25">
      <c r="A2884" s="152" t="s">
        <v>2201</v>
      </c>
      <c r="B2884" s="152"/>
      <c r="C2884" s="152" t="s">
        <v>428</v>
      </c>
      <c r="D2884" s="152" t="s">
        <v>1025</v>
      </c>
      <c r="E2884" s="152" t="s">
        <v>166</v>
      </c>
      <c r="F2884" s="162">
        <v>18.760999999999999</v>
      </c>
      <c r="G2884" s="152"/>
      <c r="H2884" s="152" t="s">
        <v>171</v>
      </c>
      <c r="I2884" s="152" t="s">
        <v>1251</v>
      </c>
      <c r="J2884" s="153">
        <v>23200</v>
      </c>
      <c r="K2884" s="153">
        <v>2515</v>
      </c>
      <c r="L2884" s="155">
        <v>10.84</v>
      </c>
      <c r="M2884" s="153">
        <v>1855</v>
      </c>
      <c r="N2884" s="155">
        <v>73.77</v>
      </c>
      <c r="O2884" s="153">
        <v>110</v>
      </c>
      <c r="P2884" s="155">
        <v>4.3899999999999997</v>
      </c>
      <c r="Q2884" s="153">
        <v>57</v>
      </c>
      <c r="R2884" s="155">
        <v>2.25</v>
      </c>
      <c r="S2884" s="153">
        <v>493</v>
      </c>
      <c r="T2884" s="155">
        <v>19.59</v>
      </c>
      <c r="U2884" s="163">
        <v>254</v>
      </c>
      <c r="V2884" s="163">
        <v>21</v>
      </c>
      <c r="W2884" s="164" t="s">
        <v>179</v>
      </c>
    </row>
    <row r="2885" spans="1:23" hidden="1" x14ac:dyDescent="0.25">
      <c r="A2885" s="152" t="s">
        <v>2201</v>
      </c>
      <c r="B2885" s="152"/>
      <c r="C2885" s="152" t="s">
        <v>428</v>
      </c>
      <c r="D2885" s="152" t="s">
        <v>1025</v>
      </c>
      <c r="E2885" s="152" t="s">
        <v>166</v>
      </c>
      <c r="F2885" s="162">
        <v>18.760999999999999</v>
      </c>
      <c r="G2885" s="152"/>
      <c r="H2885" s="152" t="s">
        <v>167</v>
      </c>
      <c r="I2885" s="152" t="s">
        <v>1251</v>
      </c>
      <c r="J2885" s="153">
        <v>15300</v>
      </c>
      <c r="K2885" s="153">
        <v>1495</v>
      </c>
      <c r="L2885" s="155">
        <v>9.77</v>
      </c>
      <c r="M2885" s="153">
        <v>1023</v>
      </c>
      <c r="N2885" s="155">
        <v>68.42</v>
      </c>
      <c r="O2885" s="153">
        <v>95</v>
      </c>
      <c r="P2885" s="155">
        <v>6.34</v>
      </c>
      <c r="Q2885" s="153">
        <v>63</v>
      </c>
      <c r="R2885" s="155">
        <v>4.2300000000000004</v>
      </c>
      <c r="S2885" s="153">
        <v>314</v>
      </c>
      <c r="T2885" s="155">
        <v>21.01</v>
      </c>
      <c r="U2885" s="163">
        <v>162</v>
      </c>
      <c r="V2885" s="163">
        <v>20</v>
      </c>
      <c r="W2885" s="164" t="s">
        <v>179</v>
      </c>
    </row>
    <row r="2886" spans="1:23" hidden="1" x14ac:dyDescent="0.25">
      <c r="A2886" s="152" t="s">
        <v>2201</v>
      </c>
      <c r="B2886" s="152"/>
      <c r="C2886" s="152" t="s">
        <v>428</v>
      </c>
      <c r="D2886" s="152" t="s">
        <v>1025</v>
      </c>
      <c r="E2886" s="152" t="s">
        <v>166</v>
      </c>
      <c r="F2886" s="162">
        <v>19.762</v>
      </c>
      <c r="G2886" s="152"/>
      <c r="H2886" s="152" t="s">
        <v>167</v>
      </c>
      <c r="I2886" s="152" t="s">
        <v>2214</v>
      </c>
      <c r="J2886" s="153">
        <v>6700</v>
      </c>
      <c r="K2886" s="153">
        <v>603</v>
      </c>
      <c r="L2886" s="155">
        <v>9</v>
      </c>
      <c r="M2886" s="153">
        <v>398</v>
      </c>
      <c r="N2886" s="155">
        <v>66</v>
      </c>
      <c r="O2886" s="153">
        <v>36</v>
      </c>
      <c r="P2886" s="155">
        <v>6</v>
      </c>
      <c r="Q2886" s="153">
        <v>24</v>
      </c>
      <c r="R2886" s="155">
        <v>4</v>
      </c>
      <c r="S2886" s="153">
        <v>145</v>
      </c>
      <c r="T2886" s="155">
        <v>24</v>
      </c>
      <c r="U2886" s="163">
        <v>71</v>
      </c>
      <c r="V2886" s="163">
        <v>20</v>
      </c>
      <c r="W2886" s="164" t="s">
        <v>169</v>
      </c>
    </row>
    <row r="2887" spans="1:23" hidden="1" x14ac:dyDescent="0.25">
      <c r="A2887" s="152" t="s">
        <v>2201</v>
      </c>
      <c r="B2887" s="152"/>
      <c r="C2887" s="152" t="s">
        <v>428</v>
      </c>
      <c r="D2887" s="152" t="s">
        <v>1025</v>
      </c>
      <c r="E2887" s="152"/>
      <c r="F2887" s="162">
        <v>27.96</v>
      </c>
      <c r="G2887" s="152"/>
      <c r="H2887" s="152" t="s">
        <v>171</v>
      </c>
      <c r="I2887" s="152" t="s">
        <v>2215</v>
      </c>
      <c r="J2887" s="153">
        <v>5100</v>
      </c>
      <c r="K2887" s="153">
        <v>364</v>
      </c>
      <c r="L2887" s="155">
        <v>7.13</v>
      </c>
      <c r="M2887" s="153">
        <v>278</v>
      </c>
      <c r="N2887" s="155">
        <v>76.319999999999993</v>
      </c>
      <c r="O2887" s="153">
        <v>54</v>
      </c>
      <c r="P2887" s="155">
        <v>14.91</v>
      </c>
      <c r="Q2887" s="153">
        <v>16</v>
      </c>
      <c r="R2887" s="155">
        <v>4.3899999999999997</v>
      </c>
      <c r="S2887" s="153">
        <v>16</v>
      </c>
      <c r="T2887" s="155">
        <v>4.3899999999999997</v>
      </c>
      <c r="U2887" s="163">
        <v>23</v>
      </c>
      <c r="V2887" s="163">
        <v>20</v>
      </c>
      <c r="W2887" s="164" t="s">
        <v>179</v>
      </c>
    </row>
    <row r="2888" spans="1:23" hidden="1" x14ac:dyDescent="0.25">
      <c r="A2888" s="152" t="s">
        <v>2201</v>
      </c>
      <c r="B2888" s="152"/>
      <c r="C2888" s="152" t="s">
        <v>428</v>
      </c>
      <c r="D2888" s="152" t="s">
        <v>1025</v>
      </c>
      <c r="E2888" s="152"/>
      <c r="F2888" s="162">
        <v>27.96</v>
      </c>
      <c r="G2888" s="152"/>
      <c r="H2888" s="152" t="s">
        <v>167</v>
      </c>
      <c r="I2888" s="152" t="s">
        <v>2215</v>
      </c>
      <c r="J2888" s="153">
        <v>4850</v>
      </c>
      <c r="K2888" s="153">
        <v>340</v>
      </c>
      <c r="L2888" s="155">
        <v>7</v>
      </c>
      <c r="M2888" s="153">
        <v>301</v>
      </c>
      <c r="N2888" s="155">
        <v>88.45</v>
      </c>
      <c r="O2888" s="153">
        <v>12</v>
      </c>
      <c r="P2888" s="155">
        <v>3.65</v>
      </c>
      <c r="Q2888" s="153">
        <v>19</v>
      </c>
      <c r="R2888" s="155">
        <v>5.47</v>
      </c>
      <c r="S2888" s="153">
        <v>8</v>
      </c>
      <c r="T2888" s="155">
        <v>2.4300000000000002</v>
      </c>
      <c r="U2888" s="163">
        <v>17</v>
      </c>
      <c r="V2888" s="163">
        <v>20</v>
      </c>
      <c r="W2888" s="164" t="s">
        <v>179</v>
      </c>
    </row>
    <row r="2889" spans="1:23" hidden="1" x14ac:dyDescent="0.25">
      <c r="A2889" s="152" t="s">
        <v>2201</v>
      </c>
      <c r="B2889" s="152"/>
      <c r="C2889" s="152" t="s">
        <v>428</v>
      </c>
      <c r="D2889" s="152" t="s">
        <v>1025</v>
      </c>
      <c r="E2889" s="152"/>
      <c r="F2889" s="162">
        <v>38.49</v>
      </c>
      <c r="G2889" s="152"/>
      <c r="H2889" s="152" t="s">
        <v>171</v>
      </c>
      <c r="I2889" s="152" t="s">
        <v>2216</v>
      </c>
      <c r="J2889" s="153">
        <v>3950</v>
      </c>
      <c r="K2889" s="153">
        <v>98</v>
      </c>
      <c r="L2889" s="155">
        <v>2.4700000000000002</v>
      </c>
      <c r="M2889" s="153">
        <v>82</v>
      </c>
      <c r="N2889" s="155">
        <v>84</v>
      </c>
      <c r="O2889" s="153">
        <v>8</v>
      </c>
      <c r="P2889" s="155">
        <v>8</v>
      </c>
      <c r="Q2889" s="153">
        <v>5</v>
      </c>
      <c r="R2889" s="155">
        <v>5</v>
      </c>
      <c r="S2889" s="153">
        <v>3</v>
      </c>
      <c r="T2889" s="155">
        <v>3</v>
      </c>
      <c r="U2889" s="163">
        <v>5</v>
      </c>
      <c r="V2889" s="163">
        <v>20</v>
      </c>
      <c r="W2889" s="164" t="s">
        <v>169</v>
      </c>
    </row>
    <row r="2890" spans="1:23" hidden="1" x14ac:dyDescent="0.25">
      <c r="A2890" s="152" t="s">
        <v>2201</v>
      </c>
      <c r="B2890" s="152"/>
      <c r="C2890" s="152" t="s">
        <v>428</v>
      </c>
      <c r="D2890" s="152" t="s">
        <v>1025</v>
      </c>
      <c r="E2890" s="152"/>
      <c r="F2890" s="162">
        <v>38.49</v>
      </c>
      <c r="G2890" s="152"/>
      <c r="H2890" s="152" t="s">
        <v>167</v>
      </c>
      <c r="I2890" s="152" t="s">
        <v>2216</v>
      </c>
      <c r="J2890" s="153">
        <v>3750</v>
      </c>
      <c r="K2890" s="153">
        <v>79</v>
      </c>
      <c r="L2890" s="155">
        <v>2.1</v>
      </c>
      <c r="M2890" s="153">
        <v>67</v>
      </c>
      <c r="N2890" s="155">
        <v>84.51</v>
      </c>
      <c r="O2890" s="153">
        <v>7</v>
      </c>
      <c r="P2890" s="155">
        <v>8.4499999999999993</v>
      </c>
      <c r="Q2890" s="153">
        <v>4</v>
      </c>
      <c r="R2890" s="155">
        <v>5.63</v>
      </c>
      <c r="S2890" s="153">
        <v>1</v>
      </c>
      <c r="T2890" s="155">
        <v>1.41</v>
      </c>
      <c r="U2890" s="163">
        <v>4</v>
      </c>
      <c r="V2890" s="163">
        <v>20</v>
      </c>
      <c r="W2890" s="164" t="s">
        <v>169</v>
      </c>
    </row>
    <row r="2891" spans="1:23" hidden="1" x14ac:dyDescent="0.25">
      <c r="A2891" s="152" t="s">
        <v>2201</v>
      </c>
      <c r="B2891" s="152"/>
      <c r="C2891" s="152" t="s">
        <v>428</v>
      </c>
      <c r="D2891" s="152" t="s">
        <v>1025</v>
      </c>
      <c r="E2891" s="152"/>
      <c r="F2891" s="162">
        <v>42.35</v>
      </c>
      <c r="G2891" s="152"/>
      <c r="H2891" s="152" t="s">
        <v>167</v>
      </c>
      <c r="I2891" s="152" t="s">
        <v>2217</v>
      </c>
      <c r="J2891" s="153">
        <v>1900</v>
      </c>
      <c r="K2891" s="153">
        <v>48</v>
      </c>
      <c r="L2891" s="155">
        <v>2.5499999999999998</v>
      </c>
      <c r="M2891" s="153">
        <v>43</v>
      </c>
      <c r="N2891" s="155">
        <v>90.6</v>
      </c>
      <c r="O2891" s="153">
        <v>2</v>
      </c>
      <c r="P2891" s="155">
        <v>5.13</v>
      </c>
      <c r="Q2891" s="153">
        <v>1</v>
      </c>
      <c r="R2891" s="155">
        <v>2.56</v>
      </c>
      <c r="S2891" s="153">
        <v>1</v>
      </c>
      <c r="T2891" s="155">
        <v>1.71</v>
      </c>
      <c r="U2891" s="163">
        <v>2</v>
      </c>
      <c r="V2891" s="163">
        <v>20</v>
      </c>
      <c r="W2891" s="164" t="s">
        <v>169</v>
      </c>
    </row>
    <row r="2892" spans="1:23" hidden="1" x14ac:dyDescent="0.25">
      <c r="A2892" s="152" t="s">
        <v>2201</v>
      </c>
      <c r="B2892" s="152"/>
      <c r="C2892" s="152" t="s">
        <v>428</v>
      </c>
      <c r="D2892" s="152" t="s">
        <v>1025</v>
      </c>
      <c r="E2892" s="152"/>
      <c r="F2892" s="162">
        <v>44.162999999999997</v>
      </c>
      <c r="G2892" s="152"/>
      <c r="H2892" s="152" t="s">
        <v>171</v>
      </c>
      <c r="I2892" s="152" t="s">
        <v>2218</v>
      </c>
      <c r="J2892" s="153">
        <v>1900</v>
      </c>
      <c r="K2892" s="153">
        <v>29</v>
      </c>
      <c r="L2892" s="155">
        <v>1.5</v>
      </c>
      <c r="M2892" s="153">
        <v>22</v>
      </c>
      <c r="N2892" s="155">
        <v>75.510000000000005</v>
      </c>
      <c r="O2892" s="153">
        <v>4</v>
      </c>
      <c r="P2892" s="155">
        <v>14.29</v>
      </c>
      <c r="Q2892" s="153">
        <v>3</v>
      </c>
      <c r="R2892" s="155">
        <v>10.199999999999999</v>
      </c>
      <c r="S2892" s="153">
        <v>0</v>
      </c>
      <c r="T2892" s="155">
        <v>0</v>
      </c>
      <c r="U2892" s="163">
        <v>2</v>
      </c>
      <c r="V2892" s="163">
        <v>20</v>
      </c>
      <c r="W2892" s="164" t="s">
        <v>169</v>
      </c>
    </row>
    <row r="2893" spans="1:23" hidden="1" x14ac:dyDescent="0.25">
      <c r="A2893" s="152" t="s">
        <v>2219</v>
      </c>
      <c r="B2893" s="152"/>
      <c r="C2893" s="152" t="s">
        <v>270</v>
      </c>
      <c r="D2893" s="152" t="s">
        <v>1754</v>
      </c>
      <c r="E2893" s="152" t="s">
        <v>234</v>
      </c>
      <c r="F2893" s="162">
        <v>0.50600000000000001</v>
      </c>
      <c r="G2893" s="152" t="s">
        <v>166</v>
      </c>
      <c r="H2893" s="152" t="s">
        <v>167</v>
      </c>
      <c r="I2893" s="152" t="s">
        <v>257</v>
      </c>
      <c r="J2893" s="153">
        <v>2700</v>
      </c>
      <c r="K2893" s="153">
        <v>422</v>
      </c>
      <c r="L2893" s="155">
        <v>15.63</v>
      </c>
      <c r="M2893" s="153">
        <v>219</v>
      </c>
      <c r="N2893" s="155">
        <v>52</v>
      </c>
      <c r="O2893" s="153">
        <v>42</v>
      </c>
      <c r="P2893" s="155">
        <v>10</v>
      </c>
      <c r="Q2893" s="153">
        <v>8</v>
      </c>
      <c r="R2893" s="155">
        <v>2</v>
      </c>
      <c r="S2893" s="153">
        <v>152</v>
      </c>
      <c r="T2893" s="155">
        <v>36</v>
      </c>
      <c r="U2893" s="163">
        <v>65</v>
      </c>
      <c r="V2893" s="163">
        <v>16</v>
      </c>
      <c r="W2893" s="164" t="s">
        <v>169</v>
      </c>
    </row>
    <row r="2894" spans="1:23" hidden="1" x14ac:dyDescent="0.25">
      <c r="A2894" s="152" t="s">
        <v>2219</v>
      </c>
      <c r="B2894" s="152"/>
      <c r="C2894" s="152" t="s">
        <v>270</v>
      </c>
      <c r="D2894" s="152" t="s">
        <v>1754</v>
      </c>
      <c r="E2894" s="152"/>
      <c r="F2894" s="162">
        <v>4.37</v>
      </c>
      <c r="G2894" s="152"/>
      <c r="H2894" s="152" t="s">
        <v>167</v>
      </c>
      <c r="I2894" s="152" t="s">
        <v>2220</v>
      </c>
      <c r="J2894" s="153">
        <v>5710</v>
      </c>
      <c r="K2894" s="153">
        <v>674</v>
      </c>
      <c r="L2894" s="155">
        <v>11.8</v>
      </c>
      <c r="M2894" s="153">
        <v>459</v>
      </c>
      <c r="N2894" s="155">
        <v>68.099999999999994</v>
      </c>
      <c r="O2894" s="153">
        <v>69</v>
      </c>
      <c r="P2894" s="155">
        <v>10.24</v>
      </c>
      <c r="Q2894" s="153">
        <v>33</v>
      </c>
      <c r="R2894" s="155">
        <v>4.9000000000000004</v>
      </c>
      <c r="S2894" s="153">
        <v>113</v>
      </c>
      <c r="T2894" s="155">
        <v>16.77</v>
      </c>
      <c r="U2894" s="163">
        <v>66</v>
      </c>
      <c r="V2894" s="163">
        <v>22</v>
      </c>
      <c r="W2894" s="164" t="s">
        <v>179</v>
      </c>
    </row>
    <row r="2895" spans="1:23" hidden="1" x14ac:dyDescent="0.25">
      <c r="A2895" s="152" t="s">
        <v>2219</v>
      </c>
      <c r="B2895" s="152"/>
      <c r="C2895" s="152" t="s">
        <v>270</v>
      </c>
      <c r="D2895" s="152" t="s">
        <v>1754</v>
      </c>
      <c r="E2895" s="152"/>
      <c r="F2895" s="162">
        <v>36.408000000000001</v>
      </c>
      <c r="G2895" s="152"/>
      <c r="H2895" s="152" t="s">
        <v>171</v>
      </c>
      <c r="I2895" s="152" t="s">
        <v>558</v>
      </c>
      <c r="J2895" s="153">
        <v>4700</v>
      </c>
      <c r="K2895" s="153">
        <v>798</v>
      </c>
      <c r="L2895" s="155">
        <v>16.98</v>
      </c>
      <c r="M2895" s="153">
        <v>339</v>
      </c>
      <c r="N2895" s="155">
        <v>42.48</v>
      </c>
      <c r="O2895" s="153">
        <v>140</v>
      </c>
      <c r="P2895" s="155">
        <v>17.54</v>
      </c>
      <c r="Q2895" s="153">
        <v>134</v>
      </c>
      <c r="R2895" s="155">
        <v>16.79</v>
      </c>
      <c r="S2895" s="153">
        <v>185</v>
      </c>
      <c r="T2895" s="155">
        <v>23.18</v>
      </c>
      <c r="U2895" s="163">
        <v>108</v>
      </c>
      <c r="V2895" s="163">
        <v>18</v>
      </c>
      <c r="W2895" s="164" t="s">
        <v>179</v>
      </c>
    </row>
    <row r="2896" spans="1:23" hidden="1" x14ac:dyDescent="0.25">
      <c r="A2896" s="152" t="s">
        <v>2221</v>
      </c>
      <c r="B2896" s="152"/>
      <c r="C2896" s="152" t="s">
        <v>270</v>
      </c>
      <c r="D2896" s="152" t="s">
        <v>928</v>
      </c>
      <c r="E2896" s="152" t="s">
        <v>166</v>
      </c>
      <c r="F2896" s="162">
        <v>0</v>
      </c>
      <c r="G2896" s="152"/>
      <c r="H2896" s="152" t="s">
        <v>167</v>
      </c>
      <c r="I2896" s="152" t="s">
        <v>257</v>
      </c>
      <c r="J2896" s="153">
        <v>2350</v>
      </c>
      <c r="K2896" s="153">
        <v>99</v>
      </c>
      <c r="L2896" s="155">
        <v>4.2</v>
      </c>
      <c r="M2896" s="153">
        <v>63</v>
      </c>
      <c r="N2896" s="155">
        <v>64.099999999999994</v>
      </c>
      <c r="O2896" s="153">
        <v>10</v>
      </c>
      <c r="P2896" s="155">
        <v>9.8000000000000007</v>
      </c>
      <c r="Q2896" s="153">
        <v>1</v>
      </c>
      <c r="R2896" s="155">
        <v>1.1000000000000001</v>
      </c>
      <c r="S2896" s="153">
        <v>25</v>
      </c>
      <c r="T2896" s="155">
        <v>25</v>
      </c>
      <c r="U2896" s="163">
        <v>12</v>
      </c>
      <c r="V2896" s="163">
        <v>17</v>
      </c>
      <c r="W2896" s="164" t="s">
        <v>169</v>
      </c>
    </row>
    <row r="2897" spans="1:23" hidden="1" x14ac:dyDescent="0.25">
      <c r="A2897" s="152" t="s">
        <v>2221</v>
      </c>
      <c r="B2897" s="152"/>
      <c r="C2897" s="152" t="s">
        <v>270</v>
      </c>
      <c r="D2897" s="152" t="s">
        <v>928</v>
      </c>
      <c r="E2897" s="152" t="s">
        <v>166</v>
      </c>
      <c r="F2897" s="162">
        <v>2.681</v>
      </c>
      <c r="G2897" s="152"/>
      <c r="H2897" s="152" t="s">
        <v>171</v>
      </c>
      <c r="I2897" s="152" t="s">
        <v>2222</v>
      </c>
      <c r="J2897" s="153">
        <v>2200</v>
      </c>
      <c r="K2897" s="153">
        <v>117</v>
      </c>
      <c r="L2897" s="155">
        <v>5.3</v>
      </c>
      <c r="M2897" s="153">
        <v>75</v>
      </c>
      <c r="N2897" s="155">
        <v>63.9</v>
      </c>
      <c r="O2897" s="153">
        <v>12</v>
      </c>
      <c r="P2897" s="155">
        <v>10.3</v>
      </c>
      <c r="Q2897" s="153">
        <v>1</v>
      </c>
      <c r="R2897" s="155">
        <v>1</v>
      </c>
      <c r="S2897" s="153">
        <v>29</v>
      </c>
      <c r="T2897" s="155">
        <v>24.8</v>
      </c>
      <c r="U2897" s="163">
        <v>14</v>
      </c>
      <c r="V2897" s="163">
        <v>17</v>
      </c>
      <c r="W2897" s="164" t="s">
        <v>169</v>
      </c>
    </row>
    <row r="2898" spans="1:23" hidden="1" x14ac:dyDescent="0.25">
      <c r="A2898" s="152" t="s">
        <v>2223</v>
      </c>
      <c r="B2898" s="152"/>
      <c r="C2898" s="152" t="s">
        <v>428</v>
      </c>
      <c r="D2898" s="152" t="s">
        <v>438</v>
      </c>
      <c r="E2898" s="152"/>
      <c r="F2898" s="162">
        <v>0</v>
      </c>
      <c r="G2898" s="152"/>
      <c r="H2898" s="152" t="s">
        <v>167</v>
      </c>
      <c r="I2898" s="152" t="s">
        <v>2224</v>
      </c>
      <c r="J2898" s="153">
        <v>13100</v>
      </c>
      <c r="K2898" s="153">
        <v>1902</v>
      </c>
      <c r="L2898" s="155">
        <v>14.52</v>
      </c>
      <c r="M2898" s="153">
        <v>763</v>
      </c>
      <c r="N2898" s="155">
        <v>40.14</v>
      </c>
      <c r="O2898" s="153">
        <v>430</v>
      </c>
      <c r="P2898" s="155">
        <v>22.6</v>
      </c>
      <c r="Q2898" s="153">
        <v>334</v>
      </c>
      <c r="R2898" s="155">
        <v>17.55</v>
      </c>
      <c r="S2898" s="153">
        <v>375</v>
      </c>
      <c r="T2898" s="155">
        <v>19.71</v>
      </c>
      <c r="U2898" s="163">
        <v>245</v>
      </c>
      <c r="V2898" s="163">
        <v>20</v>
      </c>
      <c r="W2898" s="164" t="s">
        <v>169</v>
      </c>
    </row>
    <row r="2899" spans="1:23" hidden="1" x14ac:dyDescent="0.25">
      <c r="A2899" s="152" t="s">
        <v>2223</v>
      </c>
      <c r="B2899" s="152"/>
      <c r="C2899" s="152" t="s">
        <v>428</v>
      </c>
      <c r="D2899" s="152" t="s">
        <v>1025</v>
      </c>
      <c r="E2899" s="152"/>
      <c r="F2899" s="162">
        <v>1.4</v>
      </c>
      <c r="G2899" s="152"/>
      <c r="H2899" s="152" t="s">
        <v>167</v>
      </c>
      <c r="I2899" s="152" t="s">
        <v>2225</v>
      </c>
      <c r="J2899" s="153">
        <v>5800</v>
      </c>
      <c r="K2899" s="153">
        <v>738</v>
      </c>
      <c r="L2899" s="155">
        <v>12.72</v>
      </c>
      <c r="M2899" s="153">
        <v>486</v>
      </c>
      <c r="N2899" s="155">
        <v>65.849999999999994</v>
      </c>
      <c r="O2899" s="153">
        <v>56</v>
      </c>
      <c r="P2899" s="155">
        <v>7.59</v>
      </c>
      <c r="Q2899" s="153">
        <v>27</v>
      </c>
      <c r="R2899" s="155">
        <v>3.66</v>
      </c>
      <c r="S2899" s="153">
        <v>169</v>
      </c>
      <c r="T2899" s="155">
        <v>22.9</v>
      </c>
      <c r="U2899" s="163">
        <v>84</v>
      </c>
      <c r="V2899" s="163">
        <v>20</v>
      </c>
      <c r="W2899" s="164" t="s">
        <v>179</v>
      </c>
    </row>
    <row r="2900" spans="1:23" hidden="1" x14ac:dyDescent="0.25">
      <c r="A2900" s="152" t="s">
        <v>2223</v>
      </c>
      <c r="B2900" s="152"/>
      <c r="C2900" s="152" t="s">
        <v>428</v>
      </c>
      <c r="D2900" s="152" t="s">
        <v>1025</v>
      </c>
      <c r="E2900" s="152"/>
      <c r="F2900" s="162">
        <v>7.95</v>
      </c>
      <c r="G2900" s="152"/>
      <c r="H2900" s="152" t="s">
        <v>171</v>
      </c>
      <c r="I2900" s="152" t="s">
        <v>2226</v>
      </c>
      <c r="J2900" s="153">
        <v>3650</v>
      </c>
      <c r="K2900" s="153">
        <v>316</v>
      </c>
      <c r="L2900" s="155">
        <v>8.65</v>
      </c>
      <c r="M2900" s="153">
        <v>166</v>
      </c>
      <c r="N2900" s="155">
        <v>52.38</v>
      </c>
      <c r="O2900" s="153">
        <v>24</v>
      </c>
      <c r="P2900" s="155">
        <v>7.48</v>
      </c>
      <c r="Q2900" s="153">
        <v>11</v>
      </c>
      <c r="R2900" s="155">
        <v>3.4</v>
      </c>
      <c r="S2900" s="153">
        <v>116</v>
      </c>
      <c r="T2900" s="155">
        <v>36.729999999999997</v>
      </c>
      <c r="U2900" s="163">
        <v>50</v>
      </c>
      <c r="V2900" s="163">
        <v>17</v>
      </c>
      <c r="W2900" s="164" t="s">
        <v>169</v>
      </c>
    </row>
    <row r="2901" spans="1:23" hidden="1" x14ac:dyDescent="0.25">
      <c r="A2901" s="152" t="s">
        <v>2223</v>
      </c>
      <c r="B2901" s="152"/>
      <c r="C2901" s="152" t="s">
        <v>428</v>
      </c>
      <c r="D2901" s="152" t="s">
        <v>1025</v>
      </c>
      <c r="E2901" s="152"/>
      <c r="F2901" s="162">
        <v>7.95</v>
      </c>
      <c r="G2901" s="152"/>
      <c r="H2901" s="152" t="s">
        <v>167</v>
      </c>
      <c r="I2901" s="152" t="s">
        <v>2226</v>
      </c>
      <c r="J2901" s="153">
        <v>3250</v>
      </c>
      <c r="K2901" s="153">
        <v>280</v>
      </c>
      <c r="L2901" s="155">
        <v>8.6</v>
      </c>
      <c r="M2901" s="153">
        <v>173</v>
      </c>
      <c r="N2901" s="155">
        <v>61.63</v>
      </c>
      <c r="O2901" s="153">
        <v>16</v>
      </c>
      <c r="P2901" s="155">
        <v>5.81</v>
      </c>
      <c r="Q2901" s="153">
        <v>8</v>
      </c>
      <c r="R2901" s="155">
        <v>2.71</v>
      </c>
      <c r="S2901" s="153">
        <v>84</v>
      </c>
      <c r="T2901" s="155">
        <v>29.84</v>
      </c>
      <c r="U2901" s="163">
        <v>38</v>
      </c>
      <c r="V2901" s="163">
        <v>17</v>
      </c>
      <c r="W2901" s="164" t="s">
        <v>169</v>
      </c>
    </row>
    <row r="2902" spans="1:23" hidden="1" x14ac:dyDescent="0.25">
      <c r="A2902" s="152" t="s">
        <v>2223</v>
      </c>
      <c r="B2902" s="152"/>
      <c r="C2902" s="152" t="s">
        <v>428</v>
      </c>
      <c r="D2902" s="152" t="s">
        <v>1025</v>
      </c>
      <c r="E2902" s="152"/>
      <c r="F2902" s="162">
        <v>13.97</v>
      </c>
      <c r="G2902" s="152"/>
      <c r="H2902" s="152" t="s">
        <v>171</v>
      </c>
      <c r="I2902" s="152" t="s">
        <v>2227</v>
      </c>
      <c r="J2902" s="153">
        <v>1150</v>
      </c>
      <c r="K2902" s="153">
        <v>110</v>
      </c>
      <c r="L2902" s="155">
        <v>9.57</v>
      </c>
      <c r="M2902" s="153">
        <v>66</v>
      </c>
      <c r="N2902" s="155">
        <v>60</v>
      </c>
      <c r="O2902" s="153">
        <v>8</v>
      </c>
      <c r="P2902" s="155">
        <v>7.27</v>
      </c>
      <c r="Q2902" s="153">
        <v>5</v>
      </c>
      <c r="R2902" s="155">
        <v>4.55</v>
      </c>
      <c r="S2902" s="153">
        <v>31</v>
      </c>
      <c r="T2902" s="155">
        <v>28.18</v>
      </c>
      <c r="U2902" s="163">
        <v>14</v>
      </c>
      <c r="V2902" s="163">
        <v>20</v>
      </c>
      <c r="W2902" s="164" t="s">
        <v>179</v>
      </c>
    </row>
    <row r="2903" spans="1:23" hidden="1" x14ac:dyDescent="0.25">
      <c r="A2903" s="152" t="s">
        <v>2223</v>
      </c>
      <c r="B2903" s="152"/>
      <c r="C2903" s="152" t="s">
        <v>428</v>
      </c>
      <c r="D2903" s="152" t="s">
        <v>1025</v>
      </c>
      <c r="E2903" s="152" t="s">
        <v>299</v>
      </c>
      <c r="F2903" s="162">
        <v>13.98</v>
      </c>
      <c r="G2903" s="152"/>
      <c r="H2903" s="152" t="s">
        <v>167</v>
      </c>
      <c r="I2903" s="152" t="s">
        <v>2227</v>
      </c>
      <c r="J2903" s="153">
        <v>5300</v>
      </c>
      <c r="K2903" s="153">
        <v>689</v>
      </c>
      <c r="L2903" s="155">
        <v>13</v>
      </c>
      <c r="M2903" s="153">
        <v>382</v>
      </c>
      <c r="N2903" s="155">
        <v>55.41</v>
      </c>
      <c r="O2903" s="153">
        <v>51</v>
      </c>
      <c r="P2903" s="155">
        <v>7.41</v>
      </c>
      <c r="Q2903" s="153">
        <v>25</v>
      </c>
      <c r="R2903" s="155">
        <v>3.7</v>
      </c>
      <c r="S2903" s="153">
        <v>231</v>
      </c>
      <c r="T2903" s="155">
        <v>33.479999999999997</v>
      </c>
      <c r="U2903" s="163">
        <v>101</v>
      </c>
      <c r="V2903" s="163">
        <v>20</v>
      </c>
      <c r="W2903" s="164" t="s">
        <v>179</v>
      </c>
    </row>
    <row r="2904" spans="1:23" hidden="1" x14ac:dyDescent="0.25">
      <c r="A2904" s="152" t="s">
        <v>2223</v>
      </c>
      <c r="B2904" s="152"/>
      <c r="C2904" s="152" t="s">
        <v>428</v>
      </c>
      <c r="D2904" s="152" t="s">
        <v>1025</v>
      </c>
      <c r="E2904" s="152"/>
      <c r="F2904" s="162">
        <v>23.957000000000001</v>
      </c>
      <c r="G2904" s="152"/>
      <c r="H2904" s="152" t="s">
        <v>171</v>
      </c>
      <c r="I2904" s="152" t="s">
        <v>2228</v>
      </c>
      <c r="J2904" s="153">
        <v>1450</v>
      </c>
      <c r="K2904" s="153">
        <v>168</v>
      </c>
      <c r="L2904" s="155">
        <v>11.59</v>
      </c>
      <c r="M2904" s="153">
        <v>120</v>
      </c>
      <c r="N2904" s="155">
        <v>71.430000000000007</v>
      </c>
      <c r="O2904" s="153">
        <v>15</v>
      </c>
      <c r="P2904" s="155">
        <v>8.93</v>
      </c>
      <c r="Q2904" s="153">
        <v>10</v>
      </c>
      <c r="R2904" s="155">
        <v>5.95</v>
      </c>
      <c r="S2904" s="153">
        <v>23</v>
      </c>
      <c r="T2904" s="155">
        <v>13.69</v>
      </c>
      <c r="U2904" s="163">
        <v>15</v>
      </c>
      <c r="V2904" s="163">
        <v>20</v>
      </c>
      <c r="W2904" s="164" t="s">
        <v>179</v>
      </c>
    </row>
    <row r="2905" spans="1:23" hidden="1" x14ac:dyDescent="0.25">
      <c r="A2905" s="152" t="s">
        <v>2229</v>
      </c>
      <c r="B2905" s="152"/>
      <c r="C2905" s="152" t="s">
        <v>560</v>
      </c>
      <c r="D2905" s="152" t="s">
        <v>429</v>
      </c>
      <c r="E2905" s="152" t="s">
        <v>166</v>
      </c>
      <c r="F2905" s="162">
        <v>1.476</v>
      </c>
      <c r="G2905" s="152"/>
      <c r="H2905" s="152" t="s">
        <v>167</v>
      </c>
      <c r="I2905" s="152" t="s">
        <v>2230</v>
      </c>
      <c r="J2905" s="153">
        <v>1900</v>
      </c>
      <c r="K2905" s="153">
        <v>38</v>
      </c>
      <c r="L2905" s="155">
        <v>2</v>
      </c>
      <c r="M2905" s="153">
        <v>14</v>
      </c>
      <c r="N2905" s="155">
        <v>37.5</v>
      </c>
      <c r="O2905" s="153">
        <v>1</v>
      </c>
      <c r="P2905" s="155">
        <v>2.08</v>
      </c>
      <c r="Q2905" s="153">
        <v>0</v>
      </c>
      <c r="R2905" s="155">
        <v>0</v>
      </c>
      <c r="S2905" s="153">
        <v>23</v>
      </c>
      <c r="T2905" s="155">
        <v>60.42</v>
      </c>
      <c r="U2905" s="163">
        <v>9</v>
      </c>
      <c r="V2905" s="163">
        <v>3</v>
      </c>
      <c r="W2905" s="164" t="s">
        <v>169</v>
      </c>
    </row>
    <row r="2906" spans="1:23" hidden="1" x14ac:dyDescent="0.25">
      <c r="A2906" s="152" t="s">
        <v>2229</v>
      </c>
      <c r="B2906" s="152"/>
      <c r="C2906" s="152" t="s">
        <v>560</v>
      </c>
      <c r="D2906" s="152" t="s">
        <v>429</v>
      </c>
      <c r="E2906" s="152" t="s">
        <v>166</v>
      </c>
      <c r="F2906" s="162">
        <v>5.5</v>
      </c>
      <c r="G2906" s="152"/>
      <c r="H2906" s="152" t="s">
        <v>171</v>
      </c>
      <c r="I2906" s="152" t="s">
        <v>2231</v>
      </c>
      <c r="J2906" s="153">
        <v>9200</v>
      </c>
      <c r="K2906" s="153">
        <v>184</v>
      </c>
      <c r="L2906" s="155">
        <v>2</v>
      </c>
      <c r="M2906" s="153">
        <v>92</v>
      </c>
      <c r="N2906" s="155">
        <v>50</v>
      </c>
      <c r="O2906" s="153">
        <v>6</v>
      </c>
      <c r="P2906" s="155">
        <v>3</v>
      </c>
      <c r="Q2906" s="153">
        <v>4</v>
      </c>
      <c r="R2906" s="155">
        <v>2</v>
      </c>
      <c r="S2906" s="153">
        <v>83</v>
      </c>
      <c r="T2906" s="155">
        <v>45</v>
      </c>
      <c r="U2906" s="163">
        <v>33</v>
      </c>
      <c r="V2906" s="163">
        <v>3</v>
      </c>
      <c r="W2906" s="164" t="s">
        <v>169</v>
      </c>
    </row>
    <row r="2907" spans="1:23" hidden="1" x14ac:dyDescent="0.25">
      <c r="A2907" s="152" t="s">
        <v>2229</v>
      </c>
      <c r="B2907" s="152"/>
      <c r="C2907" s="152" t="s">
        <v>560</v>
      </c>
      <c r="D2907" s="152" t="s">
        <v>429</v>
      </c>
      <c r="E2907" s="152" t="s">
        <v>166</v>
      </c>
      <c r="F2907" s="162">
        <v>7.4</v>
      </c>
      <c r="G2907" s="152"/>
      <c r="H2907" s="152" t="s">
        <v>171</v>
      </c>
      <c r="I2907" s="152" t="s">
        <v>2232</v>
      </c>
      <c r="J2907" s="153">
        <v>13500</v>
      </c>
      <c r="K2907" s="153">
        <v>896</v>
      </c>
      <c r="L2907" s="155">
        <v>6.64</v>
      </c>
      <c r="M2907" s="153">
        <v>790</v>
      </c>
      <c r="N2907" s="155">
        <v>88.17</v>
      </c>
      <c r="O2907" s="153">
        <v>32</v>
      </c>
      <c r="P2907" s="155">
        <v>3.57</v>
      </c>
      <c r="Q2907" s="153">
        <v>16</v>
      </c>
      <c r="R2907" s="155">
        <v>1.79</v>
      </c>
      <c r="S2907" s="153">
        <v>58</v>
      </c>
      <c r="T2907" s="155">
        <v>6.47</v>
      </c>
      <c r="U2907" s="163">
        <v>53</v>
      </c>
      <c r="V2907" s="163">
        <v>22</v>
      </c>
      <c r="W2907" s="164" t="s">
        <v>179</v>
      </c>
    </row>
    <row r="2908" spans="1:23" hidden="1" x14ac:dyDescent="0.25">
      <c r="A2908" s="152" t="s">
        <v>2229</v>
      </c>
      <c r="B2908" s="152"/>
      <c r="C2908" s="152" t="s">
        <v>560</v>
      </c>
      <c r="D2908" s="152" t="s">
        <v>429</v>
      </c>
      <c r="E2908" s="152"/>
      <c r="F2908" s="162">
        <v>12.007999999999999</v>
      </c>
      <c r="G2908" s="152"/>
      <c r="H2908" s="152" t="s">
        <v>171</v>
      </c>
      <c r="I2908" s="152" t="s">
        <v>435</v>
      </c>
      <c r="J2908" s="153">
        <v>13600</v>
      </c>
      <c r="K2908" s="153">
        <v>1224</v>
      </c>
      <c r="L2908" s="155">
        <v>9</v>
      </c>
      <c r="M2908" s="153">
        <v>526</v>
      </c>
      <c r="N2908" s="155">
        <v>43</v>
      </c>
      <c r="O2908" s="153">
        <v>49</v>
      </c>
      <c r="P2908" s="155">
        <v>4</v>
      </c>
      <c r="Q2908" s="153">
        <v>24</v>
      </c>
      <c r="R2908" s="155">
        <v>2</v>
      </c>
      <c r="S2908" s="153">
        <v>624</v>
      </c>
      <c r="T2908" s="155">
        <v>51</v>
      </c>
      <c r="U2908" s="163">
        <v>242</v>
      </c>
      <c r="V2908" s="163">
        <v>3</v>
      </c>
      <c r="W2908" s="164" t="s">
        <v>169</v>
      </c>
    </row>
    <row r="2909" spans="1:23" hidden="1" x14ac:dyDescent="0.25">
      <c r="A2909" s="152" t="s">
        <v>2233</v>
      </c>
      <c r="B2909" s="152"/>
      <c r="C2909" s="152" t="s">
        <v>560</v>
      </c>
      <c r="D2909" s="152" t="s">
        <v>564</v>
      </c>
      <c r="E2909" s="152" t="s">
        <v>299</v>
      </c>
      <c r="F2909" s="162">
        <v>0</v>
      </c>
      <c r="G2909" s="152"/>
      <c r="H2909" s="152" t="s">
        <v>167</v>
      </c>
      <c r="I2909" s="152" t="s">
        <v>2234</v>
      </c>
      <c r="J2909" s="153">
        <v>620</v>
      </c>
      <c r="K2909" s="153">
        <v>11</v>
      </c>
      <c r="L2909" s="155">
        <v>1.7</v>
      </c>
      <c r="M2909" s="153">
        <v>9</v>
      </c>
      <c r="N2909" s="155">
        <v>78.900000000000006</v>
      </c>
      <c r="O2909" s="153">
        <v>1</v>
      </c>
      <c r="P2909" s="155">
        <v>5.3</v>
      </c>
      <c r="Q2909" s="153">
        <v>0</v>
      </c>
      <c r="R2909" s="155">
        <v>0</v>
      </c>
      <c r="S2909" s="153">
        <v>2</v>
      </c>
      <c r="T2909" s="155">
        <v>15.8</v>
      </c>
      <c r="U2909" s="163">
        <v>1</v>
      </c>
      <c r="V2909" s="163">
        <v>93</v>
      </c>
      <c r="W2909" s="164" t="s">
        <v>169</v>
      </c>
    </row>
    <row r="2910" spans="1:23" hidden="1" x14ac:dyDescent="0.25">
      <c r="A2910" s="152" t="s">
        <v>2233</v>
      </c>
      <c r="B2910" s="152"/>
      <c r="C2910" s="152" t="s">
        <v>560</v>
      </c>
      <c r="D2910" s="152" t="s">
        <v>564</v>
      </c>
      <c r="E2910" s="152" t="s">
        <v>166</v>
      </c>
      <c r="F2910" s="162">
        <v>4.49</v>
      </c>
      <c r="G2910" s="152"/>
      <c r="H2910" s="152" t="s">
        <v>171</v>
      </c>
      <c r="I2910" s="152" t="s">
        <v>2235</v>
      </c>
      <c r="J2910" s="153">
        <v>4700</v>
      </c>
      <c r="K2910" s="153">
        <v>254</v>
      </c>
      <c r="L2910" s="155">
        <v>5.4</v>
      </c>
      <c r="M2910" s="153">
        <v>219</v>
      </c>
      <c r="N2910" s="155">
        <v>86.22</v>
      </c>
      <c r="O2910" s="153">
        <v>16</v>
      </c>
      <c r="P2910" s="155">
        <v>6.3</v>
      </c>
      <c r="Q2910" s="153">
        <v>8</v>
      </c>
      <c r="R2910" s="155">
        <v>3.15</v>
      </c>
      <c r="S2910" s="153">
        <v>11</v>
      </c>
      <c r="T2910" s="155">
        <v>4.33</v>
      </c>
      <c r="U2910" s="163">
        <v>14</v>
      </c>
      <c r="V2910" s="163">
        <v>22</v>
      </c>
      <c r="W2910" s="164" t="s">
        <v>179</v>
      </c>
    </row>
    <row r="2911" spans="1:23" hidden="1" x14ac:dyDescent="0.25">
      <c r="A2911" s="152" t="s">
        <v>2233</v>
      </c>
      <c r="B2911" s="152"/>
      <c r="C2911" s="152" t="s">
        <v>560</v>
      </c>
      <c r="D2911" s="152" t="s">
        <v>564</v>
      </c>
      <c r="E2911" s="152" t="s">
        <v>166</v>
      </c>
      <c r="F2911" s="162">
        <v>8.56</v>
      </c>
      <c r="G2911" s="152"/>
      <c r="H2911" s="152" t="s">
        <v>171</v>
      </c>
      <c r="I2911" s="152" t="s">
        <v>562</v>
      </c>
      <c r="J2911" s="153">
        <v>9000</v>
      </c>
      <c r="K2911" s="153">
        <v>1022</v>
      </c>
      <c r="L2911" s="155">
        <v>11.36</v>
      </c>
      <c r="M2911" s="153">
        <v>852</v>
      </c>
      <c r="N2911" s="155">
        <v>83.37</v>
      </c>
      <c r="O2911" s="153">
        <v>80</v>
      </c>
      <c r="P2911" s="155">
        <v>7.83</v>
      </c>
      <c r="Q2911" s="153">
        <v>32</v>
      </c>
      <c r="R2911" s="155">
        <v>3.13</v>
      </c>
      <c r="S2911" s="153">
        <v>58</v>
      </c>
      <c r="T2911" s="155">
        <v>5.68</v>
      </c>
      <c r="U2911" s="163">
        <v>62</v>
      </c>
      <c r="V2911" s="163">
        <v>22</v>
      </c>
      <c r="W2911" s="164" t="s">
        <v>179</v>
      </c>
    </row>
    <row r="2912" spans="1:23" hidden="1" x14ac:dyDescent="0.25">
      <c r="A2912" s="152" t="s">
        <v>2236</v>
      </c>
      <c r="B2912" s="152"/>
      <c r="C2912" s="152" t="s">
        <v>428</v>
      </c>
      <c r="D2912" s="152" t="s">
        <v>429</v>
      </c>
      <c r="E2912" s="152" t="s">
        <v>166</v>
      </c>
      <c r="F2912" s="162">
        <v>0</v>
      </c>
      <c r="G2912" s="152"/>
      <c r="H2912" s="152" t="s">
        <v>167</v>
      </c>
      <c r="I2912" s="152" t="s">
        <v>2237</v>
      </c>
      <c r="J2912" s="153">
        <v>24200</v>
      </c>
      <c r="K2912" s="153">
        <v>2904</v>
      </c>
      <c r="L2912" s="155">
        <v>12</v>
      </c>
      <c r="M2912" s="153">
        <v>1365</v>
      </c>
      <c r="N2912" s="155">
        <v>47</v>
      </c>
      <c r="O2912" s="153">
        <v>319</v>
      </c>
      <c r="P2912" s="155">
        <v>11</v>
      </c>
      <c r="Q2912" s="153">
        <v>145</v>
      </c>
      <c r="R2912" s="155">
        <v>5</v>
      </c>
      <c r="S2912" s="153">
        <v>1074</v>
      </c>
      <c r="T2912" s="155">
        <v>37</v>
      </c>
      <c r="U2912" s="163">
        <v>469</v>
      </c>
      <c r="V2912" s="163">
        <v>3</v>
      </c>
      <c r="W2912" s="164" t="s">
        <v>169</v>
      </c>
    </row>
    <row r="2913" spans="1:23" hidden="1" x14ac:dyDescent="0.25">
      <c r="A2913" s="152" t="s">
        <v>2236</v>
      </c>
      <c r="B2913" s="152"/>
      <c r="C2913" s="152" t="s">
        <v>428</v>
      </c>
      <c r="D2913" s="152" t="s">
        <v>429</v>
      </c>
      <c r="E2913" s="152"/>
      <c r="F2913" s="162">
        <v>3.0870000000000002</v>
      </c>
      <c r="G2913" s="152"/>
      <c r="H2913" s="152" t="s">
        <v>171</v>
      </c>
      <c r="I2913" s="152" t="s">
        <v>2238</v>
      </c>
      <c r="J2913" s="153">
        <v>29000</v>
      </c>
      <c r="K2913" s="153">
        <v>3190</v>
      </c>
      <c r="L2913" s="155">
        <v>11</v>
      </c>
      <c r="M2913" s="153">
        <v>1499</v>
      </c>
      <c r="N2913" s="155">
        <v>47</v>
      </c>
      <c r="O2913" s="153">
        <v>383</v>
      </c>
      <c r="P2913" s="155">
        <v>12</v>
      </c>
      <c r="Q2913" s="153">
        <v>160</v>
      </c>
      <c r="R2913" s="155">
        <v>5</v>
      </c>
      <c r="S2913" s="153">
        <v>1148</v>
      </c>
      <c r="T2913" s="155">
        <v>36</v>
      </c>
      <c r="U2913" s="163">
        <v>507</v>
      </c>
      <c r="V2913" s="163">
        <v>3</v>
      </c>
      <c r="W2913" s="164" t="s">
        <v>169</v>
      </c>
    </row>
    <row r="2914" spans="1:23" hidden="1" x14ac:dyDescent="0.25">
      <c r="A2914" s="152" t="s">
        <v>2236</v>
      </c>
      <c r="B2914" s="152"/>
      <c r="C2914" s="152" t="s">
        <v>428</v>
      </c>
      <c r="D2914" s="152" t="s">
        <v>429</v>
      </c>
      <c r="E2914" s="152"/>
      <c r="F2914" s="162">
        <v>3.0870000000000002</v>
      </c>
      <c r="G2914" s="152"/>
      <c r="H2914" s="152" t="s">
        <v>167</v>
      </c>
      <c r="I2914" s="152" t="s">
        <v>2238</v>
      </c>
      <c r="J2914" s="153">
        <v>28500</v>
      </c>
      <c r="K2914" s="153">
        <v>2565</v>
      </c>
      <c r="L2914" s="155">
        <v>9</v>
      </c>
      <c r="M2914" s="153">
        <v>1206</v>
      </c>
      <c r="N2914" s="155">
        <v>47</v>
      </c>
      <c r="O2914" s="153">
        <v>308</v>
      </c>
      <c r="P2914" s="155">
        <v>12</v>
      </c>
      <c r="Q2914" s="153">
        <v>128</v>
      </c>
      <c r="R2914" s="155">
        <v>5</v>
      </c>
      <c r="S2914" s="153">
        <v>923</v>
      </c>
      <c r="T2914" s="155">
        <v>36</v>
      </c>
      <c r="U2914" s="163">
        <v>408</v>
      </c>
      <c r="V2914" s="163">
        <v>3</v>
      </c>
      <c r="W2914" s="164" t="s">
        <v>169</v>
      </c>
    </row>
    <row r="2915" spans="1:23" hidden="1" x14ac:dyDescent="0.25">
      <c r="A2915" s="152" t="s">
        <v>2236</v>
      </c>
      <c r="B2915" s="152"/>
      <c r="C2915" s="152" t="s">
        <v>428</v>
      </c>
      <c r="D2915" s="152" t="s">
        <v>429</v>
      </c>
      <c r="E2915" s="152"/>
      <c r="F2915" s="162">
        <v>4.0570000000000004</v>
      </c>
      <c r="G2915" s="152"/>
      <c r="H2915" s="152" t="s">
        <v>167</v>
      </c>
      <c r="I2915" s="152" t="s">
        <v>2239</v>
      </c>
      <c r="J2915" s="153">
        <v>24800</v>
      </c>
      <c r="K2915" s="153">
        <v>2232</v>
      </c>
      <c r="L2915" s="155">
        <v>9</v>
      </c>
      <c r="M2915" s="153">
        <v>1049</v>
      </c>
      <c r="N2915" s="155">
        <v>47</v>
      </c>
      <c r="O2915" s="153">
        <v>268</v>
      </c>
      <c r="P2915" s="155">
        <v>12</v>
      </c>
      <c r="Q2915" s="153">
        <v>112</v>
      </c>
      <c r="R2915" s="155">
        <v>5</v>
      </c>
      <c r="S2915" s="153">
        <v>804</v>
      </c>
      <c r="T2915" s="155">
        <v>36</v>
      </c>
      <c r="U2915" s="163">
        <v>355</v>
      </c>
      <c r="V2915" s="163">
        <v>3</v>
      </c>
      <c r="W2915" s="164" t="s">
        <v>169</v>
      </c>
    </row>
    <row r="2916" spans="1:23" hidden="1" x14ac:dyDescent="0.25">
      <c r="A2916" s="152" t="s">
        <v>2236</v>
      </c>
      <c r="B2916" s="152"/>
      <c r="C2916" s="152" t="s">
        <v>428</v>
      </c>
      <c r="D2916" s="152" t="s">
        <v>429</v>
      </c>
      <c r="E2916" s="152"/>
      <c r="F2916" s="162">
        <v>4.2350000000000003</v>
      </c>
      <c r="G2916" s="152"/>
      <c r="H2916" s="152" t="s">
        <v>171</v>
      </c>
      <c r="I2916" s="152" t="s">
        <v>2240</v>
      </c>
      <c r="J2916" s="153">
        <v>24800</v>
      </c>
      <c r="K2916" s="153">
        <v>2232</v>
      </c>
      <c r="L2916" s="155">
        <v>9</v>
      </c>
      <c r="M2916" s="153">
        <v>1049</v>
      </c>
      <c r="N2916" s="155">
        <v>47</v>
      </c>
      <c r="O2916" s="153">
        <v>246</v>
      </c>
      <c r="P2916" s="155">
        <v>11</v>
      </c>
      <c r="Q2916" s="153">
        <v>112</v>
      </c>
      <c r="R2916" s="155">
        <v>5</v>
      </c>
      <c r="S2916" s="153">
        <v>826</v>
      </c>
      <c r="T2916" s="155">
        <v>37</v>
      </c>
      <c r="U2916" s="163">
        <v>361</v>
      </c>
      <c r="V2916" s="163">
        <v>3</v>
      </c>
      <c r="W2916" s="164" t="s">
        <v>169</v>
      </c>
    </row>
    <row r="2917" spans="1:23" hidden="1" x14ac:dyDescent="0.25">
      <c r="A2917" s="152" t="s">
        <v>2236</v>
      </c>
      <c r="B2917" s="152"/>
      <c r="C2917" s="152" t="s">
        <v>428</v>
      </c>
      <c r="D2917" s="152" t="s">
        <v>429</v>
      </c>
      <c r="E2917" s="152"/>
      <c r="F2917" s="162">
        <v>4.2350000000000003</v>
      </c>
      <c r="G2917" s="152"/>
      <c r="H2917" s="152" t="s">
        <v>167</v>
      </c>
      <c r="I2917" s="152" t="s">
        <v>2240</v>
      </c>
      <c r="J2917" s="153">
        <v>29000</v>
      </c>
      <c r="K2917" s="153">
        <v>2610</v>
      </c>
      <c r="L2917" s="155">
        <v>9</v>
      </c>
      <c r="M2917" s="153">
        <v>1227</v>
      </c>
      <c r="N2917" s="155">
        <v>47</v>
      </c>
      <c r="O2917" s="153">
        <v>313</v>
      </c>
      <c r="P2917" s="155">
        <v>12</v>
      </c>
      <c r="Q2917" s="153">
        <v>131</v>
      </c>
      <c r="R2917" s="155">
        <v>5</v>
      </c>
      <c r="S2917" s="153">
        <v>940</v>
      </c>
      <c r="T2917" s="155">
        <v>36</v>
      </c>
      <c r="U2917" s="163">
        <v>415</v>
      </c>
      <c r="V2917" s="163">
        <v>3</v>
      </c>
      <c r="W2917" s="164" t="s">
        <v>169</v>
      </c>
    </row>
    <row r="2918" spans="1:23" hidden="1" x14ac:dyDescent="0.25">
      <c r="A2918" s="152" t="s">
        <v>2236</v>
      </c>
      <c r="B2918" s="152"/>
      <c r="C2918" s="152" t="s">
        <v>428</v>
      </c>
      <c r="D2918" s="152" t="s">
        <v>429</v>
      </c>
      <c r="E2918" s="152"/>
      <c r="F2918" s="162">
        <v>6.7519999999999998</v>
      </c>
      <c r="G2918" s="152"/>
      <c r="H2918" s="152" t="s">
        <v>171</v>
      </c>
      <c r="I2918" s="152" t="s">
        <v>2241</v>
      </c>
      <c r="J2918" s="153">
        <v>25000</v>
      </c>
      <c r="K2918" s="153">
        <v>1750</v>
      </c>
      <c r="L2918" s="155">
        <v>7</v>
      </c>
      <c r="M2918" s="153">
        <v>1332</v>
      </c>
      <c r="N2918" s="155">
        <v>76.13</v>
      </c>
      <c r="O2918" s="153">
        <v>75</v>
      </c>
      <c r="P2918" s="155">
        <v>4.3099999999999996</v>
      </c>
      <c r="Q2918" s="153">
        <v>40</v>
      </c>
      <c r="R2918" s="155">
        <v>2.2599999999999998</v>
      </c>
      <c r="S2918" s="153">
        <v>303</v>
      </c>
      <c r="T2918" s="155">
        <v>17.3</v>
      </c>
      <c r="U2918" s="163">
        <v>164</v>
      </c>
      <c r="V2918" s="163">
        <v>21</v>
      </c>
      <c r="W2918" s="164" t="s">
        <v>169</v>
      </c>
    </row>
    <row r="2919" spans="1:23" hidden="1" x14ac:dyDescent="0.25">
      <c r="A2919" s="152" t="s">
        <v>2242</v>
      </c>
      <c r="B2919" s="152"/>
      <c r="C2919" s="152" t="s">
        <v>244</v>
      </c>
      <c r="D2919" s="152" t="s">
        <v>687</v>
      </c>
      <c r="E2919" s="152"/>
      <c r="F2919" s="162">
        <v>0.21299999999999999</v>
      </c>
      <c r="G2919" s="152"/>
      <c r="H2919" s="152" t="s">
        <v>167</v>
      </c>
      <c r="I2919" s="152" t="s">
        <v>1714</v>
      </c>
      <c r="J2919" s="153">
        <v>135000</v>
      </c>
      <c r="K2919" s="153">
        <v>16200</v>
      </c>
      <c r="L2919" s="155">
        <v>12</v>
      </c>
      <c r="M2919" s="153">
        <v>4685</v>
      </c>
      <c r="N2919" s="155">
        <v>28.92</v>
      </c>
      <c r="O2919" s="153">
        <v>684</v>
      </c>
      <c r="P2919" s="155">
        <v>4.22</v>
      </c>
      <c r="Q2919" s="153">
        <v>399</v>
      </c>
      <c r="R2919" s="155">
        <v>2.46</v>
      </c>
      <c r="S2919" s="153">
        <v>10433</v>
      </c>
      <c r="T2919" s="155">
        <v>64.400000000000006</v>
      </c>
      <c r="U2919" s="163">
        <v>3885</v>
      </c>
      <c r="V2919" s="163">
        <v>6</v>
      </c>
      <c r="W2919" s="164" t="s">
        <v>179</v>
      </c>
    </row>
    <row r="2920" spans="1:23" hidden="1" x14ac:dyDescent="0.25">
      <c r="A2920" s="152" t="s">
        <v>2242</v>
      </c>
      <c r="B2920" s="152"/>
      <c r="C2920" s="152" t="s">
        <v>336</v>
      </c>
      <c r="D2920" s="152" t="s">
        <v>337</v>
      </c>
      <c r="E2920" s="152" t="s">
        <v>166</v>
      </c>
      <c r="F2920" s="162">
        <v>3.3690000000000002</v>
      </c>
      <c r="G2920" s="152"/>
      <c r="H2920" s="152" t="s">
        <v>171</v>
      </c>
      <c r="I2920" s="152" t="s">
        <v>2243</v>
      </c>
      <c r="J2920" s="153">
        <v>89000</v>
      </c>
      <c r="K2920" s="153">
        <v>10680</v>
      </c>
      <c r="L2920" s="155">
        <v>12</v>
      </c>
      <c r="M2920" s="153">
        <v>3153</v>
      </c>
      <c r="N2920" s="155">
        <v>29.52</v>
      </c>
      <c r="O2920" s="153">
        <v>682</v>
      </c>
      <c r="P2920" s="155">
        <v>6.39</v>
      </c>
      <c r="Q2920" s="153">
        <v>319</v>
      </c>
      <c r="R2920" s="155">
        <v>2.99</v>
      </c>
      <c r="S2920" s="153">
        <v>6525</v>
      </c>
      <c r="T2920" s="155">
        <v>61.1</v>
      </c>
      <c r="U2920" s="163">
        <v>2471</v>
      </c>
      <c r="V2920" s="163">
        <v>4</v>
      </c>
      <c r="W2920" s="164" t="s">
        <v>169</v>
      </c>
    </row>
    <row r="2921" spans="1:23" hidden="1" x14ac:dyDescent="0.25">
      <c r="A2921" s="152" t="s">
        <v>2242</v>
      </c>
      <c r="B2921" s="152"/>
      <c r="C2921" s="152" t="s">
        <v>336</v>
      </c>
      <c r="D2921" s="152" t="s">
        <v>337</v>
      </c>
      <c r="E2921" s="152" t="s">
        <v>166</v>
      </c>
      <c r="F2921" s="162">
        <v>8.1270000000000007</v>
      </c>
      <c r="G2921" s="152"/>
      <c r="H2921" s="152" t="s">
        <v>167</v>
      </c>
      <c r="I2921" s="152" t="s">
        <v>2244</v>
      </c>
      <c r="J2921" s="153">
        <v>130000</v>
      </c>
      <c r="K2921" s="153">
        <v>18928</v>
      </c>
      <c r="L2921" s="155">
        <v>14.56</v>
      </c>
      <c r="M2921" s="153">
        <v>6367</v>
      </c>
      <c r="N2921" s="155">
        <v>33.64</v>
      </c>
      <c r="O2921" s="153">
        <v>1654</v>
      </c>
      <c r="P2921" s="155">
        <v>8.74</v>
      </c>
      <c r="Q2921" s="153">
        <v>490</v>
      </c>
      <c r="R2921" s="155">
        <v>2.59</v>
      </c>
      <c r="S2921" s="153">
        <v>10416</v>
      </c>
      <c r="T2921" s="155">
        <v>55.03</v>
      </c>
      <c r="U2921" s="163">
        <v>4041</v>
      </c>
      <c r="V2921" s="163">
        <v>21</v>
      </c>
      <c r="W2921" s="164" t="s">
        <v>169</v>
      </c>
    </row>
    <row r="2922" spans="1:23" hidden="1" x14ac:dyDescent="0.25">
      <c r="A2922" s="152" t="s">
        <v>2242</v>
      </c>
      <c r="B2922" s="152"/>
      <c r="C2922" s="152" t="s">
        <v>336</v>
      </c>
      <c r="D2922" s="152" t="s">
        <v>337</v>
      </c>
      <c r="E2922" s="152" t="s">
        <v>166</v>
      </c>
      <c r="F2922" s="162">
        <v>12.686</v>
      </c>
      <c r="G2922" s="152"/>
      <c r="H2922" s="152" t="s">
        <v>171</v>
      </c>
      <c r="I2922" s="152" t="s">
        <v>675</v>
      </c>
      <c r="J2922" s="153">
        <v>102000</v>
      </c>
      <c r="K2922" s="153">
        <v>11659</v>
      </c>
      <c r="L2922" s="155">
        <v>11.43</v>
      </c>
      <c r="M2922" s="153">
        <v>3442</v>
      </c>
      <c r="N2922" s="155">
        <v>29.52</v>
      </c>
      <c r="O2922" s="153">
        <v>745</v>
      </c>
      <c r="P2922" s="155">
        <v>6.39</v>
      </c>
      <c r="Q2922" s="153">
        <v>349</v>
      </c>
      <c r="R2922" s="155">
        <v>2.99</v>
      </c>
      <c r="S2922" s="153">
        <v>7124</v>
      </c>
      <c r="T2922" s="155">
        <v>61.1</v>
      </c>
      <c r="U2922" s="163">
        <v>2698</v>
      </c>
      <c r="V2922" s="163">
        <v>4</v>
      </c>
      <c r="W2922" s="164" t="s">
        <v>179</v>
      </c>
    </row>
    <row r="2923" spans="1:23" hidden="1" x14ac:dyDescent="0.25">
      <c r="A2923" s="152" t="s">
        <v>2245</v>
      </c>
      <c r="B2923" s="152"/>
      <c r="C2923" s="152" t="s">
        <v>336</v>
      </c>
      <c r="D2923" s="152" t="s">
        <v>357</v>
      </c>
      <c r="E2923" s="152"/>
      <c r="F2923" s="162">
        <v>0</v>
      </c>
      <c r="G2923" s="152"/>
      <c r="H2923" s="152" t="s">
        <v>167</v>
      </c>
      <c r="I2923" s="152" t="s">
        <v>2246</v>
      </c>
      <c r="J2923" s="153">
        <v>750</v>
      </c>
      <c r="K2923" s="153">
        <v>45</v>
      </c>
      <c r="L2923" s="155">
        <v>6</v>
      </c>
      <c r="M2923" s="153">
        <v>1</v>
      </c>
      <c r="N2923" s="155">
        <v>2</v>
      </c>
      <c r="O2923" s="153">
        <v>20</v>
      </c>
      <c r="P2923" s="155">
        <v>45</v>
      </c>
      <c r="Q2923" s="153">
        <v>5</v>
      </c>
      <c r="R2923" s="155">
        <v>10</v>
      </c>
      <c r="S2923" s="153">
        <v>19</v>
      </c>
      <c r="T2923" s="155">
        <v>43</v>
      </c>
      <c r="U2923" s="163">
        <v>9</v>
      </c>
      <c r="V2923" s="163">
        <v>98</v>
      </c>
      <c r="W2923" s="164" t="s">
        <v>179</v>
      </c>
    </row>
    <row r="2924" spans="1:23" hidden="1" x14ac:dyDescent="0.25">
      <c r="A2924" s="152" t="s">
        <v>2245</v>
      </c>
      <c r="B2924" s="152"/>
      <c r="C2924" s="152" t="s">
        <v>336</v>
      </c>
      <c r="D2924" s="152" t="s">
        <v>357</v>
      </c>
      <c r="E2924" s="152"/>
      <c r="F2924" s="162">
        <v>1.36</v>
      </c>
      <c r="G2924" s="152"/>
      <c r="H2924" s="152" t="s">
        <v>171</v>
      </c>
      <c r="I2924" s="152" t="s">
        <v>2247</v>
      </c>
      <c r="J2924" s="153">
        <v>740</v>
      </c>
      <c r="K2924" s="153">
        <v>24</v>
      </c>
      <c r="L2924" s="155">
        <v>3.24</v>
      </c>
      <c r="M2924" s="153">
        <v>0</v>
      </c>
      <c r="N2924" s="155">
        <v>0</v>
      </c>
      <c r="O2924" s="153">
        <v>12</v>
      </c>
      <c r="P2924" s="155">
        <v>50</v>
      </c>
      <c r="Q2924" s="153">
        <v>2</v>
      </c>
      <c r="R2924" s="155">
        <v>8.33</v>
      </c>
      <c r="S2924" s="153">
        <v>10</v>
      </c>
      <c r="T2924" s="155">
        <v>41.67</v>
      </c>
      <c r="U2924" s="163">
        <v>5</v>
      </c>
      <c r="V2924" s="163">
        <v>98</v>
      </c>
      <c r="W2924" s="164" t="s">
        <v>169</v>
      </c>
    </row>
    <row r="2925" spans="1:23" hidden="1" x14ac:dyDescent="0.25">
      <c r="A2925" s="152" t="s">
        <v>2248</v>
      </c>
      <c r="B2925" s="152" t="s">
        <v>2249</v>
      </c>
      <c r="C2925" s="152" t="s">
        <v>293</v>
      </c>
      <c r="D2925" s="152" t="s">
        <v>294</v>
      </c>
      <c r="E2925" s="152"/>
      <c r="F2925" s="162">
        <v>15.766999999999999</v>
      </c>
      <c r="G2925" s="152"/>
      <c r="H2925" s="152" t="s">
        <v>171</v>
      </c>
      <c r="I2925" s="152" t="s">
        <v>2250</v>
      </c>
      <c r="J2925" s="153">
        <v>9800</v>
      </c>
      <c r="K2925" s="153">
        <v>980</v>
      </c>
      <c r="L2925" s="155">
        <v>10</v>
      </c>
      <c r="M2925" s="153">
        <v>676</v>
      </c>
      <c r="N2925" s="155">
        <v>69</v>
      </c>
      <c r="O2925" s="153">
        <v>83</v>
      </c>
      <c r="P2925" s="155">
        <v>8.5</v>
      </c>
      <c r="Q2925" s="153">
        <v>40</v>
      </c>
      <c r="R2925" s="155">
        <v>4.0999999999999996</v>
      </c>
      <c r="S2925" s="153">
        <v>180</v>
      </c>
      <c r="T2925" s="155">
        <v>18.399999999999999</v>
      </c>
      <c r="U2925" s="163">
        <v>99</v>
      </c>
      <c r="V2925" s="163">
        <v>87</v>
      </c>
      <c r="W2925" s="164" t="s">
        <v>169</v>
      </c>
    </row>
    <row r="2926" spans="1:23" hidden="1" x14ac:dyDescent="0.25">
      <c r="A2926" s="152" t="s">
        <v>2248</v>
      </c>
      <c r="B2926" s="152" t="s">
        <v>2249</v>
      </c>
      <c r="C2926" s="152" t="s">
        <v>293</v>
      </c>
      <c r="D2926" s="152" t="s">
        <v>294</v>
      </c>
      <c r="E2926" s="152"/>
      <c r="F2926" s="162">
        <v>15.766999999999999</v>
      </c>
      <c r="G2926" s="152"/>
      <c r="H2926" s="152" t="s">
        <v>167</v>
      </c>
      <c r="I2926" s="152" t="s">
        <v>2250</v>
      </c>
      <c r="J2926" s="153">
        <v>12000</v>
      </c>
      <c r="K2926" s="153">
        <v>1200</v>
      </c>
      <c r="L2926" s="155">
        <v>10</v>
      </c>
      <c r="M2926" s="153">
        <v>629</v>
      </c>
      <c r="N2926" s="155">
        <v>52.4</v>
      </c>
      <c r="O2926" s="153">
        <v>164</v>
      </c>
      <c r="P2926" s="155">
        <v>13.7</v>
      </c>
      <c r="Q2926" s="153">
        <v>72</v>
      </c>
      <c r="R2926" s="155">
        <v>6</v>
      </c>
      <c r="S2926" s="153">
        <v>335</v>
      </c>
      <c r="T2926" s="155">
        <v>27.9</v>
      </c>
      <c r="U2926" s="163">
        <v>163</v>
      </c>
      <c r="V2926" s="163">
        <v>87</v>
      </c>
      <c r="W2926" s="164" t="s">
        <v>169</v>
      </c>
    </row>
    <row r="2927" spans="1:23" hidden="1" x14ac:dyDescent="0.25">
      <c r="A2927" s="152" t="s">
        <v>2248</v>
      </c>
      <c r="B2927" s="152" t="s">
        <v>2249</v>
      </c>
      <c r="C2927" s="152" t="s">
        <v>293</v>
      </c>
      <c r="D2927" s="152" t="s">
        <v>294</v>
      </c>
      <c r="E2927" s="152"/>
      <c r="F2927" s="162">
        <v>19.521000000000001</v>
      </c>
      <c r="G2927" s="152"/>
      <c r="H2927" s="152" t="s">
        <v>171</v>
      </c>
      <c r="I2927" s="152" t="s">
        <v>2251</v>
      </c>
      <c r="J2927" s="153">
        <v>19000</v>
      </c>
      <c r="K2927" s="153">
        <v>2926</v>
      </c>
      <c r="L2927" s="155">
        <v>15.4</v>
      </c>
      <c r="M2927" s="153">
        <v>1088</v>
      </c>
      <c r="N2927" s="155">
        <v>37.200000000000003</v>
      </c>
      <c r="O2927" s="153">
        <v>301</v>
      </c>
      <c r="P2927" s="155">
        <v>10.3</v>
      </c>
      <c r="Q2927" s="153">
        <v>20</v>
      </c>
      <c r="R2927" s="155">
        <v>0.7</v>
      </c>
      <c r="S2927" s="153">
        <v>1516</v>
      </c>
      <c r="T2927" s="155">
        <v>51.8</v>
      </c>
      <c r="U2927" s="163">
        <v>592</v>
      </c>
      <c r="V2927" s="163">
        <v>89</v>
      </c>
      <c r="W2927" s="164" t="s">
        <v>179</v>
      </c>
    </row>
    <row r="2928" spans="1:23" hidden="1" x14ac:dyDescent="0.25">
      <c r="A2928" s="152" t="s">
        <v>2248</v>
      </c>
      <c r="B2928" s="152" t="s">
        <v>2249</v>
      </c>
      <c r="C2928" s="152" t="s">
        <v>293</v>
      </c>
      <c r="D2928" s="152" t="s">
        <v>294</v>
      </c>
      <c r="E2928" s="152"/>
      <c r="F2928" s="162">
        <v>19.521000000000001</v>
      </c>
      <c r="G2928" s="152"/>
      <c r="H2928" s="152" t="s">
        <v>167</v>
      </c>
      <c r="I2928" s="152" t="s">
        <v>2251</v>
      </c>
      <c r="J2928" s="153">
        <v>27500</v>
      </c>
      <c r="K2928" s="153">
        <v>1898</v>
      </c>
      <c r="L2928" s="155">
        <v>6.9</v>
      </c>
      <c r="M2928" s="153">
        <v>1234</v>
      </c>
      <c r="N2928" s="155">
        <v>65</v>
      </c>
      <c r="O2928" s="153">
        <v>199</v>
      </c>
      <c r="P2928" s="155">
        <v>10.5</v>
      </c>
      <c r="Q2928" s="153">
        <v>85</v>
      </c>
      <c r="R2928" s="155">
        <v>4.5</v>
      </c>
      <c r="S2928" s="153">
        <v>380</v>
      </c>
      <c r="T2928" s="155">
        <v>20</v>
      </c>
      <c r="U2928" s="163">
        <v>205</v>
      </c>
      <c r="V2928" s="163">
        <v>87</v>
      </c>
      <c r="W2928" s="164" t="s">
        <v>169</v>
      </c>
    </row>
    <row r="2929" spans="1:23" hidden="1" x14ac:dyDescent="0.25">
      <c r="A2929" s="152" t="s">
        <v>2248</v>
      </c>
      <c r="B2929" s="152" t="s">
        <v>2249</v>
      </c>
      <c r="C2929" s="152" t="s">
        <v>293</v>
      </c>
      <c r="D2929" s="152" t="s">
        <v>294</v>
      </c>
      <c r="E2929" s="152"/>
      <c r="F2929" s="162">
        <v>21.68</v>
      </c>
      <c r="G2929" s="152"/>
      <c r="H2929" s="152" t="s">
        <v>171</v>
      </c>
      <c r="I2929" s="152" t="s">
        <v>2252</v>
      </c>
      <c r="J2929" s="153">
        <v>28000</v>
      </c>
      <c r="K2929" s="153">
        <v>1904</v>
      </c>
      <c r="L2929" s="155">
        <v>6.8</v>
      </c>
      <c r="M2929" s="153">
        <v>1245</v>
      </c>
      <c r="N2929" s="155">
        <v>65.400000000000006</v>
      </c>
      <c r="O2929" s="153">
        <v>171</v>
      </c>
      <c r="P2929" s="155">
        <v>9</v>
      </c>
      <c r="Q2929" s="153">
        <v>36</v>
      </c>
      <c r="R2929" s="155">
        <v>1.9</v>
      </c>
      <c r="S2929" s="153">
        <v>451</v>
      </c>
      <c r="T2929" s="155">
        <v>23.7</v>
      </c>
      <c r="U2929" s="163">
        <v>220</v>
      </c>
      <c r="V2929" s="163">
        <v>92</v>
      </c>
      <c r="W2929" s="164" t="s">
        <v>179</v>
      </c>
    </row>
    <row r="2930" spans="1:23" hidden="1" x14ac:dyDescent="0.25">
      <c r="A2930" s="152" t="s">
        <v>2248</v>
      </c>
      <c r="B2930" s="152"/>
      <c r="C2930" s="152" t="s">
        <v>176</v>
      </c>
      <c r="D2930" s="152" t="s">
        <v>177</v>
      </c>
      <c r="E2930" s="152" t="s">
        <v>166</v>
      </c>
      <c r="F2930" s="162">
        <v>0</v>
      </c>
      <c r="G2930" s="152"/>
      <c r="H2930" s="152" t="s">
        <v>167</v>
      </c>
      <c r="I2930" s="152" t="s">
        <v>283</v>
      </c>
      <c r="J2930" s="153">
        <v>77000</v>
      </c>
      <c r="K2930" s="153">
        <v>5914</v>
      </c>
      <c r="L2930" s="155">
        <v>7.68</v>
      </c>
      <c r="M2930" s="153">
        <v>998</v>
      </c>
      <c r="N2930" s="155">
        <v>16.87</v>
      </c>
      <c r="O2930" s="153">
        <v>535</v>
      </c>
      <c r="P2930" s="155">
        <v>9.0399999999999991</v>
      </c>
      <c r="Q2930" s="153">
        <v>228</v>
      </c>
      <c r="R2930" s="155">
        <v>3.86</v>
      </c>
      <c r="S2930" s="153">
        <v>4153</v>
      </c>
      <c r="T2930" s="155">
        <v>70.23</v>
      </c>
      <c r="U2930" s="163">
        <v>1550</v>
      </c>
      <c r="V2930" s="163">
        <v>11</v>
      </c>
      <c r="W2930" s="164" t="s">
        <v>169</v>
      </c>
    </row>
    <row r="2931" spans="1:23" hidden="1" x14ac:dyDescent="0.25">
      <c r="A2931" s="152" t="s">
        <v>2248</v>
      </c>
      <c r="B2931" s="152"/>
      <c r="C2931" s="152" t="s">
        <v>176</v>
      </c>
      <c r="D2931" s="152" t="s">
        <v>177</v>
      </c>
      <c r="E2931" s="152" t="s">
        <v>166</v>
      </c>
      <c r="F2931" s="162">
        <v>3.57</v>
      </c>
      <c r="G2931" s="152"/>
      <c r="H2931" s="152" t="s">
        <v>192</v>
      </c>
      <c r="I2931" s="152" t="s">
        <v>2253</v>
      </c>
      <c r="J2931" s="153">
        <v>95500</v>
      </c>
      <c r="K2931" s="153">
        <v>6446</v>
      </c>
      <c r="L2931" s="155">
        <v>6.75</v>
      </c>
      <c r="M2931" s="153">
        <v>1087</v>
      </c>
      <c r="N2931" s="155">
        <v>16.87</v>
      </c>
      <c r="O2931" s="153">
        <v>461</v>
      </c>
      <c r="P2931" s="155">
        <v>7.15</v>
      </c>
      <c r="Q2931" s="153">
        <v>220</v>
      </c>
      <c r="R2931" s="155">
        <v>3.41</v>
      </c>
      <c r="S2931" s="153">
        <v>4678</v>
      </c>
      <c r="T2931" s="155">
        <v>72.569999999999993</v>
      </c>
      <c r="U2931" s="163">
        <v>1727</v>
      </c>
      <c r="V2931" s="163">
        <v>16</v>
      </c>
      <c r="W2931" s="164" t="s">
        <v>179</v>
      </c>
    </row>
    <row r="2932" spans="1:23" hidden="1" x14ac:dyDescent="0.25">
      <c r="A2932" s="152" t="s">
        <v>2248</v>
      </c>
      <c r="B2932" s="152"/>
      <c r="C2932" s="152" t="s">
        <v>176</v>
      </c>
      <c r="D2932" s="152" t="s">
        <v>177</v>
      </c>
      <c r="E2932" s="152" t="s">
        <v>166</v>
      </c>
      <c r="F2932" s="162">
        <v>5.9109999999999996</v>
      </c>
      <c r="G2932" s="152"/>
      <c r="H2932" s="152" t="s">
        <v>171</v>
      </c>
      <c r="I2932" s="152" t="s">
        <v>2254</v>
      </c>
      <c r="J2932" s="153">
        <v>118000</v>
      </c>
      <c r="K2932" s="153">
        <v>5994</v>
      </c>
      <c r="L2932" s="155">
        <v>5.08</v>
      </c>
      <c r="M2932" s="153">
        <v>1011</v>
      </c>
      <c r="N2932" s="155">
        <v>16.87</v>
      </c>
      <c r="O2932" s="153">
        <v>542</v>
      </c>
      <c r="P2932" s="155">
        <v>9.0399999999999991</v>
      </c>
      <c r="Q2932" s="153">
        <v>231</v>
      </c>
      <c r="R2932" s="155">
        <v>3.86</v>
      </c>
      <c r="S2932" s="153">
        <v>4210</v>
      </c>
      <c r="T2932" s="155">
        <v>70.23</v>
      </c>
      <c r="U2932" s="163">
        <v>1572</v>
      </c>
      <c r="V2932" s="163">
        <v>11</v>
      </c>
      <c r="W2932" s="164" t="s">
        <v>169</v>
      </c>
    </row>
    <row r="2933" spans="1:23" hidden="1" x14ac:dyDescent="0.25">
      <c r="A2933" s="152" t="s">
        <v>2248</v>
      </c>
      <c r="B2933" s="152"/>
      <c r="C2933" s="152" t="s">
        <v>176</v>
      </c>
      <c r="D2933" s="152" t="s">
        <v>177</v>
      </c>
      <c r="E2933" s="152" t="s">
        <v>166</v>
      </c>
      <c r="F2933" s="162">
        <v>5.9109999999999996</v>
      </c>
      <c r="G2933" s="152"/>
      <c r="H2933" s="152" t="s">
        <v>167</v>
      </c>
      <c r="I2933" s="152" t="s">
        <v>2254</v>
      </c>
      <c r="J2933" s="153">
        <v>117000</v>
      </c>
      <c r="K2933" s="153">
        <v>9840</v>
      </c>
      <c r="L2933" s="155">
        <v>8.41</v>
      </c>
      <c r="M2933" s="153">
        <v>2600</v>
      </c>
      <c r="N2933" s="155">
        <v>26.42</v>
      </c>
      <c r="O2933" s="153">
        <v>903</v>
      </c>
      <c r="P2933" s="155">
        <v>9.18</v>
      </c>
      <c r="Q2933" s="153">
        <v>402</v>
      </c>
      <c r="R2933" s="155">
        <v>4.09</v>
      </c>
      <c r="S2933" s="153">
        <v>5935</v>
      </c>
      <c r="T2933" s="155">
        <v>60.31</v>
      </c>
      <c r="U2933" s="163">
        <v>2281</v>
      </c>
      <c r="V2933" s="163">
        <v>12</v>
      </c>
      <c r="W2933" s="164" t="s">
        <v>169</v>
      </c>
    </row>
    <row r="2934" spans="1:23" hidden="1" x14ac:dyDescent="0.25">
      <c r="A2934" s="152" t="s">
        <v>2248</v>
      </c>
      <c r="B2934" s="152"/>
      <c r="C2934" s="152" t="s">
        <v>176</v>
      </c>
      <c r="D2934" s="152" t="s">
        <v>177</v>
      </c>
      <c r="E2934" s="152" t="s">
        <v>166</v>
      </c>
      <c r="F2934" s="162">
        <v>18.872</v>
      </c>
      <c r="G2934" s="152"/>
      <c r="H2934" s="152" t="s">
        <v>171</v>
      </c>
      <c r="I2934" s="152" t="s">
        <v>2255</v>
      </c>
      <c r="J2934" s="153">
        <v>168000</v>
      </c>
      <c r="K2934" s="153">
        <v>9979</v>
      </c>
      <c r="L2934" s="155">
        <v>5.94</v>
      </c>
      <c r="M2934" s="153">
        <v>2599</v>
      </c>
      <c r="N2934" s="155">
        <v>26.04</v>
      </c>
      <c r="O2934" s="153">
        <v>1032</v>
      </c>
      <c r="P2934" s="155">
        <v>10.34</v>
      </c>
      <c r="Q2934" s="153">
        <v>520</v>
      </c>
      <c r="R2934" s="155">
        <v>5.21</v>
      </c>
      <c r="S2934" s="153">
        <v>5828</v>
      </c>
      <c r="T2934" s="155">
        <v>58.4</v>
      </c>
      <c r="U2934" s="163">
        <v>2273</v>
      </c>
      <c r="V2934" s="163">
        <v>15</v>
      </c>
      <c r="W2934" s="164" t="s">
        <v>179</v>
      </c>
    </row>
    <row r="2935" spans="1:23" hidden="1" x14ac:dyDescent="0.25">
      <c r="A2935" s="152" t="s">
        <v>2248</v>
      </c>
      <c r="B2935" s="152"/>
      <c r="C2935" s="152" t="s">
        <v>176</v>
      </c>
      <c r="D2935" s="152" t="s">
        <v>177</v>
      </c>
      <c r="E2935" s="152" t="s">
        <v>166</v>
      </c>
      <c r="F2935" s="162">
        <v>18.872</v>
      </c>
      <c r="G2935" s="152"/>
      <c r="H2935" s="152" t="s">
        <v>167</v>
      </c>
      <c r="I2935" s="152" t="s">
        <v>2255</v>
      </c>
      <c r="J2935" s="153">
        <v>118000</v>
      </c>
      <c r="K2935" s="153">
        <v>10207</v>
      </c>
      <c r="L2935" s="155">
        <v>8.65</v>
      </c>
      <c r="M2935" s="153">
        <v>2952</v>
      </c>
      <c r="N2935" s="155">
        <v>28.92</v>
      </c>
      <c r="O2935" s="153">
        <v>429</v>
      </c>
      <c r="P2935" s="155">
        <v>4.2</v>
      </c>
      <c r="Q2935" s="153">
        <v>224</v>
      </c>
      <c r="R2935" s="155">
        <v>2.19</v>
      </c>
      <c r="S2935" s="153">
        <v>6603</v>
      </c>
      <c r="T2935" s="155">
        <v>64.69</v>
      </c>
      <c r="U2935" s="163">
        <v>2454</v>
      </c>
      <c r="V2935" s="163">
        <v>12</v>
      </c>
      <c r="W2935" s="164" t="s">
        <v>169</v>
      </c>
    </row>
    <row r="2936" spans="1:23" hidden="1" x14ac:dyDescent="0.25">
      <c r="A2936" s="152" t="s">
        <v>2248</v>
      </c>
      <c r="B2936" s="152"/>
      <c r="C2936" s="152" t="s">
        <v>176</v>
      </c>
      <c r="D2936" s="152" t="s">
        <v>177</v>
      </c>
      <c r="E2936" s="152" t="s">
        <v>166</v>
      </c>
      <c r="F2936" s="162">
        <v>19.881</v>
      </c>
      <c r="G2936" s="152"/>
      <c r="H2936" s="152" t="s">
        <v>167</v>
      </c>
      <c r="I2936" s="152" t="s">
        <v>2256</v>
      </c>
      <c r="J2936" s="153">
        <v>113000</v>
      </c>
      <c r="K2936" s="153">
        <v>9775</v>
      </c>
      <c r="L2936" s="155">
        <v>8.65</v>
      </c>
      <c r="M2936" s="153">
        <v>2827</v>
      </c>
      <c r="N2936" s="155">
        <v>28.92</v>
      </c>
      <c r="O2936" s="153">
        <v>411</v>
      </c>
      <c r="P2936" s="155">
        <v>4.2</v>
      </c>
      <c r="Q2936" s="153">
        <v>214</v>
      </c>
      <c r="R2936" s="155">
        <v>2.19</v>
      </c>
      <c r="S2936" s="153">
        <v>6323</v>
      </c>
      <c r="T2936" s="155">
        <v>64.69</v>
      </c>
      <c r="U2936" s="163">
        <v>2350</v>
      </c>
      <c r="V2936" s="163">
        <v>12</v>
      </c>
      <c r="W2936" s="164" t="s">
        <v>169</v>
      </c>
    </row>
    <row r="2937" spans="1:23" hidden="1" x14ac:dyDescent="0.25">
      <c r="A2937" s="152" t="s">
        <v>2248</v>
      </c>
      <c r="B2937" s="152"/>
      <c r="C2937" s="152" t="s">
        <v>176</v>
      </c>
      <c r="D2937" s="152" t="s">
        <v>177</v>
      </c>
      <c r="E2937" s="152" t="s">
        <v>166</v>
      </c>
      <c r="F2937" s="162">
        <v>24.962</v>
      </c>
      <c r="G2937" s="152"/>
      <c r="H2937" s="152" t="s">
        <v>171</v>
      </c>
      <c r="I2937" s="152" t="s">
        <v>2257</v>
      </c>
      <c r="J2937" s="153">
        <v>130000</v>
      </c>
      <c r="K2937" s="153">
        <v>9373</v>
      </c>
      <c r="L2937" s="155">
        <v>7.21</v>
      </c>
      <c r="M2937" s="153">
        <v>2711</v>
      </c>
      <c r="N2937" s="155">
        <v>28.92</v>
      </c>
      <c r="O2937" s="153">
        <v>394</v>
      </c>
      <c r="P2937" s="155">
        <v>4.2</v>
      </c>
      <c r="Q2937" s="153">
        <v>205</v>
      </c>
      <c r="R2937" s="155">
        <v>2.19</v>
      </c>
      <c r="S2937" s="153">
        <v>6063</v>
      </c>
      <c r="T2937" s="155">
        <v>64.69</v>
      </c>
      <c r="U2937" s="163">
        <v>2253</v>
      </c>
      <c r="V2937" s="163">
        <v>12</v>
      </c>
      <c r="W2937" s="164" t="s">
        <v>169</v>
      </c>
    </row>
    <row r="2938" spans="1:23" hidden="1" x14ac:dyDescent="0.25">
      <c r="A2938" s="152" t="s">
        <v>2248</v>
      </c>
      <c r="B2938" s="152"/>
      <c r="C2938" s="152" t="s">
        <v>176</v>
      </c>
      <c r="D2938" s="152" t="s">
        <v>177</v>
      </c>
      <c r="E2938" s="152" t="s">
        <v>166</v>
      </c>
      <c r="F2938" s="162">
        <v>24.962</v>
      </c>
      <c r="G2938" s="152"/>
      <c r="H2938" s="152" t="s">
        <v>167</v>
      </c>
      <c r="I2938" s="152" t="s">
        <v>2257</v>
      </c>
      <c r="J2938" s="153">
        <v>296000</v>
      </c>
      <c r="K2938" s="153">
        <v>13290</v>
      </c>
      <c r="L2938" s="155">
        <v>4.49</v>
      </c>
      <c r="M2938" s="153">
        <v>4072</v>
      </c>
      <c r="N2938" s="155">
        <v>30.64</v>
      </c>
      <c r="O2938" s="153">
        <v>1431</v>
      </c>
      <c r="P2938" s="155">
        <v>10.77</v>
      </c>
      <c r="Q2938" s="153">
        <v>635</v>
      </c>
      <c r="R2938" s="155">
        <v>4.78</v>
      </c>
      <c r="S2938" s="153">
        <v>7151</v>
      </c>
      <c r="T2938" s="155">
        <v>53.81</v>
      </c>
      <c r="U2938" s="163">
        <v>2835</v>
      </c>
      <c r="V2938" s="163">
        <v>12</v>
      </c>
      <c r="W2938" s="164" t="s">
        <v>169</v>
      </c>
    </row>
    <row r="2939" spans="1:23" hidden="1" x14ac:dyDescent="0.25">
      <c r="A2939" s="152" t="s">
        <v>2248</v>
      </c>
      <c r="B2939" s="152"/>
      <c r="C2939" s="152" t="s">
        <v>176</v>
      </c>
      <c r="D2939" s="152" t="s">
        <v>177</v>
      </c>
      <c r="E2939" s="152" t="s">
        <v>166</v>
      </c>
      <c r="F2939" s="162">
        <v>26.326000000000001</v>
      </c>
      <c r="G2939" s="152"/>
      <c r="H2939" s="152" t="s">
        <v>167</v>
      </c>
      <c r="I2939" s="152" t="s">
        <v>2258</v>
      </c>
      <c r="J2939" s="153">
        <v>324000</v>
      </c>
      <c r="K2939" s="153">
        <v>24332</v>
      </c>
      <c r="L2939" s="155">
        <v>7.51</v>
      </c>
      <c r="M2939" s="153">
        <v>11599</v>
      </c>
      <c r="N2939" s="155">
        <v>47.67</v>
      </c>
      <c r="O2939" s="153">
        <v>2793</v>
      </c>
      <c r="P2939" s="155">
        <v>11.48</v>
      </c>
      <c r="Q2939" s="153">
        <v>1854</v>
      </c>
      <c r="R2939" s="155">
        <v>7.62</v>
      </c>
      <c r="S2939" s="153">
        <v>8086</v>
      </c>
      <c r="T2939" s="155">
        <v>33.229999999999997</v>
      </c>
      <c r="U2939" s="163">
        <v>3725</v>
      </c>
      <c r="V2939" s="163">
        <v>16</v>
      </c>
      <c r="W2939" s="164" t="s">
        <v>169</v>
      </c>
    </row>
    <row r="2940" spans="1:23" hidden="1" x14ac:dyDescent="0.25">
      <c r="A2940" s="152" t="s">
        <v>2248</v>
      </c>
      <c r="B2940" s="152"/>
      <c r="C2940" s="152" t="s">
        <v>176</v>
      </c>
      <c r="D2940" s="152" t="s">
        <v>177</v>
      </c>
      <c r="E2940" s="152" t="s">
        <v>299</v>
      </c>
      <c r="F2940" s="162">
        <v>29.795000000000002</v>
      </c>
      <c r="G2940" s="152"/>
      <c r="H2940" s="152" t="s">
        <v>171</v>
      </c>
      <c r="I2940" s="152" t="s">
        <v>2259</v>
      </c>
      <c r="J2940" s="153">
        <v>251000</v>
      </c>
      <c r="K2940" s="153">
        <v>14809</v>
      </c>
      <c r="L2940" s="155">
        <v>5.9</v>
      </c>
      <c r="M2940" s="153">
        <v>4711</v>
      </c>
      <c r="N2940" s="155">
        <v>31.81</v>
      </c>
      <c r="O2940" s="153">
        <v>1423</v>
      </c>
      <c r="P2940" s="155">
        <v>9.61</v>
      </c>
      <c r="Q2940" s="153">
        <v>828</v>
      </c>
      <c r="R2940" s="155">
        <v>5.59</v>
      </c>
      <c r="S2940" s="153">
        <v>7846</v>
      </c>
      <c r="T2940" s="155">
        <v>52.98</v>
      </c>
      <c r="U2940" s="163">
        <v>3124</v>
      </c>
      <c r="V2940" s="163">
        <v>12</v>
      </c>
      <c r="W2940" s="164" t="s">
        <v>169</v>
      </c>
    </row>
    <row r="2941" spans="1:23" hidden="1" x14ac:dyDescent="0.25">
      <c r="A2941" s="152" t="s">
        <v>2248</v>
      </c>
      <c r="B2941" s="152"/>
      <c r="C2941" s="152" t="s">
        <v>176</v>
      </c>
      <c r="D2941" s="152" t="s">
        <v>177</v>
      </c>
      <c r="E2941" s="152" t="s">
        <v>299</v>
      </c>
      <c r="F2941" s="162">
        <v>29.795000000000002</v>
      </c>
      <c r="G2941" s="152"/>
      <c r="H2941" s="152" t="s">
        <v>167</v>
      </c>
      <c r="I2941" s="152" t="s">
        <v>2259</v>
      </c>
      <c r="J2941" s="153">
        <v>237000</v>
      </c>
      <c r="K2941" s="153">
        <v>15073</v>
      </c>
      <c r="L2941" s="155">
        <v>6.36</v>
      </c>
      <c r="M2941" s="153">
        <v>4795</v>
      </c>
      <c r="N2941" s="155">
        <v>31.81</v>
      </c>
      <c r="O2941" s="153">
        <v>1449</v>
      </c>
      <c r="P2941" s="155">
        <v>9.61</v>
      </c>
      <c r="Q2941" s="153">
        <v>843</v>
      </c>
      <c r="R2941" s="155">
        <v>5.59</v>
      </c>
      <c r="S2941" s="153">
        <v>7986</v>
      </c>
      <c r="T2941" s="155">
        <v>52.98</v>
      </c>
      <c r="U2941" s="163">
        <v>3180</v>
      </c>
      <c r="V2941" s="163">
        <v>12</v>
      </c>
      <c r="W2941" s="164" t="s">
        <v>169</v>
      </c>
    </row>
    <row r="2942" spans="1:23" hidden="1" x14ac:dyDescent="0.25">
      <c r="A2942" s="152" t="s">
        <v>2248</v>
      </c>
      <c r="B2942" s="152"/>
      <c r="C2942" s="152" t="s">
        <v>176</v>
      </c>
      <c r="D2942" s="152" t="s">
        <v>177</v>
      </c>
      <c r="E2942" s="152" t="s">
        <v>166</v>
      </c>
      <c r="F2942" s="162">
        <v>32.89</v>
      </c>
      <c r="G2942" s="152"/>
      <c r="H2942" s="152" t="s">
        <v>167</v>
      </c>
      <c r="I2942" s="152" t="s">
        <v>2260</v>
      </c>
      <c r="J2942" s="153">
        <v>228000</v>
      </c>
      <c r="K2942" s="153">
        <v>13999</v>
      </c>
      <c r="L2942" s="155">
        <v>6.14</v>
      </c>
      <c r="M2942" s="153">
        <v>3924</v>
      </c>
      <c r="N2942" s="155">
        <v>28.03</v>
      </c>
      <c r="O2942" s="153">
        <v>2014</v>
      </c>
      <c r="P2942" s="155">
        <v>14.39</v>
      </c>
      <c r="Q2942" s="153">
        <v>742</v>
      </c>
      <c r="R2942" s="155">
        <v>5.3</v>
      </c>
      <c r="S2942" s="153">
        <v>7317</v>
      </c>
      <c r="T2942" s="155">
        <v>52.27</v>
      </c>
      <c r="U2942" s="163">
        <v>2956</v>
      </c>
      <c r="V2942" s="163">
        <v>0</v>
      </c>
      <c r="W2942" s="164" t="s">
        <v>169</v>
      </c>
    </row>
    <row r="2943" spans="1:23" hidden="1" x14ac:dyDescent="0.25">
      <c r="A2943" s="152" t="s">
        <v>2248</v>
      </c>
      <c r="B2943" s="152"/>
      <c r="C2943" s="152" t="s">
        <v>176</v>
      </c>
      <c r="D2943" s="152" t="s">
        <v>177</v>
      </c>
      <c r="E2943" s="152" t="s">
        <v>166</v>
      </c>
      <c r="F2943" s="162">
        <v>36.409999999999997</v>
      </c>
      <c r="G2943" s="152"/>
      <c r="H2943" s="152" t="s">
        <v>171</v>
      </c>
      <c r="I2943" s="152" t="s">
        <v>2261</v>
      </c>
      <c r="J2943" s="153">
        <v>231000</v>
      </c>
      <c r="K2943" s="153">
        <v>18018</v>
      </c>
      <c r="L2943" s="155">
        <v>7.8</v>
      </c>
      <c r="M2943" s="153">
        <v>6009</v>
      </c>
      <c r="N2943" s="155">
        <v>33.35</v>
      </c>
      <c r="O2943" s="153">
        <v>1459</v>
      </c>
      <c r="P2943" s="155">
        <v>8.1</v>
      </c>
      <c r="Q2943" s="153">
        <v>1198</v>
      </c>
      <c r="R2943" s="155">
        <v>6.65</v>
      </c>
      <c r="S2943" s="153">
        <v>9351</v>
      </c>
      <c r="T2943" s="155">
        <v>51.9</v>
      </c>
      <c r="U2943" s="163">
        <v>3747</v>
      </c>
      <c r="V2943" s="163">
        <v>12</v>
      </c>
      <c r="W2943" s="164" t="s">
        <v>169</v>
      </c>
    </row>
    <row r="2944" spans="1:23" hidden="1" x14ac:dyDescent="0.25">
      <c r="A2944" s="152" t="s">
        <v>2248</v>
      </c>
      <c r="B2944" s="152"/>
      <c r="C2944" s="152" t="s">
        <v>176</v>
      </c>
      <c r="D2944" s="152" t="s">
        <v>177</v>
      </c>
      <c r="E2944" s="152" t="s">
        <v>166</v>
      </c>
      <c r="F2944" s="162">
        <v>36.409999999999997</v>
      </c>
      <c r="G2944" s="152"/>
      <c r="H2944" s="152" t="s">
        <v>167</v>
      </c>
      <c r="I2944" s="152" t="s">
        <v>2261</v>
      </c>
      <c r="J2944" s="153">
        <v>243000</v>
      </c>
      <c r="K2944" s="153">
        <v>17156</v>
      </c>
      <c r="L2944" s="155">
        <v>7.06</v>
      </c>
      <c r="M2944" s="153">
        <v>5161</v>
      </c>
      <c r="N2944" s="155">
        <v>30.08</v>
      </c>
      <c r="O2944" s="153">
        <v>1033</v>
      </c>
      <c r="P2944" s="155">
        <v>6.02</v>
      </c>
      <c r="Q2944" s="153">
        <v>384</v>
      </c>
      <c r="R2944" s="155">
        <v>2.2400000000000002</v>
      </c>
      <c r="S2944" s="153">
        <v>10578</v>
      </c>
      <c r="T2944" s="155">
        <v>61.66</v>
      </c>
      <c r="U2944" s="163">
        <v>3982</v>
      </c>
      <c r="V2944" s="163">
        <v>12</v>
      </c>
      <c r="W2944" s="164" t="s">
        <v>169</v>
      </c>
    </row>
    <row r="2945" spans="1:23" hidden="1" x14ac:dyDescent="0.25">
      <c r="A2945" s="152" t="s">
        <v>2248</v>
      </c>
      <c r="B2945" s="152"/>
      <c r="C2945" s="152" t="s">
        <v>176</v>
      </c>
      <c r="D2945" s="152" t="s">
        <v>177</v>
      </c>
      <c r="E2945" s="152" t="s">
        <v>166</v>
      </c>
      <c r="F2945" s="162">
        <v>41.594000000000001</v>
      </c>
      <c r="G2945" s="152"/>
      <c r="H2945" s="152" t="s">
        <v>167</v>
      </c>
      <c r="I2945" s="152" t="s">
        <v>2262</v>
      </c>
      <c r="J2945" s="153">
        <v>231000</v>
      </c>
      <c r="K2945" s="153">
        <v>19820</v>
      </c>
      <c r="L2945" s="155">
        <v>8.58</v>
      </c>
      <c r="M2945" s="153">
        <v>6685</v>
      </c>
      <c r="N2945" s="155">
        <v>33.729999999999997</v>
      </c>
      <c r="O2945" s="153">
        <v>1112</v>
      </c>
      <c r="P2945" s="155">
        <v>5.61</v>
      </c>
      <c r="Q2945" s="153">
        <v>436</v>
      </c>
      <c r="R2945" s="155">
        <v>2.2000000000000002</v>
      </c>
      <c r="S2945" s="153">
        <v>11587</v>
      </c>
      <c r="T2945" s="155">
        <v>58.46</v>
      </c>
      <c r="U2945" s="163">
        <v>4398</v>
      </c>
      <c r="V2945" s="163">
        <v>16</v>
      </c>
      <c r="W2945" s="164" t="s">
        <v>179</v>
      </c>
    </row>
    <row r="2946" spans="1:23" hidden="1" x14ac:dyDescent="0.25">
      <c r="A2946" s="152" t="s">
        <v>2248</v>
      </c>
      <c r="B2946" s="152"/>
      <c r="C2946" s="152" t="s">
        <v>176</v>
      </c>
      <c r="D2946" s="152" t="s">
        <v>177</v>
      </c>
      <c r="E2946" s="152" t="s">
        <v>166</v>
      </c>
      <c r="F2946" s="162">
        <v>44.377000000000002</v>
      </c>
      <c r="G2946" s="152"/>
      <c r="H2946" s="152" t="s">
        <v>171</v>
      </c>
      <c r="I2946" s="152" t="s">
        <v>2263</v>
      </c>
      <c r="J2946" s="153">
        <v>232000</v>
      </c>
      <c r="K2946" s="153">
        <v>16147</v>
      </c>
      <c r="L2946" s="155">
        <v>6.96</v>
      </c>
      <c r="M2946" s="153">
        <v>4857</v>
      </c>
      <c r="N2946" s="155">
        <v>30.08</v>
      </c>
      <c r="O2946" s="153">
        <v>972</v>
      </c>
      <c r="P2946" s="155">
        <v>6.02</v>
      </c>
      <c r="Q2946" s="153">
        <v>362</v>
      </c>
      <c r="R2946" s="155">
        <v>2.2400000000000002</v>
      </c>
      <c r="S2946" s="153">
        <v>9956</v>
      </c>
      <c r="T2946" s="155">
        <v>61.66</v>
      </c>
      <c r="U2946" s="163">
        <v>3747</v>
      </c>
      <c r="V2946" s="163">
        <v>12</v>
      </c>
      <c r="W2946" s="164" t="s">
        <v>169</v>
      </c>
    </row>
    <row r="2947" spans="1:23" hidden="1" x14ac:dyDescent="0.25">
      <c r="A2947" s="152" t="s">
        <v>2248</v>
      </c>
      <c r="B2947" s="152"/>
      <c r="C2947" s="152" t="s">
        <v>176</v>
      </c>
      <c r="D2947" s="152" t="s">
        <v>177</v>
      </c>
      <c r="E2947" s="152" t="s">
        <v>166</v>
      </c>
      <c r="F2947" s="162">
        <v>44.377000000000002</v>
      </c>
      <c r="G2947" s="152"/>
      <c r="H2947" s="152" t="s">
        <v>167</v>
      </c>
      <c r="I2947" s="152" t="s">
        <v>2263</v>
      </c>
      <c r="J2947" s="153">
        <v>179000</v>
      </c>
      <c r="K2947" s="153">
        <v>6390</v>
      </c>
      <c r="L2947" s="155">
        <v>3.57</v>
      </c>
      <c r="M2947" s="153">
        <v>2022</v>
      </c>
      <c r="N2947" s="155">
        <v>31.64</v>
      </c>
      <c r="O2947" s="153">
        <v>615</v>
      </c>
      <c r="P2947" s="155">
        <v>9.6300000000000008</v>
      </c>
      <c r="Q2947" s="153">
        <v>199</v>
      </c>
      <c r="R2947" s="155">
        <v>3.12</v>
      </c>
      <c r="S2947" s="153">
        <v>3553</v>
      </c>
      <c r="T2947" s="155">
        <v>55.61</v>
      </c>
      <c r="U2947" s="163">
        <v>1382</v>
      </c>
      <c r="V2947" s="163">
        <v>12</v>
      </c>
      <c r="W2947" s="164" t="s">
        <v>169</v>
      </c>
    </row>
    <row r="2948" spans="1:23" hidden="1" x14ac:dyDescent="0.25">
      <c r="A2948" s="152" t="s">
        <v>2248</v>
      </c>
      <c r="B2948" s="152"/>
      <c r="C2948" s="152" t="s">
        <v>176</v>
      </c>
      <c r="D2948" s="152" t="s">
        <v>177</v>
      </c>
      <c r="E2948" s="152" t="s">
        <v>166</v>
      </c>
      <c r="F2948" s="162">
        <v>51.848999999999997</v>
      </c>
      <c r="G2948" s="152"/>
      <c r="H2948" s="152" t="s">
        <v>171</v>
      </c>
      <c r="I2948" s="152" t="s">
        <v>2264</v>
      </c>
      <c r="J2948" s="153">
        <v>151000</v>
      </c>
      <c r="K2948" s="153">
        <v>9332</v>
      </c>
      <c r="L2948" s="155">
        <v>6.18</v>
      </c>
      <c r="M2948" s="153">
        <v>4433</v>
      </c>
      <c r="N2948" s="155">
        <v>47.5</v>
      </c>
      <c r="O2948" s="153">
        <v>921</v>
      </c>
      <c r="P2948" s="155">
        <v>9.8699999999999992</v>
      </c>
      <c r="Q2948" s="153">
        <v>373</v>
      </c>
      <c r="R2948" s="155">
        <v>4</v>
      </c>
      <c r="S2948" s="153">
        <v>3605</v>
      </c>
      <c r="T2948" s="155">
        <v>38.630000000000003</v>
      </c>
      <c r="U2948" s="163">
        <v>1538</v>
      </c>
      <c r="V2948" s="163">
        <v>15</v>
      </c>
      <c r="W2948" s="164" t="s">
        <v>179</v>
      </c>
    </row>
    <row r="2949" spans="1:23" hidden="1" x14ac:dyDescent="0.25">
      <c r="A2949" s="152" t="s">
        <v>2248</v>
      </c>
      <c r="B2949" s="152"/>
      <c r="C2949" s="152" t="s">
        <v>293</v>
      </c>
      <c r="D2949" s="152" t="s">
        <v>294</v>
      </c>
      <c r="E2949" s="152"/>
      <c r="F2949" s="162">
        <v>11.497999999999999</v>
      </c>
      <c r="G2949" s="152"/>
      <c r="H2949" s="152" t="s">
        <v>171</v>
      </c>
      <c r="I2949" s="152" t="s">
        <v>2265</v>
      </c>
      <c r="J2949" s="153">
        <v>187000</v>
      </c>
      <c r="K2949" s="153">
        <v>8752</v>
      </c>
      <c r="L2949" s="155">
        <v>4.68</v>
      </c>
      <c r="M2949" s="153">
        <v>2433</v>
      </c>
      <c r="N2949" s="155">
        <v>27.8</v>
      </c>
      <c r="O2949" s="153">
        <v>1065</v>
      </c>
      <c r="P2949" s="155">
        <v>12.17</v>
      </c>
      <c r="Q2949" s="153">
        <v>344</v>
      </c>
      <c r="R2949" s="155">
        <v>3.93</v>
      </c>
      <c r="S2949" s="153">
        <v>4910</v>
      </c>
      <c r="T2949" s="155">
        <v>56.1</v>
      </c>
      <c r="U2949" s="163">
        <v>1928</v>
      </c>
      <c r="V2949" s="163">
        <v>5</v>
      </c>
      <c r="W2949" s="164" t="s">
        <v>169</v>
      </c>
    </row>
    <row r="2950" spans="1:23" hidden="1" x14ac:dyDescent="0.25">
      <c r="A2950" s="152" t="s">
        <v>2248</v>
      </c>
      <c r="B2950" s="152"/>
      <c r="C2950" s="152" t="s">
        <v>293</v>
      </c>
      <c r="D2950" s="152" t="s">
        <v>294</v>
      </c>
      <c r="E2950" s="152" t="s">
        <v>166</v>
      </c>
      <c r="F2950" s="162">
        <v>31.7</v>
      </c>
      <c r="G2950" s="152"/>
      <c r="H2950" s="152" t="s">
        <v>167</v>
      </c>
      <c r="I2950" s="152" t="s">
        <v>2266</v>
      </c>
      <c r="J2950" s="153">
        <v>94000</v>
      </c>
      <c r="K2950" s="153">
        <v>4333</v>
      </c>
      <c r="L2950" s="155">
        <v>4.6100000000000003</v>
      </c>
      <c r="M2950" s="153">
        <v>1471</v>
      </c>
      <c r="N2950" s="155">
        <v>33.950000000000003</v>
      </c>
      <c r="O2950" s="153">
        <v>301</v>
      </c>
      <c r="P2950" s="155">
        <v>6.94</v>
      </c>
      <c r="Q2950" s="153">
        <v>119</v>
      </c>
      <c r="R2950" s="155">
        <v>2.74</v>
      </c>
      <c r="S2950" s="153">
        <v>2443</v>
      </c>
      <c r="T2950" s="155">
        <v>56.37</v>
      </c>
      <c r="U2950" s="163">
        <v>940</v>
      </c>
      <c r="V2950" s="163">
        <v>17</v>
      </c>
      <c r="W2950" s="164" t="s">
        <v>179</v>
      </c>
    </row>
    <row r="2951" spans="1:23" hidden="1" x14ac:dyDescent="0.25">
      <c r="A2951" s="152" t="s">
        <v>2248</v>
      </c>
      <c r="B2951" s="152"/>
      <c r="C2951" s="152" t="s">
        <v>293</v>
      </c>
      <c r="D2951" s="152" t="s">
        <v>294</v>
      </c>
      <c r="E2951" s="152" t="s">
        <v>166</v>
      </c>
      <c r="F2951" s="162">
        <v>33.18</v>
      </c>
      <c r="G2951" s="152"/>
      <c r="H2951" s="152" t="s">
        <v>171</v>
      </c>
      <c r="I2951" s="152" t="s">
        <v>725</v>
      </c>
      <c r="J2951" s="153">
        <v>79000</v>
      </c>
      <c r="K2951" s="153">
        <v>4108</v>
      </c>
      <c r="L2951" s="155">
        <v>5.2</v>
      </c>
      <c r="M2951" s="153">
        <v>2000</v>
      </c>
      <c r="N2951" s="155">
        <v>48.68</v>
      </c>
      <c r="O2951" s="153">
        <v>290</v>
      </c>
      <c r="P2951" s="155">
        <v>7.06</v>
      </c>
      <c r="Q2951" s="153">
        <v>108</v>
      </c>
      <c r="R2951" s="155">
        <v>2.62</v>
      </c>
      <c r="S2951" s="153">
        <v>1710</v>
      </c>
      <c r="T2951" s="155">
        <v>41.62</v>
      </c>
      <c r="U2951" s="163">
        <v>703</v>
      </c>
      <c r="V2951" s="163">
        <v>11</v>
      </c>
      <c r="W2951" s="164" t="s">
        <v>179</v>
      </c>
    </row>
    <row r="2952" spans="1:23" hidden="1" x14ac:dyDescent="0.25">
      <c r="A2952" s="152" t="s">
        <v>2267</v>
      </c>
      <c r="B2952" s="152"/>
      <c r="C2952" s="152" t="s">
        <v>270</v>
      </c>
      <c r="D2952" s="152" t="s">
        <v>928</v>
      </c>
      <c r="E2952" s="152"/>
      <c r="F2952" s="162">
        <v>73.2</v>
      </c>
      <c r="G2952" s="152"/>
      <c r="H2952" s="152" t="s">
        <v>167</v>
      </c>
      <c r="I2952" s="152" t="s">
        <v>2268</v>
      </c>
      <c r="J2952" s="153">
        <v>6000</v>
      </c>
      <c r="K2952" s="153">
        <v>316</v>
      </c>
      <c r="L2952" s="155">
        <v>5.26</v>
      </c>
      <c r="M2952" s="153">
        <v>207</v>
      </c>
      <c r="N2952" s="155">
        <v>65.59</v>
      </c>
      <c r="O2952" s="153">
        <v>39</v>
      </c>
      <c r="P2952" s="155">
        <v>12.19</v>
      </c>
      <c r="Q2952" s="153">
        <v>25</v>
      </c>
      <c r="R2952" s="155">
        <v>7.89</v>
      </c>
      <c r="S2952" s="153">
        <v>45</v>
      </c>
      <c r="T2952" s="155">
        <v>14.34</v>
      </c>
      <c r="U2952" s="163">
        <v>30</v>
      </c>
      <c r="V2952" s="163">
        <v>16</v>
      </c>
      <c r="W2952" s="164" t="s">
        <v>169</v>
      </c>
    </row>
    <row r="2953" spans="1:23" hidden="1" x14ac:dyDescent="0.25">
      <c r="A2953" s="152" t="s">
        <v>2267</v>
      </c>
      <c r="B2953" s="152"/>
      <c r="C2953" s="152" t="s">
        <v>270</v>
      </c>
      <c r="D2953" s="152" t="s">
        <v>928</v>
      </c>
      <c r="E2953" s="152"/>
      <c r="F2953" s="162">
        <v>79.275000000000006</v>
      </c>
      <c r="G2953" s="152"/>
      <c r="H2953" s="152" t="s">
        <v>171</v>
      </c>
      <c r="I2953" s="152" t="s">
        <v>257</v>
      </c>
      <c r="J2953" s="153">
        <v>5500</v>
      </c>
      <c r="K2953" s="153">
        <v>371</v>
      </c>
      <c r="L2953" s="155">
        <v>6.74</v>
      </c>
      <c r="M2953" s="153">
        <v>240</v>
      </c>
      <c r="N2953" s="155">
        <v>64.58</v>
      </c>
      <c r="O2953" s="153">
        <v>56</v>
      </c>
      <c r="P2953" s="155">
        <v>15.1</v>
      </c>
      <c r="Q2953" s="153">
        <v>41</v>
      </c>
      <c r="R2953" s="155">
        <v>10.94</v>
      </c>
      <c r="S2953" s="153">
        <v>35</v>
      </c>
      <c r="T2953" s="155">
        <v>9.3800000000000008</v>
      </c>
      <c r="U2953" s="163">
        <v>32</v>
      </c>
      <c r="V2953" s="163">
        <v>17</v>
      </c>
      <c r="W2953" s="164" t="s">
        <v>179</v>
      </c>
    </row>
    <row r="2954" spans="1:23" hidden="1" x14ac:dyDescent="0.25">
      <c r="A2954" s="152" t="s">
        <v>2269</v>
      </c>
      <c r="B2954" s="152"/>
      <c r="C2954" s="152" t="s">
        <v>176</v>
      </c>
      <c r="D2954" s="152" t="s">
        <v>177</v>
      </c>
      <c r="E2954" s="152"/>
      <c r="F2954" s="162">
        <v>0</v>
      </c>
      <c r="G2954" s="152"/>
      <c r="H2954" s="152" t="s">
        <v>167</v>
      </c>
      <c r="I2954" s="152" t="s">
        <v>2270</v>
      </c>
      <c r="J2954" s="153">
        <v>29000</v>
      </c>
      <c r="K2954" s="153">
        <v>496</v>
      </c>
      <c r="L2954" s="155">
        <v>1.71</v>
      </c>
      <c r="M2954" s="153">
        <v>403</v>
      </c>
      <c r="N2954" s="155">
        <v>81.19</v>
      </c>
      <c r="O2954" s="153">
        <v>62</v>
      </c>
      <c r="P2954" s="155">
        <v>12.56</v>
      </c>
      <c r="Q2954" s="153">
        <v>26</v>
      </c>
      <c r="R2954" s="155">
        <v>5.25</v>
      </c>
      <c r="S2954" s="153">
        <v>5</v>
      </c>
      <c r="T2954" s="155">
        <v>1</v>
      </c>
      <c r="U2954" s="163">
        <v>25</v>
      </c>
      <c r="V2954" s="163">
        <v>6</v>
      </c>
      <c r="W2954" s="164" t="s">
        <v>179</v>
      </c>
    </row>
    <row r="2955" spans="1:23" hidden="1" x14ac:dyDescent="0.25">
      <c r="A2955" s="152" t="s">
        <v>2269</v>
      </c>
      <c r="B2955" s="152"/>
      <c r="C2955" s="152" t="s">
        <v>176</v>
      </c>
      <c r="D2955" s="152" t="s">
        <v>177</v>
      </c>
      <c r="E2955" s="152"/>
      <c r="F2955" s="162">
        <v>5.085</v>
      </c>
      <c r="G2955" s="152"/>
      <c r="H2955" s="152" t="s">
        <v>171</v>
      </c>
      <c r="I2955" s="152" t="s">
        <v>2271</v>
      </c>
      <c r="J2955" s="153">
        <v>30000</v>
      </c>
      <c r="K2955" s="153">
        <v>612</v>
      </c>
      <c r="L2955" s="155">
        <v>2.04</v>
      </c>
      <c r="M2955" s="153">
        <v>467</v>
      </c>
      <c r="N2955" s="155">
        <v>76.38</v>
      </c>
      <c r="O2955" s="153">
        <v>81</v>
      </c>
      <c r="P2955" s="155">
        <v>13.22</v>
      </c>
      <c r="Q2955" s="153">
        <v>19</v>
      </c>
      <c r="R2955" s="155">
        <v>3.13</v>
      </c>
      <c r="S2955" s="153">
        <v>44</v>
      </c>
      <c r="T2955" s="155">
        <v>7.27</v>
      </c>
      <c r="U2955" s="163">
        <v>42</v>
      </c>
      <c r="V2955" s="163">
        <v>6</v>
      </c>
      <c r="W2955" s="164" t="s">
        <v>179</v>
      </c>
    </row>
    <row r="2956" spans="1:23" hidden="1" x14ac:dyDescent="0.25">
      <c r="A2956" s="152" t="s">
        <v>2269</v>
      </c>
      <c r="B2956" s="152"/>
      <c r="C2956" s="152" t="s">
        <v>176</v>
      </c>
      <c r="D2956" s="152" t="s">
        <v>177</v>
      </c>
      <c r="E2956" s="152"/>
      <c r="F2956" s="162">
        <v>5.085</v>
      </c>
      <c r="G2956" s="152"/>
      <c r="H2956" s="152" t="s">
        <v>167</v>
      </c>
      <c r="I2956" s="152" t="s">
        <v>2271</v>
      </c>
      <c r="J2956" s="153">
        <v>20000</v>
      </c>
      <c r="K2956" s="153">
        <v>596</v>
      </c>
      <c r="L2956" s="155">
        <v>2.98</v>
      </c>
      <c r="M2956" s="153">
        <v>472</v>
      </c>
      <c r="N2956" s="155">
        <v>79.16</v>
      </c>
      <c r="O2956" s="153">
        <v>66</v>
      </c>
      <c r="P2956" s="155">
        <v>11.07</v>
      </c>
      <c r="Q2956" s="153">
        <v>15</v>
      </c>
      <c r="R2956" s="155">
        <v>2.52</v>
      </c>
      <c r="S2956" s="153">
        <v>43</v>
      </c>
      <c r="T2956" s="155">
        <v>7.25</v>
      </c>
      <c r="U2956" s="163">
        <v>40</v>
      </c>
      <c r="V2956" s="163">
        <v>6</v>
      </c>
      <c r="W2956" s="164" t="s">
        <v>179</v>
      </c>
    </row>
    <row r="2957" spans="1:23" hidden="1" x14ac:dyDescent="0.25">
      <c r="A2957" s="152" t="s">
        <v>2269</v>
      </c>
      <c r="B2957" s="152"/>
      <c r="C2957" s="152" t="s">
        <v>176</v>
      </c>
      <c r="D2957" s="152" t="s">
        <v>177</v>
      </c>
      <c r="E2957" s="152"/>
      <c r="F2957" s="162">
        <v>7.9829999999999997</v>
      </c>
      <c r="G2957" s="152"/>
      <c r="H2957" s="152" t="s">
        <v>171</v>
      </c>
      <c r="I2957" s="152" t="s">
        <v>2272</v>
      </c>
      <c r="J2957" s="153">
        <v>30000</v>
      </c>
      <c r="K2957" s="153">
        <v>1140</v>
      </c>
      <c r="L2957" s="155">
        <v>3.8</v>
      </c>
      <c r="M2957" s="153">
        <v>913</v>
      </c>
      <c r="N2957" s="155">
        <v>80.09</v>
      </c>
      <c r="O2957" s="153">
        <v>144</v>
      </c>
      <c r="P2957" s="155">
        <v>12.63</v>
      </c>
      <c r="Q2957" s="153">
        <v>29</v>
      </c>
      <c r="R2957" s="155">
        <v>2.54</v>
      </c>
      <c r="S2957" s="153">
        <v>54</v>
      </c>
      <c r="T2957" s="155">
        <v>4.74</v>
      </c>
      <c r="U2957" s="163">
        <v>68</v>
      </c>
      <c r="V2957" s="163">
        <v>6</v>
      </c>
      <c r="W2957" s="164" t="s">
        <v>179</v>
      </c>
    </row>
    <row r="2958" spans="1:23" hidden="1" x14ac:dyDescent="0.25">
      <c r="A2958" s="152" t="s">
        <v>2273</v>
      </c>
      <c r="B2958" s="152"/>
      <c r="C2958" s="152" t="s">
        <v>293</v>
      </c>
      <c r="D2958" s="152" t="s">
        <v>636</v>
      </c>
      <c r="E2958" s="152" t="s">
        <v>166</v>
      </c>
      <c r="F2958" s="162">
        <v>8.9979999999999993</v>
      </c>
      <c r="G2958" s="152"/>
      <c r="H2958" s="152" t="s">
        <v>167</v>
      </c>
      <c r="I2958" s="152" t="s">
        <v>2274</v>
      </c>
      <c r="J2958" s="153">
        <v>105000</v>
      </c>
      <c r="K2958" s="153">
        <v>7560</v>
      </c>
      <c r="L2958" s="155">
        <v>7.2</v>
      </c>
      <c r="M2958" s="153">
        <v>3754</v>
      </c>
      <c r="N2958" s="155">
        <v>49.65</v>
      </c>
      <c r="O2958" s="153">
        <v>1001</v>
      </c>
      <c r="P2958" s="155">
        <v>13.24</v>
      </c>
      <c r="Q2958" s="153">
        <v>414</v>
      </c>
      <c r="R2958" s="155">
        <v>5.47</v>
      </c>
      <c r="S2958" s="153">
        <v>2393</v>
      </c>
      <c r="T2958" s="155">
        <v>31.65</v>
      </c>
      <c r="U2958" s="163">
        <v>1110</v>
      </c>
      <c r="V2958" s="163">
        <v>5</v>
      </c>
      <c r="W2958" s="164" t="s">
        <v>179</v>
      </c>
    </row>
    <row r="2959" spans="1:23" hidden="1" x14ac:dyDescent="0.25">
      <c r="A2959" s="152" t="s">
        <v>2273</v>
      </c>
      <c r="B2959" s="152"/>
      <c r="C2959" s="152" t="s">
        <v>293</v>
      </c>
      <c r="D2959" s="152" t="s">
        <v>636</v>
      </c>
      <c r="E2959" s="152" t="s">
        <v>166</v>
      </c>
      <c r="F2959" s="162">
        <v>15.515000000000001</v>
      </c>
      <c r="G2959" s="152"/>
      <c r="H2959" s="152" t="s">
        <v>171</v>
      </c>
      <c r="I2959" s="152" t="s">
        <v>1122</v>
      </c>
      <c r="J2959" s="153">
        <v>120000</v>
      </c>
      <c r="K2959" s="153">
        <v>5964</v>
      </c>
      <c r="L2959" s="155">
        <v>4.97</v>
      </c>
      <c r="M2959" s="153">
        <v>2635</v>
      </c>
      <c r="N2959" s="155">
        <v>44.19</v>
      </c>
      <c r="O2959" s="153">
        <v>511</v>
      </c>
      <c r="P2959" s="155">
        <v>8.56</v>
      </c>
      <c r="Q2959" s="153">
        <v>216</v>
      </c>
      <c r="R2959" s="155">
        <v>3.63</v>
      </c>
      <c r="S2959" s="153">
        <v>2601</v>
      </c>
      <c r="T2959" s="155">
        <v>43.62</v>
      </c>
      <c r="U2959" s="163">
        <v>1068</v>
      </c>
      <c r="V2959" s="163">
        <v>18</v>
      </c>
      <c r="W2959" s="164" t="s">
        <v>179</v>
      </c>
    </row>
    <row r="2960" spans="1:23" hidden="1" x14ac:dyDescent="0.25">
      <c r="A2960" s="152" t="s">
        <v>2273</v>
      </c>
      <c r="B2960" s="152"/>
      <c r="C2960" s="152" t="s">
        <v>293</v>
      </c>
      <c r="D2960" s="152" t="s">
        <v>636</v>
      </c>
      <c r="E2960" s="152"/>
      <c r="F2960" s="162">
        <v>23.536999999999999</v>
      </c>
      <c r="G2960" s="152"/>
      <c r="H2960" s="152" t="s">
        <v>171</v>
      </c>
      <c r="I2960" s="152" t="s">
        <v>2275</v>
      </c>
      <c r="J2960" s="153">
        <v>96000</v>
      </c>
      <c r="K2960" s="153">
        <v>6960</v>
      </c>
      <c r="L2960" s="155">
        <v>7.25</v>
      </c>
      <c r="M2960" s="153">
        <v>3341</v>
      </c>
      <c r="N2960" s="155">
        <v>48</v>
      </c>
      <c r="O2960" s="153">
        <v>905</v>
      </c>
      <c r="P2960" s="155">
        <v>13</v>
      </c>
      <c r="Q2960" s="153">
        <v>487</v>
      </c>
      <c r="R2960" s="155">
        <v>7</v>
      </c>
      <c r="S2960" s="153">
        <v>2227</v>
      </c>
      <c r="T2960" s="155">
        <v>32</v>
      </c>
      <c r="U2960" s="163">
        <v>1040</v>
      </c>
      <c r="V2960" s="163">
        <v>5</v>
      </c>
      <c r="W2960" s="164" t="s">
        <v>169</v>
      </c>
    </row>
    <row r="2961" spans="1:23" hidden="1" x14ac:dyDescent="0.25">
      <c r="A2961" s="152" t="s">
        <v>2273</v>
      </c>
      <c r="B2961" s="152"/>
      <c r="C2961" s="152" t="s">
        <v>293</v>
      </c>
      <c r="D2961" s="152" t="s">
        <v>636</v>
      </c>
      <c r="E2961" s="152"/>
      <c r="F2961" s="162">
        <v>23.536999999999999</v>
      </c>
      <c r="G2961" s="152"/>
      <c r="H2961" s="152" t="s">
        <v>167</v>
      </c>
      <c r="I2961" s="152" t="s">
        <v>2275</v>
      </c>
      <c r="J2961" s="153">
        <v>104000</v>
      </c>
      <c r="K2961" s="153">
        <v>12272</v>
      </c>
      <c r="L2961" s="155">
        <v>11.8</v>
      </c>
      <c r="M2961" s="153">
        <v>6283</v>
      </c>
      <c r="N2961" s="155">
        <v>51.2</v>
      </c>
      <c r="O2961" s="153">
        <v>1804</v>
      </c>
      <c r="P2961" s="155">
        <v>14.7</v>
      </c>
      <c r="Q2961" s="153">
        <v>712</v>
      </c>
      <c r="R2961" s="155">
        <v>5.8</v>
      </c>
      <c r="S2961" s="153">
        <v>3473</v>
      </c>
      <c r="T2961" s="155">
        <v>28.3</v>
      </c>
      <c r="U2961" s="163">
        <v>1689</v>
      </c>
      <c r="V2961" s="163">
        <v>84</v>
      </c>
      <c r="W2961" s="164" t="s">
        <v>169</v>
      </c>
    </row>
    <row r="2962" spans="1:23" hidden="1" x14ac:dyDescent="0.25">
      <c r="A2962" s="152" t="s">
        <v>2273</v>
      </c>
      <c r="B2962" s="152"/>
      <c r="C2962" s="152" t="s">
        <v>293</v>
      </c>
      <c r="D2962" s="152" t="s">
        <v>636</v>
      </c>
      <c r="E2962" s="152"/>
      <c r="F2962" s="162">
        <v>26.308</v>
      </c>
      <c r="G2962" s="152"/>
      <c r="H2962" s="152" t="s">
        <v>167</v>
      </c>
      <c r="I2962" s="152" t="s">
        <v>2276</v>
      </c>
      <c r="J2962" s="153">
        <v>97000</v>
      </c>
      <c r="K2962" s="153">
        <v>12804</v>
      </c>
      <c r="L2962" s="155">
        <v>13.2</v>
      </c>
      <c r="M2962" s="153">
        <v>5967</v>
      </c>
      <c r="N2962" s="155">
        <v>46.6</v>
      </c>
      <c r="O2962" s="153">
        <v>1498</v>
      </c>
      <c r="P2962" s="155">
        <v>11.7</v>
      </c>
      <c r="Q2962" s="153">
        <v>743</v>
      </c>
      <c r="R2962" s="155">
        <v>5.8</v>
      </c>
      <c r="S2962" s="153">
        <v>4597</v>
      </c>
      <c r="T2962" s="155">
        <v>35.9</v>
      </c>
      <c r="U2962" s="163">
        <v>2042</v>
      </c>
      <c r="V2962" s="163">
        <v>84</v>
      </c>
      <c r="W2962" s="164" t="s">
        <v>169</v>
      </c>
    </row>
    <row r="2963" spans="1:23" hidden="1" x14ac:dyDescent="0.25">
      <c r="A2963" s="152" t="s">
        <v>2273</v>
      </c>
      <c r="B2963" s="152"/>
      <c r="C2963" s="152" t="s">
        <v>293</v>
      </c>
      <c r="D2963" s="152" t="s">
        <v>636</v>
      </c>
      <c r="E2963" s="152"/>
      <c r="F2963" s="162">
        <v>27.23</v>
      </c>
      <c r="G2963" s="152"/>
      <c r="H2963" s="152" t="s">
        <v>167</v>
      </c>
      <c r="I2963" s="152" t="s">
        <v>2277</v>
      </c>
      <c r="J2963" s="153">
        <v>116000</v>
      </c>
      <c r="K2963" s="153">
        <v>13920</v>
      </c>
      <c r="L2963" s="155">
        <v>12</v>
      </c>
      <c r="M2963" s="153">
        <v>5290</v>
      </c>
      <c r="N2963" s="155">
        <v>38</v>
      </c>
      <c r="O2963" s="153">
        <v>1531</v>
      </c>
      <c r="P2963" s="155">
        <v>11</v>
      </c>
      <c r="Q2963" s="153">
        <v>557</v>
      </c>
      <c r="R2963" s="155">
        <v>4</v>
      </c>
      <c r="S2963" s="153">
        <v>6542</v>
      </c>
      <c r="T2963" s="155">
        <v>47</v>
      </c>
      <c r="U2963" s="163">
        <v>2665</v>
      </c>
      <c r="V2963" s="163">
        <v>86</v>
      </c>
      <c r="W2963" s="164" t="s">
        <v>179</v>
      </c>
    </row>
    <row r="2964" spans="1:23" hidden="1" x14ac:dyDescent="0.25">
      <c r="A2964" s="152" t="s">
        <v>2273</v>
      </c>
      <c r="B2964" s="152"/>
      <c r="C2964" s="152" t="s">
        <v>293</v>
      </c>
      <c r="D2964" s="152" t="s">
        <v>636</v>
      </c>
      <c r="E2964" s="152" t="s">
        <v>166</v>
      </c>
      <c r="F2964" s="162">
        <v>35.76</v>
      </c>
      <c r="G2964" s="152"/>
      <c r="H2964" s="152" t="s">
        <v>171</v>
      </c>
      <c r="I2964" s="152" t="s">
        <v>2278</v>
      </c>
      <c r="J2964" s="153">
        <v>147000</v>
      </c>
      <c r="K2964" s="153">
        <v>14994</v>
      </c>
      <c r="L2964" s="155">
        <v>10.199999999999999</v>
      </c>
      <c r="M2964" s="153">
        <v>5983</v>
      </c>
      <c r="N2964" s="155">
        <v>39.9</v>
      </c>
      <c r="O2964" s="153">
        <v>1514</v>
      </c>
      <c r="P2964" s="155">
        <v>10.1</v>
      </c>
      <c r="Q2964" s="153">
        <v>750</v>
      </c>
      <c r="R2964" s="155">
        <v>5</v>
      </c>
      <c r="S2964" s="153">
        <v>6747</v>
      </c>
      <c r="T2964" s="155">
        <v>45</v>
      </c>
      <c r="U2964" s="163">
        <v>2787</v>
      </c>
      <c r="V2964" s="163">
        <v>84</v>
      </c>
      <c r="W2964" s="164" t="s">
        <v>169</v>
      </c>
    </row>
    <row r="2965" spans="1:23" hidden="1" x14ac:dyDescent="0.25">
      <c r="A2965" s="152" t="s">
        <v>2273</v>
      </c>
      <c r="B2965" s="152"/>
      <c r="C2965" s="152" t="s">
        <v>293</v>
      </c>
      <c r="D2965" s="152" t="s">
        <v>636</v>
      </c>
      <c r="E2965" s="152" t="s">
        <v>166</v>
      </c>
      <c r="F2965" s="162">
        <v>35.76</v>
      </c>
      <c r="G2965" s="152"/>
      <c r="H2965" s="152" t="s">
        <v>167</v>
      </c>
      <c r="I2965" s="152" t="s">
        <v>2278</v>
      </c>
      <c r="J2965" s="153">
        <v>150000</v>
      </c>
      <c r="K2965" s="153">
        <v>13500</v>
      </c>
      <c r="L2965" s="155">
        <v>9</v>
      </c>
      <c r="M2965" s="153">
        <v>5508</v>
      </c>
      <c r="N2965" s="155">
        <v>40.799999999999997</v>
      </c>
      <c r="O2965" s="153">
        <v>1337</v>
      </c>
      <c r="P2965" s="155">
        <v>9.9</v>
      </c>
      <c r="Q2965" s="153">
        <v>675</v>
      </c>
      <c r="R2965" s="155">
        <v>5</v>
      </c>
      <c r="S2965" s="153">
        <v>5981</v>
      </c>
      <c r="T2965" s="155">
        <v>44.3</v>
      </c>
      <c r="U2965" s="163">
        <v>2478</v>
      </c>
      <c r="V2965" s="163">
        <v>84</v>
      </c>
      <c r="W2965" s="164" t="s">
        <v>169</v>
      </c>
    </row>
    <row r="2966" spans="1:23" hidden="1" x14ac:dyDescent="0.25">
      <c r="A2966" s="152" t="s">
        <v>2273</v>
      </c>
      <c r="B2966" s="152"/>
      <c r="C2966" s="152" t="s">
        <v>293</v>
      </c>
      <c r="D2966" s="152" t="s">
        <v>636</v>
      </c>
      <c r="E2966" s="152" t="s">
        <v>166</v>
      </c>
      <c r="F2966" s="162">
        <v>38.338999999999999</v>
      </c>
      <c r="G2966" s="152"/>
      <c r="H2966" s="152" t="s">
        <v>171</v>
      </c>
      <c r="I2966" s="152" t="s">
        <v>2279</v>
      </c>
      <c r="J2966" s="153">
        <v>152000</v>
      </c>
      <c r="K2966" s="153">
        <v>22040</v>
      </c>
      <c r="L2966" s="155">
        <v>14.5</v>
      </c>
      <c r="M2966" s="153">
        <v>9587</v>
      </c>
      <c r="N2966" s="155">
        <v>43.5</v>
      </c>
      <c r="O2966" s="153">
        <v>1389</v>
      </c>
      <c r="P2966" s="155">
        <v>6.3</v>
      </c>
      <c r="Q2966" s="153">
        <v>573</v>
      </c>
      <c r="R2966" s="155">
        <v>2.6</v>
      </c>
      <c r="S2966" s="153">
        <v>10491</v>
      </c>
      <c r="T2966" s="155">
        <v>47.6</v>
      </c>
      <c r="U2966" s="163">
        <v>4167</v>
      </c>
      <c r="V2966" s="163">
        <v>96</v>
      </c>
      <c r="W2966" s="164" t="s">
        <v>179</v>
      </c>
    </row>
    <row r="2967" spans="1:23" hidden="1" x14ac:dyDescent="0.25">
      <c r="A2967" s="152" t="s">
        <v>2273</v>
      </c>
      <c r="B2967" s="152"/>
      <c r="C2967" s="152" t="s">
        <v>293</v>
      </c>
      <c r="D2967" s="152" t="s">
        <v>636</v>
      </c>
      <c r="E2967" s="152" t="s">
        <v>166</v>
      </c>
      <c r="F2967" s="162">
        <v>38.338999999999999</v>
      </c>
      <c r="G2967" s="152"/>
      <c r="H2967" s="152" t="s">
        <v>167</v>
      </c>
      <c r="I2967" s="152" t="s">
        <v>2279</v>
      </c>
      <c r="J2967" s="153">
        <v>218000</v>
      </c>
      <c r="K2967" s="153">
        <v>23762</v>
      </c>
      <c r="L2967" s="155">
        <v>10.9</v>
      </c>
      <c r="M2967" s="153">
        <v>9980</v>
      </c>
      <c r="N2967" s="155">
        <v>42</v>
      </c>
      <c r="O2967" s="153">
        <v>1283</v>
      </c>
      <c r="P2967" s="155">
        <v>5.4</v>
      </c>
      <c r="Q2967" s="153">
        <v>428</v>
      </c>
      <c r="R2967" s="155">
        <v>1.8</v>
      </c>
      <c r="S2967" s="153">
        <v>12071</v>
      </c>
      <c r="T2967" s="155">
        <v>50.8</v>
      </c>
      <c r="U2967" s="163">
        <v>4695</v>
      </c>
      <c r="V2967" s="163">
        <v>96</v>
      </c>
      <c r="W2967" s="164" t="s">
        <v>179</v>
      </c>
    </row>
    <row r="2968" spans="1:23" hidden="1" x14ac:dyDescent="0.25">
      <c r="A2968" s="152" t="s">
        <v>2273</v>
      </c>
      <c r="B2968" s="152"/>
      <c r="C2968" s="152" t="s">
        <v>293</v>
      </c>
      <c r="D2968" s="152" t="s">
        <v>636</v>
      </c>
      <c r="E2968" s="152"/>
      <c r="F2968" s="162">
        <v>45.012999999999998</v>
      </c>
      <c r="G2968" s="152"/>
      <c r="H2968" s="152" t="s">
        <v>167</v>
      </c>
      <c r="I2968" s="152" t="s">
        <v>2280</v>
      </c>
      <c r="J2968" s="153">
        <v>172000</v>
      </c>
      <c r="K2968" s="153">
        <v>11868</v>
      </c>
      <c r="L2968" s="155">
        <v>6.9</v>
      </c>
      <c r="M2968" s="153">
        <v>4961</v>
      </c>
      <c r="N2968" s="155">
        <v>41.8</v>
      </c>
      <c r="O2968" s="153">
        <v>878</v>
      </c>
      <c r="P2968" s="155">
        <v>7.4</v>
      </c>
      <c r="Q2968" s="153">
        <v>522</v>
      </c>
      <c r="R2968" s="155">
        <v>4.4000000000000004</v>
      </c>
      <c r="S2968" s="153">
        <v>5507</v>
      </c>
      <c r="T2968" s="155">
        <v>46.4</v>
      </c>
      <c r="U2968" s="163">
        <v>2231</v>
      </c>
      <c r="V2968" s="163">
        <v>84</v>
      </c>
      <c r="W2968" s="164" t="s">
        <v>169</v>
      </c>
    </row>
    <row r="2969" spans="1:23" hidden="1" x14ac:dyDescent="0.25">
      <c r="A2969" s="152" t="s">
        <v>2273</v>
      </c>
      <c r="B2969" s="152"/>
      <c r="C2969" s="152" t="s">
        <v>293</v>
      </c>
      <c r="D2969" s="152" t="s">
        <v>294</v>
      </c>
      <c r="E2969" s="152"/>
      <c r="F2969" s="162">
        <v>0.40200000000000002</v>
      </c>
      <c r="G2969" s="152"/>
      <c r="H2969" s="152" t="s">
        <v>167</v>
      </c>
      <c r="I2969" s="152" t="s">
        <v>2281</v>
      </c>
      <c r="J2969" s="153">
        <v>179000</v>
      </c>
      <c r="K2969" s="153">
        <v>12709</v>
      </c>
      <c r="L2969" s="155">
        <v>7.1</v>
      </c>
      <c r="M2969" s="153">
        <v>5465</v>
      </c>
      <c r="N2969" s="155">
        <v>43</v>
      </c>
      <c r="O2969" s="153">
        <v>966</v>
      </c>
      <c r="P2969" s="155">
        <v>7.6</v>
      </c>
      <c r="Q2969" s="153">
        <v>496</v>
      </c>
      <c r="R2969" s="155">
        <v>3.9</v>
      </c>
      <c r="S2969" s="153">
        <v>5783</v>
      </c>
      <c r="T2969" s="155">
        <v>45.5</v>
      </c>
      <c r="U2969" s="163">
        <v>2348</v>
      </c>
      <c r="V2969" s="163">
        <v>84</v>
      </c>
      <c r="W2969" s="164" t="s">
        <v>169</v>
      </c>
    </row>
    <row r="2970" spans="1:23" hidden="1" x14ac:dyDescent="0.25">
      <c r="A2970" s="152" t="s">
        <v>2273</v>
      </c>
      <c r="B2970" s="152"/>
      <c r="C2970" s="152" t="s">
        <v>293</v>
      </c>
      <c r="D2970" s="152" t="s">
        <v>294</v>
      </c>
      <c r="E2970" s="152"/>
      <c r="F2970" s="162">
        <v>4.0519999999999996</v>
      </c>
      <c r="G2970" s="152"/>
      <c r="H2970" s="152" t="s">
        <v>171</v>
      </c>
      <c r="I2970" s="152" t="s">
        <v>2282</v>
      </c>
      <c r="J2970" s="153">
        <v>199000</v>
      </c>
      <c r="K2970" s="153">
        <v>14328</v>
      </c>
      <c r="L2970" s="155">
        <v>7.2</v>
      </c>
      <c r="M2970" s="153">
        <v>6161</v>
      </c>
      <c r="N2970" s="155">
        <v>43</v>
      </c>
      <c r="O2970" s="153">
        <v>1089</v>
      </c>
      <c r="P2970" s="155">
        <v>7.6</v>
      </c>
      <c r="Q2970" s="153">
        <v>559</v>
      </c>
      <c r="R2970" s="155">
        <v>3.9</v>
      </c>
      <c r="S2970" s="153">
        <v>6519</v>
      </c>
      <c r="T2970" s="155">
        <v>45.5</v>
      </c>
      <c r="U2970" s="163">
        <v>2647</v>
      </c>
      <c r="V2970" s="163">
        <v>84</v>
      </c>
      <c r="W2970" s="164" t="s">
        <v>169</v>
      </c>
    </row>
    <row r="2971" spans="1:23" hidden="1" x14ac:dyDescent="0.25">
      <c r="A2971" s="152" t="s">
        <v>2273</v>
      </c>
      <c r="B2971" s="152"/>
      <c r="C2971" s="152" t="s">
        <v>293</v>
      </c>
      <c r="D2971" s="152" t="s">
        <v>294</v>
      </c>
      <c r="E2971" s="152"/>
      <c r="F2971" s="162">
        <v>4.0519999999999996</v>
      </c>
      <c r="G2971" s="152"/>
      <c r="H2971" s="152" t="s">
        <v>167</v>
      </c>
      <c r="I2971" s="152" t="s">
        <v>2282</v>
      </c>
      <c r="J2971" s="153">
        <v>216000</v>
      </c>
      <c r="K2971" s="153">
        <v>20736</v>
      </c>
      <c r="L2971" s="155">
        <v>9.6</v>
      </c>
      <c r="M2971" s="153">
        <v>9746</v>
      </c>
      <c r="N2971" s="155">
        <v>47</v>
      </c>
      <c r="O2971" s="153">
        <v>2758</v>
      </c>
      <c r="P2971" s="155">
        <v>13.3</v>
      </c>
      <c r="Q2971" s="153">
        <v>767</v>
      </c>
      <c r="R2971" s="155">
        <v>3.7</v>
      </c>
      <c r="S2971" s="153">
        <v>7465</v>
      </c>
      <c r="T2971" s="155">
        <v>36</v>
      </c>
      <c r="U2971" s="163">
        <v>3283</v>
      </c>
      <c r="V2971" s="163">
        <v>84</v>
      </c>
      <c r="W2971" s="164" t="s">
        <v>179</v>
      </c>
    </row>
    <row r="2972" spans="1:23" hidden="1" x14ac:dyDescent="0.25">
      <c r="A2972" s="152" t="s">
        <v>2273</v>
      </c>
      <c r="B2972" s="152"/>
      <c r="C2972" s="152" t="s">
        <v>293</v>
      </c>
      <c r="D2972" s="152" t="s">
        <v>294</v>
      </c>
      <c r="E2972" s="152"/>
      <c r="F2972" s="162">
        <v>6.06</v>
      </c>
      <c r="G2972" s="152"/>
      <c r="H2972" s="152" t="s">
        <v>167</v>
      </c>
      <c r="I2972" s="152" t="s">
        <v>2283</v>
      </c>
      <c r="J2972" s="153">
        <v>197000</v>
      </c>
      <c r="K2972" s="153">
        <v>12214</v>
      </c>
      <c r="L2972" s="155">
        <v>6.2</v>
      </c>
      <c r="M2972" s="153">
        <v>5264</v>
      </c>
      <c r="N2972" s="155">
        <v>43.1</v>
      </c>
      <c r="O2972" s="153">
        <v>1710</v>
      </c>
      <c r="P2972" s="155">
        <v>14</v>
      </c>
      <c r="Q2972" s="153">
        <v>464</v>
      </c>
      <c r="R2972" s="155">
        <v>3.8</v>
      </c>
      <c r="S2972" s="153">
        <v>4776</v>
      </c>
      <c r="T2972" s="155">
        <v>39.1</v>
      </c>
      <c r="U2972" s="163">
        <v>2057</v>
      </c>
      <c r="V2972" s="163">
        <v>84</v>
      </c>
      <c r="W2972" s="164" t="s">
        <v>169</v>
      </c>
    </row>
    <row r="2973" spans="1:23" hidden="1" x14ac:dyDescent="0.25">
      <c r="A2973" s="152" t="s">
        <v>2273</v>
      </c>
      <c r="B2973" s="152"/>
      <c r="C2973" s="152" t="s">
        <v>293</v>
      </c>
      <c r="D2973" s="152" t="s">
        <v>294</v>
      </c>
      <c r="E2973" s="152"/>
      <c r="F2973" s="162">
        <v>7.1829999999999998</v>
      </c>
      <c r="G2973" s="152"/>
      <c r="H2973" s="152" t="s">
        <v>171</v>
      </c>
      <c r="I2973" s="152" t="s">
        <v>2284</v>
      </c>
      <c r="J2973" s="153">
        <v>183000</v>
      </c>
      <c r="K2973" s="153">
        <v>12627</v>
      </c>
      <c r="L2973" s="155">
        <v>6.9</v>
      </c>
      <c r="M2973" s="153">
        <v>5442</v>
      </c>
      <c r="N2973" s="155">
        <v>43.1</v>
      </c>
      <c r="O2973" s="153">
        <v>1768</v>
      </c>
      <c r="P2973" s="155">
        <v>14</v>
      </c>
      <c r="Q2973" s="153">
        <v>480</v>
      </c>
      <c r="R2973" s="155">
        <v>3.8</v>
      </c>
      <c r="S2973" s="153">
        <v>4937</v>
      </c>
      <c r="T2973" s="155">
        <v>39.1</v>
      </c>
      <c r="U2973" s="163">
        <v>2127</v>
      </c>
      <c r="V2973" s="163">
        <v>84</v>
      </c>
      <c r="W2973" s="164" t="s">
        <v>169</v>
      </c>
    </row>
    <row r="2974" spans="1:23" hidden="1" x14ac:dyDescent="0.25">
      <c r="A2974" s="152" t="s">
        <v>2273</v>
      </c>
      <c r="B2974" s="152"/>
      <c r="C2974" s="152" t="s">
        <v>293</v>
      </c>
      <c r="D2974" s="152" t="s">
        <v>294</v>
      </c>
      <c r="E2974" s="152"/>
      <c r="F2974" s="162">
        <v>7.1829999999999998</v>
      </c>
      <c r="G2974" s="152"/>
      <c r="H2974" s="152" t="s">
        <v>167</v>
      </c>
      <c r="I2974" s="152" t="s">
        <v>2284</v>
      </c>
      <c r="J2974" s="153">
        <v>180000</v>
      </c>
      <c r="K2974" s="153">
        <v>12060</v>
      </c>
      <c r="L2974" s="155">
        <v>6.7</v>
      </c>
      <c r="M2974" s="153">
        <v>5210</v>
      </c>
      <c r="N2974" s="155">
        <v>43.2</v>
      </c>
      <c r="O2974" s="153">
        <v>1676</v>
      </c>
      <c r="P2974" s="155">
        <v>13.9</v>
      </c>
      <c r="Q2974" s="153">
        <v>470</v>
      </c>
      <c r="R2974" s="155">
        <v>3.9</v>
      </c>
      <c r="S2974" s="153">
        <v>4703</v>
      </c>
      <c r="T2974" s="155">
        <v>39</v>
      </c>
      <c r="U2974" s="163">
        <v>2028</v>
      </c>
      <c r="V2974" s="163">
        <v>84</v>
      </c>
      <c r="W2974" s="164" t="s">
        <v>169</v>
      </c>
    </row>
    <row r="2975" spans="1:23" hidden="1" x14ac:dyDescent="0.25">
      <c r="A2975" s="152" t="s">
        <v>2273</v>
      </c>
      <c r="B2975" s="152"/>
      <c r="C2975" s="152" t="s">
        <v>293</v>
      </c>
      <c r="D2975" s="152" t="s">
        <v>294</v>
      </c>
      <c r="E2975" s="152"/>
      <c r="F2975" s="162">
        <v>8.6029999999999998</v>
      </c>
      <c r="G2975" s="152"/>
      <c r="H2975" s="152" t="s">
        <v>171</v>
      </c>
      <c r="I2975" s="152" t="s">
        <v>2285</v>
      </c>
      <c r="J2975" s="153">
        <v>164000</v>
      </c>
      <c r="K2975" s="153">
        <v>12136</v>
      </c>
      <c r="L2975" s="155">
        <v>7.4</v>
      </c>
      <c r="M2975" s="153">
        <v>5243</v>
      </c>
      <c r="N2975" s="155">
        <v>43.2</v>
      </c>
      <c r="O2975" s="153">
        <v>1687</v>
      </c>
      <c r="P2975" s="155">
        <v>13.9</v>
      </c>
      <c r="Q2975" s="153">
        <v>473</v>
      </c>
      <c r="R2975" s="155">
        <v>3.9</v>
      </c>
      <c r="S2975" s="153">
        <v>4733</v>
      </c>
      <c r="T2975" s="155">
        <v>39</v>
      </c>
      <c r="U2975" s="163">
        <v>2041</v>
      </c>
      <c r="V2975" s="163">
        <v>84</v>
      </c>
      <c r="W2975" s="164" t="s">
        <v>169</v>
      </c>
    </row>
    <row r="2976" spans="1:23" hidden="1" x14ac:dyDescent="0.25">
      <c r="A2976" s="152" t="s">
        <v>2273</v>
      </c>
      <c r="B2976" s="152"/>
      <c r="C2976" s="152" t="s">
        <v>293</v>
      </c>
      <c r="D2976" s="152" t="s">
        <v>294</v>
      </c>
      <c r="E2976" s="152"/>
      <c r="F2976" s="162">
        <v>8.6029999999999998</v>
      </c>
      <c r="G2976" s="152"/>
      <c r="H2976" s="152" t="s">
        <v>167</v>
      </c>
      <c r="I2976" s="152" t="s">
        <v>2285</v>
      </c>
      <c r="J2976" s="153">
        <v>100000</v>
      </c>
      <c r="K2976" s="153">
        <v>12100</v>
      </c>
      <c r="L2976" s="155">
        <v>12.1</v>
      </c>
      <c r="M2976" s="153">
        <v>2420</v>
      </c>
      <c r="N2976" s="155">
        <v>20</v>
      </c>
      <c r="O2976" s="153">
        <v>2154</v>
      </c>
      <c r="P2976" s="155">
        <v>17.8</v>
      </c>
      <c r="Q2976" s="153">
        <v>641</v>
      </c>
      <c r="R2976" s="155">
        <v>5.3</v>
      </c>
      <c r="S2976" s="153">
        <v>6885</v>
      </c>
      <c r="T2976" s="155">
        <v>56.9</v>
      </c>
      <c r="U2976" s="163">
        <v>2752</v>
      </c>
      <c r="V2976" s="163">
        <v>84</v>
      </c>
      <c r="W2976" s="164" t="s">
        <v>169</v>
      </c>
    </row>
    <row r="2977" spans="1:23" hidden="1" x14ac:dyDescent="0.25">
      <c r="A2977" s="152" t="s">
        <v>2273</v>
      </c>
      <c r="B2977" s="152"/>
      <c r="C2977" s="152" t="s">
        <v>293</v>
      </c>
      <c r="D2977" s="152" t="s">
        <v>294</v>
      </c>
      <c r="E2977" s="152"/>
      <c r="F2977" s="162">
        <v>9.3640000000000008</v>
      </c>
      <c r="G2977" s="152"/>
      <c r="H2977" s="152" t="s">
        <v>171</v>
      </c>
      <c r="I2977" s="152" t="s">
        <v>2286</v>
      </c>
      <c r="J2977" s="153">
        <v>98000</v>
      </c>
      <c r="K2977" s="153">
        <v>10388</v>
      </c>
      <c r="L2977" s="155">
        <v>10.6</v>
      </c>
      <c r="M2977" s="153">
        <v>2379</v>
      </c>
      <c r="N2977" s="155">
        <v>22.9</v>
      </c>
      <c r="O2977" s="153">
        <v>1423</v>
      </c>
      <c r="P2977" s="155">
        <v>13.7</v>
      </c>
      <c r="Q2977" s="153">
        <v>509</v>
      </c>
      <c r="R2977" s="155">
        <v>4.9000000000000004</v>
      </c>
      <c r="S2977" s="153">
        <v>6077</v>
      </c>
      <c r="T2977" s="155">
        <v>58.5</v>
      </c>
      <c r="U2977" s="163">
        <v>2386</v>
      </c>
      <c r="V2977" s="163">
        <v>84</v>
      </c>
      <c r="W2977" s="164" t="s">
        <v>169</v>
      </c>
    </row>
    <row r="2978" spans="1:23" hidden="1" x14ac:dyDescent="0.25">
      <c r="A2978" s="152" t="s">
        <v>2273</v>
      </c>
      <c r="B2978" s="152"/>
      <c r="C2978" s="152" t="s">
        <v>293</v>
      </c>
      <c r="D2978" s="152" t="s">
        <v>294</v>
      </c>
      <c r="E2978" s="152"/>
      <c r="F2978" s="162">
        <v>9.3640000000000008</v>
      </c>
      <c r="G2978" s="152"/>
      <c r="H2978" s="152" t="s">
        <v>167</v>
      </c>
      <c r="I2978" s="152" t="s">
        <v>2286</v>
      </c>
      <c r="J2978" s="153">
        <v>94000</v>
      </c>
      <c r="K2978" s="153">
        <v>9964</v>
      </c>
      <c r="L2978" s="155">
        <v>10.6</v>
      </c>
      <c r="M2978" s="153">
        <v>3298</v>
      </c>
      <c r="N2978" s="155">
        <v>33.1</v>
      </c>
      <c r="O2978" s="153">
        <v>827</v>
      </c>
      <c r="P2978" s="155">
        <v>8.3000000000000007</v>
      </c>
      <c r="Q2978" s="153">
        <v>329</v>
      </c>
      <c r="R2978" s="155">
        <v>3.3</v>
      </c>
      <c r="S2978" s="153">
        <v>5510</v>
      </c>
      <c r="T2978" s="155">
        <v>55.3</v>
      </c>
      <c r="U2978" s="163">
        <v>2141</v>
      </c>
      <c r="V2978" s="163">
        <v>84</v>
      </c>
      <c r="W2978" s="164" t="s">
        <v>169</v>
      </c>
    </row>
    <row r="2979" spans="1:23" hidden="1" x14ac:dyDescent="0.25">
      <c r="A2979" s="152" t="s">
        <v>2273</v>
      </c>
      <c r="B2979" s="152"/>
      <c r="C2979" s="152" t="s">
        <v>293</v>
      </c>
      <c r="D2979" s="152" t="s">
        <v>294</v>
      </c>
      <c r="E2979" s="152"/>
      <c r="F2979" s="162">
        <v>11.634</v>
      </c>
      <c r="G2979" s="152"/>
      <c r="H2979" s="152" t="s">
        <v>167</v>
      </c>
      <c r="I2979" s="152" t="s">
        <v>2287</v>
      </c>
      <c r="J2979" s="153">
        <v>74000</v>
      </c>
      <c r="K2979" s="153">
        <v>6756</v>
      </c>
      <c r="L2979" s="155">
        <v>9.1300000000000008</v>
      </c>
      <c r="M2979" s="153">
        <v>2758</v>
      </c>
      <c r="N2979" s="155">
        <v>40.82</v>
      </c>
      <c r="O2979" s="153">
        <v>465</v>
      </c>
      <c r="P2979" s="155">
        <v>6.89</v>
      </c>
      <c r="Q2979" s="153">
        <v>216</v>
      </c>
      <c r="R2979" s="155">
        <v>3.19</v>
      </c>
      <c r="S2979" s="153">
        <v>3317</v>
      </c>
      <c r="T2979" s="155">
        <v>49.09</v>
      </c>
      <c r="U2979" s="163">
        <v>1315</v>
      </c>
      <c r="V2979" s="163">
        <v>4</v>
      </c>
      <c r="W2979" s="164" t="s">
        <v>179</v>
      </c>
    </row>
    <row r="2980" spans="1:23" hidden="1" x14ac:dyDescent="0.25">
      <c r="A2980" s="152" t="s">
        <v>2273</v>
      </c>
      <c r="B2980" s="152"/>
      <c r="C2980" s="152" t="s">
        <v>293</v>
      </c>
      <c r="D2980" s="152" t="s">
        <v>294</v>
      </c>
      <c r="E2980" s="152"/>
      <c r="F2980" s="162">
        <v>14.090999999999999</v>
      </c>
      <c r="G2980" s="152"/>
      <c r="H2980" s="152" t="s">
        <v>167</v>
      </c>
      <c r="I2980" s="152" t="s">
        <v>2288</v>
      </c>
      <c r="J2980" s="153">
        <v>74000</v>
      </c>
      <c r="K2980" s="153">
        <v>10234</v>
      </c>
      <c r="L2980" s="155">
        <v>13.83</v>
      </c>
      <c r="M2980" s="153">
        <v>3562</v>
      </c>
      <c r="N2980" s="155">
        <v>34.81</v>
      </c>
      <c r="O2980" s="153">
        <v>580</v>
      </c>
      <c r="P2980" s="155">
        <v>5.67</v>
      </c>
      <c r="Q2980" s="153">
        <v>175</v>
      </c>
      <c r="R2980" s="155">
        <v>1.71</v>
      </c>
      <c r="S2980" s="153">
        <v>5916</v>
      </c>
      <c r="T2980" s="155">
        <v>57.81</v>
      </c>
      <c r="U2980" s="163">
        <v>2245</v>
      </c>
      <c r="V2980" s="163">
        <v>21</v>
      </c>
      <c r="W2980" s="164" t="s">
        <v>179</v>
      </c>
    </row>
    <row r="2981" spans="1:23" hidden="1" x14ac:dyDescent="0.25">
      <c r="A2981" s="152" t="s">
        <v>2289</v>
      </c>
      <c r="B2981" s="152"/>
      <c r="C2981" s="152" t="s">
        <v>428</v>
      </c>
      <c r="D2981" s="152" t="s">
        <v>1025</v>
      </c>
      <c r="E2981" s="152" t="s">
        <v>166</v>
      </c>
      <c r="F2981" s="162">
        <v>0</v>
      </c>
      <c r="G2981" s="152"/>
      <c r="H2981" s="152" t="s">
        <v>167</v>
      </c>
      <c r="I2981" s="152" t="s">
        <v>2290</v>
      </c>
      <c r="J2981" s="153">
        <v>18600</v>
      </c>
      <c r="K2981" s="153">
        <v>1302</v>
      </c>
      <c r="L2981" s="155">
        <v>7</v>
      </c>
      <c r="M2981" s="153">
        <v>950</v>
      </c>
      <c r="N2981" s="155">
        <v>73</v>
      </c>
      <c r="O2981" s="153">
        <v>156</v>
      </c>
      <c r="P2981" s="155">
        <v>12</v>
      </c>
      <c r="Q2981" s="153">
        <v>65</v>
      </c>
      <c r="R2981" s="155">
        <v>5</v>
      </c>
      <c r="S2981" s="153">
        <v>130</v>
      </c>
      <c r="T2981" s="155">
        <v>10</v>
      </c>
      <c r="U2981" s="163">
        <v>102</v>
      </c>
      <c r="V2981" s="163">
        <v>14</v>
      </c>
      <c r="W2981" s="164" t="s">
        <v>169</v>
      </c>
    </row>
    <row r="2982" spans="1:23" hidden="1" x14ac:dyDescent="0.25">
      <c r="A2982" s="152" t="s">
        <v>2289</v>
      </c>
      <c r="B2982" s="152"/>
      <c r="C2982" s="152" t="s">
        <v>428</v>
      </c>
      <c r="D2982" s="152" t="s">
        <v>1025</v>
      </c>
      <c r="E2982" s="152" t="s">
        <v>166</v>
      </c>
      <c r="F2982" s="162">
        <v>0.99</v>
      </c>
      <c r="G2982" s="152"/>
      <c r="H2982" s="152" t="s">
        <v>171</v>
      </c>
      <c r="I2982" s="152" t="s">
        <v>2212</v>
      </c>
      <c r="J2982" s="153">
        <v>11800</v>
      </c>
      <c r="K2982" s="153">
        <v>826</v>
      </c>
      <c r="L2982" s="155">
        <v>7</v>
      </c>
      <c r="M2982" s="153">
        <v>603</v>
      </c>
      <c r="N2982" s="155">
        <v>73</v>
      </c>
      <c r="O2982" s="153">
        <v>99</v>
      </c>
      <c r="P2982" s="155">
        <v>12</v>
      </c>
      <c r="Q2982" s="153">
        <v>41</v>
      </c>
      <c r="R2982" s="155">
        <v>5</v>
      </c>
      <c r="S2982" s="153">
        <v>83</v>
      </c>
      <c r="T2982" s="155">
        <v>10</v>
      </c>
      <c r="U2982" s="163">
        <v>65</v>
      </c>
      <c r="V2982" s="163">
        <v>14</v>
      </c>
      <c r="W2982" s="164" t="s">
        <v>169</v>
      </c>
    </row>
    <row r="2983" spans="1:23" hidden="1" x14ac:dyDescent="0.25">
      <c r="A2983" s="152" t="s">
        <v>2289</v>
      </c>
      <c r="B2983" s="152"/>
      <c r="C2983" s="152" t="s">
        <v>428</v>
      </c>
      <c r="D2983" s="152" t="s">
        <v>1025</v>
      </c>
      <c r="E2983" s="152"/>
      <c r="F2983" s="162">
        <v>1.96</v>
      </c>
      <c r="G2983" s="152"/>
      <c r="H2983" s="152" t="s">
        <v>167</v>
      </c>
      <c r="I2983" s="152" t="s">
        <v>2212</v>
      </c>
      <c r="J2983" s="153">
        <v>12200</v>
      </c>
      <c r="K2983" s="153">
        <v>854</v>
      </c>
      <c r="L2983" s="155">
        <v>7</v>
      </c>
      <c r="M2983" s="153">
        <v>547</v>
      </c>
      <c r="N2983" s="155">
        <v>64</v>
      </c>
      <c r="O2983" s="153">
        <v>120</v>
      </c>
      <c r="P2983" s="155">
        <v>14</v>
      </c>
      <c r="Q2983" s="153">
        <v>85</v>
      </c>
      <c r="R2983" s="155">
        <v>10</v>
      </c>
      <c r="S2983" s="153">
        <v>102</v>
      </c>
      <c r="T2983" s="155">
        <v>12</v>
      </c>
      <c r="U2983" s="163">
        <v>78</v>
      </c>
      <c r="V2983" s="163">
        <v>14</v>
      </c>
      <c r="W2983" s="164" t="s">
        <v>169</v>
      </c>
    </row>
    <row r="2984" spans="1:23" hidden="1" x14ac:dyDescent="0.25">
      <c r="A2984" s="152" t="s">
        <v>2289</v>
      </c>
      <c r="B2984" s="152"/>
      <c r="C2984" s="152" t="s">
        <v>428</v>
      </c>
      <c r="D2984" s="152" t="s">
        <v>1025</v>
      </c>
      <c r="E2984" s="152"/>
      <c r="F2984" s="162">
        <v>2.46</v>
      </c>
      <c r="G2984" s="152"/>
      <c r="H2984" s="152" t="s">
        <v>167</v>
      </c>
      <c r="I2984" s="152" t="s">
        <v>2291</v>
      </c>
      <c r="J2984" s="153">
        <v>4200</v>
      </c>
      <c r="K2984" s="153">
        <v>62</v>
      </c>
      <c r="L2984" s="155">
        <v>1.48</v>
      </c>
      <c r="M2984" s="153">
        <v>33</v>
      </c>
      <c r="N2984" s="155">
        <v>52.54</v>
      </c>
      <c r="O2984" s="153">
        <v>13</v>
      </c>
      <c r="P2984" s="155">
        <v>20.34</v>
      </c>
      <c r="Q2984" s="153">
        <v>3</v>
      </c>
      <c r="R2984" s="155">
        <v>5.08</v>
      </c>
      <c r="S2984" s="153">
        <v>14</v>
      </c>
      <c r="T2984" s="155">
        <v>22.03</v>
      </c>
      <c r="U2984" s="163">
        <v>8</v>
      </c>
      <c r="V2984" s="163">
        <v>21</v>
      </c>
      <c r="W2984" s="164" t="s">
        <v>179</v>
      </c>
    </row>
    <row r="2985" spans="1:23" hidden="1" x14ac:dyDescent="0.25">
      <c r="A2985" s="152" t="s">
        <v>2289</v>
      </c>
      <c r="B2985" s="152"/>
      <c r="C2985" s="152" t="s">
        <v>428</v>
      </c>
      <c r="D2985" s="152" t="s">
        <v>1025</v>
      </c>
      <c r="E2985" s="152"/>
      <c r="F2985" s="162">
        <v>11.731999999999999</v>
      </c>
      <c r="G2985" s="152"/>
      <c r="H2985" s="152" t="s">
        <v>171</v>
      </c>
      <c r="I2985" s="152" t="s">
        <v>2292</v>
      </c>
      <c r="J2985" s="153">
        <v>4650</v>
      </c>
      <c r="K2985" s="153">
        <v>324</v>
      </c>
      <c r="L2985" s="155">
        <v>6.97</v>
      </c>
      <c r="M2985" s="153">
        <v>206</v>
      </c>
      <c r="N2985" s="155">
        <v>63.55</v>
      </c>
      <c r="O2985" s="153">
        <v>65</v>
      </c>
      <c r="P2985" s="155">
        <v>20</v>
      </c>
      <c r="Q2985" s="153">
        <v>13</v>
      </c>
      <c r="R2985" s="155">
        <v>3.87</v>
      </c>
      <c r="S2985" s="153">
        <v>41</v>
      </c>
      <c r="T2985" s="155">
        <v>12.58</v>
      </c>
      <c r="U2985" s="163">
        <v>29</v>
      </c>
      <c r="V2985" s="163">
        <v>20</v>
      </c>
      <c r="W2985" s="164" t="s">
        <v>179</v>
      </c>
    </row>
    <row r="2986" spans="1:23" hidden="1" x14ac:dyDescent="0.25">
      <c r="A2986" s="152" t="s">
        <v>2289</v>
      </c>
      <c r="B2986" s="152"/>
      <c r="C2986" s="152" t="s">
        <v>428</v>
      </c>
      <c r="D2986" s="152" t="s">
        <v>1025</v>
      </c>
      <c r="E2986" s="152"/>
      <c r="F2986" s="162">
        <v>11.731999999999999</v>
      </c>
      <c r="G2986" s="152"/>
      <c r="H2986" s="152" t="s">
        <v>167</v>
      </c>
      <c r="I2986" s="152" t="s">
        <v>2292</v>
      </c>
      <c r="J2986" s="153">
        <v>4850</v>
      </c>
      <c r="K2986" s="153">
        <v>340</v>
      </c>
      <c r="L2986" s="155">
        <v>7</v>
      </c>
      <c r="M2986" s="153">
        <v>224</v>
      </c>
      <c r="N2986" s="155">
        <v>66</v>
      </c>
      <c r="O2986" s="153">
        <v>48</v>
      </c>
      <c r="P2986" s="155">
        <v>14</v>
      </c>
      <c r="Q2986" s="153">
        <v>24</v>
      </c>
      <c r="R2986" s="155">
        <v>7</v>
      </c>
      <c r="S2986" s="153">
        <v>44</v>
      </c>
      <c r="T2986" s="155">
        <v>13</v>
      </c>
      <c r="U2986" s="163">
        <v>31</v>
      </c>
      <c r="V2986" s="163">
        <v>14</v>
      </c>
      <c r="W2986" s="164" t="s">
        <v>169</v>
      </c>
    </row>
    <row r="2987" spans="1:23" hidden="1" x14ac:dyDescent="0.25">
      <c r="A2987" s="152" t="s">
        <v>2289</v>
      </c>
      <c r="B2987" s="152"/>
      <c r="C2987" s="152" t="s">
        <v>428</v>
      </c>
      <c r="D2987" s="152" t="s">
        <v>1025</v>
      </c>
      <c r="E2987" s="152"/>
      <c r="F2987" s="162">
        <v>14.006</v>
      </c>
      <c r="G2987" s="152"/>
      <c r="H2987" s="152" t="s">
        <v>171</v>
      </c>
      <c r="I2987" s="152" t="s">
        <v>2293</v>
      </c>
      <c r="J2987" s="153">
        <v>6100</v>
      </c>
      <c r="K2987" s="153">
        <v>370</v>
      </c>
      <c r="L2987" s="155">
        <v>6.07</v>
      </c>
      <c r="M2987" s="153">
        <v>219</v>
      </c>
      <c r="N2987" s="155">
        <v>59.09</v>
      </c>
      <c r="O2987" s="153">
        <v>67</v>
      </c>
      <c r="P2987" s="155">
        <v>18.18</v>
      </c>
      <c r="Q2987" s="153">
        <v>33</v>
      </c>
      <c r="R2987" s="155">
        <v>8.81</v>
      </c>
      <c r="S2987" s="153">
        <v>52</v>
      </c>
      <c r="T2987" s="155">
        <v>13.92</v>
      </c>
      <c r="U2987" s="163">
        <v>37</v>
      </c>
      <c r="V2987" s="163">
        <v>20</v>
      </c>
      <c r="W2987" s="164" t="s">
        <v>179</v>
      </c>
    </row>
    <row r="2988" spans="1:23" hidden="1" x14ac:dyDescent="0.25">
      <c r="A2988" s="152" t="s">
        <v>2289</v>
      </c>
      <c r="B2988" s="152"/>
      <c r="C2988" s="152" t="s">
        <v>428</v>
      </c>
      <c r="D2988" s="152" t="s">
        <v>1025</v>
      </c>
      <c r="E2988" s="152"/>
      <c r="F2988" s="162">
        <v>14.006</v>
      </c>
      <c r="G2988" s="152"/>
      <c r="H2988" s="152" t="s">
        <v>167</v>
      </c>
      <c r="I2988" s="152" t="s">
        <v>2293</v>
      </c>
      <c r="J2988" s="153">
        <v>5100</v>
      </c>
      <c r="K2988" s="153">
        <v>302</v>
      </c>
      <c r="L2988" s="155">
        <v>5.92</v>
      </c>
      <c r="M2988" s="153">
        <v>234</v>
      </c>
      <c r="N2988" s="155">
        <v>77.59</v>
      </c>
      <c r="O2988" s="153">
        <v>27</v>
      </c>
      <c r="P2988" s="155">
        <v>8.9700000000000006</v>
      </c>
      <c r="Q2988" s="153">
        <v>25</v>
      </c>
      <c r="R2988" s="155">
        <v>8.2799999999999994</v>
      </c>
      <c r="S2988" s="153">
        <v>16</v>
      </c>
      <c r="T2988" s="155">
        <v>5.17</v>
      </c>
      <c r="U2988" s="163">
        <v>20</v>
      </c>
      <c r="V2988" s="163">
        <v>20</v>
      </c>
      <c r="W2988" s="164" t="s">
        <v>169</v>
      </c>
    </row>
    <row r="2989" spans="1:23" hidden="1" x14ac:dyDescent="0.25">
      <c r="A2989" s="152" t="s">
        <v>2289</v>
      </c>
      <c r="B2989" s="152"/>
      <c r="C2989" s="152" t="s">
        <v>428</v>
      </c>
      <c r="D2989" s="152" t="s">
        <v>1025</v>
      </c>
      <c r="E2989" s="152"/>
      <c r="F2989" s="162">
        <v>19.245000000000001</v>
      </c>
      <c r="G2989" s="152"/>
      <c r="H2989" s="152" t="s">
        <v>171</v>
      </c>
      <c r="I2989" s="152" t="s">
        <v>439</v>
      </c>
      <c r="J2989" s="153">
        <v>1200</v>
      </c>
      <c r="K2989" s="153">
        <v>112</v>
      </c>
      <c r="L2989" s="155">
        <v>9.33</v>
      </c>
      <c r="M2989" s="153">
        <v>89</v>
      </c>
      <c r="N2989" s="155">
        <v>79.459999999999994</v>
      </c>
      <c r="O2989" s="153">
        <v>9</v>
      </c>
      <c r="P2989" s="155">
        <v>8.0399999999999991</v>
      </c>
      <c r="Q2989" s="153">
        <v>5</v>
      </c>
      <c r="R2989" s="155">
        <v>4.46</v>
      </c>
      <c r="S2989" s="153">
        <v>9</v>
      </c>
      <c r="T2989" s="155">
        <v>8.0399999999999991</v>
      </c>
      <c r="U2989" s="163">
        <v>8</v>
      </c>
      <c r="V2989" s="163">
        <v>20</v>
      </c>
      <c r="W2989" s="164" t="s">
        <v>179</v>
      </c>
    </row>
    <row r="2990" spans="1:23" hidden="1" x14ac:dyDescent="0.25">
      <c r="A2990" s="152" t="s">
        <v>2294</v>
      </c>
      <c r="B2990" s="152"/>
      <c r="C2990" s="152" t="s">
        <v>202</v>
      </c>
      <c r="D2990" s="152" t="s">
        <v>203</v>
      </c>
      <c r="E2990" s="152"/>
      <c r="F2990" s="162">
        <v>0.46400000000000002</v>
      </c>
      <c r="G2990" s="152"/>
      <c r="H2990" s="152" t="s">
        <v>167</v>
      </c>
      <c r="I2990" s="152" t="s">
        <v>2295</v>
      </c>
      <c r="J2990" s="153">
        <v>11800</v>
      </c>
      <c r="K2990" s="153">
        <v>395</v>
      </c>
      <c r="L2990" s="155">
        <v>3.35</v>
      </c>
      <c r="M2990" s="153">
        <v>350</v>
      </c>
      <c r="N2990" s="155">
        <v>88.61</v>
      </c>
      <c r="O2990" s="153">
        <v>20</v>
      </c>
      <c r="P2990" s="155">
        <v>5.0599999999999996</v>
      </c>
      <c r="Q2990" s="153">
        <v>18</v>
      </c>
      <c r="R2990" s="155">
        <v>4.5599999999999996</v>
      </c>
      <c r="S2990" s="153">
        <v>7</v>
      </c>
      <c r="T2990" s="155">
        <v>1.77</v>
      </c>
      <c r="U2990" s="163">
        <v>19</v>
      </c>
      <c r="V2990" s="163">
        <v>22</v>
      </c>
      <c r="W2990" s="164" t="s">
        <v>169</v>
      </c>
    </row>
    <row r="2991" spans="1:23" hidden="1" x14ac:dyDescent="0.25">
      <c r="A2991" s="152" t="s">
        <v>2294</v>
      </c>
      <c r="B2991" s="152"/>
      <c r="C2991" s="152" t="s">
        <v>202</v>
      </c>
      <c r="D2991" s="152" t="s">
        <v>203</v>
      </c>
      <c r="E2991" s="152"/>
      <c r="F2991" s="162">
        <v>2.7559999999999998</v>
      </c>
      <c r="G2991" s="152"/>
      <c r="H2991" s="152" t="s">
        <v>171</v>
      </c>
      <c r="I2991" s="152" t="s">
        <v>257</v>
      </c>
      <c r="J2991" s="153">
        <v>23600</v>
      </c>
      <c r="K2991" s="153">
        <v>942</v>
      </c>
      <c r="L2991" s="155">
        <v>3.99</v>
      </c>
      <c r="M2991" s="153">
        <v>810</v>
      </c>
      <c r="N2991" s="155">
        <v>85.99</v>
      </c>
      <c r="O2991" s="153">
        <v>47</v>
      </c>
      <c r="P2991" s="155">
        <v>4.99</v>
      </c>
      <c r="Q2991" s="153">
        <v>60</v>
      </c>
      <c r="R2991" s="155">
        <v>6.37</v>
      </c>
      <c r="S2991" s="153">
        <v>25</v>
      </c>
      <c r="T2991" s="155">
        <v>2.65</v>
      </c>
      <c r="U2991" s="163">
        <v>50</v>
      </c>
      <c r="V2991" s="163">
        <v>22</v>
      </c>
      <c r="W2991" s="164" t="s">
        <v>169</v>
      </c>
    </row>
    <row r="2992" spans="1:23" hidden="1" x14ac:dyDescent="0.25">
      <c r="A2992" s="152" t="s">
        <v>2296</v>
      </c>
      <c r="B2992" s="152"/>
      <c r="C2992" s="152" t="s">
        <v>202</v>
      </c>
      <c r="D2992" s="152" t="s">
        <v>223</v>
      </c>
      <c r="E2992" s="152"/>
      <c r="F2992" s="162">
        <v>1.956</v>
      </c>
      <c r="G2992" s="152"/>
      <c r="H2992" s="152" t="s">
        <v>171</v>
      </c>
      <c r="I2992" s="152" t="s">
        <v>2297</v>
      </c>
      <c r="J2992" s="153">
        <v>15500</v>
      </c>
      <c r="K2992" s="153">
        <v>1395</v>
      </c>
      <c r="L2992" s="155">
        <v>9</v>
      </c>
      <c r="M2992" s="153">
        <v>875</v>
      </c>
      <c r="N2992" s="155">
        <v>62.7</v>
      </c>
      <c r="O2992" s="153">
        <v>145</v>
      </c>
      <c r="P2992" s="155">
        <v>10.4</v>
      </c>
      <c r="Q2992" s="153">
        <v>194</v>
      </c>
      <c r="R2992" s="155">
        <v>13.9</v>
      </c>
      <c r="S2992" s="153">
        <v>181</v>
      </c>
      <c r="T2992" s="155">
        <v>13</v>
      </c>
      <c r="U2992" s="163">
        <v>135</v>
      </c>
      <c r="V2992" s="163">
        <v>17</v>
      </c>
      <c r="W2992" s="164" t="s">
        <v>169</v>
      </c>
    </row>
    <row r="2993" spans="1:23" hidden="1" x14ac:dyDescent="0.25">
      <c r="A2993" s="152" t="s">
        <v>2298</v>
      </c>
      <c r="B2993" s="152"/>
      <c r="C2993" s="152" t="s">
        <v>336</v>
      </c>
      <c r="D2993" s="152" t="s">
        <v>348</v>
      </c>
      <c r="E2993" s="152"/>
      <c r="F2993" s="162">
        <v>4.8579999999999997</v>
      </c>
      <c r="G2993" s="152"/>
      <c r="H2993" s="152" t="s">
        <v>171</v>
      </c>
      <c r="I2993" s="152" t="s">
        <v>2299</v>
      </c>
      <c r="J2993" s="153">
        <v>14200</v>
      </c>
      <c r="K2993" s="153">
        <v>1278</v>
      </c>
      <c r="L2993" s="155">
        <v>9</v>
      </c>
      <c r="M2993" s="153">
        <v>281</v>
      </c>
      <c r="N2993" s="155">
        <v>22</v>
      </c>
      <c r="O2993" s="153">
        <v>243</v>
      </c>
      <c r="P2993" s="155">
        <v>19</v>
      </c>
      <c r="Q2993" s="153">
        <v>102</v>
      </c>
      <c r="R2993" s="155">
        <v>8</v>
      </c>
      <c r="S2993" s="153">
        <v>652</v>
      </c>
      <c r="T2993" s="155">
        <v>51</v>
      </c>
      <c r="U2993" s="163">
        <v>272</v>
      </c>
      <c r="V2993" s="163">
        <v>1</v>
      </c>
      <c r="W2993" s="164" t="s">
        <v>169</v>
      </c>
    </row>
    <row r="2994" spans="1:23" hidden="1" x14ac:dyDescent="0.25">
      <c r="A2994" s="152" t="s">
        <v>2300</v>
      </c>
      <c r="B2994" s="152"/>
      <c r="C2994" s="152" t="s">
        <v>244</v>
      </c>
      <c r="D2994" s="152" t="s">
        <v>666</v>
      </c>
      <c r="E2994" s="152"/>
      <c r="F2994" s="162">
        <v>0</v>
      </c>
      <c r="G2994" s="152"/>
      <c r="H2994" s="152" t="s">
        <v>167</v>
      </c>
      <c r="I2994" s="152" t="s">
        <v>1113</v>
      </c>
      <c r="J2994" s="153">
        <v>200</v>
      </c>
      <c r="K2994" s="153">
        <v>7</v>
      </c>
      <c r="L2994" s="155">
        <v>3.33</v>
      </c>
      <c r="M2994" s="153">
        <v>0</v>
      </c>
      <c r="N2994" s="155">
        <v>0</v>
      </c>
      <c r="O2994" s="153">
        <v>2</v>
      </c>
      <c r="P2994" s="155">
        <v>25</v>
      </c>
      <c r="Q2994" s="153">
        <v>5</v>
      </c>
      <c r="R2994" s="155">
        <v>75</v>
      </c>
      <c r="S2994" s="153">
        <v>0</v>
      </c>
      <c r="T2994" s="155">
        <v>0</v>
      </c>
      <c r="U2994" s="163">
        <v>1</v>
      </c>
      <c r="V2994" s="163">
        <v>4</v>
      </c>
      <c r="W2994" s="164" t="s">
        <v>169</v>
      </c>
    </row>
    <row r="2995" spans="1:23" hidden="1" x14ac:dyDescent="0.25">
      <c r="A2995" s="152" t="s">
        <v>2300</v>
      </c>
      <c r="B2995" s="152"/>
      <c r="C2995" s="152" t="s">
        <v>460</v>
      </c>
      <c r="D2995" s="152" t="s">
        <v>461</v>
      </c>
      <c r="E2995" s="152"/>
      <c r="F2995" s="162">
        <v>3.1139999999999999</v>
      </c>
      <c r="G2995" s="152"/>
      <c r="H2995" s="152" t="s">
        <v>171</v>
      </c>
      <c r="I2995" s="152" t="s">
        <v>2301</v>
      </c>
      <c r="J2995" s="153">
        <v>690</v>
      </c>
      <c r="K2995" s="153">
        <v>60</v>
      </c>
      <c r="L2995" s="155">
        <v>8.6300000000000008</v>
      </c>
      <c r="M2995" s="153">
        <v>50</v>
      </c>
      <c r="N2995" s="155">
        <v>82.54</v>
      </c>
      <c r="O2995" s="153">
        <v>6</v>
      </c>
      <c r="P2995" s="155">
        <v>9.52</v>
      </c>
      <c r="Q2995" s="153">
        <v>3</v>
      </c>
      <c r="R2995" s="155">
        <v>4.76</v>
      </c>
      <c r="S2995" s="153">
        <v>2</v>
      </c>
      <c r="T2995" s="155">
        <v>3.17</v>
      </c>
      <c r="U2995" s="163">
        <v>3</v>
      </c>
      <c r="V2995" s="163">
        <v>17</v>
      </c>
      <c r="W2995" s="164" t="s">
        <v>179</v>
      </c>
    </row>
    <row r="2996" spans="1:23" hidden="1" x14ac:dyDescent="0.25">
      <c r="A2996" s="152" t="s">
        <v>2302</v>
      </c>
      <c r="B2996" s="152"/>
      <c r="C2996" s="152" t="s">
        <v>244</v>
      </c>
      <c r="D2996" s="152" t="s">
        <v>662</v>
      </c>
      <c r="E2996" s="152"/>
      <c r="F2996" s="162">
        <v>0</v>
      </c>
      <c r="G2996" s="152"/>
      <c r="H2996" s="152" t="s">
        <v>167</v>
      </c>
      <c r="I2996" s="152" t="s">
        <v>2129</v>
      </c>
      <c r="J2996" s="153">
        <v>22900</v>
      </c>
      <c r="K2996" s="153">
        <v>1383</v>
      </c>
      <c r="L2996" s="155">
        <v>6.04</v>
      </c>
      <c r="M2996" s="153">
        <v>570</v>
      </c>
      <c r="N2996" s="155">
        <v>41.19</v>
      </c>
      <c r="O2996" s="153">
        <v>216</v>
      </c>
      <c r="P2996" s="155">
        <v>15.65</v>
      </c>
      <c r="Q2996" s="153">
        <v>83</v>
      </c>
      <c r="R2996" s="155">
        <v>5.98</v>
      </c>
      <c r="S2996" s="153">
        <v>514</v>
      </c>
      <c r="T2996" s="155">
        <v>37.18</v>
      </c>
      <c r="U2996" s="163">
        <v>229</v>
      </c>
      <c r="V2996" s="163">
        <v>2</v>
      </c>
      <c r="W2996" s="164" t="s">
        <v>179</v>
      </c>
    </row>
    <row r="2997" spans="1:23" hidden="1" x14ac:dyDescent="0.25">
      <c r="A2997" s="152" t="s">
        <v>2302</v>
      </c>
      <c r="B2997" s="152"/>
      <c r="C2997" s="152" t="s">
        <v>244</v>
      </c>
      <c r="D2997" s="152" t="s">
        <v>662</v>
      </c>
      <c r="E2997" s="152"/>
      <c r="F2997" s="162">
        <v>2.6819999999999999</v>
      </c>
      <c r="G2997" s="152"/>
      <c r="H2997" s="152" t="s">
        <v>171</v>
      </c>
      <c r="I2997" s="152" t="s">
        <v>661</v>
      </c>
      <c r="J2997" s="153">
        <v>21800</v>
      </c>
      <c r="K2997" s="153">
        <v>1101</v>
      </c>
      <c r="L2997" s="155">
        <v>5.05</v>
      </c>
      <c r="M2997" s="153">
        <v>494</v>
      </c>
      <c r="N2997" s="155">
        <v>44.91</v>
      </c>
      <c r="O2997" s="153">
        <v>268</v>
      </c>
      <c r="P2997" s="155">
        <v>24.33</v>
      </c>
      <c r="Q2997" s="153">
        <v>69</v>
      </c>
      <c r="R2997" s="155">
        <v>6.28</v>
      </c>
      <c r="S2997" s="153">
        <v>270</v>
      </c>
      <c r="T2997" s="155">
        <v>24.49</v>
      </c>
      <c r="U2997" s="163">
        <v>145</v>
      </c>
      <c r="V2997" s="163">
        <v>2</v>
      </c>
      <c r="W2997" s="164" t="s">
        <v>179</v>
      </c>
    </row>
    <row r="2998" spans="1:23" hidden="1" x14ac:dyDescent="0.25">
      <c r="A2998" s="152" t="s">
        <v>2303</v>
      </c>
      <c r="B2998" s="152"/>
      <c r="C2998" s="152" t="s">
        <v>270</v>
      </c>
      <c r="D2998" s="152" t="s">
        <v>271</v>
      </c>
      <c r="E2998" s="152" t="s">
        <v>166</v>
      </c>
      <c r="F2998" s="162">
        <v>0</v>
      </c>
      <c r="G2998" s="152"/>
      <c r="H2998" s="152" t="s">
        <v>167</v>
      </c>
      <c r="I2998" s="152" t="s">
        <v>2304</v>
      </c>
      <c r="J2998" s="153">
        <v>6700</v>
      </c>
      <c r="K2998" s="153">
        <v>369</v>
      </c>
      <c r="L2998" s="155">
        <v>5.5</v>
      </c>
      <c r="M2998" s="153">
        <v>258</v>
      </c>
      <c r="N2998" s="155">
        <v>70</v>
      </c>
      <c r="O2998" s="153">
        <v>66</v>
      </c>
      <c r="P2998" s="155">
        <v>18</v>
      </c>
      <c r="Q2998" s="153">
        <v>7</v>
      </c>
      <c r="R2998" s="155">
        <v>2</v>
      </c>
      <c r="S2998" s="153">
        <v>37</v>
      </c>
      <c r="T2998" s="155">
        <v>10</v>
      </c>
      <c r="U2998" s="163">
        <v>29</v>
      </c>
      <c r="V2998" s="163">
        <v>16</v>
      </c>
      <c r="W2998" s="164" t="s">
        <v>169</v>
      </c>
    </row>
    <row r="2999" spans="1:23" hidden="1" x14ac:dyDescent="0.25">
      <c r="A2999" s="152" t="s">
        <v>2305</v>
      </c>
      <c r="B2999" s="152"/>
      <c r="C2999" s="152" t="s">
        <v>428</v>
      </c>
      <c r="D2999" s="152" t="s">
        <v>429</v>
      </c>
      <c r="E2999" s="152"/>
      <c r="F2999" s="162">
        <v>1.85</v>
      </c>
      <c r="G2999" s="152"/>
      <c r="H2999" s="152" t="s">
        <v>167</v>
      </c>
      <c r="I2999" s="152" t="s">
        <v>675</v>
      </c>
      <c r="J2999" s="153">
        <v>1600</v>
      </c>
      <c r="K2999" s="153">
        <v>517</v>
      </c>
      <c r="L2999" s="155">
        <v>32.31</v>
      </c>
      <c r="M2999" s="153">
        <v>131</v>
      </c>
      <c r="N2999" s="155">
        <v>25.32</v>
      </c>
      <c r="O2999" s="153">
        <v>31</v>
      </c>
      <c r="P2999" s="155">
        <v>5.96</v>
      </c>
      <c r="Q2999" s="153">
        <v>13</v>
      </c>
      <c r="R2999" s="155">
        <v>2.5499999999999998</v>
      </c>
      <c r="S2999" s="153">
        <v>342</v>
      </c>
      <c r="T2999" s="155">
        <v>66.17</v>
      </c>
      <c r="U2999" s="163">
        <v>127</v>
      </c>
      <c r="V2999" s="163">
        <v>21</v>
      </c>
      <c r="W2999" s="164" t="s">
        <v>179</v>
      </c>
    </row>
    <row r="3000" spans="1:23" hidden="1" x14ac:dyDescent="0.25">
      <c r="A3000" s="152" t="s">
        <v>2305</v>
      </c>
      <c r="B3000" s="152"/>
      <c r="C3000" s="152" t="s">
        <v>428</v>
      </c>
      <c r="D3000" s="152" t="s">
        <v>429</v>
      </c>
      <c r="E3000" s="152" t="s">
        <v>166</v>
      </c>
      <c r="F3000" s="162">
        <v>10.536</v>
      </c>
      <c r="G3000" s="152"/>
      <c r="H3000" s="152" t="s">
        <v>171</v>
      </c>
      <c r="I3000" s="152" t="s">
        <v>790</v>
      </c>
      <c r="J3000" s="153">
        <v>5000</v>
      </c>
      <c r="K3000" s="153">
        <v>1339</v>
      </c>
      <c r="L3000" s="155">
        <v>26.78</v>
      </c>
      <c r="M3000" s="153">
        <v>488</v>
      </c>
      <c r="N3000" s="155">
        <v>36.43</v>
      </c>
      <c r="O3000" s="153">
        <v>80</v>
      </c>
      <c r="P3000" s="155">
        <v>5.98</v>
      </c>
      <c r="Q3000" s="153">
        <v>44</v>
      </c>
      <c r="R3000" s="155">
        <v>3.31</v>
      </c>
      <c r="S3000" s="153">
        <v>727</v>
      </c>
      <c r="T3000" s="155">
        <v>54.28</v>
      </c>
      <c r="U3000" s="163">
        <v>282</v>
      </c>
      <c r="V3000" s="163">
        <v>21</v>
      </c>
      <c r="W3000" s="164" t="s">
        <v>179</v>
      </c>
    </row>
    <row r="3001" spans="1:23" hidden="1" x14ac:dyDescent="0.25">
      <c r="A3001" s="152" t="s">
        <v>2305</v>
      </c>
      <c r="B3001" s="152"/>
      <c r="C3001" s="152" t="s">
        <v>428</v>
      </c>
      <c r="D3001" s="152" t="s">
        <v>429</v>
      </c>
      <c r="E3001" s="152" t="s">
        <v>166</v>
      </c>
      <c r="F3001" s="162">
        <v>10.536</v>
      </c>
      <c r="G3001" s="152"/>
      <c r="H3001" s="152" t="s">
        <v>167</v>
      </c>
      <c r="I3001" s="152" t="s">
        <v>790</v>
      </c>
      <c r="J3001" s="153">
        <v>8300</v>
      </c>
      <c r="K3001" s="153">
        <v>1413</v>
      </c>
      <c r="L3001" s="155">
        <v>17.02</v>
      </c>
      <c r="M3001" s="153">
        <v>632</v>
      </c>
      <c r="N3001" s="155">
        <v>44.73</v>
      </c>
      <c r="O3001" s="153">
        <v>127</v>
      </c>
      <c r="P3001" s="155">
        <v>8.99</v>
      </c>
      <c r="Q3001" s="153">
        <v>47</v>
      </c>
      <c r="R3001" s="155">
        <v>3.33</v>
      </c>
      <c r="S3001" s="153">
        <v>607</v>
      </c>
      <c r="T3001" s="155">
        <v>42.96</v>
      </c>
      <c r="U3001" s="163">
        <v>250</v>
      </c>
      <c r="V3001" s="163">
        <v>21</v>
      </c>
      <c r="W3001" s="164" t="s">
        <v>179</v>
      </c>
    </row>
    <row r="3002" spans="1:23" hidden="1" x14ac:dyDescent="0.25">
      <c r="A3002" s="152" t="s">
        <v>2305</v>
      </c>
      <c r="B3002" s="152"/>
      <c r="C3002" s="152" t="s">
        <v>428</v>
      </c>
      <c r="D3002" s="152" t="s">
        <v>429</v>
      </c>
      <c r="E3002" s="152" t="s">
        <v>166</v>
      </c>
      <c r="F3002" s="162">
        <v>16.013999999999999</v>
      </c>
      <c r="G3002" s="152"/>
      <c r="H3002" s="152" t="s">
        <v>171</v>
      </c>
      <c r="I3002" s="152" t="s">
        <v>2306</v>
      </c>
      <c r="J3002" s="153">
        <v>8100</v>
      </c>
      <c r="K3002" s="153">
        <v>869</v>
      </c>
      <c r="L3002" s="155">
        <v>10.73</v>
      </c>
      <c r="M3002" s="153">
        <v>382</v>
      </c>
      <c r="N3002" s="155">
        <v>43.98</v>
      </c>
      <c r="O3002" s="153">
        <v>71</v>
      </c>
      <c r="P3002" s="155">
        <v>8.1999999999999993</v>
      </c>
      <c r="Q3002" s="153">
        <v>35</v>
      </c>
      <c r="R3002" s="155">
        <v>3.98</v>
      </c>
      <c r="S3002" s="153">
        <v>381</v>
      </c>
      <c r="T3002" s="155">
        <v>43.85</v>
      </c>
      <c r="U3002" s="163">
        <v>156</v>
      </c>
      <c r="V3002" s="163">
        <v>18</v>
      </c>
      <c r="W3002" s="164" t="s">
        <v>179</v>
      </c>
    </row>
    <row r="3003" spans="1:23" hidden="1" x14ac:dyDescent="0.25">
      <c r="A3003" s="152" t="s">
        <v>2305</v>
      </c>
      <c r="B3003" s="152"/>
      <c r="C3003" s="152" t="s">
        <v>428</v>
      </c>
      <c r="D3003" s="152" t="s">
        <v>429</v>
      </c>
      <c r="E3003" s="152" t="s">
        <v>166</v>
      </c>
      <c r="F3003" s="162">
        <v>16.013999999999999</v>
      </c>
      <c r="G3003" s="152"/>
      <c r="H3003" s="152" t="s">
        <v>167</v>
      </c>
      <c r="I3003" s="152" t="s">
        <v>2306</v>
      </c>
      <c r="J3003" s="153">
        <v>8400</v>
      </c>
      <c r="K3003" s="153">
        <v>832</v>
      </c>
      <c r="L3003" s="155">
        <v>9.91</v>
      </c>
      <c r="M3003" s="153">
        <v>326</v>
      </c>
      <c r="N3003" s="155">
        <v>39.130000000000003</v>
      </c>
      <c r="O3003" s="153">
        <v>66</v>
      </c>
      <c r="P3003" s="155">
        <v>7.96</v>
      </c>
      <c r="Q3003" s="153">
        <v>27</v>
      </c>
      <c r="R3003" s="155">
        <v>3.25</v>
      </c>
      <c r="S3003" s="153">
        <v>413</v>
      </c>
      <c r="T3003" s="155">
        <v>49.66</v>
      </c>
      <c r="U3003" s="163">
        <v>164</v>
      </c>
      <c r="V3003" s="163">
        <v>18</v>
      </c>
      <c r="W3003" s="164" t="s">
        <v>179</v>
      </c>
    </row>
    <row r="3004" spans="1:23" hidden="1" x14ac:dyDescent="0.25">
      <c r="A3004" s="152" t="s">
        <v>2305</v>
      </c>
      <c r="B3004" s="152"/>
      <c r="C3004" s="152" t="s">
        <v>428</v>
      </c>
      <c r="D3004" s="152" t="s">
        <v>429</v>
      </c>
      <c r="E3004" s="152" t="s">
        <v>166</v>
      </c>
      <c r="F3004" s="162">
        <v>20.149999999999999</v>
      </c>
      <c r="G3004" s="152"/>
      <c r="H3004" s="152" t="s">
        <v>171</v>
      </c>
      <c r="I3004" s="152" t="s">
        <v>2307</v>
      </c>
      <c r="J3004" s="153">
        <v>8700</v>
      </c>
      <c r="K3004" s="153">
        <v>1111</v>
      </c>
      <c r="L3004" s="155">
        <v>12.77</v>
      </c>
      <c r="M3004" s="153">
        <v>389</v>
      </c>
      <c r="N3004" s="155">
        <v>35</v>
      </c>
      <c r="O3004" s="153">
        <v>122</v>
      </c>
      <c r="P3004" s="155">
        <v>11</v>
      </c>
      <c r="Q3004" s="153">
        <v>67</v>
      </c>
      <c r="R3004" s="155">
        <v>6</v>
      </c>
      <c r="S3004" s="153">
        <v>533</v>
      </c>
      <c r="T3004" s="155">
        <v>48</v>
      </c>
      <c r="U3004" s="163">
        <v>219</v>
      </c>
      <c r="V3004" s="163">
        <v>15</v>
      </c>
      <c r="W3004" s="164" t="s">
        <v>169</v>
      </c>
    </row>
    <row r="3005" spans="1:23" hidden="1" x14ac:dyDescent="0.25">
      <c r="A3005" s="152" t="s">
        <v>2305</v>
      </c>
      <c r="B3005" s="152"/>
      <c r="C3005" s="152" t="s">
        <v>428</v>
      </c>
      <c r="D3005" s="152" t="s">
        <v>429</v>
      </c>
      <c r="E3005" s="152"/>
      <c r="F3005" s="162">
        <v>20.149999999999999</v>
      </c>
      <c r="G3005" s="152"/>
      <c r="H3005" s="152" t="s">
        <v>167</v>
      </c>
      <c r="I3005" s="152" t="s">
        <v>2307</v>
      </c>
      <c r="J3005" s="153">
        <v>12400</v>
      </c>
      <c r="K3005" s="153">
        <v>1612</v>
      </c>
      <c r="L3005" s="155">
        <v>13</v>
      </c>
      <c r="M3005" s="153">
        <v>564</v>
      </c>
      <c r="N3005" s="155">
        <v>35</v>
      </c>
      <c r="O3005" s="153">
        <v>177</v>
      </c>
      <c r="P3005" s="155">
        <v>11</v>
      </c>
      <c r="Q3005" s="153">
        <v>97</v>
      </c>
      <c r="R3005" s="155">
        <v>6</v>
      </c>
      <c r="S3005" s="153">
        <v>774</v>
      </c>
      <c r="T3005" s="155">
        <v>48</v>
      </c>
      <c r="U3005" s="163">
        <v>317</v>
      </c>
      <c r="V3005" s="163">
        <v>15</v>
      </c>
      <c r="W3005" s="164" t="s">
        <v>179</v>
      </c>
    </row>
    <row r="3006" spans="1:23" hidden="1" x14ac:dyDescent="0.25">
      <c r="A3006" s="152" t="s">
        <v>2305</v>
      </c>
      <c r="B3006" s="152"/>
      <c r="C3006" s="152" t="s">
        <v>428</v>
      </c>
      <c r="D3006" s="152" t="s">
        <v>429</v>
      </c>
      <c r="E3006" s="152"/>
      <c r="F3006" s="162">
        <v>31.92</v>
      </c>
      <c r="G3006" s="152"/>
      <c r="H3006" s="152" t="s">
        <v>171</v>
      </c>
      <c r="I3006" s="152" t="s">
        <v>435</v>
      </c>
      <c r="J3006" s="153">
        <v>1800</v>
      </c>
      <c r="K3006" s="153">
        <v>525</v>
      </c>
      <c r="L3006" s="155">
        <v>29.17</v>
      </c>
      <c r="M3006" s="153">
        <v>156</v>
      </c>
      <c r="N3006" s="155">
        <v>29.71</v>
      </c>
      <c r="O3006" s="153">
        <v>23</v>
      </c>
      <c r="P3006" s="155">
        <v>4.38</v>
      </c>
      <c r="Q3006" s="153">
        <v>17</v>
      </c>
      <c r="R3006" s="155">
        <v>3.24</v>
      </c>
      <c r="S3006" s="153">
        <v>329</v>
      </c>
      <c r="T3006" s="155">
        <v>62.67</v>
      </c>
      <c r="U3006" s="163">
        <v>124</v>
      </c>
      <c r="V3006" s="163">
        <v>21</v>
      </c>
      <c r="W3006" s="164" t="s">
        <v>179</v>
      </c>
    </row>
    <row r="3007" spans="1:23" hidden="1" x14ac:dyDescent="0.25">
      <c r="A3007" s="152" t="s">
        <v>2308</v>
      </c>
      <c r="B3007" s="152"/>
      <c r="C3007" s="152" t="s">
        <v>202</v>
      </c>
      <c r="D3007" s="152" t="s">
        <v>214</v>
      </c>
      <c r="E3007" s="152"/>
      <c r="F3007" s="162">
        <v>7.12</v>
      </c>
      <c r="G3007" s="152"/>
      <c r="H3007" s="152" t="s">
        <v>171</v>
      </c>
      <c r="I3007" s="152" t="s">
        <v>2309</v>
      </c>
      <c r="J3007" s="153">
        <v>6900</v>
      </c>
      <c r="K3007" s="153">
        <v>412</v>
      </c>
      <c r="L3007" s="155">
        <v>5.97</v>
      </c>
      <c r="M3007" s="153">
        <v>284</v>
      </c>
      <c r="N3007" s="155">
        <v>69</v>
      </c>
      <c r="O3007" s="153">
        <v>82</v>
      </c>
      <c r="P3007" s="155">
        <v>20</v>
      </c>
      <c r="Q3007" s="153">
        <v>29</v>
      </c>
      <c r="R3007" s="155">
        <v>7</v>
      </c>
      <c r="S3007" s="153">
        <v>16</v>
      </c>
      <c r="T3007" s="155">
        <v>4</v>
      </c>
      <c r="U3007" s="163">
        <v>27</v>
      </c>
      <c r="V3007" s="163">
        <v>21</v>
      </c>
      <c r="W3007" s="164" t="s">
        <v>169</v>
      </c>
    </row>
    <row r="3008" spans="1:23" hidden="1" x14ac:dyDescent="0.25">
      <c r="A3008" s="152" t="s">
        <v>2308</v>
      </c>
      <c r="B3008" s="152"/>
      <c r="C3008" s="152" t="s">
        <v>202</v>
      </c>
      <c r="D3008" s="152" t="s">
        <v>214</v>
      </c>
      <c r="E3008" s="152"/>
      <c r="F3008" s="162">
        <v>7.12</v>
      </c>
      <c r="G3008" s="152"/>
      <c r="H3008" s="152" t="s">
        <v>167</v>
      </c>
      <c r="I3008" s="152" t="s">
        <v>2309</v>
      </c>
      <c r="J3008" s="153">
        <v>13500</v>
      </c>
      <c r="K3008" s="153">
        <v>856</v>
      </c>
      <c r="L3008" s="155">
        <v>6.34</v>
      </c>
      <c r="M3008" s="153">
        <v>385</v>
      </c>
      <c r="N3008" s="155">
        <v>45</v>
      </c>
      <c r="O3008" s="153">
        <v>300</v>
      </c>
      <c r="P3008" s="155">
        <v>35</v>
      </c>
      <c r="Q3008" s="153">
        <v>86</v>
      </c>
      <c r="R3008" s="155">
        <v>10</v>
      </c>
      <c r="S3008" s="153">
        <v>86</v>
      </c>
      <c r="T3008" s="155">
        <v>10</v>
      </c>
      <c r="U3008" s="163">
        <v>83</v>
      </c>
      <c r="V3008" s="163">
        <v>21</v>
      </c>
      <c r="W3008" s="164" t="s">
        <v>169</v>
      </c>
    </row>
    <row r="3009" spans="1:23" hidden="1" x14ac:dyDescent="0.25">
      <c r="A3009" s="152" t="s">
        <v>2310</v>
      </c>
      <c r="B3009" s="152"/>
      <c r="C3009" s="152" t="s">
        <v>202</v>
      </c>
      <c r="D3009" s="152" t="s">
        <v>214</v>
      </c>
      <c r="E3009" s="152"/>
      <c r="F3009" s="162">
        <v>0</v>
      </c>
      <c r="G3009" s="152"/>
      <c r="H3009" s="152" t="s">
        <v>167</v>
      </c>
      <c r="I3009" s="152" t="s">
        <v>435</v>
      </c>
      <c r="J3009" s="153">
        <v>110</v>
      </c>
      <c r="K3009" s="153">
        <v>21</v>
      </c>
      <c r="L3009" s="155">
        <v>19</v>
      </c>
      <c r="M3009" s="153">
        <v>17</v>
      </c>
      <c r="N3009" s="155">
        <v>78.95</v>
      </c>
      <c r="O3009" s="153">
        <v>1</v>
      </c>
      <c r="P3009" s="155">
        <v>5.26</v>
      </c>
      <c r="Q3009" s="153">
        <v>3</v>
      </c>
      <c r="R3009" s="155">
        <v>15.79</v>
      </c>
      <c r="S3009" s="153">
        <v>0</v>
      </c>
      <c r="T3009" s="155">
        <v>0</v>
      </c>
      <c r="U3009" s="163">
        <v>1</v>
      </c>
      <c r="V3009" s="163">
        <v>21</v>
      </c>
      <c r="W3009" s="164" t="s">
        <v>169</v>
      </c>
    </row>
    <row r="3010" spans="1:23" hidden="1" x14ac:dyDescent="0.25">
      <c r="A3010" s="152" t="s">
        <v>2310</v>
      </c>
      <c r="B3010" s="152"/>
      <c r="C3010" s="152" t="s">
        <v>202</v>
      </c>
      <c r="D3010" s="152" t="s">
        <v>214</v>
      </c>
      <c r="E3010" s="152"/>
      <c r="F3010" s="162">
        <v>9.16</v>
      </c>
      <c r="G3010" s="152"/>
      <c r="H3010" s="152" t="s">
        <v>171</v>
      </c>
      <c r="I3010" s="152" t="s">
        <v>437</v>
      </c>
      <c r="J3010" s="153">
        <v>2000</v>
      </c>
      <c r="K3010" s="153">
        <v>386</v>
      </c>
      <c r="L3010" s="155">
        <v>19.28</v>
      </c>
      <c r="M3010" s="153">
        <v>336</v>
      </c>
      <c r="N3010" s="155">
        <v>86.97</v>
      </c>
      <c r="O3010" s="153">
        <v>24</v>
      </c>
      <c r="P3010" s="155">
        <v>6.12</v>
      </c>
      <c r="Q3010" s="153">
        <v>17</v>
      </c>
      <c r="R3010" s="155">
        <v>4.5199999999999996</v>
      </c>
      <c r="S3010" s="153">
        <v>9</v>
      </c>
      <c r="T3010" s="155">
        <v>2.39</v>
      </c>
      <c r="U3010" s="163">
        <v>20</v>
      </c>
      <c r="V3010" s="163">
        <v>21</v>
      </c>
      <c r="W3010" s="164" t="s">
        <v>179</v>
      </c>
    </row>
    <row r="3011" spans="1:23" hidden="1" x14ac:dyDescent="0.25">
      <c r="A3011" s="152" t="s">
        <v>2311</v>
      </c>
      <c r="B3011" s="152"/>
      <c r="C3011" s="152" t="s">
        <v>176</v>
      </c>
      <c r="D3011" s="152" t="s">
        <v>196</v>
      </c>
      <c r="E3011" s="152"/>
      <c r="F3011" s="162">
        <v>0.441</v>
      </c>
      <c r="G3011" s="152"/>
      <c r="H3011" s="152" t="s">
        <v>167</v>
      </c>
      <c r="I3011" s="152" t="s">
        <v>199</v>
      </c>
      <c r="J3011" s="153">
        <v>19300</v>
      </c>
      <c r="K3011" s="153">
        <v>1561</v>
      </c>
      <c r="L3011" s="155">
        <v>8.09</v>
      </c>
      <c r="M3011" s="153">
        <v>595</v>
      </c>
      <c r="N3011" s="155">
        <v>38.090000000000003</v>
      </c>
      <c r="O3011" s="153">
        <v>391</v>
      </c>
      <c r="P3011" s="155">
        <v>25.05</v>
      </c>
      <c r="Q3011" s="153">
        <v>132</v>
      </c>
      <c r="R3011" s="155">
        <v>8.48</v>
      </c>
      <c r="S3011" s="153">
        <v>443</v>
      </c>
      <c r="T3011" s="155">
        <v>28.38</v>
      </c>
      <c r="U3011" s="163">
        <v>229</v>
      </c>
      <c r="V3011" s="163">
        <v>7</v>
      </c>
      <c r="W3011" s="164" t="s">
        <v>169</v>
      </c>
    </row>
    <row r="3012" spans="1:23" hidden="1" x14ac:dyDescent="0.25">
      <c r="A3012" s="152" t="s">
        <v>2311</v>
      </c>
      <c r="B3012" s="152"/>
      <c r="C3012" s="152" t="s">
        <v>176</v>
      </c>
      <c r="D3012" s="152" t="s">
        <v>196</v>
      </c>
      <c r="E3012" s="152" t="s">
        <v>166</v>
      </c>
      <c r="F3012" s="162">
        <v>4.1100000000000003</v>
      </c>
      <c r="G3012" s="152"/>
      <c r="H3012" s="152" t="s">
        <v>171</v>
      </c>
      <c r="I3012" s="152" t="s">
        <v>2312</v>
      </c>
      <c r="J3012" s="153">
        <v>13300</v>
      </c>
      <c r="K3012" s="153">
        <v>1454</v>
      </c>
      <c r="L3012" s="155">
        <v>10.93</v>
      </c>
      <c r="M3012" s="153">
        <v>512</v>
      </c>
      <c r="N3012" s="155">
        <v>35.19</v>
      </c>
      <c r="O3012" s="153">
        <v>252</v>
      </c>
      <c r="P3012" s="155">
        <v>17.350000000000001</v>
      </c>
      <c r="Q3012" s="153">
        <v>72</v>
      </c>
      <c r="R3012" s="155">
        <v>4.96</v>
      </c>
      <c r="S3012" s="153">
        <v>618</v>
      </c>
      <c r="T3012" s="155">
        <v>42.5</v>
      </c>
      <c r="U3012" s="163">
        <v>265</v>
      </c>
      <c r="V3012" s="163">
        <v>7</v>
      </c>
      <c r="W3012" s="164" t="s">
        <v>179</v>
      </c>
    </row>
    <row r="3013" spans="1:23" hidden="1" x14ac:dyDescent="0.25">
      <c r="A3013" s="152" t="s">
        <v>2313</v>
      </c>
      <c r="B3013" s="152"/>
      <c r="C3013" s="152" t="s">
        <v>428</v>
      </c>
      <c r="D3013" s="152" t="s">
        <v>1015</v>
      </c>
      <c r="E3013" s="152"/>
      <c r="F3013" s="162">
        <v>5.0000000000000001E-3</v>
      </c>
      <c r="G3013" s="152"/>
      <c r="H3013" s="152" t="s">
        <v>167</v>
      </c>
      <c r="I3013" s="152" t="s">
        <v>239</v>
      </c>
      <c r="J3013" s="153">
        <v>3850</v>
      </c>
      <c r="K3013" s="153">
        <v>476</v>
      </c>
      <c r="L3013" s="155">
        <v>12.36</v>
      </c>
      <c r="M3013" s="153">
        <v>348</v>
      </c>
      <c r="N3013" s="155">
        <v>73.03</v>
      </c>
      <c r="O3013" s="153">
        <v>32</v>
      </c>
      <c r="P3013" s="155">
        <v>6.74</v>
      </c>
      <c r="Q3013" s="153">
        <v>14</v>
      </c>
      <c r="R3013" s="155">
        <v>2.92</v>
      </c>
      <c r="S3013" s="153">
        <v>82</v>
      </c>
      <c r="T3013" s="155">
        <v>17.3</v>
      </c>
      <c r="U3013" s="163">
        <v>45</v>
      </c>
      <c r="V3013" s="163">
        <v>19</v>
      </c>
      <c r="W3013" s="164" t="s">
        <v>179</v>
      </c>
    </row>
    <row r="3014" spans="1:23" hidden="1" x14ac:dyDescent="0.25">
      <c r="A3014" s="152" t="s">
        <v>2313</v>
      </c>
      <c r="B3014" s="152"/>
      <c r="C3014" s="152" t="s">
        <v>428</v>
      </c>
      <c r="D3014" s="152" t="s">
        <v>1015</v>
      </c>
      <c r="E3014" s="152"/>
      <c r="F3014" s="162">
        <v>3.5859999999999999</v>
      </c>
      <c r="G3014" s="152"/>
      <c r="H3014" s="152" t="s">
        <v>171</v>
      </c>
      <c r="I3014" s="152" t="s">
        <v>2314</v>
      </c>
      <c r="J3014" s="153">
        <v>13600</v>
      </c>
      <c r="K3014" s="153">
        <v>1088</v>
      </c>
      <c r="L3014" s="155">
        <v>8</v>
      </c>
      <c r="M3014" s="153">
        <v>468</v>
      </c>
      <c r="N3014" s="155">
        <v>43</v>
      </c>
      <c r="O3014" s="153">
        <v>54</v>
      </c>
      <c r="P3014" s="155">
        <v>5</v>
      </c>
      <c r="Q3014" s="153">
        <v>44</v>
      </c>
      <c r="R3014" s="155">
        <v>4</v>
      </c>
      <c r="S3014" s="153">
        <v>522</v>
      </c>
      <c r="T3014" s="155">
        <v>48</v>
      </c>
      <c r="U3014" s="163">
        <v>208</v>
      </c>
      <c r="V3014" s="163">
        <v>4</v>
      </c>
      <c r="W3014" s="164" t="s">
        <v>169</v>
      </c>
    </row>
    <row r="3015" spans="1:23" hidden="1" x14ac:dyDescent="0.25">
      <c r="A3015" s="152" t="s">
        <v>2313</v>
      </c>
      <c r="B3015" s="152"/>
      <c r="C3015" s="152" t="s">
        <v>428</v>
      </c>
      <c r="D3015" s="152" t="s">
        <v>1015</v>
      </c>
      <c r="E3015" s="152"/>
      <c r="F3015" s="162">
        <v>3.5859999999999999</v>
      </c>
      <c r="G3015" s="152"/>
      <c r="H3015" s="152" t="s">
        <v>167</v>
      </c>
      <c r="I3015" s="152" t="s">
        <v>2314</v>
      </c>
      <c r="J3015" s="153">
        <v>13800</v>
      </c>
      <c r="K3015" s="153">
        <v>1104</v>
      </c>
      <c r="L3015" s="155">
        <v>8</v>
      </c>
      <c r="M3015" s="153">
        <v>475</v>
      </c>
      <c r="N3015" s="155">
        <v>43</v>
      </c>
      <c r="O3015" s="153">
        <v>55</v>
      </c>
      <c r="P3015" s="155">
        <v>5</v>
      </c>
      <c r="Q3015" s="153">
        <v>44</v>
      </c>
      <c r="R3015" s="155">
        <v>4</v>
      </c>
      <c r="S3015" s="153">
        <v>530</v>
      </c>
      <c r="T3015" s="155">
        <v>48</v>
      </c>
      <c r="U3015" s="163">
        <v>211</v>
      </c>
      <c r="V3015" s="163">
        <v>4</v>
      </c>
      <c r="W3015" s="164" t="s">
        <v>169</v>
      </c>
    </row>
    <row r="3016" spans="1:23" hidden="1" x14ac:dyDescent="0.25">
      <c r="A3016" s="152" t="s">
        <v>2313</v>
      </c>
      <c r="B3016" s="152"/>
      <c r="C3016" s="152" t="s">
        <v>428</v>
      </c>
      <c r="D3016" s="152" t="s">
        <v>1015</v>
      </c>
      <c r="E3016" s="152"/>
      <c r="F3016" s="162">
        <v>3.887</v>
      </c>
      <c r="G3016" s="152"/>
      <c r="H3016" s="152" t="s">
        <v>171</v>
      </c>
      <c r="I3016" s="152" t="s">
        <v>790</v>
      </c>
      <c r="J3016" s="153">
        <v>13800</v>
      </c>
      <c r="K3016" s="153">
        <v>1104</v>
      </c>
      <c r="L3016" s="155">
        <v>8</v>
      </c>
      <c r="M3016" s="153">
        <v>475</v>
      </c>
      <c r="N3016" s="155">
        <v>43</v>
      </c>
      <c r="O3016" s="153">
        <v>55</v>
      </c>
      <c r="P3016" s="155">
        <v>5</v>
      </c>
      <c r="Q3016" s="153">
        <v>44</v>
      </c>
      <c r="R3016" s="155">
        <v>4</v>
      </c>
      <c r="S3016" s="153">
        <v>530</v>
      </c>
      <c r="T3016" s="155">
        <v>48</v>
      </c>
      <c r="U3016" s="163">
        <v>211</v>
      </c>
      <c r="V3016" s="163">
        <v>4</v>
      </c>
      <c r="W3016" s="164" t="s">
        <v>169</v>
      </c>
    </row>
    <row r="3017" spans="1:23" hidden="1" x14ac:dyDescent="0.25">
      <c r="A3017" s="152" t="s">
        <v>2315</v>
      </c>
      <c r="B3017" s="152"/>
      <c r="C3017" s="152" t="s">
        <v>202</v>
      </c>
      <c r="D3017" s="152" t="s">
        <v>237</v>
      </c>
      <c r="E3017" s="152"/>
      <c r="F3017" s="162">
        <v>0</v>
      </c>
      <c r="G3017" s="152"/>
      <c r="H3017" s="152" t="s">
        <v>167</v>
      </c>
      <c r="I3017" s="152" t="s">
        <v>2316</v>
      </c>
      <c r="J3017" s="153">
        <v>6100</v>
      </c>
      <c r="K3017" s="153">
        <v>281</v>
      </c>
      <c r="L3017" s="155">
        <v>4.5999999999999996</v>
      </c>
      <c r="M3017" s="153">
        <v>260</v>
      </c>
      <c r="N3017" s="155">
        <v>92.5</v>
      </c>
      <c r="O3017" s="153">
        <v>11</v>
      </c>
      <c r="P3017" s="155">
        <v>4</v>
      </c>
      <c r="Q3017" s="153">
        <v>5</v>
      </c>
      <c r="R3017" s="155">
        <v>1.8</v>
      </c>
      <c r="S3017" s="153">
        <v>5</v>
      </c>
      <c r="T3017" s="155">
        <v>1.7</v>
      </c>
      <c r="U3017" s="163">
        <v>13</v>
      </c>
      <c r="V3017" s="163">
        <v>13</v>
      </c>
      <c r="W3017" s="164" t="s">
        <v>169</v>
      </c>
    </row>
    <row r="3018" spans="1:23" hidden="1" x14ac:dyDescent="0.25">
      <c r="A3018" s="152" t="s">
        <v>2317</v>
      </c>
      <c r="B3018" s="152"/>
      <c r="C3018" s="152" t="s">
        <v>244</v>
      </c>
      <c r="D3018" s="152" t="s">
        <v>601</v>
      </c>
      <c r="E3018" s="152" t="s">
        <v>166</v>
      </c>
      <c r="F3018" s="162">
        <v>0</v>
      </c>
      <c r="G3018" s="152"/>
      <c r="H3018" s="152" t="s">
        <v>167</v>
      </c>
      <c r="I3018" s="152" t="s">
        <v>1417</v>
      </c>
      <c r="J3018" s="153">
        <v>43500</v>
      </c>
      <c r="K3018" s="153">
        <v>448</v>
      </c>
      <c r="L3018" s="155">
        <v>1.03</v>
      </c>
      <c r="M3018" s="153">
        <v>321</v>
      </c>
      <c r="N3018" s="155">
        <v>71.66</v>
      </c>
      <c r="O3018" s="153">
        <v>71</v>
      </c>
      <c r="P3018" s="155">
        <v>15.88</v>
      </c>
      <c r="Q3018" s="153">
        <v>4</v>
      </c>
      <c r="R3018" s="155">
        <v>0.9</v>
      </c>
      <c r="S3018" s="153">
        <v>52</v>
      </c>
      <c r="T3018" s="155">
        <v>11.55</v>
      </c>
      <c r="U3018" s="163">
        <v>36</v>
      </c>
      <c r="V3018" s="163">
        <v>4</v>
      </c>
      <c r="W3018" s="164" t="s">
        <v>179</v>
      </c>
    </row>
    <row r="3019" spans="1:23" hidden="1" x14ac:dyDescent="0.25">
      <c r="A3019" s="152" t="s">
        <v>2317</v>
      </c>
      <c r="B3019" s="152"/>
      <c r="C3019" s="152" t="s">
        <v>244</v>
      </c>
      <c r="D3019" s="152" t="s">
        <v>601</v>
      </c>
      <c r="E3019" s="152" t="s">
        <v>166</v>
      </c>
      <c r="F3019" s="162">
        <v>0.375</v>
      </c>
      <c r="G3019" s="152"/>
      <c r="H3019" s="152" t="s">
        <v>171</v>
      </c>
      <c r="I3019" s="152" t="s">
        <v>1376</v>
      </c>
      <c r="J3019" s="153">
        <v>37500</v>
      </c>
      <c r="K3019" s="153">
        <v>1125</v>
      </c>
      <c r="L3019" s="155">
        <v>3</v>
      </c>
      <c r="M3019" s="153">
        <v>682</v>
      </c>
      <c r="N3019" s="155">
        <v>60.6</v>
      </c>
      <c r="O3019" s="153">
        <v>228</v>
      </c>
      <c r="P3019" s="155">
        <v>20.3</v>
      </c>
      <c r="Q3019" s="153">
        <v>24</v>
      </c>
      <c r="R3019" s="155">
        <v>2.1</v>
      </c>
      <c r="S3019" s="153">
        <v>191</v>
      </c>
      <c r="T3019" s="155">
        <v>17</v>
      </c>
      <c r="U3019" s="163">
        <v>114</v>
      </c>
      <c r="V3019" s="163">
        <v>98</v>
      </c>
      <c r="W3019" s="164" t="s">
        <v>169</v>
      </c>
    </row>
    <row r="3020" spans="1:23" hidden="1" x14ac:dyDescent="0.25">
      <c r="A3020" s="152" t="s">
        <v>2317</v>
      </c>
      <c r="B3020" s="152"/>
      <c r="C3020" s="152" t="s">
        <v>244</v>
      </c>
      <c r="D3020" s="152" t="s">
        <v>601</v>
      </c>
      <c r="E3020" s="152" t="s">
        <v>166</v>
      </c>
      <c r="F3020" s="162">
        <v>0.375</v>
      </c>
      <c r="G3020" s="152"/>
      <c r="H3020" s="152" t="s">
        <v>167</v>
      </c>
      <c r="I3020" s="152" t="s">
        <v>1376</v>
      </c>
      <c r="J3020" s="153">
        <v>63000</v>
      </c>
      <c r="K3020" s="153">
        <v>3408</v>
      </c>
      <c r="L3020" s="155">
        <v>5.41</v>
      </c>
      <c r="M3020" s="153">
        <v>1789</v>
      </c>
      <c r="N3020" s="155">
        <v>52.48</v>
      </c>
      <c r="O3020" s="153">
        <v>521</v>
      </c>
      <c r="P3020" s="155">
        <v>15.28</v>
      </c>
      <c r="Q3020" s="153">
        <v>21</v>
      </c>
      <c r="R3020" s="155">
        <v>0.62</v>
      </c>
      <c r="S3020" s="153">
        <v>1078</v>
      </c>
      <c r="T3020" s="155">
        <v>31.63</v>
      </c>
      <c r="U3020" s="163">
        <v>486</v>
      </c>
      <c r="V3020" s="163">
        <v>98</v>
      </c>
      <c r="W3020" s="164" t="s">
        <v>179</v>
      </c>
    </row>
    <row r="3021" spans="1:23" hidden="1" x14ac:dyDescent="0.25">
      <c r="A3021" s="152" t="s">
        <v>2317</v>
      </c>
      <c r="B3021" s="152"/>
      <c r="C3021" s="152" t="s">
        <v>244</v>
      </c>
      <c r="D3021" s="152" t="s">
        <v>601</v>
      </c>
      <c r="E3021" s="152"/>
      <c r="F3021" s="162">
        <v>2.48</v>
      </c>
      <c r="G3021" s="152"/>
      <c r="H3021" s="152" t="s">
        <v>171</v>
      </c>
      <c r="I3021" s="152" t="s">
        <v>2318</v>
      </c>
      <c r="J3021" s="153">
        <v>68000</v>
      </c>
      <c r="K3021" s="153">
        <v>2972</v>
      </c>
      <c r="L3021" s="155">
        <v>4.37</v>
      </c>
      <c r="M3021" s="153">
        <v>901</v>
      </c>
      <c r="N3021" s="155">
        <v>30.31</v>
      </c>
      <c r="O3021" s="153">
        <v>432</v>
      </c>
      <c r="P3021" s="155">
        <v>14.55</v>
      </c>
      <c r="Q3021" s="153">
        <v>77</v>
      </c>
      <c r="R3021" s="155">
        <v>2.6</v>
      </c>
      <c r="S3021" s="153">
        <v>1562</v>
      </c>
      <c r="T3021" s="155">
        <v>52.55</v>
      </c>
      <c r="U3021" s="163">
        <v>621</v>
      </c>
      <c r="V3021" s="163">
        <v>1</v>
      </c>
      <c r="W3021" s="164" t="s">
        <v>179</v>
      </c>
    </row>
    <row r="3022" spans="1:23" hidden="1" x14ac:dyDescent="0.25">
      <c r="A3022" s="152" t="s">
        <v>2317</v>
      </c>
      <c r="B3022" s="152"/>
      <c r="C3022" s="152" t="s">
        <v>244</v>
      </c>
      <c r="D3022" s="152" t="s">
        <v>601</v>
      </c>
      <c r="E3022" s="152"/>
      <c r="F3022" s="162">
        <v>2.48</v>
      </c>
      <c r="G3022" s="152"/>
      <c r="H3022" s="152" t="s">
        <v>167</v>
      </c>
      <c r="I3022" s="152" t="s">
        <v>2318</v>
      </c>
      <c r="J3022" s="153">
        <v>68000</v>
      </c>
      <c r="K3022" s="153">
        <v>2006</v>
      </c>
      <c r="L3022" s="155">
        <v>2.95</v>
      </c>
      <c r="M3022" s="153">
        <v>751</v>
      </c>
      <c r="N3022" s="155">
        <v>37.44</v>
      </c>
      <c r="O3022" s="153">
        <v>529</v>
      </c>
      <c r="P3022" s="155">
        <v>26.35</v>
      </c>
      <c r="Q3022" s="153">
        <v>47</v>
      </c>
      <c r="R3022" s="155">
        <v>2.33</v>
      </c>
      <c r="S3022" s="153">
        <v>680</v>
      </c>
      <c r="T3022" s="155">
        <v>33.89</v>
      </c>
      <c r="U3022" s="163">
        <v>316</v>
      </c>
      <c r="V3022" s="163">
        <v>4</v>
      </c>
      <c r="W3022" s="164" t="s">
        <v>179</v>
      </c>
    </row>
    <row r="3023" spans="1:23" hidden="1" x14ac:dyDescent="0.25">
      <c r="A3023" s="152" t="s">
        <v>2317</v>
      </c>
      <c r="B3023" s="152"/>
      <c r="C3023" s="152" t="s">
        <v>244</v>
      </c>
      <c r="D3023" s="152" t="s">
        <v>601</v>
      </c>
      <c r="E3023" s="152"/>
      <c r="F3023" s="162">
        <v>9.3350000000000009</v>
      </c>
      <c r="G3023" s="152"/>
      <c r="H3023" s="152" t="s">
        <v>171</v>
      </c>
      <c r="I3023" s="152" t="s">
        <v>2319</v>
      </c>
      <c r="J3023" s="153">
        <v>99000</v>
      </c>
      <c r="K3023" s="153">
        <v>6197</v>
      </c>
      <c r="L3023" s="155">
        <v>6.26</v>
      </c>
      <c r="M3023" s="153">
        <v>3325</v>
      </c>
      <c r="N3023" s="155">
        <v>53.66</v>
      </c>
      <c r="O3023" s="153">
        <v>963</v>
      </c>
      <c r="P3023" s="155">
        <v>15.54</v>
      </c>
      <c r="Q3023" s="153">
        <v>220</v>
      </c>
      <c r="R3023" s="155">
        <v>3.55</v>
      </c>
      <c r="S3023" s="153">
        <v>1689</v>
      </c>
      <c r="T3023" s="155">
        <v>27.25</v>
      </c>
      <c r="U3023" s="163">
        <v>820</v>
      </c>
      <c r="V3023" s="163">
        <v>98</v>
      </c>
      <c r="W3023" s="164" t="s">
        <v>179</v>
      </c>
    </row>
    <row r="3024" spans="1:23" hidden="1" x14ac:dyDescent="0.25">
      <c r="A3024" s="152" t="s">
        <v>2317</v>
      </c>
      <c r="B3024" s="152"/>
      <c r="C3024" s="152" t="s">
        <v>244</v>
      </c>
      <c r="D3024" s="152" t="s">
        <v>601</v>
      </c>
      <c r="E3024" s="152"/>
      <c r="F3024" s="162">
        <v>9.3350000000000009</v>
      </c>
      <c r="G3024" s="152"/>
      <c r="H3024" s="152" t="s">
        <v>167</v>
      </c>
      <c r="I3024" s="152" t="s">
        <v>2319</v>
      </c>
      <c r="J3024" s="153">
        <v>56000</v>
      </c>
      <c r="K3024" s="153">
        <v>2951</v>
      </c>
      <c r="L3024" s="155">
        <v>5.27</v>
      </c>
      <c r="M3024" s="153">
        <v>1559</v>
      </c>
      <c r="N3024" s="155">
        <v>52.84</v>
      </c>
      <c r="O3024" s="153">
        <v>373</v>
      </c>
      <c r="P3024" s="155">
        <v>12.65</v>
      </c>
      <c r="Q3024" s="153">
        <v>76</v>
      </c>
      <c r="R3024" s="155">
        <v>2.56</v>
      </c>
      <c r="S3024" s="153">
        <v>943</v>
      </c>
      <c r="T3024" s="155">
        <v>31.94</v>
      </c>
      <c r="U3024" s="163">
        <v>425</v>
      </c>
      <c r="V3024" s="163">
        <v>98</v>
      </c>
      <c r="W3024" s="164" t="s">
        <v>179</v>
      </c>
    </row>
    <row r="3025" spans="1:23" hidden="1" x14ac:dyDescent="0.25">
      <c r="A3025" s="152" t="s">
        <v>2317</v>
      </c>
      <c r="B3025" s="152"/>
      <c r="C3025" s="152" t="s">
        <v>244</v>
      </c>
      <c r="D3025" s="152" t="s">
        <v>601</v>
      </c>
      <c r="E3025" s="152" t="s">
        <v>234</v>
      </c>
      <c r="F3025" s="162">
        <v>10</v>
      </c>
      <c r="G3025" s="152"/>
      <c r="H3025" s="152" t="s">
        <v>171</v>
      </c>
      <c r="I3025" s="152" t="s">
        <v>719</v>
      </c>
      <c r="J3025" s="153">
        <v>56000</v>
      </c>
      <c r="K3025" s="153">
        <v>2240</v>
      </c>
      <c r="L3025" s="155">
        <v>4</v>
      </c>
      <c r="M3025" s="153">
        <v>1131</v>
      </c>
      <c r="N3025" s="155">
        <v>50.5</v>
      </c>
      <c r="O3025" s="153">
        <v>334</v>
      </c>
      <c r="P3025" s="155">
        <v>14.9</v>
      </c>
      <c r="Q3025" s="153">
        <v>143</v>
      </c>
      <c r="R3025" s="155">
        <v>6.4</v>
      </c>
      <c r="S3025" s="153">
        <v>632</v>
      </c>
      <c r="T3025" s="155">
        <v>28.2</v>
      </c>
      <c r="U3025" s="163">
        <v>309</v>
      </c>
      <c r="V3025" s="163">
        <v>98</v>
      </c>
      <c r="W3025" s="164" t="s">
        <v>169</v>
      </c>
    </row>
    <row r="3026" spans="1:23" hidden="1" x14ac:dyDescent="0.25">
      <c r="A3026" s="152" t="s">
        <v>2317</v>
      </c>
      <c r="B3026" s="152"/>
      <c r="C3026" s="152" t="s">
        <v>244</v>
      </c>
      <c r="D3026" s="152" t="s">
        <v>601</v>
      </c>
      <c r="E3026" s="152"/>
      <c r="F3026" s="162">
        <v>11.08</v>
      </c>
      <c r="G3026" s="152"/>
      <c r="H3026" s="152" t="s">
        <v>171</v>
      </c>
      <c r="I3026" s="152" t="s">
        <v>2320</v>
      </c>
      <c r="J3026" s="153">
        <v>59000</v>
      </c>
      <c r="K3026" s="153">
        <v>2360</v>
      </c>
      <c r="L3026" s="155">
        <v>4</v>
      </c>
      <c r="M3026" s="153">
        <v>949</v>
      </c>
      <c r="N3026" s="155">
        <v>40.200000000000003</v>
      </c>
      <c r="O3026" s="153">
        <v>245</v>
      </c>
      <c r="P3026" s="155">
        <v>10.4</v>
      </c>
      <c r="Q3026" s="153">
        <v>135</v>
      </c>
      <c r="R3026" s="155">
        <v>5.7</v>
      </c>
      <c r="S3026" s="153">
        <v>1031</v>
      </c>
      <c r="T3026" s="155">
        <v>43.7</v>
      </c>
      <c r="U3026" s="163">
        <v>431</v>
      </c>
      <c r="V3026" s="163">
        <v>98</v>
      </c>
      <c r="W3026" s="164" t="s">
        <v>169</v>
      </c>
    </row>
    <row r="3027" spans="1:23" hidden="1" x14ac:dyDescent="0.25">
      <c r="A3027" s="152" t="s">
        <v>2321</v>
      </c>
      <c r="B3027" s="152"/>
      <c r="C3027" s="152" t="s">
        <v>244</v>
      </c>
      <c r="D3027" s="152" t="s">
        <v>687</v>
      </c>
      <c r="E3027" s="152"/>
      <c r="F3027" s="162">
        <v>0</v>
      </c>
      <c r="G3027" s="152"/>
      <c r="H3027" s="152" t="s">
        <v>167</v>
      </c>
      <c r="I3027" s="152" t="s">
        <v>2322</v>
      </c>
      <c r="J3027" s="153">
        <v>29000</v>
      </c>
      <c r="K3027" s="153">
        <v>870</v>
      </c>
      <c r="L3027" s="155">
        <v>3</v>
      </c>
      <c r="M3027" s="153">
        <v>540</v>
      </c>
      <c r="N3027" s="155">
        <v>62.1</v>
      </c>
      <c r="O3027" s="153">
        <v>81</v>
      </c>
      <c r="P3027" s="155">
        <v>9.3000000000000007</v>
      </c>
      <c r="Q3027" s="153">
        <v>21</v>
      </c>
      <c r="R3027" s="155">
        <v>2.4</v>
      </c>
      <c r="S3027" s="153">
        <v>228</v>
      </c>
      <c r="T3027" s="155">
        <v>26.2</v>
      </c>
      <c r="U3027" s="163">
        <v>108</v>
      </c>
      <c r="V3027" s="163">
        <v>94</v>
      </c>
      <c r="W3027" s="164" t="s">
        <v>179</v>
      </c>
    </row>
    <row r="3028" spans="1:23" hidden="1" x14ac:dyDescent="0.25">
      <c r="A3028" s="152" t="s">
        <v>2321</v>
      </c>
      <c r="B3028" s="152"/>
      <c r="C3028" s="152" t="s">
        <v>244</v>
      </c>
      <c r="D3028" s="152" t="s">
        <v>687</v>
      </c>
      <c r="E3028" s="152"/>
      <c r="F3028" s="162">
        <v>3.3140000000000001</v>
      </c>
      <c r="G3028" s="152"/>
      <c r="H3028" s="152" t="s">
        <v>167</v>
      </c>
      <c r="I3028" s="152" t="s">
        <v>2323</v>
      </c>
      <c r="J3028" s="153">
        <v>33000</v>
      </c>
      <c r="K3028" s="153">
        <v>1947</v>
      </c>
      <c r="L3028" s="155">
        <v>5.9</v>
      </c>
      <c r="M3028" s="153">
        <v>870</v>
      </c>
      <c r="N3028" s="155">
        <v>44.7</v>
      </c>
      <c r="O3028" s="153">
        <v>275</v>
      </c>
      <c r="P3028" s="155">
        <v>14.1</v>
      </c>
      <c r="Q3028" s="153">
        <v>156</v>
      </c>
      <c r="R3028" s="155">
        <v>8</v>
      </c>
      <c r="S3028" s="153">
        <v>646</v>
      </c>
      <c r="T3028" s="155">
        <v>33.200000000000003</v>
      </c>
      <c r="U3028" s="163">
        <v>302</v>
      </c>
      <c r="V3028" s="163">
        <v>94</v>
      </c>
      <c r="W3028" s="164" t="s">
        <v>179</v>
      </c>
    </row>
    <row r="3029" spans="1:23" hidden="1" x14ac:dyDescent="0.25">
      <c r="A3029" s="152" t="s">
        <v>2321</v>
      </c>
      <c r="B3029" s="152"/>
      <c r="C3029" s="152" t="s">
        <v>244</v>
      </c>
      <c r="D3029" s="152" t="s">
        <v>687</v>
      </c>
      <c r="E3029" s="152"/>
      <c r="F3029" s="162">
        <v>3.3140000000000001</v>
      </c>
      <c r="G3029" s="152"/>
      <c r="H3029" s="152" t="s">
        <v>171</v>
      </c>
      <c r="I3029" s="152" t="s">
        <v>2323</v>
      </c>
      <c r="J3029" s="153">
        <v>29000</v>
      </c>
      <c r="K3029" s="153">
        <v>1247</v>
      </c>
      <c r="L3029" s="155">
        <v>4.3</v>
      </c>
      <c r="M3029" s="153">
        <v>599</v>
      </c>
      <c r="N3029" s="155">
        <v>48</v>
      </c>
      <c r="O3029" s="153">
        <v>168</v>
      </c>
      <c r="P3029" s="155">
        <v>13.5</v>
      </c>
      <c r="Q3029" s="153">
        <v>75</v>
      </c>
      <c r="R3029" s="155">
        <v>6</v>
      </c>
      <c r="S3029" s="153">
        <v>405</v>
      </c>
      <c r="T3029" s="155">
        <v>32.5</v>
      </c>
      <c r="U3029" s="163">
        <v>187</v>
      </c>
      <c r="V3029" s="163">
        <v>94</v>
      </c>
      <c r="W3029" s="164" t="s">
        <v>179</v>
      </c>
    </row>
    <row r="3030" spans="1:23" hidden="1" x14ac:dyDescent="0.25">
      <c r="A3030" s="152" t="s">
        <v>2321</v>
      </c>
      <c r="B3030" s="152"/>
      <c r="C3030" s="152" t="s">
        <v>244</v>
      </c>
      <c r="D3030" s="152" t="s">
        <v>687</v>
      </c>
      <c r="E3030" s="152"/>
      <c r="F3030" s="162">
        <v>6.78</v>
      </c>
      <c r="G3030" s="152"/>
      <c r="H3030" s="152" t="s">
        <v>171</v>
      </c>
      <c r="I3030" s="152" t="s">
        <v>2324</v>
      </c>
      <c r="J3030" s="153">
        <v>26000</v>
      </c>
      <c r="K3030" s="153">
        <v>910</v>
      </c>
      <c r="L3030" s="155">
        <v>3.5</v>
      </c>
      <c r="M3030" s="153">
        <v>444</v>
      </c>
      <c r="N3030" s="155">
        <v>48.8</v>
      </c>
      <c r="O3030" s="153">
        <v>160</v>
      </c>
      <c r="P3030" s="155">
        <v>17.600000000000001</v>
      </c>
      <c r="Q3030" s="153">
        <v>37</v>
      </c>
      <c r="R3030" s="155">
        <v>4.0999999999999996</v>
      </c>
      <c r="S3030" s="153">
        <v>268</v>
      </c>
      <c r="T3030" s="155">
        <v>29.5</v>
      </c>
      <c r="U3030" s="163">
        <v>128</v>
      </c>
      <c r="V3030" s="163">
        <v>97</v>
      </c>
      <c r="W3030" s="164" t="s">
        <v>169</v>
      </c>
    </row>
    <row r="3031" spans="1:23" hidden="1" x14ac:dyDescent="0.25">
      <c r="A3031" s="152" t="s">
        <v>2321</v>
      </c>
      <c r="B3031" s="152"/>
      <c r="C3031" s="152" t="s">
        <v>244</v>
      </c>
      <c r="D3031" s="152" t="s">
        <v>687</v>
      </c>
      <c r="E3031" s="152" t="s">
        <v>166</v>
      </c>
      <c r="F3031" s="162">
        <v>14.468999999999999</v>
      </c>
      <c r="G3031" s="152"/>
      <c r="H3031" s="152" t="s">
        <v>167</v>
      </c>
      <c r="I3031" s="152" t="s">
        <v>1714</v>
      </c>
      <c r="J3031" s="153">
        <v>152000</v>
      </c>
      <c r="K3031" s="153">
        <v>20216</v>
      </c>
      <c r="L3031" s="155">
        <v>13.3</v>
      </c>
      <c r="M3031" s="153">
        <v>4407</v>
      </c>
      <c r="N3031" s="155">
        <v>21.8</v>
      </c>
      <c r="O3031" s="153">
        <v>1617</v>
      </c>
      <c r="P3031" s="155">
        <v>8</v>
      </c>
      <c r="Q3031" s="153">
        <v>586</v>
      </c>
      <c r="R3031" s="155">
        <v>2.9</v>
      </c>
      <c r="S3031" s="153">
        <v>13605</v>
      </c>
      <c r="T3031" s="155">
        <v>67.3</v>
      </c>
      <c r="U3031" s="163">
        <v>5083</v>
      </c>
      <c r="V3031" s="163">
        <v>94</v>
      </c>
      <c r="W3031" s="164" t="s">
        <v>179</v>
      </c>
    </row>
    <row r="3032" spans="1:23" hidden="1" x14ac:dyDescent="0.25">
      <c r="A3032" s="152" t="s">
        <v>2321</v>
      </c>
      <c r="B3032" s="152"/>
      <c r="C3032" s="152" t="s">
        <v>244</v>
      </c>
      <c r="D3032" s="152" t="s">
        <v>687</v>
      </c>
      <c r="E3032" s="152"/>
      <c r="F3032" s="162">
        <v>14.951000000000001</v>
      </c>
      <c r="G3032" s="152"/>
      <c r="H3032" s="152" t="s">
        <v>167</v>
      </c>
      <c r="I3032" s="152" t="s">
        <v>2325</v>
      </c>
      <c r="J3032" s="153">
        <v>152000</v>
      </c>
      <c r="K3032" s="153">
        <v>17936</v>
      </c>
      <c r="L3032" s="155">
        <v>11.8</v>
      </c>
      <c r="M3032" s="153">
        <v>3767</v>
      </c>
      <c r="N3032" s="155">
        <v>21</v>
      </c>
      <c r="O3032" s="153">
        <v>1202</v>
      </c>
      <c r="P3032" s="155">
        <v>6.7</v>
      </c>
      <c r="Q3032" s="153">
        <v>359</v>
      </c>
      <c r="R3032" s="155">
        <v>2</v>
      </c>
      <c r="S3032" s="153">
        <v>12609</v>
      </c>
      <c r="T3032" s="155">
        <v>70.3</v>
      </c>
      <c r="U3032" s="163">
        <v>4645</v>
      </c>
      <c r="V3032" s="163">
        <v>94</v>
      </c>
      <c r="W3032" s="164" t="s">
        <v>179</v>
      </c>
    </row>
    <row r="3033" spans="1:23" hidden="1" x14ac:dyDescent="0.25">
      <c r="A3033" s="152" t="s">
        <v>2321</v>
      </c>
      <c r="B3033" s="152"/>
      <c r="C3033" s="152" t="s">
        <v>244</v>
      </c>
      <c r="D3033" s="152" t="s">
        <v>687</v>
      </c>
      <c r="E3033" s="152"/>
      <c r="F3033" s="162">
        <v>16.696000000000002</v>
      </c>
      <c r="G3033" s="152"/>
      <c r="H3033" s="152" t="s">
        <v>171</v>
      </c>
      <c r="I3033" s="152" t="s">
        <v>1817</v>
      </c>
      <c r="J3033" s="153">
        <v>97000</v>
      </c>
      <c r="K3033" s="153">
        <v>7372</v>
      </c>
      <c r="L3033" s="155">
        <v>7.6</v>
      </c>
      <c r="M3033" s="153">
        <v>1777</v>
      </c>
      <c r="N3033" s="155">
        <v>24.1</v>
      </c>
      <c r="O3033" s="153">
        <v>715</v>
      </c>
      <c r="P3033" s="155">
        <v>9.6999999999999993</v>
      </c>
      <c r="Q3033" s="153">
        <v>243</v>
      </c>
      <c r="R3033" s="155">
        <v>3.3</v>
      </c>
      <c r="S3033" s="153">
        <v>4637</v>
      </c>
      <c r="T3033" s="155">
        <v>62.9</v>
      </c>
      <c r="U3033" s="163">
        <v>1763</v>
      </c>
      <c r="V3033" s="163">
        <v>94</v>
      </c>
      <c r="W3033" s="164" t="s">
        <v>179</v>
      </c>
    </row>
    <row r="3034" spans="1:23" hidden="1" x14ac:dyDescent="0.25">
      <c r="A3034" s="152" t="s">
        <v>2326</v>
      </c>
      <c r="B3034" s="152"/>
      <c r="C3034" s="152" t="s">
        <v>164</v>
      </c>
      <c r="D3034" s="152" t="s">
        <v>165</v>
      </c>
      <c r="E3034" s="152"/>
      <c r="F3034" s="162">
        <v>17.768000000000001</v>
      </c>
      <c r="G3034" s="152"/>
      <c r="H3034" s="152" t="s">
        <v>167</v>
      </c>
      <c r="I3034" s="152" t="s">
        <v>2327</v>
      </c>
      <c r="J3034" s="153">
        <v>13900</v>
      </c>
      <c r="K3034" s="153">
        <v>973</v>
      </c>
      <c r="L3034" s="155">
        <v>7</v>
      </c>
      <c r="M3034" s="153">
        <v>480</v>
      </c>
      <c r="N3034" s="155">
        <v>49.33</v>
      </c>
      <c r="O3034" s="153">
        <v>189</v>
      </c>
      <c r="P3034" s="155">
        <v>19.47</v>
      </c>
      <c r="Q3034" s="153">
        <v>137</v>
      </c>
      <c r="R3034" s="155">
        <v>14.13</v>
      </c>
      <c r="S3034" s="153">
        <v>166</v>
      </c>
      <c r="T3034" s="155">
        <v>17.07</v>
      </c>
      <c r="U3034" s="163">
        <v>112</v>
      </c>
      <c r="V3034" s="163">
        <v>19</v>
      </c>
      <c r="W3034" s="164" t="s">
        <v>169</v>
      </c>
    </row>
    <row r="3035" spans="1:23" hidden="1" x14ac:dyDescent="0.25">
      <c r="A3035" s="152" t="s">
        <v>2326</v>
      </c>
      <c r="B3035" s="152"/>
      <c r="C3035" s="152" t="s">
        <v>164</v>
      </c>
      <c r="D3035" s="152" t="s">
        <v>165</v>
      </c>
      <c r="E3035" s="152"/>
      <c r="F3035" s="162">
        <v>20.077000000000002</v>
      </c>
      <c r="G3035" s="152"/>
      <c r="H3035" s="152" t="s">
        <v>167</v>
      </c>
      <c r="I3035" s="152" t="s">
        <v>2328</v>
      </c>
      <c r="J3035" s="153">
        <v>30300</v>
      </c>
      <c r="K3035" s="153">
        <v>758</v>
      </c>
      <c r="L3035" s="155">
        <v>2.5</v>
      </c>
      <c r="M3035" s="153">
        <v>376</v>
      </c>
      <c r="N3035" s="155">
        <v>49.67</v>
      </c>
      <c r="O3035" s="153">
        <v>178</v>
      </c>
      <c r="P3035" s="155">
        <v>23.5</v>
      </c>
      <c r="Q3035" s="153">
        <v>69</v>
      </c>
      <c r="R3035" s="155">
        <v>9.09</v>
      </c>
      <c r="S3035" s="153">
        <v>134</v>
      </c>
      <c r="T3035" s="155">
        <v>17.739999999999998</v>
      </c>
      <c r="U3035" s="163">
        <v>86</v>
      </c>
      <c r="V3035" s="163">
        <v>19</v>
      </c>
      <c r="W3035" s="164" t="s">
        <v>169</v>
      </c>
    </row>
    <row r="3036" spans="1:23" hidden="1" x14ac:dyDescent="0.25">
      <c r="A3036" s="152" t="s">
        <v>2326</v>
      </c>
      <c r="B3036" s="152"/>
      <c r="C3036" s="152" t="s">
        <v>164</v>
      </c>
      <c r="D3036" s="152" t="s">
        <v>165</v>
      </c>
      <c r="E3036" s="152"/>
      <c r="F3036" s="162">
        <v>23.417999999999999</v>
      </c>
      <c r="G3036" s="152"/>
      <c r="H3036" s="152" t="s">
        <v>167</v>
      </c>
      <c r="I3036" s="152" t="s">
        <v>2329</v>
      </c>
      <c r="J3036" s="153">
        <v>42800</v>
      </c>
      <c r="K3036" s="153">
        <v>1712</v>
      </c>
      <c r="L3036" s="155">
        <v>4</v>
      </c>
      <c r="M3036" s="153">
        <v>1093</v>
      </c>
      <c r="N3036" s="155">
        <v>63.83</v>
      </c>
      <c r="O3036" s="153">
        <v>286</v>
      </c>
      <c r="P3036" s="155">
        <v>16.690000000000001</v>
      </c>
      <c r="Q3036" s="153">
        <v>109</v>
      </c>
      <c r="R3036" s="155">
        <v>6.34</v>
      </c>
      <c r="S3036" s="153">
        <v>225</v>
      </c>
      <c r="T3036" s="155">
        <v>13.14</v>
      </c>
      <c r="U3036" s="163">
        <v>158</v>
      </c>
      <c r="V3036" s="163">
        <v>19</v>
      </c>
      <c r="W3036" s="164" t="s">
        <v>169</v>
      </c>
    </row>
    <row r="3037" spans="1:23" hidden="1" x14ac:dyDescent="0.25">
      <c r="A3037" s="152" t="s">
        <v>2326</v>
      </c>
      <c r="B3037" s="152"/>
      <c r="C3037" s="152" t="s">
        <v>164</v>
      </c>
      <c r="D3037" s="152" t="s">
        <v>165</v>
      </c>
      <c r="E3037" s="152"/>
      <c r="F3037" s="162">
        <v>25.803999999999998</v>
      </c>
      <c r="G3037" s="152"/>
      <c r="H3037" s="152" t="s">
        <v>167</v>
      </c>
      <c r="I3037" s="152" t="s">
        <v>2330</v>
      </c>
      <c r="J3037" s="153">
        <v>42800</v>
      </c>
      <c r="K3037" s="153">
        <v>1284</v>
      </c>
      <c r="L3037" s="155">
        <v>3</v>
      </c>
      <c r="M3037" s="153">
        <v>1207</v>
      </c>
      <c r="N3037" s="155">
        <v>94</v>
      </c>
      <c r="O3037" s="153">
        <v>26</v>
      </c>
      <c r="P3037" s="155">
        <v>2</v>
      </c>
      <c r="Q3037" s="153">
        <v>26</v>
      </c>
      <c r="R3037" s="155">
        <v>2</v>
      </c>
      <c r="S3037" s="153">
        <v>26</v>
      </c>
      <c r="T3037" s="155">
        <v>2</v>
      </c>
      <c r="U3037" s="163">
        <v>57</v>
      </c>
      <c r="V3037" s="163">
        <v>19</v>
      </c>
      <c r="W3037" s="164" t="s">
        <v>169</v>
      </c>
    </row>
    <row r="3038" spans="1:23" hidden="1" x14ac:dyDescent="0.25">
      <c r="A3038" s="152" t="s">
        <v>2326</v>
      </c>
      <c r="B3038" s="152"/>
      <c r="C3038" s="152" t="s">
        <v>164</v>
      </c>
      <c r="D3038" s="152" t="s">
        <v>165</v>
      </c>
      <c r="E3038" s="152"/>
      <c r="F3038" s="162">
        <v>26.143000000000001</v>
      </c>
      <c r="G3038" s="152"/>
      <c r="H3038" s="152" t="s">
        <v>171</v>
      </c>
      <c r="I3038" s="152" t="s">
        <v>2331</v>
      </c>
      <c r="J3038" s="153">
        <v>42800</v>
      </c>
      <c r="K3038" s="153">
        <v>1284</v>
      </c>
      <c r="L3038" s="155">
        <v>3</v>
      </c>
      <c r="M3038" s="153">
        <v>642</v>
      </c>
      <c r="N3038" s="155">
        <v>50</v>
      </c>
      <c r="O3038" s="153">
        <v>257</v>
      </c>
      <c r="P3038" s="155">
        <v>20</v>
      </c>
      <c r="Q3038" s="153">
        <v>193</v>
      </c>
      <c r="R3038" s="155">
        <v>15</v>
      </c>
      <c r="S3038" s="153">
        <v>193</v>
      </c>
      <c r="T3038" s="155">
        <v>15</v>
      </c>
      <c r="U3038" s="163">
        <v>141</v>
      </c>
      <c r="V3038" s="163">
        <v>19</v>
      </c>
      <c r="W3038" s="164" t="s">
        <v>169</v>
      </c>
    </row>
    <row r="3039" spans="1:23" hidden="1" x14ac:dyDescent="0.25">
      <c r="A3039" s="152" t="s">
        <v>2326</v>
      </c>
      <c r="B3039" s="152"/>
      <c r="C3039" s="152" t="s">
        <v>164</v>
      </c>
      <c r="D3039" s="152" t="s">
        <v>165</v>
      </c>
      <c r="E3039" s="152"/>
      <c r="F3039" s="162">
        <v>36.098999999999997</v>
      </c>
      <c r="G3039" s="152"/>
      <c r="H3039" s="152" t="s">
        <v>167</v>
      </c>
      <c r="I3039" s="152" t="s">
        <v>2332</v>
      </c>
      <c r="J3039" s="153">
        <v>56600</v>
      </c>
      <c r="K3039" s="153">
        <v>1698</v>
      </c>
      <c r="L3039" s="155">
        <v>3</v>
      </c>
      <c r="M3039" s="153">
        <v>849</v>
      </c>
      <c r="N3039" s="155">
        <v>50</v>
      </c>
      <c r="O3039" s="153">
        <v>340</v>
      </c>
      <c r="P3039" s="155">
        <v>20</v>
      </c>
      <c r="Q3039" s="153">
        <v>255</v>
      </c>
      <c r="R3039" s="155">
        <v>15</v>
      </c>
      <c r="S3039" s="153">
        <v>255</v>
      </c>
      <c r="T3039" s="155">
        <v>15</v>
      </c>
      <c r="U3039" s="163">
        <v>186</v>
      </c>
      <c r="V3039" s="163">
        <v>19</v>
      </c>
      <c r="W3039" s="164" t="s">
        <v>169</v>
      </c>
    </row>
    <row r="3040" spans="1:23" hidden="1" x14ac:dyDescent="0.25">
      <c r="A3040" s="152" t="s">
        <v>2326</v>
      </c>
      <c r="B3040" s="152"/>
      <c r="C3040" s="152" t="s">
        <v>164</v>
      </c>
      <c r="D3040" s="152" t="s">
        <v>165</v>
      </c>
      <c r="E3040" s="152"/>
      <c r="F3040" s="162">
        <v>36.115000000000002</v>
      </c>
      <c r="G3040" s="152"/>
      <c r="H3040" s="152" t="s">
        <v>171</v>
      </c>
      <c r="I3040" s="152" t="s">
        <v>2333</v>
      </c>
      <c r="J3040" s="153">
        <v>56600</v>
      </c>
      <c r="K3040" s="153">
        <v>1698</v>
      </c>
      <c r="L3040" s="155">
        <v>3</v>
      </c>
      <c r="M3040" s="153">
        <v>849</v>
      </c>
      <c r="N3040" s="155">
        <v>50</v>
      </c>
      <c r="O3040" s="153">
        <v>340</v>
      </c>
      <c r="P3040" s="155">
        <v>20</v>
      </c>
      <c r="Q3040" s="153">
        <v>255</v>
      </c>
      <c r="R3040" s="155">
        <v>15</v>
      </c>
      <c r="S3040" s="153">
        <v>255</v>
      </c>
      <c r="T3040" s="155">
        <v>15</v>
      </c>
      <c r="U3040" s="163">
        <v>186</v>
      </c>
      <c r="V3040" s="163">
        <v>19</v>
      </c>
      <c r="W3040" s="164" t="s">
        <v>169</v>
      </c>
    </row>
    <row r="3041" spans="1:23" hidden="1" x14ac:dyDescent="0.25">
      <c r="A3041" s="152" t="s">
        <v>2326</v>
      </c>
      <c r="B3041" s="152"/>
      <c r="C3041" s="152" t="s">
        <v>164</v>
      </c>
      <c r="D3041" s="152" t="s">
        <v>165</v>
      </c>
      <c r="E3041" s="152"/>
      <c r="F3041" s="162">
        <v>39.079000000000001</v>
      </c>
      <c r="G3041" s="152"/>
      <c r="H3041" s="152" t="s">
        <v>171</v>
      </c>
      <c r="I3041" s="152" t="s">
        <v>1152</v>
      </c>
      <c r="J3041" s="153">
        <v>56600</v>
      </c>
      <c r="K3041" s="153">
        <v>1698</v>
      </c>
      <c r="L3041" s="155">
        <v>3</v>
      </c>
      <c r="M3041" s="153">
        <v>1054</v>
      </c>
      <c r="N3041" s="155">
        <v>62.07</v>
      </c>
      <c r="O3041" s="153">
        <v>293</v>
      </c>
      <c r="P3041" s="155">
        <v>17.239999999999998</v>
      </c>
      <c r="Q3041" s="153">
        <v>73</v>
      </c>
      <c r="R3041" s="155">
        <v>4.3099999999999996</v>
      </c>
      <c r="S3041" s="153">
        <v>278</v>
      </c>
      <c r="T3041" s="155">
        <v>16.38</v>
      </c>
      <c r="U3041" s="163">
        <v>170</v>
      </c>
      <c r="V3041" s="163">
        <v>19</v>
      </c>
      <c r="W3041" s="164" t="s">
        <v>169</v>
      </c>
    </row>
    <row r="3042" spans="1:23" hidden="1" x14ac:dyDescent="0.25">
      <c r="A3042" s="152" t="s">
        <v>2334</v>
      </c>
      <c r="B3042" s="152"/>
      <c r="C3042" s="152" t="s">
        <v>244</v>
      </c>
      <c r="D3042" s="152" t="s">
        <v>327</v>
      </c>
      <c r="E3042" s="152" t="s">
        <v>166</v>
      </c>
      <c r="F3042" s="162">
        <v>0</v>
      </c>
      <c r="G3042" s="152"/>
      <c r="H3042" s="152" t="s">
        <v>167</v>
      </c>
      <c r="I3042" s="152" t="s">
        <v>2335</v>
      </c>
      <c r="J3042" s="153">
        <v>50000</v>
      </c>
      <c r="K3042" s="153">
        <v>2500</v>
      </c>
      <c r="L3042" s="155">
        <v>5</v>
      </c>
      <c r="M3042" s="153">
        <v>1070</v>
      </c>
      <c r="N3042" s="155">
        <v>42.8</v>
      </c>
      <c r="O3042" s="153">
        <v>308</v>
      </c>
      <c r="P3042" s="155">
        <v>12.3</v>
      </c>
      <c r="Q3042" s="153">
        <v>88</v>
      </c>
      <c r="R3042" s="155">
        <v>3.5</v>
      </c>
      <c r="S3042" s="153">
        <v>1035</v>
      </c>
      <c r="T3042" s="155">
        <v>41.4</v>
      </c>
      <c r="U3042" s="163">
        <v>436</v>
      </c>
      <c r="V3042" s="163">
        <v>0</v>
      </c>
      <c r="W3042" s="164" t="s">
        <v>169</v>
      </c>
    </row>
    <row r="3043" spans="1:23" hidden="1" x14ac:dyDescent="0.25">
      <c r="A3043" s="152" t="s">
        <v>2334</v>
      </c>
      <c r="B3043" s="152"/>
      <c r="C3043" s="152" t="s">
        <v>244</v>
      </c>
      <c r="D3043" s="152" t="s">
        <v>327</v>
      </c>
      <c r="E3043" s="152" t="s">
        <v>166</v>
      </c>
      <c r="F3043" s="162">
        <v>3.3980000000000001</v>
      </c>
      <c r="G3043" s="152"/>
      <c r="H3043" s="152" t="s">
        <v>171</v>
      </c>
      <c r="I3043" s="152" t="s">
        <v>2336</v>
      </c>
      <c r="J3043" s="153">
        <v>115000</v>
      </c>
      <c r="K3043" s="153">
        <v>5900</v>
      </c>
      <c r="L3043" s="155">
        <v>5.13</v>
      </c>
      <c r="M3043" s="153">
        <v>3064</v>
      </c>
      <c r="N3043" s="155">
        <v>51.93</v>
      </c>
      <c r="O3043" s="153">
        <v>874</v>
      </c>
      <c r="P3043" s="155">
        <v>14.82</v>
      </c>
      <c r="Q3043" s="153">
        <v>179</v>
      </c>
      <c r="R3043" s="155">
        <v>3.03</v>
      </c>
      <c r="S3043" s="153">
        <v>1782</v>
      </c>
      <c r="T3043" s="155">
        <v>30.21</v>
      </c>
      <c r="U3043" s="163">
        <v>829</v>
      </c>
      <c r="V3043" s="163">
        <v>0</v>
      </c>
      <c r="W3043" s="164" t="s">
        <v>179</v>
      </c>
    </row>
    <row r="3044" spans="1:23" hidden="1" x14ac:dyDescent="0.25">
      <c r="A3044" s="152" t="s">
        <v>2337</v>
      </c>
      <c r="B3044" s="152"/>
      <c r="C3044" s="152" t="s">
        <v>293</v>
      </c>
      <c r="D3044" s="152" t="s">
        <v>636</v>
      </c>
      <c r="E3044" s="152"/>
      <c r="F3044" s="162">
        <v>0</v>
      </c>
      <c r="G3044" s="152"/>
      <c r="H3044" s="152" t="s">
        <v>167</v>
      </c>
      <c r="I3044" s="152" t="s">
        <v>721</v>
      </c>
      <c r="J3044" s="153">
        <v>2700</v>
      </c>
      <c r="K3044" s="153">
        <v>108</v>
      </c>
      <c r="L3044" s="155">
        <v>4</v>
      </c>
      <c r="M3044" s="153">
        <v>97</v>
      </c>
      <c r="N3044" s="155">
        <v>90.1</v>
      </c>
      <c r="O3044" s="153">
        <v>9</v>
      </c>
      <c r="P3044" s="155">
        <v>8.6</v>
      </c>
      <c r="Q3044" s="153">
        <v>0</v>
      </c>
      <c r="R3044" s="155">
        <v>0</v>
      </c>
      <c r="S3044" s="153">
        <v>1</v>
      </c>
      <c r="T3044" s="155">
        <v>1.3</v>
      </c>
      <c r="U3044" s="163">
        <v>5</v>
      </c>
      <c r="V3044" s="163">
        <v>79</v>
      </c>
      <c r="W3044" s="164" t="s">
        <v>169</v>
      </c>
    </row>
    <row r="3045" spans="1:23" hidden="1" x14ac:dyDescent="0.25">
      <c r="A3045" s="152" t="s">
        <v>2337</v>
      </c>
      <c r="B3045" s="152"/>
      <c r="C3045" s="152" t="s">
        <v>293</v>
      </c>
      <c r="D3045" s="152" t="s">
        <v>636</v>
      </c>
      <c r="E3045" s="152"/>
      <c r="F3045" s="162">
        <v>28.28</v>
      </c>
      <c r="G3045" s="152"/>
      <c r="H3045" s="152" t="s">
        <v>171</v>
      </c>
      <c r="I3045" s="152" t="s">
        <v>2338</v>
      </c>
      <c r="J3045" s="153">
        <v>1750</v>
      </c>
      <c r="K3045" s="153">
        <v>70</v>
      </c>
      <c r="L3045" s="155">
        <v>4</v>
      </c>
      <c r="M3045" s="153">
        <v>63</v>
      </c>
      <c r="N3045" s="155">
        <v>89.9</v>
      </c>
      <c r="O3045" s="153">
        <v>6</v>
      </c>
      <c r="P3045" s="155">
        <v>8.8000000000000007</v>
      </c>
      <c r="Q3045" s="153">
        <v>0</v>
      </c>
      <c r="R3045" s="155">
        <v>0</v>
      </c>
      <c r="S3045" s="153">
        <v>1</v>
      </c>
      <c r="T3045" s="155">
        <v>1.3</v>
      </c>
      <c r="U3045" s="163">
        <v>3</v>
      </c>
      <c r="V3045" s="163">
        <v>79</v>
      </c>
      <c r="W3045" s="164" t="s">
        <v>169</v>
      </c>
    </row>
    <row r="3046" spans="1:23" hidden="1" x14ac:dyDescent="0.25">
      <c r="A3046" s="152" t="s">
        <v>2337</v>
      </c>
      <c r="B3046" s="152"/>
      <c r="C3046" s="152" t="s">
        <v>293</v>
      </c>
      <c r="D3046" s="152" t="s">
        <v>636</v>
      </c>
      <c r="E3046" s="152"/>
      <c r="F3046" s="162">
        <v>29.658999999999999</v>
      </c>
      <c r="G3046" s="152"/>
      <c r="H3046" s="152" t="s">
        <v>171</v>
      </c>
      <c r="I3046" s="152" t="s">
        <v>2339</v>
      </c>
      <c r="J3046" s="153">
        <v>7300</v>
      </c>
      <c r="K3046" s="153">
        <v>292</v>
      </c>
      <c r="L3046" s="155">
        <v>4</v>
      </c>
      <c r="M3046" s="153">
        <v>265</v>
      </c>
      <c r="N3046" s="155">
        <v>90.7</v>
      </c>
      <c r="O3046" s="153">
        <v>22</v>
      </c>
      <c r="P3046" s="155">
        <v>7.6</v>
      </c>
      <c r="Q3046" s="153">
        <v>0</v>
      </c>
      <c r="R3046" s="155">
        <v>0</v>
      </c>
      <c r="S3046" s="153">
        <v>5</v>
      </c>
      <c r="T3046" s="155">
        <v>1.7</v>
      </c>
      <c r="U3046" s="163">
        <v>13</v>
      </c>
      <c r="V3046" s="163">
        <v>79</v>
      </c>
      <c r="W3046" s="164" t="s">
        <v>169</v>
      </c>
    </row>
    <row r="3047" spans="1:23" hidden="1" x14ac:dyDescent="0.25">
      <c r="A3047" s="152" t="s">
        <v>2340</v>
      </c>
      <c r="B3047" s="152"/>
      <c r="C3047" s="152" t="s">
        <v>460</v>
      </c>
      <c r="D3047" s="152" t="s">
        <v>461</v>
      </c>
      <c r="E3047" s="152"/>
      <c r="F3047" s="162">
        <v>0</v>
      </c>
      <c r="G3047" s="152"/>
      <c r="H3047" s="152" t="s">
        <v>167</v>
      </c>
      <c r="I3047" s="152" t="s">
        <v>466</v>
      </c>
      <c r="J3047" s="153">
        <v>8900</v>
      </c>
      <c r="K3047" s="153">
        <v>1335</v>
      </c>
      <c r="L3047" s="155">
        <v>15</v>
      </c>
      <c r="M3047" s="153">
        <v>534</v>
      </c>
      <c r="N3047" s="155">
        <v>40</v>
      </c>
      <c r="O3047" s="153">
        <v>134</v>
      </c>
      <c r="P3047" s="155">
        <v>10</v>
      </c>
      <c r="Q3047" s="153">
        <v>134</v>
      </c>
      <c r="R3047" s="155">
        <v>10</v>
      </c>
      <c r="S3047" s="153">
        <v>534</v>
      </c>
      <c r="T3047" s="155">
        <v>40</v>
      </c>
      <c r="U3047" s="163">
        <v>235</v>
      </c>
      <c r="V3047" s="163">
        <v>83</v>
      </c>
      <c r="W3047" s="164" t="s">
        <v>169</v>
      </c>
    </row>
    <row r="3048" spans="1:23" hidden="1" x14ac:dyDescent="0.25">
      <c r="A3048" s="152" t="s">
        <v>2341</v>
      </c>
      <c r="B3048" s="152"/>
      <c r="C3048" s="152" t="s">
        <v>428</v>
      </c>
      <c r="D3048" s="152" t="s">
        <v>1025</v>
      </c>
      <c r="E3048" s="152"/>
      <c r="F3048" s="162">
        <v>0</v>
      </c>
      <c r="G3048" s="152"/>
      <c r="H3048" s="152" t="s">
        <v>167</v>
      </c>
      <c r="I3048" s="152" t="s">
        <v>439</v>
      </c>
      <c r="J3048" s="153">
        <v>3500</v>
      </c>
      <c r="K3048" s="153">
        <v>365</v>
      </c>
      <c r="L3048" s="155">
        <v>10.44</v>
      </c>
      <c r="M3048" s="153">
        <v>214</v>
      </c>
      <c r="N3048" s="155">
        <v>58.59</v>
      </c>
      <c r="O3048" s="153">
        <v>30</v>
      </c>
      <c r="P3048" s="155">
        <v>8.17</v>
      </c>
      <c r="Q3048" s="153">
        <v>16</v>
      </c>
      <c r="R3048" s="155">
        <v>4.51</v>
      </c>
      <c r="S3048" s="153">
        <v>105</v>
      </c>
      <c r="T3048" s="155">
        <v>28.73</v>
      </c>
      <c r="U3048" s="163">
        <v>49</v>
      </c>
      <c r="V3048" s="163">
        <v>20</v>
      </c>
      <c r="W3048" s="164" t="s">
        <v>179</v>
      </c>
    </row>
    <row r="3049" spans="1:23" hidden="1" x14ac:dyDescent="0.25">
      <c r="A3049" s="152" t="s">
        <v>2341</v>
      </c>
      <c r="B3049" s="152"/>
      <c r="C3049" s="152" t="s">
        <v>428</v>
      </c>
      <c r="D3049" s="152" t="s">
        <v>1025</v>
      </c>
      <c r="E3049" s="152"/>
      <c r="F3049" s="162">
        <v>7.0659999999999998</v>
      </c>
      <c r="G3049" s="152"/>
      <c r="H3049" s="152" t="s">
        <v>171</v>
      </c>
      <c r="I3049" s="152" t="s">
        <v>2342</v>
      </c>
      <c r="J3049" s="153">
        <v>5400</v>
      </c>
      <c r="K3049" s="153">
        <v>402</v>
      </c>
      <c r="L3049" s="155">
        <v>7.45</v>
      </c>
      <c r="M3049" s="153">
        <v>254</v>
      </c>
      <c r="N3049" s="155">
        <v>63.16</v>
      </c>
      <c r="O3049" s="153">
        <v>54</v>
      </c>
      <c r="P3049" s="155">
        <v>13.42</v>
      </c>
      <c r="Q3049" s="153">
        <v>46</v>
      </c>
      <c r="R3049" s="155">
        <v>11.32</v>
      </c>
      <c r="S3049" s="153">
        <v>49</v>
      </c>
      <c r="T3049" s="155">
        <v>12.11</v>
      </c>
      <c r="U3049" s="163">
        <v>38</v>
      </c>
      <c r="V3049" s="163">
        <v>20</v>
      </c>
      <c r="W3049" s="164" t="s">
        <v>169</v>
      </c>
    </row>
    <row r="3050" spans="1:23" hidden="1" x14ac:dyDescent="0.25">
      <c r="A3050" s="152" t="s">
        <v>2341</v>
      </c>
      <c r="B3050" s="152"/>
      <c r="C3050" s="152" t="s">
        <v>428</v>
      </c>
      <c r="D3050" s="152" t="s">
        <v>1025</v>
      </c>
      <c r="E3050" s="152"/>
      <c r="F3050" s="162">
        <v>7.0659999999999998</v>
      </c>
      <c r="G3050" s="152"/>
      <c r="H3050" s="152" t="s">
        <v>167</v>
      </c>
      <c r="I3050" s="152" t="s">
        <v>2342</v>
      </c>
      <c r="J3050" s="153">
        <v>6500</v>
      </c>
      <c r="K3050" s="153">
        <v>625</v>
      </c>
      <c r="L3050" s="155">
        <v>9.61</v>
      </c>
      <c r="M3050" s="153">
        <v>479</v>
      </c>
      <c r="N3050" s="155">
        <v>76.680000000000007</v>
      </c>
      <c r="O3050" s="153">
        <v>76</v>
      </c>
      <c r="P3050" s="155">
        <v>12.08</v>
      </c>
      <c r="Q3050" s="153">
        <v>50</v>
      </c>
      <c r="R3050" s="155">
        <v>8.0500000000000007</v>
      </c>
      <c r="S3050" s="153">
        <v>20</v>
      </c>
      <c r="T3050" s="155">
        <v>3.19</v>
      </c>
      <c r="U3050" s="163">
        <v>38</v>
      </c>
      <c r="V3050" s="163">
        <v>20</v>
      </c>
      <c r="W3050" s="164" t="s">
        <v>179</v>
      </c>
    </row>
    <row r="3051" spans="1:23" hidden="1" x14ac:dyDescent="0.25">
      <c r="A3051" s="152" t="s">
        <v>2341</v>
      </c>
      <c r="B3051" s="152"/>
      <c r="C3051" s="152" t="s">
        <v>428</v>
      </c>
      <c r="D3051" s="152" t="s">
        <v>1025</v>
      </c>
      <c r="E3051" s="152"/>
      <c r="F3051" s="162">
        <v>11.999000000000001</v>
      </c>
      <c r="G3051" s="152"/>
      <c r="H3051" s="152" t="s">
        <v>171</v>
      </c>
      <c r="I3051" s="152" t="s">
        <v>2343</v>
      </c>
      <c r="J3051" s="153">
        <v>1100</v>
      </c>
      <c r="K3051" s="153">
        <v>157</v>
      </c>
      <c r="L3051" s="155">
        <v>14.29</v>
      </c>
      <c r="M3051" s="153">
        <v>126</v>
      </c>
      <c r="N3051" s="155">
        <v>80</v>
      </c>
      <c r="O3051" s="153">
        <v>9</v>
      </c>
      <c r="P3051" s="155">
        <v>6</v>
      </c>
      <c r="Q3051" s="153">
        <v>5</v>
      </c>
      <c r="R3051" s="155">
        <v>3.33</v>
      </c>
      <c r="S3051" s="153">
        <v>17</v>
      </c>
      <c r="T3051" s="155">
        <v>10.67</v>
      </c>
      <c r="U3051" s="163">
        <v>12</v>
      </c>
      <c r="V3051" s="163">
        <v>20</v>
      </c>
      <c r="W3051" s="164" t="s">
        <v>179</v>
      </c>
    </row>
    <row r="3052" spans="1:23" hidden="1" x14ac:dyDescent="0.25">
      <c r="A3052" s="152" t="s">
        <v>2341</v>
      </c>
      <c r="B3052" s="152"/>
      <c r="C3052" s="152" t="s">
        <v>428</v>
      </c>
      <c r="D3052" s="152" t="s">
        <v>1025</v>
      </c>
      <c r="E3052" s="152"/>
      <c r="F3052" s="162">
        <v>11.999000000000001</v>
      </c>
      <c r="G3052" s="152"/>
      <c r="H3052" s="152" t="s">
        <v>167</v>
      </c>
      <c r="I3052" s="152" t="s">
        <v>2343</v>
      </c>
      <c r="J3052" s="153">
        <v>630</v>
      </c>
      <c r="K3052" s="153">
        <v>101</v>
      </c>
      <c r="L3052" s="155">
        <v>16</v>
      </c>
      <c r="M3052" s="153">
        <v>86</v>
      </c>
      <c r="N3052" s="155">
        <v>85.42</v>
      </c>
      <c r="O3052" s="153">
        <v>6</v>
      </c>
      <c r="P3052" s="155">
        <v>6.25</v>
      </c>
      <c r="Q3052" s="153">
        <v>4</v>
      </c>
      <c r="R3052" s="155">
        <v>4.17</v>
      </c>
      <c r="S3052" s="153">
        <v>4</v>
      </c>
      <c r="T3052" s="155">
        <v>4.17</v>
      </c>
      <c r="U3052" s="163">
        <v>6</v>
      </c>
      <c r="V3052" s="163">
        <v>20</v>
      </c>
      <c r="W3052" s="164" t="s">
        <v>179</v>
      </c>
    </row>
    <row r="3053" spans="1:23" hidden="1" x14ac:dyDescent="0.25">
      <c r="A3053" s="152" t="s">
        <v>2341</v>
      </c>
      <c r="B3053" s="152"/>
      <c r="C3053" s="152" t="s">
        <v>428</v>
      </c>
      <c r="D3053" s="152" t="s">
        <v>1025</v>
      </c>
      <c r="E3053" s="152"/>
      <c r="F3053" s="162">
        <v>19.292999999999999</v>
      </c>
      <c r="G3053" s="152"/>
      <c r="H3053" s="152" t="s">
        <v>171</v>
      </c>
      <c r="I3053" s="152" t="s">
        <v>2344</v>
      </c>
      <c r="J3053" s="153">
        <v>150</v>
      </c>
      <c r="K3053" s="153">
        <v>17</v>
      </c>
      <c r="L3053" s="155">
        <v>11</v>
      </c>
      <c r="M3053" s="153">
        <v>13</v>
      </c>
      <c r="N3053" s="155">
        <v>76.92</v>
      </c>
      <c r="O3053" s="153">
        <v>3</v>
      </c>
      <c r="P3053" s="155">
        <v>15.38</v>
      </c>
      <c r="Q3053" s="153">
        <v>1</v>
      </c>
      <c r="R3053" s="155">
        <v>3.85</v>
      </c>
      <c r="S3053" s="153">
        <v>1</v>
      </c>
      <c r="T3053" s="155">
        <v>3.85</v>
      </c>
      <c r="U3053" s="163">
        <v>1</v>
      </c>
      <c r="V3053" s="163">
        <v>20</v>
      </c>
      <c r="W3053" s="164" t="s">
        <v>169</v>
      </c>
    </row>
    <row r="3054" spans="1:23" hidden="1" x14ac:dyDescent="0.25">
      <c r="A3054" s="152" t="s">
        <v>2341</v>
      </c>
      <c r="B3054" s="152"/>
      <c r="C3054" s="152" t="s">
        <v>428</v>
      </c>
      <c r="D3054" s="152" t="s">
        <v>438</v>
      </c>
      <c r="E3054" s="152"/>
      <c r="F3054" s="162">
        <v>8.9719999999999995</v>
      </c>
      <c r="G3054" s="152"/>
      <c r="H3054" s="152" t="s">
        <v>171</v>
      </c>
      <c r="I3054" s="152" t="s">
        <v>1225</v>
      </c>
      <c r="J3054" s="153">
        <v>220</v>
      </c>
      <c r="K3054" s="153">
        <v>26</v>
      </c>
      <c r="L3054" s="155">
        <v>11.67</v>
      </c>
      <c r="M3054" s="153">
        <v>21</v>
      </c>
      <c r="N3054" s="155">
        <v>80.95</v>
      </c>
      <c r="O3054" s="153">
        <v>2</v>
      </c>
      <c r="P3054" s="155">
        <v>9.52</v>
      </c>
      <c r="Q3054" s="153">
        <v>1</v>
      </c>
      <c r="R3054" s="155">
        <v>4.76</v>
      </c>
      <c r="S3054" s="153">
        <v>1</v>
      </c>
      <c r="T3054" s="155">
        <v>4.76</v>
      </c>
      <c r="U3054" s="163">
        <v>1</v>
      </c>
      <c r="V3054" s="163">
        <v>20</v>
      </c>
      <c r="W3054" s="164" t="s">
        <v>179</v>
      </c>
    </row>
    <row r="3055" spans="1:23" hidden="1" x14ac:dyDescent="0.25">
      <c r="A3055" s="152" t="s">
        <v>2345</v>
      </c>
      <c r="B3055" s="152"/>
      <c r="C3055" s="152" t="s">
        <v>202</v>
      </c>
      <c r="D3055" s="152" t="s">
        <v>203</v>
      </c>
      <c r="E3055" s="152"/>
      <c r="F3055" s="162">
        <v>8.3019999999999996</v>
      </c>
      <c r="G3055" s="152"/>
      <c r="H3055" s="152" t="s">
        <v>167</v>
      </c>
      <c r="I3055" s="152" t="s">
        <v>2346</v>
      </c>
      <c r="J3055" s="153">
        <v>3800</v>
      </c>
      <c r="K3055" s="153">
        <v>423</v>
      </c>
      <c r="L3055" s="155">
        <v>11.13</v>
      </c>
      <c r="M3055" s="153">
        <v>342</v>
      </c>
      <c r="N3055" s="155">
        <v>80.849999999999994</v>
      </c>
      <c r="O3055" s="153">
        <v>23</v>
      </c>
      <c r="P3055" s="155">
        <v>5.44</v>
      </c>
      <c r="Q3055" s="153">
        <v>7</v>
      </c>
      <c r="R3055" s="155">
        <v>1.65</v>
      </c>
      <c r="S3055" s="153">
        <v>51</v>
      </c>
      <c r="T3055" s="155">
        <v>12.06</v>
      </c>
      <c r="U3055" s="163">
        <v>33</v>
      </c>
      <c r="V3055" s="163">
        <v>22</v>
      </c>
      <c r="W3055" s="164" t="s">
        <v>169</v>
      </c>
    </row>
    <row r="3056" spans="1:23" hidden="1" x14ac:dyDescent="0.25">
      <c r="A3056" s="152" t="s">
        <v>2345</v>
      </c>
      <c r="B3056" s="152"/>
      <c r="C3056" s="152" t="s">
        <v>202</v>
      </c>
      <c r="D3056" s="152" t="s">
        <v>203</v>
      </c>
      <c r="E3056" s="152"/>
      <c r="F3056" s="162">
        <v>9.5500000000000007</v>
      </c>
      <c r="G3056" s="152"/>
      <c r="H3056" s="152" t="s">
        <v>171</v>
      </c>
      <c r="I3056" s="152" t="s">
        <v>2347</v>
      </c>
      <c r="J3056" s="153">
        <v>12700</v>
      </c>
      <c r="K3056" s="153">
        <v>756</v>
      </c>
      <c r="L3056" s="155">
        <v>5.95</v>
      </c>
      <c r="M3056" s="153">
        <v>461</v>
      </c>
      <c r="N3056" s="155">
        <v>61</v>
      </c>
      <c r="O3056" s="153">
        <v>130</v>
      </c>
      <c r="P3056" s="155">
        <v>17.149999999999999</v>
      </c>
      <c r="Q3056" s="153">
        <v>60</v>
      </c>
      <c r="R3056" s="155">
        <v>8</v>
      </c>
      <c r="S3056" s="153">
        <v>105</v>
      </c>
      <c r="T3056" s="155">
        <v>13.85</v>
      </c>
      <c r="U3056" s="163">
        <v>73</v>
      </c>
      <c r="V3056" s="163">
        <v>17</v>
      </c>
      <c r="W3056" s="164" t="s">
        <v>169</v>
      </c>
    </row>
    <row r="3057" spans="1:23" hidden="1" x14ac:dyDescent="0.25">
      <c r="A3057" s="152" t="s">
        <v>2345</v>
      </c>
      <c r="B3057" s="152"/>
      <c r="C3057" s="152" t="s">
        <v>202</v>
      </c>
      <c r="D3057" s="152" t="s">
        <v>203</v>
      </c>
      <c r="E3057" s="152"/>
      <c r="F3057" s="162">
        <v>9.56</v>
      </c>
      <c r="G3057" s="152"/>
      <c r="H3057" s="152" t="s">
        <v>167</v>
      </c>
      <c r="I3057" s="152" t="s">
        <v>2347</v>
      </c>
      <c r="J3057" s="153">
        <v>9800</v>
      </c>
      <c r="K3057" s="153">
        <v>583</v>
      </c>
      <c r="L3057" s="155">
        <v>5.95</v>
      </c>
      <c r="M3057" s="153">
        <v>375</v>
      </c>
      <c r="N3057" s="155">
        <v>64.319999999999993</v>
      </c>
      <c r="O3057" s="153">
        <v>100</v>
      </c>
      <c r="P3057" s="155">
        <v>17.149999999999999</v>
      </c>
      <c r="Q3057" s="153">
        <v>70</v>
      </c>
      <c r="R3057" s="155">
        <v>12.01</v>
      </c>
      <c r="S3057" s="153">
        <v>38</v>
      </c>
      <c r="T3057" s="155">
        <v>6.52</v>
      </c>
      <c r="U3057" s="163">
        <v>46</v>
      </c>
      <c r="V3057" s="163">
        <v>17</v>
      </c>
      <c r="W3057" s="164" t="s">
        <v>179</v>
      </c>
    </row>
    <row r="3058" spans="1:23" hidden="1" x14ac:dyDescent="0.25">
      <c r="A3058" s="152" t="s">
        <v>2345</v>
      </c>
      <c r="B3058" s="152"/>
      <c r="C3058" s="152" t="s">
        <v>202</v>
      </c>
      <c r="D3058" s="152" t="s">
        <v>203</v>
      </c>
      <c r="E3058" s="152"/>
      <c r="F3058" s="162">
        <v>26.286000000000001</v>
      </c>
      <c r="G3058" s="152"/>
      <c r="H3058" s="152" t="s">
        <v>171</v>
      </c>
      <c r="I3058" s="152" t="s">
        <v>2348</v>
      </c>
      <c r="J3058" s="153">
        <v>18900</v>
      </c>
      <c r="K3058" s="153">
        <v>1459</v>
      </c>
      <c r="L3058" s="155">
        <v>7.72</v>
      </c>
      <c r="M3058" s="153">
        <v>861</v>
      </c>
      <c r="N3058" s="155">
        <v>59</v>
      </c>
      <c r="O3058" s="153">
        <v>190</v>
      </c>
      <c r="P3058" s="155">
        <v>13</v>
      </c>
      <c r="Q3058" s="153">
        <v>73</v>
      </c>
      <c r="R3058" s="155">
        <v>5</v>
      </c>
      <c r="S3058" s="153">
        <v>336</v>
      </c>
      <c r="T3058" s="155">
        <v>23</v>
      </c>
      <c r="U3058" s="163">
        <v>174</v>
      </c>
      <c r="V3058" s="163">
        <v>17</v>
      </c>
      <c r="W3058" s="164" t="s">
        <v>169</v>
      </c>
    </row>
    <row r="3059" spans="1:23" hidden="1" x14ac:dyDescent="0.25">
      <c r="A3059" s="152" t="s">
        <v>2345</v>
      </c>
      <c r="B3059" s="152"/>
      <c r="C3059" s="152" t="s">
        <v>202</v>
      </c>
      <c r="D3059" s="152" t="s">
        <v>203</v>
      </c>
      <c r="E3059" s="152"/>
      <c r="F3059" s="162">
        <v>26.286000000000001</v>
      </c>
      <c r="G3059" s="152"/>
      <c r="H3059" s="152" t="s">
        <v>167</v>
      </c>
      <c r="I3059" s="152" t="s">
        <v>2348</v>
      </c>
      <c r="J3059" s="153">
        <v>25500</v>
      </c>
      <c r="K3059" s="153">
        <v>1530</v>
      </c>
      <c r="L3059" s="155">
        <v>6</v>
      </c>
      <c r="M3059" s="153">
        <v>968</v>
      </c>
      <c r="N3059" s="155">
        <v>63.27</v>
      </c>
      <c r="O3059" s="153">
        <v>199</v>
      </c>
      <c r="P3059" s="155">
        <v>13</v>
      </c>
      <c r="Q3059" s="153">
        <v>92</v>
      </c>
      <c r="R3059" s="155">
        <v>6</v>
      </c>
      <c r="S3059" s="153">
        <v>271</v>
      </c>
      <c r="T3059" s="155">
        <v>17.73</v>
      </c>
      <c r="U3059" s="163">
        <v>159</v>
      </c>
      <c r="V3059" s="163">
        <v>17</v>
      </c>
      <c r="W3059" s="164" t="s">
        <v>169</v>
      </c>
    </row>
    <row r="3060" spans="1:23" hidden="1" x14ac:dyDescent="0.25">
      <c r="A3060" s="152" t="s">
        <v>2345</v>
      </c>
      <c r="B3060" s="152"/>
      <c r="C3060" s="152" t="s">
        <v>202</v>
      </c>
      <c r="D3060" s="152" t="s">
        <v>203</v>
      </c>
      <c r="E3060" s="152" t="s">
        <v>166</v>
      </c>
      <c r="F3060" s="162">
        <v>34.600999999999999</v>
      </c>
      <c r="G3060" s="152"/>
      <c r="H3060" s="152" t="s">
        <v>171</v>
      </c>
      <c r="I3060" s="152" t="s">
        <v>2349</v>
      </c>
      <c r="J3060" s="153">
        <v>8300</v>
      </c>
      <c r="K3060" s="153">
        <v>767</v>
      </c>
      <c r="L3060" s="155">
        <v>9.24</v>
      </c>
      <c r="M3060" s="153">
        <v>485</v>
      </c>
      <c r="N3060" s="155">
        <v>63.23</v>
      </c>
      <c r="O3060" s="153">
        <v>100</v>
      </c>
      <c r="P3060" s="155">
        <v>13.04</v>
      </c>
      <c r="Q3060" s="153">
        <v>69</v>
      </c>
      <c r="R3060" s="155">
        <v>9</v>
      </c>
      <c r="S3060" s="153">
        <v>113</v>
      </c>
      <c r="T3060" s="155">
        <v>14.73</v>
      </c>
      <c r="U3060" s="163">
        <v>75</v>
      </c>
      <c r="V3060" s="163">
        <v>17</v>
      </c>
      <c r="W3060" s="164" t="s">
        <v>179</v>
      </c>
    </row>
    <row r="3061" spans="1:23" hidden="1" x14ac:dyDescent="0.25">
      <c r="A3061" s="152" t="s">
        <v>2350</v>
      </c>
      <c r="B3061" s="152"/>
      <c r="C3061" s="152" t="s">
        <v>293</v>
      </c>
      <c r="D3061" s="152" t="s">
        <v>294</v>
      </c>
      <c r="E3061" s="152"/>
      <c r="F3061" s="162">
        <v>0</v>
      </c>
      <c r="G3061" s="152"/>
      <c r="H3061" s="152" t="s">
        <v>167</v>
      </c>
      <c r="I3061" s="152" t="s">
        <v>2351</v>
      </c>
      <c r="J3061" s="153">
        <v>11700</v>
      </c>
      <c r="K3061" s="153">
        <v>1041</v>
      </c>
      <c r="L3061" s="155">
        <v>8.9</v>
      </c>
      <c r="M3061" s="153">
        <v>625</v>
      </c>
      <c r="N3061" s="155">
        <v>60</v>
      </c>
      <c r="O3061" s="153">
        <v>103</v>
      </c>
      <c r="P3061" s="155">
        <v>9.9</v>
      </c>
      <c r="Q3061" s="153">
        <v>105</v>
      </c>
      <c r="R3061" s="155">
        <v>10.1</v>
      </c>
      <c r="S3061" s="153">
        <v>208</v>
      </c>
      <c r="T3061" s="155">
        <v>20</v>
      </c>
      <c r="U3061" s="163">
        <v>119</v>
      </c>
      <c r="V3061" s="163">
        <v>89</v>
      </c>
      <c r="W3061" s="164" t="s">
        <v>169</v>
      </c>
    </row>
    <row r="3062" spans="1:23" hidden="1" x14ac:dyDescent="0.25">
      <c r="A3062" s="152" t="s">
        <v>2350</v>
      </c>
      <c r="B3062" s="152"/>
      <c r="C3062" s="152" t="s">
        <v>293</v>
      </c>
      <c r="D3062" s="152" t="s">
        <v>294</v>
      </c>
      <c r="E3062" s="152"/>
      <c r="F3062" s="162">
        <v>44.85</v>
      </c>
      <c r="G3062" s="152"/>
      <c r="H3062" s="152" t="s">
        <v>171</v>
      </c>
      <c r="I3062" s="152" t="s">
        <v>976</v>
      </c>
      <c r="J3062" s="153">
        <v>2950</v>
      </c>
      <c r="K3062" s="153">
        <v>443</v>
      </c>
      <c r="L3062" s="155">
        <v>15</v>
      </c>
      <c r="M3062" s="153">
        <v>325</v>
      </c>
      <c r="N3062" s="155">
        <v>73.3</v>
      </c>
      <c r="O3062" s="153">
        <v>31</v>
      </c>
      <c r="P3062" s="155">
        <v>7.1</v>
      </c>
      <c r="Q3062" s="153">
        <v>8</v>
      </c>
      <c r="R3062" s="155">
        <v>1.7</v>
      </c>
      <c r="S3062" s="153">
        <v>79</v>
      </c>
      <c r="T3062" s="155">
        <v>17.899999999999999</v>
      </c>
      <c r="U3062" s="163">
        <v>43</v>
      </c>
      <c r="V3062" s="163">
        <v>89</v>
      </c>
      <c r="W3062" s="164" t="s">
        <v>179</v>
      </c>
    </row>
    <row r="3063" spans="1:23" hidden="1" x14ac:dyDescent="0.25">
      <c r="A3063" s="152" t="s">
        <v>2350</v>
      </c>
      <c r="B3063" s="152"/>
      <c r="C3063" s="152" t="s">
        <v>293</v>
      </c>
      <c r="D3063" s="152" t="s">
        <v>294</v>
      </c>
      <c r="E3063" s="152"/>
      <c r="F3063" s="162">
        <v>44.86</v>
      </c>
      <c r="G3063" s="152"/>
      <c r="H3063" s="152" t="s">
        <v>167</v>
      </c>
      <c r="I3063" s="152" t="s">
        <v>976</v>
      </c>
      <c r="J3063" s="153">
        <v>3100</v>
      </c>
      <c r="K3063" s="153">
        <v>403</v>
      </c>
      <c r="L3063" s="155">
        <v>13</v>
      </c>
      <c r="M3063" s="153">
        <v>122</v>
      </c>
      <c r="N3063" s="155">
        <v>30.3</v>
      </c>
      <c r="O3063" s="153">
        <v>26</v>
      </c>
      <c r="P3063" s="155">
        <v>6.4</v>
      </c>
      <c r="Q3063" s="153">
        <v>34</v>
      </c>
      <c r="R3063" s="155">
        <v>8.5</v>
      </c>
      <c r="S3063" s="153">
        <v>221</v>
      </c>
      <c r="T3063" s="155">
        <v>54.8</v>
      </c>
      <c r="U3063" s="163">
        <v>88</v>
      </c>
      <c r="V3063" s="163">
        <v>88</v>
      </c>
      <c r="W3063" s="164" t="s">
        <v>169</v>
      </c>
    </row>
    <row r="3064" spans="1:23" hidden="1" x14ac:dyDescent="0.25">
      <c r="A3064" s="152" t="s">
        <v>2350</v>
      </c>
      <c r="B3064" s="152"/>
      <c r="C3064" s="152" t="s">
        <v>293</v>
      </c>
      <c r="D3064" s="152" t="s">
        <v>294</v>
      </c>
      <c r="E3064" s="152"/>
      <c r="F3064" s="162">
        <v>73.180999999999997</v>
      </c>
      <c r="G3064" s="152"/>
      <c r="H3064" s="152" t="s">
        <v>171</v>
      </c>
      <c r="I3064" s="152" t="s">
        <v>2352</v>
      </c>
      <c r="J3064" s="153">
        <v>3300</v>
      </c>
      <c r="K3064" s="153">
        <v>571</v>
      </c>
      <c r="L3064" s="155">
        <v>17.3</v>
      </c>
      <c r="M3064" s="153">
        <v>244</v>
      </c>
      <c r="N3064" s="155">
        <v>42.7</v>
      </c>
      <c r="O3064" s="153">
        <v>0</v>
      </c>
      <c r="P3064" s="155">
        <v>0</v>
      </c>
      <c r="Q3064" s="153">
        <v>26</v>
      </c>
      <c r="R3064" s="155">
        <v>4.5</v>
      </c>
      <c r="S3064" s="153">
        <v>301</v>
      </c>
      <c r="T3064" s="155">
        <v>52.8</v>
      </c>
      <c r="U3064" s="163">
        <v>116</v>
      </c>
      <c r="V3064" s="163">
        <v>88</v>
      </c>
      <c r="W3064" s="164" t="s">
        <v>179</v>
      </c>
    </row>
    <row r="3065" spans="1:23" hidden="1" x14ac:dyDescent="0.25">
      <c r="A3065" s="152" t="s">
        <v>2350</v>
      </c>
      <c r="B3065" s="152"/>
      <c r="C3065" s="152" t="s">
        <v>293</v>
      </c>
      <c r="D3065" s="152" t="s">
        <v>294</v>
      </c>
      <c r="E3065" s="152"/>
      <c r="F3065" s="162">
        <v>73.180999999999997</v>
      </c>
      <c r="G3065" s="152"/>
      <c r="H3065" s="152" t="s">
        <v>167</v>
      </c>
      <c r="I3065" s="152" t="s">
        <v>2352</v>
      </c>
      <c r="J3065" s="153">
        <v>2800</v>
      </c>
      <c r="K3065" s="153">
        <v>484</v>
      </c>
      <c r="L3065" s="155">
        <v>17.3</v>
      </c>
      <c r="M3065" s="153">
        <v>217</v>
      </c>
      <c r="N3065" s="155">
        <v>44.9</v>
      </c>
      <c r="O3065" s="153">
        <v>4</v>
      </c>
      <c r="P3065" s="155">
        <v>0.9</v>
      </c>
      <c r="Q3065" s="153">
        <v>20</v>
      </c>
      <c r="R3065" s="155">
        <v>4.2</v>
      </c>
      <c r="S3065" s="153">
        <v>242</v>
      </c>
      <c r="T3065" s="155">
        <v>50</v>
      </c>
      <c r="U3065" s="163">
        <v>94</v>
      </c>
      <c r="V3065" s="163">
        <v>88</v>
      </c>
      <c r="W3065" s="164" t="s">
        <v>169</v>
      </c>
    </row>
    <row r="3066" spans="1:23" hidden="1" x14ac:dyDescent="0.25">
      <c r="A3066" s="152" t="s">
        <v>2350</v>
      </c>
      <c r="B3066" s="152"/>
      <c r="C3066" s="152" t="s">
        <v>293</v>
      </c>
      <c r="D3066" s="152" t="s">
        <v>294</v>
      </c>
      <c r="E3066" s="152"/>
      <c r="F3066" s="162">
        <v>78.096000000000004</v>
      </c>
      <c r="G3066" s="152"/>
      <c r="H3066" s="152" t="s">
        <v>171</v>
      </c>
      <c r="I3066" s="152" t="s">
        <v>992</v>
      </c>
      <c r="J3066" s="153">
        <v>16000</v>
      </c>
      <c r="K3066" s="153">
        <v>336</v>
      </c>
      <c r="L3066" s="155">
        <v>2.1</v>
      </c>
      <c r="M3066" s="153">
        <v>189</v>
      </c>
      <c r="N3066" s="155">
        <v>56.2</v>
      </c>
      <c r="O3066" s="153">
        <v>42</v>
      </c>
      <c r="P3066" s="155">
        <v>12.4</v>
      </c>
      <c r="Q3066" s="153">
        <v>0</v>
      </c>
      <c r="R3066" s="155">
        <v>0</v>
      </c>
      <c r="S3066" s="153">
        <v>106</v>
      </c>
      <c r="T3066" s="155">
        <v>31.4</v>
      </c>
      <c r="U3066" s="163">
        <v>47</v>
      </c>
      <c r="V3066" s="163">
        <v>92</v>
      </c>
      <c r="W3066" s="164" t="s">
        <v>179</v>
      </c>
    </row>
    <row r="3067" spans="1:23" hidden="1" x14ac:dyDescent="0.25">
      <c r="A3067" s="152" t="s">
        <v>2353</v>
      </c>
      <c r="B3067" s="152"/>
      <c r="C3067" s="152" t="s">
        <v>270</v>
      </c>
      <c r="D3067" s="152" t="s">
        <v>271</v>
      </c>
      <c r="E3067" s="152"/>
      <c r="F3067" s="162">
        <v>0</v>
      </c>
      <c r="G3067" s="152"/>
      <c r="H3067" s="152" t="s">
        <v>167</v>
      </c>
      <c r="I3067" s="152" t="s">
        <v>2354</v>
      </c>
      <c r="J3067" s="153">
        <v>1850</v>
      </c>
      <c r="K3067" s="153">
        <v>136</v>
      </c>
      <c r="L3067" s="155">
        <v>7.34</v>
      </c>
      <c r="M3067" s="153">
        <v>83</v>
      </c>
      <c r="N3067" s="155">
        <v>61.03</v>
      </c>
      <c r="O3067" s="153">
        <v>22</v>
      </c>
      <c r="P3067" s="155">
        <v>16.43</v>
      </c>
      <c r="Q3067" s="153">
        <v>9</v>
      </c>
      <c r="R3067" s="155">
        <v>6.57</v>
      </c>
      <c r="S3067" s="153">
        <v>22</v>
      </c>
      <c r="T3067" s="155">
        <v>15.96</v>
      </c>
      <c r="U3067" s="163">
        <v>14</v>
      </c>
      <c r="V3067" s="163">
        <v>16</v>
      </c>
      <c r="W3067" s="164" t="s">
        <v>169</v>
      </c>
    </row>
    <row r="3068" spans="1:23" hidden="1" x14ac:dyDescent="0.25">
      <c r="A3068" s="152" t="s">
        <v>2353</v>
      </c>
      <c r="B3068" s="152"/>
      <c r="C3068" s="152" t="s">
        <v>270</v>
      </c>
      <c r="D3068" s="152" t="s">
        <v>271</v>
      </c>
      <c r="E3068" s="152"/>
      <c r="F3068" s="162">
        <v>17.18</v>
      </c>
      <c r="G3068" s="152"/>
      <c r="H3068" s="152" t="s">
        <v>171</v>
      </c>
      <c r="I3068" s="152" t="s">
        <v>2304</v>
      </c>
      <c r="J3068" s="153">
        <v>3200</v>
      </c>
      <c r="K3068" s="153">
        <v>296</v>
      </c>
      <c r="L3068" s="155">
        <v>9.25</v>
      </c>
      <c r="M3068" s="153">
        <v>191</v>
      </c>
      <c r="N3068" s="155">
        <v>64.53</v>
      </c>
      <c r="O3068" s="153">
        <v>46</v>
      </c>
      <c r="P3068" s="155">
        <v>15.54</v>
      </c>
      <c r="Q3068" s="153">
        <v>25</v>
      </c>
      <c r="R3068" s="155">
        <v>8.4499999999999993</v>
      </c>
      <c r="S3068" s="153">
        <v>34</v>
      </c>
      <c r="T3068" s="155">
        <v>11.49</v>
      </c>
      <c r="U3068" s="163">
        <v>26</v>
      </c>
      <c r="V3068" s="163">
        <v>21</v>
      </c>
      <c r="W3068" s="164" t="s">
        <v>169</v>
      </c>
    </row>
    <row r="3069" spans="1:23" hidden="1" x14ac:dyDescent="0.25">
      <c r="A3069" s="152" t="s">
        <v>2355</v>
      </c>
      <c r="B3069" s="152"/>
      <c r="C3069" s="152" t="s">
        <v>270</v>
      </c>
      <c r="D3069" s="152" t="s">
        <v>928</v>
      </c>
      <c r="E3069" s="152"/>
      <c r="F3069" s="162">
        <v>0</v>
      </c>
      <c r="G3069" s="152"/>
      <c r="H3069" s="152" t="s">
        <v>167</v>
      </c>
      <c r="I3069" s="152" t="s">
        <v>257</v>
      </c>
      <c r="J3069" s="153">
        <v>680</v>
      </c>
      <c r="K3069" s="153">
        <v>36</v>
      </c>
      <c r="L3069" s="155">
        <v>5.29</v>
      </c>
      <c r="M3069" s="153">
        <v>24</v>
      </c>
      <c r="N3069" s="155">
        <v>67.569999999999993</v>
      </c>
      <c r="O3069" s="153">
        <v>7</v>
      </c>
      <c r="P3069" s="155">
        <v>18.920000000000002</v>
      </c>
      <c r="Q3069" s="153">
        <v>4</v>
      </c>
      <c r="R3069" s="155">
        <v>10.81</v>
      </c>
      <c r="S3069" s="153">
        <v>1</v>
      </c>
      <c r="T3069" s="155">
        <v>2.7</v>
      </c>
      <c r="U3069" s="163">
        <v>2</v>
      </c>
      <c r="V3069" s="163">
        <v>20</v>
      </c>
      <c r="W3069" s="164" t="s">
        <v>179</v>
      </c>
    </row>
    <row r="3070" spans="1:23" hidden="1" x14ac:dyDescent="0.25">
      <c r="A3070" s="152" t="s">
        <v>2355</v>
      </c>
      <c r="B3070" s="152"/>
      <c r="C3070" s="152" t="s">
        <v>270</v>
      </c>
      <c r="D3070" s="152" t="s">
        <v>928</v>
      </c>
      <c r="E3070" s="152"/>
      <c r="F3070" s="162">
        <v>12.327</v>
      </c>
      <c r="G3070" s="152"/>
      <c r="H3070" s="152" t="s">
        <v>171</v>
      </c>
      <c r="I3070" s="152" t="s">
        <v>257</v>
      </c>
      <c r="J3070" s="153">
        <v>2000</v>
      </c>
      <c r="K3070" s="153">
        <v>163</v>
      </c>
      <c r="L3070" s="155">
        <v>8.15</v>
      </c>
      <c r="M3070" s="153">
        <v>121</v>
      </c>
      <c r="N3070" s="155">
        <v>74.23</v>
      </c>
      <c r="O3070" s="153">
        <v>23</v>
      </c>
      <c r="P3070" s="155">
        <v>14.11</v>
      </c>
      <c r="Q3070" s="153">
        <v>11</v>
      </c>
      <c r="R3070" s="155">
        <v>6.75</v>
      </c>
      <c r="S3070" s="153">
        <v>8</v>
      </c>
      <c r="T3070" s="155">
        <v>4.91</v>
      </c>
      <c r="U3070" s="163">
        <v>11</v>
      </c>
      <c r="V3070" s="163">
        <v>17</v>
      </c>
      <c r="W3070" s="164" t="s">
        <v>179</v>
      </c>
    </row>
    <row r="3071" spans="1:23" hidden="1" x14ac:dyDescent="0.25">
      <c r="A3071" s="152" t="s">
        <v>2355</v>
      </c>
      <c r="B3071" s="152"/>
      <c r="C3071" s="152" t="s">
        <v>270</v>
      </c>
      <c r="D3071" s="152" t="s">
        <v>928</v>
      </c>
      <c r="E3071" s="152"/>
      <c r="F3071" s="162">
        <v>12.327</v>
      </c>
      <c r="G3071" s="152"/>
      <c r="H3071" s="152" t="s">
        <v>167</v>
      </c>
      <c r="I3071" s="152" t="s">
        <v>257</v>
      </c>
      <c r="J3071" s="153">
        <v>1200</v>
      </c>
      <c r="K3071" s="153">
        <v>81</v>
      </c>
      <c r="L3071" s="155">
        <v>6.75</v>
      </c>
      <c r="M3071" s="153">
        <v>68</v>
      </c>
      <c r="N3071" s="155">
        <v>83.95</v>
      </c>
      <c r="O3071" s="153">
        <v>8</v>
      </c>
      <c r="P3071" s="155">
        <v>9.8800000000000008</v>
      </c>
      <c r="Q3071" s="153">
        <v>5</v>
      </c>
      <c r="R3071" s="155">
        <v>6.17</v>
      </c>
      <c r="S3071" s="153">
        <v>0</v>
      </c>
      <c r="T3071" s="155">
        <v>0</v>
      </c>
      <c r="U3071" s="163">
        <v>4</v>
      </c>
      <c r="V3071" s="163">
        <v>17</v>
      </c>
      <c r="W3071" s="164" t="s">
        <v>179</v>
      </c>
    </row>
    <row r="3072" spans="1:23" hidden="1" x14ac:dyDescent="0.25">
      <c r="A3072" s="152" t="s">
        <v>2356</v>
      </c>
      <c r="B3072" s="152"/>
      <c r="C3072" s="152" t="s">
        <v>270</v>
      </c>
      <c r="D3072" s="152" t="s">
        <v>928</v>
      </c>
      <c r="E3072" s="152"/>
      <c r="F3072" s="162">
        <v>0</v>
      </c>
      <c r="G3072" s="152"/>
      <c r="H3072" s="152" t="s">
        <v>167</v>
      </c>
      <c r="I3072" s="152" t="s">
        <v>2357</v>
      </c>
      <c r="J3072" s="153">
        <v>7900</v>
      </c>
      <c r="K3072" s="153">
        <v>357</v>
      </c>
      <c r="L3072" s="155">
        <v>4.5199999999999996</v>
      </c>
      <c r="M3072" s="153">
        <v>169</v>
      </c>
      <c r="N3072" s="155">
        <v>47.3</v>
      </c>
      <c r="O3072" s="153">
        <v>70</v>
      </c>
      <c r="P3072" s="155">
        <v>19.54</v>
      </c>
      <c r="Q3072" s="153">
        <v>45</v>
      </c>
      <c r="R3072" s="155">
        <v>12.6</v>
      </c>
      <c r="S3072" s="153">
        <v>73</v>
      </c>
      <c r="T3072" s="155">
        <v>20.57</v>
      </c>
      <c r="U3072" s="163">
        <v>44</v>
      </c>
      <c r="V3072" s="163">
        <v>18</v>
      </c>
      <c r="W3072" s="164" t="s">
        <v>179</v>
      </c>
    </row>
    <row r="3073" spans="1:23" hidden="1" x14ac:dyDescent="0.25">
      <c r="A3073" s="152" t="s">
        <v>2356</v>
      </c>
      <c r="B3073" s="152"/>
      <c r="C3073" s="152" t="s">
        <v>270</v>
      </c>
      <c r="D3073" s="152" t="s">
        <v>928</v>
      </c>
      <c r="E3073" s="152"/>
      <c r="F3073" s="162">
        <v>2.028</v>
      </c>
      <c r="G3073" s="152"/>
      <c r="H3073" s="152" t="s">
        <v>167</v>
      </c>
      <c r="I3073" s="152" t="s">
        <v>2358</v>
      </c>
      <c r="J3073" s="153">
        <v>7000</v>
      </c>
      <c r="K3073" s="153">
        <v>441</v>
      </c>
      <c r="L3073" s="155">
        <v>6.3</v>
      </c>
      <c r="M3073" s="153">
        <v>260</v>
      </c>
      <c r="N3073" s="155">
        <v>59</v>
      </c>
      <c r="O3073" s="153">
        <v>57</v>
      </c>
      <c r="P3073" s="155">
        <v>13</v>
      </c>
      <c r="Q3073" s="153">
        <v>18</v>
      </c>
      <c r="R3073" s="155">
        <v>4</v>
      </c>
      <c r="S3073" s="153">
        <v>106</v>
      </c>
      <c r="T3073" s="155">
        <v>24</v>
      </c>
      <c r="U3073" s="163">
        <v>54</v>
      </c>
      <c r="V3073" s="163">
        <v>18</v>
      </c>
      <c r="W3073" s="164" t="s">
        <v>169</v>
      </c>
    </row>
    <row r="3074" spans="1:23" hidden="1" x14ac:dyDescent="0.25">
      <c r="A3074" s="152" t="s">
        <v>2356</v>
      </c>
      <c r="B3074" s="152"/>
      <c r="C3074" s="152" t="s">
        <v>270</v>
      </c>
      <c r="D3074" s="152" t="s">
        <v>928</v>
      </c>
      <c r="E3074" s="152" t="s">
        <v>166</v>
      </c>
      <c r="F3074" s="162">
        <v>5.13</v>
      </c>
      <c r="G3074" s="152"/>
      <c r="H3074" s="152" t="s">
        <v>167</v>
      </c>
      <c r="I3074" s="152" t="s">
        <v>2359</v>
      </c>
      <c r="J3074" s="153">
        <v>6300</v>
      </c>
      <c r="K3074" s="153">
        <v>345</v>
      </c>
      <c r="L3074" s="155">
        <v>5.48</v>
      </c>
      <c r="M3074" s="153">
        <v>195</v>
      </c>
      <c r="N3074" s="155">
        <v>56.52</v>
      </c>
      <c r="O3074" s="153">
        <v>43</v>
      </c>
      <c r="P3074" s="155">
        <v>12.46</v>
      </c>
      <c r="Q3074" s="153">
        <v>25</v>
      </c>
      <c r="R3074" s="155">
        <v>7.25</v>
      </c>
      <c r="S3074" s="153">
        <v>82</v>
      </c>
      <c r="T3074" s="155">
        <v>23.77</v>
      </c>
      <c r="U3074" s="163">
        <v>43</v>
      </c>
      <c r="V3074" s="163">
        <v>18</v>
      </c>
      <c r="W3074" s="164" t="s">
        <v>179</v>
      </c>
    </row>
    <row r="3075" spans="1:23" hidden="1" x14ac:dyDescent="0.25">
      <c r="A3075" s="152" t="s">
        <v>2356</v>
      </c>
      <c r="B3075" s="152"/>
      <c r="C3075" s="152" t="s">
        <v>270</v>
      </c>
      <c r="D3075" s="152" t="s">
        <v>928</v>
      </c>
      <c r="E3075" s="152"/>
      <c r="F3075" s="162">
        <v>8.8030000000000008</v>
      </c>
      <c r="G3075" s="152"/>
      <c r="H3075" s="152" t="s">
        <v>171</v>
      </c>
      <c r="I3075" s="152" t="s">
        <v>257</v>
      </c>
      <c r="J3075" s="153">
        <v>13800</v>
      </c>
      <c r="K3075" s="153">
        <v>869</v>
      </c>
      <c r="L3075" s="155">
        <v>6.3</v>
      </c>
      <c r="M3075" s="153">
        <v>513</v>
      </c>
      <c r="N3075" s="155">
        <v>59</v>
      </c>
      <c r="O3075" s="153">
        <v>113</v>
      </c>
      <c r="P3075" s="155">
        <v>13</v>
      </c>
      <c r="Q3075" s="153">
        <v>35</v>
      </c>
      <c r="R3075" s="155">
        <v>4</v>
      </c>
      <c r="S3075" s="153">
        <v>209</v>
      </c>
      <c r="T3075" s="155">
        <v>24</v>
      </c>
      <c r="U3075" s="163">
        <v>106</v>
      </c>
      <c r="V3075" s="163">
        <v>16</v>
      </c>
      <c r="W3075" s="164" t="s">
        <v>169</v>
      </c>
    </row>
    <row r="3076" spans="1:23" hidden="1" x14ac:dyDescent="0.25">
      <c r="A3076" s="152" t="s">
        <v>2360</v>
      </c>
      <c r="B3076" s="152"/>
      <c r="C3076" s="152" t="s">
        <v>293</v>
      </c>
      <c r="D3076" s="152" t="s">
        <v>294</v>
      </c>
      <c r="E3076" s="152" t="s">
        <v>166</v>
      </c>
      <c r="F3076" s="162">
        <v>0</v>
      </c>
      <c r="G3076" s="152"/>
      <c r="H3076" s="152" t="s">
        <v>167</v>
      </c>
      <c r="I3076" s="152" t="s">
        <v>1239</v>
      </c>
      <c r="J3076" s="153">
        <v>42000</v>
      </c>
      <c r="K3076" s="153">
        <v>1848</v>
      </c>
      <c r="L3076" s="155">
        <v>4.4000000000000004</v>
      </c>
      <c r="M3076" s="153">
        <v>1523</v>
      </c>
      <c r="N3076" s="155">
        <v>82.4</v>
      </c>
      <c r="O3076" s="153">
        <v>135</v>
      </c>
      <c r="P3076" s="155">
        <v>7.3</v>
      </c>
      <c r="Q3076" s="153">
        <v>28</v>
      </c>
      <c r="R3076" s="155">
        <v>1.5</v>
      </c>
      <c r="S3076" s="153">
        <v>163</v>
      </c>
      <c r="T3076" s="155">
        <v>8.8000000000000007</v>
      </c>
      <c r="U3076" s="163">
        <v>126</v>
      </c>
      <c r="V3076" s="163">
        <v>84</v>
      </c>
      <c r="W3076" s="164" t="s">
        <v>169</v>
      </c>
    </row>
    <row r="3077" spans="1:23" hidden="1" x14ac:dyDescent="0.25">
      <c r="A3077" s="152" t="s">
        <v>2360</v>
      </c>
      <c r="B3077" s="152"/>
      <c r="C3077" s="152" t="s">
        <v>293</v>
      </c>
      <c r="D3077" s="152" t="s">
        <v>294</v>
      </c>
      <c r="E3077" s="152"/>
      <c r="F3077" s="162">
        <v>1.25</v>
      </c>
      <c r="G3077" s="152"/>
      <c r="H3077" s="152" t="s">
        <v>171</v>
      </c>
      <c r="I3077" s="152" t="s">
        <v>2361</v>
      </c>
      <c r="J3077" s="153">
        <v>40000</v>
      </c>
      <c r="K3077" s="153">
        <v>1760</v>
      </c>
      <c r="L3077" s="155">
        <v>4.4000000000000004</v>
      </c>
      <c r="M3077" s="153">
        <v>1450</v>
      </c>
      <c r="N3077" s="155">
        <v>82.4</v>
      </c>
      <c r="O3077" s="153">
        <v>128</v>
      </c>
      <c r="P3077" s="155">
        <v>7.3</v>
      </c>
      <c r="Q3077" s="153">
        <v>26</v>
      </c>
      <c r="R3077" s="155">
        <v>1.5</v>
      </c>
      <c r="S3077" s="153">
        <v>155</v>
      </c>
      <c r="T3077" s="155">
        <v>8.8000000000000007</v>
      </c>
      <c r="U3077" s="163">
        <v>120</v>
      </c>
      <c r="V3077" s="163">
        <v>84</v>
      </c>
      <c r="W3077" s="164" t="s">
        <v>169</v>
      </c>
    </row>
    <row r="3078" spans="1:23" hidden="1" x14ac:dyDescent="0.25">
      <c r="A3078" s="152" t="s">
        <v>2362</v>
      </c>
      <c r="B3078" s="152"/>
      <c r="C3078" s="152" t="s">
        <v>244</v>
      </c>
      <c r="D3078" s="152" t="s">
        <v>687</v>
      </c>
      <c r="E3078" s="152" t="s">
        <v>166</v>
      </c>
      <c r="F3078" s="162">
        <v>1.9239999999999999</v>
      </c>
      <c r="G3078" s="152" t="s">
        <v>166</v>
      </c>
      <c r="H3078" s="152" t="s">
        <v>171</v>
      </c>
      <c r="I3078" s="152" t="s">
        <v>2363</v>
      </c>
      <c r="J3078" s="153">
        <v>62000</v>
      </c>
      <c r="K3078" s="153">
        <v>1488</v>
      </c>
      <c r="L3078" s="155">
        <v>2.4</v>
      </c>
      <c r="M3078" s="153">
        <v>1061</v>
      </c>
      <c r="N3078" s="155">
        <v>71.3</v>
      </c>
      <c r="O3078" s="153">
        <v>141</v>
      </c>
      <c r="P3078" s="155">
        <v>9.5</v>
      </c>
      <c r="Q3078" s="153">
        <v>27</v>
      </c>
      <c r="R3078" s="155">
        <v>1.8</v>
      </c>
      <c r="S3078" s="153">
        <v>259</v>
      </c>
      <c r="T3078" s="155">
        <v>17.399999999999999</v>
      </c>
      <c r="U3078" s="163">
        <v>143</v>
      </c>
      <c r="V3078" s="163">
        <v>94</v>
      </c>
      <c r="W3078" s="164" t="s">
        <v>179</v>
      </c>
    </row>
    <row r="3079" spans="1:23" hidden="1" x14ac:dyDescent="0.25">
      <c r="A3079" s="152" t="s">
        <v>2364</v>
      </c>
      <c r="B3079" s="152"/>
      <c r="C3079" s="152" t="s">
        <v>244</v>
      </c>
      <c r="D3079" s="152" t="s">
        <v>687</v>
      </c>
      <c r="E3079" s="152" t="s">
        <v>166</v>
      </c>
      <c r="F3079" s="162">
        <v>0</v>
      </c>
      <c r="G3079" s="152"/>
      <c r="H3079" s="152" t="s">
        <v>167</v>
      </c>
      <c r="I3079" s="152" t="s">
        <v>2365</v>
      </c>
      <c r="J3079" s="153">
        <v>70000</v>
      </c>
      <c r="K3079" s="153">
        <v>5040</v>
      </c>
      <c r="L3079" s="155">
        <v>7.2</v>
      </c>
      <c r="M3079" s="153">
        <v>2011</v>
      </c>
      <c r="N3079" s="155">
        <v>39.9</v>
      </c>
      <c r="O3079" s="153">
        <v>459</v>
      </c>
      <c r="P3079" s="155">
        <v>9.1</v>
      </c>
      <c r="Q3079" s="153">
        <v>282</v>
      </c>
      <c r="R3079" s="155">
        <v>5.6</v>
      </c>
      <c r="S3079" s="153">
        <v>2288</v>
      </c>
      <c r="T3079" s="155">
        <v>45.4</v>
      </c>
      <c r="U3079" s="163">
        <v>943</v>
      </c>
      <c r="V3079" s="163">
        <v>94</v>
      </c>
      <c r="W3079" s="164" t="s">
        <v>179</v>
      </c>
    </row>
    <row r="3080" spans="1:23" hidden="1" x14ac:dyDescent="0.25">
      <c r="A3080" s="152" t="s">
        <v>2364</v>
      </c>
      <c r="B3080" s="152"/>
      <c r="C3080" s="152" t="s">
        <v>244</v>
      </c>
      <c r="D3080" s="152" t="s">
        <v>687</v>
      </c>
      <c r="E3080" s="152" t="s">
        <v>166</v>
      </c>
      <c r="F3080" s="162">
        <v>1.07</v>
      </c>
      <c r="G3080" s="152"/>
      <c r="H3080" s="152" t="s">
        <v>171</v>
      </c>
      <c r="I3080" s="152" t="s">
        <v>2366</v>
      </c>
      <c r="J3080" s="153">
        <v>81000</v>
      </c>
      <c r="K3080" s="153">
        <v>4536</v>
      </c>
      <c r="L3080" s="155">
        <v>5.6</v>
      </c>
      <c r="M3080" s="153">
        <v>1343</v>
      </c>
      <c r="N3080" s="155">
        <v>29.6</v>
      </c>
      <c r="O3080" s="153">
        <v>240</v>
      </c>
      <c r="P3080" s="155">
        <v>5.3</v>
      </c>
      <c r="Q3080" s="153">
        <v>136</v>
      </c>
      <c r="R3080" s="155">
        <v>3</v>
      </c>
      <c r="S3080" s="153">
        <v>2817</v>
      </c>
      <c r="T3080" s="155">
        <v>62.1</v>
      </c>
      <c r="U3080" s="163">
        <v>1061</v>
      </c>
      <c r="V3080" s="163">
        <v>94</v>
      </c>
      <c r="W3080" s="164" t="s">
        <v>179</v>
      </c>
    </row>
    <row r="3081" spans="1:23" hidden="1" x14ac:dyDescent="0.25">
      <c r="A3081" s="152" t="s">
        <v>2367</v>
      </c>
      <c r="B3081" s="152"/>
      <c r="C3081" s="152" t="s">
        <v>297</v>
      </c>
      <c r="D3081" s="152" t="s">
        <v>309</v>
      </c>
      <c r="E3081" s="152"/>
      <c r="F3081" s="162">
        <v>49.07</v>
      </c>
      <c r="G3081" s="152"/>
      <c r="H3081" s="152" t="s">
        <v>167</v>
      </c>
      <c r="I3081" s="152" t="s">
        <v>552</v>
      </c>
      <c r="J3081" s="153">
        <v>1850</v>
      </c>
      <c r="K3081" s="153">
        <v>116</v>
      </c>
      <c r="L3081" s="155">
        <v>6.26</v>
      </c>
      <c r="M3081" s="153">
        <v>26</v>
      </c>
      <c r="N3081" s="155">
        <v>22.13</v>
      </c>
      <c r="O3081" s="153">
        <v>29</v>
      </c>
      <c r="P3081" s="155">
        <v>25.41</v>
      </c>
      <c r="Q3081" s="153">
        <v>4</v>
      </c>
      <c r="R3081" s="155">
        <v>3.28</v>
      </c>
      <c r="S3081" s="153">
        <v>57</v>
      </c>
      <c r="T3081" s="155">
        <v>49.18</v>
      </c>
      <c r="U3081" s="163">
        <v>24</v>
      </c>
      <c r="V3081" s="163">
        <v>20</v>
      </c>
      <c r="W3081" s="164" t="s">
        <v>169</v>
      </c>
    </row>
    <row r="3082" spans="1:23" hidden="1" x14ac:dyDescent="0.25">
      <c r="A3082" s="152" t="s">
        <v>2367</v>
      </c>
      <c r="B3082" s="152"/>
      <c r="C3082" s="152" t="s">
        <v>297</v>
      </c>
      <c r="D3082" s="152" t="s">
        <v>309</v>
      </c>
      <c r="E3082" s="152"/>
      <c r="F3082" s="162">
        <v>50.63</v>
      </c>
      <c r="G3082" s="152"/>
      <c r="H3082" s="152" t="s">
        <v>171</v>
      </c>
      <c r="I3082" s="152" t="s">
        <v>2368</v>
      </c>
      <c r="J3082" s="153">
        <v>1700</v>
      </c>
      <c r="K3082" s="153">
        <v>100</v>
      </c>
      <c r="L3082" s="155">
        <v>5.89</v>
      </c>
      <c r="M3082" s="153">
        <v>27</v>
      </c>
      <c r="N3082" s="155">
        <v>27.18</v>
      </c>
      <c r="O3082" s="153">
        <v>31</v>
      </c>
      <c r="P3082" s="155">
        <v>31.07</v>
      </c>
      <c r="Q3082" s="153">
        <v>3</v>
      </c>
      <c r="R3082" s="155">
        <v>2.91</v>
      </c>
      <c r="S3082" s="153">
        <v>39</v>
      </c>
      <c r="T3082" s="155">
        <v>38.83</v>
      </c>
      <c r="U3082" s="163">
        <v>18</v>
      </c>
      <c r="V3082" s="163">
        <v>20</v>
      </c>
      <c r="W3082" s="164" t="s">
        <v>169</v>
      </c>
    </row>
    <row r="3083" spans="1:23" hidden="1" x14ac:dyDescent="0.25">
      <c r="A3083" s="152" t="s">
        <v>2369</v>
      </c>
      <c r="B3083" s="152"/>
      <c r="C3083" s="152" t="s">
        <v>297</v>
      </c>
      <c r="D3083" s="152" t="s">
        <v>309</v>
      </c>
      <c r="E3083" s="152"/>
      <c r="F3083" s="162">
        <v>19.800999999999998</v>
      </c>
      <c r="G3083" s="152"/>
      <c r="H3083" s="152" t="s">
        <v>167</v>
      </c>
      <c r="I3083" s="152" t="s">
        <v>2370</v>
      </c>
      <c r="J3083" s="153">
        <v>1550</v>
      </c>
      <c r="K3083" s="153">
        <v>135</v>
      </c>
      <c r="L3083" s="155">
        <v>8.74</v>
      </c>
      <c r="M3083" s="153">
        <v>32</v>
      </c>
      <c r="N3083" s="155">
        <v>23.53</v>
      </c>
      <c r="O3083" s="153">
        <v>17</v>
      </c>
      <c r="P3083" s="155">
        <v>12.42</v>
      </c>
      <c r="Q3083" s="153">
        <v>3</v>
      </c>
      <c r="R3083" s="155">
        <v>1.96</v>
      </c>
      <c r="S3083" s="153">
        <v>84</v>
      </c>
      <c r="T3083" s="155">
        <v>62.09</v>
      </c>
      <c r="U3083" s="163">
        <v>32</v>
      </c>
      <c r="V3083" s="163">
        <v>20</v>
      </c>
      <c r="W3083" s="164" t="s">
        <v>169</v>
      </c>
    </row>
    <row r="3084" spans="1:23" hidden="1" x14ac:dyDescent="0.25">
      <c r="A3084" s="152" t="s">
        <v>2369</v>
      </c>
      <c r="B3084" s="152"/>
      <c r="C3084" s="152" t="s">
        <v>297</v>
      </c>
      <c r="D3084" s="152" t="s">
        <v>309</v>
      </c>
      <c r="E3084" s="152"/>
      <c r="F3084" s="162">
        <v>20.327999999999999</v>
      </c>
      <c r="G3084" s="152"/>
      <c r="H3084" s="152" t="s">
        <v>171</v>
      </c>
      <c r="I3084" s="152" t="s">
        <v>1537</v>
      </c>
      <c r="J3084" s="153">
        <v>1550</v>
      </c>
      <c r="K3084" s="153">
        <v>135</v>
      </c>
      <c r="L3084" s="155">
        <v>8.74</v>
      </c>
      <c r="M3084" s="153">
        <v>32</v>
      </c>
      <c r="N3084" s="155">
        <v>23.53</v>
      </c>
      <c r="O3084" s="153">
        <v>17</v>
      </c>
      <c r="P3084" s="155">
        <v>12.42</v>
      </c>
      <c r="Q3084" s="153">
        <v>3</v>
      </c>
      <c r="R3084" s="155">
        <v>1.96</v>
      </c>
      <c r="S3084" s="153">
        <v>84</v>
      </c>
      <c r="T3084" s="155">
        <v>62.09</v>
      </c>
      <c r="U3084" s="163">
        <v>32</v>
      </c>
      <c r="V3084" s="163">
        <v>20</v>
      </c>
      <c r="W3084" s="164" t="s">
        <v>169</v>
      </c>
    </row>
    <row r="3085" spans="1:23" hidden="1" x14ac:dyDescent="0.25">
      <c r="A3085" s="152" t="s">
        <v>2371</v>
      </c>
      <c r="B3085" s="152"/>
      <c r="C3085" s="152" t="s">
        <v>560</v>
      </c>
      <c r="D3085" s="152" t="s">
        <v>564</v>
      </c>
      <c r="E3085" s="152"/>
      <c r="F3085" s="162">
        <v>0</v>
      </c>
      <c r="G3085" s="152"/>
      <c r="H3085" s="152" t="s">
        <v>167</v>
      </c>
      <c r="I3085" s="152" t="s">
        <v>2372</v>
      </c>
      <c r="J3085" s="153">
        <v>300</v>
      </c>
      <c r="K3085" s="153">
        <v>83</v>
      </c>
      <c r="L3085" s="155">
        <v>27.5</v>
      </c>
      <c r="M3085" s="153">
        <v>71</v>
      </c>
      <c r="N3085" s="155">
        <v>85.23</v>
      </c>
      <c r="O3085" s="153">
        <v>5</v>
      </c>
      <c r="P3085" s="155">
        <v>5.68</v>
      </c>
      <c r="Q3085" s="153">
        <v>3</v>
      </c>
      <c r="R3085" s="155">
        <v>3.41</v>
      </c>
      <c r="S3085" s="153">
        <v>5</v>
      </c>
      <c r="T3085" s="155">
        <v>5.68</v>
      </c>
      <c r="U3085" s="163">
        <v>5</v>
      </c>
      <c r="V3085" s="163">
        <v>16</v>
      </c>
      <c r="W3085" s="164" t="s">
        <v>179</v>
      </c>
    </row>
    <row r="3086" spans="1:23" hidden="1" x14ac:dyDescent="0.25">
      <c r="A3086" s="152" t="s">
        <v>2371</v>
      </c>
      <c r="B3086" s="152"/>
      <c r="C3086" s="152" t="s">
        <v>560</v>
      </c>
      <c r="D3086" s="152" t="s">
        <v>564</v>
      </c>
      <c r="E3086" s="152"/>
      <c r="F3086" s="162">
        <v>11.721</v>
      </c>
      <c r="G3086" s="152"/>
      <c r="H3086" s="152" t="s">
        <v>171</v>
      </c>
      <c r="I3086" s="152" t="s">
        <v>2373</v>
      </c>
      <c r="J3086" s="153">
        <v>140</v>
      </c>
      <c r="K3086" s="153">
        <v>45</v>
      </c>
      <c r="L3086" s="155">
        <v>32.14</v>
      </c>
      <c r="M3086" s="153">
        <v>33</v>
      </c>
      <c r="N3086" s="155">
        <v>73.33</v>
      </c>
      <c r="O3086" s="153">
        <v>2</v>
      </c>
      <c r="P3086" s="155">
        <v>4.4400000000000004</v>
      </c>
      <c r="Q3086" s="153">
        <v>2</v>
      </c>
      <c r="R3086" s="155">
        <v>4.4400000000000004</v>
      </c>
      <c r="S3086" s="153">
        <v>8</v>
      </c>
      <c r="T3086" s="155">
        <v>17.78</v>
      </c>
      <c r="U3086" s="163">
        <v>4</v>
      </c>
      <c r="V3086" s="163">
        <v>22</v>
      </c>
      <c r="W3086" s="164" t="s">
        <v>179</v>
      </c>
    </row>
    <row r="3087" spans="1:23" hidden="1" x14ac:dyDescent="0.25">
      <c r="A3087" s="152" t="s">
        <v>2374</v>
      </c>
      <c r="B3087" s="152"/>
      <c r="C3087" s="152" t="s">
        <v>460</v>
      </c>
      <c r="D3087" s="152" t="s">
        <v>849</v>
      </c>
      <c r="E3087" s="152"/>
      <c r="F3087" s="162">
        <v>9.8979999999999997</v>
      </c>
      <c r="G3087" s="152"/>
      <c r="H3087" s="152" t="s">
        <v>171</v>
      </c>
      <c r="I3087" s="152" t="s">
        <v>2375</v>
      </c>
      <c r="J3087" s="153">
        <v>10000</v>
      </c>
      <c r="K3087" s="153">
        <v>320</v>
      </c>
      <c r="L3087" s="155">
        <v>3.2</v>
      </c>
      <c r="M3087" s="153">
        <v>145</v>
      </c>
      <c r="N3087" s="155">
        <v>45.16</v>
      </c>
      <c r="O3087" s="153">
        <v>72</v>
      </c>
      <c r="P3087" s="155">
        <v>22.58</v>
      </c>
      <c r="Q3087" s="153">
        <v>26</v>
      </c>
      <c r="R3087" s="155">
        <v>8.06</v>
      </c>
      <c r="S3087" s="153">
        <v>77</v>
      </c>
      <c r="T3087" s="155">
        <v>24.19</v>
      </c>
      <c r="U3087" s="163">
        <v>42</v>
      </c>
      <c r="V3087" s="163">
        <v>6</v>
      </c>
      <c r="W3087" s="164" t="s">
        <v>169</v>
      </c>
    </row>
    <row r="3088" spans="1:23" hidden="1" x14ac:dyDescent="0.25">
      <c r="A3088" s="152" t="s">
        <v>2376</v>
      </c>
      <c r="B3088" s="152"/>
      <c r="C3088" s="152" t="s">
        <v>428</v>
      </c>
      <c r="D3088" s="152" t="s">
        <v>436</v>
      </c>
      <c r="E3088" s="152"/>
      <c r="F3088" s="162">
        <v>0</v>
      </c>
      <c r="G3088" s="152"/>
      <c r="H3088" s="152" t="s">
        <v>167</v>
      </c>
      <c r="I3088" s="152" t="s">
        <v>444</v>
      </c>
      <c r="J3088" s="153">
        <v>2050</v>
      </c>
      <c r="K3088" s="153">
        <v>425</v>
      </c>
      <c r="L3088" s="155">
        <v>20.75</v>
      </c>
      <c r="M3088" s="153">
        <v>163</v>
      </c>
      <c r="N3088" s="155">
        <v>38.31</v>
      </c>
      <c r="O3088" s="153">
        <v>105</v>
      </c>
      <c r="P3088" s="155">
        <v>24.82</v>
      </c>
      <c r="Q3088" s="153">
        <v>78</v>
      </c>
      <c r="R3088" s="155">
        <v>18.309999999999999</v>
      </c>
      <c r="S3088" s="153">
        <v>79</v>
      </c>
      <c r="T3088" s="155">
        <v>18.55</v>
      </c>
      <c r="U3088" s="163">
        <v>54</v>
      </c>
      <c r="V3088" s="163">
        <v>17</v>
      </c>
      <c r="W3088" s="164" t="s">
        <v>179</v>
      </c>
    </row>
    <row r="3089" spans="1:23" hidden="1" x14ac:dyDescent="0.25">
      <c r="A3089" s="152" t="s">
        <v>2376</v>
      </c>
      <c r="B3089" s="152"/>
      <c r="C3089" s="152" t="s">
        <v>428</v>
      </c>
      <c r="D3089" s="152" t="s">
        <v>438</v>
      </c>
      <c r="E3089" s="152"/>
      <c r="F3089" s="162">
        <v>0</v>
      </c>
      <c r="G3089" s="152"/>
      <c r="H3089" s="152" t="s">
        <v>167</v>
      </c>
      <c r="I3089" s="152" t="s">
        <v>2377</v>
      </c>
      <c r="J3089" s="153">
        <v>4850</v>
      </c>
      <c r="K3089" s="153">
        <v>707</v>
      </c>
      <c r="L3089" s="155">
        <v>14.58</v>
      </c>
      <c r="M3089" s="153">
        <v>214</v>
      </c>
      <c r="N3089" s="155">
        <v>30.26</v>
      </c>
      <c r="O3089" s="153">
        <v>47</v>
      </c>
      <c r="P3089" s="155">
        <v>6.58</v>
      </c>
      <c r="Q3089" s="153">
        <v>23</v>
      </c>
      <c r="R3089" s="155">
        <v>3.29</v>
      </c>
      <c r="S3089" s="153">
        <v>423</v>
      </c>
      <c r="T3089" s="155">
        <v>59.87</v>
      </c>
      <c r="U3089" s="163">
        <v>161</v>
      </c>
      <c r="V3089" s="163">
        <v>20</v>
      </c>
      <c r="W3089" s="164" t="s">
        <v>169</v>
      </c>
    </row>
    <row r="3090" spans="1:23" hidden="1" x14ac:dyDescent="0.25">
      <c r="A3090" s="152" t="s">
        <v>2376</v>
      </c>
      <c r="B3090" s="152"/>
      <c r="C3090" s="152" t="s">
        <v>428</v>
      </c>
      <c r="D3090" s="152" t="s">
        <v>438</v>
      </c>
      <c r="E3090" s="152"/>
      <c r="F3090" s="162">
        <v>0.42699999999999999</v>
      </c>
      <c r="G3090" s="152"/>
      <c r="H3090" s="152" t="s">
        <v>167</v>
      </c>
      <c r="I3090" s="152" t="s">
        <v>675</v>
      </c>
      <c r="J3090" s="153">
        <v>2000</v>
      </c>
      <c r="K3090" s="153">
        <v>381</v>
      </c>
      <c r="L3090" s="155">
        <v>19.05</v>
      </c>
      <c r="M3090" s="153">
        <v>134</v>
      </c>
      <c r="N3090" s="155">
        <v>35.25</v>
      </c>
      <c r="O3090" s="153">
        <v>20</v>
      </c>
      <c r="P3090" s="155">
        <v>5.25</v>
      </c>
      <c r="Q3090" s="153">
        <v>10</v>
      </c>
      <c r="R3090" s="155">
        <v>2.75</v>
      </c>
      <c r="S3090" s="153">
        <v>216</v>
      </c>
      <c r="T3090" s="155">
        <v>56.75</v>
      </c>
      <c r="U3090" s="163">
        <v>83</v>
      </c>
      <c r="V3090" s="163">
        <v>17</v>
      </c>
      <c r="W3090" s="164" t="s">
        <v>179</v>
      </c>
    </row>
    <row r="3091" spans="1:23" hidden="1" x14ac:dyDescent="0.25">
      <c r="A3091" s="152" t="s">
        <v>2376</v>
      </c>
      <c r="B3091" s="152"/>
      <c r="C3091" s="152" t="s">
        <v>428</v>
      </c>
      <c r="D3091" s="152" t="s">
        <v>438</v>
      </c>
      <c r="E3091" s="152"/>
      <c r="F3091" s="162">
        <v>12.746</v>
      </c>
      <c r="G3091" s="152"/>
      <c r="H3091" s="152" t="s">
        <v>167</v>
      </c>
      <c r="I3091" s="152" t="s">
        <v>439</v>
      </c>
      <c r="J3091" s="153">
        <v>3250</v>
      </c>
      <c r="K3091" s="153">
        <v>794</v>
      </c>
      <c r="L3091" s="155">
        <v>24.42</v>
      </c>
      <c r="M3091" s="153">
        <v>472</v>
      </c>
      <c r="N3091" s="155">
        <v>59.43</v>
      </c>
      <c r="O3091" s="153">
        <v>54</v>
      </c>
      <c r="P3091" s="155">
        <v>6.82</v>
      </c>
      <c r="Q3091" s="153">
        <v>28</v>
      </c>
      <c r="R3091" s="155">
        <v>3.47</v>
      </c>
      <c r="S3091" s="153">
        <v>240</v>
      </c>
      <c r="T3091" s="155">
        <v>30.27</v>
      </c>
      <c r="U3091" s="163">
        <v>108</v>
      </c>
      <c r="V3091" s="163">
        <v>17</v>
      </c>
      <c r="W3091" s="164" t="s">
        <v>179</v>
      </c>
    </row>
    <row r="3092" spans="1:23" hidden="1" x14ac:dyDescent="0.25">
      <c r="A3092" s="152" t="s">
        <v>2376</v>
      </c>
      <c r="B3092" s="152"/>
      <c r="C3092" s="152" t="s">
        <v>428</v>
      </c>
      <c r="D3092" s="152" t="s">
        <v>438</v>
      </c>
      <c r="E3092" s="152"/>
      <c r="F3092" s="162">
        <v>12.746</v>
      </c>
      <c r="G3092" s="152"/>
      <c r="H3092" s="152" t="s">
        <v>171</v>
      </c>
      <c r="I3092" s="152" t="s">
        <v>439</v>
      </c>
      <c r="J3092" s="153">
        <v>4550</v>
      </c>
      <c r="K3092" s="153">
        <v>607</v>
      </c>
      <c r="L3092" s="155">
        <v>13.34</v>
      </c>
      <c r="M3092" s="153">
        <v>308</v>
      </c>
      <c r="N3092" s="155">
        <v>50.74</v>
      </c>
      <c r="O3092" s="153">
        <v>36</v>
      </c>
      <c r="P3092" s="155">
        <v>5.93</v>
      </c>
      <c r="Q3092" s="153">
        <v>16</v>
      </c>
      <c r="R3092" s="155">
        <v>2.64</v>
      </c>
      <c r="S3092" s="153">
        <v>247</v>
      </c>
      <c r="T3092" s="155">
        <v>40.69</v>
      </c>
      <c r="U3092" s="163">
        <v>102</v>
      </c>
      <c r="V3092" s="163">
        <v>17</v>
      </c>
      <c r="W3092" s="164" t="s">
        <v>179</v>
      </c>
    </row>
    <row r="3093" spans="1:23" hidden="1" x14ac:dyDescent="0.25">
      <c r="A3093" s="152" t="s">
        <v>2376</v>
      </c>
      <c r="B3093" s="152"/>
      <c r="C3093" s="152" t="s">
        <v>428</v>
      </c>
      <c r="D3093" s="152" t="s">
        <v>438</v>
      </c>
      <c r="E3093" s="152"/>
      <c r="F3093" s="162">
        <v>24.763999999999999</v>
      </c>
      <c r="G3093" s="152"/>
      <c r="H3093" s="152" t="s">
        <v>171</v>
      </c>
      <c r="I3093" s="152" t="s">
        <v>2378</v>
      </c>
      <c r="J3093" s="153">
        <v>2650</v>
      </c>
      <c r="K3093" s="153">
        <v>777</v>
      </c>
      <c r="L3093" s="155">
        <v>29.31</v>
      </c>
      <c r="M3093" s="153">
        <v>397</v>
      </c>
      <c r="N3093" s="155">
        <v>51.05</v>
      </c>
      <c r="O3093" s="153">
        <v>56</v>
      </c>
      <c r="P3093" s="155">
        <v>7.19</v>
      </c>
      <c r="Q3093" s="153">
        <v>22</v>
      </c>
      <c r="R3093" s="155">
        <v>2.79</v>
      </c>
      <c r="S3093" s="153">
        <v>303</v>
      </c>
      <c r="T3093" s="155">
        <v>38.979999999999997</v>
      </c>
      <c r="U3093" s="163">
        <v>127</v>
      </c>
      <c r="V3093" s="163">
        <v>20</v>
      </c>
      <c r="W3093" s="164" t="s">
        <v>179</v>
      </c>
    </row>
    <row r="3094" spans="1:23" hidden="1" x14ac:dyDescent="0.25">
      <c r="A3094" s="152" t="s">
        <v>2379</v>
      </c>
      <c r="B3094" s="152"/>
      <c r="C3094" s="152" t="s">
        <v>560</v>
      </c>
      <c r="D3094" s="152" t="s">
        <v>564</v>
      </c>
      <c r="E3094" s="152"/>
      <c r="F3094" s="162">
        <v>0</v>
      </c>
      <c r="G3094" s="152"/>
      <c r="H3094" s="152" t="s">
        <v>167</v>
      </c>
      <c r="I3094" s="152" t="s">
        <v>562</v>
      </c>
      <c r="J3094" s="153">
        <v>200</v>
      </c>
      <c r="K3094" s="153">
        <v>11</v>
      </c>
      <c r="L3094" s="155">
        <v>5.74</v>
      </c>
      <c r="M3094" s="153">
        <v>9</v>
      </c>
      <c r="N3094" s="155">
        <v>81.48</v>
      </c>
      <c r="O3094" s="153">
        <v>1</v>
      </c>
      <c r="P3094" s="155">
        <v>11.11</v>
      </c>
      <c r="Q3094" s="153">
        <v>1</v>
      </c>
      <c r="R3094" s="155">
        <v>7.41</v>
      </c>
      <c r="S3094" s="153">
        <v>0</v>
      </c>
      <c r="T3094" s="155">
        <v>0</v>
      </c>
      <c r="U3094" s="163">
        <v>1</v>
      </c>
      <c r="V3094" s="163">
        <v>8</v>
      </c>
      <c r="W3094" s="164" t="s">
        <v>179</v>
      </c>
    </row>
    <row r="3095" spans="1:23" hidden="1" x14ac:dyDescent="0.25">
      <c r="A3095" s="152" t="s">
        <v>2380</v>
      </c>
      <c r="B3095" s="152"/>
      <c r="C3095" s="152" t="s">
        <v>270</v>
      </c>
      <c r="D3095" s="152" t="s">
        <v>271</v>
      </c>
      <c r="E3095" s="152"/>
      <c r="F3095" s="162">
        <v>0.02</v>
      </c>
      <c r="G3095" s="152"/>
      <c r="H3095" s="152" t="s">
        <v>167</v>
      </c>
      <c r="I3095" s="152" t="s">
        <v>257</v>
      </c>
      <c r="J3095" s="153">
        <v>120</v>
      </c>
      <c r="K3095" s="153">
        <v>12</v>
      </c>
      <c r="L3095" s="155">
        <v>10</v>
      </c>
      <c r="M3095" s="153">
        <v>9</v>
      </c>
      <c r="N3095" s="155">
        <v>77.8</v>
      </c>
      <c r="O3095" s="153">
        <v>1</v>
      </c>
      <c r="P3095" s="155">
        <v>11.1</v>
      </c>
      <c r="Q3095" s="153">
        <v>0</v>
      </c>
      <c r="R3095" s="155">
        <v>0</v>
      </c>
      <c r="S3095" s="153">
        <v>1</v>
      </c>
      <c r="T3095" s="155">
        <v>11.1</v>
      </c>
      <c r="U3095" s="163">
        <v>1</v>
      </c>
      <c r="V3095" s="163">
        <v>17</v>
      </c>
      <c r="W3095" s="164" t="s">
        <v>169</v>
      </c>
    </row>
    <row r="3096" spans="1:23" hidden="1" x14ac:dyDescent="0.25">
      <c r="A3096" s="152" t="s">
        <v>2380</v>
      </c>
      <c r="B3096" s="152"/>
      <c r="C3096" s="152" t="s">
        <v>270</v>
      </c>
      <c r="D3096" s="152" t="s">
        <v>271</v>
      </c>
      <c r="E3096" s="152"/>
      <c r="F3096" s="162">
        <v>5.601</v>
      </c>
      <c r="G3096" s="152"/>
      <c r="H3096" s="152" t="s">
        <v>171</v>
      </c>
      <c r="I3096" s="152" t="s">
        <v>2381</v>
      </c>
      <c r="J3096" s="153">
        <v>490</v>
      </c>
      <c r="K3096" s="153">
        <v>44</v>
      </c>
      <c r="L3096" s="155">
        <v>9</v>
      </c>
      <c r="M3096" s="153">
        <v>36</v>
      </c>
      <c r="N3096" s="155">
        <v>80.900000000000006</v>
      </c>
      <c r="O3096" s="153">
        <v>7</v>
      </c>
      <c r="P3096" s="155">
        <v>14.9</v>
      </c>
      <c r="Q3096" s="153">
        <v>0</v>
      </c>
      <c r="R3096" s="155">
        <v>0</v>
      </c>
      <c r="S3096" s="153">
        <v>2</v>
      </c>
      <c r="T3096" s="155">
        <v>4.2</v>
      </c>
      <c r="U3096" s="163">
        <v>3</v>
      </c>
      <c r="V3096" s="163">
        <v>17</v>
      </c>
      <c r="W3096" s="164" t="s">
        <v>169</v>
      </c>
    </row>
    <row r="3097" spans="1:23" hidden="1" x14ac:dyDescent="0.25">
      <c r="A3097" s="152" t="s">
        <v>2380</v>
      </c>
      <c r="B3097" s="152"/>
      <c r="C3097" s="152" t="s">
        <v>270</v>
      </c>
      <c r="D3097" s="152" t="s">
        <v>271</v>
      </c>
      <c r="E3097" s="152"/>
      <c r="F3097" s="162">
        <v>7.3079999999999998</v>
      </c>
      <c r="G3097" s="152"/>
      <c r="H3097" s="152" t="s">
        <v>171</v>
      </c>
      <c r="I3097" s="152" t="s">
        <v>2382</v>
      </c>
      <c r="J3097" s="153">
        <v>660</v>
      </c>
      <c r="K3097" s="153">
        <v>40</v>
      </c>
      <c r="L3097" s="155">
        <v>6.1</v>
      </c>
      <c r="M3097" s="153">
        <v>32</v>
      </c>
      <c r="N3097" s="155">
        <v>80.3</v>
      </c>
      <c r="O3097" s="153">
        <v>6</v>
      </c>
      <c r="P3097" s="155">
        <v>14.8</v>
      </c>
      <c r="Q3097" s="153">
        <v>0</v>
      </c>
      <c r="R3097" s="155">
        <v>0</v>
      </c>
      <c r="S3097" s="153">
        <v>2</v>
      </c>
      <c r="T3097" s="155">
        <v>4.9000000000000004</v>
      </c>
      <c r="U3097" s="163">
        <v>2</v>
      </c>
      <c r="V3097" s="163">
        <v>17</v>
      </c>
      <c r="W3097" s="164" t="s">
        <v>169</v>
      </c>
    </row>
    <row r="3098" spans="1:23" hidden="1" x14ac:dyDescent="0.25">
      <c r="A3098" s="152" t="s">
        <v>2380</v>
      </c>
      <c r="B3098" s="152"/>
      <c r="C3098" s="152" t="s">
        <v>270</v>
      </c>
      <c r="D3098" s="152" t="s">
        <v>271</v>
      </c>
      <c r="E3098" s="152" t="s">
        <v>166</v>
      </c>
      <c r="F3098" s="162">
        <v>17.047999999999998</v>
      </c>
      <c r="G3098" s="152"/>
      <c r="H3098" s="152" t="s">
        <v>167</v>
      </c>
      <c r="I3098" s="152" t="s">
        <v>2383</v>
      </c>
      <c r="J3098" s="153">
        <v>110</v>
      </c>
      <c r="K3098" s="153">
        <v>14</v>
      </c>
      <c r="L3098" s="155">
        <v>12.6</v>
      </c>
      <c r="M3098" s="153">
        <v>8</v>
      </c>
      <c r="N3098" s="155">
        <v>57.9</v>
      </c>
      <c r="O3098" s="153">
        <v>2</v>
      </c>
      <c r="P3098" s="155">
        <v>15.8</v>
      </c>
      <c r="Q3098" s="153">
        <v>0</v>
      </c>
      <c r="R3098" s="155">
        <v>0</v>
      </c>
      <c r="S3098" s="153">
        <v>4</v>
      </c>
      <c r="T3098" s="155">
        <v>26.3</v>
      </c>
      <c r="U3098" s="163">
        <v>2</v>
      </c>
      <c r="V3098" s="163">
        <v>17</v>
      </c>
      <c r="W3098" s="164" t="s">
        <v>169</v>
      </c>
    </row>
    <row r="3099" spans="1:23" hidden="1" x14ac:dyDescent="0.25">
      <c r="A3099" s="152" t="s">
        <v>2380</v>
      </c>
      <c r="B3099" s="152"/>
      <c r="C3099" s="152" t="s">
        <v>270</v>
      </c>
      <c r="D3099" s="152" t="s">
        <v>271</v>
      </c>
      <c r="E3099" s="152"/>
      <c r="F3099" s="162">
        <v>19.459</v>
      </c>
      <c r="G3099" s="152"/>
      <c r="H3099" s="152" t="s">
        <v>167</v>
      </c>
      <c r="I3099" s="152" t="s">
        <v>2384</v>
      </c>
      <c r="J3099" s="153">
        <v>140</v>
      </c>
      <c r="K3099" s="153">
        <v>18</v>
      </c>
      <c r="L3099" s="155">
        <v>13.1</v>
      </c>
      <c r="M3099" s="153">
        <v>11</v>
      </c>
      <c r="N3099" s="155">
        <v>60</v>
      </c>
      <c r="O3099" s="153">
        <v>3</v>
      </c>
      <c r="P3099" s="155">
        <v>16</v>
      </c>
      <c r="Q3099" s="153">
        <v>0</v>
      </c>
      <c r="R3099" s="155">
        <v>0</v>
      </c>
      <c r="S3099" s="153">
        <v>4</v>
      </c>
      <c r="T3099" s="155">
        <v>24</v>
      </c>
      <c r="U3099" s="163">
        <v>2</v>
      </c>
      <c r="V3099" s="163">
        <v>17</v>
      </c>
      <c r="W3099" s="164" t="s">
        <v>169</v>
      </c>
    </row>
    <row r="3100" spans="1:23" hidden="1" x14ac:dyDescent="0.25">
      <c r="A3100" s="152" t="s">
        <v>2380</v>
      </c>
      <c r="B3100" s="152"/>
      <c r="C3100" s="152" t="s">
        <v>270</v>
      </c>
      <c r="D3100" s="152" t="s">
        <v>928</v>
      </c>
      <c r="E3100" s="152" t="s">
        <v>234</v>
      </c>
      <c r="F3100" s="162">
        <v>0.30599999999999999</v>
      </c>
      <c r="G3100" s="152"/>
      <c r="H3100" s="152" t="s">
        <v>171</v>
      </c>
      <c r="I3100" s="152" t="s">
        <v>2385</v>
      </c>
      <c r="J3100" s="153">
        <v>240</v>
      </c>
      <c r="K3100" s="153">
        <v>62</v>
      </c>
      <c r="L3100" s="155">
        <v>26</v>
      </c>
      <c r="M3100" s="153">
        <v>36</v>
      </c>
      <c r="N3100" s="155">
        <v>58.1</v>
      </c>
      <c r="O3100" s="153">
        <v>14</v>
      </c>
      <c r="P3100" s="155">
        <v>22.6</v>
      </c>
      <c r="Q3100" s="153">
        <v>0</v>
      </c>
      <c r="R3100" s="155">
        <v>0</v>
      </c>
      <c r="S3100" s="153">
        <v>12</v>
      </c>
      <c r="T3100" s="155">
        <v>19.399999999999999</v>
      </c>
      <c r="U3100" s="163">
        <v>7</v>
      </c>
      <c r="V3100" s="163">
        <v>17</v>
      </c>
      <c r="W3100" s="164" t="s">
        <v>169</v>
      </c>
    </row>
    <row r="3101" spans="1:23" hidden="1" x14ac:dyDescent="0.25">
      <c r="A3101" s="152" t="s">
        <v>2386</v>
      </c>
      <c r="B3101" s="152"/>
      <c r="C3101" s="152" t="s">
        <v>297</v>
      </c>
      <c r="D3101" s="152" t="s">
        <v>498</v>
      </c>
      <c r="E3101" s="152"/>
      <c r="F3101" s="162">
        <v>3.8119999999999998</v>
      </c>
      <c r="G3101" s="152"/>
      <c r="H3101" s="152" t="s">
        <v>167</v>
      </c>
      <c r="I3101" s="152" t="s">
        <v>675</v>
      </c>
      <c r="J3101" s="153">
        <v>8500</v>
      </c>
      <c r="K3101" s="153">
        <v>587</v>
      </c>
      <c r="L3101" s="155">
        <v>6.91</v>
      </c>
      <c r="M3101" s="153">
        <v>338</v>
      </c>
      <c r="N3101" s="155">
        <v>57.58</v>
      </c>
      <c r="O3101" s="153">
        <v>53</v>
      </c>
      <c r="P3101" s="155">
        <v>9.0299999999999994</v>
      </c>
      <c r="Q3101" s="153">
        <v>18</v>
      </c>
      <c r="R3101" s="155">
        <v>3.07</v>
      </c>
      <c r="S3101" s="153">
        <v>178</v>
      </c>
      <c r="T3101" s="155">
        <v>30.32</v>
      </c>
      <c r="U3101" s="163">
        <v>81</v>
      </c>
      <c r="V3101" s="163">
        <v>21</v>
      </c>
      <c r="W3101" s="164" t="s">
        <v>179</v>
      </c>
    </row>
    <row r="3102" spans="1:23" hidden="1" x14ac:dyDescent="0.25">
      <c r="A3102" s="152" t="s">
        <v>2386</v>
      </c>
      <c r="B3102" s="152"/>
      <c r="C3102" s="152" t="s">
        <v>297</v>
      </c>
      <c r="D3102" s="152" t="s">
        <v>498</v>
      </c>
      <c r="E3102" s="152"/>
      <c r="F3102" s="162">
        <v>4.4400000000000004</v>
      </c>
      <c r="G3102" s="152"/>
      <c r="H3102" s="152" t="s">
        <v>171</v>
      </c>
      <c r="I3102" s="152" t="s">
        <v>2387</v>
      </c>
      <c r="J3102" s="153">
        <v>7400</v>
      </c>
      <c r="K3102" s="153">
        <v>458</v>
      </c>
      <c r="L3102" s="155">
        <v>6.19</v>
      </c>
      <c r="M3102" s="153">
        <v>47</v>
      </c>
      <c r="N3102" s="155">
        <v>10.220000000000001</v>
      </c>
      <c r="O3102" s="153">
        <v>44</v>
      </c>
      <c r="P3102" s="155">
        <v>9.61</v>
      </c>
      <c r="Q3102" s="153">
        <v>20</v>
      </c>
      <c r="R3102" s="155">
        <v>4.29</v>
      </c>
      <c r="S3102" s="153">
        <v>347</v>
      </c>
      <c r="T3102" s="155">
        <v>75.87</v>
      </c>
      <c r="U3102" s="163">
        <v>128</v>
      </c>
      <c r="V3102" s="163">
        <v>20</v>
      </c>
      <c r="W3102" s="164" t="s">
        <v>169</v>
      </c>
    </row>
    <row r="3103" spans="1:23" hidden="1" x14ac:dyDescent="0.25">
      <c r="A3103" s="152" t="s">
        <v>2386</v>
      </c>
      <c r="B3103" s="152"/>
      <c r="C3103" s="152" t="s">
        <v>297</v>
      </c>
      <c r="D3103" s="152" t="s">
        <v>498</v>
      </c>
      <c r="E3103" s="152"/>
      <c r="F3103" s="162">
        <v>4.4400000000000004</v>
      </c>
      <c r="G3103" s="152"/>
      <c r="H3103" s="152" t="s">
        <v>167</v>
      </c>
      <c r="I3103" s="152" t="s">
        <v>2387</v>
      </c>
      <c r="J3103" s="153">
        <v>10900</v>
      </c>
      <c r="K3103" s="153">
        <v>676</v>
      </c>
      <c r="L3103" s="155">
        <v>6.2</v>
      </c>
      <c r="M3103" s="153">
        <v>70</v>
      </c>
      <c r="N3103" s="155">
        <v>10.29</v>
      </c>
      <c r="O3103" s="153">
        <v>66</v>
      </c>
      <c r="P3103" s="155">
        <v>9.74</v>
      </c>
      <c r="Q3103" s="153">
        <v>29</v>
      </c>
      <c r="R3103" s="155">
        <v>4.3099999999999996</v>
      </c>
      <c r="S3103" s="153">
        <v>511</v>
      </c>
      <c r="T3103" s="155">
        <v>75.66</v>
      </c>
      <c r="U3103" s="163">
        <v>189</v>
      </c>
      <c r="V3103" s="163">
        <v>20</v>
      </c>
      <c r="W3103" s="164" t="s">
        <v>169</v>
      </c>
    </row>
    <row r="3104" spans="1:23" hidden="1" x14ac:dyDescent="0.25">
      <c r="A3104" s="152" t="s">
        <v>2386</v>
      </c>
      <c r="B3104" s="152"/>
      <c r="C3104" s="152" t="s">
        <v>297</v>
      </c>
      <c r="D3104" s="152" t="s">
        <v>498</v>
      </c>
      <c r="E3104" s="152"/>
      <c r="F3104" s="162">
        <v>5.2060000000000004</v>
      </c>
      <c r="G3104" s="152"/>
      <c r="H3104" s="152" t="s">
        <v>171</v>
      </c>
      <c r="I3104" s="152" t="s">
        <v>2388</v>
      </c>
      <c r="J3104" s="153">
        <v>11700</v>
      </c>
      <c r="K3104" s="153">
        <v>454</v>
      </c>
      <c r="L3104" s="155">
        <v>3.88</v>
      </c>
      <c r="M3104" s="153">
        <v>64</v>
      </c>
      <c r="N3104" s="155">
        <v>14</v>
      </c>
      <c r="O3104" s="153">
        <v>79</v>
      </c>
      <c r="P3104" s="155">
        <v>17.329999999999998</v>
      </c>
      <c r="Q3104" s="153">
        <v>12</v>
      </c>
      <c r="R3104" s="155">
        <v>2.67</v>
      </c>
      <c r="S3104" s="153">
        <v>300</v>
      </c>
      <c r="T3104" s="155">
        <v>66</v>
      </c>
      <c r="U3104" s="163">
        <v>115</v>
      </c>
      <c r="V3104" s="163">
        <v>20</v>
      </c>
      <c r="W3104" s="164" t="s">
        <v>169</v>
      </c>
    </row>
    <row r="3105" spans="1:23" hidden="1" x14ac:dyDescent="0.25">
      <c r="A3105" s="152" t="s">
        <v>2386</v>
      </c>
      <c r="B3105" s="152"/>
      <c r="C3105" s="152" t="s">
        <v>297</v>
      </c>
      <c r="D3105" s="152" t="s">
        <v>498</v>
      </c>
      <c r="E3105" s="152"/>
      <c r="F3105" s="162">
        <v>5.2060000000000004</v>
      </c>
      <c r="G3105" s="152"/>
      <c r="H3105" s="152" t="s">
        <v>167</v>
      </c>
      <c r="I3105" s="152" t="s">
        <v>2388</v>
      </c>
      <c r="J3105" s="153">
        <v>10400</v>
      </c>
      <c r="K3105" s="153">
        <v>418</v>
      </c>
      <c r="L3105" s="155">
        <v>4.0199999999999996</v>
      </c>
      <c r="M3105" s="153">
        <v>66</v>
      </c>
      <c r="N3105" s="155">
        <v>15.78</v>
      </c>
      <c r="O3105" s="153">
        <v>74</v>
      </c>
      <c r="P3105" s="155">
        <v>17.78</v>
      </c>
      <c r="Q3105" s="153">
        <v>10</v>
      </c>
      <c r="R3105" s="155">
        <v>2.44</v>
      </c>
      <c r="S3105" s="153">
        <v>268</v>
      </c>
      <c r="T3105" s="155">
        <v>64</v>
      </c>
      <c r="U3105" s="163">
        <v>103</v>
      </c>
      <c r="V3105" s="163">
        <v>20</v>
      </c>
      <c r="W3105" s="164" t="s">
        <v>169</v>
      </c>
    </row>
    <row r="3106" spans="1:23" hidden="1" x14ac:dyDescent="0.25">
      <c r="A3106" s="152" t="s">
        <v>2386</v>
      </c>
      <c r="B3106" s="152"/>
      <c r="C3106" s="152" t="s">
        <v>297</v>
      </c>
      <c r="D3106" s="152" t="s">
        <v>498</v>
      </c>
      <c r="E3106" s="152"/>
      <c r="F3106" s="162">
        <v>5.4379999999999997</v>
      </c>
      <c r="G3106" s="152"/>
      <c r="H3106" s="152" t="s">
        <v>167</v>
      </c>
      <c r="I3106" s="152" t="s">
        <v>504</v>
      </c>
      <c r="J3106" s="153">
        <v>8100</v>
      </c>
      <c r="K3106" s="153">
        <v>375</v>
      </c>
      <c r="L3106" s="155">
        <v>4.63</v>
      </c>
      <c r="M3106" s="153">
        <v>63</v>
      </c>
      <c r="N3106" s="155">
        <v>16.829999999999998</v>
      </c>
      <c r="O3106" s="153">
        <v>75</v>
      </c>
      <c r="P3106" s="155">
        <v>20.100000000000001</v>
      </c>
      <c r="Q3106" s="153">
        <v>10</v>
      </c>
      <c r="R3106" s="155">
        <v>2.76</v>
      </c>
      <c r="S3106" s="153">
        <v>226</v>
      </c>
      <c r="T3106" s="155">
        <v>60.3</v>
      </c>
      <c r="U3106" s="163">
        <v>89</v>
      </c>
      <c r="V3106" s="163">
        <v>20</v>
      </c>
      <c r="W3106" s="164" t="s">
        <v>169</v>
      </c>
    </row>
    <row r="3107" spans="1:23" hidden="1" x14ac:dyDescent="0.25">
      <c r="A3107" s="152" t="s">
        <v>2386</v>
      </c>
      <c r="B3107" s="152"/>
      <c r="C3107" s="152" t="s">
        <v>297</v>
      </c>
      <c r="D3107" s="152" t="s">
        <v>498</v>
      </c>
      <c r="E3107" s="152"/>
      <c r="F3107" s="162">
        <v>6.3869999999999996</v>
      </c>
      <c r="G3107" s="152"/>
      <c r="H3107" s="152" t="s">
        <v>171</v>
      </c>
      <c r="I3107" s="152" t="s">
        <v>2389</v>
      </c>
      <c r="J3107" s="153">
        <v>9300</v>
      </c>
      <c r="K3107" s="153">
        <v>247</v>
      </c>
      <c r="L3107" s="155">
        <v>2.66</v>
      </c>
      <c r="M3107" s="153">
        <v>138</v>
      </c>
      <c r="N3107" s="155">
        <v>55.9</v>
      </c>
      <c r="O3107" s="153">
        <v>35</v>
      </c>
      <c r="P3107" s="155">
        <v>13.97</v>
      </c>
      <c r="Q3107" s="153">
        <v>8</v>
      </c>
      <c r="R3107" s="155">
        <v>3.06</v>
      </c>
      <c r="S3107" s="153">
        <v>67</v>
      </c>
      <c r="T3107" s="155">
        <v>27.07</v>
      </c>
      <c r="U3107" s="163">
        <v>32</v>
      </c>
      <c r="V3107" s="163">
        <v>20</v>
      </c>
      <c r="W3107" s="164" t="s">
        <v>169</v>
      </c>
    </row>
    <row r="3108" spans="1:23" hidden="1" x14ac:dyDescent="0.25">
      <c r="A3108" s="152" t="s">
        <v>2386</v>
      </c>
      <c r="B3108" s="152"/>
      <c r="C3108" s="152" t="s">
        <v>297</v>
      </c>
      <c r="D3108" s="152" t="s">
        <v>498</v>
      </c>
      <c r="E3108" s="152"/>
      <c r="F3108" s="162">
        <v>6.3869999999999996</v>
      </c>
      <c r="G3108" s="152"/>
      <c r="H3108" s="152" t="s">
        <v>167</v>
      </c>
      <c r="I3108" s="152" t="s">
        <v>2389</v>
      </c>
      <c r="J3108" s="153">
        <v>8800</v>
      </c>
      <c r="K3108" s="153">
        <v>399</v>
      </c>
      <c r="L3108" s="155">
        <v>4.53</v>
      </c>
      <c r="M3108" s="153">
        <v>65</v>
      </c>
      <c r="N3108" s="155">
        <v>16.39</v>
      </c>
      <c r="O3108" s="153">
        <v>83</v>
      </c>
      <c r="P3108" s="155">
        <v>20.9</v>
      </c>
      <c r="Q3108" s="153">
        <v>10</v>
      </c>
      <c r="R3108" s="155">
        <v>2.61</v>
      </c>
      <c r="S3108" s="153">
        <v>240</v>
      </c>
      <c r="T3108" s="155">
        <v>60.1</v>
      </c>
      <c r="U3108" s="163">
        <v>94</v>
      </c>
      <c r="V3108" s="163">
        <v>20</v>
      </c>
      <c r="W3108" s="164" t="s">
        <v>169</v>
      </c>
    </row>
    <row r="3109" spans="1:23" hidden="1" x14ac:dyDescent="0.25">
      <c r="A3109" s="152" t="s">
        <v>2386</v>
      </c>
      <c r="B3109" s="152"/>
      <c r="C3109" s="152" t="s">
        <v>297</v>
      </c>
      <c r="D3109" s="152" t="s">
        <v>498</v>
      </c>
      <c r="E3109" s="152"/>
      <c r="F3109" s="162">
        <v>6.9</v>
      </c>
      <c r="G3109" s="152"/>
      <c r="H3109" s="152" t="s">
        <v>167</v>
      </c>
      <c r="I3109" s="152" t="s">
        <v>2390</v>
      </c>
      <c r="J3109" s="153">
        <v>10900</v>
      </c>
      <c r="K3109" s="153">
        <v>496</v>
      </c>
      <c r="L3109" s="155">
        <v>4.55</v>
      </c>
      <c r="M3109" s="153">
        <v>95</v>
      </c>
      <c r="N3109" s="155">
        <v>19.170000000000002</v>
      </c>
      <c r="O3109" s="153">
        <v>121</v>
      </c>
      <c r="P3109" s="155">
        <v>24.39</v>
      </c>
      <c r="Q3109" s="153">
        <v>11</v>
      </c>
      <c r="R3109" s="155">
        <v>2.2799999999999998</v>
      </c>
      <c r="S3109" s="153">
        <v>268</v>
      </c>
      <c r="T3109" s="155">
        <v>54.08</v>
      </c>
      <c r="U3109" s="163">
        <v>109</v>
      </c>
      <c r="V3109" s="163">
        <v>20</v>
      </c>
      <c r="W3109" s="164" t="s">
        <v>169</v>
      </c>
    </row>
    <row r="3110" spans="1:23" hidden="1" x14ac:dyDescent="0.25">
      <c r="A3110" s="152" t="s">
        <v>2386</v>
      </c>
      <c r="B3110" s="152"/>
      <c r="C3110" s="152" t="s">
        <v>297</v>
      </c>
      <c r="D3110" s="152" t="s">
        <v>498</v>
      </c>
      <c r="E3110" s="152"/>
      <c r="F3110" s="162">
        <v>7.24</v>
      </c>
      <c r="G3110" s="152"/>
      <c r="H3110" s="152" t="s">
        <v>167</v>
      </c>
      <c r="I3110" s="152" t="s">
        <v>2391</v>
      </c>
      <c r="J3110" s="153">
        <v>10800</v>
      </c>
      <c r="K3110" s="153">
        <v>476</v>
      </c>
      <c r="L3110" s="155">
        <v>4.41</v>
      </c>
      <c r="M3110" s="153">
        <v>100</v>
      </c>
      <c r="N3110" s="155">
        <v>21.1</v>
      </c>
      <c r="O3110" s="153">
        <v>119</v>
      </c>
      <c r="P3110" s="155">
        <v>25.05</v>
      </c>
      <c r="Q3110" s="153">
        <v>11</v>
      </c>
      <c r="R3110" s="155">
        <v>2.37</v>
      </c>
      <c r="S3110" s="153">
        <v>245</v>
      </c>
      <c r="T3110" s="155">
        <v>51.48</v>
      </c>
      <c r="U3110" s="163">
        <v>101</v>
      </c>
      <c r="V3110" s="163">
        <v>20</v>
      </c>
      <c r="W3110" s="164" t="s">
        <v>169</v>
      </c>
    </row>
    <row r="3111" spans="1:23" hidden="1" x14ac:dyDescent="0.25">
      <c r="A3111" s="152" t="s">
        <v>2386</v>
      </c>
      <c r="B3111" s="152"/>
      <c r="C3111" s="152" t="s">
        <v>297</v>
      </c>
      <c r="D3111" s="152" t="s">
        <v>498</v>
      </c>
      <c r="E3111" s="152"/>
      <c r="F3111" s="162">
        <v>7.54</v>
      </c>
      <c r="G3111" s="152"/>
      <c r="H3111" s="152" t="s">
        <v>167</v>
      </c>
      <c r="I3111" s="152" t="s">
        <v>2392</v>
      </c>
      <c r="J3111" s="153">
        <v>9900</v>
      </c>
      <c r="K3111" s="153">
        <v>420</v>
      </c>
      <c r="L3111" s="155">
        <v>4.24</v>
      </c>
      <c r="M3111" s="153">
        <v>101</v>
      </c>
      <c r="N3111" s="155">
        <v>24.04</v>
      </c>
      <c r="O3111" s="153">
        <v>101</v>
      </c>
      <c r="P3111" s="155">
        <v>24.04</v>
      </c>
      <c r="Q3111" s="153">
        <v>12</v>
      </c>
      <c r="R3111" s="155">
        <v>2.92</v>
      </c>
      <c r="S3111" s="153">
        <v>206</v>
      </c>
      <c r="T3111" s="155">
        <v>48.99</v>
      </c>
      <c r="U3111" s="163">
        <v>86</v>
      </c>
      <c r="V3111" s="163">
        <v>20</v>
      </c>
      <c r="W3111" s="164" t="s">
        <v>169</v>
      </c>
    </row>
    <row r="3112" spans="1:23" hidden="1" x14ac:dyDescent="0.25">
      <c r="A3112" s="152" t="s">
        <v>2386</v>
      </c>
      <c r="B3112" s="152"/>
      <c r="C3112" s="152" t="s">
        <v>297</v>
      </c>
      <c r="D3112" s="152" t="s">
        <v>498</v>
      </c>
      <c r="E3112" s="152"/>
      <c r="F3112" s="162">
        <v>9.99</v>
      </c>
      <c r="G3112" s="152"/>
      <c r="H3112" s="152" t="s">
        <v>167</v>
      </c>
      <c r="I3112" s="152" t="s">
        <v>2393</v>
      </c>
      <c r="J3112" s="153">
        <v>10700</v>
      </c>
      <c r="K3112" s="153">
        <v>347</v>
      </c>
      <c r="L3112" s="155">
        <v>3.24</v>
      </c>
      <c r="M3112" s="153">
        <v>106</v>
      </c>
      <c r="N3112" s="155">
        <v>30.62</v>
      </c>
      <c r="O3112" s="153">
        <v>45</v>
      </c>
      <c r="P3112" s="155">
        <v>13.01</v>
      </c>
      <c r="Q3112" s="153">
        <v>31</v>
      </c>
      <c r="R3112" s="155">
        <v>8.94</v>
      </c>
      <c r="S3112" s="153">
        <v>165</v>
      </c>
      <c r="T3112" s="155">
        <v>47.43</v>
      </c>
      <c r="U3112" s="163">
        <v>69</v>
      </c>
      <c r="V3112" s="163">
        <v>20</v>
      </c>
      <c r="W3112" s="164" t="s">
        <v>169</v>
      </c>
    </row>
    <row r="3113" spans="1:23" hidden="1" x14ac:dyDescent="0.25">
      <c r="A3113" s="152" t="s">
        <v>2386</v>
      </c>
      <c r="B3113" s="152"/>
      <c r="C3113" s="152" t="s">
        <v>297</v>
      </c>
      <c r="D3113" s="152" t="s">
        <v>498</v>
      </c>
      <c r="E3113" s="152"/>
      <c r="F3113" s="162">
        <v>11.1</v>
      </c>
      <c r="G3113" s="152"/>
      <c r="H3113" s="152" t="s">
        <v>167</v>
      </c>
      <c r="I3113" s="152" t="s">
        <v>2394</v>
      </c>
      <c r="J3113" s="153">
        <v>18500</v>
      </c>
      <c r="K3113" s="153">
        <v>845</v>
      </c>
      <c r="L3113" s="155">
        <v>4.57</v>
      </c>
      <c r="M3113" s="153">
        <v>443</v>
      </c>
      <c r="N3113" s="155">
        <v>52.48</v>
      </c>
      <c r="O3113" s="153">
        <v>107</v>
      </c>
      <c r="P3113" s="155">
        <v>12.65</v>
      </c>
      <c r="Q3113" s="153">
        <v>57</v>
      </c>
      <c r="R3113" s="155">
        <v>6.71</v>
      </c>
      <c r="S3113" s="153">
        <v>238</v>
      </c>
      <c r="T3113" s="155">
        <v>28.16</v>
      </c>
      <c r="U3113" s="163">
        <v>116</v>
      </c>
      <c r="V3113" s="163">
        <v>20</v>
      </c>
      <c r="W3113" s="164" t="s">
        <v>169</v>
      </c>
    </row>
    <row r="3114" spans="1:23" hidden="1" x14ac:dyDescent="0.25">
      <c r="A3114" s="152" t="s">
        <v>2386</v>
      </c>
      <c r="B3114" s="152"/>
      <c r="C3114" s="152" t="s">
        <v>297</v>
      </c>
      <c r="D3114" s="152" t="s">
        <v>498</v>
      </c>
      <c r="E3114" s="152"/>
      <c r="F3114" s="162">
        <v>11.83</v>
      </c>
      <c r="G3114" s="152"/>
      <c r="H3114" s="152" t="s">
        <v>167</v>
      </c>
      <c r="I3114" s="152" t="s">
        <v>2395</v>
      </c>
      <c r="J3114" s="153">
        <v>18800</v>
      </c>
      <c r="K3114" s="153">
        <v>470</v>
      </c>
      <c r="L3114" s="155">
        <v>2.5</v>
      </c>
      <c r="M3114" s="153">
        <v>96</v>
      </c>
      <c r="N3114" s="155">
        <v>20.399999999999999</v>
      </c>
      <c r="O3114" s="153">
        <v>117</v>
      </c>
      <c r="P3114" s="155">
        <v>24.8</v>
      </c>
      <c r="Q3114" s="153">
        <v>16</v>
      </c>
      <c r="R3114" s="155">
        <v>3.4</v>
      </c>
      <c r="S3114" s="153">
        <v>242</v>
      </c>
      <c r="T3114" s="155">
        <v>51.4</v>
      </c>
      <c r="U3114" s="163">
        <v>100</v>
      </c>
      <c r="V3114" s="163">
        <v>20</v>
      </c>
      <c r="W3114" s="164" t="s">
        <v>169</v>
      </c>
    </row>
    <row r="3115" spans="1:23" hidden="1" x14ac:dyDescent="0.25">
      <c r="A3115" s="152" t="s">
        <v>2386</v>
      </c>
      <c r="B3115" s="152"/>
      <c r="C3115" s="152" t="s">
        <v>297</v>
      </c>
      <c r="D3115" s="152" t="s">
        <v>498</v>
      </c>
      <c r="E3115" s="152"/>
      <c r="F3115" s="162">
        <v>12.27</v>
      </c>
      <c r="G3115" s="152"/>
      <c r="H3115" s="152" t="s">
        <v>167</v>
      </c>
      <c r="I3115" s="152" t="s">
        <v>2396</v>
      </c>
      <c r="J3115" s="153">
        <v>21400</v>
      </c>
      <c r="K3115" s="153">
        <v>552</v>
      </c>
      <c r="L3115" s="155">
        <v>2.58</v>
      </c>
      <c r="M3115" s="153">
        <v>132</v>
      </c>
      <c r="N3115" s="155">
        <v>23.95</v>
      </c>
      <c r="O3115" s="153">
        <v>160</v>
      </c>
      <c r="P3115" s="155">
        <v>29.07</v>
      </c>
      <c r="Q3115" s="153">
        <v>22</v>
      </c>
      <c r="R3115" s="155">
        <v>4.0199999999999996</v>
      </c>
      <c r="S3115" s="153">
        <v>237</v>
      </c>
      <c r="T3115" s="155">
        <v>42.96</v>
      </c>
      <c r="U3115" s="163">
        <v>104</v>
      </c>
      <c r="V3115" s="163">
        <v>20</v>
      </c>
      <c r="W3115" s="164" t="s">
        <v>169</v>
      </c>
    </row>
    <row r="3116" spans="1:23" hidden="1" x14ac:dyDescent="0.25">
      <c r="A3116" s="152" t="s">
        <v>2386</v>
      </c>
      <c r="B3116" s="152"/>
      <c r="C3116" s="152" t="s">
        <v>297</v>
      </c>
      <c r="D3116" s="152" t="s">
        <v>498</v>
      </c>
      <c r="E3116" s="152"/>
      <c r="F3116" s="162">
        <v>12.68</v>
      </c>
      <c r="G3116" s="152"/>
      <c r="H3116" s="152" t="s">
        <v>167</v>
      </c>
      <c r="I3116" s="152" t="s">
        <v>2397</v>
      </c>
      <c r="J3116" s="153">
        <v>14300</v>
      </c>
      <c r="K3116" s="153">
        <v>695</v>
      </c>
      <c r="L3116" s="155">
        <v>4.8600000000000003</v>
      </c>
      <c r="M3116" s="153">
        <v>468</v>
      </c>
      <c r="N3116" s="155">
        <v>67.3</v>
      </c>
      <c r="O3116" s="153">
        <v>74</v>
      </c>
      <c r="P3116" s="155">
        <v>10.66</v>
      </c>
      <c r="Q3116" s="153">
        <v>18</v>
      </c>
      <c r="R3116" s="155">
        <v>2.63</v>
      </c>
      <c r="S3116" s="153">
        <v>135</v>
      </c>
      <c r="T3116" s="155">
        <v>19.420000000000002</v>
      </c>
      <c r="U3116" s="163">
        <v>72</v>
      </c>
      <c r="V3116" s="163">
        <v>20</v>
      </c>
      <c r="W3116" s="164" t="s">
        <v>169</v>
      </c>
    </row>
    <row r="3117" spans="1:23" hidden="1" x14ac:dyDescent="0.25">
      <c r="A3117" s="152" t="s">
        <v>2386</v>
      </c>
      <c r="B3117" s="152"/>
      <c r="C3117" s="152" t="s">
        <v>297</v>
      </c>
      <c r="D3117" s="152" t="s">
        <v>498</v>
      </c>
      <c r="E3117" s="152"/>
      <c r="F3117" s="162">
        <v>16.832999999999998</v>
      </c>
      <c r="G3117" s="152"/>
      <c r="H3117" s="152" t="s">
        <v>167</v>
      </c>
      <c r="I3117" s="152" t="s">
        <v>2398</v>
      </c>
      <c r="J3117" s="153">
        <v>15700</v>
      </c>
      <c r="K3117" s="153">
        <v>121</v>
      </c>
      <c r="L3117" s="155">
        <v>0.77</v>
      </c>
      <c r="M3117" s="153">
        <v>37</v>
      </c>
      <c r="N3117" s="155">
        <v>30.33</v>
      </c>
      <c r="O3117" s="153">
        <v>35</v>
      </c>
      <c r="P3117" s="155">
        <v>28.69</v>
      </c>
      <c r="Q3117" s="153">
        <v>5</v>
      </c>
      <c r="R3117" s="155">
        <v>4.0999999999999996</v>
      </c>
      <c r="S3117" s="153">
        <v>45</v>
      </c>
      <c r="T3117" s="155">
        <v>36.89</v>
      </c>
      <c r="U3117" s="163">
        <v>21</v>
      </c>
      <c r="V3117" s="163">
        <v>20</v>
      </c>
      <c r="W3117" s="164" t="s">
        <v>169</v>
      </c>
    </row>
    <row r="3118" spans="1:23" hidden="1" x14ac:dyDescent="0.25">
      <c r="A3118" s="152" t="s">
        <v>2386</v>
      </c>
      <c r="B3118" s="152"/>
      <c r="C3118" s="152" t="s">
        <v>297</v>
      </c>
      <c r="D3118" s="152" t="s">
        <v>498</v>
      </c>
      <c r="E3118" s="152"/>
      <c r="F3118" s="162">
        <v>17.39</v>
      </c>
      <c r="G3118" s="152"/>
      <c r="H3118" s="152" t="s">
        <v>171</v>
      </c>
      <c r="I3118" s="152" t="s">
        <v>2399</v>
      </c>
      <c r="J3118" s="153">
        <v>16400</v>
      </c>
      <c r="K3118" s="153">
        <v>705</v>
      </c>
      <c r="L3118" s="155">
        <v>4.3</v>
      </c>
      <c r="M3118" s="153">
        <v>122</v>
      </c>
      <c r="N3118" s="155">
        <v>17.3</v>
      </c>
      <c r="O3118" s="153">
        <v>171</v>
      </c>
      <c r="P3118" s="155">
        <v>24.27</v>
      </c>
      <c r="Q3118" s="153">
        <v>178</v>
      </c>
      <c r="R3118" s="155">
        <v>25.29</v>
      </c>
      <c r="S3118" s="153">
        <v>234</v>
      </c>
      <c r="T3118" s="155">
        <v>33.14</v>
      </c>
      <c r="U3118" s="163">
        <v>127</v>
      </c>
      <c r="V3118" s="163">
        <v>20</v>
      </c>
      <c r="W3118" s="164" t="s">
        <v>169</v>
      </c>
    </row>
    <row r="3119" spans="1:23" hidden="1" x14ac:dyDescent="0.25">
      <c r="A3119" s="152" t="s">
        <v>2386</v>
      </c>
      <c r="B3119" s="152"/>
      <c r="C3119" s="152" t="s">
        <v>297</v>
      </c>
      <c r="D3119" s="152" t="s">
        <v>498</v>
      </c>
      <c r="E3119" s="152"/>
      <c r="F3119" s="162">
        <v>17.39</v>
      </c>
      <c r="G3119" s="152"/>
      <c r="H3119" s="152" t="s">
        <v>167</v>
      </c>
      <c r="I3119" s="152" t="s">
        <v>2399</v>
      </c>
      <c r="J3119" s="153">
        <v>19200</v>
      </c>
      <c r="K3119" s="153">
        <v>747</v>
      </c>
      <c r="L3119" s="155">
        <v>3.89</v>
      </c>
      <c r="M3119" s="153">
        <v>129</v>
      </c>
      <c r="N3119" s="155">
        <v>17.329999999999998</v>
      </c>
      <c r="O3119" s="153">
        <v>181</v>
      </c>
      <c r="P3119" s="155">
        <v>24.21</v>
      </c>
      <c r="Q3119" s="153">
        <v>189</v>
      </c>
      <c r="R3119" s="155">
        <v>25.31</v>
      </c>
      <c r="S3119" s="153">
        <v>248</v>
      </c>
      <c r="T3119" s="155">
        <v>33.15</v>
      </c>
      <c r="U3119" s="163">
        <v>135</v>
      </c>
      <c r="V3119" s="163">
        <v>20</v>
      </c>
      <c r="W3119" s="164" t="s">
        <v>169</v>
      </c>
    </row>
    <row r="3120" spans="1:23" hidden="1" x14ac:dyDescent="0.25">
      <c r="A3120" s="152" t="s">
        <v>2386</v>
      </c>
      <c r="B3120" s="152"/>
      <c r="C3120" s="152" t="s">
        <v>297</v>
      </c>
      <c r="D3120" s="152" t="s">
        <v>498</v>
      </c>
      <c r="E3120" s="152"/>
      <c r="F3120" s="162">
        <v>17.809999999999999</v>
      </c>
      <c r="G3120" s="152"/>
      <c r="H3120" s="152" t="s">
        <v>167</v>
      </c>
      <c r="I3120" s="152" t="s">
        <v>2400</v>
      </c>
      <c r="J3120" s="153">
        <v>17900</v>
      </c>
      <c r="K3120" s="153">
        <v>104</v>
      </c>
      <c r="L3120" s="155">
        <v>0.57999999999999996</v>
      </c>
      <c r="M3120" s="153">
        <v>31</v>
      </c>
      <c r="N3120" s="155">
        <v>30</v>
      </c>
      <c r="O3120" s="153">
        <v>30</v>
      </c>
      <c r="P3120" s="155">
        <v>29.17</v>
      </c>
      <c r="Q3120" s="153">
        <v>4</v>
      </c>
      <c r="R3120" s="155">
        <v>4.17</v>
      </c>
      <c r="S3120" s="153">
        <v>38</v>
      </c>
      <c r="T3120" s="155">
        <v>36.67</v>
      </c>
      <c r="U3120" s="163">
        <v>18</v>
      </c>
      <c r="V3120" s="163">
        <v>20</v>
      </c>
      <c r="W3120" s="164" t="s">
        <v>169</v>
      </c>
    </row>
    <row r="3121" spans="1:23" hidden="1" x14ac:dyDescent="0.25">
      <c r="A3121" s="152" t="s">
        <v>2386</v>
      </c>
      <c r="B3121" s="152"/>
      <c r="C3121" s="152" t="s">
        <v>297</v>
      </c>
      <c r="D3121" s="152" t="s">
        <v>498</v>
      </c>
      <c r="E3121" s="152"/>
      <c r="F3121" s="162">
        <v>18.622</v>
      </c>
      <c r="G3121" s="152"/>
      <c r="H3121" s="152" t="s">
        <v>167</v>
      </c>
      <c r="I3121" s="152" t="s">
        <v>2014</v>
      </c>
      <c r="J3121" s="153">
        <v>12800</v>
      </c>
      <c r="K3121" s="153">
        <v>233</v>
      </c>
      <c r="L3121" s="155">
        <v>1.82</v>
      </c>
      <c r="M3121" s="153">
        <v>109</v>
      </c>
      <c r="N3121" s="155">
        <v>46.93</v>
      </c>
      <c r="O3121" s="153">
        <v>25</v>
      </c>
      <c r="P3121" s="155">
        <v>10.53</v>
      </c>
      <c r="Q3121" s="153">
        <v>49</v>
      </c>
      <c r="R3121" s="155">
        <v>21.05</v>
      </c>
      <c r="S3121" s="153">
        <v>50</v>
      </c>
      <c r="T3121" s="155">
        <v>21.49</v>
      </c>
      <c r="U3121" s="163">
        <v>31</v>
      </c>
      <c r="V3121" s="163">
        <v>20</v>
      </c>
      <c r="W3121" s="164" t="s">
        <v>169</v>
      </c>
    </row>
    <row r="3122" spans="1:23" hidden="1" x14ac:dyDescent="0.25">
      <c r="A3122" s="152" t="s">
        <v>2386</v>
      </c>
      <c r="B3122" s="152"/>
      <c r="C3122" s="152" t="s">
        <v>297</v>
      </c>
      <c r="D3122" s="152" t="s">
        <v>498</v>
      </c>
      <c r="E3122" s="152"/>
      <c r="F3122" s="162">
        <v>18.920000000000002</v>
      </c>
      <c r="G3122" s="152"/>
      <c r="H3122" s="152" t="s">
        <v>167</v>
      </c>
      <c r="I3122" s="152" t="s">
        <v>2401</v>
      </c>
      <c r="J3122" s="153">
        <v>9100</v>
      </c>
      <c r="K3122" s="153">
        <v>223</v>
      </c>
      <c r="L3122" s="155">
        <v>2.4500000000000002</v>
      </c>
      <c r="M3122" s="153">
        <v>139</v>
      </c>
      <c r="N3122" s="155">
        <v>62.33</v>
      </c>
      <c r="O3122" s="153">
        <v>26</v>
      </c>
      <c r="P3122" s="155">
        <v>11.63</v>
      </c>
      <c r="Q3122" s="153">
        <v>12</v>
      </c>
      <c r="R3122" s="155">
        <v>5.58</v>
      </c>
      <c r="S3122" s="153">
        <v>46</v>
      </c>
      <c r="T3122" s="155">
        <v>20.47</v>
      </c>
      <c r="U3122" s="163">
        <v>25</v>
      </c>
      <c r="V3122" s="163">
        <v>20</v>
      </c>
      <c r="W3122" s="164" t="s">
        <v>169</v>
      </c>
    </row>
    <row r="3123" spans="1:23" hidden="1" x14ac:dyDescent="0.25">
      <c r="A3123" s="152" t="s">
        <v>2386</v>
      </c>
      <c r="B3123" s="152"/>
      <c r="C3123" s="152" t="s">
        <v>297</v>
      </c>
      <c r="D3123" s="152" t="s">
        <v>498</v>
      </c>
      <c r="E3123" s="152"/>
      <c r="F3123" s="162">
        <v>20.033000000000001</v>
      </c>
      <c r="G3123" s="152"/>
      <c r="H3123" s="152" t="s">
        <v>171</v>
      </c>
      <c r="I3123" s="152" t="s">
        <v>675</v>
      </c>
      <c r="J3123" s="153">
        <v>6300</v>
      </c>
      <c r="K3123" s="153">
        <v>186</v>
      </c>
      <c r="L3123" s="155">
        <v>2.96</v>
      </c>
      <c r="M3123" s="153">
        <v>46</v>
      </c>
      <c r="N3123" s="155">
        <v>24.64</v>
      </c>
      <c r="O3123" s="153">
        <v>51</v>
      </c>
      <c r="P3123" s="155">
        <v>27.54</v>
      </c>
      <c r="Q3123" s="153">
        <v>27</v>
      </c>
      <c r="R3123" s="155">
        <v>14.49</v>
      </c>
      <c r="S3123" s="153">
        <v>62</v>
      </c>
      <c r="T3123" s="155">
        <v>33.33</v>
      </c>
      <c r="U3123" s="163">
        <v>32</v>
      </c>
      <c r="V3123" s="163">
        <v>20</v>
      </c>
      <c r="W3123" s="164" t="s">
        <v>169</v>
      </c>
    </row>
    <row r="3124" spans="1:23" hidden="1" x14ac:dyDescent="0.25">
      <c r="A3124" s="152" t="s">
        <v>2402</v>
      </c>
      <c r="B3124" s="152"/>
      <c r="C3124" s="152" t="s">
        <v>460</v>
      </c>
      <c r="D3124" s="152" t="s">
        <v>469</v>
      </c>
      <c r="E3124" s="152"/>
      <c r="F3124" s="162">
        <v>12.009</v>
      </c>
      <c r="G3124" s="152"/>
      <c r="H3124" s="152" t="s">
        <v>167</v>
      </c>
      <c r="I3124" s="152" t="s">
        <v>1450</v>
      </c>
      <c r="J3124" s="153">
        <v>9500</v>
      </c>
      <c r="K3124" s="153">
        <v>399</v>
      </c>
      <c r="L3124" s="155">
        <v>4.2</v>
      </c>
      <c r="M3124" s="153">
        <v>324</v>
      </c>
      <c r="N3124" s="155">
        <v>81.3</v>
      </c>
      <c r="O3124" s="153">
        <v>36</v>
      </c>
      <c r="P3124" s="155">
        <v>8.9</v>
      </c>
      <c r="Q3124" s="153">
        <v>5</v>
      </c>
      <c r="R3124" s="155">
        <v>1.3</v>
      </c>
      <c r="S3124" s="153">
        <v>34</v>
      </c>
      <c r="T3124" s="155">
        <v>8.5</v>
      </c>
      <c r="U3124" s="163">
        <v>27</v>
      </c>
      <c r="V3124" s="163">
        <v>86</v>
      </c>
      <c r="W3124" s="164" t="s">
        <v>169</v>
      </c>
    </row>
    <row r="3125" spans="1:23" hidden="1" x14ac:dyDescent="0.25">
      <c r="A3125" s="152" t="s">
        <v>2403</v>
      </c>
      <c r="B3125" s="152"/>
      <c r="C3125" s="152" t="s">
        <v>244</v>
      </c>
      <c r="D3125" s="152" t="s">
        <v>601</v>
      </c>
      <c r="E3125" s="152" t="s">
        <v>166</v>
      </c>
      <c r="F3125" s="162">
        <v>0</v>
      </c>
      <c r="G3125" s="152"/>
      <c r="H3125" s="152" t="s">
        <v>167</v>
      </c>
      <c r="I3125" s="152" t="s">
        <v>2404</v>
      </c>
      <c r="J3125" s="153">
        <v>201000</v>
      </c>
      <c r="K3125" s="153">
        <v>9447</v>
      </c>
      <c r="L3125" s="155">
        <v>4.7</v>
      </c>
      <c r="M3125" s="153">
        <v>5460</v>
      </c>
      <c r="N3125" s="155">
        <v>57.8</v>
      </c>
      <c r="O3125" s="153">
        <v>1341</v>
      </c>
      <c r="P3125" s="155">
        <v>14.2</v>
      </c>
      <c r="Q3125" s="153">
        <v>312</v>
      </c>
      <c r="R3125" s="155">
        <v>3.3</v>
      </c>
      <c r="S3125" s="153">
        <v>2333</v>
      </c>
      <c r="T3125" s="155">
        <v>24.7</v>
      </c>
      <c r="U3125" s="163">
        <v>1165</v>
      </c>
      <c r="V3125" s="163">
        <v>96</v>
      </c>
      <c r="W3125" s="164" t="s">
        <v>179</v>
      </c>
    </row>
    <row r="3126" spans="1:23" hidden="1" x14ac:dyDescent="0.25">
      <c r="A3126" s="152" t="s">
        <v>2403</v>
      </c>
      <c r="B3126" s="152"/>
      <c r="C3126" s="152" t="s">
        <v>244</v>
      </c>
      <c r="D3126" s="152" t="s">
        <v>601</v>
      </c>
      <c r="E3126" s="152" t="s">
        <v>166</v>
      </c>
      <c r="F3126" s="162">
        <v>0.36599999999999999</v>
      </c>
      <c r="G3126" s="152"/>
      <c r="H3126" s="152" t="s">
        <v>167</v>
      </c>
      <c r="I3126" s="152" t="s">
        <v>2405</v>
      </c>
      <c r="J3126" s="153">
        <v>221000</v>
      </c>
      <c r="K3126" s="153">
        <v>7404</v>
      </c>
      <c r="L3126" s="155">
        <v>3.35</v>
      </c>
      <c r="M3126" s="153">
        <v>4000</v>
      </c>
      <c r="N3126" s="155">
        <v>54.02</v>
      </c>
      <c r="O3126" s="153">
        <v>945</v>
      </c>
      <c r="P3126" s="155">
        <v>12.76</v>
      </c>
      <c r="Q3126" s="153">
        <v>281</v>
      </c>
      <c r="R3126" s="155">
        <v>3.79</v>
      </c>
      <c r="S3126" s="153">
        <v>2179</v>
      </c>
      <c r="T3126" s="155">
        <v>29.43</v>
      </c>
      <c r="U3126" s="163">
        <v>1020</v>
      </c>
      <c r="V3126" s="163">
        <v>0</v>
      </c>
      <c r="W3126" s="164" t="s">
        <v>179</v>
      </c>
    </row>
    <row r="3127" spans="1:23" hidden="1" x14ac:dyDescent="0.25">
      <c r="A3127" s="152" t="s">
        <v>2403</v>
      </c>
      <c r="B3127" s="152"/>
      <c r="C3127" s="152" t="s">
        <v>244</v>
      </c>
      <c r="D3127" s="152" t="s">
        <v>601</v>
      </c>
      <c r="E3127" s="152" t="s">
        <v>166</v>
      </c>
      <c r="F3127" s="162">
        <v>1.992</v>
      </c>
      <c r="G3127" s="152"/>
      <c r="H3127" s="152" t="s">
        <v>167</v>
      </c>
      <c r="I3127" s="152" t="s">
        <v>2406</v>
      </c>
      <c r="J3127" s="153">
        <v>193000</v>
      </c>
      <c r="K3127" s="153">
        <v>5018</v>
      </c>
      <c r="L3127" s="155">
        <v>2.6</v>
      </c>
      <c r="M3127" s="153">
        <v>3222</v>
      </c>
      <c r="N3127" s="155">
        <v>64.2</v>
      </c>
      <c r="O3127" s="153">
        <v>612</v>
      </c>
      <c r="P3127" s="155">
        <v>12.2</v>
      </c>
      <c r="Q3127" s="153">
        <v>171</v>
      </c>
      <c r="R3127" s="155">
        <v>3.4</v>
      </c>
      <c r="S3127" s="153">
        <v>1014</v>
      </c>
      <c r="T3127" s="155">
        <v>20.2</v>
      </c>
      <c r="U3127" s="163">
        <v>544</v>
      </c>
      <c r="V3127" s="163">
        <v>96</v>
      </c>
      <c r="W3127" s="164" t="s">
        <v>179</v>
      </c>
    </row>
    <row r="3128" spans="1:23" hidden="1" x14ac:dyDescent="0.25">
      <c r="A3128" s="152" t="s">
        <v>2403</v>
      </c>
      <c r="B3128" s="152"/>
      <c r="C3128" s="152" t="s">
        <v>244</v>
      </c>
      <c r="D3128" s="152" t="s">
        <v>601</v>
      </c>
      <c r="E3128" s="152" t="s">
        <v>166</v>
      </c>
      <c r="F3128" s="162">
        <v>2.5219999999999998</v>
      </c>
      <c r="G3128" s="152"/>
      <c r="H3128" s="152" t="s">
        <v>171</v>
      </c>
      <c r="I3128" s="152" t="s">
        <v>2407</v>
      </c>
      <c r="J3128" s="153">
        <v>204000</v>
      </c>
      <c r="K3128" s="153">
        <v>5100</v>
      </c>
      <c r="L3128" s="155">
        <v>2.5</v>
      </c>
      <c r="M3128" s="153">
        <v>3014</v>
      </c>
      <c r="N3128" s="155">
        <v>59.1</v>
      </c>
      <c r="O3128" s="153">
        <v>612</v>
      </c>
      <c r="P3128" s="155">
        <v>12</v>
      </c>
      <c r="Q3128" s="153">
        <v>209</v>
      </c>
      <c r="R3128" s="155">
        <v>4.0999999999999996</v>
      </c>
      <c r="S3128" s="153">
        <v>1265</v>
      </c>
      <c r="T3128" s="155">
        <v>24.8</v>
      </c>
      <c r="U3128" s="163">
        <v>629</v>
      </c>
      <c r="V3128" s="163">
        <v>96</v>
      </c>
      <c r="W3128" s="164" t="s">
        <v>179</v>
      </c>
    </row>
    <row r="3129" spans="1:23" hidden="1" x14ac:dyDescent="0.25">
      <c r="A3129" s="152" t="s">
        <v>2403</v>
      </c>
      <c r="B3129" s="152"/>
      <c r="C3129" s="152" t="s">
        <v>244</v>
      </c>
      <c r="D3129" s="152" t="s">
        <v>601</v>
      </c>
      <c r="E3129" s="152" t="s">
        <v>166</v>
      </c>
      <c r="F3129" s="162">
        <v>2.5219999999999998</v>
      </c>
      <c r="G3129" s="152"/>
      <c r="H3129" s="152" t="s">
        <v>167</v>
      </c>
      <c r="I3129" s="152" t="s">
        <v>2407</v>
      </c>
      <c r="J3129" s="153">
        <v>129000</v>
      </c>
      <c r="K3129" s="153">
        <v>1974</v>
      </c>
      <c r="L3129" s="155">
        <v>1.53</v>
      </c>
      <c r="M3129" s="153">
        <v>1303</v>
      </c>
      <c r="N3129" s="155">
        <v>65.989999999999995</v>
      </c>
      <c r="O3129" s="153">
        <v>145</v>
      </c>
      <c r="P3129" s="155">
        <v>7.35</v>
      </c>
      <c r="Q3129" s="153">
        <v>60</v>
      </c>
      <c r="R3129" s="155">
        <v>3.05</v>
      </c>
      <c r="S3129" s="153">
        <v>466</v>
      </c>
      <c r="T3129" s="155">
        <v>23.6</v>
      </c>
      <c r="U3129" s="163">
        <v>229</v>
      </c>
      <c r="V3129" s="163">
        <v>0</v>
      </c>
      <c r="W3129" s="164" t="s">
        <v>179</v>
      </c>
    </row>
    <row r="3130" spans="1:23" hidden="1" x14ac:dyDescent="0.25">
      <c r="A3130" s="152" t="s">
        <v>2403</v>
      </c>
      <c r="B3130" s="152"/>
      <c r="C3130" s="152" t="s">
        <v>244</v>
      </c>
      <c r="D3130" s="152" t="s">
        <v>601</v>
      </c>
      <c r="E3130" s="152" t="s">
        <v>299</v>
      </c>
      <c r="F3130" s="162">
        <v>5.4080000000000004</v>
      </c>
      <c r="G3130" s="152"/>
      <c r="H3130" s="152" t="s">
        <v>167</v>
      </c>
      <c r="I3130" s="152" t="s">
        <v>2408</v>
      </c>
      <c r="J3130" s="153">
        <v>165000</v>
      </c>
      <c r="K3130" s="153">
        <v>5115</v>
      </c>
      <c r="L3130" s="155">
        <v>3.1</v>
      </c>
      <c r="M3130" s="153">
        <v>2450</v>
      </c>
      <c r="N3130" s="155">
        <v>47.9</v>
      </c>
      <c r="O3130" s="153">
        <v>890</v>
      </c>
      <c r="P3130" s="155">
        <v>17.399999999999999</v>
      </c>
      <c r="Q3130" s="153">
        <v>246</v>
      </c>
      <c r="R3130" s="155">
        <v>4.8</v>
      </c>
      <c r="S3130" s="153">
        <v>1529</v>
      </c>
      <c r="T3130" s="155">
        <v>29.9</v>
      </c>
      <c r="U3130" s="163">
        <v>731</v>
      </c>
      <c r="V3130" s="163">
        <v>96</v>
      </c>
      <c r="W3130" s="164" t="s">
        <v>169</v>
      </c>
    </row>
    <row r="3131" spans="1:23" hidden="1" x14ac:dyDescent="0.25">
      <c r="A3131" s="152" t="s">
        <v>2403</v>
      </c>
      <c r="B3131" s="152"/>
      <c r="C3131" s="152" t="s">
        <v>244</v>
      </c>
      <c r="D3131" s="152" t="s">
        <v>601</v>
      </c>
      <c r="E3131" s="152"/>
      <c r="F3131" s="162">
        <v>9.4329999999999998</v>
      </c>
      <c r="G3131" s="152"/>
      <c r="H3131" s="152" t="s">
        <v>171</v>
      </c>
      <c r="I3131" s="152" t="s">
        <v>2409</v>
      </c>
      <c r="J3131" s="153">
        <v>138000</v>
      </c>
      <c r="K3131" s="153">
        <v>4361</v>
      </c>
      <c r="L3131" s="155">
        <v>3.16</v>
      </c>
      <c r="M3131" s="153">
        <v>2101</v>
      </c>
      <c r="N3131" s="155">
        <v>48.17</v>
      </c>
      <c r="O3131" s="153">
        <v>430</v>
      </c>
      <c r="P3131" s="155">
        <v>9.86</v>
      </c>
      <c r="Q3131" s="153">
        <v>118</v>
      </c>
      <c r="R3131" s="155">
        <v>2.7</v>
      </c>
      <c r="S3131" s="153">
        <v>1713</v>
      </c>
      <c r="T3131" s="155">
        <v>39.28</v>
      </c>
      <c r="U3131" s="163">
        <v>721</v>
      </c>
      <c r="V3131" s="163">
        <v>0</v>
      </c>
      <c r="W3131" s="164" t="s">
        <v>179</v>
      </c>
    </row>
    <row r="3132" spans="1:23" hidden="1" x14ac:dyDescent="0.25">
      <c r="A3132" s="152" t="s">
        <v>2403</v>
      </c>
      <c r="B3132" s="152"/>
      <c r="C3132" s="152" t="s">
        <v>244</v>
      </c>
      <c r="D3132" s="152" t="s">
        <v>601</v>
      </c>
      <c r="E3132" s="152"/>
      <c r="F3132" s="162">
        <v>9.4329999999999998</v>
      </c>
      <c r="G3132" s="152"/>
      <c r="H3132" s="152" t="s">
        <v>167</v>
      </c>
      <c r="I3132" s="152" t="s">
        <v>2409</v>
      </c>
      <c r="J3132" s="153">
        <v>137000</v>
      </c>
      <c r="K3132" s="153">
        <v>4069</v>
      </c>
      <c r="L3132" s="155">
        <v>2.97</v>
      </c>
      <c r="M3132" s="153">
        <v>1659</v>
      </c>
      <c r="N3132" s="155">
        <v>40.76</v>
      </c>
      <c r="O3132" s="153">
        <v>504</v>
      </c>
      <c r="P3132" s="155">
        <v>12.39</v>
      </c>
      <c r="Q3132" s="153">
        <v>107</v>
      </c>
      <c r="R3132" s="155">
        <v>2.62</v>
      </c>
      <c r="S3132" s="153">
        <v>1800</v>
      </c>
      <c r="T3132" s="155">
        <v>44.23</v>
      </c>
      <c r="U3132" s="163">
        <v>741</v>
      </c>
      <c r="V3132" s="163">
        <v>5</v>
      </c>
      <c r="W3132" s="164" t="s">
        <v>179</v>
      </c>
    </row>
    <row r="3133" spans="1:23" hidden="1" x14ac:dyDescent="0.25">
      <c r="A3133" s="152" t="s">
        <v>2403</v>
      </c>
      <c r="B3133" s="152"/>
      <c r="C3133" s="152" t="s">
        <v>244</v>
      </c>
      <c r="D3133" s="152" t="s">
        <v>601</v>
      </c>
      <c r="E3133" s="152"/>
      <c r="F3133" s="162">
        <v>10.741</v>
      </c>
      <c r="G3133" s="152"/>
      <c r="H3133" s="152" t="s">
        <v>167</v>
      </c>
      <c r="I3133" s="152" t="s">
        <v>2410</v>
      </c>
      <c r="J3133" s="153">
        <v>132000</v>
      </c>
      <c r="K3133" s="153">
        <v>4356</v>
      </c>
      <c r="L3133" s="155">
        <v>3.3</v>
      </c>
      <c r="M3133" s="153">
        <v>2518</v>
      </c>
      <c r="N3133" s="155">
        <v>57.8</v>
      </c>
      <c r="O3133" s="153">
        <v>666</v>
      </c>
      <c r="P3133" s="155">
        <v>15.3</v>
      </c>
      <c r="Q3133" s="153">
        <v>157</v>
      </c>
      <c r="R3133" s="155">
        <v>3.6</v>
      </c>
      <c r="S3133" s="153">
        <v>1015</v>
      </c>
      <c r="T3133" s="155">
        <v>23.3</v>
      </c>
      <c r="U3133" s="163">
        <v>523</v>
      </c>
      <c r="V3133" s="163">
        <v>96</v>
      </c>
      <c r="W3133" s="164" t="s">
        <v>169</v>
      </c>
    </row>
    <row r="3134" spans="1:23" hidden="1" x14ac:dyDescent="0.25">
      <c r="A3134" s="152" t="s">
        <v>2403</v>
      </c>
      <c r="B3134" s="152"/>
      <c r="C3134" s="152" t="s">
        <v>244</v>
      </c>
      <c r="D3134" s="152" t="s">
        <v>245</v>
      </c>
      <c r="E3134" s="152" t="s">
        <v>166</v>
      </c>
      <c r="F3134" s="162">
        <v>3.3370000000000002</v>
      </c>
      <c r="G3134" s="152"/>
      <c r="H3134" s="152" t="s">
        <v>171</v>
      </c>
      <c r="I3134" s="152" t="s">
        <v>921</v>
      </c>
      <c r="J3134" s="153">
        <v>90000</v>
      </c>
      <c r="K3134" s="153">
        <v>2898</v>
      </c>
      <c r="L3134" s="155">
        <v>3.22</v>
      </c>
      <c r="M3134" s="153">
        <v>1665</v>
      </c>
      <c r="N3134" s="155">
        <v>57.46</v>
      </c>
      <c r="O3134" s="153">
        <v>341</v>
      </c>
      <c r="P3134" s="155">
        <v>11.78</v>
      </c>
      <c r="Q3134" s="153">
        <v>49</v>
      </c>
      <c r="R3134" s="155">
        <v>1.7</v>
      </c>
      <c r="S3134" s="153">
        <v>842</v>
      </c>
      <c r="T3134" s="155">
        <v>29.06</v>
      </c>
      <c r="U3134" s="163">
        <v>387</v>
      </c>
      <c r="V3134" s="163">
        <v>8</v>
      </c>
      <c r="W3134" s="164" t="s">
        <v>179</v>
      </c>
    </row>
    <row r="3135" spans="1:23" hidden="1" x14ac:dyDescent="0.25">
      <c r="A3135" s="152" t="s">
        <v>2403</v>
      </c>
      <c r="B3135" s="152"/>
      <c r="C3135" s="152" t="s">
        <v>244</v>
      </c>
      <c r="D3135" s="152" t="s">
        <v>245</v>
      </c>
      <c r="E3135" s="152" t="s">
        <v>166</v>
      </c>
      <c r="F3135" s="162">
        <v>3.3370000000000002</v>
      </c>
      <c r="G3135" s="152"/>
      <c r="H3135" s="152" t="s">
        <v>167</v>
      </c>
      <c r="I3135" s="152" t="s">
        <v>921</v>
      </c>
      <c r="J3135" s="153">
        <v>88000</v>
      </c>
      <c r="K3135" s="153">
        <v>2543</v>
      </c>
      <c r="L3135" s="155">
        <v>2.89</v>
      </c>
      <c r="M3135" s="153">
        <v>1630</v>
      </c>
      <c r="N3135" s="155">
        <v>64.08</v>
      </c>
      <c r="O3135" s="153">
        <v>295</v>
      </c>
      <c r="P3135" s="155">
        <v>11.6</v>
      </c>
      <c r="Q3135" s="153">
        <v>131</v>
      </c>
      <c r="R3135" s="155">
        <v>5.17</v>
      </c>
      <c r="S3135" s="153">
        <v>487</v>
      </c>
      <c r="T3135" s="155">
        <v>19.16</v>
      </c>
      <c r="U3135" s="163">
        <v>271</v>
      </c>
      <c r="V3135" s="163">
        <v>8</v>
      </c>
      <c r="W3135" s="164" t="s">
        <v>179</v>
      </c>
    </row>
    <row r="3136" spans="1:23" hidden="1" x14ac:dyDescent="0.25">
      <c r="A3136" s="152" t="s">
        <v>2403</v>
      </c>
      <c r="B3136" s="152"/>
      <c r="C3136" s="152" t="s">
        <v>244</v>
      </c>
      <c r="D3136" s="152" t="s">
        <v>245</v>
      </c>
      <c r="E3136" s="152" t="s">
        <v>166</v>
      </c>
      <c r="F3136" s="162">
        <v>5.6</v>
      </c>
      <c r="G3136" s="152"/>
      <c r="H3136" s="152" t="s">
        <v>171</v>
      </c>
      <c r="I3136" s="152" t="s">
        <v>2411</v>
      </c>
      <c r="J3136" s="153">
        <v>88000</v>
      </c>
      <c r="K3136" s="153">
        <v>3846</v>
      </c>
      <c r="L3136" s="155">
        <v>4.37</v>
      </c>
      <c r="M3136" s="153">
        <v>3236</v>
      </c>
      <c r="N3136" s="155">
        <v>84.13</v>
      </c>
      <c r="O3136" s="153">
        <v>324</v>
      </c>
      <c r="P3136" s="155">
        <v>8.43</v>
      </c>
      <c r="Q3136" s="153">
        <v>80</v>
      </c>
      <c r="R3136" s="155">
        <v>2.08</v>
      </c>
      <c r="S3136" s="153">
        <v>206</v>
      </c>
      <c r="T3136" s="155">
        <v>5.36</v>
      </c>
      <c r="U3136" s="163">
        <v>226</v>
      </c>
      <c r="V3136" s="163">
        <v>22</v>
      </c>
      <c r="W3136" s="164" t="s">
        <v>169</v>
      </c>
    </row>
    <row r="3137" spans="1:23" hidden="1" x14ac:dyDescent="0.25">
      <c r="A3137" s="152" t="s">
        <v>2403</v>
      </c>
      <c r="B3137" s="152"/>
      <c r="C3137" s="152" t="s">
        <v>244</v>
      </c>
      <c r="D3137" s="152" t="s">
        <v>245</v>
      </c>
      <c r="E3137" s="152"/>
      <c r="F3137" s="162">
        <v>10.866</v>
      </c>
      <c r="G3137" s="152"/>
      <c r="H3137" s="152" t="s">
        <v>167</v>
      </c>
      <c r="I3137" s="152" t="s">
        <v>922</v>
      </c>
      <c r="J3137" s="153">
        <v>105000</v>
      </c>
      <c r="K3137" s="153">
        <v>1764</v>
      </c>
      <c r="L3137" s="155">
        <v>1.68</v>
      </c>
      <c r="M3137" s="153">
        <v>1020</v>
      </c>
      <c r="N3137" s="155">
        <v>57.82</v>
      </c>
      <c r="O3137" s="153">
        <v>196</v>
      </c>
      <c r="P3137" s="155">
        <v>11.1</v>
      </c>
      <c r="Q3137" s="153">
        <v>55</v>
      </c>
      <c r="R3137" s="155">
        <v>3.14</v>
      </c>
      <c r="S3137" s="153">
        <v>493</v>
      </c>
      <c r="T3137" s="155">
        <v>27.93</v>
      </c>
      <c r="U3137" s="163">
        <v>232</v>
      </c>
      <c r="V3137" s="163">
        <v>5</v>
      </c>
      <c r="W3137" s="164" t="s">
        <v>179</v>
      </c>
    </row>
    <row r="3138" spans="1:23" hidden="1" x14ac:dyDescent="0.25">
      <c r="A3138" s="152" t="s">
        <v>2403</v>
      </c>
      <c r="B3138" s="152"/>
      <c r="C3138" s="152" t="s">
        <v>244</v>
      </c>
      <c r="D3138" s="152" t="s">
        <v>245</v>
      </c>
      <c r="E3138" s="152"/>
      <c r="F3138" s="162">
        <v>10.866</v>
      </c>
      <c r="G3138" s="152"/>
      <c r="H3138" s="152" t="s">
        <v>171</v>
      </c>
      <c r="I3138" s="152" t="s">
        <v>922</v>
      </c>
      <c r="J3138" s="153">
        <v>93000</v>
      </c>
      <c r="K3138" s="153">
        <v>1590</v>
      </c>
      <c r="L3138" s="155">
        <v>1.71</v>
      </c>
      <c r="M3138" s="153">
        <v>867</v>
      </c>
      <c r="N3138" s="155">
        <v>54.52</v>
      </c>
      <c r="O3138" s="153">
        <v>258</v>
      </c>
      <c r="P3138" s="155">
        <v>16.21</v>
      </c>
      <c r="Q3138" s="153">
        <v>68</v>
      </c>
      <c r="R3138" s="155">
        <v>4.3</v>
      </c>
      <c r="S3138" s="153">
        <v>397</v>
      </c>
      <c r="T3138" s="155">
        <v>24.97</v>
      </c>
      <c r="U3138" s="163">
        <v>201</v>
      </c>
      <c r="V3138" s="163">
        <v>5</v>
      </c>
      <c r="W3138" s="164" t="s">
        <v>179</v>
      </c>
    </row>
    <row r="3139" spans="1:23" hidden="1" x14ac:dyDescent="0.25">
      <c r="A3139" s="152" t="s">
        <v>2403</v>
      </c>
      <c r="B3139" s="152"/>
      <c r="C3139" s="152" t="s">
        <v>244</v>
      </c>
      <c r="D3139" s="152" t="s">
        <v>245</v>
      </c>
      <c r="E3139" s="152" t="s">
        <v>166</v>
      </c>
      <c r="F3139" s="162">
        <v>19.277999999999999</v>
      </c>
      <c r="G3139" s="152"/>
      <c r="H3139" s="152" t="s">
        <v>171</v>
      </c>
      <c r="I3139" s="152" t="s">
        <v>2412</v>
      </c>
      <c r="J3139" s="153">
        <v>118000</v>
      </c>
      <c r="K3139" s="153">
        <v>283</v>
      </c>
      <c r="L3139" s="155">
        <v>0.24</v>
      </c>
      <c r="M3139" s="153">
        <v>199</v>
      </c>
      <c r="N3139" s="155">
        <v>70.180000000000007</v>
      </c>
      <c r="O3139" s="153">
        <v>23</v>
      </c>
      <c r="P3139" s="155">
        <v>8.07</v>
      </c>
      <c r="Q3139" s="153">
        <v>21</v>
      </c>
      <c r="R3139" s="155">
        <v>7.37</v>
      </c>
      <c r="S3139" s="153">
        <v>41</v>
      </c>
      <c r="T3139" s="155">
        <v>14.39</v>
      </c>
      <c r="U3139" s="163">
        <v>26</v>
      </c>
      <c r="V3139" s="163">
        <v>5</v>
      </c>
      <c r="W3139" s="164" t="s">
        <v>179</v>
      </c>
    </row>
    <row r="3140" spans="1:23" hidden="1" x14ac:dyDescent="0.25">
      <c r="A3140" s="152" t="s">
        <v>2403</v>
      </c>
      <c r="B3140" s="152"/>
      <c r="C3140" s="152" t="s">
        <v>244</v>
      </c>
      <c r="D3140" s="152" t="s">
        <v>245</v>
      </c>
      <c r="E3140" s="152" t="s">
        <v>166</v>
      </c>
      <c r="F3140" s="162">
        <v>19.277999999999999</v>
      </c>
      <c r="G3140" s="152"/>
      <c r="H3140" s="152" t="s">
        <v>167</v>
      </c>
      <c r="I3140" s="152" t="s">
        <v>2412</v>
      </c>
      <c r="J3140" s="153">
        <v>101000</v>
      </c>
      <c r="K3140" s="153">
        <v>444</v>
      </c>
      <c r="L3140" s="155">
        <v>0.44</v>
      </c>
      <c r="M3140" s="153">
        <v>285</v>
      </c>
      <c r="N3140" s="155">
        <v>64.19</v>
      </c>
      <c r="O3140" s="153">
        <v>38</v>
      </c>
      <c r="P3140" s="155">
        <v>8.52</v>
      </c>
      <c r="Q3140" s="153">
        <v>55</v>
      </c>
      <c r="R3140" s="155">
        <v>12.45</v>
      </c>
      <c r="S3140" s="153">
        <v>66</v>
      </c>
      <c r="T3140" s="155">
        <v>14.85</v>
      </c>
      <c r="U3140" s="163">
        <v>44</v>
      </c>
      <c r="V3140" s="163">
        <v>5</v>
      </c>
      <c r="W3140" s="164" t="s">
        <v>179</v>
      </c>
    </row>
    <row r="3141" spans="1:23" hidden="1" x14ac:dyDescent="0.25">
      <c r="A3141" s="152" t="s">
        <v>2403</v>
      </c>
      <c r="B3141" s="152"/>
      <c r="C3141" s="152" t="s">
        <v>244</v>
      </c>
      <c r="D3141" s="152" t="s">
        <v>245</v>
      </c>
      <c r="E3141" s="152" t="s">
        <v>166</v>
      </c>
      <c r="F3141" s="162">
        <v>20.747</v>
      </c>
      <c r="G3141" s="152"/>
      <c r="H3141" s="152" t="s">
        <v>167</v>
      </c>
      <c r="I3141" s="152" t="s">
        <v>1384</v>
      </c>
      <c r="J3141" s="153">
        <v>105000</v>
      </c>
      <c r="K3141" s="153">
        <v>2489</v>
      </c>
      <c r="L3141" s="155">
        <v>2.37</v>
      </c>
      <c r="M3141" s="153">
        <v>1691</v>
      </c>
      <c r="N3141" s="155">
        <v>67.92</v>
      </c>
      <c r="O3141" s="153">
        <v>289</v>
      </c>
      <c r="P3141" s="155">
        <v>11.61</v>
      </c>
      <c r="Q3141" s="153">
        <v>65</v>
      </c>
      <c r="R3141" s="155">
        <v>2.63</v>
      </c>
      <c r="S3141" s="153">
        <v>444</v>
      </c>
      <c r="T3141" s="155">
        <v>17.84</v>
      </c>
      <c r="U3141" s="163">
        <v>249</v>
      </c>
      <c r="V3141" s="163">
        <v>0</v>
      </c>
      <c r="W3141" s="164" t="s">
        <v>179</v>
      </c>
    </row>
    <row r="3142" spans="1:23" hidden="1" x14ac:dyDescent="0.25">
      <c r="A3142" s="152" t="s">
        <v>2403</v>
      </c>
      <c r="B3142" s="152"/>
      <c r="C3142" s="152" t="s">
        <v>244</v>
      </c>
      <c r="D3142" s="152" t="s">
        <v>245</v>
      </c>
      <c r="E3142" s="152" t="s">
        <v>166</v>
      </c>
      <c r="F3142" s="162">
        <v>22.62</v>
      </c>
      <c r="G3142" s="152"/>
      <c r="H3142" s="152" t="s">
        <v>167</v>
      </c>
      <c r="I3142" s="152" t="s">
        <v>2413</v>
      </c>
      <c r="J3142" s="153">
        <v>153000</v>
      </c>
      <c r="K3142" s="153">
        <v>1224</v>
      </c>
      <c r="L3142" s="155">
        <v>0.8</v>
      </c>
      <c r="M3142" s="153">
        <v>840</v>
      </c>
      <c r="N3142" s="155">
        <v>68.599999999999994</v>
      </c>
      <c r="O3142" s="153">
        <v>218</v>
      </c>
      <c r="P3142" s="155">
        <v>17.8</v>
      </c>
      <c r="Q3142" s="153">
        <v>17</v>
      </c>
      <c r="R3142" s="155">
        <v>1.4</v>
      </c>
      <c r="S3142" s="153">
        <v>149</v>
      </c>
      <c r="T3142" s="155">
        <v>12.2</v>
      </c>
      <c r="U3142" s="163">
        <v>103</v>
      </c>
      <c r="V3142" s="163">
        <v>96</v>
      </c>
      <c r="W3142" s="164" t="s">
        <v>169</v>
      </c>
    </row>
    <row r="3143" spans="1:23" hidden="1" x14ac:dyDescent="0.25">
      <c r="A3143" s="152" t="s">
        <v>2403</v>
      </c>
      <c r="B3143" s="152"/>
      <c r="C3143" s="152" t="s">
        <v>244</v>
      </c>
      <c r="D3143" s="152" t="s">
        <v>245</v>
      </c>
      <c r="E3143" s="152" t="s">
        <v>166</v>
      </c>
      <c r="F3143" s="162">
        <v>24.196999999999999</v>
      </c>
      <c r="G3143" s="152"/>
      <c r="H3143" s="152" t="s">
        <v>167</v>
      </c>
      <c r="I3143" s="152" t="s">
        <v>2414</v>
      </c>
      <c r="J3143" s="153">
        <v>145000</v>
      </c>
      <c r="K3143" s="153">
        <v>1320</v>
      </c>
      <c r="L3143" s="155">
        <v>0.91</v>
      </c>
      <c r="M3143" s="153">
        <v>896</v>
      </c>
      <c r="N3143" s="155">
        <v>67.88</v>
      </c>
      <c r="O3143" s="153">
        <v>146</v>
      </c>
      <c r="P3143" s="155">
        <v>11.09</v>
      </c>
      <c r="Q3143" s="153">
        <v>27</v>
      </c>
      <c r="R3143" s="155">
        <v>2.06</v>
      </c>
      <c r="S3143" s="153">
        <v>250</v>
      </c>
      <c r="T3143" s="155">
        <v>18.97</v>
      </c>
      <c r="U3143" s="163">
        <v>135</v>
      </c>
      <c r="V3143" s="163">
        <v>0</v>
      </c>
      <c r="W3143" s="164" t="s">
        <v>179</v>
      </c>
    </row>
    <row r="3144" spans="1:23" hidden="1" x14ac:dyDescent="0.25">
      <c r="A3144" s="152" t="s">
        <v>2403</v>
      </c>
      <c r="B3144" s="152"/>
      <c r="C3144" s="152" t="s">
        <v>244</v>
      </c>
      <c r="D3144" s="152" t="s">
        <v>245</v>
      </c>
      <c r="E3144" s="152" t="s">
        <v>166</v>
      </c>
      <c r="F3144" s="162">
        <v>25.28</v>
      </c>
      <c r="G3144" s="152"/>
      <c r="H3144" s="152" t="s">
        <v>167</v>
      </c>
      <c r="I3144" s="152" t="s">
        <v>2415</v>
      </c>
      <c r="J3144" s="153">
        <v>163000</v>
      </c>
      <c r="K3144" s="153">
        <v>2070</v>
      </c>
      <c r="L3144" s="155">
        <v>1.27</v>
      </c>
      <c r="M3144" s="153">
        <v>1247</v>
      </c>
      <c r="N3144" s="155">
        <v>60.24</v>
      </c>
      <c r="O3144" s="153">
        <v>331</v>
      </c>
      <c r="P3144" s="155">
        <v>15.97</v>
      </c>
      <c r="Q3144" s="153">
        <v>46</v>
      </c>
      <c r="R3144" s="155">
        <v>2.21</v>
      </c>
      <c r="S3144" s="153">
        <v>447</v>
      </c>
      <c r="T3144" s="155">
        <v>21.58</v>
      </c>
      <c r="U3144" s="163">
        <v>235</v>
      </c>
      <c r="V3144" s="163">
        <v>5</v>
      </c>
      <c r="W3144" s="164" t="s">
        <v>179</v>
      </c>
    </row>
    <row r="3145" spans="1:23" hidden="1" x14ac:dyDescent="0.25">
      <c r="A3145" s="152" t="s">
        <v>2403</v>
      </c>
      <c r="B3145" s="152"/>
      <c r="C3145" s="152" t="s">
        <v>244</v>
      </c>
      <c r="D3145" s="152" t="s">
        <v>245</v>
      </c>
      <c r="E3145" s="152" t="s">
        <v>166</v>
      </c>
      <c r="F3145" s="162">
        <v>25.28</v>
      </c>
      <c r="G3145" s="152"/>
      <c r="H3145" s="152" t="s">
        <v>171</v>
      </c>
      <c r="I3145" s="152" t="s">
        <v>2415</v>
      </c>
      <c r="J3145" s="153">
        <v>170000</v>
      </c>
      <c r="K3145" s="153">
        <v>2006</v>
      </c>
      <c r="L3145" s="155">
        <v>1.18</v>
      </c>
      <c r="M3145" s="153">
        <v>1290</v>
      </c>
      <c r="N3145" s="155">
        <v>64.290000000000006</v>
      </c>
      <c r="O3145" s="153">
        <v>241</v>
      </c>
      <c r="P3145" s="155">
        <v>11.99</v>
      </c>
      <c r="Q3145" s="153">
        <v>67</v>
      </c>
      <c r="R3145" s="155">
        <v>3.36</v>
      </c>
      <c r="S3145" s="153">
        <v>408</v>
      </c>
      <c r="T3145" s="155">
        <v>20.36</v>
      </c>
      <c r="U3145" s="163">
        <v>218</v>
      </c>
      <c r="V3145" s="163">
        <v>5</v>
      </c>
      <c r="W3145" s="164" t="s">
        <v>179</v>
      </c>
    </row>
    <row r="3146" spans="1:23" hidden="1" x14ac:dyDescent="0.25">
      <c r="A3146" s="152" t="s">
        <v>2403</v>
      </c>
      <c r="B3146" s="152"/>
      <c r="C3146" s="152" t="s">
        <v>244</v>
      </c>
      <c r="D3146" s="152" t="s">
        <v>245</v>
      </c>
      <c r="E3146" s="152" t="s">
        <v>166</v>
      </c>
      <c r="F3146" s="162">
        <v>26.042000000000002</v>
      </c>
      <c r="G3146" s="152"/>
      <c r="H3146" s="152" t="s">
        <v>167</v>
      </c>
      <c r="I3146" s="152" t="s">
        <v>2416</v>
      </c>
      <c r="J3146" s="153">
        <v>181000</v>
      </c>
      <c r="K3146" s="153">
        <v>2208</v>
      </c>
      <c r="L3146" s="155">
        <v>1.22</v>
      </c>
      <c r="M3146" s="153">
        <v>1495</v>
      </c>
      <c r="N3146" s="155">
        <v>67.72</v>
      </c>
      <c r="O3146" s="153">
        <v>229</v>
      </c>
      <c r="P3146" s="155">
        <v>10.36</v>
      </c>
      <c r="Q3146" s="153">
        <v>62</v>
      </c>
      <c r="R3146" s="155">
        <v>2.81</v>
      </c>
      <c r="S3146" s="153">
        <v>422</v>
      </c>
      <c r="T3146" s="155">
        <v>19.11</v>
      </c>
      <c r="U3146" s="163">
        <v>228</v>
      </c>
      <c r="V3146" s="163">
        <v>5</v>
      </c>
      <c r="W3146" s="164" t="s">
        <v>179</v>
      </c>
    </row>
    <row r="3147" spans="1:23" hidden="1" x14ac:dyDescent="0.25">
      <c r="A3147" s="152" t="s">
        <v>2403</v>
      </c>
      <c r="B3147" s="152"/>
      <c r="C3147" s="152" t="s">
        <v>244</v>
      </c>
      <c r="D3147" s="152" t="s">
        <v>245</v>
      </c>
      <c r="E3147" s="152" t="s">
        <v>208</v>
      </c>
      <c r="F3147" s="162">
        <v>27.164999999999999</v>
      </c>
      <c r="G3147" s="152" t="s">
        <v>166</v>
      </c>
      <c r="H3147" s="152" t="s">
        <v>171</v>
      </c>
      <c r="I3147" s="152" t="s">
        <v>2417</v>
      </c>
      <c r="J3147" s="153">
        <v>92000</v>
      </c>
      <c r="K3147" s="153">
        <v>1012</v>
      </c>
      <c r="L3147" s="155">
        <v>1.1000000000000001</v>
      </c>
      <c r="M3147" s="153">
        <v>692</v>
      </c>
      <c r="N3147" s="155">
        <v>68.400000000000006</v>
      </c>
      <c r="O3147" s="153">
        <v>131</v>
      </c>
      <c r="P3147" s="155">
        <v>12.9</v>
      </c>
      <c r="Q3147" s="153">
        <v>29</v>
      </c>
      <c r="R3147" s="155">
        <v>2.9</v>
      </c>
      <c r="S3147" s="153">
        <v>160</v>
      </c>
      <c r="T3147" s="155">
        <v>15.8</v>
      </c>
      <c r="U3147" s="163">
        <v>96</v>
      </c>
      <c r="V3147" s="163">
        <v>96</v>
      </c>
      <c r="W3147" s="164" t="s">
        <v>179</v>
      </c>
    </row>
    <row r="3148" spans="1:23" hidden="1" x14ac:dyDescent="0.25">
      <c r="A3148" s="152" t="s">
        <v>2403</v>
      </c>
      <c r="B3148" s="152"/>
      <c r="C3148" s="152" t="s">
        <v>244</v>
      </c>
      <c r="D3148" s="152" t="s">
        <v>70</v>
      </c>
      <c r="E3148" s="152" t="s">
        <v>166</v>
      </c>
      <c r="F3148" s="162">
        <v>0.73799999999999999</v>
      </c>
      <c r="G3148" s="152"/>
      <c r="H3148" s="152" t="s">
        <v>171</v>
      </c>
      <c r="I3148" s="152" t="s">
        <v>2418</v>
      </c>
      <c r="J3148" s="153">
        <v>124000</v>
      </c>
      <c r="K3148" s="153">
        <v>1513</v>
      </c>
      <c r="L3148" s="155">
        <v>1.22</v>
      </c>
      <c r="M3148" s="153">
        <v>1033</v>
      </c>
      <c r="N3148" s="155">
        <v>68.27</v>
      </c>
      <c r="O3148" s="153">
        <v>241</v>
      </c>
      <c r="P3148" s="155">
        <v>15.93</v>
      </c>
      <c r="Q3148" s="153">
        <v>31</v>
      </c>
      <c r="R3148" s="155">
        <v>2.0299999999999998</v>
      </c>
      <c r="S3148" s="153">
        <v>208</v>
      </c>
      <c r="T3148" s="155">
        <v>13.78</v>
      </c>
      <c r="U3148" s="163">
        <v>135</v>
      </c>
      <c r="V3148" s="163">
        <v>8</v>
      </c>
      <c r="W3148" s="164" t="s">
        <v>179</v>
      </c>
    </row>
    <row r="3149" spans="1:23" hidden="1" x14ac:dyDescent="0.25">
      <c r="A3149" s="152" t="s">
        <v>2403</v>
      </c>
      <c r="B3149" s="152"/>
      <c r="C3149" s="152" t="s">
        <v>244</v>
      </c>
      <c r="D3149" s="152" t="s">
        <v>70</v>
      </c>
      <c r="E3149" s="152" t="s">
        <v>166</v>
      </c>
      <c r="F3149" s="162">
        <v>0.73799999999999999</v>
      </c>
      <c r="G3149" s="152"/>
      <c r="H3149" s="152" t="s">
        <v>167</v>
      </c>
      <c r="I3149" s="152" t="s">
        <v>2418</v>
      </c>
      <c r="J3149" s="153">
        <v>163000</v>
      </c>
      <c r="K3149" s="153">
        <v>2608</v>
      </c>
      <c r="L3149" s="155">
        <v>1.6</v>
      </c>
      <c r="M3149" s="153">
        <v>1619</v>
      </c>
      <c r="N3149" s="155">
        <v>62.09</v>
      </c>
      <c r="O3149" s="153">
        <v>384</v>
      </c>
      <c r="P3149" s="155">
        <v>14.74</v>
      </c>
      <c r="Q3149" s="153">
        <v>40</v>
      </c>
      <c r="R3149" s="155">
        <v>1.55</v>
      </c>
      <c r="S3149" s="153">
        <v>564</v>
      </c>
      <c r="T3149" s="155">
        <v>21.62</v>
      </c>
      <c r="U3149" s="163">
        <v>292</v>
      </c>
      <c r="V3149" s="163">
        <v>8</v>
      </c>
      <c r="W3149" s="164" t="s">
        <v>179</v>
      </c>
    </row>
    <row r="3150" spans="1:23" hidden="1" x14ac:dyDescent="0.25">
      <c r="A3150" s="152" t="s">
        <v>2403</v>
      </c>
      <c r="B3150" s="152"/>
      <c r="C3150" s="152" t="s">
        <v>244</v>
      </c>
      <c r="D3150" s="152" t="s">
        <v>70</v>
      </c>
      <c r="E3150" s="152" t="s">
        <v>166</v>
      </c>
      <c r="F3150" s="162">
        <v>4.3410000000000002</v>
      </c>
      <c r="G3150" s="152" t="s">
        <v>166</v>
      </c>
      <c r="H3150" s="152" t="s">
        <v>171</v>
      </c>
      <c r="I3150" s="152" t="s">
        <v>1333</v>
      </c>
      <c r="J3150" s="153">
        <v>85000</v>
      </c>
      <c r="K3150" s="153">
        <v>1454</v>
      </c>
      <c r="L3150" s="155">
        <v>1.71</v>
      </c>
      <c r="M3150" s="153">
        <v>947</v>
      </c>
      <c r="N3150" s="155">
        <v>65.099999999999994</v>
      </c>
      <c r="O3150" s="153">
        <v>321</v>
      </c>
      <c r="P3150" s="155">
        <v>22.11</v>
      </c>
      <c r="Q3150" s="153">
        <v>32</v>
      </c>
      <c r="R3150" s="155">
        <v>2.23</v>
      </c>
      <c r="S3150" s="153">
        <v>154</v>
      </c>
      <c r="T3150" s="155">
        <v>10.56</v>
      </c>
      <c r="U3150" s="163">
        <v>121</v>
      </c>
      <c r="V3150" s="163">
        <v>5</v>
      </c>
      <c r="W3150" s="164" t="s">
        <v>179</v>
      </c>
    </row>
    <row r="3151" spans="1:23" hidden="1" x14ac:dyDescent="0.25">
      <c r="A3151" s="152" t="s">
        <v>2403</v>
      </c>
      <c r="B3151" s="152"/>
      <c r="C3151" s="152" t="s">
        <v>244</v>
      </c>
      <c r="D3151" s="152" t="s">
        <v>70</v>
      </c>
      <c r="E3151" s="152" t="s">
        <v>166</v>
      </c>
      <c r="F3151" s="162">
        <v>6.05</v>
      </c>
      <c r="G3151" s="152"/>
      <c r="H3151" s="152" t="s">
        <v>167</v>
      </c>
      <c r="I3151" s="152" t="s">
        <v>2419</v>
      </c>
      <c r="J3151" s="153">
        <v>107000</v>
      </c>
      <c r="K3151" s="153">
        <v>2675</v>
      </c>
      <c r="L3151" s="155">
        <v>2.5</v>
      </c>
      <c r="M3151" s="153">
        <v>1859</v>
      </c>
      <c r="N3151" s="155">
        <v>69.5</v>
      </c>
      <c r="O3151" s="153">
        <v>457</v>
      </c>
      <c r="P3151" s="155">
        <v>17.100000000000001</v>
      </c>
      <c r="Q3151" s="153">
        <v>78</v>
      </c>
      <c r="R3151" s="155">
        <v>2.9</v>
      </c>
      <c r="S3151" s="153">
        <v>281</v>
      </c>
      <c r="T3151" s="155">
        <v>10.5</v>
      </c>
      <c r="U3151" s="163">
        <v>216</v>
      </c>
      <c r="V3151" s="163">
        <v>96</v>
      </c>
      <c r="W3151" s="164" t="s">
        <v>179</v>
      </c>
    </row>
    <row r="3152" spans="1:23" hidden="1" x14ac:dyDescent="0.25">
      <c r="A3152" s="152" t="s">
        <v>2403</v>
      </c>
      <c r="B3152" s="152"/>
      <c r="C3152" s="152" t="s">
        <v>244</v>
      </c>
      <c r="D3152" s="152" t="s">
        <v>70</v>
      </c>
      <c r="E3152" s="152" t="s">
        <v>234</v>
      </c>
      <c r="F3152" s="162">
        <v>7.07</v>
      </c>
      <c r="G3152" s="152"/>
      <c r="H3152" s="152" t="s">
        <v>171</v>
      </c>
      <c r="I3152" s="152" t="s">
        <v>2420</v>
      </c>
      <c r="J3152" s="153">
        <v>94000</v>
      </c>
      <c r="K3152" s="153">
        <v>686</v>
      </c>
      <c r="L3152" s="155">
        <v>0.73</v>
      </c>
      <c r="M3152" s="153">
        <v>444</v>
      </c>
      <c r="N3152" s="155">
        <v>64.760000000000005</v>
      </c>
      <c r="O3152" s="153">
        <v>86</v>
      </c>
      <c r="P3152" s="155">
        <v>12.52</v>
      </c>
      <c r="Q3152" s="153">
        <v>5</v>
      </c>
      <c r="R3152" s="155">
        <v>0.77</v>
      </c>
      <c r="S3152" s="153">
        <v>151</v>
      </c>
      <c r="T3152" s="155">
        <v>21.95</v>
      </c>
      <c r="U3152" s="163">
        <v>76</v>
      </c>
      <c r="V3152" s="163">
        <v>2</v>
      </c>
      <c r="W3152" s="164" t="s">
        <v>179</v>
      </c>
    </row>
    <row r="3153" spans="1:23" hidden="1" x14ac:dyDescent="0.25">
      <c r="A3153" s="152" t="s">
        <v>2403</v>
      </c>
      <c r="B3153" s="152"/>
      <c r="C3153" s="152" t="s">
        <v>244</v>
      </c>
      <c r="D3153" s="152" t="s">
        <v>70</v>
      </c>
      <c r="E3153" s="152" t="s">
        <v>234</v>
      </c>
      <c r="F3153" s="162">
        <v>7.5430000000000001</v>
      </c>
      <c r="G3153" s="152"/>
      <c r="H3153" s="152" t="s">
        <v>171</v>
      </c>
      <c r="I3153" s="152" t="s">
        <v>2421</v>
      </c>
      <c r="J3153" s="153">
        <v>49000</v>
      </c>
      <c r="K3153" s="153">
        <v>1014</v>
      </c>
      <c r="L3153" s="155">
        <v>2.0699999999999998</v>
      </c>
      <c r="M3153" s="153">
        <v>575</v>
      </c>
      <c r="N3153" s="155">
        <v>56.67</v>
      </c>
      <c r="O3153" s="153">
        <v>78</v>
      </c>
      <c r="P3153" s="155">
        <v>7.66</v>
      </c>
      <c r="Q3153" s="153">
        <v>12</v>
      </c>
      <c r="R3153" s="155">
        <v>1.1399999999999999</v>
      </c>
      <c r="S3153" s="153">
        <v>350</v>
      </c>
      <c r="T3153" s="155">
        <v>34.53</v>
      </c>
      <c r="U3153" s="163">
        <v>150</v>
      </c>
      <c r="V3153" s="163">
        <v>2</v>
      </c>
      <c r="W3153" s="164" t="s">
        <v>179</v>
      </c>
    </row>
    <row r="3154" spans="1:23" hidden="1" x14ac:dyDescent="0.25">
      <c r="A3154" s="152" t="s">
        <v>2422</v>
      </c>
      <c r="B3154" s="152"/>
      <c r="C3154" s="152" t="s">
        <v>270</v>
      </c>
      <c r="D3154" s="152" t="s">
        <v>779</v>
      </c>
      <c r="E3154" s="152"/>
      <c r="F3154" s="162">
        <v>15.06</v>
      </c>
      <c r="G3154" s="152"/>
      <c r="H3154" s="152" t="s">
        <v>171</v>
      </c>
      <c r="I3154" s="152" t="s">
        <v>2423</v>
      </c>
      <c r="J3154" s="153">
        <v>2000</v>
      </c>
      <c r="K3154" s="153">
        <v>64</v>
      </c>
      <c r="L3154" s="155">
        <v>3.2</v>
      </c>
      <c r="M3154" s="153">
        <v>56</v>
      </c>
      <c r="N3154" s="155">
        <v>87.5</v>
      </c>
      <c r="O3154" s="153">
        <v>6</v>
      </c>
      <c r="P3154" s="155">
        <v>8.8000000000000007</v>
      </c>
      <c r="Q3154" s="153">
        <v>0</v>
      </c>
      <c r="R3154" s="155">
        <v>0</v>
      </c>
      <c r="S3154" s="153">
        <v>2</v>
      </c>
      <c r="T3154" s="155">
        <v>3.7</v>
      </c>
      <c r="U3154" s="163">
        <v>3</v>
      </c>
      <c r="V3154" s="163">
        <v>17</v>
      </c>
      <c r="W3154" s="164" t="s">
        <v>169</v>
      </c>
    </row>
    <row r="3155" spans="1:23" hidden="1" x14ac:dyDescent="0.25">
      <c r="A3155" s="152" t="s">
        <v>2422</v>
      </c>
      <c r="B3155" s="152"/>
      <c r="C3155" s="152" t="s">
        <v>270</v>
      </c>
      <c r="D3155" s="152" t="s">
        <v>779</v>
      </c>
      <c r="E3155" s="152"/>
      <c r="F3155" s="162">
        <v>17</v>
      </c>
      <c r="G3155" s="152"/>
      <c r="H3155" s="152" t="s">
        <v>171</v>
      </c>
      <c r="I3155" s="152" t="s">
        <v>2129</v>
      </c>
      <c r="J3155" s="153">
        <v>6400</v>
      </c>
      <c r="K3155" s="153">
        <v>282</v>
      </c>
      <c r="L3155" s="155">
        <v>4.4000000000000004</v>
      </c>
      <c r="M3155" s="153">
        <v>242</v>
      </c>
      <c r="N3155" s="155">
        <v>85.8</v>
      </c>
      <c r="O3155" s="153">
        <v>25</v>
      </c>
      <c r="P3155" s="155">
        <v>9</v>
      </c>
      <c r="Q3155" s="153">
        <v>0</v>
      </c>
      <c r="R3155" s="155">
        <v>0</v>
      </c>
      <c r="S3155" s="153">
        <v>15</v>
      </c>
      <c r="T3155" s="155">
        <v>5.2</v>
      </c>
      <c r="U3155" s="163">
        <v>16</v>
      </c>
      <c r="V3155" s="163">
        <v>17</v>
      </c>
      <c r="W3155" s="164" t="s">
        <v>169</v>
      </c>
    </row>
    <row r="3156" spans="1:23" x14ac:dyDescent="0.25">
      <c r="A3156" s="152" t="s">
        <v>702</v>
      </c>
      <c r="B3156" s="152"/>
      <c r="C3156" s="152" t="s">
        <v>359</v>
      </c>
      <c r="D3156" s="152" t="s">
        <v>360</v>
      </c>
      <c r="E3156" s="152" t="s">
        <v>166</v>
      </c>
      <c r="F3156" s="162">
        <v>10.837</v>
      </c>
      <c r="G3156" s="152"/>
      <c r="H3156" s="152" t="s">
        <v>171</v>
      </c>
      <c r="I3156" s="152" t="s">
        <v>2424</v>
      </c>
      <c r="J3156" s="153">
        <v>150000</v>
      </c>
      <c r="K3156" s="153">
        <v>11040</v>
      </c>
      <c r="L3156" s="155">
        <v>7.36</v>
      </c>
      <c r="M3156" s="153">
        <v>8979</v>
      </c>
      <c r="N3156" s="155">
        <v>81.33</v>
      </c>
      <c r="O3156" s="153">
        <v>654</v>
      </c>
      <c r="P3156" s="155">
        <v>5.92</v>
      </c>
      <c r="Q3156" s="153">
        <v>512</v>
      </c>
      <c r="R3156" s="155">
        <v>4.6399999999999997</v>
      </c>
      <c r="S3156" s="153">
        <v>896</v>
      </c>
      <c r="T3156" s="155">
        <v>8.1199999999999992</v>
      </c>
      <c r="U3156" s="163">
        <v>759</v>
      </c>
      <c r="V3156" s="163">
        <v>22</v>
      </c>
      <c r="W3156" s="164" t="s">
        <v>179</v>
      </c>
    </row>
    <row r="3157" spans="1:23" x14ac:dyDescent="0.25">
      <c r="A3157" s="152" t="s">
        <v>378</v>
      </c>
      <c r="B3157" s="152"/>
      <c r="C3157" s="152" t="s">
        <v>359</v>
      </c>
      <c r="D3157" s="152" t="s">
        <v>360</v>
      </c>
      <c r="E3157" s="152" t="s">
        <v>208</v>
      </c>
      <c r="F3157" s="162">
        <v>14.285</v>
      </c>
      <c r="G3157" s="152"/>
      <c r="H3157" s="152" t="s">
        <v>171</v>
      </c>
      <c r="I3157" s="152" t="s">
        <v>2425</v>
      </c>
      <c r="J3157" s="153">
        <v>272000</v>
      </c>
      <c r="K3157" s="153">
        <v>10227</v>
      </c>
      <c r="L3157" s="155">
        <v>3.76</v>
      </c>
      <c r="M3157" s="153">
        <v>6283</v>
      </c>
      <c r="N3157" s="155">
        <v>61.44</v>
      </c>
      <c r="O3157" s="153">
        <v>736</v>
      </c>
      <c r="P3157" s="155">
        <v>7.2</v>
      </c>
      <c r="Q3157" s="153">
        <v>282</v>
      </c>
      <c r="R3157" s="155">
        <v>2.76</v>
      </c>
      <c r="S3157" s="153">
        <v>2925</v>
      </c>
      <c r="T3157" s="155">
        <v>28.6</v>
      </c>
      <c r="U3157" s="163">
        <v>1338</v>
      </c>
      <c r="V3157" s="163">
        <v>7</v>
      </c>
      <c r="W3157" s="164" t="s">
        <v>169</v>
      </c>
    </row>
    <row r="3158" spans="1:23" hidden="1" x14ac:dyDescent="0.25">
      <c r="A3158" s="152" t="s">
        <v>2426</v>
      </c>
      <c r="B3158" s="152"/>
      <c r="C3158" s="152" t="s">
        <v>270</v>
      </c>
      <c r="D3158" s="152" t="s">
        <v>928</v>
      </c>
      <c r="E3158" s="152"/>
      <c r="F3158" s="162">
        <v>0</v>
      </c>
      <c r="G3158" s="152"/>
      <c r="H3158" s="152" t="s">
        <v>167</v>
      </c>
      <c r="I3158" s="152" t="s">
        <v>2427</v>
      </c>
      <c r="J3158" s="153">
        <v>2250</v>
      </c>
      <c r="K3158" s="153">
        <v>81</v>
      </c>
      <c r="L3158" s="155">
        <v>3.59</v>
      </c>
      <c r="M3158" s="153">
        <v>64</v>
      </c>
      <c r="N3158" s="155">
        <v>78.48</v>
      </c>
      <c r="O3158" s="153">
        <v>12</v>
      </c>
      <c r="P3158" s="155">
        <v>15.19</v>
      </c>
      <c r="Q3158" s="153">
        <v>2</v>
      </c>
      <c r="R3158" s="155">
        <v>2.5299999999999998</v>
      </c>
      <c r="S3158" s="153">
        <v>3</v>
      </c>
      <c r="T3158" s="155">
        <v>3.8</v>
      </c>
      <c r="U3158" s="163">
        <v>5</v>
      </c>
      <c r="V3158" s="163">
        <v>18</v>
      </c>
      <c r="W3158" s="164" t="s">
        <v>179</v>
      </c>
    </row>
    <row r="3159" spans="1:23" hidden="1" x14ac:dyDescent="0.25">
      <c r="A3159" s="152" t="s">
        <v>2426</v>
      </c>
      <c r="B3159" s="152"/>
      <c r="C3159" s="152" t="s">
        <v>270</v>
      </c>
      <c r="D3159" s="152" t="s">
        <v>928</v>
      </c>
      <c r="E3159" s="152"/>
      <c r="F3159" s="162">
        <v>0.35599999999999998</v>
      </c>
      <c r="G3159" s="152"/>
      <c r="H3159" s="152" t="s">
        <v>171</v>
      </c>
      <c r="I3159" s="152" t="s">
        <v>2428</v>
      </c>
      <c r="J3159" s="153">
        <v>2210</v>
      </c>
      <c r="K3159" s="153">
        <v>84</v>
      </c>
      <c r="L3159" s="155">
        <v>3.8</v>
      </c>
      <c r="M3159" s="153">
        <v>63</v>
      </c>
      <c r="N3159" s="155">
        <v>75</v>
      </c>
      <c r="O3159" s="153">
        <v>15</v>
      </c>
      <c r="P3159" s="155">
        <v>17.86</v>
      </c>
      <c r="Q3159" s="153">
        <v>2</v>
      </c>
      <c r="R3159" s="155">
        <v>2.38</v>
      </c>
      <c r="S3159" s="153">
        <v>4</v>
      </c>
      <c r="T3159" s="155">
        <v>4.76</v>
      </c>
      <c r="U3159" s="163">
        <v>5</v>
      </c>
      <c r="V3159" s="163">
        <v>22</v>
      </c>
      <c r="W3159" s="164" t="s">
        <v>179</v>
      </c>
    </row>
    <row r="3160" spans="1:23" hidden="1" x14ac:dyDescent="0.25">
      <c r="A3160" s="152" t="s">
        <v>2429</v>
      </c>
      <c r="B3160" s="152"/>
      <c r="C3160" s="152" t="s">
        <v>297</v>
      </c>
      <c r="D3160" s="152" t="s">
        <v>951</v>
      </c>
      <c r="E3160" s="152"/>
      <c r="F3160" s="162">
        <v>0</v>
      </c>
      <c r="G3160" s="152"/>
      <c r="H3160" s="152" t="s">
        <v>167</v>
      </c>
      <c r="I3160" s="152" t="s">
        <v>1109</v>
      </c>
      <c r="J3160" s="153">
        <v>710</v>
      </c>
      <c r="K3160" s="153">
        <v>1</v>
      </c>
      <c r="L3160" s="155">
        <v>0.12</v>
      </c>
      <c r="M3160" s="153">
        <v>0</v>
      </c>
      <c r="N3160" s="155">
        <v>47.37</v>
      </c>
      <c r="O3160" s="153">
        <v>0</v>
      </c>
      <c r="P3160" s="155">
        <v>10.53</v>
      </c>
      <c r="Q3160" s="153">
        <v>0</v>
      </c>
      <c r="R3160" s="155">
        <v>5.26</v>
      </c>
      <c r="S3160" s="153">
        <v>0</v>
      </c>
      <c r="T3160" s="155">
        <v>36.840000000000003</v>
      </c>
      <c r="U3160" s="163">
        <v>0</v>
      </c>
      <c r="V3160" s="163">
        <v>22</v>
      </c>
      <c r="W3160" s="164" t="s">
        <v>169</v>
      </c>
    </row>
    <row r="3161" spans="1:23" hidden="1" x14ac:dyDescent="0.25">
      <c r="A3161" s="152" t="s">
        <v>2429</v>
      </c>
      <c r="B3161" s="152"/>
      <c r="C3161" s="152" t="s">
        <v>297</v>
      </c>
      <c r="D3161" s="152" t="s">
        <v>951</v>
      </c>
      <c r="E3161" s="152"/>
      <c r="F3161" s="162">
        <v>8.3019999999999996</v>
      </c>
      <c r="G3161" s="152"/>
      <c r="H3161" s="152" t="s">
        <v>171</v>
      </c>
      <c r="I3161" s="152" t="s">
        <v>2430</v>
      </c>
      <c r="J3161" s="153">
        <v>400</v>
      </c>
      <c r="K3161" s="153">
        <v>0</v>
      </c>
      <c r="L3161" s="155">
        <v>0.04</v>
      </c>
      <c r="M3161" s="153">
        <v>0</v>
      </c>
      <c r="N3161" s="155">
        <v>62.5</v>
      </c>
      <c r="O3161" s="153">
        <v>0</v>
      </c>
      <c r="P3161" s="155">
        <v>37.5</v>
      </c>
      <c r="Q3161" s="153">
        <v>0</v>
      </c>
      <c r="R3161" s="155">
        <v>0</v>
      </c>
      <c r="S3161" s="153">
        <v>0</v>
      </c>
      <c r="T3161" s="155">
        <v>0</v>
      </c>
      <c r="U3161" s="163">
        <v>0</v>
      </c>
      <c r="V3161" s="163">
        <v>22</v>
      </c>
      <c r="W3161" s="164" t="s">
        <v>169</v>
      </c>
    </row>
    <row r="3162" spans="1:23" hidden="1" x14ac:dyDescent="0.25">
      <c r="A3162" s="152" t="s">
        <v>2431</v>
      </c>
      <c r="B3162" s="152"/>
      <c r="C3162" s="152" t="s">
        <v>270</v>
      </c>
      <c r="D3162" s="152" t="s">
        <v>928</v>
      </c>
      <c r="E3162" s="152"/>
      <c r="F3162" s="162">
        <v>0</v>
      </c>
      <c r="G3162" s="152"/>
      <c r="H3162" s="152" t="s">
        <v>167</v>
      </c>
      <c r="I3162" s="152" t="s">
        <v>2432</v>
      </c>
      <c r="J3162" s="153">
        <v>11790</v>
      </c>
      <c r="K3162" s="153">
        <v>1429</v>
      </c>
      <c r="L3162" s="155">
        <v>12.12</v>
      </c>
      <c r="M3162" s="153">
        <v>255</v>
      </c>
      <c r="N3162" s="155">
        <v>17.84</v>
      </c>
      <c r="O3162" s="153">
        <v>395</v>
      </c>
      <c r="P3162" s="155">
        <v>27.64</v>
      </c>
      <c r="Q3162" s="153">
        <v>62</v>
      </c>
      <c r="R3162" s="155">
        <v>4.34</v>
      </c>
      <c r="S3162" s="153">
        <v>717</v>
      </c>
      <c r="T3162" s="155">
        <v>50.17</v>
      </c>
      <c r="U3162" s="163">
        <v>302</v>
      </c>
      <c r="V3162" s="163">
        <v>22</v>
      </c>
      <c r="W3162" s="164" t="s">
        <v>179</v>
      </c>
    </row>
    <row r="3163" spans="1:23" hidden="1" x14ac:dyDescent="0.25">
      <c r="A3163" s="152" t="s">
        <v>2431</v>
      </c>
      <c r="B3163" s="152"/>
      <c r="C3163" s="152" t="s">
        <v>270</v>
      </c>
      <c r="D3163" s="152" t="s">
        <v>928</v>
      </c>
      <c r="E3163" s="152" t="s">
        <v>166</v>
      </c>
      <c r="F3163" s="162">
        <v>1.802</v>
      </c>
      <c r="G3163" s="152"/>
      <c r="H3163" s="152" t="s">
        <v>171</v>
      </c>
      <c r="I3163" s="152" t="s">
        <v>2433</v>
      </c>
      <c r="J3163" s="153">
        <v>11200</v>
      </c>
      <c r="K3163" s="153">
        <v>1456</v>
      </c>
      <c r="L3163" s="155">
        <v>13</v>
      </c>
      <c r="M3163" s="153">
        <v>706</v>
      </c>
      <c r="N3163" s="155">
        <v>48.5</v>
      </c>
      <c r="O3163" s="153">
        <v>240</v>
      </c>
      <c r="P3163" s="155">
        <v>16.45</v>
      </c>
      <c r="Q3163" s="153">
        <v>106</v>
      </c>
      <c r="R3163" s="155">
        <v>7.26</v>
      </c>
      <c r="S3163" s="153">
        <v>404</v>
      </c>
      <c r="T3163" s="155">
        <v>27.78</v>
      </c>
      <c r="U3163" s="163">
        <v>202</v>
      </c>
      <c r="V3163" s="163">
        <v>18</v>
      </c>
      <c r="W3163" s="164" t="s">
        <v>169</v>
      </c>
    </row>
    <row r="3164" spans="1:23" hidden="1" x14ac:dyDescent="0.25">
      <c r="A3164" s="152" t="s">
        <v>2431</v>
      </c>
      <c r="B3164" s="152"/>
      <c r="C3164" s="152" t="s">
        <v>270</v>
      </c>
      <c r="D3164" s="152" t="s">
        <v>928</v>
      </c>
      <c r="E3164" s="152" t="s">
        <v>166</v>
      </c>
      <c r="F3164" s="162">
        <v>1.802</v>
      </c>
      <c r="G3164" s="152"/>
      <c r="H3164" s="152" t="s">
        <v>167</v>
      </c>
      <c r="I3164" s="152" t="s">
        <v>2433</v>
      </c>
      <c r="J3164" s="153">
        <v>12400</v>
      </c>
      <c r="K3164" s="153">
        <v>1612</v>
      </c>
      <c r="L3164" s="155">
        <v>13</v>
      </c>
      <c r="M3164" s="153">
        <v>782</v>
      </c>
      <c r="N3164" s="155">
        <v>48.5</v>
      </c>
      <c r="O3164" s="153">
        <v>265</v>
      </c>
      <c r="P3164" s="155">
        <v>16.45</v>
      </c>
      <c r="Q3164" s="153">
        <v>117</v>
      </c>
      <c r="R3164" s="155">
        <v>7.26</v>
      </c>
      <c r="S3164" s="153">
        <v>448</v>
      </c>
      <c r="T3164" s="155">
        <v>27.78</v>
      </c>
      <c r="U3164" s="163">
        <v>224</v>
      </c>
      <c r="V3164" s="163">
        <v>18</v>
      </c>
      <c r="W3164" s="164" t="s">
        <v>169</v>
      </c>
    </row>
    <row r="3165" spans="1:23" hidden="1" x14ac:dyDescent="0.25">
      <c r="A3165" s="152" t="s">
        <v>2431</v>
      </c>
      <c r="B3165" s="152"/>
      <c r="C3165" s="152" t="s">
        <v>270</v>
      </c>
      <c r="D3165" s="152" t="s">
        <v>928</v>
      </c>
      <c r="E3165" s="152" t="s">
        <v>166</v>
      </c>
      <c r="F3165" s="162">
        <v>5.4509999999999996</v>
      </c>
      <c r="G3165" s="152"/>
      <c r="H3165" s="152" t="s">
        <v>167</v>
      </c>
      <c r="I3165" s="152" t="s">
        <v>2434</v>
      </c>
      <c r="J3165" s="153">
        <v>5000</v>
      </c>
      <c r="K3165" s="153">
        <v>650</v>
      </c>
      <c r="L3165" s="155">
        <v>13</v>
      </c>
      <c r="M3165" s="153">
        <v>315</v>
      </c>
      <c r="N3165" s="155">
        <v>48.5</v>
      </c>
      <c r="O3165" s="153">
        <v>107</v>
      </c>
      <c r="P3165" s="155">
        <v>16.45</v>
      </c>
      <c r="Q3165" s="153">
        <v>47</v>
      </c>
      <c r="R3165" s="155">
        <v>7.26</v>
      </c>
      <c r="S3165" s="153">
        <v>181</v>
      </c>
      <c r="T3165" s="155">
        <v>27.78</v>
      </c>
      <c r="U3165" s="163">
        <v>90</v>
      </c>
      <c r="V3165" s="163">
        <v>16</v>
      </c>
      <c r="W3165" s="164" t="s">
        <v>169</v>
      </c>
    </row>
    <row r="3166" spans="1:23" hidden="1" x14ac:dyDescent="0.25">
      <c r="A3166" s="152" t="s">
        <v>2431</v>
      </c>
      <c r="B3166" s="152"/>
      <c r="C3166" s="152" t="s">
        <v>270</v>
      </c>
      <c r="D3166" s="152" t="s">
        <v>928</v>
      </c>
      <c r="E3166" s="152"/>
      <c r="F3166" s="162">
        <v>38.832999999999998</v>
      </c>
      <c r="G3166" s="152"/>
      <c r="H3166" s="152" t="s">
        <v>171</v>
      </c>
      <c r="I3166" s="152" t="s">
        <v>2435</v>
      </c>
      <c r="J3166" s="153">
        <v>5300</v>
      </c>
      <c r="K3166" s="153">
        <v>506</v>
      </c>
      <c r="L3166" s="155">
        <v>9.5500000000000007</v>
      </c>
      <c r="M3166" s="153">
        <v>266</v>
      </c>
      <c r="N3166" s="155">
        <v>52.57</v>
      </c>
      <c r="O3166" s="153">
        <v>66</v>
      </c>
      <c r="P3166" s="155">
        <v>13.04</v>
      </c>
      <c r="Q3166" s="153">
        <v>45</v>
      </c>
      <c r="R3166" s="155">
        <v>8.89</v>
      </c>
      <c r="S3166" s="153">
        <v>129</v>
      </c>
      <c r="T3166" s="155">
        <v>25.49</v>
      </c>
      <c r="U3166" s="163">
        <v>67</v>
      </c>
      <c r="V3166" s="163">
        <v>18</v>
      </c>
      <c r="W3166" s="164" t="s">
        <v>179</v>
      </c>
    </row>
    <row r="3167" spans="1:23" hidden="1" x14ac:dyDescent="0.25">
      <c r="A3167" s="152" t="s">
        <v>2431</v>
      </c>
      <c r="B3167" s="152"/>
      <c r="C3167" s="152" t="s">
        <v>270</v>
      </c>
      <c r="D3167" s="152" t="s">
        <v>928</v>
      </c>
      <c r="E3167" s="152"/>
      <c r="F3167" s="162">
        <v>38.832999999999998</v>
      </c>
      <c r="G3167" s="152"/>
      <c r="H3167" s="152" t="s">
        <v>167</v>
      </c>
      <c r="I3167" s="152" t="s">
        <v>2435</v>
      </c>
      <c r="J3167" s="153">
        <v>5500</v>
      </c>
      <c r="K3167" s="153">
        <v>715</v>
      </c>
      <c r="L3167" s="155">
        <v>13</v>
      </c>
      <c r="M3167" s="153">
        <v>347</v>
      </c>
      <c r="N3167" s="155">
        <v>48.5</v>
      </c>
      <c r="O3167" s="153">
        <v>118</v>
      </c>
      <c r="P3167" s="155">
        <v>16.45</v>
      </c>
      <c r="Q3167" s="153">
        <v>52</v>
      </c>
      <c r="R3167" s="155">
        <v>7.26</v>
      </c>
      <c r="S3167" s="153">
        <v>199</v>
      </c>
      <c r="T3167" s="155">
        <v>27.78</v>
      </c>
      <c r="U3167" s="163">
        <v>99</v>
      </c>
      <c r="V3167" s="163">
        <v>18</v>
      </c>
      <c r="W3167" s="164" t="s">
        <v>169</v>
      </c>
    </row>
    <row r="3168" spans="1:23" hidden="1" x14ac:dyDescent="0.25">
      <c r="A3168" s="152" t="s">
        <v>2431</v>
      </c>
      <c r="B3168" s="152"/>
      <c r="C3168" s="152" t="s">
        <v>270</v>
      </c>
      <c r="D3168" s="152" t="s">
        <v>928</v>
      </c>
      <c r="E3168" s="152"/>
      <c r="F3168" s="162">
        <v>41.86</v>
      </c>
      <c r="G3168" s="152"/>
      <c r="H3168" s="152" t="s">
        <v>167</v>
      </c>
      <c r="I3168" s="152" t="s">
        <v>2436</v>
      </c>
      <c r="J3168" s="153">
        <v>2980</v>
      </c>
      <c r="K3168" s="153">
        <v>479</v>
      </c>
      <c r="L3168" s="155">
        <v>16.07</v>
      </c>
      <c r="M3168" s="153">
        <v>274</v>
      </c>
      <c r="N3168" s="155">
        <v>57.2</v>
      </c>
      <c r="O3168" s="153">
        <v>50</v>
      </c>
      <c r="P3168" s="155">
        <v>10.44</v>
      </c>
      <c r="Q3168" s="153">
        <v>29</v>
      </c>
      <c r="R3168" s="155">
        <v>6.05</v>
      </c>
      <c r="S3168" s="153">
        <v>126</v>
      </c>
      <c r="T3168" s="155">
        <v>26.3</v>
      </c>
      <c r="U3168" s="163">
        <v>62</v>
      </c>
      <c r="V3168" s="163">
        <v>22</v>
      </c>
      <c r="W3168" s="164" t="s">
        <v>179</v>
      </c>
    </row>
    <row r="3169" spans="1:23" hidden="1" x14ac:dyDescent="0.25">
      <c r="A3169" s="152" t="s">
        <v>2431</v>
      </c>
      <c r="B3169" s="152"/>
      <c r="C3169" s="152" t="s">
        <v>270</v>
      </c>
      <c r="D3169" s="152" t="s">
        <v>928</v>
      </c>
      <c r="E3169" s="152"/>
      <c r="F3169" s="162">
        <v>43.034999999999997</v>
      </c>
      <c r="G3169" s="152"/>
      <c r="H3169" s="152" t="s">
        <v>171</v>
      </c>
      <c r="I3169" s="152" t="s">
        <v>2437</v>
      </c>
      <c r="J3169" s="153">
        <v>3650</v>
      </c>
      <c r="K3169" s="153">
        <v>417</v>
      </c>
      <c r="L3169" s="155">
        <v>11.42</v>
      </c>
      <c r="M3169" s="153">
        <v>294</v>
      </c>
      <c r="N3169" s="155">
        <v>70.56</v>
      </c>
      <c r="O3169" s="153">
        <v>50</v>
      </c>
      <c r="P3169" s="155">
        <v>11.93</v>
      </c>
      <c r="Q3169" s="153">
        <v>12</v>
      </c>
      <c r="R3169" s="155">
        <v>2.79</v>
      </c>
      <c r="S3169" s="153">
        <v>61</v>
      </c>
      <c r="T3169" s="155">
        <v>14.72</v>
      </c>
      <c r="U3169" s="163">
        <v>38</v>
      </c>
      <c r="V3169" s="163">
        <v>20</v>
      </c>
      <c r="W3169" s="164" t="s">
        <v>169</v>
      </c>
    </row>
    <row r="3170" spans="1:23" hidden="1" x14ac:dyDescent="0.25">
      <c r="A3170" s="152" t="s">
        <v>2431</v>
      </c>
      <c r="B3170" s="152"/>
      <c r="C3170" s="152" t="s">
        <v>297</v>
      </c>
      <c r="D3170" s="152" t="s">
        <v>298</v>
      </c>
      <c r="E3170" s="152"/>
      <c r="F3170" s="162">
        <v>51.03</v>
      </c>
      <c r="G3170" s="152"/>
      <c r="H3170" s="152" t="s">
        <v>171</v>
      </c>
      <c r="I3170" s="152" t="s">
        <v>2438</v>
      </c>
      <c r="J3170" s="153">
        <v>3050</v>
      </c>
      <c r="K3170" s="153">
        <v>285</v>
      </c>
      <c r="L3170" s="155">
        <v>9.34</v>
      </c>
      <c r="M3170" s="153">
        <v>46</v>
      </c>
      <c r="N3170" s="155">
        <v>16.239999999999998</v>
      </c>
      <c r="O3170" s="153">
        <v>59</v>
      </c>
      <c r="P3170" s="155">
        <v>20.66</v>
      </c>
      <c r="Q3170" s="153">
        <v>9</v>
      </c>
      <c r="R3170" s="155">
        <v>3.32</v>
      </c>
      <c r="S3170" s="153">
        <v>170</v>
      </c>
      <c r="T3170" s="155">
        <v>59.78</v>
      </c>
      <c r="U3170" s="163">
        <v>67</v>
      </c>
      <c r="V3170" s="163">
        <v>20</v>
      </c>
      <c r="W3170" s="164" t="s">
        <v>169</v>
      </c>
    </row>
    <row r="3171" spans="1:23" hidden="1" x14ac:dyDescent="0.25">
      <c r="A3171" s="152" t="s">
        <v>2431</v>
      </c>
      <c r="B3171" s="152"/>
      <c r="C3171" s="152" t="s">
        <v>297</v>
      </c>
      <c r="D3171" s="152" t="s">
        <v>298</v>
      </c>
      <c r="E3171" s="152"/>
      <c r="F3171" s="162">
        <v>51.03</v>
      </c>
      <c r="G3171" s="152"/>
      <c r="H3171" s="152" t="s">
        <v>167</v>
      </c>
      <c r="I3171" s="152" t="s">
        <v>2438</v>
      </c>
      <c r="J3171" s="153">
        <v>2550</v>
      </c>
      <c r="K3171" s="153">
        <v>278</v>
      </c>
      <c r="L3171" s="155">
        <v>10.9</v>
      </c>
      <c r="M3171" s="153">
        <v>120</v>
      </c>
      <c r="N3171" s="155">
        <v>43.17</v>
      </c>
      <c r="O3171" s="153">
        <v>34</v>
      </c>
      <c r="P3171" s="155">
        <v>12.23</v>
      </c>
      <c r="Q3171" s="153">
        <v>8</v>
      </c>
      <c r="R3171" s="155">
        <v>2.88</v>
      </c>
      <c r="S3171" s="153">
        <v>116</v>
      </c>
      <c r="T3171" s="155">
        <v>41.73</v>
      </c>
      <c r="U3171" s="163">
        <v>49</v>
      </c>
      <c r="V3171" s="163">
        <v>21</v>
      </c>
      <c r="W3171" s="164" t="s">
        <v>179</v>
      </c>
    </row>
    <row r="3172" spans="1:23" hidden="1" x14ac:dyDescent="0.25">
      <c r="A3172" s="152" t="s">
        <v>2431</v>
      </c>
      <c r="B3172" s="152"/>
      <c r="C3172" s="152" t="s">
        <v>297</v>
      </c>
      <c r="D3172" s="152" t="s">
        <v>298</v>
      </c>
      <c r="E3172" s="152"/>
      <c r="F3172" s="162">
        <v>52.07</v>
      </c>
      <c r="G3172" s="152"/>
      <c r="H3172" s="152" t="s">
        <v>192</v>
      </c>
      <c r="I3172" s="152" t="s">
        <v>2439</v>
      </c>
      <c r="J3172" s="153">
        <v>8400</v>
      </c>
      <c r="K3172" s="153">
        <v>211</v>
      </c>
      <c r="L3172" s="155">
        <v>2.5099999999999998</v>
      </c>
      <c r="M3172" s="153">
        <v>16</v>
      </c>
      <c r="N3172" s="155">
        <v>7.41</v>
      </c>
      <c r="O3172" s="153">
        <v>39</v>
      </c>
      <c r="P3172" s="155">
        <v>18.52</v>
      </c>
      <c r="Q3172" s="153">
        <v>12</v>
      </c>
      <c r="R3172" s="155">
        <v>5.76</v>
      </c>
      <c r="S3172" s="153">
        <v>144</v>
      </c>
      <c r="T3172" s="155">
        <v>68.31</v>
      </c>
      <c r="U3172" s="163">
        <v>56</v>
      </c>
      <c r="V3172" s="163">
        <v>20</v>
      </c>
      <c r="W3172" s="164" t="s">
        <v>169</v>
      </c>
    </row>
    <row r="3173" spans="1:23" hidden="1" x14ac:dyDescent="0.25">
      <c r="A3173" s="152" t="s">
        <v>2431</v>
      </c>
      <c r="B3173" s="152"/>
      <c r="C3173" s="152" t="s">
        <v>297</v>
      </c>
      <c r="D3173" s="152" t="s">
        <v>298</v>
      </c>
      <c r="E3173" s="152"/>
      <c r="F3173" s="162">
        <v>52.72</v>
      </c>
      <c r="G3173" s="152"/>
      <c r="H3173" s="152" t="s">
        <v>171</v>
      </c>
      <c r="I3173" s="152" t="s">
        <v>2440</v>
      </c>
      <c r="J3173" s="153">
        <v>7500</v>
      </c>
      <c r="K3173" s="153">
        <v>287</v>
      </c>
      <c r="L3173" s="155">
        <v>3.82</v>
      </c>
      <c r="M3173" s="153">
        <v>28</v>
      </c>
      <c r="N3173" s="155">
        <v>9.8000000000000007</v>
      </c>
      <c r="O3173" s="153">
        <v>56</v>
      </c>
      <c r="P3173" s="155">
        <v>19.61</v>
      </c>
      <c r="Q3173" s="153">
        <v>16</v>
      </c>
      <c r="R3173" s="155">
        <v>5.56</v>
      </c>
      <c r="S3173" s="153">
        <v>187</v>
      </c>
      <c r="T3173" s="155">
        <v>65.03</v>
      </c>
      <c r="U3173" s="163">
        <v>73</v>
      </c>
      <c r="V3173" s="163">
        <v>20</v>
      </c>
      <c r="W3173" s="164" t="s">
        <v>169</v>
      </c>
    </row>
    <row r="3174" spans="1:23" hidden="1" x14ac:dyDescent="0.25">
      <c r="A3174" s="152" t="s">
        <v>2431</v>
      </c>
      <c r="B3174" s="152"/>
      <c r="C3174" s="152" t="s">
        <v>297</v>
      </c>
      <c r="D3174" s="152" t="s">
        <v>298</v>
      </c>
      <c r="E3174" s="152"/>
      <c r="F3174" s="162">
        <v>52.72</v>
      </c>
      <c r="G3174" s="152"/>
      <c r="H3174" s="152" t="s">
        <v>167</v>
      </c>
      <c r="I3174" s="152" t="s">
        <v>2440</v>
      </c>
      <c r="J3174" s="153">
        <v>6700</v>
      </c>
      <c r="K3174" s="153">
        <v>266</v>
      </c>
      <c r="L3174" s="155">
        <v>3.97</v>
      </c>
      <c r="M3174" s="153">
        <v>27</v>
      </c>
      <c r="N3174" s="155">
        <v>10.08</v>
      </c>
      <c r="O3174" s="153">
        <v>56</v>
      </c>
      <c r="P3174" s="155">
        <v>20.93</v>
      </c>
      <c r="Q3174" s="153">
        <v>13</v>
      </c>
      <c r="R3174" s="155">
        <v>5.04</v>
      </c>
      <c r="S3174" s="153">
        <v>170</v>
      </c>
      <c r="T3174" s="155">
        <v>63.95</v>
      </c>
      <c r="U3174" s="163">
        <v>67</v>
      </c>
      <c r="V3174" s="163">
        <v>20</v>
      </c>
      <c r="W3174" s="164" t="s">
        <v>169</v>
      </c>
    </row>
    <row r="3175" spans="1:23" hidden="1" x14ac:dyDescent="0.25">
      <c r="A3175" s="152" t="s">
        <v>2431</v>
      </c>
      <c r="B3175" s="152"/>
      <c r="C3175" s="152" t="s">
        <v>297</v>
      </c>
      <c r="D3175" s="152" t="s">
        <v>298</v>
      </c>
      <c r="E3175" s="152" t="s">
        <v>166</v>
      </c>
      <c r="F3175" s="162">
        <v>58.11</v>
      </c>
      <c r="G3175" s="152"/>
      <c r="H3175" s="152" t="s">
        <v>171</v>
      </c>
      <c r="I3175" s="152" t="s">
        <v>2441</v>
      </c>
      <c r="J3175" s="153">
        <v>4600</v>
      </c>
      <c r="K3175" s="153">
        <v>399</v>
      </c>
      <c r="L3175" s="155">
        <v>8.67</v>
      </c>
      <c r="M3175" s="153">
        <v>180</v>
      </c>
      <c r="N3175" s="155">
        <v>45.15</v>
      </c>
      <c r="O3175" s="153">
        <v>57</v>
      </c>
      <c r="P3175" s="155">
        <v>14.18</v>
      </c>
      <c r="Q3175" s="153">
        <v>9</v>
      </c>
      <c r="R3175" s="155">
        <v>2.14</v>
      </c>
      <c r="S3175" s="153">
        <v>154</v>
      </c>
      <c r="T3175" s="155">
        <v>38.53</v>
      </c>
      <c r="U3175" s="163">
        <v>66</v>
      </c>
      <c r="V3175" s="163">
        <v>20</v>
      </c>
      <c r="W3175" s="164" t="s">
        <v>169</v>
      </c>
    </row>
    <row r="3176" spans="1:23" hidden="1" x14ac:dyDescent="0.25">
      <c r="A3176" s="152" t="s">
        <v>2431</v>
      </c>
      <c r="B3176" s="152"/>
      <c r="C3176" s="152" t="s">
        <v>297</v>
      </c>
      <c r="D3176" s="152" t="s">
        <v>298</v>
      </c>
      <c r="E3176" s="152" t="s">
        <v>166</v>
      </c>
      <c r="F3176" s="162">
        <v>58.11</v>
      </c>
      <c r="G3176" s="152"/>
      <c r="H3176" s="152" t="s">
        <v>167</v>
      </c>
      <c r="I3176" s="152" t="s">
        <v>2441</v>
      </c>
      <c r="J3176" s="153">
        <v>4900</v>
      </c>
      <c r="K3176" s="153">
        <v>301</v>
      </c>
      <c r="L3176" s="155">
        <v>6.14</v>
      </c>
      <c r="M3176" s="153">
        <v>52</v>
      </c>
      <c r="N3176" s="155">
        <v>17.190000000000001</v>
      </c>
      <c r="O3176" s="153">
        <v>52</v>
      </c>
      <c r="P3176" s="155">
        <v>17.190000000000001</v>
      </c>
      <c r="Q3176" s="153">
        <v>8</v>
      </c>
      <c r="R3176" s="155">
        <v>2.73</v>
      </c>
      <c r="S3176" s="153">
        <v>189</v>
      </c>
      <c r="T3176" s="155">
        <v>62.89</v>
      </c>
      <c r="U3176" s="163">
        <v>73</v>
      </c>
      <c r="V3176" s="163">
        <v>20</v>
      </c>
      <c r="W3176" s="164" t="s">
        <v>169</v>
      </c>
    </row>
    <row r="3177" spans="1:23" hidden="1" x14ac:dyDescent="0.25">
      <c r="A3177" s="152" t="s">
        <v>2431</v>
      </c>
      <c r="B3177" s="152"/>
      <c r="C3177" s="152" t="s">
        <v>297</v>
      </c>
      <c r="D3177" s="152" t="s">
        <v>298</v>
      </c>
      <c r="E3177" s="152"/>
      <c r="F3177" s="162">
        <v>63.51</v>
      </c>
      <c r="G3177" s="152"/>
      <c r="H3177" s="152" t="s">
        <v>167</v>
      </c>
      <c r="I3177" s="152" t="s">
        <v>2442</v>
      </c>
      <c r="J3177" s="153">
        <v>4250</v>
      </c>
      <c r="K3177" s="153">
        <v>308</v>
      </c>
      <c r="L3177" s="155">
        <v>7.25</v>
      </c>
      <c r="M3177" s="153">
        <v>30</v>
      </c>
      <c r="N3177" s="155">
        <v>9.6999999999999993</v>
      </c>
      <c r="O3177" s="153">
        <v>61</v>
      </c>
      <c r="P3177" s="155">
        <v>19.7</v>
      </c>
      <c r="Q3177" s="153">
        <v>15</v>
      </c>
      <c r="R3177" s="155">
        <v>4.8499999999999996</v>
      </c>
      <c r="S3177" s="153">
        <v>203</v>
      </c>
      <c r="T3177" s="155">
        <v>65.760000000000005</v>
      </c>
      <c r="U3177" s="163">
        <v>79</v>
      </c>
      <c r="V3177" s="163">
        <v>20</v>
      </c>
      <c r="W3177" s="164" t="s">
        <v>169</v>
      </c>
    </row>
    <row r="3178" spans="1:23" hidden="1" x14ac:dyDescent="0.25">
      <c r="A3178" s="152" t="s">
        <v>2431</v>
      </c>
      <c r="B3178" s="152"/>
      <c r="C3178" s="152" t="s">
        <v>297</v>
      </c>
      <c r="D3178" s="152" t="s">
        <v>298</v>
      </c>
      <c r="E3178" s="152"/>
      <c r="F3178" s="162">
        <v>67.424999999999997</v>
      </c>
      <c r="G3178" s="152"/>
      <c r="H3178" s="152" t="s">
        <v>167</v>
      </c>
      <c r="I3178" s="152" t="s">
        <v>2443</v>
      </c>
      <c r="J3178" s="153">
        <v>4150</v>
      </c>
      <c r="K3178" s="153">
        <v>473</v>
      </c>
      <c r="L3178" s="155">
        <v>11.39</v>
      </c>
      <c r="M3178" s="153">
        <v>84</v>
      </c>
      <c r="N3178" s="155">
        <v>17.760000000000002</v>
      </c>
      <c r="O3178" s="153">
        <v>63</v>
      </c>
      <c r="P3178" s="155">
        <v>13.37</v>
      </c>
      <c r="Q3178" s="153">
        <v>13</v>
      </c>
      <c r="R3178" s="155">
        <v>2.79</v>
      </c>
      <c r="S3178" s="153">
        <v>313</v>
      </c>
      <c r="T3178" s="155">
        <v>66.069999999999993</v>
      </c>
      <c r="U3178" s="163">
        <v>119</v>
      </c>
      <c r="V3178" s="163">
        <v>20</v>
      </c>
      <c r="W3178" s="164" t="s">
        <v>169</v>
      </c>
    </row>
    <row r="3179" spans="1:23" hidden="1" x14ac:dyDescent="0.25">
      <c r="A3179" s="152" t="s">
        <v>2431</v>
      </c>
      <c r="B3179" s="152"/>
      <c r="C3179" s="152" t="s">
        <v>297</v>
      </c>
      <c r="D3179" s="152" t="s">
        <v>498</v>
      </c>
      <c r="E3179" s="152"/>
      <c r="F3179" s="162">
        <v>0</v>
      </c>
      <c r="G3179" s="152"/>
      <c r="H3179" s="152" t="s">
        <v>167</v>
      </c>
      <c r="I3179" s="152" t="s">
        <v>933</v>
      </c>
      <c r="J3179" s="153">
        <v>4150</v>
      </c>
      <c r="K3179" s="153">
        <v>439</v>
      </c>
      <c r="L3179" s="155">
        <v>10.57</v>
      </c>
      <c r="M3179" s="153">
        <v>186</v>
      </c>
      <c r="N3179" s="155">
        <v>42.41</v>
      </c>
      <c r="O3179" s="153">
        <v>41</v>
      </c>
      <c r="P3179" s="155">
        <v>9.36</v>
      </c>
      <c r="Q3179" s="153">
        <v>9</v>
      </c>
      <c r="R3179" s="155">
        <v>2.08</v>
      </c>
      <c r="S3179" s="153">
        <v>203</v>
      </c>
      <c r="T3179" s="155">
        <v>46.15</v>
      </c>
      <c r="U3179" s="163">
        <v>82</v>
      </c>
      <c r="V3179" s="163">
        <v>21</v>
      </c>
      <c r="W3179" s="164" t="s">
        <v>179</v>
      </c>
    </row>
    <row r="3180" spans="1:23" hidden="1" x14ac:dyDescent="0.25">
      <c r="A3180" s="152" t="s">
        <v>2431</v>
      </c>
      <c r="B3180" s="152"/>
      <c r="C3180" s="152" t="s">
        <v>297</v>
      </c>
      <c r="D3180" s="152" t="s">
        <v>498</v>
      </c>
      <c r="E3180" s="152"/>
      <c r="F3180" s="162">
        <v>8.6479999999999997</v>
      </c>
      <c r="G3180" s="152"/>
      <c r="H3180" s="152" t="s">
        <v>171</v>
      </c>
      <c r="I3180" s="152" t="s">
        <v>2444</v>
      </c>
      <c r="J3180" s="153">
        <v>4150</v>
      </c>
      <c r="K3180" s="153">
        <v>474</v>
      </c>
      <c r="L3180" s="155">
        <v>11.41</v>
      </c>
      <c r="M3180" s="153">
        <v>84</v>
      </c>
      <c r="N3180" s="155">
        <v>17.73</v>
      </c>
      <c r="O3180" s="153">
        <v>63</v>
      </c>
      <c r="P3180" s="155">
        <v>13.35</v>
      </c>
      <c r="Q3180" s="153">
        <v>13</v>
      </c>
      <c r="R3180" s="155">
        <v>2.79</v>
      </c>
      <c r="S3180" s="153">
        <v>314</v>
      </c>
      <c r="T3180" s="155">
        <v>66.14</v>
      </c>
      <c r="U3180" s="163">
        <v>119</v>
      </c>
      <c r="V3180" s="163">
        <v>20</v>
      </c>
      <c r="W3180" s="164" t="s">
        <v>169</v>
      </c>
    </row>
    <row r="3181" spans="1:23" hidden="1" x14ac:dyDescent="0.25">
      <c r="A3181" s="152" t="s">
        <v>2431</v>
      </c>
      <c r="B3181" s="152"/>
      <c r="C3181" s="152" t="s">
        <v>297</v>
      </c>
      <c r="D3181" s="152" t="s">
        <v>498</v>
      </c>
      <c r="E3181" s="152"/>
      <c r="F3181" s="162">
        <v>8.6479999999999997</v>
      </c>
      <c r="G3181" s="152"/>
      <c r="H3181" s="152" t="s">
        <v>167</v>
      </c>
      <c r="I3181" s="152" t="s">
        <v>2444</v>
      </c>
      <c r="J3181" s="153">
        <v>5200</v>
      </c>
      <c r="K3181" s="153">
        <v>557</v>
      </c>
      <c r="L3181" s="155">
        <v>10.71</v>
      </c>
      <c r="M3181" s="153">
        <v>80</v>
      </c>
      <c r="N3181" s="155">
        <v>14.4</v>
      </c>
      <c r="O3181" s="153">
        <v>75</v>
      </c>
      <c r="P3181" s="155">
        <v>13.42</v>
      </c>
      <c r="Q3181" s="153">
        <v>16</v>
      </c>
      <c r="R3181" s="155">
        <v>2.92</v>
      </c>
      <c r="S3181" s="153">
        <v>386</v>
      </c>
      <c r="T3181" s="155">
        <v>69.260000000000005</v>
      </c>
      <c r="U3181" s="163">
        <v>145</v>
      </c>
      <c r="V3181" s="163">
        <v>20</v>
      </c>
      <c r="W3181" s="164" t="s">
        <v>169</v>
      </c>
    </row>
    <row r="3182" spans="1:23" hidden="1" x14ac:dyDescent="0.25">
      <c r="A3182" s="152" t="s">
        <v>2431</v>
      </c>
      <c r="B3182" s="152"/>
      <c r="C3182" s="152" t="s">
        <v>297</v>
      </c>
      <c r="D3182" s="152" t="s">
        <v>498</v>
      </c>
      <c r="E3182" s="152"/>
      <c r="F3182" s="162">
        <v>16.47</v>
      </c>
      <c r="G3182" s="152"/>
      <c r="H3182" s="152" t="s">
        <v>167</v>
      </c>
      <c r="I3182" s="152" t="s">
        <v>2445</v>
      </c>
      <c r="J3182" s="153">
        <v>4500</v>
      </c>
      <c r="K3182" s="153">
        <v>250</v>
      </c>
      <c r="L3182" s="155">
        <v>5.56</v>
      </c>
      <c r="M3182" s="153">
        <v>46</v>
      </c>
      <c r="N3182" s="155">
        <v>18.350000000000001</v>
      </c>
      <c r="O3182" s="153">
        <v>26</v>
      </c>
      <c r="P3182" s="155">
        <v>10.49</v>
      </c>
      <c r="Q3182" s="153">
        <v>18</v>
      </c>
      <c r="R3182" s="155">
        <v>7.12</v>
      </c>
      <c r="S3182" s="153">
        <v>160</v>
      </c>
      <c r="T3182" s="155">
        <v>64.040000000000006</v>
      </c>
      <c r="U3182" s="163">
        <v>62</v>
      </c>
      <c r="V3182" s="163">
        <v>20</v>
      </c>
      <c r="W3182" s="164" t="s">
        <v>169</v>
      </c>
    </row>
    <row r="3183" spans="1:23" hidden="1" x14ac:dyDescent="0.25">
      <c r="A3183" s="152" t="s">
        <v>2431</v>
      </c>
      <c r="B3183" s="152"/>
      <c r="C3183" s="152" t="s">
        <v>297</v>
      </c>
      <c r="D3183" s="152" t="s">
        <v>498</v>
      </c>
      <c r="E3183" s="152"/>
      <c r="F3183" s="162">
        <v>17.739000000000001</v>
      </c>
      <c r="G3183" s="152"/>
      <c r="H3183" s="152" t="s">
        <v>167</v>
      </c>
      <c r="I3183" s="152" t="s">
        <v>2446</v>
      </c>
      <c r="J3183" s="153">
        <v>8800</v>
      </c>
      <c r="K3183" s="153">
        <v>287</v>
      </c>
      <c r="L3183" s="155">
        <v>3.26</v>
      </c>
      <c r="M3183" s="153">
        <v>52</v>
      </c>
      <c r="N3183" s="155">
        <v>18.149999999999999</v>
      </c>
      <c r="O3183" s="153">
        <v>62</v>
      </c>
      <c r="P3183" s="155">
        <v>21.43</v>
      </c>
      <c r="Q3183" s="153">
        <v>8</v>
      </c>
      <c r="R3183" s="155">
        <v>2.68</v>
      </c>
      <c r="S3183" s="153">
        <v>166</v>
      </c>
      <c r="T3183" s="155">
        <v>57.74</v>
      </c>
      <c r="U3183" s="163">
        <v>66</v>
      </c>
      <c r="V3183" s="163">
        <v>20</v>
      </c>
      <c r="W3183" s="164" t="s">
        <v>169</v>
      </c>
    </row>
    <row r="3184" spans="1:23" hidden="1" x14ac:dyDescent="0.25">
      <c r="A3184" s="152" t="s">
        <v>2431</v>
      </c>
      <c r="B3184" s="152"/>
      <c r="C3184" s="152" t="s">
        <v>297</v>
      </c>
      <c r="D3184" s="152" t="s">
        <v>498</v>
      </c>
      <c r="E3184" s="152"/>
      <c r="F3184" s="162">
        <v>21.648</v>
      </c>
      <c r="G3184" s="152"/>
      <c r="H3184" s="152" t="s">
        <v>171</v>
      </c>
      <c r="I3184" s="152" t="s">
        <v>2447</v>
      </c>
      <c r="J3184" s="153">
        <v>9000</v>
      </c>
      <c r="K3184" s="153">
        <v>849</v>
      </c>
      <c r="L3184" s="155">
        <v>9.43</v>
      </c>
      <c r="M3184" s="153">
        <v>460</v>
      </c>
      <c r="N3184" s="155">
        <v>54.15</v>
      </c>
      <c r="O3184" s="153">
        <v>80</v>
      </c>
      <c r="P3184" s="155">
        <v>9.4499999999999993</v>
      </c>
      <c r="Q3184" s="153">
        <v>20</v>
      </c>
      <c r="R3184" s="155">
        <v>2.31</v>
      </c>
      <c r="S3184" s="153">
        <v>290</v>
      </c>
      <c r="T3184" s="155">
        <v>34.1</v>
      </c>
      <c r="U3184" s="163">
        <v>126</v>
      </c>
      <c r="V3184" s="163">
        <v>20</v>
      </c>
      <c r="W3184" s="164" t="s">
        <v>169</v>
      </c>
    </row>
    <row r="3185" spans="1:23" hidden="1" x14ac:dyDescent="0.25">
      <c r="A3185" s="152" t="s">
        <v>2431</v>
      </c>
      <c r="B3185" s="152"/>
      <c r="C3185" s="152" t="s">
        <v>297</v>
      </c>
      <c r="D3185" s="152" t="s">
        <v>498</v>
      </c>
      <c r="E3185" s="152"/>
      <c r="F3185" s="162">
        <v>23.81</v>
      </c>
      <c r="G3185" s="152"/>
      <c r="H3185" s="152" t="s">
        <v>167</v>
      </c>
      <c r="I3185" s="152" t="s">
        <v>2448</v>
      </c>
      <c r="J3185" s="153">
        <v>18800</v>
      </c>
      <c r="K3185" s="153">
        <v>314</v>
      </c>
      <c r="L3185" s="155">
        <v>1.67</v>
      </c>
      <c r="M3185" s="153">
        <v>91</v>
      </c>
      <c r="N3185" s="155">
        <v>29.04</v>
      </c>
      <c r="O3185" s="153">
        <v>73</v>
      </c>
      <c r="P3185" s="155">
        <v>23.35</v>
      </c>
      <c r="Q3185" s="153">
        <v>24</v>
      </c>
      <c r="R3185" s="155">
        <v>7.78</v>
      </c>
      <c r="S3185" s="153">
        <v>125</v>
      </c>
      <c r="T3185" s="155">
        <v>39.82</v>
      </c>
      <c r="U3185" s="163">
        <v>57</v>
      </c>
      <c r="V3185" s="163">
        <v>20</v>
      </c>
      <c r="W3185" s="164" t="s">
        <v>169</v>
      </c>
    </row>
    <row r="3186" spans="1:23" hidden="1" x14ac:dyDescent="0.25">
      <c r="A3186" s="152" t="s">
        <v>2431</v>
      </c>
      <c r="B3186" s="152"/>
      <c r="C3186" s="152" t="s">
        <v>297</v>
      </c>
      <c r="D3186" s="152" t="s">
        <v>498</v>
      </c>
      <c r="E3186" s="152"/>
      <c r="F3186" s="162">
        <v>23.81</v>
      </c>
      <c r="G3186" s="152"/>
      <c r="H3186" s="152" t="s">
        <v>171</v>
      </c>
      <c r="I3186" s="152" t="s">
        <v>2448</v>
      </c>
      <c r="J3186" s="153">
        <v>18900</v>
      </c>
      <c r="K3186" s="153">
        <v>314</v>
      </c>
      <c r="L3186" s="155">
        <v>1.66</v>
      </c>
      <c r="M3186" s="153">
        <v>91</v>
      </c>
      <c r="N3186" s="155">
        <v>29</v>
      </c>
      <c r="O3186" s="153">
        <v>73</v>
      </c>
      <c r="P3186" s="155">
        <v>23.26</v>
      </c>
      <c r="Q3186" s="153">
        <v>26</v>
      </c>
      <c r="R3186" s="155">
        <v>8.16</v>
      </c>
      <c r="S3186" s="153">
        <v>124</v>
      </c>
      <c r="T3186" s="155">
        <v>39.58</v>
      </c>
      <c r="U3186" s="163">
        <v>57</v>
      </c>
      <c r="V3186" s="163">
        <v>20</v>
      </c>
      <c r="W3186" s="164" t="s">
        <v>169</v>
      </c>
    </row>
    <row r="3187" spans="1:23" hidden="1" x14ac:dyDescent="0.25">
      <c r="A3187" s="152" t="s">
        <v>2431</v>
      </c>
      <c r="B3187" s="152"/>
      <c r="C3187" s="152" t="s">
        <v>297</v>
      </c>
      <c r="D3187" s="152" t="s">
        <v>498</v>
      </c>
      <c r="E3187" s="152"/>
      <c r="F3187" s="162">
        <v>24.821999999999999</v>
      </c>
      <c r="G3187" s="152"/>
      <c r="H3187" s="152" t="s">
        <v>167</v>
      </c>
      <c r="I3187" s="152" t="s">
        <v>1037</v>
      </c>
      <c r="J3187" s="153">
        <v>21500</v>
      </c>
      <c r="K3187" s="153">
        <v>1060</v>
      </c>
      <c r="L3187" s="155">
        <v>4.93</v>
      </c>
      <c r="M3187" s="153">
        <v>676</v>
      </c>
      <c r="N3187" s="155">
        <v>63.79</v>
      </c>
      <c r="O3187" s="153">
        <v>84</v>
      </c>
      <c r="P3187" s="155">
        <v>7.97</v>
      </c>
      <c r="Q3187" s="153">
        <v>11</v>
      </c>
      <c r="R3187" s="155">
        <v>1</v>
      </c>
      <c r="S3187" s="153">
        <v>289</v>
      </c>
      <c r="T3187" s="155">
        <v>27.24</v>
      </c>
      <c r="U3187" s="163">
        <v>133</v>
      </c>
      <c r="V3187" s="163">
        <v>20</v>
      </c>
      <c r="W3187" s="164" t="s">
        <v>169</v>
      </c>
    </row>
    <row r="3188" spans="1:23" hidden="1" x14ac:dyDescent="0.25">
      <c r="A3188" s="152" t="s">
        <v>2431</v>
      </c>
      <c r="B3188" s="152"/>
      <c r="C3188" s="152" t="s">
        <v>297</v>
      </c>
      <c r="D3188" s="152" t="s">
        <v>498</v>
      </c>
      <c r="E3188" s="152"/>
      <c r="F3188" s="162">
        <v>25.54</v>
      </c>
      <c r="G3188" s="152"/>
      <c r="H3188" s="152" t="s">
        <v>167</v>
      </c>
      <c r="I3188" s="152" t="s">
        <v>2449</v>
      </c>
      <c r="J3188" s="153">
        <v>11700</v>
      </c>
      <c r="K3188" s="153">
        <v>439</v>
      </c>
      <c r="L3188" s="155">
        <v>3.75</v>
      </c>
      <c r="M3188" s="153">
        <v>75</v>
      </c>
      <c r="N3188" s="155">
        <v>17.07</v>
      </c>
      <c r="O3188" s="153">
        <v>91</v>
      </c>
      <c r="P3188" s="155">
        <v>20.73</v>
      </c>
      <c r="Q3188" s="153">
        <v>20</v>
      </c>
      <c r="R3188" s="155">
        <v>4.63</v>
      </c>
      <c r="S3188" s="153">
        <v>253</v>
      </c>
      <c r="T3188" s="155">
        <v>57.56</v>
      </c>
      <c r="U3188" s="163">
        <v>101</v>
      </c>
      <c r="V3188" s="163">
        <v>20</v>
      </c>
      <c r="W3188" s="164" t="s">
        <v>169</v>
      </c>
    </row>
    <row r="3189" spans="1:23" hidden="1" x14ac:dyDescent="0.25">
      <c r="A3189" s="152" t="s">
        <v>2431</v>
      </c>
      <c r="B3189" s="152"/>
      <c r="C3189" s="152" t="s">
        <v>297</v>
      </c>
      <c r="D3189" s="152" t="s">
        <v>498</v>
      </c>
      <c r="E3189" s="152"/>
      <c r="F3189" s="162">
        <v>27.239000000000001</v>
      </c>
      <c r="G3189" s="152"/>
      <c r="H3189" s="152" t="s">
        <v>167</v>
      </c>
      <c r="I3189" s="152" t="s">
        <v>2450</v>
      </c>
      <c r="J3189" s="153">
        <v>9500</v>
      </c>
      <c r="K3189" s="153">
        <v>359</v>
      </c>
      <c r="L3189" s="155">
        <v>3.78</v>
      </c>
      <c r="M3189" s="153">
        <v>81</v>
      </c>
      <c r="N3189" s="155">
        <v>22.7</v>
      </c>
      <c r="O3189" s="153">
        <v>48</v>
      </c>
      <c r="P3189" s="155">
        <v>13.24</v>
      </c>
      <c r="Q3189" s="153">
        <v>10</v>
      </c>
      <c r="R3189" s="155">
        <v>2.72</v>
      </c>
      <c r="S3189" s="153">
        <v>220</v>
      </c>
      <c r="T3189" s="155">
        <v>61.33</v>
      </c>
      <c r="U3189" s="163">
        <v>85</v>
      </c>
      <c r="V3189" s="163">
        <v>20</v>
      </c>
      <c r="W3189" s="164" t="s">
        <v>169</v>
      </c>
    </row>
    <row r="3190" spans="1:23" hidden="1" x14ac:dyDescent="0.25">
      <c r="A3190" s="152" t="s">
        <v>2431</v>
      </c>
      <c r="B3190" s="152"/>
      <c r="C3190" s="152" t="s">
        <v>297</v>
      </c>
      <c r="D3190" s="152" t="s">
        <v>498</v>
      </c>
      <c r="E3190" s="152"/>
      <c r="F3190" s="162">
        <v>60.05</v>
      </c>
      <c r="G3190" s="152"/>
      <c r="H3190" s="152" t="s">
        <v>171</v>
      </c>
      <c r="I3190" s="152" t="s">
        <v>2451</v>
      </c>
      <c r="J3190" s="153">
        <v>2850</v>
      </c>
      <c r="K3190" s="153">
        <v>493</v>
      </c>
      <c r="L3190" s="155">
        <v>17.3</v>
      </c>
      <c r="M3190" s="153">
        <v>201</v>
      </c>
      <c r="N3190" s="155">
        <v>40.770000000000003</v>
      </c>
      <c r="O3190" s="153">
        <v>46</v>
      </c>
      <c r="P3190" s="155">
        <v>9.33</v>
      </c>
      <c r="Q3190" s="153">
        <v>6</v>
      </c>
      <c r="R3190" s="155">
        <v>1.22</v>
      </c>
      <c r="S3190" s="153">
        <v>240</v>
      </c>
      <c r="T3190" s="155">
        <v>48.68</v>
      </c>
      <c r="U3190" s="163">
        <v>95</v>
      </c>
      <c r="V3190" s="163">
        <v>21</v>
      </c>
      <c r="W3190" s="164" t="s">
        <v>179</v>
      </c>
    </row>
    <row r="3191" spans="1:23" hidden="1" x14ac:dyDescent="0.25">
      <c r="A3191" s="152" t="s">
        <v>2431</v>
      </c>
      <c r="B3191" s="152"/>
      <c r="C3191" s="152" t="s">
        <v>297</v>
      </c>
      <c r="D3191" s="152" t="s">
        <v>498</v>
      </c>
      <c r="E3191" s="152"/>
      <c r="F3191" s="162">
        <v>72.64</v>
      </c>
      <c r="G3191" s="152"/>
      <c r="H3191" s="152" t="s">
        <v>192</v>
      </c>
      <c r="I3191" s="152" t="s">
        <v>2452</v>
      </c>
      <c r="J3191" s="153">
        <v>3400</v>
      </c>
      <c r="K3191" s="153">
        <v>523</v>
      </c>
      <c r="L3191" s="155">
        <v>15.39</v>
      </c>
      <c r="M3191" s="153">
        <v>159</v>
      </c>
      <c r="N3191" s="155">
        <v>30.43</v>
      </c>
      <c r="O3191" s="153">
        <v>52</v>
      </c>
      <c r="P3191" s="155">
        <v>10.029999999999999</v>
      </c>
      <c r="Q3191" s="153">
        <v>3</v>
      </c>
      <c r="R3191" s="155">
        <v>0.5</v>
      </c>
      <c r="S3191" s="153">
        <v>309</v>
      </c>
      <c r="T3191" s="155">
        <v>59.04</v>
      </c>
      <c r="U3191" s="163">
        <v>117</v>
      </c>
      <c r="V3191" s="163">
        <v>20</v>
      </c>
      <c r="W3191" s="164" t="s">
        <v>169</v>
      </c>
    </row>
    <row r="3192" spans="1:23" hidden="1" x14ac:dyDescent="0.25">
      <c r="A3192" s="152" t="s">
        <v>2431</v>
      </c>
      <c r="B3192" s="152"/>
      <c r="C3192" s="152" t="s">
        <v>297</v>
      </c>
      <c r="D3192" s="152" t="s">
        <v>498</v>
      </c>
      <c r="E3192" s="152"/>
      <c r="F3192" s="162">
        <v>73.13</v>
      </c>
      <c r="G3192" s="152"/>
      <c r="H3192" s="152" t="s">
        <v>167</v>
      </c>
      <c r="I3192" s="152" t="s">
        <v>2453</v>
      </c>
      <c r="J3192" s="153">
        <v>3400</v>
      </c>
      <c r="K3192" s="153">
        <v>523</v>
      </c>
      <c r="L3192" s="155">
        <v>15.39</v>
      </c>
      <c r="M3192" s="153">
        <v>159</v>
      </c>
      <c r="N3192" s="155">
        <v>30.43</v>
      </c>
      <c r="O3192" s="153">
        <v>52</v>
      </c>
      <c r="P3192" s="155">
        <v>10.029999999999999</v>
      </c>
      <c r="Q3192" s="153">
        <v>3</v>
      </c>
      <c r="R3192" s="155">
        <v>0.5</v>
      </c>
      <c r="S3192" s="153">
        <v>309</v>
      </c>
      <c r="T3192" s="155">
        <v>59.04</v>
      </c>
      <c r="U3192" s="163">
        <v>117</v>
      </c>
      <c r="V3192" s="163">
        <v>20</v>
      </c>
      <c r="W3192" s="164" t="s">
        <v>169</v>
      </c>
    </row>
    <row r="3193" spans="1:23" hidden="1" x14ac:dyDescent="0.25">
      <c r="A3193" s="152" t="s">
        <v>2431</v>
      </c>
      <c r="B3193" s="152"/>
      <c r="C3193" s="152" t="s">
        <v>297</v>
      </c>
      <c r="D3193" s="152" t="s">
        <v>498</v>
      </c>
      <c r="E3193" s="152"/>
      <c r="F3193" s="162">
        <v>74.98</v>
      </c>
      <c r="G3193" s="152"/>
      <c r="H3193" s="152" t="s">
        <v>171</v>
      </c>
      <c r="I3193" s="152" t="s">
        <v>2454</v>
      </c>
      <c r="J3193" s="153">
        <v>3600</v>
      </c>
      <c r="K3193" s="153">
        <v>684</v>
      </c>
      <c r="L3193" s="155">
        <v>19.010000000000002</v>
      </c>
      <c r="M3193" s="153">
        <v>260</v>
      </c>
      <c r="N3193" s="155">
        <v>37.950000000000003</v>
      </c>
      <c r="O3193" s="153">
        <v>104</v>
      </c>
      <c r="P3193" s="155">
        <v>15.24</v>
      </c>
      <c r="Q3193" s="153">
        <v>9</v>
      </c>
      <c r="R3193" s="155">
        <v>1.25</v>
      </c>
      <c r="S3193" s="153">
        <v>312</v>
      </c>
      <c r="T3193" s="155">
        <v>45.57</v>
      </c>
      <c r="U3193" s="163">
        <v>128</v>
      </c>
      <c r="V3193" s="163">
        <v>20</v>
      </c>
      <c r="W3193" s="164" t="s">
        <v>169</v>
      </c>
    </row>
    <row r="3194" spans="1:23" hidden="1" x14ac:dyDescent="0.25">
      <c r="A3194" s="152" t="s">
        <v>2431</v>
      </c>
      <c r="B3194" s="152"/>
      <c r="C3194" s="152" t="s">
        <v>297</v>
      </c>
      <c r="D3194" s="152" t="s">
        <v>498</v>
      </c>
      <c r="E3194" s="152"/>
      <c r="F3194" s="162">
        <v>76.180999999999997</v>
      </c>
      <c r="G3194" s="152"/>
      <c r="H3194" s="152" t="s">
        <v>167</v>
      </c>
      <c r="I3194" s="152" t="s">
        <v>2455</v>
      </c>
      <c r="J3194" s="153">
        <v>6000</v>
      </c>
      <c r="K3194" s="153">
        <v>694</v>
      </c>
      <c r="L3194" s="155">
        <v>11.57</v>
      </c>
      <c r="M3194" s="153">
        <v>278</v>
      </c>
      <c r="N3194" s="155">
        <v>40.01</v>
      </c>
      <c r="O3194" s="153">
        <v>108</v>
      </c>
      <c r="P3194" s="155">
        <v>15.49</v>
      </c>
      <c r="Q3194" s="153">
        <v>12</v>
      </c>
      <c r="R3194" s="155">
        <v>1.77</v>
      </c>
      <c r="S3194" s="153">
        <v>297</v>
      </c>
      <c r="T3194" s="155">
        <v>42.73</v>
      </c>
      <c r="U3194" s="163">
        <v>124</v>
      </c>
      <c r="V3194" s="163">
        <v>20</v>
      </c>
      <c r="W3194" s="164" t="s">
        <v>169</v>
      </c>
    </row>
    <row r="3195" spans="1:23" hidden="1" x14ac:dyDescent="0.25">
      <c r="A3195" s="152" t="s">
        <v>2431</v>
      </c>
      <c r="B3195" s="152"/>
      <c r="C3195" s="152" t="s">
        <v>297</v>
      </c>
      <c r="D3195" s="152" t="s">
        <v>498</v>
      </c>
      <c r="E3195" s="152"/>
      <c r="F3195" s="162">
        <v>80.084999999999994</v>
      </c>
      <c r="G3195" s="152"/>
      <c r="H3195" s="152" t="s">
        <v>171</v>
      </c>
      <c r="I3195" s="152" t="s">
        <v>2456</v>
      </c>
      <c r="J3195" s="153">
        <v>4400</v>
      </c>
      <c r="K3195" s="153">
        <v>645</v>
      </c>
      <c r="L3195" s="155">
        <v>14.65</v>
      </c>
      <c r="M3195" s="153">
        <v>92</v>
      </c>
      <c r="N3195" s="155">
        <v>14.27</v>
      </c>
      <c r="O3195" s="153">
        <v>131</v>
      </c>
      <c r="P3195" s="155">
        <v>20.3</v>
      </c>
      <c r="Q3195" s="153">
        <v>11</v>
      </c>
      <c r="R3195" s="155">
        <v>1.72</v>
      </c>
      <c r="S3195" s="153">
        <v>411</v>
      </c>
      <c r="T3195" s="155">
        <v>63.71</v>
      </c>
      <c r="U3195" s="163">
        <v>159</v>
      </c>
      <c r="V3195" s="163">
        <v>20</v>
      </c>
      <c r="W3195" s="164" t="s">
        <v>169</v>
      </c>
    </row>
    <row r="3196" spans="1:23" hidden="1" x14ac:dyDescent="0.25">
      <c r="A3196" s="152" t="s">
        <v>2431</v>
      </c>
      <c r="B3196" s="152"/>
      <c r="C3196" s="152" t="s">
        <v>297</v>
      </c>
      <c r="D3196" s="152" t="s">
        <v>498</v>
      </c>
      <c r="E3196" s="152"/>
      <c r="F3196" s="162">
        <v>80.084999999999994</v>
      </c>
      <c r="G3196" s="152"/>
      <c r="H3196" s="152" t="s">
        <v>167</v>
      </c>
      <c r="I3196" s="152" t="s">
        <v>2456</v>
      </c>
      <c r="J3196" s="153">
        <v>3150</v>
      </c>
      <c r="K3196" s="153">
        <v>373</v>
      </c>
      <c r="L3196" s="155">
        <v>11.84</v>
      </c>
      <c r="M3196" s="153">
        <v>165</v>
      </c>
      <c r="N3196" s="155">
        <v>44.17</v>
      </c>
      <c r="O3196" s="153">
        <v>67</v>
      </c>
      <c r="P3196" s="155">
        <v>17.93</v>
      </c>
      <c r="Q3196" s="153">
        <v>3</v>
      </c>
      <c r="R3196" s="155">
        <v>0.83</v>
      </c>
      <c r="S3196" s="153">
        <v>138</v>
      </c>
      <c r="T3196" s="155">
        <v>37.08</v>
      </c>
      <c r="U3196" s="163">
        <v>60</v>
      </c>
      <c r="V3196" s="163">
        <v>20</v>
      </c>
      <c r="W3196" s="164" t="s">
        <v>169</v>
      </c>
    </row>
    <row r="3197" spans="1:23" hidden="1" x14ac:dyDescent="0.25">
      <c r="A3197" s="152" t="s">
        <v>2431</v>
      </c>
      <c r="B3197" s="152"/>
      <c r="C3197" s="152" t="s">
        <v>297</v>
      </c>
      <c r="D3197" s="152" t="s">
        <v>498</v>
      </c>
      <c r="E3197" s="152"/>
      <c r="F3197" s="162">
        <v>91.56</v>
      </c>
      <c r="G3197" s="152"/>
      <c r="H3197" s="152" t="s">
        <v>171</v>
      </c>
      <c r="I3197" s="152" t="s">
        <v>2457</v>
      </c>
      <c r="J3197" s="153">
        <v>3400</v>
      </c>
      <c r="K3197" s="153">
        <v>470</v>
      </c>
      <c r="L3197" s="155">
        <v>13.81</v>
      </c>
      <c r="M3197" s="153">
        <v>202</v>
      </c>
      <c r="N3197" s="155">
        <v>43.06</v>
      </c>
      <c r="O3197" s="153">
        <v>61</v>
      </c>
      <c r="P3197" s="155">
        <v>12.88</v>
      </c>
      <c r="Q3197" s="153">
        <v>4</v>
      </c>
      <c r="R3197" s="155">
        <v>0.8</v>
      </c>
      <c r="S3197" s="153">
        <v>203</v>
      </c>
      <c r="T3197" s="155">
        <v>43.26</v>
      </c>
      <c r="U3197" s="163">
        <v>83</v>
      </c>
      <c r="V3197" s="163">
        <v>20</v>
      </c>
      <c r="W3197" s="164" t="s">
        <v>169</v>
      </c>
    </row>
    <row r="3198" spans="1:23" hidden="1" x14ac:dyDescent="0.25">
      <c r="A3198" s="152" t="s">
        <v>2431</v>
      </c>
      <c r="B3198" s="152"/>
      <c r="C3198" s="152" t="s">
        <v>297</v>
      </c>
      <c r="D3198" s="152" t="s">
        <v>498</v>
      </c>
      <c r="E3198" s="152"/>
      <c r="F3198" s="162">
        <v>91.56</v>
      </c>
      <c r="G3198" s="152"/>
      <c r="H3198" s="152" t="s">
        <v>167</v>
      </c>
      <c r="I3198" s="152" t="s">
        <v>2457</v>
      </c>
      <c r="J3198" s="153">
        <v>4050</v>
      </c>
      <c r="K3198" s="153">
        <v>460</v>
      </c>
      <c r="L3198" s="155">
        <v>11.35</v>
      </c>
      <c r="M3198" s="153">
        <v>198</v>
      </c>
      <c r="N3198" s="155">
        <v>43.03</v>
      </c>
      <c r="O3198" s="153">
        <v>59</v>
      </c>
      <c r="P3198" s="155">
        <v>12.91</v>
      </c>
      <c r="Q3198" s="153">
        <v>4</v>
      </c>
      <c r="R3198" s="155">
        <v>0.82</v>
      </c>
      <c r="S3198" s="153">
        <v>199</v>
      </c>
      <c r="T3198" s="155">
        <v>43.24</v>
      </c>
      <c r="U3198" s="163">
        <v>82</v>
      </c>
      <c r="V3198" s="163">
        <v>20</v>
      </c>
      <c r="W3198" s="164" t="s">
        <v>169</v>
      </c>
    </row>
    <row r="3199" spans="1:23" hidden="1" x14ac:dyDescent="0.25">
      <c r="A3199" s="152" t="s">
        <v>2431</v>
      </c>
      <c r="B3199" s="152"/>
      <c r="C3199" s="152" t="s">
        <v>297</v>
      </c>
      <c r="D3199" s="152" t="s">
        <v>498</v>
      </c>
      <c r="E3199" s="152"/>
      <c r="F3199" s="162">
        <v>96.78</v>
      </c>
      <c r="G3199" s="152"/>
      <c r="H3199" s="152" t="s">
        <v>167</v>
      </c>
      <c r="I3199" s="152" t="s">
        <v>2458</v>
      </c>
      <c r="J3199" s="153">
        <v>1400</v>
      </c>
      <c r="K3199" s="153">
        <v>314</v>
      </c>
      <c r="L3199" s="155">
        <v>22.41</v>
      </c>
      <c r="M3199" s="153">
        <v>135</v>
      </c>
      <c r="N3199" s="155">
        <v>43.08</v>
      </c>
      <c r="O3199" s="153">
        <v>41</v>
      </c>
      <c r="P3199" s="155">
        <v>12.92</v>
      </c>
      <c r="Q3199" s="153">
        <v>3</v>
      </c>
      <c r="R3199" s="155">
        <v>0.92</v>
      </c>
      <c r="S3199" s="153">
        <v>135</v>
      </c>
      <c r="T3199" s="155">
        <v>43.08</v>
      </c>
      <c r="U3199" s="163">
        <v>56</v>
      </c>
      <c r="V3199" s="163">
        <v>20</v>
      </c>
      <c r="W3199" s="164" t="s">
        <v>169</v>
      </c>
    </row>
    <row r="3200" spans="1:23" hidden="1" x14ac:dyDescent="0.25">
      <c r="A3200" s="152" t="s">
        <v>2431</v>
      </c>
      <c r="B3200" s="152"/>
      <c r="C3200" s="152" t="s">
        <v>297</v>
      </c>
      <c r="D3200" s="152" t="s">
        <v>498</v>
      </c>
      <c r="E3200" s="152"/>
      <c r="F3200" s="162">
        <v>96.78</v>
      </c>
      <c r="G3200" s="152"/>
      <c r="H3200" s="152" t="s">
        <v>171</v>
      </c>
      <c r="I3200" s="152" t="s">
        <v>2458</v>
      </c>
      <c r="J3200" s="153">
        <v>3450</v>
      </c>
      <c r="K3200" s="153">
        <v>454</v>
      </c>
      <c r="L3200" s="155">
        <v>13.15</v>
      </c>
      <c r="M3200" s="153">
        <v>195</v>
      </c>
      <c r="N3200" s="155">
        <v>42.92</v>
      </c>
      <c r="O3200" s="153">
        <v>59</v>
      </c>
      <c r="P3200" s="155">
        <v>12.92</v>
      </c>
      <c r="Q3200" s="153">
        <v>4</v>
      </c>
      <c r="R3200" s="155">
        <v>0.83</v>
      </c>
      <c r="S3200" s="153">
        <v>197</v>
      </c>
      <c r="T3200" s="155">
        <v>43.33</v>
      </c>
      <c r="U3200" s="163">
        <v>81</v>
      </c>
      <c r="V3200" s="163">
        <v>20</v>
      </c>
      <c r="W3200" s="164" t="s">
        <v>169</v>
      </c>
    </row>
    <row r="3201" spans="1:23" hidden="1" x14ac:dyDescent="0.25">
      <c r="A3201" s="152" t="s">
        <v>2431</v>
      </c>
      <c r="B3201" s="152"/>
      <c r="C3201" s="152" t="s">
        <v>297</v>
      </c>
      <c r="D3201" s="152" t="s">
        <v>498</v>
      </c>
      <c r="E3201" s="152"/>
      <c r="F3201" s="162">
        <v>99.361000000000004</v>
      </c>
      <c r="G3201" s="152"/>
      <c r="H3201" s="152" t="s">
        <v>171</v>
      </c>
      <c r="I3201" s="152" t="s">
        <v>1047</v>
      </c>
      <c r="J3201" s="153">
        <v>1400</v>
      </c>
      <c r="K3201" s="153">
        <v>334</v>
      </c>
      <c r="L3201" s="155">
        <v>23.86</v>
      </c>
      <c r="M3201" s="153">
        <v>144</v>
      </c>
      <c r="N3201" s="155">
        <v>43.06</v>
      </c>
      <c r="O3201" s="153">
        <v>43</v>
      </c>
      <c r="P3201" s="155">
        <v>13.01</v>
      </c>
      <c r="Q3201" s="153">
        <v>3</v>
      </c>
      <c r="R3201" s="155">
        <v>0.87</v>
      </c>
      <c r="S3201" s="153">
        <v>144</v>
      </c>
      <c r="T3201" s="155">
        <v>43.06</v>
      </c>
      <c r="U3201" s="163">
        <v>59</v>
      </c>
      <c r="V3201" s="163">
        <v>20</v>
      </c>
      <c r="W3201" s="164" t="s">
        <v>169</v>
      </c>
    </row>
    <row r="3202" spans="1:23" hidden="1" x14ac:dyDescent="0.25">
      <c r="A3202" s="152" t="s">
        <v>2431</v>
      </c>
      <c r="B3202" s="152"/>
      <c r="C3202" s="152" t="s">
        <v>297</v>
      </c>
      <c r="D3202" s="152" t="s">
        <v>957</v>
      </c>
      <c r="E3202" s="152"/>
      <c r="F3202" s="162">
        <v>10.407</v>
      </c>
      <c r="G3202" s="152"/>
      <c r="H3202" s="152" t="s">
        <v>192</v>
      </c>
      <c r="I3202" s="152" t="s">
        <v>2459</v>
      </c>
      <c r="J3202" s="153">
        <v>1750</v>
      </c>
      <c r="K3202" s="153">
        <v>283</v>
      </c>
      <c r="L3202" s="155">
        <v>16.16</v>
      </c>
      <c r="M3202" s="153">
        <v>131</v>
      </c>
      <c r="N3202" s="155">
        <v>46.21</v>
      </c>
      <c r="O3202" s="153">
        <v>18</v>
      </c>
      <c r="P3202" s="155">
        <v>6.34</v>
      </c>
      <c r="Q3202" s="153">
        <v>2</v>
      </c>
      <c r="R3202" s="155">
        <v>0.7</v>
      </c>
      <c r="S3202" s="153">
        <v>132</v>
      </c>
      <c r="T3202" s="155">
        <v>46.75</v>
      </c>
      <c r="U3202" s="163">
        <v>52</v>
      </c>
      <c r="V3202" s="163">
        <v>20</v>
      </c>
      <c r="W3202" s="164" t="s">
        <v>169</v>
      </c>
    </row>
    <row r="3203" spans="1:23" hidden="1" x14ac:dyDescent="0.25">
      <c r="A3203" s="152" t="s">
        <v>2431</v>
      </c>
      <c r="B3203" s="152"/>
      <c r="C3203" s="152" t="s">
        <v>297</v>
      </c>
      <c r="D3203" s="152" t="s">
        <v>1968</v>
      </c>
      <c r="E3203" s="152"/>
      <c r="F3203" s="162">
        <v>0</v>
      </c>
      <c r="G3203" s="152"/>
      <c r="H3203" s="152" t="s">
        <v>167</v>
      </c>
      <c r="I3203" s="152" t="s">
        <v>2460</v>
      </c>
      <c r="J3203" s="153">
        <v>950</v>
      </c>
      <c r="K3203" s="153">
        <v>146</v>
      </c>
      <c r="L3203" s="155">
        <v>15.4</v>
      </c>
      <c r="M3203" s="153">
        <v>77</v>
      </c>
      <c r="N3203" s="155">
        <v>52.76</v>
      </c>
      <c r="O3203" s="153">
        <v>5</v>
      </c>
      <c r="P3203" s="155">
        <v>3.71</v>
      </c>
      <c r="Q3203" s="153">
        <v>1</v>
      </c>
      <c r="R3203" s="155">
        <v>0.71</v>
      </c>
      <c r="S3203" s="153">
        <v>63</v>
      </c>
      <c r="T3203" s="155">
        <v>42.83</v>
      </c>
      <c r="U3203" s="163">
        <v>25</v>
      </c>
      <c r="V3203" s="163">
        <v>20</v>
      </c>
      <c r="W3203" s="164" t="s">
        <v>169</v>
      </c>
    </row>
    <row r="3204" spans="1:23" hidden="1" x14ac:dyDescent="0.25">
      <c r="A3204" s="152" t="s">
        <v>2431</v>
      </c>
      <c r="B3204" s="152"/>
      <c r="C3204" s="152" t="s">
        <v>297</v>
      </c>
      <c r="D3204" s="152" t="s">
        <v>1968</v>
      </c>
      <c r="E3204" s="152"/>
      <c r="F3204" s="162">
        <v>0.33200000000000002</v>
      </c>
      <c r="G3204" s="152"/>
      <c r="H3204" s="152" t="s">
        <v>167</v>
      </c>
      <c r="I3204" s="152" t="s">
        <v>2461</v>
      </c>
      <c r="J3204" s="153">
        <v>1600</v>
      </c>
      <c r="K3204" s="153">
        <v>176</v>
      </c>
      <c r="L3204" s="155">
        <v>11.03</v>
      </c>
      <c r="M3204" s="153">
        <v>92</v>
      </c>
      <c r="N3204" s="155">
        <v>52.5</v>
      </c>
      <c r="O3204" s="153">
        <v>9</v>
      </c>
      <c r="P3204" s="155">
        <v>5</v>
      </c>
      <c r="Q3204" s="153">
        <v>3</v>
      </c>
      <c r="R3204" s="155">
        <v>1.88</v>
      </c>
      <c r="S3204" s="153">
        <v>72</v>
      </c>
      <c r="T3204" s="155">
        <v>40.630000000000003</v>
      </c>
      <c r="U3204" s="163">
        <v>29</v>
      </c>
      <c r="V3204" s="163">
        <v>20</v>
      </c>
      <c r="W3204" s="164" t="s">
        <v>169</v>
      </c>
    </row>
    <row r="3205" spans="1:23" hidden="1" x14ac:dyDescent="0.25">
      <c r="A3205" s="152" t="s">
        <v>2431</v>
      </c>
      <c r="B3205" s="152"/>
      <c r="C3205" s="152" t="s">
        <v>297</v>
      </c>
      <c r="D3205" s="152" t="s">
        <v>1968</v>
      </c>
      <c r="E3205" s="152"/>
      <c r="F3205" s="162">
        <v>0.33200000000000002</v>
      </c>
      <c r="G3205" s="152"/>
      <c r="H3205" s="152" t="s">
        <v>171</v>
      </c>
      <c r="I3205" s="152" t="s">
        <v>2461</v>
      </c>
      <c r="J3205" s="153">
        <v>1050</v>
      </c>
      <c r="K3205" s="153">
        <v>136</v>
      </c>
      <c r="L3205" s="155">
        <v>12.93</v>
      </c>
      <c r="M3205" s="153">
        <v>72</v>
      </c>
      <c r="N3205" s="155">
        <v>52.94</v>
      </c>
      <c r="O3205" s="153">
        <v>7</v>
      </c>
      <c r="P3205" s="155">
        <v>5.04</v>
      </c>
      <c r="Q3205" s="153">
        <v>2</v>
      </c>
      <c r="R3205" s="155">
        <v>1.68</v>
      </c>
      <c r="S3205" s="153">
        <v>55</v>
      </c>
      <c r="T3205" s="155">
        <v>40.340000000000003</v>
      </c>
      <c r="U3205" s="163">
        <v>22</v>
      </c>
      <c r="V3205" s="163">
        <v>20</v>
      </c>
      <c r="W3205" s="164" t="s">
        <v>169</v>
      </c>
    </row>
    <row r="3206" spans="1:23" hidden="1" x14ac:dyDescent="0.25">
      <c r="A3206" s="152" t="s">
        <v>2431</v>
      </c>
      <c r="B3206" s="152"/>
      <c r="C3206" s="152" t="s">
        <v>297</v>
      </c>
      <c r="D3206" s="152" t="s">
        <v>1968</v>
      </c>
      <c r="E3206" s="152"/>
      <c r="F3206" s="162">
        <v>21.748999999999999</v>
      </c>
      <c r="G3206" s="152"/>
      <c r="H3206" s="152" t="s">
        <v>171</v>
      </c>
      <c r="I3206" s="152" t="s">
        <v>2462</v>
      </c>
      <c r="J3206" s="153">
        <v>830</v>
      </c>
      <c r="K3206" s="153">
        <v>177</v>
      </c>
      <c r="L3206" s="155">
        <v>21.34</v>
      </c>
      <c r="M3206" s="153">
        <v>93</v>
      </c>
      <c r="N3206" s="155">
        <v>52.34</v>
      </c>
      <c r="O3206" s="153">
        <v>11</v>
      </c>
      <c r="P3206" s="155">
        <v>6.37</v>
      </c>
      <c r="Q3206" s="153">
        <v>5</v>
      </c>
      <c r="R3206" s="155">
        <v>2.8</v>
      </c>
      <c r="S3206" s="153">
        <v>68</v>
      </c>
      <c r="T3206" s="155">
        <v>38.49</v>
      </c>
      <c r="U3206" s="163">
        <v>28</v>
      </c>
      <c r="V3206" s="163">
        <v>20</v>
      </c>
      <c r="W3206" s="164" t="s">
        <v>169</v>
      </c>
    </row>
    <row r="3207" spans="1:23" hidden="1" x14ac:dyDescent="0.25">
      <c r="A3207" s="152" t="s">
        <v>2431</v>
      </c>
      <c r="B3207" s="152"/>
      <c r="C3207" s="152" t="s">
        <v>297</v>
      </c>
      <c r="D3207" s="152" t="s">
        <v>1968</v>
      </c>
      <c r="E3207" s="152"/>
      <c r="F3207" s="162">
        <v>21.748999999999999</v>
      </c>
      <c r="G3207" s="152"/>
      <c r="H3207" s="152" t="s">
        <v>167</v>
      </c>
      <c r="I3207" s="152" t="s">
        <v>2462</v>
      </c>
      <c r="J3207" s="153">
        <v>1950</v>
      </c>
      <c r="K3207" s="153">
        <v>445</v>
      </c>
      <c r="L3207" s="155">
        <v>22.84</v>
      </c>
      <c r="M3207" s="153">
        <v>146</v>
      </c>
      <c r="N3207" s="155">
        <v>32.82</v>
      </c>
      <c r="O3207" s="153">
        <v>17</v>
      </c>
      <c r="P3207" s="155">
        <v>3.93</v>
      </c>
      <c r="Q3207" s="153">
        <v>6</v>
      </c>
      <c r="R3207" s="155">
        <v>1.4</v>
      </c>
      <c r="S3207" s="153">
        <v>275</v>
      </c>
      <c r="T3207" s="155">
        <v>61.85</v>
      </c>
      <c r="U3207" s="163">
        <v>102</v>
      </c>
      <c r="V3207" s="163">
        <v>20</v>
      </c>
      <c r="W3207" s="164" t="s">
        <v>169</v>
      </c>
    </row>
    <row r="3208" spans="1:23" hidden="1" x14ac:dyDescent="0.25">
      <c r="A3208" s="152" t="s">
        <v>2431</v>
      </c>
      <c r="B3208" s="152"/>
      <c r="C3208" s="152" t="s">
        <v>297</v>
      </c>
      <c r="D3208" s="152" t="s">
        <v>1968</v>
      </c>
      <c r="E3208" s="152"/>
      <c r="F3208" s="162">
        <v>40.276000000000003</v>
      </c>
      <c r="G3208" s="152"/>
      <c r="H3208" s="152" t="s">
        <v>171</v>
      </c>
      <c r="I3208" s="152" t="s">
        <v>2463</v>
      </c>
      <c r="J3208" s="153">
        <v>1550</v>
      </c>
      <c r="K3208" s="153">
        <v>543</v>
      </c>
      <c r="L3208" s="155">
        <v>35.020000000000003</v>
      </c>
      <c r="M3208" s="153">
        <v>178</v>
      </c>
      <c r="N3208" s="155">
        <v>32.82</v>
      </c>
      <c r="O3208" s="153">
        <v>21</v>
      </c>
      <c r="P3208" s="155">
        <v>3.93</v>
      </c>
      <c r="Q3208" s="153">
        <v>8</v>
      </c>
      <c r="R3208" s="155">
        <v>1.4</v>
      </c>
      <c r="S3208" s="153">
        <v>336</v>
      </c>
      <c r="T3208" s="155">
        <v>61.85</v>
      </c>
      <c r="U3208" s="163">
        <v>125</v>
      </c>
      <c r="V3208" s="163">
        <v>20</v>
      </c>
      <c r="W3208" s="164" t="s">
        <v>169</v>
      </c>
    </row>
    <row r="3209" spans="1:23" hidden="1" x14ac:dyDescent="0.25">
      <c r="A3209" s="152" t="s">
        <v>2431</v>
      </c>
      <c r="B3209" s="152"/>
      <c r="C3209" s="152" t="s">
        <v>297</v>
      </c>
      <c r="D3209" s="152" t="s">
        <v>1968</v>
      </c>
      <c r="E3209" s="152"/>
      <c r="F3209" s="162">
        <v>40.276000000000003</v>
      </c>
      <c r="G3209" s="152"/>
      <c r="H3209" s="152" t="s">
        <v>167</v>
      </c>
      <c r="I3209" s="152" t="s">
        <v>2463</v>
      </c>
      <c r="J3209" s="153">
        <v>3000</v>
      </c>
      <c r="K3209" s="153">
        <v>436</v>
      </c>
      <c r="L3209" s="155">
        <v>14.52</v>
      </c>
      <c r="M3209" s="153">
        <v>143</v>
      </c>
      <c r="N3209" s="155">
        <v>32.909999999999997</v>
      </c>
      <c r="O3209" s="153">
        <v>17</v>
      </c>
      <c r="P3209" s="155">
        <v>3.83</v>
      </c>
      <c r="Q3209" s="153">
        <v>6</v>
      </c>
      <c r="R3209" s="155">
        <v>1.28</v>
      </c>
      <c r="S3209" s="153">
        <v>270</v>
      </c>
      <c r="T3209" s="155">
        <v>61.99</v>
      </c>
      <c r="U3209" s="163">
        <v>101</v>
      </c>
      <c r="V3209" s="163">
        <v>20</v>
      </c>
      <c r="W3209" s="164" t="s">
        <v>169</v>
      </c>
    </row>
    <row r="3210" spans="1:23" hidden="1" x14ac:dyDescent="0.25">
      <c r="A3210" s="152" t="s">
        <v>2431</v>
      </c>
      <c r="B3210" s="152"/>
      <c r="C3210" s="152" t="s">
        <v>297</v>
      </c>
      <c r="D3210" s="152" t="s">
        <v>1968</v>
      </c>
      <c r="E3210" s="152"/>
      <c r="F3210" s="162">
        <v>40.630000000000003</v>
      </c>
      <c r="G3210" s="152"/>
      <c r="H3210" s="152" t="s">
        <v>171</v>
      </c>
      <c r="I3210" s="152" t="s">
        <v>2464</v>
      </c>
      <c r="J3210" s="153">
        <v>4750</v>
      </c>
      <c r="K3210" s="153">
        <v>417</v>
      </c>
      <c r="L3210" s="155">
        <v>8.77</v>
      </c>
      <c r="M3210" s="153">
        <v>137</v>
      </c>
      <c r="N3210" s="155">
        <v>32.82</v>
      </c>
      <c r="O3210" s="153">
        <v>16</v>
      </c>
      <c r="P3210" s="155">
        <v>3.93</v>
      </c>
      <c r="Q3210" s="153">
        <v>6</v>
      </c>
      <c r="R3210" s="155">
        <v>1.4</v>
      </c>
      <c r="S3210" s="153">
        <v>258</v>
      </c>
      <c r="T3210" s="155">
        <v>61.85</v>
      </c>
      <c r="U3210" s="163">
        <v>96</v>
      </c>
      <c r="V3210" s="163">
        <v>20</v>
      </c>
      <c r="W3210" s="164" t="s">
        <v>169</v>
      </c>
    </row>
    <row r="3211" spans="1:23" hidden="1" x14ac:dyDescent="0.25">
      <c r="A3211" s="152" t="s">
        <v>2431</v>
      </c>
      <c r="B3211" s="152"/>
      <c r="C3211" s="152" t="s">
        <v>297</v>
      </c>
      <c r="D3211" s="152" t="s">
        <v>1968</v>
      </c>
      <c r="E3211" s="152"/>
      <c r="F3211" s="162">
        <v>40.64</v>
      </c>
      <c r="G3211" s="152"/>
      <c r="H3211" s="152" t="s">
        <v>167</v>
      </c>
      <c r="I3211" s="152" t="s">
        <v>2464</v>
      </c>
      <c r="J3211" s="153">
        <v>860</v>
      </c>
      <c r="K3211" s="153">
        <v>148</v>
      </c>
      <c r="L3211" s="155">
        <v>17.190000000000001</v>
      </c>
      <c r="M3211" s="153">
        <v>101</v>
      </c>
      <c r="N3211" s="155">
        <v>68.010000000000005</v>
      </c>
      <c r="O3211" s="153">
        <v>6</v>
      </c>
      <c r="P3211" s="155">
        <v>4.32</v>
      </c>
      <c r="Q3211" s="153">
        <v>2</v>
      </c>
      <c r="R3211" s="155">
        <v>1.38</v>
      </c>
      <c r="S3211" s="153">
        <v>39</v>
      </c>
      <c r="T3211" s="155">
        <v>26.28</v>
      </c>
      <c r="U3211" s="163">
        <v>18</v>
      </c>
      <c r="V3211" s="163">
        <v>20</v>
      </c>
      <c r="W3211" s="164" t="s">
        <v>169</v>
      </c>
    </row>
    <row r="3212" spans="1:23" hidden="1" x14ac:dyDescent="0.25">
      <c r="A3212" s="152" t="s">
        <v>2431</v>
      </c>
      <c r="B3212" s="152"/>
      <c r="C3212" s="152" t="s">
        <v>297</v>
      </c>
      <c r="D3212" s="152" t="s">
        <v>1968</v>
      </c>
      <c r="E3212" s="152"/>
      <c r="F3212" s="162">
        <v>57.353999999999999</v>
      </c>
      <c r="G3212" s="152"/>
      <c r="H3212" s="152" t="s">
        <v>171</v>
      </c>
      <c r="I3212" s="152" t="s">
        <v>2465</v>
      </c>
      <c r="J3212" s="153">
        <v>1050</v>
      </c>
      <c r="K3212" s="153">
        <v>120</v>
      </c>
      <c r="L3212" s="155">
        <v>11.41</v>
      </c>
      <c r="M3212" s="153">
        <v>82</v>
      </c>
      <c r="N3212" s="155">
        <v>68.010000000000005</v>
      </c>
      <c r="O3212" s="153">
        <v>5</v>
      </c>
      <c r="P3212" s="155">
        <v>4.32</v>
      </c>
      <c r="Q3212" s="153">
        <v>2</v>
      </c>
      <c r="R3212" s="155">
        <v>1.38</v>
      </c>
      <c r="S3212" s="153">
        <v>32</v>
      </c>
      <c r="T3212" s="155">
        <v>26.28</v>
      </c>
      <c r="U3212" s="163">
        <v>15</v>
      </c>
      <c r="V3212" s="163">
        <v>20</v>
      </c>
      <c r="W3212" s="164" t="s">
        <v>169</v>
      </c>
    </row>
    <row r="3213" spans="1:23" hidden="1" x14ac:dyDescent="0.25">
      <c r="A3213" s="152" t="s">
        <v>2431</v>
      </c>
      <c r="B3213" s="152"/>
      <c r="C3213" s="152" t="s">
        <v>297</v>
      </c>
      <c r="D3213" s="152" t="s">
        <v>1968</v>
      </c>
      <c r="E3213" s="152"/>
      <c r="F3213" s="162">
        <v>57.353999999999999</v>
      </c>
      <c r="G3213" s="152"/>
      <c r="H3213" s="152" t="s">
        <v>167</v>
      </c>
      <c r="I3213" s="152" t="s">
        <v>2465</v>
      </c>
      <c r="J3213" s="153">
        <v>290</v>
      </c>
      <c r="K3213" s="153">
        <v>58</v>
      </c>
      <c r="L3213" s="155">
        <v>19.940000000000001</v>
      </c>
      <c r="M3213" s="153">
        <v>44</v>
      </c>
      <c r="N3213" s="155">
        <v>76.27</v>
      </c>
      <c r="O3213" s="153">
        <v>2</v>
      </c>
      <c r="P3213" s="155">
        <v>4.03</v>
      </c>
      <c r="Q3213" s="153">
        <v>1</v>
      </c>
      <c r="R3213" s="155">
        <v>1.1299999999999999</v>
      </c>
      <c r="S3213" s="153">
        <v>11</v>
      </c>
      <c r="T3213" s="155">
        <v>18.57</v>
      </c>
      <c r="U3213" s="163">
        <v>6</v>
      </c>
      <c r="V3213" s="163">
        <v>20</v>
      </c>
      <c r="W3213" s="164" t="s">
        <v>169</v>
      </c>
    </row>
    <row r="3214" spans="1:23" hidden="1" x14ac:dyDescent="0.25">
      <c r="A3214" s="152" t="s">
        <v>2431</v>
      </c>
      <c r="B3214" s="152"/>
      <c r="C3214" s="152" t="s">
        <v>297</v>
      </c>
      <c r="D3214" s="152" t="s">
        <v>1968</v>
      </c>
      <c r="E3214" s="152"/>
      <c r="F3214" s="162">
        <v>66.632000000000005</v>
      </c>
      <c r="G3214" s="152"/>
      <c r="H3214" s="152" t="s">
        <v>171</v>
      </c>
      <c r="I3214" s="152" t="s">
        <v>566</v>
      </c>
      <c r="J3214" s="153">
        <v>110</v>
      </c>
      <c r="K3214" s="153">
        <v>22</v>
      </c>
      <c r="L3214" s="155">
        <v>19.940000000000001</v>
      </c>
      <c r="M3214" s="153">
        <v>17</v>
      </c>
      <c r="N3214" s="155">
        <v>76.27</v>
      </c>
      <c r="O3214" s="153">
        <v>1</v>
      </c>
      <c r="P3214" s="155">
        <v>4.03</v>
      </c>
      <c r="Q3214" s="153">
        <v>0</v>
      </c>
      <c r="R3214" s="155">
        <v>1.1299999999999999</v>
      </c>
      <c r="S3214" s="153">
        <v>4</v>
      </c>
      <c r="T3214" s="155">
        <v>18.57</v>
      </c>
      <c r="U3214" s="163">
        <v>2</v>
      </c>
      <c r="V3214" s="163">
        <v>20</v>
      </c>
      <c r="W3214" s="164" t="s">
        <v>169</v>
      </c>
    </row>
    <row r="3215" spans="1:23" hidden="1" x14ac:dyDescent="0.25">
      <c r="A3215" s="152" t="s">
        <v>2466</v>
      </c>
      <c r="B3215" s="152"/>
      <c r="C3215" s="152" t="s">
        <v>293</v>
      </c>
      <c r="D3215" s="152" t="s">
        <v>294</v>
      </c>
      <c r="E3215" s="152" t="s">
        <v>166</v>
      </c>
      <c r="F3215" s="162">
        <v>28.696000000000002</v>
      </c>
      <c r="G3215" s="152"/>
      <c r="H3215" s="152" t="s">
        <v>167</v>
      </c>
      <c r="I3215" s="152" t="s">
        <v>2361</v>
      </c>
      <c r="J3215" s="153">
        <v>12000</v>
      </c>
      <c r="K3215" s="153">
        <v>300</v>
      </c>
      <c r="L3215" s="155">
        <v>2.5</v>
      </c>
      <c r="M3215" s="153">
        <v>177</v>
      </c>
      <c r="N3215" s="155">
        <v>59.1</v>
      </c>
      <c r="O3215" s="153">
        <v>36</v>
      </c>
      <c r="P3215" s="155">
        <v>12</v>
      </c>
      <c r="Q3215" s="153">
        <v>12</v>
      </c>
      <c r="R3215" s="155">
        <v>4</v>
      </c>
      <c r="S3215" s="153">
        <v>75</v>
      </c>
      <c r="T3215" s="155">
        <v>24.9</v>
      </c>
      <c r="U3215" s="163">
        <v>37</v>
      </c>
      <c r="V3215" s="163">
        <v>85</v>
      </c>
      <c r="W3215" s="164" t="s">
        <v>179</v>
      </c>
    </row>
    <row r="3216" spans="1:23" hidden="1" x14ac:dyDescent="0.25">
      <c r="A3216" s="152" t="s">
        <v>2466</v>
      </c>
      <c r="B3216" s="152"/>
      <c r="C3216" s="152" t="s">
        <v>293</v>
      </c>
      <c r="D3216" s="152" t="s">
        <v>294</v>
      </c>
      <c r="E3216" s="152"/>
      <c r="F3216" s="162">
        <v>44.118000000000002</v>
      </c>
      <c r="G3216" s="152"/>
      <c r="H3216" s="152" t="s">
        <v>171</v>
      </c>
      <c r="I3216" s="152" t="s">
        <v>2467</v>
      </c>
      <c r="J3216" s="153">
        <v>13200</v>
      </c>
      <c r="K3216" s="153">
        <v>528</v>
      </c>
      <c r="L3216" s="155">
        <v>4</v>
      </c>
      <c r="M3216" s="153">
        <v>454</v>
      </c>
      <c r="N3216" s="155">
        <v>86</v>
      </c>
      <c r="O3216" s="153">
        <v>21</v>
      </c>
      <c r="P3216" s="155">
        <v>4</v>
      </c>
      <c r="Q3216" s="153">
        <v>6</v>
      </c>
      <c r="R3216" s="155">
        <v>1.1000000000000001</v>
      </c>
      <c r="S3216" s="153">
        <v>47</v>
      </c>
      <c r="T3216" s="155">
        <v>8.9</v>
      </c>
      <c r="U3216" s="163">
        <v>35</v>
      </c>
      <c r="V3216" s="163">
        <v>79</v>
      </c>
      <c r="W3216" s="164" t="s">
        <v>169</v>
      </c>
    </row>
    <row r="3217" spans="1:23" hidden="1" x14ac:dyDescent="0.25">
      <c r="A3217" s="152" t="s">
        <v>2468</v>
      </c>
      <c r="B3217" s="152"/>
      <c r="C3217" s="152" t="s">
        <v>293</v>
      </c>
      <c r="D3217" s="152" t="s">
        <v>636</v>
      </c>
      <c r="E3217" s="152"/>
      <c r="F3217" s="162">
        <v>77.147999999999996</v>
      </c>
      <c r="G3217" s="152"/>
      <c r="H3217" s="152" t="s">
        <v>171</v>
      </c>
      <c r="I3217" s="152" t="s">
        <v>721</v>
      </c>
      <c r="J3217" s="153">
        <v>3700</v>
      </c>
      <c r="K3217" s="153">
        <v>222</v>
      </c>
      <c r="L3217" s="155">
        <v>6</v>
      </c>
      <c r="M3217" s="153">
        <v>171</v>
      </c>
      <c r="N3217" s="155">
        <v>77</v>
      </c>
      <c r="O3217" s="153">
        <v>24</v>
      </c>
      <c r="P3217" s="155">
        <v>11</v>
      </c>
      <c r="Q3217" s="153">
        <v>8</v>
      </c>
      <c r="R3217" s="155">
        <v>3.8</v>
      </c>
      <c r="S3217" s="153">
        <v>18</v>
      </c>
      <c r="T3217" s="155">
        <v>8.1999999999999993</v>
      </c>
      <c r="U3217" s="163">
        <v>16</v>
      </c>
      <c r="V3217" s="163">
        <v>79</v>
      </c>
      <c r="W3217" s="164" t="s">
        <v>169</v>
      </c>
    </row>
    <row r="3218" spans="1:23" hidden="1" x14ac:dyDescent="0.25">
      <c r="A3218" s="152" t="s">
        <v>2469</v>
      </c>
      <c r="B3218" s="152"/>
      <c r="C3218" s="152" t="s">
        <v>244</v>
      </c>
      <c r="D3218" s="152" t="s">
        <v>245</v>
      </c>
      <c r="E3218" s="152" t="s">
        <v>234</v>
      </c>
      <c r="F3218" s="162">
        <v>4.7030000000000003</v>
      </c>
      <c r="G3218" s="152"/>
      <c r="H3218" s="152" t="s">
        <v>167</v>
      </c>
      <c r="I3218" s="152" t="s">
        <v>2470</v>
      </c>
      <c r="J3218" s="153">
        <v>132000</v>
      </c>
      <c r="K3218" s="153">
        <v>2838</v>
      </c>
      <c r="L3218" s="155">
        <v>2.15</v>
      </c>
      <c r="M3218" s="153">
        <v>1597</v>
      </c>
      <c r="N3218" s="155">
        <v>56.26</v>
      </c>
      <c r="O3218" s="153">
        <v>475</v>
      </c>
      <c r="P3218" s="155">
        <v>16.72</v>
      </c>
      <c r="Q3218" s="153">
        <v>26</v>
      </c>
      <c r="R3218" s="155">
        <v>0.9</v>
      </c>
      <c r="S3218" s="153">
        <v>741</v>
      </c>
      <c r="T3218" s="155">
        <v>26.12</v>
      </c>
      <c r="U3218" s="163">
        <v>359</v>
      </c>
      <c r="V3218" s="163">
        <v>7</v>
      </c>
      <c r="W3218" s="164" t="s">
        <v>179</v>
      </c>
    </row>
    <row r="3219" spans="1:23" hidden="1" x14ac:dyDescent="0.25">
      <c r="A3219" s="152" t="s">
        <v>2469</v>
      </c>
      <c r="B3219" s="152"/>
      <c r="C3219" s="152" t="s">
        <v>244</v>
      </c>
      <c r="D3219" s="152" t="s">
        <v>245</v>
      </c>
      <c r="E3219" s="152"/>
      <c r="F3219" s="162">
        <v>6.3730000000000002</v>
      </c>
      <c r="G3219" s="152"/>
      <c r="H3219" s="152" t="s">
        <v>171</v>
      </c>
      <c r="I3219" s="152" t="s">
        <v>2471</v>
      </c>
      <c r="J3219" s="153">
        <v>154000</v>
      </c>
      <c r="K3219" s="153">
        <v>4143</v>
      </c>
      <c r="L3219" s="155">
        <v>2.69</v>
      </c>
      <c r="M3219" s="153">
        <v>2132</v>
      </c>
      <c r="N3219" s="155">
        <v>51.46</v>
      </c>
      <c r="O3219" s="153">
        <v>473</v>
      </c>
      <c r="P3219" s="155">
        <v>11.41</v>
      </c>
      <c r="Q3219" s="153">
        <v>128</v>
      </c>
      <c r="R3219" s="155">
        <v>3.09</v>
      </c>
      <c r="S3219" s="153">
        <v>1410</v>
      </c>
      <c r="T3219" s="155">
        <v>34.03</v>
      </c>
      <c r="U3219" s="163">
        <v>623</v>
      </c>
      <c r="V3219" s="163">
        <v>1</v>
      </c>
      <c r="W3219" s="164" t="s">
        <v>179</v>
      </c>
    </row>
    <row r="3220" spans="1:23" hidden="1" x14ac:dyDescent="0.25">
      <c r="A3220" s="152" t="s">
        <v>2472</v>
      </c>
      <c r="B3220" s="152"/>
      <c r="C3220" s="152" t="s">
        <v>293</v>
      </c>
      <c r="D3220" s="152" t="s">
        <v>294</v>
      </c>
      <c r="E3220" s="152" t="s">
        <v>166</v>
      </c>
      <c r="F3220" s="162">
        <v>3.9809999999999999</v>
      </c>
      <c r="G3220" s="152"/>
      <c r="H3220" s="152" t="s">
        <v>167</v>
      </c>
      <c r="I3220" s="152" t="s">
        <v>586</v>
      </c>
      <c r="J3220" s="153">
        <v>29000</v>
      </c>
      <c r="K3220" s="153">
        <v>6380</v>
      </c>
      <c r="L3220" s="155">
        <v>22</v>
      </c>
      <c r="M3220" s="153">
        <v>1353</v>
      </c>
      <c r="N3220" s="155">
        <v>21.2</v>
      </c>
      <c r="O3220" s="153">
        <v>198</v>
      </c>
      <c r="P3220" s="155">
        <v>3.1</v>
      </c>
      <c r="Q3220" s="153">
        <v>83</v>
      </c>
      <c r="R3220" s="155">
        <v>1.3</v>
      </c>
      <c r="S3220" s="153">
        <v>4747</v>
      </c>
      <c r="T3220" s="155">
        <v>74.400000000000006</v>
      </c>
      <c r="U3220" s="163">
        <v>1715</v>
      </c>
      <c r="V3220" s="163">
        <v>90</v>
      </c>
      <c r="W3220" s="164" t="s">
        <v>179</v>
      </c>
    </row>
    <row r="3221" spans="1:23" hidden="1" x14ac:dyDescent="0.25">
      <c r="A3221" s="152" t="s">
        <v>2472</v>
      </c>
      <c r="B3221" s="152"/>
      <c r="C3221" s="152" t="s">
        <v>293</v>
      </c>
      <c r="D3221" s="152" t="s">
        <v>294</v>
      </c>
      <c r="E3221" s="152"/>
      <c r="F3221" s="162">
        <v>11.18</v>
      </c>
      <c r="G3221" s="152"/>
      <c r="H3221" s="152" t="s">
        <v>171</v>
      </c>
      <c r="I3221" s="152" t="s">
        <v>2473</v>
      </c>
      <c r="J3221" s="153">
        <v>27000</v>
      </c>
      <c r="K3221" s="153">
        <v>3618</v>
      </c>
      <c r="L3221" s="155">
        <v>13.4</v>
      </c>
      <c r="M3221" s="153">
        <v>738</v>
      </c>
      <c r="N3221" s="155">
        <v>20.399999999999999</v>
      </c>
      <c r="O3221" s="153">
        <v>210</v>
      </c>
      <c r="P3221" s="155">
        <v>5.8</v>
      </c>
      <c r="Q3221" s="153">
        <v>0</v>
      </c>
      <c r="R3221" s="155">
        <v>0</v>
      </c>
      <c r="S3221" s="153">
        <v>2670</v>
      </c>
      <c r="T3221" s="155">
        <v>73.8</v>
      </c>
      <c r="U3221" s="163">
        <v>966</v>
      </c>
      <c r="V3221" s="163">
        <v>93</v>
      </c>
      <c r="W3221" s="164" t="s">
        <v>179</v>
      </c>
    </row>
    <row r="3222" spans="1:23" hidden="1" x14ac:dyDescent="0.25">
      <c r="A3222" s="152" t="s">
        <v>2472</v>
      </c>
      <c r="B3222" s="152"/>
      <c r="C3222" s="152" t="s">
        <v>293</v>
      </c>
      <c r="D3222" s="152" t="s">
        <v>294</v>
      </c>
      <c r="E3222" s="152"/>
      <c r="F3222" s="162">
        <v>11.18</v>
      </c>
      <c r="G3222" s="152"/>
      <c r="H3222" s="152" t="s">
        <v>167</v>
      </c>
      <c r="I3222" s="152" t="s">
        <v>2473</v>
      </c>
      <c r="J3222" s="153">
        <v>27000</v>
      </c>
      <c r="K3222" s="153">
        <v>4671</v>
      </c>
      <c r="L3222" s="155">
        <v>17.3</v>
      </c>
      <c r="M3222" s="153">
        <v>757</v>
      </c>
      <c r="N3222" s="155">
        <v>16.2</v>
      </c>
      <c r="O3222" s="153">
        <v>238</v>
      </c>
      <c r="P3222" s="155">
        <v>5.0999999999999996</v>
      </c>
      <c r="Q3222" s="153">
        <v>0</v>
      </c>
      <c r="R3222" s="155">
        <v>0</v>
      </c>
      <c r="S3222" s="153">
        <v>3676</v>
      </c>
      <c r="T3222" s="155">
        <v>78.7</v>
      </c>
      <c r="U3222" s="163">
        <v>1317</v>
      </c>
      <c r="V3222" s="163">
        <v>93</v>
      </c>
      <c r="W3222" s="164" t="s">
        <v>179</v>
      </c>
    </row>
    <row r="3223" spans="1:23" hidden="1" x14ac:dyDescent="0.25">
      <c r="A3223" s="152" t="s">
        <v>2472</v>
      </c>
      <c r="B3223" s="152"/>
      <c r="C3223" s="152" t="s">
        <v>293</v>
      </c>
      <c r="D3223" s="152" t="s">
        <v>294</v>
      </c>
      <c r="E3223" s="152"/>
      <c r="F3223" s="162">
        <v>15.707000000000001</v>
      </c>
      <c r="G3223" s="152"/>
      <c r="H3223" s="152" t="s">
        <v>171</v>
      </c>
      <c r="I3223" s="152" t="s">
        <v>2474</v>
      </c>
      <c r="J3223" s="153">
        <v>27000</v>
      </c>
      <c r="K3223" s="153">
        <v>4644</v>
      </c>
      <c r="L3223" s="155">
        <v>17.2</v>
      </c>
      <c r="M3223" s="153">
        <v>752</v>
      </c>
      <c r="N3223" s="155">
        <v>16.2</v>
      </c>
      <c r="O3223" s="153">
        <v>237</v>
      </c>
      <c r="P3223" s="155">
        <v>5.0999999999999996</v>
      </c>
      <c r="Q3223" s="153">
        <v>0</v>
      </c>
      <c r="R3223" s="155">
        <v>0</v>
      </c>
      <c r="S3223" s="153">
        <v>3655</v>
      </c>
      <c r="T3223" s="155">
        <v>78.7</v>
      </c>
      <c r="U3223" s="163">
        <v>1309</v>
      </c>
      <c r="V3223" s="163">
        <v>93</v>
      </c>
      <c r="W3223" s="164" t="s">
        <v>169</v>
      </c>
    </row>
    <row r="3224" spans="1:23" hidden="1" x14ac:dyDescent="0.25">
      <c r="A3224" s="152" t="s">
        <v>2472</v>
      </c>
      <c r="B3224" s="152"/>
      <c r="C3224" s="152" t="s">
        <v>293</v>
      </c>
      <c r="D3224" s="152" t="s">
        <v>294</v>
      </c>
      <c r="E3224" s="152"/>
      <c r="F3224" s="162">
        <v>15.707000000000001</v>
      </c>
      <c r="G3224" s="152"/>
      <c r="H3224" s="152" t="s">
        <v>167</v>
      </c>
      <c r="I3224" s="152" t="s">
        <v>2474</v>
      </c>
      <c r="J3224" s="153">
        <v>20300</v>
      </c>
      <c r="K3224" s="153">
        <v>3654</v>
      </c>
      <c r="L3224" s="155">
        <v>18</v>
      </c>
      <c r="M3224" s="153">
        <v>592</v>
      </c>
      <c r="N3224" s="155">
        <v>16.2</v>
      </c>
      <c r="O3224" s="153">
        <v>186</v>
      </c>
      <c r="P3224" s="155">
        <v>5.0999999999999996</v>
      </c>
      <c r="Q3224" s="153">
        <v>0</v>
      </c>
      <c r="R3224" s="155">
        <v>0</v>
      </c>
      <c r="S3224" s="153">
        <v>2876</v>
      </c>
      <c r="T3224" s="155">
        <v>78.7</v>
      </c>
      <c r="U3224" s="163">
        <v>1030</v>
      </c>
      <c r="V3224" s="163">
        <v>98</v>
      </c>
      <c r="W3224" s="164" t="s">
        <v>169</v>
      </c>
    </row>
    <row r="3225" spans="1:23" hidden="1" x14ac:dyDescent="0.25">
      <c r="A3225" s="152" t="s">
        <v>2472</v>
      </c>
      <c r="B3225" s="152"/>
      <c r="C3225" s="152" t="s">
        <v>293</v>
      </c>
      <c r="D3225" s="152" t="s">
        <v>294</v>
      </c>
      <c r="E3225" s="152"/>
      <c r="F3225" s="162">
        <v>45.948</v>
      </c>
      <c r="G3225" s="152"/>
      <c r="H3225" s="152" t="s">
        <v>171</v>
      </c>
      <c r="I3225" s="152" t="s">
        <v>2475</v>
      </c>
      <c r="J3225" s="153">
        <v>8000</v>
      </c>
      <c r="K3225" s="153">
        <v>1440</v>
      </c>
      <c r="L3225" s="155">
        <v>18</v>
      </c>
      <c r="M3225" s="153">
        <v>233</v>
      </c>
      <c r="N3225" s="155">
        <v>16.2</v>
      </c>
      <c r="O3225" s="153">
        <v>73</v>
      </c>
      <c r="P3225" s="155">
        <v>5.0999999999999996</v>
      </c>
      <c r="Q3225" s="153">
        <v>0</v>
      </c>
      <c r="R3225" s="155">
        <v>0</v>
      </c>
      <c r="S3225" s="153">
        <v>1133</v>
      </c>
      <c r="T3225" s="155">
        <v>78.7</v>
      </c>
      <c r="U3225" s="163">
        <v>406</v>
      </c>
      <c r="V3225" s="163">
        <v>98</v>
      </c>
      <c r="W3225" s="164" t="s">
        <v>169</v>
      </c>
    </row>
    <row r="3226" spans="1:23" hidden="1" x14ac:dyDescent="0.25">
      <c r="A3226" s="152" t="s">
        <v>2472</v>
      </c>
      <c r="B3226" s="152"/>
      <c r="C3226" s="152" t="s">
        <v>293</v>
      </c>
      <c r="D3226" s="152" t="s">
        <v>294</v>
      </c>
      <c r="E3226" s="152"/>
      <c r="F3226" s="162">
        <v>45.948</v>
      </c>
      <c r="G3226" s="152"/>
      <c r="H3226" s="152" t="s">
        <v>167</v>
      </c>
      <c r="I3226" s="152" t="s">
        <v>2475</v>
      </c>
      <c r="J3226" s="153">
        <v>5200</v>
      </c>
      <c r="K3226" s="153">
        <v>624</v>
      </c>
      <c r="L3226" s="155">
        <v>12</v>
      </c>
      <c r="M3226" s="153">
        <v>101</v>
      </c>
      <c r="N3226" s="155">
        <v>16.2</v>
      </c>
      <c r="O3226" s="153">
        <v>32</v>
      </c>
      <c r="P3226" s="155">
        <v>5.0999999999999996</v>
      </c>
      <c r="Q3226" s="153">
        <v>0</v>
      </c>
      <c r="R3226" s="155">
        <v>0</v>
      </c>
      <c r="S3226" s="153">
        <v>491</v>
      </c>
      <c r="T3226" s="155">
        <v>78.7</v>
      </c>
      <c r="U3226" s="163">
        <v>176</v>
      </c>
      <c r="V3226" s="163">
        <v>98</v>
      </c>
      <c r="W3226" s="164" t="s">
        <v>169</v>
      </c>
    </row>
    <row r="3227" spans="1:23" hidden="1" x14ac:dyDescent="0.25">
      <c r="A3227" s="152" t="s">
        <v>2472</v>
      </c>
      <c r="B3227" s="152"/>
      <c r="C3227" s="152" t="s">
        <v>560</v>
      </c>
      <c r="D3227" s="152" t="s">
        <v>429</v>
      </c>
      <c r="E3227" s="152" t="s">
        <v>166</v>
      </c>
      <c r="F3227" s="162">
        <v>1.1519999999999999</v>
      </c>
      <c r="G3227" s="152"/>
      <c r="H3227" s="152" t="s">
        <v>171</v>
      </c>
      <c r="I3227" s="152" t="s">
        <v>2476</v>
      </c>
      <c r="J3227" s="153">
        <v>4860</v>
      </c>
      <c r="K3227" s="153">
        <v>778</v>
      </c>
      <c r="L3227" s="155">
        <v>16</v>
      </c>
      <c r="M3227" s="153">
        <v>163</v>
      </c>
      <c r="N3227" s="155">
        <v>21</v>
      </c>
      <c r="O3227" s="153">
        <v>86</v>
      </c>
      <c r="P3227" s="155">
        <v>11</v>
      </c>
      <c r="Q3227" s="153">
        <v>62</v>
      </c>
      <c r="R3227" s="155">
        <v>8</v>
      </c>
      <c r="S3227" s="153">
        <v>467</v>
      </c>
      <c r="T3227" s="155">
        <v>60</v>
      </c>
      <c r="U3227" s="163">
        <v>184</v>
      </c>
      <c r="V3227" s="163">
        <v>4</v>
      </c>
      <c r="W3227" s="164" t="s">
        <v>169</v>
      </c>
    </row>
    <row r="3228" spans="1:23" hidden="1" x14ac:dyDescent="0.25">
      <c r="A3228" s="152" t="s">
        <v>2472</v>
      </c>
      <c r="B3228" s="152"/>
      <c r="C3228" s="152" t="s">
        <v>560</v>
      </c>
      <c r="D3228" s="152" t="s">
        <v>429</v>
      </c>
      <c r="E3228" s="152" t="s">
        <v>166</v>
      </c>
      <c r="F3228" s="162">
        <v>23.48</v>
      </c>
      <c r="G3228" s="152"/>
      <c r="H3228" s="152" t="s">
        <v>171</v>
      </c>
      <c r="I3228" s="152" t="s">
        <v>2046</v>
      </c>
      <c r="J3228" s="153">
        <v>3800</v>
      </c>
      <c r="K3228" s="153">
        <v>912</v>
      </c>
      <c r="L3228" s="155">
        <v>24</v>
      </c>
      <c r="M3228" s="153">
        <v>192</v>
      </c>
      <c r="N3228" s="155">
        <v>21</v>
      </c>
      <c r="O3228" s="153">
        <v>36</v>
      </c>
      <c r="P3228" s="155">
        <v>4</v>
      </c>
      <c r="Q3228" s="153">
        <v>36</v>
      </c>
      <c r="R3228" s="155">
        <v>4</v>
      </c>
      <c r="S3228" s="153">
        <v>648</v>
      </c>
      <c r="T3228" s="155">
        <v>71</v>
      </c>
      <c r="U3228" s="163">
        <v>239</v>
      </c>
      <c r="V3228" s="163">
        <v>3</v>
      </c>
      <c r="W3228" s="164" t="s">
        <v>169</v>
      </c>
    </row>
    <row r="3229" spans="1:23" hidden="1" x14ac:dyDescent="0.25">
      <c r="A3229" s="152" t="s">
        <v>2472</v>
      </c>
      <c r="B3229" s="152"/>
      <c r="C3229" s="152" t="s">
        <v>560</v>
      </c>
      <c r="D3229" s="152" t="s">
        <v>429</v>
      </c>
      <c r="E3229" s="152" t="s">
        <v>166</v>
      </c>
      <c r="F3229" s="162">
        <v>29.64</v>
      </c>
      <c r="G3229" s="152"/>
      <c r="H3229" s="152" t="s">
        <v>171</v>
      </c>
      <c r="I3229" s="152" t="s">
        <v>1958</v>
      </c>
      <c r="J3229" s="153">
        <v>3800</v>
      </c>
      <c r="K3229" s="153">
        <v>1073</v>
      </c>
      <c r="L3229" s="155">
        <v>28.24</v>
      </c>
      <c r="M3229" s="153">
        <v>239</v>
      </c>
      <c r="N3229" s="155">
        <v>22.27</v>
      </c>
      <c r="O3229" s="153">
        <v>100</v>
      </c>
      <c r="P3229" s="155">
        <v>9.32</v>
      </c>
      <c r="Q3229" s="153">
        <v>66</v>
      </c>
      <c r="R3229" s="155">
        <v>6.15</v>
      </c>
      <c r="S3229" s="153">
        <v>668</v>
      </c>
      <c r="T3229" s="155">
        <v>62.26</v>
      </c>
      <c r="U3229" s="163">
        <v>258</v>
      </c>
      <c r="V3229" s="163">
        <v>22</v>
      </c>
      <c r="W3229" s="164" t="s">
        <v>179</v>
      </c>
    </row>
    <row r="3230" spans="1:23" hidden="1" x14ac:dyDescent="0.25">
      <c r="A3230" s="152" t="s">
        <v>2472</v>
      </c>
      <c r="B3230" s="152"/>
      <c r="C3230" s="152" t="s">
        <v>560</v>
      </c>
      <c r="D3230" s="152" t="s">
        <v>561</v>
      </c>
      <c r="E3230" s="152"/>
      <c r="F3230" s="162">
        <v>34.673999999999999</v>
      </c>
      <c r="G3230" s="152"/>
      <c r="H3230" s="152" t="s">
        <v>171</v>
      </c>
      <c r="I3230" s="152" t="s">
        <v>2477</v>
      </c>
      <c r="J3230" s="153">
        <v>7300</v>
      </c>
      <c r="K3230" s="153">
        <v>876</v>
      </c>
      <c r="L3230" s="155">
        <v>12</v>
      </c>
      <c r="M3230" s="153">
        <v>166</v>
      </c>
      <c r="N3230" s="155">
        <v>19</v>
      </c>
      <c r="O3230" s="153">
        <v>53</v>
      </c>
      <c r="P3230" s="155">
        <v>6</v>
      </c>
      <c r="Q3230" s="153">
        <v>34</v>
      </c>
      <c r="R3230" s="155">
        <v>3.9</v>
      </c>
      <c r="S3230" s="153">
        <v>623</v>
      </c>
      <c r="T3230" s="155">
        <v>71.099999999999994</v>
      </c>
      <c r="U3230" s="163">
        <v>231</v>
      </c>
      <c r="V3230" s="163">
        <v>95</v>
      </c>
      <c r="W3230" s="164" t="s">
        <v>169</v>
      </c>
    </row>
    <row r="3231" spans="1:23" hidden="1" x14ac:dyDescent="0.25">
      <c r="A3231" s="152" t="s">
        <v>2472</v>
      </c>
      <c r="B3231" s="152"/>
      <c r="C3231" s="152" t="s">
        <v>560</v>
      </c>
      <c r="D3231" s="152" t="s">
        <v>561</v>
      </c>
      <c r="E3231" s="152"/>
      <c r="F3231" s="162">
        <v>34.673999999999999</v>
      </c>
      <c r="G3231" s="152"/>
      <c r="H3231" s="152" t="s">
        <v>167</v>
      </c>
      <c r="I3231" s="152" t="s">
        <v>2477</v>
      </c>
      <c r="J3231" s="153">
        <v>7350</v>
      </c>
      <c r="K3231" s="153">
        <v>639</v>
      </c>
      <c r="L3231" s="155">
        <v>8.6999999999999993</v>
      </c>
      <c r="M3231" s="153">
        <v>59</v>
      </c>
      <c r="N3231" s="155">
        <v>9.3000000000000007</v>
      </c>
      <c r="O3231" s="153">
        <v>19</v>
      </c>
      <c r="P3231" s="155">
        <v>3</v>
      </c>
      <c r="Q3231" s="153">
        <v>7</v>
      </c>
      <c r="R3231" s="155">
        <v>1.1000000000000001</v>
      </c>
      <c r="S3231" s="153">
        <v>553</v>
      </c>
      <c r="T3231" s="155">
        <v>86.6</v>
      </c>
      <c r="U3231" s="163">
        <v>196</v>
      </c>
      <c r="V3231" s="163">
        <v>98</v>
      </c>
      <c r="W3231" s="164" t="s">
        <v>179</v>
      </c>
    </row>
    <row r="3232" spans="1:23" hidden="1" x14ac:dyDescent="0.25">
      <c r="A3232" s="152" t="s">
        <v>2472</v>
      </c>
      <c r="B3232" s="152"/>
      <c r="C3232" s="152" t="s">
        <v>560</v>
      </c>
      <c r="D3232" s="152" t="s">
        <v>561</v>
      </c>
      <c r="E3232" s="152"/>
      <c r="F3232" s="162">
        <v>55.826999999999998</v>
      </c>
      <c r="G3232" s="152"/>
      <c r="H3232" s="152" t="s">
        <v>171</v>
      </c>
      <c r="I3232" s="152" t="s">
        <v>2478</v>
      </c>
      <c r="J3232" s="153">
        <v>7400</v>
      </c>
      <c r="K3232" s="153">
        <v>814</v>
      </c>
      <c r="L3232" s="155">
        <v>11</v>
      </c>
      <c r="M3232" s="153">
        <v>187</v>
      </c>
      <c r="N3232" s="155">
        <v>23</v>
      </c>
      <c r="O3232" s="153">
        <v>57</v>
      </c>
      <c r="P3232" s="155">
        <v>7</v>
      </c>
      <c r="Q3232" s="153">
        <v>32</v>
      </c>
      <c r="R3232" s="155">
        <v>3.9</v>
      </c>
      <c r="S3232" s="153">
        <v>538</v>
      </c>
      <c r="T3232" s="155">
        <v>66.099999999999994</v>
      </c>
      <c r="U3232" s="163">
        <v>202</v>
      </c>
      <c r="V3232" s="163">
        <v>95</v>
      </c>
      <c r="W3232" s="164" t="s">
        <v>169</v>
      </c>
    </row>
    <row r="3233" spans="1:23" hidden="1" x14ac:dyDescent="0.25">
      <c r="A3233" s="152" t="s">
        <v>2472</v>
      </c>
      <c r="B3233" s="152"/>
      <c r="C3233" s="152" t="s">
        <v>560</v>
      </c>
      <c r="D3233" s="152" t="s">
        <v>561</v>
      </c>
      <c r="E3233" s="152"/>
      <c r="F3233" s="162">
        <v>55.826999999999998</v>
      </c>
      <c r="G3233" s="152"/>
      <c r="H3233" s="152" t="s">
        <v>167</v>
      </c>
      <c r="I3233" s="152" t="s">
        <v>2478</v>
      </c>
      <c r="J3233" s="153">
        <v>8100</v>
      </c>
      <c r="K3233" s="153">
        <v>1345</v>
      </c>
      <c r="L3233" s="155">
        <v>16.600000000000001</v>
      </c>
      <c r="M3233" s="153">
        <v>207</v>
      </c>
      <c r="N3233" s="155">
        <v>15.4</v>
      </c>
      <c r="O3233" s="153">
        <v>83</v>
      </c>
      <c r="P3233" s="155">
        <v>6.2</v>
      </c>
      <c r="Q3233" s="153">
        <v>16</v>
      </c>
      <c r="R3233" s="155">
        <v>1.2</v>
      </c>
      <c r="S3233" s="153">
        <v>1038</v>
      </c>
      <c r="T3233" s="155">
        <v>77.2</v>
      </c>
      <c r="U3233" s="163">
        <v>375</v>
      </c>
      <c r="V3233" s="163">
        <v>97</v>
      </c>
      <c r="W3233" s="164" t="s">
        <v>179</v>
      </c>
    </row>
    <row r="3234" spans="1:23" hidden="1" x14ac:dyDescent="0.25">
      <c r="A3234" s="152" t="s">
        <v>2472</v>
      </c>
      <c r="B3234" s="152"/>
      <c r="C3234" s="152" t="s">
        <v>560</v>
      </c>
      <c r="D3234" s="152" t="s">
        <v>561</v>
      </c>
      <c r="E3234" s="152"/>
      <c r="F3234" s="162">
        <v>96.4</v>
      </c>
      <c r="G3234" s="152"/>
      <c r="H3234" s="152" t="s">
        <v>171</v>
      </c>
      <c r="I3234" s="152" t="s">
        <v>2479</v>
      </c>
      <c r="J3234" s="153">
        <v>7700</v>
      </c>
      <c r="K3234" s="153">
        <v>2100</v>
      </c>
      <c r="L3234" s="155">
        <v>27.27</v>
      </c>
      <c r="M3234" s="153">
        <v>942</v>
      </c>
      <c r="N3234" s="155">
        <v>44.86</v>
      </c>
      <c r="O3234" s="153">
        <v>59</v>
      </c>
      <c r="P3234" s="155">
        <v>2.81</v>
      </c>
      <c r="Q3234" s="153">
        <v>33</v>
      </c>
      <c r="R3234" s="155">
        <v>1.57</v>
      </c>
      <c r="S3234" s="153">
        <v>1066</v>
      </c>
      <c r="T3234" s="155">
        <v>50.76</v>
      </c>
      <c r="U3234" s="163">
        <v>411</v>
      </c>
      <c r="V3234" s="163">
        <v>22</v>
      </c>
      <c r="W3234" s="164" t="s">
        <v>179</v>
      </c>
    </row>
    <row r="3235" spans="1:23" hidden="1" x14ac:dyDescent="0.25">
      <c r="A3235" s="152" t="s">
        <v>2472</v>
      </c>
      <c r="B3235" s="152"/>
      <c r="C3235" s="152" t="s">
        <v>560</v>
      </c>
      <c r="D3235" s="152" t="s">
        <v>561</v>
      </c>
      <c r="E3235" s="152"/>
      <c r="F3235" s="162">
        <v>100.833</v>
      </c>
      <c r="G3235" s="152"/>
      <c r="H3235" s="152" t="s">
        <v>171</v>
      </c>
      <c r="I3235" s="152" t="s">
        <v>2480</v>
      </c>
      <c r="J3235" s="153">
        <v>6200</v>
      </c>
      <c r="K3235" s="153">
        <v>1468</v>
      </c>
      <c r="L3235" s="155">
        <v>23.68</v>
      </c>
      <c r="M3235" s="153">
        <v>714</v>
      </c>
      <c r="N3235" s="155">
        <v>48.64</v>
      </c>
      <c r="O3235" s="153">
        <v>44</v>
      </c>
      <c r="P3235" s="155">
        <v>3</v>
      </c>
      <c r="Q3235" s="153">
        <v>26</v>
      </c>
      <c r="R3235" s="155">
        <v>1.77</v>
      </c>
      <c r="S3235" s="153">
        <v>684</v>
      </c>
      <c r="T3235" s="155">
        <v>46.59</v>
      </c>
      <c r="U3235" s="163">
        <v>269</v>
      </c>
      <c r="V3235" s="163">
        <v>15</v>
      </c>
      <c r="W3235" s="164" t="s">
        <v>179</v>
      </c>
    </row>
    <row r="3236" spans="1:23" hidden="1" x14ac:dyDescent="0.25">
      <c r="A3236" s="152" t="s">
        <v>2472</v>
      </c>
      <c r="B3236" s="152"/>
      <c r="C3236" s="152" t="s">
        <v>560</v>
      </c>
      <c r="D3236" s="152" t="s">
        <v>561</v>
      </c>
      <c r="E3236" s="152"/>
      <c r="F3236" s="162">
        <v>100.833</v>
      </c>
      <c r="G3236" s="152"/>
      <c r="H3236" s="152" t="s">
        <v>167</v>
      </c>
      <c r="I3236" s="152" t="s">
        <v>2480</v>
      </c>
      <c r="J3236" s="153">
        <v>8200</v>
      </c>
      <c r="K3236" s="153">
        <v>902</v>
      </c>
      <c r="L3236" s="155">
        <v>11</v>
      </c>
      <c r="M3236" s="153">
        <v>194</v>
      </c>
      <c r="N3236" s="155">
        <v>21.5</v>
      </c>
      <c r="O3236" s="153">
        <v>45</v>
      </c>
      <c r="P3236" s="155">
        <v>5</v>
      </c>
      <c r="Q3236" s="153">
        <v>18</v>
      </c>
      <c r="R3236" s="155">
        <v>2</v>
      </c>
      <c r="S3236" s="153">
        <v>645</v>
      </c>
      <c r="T3236" s="155">
        <v>71.5</v>
      </c>
      <c r="U3236" s="163">
        <v>236</v>
      </c>
      <c r="V3236" s="163">
        <v>97</v>
      </c>
      <c r="W3236" s="164" t="s">
        <v>169</v>
      </c>
    </row>
    <row r="3237" spans="1:23" hidden="1" x14ac:dyDescent="0.25">
      <c r="A3237" s="152" t="s">
        <v>2472</v>
      </c>
      <c r="B3237" s="152"/>
      <c r="C3237" s="152" t="s">
        <v>560</v>
      </c>
      <c r="D3237" s="152" t="s">
        <v>561</v>
      </c>
      <c r="E3237" s="152"/>
      <c r="F3237" s="162">
        <v>115.40300000000001</v>
      </c>
      <c r="G3237" s="152"/>
      <c r="H3237" s="152" t="s">
        <v>167</v>
      </c>
      <c r="I3237" s="152" t="s">
        <v>2481</v>
      </c>
      <c r="J3237" s="153">
        <v>15200</v>
      </c>
      <c r="K3237" s="153">
        <v>912</v>
      </c>
      <c r="L3237" s="155">
        <v>6</v>
      </c>
      <c r="M3237" s="153">
        <v>274</v>
      </c>
      <c r="N3237" s="155">
        <v>30</v>
      </c>
      <c r="O3237" s="153">
        <v>91</v>
      </c>
      <c r="P3237" s="155">
        <v>10</v>
      </c>
      <c r="Q3237" s="153">
        <v>9</v>
      </c>
      <c r="R3237" s="155">
        <v>1</v>
      </c>
      <c r="S3237" s="153">
        <v>538</v>
      </c>
      <c r="T3237" s="155">
        <v>59</v>
      </c>
      <c r="U3237" s="163">
        <v>205</v>
      </c>
      <c r="V3237" s="163">
        <v>97</v>
      </c>
      <c r="W3237" s="164" t="s">
        <v>169</v>
      </c>
    </row>
    <row r="3238" spans="1:23" hidden="1" x14ac:dyDescent="0.25">
      <c r="A3238" s="152" t="s">
        <v>2472</v>
      </c>
      <c r="B3238" s="152"/>
      <c r="C3238" s="152" t="s">
        <v>560</v>
      </c>
      <c r="D3238" s="152" t="s">
        <v>561</v>
      </c>
      <c r="E3238" s="152"/>
      <c r="F3238" s="162">
        <v>116.25</v>
      </c>
      <c r="G3238" s="152"/>
      <c r="H3238" s="152" t="s">
        <v>171</v>
      </c>
      <c r="I3238" s="152" t="s">
        <v>2482</v>
      </c>
      <c r="J3238" s="153">
        <v>16700</v>
      </c>
      <c r="K3238" s="153">
        <v>501</v>
      </c>
      <c r="L3238" s="155">
        <v>3</v>
      </c>
      <c r="M3238" s="153">
        <v>175</v>
      </c>
      <c r="N3238" s="155">
        <v>35</v>
      </c>
      <c r="O3238" s="153">
        <v>95</v>
      </c>
      <c r="P3238" s="155">
        <v>19</v>
      </c>
      <c r="Q3238" s="153">
        <v>6</v>
      </c>
      <c r="R3238" s="155">
        <v>1.1000000000000001</v>
      </c>
      <c r="S3238" s="153">
        <v>225</v>
      </c>
      <c r="T3238" s="155">
        <v>44.9</v>
      </c>
      <c r="U3238" s="163">
        <v>93</v>
      </c>
      <c r="V3238" s="163">
        <v>97</v>
      </c>
      <c r="W3238" s="164" t="s">
        <v>179</v>
      </c>
    </row>
    <row r="3239" spans="1:23" hidden="1" x14ac:dyDescent="0.25">
      <c r="A3239" s="152" t="s">
        <v>2472</v>
      </c>
      <c r="B3239" s="152"/>
      <c r="C3239" s="152" t="s">
        <v>560</v>
      </c>
      <c r="D3239" s="152" t="s">
        <v>561</v>
      </c>
      <c r="E3239" s="152"/>
      <c r="F3239" s="162">
        <v>116.25</v>
      </c>
      <c r="G3239" s="152"/>
      <c r="H3239" s="152" t="s">
        <v>167</v>
      </c>
      <c r="I3239" s="152" t="s">
        <v>2482</v>
      </c>
      <c r="J3239" s="153">
        <v>13800</v>
      </c>
      <c r="K3239" s="153">
        <v>1800</v>
      </c>
      <c r="L3239" s="155">
        <v>13.04</v>
      </c>
      <c r="M3239" s="153">
        <v>964</v>
      </c>
      <c r="N3239" s="155">
        <v>53.53</v>
      </c>
      <c r="O3239" s="153">
        <v>178</v>
      </c>
      <c r="P3239" s="155">
        <v>9.89</v>
      </c>
      <c r="Q3239" s="153">
        <v>173</v>
      </c>
      <c r="R3239" s="155">
        <v>9.6199999999999992</v>
      </c>
      <c r="S3239" s="153">
        <v>485</v>
      </c>
      <c r="T3239" s="155">
        <v>26.96</v>
      </c>
      <c r="U3239" s="163">
        <v>243</v>
      </c>
      <c r="V3239" s="163">
        <v>22</v>
      </c>
      <c r="W3239" s="164" t="s">
        <v>179</v>
      </c>
    </row>
    <row r="3240" spans="1:23" hidden="1" x14ac:dyDescent="0.25">
      <c r="A3240" s="152" t="s">
        <v>2472</v>
      </c>
      <c r="B3240" s="152"/>
      <c r="C3240" s="152" t="s">
        <v>560</v>
      </c>
      <c r="D3240" s="152" t="s">
        <v>561</v>
      </c>
      <c r="E3240" s="152"/>
      <c r="F3240" s="162">
        <v>117.3</v>
      </c>
      <c r="G3240" s="152"/>
      <c r="H3240" s="152" t="s">
        <v>171</v>
      </c>
      <c r="I3240" s="152" t="s">
        <v>2483</v>
      </c>
      <c r="J3240" s="153">
        <v>13800</v>
      </c>
      <c r="K3240" s="153">
        <v>1800</v>
      </c>
      <c r="L3240" s="155">
        <v>13.04</v>
      </c>
      <c r="M3240" s="153">
        <v>964</v>
      </c>
      <c r="N3240" s="155">
        <v>53.53</v>
      </c>
      <c r="O3240" s="153">
        <v>178</v>
      </c>
      <c r="P3240" s="155">
        <v>9.89</v>
      </c>
      <c r="Q3240" s="153">
        <v>173</v>
      </c>
      <c r="R3240" s="155">
        <v>9.6199999999999992</v>
      </c>
      <c r="S3240" s="153">
        <v>485</v>
      </c>
      <c r="T3240" s="155">
        <v>26.96</v>
      </c>
      <c r="U3240" s="163">
        <v>243</v>
      </c>
      <c r="V3240" s="163">
        <v>22</v>
      </c>
      <c r="W3240" s="164" t="s">
        <v>179</v>
      </c>
    </row>
    <row r="3241" spans="1:23" hidden="1" x14ac:dyDescent="0.25">
      <c r="A3241" s="152" t="s">
        <v>2472</v>
      </c>
      <c r="B3241" s="152"/>
      <c r="C3241" s="152" t="s">
        <v>560</v>
      </c>
      <c r="D3241" s="152" t="s">
        <v>561</v>
      </c>
      <c r="E3241" s="152"/>
      <c r="F3241" s="162">
        <v>120.95</v>
      </c>
      <c r="G3241" s="152"/>
      <c r="H3241" s="152" t="s">
        <v>167</v>
      </c>
      <c r="I3241" s="152" t="s">
        <v>2484</v>
      </c>
      <c r="J3241" s="153">
        <v>8800</v>
      </c>
      <c r="K3241" s="153">
        <v>1257</v>
      </c>
      <c r="L3241" s="155">
        <v>14.28</v>
      </c>
      <c r="M3241" s="153">
        <v>663</v>
      </c>
      <c r="N3241" s="155">
        <v>52.74</v>
      </c>
      <c r="O3241" s="153">
        <v>91</v>
      </c>
      <c r="P3241" s="155">
        <v>7.24</v>
      </c>
      <c r="Q3241" s="153">
        <v>68</v>
      </c>
      <c r="R3241" s="155">
        <v>5.41</v>
      </c>
      <c r="S3241" s="153">
        <v>435</v>
      </c>
      <c r="T3241" s="155">
        <v>34.61</v>
      </c>
      <c r="U3241" s="163">
        <v>192</v>
      </c>
      <c r="V3241" s="163">
        <v>22</v>
      </c>
      <c r="W3241" s="164" t="s">
        <v>179</v>
      </c>
    </row>
    <row r="3242" spans="1:23" hidden="1" x14ac:dyDescent="0.25">
      <c r="A3242" s="152" t="s">
        <v>2472</v>
      </c>
      <c r="B3242" s="152"/>
      <c r="C3242" s="152" t="s">
        <v>560</v>
      </c>
      <c r="D3242" s="152" t="s">
        <v>564</v>
      </c>
      <c r="E3242" s="152" t="s">
        <v>166</v>
      </c>
      <c r="F3242" s="162">
        <v>25.75</v>
      </c>
      <c r="G3242" s="152"/>
      <c r="H3242" s="152" t="s">
        <v>171</v>
      </c>
      <c r="I3242" s="152" t="s">
        <v>2485</v>
      </c>
      <c r="J3242" s="153">
        <v>10200</v>
      </c>
      <c r="K3242" s="153">
        <v>1608</v>
      </c>
      <c r="L3242" s="155">
        <v>15.76</v>
      </c>
      <c r="M3242" s="153">
        <v>986</v>
      </c>
      <c r="N3242" s="155">
        <v>61.32</v>
      </c>
      <c r="O3242" s="153">
        <v>100</v>
      </c>
      <c r="P3242" s="155">
        <v>6.22</v>
      </c>
      <c r="Q3242" s="153">
        <v>54</v>
      </c>
      <c r="R3242" s="155">
        <v>3.36</v>
      </c>
      <c r="S3242" s="153">
        <v>468</v>
      </c>
      <c r="T3242" s="155">
        <v>29.1</v>
      </c>
      <c r="U3242" s="163">
        <v>213</v>
      </c>
      <c r="V3242" s="163">
        <v>22</v>
      </c>
      <c r="W3242" s="164" t="s">
        <v>179</v>
      </c>
    </row>
    <row r="3243" spans="1:23" hidden="1" x14ac:dyDescent="0.25">
      <c r="A3243" s="152" t="s">
        <v>2472</v>
      </c>
      <c r="B3243" s="152"/>
      <c r="C3243" s="152" t="s">
        <v>560</v>
      </c>
      <c r="D3243" s="152" t="s">
        <v>564</v>
      </c>
      <c r="E3243" s="152" t="s">
        <v>166</v>
      </c>
      <c r="F3243" s="162">
        <v>25.75</v>
      </c>
      <c r="G3243" s="152"/>
      <c r="H3243" s="152" t="s">
        <v>167</v>
      </c>
      <c r="I3243" s="152" t="s">
        <v>2485</v>
      </c>
      <c r="J3243" s="153">
        <v>5300</v>
      </c>
      <c r="K3243" s="153">
        <v>1186</v>
      </c>
      <c r="L3243" s="155">
        <v>22.38</v>
      </c>
      <c r="M3243" s="153">
        <v>613</v>
      </c>
      <c r="N3243" s="155">
        <v>51.69</v>
      </c>
      <c r="O3243" s="153">
        <v>71</v>
      </c>
      <c r="P3243" s="155">
        <v>5.99</v>
      </c>
      <c r="Q3243" s="153">
        <v>37</v>
      </c>
      <c r="R3243" s="155">
        <v>3.12</v>
      </c>
      <c r="S3243" s="153">
        <v>465</v>
      </c>
      <c r="T3243" s="155">
        <v>39.21</v>
      </c>
      <c r="U3243" s="163">
        <v>194</v>
      </c>
      <c r="V3243" s="163">
        <v>22</v>
      </c>
      <c r="W3243" s="164" t="s">
        <v>179</v>
      </c>
    </row>
    <row r="3244" spans="1:23" hidden="1" x14ac:dyDescent="0.25">
      <c r="A3244" s="152" t="s">
        <v>2472</v>
      </c>
      <c r="B3244" s="152"/>
      <c r="C3244" s="152" t="s">
        <v>560</v>
      </c>
      <c r="D3244" s="152" t="s">
        <v>564</v>
      </c>
      <c r="E3244" s="152"/>
      <c r="F3244" s="162">
        <v>40.335999999999999</v>
      </c>
      <c r="G3244" s="152"/>
      <c r="H3244" s="152" t="s">
        <v>167</v>
      </c>
      <c r="I3244" s="152" t="s">
        <v>2486</v>
      </c>
      <c r="J3244" s="153">
        <v>4540</v>
      </c>
      <c r="K3244" s="153">
        <v>504</v>
      </c>
      <c r="L3244" s="155">
        <v>11.11</v>
      </c>
      <c r="M3244" s="153">
        <v>68</v>
      </c>
      <c r="N3244" s="155">
        <v>13.51</v>
      </c>
      <c r="O3244" s="153">
        <v>50</v>
      </c>
      <c r="P3244" s="155">
        <v>9.9499999999999993</v>
      </c>
      <c r="Q3244" s="153">
        <v>17</v>
      </c>
      <c r="R3244" s="155">
        <v>3.32</v>
      </c>
      <c r="S3244" s="153">
        <v>369</v>
      </c>
      <c r="T3244" s="155">
        <v>73.22</v>
      </c>
      <c r="U3244" s="163">
        <v>137</v>
      </c>
      <c r="V3244" s="163">
        <v>98</v>
      </c>
      <c r="W3244" s="164" t="s">
        <v>179</v>
      </c>
    </row>
    <row r="3245" spans="1:23" hidden="1" x14ac:dyDescent="0.25">
      <c r="A3245" s="152" t="s">
        <v>2472</v>
      </c>
      <c r="B3245" s="152"/>
      <c r="C3245" s="152" t="s">
        <v>560</v>
      </c>
      <c r="D3245" s="152" t="s">
        <v>564</v>
      </c>
      <c r="E3245" s="152"/>
      <c r="F3245" s="162">
        <v>50.744</v>
      </c>
      <c r="G3245" s="152"/>
      <c r="H3245" s="152" t="s">
        <v>171</v>
      </c>
      <c r="I3245" s="152" t="s">
        <v>2487</v>
      </c>
      <c r="J3245" s="153">
        <v>4730</v>
      </c>
      <c r="K3245" s="153">
        <v>1109</v>
      </c>
      <c r="L3245" s="155">
        <v>23.45</v>
      </c>
      <c r="M3245" s="153">
        <v>643</v>
      </c>
      <c r="N3245" s="155">
        <v>57.98</v>
      </c>
      <c r="O3245" s="153">
        <v>72</v>
      </c>
      <c r="P3245" s="155">
        <v>6.49</v>
      </c>
      <c r="Q3245" s="153">
        <v>58</v>
      </c>
      <c r="R3245" s="155">
        <v>5.23</v>
      </c>
      <c r="S3245" s="153">
        <v>336</v>
      </c>
      <c r="T3245" s="155">
        <v>30.3</v>
      </c>
      <c r="U3245" s="163">
        <v>154</v>
      </c>
      <c r="V3245" s="163">
        <v>22</v>
      </c>
      <c r="W3245" s="164" t="s">
        <v>179</v>
      </c>
    </row>
    <row r="3246" spans="1:23" hidden="1" x14ac:dyDescent="0.25">
      <c r="A3246" s="152" t="s">
        <v>2472</v>
      </c>
      <c r="B3246" s="152"/>
      <c r="C3246" s="152" t="s">
        <v>560</v>
      </c>
      <c r="D3246" s="152" t="s">
        <v>564</v>
      </c>
      <c r="E3246" s="152"/>
      <c r="F3246" s="162">
        <v>50.744</v>
      </c>
      <c r="G3246" s="152"/>
      <c r="H3246" s="152" t="s">
        <v>167</v>
      </c>
      <c r="I3246" s="152" t="s">
        <v>2487</v>
      </c>
      <c r="J3246" s="153">
        <v>4100</v>
      </c>
      <c r="K3246" s="153">
        <v>860</v>
      </c>
      <c r="L3246" s="155">
        <v>20.98</v>
      </c>
      <c r="M3246" s="153">
        <v>373</v>
      </c>
      <c r="N3246" s="155">
        <v>43.37</v>
      </c>
      <c r="O3246" s="153">
        <v>94</v>
      </c>
      <c r="P3246" s="155">
        <v>10.93</v>
      </c>
      <c r="Q3246" s="153">
        <v>72</v>
      </c>
      <c r="R3246" s="155">
        <v>8.3699999999999992</v>
      </c>
      <c r="S3246" s="153">
        <v>321</v>
      </c>
      <c r="T3246" s="155">
        <v>37.33</v>
      </c>
      <c r="U3246" s="163">
        <v>143</v>
      </c>
      <c r="V3246" s="163">
        <v>16</v>
      </c>
      <c r="W3246" s="164" t="s">
        <v>179</v>
      </c>
    </row>
    <row r="3247" spans="1:23" hidden="1" x14ac:dyDescent="0.25">
      <c r="A3247" s="152" t="s">
        <v>2472</v>
      </c>
      <c r="B3247" s="152"/>
      <c r="C3247" s="152" t="s">
        <v>560</v>
      </c>
      <c r="D3247" s="152" t="s">
        <v>564</v>
      </c>
      <c r="E3247" s="152"/>
      <c r="F3247" s="162">
        <v>51.69</v>
      </c>
      <c r="G3247" s="152"/>
      <c r="H3247" s="152" t="s">
        <v>167</v>
      </c>
      <c r="I3247" s="152" t="s">
        <v>2488</v>
      </c>
      <c r="J3247" s="153">
        <v>4300</v>
      </c>
      <c r="K3247" s="153">
        <v>1045</v>
      </c>
      <c r="L3247" s="155">
        <v>24.3</v>
      </c>
      <c r="M3247" s="153">
        <v>484</v>
      </c>
      <c r="N3247" s="155">
        <v>46.32</v>
      </c>
      <c r="O3247" s="153">
        <v>45</v>
      </c>
      <c r="P3247" s="155">
        <v>4.3099999999999996</v>
      </c>
      <c r="Q3247" s="153">
        <v>29</v>
      </c>
      <c r="R3247" s="155">
        <v>2.78</v>
      </c>
      <c r="S3247" s="153">
        <v>487</v>
      </c>
      <c r="T3247" s="155">
        <v>46.6</v>
      </c>
      <c r="U3247" s="163">
        <v>193</v>
      </c>
      <c r="V3247" s="163">
        <v>22</v>
      </c>
      <c r="W3247" s="164" t="s">
        <v>179</v>
      </c>
    </row>
    <row r="3248" spans="1:23" hidden="1" x14ac:dyDescent="0.25">
      <c r="A3248" s="152" t="s">
        <v>2472</v>
      </c>
      <c r="B3248" s="152"/>
      <c r="C3248" s="152" t="s">
        <v>560</v>
      </c>
      <c r="D3248" s="152" t="s">
        <v>564</v>
      </c>
      <c r="E3248" s="152"/>
      <c r="F3248" s="162">
        <v>58.24</v>
      </c>
      <c r="G3248" s="152"/>
      <c r="H3248" s="152" t="s">
        <v>171</v>
      </c>
      <c r="I3248" s="152" t="s">
        <v>2489</v>
      </c>
      <c r="J3248" s="153">
        <v>3150</v>
      </c>
      <c r="K3248" s="153">
        <v>388</v>
      </c>
      <c r="L3248" s="155">
        <v>12.32</v>
      </c>
      <c r="M3248" s="153">
        <v>91</v>
      </c>
      <c r="N3248" s="155">
        <v>23.56</v>
      </c>
      <c r="O3248" s="153">
        <v>37</v>
      </c>
      <c r="P3248" s="155">
        <v>9.42</v>
      </c>
      <c r="Q3248" s="153">
        <v>23</v>
      </c>
      <c r="R3248" s="155">
        <v>6.02</v>
      </c>
      <c r="S3248" s="153">
        <v>237</v>
      </c>
      <c r="T3248" s="155">
        <v>60.99</v>
      </c>
      <c r="U3248" s="163">
        <v>92</v>
      </c>
      <c r="V3248" s="163">
        <v>13</v>
      </c>
      <c r="W3248" s="164" t="s">
        <v>179</v>
      </c>
    </row>
    <row r="3249" spans="1:23" hidden="1" x14ac:dyDescent="0.25">
      <c r="A3249" s="152" t="s">
        <v>2472</v>
      </c>
      <c r="B3249" s="152"/>
      <c r="C3249" s="152" t="s">
        <v>560</v>
      </c>
      <c r="D3249" s="152" t="s">
        <v>564</v>
      </c>
      <c r="E3249" s="152"/>
      <c r="F3249" s="162">
        <v>76.3</v>
      </c>
      <c r="G3249" s="152"/>
      <c r="H3249" s="152" t="s">
        <v>171</v>
      </c>
      <c r="I3249" s="152" t="s">
        <v>2490</v>
      </c>
      <c r="J3249" s="153">
        <v>4000</v>
      </c>
      <c r="K3249" s="153">
        <v>824</v>
      </c>
      <c r="L3249" s="155">
        <v>20.6</v>
      </c>
      <c r="M3249" s="153">
        <v>437</v>
      </c>
      <c r="N3249" s="155">
        <v>53.03</v>
      </c>
      <c r="O3249" s="153">
        <v>59</v>
      </c>
      <c r="P3249" s="155">
        <v>7.16</v>
      </c>
      <c r="Q3249" s="153">
        <v>34</v>
      </c>
      <c r="R3249" s="155">
        <v>4.13</v>
      </c>
      <c r="S3249" s="153">
        <v>294</v>
      </c>
      <c r="T3249" s="155">
        <v>35.68</v>
      </c>
      <c r="U3249" s="163">
        <v>127</v>
      </c>
      <c r="V3249" s="163">
        <v>16</v>
      </c>
      <c r="W3249" s="164" t="s">
        <v>179</v>
      </c>
    </row>
    <row r="3250" spans="1:23" hidden="1" x14ac:dyDescent="0.25">
      <c r="A3250" s="152" t="s">
        <v>2472</v>
      </c>
      <c r="B3250" s="152"/>
      <c r="C3250" s="152" t="s">
        <v>560</v>
      </c>
      <c r="D3250" s="152" t="s">
        <v>564</v>
      </c>
      <c r="E3250" s="152"/>
      <c r="F3250" s="162">
        <v>76.3</v>
      </c>
      <c r="G3250" s="152"/>
      <c r="H3250" s="152" t="s">
        <v>167</v>
      </c>
      <c r="I3250" s="152" t="s">
        <v>2490</v>
      </c>
      <c r="J3250" s="153">
        <v>4000</v>
      </c>
      <c r="K3250" s="153">
        <v>296</v>
      </c>
      <c r="L3250" s="155">
        <v>7.39</v>
      </c>
      <c r="M3250" s="153">
        <v>59</v>
      </c>
      <c r="N3250" s="155">
        <v>20.079999999999998</v>
      </c>
      <c r="O3250" s="153">
        <v>23</v>
      </c>
      <c r="P3250" s="155">
        <v>7.79</v>
      </c>
      <c r="Q3250" s="153">
        <v>18</v>
      </c>
      <c r="R3250" s="155">
        <v>6.15</v>
      </c>
      <c r="S3250" s="153">
        <v>195</v>
      </c>
      <c r="T3250" s="155">
        <v>65.98</v>
      </c>
      <c r="U3250" s="163">
        <v>74</v>
      </c>
      <c r="V3250" s="163">
        <v>98</v>
      </c>
      <c r="W3250" s="164" t="s">
        <v>179</v>
      </c>
    </row>
    <row r="3251" spans="1:23" hidden="1" x14ac:dyDescent="0.25">
      <c r="A3251" s="152" t="s">
        <v>2472</v>
      </c>
      <c r="B3251" s="152"/>
      <c r="C3251" s="152" t="s">
        <v>560</v>
      </c>
      <c r="D3251" s="152" t="s">
        <v>564</v>
      </c>
      <c r="E3251" s="152"/>
      <c r="F3251" s="162">
        <v>80.61</v>
      </c>
      <c r="G3251" s="152"/>
      <c r="H3251" s="152" t="s">
        <v>167</v>
      </c>
      <c r="I3251" s="152" t="s">
        <v>2491</v>
      </c>
      <c r="J3251" s="153">
        <v>3500</v>
      </c>
      <c r="K3251" s="153">
        <v>745</v>
      </c>
      <c r="L3251" s="155">
        <v>21.29</v>
      </c>
      <c r="M3251" s="153">
        <v>290</v>
      </c>
      <c r="N3251" s="155">
        <v>38.93</v>
      </c>
      <c r="O3251" s="153">
        <v>60</v>
      </c>
      <c r="P3251" s="155">
        <v>8.0500000000000007</v>
      </c>
      <c r="Q3251" s="153">
        <v>21</v>
      </c>
      <c r="R3251" s="155">
        <v>2.82</v>
      </c>
      <c r="S3251" s="153">
        <v>374</v>
      </c>
      <c r="T3251" s="155">
        <v>50.2</v>
      </c>
      <c r="U3251" s="163">
        <v>148</v>
      </c>
      <c r="V3251" s="163">
        <v>22</v>
      </c>
      <c r="W3251" s="164" t="s">
        <v>179</v>
      </c>
    </row>
    <row r="3252" spans="1:23" hidden="1" x14ac:dyDescent="0.25">
      <c r="A3252" s="152" t="s">
        <v>2472</v>
      </c>
      <c r="B3252" s="152"/>
      <c r="C3252" s="152" t="s">
        <v>560</v>
      </c>
      <c r="D3252" s="152" t="s">
        <v>564</v>
      </c>
      <c r="E3252" s="152"/>
      <c r="F3252" s="162">
        <v>93.7</v>
      </c>
      <c r="G3252" s="152"/>
      <c r="H3252" s="152" t="s">
        <v>167</v>
      </c>
      <c r="I3252" s="152" t="s">
        <v>2492</v>
      </c>
      <c r="J3252" s="153">
        <v>3700</v>
      </c>
      <c r="K3252" s="153">
        <v>661</v>
      </c>
      <c r="L3252" s="155">
        <v>17.86</v>
      </c>
      <c r="M3252" s="153">
        <v>240</v>
      </c>
      <c r="N3252" s="155">
        <v>36.31</v>
      </c>
      <c r="O3252" s="153">
        <v>40</v>
      </c>
      <c r="P3252" s="155">
        <v>6.05</v>
      </c>
      <c r="Q3252" s="153">
        <v>16</v>
      </c>
      <c r="R3252" s="155">
        <v>2.42</v>
      </c>
      <c r="S3252" s="153">
        <v>365</v>
      </c>
      <c r="T3252" s="155">
        <v>55.22</v>
      </c>
      <c r="U3252" s="163">
        <v>140</v>
      </c>
      <c r="V3252" s="163">
        <v>22</v>
      </c>
      <c r="W3252" s="164" t="s">
        <v>179</v>
      </c>
    </row>
    <row r="3253" spans="1:23" hidden="1" x14ac:dyDescent="0.25">
      <c r="A3253" s="152" t="s">
        <v>2472</v>
      </c>
      <c r="B3253" s="152"/>
      <c r="C3253" s="152" t="s">
        <v>560</v>
      </c>
      <c r="D3253" s="152" t="s">
        <v>564</v>
      </c>
      <c r="E3253" s="152"/>
      <c r="F3253" s="162">
        <v>116.965</v>
      </c>
      <c r="G3253" s="152"/>
      <c r="H3253" s="152" t="s">
        <v>171</v>
      </c>
      <c r="I3253" s="152" t="s">
        <v>537</v>
      </c>
      <c r="J3253" s="153">
        <v>4300</v>
      </c>
      <c r="K3253" s="153">
        <v>466</v>
      </c>
      <c r="L3253" s="155">
        <v>10.83</v>
      </c>
      <c r="M3253" s="153">
        <v>118</v>
      </c>
      <c r="N3253" s="155">
        <v>25.3</v>
      </c>
      <c r="O3253" s="153">
        <v>19</v>
      </c>
      <c r="P3253" s="155">
        <v>4.0999999999999996</v>
      </c>
      <c r="Q3253" s="153">
        <v>4</v>
      </c>
      <c r="R3253" s="155">
        <v>0.9</v>
      </c>
      <c r="S3253" s="153">
        <v>325</v>
      </c>
      <c r="T3253" s="155">
        <v>69.7</v>
      </c>
      <c r="U3253" s="163">
        <v>119</v>
      </c>
      <c r="V3253" s="163">
        <v>7</v>
      </c>
      <c r="W3253" s="164" t="s">
        <v>179</v>
      </c>
    </row>
    <row r="3254" spans="1:23" hidden="1" x14ac:dyDescent="0.25">
      <c r="A3254" s="152" t="s">
        <v>2472</v>
      </c>
      <c r="B3254" s="152"/>
      <c r="C3254" s="152" t="s">
        <v>560</v>
      </c>
      <c r="D3254" s="152" t="s">
        <v>564</v>
      </c>
      <c r="E3254" s="152"/>
      <c r="F3254" s="162">
        <v>120.49</v>
      </c>
      <c r="G3254" s="152"/>
      <c r="H3254" s="152" t="s">
        <v>171</v>
      </c>
      <c r="I3254" s="152" t="s">
        <v>566</v>
      </c>
      <c r="J3254" s="153">
        <v>4200</v>
      </c>
      <c r="K3254" s="153">
        <v>1079</v>
      </c>
      <c r="L3254" s="155">
        <v>25.69</v>
      </c>
      <c r="M3254" s="153">
        <v>438</v>
      </c>
      <c r="N3254" s="155">
        <v>40.619999999999997</v>
      </c>
      <c r="O3254" s="153">
        <v>45</v>
      </c>
      <c r="P3254" s="155">
        <v>4.1900000000000004</v>
      </c>
      <c r="Q3254" s="153">
        <v>19</v>
      </c>
      <c r="R3254" s="155">
        <v>1.8</v>
      </c>
      <c r="S3254" s="153">
        <v>576</v>
      </c>
      <c r="T3254" s="155">
        <v>53.39</v>
      </c>
      <c r="U3254" s="163">
        <v>221</v>
      </c>
      <c r="V3254" s="163">
        <v>20</v>
      </c>
      <c r="W3254" s="164" t="s">
        <v>169</v>
      </c>
    </row>
    <row r="3255" spans="1:23" hidden="1" x14ac:dyDescent="0.25">
      <c r="A3255" s="152" t="s">
        <v>2472</v>
      </c>
      <c r="B3255" s="152"/>
      <c r="C3255" s="152" t="s">
        <v>460</v>
      </c>
      <c r="D3255" s="152" t="s">
        <v>1104</v>
      </c>
      <c r="E3255" s="152" t="s">
        <v>166</v>
      </c>
      <c r="F3255" s="162">
        <v>3.1240000000000001</v>
      </c>
      <c r="G3255" s="152" t="s">
        <v>299</v>
      </c>
      <c r="H3255" s="152" t="s">
        <v>192</v>
      </c>
      <c r="I3255" s="152" t="s">
        <v>2493</v>
      </c>
      <c r="J3255" s="153">
        <v>9600</v>
      </c>
      <c r="K3255" s="153">
        <v>1002</v>
      </c>
      <c r="L3255" s="155">
        <v>10.44</v>
      </c>
      <c r="M3255" s="153">
        <v>407</v>
      </c>
      <c r="N3255" s="155">
        <v>40.619999999999997</v>
      </c>
      <c r="O3255" s="153">
        <v>42</v>
      </c>
      <c r="P3255" s="155">
        <v>4.1900000000000004</v>
      </c>
      <c r="Q3255" s="153">
        <v>18</v>
      </c>
      <c r="R3255" s="155">
        <v>1.8</v>
      </c>
      <c r="S3255" s="153">
        <v>535</v>
      </c>
      <c r="T3255" s="155">
        <v>53.39</v>
      </c>
      <c r="U3255" s="163">
        <v>205</v>
      </c>
      <c r="V3255" s="163">
        <v>20</v>
      </c>
      <c r="W3255" s="164" t="s">
        <v>179</v>
      </c>
    </row>
    <row r="3256" spans="1:23" hidden="1" x14ac:dyDescent="0.25">
      <c r="A3256" s="152" t="s">
        <v>2472</v>
      </c>
      <c r="B3256" s="152"/>
      <c r="C3256" s="152" t="s">
        <v>297</v>
      </c>
      <c r="D3256" s="152" t="s">
        <v>957</v>
      </c>
      <c r="E3256" s="152" t="s">
        <v>166</v>
      </c>
      <c r="F3256" s="162">
        <v>4.6150000000000002</v>
      </c>
      <c r="G3256" s="152"/>
      <c r="H3256" s="152" t="s">
        <v>171</v>
      </c>
      <c r="I3256" s="152" t="s">
        <v>2494</v>
      </c>
      <c r="J3256" s="153">
        <v>10200</v>
      </c>
      <c r="K3256" s="153">
        <v>1055</v>
      </c>
      <c r="L3256" s="155">
        <v>10.34</v>
      </c>
      <c r="M3256" s="153">
        <v>377</v>
      </c>
      <c r="N3256" s="155">
        <v>35.729999999999997</v>
      </c>
      <c r="O3256" s="153">
        <v>50</v>
      </c>
      <c r="P3256" s="155">
        <v>4.74</v>
      </c>
      <c r="Q3256" s="153">
        <v>23</v>
      </c>
      <c r="R3256" s="155">
        <v>2.1800000000000002</v>
      </c>
      <c r="S3256" s="153">
        <v>605</v>
      </c>
      <c r="T3256" s="155">
        <v>57.35</v>
      </c>
      <c r="U3256" s="163">
        <v>230</v>
      </c>
      <c r="V3256" s="163">
        <v>22</v>
      </c>
      <c r="W3256" s="164" t="s">
        <v>179</v>
      </c>
    </row>
    <row r="3257" spans="1:23" hidden="1" x14ac:dyDescent="0.25">
      <c r="A3257" s="152" t="s">
        <v>2472</v>
      </c>
      <c r="B3257" s="152"/>
      <c r="C3257" s="152" t="s">
        <v>297</v>
      </c>
      <c r="D3257" s="152" t="s">
        <v>957</v>
      </c>
      <c r="E3257" s="152" t="s">
        <v>166</v>
      </c>
      <c r="F3257" s="162">
        <v>4.6150000000000002</v>
      </c>
      <c r="G3257" s="152"/>
      <c r="H3257" s="152" t="s">
        <v>167</v>
      </c>
      <c r="I3257" s="152" t="s">
        <v>2494</v>
      </c>
      <c r="J3257" s="153">
        <v>6400</v>
      </c>
      <c r="K3257" s="153">
        <v>737</v>
      </c>
      <c r="L3257" s="155">
        <v>11.51</v>
      </c>
      <c r="M3257" s="153">
        <v>46</v>
      </c>
      <c r="N3257" s="155">
        <v>6.18</v>
      </c>
      <c r="O3257" s="153">
        <v>29</v>
      </c>
      <c r="P3257" s="155">
        <v>3.98</v>
      </c>
      <c r="Q3257" s="153">
        <v>617</v>
      </c>
      <c r="R3257" s="155">
        <v>83.69</v>
      </c>
      <c r="S3257" s="153">
        <v>45</v>
      </c>
      <c r="T3257" s="155">
        <v>6.15</v>
      </c>
      <c r="U3257" s="163">
        <v>111</v>
      </c>
      <c r="V3257" s="163">
        <v>22</v>
      </c>
      <c r="W3257" s="164" t="s">
        <v>169</v>
      </c>
    </row>
    <row r="3258" spans="1:23" hidden="1" x14ac:dyDescent="0.25">
      <c r="A3258" s="152" t="s">
        <v>2472</v>
      </c>
      <c r="B3258" s="152"/>
      <c r="C3258" s="152" t="s">
        <v>297</v>
      </c>
      <c r="D3258" s="152" t="s">
        <v>957</v>
      </c>
      <c r="E3258" s="152"/>
      <c r="F3258" s="162">
        <v>29.84</v>
      </c>
      <c r="G3258" s="152"/>
      <c r="H3258" s="152" t="s">
        <v>167</v>
      </c>
      <c r="I3258" s="152" t="s">
        <v>2495</v>
      </c>
      <c r="J3258" s="153">
        <v>4750</v>
      </c>
      <c r="K3258" s="153">
        <v>839</v>
      </c>
      <c r="L3258" s="155">
        <v>17.670000000000002</v>
      </c>
      <c r="M3258" s="153">
        <v>34</v>
      </c>
      <c r="N3258" s="155">
        <v>4.03</v>
      </c>
      <c r="O3258" s="153">
        <v>26</v>
      </c>
      <c r="P3258" s="155">
        <v>3.04</v>
      </c>
      <c r="Q3258" s="153">
        <v>733</v>
      </c>
      <c r="R3258" s="155">
        <v>87.32</v>
      </c>
      <c r="S3258" s="153">
        <v>47</v>
      </c>
      <c r="T3258" s="155">
        <v>5.61</v>
      </c>
      <c r="U3258" s="163">
        <v>128</v>
      </c>
      <c r="V3258" s="163">
        <v>22</v>
      </c>
      <c r="W3258" s="164" t="s">
        <v>169</v>
      </c>
    </row>
    <row r="3259" spans="1:23" hidden="1" x14ac:dyDescent="0.25">
      <c r="A3259" s="152" t="s">
        <v>2472</v>
      </c>
      <c r="B3259" s="152"/>
      <c r="C3259" s="152" t="s">
        <v>297</v>
      </c>
      <c r="D3259" s="152" t="s">
        <v>957</v>
      </c>
      <c r="E3259" s="152"/>
      <c r="F3259" s="162">
        <v>51.87</v>
      </c>
      <c r="G3259" s="152"/>
      <c r="H3259" s="152" t="s">
        <v>171</v>
      </c>
      <c r="I3259" s="152" t="s">
        <v>2496</v>
      </c>
      <c r="J3259" s="153">
        <v>5500</v>
      </c>
      <c r="K3259" s="153">
        <v>500</v>
      </c>
      <c r="L3259" s="155">
        <v>9.09</v>
      </c>
      <c r="M3259" s="153">
        <v>247</v>
      </c>
      <c r="N3259" s="155">
        <v>49.39</v>
      </c>
      <c r="O3259" s="153">
        <v>13</v>
      </c>
      <c r="P3259" s="155">
        <v>2.69</v>
      </c>
      <c r="Q3259" s="153">
        <v>8</v>
      </c>
      <c r="R3259" s="155">
        <v>1.62</v>
      </c>
      <c r="S3259" s="153">
        <v>232</v>
      </c>
      <c r="T3259" s="155">
        <v>46.3</v>
      </c>
      <c r="U3259" s="163">
        <v>91</v>
      </c>
      <c r="V3259" s="163">
        <v>22</v>
      </c>
      <c r="W3259" s="164" t="s">
        <v>169</v>
      </c>
    </row>
    <row r="3260" spans="1:23" hidden="1" x14ac:dyDescent="0.25">
      <c r="A3260" s="152" t="s">
        <v>2472</v>
      </c>
      <c r="B3260" s="152"/>
      <c r="C3260" s="152" t="s">
        <v>297</v>
      </c>
      <c r="D3260" s="152" t="s">
        <v>957</v>
      </c>
      <c r="E3260" s="152"/>
      <c r="F3260" s="162">
        <v>51.87</v>
      </c>
      <c r="G3260" s="152"/>
      <c r="H3260" s="152" t="s">
        <v>167</v>
      </c>
      <c r="I3260" s="152" t="s">
        <v>2496</v>
      </c>
      <c r="J3260" s="153">
        <v>5800</v>
      </c>
      <c r="K3260" s="153">
        <v>574</v>
      </c>
      <c r="L3260" s="155">
        <v>9.89</v>
      </c>
      <c r="M3260" s="153">
        <v>24</v>
      </c>
      <c r="N3260" s="155">
        <v>4.26</v>
      </c>
      <c r="O3260" s="153">
        <v>12</v>
      </c>
      <c r="P3260" s="155">
        <v>2.11</v>
      </c>
      <c r="Q3260" s="153">
        <v>491</v>
      </c>
      <c r="R3260" s="155">
        <v>85.46</v>
      </c>
      <c r="S3260" s="153">
        <v>47</v>
      </c>
      <c r="T3260" s="155">
        <v>8.17</v>
      </c>
      <c r="U3260" s="163">
        <v>90</v>
      </c>
      <c r="V3260" s="163">
        <v>22</v>
      </c>
      <c r="W3260" s="164" t="s">
        <v>169</v>
      </c>
    </row>
    <row r="3261" spans="1:23" hidden="1" x14ac:dyDescent="0.25">
      <c r="A3261" s="152" t="s">
        <v>2472</v>
      </c>
      <c r="B3261" s="152"/>
      <c r="C3261" s="152" t="s">
        <v>297</v>
      </c>
      <c r="D3261" s="152" t="s">
        <v>957</v>
      </c>
      <c r="E3261" s="152"/>
      <c r="F3261" s="162">
        <v>55.18</v>
      </c>
      <c r="G3261" s="152"/>
      <c r="H3261" s="152" t="s">
        <v>167</v>
      </c>
      <c r="I3261" s="152" t="s">
        <v>2497</v>
      </c>
      <c r="J3261" s="153">
        <v>7100</v>
      </c>
      <c r="K3261" s="153">
        <v>737</v>
      </c>
      <c r="L3261" s="155">
        <v>10.38</v>
      </c>
      <c r="M3261" s="153">
        <v>97</v>
      </c>
      <c r="N3261" s="155">
        <v>13.15</v>
      </c>
      <c r="O3261" s="153">
        <v>39</v>
      </c>
      <c r="P3261" s="155">
        <v>5.34</v>
      </c>
      <c r="Q3261" s="153">
        <v>21</v>
      </c>
      <c r="R3261" s="155">
        <v>2.86</v>
      </c>
      <c r="S3261" s="153">
        <v>580</v>
      </c>
      <c r="T3261" s="155">
        <v>78.650000000000006</v>
      </c>
      <c r="U3261" s="163">
        <v>210</v>
      </c>
      <c r="V3261" s="163">
        <v>22</v>
      </c>
      <c r="W3261" s="164" t="s">
        <v>169</v>
      </c>
    </row>
    <row r="3262" spans="1:23" hidden="1" x14ac:dyDescent="0.25">
      <c r="A3262" s="152" t="s">
        <v>2472</v>
      </c>
      <c r="B3262" s="152"/>
      <c r="C3262" s="152" t="s">
        <v>297</v>
      </c>
      <c r="D3262" s="152" t="s">
        <v>957</v>
      </c>
      <c r="E3262" s="152" t="s">
        <v>166</v>
      </c>
      <c r="F3262" s="162">
        <v>61.094000000000001</v>
      </c>
      <c r="G3262" s="152"/>
      <c r="H3262" s="152" t="s">
        <v>171</v>
      </c>
      <c r="I3262" s="152" t="s">
        <v>2498</v>
      </c>
      <c r="J3262" s="153">
        <v>8500</v>
      </c>
      <c r="K3262" s="153">
        <v>615</v>
      </c>
      <c r="L3262" s="155">
        <v>7.24</v>
      </c>
      <c r="M3262" s="153">
        <v>53</v>
      </c>
      <c r="N3262" s="155">
        <v>8.61</v>
      </c>
      <c r="O3262" s="153">
        <v>27</v>
      </c>
      <c r="P3262" s="155">
        <v>4.38</v>
      </c>
      <c r="Q3262" s="153">
        <v>482</v>
      </c>
      <c r="R3262" s="155">
        <v>78.44</v>
      </c>
      <c r="S3262" s="153">
        <v>53</v>
      </c>
      <c r="T3262" s="155">
        <v>8.57</v>
      </c>
      <c r="U3262" s="163">
        <v>93</v>
      </c>
      <c r="V3262" s="163">
        <v>22</v>
      </c>
      <c r="W3262" s="164" t="s">
        <v>169</v>
      </c>
    </row>
    <row r="3263" spans="1:23" hidden="1" x14ac:dyDescent="0.25">
      <c r="A3263" s="152" t="s">
        <v>2472</v>
      </c>
      <c r="B3263" s="152"/>
      <c r="C3263" s="152" t="s">
        <v>297</v>
      </c>
      <c r="D3263" s="152" t="s">
        <v>957</v>
      </c>
      <c r="E3263" s="152" t="s">
        <v>166</v>
      </c>
      <c r="F3263" s="162">
        <v>61.094000000000001</v>
      </c>
      <c r="G3263" s="152"/>
      <c r="H3263" s="152" t="s">
        <v>167</v>
      </c>
      <c r="I3263" s="152" t="s">
        <v>2498</v>
      </c>
      <c r="J3263" s="153">
        <v>4100</v>
      </c>
      <c r="K3263" s="153">
        <v>413</v>
      </c>
      <c r="L3263" s="155">
        <v>10.08</v>
      </c>
      <c r="M3263" s="153">
        <v>55</v>
      </c>
      <c r="N3263" s="155">
        <v>13.23</v>
      </c>
      <c r="O3263" s="153">
        <v>22</v>
      </c>
      <c r="P3263" s="155">
        <v>5.29</v>
      </c>
      <c r="Q3263" s="153">
        <v>15</v>
      </c>
      <c r="R3263" s="155">
        <v>3.7</v>
      </c>
      <c r="S3263" s="153">
        <v>321</v>
      </c>
      <c r="T3263" s="155">
        <v>77.78</v>
      </c>
      <c r="U3263" s="163">
        <v>117</v>
      </c>
      <c r="V3263" s="163">
        <v>22</v>
      </c>
      <c r="W3263" s="164" t="s">
        <v>169</v>
      </c>
    </row>
    <row r="3264" spans="1:23" hidden="1" x14ac:dyDescent="0.25">
      <c r="A3264" s="152" t="s">
        <v>2472</v>
      </c>
      <c r="B3264" s="152"/>
      <c r="C3264" s="152" t="s">
        <v>297</v>
      </c>
      <c r="D3264" s="152" t="s">
        <v>957</v>
      </c>
      <c r="E3264" s="152"/>
      <c r="F3264" s="162">
        <v>70.12</v>
      </c>
      <c r="G3264" s="152"/>
      <c r="H3264" s="152" t="s">
        <v>167</v>
      </c>
      <c r="I3264" s="152" t="s">
        <v>2499</v>
      </c>
      <c r="J3264" s="153">
        <v>1600</v>
      </c>
      <c r="K3264" s="153">
        <v>431</v>
      </c>
      <c r="L3264" s="155">
        <v>26.96</v>
      </c>
      <c r="M3264" s="153">
        <v>17</v>
      </c>
      <c r="N3264" s="155">
        <v>3.91</v>
      </c>
      <c r="O3264" s="153">
        <v>7</v>
      </c>
      <c r="P3264" s="155">
        <v>1.72</v>
      </c>
      <c r="Q3264" s="153">
        <v>382</v>
      </c>
      <c r="R3264" s="155">
        <v>88.68</v>
      </c>
      <c r="S3264" s="153">
        <v>25</v>
      </c>
      <c r="T3264" s="155">
        <v>5.69</v>
      </c>
      <c r="U3264" s="163">
        <v>66</v>
      </c>
      <c r="V3264" s="163">
        <v>22</v>
      </c>
      <c r="W3264" s="164" t="s">
        <v>169</v>
      </c>
    </row>
    <row r="3265" spans="1:23" hidden="1" x14ac:dyDescent="0.25">
      <c r="A3265" s="152" t="s">
        <v>2472</v>
      </c>
      <c r="B3265" s="152"/>
      <c r="C3265" s="152" t="s">
        <v>297</v>
      </c>
      <c r="D3265" s="152" t="s">
        <v>957</v>
      </c>
      <c r="E3265" s="152"/>
      <c r="F3265" s="162">
        <v>72.942999999999998</v>
      </c>
      <c r="G3265" s="152"/>
      <c r="H3265" s="152" t="s">
        <v>167</v>
      </c>
      <c r="I3265" s="152" t="s">
        <v>2500</v>
      </c>
      <c r="J3265" s="153">
        <v>1350</v>
      </c>
      <c r="K3265" s="153">
        <v>406</v>
      </c>
      <c r="L3265" s="155">
        <v>30.06</v>
      </c>
      <c r="M3265" s="153">
        <v>15</v>
      </c>
      <c r="N3265" s="155">
        <v>3.61</v>
      </c>
      <c r="O3265" s="153">
        <v>6</v>
      </c>
      <c r="P3265" s="155">
        <v>1.54</v>
      </c>
      <c r="Q3265" s="153">
        <v>361</v>
      </c>
      <c r="R3265" s="155">
        <v>88.8</v>
      </c>
      <c r="S3265" s="153">
        <v>25</v>
      </c>
      <c r="T3265" s="155">
        <v>6.05</v>
      </c>
      <c r="U3265" s="163">
        <v>63</v>
      </c>
      <c r="V3265" s="163">
        <v>22</v>
      </c>
      <c r="W3265" s="164" t="s">
        <v>169</v>
      </c>
    </row>
    <row r="3266" spans="1:23" hidden="1" x14ac:dyDescent="0.25">
      <c r="A3266" s="152" t="s">
        <v>2472</v>
      </c>
      <c r="B3266" s="152"/>
      <c r="C3266" s="152" t="s">
        <v>297</v>
      </c>
      <c r="D3266" s="152" t="s">
        <v>957</v>
      </c>
      <c r="E3266" s="152" t="s">
        <v>166</v>
      </c>
      <c r="F3266" s="162">
        <v>76.927000000000007</v>
      </c>
      <c r="G3266" s="152"/>
      <c r="H3266" s="152" t="s">
        <v>171</v>
      </c>
      <c r="I3266" s="152" t="s">
        <v>2501</v>
      </c>
      <c r="J3266" s="153">
        <v>1350</v>
      </c>
      <c r="K3266" s="153">
        <v>406</v>
      </c>
      <c r="L3266" s="155">
        <v>30.06</v>
      </c>
      <c r="M3266" s="153">
        <v>15</v>
      </c>
      <c r="N3266" s="155">
        <v>3.61</v>
      </c>
      <c r="O3266" s="153">
        <v>6</v>
      </c>
      <c r="P3266" s="155">
        <v>1.54</v>
      </c>
      <c r="Q3266" s="153">
        <v>361</v>
      </c>
      <c r="R3266" s="155">
        <v>88.8</v>
      </c>
      <c r="S3266" s="153">
        <v>25</v>
      </c>
      <c r="T3266" s="155">
        <v>6.05</v>
      </c>
      <c r="U3266" s="163">
        <v>63</v>
      </c>
      <c r="V3266" s="163">
        <v>22</v>
      </c>
      <c r="W3266" s="164" t="s">
        <v>169</v>
      </c>
    </row>
    <row r="3267" spans="1:23" hidden="1" x14ac:dyDescent="0.25">
      <c r="A3267" s="152" t="s">
        <v>2472</v>
      </c>
      <c r="B3267" s="152"/>
      <c r="C3267" s="152" t="s">
        <v>297</v>
      </c>
      <c r="D3267" s="152" t="s">
        <v>957</v>
      </c>
      <c r="E3267" s="152" t="s">
        <v>166</v>
      </c>
      <c r="F3267" s="162">
        <v>76.927000000000007</v>
      </c>
      <c r="G3267" s="152"/>
      <c r="H3267" s="152" t="s">
        <v>167</v>
      </c>
      <c r="I3267" s="152" t="s">
        <v>2501</v>
      </c>
      <c r="J3267" s="153">
        <v>1150</v>
      </c>
      <c r="K3267" s="153">
        <v>322</v>
      </c>
      <c r="L3267" s="155">
        <v>27.99</v>
      </c>
      <c r="M3267" s="153">
        <v>16</v>
      </c>
      <c r="N3267" s="155">
        <v>4.93</v>
      </c>
      <c r="O3267" s="153">
        <v>7</v>
      </c>
      <c r="P3267" s="155">
        <v>2.29</v>
      </c>
      <c r="Q3267" s="153">
        <v>272</v>
      </c>
      <c r="R3267" s="155">
        <v>84.49</v>
      </c>
      <c r="S3267" s="153">
        <v>27</v>
      </c>
      <c r="T3267" s="155">
        <v>8.2899999999999991</v>
      </c>
      <c r="U3267" s="163">
        <v>51</v>
      </c>
      <c r="V3267" s="163">
        <v>22</v>
      </c>
      <c r="W3267" s="164" t="s">
        <v>169</v>
      </c>
    </row>
    <row r="3268" spans="1:23" hidden="1" x14ac:dyDescent="0.25">
      <c r="A3268" s="152" t="s">
        <v>2472</v>
      </c>
      <c r="B3268" s="152"/>
      <c r="C3268" s="152" t="s">
        <v>297</v>
      </c>
      <c r="D3268" s="152" t="s">
        <v>957</v>
      </c>
      <c r="E3268" s="152"/>
      <c r="F3268" s="162">
        <v>108.455</v>
      </c>
      <c r="G3268" s="152"/>
      <c r="H3268" s="152" t="s">
        <v>192</v>
      </c>
      <c r="I3268" s="152" t="s">
        <v>2502</v>
      </c>
      <c r="J3268" s="153">
        <v>1000</v>
      </c>
      <c r="K3268" s="153">
        <v>261</v>
      </c>
      <c r="L3268" s="155">
        <v>26.12</v>
      </c>
      <c r="M3268" s="153">
        <v>21</v>
      </c>
      <c r="N3268" s="155">
        <v>8.11</v>
      </c>
      <c r="O3268" s="153">
        <v>13</v>
      </c>
      <c r="P3268" s="155">
        <v>4.95</v>
      </c>
      <c r="Q3268" s="153">
        <v>9</v>
      </c>
      <c r="R3268" s="155">
        <v>3.6</v>
      </c>
      <c r="S3268" s="153">
        <v>218</v>
      </c>
      <c r="T3268" s="155">
        <v>83.34</v>
      </c>
      <c r="U3268" s="163">
        <v>78</v>
      </c>
      <c r="V3268" s="163">
        <v>22</v>
      </c>
      <c r="W3268" s="164" t="s">
        <v>169</v>
      </c>
    </row>
    <row r="3269" spans="1:23" hidden="1" x14ac:dyDescent="0.25">
      <c r="A3269" s="152" t="s">
        <v>2472</v>
      </c>
      <c r="B3269" s="152"/>
      <c r="C3269" s="152" t="s">
        <v>297</v>
      </c>
      <c r="D3269" s="152" t="s">
        <v>957</v>
      </c>
      <c r="E3269" s="152"/>
      <c r="F3269" s="162">
        <v>138.97900000000001</v>
      </c>
      <c r="G3269" s="152"/>
      <c r="H3269" s="152" t="s">
        <v>192</v>
      </c>
      <c r="I3269" s="152" t="s">
        <v>2460</v>
      </c>
      <c r="J3269" s="153">
        <v>840</v>
      </c>
      <c r="K3269" s="153">
        <v>259</v>
      </c>
      <c r="L3269" s="155">
        <v>30.89</v>
      </c>
      <c r="M3269" s="153">
        <v>19</v>
      </c>
      <c r="N3269" s="155">
        <v>7.46</v>
      </c>
      <c r="O3269" s="153">
        <v>18</v>
      </c>
      <c r="P3269" s="155">
        <v>7.02</v>
      </c>
      <c r="Q3269" s="153">
        <v>11</v>
      </c>
      <c r="R3269" s="155">
        <v>4.3899999999999997</v>
      </c>
      <c r="S3269" s="153">
        <v>210</v>
      </c>
      <c r="T3269" s="155">
        <v>81.14</v>
      </c>
      <c r="U3269" s="163">
        <v>76</v>
      </c>
      <c r="V3269" s="163">
        <v>20</v>
      </c>
      <c r="W3269" s="164" t="s">
        <v>169</v>
      </c>
    </row>
    <row r="3270" spans="1:23" hidden="1" x14ac:dyDescent="0.25">
      <c r="A3270" s="152" t="s">
        <v>2472</v>
      </c>
      <c r="B3270" s="152"/>
      <c r="C3270" s="152" t="s">
        <v>297</v>
      </c>
      <c r="D3270" s="152" t="s">
        <v>1968</v>
      </c>
      <c r="E3270" s="152"/>
      <c r="F3270" s="162">
        <v>5.5E-2</v>
      </c>
      <c r="G3270" s="152"/>
      <c r="H3270" s="152" t="s">
        <v>192</v>
      </c>
      <c r="I3270" s="152" t="s">
        <v>2460</v>
      </c>
      <c r="J3270" s="153">
        <v>840</v>
      </c>
      <c r="K3270" s="153">
        <v>259</v>
      </c>
      <c r="L3270" s="155">
        <v>30.89</v>
      </c>
      <c r="M3270" s="153">
        <v>19</v>
      </c>
      <c r="N3270" s="155">
        <v>7.46</v>
      </c>
      <c r="O3270" s="153">
        <v>18</v>
      </c>
      <c r="P3270" s="155">
        <v>7.02</v>
      </c>
      <c r="Q3270" s="153">
        <v>11</v>
      </c>
      <c r="R3270" s="155">
        <v>4.3899999999999997</v>
      </c>
      <c r="S3270" s="153">
        <v>210</v>
      </c>
      <c r="T3270" s="155">
        <v>81.14</v>
      </c>
      <c r="U3270" s="163">
        <v>76</v>
      </c>
      <c r="V3270" s="163">
        <v>20</v>
      </c>
      <c r="W3270" s="164" t="s">
        <v>169</v>
      </c>
    </row>
    <row r="3271" spans="1:23" hidden="1" x14ac:dyDescent="0.25">
      <c r="A3271" s="152" t="s">
        <v>2472</v>
      </c>
      <c r="B3271" s="152"/>
      <c r="C3271" s="152" t="s">
        <v>297</v>
      </c>
      <c r="D3271" s="152" t="s">
        <v>1968</v>
      </c>
      <c r="E3271" s="152"/>
      <c r="F3271" s="162">
        <v>3.2160000000000002</v>
      </c>
      <c r="G3271" s="152"/>
      <c r="H3271" s="152" t="s">
        <v>171</v>
      </c>
      <c r="I3271" s="152" t="s">
        <v>2503</v>
      </c>
      <c r="J3271" s="153">
        <v>1100</v>
      </c>
      <c r="K3271" s="153">
        <v>273</v>
      </c>
      <c r="L3271" s="155">
        <v>24.82</v>
      </c>
      <c r="M3271" s="153">
        <v>20</v>
      </c>
      <c r="N3271" s="155">
        <v>7.46</v>
      </c>
      <c r="O3271" s="153">
        <v>19</v>
      </c>
      <c r="P3271" s="155">
        <v>7.02</v>
      </c>
      <c r="Q3271" s="153">
        <v>12</v>
      </c>
      <c r="R3271" s="155">
        <v>4.3899999999999997</v>
      </c>
      <c r="S3271" s="153">
        <v>222</v>
      </c>
      <c r="T3271" s="155">
        <v>81.14</v>
      </c>
      <c r="U3271" s="163">
        <v>81</v>
      </c>
      <c r="V3271" s="163">
        <v>20</v>
      </c>
      <c r="W3271" s="164" t="s">
        <v>169</v>
      </c>
    </row>
    <row r="3272" spans="1:23" hidden="1" x14ac:dyDescent="0.25">
      <c r="A3272" s="152" t="s">
        <v>2472</v>
      </c>
      <c r="B3272" s="152"/>
      <c r="C3272" s="152" t="s">
        <v>297</v>
      </c>
      <c r="D3272" s="152" t="s">
        <v>1968</v>
      </c>
      <c r="E3272" s="152"/>
      <c r="F3272" s="162">
        <v>3.2160000000000002</v>
      </c>
      <c r="G3272" s="152"/>
      <c r="H3272" s="152" t="s">
        <v>167</v>
      </c>
      <c r="I3272" s="152" t="s">
        <v>2503</v>
      </c>
      <c r="J3272" s="153">
        <v>1250</v>
      </c>
      <c r="K3272" s="153">
        <v>348</v>
      </c>
      <c r="L3272" s="155">
        <v>27.82</v>
      </c>
      <c r="M3272" s="153">
        <v>30</v>
      </c>
      <c r="N3272" s="155">
        <v>8.49</v>
      </c>
      <c r="O3272" s="153">
        <v>21</v>
      </c>
      <c r="P3272" s="155">
        <v>5.9</v>
      </c>
      <c r="Q3272" s="153">
        <v>10</v>
      </c>
      <c r="R3272" s="155">
        <v>2.95</v>
      </c>
      <c r="S3272" s="153">
        <v>288</v>
      </c>
      <c r="T3272" s="155">
        <v>82.66</v>
      </c>
      <c r="U3272" s="163">
        <v>104</v>
      </c>
      <c r="V3272" s="163">
        <v>20</v>
      </c>
      <c r="W3272" s="164" t="s">
        <v>169</v>
      </c>
    </row>
    <row r="3273" spans="1:23" hidden="1" x14ac:dyDescent="0.25">
      <c r="A3273" s="152" t="s">
        <v>2472</v>
      </c>
      <c r="B3273" s="152"/>
      <c r="C3273" s="152" t="s">
        <v>297</v>
      </c>
      <c r="D3273" s="152" t="s">
        <v>1968</v>
      </c>
      <c r="E3273" s="152" t="s">
        <v>166</v>
      </c>
      <c r="F3273" s="162">
        <v>20.975000000000001</v>
      </c>
      <c r="G3273" s="152"/>
      <c r="H3273" s="152" t="s">
        <v>171</v>
      </c>
      <c r="I3273" s="152" t="s">
        <v>2504</v>
      </c>
      <c r="J3273" s="153">
        <v>1350</v>
      </c>
      <c r="K3273" s="153">
        <v>379</v>
      </c>
      <c r="L3273" s="155">
        <v>28.06</v>
      </c>
      <c r="M3273" s="153">
        <v>32</v>
      </c>
      <c r="N3273" s="155">
        <v>8.49</v>
      </c>
      <c r="O3273" s="153">
        <v>22</v>
      </c>
      <c r="P3273" s="155">
        <v>5.9</v>
      </c>
      <c r="Q3273" s="153">
        <v>11</v>
      </c>
      <c r="R3273" s="155">
        <v>2.95</v>
      </c>
      <c r="S3273" s="153">
        <v>313</v>
      </c>
      <c r="T3273" s="155">
        <v>82.66</v>
      </c>
      <c r="U3273" s="163">
        <v>113</v>
      </c>
      <c r="V3273" s="163">
        <v>20</v>
      </c>
      <c r="W3273" s="164" t="s">
        <v>169</v>
      </c>
    </row>
    <row r="3274" spans="1:23" hidden="1" x14ac:dyDescent="0.25">
      <c r="A3274" s="152" t="s">
        <v>2472</v>
      </c>
      <c r="B3274" s="152"/>
      <c r="C3274" s="152" t="s">
        <v>297</v>
      </c>
      <c r="D3274" s="152" t="s">
        <v>1968</v>
      </c>
      <c r="E3274" s="152" t="s">
        <v>166</v>
      </c>
      <c r="F3274" s="162">
        <v>20.975000000000001</v>
      </c>
      <c r="G3274" s="152"/>
      <c r="H3274" s="152" t="s">
        <v>167</v>
      </c>
      <c r="I3274" s="152" t="s">
        <v>2504</v>
      </c>
      <c r="J3274" s="153">
        <v>1950</v>
      </c>
      <c r="K3274" s="153">
        <v>335</v>
      </c>
      <c r="L3274" s="155">
        <v>17.2</v>
      </c>
      <c r="M3274" s="153">
        <v>74</v>
      </c>
      <c r="N3274" s="155">
        <v>22.03</v>
      </c>
      <c r="O3274" s="153">
        <v>22</v>
      </c>
      <c r="P3274" s="155">
        <v>6.64</v>
      </c>
      <c r="Q3274" s="153">
        <v>13</v>
      </c>
      <c r="R3274" s="155">
        <v>3.85</v>
      </c>
      <c r="S3274" s="153">
        <v>226</v>
      </c>
      <c r="T3274" s="155">
        <v>67.48</v>
      </c>
      <c r="U3274" s="163">
        <v>84</v>
      </c>
      <c r="V3274" s="163">
        <v>20</v>
      </c>
      <c r="W3274" s="164" t="s">
        <v>169</v>
      </c>
    </row>
    <row r="3275" spans="1:23" hidden="1" x14ac:dyDescent="0.25">
      <c r="A3275" s="152" t="s">
        <v>2472</v>
      </c>
      <c r="B3275" s="152"/>
      <c r="C3275" s="152" t="s">
        <v>297</v>
      </c>
      <c r="D3275" s="152" t="s">
        <v>1968</v>
      </c>
      <c r="E3275" s="152"/>
      <c r="F3275" s="162">
        <v>22.07</v>
      </c>
      <c r="G3275" s="152"/>
      <c r="H3275" s="152" t="s">
        <v>167</v>
      </c>
      <c r="I3275" s="152" t="s">
        <v>2505</v>
      </c>
      <c r="J3275" s="153">
        <v>5700</v>
      </c>
      <c r="K3275" s="153">
        <v>332</v>
      </c>
      <c r="L3275" s="155">
        <v>5.82</v>
      </c>
      <c r="M3275" s="153">
        <v>73</v>
      </c>
      <c r="N3275" s="155">
        <v>21.99</v>
      </c>
      <c r="O3275" s="153">
        <v>21</v>
      </c>
      <c r="P3275" s="155">
        <v>6.38</v>
      </c>
      <c r="Q3275" s="153">
        <v>13</v>
      </c>
      <c r="R3275" s="155">
        <v>3.9</v>
      </c>
      <c r="S3275" s="153">
        <v>225</v>
      </c>
      <c r="T3275" s="155">
        <v>67.73</v>
      </c>
      <c r="U3275" s="163">
        <v>84</v>
      </c>
      <c r="V3275" s="163">
        <v>20</v>
      </c>
      <c r="W3275" s="164" t="s">
        <v>169</v>
      </c>
    </row>
    <row r="3276" spans="1:23" hidden="1" x14ac:dyDescent="0.25">
      <c r="A3276" s="152" t="s">
        <v>2472</v>
      </c>
      <c r="B3276" s="152"/>
      <c r="C3276" s="152" t="s">
        <v>297</v>
      </c>
      <c r="D3276" s="152" t="s">
        <v>1968</v>
      </c>
      <c r="E3276" s="152"/>
      <c r="F3276" s="162">
        <v>22.763999999999999</v>
      </c>
      <c r="G3276" s="152"/>
      <c r="H3276" s="152" t="s">
        <v>171</v>
      </c>
      <c r="I3276" s="152" t="s">
        <v>2506</v>
      </c>
      <c r="J3276" s="153">
        <v>5700</v>
      </c>
      <c r="K3276" s="153">
        <v>263</v>
      </c>
      <c r="L3276" s="155">
        <v>4.6100000000000003</v>
      </c>
      <c r="M3276" s="153">
        <v>50</v>
      </c>
      <c r="N3276" s="155">
        <v>19</v>
      </c>
      <c r="O3276" s="153">
        <v>23</v>
      </c>
      <c r="P3276" s="155">
        <v>8.6</v>
      </c>
      <c r="Q3276" s="153">
        <v>13</v>
      </c>
      <c r="R3276" s="155">
        <v>5.0199999999999996</v>
      </c>
      <c r="S3276" s="153">
        <v>177</v>
      </c>
      <c r="T3276" s="155">
        <v>67.38</v>
      </c>
      <c r="U3276" s="163">
        <v>67</v>
      </c>
      <c r="V3276" s="163">
        <v>20</v>
      </c>
      <c r="W3276" s="164" t="s">
        <v>169</v>
      </c>
    </row>
    <row r="3277" spans="1:23" hidden="1" x14ac:dyDescent="0.25">
      <c r="A3277" s="152" t="s">
        <v>2472</v>
      </c>
      <c r="B3277" s="152"/>
      <c r="C3277" s="152" t="s">
        <v>297</v>
      </c>
      <c r="D3277" s="152" t="s">
        <v>1968</v>
      </c>
      <c r="E3277" s="152"/>
      <c r="F3277" s="162">
        <v>22.763999999999999</v>
      </c>
      <c r="G3277" s="152"/>
      <c r="H3277" s="152" t="s">
        <v>167</v>
      </c>
      <c r="I3277" s="152" t="s">
        <v>2506</v>
      </c>
      <c r="J3277" s="153">
        <v>5200</v>
      </c>
      <c r="K3277" s="153">
        <v>167</v>
      </c>
      <c r="L3277" s="155">
        <v>3.22</v>
      </c>
      <c r="M3277" s="153">
        <v>28</v>
      </c>
      <c r="N3277" s="155">
        <v>16.760000000000002</v>
      </c>
      <c r="O3277" s="153">
        <v>20</v>
      </c>
      <c r="P3277" s="155">
        <v>12.14</v>
      </c>
      <c r="Q3277" s="153">
        <v>10</v>
      </c>
      <c r="R3277" s="155">
        <v>5.78</v>
      </c>
      <c r="S3277" s="153">
        <v>109</v>
      </c>
      <c r="T3277" s="155">
        <v>65.319999999999993</v>
      </c>
      <c r="U3277" s="163">
        <v>42</v>
      </c>
      <c r="V3277" s="163">
        <v>20</v>
      </c>
      <c r="W3277" s="164" t="s">
        <v>169</v>
      </c>
    </row>
    <row r="3278" spans="1:23" hidden="1" x14ac:dyDescent="0.25">
      <c r="A3278" s="152" t="s">
        <v>2472</v>
      </c>
      <c r="B3278" s="152"/>
      <c r="C3278" s="152" t="s">
        <v>297</v>
      </c>
      <c r="D3278" s="152" t="s">
        <v>1968</v>
      </c>
      <c r="E3278" s="152"/>
      <c r="F3278" s="162">
        <v>23.04</v>
      </c>
      <c r="G3278" s="152"/>
      <c r="H3278" s="152" t="s">
        <v>171</v>
      </c>
      <c r="I3278" s="152" t="s">
        <v>2507</v>
      </c>
      <c r="J3278" s="153">
        <v>3300</v>
      </c>
      <c r="K3278" s="153">
        <v>180</v>
      </c>
      <c r="L3278" s="155">
        <v>5.46</v>
      </c>
      <c r="M3278" s="153">
        <v>33</v>
      </c>
      <c r="N3278" s="155">
        <v>18.13</v>
      </c>
      <c r="O3278" s="153">
        <v>23</v>
      </c>
      <c r="P3278" s="155">
        <v>12.5</v>
      </c>
      <c r="Q3278" s="153">
        <v>7</v>
      </c>
      <c r="R3278" s="155">
        <v>3.75</v>
      </c>
      <c r="S3278" s="153">
        <v>118</v>
      </c>
      <c r="T3278" s="155">
        <v>65.63</v>
      </c>
      <c r="U3278" s="163">
        <v>45</v>
      </c>
      <c r="V3278" s="163">
        <v>20</v>
      </c>
      <c r="W3278" s="164" t="s">
        <v>169</v>
      </c>
    </row>
    <row r="3279" spans="1:23" hidden="1" x14ac:dyDescent="0.25">
      <c r="A3279" s="152" t="s">
        <v>2472</v>
      </c>
      <c r="B3279" s="152"/>
      <c r="C3279" s="152" t="s">
        <v>297</v>
      </c>
      <c r="D3279" s="152" t="s">
        <v>1968</v>
      </c>
      <c r="E3279" s="152"/>
      <c r="F3279" s="162">
        <v>28.285</v>
      </c>
      <c r="G3279" s="152"/>
      <c r="H3279" s="152" t="s">
        <v>171</v>
      </c>
      <c r="I3279" s="152" t="s">
        <v>2508</v>
      </c>
      <c r="J3279" s="153">
        <v>1700</v>
      </c>
      <c r="K3279" s="153">
        <v>230</v>
      </c>
      <c r="L3279" s="155">
        <v>13.53</v>
      </c>
      <c r="M3279" s="153">
        <v>37</v>
      </c>
      <c r="N3279" s="155">
        <v>16.260000000000002</v>
      </c>
      <c r="O3279" s="153">
        <v>14</v>
      </c>
      <c r="P3279" s="155">
        <v>5.91</v>
      </c>
      <c r="Q3279" s="153">
        <v>7</v>
      </c>
      <c r="R3279" s="155">
        <v>2.96</v>
      </c>
      <c r="S3279" s="153">
        <v>172</v>
      </c>
      <c r="T3279" s="155">
        <v>74.88</v>
      </c>
      <c r="U3279" s="163">
        <v>63</v>
      </c>
      <c r="V3279" s="163">
        <v>20</v>
      </c>
      <c r="W3279" s="164" t="s">
        <v>169</v>
      </c>
    </row>
    <row r="3280" spans="1:23" hidden="1" x14ac:dyDescent="0.25">
      <c r="A3280" s="152" t="s">
        <v>2472</v>
      </c>
      <c r="B3280" s="152"/>
      <c r="C3280" s="152" t="s">
        <v>297</v>
      </c>
      <c r="D3280" s="152" t="s">
        <v>1968</v>
      </c>
      <c r="E3280" s="152"/>
      <c r="F3280" s="162">
        <v>28.285</v>
      </c>
      <c r="G3280" s="152"/>
      <c r="H3280" s="152" t="s">
        <v>167</v>
      </c>
      <c r="I3280" s="152" t="s">
        <v>2508</v>
      </c>
      <c r="J3280" s="153">
        <v>890</v>
      </c>
      <c r="K3280" s="153">
        <v>169</v>
      </c>
      <c r="L3280" s="155">
        <v>19.010000000000002</v>
      </c>
      <c r="M3280" s="153">
        <v>29</v>
      </c>
      <c r="N3280" s="155">
        <v>17.2</v>
      </c>
      <c r="O3280" s="153">
        <v>13</v>
      </c>
      <c r="P3280" s="155">
        <v>7.53</v>
      </c>
      <c r="Q3280" s="153">
        <v>7</v>
      </c>
      <c r="R3280" s="155">
        <v>4.3</v>
      </c>
      <c r="S3280" s="153">
        <v>120</v>
      </c>
      <c r="T3280" s="155">
        <v>70.97</v>
      </c>
      <c r="U3280" s="163">
        <v>45</v>
      </c>
      <c r="V3280" s="163">
        <v>20</v>
      </c>
      <c r="W3280" s="164" t="s">
        <v>169</v>
      </c>
    </row>
    <row r="3281" spans="1:23" hidden="1" x14ac:dyDescent="0.25">
      <c r="A3281" s="152" t="s">
        <v>2472</v>
      </c>
      <c r="B3281" s="152"/>
      <c r="C3281" s="152" t="s">
        <v>297</v>
      </c>
      <c r="D3281" s="152" t="s">
        <v>1968</v>
      </c>
      <c r="E3281" s="152"/>
      <c r="F3281" s="162">
        <v>61.563000000000002</v>
      </c>
      <c r="G3281" s="152"/>
      <c r="H3281" s="152" t="s">
        <v>171</v>
      </c>
      <c r="I3281" s="152" t="s">
        <v>558</v>
      </c>
      <c r="J3281" s="153">
        <v>820</v>
      </c>
      <c r="K3281" s="153">
        <v>124</v>
      </c>
      <c r="L3281" s="155">
        <v>15.07</v>
      </c>
      <c r="M3281" s="153">
        <v>21</v>
      </c>
      <c r="N3281" s="155">
        <v>16.850000000000001</v>
      </c>
      <c r="O3281" s="153">
        <v>13</v>
      </c>
      <c r="P3281" s="155">
        <v>10.11</v>
      </c>
      <c r="Q3281" s="153">
        <v>6</v>
      </c>
      <c r="R3281" s="155">
        <v>4.49</v>
      </c>
      <c r="S3281" s="153">
        <v>85</v>
      </c>
      <c r="T3281" s="155">
        <v>68.540000000000006</v>
      </c>
      <c r="U3281" s="163">
        <v>32</v>
      </c>
      <c r="V3281" s="163">
        <v>20</v>
      </c>
      <c r="W3281" s="164" t="s">
        <v>169</v>
      </c>
    </row>
    <row r="3282" spans="1:23" hidden="1" x14ac:dyDescent="0.25">
      <c r="A3282" s="152" t="s">
        <v>2509</v>
      </c>
      <c r="B3282" s="152"/>
      <c r="C3282" s="152" t="s">
        <v>164</v>
      </c>
      <c r="D3282" s="152" t="s">
        <v>165</v>
      </c>
      <c r="E3282" s="152"/>
      <c r="F3282" s="162">
        <v>0.23</v>
      </c>
      <c r="G3282" s="152"/>
      <c r="H3282" s="152" t="s">
        <v>167</v>
      </c>
      <c r="I3282" s="152" t="s">
        <v>2510</v>
      </c>
      <c r="J3282" s="153">
        <v>140000</v>
      </c>
      <c r="K3282" s="153">
        <v>7000</v>
      </c>
      <c r="L3282" s="155">
        <v>5</v>
      </c>
      <c r="M3282" s="153">
        <v>3227</v>
      </c>
      <c r="N3282" s="155">
        <v>46.1</v>
      </c>
      <c r="O3282" s="153">
        <v>840</v>
      </c>
      <c r="P3282" s="155">
        <v>12</v>
      </c>
      <c r="Q3282" s="153">
        <v>307</v>
      </c>
      <c r="R3282" s="155">
        <v>4.3899999999999997</v>
      </c>
      <c r="S3282" s="153">
        <v>2625</v>
      </c>
      <c r="T3282" s="155">
        <v>37.5</v>
      </c>
      <c r="U3282" s="163">
        <v>1141</v>
      </c>
      <c r="V3282" s="163">
        <v>18</v>
      </c>
      <c r="W3282" s="164" t="s">
        <v>169</v>
      </c>
    </row>
    <row r="3283" spans="1:23" hidden="1" x14ac:dyDescent="0.25">
      <c r="A3283" s="152" t="s">
        <v>2509</v>
      </c>
      <c r="B3283" s="152"/>
      <c r="C3283" s="152" t="s">
        <v>164</v>
      </c>
      <c r="D3283" s="152" t="s">
        <v>165</v>
      </c>
      <c r="E3283" s="152"/>
      <c r="F3283" s="162">
        <v>1.804</v>
      </c>
      <c r="G3283" s="152"/>
      <c r="H3283" s="152" t="s">
        <v>167</v>
      </c>
      <c r="I3283" s="152" t="s">
        <v>2511</v>
      </c>
      <c r="J3283" s="153">
        <v>168000</v>
      </c>
      <c r="K3283" s="153">
        <v>8736</v>
      </c>
      <c r="L3283" s="155">
        <v>5.2</v>
      </c>
      <c r="M3283" s="153">
        <v>4351</v>
      </c>
      <c r="N3283" s="155">
        <v>49.8</v>
      </c>
      <c r="O3283" s="153">
        <v>812</v>
      </c>
      <c r="P3283" s="155">
        <v>9.3000000000000007</v>
      </c>
      <c r="Q3283" s="153">
        <v>463</v>
      </c>
      <c r="R3283" s="155">
        <v>5.3</v>
      </c>
      <c r="S3283" s="153">
        <v>3110</v>
      </c>
      <c r="T3283" s="155">
        <v>35.6</v>
      </c>
      <c r="U3283" s="163">
        <v>1368</v>
      </c>
      <c r="V3283" s="163">
        <v>18</v>
      </c>
      <c r="W3283" s="164" t="s">
        <v>169</v>
      </c>
    </row>
    <row r="3284" spans="1:23" hidden="1" x14ac:dyDescent="0.25">
      <c r="A3284" s="152" t="s">
        <v>2509</v>
      </c>
      <c r="B3284" s="152"/>
      <c r="C3284" s="152" t="s">
        <v>164</v>
      </c>
      <c r="D3284" s="152" t="s">
        <v>165</v>
      </c>
      <c r="E3284" s="152"/>
      <c r="F3284" s="162">
        <v>1.804</v>
      </c>
      <c r="G3284" s="152"/>
      <c r="H3284" s="152" t="s">
        <v>171</v>
      </c>
      <c r="I3284" s="152" t="s">
        <v>2511</v>
      </c>
      <c r="J3284" s="153">
        <v>151100</v>
      </c>
      <c r="K3284" s="153">
        <v>7404</v>
      </c>
      <c r="L3284" s="155">
        <v>4.9000000000000004</v>
      </c>
      <c r="M3284" s="153">
        <v>3472</v>
      </c>
      <c r="N3284" s="155">
        <v>46.9</v>
      </c>
      <c r="O3284" s="153">
        <v>637</v>
      </c>
      <c r="P3284" s="155">
        <v>8.6</v>
      </c>
      <c r="Q3284" s="153">
        <v>422</v>
      </c>
      <c r="R3284" s="155">
        <v>5.7</v>
      </c>
      <c r="S3284" s="153">
        <v>2873</v>
      </c>
      <c r="T3284" s="155">
        <v>38.799999999999997</v>
      </c>
      <c r="U3284" s="163">
        <v>1233</v>
      </c>
      <c r="V3284" s="163">
        <v>18</v>
      </c>
      <c r="W3284" s="164" t="s">
        <v>169</v>
      </c>
    </row>
    <row r="3285" spans="1:23" hidden="1" x14ac:dyDescent="0.25">
      <c r="A3285" s="152" t="s">
        <v>2509</v>
      </c>
      <c r="B3285" s="152"/>
      <c r="C3285" s="152" t="s">
        <v>164</v>
      </c>
      <c r="D3285" s="152" t="s">
        <v>165</v>
      </c>
      <c r="E3285" s="152"/>
      <c r="F3285" s="162">
        <v>3.9470000000000001</v>
      </c>
      <c r="G3285" s="152"/>
      <c r="H3285" s="152" t="s">
        <v>167</v>
      </c>
      <c r="I3285" s="152" t="s">
        <v>2512</v>
      </c>
      <c r="J3285" s="153">
        <v>180000</v>
      </c>
      <c r="K3285" s="153">
        <v>10080</v>
      </c>
      <c r="L3285" s="155">
        <v>5.6</v>
      </c>
      <c r="M3285" s="153">
        <v>5332</v>
      </c>
      <c r="N3285" s="155">
        <v>52.9</v>
      </c>
      <c r="O3285" s="153">
        <v>907</v>
      </c>
      <c r="P3285" s="155">
        <v>9</v>
      </c>
      <c r="Q3285" s="153">
        <v>504</v>
      </c>
      <c r="R3285" s="155">
        <v>5</v>
      </c>
      <c r="S3285" s="153">
        <v>3336</v>
      </c>
      <c r="T3285" s="155">
        <v>33.1</v>
      </c>
      <c r="U3285" s="163">
        <v>1495</v>
      </c>
      <c r="V3285" s="163">
        <v>18</v>
      </c>
      <c r="W3285" s="164" t="s">
        <v>169</v>
      </c>
    </row>
    <row r="3286" spans="1:23" hidden="1" x14ac:dyDescent="0.25">
      <c r="A3286" s="152" t="s">
        <v>2509</v>
      </c>
      <c r="B3286" s="152"/>
      <c r="C3286" s="152" t="s">
        <v>164</v>
      </c>
      <c r="D3286" s="152" t="s">
        <v>165</v>
      </c>
      <c r="E3286" s="152"/>
      <c r="F3286" s="162">
        <v>7.8029999999999999</v>
      </c>
      <c r="G3286" s="152"/>
      <c r="H3286" s="152" t="s">
        <v>171</v>
      </c>
      <c r="I3286" s="152" t="s">
        <v>2513</v>
      </c>
      <c r="J3286" s="153">
        <v>181200</v>
      </c>
      <c r="K3286" s="153">
        <v>9060</v>
      </c>
      <c r="L3286" s="155">
        <v>5</v>
      </c>
      <c r="M3286" s="153">
        <v>5055</v>
      </c>
      <c r="N3286" s="155">
        <v>55.8</v>
      </c>
      <c r="O3286" s="153">
        <v>743</v>
      </c>
      <c r="P3286" s="155">
        <v>8.1999999999999993</v>
      </c>
      <c r="Q3286" s="153">
        <v>426</v>
      </c>
      <c r="R3286" s="155">
        <v>4.7</v>
      </c>
      <c r="S3286" s="153">
        <v>2836</v>
      </c>
      <c r="T3286" s="155">
        <v>31.3</v>
      </c>
      <c r="U3286" s="163">
        <v>1286</v>
      </c>
      <c r="V3286" s="163">
        <v>18</v>
      </c>
      <c r="W3286" s="164" t="s">
        <v>169</v>
      </c>
    </row>
    <row r="3287" spans="1:23" hidden="1" x14ac:dyDescent="0.25">
      <c r="A3287" s="152" t="s">
        <v>2509</v>
      </c>
      <c r="B3287" s="152"/>
      <c r="C3287" s="152" t="s">
        <v>164</v>
      </c>
      <c r="D3287" s="152" t="s">
        <v>165</v>
      </c>
      <c r="E3287" s="152"/>
      <c r="F3287" s="162">
        <v>7.8029999999999999</v>
      </c>
      <c r="G3287" s="152"/>
      <c r="H3287" s="152" t="s">
        <v>167</v>
      </c>
      <c r="I3287" s="152" t="s">
        <v>2513</v>
      </c>
      <c r="J3287" s="153">
        <v>186000</v>
      </c>
      <c r="K3287" s="153">
        <v>6491</v>
      </c>
      <c r="L3287" s="155">
        <v>3.49</v>
      </c>
      <c r="M3287" s="153">
        <v>3210</v>
      </c>
      <c r="N3287" s="155">
        <v>49.45</v>
      </c>
      <c r="O3287" s="153">
        <v>413</v>
      </c>
      <c r="P3287" s="155">
        <v>6.37</v>
      </c>
      <c r="Q3287" s="153">
        <v>157</v>
      </c>
      <c r="R3287" s="155">
        <v>2.42</v>
      </c>
      <c r="S3287" s="153">
        <v>2711</v>
      </c>
      <c r="T3287" s="155">
        <v>41.76</v>
      </c>
      <c r="U3287" s="163">
        <v>1109</v>
      </c>
      <c r="V3287" s="163">
        <v>18</v>
      </c>
      <c r="W3287" s="164" t="s">
        <v>169</v>
      </c>
    </row>
    <row r="3288" spans="1:23" hidden="1" x14ac:dyDescent="0.25">
      <c r="A3288" s="152" t="s">
        <v>2509</v>
      </c>
      <c r="B3288" s="152"/>
      <c r="C3288" s="152" t="s">
        <v>164</v>
      </c>
      <c r="D3288" s="152" t="s">
        <v>165</v>
      </c>
      <c r="E3288" s="152"/>
      <c r="F3288" s="162">
        <v>8.74</v>
      </c>
      <c r="G3288" s="152"/>
      <c r="H3288" s="152" t="s">
        <v>167</v>
      </c>
      <c r="I3288" s="152" t="s">
        <v>2514</v>
      </c>
      <c r="J3288" s="153">
        <v>186200</v>
      </c>
      <c r="K3288" s="153">
        <v>6498</v>
      </c>
      <c r="L3288" s="155">
        <v>3.49</v>
      </c>
      <c r="M3288" s="153">
        <v>3213</v>
      </c>
      <c r="N3288" s="155">
        <v>49.45</v>
      </c>
      <c r="O3288" s="153">
        <v>414</v>
      </c>
      <c r="P3288" s="155">
        <v>6.37</v>
      </c>
      <c r="Q3288" s="153">
        <v>157</v>
      </c>
      <c r="R3288" s="155">
        <v>2.42</v>
      </c>
      <c r="S3288" s="153">
        <v>2714</v>
      </c>
      <c r="T3288" s="155">
        <v>41.76</v>
      </c>
      <c r="U3288" s="163">
        <v>1110</v>
      </c>
      <c r="V3288" s="163">
        <v>18</v>
      </c>
      <c r="W3288" s="164" t="s">
        <v>169</v>
      </c>
    </row>
    <row r="3289" spans="1:23" hidden="1" x14ac:dyDescent="0.25">
      <c r="A3289" s="152" t="s">
        <v>2509</v>
      </c>
      <c r="B3289" s="152"/>
      <c r="C3289" s="152" t="s">
        <v>164</v>
      </c>
      <c r="D3289" s="152" t="s">
        <v>165</v>
      </c>
      <c r="E3289" s="152"/>
      <c r="F3289" s="162">
        <v>16.544</v>
      </c>
      <c r="G3289" s="152"/>
      <c r="H3289" s="152" t="s">
        <v>171</v>
      </c>
      <c r="I3289" s="152" t="s">
        <v>2515</v>
      </c>
      <c r="J3289" s="153">
        <v>200000</v>
      </c>
      <c r="K3289" s="153">
        <v>6980</v>
      </c>
      <c r="L3289" s="155">
        <v>3.49</v>
      </c>
      <c r="M3289" s="153">
        <v>3452</v>
      </c>
      <c r="N3289" s="155">
        <v>49.45</v>
      </c>
      <c r="O3289" s="153">
        <v>445</v>
      </c>
      <c r="P3289" s="155">
        <v>6.37</v>
      </c>
      <c r="Q3289" s="153">
        <v>169</v>
      </c>
      <c r="R3289" s="155">
        <v>2.42</v>
      </c>
      <c r="S3289" s="153">
        <v>2915</v>
      </c>
      <c r="T3289" s="155">
        <v>41.76</v>
      </c>
      <c r="U3289" s="163">
        <v>1192</v>
      </c>
      <c r="V3289" s="163">
        <v>18</v>
      </c>
      <c r="W3289" s="164" t="s">
        <v>169</v>
      </c>
    </row>
    <row r="3290" spans="1:23" hidden="1" x14ac:dyDescent="0.25">
      <c r="A3290" s="152" t="s">
        <v>2509</v>
      </c>
      <c r="B3290" s="152"/>
      <c r="C3290" s="152" t="s">
        <v>164</v>
      </c>
      <c r="D3290" s="152" t="s">
        <v>165</v>
      </c>
      <c r="E3290" s="152"/>
      <c r="F3290" s="162">
        <v>16.544</v>
      </c>
      <c r="G3290" s="152"/>
      <c r="H3290" s="152" t="s">
        <v>167</v>
      </c>
      <c r="I3290" s="152" t="s">
        <v>2515</v>
      </c>
      <c r="J3290" s="153">
        <v>190500</v>
      </c>
      <c r="K3290" s="153">
        <v>6648</v>
      </c>
      <c r="L3290" s="155">
        <v>3.49</v>
      </c>
      <c r="M3290" s="153">
        <v>3287</v>
      </c>
      <c r="N3290" s="155">
        <v>49.45</v>
      </c>
      <c r="O3290" s="153">
        <v>423</v>
      </c>
      <c r="P3290" s="155">
        <v>6.37</v>
      </c>
      <c r="Q3290" s="153">
        <v>161</v>
      </c>
      <c r="R3290" s="155">
        <v>2.42</v>
      </c>
      <c r="S3290" s="153">
        <v>2776</v>
      </c>
      <c r="T3290" s="155">
        <v>41.76</v>
      </c>
      <c r="U3290" s="163">
        <v>1135</v>
      </c>
      <c r="V3290" s="163">
        <v>18</v>
      </c>
      <c r="W3290" s="164" t="s">
        <v>169</v>
      </c>
    </row>
    <row r="3291" spans="1:23" hidden="1" x14ac:dyDescent="0.25">
      <c r="A3291" s="152" t="s">
        <v>2509</v>
      </c>
      <c r="B3291" s="152"/>
      <c r="C3291" s="152" t="s">
        <v>164</v>
      </c>
      <c r="D3291" s="152" t="s">
        <v>165</v>
      </c>
      <c r="E3291" s="152"/>
      <c r="F3291" s="162">
        <v>19.155999999999999</v>
      </c>
      <c r="G3291" s="152"/>
      <c r="H3291" s="152" t="s">
        <v>171</v>
      </c>
      <c r="I3291" s="152" t="s">
        <v>2516</v>
      </c>
      <c r="J3291" s="153">
        <v>187400</v>
      </c>
      <c r="K3291" s="153">
        <v>7009</v>
      </c>
      <c r="L3291" s="155">
        <v>3.74</v>
      </c>
      <c r="M3291" s="153">
        <v>4376</v>
      </c>
      <c r="N3291" s="155">
        <v>62.43</v>
      </c>
      <c r="O3291" s="153">
        <v>364</v>
      </c>
      <c r="P3291" s="155">
        <v>5.2</v>
      </c>
      <c r="Q3291" s="153">
        <v>142</v>
      </c>
      <c r="R3291" s="155">
        <v>2.02</v>
      </c>
      <c r="S3291" s="153">
        <v>2127</v>
      </c>
      <c r="T3291" s="155">
        <v>30.35</v>
      </c>
      <c r="U3291" s="163">
        <v>941</v>
      </c>
      <c r="V3291" s="163">
        <v>17</v>
      </c>
      <c r="W3291" s="164" t="s">
        <v>179</v>
      </c>
    </row>
    <row r="3292" spans="1:23" hidden="1" x14ac:dyDescent="0.25">
      <c r="A3292" s="152" t="s">
        <v>2509</v>
      </c>
      <c r="B3292" s="152"/>
      <c r="C3292" s="152" t="s">
        <v>164</v>
      </c>
      <c r="D3292" s="152" t="s">
        <v>165</v>
      </c>
      <c r="E3292" s="152"/>
      <c r="F3292" s="162">
        <v>20.751000000000001</v>
      </c>
      <c r="G3292" s="152"/>
      <c r="H3292" s="152" t="s">
        <v>167</v>
      </c>
      <c r="I3292" s="152" t="s">
        <v>2517</v>
      </c>
      <c r="J3292" s="153">
        <v>372000</v>
      </c>
      <c r="K3292" s="153">
        <v>11160</v>
      </c>
      <c r="L3292" s="155">
        <v>3</v>
      </c>
      <c r="M3292" s="153">
        <v>5707</v>
      </c>
      <c r="N3292" s="155">
        <v>51.14</v>
      </c>
      <c r="O3292" s="153">
        <v>777</v>
      </c>
      <c r="P3292" s="155">
        <v>6.96</v>
      </c>
      <c r="Q3292" s="153">
        <v>304</v>
      </c>
      <c r="R3292" s="155">
        <v>2.72</v>
      </c>
      <c r="S3292" s="153">
        <v>4371</v>
      </c>
      <c r="T3292" s="155">
        <v>39.17</v>
      </c>
      <c r="U3292" s="163">
        <v>1824</v>
      </c>
      <c r="V3292" s="163">
        <v>18</v>
      </c>
      <c r="W3292" s="164" t="s">
        <v>169</v>
      </c>
    </row>
    <row r="3293" spans="1:23" hidden="1" x14ac:dyDescent="0.25">
      <c r="A3293" s="152" t="s">
        <v>2509</v>
      </c>
      <c r="B3293" s="152"/>
      <c r="C3293" s="152" t="s">
        <v>164</v>
      </c>
      <c r="D3293" s="152" t="s">
        <v>165</v>
      </c>
      <c r="E3293" s="152"/>
      <c r="F3293" s="162">
        <v>20.751000000000001</v>
      </c>
      <c r="G3293" s="152"/>
      <c r="H3293" s="152" t="s">
        <v>171</v>
      </c>
      <c r="I3293" s="152" t="s">
        <v>2517</v>
      </c>
      <c r="J3293" s="153">
        <v>170200</v>
      </c>
      <c r="K3293" s="153">
        <v>5940</v>
      </c>
      <c r="L3293" s="155">
        <v>3.49</v>
      </c>
      <c r="M3293" s="153">
        <v>2937</v>
      </c>
      <c r="N3293" s="155">
        <v>49.45</v>
      </c>
      <c r="O3293" s="153">
        <v>378</v>
      </c>
      <c r="P3293" s="155">
        <v>6.37</v>
      </c>
      <c r="Q3293" s="153">
        <v>144</v>
      </c>
      <c r="R3293" s="155">
        <v>2.42</v>
      </c>
      <c r="S3293" s="153">
        <v>2481</v>
      </c>
      <c r="T3293" s="155">
        <v>41.76</v>
      </c>
      <c r="U3293" s="163">
        <v>1015</v>
      </c>
      <c r="V3293" s="163">
        <v>18</v>
      </c>
      <c r="W3293" s="164" t="s">
        <v>169</v>
      </c>
    </row>
    <row r="3294" spans="1:23" hidden="1" x14ac:dyDescent="0.25">
      <c r="A3294" s="152" t="s">
        <v>2509</v>
      </c>
      <c r="B3294" s="152"/>
      <c r="C3294" s="152" t="s">
        <v>164</v>
      </c>
      <c r="D3294" s="152" t="s">
        <v>165</v>
      </c>
      <c r="E3294" s="152"/>
      <c r="F3294" s="162">
        <v>24.044</v>
      </c>
      <c r="G3294" s="152"/>
      <c r="H3294" s="152" t="s">
        <v>167</v>
      </c>
      <c r="I3294" s="152" t="s">
        <v>2518</v>
      </c>
      <c r="J3294" s="153">
        <v>259000</v>
      </c>
      <c r="K3294" s="153">
        <v>11577</v>
      </c>
      <c r="L3294" s="155">
        <v>4.47</v>
      </c>
      <c r="M3294" s="153">
        <v>4716</v>
      </c>
      <c r="N3294" s="155">
        <v>40.74</v>
      </c>
      <c r="O3294" s="153">
        <v>1059</v>
      </c>
      <c r="P3294" s="155">
        <v>9.15</v>
      </c>
      <c r="Q3294" s="153">
        <v>412</v>
      </c>
      <c r="R3294" s="155">
        <v>3.56</v>
      </c>
      <c r="S3294" s="153">
        <v>5389</v>
      </c>
      <c r="T3294" s="155">
        <v>46.55</v>
      </c>
      <c r="U3294" s="163">
        <v>2182</v>
      </c>
      <c r="V3294" s="163">
        <v>18</v>
      </c>
      <c r="W3294" s="164" t="s">
        <v>169</v>
      </c>
    </row>
    <row r="3295" spans="1:23" hidden="1" x14ac:dyDescent="0.25">
      <c r="A3295" s="152" t="s">
        <v>2509</v>
      </c>
      <c r="B3295" s="152"/>
      <c r="C3295" s="152" t="s">
        <v>164</v>
      </c>
      <c r="D3295" s="152" t="s">
        <v>165</v>
      </c>
      <c r="E3295" s="152"/>
      <c r="F3295" s="162">
        <v>24.044</v>
      </c>
      <c r="G3295" s="152"/>
      <c r="H3295" s="152" t="s">
        <v>171</v>
      </c>
      <c r="I3295" s="152" t="s">
        <v>2518</v>
      </c>
      <c r="J3295" s="153">
        <v>356100</v>
      </c>
      <c r="K3295" s="153">
        <v>10683</v>
      </c>
      <c r="L3295" s="155">
        <v>3</v>
      </c>
      <c r="M3295" s="153">
        <v>5463</v>
      </c>
      <c r="N3295" s="155">
        <v>51.14</v>
      </c>
      <c r="O3295" s="153">
        <v>744</v>
      </c>
      <c r="P3295" s="155">
        <v>6.96</v>
      </c>
      <c r="Q3295" s="153">
        <v>291</v>
      </c>
      <c r="R3295" s="155">
        <v>2.72</v>
      </c>
      <c r="S3295" s="153">
        <v>4185</v>
      </c>
      <c r="T3295" s="155">
        <v>39.17</v>
      </c>
      <c r="U3295" s="163">
        <v>1746</v>
      </c>
      <c r="V3295" s="163">
        <v>18</v>
      </c>
      <c r="W3295" s="164" t="s">
        <v>169</v>
      </c>
    </row>
    <row r="3296" spans="1:23" hidden="1" x14ac:dyDescent="0.25">
      <c r="A3296" s="152" t="s">
        <v>2509</v>
      </c>
      <c r="B3296" s="152"/>
      <c r="C3296" s="152" t="s">
        <v>176</v>
      </c>
      <c r="D3296" s="152" t="s">
        <v>177</v>
      </c>
      <c r="E3296" s="152"/>
      <c r="F3296" s="162">
        <v>3.3239999999999998</v>
      </c>
      <c r="G3296" s="152"/>
      <c r="H3296" s="152" t="s">
        <v>167</v>
      </c>
      <c r="I3296" s="152" t="s">
        <v>2519</v>
      </c>
      <c r="J3296" s="153">
        <v>269000</v>
      </c>
      <c r="K3296" s="153">
        <v>12024</v>
      </c>
      <c r="L3296" s="155">
        <v>4.47</v>
      </c>
      <c r="M3296" s="153">
        <v>4899</v>
      </c>
      <c r="N3296" s="155">
        <v>40.74</v>
      </c>
      <c r="O3296" s="153">
        <v>1100</v>
      </c>
      <c r="P3296" s="155">
        <v>9.15</v>
      </c>
      <c r="Q3296" s="153">
        <v>428</v>
      </c>
      <c r="R3296" s="155">
        <v>3.56</v>
      </c>
      <c r="S3296" s="153">
        <v>5597</v>
      </c>
      <c r="T3296" s="155">
        <v>46.55</v>
      </c>
      <c r="U3296" s="163">
        <v>2267</v>
      </c>
      <c r="V3296" s="163">
        <v>12</v>
      </c>
      <c r="W3296" s="164" t="s">
        <v>169</v>
      </c>
    </row>
    <row r="3297" spans="1:23" hidden="1" x14ac:dyDescent="0.25">
      <c r="A3297" s="152" t="s">
        <v>2509</v>
      </c>
      <c r="B3297" s="152"/>
      <c r="C3297" s="152" t="s">
        <v>176</v>
      </c>
      <c r="D3297" s="152" t="s">
        <v>177</v>
      </c>
      <c r="E3297" s="152"/>
      <c r="F3297" s="162">
        <v>7.5960000000000001</v>
      </c>
      <c r="G3297" s="152"/>
      <c r="H3297" s="152" t="s">
        <v>167</v>
      </c>
      <c r="I3297" s="152" t="s">
        <v>1484</v>
      </c>
      <c r="J3297" s="153">
        <v>265000</v>
      </c>
      <c r="K3297" s="153">
        <v>11342</v>
      </c>
      <c r="L3297" s="155">
        <v>4.28</v>
      </c>
      <c r="M3297" s="153">
        <v>5078</v>
      </c>
      <c r="N3297" s="155">
        <v>44.77</v>
      </c>
      <c r="O3297" s="153">
        <v>1124</v>
      </c>
      <c r="P3297" s="155">
        <v>9.91</v>
      </c>
      <c r="Q3297" s="153">
        <v>664</v>
      </c>
      <c r="R3297" s="155">
        <v>5.85</v>
      </c>
      <c r="S3297" s="153">
        <v>4477</v>
      </c>
      <c r="T3297" s="155">
        <v>39.47</v>
      </c>
      <c r="U3297" s="163">
        <v>1923</v>
      </c>
      <c r="V3297" s="163">
        <v>12</v>
      </c>
      <c r="W3297" s="164" t="s">
        <v>169</v>
      </c>
    </row>
    <row r="3298" spans="1:23" hidden="1" x14ac:dyDescent="0.25">
      <c r="A3298" s="152" t="s">
        <v>2509</v>
      </c>
      <c r="B3298" s="152"/>
      <c r="C3298" s="152" t="s">
        <v>176</v>
      </c>
      <c r="D3298" s="152" t="s">
        <v>177</v>
      </c>
      <c r="E3298" s="152"/>
      <c r="F3298" s="162">
        <v>7.5960000000000001</v>
      </c>
      <c r="G3298" s="152"/>
      <c r="H3298" s="152" t="s">
        <v>171</v>
      </c>
      <c r="I3298" s="152" t="s">
        <v>1484</v>
      </c>
      <c r="J3298" s="153">
        <v>260000</v>
      </c>
      <c r="K3298" s="153">
        <v>11622</v>
      </c>
      <c r="L3298" s="155">
        <v>4.47</v>
      </c>
      <c r="M3298" s="153">
        <v>4735</v>
      </c>
      <c r="N3298" s="155">
        <v>40.74</v>
      </c>
      <c r="O3298" s="153">
        <v>1063</v>
      </c>
      <c r="P3298" s="155">
        <v>9.15</v>
      </c>
      <c r="Q3298" s="153">
        <v>414</v>
      </c>
      <c r="R3298" s="155">
        <v>3.56</v>
      </c>
      <c r="S3298" s="153">
        <v>5410</v>
      </c>
      <c r="T3298" s="155">
        <v>46.55</v>
      </c>
      <c r="U3298" s="163">
        <v>2191</v>
      </c>
      <c r="V3298" s="163">
        <v>12</v>
      </c>
      <c r="W3298" s="164" t="s">
        <v>169</v>
      </c>
    </row>
    <row r="3299" spans="1:23" hidden="1" x14ac:dyDescent="0.25">
      <c r="A3299" s="152" t="s">
        <v>2509</v>
      </c>
      <c r="B3299" s="152"/>
      <c r="C3299" s="152" t="s">
        <v>176</v>
      </c>
      <c r="D3299" s="152" t="s">
        <v>177</v>
      </c>
      <c r="E3299" s="152"/>
      <c r="F3299" s="162">
        <v>12.97</v>
      </c>
      <c r="G3299" s="152"/>
      <c r="H3299" s="152" t="s">
        <v>167</v>
      </c>
      <c r="I3299" s="152" t="s">
        <v>2520</v>
      </c>
      <c r="J3299" s="153">
        <v>258000</v>
      </c>
      <c r="K3299" s="153">
        <v>9391</v>
      </c>
      <c r="L3299" s="155">
        <v>3.64</v>
      </c>
      <c r="M3299" s="153">
        <v>4473</v>
      </c>
      <c r="N3299" s="155">
        <v>47.63</v>
      </c>
      <c r="O3299" s="153">
        <v>870</v>
      </c>
      <c r="P3299" s="155">
        <v>9.26</v>
      </c>
      <c r="Q3299" s="153">
        <v>532</v>
      </c>
      <c r="R3299" s="155">
        <v>5.66</v>
      </c>
      <c r="S3299" s="153">
        <v>3517</v>
      </c>
      <c r="T3299" s="155">
        <v>37.450000000000003</v>
      </c>
      <c r="U3299" s="163">
        <v>1528</v>
      </c>
      <c r="V3299" s="163">
        <v>12</v>
      </c>
      <c r="W3299" s="164" t="s">
        <v>169</v>
      </c>
    </row>
    <row r="3300" spans="1:23" hidden="1" x14ac:dyDescent="0.25">
      <c r="A3300" s="152" t="s">
        <v>2509</v>
      </c>
      <c r="B3300" s="152"/>
      <c r="C3300" s="152" t="s">
        <v>176</v>
      </c>
      <c r="D3300" s="152" t="s">
        <v>177</v>
      </c>
      <c r="E3300" s="152"/>
      <c r="F3300" s="162">
        <v>12.97</v>
      </c>
      <c r="G3300" s="152"/>
      <c r="H3300" s="152" t="s">
        <v>171</v>
      </c>
      <c r="I3300" s="152" t="s">
        <v>2520</v>
      </c>
      <c r="J3300" s="153">
        <v>256000</v>
      </c>
      <c r="K3300" s="153">
        <v>10957</v>
      </c>
      <c r="L3300" s="155">
        <v>4.28</v>
      </c>
      <c r="M3300" s="153">
        <v>4905</v>
      </c>
      <c r="N3300" s="155">
        <v>44.77</v>
      </c>
      <c r="O3300" s="153">
        <v>1086</v>
      </c>
      <c r="P3300" s="155">
        <v>9.91</v>
      </c>
      <c r="Q3300" s="153">
        <v>641</v>
      </c>
      <c r="R3300" s="155">
        <v>5.85</v>
      </c>
      <c r="S3300" s="153">
        <v>4325</v>
      </c>
      <c r="T3300" s="155">
        <v>39.47</v>
      </c>
      <c r="U3300" s="163">
        <v>1858</v>
      </c>
      <c r="V3300" s="163">
        <v>12</v>
      </c>
      <c r="W3300" s="164" t="s">
        <v>169</v>
      </c>
    </row>
    <row r="3301" spans="1:23" hidden="1" x14ac:dyDescent="0.25">
      <c r="A3301" s="152" t="s">
        <v>2509</v>
      </c>
      <c r="B3301" s="152"/>
      <c r="C3301" s="152" t="s">
        <v>176</v>
      </c>
      <c r="D3301" s="152" t="s">
        <v>177</v>
      </c>
      <c r="E3301" s="152"/>
      <c r="F3301" s="162">
        <v>17.588999999999999</v>
      </c>
      <c r="G3301" s="152"/>
      <c r="H3301" s="152" t="s">
        <v>171</v>
      </c>
      <c r="I3301" s="152" t="s">
        <v>2521</v>
      </c>
      <c r="J3301" s="153">
        <v>242000</v>
      </c>
      <c r="K3301" s="153">
        <v>8809</v>
      </c>
      <c r="L3301" s="155">
        <v>3.64</v>
      </c>
      <c r="M3301" s="153">
        <v>4196</v>
      </c>
      <c r="N3301" s="155">
        <v>47.63</v>
      </c>
      <c r="O3301" s="153">
        <v>816</v>
      </c>
      <c r="P3301" s="155">
        <v>9.26</v>
      </c>
      <c r="Q3301" s="153">
        <v>499</v>
      </c>
      <c r="R3301" s="155">
        <v>5.66</v>
      </c>
      <c r="S3301" s="153">
        <v>3299</v>
      </c>
      <c r="T3301" s="155">
        <v>37.450000000000003</v>
      </c>
      <c r="U3301" s="163">
        <v>1433</v>
      </c>
      <c r="V3301" s="163">
        <v>12</v>
      </c>
      <c r="W3301" s="164" t="s">
        <v>169</v>
      </c>
    </row>
    <row r="3302" spans="1:23" hidden="1" x14ac:dyDescent="0.25">
      <c r="A3302" s="152" t="s">
        <v>2509</v>
      </c>
      <c r="B3302" s="152"/>
      <c r="C3302" s="152" t="s">
        <v>176</v>
      </c>
      <c r="D3302" s="152" t="s">
        <v>177</v>
      </c>
      <c r="E3302" s="152" t="s">
        <v>166</v>
      </c>
      <c r="F3302" s="162">
        <v>21.175000000000001</v>
      </c>
      <c r="G3302" s="152"/>
      <c r="H3302" s="152" t="s">
        <v>167</v>
      </c>
      <c r="I3302" s="152" t="s">
        <v>2522</v>
      </c>
      <c r="J3302" s="153">
        <v>308000</v>
      </c>
      <c r="K3302" s="153">
        <v>9117</v>
      </c>
      <c r="L3302" s="155">
        <v>2.96</v>
      </c>
      <c r="M3302" s="153">
        <v>3918</v>
      </c>
      <c r="N3302" s="155">
        <v>42.97</v>
      </c>
      <c r="O3302" s="153">
        <v>903</v>
      </c>
      <c r="P3302" s="155">
        <v>9.9</v>
      </c>
      <c r="Q3302" s="153">
        <v>517</v>
      </c>
      <c r="R3302" s="155">
        <v>5.67</v>
      </c>
      <c r="S3302" s="153">
        <v>3779</v>
      </c>
      <c r="T3302" s="155">
        <v>41.45</v>
      </c>
      <c r="U3302" s="163">
        <v>1600</v>
      </c>
      <c r="V3302" s="163">
        <v>12</v>
      </c>
      <c r="W3302" s="164" t="s">
        <v>169</v>
      </c>
    </row>
    <row r="3303" spans="1:23" hidden="1" x14ac:dyDescent="0.25">
      <c r="A3303" s="152" t="s">
        <v>2509</v>
      </c>
      <c r="B3303" s="152"/>
      <c r="C3303" s="152" t="s">
        <v>176</v>
      </c>
      <c r="D3303" s="152" t="s">
        <v>177</v>
      </c>
      <c r="E3303" s="152" t="s">
        <v>166</v>
      </c>
      <c r="F3303" s="162">
        <v>21.175000000000001</v>
      </c>
      <c r="G3303" s="152"/>
      <c r="H3303" s="152" t="s">
        <v>171</v>
      </c>
      <c r="I3303" s="152" t="s">
        <v>2522</v>
      </c>
      <c r="J3303" s="153">
        <v>238000</v>
      </c>
      <c r="K3303" s="153">
        <v>8663</v>
      </c>
      <c r="L3303" s="155">
        <v>3.64</v>
      </c>
      <c r="M3303" s="153">
        <v>4126</v>
      </c>
      <c r="N3303" s="155">
        <v>47.63</v>
      </c>
      <c r="O3303" s="153">
        <v>802</v>
      </c>
      <c r="P3303" s="155">
        <v>9.26</v>
      </c>
      <c r="Q3303" s="153">
        <v>490</v>
      </c>
      <c r="R3303" s="155">
        <v>5.66</v>
      </c>
      <c r="S3303" s="153">
        <v>3244</v>
      </c>
      <c r="T3303" s="155">
        <v>37.450000000000003</v>
      </c>
      <c r="U3303" s="163">
        <v>1409</v>
      </c>
      <c r="V3303" s="163">
        <v>12</v>
      </c>
      <c r="W3303" s="164" t="s">
        <v>169</v>
      </c>
    </row>
    <row r="3304" spans="1:23" hidden="1" x14ac:dyDescent="0.25">
      <c r="A3304" s="152" t="s">
        <v>2509</v>
      </c>
      <c r="B3304" s="152"/>
      <c r="C3304" s="152" t="s">
        <v>176</v>
      </c>
      <c r="D3304" s="152" t="s">
        <v>177</v>
      </c>
      <c r="E3304" s="152"/>
      <c r="F3304" s="162">
        <v>25.946999999999999</v>
      </c>
      <c r="G3304" s="152"/>
      <c r="H3304" s="152" t="s">
        <v>167</v>
      </c>
      <c r="I3304" s="152" t="s">
        <v>2523</v>
      </c>
      <c r="J3304" s="153">
        <v>299000</v>
      </c>
      <c r="K3304" s="153">
        <v>8372</v>
      </c>
      <c r="L3304" s="155">
        <v>2.8</v>
      </c>
      <c r="M3304" s="153">
        <v>4235</v>
      </c>
      <c r="N3304" s="155">
        <v>50.58</v>
      </c>
      <c r="O3304" s="153">
        <v>923</v>
      </c>
      <c r="P3304" s="155">
        <v>11.02</v>
      </c>
      <c r="Q3304" s="153">
        <v>413</v>
      </c>
      <c r="R3304" s="155">
        <v>4.93</v>
      </c>
      <c r="S3304" s="153">
        <v>2801</v>
      </c>
      <c r="T3304" s="155">
        <v>33.46</v>
      </c>
      <c r="U3304" s="163">
        <v>1260</v>
      </c>
      <c r="V3304" s="163">
        <v>12</v>
      </c>
      <c r="W3304" s="164" t="s">
        <v>169</v>
      </c>
    </row>
    <row r="3305" spans="1:23" hidden="1" x14ac:dyDescent="0.25">
      <c r="A3305" s="152" t="s">
        <v>2509</v>
      </c>
      <c r="B3305" s="152"/>
      <c r="C3305" s="152" t="s">
        <v>176</v>
      </c>
      <c r="D3305" s="152" t="s">
        <v>177</v>
      </c>
      <c r="E3305" s="152"/>
      <c r="F3305" s="162">
        <v>25.946999999999999</v>
      </c>
      <c r="G3305" s="152"/>
      <c r="H3305" s="152" t="s">
        <v>171</v>
      </c>
      <c r="I3305" s="152" t="s">
        <v>2523</v>
      </c>
      <c r="J3305" s="153">
        <v>292000</v>
      </c>
      <c r="K3305" s="153">
        <v>8643</v>
      </c>
      <c r="L3305" s="155">
        <v>2.96</v>
      </c>
      <c r="M3305" s="153">
        <v>3714</v>
      </c>
      <c r="N3305" s="155">
        <v>42.97</v>
      </c>
      <c r="O3305" s="153">
        <v>856</v>
      </c>
      <c r="P3305" s="155">
        <v>9.9</v>
      </c>
      <c r="Q3305" s="153">
        <v>490</v>
      </c>
      <c r="R3305" s="155">
        <v>5.67</v>
      </c>
      <c r="S3305" s="153">
        <v>3583</v>
      </c>
      <c r="T3305" s="155">
        <v>41.45</v>
      </c>
      <c r="U3305" s="163">
        <v>1517</v>
      </c>
      <c r="V3305" s="163">
        <v>12</v>
      </c>
      <c r="W3305" s="164" t="s">
        <v>169</v>
      </c>
    </row>
    <row r="3306" spans="1:23" hidden="1" x14ac:dyDescent="0.25">
      <c r="A3306" s="152" t="s">
        <v>2509</v>
      </c>
      <c r="B3306" s="152"/>
      <c r="C3306" s="152" t="s">
        <v>176</v>
      </c>
      <c r="D3306" s="152" t="s">
        <v>177</v>
      </c>
      <c r="E3306" s="152"/>
      <c r="F3306" s="162">
        <v>27.963999999999999</v>
      </c>
      <c r="G3306" s="152"/>
      <c r="H3306" s="152" t="s">
        <v>171</v>
      </c>
      <c r="I3306" s="152" t="s">
        <v>2524</v>
      </c>
      <c r="J3306" s="153">
        <v>308000</v>
      </c>
      <c r="K3306" s="153">
        <v>8624</v>
      </c>
      <c r="L3306" s="155">
        <v>2.8</v>
      </c>
      <c r="M3306" s="153">
        <v>4362</v>
      </c>
      <c r="N3306" s="155">
        <v>50.58</v>
      </c>
      <c r="O3306" s="153">
        <v>950</v>
      </c>
      <c r="P3306" s="155">
        <v>11.02</v>
      </c>
      <c r="Q3306" s="153">
        <v>425</v>
      </c>
      <c r="R3306" s="155">
        <v>4.93</v>
      </c>
      <c r="S3306" s="153">
        <v>2886</v>
      </c>
      <c r="T3306" s="155">
        <v>33.46</v>
      </c>
      <c r="U3306" s="163">
        <v>1298</v>
      </c>
      <c r="V3306" s="163">
        <v>12</v>
      </c>
      <c r="W3306" s="164" t="s">
        <v>169</v>
      </c>
    </row>
    <row r="3307" spans="1:23" hidden="1" x14ac:dyDescent="0.25">
      <c r="A3307" s="152" t="s">
        <v>2509</v>
      </c>
      <c r="B3307" s="152"/>
      <c r="C3307" s="152" t="s">
        <v>176</v>
      </c>
      <c r="D3307" s="152" t="s">
        <v>177</v>
      </c>
      <c r="E3307" s="152"/>
      <c r="F3307" s="162">
        <v>29.538</v>
      </c>
      <c r="G3307" s="152"/>
      <c r="H3307" s="152" t="s">
        <v>167</v>
      </c>
      <c r="I3307" s="152" t="s">
        <v>1799</v>
      </c>
      <c r="J3307" s="153">
        <v>286000</v>
      </c>
      <c r="K3307" s="153">
        <v>9896</v>
      </c>
      <c r="L3307" s="155">
        <v>3.46</v>
      </c>
      <c r="M3307" s="153">
        <v>4668</v>
      </c>
      <c r="N3307" s="155">
        <v>47.17</v>
      </c>
      <c r="O3307" s="153">
        <v>1461</v>
      </c>
      <c r="P3307" s="155">
        <v>14.76</v>
      </c>
      <c r="Q3307" s="153">
        <v>433</v>
      </c>
      <c r="R3307" s="155">
        <v>4.38</v>
      </c>
      <c r="S3307" s="153">
        <v>3334</v>
      </c>
      <c r="T3307" s="155">
        <v>33.69</v>
      </c>
      <c r="U3307" s="163">
        <v>1512</v>
      </c>
      <c r="V3307" s="163">
        <v>12</v>
      </c>
      <c r="W3307" s="164" t="s">
        <v>169</v>
      </c>
    </row>
    <row r="3308" spans="1:23" hidden="1" x14ac:dyDescent="0.25">
      <c r="A3308" s="152" t="s">
        <v>2509</v>
      </c>
      <c r="B3308" s="152"/>
      <c r="C3308" s="152" t="s">
        <v>176</v>
      </c>
      <c r="D3308" s="152" t="s">
        <v>177</v>
      </c>
      <c r="E3308" s="152"/>
      <c r="F3308" s="162">
        <v>29.538</v>
      </c>
      <c r="G3308" s="152"/>
      <c r="H3308" s="152" t="s">
        <v>171</v>
      </c>
      <c r="I3308" s="152" t="s">
        <v>1799</v>
      </c>
      <c r="J3308" s="153">
        <v>312000</v>
      </c>
      <c r="K3308" s="153">
        <v>8736</v>
      </c>
      <c r="L3308" s="155">
        <v>2.8</v>
      </c>
      <c r="M3308" s="153">
        <v>4419</v>
      </c>
      <c r="N3308" s="155">
        <v>50.58</v>
      </c>
      <c r="O3308" s="153">
        <v>963</v>
      </c>
      <c r="P3308" s="155">
        <v>11.02</v>
      </c>
      <c r="Q3308" s="153">
        <v>431</v>
      </c>
      <c r="R3308" s="155">
        <v>4.93</v>
      </c>
      <c r="S3308" s="153">
        <v>2923</v>
      </c>
      <c r="T3308" s="155">
        <v>33.46</v>
      </c>
      <c r="U3308" s="163">
        <v>1315</v>
      </c>
      <c r="V3308" s="163">
        <v>12</v>
      </c>
      <c r="W3308" s="164" t="s">
        <v>169</v>
      </c>
    </row>
    <row r="3309" spans="1:23" hidden="1" x14ac:dyDescent="0.25">
      <c r="A3309" s="152" t="s">
        <v>2509</v>
      </c>
      <c r="B3309" s="152"/>
      <c r="C3309" s="152" t="s">
        <v>176</v>
      </c>
      <c r="D3309" s="152" t="s">
        <v>177</v>
      </c>
      <c r="E3309" s="152"/>
      <c r="F3309" s="162">
        <v>30.856000000000002</v>
      </c>
      <c r="G3309" s="152"/>
      <c r="H3309" s="152" t="s">
        <v>167</v>
      </c>
      <c r="I3309" s="152" t="s">
        <v>2525</v>
      </c>
      <c r="J3309" s="153">
        <v>292000</v>
      </c>
      <c r="K3309" s="153">
        <v>10103</v>
      </c>
      <c r="L3309" s="155">
        <v>3.46</v>
      </c>
      <c r="M3309" s="153">
        <v>4766</v>
      </c>
      <c r="N3309" s="155">
        <v>47.17</v>
      </c>
      <c r="O3309" s="153">
        <v>1491</v>
      </c>
      <c r="P3309" s="155">
        <v>14.76</v>
      </c>
      <c r="Q3309" s="153">
        <v>443</v>
      </c>
      <c r="R3309" s="155">
        <v>4.38</v>
      </c>
      <c r="S3309" s="153">
        <v>3404</v>
      </c>
      <c r="T3309" s="155">
        <v>33.69</v>
      </c>
      <c r="U3309" s="163">
        <v>1543</v>
      </c>
      <c r="V3309" s="163">
        <v>12</v>
      </c>
      <c r="W3309" s="164" t="s">
        <v>169</v>
      </c>
    </row>
    <row r="3310" spans="1:23" hidden="1" x14ac:dyDescent="0.25">
      <c r="A3310" s="152" t="s">
        <v>2509</v>
      </c>
      <c r="B3310" s="152"/>
      <c r="C3310" s="152" t="s">
        <v>176</v>
      </c>
      <c r="D3310" s="152" t="s">
        <v>177</v>
      </c>
      <c r="E3310" s="152"/>
      <c r="F3310" s="162">
        <v>39.432000000000002</v>
      </c>
      <c r="G3310" s="152"/>
      <c r="H3310" s="152" t="s">
        <v>171</v>
      </c>
      <c r="I3310" s="152" t="s">
        <v>2526</v>
      </c>
      <c r="J3310" s="153">
        <v>267000</v>
      </c>
      <c r="K3310" s="153">
        <v>9238</v>
      </c>
      <c r="L3310" s="155">
        <v>3.46</v>
      </c>
      <c r="M3310" s="153">
        <v>4358</v>
      </c>
      <c r="N3310" s="155">
        <v>47.17</v>
      </c>
      <c r="O3310" s="153">
        <v>1364</v>
      </c>
      <c r="P3310" s="155">
        <v>14.76</v>
      </c>
      <c r="Q3310" s="153">
        <v>405</v>
      </c>
      <c r="R3310" s="155">
        <v>4.38</v>
      </c>
      <c r="S3310" s="153">
        <v>3112</v>
      </c>
      <c r="T3310" s="155">
        <v>33.69</v>
      </c>
      <c r="U3310" s="163">
        <v>1411</v>
      </c>
      <c r="V3310" s="163">
        <v>12</v>
      </c>
      <c r="W3310" s="164" t="s">
        <v>169</v>
      </c>
    </row>
    <row r="3311" spans="1:23" hidden="1" x14ac:dyDescent="0.25">
      <c r="A3311" s="152" t="s">
        <v>2509</v>
      </c>
      <c r="B3311" s="152"/>
      <c r="C3311" s="152" t="s">
        <v>176</v>
      </c>
      <c r="D3311" s="152" t="s">
        <v>177</v>
      </c>
      <c r="E3311" s="152"/>
      <c r="F3311" s="162">
        <v>39.432000000000002</v>
      </c>
      <c r="G3311" s="152"/>
      <c r="H3311" s="152" t="s">
        <v>167</v>
      </c>
      <c r="I3311" s="152" t="s">
        <v>2526</v>
      </c>
      <c r="J3311" s="153">
        <v>211000</v>
      </c>
      <c r="K3311" s="153">
        <v>6879</v>
      </c>
      <c r="L3311" s="155">
        <v>3.26</v>
      </c>
      <c r="M3311" s="153">
        <v>2944</v>
      </c>
      <c r="N3311" s="155">
        <v>42.79</v>
      </c>
      <c r="O3311" s="153">
        <v>952</v>
      </c>
      <c r="P3311" s="155">
        <v>13.84</v>
      </c>
      <c r="Q3311" s="153">
        <v>344</v>
      </c>
      <c r="R3311" s="155">
        <v>5</v>
      </c>
      <c r="S3311" s="153">
        <v>2639</v>
      </c>
      <c r="T3311" s="155">
        <v>38.369999999999997</v>
      </c>
      <c r="U3311" s="163">
        <v>1152</v>
      </c>
      <c r="V3311" s="163">
        <v>12</v>
      </c>
      <c r="W3311" s="164" t="s">
        <v>169</v>
      </c>
    </row>
    <row r="3312" spans="1:23" hidden="1" x14ac:dyDescent="0.25">
      <c r="A3312" s="152" t="s">
        <v>2509</v>
      </c>
      <c r="B3312" s="152"/>
      <c r="C3312" s="152" t="s">
        <v>176</v>
      </c>
      <c r="D3312" s="152" t="s">
        <v>177</v>
      </c>
      <c r="E3312" s="152"/>
      <c r="F3312" s="162">
        <v>42.9</v>
      </c>
      <c r="G3312" s="152"/>
      <c r="H3312" s="152" t="s">
        <v>167</v>
      </c>
      <c r="I3312" s="152" t="s">
        <v>2527</v>
      </c>
      <c r="J3312" s="153">
        <v>205000</v>
      </c>
      <c r="K3312" s="153">
        <v>14043</v>
      </c>
      <c r="L3312" s="155">
        <v>6.85</v>
      </c>
      <c r="M3312" s="153">
        <v>8231</v>
      </c>
      <c r="N3312" s="155">
        <v>58.61</v>
      </c>
      <c r="O3312" s="153">
        <v>1368</v>
      </c>
      <c r="P3312" s="155">
        <v>9.74</v>
      </c>
      <c r="Q3312" s="153">
        <v>661</v>
      </c>
      <c r="R3312" s="155">
        <v>4.71</v>
      </c>
      <c r="S3312" s="153">
        <v>3783</v>
      </c>
      <c r="T3312" s="155">
        <v>26.94</v>
      </c>
      <c r="U3312" s="163">
        <v>1816</v>
      </c>
      <c r="V3312" s="163">
        <v>22</v>
      </c>
      <c r="W3312" s="164" t="s">
        <v>179</v>
      </c>
    </row>
    <row r="3313" spans="1:23" hidden="1" x14ac:dyDescent="0.25">
      <c r="A3313" s="152" t="s">
        <v>2509</v>
      </c>
      <c r="B3313" s="152"/>
      <c r="C3313" s="152" t="s">
        <v>176</v>
      </c>
      <c r="D3313" s="152" t="s">
        <v>177</v>
      </c>
      <c r="E3313" s="152"/>
      <c r="F3313" s="162">
        <v>46.85</v>
      </c>
      <c r="G3313" s="152"/>
      <c r="H3313" s="152" t="s">
        <v>171</v>
      </c>
      <c r="I3313" s="152" t="s">
        <v>2528</v>
      </c>
      <c r="J3313" s="153">
        <v>206000</v>
      </c>
      <c r="K3313" s="153">
        <v>6036</v>
      </c>
      <c r="L3313" s="155">
        <v>2.93</v>
      </c>
      <c r="M3313" s="153">
        <v>2583</v>
      </c>
      <c r="N3313" s="155">
        <v>42.79</v>
      </c>
      <c r="O3313" s="153">
        <v>835</v>
      </c>
      <c r="P3313" s="155">
        <v>13.84</v>
      </c>
      <c r="Q3313" s="153">
        <v>302</v>
      </c>
      <c r="R3313" s="155">
        <v>5</v>
      </c>
      <c r="S3313" s="153">
        <v>2316</v>
      </c>
      <c r="T3313" s="155">
        <v>38.369999999999997</v>
      </c>
      <c r="U3313" s="163">
        <v>1011</v>
      </c>
      <c r="V3313" s="163">
        <v>12</v>
      </c>
      <c r="W3313" s="164" t="s">
        <v>169</v>
      </c>
    </row>
    <row r="3314" spans="1:23" hidden="1" x14ac:dyDescent="0.25">
      <c r="A3314" s="152" t="s">
        <v>2509</v>
      </c>
      <c r="B3314" s="152"/>
      <c r="C3314" s="152" t="s">
        <v>176</v>
      </c>
      <c r="D3314" s="152" t="s">
        <v>177</v>
      </c>
      <c r="E3314" s="152"/>
      <c r="F3314" s="162">
        <v>46.85</v>
      </c>
      <c r="G3314" s="152"/>
      <c r="H3314" s="152" t="s">
        <v>167</v>
      </c>
      <c r="I3314" s="152" t="s">
        <v>2528</v>
      </c>
      <c r="J3314" s="153">
        <v>146000</v>
      </c>
      <c r="K3314" s="153">
        <v>5723</v>
      </c>
      <c r="L3314" s="155">
        <v>3.92</v>
      </c>
      <c r="M3314" s="153">
        <v>2477</v>
      </c>
      <c r="N3314" s="155">
        <v>43.29</v>
      </c>
      <c r="O3314" s="153">
        <v>752</v>
      </c>
      <c r="P3314" s="155">
        <v>13.14</v>
      </c>
      <c r="Q3314" s="153">
        <v>351</v>
      </c>
      <c r="R3314" s="155">
        <v>6.13</v>
      </c>
      <c r="S3314" s="153">
        <v>2143</v>
      </c>
      <c r="T3314" s="155">
        <v>37.44</v>
      </c>
      <c r="U3314" s="163">
        <v>947</v>
      </c>
      <c r="V3314" s="163">
        <v>12</v>
      </c>
      <c r="W3314" s="164" t="s">
        <v>169</v>
      </c>
    </row>
    <row r="3315" spans="1:23" hidden="1" x14ac:dyDescent="0.25">
      <c r="A3315" s="152" t="s">
        <v>2509</v>
      </c>
      <c r="B3315" s="152"/>
      <c r="C3315" s="152" t="s">
        <v>176</v>
      </c>
      <c r="D3315" s="152" t="s">
        <v>177</v>
      </c>
      <c r="E3315" s="152"/>
      <c r="F3315" s="162">
        <v>47.753999999999998</v>
      </c>
      <c r="G3315" s="152"/>
      <c r="H3315" s="152" t="s">
        <v>171</v>
      </c>
      <c r="I3315" s="152" t="s">
        <v>2529</v>
      </c>
      <c r="J3315" s="153">
        <v>139000</v>
      </c>
      <c r="K3315" s="153">
        <v>7437</v>
      </c>
      <c r="L3315" s="155">
        <v>5.35</v>
      </c>
      <c r="M3315" s="153">
        <v>3951</v>
      </c>
      <c r="N3315" s="155">
        <v>53.13</v>
      </c>
      <c r="O3315" s="153">
        <v>700</v>
      </c>
      <c r="P3315" s="155">
        <v>9.41</v>
      </c>
      <c r="Q3315" s="153">
        <v>380</v>
      </c>
      <c r="R3315" s="155">
        <v>5.1100000000000003</v>
      </c>
      <c r="S3315" s="153">
        <v>2407</v>
      </c>
      <c r="T3315" s="155">
        <v>32.36</v>
      </c>
      <c r="U3315" s="163">
        <v>1089</v>
      </c>
      <c r="V3315" s="163">
        <v>16</v>
      </c>
      <c r="W3315" s="164" t="s">
        <v>179</v>
      </c>
    </row>
    <row r="3316" spans="1:23" hidden="1" x14ac:dyDescent="0.25">
      <c r="A3316" s="152" t="s">
        <v>2509</v>
      </c>
      <c r="B3316" s="152"/>
      <c r="C3316" s="152" t="s">
        <v>176</v>
      </c>
      <c r="D3316" s="152" t="s">
        <v>177</v>
      </c>
      <c r="E3316" s="152"/>
      <c r="F3316" s="162">
        <v>48.643000000000001</v>
      </c>
      <c r="G3316" s="152"/>
      <c r="H3316" s="152" t="s">
        <v>171</v>
      </c>
      <c r="I3316" s="152" t="s">
        <v>283</v>
      </c>
      <c r="J3316" s="153">
        <v>139000</v>
      </c>
      <c r="K3316" s="153">
        <v>5449</v>
      </c>
      <c r="L3316" s="155">
        <v>3.92</v>
      </c>
      <c r="M3316" s="153">
        <v>2359</v>
      </c>
      <c r="N3316" s="155">
        <v>43.29</v>
      </c>
      <c r="O3316" s="153">
        <v>716</v>
      </c>
      <c r="P3316" s="155">
        <v>13.14</v>
      </c>
      <c r="Q3316" s="153">
        <v>334</v>
      </c>
      <c r="R3316" s="155">
        <v>6.13</v>
      </c>
      <c r="S3316" s="153">
        <v>2040</v>
      </c>
      <c r="T3316" s="155">
        <v>37.44</v>
      </c>
      <c r="U3316" s="163">
        <v>901</v>
      </c>
      <c r="V3316" s="163">
        <v>12</v>
      </c>
      <c r="W3316" s="164" t="s">
        <v>169</v>
      </c>
    </row>
    <row r="3317" spans="1:23" hidden="1" x14ac:dyDescent="0.25">
      <c r="A3317" s="152" t="s">
        <v>2530</v>
      </c>
      <c r="B3317" s="152"/>
      <c r="C3317" s="152" t="s">
        <v>244</v>
      </c>
      <c r="D3317" s="152" t="s">
        <v>666</v>
      </c>
      <c r="E3317" s="152" t="s">
        <v>166</v>
      </c>
      <c r="F3317" s="162">
        <v>0</v>
      </c>
      <c r="G3317" s="152"/>
      <c r="H3317" s="152" t="s">
        <v>167</v>
      </c>
      <c r="I3317" s="152" t="s">
        <v>2531</v>
      </c>
      <c r="J3317" s="153">
        <v>35000</v>
      </c>
      <c r="K3317" s="153">
        <v>3483</v>
      </c>
      <c r="L3317" s="155">
        <v>9.9499999999999993</v>
      </c>
      <c r="M3317" s="153">
        <v>285</v>
      </c>
      <c r="N3317" s="155">
        <v>8.17</v>
      </c>
      <c r="O3317" s="153">
        <v>179</v>
      </c>
      <c r="P3317" s="155">
        <v>5.14</v>
      </c>
      <c r="Q3317" s="153">
        <v>75</v>
      </c>
      <c r="R3317" s="155">
        <v>2.15</v>
      </c>
      <c r="S3317" s="153">
        <v>2945</v>
      </c>
      <c r="T3317" s="155">
        <v>84.55</v>
      </c>
      <c r="U3317" s="163">
        <v>1053</v>
      </c>
      <c r="V3317" s="163">
        <v>5</v>
      </c>
      <c r="W3317" s="164" t="s">
        <v>169</v>
      </c>
    </row>
    <row r="3318" spans="1:23" hidden="1" x14ac:dyDescent="0.25">
      <c r="A3318" s="152" t="s">
        <v>2530</v>
      </c>
      <c r="B3318" s="152"/>
      <c r="C3318" s="152" t="s">
        <v>244</v>
      </c>
      <c r="D3318" s="152" t="s">
        <v>666</v>
      </c>
      <c r="E3318" s="152" t="s">
        <v>166</v>
      </c>
      <c r="F3318" s="162">
        <v>3.0579999999999998</v>
      </c>
      <c r="G3318" s="152"/>
      <c r="H3318" s="152" t="s">
        <v>171</v>
      </c>
      <c r="I3318" s="152" t="s">
        <v>895</v>
      </c>
      <c r="J3318" s="153">
        <v>30500</v>
      </c>
      <c r="K3318" s="153">
        <v>5045</v>
      </c>
      <c r="L3318" s="155">
        <v>16.54</v>
      </c>
      <c r="M3318" s="153">
        <v>3178</v>
      </c>
      <c r="N3318" s="155">
        <v>62.99</v>
      </c>
      <c r="O3318" s="153">
        <v>208</v>
      </c>
      <c r="P3318" s="155">
        <v>4.12</v>
      </c>
      <c r="Q3318" s="153">
        <v>102</v>
      </c>
      <c r="R3318" s="155">
        <v>2.02</v>
      </c>
      <c r="S3318" s="153">
        <v>1557</v>
      </c>
      <c r="T3318" s="155">
        <v>30.87</v>
      </c>
      <c r="U3318" s="163">
        <v>683</v>
      </c>
      <c r="V3318" s="163">
        <v>22</v>
      </c>
      <c r="W3318" s="164" t="s">
        <v>179</v>
      </c>
    </row>
    <row r="3319" spans="1:23" hidden="1" x14ac:dyDescent="0.25">
      <c r="A3319" s="152" t="s">
        <v>2530</v>
      </c>
      <c r="B3319" s="152"/>
      <c r="C3319" s="152" t="s">
        <v>244</v>
      </c>
      <c r="D3319" s="152" t="s">
        <v>666</v>
      </c>
      <c r="E3319" s="152" t="s">
        <v>166</v>
      </c>
      <c r="F3319" s="162">
        <v>10.625999999999999</v>
      </c>
      <c r="G3319" s="152"/>
      <c r="H3319" s="152" t="s">
        <v>171</v>
      </c>
      <c r="I3319" s="152" t="s">
        <v>1409</v>
      </c>
      <c r="J3319" s="153">
        <v>26000</v>
      </c>
      <c r="K3319" s="153">
        <v>2587</v>
      </c>
      <c r="L3319" s="155">
        <v>9.9499999999999993</v>
      </c>
      <c r="M3319" s="153">
        <v>211</v>
      </c>
      <c r="N3319" s="155">
        <v>8.17</v>
      </c>
      <c r="O3319" s="153">
        <v>133</v>
      </c>
      <c r="P3319" s="155">
        <v>5.14</v>
      </c>
      <c r="Q3319" s="153">
        <v>56</v>
      </c>
      <c r="R3319" s="155">
        <v>2.15</v>
      </c>
      <c r="S3319" s="153">
        <v>2187</v>
      </c>
      <c r="T3319" s="155">
        <v>84.55</v>
      </c>
      <c r="U3319" s="163">
        <v>782</v>
      </c>
      <c r="V3319" s="163">
        <v>5</v>
      </c>
      <c r="W3319" s="164" t="s">
        <v>169</v>
      </c>
    </row>
    <row r="3320" spans="1:23" hidden="1" x14ac:dyDescent="0.25">
      <c r="A3320" s="152" t="s">
        <v>2530</v>
      </c>
      <c r="B3320" s="152"/>
      <c r="C3320" s="152" t="s">
        <v>460</v>
      </c>
      <c r="D3320" s="152" t="s">
        <v>469</v>
      </c>
      <c r="E3320" s="152"/>
      <c r="F3320" s="162">
        <v>0.39600000000000002</v>
      </c>
      <c r="G3320" s="152"/>
      <c r="H3320" s="152" t="s">
        <v>171</v>
      </c>
      <c r="I3320" s="152" t="s">
        <v>1727</v>
      </c>
      <c r="J3320" s="153">
        <v>21300</v>
      </c>
      <c r="K3320" s="153">
        <v>2119</v>
      </c>
      <c r="L3320" s="155">
        <v>9.9499999999999993</v>
      </c>
      <c r="M3320" s="153">
        <v>173</v>
      </c>
      <c r="N3320" s="155">
        <v>8.17</v>
      </c>
      <c r="O3320" s="153">
        <v>109</v>
      </c>
      <c r="P3320" s="155">
        <v>5.14</v>
      </c>
      <c r="Q3320" s="153">
        <v>46</v>
      </c>
      <c r="R3320" s="155">
        <v>2.15</v>
      </c>
      <c r="S3320" s="153">
        <v>1792</v>
      </c>
      <c r="T3320" s="155">
        <v>84.55</v>
      </c>
      <c r="U3320" s="163">
        <v>641</v>
      </c>
      <c r="V3320" s="163">
        <v>5</v>
      </c>
      <c r="W3320" s="164" t="s">
        <v>169</v>
      </c>
    </row>
    <row r="3321" spans="1:23" hidden="1" x14ac:dyDescent="0.25">
      <c r="A3321" s="152" t="s">
        <v>2530</v>
      </c>
      <c r="B3321" s="152"/>
      <c r="C3321" s="152" t="s">
        <v>460</v>
      </c>
      <c r="D3321" s="152" t="s">
        <v>469</v>
      </c>
      <c r="E3321" s="152"/>
      <c r="F3321" s="162">
        <v>0.39600000000000002</v>
      </c>
      <c r="G3321" s="152"/>
      <c r="H3321" s="152" t="s">
        <v>167</v>
      </c>
      <c r="I3321" s="152" t="s">
        <v>1727</v>
      </c>
      <c r="J3321" s="153">
        <v>21900</v>
      </c>
      <c r="K3321" s="153">
        <v>2179</v>
      </c>
      <c r="L3321" s="155">
        <v>9.9499999999999993</v>
      </c>
      <c r="M3321" s="153">
        <v>178</v>
      </c>
      <c r="N3321" s="155">
        <v>8.17</v>
      </c>
      <c r="O3321" s="153">
        <v>112</v>
      </c>
      <c r="P3321" s="155">
        <v>5.14</v>
      </c>
      <c r="Q3321" s="153">
        <v>47</v>
      </c>
      <c r="R3321" s="155">
        <v>2.15</v>
      </c>
      <c r="S3321" s="153">
        <v>1842</v>
      </c>
      <c r="T3321" s="155">
        <v>84.55</v>
      </c>
      <c r="U3321" s="163">
        <v>659</v>
      </c>
      <c r="V3321" s="163">
        <v>5</v>
      </c>
      <c r="W3321" s="164" t="s">
        <v>169</v>
      </c>
    </row>
    <row r="3322" spans="1:23" hidden="1" x14ac:dyDescent="0.25">
      <c r="A3322" s="152" t="s">
        <v>2530</v>
      </c>
      <c r="B3322" s="152"/>
      <c r="C3322" s="152" t="s">
        <v>460</v>
      </c>
      <c r="D3322" s="152" t="s">
        <v>469</v>
      </c>
      <c r="E3322" s="152"/>
      <c r="F3322" s="162">
        <v>10.622999999999999</v>
      </c>
      <c r="G3322" s="152"/>
      <c r="H3322" s="152" t="s">
        <v>171</v>
      </c>
      <c r="I3322" s="152" t="s">
        <v>1118</v>
      </c>
      <c r="J3322" s="153">
        <v>15300</v>
      </c>
      <c r="K3322" s="153">
        <v>1522</v>
      </c>
      <c r="L3322" s="155">
        <v>9.9499999999999993</v>
      </c>
      <c r="M3322" s="153">
        <v>124</v>
      </c>
      <c r="N3322" s="155">
        <v>8.17</v>
      </c>
      <c r="O3322" s="153">
        <v>78</v>
      </c>
      <c r="P3322" s="155">
        <v>5.14</v>
      </c>
      <c r="Q3322" s="153">
        <v>33</v>
      </c>
      <c r="R3322" s="155">
        <v>2.15</v>
      </c>
      <c r="S3322" s="153">
        <v>1287</v>
      </c>
      <c r="T3322" s="155">
        <v>84.55</v>
      </c>
      <c r="U3322" s="163">
        <v>460</v>
      </c>
      <c r="V3322" s="163">
        <v>5</v>
      </c>
      <c r="W3322" s="164" t="s">
        <v>169</v>
      </c>
    </row>
    <row r="3323" spans="1:23" hidden="1" x14ac:dyDescent="0.25">
      <c r="A3323" s="152" t="s">
        <v>2530</v>
      </c>
      <c r="B3323" s="152"/>
      <c r="C3323" s="152" t="s">
        <v>460</v>
      </c>
      <c r="D3323" s="152" t="s">
        <v>469</v>
      </c>
      <c r="E3323" s="152"/>
      <c r="F3323" s="162">
        <v>10.622999999999999</v>
      </c>
      <c r="G3323" s="152"/>
      <c r="H3323" s="152" t="s">
        <v>167</v>
      </c>
      <c r="I3323" s="152" t="s">
        <v>1118</v>
      </c>
      <c r="J3323" s="153">
        <v>11400</v>
      </c>
      <c r="K3323" s="153">
        <v>1449</v>
      </c>
      <c r="L3323" s="155">
        <v>12.71</v>
      </c>
      <c r="M3323" s="153">
        <v>344</v>
      </c>
      <c r="N3323" s="155">
        <v>23.74</v>
      </c>
      <c r="O3323" s="153">
        <v>116</v>
      </c>
      <c r="P3323" s="155">
        <v>8.01</v>
      </c>
      <c r="Q3323" s="153">
        <v>80</v>
      </c>
      <c r="R3323" s="155">
        <v>5.54</v>
      </c>
      <c r="S3323" s="153">
        <v>909</v>
      </c>
      <c r="T3323" s="155">
        <v>62.71</v>
      </c>
      <c r="U3323" s="163">
        <v>348</v>
      </c>
      <c r="V3323" s="163">
        <v>7</v>
      </c>
      <c r="W3323" s="164" t="s">
        <v>169</v>
      </c>
    </row>
    <row r="3324" spans="1:23" hidden="1" x14ac:dyDescent="0.25">
      <c r="A3324" s="152" t="s">
        <v>2530</v>
      </c>
      <c r="B3324" s="152"/>
      <c r="C3324" s="152" t="s">
        <v>460</v>
      </c>
      <c r="D3324" s="152" t="s">
        <v>469</v>
      </c>
      <c r="E3324" s="152" t="s">
        <v>166</v>
      </c>
      <c r="F3324" s="162">
        <v>22.356000000000002</v>
      </c>
      <c r="G3324" s="152"/>
      <c r="H3324" s="152" t="s">
        <v>171</v>
      </c>
      <c r="I3324" s="152" t="s">
        <v>675</v>
      </c>
      <c r="J3324" s="153">
        <v>9000</v>
      </c>
      <c r="K3324" s="153">
        <v>1144</v>
      </c>
      <c r="L3324" s="155">
        <v>12.71</v>
      </c>
      <c r="M3324" s="153">
        <v>272</v>
      </c>
      <c r="N3324" s="155">
        <v>23.74</v>
      </c>
      <c r="O3324" s="153">
        <v>92</v>
      </c>
      <c r="P3324" s="155">
        <v>8.01</v>
      </c>
      <c r="Q3324" s="153">
        <v>63</v>
      </c>
      <c r="R3324" s="155">
        <v>5.54</v>
      </c>
      <c r="S3324" s="153">
        <v>717</v>
      </c>
      <c r="T3324" s="155">
        <v>62.71</v>
      </c>
      <c r="U3324" s="163">
        <v>275</v>
      </c>
      <c r="V3324" s="163">
        <v>7</v>
      </c>
      <c r="W3324" s="164" t="s">
        <v>179</v>
      </c>
    </row>
    <row r="3325" spans="1:23" hidden="1" x14ac:dyDescent="0.25">
      <c r="A3325" s="152" t="s">
        <v>2532</v>
      </c>
      <c r="B3325" s="152"/>
      <c r="C3325" s="152" t="s">
        <v>336</v>
      </c>
      <c r="D3325" s="152" t="s">
        <v>337</v>
      </c>
      <c r="E3325" s="152"/>
      <c r="F3325" s="162">
        <v>0</v>
      </c>
      <c r="G3325" s="152"/>
      <c r="H3325" s="152" t="s">
        <v>167</v>
      </c>
      <c r="I3325" s="152" t="s">
        <v>675</v>
      </c>
      <c r="J3325" s="153">
        <v>25500</v>
      </c>
      <c r="K3325" s="153">
        <v>4106</v>
      </c>
      <c r="L3325" s="155">
        <v>16.100000000000001</v>
      </c>
      <c r="M3325" s="153">
        <v>1032</v>
      </c>
      <c r="N3325" s="155">
        <v>25.13</v>
      </c>
      <c r="O3325" s="153">
        <v>137</v>
      </c>
      <c r="P3325" s="155">
        <v>3.34</v>
      </c>
      <c r="Q3325" s="153">
        <v>64</v>
      </c>
      <c r="R3325" s="155">
        <v>1.56</v>
      </c>
      <c r="S3325" s="153">
        <v>2873</v>
      </c>
      <c r="T3325" s="155">
        <v>69.959999999999994</v>
      </c>
      <c r="U3325" s="163">
        <v>1049</v>
      </c>
      <c r="V3325" s="163">
        <v>6</v>
      </c>
      <c r="W3325" s="164" t="s">
        <v>169</v>
      </c>
    </row>
    <row r="3326" spans="1:23" hidden="1" x14ac:dyDescent="0.25">
      <c r="A3326" s="152" t="s">
        <v>2532</v>
      </c>
      <c r="B3326" s="152"/>
      <c r="C3326" s="152" t="s">
        <v>336</v>
      </c>
      <c r="D3326" s="152" t="s">
        <v>337</v>
      </c>
      <c r="E3326" s="152"/>
      <c r="F3326" s="162">
        <v>4.3440000000000003</v>
      </c>
      <c r="G3326" s="152"/>
      <c r="H3326" s="152" t="s">
        <v>167</v>
      </c>
      <c r="I3326" s="152" t="s">
        <v>2533</v>
      </c>
      <c r="J3326" s="153">
        <v>45000</v>
      </c>
      <c r="K3326" s="153">
        <v>7997</v>
      </c>
      <c r="L3326" s="155">
        <v>17.77</v>
      </c>
      <c r="M3326" s="153">
        <v>2007</v>
      </c>
      <c r="N3326" s="155">
        <v>25.1</v>
      </c>
      <c r="O3326" s="153">
        <v>276</v>
      </c>
      <c r="P3326" s="155">
        <v>3.45</v>
      </c>
      <c r="Q3326" s="153">
        <v>126</v>
      </c>
      <c r="R3326" s="155">
        <v>1.58</v>
      </c>
      <c r="S3326" s="153">
        <v>5588</v>
      </c>
      <c r="T3326" s="155">
        <v>69.87</v>
      </c>
      <c r="U3326" s="163">
        <v>2042</v>
      </c>
      <c r="V3326" s="163">
        <v>7</v>
      </c>
      <c r="W3326" s="164" t="s">
        <v>179</v>
      </c>
    </row>
    <row r="3327" spans="1:23" hidden="1" x14ac:dyDescent="0.25">
      <c r="A3327" s="152" t="s">
        <v>2532</v>
      </c>
      <c r="B3327" s="152"/>
      <c r="C3327" s="152" t="s">
        <v>336</v>
      </c>
      <c r="D3327" s="152" t="s">
        <v>337</v>
      </c>
      <c r="E3327" s="152"/>
      <c r="F3327" s="162">
        <v>8.1489999999999991</v>
      </c>
      <c r="G3327" s="152"/>
      <c r="H3327" s="152" t="s">
        <v>167</v>
      </c>
      <c r="I3327" s="152" t="s">
        <v>2534</v>
      </c>
      <c r="J3327" s="153">
        <v>40500</v>
      </c>
      <c r="K3327" s="153">
        <v>8432</v>
      </c>
      <c r="L3327" s="155">
        <v>20.82</v>
      </c>
      <c r="M3327" s="153">
        <v>2248</v>
      </c>
      <c r="N3327" s="155">
        <v>26.66</v>
      </c>
      <c r="O3327" s="153">
        <v>396</v>
      </c>
      <c r="P3327" s="155">
        <v>4.7</v>
      </c>
      <c r="Q3327" s="153">
        <v>199</v>
      </c>
      <c r="R3327" s="155">
        <v>2.36</v>
      </c>
      <c r="S3327" s="153">
        <v>5589</v>
      </c>
      <c r="T3327" s="155">
        <v>66.28</v>
      </c>
      <c r="U3327" s="163">
        <v>2073</v>
      </c>
      <c r="V3327" s="163">
        <v>22</v>
      </c>
      <c r="W3327" s="164" t="s">
        <v>169</v>
      </c>
    </row>
    <row r="3328" spans="1:23" hidden="1" x14ac:dyDescent="0.25">
      <c r="A3328" s="152" t="s">
        <v>2532</v>
      </c>
      <c r="B3328" s="152"/>
      <c r="C3328" s="152" t="s">
        <v>244</v>
      </c>
      <c r="D3328" s="152" t="s">
        <v>687</v>
      </c>
      <c r="E3328" s="152"/>
      <c r="F3328" s="162">
        <v>0.39</v>
      </c>
      <c r="G3328" s="152" t="s">
        <v>166</v>
      </c>
      <c r="H3328" s="152" t="s">
        <v>167</v>
      </c>
      <c r="I3328" s="152" t="s">
        <v>2535</v>
      </c>
      <c r="J3328" s="153">
        <v>19400</v>
      </c>
      <c r="K3328" s="153">
        <v>2425</v>
      </c>
      <c r="L3328" s="155">
        <v>12.5</v>
      </c>
      <c r="M3328" s="153">
        <v>298</v>
      </c>
      <c r="N3328" s="155">
        <v>12.3</v>
      </c>
      <c r="O3328" s="153">
        <v>65</v>
      </c>
      <c r="P3328" s="155">
        <v>2.7</v>
      </c>
      <c r="Q3328" s="153">
        <v>51</v>
      </c>
      <c r="R3328" s="155">
        <v>2.1</v>
      </c>
      <c r="S3328" s="153">
        <v>2010</v>
      </c>
      <c r="T3328" s="155">
        <v>82.9</v>
      </c>
      <c r="U3328" s="163">
        <v>717</v>
      </c>
      <c r="V3328" s="163">
        <v>96</v>
      </c>
      <c r="W3328" s="164" t="s">
        <v>169</v>
      </c>
    </row>
    <row r="3329" spans="1:23" hidden="1" x14ac:dyDescent="0.25">
      <c r="A3329" s="152" t="s">
        <v>2532</v>
      </c>
      <c r="B3329" s="152"/>
      <c r="C3329" s="152" t="s">
        <v>244</v>
      </c>
      <c r="D3329" s="152" t="s">
        <v>687</v>
      </c>
      <c r="E3329" s="152" t="s">
        <v>166</v>
      </c>
      <c r="F3329" s="162">
        <v>8.2650000000000006</v>
      </c>
      <c r="G3329" s="152"/>
      <c r="H3329" s="152" t="s">
        <v>171</v>
      </c>
      <c r="I3329" s="152" t="s">
        <v>2536</v>
      </c>
      <c r="J3329" s="153">
        <v>191000</v>
      </c>
      <c r="K3329" s="153">
        <v>19864</v>
      </c>
      <c r="L3329" s="155">
        <v>10.4</v>
      </c>
      <c r="M3329" s="153">
        <v>2562</v>
      </c>
      <c r="N3329" s="155">
        <v>12.9</v>
      </c>
      <c r="O3329" s="153">
        <v>298</v>
      </c>
      <c r="P3329" s="155">
        <v>1.5</v>
      </c>
      <c r="Q3329" s="153">
        <v>238</v>
      </c>
      <c r="R3329" s="155">
        <v>1.2</v>
      </c>
      <c r="S3329" s="153">
        <v>16765</v>
      </c>
      <c r="T3329" s="155">
        <v>84.4</v>
      </c>
      <c r="U3329" s="163">
        <v>5936</v>
      </c>
      <c r="V3329" s="163">
        <v>96</v>
      </c>
      <c r="W3329" s="164" t="s">
        <v>169</v>
      </c>
    </row>
    <row r="3330" spans="1:23" hidden="1" x14ac:dyDescent="0.25">
      <c r="A3330" s="152" t="s">
        <v>2532</v>
      </c>
      <c r="B3330" s="152"/>
      <c r="C3330" s="152" t="s">
        <v>244</v>
      </c>
      <c r="D3330" s="152" t="s">
        <v>687</v>
      </c>
      <c r="E3330" s="152" t="s">
        <v>166</v>
      </c>
      <c r="F3330" s="162">
        <v>8.2650000000000006</v>
      </c>
      <c r="G3330" s="152"/>
      <c r="H3330" s="152" t="s">
        <v>167</v>
      </c>
      <c r="I3330" s="152" t="s">
        <v>2536</v>
      </c>
      <c r="J3330" s="153">
        <v>190000</v>
      </c>
      <c r="K3330" s="153">
        <v>15827</v>
      </c>
      <c r="L3330" s="155">
        <v>8.33</v>
      </c>
      <c r="M3330" s="153">
        <v>3058</v>
      </c>
      <c r="N3330" s="155">
        <v>19.32</v>
      </c>
      <c r="O3330" s="153">
        <v>804</v>
      </c>
      <c r="P3330" s="155">
        <v>5.08</v>
      </c>
      <c r="Q3330" s="153">
        <v>418</v>
      </c>
      <c r="R3330" s="155">
        <v>2.64</v>
      </c>
      <c r="S3330" s="153">
        <v>11549</v>
      </c>
      <c r="T3330" s="155">
        <v>72.97</v>
      </c>
      <c r="U3330" s="163">
        <v>4227</v>
      </c>
      <c r="V3330" s="163">
        <v>7</v>
      </c>
      <c r="W3330" s="164" t="s">
        <v>179</v>
      </c>
    </row>
    <row r="3331" spans="1:23" hidden="1" x14ac:dyDescent="0.25">
      <c r="A3331" s="152" t="s">
        <v>2532</v>
      </c>
      <c r="B3331" s="152"/>
      <c r="C3331" s="152" t="s">
        <v>244</v>
      </c>
      <c r="D3331" s="152" t="s">
        <v>687</v>
      </c>
      <c r="E3331" s="152"/>
      <c r="F3331" s="162">
        <v>10.689</v>
      </c>
      <c r="G3331" s="152"/>
      <c r="H3331" s="152" t="s">
        <v>171</v>
      </c>
      <c r="I3331" s="152" t="s">
        <v>865</v>
      </c>
      <c r="J3331" s="153">
        <v>221000</v>
      </c>
      <c r="K3331" s="153">
        <v>10056</v>
      </c>
      <c r="L3331" s="155">
        <v>4.55</v>
      </c>
      <c r="M3331" s="153">
        <v>2069</v>
      </c>
      <c r="N3331" s="155">
        <v>20.57</v>
      </c>
      <c r="O3331" s="153">
        <v>611</v>
      </c>
      <c r="P3331" s="155">
        <v>6.08</v>
      </c>
      <c r="Q3331" s="153">
        <v>425</v>
      </c>
      <c r="R3331" s="155">
        <v>4.2300000000000004</v>
      </c>
      <c r="S3331" s="153">
        <v>6951</v>
      </c>
      <c r="T3331" s="155">
        <v>69.12</v>
      </c>
      <c r="U3331" s="163">
        <v>2589</v>
      </c>
      <c r="V3331" s="163">
        <v>8</v>
      </c>
      <c r="W3331" s="164" t="s">
        <v>179</v>
      </c>
    </row>
    <row r="3332" spans="1:23" hidden="1" x14ac:dyDescent="0.25">
      <c r="A3332" s="152" t="s">
        <v>2532</v>
      </c>
      <c r="B3332" s="152"/>
      <c r="C3332" s="152" t="s">
        <v>244</v>
      </c>
      <c r="D3332" s="152" t="s">
        <v>687</v>
      </c>
      <c r="E3332" s="152"/>
      <c r="F3332" s="162">
        <v>10.689</v>
      </c>
      <c r="G3332" s="152"/>
      <c r="H3332" s="152" t="s">
        <v>167</v>
      </c>
      <c r="I3332" s="152" t="s">
        <v>865</v>
      </c>
      <c r="J3332" s="153">
        <v>214000</v>
      </c>
      <c r="K3332" s="153">
        <v>26108</v>
      </c>
      <c r="L3332" s="155">
        <v>12.2</v>
      </c>
      <c r="M3332" s="153">
        <v>4778</v>
      </c>
      <c r="N3332" s="155">
        <v>18.3</v>
      </c>
      <c r="O3332" s="153">
        <v>809</v>
      </c>
      <c r="P3332" s="155">
        <v>3.1</v>
      </c>
      <c r="Q3332" s="153">
        <v>548</v>
      </c>
      <c r="R3332" s="155">
        <v>2.1</v>
      </c>
      <c r="S3332" s="153">
        <v>19973</v>
      </c>
      <c r="T3332" s="155">
        <v>76.5</v>
      </c>
      <c r="U3332" s="163">
        <v>7213</v>
      </c>
      <c r="V3332" s="163">
        <v>96</v>
      </c>
      <c r="W3332" s="164" t="s">
        <v>169</v>
      </c>
    </row>
    <row r="3333" spans="1:23" hidden="1" x14ac:dyDescent="0.25">
      <c r="A3333" s="152" t="s">
        <v>2532</v>
      </c>
      <c r="B3333" s="152"/>
      <c r="C3333" s="152" t="s">
        <v>244</v>
      </c>
      <c r="D3333" s="152" t="s">
        <v>687</v>
      </c>
      <c r="E3333" s="152"/>
      <c r="F3333" s="162">
        <v>20.725999999999999</v>
      </c>
      <c r="G3333" s="152"/>
      <c r="H3333" s="152" t="s">
        <v>171</v>
      </c>
      <c r="I3333" s="152" t="s">
        <v>2537</v>
      </c>
      <c r="J3333" s="153">
        <v>214000</v>
      </c>
      <c r="K3333" s="153">
        <v>14488</v>
      </c>
      <c r="L3333" s="155">
        <v>6.77</v>
      </c>
      <c r="M3333" s="153">
        <v>3592</v>
      </c>
      <c r="N3333" s="155">
        <v>24.79</v>
      </c>
      <c r="O3333" s="153">
        <v>969</v>
      </c>
      <c r="P3333" s="155">
        <v>6.69</v>
      </c>
      <c r="Q3333" s="153">
        <v>572</v>
      </c>
      <c r="R3333" s="155">
        <v>3.95</v>
      </c>
      <c r="S3333" s="153">
        <v>9356</v>
      </c>
      <c r="T3333" s="155">
        <v>64.58</v>
      </c>
      <c r="U3333" s="163">
        <v>3527</v>
      </c>
      <c r="V3333" s="163">
        <v>0</v>
      </c>
      <c r="W3333" s="164" t="s">
        <v>179</v>
      </c>
    </row>
    <row r="3334" spans="1:23" hidden="1" x14ac:dyDescent="0.25">
      <c r="A3334" s="152" t="s">
        <v>2532</v>
      </c>
      <c r="B3334" s="152"/>
      <c r="C3334" s="152" t="s">
        <v>244</v>
      </c>
      <c r="D3334" s="152" t="s">
        <v>687</v>
      </c>
      <c r="E3334" s="152"/>
      <c r="F3334" s="162">
        <v>20.725999999999999</v>
      </c>
      <c r="G3334" s="152"/>
      <c r="H3334" s="152" t="s">
        <v>167</v>
      </c>
      <c r="I3334" s="152" t="s">
        <v>2537</v>
      </c>
      <c r="J3334" s="153">
        <v>188000</v>
      </c>
      <c r="K3334" s="153">
        <v>17277</v>
      </c>
      <c r="L3334" s="155">
        <v>9.19</v>
      </c>
      <c r="M3334" s="153">
        <v>4262</v>
      </c>
      <c r="N3334" s="155">
        <v>24.67</v>
      </c>
      <c r="O3334" s="153">
        <v>1396</v>
      </c>
      <c r="P3334" s="155">
        <v>8.08</v>
      </c>
      <c r="Q3334" s="153">
        <v>574</v>
      </c>
      <c r="R3334" s="155">
        <v>3.32</v>
      </c>
      <c r="S3334" s="153">
        <v>11047</v>
      </c>
      <c r="T3334" s="155">
        <v>63.94</v>
      </c>
      <c r="U3334" s="163">
        <v>4173</v>
      </c>
      <c r="V3334" s="163">
        <v>0</v>
      </c>
      <c r="W3334" s="164" t="s">
        <v>169</v>
      </c>
    </row>
    <row r="3335" spans="1:23" hidden="1" x14ac:dyDescent="0.25">
      <c r="A3335" s="152" t="s">
        <v>2532</v>
      </c>
      <c r="B3335" s="152"/>
      <c r="C3335" s="152" t="s">
        <v>244</v>
      </c>
      <c r="D3335" s="152" t="s">
        <v>687</v>
      </c>
      <c r="E3335" s="152" t="s">
        <v>166</v>
      </c>
      <c r="F3335" s="162">
        <v>30.806999999999999</v>
      </c>
      <c r="G3335" s="152"/>
      <c r="H3335" s="152" t="s">
        <v>171</v>
      </c>
      <c r="I3335" s="152" t="s">
        <v>2538</v>
      </c>
      <c r="J3335" s="153">
        <v>188000</v>
      </c>
      <c r="K3335" s="153">
        <v>10810</v>
      </c>
      <c r="L3335" s="155">
        <v>5.75</v>
      </c>
      <c r="M3335" s="153">
        <v>2554</v>
      </c>
      <c r="N3335" s="155">
        <v>23.63</v>
      </c>
      <c r="O3335" s="153">
        <v>530</v>
      </c>
      <c r="P3335" s="155">
        <v>4.9000000000000004</v>
      </c>
      <c r="Q3335" s="153">
        <v>310</v>
      </c>
      <c r="R3335" s="155">
        <v>2.87</v>
      </c>
      <c r="S3335" s="153">
        <v>7415</v>
      </c>
      <c r="T3335" s="155">
        <v>68.59</v>
      </c>
      <c r="U3335" s="163">
        <v>2742</v>
      </c>
      <c r="V3335" s="163">
        <v>5</v>
      </c>
      <c r="W3335" s="164" t="s">
        <v>179</v>
      </c>
    </row>
    <row r="3336" spans="1:23" hidden="1" x14ac:dyDescent="0.25">
      <c r="A3336" s="152" t="s">
        <v>2532</v>
      </c>
      <c r="B3336" s="152"/>
      <c r="C3336" s="152" t="s">
        <v>244</v>
      </c>
      <c r="D3336" s="152" t="s">
        <v>687</v>
      </c>
      <c r="E3336" s="152" t="s">
        <v>166</v>
      </c>
      <c r="F3336" s="162">
        <v>30.806999999999999</v>
      </c>
      <c r="G3336" s="152"/>
      <c r="H3336" s="152" t="s">
        <v>167</v>
      </c>
      <c r="I3336" s="152" t="s">
        <v>2538</v>
      </c>
      <c r="J3336" s="153">
        <v>147000</v>
      </c>
      <c r="K3336" s="153">
        <v>9070</v>
      </c>
      <c r="L3336" s="155">
        <v>6.17</v>
      </c>
      <c r="M3336" s="153">
        <v>2367</v>
      </c>
      <c r="N3336" s="155">
        <v>26.1</v>
      </c>
      <c r="O3336" s="153">
        <v>599</v>
      </c>
      <c r="P3336" s="155">
        <v>6.6</v>
      </c>
      <c r="Q3336" s="153">
        <v>294</v>
      </c>
      <c r="R3336" s="155">
        <v>3.24</v>
      </c>
      <c r="S3336" s="153">
        <v>5810</v>
      </c>
      <c r="T3336" s="155">
        <v>64.06</v>
      </c>
      <c r="U3336" s="163">
        <v>2186</v>
      </c>
      <c r="V3336" s="163">
        <v>5</v>
      </c>
      <c r="W3336" s="164" t="s">
        <v>179</v>
      </c>
    </row>
    <row r="3337" spans="1:23" hidden="1" x14ac:dyDescent="0.25">
      <c r="A3337" s="152" t="s">
        <v>2532</v>
      </c>
      <c r="B3337" s="152"/>
      <c r="C3337" s="152" t="s">
        <v>244</v>
      </c>
      <c r="D3337" s="152" t="s">
        <v>687</v>
      </c>
      <c r="E3337" s="152" t="s">
        <v>166</v>
      </c>
      <c r="F3337" s="162">
        <v>39.24</v>
      </c>
      <c r="G3337" s="152"/>
      <c r="H3337" s="152" t="s">
        <v>171</v>
      </c>
      <c r="I3337" s="152" t="s">
        <v>2539</v>
      </c>
      <c r="J3337" s="153">
        <v>173000</v>
      </c>
      <c r="K3337" s="153">
        <v>882</v>
      </c>
      <c r="L3337" s="155">
        <v>0.51</v>
      </c>
      <c r="M3337" s="153">
        <v>830</v>
      </c>
      <c r="N3337" s="155">
        <v>94.15</v>
      </c>
      <c r="O3337" s="153">
        <v>27</v>
      </c>
      <c r="P3337" s="155">
        <v>3.05</v>
      </c>
      <c r="Q3337" s="153">
        <v>0</v>
      </c>
      <c r="R3337" s="155">
        <v>0</v>
      </c>
      <c r="S3337" s="153">
        <v>25</v>
      </c>
      <c r="T3337" s="155">
        <v>2.8</v>
      </c>
      <c r="U3337" s="163">
        <v>40</v>
      </c>
      <c r="V3337" s="163">
        <v>0</v>
      </c>
      <c r="W3337" s="164" t="s">
        <v>179</v>
      </c>
    </row>
    <row r="3338" spans="1:23" hidden="1" x14ac:dyDescent="0.25">
      <c r="A3338" s="152" t="s">
        <v>2532</v>
      </c>
      <c r="B3338" s="152"/>
      <c r="C3338" s="152" t="s">
        <v>244</v>
      </c>
      <c r="D3338" s="152" t="s">
        <v>687</v>
      </c>
      <c r="E3338" s="152" t="s">
        <v>166</v>
      </c>
      <c r="F3338" s="162">
        <v>39.24</v>
      </c>
      <c r="G3338" s="152"/>
      <c r="H3338" s="152" t="s">
        <v>167</v>
      </c>
      <c r="I3338" s="152" t="s">
        <v>2539</v>
      </c>
      <c r="J3338" s="153">
        <v>143000</v>
      </c>
      <c r="K3338" s="153">
        <v>1573</v>
      </c>
      <c r="L3338" s="155">
        <v>1.1000000000000001</v>
      </c>
      <c r="M3338" s="153">
        <v>1304</v>
      </c>
      <c r="N3338" s="155">
        <v>82.9</v>
      </c>
      <c r="O3338" s="153">
        <v>91</v>
      </c>
      <c r="P3338" s="155">
        <v>5.8</v>
      </c>
      <c r="Q3338" s="153">
        <v>3</v>
      </c>
      <c r="R3338" s="155">
        <v>0.2</v>
      </c>
      <c r="S3338" s="153">
        <v>175</v>
      </c>
      <c r="T3338" s="155">
        <v>11.1</v>
      </c>
      <c r="U3338" s="163">
        <v>115</v>
      </c>
      <c r="V3338" s="163">
        <v>96</v>
      </c>
      <c r="W3338" s="164" t="s">
        <v>169</v>
      </c>
    </row>
    <row r="3339" spans="1:23" hidden="1" x14ac:dyDescent="0.25">
      <c r="A3339" s="152" t="s">
        <v>2532</v>
      </c>
      <c r="B3339" s="152"/>
      <c r="C3339" s="152" t="s">
        <v>244</v>
      </c>
      <c r="D3339" s="152" t="s">
        <v>687</v>
      </c>
      <c r="E3339" s="152" t="s">
        <v>166</v>
      </c>
      <c r="F3339" s="162">
        <v>40.078000000000003</v>
      </c>
      <c r="G3339" s="152"/>
      <c r="H3339" s="152" t="s">
        <v>171</v>
      </c>
      <c r="I3339" s="152" t="s">
        <v>2540</v>
      </c>
      <c r="J3339" s="153">
        <v>139000</v>
      </c>
      <c r="K3339" s="153">
        <v>584</v>
      </c>
      <c r="L3339" s="155">
        <v>0.42</v>
      </c>
      <c r="M3339" s="153">
        <v>543</v>
      </c>
      <c r="N3339" s="155">
        <v>92.9</v>
      </c>
      <c r="O3339" s="153">
        <v>6</v>
      </c>
      <c r="P3339" s="155">
        <v>0.99</v>
      </c>
      <c r="Q3339" s="153">
        <v>9</v>
      </c>
      <c r="R3339" s="155">
        <v>1.49</v>
      </c>
      <c r="S3339" s="153">
        <v>27</v>
      </c>
      <c r="T3339" s="155">
        <v>4.62</v>
      </c>
      <c r="U3339" s="163">
        <v>30</v>
      </c>
      <c r="V3339" s="163">
        <v>5</v>
      </c>
      <c r="W3339" s="164" t="s">
        <v>179</v>
      </c>
    </row>
    <row r="3340" spans="1:23" hidden="1" x14ac:dyDescent="0.25">
      <c r="A3340" s="152" t="s">
        <v>2532</v>
      </c>
      <c r="B3340" s="152"/>
      <c r="C3340" s="152" t="s">
        <v>244</v>
      </c>
      <c r="D3340" s="152" t="s">
        <v>687</v>
      </c>
      <c r="E3340" s="152" t="s">
        <v>166</v>
      </c>
      <c r="F3340" s="162">
        <v>40.078000000000003</v>
      </c>
      <c r="G3340" s="152"/>
      <c r="H3340" s="152" t="s">
        <v>167</v>
      </c>
      <c r="I3340" s="152" t="s">
        <v>2540</v>
      </c>
      <c r="J3340" s="153">
        <v>156000</v>
      </c>
      <c r="K3340" s="153">
        <v>624</v>
      </c>
      <c r="L3340" s="155">
        <v>0.4</v>
      </c>
      <c r="M3340" s="153">
        <v>578</v>
      </c>
      <c r="N3340" s="155">
        <v>92.61</v>
      </c>
      <c r="O3340" s="153">
        <v>8</v>
      </c>
      <c r="P3340" s="155">
        <v>1.26</v>
      </c>
      <c r="Q3340" s="153">
        <v>9</v>
      </c>
      <c r="R3340" s="155">
        <v>1.42</v>
      </c>
      <c r="S3340" s="153">
        <v>29</v>
      </c>
      <c r="T3340" s="155">
        <v>4.72</v>
      </c>
      <c r="U3340" s="163">
        <v>32</v>
      </c>
      <c r="V3340" s="163">
        <v>5</v>
      </c>
      <c r="W3340" s="164" t="s">
        <v>179</v>
      </c>
    </row>
    <row r="3341" spans="1:23" hidden="1" x14ac:dyDescent="0.25">
      <c r="A3341" s="152" t="s">
        <v>2532</v>
      </c>
      <c r="B3341" s="152"/>
      <c r="C3341" s="152" t="s">
        <v>244</v>
      </c>
      <c r="D3341" s="152" t="s">
        <v>687</v>
      </c>
      <c r="E3341" s="152"/>
      <c r="F3341" s="162">
        <v>44.279000000000003</v>
      </c>
      <c r="G3341" s="152"/>
      <c r="H3341" s="152" t="s">
        <v>171</v>
      </c>
      <c r="I3341" s="152" t="s">
        <v>2541</v>
      </c>
      <c r="J3341" s="153">
        <v>169000</v>
      </c>
      <c r="K3341" s="153">
        <v>980</v>
      </c>
      <c r="L3341" s="155">
        <v>0.57999999999999996</v>
      </c>
      <c r="M3341" s="153">
        <v>818</v>
      </c>
      <c r="N3341" s="155">
        <v>83.52</v>
      </c>
      <c r="O3341" s="153">
        <v>75</v>
      </c>
      <c r="P3341" s="155">
        <v>7.69</v>
      </c>
      <c r="Q3341" s="153">
        <v>15</v>
      </c>
      <c r="R3341" s="155">
        <v>1.52</v>
      </c>
      <c r="S3341" s="153">
        <v>71</v>
      </c>
      <c r="T3341" s="155">
        <v>7.27</v>
      </c>
      <c r="U3341" s="163">
        <v>62</v>
      </c>
      <c r="V3341" s="163">
        <v>5</v>
      </c>
      <c r="W3341" s="164" t="s">
        <v>179</v>
      </c>
    </row>
    <row r="3342" spans="1:23" hidden="1" x14ac:dyDescent="0.25">
      <c r="A3342" s="152" t="s">
        <v>2532</v>
      </c>
      <c r="B3342" s="152"/>
      <c r="C3342" s="152" t="s">
        <v>244</v>
      </c>
      <c r="D3342" s="152" t="s">
        <v>687</v>
      </c>
      <c r="E3342" s="152"/>
      <c r="F3342" s="162">
        <v>44.279000000000003</v>
      </c>
      <c r="G3342" s="152"/>
      <c r="H3342" s="152" t="s">
        <v>167</v>
      </c>
      <c r="I3342" s="152" t="s">
        <v>2541</v>
      </c>
      <c r="J3342" s="153">
        <v>167000</v>
      </c>
      <c r="K3342" s="153">
        <v>1152</v>
      </c>
      <c r="L3342" s="155">
        <v>0.69</v>
      </c>
      <c r="M3342" s="153">
        <v>877</v>
      </c>
      <c r="N3342" s="155">
        <v>76.150000000000006</v>
      </c>
      <c r="O3342" s="153">
        <v>84</v>
      </c>
      <c r="P3342" s="155">
        <v>7.31</v>
      </c>
      <c r="Q3342" s="153">
        <v>18</v>
      </c>
      <c r="R3342" s="155">
        <v>1.56</v>
      </c>
      <c r="S3342" s="153">
        <v>173</v>
      </c>
      <c r="T3342" s="155">
        <v>14.98</v>
      </c>
      <c r="U3342" s="163">
        <v>101</v>
      </c>
      <c r="V3342" s="163">
        <v>5</v>
      </c>
      <c r="W3342" s="164" t="s">
        <v>179</v>
      </c>
    </row>
    <row r="3343" spans="1:23" hidden="1" x14ac:dyDescent="0.25">
      <c r="A3343" s="152" t="s">
        <v>2532</v>
      </c>
      <c r="B3343" s="152"/>
      <c r="C3343" s="152" t="s">
        <v>244</v>
      </c>
      <c r="D3343" s="152" t="s">
        <v>687</v>
      </c>
      <c r="E3343" s="152"/>
      <c r="F3343" s="162">
        <v>45.151000000000003</v>
      </c>
      <c r="G3343" s="152"/>
      <c r="H3343" s="152" t="s">
        <v>167</v>
      </c>
      <c r="I3343" s="152" t="s">
        <v>2542</v>
      </c>
      <c r="J3343" s="153">
        <v>160000</v>
      </c>
      <c r="K3343" s="153">
        <v>1776</v>
      </c>
      <c r="L3343" s="155">
        <v>1.1100000000000001</v>
      </c>
      <c r="M3343" s="153">
        <v>1150</v>
      </c>
      <c r="N3343" s="155">
        <v>64.739999999999995</v>
      </c>
      <c r="O3343" s="153">
        <v>219</v>
      </c>
      <c r="P3343" s="155">
        <v>12.34</v>
      </c>
      <c r="Q3343" s="153">
        <v>27</v>
      </c>
      <c r="R3343" s="155">
        <v>1.52</v>
      </c>
      <c r="S3343" s="153">
        <v>380</v>
      </c>
      <c r="T3343" s="155">
        <v>21.39</v>
      </c>
      <c r="U3343" s="163">
        <v>195</v>
      </c>
      <c r="V3343" s="163">
        <v>5</v>
      </c>
      <c r="W3343" s="164" t="s">
        <v>179</v>
      </c>
    </row>
    <row r="3344" spans="1:23" hidden="1" x14ac:dyDescent="0.25">
      <c r="A3344" s="152" t="s">
        <v>2532</v>
      </c>
      <c r="B3344" s="152"/>
      <c r="C3344" s="152" t="s">
        <v>244</v>
      </c>
      <c r="D3344" s="152" t="s">
        <v>687</v>
      </c>
      <c r="E3344" s="152"/>
      <c r="F3344" s="162">
        <v>46.01</v>
      </c>
      <c r="G3344" s="152"/>
      <c r="H3344" s="152" t="s">
        <v>167</v>
      </c>
      <c r="I3344" s="152" t="s">
        <v>2543</v>
      </c>
      <c r="J3344" s="153">
        <v>184500</v>
      </c>
      <c r="K3344" s="153">
        <v>2768</v>
      </c>
      <c r="L3344" s="155">
        <v>1.5</v>
      </c>
      <c r="M3344" s="153">
        <v>1846</v>
      </c>
      <c r="N3344" s="155">
        <v>66.7</v>
      </c>
      <c r="O3344" s="153">
        <v>269</v>
      </c>
      <c r="P3344" s="155">
        <v>9.7100000000000009</v>
      </c>
      <c r="Q3344" s="153">
        <v>66</v>
      </c>
      <c r="R3344" s="155">
        <v>2.39</v>
      </c>
      <c r="S3344" s="153">
        <v>587</v>
      </c>
      <c r="T3344" s="155">
        <v>21.2</v>
      </c>
      <c r="U3344" s="163">
        <v>302</v>
      </c>
      <c r="V3344" s="163">
        <v>0</v>
      </c>
      <c r="W3344" s="164" t="s">
        <v>179</v>
      </c>
    </row>
    <row r="3345" spans="1:23" hidden="1" x14ac:dyDescent="0.25">
      <c r="A3345" s="152" t="s">
        <v>2532</v>
      </c>
      <c r="B3345" s="152"/>
      <c r="C3345" s="152" t="s">
        <v>244</v>
      </c>
      <c r="D3345" s="152" t="s">
        <v>687</v>
      </c>
      <c r="E3345" s="152"/>
      <c r="F3345" s="162">
        <v>46.46</v>
      </c>
      <c r="G3345" s="152" t="s">
        <v>166</v>
      </c>
      <c r="H3345" s="152" t="s">
        <v>171</v>
      </c>
      <c r="I3345" s="152" t="s">
        <v>2544</v>
      </c>
      <c r="J3345" s="153">
        <v>122000</v>
      </c>
      <c r="K3345" s="153">
        <v>1464</v>
      </c>
      <c r="L3345" s="155">
        <v>1.2</v>
      </c>
      <c r="M3345" s="153">
        <v>1018</v>
      </c>
      <c r="N3345" s="155">
        <v>69.510000000000005</v>
      </c>
      <c r="O3345" s="153">
        <v>121</v>
      </c>
      <c r="P3345" s="155">
        <v>8.25</v>
      </c>
      <c r="Q3345" s="153">
        <v>32</v>
      </c>
      <c r="R3345" s="155">
        <v>2.17</v>
      </c>
      <c r="S3345" s="153">
        <v>294</v>
      </c>
      <c r="T3345" s="155">
        <v>20.07</v>
      </c>
      <c r="U3345" s="163">
        <v>153</v>
      </c>
      <c r="V3345" s="163">
        <v>0</v>
      </c>
      <c r="W3345" s="164" t="s">
        <v>179</v>
      </c>
    </row>
    <row r="3346" spans="1:23" hidden="1" x14ac:dyDescent="0.25">
      <c r="A3346" s="152" t="s">
        <v>2532</v>
      </c>
      <c r="B3346" s="152"/>
      <c r="C3346" s="152" t="s">
        <v>244</v>
      </c>
      <c r="D3346" s="152" t="s">
        <v>687</v>
      </c>
      <c r="E3346" s="152" t="s">
        <v>166</v>
      </c>
      <c r="F3346" s="162">
        <v>47.35</v>
      </c>
      <c r="G3346" s="152"/>
      <c r="H3346" s="152" t="s">
        <v>167</v>
      </c>
      <c r="I3346" s="152" t="s">
        <v>2545</v>
      </c>
      <c r="J3346" s="153">
        <v>97000</v>
      </c>
      <c r="K3346" s="153">
        <v>5956</v>
      </c>
      <c r="L3346" s="155">
        <v>6.14</v>
      </c>
      <c r="M3346" s="153">
        <v>2086</v>
      </c>
      <c r="N3346" s="155">
        <v>35.020000000000003</v>
      </c>
      <c r="O3346" s="153">
        <v>693</v>
      </c>
      <c r="P3346" s="155">
        <v>11.63</v>
      </c>
      <c r="Q3346" s="153">
        <v>193</v>
      </c>
      <c r="R3346" s="155">
        <v>3.24</v>
      </c>
      <c r="S3346" s="153">
        <v>2985</v>
      </c>
      <c r="T3346" s="155">
        <v>50.11</v>
      </c>
      <c r="U3346" s="163">
        <v>1195</v>
      </c>
      <c r="V3346" s="163">
        <v>5</v>
      </c>
      <c r="W3346" s="164" t="s">
        <v>179</v>
      </c>
    </row>
    <row r="3347" spans="1:23" hidden="1" x14ac:dyDescent="0.25">
      <c r="A3347" s="152" t="s">
        <v>2532</v>
      </c>
      <c r="B3347" s="152"/>
      <c r="C3347" s="152" t="s">
        <v>244</v>
      </c>
      <c r="D3347" s="152" t="s">
        <v>258</v>
      </c>
      <c r="E3347" s="152"/>
      <c r="F3347" s="162">
        <v>4.782</v>
      </c>
      <c r="G3347" s="152"/>
      <c r="H3347" s="152" t="s">
        <v>171</v>
      </c>
      <c r="I3347" s="152" t="s">
        <v>257</v>
      </c>
      <c r="J3347" s="153">
        <v>68000</v>
      </c>
      <c r="K3347" s="153">
        <v>4692</v>
      </c>
      <c r="L3347" s="155">
        <v>6.9</v>
      </c>
      <c r="M3347" s="153">
        <v>2097</v>
      </c>
      <c r="N3347" s="155">
        <v>44.7</v>
      </c>
      <c r="O3347" s="153">
        <v>582</v>
      </c>
      <c r="P3347" s="155">
        <v>12.4</v>
      </c>
      <c r="Q3347" s="153">
        <v>263</v>
      </c>
      <c r="R3347" s="155">
        <v>5.6</v>
      </c>
      <c r="S3347" s="153">
        <v>1750</v>
      </c>
      <c r="T3347" s="155">
        <v>37.299999999999997</v>
      </c>
      <c r="U3347" s="163">
        <v>769</v>
      </c>
      <c r="V3347" s="163">
        <v>96</v>
      </c>
      <c r="W3347" s="164" t="s">
        <v>169</v>
      </c>
    </row>
    <row r="3348" spans="1:23" hidden="1" x14ac:dyDescent="0.25">
      <c r="A3348" s="152" t="s">
        <v>2546</v>
      </c>
      <c r="B3348" s="152"/>
      <c r="C3348" s="152" t="s">
        <v>164</v>
      </c>
      <c r="D3348" s="152" t="s">
        <v>165</v>
      </c>
      <c r="E3348" s="152"/>
      <c r="F3348" s="162">
        <v>3.0920000000000001</v>
      </c>
      <c r="G3348" s="152"/>
      <c r="H3348" s="152" t="s">
        <v>167</v>
      </c>
      <c r="I3348" s="152" t="s">
        <v>2547</v>
      </c>
      <c r="J3348" s="153">
        <v>46100</v>
      </c>
      <c r="K3348" s="153">
        <v>1383</v>
      </c>
      <c r="L3348" s="155">
        <v>3</v>
      </c>
      <c r="M3348" s="153">
        <v>692</v>
      </c>
      <c r="N3348" s="155">
        <v>50</v>
      </c>
      <c r="O3348" s="153">
        <v>206</v>
      </c>
      <c r="P3348" s="155">
        <v>14.9</v>
      </c>
      <c r="Q3348" s="153">
        <v>75</v>
      </c>
      <c r="R3348" s="155">
        <v>5.4</v>
      </c>
      <c r="S3348" s="153">
        <v>411</v>
      </c>
      <c r="T3348" s="155">
        <v>29.7</v>
      </c>
      <c r="U3348" s="163">
        <v>196</v>
      </c>
      <c r="V3348" s="163">
        <v>18</v>
      </c>
      <c r="W3348" s="164" t="s">
        <v>169</v>
      </c>
    </row>
    <row r="3349" spans="1:23" hidden="1" x14ac:dyDescent="0.25">
      <c r="A3349" s="152" t="s">
        <v>2546</v>
      </c>
      <c r="B3349" s="152"/>
      <c r="C3349" s="152" t="s">
        <v>164</v>
      </c>
      <c r="D3349" s="152" t="s">
        <v>165</v>
      </c>
      <c r="E3349" s="152" t="s">
        <v>166</v>
      </c>
      <c r="F3349" s="162">
        <v>0</v>
      </c>
      <c r="G3349" s="152"/>
      <c r="H3349" s="152" t="s">
        <v>167</v>
      </c>
      <c r="I3349" s="152" t="s">
        <v>806</v>
      </c>
      <c r="J3349" s="153">
        <v>167500</v>
      </c>
      <c r="K3349" s="153">
        <v>7755</v>
      </c>
      <c r="L3349" s="155">
        <v>4.63</v>
      </c>
      <c r="M3349" s="153">
        <v>4456</v>
      </c>
      <c r="N3349" s="155">
        <v>57.46</v>
      </c>
      <c r="O3349" s="153">
        <v>706</v>
      </c>
      <c r="P3349" s="155">
        <v>9.1</v>
      </c>
      <c r="Q3349" s="153">
        <v>378</v>
      </c>
      <c r="R3349" s="155">
        <v>4.88</v>
      </c>
      <c r="S3349" s="153">
        <v>2215</v>
      </c>
      <c r="T3349" s="155">
        <v>28.56</v>
      </c>
      <c r="U3349" s="163">
        <v>1041</v>
      </c>
      <c r="V3349" s="163">
        <v>18</v>
      </c>
      <c r="W3349" s="164" t="s">
        <v>169</v>
      </c>
    </row>
    <row r="3350" spans="1:23" hidden="1" x14ac:dyDescent="0.25">
      <c r="A3350" s="152" t="s">
        <v>2546</v>
      </c>
      <c r="B3350" s="152"/>
      <c r="C3350" s="152" t="s">
        <v>176</v>
      </c>
      <c r="D3350" s="152" t="s">
        <v>177</v>
      </c>
      <c r="E3350" s="152" t="s">
        <v>166</v>
      </c>
      <c r="F3350" s="162">
        <v>0</v>
      </c>
      <c r="G3350" s="152"/>
      <c r="H3350" s="152" t="s">
        <v>167</v>
      </c>
      <c r="I3350" s="152" t="s">
        <v>407</v>
      </c>
      <c r="J3350" s="153">
        <v>157000</v>
      </c>
      <c r="K3350" s="153">
        <v>8007</v>
      </c>
      <c r="L3350" s="155">
        <v>5.0999999999999996</v>
      </c>
      <c r="M3350" s="153">
        <v>4915</v>
      </c>
      <c r="N3350" s="155">
        <v>61.38</v>
      </c>
      <c r="O3350" s="153">
        <v>644</v>
      </c>
      <c r="P3350" s="155">
        <v>8.0399999999999991</v>
      </c>
      <c r="Q3350" s="153">
        <v>317</v>
      </c>
      <c r="R3350" s="155">
        <v>3.96</v>
      </c>
      <c r="S3350" s="153">
        <v>2131</v>
      </c>
      <c r="T3350" s="155">
        <v>26.62</v>
      </c>
      <c r="U3350" s="163">
        <v>1013</v>
      </c>
      <c r="V3350" s="163">
        <v>12</v>
      </c>
      <c r="W3350" s="164" t="s">
        <v>169</v>
      </c>
    </row>
    <row r="3351" spans="1:23" hidden="1" x14ac:dyDescent="0.25">
      <c r="A3351" s="152" t="s">
        <v>2546</v>
      </c>
      <c r="B3351" s="152"/>
      <c r="C3351" s="152" t="s">
        <v>176</v>
      </c>
      <c r="D3351" s="152" t="s">
        <v>177</v>
      </c>
      <c r="E3351" s="152" t="s">
        <v>166</v>
      </c>
      <c r="F3351" s="162">
        <v>1.74</v>
      </c>
      <c r="G3351" s="152"/>
      <c r="H3351" s="152" t="s">
        <v>167</v>
      </c>
      <c r="I3351" s="152" t="s">
        <v>2548</v>
      </c>
      <c r="J3351" s="153">
        <v>187000</v>
      </c>
      <c r="K3351" s="153">
        <v>9537</v>
      </c>
      <c r="L3351" s="155">
        <v>5.0999999999999996</v>
      </c>
      <c r="M3351" s="153">
        <v>5854</v>
      </c>
      <c r="N3351" s="155">
        <v>61.38</v>
      </c>
      <c r="O3351" s="153">
        <v>767</v>
      </c>
      <c r="P3351" s="155">
        <v>8.0399999999999991</v>
      </c>
      <c r="Q3351" s="153">
        <v>378</v>
      </c>
      <c r="R3351" s="155">
        <v>3.96</v>
      </c>
      <c r="S3351" s="153">
        <v>2539</v>
      </c>
      <c r="T3351" s="155">
        <v>26.62</v>
      </c>
      <c r="U3351" s="163">
        <v>1207</v>
      </c>
      <c r="V3351" s="163">
        <v>12</v>
      </c>
      <c r="W3351" s="164" t="s">
        <v>169</v>
      </c>
    </row>
    <row r="3352" spans="1:23" hidden="1" x14ac:dyDescent="0.25">
      <c r="A3352" s="152" t="s">
        <v>2546</v>
      </c>
      <c r="B3352" s="152"/>
      <c r="C3352" s="152" t="s">
        <v>176</v>
      </c>
      <c r="D3352" s="152" t="s">
        <v>177</v>
      </c>
      <c r="E3352" s="152" t="s">
        <v>166</v>
      </c>
      <c r="F3352" s="162">
        <v>2.8660000000000001</v>
      </c>
      <c r="G3352" s="152"/>
      <c r="H3352" s="152" t="s">
        <v>167</v>
      </c>
      <c r="I3352" s="152" t="s">
        <v>2549</v>
      </c>
      <c r="J3352" s="153">
        <v>201000</v>
      </c>
      <c r="K3352" s="153">
        <v>10251</v>
      </c>
      <c r="L3352" s="155">
        <v>5.0999999999999996</v>
      </c>
      <c r="M3352" s="153">
        <v>6292</v>
      </c>
      <c r="N3352" s="155">
        <v>61.38</v>
      </c>
      <c r="O3352" s="153">
        <v>824</v>
      </c>
      <c r="P3352" s="155">
        <v>8.0399999999999991</v>
      </c>
      <c r="Q3352" s="153">
        <v>406</v>
      </c>
      <c r="R3352" s="155">
        <v>3.96</v>
      </c>
      <c r="S3352" s="153">
        <v>2729</v>
      </c>
      <c r="T3352" s="155">
        <v>26.62</v>
      </c>
      <c r="U3352" s="163">
        <v>1297</v>
      </c>
      <c r="V3352" s="163">
        <v>12</v>
      </c>
      <c r="W3352" s="164" t="s">
        <v>169</v>
      </c>
    </row>
    <row r="3353" spans="1:23" hidden="1" x14ac:dyDescent="0.25">
      <c r="A3353" s="152" t="s">
        <v>2546</v>
      </c>
      <c r="B3353" s="152"/>
      <c r="C3353" s="152" t="s">
        <v>176</v>
      </c>
      <c r="D3353" s="152" t="s">
        <v>177</v>
      </c>
      <c r="E3353" s="152" t="s">
        <v>166</v>
      </c>
      <c r="F3353" s="162">
        <v>5.0460000000000003</v>
      </c>
      <c r="G3353" s="152"/>
      <c r="H3353" s="152" t="s">
        <v>171</v>
      </c>
      <c r="I3353" s="152" t="s">
        <v>2550</v>
      </c>
      <c r="J3353" s="153">
        <v>228000</v>
      </c>
      <c r="K3353" s="153">
        <v>11628</v>
      </c>
      <c r="L3353" s="155">
        <v>5.0999999999999996</v>
      </c>
      <c r="M3353" s="153">
        <v>7137</v>
      </c>
      <c r="N3353" s="155">
        <v>61.38</v>
      </c>
      <c r="O3353" s="153">
        <v>935</v>
      </c>
      <c r="P3353" s="155">
        <v>8.0399999999999991</v>
      </c>
      <c r="Q3353" s="153">
        <v>460</v>
      </c>
      <c r="R3353" s="155">
        <v>3.96</v>
      </c>
      <c r="S3353" s="153">
        <v>3095</v>
      </c>
      <c r="T3353" s="155">
        <v>26.62</v>
      </c>
      <c r="U3353" s="163">
        <v>1471</v>
      </c>
      <c r="V3353" s="163">
        <v>12</v>
      </c>
      <c r="W3353" s="164" t="s">
        <v>169</v>
      </c>
    </row>
    <row r="3354" spans="1:23" hidden="1" x14ac:dyDescent="0.25">
      <c r="A3354" s="152" t="s">
        <v>2546</v>
      </c>
      <c r="B3354" s="152"/>
      <c r="C3354" s="152" t="s">
        <v>176</v>
      </c>
      <c r="D3354" s="152" t="s">
        <v>177</v>
      </c>
      <c r="E3354" s="152" t="s">
        <v>166</v>
      </c>
      <c r="F3354" s="162">
        <v>5.0460000000000003</v>
      </c>
      <c r="G3354" s="152"/>
      <c r="H3354" s="152" t="s">
        <v>167</v>
      </c>
      <c r="I3354" s="152" t="s">
        <v>2550</v>
      </c>
      <c r="J3354" s="153">
        <v>278000</v>
      </c>
      <c r="K3354" s="153">
        <v>16207</v>
      </c>
      <c r="L3354" s="155">
        <v>5.83</v>
      </c>
      <c r="M3354" s="153">
        <v>8441</v>
      </c>
      <c r="N3354" s="155">
        <v>52.08</v>
      </c>
      <c r="O3354" s="153">
        <v>1671</v>
      </c>
      <c r="P3354" s="155">
        <v>10.31</v>
      </c>
      <c r="Q3354" s="153">
        <v>669</v>
      </c>
      <c r="R3354" s="155">
        <v>4.13</v>
      </c>
      <c r="S3354" s="153">
        <v>5424</v>
      </c>
      <c r="T3354" s="155">
        <v>33.47</v>
      </c>
      <c r="U3354" s="163">
        <v>2419</v>
      </c>
      <c r="V3354" s="163">
        <v>12</v>
      </c>
      <c r="W3354" s="164" t="s">
        <v>169</v>
      </c>
    </row>
    <row r="3355" spans="1:23" hidden="1" x14ac:dyDescent="0.25">
      <c r="A3355" s="152" t="s">
        <v>2546</v>
      </c>
      <c r="B3355" s="152"/>
      <c r="C3355" s="152" t="s">
        <v>176</v>
      </c>
      <c r="D3355" s="152" t="s">
        <v>177</v>
      </c>
      <c r="E3355" s="152" t="s">
        <v>166</v>
      </c>
      <c r="F3355" s="162">
        <v>7.6529999999999996</v>
      </c>
      <c r="G3355" s="152"/>
      <c r="H3355" s="152" t="s">
        <v>171</v>
      </c>
      <c r="I3355" s="152" t="s">
        <v>2551</v>
      </c>
      <c r="J3355" s="153">
        <v>280000</v>
      </c>
      <c r="K3355" s="153">
        <v>16324</v>
      </c>
      <c r="L3355" s="155">
        <v>5.83</v>
      </c>
      <c r="M3355" s="153">
        <v>8502</v>
      </c>
      <c r="N3355" s="155">
        <v>52.08</v>
      </c>
      <c r="O3355" s="153">
        <v>1683</v>
      </c>
      <c r="P3355" s="155">
        <v>10.31</v>
      </c>
      <c r="Q3355" s="153">
        <v>674</v>
      </c>
      <c r="R3355" s="155">
        <v>4.13</v>
      </c>
      <c r="S3355" s="153">
        <v>5464</v>
      </c>
      <c r="T3355" s="155">
        <v>33.47</v>
      </c>
      <c r="U3355" s="163">
        <v>2437</v>
      </c>
      <c r="V3355" s="163">
        <v>12</v>
      </c>
      <c r="W3355" s="164" t="s">
        <v>169</v>
      </c>
    </row>
    <row r="3356" spans="1:23" hidden="1" x14ac:dyDescent="0.25">
      <c r="A3356" s="152" t="s">
        <v>2546</v>
      </c>
      <c r="B3356" s="152"/>
      <c r="C3356" s="152" t="s">
        <v>176</v>
      </c>
      <c r="D3356" s="152" t="s">
        <v>177</v>
      </c>
      <c r="E3356" s="152" t="s">
        <v>166</v>
      </c>
      <c r="F3356" s="162">
        <v>7.6529999999999996</v>
      </c>
      <c r="G3356" s="152"/>
      <c r="H3356" s="152" t="s">
        <v>167</v>
      </c>
      <c r="I3356" s="152" t="s">
        <v>2551</v>
      </c>
      <c r="J3356" s="153">
        <v>276000</v>
      </c>
      <c r="K3356" s="153">
        <v>22328</v>
      </c>
      <c r="L3356" s="155">
        <v>8.09</v>
      </c>
      <c r="M3356" s="153">
        <v>9291</v>
      </c>
      <c r="N3356" s="155">
        <v>41.61</v>
      </c>
      <c r="O3356" s="153">
        <v>1690</v>
      </c>
      <c r="P3356" s="155">
        <v>7.57</v>
      </c>
      <c r="Q3356" s="153">
        <v>824</v>
      </c>
      <c r="R3356" s="155">
        <v>3.69</v>
      </c>
      <c r="S3356" s="153">
        <v>10523</v>
      </c>
      <c r="T3356" s="155">
        <v>47.13</v>
      </c>
      <c r="U3356" s="163">
        <v>4232</v>
      </c>
      <c r="V3356" s="163">
        <v>12</v>
      </c>
      <c r="W3356" s="164" t="s">
        <v>169</v>
      </c>
    </row>
    <row r="3357" spans="1:23" hidden="1" x14ac:dyDescent="0.25">
      <c r="A3357" s="152" t="s">
        <v>2546</v>
      </c>
      <c r="B3357" s="152"/>
      <c r="C3357" s="152" t="s">
        <v>176</v>
      </c>
      <c r="D3357" s="152" t="s">
        <v>177</v>
      </c>
      <c r="E3357" s="152" t="s">
        <v>166</v>
      </c>
      <c r="F3357" s="162">
        <v>9.6120000000000001</v>
      </c>
      <c r="G3357" s="152"/>
      <c r="H3357" s="152" t="s">
        <v>167</v>
      </c>
      <c r="I3357" s="152" t="s">
        <v>2552</v>
      </c>
      <c r="J3357" s="153">
        <v>230000</v>
      </c>
      <c r="K3357" s="153">
        <v>24633</v>
      </c>
      <c r="L3357" s="155">
        <v>10.71</v>
      </c>
      <c r="M3357" s="153">
        <v>9518</v>
      </c>
      <c r="N3357" s="155">
        <v>38.64</v>
      </c>
      <c r="O3357" s="153">
        <v>2242</v>
      </c>
      <c r="P3357" s="155">
        <v>9.1</v>
      </c>
      <c r="Q3357" s="153">
        <v>1072</v>
      </c>
      <c r="R3357" s="155">
        <v>4.3499999999999996</v>
      </c>
      <c r="S3357" s="153">
        <v>11802</v>
      </c>
      <c r="T3357" s="155">
        <v>47.91</v>
      </c>
      <c r="U3357" s="163">
        <v>4769</v>
      </c>
      <c r="V3357" s="163">
        <v>12</v>
      </c>
      <c r="W3357" s="164" t="s">
        <v>169</v>
      </c>
    </row>
    <row r="3358" spans="1:23" hidden="1" x14ac:dyDescent="0.25">
      <c r="A3358" s="152" t="s">
        <v>2546</v>
      </c>
      <c r="B3358" s="152"/>
      <c r="C3358" s="152" t="s">
        <v>176</v>
      </c>
      <c r="D3358" s="152" t="s">
        <v>177</v>
      </c>
      <c r="E3358" s="152" t="s">
        <v>166</v>
      </c>
      <c r="F3358" s="162">
        <v>13.569000000000001</v>
      </c>
      <c r="G3358" s="152"/>
      <c r="H3358" s="152" t="s">
        <v>171</v>
      </c>
      <c r="I3358" s="152" t="s">
        <v>2553</v>
      </c>
      <c r="J3358" s="153">
        <v>221000</v>
      </c>
      <c r="K3358" s="153">
        <v>23669</v>
      </c>
      <c r="L3358" s="155">
        <v>10.71</v>
      </c>
      <c r="M3358" s="153">
        <v>9146</v>
      </c>
      <c r="N3358" s="155">
        <v>38.64</v>
      </c>
      <c r="O3358" s="153">
        <v>2154</v>
      </c>
      <c r="P3358" s="155">
        <v>9.1</v>
      </c>
      <c r="Q3358" s="153">
        <v>1030</v>
      </c>
      <c r="R3358" s="155">
        <v>4.3499999999999996</v>
      </c>
      <c r="S3358" s="153">
        <v>11340</v>
      </c>
      <c r="T3358" s="155">
        <v>47.91</v>
      </c>
      <c r="U3358" s="163">
        <v>4582</v>
      </c>
      <c r="V3358" s="163">
        <v>12</v>
      </c>
      <c r="W3358" s="164" t="s">
        <v>169</v>
      </c>
    </row>
    <row r="3359" spans="1:23" hidden="1" x14ac:dyDescent="0.25">
      <c r="A3359" s="152" t="s">
        <v>2546</v>
      </c>
      <c r="B3359" s="152"/>
      <c r="C3359" s="152" t="s">
        <v>176</v>
      </c>
      <c r="D3359" s="152" t="s">
        <v>177</v>
      </c>
      <c r="E3359" s="152" t="s">
        <v>166</v>
      </c>
      <c r="F3359" s="162">
        <v>13.569000000000001</v>
      </c>
      <c r="G3359" s="152"/>
      <c r="H3359" s="152" t="s">
        <v>167</v>
      </c>
      <c r="I3359" s="152" t="s">
        <v>2553</v>
      </c>
      <c r="J3359" s="153">
        <v>230000</v>
      </c>
      <c r="K3359" s="153">
        <v>24633</v>
      </c>
      <c r="L3359" s="155">
        <v>10.71</v>
      </c>
      <c r="M3359" s="153">
        <v>9518</v>
      </c>
      <c r="N3359" s="155">
        <v>38.64</v>
      </c>
      <c r="O3359" s="153">
        <v>2242</v>
      </c>
      <c r="P3359" s="155">
        <v>9.1</v>
      </c>
      <c r="Q3359" s="153">
        <v>1072</v>
      </c>
      <c r="R3359" s="155">
        <v>4.3499999999999996</v>
      </c>
      <c r="S3359" s="153">
        <v>11802</v>
      </c>
      <c r="T3359" s="155">
        <v>47.91</v>
      </c>
      <c r="U3359" s="163">
        <v>4769</v>
      </c>
      <c r="V3359" s="163">
        <v>12</v>
      </c>
      <c r="W3359" s="164" t="s">
        <v>169</v>
      </c>
    </row>
    <row r="3360" spans="1:23" hidden="1" x14ac:dyDescent="0.25">
      <c r="A3360" s="152" t="s">
        <v>2546</v>
      </c>
      <c r="B3360" s="152"/>
      <c r="C3360" s="152" t="s">
        <v>176</v>
      </c>
      <c r="D3360" s="152" t="s">
        <v>177</v>
      </c>
      <c r="E3360" s="152" t="s">
        <v>166</v>
      </c>
      <c r="F3360" s="162">
        <v>17.407</v>
      </c>
      <c r="G3360" s="152"/>
      <c r="H3360" s="152" t="s">
        <v>171</v>
      </c>
      <c r="I3360" s="152" t="s">
        <v>2554</v>
      </c>
      <c r="J3360" s="153">
        <v>234000</v>
      </c>
      <c r="K3360" s="153">
        <v>25061</v>
      </c>
      <c r="L3360" s="155">
        <v>10.71</v>
      </c>
      <c r="M3360" s="153">
        <v>9684</v>
      </c>
      <c r="N3360" s="155">
        <v>38.64</v>
      </c>
      <c r="O3360" s="153">
        <v>2281</v>
      </c>
      <c r="P3360" s="155">
        <v>9.1</v>
      </c>
      <c r="Q3360" s="153">
        <v>1090</v>
      </c>
      <c r="R3360" s="155">
        <v>4.3499999999999996</v>
      </c>
      <c r="S3360" s="153">
        <v>12007</v>
      </c>
      <c r="T3360" s="155">
        <v>47.91</v>
      </c>
      <c r="U3360" s="163">
        <v>4851</v>
      </c>
      <c r="V3360" s="163">
        <v>12</v>
      </c>
      <c r="W3360" s="164" t="s">
        <v>169</v>
      </c>
    </row>
    <row r="3361" spans="1:23" hidden="1" x14ac:dyDescent="0.25">
      <c r="A3361" s="152" t="s">
        <v>2546</v>
      </c>
      <c r="B3361" s="152"/>
      <c r="C3361" s="152" t="s">
        <v>176</v>
      </c>
      <c r="D3361" s="152" t="s">
        <v>177</v>
      </c>
      <c r="E3361" s="152" t="s">
        <v>166</v>
      </c>
      <c r="F3361" s="162">
        <v>17.407</v>
      </c>
      <c r="G3361" s="152"/>
      <c r="H3361" s="152" t="s">
        <v>167</v>
      </c>
      <c r="I3361" s="152" t="s">
        <v>2554</v>
      </c>
      <c r="J3361" s="153">
        <v>212000</v>
      </c>
      <c r="K3361" s="153">
        <v>20776</v>
      </c>
      <c r="L3361" s="155">
        <v>9.8000000000000007</v>
      </c>
      <c r="M3361" s="153">
        <v>8589</v>
      </c>
      <c r="N3361" s="155">
        <v>41.34</v>
      </c>
      <c r="O3361" s="153">
        <v>2115</v>
      </c>
      <c r="P3361" s="155">
        <v>10.18</v>
      </c>
      <c r="Q3361" s="153">
        <v>906</v>
      </c>
      <c r="R3361" s="155">
        <v>4.3600000000000003</v>
      </c>
      <c r="S3361" s="153">
        <v>9166</v>
      </c>
      <c r="T3361" s="155">
        <v>44.12</v>
      </c>
      <c r="U3361" s="163">
        <v>3791</v>
      </c>
      <c r="V3361" s="163">
        <v>12</v>
      </c>
      <c r="W3361" s="164" t="s">
        <v>169</v>
      </c>
    </row>
    <row r="3362" spans="1:23" hidden="1" x14ac:dyDescent="0.25">
      <c r="A3362" s="152" t="s">
        <v>2546</v>
      </c>
      <c r="B3362" s="152"/>
      <c r="C3362" s="152" t="s">
        <v>176</v>
      </c>
      <c r="D3362" s="152" t="s">
        <v>177</v>
      </c>
      <c r="E3362" s="152" t="s">
        <v>166</v>
      </c>
      <c r="F3362" s="162">
        <v>20.189</v>
      </c>
      <c r="G3362" s="152"/>
      <c r="H3362" s="152" t="s">
        <v>171</v>
      </c>
      <c r="I3362" s="152" t="s">
        <v>2555</v>
      </c>
      <c r="J3362" s="153">
        <v>220000</v>
      </c>
      <c r="K3362" s="153">
        <v>21560</v>
      </c>
      <c r="L3362" s="155">
        <v>9.8000000000000007</v>
      </c>
      <c r="M3362" s="153">
        <v>8913</v>
      </c>
      <c r="N3362" s="155">
        <v>41.34</v>
      </c>
      <c r="O3362" s="153">
        <v>2195</v>
      </c>
      <c r="P3362" s="155">
        <v>10.18</v>
      </c>
      <c r="Q3362" s="153">
        <v>940</v>
      </c>
      <c r="R3362" s="155">
        <v>4.3600000000000003</v>
      </c>
      <c r="S3362" s="153">
        <v>9512</v>
      </c>
      <c r="T3362" s="155">
        <v>44.12</v>
      </c>
      <c r="U3362" s="163">
        <v>3934</v>
      </c>
      <c r="V3362" s="163">
        <v>12</v>
      </c>
      <c r="W3362" s="164" t="s">
        <v>169</v>
      </c>
    </row>
    <row r="3363" spans="1:23" hidden="1" x14ac:dyDescent="0.25">
      <c r="A3363" s="152" t="s">
        <v>2546</v>
      </c>
      <c r="B3363" s="152"/>
      <c r="C3363" s="152" t="s">
        <v>176</v>
      </c>
      <c r="D3363" s="152" t="s">
        <v>177</v>
      </c>
      <c r="E3363" s="152"/>
      <c r="F3363" s="162">
        <v>20.189</v>
      </c>
      <c r="G3363" s="152"/>
      <c r="H3363" s="152" t="s">
        <v>167</v>
      </c>
      <c r="I3363" s="152" t="s">
        <v>2555</v>
      </c>
      <c r="J3363" s="153">
        <v>182000</v>
      </c>
      <c r="K3363" s="153">
        <v>12540</v>
      </c>
      <c r="L3363" s="155">
        <v>6.89</v>
      </c>
      <c r="M3363" s="153">
        <v>5388</v>
      </c>
      <c r="N3363" s="155">
        <v>42.97</v>
      </c>
      <c r="O3363" s="153">
        <v>1718</v>
      </c>
      <c r="P3363" s="155">
        <v>13.7</v>
      </c>
      <c r="Q3363" s="153">
        <v>661</v>
      </c>
      <c r="R3363" s="155">
        <v>5.27</v>
      </c>
      <c r="S3363" s="153">
        <v>4774</v>
      </c>
      <c r="T3363" s="155">
        <v>38.07</v>
      </c>
      <c r="U3363" s="163">
        <v>2091</v>
      </c>
      <c r="V3363" s="163">
        <v>12</v>
      </c>
      <c r="W3363" s="164" t="s">
        <v>169</v>
      </c>
    </row>
    <row r="3364" spans="1:23" hidden="1" x14ac:dyDescent="0.25">
      <c r="A3364" s="152" t="s">
        <v>2546</v>
      </c>
      <c r="B3364" s="152"/>
      <c r="C3364" s="152" t="s">
        <v>176</v>
      </c>
      <c r="D3364" s="152" t="s">
        <v>177</v>
      </c>
      <c r="E3364" s="152"/>
      <c r="F3364" s="162">
        <v>22.681000000000001</v>
      </c>
      <c r="G3364" s="152"/>
      <c r="H3364" s="152" t="s">
        <v>192</v>
      </c>
      <c r="I3364" s="152" t="s">
        <v>988</v>
      </c>
      <c r="J3364" s="153">
        <v>176000</v>
      </c>
      <c r="K3364" s="153">
        <v>12126</v>
      </c>
      <c r="L3364" s="155">
        <v>6.89</v>
      </c>
      <c r="M3364" s="153">
        <v>5211</v>
      </c>
      <c r="N3364" s="155">
        <v>42.97</v>
      </c>
      <c r="O3364" s="153">
        <v>1661</v>
      </c>
      <c r="P3364" s="155">
        <v>13.7</v>
      </c>
      <c r="Q3364" s="153">
        <v>639</v>
      </c>
      <c r="R3364" s="155">
        <v>5.27</v>
      </c>
      <c r="S3364" s="153">
        <v>4616</v>
      </c>
      <c r="T3364" s="155">
        <v>38.07</v>
      </c>
      <c r="U3364" s="163">
        <v>2022</v>
      </c>
      <c r="V3364" s="163">
        <v>12</v>
      </c>
      <c r="W3364" s="164" t="s">
        <v>169</v>
      </c>
    </row>
    <row r="3365" spans="1:23" hidden="1" x14ac:dyDescent="0.25">
      <c r="A3365" s="152" t="s">
        <v>2546</v>
      </c>
      <c r="B3365" s="152"/>
      <c r="C3365" s="152" t="s">
        <v>176</v>
      </c>
      <c r="D3365" s="152" t="s">
        <v>177</v>
      </c>
      <c r="E3365" s="152"/>
      <c r="F3365" s="162">
        <v>25.76</v>
      </c>
      <c r="G3365" s="152"/>
      <c r="H3365" s="152" t="s">
        <v>171</v>
      </c>
      <c r="I3365" s="152" t="s">
        <v>2556</v>
      </c>
      <c r="J3365" s="153">
        <v>148000</v>
      </c>
      <c r="K3365" s="153">
        <v>10197</v>
      </c>
      <c r="L3365" s="155">
        <v>6.89</v>
      </c>
      <c r="M3365" s="153">
        <v>4382</v>
      </c>
      <c r="N3365" s="155">
        <v>42.97</v>
      </c>
      <c r="O3365" s="153">
        <v>1397</v>
      </c>
      <c r="P3365" s="155">
        <v>13.7</v>
      </c>
      <c r="Q3365" s="153">
        <v>537</v>
      </c>
      <c r="R3365" s="155">
        <v>5.27</v>
      </c>
      <c r="S3365" s="153">
        <v>3882</v>
      </c>
      <c r="T3365" s="155">
        <v>38.07</v>
      </c>
      <c r="U3365" s="163">
        <v>1700</v>
      </c>
      <c r="V3365" s="163">
        <v>12</v>
      </c>
      <c r="W3365" s="164" t="s">
        <v>169</v>
      </c>
    </row>
    <row r="3366" spans="1:23" hidden="1" x14ac:dyDescent="0.25">
      <c r="A3366" s="152" t="s">
        <v>2557</v>
      </c>
      <c r="B3366" s="152"/>
      <c r="C3366" s="152" t="s">
        <v>244</v>
      </c>
      <c r="D3366" s="152" t="s">
        <v>601</v>
      </c>
      <c r="E3366" s="152" t="s">
        <v>208</v>
      </c>
      <c r="F3366" s="162">
        <v>0</v>
      </c>
      <c r="G3366" s="152"/>
      <c r="H3366" s="152" t="s">
        <v>167</v>
      </c>
      <c r="I3366" s="152" t="s">
        <v>2558</v>
      </c>
      <c r="J3366" s="153">
        <v>138000</v>
      </c>
      <c r="K3366" s="153">
        <v>2622</v>
      </c>
      <c r="L3366" s="155">
        <v>1.9</v>
      </c>
      <c r="M3366" s="153">
        <v>1067</v>
      </c>
      <c r="N3366" s="155">
        <v>40.700000000000003</v>
      </c>
      <c r="O3366" s="153">
        <v>333</v>
      </c>
      <c r="P3366" s="155">
        <v>12.7</v>
      </c>
      <c r="Q3366" s="153">
        <v>102</v>
      </c>
      <c r="R3366" s="155">
        <v>3.9</v>
      </c>
      <c r="S3366" s="153">
        <v>1120</v>
      </c>
      <c r="T3366" s="155">
        <v>42.7</v>
      </c>
      <c r="U3366" s="163">
        <v>469</v>
      </c>
      <c r="V3366" s="163">
        <v>94</v>
      </c>
      <c r="W3366" s="164" t="s">
        <v>169</v>
      </c>
    </row>
    <row r="3367" spans="1:23" hidden="1" x14ac:dyDescent="0.25">
      <c r="A3367" s="152" t="s">
        <v>2557</v>
      </c>
      <c r="B3367" s="152"/>
      <c r="C3367" s="152" t="s">
        <v>244</v>
      </c>
      <c r="D3367" s="152" t="s">
        <v>601</v>
      </c>
      <c r="E3367" s="152" t="s">
        <v>208</v>
      </c>
      <c r="F3367" s="162">
        <v>0.38500000000000001</v>
      </c>
      <c r="G3367" s="152"/>
      <c r="H3367" s="152" t="s">
        <v>171</v>
      </c>
      <c r="I3367" s="152" t="s">
        <v>2559</v>
      </c>
      <c r="J3367" s="153">
        <v>138000</v>
      </c>
      <c r="K3367" s="153">
        <v>3864</v>
      </c>
      <c r="L3367" s="155">
        <v>2.8</v>
      </c>
      <c r="M3367" s="153">
        <v>1685</v>
      </c>
      <c r="N3367" s="155">
        <v>43.6</v>
      </c>
      <c r="O3367" s="153">
        <v>383</v>
      </c>
      <c r="P3367" s="155">
        <v>9.9</v>
      </c>
      <c r="Q3367" s="153">
        <v>325</v>
      </c>
      <c r="R3367" s="155">
        <v>8.4</v>
      </c>
      <c r="S3367" s="153">
        <v>1472</v>
      </c>
      <c r="T3367" s="155">
        <v>38.1</v>
      </c>
      <c r="U3367" s="163">
        <v>650</v>
      </c>
      <c r="V3367" s="163">
        <v>94</v>
      </c>
      <c r="W3367" s="164" t="s">
        <v>169</v>
      </c>
    </row>
    <row r="3368" spans="1:23" hidden="1" x14ac:dyDescent="0.25">
      <c r="A3368" s="152" t="s">
        <v>2557</v>
      </c>
      <c r="B3368" s="152"/>
      <c r="C3368" s="152" t="s">
        <v>244</v>
      </c>
      <c r="D3368" s="152" t="s">
        <v>601</v>
      </c>
      <c r="E3368" s="152" t="s">
        <v>208</v>
      </c>
      <c r="F3368" s="162">
        <v>0.38500000000000001</v>
      </c>
      <c r="G3368" s="152"/>
      <c r="H3368" s="152" t="s">
        <v>167</v>
      </c>
      <c r="I3368" s="152" t="s">
        <v>2559</v>
      </c>
      <c r="J3368" s="153">
        <v>215000</v>
      </c>
      <c r="K3368" s="153">
        <v>9460</v>
      </c>
      <c r="L3368" s="155">
        <v>4.4000000000000004</v>
      </c>
      <c r="M3368" s="153">
        <v>3349</v>
      </c>
      <c r="N3368" s="155">
        <v>35.4</v>
      </c>
      <c r="O3368" s="153">
        <v>1164</v>
      </c>
      <c r="P3368" s="155">
        <v>12.3</v>
      </c>
      <c r="Q3368" s="153">
        <v>530</v>
      </c>
      <c r="R3368" s="155">
        <v>5.6</v>
      </c>
      <c r="S3368" s="153">
        <v>4418</v>
      </c>
      <c r="T3368" s="155">
        <v>46.7</v>
      </c>
      <c r="U3368" s="163">
        <v>1826</v>
      </c>
      <c r="V3368" s="163">
        <v>94</v>
      </c>
      <c r="W3368" s="164" t="s">
        <v>179</v>
      </c>
    </row>
    <row r="3369" spans="1:23" hidden="1" x14ac:dyDescent="0.25">
      <c r="A3369" s="152" t="s">
        <v>2557</v>
      </c>
      <c r="B3369" s="152"/>
      <c r="C3369" s="152" t="s">
        <v>244</v>
      </c>
      <c r="D3369" s="152" t="s">
        <v>601</v>
      </c>
      <c r="E3369" s="152" t="s">
        <v>208</v>
      </c>
      <c r="F3369" s="162">
        <v>1.74</v>
      </c>
      <c r="G3369" s="152"/>
      <c r="H3369" s="152" t="s">
        <v>171</v>
      </c>
      <c r="I3369" s="152" t="s">
        <v>2560</v>
      </c>
      <c r="J3369" s="153">
        <v>177000</v>
      </c>
      <c r="K3369" s="153">
        <v>7788</v>
      </c>
      <c r="L3369" s="155">
        <v>4.4000000000000004</v>
      </c>
      <c r="M3369" s="153">
        <v>2882</v>
      </c>
      <c r="N3369" s="155">
        <v>37</v>
      </c>
      <c r="O3369" s="153">
        <v>732</v>
      </c>
      <c r="P3369" s="155">
        <v>9.4</v>
      </c>
      <c r="Q3369" s="153">
        <v>335</v>
      </c>
      <c r="R3369" s="155">
        <v>4.3</v>
      </c>
      <c r="S3369" s="153">
        <v>3839</v>
      </c>
      <c r="T3369" s="155">
        <v>49.3</v>
      </c>
      <c r="U3369" s="163">
        <v>1542</v>
      </c>
      <c r="V3369" s="163">
        <v>94</v>
      </c>
      <c r="W3369" s="164" t="s">
        <v>179</v>
      </c>
    </row>
    <row r="3370" spans="1:23" hidden="1" x14ac:dyDescent="0.25">
      <c r="A3370" s="152" t="s">
        <v>2557</v>
      </c>
      <c r="B3370" s="152"/>
      <c r="C3370" s="152" t="s">
        <v>244</v>
      </c>
      <c r="D3370" s="152" t="s">
        <v>601</v>
      </c>
      <c r="E3370" s="152" t="s">
        <v>208</v>
      </c>
      <c r="F3370" s="162">
        <v>1.74</v>
      </c>
      <c r="G3370" s="152"/>
      <c r="H3370" s="152" t="s">
        <v>167</v>
      </c>
      <c r="I3370" s="152" t="s">
        <v>2560</v>
      </c>
      <c r="J3370" s="153">
        <v>172000</v>
      </c>
      <c r="K3370" s="153">
        <v>7740</v>
      </c>
      <c r="L3370" s="155">
        <v>4.5</v>
      </c>
      <c r="M3370" s="153">
        <v>2763</v>
      </c>
      <c r="N3370" s="155">
        <v>35.700000000000003</v>
      </c>
      <c r="O3370" s="153">
        <v>766</v>
      </c>
      <c r="P3370" s="155">
        <v>9.9</v>
      </c>
      <c r="Q3370" s="153">
        <v>286</v>
      </c>
      <c r="R3370" s="155">
        <v>3.7</v>
      </c>
      <c r="S3370" s="153">
        <v>3924</v>
      </c>
      <c r="T3370" s="155">
        <v>50.7</v>
      </c>
      <c r="U3370" s="163">
        <v>1563</v>
      </c>
      <c r="V3370" s="163">
        <v>94</v>
      </c>
      <c r="W3370" s="164" t="s">
        <v>179</v>
      </c>
    </row>
    <row r="3371" spans="1:23" hidden="1" x14ac:dyDescent="0.25">
      <c r="A3371" s="152" t="s">
        <v>2557</v>
      </c>
      <c r="B3371" s="152"/>
      <c r="C3371" s="152" t="s">
        <v>244</v>
      </c>
      <c r="D3371" s="152" t="s">
        <v>601</v>
      </c>
      <c r="E3371" s="152" t="s">
        <v>208</v>
      </c>
      <c r="F3371" s="162">
        <v>5.0679999999999996</v>
      </c>
      <c r="G3371" s="152"/>
      <c r="H3371" s="152" t="s">
        <v>171</v>
      </c>
      <c r="I3371" s="152" t="s">
        <v>2561</v>
      </c>
      <c r="J3371" s="153">
        <v>144000</v>
      </c>
      <c r="K3371" s="153">
        <v>7776</v>
      </c>
      <c r="L3371" s="155">
        <v>5.4</v>
      </c>
      <c r="M3371" s="153">
        <v>2636</v>
      </c>
      <c r="N3371" s="155">
        <v>33.9</v>
      </c>
      <c r="O3371" s="153">
        <v>855</v>
      </c>
      <c r="P3371" s="155">
        <v>11</v>
      </c>
      <c r="Q3371" s="153">
        <v>490</v>
      </c>
      <c r="R3371" s="155">
        <v>6.3</v>
      </c>
      <c r="S3371" s="153">
        <v>3795</v>
      </c>
      <c r="T3371" s="155">
        <v>48.8</v>
      </c>
      <c r="U3371" s="163">
        <v>1552</v>
      </c>
      <c r="V3371" s="163">
        <v>94</v>
      </c>
      <c r="W3371" s="164" t="s">
        <v>179</v>
      </c>
    </row>
    <row r="3372" spans="1:23" hidden="1" x14ac:dyDescent="0.25">
      <c r="A3372" s="152" t="s">
        <v>2557</v>
      </c>
      <c r="B3372" s="152"/>
      <c r="C3372" s="152" t="s">
        <v>244</v>
      </c>
      <c r="D3372" s="152" t="s">
        <v>601</v>
      </c>
      <c r="E3372" s="152" t="s">
        <v>208</v>
      </c>
      <c r="F3372" s="162">
        <v>5.0679999999999996</v>
      </c>
      <c r="G3372" s="152"/>
      <c r="H3372" s="152" t="s">
        <v>167</v>
      </c>
      <c r="I3372" s="152" t="s">
        <v>2561</v>
      </c>
      <c r="J3372" s="153">
        <v>146000</v>
      </c>
      <c r="K3372" s="153">
        <v>7884</v>
      </c>
      <c r="L3372" s="155">
        <v>5.4</v>
      </c>
      <c r="M3372" s="153">
        <v>2562</v>
      </c>
      <c r="N3372" s="155">
        <v>32.5</v>
      </c>
      <c r="O3372" s="153">
        <v>938</v>
      </c>
      <c r="P3372" s="155">
        <v>11.9</v>
      </c>
      <c r="Q3372" s="153">
        <v>489</v>
      </c>
      <c r="R3372" s="155">
        <v>6.2</v>
      </c>
      <c r="S3372" s="153">
        <v>3895</v>
      </c>
      <c r="T3372" s="155">
        <v>49.4</v>
      </c>
      <c r="U3372" s="163">
        <v>1592</v>
      </c>
      <c r="V3372" s="163">
        <v>94</v>
      </c>
      <c r="W3372" s="164" t="s">
        <v>179</v>
      </c>
    </row>
    <row r="3373" spans="1:23" hidden="1" x14ac:dyDescent="0.25">
      <c r="A3373" s="152" t="s">
        <v>2557</v>
      </c>
      <c r="B3373" s="152"/>
      <c r="C3373" s="152" t="s">
        <v>244</v>
      </c>
      <c r="D3373" s="152" t="s">
        <v>601</v>
      </c>
      <c r="E3373" s="152" t="s">
        <v>208</v>
      </c>
      <c r="F3373" s="162">
        <v>7.6470000000000002</v>
      </c>
      <c r="G3373" s="152"/>
      <c r="H3373" s="152" t="s">
        <v>171</v>
      </c>
      <c r="I3373" s="152" t="s">
        <v>2562</v>
      </c>
      <c r="J3373" s="153">
        <v>131000</v>
      </c>
      <c r="K3373" s="153">
        <v>6026</v>
      </c>
      <c r="L3373" s="155">
        <v>4.5999999999999996</v>
      </c>
      <c r="M3373" s="153">
        <v>2079</v>
      </c>
      <c r="N3373" s="155">
        <v>34.5</v>
      </c>
      <c r="O3373" s="153">
        <v>440</v>
      </c>
      <c r="P3373" s="155">
        <v>7.3</v>
      </c>
      <c r="Q3373" s="153">
        <v>205</v>
      </c>
      <c r="R3373" s="155">
        <v>3.4</v>
      </c>
      <c r="S3373" s="153">
        <v>3302</v>
      </c>
      <c r="T3373" s="155">
        <v>54.8</v>
      </c>
      <c r="U3373" s="163">
        <v>1283</v>
      </c>
      <c r="V3373" s="163">
        <v>94</v>
      </c>
      <c r="W3373" s="164" t="s">
        <v>179</v>
      </c>
    </row>
    <row r="3374" spans="1:23" hidden="1" x14ac:dyDescent="0.25">
      <c r="A3374" s="152" t="s">
        <v>2557</v>
      </c>
      <c r="B3374" s="152"/>
      <c r="C3374" s="152" t="s">
        <v>244</v>
      </c>
      <c r="D3374" s="152" t="s">
        <v>601</v>
      </c>
      <c r="E3374" s="152" t="s">
        <v>208</v>
      </c>
      <c r="F3374" s="162">
        <v>7.6470000000000002</v>
      </c>
      <c r="G3374" s="152"/>
      <c r="H3374" s="152" t="s">
        <v>167</v>
      </c>
      <c r="I3374" s="152" t="s">
        <v>2562</v>
      </c>
      <c r="J3374" s="153">
        <v>122000</v>
      </c>
      <c r="K3374" s="153">
        <v>5002</v>
      </c>
      <c r="L3374" s="155">
        <v>4.0999999999999996</v>
      </c>
      <c r="M3374" s="153">
        <v>1626</v>
      </c>
      <c r="N3374" s="155">
        <v>32.5</v>
      </c>
      <c r="O3374" s="153">
        <v>295</v>
      </c>
      <c r="P3374" s="155">
        <v>5.9</v>
      </c>
      <c r="Q3374" s="153">
        <v>245</v>
      </c>
      <c r="R3374" s="155">
        <v>4.9000000000000004</v>
      </c>
      <c r="S3374" s="153">
        <v>2836</v>
      </c>
      <c r="T3374" s="155">
        <v>56.7</v>
      </c>
      <c r="U3374" s="163">
        <v>1098</v>
      </c>
      <c r="V3374" s="163">
        <v>94</v>
      </c>
      <c r="W3374" s="164" t="s">
        <v>179</v>
      </c>
    </row>
    <row r="3375" spans="1:23" hidden="1" x14ac:dyDescent="0.25">
      <c r="A3375" s="152" t="s">
        <v>2557</v>
      </c>
      <c r="B3375" s="152"/>
      <c r="C3375" s="152" t="s">
        <v>244</v>
      </c>
      <c r="D3375" s="152" t="s">
        <v>687</v>
      </c>
      <c r="E3375" s="152" t="s">
        <v>208</v>
      </c>
      <c r="F3375" s="162">
        <v>2.3820000000000001</v>
      </c>
      <c r="G3375" s="152"/>
      <c r="H3375" s="152" t="s">
        <v>171</v>
      </c>
      <c r="I3375" s="152" t="s">
        <v>2563</v>
      </c>
      <c r="J3375" s="153">
        <v>101000</v>
      </c>
      <c r="K3375" s="153">
        <v>7171</v>
      </c>
      <c r="L3375" s="155">
        <v>7.1</v>
      </c>
      <c r="M3375" s="153">
        <v>1893</v>
      </c>
      <c r="N3375" s="155">
        <v>26.4</v>
      </c>
      <c r="O3375" s="153">
        <v>488</v>
      </c>
      <c r="P3375" s="155">
        <v>6.8</v>
      </c>
      <c r="Q3375" s="153">
        <v>136</v>
      </c>
      <c r="R3375" s="155">
        <v>1.9</v>
      </c>
      <c r="S3375" s="153">
        <v>4654</v>
      </c>
      <c r="T3375" s="155">
        <v>64.900000000000006</v>
      </c>
      <c r="U3375" s="163">
        <v>1737</v>
      </c>
      <c r="V3375" s="163">
        <v>94</v>
      </c>
      <c r="W3375" s="164" t="s">
        <v>179</v>
      </c>
    </row>
    <row r="3376" spans="1:23" hidden="1" x14ac:dyDescent="0.25">
      <c r="A3376" s="152" t="s">
        <v>2557</v>
      </c>
      <c r="B3376" s="152"/>
      <c r="C3376" s="152" t="s">
        <v>244</v>
      </c>
      <c r="D3376" s="152" t="s">
        <v>687</v>
      </c>
      <c r="E3376" s="152" t="s">
        <v>208</v>
      </c>
      <c r="F3376" s="162">
        <v>2.3820000000000001</v>
      </c>
      <c r="G3376" s="152"/>
      <c r="H3376" s="152" t="s">
        <v>167</v>
      </c>
      <c r="I3376" s="152" t="s">
        <v>2563</v>
      </c>
      <c r="J3376" s="153">
        <v>119000</v>
      </c>
      <c r="K3376" s="153">
        <v>10710</v>
      </c>
      <c r="L3376" s="155">
        <v>9</v>
      </c>
      <c r="M3376" s="153">
        <v>2806</v>
      </c>
      <c r="N3376" s="155">
        <v>26.2</v>
      </c>
      <c r="O3376" s="153">
        <v>846</v>
      </c>
      <c r="P3376" s="155">
        <v>7.9</v>
      </c>
      <c r="Q3376" s="153">
        <v>375</v>
      </c>
      <c r="R3376" s="155">
        <v>3.5</v>
      </c>
      <c r="S3376" s="153">
        <v>6683</v>
      </c>
      <c r="T3376" s="155">
        <v>62.4</v>
      </c>
      <c r="U3376" s="163">
        <v>2537</v>
      </c>
      <c r="V3376" s="163">
        <v>94</v>
      </c>
      <c r="W3376" s="164" t="s">
        <v>179</v>
      </c>
    </row>
    <row r="3377" spans="1:23" hidden="1" x14ac:dyDescent="0.25">
      <c r="A3377" s="152" t="s">
        <v>2557</v>
      </c>
      <c r="B3377" s="152"/>
      <c r="C3377" s="152" t="s">
        <v>244</v>
      </c>
      <c r="D3377" s="152" t="s">
        <v>687</v>
      </c>
      <c r="E3377" s="152" t="s">
        <v>166</v>
      </c>
      <c r="F3377" s="162">
        <v>6.3959999999999999</v>
      </c>
      <c r="G3377" s="152"/>
      <c r="H3377" s="152" t="s">
        <v>171</v>
      </c>
      <c r="I3377" s="152" t="s">
        <v>2564</v>
      </c>
      <c r="J3377" s="153">
        <v>135000</v>
      </c>
      <c r="K3377" s="153">
        <v>9990</v>
      </c>
      <c r="L3377" s="155">
        <v>7.4</v>
      </c>
      <c r="M3377" s="153">
        <v>2617</v>
      </c>
      <c r="N3377" s="155">
        <v>26.2</v>
      </c>
      <c r="O3377" s="153">
        <v>729</v>
      </c>
      <c r="P3377" s="155">
        <v>7.3</v>
      </c>
      <c r="Q3377" s="153">
        <v>180</v>
      </c>
      <c r="R3377" s="155">
        <v>1.8</v>
      </c>
      <c r="S3377" s="153">
        <v>6464</v>
      </c>
      <c r="T3377" s="155">
        <v>64.7</v>
      </c>
      <c r="U3377" s="163">
        <v>2415</v>
      </c>
      <c r="V3377" s="163">
        <v>94</v>
      </c>
      <c r="W3377" s="164" t="s">
        <v>179</v>
      </c>
    </row>
    <row r="3378" spans="1:23" hidden="1" x14ac:dyDescent="0.25">
      <c r="A3378" s="152" t="s">
        <v>2557</v>
      </c>
      <c r="B3378" s="152"/>
      <c r="C3378" s="152" t="s">
        <v>244</v>
      </c>
      <c r="D3378" s="152" t="s">
        <v>687</v>
      </c>
      <c r="E3378" s="152" t="s">
        <v>166</v>
      </c>
      <c r="F3378" s="162">
        <v>6.3959999999999999</v>
      </c>
      <c r="G3378" s="152"/>
      <c r="H3378" s="152" t="s">
        <v>167</v>
      </c>
      <c r="I3378" s="152" t="s">
        <v>2564</v>
      </c>
      <c r="J3378" s="153">
        <v>155000</v>
      </c>
      <c r="K3378" s="153">
        <v>7440</v>
      </c>
      <c r="L3378" s="155">
        <v>4.8</v>
      </c>
      <c r="M3378" s="153">
        <v>3175</v>
      </c>
      <c r="N3378" s="155">
        <v>42.67</v>
      </c>
      <c r="O3378" s="153">
        <v>553</v>
      </c>
      <c r="P3378" s="155">
        <v>7.43</v>
      </c>
      <c r="Q3378" s="153">
        <v>201</v>
      </c>
      <c r="R3378" s="155">
        <v>2.7</v>
      </c>
      <c r="S3378" s="153">
        <v>3512</v>
      </c>
      <c r="T3378" s="155">
        <v>47.2</v>
      </c>
      <c r="U3378" s="163">
        <v>1403</v>
      </c>
      <c r="V3378" s="163">
        <v>14</v>
      </c>
      <c r="W3378" s="164" t="s">
        <v>169</v>
      </c>
    </row>
    <row r="3379" spans="1:23" hidden="1" x14ac:dyDescent="0.25">
      <c r="A3379" s="152" t="s">
        <v>2557</v>
      </c>
      <c r="B3379" s="152"/>
      <c r="C3379" s="152" t="s">
        <v>244</v>
      </c>
      <c r="D3379" s="152" t="s">
        <v>687</v>
      </c>
      <c r="E3379" s="152" t="s">
        <v>166</v>
      </c>
      <c r="F3379" s="162">
        <v>8.3119999999999994</v>
      </c>
      <c r="G3379" s="152"/>
      <c r="H3379" s="152" t="s">
        <v>171</v>
      </c>
      <c r="I3379" s="152" t="s">
        <v>2565</v>
      </c>
      <c r="J3379" s="153">
        <v>154000</v>
      </c>
      <c r="K3379" s="153">
        <v>3958</v>
      </c>
      <c r="L3379" s="155">
        <v>2.57</v>
      </c>
      <c r="M3379" s="153">
        <v>1802</v>
      </c>
      <c r="N3379" s="155">
        <v>45.53</v>
      </c>
      <c r="O3379" s="153">
        <v>255</v>
      </c>
      <c r="P3379" s="155">
        <v>6.44</v>
      </c>
      <c r="Q3379" s="153">
        <v>129</v>
      </c>
      <c r="R3379" s="155">
        <v>3.26</v>
      </c>
      <c r="S3379" s="153">
        <v>1772</v>
      </c>
      <c r="T3379" s="155">
        <v>44.78</v>
      </c>
      <c r="U3379" s="163">
        <v>717</v>
      </c>
      <c r="V3379" s="163">
        <v>17</v>
      </c>
      <c r="W3379" s="164" t="s">
        <v>179</v>
      </c>
    </row>
    <row r="3380" spans="1:23" hidden="1" x14ac:dyDescent="0.25">
      <c r="A3380" s="152" t="s">
        <v>2557</v>
      </c>
      <c r="B3380" s="152"/>
      <c r="C3380" s="152" t="s">
        <v>244</v>
      </c>
      <c r="D3380" s="152" t="s">
        <v>687</v>
      </c>
      <c r="E3380" s="152" t="s">
        <v>166</v>
      </c>
      <c r="F3380" s="162">
        <v>11.042</v>
      </c>
      <c r="G3380" s="152"/>
      <c r="H3380" s="152" t="s">
        <v>171</v>
      </c>
      <c r="I3380" s="152" t="s">
        <v>2566</v>
      </c>
      <c r="J3380" s="153">
        <v>152000</v>
      </c>
      <c r="K3380" s="153">
        <v>11552</v>
      </c>
      <c r="L3380" s="155">
        <v>7.6</v>
      </c>
      <c r="M3380" s="153">
        <v>3350</v>
      </c>
      <c r="N3380" s="155">
        <v>29</v>
      </c>
      <c r="O3380" s="153">
        <v>993</v>
      </c>
      <c r="P3380" s="155">
        <v>8.6</v>
      </c>
      <c r="Q3380" s="153">
        <v>566</v>
      </c>
      <c r="R3380" s="155">
        <v>4.9000000000000004</v>
      </c>
      <c r="S3380" s="153">
        <v>6642</v>
      </c>
      <c r="T3380" s="155">
        <v>57.5</v>
      </c>
      <c r="U3380" s="163">
        <v>2583</v>
      </c>
      <c r="V3380" s="163">
        <v>94</v>
      </c>
      <c r="W3380" s="164" t="s">
        <v>179</v>
      </c>
    </row>
    <row r="3381" spans="1:23" hidden="1" x14ac:dyDescent="0.25">
      <c r="A3381" s="152" t="s">
        <v>2557</v>
      </c>
      <c r="B3381" s="152"/>
      <c r="C3381" s="152" t="s">
        <v>244</v>
      </c>
      <c r="D3381" s="152" t="s">
        <v>687</v>
      </c>
      <c r="E3381" s="152" t="s">
        <v>166</v>
      </c>
      <c r="F3381" s="162">
        <v>11.042</v>
      </c>
      <c r="G3381" s="152"/>
      <c r="H3381" s="152" t="s">
        <v>167</v>
      </c>
      <c r="I3381" s="152" t="s">
        <v>2566</v>
      </c>
      <c r="J3381" s="153">
        <v>125000</v>
      </c>
      <c r="K3381" s="153">
        <v>10000</v>
      </c>
      <c r="L3381" s="155">
        <v>8</v>
      </c>
      <c r="M3381" s="153">
        <v>2880</v>
      </c>
      <c r="N3381" s="155">
        <v>28.8</v>
      </c>
      <c r="O3381" s="153">
        <v>970</v>
      </c>
      <c r="P3381" s="155">
        <v>9.6999999999999993</v>
      </c>
      <c r="Q3381" s="153">
        <v>850</v>
      </c>
      <c r="R3381" s="155">
        <v>8.5</v>
      </c>
      <c r="S3381" s="153">
        <v>5300</v>
      </c>
      <c r="T3381" s="155">
        <v>53</v>
      </c>
      <c r="U3381" s="163">
        <v>2143</v>
      </c>
      <c r="V3381" s="163">
        <v>94</v>
      </c>
      <c r="W3381" s="164" t="s">
        <v>179</v>
      </c>
    </row>
    <row r="3382" spans="1:23" hidden="1" x14ac:dyDescent="0.25">
      <c r="A3382" s="152" t="s">
        <v>2557</v>
      </c>
      <c r="B3382" s="152"/>
      <c r="C3382" s="152" t="s">
        <v>244</v>
      </c>
      <c r="D3382" s="152" t="s">
        <v>687</v>
      </c>
      <c r="E3382" s="152" t="s">
        <v>166</v>
      </c>
      <c r="F3382" s="162">
        <v>11.845000000000001</v>
      </c>
      <c r="G3382" s="152"/>
      <c r="H3382" s="152" t="s">
        <v>167</v>
      </c>
      <c r="I3382" s="152" t="s">
        <v>246</v>
      </c>
      <c r="J3382" s="153">
        <v>103000</v>
      </c>
      <c r="K3382" s="153">
        <v>9476</v>
      </c>
      <c r="L3382" s="155">
        <v>9.1999999999999993</v>
      </c>
      <c r="M3382" s="153">
        <v>2729</v>
      </c>
      <c r="N3382" s="155">
        <v>28.8</v>
      </c>
      <c r="O3382" s="153">
        <v>919</v>
      </c>
      <c r="P3382" s="155">
        <v>9.6999999999999993</v>
      </c>
      <c r="Q3382" s="153">
        <v>805</v>
      </c>
      <c r="R3382" s="155">
        <v>8.5</v>
      </c>
      <c r="S3382" s="153">
        <v>5022</v>
      </c>
      <c r="T3382" s="155">
        <v>53</v>
      </c>
      <c r="U3382" s="163">
        <v>2031</v>
      </c>
      <c r="V3382" s="163">
        <v>94</v>
      </c>
      <c r="W3382" s="164" t="s">
        <v>179</v>
      </c>
    </row>
    <row r="3383" spans="1:23" hidden="1" x14ac:dyDescent="0.25">
      <c r="A3383" s="152" t="s">
        <v>2557</v>
      </c>
      <c r="B3383" s="152"/>
      <c r="C3383" s="152" t="s">
        <v>244</v>
      </c>
      <c r="D3383" s="152" t="s">
        <v>687</v>
      </c>
      <c r="E3383" s="152" t="s">
        <v>166</v>
      </c>
      <c r="F3383" s="162">
        <v>20.056999999999999</v>
      </c>
      <c r="G3383" s="152"/>
      <c r="H3383" s="152" t="s">
        <v>171</v>
      </c>
      <c r="I3383" s="152" t="s">
        <v>2567</v>
      </c>
      <c r="J3383" s="153">
        <v>123000</v>
      </c>
      <c r="K3383" s="153">
        <v>7995</v>
      </c>
      <c r="L3383" s="155">
        <v>6.5</v>
      </c>
      <c r="M3383" s="153">
        <v>2590</v>
      </c>
      <c r="N3383" s="155">
        <v>32.4</v>
      </c>
      <c r="O3383" s="153">
        <v>376</v>
      </c>
      <c r="P3383" s="155">
        <v>4.7</v>
      </c>
      <c r="Q3383" s="153">
        <v>240</v>
      </c>
      <c r="R3383" s="155">
        <v>3</v>
      </c>
      <c r="S3383" s="153">
        <v>4789</v>
      </c>
      <c r="T3383" s="155">
        <v>59.9</v>
      </c>
      <c r="U3383" s="163">
        <v>1813</v>
      </c>
      <c r="V3383" s="163">
        <v>94</v>
      </c>
      <c r="W3383" s="164" t="s">
        <v>179</v>
      </c>
    </row>
    <row r="3384" spans="1:23" hidden="1" x14ac:dyDescent="0.25">
      <c r="A3384" s="152" t="s">
        <v>2557</v>
      </c>
      <c r="B3384" s="152"/>
      <c r="C3384" s="152" t="s">
        <v>244</v>
      </c>
      <c r="D3384" s="152" t="s">
        <v>687</v>
      </c>
      <c r="E3384" s="152" t="s">
        <v>166</v>
      </c>
      <c r="F3384" s="162">
        <v>20.056999999999999</v>
      </c>
      <c r="G3384" s="152"/>
      <c r="H3384" s="152" t="s">
        <v>167</v>
      </c>
      <c r="I3384" s="152" t="s">
        <v>2567</v>
      </c>
      <c r="J3384" s="153">
        <v>115000</v>
      </c>
      <c r="K3384" s="153">
        <v>8740</v>
      </c>
      <c r="L3384" s="155">
        <v>7.6</v>
      </c>
      <c r="M3384" s="153">
        <v>2771</v>
      </c>
      <c r="N3384" s="155">
        <v>31.7</v>
      </c>
      <c r="O3384" s="153">
        <v>865</v>
      </c>
      <c r="P3384" s="155">
        <v>9.9</v>
      </c>
      <c r="Q3384" s="153">
        <v>149</v>
      </c>
      <c r="R3384" s="155">
        <v>1.7</v>
      </c>
      <c r="S3384" s="153">
        <v>4956</v>
      </c>
      <c r="T3384" s="155">
        <v>56.7</v>
      </c>
      <c r="U3384" s="163">
        <v>1908</v>
      </c>
      <c r="V3384" s="163">
        <v>94</v>
      </c>
      <c r="W3384" s="164" t="s">
        <v>179</v>
      </c>
    </row>
    <row r="3385" spans="1:23" hidden="1" x14ac:dyDescent="0.25">
      <c r="A3385" s="152" t="s">
        <v>2557</v>
      </c>
      <c r="B3385" s="152"/>
      <c r="C3385" s="152" t="s">
        <v>244</v>
      </c>
      <c r="D3385" s="152" t="s">
        <v>327</v>
      </c>
      <c r="E3385" s="152" t="s">
        <v>166</v>
      </c>
      <c r="F3385" s="162">
        <v>0.01</v>
      </c>
      <c r="G3385" s="152"/>
      <c r="H3385" s="152" t="s">
        <v>167</v>
      </c>
      <c r="I3385" s="152" t="s">
        <v>2568</v>
      </c>
      <c r="J3385" s="153">
        <v>148000</v>
      </c>
      <c r="K3385" s="153">
        <v>7859</v>
      </c>
      <c r="L3385" s="155">
        <v>5.31</v>
      </c>
      <c r="M3385" s="153">
        <v>4598</v>
      </c>
      <c r="N3385" s="155">
        <v>58.51</v>
      </c>
      <c r="O3385" s="153">
        <v>542</v>
      </c>
      <c r="P3385" s="155">
        <v>6.9</v>
      </c>
      <c r="Q3385" s="153">
        <v>248</v>
      </c>
      <c r="R3385" s="155">
        <v>3.15</v>
      </c>
      <c r="S3385" s="153">
        <v>2471</v>
      </c>
      <c r="T3385" s="155">
        <v>31.44</v>
      </c>
      <c r="U3385" s="163">
        <v>1100</v>
      </c>
      <c r="V3385" s="163">
        <v>16</v>
      </c>
      <c r="W3385" s="164" t="s">
        <v>179</v>
      </c>
    </row>
    <row r="3386" spans="1:23" hidden="1" x14ac:dyDescent="0.25">
      <c r="A3386" s="152" t="s">
        <v>2557</v>
      </c>
      <c r="B3386" s="152"/>
      <c r="C3386" s="152" t="s">
        <v>244</v>
      </c>
      <c r="D3386" s="152" t="s">
        <v>327</v>
      </c>
      <c r="E3386" s="152" t="s">
        <v>166</v>
      </c>
      <c r="F3386" s="162">
        <v>0.02</v>
      </c>
      <c r="G3386" s="152"/>
      <c r="H3386" s="152" t="s">
        <v>192</v>
      </c>
      <c r="I3386" s="152" t="s">
        <v>2569</v>
      </c>
      <c r="J3386" s="153">
        <v>173000</v>
      </c>
      <c r="K3386" s="153">
        <v>10380</v>
      </c>
      <c r="L3386" s="155">
        <v>6</v>
      </c>
      <c r="M3386" s="153">
        <v>6689</v>
      </c>
      <c r="N3386" s="155">
        <v>64.44</v>
      </c>
      <c r="O3386" s="153">
        <v>646</v>
      </c>
      <c r="P3386" s="155">
        <v>6.22</v>
      </c>
      <c r="Q3386" s="153">
        <v>321</v>
      </c>
      <c r="R3386" s="155">
        <v>3.09</v>
      </c>
      <c r="S3386" s="153">
        <v>2725</v>
      </c>
      <c r="T3386" s="155">
        <v>26.25</v>
      </c>
      <c r="U3386" s="163">
        <v>1281</v>
      </c>
      <c r="V3386" s="163">
        <v>22</v>
      </c>
      <c r="W3386" s="164" t="s">
        <v>179</v>
      </c>
    </row>
    <row r="3387" spans="1:23" hidden="1" x14ac:dyDescent="0.25">
      <c r="A3387" s="152" t="s">
        <v>2557</v>
      </c>
      <c r="B3387" s="152"/>
      <c r="C3387" s="152" t="s">
        <v>244</v>
      </c>
      <c r="D3387" s="152" t="s">
        <v>327</v>
      </c>
      <c r="E3387" s="152"/>
      <c r="F3387" s="162">
        <v>14.382999999999999</v>
      </c>
      <c r="G3387" s="152"/>
      <c r="H3387" s="152" t="s">
        <v>171</v>
      </c>
      <c r="I3387" s="152" t="s">
        <v>2570</v>
      </c>
      <c r="J3387" s="153">
        <v>180000</v>
      </c>
      <c r="K3387" s="153">
        <v>11484</v>
      </c>
      <c r="L3387" s="155">
        <v>6.38</v>
      </c>
      <c r="M3387" s="153">
        <v>5304</v>
      </c>
      <c r="N3387" s="155">
        <v>46.19</v>
      </c>
      <c r="O3387" s="153">
        <v>991</v>
      </c>
      <c r="P3387" s="155">
        <v>8.6300000000000008</v>
      </c>
      <c r="Q3387" s="153">
        <v>557</v>
      </c>
      <c r="R3387" s="155">
        <v>4.8499999999999996</v>
      </c>
      <c r="S3387" s="153">
        <v>4630</v>
      </c>
      <c r="T3387" s="155">
        <v>40.32</v>
      </c>
      <c r="U3387" s="163">
        <v>1956</v>
      </c>
      <c r="V3387" s="163">
        <v>0</v>
      </c>
      <c r="W3387" s="164" t="s">
        <v>179</v>
      </c>
    </row>
    <row r="3388" spans="1:23" hidden="1" x14ac:dyDescent="0.25">
      <c r="A3388" s="152" t="s">
        <v>2557</v>
      </c>
      <c r="B3388" s="152"/>
      <c r="C3388" s="152" t="s">
        <v>244</v>
      </c>
      <c r="D3388" s="152" t="s">
        <v>327</v>
      </c>
      <c r="E3388" s="152"/>
      <c r="F3388" s="162">
        <v>14.382999999999999</v>
      </c>
      <c r="G3388" s="152"/>
      <c r="H3388" s="152" t="s">
        <v>167</v>
      </c>
      <c r="I3388" s="152" t="s">
        <v>2570</v>
      </c>
      <c r="J3388" s="153">
        <v>147000</v>
      </c>
      <c r="K3388" s="153">
        <v>6056</v>
      </c>
      <c r="L3388" s="155">
        <v>4.12</v>
      </c>
      <c r="M3388" s="153">
        <v>2895</v>
      </c>
      <c r="N3388" s="155">
        <v>47.8</v>
      </c>
      <c r="O3388" s="153">
        <v>710</v>
      </c>
      <c r="P3388" s="155">
        <v>11.72</v>
      </c>
      <c r="Q3388" s="153">
        <v>240</v>
      </c>
      <c r="R3388" s="155">
        <v>3.96</v>
      </c>
      <c r="S3388" s="153">
        <v>2212</v>
      </c>
      <c r="T3388" s="155">
        <v>36.520000000000003</v>
      </c>
      <c r="U3388" s="163">
        <v>965</v>
      </c>
      <c r="V3388" s="163">
        <v>0</v>
      </c>
      <c r="W3388" s="164" t="s">
        <v>179</v>
      </c>
    </row>
    <row r="3389" spans="1:23" hidden="1" x14ac:dyDescent="0.25">
      <c r="A3389" s="152" t="s">
        <v>2557</v>
      </c>
      <c r="B3389" s="152"/>
      <c r="C3389" s="152" t="s">
        <v>244</v>
      </c>
      <c r="D3389" s="152" t="s">
        <v>327</v>
      </c>
      <c r="E3389" s="152"/>
      <c r="F3389" s="162">
        <v>15.606</v>
      </c>
      <c r="G3389" s="152"/>
      <c r="H3389" s="152" t="s">
        <v>171</v>
      </c>
      <c r="I3389" s="152" t="s">
        <v>2571</v>
      </c>
      <c r="J3389" s="153">
        <v>176000</v>
      </c>
      <c r="K3389" s="153">
        <v>6706</v>
      </c>
      <c r="L3389" s="155">
        <v>3.81</v>
      </c>
      <c r="M3389" s="153">
        <v>3469</v>
      </c>
      <c r="N3389" s="155">
        <v>51.73</v>
      </c>
      <c r="O3389" s="153">
        <v>720</v>
      </c>
      <c r="P3389" s="155">
        <v>10.73</v>
      </c>
      <c r="Q3389" s="153">
        <v>335</v>
      </c>
      <c r="R3389" s="155">
        <v>4.99</v>
      </c>
      <c r="S3389" s="153">
        <v>2183</v>
      </c>
      <c r="T3389" s="155">
        <v>32.549999999999997</v>
      </c>
      <c r="U3389" s="163">
        <v>990</v>
      </c>
      <c r="V3389" s="163">
        <v>0</v>
      </c>
      <c r="W3389" s="164" t="s">
        <v>179</v>
      </c>
    </row>
    <row r="3390" spans="1:23" hidden="1" x14ac:dyDescent="0.25">
      <c r="A3390" s="152" t="s">
        <v>2557</v>
      </c>
      <c r="B3390" s="152"/>
      <c r="C3390" s="152" t="s">
        <v>244</v>
      </c>
      <c r="D3390" s="152" t="s">
        <v>327</v>
      </c>
      <c r="E3390" s="152"/>
      <c r="F3390" s="162">
        <v>15.606</v>
      </c>
      <c r="G3390" s="152"/>
      <c r="H3390" s="152" t="s">
        <v>167</v>
      </c>
      <c r="I3390" s="152" t="s">
        <v>2571</v>
      </c>
      <c r="J3390" s="153">
        <v>249000</v>
      </c>
      <c r="K3390" s="153">
        <v>6599</v>
      </c>
      <c r="L3390" s="155">
        <v>2.65</v>
      </c>
      <c r="M3390" s="153">
        <v>3253</v>
      </c>
      <c r="N3390" s="155">
        <v>49.29</v>
      </c>
      <c r="O3390" s="153">
        <v>601</v>
      </c>
      <c r="P3390" s="155">
        <v>9.1</v>
      </c>
      <c r="Q3390" s="153">
        <v>334</v>
      </c>
      <c r="R3390" s="155">
        <v>5.0599999999999996</v>
      </c>
      <c r="S3390" s="153">
        <v>2412</v>
      </c>
      <c r="T3390" s="155">
        <v>36.549999999999997</v>
      </c>
      <c r="U3390" s="163">
        <v>1050</v>
      </c>
      <c r="V3390" s="163">
        <v>3</v>
      </c>
      <c r="W3390" s="164" t="s">
        <v>179</v>
      </c>
    </row>
    <row r="3391" spans="1:23" hidden="1" x14ac:dyDescent="0.25">
      <c r="A3391" s="152" t="s">
        <v>2557</v>
      </c>
      <c r="B3391" s="152"/>
      <c r="C3391" s="152" t="s">
        <v>244</v>
      </c>
      <c r="D3391" s="152" t="s">
        <v>327</v>
      </c>
      <c r="E3391" s="152" t="s">
        <v>166</v>
      </c>
      <c r="F3391" s="162">
        <v>18.707000000000001</v>
      </c>
      <c r="G3391" s="152"/>
      <c r="H3391" s="152" t="s">
        <v>171</v>
      </c>
      <c r="I3391" s="152" t="s">
        <v>2572</v>
      </c>
      <c r="J3391" s="153">
        <v>258000</v>
      </c>
      <c r="K3391" s="153">
        <v>9985</v>
      </c>
      <c r="L3391" s="155">
        <v>3.87</v>
      </c>
      <c r="M3391" s="153">
        <v>5033</v>
      </c>
      <c r="N3391" s="155">
        <v>50.41</v>
      </c>
      <c r="O3391" s="153">
        <v>1006</v>
      </c>
      <c r="P3391" s="155">
        <v>10.08</v>
      </c>
      <c r="Q3391" s="153">
        <v>419</v>
      </c>
      <c r="R3391" s="155">
        <v>4.2</v>
      </c>
      <c r="S3391" s="153">
        <v>3526</v>
      </c>
      <c r="T3391" s="155">
        <v>35.31</v>
      </c>
      <c r="U3391" s="163">
        <v>1547</v>
      </c>
      <c r="V3391" s="163">
        <v>0</v>
      </c>
      <c r="W3391" s="164" t="s">
        <v>179</v>
      </c>
    </row>
    <row r="3392" spans="1:23" hidden="1" x14ac:dyDescent="0.25">
      <c r="A3392" s="152" t="s">
        <v>2557</v>
      </c>
      <c r="B3392" s="152"/>
      <c r="C3392" s="152" t="s">
        <v>244</v>
      </c>
      <c r="D3392" s="152" t="s">
        <v>327</v>
      </c>
      <c r="E3392" s="152" t="s">
        <v>166</v>
      </c>
      <c r="F3392" s="162">
        <v>18.707000000000001</v>
      </c>
      <c r="G3392" s="152"/>
      <c r="H3392" s="152" t="s">
        <v>167</v>
      </c>
      <c r="I3392" s="152" t="s">
        <v>2572</v>
      </c>
      <c r="J3392" s="153">
        <v>154000</v>
      </c>
      <c r="K3392" s="153">
        <v>7608</v>
      </c>
      <c r="L3392" s="155">
        <v>4.9400000000000004</v>
      </c>
      <c r="M3392" s="153">
        <v>3980</v>
      </c>
      <c r="N3392" s="155">
        <v>52.31</v>
      </c>
      <c r="O3392" s="153">
        <v>751</v>
      </c>
      <c r="P3392" s="155">
        <v>9.8699999999999992</v>
      </c>
      <c r="Q3392" s="153">
        <v>291</v>
      </c>
      <c r="R3392" s="155">
        <v>3.83</v>
      </c>
      <c r="S3392" s="153">
        <v>2585</v>
      </c>
      <c r="T3392" s="155">
        <v>33.979999999999997</v>
      </c>
      <c r="U3392" s="163">
        <v>1143</v>
      </c>
      <c r="V3392" s="163">
        <v>0</v>
      </c>
      <c r="W3392" s="164" t="s">
        <v>179</v>
      </c>
    </row>
    <row r="3393" spans="1:23" hidden="1" x14ac:dyDescent="0.25">
      <c r="A3393" s="152" t="s">
        <v>2557</v>
      </c>
      <c r="B3393" s="152"/>
      <c r="C3393" s="152" t="s">
        <v>244</v>
      </c>
      <c r="D3393" s="152" t="s">
        <v>327</v>
      </c>
      <c r="E3393" s="152"/>
      <c r="F3393" s="162">
        <v>21.190999999999999</v>
      </c>
      <c r="G3393" s="152"/>
      <c r="H3393" s="152" t="s">
        <v>171</v>
      </c>
      <c r="I3393" s="152" t="s">
        <v>2246</v>
      </c>
      <c r="J3393" s="153">
        <v>140000</v>
      </c>
      <c r="K3393" s="153">
        <v>3780</v>
      </c>
      <c r="L3393" s="155">
        <v>2.7</v>
      </c>
      <c r="M3393" s="153">
        <v>1960</v>
      </c>
      <c r="N3393" s="155">
        <v>51.84</v>
      </c>
      <c r="O3393" s="153">
        <v>564</v>
      </c>
      <c r="P3393" s="155">
        <v>14.91</v>
      </c>
      <c r="Q3393" s="153">
        <v>133</v>
      </c>
      <c r="R3393" s="155">
        <v>3.53</v>
      </c>
      <c r="S3393" s="153">
        <v>1124</v>
      </c>
      <c r="T3393" s="155">
        <v>29.73</v>
      </c>
      <c r="U3393" s="163">
        <v>528</v>
      </c>
      <c r="V3393" s="163">
        <v>0</v>
      </c>
      <c r="W3393" s="164" t="s">
        <v>179</v>
      </c>
    </row>
    <row r="3394" spans="1:23" hidden="1" x14ac:dyDescent="0.25">
      <c r="A3394" s="152" t="s">
        <v>2557</v>
      </c>
      <c r="B3394" s="152"/>
      <c r="C3394" s="152" t="s">
        <v>244</v>
      </c>
      <c r="D3394" s="152" t="s">
        <v>327</v>
      </c>
      <c r="E3394" s="152"/>
      <c r="F3394" s="162">
        <v>21.190999999999999</v>
      </c>
      <c r="G3394" s="152"/>
      <c r="H3394" s="152" t="s">
        <v>167</v>
      </c>
      <c r="I3394" s="152" t="s">
        <v>2246</v>
      </c>
      <c r="J3394" s="153">
        <v>122000</v>
      </c>
      <c r="K3394" s="153">
        <v>8308</v>
      </c>
      <c r="L3394" s="155">
        <v>6.81</v>
      </c>
      <c r="M3394" s="153">
        <v>4309</v>
      </c>
      <c r="N3394" s="155">
        <v>51.86</v>
      </c>
      <c r="O3394" s="153">
        <v>959</v>
      </c>
      <c r="P3394" s="155">
        <v>11.54</v>
      </c>
      <c r="Q3394" s="153">
        <v>252</v>
      </c>
      <c r="R3394" s="155">
        <v>3.03</v>
      </c>
      <c r="S3394" s="153">
        <v>2789</v>
      </c>
      <c r="T3394" s="155">
        <v>33.57</v>
      </c>
      <c r="U3394" s="163">
        <v>1238</v>
      </c>
      <c r="V3394" s="163">
        <v>0</v>
      </c>
      <c r="W3394" s="164" t="s">
        <v>179</v>
      </c>
    </row>
    <row r="3395" spans="1:23" hidden="1" x14ac:dyDescent="0.25">
      <c r="A3395" s="152" t="s">
        <v>2557</v>
      </c>
      <c r="B3395" s="152"/>
      <c r="C3395" s="152" t="s">
        <v>244</v>
      </c>
      <c r="D3395" s="152" t="s">
        <v>666</v>
      </c>
      <c r="E3395" s="152" t="s">
        <v>166</v>
      </c>
      <c r="F3395" s="162">
        <v>2.819</v>
      </c>
      <c r="G3395" s="152"/>
      <c r="H3395" s="152" t="s">
        <v>171</v>
      </c>
      <c r="I3395" s="152" t="s">
        <v>2573</v>
      </c>
      <c r="J3395" s="153">
        <v>72000</v>
      </c>
      <c r="K3395" s="153">
        <v>3838</v>
      </c>
      <c r="L3395" s="155">
        <v>5.33</v>
      </c>
      <c r="M3395" s="153">
        <v>1281</v>
      </c>
      <c r="N3395" s="155">
        <v>33.380000000000003</v>
      </c>
      <c r="O3395" s="153">
        <v>277</v>
      </c>
      <c r="P3395" s="155">
        <v>7.22</v>
      </c>
      <c r="Q3395" s="153">
        <v>157</v>
      </c>
      <c r="R3395" s="155">
        <v>4.0999999999999996</v>
      </c>
      <c r="S3395" s="153">
        <v>2123</v>
      </c>
      <c r="T3395" s="155">
        <v>55.31</v>
      </c>
      <c r="U3395" s="163">
        <v>826</v>
      </c>
      <c r="V3395" s="163">
        <v>0</v>
      </c>
      <c r="W3395" s="164" t="s">
        <v>179</v>
      </c>
    </row>
    <row r="3396" spans="1:23" hidden="1" x14ac:dyDescent="0.25">
      <c r="A3396" s="152" t="s">
        <v>2557</v>
      </c>
      <c r="B3396" s="152"/>
      <c r="C3396" s="152" t="s">
        <v>244</v>
      </c>
      <c r="D3396" s="152" t="s">
        <v>666</v>
      </c>
      <c r="E3396" s="152" t="s">
        <v>166</v>
      </c>
      <c r="F3396" s="162">
        <v>2.819</v>
      </c>
      <c r="G3396" s="152"/>
      <c r="H3396" s="152" t="s">
        <v>167</v>
      </c>
      <c r="I3396" s="152" t="s">
        <v>2573</v>
      </c>
      <c r="J3396" s="153">
        <v>73000</v>
      </c>
      <c r="K3396" s="153">
        <v>3913</v>
      </c>
      <c r="L3396" s="155">
        <v>5.36</v>
      </c>
      <c r="M3396" s="153">
        <v>1406</v>
      </c>
      <c r="N3396" s="155">
        <v>35.93</v>
      </c>
      <c r="O3396" s="153">
        <v>337</v>
      </c>
      <c r="P3396" s="155">
        <v>8.6</v>
      </c>
      <c r="Q3396" s="153">
        <v>142</v>
      </c>
      <c r="R3396" s="155">
        <v>3.64</v>
      </c>
      <c r="S3396" s="153">
        <v>2028</v>
      </c>
      <c r="T3396" s="155">
        <v>51.84</v>
      </c>
      <c r="U3396" s="163">
        <v>801</v>
      </c>
      <c r="V3396" s="163">
        <v>0</v>
      </c>
      <c r="W3396" s="164" t="s">
        <v>179</v>
      </c>
    </row>
    <row r="3397" spans="1:23" hidden="1" x14ac:dyDescent="0.25">
      <c r="A3397" s="152" t="s">
        <v>2557</v>
      </c>
      <c r="B3397" s="152"/>
      <c r="C3397" s="152" t="s">
        <v>244</v>
      </c>
      <c r="D3397" s="152" t="s">
        <v>666</v>
      </c>
      <c r="E3397" s="152"/>
      <c r="F3397" s="162">
        <v>13.125999999999999</v>
      </c>
      <c r="G3397" s="152"/>
      <c r="H3397" s="152" t="s">
        <v>171</v>
      </c>
      <c r="I3397" s="152" t="s">
        <v>2574</v>
      </c>
      <c r="J3397" s="153">
        <v>73000</v>
      </c>
      <c r="K3397" s="153">
        <v>3803</v>
      </c>
      <c r="L3397" s="155">
        <v>5.21</v>
      </c>
      <c r="M3397" s="153">
        <v>1335</v>
      </c>
      <c r="N3397" s="155">
        <v>35.1</v>
      </c>
      <c r="O3397" s="153">
        <v>332</v>
      </c>
      <c r="P3397" s="155">
        <v>8.7200000000000006</v>
      </c>
      <c r="Q3397" s="153">
        <v>314</v>
      </c>
      <c r="R3397" s="155">
        <v>8.25</v>
      </c>
      <c r="S3397" s="153">
        <v>1823</v>
      </c>
      <c r="T3397" s="155">
        <v>47.93</v>
      </c>
      <c r="U3397" s="163">
        <v>752</v>
      </c>
      <c r="V3397" s="163">
        <v>0</v>
      </c>
      <c r="W3397" s="164" t="s">
        <v>179</v>
      </c>
    </row>
    <row r="3398" spans="1:23" hidden="1" x14ac:dyDescent="0.25">
      <c r="A3398" s="152" t="s">
        <v>2575</v>
      </c>
      <c r="B3398" s="152"/>
      <c r="C3398" s="152" t="s">
        <v>176</v>
      </c>
      <c r="D3398" s="152" t="s">
        <v>177</v>
      </c>
      <c r="E3398" s="152"/>
      <c r="F3398" s="162">
        <v>6.8810000000000002</v>
      </c>
      <c r="G3398" s="152"/>
      <c r="H3398" s="152" t="s">
        <v>171</v>
      </c>
      <c r="I3398" s="152" t="s">
        <v>2576</v>
      </c>
      <c r="J3398" s="153">
        <v>126000</v>
      </c>
      <c r="K3398" s="153">
        <v>18068</v>
      </c>
      <c r="L3398" s="155">
        <v>14.34</v>
      </c>
      <c r="M3398" s="153">
        <v>2383</v>
      </c>
      <c r="N3398" s="155">
        <v>13.19</v>
      </c>
      <c r="O3398" s="153">
        <v>3017</v>
      </c>
      <c r="P3398" s="155">
        <v>16.7</v>
      </c>
      <c r="Q3398" s="153">
        <v>289</v>
      </c>
      <c r="R3398" s="155">
        <v>1.6</v>
      </c>
      <c r="S3398" s="153">
        <v>12380</v>
      </c>
      <c r="T3398" s="155">
        <v>68.52</v>
      </c>
      <c r="U3398" s="163">
        <v>4675</v>
      </c>
      <c r="V3398" s="163">
        <v>17</v>
      </c>
      <c r="W3398" s="164" t="s">
        <v>169</v>
      </c>
    </row>
    <row r="3399" spans="1:23" hidden="1" x14ac:dyDescent="0.25">
      <c r="A3399" s="152" t="s">
        <v>2575</v>
      </c>
      <c r="B3399" s="152"/>
      <c r="C3399" s="152" t="s">
        <v>176</v>
      </c>
      <c r="D3399" s="152" t="s">
        <v>177</v>
      </c>
      <c r="E3399" s="152"/>
      <c r="F3399" s="162">
        <v>6.8810000000000002</v>
      </c>
      <c r="G3399" s="152"/>
      <c r="H3399" s="152" t="s">
        <v>167</v>
      </c>
      <c r="I3399" s="152" t="s">
        <v>2576</v>
      </c>
      <c r="J3399" s="153">
        <v>145000</v>
      </c>
      <c r="K3399" s="153">
        <v>20170</v>
      </c>
      <c r="L3399" s="155">
        <v>13.91</v>
      </c>
      <c r="M3399" s="153">
        <v>1581</v>
      </c>
      <c r="N3399" s="155">
        <v>7.84</v>
      </c>
      <c r="O3399" s="153">
        <v>3451</v>
      </c>
      <c r="P3399" s="155">
        <v>17.11</v>
      </c>
      <c r="Q3399" s="153">
        <v>194</v>
      </c>
      <c r="R3399" s="155">
        <v>0.96</v>
      </c>
      <c r="S3399" s="153">
        <v>14944</v>
      </c>
      <c r="T3399" s="155">
        <v>74.09</v>
      </c>
      <c r="U3399" s="163">
        <v>5557</v>
      </c>
      <c r="V3399" s="163">
        <v>13</v>
      </c>
      <c r="W3399" s="164" t="s">
        <v>169</v>
      </c>
    </row>
    <row r="3400" spans="1:23" hidden="1" x14ac:dyDescent="0.25">
      <c r="A3400" s="152" t="s">
        <v>2575</v>
      </c>
      <c r="B3400" s="152"/>
      <c r="C3400" s="152" t="s">
        <v>176</v>
      </c>
      <c r="D3400" s="152" t="s">
        <v>177</v>
      </c>
      <c r="E3400" s="152"/>
      <c r="F3400" s="162">
        <v>7.6</v>
      </c>
      <c r="G3400" s="152"/>
      <c r="H3400" s="152" t="s">
        <v>167</v>
      </c>
      <c r="I3400" s="152" t="s">
        <v>2577</v>
      </c>
      <c r="J3400" s="153">
        <v>145000</v>
      </c>
      <c r="K3400" s="153">
        <v>23505</v>
      </c>
      <c r="L3400" s="155">
        <v>16.21</v>
      </c>
      <c r="M3400" s="153">
        <v>6339</v>
      </c>
      <c r="N3400" s="155">
        <v>26.97</v>
      </c>
      <c r="O3400" s="153">
        <v>2987</v>
      </c>
      <c r="P3400" s="155">
        <v>12.71</v>
      </c>
      <c r="Q3400" s="153">
        <v>548</v>
      </c>
      <c r="R3400" s="155">
        <v>2.33</v>
      </c>
      <c r="S3400" s="153">
        <v>13628</v>
      </c>
      <c r="T3400" s="155">
        <v>57.98</v>
      </c>
      <c r="U3400" s="163">
        <v>5279</v>
      </c>
      <c r="V3400" s="163">
        <v>17</v>
      </c>
      <c r="W3400" s="164" t="s">
        <v>179</v>
      </c>
    </row>
    <row r="3401" spans="1:23" hidden="1" x14ac:dyDescent="0.25">
      <c r="A3401" s="152" t="s">
        <v>2575</v>
      </c>
      <c r="B3401" s="152"/>
      <c r="C3401" s="152" t="s">
        <v>176</v>
      </c>
      <c r="D3401" s="152" t="s">
        <v>177</v>
      </c>
      <c r="E3401" s="152"/>
      <c r="F3401" s="162">
        <v>9.41</v>
      </c>
      <c r="G3401" s="152"/>
      <c r="H3401" s="152" t="s">
        <v>171</v>
      </c>
      <c r="I3401" s="152" t="s">
        <v>2578</v>
      </c>
      <c r="J3401" s="153">
        <v>160000</v>
      </c>
      <c r="K3401" s="153">
        <v>21360</v>
      </c>
      <c r="L3401" s="155">
        <v>13.35</v>
      </c>
      <c r="M3401" s="153">
        <v>2817</v>
      </c>
      <c r="N3401" s="155">
        <v>13.19</v>
      </c>
      <c r="O3401" s="153">
        <v>3567</v>
      </c>
      <c r="P3401" s="155">
        <v>16.7</v>
      </c>
      <c r="Q3401" s="153">
        <v>342</v>
      </c>
      <c r="R3401" s="155">
        <v>1.6</v>
      </c>
      <c r="S3401" s="153">
        <v>14636</v>
      </c>
      <c r="T3401" s="155">
        <v>68.52</v>
      </c>
      <c r="U3401" s="163">
        <v>5526</v>
      </c>
      <c r="V3401" s="163">
        <v>12</v>
      </c>
      <c r="W3401" s="164" t="s">
        <v>169</v>
      </c>
    </row>
    <row r="3402" spans="1:23" hidden="1" x14ac:dyDescent="0.25">
      <c r="A3402" s="152" t="s">
        <v>2575</v>
      </c>
      <c r="B3402" s="152"/>
      <c r="C3402" s="152" t="s">
        <v>176</v>
      </c>
      <c r="D3402" s="152" t="s">
        <v>177</v>
      </c>
      <c r="E3402" s="152"/>
      <c r="F3402" s="162">
        <v>9.41</v>
      </c>
      <c r="G3402" s="152"/>
      <c r="H3402" s="152" t="s">
        <v>167</v>
      </c>
      <c r="I3402" s="152" t="s">
        <v>2578</v>
      </c>
      <c r="J3402" s="153">
        <v>176000</v>
      </c>
      <c r="K3402" s="153">
        <v>25344</v>
      </c>
      <c r="L3402" s="155">
        <v>14.4</v>
      </c>
      <c r="M3402" s="153">
        <v>5198</v>
      </c>
      <c r="N3402" s="155">
        <v>20.51</v>
      </c>
      <c r="O3402" s="153">
        <v>3234</v>
      </c>
      <c r="P3402" s="155">
        <v>12.76</v>
      </c>
      <c r="Q3402" s="153">
        <v>322</v>
      </c>
      <c r="R3402" s="155">
        <v>1.27</v>
      </c>
      <c r="S3402" s="153">
        <v>16593</v>
      </c>
      <c r="T3402" s="155">
        <v>65.47</v>
      </c>
      <c r="U3402" s="163">
        <v>6251</v>
      </c>
      <c r="V3402" s="163">
        <v>12</v>
      </c>
      <c r="W3402" s="164" t="s">
        <v>169</v>
      </c>
    </row>
    <row r="3403" spans="1:23" hidden="1" x14ac:dyDescent="0.25">
      <c r="A3403" s="152" t="s">
        <v>2575</v>
      </c>
      <c r="B3403" s="152"/>
      <c r="C3403" s="152" t="s">
        <v>176</v>
      </c>
      <c r="D3403" s="152" t="s">
        <v>177</v>
      </c>
      <c r="E3403" s="152"/>
      <c r="F3403" s="162">
        <v>10.823</v>
      </c>
      <c r="G3403" s="152"/>
      <c r="H3403" s="152" t="s">
        <v>167</v>
      </c>
      <c r="I3403" s="152" t="s">
        <v>2579</v>
      </c>
      <c r="J3403" s="153">
        <v>180000</v>
      </c>
      <c r="K3403" s="153">
        <v>31968</v>
      </c>
      <c r="L3403" s="155">
        <v>17.760000000000002</v>
      </c>
      <c r="M3403" s="153">
        <v>6058</v>
      </c>
      <c r="N3403" s="155">
        <v>18.95</v>
      </c>
      <c r="O3403" s="153">
        <v>3986</v>
      </c>
      <c r="P3403" s="155">
        <v>12.47</v>
      </c>
      <c r="Q3403" s="153">
        <v>457</v>
      </c>
      <c r="R3403" s="155">
        <v>1.43</v>
      </c>
      <c r="S3403" s="153">
        <v>21467</v>
      </c>
      <c r="T3403" s="155">
        <v>67.150000000000006</v>
      </c>
      <c r="U3403" s="163">
        <v>8052</v>
      </c>
      <c r="V3403" s="163">
        <v>21</v>
      </c>
      <c r="W3403" s="164" t="s">
        <v>169</v>
      </c>
    </row>
    <row r="3404" spans="1:23" hidden="1" x14ac:dyDescent="0.25">
      <c r="A3404" s="152" t="s">
        <v>2575</v>
      </c>
      <c r="B3404" s="152"/>
      <c r="C3404" s="152" t="s">
        <v>176</v>
      </c>
      <c r="D3404" s="152" t="s">
        <v>177</v>
      </c>
      <c r="E3404" s="152"/>
      <c r="F3404" s="162">
        <v>12.97</v>
      </c>
      <c r="G3404" s="152"/>
      <c r="H3404" s="152" t="s">
        <v>171</v>
      </c>
      <c r="I3404" s="152" t="s">
        <v>2580</v>
      </c>
      <c r="J3404" s="153">
        <v>189000</v>
      </c>
      <c r="K3404" s="153">
        <v>26271</v>
      </c>
      <c r="L3404" s="155">
        <v>13.9</v>
      </c>
      <c r="M3404" s="153">
        <v>5388</v>
      </c>
      <c r="N3404" s="155">
        <v>20.51</v>
      </c>
      <c r="O3404" s="153">
        <v>3352</v>
      </c>
      <c r="P3404" s="155">
        <v>12.76</v>
      </c>
      <c r="Q3404" s="153">
        <v>334</v>
      </c>
      <c r="R3404" s="155">
        <v>1.27</v>
      </c>
      <c r="S3404" s="153">
        <v>17200</v>
      </c>
      <c r="T3404" s="155">
        <v>65.47</v>
      </c>
      <c r="U3404" s="163">
        <v>6480</v>
      </c>
      <c r="V3404" s="163">
        <v>12</v>
      </c>
      <c r="W3404" s="164" t="s">
        <v>169</v>
      </c>
    </row>
    <row r="3405" spans="1:23" hidden="1" x14ac:dyDescent="0.25">
      <c r="A3405" s="152" t="s">
        <v>2575</v>
      </c>
      <c r="B3405" s="152"/>
      <c r="C3405" s="152" t="s">
        <v>176</v>
      </c>
      <c r="D3405" s="152" t="s">
        <v>177</v>
      </c>
      <c r="E3405" s="152"/>
      <c r="F3405" s="162">
        <v>12.97</v>
      </c>
      <c r="G3405" s="152"/>
      <c r="H3405" s="152" t="s">
        <v>167</v>
      </c>
      <c r="I3405" s="152" t="s">
        <v>2580</v>
      </c>
      <c r="J3405" s="153">
        <v>221000</v>
      </c>
      <c r="K3405" s="153">
        <v>19625</v>
      </c>
      <c r="L3405" s="155">
        <v>8.8800000000000008</v>
      </c>
      <c r="M3405" s="153">
        <v>5674</v>
      </c>
      <c r="N3405" s="155">
        <v>28.91</v>
      </c>
      <c r="O3405" s="153">
        <v>2571</v>
      </c>
      <c r="P3405" s="155">
        <v>13.1</v>
      </c>
      <c r="Q3405" s="153">
        <v>567</v>
      </c>
      <c r="R3405" s="155">
        <v>2.89</v>
      </c>
      <c r="S3405" s="153">
        <v>10813</v>
      </c>
      <c r="T3405" s="155">
        <v>55.1</v>
      </c>
      <c r="U3405" s="163">
        <v>4249</v>
      </c>
      <c r="V3405" s="163">
        <v>12</v>
      </c>
      <c r="W3405" s="164" t="s">
        <v>169</v>
      </c>
    </row>
    <row r="3406" spans="1:23" hidden="1" x14ac:dyDescent="0.25">
      <c r="A3406" s="152" t="s">
        <v>2575</v>
      </c>
      <c r="B3406" s="152"/>
      <c r="C3406" s="152" t="s">
        <v>176</v>
      </c>
      <c r="D3406" s="152" t="s">
        <v>177</v>
      </c>
      <c r="E3406" s="152" t="s">
        <v>166</v>
      </c>
      <c r="F3406" s="162">
        <v>15.692</v>
      </c>
      <c r="G3406" s="152"/>
      <c r="H3406" s="152" t="s">
        <v>171</v>
      </c>
      <c r="I3406" s="152" t="s">
        <v>2581</v>
      </c>
      <c r="J3406" s="153">
        <v>227000</v>
      </c>
      <c r="K3406" s="153">
        <v>19817</v>
      </c>
      <c r="L3406" s="155">
        <v>8.73</v>
      </c>
      <c r="M3406" s="153">
        <v>5729</v>
      </c>
      <c r="N3406" s="155">
        <v>28.91</v>
      </c>
      <c r="O3406" s="153">
        <v>2596</v>
      </c>
      <c r="P3406" s="155">
        <v>13.1</v>
      </c>
      <c r="Q3406" s="153">
        <v>573</v>
      </c>
      <c r="R3406" s="155">
        <v>2.89</v>
      </c>
      <c r="S3406" s="153">
        <v>10919</v>
      </c>
      <c r="T3406" s="155">
        <v>55.1</v>
      </c>
      <c r="U3406" s="163">
        <v>4291</v>
      </c>
      <c r="V3406" s="163">
        <v>12</v>
      </c>
      <c r="W3406" s="164" t="s">
        <v>169</v>
      </c>
    </row>
    <row r="3407" spans="1:23" hidden="1" x14ac:dyDescent="0.25">
      <c r="A3407" s="152" t="s">
        <v>2575</v>
      </c>
      <c r="B3407" s="152"/>
      <c r="C3407" s="152" t="s">
        <v>176</v>
      </c>
      <c r="D3407" s="152" t="s">
        <v>177</v>
      </c>
      <c r="E3407" s="152" t="s">
        <v>166</v>
      </c>
      <c r="F3407" s="162">
        <v>15.692</v>
      </c>
      <c r="G3407" s="152"/>
      <c r="H3407" s="152" t="s">
        <v>167</v>
      </c>
      <c r="I3407" s="152" t="s">
        <v>2581</v>
      </c>
      <c r="J3407" s="153">
        <v>228000</v>
      </c>
      <c r="K3407" s="153">
        <v>19152</v>
      </c>
      <c r="L3407" s="155">
        <v>8.4</v>
      </c>
      <c r="M3407" s="153">
        <v>6533</v>
      </c>
      <c r="N3407" s="155">
        <v>34.11</v>
      </c>
      <c r="O3407" s="153">
        <v>2769</v>
      </c>
      <c r="P3407" s="155">
        <v>14.46</v>
      </c>
      <c r="Q3407" s="153">
        <v>531</v>
      </c>
      <c r="R3407" s="155">
        <v>2.77</v>
      </c>
      <c r="S3407" s="153">
        <v>9321</v>
      </c>
      <c r="T3407" s="155">
        <v>48.67</v>
      </c>
      <c r="U3407" s="163">
        <v>3777</v>
      </c>
      <c r="V3407" s="163">
        <v>12</v>
      </c>
      <c r="W3407" s="164" t="s">
        <v>169</v>
      </c>
    </row>
    <row r="3408" spans="1:23" hidden="1" x14ac:dyDescent="0.25">
      <c r="A3408" s="152" t="s">
        <v>2575</v>
      </c>
      <c r="B3408" s="152"/>
      <c r="C3408" s="152" t="s">
        <v>176</v>
      </c>
      <c r="D3408" s="152" t="s">
        <v>177</v>
      </c>
      <c r="E3408" s="152"/>
      <c r="F3408" s="162">
        <v>18.440000000000001</v>
      </c>
      <c r="G3408" s="152"/>
      <c r="H3408" s="152" t="s">
        <v>167</v>
      </c>
      <c r="I3408" s="152" t="s">
        <v>2582</v>
      </c>
      <c r="J3408" s="153">
        <v>202000</v>
      </c>
      <c r="K3408" s="153">
        <v>19150</v>
      </c>
      <c r="L3408" s="155">
        <v>9.48</v>
      </c>
      <c r="M3408" s="153">
        <v>6532</v>
      </c>
      <c r="N3408" s="155">
        <v>34.11</v>
      </c>
      <c r="O3408" s="153">
        <v>2769</v>
      </c>
      <c r="P3408" s="155">
        <v>14.46</v>
      </c>
      <c r="Q3408" s="153">
        <v>530</v>
      </c>
      <c r="R3408" s="155">
        <v>2.77</v>
      </c>
      <c r="S3408" s="153">
        <v>9320</v>
      </c>
      <c r="T3408" s="155">
        <v>48.67</v>
      </c>
      <c r="U3408" s="163">
        <v>3777</v>
      </c>
      <c r="V3408" s="163">
        <v>12</v>
      </c>
      <c r="W3408" s="164" t="s">
        <v>169</v>
      </c>
    </row>
    <row r="3409" spans="1:23" hidden="1" x14ac:dyDescent="0.25">
      <c r="A3409" s="152" t="s">
        <v>2575</v>
      </c>
      <c r="B3409" s="152"/>
      <c r="C3409" s="152" t="s">
        <v>176</v>
      </c>
      <c r="D3409" s="152" t="s">
        <v>177</v>
      </c>
      <c r="E3409" s="152"/>
      <c r="F3409" s="162">
        <v>23.282</v>
      </c>
      <c r="G3409" s="152"/>
      <c r="H3409" s="152" t="s">
        <v>171</v>
      </c>
      <c r="I3409" s="152" t="s">
        <v>2583</v>
      </c>
      <c r="J3409" s="153">
        <v>241000</v>
      </c>
      <c r="K3409" s="153">
        <v>20172</v>
      </c>
      <c r="L3409" s="155">
        <v>8.3699999999999992</v>
      </c>
      <c r="M3409" s="153">
        <v>6881</v>
      </c>
      <c r="N3409" s="155">
        <v>34.11</v>
      </c>
      <c r="O3409" s="153">
        <v>2917</v>
      </c>
      <c r="P3409" s="155">
        <v>14.46</v>
      </c>
      <c r="Q3409" s="153">
        <v>559</v>
      </c>
      <c r="R3409" s="155">
        <v>2.77</v>
      </c>
      <c r="S3409" s="153">
        <v>9818</v>
      </c>
      <c r="T3409" s="155">
        <v>48.67</v>
      </c>
      <c r="U3409" s="163">
        <v>3979</v>
      </c>
      <c r="V3409" s="163">
        <v>12</v>
      </c>
      <c r="W3409" s="164" t="s">
        <v>169</v>
      </c>
    </row>
    <row r="3410" spans="1:23" hidden="1" x14ac:dyDescent="0.25">
      <c r="A3410" s="152" t="s">
        <v>2575</v>
      </c>
      <c r="B3410" s="152"/>
      <c r="C3410" s="152" t="s">
        <v>176</v>
      </c>
      <c r="D3410" s="152" t="s">
        <v>177</v>
      </c>
      <c r="E3410" s="152"/>
      <c r="F3410" s="162">
        <v>23.282</v>
      </c>
      <c r="G3410" s="152"/>
      <c r="H3410" s="152" t="s">
        <v>167</v>
      </c>
      <c r="I3410" s="152" t="s">
        <v>2583</v>
      </c>
      <c r="J3410" s="153">
        <v>199000</v>
      </c>
      <c r="K3410" s="153">
        <v>15442</v>
      </c>
      <c r="L3410" s="155">
        <v>7.76</v>
      </c>
      <c r="M3410" s="153">
        <v>4611</v>
      </c>
      <c r="N3410" s="155">
        <v>29.86</v>
      </c>
      <c r="O3410" s="153">
        <v>2083</v>
      </c>
      <c r="P3410" s="155">
        <v>13.49</v>
      </c>
      <c r="Q3410" s="153">
        <v>673</v>
      </c>
      <c r="R3410" s="155">
        <v>4.3600000000000003</v>
      </c>
      <c r="S3410" s="153">
        <v>8075</v>
      </c>
      <c r="T3410" s="155">
        <v>52.29</v>
      </c>
      <c r="U3410" s="163">
        <v>3238</v>
      </c>
      <c r="V3410" s="163">
        <v>12</v>
      </c>
      <c r="W3410" s="164" t="s">
        <v>169</v>
      </c>
    </row>
    <row r="3411" spans="1:23" hidden="1" x14ac:dyDescent="0.25">
      <c r="A3411" s="152" t="s">
        <v>2575</v>
      </c>
      <c r="B3411" s="152"/>
      <c r="C3411" s="152" t="s">
        <v>176</v>
      </c>
      <c r="D3411" s="152" t="s">
        <v>177</v>
      </c>
      <c r="E3411" s="152"/>
      <c r="F3411" s="162">
        <v>24.626999999999999</v>
      </c>
      <c r="G3411" s="152"/>
      <c r="H3411" s="152" t="s">
        <v>171</v>
      </c>
      <c r="I3411" s="152" t="s">
        <v>2584</v>
      </c>
      <c r="J3411" s="153">
        <v>181000</v>
      </c>
      <c r="K3411" s="153">
        <v>12797</v>
      </c>
      <c r="L3411" s="155">
        <v>7.07</v>
      </c>
      <c r="M3411" s="153">
        <v>3821</v>
      </c>
      <c r="N3411" s="155">
        <v>29.86</v>
      </c>
      <c r="O3411" s="153">
        <v>1726</v>
      </c>
      <c r="P3411" s="155">
        <v>13.49</v>
      </c>
      <c r="Q3411" s="153">
        <v>558</v>
      </c>
      <c r="R3411" s="155">
        <v>4.3600000000000003</v>
      </c>
      <c r="S3411" s="153">
        <v>6692</v>
      </c>
      <c r="T3411" s="155">
        <v>52.29</v>
      </c>
      <c r="U3411" s="163">
        <v>2683</v>
      </c>
      <c r="V3411" s="163">
        <v>12</v>
      </c>
      <c r="W3411" s="164" t="s">
        <v>169</v>
      </c>
    </row>
    <row r="3412" spans="1:23" hidden="1" x14ac:dyDescent="0.25">
      <c r="A3412" s="152" t="s">
        <v>2575</v>
      </c>
      <c r="B3412" s="152"/>
      <c r="C3412" s="152" t="s">
        <v>176</v>
      </c>
      <c r="D3412" s="152" t="s">
        <v>177</v>
      </c>
      <c r="E3412" s="152"/>
      <c r="F3412" s="162">
        <v>24.626999999999999</v>
      </c>
      <c r="G3412" s="152"/>
      <c r="H3412" s="152" t="s">
        <v>167</v>
      </c>
      <c r="I3412" s="152" t="s">
        <v>2584</v>
      </c>
      <c r="J3412" s="153">
        <v>121000</v>
      </c>
      <c r="K3412" s="153">
        <v>6232</v>
      </c>
      <c r="L3412" s="155">
        <v>5.15</v>
      </c>
      <c r="M3412" s="153">
        <v>2320</v>
      </c>
      <c r="N3412" s="155">
        <v>37.22</v>
      </c>
      <c r="O3412" s="153">
        <v>901</v>
      </c>
      <c r="P3412" s="155">
        <v>14.46</v>
      </c>
      <c r="Q3412" s="153">
        <v>241</v>
      </c>
      <c r="R3412" s="155">
        <v>3.87</v>
      </c>
      <c r="S3412" s="153">
        <v>2771</v>
      </c>
      <c r="T3412" s="155">
        <v>44.46</v>
      </c>
      <c r="U3412" s="163">
        <v>1156</v>
      </c>
      <c r="V3412" s="163">
        <v>12</v>
      </c>
      <c r="W3412" s="164" t="s">
        <v>179</v>
      </c>
    </row>
    <row r="3413" spans="1:23" hidden="1" x14ac:dyDescent="0.25">
      <c r="A3413" s="152" t="s">
        <v>2575</v>
      </c>
      <c r="B3413" s="152"/>
      <c r="C3413" s="152" t="s">
        <v>176</v>
      </c>
      <c r="D3413" s="152" t="s">
        <v>177</v>
      </c>
      <c r="E3413" s="152"/>
      <c r="F3413" s="162">
        <v>26.497</v>
      </c>
      <c r="G3413" s="152"/>
      <c r="H3413" s="152" t="s">
        <v>167</v>
      </c>
      <c r="I3413" s="152" t="s">
        <v>2585</v>
      </c>
      <c r="J3413" s="153">
        <v>51000</v>
      </c>
      <c r="K3413" s="153">
        <v>1693</v>
      </c>
      <c r="L3413" s="155">
        <v>3.32</v>
      </c>
      <c r="M3413" s="153">
        <v>833</v>
      </c>
      <c r="N3413" s="155">
        <v>49.22</v>
      </c>
      <c r="O3413" s="153">
        <v>427</v>
      </c>
      <c r="P3413" s="155">
        <v>25.2</v>
      </c>
      <c r="Q3413" s="153">
        <v>92</v>
      </c>
      <c r="R3413" s="155">
        <v>5.44</v>
      </c>
      <c r="S3413" s="153">
        <v>341</v>
      </c>
      <c r="T3413" s="155">
        <v>20.14</v>
      </c>
      <c r="U3413" s="163">
        <v>200</v>
      </c>
      <c r="V3413" s="163">
        <v>12</v>
      </c>
      <c r="W3413" s="164" t="s">
        <v>169</v>
      </c>
    </row>
    <row r="3414" spans="1:23" hidden="1" x14ac:dyDescent="0.25">
      <c r="A3414" s="152" t="s">
        <v>2575</v>
      </c>
      <c r="B3414" s="152"/>
      <c r="C3414" s="152" t="s">
        <v>176</v>
      </c>
      <c r="D3414" s="152" t="s">
        <v>177</v>
      </c>
      <c r="E3414" s="152" t="s">
        <v>166</v>
      </c>
      <c r="F3414" s="162">
        <v>32.72</v>
      </c>
      <c r="G3414" s="152"/>
      <c r="H3414" s="152" t="s">
        <v>171</v>
      </c>
      <c r="I3414" s="152" t="s">
        <v>2586</v>
      </c>
      <c r="J3414" s="153">
        <v>63000</v>
      </c>
      <c r="K3414" s="153">
        <v>825</v>
      </c>
      <c r="L3414" s="155">
        <v>1.31</v>
      </c>
      <c r="M3414" s="153">
        <v>541</v>
      </c>
      <c r="N3414" s="155">
        <v>65.569999999999993</v>
      </c>
      <c r="O3414" s="153">
        <v>168</v>
      </c>
      <c r="P3414" s="155">
        <v>20.37</v>
      </c>
      <c r="Q3414" s="153">
        <v>35</v>
      </c>
      <c r="R3414" s="155">
        <v>4.2300000000000004</v>
      </c>
      <c r="S3414" s="153">
        <v>81</v>
      </c>
      <c r="T3414" s="155">
        <v>9.83</v>
      </c>
      <c r="U3414" s="163">
        <v>67</v>
      </c>
      <c r="V3414" s="163">
        <v>12</v>
      </c>
      <c r="W3414" s="164" t="s">
        <v>169</v>
      </c>
    </row>
    <row r="3415" spans="1:23" hidden="1" x14ac:dyDescent="0.25">
      <c r="A3415" s="152" t="s">
        <v>2587</v>
      </c>
      <c r="B3415" s="152"/>
      <c r="C3415" s="152" t="s">
        <v>244</v>
      </c>
      <c r="D3415" s="152" t="s">
        <v>666</v>
      </c>
      <c r="E3415" s="152"/>
      <c r="F3415" s="162">
        <v>1.2210000000000001</v>
      </c>
      <c r="G3415" s="152"/>
      <c r="H3415" s="152" t="s">
        <v>167</v>
      </c>
      <c r="I3415" s="152" t="s">
        <v>2588</v>
      </c>
      <c r="J3415" s="153">
        <v>27500</v>
      </c>
      <c r="K3415" s="153">
        <v>1425</v>
      </c>
      <c r="L3415" s="155">
        <v>5.18</v>
      </c>
      <c r="M3415" s="153">
        <v>693</v>
      </c>
      <c r="N3415" s="155">
        <v>48.66</v>
      </c>
      <c r="O3415" s="153">
        <v>146</v>
      </c>
      <c r="P3415" s="155">
        <v>10.26</v>
      </c>
      <c r="Q3415" s="153">
        <v>30</v>
      </c>
      <c r="R3415" s="155">
        <v>2.08</v>
      </c>
      <c r="S3415" s="153">
        <v>556</v>
      </c>
      <c r="T3415" s="155">
        <v>39</v>
      </c>
      <c r="U3415" s="163">
        <v>234</v>
      </c>
      <c r="V3415" s="163">
        <v>1</v>
      </c>
      <c r="W3415" s="164" t="s">
        <v>179</v>
      </c>
    </row>
    <row r="3416" spans="1:23" hidden="1" x14ac:dyDescent="0.25">
      <c r="A3416" s="152" t="s">
        <v>2587</v>
      </c>
      <c r="B3416" s="152"/>
      <c r="C3416" s="152" t="s">
        <v>244</v>
      </c>
      <c r="D3416" s="152" t="s">
        <v>666</v>
      </c>
      <c r="E3416" s="152"/>
      <c r="F3416" s="162">
        <v>3.9950000000000001</v>
      </c>
      <c r="G3416" s="152"/>
      <c r="H3416" s="152" t="s">
        <v>171</v>
      </c>
      <c r="I3416" s="152" t="s">
        <v>2589</v>
      </c>
      <c r="J3416" s="153">
        <v>58000</v>
      </c>
      <c r="K3416" s="153">
        <v>2546</v>
      </c>
      <c r="L3416" s="155">
        <v>4.3899999999999997</v>
      </c>
      <c r="M3416" s="153">
        <v>1214</v>
      </c>
      <c r="N3416" s="155">
        <v>47.68</v>
      </c>
      <c r="O3416" s="153">
        <v>229</v>
      </c>
      <c r="P3416" s="155">
        <v>8.99</v>
      </c>
      <c r="Q3416" s="153">
        <v>97</v>
      </c>
      <c r="R3416" s="155">
        <v>3.8</v>
      </c>
      <c r="S3416" s="153">
        <v>1006</v>
      </c>
      <c r="T3416" s="155">
        <v>39.53</v>
      </c>
      <c r="U3416" s="163">
        <v>425</v>
      </c>
      <c r="V3416" s="163">
        <v>4</v>
      </c>
      <c r="W3416" s="164" t="s">
        <v>179</v>
      </c>
    </row>
    <row r="3417" spans="1:23" hidden="1" x14ac:dyDescent="0.25">
      <c r="A3417" s="152" t="s">
        <v>2587</v>
      </c>
      <c r="B3417" s="152"/>
      <c r="C3417" s="152" t="s">
        <v>244</v>
      </c>
      <c r="D3417" s="152" t="s">
        <v>666</v>
      </c>
      <c r="E3417" s="152"/>
      <c r="F3417" s="162">
        <v>3.9950000000000001</v>
      </c>
      <c r="G3417" s="152"/>
      <c r="H3417" s="152" t="s">
        <v>167</v>
      </c>
      <c r="I3417" s="152" t="s">
        <v>2589</v>
      </c>
      <c r="J3417" s="153">
        <v>55000</v>
      </c>
      <c r="K3417" s="153">
        <v>2651</v>
      </c>
      <c r="L3417" s="155">
        <v>4.82</v>
      </c>
      <c r="M3417" s="153">
        <v>1376</v>
      </c>
      <c r="N3417" s="155">
        <v>51.89</v>
      </c>
      <c r="O3417" s="153">
        <v>264</v>
      </c>
      <c r="P3417" s="155">
        <v>9.9700000000000006</v>
      </c>
      <c r="Q3417" s="153">
        <v>69</v>
      </c>
      <c r="R3417" s="155">
        <v>2.6</v>
      </c>
      <c r="S3417" s="153">
        <v>942</v>
      </c>
      <c r="T3417" s="155">
        <v>35.549999999999997</v>
      </c>
      <c r="U3417" s="163">
        <v>408</v>
      </c>
      <c r="V3417" s="163">
        <v>1</v>
      </c>
      <c r="W3417" s="164" t="s">
        <v>179</v>
      </c>
    </row>
    <row r="3418" spans="1:23" hidden="1" x14ac:dyDescent="0.25">
      <c r="A3418" s="152" t="s">
        <v>2587</v>
      </c>
      <c r="B3418" s="152"/>
      <c r="C3418" s="152" t="s">
        <v>244</v>
      </c>
      <c r="D3418" s="152" t="s">
        <v>666</v>
      </c>
      <c r="E3418" s="152"/>
      <c r="F3418" s="162">
        <v>4.7699999999999996</v>
      </c>
      <c r="G3418" s="152"/>
      <c r="H3418" s="152" t="s">
        <v>167</v>
      </c>
      <c r="I3418" s="152" t="s">
        <v>2590</v>
      </c>
      <c r="J3418" s="153">
        <v>55000</v>
      </c>
      <c r="K3418" s="153">
        <v>2525</v>
      </c>
      <c r="L3418" s="155">
        <v>4.59</v>
      </c>
      <c r="M3418" s="153">
        <v>1186</v>
      </c>
      <c r="N3418" s="155">
        <v>46.96</v>
      </c>
      <c r="O3418" s="153">
        <v>221</v>
      </c>
      <c r="P3418" s="155">
        <v>8.76</v>
      </c>
      <c r="Q3418" s="153">
        <v>100</v>
      </c>
      <c r="R3418" s="155">
        <v>3.95</v>
      </c>
      <c r="S3418" s="153">
        <v>1019</v>
      </c>
      <c r="T3418" s="155">
        <v>40.340000000000003</v>
      </c>
      <c r="U3418" s="163">
        <v>428</v>
      </c>
      <c r="V3418" s="163">
        <v>4</v>
      </c>
      <c r="W3418" s="164" t="s">
        <v>179</v>
      </c>
    </row>
    <row r="3419" spans="1:23" hidden="1" x14ac:dyDescent="0.25">
      <c r="A3419" s="152" t="s">
        <v>2587</v>
      </c>
      <c r="B3419" s="152"/>
      <c r="C3419" s="152" t="s">
        <v>244</v>
      </c>
      <c r="D3419" s="152" t="s">
        <v>666</v>
      </c>
      <c r="E3419" s="152"/>
      <c r="F3419" s="162">
        <v>7.44</v>
      </c>
      <c r="G3419" s="152"/>
      <c r="H3419" s="152" t="s">
        <v>171</v>
      </c>
      <c r="I3419" s="152" t="s">
        <v>2591</v>
      </c>
      <c r="J3419" s="153">
        <v>26000</v>
      </c>
      <c r="K3419" s="153">
        <v>1050</v>
      </c>
      <c r="L3419" s="155">
        <v>4.04</v>
      </c>
      <c r="M3419" s="153">
        <v>624</v>
      </c>
      <c r="N3419" s="155">
        <v>59.45</v>
      </c>
      <c r="O3419" s="153">
        <v>78</v>
      </c>
      <c r="P3419" s="155">
        <v>7.46</v>
      </c>
      <c r="Q3419" s="153">
        <v>44</v>
      </c>
      <c r="R3419" s="155">
        <v>4.2300000000000004</v>
      </c>
      <c r="S3419" s="153">
        <v>303</v>
      </c>
      <c r="T3419" s="155">
        <v>28.86</v>
      </c>
      <c r="U3419" s="163">
        <v>140</v>
      </c>
      <c r="V3419" s="163">
        <v>4</v>
      </c>
      <c r="W3419" s="164" t="s">
        <v>179</v>
      </c>
    </row>
    <row r="3420" spans="1:23" x14ac:dyDescent="0.25">
      <c r="A3420" s="152" t="s">
        <v>378</v>
      </c>
      <c r="B3420" s="152"/>
      <c r="C3420" s="152" t="s">
        <v>359</v>
      </c>
      <c r="D3420" s="152" t="s">
        <v>360</v>
      </c>
      <c r="E3420" s="152" t="s">
        <v>208</v>
      </c>
      <c r="F3420" s="162">
        <v>14.285</v>
      </c>
      <c r="G3420" s="152"/>
      <c r="H3420" s="152" t="s">
        <v>167</v>
      </c>
      <c r="I3420" s="152" t="s">
        <v>2425</v>
      </c>
      <c r="J3420" s="153">
        <v>256000</v>
      </c>
      <c r="K3420" s="153">
        <v>9984</v>
      </c>
      <c r="L3420" s="155">
        <v>3.9</v>
      </c>
      <c r="M3420" s="153">
        <v>5851</v>
      </c>
      <c r="N3420" s="155">
        <v>58.6</v>
      </c>
      <c r="O3420" s="153">
        <v>1048</v>
      </c>
      <c r="P3420" s="155">
        <v>10.5</v>
      </c>
      <c r="Q3420" s="153">
        <v>389</v>
      </c>
      <c r="R3420" s="155">
        <v>3.9</v>
      </c>
      <c r="S3420" s="153">
        <v>2696</v>
      </c>
      <c r="T3420" s="155">
        <v>27</v>
      </c>
      <c r="U3420" s="163">
        <v>1289</v>
      </c>
      <c r="V3420" s="163">
        <v>85</v>
      </c>
      <c r="W3420" s="164" t="s">
        <v>179</v>
      </c>
    </row>
    <row r="3421" spans="1:23" x14ac:dyDescent="0.25">
      <c r="A3421" s="152" t="s">
        <v>362</v>
      </c>
      <c r="B3421" s="152"/>
      <c r="C3421" s="152" t="s">
        <v>359</v>
      </c>
      <c r="D3421" s="152" t="s">
        <v>360</v>
      </c>
      <c r="E3421" s="152" t="s">
        <v>166</v>
      </c>
      <c r="F3421" s="162">
        <v>30.681999999999999</v>
      </c>
      <c r="G3421" s="152" t="s">
        <v>166</v>
      </c>
      <c r="H3421" s="152" t="s">
        <v>167</v>
      </c>
      <c r="I3421" s="152" t="s">
        <v>2592</v>
      </c>
      <c r="J3421" s="153">
        <v>60000</v>
      </c>
      <c r="K3421" s="153">
        <v>2280</v>
      </c>
      <c r="L3421" s="155">
        <v>3.8</v>
      </c>
      <c r="M3421" s="153">
        <v>1003</v>
      </c>
      <c r="N3421" s="155">
        <v>44</v>
      </c>
      <c r="O3421" s="153">
        <v>171</v>
      </c>
      <c r="P3421" s="155">
        <v>7.5</v>
      </c>
      <c r="Q3421" s="153">
        <v>73</v>
      </c>
      <c r="R3421" s="155">
        <v>3.2</v>
      </c>
      <c r="S3421" s="153">
        <v>1033</v>
      </c>
      <c r="T3421" s="155">
        <v>45.3</v>
      </c>
      <c r="U3421" s="163">
        <v>418</v>
      </c>
      <c r="V3421" s="163">
        <v>0</v>
      </c>
      <c r="W3421" s="164" t="s">
        <v>169</v>
      </c>
    </row>
    <row r="3422" spans="1:23" x14ac:dyDescent="0.25">
      <c r="A3422" s="152" t="s">
        <v>378</v>
      </c>
      <c r="B3422" s="152"/>
      <c r="C3422" s="152" t="s">
        <v>359</v>
      </c>
      <c r="D3422" s="152" t="s">
        <v>360</v>
      </c>
      <c r="E3422" s="152" t="s">
        <v>208</v>
      </c>
      <c r="F3422" s="162">
        <v>18.175999999999998</v>
      </c>
      <c r="G3422" s="152"/>
      <c r="H3422" s="152" t="s">
        <v>171</v>
      </c>
      <c r="I3422" s="152" t="s">
        <v>2593</v>
      </c>
      <c r="J3422" s="153">
        <v>233000</v>
      </c>
      <c r="K3422" s="153">
        <v>16543</v>
      </c>
      <c r="L3422" s="155">
        <v>7.1</v>
      </c>
      <c r="M3422" s="153">
        <v>8073</v>
      </c>
      <c r="N3422" s="155">
        <v>48.8</v>
      </c>
      <c r="O3422" s="153">
        <v>1869</v>
      </c>
      <c r="P3422" s="155">
        <v>11.3</v>
      </c>
      <c r="Q3422" s="153">
        <v>926</v>
      </c>
      <c r="R3422" s="155">
        <v>5.6</v>
      </c>
      <c r="S3422" s="153">
        <v>5674</v>
      </c>
      <c r="T3422" s="155">
        <v>34.299999999999997</v>
      </c>
      <c r="U3422" s="163">
        <v>2548</v>
      </c>
      <c r="V3422" s="163">
        <v>96</v>
      </c>
      <c r="W3422" s="164" t="s">
        <v>169</v>
      </c>
    </row>
    <row r="3423" spans="1:23" x14ac:dyDescent="0.25">
      <c r="A3423" s="152" t="s">
        <v>378</v>
      </c>
      <c r="B3423" s="152"/>
      <c r="C3423" s="152" t="s">
        <v>359</v>
      </c>
      <c r="D3423" s="152" t="s">
        <v>360</v>
      </c>
      <c r="E3423" s="152" t="s">
        <v>208</v>
      </c>
      <c r="F3423" s="162">
        <v>18.175999999999998</v>
      </c>
      <c r="G3423" s="152"/>
      <c r="H3423" s="152" t="s">
        <v>167</v>
      </c>
      <c r="I3423" s="152" t="s">
        <v>2593</v>
      </c>
      <c r="J3423" s="153">
        <v>205000</v>
      </c>
      <c r="K3423" s="153">
        <v>14555</v>
      </c>
      <c r="L3423" s="155">
        <v>7.1</v>
      </c>
      <c r="M3423" s="153">
        <v>7103</v>
      </c>
      <c r="N3423" s="155">
        <v>48.8</v>
      </c>
      <c r="O3423" s="153">
        <v>1645</v>
      </c>
      <c r="P3423" s="155">
        <v>11.3</v>
      </c>
      <c r="Q3423" s="153">
        <v>815</v>
      </c>
      <c r="R3423" s="155">
        <v>5.6</v>
      </c>
      <c r="S3423" s="153">
        <v>4992</v>
      </c>
      <c r="T3423" s="155">
        <v>34.299999999999997</v>
      </c>
      <c r="U3423" s="163">
        <v>2242</v>
      </c>
      <c r="V3423" s="163">
        <v>96</v>
      </c>
      <c r="W3423" s="164" t="s">
        <v>169</v>
      </c>
    </row>
    <row r="3424" spans="1:23" x14ac:dyDescent="0.25">
      <c r="A3424" s="152" t="s">
        <v>374</v>
      </c>
      <c r="B3424" s="152"/>
      <c r="C3424" s="152" t="s">
        <v>359</v>
      </c>
      <c r="D3424" s="152" t="s">
        <v>360</v>
      </c>
      <c r="E3424" s="152" t="s">
        <v>234</v>
      </c>
      <c r="F3424" s="162">
        <v>0.40699999999999997</v>
      </c>
      <c r="G3424" s="152"/>
      <c r="H3424" s="152" t="s">
        <v>167</v>
      </c>
      <c r="I3424" s="152" t="s">
        <v>2594</v>
      </c>
      <c r="J3424" s="153">
        <v>12500</v>
      </c>
      <c r="K3424" s="153">
        <v>125</v>
      </c>
      <c r="L3424" s="155">
        <v>1</v>
      </c>
      <c r="M3424" s="153">
        <v>103</v>
      </c>
      <c r="N3424" s="155">
        <v>82.3</v>
      </c>
      <c r="O3424" s="153">
        <v>9</v>
      </c>
      <c r="P3424" s="155">
        <v>7.4</v>
      </c>
      <c r="Q3424" s="153">
        <v>4</v>
      </c>
      <c r="R3424" s="155">
        <v>2.9</v>
      </c>
      <c r="S3424" s="153">
        <v>9</v>
      </c>
      <c r="T3424" s="155">
        <v>7.4</v>
      </c>
      <c r="U3424" s="163">
        <v>8</v>
      </c>
      <c r="V3424" s="163">
        <v>78</v>
      </c>
      <c r="W3424" s="164" t="s">
        <v>169</v>
      </c>
    </row>
    <row r="3425" spans="1:23" x14ac:dyDescent="0.25">
      <c r="A3425" s="152" t="s">
        <v>1143</v>
      </c>
      <c r="B3425" s="152"/>
      <c r="C3425" s="152" t="s">
        <v>359</v>
      </c>
      <c r="D3425" s="152" t="s">
        <v>360</v>
      </c>
      <c r="E3425" s="152"/>
      <c r="F3425" s="162">
        <v>31.7</v>
      </c>
      <c r="G3425" s="152"/>
      <c r="H3425" s="152" t="s">
        <v>167</v>
      </c>
      <c r="I3425" s="152" t="s">
        <v>2595</v>
      </c>
      <c r="J3425" s="153">
        <v>1550</v>
      </c>
      <c r="K3425" s="153">
        <v>256</v>
      </c>
      <c r="L3425" s="155">
        <v>16.5</v>
      </c>
      <c r="M3425" s="153">
        <v>149</v>
      </c>
      <c r="N3425" s="155">
        <v>58.2</v>
      </c>
      <c r="O3425" s="153">
        <v>6</v>
      </c>
      <c r="P3425" s="155">
        <v>2.4</v>
      </c>
      <c r="Q3425" s="153">
        <v>11</v>
      </c>
      <c r="R3425" s="155">
        <v>4.3</v>
      </c>
      <c r="S3425" s="153">
        <v>90</v>
      </c>
      <c r="T3425" s="155">
        <v>35.1</v>
      </c>
      <c r="U3425" s="163">
        <v>38</v>
      </c>
      <c r="V3425" s="163">
        <v>72</v>
      </c>
      <c r="W3425" s="164" t="s">
        <v>179</v>
      </c>
    </row>
    <row r="3426" spans="1:23" x14ac:dyDescent="0.25">
      <c r="A3426" s="152" t="s">
        <v>366</v>
      </c>
      <c r="B3426" s="152"/>
      <c r="C3426" s="152" t="s">
        <v>359</v>
      </c>
      <c r="D3426" s="152" t="s">
        <v>360</v>
      </c>
      <c r="E3426" s="152"/>
      <c r="F3426" s="162">
        <v>10.606</v>
      </c>
      <c r="G3426" s="152"/>
      <c r="H3426" s="152" t="s">
        <v>379</v>
      </c>
      <c r="I3426" s="152" t="s">
        <v>2596</v>
      </c>
      <c r="J3426" s="153">
        <v>118000</v>
      </c>
      <c r="K3426" s="153">
        <v>5463</v>
      </c>
      <c r="L3426" s="155">
        <v>4.63</v>
      </c>
      <c r="M3426" s="153">
        <v>3533</v>
      </c>
      <c r="N3426" s="155">
        <v>64.680000000000007</v>
      </c>
      <c r="O3426" s="153">
        <v>472</v>
      </c>
      <c r="P3426" s="155">
        <v>8.64</v>
      </c>
      <c r="Q3426" s="153">
        <v>216</v>
      </c>
      <c r="R3426" s="155">
        <v>3.95</v>
      </c>
      <c r="S3426" s="153">
        <v>1242</v>
      </c>
      <c r="T3426" s="155">
        <v>22.73</v>
      </c>
      <c r="U3426" s="163">
        <v>627</v>
      </c>
      <c r="V3426" s="163">
        <v>22</v>
      </c>
      <c r="W3426" s="164" t="s">
        <v>179</v>
      </c>
    </row>
    <row r="3427" spans="1:23" x14ac:dyDescent="0.25">
      <c r="A3427" s="152" t="s">
        <v>707</v>
      </c>
      <c r="B3427" s="152"/>
      <c r="C3427" s="152" t="s">
        <v>359</v>
      </c>
      <c r="D3427" s="152" t="s">
        <v>360</v>
      </c>
      <c r="E3427" s="152"/>
      <c r="F3427" s="162">
        <v>8.7129999999999992</v>
      </c>
      <c r="G3427" s="152"/>
      <c r="H3427" s="152" t="s">
        <v>167</v>
      </c>
      <c r="I3427" s="152" t="s">
        <v>2597</v>
      </c>
      <c r="J3427" s="153">
        <v>99000</v>
      </c>
      <c r="K3427" s="153">
        <v>2574</v>
      </c>
      <c r="L3427" s="155">
        <v>2.6</v>
      </c>
      <c r="M3427" s="153">
        <v>2018</v>
      </c>
      <c r="N3427" s="155">
        <v>78.400000000000006</v>
      </c>
      <c r="O3427" s="153">
        <v>324</v>
      </c>
      <c r="P3427" s="155">
        <v>12.6</v>
      </c>
      <c r="Q3427" s="153">
        <v>46</v>
      </c>
      <c r="R3427" s="155">
        <v>1.8</v>
      </c>
      <c r="S3427" s="153">
        <v>185</v>
      </c>
      <c r="T3427" s="155">
        <v>7.2</v>
      </c>
      <c r="U3427" s="163">
        <v>171</v>
      </c>
      <c r="V3427" s="163">
        <v>96</v>
      </c>
      <c r="W3427" s="164" t="s">
        <v>169</v>
      </c>
    </row>
    <row r="3428" spans="1:23" x14ac:dyDescent="0.25">
      <c r="A3428" s="152" t="s">
        <v>2598</v>
      </c>
      <c r="B3428" s="152"/>
      <c r="C3428" s="152" t="s">
        <v>359</v>
      </c>
      <c r="D3428" s="152" t="s">
        <v>360</v>
      </c>
      <c r="E3428" s="152"/>
      <c r="F3428" s="162">
        <v>0.745</v>
      </c>
      <c r="G3428" s="152"/>
      <c r="H3428" s="152" t="s">
        <v>167</v>
      </c>
      <c r="I3428" s="152" t="s">
        <v>2599</v>
      </c>
      <c r="J3428" s="153">
        <v>12800</v>
      </c>
      <c r="K3428" s="153">
        <v>3201</v>
      </c>
      <c r="L3428" s="155">
        <v>25.01</v>
      </c>
      <c r="M3428" s="153">
        <v>657</v>
      </c>
      <c r="N3428" s="155">
        <v>20.52</v>
      </c>
      <c r="O3428" s="153">
        <v>486</v>
      </c>
      <c r="P3428" s="155">
        <v>15.18</v>
      </c>
      <c r="Q3428" s="153">
        <v>167</v>
      </c>
      <c r="R3428" s="155">
        <v>5.22</v>
      </c>
      <c r="S3428" s="153">
        <v>1891</v>
      </c>
      <c r="T3428" s="155">
        <v>59.08</v>
      </c>
      <c r="U3428" s="163">
        <v>745</v>
      </c>
      <c r="V3428" s="163">
        <v>22</v>
      </c>
      <c r="W3428" s="164" t="s">
        <v>179</v>
      </c>
    </row>
    <row r="3429" spans="1:23" x14ac:dyDescent="0.25">
      <c r="A3429" s="152" t="s">
        <v>2598</v>
      </c>
      <c r="B3429" s="152"/>
      <c r="C3429" s="152" t="s">
        <v>359</v>
      </c>
      <c r="D3429" s="152" t="s">
        <v>360</v>
      </c>
      <c r="E3429" s="152"/>
      <c r="F3429" s="162">
        <v>0.745</v>
      </c>
      <c r="G3429" s="152"/>
      <c r="H3429" s="152" t="s">
        <v>192</v>
      </c>
      <c r="I3429" s="152" t="s">
        <v>2599</v>
      </c>
      <c r="J3429" s="153">
        <v>8000</v>
      </c>
      <c r="K3429" s="153">
        <v>3090</v>
      </c>
      <c r="L3429" s="155">
        <v>38.630000000000003</v>
      </c>
      <c r="M3429" s="153">
        <v>638</v>
      </c>
      <c r="N3429" s="155">
        <v>20.64</v>
      </c>
      <c r="O3429" s="153">
        <v>500</v>
      </c>
      <c r="P3429" s="155">
        <v>16.190000000000001</v>
      </c>
      <c r="Q3429" s="153">
        <v>250</v>
      </c>
      <c r="R3429" s="155">
        <v>8.1</v>
      </c>
      <c r="S3429" s="153">
        <v>1701</v>
      </c>
      <c r="T3429" s="155">
        <v>55.06</v>
      </c>
      <c r="U3429" s="163">
        <v>692</v>
      </c>
      <c r="V3429" s="163">
        <v>22</v>
      </c>
      <c r="W3429" s="164" t="s">
        <v>179</v>
      </c>
    </row>
    <row r="3430" spans="1:23" x14ac:dyDescent="0.25">
      <c r="A3430" s="152" t="s">
        <v>362</v>
      </c>
      <c r="B3430" s="152"/>
      <c r="C3430" s="152" t="s">
        <v>359</v>
      </c>
      <c r="D3430" s="152" t="s">
        <v>360</v>
      </c>
      <c r="E3430" s="152" t="s">
        <v>166</v>
      </c>
      <c r="F3430" s="162">
        <v>0.878</v>
      </c>
      <c r="G3430" s="152"/>
      <c r="H3430" s="152" t="s">
        <v>167</v>
      </c>
      <c r="I3430" s="152" t="s">
        <v>2600</v>
      </c>
      <c r="J3430" s="153">
        <v>33500</v>
      </c>
      <c r="K3430" s="153">
        <v>1273</v>
      </c>
      <c r="L3430" s="155">
        <v>3.8</v>
      </c>
      <c r="M3430" s="153">
        <v>670</v>
      </c>
      <c r="N3430" s="155">
        <v>52.6</v>
      </c>
      <c r="O3430" s="153">
        <v>163</v>
      </c>
      <c r="P3430" s="155">
        <v>12.8</v>
      </c>
      <c r="Q3430" s="153">
        <v>13</v>
      </c>
      <c r="R3430" s="155">
        <v>1</v>
      </c>
      <c r="S3430" s="153">
        <v>428</v>
      </c>
      <c r="T3430" s="155">
        <v>33.6</v>
      </c>
      <c r="U3430" s="163">
        <v>188</v>
      </c>
      <c r="V3430" s="163">
        <v>83</v>
      </c>
      <c r="W3430" s="164" t="s">
        <v>179</v>
      </c>
    </row>
    <row r="3431" spans="1:23" x14ac:dyDescent="0.25">
      <c r="A3431" s="152" t="s">
        <v>1143</v>
      </c>
      <c r="B3431" s="152"/>
      <c r="C3431" s="152" t="s">
        <v>359</v>
      </c>
      <c r="D3431" s="152" t="s">
        <v>360</v>
      </c>
      <c r="E3431" s="152"/>
      <c r="F3431" s="162">
        <v>14.44</v>
      </c>
      <c r="G3431" s="152"/>
      <c r="H3431" s="152" t="s">
        <v>171</v>
      </c>
      <c r="I3431" s="152" t="s">
        <v>2601</v>
      </c>
      <c r="J3431" s="153">
        <v>1650</v>
      </c>
      <c r="K3431" s="153">
        <v>165</v>
      </c>
      <c r="L3431" s="155">
        <v>10</v>
      </c>
      <c r="M3431" s="153">
        <v>156</v>
      </c>
      <c r="N3431" s="155">
        <v>94.7</v>
      </c>
      <c r="O3431" s="153">
        <v>9</v>
      </c>
      <c r="P3431" s="155">
        <v>5.3</v>
      </c>
      <c r="Q3431" s="153">
        <v>0</v>
      </c>
      <c r="R3431" s="155">
        <v>0</v>
      </c>
      <c r="S3431" s="153">
        <v>0</v>
      </c>
      <c r="T3431" s="155">
        <v>0</v>
      </c>
      <c r="U3431" s="163">
        <v>6</v>
      </c>
      <c r="V3431" s="163">
        <v>86</v>
      </c>
      <c r="W3431" s="164" t="s">
        <v>169</v>
      </c>
    </row>
    <row r="3432" spans="1:23" x14ac:dyDescent="0.25">
      <c r="A3432" s="152" t="s">
        <v>1143</v>
      </c>
      <c r="B3432" s="152"/>
      <c r="C3432" s="152" t="s">
        <v>359</v>
      </c>
      <c r="D3432" s="152" t="s">
        <v>360</v>
      </c>
      <c r="E3432" s="152"/>
      <c r="F3432" s="162">
        <v>14.44</v>
      </c>
      <c r="G3432" s="152"/>
      <c r="H3432" s="152" t="s">
        <v>167</v>
      </c>
      <c r="I3432" s="152" t="s">
        <v>2601</v>
      </c>
      <c r="J3432" s="153">
        <v>1900</v>
      </c>
      <c r="K3432" s="153">
        <v>175</v>
      </c>
      <c r="L3432" s="155">
        <v>9.1999999999999993</v>
      </c>
      <c r="M3432" s="153">
        <v>166</v>
      </c>
      <c r="N3432" s="155">
        <v>94.8</v>
      </c>
      <c r="O3432" s="153">
        <v>9</v>
      </c>
      <c r="P3432" s="155">
        <v>5.2</v>
      </c>
      <c r="Q3432" s="153">
        <v>0</v>
      </c>
      <c r="R3432" s="155">
        <v>0</v>
      </c>
      <c r="S3432" s="153">
        <v>0</v>
      </c>
      <c r="T3432" s="155">
        <v>0</v>
      </c>
      <c r="U3432" s="163">
        <v>7</v>
      </c>
      <c r="V3432" s="163">
        <v>72</v>
      </c>
      <c r="W3432" s="164" t="s">
        <v>169</v>
      </c>
    </row>
    <row r="3433" spans="1:23" x14ac:dyDescent="0.25">
      <c r="A3433" s="152" t="s">
        <v>376</v>
      </c>
      <c r="B3433" s="152"/>
      <c r="C3433" s="152" t="s">
        <v>359</v>
      </c>
      <c r="D3433" s="152" t="s">
        <v>360</v>
      </c>
      <c r="E3433" s="152"/>
      <c r="F3433" s="162">
        <v>6.0590000000000002</v>
      </c>
      <c r="G3433" s="152"/>
      <c r="H3433" s="152" t="s">
        <v>171</v>
      </c>
      <c r="I3433" s="152" t="s">
        <v>2602</v>
      </c>
      <c r="J3433" s="153">
        <v>198000</v>
      </c>
      <c r="K3433" s="153">
        <v>14494</v>
      </c>
      <c r="L3433" s="155">
        <v>7.32</v>
      </c>
      <c r="M3433" s="153">
        <v>7373</v>
      </c>
      <c r="N3433" s="155">
        <v>50.87</v>
      </c>
      <c r="O3433" s="153">
        <v>1284</v>
      </c>
      <c r="P3433" s="155">
        <v>8.86</v>
      </c>
      <c r="Q3433" s="153">
        <v>375</v>
      </c>
      <c r="R3433" s="155">
        <v>2.59</v>
      </c>
      <c r="S3433" s="153">
        <v>5461</v>
      </c>
      <c r="T3433" s="155">
        <v>37.68</v>
      </c>
      <c r="U3433" s="163">
        <v>2315</v>
      </c>
      <c r="V3433" s="163">
        <v>4</v>
      </c>
      <c r="W3433" s="164" t="s">
        <v>179</v>
      </c>
    </row>
    <row r="3434" spans="1:23" x14ac:dyDescent="0.25">
      <c r="A3434" s="152" t="s">
        <v>378</v>
      </c>
      <c r="B3434" s="152"/>
      <c r="C3434" s="152" t="s">
        <v>359</v>
      </c>
      <c r="D3434" s="152" t="s">
        <v>360</v>
      </c>
      <c r="E3434" s="152" t="s">
        <v>166</v>
      </c>
      <c r="F3434" s="162">
        <v>30.626999999999999</v>
      </c>
      <c r="G3434" s="152"/>
      <c r="H3434" s="152" t="s">
        <v>171</v>
      </c>
      <c r="I3434" s="152" t="s">
        <v>2603</v>
      </c>
      <c r="J3434" s="153">
        <v>183000</v>
      </c>
      <c r="K3434" s="153">
        <v>12993</v>
      </c>
      <c r="L3434" s="155">
        <v>7.1</v>
      </c>
      <c r="M3434" s="153">
        <v>6341</v>
      </c>
      <c r="N3434" s="155">
        <v>48.8</v>
      </c>
      <c r="O3434" s="153">
        <v>1468</v>
      </c>
      <c r="P3434" s="155">
        <v>11.3</v>
      </c>
      <c r="Q3434" s="153">
        <v>728</v>
      </c>
      <c r="R3434" s="155">
        <v>5.6</v>
      </c>
      <c r="S3434" s="153">
        <v>4457</v>
      </c>
      <c r="T3434" s="155">
        <v>34.299999999999997</v>
      </c>
      <c r="U3434" s="163">
        <v>2002</v>
      </c>
      <c r="V3434" s="163">
        <v>96</v>
      </c>
      <c r="W3434" s="164" t="s">
        <v>169</v>
      </c>
    </row>
    <row r="3435" spans="1:23" x14ac:dyDescent="0.25">
      <c r="A3435" s="152" t="s">
        <v>366</v>
      </c>
      <c r="B3435" s="152"/>
      <c r="C3435" s="152" t="s">
        <v>359</v>
      </c>
      <c r="D3435" s="152" t="s">
        <v>360</v>
      </c>
      <c r="E3435" s="152"/>
      <c r="F3435" s="162">
        <v>5.944</v>
      </c>
      <c r="G3435" s="152"/>
      <c r="H3435" s="152" t="s">
        <v>167</v>
      </c>
      <c r="I3435" s="152" t="s">
        <v>2604</v>
      </c>
      <c r="J3435" s="153">
        <v>123000</v>
      </c>
      <c r="K3435" s="153">
        <v>5867</v>
      </c>
      <c r="L3435" s="155">
        <v>4.7699999999999996</v>
      </c>
      <c r="M3435" s="153">
        <v>2753</v>
      </c>
      <c r="N3435" s="155">
        <v>46.92</v>
      </c>
      <c r="O3435" s="153">
        <v>594</v>
      </c>
      <c r="P3435" s="155">
        <v>10.119999999999999</v>
      </c>
      <c r="Q3435" s="153">
        <v>456</v>
      </c>
      <c r="R3435" s="155">
        <v>7.77</v>
      </c>
      <c r="S3435" s="153">
        <v>2065</v>
      </c>
      <c r="T3435" s="155">
        <v>35.19</v>
      </c>
      <c r="U3435" s="163">
        <v>930</v>
      </c>
      <c r="V3435" s="163">
        <v>7</v>
      </c>
      <c r="W3435" s="164" t="s">
        <v>169</v>
      </c>
    </row>
    <row r="3436" spans="1:23" x14ac:dyDescent="0.25">
      <c r="A3436" s="152" t="s">
        <v>366</v>
      </c>
      <c r="B3436" s="152"/>
      <c r="C3436" s="152" t="s">
        <v>359</v>
      </c>
      <c r="D3436" s="152" t="s">
        <v>360</v>
      </c>
      <c r="E3436" s="152"/>
      <c r="F3436" s="162">
        <v>5.944</v>
      </c>
      <c r="G3436" s="152"/>
      <c r="H3436" s="152" t="s">
        <v>171</v>
      </c>
      <c r="I3436" s="152" t="s">
        <v>2604</v>
      </c>
      <c r="J3436" s="153">
        <v>128000</v>
      </c>
      <c r="K3436" s="153">
        <v>6618</v>
      </c>
      <c r="L3436" s="155">
        <v>5.17</v>
      </c>
      <c r="M3436" s="153">
        <v>3105</v>
      </c>
      <c r="N3436" s="155">
        <v>46.92</v>
      </c>
      <c r="O3436" s="153">
        <v>670</v>
      </c>
      <c r="P3436" s="155">
        <v>10.119999999999999</v>
      </c>
      <c r="Q3436" s="153">
        <v>514</v>
      </c>
      <c r="R3436" s="155">
        <v>7.77</v>
      </c>
      <c r="S3436" s="153">
        <v>2329</v>
      </c>
      <c r="T3436" s="155">
        <v>35.19</v>
      </c>
      <c r="U3436" s="163">
        <v>1049</v>
      </c>
      <c r="V3436" s="163">
        <v>7</v>
      </c>
      <c r="W3436" s="164" t="s">
        <v>169</v>
      </c>
    </row>
    <row r="3437" spans="1:23" x14ac:dyDescent="0.25">
      <c r="A3437" s="152" t="s">
        <v>366</v>
      </c>
      <c r="B3437" s="152"/>
      <c r="C3437" s="152" t="s">
        <v>359</v>
      </c>
      <c r="D3437" s="152" t="s">
        <v>360</v>
      </c>
      <c r="E3437" s="152"/>
      <c r="F3437" s="162">
        <v>51.107999999999997</v>
      </c>
      <c r="G3437" s="152"/>
      <c r="H3437" s="152" t="s">
        <v>171</v>
      </c>
      <c r="I3437" s="152" t="s">
        <v>2605</v>
      </c>
      <c r="J3437" s="153">
        <v>6700</v>
      </c>
      <c r="K3437" s="153">
        <v>402</v>
      </c>
      <c r="L3437" s="155">
        <v>6</v>
      </c>
      <c r="M3437" s="153">
        <v>285</v>
      </c>
      <c r="N3437" s="155">
        <v>70.900000000000006</v>
      </c>
      <c r="O3437" s="153">
        <v>47</v>
      </c>
      <c r="P3437" s="155">
        <v>11.6</v>
      </c>
      <c r="Q3437" s="153">
        <v>34</v>
      </c>
      <c r="R3437" s="155">
        <v>8.5</v>
      </c>
      <c r="S3437" s="153">
        <v>36</v>
      </c>
      <c r="T3437" s="155">
        <v>9</v>
      </c>
      <c r="U3437" s="163">
        <v>32</v>
      </c>
      <c r="V3437" s="163">
        <v>93</v>
      </c>
      <c r="W3437" s="164" t="s">
        <v>179</v>
      </c>
    </row>
    <row r="3438" spans="1:23" hidden="1" x14ac:dyDescent="0.25">
      <c r="A3438" s="152" t="s">
        <v>2606</v>
      </c>
      <c r="B3438" s="152"/>
      <c r="C3438" s="152" t="s">
        <v>244</v>
      </c>
      <c r="D3438" s="152" t="s">
        <v>601</v>
      </c>
      <c r="E3438" s="152"/>
      <c r="F3438" s="162">
        <v>0</v>
      </c>
      <c r="G3438" s="152"/>
      <c r="H3438" s="152" t="s">
        <v>167</v>
      </c>
      <c r="I3438" s="152" t="s">
        <v>923</v>
      </c>
      <c r="J3438" s="153">
        <v>152000</v>
      </c>
      <c r="K3438" s="153">
        <v>4302</v>
      </c>
      <c r="L3438" s="155">
        <v>2.83</v>
      </c>
      <c r="M3438" s="153">
        <v>2450</v>
      </c>
      <c r="N3438" s="155">
        <v>56.95</v>
      </c>
      <c r="O3438" s="153">
        <v>660</v>
      </c>
      <c r="P3438" s="155">
        <v>15.34</v>
      </c>
      <c r="Q3438" s="153">
        <v>216</v>
      </c>
      <c r="R3438" s="155">
        <v>5.0199999999999996</v>
      </c>
      <c r="S3438" s="153">
        <v>976</v>
      </c>
      <c r="T3438" s="155">
        <v>22.69</v>
      </c>
      <c r="U3438" s="163">
        <v>515</v>
      </c>
      <c r="V3438" s="163">
        <v>0</v>
      </c>
      <c r="W3438" s="164" t="s">
        <v>179</v>
      </c>
    </row>
    <row r="3439" spans="1:23" hidden="1" x14ac:dyDescent="0.25">
      <c r="A3439" s="152" t="s">
        <v>2606</v>
      </c>
      <c r="B3439" s="152"/>
      <c r="C3439" s="152" t="s">
        <v>244</v>
      </c>
      <c r="D3439" s="152" t="s">
        <v>601</v>
      </c>
      <c r="E3439" s="152"/>
      <c r="F3439" s="162">
        <v>2.0750000000000002</v>
      </c>
      <c r="G3439" s="152"/>
      <c r="H3439" s="152" t="s">
        <v>171</v>
      </c>
      <c r="I3439" s="152" t="s">
        <v>2406</v>
      </c>
      <c r="J3439" s="153">
        <v>144000</v>
      </c>
      <c r="K3439" s="153">
        <v>4262</v>
      </c>
      <c r="L3439" s="155">
        <v>2.96</v>
      </c>
      <c r="M3439" s="153">
        <v>2471</v>
      </c>
      <c r="N3439" s="155">
        <v>57.98</v>
      </c>
      <c r="O3439" s="153">
        <v>624</v>
      </c>
      <c r="P3439" s="155">
        <v>14.64</v>
      </c>
      <c r="Q3439" s="153">
        <v>142</v>
      </c>
      <c r="R3439" s="155">
        <v>3.33</v>
      </c>
      <c r="S3439" s="153">
        <v>1025</v>
      </c>
      <c r="T3439" s="155">
        <v>24.05</v>
      </c>
      <c r="U3439" s="163">
        <v>518</v>
      </c>
      <c r="V3439" s="163">
        <v>0</v>
      </c>
      <c r="W3439" s="164" t="s">
        <v>179</v>
      </c>
    </row>
    <row r="3440" spans="1:23" hidden="1" x14ac:dyDescent="0.25">
      <c r="A3440" s="152" t="s">
        <v>2606</v>
      </c>
      <c r="B3440" s="152"/>
      <c r="C3440" s="152" t="s">
        <v>244</v>
      </c>
      <c r="D3440" s="152" t="s">
        <v>601</v>
      </c>
      <c r="E3440" s="152"/>
      <c r="F3440" s="162">
        <v>2.0750000000000002</v>
      </c>
      <c r="G3440" s="152"/>
      <c r="H3440" s="152" t="s">
        <v>167</v>
      </c>
      <c r="I3440" s="152" t="s">
        <v>2406</v>
      </c>
      <c r="J3440" s="153">
        <v>149000</v>
      </c>
      <c r="K3440" s="153">
        <v>4738</v>
      </c>
      <c r="L3440" s="155">
        <v>3.18</v>
      </c>
      <c r="M3440" s="153">
        <v>2776</v>
      </c>
      <c r="N3440" s="155">
        <v>58.59</v>
      </c>
      <c r="O3440" s="153">
        <v>757</v>
      </c>
      <c r="P3440" s="155">
        <v>15.98</v>
      </c>
      <c r="Q3440" s="153">
        <v>148</v>
      </c>
      <c r="R3440" s="155">
        <v>3.12</v>
      </c>
      <c r="S3440" s="153">
        <v>1057</v>
      </c>
      <c r="T3440" s="155">
        <v>22.3</v>
      </c>
      <c r="U3440" s="163">
        <v>553</v>
      </c>
      <c r="V3440" s="163">
        <v>0</v>
      </c>
      <c r="W3440" s="164" t="s">
        <v>179</v>
      </c>
    </row>
    <row r="3441" spans="1:23" hidden="1" x14ac:dyDescent="0.25">
      <c r="A3441" s="152" t="s">
        <v>2606</v>
      </c>
      <c r="B3441" s="152"/>
      <c r="C3441" s="152" t="s">
        <v>244</v>
      </c>
      <c r="D3441" s="152" t="s">
        <v>601</v>
      </c>
      <c r="E3441" s="152"/>
      <c r="F3441" s="162">
        <v>4.0780000000000003</v>
      </c>
      <c r="G3441" s="152"/>
      <c r="H3441" s="152" t="s">
        <v>171</v>
      </c>
      <c r="I3441" s="152" t="s">
        <v>1413</v>
      </c>
      <c r="J3441" s="153">
        <v>155000</v>
      </c>
      <c r="K3441" s="153">
        <v>6495</v>
      </c>
      <c r="L3441" s="155">
        <v>4.1900000000000004</v>
      </c>
      <c r="M3441" s="153">
        <v>3538</v>
      </c>
      <c r="N3441" s="155">
        <v>54.47</v>
      </c>
      <c r="O3441" s="153">
        <v>930</v>
      </c>
      <c r="P3441" s="155">
        <v>14.32</v>
      </c>
      <c r="Q3441" s="153">
        <v>136</v>
      </c>
      <c r="R3441" s="155">
        <v>2.09</v>
      </c>
      <c r="S3441" s="153">
        <v>1891</v>
      </c>
      <c r="T3441" s="155">
        <v>29.12</v>
      </c>
      <c r="U3441" s="163">
        <v>882</v>
      </c>
      <c r="V3441" s="163">
        <v>0</v>
      </c>
      <c r="W3441" s="164" t="s">
        <v>179</v>
      </c>
    </row>
    <row r="3442" spans="1:23" hidden="1" x14ac:dyDescent="0.25">
      <c r="A3442" s="152" t="s">
        <v>2606</v>
      </c>
      <c r="B3442" s="152"/>
      <c r="C3442" s="152" t="s">
        <v>244</v>
      </c>
      <c r="D3442" s="152" t="s">
        <v>601</v>
      </c>
      <c r="E3442" s="152"/>
      <c r="F3442" s="162">
        <v>4.0780000000000003</v>
      </c>
      <c r="G3442" s="152"/>
      <c r="H3442" s="152" t="s">
        <v>167</v>
      </c>
      <c r="I3442" s="152" t="s">
        <v>1413</v>
      </c>
      <c r="J3442" s="153">
        <v>170000</v>
      </c>
      <c r="K3442" s="153">
        <v>7310</v>
      </c>
      <c r="L3442" s="155">
        <v>4.3</v>
      </c>
      <c r="M3442" s="153">
        <v>3363</v>
      </c>
      <c r="N3442" s="155">
        <v>46</v>
      </c>
      <c r="O3442" s="153">
        <v>1323</v>
      </c>
      <c r="P3442" s="155">
        <v>18.100000000000001</v>
      </c>
      <c r="Q3442" s="153">
        <v>241</v>
      </c>
      <c r="R3442" s="155">
        <v>3.3</v>
      </c>
      <c r="S3442" s="153">
        <v>2383</v>
      </c>
      <c r="T3442" s="155">
        <v>32.6</v>
      </c>
      <c r="U3442" s="163">
        <v>1097</v>
      </c>
      <c r="V3442" s="163">
        <v>96</v>
      </c>
      <c r="W3442" s="164" t="s">
        <v>169</v>
      </c>
    </row>
    <row r="3443" spans="1:23" hidden="1" x14ac:dyDescent="0.25">
      <c r="A3443" s="152" t="s">
        <v>2606</v>
      </c>
      <c r="B3443" s="152"/>
      <c r="C3443" s="152" t="s">
        <v>244</v>
      </c>
      <c r="D3443" s="152" t="s">
        <v>601</v>
      </c>
      <c r="E3443" s="152"/>
      <c r="F3443" s="162">
        <v>8.4220000000000006</v>
      </c>
      <c r="G3443" s="152"/>
      <c r="H3443" s="152" t="s">
        <v>167</v>
      </c>
      <c r="I3443" s="152" t="s">
        <v>1418</v>
      </c>
      <c r="J3443" s="153">
        <v>227000</v>
      </c>
      <c r="K3443" s="153">
        <v>12939</v>
      </c>
      <c r="L3443" s="155">
        <v>5.7</v>
      </c>
      <c r="M3443" s="153">
        <v>5706</v>
      </c>
      <c r="N3443" s="155">
        <v>44.1</v>
      </c>
      <c r="O3443" s="153">
        <v>2394</v>
      </c>
      <c r="P3443" s="155">
        <v>18.5</v>
      </c>
      <c r="Q3443" s="153">
        <v>582</v>
      </c>
      <c r="R3443" s="155">
        <v>4.5</v>
      </c>
      <c r="S3443" s="153">
        <v>4257</v>
      </c>
      <c r="T3443" s="155">
        <v>32.9</v>
      </c>
      <c r="U3443" s="163">
        <v>1974</v>
      </c>
      <c r="V3443" s="163">
        <v>96</v>
      </c>
      <c r="W3443" s="164" t="s">
        <v>169</v>
      </c>
    </row>
    <row r="3444" spans="1:23" hidden="1" x14ac:dyDescent="0.25">
      <c r="A3444" s="152" t="s">
        <v>2606</v>
      </c>
      <c r="B3444" s="152"/>
      <c r="C3444" s="152" t="s">
        <v>244</v>
      </c>
      <c r="D3444" s="152" t="s">
        <v>687</v>
      </c>
      <c r="E3444" s="152"/>
      <c r="F3444" s="162">
        <v>2.2829999999999999</v>
      </c>
      <c r="G3444" s="152"/>
      <c r="H3444" s="152" t="s">
        <v>171</v>
      </c>
      <c r="I3444" s="152" t="s">
        <v>2607</v>
      </c>
      <c r="J3444" s="153">
        <v>210000</v>
      </c>
      <c r="K3444" s="153">
        <v>9240</v>
      </c>
      <c r="L3444" s="155">
        <v>4.4000000000000004</v>
      </c>
      <c r="M3444" s="153">
        <v>4075</v>
      </c>
      <c r="N3444" s="155">
        <v>44.1</v>
      </c>
      <c r="O3444" s="153">
        <v>924</v>
      </c>
      <c r="P3444" s="155">
        <v>10</v>
      </c>
      <c r="Q3444" s="153">
        <v>333</v>
      </c>
      <c r="R3444" s="155">
        <v>3.6</v>
      </c>
      <c r="S3444" s="153">
        <v>3909</v>
      </c>
      <c r="T3444" s="155">
        <v>42.3</v>
      </c>
      <c r="U3444" s="163">
        <v>1625</v>
      </c>
      <c r="V3444" s="163">
        <v>96</v>
      </c>
      <c r="W3444" s="164" t="s">
        <v>179</v>
      </c>
    </row>
    <row r="3445" spans="1:23" hidden="1" x14ac:dyDescent="0.25">
      <c r="A3445" s="152" t="s">
        <v>2606</v>
      </c>
      <c r="B3445" s="152"/>
      <c r="C3445" s="152" t="s">
        <v>244</v>
      </c>
      <c r="D3445" s="152" t="s">
        <v>687</v>
      </c>
      <c r="E3445" s="152"/>
      <c r="F3445" s="162">
        <v>2.2829999999999999</v>
      </c>
      <c r="G3445" s="152"/>
      <c r="H3445" s="152" t="s">
        <v>167</v>
      </c>
      <c r="I3445" s="152" t="s">
        <v>2607</v>
      </c>
      <c r="J3445" s="153">
        <v>209000</v>
      </c>
      <c r="K3445" s="153">
        <v>10032</v>
      </c>
      <c r="L3445" s="155">
        <v>4.8</v>
      </c>
      <c r="M3445" s="153">
        <v>4805</v>
      </c>
      <c r="N3445" s="155">
        <v>47.9</v>
      </c>
      <c r="O3445" s="153">
        <v>1083</v>
      </c>
      <c r="P3445" s="155">
        <v>10.8</v>
      </c>
      <c r="Q3445" s="153">
        <v>642</v>
      </c>
      <c r="R3445" s="155">
        <v>6.4</v>
      </c>
      <c r="S3445" s="153">
        <v>3501</v>
      </c>
      <c r="T3445" s="155">
        <v>34.9</v>
      </c>
      <c r="U3445" s="163">
        <v>1570</v>
      </c>
      <c r="V3445" s="163">
        <v>96</v>
      </c>
      <c r="W3445" s="164" t="s">
        <v>179</v>
      </c>
    </row>
    <row r="3446" spans="1:23" hidden="1" x14ac:dyDescent="0.25">
      <c r="A3446" s="152" t="s">
        <v>2606</v>
      </c>
      <c r="B3446" s="152"/>
      <c r="C3446" s="152" t="s">
        <v>244</v>
      </c>
      <c r="D3446" s="152" t="s">
        <v>687</v>
      </c>
      <c r="E3446" s="152"/>
      <c r="F3446" s="162">
        <v>8.8420000000000005</v>
      </c>
      <c r="G3446" s="152"/>
      <c r="H3446" s="152" t="s">
        <v>171</v>
      </c>
      <c r="I3446" s="152" t="s">
        <v>2608</v>
      </c>
      <c r="J3446" s="153">
        <v>203000</v>
      </c>
      <c r="K3446" s="153">
        <v>11977</v>
      </c>
      <c r="L3446" s="155">
        <v>5.9</v>
      </c>
      <c r="M3446" s="153">
        <v>5186</v>
      </c>
      <c r="N3446" s="155">
        <v>43.3</v>
      </c>
      <c r="O3446" s="153">
        <v>1270</v>
      </c>
      <c r="P3446" s="155">
        <v>10.6</v>
      </c>
      <c r="Q3446" s="153">
        <v>922</v>
      </c>
      <c r="R3446" s="155">
        <v>7.7</v>
      </c>
      <c r="S3446" s="153">
        <v>4599</v>
      </c>
      <c r="T3446" s="155">
        <v>38.4</v>
      </c>
      <c r="U3446" s="163">
        <v>2021</v>
      </c>
      <c r="V3446" s="163">
        <v>96</v>
      </c>
      <c r="W3446" s="164" t="s">
        <v>169</v>
      </c>
    </row>
    <row r="3447" spans="1:23" hidden="1" x14ac:dyDescent="0.25">
      <c r="A3447" s="152" t="s">
        <v>2606</v>
      </c>
      <c r="B3447" s="152"/>
      <c r="C3447" s="152" t="s">
        <v>244</v>
      </c>
      <c r="D3447" s="152" t="s">
        <v>687</v>
      </c>
      <c r="E3447" s="152"/>
      <c r="F3447" s="162">
        <v>8.8420000000000005</v>
      </c>
      <c r="G3447" s="152"/>
      <c r="H3447" s="152" t="s">
        <v>167</v>
      </c>
      <c r="I3447" s="152" t="s">
        <v>2608</v>
      </c>
      <c r="J3447" s="153">
        <v>205000</v>
      </c>
      <c r="K3447" s="153">
        <v>13530</v>
      </c>
      <c r="L3447" s="155">
        <v>6.6</v>
      </c>
      <c r="M3447" s="153">
        <v>5466</v>
      </c>
      <c r="N3447" s="155">
        <v>40.4</v>
      </c>
      <c r="O3447" s="153">
        <v>2124</v>
      </c>
      <c r="P3447" s="155">
        <v>15.7</v>
      </c>
      <c r="Q3447" s="153">
        <v>1082</v>
      </c>
      <c r="R3447" s="155">
        <v>8</v>
      </c>
      <c r="S3447" s="153">
        <v>4857</v>
      </c>
      <c r="T3447" s="155">
        <v>35.9</v>
      </c>
      <c r="U3447" s="163">
        <v>2221</v>
      </c>
      <c r="V3447" s="163">
        <v>96</v>
      </c>
      <c r="W3447" s="164" t="s">
        <v>169</v>
      </c>
    </row>
    <row r="3448" spans="1:23" hidden="1" x14ac:dyDescent="0.25">
      <c r="A3448" s="152" t="s">
        <v>2606</v>
      </c>
      <c r="B3448" s="152"/>
      <c r="C3448" s="152" t="s">
        <v>244</v>
      </c>
      <c r="D3448" s="152" t="s">
        <v>687</v>
      </c>
      <c r="E3448" s="152"/>
      <c r="F3448" s="162">
        <v>13.669</v>
      </c>
      <c r="G3448" s="152"/>
      <c r="H3448" s="152" t="s">
        <v>171</v>
      </c>
      <c r="I3448" s="152" t="s">
        <v>2609</v>
      </c>
      <c r="J3448" s="153">
        <v>197000</v>
      </c>
      <c r="K3448" s="153">
        <v>10835</v>
      </c>
      <c r="L3448" s="155">
        <v>5.5</v>
      </c>
      <c r="M3448" s="153">
        <v>3929</v>
      </c>
      <c r="N3448" s="155">
        <v>36.26</v>
      </c>
      <c r="O3448" s="153">
        <v>1098</v>
      </c>
      <c r="P3448" s="155">
        <v>10.130000000000001</v>
      </c>
      <c r="Q3448" s="153">
        <v>545</v>
      </c>
      <c r="R3448" s="155">
        <v>5.03</v>
      </c>
      <c r="S3448" s="153">
        <v>5263</v>
      </c>
      <c r="T3448" s="155">
        <v>48.57</v>
      </c>
      <c r="U3448" s="163">
        <v>2134</v>
      </c>
      <c r="V3448" s="163">
        <v>0</v>
      </c>
      <c r="W3448" s="164" t="s">
        <v>179</v>
      </c>
    </row>
    <row r="3449" spans="1:23" hidden="1" x14ac:dyDescent="0.25">
      <c r="A3449" s="152" t="s">
        <v>2606</v>
      </c>
      <c r="B3449" s="152"/>
      <c r="C3449" s="152" t="s">
        <v>244</v>
      </c>
      <c r="D3449" s="152" t="s">
        <v>687</v>
      </c>
      <c r="E3449" s="152"/>
      <c r="F3449" s="162">
        <v>14.537000000000001</v>
      </c>
      <c r="G3449" s="152"/>
      <c r="H3449" s="152" t="s">
        <v>379</v>
      </c>
      <c r="I3449" s="152" t="s">
        <v>2610</v>
      </c>
      <c r="J3449" s="153">
        <v>219000</v>
      </c>
      <c r="K3449" s="153">
        <v>13512</v>
      </c>
      <c r="L3449" s="155">
        <v>6.17</v>
      </c>
      <c r="M3449" s="153">
        <v>7849</v>
      </c>
      <c r="N3449" s="155">
        <v>58.09</v>
      </c>
      <c r="O3449" s="153">
        <v>1312</v>
      </c>
      <c r="P3449" s="155">
        <v>9.7100000000000009</v>
      </c>
      <c r="Q3449" s="153">
        <v>457</v>
      </c>
      <c r="R3449" s="155">
        <v>3.38</v>
      </c>
      <c r="S3449" s="153">
        <v>3894</v>
      </c>
      <c r="T3449" s="155">
        <v>28.82</v>
      </c>
      <c r="U3449" s="163">
        <v>1806</v>
      </c>
      <c r="V3449" s="163">
        <v>22</v>
      </c>
      <c r="W3449" s="164" t="s">
        <v>179</v>
      </c>
    </row>
    <row r="3450" spans="1:23" hidden="1" x14ac:dyDescent="0.25">
      <c r="A3450" s="152" t="s">
        <v>2606</v>
      </c>
      <c r="B3450" s="152"/>
      <c r="C3450" s="152" t="s">
        <v>244</v>
      </c>
      <c r="D3450" s="152" t="s">
        <v>687</v>
      </c>
      <c r="E3450" s="152"/>
      <c r="F3450" s="162">
        <v>14.537000000000001</v>
      </c>
      <c r="G3450" s="152"/>
      <c r="H3450" s="152" t="s">
        <v>167</v>
      </c>
      <c r="I3450" s="152" t="s">
        <v>2610</v>
      </c>
      <c r="J3450" s="153">
        <v>217000</v>
      </c>
      <c r="K3450" s="153">
        <v>12608</v>
      </c>
      <c r="L3450" s="155">
        <v>5.81</v>
      </c>
      <c r="M3450" s="153">
        <v>7072</v>
      </c>
      <c r="N3450" s="155">
        <v>56.09</v>
      </c>
      <c r="O3450" s="153">
        <v>1068</v>
      </c>
      <c r="P3450" s="155">
        <v>8.4700000000000006</v>
      </c>
      <c r="Q3450" s="153">
        <v>406</v>
      </c>
      <c r="R3450" s="155">
        <v>3.22</v>
      </c>
      <c r="S3450" s="153">
        <v>4062</v>
      </c>
      <c r="T3450" s="155">
        <v>32.22</v>
      </c>
      <c r="U3450" s="163">
        <v>1807</v>
      </c>
      <c r="V3450" s="163">
        <v>17</v>
      </c>
      <c r="W3450" s="164" t="s">
        <v>169</v>
      </c>
    </row>
    <row r="3451" spans="1:23" hidden="1" x14ac:dyDescent="0.25">
      <c r="A3451" s="152" t="s">
        <v>2606</v>
      </c>
      <c r="B3451" s="152"/>
      <c r="C3451" s="152" t="s">
        <v>244</v>
      </c>
      <c r="D3451" s="152" t="s">
        <v>687</v>
      </c>
      <c r="E3451" s="152"/>
      <c r="F3451" s="162">
        <v>16.696000000000002</v>
      </c>
      <c r="G3451" s="152"/>
      <c r="H3451" s="152" t="s">
        <v>171</v>
      </c>
      <c r="I3451" s="152" t="s">
        <v>2611</v>
      </c>
      <c r="J3451" s="153">
        <v>224000</v>
      </c>
      <c r="K3451" s="153">
        <v>14784</v>
      </c>
      <c r="L3451" s="155">
        <v>6.6</v>
      </c>
      <c r="M3451" s="153">
        <v>5781</v>
      </c>
      <c r="N3451" s="155">
        <v>39.1</v>
      </c>
      <c r="O3451" s="153">
        <v>2306</v>
      </c>
      <c r="P3451" s="155">
        <v>15.6</v>
      </c>
      <c r="Q3451" s="153">
        <v>665</v>
      </c>
      <c r="R3451" s="155">
        <v>4.5</v>
      </c>
      <c r="S3451" s="153">
        <v>6032</v>
      </c>
      <c r="T3451" s="155">
        <v>40.799999999999997</v>
      </c>
      <c r="U3451" s="163">
        <v>2593</v>
      </c>
      <c r="V3451" s="163">
        <v>96</v>
      </c>
      <c r="W3451" s="164" t="s">
        <v>169</v>
      </c>
    </row>
    <row r="3452" spans="1:23" hidden="1" x14ac:dyDescent="0.25">
      <c r="A3452" s="152" t="s">
        <v>2606</v>
      </c>
      <c r="B3452" s="152"/>
      <c r="C3452" s="152" t="s">
        <v>244</v>
      </c>
      <c r="D3452" s="152" t="s">
        <v>687</v>
      </c>
      <c r="E3452" s="152"/>
      <c r="F3452" s="162">
        <v>16.696000000000002</v>
      </c>
      <c r="G3452" s="152"/>
      <c r="H3452" s="152" t="s">
        <v>167</v>
      </c>
      <c r="I3452" s="152" t="s">
        <v>2611</v>
      </c>
      <c r="J3452" s="153">
        <v>263000</v>
      </c>
      <c r="K3452" s="153">
        <v>18410</v>
      </c>
      <c r="L3452" s="155">
        <v>7</v>
      </c>
      <c r="M3452" s="153">
        <v>7272</v>
      </c>
      <c r="N3452" s="155">
        <v>39.5</v>
      </c>
      <c r="O3452" s="153">
        <v>2817</v>
      </c>
      <c r="P3452" s="155">
        <v>15.3</v>
      </c>
      <c r="Q3452" s="153">
        <v>902</v>
      </c>
      <c r="R3452" s="155">
        <v>4.9000000000000004</v>
      </c>
      <c r="S3452" s="153">
        <v>7419</v>
      </c>
      <c r="T3452" s="155">
        <v>40.299999999999997</v>
      </c>
      <c r="U3452" s="163">
        <v>3206</v>
      </c>
      <c r="V3452" s="163">
        <v>96</v>
      </c>
      <c r="W3452" s="164" t="s">
        <v>169</v>
      </c>
    </row>
    <row r="3453" spans="1:23" hidden="1" x14ac:dyDescent="0.25">
      <c r="A3453" s="152" t="s">
        <v>2606</v>
      </c>
      <c r="B3453" s="152"/>
      <c r="C3453" s="152" t="s">
        <v>244</v>
      </c>
      <c r="D3453" s="152" t="s">
        <v>687</v>
      </c>
      <c r="E3453" s="152"/>
      <c r="F3453" s="162">
        <v>20.678000000000001</v>
      </c>
      <c r="G3453" s="152"/>
      <c r="H3453" s="152" t="s">
        <v>171</v>
      </c>
      <c r="I3453" s="152" t="s">
        <v>2612</v>
      </c>
      <c r="J3453" s="153">
        <v>173000</v>
      </c>
      <c r="K3453" s="153">
        <v>14705</v>
      </c>
      <c r="L3453" s="155">
        <v>8.5</v>
      </c>
      <c r="M3453" s="153">
        <v>5706</v>
      </c>
      <c r="N3453" s="155">
        <v>38.799999999999997</v>
      </c>
      <c r="O3453" s="153">
        <v>2515</v>
      </c>
      <c r="P3453" s="155">
        <v>17.100000000000001</v>
      </c>
      <c r="Q3453" s="153">
        <v>662</v>
      </c>
      <c r="R3453" s="155">
        <v>4.5</v>
      </c>
      <c r="S3453" s="153">
        <v>5823</v>
      </c>
      <c r="T3453" s="155">
        <v>39.6</v>
      </c>
      <c r="U3453" s="163">
        <v>2537</v>
      </c>
      <c r="V3453" s="163">
        <v>96</v>
      </c>
      <c r="W3453" s="164" t="s">
        <v>169</v>
      </c>
    </row>
    <row r="3454" spans="1:23" hidden="1" x14ac:dyDescent="0.25">
      <c r="A3454" s="152" t="s">
        <v>2606</v>
      </c>
      <c r="B3454" s="152"/>
      <c r="C3454" s="152" t="s">
        <v>244</v>
      </c>
      <c r="D3454" s="152" t="s">
        <v>687</v>
      </c>
      <c r="E3454" s="152"/>
      <c r="F3454" s="162">
        <v>20.678000000000001</v>
      </c>
      <c r="G3454" s="152"/>
      <c r="H3454" s="152" t="s">
        <v>167</v>
      </c>
      <c r="I3454" s="152" t="s">
        <v>2612</v>
      </c>
      <c r="J3454" s="153">
        <v>197000</v>
      </c>
      <c r="K3454" s="153">
        <v>16548</v>
      </c>
      <c r="L3454" s="155">
        <v>8.4</v>
      </c>
      <c r="M3454" s="153">
        <v>3359</v>
      </c>
      <c r="N3454" s="155">
        <v>20.3</v>
      </c>
      <c r="O3454" s="153">
        <v>3028</v>
      </c>
      <c r="P3454" s="155">
        <v>18.3</v>
      </c>
      <c r="Q3454" s="153">
        <v>662</v>
      </c>
      <c r="R3454" s="155">
        <v>4</v>
      </c>
      <c r="S3454" s="153">
        <v>9499</v>
      </c>
      <c r="T3454" s="155">
        <v>57.4</v>
      </c>
      <c r="U3454" s="163">
        <v>3771</v>
      </c>
      <c r="V3454" s="163">
        <v>96</v>
      </c>
      <c r="W3454" s="164" t="s">
        <v>169</v>
      </c>
    </row>
    <row r="3455" spans="1:23" hidden="1" x14ac:dyDescent="0.25">
      <c r="A3455" s="152" t="s">
        <v>2606</v>
      </c>
      <c r="B3455" s="152"/>
      <c r="C3455" s="152" t="s">
        <v>244</v>
      </c>
      <c r="D3455" s="152" t="s">
        <v>687</v>
      </c>
      <c r="E3455" s="152"/>
      <c r="F3455" s="162">
        <v>23.643999999999998</v>
      </c>
      <c r="G3455" s="152"/>
      <c r="H3455" s="152" t="s">
        <v>171</v>
      </c>
      <c r="I3455" s="152" t="s">
        <v>2613</v>
      </c>
      <c r="J3455" s="153">
        <v>199000</v>
      </c>
      <c r="K3455" s="153">
        <v>17273</v>
      </c>
      <c r="L3455" s="155">
        <v>8.68</v>
      </c>
      <c r="M3455" s="153">
        <v>6299</v>
      </c>
      <c r="N3455" s="155">
        <v>36.47</v>
      </c>
      <c r="O3455" s="153">
        <v>1995</v>
      </c>
      <c r="P3455" s="155">
        <v>11.55</v>
      </c>
      <c r="Q3455" s="153">
        <v>478</v>
      </c>
      <c r="R3455" s="155">
        <v>2.77</v>
      </c>
      <c r="S3455" s="153">
        <v>8502</v>
      </c>
      <c r="T3455" s="155">
        <v>49.22</v>
      </c>
      <c r="U3455" s="163">
        <v>3407</v>
      </c>
      <c r="V3455" s="163">
        <v>0</v>
      </c>
      <c r="W3455" s="164" t="s">
        <v>179</v>
      </c>
    </row>
    <row r="3456" spans="1:23" hidden="1" x14ac:dyDescent="0.25">
      <c r="A3456" s="152" t="s">
        <v>2606</v>
      </c>
      <c r="B3456" s="152"/>
      <c r="C3456" s="152" t="s">
        <v>244</v>
      </c>
      <c r="D3456" s="152" t="s">
        <v>687</v>
      </c>
      <c r="E3456" s="152"/>
      <c r="F3456" s="162">
        <v>23.643999999999998</v>
      </c>
      <c r="G3456" s="152"/>
      <c r="H3456" s="152" t="s">
        <v>167</v>
      </c>
      <c r="I3456" s="152" t="s">
        <v>2613</v>
      </c>
      <c r="J3456" s="153">
        <v>201000</v>
      </c>
      <c r="K3456" s="153">
        <v>17286</v>
      </c>
      <c r="L3456" s="155">
        <v>8.6</v>
      </c>
      <c r="M3456" s="153">
        <v>6690</v>
      </c>
      <c r="N3456" s="155">
        <v>38.700000000000003</v>
      </c>
      <c r="O3456" s="153">
        <v>2956</v>
      </c>
      <c r="P3456" s="155">
        <v>17.100000000000001</v>
      </c>
      <c r="Q3456" s="153">
        <v>605</v>
      </c>
      <c r="R3456" s="155">
        <v>3.5</v>
      </c>
      <c r="S3456" s="153">
        <v>7035</v>
      </c>
      <c r="T3456" s="155">
        <v>40.700000000000003</v>
      </c>
      <c r="U3456" s="163">
        <v>3022</v>
      </c>
      <c r="V3456" s="163">
        <v>96</v>
      </c>
      <c r="W3456" s="164" t="s">
        <v>169</v>
      </c>
    </row>
    <row r="3457" spans="1:23" hidden="1" x14ac:dyDescent="0.25">
      <c r="A3457" s="152" t="s">
        <v>2606</v>
      </c>
      <c r="B3457" s="152"/>
      <c r="C3457" s="152" t="s">
        <v>244</v>
      </c>
      <c r="D3457" s="152" t="s">
        <v>687</v>
      </c>
      <c r="E3457" s="152"/>
      <c r="F3457" s="162">
        <v>25.497</v>
      </c>
      <c r="G3457" s="152"/>
      <c r="H3457" s="152" t="s">
        <v>167</v>
      </c>
      <c r="I3457" s="152" t="s">
        <v>2614</v>
      </c>
      <c r="J3457" s="153">
        <v>213000</v>
      </c>
      <c r="K3457" s="153">
        <v>16273</v>
      </c>
      <c r="L3457" s="155">
        <v>7.64</v>
      </c>
      <c r="M3457" s="153">
        <v>5661</v>
      </c>
      <c r="N3457" s="155">
        <v>34.79</v>
      </c>
      <c r="O3457" s="153">
        <v>1622</v>
      </c>
      <c r="P3457" s="155">
        <v>9.9700000000000006</v>
      </c>
      <c r="Q3457" s="153">
        <v>560</v>
      </c>
      <c r="R3457" s="155">
        <v>3.44</v>
      </c>
      <c r="S3457" s="153">
        <v>8428</v>
      </c>
      <c r="T3457" s="155">
        <v>51.79</v>
      </c>
      <c r="U3457" s="163">
        <v>3337</v>
      </c>
      <c r="V3457" s="163">
        <v>2</v>
      </c>
      <c r="W3457" s="164" t="s">
        <v>179</v>
      </c>
    </row>
    <row r="3458" spans="1:23" hidden="1" x14ac:dyDescent="0.25">
      <c r="A3458" s="152" t="s">
        <v>2606</v>
      </c>
      <c r="B3458" s="152"/>
      <c r="C3458" s="152" t="s">
        <v>244</v>
      </c>
      <c r="D3458" s="152" t="s">
        <v>687</v>
      </c>
      <c r="E3458" s="152"/>
      <c r="F3458" s="162">
        <v>27.709</v>
      </c>
      <c r="G3458" s="152"/>
      <c r="H3458" s="152" t="s">
        <v>171</v>
      </c>
      <c r="I3458" s="152" t="s">
        <v>2615</v>
      </c>
      <c r="J3458" s="153">
        <v>213000</v>
      </c>
      <c r="K3458" s="153">
        <v>21939</v>
      </c>
      <c r="L3458" s="155">
        <v>10.3</v>
      </c>
      <c r="M3458" s="153">
        <v>7218</v>
      </c>
      <c r="N3458" s="155">
        <v>32.9</v>
      </c>
      <c r="O3458" s="153">
        <v>2764</v>
      </c>
      <c r="P3458" s="155">
        <v>12.6</v>
      </c>
      <c r="Q3458" s="153">
        <v>724</v>
      </c>
      <c r="R3458" s="155">
        <v>3.3</v>
      </c>
      <c r="S3458" s="153">
        <v>11233</v>
      </c>
      <c r="T3458" s="155">
        <v>51.2</v>
      </c>
      <c r="U3458" s="163">
        <v>4489</v>
      </c>
      <c r="V3458" s="163">
        <v>96</v>
      </c>
      <c r="W3458" s="164" t="s">
        <v>169</v>
      </c>
    </row>
    <row r="3459" spans="1:23" hidden="1" x14ac:dyDescent="0.25">
      <c r="A3459" s="152" t="s">
        <v>2606</v>
      </c>
      <c r="B3459" s="152"/>
      <c r="C3459" s="152" t="s">
        <v>244</v>
      </c>
      <c r="D3459" s="152" t="s">
        <v>687</v>
      </c>
      <c r="E3459" s="152"/>
      <c r="F3459" s="162">
        <v>27.709</v>
      </c>
      <c r="G3459" s="152"/>
      <c r="H3459" s="152" t="s">
        <v>167</v>
      </c>
      <c r="I3459" s="152" t="s">
        <v>2615</v>
      </c>
      <c r="J3459" s="153">
        <v>213000</v>
      </c>
      <c r="K3459" s="153">
        <v>20448</v>
      </c>
      <c r="L3459" s="155">
        <v>9.6</v>
      </c>
      <c r="M3459" s="153">
        <v>6421</v>
      </c>
      <c r="N3459" s="155">
        <v>31.4</v>
      </c>
      <c r="O3459" s="153">
        <v>2597</v>
      </c>
      <c r="P3459" s="155">
        <v>12.7</v>
      </c>
      <c r="Q3459" s="153">
        <v>797</v>
      </c>
      <c r="R3459" s="155">
        <v>3.9</v>
      </c>
      <c r="S3459" s="153">
        <v>10633</v>
      </c>
      <c r="T3459" s="155">
        <v>52</v>
      </c>
      <c r="U3459" s="163">
        <v>4249</v>
      </c>
      <c r="V3459" s="163">
        <v>96</v>
      </c>
      <c r="W3459" s="164" t="s">
        <v>169</v>
      </c>
    </row>
    <row r="3460" spans="1:23" hidden="1" x14ac:dyDescent="0.25">
      <c r="A3460" s="152" t="s">
        <v>2606</v>
      </c>
      <c r="B3460" s="152"/>
      <c r="C3460" s="152" t="s">
        <v>244</v>
      </c>
      <c r="D3460" s="152" t="s">
        <v>687</v>
      </c>
      <c r="E3460" s="152"/>
      <c r="F3460" s="162">
        <v>31.091000000000001</v>
      </c>
      <c r="G3460" s="152"/>
      <c r="H3460" s="152" t="s">
        <v>171</v>
      </c>
      <c r="I3460" s="152" t="s">
        <v>2616</v>
      </c>
      <c r="J3460" s="153">
        <v>209000</v>
      </c>
      <c r="K3460" s="153">
        <v>22363</v>
      </c>
      <c r="L3460" s="155">
        <v>10.7</v>
      </c>
      <c r="M3460" s="153">
        <v>7111</v>
      </c>
      <c r="N3460" s="155">
        <v>31.8</v>
      </c>
      <c r="O3460" s="153">
        <v>2907</v>
      </c>
      <c r="P3460" s="155">
        <v>13</v>
      </c>
      <c r="Q3460" s="153">
        <v>805</v>
      </c>
      <c r="R3460" s="155">
        <v>3.6</v>
      </c>
      <c r="S3460" s="153">
        <v>11539</v>
      </c>
      <c r="T3460" s="155">
        <v>51.6</v>
      </c>
      <c r="U3460" s="163">
        <v>4616</v>
      </c>
      <c r="V3460" s="163">
        <v>96</v>
      </c>
      <c r="W3460" s="164" t="s">
        <v>169</v>
      </c>
    </row>
    <row r="3461" spans="1:23" x14ac:dyDescent="0.25">
      <c r="A3461" s="152" t="s">
        <v>366</v>
      </c>
      <c r="B3461" s="152"/>
      <c r="C3461" s="152" t="s">
        <v>359</v>
      </c>
      <c r="D3461" s="152" t="s">
        <v>360</v>
      </c>
      <c r="E3461" s="152"/>
      <c r="F3461" s="162">
        <v>51.107999999999997</v>
      </c>
      <c r="G3461" s="152"/>
      <c r="H3461" s="152" t="s">
        <v>167</v>
      </c>
      <c r="I3461" s="152" t="s">
        <v>2605</v>
      </c>
      <c r="J3461" s="153">
        <v>4700</v>
      </c>
      <c r="K3461" s="153">
        <v>335</v>
      </c>
      <c r="L3461" s="155">
        <v>7.13</v>
      </c>
      <c r="M3461" s="153">
        <v>291</v>
      </c>
      <c r="N3461" s="155">
        <v>86.89</v>
      </c>
      <c r="O3461" s="153">
        <v>20</v>
      </c>
      <c r="P3461" s="155">
        <v>6.1</v>
      </c>
      <c r="Q3461" s="153">
        <v>10</v>
      </c>
      <c r="R3461" s="155">
        <v>3.05</v>
      </c>
      <c r="S3461" s="153">
        <v>13</v>
      </c>
      <c r="T3461" s="155">
        <v>3.96</v>
      </c>
      <c r="U3461" s="163">
        <v>18</v>
      </c>
      <c r="V3461" s="163">
        <v>21</v>
      </c>
      <c r="W3461" s="164" t="s">
        <v>179</v>
      </c>
    </row>
    <row r="3462" spans="1:23" x14ac:dyDescent="0.25">
      <c r="A3462" s="152" t="s">
        <v>370</v>
      </c>
      <c r="B3462" s="152"/>
      <c r="C3462" s="152" t="s">
        <v>359</v>
      </c>
      <c r="D3462" s="152" t="s">
        <v>360</v>
      </c>
      <c r="E3462" s="152"/>
      <c r="F3462" s="162">
        <v>6.67</v>
      </c>
      <c r="G3462" s="152"/>
      <c r="H3462" s="152" t="s">
        <v>167</v>
      </c>
      <c r="I3462" s="152" t="s">
        <v>2617</v>
      </c>
      <c r="J3462" s="153">
        <v>20400</v>
      </c>
      <c r="K3462" s="153">
        <v>2201</v>
      </c>
      <c r="L3462" s="155">
        <v>10.79</v>
      </c>
      <c r="M3462" s="153">
        <v>545</v>
      </c>
      <c r="N3462" s="155">
        <v>24.74</v>
      </c>
      <c r="O3462" s="153">
        <v>782</v>
      </c>
      <c r="P3462" s="155">
        <v>35.54</v>
      </c>
      <c r="Q3462" s="153">
        <v>404</v>
      </c>
      <c r="R3462" s="155">
        <v>18.36</v>
      </c>
      <c r="S3462" s="153">
        <v>470</v>
      </c>
      <c r="T3462" s="155">
        <v>21.36</v>
      </c>
      <c r="U3462" s="163">
        <v>313</v>
      </c>
      <c r="V3462" s="163">
        <v>22</v>
      </c>
      <c r="W3462" s="164" t="s">
        <v>179</v>
      </c>
    </row>
    <row r="3463" spans="1:23" x14ac:dyDescent="0.25">
      <c r="A3463" s="152" t="s">
        <v>370</v>
      </c>
      <c r="B3463" s="152"/>
      <c r="C3463" s="152" t="s">
        <v>359</v>
      </c>
      <c r="D3463" s="152" t="s">
        <v>360</v>
      </c>
      <c r="E3463" s="152" t="s">
        <v>166</v>
      </c>
      <c r="F3463" s="162">
        <v>4.8319999999999999</v>
      </c>
      <c r="G3463" s="152"/>
      <c r="H3463" s="152" t="s">
        <v>167</v>
      </c>
      <c r="I3463" s="152" t="s">
        <v>2618</v>
      </c>
      <c r="J3463" s="153">
        <v>33500</v>
      </c>
      <c r="K3463" s="153">
        <v>1407</v>
      </c>
      <c r="L3463" s="155">
        <v>4.2</v>
      </c>
      <c r="M3463" s="153">
        <v>850</v>
      </c>
      <c r="N3463" s="155">
        <v>60.4</v>
      </c>
      <c r="O3463" s="153">
        <v>176</v>
      </c>
      <c r="P3463" s="155">
        <v>12.5</v>
      </c>
      <c r="Q3463" s="153">
        <v>31</v>
      </c>
      <c r="R3463" s="155">
        <v>2.2000000000000002</v>
      </c>
      <c r="S3463" s="153">
        <v>350</v>
      </c>
      <c r="T3463" s="155">
        <v>24.9</v>
      </c>
      <c r="U3463" s="163">
        <v>171</v>
      </c>
      <c r="V3463" s="163">
        <v>86</v>
      </c>
      <c r="W3463" s="164" t="s">
        <v>169</v>
      </c>
    </row>
    <row r="3464" spans="1:23" x14ac:dyDescent="0.25">
      <c r="A3464" s="152" t="s">
        <v>370</v>
      </c>
      <c r="B3464" s="152"/>
      <c r="C3464" s="152" t="s">
        <v>359</v>
      </c>
      <c r="D3464" s="152" t="s">
        <v>360</v>
      </c>
      <c r="E3464" s="152" t="s">
        <v>166</v>
      </c>
      <c r="F3464" s="162">
        <v>4.8319999999999999</v>
      </c>
      <c r="G3464" s="152"/>
      <c r="H3464" s="152" t="s">
        <v>171</v>
      </c>
      <c r="I3464" s="152" t="s">
        <v>2618</v>
      </c>
      <c r="J3464" s="153">
        <v>58000</v>
      </c>
      <c r="K3464" s="153">
        <v>1508</v>
      </c>
      <c r="L3464" s="155">
        <v>2.6</v>
      </c>
      <c r="M3464" s="153">
        <v>911</v>
      </c>
      <c r="N3464" s="155">
        <v>60.4</v>
      </c>
      <c r="O3464" s="153">
        <v>190</v>
      </c>
      <c r="P3464" s="155">
        <v>12.6</v>
      </c>
      <c r="Q3464" s="153">
        <v>32</v>
      </c>
      <c r="R3464" s="155">
        <v>2.1</v>
      </c>
      <c r="S3464" s="153">
        <v>375</v>
      </c>
      <c r="T3464" s="155">
        <v>24.9</v>
      </c>
      <c r="U3464" s="163">
        <v>183</v>
      </c>
      <c r="V3464" s="163">
        <v>86</v>
      </c>
      <c r="W3464" s="164" t="s">
        <v>169</v>
      </c>
    </row>
    <row r="3465" spans="1:23" x14ac:dyDescent="0.25">
      <c r="A3465" s="152" t="s">
        <v>370</v>
      </c>
      <c r="B3465" s="152"/>
      <c r="C3465" s="152" t="s">
        <v>359</v>
      </c>
      <c r="D3465" s="152" t="s">
        <v>360</v>
      </c>
      <c r="E3465" s="152" t="s">
        <v>166</v>
      </c>
      <c r="F3465" s="162">
        <v>2.6720000000000002</v>
      </c>
      <c r="G3465" s="152"/>
      <c r="H3465" s="152" t="s">
        <v>167</v>
      </c>
      <c r="I3465" s="152" t="s">
        <v>2619</v>
      </c>
      <c r="J3465" s="153">
        <v>70000</v>
      </c>
      <c r="K3465" s="153">
        <v>5110</v>
      </c>
      <c r="L3465" s="155">
        <v>7.3</v>
      </c>
      <c r="M3465" s="153">
        <v>3086</v>
      </c>
      <c r="N3465" s="155">
        <v>60.4</v>
      </c>
      <c r="O3465" s="153">
        <v>644</v>
      </c>
      <c r="P3465" s="155">
        <v>12.6</v>
      </c>
      <c r="Q3465" s="153">
        <v>107</v>
      </c>
      <c r="R3465" s="155">
        <v>2.1</v>
      </c>
      <c r="S3465" s="153">
        <v>1272</v>
      </c>
      <c r="T3465" s="155">
        <v>24.9</v>
      </c>
      <c r="U3465" s="163">
        <v>622</v>
      </c>
      <c r="V3465" s="163">
        <v>86</v>
      </c>
      <c r="W3465" s="164" t="s">
        <v>179</v>
      </c>
    </row>
    <row r="3466" spans="1:23" hidden="1" x14ac:dyDescent="0.25">
      <c r="A3466" s="152" t="s">
        <v>2620</v>
      </c>
      <c r="B3466" s="152"/>
      <c r="C3466" s="152" t="s">
        <v>244</v>
      </c>
      <c r="D3466" s="152" t="s">
        <v>687</v>
      </c>
      <c r="E3466" s="152"/>
      <c r="F3466" s="162">
        <v>8.9999999999999993E-3</v>
      </c>
      <c r="G3466" s="152"/>
      <c r="H3466" s="152" t="s">
        <v>167</v>
      </c>
      <c r="I3466" s="152" t="s">
        <v>1302</v>
      </c>
      <c r="J3466" s="153">
        <v>89000</v>
      </c>
      <c r="K3466" s="153">
        <v>6257</v>
      </c>
      <c r="L3466" s="155">
        <v>7.03</v>
      </c>
      <c r="M3466" s="153">
        <v>2691</v>
      </c>
      <c r="N3466" s="155">
        <v>43.01</v>
      </c>
      <c r="O3466" s="153">
        <v>706</v>
      </c>
      <c r="P3466" s="155">
        <v>11.29</v>
      </c>
      <c r="Q3466" s="153">
        <v>248</v>
      </c>
      <c r="R3466" s="155">
        <v>3.97</v>
      </c>
      <c r="S3466" s="153">
        <v>2611</v>
      </c>
      <c r="T3466" s="155">
        <v>41.73</v>
      </c>
      <c r="U3466" s="163">
        <v>1096</v>
      </c>
      <c r="V3466" s="163">
        <v>0</v>
      </c>
      <c r="W3466" s="164" t="s">
        <v>179</v>
      </c>
    </row>
    <row r="3467" spans="1:23" hidden="1" x14ac:dyDescent="0.25">
      <c r="A3467" s="152" t="s">
        <v>2620</v>
      </c>
      <c r="B3467" s="152"/>
      <c r="C3467" s="152" t="s">
        <v>244</v>
      </c>
      <c r="D3467" s="152" t="s">
        <v>687</v>
      </c>
      <c r="E3467" s="152"/>
      <c r="F3467" s="162">
        <v>0.70199999999999996</v>
      </c>
      <c r="G3467" s="152"/>
      <c r="H3467" s="152" t="s">
        <v>167</v>
      </c>
      <c r="I3467" s="152" t="s">
        <v>2621</v>
      </c>
      <c r="J3467" s="153">
        <v>102000</v>
      </c>
      <c r="K3467" s="153">
        <v>6630</v>
      </c>
      <c r="L3467" s="155">
        <v>6.5</v>
      </c>
      <c r="M3467" s="153">
        <v>3892</v>
      </c>
      <c r="N3467" s="155">
        <v>58.7</v>
      </c>
      <c r="O3467" s="153">
        <v>1054</v>
      </c>
      <c r="P3467" s="155">
        <v>15.9</v>
      </c>
      <c r="Q3467" s="153">
        <v>351</v>
      </c>
      <c r="R3467" s="155">
        <v>5.3</v>
      </c>
      <c r="S3467" s="153">
        <v>1333</v>
      </c>
      <c r="T3467" s="155">
        <v>20.100000000000001</v>
      </c>
      <c r="U3467" s="163">
        <v>745</v>
      </c>
      <c r="V3467" s="163">
        <v>94</v>
      </c>
      <c r="W3467" s="164" t="s">
        <v>169</v>
      </c>
    </row>
    <row r="3468" spans="1:23" hidden="1" x14ac:dyDescent="0.25">
      <c r="A3468" s="152" t="s">
        <v>2620</v>
      </c>
      <c r="B3468" s="152"/>
      <c r="C3468" s="152" t="s">
        <v>244</v>
      </c>
      <c r="D3468" s="152" t="s">
        <v>687</v>
      </c>
      <c r="E3468" s="152"/>
      <c r="F3468" s="162">
        <v>2.036</v>
      </c>
      <c r="G3468" s="152"/>
      <c r="H3468" s="152" t="s">
        <v>171</v>
      </c>
      <c r="I3468" s="152" t="s">
        <v>688</v>
      </c>
      <c r="J3468" s="153">
        <v>85000</v>
      </c>
      <c r="K3468" s="153">
        <v>2457</v>
      </c>
      <c r="L3468" s="155">
        <v>2.89</v>
      </c>
      <c r="M3468" s="153">
        <v>1511</v>
      </c>
      <c r="N3468" s="155">
        <v>61.49</v>
      </c>
      <c r="O3468" s="153">
        <v>407</v>
      </c>
      <c r="P3468" s="155">
        <v>16.579999999999998</v>
      </c>
      <c r="Q3468" s="153">
        <v>88</v>
      </c>
      <c r="R3468" s="155">
        <v>3.57</v>
      </c>
      <c r="S3468" s="153">
        <v>451</v>
      </c>
      <c r="T3468" s="155">
        <v>18.350000000000001</v>
      </c>
      <c r="U3468" s="163">
        <v>259</v>
      </c>
      <c r="V3468" s="163">
        <v>0</v>
      </c>
      <c r="W3468" s="164" t="s">
        <v>179</v>
      </c>
    </row>
  </sheetData>
  <autoFilter ref="A1:W3468" xr:uid="{00000000-0009-0000-0000-000001000000}">
    <filterColumn colId="2">
      <filters>
        <filter val="11"/>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G3468"/>
  <sheetViews>
    <sheetView zoomScale="85" zoomScaleNormal="85" workbookViewId="0">
      <pane ySplit="1" topLeftCell="A2" activePane="bottomLeft" state="frozen"/>
      <selection pane="bottomLeft" activeCell="L257" sqref="L257:L273"/>
    </sheetView>
  </sheetViews>
  <sheetFormatPr defaultColWidth="9.109375" defaultRowHeight="13.2" x14ac:dyDescent="0.25"/>
  <cols>
    <col min="1" max="1" width="4" style="2" bestFit="1" customWidth="1"/>
    <col min="2" max="3" width="3.33203125" style="2" bestFit="1" customWidth="1"/>
    <col min="4" max="4" width="5.33203125" style="2" bestFit="1" customWidth="1"/>
    <col min="5" max="5" width="3.33203125" style="2" bestFit="1" customWidth="1"/>
    <col min="6" max="6" width="7.5546875" style="3" bestFit="1" customWidth="1"/>
    <col min="7" max="8" width="3.33203125" style="2" bestFit="1" customWidth="1"/>
    <col min="9" max="9" width="42.44140625" style="2" customWidth="1"/>
    <col min="10" max="10" width="7.5546875" style="4" bestFit="1" customWidth="1"/>
    <col min="11" max="11" width="6.5546875" style="4" bestFit="1" customWidth="1"/>
    <col min="12" max="12" width="14.5546875" style="5" customWidth="1"/>
    <col min="13" max="13" width="9.109375" style="4" customWidth="1"/>
    <col min="14" max="14" width="11" style="5" customWidth="1"/>
    <col min="15" max="15" width="5.5546875" style="4" bestFit="1" customWidth="1"/>
    <col min="16" max="16" width="5.5546875" style="5" bestFit="1" customWidth="1"/>
    <col min="17" max="17" width="5.5546875" style="4" bestFit="1" customWidth="1"/>
    <col min="18" max="18" width="5.5546875" style="5" bestFit="1" customWidth="1"/>
    <col min="19" max="19" width="6.5546875" style="4" bestFit="1" customWidth="1"/>
    <col min="20" max="20" width="5.5546875" style="5" bestFit="1" customWidth="1"/>
    <col min="21" max="21" width="6.5546875" style="2" customWidth="1"/>
    <col min="22" max="23" width="3.33203125" style="2" bestFit="1" customWidth="1"/>
    <col min="24" max="28" width="9.109375" style="2"/>
    <col min="29" max="29" width="12.6640625" style="2" bestFit="1" customWidth="1"/>
    <col min="30" max="30" width="15" style="2" bestFit="1" customWidth="1"/>
    <col min="31" max="31" width="11.33203125" style="2" bestFit="1" customWidth="1"/>
    <col min="32" max="32" width="10.88671875" style="2" bestFit="1" customWidth="1"/>
    <col min="33" max="16384" width="9.109375" style="2"/>
  </cols>
  <sheetData>
    <row r="1" spans="1:33" s="1" customFormat="1" ht="115.8" x14ac:dyDescent="0.25">
      <c r="A1" s="25" t="s">
        <v>140</v>
      </c>
      <c r="B1" s="25" t="s">
        <v>141</v>
      </c>
      <c r="C1" s="25" t="s">
        <v>142</v>
      </c>
      <c r="D1" s="25" t="s">
        <v>143</v>
      </c>
      <c r="E1" s="25" t="s">
        <v>144</v>
      </c>
      <c r="F1" s="26" t="s">
        <v>145</v>
      </c>
      <c r="G1" s="25" t="s">
        <v>146</v>
      </c>
      <c r="H1" s="25" t="s">
        <v>147</v>
      </c>
      <c r="I1" s="27" t="s">
        <v>148</v>
      </c>
      <c r="J1" s="28" t="s">
        <v>149</v>
      </c>
      <c r="K1" s="28" t="s">
        <v>150</v>
      </c>
      <c r="L1" s="28" t="s">
        <v>151</v>
      </c>
      <c r="M1" s="28" t="s">
        <v>152</v>
      </c>
      <c r="N1" s="29" t="s">
        <v>153</v>
      </c>
      <c r="O1" s="28" t="s">
        <v>154</v>
      </c>
      <c r="P1" s="29" t="s">
        <v>155</v>
      </c>
      <c r="Q1" s="28" t="s">
        <v>156</v>
      </c>
      <c r="R1" s="29" t="s">
        <v>157</v>
      </c>
      <c r="S1" s="28" t="s">
        <v>158</v>
      </c>
      <c r="T1" s="29" t="s">
        <v>159</v>
      </c>
      <c r="U1" s="25" t="s">
        <v>160</v>
      </c>
      <c r="V1" s="25" t="s">
        <v>2622</v>
      </c>
      <c r="W1" s="25" t="s">
        <v>2623</v>
      </c>
    </row>
    <row r="2" spans="1:33" hidden="1" x14ac:dyDescent="0.25">
      <c r="A2" s="199" t="s">
        <v>2509</v>
      </c>
      <c r="B2" s="199"/>
      <c r="C2" s="199" t="s">
        <v>164</v>
      </c>
      <c r="D2" s="199" t="s">
        <v>165</v>
      </c>
      <c r="E2" s="199"/>
      <c r="F2" s="200">
        <v>20.751000000000001</v>
      </c>
      <c r="G2" s="199"/>
      <c r="H2" s="199" t="s">
        <v>167</v>
      </c>
      <c r="I2" s="199" t="s">
        <v>2517</v>
      </c>
      <c r="J2" s="201">
        <v>372000</v>
      </c>
      <c r="K2" s="201">
        <v>11160</v>
      </c>
      <c r="L2" s="202">
        <v>3</v>
      </c>
      <c r="M2" s="201">
        <v>5707</v>
      </c>
      <c r="N2" s="202">
        <v>51.14</v>
      </c>
      <c r="O2" s="201">
        <v>777</v>
      </c>
      <c r="P2" s="202">
        <v>6.96</v>
      </c>
      <c r="Q2" s="201">
        <v>304</v>
      </c>
      <c r="R2" s="202">
        <v>2.72</v>
      </c>
      <c r="S2" s="201">
        <v>4371</v>
      </c>
      <c r="T2" s="202">
        <v>39.17</v>
      </c>
      <c r="U2" s="203">
        <v>1824</v>
      </c>
      <c r="V2" s="203">
        <v>18</v>
      </c>
      <c r="W2" s="199" t="s">
        <v>169</v>
      </c>
      <c r="AD2" s="12"/>
      <c r="AE2" s="13"/>
      <c r="AF2" s="13"/>
    </row>
    <row r="3" spans="1:33" hidden="1" x14ac:dyDescent="0.25">
      <c r="A3" s="199" t="s">
        <v>2509</v>
      </c>
      <c r="B3" s="199"/>
      <c r="C3" s="199" t="s">
        <v>164</v>
      </c>
      <c r="D3" s="199" t="s">
        <v>165</v>
      </c>
      <c r="E3" s="199"/>
      <c r="F3" s="200">
        <v>24.044</v>
      </c>
      <c r="G3" s="199"/>
      <c r="H3" s="199" t="s">
        <v>171</v>
      </c>
      <c r="I3" s="199" t="s">
        <v>2518</v>
      </c>
      <c r="J3" s="201">
        <v>356000</v>
      </c>
      <c r="K3" s="201">
        <v>10680</v>
      </c>
      <c r="L3" s="202">
        <v>3</v>
      </c>
      <c r="M3" s="201">
        <v>5462</v>
      </c>
      <c r="N3" s="202">
        <v>51.14</v>
      </c>
      <c r="O3" s="201">
        <v>743</v>
      </c>
      <c r="P3" s="202">
        <v>6.96</v>
      </c>
      <c r="Q3" s="201">
        <v>290</v>
      </c>
      <c r="R3" s="202">
        <v>2.72</v>
      </c>
      <c r="S3" s="201">
        <v>4183</v>
      </c>
      <c r="T3" s="202">
        <v>39.17</v>
      </c>
      <c r="U3" s="203">
        <v>1745</v>
      </c>
      <c r="V3" s="203">
        <v>18</v>
      </c>
      <c r="W3" s="199" t="s">
        <v>169</v>
      </c>
      <c r="AD3" s="12"/>
    </row>
    <row r="4" spans="1:33" hidden="1" x14ac:dyDescent="0.25">
      <c r="A4" s="199" t="s">
        <v>362</v>
      </c>
      <c r="B4" s="199"/>
      <c r="C4" s="199" t="s">
        <v>164</v>
      </c>
      <c r="D4" s="199" t="s">
        <v>165</v>
      </c>
      <c r="E4" s="199"/>
      <c r="F4" s="200">
        <v>34</v>
      </c>
      <c r="G4" s="199"/>
      <c r="H4" s="199" t="s">
        <v>171</v>
      </c>
      <c r="I4" s="199" t="s">
        <v>401</v>
      </c>
      <c r="J4" s="201">
        <v>336000</v>
      </c>
      <c r="K4" s="201">
        <v>23520</v>
      </c>
      <c r="L4" s="202">
        <v>7</v>
      </c>
      <c r="M4" s="201">
        <v>10408</v>
      </c>
      <c r="N4" s="202">
        <v>44.25</v>
      </c>
      <c r="O4" s="201">
        <v>2300</v>
      </c>
      <c r="P4" s="202">
        <v>9.7799999999999994</v>
      </c>
      <c r="Q4" s="201">
        <v>1023</v>
      </c>
      <c r="R4" s="202">
        <v>4.3499999999999996</v>
      </c>
      <c r="S4" s="201">
        <v>9787</v>
      </c>
      <c r="T4" s="202">
        <v>41.61</v>
      </c>
      <c r="U4" s="203">
        <v>4103</v>
      </c>
      <c r="V4" s="203">
        <v>19</v>
      </c>
      <c r="W4" s="199" t="s">
        <v>169</v>
      </c>
      <c r="AD4" s="12"/>
      <c r="AE4" s="13"/>
      <c r="AF4" s="13"/>
      <c r="AG4" s="14"/>
    </row>
    <row r="5" spans="1:33" hidden="1" x14ac:dyDescent="0.25">
      <c r="A5" s="199" t="s">
        <v>604</v>
      </c>
      <c r="B5" s="199"/>
      <c r="C5" s="199" t="s">
        <v>176</v>
      </c>
      <c r="D5" s="199" t="s">
        <v>177</v>
      </c>
      <c r="E5" s="199"/>
      <c r="F5" s="200">
        <v>14.836</v>
      </c>
      <c r="G5" s="199"/>
      <c r="H5" s="199" t="s">
        <v>171</v>
      </c>
      <c r="I5" s="199" t="s">
        <v>610</v>
      </c>
      <c r="J5" s="201">
        <v>334000</v>
      </c>
      <c r="K5" s="201">
        <v>11289</v>
      </c>
      <c r="L5" s="202">
        <v>3.38</v>
      </c>
      <c r="M5" s="201">
        <v>7329</v>
      </c>
      <c r="N5" s="202">
        <v>64.92</v>
      </c>
      <c r="O5" s="201">
        <v>1453</v>
      </c>
      <c r="P5" s="202">
        <v>12.87</v>
      </c>
      <c r="Q5" s="201">
        <v>418</v>
      </c>
      <c r="R5" s="202">
        <v>3.7</v>
      </c>
      <c r="S5" s="201">
        <v>2091</v>
      </c>
      <c r="T5" s="202">
        <v>18.52</v>
      </c>
      <c r="U5" s="203">
        <v>1173</v>
      </c>
      <c r="V5" s="203">
        <v>10</v>
      </c>
      <c r="W5" s="199" t="s">
        <v>169</v>
      </c>
      <c r="AD5" s="12"/>
      <c r="AG5" s="14"/>
    </row>
    <row r="6" spans="1:33" hidden="1" x14ac:dyDescent="0.25">
      <c r="A6" s="199" t="s">
        <v>362</v>
      </c>
      <c r="B6" s="199"/>
      <c r="C6" s="199" t="s">
        <v>164</v>
      </c>
      <c r="D6" s="199" t="s">
        <v>165</v>
      </c>
      <c r="E6" s="199"/>
      <c r="F6" s="200">
        <v>34</v>
      </c>
      <c r="G6" s="199"/>
      <c r="H6" s="199" t="s">
        <v>167</v>
      </c>
      <c r="I6" s="199" t="s">
        <v>401</v>
      </c>
      <c r="J6" s="201">
        <v>324000</v>
      </c>
      <c r="K6" s="201">
        <v>22680</v>
      </c>
      <c r="L6" s="202">
        <v>7</v>
      </c>
      <c r="M6" s="201">
        <v>12043</v>
      </c>
      <c r="N6" s="202">
        <v>53.1</v>
      </c>
      <c r="O6" s="201">
        <v>2903</v>
      </c>
      <c r="P6" s="202">
        <v>12.8</v>
      </c>
      <c r="Q6" s="201">
        <v>1406</v>
      </c>
      <c r="R6" s="202">
        <v>6.2</v>
      </c>
      <c r="S6" s="201">
        <v>6328</v>
      </c>
      <c r="T6" s="202">
        <v>27.9</v>
      </c>
      <c r="U6" s="203">
        <v>3078</v>
      </c>
      <c r="V6" s="203">
        <v>19</v>
      </c>
      <c r="W6" s="199" t="s">
        <v>169</v>
      </c>
      <c r="AD6" s="12"/>
      <c r="AE6" s="13"/>
      <c r="AF6" s="13"/>
      <c r="AG6" s="14"/>
    </row>
    <row r="7" spans="1:33" hidden="1" x14ac:dyDescent="0.25">
      <c r="A7" s="199" t="s">
        <v>604</v>
      </c>
      <c r="B7" s="199"/>
      <c r="C7" s="199" t="s">
        <v>176</v>
      </c>
      <c r="D7" s="199" t="s">
        <v>177</v>
      </c>
      <c r="E7" s="199" t="s">
        <v>166</v>
      </c>
      <c r="F7" s="200">
        <v>11.698</v>
      </c>
      <c r="G7" s="199"/>
      <c r="H7" s="199" t="s">
        <v>192</v>
      </c>
      <c r="I7" s="199" t="s">
        <v>609</v>
      </c>
      <c r="J7" s="201">
        <v>322000</v>
      </c>
      <c r="K7" s="201">
        <v>10884</v>
      </c>
      <c r="L7" s="202">
        <v>3.38</v>
      </c>
      <c r="M7" s="201">
        <v>7066</v>
      </c>
      <c r="N7" s="202">
        <v>64.92</v>
      </c>
      <c r="O7" s="201">
        <v>1401</v>
      </c>
      <c r="P7" s="202">
        <v>12.87</v>
      </c>
      <c r="Q7" s="201">
        <v>403</v>
      </c>
      <c r="R7" s="202">
        <v>3.7</v>
      </c>
      <c r="S7" s="201">
        <v>2016</v>
      </c>
      <c r="T7" s="202">
        <v>18.52</v>
      </c>
      <c r="U7" s="203">
        <v>1131</v>
      </c>
      <c r="V7" s="203">
        <v>10</v>
      </c>
      <c r="W7" s="199" t="s">
        <v>169</v>
      </c>
      <c r="AD7" s="12"/>
    </row>
    <row r="8" spans="1:33" hidden="1" x14ac:dyDescent="0.25">
      <c r="A8" s="199" t="s">
        <v>1182</v>
      </c>
      <c r="B8" s="199"/>
      <c r="C8" s="199" t="s">
        <v>176</v>
      </c>
      <c r="D8" s="199" t="s">
        <v>177</v>
      </c>
      <c r="E8" s="199" t="s">
        <v>166</v>
      </c>
      <c r="F8" s="200">
        <v>23.56</v>
      </c>
      <c r="G8" s="199"/>
      <c r="H8" s="199" t="s">
        <v>167</v>
      </c>
      <c r="I8" s="199" t="s">
        <v>1191</v>
      </c>
      <c r="J8" s="201">
        <v>322000</v>
      </c>
      <c r="K8" s="201">
        <v>23506</v>
      </c>
      <c r="L8" s="202">
        <v>7.3</v>
      </c>
      <c r="M8" s="201">
        <v>4953</v>
      </c>
      <c r="N8" s="202">
        <v>21.07</v>
      </c>
      <c r="O8" s="201">
        <v>2959</v>
      </c>
      <c r="P8" s="202">
        <v>12.59</v>
      </c>
      <c r="Q8" s="201">
        <v>731</v>
      </c>
      <c r="R8" s="202">
        <v>3.11</v>
      </c>
      <c r="S8" s="201">
        <v>14863</v>
      </c>
      <c r="T8" s="202">
        <v>63.23</v>
      </c>
      <c r="U8" s="203">
        <v>5681</v>
      </c>
      <c r="V8" s="203">
        <v>12</v>
      </c>
      <c r="W8" s="199" t="s">
        <v>169</v>
      </c>
    </row>
    <row r="9" spans="1:33" hidden="1" x14ac:dyDescent="0.25">
      <c r="A9" s="199" t="s">
        <v>1482</v>
      </c>
      <c r="B9" s="199"/>
      <c r="C9" s="199" t="s">
        <v>164</v>
      </c>
      <c r="D9" s="199" t="s">
        <v>165</v>
      </c>
      <c r="E9" s="199" t="s">
        <v>166</v>
      </c>
      <c r="F9" s="200">
        <v>2.6150000000000002</v>
      </c>
      <c r="G9" s="199"/>
      <c r="H9" s="199" t="s">
        <v>167</v>
      </c>
      <c r="I9" s="199" t="s">
        <v>1488</v>
      </c>
      <c r="J9" s="201">
        <v>319000</v>
      </c>
      <c r="K9" s="201">
        <v>25775</v>
      </c>
      <c r="L9" s="202">
        <v>8.08</v>
      </c>
      <c r="M9" s="201">
        <v>10475</v>
      </c>
      <c r="N9" s="202">
        <v>40.64</v>
      </c>
      <c r="O9" s="201">
        <v>2088</v>
      </c>
      <c r="P9" s="202">
        <v>8.1</v>
      </c>
      <c r="Q9" s="201">
        <v>1036</v>
      </c>
      <c r="R9" s="202">
        <v>4.0199999999999996</v>
      </c>
      <c r="S9" s="201">
        <v>12176</v>
      </c>
      <c r="T9" s="202">
        <v>47.24</v>
      </c>
      <c r="U9" s="203">
        <v>4912</v>
      </c>
      <c r="V9" s="203">
        <v>19</v>
      </c>
      <c r="W9" s="199" t="s">
        <v>169</v>
      </c>
    </row>
    <row r="10" spans="1:33" hidden="1" x14ac:dyDescent="0.25">
      <c r="A10" s="199" t="s">
        <v>362</v>
      </c>
      <c r="B10" s="199"/>
      <c r="C10" s="199" t="s">
        <v>164</v>
      </c>
      <c r="D10" s="199" t="s">
        <v>165</v>
      </c>
      <c r="E10" s="199"/>
      <c r="F10" s="200">
        <v>21.303999999999998</v>
      </c>
      <c r="G10" s="199"/>
      <c r="H10" s="199" t="s">
        <v>171</v>
      </c>
      <c r="I10" s="199" t="s">
        <v>398</v>
      </c>
      <c r="J10" s="201">
        <v>317000</v>
      </c>
      <c r="K10" s="201">
        <v>22190</v>
      </c>
      <c r="L10" s="202">
        <v>7</v>
      </c>
      <c r="M10" s="201">
        <v>9708</v>
      </c>
      <c r="N10" s="202">
        <v>43.75</v>
      </c>
      <c r="O10" s="201">
        <v>1618</v>
      </c>
      <c r="P10" s="202">
        <v>7.29</v>
      </c>
      <c r="Q10" s="201">
        <v>695</v>
      </c>
      <c r="R10" s="202">
        <v>3.13</v>
      </c>
      <c r="S10" s="201">
        <v>10170</v>
      </c>
      <c r="T10" s="202">
        <v>45.83</v>
      </c>
      <c r="U10" s="203">
        <v>4099</v>
      </c>
      <c r="V10" s="203">
        <v>19</v>
      </c>
      <c r="W10" s="199" t="s">
        <v>169</v>
      </c>
    </row>
    <row r="11" spans="1:33" hidden="1" x14ac:dyDescent="0.25">
      <c r="A11" s="199" t="s">
        <v>1482</v>
      </c>
      <c r="B11" s="199"/>
      <c r="C11" s="199" t="s">
        <v>164</v>
      </c>
      <c r="D11" s="199" t="s">
        <v>165</v>
      </c>
      <c r="E11" s="199"/>
      <c r="F11" s="200">
        <v>3.258</v>
      </c>
      <c r="G11" s="199"/>
      <c r="H11" s="199" t="s">
        <v>171</v>
      </c>
      <c r="I11" s="199" t="s">
        <v>1490</v>
      </c>
      <c r="J11" s="201">
        <v>317000</v>
      </c>
      <c r="K11" s="201">
        <v>22507</v>
      </c>
      <c r="L11" s="202">
        <v>7.1</v>
      </c>
      <c r="M11" s="201">
        <v>10443</v>
      </c>
      <c r="N11" s="202">
        <v>46.4</v>
      </c>
      <c r="O11" s="201">
        <v>2206</v>
      </c>
      <c r="P11" s="202">
        <v>9.8000000000000007</v>
      </c>
      <c r="Q11" s="201">
        <v>2183</v>
      </c>
      <c r="R11" s="202">
        <v>9.6999999999999993</v>
      </c>
      <c r="S11" s="201">
        <v>7675</v>
      </c>
      <c r="T11" s="202">
        <v>34.1</v>
      </c>
      <c r="U11" s="203">
        <v>3537</v>
      </c>
      <c r="V11" s="203">
        <v>19</v>
      </c>
      <c r="W11" s="199" t="s">
        <v>169</v>
      </c>
    </row>
    <row r="12" spans="1:33" hidden="1" x14ac:dyDescent="0.25">
      <c r="A12" s="199" t="s">
        <v>2248</v>
      </c>
      <c r="B12" s="199"/>
      <c r="C12" s="199" t="s">
        <v>176</v>
      </c>
      <c r="D12" s="199" t="s">
        <v>177</v>
      </c>
      <c r="E12" s="199" t="s">
        <v>166</v>
      </c>
      <c r="F12" s="200">
        <v>26.326000000000001</v>
      </c>
      <c r="G12" s="199"/>
      <c r="H12" s="199" t="s">
        <v>167</v>
      </c>
      <c r="I12" s="199" t="s">
        <v>2258</v>
      </c>
      <c r="J12" s="201">
        <v>317000</v>
      </c>
      <c r="K12" s="201">
        <v>23807</v>
      </c>
      <c r="L12" s="202">
        <v>7.51</v>
      </c>
      <c r="M12" s="201">
        <v>11349</v>
      </c>
      <c r="N12" s="202">
        <v>47.67</v>
      </c>
      <c r="O12" s="201">
        <v>2733</v>
      </c>
      <c r="P12" s="202">
        <v>11.48</v>
      </c>
      <c r="Q12" s="201">
        <v>1814</v>
      </c>
      <c r="R12" s="202">
        <v>7.62</v>
      </c>
      <c r="S12" s="201">
        <v>7911</v>
      </c>
      <c r="T12" s="202">
        <v>33.229999999999997</v>
      </c>
      <c r="U12" s="203">
        <v>3645</v>
      </c>
      <c r="V12" s="203">
        <v>16</v>
      </c>
      <c r="W12" s="199" t="s">
        <v>169</v>
      </c>
    </row>
    <row r="13" spans="1:33" hidden="1" x14ac:dyDescent="0.25">
      <c r="A13" s="199" t="s">
        <v>1482</v>
      </c>
      <c r="B13" s="199"/>
      <c r="C13" s="199" t="s">
        <v>164</v>
      </c>
      <c r="D13" s="199" t="s">
        <v>165</v>
      </c>
      <c r="E13" s="199" t="s">
        <v>166</v>
      </c>
      <c r="F13" s="200">
        <v>2.6150000000000002</v>
      </c>
      <c r="G13" s="199"/>
      <c r="H13" s="199" t="s">
        <v>171</v>
      </c>
      <c r="I13" s="199" t="s">
        <v>1488</v>
      </c>
      <c r="J13" s="201">
        <v>313000</v>
      </c>
      <c r="K13" s="201">
        <v>25290</v>
      </c>
      <c r="L13" s="202">
        <v>8.08</v>
      </c>
      <c r="M13" s="201">
        <v>10278</v>
      </c>
      <c r="N13" s="202">
        <v>40.64</v>
      </c>
      <c r="O13" s="201">
        <v>2048</v>
      </c>
      <c r="P13" s="202">
        <v>8.1</v>
      </c>
      <c r="Q13" s="201">
        <v>1017</v>
      </c>
      <c r="R13" s="202">
        <v>4.0199999999999996</v>
      </c>
      <c r="S13" s="201">
        <v>11947</v>
      </c>
      <c r="T13" s="202">
        <v>47.24</v>
      </c>
      <c r="U13" s="203">
        <v>4819</v>
      </c>
      <c r="V13" s="203">
        <v>19</v>
      </c>
      <c r="W13" s="199" t="s">
        <v>169</v>
      </c>
    </row>
    <row r="14" spans="1:33" hidden="1" x14ac:dyDescent="0.25">
      <c r="A14" s="199" t="s">
        <v>2509</v>
      </c>
      <c r="B14" s="199"/>
      <c r="C14" s="199" t="s">
        <v>176</v>
      </c>
      <c r="D14" s="199" t="s">
        <v>177</v>
      </c>
      <c r="E14" s="199"/>
      <c r="F14" s="200">
        <v>29.538</v>
      </c>
      <c r="G14" s="199"/>
      <c r="H14" s="199" t="s">
        <v>171</v>
      </c>
      <c r="I14" s="199" t="s">
        <v>1799</v>
      </c>
      <c r="J14" s="201">
        <v>312000</v>
      </c>
      <c r="K14" s="201">
        <v>8736</v>
      </c>
      <c r="L14" s="202">
        <v>2.8</v>
      </c>
      <c r="M14" s="201">
        <v>4419</v>
      </c>
      <c r="N14" s="202">
        <v>50.58</v>
      </c>
      <c r="O14" s="201">
        <v>963</v>
      </c>
      <c r="P14" s="202">
        <v>11.02</v>
      </c>
      <c r="Q14" s="201">
        <v>431</v>
      </c>
      <c r="R14" s="202">
        <v>4.93</v>
      </c>
      <c r="S14" s="201">
        <v>2923</v>
      </c>
      <c r="T14" s="202">
        <v>33.46</v>
      </c>
      <c r="U14" s="203">
        <v>1315</v>
      </c>
      <c r="V14" s="203">
        <v>12</v>
      </c>
      <c r="W14" s="199" t="s">
        <v>169</v>
      </c>
    </row>
    <row r="15" spans="1:33" hidden="1" x14ac:dyDescent="0.25">
      <c r="A15" s="199" t="s">
        <v>2509</v>
      </c>
      <c r="B15" s="199"/>
      <c r="C15" s="199" t="s">
        <v>176</v>
      </c>
      <c r="D15" s="199" t="s">
        <v>177</v>
      </c>
      <c r="E15" s="199" t="s">
        <v>166</v>
      </c>
      <c r="F15" s="200">
        <v>21.175000000000001</v>
      </c>
      <c r="G15" s="199"/>
      <c r="H15" s="199" t="s">
        <v>167</v>
      </c>
      <c r="I15" s="199" t="s">
        <v>2522</v>
      </c>
      <c r="J15" s="201">
        <v>308000</v>
      </c>
      <c r="K15" s="201">
        <v>9117</v>
      </c>
      <c r="L15" s="202">
        <v>2.96</v>
      </c>
      <c r="M15" s="201">
        <v>3918</v>
      </c>
      <c r="N15" s="202">
        <v>42.97</v>
      </c>
      <c r="O15" s="201">
        <v>903</v>
      </c>
      <c r="P15" s="202">
        <v>9.9</v>
      </c>
      <c r="Q15" s="201">
        <v>517</v>
      </c>
      <c r="R15" s="202">
        <v>5.67</v>
      </c>
      <c r="S15" s="201">
        <v>3779</v>
      </c>
      <c r="T15" s="202">
        <v>41.45</v>
      </c>
      <c r="U15" s="203">
        <v>1600</v>
      </c>
      <c r="V15" s="203">
        <v>12</v>
      </c>
      <c r="W15" s="199" t="s">
        <v>169</v>
      </c>
    </row>
    <row r="16" spans="1:33" hidden="1" x14ac:dyDescent="0.25">
      <c r="A16" s="199" t="s">
        <v>2509</v>
      </c>
      <c r="B16" s="199"/>
      <c r="C16" s="199" t="s">
        <v>176</v>
      </c>
      <c r="D16" s="199" t="s">
        <v>177</v>
      </c>
      <c r="E16" s="199"/>
      <c r="F16" s="200">
        <v>27.963999999999999</v>
      </c>
      <c r="G16" s="199"/>
      <c r="H16" s="199" t="s">
        <v>171</v>
      </c>
      <c r="I16" s="199" t="s">
        <v>2524</v>
      </c>
      <c r="J16" s="201">
        <v>308000</v>
      </c>
      <c r="K16" s="201">
        <v>8624</v>
      </c>
      <c r="L16" s="202">
        <v>2.8</v>
      </c>
      <c r="M16" s="201">
        <v>4362</v>
      </c>
      <c r="N16" s="202">
        <v>50.58</v>
      </c>
      <c r="O16" s="201">
        <v>950</v>
      </c>
      <c r="P16" s="202">
        <v>11.02</v>
      </c>
      <c r="Q16" s="201">
        <v>425</v>
      </c>
      <c r="R16" s="202">
        <v>4.93</v>
      </c>
      <c r="S16" s="201">
        <v>2886</v>
      </c>
      <c r="T16" s="202">
        <v>33.46</v>
      </c>
      <c r="U16" s="203">
        <v>1298</v>
      </c>
      <c r="V16" s="203">
        <v>12</v>
      </c>
      <c r="W16" s="199" t="s">
        <v>169</v>
      </c>
    </row>
    <row r="17" spans="1:23" hidden="1" x14ac:dyDescent="0.25">
      <c r="A17" s="199" t="s">
        <v>1482</v>
      </c>
      <c r="B17" s="199"/>
      <c r="C17" s="199" t="s">
        <v>164</v>
      </c>
      <c r="D17" s="199" t="s">
        <v>165</v>
      </c>
      <c r="E17" s="199"/>
      <c r="F17" s="200">
        <v>3.258</v>
      </c>
      <c r="G17" s="199"/>
      <c r="H17" s="199" t="s">
        <v>167</v>
      </c>
      <c r="I17" s="199" t="s">
        <v>1490</v>
      </c>
      <c r="J17" s="201">
        <v>307000</v>
      </c>
      <c r="K17" s="201">
        <v>23025</v>
      </c>
      <c r="L17" s="202">
        <v>7.5</v>
      </c>
      <c r="M17" s="201">
        <v>10822</v>
      </c>
      <c r="N17" s="202">
        <v>47</v>
      </c>
      <c r="O17" s="201">
        <v>2349</v>
      </c>
      <c r="P17" s="202">
        <v>10.199999999999999</v>
      </c>
      <c r="Q17" s="201">
        <v>1980</v>
      </c>
      <c r="R17" s="202">
        <v>8.6</v>
      </c>
      <c r="S17" s="201">
        <v>7875</v>
      </c>
      <c r="T17" s="202">
        <v>34.200000000000003</v>
      </c>
      <c r="U17" s="203">
        <v>3603</v>
      </c>
      <c r="V17" s="203">
        <v>19</v>
      </c>
      <c r="W17" s="199" t="s">
        <v>169</v>
      </c>
    </row>
    <row r="18" spans="1:23" hidden="1" x14ac:dyDescent="0.25">
      <c r="A18" s="199" t="s">
        <v>362</v>
      </c>
      <c r="B18" s="199"/>
      <c r="C18" s="199" t="s">
        <v>164</v>
      </c>
      <c r="D18" s="199" t="s">
        <v>165</v>
      </c>
      <c r="E18" s="199"/>
      <c r="F18" s="200">
        <v>23.12</v>
      </c>
      <c r="G18" s="199"/>
      <c r="H18" s="199" t="s">
        <v>171</v>
      </c>
      <c r="I18" s="199" t="s">
        <v>399</v>
      </c>
      <c r="J18" s="201">
        <v>304000</v>
      </c>
      <c r="K18" s="201">
        <v>21280</v>
      </c>
      <c r="L18" s="202">
        <v>7</v>
      </c>
      <c r="M18" s="201">
        <v>9416</v>
      </c>
      <c r="N18" s="202">
        <v>44.25</v>
      </c>
      <c r="O18" s="201">
        <v>2081</v>
      </c>
      <c r="P18" s="202">
        <v>9.7799999999999994</v>
      </c>
      <c r="Q18" s="201">
        <v>926</v>
      </c>
      <c r="R18" s="202">
        <v>4.3499999999999996</v>
      </c>
      <c r="S18" s="201">
        <v>8855</v>
      </c>
      <c r="T18" s="202">
        <v>41.61</v>
      </c>
      <c r="U18" s="203">
        <v>3712</v>
      </c>
      <c r="V18" s="203">
        <v>19</v>
      </c>
      <c r="W18" s="199" t="s">
        <v>169</v>
      </c>
    </row>
    <row r="19" spans="1:23" hidden="1" x14ac:dyDescent="0.25">
      <c r="A19" s="199" t="s">
        <v>1626</v>
      </c>
      <c r="B19" s="199"/>
      <c r="C19" s="199" t="s">
        <v>176</v>
      </c>
      <c r="D19" s="199" t="s">
        <v>177</v>
      </c>
      <c r="E19" s="199"/>
      <c r="F19" s="200">
        <v>19.989999999999998</v>
      </c>
      <c r="G19" s="199"/>
      <c r="H19" s="199" t="s">
        <v>192</v>
      </c>
      <c r="I19" s="199" t="s">
        <v>1637</v>
      </c>
      <c r="J19" s="201">
        <v>304000</v>
      </c>
      <c r="K19" s="201">
        <v>16568</v>
      </c>
      <c r="L19" s="202">
        <v>5.45</v>
      </c>
      <c r="M19" s="201">
        <v>10315</v>
      </c>
      <c r="N19" s="202">
        <v>62.26</v>
      </c>
      <c r="O19" s="201">
        <v>1451</v>
      </c>
      <c r="P19" s="202">
        <v>8.76</v>
      </c>
      <c r="Q19" s="201">
        <v>714</v>
      </c>
      <c r="R19" s="202">
        <v>4.3099999999999996</v>
      </c>
      <c r="S19" s="201">
        <v>4089</v>
      </c>
      <c r="T19" s="202">
        <v>24.68</v>
      </c>
      <c r="U19" s="203">
        <v>2010</v>
      </c>
      <c r="V19" s="203">
        <v>12</v>
      </c>
      <c r="W19" s="199" t="s">
        <v>169</v>
      </c>
    </row>
    <row r="20" spans="1:23" hidden="1" x14ac:dyDescent="0.25">
      <c r="A20" s="199" t="s">
        <v>362</v>
      </c>
      <c r="B20" s="199"/>
      <c r="C20" s="199" t="s">
        <v>164</v>
      </c>
      <c r="D20" s="199" t="s">
        <v>165</v>
      </c>
      <c r="E20" s="199"/>
      <c r="F20" s="200">
        <v>30.263000000000002</v>
      </c>
      <c r="G20" s="199"/>
      <c r="H20" s="199" t="s">
        <v>171</v>
      </c>
      <c r="I20" s="199" t="s">
        <v>400</v>
      </c>
      <c r="J20" s="201">
        <v>302000</v>
      </c>
      <c r="K20" s="201">
        <v>21140</v>
      </c>
      <c r="L20" s="202">
        <v>7</v>
      </c>
      <c r="M20" s="201">
        <v>9354</v>
      </c>
      <c r="N20" s="202">
        <v>44.25</v>
      </c>
      <c r="O20" s="201">
        <v>2067</v>
      </c>
      <c r="P20" s="202">
        <v>9.7799999999999994</v>
      </c>
      <c r="Q20" s="201">
        <v>920</v>
      </c>
      <c r="R20" s="202">
        <v>4.3499999999999996</v>
      </c>
      <c r="S20" s="201">
        <v>8796</v>
      </c>
      <c r="T20" s="202">
        <v>41.61</v>
      </c>
      <c r="U20" s="203">
        <v>3687</v>
      </c>
      <c r="V20" s="203">
        <v>19</v>
      </c>
      <c r="W20" s="199" t="s">
        <v>169</v>
      </c>
    </row>
    <row r="21" spans="1:23" hidden="1" x14ac:dyDescent="0.25">
      <c r="A21" s="199" t="s">
        <v>362</v>
      </c>
      <c r="B21" s="199"/>
      <c r="C21" s="199" t="s">
        <v>164</v>
      </c>
      <c r="D21" s="199" t="s">
        <v>165</v>
      </c>
      <c r="E21" s="199"/>
      <c r="F21" s="200">
        <v>30.263000000000002</v>
      </c>
      <c r="G21" s="199"/>
      <c r="H21" s="199" t="s">
        <v>167</v>
      </c>
      <c r="I21" s="199" t="s">
        <v>400</v>
      </c>
      <c r="J21" s="201">
        <v>302000</v>
      </c>
      <c r="K21" s="201">
        <v>21140</v>
      </c>
      <c r="L21" s="202">
        <v>7</v>
      </c>
      <c r="M21" s="201">
        <v>9354</v>
      </c>
      <c r="N21" s="202">
        <v>44.25</v>
      </c>
      <c r="O21" s="201">
        <v>2067</v>
      </c>
      <c r="P21" s="202">
        <v>9.7799999999999994</v>
      </c>
      <c r="Q21" s="201">
        <v>920</v>
      </c>
      <c r="R21" s="202">
        <v>4.3499999999999996</v>
      </c>
      <c r="S21" s="201">
        <v>8796</v>
      </c>
      <c r="T21" s="202">
        <v>41.61</v>
      </c>
      <c r="U21" s="203">
        <v>3687</v>
      </c>
      <c r="V21" s="203">
        <v>19</v>
      </c>
      <c r="W21" s="199" t="s">
        <v>169</v>
      </c>
    </row>
    <row r="22" spans="1:23" hidden="1" x14ac:dyDescent="0.25">
      <c r="A22" s="199" t="s">
        <v>362</v>
      </c>
      <c r="B22" s="199"/>
      <c r="C22" s="199" t="s">
        <v>164</v>
      </c>
      <c r="D22" s="199" t="s">
        <v>165</v>
      </c>
      <c r="E22" s="199"/>
      <c r="F22" s="200">
        <v>23.12</v>
      </c>
      <c r="G22" s="199"/>
      <c r="H22" s="199" t="s">
        <v>167</v>
      </c>
      <c r="I22" s="199" t="s">
        <v>399</v>
      </c>
      <c r="J22" s="201">
        <v>299000</v>
      </c>
      <c r="K22" s="201">
        <v>20930</v>
      </c>
      <c r="L22" s="202">
        <v>7</v>
      </c>
      <c r="M22" s="201">
        <v>8650</v>
      </c>
      <c r="N22" s="202">
        <v>41.33</v>
      </c>
      <c r="O22" s="201">
        <v>2242</v>
      </c>
      <c r="P22" s="202">
        <v>10.71</v>
      </c>
      <c r="Q22" s="201">
        <v>1099</v>
      </c>
      <c r="R22" s="202">
        <v>5.25</v>
      </c>
      <c r="S22" s="201">
        <v>8941</v>
      </c>
      <c r="T22" s="202">
        <v>42.72</v>
      </c>
      <c r="U22" s="203">
        <v>3755</v>
      </c>
      <c r="V22" s="203">
        <v>19</v>
      </c>
      <c r="W22" s="199" t="s">
        <v>169</v>
      </c>
    </row>
    <row r="23" spans="1:23" hidden="1" x14ac:dyDescent="0.25">
      <c r="A23" s="199" t="s">
        <v>2509</v>
      </c>
      <c r="B23" s="199"/>
      <c r="C23" s="199" t="s">
        <v>176</v>
      </c>
      <c r="D23" s="199" t="s">
        <v>177</v>
      </c>
      <c r="E23" s="199"/>
      <c r="F23" s="200">
        <v>25.946999999999999</v>
      </c>
      <c r="G23" s="199"/>
      <c r="H23" s="199" t="s">
        <v>167</v>
      </c>
      <c r="I23" s="199" t="s">
        <v>2523</v>
      </c>
      <c r="J23" s="201">
        <v>299000</v>
      </c>
      <c r="K23" s="201">
        <v>8372</v>
      </c>
      <c r="L23" s="202">
        <v>2.8</v>
      </c>
      <c r="M23" s="201">
        <v>4235</v>
      </c>
      <c r="N23" s="202">
        <v>50.58</v>
      </c>
      <c r="O23" s="201">
        <v>923</v>
      </c>
      <c r="P23" s="202">
        <v>11.02</v>
      </c>
      <c r="Q23" s="201">
        <v>413</v>
      </c>
      <c r="R23" s="202">
        <v>4.93</v>
      </c>
      <c r="S23" s="201">
        <v>2801</v>
      </c>
      <c r="T23" s="202">
        <v>33.46</v>
      </c>
      <c r="U23" s="203">
        <v>1260</v>
      </c>
      <c r="V23" s="203">
        <v>12</v>
      </c>
      <c r="W23" s="199" t="s">
        <v>169</v>
      </c>
    </row>
    <row r="24" spans="1:23" hidden="1" x14ac:dyDescent="0.25">
      <c r="A24" s="199" t="s">
        <v>1182</v>
      </c>
      <c r="B24" s="199"/>
      <c r="C24" s="199" t="s">
        <v>176</v>
      </c>
      <c r="D24" s="199" t="s">
        <v>177</v>
      </c>
      <c r="E24" s="199" t="s">
        <v>166</v>
      </c>
      <c r="F24" s="200">
        <v>23.56</v>
      </c>
      <c r="G24" s="199"/>
      <c r="H24" s="199" t="s">
        <v>171</v>
      </c>
      <c r="I24" s="199" t="s">
        <v>1191</v>
      </c>
      <c r="J24" s="201">
        <v>298000</v>
      </c>
      <c r="K24" s="201">
        <v>33912</v>
      </c>
      <c r="L24" s="202">
        <v>11.38</v>
      </c>
      <c r="M24" s="201">
        <v>10706</v>
      </c>
      <c r="N24" s="202">
        <v>31.57</v>
      </c>
      <c r="O24" s="201">
        <v>4724</v>
      </c>
      <c r="P24" s="202">
        <v>13.93</v>
      </c>
      <c r="Q24" s="201">
        <v>1295</v>
      </c>
      <c r="R24" s="202">
        <v>3.82</v>
      </c>
      <c r="S24" s="201">
        <v>17183</v>
      </c>
      <c r="T24" s="202">
        <v>50.67</v>
      </c>
      <c r="U24" s="203">
        <v>6928</v>
      </c>
      <c r="V24" s="203">
        <v>12</v>
      </c>
      <c r="W24" s="199" t="s">
        <v>169</v>
      </c>
    </row>
    <row r="25" spans="1:23" hidden="1" x14ac:dyDescent="0.25">
      <c r="A25" s="199" t="s">
        <v>2509</v>
      </c>
      <c r="B25" s="199"/>
      <c r="C25" s="199" t="s">
        <v>176</v>
      </c>
      <c r="D25" s="199" t="s">
        <v>177</v>
      </c>
      <c r="E25" s="199"/>
      <c r="F25" s="200">
        <v>25.946999999999999</v>
      </c>
      <c r="G25" s="199"/>
      <c r="H25" s="199" t="s">
        <v>171</v>
      </c>
      <c r="I25" s="199" t="s">
        <v>2523</v>
      </c>
      <c r="J25" s="201">
        <v>292000</v>
      </c>
      <c r="K25" s="201">
        <v>8643</v>
      </c>
      <c r="L25" s="202">
        <v>2.96</v>
      </c>
      <c r="M25" s="201">
        <v>3714</v>
      </c>
      <c r="N25" s="202">
        <v>42.97</v>
      </c>
      <c r="O25" s="201">
        <v>856</v>
      </c>
      <c r="P25" s="202">
        <v>9.9</v>
      </c>
      <c r="Q25" s="201">
        <v>490</v>
      </c>
      <c r="R25" s="202">
        <v>5.67</v>
      </c>
      <c r="S25" s="201">
        <v>3583</v>
      </c>
      <c r="T25" s="202">
        <v>41.45</v>
      </c>
      <c r="U25" s="203">
        <v>1517</v>
      </c>
      <c r="V25" s="203">
        <v>12</v>
      </c>
      <c r="W25" s="199" t="s">
        <v>169</v>
      </c>
    </row>
    <row r="26" spans="1:23" hidden="1" x14ac:dyDescent="0.25">
      <c r="A26" s="199" t="s">
        <v>2509</v>
      </c>
      <c r="B26" s="199"/>
      <c r="C26" s="199" t="s">
        <v>176</v>
      </c>
      <c r="D26" s="199" t="s">
        <v>177</v>
      </c>
      <c r="E26" s="199"/>
      <c r="F26" s="200">
        <v>30.856000000000002</v>
      </c>
      <c r="G26" s="199"/>
      <c r="H26" s="199" t="s">
        <v>167</v>
      </c>
      <c r="I26" s="199" t="s">
        <v>2525</v>
      </c>
      <c r="J26" s="201">
        <v>292000</v>
      </c>
      <c r="K26" s="201">
        <v>10103</v>
      </c>
      <c r="L26" s="202">
        <v>3.46</v>
      </c>
      <c r="M26" s="201">
        <v>4766</v>
      </c>
      <c r="N26" s="202">
        <v>47.17</v>
      </c>
      <c r="O26" s="201">
        <v>1491</v>
      </c>
      <c r="P26" s="202">
        <v>14.76</v>
      </c>
      <c r="Q26" s="201">
        <v>443</v>
      </c>
      <c r="R26" s="202">
        <v>4.38</v>
      </c>
      <c r="S26" s="201">
        <v>3404</v>
      </c>
      <c r="T26" s="202">
        <v>33.69</v>
      </c>
      <c r="U26" s="203">
        <v>1543</v>
      </c>
      <c r="V26" s="203">
        <v>12</v>
      </c>
      <c r="W26" s="199" t="s">
        <v>169</v>
      </c>
    </row>
    <row r="27" spans="1:23" hidden="1" x14ac:dyDescent="0.25">
      <c r="A27" s="199" t="s">
        <v>2248</v>
      </c>
      <c r="B27" s="199"/>
      <c r="C27" s="199" t="s">
        <v>176</v>
      </c>
      <c r="D27" s="199" t="s">
        <v>177</v>
      </c>
      <c r="E27" s="199" t="s">
        <v>166</v>
      </c>
      <c r="F27" s="200">
        <v>24.962</v>
      </c>
      <c r="G27" s="199"/>
      <c r="H27" s="199" t="s">
        <v>167</v>
      </c>
      <c r="I27" s="199" t="s">
        <v>2257</v>
      </c>
      <c r="J27" s="201">
        <v>290000</v>
      </c>
      <c r="K27" s="201">
        <v>13021</v>
      </c>
      <c r="L27" s="202">
        <v>4.49</v>
      </c>
      <c r="M27" s="201">
        <v>3990</v>
      </c>
      <c r="N27" s="202">
        <v>30.64</v>
      </c>
      <c r="O27" s="201">
        <v>1402</v>
      </c>
      <c r="P27" s="202">
        <v>10.77</v>
      </c>
      <c r="Q27" s="201">
        <v>622</v>
      </c>
      <c r="R27" s="202">
        <v>4.78</v>
      </c>
      <c r="S27" s="201">
        <v>7007</v>
      </c>
      <c r="T27" s="202">
        <v>53.81</v>
      </c>
      <c r="U27" s="203">
        <v>2777</v>
      </c>
      <c r="V27" s="203">
        <v>12</v>
      </c>
      <c r="W27" s="199" t="s">
        <v>169</v>
      </c>
    </row>
    <row r="28" spans="1:23" hidden="1" x14ac:dyDescent="0.25">
      <c r="A28" s="199" t="s">
        <v>362</v>
      </c>
      <c r="B28" s="199"/>
      <c r="C28" s="199" t="s">
        <v>164</v>
      </c>
      <c r="D28" s="199" t="s">
        <v>165</v>
      </c>
      <c r="E28" s="199"/>
      <c r="F28" s="200">
        <v>36.258000000000003</v>
      </c>
      <c r="G28" s="199"/>
      <c r="H28" s="199" t="s">
        <v>167</v>
      </c>
      <c r="I28" s="199" t="s">
        <v>403</v>
      </c>
      <c r="J28" s="201">
        <v>287000</v>
      </c>
      <c r="K28" s="201">
        <v>22960</v>
      </c>
      <c r="L28" s="202">
        <v>8</v>
      </c>
      <c r="M28" s="201">
        <v>14212</v>
      </c>
      <c r="N28" s="202">
        <v>61.9</v>
      </c>
      <c r="O28" s="201">
        <v>1906</v>
      </c>
      <c r="P28" s="202">
        <v>8.3000000000000007</v>
      </c>
      <c r="Q28" s="201">
        <v>1378</v>
      </c>
      <c r="R28" s="202">
        <v>6</v>
      </c>
      <c r="S28" s="201">
        <v>5464</v>
      </c>
      <c r="T28" s="202">
        <v>23.8</v>
      </c>
      <c r="U28" s="203">
        <v>2760</v>
      </c>
      <c r="V28" s="203">
        <v>19</v>
      </c>
      <c r="W28" s="199" t="s">
        <v>169</v>
      </c>
    </row>
    <row r="29" spans="1:23" hidden="1" x14ac:dyDescent="0.25">
      <c r="A29" s="199" t="s">
        <v>1482</v>
      </c>
      <c r="B29" s="199"/>
      <c r="C29" s="199" t="s">
        <v>164</v>
      </c>
      <c r="D29" s="199" t="s">
        <v>165</v>
      </c>
      <c r="E29" s="199"/>
      <c r="F29" s="200">
        <v>5.258</v>
      </c>
      <c r="G29" s="199"/>
      <c r="H29" s="199" t="s">
        <v>171</v>
      </c>
      <c r="I29" s="199" t="s">
        <v>1491</v>
      </c>
      <c r="J29" s="201">
        <v>287000</v>
      </c>
      <c r="K29" s="201">
        <v>25830</v>
      </c>
      <c r="L29" s="202">
        <v>9</v>
      </c>
      <c r="M29" s="201">
        <v>12218</v>
      </c>
      <c r="N29" s="202">
        <v>47.3</v>
      </c>
      <c r="O29" s="201">
        <v>3668</v>
      </c>
      <c r="P29" s="202">
        <v>14.2</v>
      </c>
      <c r="Q29" s="201">
        <v>1911</v>
      </c>
      <c r="R29" s="202">
        <v>7.4</v>
      </c>
      <c r="S29" s="201">
        <v>8033</v>
      </c>
      <c r="T29" s="202">
        <v>31.1</v>
      </c>
      <c r="U29" s="203">
        <v>3817</v>
      </c>
      <c r="V29" s="203">
        <v>19</v>
      </c>
      <c r="W29" s="199" t="s">
        <v>169</v>
      </c>
    </row>
    <row r="30" spans="1:23" hidden="1" x14ac:dyDescent="0.25">
      <c r="A30" s="199" t="s">
        <v>1482</v>
      </c>
      <c r="B30" s="199"/>
      <c r="C30" s="199" t="s">
        <v>164</v>
      </c>
      <c r="D30" s="199" t="s">
        <v>165</v>
      </c>
      <c r="E30" s="199" t="s">
        <v>166</v>
      </c>
      <c r="F30" s="200">
        <v>9.1869999999999994</v>
      </c>
      <c r="G30" s="199"/>
      <c r="H30" s="199" t="s">
        <v>167</v>
      </c>
      <c r="I30" s="199" t="s">
        <v>1493</v>
      </c>
      <c r="J30" s="201">
        <v>287000</v>
      </c>
      <c r="K30" s="201">
        <v>24395</v>
      </c>
      <c r="L30" s="202">
        <v>8.5</v>
      </c>
      <c r="M30" s="201">
        <v>13173</v>
      </c>
      <c r="N30" s="202">
        <v>54</v>
      </c>
      <c r="O30" s="201">
        <v>1366</v>
      </c>
      <c r="P30" s="202">
        <v>5.6</v>
      </c>
      <c r="Q30" s="201">
        <v>488</v>
      </c>
      <c r="R30" s="202">
        <v>2</v>
      </c>
      <c r="S30" s="201">
        <v>9368</v>
      </c>
      <c r="T30" s="202">
        <v>38.4</v>
      </c>
      <c r="U30" s="203">
        <v>3890</v>
      </c>
      <c r="V30" s="203">
        <v>19</v>
      </c>
      <c r="W30" s="199" t="s">
        <v>169</v>
      </c>
    </row>
    <row r="31" spans="1:23" hidden="1" x14ac:dyDescent="0.25">
      <c r="A31" s="199" t="s">
        <v>1790</v>
      </c>
      <c r="B31" s="199"/>
      <c r="C31" s="199" t="s">
        <v>176</v>
      </c>
      <c r="D31" s="199" t="s">
        <v>177</v>
      </c>
      <c r="E31" s="199"/>
      <c r="F31" s="200">
        <v>16.981000000000002</v>
      </c>
      <c r="G31" s="199"/>
      <c r="H31" s="199" t="s">
        <v>171</v>
      </c>
      <c r="I31" s="199" t="s">
        <v>1798</v>
      </c>
      <c r="J31" s="201">
        <v>287000</v>
      </c>
      <c r="K31" s="201">
        <v>11710</v>
      </c>
      <c r="L31" s="202">
        <v>4.08</v>
      </c>
      <c r="M31" s="201">
        <v>6497</v>
      </c>
      <c r="N31" s="202">
        <v>55.48</v>
      </c>
      <c r="O31" s="201">
        <v>1372</v>
      </c>
      <c r="P31" s="202">
        <v>11.72</v>
      </c>
      <c r="Q31" s="201">
        <v>466</v>
      </c>
      <c r="R31" s="202">
        <v>3.98</v>
      </c>
      <c r="S31" s="201">
        <v>3376</v>
      </c>
      <c r="T31" s="202">
        <v>28.83</v>
      </c>
      <c r="U31" s="203">
        <v>1587</v>
      </c>
      <c r="V31" s="203">
        <v>12</v>
      </c>
      <c r="W31" s="199" t="s">
        <v>169</v>
      </c>
    </row>
    <row r="32" spans="1:23" hidden="1" x14ac:dyDescent="0.25">
      <c r="A32" s="199" t="s">
        <v>2509</v>
      </c>
      <c r="B32" s="199"/>
      <c r="C32" s="199" t="s">
        <v>176</v>
      </c>
      <c r="D32" s="199" t="s">
        <v>177</v>
      </c>
      <c r="E32" s="199"/>
      <c r="F32" s="200">
        <v>29.538</v>
      </c>
      <c r="G32" s="199"/>
      <c r="H32" s="199" t="s">
        <v>167</v>
      </c>
      <c r="I32" s="199" t="s">
        <v>1799</v>
      </c>
      <c r="J32" s="201">
        <v>286000</v>
      </c>
      <c r="K32" s="201">
        <v>9896</v>
      </c>
      <c r="L32" s="202">
        <v>3.46</v>
      </c>
      <c r="M32" s="201">
        <v>4668</v>
      </c>
      <c r="N32" s="202">
        <v>47.17</v>
      </c>
      <c r="O32" s="201">
        <v>1461</v>
      </c>
      <c r="P32" s="202">
        <v>14.76</v>
      </c>
      <c r="Q32" s="201">
        <v>433</v>
      </c>
      <c r="R32" s="202">
        <v>4.38</v>
      </c>
      <c r="S32" s="201">
        <v>3334</v>
      </c>
      <c r="T32" s="202">
        <v>33.69</v>
      </c>
      <c r="U32" s="203">
        <v>1512</v>
      </c>
      <c r="V32" s="203">
        <v>12</v>
      </c>
      <c r="W32" s="199" t="s">
        <v>169</v>
      </c>
    </row>
    <row r="33" spans="1:23" hidden="1" x14ac:dyDescent="0.25">
      <c r="A33" s="199" t="s">
        <v>362</v>
      </c>
      <c r="B33" s="199"/>
      <c r="C33" s="199" t="s">
        <v>164</v>
      </c>
      <c r="D33" s="199" t="s">
        <v>165</v>
      </c>
      <c r="E33" s="199"/>
      <c r="F33" s="200">
        <v>38.914999999999999</v>
      </c>
      <c r="G33" s="199"/>
      <c r="H33" s="199" t="s">
        <v>171</v>
      </c>
      <c r="I33" s="199" t="s">
        <v>404</v>
      </c>
      <c r="J33" s="201">
        <v>285000</v>
      </c>
      <c r="K33" s="201">
        <v>25650</v>
      </c>
      <c r="L33" s="202">
        <v>9</v>
      </c>
      <c r="M33" s="201">
        <v>15826</v>
      </c>
      <c r="N33" s="202">
        <v>61.7</v>
      </c>
      <c r="O33" s="201">
        <v>2103</v>
      </c>
      <c r="P33" s="202">
        <v>8.1999999999999993</v>
      </c>
      <c r="Q33" s="201">
        <v>1539</v>
      </c>
      <c r="R33" s="202">
        <v>6</v>
      </c>
      <c r="S33" s="201">
        <v>6182</v>
      </c>
      <c r="T33" s="202">
        <v>24.1</v>
      </c>
      <c r="U33" s="203">
        <v>3106</v>
      </c>
      <c r="V33" s="203">
        <v>19</v>
      </c>
      <c r="W33" s="199" t="s">
        <v>169</v>
      </c>
    </row>
    <row r="34" spans="1:23" hidden="1" x14ac:dyDescent="0.25">
      <c r="A34" s="199" t="s">
        <v>362</v>
      </c>
      <c r="B34" s="199"/>
      <c r="C34" s="199" t="s">
        <v>176</v>
      </c>
      <c r="D34" s="199" t="s">
        <v>177</v>
      </c>
      <c r="E34" s="199"/>
      <c r="F34" s="200">
        <v>41.597000000000001</v>
      </c>
      <c r="G34" s="199"/>
      <c r="H34" s="199" t="s">
        <v>167</v>
      </c>
      <c r="I34" s="199" t="s">
        <v>280</v>
      </c>
      <c r="J34" s="201">
        <v>285000</v>
      </c>
      <c r="K34" s="201">
        <v>17471</v>
      </c>
      <c r="L34" s="202">
        <v>6.13</v>
      </c>
      <c r="M34" s="201">
        <v>5771</v>
      </c>
      <c r="N34" s="202">
        <v>33.03</v>
      </c>
      <c r="O34" s="201">
        <v>1586</v>
      </c>
      <c r="P34" s="202">
        <v>9.08</v>
      </c>
      <c r="Q34" s="201">
        <v>587</v>
      </c>
      <c r="R34" s="202">
        <v>3.36</v>
      </c>
      <c r="S34" s="201">
        <v>9527</v>
      </c>
      <c r="T34" s="202">
        <v>54.53</v>
      </c>
      <c r="U34" s="203">
        <v>3721</v>
      </c>
      <c r="V34" s="203">
        <v>11</v>
      </c>
      <c r="W34" s="199" t="s">
        <v>169</v>
      </c>
    </row>
    <row r="35" spans="1:23" hidden="1" x14ac:dyDescent="0.25">
      <c r="A35" s="199" t="s">
        <v>1332</v>
      </c>
      <c r="B35" s="199"/>
      <c r="C35" s="199" t="s">
        <v>244</v>
      </c>
      <c r="D35" s="199" t="s">
        <v>687</v>
      </c>
      <c r="E35" s="199"/>
      <c r="F35" s="200">
        <v>2.802</v>
      </c>
      <c r="G35" s="199"/>
      <c r="H35" s="199" t="s">
        <v>167</v>
      </c>
      <c r="I35" s="199" t="s">
        <v>1335</v>
      </c>
      <c r="J35" s="201">
        <v>283000</v>
      </c>
      <c r="K35" s="201">
        <v>7754</v>
      </c>
      <c r="L35" s="202">
        <v>2.74</v>
      </c>
      <c r="M35" s="201">
        <v>3233</v>
      </c>
      <c r="N35" s="202">
        <v>41.69</v>
      </c>
      <c r="O35" s="201">
        <v>699</v>
      </c>
      <c r="P35" s="202">
        <v>9.01</v>
      </c>
      <c r="Q35" s="201">
        <v>305</v>
      </c>
      <c r="R35" s="202">
        <v>3.93</v>
      </c>
      <c r="S35" s="201">
        <v>3518</v>
      </c>
      <c r="T35" s="202">
        <v>45.37</v>
      </c>
      <c r="U35" s="203">
        <v>1436</v>
      </c>
      <c r="V35" s="203">
        <v>3</v>
      </c>
      <c r="W35" s="199" t="s">
        <v>179</v>
      </c>
    </row>
    <row r="36" spans="1:23" hidden="1" x14ac:dyDescent="0.25">
      <c r="A36" s="199" t="s">
        <v>2546</v>
      </c>
      <c r="B36" s="199"/>
      <c r="C36" s="199" t="s">
        <v>176</v>
      </c>
      <c r="D36" s="199" t="s">
        <v>177</v>
      </c>
      <c r="E36" s="199" t="s">
        <v>166</v>
      </c>
      <c r="F36" s="200">
        <v>7.6529999999999996</v>
      </c>
      <c r="G36" s="199"/>
      <c r="H36" s="199" t="s">
        <v>171</v>
      </c>
      <c r="I36" s="199" t="s">
        <v>2551</v>
      </c>
      <c r="J36" s="201">
        <v>280000</v>
      </c>
      <c r="K36" s="201">
        <v>16324</v>
      </c>
      <c r="L36" s="202">
        <v>5.83</v>
      </c>
      <c r="M36" s="201">
        <v>8502</v>
      </c>
      <c r="N36" s="202">
        <v>52.08</v>
      </c>
      <c r="O36" s="201">
        <v>1683</v>
      </c>
      <c r="P36" s="202">
        <v>10.31</v>
      </c>
      <c r="Q36" s="201">
        <v>674</v>
      </c>
      <c r="R36" s="202">
        <v>4.13</v>
      </c>
      <c r="S36" s="201">
        <v>5464</v>
      </c>
      <c r="T36" s="202">
        <v>33.47</v>
      </c>
      <c r="U36" s="203">
        <v>2437</v>
      </c>
      <c r="V36" s="203">
        <v>12</v>
      </c>
      <c r="W36" s="199" t="s">
        <v>169</v>
      </c>
    </row>
    <row r="37" spans="1:23" hidden="1" x14ac:dyDescent="0.25">
      <c r="A37" s="199" t="s">
        <v>1153</v>
      </c>
      <c r="B37" s="199"/>
      <c r="C37" s="199" t="s">
        <v>164</v>
      </c>
      <c r="D37" s="199" t="s">
        <v>165</v>
      </c>
      <c r="E37" s="199"/>
      <c r="F37" s="200">
        <v>15.6</v>
      </c>
      <c r="G37" s="199"/>
      <c r="H37" s="199" t="s">
        <v>171</v>
      </c>
      <c r="I37" s="199" t="s">
        <v>1155</v>
      </c>
      <c r="J37" s="201">
        <v>279000</v>
      </c>
      <c r="K37" s="201">
        <v>25110</v>
      </c>
      <c r="L37" s="202">
        <v>9</v>
      </c>
      <c r="M37" s="201">
        <v>8482</v>
      </c>
      <c r="N37" s="202">
        <v>33.78</v>
      </c>
      <c r="O37" s="201">
        <v>2046</v>
      </c>
      <c r="P37" s="202">
        <v>8.15</v>
      </c>
      <c r="Q37" s="201">
        <v>633</v>
      </c>
      <c r="R37" s="202">
        <v>2.52</v>
      </c>
      <c r="S37" s="201">
        <v>13951</v>
      </c>
      <c r="T37" s="202">
        <v>55.56</v>
      </c>
      <c r="U37" s="203">
        <v>5391</v>
      </c>
      <c r="V37" s="203">
        <v>19</v>
      </c>
      <c r="W37" s="199" t="s">
        <v>169</v>
      </c>
    </row>
    <row r="38" spans="1:23" hidden="1" x14ac:dyDescent="0.25">
      <c r="A38" s="199" t="s">
        <v>1482</v>
      </c>
      <c r="B38" s="199"/>
      <c r="C38" s="199" t="s">
        <v>164</v>
      </c>
      <c r="D38" s="199" t="s">
        <v>165</v>
      </c>
      <c r="E38" s="199"/>
      <c r="F38" s="200">
        <v>5.258</v>
      </c>
      <c r="G38" s="199"/>
      <c r="H38" s="199" t="s">
        <v>167</v>
      </c>
      <c r="I38" s="199" t="s">
        <v>1491</v>
      </c>
      <c r="J38" s="201">
        <v>279000</v>
      </c>
      <c r="K38" s="201">
        <v>24273</v>
      </c>
      <c r="L38" s="202">
        <v>8.6999999999999993</v>
      </c>
      <c r="M38" s="201">
        <v>11408</v>
      </c>
      <c r="N38" s="202">
        <v>47</v>
      </c>
      <c r="O38" s="201">
        <v>3253</v>
      </c>
      <c r="P38" s="202">
        <v>13.4</v>
      </c>
      <c r="Q38" s="201">
        <v>1456</v>
      </c>
      <c r="R38" s="202">
        <v>6</v>
      </c>
      <c r="S38" s="201">
        <v>8156</v>
      </c>
      <c r="T38" s="202">
        <v>33.6</v>
      </c>
      <c r="U38" s="203">
        <v>3726</v>
      </c>
      <c r="V38" s="203">
        <v>19</v>
      </c>
      <c r="W38" s="199" t="s">
        <v>169</v>
      </c>
    </row>
    <row r="39" spans="1:23" hidden="1" x14ac:dyDescent="0.25">
      <c r="A39" s="199" t="s">
        <v>1482</v>
      </c>
      <c r="B39" s="199"/>
      <c r="C39" s="199" t="s">
        <v>164</v>
      </c>
      <c r="D39" s="199" t="s">
        <v>165</v>
      </c>
      <c r="E39" s="199" t="s">
        <v>166</v>
      </c>
      <c r="F39" s="200">
        <v>11.54</v>
      </c>
      <c r="G39" s="199"/>
      <c r="H39" s="199" t="s">
        <v>167</v>
      </c>
      <c r="I39" s="199" t="s">
        <v>1494</v>
      </c>
      <c r="J39" s="201">
        <v>279000</v>
      </c>
      <c r="K39" s="201">
        <v>13253</v>
      </c>
      <c r="L39" s="202">
        <v>4.75</v>
      </c>
      <c r="M39" s="201">
        <v>5880</v>
      </c>
      <c r="N39" s="202">
        <v>44.37</v>
      </c>
      <c r="O39" s="201">
        <v>904</v>
      </c>
      <c r="P39" s="202">
        <v>6.82</v>
      </c>
      <c r="Q39" s="201">
        <v>370</v>
      </c>
      <c r="R39" s="202">
        <v>2.79</v>
      </c>
      <c r="S39" s="201">
        <v>6098</v>
      </c>
      <c r="T39" s="202">
        <v>46.01</v>
      </c>
      <c r="U39" s="203">
        <v>2447</v>
      </c>
      <c r="V39" s="203">
        <v>18</v>
      </c>
      <c r="W39" s="199" t="s">
        <v>169</v>
      </c>
    </row>
    <row r="40" spans="1:23" hidden="1" x14ac:dyDescent="0.25">
      <c r="A40" s="199" t="s">
        <v>1482</v>
      </c>
      <c r="B40" s="199"/>
      <c r="C40" s="199" t="s">
        <v>164</v>
      </c>
      <c r="D40" s="199" t="s">
        <v>165</v>
      </c>
      <c r="E40" s="199" t="s">
        <v>166</v>
      </c>
      <c r="F40" s="200">
        <v>12.08</v>
      </c>
      <c r="G40" s="199"/>
      <c r="H40" s="199" t="s">
        <v>167</v>
      </c>
      <c r="I40" s="199" t="s">
        <v>1495</v>
      </c>
      <c r="J40" s="201">
        <v>279000</v>
      </c>
      <c r="K40" s="201">
        <v>19949</v>
      </c>
      <c r="L40" s="202">
        <v>7.15</v>
      </c>
      <c r="M40" s="201">
        <v>5969</v>
      </c>
      <c r="N40" s="202">
        <v>29.92</v>
      </c>
      <c r="O40" s="201">
        <v>1736</v>
      </c>
      <c r="P40" s="202">
        <v>8.6999999999999993</v>
      </c>
      <c r="Q40" s="201">
        <v>630</v>
      </c>
      <c r="R40" s="202">
        <v>3.16</v>
      </c>
      <c r="S40" s="201">
        <v>11614</v>
      </c>
      <c r="T40" s="202">
        <v>58.22</v>
      </c>
      <c r="U40" s="203">
        <v>4468</v>
      </c>
      <c r="V40" s="203">
        <v>21</v>
      </c>
      <c r="W40" s="199" t="s">
        <v>179</v>
      </c>
    </row>
    <row r="41" spans="1:23" hidden="1" x14ac:dyDescent="0.25">
      <c r="A41" s="199" t="s">
        <v>1790</v>
      </c>
      <c r="B41" s="199"/>
      <c r="C41" s="199" t="s">
        <v>176</v>
      </c>
      <c r="D41" s="199" t="s">
        <v>177</v>
      </c>
      <c r="E41" s="199"/>
      <c r="F41" s="200">
        <v>22.556000000000001</v>
      </c>
      <c r="G41" s="199"/>
      <c r="H41" s="199" t="s">
        <v>192</v>
      </c>
      <c r="I41" s="199" t="s">
        <v>1800</v>
      </c>
      <c r="J41" s="201">
        <v>278000</v>
      </c>
      <c r="K41" s="201">
        <v>6700</v>
      </c>
      <c r="L41" s="202">
        <v>2.41</v>
      </c>
      <c r="M41" s="201">
        <v>4324</v>
      </c>
      <c r="N41" s="202">
        <v>64.53</v>
      </c>
      <c r="O41" s="201">
        <v>868</v>
      </c>
      <c r="P41" s="202">
        <v>12.95</v>
      </c>
      <c r="Q41" s="201">
        <v>195</v>
      </c>
      <c r="R41" s="202">
        <v>2.91</v>
      </c>
      <c r="S41" s="201">
        <v>1314</v>
      </c>
      <c r="T41" s="202">
        <v>19.61</v>
      </c>
      <c r="U41" s="203">
        <v>713</v>
      </c>
      <c r="V41" s="203">
        <v>12</v>
      </c>
      <c r="W41" s="199" t="s">
        <v>169</v>
      </c>
    </row>
    <row r="42" spans="1:23" hidden="1" x14ac:dyDescent="0.25">
      <c r="A42" s="199" t="s">
        <v>2546</v>
      </c>
      <c r="B42" s="199"/>
      <c r="C42" s="199" t="s">
        <v>176</v>
      </c>
      <c r="D42" s="199" t="s">
        <v>177</v>
      </c>
      <c r="E42" s="199" t="s">
        <v>166</v>
      </c>
      <c r="F42" s="200">
        <v>5.0460000000000003</v>
      </c>
      <c r="G42" s="199"/>
      <c r="H42" s="199" t="s">
        <v>167</v>
      </c>
      <c r="I42" s="199" t="s">
        <v>2550</v>
      </c>
      <c r="J42" s="201">
        <v>278000</v>
      </c>
      <c r="K42" s="201">
        <v>16207</v>
      </c>
      <c r="L42" s="202">
        <v>5.83</v>
      </c>
      <c r="M42" s="201">
        <v>8441</v>
      </c>
      <c r="N42" s="202">
        <v>52.08</v>
      </c>
      <c r="O42" s="201">
        <v>1671</v>
      </c>
      <c r="P42" s="202">
        <v>10.31</v>
      </c>
      <c r="Q42" s="201">
        <v>669</v>
      </c>
      <c r="R42" s="202">
        <v>4.13</v>
      </c>
      <c r="S42" s="201">
        <v>5424</v>
      </c>
      <c r="T42" s="202">
        <v>33.47</v>
      </c>
      <c r="U42" s="203">
        <v>2419</v>
      </c>
      <c r="V42" s="203">
        <v>12</v>
      </c>
      <c r="W42" s="199" t="s">
        <v>169</v>
      </c>
    </row>
    <row r="43" spans="1:23" hidden="1" x14ac:dyDescent="0.25">
      <c r="A43" s="199" t="s">
        <v>1790</v>
      </c>
      <c r="B43" s="199"/>
      <c r="C43" s="199" t="s">
        <v>176</v>
      </c>
      <c r="D43" s="199" t="s">
        <v>177</v>
      </c>
      <c r="E43" s="199"/>
      <c r="F43" s="200">
        <v>13.82</v>
      </c>
      <c r="G43" s="199"/>
      <c r="H43" s="199" t="s">
        <v>167</v>
      </c>
      <c r="I43" s="199" t="s">
        <v>1797</v>
      </c>
      <c r="J43" s="201">
        <v>276000</v>
      </c>
      <c r="K43" s="201">
        <v>12392</v>
      </c>
      <c r="L43" s="202">
        <v>4.49</v>
      </c>
      <c r="M43" s="201">
        <v>6875</v>
      </c>
      <c r="N43" s="202">
        <v>55.48</v>
      </c>
      <c r="O43" s="201">
        <v>1452</v>
      </c>
      <c r="P43" s="202">
        <v>11.72</v>
      </c>
      <c r="Q43" s="201">
        <v>493</v>
      </c>
      <c r="R43" s="202">
        <v>3.98</v>
      </c>
      <c r="S43" s="201">
        <v>3573</v>
      </c>
      <c r="T43" s="202">
        <v>28.83</v>
      </c>
      <c r="U43" s="203">
        <v>1679</v>
      </c>
      <c r="V43" s="203">
        <v>12</v>
      </c>
      <c r="W43" s="199" t="s">
        <v>169</v>
      </c>
    </row>
    <row r="44" spans="1:23" hidden="1" x14ac:dyDescent="0.25">
      <c r="A44" s="199" t="s">
        <v>2546</v>
      </c>
      <c r="B44" s="199"/>
      <c r="C44" s="199" t="s">
        <v>176</v>
      </c>
      <c r="D44" s="199" t="s">
        <v>177</v>
      </c>
      <c r="E44" s="199" t="s">
        <v>166</v>
      </c>
      <c r="F44" s="200">
        <v>7.6529999999999996</v>
      </c>
      <c r="G44" s="199"/>
      <c r="H44" s="199" t="s">
        <v>167</v>
      </c>
      <c r="I44" s="199" t="s">
        <v>2551</v>
      </c>
      <c r="J44" s="201">
        <v>276000</v>
      </c>
      <c r="K44" s="201">
        <v>22328</v>
      </c>
      <c r="L44" s="202">
        <v>8.09</v>
      </c>
      <c r="M44" s="201">
        <v>9291</v>
      </c>
      <c r="N44" s="202">
        <v>41.61</v>
      </c>
      <c r="O44" s="201">
        <v>1690</v>
      </c>
      <c r="P44" s="202">
        <v>7.57</v>
      </c>
      <c r="Q44" s="201">
        <v>824</v>
      </c>
      <c r="R44" s="202">
        <v>3.69</v>
      </c>
      <c r="S44" s="201">
        <v>10523</v>
      </c>
      <c r="T44" s="202">
        <v>47.13</v>
      </c>
      <c r="U44" s="203">
        <v>4232</v>
      </c>
      <c r="V44" s="203">
        <v>12</v>
      </c>
      <c r="W44" s="199" t="s">
        <v>169</v>
      </c>
    </row>
    <row r="45" spans="1:23" hidden="1" x14ac:dyDescent="0.25">
      <c r="A45" s="199" t="s">
        <v>362</v>
      </c>
      <c r="B45" s="199"/>
      <c r="C45" s="199" t="s">
        <v>164</v>
      </c>
      <c r="D45" s="199" t="s">
        <v>165</v>
      </c>
      <c r="E45" s="199"/>
      <c r="F45" s="200">
        <v>38.914999999999999</v>
      </c>
      <c r="G45" s="199"/>
      <c r="H45" s="199" t="s">
        <v>167</v>
      </c>
      <c r="I45" s="199" t="s">
        <v>404</v>
      </c>
      <c r="J45" s="201">
        <v>274000</v>
      </c>
      <c r="K45" s="201">
        <v>24660</v>
      </c>
      <c r="L45" s="202">
        <v>9</v>
      </c>
      <c r="M45" s="201">
        <v>15363</v>
      </c>
      <c r="N45" s="202">
        <v>62.3</v>
      </c>
      <c r="O45" s="201">
        <v>2096</v>
      </c>
      <c r="P45" s="202">
        <v>8.5</v>
      </c>
      <c r="Q45" s="201">
        <v>1480</v>
      </c>
      <c r="R45" s="202">
        <v>6</v>
      </c>
      <c r="S45" s="201">
        <v>5721</v>
      </c>
      <c r="T45" s="202">
        <v>23.2</v>
      </c>
      <c r="U45" s="203">
        <v>2922</v>
      </c>
      <c r="V45" s="203">
        <v>19</v>
      </c>
      <c r="W45" s="199" t="s">
        <v>169</v>
      </c>
    </row>
    <row r="46" spans="1:23" hidden="1" x14ac:dyDescent="0.25">
      <c r="A46" s="199" t="s">
        <v>362</v>
      </c>
      <c r="B46" s="199"/>
      <c r="C46" s="199" t="s">
        <v>176</v>
      </c>
      <c r="D46" s="199" t="s">
        <v>177</v>
      </c>
      <c r="E46" s="199"/>
      <c r="F46" s="200">
        <v>36.357999999999997</v>
      </c>
      <c r="G46" s="199"/>
      <c r="H46" s="199" t="s">
        <v>167</v>
      </c>
      <c r="I46" s="199" t="s">
        <v>417</v>
      </c>
      <c r="J46" s="201">
        <v>274000</v>
      </c>
      <c r="K46" s="201">
        <v>20386</v>
      </c>
      <c r="L46" s="202">
        <v>7.44</v>
      </c>
      <c r="M46" s="201">
        <v>5480</v>
      </c>
      <c r="N46" s="202">
        <v>26.88</v>
      </c>
      <c r="O46" s="201">
        <v>1918</v>
      </c>
      <c r="P46" s="202">
        <v>9.41</v>
      </c>
      <c r="Q46" s="201">
        <v>879</v>
      </c>
      <c r="R46" s="202">
        <v>4.3099999999999996</v>
      </c>
      <c r="S46" s="201">
        <v>12107</v>
      </c>
      <c r="T46" s="202">
        <v>59.39</v>
      </c>
      <c r="U46" s="203">
        <v>4674</v>
      </c>
      <c r="V46" s="203">
        <v>11</v>
      </c>
      <c r="W46" s="199" t="s">
        <v>169</v>
      </c>
    </row>
    <row r="47" spans="1:23" hidden="1" x14ac:dyDescent="0.25">
      <c r="A47" s="199" t="s">
        <v>1626</v>
      </c>
      <c r="B47" s="199"/>
      <c r="C47" s="199" t="s">
        <v>176</v>
      </c>
      <c r="D47" s="199" t="s">
        <v>177</v>
      </c>
      <c r="E47" s="199"/>
      <c r="F47" s="200">
        <v>12.352</v>
      </c>
      <c r="G47" s="199"/>
      <c r="H47" s="199" t="s">
        <v>192</v>
      </c>
      <c r="I47" s="199" t="s">
        <v>1636</v>
      </c>
      <c r="J47" s="201">
        <v>274000</v>
      </c>
      <c r="K47" s="201">
        <v>11590</v>
      </c>
      <c r="L47" s="202">
        <v>4.2300000000000004</v>
      </c>
      <c r="M47" s="201">
        <v>7034</v>
      </c>
      <c r="N47" s="202">
        <v>60.69</v>
      </c>
      <c r="O47" s="201">
        <v>894</v>
      </c>
      <c r="P47" s="202">
        <v>7.71</v>
      </c>
      <c r="Q47" s="201">
        <v>431</v>
      </c>
      <c r="R47" s="202">
        <v>3.72</v>
      </c>
      <c r="S47" s="201">
        <v>3231</v>
      </c>
      <c r="T47" s="202">
        <v>27.88</v>
      </c>
      <c r="U47" s="203">
        <v>1506</v>
      </c>
      <c r="V47" s="203">
        <v>16</v>
      </c>
      <c r="W47" s="199" t="s">
        <v>169</v>
      </c>
    </row>
    <row r="48" spans="1:23" hidden="1" x14ac:dyDescent="0.25">
      <c r="A48" s="199" t="s">
        <v>362</v>
      </c>
      <c r="B48" s="199"/>
      <c r="C48" s="199" t="s">
        <v>164</v>
      </c>
      <c r="D48" s="199" t="s">
        <v>165</v>
      </c>
      <c r="E48" s="199"/>
      <c r="F48" s="200">
        <v>34.942</v>
      </c>
      <c r="G48" s="199"/>
      <c r="H48" s="199" t="s">
        <v>167</v>
      </c>
      <c r="I48" s="199" t="s">
        <v>402</v>
      </c>
      <c r="J48" s="201">
        <v>273000</v>
      </c>
      <c r="K48" s="201">
        <v>21840</v>
      </c>
      <c r="L48" s="202">
        <v>8</v>
      </c>
      <c r="M48" s="201">
        <v>11968</v>
      </c>
      <c r="N48" s="202">
        <v>54.8</v>
      </c>
      <c r="O48" s="201">
        <v>2817</v>
      </c>
      <c r="P48" s="202">
        <v>12.9</v>
      </c>
      <c r="Q48" s="201">
        <v>1420</v>
      </c>
      <c r="R48" s="202">
        <v>6.5</v>
      </c>
      <c r="S48" s="201">
        <v>5635</v>
      </c>
      <c r="T48" s="202">
        <v>25.8</v>
      </c>
      <c r="U48" s="203">
        <v>2831</v>
      </c>
      <c r="V48" s="203">
        <v>19</v>
      </c>
      <c r="W48" s="199" t="s">
        <v>169</v>
      </c>
    </row>
    <row r="49" spans="1:23" hidden="1" x14ac:dyDescent="0.25">
      <c r="A49" s="199" t="s">
        <v>362</v>
      </c>
      <c r="B49" s="199"/>
      <c r="C49" s="199" t="s">
        <v>164</v>
      </c>
      <c r="D49" s="199" t="s">
        <v>165</v>
      </c>
      <c r="E49" s="199"/>
      <c r="F49" s="200">
        <v>36.258000000000003</v>
      </c>
      <c r="G49" s="199"/>
      <c r="H49" s="199" t="s">
        <v>171</v>
      </c>
      <c r="I49" s="199" t="s">
        <v>403</v>
      </c>
      <c r="J49" s="201">
        <v>273000</v>
      </c>
      <c r="K49" s="201">
        <v>23205</v>
      </c>
      <c r="L49" s="202">
        <v>8.5</v>
      </c>
      <c r="M49" s="201">
        <v>14619</v>
      </c>
      <c r="N49" s="202">
        <v>63</v>
      </c>
      <c r="O49" s="201">
        <v>1926</v>
      </c>
      <c r="P49" s="202">
        <v>8.3000000000000007</v>
      </c>
      <c r="Q49" s="201">
        <v>1114</v>
      </c>
      <c r="R49" s="202">
        <v>4.8</v>
      </c>
      <c r="S49" s="201">
        <v>5546</v>
      </c>
      <c r="T49" s="202">
        <v>23.9</v>
      </c>
      <c r="U49" s="203">
        <v>2766</v>
      </c>
      <c r="V49" s="203">
        <v>19</v>
      </c>
      <c r="W49" s="199" t="s">
        <v>169</v>
      </c>
    </row>
    <row r="50" spans="1:23" hidden="1" x14ac:dyDescent="0.25">
      <c r="A50" s="199" t="s">
        <v>1145</v>
      </c>
      <c r="B50" s="199"/>
      <c r="C50" s="199" t="s">
        <v>164</v>
      </c>
      <c r="D50" s="199" t="s">
        <v>165</v>
      </c>
      <c r="E50" s="199"/>
      <c r="F50" s="200">
        <v>10.45</v>
      </c>
      <c r="G50" s="199"/>
      <c r="H50" s="199" t="s">
        <v>171</v>
      </c>
      <c r="I50" s="199" t="s">
        <v>1149</v>
      </c>
      <c r="J50" s="201">
        <v>272000</v>
      </c>
      <c r="K50" s="201">
        <v>17952</v>
      </c>
      <c r="L50" s="202">
        <v>6.6</v>
      </c>
      <c r="M50" s="201">
        <v>10556</v>
      </c>
      <c r="N50" s="202">
        <v>58.8</v>
      </c>
      <c r="O50" s="201">
        <v>1741</v>
      </c>
      <c r="P50" s="202">
        <v>9.6999999999999993</v>
      </c>
      <c r="Q50" s="201">
        <v>969</v>
      </c>
      <c r="R50" s="202">
        <v>5.4</v>
      </c>
      <c r="S50" s="201">
        <v>4685</v>
      </c>
      <c r="T50" s="202">
        <v>26.1</v>
      </c>
      <c r="U50" s="203">
        <v>2288</v>
      </c>
      <c r="V50" s="203">
        <v>18</v>
      </c>
      <c r="W50" s="199" t="s">
        <v>169</v>
      </c>
    </row>
    <row r="51" spans="1:23" hidden="1" x14ac:dyDescent="0.25">
      <c r="A51" s="199" t="s">
        <v>362</v>
      </c>
      <c r="B51" s="199"/>
      <c r="C51" s="199" t="s">
        <v>176</v>
      </c>
      <c r="D51" s="199" t="s">
        <v>177</v>
      </c>
      <c r="E51" s="199"/>
      <c r="F51" s="200">
        <v>39.360999999999997</v>
      </c>
      <c r="G51" s="199"/>
      <c r="H51" s="199" t="s">
        <v>171</v>
      </c>
      <c r="I51" s="199" t="s">
        <v>418</v>
      </c>
      <c r="J51" s="201">
        <v>271000</v>
      </c>
      <c r="K51" s="201">
        <v>21057</v>
      </c>
      <c r="L51" s="202">
        <v>7.77</v>
      </c>
      <c r="M51" s="201">
        <v>5607</v>
      </c>
      <c r="N51" s="202">
        <v>26.63</v>
      </c>
      <c r="O51" s="201">
        <v>1817</v>
      </c>
      <c r="P51" s="202">
        <v>8.6300000000000008</v>
      </c>
      <c r="Q51" s="201">
        <v>859</v>
      </c>
      <c r="R51" s="202">
        <v>4.08</v>
      </c>
      <c r="S51" s="201">
        <v>12773</v>
      </c>
      <c r="T51" s="202">
        <v>60.66</v>
      </c>
      <c r="U51" s="203">
        <v>4896</v>
      </c>
      <c r="V51" s="203">
        <v>11</v>
      </c>
      <c r="W51" s="199" t="s">
        <v>169</v>
      </c>
    </row>
    <row r="52" spans="1:23" hidden="1" x14ac:dyDescent="0.25">
      <c r="A52" s="199" t="s">
        <v>1769</v>
      </c>
      <c r="B52" s="199"/>
      <c r="C52" s="199" t="s">
        <v>176</v>
      </c>
      <c r="D52" s="199" t="s">
        <v>177</v>
      </c>
      <c r="E52" s="199" t="s">
        <v>166</v>
      </c>
      <c r="F52" s="200">
        <v>5.234</v>
      </c>
      <c r="G52" s="199"/>
      <c r="H52" s="199" t="s">
        <v>192</v>
      </c>
      <c r="I52" s="199" t="s">
        <v>1770</v>
      </c>
      <c r="J52" s="201">
        <v>271000</v>
      </c>
      <c r="K52" s="201">
        <v>12466</v>
      </c>
      <c r="L52" s="202">
        <v>4.5999999999999996</v>
      </c>
      <c r="M52" s="201">
        <v>7617</v>
      </c>
      <c r="N52" s="202">
        <v>61.1</v>
      </c>
      <c r="O52" s="201">
        <v>1435</v>
      </c>
      <c r="P52" s="202">
        <v>11.51</v>
      </c>
      <c r="Q52" s="201">
        <v>561</v>
      </c>
      <c r="R52" s="202">
        <v>4.5</v>
      </c>
      <c r="S52" s="201">
        <v>2852</v>
      </c>
      <c r="T52" s="202">
        <v>22.88</v>
      </c>
      <c r="U52" s="203">
        <v>1465</v>
      </c>
      <c r="V52" s="203">
        <v>4</v>
      </c>
      <c r="W52" s="199" t="s">
        <v>179</v>
      </c>
    </row>
    <row r="53" spans="1:23" hidden="1" x14ac:dyDescent="0.25">
      <c r="A53" s="199" t="s">
        <v>1482</v>
      </c>
      <c r="B53" s="199"/>
      <c r="C53" s="199" t="s">
        <v>176</v>
      </c>
      <c r="D53" s="199" t="s">
        <v>177</v>
      </c>
      <c r="E53" s="199" t="s">
        <v>166</v>
      </c>
      <c r="F53" s="200">
        <v>16.940999999999999</v>
      </c>
      <c r="G53" s="199"/>
      <c r="H53" s="199" t="s">
        <v>167</v>
      </c>
      <c r="I53" s="199" t="s">
        <v>1487</v>
      </c>
      <c r="J53" s="201">
        <v>269000</v>
      </c>
      <c r="K53" s="201">
        <v>15199</v>
      </c>
      <c r="L53" s="202">
        <v>5.65</v>
      </c>
      <c r="M53" s="201">
        <v>6923</v>
      </c>
      <c r="N53" s="202">
        <v>45.55</v>
      </c>
      <c r="O53" s="201">
        <v>2014</v>
      </c>
      <c r="P53" s="202">
        <v>13.25</v>
      </c>
      <c r="Q53" s="201">
        <v>834</v>
      </c>
      <c r="R53" s="202">
        <v>5.49</v>
      </c>
      <c r="S53" s="201">
        <v>5428</v>
      </c>
      <c r="T53" s="202">
        <v>35.71</v>
      </c>
      <c r="U53" s="203">
        <v>2423</v>
      </c>
      <c r="V53" s="203">
        <v>12</v>
      </c>
      <c r="W53" s="199" t="s">
        <v>169</v>
      </c>
    </row>
    <row r="54" spans="1:23" hidden="1" x14ac:dyDescent="0.25">
      <c r="A54" s="199" t="s">
        <v>2509</v>
      </c>
      <c r="B54" s="199"/>
      <c r="C54" s="199" t="s">
        <v>176</v>
      </c>
      <c r="D54" s="199" t="s">
        <v>177</v>
      </c>
      <c r="E54" s="199"/>
      <c r="F54" s="200">
        <v>3.3239999999999998</v>
      </c>
      <c r="G54" s="199"/>
      <c r="H54" s="199" t="s">
        <v>167</v>
      </c>
      <c r="I54" s="199" t="s">
        <v>2519</v>
      </c>
      <c r="J54" s="201">
        <v>269000</v>
      </c>
      <c r="K54" s="201">
        <v>12024</v>
      </c>
      <c r="L54" s="202">
        <v>4.47</v>
      </c>
      <c r="M54" s="201">
        <v>4899</v>
      </c>
      <c r="N54" s="202">
        <v>40.74</v>
      </c>
      <c r="O54" s="201">
        <v>1100</v>
      </c>
      <c r="P54" s="202">
        <v>9.15</v>
      </c>
      <c r="Q54" s="201">
        <v>428</v>
      </c>
      <c r="R54" s="202">
        <v>3.56</v>
      </c>
      <c r="S54" s="201">
        <v>5597</v>
      </c>
      <c r="T54" s="202">
        <v>46.55</v>
      </c>
      <c r="U54" s="203">
        <v>2267</v>
      </c>
      <c r="V54" s="203">
        <v>12</v>
      </c>
      <c r="W54" s="199" t="s">
        <v>169</v>
      </c>
    </row>
    <row r="55" spans="1:23" hidden="1" x14ac:dyDescent="0.25">
      <c r="A55" s="199" t="s">
        <v>362</v>
      </c>
      <c r="B55" s="199"/>
      <c r="C55" s="199" t="s">
        <v>176</v>
      </c>
      <c r="D55" s="199" t="s">
        <v>177</v>
      </c>
      <c r="E55" s="199" t="s">
        <v>166</v>
      </c>
      <c r="F55" s="200">
        <v>44.014000000000003</v>
      </c>
      <c r="G55" s="199"/>
      <c r="H55" s="199" t="s">
        <v>167</v>
      </c>
      <c r="I55" s="199" t="s">
        <v>420</v>
      </c>
      <c r="J55" s="201">
        <v>268000</v>
      </c>
      <c r="K55" s="201">
        <v>21065</v>
      </c>
      <c r="L55" s="202">
        <v>7.86</v>
      </c>
      <c r="M55" s="201">
        <v>6189</v>
      </c>
      <c r="N55" s="202">
        <v>29.38</v>
      </c>
      <c r="O55" s="201">
        <v>1911</v>
      </c>
      <c r="P55" s="202">
        <v>9.07</v>
      </c>
      <c r="Q55" s="201">
        <v>731</v>
      </c>
      <c r="R55" s="202">
        <v>3.47</v>
      </c>
      <c r="S55" s="201">
        <v>12235</v>
      </c>
      <c r="T55" s="202">
        <v>58.08</v>
      </c>
      <c r="U55" s="203">
        <v>4721</v>
      </c>
      <c r="V55" s="203">
        <v>11</v>
      </c>
      <c r="W55" s="199" t="s">
        <v>169</v>
      </c>
    </row>
    <row r="56" spans="1:23" hidden="1" x14ac:dyDescent="0.25">
      <c r="A56" s="199" t="s">
        <v>1626</v>
      </c>
      <c r="B56" s="199"/>
      <c r="C56" s="199" t="s">
        <v>176</v>
      </c>
      <c r="D56" s="199" t="s">
        <v>177</v>
      </c>
      <c r="E56" s="199"/>
      <c r="F56" s="200">
        <v>2.8570000000000002</v>
      </c>
      <c r="G56" s="199"/>
      <c r="H56" s="199" t="s">
        <v>171</v>
      </c>
      <c r="I56" s="199" t="s">
        <v>1632</v>
      </c>
      <c r="J56" s="201">
        <v>268000</v>
      </c>
      <c r="K56" s="201">
        <v>8871</v>
      </c>
      <c r="L56" s="202">
        <v>3.31</v>
      </c>
      <c r="M56" s="201">
        <v>5182</v>
      </c>
      <c r="N56" s="202">
        <v>58.41</v>
      </c>
      <c r="O56" s="201">
        <v>945</v>
      </c>
      <c r="P56" s="202">
        <v>10.65</v>
      </c>
      <c r="Q56" s="201">
        <v>460</v>
      </c>
      <c r="R56" s="202">
        <v>5.18</v>
      </c>
      <c r="S56" s="201">
        <v>2285</v>
      </c>
      <c r="T56" s="202">
        <v>25.76</v>
      </c>
      <c r="U56" s="203">
        <v>1124</v>
      </c>
      <c r="V56" s="203">
        <v>12</v>
      </c>
      <c r="W56" s="199" t="s">
        <v>169</v>
      </c>
    </row>
    <row r="57" spans="1:23" hidden="1" x14ac:dyDescent="0.25">
      <c r="A57" s="199" t="s">
        <v>604</v>
      </c>
      <c r="B57" s="199"/>
      <c r="C57" s="199" t="s">
        <v>176</v>
      </c>
      <c r="D57" s="199" t="s">
        <v>177</v>
      </c>
      <c r="E57" s="199" t="s">
        <v>166</v>
      </c>
      <c r="F57" s="200">
        <v>8.9649999999999999</v>
      </c>
      <c r="G57" s="199"/>
      <c r="H57" s="199" t="s">
        <v>167</v>
      </c>
      <c r="I57" s="199" t="s">
        <v>608</v>
      </c>
      <c r="J57" s="201">
        <v>267000</v>
      </c>
      <c r="K57" s="201">
        <v>9025</v>
      </c>
      <c r="L57" s="202">
        <v>3.38</v>
      </c>
      <c r="M57" s="201">
        <v>5859</v>
      </c>
      <c r="N57" s="202">
        <v>64.92</v>
      </c>
      <c r="O57" s="201">
        <v>1162</v>
      </c>
      <c r="P57" s="202">
        <v>12.87</v>
      </c>
      <c r="Q57" s="201">
        <v>334</v>
      </c>
      <c r="R57" s="202">
        <v>3.7</v>
      </c>
      <c r="S57" s="201">
        <v>1671</v>
      </c>
      <c r="T57" s="202">
        <v>18.52</v>
      </c>
      <c r="U57" s="203">
        <v>938</v>
      </c>
      <c r="V57" s="203">
        <v>10</v>
      </c>
      <c r="W57" s="199" t="s">
        <v>169</v>
      </c>
    </row>
    <row r="58" spans="1:23" hidden="1" x14ac:dyDescent="0.25">
      <c r="A58" s="199" t="s">
        <v>2509</v>
      </c>
      <c r="B58" s="199"/>
      <c r="C58" s="199" t="s">
        <v>176</v>
      </c>
      <c r="D58" s="199" t="s">
        <v>177</v>
      </c>
      <c r="E58" s="199"/>
      <c r="F58" s="200">
        <v>39.432000000000002</v>
      </c>
      <c r="G58" s="199"/>
      <c r="H58" s="199" t="s">
        <v>171</v>
      </c>
      <c r="I58" s="199" t="s">
        <v>2526</v>
      </c>
      <c r="J58" s="201">
        <v>267000</v>
      </c>
      <c r="K58" s="201">
        <v>9238</v>
      </c>
      <c r="L58" s="202">
        <v>3.46</v>
      </c>
      <c r="M58" s="201">
        <v>4358</v>
      </c>
      <c r="N58" s="202">
        <v>47.17</v>
      </c>
      <c r="O58" s="201">
        <v>1364</v>
      </c>
      <c r="P58" s="202">
        <v>14.76</v>
      </c>
      <c r="Q58" s="201">
        <v>405</v>
      </c>
      <c r="R58" s="202">
        <v>4.38</v>
      </c>
      <c r="S58" s="201">
        <v>3112</v>
      </c>
      <c r="T58" s="202">
        <v>33.69</v>
      </c>
      <c r="U58" s="203">
        <v>1411</v>
      </c>
      <c r="V58" s="203">
        <v>12</v>
      </c>
      <c r="W58" s="199" t="s">
        <v>169</v>
      </c>
    </row>
    <row r="59" spans="1:23" hidden="1" x14ac:dyDescent="0.25">
      <c r="A59" s="199" t="s">
        <v>362</v>
      </c>
      <c r="B59" s="199"/>
      <c r="C59" s="199" t="s">
        <v>176</v>
      </c>
      <c r="D59" s="199" t="s">
        <v>177</v>
      </c>
      <c r="E59" s="199"/>
      <c r="F59" s="200">
        <v>20.443999999999999</v>
      </c>
      <c r="G59" s="199"/>
      <c r="H59" s="199" t="s">
        <v>167</v>
      </c>
      <c r="I59" s="199" t="s">
        <v>413</v>
      </c>
      <c r="J59" s="201">
        <v>265000</v>
      </c>
      <c r="K59" s="201">
        <v>13277</v>
      </c>
      <c r="L59" s="202">
        <v>5.01</v>
      </c>
      <c r="M59" s="201">
        <v>3501</v>
      </c>
      <c r="N59" s="202">
        <v>26.37</v>
      </c>
      <c r="O59" s="201">
        <v>1191</v>
      </c>
      <c r="P59" s="202">
        <v>8.9700000000000006</v>
      </c>
      <c r="Q59" s="201">
        <v>388</v>
      </c>
      <c r="R59" s="202">
        <v>2.92</v>
      </c>
      <c r="S59" s="201">
        <v>8197</v>
      </c>
      <c r="T59" s="202">
        <v>61.74</v>
      </c>
      <c r="U59" s="203">
        <v>3117</v>
      </c>
      <c r="V59" s="203">
        <v>12</v>
      </c>
      <c r="W59" s="199" t="s">
        <v>169</v>
      </c>
    </row>
    <row r="60" spans="1:23" hidden="1" x14ac:dyDescent="0.25">
      <c r="A60" s="199" t="s">
        <v>604</v>
      </c>
      <c r="B60" s="199"/>
      <c r="C60" s="199" t="s">
        <v>176</v>
      </c>
      <c r="D60" s="199" t="s">
        <v>177</v>
      </c>
      <c r="E60" s="199"/>
      <c r="F60" s="200">
        <v>47.737000000000002</v>
      </c>
      <c r="G60" s="199"/>
      <c r="H60" s="199" t="s">
        <v>171</v>
      </c>
      <c r="I60" s="199" t="s">
        <v>621</v>
      </c>
      <c r="J60" s="201">
        <v>265000</v>
      </c>
      <c r="K60" s="201">
        <v>18020</v>
      </c>
      <c r="L60" s="202">
        <v>6.8</v>
      </c>
      <c r="M60" s="201">
        <v>3961</v>
      </c>
      <c r="N60" s="202">
        <v>21.98</v>
      </c>
      <c r="O60" s="201">
        <v>1946</v>
      </c>
      <c r="P60" s="202">
        <v>10.8</v>
      </c>
      <c r="Q60" s="201">
        <v>778</v>
      </c>
      <c r="R60" s="202">
        <v>4.32</v>
      </c>
      <c r="S60" s="201">
        <v>11335</v>
      </c>
      <c r="T60" s="202">
        <v>62.9</v>
      </c>
      <c r="U60" s="203">
        <v>4343</v>
      </c>
      <c r="V60" s="203">
        <v>16</v>
      </c>
      <c r="W60" s="199" t="s">
        <v>179</v>
      </c>
    </row>
    <row r="61" spans="1:23" hidden="1" x14ac:dyDescent="0.25">
      <c r="A61" s="199" t="s">
        <v>2509</v>
      </c>
      <c r="B61" s="199"/>
      <c r="C61" s="199" t="s">
        <v>176</v>
      </c>
      <c r="D61" s="199" t="s">
        <v>177</v>
      </c>
      <c r="E61" s="199"/>
      <c r="F61" s="200">
        <v>7.5960000000000001</v>
      </c>
      <c r="G61" s="199"/>
      <c r="H61" s="199" t="s">
        <v>167</v>
      </c>
      <c r="I61" s="199" t="s">
        <v>1484</v>
      </c>
      <c r="J61" s="201">
        <v>265000</v>
      </c>
      <c r="K61" s="201">
        <v>11342</v>
      </c>
      <c r="L61" s="202">
        <v>4.28</v>
      </c>
      <c r="M61" s="201">
        <v>5078</v>
      </c>
      <c r="N61" s="202">
        <v>44.77</v>
      </c>
      <c r="O61" s="201">
        <v>1124</v>
      </c>
      <c r="P61" s="202">
        <v>9.91</v>
      </c>
      <c r="Q61" s="201">
        <v>664</v>
      </c>
      <c r="R61" s="202">
        <v>5.85</v>
      </c>
      <c r="S61" s="201">
        <v>4477</v>
      </c>
      <c r="T61" s="202">
        <v>39.47</v>
      </c>
      <c r="U61" s="203">
        <v>1923</v>
      </c>
      <c r="V61" s="203">
        <v>12</v>
      </c>
      <c r="W61" s="199" t="s">
        <v>169</v>
      </c>
    </row>
    <row r="62" spans="1:23" hidden="1" x14ac:dyDescent="0.25">
      <c r="A62" s="199" t="s">
        <v>1626</v>
      </c>
      <c r="B62" s="199"/>
      <c r="C62" s="199" t="s">
        <v>176</v>
      </c>
      <c r="D62" s="199" t="s">
        <v>177</v>
      </c>
      <c r="E62" s="199"/>
      <c r="F62" s="200">
        <v>2.0680000000000001</v>
      </c>
      <c r="G62" s="199"/>
      <c r="H62" s="199" t="s">
        <v>192</v>
      </c>
      <c r="I62" s="199" t="s">
        <v>1631</v>
      </c>
      <c r="J62" s="201">
        <v>264000</v>
      </c>
      <c r="K62" s="201">
        <v>9425</v>
      </c>
      <c r="L62" s="202">
        <v>3.57</v>
      </c>
      <c r="M62" s="201">
        <v>5411</v>
      </c>
      <c r="N62" s="202">
        <v>57.41</v>
      </c>
      <c r="O62" s="201">
        <v>1081</v>
      </c>
      <c r="P62" s="202">
        <v>11.47</v>
      </c>
      <c r="Q62" s="201">
        <v>584</v>
      </c>
      <c r="R62" s="202">
        <v>6.2</v>
      </c>
      <c r="S62" s="201">
        <v>2350</v>
      </c>
      <c r="T62" s="202">
        <v>24.93</v>
      </c>
      <c r="U62" s="203">
        <v>1185</v>
      </c>
      <c r="V62" s="203">
        <v>16</v>
      </c>
      <c r="W62" s="199" t="s">
        <v>169</v>
      </c>
    </row>
    <row r="63" spans="1:23" hidden="1" x14ac:dyDescent="0.25">
      <c r="A63" s="199" t="s">
        <v>1769</v>
      </c>
      <c r="B63" s="199"/>
      <c r="C63" s="199" t="s">
        <v>176</v>
      </c>
      <c r="D63" s="199" t="s">
        <v>177</v>
      </c>
      <c r="E63" s="199" t="s">
        <v>166</v>
      </c>
      <c r="F63" s="200">
        <v>7.3860000000000001</v>
      </c>
      <c r="G63" s="199"/>
      <c r="H63" s="199" t="s">
        <v>171</v>
      </c>
      <c r="I63" s="199" t="s">
        <v>610</v>
      </c>
      <c r="J63" s="201">
        <v>264000</v>
      </c>
      <c r="K63" s="201">
        <v>13306</v>
      </c>
      <c r="L63" s="202">
        <v>5.04</v>
      </c>
      <c r="M63" s="201">
        <v>8130</v>
      </c>
      <c r="N63" s="202">
        <v>61.1</v>
      </c>
      <c r="O63" s="201">
        <v>1532</v>
      </c>
      <c r="P63" s="202">
        <v>11.51</v>
      </c>
      <c r="Q63" s="201">
        <v>599</v>
      </c>
      <c r="R63" s="202">
        <v>4.5</v>
      </c>
      <c r="S63" s="201">
        <v>3046</v>
      </c>
      <c r="T63" s="202">
        <v>22.89</v>
      </c>
      <c r="U63" s="203">
        <v>1564</v>
      </c>
      <c r="V63" s="203">
        <v>4</v>
      </c>
      <c r="W63" s="199" t="s">
        <v>169</v>
      </c>
    </row>
    <row r="64" spans="1:23" hidden="1" x14ac:dyDescent="0.25">
      <c r="A64" s="199" t="s">
        <v>1790</v>
      </c>
      <c r="B64" s="199"/>
      <c r="C64" s="199" t="s">
        <v>176</v>
      </c>
      <c r="D64" s="199" t="s">
        <v>177</v>
      </c>
      <c r="E64" s="199"/>
      <c r="F64" s="200">
        <v>21.443999999999999</v>
      </c>
      <c r="G64" s="199"/>
      <c r="H64" s="199" t="s">
        <v>167</v>
      </c>
      <c r="I64" s="199" t="s">
        <v>1799</v>
      </c>
      <c r="J64" s="201">
        <v>262000</v>
      </c>
      <c r="K64" s="201">
        <v>6995</v>
      </c>
      <c r="L64" s="202">
        <v>2.67</v>
      </c>
      <c r="M64" s="201">
        <v>4514</v>
      </c>
      <c r="N64" s="202">
        <v>64.53</v>
      </c>
      <c r="O64" s="201">
        <v>906</v>
      </c>
      <c r="P64" s="202">
        <v>12.95</v>
      </c>
      <c r="Q64" s="201">
        <v>204</v>
      </c>
      <c r="R64" s="202">
        <v>2.91</v>
      </c>
      <c r="S64" s="201">
        <v>1372</v>
      </c>
      <c r="T64" s="202">
        <v>19.61</v>
      </c>
      <c r="U64" s="203">
        <v>745</v>
      </c>
      <c r="V64" s="203">
        <v>12</v>
      </c>
      <c r="W64" s="199" t="s">
        <v>169</v>
      </c>
    </row>
    <row r="65" spans="1:23" hidden="1" x14ac:dyDescent="0.25">
      <c r="A65" s="199" t="s">
        <v>362</v>
      </c>
      <c r="B65" s="199"/>
      <c r="C65" s="199" t="s">
        <v>176</v>
      </c>
      <c r="D65" s="199" t="s">
        <v>177</v>
      </c>
      <c r="E65" s="199"/>
      <c r="F65" s="200">
        <v>22.547999999999998</v>
      </c>
      <c r="G65" s="199"/>
      <c r="H65" s="199" t="s">
        <v>171</v>
      </c>
      <c r="I65" s="199" t="s">
        <v>414</v>
      </c>
      <c r="J65" s="201">
        <v>261000</v>
      </c>
      <c r="K65" s="201">
        <v>13311</v>
      </c>
      <c r="L65" s="202">
        <v>5.0999999999999996</v>
      </c>
      <c r="M65" s="201">
        <v>3510</v>
      </c>
      <c r="N65" s="202">
        <v>26.37</v>
      </c>
      <c r="O65" s="201">
        <v>1194</v>
      </c>
      <c r="P65" s="202">
        <v>8.9700000000000006</v>
      </c>
      <c r="Q65" s="201">
        <v>389</v>
      </c>
      <c r="R65" s="202">
        <v>2.92</v>
      </c>
      <c r="S65" s="201">
        <v>8218</v>
      </c>
      <c r="T65" s="202">
        <v>61.74</v>
      </c>
      <c r="U65" s="203">
        <v>3125</v>
      </c>
      <c r="V65" s="203">
        <v>12</v>
      </c>
      <c r="W65" s="199" t="s">
        <v>169</v>
      </c>
    </row>
    <row r="66" spans="1:23" hidden="1" x14ac:dyDescent="0.25">
      <c r="A66" s="199" t="s">
        <v>1553</v>
      </c>
      <c r="B66" s="199"/>
      <c r="C66" s="199" t="s">
        <v>460</v>
      </c>
      <c r="D66" s="199" t="s">
        <v>461</v>
      </c>
      <c r="E66" s="199" t="s">
        <v>166</v>
      </c>
      <c r="F66" s="200">
        <v>24.350999999999999</v>
      </c>
      <c r="G66" s="199"/>
      <c r="H66" s="199" t="s">
        <v>171</v>
      </c>
      <c r="I66" s="199" t="s">
        <v>1608</v>
      </c>
      <c r="J66" s="201">
        <v>261000</v>
      </c>
      <c r="K66" s="201">
        <v>11771</v>
      </c>
      <c r="L66" s="202">
        <v>4.51</v>
      </c>
      <c r="M66" s="201">
        <v>3618</v>
      </c>
      <c r="N66" s="202">
        <v>30.74</v>
      </c>
      <c r="O66" s="201">
        <v>789</v>
      </c>
      <c r="P66" s="202">
        <v>6.7</v>
      </c>
      <c r="Q66" s="201">
        <v>387</v>
      </c>
      <c r="R66" s="202">
        <v>3.29</v>
      </c>
      <c r="S66" s="201">
        <v>6978</v>
      </c>
      <c r="T66" s="202">
        <v>59.28</v>
      </c>
      <c r="U66" s="203">
        <v>2664</v>
      </c>
      <c r="V66" s="203">
        <v>0</v>
      </c>
      <c r="W66" s="199" t="s">
        <v>169</v>
      </c>
    </row>
    <row r="67" spans="1:23" hidden="1" x14ac:dyDescent="0.25">
      <c r="A67" s="199" t="s">
        <v>1790</v>
      </c>
      <c r="B67" s="199"/>
      <c r="C67" s="199" t="s">
        <v>176</v>
      </c>
      <c r="D67" s="199" t="s">
        <v>177</v>
      </c>
      <c r="E67" s="199"/>
      <c r="F67" s="200">
        <v>23.727</v>
      </c>
      <c r="G67" s="199"/>
      <c r="H67" s="199" t="s">
        <v>171</v>
      </c>
      <c r="I67" s="199" t="s">
        <v>1801</v>
      </c>
      <c r="J67" s="201">
        <v>261000</v>
      </c>
      <c r="K67" s="201">
        <v>5794</v>
      </c>
      <c r="L67" s="202">
        <v>2.2200000000000002</v>
      </c>
      <c r="M67" s="201">
        <v>3739</v>
      </c>
      <c r="N67" s="202">
        <v>64.53</v>
      </c>
      <c r="O67" s="201">
        <v>750</v>
      </c>
      <c r="P67" s="202">
        <v>12.95</v>
      </c>
      <c r="Q67" s="201">
        <v>169</v>
      </c>
      <c r="R67" s="202">
        <v>2.91</v>
      </c>
      <c r="S67" s="201">
        <v>1136</v>
      </c>
      <c r="T67" s="202">
        <v>19.61</v>
      </c>
      <c r="U67" s="203">
        <v>617</v>
      </c>
      <c r="V67" s="203">
        <v>12</v>
      </c>
      <c r="W67" s="199" t="s">
        <v>169</v>
      </c>
    </row>
    <row r="68" spans="1:23" hidden="1" x14ac:dyDescent="0.25">
      <c r="A68" s="199" t="s">
        <v>1482</v>
      </c>
      <c r="B68" s="199"/>
      <c r="C68" s="199" t="s">
        <v>164</v>
      </c>
      <c r="D68" s="199" t="s">
        <v>165</v>
      </c>
      <c r="E68" s="199" t="s">
        <v>166</v>
      </c>
      <c r="F68" s="200">
        <v>11.54</v>
      </c>
      <c r="G68" s="199"/>
      <c r="H68" s="199" t="s">
        <v>171</v>
      </c>
      <c r="I68" s="199" t="s">
        <v>1494</v>
      </c>
      <c r="J68" s="201">
        <v>260000</v>
      </c>
      <c r="K68" s="201">
        <v>13000</v>
      </c>
      <c r="L68" s="202">
        <v>5</v>
      </c>
      <c r="M68" s="201">
        <v>6500</v>
      </c>
      <c r="N68" s="202">
        <v>50</v>
      </c>
      <c r="O68" s="201">
        <v>715</v>
      </c>
      <c r="P68" s="202">
        <v>5.5</v>
      </c>
      <c r="Q68" s="201">
        <v>260</v>
      </c>
      <c r="R68" s="202">
        <v>2</v>
      </c>
      <c r="S68" s="201">
        <v>5525</v>
      </c>
      <c r="T68" s="202">
        <v>42.5</v>
      </c>
      <c r="U68" s="203">
        <v>2238</v>
      </c>
      <c r="V68" s="203">
        <v>18</v>
      </c>
      <c r="W68" s="199" t="s">
        <v>169</v>
      </c>
    </row>
    <row r="69" spans="1:23" hidden="1" x14ac:dyDescent="0.25">
      <c r="A69" s="199" t="s">
        <v>1769</v>
      </c>
      <c r="B69" s="199"/>
      <c r="C69" s="199" t="s">
        <v>176</v>
      </c>
      <c r="D69" s="199" t="s">
        <v>177</v>
      </c>
      <c r="E69" s="199" t="s">
        <v>166</v>
      </c>
      <c r="F69" s="200">
        <v>7.3860000000000001</v>
      </c>
      <c r="G69" s="199"/>
      <c r="H69" s="199" t="s">
        <v>167</v>
      </c>
      <c r="I69" s="199" t="s">
        <v>610</v>
      </c>
      <c r="J69" s="201">
        <v>260000</v>
      </c>
      <c r="K69" s="201">
        <v>13988</v>
      </c>
      <c r="L69" s="202">
        <v>5.38</v>
      </c>
      <c r="M69" s="201">
        <v>6639</v>
      </c>
      <c r="N69" s="202">
        <v>47.46</v>
      </c>
      <c r="O69" s="201">
        <v>1779</v>
      </c>
      <c r="P69" s="202">
        <v>12.72</v>
      </c>
      <c r="Q69" s="201">
        <v>690</v>
      </c>
      <c r="R69" s="202">
        <v>4.93</v>
      </c>
      <c r="S69" s="201">
        <v>4880</v>
      </c>
      <c r="T69" s="202">
        <v>34.89</v>
      </c>
      <c r="U69" s="203">
        <v>2181</v>
      </c>
      <c r="V69" s="203">
        <v>4</v>
      </c>
      <c r="W69" s="199" t="s">
        <v>169</v>
      </c>
    </row>
    <row r="70" spans="1:23" hidden="1" x14ac:dyDescent="0.25">
      <c r="A70" s="199" t="s">
        <v>2509</v>
      </c>
      <c r="B70" s="199"/>
      <c r="C70" s="199" t="s">
        <v>176</v>
      </c>
      <c r="D70" s="199" t="s">
        <v>177</v>
      </c>
      <c r="E70" s="199"/>
      <c r="F70" s="200">
        <v>7.5960000000000001</v>
      </c>
      <c r="G70" s="199"/>
      <c r="H70" s="199" t="s">
        <v>171</v>
      </c>
      <c r="I70" s="199" t="s">
        <v>1484</v>
      </c>
      <c r="J70" s="201">
        <v>260000</v>
      </c>
      <c r="K70" s="201">
        <v>11622</v>
      </c>
      <c r="L70" s="202">
        <v>4.47</v>
      </c>
      <c r="M70" s="201">
        <v>4735</v>
      </c>
      <c r="N70" s="202">
        <v>40.74</v>
      </c>
      <c r="O70" s="201">
        <v>1063</v>
      </c>
      <c r="P70" s="202">
        <v>9.15</v>
      </c>
      <c r="Q70" s="201">
        <v>414</v>
      </c>
      <c r="R70" s="202">
        <v>3.56</v>
      </c>
      <c r="S70" s="201">
        <v>5410</v>
      </c>
      <c r="T70" s="202">
        <v>46.55</v>
      </c>
      <c r="U70" s="203">
        <v>2191</v>
      </c>
      <c r="V70" s="203">
        <v>12</v>
      </c>
      <c r="W70" s="199" t="s">
        <v>169</v>
      </c>
    </row>
    <row r="71" spans="1:23" x14ac:dyDescent="0.25">
      <c r="A71" s="199" t="s">
        <v>358</v>
      </c>
      <c r="B71" s="199"/>
      <c r="C71" s="199" t="s">
        <v>359</v>
      </c>
      <c r="D71" s="199" t="s">
        <v>360</v>
      </c>
      <c r="E71" s="199"/>
      <c r="F71" s="200">
        <v>0.58099999999999996</v>
      </c>
      <c r="G71" s="199" t="s">
        <v>166</v>
      </c>
      <c r="H71" s="199" t="s">
        <v>171</v>
      </c>
      <c r="I71" s="199" t="s">
        <v>361</v>
      </c>
      <c r="J71" s="201">
        <v>12800</v>
      </c>
      <c r="K71" s="201">
        <v>384</v>
      </c>
      <c r="L71" s="202">
        <v>3</v>
      </c>
      <c r="M71" s="201">
        <v>261</v>
      </c>
      <c r="N71" s="202">
        <v>67.900000000000006</v>
      </c>
      <c r="O71" s="201">
        <v>56</v>
      </c>
      <c r="P71" s="202">
        <v>14.6</v>
      </c>
      <c r="Q71" s="201">
        <v>19</v>
      </c>
      <c r="R71" s="202">
        <v>4.9000000000000004</v>
      </c>
      <c r="S71" s="201">
        <v>48</v>
      </c>
      <c r="T71" s="202">
        <v>12.6</v>
      </c>
      <c r="U71" s="203">
        <v>34</v>
      </c>
      <c r="V71" s="203">
        <v>86</v>
      </c>
      <c r="W71" s="199" t="s">
        <v>179</v>
      </c>
    </row>
    <row r="72" spans="1:23" hidden="1" x14ac:dyDescent="0.25">
      <c r="A72" s="199" t="s">
        <v>2509</v>
      </c>
      <c r="B72" s="199"/>
      <c r="C72" s="199" t="s">
        <v>164</v>
      </c>
      <c r="D72" s="199" t="s">
        <v>165</v>
      </c>
      <c r="E72" s="199"/>
      <c r="F72" s="200">
        <v>24.044</v>
      </c>
      <c r="G72" s="199"/>
      <c r="H72" s="199" t="s">
        <v>167</v>
      </c>
      <c r="I72" s="199" t="s">
        <v>2518</v>
      </c>
      <c r="J72" s="201">
        <v>259000</v>
      </c>
      <c r="K72" s="201">
        <v>11577</v>
      </c>
      <c r="L72" s="202">
        <v>4.47</v>
      </c>
      <c r="M72" s="201">
        <v>4716</v>
      </c>
      <c r="N72" s="202">
        <v>40.74</v>
      </c>
      <c r="O72" s="201">
        <v>1059</v>
      </c>
      <c r="P72" s="202">
        <v>9.15</v>
      </c>
      <c r="Q72" s="201">
        <v>412</v>
      </c>
      <c r="R72" s="202">
        <v>3.56</v>
      </c>
      <c r="S72" s="201">
        <v>5389</v>
      </c>
      <c r="T72" s="202">
        <v>46.55</v>
      </c>
      <c r="U72" s="203">
        <v>2182</v>
      </c>
      <c r="V72" s="203">
        <v>18</v>
      </c>
      <c r="W72" s="199" t="s">
        <v>169</v>
      </c>
    </row>
    <row r="73" spans="1:23" hidden="1" x14ac:dyDescent="0.25">
      <c r="A73" s="199" t="s">
        <v>1482</v>
      </c>
      <c r="B73" s="199"/>
      <c r="C73" s="199" t="s">
        <v>176</v>
      </c>
      <c r="D73" s="199" t="s">
        <v>177</v>
      </c>
      <c r="E73" s="199" t="s">
        <v>166</v>
      </c>
      <c r="F73" s="200">
        <v>13.093999999999999</v>
      </c>
      <c r="G73" s="199"/>
      <c r="H73" s="199" t="s">
        <v>167</v>
      </c>
      <c r="I73" s="199" t="s">
        <v>1485</v>
      </c>
      <c r="J73" s="201">
        <v>258000</v>
      </c>
      <c r="K73" s="201">
        <v>19943</v>
      </c>
      <c r="L73" s="202">
        <v>7.73</v>
      </c>
      <c r="M73" s="201">
        <v>7915</v>
      </c>
      <c r="N73" s="202">
        <v>39.69</v>
      </c>
      <c r="O73" s="201">
        <v>2555</v>
      </c>
      <c r="P73" s="202">
        <v>12.81</v>
      </c>
      <c r="Q73" s="201">
        <v>1135</v>
      </c>
      <c r="R73" s="202">
        <v>5.69</v>
      </c>
      <c r="S73" s="201">
        <v>8338</v>
      </c>
      <c r="T73" s="202">
        <v>41.81</v>
      </c>
      <c r="U73" s="203">
        <v>3556</v>
      </c>
      <c r="V73" s="203">
        <v>12</v>
      </c>
      <c r="W73" s="199" t="s">
        <v>179</v>
      </c>
    </row>
    <row r="74" spans="1:23" hidden="1" x14ac:dyDescent="0.25">
      <c r="A74" s="199" t="s">
        <v>2509</v>
      </c>
      <c r="B74" s="199"/>
      <c r="C74" s="199" t="s">
        <v>176</v>
      </c>
      <c r="D74" s="199" t="s">
        <v>177</v>
      </c>
      <c r="E74" s="199"/>
      <c r="F74" s="200">
        <v>12.97</v>
      </c>
      <c r="G74" s="199"/>
      <c r="H74" s="199" t="s">
        <v>167</v>
      </c>
      <c r="I74" s="199" t="s">
        <v>2520</v>
      </c>
      <c r="J74" s="201">
        <v>258000</v>
      </c>
      <c r="K74" s="201">
        <v>9391</v>
      </c>
      <c r="L74" s="202">
        <v>3.64</v>
      </c>
      <c r="M74" s="201">
        <v>4473</v>
      </c>
      <c r="N74" s="202">
        <v>47.63</v>
      </c>
      <c r="O74" s="201">
        <v>870</v>
      </c>
      <c r="P74" s="202">
        <v>9.26</v>
      </c>
      <c r="Q74" s="201">
        <v>532</v>
      </c>
      <c r="R74" s="202">
        <v>5.66</v>
      </c>
      <c r="S74" s="201">
        <v>3517</v>
      </c>
      <c r="T74" s="202">
        <v>37.450000000000003</v>
      </c>
      <c r="U74" s="203">
        <v>1528</v>
      </c>
      <c r="V74" s="203">
        <v>12</v>
      </c>
      <c r="W74" s="199" t="s">
        <v>169</v>
      </c>
    </row>
    <row r="75" spans="1:23" x14ac:dyDescent="0.25">
      <c r="A75" s="199" t="s">
        <v>362</v>
      </c>
      <c r="B75" s="199"/>
      <c r="C75" s="199" t="s">
        <v>359</v>
      </c>
      <c r="D75" s="199" t="s">
        <v>360</v>
      </c>
      <c r="E75" s="199" t="s">
        <v>166</v>
      </c>
      <c r="F75" s="200">
        <v>11.129</v>
      </c>
      <c r="G75" s="199"/>
      <c r="H75" s="199" t="s">
        <v>171</v>
      </c>
      <c r="I75" s="199" t="s">
        <v>363</v>
      </c>
      <c r="J75" s="201">
        <v>183000</v>
      </c>
      <c r="K75" s="201">
        <v>9150</v>
      </c>
      <c r="L75" s="202">
        <v>5</v>
      </c>
      <c r="M75" s="201">
        <v>4639</v>
      </c>
      <c r="N75" s="202">
        <v>50.7</v>
      </c>
      <c r="O75" s="201">
        <v>1464</v>
      </c>
      <c r="P75" s="202">
        <v>16</v>
      </c>
      <c r="Q75" s="201">
        <v>485</v>
      </c>
      <c r="R75" s="202">
        <v>5.3</v>
      </c>
      <c r="S75" s="201">
        <v>2562</v>
      </c>
      <c r="T75" s="202">
        <v>28</v>
      </c>
      <c r="U75" s="203">
        <v>1252</v>
      </c>
      <c r="V75" s="203">
        <v>85</v>
      </c>
      <c r="W75" s="199" t="s">
        <v>179</v>
      </c>
    </row>
    <row r="76" spans="1:23" hidden="1" x14ac:dyDescent="0.25">
      <c r="A76" s="199" t="s">
        <v>2509</v>
      </c>
      <c r="B76" s="199"/>
      <c r="C76" s="199" t="s">
        <v>176</v>
      </c>
      <c r="D76" s="199" t="s">
        <v>177</v>
      </c>
      <c r="E76" s="199"/>
      <c r="F76" s="200">
        <v>12.97</v>
      </c>
      <c r="G76" s="199"/>
      <c r="H76" s="199" t="s">
        <v>171</v>
      </c>
      <c r="I76" s="199" t="s">
        <v>2520</v>
      </c>
      <c r="J76" s="201">
        <v>256000</v>
      </c>
      <c r="K76" s="201">
        <v>10957</v>
      </c>
      <c r="L76" s="202">
        <v>4.28</v>
      </c>
      <c r="M76" s="201">
        <v>4905</v>
      </c>
      <c r="N76" s="202">
        <v>44.77</v>
      </c>
      <c r="O76" s="201">
        <v>1086</v>
      </c>
      <c r="P76" s="202">
        <v>9.91</v>
      </c>
      <c r="Q76" s="201">
        <v>641</v>
      </c>
      <c r="R76" s="202">
        <v>5.85</v>
      </c>
      <c r="S76" s="201">
        <v>4325</v>
      </c>
      <c r="T76" s="202">
        <v>39.47</v>
      </c>
      <c r="U76" s="203">
        <v>1858</v>
      </c>
      <c r="V76" s="203">
        <v>12</v>
      </c>
      <c r="W76" s="199" t="s">
        <v>169</v>
      </c>
    </row>
    <row r="77" spans="1:23" hidden="1" x14ac:dyDescent="0.25">
      <c r="A77" s="199" t="s">
        <v>2606</v>
      </c>
      <c r="B77" s="199"/>
      <c r="C77" s="199" t="s">
        <v>244</v>
      </c>
      <c r="D77" s="199" t="s">
        <v>687</v>
      </c>
      <c r="E77" s="199"/>
      <c r="F77" s="200">
        <v>16.696000000000002</v>
      </c>
      <c r="G77" s="199"/>
      <c r="H77" s="199" t="s">
        <v>167</v>
      </c>
      <c r="I77" s="199" t="s">
        <v>2611</v>
      </c>
      <c r="J77" s="201">
        <v>256000</v>
      </c>
      <c r="K77" s="201">
        <v>17920</v>
      </c>
      <c r="L77" s="202">
        <v>7</v>
      </c>
      <c r="M77" s="201">
        <v>7078</v>
      </c>
      <c r="N77" s="202">
        <v>39.5</v>
      </c>
      <c r="O77" s="201">
        <v>2742</v>
      </c>
      <c r="P77" s="202">
        <v>15.3</v>
      </c>
      <c r="Q77" s="201">
        <v>878</v>
      </c>
      <c r="R77" s="202">
        <v>4.9000000000000004</v>
      </c>
      <c r="S77" s="201">
        <v>7222</v>
      </c>
      <c r="T77" s="202">
        <v>40.299999999999997</v>
      </c>
      <c r="U77" s="203">
        <v>3121</v>
      </c>
      <c r="V77" s="203">
        <v>96</v>
      </c>
      <c r="W77" s="199" t="s">
        <v>169</v>
      </c>
    </row>
    <row r="78" spans="1:23" hidden="1" x14ac:dyDescent="0.25">
      <c r="A78" s="199" t="s">
        <v>1482</v>
      </c>
      <c r="B78" s="199"/>
      <c r="C78" s="199" t="s">
        <v>176</v>
      </c>
      <c r="D78" s="199" t="s">
        <v>177</v>
      </c>
      <c r="E78" s="199" t="s">
        <v>166</v>
      </c>
      <c r="F78" s="200">
        <v>11.680999999999999</v>
      </c>
      <c r="G78" s="199"/>
      <c r="H78" s="199" t="s">
        <v>167</v>
      </c>
      <c r="I78" s="199" t="s">
        <v>1484</v>
      </c>
      <c r="J78" s="201">
        <v>255000</v>
      </c>
      <c r="K78" s="201">
        <v>19712</v>
      </c>
      <c r="L78" s="202">
        <v>7.73</v>
      </c>
      <c r="M78" s="201">
        <v>7824</v>
      </c>
      <c r="N78" s="202">
        <v>39.69</v>
      </c>
      <c r="O78" s="201">
        <v>2525</v>
      </c>
      <c r="P78" s="202">
        <v>12.81</v>
      </c>
      <c r="Q78" s="201">
        <v>1122</v>
      </c>
      <c r="R78" s="202">
        <v>5.69</v>
      </c>
      <c r="S78" s="201">
        <v>8242</v>
      </c>
      <c r="T78" s="202">
        <v>41.81</v>
      </c>
      <c r="U78" s="203">
        <v>3515</v>
      </c>
      <c r="V78" s="203">
        <v>12</v>
      </c>
      <c r="W78" s="199" t="s">
        <v>169</v>
      </c>
    </row>
    <row r="79" spans="1:23" hidden="1" x14ac:dyDescent="0.25">
      <c r="A79" s="199" t="s">
        <v>1790</v>
      </c>
      <c r="B79" s="199"/>
      <c r="C79" s="199" t="s">
        <v>176</v>
      </c>
      <c r="D79" s="199" t="s">
        <v>177</v>
      </c>
      <c r="E79" s="199"/>
      <c r="F79" s="200">
        <v>9.8699999999999992</v>
      </c>
      <c r="G79" s="199"/>
      <c r="H79" s="199" t="s">
        <v>171</v>
      </c>
      <c r="I79" s="199" t="s">
        <v>1795</v>
      </c>
      <c r="J79" s="201">
        <v>255000</v>
      </c>
      <c r="K79" s="201">
        <v>19202</v>
      </c>
      <c r="L79" s="202">
        <v>7.53</v>
      </c>
      <c r="M79" s="201">
        <v>6500</v>
      </c>
      <c r="N79" s="202">
        <v>33.85</v>
      </c>
      <c r="O79" s="201">
        <v>1874</v>
      </c>
      <c r="P79" s="202">
        <v>9.76</v>
      </c>
      <c r="Q79" s="201">
        <v>691</v>
      </c>
      <c r="R79" s="202">
        <v>3.6</v>
      </c>
      <c r="S79" s="201">
        <v>10137</v>
      </c>
      <c r="T79" s="202">
        <v>52.79</v>
      </c>
      <c r="U79" s="203">
        <v>3999</v>
      </c>
      <c r="V79" s="203">
        <v>12</v>
      </c>
      <c r="W79" s="199" t="s">
        <v>169</v>
      </c>
    </row>
    <row r="80" spans="1:23" hidden="1" x14ac:dyDescent="0.25">
      <c r="A80" s="199" t="s">
        <v>604</v>
      </c>
      <c r="B80" s="199"/>
      <c r="C80" s="199" t="s">
        <v>176</v>
      </c>
      <c r="D80" s="199" t="s">
        <v>177</v>
      </c>
      <c r="E80" s="199"/>
      <c r="F80" s="200">
        <v>42.442999999999998</v>
      </c>
      <c r="G80" s="199"/>
      <c r="H80" s="199" t="s">
        <v>167</v>
      </c>
      <c r="I80" s="199" t="s">
        <v>620</v>
      </c>
      <c r="J80" s="201">
        <v>254000</v>
      </c>
      <c r="K80" s="201">
        <v>17094</v>
      </c>
      <c r="L80" s="202">
        <v>6.73</v>
      </c>
      <c r="M80" s="201">
        <v>4685</v>
      </c>
      <c r="N80" s="202">
        <v>27.41</v>
      </c>
      <c r="O80" s="201">
        <v>1768</v>
      </c>
      <c r="P80" s="202">
        <v>10.34</v>
      </c>
      <c r="Q80" s="201">
        <v>798</v>
      </c>
      <c r="R80" s="202">
        <v>4.67</v>
      </c>
      <c r="S80" s="201">
        <v>9843</v>
      </c>
      <c r="T80" s="202">
        <v>57.58</v>
      </c>
      <c r="U80" s="203">
        <v>3840</v>
      </c>
      <c r="V80" s="203">
        <v>10</v>
      </c>
      <c r="W80" s="199" t="s">
        <v>169</v>
      </c>
    </row>
    <row r="81" spans="1:23" hidden="1" x14ac:dyDescent="0.25">
      <c r="A81" s="199" t="s">
        <v>1790</v>
      </c>
      <c r="B81" s="199"/>
      <c r="C81" s="199" t="s">
        <v>176</v>
      </c>
      <c r="D81" s="199" t="s">
        <v>177</v>
      </c>
      <c r="E81" s="199"/>
      <c r="F81" s="200">
        <v>21.443999999999999</v>
      </c>
      <c r="G81" s="199"/>
      <c r="H81" s="199" t="s">
        <v>171</v>
      </c>
      <c r="I81" s="199" t="s">
        <v>1799</v>
      </c>
      <c r="J81" s="201">
        <v>254000</v>
      </c>
      <c r="K81" s="201">
        <v>11481</v>
      </c>
      <c r="L81" s="202">
        <v>4.5199999999999996</v>
      </c>
      <c r="M81" s="201">
        <v>6370</v>
      </c>
      <c r="N81" s="202">
        <v>55.48</v>
      </c>
      <c r="O81" s="201">
        <v>1346</v>
      </c>
      <c r="P81" s="202">
        <v>11.72</v>
      </c>
      <c r="Q81" s="201">
        <v>457</v>
      </c>
      <c r="R81" s="202">
        <v>3.98</v>
      </c>
      <c r="S81" s="201">
        <v>3310</v>
      </c>
      <c r="T81" s="202">
        <v>28.83</v>
      </c>
      <c r="U81" s="203">
        <v>1556</v>
      </c>
      <c r="V81" s="203">
        <v>12</v>
      </c>
      <c r="W81" s="199" t="s">
        <v>169</v>
      </c>
    </row>
    <row r="82" spans="1:23" hidden="1" x14ac:dyDescent="0.25">
      <c r="A82" s="199" t="s">
        <v>362</v>
      </c>
      <c r="B82" s="199"/>
      <c r="C82" s="199" t="s">
        <v>176</v>
      </c>
      <c r="D82" s="199" t="s">
        <v>177</v>
      </c>
      <c r="E82" s="199"/>
      <c r="F82" s="200">
        <v>16.474</v>
      </c>
      <c r="G82" s="199"/>
      <c r="H82" s="199" t="s">
        <v>171</v>
      </c>
      <c r="I82" s="199" t="s">
        <v>411</v>
      </c>
      <c r="J82" s="201">
        <v>253000</v>
      </c>
      <c r="K82" s="201">
        <v>19430</v>
      </c>
      <c r="L82" s="202">
        <v>7.68</v>
      </c>
      <c r="M82" s="201">
        <v>10479</v>
      </c>
      <c r="N82" s="202">
        <v>53.93</v>
      </c>
      <c r="O82" s="201">
        <v>2034</v>
      </c>
      <c r="P82" s="202">
        <v>10.47</v>
      </c>
      <c r="Q82" s="201">
        <v>560</v>
      </c>
      <c r="R82" s="202">
        <v>2.88</v>
      </c>
      <c r="S82" s="201">
        <v>6357</v>
      </c>
      <c r="T82" s="202">
        <v>32.72</v>
      </c>
      <c r="U82" s="203">
        <v>2829</v>
      </c>
      <c r="V82" s="203">
        <v>15</v>
      </c>
      <c r="W82" s="199" t="s">
        <v>179</v>
      </c>
    </row>
    <row r="83" spans="1:23" hidden="1" x14ac:dyDescent="0.25">
      <c r="A83" s="199" t="s">
        <v>1482</v>
      </c>
      <c r="B83" s="199"/>
      <c r="C83" s="199" t="s">
        <v>176</v>
      </c>
      <c r="D83" s="199" t="s">
        <v>177</v>
      </c>
      <c r="E83" s="199" t="s">
        <v>166</v>
      </c>
      <c r="F83" s="200">
        <v>14.618</v>
      </c>
      <c r="G83" s="199"/>
      <c r="H83" s="199" t="s">
        <v>171</v>
      </c>
      <c r="I83" s="199" t="s">
        <v>1486</v>
      </c>
      <c r="J83" s="201">
        <v>253000</v>
      </c>
      <c r="K83" s="201">
        <v>19557</v>
      </c>
      <c r="L83" s="202">
        <v>7.73</v>
      </c>
      <c r="M83" s="201">
        <v>7762</v>
      </c>
      <c r="N83" s="202">
        <v>39.69</v>
      </c>
      <c r="O83" s="201">
        <v>2505</v>
      </c>
      <c r="P83" s="202">
        <v>12.81</v>
      </c>
      <c r="Q83" s="201">
        <v>1113</v>
      </c>
      <c r="R83" s="202">
        <v>5.69</v>
      </c>
      <c r="S83" s="201">
        <v>8177</v>
      </c>
      <c r="T83" s="202">
        <v>41.81</v>
      </c>
      <c r="U83" s="203">
        <v>3487</v>
      </c>
      <c r="V83" s="203">
        <v>12</v>
      </c>
      <c r="W83" s="199" t="s">
        <v>169</v>
      </c>
    </row>
    <row r="84" spans="1:23" x14ac:dyDescent="0.25">
      <c r="A84" s="199" t="s">
        <v>364</v>
      </c>
      <c r="B84" s="199"/>
      <c r="C84" s="199" t="s">
        <v>359</v>
      </c>
      <c r="D84" s="199" t="s">
        <v>360</v>
      </c>
      <c r="E84" s="199" t="s">
        <v>166</v>
      </c>
      <c r="F84" s="200">
        <v>13.333</v>
      </c>
      <c r="G84" s="199"/>
      <c r="H84" s="199" t="s">
        <v>171</v>
      </c>
      <c r="I84" s="199" t="s">
        <v>365</v>
      </c>
      <c r="J84" s="201">
        <v>48500</v>
      </c>
      <c r="K84" s="201">
        <v>2425</v>
      </c>
      <c r="L84" s="202">
        <v>5</v>
      </c>
      <c r="M84" s="201">
        <v>1377</v>
      </c>
      <c r="N84" s="202">
        <v>56.8</v>
      </c>
      <c r="O84" s="201">
        <v>330</v>
      </c>
      <c r="P84" s="202">
        <v>13.6</v>
      </c>
      <c r="Q84" s="201">
        <v>68</v>
      </c>
      <c r="R84" s="202">
        <v>2.8</v>
      </c>
      <c r="S84" s="201">
        <v>650</v>
      </c>
      <c r="T84" s="202">
        <v>26.8</v>
      </c>
      <c r="U84" s="203">
        <v>313</v>
      </c>
      <c r="V84" s="203">
        <v>96</v>
      </c>
      <c r="W84" s="199" t="s">
        <v>169</v>
      </c>
    </row>
    <row r="85" spans="1:23" hidden="1" x14ac:dyDescent="0.25">
      <c r="A85" s="199" t="s">
        <v>1482</v>
      </c>
      <c r="B85" s="199"/>
      <c r="C85" s="199" t="s">
        <v>176</v>
      </c>
      <c r="D85" s="199" t="s">
        <v>177</v>
      </c>
      <c r="E85" s="199" t="s">
        <v>166</v>
      </c>
      <c r="F85" s="200">
        <v>16.940999999999999</v>
      </c>
      <c r="G85" s="199"/>
      <c r="H85" s="199" t="s">
        <v>171</v>
      </c>
      <c r="I85" s="199" t="s">
        <v>1487</v>
      </c>
      <c r="J85" s="201">
        <v>252000</v>
      </c>
      <c r="K85" s="201">
        <v>19480</v>
      </c>
      <c r="L85" s="202">
        <v>7.73</v>
      </c>
      <c r="M85" s="201">
        <v>7732</v>
      </c>
      <c r="N85" s="202">
        <v>39.69</v>
      </c>
      <c r="O85" s="201">
        <v>2495</v>
      </c>
      <c r="P85" s="202">
        <v>12.81</v>
      </c>
      <c r="Q85" s="201">
        <v>1108</v>
      </c>
      <c r="R85" s="202">
        <v>5.69</v>
      </c>
      <c r="S85" s="201">
        <v>8145</v>
      </c>
      <c r="T85" s="202">
        <v>41.81</v>
      </c>
      <c r="U85" s="203">
        <v>3473</v>
      </c>
      <c r="V85" s="203">
        <v>12</v>
      </c>
      <c r="W85" s="199" t="s">
        <v>169</v>
      </c>
    </row>
    <row r="86" spans="1:23" hidden="1" x14ac:dyDescent="0.25">
      <c r="A86" s="199" t="s">
        <v>1626</v>
      </c>
      <c r="B86" s="199"/>
      <c r="C86" s="199" t="s">
        <v>176</v>
      </c>
      <c r="D86" s="199" t="s">
        <v>177</v>
      </c>
      <c r="E86" s="199"/>
      <c r="F86" s="200">
        <v>7.84</v>
      </c>
      <c r="G86" s="199"/>
      <c r="H86" s="199" t="s">
        <v>167</v>
      </c>
      <c r="I86" s="199" t="s">
        <v>1634</v>
      </c>
      <c r="J86" s="201">
        <v>251000</v>
      </c>
      <c r="K86" s="201">
        <v>10140</v>
      </c>
      <c r="L86" s="202">
        <v>4.04</v>
      </c>
      <c r="M86" s="201">
        <v>5590</v>
      </c>
      <c r="N86" s="202">
        <v>55.13</v>
      </c>
      <c r="O86" s="201">
        <v>1166</v>
      </c>
      <c r="P86" s="202">
        <v>11.5</v>
      </c>
      <c r="Q86" s="201">
        <v>488</v>
      </c>
      <c r="R86" s="202">
        <v>4.8099999999999996</v>
      </c>
      <c r="S86" s="201">
        <v>2896</v>
      </c>
      <c r="T86" s="202">
        <v>28.56</v>
      </c>
      <c r="U86" s="203">
        <v>1374</v>
      </c>
      <c r="V86" s="203">
        <v>12</v>
      </c>
      <c r="W86" s="199" t="s">
        <v>169</v>
      </c>
    </row>
    <row r="87" spans="1:23" hidden="1" x14ac:dyDescent="0.25">
      <c r="A87" s="199" t="s">
        <v>1790</v>
      </c>
      <c r="B87" s="199"/>
      <c r="C87" s="199" t="s">
        <v>176</v>
      </c>
      <c r="D87" s="199" t="s">
        <v>177</v>
      </c>
      <c r="E87" s="199"/>
      <c r="F87" s="200">
        <v>13.82</v>
      </c>
      <c r="G87" s="199"/>
      <c r="H87" s="199" t="s">
        <v>171</v>
      </c>
      <c r="I87" s="199" t="s">
        <v>1797</v>
      </c>
      <c r="J87" s="201">
        <v>251000</v>
      </c>
      <c r="K87" s="201">
        <v>14282</v>
      </c>
      <c r="L87" s="202">
        <v>5.69</v>
      </c>
      <c r="M87" s="201">
        <v>7365</v>
      </c>
      <c r="N87" s="202">
        <v>51.57</v>
      </c>
      <c r="O87" s="201">
        <v>1844</v>
      </c>
      <c r="P87" s="202">
        <v>12.91</v>
      </c>
      <c r="Q87" s="201">
        <v>593</v>
      </c>
      <c r="R87" s="202">
        <v>4.1500000000000004</v>
      </c>
      <c r="S87" s="201">
        <v>4480</v>
      </c>
      <c r="T87" s="202">
        <v>31.37</v>
      </c>
      <c r="U87" s="203">
        <v>2060</v>
      </c>
      <c r="V87" s="203">
        <v>12</v>
      </c>
      <c r="W87" s="199" t="s">
        <v>169</v>
      </c>
    </row>
    <row r="88" spans="1:23" hidden="1" x14ac:dyDescent="0.25">
      <c r="A88" s="199" t="s">
        <v>1482</v>
      </c>
      <c r="B88" s="199"/>
      <c r="C88" s="199" t="s">
        <v>293</v>
      </c>
      <c r="D88" s="199" t="s">
        <v>636</v>
      </c>
      <c r="E88" s="199" t="s">
        <v>166</v>
      </c>
      <c r="F88" s="200">
        <v>2.0870000000000002</v>
      </c>
      <c r="G88" s="199"/>
      <c r="H88" s="199" t="s">
        <v>167</v>
      </c>
      <c r="I88" s="199" t="s">
        <v>1496</v>
      </c>
      <c r="J88" s="201">
        <v>250000</v>
      </c>
      <c r="K88" s="201">
        <v>16275</v>
      </c>
      <c r="L88" s="202">
        <v>6.51</v>
      </c>
      <c r="M88" s="201">
        <v>6975</v>
      </c>
      <c r="N88" s="202">
        <v>42.86</v>
      </c>
      <c r="O88" s="201">
        <v>1162</v>
      </c>
      <c r="P88" s="202">
        <v>7.14</v>
      </c>
      <c r="Q88" s="201">
        <v>581</v>
      </c>
      <c r="R88" s="202">
        <v>3.57</v>
      </c>
      <c r="S88" s="201">
        <v>7556</v>
      </c>
      <c r="T88" s="202">
        <v>46.43</v>
      </c>
      <c r="U88" s="203">
        <v>3043</v>
      </c>
      <c r="V88" s="203">
        <v>0</v>
      </c>
      <c r="W88" s="199" t="s">
        <v>169</v>
      </c>
    </row>
    <row r="89" spans="1:23" hidden="1" x14ac:dyDescent="0.25">
      <c r="A89" s="199" t="s">
        <v>2557</v>
      </c>
      <c r="B89" s="199"/>
      <c r="C89" s="199" t="s">
        <v>244</v>
      </c>
      <c r="D89" s="199" t="s">
        <v>327</v>
      </c>
      <c r="E89" s="199" t="s">
        <v>166</v>
      </c>
      <c r="F89" s="200">
        <v>18.707000000000001</v>
      </c>
      <c r="G89" s="199"/>
      <c r="H89" s="199" t="s">
        <v>171</v>
      </c>
      <c r="I89" s="199" t="s">
        <v>2572</v>
      </c>
      <c r="J89" s="201">
        <v>249000</v>
      </c>
      <c r="K89" s="201">
        <v>9636</v>
      </c>
      <c r="L89" s="202">
        <v>3.87</v>
      </c>
      <c r="M89" s="201">
        <v>4858</v>
      </c>
      <c r="N89" s="202">
        <v>50.41</v>
      </c>
      <c r="O89" s="201">
        <v>971</v>
      </c>
      <c r="P89" s="202">
        <v>10.08</v>
      </c>
      <c r="Q89" s="201">
        <v>405</v>
      </c>
      <c r="R89" s="202">
        <v>4.2</v>
      </c>
      <c r="S89" s="201">
        <v>3402</v>
      </c>
      <c r="T89" s="202">
        <v>35.31</v>
      </c>
      <c r="U89" s="203">
        <v>1493</v>
      </c>
      <c r="V89" s="203">
        <v>0</v>
      </c>
      <c r="W89" s="199" t="s">
        <v>179</v>
      </c>
    </row>
    <row r="90" spans="1:23" hidden="1" x14ac:dyDescent="0.25">
      <c r="A90" s="199" t="s">
        <v>604</v>
      </c>
      <c r="B90" s="199"/>
      <c r="C90" s="199" t="s">
        <v>176</v>
      </c>
      <c r="D90" s="199" t="s">
        <v>177</v>
      </c>
      <c r="E90" s="199" t="s">
        <v>166</v>
      </c>
      <c r="F90" s="200">
        <v>8.9649999999999999</v>
      </c>
      <c r="G90" s="199"/>
      <c r="H90" s="199" t="s">
        <v>171</v>
      </c>
      <c r="I90" s="199" t="s">
        <v>608</v>
      </c>
      <c r="J90" s="201">
        <v>248000</v>
      </c>
      <c r="K90" s="201">
        <v>8382</v>
      </c>
      <c r="L90" s="202">
        <v>3.38</v>
      </c>
      <c r="M90" s="201">
        <v>5442</v>
      </c>
      <c r="N90" s="202">
        <v>64.92</v>
      </c>
      <c r="O90" s="201">
        <v>1079</v>
      </c>
      <c r="P90" s="202">
        <v>12.87</v>
      </c>
      <c r="Q90" s="201">
        <v>310</v>
      </c>
      <c r="R90" s="202">
        <v>3.7</v>
      </c>
      <c r="S90" s="201">
        <v>1552</v>
      </c>
      <c r="T90" s="202">
        <v>18.52</v>
      </c>
      <c r="U90" s="203">
        <v>871</v>
      </c>
      <c r="V90" s="203">
        <v>10</v>
      </c>
      <c r="W90" s="199" t="s">
        <v>169</v>
      </c>
    </row>
    <row r="91" spans="1:23" hidden="1" x14ac:dyDescent="0.25">
      <c r="A91" s="199" t="s">
        <v>604</v>
      </c>
      <c r="B91" s="199"/>
      <c r="C91" s="199" t="s">
        <v>176</v>
      </c>
      <c r="D91" s="199" t="s">
        <v>177</v>
      </c>
      <c r="E91" s="199"/>
      <c r="F91" s="200">
        <v>16.024999999999999</v>
      </c>
      <c r="G91" s="199"/>
      <c r="H91" s="199" t="s">
        <v>167</v>
      </c>
      <c r="I91" s="199" t="s">
        <v>611</v>
      </c>
      <c r="J91" s="201">
        <v>248000</v>
      </c>
      <c r="K91" s="201">
        <v>9052</v>
      </c>
      <c r="L91" s="202">
        <v>3.65</v>
      </c>
      <c r="M91" s="201">
        <v>4907</v>
      </c>
      <c r="N91" s="202">
        <v>54.21</v>
      </c>
      <c r="O91" s="201">
        <v>1351</v>
      </c>
      <c r="P91" s="202">
        <v>14.93</v>
      </c>
      <c r="Q91" s="201">
        <v>402</v>
      </c>
      <c r="R91" s="202">
        <v>4.4400000000000004</v>
      </c>
      <c r="S91" s="201">
        <v>2392</v>
      </c>
      <c r="T91" s="202">
        <v>26.42</v>
      </c>
      <c r="U91" s="203">
        <v>1180</v>
      </c>
      <c r="V91" s="203">
        <v>13</v>
      </c>
      <c r="W91" s="199" t="s">
        <v>169</v>
      </c>
    </row>
    <row r="92" spans="1:23" hidden="1" x14ac:dyDescent="0.25">
      <c r="A92" s="199" t="s">
        <v>1482</v>
      </c>
      <c r="B92" s="199"/>
      <c r="C92" s="199" t="s">
        <v>293</v>
      </c>
      <c r="D92" s="199" t="s">
        <v>636</v>
      </c>
      <c r="E92" s="199" t="s">
        <v>166</v>
      </c>
      <c r="F92" s="200">
        <v>2.0870000000000002</v>
      </c>
      <c r="G92" s="199"/>
      <c r="H92" s="199" t="s">
        <v>171</v>
      </c>
      <c r="I92" s="199" t="s">
        <v>1496</v>
      </c>
      <c r="J92" s="201">
        <v>248000</v>
      </c>
      <c r="K92" s="201">
        <v>14806</v>
      </c>
      <c r="L92" s="202">
        <v>5.97</v>
      </c>
      <c r="M92" s="201">
        <v>6198</v>
      </c>
      <c r="N92" s="202">
        <v>41.86</v>
      </c>
      <c r="O92" s="201">
        <v>1147</v>
      </c>
      <c r="P92" s="202">
        <v>7.75</v>
      </c>
      <c r="Q92" s="201">
        <v>574</v>
      </c>
      <c r="R92" s="202">
        <v>3.88</v>
      </c>
      <c r="S92" s="201">
        <v>6886</v>
      </c>
      <c r="T92" s="202">
        <v>46.51</v>
      </c>
      <c r="U92" s="203">
        <v>2783</v>
      </c>
      <c r="V92" s="203">
        <v>0</v>
      </c>
      <c r="W92" s="199" t="s">
        <v>169</v>
      </c>
    </row>
    <row r="93" spans="1:23" hidden="1" x14ac:dyDescent="0.25">
      <c r="A93" s="199" t="s">
        <v>604</v>
      </c>
      <c r="B93" s="199"/>
      <c r="C93" s="199" t="s">
        <v>176</v>
      </c>
      <c r="D93" s="199" t="s">
        <v>177</v>
      </c>
      <c r="E93" s="199"/>
      <c r="F93" s="200">
        <v>14.836</v>
      </c>
      <c r="G93" s="199"/>
      <c r="H93" s="199" t="s">
        <v>167</v>
      </c>
      <c r="I93" s="199" t="s">
        <v>610</v>
      </c>
      <c r="J93" s="201">
        <v>247000</v>
      </c>
      <c r="K93" s="201">
        <v>9016</v>
      </c>
      <c r="L93" s="202">
        <v>3.65</v>
      </c>
      <c r="M93" s="201">
        <v>4888</v>
      </c>
      <c r="N93" s="202">
        <v>54.21</v>
      </c>
      <c r="O93" s="201">
        <v>1346</v>
      </c>
      <c r="P93" s="202">
        <v>14.93</v>
      </c>
      <c r="Q93" s="201">
        <v>400</v>
      </c>
      <c r="R93" s="202">
        <v>4.4400000000000004</v>
      </c>
      <c r="S93" s="201">
        <v>2382</v>
      </c>
      <c r="T93" s="202">
        <v>26.42</v>
      </c>
      <c r="U93" s="203">
        <v>1176</v>
      </c>
      <c r="V93" s="203">
        <v>13</v>
      </c>
      <c r="W93" s="199" t="s">
        <v>169</v>
      </c>
    </row>
    <row r="94" spans="1:23" hidden="1" x14ac:dyDescent="0.25">
      <c r="A94" s="199" t="s">
        <v>1790</v>
      </c>
      <c r="B94" s="199"/>
      <c r="C94" s="199" t="s">
        <v>176</v>
      </c>
      <c r="D94" s="199" t="s">
        <v>177</v>
      </c>
      <c r="E94" s="199"/>
      <c r="F94" s="200">
        <v>11.891</v>
      </c>
      <c r="G94" s="199"/>
      <c r="H94" s="199" t="s">
        <v>167</v>
      </c>
      <c r="I94" s="199" t="s">
        <v>1796</v>
      </c>
      <c r="J94" s="201">
        <v>247000</v>
      </c>
      <c r="K94" s="201">
        <v>14573</v>
      </c>
      <c r="L94" s="202">
        <v>5.9</v>
      </c>
      <c r="M94" s="201">
        <v>7515</v>
      </c>
      <c r="N94" s="202">
        <v>51.57</v>
      </c>
      <c r="O94" s="201">
        <v>1881</v>
      </c>
      <c r="P94" s="202">
        <v>12.91</v>
      </c>
      <c r="Q94" s="201">
        <v>605</v>
      </c>
      <c r="R94" s="202">
        <v>4.1500000000000004</v>
      </c>
      <c r="S94" s="201">
        <v>4572</v>
      </c>
      <c r="T94" s="202">
        <v>31.37</v>
      </c>
      <c r="U94" s="203">
        <v>2102</v>
      </c>
      <c r="V94" s="203">
        <v>12</v>
      </c>
      <c r="W94" s="199" t="s">
        <v>169</v>
      </c>
    </row>
    <row r="95" spans="1:23" hidden="1" x14ac:dyDescent="0.25">
      <c r="A95" s="199" t="s">
        <v>1626</v>
      </c>
      <c r="B95" s="199"/>
      <c r="C95" s="199" t="s">
        <v>176</v>
      </c>
      <c r="D95" s="199" t="s">
        <v>177</v>
      </c>
      <c r="E95" s="199"/>
      <c r="F95" s="200">
        <v>1.569</v>
      </c>
      <c r="G95" s="199"/>
      <c r="H95" s="199" t="s">
        <v>167</v>
      </c>
      <c r="I95" s="199" t="s">
        <v>1630</v>
      </c>
      <c r="J95" s="201">
        <v>246000</v>
      </c>
      <c r="K95" s="201">
        <v>8143</v>
      </c>
      <c r="L95" s="202">
        <v>3.31</v>
      </c>
      <c r="M95" s="201">
        <v>4810</v>
      </c>
      <c r="N95" s="202">
        <v>59.07</v>
      </c>
      <c r="O95" s="201">
        <v>853</v>
      </c>
      <c r="P95" s="202">
        <v>10.48</v>
      </c>
      <c r="Q95" s="201">
        <v>428</v>
      </c>
      <c r="R95" s="202">
        <v>5.25</v>
      </c>
      <c r="S95" s="201">
        <v>2052</v>
      </c>
      <c r="T95" s="202">
        <v>25.2</v>
      </c>
      <c r="U95" s="203">
        <v>1018</v>
      </c>
      <c r="V95" s="203">
        <v>12</v>
      </c>
      <c r="W95" s="199" t="s">
        <v>179</v>
      </c>
    </row>
    <row r="96" spans="1:23" hidden="1" x14ac:dyDescent="0.25">
      <c r="A96" s="199" t="s">
        <v>2248</v>
      </c>
      <c r="B96" s="199"/>
      <c r="C96" s="199" t="s">
        <v>176</v>
      </c>
      <c r="D96" s="199" t="s">
        <v>177</v>
      </c>
      <c r="E96" s="199" t="s">
        <v>299</v>
      </c>
      <c r="F96" s="200">
        <v>29.795000000000002</v>
      </c>
      <c r="G96" s="199"/>
      <c r="H96" s="199" t="s">
        <v>171</v>
      </c>
      <c r="I96" s="199" t="s">
        <v>2259</v>
      </c>
      <c r="J96" s="201">
        <v>246000</v>
      </c>
      <c r="K96" s="201">
        <v>14514</v>
      </c>
      <c r="L96" s="202">
        <v>5.9</v>
      </c>
      <c r="M96" s="201">
        <v>4617</v>
      </c>
      <c r="N96" s="202">
        <v>31.81</v>
      </c>
      <c r="O96" s="201">
        <v>1395</v>
      </c>
      <c r="P96" s="202">
        <v>9.61</v>
      </c>
      <c r="Q96" s="201">
        <v>811</v>
      </c>
      <c r="R96" s="202">
        <v>5.59</v>
      </c>
      <c r="S96" s="201">
        <v>7690</v>
      </c>
      <c r="T96" s="202">
        <v>52.98</v>
      </c>
      <c r="U96" s="203">
        <v>3062</v>
      </c>
      <c r="V96" s="203">
        <v>12</v>
      </c>
      <c r="W96" s="199" t="s">
        <v>169</v>
      </c>
    </row>
    <row r="97" spans="1:23" hidden="1" x14ac:dyDescent="0.25">
      <c r="A97" s="199" t="s">
        <v>1153</v>
      </c>
      <c r="B97" s="199"/>
      <c r="C97" s="199" t="s">
        <v>164</v>
      </c>
      <c r="D97" s="199" t="s">
        <v>165</v>
      </c>
      <c r="E97" s="199"/>
      <c r="F97" s="200">
        <v>19.858000000000001</v>
      </c>
      <c r="G97" s="199"/>
      <c r="H97" s="199" t="s">
        <v>171</v>
      </c>
      <c r="I97" s="199" t="s">
        <v>1156</v>
      </c>
      <c r="J97" s="201">
        <v>244000</v>
      </c>
      <c r="K97" s="201">
        <v>24400</v>
      </c>
      <c r="L97" s="202">
        <v>10</v>
      </c>
      <c r="M97" s="201">
        <v>8242</v>
      </c>
      <c r="N97" s="202">
        <v>33.78</v>
      </c>
      <c r="O97" s="201">
        <v>1989</v>
      </c>
      <c r="P97" s="202">
        <v>8.15</v>
      </c>
      <c r="Q97" s="201">
        <v>615</v>
      </c>
      <c r="R97" s="202">
        <v>2.52</v>
      </c>
      <c r="S97" s="201">
        <v>13557</v>
      </c>
      <c r="T97" s="202">
        <v>55.56</v>
      </c>
      <c r="U97" s="203">
        <v>5239</v>
      </c>
      <c r="V97" s="203">
        <v>19</v>
      </c>
      <c r="W97" s="199" t="s">
        <v>169</v>
      </c>
    </row>
    <row r="98" spans="1:23" x14ac:dyDescent="0.25">
      <c r="A98" s="199" t="s">
        <v>366</v>
      </c>
      <c r="B98" s="199"/>
      <c r="C98" s="199" t="s">
        <v>359</v>
      </c>
      <c r="D98" s="199" t="s">
        <v>360</v>
      </c>
      <c r="E98" s="199" t="s">
        <v>166</v>
      </c>
      <c r="F98" s="200">
        <v>27.315000000000001</v>
      </c>
      <c r="G98" s="199"/>
      <c r="H98" s="199" t="s">
        <v>167</v>
      </c>
      <c r="I98" s="199" t="s">
        <v>367</v>
      </c>
      <c r="J98" s="201">
        <v>8700</v>
      </c>
      <c r="K98" s="201">
        <v>818</v>
      </c>
      <c r="L98" s="202">
        <v>9.4</v>
      </c>
      <c r="M98" s="201">
        <v>410</v>
      </c>
      <c r="N98" s="202">
        <v>50.1</v>
      </c>
      <c r="O98" s="201">
        <v>130</v>
      </c>
      <c r="P98" s="202">
        <v>15.9</v>
      </c>
      <c r="Q98" s="201">
        <v>50</v>
      </c>
      <c r="R98" s="202">
        <v>6.1</v>
      </c>
      <c r="S98" s="201">
        <v>228</v>
      </c>
      <c r="T98" s="202">
        <v>27.9</v>
      </c>
      <c r="U98" s="203">
        <v>112</v>
      </c>
      <c r="V98" s="203">
        <v>81</v>
      </c>
      <c r="W98" s="199" t="s">
        <v>169</v>
      </c>
    </row>
    <row r="99" spans="1:23" hidden="1" x14ac:dyDescent="0.25">
      <c r="A99" s="199" t="s">
        <v>362</v>
      </c>
      <c r="B99" s="199"/>
      <c r="C99" s="199" t="s">
        <v>176</v>
      </c>
      <c r="D99" s="199" t="s">
        <v>177</v>
      </c>
      <c r="E99" s="199"/>
      <c r="F99" s="200">
        <v>27.08</v>
      </c>
      <c r="G99" s="199"/>
      <c r="H99" s="199" t="s">
        <v>171</v>
      </c>
      <c r="I99" s="199" t="s">
        <v>416</v>
      </c>
      <c r="J99" s="201">
        <v>242000</v>
      </c>
      <c r="K99" s="201">
        <v>14907</v>
      </c>
      <c r="L99" s="202">
        <v>6.16</v>
      </c>
      <c r="M99" s="201">
        <v>3931</v>
      </c>
      <c r="N99" s="202">
        <v>26.37</v>
      </c>
      <c r="O99" s="201">
        <v>1337</v>
      </c>
      <c r="P99" s="202">
        <v>8.9700000000000006</v>
      </c>
      <c r="Q99" s="201">
        <v>435</v>
      </c>
      <c r="R99" s="202">
        <v>2.92</v>
      </c>
      <c r="S99" s="201">
        <v>9204</v>
      </c>
      <c r="T99" s="202">
        <v>61.74</v>
      </c>
      <c r="U99" s="203">
        <v>3500</v>
      </c>
      <c r="V99" s="203">
        <v>11</v>
      </c>
      <c r="W99" s="199" t="s">
        <v>169</v>
      </c>
    </row>
    <row r="100" spans="1:23" hidden="1" x14ac:dyDescent="0.25">
      <c r="A100" s="199" t="s">
        <v>1182</v>
      </c>
      <c r="B100" s="199"/>
      <c r="C100" s="199" t="s">
        <v>176</v>
      </c>
      <c r="D100" s="199" t="s">
        <v>177</v>
      </c>
      <c r="E100" s="199" t="s">
        <v>166</v>
      </c>
      <c r="F100" s="200">
        <v>3.27</v>
      </c>
      <c r="G100" s="199"/>
      <c r="H100" s="199" t="s">
        <v>167</v>
      </c>
      <c r="I100" s="199" t="s">
        <v>1186</v>
      </c>
      <c r="J100" s="201">
        <v>242000</v>
      </c>
      <c r="K100" s="201">
        <v>16553</v>
      </c>
      <c r="L100" s="202">
        <v>6.84</v>
      </c>
      <c r="M100" s="201">
        <v>5770</v>
      </c>
      <c r="N100" s="202">
        <v>34.86</v>
      </c>
      <c r="O100" s="201">
        <v>2521</v>
      </c>
      <c r="P100" s="202">
        <v>15.23</v>
      </c>
      <c r="Q100" s="201">
        <v>722</v>
      </c>
      <c r="R100" s="202">
        <v>4.3600000000000003</v>
      </c>
      <c r="S100" s="201">
        <v>7540</v>
      </c>
      <c r="T100" s="202">
        <v>45.55</v>
      </c>
      <c r="U100" s="203">
        <v>3141</v>
      </c>
      <c r="V100" s="203">
        <v>11</v>
      </c>
      <c r="W100" s="199" t="s">
        <v>169</v>
      </c>
    </row>
    <row r="101" spans="1:23" x14ac:dyDescent="0.25">
      <c r="A101" s="199" t="s">
        <v>362</v>
      </c>
      <c r="B101" s="199"/>
      <c r="C101" s="199" t="s">
        <v>359</v>
      </c>
      <c r="D101" s="199" t="s">
        <v>360</v>
      </c>
      <c r="E101" s="199" t="s">
        <v>166</v>
      </c>
      <c r="F101" s="200">
        <v>71.376999999999995</v>
      </c>
      <c r="G101" s="199"/>
      <c r="H101" s="199" t="s">
        <v>171</v>
      </c>
      <c r="I101" s="199" t="s">
        <v>368</v>
      </c>
      <c r="J101" s="201">
        <v>119000</v>
      </c>
      <c r="K101" s="201">
        <v>8604</v>
      </c>
      <c r="L101" s="202">
        <v>7.23</v>
      </c>
      <c r="M101" s="201">
        <v>3373</v>
      </c>
      <c r="N101" s="202">
        <v>39.200000000000003</v>
      </c>
      <c r="O101" s="201">
        <v>671</v>
      </c>
      <c r="P101" s="202">
        <v>7.8</v>
      </c>
      <c r="Q101" s="201">
        <v>336</v>
      </c>
      <c r="R101" s="202">
        <v>3.9</v>
      </c>
      <c r="S101" s="201">
        <v>4225</v>
      </c>
      <c r="T101" s="202">
        <v>49.1</v>
      </c>
      <c r="U101" s="203">
        <v>1687</v>
      </c>
      <c r="V101" s="203">
        <v>7</v>
      </c>
      <c r="W101" s="199" t="s">
        <v>169</v>
      </c>
    </row>
    <row r="102" spans="1:23" hidden="1" x14ac:dyDescent="0.25">
      <c r="A102" s="199" t="s">
        <v>1482</v>
      </c>
      <c r="B102" s="199"/>
      <c r="C102" s="199" t="s">
        <v>176</v>
      </c>
      <c r="D102" s="199" t="s">
        <v>177</v>
      </c>
      <c r="E102" s="199" t="s">
        <v>166</v>
      </c>
      <c r="F102" s="200">
        <v>14.618</v>
      </c>
      <c r="G102" s="199"/>
      <c r="H102" s="199" t="s">
        <v>167</v>
      </c>
      <c r="I102" s="199" t="s">
        <v>1486</v>
      </c>
      <c r="J102" s="201">
        <v>242000</v>
      </c>
      <c r="K102" s="201">
        <v>18707</v>
      </c>
      <c r="L102" s="202">
        <v>7.73</v>
      </c>
      <c r="M102" s="201">
        <v>7425</v>
      </c>
      <c r="N102" s="202">
        <v>39.69</v>
      </c>
      <c r="O102" s="201">
        <v>2396</v>
      </c>
      <c r="P102" s="202">
        <v>12.81</v>
      </c>
      <c r="Q102" s="201">
        <v>1064</v>
      </c>
      <c r="R102" s="202">
        <v>5.69</v>
      </c>
      <c r="S102" s="201">
        <v>7821</v>
      </c>
      <c r="T102" s="202">
        <v>41.81</v>
      </c>
      <c r="U102" s="203">
        <v>3335</v>
      </c>
      <c r="V102" s="203">
        <v>12</v>
      </c>
      <c r="W102" s="199" t="s">
        <v>169</v>
      </c>
    </row>
    <row r="103" spans="1:23" hidden="1" x14ac:dyDescent="0.25">
      <c r="A103" s="199" t="s">
        <v>1482</v>
      </c>
      <c r="B103" s="199"/>
      <c r="C103" s="199" t="s">
        <v>293</v>
      </c>
      <c r="D103" s="199" t="s">
        <v>636</v>
      </c>
      <c r="E103" s="199"/>
      <c r="F103" s="200">
        <v>6.343</v>
      </c>
      <c r="G103" s="199"/>
      <c r="H103" s="199" t="s">
        <v>171</v>
      </c>
      <c r="I103" s="199" t="s">
        <v>1497</v>
      </c>
      <c r="J103" s="201">
        <v>242000</v>
      </c>
      <c r="K103" s="201">
        <v>15754</v>
      </c>
      <c r="L103" s="202">
        <v>6.51</v>
      </c>
      <c r="M103" s="201">
        <v>6752</v>
      </c>
      <c r="N103" s="202">
        <v>42.86</v>
      </c>
      <c r="O103" s="201">
        <v>1125</v>
      </c>
      <c r="P103" s="202">
        <v>7.14</v>
      </c>
      <c r="Q103" s="201">
        <v>562</v>
      </c>
      <c r="R103" s="202">
        <v>3.57</v>
      </c>
      <c r="S103" s="201">
        <v>7315</v>
      </c>
      <c r="T103" s="202">
        <v>46.43</v>
      </c>
      <c r="U103" s="203">
        <v>2946</v>
      </c>
      <c r="V103" s="203">
        <v>0</v>
      </c>
      <c r="W103" s="199" t="s">
        <v>169</v>
      </c>
    </row>
    <row r="104" spans="1:23" hidden="1" x14ac:dyDescent="0.25">
      <c r="A104" s="199" t="s">
        <v>2509</v>
      </c>
      <c r="B104" s="199"/>
      <c r="C104" s="199" t="s">
        <v>176</v>
      </c>
      <c r="D104" s="199" t="s">
        <v>177</v>
      </c>
      <c r="E104" s="199"/>
      <c r="F104" s="200">
        <v>17.588999999999999</v>
      </c>
      <c r="G104" s="199"/>
      <c r="H104" s="199" t="s">
        <v>171</v>
      </c>
      <c r="I104" s="199" t="s">
        <v>2521</v>
      </c>
      <c r="J104" s="201">
        <v>242000</v>
      </c>
      <c r="K104" s="201">
        <v>8809</v>
      </c>
      <c r="L104" s="202">
        <v>3.64</v>
      </c>
      <c r="M104" s="201">
        <v>4196</v>
      </c>
      <c r="N104" s="202">
        <v>47.63</v>
      </c>
      <c r="O104" s="201">
        <v>816</v>
      </c>
      <c r="P104" s="202">
        <v>9.26</v>
      </c>
      <c r="Q104" s="201">
        <v>499</v>
      </c>
      <c r="R104" s="202">
        <v>5.66</v>
      </c>
      <c r="S104" s="201">
        <v>3299</v>
      </c>
      <c r="T104" s="202">
        <v>37.450000000000003</v>
      </c>
      <c r="U104" s="203">
        <v>1433</v>
      </c>
      <c r="V104" s="203">
        <v>12</v>
      </c>
      <c r="W104" s="199" t="s">
        <v>169</v>
      </c>
    </row>
    <row r="105" spans="1:23" hidden="1" x14ac:dyDescent="0.25">
      <c r="A105" s="199" t="s">
        <v>2557</v>
      </c>
      <c r="B105" s="199"/>
      <c r="C105" s="199" t="s">
        <v>244</v>
      </c>
      <c r="D105" s="199" t="s">
        <v>327</v>
      </c>
      <c r="E105" s="199"/>
      <c r="F105" s="200">
        <v>15.606</v>
      </c>
      <c r="G105" s="199"/>
      <c r="H105" s="199" t="s">
        <v>167</v>
      </c>
      <c r="I105" s="199" t="s">
        <v>2571</v>
      </c>
      <c r="J105" s="201">
        <v>240000</v>
      </c>
      <c r="K105" s="201">
        <v>6360</v>
      </c>
      <c r="L105" s="202">
        <v>2.65</v>
      </c>
      <c r="M105" s="201">
        <v>3135</v>
      </c>
      <c r="N105" s="202">
        <v>49.29</v>
      </c>
      <c r="O105" s="201">
        <v>579</v>
      </c>
      <c r="P105" s="202">
        <v>9.1</v>
      </c>
      <c r="Q105" s="201">
        <v>322</v>
      </c>
      <c r="R105" s="202">
        <v>5.0599999999999996</v>
      </c>
      <c r="S105" s="201">
        <v>2325</v>
      </c>
      <c r="T105" s="202">
        <v>36.549999999999997</v>
      </c>
      <c r="U105" s="203">
        <v>1012</v>
      </c>
      <c r="V105" s="203">
        <v>3</v>
      </c>
      <c r="W105" s="199" t="s">
        <v>179</v>
      </c>
    </row>
    <row r="106" spans="1:23" hidden="1" x14ac:dyDescent="0.25">
      <c r="A106" s="199" t="s">
        <v>604</v>
      </c>
      <c r="B106" s="199"/>
      <c r="C106" s="199" t="s">
        <v>176</v>
      </c>
      <c r="D106" s="199" t="s">
        <v>177</v>
      </c>
      <c r="E106" s="199" t="s">
        <v>166</v>
      </c>
      <c r="F106" s="200">
        <v>5.4539999999999997</v>
      </c>
      <c r="G106" s="199"/>
      <c r="H106" s="199" t="s">
        <v>167</v>
      </c>
      <c r="I106" s="199" t="s">
        <v>607</v>
      </c>
      <c r="J106" s="201">
        <v>239000</v>
      </c>
      <c r="K106" s="201">
        <v>8078</v>
      </c>
      <c r="L106" s="202">
        <v>3.38</v>
      </c>
      <c r="M106" s="201">
        <v>5244</v>
      </c>
      <c r="N106" s="202">
        <v>64.92</v>
      </c>
      <c r="O106" s="201">
        <v>1040</v>
      </c>
      <c r="P106" s="202">
        <v>12.87</v>
      </c>
      <c r="Q106" s="201">
        <v>299</v>
      </c>
      <c r="R106" s="202">
        <v>3.7</v>
      </c>
      <c r="S106" s="201">
        <v>1496</v>
      </c>
      <c r="T106" s="202">
        <v>18.52</v>
      </c>
      <c r="U106" s="203">
        <v>839</v>
      </c>
      <c r="V106" s="203">
        <v>10</v>
      </c>
      <c r="W106" s="199" t="s">
        <v>169</v>
      </c>
    </row>
    <row r="107" spans="1:23" hidden="1" x14ac:dyDescent="0.25">
      <c r="A107" s="199" t="s">
        <v>1182</v>
      </c>
      <c r="B107" s="199"/>
      <c r="C107" s="199" t="s">
        <v>176</v>
      </c>
      <c r="D107" s="199" t="s">
        <v>177</v>
      </c>
      <c r="E107" s="199" t="s">
        <v>166</v>
      </c>
      <c r="F107" s="200">
        <v>2.2200000000000002</v>
      </c>
      <c r="G107" s="199"/>
      <c r="H107" s="199" t="s">
        <v>192</v>
      </c>
      <c r="I107" s="199" t="s">
        <v>1185</v>
      </c>
      <c r="J107" s="201">
        <v>239000</v>
      </c>
      <c r="K107" s="201">
        <v>16634</v>
      </c>
      <c r="L107" s="202">
        <v>6.96</v>
      </c>
      <c r="M107" s="201">
        <v>9350</v>
      </c>
      <c r="N107" s="202">
        <v>56.21</v>
      </c>
      <c r="O107" s="201">
        <v>1801</v>
      </c>
      <c r="P107" s="202">
        <v>10.83</v>
      </c>
      <c r="Q107" s="201">
        <v>958</v>
      </c>
      <c r="R107" s="202">
        <v>5.76</v>
      </c>
      <c r="S107" s="201">
        <v>4523</v>
      </c>
      <c r="T107" s="202">
        <v>27.19</v>
      </c>
      <c r="U107" s="203">
        <v>2194</v>
      </c>
      <c r="V107" s="203">
        <v>17</v>
      </c>
      <c r="W107" s="199" t="s">
        <v>179</v>
      </c>
    </row>
    <row r="108" spans="1:23" hidden="1" x14ac:dyDescent="0.25">
      <c r="A108" s="199" t="s">
        <v>1182</v>
      </c>
      <c r="B108" s="199"/>
      <c r="C108" s="199" t="s">
        <v>176</v>
      </c>
      <c r="D108" s="199" t="s">
        <v>177</v>
      </c>
      <c r="E108" s="199"/>
      <c r="F108" s="200">
        <v>20.428000000000001</v>
      </c>
      <c r="G108" s="199"/>
      <c r="H108" s="199" t="s">
        <v>167</v>
      </c>
      <c r="I108" s="199" t="s">
        <v>1190</v>
      </c>
      <c r="J108" s="201">
        <v>239000</v>
      </c>
      <c r="K108" s="201">
        <v>53106</v>
      </c>
      <c r="L108" s="202">
        <v>22.22</v>
      </c>
      <c r="M108" s="201">
        <v>33839</v>
      </c>
      <c r="N108" s="202">
        <v>63.72</v>
      </c>
      <c r="O108" s="201">
        <v>3648</v>
      </c>
      <c r="P108" s="202">
        <v>6.87</v>
      </c>
      <c r="Q108" s="201">
        <v>1174</v>
      </c>
      <c r="R108" s="202">
        <v>2.21</v>
      </c>
      <c r="S108" s="201">
        <v>14445</v>
      </c>
      <c r="T108" s="202">
        <v>27.2</v>
      </c>
      <c r="U108" s="203">
        <v>6676</v>
      </c>
      <c r="V108" s="203">
        <v>17</v>
      </c>
      <c r="W108" s="199" t="s">
        <v>179</v>
      </c>
    </row>
    <row r="109" spans="1:23" hidden="1" x14ac:dyDescent="0.25">
      <c r="A109" s="199" t="s">
        <v>1332</v>
      </c>
      <c r="B109" s="199"/>
      <c r="C109" s="199" t="s">
        <v>244</v>
      </c>
      <c r="D109" s="199" t="s">
        <v>687</v>
      </c>
      <c r="E109" s="199"/>
      <c r="F109" s="200">
        <v>3.786</v>
      </c>
      <c r="G109" s="199"/>
      <c r="H109" s="199" t="s">
        <v>167</v>
      </c>
      <c r="I109" s="199" t="s">
        <v>1336</v>
      </c>
      <c r="J109" s="201">
        <v>239000</v>
      </c>
      <c r="K109" s="201">
        <v>11448</v>
      </c>
      <c r="L109" s="202">
        <v>4.79</v>
      </c>
      <c r="M109" s="201">
        <v>4349</v>
      </c>
      <c r="N109" s="202">
        <v>37.99</v>
      </c>
      <c r="O109" s="201">
        <v>1005</v>
      </c>
      <c r="P109" s="202">
        <v>8.7799999999999994</v>
      </c>
      <c r="Q109" s="201">
        <v>424</v>
      </c>
      <c r="R109" s="202">
        <v>3.7</v>
      </c>
      <c r="S109" s="201">
        <v>5669</v>
      </c>
      <c r="T109" s="202">
        <v>49.52</v>
      </c>
      <c r="U109" s="203">
        <v>2263</v>
      </c>
      <c r="V109" s="203">
        <v>3</v>
      </c>
      <c r="W109" s="199" t="s">
        <v>179</v>
      </c>
    </row>
    <row r="110" spans="1:23" x14ac:dyDescent="0.25">
      <c r="A110" s="199" t="s">
        <v>364</v>
      </c>
      <c r="B110" s="199"/>
      <c r="C110" s="199" t="s">
        <v>359</v>
      </c>
      <c r="D110" s="199" t="s">
        <v>360</v>
      </c>
      <c r="E110" s="199"/>
      <c r="F110" s="200">
        <v>1.4159999999999999</v>
      </c>
      <c r="G110" s="199"/>
      <c r="H110" s="199" t="s">
        <v>167</v>
      </c>
      <c r="I110" s="199" t="s">
        <v>369</v>
      </c>
      <c r="J110" s="201">
        <v>117000</v>
      </c>
      <c r="K110" s="201">
        <v>4212</v>
      </c>
      <c r="L110" s="202">
        <v>3.6</v>
      </c>
      <c r="M110" s="201">
        <v>2932</v>
      </c>
      <c r="N110" s="202">
        <v>69.599999999999994</v>
      </c>
      <c r="O110" s="201">
        <v>299</v>
      </c>
      <c r="P110" s="202">
        <v>7.1</v>
      </c>
      <c r="Q110" s="201">
        <v>72</v>
      </c>
      <c r="R110" s="202">
        <v>1.7</v>
      </c>
      <c r="S110" s="201">
        <v>910</v>
      </c>
      <c r="T110" s="202">
        <v>21.6</v>
      </c>
      <c r="U110" s="203">
        <v>455</v>
      </c>
      <c r="V110" s="203">
        <v>86</v>
      </c>
      <c r="W110" s="199" t="s">
        <v>179</v>
      </c>
    </row>
    <row r="111" spans="1:23" hidden="1" x14ac:dyDescent="0.25">
      <c r="A111" s="199" t="s">
        <v>1182</v>
      </c>
      <c r="B111" s="199"/>
      <c r="C111" s="199" t="s">
        <v>176</v>
      </c>
      <c r="D111" s="199" t="s">
        <v>177</v>
      </c>
      <c r="E111" s="199"/>
      <c r="F111" s="200">
        <v>11.711</v>
      </c>
      <c r="G111" s="199"/>
      <c r="H111" s="199" t="s">
        <v>167</v>
      </c>
      <c r="I111" s="199" t="s">
        <v>1189</v>
      </c>
      <c r="J111" s="201">
        <v>238000</v>
      </c>
      <c r="K111" s="201">
        <v>22491</v>
      </c>
      <c r="L111" s="202">
        <v>9.4499999999999993</v>
      </c>
      <c r="M111" s="201">
        <v>7100</v>
      </c>
      <c r="N111" s="202">
        <v>31.57</v>
      </c>
      <c r="O111" s="201">
        <v>3133</v>
      </c>
      <c r="P111" s="202">
        <v>13.93</v>
      </c>
      <c r="Q111" s="201">
        <v>859</v>
      </c>
      <c r="R111" s="202">
        <v>3.82</v>
      </c>
      <c r="S111" s="201">
        <v>11396</v>
      </c>
      <c r="T111" s="202">
        <v>50.67</v>
      </c>
      <c r="U111" s="203">
        <v>4595</v>
      </c>
      <c r="V111" s="203">
        <v>12</v>
      </c>
      <c r="W111" s="199" t="s">
        <v>169</v>
      </c>
    </row>
    <row r="112" spans="1:23" hidden="1" x14ac:dyDescent="0.25">
      <c r="A112" s="199" t="s">
        <v>1769</v>
      </c>
      <c r="B112" s="199"/>
      <c r="C112" s="199" t="s">
        <v>176</v>
      </c>
      <c r="D112" s="199" t="s">
        <v>177</v>
      </c>
      <c r="E112" s="199" t="s">
        <v>166</v>
      </c>
      <c r="F112" s="200">
        <v>2.1059999999999999</v>
      </c>
      <c r="G112" s="199"/>
      <c r="H112" s="199" t="s">
        <v>167</v>
      </c>
      <c r="I112" s="199" t="s">
        <v>607</v>
      </c>
      <c r="J112" s="201">
        <v>238000</v>
      </c>
      <c r="K112" s="201">
        <v>13542</v>
      </c>
      <c r="L112" s="202">
        <v>5.69</v>
      </c>
      <c r="M112" s="201">
        <v>8274</v>
      </c>
      <c r="N112" s="202">
        <v>61.1</v>
      </c>
      <c r="O112" s="201">
        <v>1559</v>
      </c>
      <c r="P112" s="202">
        <v>11.51</v>
      </c>
      <c r="Q112" s="201">
        <v>609</v>
      </c>
      <c r="R112" s="202">
        <v>4.5</v>
      </c>
      <c r="S112" s="201">
        <v>3100</v>
      </c>
      <c r="T112" s="202">
        <v>22.89</v>
      </c>
      <c r="U112" s="203">
        <v>1592</v>
      </c>
      <c r="V112" s="203">
        <v>4</v>
      </c>
      <c r="W112" s="199" t="s">
        <v>169</v>
      </c>
    </row>
    <row r="113" spans="1:23" hidden="1" x14ac:dyDescent="0.25">
      <c r="A113" s="199" t="s">
        <v>2248</v>
      </c>
      <c r="B113" s="199"/>
      <c r="C113" s="199" t="s">
        <v>176</v>
      </c>
      <c r="D113" s="199" t="s">
        <v>177</v>
      </c>
      <c r="E113" s="199" t="s">
        <v>166</v>
      </c>
      <c r="F113" s="200">
        <v>36.409999999999997</v>
      </c>
      <c r="G113" s="199"/>
      <c r="H113" s="199" t="s">
        <v>167</v>
      </c>
      <c r="I113" s="199" t="s">
        <v>2261</v>
      </c>
      <c r="J113" s="201">
        <v>238000</v>
      </c>
      <c r="K113" s="201">
        <v>16803</v>
      </c>
      <c r="L113" s="202">
        <v>7.06</v>
      </c>
      <c r="M113" s="201">
        <v>5054</v>
      </c>
      <c r="N113" s="202">
        <v>30.08</v>
      </c>
      <c r="O113" s="201">
        <v>1012</v>
      </c>
      <c r="P113" s="202">
        <v>6.02</v>
      </c>
      <c r="Q113" s="201">
        <v>376</v>
      </c>
      <c r="R113" s="202">
        <v>2.2400000000000002</v>
      </c>
      <c r="S113" s="201">
        <v>10361</v>
      </c>
      <c r="T113" s="202">
        <v>61.66</v>
      </c>
      <c r="U113" s="203">
        <v>3900</v>
      </c>
      <c r="V113" s="203">
        <v>12</v>
      </c>
      <c r="W113" s="199" t="s">
        <v>169</v>
      </c>
    </row>
    <row r="114" spans="1:23" hidden="1" x14ac:dyDescent="0.25">
      <c r="A114" s="199" t="s">
        <v>2509</v>
      </c>
      <c r="B114" s="199"/>
      <c r="C114" s="199" t="s">
        <v>176</v>
      </c>
      <c r="D114" s="199" t="s">
        <v>177</v>
      </c>
      <c r="E114" s="199" t="s">
        <v>166</v>
      </c>
      <c r="F114" s="200">
        <v>21.175000000000001</v>
      </c>
      <c r="G114" s="199"/>
      <c r="H114" s="199" t="s">
        <v>171</v>
      </c>
      <c r="I114" s="199" t="s">
        <v>2522</v>
      </c>
      <c r="J114" s="201">
        <v>238000</v>
      </c>
      <c r="K114" s="201">
        <v>8663</v>
      </c>
      <c r="L114" s="202">
        <v>3.64</v>
      </c>
      <c r="M114" s="201">
        <v>4126</v>
      </c>
      <c r="N114" s="202">
        <v>47.63</v>
      </c>
      <c r="O114" s="201">
        <v>802</v>
      </c>
      <c r="P114" s="202">
        <v>9.26</v>
      </c>
      <c r="Q114" s="201">
        <v>490</v>
      </c>
      <c r="R114" s="202">
        <v>5.66</v>
      </c>
      <c r="S114" s="201">
        <v>3244</v>
      </c>
      <c r="T114" s="202">
        <v>37.450000000000003</v>
      </c>
      <c r="U114" s="203">
        <v>1409</v>
      </c>
      <c r="V114" s="203">
        <v>12</v>
      </c>
      <c r="W114" s="199" t="s">
        <v>169</v>
      </c>
    </row>
    <row r="115" spans="1:23" hidden="1" x14ac:dyDescent="0.25">
      <c r="A115" s="199" t="s">
        <v>1145</v>
      </c>
      <c r="B115" s="199"/>
      <c r="C115" s="199" t="s">
        <v>164</v>
      </c>
      <c r="D115" s="199" t="s">
        <v>165</v>
      </c>
      <c r="E115" s="199" t="s">
        <v>166</v>
      </c>
      <c r="F115" s="200">
        <v>17.876000000000001</v>
      </c>
      <c r="G115" s="199"/>
      <c r="H115" s="199" t="s">
        <v>171</v>
      </c>
      <c r="I115" s="199" t="s">
        <v>1152</v>
      </c>
      <c r="J115" s="201">
        <v>236000</v>
      </c>
      <c r="K115" s="201">
        <v>13924</v>
      </c>
      <c r="L115" s="202">
        <v>5.9</v>
      </c>
      <c r="M115" s="201">
        <v>8327</v>
      </c>
      <c r="N115" s="202">
        <v>59.8</v>
      </c>
      <c r="O115" s="201">
        <v>1448</v>
      </c>
      <c r="P115" s="202">
        <v>10.4</v>
      </c>
      <c r="Q115" s="201">
        <v>613</v>
      </c>
      <c r="R115" s="202">
        <v>4.4000000000000004</v>
      </c>
      <c r="S115" s="201">
        <v>3537</v>
      </c>
      <c r="T115" s="202">
        <v>25.4</v>
      </c>
      <c r="U115" s="203">
        <v>1735</v>
      </c>
      <c r="V115" s="203">
        <v>18</v>
      </c>
      <c r="W115" s="199" t="s">
        <v>169</v>
      </c>
    </row>
    <row r="116" spans="1:23" hidden="1" x14ac:dyDescent="0.25">
      <c r="A116" s="199" t="s">
        <v>1332</v>
      </c>
      <c r="B116" s="199"/>
      <c r="C116" s="199" t="s">
        <v>460</v>
      </c>
      <c r="D116" s="199" t="s">
        <v>461</v>
      </c>
      <c r="E116" s="199" t="s">
        <v>166</v>
      </c>
      <c r="F116" s="200">
        <v>10.989000000000001</v>
      </c>
      <c r="G116" s="199"/>
      <c r="H116" s="199" t="s">
        <v>167</v>
      </c>
      <c r="I116" s="199" t="s">
        <v>1355</v>
      </c>
      <c r="J116" s="201">
        <v>236000</v>
      </c>
      <c r="K116" s="201">
        <v>9180</v>
      </c>
      <c r="L116" s="202">
        <v>3.89</v>
      </c>
      <c r="M116" s="201">
        <v>2745</v>
      </c>
      <c r="N116" s="202">
        <v>29.9</v>
      </c>
      <c r="O116" s="201">
        <v>661</v>
      </c>
      <c r="P116" s="202">
        <v>7.2</v>
      </c>
      <c r="Q116" s="201">
        <v>285</v>
      </c>
      <c r="R116" s="202">
        <v>3.1</v>
      </c>
      <c r="S116" s="201">
        <v>5490</v>
      </c>
      <c r="T116" s="202">
        <v>59.8</v>
      </c>
      <c r="U116" s="203">
        <v>2093</v>
      </c>
      <c r="V116" s="203">
        <v>6</v>
      </c>
      <c r="W116" s="199" t="s">
        <v>169</v>
      </c>
    </row>
    <row r="117" spans="1:23" hidden="1" x14ac:dyDescent="0.25">
      <c r="A117" s="199" t="s">
        <v>2575</v>
      </c>
      <c r="B117" s="199"/>
      <c r="C117" s="199" t="s">
        <v>176</v>
      </c>
      <c r="D117" s="199" t="s">
        <v>177</v>
      </c>
      <c r="E117" s="199"/>
      <c r="F117" s="200">
        <v>23.282</v>
      </c>
      <c r="G117" s="199"/>
      <c r="H117" s="199" t="s">
        <v>171</v>
      </c>
      <c r="I117" s="199" t="s">
        <v>2583</v>
      </c>
      <c r="J117" s="201">
        <v>235000</v>
      </c>
      <c r="K117" s="201">
        <v>19670</v>
      </c>
      <c r="L117" s="202">
        <v>8.3699999999999992</v>
      </c>
      <c r="M117" s="201">
        <v>6709</v>
      </c>
      <c r="N117" s="202">
        <v>34.11</v>
      </c>
      <c r="O117" s="201">
        <v>2844</v>
      </c>
      <c r="P117" s="202">
        <v>14.46</v>
      </c>
      <c r="Q117" s="201">
        <v>545</v>
      </c>
      <c r="R117" s="202">
        <v>2.77</v>
      </c>
      <c r="S117" s="201">
        <v>9573</v>
      </c>
      <c r="T117" s="202">
        <v>48.67</v>
      </c>
      <c r="U117" s="203">
        <v>3879</v>
      </c>
      <c r="V117" s="203">
        <v>12</v>
      </c>
      <c r="W117" s="199" t="s">
        <v>169</v>
      </c>
    </row>
    <row r="118" spans="1:23" hidden="1" x14ac:dyDescent="0.25">
      <c r="A118" s="199" t="s">
        <v>804</v>
      </c>
      <c r="B118" s="199"/>
      <c r="C118" s="199" t="s">
        <v>164</v>
      </c>
      <c r="D118" s="199" t="s">
        <v>165</v>
      </c>
      <c r="E118" s="199" t="s">
        <v>166</v>
      </c>
      <c r="F118" s="200">
        <v>10.478</v>
      </c>
      <c r="G118" s="199"/>
      <c r="H118" s="199" t="s">
        <v>171</v>
      </c>
      <c r="I118" s="199" t="s">
        <v>809</v>
      </c>
      <c r="J118" s="201">
        <v>234000</v>
      </c>
      <c r="K118" s="201">
        <v>10530</v>
      </c>
      <c r="L118" s="202">
        <v>4.5</v>
      </c>
      <c r="M118" s="201">
        <v>7129</v>
      </c>
      <c r="N118" s="202">
        <v>67.7</v>
      </c>
      <c r="O118" s="201">
        <v>1400</v>
      </c>
      <c r="P118" s="202">
        <v>13.3</v>
      </c>
      <c r="Q118" s="201">
        <v>537</v>
      </c>
      <c r="R118" s="202">
        <v>5.0999999999999996</v>
      </c>
      <c r="S118" s="201">
        <v>1464</v>
      </c>
      <c r="T118" s="202">
        <v>13.9</v>
      </c>
      <c r="U118" s="203">
        <v>962</v>
      </c>
      <c r="V118" s="203">
        <v>18</v>
      </c>
      <c r="W118" s="199" t="s">
        <v>169</v>
      </c>
    </row>
    <row r="119" spans="1:23" hidden="1" x14ac:dyDescent="0.25">
      <c r="A119" s="199" t="s">
        <v>1626</v>
      </c>
      <c r="B119" s="199"/>
      <c r="C119" s="199" t="s">
        <v>176</v>
      </c>
      <c r="D119" s="199" t="s">
        <v>177</v>
      </c>
      <c r="E119" s="199"/>
      <c r="F119" s="200">
        <v>2.8570000000000002</v>
      </c>
      <c r="G119" s="199"/>
      <c r="H119" s="199" t="s">
        <v>167</v>
      </c>
      <c r="I119" s="199" t="s">
        <v>1632</v>
      </c>
      <c r="J119" s="201">
        <v>234000</v>
      </c>
      <c r="K119" s="201">
        <v>9454</v>
      </c>
      <c r="L119" s="202">
        <v>4.04</v>
      </c>
      <c r="M119" s="201">
        <v>5461</v>
      </c>
      <c r="N119" s="202">
        <v>57.76</v>
      </c>
      <c r="O119" s="201">
        <v>1023</v>
      </c>
      <c r="P119" s="202">
        <v>10.82</v>
      </c>
      <c r="Q119" s="201">
        <v>483</v>
      </c>
      <c r="R119" s="202">
        <v>5.1100000000000003</v>
      </c>
      <c r="S119" s="201">
        <v>2488</v>
      </c>
      <c r="T119" s="202">
        <v>26.32</v>
      </c>
      <c r="U119" s="203">
        <v>1215</v>
      </c>
      <c r="V119" s="203">
        <v>12</v>
      </c>
      <c r="W119" s="199" t="s">
        <v>169</v>
      </c>
    </row>
    <row r="120" spans="1:23" hidden="1" x14ac:dyDescent="0.25">
      <c r="A120" s="199" t="s">
        <v>2546</v>
      </c>
      <c r="B120" s="199"/>
      <c r="C120" s="199" t="s">
        <v>176</v>
      </c>
      <c r="D120" s="199" t="s">
        <v>177</v>
      </c>
      <c r="E120" s="199" t="s">
        <v>166</v>
      </c>
      <c r="F120" s="200">
        <v>17.407</v>
      </c>
      <c r="G120" s="199"/>
      <c r="H120" s="199" t="s">
        <v>171</v>
      </c>
      <c r="I120" s="199" t="s">
        <v>2554</v>
      </c>
      <c r="J120" s="201">
        <v>234000</v>
      </c>
      <c r="K120" s="201">
        <v>25061</v>
      </c>
      <c r="L120" s="202">
        <v>10.71</v>
      </c>
      <c r="M120" s="201">
        <v>9684</v>
      </c>
      <c r="N120" s="202">
        <v>38.64</v>
      </c>
      <c r="O120" s="201">
        <v>2281</v>
      </c>
      <c r="P120" s="202">
        <v>9.1</v>
      </c>
      <c r="Q120" s="201">
        <v>1090</v>
      </c>
      <c r="R120" s="202">
        <v>4.3499999999999996</v>
      </c>
      <c r="S120" s="201">
        <v>12007</v>
      </c>
      <c r="T120" s="202">
        <v>47.91</v>
      </c>
      <c r="U120" s="203">
        <v>4851</v>
      </c>
      <c r="V120" s="203">
        <v>12</v>
      </c>
      <c r="W120" s="199" t="s">
        <v>169</v>
      </c>
    </row>
    <row r="121" spans="1:23" hidden="1" x14ac:dyDescent="0.25">
      <c r="A121" s="199" t="s">
        <v>362</v>
      </c>
      <c r="B121" s="199"/>
      <c r="C121" s="199" t="s">
        <v>176</v>
      </c>
      <c r="D121" s="199" t="s">
        <v>177</v>
      </c>
      <c r="E121" s="199"/>
      <c r="F121" s="200">
        <v>25.780999999999999</v>
      </c>
      <c r="G121" s="199"/>
      <c r="H121" s="199" t="s">
        <v>171</v>
      </c>
      <c r="I121" s="199" t="s">
        <v>415</v>
      </c>
      <c r="J121" s="201">
        <v>232000</v>
      </c>
      <c r="K121" s="201">
        <v>14570</v>
      </c>
      <c r="L121" s="202">
        <v>6.28</v>
      </c>
      <c r="M121" s="201">
        <v>4123</v>
      </c>
      <c r="N121" s="202">
        <v>28.3</v>
      </c>
      <c r="O121" s="201">
        <v>1326</v>
      </c>
      <c r="P121" s="202">
        <v>9.1</v>
      </c>
      <c r="Q121" s="201">
        <v>466</v>
      </c>
      <c r="R121" s="202">
        <v>3.2</v>
      </c>
      <c r="S121" s="201">
        <v>8655</v>
      </c>
      <c r="T121" s="202">
        <v>59.4</v>
      </c>
      <c r="U121" s="203">
        <v>3321</v>
      </c>
      <c r="V121" s="203">
        <v>13</v>
      </c>
      <c r="W121" s="199" t="s">
        <v>179</v>
      </c>
    </row>
    <row r="122" spans="1:23" hidden="1" x14ac:dyDescent="0.25">
      <c r="A122" s="199" t="s">
        <v>1482</v>
      </c>
      <c r="B122" s="199"/>
      <c r="C122" s="199" t="s">
        <v>176</v>
      </c>
      <c r="D122" s="199" t="s">
        <v>177</v>
      </c>
      <c r="E122" s="199" t="s">
        <v>166</v>
      </c>
      <c r="F122" s="200">
        <v>20.741</v>
      </c>
      <c r="G122" s="199"/>
      <c r="H122" s="199" t="s">
        <v>171</v>
      </c>
      <c r="I122" s="199" t="s">
        <v>178</v>
      </c>
      <c r="J122" s="201">
        <v>232000</v>
      </c>
      <c r="K122" s="201">
        <v>14593</v>
      </c>
      <c r="L122" s="202">
        <v>6.29</v>
      </c>
      <c r="M122" s="201">
        <v>6888</v>
      </c>
      <c r="N122" s="202">
        <v>47.2</v>
      </c>
      <c r="O122" s="201">
        <v>1805</v>
      </c>
      <c r="P122" s="202">
        <v>12.37</v>
      </c>
      <c r="Q122" s="201">
        <v>800</v>
      </c>
      <c r="R122" s="202">
        <v>5.48</v>
      </c>
      <c r="S122" s="201">
        <v>5102</v>
      </c>
      <c r="T122" s="202">
        <v>34.96</v>
      </c>
      <c r="U122" s="203">
        <v>2285</v>
      </c>
      <c r="V122" s="203">
        <v>12</v>
      </c>
      <c r="W122" s="199" t="s">
        <v>169</v>
      </c>
    </row>
    <row r="123" spans="1:23" hidden="1" x14ac:dyDescent="0.25">
      <c r="A123" s="199" t="s">
        <v>2248</v>
      </c>
      <c r="B123" s="199"/>
      <c r="C123" s="199" t="s">
        <v>176</v>
      </c>
      <c r="D123" s="199" t="s">
        <v>177</v>
      </c>
      <c r="E123" s="199" t="s">
        <v>299</v>
      </c>
      <c r="F123" s="200">
        <v>29.795000000000002</v>
      </c>
      <c r="G123" s="199"/>
      <c r="H123" s="199" t="s">
        <v>167</v>
      </c>
      <c r="I123" s="199" t="s">
        <v>2259</v>
      </c>
      <c r="J123" s="201">
        <v>232000</v>
      </c>
      <c r="K123" s="201">
        <v>14755</v>
      </c>
      <c r="L123" s="202">
        <v>6.36</v>
      </c>
      <c r="M123" s="201">
        <v>4694</v>
      </c>
      <c r="N123" s="202">
        <v>31.81</v>
      </c>
      <c r="O123" s="201">
        <v>1418</v>
      </c>
      <c r="P123" s="202">
        <v>9.61</v>
      </c>
      <c r="Q123" s="201">
        <v>825</v>
      </c>
      <c r="R123" s="202">
        <v>5.59</v>
      </c>
      <c r="S123" s="201">
        <v>7817</v>
      </c>
      <c r="T123" s="202">
        <v>52.98</v>
      </c>
      <c r="U123" s="203">
        <v>3113</v>
      </c>
      <c r="V123" s="203">
        <v>12</v>
      </c>
      <c r="W123" s="199" t="s">
        <v>169</v>
      </c>
    </row>
    <row r="124" spans="1:23" hidden="1" x14ac:dyDescent="0.25">
      <c r="A124" s="199" t="s">
        <v>1482</v>
      </c>
      <c r="B124" s="199"/>
      <c r="C124" s="199" t="s">
        <v>293</v>
      </c>
      <c r="D124" s="199" t="s">
        <v>636</v>
      </c>
      <c r="E124" s="199"/>
      <c r="F124" s="200">
        <v>9.18</v>
      </c>
      <c r="G124" s="199"/>
      <c r="H124" s="199" t="s">
        <v>171</v>
      </c>
      <c r="I124" s="199" t="s">
        <v>1498</v>
      </c>
      <c r="J124" s="201">
        <v>230000</v>
      </c>
      <c r="K124" s="201">
        <v>15548</v>
      </c>
      <c r="L124" s="202">
        <v>6.76</v>
      </c>
      <c r="M124" s="201">
        <v>6664</v>
      </c>
      <c r="N124" s="202">
        <v>42.86</v>
      </c>
      <c r="O124" s="201">
        <v>1110</v>
      </c>
      <c r="P124" s="202">
        <v>7.14</v>
      </c>
      <c r="Q124" s="201">
        <v>555</v>
      </c>
      <c r="R124" s="202">
        <v>3.57</v>
      </c>
      <c r="S124" s="201">
        <v>7219</v>
      </c>
      <c r="T124" s="202">
        <v>46.43</v>
      </c>
      <c r="U124" s="203">
        <v>2908</v>
      </c>
      <c r="V124" s="203">
        <v>0</v>
      </c>
      <c r="W124" s="199" t="s">
        <v>169</v>
      </c>
    </row>
    <row r="125" spans="1:23" hidden="1" x14ac:dyDescent="0.25">
      <c r="A125" s="199" t="s">
        <v>2546</v>
      </c>
      <c r="B125" s="199"/>
      <c r="C125" s="199" t="s">
        <v>176</v>
      </c>
      <c r="D125" s="199" t="s">
        <v>177</v>
      </c>
      <c r="E125" s="199" t="s">
        <v>166</v>
      </c>
      <c r="F125" s="200">
        <v>9.6120000000000001</v>
      </c>
      <c r="G125" s="199"/>
      <c r="H125" s="199" t="s">
        <v>167</v>
      </c>
      <c r="I125" s="199" t="s">
        <v>2552</v>
      </c>
      <c r="J125" s="201">
        <v>230000</v>
      </c>
      <c r="K125" s="201">
        <v>24633</v>
      </c>
      <c r="L125" s="202">
        <v>10.71</v>
      </c>
      <c r="M125" s="201">
        <v>9518</v>
      </c>
      <c r="N125" s="202">
        <v>38.64</v>
      </c>
      <c r="O125" s="201">
        <v>2242</v>
      </c>
      <c r="P125" s="202">
        <v>9.1</v>
      </c>
      <c r="Q125" s="201">
        <v>1072</v>
      </c>
      <c r="R125" s="202">
        <v>4.3499999999999996</v>
      </c>
      <c r="S125" s="201">
        <v>11802</v>
      </c>
      <c r="T125" s="202">
        <v>47.91</v>
      </c>
      <c r="U125" s="203">
        <v>4769</v>
      </c>
      <c r="V125" s="203">
        <v>12</v>
      </c>
      <c r="W125" s="199" t="s">
        <v>169</v>
      </c>
    </row>
    <row r="126" spans="1:23" hidden="1" x14ac:dyDescent="0.25">
      <c r="A126" s="199" t="s">
        <v>2546</v>
      </c>
      <c r="B126" s="199"/>
      <c r="C126" s="199" t="s">
        <v>176</v>
      </c>
      <c r="D126" s="199" t="s">
        <v>177</v>
      </c>
      <c r="E126" s="199" t="s">
        <v>166</v>
      </c>
      <c r="F126" s="200">
        <v>13.569000000000001</v>
      </c>
      <c r="G126" s="199"/>
      <c r="H126" s="199" t="s">
        <v>167</v>
      </c>
      <c r="I126" s="199" t="s">
        <v>2553</v>
      </c>
      <c r="J126" s="201">
        <v>230000</v>
      </c>
      <c r="K126" s="201">
        <v>24633</v>
      </c>
      <c r="L126" s="202">
        <v>10.71</v>
      </c>
      <c r="M126" s="201">
        <v>9518</v>
      </c>
      <c r="N126" s="202">
        <v>38.64</v>
      </c>
      <c r="O126" s="201">
        <v>2242</v>
      </c>
      <c r="P126" s="202">
        <v>9.1</v>
      </c>
      <c r="Q126" s="201">
        <v>1072</v>
      </c>
      <c r="R126" s="202">
        <v>4.3499999999999996</v>
      </c>
      <c r="S126" s="201">
        <v>11802</v>
      </c>
      <c r="T126" s="202">
        <v>47.91</v>
      </c>
      <c r="U126" s="203">
        <v>4769</v>
      </c>
      <c r="V126" s="203">
        <v>12</v>
      </c>
      <c r="W126" s="199" t="s">
        <v>169</v>
      </c>
    </row>
    <row r="127" spans="1:23" hidden="1" x14ac:dyDescent="0.25">
      <c r="A127" s="199" t="s">
        <v>362</v>
      </c>
      <c r="B127" s="199"/>
      <c r="C127" s="199" t="s">
        <v>176</v>
      </c>
      <c r="D127" s="199" t="s">
        <v>177</v>
      </c>
      <c r="E127" s="199"/>
      <c r="F127" s="200">
        <v>13.784000000000001</v>
      </c>
      <c r="G127" s="199"/>
      <c r="H127" s="199" t="s">
        <v>167</v>
      </c>
      <c r="I127" s="199" t="s">
        <v>410</v>
      </c>
      <c r="J127" s="201">
        <v>229000</v>
      </c>
      <c r="K127" s="201">
        <v>14656</v>
      </c>
      <c r="L127" s="202">
        <v>6.4</v>
      </c>
      <c r="M127" s="201">
        <v>6172</v>
      </c>
      <c r="N127" s="202">
        <v>42.11</v>
      </c>
      <c r="O127" s="201">
        <v>1671</v>
      </c>
      <c r="P127" s="202">
        <v>11.4</v>
      </c>
      <c r="Q127" s="201">
        <v>421</v>
      </c>
      <c r="R127" s="202">
        <v>2.87</v>
      </c>
      <c r="S127" s="201">
        <v>6393</v>
      </c>
      <c r="T127" s="202">
        <v>43.62</v>
      </c>
      <c r="U127" s="203">
        <v>2637</v>
      </c>
      <c r="V127" s="203">
        <v>12</v>
      </c>
      <c r="W127" s="199" t="s">
        <v>169</v>
      </c>
    </row>
    <row r="128" spans="1:23" hidden="1" x14ac:dyDescent="0.25">
      <c r="A128" s="199" t="s">
        <v>1153</v>
      </c>
      <c r="B128" s="199"/>
      <c r="C128" s="199" t="s">
        <v>164</v>
      </c>
      <c r="D128" s="199" t="s">
        <v>165</v>
      </c>
      <c r="E128" s="199"/>
      <c r="F128" s="200">
        <v>19.858000000000001</v>
      </c>
      <c r="G128" s="199"/>
      <c r="H128" s="199" t="s">
        <v>167</v>
      </c>
      <c r="I128" s="199" t="s">
        <v>1156</v>
      </c>
      <c r="J128" s="201">
        <v>229000</v>
      </c>
      <c r="K128" s="201">
        <v>22900</v>
      </c>
      <c r="L128" s="202">
        <v>10</v>
      </c>
      <c r="M128" s="201">
        <v>7736</v>
      </c>
      <c r="N128" s="202">
        <v>33.78</v>
      </c>
      <c r="O128" s="201">
        <v>1866</v>
      </c>
      <c r="P128" s="202">
        <v>8.15</v>
      </c>
      <c r="Q128" s="201">
        <v>577</v>
      </c>
      <c r="R128" s="202">
        <v>2.52</v>
      </c>
      <c r="S128" s="201">
        <v>12723</v>
      </c>
      <c r="T128" s="202">
        <v>55.56</v>
      </c>
      <c r="U128" s="203">
        <v>4917</v>
      </c>
      <c r="V128" s="203">
        <v>19</v>
      </c>
      <c r="W128" s="199" t="s">
        <v>169</v>
      </c>
    </row>
    <row r="129" spans="1:23" hidden="1" x14ac:dyDescent="0.25">
      <c r="A129" s="199" t="s">
        <v>1182</v>
      </c>
      <c r="B129" s="199"/>
      <c r="C129" s="199" t="s">
        <v>176</v>
      </c>
      <c r="D129" s="199" t="s">
        <v>177</v>
      </c>
      <c r="E129" s="199" t="s">
        <v>166</v>
      </c>
      <c r="F129" s="200">
        <v>25.463999999999999</v>
      </c>
      <c r="G129" s="199"/>
      <c r="H129" s="199" t="s">
        <v>167</v>
      </c>
      <c r="I129" s="199" t="s">
        <v>1192</v>
      </c>
      <c r="J129" s="201">
        <v>229000</v>
      </c>
      <c r="K129" s="201">
        <v>22579</v>
      </c>
      <c r="L129" s="202">
        <v>9.86</v>
      </c>
      <c r="M129" s="201">
        <v>4757</v>
      </c>
      <c r="N129" s="202">
        <v>21.07</v>
      </c>
      <c r="O129" s="201">
        <v>2843</v>
      </c>
      <c r="P129" s="202">
        <v>12.59</v>
      </c>
      <c r="Q129" s="201">
        <v>702</v>
      </c>
      <c r="R129" s="202">
        <v>3.11</v>
      </c>
      <c r="S129" s="201">
        <v>14277</v>
      </c>
      <c r="T129" s="202">
        <v>63.23</v>
      </c>
      <c r="U129" s="203">
        <v>5457</v>
      </c>
      <c r="V129" s="203">
        <v>12</v>
      </c>
      <c r="W129" s="199" t="s">
        <v>169</v>
      </c>
    </row>
    <row r="130" spans="1:23" hidden="1" x14ac:dyDescent="0.25">
      <c r="A130" s="199" t="s">
        <v>1332</v>
      </c>
      <c r="B130" s="199"/>
      <c r="C130" s="199" t="s">
        <v>244</v>
      </c>
      <c r="D130" s="199" t="s">
        <v>687</v>
      </c>
      <c r="E130" s="199"/>
      <c r="F130" s="200">
        <v>4.5819999999999999</v>
      </c>
      <c r="G130" s="199"/>
      <c r="H130" s="199" t="s">
        <v>167</v>
      </c>
      <c r="I130" s="199" t="s">
        <v>1337</v>
      </c>
      <c r="J130" s="201">
        <v>229000</v>
      </c>
      <c r="K130" s="201">
        <v>10923</v>
      </c>
      <c r="L130" s="202">
        <v>4.7699999999999996</v>
      </c>
      <c r="M130" s="201">
        <v>4194</v>
      </c>
      <c r="N130" s="202">
        <v>38.4</v>
      </c>
      <c r="O130" s="201">
        <v>958</v>
      </c>
      <c r="P130" s="202">
        <v>8.77</v>
      </c>
      <c r="Q130" s="201">
        <v>436</v>
      </c>
      <c r="R130" s="202">
        <v>3.99</v>
      </c>
      <c r="S130" s="201">
        <v>5335</v>
      </c>
      <c r="T130" s="202">
        <v>48.84</v>
      </c>
      <c r="U130" s="203">
        <v>2140</v>
      </c>
      <c r="V130" s="203">
        <v>3</v>
      </c>
      <c r="W130" s="199" t="s">
        <v>179</v>
      </c>
    </row>
    <row r="131" spans="1:23" hidden="1" x14ac:dyDescent="0.25">
      <c r="A131" s="199" t="s">
        <v>1482</v>
      </c>
      <c r="B131" s="199"/>
      <c r="C131" s="199" t="s">
        <v>164</v>
      </c>
      <c r="D131" s="199" t="s">
        <v>165</v>
      </c>
      <c r="E131" s="199"/>
      <c r="F131" s="200">
        <v>6.1189999999999998</v>
      </c>
      <c r="G131" s="199"/>
      <c r="H131" s="199" t="s">
        <v>167</v>
      </c>
      <c r="I131" s="199" t="s">
        <v>1492</v>
      </c>
      <c r="J131" s="201">
        <v>229000</v>
      </c>
      <c r="K131" s="201">
        <v>19923</v>
      </c>
      <c r="L131" s="202">
        <v>8.6999999999999993</v>
      </c>
      <c r="M131" s="201">
        <v>6854</v>
      </c>
      <c r="N131" s="202">
        <v>34.4</v>
      </c>
      <c r="O131" s="201">
        <v>3028</v>
      </c>
      <c r="P131" s="202">
        <v>15.2</v>
      </c>
      <c r="Q131" s="201">
        <v>1594</v>
      </c>
      <c r="R131" s="202">
        <v>8</v>
      </c>
      <c r="S131" s="201">
        <v>8447</v>
      </c>
      <c r="T131" s="202">
        <v>42.4</v>
      </c>
      <c r="U131" s="203">
        <v>3667</v>
      </c>
      <c r="V131" s="203">
        <v>19</v>
      </c>
      <c r="W131" s="199" t="s">
        <v>169</v>
      </c>
    </row>
    <row r="132" spans="1:23" hidden="1" x14ac:dyDescent="0.25">
      <c r="A132" s="199" t="s">
        <v>1332</v>
      </c>
      <c r="B132" s="199"/>
      <c r="C132" s="199" t="s">
        <v>244</v>
      </c>
      <c r="D132" s="199" t="s">
        <v>687</v>
      </c>
      <c r="E132" s="199"/>
      <c r="F132" s="200">
        <v>4.5819999999999999</v>
      </c>
      <c r="G132" s="199"/>
      <c r="H132" s="199" t="s">
        <v>171</v>
      </c>
      <c r="I132" s="199" t="s">
        <v>1337</v>
      </c>
      <c r="J132" s="201">
        <v>228000</v>
      </c>
      <c r="K132" s="201">
        <v>10967</v>
      </c>
      <c r="L132" s="202">
        <v>4.8099999999999996</v>
      </c>
      <c r="M132" s="201">
        <v>3841</v>
      </c>
      <c r="N132" s="202">
        <v>35.020000000000003</v>
      </c>
      <c r="O132" s="201">
        <v>1093</v>
      </c>
      <c r="P132" s="202">
        <v>9.9700000000000006</v>
      </c>
      <c r="Q132" s="201">
        <v>438</v>
      </c>
      <c r="R132" s="202">
        <v>3.99</v>
      </c>
      <c r="S132" s="201">
        <v>5596</v>
      </c>
      <c r="T132" s="202">
        <v>51.03</v>
      </c>
      <c r="U132" s="203">
        <v>2230</v>
      </c>
      <c r="V132" s="203">
        <v>0</v>
      </c>
      <c r="W132" s="199" t="s">
        <v>179</v>
      </c>
    </row>
    <row r="133" spans="1:23" hidden="1" x14ac:dyDescent="0.25">
      <c r="A133" s="199" t="s">
        <v>1332</v>
      </c>
      <c r="B133" s="199"/>
      <c r="C133" s="199" t="s">
        <v>244</v>
      </c>
      <c r="D133" s="199" t="s">
        <v>666</v>
      </c>
      <c r="E133" s="199"/>
      <c r="F133" s="200">
        <v>42.67</v>
      </c>
      <c r="G133" s="199"/>
      <c r="H133" s="199" t="s">
        <v>171</v>
      </c>
      <c r="I133" s="199" t="s">
        <v>670</v>
      </c>
      <c r="J133" s="201">
        <v>228000</v>
      </c>
      <c r="K133" s="201">
        <v>15276</v>
      </c>
      <c r="L133" s="202">
        <v>6.7</v>
      </c>
      <c r="M133" s="201">
        <v>4430</v>
      </c>
      <c r="N133" s="202">
        <v>29</v>
      </c>
      <c r="O133" s="201">
        <v>1482</v>
      </c>
      <c r="P133" s="202">
        <v>9.6999999999999993</v>
      </c>
      <c r="Q133" s="201">
        <v>626</v>
      </c>
      <c r="R133" s="202">
        <v>4.0999999999999996</v>
      </c>
      <c r="S133" s="201">
        <v>8738</v>
      </c>
      <c r="T133" s="202">
        <v>57.2</v>
      </c>
      <c r="U133" s="203">
        <v>3398</v>
      </c>
      <c r="V133" s="203">
        <v>1</v>
      </c>
      <c r="W133" s="199" t="s">
        <v>169</v>
      </c>
    </row>
    <row r="134" spans="1:23" hidden="1" x14ac:dyDescent="0.25">
      <c r="A134" s="199" t="s">
        <v>1482</v>
      </c>
      <c r="B134" s="199"/>
      <c r="C134" s="199" t="s">
        <v>293</v>
      </c>
      <c r="D134" s="199" t="s">
        <v>636</v>
      </c>
      <c r="E134" s="199"/>
      <c r="F134" s="200">
        <v>6.343</v>
      </c>
      <c r="G134" s="199"/>
      <c r="H134" s="199" t="s">
        <v>167</v>
      </c>
      <c r="I134" s="199" t="s">
        <v>1497</v>
      </c>
      <c r="J134" s="201">
        <v>228000</v>
      </c>
      <c r="K134" s="201">
        <v>13817</v>
      </c>
      <c r="L134" s="202">
        <v>6.06</v>
      </c>
      <c r="M134" s="201">
        <v>5922</v>
      </c>
      <c r="N134" s="202">
        <v>42.86</v>
      </c>
      <c r="O134" s="201">
        <v>987</v>
      </c>
      <c r="P134" s="202">
        <v>7.14</v>
      </c>
      <c r="Q134" s="201">
        <v>493</v>
      </c>
      <c r="R134" s="202">
        <v>3.57</v>
      </c>
      <c r="S134" s="201">
        <v>6415</v>
      </c>
      <c r="T134" s="202">
        <v>46.43</v>
      </c>
      <c r="U134" s="203">
        <v>2584</v>
      </c>
      <c r="V134" s="203">
        <v>0</v>
      </c>
      <c r="W134" s="199" t="s">
        <v>169</v>
      </c>
    </row>
    <row r="135" spans="1:23" hidden="1" x14ac:dyDescent="0.25">
      <c r="A135" s="199" t="s">
        <v>1790</v>
      </c>
      <c r="B135" s="199"/>
      <c r="C135" s="199" t="s">
        <v>176</v>
      </c>
      <c r="D135" s="199" t="s">
        <v>177</v>
      </c>
      <c r="E135" s="199"/>
      <c r="F135" s="200">
        <v>9.8699999999999992</v>
      </c>
      <c r="G135" s="199"/>
      <c r="H135" s="199" t="s">
        <v>167</v>
      </c>
      <c r="I135" s="199" t="s">
        <v>1795</v>
      </c>
      <c r="J135" s="201">
        <v>228000</v>
      </c>
      <c r="K135" s="201">
        <v>14866</v>
      </c>
      <c r="L135" s="202">
        <v>6.52</v>
      </c>
      <c r="M135" s="201">
        <v>7666</v>
      </c>
      <c r="N135" s="202">
        <v>51.57</v>
      </c>
      <c r="O135" s="201">
        <v>1919</v>
      </c>
      <c r="P135" s="202">
        <v>12.91</v>
      </c>
      <c r="Q135" s="201">
        <v>617</v>
      </c>
      <c r="R135" s="202">
        <v>4.1500000000000004</v>
      </c>
      <c r="S135" s="201">
        <v>4663</v>
      </c>
      <c r="T135" s="202">
        <v>31.37</v>
      </c>
      <c r="U135" s="203">
        <v>2144</v>
      </c>
      <c r="V135" s="203">
        <v>12</v>
      </c>
      <c r="W135" s="199" t="s">
        <v>169</v>
      </c>
    </row>
    <row r="136" spans="1:23" hidden="1" x14ac:dyDescent="0.25">
      <c r="A136" s="199" t="s">
        <v>2546</v>
      </c>
      <c r="B136" s="199"/>
      <c r="C136" s="199" t="s">
        <v>176</v>
      </c>
      <c r="D136" s="199" t="s">
        <v>177</v>
      </c>
      <c r="E136" s="199" t="s">
        <v>166</v>
      </c>
      <c r="F136" s="200">
        <v>5.0460000000000003</v>
      </c>
      <c r="G136" s="199"/>
      <c r="H136" s="199" t="s">
        <v>171</v>
      </c>
      <c r="I136" s="199" t="s">
        <v>2550</v>
      </c>
      <c r="J136" s="201">
        <v>228000</v>
      </c>
      <c r="K136" s="201">
        <v>11628</v>
      </c>
      <c r="L136" s="202">
        <v>5.0999999999999996</v>
      </c>
      <c r="M136" s="201">
        <v>7137</v>
      </c>
      <c r="N136" s="202">
        <v>61.38</v>
      </c>
      <c r="O136" s="201">
        <v>935</v>
      </c>
      <c r="P136" s="202">
        <v>8.0399999999999991</v>
      </c>
      <c r="Q136" s="201">
        <v>460</v>
      </c>
      <c r="R136" s="202">
        <v>3.96</v>
      </c>
      <c r="S136" s="201">
        <v>3095</v>
      </c>
      <c r="T136" s="202">
        <v>26.62</v>
      </c>
      <c r="U136" s="203">
        <v>1471</v>
      </c>
      <c r="V136" s="203">
        <v>12</v>
      </c>
      <c r="W136" s="199" t="s">
        <v>169</v>
      </c>
    </row>
    <row r="137" spans="1:23" hidden="1" x14ac:dyDescent="0.25">
      <c r="A137" s="199" t="s">
        <v>604</v>
      </c>
      <c r="B137" s="199"/>
      <c r="C137" s="199" t="s">
        <v>176</v>
      </c>
      <c r="D137" s="199" t="s">
        <v>177</v>
      </c>
      <c r="E137" s="199" t="s">
        <v>166</v>
      </c>
      <c r="F137" s="200">
        <v>5.4539999999999997</v>
      </c>
      <c r="G137" s="199"/>
      <c r="H137" s="199" t="s">
        <v>171</v>
      </c>
      <c r="I137" s="199" t="s">
        <v>607</v>
      </c>
      <c r="J137" s="201">
        <v>227000</v>
      </c>
      <c r="K137" s="201">
        <v>4427</v>
      </c>
      <c r="L137" s="202">
        <v>1.95</v>
      </c>
      <c r="M137" s="201">
        <v>3388</v>
      </c>
      <c r="N137" s="202">
        <v>76.52</v>
      </c>
      <c r="O137" s="201">
        <v>457</v>
      </c>
      <c r="P137" s="202">
        <v>10.33</v>
      </c>
      <c r="Q137" s="201">
        <v>194</v>
      </c>
      <c r="R137" s="202">
        <v>4.38</v>
      </c>
      <c r="S137" s="201">
        <v>388</v>
      </c>
      <c r="T137" s="202">
        <v>8.77</v>
      </c>
      <c r="U137" s="203">
        <v>323</v>
      </c>
      <c r="V137" s="203">
        <v>10</v>
      </c>
      <c r="W137" s="199" t="s">
        <v>169</v>
      </c>
    </row>
    <row r="138" spans="1:23" hidden="1" x14ac:dyDescent="0.25">
      <c r="A138" s="199" t="s">
        <v>2248</v>
      </c>
      <c r="B138" s="199"/>
      <c r="C138" s="199" t="s">
        <v>176</v>
      </c>
      <c r="D138" s="199" t="s">
        <v>177</v>
      </c>
      <c r="E138" s="199" t="s">
        <v>166</v>
      </c>
      <c r="F138" s="200">
        <v>44.377000000000002</v>
      </c>
      <c r="G138" s="199"/>
      <c r="H138" s="199" t="s">
        <v>171</v>
      </c>
      <c r="I138" s="199" t="s">
        <v>2263</v>
      </c>
      <c r="J138" s="201">
        <v>227000</v>
      </c>
      <c r="K138" s="201">
        <v>15799</v>
      </c>
      <c r="L138" s="202">
        <v>6.96</v>
      </c>
      <c r="M138" s="201">
        <v>4752</v>
      </c>
      <c r="N138" s="202">
        <v>30.08</v>
      </c>
      <c r="O138" s="201">
        <v>951</v>
      </c>
      <c r="P138" s="202">
        <v>6.02</v>
      </c>
      <c r="Q138" s="201">
        <v>354</v>
      </c>
      <c r="R138" s="202">
        <v>2.2400000000000002</v>
      </c>
      <c r="S138" s="201">
        <v>9742</v>
      </c>
      <c r="T138" s="202">
        <v>61.66</v>
      </c>
      <c r="U138" s="203">
        <v>3667</v>
      </c>
      <c r="V138" s="203">
        <v>12</v>
      </c>
      <c r="W138" s="199" t="s">
        <v>169</v>
      </c>
    </row>
    <row r="139" spans="1:23" x14ac:dyDescent="0.25">
      <c r="A139" s="199" t="s">
        <v>370</v>
      </c>
      <c r="B139" s="199"/>
      <c r="C139" s="199" t="s">
        <v>359</v>
      </c>
      <c r="D139" s="199" t="s">
        <v>360</v>
      </c>
      <c r="E139" s="199" t="s">
        <v>166</v>
      </c>
      <c r="F139" s="200">
        <v>1.1180000000000001</v>
      </c>
      <c r="G139" s="199"/>
      <c r="H139" s="199" t="s">
        <v>167</v>
      </c>
      <c r="I139" s="199" t="s">
        <v>371</v>
      </c>
      <c r="J139" s="201">
        <v>89000</v>
      </c>
      <c r="K139" s="201">
        <v>5963</v>
      </c>
      <c r="L139" s="202">
        <v>6.7</v>
      </c>
      <c r="M139" s="201">
        <v>3566</v>
      </c>
      <c r="N139" s="202">
        <v>59.8</v>
      </c>
      <c r="O139" s="201">
        <v>829</v>
      </c>
      <c r="P139" s="202">
        <v>13.9</v>
      </c>
      <c r="Q139" s="201">
        <v>239</v>
      </c>
      <c r="R139" s="202">
        <v>4</v>
      </c>
      <c r="S139" s="201">
        <v>1330</v>
      </c>
      <c r="T139" s="202">
        <v>22.3</v>
      </c>
      <c r="U139" s="203">
        <v>695</v>
      </c>
      <c r="V139" s="203">
        <v>86</v>
      </c>
      <c r="W139" s="199" t="s">
        <v>169</v>
      </c>
    </row>
    <row r="140" spans="1:23" hidden="1" x14ac:dyDescent="0.25">
      <c r="A140" s="199" t="s">
        <v>604</v>
      </c>
      <c r="B140" s="199"/>
      <c r="C140" s="199" t="s">
        <v>293</v>
      </c>
      <c r="D140" s="199" t="s">
        <v>294</v>
      </c>
      <c r="E140" s="199"/>
      <c r="F140" s="200">
        <v>9.9359999999999999</v>
      </c>
      <c r="G140" s="199"/>
      <c r="H140" s="199" t="s">
        <v>171</v>
      </c>
      <c r="I140" s="199" t="s">
        <v>625</v>
      </c>
      <c r="J140" s="201">
        <v>226000</v>
      </c>
      <c r="K140" s="201">
        <v>15119</v>
      </c>
      <c r="L140" s="202">
        <v>6.69</v>
      </c>
      <c r="M140" s="201">
        <v>4398</v>
      </c>
      <c r="N140" s="202">
        <v>29.09</v>
      </c>
      <c r="O140" s="201">
        <v>1438</v>
      </c>
      <c r="P140" s="202">
        <v>9.51</v>
      </c>
      <c r="Q140" s="201">
        <v>546</v>
      </c>
      <c r="R140" s="202">
        <v>3.61</v>
      </c>
      <c r="S140" s="201">
        <v>8737</v>
      </c>
      <c r="T140" s="202">
        <v>57.79</v>
      </c>
      <c r="U140" s="203">
        <v>3381</v>
      </c>
      <c r="V140" s="203">
        <v>5</v>
      </c>
      <c r="W140" s="199" t="s">
        <v>169</v>
      </c>
    </row>
    <row r="141" spans="1:23" hidden="1" x14ac:dyDescent="0.25">
      <c r="A141" s="199" t="s">
        <v>1332</v>
      </c>
      <c r="B141" s="199"/>
      <c r="C141" s="199" t="s">
        <v>244</v>
      </c>
      <c r="D141" s="199" t="s">
        <v>666</v>
      </c>
      <c r="E141" s="199"/>
      <c r="F141" s="200">
        <v>38.21</v>
      </c>
      <c r="G141" s="199"/>
      <c r="H141" s="199" t="s">
        <v>167</v>
      </c>
      <c r="I141" s="199" t="s">
        <v>1352</v>
      </c>
      <c r="J141" s="201">
        <v>226000</v>
      </c>
      <c r="K141" s="201">
        <v>15187</v>
      </c>
      <c r="L141" s="202">
        <v>6.72</v>
      </c>
      <c r="M141" s="201">
        <v>4784</v>
      </c>
      <c r="N141" s="202">
        <v>31.5</v>
      </c>
      <c r="O141" s="201">
        <v>1625</v>
      </c>
      <c r="P141" s="202">
        <v>10.7</v>
      </c>
      <c r="Q141" s="201">
        <v>547</v>
      </c>
      <c r="R141" s="202">
        <v>3.6</v>
      </c>
      <c r="S141" s="201">
        <v>8231</v>
      </c>
      <c r="T141" s="202">
        <v>54.2</v>
      </c>
      <c r="U141" s="203">
        <v>3237</v>
      </c>
      <c r="V141" s="203">
        <v>1</v>
      </c>
      <c r="W141" s="199" t="s">
        <v>169</v>
      </c>
    </row>
    <row r="142" spans="1:23" hidden="1" x14ac:dyDescent="0.25">
      <c r="A142" s="199" t="s">
        <v>1769</v>
      </c>
      <c r="B142" s="199"/>
      <c r="C142" s="199" t="s">
        <v>176</v>
      </c>
      <c r="D142" s="199" t="s">
        <v>177</v>
      </c>
      <c r="E142" s="199" t="s">
        <v>166</v>
      </c>
      <c r="F142" s="200">
        <v>17.823</v>
      </c>
      <c r="G142" s="199"/>
      <c r="H142" s="199" t="s">
        <v>171</v>
      </c>
      <c r="I142" s="199" t="s">
        <v>1773</v>
      </c>
      <c r="J142" s="201">
        <v>226000</v>
      </c>
      <c r="K142" s="201">
        <v>20001</v>
      </c>
      <c r="L142" s="202">
        <v>8.85</v>
      </c>
      <c r="M142" s="201">
        <v>6894</v>
      </c>
      <c r="N142" s="202">
        <v>34.47</v>
      </c>
      <c r="O142" s="201">
        <v>1752</v>
      </c>
      <c r="P142" s="202">
        <v>8.76</v>
      </c>
      <c r="Q142" s="201">
        <v>760</v>
      </c>
      <c r="R142" s="202">
        <v>3.8</v>
      </c>
      <c r="S142" s="201">
        <v>10595</v>
      </c>
      <c r="T142" s="202">
        <v>52.97</v>
      </c>
      <c r="U142" s="203">
        <v>4169</v>
      </c>
      <c r="V142" s="203">
        <v>4</v>
      </c>
      <c r="W142" s="199" t="s">
        <v>169</v>
      </c>
    </row>
    <row r="143" spans="1:23" hidden="1" x14ac:dyDescent="0.25">
      <c r="A143" s="199" t="s">
        <v>2248</v>
      </c>
      <c r="B143" s="199"/>
      <c r="C143" s="199" t="s">
        <v>176</v>
      </c>
      <c r="D143" s="199" t="s">
        <v>177</v>
      </c>
      <c r="E143" s="199" t="s">
        <v>166</v>
      </c>
      <c r="F143" s="200">
        <v>36.409999999999997</v>
      </c>
      <c r="G143" s="199"/>
      <c r="H143" s="199" t="s">
        <v>171</v>
      </c>
      <c r="I143" s="199" t="s">
        <v>2261</v>
      </c>
      <c r="J143" s="201">
        <v>226000</v>
      </c>
      <c r="K143" s="201">
        <v>17628</v>
      </c>
      <c r="L143" s="202">
        <v>7.8</v>
      </c>
      <c r="M143" s="201">
        <v>5879</v>
      </c>
      <c r="N143" s="202">
        <v>33.35</v>
      </c>
      <c r="O143" s="201">
        <v>1428</v>
      </c>
      <c r="P143" s="202">
        <v>8.1</v>
      </c>
      <c r="Q143" s="201">
        <v>1172</v>
      </c>
      <c r="R143" s="202">
        <v>6.65</v>
      </c>
      <c r="S143" s="201">
        <v>9149</v>
      </c>
      <c r="T143" s="202">
        <v>51.9</v>
      </c>
      <c r="U143" s="203">
        <v>3666</v>
      </c>
      <c r="V143" s="203">
        <v>12</v>
      </c>
      <c r="W143" s="199" t="s">
        <v>169</v>
      </c>
    </row>
    <row r="144" spans="1:23" hidden="1" x14ac:dyDescent="0.25">
      <c r="A144" s="199" t="s">
        <v>2248</v>
      </c>
      <c r="B144" s="199"/>
      <c r="C144" s="199" t="s">
        <v>176</v>
      </c>
      <c r="D144" s="199" t="s">
        <v>177</v>
      </c>
      <c r="E144" s="199" t="s">
        <v>166</v>
      </c>
      <c r="F144" s="200">
        <v>41.594000000000001</v>
      </c>
      <c r="G144" s="199"/>
      <c r="H144" s="199" t="s">
        <v>167</v>
      </c>
      <c r="I144" s="199" t="s">
        <v>2262</v>
      </c>
      <c r="J144" s="201">
        <v>226000</v>
      </c>
      <c r="K144" s="201">
        <v>19391</v>
      </c>
      <c r="L144" s="202">
        <v>8.58</v>
      </c>
      <c r="M144" s="201">
        <v>6541</v>
      </c>
      <c r="N144" s="202">
        <v>33.729999999999997</v>
      </c>
      <c r="O144" s="201">
        <v>1088</v>
      </c>
      <c r="P144" s="202">
        <v>5.61</v>
      </c>
      <c r="Q144" s="201">
        <v>427</v>
      </c>
      <c r="R144" s="202">
        <v>2.2000000000000002</v>
      </c>
      <c r="S144" s="201">
        <v>11336</v>
      </c>
      <c r="T144" s="202">
        <v>58.46</v>
      </c>
      <c r="U144" s="203">
        <v>4303</v>
      </c>
      <c r="V144" s="203">
        <v>16</v>
      </c>
      <c r="W144" s="199" t="s">
        <v>179</v>
      </c>
    </row>
    <row r="145" spans="1:23" hidden="1" x14ac:dyDescent="0.25">
      <c r="A145" s="199" t="s">
        <v>1182</v>
      </c>
      <c r="B145" s="199"/>
      <c r="C145" s="199" t="s">
        <v>176</v>
      </c>
      <c r="D145" s="199" t="s">
        <v>177</v>
      </c>
      <c r="E145" s="199"/>
      <c r="F145" s="200">
        <v>11.007</v>
      </c>
      <c r="G145" s="199"/>
      <c r="H145" s="199" t="s">
        <v>171</v>
      </c>
      <c r="I145" s="199" t="s">
        <v>1188</v>
      </c>
      <c r="J145" s="201">
        <v>225000</v>
      </c>
      <c r="K145" s="201">
        <v>16178</v>
      </c>
      <c r="L145" s="202">
        <v>7.19</v>
      </c>
      <c r="M145" s="201">
        <v>5640</v>
      </c>
      <c r="N145" s="202">
        <v>34.86</v>
      </c>
      <c r="O145" s="201">
        <v>2464</v>
      </c>
      <c r="P145" s="202">
        <v>15.23</v>
      </c>
      <c r="Q145" s="201">
        <v>705</v>
      </c>
      <c r="R145" s="202">
        <v>4.3600000000000003</v>
      </c>
      <c r="S145" s="201">
        <v>7369</v>
      </c>
      <c r="T145" s="202">
        <v>45.55</v>
      </c>
      <c r="U145" s="203">
        <v>3070</v>
      </c>
      <c r="V145" s="203">
        <v>12</v>
      </c>
      <c r="W145" s="199" t="s">
        <v>179</v>
      </c>
    </row>
    <row r="146" spans="1:23" hidden="1" x14ac:dyDescent="0.25">
      <c r="A146" s="199" t="s">
        <v>604</v>
      </c>
      <c r="B146" s="199"/>
      <c r="C146" s="199" t="s">
        <v>176</v>
      </c>
      <c r="D146" s="199" t="s">
        <v>177</v>
      </c>
      <c r="E146" s="199"/>
      <c r="F146" s="200">
        <v>31.151</v>
      </c>
      <c r="G146" s="199"/>
      <c r="H146" s="199" t="s">
        <v>171</v>
      </c>
      <c r="I146" s="199" t="s">
        <v>618</v>
      </c>
      <c r="J146" s="201">
        <v>224000</v>
      </c>
      <c r="K146" s="201">
        <v>7549</v>
      </c>
      <c r="L146" s="202">
        <v>3.37</v>
      </c>
      <c r="M146" s="201">
        <v>3378</v>
      </c>
      <c r="N146" s="202">
        <v>44.75</v>
      </c>
      <c r="O146" s="201">
        <v>1273</v>
      </c>
      <c r="P146" s="202">
        <v>16.86</v>
      </c>
      <c r="Q146" s="201">
        <v>408</v>
      </c>
      <c r="R146" s="202">
        <v>5.4</v>
      </c>
      <c r="S146" s="201">
        <v>2490</v>
      </c>
      <c r="T146" s="202">
        <v>32.99</v>
      </c>
      <c r="U146" s="203">
        <v>1154</v>
      </c>
      <c r="V146" s="203">
        <v>13</v>
      </c>
      <c r="W146" s="199" t="s">
        <v>179</v>
      </c>
    </row>
    <row r="147" spans="1:23" hidden="1" x14ac:dyDescent="0.25">
      <c r="A147" s="199" t="s">
        <v>604</v>
      </c>
      <c r="B147" s="199"/>
      <c r="C147" s="199" t="s">
        <v>293</v>
      </c>
      <c r="D147" s="199" t="s">
        <v>294</v>
      </c>
      <c r="E147" s="199"/>
      <c r="F147" s="200">
        <v>9.9359999999999999</v>
      </c>
      <c r="G147" s="199"/>
      <c r="H147" s="199" t="s">
        <v>167</v>
      </c>
      <c r="I147" s="199" t="s">
        <v>625</v>
      </c>
      <c r="J147" s="201">
        <v>224000</v>
      </c>
      <c r="K147" s="201">
        <v>22915</v>
      </c>
      <c r="L147" s="202">
        <v>10.23</v>
      </c>
      <c r="M147" s="201">
        <v>5834</v>
      </c>
      <c r="N147" s="202">
        <v>25.46</v>
      </c>
      <c r="O147" s="201">
        <v>2335</v>
      </c>
      <c r="P147" s="202">
        <v>10.19</v>
      </c>
      <c r="Q147" s="201">
        <v>667</v>
      </c>
      <c r="R147" s="202">
        <v>2.91</v>
      </c>
      <c r="S147" s="201">
        <v>14079</v>
      </c>
      <c r="T147" s="202">
        <v>61.44</v>
      </c>
      <c r="U147" s="203">
        <v>5374</v>
      </c>
      <c r="V147" s="203">
        <v>6</v>
      </c>
      <c r="W147" s="199" t="s">
        <v>169</v>
      </c>
    </row>
    <row r="148" spans="1:23" hidden="1" x14ac:dyDescent="0.25">
      <c r="A148" s="199" t="s">
        <v>604</v>
      </c>
      <c r="B148" s="199"/>
      <c r="C148" s="199" t="s">
        <v>293</v>
      </c>
      <c r="D148" s="199" t="s">
        <v>294</v>
      </c>
      <c r="E148" s="199"/>
      <c r="F148" s="200">
        <v>11.132</v>
      </c>
      <c r="G148" s="199"/>
      <c r="H148" s="199" t="s">
        <v>171</v>
      </c>
      <c r="I148" s="199" t="s">
        <v>626</v>
      </c>
      <c r="J148" s="201">
        <v>224000</v>
      </c>
      <c r="K148" s="201">
        <v>22915</v>
      </c>
      <c r="L148" s="202">
        <v>10.23</v>
      </c>
      <c r="M148" s="201">
        <v>5834</v>
      </c>
      <c r="N148" s="202">
        <v>25.46</v>
      </c>
      <c r="O148" s="201">
        <v>2335</v>
      </c>
      <c r="P148" s="202">
        <v>10.19</v>
      </c>
      <c r="Q148" s="201">
        <v>667</v>
      </c>
      <c r="R148" s="202">
        <v>2.91</v>
      </c>
      <c r="S148" s="201">
        <v>14079</v>
      </c>
      <c r="T148" s="202">
        <v>61.44</v>
      </c>
      <c r="U148" s="203">
        <v>5374</v>
      </c>
      <c r="V148" s="203">
        <v>6</v>
      </c>
      <c r="W148" s="199" t="s">
        <v>169</v>
      </c>
    </row>
    <row r="149" spans="1:23" x14ac:dyDescent="0.25">
      <c r="A149" s="199" t="s">
        <v>362</v>
      </c>
      <c r="B149" s="199"/>
      <c r="C149" s="199" t="s">
        <v>359</v>
      </c>
      <c r="D149" s="199" t="s">
        <v>360</v>
      </c>
      <c r="E149" s="199" t="s">
        <v>166</v>
      </c>
      <c r="F149" s="200">
        <v>52.834000000000003</v>
      </c>
      <c r="G149" s="199"/>
      <c r="H149" s="199" t="s">
        <v>192</v>
      </c>
      <c r="I149" s="199" t="s">
        <v>372</v>
      </c>
      <c r="J149" s="201">
        <v>160000</v>
      </c>
      <c r="K149" s="201">
        <v>11488</v>
      </c>
      <c r="L149" s="202">
        <v>7.18</v>
      </c>
      <c r="M149" s="201">
        <v>6048</v>
      </c>
      <c r="N149" s="202">
        <v>52.65</v>
      </c>
      <c r="O149" s="201">
        <v>864</v>
      </c>
      <c r="P149" s="202">
        <v>7.52</v>
      </c>
      <c r="Q149" s="201">
        <v>504</v>
      </c>
      <c r="R149" s="202">
        <v>4.3899999999999997</v>
      </c>
      <c r="S149" s="201">
        <v>4071</v>
      </c>
      <c r="T149" s="202">
        <v>35.44</v>
      </c>
      <c r="U149" s="203">
        <v>1770</v>
      </c>
      <c r="V149" s="203">
        <v>18</v>
      </c>
      <c r="W149" s="199" t="s">
        <v>169</v>
      </c>
    </row>
    <row r="150" spans="1:23" hidden="1" x14ac:dyDescent="0.25">
      <c r="A150" s="199" t="s">
        <v>1110</v>
      </c>
      <c r="B150" s="199"/>
      <c r="C150" s="199" t="s">
        <v>460</v>
      </c>
      <c r="D150" s="199" t="s">
        <v>461</v>
      </c>
      <c r="E150" s="199" t="s">
        <v>299</v>
      </c>
      <c r="F150" s="200">
        <v>1.37</v>
      </c>
      <c r="G150" s="199"/>
      <c r="H150" s="199" t="s">
        <v>167</v>
      </c>
      <c r="I150" s="199" t="s">
        <v>1115</v>
      </c>
      <c r="J150" s="201">
        <v>224000</v>
      </c>
      <c r="K150" s="201">
        <v>5197</v>
      </c>
      <c r="L150" s="202">
        <v>2.3199999999999998</v>
      </c>
      <c r="M150" s="201">
        <v>2258</v>
      </c>
      <c r="N150" s="202">
        <v>43.44</v>
      </c>
      <c r="O150" s="201">
        <v>527</v>
      </c>
      <c r="P150" s="202">
        <v>10.14</v>
      </c>
      <c r="Q150" s="201">
        <v>238</v>
      </c>
      <c r="R150" s="202">
        <v>4.58</v>
      </c>
      <c r="S150" s="201">
        <v>2174</v>
      </c>
      <c r="T150" s="202">
        <v>41.84</v>
      </c>
      <c r="U150" s="203">
        <v>913</v>
      </c>
      <c r="V150" s="203">
        <v>4</v>
      </c>
      <c r="W150" s="199" t="s">
        <v>169</v>
      </c>
    </row>
    <row r="151" spans="1:23" hidden="1" x14ac:dyDescent="0.25">
      <c r="A151" s="199" t="s">
        <v>1182</v>
      </c>
      <c r="B151" s="199"/>
      <c r="C151" s="199" t="s">
        <v>176</v>
      </c>
      <c r="D151" s="199" t="s">
        <v>177</v>
      </c>
      <c r="E151" s="199" t="s">
        <v>166</v>
      </c>
      <c r="F151" s="200">
        <v>3.27</v>
      </c>
      <c r="G151" s="199"/>
      <c r="H151" s="199" t="s">
        <v>171</v>
      </c>
      <c r="I151" s="199" t="s">
        <v>1186</v>
      </c>
      <c r="J151" s="201">
        <v>224000</v>
      </c>
      <c r="K151" s="201">
        <v>9744</v>
      </c>
      <c r="L151" s="202">
        <v>4.3499999999999996</v>
      </c>
      <c r="M151" s="201">
        <v>4190</v>
      </c>
      <c r="N151" s="202">
        <v>43</v>
      </c>
      <c r="O151" s="201">
        <v>1129</v>
      </c>
      <c r="P151" s="202">
        <v>11.59</v>
      </c>
      <c r="Q151" s="201">
        <v>624</v>
      </c>
      <c r="R151" s="202">
        <v>6.4</v>
      </c>
      <c r="S151" s="201">
        <v>3800</v>
      </c>
      <c r="T151" s="202">
        <v>39</v>
      </c>
      <c r="U151" s="203">
        <v>1653</v>
      </c>
      <c r="V151" s="203">
        <v>12</v>
      </c>
      <c r="W151" s="199" t="s">
        <v>169</v>
      </c>
    </row>
    <row r="152" spans="1:23" hidden="1" x14ac:dyDescent="0.25">
      <c r="A152" s="199" t="s">
        <v>1182</v>
      </c>
      <c r="B152" s="199"/>
      <c r="C152" s="199" t="s">
        <v>176</v>
      </c>
      <c r="D152" s="199" t="s">
        <v>177</v>
      </c>
      <c r="E152" s="199"/>
      <c r="F152" s="200">
        <v>9.5090000000000003</v>
      </c>
      <c r="G152" s="199"/>
      <c r="H152" s="199" t="s">
        <v>167</v>
      </c>
      <c r="I152" s="199" t="s">
        <v>1187</v>
      </c>
      <c r="J152" s="201">
        <v>224000</v>
      </c>
      <c r="K152" s="201">
        <v>16106</v>
      </c>
      <c r="L152" s="202">
        <v>7.19</v>
      </c>
      <c r="M152" s="201">
        <v>5615</v>
      </c>
      <c r="N152" s="202">
        <v>34.86</v>
      </c>
      <c r="O152" s="201">
        <v>2453</v>
      </c>
      <c r="P152" s="202">
        <v>15.23</v>
      </c>
      <c r="Q152" s="201">
        <v>702</v>
      </c>
      <c r="R152" s="202">
        <v>4.3600000000000003</v>
      </c>
      <c r="S152" s="201">
        <v>7336</v>
      </c>
      <c r="T152" s="202">
        <v>45.55</v>
      </c>
      <c r="U152" s="203">
        <v>3056</v>
      </c>
      <c r="V152" s="203">
        <v>12</v>
      </c>
      <c r="W152" s="199" t="s">
        <v>169</v>
      </c>
    </row>
    <row r="153" spans="1:23" hidden="1" x14ac:dyDescent="0.25">
      <c r="A153" s="199" t="s">
        <v>1332</v>
      </c>
      <c r="B153" s="199"/>
      <c r="C153" s="199" t="s">
        <v>244</v>
      </c>
      <c r="D153" s="199" t="s">
        <v>687</v>
      </c>
      <c r="E153" s="199"/>
      <c r="F153" s="200">
        <v>1.9890000000000001</v>
      </c>
      <c r="G153" s="199"/>
      <c r="H153" s="199" t="s">
        <v>171</v>
      </c>
      <c r="I153" s="199" t="s">
        <v>1334</v>
      </c>
      <c r="J153" s="201">
        <v>223000</v>
      </c>
      <c r="K153" s="201">
        <v>5753</v>
      </c>
      <c r="L153" s="202">
        <v>2.58</v>
      </c>
      <c r="M153" s="201">
        <v>3154</v>
      </c>
      <c r="N153" s="202">
        <v>54.83</v>
      </c>
      <c r="O153" s="201">
        <v>411</v>
      </c>
      <c r="P153" s="202">
        <v>7.14</v>
      </c>
      <c r="Q153" s="201">
        <v>241</v>
      </c>
      <c r="R153" s="202">
        <v>4.1900000000000004</v>
      </c>
      <c r="S153" s="201">
        <v>1946</v>
      </c>
      <c r="T153" s="202">
        <v>33.83</v>
      </c>
      <c r="U153" s="203">
        <v>855</v>
      </c>
      <c r="V153" s="203">
        <v>0</v>
      </c>
      <c r="W153" s="199" t="s">
        <v>179</v>
      </c>
    </row>
    <row r="154" spans="1:23" hidden="1" x14ac:dyDescent="0.25">
      <c r="A154" s="199" t="s">
        <v>1332</v>
      </c>
      <c r="B154" s="199"/>
      <c r="C154" s="199" t="s">
        <v>244</v>
      </c>
      <c r="D154" s="199" t="s">
        <v>687</v>
      </c>
      <c r="E154" s="199"/>
      <c r="F154" s="200">
        <v>1.9890000000000001</v>
      </c>
      <c r="G154" s="199"/>
      <c r="H154" s="199" t="s">
        <v>167</v>
      </c>
      <c r="I154" s="199" t="s">
        <v>1334</v>
      </c>
      <c r="J154" s="201">
        <v>223000</v>
      </c>
      <c r="K154" s="201">
        <v>5597</v>
      </c>
      <c r="L154" s="202">
        <v>2.5099999999999998</v>
      </c>
      <c r="M154" s="201">
        <v>2500</v>
      </c>
      <c r="N154" s="202">
        <v>44.66</v>
      </c>
      <c r="O154" s="201">
        <v>394</v>
      </c>
      <c r="P154" s="202">
        <v>7.04</v>
      </c>
      <c r="Q154" s="201">
        <v>177</v>
      </c>
      <c r="R154" s="202">
        <v>3.17</v>
      </c>
      <c r="S154" s="201">
        <v>2526</v>
      </c>
      <c r="T154" s="202">
        <v>45.13</v>
      </c>
      <c r="U154" s="203">
        <v>1021</v>
      </c>
      <c r="V154" s="203">
        <v>3</v>
      </c>
      <c r="W154" s="199" t="s">
        <v>179</v>
      </c>
    </row>
    <row r="155" spans="1:23" hidden="1" x14ac:dyDescent="0.25">
      <c r="A155" s="199" t="s">
        <v>2248</v>
      </c>
      <c r="B155" s="199"/>
      <c r="C155" s="199" t="s">
        <v>176</v>
      </c>
      <c r="D155" s="199" t="s">
        <v>177</v>
      </c>
      <c r="E155" s="199" t="s">
        <v>166</v>
      </c>
      <c r="F155" s="200">
        <v>32.89</v>
      </c>
      <c r="G155" s="199"/>
      <c r="H155" s="199" t="s">
        <v>167</v>
      </c>
      <c r="I155" s="199" t="s">
        <v>2260</v>
      </c>
      <c r="J155" s="201">
        <v>223000</v>
      </c>
      <c r="K155" s="201">
        <v>13692</v>
      </c>
      <c r="L155" s="202">
        <v>6.14</v>
      </c>
      <c r="M155" s="201">
        <v>3838</v>
      </c>
      <c r="N155" s="202">
        <v>28.03</v>
      </c>
      <c r="O155" s="201">
        <v>1970</v>
      </c>
      <c r="P155" s="202">
        <v>14.39</v>
      </c>
      <c r="Q155" s="201">
        <v>726</v>
      </c>
      <c r="R155" s="202">
        <v>5.3</v>
      </c>
      <c r="S155" s="201">
        <v>7157</v>
      </c>
      <c r="T155" s="202">
        <v>52.27</v>
      </c>
      <c r="U155" s="203">
        <v>2891</v>
      </c>
      <c r="V155" s="203">
        <v>0</v>
      </c>
      <c r="W155" s="199" t="s">
        <v>169</v>
      </c>
    </row>
    <row r="156" spans="1:23" hidden="1" x14ac:dyDescent="0.25">
      <c r="A156" s="199" t="s">
        <v>2575</v>
      </c>
      <c r="B156" s="199"/>
      <c r="C156" s="199" t="s">
        <v>176</v>
      </c>
      <c r="D156" s="199" t="s">
        <v>177</v>
      </c>
      <c r="E156" s="199" t="s">
        <v>166</v>
      </c>
      <c r="F156" s="200">
        <v>15.692</v>
      </c>
      <c r="G156" s="199"/>
      <c r="H156" s="199" t="s">
        <v>167</v>
      </c>
      <c r="I156" s="199" t="s">
        <v>2581</v>
      </c>
      <c r="J156" s="201">
        <v>223000</v>
      </c>
      <c r="K156" s="201">
        <v>18732</v>
      </c>
      <c r="L156" s="202">
        <v>8.4</v>
      </c>
      <c r="M156" s="201">
        <v>6389</v>
      </c>
      <c r="N156" s="202">
        <v>34.11</v>
      </c>
      <c r="O156" s="201">
        <v>2709</v>
      </c>
      <c r="P156" s="202">
        <v>14.46</v>
      </c>
      <c r="Q156" s="201">
        <v>519</v>
      </c>
      <c r="R156" s="202">
        <v>2.77</v>
      </c>
      <c r="S156" s="201">
        <v>9117</v>
      </c>
      <c r="T156" s="202">
        <v>48.67</v>
      </c>
      <c r="U156" s="203">
        <v>3695</v>
      </c>
      <c r="V156" s="203">
        <v>12</v>
      </c>
      <c r="W156" s="199" t="s">
        <v>169</v>
      </c>
    </row>
    <row r="157" spans="1:23" hidden="1" x14ac:dyDescent="0.25">
      <c r="A157" s="199" t="s">
        <v>362</v>
      </c>
      <c r="B157" s="199"/>
      <c r="C157" s="199" t="s">
        <v>176</v>
      </c>
      <c r="D157" s="199" t="s">
        <v>177</v>
      </c>
      <c r="E157" s="199"/>
      <c r="F157" s="200">
        <v>27.08</v>
      </c>
      <c r="G157" s="199"/>
      <c r="H157" s="199" t="s">
        <v>167</v>
      </c>
      <c r="I157" s="199" t="s">
        <v>416</v>
      </c>
      <c r="J157" s="201">
        <v>222000</v>
      </c>
      <c r="K157" s="201">
        <v>15473</v>
      </c>
      <c r="L157" s="202">
        <v>6.97</v>
      </c>
      <c r="M157" s="201">
        <v>4238</v>
      </c>
      <c r="N157" s="202">
        <v>27.39</v>
      </c>
      <c r="O157" s="201">
        <v>1700</v>
      </c>
      <c r="P157" s="202">
        <v>10.99</v>
      </c>
      <c r="Q157" s="201">
        <v>738</v>
      </c>
      <c r="R157" s="202">
        <v>4.7699999999999996</v>
      </c>
      <c r="S157" s="201">
        <v>8796</v>
      </c>
      <c r="T157" s="202">
        <v>56.85</v>
      </c>
      <c r="U157" s="203">
        <v>3448</v>
      </c>
      <c r="V157" s="203">
        <v>11</v>
      </c>
      <c r="W157" s="199" t="s">
        <v>169</v>
      </c>
    </row>
    <row r="158" spans="1:23" hidden="1" x14ac:dyDescent="0.25">
      <c r="A158" s="199" t="s">
        <v>2575</v>
      </c>
      <c r="B158" s="199"/>
      <c r="C158" s="199" t="s">
        <v>176</v>
      </c>
      <c r="D158" s="199" t="s">
        <v>177</v>
      </c>
      <c r="E158" s="199" t="s">
        <v>166</v>
      </c>
      <c r="F158" s="200">
        <v>15.692</v>
      </c>
      <c r="G158" s="199"/>
      <c r="H158" s="199" t="s">
        <v>171</v>
      </c>
      <c r="I158" s="199" t="s">
        <v>2581</v>
      </c>
      <c r="J158" s="201">
        <v>222000</v>
      </c>
      <c r="K158" s="201">
        <v>19381</v>
      </c>
      <c r="L158" s="202">
        <v>8.73</v>
      </c>
      <c r="M158" s="201">
        <v>5603</v>
      </c>
      <c r="N158" s="202">
        <v>28.91</v>
      </c>
      <c r="O158" s="201">
        <v>2539</v>
      </c>
      <c r="P158" s="202">
        <v>13.1</v>
      </c>
      <c r="Q158" s="201">
        <v>560</v>
      </c>
      <c r="R158" s="202">
        <v>2.89</v>
      </c>
      <c r="S158" s="201">
        <v>10679</v>
      </c>
      <c r="T158" s="202">
        <v>55.1</v>
      </c>
      <c r="U158" s="203">
        <v>4196</v>
      </c>
      <c r="V158" s="203">
        <v>12</v>
      </c>
      <c r="W158" s="199" t="s">
        <v>169</v>
      </c>
    </row>
    <row r="159" spans="1:23" hidden="1" x14ac:dyDescent="0.25">
      <c r="A159" s="199" t="s">
        <v>604</v>
      </c>
      <c r="B159" s="199"/>
      <c r="C159" s="199" t="s">
        <v>176</v>
      </c>
      <c r="D159" s="199" t="s">
        <v>177</v>
      </c>
      <c r="E159" s="199"/>
      <c r="F159" s="200">
        <v>24.32</v>
      </c>
      <c r="G159" s="199"/>
      <c r="H159" s="199" t="s">
        <v>192</v>
      </c>
      <c r="I159" s="199" t="s">
        <v>615</v>
      </c>
      <c r="J159" s="201">
        <v>221000</v>
      </c>
      <c r="K159" s="201">
        <v>6807</v>
      </c>
      <c r="L159" s="202">
        <v>3.08</v>
      </c>
      <c r="M159" s="201">
        <v>3222</v>
      </c>
      <c r="N159" s="202">
        <v>47.34</v>
      </c>
      <c r="O159" s="201">
        <v>769</v>
      </c>
      <c r="P159" s="202">
        <v>11.29</v>
      </c>
      <c r="Q159" s="201">
        <v>256</v>
      </c>
      <c r="R159" s="202">
        <v>3.76</v>
      </c>
      <c r="S159" s="201">
        <v>2560</v>
      </c>
      <c r="T159" s="202">
        <v>37.61</v>
      </c>
      <c r="U159" s="203">
        <v>1104</v>
      </c>
      <c r="V159" s="203">
        <v>13</v>
      </c>
      <c r="W159" s="199" t="s">
        <v>169</v>
      </c>
    </row>
    <row r="160" spans="1:23" hidden="1" x14ac:dyDescent="0.25">
      <c r="A160" s="199" t="s">
        <v>1332</v>
      </c>
      <c r="B160" s="199"/>
      <c r="C160" s="199" t="s">
        <v>244</v>
      </c>
      <c r="D160" s="199" t="s">
        <v>666</v>
      </c>
      <c r="E160" s="199"/>
      <c r="F160" s="200">
        <v>38.21</v>
      </c>
      <c r="G160" s="199"/>
      <c r="H160" s="199" t="s">
        <v>171</v>
      </c>
      <c r="I160" s="199" t="s">
        <v>1352</v>
      </c>
      <c r="J160" s="201">
        <v>221000</v>
      </c>
      <c r="K160" s="201">
        <v>14851</v>
      </c>
      <c r="L160" s="202">
        <v>6.72</v>
      </c>
      <c r="M160" s="201">
        <v>4320</v>
      </c>
      <c r="N160" s="202">
        <v>29.09</v>
      </c>
      <c r="O160" s="201">
        <v>1029</v>
      </c>
      <c r="P160" s="202">
        <v>6.93</v>
      </c>
      <c r="Q160" s="201">
        <v>1074</v>
      </c>
      <c r="R160" s="202">
        <v>7.23</v>
      </c>
      <c r="S160" s="201">
        <v>8428</v>
      </c>
      <c r="T160" s="202">
        <v>56.75</v>
      </c>
      <c r="U160" s="203">
        <v>3311</v>
      </c>
      <c r="V160" s="203">
        <v>0</v>
      </c>
      <c r="W160" s="199" t="s">
        <v>179</v>
      </c>
    </row>
    <row r="161" spans="1:23" hidden="1" x14ac:dyDescent="0.25">
      <c r="A161" s="199" t="s">
        <v>2546</v>
      </c>
      <c r="B161" s="199"/>
      <c r="C161" s="199" t="s">
        <v>176</v>
      </c>
      <c r="D161" s="199" t="s">
        <v>177</v>
      </c>
      <c r="E161" s="199" t="s">
        <v>166</v>
      </c>
      <c r="F161" s="200">
        <v>13.569000000000001</v>
      </c>
      <c r="G161" s="199"/>
      <c r="H161" s="199" t="s">
        <v>171</v>
      </c>
      <c r="I161" s="199" t="s">
        <v>2553</v>
      </c>
      <c r="J161" s="201">
        <v>221000</v>
      </c>
      <c r="K161" s="201">
        <v>23669</v>
      </c>
      <c r="L161" s="202">
        <v>10.71</v>
      </c>
      <c r="M161" s="201">
        <v>9146</v>
      </c>
      <c r="N161" s="202">
        <v>38.64</v>
      </c>
      <c r="O161" s="201">
        <v>2154</v>
      </c>
      <c r="P161" s="202">
        <v>9.1</v>
      </c>
      <c r="Q161" s="201">
        <v>1030</v>
      </c>
      <c r="R161" s="202">
        <v>4.3499999999999996</v>
      </c>
      <c r="S161" s="201">
        <v>11340</v>
      </c>
      <c r="T161" s="202">
        <v>47.91</v>
      </c>
      <c r="U161" s="203">
        <v>4582</v>
      </c>
      <c r="V161" s="203">
        <v>12</v>
      </c>
      <c r="W161" s="199" t="s">
        <v>169</v>
      </c>
    </row>
    <row r="162" spans="1:23" hidden="1" x14ac:dyDescent="0.25">
      <c r="A162" s="199" t="s">
        <v>1145</v>
      </c>
      <c r="B162" s="199"/>
      <c r="C162" s="199" t="s">
        <v>164</v>
      </c>
      <c r="D162" s="199" t="s">
        <v>165</v>
      </c>
      <c r="E162" s="199" t="s">
        <v>166</v>
      </c>
      <c r="F162" s="200">
        <v>5.99</v>
      </c>
      <c r="G162" s="199"/>
      <c r="H162" s="199" t="s">
        <v>167</v>
      </c>
      <c r="I162" s="199" t="s">
        <v>1147</v>
      </c>
      <c r="J162" s="201">
        <v>220000</v>
      </c>
      <c r="K162" s="201">
        <v>4620</v>
      </c>
      <c r="L162" s="202">
        <v>2.1</v>
      </c>
      <c r="M162" s="201">
        <v>2435</v>
      </c>
      <c r="N162" s="202">
        <v>52.7</v>
      </c>
      <c r="O162" s="201">
        <v>619</v>
      </c>
      <c r="P162" s="202">
        <v>13.4</v>
      </c>
      <c r="Q162" s="201">
        <v>323</v>
      </c>
      <c r="R162" s="202">
        <v>7</v>
      </c>
      <c r="S162" s="201">
        <v>1243</v>
      </c>
      <c r="T162" s="202">
        <v>26.9</v>
      </c>
      <c r="U162" s="203">
        <v>618</v>
      </c>
      <c r="V162" s="203">
        <v>18</v>
      </c>
      <c r="W162" s="199" t="s">
        <v>169</v>
      </c>
    </row>
    <row r="163" spans="1:23" hidden="1" x14ac:dyDescent="0.25">
      <c r="A163" s="199" t="s">
        <v>1182</v>
      </c>
      <c r="B163" s="199"/>
      <c r="C163" s="199" t="s">
        <v>293</v>
      </c>
      <c r="D163" s="199" t="s">
        <v>294</v>
      </c>
      <c r="E163" s="199" t="s">
        <v>166</v>
      </c>
      <c r="F163" s="200">
        <v>2.3660000000000001</v>
      </c>
      <c r="G163" s="199"/>
      <c r="H163" s="199" t="s">
        <v>167</v>
      </c>
      <c r="I163" s="199" t="s">
        <v>1194</v>
      </c>
      <c r="J163" s="201">
        <v>220000</v>
      </c>
      <c r="K163" s="201">
        <v>26928</v>
      </c>
      <c r="L163" s="202">
        <v>12.24</v>
      </c>
      <c r="M163" s="201">
        <v>6770</v>
      </c>
      <c r="N163" s="202">
        <v>25.14</v>
      </c>
      <c r="O163" s="201">
        <v>2687</v>
      </c>
      <c r="P163" s="202">
        <v>9.98</v>
      </c>
      <c r="Q163" s="201">
        <v>846</v>
      </c>
      <c r="R163" s="202">
        <v>3.14</v>
      </c>
      <c r="S163" s="201">
        <v>16625</v>
      </c>
      <c r="T163" s="202">
        <v>61.74</v>
      </c>
      <c r="U163" s="203">
        <v>6344</v>
      </c>
      <c r="V163" s="203">
        <v>4</v>
      </c>
      <c r="W163" s="199" t="s">
        <v>169</v>
      </c>
    </row>
    <row r="164" spans="1:23" hidden="1" x14ac:dyDescent="0.25">
      <c r="A164" s="199" t="s">
        <v>1182</v>
      </c>
      <c r="B164" s="199"/>
      <c r="C164" s="199" t="s">
        <v>293</v>
      </c>
      <c r="D164" s="199" t="s">
        <v>294</v>
      </c>
      <c r="E164" s="199" t="s">
        <v>166</v>
      </c>
      <c r="F164" s="200">
        <v>7.8730000000000002</v>
      </c>
      <c r="G164" s="199"/>
      <c r="H164" s="199" t="s">
        <v>379</v>
      </c>
      <c r="I164" s="199" t="s">
        <v>1197</v>
      </c>
      <c r="J164" s="201">
        <v>220000</v>
      </c>
      <c r="K164" s="201">
        <v>30162</v>
      </c>
      <c r="L164" s="202">
        <v>13.71</v>
      </c>
      <c r="M164" s="201">
        <v>7999</v>
      </c>
      <c r="N164" s="202">
        <v>26.52</v>
      </c>
      <c r="O164" s="201">
        <v>2908</v>
      </c>
      <c r="P164" s="202">
        <v>9.64</v>
      </c>
      <c r="Q164" s="201">
        <v>823</v>
      </c>
      <c r="R164" s="202">
        <v>2.73</v>
      </c>
      <c r="S164" s="201">
        <v>18435</v>
      </c>
      <c r="T164" s="202">
        <v>61.12</v>
      </c>
      <c r="U164" s="203">
        <v>7029</v>
      </c>
      <c r="V164" s="203">
        <v>17</v>
      </c>
      <c r="W164" s="199" t="s">
        <v>179</v>
      </c>
    </row>
    <row r="165" spans="1:23" hidden="1" x14ac:dyDescent="0.25">
      <c r="A165" s="199" t="s">
        <v>1332</v>
      </c>
      <c r="B165" s="199"/>
      <c r="C165" s="199" t="s">
        <v>244</v>
      </c>
      <c r="D165" s="199" t="s">
        <v>687</v>
      </c>
      <c r="E165" s="199"/>
      <c r="F165" s="200">
        <v>2.802</v>
      </c>
      <c r="G165" s="199"/>
      <c r="H165" s="199" t="s">
        <v>171</v>
      </c>
      <c r="I165" s="199" t="s">
        <v>1335</v>
      </c>
      <c r="J165" s="201">
        <v>220000</v>
      </c>
      <c r="K165" s="201">
        <v>3894</v>
      </c>
      <c r="L165" s="202">
        <v>1.77</v>
      </c>
      <c r="M165" s="201">
        <v>1783</v>
      </c>
      <c r="N165" s="202">
        <v>45.8</v>
      </c>
      <c r="O165" s="201">
        <v>270</v>
      </c>
      <c r="P165" s="202">
        <v>6.94</v>
      </c>
      <c r="Q165" s="201">
        <v>152</v>
      </c>
      <c r="R165" s="202">
        <v>3.9</v>
      </c>
      <c r="S165" s="201">
        <v>1688</v>
      </c>
      <c r="T165" s="202">
        <v>43.36</v>
      </c>
      <c r="U165" s="203">
        <v>692</v>
      </c>
      <c r="V165" s="203">
        <v>0</v>
      </c>
      <c r="W165" s="199" t="s">
        <v>179</v>
      </c>
    </row>
    <row r="166" spans="1:23" hidden="1" x14ac:dyDescent="0.25">
      <c r="A166" s="199" t="s">
        <v>2546</v>
      </c>
      <c r="B166" s="199"/>
      <c r="C166" s="199" t="s">
        <v>176</v>
      </c>
      <c r="D166" s="199" t="s">
        <v>177</v>
      </c>
      <c r="E166" s="199" t="s">
        <v>166</v>
      </c>
      <c r="F166" s="200">
        <v>20.189</v>
      </c>
      <c r="G166" s="199"/>
      <c r="H166" s="199" t="s">
        <v>171</v>
      </c>
      <c r="I166" s="199" t="s">
        <v>2555</v>
      </c>
      <c r="J166" s="201">
        <v>220000</v>
      </c>
      <c r="K166" s="201">
        <v>21560</v>
      </c>
      <c r="L166" s="202">
        <v>9.8000000000000007</v>
      </c>
      <c r="M166" s="201">
        <v>8913</v>
      </c>
      <c r="N166" s="202">
        <v>41.34</v>
      </c>
      <c r="O166" s="201">
        <v>2195</v>
      </c>
      <c r="P166" s="202">
        <v>10.18</v>
      </c>
      <c r="Q166" s="201">
        <v>940</v>
      </c>
      <c r="R166" s="202">
        <v>4.3600000000000003</v>
      </c>
      <c r="S166" s="201">
        <v>9512</v>
      </c>
      <c r="T166" s="202">
        <v>44.12</v>
      </c>
      <c r="U166" s="203">
        <v>3934</v>
      </c>
      <c r="V166" s="203">
        <v>12</v>
      </c>
      <c r="W166" s="199" t="s">
        <v>169</v>
      </c>
    </row>
    <row r="167" spans="1:23" hidden="1" x14ac:dyDescent="0.25">
      <c r="A167" s="199" t="s">
        <v>362</v>
      </c>
      <c r="B167" s="199"/>
      <c r="C167" s="199" t="s">
        <v>176</v>
      </c>
      <c r="D167" s="199" t="s">
        <v>177</v>
      </c>
      <c r="E167" s="199"/>
      <c r="F167" s="200">
        <v>16.474</v>
      </c>
      <c r="G167" s="199"/>
      <c r="H167" s="199" t="s">
        <v>167</v>
      </c>
      <c r="I167" s="199" t="s">
        <v>411</v>
      </c>
      <c r="J167" s="201">
        <v>219000</v>
      </c>
      <c r="K167" s="201">
        <v>14673</v>
      </c>
      <c r="L167" s="202">
        <v>6.7</v>
      </c>
      <c r="M167" s="201">
        <v>5408</v>
      </c>
      <c r="N167" s="202">
        <v>36.86</v>
      </c>
      <c r="O167" s="201">
        <v>1554</v>
      </c>
      <c r="P167" s="202">
        <v>10.59</v>
      </c>
      <c r="Q167" s="201">
        <v>424</v>
      </c>
      <c r="R167" s="202">
        <v>2.89</v>
      </c>
      <c r="S167" s="201">
        <v>7287</v>
      </c>
      <c r="T167" s="202">
        <v>49.66</v>
      </c>
      <c r="U167" s="203">
        <v>2909</v>
      </c>
      <c r="V167" s="203">
        <v>12</v>
      </c>
      <c r="W167" s="199" t="s">
        <v>169</v>
      </c>
    </row>
    <row r="168" spans="1:23" hidden="1" x14ac:dyDescent="0.25">
      <c r="A168" s="199" t="s">
        <v>362</v>
      </c>
      <c r="B168" s="199"/>
      <c r="C168" s="199" t="s">
        <v>176</v>
      </c>
      <c r="D168" s="199" t="s">
        <v>177</v>
      </c>
      <c r="E168" s="199"/>
      <c r="F168" s="200">
        <v>18.452000000000002</v>
      </c>
      <c r="G168" s="199"/>
      <c r="H168" s="199" t="s">
        <v>167</v>
      </c>
      <c r="I168" s="199" t="s">
        <v>412</v>
      </c>
      <c r="J168" s="201">
        <v>219000</v>
      </c>
      <c r="K168" s="201">
        <v>13753</v>
      </c>
      <c r="L168" s="202">
        <v>6.28</v>
      </c>
      <c r="M168" s="201">
        <v>3627</v>
      </c>
      <c r="N168" s="202">
        <v>26.37</v>
      </c>
      <c r="O168" s="201">
        <v>1234</v>
      </c>
      <c r="P168" s="202">
        <v>8.9700000000000006</v>
      </c>
      <c r="Q168" s="201">
        <v>402</v>
      </c>
      <c r="R168" s="202">
        <v>2.92</v>
      </c>
      <c r="S168" s="201">
        <v>8491</v>
      </c>
      <c r="T168" s="202">
        <v>61.74</v>
      </c>
      <c r="U168" s="203">
        <v>3229</v>
      </c>
      <c r="V168" s="203">
        <v>12</v>
      </c>
      <c r="W168" s="199" t="s">
        <v>169</v>
      </c>
    </row>
    <row r="169" spans="1:23" hidden="1" x14ac:dyDescent="0.25">
      <c r="A169" s="199" t="s">
        <v>362</v>
      </c>
      <c r="B169" s="199"/>
      <c r="C169" s="199" t="s">
        <v>176</v>
      </c>
      <c r="D169" s="199" t="s">
        <v>177</v>
      </c>
      <c r="E169" s="199"/>
      <c r="F169" s="200">
        <v>22.547999999999998</v>
      </c>
      <c r="G169" s="199"/>
      <c r="H169" s="199" t="s">
        <v>167</v>
      </c>
      <c r="I169" s="199" t="s">
        <v>414</v>
      </c>
      <c r="J169" s="201">
        <v>219000</v>
      </c>
      <c r="K169" s="201">
        <v>14585</v>
      </c>
      <c r="L169" s="202">
        <v>6.66</v>
      </c>
      <c r="M169" s="201">
        <v>3846</v>
      </c>
      <c r="N169" s="202">
        <v>26.37</v>
      </c>
      <c r="O169" s="201">
        <v>1308</v>
      </c>
      <c r="P169" s="202">
        <v>8.9700000000000006</v>
      </c>
      <c r="Q169" s="201">
        <v>426</v>
      </c>
      <c r="R169" s="202">
        <v>2.92</v>
      </c>
      <c r="S169" s="201">
        <v>9005</v>
      </c>
      <c r="T169" s="202">
        <v>61.74</v>
      </c>
      <c r="U169" s="203">
        <v>3424</v>
      </c>
      <c r="V169" s="203">
        <v>11</v>
      </c>
      <c r="W169" s="199" t="s">
        <v>169</v>
      </c>
    </row>
    <row r="170" spans="1:23" hidden="1" x14ac:dyDescent="0.25">
      <c r="A170" s="199" t="s">
        <v>604</v>
      </c>
      <c r="B170" s="199"/>
      <c r="C170" s="199" t="s">
        <v>293</v>
      </c>
      <c r="D170" s="199" t="s">
        <v>294</v>
      </c>
      <c r="E170" s="199"/>
      <c r="F170" s="200">
        <v>3.468</v>
      </c>
      <c r="G170" s="199"/>
      <c r="H170" s="199" t="s">
        <v>167</v>
      </c>
      <c r="I170" s="199" t="s">
        <v>624</v>
      </c>
      <c r="J170" s="201">
        <v>219000</v>
      </c>
      <c r="K170" s="201">
        <v>14651</v>
      </c>
      <c r="L170" s="202">
        <v>6.69</v>
      </c>
      <c r="M170" s="201">
        <v>4262</v>
      </c>
      <c r="N170" s="202">
        <v>29.09</v>
      </c>
      <c r="O170" s="201">
        <v>1393</v>
      </c>
      <c r="P170" s="202">
        <v>9.51</v>
      </c>
      <c r="Q170" s="201">
        <v>529</v>
      </c>
      <c r="R170" s="202">
        <v>3.61</v>
      </c>
      <c r="S170" s="201">
        <v>8467</v>
      </c>
      <c r="T170" s="202">
        <v>57.79</v>
      </c>
      <c r="U170" s="203">
        <v>3276</v>
      </c>
      <c r="V170" s="203">
        <v>5</v>
      </c>
      <c r="W170" s="199" t="s">
        <v>169</v>
      </c>
    </row>
    <row r="171" spans="1:23" hidden="1" x14ac:dyDescent="0.25">
      <c r="A171" s="199" t="s">
        <v>1182</v>
      </c>
      <c r="B171" s="199"/>
      <c r="C171" s="199" t="s">
        <v>293</v>
      </c>
      <c r="D171" s="199" t="s">
        <v>294</v>
      </c>
      <c r="E171" s="199" t="s">
        <v>166</v>
      </c>
      <c r="F171" s="200">
        <v>2.3660000000000001</v>
      </c>
      <c r="G171" s="199"/>
      <c r="H171" s="199" t="s">
        <v>171</v>
      </c>
      <c r="I171" s="199" t="s">
        <v>1194</v>
      </c>
      <c r="J171" s="201">
        <v>219000</v>
      </c>
      <c r="K171" s="201">
        <v>26806</v>
      </c>
      <c r="L171" s="202">
        <v>12.24</v>
      </c>
      <c r="M171" s="201">
        <v>6739</v>
      </c>
      <c r="N171" s="202">
        <v>25.14</v>
      </c>
      <c r="O171" s="201">
        <v>2675</v>
      </c>
      <c r="P171" s="202">
        <v>9.98</v>
      </c>
      <c r="Q171" s="201">
        <v>842</v>
      </c>
      <c r="R171" s="202">
        <v>3.14</v>
      </c>
      <c r="S171" s="201">
        <v>16550</v>
      </c>
      <c r="T171" s="202">
        <v>61.74</v>
      </c>
      <c r="U171" s="203">
        <v>6315</v>
      </c>
      <c r="V171" s="203">
        <v>4</v>
      </c>
      <c r="W171" s="199" t="s">
        <v>169</v>
      </c>
    </row>
    <row r="172" spans="1:23" hidden="1" x14ac:dyDescent="0.25">
      <c r="A172" s="199" t="s">
        <v>2606</v>
      </c>
      <c r="B172" s="199"/>
      <c r="C172" s="199" t="s">
        <v>244</v>
      </c>
      <c r="D172" s="199" t="s">
        <v>687</v>
      </c>
      <c r="E172" s="199"/>
      <c r="F172" s="200">
        <v>14.537000000000001</v>
      </c>
      <c r="G172" s="199"/>
      <c r="H172" s="199" t="s">
        <v>379</v>
      </c>
      <c r="I172" s="199" t="s">
        <v>2610</v>
      </c>
      <c r="J172" s="201">
        <v>219000</v>
      </c>
      <c r="K172" s="201">
        <v>13731</v>
      </c>
      <c r="L172" s="202">
        <v>6.27</v>
      </c>
      <c r="M172" s="201">
        <v>7975</v>
      </c>
      <c r="N172" s="202">
        <v>58.08</v>
      </c>
      <c r="O172" s="201">
        <v>1233</v>
      </c>
      <c r="P172" s="202">
        <v>8.98</v>
      </c>
      <c r="Q172" s="201">
        <v>445</v>
      </c>
      <c r="R172" s="202">
        <v>3.24</v>
      </c>
      <c r="S172" s="201">
        <v>4078</v>
      </c>
      <c r="T172" s="202">
        <v>29.7</v>
      </c>
      <c r="U172" s="203">
        <v>1865</v>
      </c>
      <c r="V172" s="203">
        <v>21</v>
      </c>
      <c r="W172" s="199" t="s">
        <v>179</v>
      </c>
    </row>
    <row r="173" spans="1:23" hidden="1" x14ac:dyDescent="0.25">
      <c r="A173" s="199" t="s">
        <v>604</v>
      </c>
      <c r="B173" s="199"/>
      <c r="C173" s="199" t="s">
        <v>176</v>
      </c>
      <c r="D173" s="199" t="s">
        <v>177</v>
      </c>
      <c r="E173" s="199"/>
      <c r="F173" s="200">
        <v>19.667999999999999</v>
      </c>
      <c r="G173" s="199"/>
      <c r="H173" s="199" t="s">
        <v>192</v>
      </c>
      <c r="I173" s="199" t="s">
        <v>613</v>
      </c>
      <c r="J173" s="201">
        <v>218000</v>
      </c>
      <c r="K173" s="201">
        <v>6736</v>
      </c>
      <c r="L173" s="202">
        <v>3.09</v>
      </c>
      <c r="M173" s="201">
        <v>2300</v>
      </c>
      <c r="N173" s="202">
        <v>34.14</v>
      </c>
      <c r="O173" s="201">
        <v>995</v>
      </c>
      <c r="P173" s="202">
        <v>14.77</v>
      </c>
      <c r="Q173" s="201">
        <v>289</v>
      </c>
      <c r="R173" s="202">
        <v>4.29</v>
      </c>
      <c r="S173" s="201">
        <v>3152</v>
      </c>
      <c r="T173" s="202">
        <v>46.8</v>
      </c>
      <c r="U173" s="203">
        <v>1302</v>
      </c>
      <c r="V173" s="203">
        <v>13</v>
      </c>
      <c r="W173" s="199" t="s">
        <v>179</v>
      </c>
    </row>
    <row r="174" spans="1:23" hidden="1" x14ac:dyDescent="0.25">
      <c r="A174" s="199" t="s">
        <v>804</v>
      </c>
      <c r="B174" s="199"/>
      <c r="C174" s="199" t="s">
        <v>164</v>
      </c>
      <c r="D174" s="199" t="s">
        <v>165</v>
      </c>
      <c r="E174" s="199" t="s">
        <v>166</v>
      </c>
      <c r="F174" s="200">
        <v>7.8289999999999997</v>
      </c>
      <c r="G174" s="199"/>
      <c r="H174" s="199" t="s">
        <v>167</v>
      </c>
      <c r="I174" s="199" t="s">
        <v>808</v>
      </c>
      <c r="J174" s="201">
        <v>218000</v>
      </c>
      <c r="K174" s="201">
        <v>10246</v>
      </c>
      <c r="L174" s="202">
        <v>4.7</v>
      </c>
      <c r="M174" s="201">
        <v>6947</v>
      </c>
      <c r="N174" s="202">
        <v>67.8</v>
      </c>
      <c r="O174" s="201">
        <v>1301</v>
      </c>
      <c r="P174" s="202">
        <v>12.7</v>
      </c>
      <c r="Q174" s="201">
        <v>594</v>
      </c>
      <c r="R174" s="202">
        <v>5.8</v>
      </c>
      <c r="S174" s="201">
        <v>1404</v>
      </c>
      <c r="T174" s="202">
        <v>13.7</v>
      </c>
      <c r="U174" s="203">
        <v>935</v>
      </c>
      <c r="V174" s="203">
        <v>18</v>
      </c>
      <c r="W174" s="199" t="s">
        <v>169</v>
      </c>
    </row>
    <row r="175" spans="1:23" hidden="1" x14ac:dyDescent="0.25">
      <c r="A175" s="199" t="s">
        <v>1182</v>
      </c>
      <c r="B175" s="199"/>
      <c r="C175" s="199" t="s">
        <v>176</v>
      </c>
      <c r="D175" s="199" t="s">
        <v>177</v>
      </c>
      <c r="E175" s="199" t="s">
        <v>166</v>
      </c>
      <c r="F175" s="200">
        <v>29.391999999999999</v>
      </c>
      <c r="G175" s="199"/>
      <c r="H175" s="199" t="s">
        <v>171</v>
      </c>
      <c r="I175" s="199" t="s">
        <v>1193</v>
      </c>
      <c r="J175" s="201">
        <v>218000</v>
      </c>
      <c r="K175" s="201">
        <v>22585</v>
      </c>
      <c r="L175" s="202">
        <v>10.36</v>
      </c>
      <c r="M175" s="201">
        <v>4759</v>
      </c>
      <c r="N175" s="202">
        <v>21.07</v>
      </c>
      <c r="O175" s="201">
        <v>2843</v>
      </c>
      <c r="P175" s="202">
        <v>12.59</v>
      </c>
      <c r="Q175" s="201">
        <v>702</v>
      </c>
      <c r="R175" s="202">
        <v>3.11</v>
      </c>
      <c r="S175" s="201">
        <v>14280</v>
      </c>
      <c r="T175" s="202">
        <v>63.23</v>
      </c>
      <c r="U175" s="203">
        <v>5458</v>
      </c>
      <c r="V175" s="203">
        <v>12</v>
      </c>
      <c r="W175" s="199" t="s">
        <v>169</v>
      </c>
    </row>
    <row r="176" spans="1:23" hidden="1" x14ac:dyDescent="0.25">
      <c r="A176" s="199" t="s">
        <v>1182</v>
      </c>
      <c r="B176" s="199"/>
      <c r="C176" s="199" t="s">
        <v>176</v>
      </c>
      <c r="D176" s="199" t="s">
        <v>177</v>
      </c>
      <c r="E176" s="199" t="s">
        <v>166</v>
      </c>
      <c r="F176" s="200">
        <v>29.391999999999999</v>
      </c>
      <c r="G176" s="199"/>
      <c r="H176" s="199" t="s">
        <v>167</v>
      </c>
      <c r="I176" s="199" t="s">
        <v>1193</v>
      </c>
      <c r="J176" s="201">
        <v>218000</v>
      </c>
      <c r="K176" s="201">
        <v>26334</v>
      </c>
      <c r="L176" s="202">
        <v>12.08</v>
      </c>
      <c r="M176" s="201">
        <v>7005</v>
      </c>
      <c r="N176" s="202">
        <v>26.6</v>
      </c>
      <c r="O176" s="201">
        <v>2544</v>
      </c>
      <c r="P176" s="202">
        <v>9.66</v>
      </c>
      <c r="Q176" s="201">
        <v>793</v>
      </c>
      <c r="R176" s="202">
        <v>3.01</v>
      </c>
      <c r="S176" s="201">
        <v>15990</v>
      </c>
      <c r="T176" s="202">
        <v>60.72</v>
      </c>
      <c r="U176" s="203">
        <v>6112</v>
      </c>
      <c r="V176" s="203">
        <v>12</v>
      </c>
      <c r="W176" s="199" t="s">
        <v>169</v>
      </c>
    </row>
    <row r="177" spans="1:23" hidden="1" x14ac:dyDescent="0.25">
      <c r="A177" s="199" t="s">
        <v>1182</v>
      </c>
      <c r="B177" s="199"/>
      <c r="C177" s="199" t="s">
        <v>293</v>
      </c>
      <c r="D177" s="199" t="s">
        <v>294</v>
      </c>
      <c r="E177" s="199" t="s">
        <v>166</v>
      </c>
      <c r="F177" s="200">
        <v>0</v>
      </c>
      <c r="G177" s="199"/>
      <c r="H177" s="199" t="s">
        <v>167</v>
      </c>
      <c r="I177" s="199" t="s">
        <v>622</v>
      </c>
      <c r="J177" s="201">
        <v>218000</v>
      </c>
      <c r="K177" s="201">
        <v>26334</v>
      </c>
      <c r="L177" s="202">
        <v>12.08</v>
      </c>
      <c r="M177" s="201">
        <v>7005</v>
      </c>
      <c r="N177" s="202">
        <v>26.6</v>
      </c>
      <c r="O177" s="201">
        <v>2544</v>
      </c>
      <c r="P177" s="202">
        <v>9.66</v>
      </c>
      <c r="Q177" s="201">
        <v>793</v>
      </c>
      <c r="R177" s="202">
        <v>3.01</v>
      </c>
      <c r="S177" s="201">
        <v>15990</v>
      </c>
      <c r="T177" s="202">
        <v>60.72</v>
      </c>
      <c r="U177" s="203">
        <v>6112</v>
      </c>
      <c r="V177" s="203">
        <v>12</v>
      </c>
      <c r="W177" s="199" t="s">
        <v>169</v>
      </c>
    </row>
    <row r="178" spans="1:23" hidden="1" x14ac:dyDescent="0.25">
      <c r="A178" s="199" t="s">
        <v>1482</v>
      </c>
      <c r="B178" s="199"/>
      <c r="C178" s="199" t="s">
        <v>293</v>
      </c>
      <c r="D178" s="199" t="s">
        <v>636</v>
      </c>
      <c r="E178" s="199"/>
      <c r="F178" s="200">
        <v>9.18</v>
      </c>
      <c r="G178" s="199"/>
      <c r="H178" s="199" t="s">
        <v>167</v>
      </c>
      <c r="I178" s="199" t="s">
        <v>1498</v>
      </c>
      <c r="J178" s="201">
        <v>218000</v>
      </c>
      <c r="K178" s="201">
        <v>16764</v>
      </c>
      <c r="L178" s="202">
        <v>7.69</v>
      </c>
      <c r="M178" s="201">
        <v>7185</v>
      </c>
      <c r="N178" s="202">
        <v>42.86</v>
      </c>
      <c r="O178" s="201">
        <v>1197</v>
      </c>
      <c r="P178" s="202">
        <v>7.14</v>
      </c>
      <c r="Q178" s="201">
        <v>598</v>
      </c>
      <c r="R178" s="202">
        <v>3.57</v>
      </c>
      <c r="S178" s="201">
        <v>7784</v>
      </c>
      <c r="T178" s="202">
        <v>46.43</v>
      </c>
      <c r="U178" s="203">
        <v>3135</v>
      </c>
      <c r="V178" s="203">
        <v>0</v>
      </c>
      <c r="W178" s="199" t="s">
        <v>169</v>
      </c>
    </row>
    <row r="179" spans="1:23" hidden="1" x14ac:dyDescent="0.25">
      <c r="A179" s="199" t="s">
        <v>2273</v>
      </c>
      <c r="B179" s="199"/>
      <c r="C179" s="199" t="s">
        <v>293</v>
      </c>
      <c r="D179" s="199" t="s">
        <v>636</v>
      </c>
      <c r="E179" s="199" t="s">
        <v>166</v>
      </c>
      <c r="F179" s="200">
        <v>38.338999999999999</v>
      </c>
      <c r="G179" s="199"/>
      <c r="H179" s="199" t="s">
        <v>167</v>
      </c>
      <c r="I179" s="199" t="s">
        <v>2279</v>
      </c>
      <c r="J179" s="201">
        <v>218000</v>
      </c>
      <c r="K179" s="201">
        <v>23762</v>
      </c>
      <c r="L179" s="202">
        <v>10.9</v>
      </c>
      <c r="M179" s="201">
        <v>9980</v>
      </c>
      <c r="N179" s="202">
        <v>42</v>
      </c>
      <c r="O179" s="201">
        <v>1283</v>
      </c>
      <c r="P179" s="202">
        <v>5.4</v>
      </c>
      <c r="Q179" s="201">
        <v>428</v>
      </c>
      <c r="R179" s="202">
        <v>1.8</v>
      </c>
      <c r="S179" s="201">
        <v>12071</v>
      </c>
      <c r="T179" s="202">
        <v>50.8</v>
      </c>
      <c r="U179" s="203">
        <v>4695</v>
      </c>
      <c r="V179" s="203">
        <v>96</v>
      </c>
      <c r="W179" s="199" t="s">
        <v>179</v>
      </c>
    </row>
    <row r="180" spans="1:23" hidden="1" x14ac:dyDescent="0.25">
      <c r="A180" s="199" t="s">
        <v>2606</v>
      </c>
      <c r="B180" s="199"/>
      <c r="C180" s="199" t="s">
        <v>244</v>
      </c>
      <c r="D180" s="199" t="s">
        <v>687</v>
      </c>
      <c r="E180" s="199"/>
      <c r="F180" s="200">
        <v>16.696000000000002</v>
      </c>
      <c r="G180" s="199"/>
      <c r="H180" s="199" t="s">
        <v>171</v>
      </c>
      <c r="I180" s="199" t="s">
        <v>2611</v>
      </c>
      <c r="J180" s="201">
        <v>218000</v>
      </c>
      <c r="K180" s="201">
        <v>14388</v>
      </c>
      <c r="L180" s="202">
        <v>6.6</v>
      </c>
      <c r="M180" s="201">
        <v>5626</v>
      </c>
      <c r="N180" s="202">
        <v>39.1</v>
      </c>
      <c r="O180" s="201">
        <v>2245</v>
      </c>
      <c r="P180" s="202">
        <v>15.6</v>
      </c>
      <c r="Q180" s="201">
        <v>647</v>
      </c>
      <c r="R180" s="202">
        <v>4.5</v>
      </c>
      <c r="S180" s="201">
        <v>5870</v>
      </c>
      <c r="T180" s="202">
        <v>40.799999999999997</v>
      </c>
      <c r="U180" s="203">
        <v>2524</v>
      </c>
      <c r="V180" s="203">
        <v>96</v>
      </c>
      <c r="W180" s="199" t="s">
        <v>169</v>
      </c>
    </row>
    <row r="181" spans="1:23" hidden="1" x14ac:dyDescent="0.25">
      <c r="A181" s="199" t="s">
        <v>604</v>
      </c>
      <c r="B181" s="199"/>
      <c r="C181" s="199" t="s">
        <v>176</v>
      </c>
      <c r="D181" s="199" t="s">
        <v>177</v>
      </c>
      <c r="E181" s="199"/>
      <c r="F181" s="200">
        <v>24.831</v>
      </c>
      <c r="G181" s="199"/>
      <c r="H181" s="199" t="s">
        <v>167</v>
      </c>
      <c r="I181" s="199" t="s">
        <v>616</v>
      </c>
      <c r="J181" s="201">
        <v>217000</v>
      </c>
      <c r="K181" s="201">
        <v>6684</v>
      </c>
      <c r="L181" s="202">
        <v>3.08</v>
      </c>
      <c r="M181" s="201">
        <v>3164</v>
      </c>
      <c r="N181" s="202">
        <v>47.34</v>
      </c>
      <c r="O181" s="201">
        <v>755</v>
      </c>
      <c r="P181" s="202">
        <v>11.29</v>
      </c>
      <c r="Q181" s="201">
        <v>251</v>
      </c>
      <c r="R181" s="202">
        <v>3.76</v>
      </c>
      <c r="S181" s="201">
        <v>2514</v>
      </c>
      <c r="T181" s="202">
        <v>37.61</v>
      </c>
      <c r="U181" s="203">
        <v>1084</v>
      </c>
      <c r="V181" s="203">
        <v>13</v>
      </c>
      <c r="W181" s="199" t="s">
        <v>169</v>
      </c>
    </row>
    <row r="182" spans="1:23" hidden="1" x14ac:dyDescent="0.25">
      <c r="A182" s="199" t="s">
        <v>604</v>
      </c>
      <c r="B182" s="199"/>
      <c r="C182" s="199" t="s">
        <v>293</v>
      </c>
      <c r="D182" s="199" t="s">
        <v>294</v>
      </c>
      <c r="E182" s="199"/>
      <c r="F182" s="200">
        <v>1.2290000000000001</v>
      </c>
      <c r="G182" s="199"/>
      <c r="H182" s="199" t="s">
        <v>167</v>
      </c>
      <c r="I182" s="199" t="s">
        <v>623</v>
      </c>
      <c r="J182" s="201">
        <v>217000</v>
      </c>
      <c r="K182" s="201">
        <v>14409</v>
      </c>
      <c r="L182" s="202">
        <v>6.64</v>
      </c>
      <c r="M182" s="201">
        <v>4192</v>
      </c>
      <c r="N182" s="202">
        <v>29.09</v>
      </c>
      <c r="O182" s="201">
        <v>1370</v>
      </c>
      <c r="P182" s="202">
        <v>9.51</v>
      </c>
      <c r="Q182" s="201">
        <v>520</v>
      </c>
      <c r="R182" s="202">
        <v>3.61</v>
      </c>
      <c r="S182" s="201">
        <v>8327</v>
      </c>
      <c r="T182" s="202">
        <v>57.79</v>
      </c>
      <c r="U182" s="203">
        <v>3222</v>
      </c>
      <c r="V182" s="203">
        <v>5</v>
      </c>
      <c r="W182" s="199" t="s">
        <v>169</v>
      </c>
    </row>
    <row r="183" spans="1:23" hidden="1" x14ac:dyDescent="0.25">
      <c r="A183" s="199" t="s">
        <v>604</v>
      </c>
      <c r="B183" s="199"/>
      <c r="C183" s="199" t="s">
        <v>293</v>
      </c>
      <c r="D183" s="199" t="s">
        <v>294</v>
      </c>
      <c r="E183" s="199"/>
      <c r="F183" s="200">
        <v>3.468</v>
      </c>
      <c r="G183" s="199"/>
      <c r="H183" s="199" t="s">
        <v>171</v>
      </c>
      <c r="I183" s="199" t="s">
        <v>624</v>
      </c>
      <c r="J183" s="201">
        <v>217000</v>
      </c>
      <c r="K183" s="201">
        <v>14517</v>
      </c>
      <c r="L183" s="202">
        <v>6.69</v>
      </c>
      <c r="M183" s="201">
        <v>4223</v>
      </c>
      <c r="N183" s="202">
        <v>29.09</v>
      </c>
      <c r="O183" s="201">
        <v>1381</v>
      </c>
      <c r="P183" s="202">
        <v>9.51</v>
      </c>
      <c r="Q183" s="201">
        <v>524</v>
      </c>
      <c r="R183" s="202">
        <v>3.61</v>
      </c>
      <c r="S183" s="201">
        <v>8389</v>
      </c>
      <c r="T183" s="202">
        <v>57.79</v>
      </c>
      <c r="U183" s="203">
        <v>3246</v>
      </c>
      <c r="V183" s="203">
        <v>5</v>
      </c>
      <c r="W183" s="199" t="s">
        <v>169</v>
      </c>
    </row>
    <row r="184" spans="1:23" hidden="1" x14ac:dyDescent="0.25">
      <c r="A184" s="199" t="s">
        <v>1182</v>
      </c>
      <c r="B184" s="199"/>
      <c r="C184" s="199" t="s">
        <v>176</v>
      </c>
      <c r="D184" s="199" t="s">
        <v>177</v>
      </c>
      <c r="E184" s="199"/>
      <c r="F184" s="200">
        <v>11.711</v>
      </c>
      <c r="G184" s="199"/>
      <c r="H184" s="199" t="s">
        <v>171</v>
      </c>
      <c r="I184" s="199" t="s">
        <v>1189</v>
      </c>
      <c r="J184" s="201">
        <v>217000</v>
      </c>
      <c r="K184" s="201">
        <v>16015</v>
      </c>
      <c r="L184" s="202">
        <v>7.38</v>
      </c>
      <c r="M184" s="201">
        <v>5583</v>
      </c>
      <c r="N184" s="202">
        <v>34.86</v>
      </c>
      <c r="O184" s="201">
        <v>2439</v>
      </c>
      <c r="P184" s="202">
        <v>15.23</v>
      </c>
      <c r="Q184" s="201">
        <v>698</v>
      </c>
      <c r="R184" s="202">
        <v>4.3600000000000003</v>
      </c>
      <c r="S184" s="201">
        <v>7295</v>
      </c>
      <c r="T184" s="202">
        <v>45.55</v>
      </c>
      <c r="U184" s="203">
        <v>3039</v>
      </c>
      <c r="V184" s="203">
        <v>12</v>
      </c>
      <c r="W184" s="199" t="s">
        <v>169</v>
      </c>
    </row>
    <row r="185" spans="1:23" hidden="1" x14ac:dyDescent="0.25">
      <c r="A185" s="199" t="s">
        <v>1182</v>
      </c>
      <c r="B185" s="199"/>
      <c r="C185" s="199" t="s">
        <v>293</v>
      </c>
      <c r="D185" s="199" t="s">
        <v>294</v>
      </c>
      <c r="E185" s="199" t="s">
        <v>166</v>
      </c>
      <c r="F185" s="200">
        <v>4.58</v>
      </c>
      <c r="G185" s="199"/>
      <c r="H185" s="199" t="s">
        <v>171</v>
      </c>
      <c r="I185" s="199" t="s">
        <v>1195</v>
      </c>
      <c r="J185" s="201">
        <v>217000</v>
      </c>
      <c r="K185" s="201">
        <v>26561</v>
      </c>
      <c r="L185" s="202">
        <v>12.24</v>
      </c>
      <c r="M185" s="201">
        <v>6677</v>
      </c>
      <c r="N185" s="202">
        <v>25.14</v>
      </c>
      <c r="O185" s="201">
        <v>2651</v>
      </c>
      <c r="P185" s="202">
        <v>9.98</v>
      </c>
      <c r="Q185" s="201">
        <v>834</v>
      </c>
      <c r="R185" s="202">
        <v>3.14</v>
      </c>
      <c r="S185" s="201">
        <v>16399</v>
      </c>
      <c r="T185" s="202">
        <v>61.74</v>
      </c>
      <c r="U185" s="203">
        <v>6258</v>
      </c>
      <c r="V185" s="203">
        <v>4</v>
      </c>
      <c r="W185" s="199" t="s">
        <v>169</v>
      </c>
    </row>
    <row r="186" spans="1:23" hidden="1" x14ac:dyDescent="0.25">
      <c r="A186" s="199" t="s">
        <v>1846</v>
      </c>
      <c r="B186" s="199"/>
      <c r="C186" s="199" t="s">
        <v>176</v>
      </c>
      <c r="D186" s="199" t="s">
        <v>177</v>
      </c>
      <c r="E186" s="199" t="s">
        <v>166</v>
      </c>
      <c r="F186" s="200">
        <v>9.8049999999999997</v>
      </c>
      <c r="G186" s="199"/>
      <c r="H186" s="199" t="s">
        <v>171</v>
      </c>
      <c r="I186" s="199" t="s">
        <v>607</v>
      </c>
      <c r="J186" s="201">
        <v>217000</v>
      </c>
      <c r="K186" s="201">
        <v>7638</v>
      </c>
      <c r="L186" s="202">
        <v>3.52</v>
      </c>
      <c r="M186" s="201">
        <v>3840</v>
      </c>
      <c r="N186" s="202">
        <v>50.28</v>
      </c>
      <c r="O186" s="201">
        <v>1243</v>
      </c>
      <c r="P186" s="202">
        <v>16.28</v>
      </c>
      <c r="Q186" s="201">
        <v>480</v>
      </c>
      <c r="R186" s="202">
        <v>6.29</v>
      </c>
      <c r="S186" s="201">
        <v>2074</v>
      </c>
      <c r="T186" s="202">
        <v>27.15</v>
      </c>
      <c r="U186" s="203">
        <v>1035</v>
      </c>
      <c r="V186" s="203">
        <v>16</v>
      </c>
      <c r="W186" s="199" t="s">
        <v>179</v>
      </c>
    </row>
    <row r="187" spans="1:23" hidden="1" x14ac:dyDescent="0.25">
      <c r="A187" s="199" t="s">
        <v>1145</v>
      </c>
      <c r="B187" s="199"/>
      <c r="C187" s="199" t="s">
        <v>164</v>
      </c>
      <c r="D187" s="199" t="s">
        <v>165</v>
      </c>
      <c r="E187" s="199" t="s">
        <v>166</v>
      </c>
      <c r="F187" s="200">
        <v>6.99</v>
      </c>
      <c r="G187" s="199"/>
      <c r="H187" s="199" t="s">
        <v>167</v>
      </c>
      <c r="I187" s="199" t="s">
        <v>1148</v>
      </c>
      <c r="J187" s="201">
        <v>216000</v>
      </c>
      <c r="K187" s="201">
        <v>12528</v>
      </c>
      <c r="L187" s="202">
        <v>5.8</v>
      </c>
      <c r="M187" s="201">
        <v>7630</v>
      </c>
      <c r="N187" s="202">
        <v>60.9</v>
      </c>
      <c r="O187" s="201">
        <v>1804</v>
      </c>
      <c r="P187" s="202">
        <v>14.4</v>
      </c>
      <c r="Q187" s="201">
        <v>714</v>
      </c>
      <c r="R187" s="202">
        <v>5.7</v>
      </c>
      <c r="S187" s="201">
        <v>2380</v>
      </c>
      <c r="T187" s="202">
        <v>19</v>
      </c>
      <c r="U187" s="203">
        <v>1359</v>
      </c>
      <c r="V187" s="203">
        <v>18</v>
      </c>
      <c r="W187" s="199" t="s">
        <v>169</v>
      </c>
    </row>
    <row r="188" spans="1:23" hidden="1" x14ac:dyDescent="0.25">
      <c r="A188" s="199" t="s">
        <v>1182</v>
      </c>
      <c r="B188" s="199"/>
      <c r="C188" s="199" t="s">
        <v>176</v>
      </c>
      <c r="D188" s="199" t="s">
        <v>177</v>
      </c>
      <c r="E188" s="199"/>
      <c r="F188" s="200">
        <v>9.5090000000000003</v>
      </c>
      <c r="G188" s="199"/>
      <c r="H188" s="199" t="s">
        <v>171</v>
      </c>
      <c r="I188" s="199" t="s">
        <v>1187</v>
      </c>
      <c r="J188" s="201">
        <v>216000</v>
      </c>
      <c r="K188" s="201">
        <v>16956</v>
      </c>
      <c r="L188" s="202">
        <v>7.85</v>
      </c>
      <c r="M188" s="201">
        <v>5706</v>
      </c>
      <c r="N188" s="202">
        <v>33.65</v>
      </c>
      <c r="O188" s="201">
        <v>2749</v>
      </c>
      <c r="P188" s="202">
        <v>16.21</v>
      </c>
      <c r="Q188" s="201">
        <v>714</v>
      </c>
      <c r="R188" s="202">
        <v>4.21</v>
      </c>
      <c r="S188" s="201">
        <v>7788</v>
      </c>
      <c r="T188" s="202">
        <v>45.93</v>
      </c>
      <c r="U188" s="203">
        <v>3244</v>
      </c>
      <c r="V188" s="203">
        <v>13</v>
      </c>
      <c r="W188" s="199" t="s">
        <v>179</v>
      </c>
    </row>
    <row r="189" spans="1:23" hidden="1" x14ac:dyDescent="0.25">
      <c r="A189" s="199" t="s">
        <v>1182</v>
      </c>
      <c r="B189" s="199"/>
      <c r="C189" s="199" t="s">
        <v>293</v>
      </c>
      <c r="D189" s="199" t="s">
        <v>294</v>
      </c>
      <c r="E189" s="199" t="s">
        <v>166</v>
      </c>
      <c r="F189" s="200">
        <v>4.58</v>
      </c>
      <c r="G189" s="199"/>
      <c r="H189" s="199" t="s">
        <v>167</v>
      </c>
      <c r="I189" s="199" t="s">
        <v>1195</v>
      </c>
      <c r="J189" s="201">
        <v>216000</v>
      </c>
      <c r="K189" s="201">
        <v>26438</v>
      </c>
      <c r="L189" s="202">
        <v>12.24</v>
      </c>
      <c r="M189" s="201">
        <v>6647</v>
      </c>
      <c r="N189" s="202">
        <v>25.14</v>
      </c>
      <c r="O189" s="201">
        <v>2639</v>
      </c>
      <c r="P189" s="202">
        <v>9.98</v>
      </c>
      <c r="Q189" s="201">
        <v>830</v>
      </c>
      <c r="R189" s="202">
        <v>3.14</v>
      </c>
      <c r="S189" s="201">
        <v>16323</v>
      </c>
      <c r="T189" s="202">
        <v>61.74</v>
      </c>
      <c r="U189" s="203">
        <v>6229</v>
      </c>
      <c r="V189" s="203">
        <v>4</v>
      </c>
      <c r="W189" s="199" t="s">
        <v>169</v>
      </c>
    </row>
    <row r="190" spans="1:23" hidden="1" x14ac:dyDescent="0.25">
      <c r="A190" s="199" t="s">
        <v>1332</v>
      </c>
      <c r="B190" s="199"/>
      <c r="C190" s="199" t="s">
        <v>460</v>
      </c>
      <c r="D190" s="199" t="s">
        <v>849</v>
      </c>
      <c r="E190" s="199"/>
      <c r="F190" s="200">
        <v>0.26800000000000002</v>
      </c>
      <c r="G190" s="199"/>
      <c r="H190" s="199" t="s">
        <v>167</v>
      </c>
      <c r="I190" s="199" t="s">
        <v>1358</v>
      </c>
      <c r="J190" s="201">
        <v>216000</v>
      </c>
      <c r="K190" s="201">
        <v>11383</v>
      </c>
      <c r="L190" s="202">
        <v>5.27</v>
      </c>
      <c r="M190" s="201">
        <v>3513</v>
      </c>
      <c r="N190" s="202">
        <v>30.86</v>
      </c>
      <c r="O190" s="201">
        <v>846</v>
      </c>
      <c r="P190" s="202">
        <v>7.43</v>
      </c>
      <c r="Q190" s="201">
        <v>520</v>
      </c>
      <c r="R190" s="202">
        <v>4.57</v>
      </c>
      <c r="S190" s="201">
        <v>6504</v>
      </c>
      <c r="T190" s="202">
        <v>57.14</v>
      </c>
      <c r="U190" s="203">
        <v>2521</v>
      </c>
      <c r="V190" s="203">
        <v>3</v>
      </c>
      <c r="W190" s="199" t="s">
        <v>169</v>
      </c>
    </row>
    <row r="191" spans="1:23" hidden="1" x14ac:dyDescent="0.25">
      <c r="A191" s="199" t="s">
        <v>1769</v>
      </c>
      <c r="B191" s="199"/>
      <c r="C191" s="199" t="s">
        <v>176</v>
      </c>
      <c r="D191" s="199" t="s">
        <v>177</v>
      </c>
      <c r="E191" s="199" t="s">
        <v>166</v>
      </c>
      <c r="F191" s="200">
        <v>13.471</v>
      </c>
      <c r="G191" s="199"/>
      <c r="H191" s="199" t="s">
        <v>171</v>
      </c>
      <c r="I191" s="199" t="s">
        <v>1771</v>
      </c>
      <c r="J191" s="201">
        <v>216000</v>
      </c>
      <c r="K191" s="201">
        <v>13738</v>
      </c>
      <c r="L191" s="202">
        <v>6.36</v>
      </c>
      <c r="M191" s="201">
        <v>6520</v>
      </c>
      <c r="N191" s="202">
        <v>47.46</v>
      </c>
      <c r="O191" s="201">
        <v>1747</v>
      </c>
      <c r="P191" s="202">
        <v>12.72</v>
      </c>
      <c r="Q191" s="201">
        <v>677</v>
      </c>
      <c r="R191" s="202">
        <v>4.93</v>
      </c>
      <c r="S191" s="201">
        <v>4793</v>
      </c>
      <c r="T191" s="202">
        <v>34.89</v>
      </c>
      <c r="U191" s="203">
        <v>2142</v>
      </c>
      <c r="V191" s="203">
        <v>4</v>
      </c>
      <c r="W191" s="199" t="s">
        <v>169</v>
      </c>
    </row>
    <row r="192" spans="1:23" hidden="1" x14ac:dyDescent="0.25">
      <c r="A192" s="199" t="s">
        <v>1846</v>
      </c>
      <c r="B192" s="199"/>
      <c r="C192" s="199" t="s">
        <v>176</v>
      </c>
      <c r="D192" s="199" t="s">
        <v>177</v>
      </c>
      <c r="E192" s="199" t="s">
        <v>166</v>
      </c>
      <c r="F192" s="200">
        <v>9.8049999999999997</v>
      </c>
      <c r="G192" s="199"/>
      <c r="H192" s="199" t="s">
        <v>167</v>
      </c>
      <c r="I192" s="199" t="s">
        <v>607</v>
      </c>
      <c r="J192" s="201">
        <v>216000</v>
      </c>
      <c r="K192" s="201">
        <v>11599</v>
      </c>
      <c r="L192" s="202">
        <v>5.37</v>
      </c>
      <c r="M192" s="201">
        <v>4405</v>
      </c>
      <c r="N192" s="202">
        <v>37.979999999999997</v>
      </c>
      <c r="O192" s="201">
        <v>2183</v>
      </c>
      <c r="P192" s="202">
        <v>18.82</v>
      </c>
      <c r="Q192" s="201">
        <v>1049</v>
      </c>
      <c r="R192" s="202">
        <v>9.0399999999999991</v>
      </c>
      <c r="S192" s="201">
        <v>3961</v>
      </c>
      <c r="T192" s="202">
        <v>34.15</v>
      </c>
      <c r="U192" s="203">
        <v>1876</v>
      </c>
      <c r="V192" s="203">
        <v>12</v>
      </c>
      <c r="W192" s="199" t="s">
        <v>169</v>
      </c>
    </row>
    <row r="193" spans="1:23" hidden="1" x14ac:dyDescent="0.25">
      <c r="A193" s="199" t="s">
        <v>1934</v>
      </c>
      <c r="B193" s="199"/>
      <c r="C193" s="199" t="s">
        <v>176</v>
      </c>
      <c r="D193" s="199" t="s">
        <v>177</v>
      </c>
      <c r="E193" s="199"/>
      <c r="F193" s="200">
        <v>1.359</v>
      </c>
      <c r="G193" s="199"/>
      <c r="H193" s="199" t="s">
        <v>192</v>
      </c>
      <c r="I193" s="199" t="s">
        <v>1936</v>
      </c>
      <c r="J193" s="201">
        <v>216000</v>
      </c>
      <c r="K193" s="201">
        <v>9590</v>
      </c>
      <c r="L193" s="202">
        <v>4.4400000000000004</v>
      </c>
      <c r="M193" s="201">
        <v>5624</v>
      </c>
      <c r="N193" s="202">
        <v>58.64</v>
      </c>
      <c r="O193" s="201">
        <v>1295</v>
      </c>
      <c r="P193" s="202">
        <v>13.5</v>
      </c>
      <c r="Q193" s="201">
        <v>777</v>
      </c>
      <c r="R193" s="202">
        <v>8.1</v>
      </c>
      <c r="S193" s="201">
        <v>1894</v>
      </c>
      <c r="T193" s="202">
        <v>19.75</v>
      </c>
      <c r="U193" s="203">
        <v>1084</v>
      </c>
      <c r="V193" s="203">
        <v>13</v>
      </c>
      <c r="W193" s="199" t="s">
        <v>179</v>
      </c>
    </row>
    <row r="194" spans="1:23" hidden="1" x14ac:dyDescent="0.25">
      <c r="A194" s="199" t="s">
        <v>2575</v>
      </c>
      <c r="B194" s="199"/>
      <c r="C194" s="199" t="s">
        <v>176</v>
      </c>
      <c r="D194" s="199" t="s">
        <v>177</v>
      </c>
      <c r="E194" s="199"/>
      <c r="F194" s="200">
        <v>12.97</v>
      </c>
      <c r="G194" s="199"/>
      <c r="H194" s="199" t="s">
        <v>167</v>
      </c>
      <c r="I194" s="199" t="s">
        <v>2580</v>
      </c>
      <c r="J194" s="201">
        <v>216000</v>
      </c>
      <c r="K194" s="201">
        <v>19181</v>
      </c>
      <c r="L194" s="202">
        <v>8.8800000000000008</v>
      </c>
      <c r="M194" s="201">
        <v>5545</v>
      </c>
      <c r="N194" s="202">
        <v>28.91</v>
      </c>
      <c r="O194" s="201">
        <v>2513</v>
      </c>
      <c r="P194" s="202">
        <v>13.1</v>
      </c>
      <c r="Q194" s="201">
        <v>554</v>
      </c>
      <c r="R194" s="202">
        <v>2.89</v>
      </c>
      <c r="S194" s="201">
        <v>10569</v>
      </c>
      <c r="T194" s="202">
        <v>55.1</v>
      </c>
      <c r="U194" s="203">
        <v>4153</v>
      </c>
      <c r="V194" s="203">
        <v>12</v>
      </c>
      <c r="W194" s="199" t="s">
        <v>169</v>
      </c>
    </row>
    <row r="195" spans="1:23" hidden="1" x14ac:dyDescent="0.25">
      <c r="A195" s="199" t="s">
        <v>1145</v>
      </c>
      <c r="B195" s="199"/>
      <c r="C195" s="199" t="s">
        <v>164</v>
      </c>
      <c r="D195" s="199" t="s">
        <v>165</v>
      </c>
      <c r="E195" s="199"/>
      <c r="F195" s="200">
        <v>12.967000000000001</v>
      </c>
      <c r="G195" s="199"/>
      <c r="H195" s="199" t="s">
        <v>167</v>
      </c>
      <c r="I195" s="199" t="s">
        <v>1150</v>
      </c>
      <c r="J195" s="201">
        <v>215000</v>
      </c>
      <c r="K195" s="201">
        <v>12685</v>
      </c>
      <c r="L195" s="202">
        <v>5.9</v>
      </c>
      <c r="M195" s="201">
        <v>7586</v>
      </c>
      <c r="N195" s="202">
        <v>59.8</v>
      </c>
      <c r="O195" s="201">
        <v>1319</v>
      </c>
      <c r="P195" s="202">
        <v>10.4</v>
      </c>
      <c r="Q195" s="201">
        <v>558</v>
      </c>
      <c r="R195" s="202">
        <v>4.4000000000000004</v>
      </c>
      <c r="S195" s="201">
        <v>3222</v>
      </c>
      <c r="T195" s="202">
        <v>25.4</v>
      </c>
      <c r="U195" s="203">
        <v>1580</v>
      </c>
      <c r="V195" s="203">
        <v>18</v>
      </c>
      <c r="W195" s="199" t="s">
        <v>169</v>
      </c>
    </row>
    <row r="196" spans="1:23" hidden="1" x14ac:dyDescent="0.25">
      <c r="A196" s="199" t="s">
        <v>1482</v>
      </c>
      <c r="B196" s="199"/>
      <c r="C196" s="199" t="s">
        <v>293</v>
      </c>
      <c r="D196" s="199" t="s">
        <v>636</v>
      </c>
      <c r="E196" s="199"/>
      <c r="F196" s="200">
        <v>14.079000000000001</v>
      </c>
      <c r="G196" s="199"/>
      <c r="H196" s="199" t="s">
        <v>171</v>
      </c>
      <c r="I196" s="199" t="s">
        <v>1500</v>
      </c>
      <c r="J196" s="201">
        <v>215000</v>
      </c>
      <c r="K196" s="201">
        <v>10750</v>
      </c>
      <c r="L196" s="202">
        <v>5</v>
      </c>
      <c r="M196" s="201">
        <v>7418</v>
      </c>
      <c r="N196" s="202">
        <v>69</v>
      </c>
      <c r="O196" s="201">
        <v>645</v>
      </c>
      <c r="P196" s="202">
        <v>6</v>
      </c>
      <c r="Q196" s="201">
        <v>430</v>
      </c>
      <c r="R196" s="202">
        <v>4</v>
      </c>
      <c r="S196" s="201">
        <v>2258</v>
      </c>
      <c r="T196" s="202">
        <v>21</v>
      </c>
      <c r="U196" s="203">
        <v>1161</v>
      </c>
      <c r="V196" s="203">
        <v>81</v>
      </c>
      <c r="W196" s="199" t="s">
        <v>169</v>
      </c>
    </row>
    <row r="197" spans="1:23" hidden="1" x14ac:dyDescent="0.25">
      <c r="A197" s="199" t="s">
        <v>1769</v>
      </c>
      <c r="B197" s="199"/>
      <c r="C197" s="199" t="s">
        <v>176</v>
      </c>
      <c r="D197" s="199" t="s">
        <v>177</v>
      </c>
      <c r="E197" s="199" t="s">
        <v>166</v>
      </c>
      <c r="F197" s="200">
        <v>16.388999999999999</v>
      </c>
      <c r="G197" s="199"/>
      <c r="H197" s="199" t="s">
        <v>192</v>
      </c>
      <c r="I197" s="199" t="s">
        <v>1772</v>
      </c>
      <c r="J197" s="201">
        <v>215000</v>
      </c>
      <c r="K197" s="201">
        <v>18039</v>
      </c>
      <c r="L197" s="202">
        <v>8.39</v>
      </c>
      <c r="M197" s="201">
        <v>6218</v>
      </c>
      <c r="N197" s="202">
        <v>34.47</v>
      </c>
      <c r="O197" s="201">
        <v>1580</v>
      </c>
      <c r="P197" s="202">
        <v>8.76</v>
      </c>
      <c r="Q197" s="201">
        <v>685</v>
      </c>
      <c r="R197" s="202">
        <v>3.8</v>
      </c>
      <c r="S197" s="201">
        <v>9555</v>
      </c>
      <c r="T197" s="202">
        <v>52.97</v>
      </c>
      <c r="U197" s="203">
        <v>3760</v>
      </c>
      <c r="V197" s="203">
        <v>4</v>
      </c>
      <c r="W197" s="199" t="s">
        <v>179</v>
      </c>
    </row>
    <row r="198" spans="1:23" hidden="1" x14ac:dyDescent="0.25">
      <c r="A198" s="199" t="s">
        <v>2403</v>
      </c>
      <c r="B198" s="199"/>
      <c r="C198" s="199" t="s">
        <v>244</v>
      </c>
      <c r="D198" s="199" t="s">
        <v>601</v>
      </c>
      <c r="E198" s="199" t="s">
        <v>166</v>
      </c>
      <c r="F198" s="200">
        <v>0.36599999999999999</v>
      </c>
      <c r="G198" s="199"/>
      <c r="H198" s="199" t="s">
        <v>167</v>
      </c>
      <c r="I198" s="199" t="s">
        <v>2405</v>
      </c>
      <c r="J198" s="201">
        <v>215000</v>
      </c>
      <c r="K198" s="201">
        <v>7203</v>
      </c>
      <c r="L198" s="202">
        <v>3.35</v>
      </c>
      <c r="M198" s="201">
        <v>3891</v>
      </c>
      <c r="N198" s="202">
        <v>54.02</v>
      </c>
      <c r="O198" s="201">
        <v>919</v>
      </c>
      <c r="P198" s="202">
        <v>12.76</v>
      </c>
      <c r="Q198" s="201">
        <v>273</v>
      </c>
      <c r="R198" s="202">
        <v>3.79</v>
      </c>
      <c r="S198" s="201">
        <v>2120</v>
      </c>
      <c r="T198" s="202">
        <v>29.43</v>
      </c>
      <c r="U198" s="203">
        <v>992</v>
      </c>
      <c r="V198" s="203">
        <v>0</v>
      </c>
      <c r="W198" s="199" t="s">
        <v>179</v>
      </c>
    </row>
    <row r="199" spans="1:23" hidden="1" x14ac:dyDescent="0.25">
      <c r="A199" s="199" t="s">
        <v>2532</v>
      </c>
      <c r="B199" s="199"/>
      <c r="C199" s="199" t="s">
        <v>244</v>
      </c>
      <c r="D199" s="199" t="s">
        <v>687</v>
      </c>
      <c r="E199" s="199"/>
      <c r="F199" s="200">
        <v>10.689</v>
      </c>
      <c r="G199" s="199"/>
      <c r="H199" s="199" t="s">
        <v>171</v>
      </c>
      <c r="I199" s="199" t="s">
        <v>865</v>
      </c>
      <c r="J199" s="201">
        <v>215000</v>
      </c>
      <c r="K199" s="201">
        <v>9783</v>
      </c>
      <c r="L199" s="202">
        <v>4.55</v>
      </c>
      <c r="M199" s="201">
        <v>2012</v>
      </c>
      <c r="N199" s="202">
        <v>20.57</v>
      </c>
      <c r="O199" s="201">
        <v>595</v>
      </c>
      <c r="P199" s="202">
        <v>6.08</v>
      </c>
      <c r="Q199" s="201">
        <v>414</v>
      </c>
      <c r="R199" s="202">
        <v>4.2300000000000004</v>
      </c>
      <c r="S199" s="201">
        <v>6762</v>
      </c>
      <c r="T199" s="202">
        <v>69.12</v>
      </c>
      <c r="U199" s="203">
        <v>2519</v>
      </c>
      <c r="V199" s="203">
        <v>8</v>
      </c>
      <c r="W199" s="199" t="s">
        <v>179</v>
      </c>
    </row>
    <row r="200" spans="1:23" hidden="1" x14ac:dyDescent="0.25">
      <c r="A200" s="199" t="s">
        <v>362</v>
      </c>
      <c r="B200" s="199"/>
      <c r="C200" s="199" t="s">
        <v>176</v>
      </c>
      <c r="D200" s="199" t="s">
        <v>177</v>
      </c>
      <c r="E200" s="199"/>
      <c r="F200" s="200">
        <v>6.8479999999999999</v>
      </c>
      <c r="G200" s="199"/>
      <c r="H200" s="199" t="s">
        <v>167</v>
      </c>
      <c r="I200" s="199" t="s">
        <v>408</v>
      </c>
      <c r="J200" s="201">
        <v>214000</v>
      </c>
      <c r="K200" s="201">
        <v>14295</v>
      </c>
      <c r="L200" s="202">
        <v>6.68</v>
      </c>
      <c r="M200" s="201">
        <v>6550</v>
      </c>
      <c r="N200" s="202">
        <v>45.82</v>
      </c>
      <c r="O200" s="201">
        <v>1718</v>
      </c>
      <c r="P200" s="202">
        <v>12.02</v>
      </c>
      <c r="Q200" s="201">
        <v>516</v>
      </c>
      <c r="R200" s="202">
        <v>3.61</v>
      </c>
      <c r="S200" s="201">
        <v>5511</v>
      </c>
      <c r="T200" s="202">
        <v>38.549999999999997</v>
      </c>
      <c r="U200" s="203">
        <v>2364</v>
      </c>
      <c r="V200" s="203">
        <v>11</v>
      </c>
      <c r="W200" s="199" t="s">
        <v>169</v>
      </c>
    </row>
    <row r="201" spans="1:23" hidden="1" x14ac:dyDescent="0.25">
      <c r="A201" s="199" t="s">
        <v>362</v>
      </c>
      <c r="B201" s="199"/>
      <c r="C201" s="199" t="s">
        <v>176</v>
      </c>
      <c r="D201" s="199" t="s">
        <v>177</v>
      </c>
      <c r="E201" s="199"/>
      <c r="F201" s="200">
        <v>18.452000000000002</v>
      </c>
      <c r="G201" s="199"/>
      <c r="H201" s="199" t="s">
        <v>171</v>
      </c>
      <c r="I201" s="199" t="s">
        <v>412</v>
      </c>
      <c r="J201" s="201">
        <v>214000</v>
      </c>
      <c r="K201" s="201">
        <v>14509</v>
      </c>
      <c r="L201" s="202">
        <v>6.78</v>
      </c>
      <c r="M201" s="201">
        <v>4588</v>
      </c>
      <c r="N201" s="202">
        <v>31.62</v>
      </c>
      <c r="O201" s="201">
        <v>1419</v>
      </c>
      <c r="P201" s="202">
        <v>9.7799999999999994</v>
      </c>
      <c r="Q201" s="201">
        <v>422</v>
      </c>
      <c r="R201" s="202">
        <v>2.91</v>
      </c>
      <c r="S201" s="201">
        <v>8082</v>
      </c>
      <c r="T201" s="202">
        <v>55.7</v>
      </c>
      <c r="U201" s="203">
        <v>3141</v>
      </c>
      <c r="V201" s="203">
        <v>12</v>
      </c>
      <c r="W201" s="199" t="s">
        <v>169</v>
      </c>
    </row>
    <row r="202" spans="1:23" hidden="1" x14ac:dyDescent="0.25">
      <c r="A202" s="199" t="s">
        <v>362</v>
      </c>
      <c r="B202" s="199"/>
      <c r="C202" s="199" t="s">
        <v>164</v>
      </c>
      <c r="D202" s="199" t="s">
        <v>165</v>
      </c>
      <c r="E202" s="199"/>
      <c r="F202" s="200">
        <v>43.43</v>
      </c>
      <c r="G202" s="199"/>
      <c r="H202" s="199" t="s">
        <v>192</v>
      </c>
      <c r="I202" s="199" t="s">
        <v>406</v>
      </c>
      <c r="J202" s="201">
        <v>213400</v>
      </c>
      <c r="K202" s="201">
        <v>20273</v>
      </c>
      <c r="L202" s="202">
        <v>9.5</v>
      </c>
      <c r="M202" s="201">
        <v>9283</v>
      </c>
      <c r="N202" s="202">
        <v>45.79</v>
      </c>
      <c r="O202" s="201">
        <v>1523</v>
      </c>
      <c r="P202" s="202">
        <v>7.51</v>
      </c>
      <c r="Q202" s="201">
        <v>995</v>
      </c>
      <c r="R202" s="202">
        <v>4.91</v>
      </c>
      <c r="S202" s="201">
        <v>8472</v>
      </c>
      <c r="T202" s="202">
        <v>41.79</v>
      </c>
      <c r="U202" s="203">
        <v>3534</v>
      </c>
      <c r="V202" s="203">
        <v>19</v>
      </c>
      <c r="W202" s="199" t="s">
        <v>169</v>
      </c>
    </row>
    <row r="203" spans="1:23" hidden="1" x14ac:dyDescent="0.25">
      <c r="A203" s="199" t="s">
        <v>362</v>
      </c>
      <c r="B203" s="199"/>
      <c r="C203" s="199" t="s">
        <v>164</v>
      </c>
      <c r="D203" s="199" t="s">
        <v>165</v>
      </c>
      <c r="E203" s="199"/>
      <c r="F203" s="200">
        <v>13.776</v>
      </c>
      <c r="G203" s="199"/>
      <c r="H203" s="199" t="s">
        <v>167</v>
      </c>
      <c r="I203" s="199" t="s">
        <v>397</v>
      </c>
      <c r="J203" s="201">
        <v>213000</v>
      </c>
      <c r="K203" s="201">
        <v>15975</v>
      </c>
      <c r="L203" s="202">
        <v>7.5</v>
      </c>
      <c r="M203" s="201">
        <v>6989</v>
      </c>
      <c r="N203" s="202">
        <v>43.75</v>
      </c>
      <c r="O203" s="201">
        <v>1165</v>
      </c>
      <c r="P203" s="202">
        <v>7.29</v>
      </c>
      <c r="Q203" s="201">
        <v>500</v>
      </c>
      <c r="R203" s="202">
        <v>3.13</v>
      </c>
      <c r="S203" s="201">
        <v>7321</v>
      </c>
      <c r="T203" s="202">
        <v>45.83</v>
      </c>
      <c r="U203" s="203">
        <v>2951</v>
      </c>
      <c r="V203" s="203">
        <v>19</v>
      </c>
      <c r="W203" s="199" t="s">
        <v>169</v>
      </c>
    </row>
    <row r="204" spans="1:23" hidden="1" x14ac:dyDescent="0.25">
      <c r="A204" s="199" t="s">
        <v>362</v>
      </c>
      <c r="B204" s="199"/>
      <c r="C204" s="199" t="s">
        <v>176</v>
      </c>
      <c r="D204" s="199" t="s">
        <v>177</v>
      </c>
      <c r="E204" s="199"/>
      <c r="F204" s="200">
        <v>13.784000000000001</v>
      </c>
      <c r="G204" s="199"/>
      <c r="H204" s="199" t="s">
        <v>171</v>
      </c>
      <c r="I204" s="199" t="s">
        <v>410</v>
      </c>
      <c r="J204" s="201">
        <v>213000</v>
      </c>
      <c r="K204" s="201">
        <v>16784</v>
      </c>
      <c r="L204" s="202">
        <v>7.88</v>
      </c>
      <c r="M204" s="201">
        <v>7672</v>
      </c>
      <c r="N204" s="202">
        <v>45.71</v>
      </c>
      <c r="O204" s="201">
        <v>1403</v>
      </c>
      <c r="P204" s="202">
        <v>8.36</v>
      </c>
      <c r="Q204" s="201">
        <v>851</v>
      </c>
      <c r="R204" s="202">
        <v>5.07</v>
      </c>
      <c r="S204" s="201">
        <v>6858</v>
      </c>
      <c r="T204" s="202">
        <v>40.86</v>
      </c>
      <c r="U204" s="203">
        <v>2889</v>
      </c>
      <c r="V204" s="203">
        <v>11</v>
      </c>
      <c r="W204" s="199" t="s">
        <v>169</v>
      </c>
    </row>
    <row r="205" spans="1:23" hidden="1" x14ac:dyDescent="0.25">
      <c r="A205" s="199" t="s">
        <v>604</v>
      </c>
      <c r="B205" s="199"/>
      <c r="C205" s="199" t="s">
        <v>176</v>
      </c>
      <c r="D205" s="199" t="s">
        <v>177</v>
      </c>
      <c r="E205" s="199"/>
      <c r="F205" s="200">
        <v>21.382000000000001</v>
      </c>
      <c r="G205" s="199"/>
      <c r="H205" s="199" t="s">
        <v>171</v>
      </c>
      <c r="I205" s="199" t="s">
        <v>614</v>
      </c>
      <c r="J205" s="201">
        <v>213000</v>
      </c>
      <c r="K205" s="201">
        <v>7327</v>
      </c>
      <c r="L205" s="202">
        <v>3.44</v>
      </c>
      <c r="M205" s="201">
        <v>3089</v>
      </c>
      <c r="N205" s="202">
        <v>42.16</v>
      </c>
      <c r="O205" s="201">
        <v>933</v>
      </c>
      <c r="P205" s="202">
        <v>12.74</v>
      </c>
      <c r="Q205" s="201">
        <v>355</v>
      </c>
      <c r="R205" s="202">
        <v>4.8499999999999996</v>
      </c>
      <c r="S205" s="201">
        <v>2949</v>
      </c>
      <c r="T205" s="202">
        <v>40.25</v>
      </c>
      <c r="U205" s="203">
        <v>1264</v>
      </c>
      <c r="V205" s="203">
        <v>10</v>
      </c>
      <c r="W205" s="199" t="s">
        <v>169</v>
      </c>
    </row>
    <row r="206" spans="1:23" hidden="1" x14ac:dyDescent="0.25">
      <c r="A206" s="199" t="s">
        <v>804</v>
      </c>
      <c r="B206" s="199"/>
      <c r="C206" s="199" t="s">
        <v>164</v>
      </c>
      <c r="D206" s="199" t="s">
        <v>165</v>
      </c>
      <c r="E206" s="199" t="s">
        <v>166</v>
      </c>
      <c r="F206" s="200">
        <v>7.8289999999999997</v>
      </c>
      <c r="G206" s="199"/>
      <c r="H206" s="199" t="s">
        <v>171</v>
      </c>
      <c r="I206" s="199" t="s">
        <v>808</v>
      </c>
      <c r="J206" s="201">
        <v>213000</v>
      </c>
      <c r="K206" s="201">
        <v>10224</v>
      </c>
      <c r="L206" s="202">
        <v>4.8</v>
      </c>
      <c r="M206" s="201">
        <v>7003</v>
      </c>
      <c r="N206" s="202">
        <v>68.5</v>
      </c>
      <c r="O206" s="201">
        <v>1288</v>
      </c>
      <c r="P206" s="202">
        <v>12.6</v>
      </c>
      <c r="Q206" s="201">
        <v>603</v>
      </c>
      <c r="R206" s="202">
        <v>5.9</v>
      </c>
      <c r="S206" s="201">
        <v>1329</v>
      </c>
      <c r="T206" s="202">
        <v>13</v>
      </c>
      <c r="U206" s="203">
        <v>911</v>
      </c>
      <c r="V206" s="203">
        <v>18</v>
      </c>
      <c r="W206" s="199" t="s">
        <v>169</v>
      </c>
    </row>
    <row r="207" spans="1:23" hidden="1" x14ac:dyDescent="0.25">
      <c r="A207" s="199" t="s">
        <v>1626</v>
      </c>
      <c r="B207" s="199"/>
      <c r="C207" s="199" t="s">
        <v>176</v>
      </c>
      <c r="D207" s="199" t="s">
        <v>177</v>
      </c>
      <c r="E207" s="199"/>
      <c r="F207" s="200">
        <v>25.337</v>
      </c>
      <c r="G207" s="199"/>
      <c r="H207" s="199" t="s">
        <v>171</v>
      </c>
      <c r="I207" s="199" t="s">
        <v>1638</v>
      </c>
      <c r="J207" s="201">
        <v>213000</v>
      </c>
      <c r="K207" s="201">
        <v>11609</v>
      </c>
      <c r="L207" s="202">
        <v>5.45</v>
      </c>
      <c r="M207" s="201">
        <v>7228</v>
      </c>
      <c r="N207" s="202">
        <v>62.26</v>
      </c>
      <c r="O207" s="201">
        <v>1017</v>
      </c>
      <c r="P207" s="202">
        <v>8.76</v>
      </c>
      <c r="Q207" s="201">
        <v>500</v>
      </c>
      <c r="R207" s="202">
        <v>4.3099999999999996</v>
      </c>
      <c r="S207" s="201">
        <v>2865</v>
      </c>
      <c r="T207" s="202">
        <v>24.68</v>
      </c>
      <c r="U207" s="203">
        <v>1408</v>
      </c>
      <c r="V207" s="203">
        <v>12</v>
      </c>
      <c r="W207" s="199" t="s">
        <v>169</v>
      </c>
    </row>
    <row r="208" spans="1:23" x14ac:dyDescent="0.25">
      <c r="A208" s="199" t="s">
        <v>364</v>
      </c>
      <c r="B208" s="199"/>
      <c r="C208" s="199" t="s">
        <v>359</v>
      </c>
      <c r="D208" s="199" t="s">
        <v>360</v>
      </c>
      <c r="E208" s="199"/>
      <c r="F208" s="200">
        <v>52.15</v>
      </c>
      <c r="G208" s="199"/>
      <c r="H208" s="199" t="s">
        <v>171</v>
      </c>
      <c r="I208" s="199" t="s">
        <v>373</v>
      </c>
      <c r="J208" s="201">
        <v>2000</v>
      </c>
      <c r="K208" s="201">
        <v>166</v>
      </c>
      <c r="L208" s="202">
        <v>8.3000000000000007</v>
      </c>
      <c r="M208" s="201">
        <v>70</v>
      </c>
      <c r="N208" s="202">
        <v>42.1</v>
      </c>
      <c r="O208" s="201">
        <v>11</v>
      </c>
      <c r="P208" s="202">
        <v>6.5</v>
      </c>
      <c r="Q208" s="201">
        <v>7</v>
      </c>
      <c r="R208" s="202">
        <v>4.5</v>
      </c>
      <c r="S208" s="201">
        <v>78</v>
      </c>
      <c r="T208" s="202">
        <v>46.9</v>
      </c>
      <c r="U208" s="203">
        <v>31</v>
      </c>
      <c r="V208" s="203">
        <v>96</v>
      </c>
      <c r="W208" s="199" t="s">
        <v>169</v>
      </c>
    </row>
    <row r="209" spans="1:23" hidden="1" x14ac:dyDescent="0.25">
      <c r="A209" s="199" t="s">
        <v>604</v>
      </c>
      <c r="B209" s="199"/>
      <c r="C209" s="199" t="s">
        <v>176</v>
      </c>
      <c r="D209" s="199" t="s">
        <v>177</v>
      </c>
      <c r="E209" s="199"/>
      <c r="F209" s="200">
        <v>31.151</v>
      </c>
      <c r="G209" s="199"/>
      <c r="H209" s="199" t="s">
        <v>167</v>
      </c>
      <c r="I209" s="199" t="s">
        <v>618</v>
      </c>
      <c r="J209" s="201">
        <v>212000</v>
      </c>
      <c r="K209" s="201">
        <v>13674</v>
      </c>
      <c r="L209" s="202">
        <v>6.45</v>
      </c>
      <c r="M209" s="201">
        <v>4979</v>
      </c>
      <c r="N209" s="202">
        <v>36.409999999999997</v>
      </c>
      <c r="O209" s="201">
        <v>1071</v>
      </c>
      <c r="P209" s="202">
        <v>7.83</v>
      </c>
      <c r="Q209" s="201">
        <v>647</v>
      </c>
      <c r="R209" s="202">
        <v>4.7300000000000004</v>
      </c>
      <c r="S209" s="201">
        <v>6978</v>
      </c>
      <c r="T209" s="202">
        <v>51.03</v>
      </c>
      <c r="U209" s="203">
        <v>2775</v>
      </c>
      <c r="V209" s="203">
        <v>10</v>
      </c>
      <c r="W209" s="199" t="s">
        <v>169</v>
      </c>
    </row>
    <row r="210" spans="1:23" hidden="1" x14ac:dyDescent="0.25">
      <c r="A210" s="199" t="s">
        <v>604</v>
      </c>
      <c r="B210" s="199"/>
      <c r="C210" s="199" t="s">
        <v>176</v>
      </c>
      <c r="D210" s="199" t="s">
        <v>177</v>
      </c>
      <c r="E210" s="199"/>
      <c r="F210" s="200">
        <v>48.265000000000001</v>
      </c>
      <c r="G210" s="199"/>
      <c r="H210" s="199" t="s">
        <v>192</v>
      </c>
      <c r="I210" s="199" t="s">
        <v>622</v>
      </c>
      <c r="J210" s="201">
        <v>212000</v>
      </c>
      <c r="K210" s="201">
        <v>13886</v>
      </c>
      <c r="L210" s="202">
        <v>6.55</v>
      </c>
      <c r="M210" s="201">
        <v>3806</v>
      </c>
      <c r="N210" s="202">
        <v>27.41</v>
      </c>
      <c r="O210" s="201">
        <v>1436</v>
      </c>
      <c r="P210" s="202">
        <v>10.34</v>
      </c>
      <c r="Q210" s="201">
        <v>648</v>
      </c>
      <c r="R210" s="202">
        <v>4.67</v>
      </c>
      <c r="S210" s="201">
        <v>7996</v>
      </c>
      <c r="T210" s="202">
        <v>57.58</v>
      </c>
      <c r="U210" s="203">
        <v>3119</v>
      </c>
      <c r="V210" s="203">
        <v>10</v>
      </c>
      <c r="W210" s="199" t="s">
        <v>169</v>
      </c>
    </row>
    <row r="211" spans="1:23" hidden="1" x14ac:dyDescent="0.25">
      <c r="A211" s="199" t="s">
        <v>604</v>
      </c>
      <c r="B211" s="199"/>
      <c r="C211" s="199" t="s">
        <v>293</v>
      </c>
      <c r="D211" s="199" t="s">
        <v>294</v>
      </c>
      <c r="E211" s="199"/>
      <c r="F211" s="200">
        <v>0</v>
      </c>
      <c r="G211" s="199"/>
      <c r="H211" s="199" t="s">
        <v>192</v>
      </c>
      <c r="I211" s="199" t="s">
        <v>622</v>
      </c>
      <c r="J211" s="201">
        <v>212000</v>
      </c>
      <c r="K211" s="201">
        <v>13886</v>
      </c>
      <c r="L211" s="202">
        <v>6.55</v>
      </c>
      <c r="M211" s="201">
        <v>3806</v>
      </c>
      <c r="N211" s="202">
        <v>27.41</v>
      </c>
      <c r="O211" s="201">
        <v>1436</v>
      </c>
      <c r="P211" s="202">
        <v>10.34</v>
      </c>
      <c r="Q211" s="201">
        <v>648</v>
      </c>
      <c r="R211" s="202">
        <v>4.67</v>
      </c>
      <c r="S211" s="201">
        <v>7996</v>
      </c>
      <c r="T211" s="202">
        <v>57.58</v>
      </c>
      <c r="U211" s="203">
        <v>3119</v>
      </c>
      <c r="V211" s="203">
        <v>10</v>
      </c>
      <c r="W211" s="199" t="s">
        <v>169</v>
      </c>
    </row>
    <row r="212" spans="1:23" hidden="1" x14ac:dyDescent="0.25">
      <c r="A212" s="199" t="s">
        <v>1332</v>
      </c>
      <c r="B212" s="199"/>
      <c r="C212" s="199" t="s">
        <v>460</v>
      </c>
      <c r="D212" s="199" t="s">
        <v>849</v>
      </c>
      <c r="E212" s="199"/>
      <c r="F212" s="200">
        <v>0.26800000000000002</v>
      </c>
      <c r="G212" s="199"/>
      <c r="H212" s="199" t="s">
        <v>171</v>
      </c>
      <c r="I212" s="199" t="s">
        <v>1358</v>
      </c>
      <c r="J212" s="201">
        <v>212000</v>
      </c>
      <c r="K212" s="201">
        <v>9794</v>
      </c>
      <c r="L212" s="202">
        <v>4.62</v>
      </c>
      <c r="M212" s="201">
        <v>3174</v>
      </c>
      <c r="N212" s="202">
        <v>32.409999999999997</v>
      </c>
      <c r="O212" s="201">
        <v>574</v>
      </c>
      <c r="P212" s="202">
        <v>5.86</v>
      </c>
      <c r="Q212" s="201">
        <v>278</v>
      </c>
      <c r="R212" s="202">
        <v>2.84</v>
      </c>
      <c r="S212" s="201">
        <v>5769</v>
      </c>
      <c r="T212" s="202">
        <v>58.9</v>
      </c>
      <c r="U212" s="203">
        <v>2195</v>
      </c>
      <c r="V212" s="203">
        <v>16</v>
      </c>
      <c r="W212" s="199" t="s">
        <v>179</v>
      </c>
    </row>
    <row r="213" spans="1:23" hidden="1" x14ac:dyDescent="0.25">
      <c r="A213" s="199" t="s">
        <v>2546</v>
      </c>
      <c r="B213" s="199"/>
      <c r="C213" s="199" t="s">
        <v>176</v>
      </c>
      <c r="D213" s="199" t="s">
        <v>177</v>
      </c>
      <c r="E213" s="199" t="s">
        <v>166</v>
      </c>
      <c r="F213" s="200">
        <v>17.407</v>
      </c>
      <c r="G213" s="199"/>
      <c r="H213" s="199" t="s">
        <v>167</v>
      </c>
      <c r="I213" s="199" t="s">
        <v>2554</v>
      </c>
      <c r="J213" s="201">
        <v>212000</v>
      </c>
      <c r="K213" s="201">
        <v>20776</v>
      </c>
      <c r="L213" s="202">
        <v>9.8000000000000007</v>
      </c>
      <c r="M213" s="201">
        <v>8589</v>
      </c>
      <c r="N213" s="202">
        <v>41.34</v>
      </c>
      <c r="O213" s="201">
        <v>2115</v>
      </c>
      <c r="P213" s="202">
        <v>10.18</v>
      </c>
      <c r="Q213" s="201">
        <v>906</v>
      </c>
      <c r="R213" s="202">
        <v>4.3600000000000003</v>
      </c>
      <c r="S213" s="201">
        <v>9166</v>
      </c>
      <c r="T213" s="202">
        <v>44.12</v>
      </c>
      <c r="U213" s="203">
        <v>3791</v>
      </c>
      <c r="V213" s="203">
        <v>12</v>
      </c>
      <c r="W213" s="199" t="s">
        <v>169</v>
      </c>
    </row>
    <row r="214" spans="1:23" hidden="1" x14ac:dyDescent="0.25">
      <c r="A214" s="199" t="s">
        <v>1626</v>
      </c>
      <c r="B214" s="199"/>
      <c r="C214" s="199" t="s">
        <v>176</v>
      </c>
      <c r="D214" s="199" t="s">
        <v>177</v>
      </c>
      <c r="E214" s="199"/>
      <c r="F214" s="200">
        <v>7.84</v>
      </c>
      <c r="G214" s="199"/>
      <c r="H214" s="199" t="s">
        <v>171</v>
      </c>
      <c r="I214" s="199" t="s">
        <v>1634</v>
      </c>
      <c r="J214" s="201">
        <v>211000</v>
      </c>
      <c r="K214" s="201">
        <v>8524</v>
      </c>
      <c r="L214" s="202">
        <v>4.04</v>
      </c>
      <c r="M214" s="201">
        <v>4755</v>
      </c>
      <c r="N214" s="202">
        <v>55.78</v>
      </c>
      <c r="O214" s="201">
        <v>966</v>
      </c>
      <c r="P214" s="202">
        <v>11.33</v>
      </c>
      <c r="Q214" s="201">
        <v>417</v>
      </c>
      <c r="R214" s="202">
        <v>4.8899999999999997</v>
      </c>
      <c r="S214" s="201">
        <v>2387</v>
      </c>
      <c r="T214" s="202">
        <v>28</v>
      </c>
      <c r="U214" s="203">
        <v>1140</v>
      </c>
      <c r="V214" s="203">
        <v>12</v>
      </c>
      <c r="W214" s="199" t="s">
        <v>169</v>
      </c>
    </row>
    <row r="215" spans="1:23" hidden="1" x14ac:dyDescent="0.25">
      <c r="A215" s="199" t="s">
        <v>2509</v>
      </c>
      <c r="B215" s="199"/>
      <c r="C215" s="199" t="s">
        <v>176</v>
      </c>
      <c r="D215" s="199" t="s">
        <v>177</v>
      </c>
      <c r="E215" s="199"/>
      <c r="F215" s="200">
        <v>39.432000000000002</v>
      </c>
      <c r="G215" s="199"/>
      <c r="H215" s="199" t="s">
        <v>167</v>
      </c>
      <c r="I215" s="199" t="s">
        <v>2526</v>
      </c>
      <c r="J215" s="201">
        <v>211000</v>
      </c>
      <c r="K215" s="201">
        <v>6879</v>
      </c>
      <c r="L215" s="202">
        <v>3.26</v>
      </c>
      <c r="M215" s="201">
        <v>2944</v>
      </c>
      <c r="N215" s="202">
        <v>42.79</v>
      </c>
      <c r="O215" s="201">
        <v>952</v>
      </c>
      <c r="P215" s="202">
        <v>13.84</v>
      </c>
      <c r="Q215" s="201">
        <v>344</v>
      </c>
      <c r="R215" s="202">
        <v>5</v>
      </c>
      <c r="S215" s="201">
        <v>2639</v>
      </c>
      <c r="T215" s="202">
        <v>38.369999999999997</v>
      </c>
      <c r="U215" s="203">
        <v>1152</v>
      </c>
      <c r="V215" s="203">
        <v>12</v>
      </c>
      <c r="W215" s="199" t="s">
        <v>169</v>
      </c>
    </row>
    <row r="216" spans="1:23" hidden="1" x14ac:dyDescent="0.25">
      <c r="A216" s="199" t="s">
        <v>2606</v>
      </c>
      <c r="B216" s="199"/>
      <c r="C216" s="199" t="s">
        <v>244</v>
      </c>
      <c r="D216" s="199" t="s">
        <v>687</v>
      </c>
      <c r="E216" s="199"/>
      <c r="F216" s="200">
        <v>14.537000000000001</v>
      </c>
      <c r="G216" s="199"/>
      <c r="H216" s="199" t="s">
        <v>167</v>
      </c>
      <c r="I216" s="199" t="s">
        <v>2610</v>
      </c>
      <c r="J216" s="201">
        <v>211000</v>
      </c>
      <c r="K216" s="201">
        <v>12259</v>
      </c>
      <c r="L216" s="202">
        <v>5.81</v>
      </c>
      <c r="M216" s="201">
        <v>6876</v>
      </c>
      <c r="N216" s="202">
        <v>56.09</v>
      </c>
      <c r="O216" s="201">
        <v>1038</v>
      </c>
      <c r="P216" s="202">
        <v>8.4700000000000006</v>
      </c>
      <c r="Q216" s="201">
        <v>395</v>
      </c>
      <c r="R216" s="202">
        <v>3.22</v>
      </c>
      <c r="S216" s="201">
        <v>3950</v>
      </c>
      <c r="T216" s="202">
        <v>32.22</v>
      </c>
      <c r="U216" s="203">
        <v>1757</v>
      </c>
      <c r="V216" s="203">
        <v>17</v>
      </c>
      <c r="W216" s="199" t="s">
        <v>169</v>
      </c>
    </row>
    <row r="217" spans="1:23" x14ac:dyDescent="0.25">
      <c r="A217" s="199" t="s">
        <v>364</v>
      </c>
      <c r="B217" s="199"/>
      <c r="C217" s="199" t="s">
        <v>359</v>
      </c>
      <c r="D217" s="199" t="s">
        <v>360</v>
      </c>
      <c r="E217" s="199"/>
      <c r="F217" s="200">
        <v>52.15</v>
      </c>
      <c r="G217" s="199"/>
      <c r="H217" s="199" t="s">
        <v>167</v>
      </c>
      <c r="I217" s="199" t="s">
        <v>373</v>
      </c>
      <c r="J217" s="201">
        <v>2000</v>
      </c>
      <c r="K217" s="201">
        <v>314</v>
      </c>
      <c r="L217" s="202">
        <v>15.7</v>
      </c>
      <c r="M217" s="201">
        <v>169</v>
      </c>
      <c r="N217" s="202">
        <v>53.9</v>
      </c>
      <c r="O217" s="201">
        <v>37</v>
      </c>
      <c r="P217" s="202">
        <v>11.9</v>
      </c>
      <c r="Q217" s="201">
        <v>0</v>
      </c>
      <c r="R217" s="202">
        <v>0</v>
      </c>
      <c r="S217" s="201">
        <v>107</v>
      </c>
      <c r="T217" s="202">
        <v>34.200000000000003</v>
      </c>
      <c r="U217" s="203">
        <v>46</v>
      </c>
      <c r="V217" s="203">
        <v>96</v>
      </c>
      <c r="W217" s="199" t="s">
        <v>169</v>
      </c>
    </row>
    <row r="218" spans="1:23" hidden="1" x14ac:dyDescent="0.25">
      <c r="A218" s="199" t="s">
        <v>362</v>
      </c>
      <c r="B218" s="199"/>
      <c r="C218" s="199" t="s">
        <v>164</v>
      </c>
      <c r="D218" s="199" t="s">
        <v>165</v>
      </c>
      <c r="E218" s="199"/>
      <c r="F218" s="200">
        <v>9.6039999999999992</v>
      </c>
      <c r="G218" s="199"/>
      <c r="H218" s="199" t="s">
        <v>167</v>
      </c>
      <c r="I218" s="199" t="s">
        <v>396</v>
      </c>
      <c r="J218" s="201">
        <v>210000</v>
      </c>
      <c r="K218" s="201">
        <v>14700</v>
      </c>
      <c r="L218" s="202">
        <v>7</v>
      </c>
      <c r="M218" s="201">
        <v>6431</v>
      </c>
      <c r="N218" s="202">
        <v>43.75</v>
      </c>
      <c r="O218" s="201">
        <v>1072</v>
      </c>
      <c r="P218" s="202">
        <v>7.29</v>
      </c>
      <c r="Q218" s="201">
        <v>460</v>
      </c>
      <c r="R218" s="202">
        <v>3.13</v>
      </c>
      <c r="S218" s="201">
        <v>6737</v>
      </c>
      <c r="T218" s="202">
        <v>45.83</v>
      </c>
      <c r="U218" s="203">
        <v>2716</v>
      </c>
      <c r="V218" s="203">
        <v>18</v>
      </c>
      <c r="W218" s="199" t="s">
        <v>169</v>
      </c>
    </row>
    <row r="219" spans="1:23" hidden="1" x14ac:dyDescent="0.25">
      <c r="A219" s="199" t="s">
        <v>604</v>
      </c>
      <c r="B219" s="199"/>
      <c r="C219" s="199" t="s">
        <v>293</v>
      </c>
      <c r="D219" s="199" t="s">
        <v>294</v>
      </c>
      <c r="E219" s="199"/>
      <c r="F219" s="200">
        <v>1.2290000000000001</v>
      </c>
      <c r="G219" s="199"/>
      <c r="H219" s="199" t="s">
        <v>171</v>
      </c>
      <c r="I219" s="199" t="s">
        <v>623</v>
      </c>
      <c r="J219" s="201">
        <v>210000</v>
      </c>
      <c r="K219" s="201">
        <v>13944</v>
      </c>
      <c r="L219" s="202">
        <v>6.64</v>
      </c>
      <c r="M219" s="201">
        <v>4056</v>
      </c>
      <c r="N219" s="202">
        <v>29.09</v>
      </c>
      <c r="O219" s="201">
        <v>1326</v>
      </c>
      <c r="P219" s="202">
        <v>9.51</v>
      </c>
      <c r="Q219" s="201">
        <v>503</v>
      </c>
      <c r="R219" s="202">
        <v>3.61</v>
      </c>
      <c r="S219" s="201">
        <v>8058</v>
      </c>
      <c r="T219" s="202">
        <v>57.79</v>
      </c>
      <c r="U219" s="203">
        <v>3118</v>
      </c>
      <c r="V219" s="203">
        <v>5</v>
      </c>
      <c r="W219" s="199" t="s">
        <v>169</v>
      </c>
    </row>
    <row r="220" spans="1:23" hidden="1" x14ac:dyDescent="0.25">
      <c r="A220" s="199" t="s">
        <v>1145</v>
      </c>
      <c r="B220" s="199"/>
      <c r="C220" s="199" t="s">
        <v>164</v>
      </c>
      <c r="D220" s="199" t="s">
        <v>165</v>
      </c>
      <c r="E220" s="199"/>
      <c r="F220" s="200">
        <v>12.967000000000001</v>
      </c>
      <c r="G220" s="199"/>
      <c r="H220" s="199" t="s">
        <v>171</v>
      </c>
      <c r="I220" s="199" t="s">
        <v>1150</v>
      </c>
      <c r="J220" s="201">
        <v>210000</v>
      </c>
      <c r="K220" s="201">
        <v>15750</v>
      </c>
      <c r="L220" s="202">
        <v>7.5</v>
      </c>
      <c r="M220" s="201">
        <v>8710</v>
      </c>
      <c r="N220" s="202">
        <v>55.3</v>
      </c>
      <c r="O220" s="201">
        <v>1670</v>
      </c>
      <c r="P220" s="202">
        <v>10.6</v>
      </c>
      <c r="Q220" s="201">
        <v>1181</v>
      </c>
      <c r="R220" s="202">
        <v>7.5</v>
      </c>
      <c r="S220" s="201">
        <v>4190</v>
      </c>
      <c r="T220" s="202">
        <v>26.6</v>
      </c>
      <c r="U220" s="203">
        <v>2078</v>
      </c>
      <c r="V220" s="203">
        <v>18</v>
      </c>
      <c r="W220" s="199" t="s">
        <v>169</v>
      </c>
    </row>
    <row r="221" spans="1:23" hidden="1" x14ac:dyDescent="0.25">
      <c r="A221" s="199" t="s">
        <v>1182</v>
      </c>
      <c r="B221" s="199"/>
      <c r="C221" s="199" t="s">
        <v>293</v>
      </c>
      <c r="D221" s="199" t="s">
        <v>294</v>
      </c>
      <c r="E221" s="199" t="s">
        <v>166</v>
      </c>
      <c r="F221" s="200">
        <v>5.8550000000000004</v>
      </c>
      <c r="G221" s="199"/>
      <c r="H221" s="199" t="s">
        <v>167</v>
      </c>
      <c r="I221" s="199" t="s">
        <v>1196</v>
      </c>
      <c r="J221" s="201">
        <v>210000</v>
      </c>
      <c r="K221" s="201">
        <v>28182</v>
      </c>
      <c r="L221" s="202">
        <v>13.42</v>
      </c>
      <c r="M221" s="201">
        <v>7418</v>
      </c>
      <c r="N221" s="202">
        <v>26.32</v>
      </c>
      <c r="O221" s="201">
        <v>2815</v>
      </c>
      <c r="P221" s="202">
        <v>9.99</v>
      </c>
      <c r="Q221" s="201">
        <v>865</v>
      </c>
      <c r="R221" s="202">
        <v>3.07</v>
      </c>
      <c r="S221" s="201">
        <v>17084</v>
      </c>
      <c r="T221" s="202">
        <v>60.62</v>
      </c>
      <c r="U221" s="203">
        <v>6540</v>
      </c>
      <c r="V221" s="203">
        <v>15</v>
      </c>
      <c r="W221" s="199" t="s">
        <v>179</v>
      </c>
    </row>
    <row r="222" spans="1:23" hidden="1" x14ac:dyDescent="0.25">
      <c r="A222" s="199" t="s">
        <v>1332</v>
      </c>
      <c r="B222" s="199"/>
      <c r="C222" s="199" t="s">
        <v>244</v>
      </c>
      <c r="D222" s="199" t="s">
        <v>666</v>
      </c>
      <c r="E222" s="199"/>
      <c r="F222" s="200">
        <v>12.839</v>
      </c>
      <c r="G222" s="199"/>
      <c r="H222" s="199" t="s">
        <v>167</v>
      </c>
      <c r="I222" s="199" t="s">
        <v>1347</v>
      </c>
      <c r="J222" s="201">
        <v>210000</v>
      </c>
      <c r="K222" s="201">
        <v>12054</v>
      </c>
      <c r="L222" s="202">
        <v>5.74</v>
      </c>
      <c r="M222" s="201">
        <v>3118</v>
      </c>
      <c r="N222" s="202">
        <v>25.87</v>
      </c>
      <c r="O222" s="201">
        <v>751</v>
      </c>
      <c r="P222" s="202">
        <v>6.23</v>
      </c>
      <c r="Q222" s="201">
        <v>1155</v>
      </c>
      <c r="R222" s="202">
        <v>9.58</v>
      </c>
      <c r="S222" s="201">
        <v>7031</v>
      </c>
      <c r="T222" s="202">
        <v>58.33</v>
      </c>
      <c r="U222" s="203">
        <v>2774</v>
      </c>
      <c r="V222" s="203">
        <v>0</v>
      </c>
      <c r="W222" s="199" t="s">
        <v>179</v>
      </c>
    </row>
    <row r="223" spans="1:23" hidden="1" x14ac:dyDescent="0.25">
      <c r="A223" s="199" t="s">
        <v>2606</v>
      </c>
      <c r="B223" s="199"/>
      <c r="C223" s="199" t="s">
        <v>244</v>
      </c>
      <c r="D223" s="199" t="s">
        <v>601</v>
      </c>
      <c r="E223" s="199"/>
      <c r="F223" s="200">
        <v>8.4220000000000006</v>
      </c>
      <c r="G223" s="199"/>
      <c r="H223" s="199" t="s">
        <v>167</v>
      </c>
      <c r="I223" s="199" t="s">
        <v>1418</v>
      </c>
      <c r="J223" s="201">
        <v>210000</v>
      </c>
      <c r="K223" s="201">
        <v>11970</v>
      </c>
      <c r="L223" s="202">
        <v>5.7</v>
      </c>
      <c r="M223" s="201">
        <v>5279</v>
      </c>
      <c r="N223" s="202">
        <v>44.1</v>
      </c>
      <c r="O223" s="201">
        <v>2214</v>
      </c>
      <c r="P223" s="202">
        <v>18.5</v>
      </c>
      <c r="Q223" s="201">
        <v>539</v>
      </c>
      <c r="R223" s="202">
        <v>4.5</v>
      </c>
      <c r="S223" s="201">
        <v>3938</v>
      </c>
      <c r="T223" s="202">
        <v>32.9</v>
      </c>
      <c r="U223" s="203">
        <v>1826</v>
      </c>
      <c r="V223" s="203">
        <v>96</v>
      </c>
      <c r="W223" s="199" t="s">
        <v>169</v>
      </c>
    </row>
    <row r="224" spans="1:23" hidden="1" x14ac:dyDescent="0.25">
      <c r="A224" s="199" t="s">
        <v>1482</v>
      </c>
      <c r="B224" s="199"/>
      <c r="C224" s="199" t="s">
        <v>293</v>
      </c>
      <c r="D224" s="199" t="s">
        <v>636</v>
      </c>
      <c r="E224" s="199"/>
      <c r="F224" s="200">
        <v>22.068000000000001</v>
      </c>
      <c r="G224" s="199"/>
      <c r="H224" s="199" t="s">
        <v>171</v>
      </c>
      <c r="I224" s="199" t="s">
        <v>1502</v>
      </c>
      <c r="J224" s="201">
        <v>209000</v>
      </c>
      <c r="K224" s="201">
        <v>10450</v>
      </c>
      <c r="L224" s="202">
        <v>5</v>
      </c>
      <c r="M224" s="201">
        <v>7211</v>
      </c>
      <c r="N224" s="202">
        <v>69</v>
      </c>
      <c r="O224" s="201">
        <v>627</v>
      </c>
      <c r="P224" s="202">
        <v>6</v>
      </c>
      <c r="Q224" s="201">
        <v>418</v>
      </c>
      <c r="R224" s="202">
        <v>4</v>
      </c>
      <c r="S224" s="201">
        <v>2195</v>
      </c>
      <c r="T224" s="202">
        <v>21</v>
      </c>
      <c r="U224" s="203">
        <v>1129</v>
      </c>
      <c r="V224" s="203">
        <v>81</v>
      </c>
      <c r="W224" s="199" t="s">
        <v>169</v>
      </c>
    </row>
    <row r="225" spans="1:23" hidden="1" x14ac:dyDescent="0.25">
      <c r="A225" s="199" t="s">
        <v>604</v>
      </c>
      <c r="B225" s="199"/>
      <c r="C225" s="199" t="s">
        <v>176</v>
      </c>
      <c r="D225" s="199" t="s">
        <v>177</v>
      </c>
      <c r="E225" s="199"/>
      <c r="F225" s="200">
        <v>26.856999999999999</v>
      </c>
      <c r="G225" s="199"/>
      <c r="H225" s="199" t="s">
        <v>171</v>
      </c>
      <c r="I225" s="199" t="s">
        <v>617</v>
      </c>
      <c r="J225" s="201">
        <v>208000</v>
      </c>
      <c r="K225" s="201">
        <v>6406</v>
      </c>
      <c r="L225" s="202">
        <v>3.08</v>
      </c>
      <c r="M225" s="201">
        <v>3033</v>
      </c>
      <c r="N225" s="202">
        <v>47.34</v>
      </c>
      <c r="O225" s="201">
        <v>723</v>
      </c>
      <c r="P225" s="202">
        <v>11.29</v>
      </c>
      <c r="Q225" s="201">
        <v>241</v>
      </c>
      <c r="R225" s="202">
        <v>3.76</v>
      </c>
      <c r="S225" s="201">
        <v>2409</v>
      </c>
      <c r="T225" s="202">
        <v>37.61</v>
      </c>
      <c r="U225" s="203">
        <v>1039</v>
      </c>
      <c r="V225" s="203">
        <v>13</v>
      </c>
      <c r="W225" s="199" t="s">
        <v>169</v>
      </c>
    </row>
    <row r="226" spans="1:23" hidden="1" x14ac:dyDescent="0.25">
      <c r="A226" s="199" t="s">
        <v>1626</v>
      </c>
      <c r="B226" s="199"/>
      <c r="C226" s="199" t="s">
        <v>176</v>
      </c>
      <c r="D226" s="199" t="s">
        <v>177</v>
      </c>
      <c r="E226" s="199"/>
      <c r="F226" s="200">
        <v>5.5540000000000003</v>
      </c>
      <c r="G226" s="199"/>
      <c r="H226" s="199" t="s">
        <v>171</v>
      </c>
      <c r="I226" s="199" t="s">
        <v>1633</v>
      </c>
      <c r="J226" s="201">
        <v>208000</v>
      </c>
      <c r="K226" s="201">
        <v>8403</v>
      </c>
      <c r="L226" s="202">
        <v>4.04</v>
      </c>
      <c r="M226" s="201">
        <v>4798</v>
      </c>
      <c r="N226" s="202">
        <v>57.1</v>
      </c>
      <c r="O226" s="201">
        <v>923</v>
      </c>
      <c r="P226" s="202">
        <v>10.99</v>
      </c>
      <c r="Q226" s="201">
        <v>423</v>
      </c>
      <c r="R226" s="202">
        <v>5.03</v>
      </c>
      <c r="S226" s="201">
        <v>2259</v>
      </c>
      <c r="T226" s="202">
        <v>26.88</v>
      </c>
      <c r="U226" s="203">
        <v>1094</v>
      </c>
      <c r="V226" s="203">
        <v>12</v>
      </c>
      <c r="W226" s="199" t="s">
        <v>169</v>
      </c>
    </row>
    <row r="227" spans="1:23" hidden="1" x14ac:dyDescent="0.25">
      <c r="A227" s="199" t="s">
        <v>2532</v>
      </c>
      <c r="B227" s="199"/>
      <c r="C227" s="199" t="s">
        <v>244</v>
      </c>
      <c r="D227" s="199" t="s">
        <v>687</v>
      </c>
      <c r="E227" s="199"/>
      <c r="F227" s="200">
        <v>10.689</v>
      </c>
      <c r="G227" s="199"/>
      <c r="H227" s="199" t="s">
        <v>167</v>
      </c>
      <c r="I227" s="199" t="s">
        <v>865</v>
      </c>
      <c r="J227" s="201">
        <v>208000</v>
      </c>
      <c r="K227" s="201">
        <v>25376</v>
      </c>
      <c r="L227" s="202">
        <v>12.2</v>
      </c>
      <c r="M227" s="201">
        <v>4644</v>
      </c>
      <c r="N227" s="202">
        <v>18.3</v>
      </c>
      <c r="O227" s="201">
        <v>787</v>
      </c>
      <c r="P227" s="202">
        <v>3.1</v>
      </c>
      <c r="Q227" s="201">
        <v>533</v>
      </c>
      <c r="R227" s="202">
        <v>2.1</v>
      </c>
      <c r="S227" s="201">
        <v>19413</v>
      </c>
      <c r="T227" s="202">
        <v>76.5</v>
      </c>
      <c r="U227" s="203">
        <v>7011</v>
      </c>
      <c r="V227" s="203">
        <v>96</v>
      </c>
      <c r="W227" s="199" t="s">
        <v>169</v>
      </c>
    </row>
    <row r="228" spans="1:23" hidden="1" x14ac:dyDescent="0.25">
      <c r="A228" s="199" t="s">
        <v>2532</v>
      </c>
      <c r="B228" s="199"/>
      <c r="C228" s="199" t="s">
        <v>244</v>
      </c>
      <c r="D228" s="199" t="s">
        <v>687</v>
      </c>
      <c r="E228" s="199"/>
      <c r="F228" s="200">
        <v>20.725999999999999</v>
      </c>
      <c r="G228" s="199"/>
      <c r="H228" s="199" t="s">
        <v>171</v>
      </c>
      <c r="I228" s="199" t="s">
        <v>2537</v>
      </c>
      <c r="J228" s="201">
        <v>208000</v>
      </c>
      <c r="K228" s="201">
        <v>14082</v>
      </c>
      <c r="L228" s="202">
        <v>6.77</v>
      </c>
      <c r="M228" s="201">
        <v>3491</v>
      </c>
      <c r="N228" s="202">
        <v>24.79</v>
      </c>
      <c r="O228" s="201">
        <v>942</v>
      </c>
      <c r="P228" s="202">
        <v>6.69</v>
      </c>
      <c r="Q228" s="201">
        <v>556</v>
      </c>
      <c r="R228" s="202">
        <v>3.95</v>
      </c>
      <c r="S228" s="201">
        <v>9094</v>
      </c>
      <c r="T228" s="202">
        <v>64.58</v>
      </c>
      <c r="U228" s="203">
        <v>3428</v>
      </c>
      <c r="V228" s="203">
        <v>0</v>
      </c>
      <c r="W228" s="199" t="s">
        <v>179</v>
      </c>
    </row>
    <row r="229" spans="1:23" hidden="1" x14ac:dyDescent="0.25">
      <c r="A229" s="199" t="s">
        <v>604</v>
      </c>
      <c r="B229" s="199"/>
      <c r="C229" s="199" t="s">
        <v>293</v>
      </c>
      <c r="D229" s="199" t="s">
        <v>294</v>
      </c>
      <c r="E229" s="199" t="s">
        <v>166</v>
      </c>
      <c r="F229" s="200">
        <v>24.24</v>
      </c>
      <c r="G229" s="199"/>
      <c r="H229" s="199" t="s">
        <v>167</v>
      </c>
      <c r="I229" s="199" t="s">
        <v>631</v>
      </c>
      <c r="J229" s="201">
        <v>207000</v>
      </c>
      <c r="K229" s="201">
        <v>22770</v>
      </c>
      <c r="L229" s="202">
        <v>11</v>
      </c>
      <c r="M229" s="201">
        <v>9313</v>
      </c>
      <c r="N229" s="202">
        <v>40.9</v>
      </c>
      <c r="O229" s="201">
        <v>2755</v>
      </c>
      <c r="P229" s="202">
        <v>12.1</v>
      </c>
      <c r="Q229" s="201">
        <v>797</v>
      </c>
      <c r="R229" s="202">
        <v>3.5</v>
      </c>
      <c r="S229" s="201">
        <v>9905</v>
      </c>
      <c r="T229" s="202">
        <v>43.5</v>
      </c>
      <c r="U229" s="203">
        <v>4114</v>
      </c>
      <c r="V229" s="203">
        <v>84</v>
      </c>
      <c r="W229" s="199" t="s">
        <v>179</v>
      </c>
    </row>
    <row r="230" spans="1:23" hidden="1" x14ac:dyDescent="0.25">
      <c r="A230" s="199" t="s">
        <v>378</v>
      </c>
      <c r="B230" s="199"/>
      <c r="C230" s="199" t="s">
        <v>293</v>
      </c>
      <c r="D230" s="199" t="s">
        <v>294</v>
      </c>
      <c r="E230" s="199"/>
      <c r="F230" s="200">
        <v>2.3889999999999998</v>
      </c>
      <c r="G230" s="199"/>
      <c r="H230" s="199" t="s">
        <v>167</v>
      </c>
      <c r="I230" s="199" t="s">
        <v>725</v>
      </c>
      <c r="J230" s="201">
        <v>207000</v>
      </c>
      <c r="K230" s="201">
        <v>21425</v>
      </c>
      <c r="L230" s="202">
        <v>10.35</v>
      </c>
      <c r="M230" s="201">
        <v>6464</v>
      </c>
      <c r="N230" s="202">
        <v>30.17</v>
      </c>
      <c r="O230" s="201">
        <v>1303</v>
      </c>
      <c r="P230" s="202">
        <v>6.08</v>
      </c>
      <c r="Q230" s="201">
        <v>531</v>
      </c>
      <c r="R230" s="202">
        <v>2.48</v>
      </c>
      <c r="S230" s="201">
        <v>13127</v>
      </c>
      <c r="T230" s="202">
        <v>61.27</v>
      </c>
      <c r="U230" s="203">
        <v>4953</v>
      </c>
      <c r="V230" s="203">
        <v>6</v>
      </c>
      <c r="W230" s="199" t="s">
        <v>169</v>
      </c>
    </row>
    <row r="231" spans="1:23" hidden="1" x14ac:dyDescent="0.25">
      <c r="A231" s="199" t="s">
        <v>1769</v>
      </c>
      <c r="B231" s="199"/>
      <c r="C231" s="199" t="s">
        <v>176</v>
      </c>
      <c r="D231" s="199" t="s">
        <v>177</v>
      </c>
      <c r="E231" s="199" t="s">
        <v>166</v>
      </c>
      <c r="F231" s="200">
        <v>13.471</v>
      </c>
      <c r="G231" s="199"/>
      <c r="H231" s="199" t="s">
        <v>167</v>
      </c>
      <c r="I231" s="199" t="s">
        <v>1771</v>
      </c>
      <c r="J231" s="201">
        <v>207000</v>
      </c>
      <c r="K231" s="201">
        <v>18361</v>
      </c>
      <c r="L231" s="202">
        <v>8.8699999999999992</v>
      </c>
      <c r="M231" s="201">
        <v>6329</v>
      </c>
      <c r="N231" s="202">
        <v>34.47</v>
      </c>
      <c r="O231" s="201">
        <v>1608</v>
      </c>
      <c r="P231" s="202">
        <v>8.76</v>
      </c>
      <c r="Q231" s="201">
        <v>698</v>
      </c>
      <c r="R231" s="202">
        <v>3.8</v>
      </c>
      <c r="S231" s="201">
        <v>9726</v>
      </c>
      <c r="T231" s="202">
        <v>52.97</v>
      </c>
      <c r="U231" s="203">
        <v>3828</v>
      </c>
      <c r="V231" s="203">
        <v>4</v>
      </c>
      <c r="W231" s="199" t="s">
        <v>169</v>
      </c>
    </row>
    <row r="232" spans="1:23" hidden="1" x14ac:dyDescent="0.25">
      <c r="A232" s="199" t="s">
        <v>1790</v>
      </c>
      <c r="B232" s="199"/>
      <c r="C232" s="199" t="s">
        <v>176</v>
      </c>
      <c r="D232" s="199" t="s">
        <v>177</v>
      </c>
      <c r="E232" s="199"/>
      <c r="F232" s="200">
        <v>8.7750000000000004</v>
      </c>
      <c r="G232" s="199"/>
      <c r="H232" s="199" t="s">
        <v>171</v>
      </c>
      <c r="I232" s="199" t="s">
        <v>1794</v>
      </c>
      <c r="J232" s="201">
        <v>207000</v>
      </c>
      <c r="K232" s="201">
        <v>9481</v>
      </c>
      <c r="L232" s="202">
        <v>4.58</v>
      </c>
      <c r="M232" s="201">
        <v>3276</v>
      </c>
      <c r="N232" s="202">
        <v>34.549999999999997</v>
      </c>
      <c r="O232" s="201">
        <v>1575</v>
      </c>
      <c r="P232" s="202">
        <v>16.61</v>
      </c>
      <c r="Q232" s="201">
        <v>313</v>
      </c>
      <c r="R232" s="202">
        <v>3.3</v>
      </c>
      <c r="S232" s="201">
        <v>4318</v>
      </c>
      <c r="T232" s="202">
        <v>45.54</v>
      </c>
      <c r="U232" s="203">
        <v>1795</v>
      </c>
      <c r="V232" s="203">
        <v>12</v>
      </c>
      <c r="W232" s="199" t="s">
        <v>169</v>
      </c>
    </row>
    <row r="233" spans="1:23" hidden="1" x14ac:dyDescent="0.25">
      <c r="A233" s="199" t="s">
        <v>2273</v>
      </c>
      <c r="B233" s="199"/>
      <c r="C233" s="199" t="s">
        <v>293</v>
      </c>
      <c r="D233" s="199" t="s">
        <v>294</v>
      </c>
      <c r="E233" s="199"/>
      <c r="F233" s="200">
        <v>4.0519999999999996</v>
      </c>
      <c r="G233" s="199"/>
      <c r="H233" s="199" t="s">
        <v>167</v>
      </c>
      <c r="I233" s="199" t="s">
        <v>2282</v>
      </c>
      <c r="J233" s="201">
        <v>207000</v>
      </c>
      <c r="K233" s="201">
        <v>19872</v>
      </c>
      <c r="L233" s="202">
        <v>9.6</v>
      </c>
      <c r="M233" s="201">
        <v>9340</v>
      </c>
      <c r="N233" s="202">
        <v>47</v>
      </c>
      <c r="O233" s="201">
        <v>2643</v>
      </c>
      <c r="P233" s="202">
        <v>13.3</v>
      </c>
      <c r="Q233" s="201">
        <v>735</v>
      </c>
      <c r="R233" s="202">
        <v>3.7</v>
      </c>
      <c r="S233" s="201">
        <v>7154</v>
      </c>
      <c r="T233" s="202">
        <v>36</v>
      </c>
      <c r="U233" s="203">
        <v>3146</v>
      </c>
      <c r="V233" s="203">
        <v>84</v>
      </c>
      <c r="W233" s="199" t="s">
        <v>179</v>
      </c>
    </row>
    <row r="234" spans="1:23" hidden="1" x14ac:dyDescent="0.25">
      <c r="A234" s="199" t="s">
        <v>2606</v>
      </c>
      <c r="B234" s="199"/>
      <c r="C234" s="199" t="s">
        <v>244</v>
      </c>
      <c r="D234" s="199" t="s">
        <v>687</v>
      </c>
      <c r="E234" s="199"/>
      <c r="F234" s="200">
        <v>25.497</v>
      </c>
      <c r="G234" s="199"/>
      <c r="H234" s="199" t="s">
        <v>167</v>
      </c>
      <c r="I234" s="199" t="s">
        <v>2614</v>
      </c>
      <c r="J234" s="201">
        <v>207000</v>
      </c>
      <c r="K234" s="201">
        <v>15815</v>
      </c>
      <c r="L234" s="202">
        <v>7.64</v>
      </c>
      <c r="M234" s="201">
        <v>5502</v>
      </c>
      <c r="N234" s="202">
        <v>34.79</v>
      </c>
      <c r="O234" s="201">
        <v>1577</v>
      </c>
      <c r="P234" s="202">
        <v>9.9700000000000006</v>
      </c>
      <c r="Q234" s="201">
        <v>544</v>
      </c>
      <c r="R234" s="202">
        <v>3.44</v>
      </c>
      <c r="S234" s="201">
        <v>8191</v>
      </c>
      <c r="T234" s="202">
        <v>51.79</v>
      </c>
      <c r="U234" s="203">
        <v>3244</v>
      </c>
      <c r="V234" s="203">
        <v>2</v>
      </c>
      <c r="W234" s="199" t="s">
        <v>179</v>
      </c>
    </row>
    <row r="235" spans="1:23" hidden="1" x14ac:dyDescent="0.25">
      <c r="A235" s="199" t="s">
        <v>2606</v>
      </c>
      <c r="B235" s="199"/>
      <c r="C235" s="199" t="s">
        <v>244</v>
      </c>
      <c r="D235" s="199" t="s">
        <v>687</v>
      </c>
      <c r="E235" s="199"/>
      <c r="F235" s="200">
        <v>27.709</v>
      </c>
      <c r="G235" s="199"/>
      <c r="H235" s="199" t="s">
        <v>171</v>
      </c>
      <c r="I235" s="199" t="s">
        <v>2615</v>
      </c>
      <c r="J235" s="201">
        <v>207000</v>
      </c>
      <c r="K235" s="201">
        <v>21321</v>
      </c>
      <c r="L235" s="202">
        <v>10.3</v>
      </c>
      <c r="M235" s="201">
        <v>7015</v>
      </c>
      <c r="N235" s="202">
        <v>32.9</v>
      </c>
      <c r="O235" s="201">
        <v>2686</v>
      </c>
      <c r="P235" s="202">
        <v>12.6</v>
      </c>
      <c r="Q235" s="201">
        <v>704</v>
      </c>
      <c r="R235" s="202">
        <v>3.3</v>
      </c>
      <c r="S235" s="201">
        <v>10916</v>
      </c>
      <c r="T235" s="202">
        <v>51.2</v>
      </c>
      <c r="U235" s="203">
        <v>4362</v>
      </c>
      <c r="V235" s="203">
        <v>96</v>
      </c>
      <c r="W235" s="199" t="s">
        <v>169</v>
      </c>
    </row>
    <row r="236" spans="1:23" hidden="1" x14ac:dyDescent="0.25">
      <c r="A236" s="199" t="s">
        <v>2606</v>
      </c>
      <c r="B236" s="199"/>
      <c r="C236" s="199" t="s">
        <v>244</v>
      </c>
      <c r="D236" s="199" t="s">
        <v>687</v>
      </c>
      <c r="E236" s="199"/>
      <c r="F236" s="200">
        <v>27.709</v>
      </c>
      <c r="G236" s="199"/>
      <c r="H236" s="199" t="s">
        <v>167</v>
      </c>
      <c r="I236" s="199" t="s">
        <v>2615</v>
      </c>
      <c r="J236" s="201">
        <v>207000</v>
      </c>
      <c r="K236" s="201">
        <v>19872</v>
      </c>
      <c r="L236" s="202">
        <v>9.6</v>
      </c>
      <c r="M236" s="201">
        <v>6240</v>
      </c>
      <c r="N236" s="202">
        <v>31.4</v>
      </c>
      <c r="O236" s="201">
        <v>2524</v>
      </c>
      <c r="P236" s="202">
        <v>12.7</v>
      </c>
      <c r="Q236" s="201">
        <v>775</v>
      </c>
      <c r="R236" s="202">
        <v>3.9</v>
      </c>
      <c r="S236" s="201">
        <v>10333</v>
      </c>
      <c r="T236" s="202">
        <v>52</v>
      </c>
      <c r="U236" s="203">
        <v>4129</v>
      </c>
      <c r="V236" s="203">
        <v>96</v>
      </c>
      <c r="W236" s="199" t="s">
        <v>169</v>
      </c>
    </row>
    <row r="237" spans="1:23" hidden="1" x14ac:dyDescent="0.25">
      <c r="A237" s="199" t="s">
        <v>362</v>
      </c>
      <c r="B237" s="199"/>
      <c r="C237" s="199" t="s">
        <v>176</v>
      </c>
      <c r="D237" s="199" t="s">
        <v>177</v>
      </c>
      <c r="E237" s="199"/>
      <c r="F237" s="200">
        <v>20.443999999999999</v>
      </c>
      <c r="G237" s="199"/>
      <c r="H237" s="199" t="s">
        <v>171</v>
      </c>
      <c r="I237" s="199" t="s">
        <v>413</v>
      </c>
      <c r="J237" s="201">
        <v>206000</v>
      </c>
      <c r="K237" s="201">
        <v>13493</v>
      </c>
      <c r="L237" s="202">
        <v>6.55</v>
      </c>
      <c r="M237" s="201">
        <v>3558</v>
      </c>
      <c r="N237" s="202">
        <v>26.37</v>
      </c>
      <c r="O237" s="201">
        <v>1210</v>
      </c>
      <c r="P237" s="202">
        <v>8.9700000000000006</v>
      </c>
      <c r="Q237" s="201">
        <v>394</v>
      </c>
      <c r="R237" s="202">
        <v>2.92</v>
      </c>
      <c r="S237" s="201">
        <v>8331</v>
      </c>
      <c r="T237" s="202">
        <v>61.74</v>
      </c>
      <c r="U237" s="203">
        <v>3168</v>
      </c>
      <c r="V237" s="203">
        <v>12</v>
      </c>
      <c r="W237" s="199" t="s">
        <v>169</v>
      </c>
    </row>
    <row r="238" spans="1:23" hidden="1" x14ac:dyDescent="0.25">
      <c r="A238" s="199" t="s">
        <v>604</v>
      </c>
      <c r="B238" s="199"/>
      <c r="C238" s="199" t="s">
        <v>176</v>
      </c>
      <c r="D238" s="199" t="s">
        <v>177</v>
      </c>
      <c r="E238" s="199"/>
      <c r="F238" s="200">
        <v>42.442999999999998</v>
      </c>
      <c r="G238" s="199"/>
      <c r="H238" s="199" t="s">
        <v>171</v>
      </c>
      <c r="I238" s="199" t="s">
        <v>620</v>
      </c>
      <c r="J238" s="201">
        <v>206000</v>
      </c>
      <c r="K238" s="201">
        <v>16150</v>
      </c>
      <c r="L238" s="202">
        <v>7.84</v>
      </c>
      <c r="M238" s="201">
        <v>5880</v>
      </c>
      <c r="N238" s="202">
        <v>36.409999999999997</v>
      </c>
      <c r="O238" s="201">
        <v>1265</v>
      </c>
      <c r="P238" s="202">
        <v>7.83</v>
      </c>
      <c r="Q238" s="201">
        <v>764</v>
      </c>
      <c r="R238" s="202">
        <v>4.7300000000000004</v>
      </c>
      <c r="S238" s="201">
        <v>8241</v>
      </c>
      <c r="T238" s="202">
        <v>51.03</v>
      </c>
      <c r="U238" s="203">
        <v>3278</v>
      </c>
      <c r="V238" s="203">
        <v>10</v>
      </c>
      <c r="W238" s="199" t="s">
        <v>169</v>
      </c>
    </row>
    <row r="239" spans="1:23" x14ac:dyDescent="0.25">
      <c r="A239" s="199" t="s">
        <v>374</v>
      </c>
      <c r="B239" s="199"/>
      <c r="C239" s="199" t="s">
        <v>359</v>
      </c>
      <c r="D239" s="199" t="s">
        <v>360</v>
      </c>
      <c r="E239" s="199" t="s">
        <v>166</v>
      </c>
      <c r="F239" s="200">
        <v>51.98</v>
      </c>
      <c r="G239" s="199"/>
      <c r="H239" s="199" t="s">
        <v>171</v>
      </c>
      <c r="I239" s="199" t="s">
        <v>375</v>
      </c>
      <c r="J239" s="201">
        <v>16900</v>
      </c>
      <c r="K239" s="201">
        <v>2172</v>
      </c>
      <c r="L239" s="202">
        <v>12.85</v>
      </c>
      <c r="M239" s="201">
        <v>852</v>
      </c>
      <c r="N239" s="202">
        <v>39.24</v>
      </c>
      <c r="O239" s="201">
        <v>111</v>
      </c>
      <c r="P239" s="202">
        <v>5.1100000000000003</v>
      </c>
      <c r="Q239" s="201">
        <v>53</v>
      </c>
      <c r="R239" s="202">
        <v>2.44</v>
      </c>
      <c r="S239" s="201">
        <v>1156</v>
      </c>
      <c r="T239" s="202">
        <v>53.2</v>
      </c>
      <c r="U239" s="203">
        <v>447</v>
      </c>
      <c r="V239" s="203">
        <v>17</v>
      </c>
      <c r="W239" s="199" t="s">
        <v>169</v>
      </c>
    </row>
    <row r="240" spans="1:23" hidden="1" x14ac:dyDescent="0.25">
      <c r="A240" s="199" t="s">
        <v>1482</v>
      </c>
      <c r="B240" s="199"/>
      <c r="C240" s="199" t="s">
        <v>176</v>
      </c>
      <c r="D240" s="199" t="s">
        <v>177</v>
      </c>
      <c r="E240" s="199" t="s">
        <v>166</v>
      </c>
      <c r="F240" s="200">
        <v>11.680999999999999</v>
      </c>
      <c r="G240" s="199"/>
      <c r="H240" s="199" t="s">
        <v>171</v>
      </c>
      <c r="I240" s="199" t="s">
        <v>1484</v>
      </c>
      <c r="J240" s="201">
        <v>206000</v>
      </c>
      <c r="K240" s="201">
        <v>14667</v>
      </c>
      <c r="L240" s="202">
        <v>7.12</v>
      </c>
      <c r="M240" s="201">
        <v>8052</v>
      </c>
      <c r="N240" s="202">
        <v>54.9</v>
      </c>
      <c r="O240" s="201">
        <v>1498</v>
      </c>
      <c r="P240" s="202">
        <v>10.210000000000001</v>
      </c>
      <c r="Q240" s="201">
        <v>395</v>
      </c>
      <c r="R240" s="202">
        <v>2.69</v>
      </c>
      <c r="S240" s="201">
        <v>4723</v>
      </c>
      <c r="T240" s="202">
        <v>32.200000000000003</v>
      </c>
      <c r="U240" s="203">
        <v>2107</v>
      </c>
      <c r="V240" s="203">
        <v>12</v>
      </c>
      <c r="W240" s="199" t="s">
        <v>169</v>
      </c>
    </row>
    <row r="241" spans="1:23" hidden="1" x14ac:dyDescent="0.25">
      <c r="A241" s="199" t="s">
        <v>2113</v>
      </c>
      <c r="B241" s="199"/>
      <c r="C241" s="199" t="s">
        <v>176</v>
      </c>
      <c r="D241" s="199" t="s">
        <v>177</v>
      </c>
      <c r="E241" s="199" t="s">
        <v>166</v>
      </c>
      <c r="F241" s="200">
        <v>17.62</v>
      </c>
      <c r="G241" s="199"/>
      <c r="H241" s="199" t="s">
        <v>192</v>
      </c>
      <c r="I241" s="199" t="s">
        <v>2115</v>
      </c>
      <c r="J241" s="201">
        <v>206000</v>
      </c>
      <c r="K241" s="201">
        <v>7375</v>
      </c>
      <c r="L241" s="202">
        <v>3.58</v>
      </c>
      <c r="M241" s="201">
        <v>3373</v>
      </c>
      <c r="N241" s="202">
        <v>45.73</v>
      </c>
      <c r="O241" s="201">
        <v>1322</v>
      </c>
      <c r="P241" s="202">
        <v>17.920000000000002</v>
      </c>
      <c r="Q241" s="201">
        <v>964</v>
      </c>
      <c r="R241" s="202">
        <v>13.07</v>
      </c>
      <c r="S241" s="201">
        <v>1717</v>
      </c>
      <c r="T241" s="202">
        <v>23.28</v>
      </c>
      <c r="U241" s="203">
        <v>974</v>
      </c>
      <c r="V241" s="203">
        <v>16</v>
      </c>
      <c r="W241" s="199" t="s">
        <v>179</v>
      </c>
    </row>
    <row r="242" spans="1:23" hidden="1" x14ac:dyDescent="0.25">
      <c r="A242" s="199" t="s">
        <v>2509</v>
      </c>
      <c r="B242" s="199"/>
      <c r="C242" s="199" t="s">
        <v>176</v>
      </c>
      <c r="D242" s="199" t="s">
        <v>177</v>
      </c>
      <c r="E242" s="199"/>
      <c r="F242" s="200">
        <v>46.85</v>
      </c>
      <c r="G242" s="199"/>
      <c r="H242" s="199" t="s">
        <v>171</v>
      </c>
      <c r="I242" s="199" t="s">
        <v>2528</v>
      </c>
      <c r="J242" s="201">
        <v>206000</v>
      </c>
      <c r="K242" s="201">
        <v>6036</v>
      </c>
      <c r="L242" s="202">
        <v>2.93</v>
      </c>
      <c r="M242" s="201">
        <v>2583</v>
      </c>
      <c r="N242" s="202">
        <v>42.79</v>
      </c>
      <c r="O242" s="201">
        <v>835</v>
      </c>
      <c r="P242" s="202">
        <v>13.84</v>
      </c>
      <c r="Q242" s="201">
        <v>302</v>
      </c>
      <c r="R242" s="202">
        <v>5</v>
      </c>
      <c r="S242" s="201">
        <v>2316</v>
      </c>
      <c r="T242" s="202">
        <v>38.369999999999997</v>
      </c>
      <c r="U242" s="203">
        <v>1011</v>
      </c>
      <c r="V242" s="203">
        <v>12</v>
      </c>
      <c r="W242" s="199" t="s">
        <v>169</v>
      </c>
    </row>
    <row r="243" spans="1:23" hidden="1" x14ac:dyDescent="0.25">
      <c r="A243" s="199" t="s">
        <v>362</v>
      </c>
      <c r="B243" s="199"/>
      <c r="C243" s="199" t="s">
        <v>176</v>
      </c>
      <c r="D243" s="199" t="s">
        <v>177</v>
      </c>
      <c r="E243" s="199"/>
      <c r="F243" s="200">
        <v>10.875999999999999</v>
      </c>
      <c r="G243" s="199"/>
      <c r="H243" s="199" t="s">
        <v>167</v>
      </c>
      <c r="I243" s="199" t="s">
        <v>409</v>
      </c>
      <c r="J243" s="201">
        <v>205000</v>
      </c>
      <c r="K243" s="201">
        <v>16749</v>
      </c>
      <c r="L243" s="202">
        <v>8.17</v>
      </c>
      <c r="M243" s="201">
        <v>7656</v>
      </c>
      <c r="N243" s="202">
        <v>45.71</v>
      </c>
      <c r="O243" s="201">
        <v>1400</v>
      </c>
      <c r="P243" s="202">
        <v>8.36</v>
      </c>
      <c r="Q243" s="201">
        <v>849</v>
      </c>
      <c r="R243" s="202">
        <v>5.07</v>
      </c>
      <c r="S243" s="201">
        <v>6844</v>
      </c>
      <c r="T243" s="202">
        <v>40.86</v>
      </c>
      <c r="U243" s="203">
        <v>2883</v>
      </c>
      <c r="V243" s="203">
        <v>11</v>
      </c>
      <c r="W243" s="199" t="s">
        <v>169</v>
      </c>
    </row>
    <row r="244" spans="1:23" x14ac:dyDescent="0.25">
      <c r="A244" s="199" t="s">
        <v>376</v>
      </c>
      <c r="B244" s="199"/>
      <c r="C244" s="199" t="s">
        <v>359</v>
      </c>
      <c r="D244" s="199" t="s">
        <v>360</v>
      </c>
      <c r="E244" s="199"/>
      <c r="F244" s="200">
        <v>3.6539999999999999</v>
      </c>
      <c r="G244" s="199"/>
      <c r="H244" s="199" t="s">
        <v>167</v>
      </c>
      <c r="I244" s="199" t="s">
        <v>377</v>
      </c>
      <c r="J244" s="201">
        <v>154000</v>
      </c>
      <c r="K244" s="201">
        <v>10780</v>
      </c>
      <c r="L244" s="202">
        <v>7</v>
      </c>
      <c r="M244" s="201">
        <v>5652</v>
      </c>
      <c r="N244" s="202">
        <v>52.43</v>
      </c>
      <c r="O244" s="201">
        <v>942</v>
      </c>
      <c r="P244" s="202">
        <v>8.74</v>
      </c>
      <c r="Q244" s="201">
        <v>314</v>
      </c>
      <c r="R244" s="202">
        <v>2.91</v>
      </c>
      <c r="S244" s="201">
        <v>3872</v>
      </c>
      <c r="T244" s="202">
        <v>35.92</v>
      </c>
      <c r="U244" s="203">
        <v>1666</v>
      </c>
      <c r="V244" s="203">
        <v>3</v>
      </c>
      <c r="W244" s="199" t="s">
        <v>169</v>
      </c>
    </row>
    <row r="245" spans="1:23" hidden="1" x14ac:dyDescent="0.25">
      <c r="A245" s="199" t="s">
        <v>2509</v>
      </c>
      <c r="B245" s="199"/>
      <c r="C245" s="199" t="s">
        <v>176</v>
      </c>
      <c r="D245" s="199" t="s">
        <v>177</v>
      </c>
      <c r="E245" s="199"/>
      <c r="F245" s="200">
        <v>42.9</v>
      </c>
      <c r="G245" s="199"/>
      <c r="H245" s="199" t="s">
        <v>167</v>
      </c>
      <c r="I245" s="199" t="s">
        <v>2527</v>
      </c>
      <c r="J245" s="201">
        <v>205000</v>
      </c>
      <c r="K245" s="201">
        <v>13366</v>
      </c>
      <c r="L245" s="202">
        <v>6.52</v>
      </c>
      <c r="M245" s="201">
        <v>7580</v>
      </c>
      <c r="N245" s="202">
        <v>56.71</v>
      </c>
      <c r="O245" s="201">
        <v>1319</v>
      </c>
      <c r="P245" s="202">
        <v>9.8699999999999992</v>
      </c>
      <c r="Q245" s="201">
        <v>585</v>
      </c>
      <c r="R245" s="202">
        <v>4.38</v>
      </c>
      <c r="S245" s="201">
        <v>3881</v>
      </c>
      <c r="T245" s="202">
        <v>29.04</v>
      </c>
      <c r="U245" s="203">
        <v>1812</v>
      </c>
      <c r="V245" s="203">
        <v>21</v>
      </c>
      <c r="W245" s="199" t="s">
        <v>169</v>
      </c>
    </row>
    <row r="246" spans="1:23" hidden="1" x14ac:dyDescent="0.25">
      <c r="A246" s="199" t="s">
        <v>2557</v>
      </c>
      <c r="B246" s="199"/>
      <c r="C246" s="199" t="s">
        <v>244</v>
      </c>
      <c r="D246" s="199" t="s">
        <v>601</v>
      </c>
      <c r="E246" s="199" t="s">
        <v>208</v>
      </c>
      <c r="F246" s="200">
        <v>0.38500000000000001</v>
      </c>
      <c r="G246" s="199"/>
      <c r="H246" s="199" t="s">
        <v>167</v>
      </c>
      <c r="I246" s="199" t="s">
        <v>2559</v>
      </c>
      <c r="J246" s="201">
        <v>205000</v>
      </c>
      <c r="K246" s="201">
        <v>9020</v>
      </c>
      <c r="L246" s="202">
        <v>4.4000000000000004</v>
      </c>
      <c r="M246" s="201">
        <v>3193</v>
      </c>
      <c r="N246" s="202">
        <v>35.4</v>
      </c>
      <c r="O246" s="201">
        <v>1109</v>
      </c>
      <c r="P246" s="202">
        <v>12.3</v>
      </c>
      <c r="Q246" s="201">
        <v>505</v>
      </c>
      <c r="R246" s="202">
        <v>5.6</v>
      </c>
      <c r="S246" s="201">
        <v>4212</v>
      </c>
      <c r="T246" s="202">
        <v>46.7</v>
      </c>
      <c r="U246" s="203">
        <v>1741</v>
      </c>
      <c r="V246" s="203">
        <v>94</v>
      </c>
      <c r="W246" s="199" t="s">
        <v>179</v>
      </c>
    </row>
    <row r="247" spans="1:23" hidden="1" x14ac:dyDescent="0.25">
      <c r="A247" s="199" t="s">
        <v>1332</v>
      </c>
      <c r="B247" s="199"/>
      <c r="C247" s="199" t="s">
        <v>244</v>
      </c>
      <c r="D247" s="199" t="s">
        <v>666</v>
      </c>
      <c r="E247" s="199"/>
      <c r="F247" s="200">
        <v>15.815</v>
      </c>
      <c r="G247" s="199"/>
      <c r="H247" s="199" t="s">
        <v>171</v>
      </c>
      <c r="I247" s="199" t="s">
        <v>1348</v>
      </c>
      <c r="J247" s="201">
        <v>204000</v>
      </c>
      <c r="K247" s="201">
        <v>9404</v>
      </c>
      <c r="L247" s="202">
        <v>4.6100000000000003</v>
      </c>
      <c r="M247" s="201">
        <v>2783</v>
      </c>
      <c r="N247" s="202">
        <v>29.59</v>
      </c>
      <c r="O247" s="201">
        <v>607</v>
      </c>
      <c r="P247" s="202">
        <v>6.45</v>
      </c>
      <c r="Q247" s="201">
        <v>449</v>
      </c>
      <c r="R247" s="202">
        <v>4.7699999999999996</v>
      </c>
      <c r="S247" s="201">
        <v>5567</v>
      </c>
      <c r="T247" s="202">
        <v>59.2</v>
      </c>
      <c r="U247" s="203">
        <v>2140</v>
      </c>
      <c r="V247" s="203">
        <v>3</v>
      </c>
      <c r="W247" s="199" t="s">
        <v>179</v>
      </c>
    </row>
    <row r="248" spans="1:23" hidden="1" x14ac:dyDescent="0.25">
      <c r="A248" s="199" t="s">
        <v>1482</v>
      </c>
      <c r="B248" s="199"/>
      <c r="C248" s="199" t="s">
        <v>293</v>
      </c>
      <c r="D248" s="199" t="s">
        <v>636</v>
      </c>
      <c r="E248" s="199"/>
      <c r="F248" s="200">
        <v>11.991</v>
      </c>
      <c r="G248" s="199"/>
      <c r="H248" s="199" t="s">
        <v>171</v>
      </c>
      <c r="I248" s="199" t="s">
        <v>1499</v>
      </c>
      <c r="J248" s="201">
        <v>204000</v>
      </c>
      <c r="K248" s="201">
        <v>17299</v>
      </c>
      <c r="L248" s="202">
        <v>8.48</v>
      </c>
      <c r="M248" s="201">
        <v>7414</v>
      </c>
      <c r="N248" s="202">
        <v>42.86</v>
      </c>
      <c r="O248" s="201">
        <v>1235</v>
      </c>
      <c r="P248" s="202">
        <v>7.14</v>
      </c>
      <c r="Q248" s="201">
        <v>618</v>
      </c>
      <c r="R248" s="202">
        <v>3.57</v>
      </c>
      <c r="S248" s="201">
        <v>8032</v>
      </c>
      <c r="T248" s="202">
        <v>46.43</v>
      </c>
      <c r="U248" s="203">
        <v>3235</v>
      </c>
      <c r="V248" s="203">
        <v>0</v>
      </c>
      <c r="W248" s="199" t="s">
        <v>169</v>
      </c>
    </row>
    <row r="249" spans="1:23" hidden="1" x14ac:dyDescent="0.25">
      <c r="A249" s="199" t="s">
        <v>1626</v>
      </c>
      <c r="B249" s="199"/>
      <c r="C249" s="199" t="s">
        <v>244</v>
      </c>
      <c r="D249" s="199" t="s">
        <v>245</v>
      </c>
      <c r="E249" s="199"/>
      <c r="F249" s="200">
        <v>11.895</v>
      </c>
      <c r="G249" s="199"/>
      <c r="H249" s="199" t="s">
        <v>167</v>
      </c>
      <c r="I249" s="199" t="s">
        <v>1381</v>
      </c>
      <c r="J249" s="201">
        <v>203000</v>
      </c>
      <c r="K249" s="201">
        <v>7085</v>
      </c>
      <c r="L249" s="202">
        <v>3.49</v>
      </c>
      <c r="M249" s="201">
        <v>4069</v>
      </c>
      <c r="N249" s="202">
        <v>57.43</v>
      </c>
      <c r="O249" s="201">
        <v>778</v>
      </c>
      <c r="P249" s="202">
        <v>10.98</v>
      </c>
      <c r="Q249" s="201">
        <v>144</v>
      </c>
      <c r="R249" s="202">
        <v>2.0299999999999998</v>
      </c>
      <c r="S249" s="201">
        <v>2094</v>
      </c>
      <c r="T249" s="202">
        <v>29.56</v>
      </c>
      <c r="U249" s="203">
        <v>958</v>
      </c>
      <c r="V249" s="203">
        <v>4</v>
      </c>
      <c r="W249" s="199" t="s">
        <v>179</v>
      </c>
    </row>
    <row r="250" spans="1:23" hidden="1" x14ac:dyDescent="0.25">
      <c r="A250" s="199" t="s">
        <v>2606</v>
      </c>
      <c r="B250" s="199"/>
      <c r="C250" s="199" t="s">
        <v>244</v>
      </c>
      <c r="D250" s="199" t="s">
        <v>687</v>
      </c>
      <c r="E250" s="199"/>
      <c r="F250" s="200">
        <v>31.091000000000001</v>
      </c>
      <c r="G250" s="199"/>
      <c r="H250" s="199" t="s">
        <v>171</v>
      </c>
      <c r="I250" s="199" t="s">
        <v>2616</v>
      </c>
      <c r="J250" s="201">
        <v>203000</v>
      </c>
      <c r="K250" s="201">
        <v>21721</v>
      </c>
      <c r="L250" s="202">
        <v>10.7</v>
      </c>
      <c r="M250" s="201">
        <v>6907</v>
      </c>
      <c r="N250" s="202">
        <v>31.8</v>
      </c>
      <c r="O250" s="201">
        <v>2824</v>
      </c>
      <c r="P250" s="202">
        <v>13</v>
      </c>
      <c r="Q250" s="201">
        <v>782</v>
      </c>
      <c r="R250" s="202">
        <v>3.6</v>
      </c>
      <c r="S250" s="201">
        <v>11208</v>
      </c>
      <c r="T250" s="202">
        <v>51.6</v>
      </c>
      <c r="U250" s="203">
        <v>4483</v>
      </c>
      <c r="V250" s="203">
        <v>96</v>
      </c>
      <c r="W250" s="199" t="s">
        <v>169</v>
      </c>
    </row>
    <row r="251" spans="1:23" x14ac:dyDescent="0.25">
      <c r="A251" s="199" t="s">
        <v>376</v>
      </c>
      <c r="B251" s="199"/>
      <c r="C251" s="199" t="s">
        <v>359</v>
      </c>
      <c r="D251" s="199" t="s">
        <v>360</v>
      </c>
      <c r="E251" s="199"/>
      <c r="F251" s="200">
        <v>3.6539999999999999</v>
      </c>
      <c r="G251" s="199"/>
      <c r="H251" s="199" t="s">
        <v>171</v>
      </c>
      <c r="I251" s="199" t="s">
        <v>377</v>
      </c>
      <c r="J251" s="201">
        <v>150000</v>
      </c>
      <c r="K251" s="201">
        <v>10500</v>
      </c>
      <c r="L251" s="202">
        <v>7</v>
      </c>
      <c r="M251" s="201">
        <v>5505</v>
      </c>
      <c r="N251" s="202">
        <v>52.43</v>
      </c>
      <c r="O251" s="201">
        <v>918</v>
      </c>
      <c r="P251" s="202">
        <v>8.74</v>
      </c>
      <c r="Q251" s="201">
        <v>306</v>
      </c>
      <c r="R251" s="202">
        <v>2.91</v>
      </c>
      <c r="S251" s="201">
        <v>3772</v>
      </c>
      <c r="T251" s="202">
        <v>35.92</v>
      </c>
      <c r="U251" s="203">
        <v>1623</v>
      </c>
      <c r="V251" s="203">
        <v>3</v>
      </c>
      <c r="W251" s="199" t="s">
        <v>169</v>
      </c>
    </row>
    <row r="252" spans="1:23" hidden="1" x14ac:dyDescent="0.25">
      <c r="A252" s="199" t="s">
        <v>1626</v>
      </c>
      <c r="B252" s="199"/>
      <c r="C252" s="199" t="s">
        <v>176</v>
      </c>
      <c r="D252" s="199" t="s">
        <v>177</v>
      </c>
      <c r="E252" s="199"/>
      <c r="F252" s="200">
        <v>1.569</v>
      </c>
      <c r="G252" s="199"/>
      <c r="H252" s="199" t="s">
        <v>171</v>
      </c>
      <c r="I252" s="199" t="s">
        <v>1630</v>
      </c>
      <c r="J252" s="201">
        <v>202000</v>
      </c>
      <c r="K252" s="201">
        <v>7050</v>
      </c>
      <c r="L252" s="202">
        <v>3.49</v>
      </c>
      <c r="M252" s="201">
        <v>4382</v>
      </c>
      <c r="N252" s="202">
        <v>62.15</v>
      </c>
      <c r="O252" s="201">
        <v>642</v>
      </c>
      <c r="P252" s="202">
        <v>9.11</v>
      </c>
      <c r="Q252" s="201">
        <v>285</v>
      </c>
      <c r="R252" s="202">
        <v>4.04</v>
      </c>
      <c r="S252" s="201">
        <v>1741</v>
      </c>
      <c r="T252" s="202">
        <v>24.7</v>
      </c>
      <c r="U252" s="203">
        <v>855</v>
      </c>
      <c r="V252" s="203">
        <v>12</v>
      </c>
      <c r="W252" s="199" t="s">
        <v>169</v>
      </c>
    </row>
    <row r="253" spans="1:23" hidden="1" x14ac:dyDescent="0.25">
      <c r="A253" s="199" t="s">
        <v>1626</v>
      </c>
      <c r="B253" s="199"/>
      <c r="C253" s="199" t="s">
        <v>244</v>
      </c>
      <c r="D253" s="199" t="s">
        <v>70</v>
      </c>
      <c r="E253" s="199"/>
      <c r="F253" s="200">
        <v>1.976</v>
      </c>
      <c r="G253" s="199"/>
      <c r="H253" s="199" t="s">
        <v>171</v>
      </c>
      <c r="I253" s="199" t="s">
        <v>1387</v>
      </c>
      <c r="J253" s="201">
        <v>202000</v>
      </c>
      <c r="K253" s="201">
        <v>7676</v>
      </c>
      <c r="L253" s="202">
        <v>3.8</v>
      </c>
      <c r="M253" s="201">
        <v>3921</v>
      </c>
      <c r="N253" s="202">
        <v>51.08</v>
      </c>
      <c r="O253" s="201">
        <v>1259</v>
      </c>
      <c r="P253" s="202">
        <v>16.399999999999999</v>
      </c>
      <c r="Q253" s="201">
        <v>199</v>
      </c>
      <c r="R253" s="202">
        <v>2.59</v>
      </c>
      <c r="S253" s="201">
        <v>2297</v>
      </c>
      <c r="T253" s="202">
        <v>29.92</v>
      </c>
      <c r="U253" s="203">
        <v>1075</v>
      </c>
      <c r="V253" s="203">
        <v>4</v>
      </c>
      <c r="W253" s="199" t="s">
        <v>179</v>
      </c>
    </row>
    <row r="254" spans="1:23" x14ac:dyDescent="0.25">
      <c r="A254" s="199" t="s">
        <v>378</v>
      </c>
      <c r="B254" s="199"/>
      <c r="C254" s="199" t="s">
        <v>359</v>
      </c>
      <c r="D254" s="199" t="s">
        <v>360</v>
      </c>
      <c r="E254" s="199" t="s">
        <v>166</v>
      </c>
      <c r="F254" s="200">
        <v>9.9949999999999992</v>
      </c>
      <c r="G254" s="199"/>
      <c r="H254" s="199" t="s">
        <v>379</v>
      </c>
      <c r="I254" s="199" t="s">
        <v>380</v>
      </c>
      <c r="J254" s="201">
        <v>141000</v>
      </c>
      <c r="K254" s="201">
        <v>9856</v>
      </c>
      <c r="L254" s="202">
        <v>6.99</v>
      </c>
      <c r="M254" s="201">
        <v>5573</v>
      </c>
      <c r="N254" s="202">
        <v>56.54</v>
      </c>
      <c r="O254" s="201">
        <v>874</v>
      </c>
      <c r="P254" s="202">
        <v>8.8699999999999992</v>
      </c>
      <c r="Q254" s="201">
        <v>316</v>
      </c>
      <c r="R254" s="202">
        <v>3.21</v>
      </c>
      <c r="S254" s="201">
        <v>3093</v>
      </c>
      <c r="T254" s="202">
        <v>31.38</v>
      </c>
      <c r="U254" s="203">
        <v>1389</v>
      </c>
      <c r="V254" s="203">
        <v>21</v>
      </c>
      <c r="W254" s="199" t="s">
        <v>179</v>
      </c>
    </row>
    <row r="255" spans="1:23" x14ac:dyDescent="0.25">
      <c r="A255" s="199" t="s">
        <v>366</v>
      </c>
      <c r="B255" s="199"/>
      <c r="C255" s="199" t="s">
        <v>359</v>
      </c>
      <c r="D255" s="199" t="s">
        <v>360</v>
      </c>
      <c r="E255" s="199" t="s">
        <v>166</v>
      </c>
      <c r="F255" s="200">
        <v>22.56</v>
      </c>
      <c r="G255" s="199"/>
      <c r="H255" s="199" t="s">
        <v>167</v>
      </c>
      <c r="I255" s="199" t="s">
        <v>381</v>
      </c>
      <c r="J255" s="201">
        <v>9500</v>
      </c>
      <c r="K255" s="201">
        <v>3764</v>
      </c>
      <c r="L255" s="202">
        <v>39.619999999999997</v>
      </c>
      <c r="M255" s="201">
        <v>3609</v>
      </c>
      <c r="N255" s="202">
        <v>95.88</v>
      </c>
      <c r="O255" s="201">
        <v>50</v>
      </c>
      <c r="P255" s="202">
        <v>1.33</v>
      </c>
      <c r="Q255" s="201">
        <v>47</v>
      </c>
      <c r="R255" s="202">
        <v>1.25</v>
      </c>
      <c r="S255" s="201">
        <v>58</v>
      </c>
      <c r="T255" s="202">
        <v>1.54</v>
      </c>
      <c r="U255" s="203">
        <v>158</v>
      </c>
      <c r="V255" s="203">
        <v>21</v>
      </c>
      <c r="W255" s="199" t="s">
        <v>179</v>
      </c>
    </row>
    <row r="256" spans="1:23" hidden="1" x14ac:dyDescent="0.25">
      <c r="A256" s="199" t="s">
        <v>1182</v>
      </c>
      <c r="B256" s="199"/>
      <c r="C256" s="199" t="s">
        <v>176</v>
      </c>
      <c r="D256" s="199" t="s">
        <v>177</v>
      </c>
      <c r="E256" s="199" t="s">
        <v>166</v>
      </c>
      <c r="F256" s="200">
        <v>0.54500000000000004</v>
      </c>
      <c r="G256" s="199"/>
      <c r="H256" s="199" t="s">
        <v>167</v>
      </c>
      <c r="I256" s="199" t="s">
        <v>1184</v>
      </c>
      <c r="J256" s="201">
        <v>201000</v>
      </c>
      <c r="K256" s="201">
        <v>9527</v>
      </c>
      <c r="L256" s="202">
        <v>4.74</v>
      </c>
      <c r="M256" s="201">
        <v>4097</v>
      </c>
      <c r="N256" s="202">
        <v>43</v>
      </c>
      <c r="O256" s="201">
        <v>1104</v>
      </c>
      <c r="P256" s="202">
        <v>11.59</v>
      </c>
      <c r="Q256" s="201">
        <v>610</v>
      </c>
      <c r="R256" s="202">
        <v>6.4</v>
      </c>
      <c r="S256" s="201">
        <v>3716</v>
      </c>
      <c r="T256" s="202">
        <v>39</v>
      </c>
      <c r="U256" s="203">
        <v>1617</v>
      </c>
      <c r="V256" s="203">
        <v>12</v>
      </c>
      <c r="W256" s="199" t="s">
        <v>169</v>
      </c>
    </row>
    <row r="257" spans="1:23" x14ac:dyDescent="0.25">
      <c r="A257" s="199" t="s">
        <v>374</v>
      </c>
      <c r="B257" s="199"/>
      <c r="C257" s="199" t="s">
        <v>359</v>
      </c>
      <c r="D257" s="199" t="s">
        <v>360</v>
      </c>
      <c r="E257" s="199"/>
      <c r="F257" s="200">
        <v>8.3360000000000003</v>
      </c>
      <c r="G257" s="199"/>
      <c r="H257" s="199" t="s">
        <v>167</v>
      </c>
      <c r="I257" s="199" t="s">
        <v>382</v>
      </c>
      <c r="J257" s="201">
        <v>183000</v>
      </c>
      <c r="K257" s="201">
        <v>3660</v>
      </c>
      <c r="L257" s="202">
        <v>2</v>
      </c>
      <c r="M257" s="201">
        <v>1286</v>
      </c>
      <c r="N257" s="202">
        <v>35.15</v>
      </c>
      <c r="O257" s="201">
        <v>1027</v>
      </c>
      <c r="P257" s="202">
        <v>28.06</v>
      </c>
      <c r="Q257" s="201">
        <v>564</v>
      </c>
      <c r="R257" s="202">
        <v>15.41</v>
      </c>
      <c r="S257" s="201">
        <v>783</v>
      </c>
      <c r="T257" s="202">
        <v>21.38</v>
      </c>
      <c r="U257" s="203">
        <v>493</v>
      </c>
      <c r="V257" s="203">
        <v>21</v>
      </c>
      <c r="W257" s="199" t="s">
        <v>179</v>
      </c>
    </row>
    <row r="258" spans="1:23" hidden="1" x14ac:dyDescent="0.25">
      <c r="A258" s="199" t="s">
        <v>1626</v>
      </c>
      <c r="B258" s="199"/>
      <c r="C258" s="199" t="s">
        <v>244</v>
      </c>
      <c r="D258" s="199" t="s">
        <v>70</v>
      </c>
      <c r="E258" s="199"/>
      <c r="F258" s="200">
        <v>1.976</v>
      </c>
      <c r="G258" s="199"/>
      <c r="H258" s="199" t="s">
        <v>167</v>
      </c>
      <c r="I258" s="199" t="s">
        <v>1387</v>
      </c>
      <c r="J258" s="201">
        <v>201000</v>
      </c>
      <c r="K258" s="201">
        <v>4945</v>
      </c>
      <c r="L258" s="202">
        <v>2.46</v>
      </c>
      <c r="M258" s="201">
        <v>2687</v>
      </c>
      <c r="N258" s="202">
        <v>54.33</v>
      </c>
      <c r="O258" s="201">
        <v>560</v>
      </c>
      <c r="P258" s="202">
        <v>11.32</v>
      </c>
      <c r="Q258" s="201">
        <v>131</v>
      </c>
      <c r="R258" s="202">
        <v>2.64</v>
      </c>
      <c r="S258" s="201">
        <v>1568</v>
      </c>
      <c r="T258" s="202">
        <v>31.7</v>
      </c>
      <c r="U258" s="203">
        <v>706</v>
      </c>
      <c r="V258" s="203">
        <v>4</v>
      </c>
      <c r="W258" s="199" t="s">
        <v>179</v>
      </c>
    </row>
    <row r="259" spans="1:23" hidden="1" x14ac:dyDescent="0.25">
      <c r="A259" s="199" t="s">
        <v>2546</v>
      </c>
      <c r="B259" s="199"/>
      <c r="C259" s="199" t="s">
        <v>176</v>
      </c>
      <c r="D259" s="199" t="s">
        <v>177</v>
      </c>
      <c r="E259" s="199" t="s">
        <v>166</v>
      </c>
      <c r="F259" s="200">
        <v>2.8660000000000001</v>
      </c>
      <c r="G259" s="199"/>
      <c r="H259" s="199" t="s">
        <v>167</v>
      </c>
      <c r="I259" s="199" t="s">
        <v>2549</v>
      </c>
      <c r="J259" s="201">
        <v>201000</v>
      </c>
      <c r="K259" s="201">
        <v>10251</v>
      </c>
      <c r="L259" s="202">
        <v>5.0999999999999996</v>
      </c>
      <c r="M259" s="201">
        <v>6292</v>
      </c>
      <c r="N259" s="202">
        <v>61.38</v>
      </c>
      <c r="O259" s="201">
        <v>824</v>
      </c>
      <c r="P259" s="202">
        <v>8.0399999999999991</v>
      </c>
      <c r="Q259" s="201">
        <v>406</v>
      </c>
      <c r="R259" s="202">
        <v>3.96</v>
      </c>
      <c r="S259" s="201">
        <v>2729</v>
      </c>
      <c r="T259" s="202">
        <v>26.62</v>
      </c>
      <c r="U259" s="203">
        <v>1297</v>
      </c>
      <c r="V259" s="203">
        <v>12</v>
      </c>
      <c r="W259" s="199" t="s">
        <v>169</v>
      </c>
    </row>
    <row r="260" spans="1:23" hidden="1" x14ac:dyDescent="0.25">
      <c r="A260" s="199" t="s">
        <v>378</v>
      </c>
      <c r="B260" s="199"/>
      <c r="C260" s="199" t="s">
        <v>293</v>
      </c>
      <c r="D260" s="199" t="s">
        <v>636</v>
      </c>
      <c r="E260" s="199"/>
      <c r="F260" s="200">
        <v>41.500999999999998</v>
      </c>
      <c r="G260" s="199"/>
      <c r="H260" s="199" t="s">
        <v>171</v>
      </c>
      <c r="I260" s="199" t="s">
        <v>722</v>
      </c>
      <c r="J260" s="201">
        <v>200000</v>
      </c>
      <c r="K260" s="201">
        <v>11220</v>
      </c>
      <c r="L260" s="202">
        <v>5.61</v>
      </c>
      <c r="M260" s="201">
        <v>3907</v>
      </c>
      <c r="N260" s="202">
        <v>34.82</v>
      </c>
      <c r="O260" s="201">
        <v>1406</v>
      </c>
      <c r="P260" s="202">
        <v>12.53</v>
      </c>
      <c r="Q260" s="201">
        <v>907</v>
      </c>
      <c r="R260" s="202">
        <v>8.08</v>
      </c>
      <c r="S260" s="201">
        <v>5001</v>
      </c>
      <c r="T260" s="202">
        <v>44.57</v>
      </c>
      <c r="U260" s="203">
        <v>2125</v>
      </c>
      <c r="V260" s="203">
        <v>0</v>
      </c>
      <c r="W260" s="199" t="s">
        <v>169</v>
      </c>
    </row>
    <row r="261" spans="1:23" hidden="1" x14ac:dyDescent="0.25">
      <c r="A261" s="199" t="s">
        <v>378</v>
      </c>
      <c r="B261" s="199"/>
      <c r="C261" s="199" t="s">
        <v>293</v>
      </c>
      <c r="D261" s="199" t="s">
        <v>636</v>
      </c>
      <c r="E261" s="199"/>
      <c r="F261" s="200">
        <v>51.473999999999997</v>
      </c>
      <c r="G261" s="199"/>
      <c r="H261" s="199" t="s">
        <v>167</v>
      </c>
      <c r="I261" s="199" t="s">
        <v>724</v>
      </c>
      <c r="J261" s="201">
        <v>200000</v>
      </c>
      <c r="K261" s="201">
        <v>16400</v>
      </c>
      <c r="L261" s="202">
        <v>8.1999999999999993</v>
      </c>
      <c r="M261" s="201">
        <v>5699</v>
      </c>
      <c r="N261" s="202">
        <v>34.75</v>
      </c>
      <c r="O261" s="201">
        <v>2094</v>
      </c>
      <c r="P261" s="202">
        <v>12.77</v>
      </c>
      <c r="Q261" s="201">
        <v>1279</v>
      </c>
      <c r="R261" s="202">
        <v>7.8</v>
      </c>
      <c r="S261" s="201">
        <v>7328</v>
      </c>
      <c r="T261" s="202">
        <v>44.68</v>
      </c>
      <c r="U261" s="203">
        <v>3108</v>
      </c>
      <c r="V261" s="203">
        <v>0</v>
      </c>
      <c r="W261" s="199" t="s">
        <v>169</v>
      </c>
    </row>
    <row r="262" spans="1:23" hidden="1" x14ac:dyDescent="0.25">
      <c r="A262" s="199" t="s">
        <v>378</v>
      </c>
      <c r="B262" s="199"/>
      <c r="C262" s="199" t="s">
        <v>293</v>
      </c>
      <c r="D262" s="199" t="s">
        <v>294</v>
      </c>
      <c r="E262" s="199"/>
      <c r="F262" s="200">
        <v>5.306</v>
      </c>
      <c r="G262" s="199"/>
      <c r="H262" s="199" t="s">
        <v>171</v>
      </c>
      <c r="I262" s="199" t="s">
        <v>726</v>
      </c>
      <c r="J262" s="201">
        <v>200000</v>
      </c>
      <c r="K262" s="201">
        <v>16200</v>
      </c>
      <c r="L262" s="202">
        <v>8.1</v>
      </c>
      <c r="M262" s="201">
        <v>4888</v>
      </c>
      <c r="N262" s="202">
        <v>30.17</v>
      </c>
      <c r="O262" s="201">
        <v>985</v>
      </c>
      <c r="P262" s="202">
        <v>6.08</v>
      </c>
      <c r="Q262" s="201">
        <v>402</v>
      </c>
      <c r="R262" s="202">
        <v>2.48</v>
      </c>
      <c r="S262" s="201">
        <v>9926</v>
      </c>
      <c r="T262" s="202">
        <v>61.27</v>
      </c>
      <c r="U262" s="203">
        <v>3745</v>
      </c>
      <c r="V262" s="203">
        <v>15</v>
      </c>
      <c r="W262" s="199" t="s">
        <v>169</v>
      </c>
    </row>
    <row r="263" spans="1:23" hidden="1" x14ac:dyDescent="0.25">
      <c r="A263" s="199" t="s">
        <v>1332</v>
      </c>
      <c r="B263" s="199"/>
      <c r="C263" s="199" t="s">
        <v>460</v>
      </c>
      <c r="D263" s="199" t="s">
        <v>461</v>
      </c>
      <c r="E263" s="199"/>
      <c r="F263" s="200">
        <v>16.684999999999999</v>
      </c>
      <c r="G263" s="199"/>
      <c r="H263" s="199" t="s">
        <v>167</v>
      </c>
      <c r="I263" s="199" t="s">
        <v>1357</v>
      </c>
      <c r="J263" s="201">
        <v>200000</v>
      </c>
      <c r="K263" s="201">
        <v>12200</v>
      </c>
      <c r="L263" s="202">
        <v>6.1</v>
      </c>
      <c r="M263" s="201">
        <v>4363</v>
      </c>
      <c r="N263" s="202">
        <v>35.76</v>
      </c>
      <c r="O263" s="201">
        <v>753</v>
      </c>
      <c r="P263" s="202">
        <v>6.17</v>
      </c>
      <c r="Q263" s="201">
        <v>375</v>
      </c>
      <c r="R263" s="202">
        <v>3.07</v>
      </c>
      <c r="S263" s="201">
        <v>6710</v>
      </c>
      <c r="T263" s="202">
        <v>55</v>
      </c>
      <c r="U263" s="203">
        <v>2592</v>
      </c>
      <c r="V263" s="203">
        <v>21</v>
      </c>
      <c r="W263" s="199" t="s">
        <v>169</v>
      </c>
    </row>
    <row r="264" spans="1:23" hidden="1" x14ac:dyDescent="0.25">
      <c r="A264" s="199" t="s">
        <v>1482</v>
      </c>
      <c r="B264" s="199"/>
      <c r="C264" s="199" t="s">
        <v>293</v>
      </c>
      <c r="D264" s="199" t="s">
        <v>636</v>
      </c>
      <c r="E264" s="199"/>
      <c r="F264" s="200">
        <v>14.079000000000001</v>
      </c>
      <c r="G264" s="199"/>
      <c r="H264" s="199" t="s">
        <v>167</v>
      </c>
      <c r="I264" s="199" t="s">
        <v>1500</v>
      </c>
      <c r="J264" s="201">
        <v>200000</v>
      </c>
      <c r="K264" s="201">
        <v>10000</v>
      </c>
      <c r="L264" s="202">
        <v>5</v>
      </c>
      <c r="M264" s="201">
        <v>6900</v>
      </c>
      <c r="N264" s="202">
        <v>69</v>
      </c>
      <c r="O264" s="201">
        <v>600</v>
      </c>
      <c r="P264" s="202">
        <v>6</v>
      </c>
      <c r="Q264" s="201">
        <v>400</v>
      </c>
      <c r="R264" s="202">
        <v>4</v>
      </c>
      <c r="S264" s="201">
        <v>2100</v>
      </c>
      <c r="T264" s="202">
        <v>21</v>
      </c>
      <c r="U264" s="203">
        <v>1080</v>
      </c>
      <c r="V264" s="203">
        <v>81</v>
      </c>
      <c r="W264" s="199" t="s">
        <v>179</v>
      </c>
    </row>
    <row r="265" spans="1:23" hidden="1" x14ac:dyDescent="0.25">
      <c r="A265" s="199" t="s">
        <v>1482</v>
      </c>
      <c r="B265" s="199"/>
      <c r="C265" s="199" t="s">
        <v>293</v>
      </c>
      <c r="D265" s="199" t="s">
        <v>636</v>
      </c>
      <c r="E265" s="199"/>
      <c r="F265" s="200">
        <v>19.998999999999999</v>
      </c>
      <c r="G265" s="199"/>
      <c r="H265" s="199" t="s">
        <v>171</v>
      </c>
      <c r="I265" s="199" t="s">
        <v>1501</v>
      </c>
      <c r="J265" s="201">
        <v>200000</v>
      </c>
      <c r="K265" s="201">
        <v>10000</v>
      </c>
      <c r="L265" s="202">
        <v>5</v>
      </c>
      <c r="M265" s="201">
        <v>6900</v>
      </c>
      <c r="N265" s="202">
        <v>69</v>
      </c>
      <c r="O265" s="201">
        <v>600</v>
      </c>
      <c r="P265" s="202">
        <v>6</v>
      </c>
      <c r="Q265" s="201">
        <v>400</v>
      </c>
      <c r="R265" s="202">
        <v>4</v>
      </c>
      <c r="S265" s="201">
        <v>2100</v>
      </c>
      <c r="T265" s="202">
        <v>21</v>
      </c>
      <c r="U265" s="203">
        <v>1080</v>
      </c>
      <c r="V265" s="203">
        <v>81</v>
      </c>
      <c r="W265" s="199" t="s">
        <v>169</v>
      </c>
    </row>
    <row r="266" spans="1:23" hidden="1" x14ac:dyDescent="0.25">
      <c r="A266" s="199" t="s">
        <v>1626</v>
      </c>
      <c r="B266" s="199"/>
      <c r="C266" s="199" t="s">
        <v>244</v>
      </c>
      <c r="D266" s="199" t="s">
        <v>245</v>
      </c>
      <c r="E266" s="199"/>
      <c r="F266" s="200">
        <v>13.461</v>
      </c>
      <c r="G266" s="199"/>
      <c r="H266" s="199" t="s">
        <v>171</v>
      </c>
      <c r="I266" s="199" t="s">
        <v>1704</v>
      </c>
      <c r="J266" s="201">
        <v>200000</v>
      </c>
      <c r="K266" s="201">
        <v>7620</v>
      </c>
      <c r="L266" s="202">
        <v>3.81</v>
      </c>
      <c r="M266" s="201">
        <v>4692</v>
      </c>
      <c r="N266" s="202">
        <v>61.57</v>
      </c>
      <c r="O266" s="201">
        <v>667</v>
      </c>
      <c r="P266" s="202">
        <v>8.75</v>
      </c>
      <c r="Q266" s="201">
        <v>373</v>
      </c>
      <c r="R266" s="202">
        <v>4.9000000000000004</v>
      </c>
      <c r="S266" s="201">
        <v>1888</v>
      </c>
      <c r="T266" s="202">
        <v>24.78</v>
      </c>
      <c r="U266" s="203">
        <v>932</v>
      </c>
      <c r="V266" s="203">
        <v>1</v>
      </c>
      <c r="W266" s="199" t="s">
        <v>179</v>
      </c>
    </row>
    <row r="267" spans="1:23" hidden="1" x14ac:dyDescent="0.25">
      <c r="A267" s="199" t="s">
        <v>2509</v>
      </c>
      <c r="B267" s="199"/>
      <c r="C267" s="199" t="s">
        <v>164</v>
      </c>
      <c r="D267" s="199" t="s">
        <v>165</v>
      </c>
      <c r="E267" s="199"/>
      <c r="F267" s="200">
        <v>16.544</v>
      </c>
      <c r="G267" s="199"/>
      <c r="H267" s="199" t="s">
        <v>171</v>
      </c>
      <c r="I267" s="199" t="s">
        <v>2515</v>
      </c>
      <c r="J267" s="201">
        <v>200000</v>
      </c>
      <c r="K267" s="201">
        <v>6980</v>
      </c>
      <c r="L267" s="202">
        <v>3.49</v>
      </c>
      <c r="M267" s="201">
        <v>3452</v>
      </c>
      <c r="N267" s="202">
        <v>49.45</v>
      </c>
      <c r="O267" s="201">
        <v>445</v>
      </c>
      <c r="P267" s="202">
        <v>6.37</v>
      </c>
      <c r="Q267" s="201">
        <v>169</v>
      </c>
      <c r="R267" s="202">
        <v>2.42</v>
      </c>
      <c r="S267" s="201">
        <v>2915</v>
      </c>
      <c r="T267" s="202">
        <v>41.76</v>
      </c>
      <c r="U267" s="203">
        <v>1192</v>
      </c>
      <c r="V267" s="203">
        <v>18</v>
      </c>
      <c r="W267" s="199" t="s">
        <v>169</v>
      </c>
    </row>
    <row r="268" spans="1:23" hidden="1" x14ac:dyDescent="0.25">
      <c r="A268" s="199" t="s">
        <v>1553</v>
      </c>
      <c r="B268" s="199"/>
      <c r="C268" s="199" t="s">
        <v>460</v>
      </c>
      <c r="D268" s="199" t="s">
        <v>461</v>
      </c>
      <c r="E268" s="199"/>
      <c r="F268" s="200">
        <v>21.943999999999999</v>
      </c>
      <c r="G268" s="199"/>
      <c r="H268" s="199" t="s">
        <v>167</v>
      </c>
      <c r="I268" s="199" t="s">
        <v>1607</v>
      </c>
      <c r="J268" s="201">
        <v>199000</v>
      </c>
      <c r="K268" s="201">
        <v>10507</v>
      </c>
      <c r="L268" s="202">
        <v>5.28</v>
      </c>
      <c r="M268" s="201">
        <v>3259</v>
      </c>
      <c r="N268" s="202">
        <v>31.02</v>
      </c>
      <c r="O268" s="201">
        <v>706</v>
      </c>
      <c r="P268" s="202">
        <v>6.72</v>
      </c>
      <c r="Q268" s="201">
        <v>348</v>
      </c>
      <c r="R268" s="202">
        <v>3.31</v>
      </c>
      <c r="S268" s="201">
        <v>6194</v>
      </c>
      <c r="T268" s="202">
        <v>58.95</v>
      </c>
      <c r="U268" s="203">
        <v>2367</v>
      </c>
      <c r="V268" s="203">
        <v>0</v>
      </c>
      <c r="W268" s="199" t="s">
        <v>169</v>
      </c>
    </row>
    <row r="269" spans="1:23" hidden="1" x14ac:dyDescent="0.25">
      <c r="A269" s="199" t="s">
        <v>1626</v>
      </c>
      <c r="B269" s="199"/>
      <c r="C269" s="199" t="s">
        <v>244</v>
      </c>
      <c r="D269" s="199" t="s">
        <v>245</v>
      </c>
      <c r="E269" s="199"/>
      <c r="F269" s="200">
        <v>13.461</v>
      </c>
      <c r="G269" s="199"/>
      <c r="H269" s="199" t="s">
        <v>167</v>
      </c>
      <c r="I269" s="199" t="s">
        <v>1704</v>
      </c>
      <c r="J269" s="201">
        <v>199000</v>
      </c>
      <c r="K269" s="201">
        <v>8796</v>
      </c>
      <c r="L269" s="202">
        <v>4.42</v>
      </c>
      <c r="M269" s="201">
        <v>5206</v>
      </c>
      <c r="N269" s="202">
        <v>59.19</v>
      </c>
      <c r="O269" s="201">
        <v>821</v>
      </c>
      <c r="P269" s="202">
        <v>9.33</v>
      </c>
      <c r="Q269" s="201">
        <v>471</v>
      </c>
      <c r="R269" s="202">
        <v>5.35</v>
      </c>
      <c r="S269" s="201">
        <v>2298</v>
      </c>
      <c r="T269" s="202">
        <v>26.12</v>
      </c>
      <c r="U269" s="203">
        <v>1120</v>
      </c>
      <c r="V269" s="203">
        <v>1</v>
      </c>
      <c r="W269" s="199" t="s">
        <v>179</v>
      </c>
    </row>
    <row r="270" spans="1:23" hidden="1" x14ac:dyDescent="0.25">
      <c r="A270" s="199" t="s">
        <v>2273</v>
      </c>
      <c r="B270" s="199"/>
      <c r="C270" s="199" t="s">
        <v>293</v>
      </c>
      <c r="D270" s="199" t="s">
        <v>294</v>
      </c>
      <c r="E270" s="199"/>
      <c r="F270" s="200">
        <v>4.0519999999999996</v>
      </c>
      <c r="G270" s="199"/>
      <c r="H270" s="199" t="s">
        <v>171</v>
      </c>
      <c r="I270" s="199" t="s">
        <v>2282</v>
      </c>
      <c r="J270" s="201">
        <v>199000</v>
      </c>
      <c r="K270" s="201">
        <v>14328</v>
      </c>
      <c r="L270" s="202">
        <v>7.2</v>
      </c>
      <c r="M270" s="201">
        <v>6161</v>
      </c>
      <c r="N270" s="202">
        <v>43</v>
      </c>
      <c r="O270" s="201">
        <v>1089</v>
      </c>
      <c r="P270" s="202">
        <v>7.6</v>
      </c>
      <c r="Q270" s="201">
        <v>559</v>
      </c>
      <c r="R270" s="202">
        <v>3.9</v>
      </c>
      <c r="S270" s="201">
        <v>6519</v>
      </c>
      <c r="T270" s="202">
        <v>45.5</v>
      </c>
      <c r="U270" s="203">
        <v>2647</v>
      </c>
      <c r="V270" s="203">
        <v>84</v>
      </c>
      <c r="W270" s="199" t="s">
        <v>169</v>
      </c>
    </row>
    <row r="271" spans="1:23" x14ac:dyDescent="0.25">
      <c r="A271" s="79" t="s">
        <v>364</v>
      </c>
      <c r="B271" s="79"/>
      <c r="C271" s="79" t="s">
        <v>359</v>
      </c>
      <c r="D271" s="79" t="s">
        <v>360</v>
      </c>
      <c r="E271" s="79"/>
      <c r="F271" s="80">
        <v>7.758</v>
      </c>
      <c r="G271" s="79"/>
      <c r="H271" s="79" t="s">
        <v>171</v>
      </c>
      <c r="I271" s="79" t="s">
        <v>382</v>
      </c>
      <c r="J271" s="81">
        <v>154000</v>
      </c>
      <c r="K271" s="81">
        <v>6006</v>
      </c>
      <c r="L271" s="82">
        <v>3.9</v>
      </c>
      <c r="M271" s="81">
        <v>4366</v>
      </c>
      <c r="N271" s="82">
        <v>72.7</v>
      </c>
      <c r="O271" s="81">
        <v>583</v>
      </c>
      <c r="P271" s="82">
        <v>9.6999999999999993</v>
      </c>
      <c r="Q271" s="81">
        <v>144</v>
      </c>
      <c r="R271" s="82">
        <v>2.4</v>
      </c>
      <c r="S271" s="81">
        <v>913</v>
      </c>
      <c r="T271" s="82">
        <v>15.2</v>
      </c>
      <c r="U271" s="83">
        <v>543</v>
      </c>
      <c r="V271" s="83">
        <v>86</v>
      </c>
      <c r="W271" s="79" t="s">
        <v>179</v>
      </c>
    </row>
    <row r="272" spans="1:23" x14ac:dyDescent="0.25">
      <c r="A272" s="199" t="s">
        <v>383</v>
      </c>
      <c r="B272" s="199"/>
      <c r="C272" s="199" t="s">
        <v>359</v>
      </c>
      <c r="D272" s="199" t="s">
        <v>360</v>
      </c>
      <c r="E272" s="199"/>
      <c r="F272" s="200">
        <v>17.454999999999998</v>
      </c>
      <c r="G272" s="199"/>
      <c r="H272" s="199" t="s">
        <v>171</v>
      </c>
      <c r="I272" s="199" t="s">
        <v>384</v>
      </c>
      <c r="J272" s="201">
        <v>23400</v>
      </c>
      <c r="K272" s="201">
        <v>674</v>
      </c>
      <c r="L272" s="202">
        <v>2.88</v>
      </c>
      <c r="M272" s="201">
        <v>545</v>
      </c>
      <c r="N272" s="202">
        <v>80.83</v>
      </c>
      <c r="O272" s="201">
        <v>56</v>
      </c>
      <c r="P272" s="202">
        <v>8.32</v>
      </c>
      <c r="Q272" s="201">
        <v>30</v>
      </c>
      <c r="R272" s="202">
        <v>4.46</v>
      </c>
      <c r="S272" s="201">
        <v>43</v>
      </c>
      <c r="T272" s="202">
        <v>6.39</v>
      </c>
      <c r="U272" s="203">
        <v>43</v>
      </c>
      <c r="V272" s="203">
        <v>21</v>
      </c>
      <c r="W272" s="199" t="s">
        <v>179</v>
      </c>
    </row>
    <row r="273" spans="1:23" x14ac:dyDescent="0.25">
      <c r="A273" s="199" t="s">
        <v>383</v>
      </c>
      <c r="B273" s="199"/>
      <c r="C273" s="199" t="s">
        <v>359</v>
      </c>
      <c r="D273" s="199" t="s">
        <v>360</v>
      </c>
      <c r="E273" s="199"/>
      <c r="F273" s="200">
        <v>18.47</v>
      </c>
      <c r="G273" s="199"/>
      <c r="H273" s="199" t="s">
        <v>171</v>
      </c>
      <c r="I273" s="199" t="s">
        <v>385</v>
      </c>
      <c r="J273" s="201">
        <v>19900</v>
      </c>
      <c r="K273" s="201">
        <v>378</v>
      </c>
      <c r="L273" s="202">
        <v>1.9</v>
      </c>
      <c r="M273" s="201">
        <v>271</v>
      </c>
      <c r="N273" s="202">
        <v>71.8</v>
      </c>
      <c r="O273" s="201">
        <v>40</v>
      </c>
      <c r="P273" s="202">
        <v>10.7</v>
      </c>
      <c r="Q273" s="201">
        <v>11</v>
      </c>
      <c r="R273" s="202">
        <v>2.8</v>
      </c>
      <c r="S273" s="201">
        <v>56</v>
      </c>
      <c r="T273" s="202">
        <v>14.7</v>
      </c>
      <c r="U273" s="203">
        <v>34</v>
      </c>
      <c r="V273" s="203">
        <v>86</v>
      </c>
      <c r="W273" s="199" t="s">
        <v>169</v>
      </c>
    </row>
    <row r="274" spans="1:23" hidden="1" x14ac:dyDescent="0.25">
      <c r="A274" s="199" t="s">
        <v>1626</v>
      </c>
      <c r="B274" s="199"/>
      <c r="C274" s="199" t="s">
        <v>244</v>
      </c>
      <c r="D274" s="199" t="s">
        <v>601</v>
      </c>
      <c r="E274" s="199"/>
      <c r="F274" s="200">
        <v>34.869999999999997</v>
      </c>
      <c r="G274" s="199"/>
      <c r="H274" s="199" t="s">
        <v>167</v>
      </c>
      <c r="I274" s="199" t="s">
        <v>1696</v>
      </c>
      <c r="J274" s="201">
        <v>197000</v>
      </c>
      <c r="K274" s="201">
        <v>11820</v>
      </c>
      <c r="L274" s="202">
        <v>6</v>
      </c>
      <c r="M274" s="201">
        <v>5890</v>
      </c>
      <c r="N274" s="202">
        <v>49.83</v>
      </c>
      <c r="O274" s="201">
        <v>1589</v>
      </c>
      <c r="P274" s="202">
        <v>13.44</v>
      </c>
      <c r="Q274" s="201">
        <v>320</v>
      </c>
      <c r="R274" s="202">
        <v>2.71</v>
      </c>
      <c r="S274" s="201">
        <v>4021</v>
      </c>
      <c r="T274" s="202">
        <v>34.020000000000003</v>
      </c>
      <c r="U274" s="203">
        <v>1787</v>
      </c>
      <c r="V274" s="203">
        <v>1</v>
      </c>
      <c r="W274" s="199" t="s">
        <v>169</v>
      </c>
    </row>
    <row r="275" spans="1:23" hidden="1" x14ac:dyDescent="0.25">
      <c r="A275" s="199" t="s">
        <v>1626</v>
      </c>
      <c r="B275" s="199"/>
      <c r="C275" s="199" t="s">
        <v>244</v>
      </c>
      <c r="D275" s="199" t="s">
        <v>601</v>
      </c>
      <c r="E275" s="199" t="s">
        <v>166</v>
      </c>
      <c r="F275" s="200">
        <v>35.759</v>
      </c>
      <c r="G275" s="199"/>
      <c r="H275" s="199" t="s">
        <v>171</v>
      </c>
      <c r="I275" s="199" t="s">
        <v>1697</v>
      </c>
      <c r="J275" s="201">
        <v>197000</v>
      </c>
      <c r="K275" s="201">
        <v>9830</v>
      </c>
      <c r="L275" s="202">
        <v>4.99</v>
      </c>
      <c r="M275" s="201">
        <v>5101</v>
      </c>
      <c r="N275" s="202">
        <v>51.89</v>
      </c>
      <c r="O275" s="201">
        <v>1064</v>
      </c>
      <c r="P275" s="202">
        <v>10.82</v>
      </c>
      <c r="Q275" s="201">
        <v>260</v>
      </c>
      <c r="R275" s="202">
        <v>2.65</v>
      </c>
      <c r="S275" s="201">
        <v>3405</v>
      </c>
      <c r="T275" s="202">
        <v>34.64</v>
      </c>
      <c r="U275" s="203">
        <v>1489</v>
      </c>
      <c r="V275" s="203">
        <v>1</v>
      </c>
      <c r="W275" s="199" t="s">
        <v>179</v>
      </c>
    </row>
    <row r="276" spans="1:23" hidden="1" x14ac:dyDescent="0.25">
      <c r="A276" s="199" t="s">
        <v>2575</v>
      </c>
      <c r="B276" s="199"/>
      <c r="C276" s="199" t="s">
        <v>176</v>
      </c>
      <c r="D276" s="199" t="s">
        <v>177</v>
      </c>
      <c r="E276" s="199"/>
      <c r="F276" s="200">
        <v>18.440000000000001</v>
      </c>
      <c r="G276" s="199"/>
      <c r="H276" s="199" t="s">
        <v>167</v>
      </c>
      <c r="I276" s="199" t="s">
        <v>2582</v>
      </c>
      <c r="J276" s="201">
        <v>197000</v>
      </c>
      <c r="K276" s="201">
        <v>18676</v>
      </c>
      <c r="L276" s="202">
        <v>9.48</v>
      </c>
      <c r="M276" s="201">
        <v>6370</v>
      </c>
      <c r="N276" s="202">
        <v>34.11</v>
      </c>
      <c r="O276" s="201">
        <v>2701</v>
      </c>
      <c r="P276" s="202">
        <v>14.46</v>
      </c>
      <c r="Q276" s="201">
        <v>517</v>
      </c>
      <c r="R276" s="202">
        <v>2.77</v>
      </c>
      <c r="S276" s="201">
        <v>9090</v>
      </c>
      <c r="T276" s="202">
        <v>48.67</v>
      </c>
      <c r="U276" s="203">
        <v>3683</v>
      </c>
      <c r="V276" s="203">
        <v>12</v>
      </c>
      <c r="W276" s="199" t="s">
        <v>169</v>
      </c>
    </row>
    <row r="277" spans="1:23" hidden="1" x14ac:dyDescent="0.25">
      <c r="A277" s="199" t="s">
        <v>1153</v>
      </c>
      <c r="B277" s="199"/>
      <c r="C277" s="199" t="s">
        <v>164</v>
      </c>
      <c r="D277" s="199" t="s">
        <v>165</v>
      </c>
      <c r="E277" s="199"/>
      <c r="F277" s="200">
        <v>15.6</v>
      </c>
      <c r="G277" s="199"/>
      <c r="H277" s="199" t="s">
        <v>167</v>
      </c>
      <c r="I277" s="199" t="s">
        <v>1155</v>
      </c>
      <c r="J277" s="201">
        <v>196000</v>
      </c>
      <c r="K277" s="201">
        <v>17640</v>
      </c>
      <c r="L277" s="202">
        <v>9</v>
      </c>
      <c r="M277" s="201">
        <v>5959</v>
      </c>
      <c r="N277" s="202">
        <v>33.78</v>
      </c>
      <c r="O277" s="201">
        <v>1438</v>
      </c>
      <c r="P277" s="202">
        <v>8.15</v>
      </c>
      <c r="Q277" s="201">
        <v>445</v>
      </c>
      <c r="R277" s="202">
        <v>2.52</v>
      </c>
      <c r="S277" s="201">
        <v>9801</v>
      </c>
      <c r="T277" s="202">
        <v>55.56</v>
      </c>
      <c r="U277" s="203">
        <v>3788</v>
      </c>
      <c r="V277" s="203">
        <v>19</v>
      </c>
      <c r="W277" s="199" t="s">
        <v>169</v>
      </c>
    </row>
    <row r="278" spans="1:23" x14ac:dyDescent="0.25">
      <c r="A278" s="199" t="s">
        <v>378</v>
      </c>
      <c r="B278" s="199"/>
      <c r="C278" s="199" t="s">
        <v>359</v>
      </c>
      <c r="D278" s="199" t="s">
        <v>360</v>
      </c>
      <c r="E278" s="199" t="s">
        <v>166</v>
      </c>
      <c r="F278" s="200">
        <v>36.636000000000003</v>
      </c>
      <c r="G278" s="199"/>
      <c r="H278" s="199" t="s">
        <v>167</v>
      </c>
      <c r="I278" s="199" t="s">
        <v>386</v>
      </c>
      <c r="J278" s="201">
        <v>135000</v>
      </c>
      <c r="K278" s="201">
        <v>13932</v>
      </c>
      <c r="L278" s="202">
        <v>10.32</v>
      </c>
      <c r="M278" s="201">
        <v>7656</v>
      </c>
      <c r="N278" s="202">
        <v>54.95</v>
      </c>
      <c r="O278" s="201">
        <v>1205</v>
      </c>
      <c r="P278" s="202">
        <v>8.65</v>
      </c>
      <c r="Q278" s="201">
        <v>566</v>
      </c>
      <c r="R278" s="202">
        <v>4.0599999999999996</v>
      </c>
      <c r="S278" s="201">
        <v>4504</v>
      </c>
      <c r="T278" s="202">
        <v>32.33</v>
      </c>
      <c r="U278" s="203">
        <v>2016</v>
      </c>
      <c r="V278" s="203">
        <v>21</v>
      </c>
      <c r="W278" s="199" t="s">
        <v>179</v>
      </c>
    </row>
    <row r="279" spans="1:23" hidden="1" x14ac:dyDescent="0.25">
      <c r="A279" s="199" t="s">
        <v>1626</v>
      </c>
      <c r="B279" s="199"/>
      <c r="C279" s="199" t="s">
        <v>176</v>
      </c>
      <c r="D279" s="199" t="s">
        <v>177</v>
      </c>
      <c r="E279" s="199"/>
      <c r="F279" s="200">
        <v>0</v>
      </c>
      <c r="G279" s="199"/>
      <c r="H279" s="199" t="s">
        <v>167</v>
      </c>
      <c r="I279" s="199" t="s">
        <v>1628</v>
      </c>
      <c r="J279" s="201">
        <v>196000</v>
      </c>
      <c r="K279" s="201">
        <v>6840</v>
      </c>
      <c r="L279" s="202">
        <v>3.49</v>
      </c>
      <c r="M279" s="201">
        <v>4251</v>
      </c>
      <c r="N279" s="202">
        <v>62.15</v>
      </c>
      <c r="O279" s="201">
        <v>623</v>
      </c>
      <c r="P279" s="202">
        <v>9.11</v>
      </c>
      <c r="Q279" s="201">
        <v>276</v>
      </c>
      <c r="R279" s="202">
        <v>4.04</v>
      </c>
      <c r="S279" s="201">
        <v>1689</v>
      </c>
      <c r="T279" s="202">
        <v>24.7</v>
      </c>
      <c r="U279" s="203">
        <v>829</v>
      </c>
      <c r="V279" s="203">
        <v>12</v>
      </c>
      <c r="W279" s="199" t="s">
        <v>169</v>
      </c>
    </row>
    <row r="280" spans="1:23" hidden="1" x14ac:dyDescent="0.25">
      <c r="A280" s="199" t="s">
        <v>2606</v>
      </c>
      <c r="B280" s="199"/>
      <c r="C280" s="199" t="s">
        <v>244</v>
      </c>
      <c r="D280" s="199" t="s">
        <v>687</v>
      </c>
      <c r="E280" s="199"/>
      <c r="F280" s="200">
        <v>23.643999999999998</v>
      </c>
      <c r="G280" s="199"/>
      <c r="H280" s="199" t="s">
        <v>167</v>
      </c>
      <c r="I280" s="199" t="s">
        <v>2613</v>
      </c>
      <c r="J280" s="201">
        <v>196000</v>
      </c>
      <c r="K280" s="201">
        <v>16856</v>
      </c>
      <c r="L280" s="202">
        <v>8.6</v>
      </c>
      <c r="M280" s="201">
        <v>6523</v>
      </c>
      <c r="N280" s="202">
        <v>38.700000000000003</v>
      </c>
      <c r="O280" s="201">
        <v>2882</v>
      </c>
      <c r="P280" s="202">
        <v>17.100000000000001</v>
      </c>
      <c r="Q280" s="201">
        <v>590</v>
      </c>
      <c r="R280" s="202">
        <v>3.5</v>
      </c>
      <c r="S280" s="201">
        <v>6860</v>
      </c>
      <c r="T280" s="202">
        <v>40.700000000000003</v>
      </c>
      <c r="U280" s="203">
        <v>2947</v>
      </c>
      <c r="V280" s="203">
        <v>96</v>
      </c>
      <c r="W280" s="199" t="s">
        <v>169</v>
      </c>
    </row>
    <row r="281" spans="1:23" hidden="1" x14ac:dyDescent="0.25">
      <c r="A281" s="199" t="s">
        <v>604</v>
      </c>
      <c r="B281" s="199"/>
      <c r="C281" s="199" t="s">
        <v>176</v>
      </c>
      <c r="D281" s="199" t="s">
        <v>177</v>
      </c>
      <c r="E281" s="199"/>
      <c r="F281" s="200">
        <v>26.856999999999999</v>
      </c>
      <c r="G281" s="199"/>
      <c r="H281" s="199" t="s">
        <v>167</v>
      </c>
      <c r="I281" s="199" t="s">
        <v>617</v>
      </c>
      <c r="J281" s="201">
        <v>195000</v>
      </c>
      <c r="K281" s="201">
        <v>6006</v>
      </c>
      <c r="L281" s="202">
        <v>3.08</v>
      </c>
      <c r="M281" s="201">
        <v>2843</v>
      </c>
      <c r="N281" s="202">
        <v>47.34</v>
      </c>
      <c r="O281" s="201">
        <v>678</v>
      </c>
      <c r="P281" s="202">
        <v>11.29</v>
      </c>
      <c r="Q281" s="201">
        <v>226</v>
      </c>
      <c r="R281" s="202">
        <v>3.76</v>
      </c>
      <c r="S281" s="201">
        <v>2259</v>
      </c>
      <c r="T281" s="202">
        <v>37.61</v>
      </c>
      <c r="U281" s="203">
        <v>974</v>
      </c>
      <c r="V281" s="203">
        <v>13</v>
      </c>
      <c r="W281" s="199" t="s">
        <v>169</v>
      </c>
    </row>
    <row r="282" spans="1:23" hidden="1" x14ac:dyDescent="0.25">
      <c r="A282" s="199" t="s">
        <v>2403</v>
      </c>
      <c r="B282" s="199"/>
      <c r="C282" s="199" t="s">
        <v>244</v>
      </c>
      <c r="D282" s="199" t="s">
        <v>601</v>
      </c>
      <c r="E282" s="199" t="s">
        <v>166</v>
      </c>
      <c r="F282" s="200">
        <v>0</v>
      </c>
      <c r="G282" s="199"/>
      <c r="H282" s="199" t="s">
        <v>167</v>
      </c>
      <c r="I282" s="199" t="s">
        <v>2404</v>
      </c>
      <c r="J282" s="201">
        <v>195000</v>
      </c>
      <c r="K282" s="201">
        <v>9165</v>
      </c>
      <c r="L282" s="202">
        <v>4.7</v>
      </c>
      <c r="M282" s="201">
        <v>5297</v>
      </c>
      <c r="N282" s="202">
        <v>57.8</v>
      </c>
      <c r="O282" s="201">
        <v>1301</v>
      </c>
      <c r="P282" s="202">
        <v>14.2</v>
      </c>
      <c r="Q282" s="201">
        <v>302</v>
      </c>
      <c r="R282" s="202">
        <v>3.3</v>
      </c>
      <c r="S282" s="201">
        <v>2264</v>
      </c>
      <c r="T282" s="202">
        <v>24.7</v>
      </c>
      <c r="U282" s="203">
        <v>1131</v>
      </c>
      <c r="V282" s="203">
        <v>96</v>
      </c>
      <c r="W282" s="199" t="s">
        <v>179</v>
      </c>
    </row>
    <row r="283" spans="1:23" hidden="1" x14ac:dyDescent="0.25">
      <c r="A283" s="199" t="s">
        <v>1626</v>
      </c>
      <c r="B283" s="199"/>
      <c r="C283" s="199" t="s">
        <v>176</v>
      </c>
      <c r="D283" s="199" t="s">
        <v>177</v>
      </c>
      <c r="E283" s="199"/>
      <c r="F283" s="200">
        <v>0.38700000000000001</v>
      </c>
      <c r="G283" s="199"/>
      <c r="H283" s="199" t="s">
        <v>167</v>
      </c>
      <c r="I283" s="199" t="s">
        <v>1629</v>
      </c>
      <c r="J283" s="201">
        <v>194000</v>
      </c>
      <c r="K283" s="201">
        <v>6771</v>
      </c>
      <c r="L283" s="202">
        <v>3.49</v>
      </c>
      <c r="M283" s="201">
        <v>4208</v>
      </c>
      <c r="N283" s="202">
        <v>62.15</v>
      </c>
      <c r="O283" s="201">
        <v>617</v>
      </c>
      <c r="P283" s="202">
        <v>9.11</v>
      </c>
      <c r="Q283" s="201">
        <v>274</v>
      </c>
      <c r="R283" s="202">
        <v>4.04</v>
      </c>
      <c r="S283" s="201">
        <v>1672</v>
      </c>
      <c r="T283" s="202">
        <v>24.7</v>
      </c>
      <c r="U283" s="203">
        <v>821</v>
      </c>
      <c r="V283" s="203">
        <v>12</v>
      </c>
      <c r="W283" s="199" t="s">
        <v>169</v>
      </c>
    </row>
    <row r="284" spans="1:23" hidden="1" x14ac:dyDescent="0.25">
      <c r="A284" s="199" t="s">
        <v>1626</v>
      </c>
      <c r="B284" s="199"/>
      <c r="C284" s="199" t="s">
        <v>244</v>
      </c>
      <c r="D284" s="199" t="s">
        <v>70</v>
      </c>
      <c r="E284" s="199"/>
      <c r="F284" s="200">
        <v>0.77400000000000002</v>
      </c>
      <c r="G284" s="199"/>
      <c r="H284" s="199" t="s">
        <v>167</v>
      </c>
      <c r="I284" s="199" t="s">
        <v>1706</v>
      </c>
      <c r="J284" s="201">
        <v>194000</v>
      </c>
      <c r="K284" s="201">
        <v>8963</v>
      </c>
      <c r="L284" s="202">
        <v>4.62</v>
      </c>
      <c r="M284" s="201">
        <v>4723</v>
      </c>
      <c r="N284" s="202">
        <v>52.69</v>
      </c>
      <c r="O284" s="201">
        <v>1474</v>
      </c>
      <c r="P284" s="202">
        <v>16.45</v>
      </c>
      <c r="Q284" s="201">
        <v>234</v>
      </c>
      <c r="R284" s="202">
        <v>2.61</v>
      </c>
      <c r="S284" s="201">
        <v>2532</v>
      </c>
      <c r="T284" s="202">
        <v>28.25</v>
      </c>
      <c r="U284" s="203">
        <v>1209</v>
      </c>
      <c r="V284" s="203">
        <v>1</v>
      </c>
      <c r="W284" s="199" t="s">
        <v>179</v>
      </c>
    </row>
    <row r="285" spans="1:23" hidden="1" x14ac:dyDescent="0.25">
      <c r="A285" s="199" t="s">
        <v>1934</v>
      </c>
      <c r="B285" s="199"/>
      <c r="C285" s="199" t="s">
        <v>176</v>
      </c>
      <c r="D285" s="199" t="s">
        <v>177</v>
      </c>
      <c r="E285" s="199" t="s">
        <v>166</v>
      </c>
      <c r="F285" s="200">
        <v>13.340999999999999</v>
      </c>
      <c r="G285" s="199"/>
      <c r="H285" s="199" t="s">
        <v>171</v>
      </c>
      <c r="I285" s="199" t="s">
        <v>1939</v>
      </c>
      <c r="J285" s="201">
        <v>194000</v>
      </c>
      <c r="K285" s="201">
        <v>4889</v>
      </c>
      <c r="L285" s="202">
        <v>2.52</v>
      </c>
      <c r="M285" s="201">
        <v>2131</v>
      </c>
      <c r="N285" s="202">
        <v>43.59</v>
      </c>
      <c r="O285" s="201">
        <v>781</v>
      </c>
      <c r="P285" s="202">
        <v>15.98</v>
      </c>
      <c r="Q285" s="201">
        <v>253</v>
      </c>
      <c r="R285" s="202">
        <v>5.17</v>
      </c>
      <c r="S285" s="201">
        <v>1724</v>
      </c>
      <c r="T285" s="202">
        <v>35.270000000000003</v>
      </c>
      <c r="U285" s="203">
        <v>778</v>
      </c>
      <c r="V285" s="203">
        <v>11</v>
      </c>
      <c r="W285" s="199" t="s">
        <v>169</v>
      </c>
    </row>
    <row r="286" spans="1:23" hidden="1" x14ac:dyDescent="0.25">
      <c r="A286" s="199" t="s">
        <v>2575</v>
      </c>
      <c r="B286" s="199"/>
      <c r="C286" s="199" t="s">
        <v>176</v>
      </c>
      <c r="D286" s="199" t="s">
        <v>177</v>
      </c>
      <c r="E286" s="199"/>
      <c r="F286" s="200">
        <v>23.282</v>
      </c>
      <c r="G286" s="199"/>
      <c r="H286" s="199" t="s">
        <v>167</v>
      </c>
      <c r="I286" s="199" t="s">
        <v>2583</v>
      </c>
      <c r="J286" s="201">
        <v>194000</v>
      </c>
      <c r="K286" s="201">
        <v>15054</v>
      </c>
      <c r="L286" s="202">
        <v>7.76</v>
      </c>
      <c r="M286" s="201">
        <v>4495</v>
      </c>
      <c r="N286" s="202">
        <v>29.86</v>
      </c>
      <c r="O286" s="201">
        <v>2031</v>
      </c>
      <c r="P286" s="202">
        <v>13.49</v>
      </c>
      <c r="Q286" s="201">
        <v>656</v>
      </c>
      <c r="R286" s="202">
        <v>4.3600000000000003</v>
      </c>
      <c r="S286" s="201">
        <v>7872</v>
      </c>
      <c r="T286" s="202">
        <v>52.29</v>
      </c>
      <c r="U286" s="203">
        <v>3156</v>
      </c>
      <c r="V286" s="203">
        <v>12</v>
      </c>
      <c r="W286" s="199" t="s">
        <v>169</v>
      </c>
    </row>
    <row r="287" spans="1:23" hidden="1" x14ac:dyDescent="0.25">
      <c r="A287" s="199" t="s">
        <v>2606</v>
      </c>
      <c r="B287" s="199"/>
      <c r="C287" s="199" t="s">
        <v>244</v>
      </c>
      <c r="D287" s="199" t="s">
        <v>687</v>
      </c>
      <c r="E287" s="199"/>
      <c r="F287" s="200">
        <v>2.2829999999999999</v>
      </c>
      <c r="G287" s="199"/>
      <c r="H287" s="199" t="s">
        <v>171</v>
      </c>
      <c r="I287" s="199" t="s">
        <v>2607</v>
      </c>
      <c r="J287" s="201">
        <v>194000</v>
      </c>
      <c r="K287" s="201">
        <v>8536</v>
      </c>
      <c r="L287" s="202">
        <v>4.4000000000000004</v>
      </c>
      <c r="M287" s="201">
        <v>3764</v>
      </c>
      <c r="N287" s="202">
        <v>44.1</v>
      </c>
      <c r="O287" s="201">
        <v>854</v>
      </c>
      <c r="P287" s="202">
        <v>10</v>
      </c>
      <c r="Q287" s="201">
        <v>307</v>
      </c>
      <c r="R287" s="202">
        <v>3.6</v>
      </c>
      <c r="S287" s="201">
        <v>3611</v>
      </c>
      <c r="T287" s="202">
        <v>42.3</v>
      </c>
      <c r="U287" s="203">
        <v>1501</v>
      </c>
      <c r="V287" s="203">
        <v>96</v>
      </c>
      <c r="W287" s="199" t="s">
        <v>179</v>
      </c>
    </row>
    <row r="288" spans="1:23" hidden="1" x14ac:dyDescent="0.25">
      <c r="A288" s="199" t="s">
        <v>2606</v>
      </c>
      <c r="B288" s="199"/>
      <c r="C288" s="199" t="s">
        <v>244</v>
      </c>
      <c r="D288" s="199" t="s">
        <v>687</v>
      </c>
      <c r="E288" s="199"/>
      <c r="F288" s="200">
        <v>23.643999999999998</v>
      </c>
      <c r="G288" s="199"/>
      <c r="H288" s="199" t="s">
        <v>171</v>
      </c>
      <c r="I288" s="199" t="s">
        <v>2613</v>
      </c>
      <c r="J288" s="201">
        <v>194000</v>
      </c>
      <c r="K288" s="201">
        <v>16839</v>
      </c>
      <c r="L288" s="202">
        <v>8.68</v>
      </c>
      <c r="M288" s="201">
        <v>6141</v>
      </c>
      <c r="N288" s="202">
        <v>36.47</v>
      </c>
      <c r="O288" s="201">
        <v>1945</v>
      </c>
      <c r="P288" s="202">
        <v>11.55</v>
      </c>
      <c r="Q288" s="201">
        <v>466</v>
      </c>
      <c r="R288" s="202">
        <v>2.77</v>
      </c>
      <c r="S288" s="201">
        <v>8288</v>
      </c>
      <c r="T288" s="202">
        <v>49.22</v>
      </c>
      <c r="U288" s="203">
        <v>3322</v>
      </c>
      <c r="V288" s="203">
        <v>0</v>
      </c>
      <c r="W288" s="199" t="s">
        <v>179</v>
      </c>
    </row>
    <row r="289" spans="1:23" x14ac:dyDescent="0.25">
      <c r="A289" s="199" t="s">
        <v>366</v>
      </c>
      <c r="B289" s="199"/>
      <c r="C289" s="199" t="s">
        <v>359</v>
      </c>
      <c r="D289" s="199" t="s">
        <v>360</v>
      </c>
      <c r="E289" s="199"/>
      <c r="F289" s="200">
        <v>58.133000000000003</v>
      </c>
      <c r="G289" s="199"/>
      <c r="H289" s="199" t="s">
        <v>171</v>
      </c>
      <c r="I289" s="199" t="s">
        <v>387</v>
      </c>
      <c r="J289" s="201">
        <v>4650</v>
      </c>
      <c r="K289" s="201">
        <v>772</v>
      </c>
      <c r="L289" s="202">
        <v>16.600000000000001</v>
      </c>
      <c r="M289" s="201">
        <v>606</v>
      </c>
      <c r="N289" s="202">
        <v>78.5</v>
      </c>
      <c r="O289" s="201">
        <v>97</v>
      </c>
      <c r="P289" s="202">
        <v>12.5</v>
      </c>
      <c r="Q289" s="201">
        <v>35</v>
      </c>
      <c r="R289" s="202">
        <v>4.5</v>
      </c>
      <c r="S289" s="201">
        <v>35</v>
      </c>
      <c r="T289" s="202">
        <v>4.5</v>
      </c>
      <c r="U289" s="203">
        <v>47</v>
      </c>
      <c r="V289" s="203">
        <v>88</v>
      </c>
      <c r="W289" s="199" t="s">
        <v>169</v>
      </c>
    </row>
    <row r="290" spans="1:23" hidden="1" x14ac:dyDescent="0.25">
      <c r="A290" s="199" t="s">
        <v>362</v>
      </c>
      <c r="B290" s="199"/>
      <c r="C290" s="199" t="s">
        <v>176</v>
      </c>
      <c r="D290" s="199" t="s">
        <v>177</v>
      </c>
      <c r="E290" s="199" t="s">
        <v>166</v>
      </c>
      <c r="F290" s="200">
        <v>45.584000000000003</v>
      </c>
      <c r="G290" s="199"/>
      <c r="H290" s="199" t="s">
        <v>167</v>
      </c>
      <c r="I290" s="199" t="s">
        <v>421</v>
      </c>
      <c r="J290" s="201">
        <v>193000</v>
      </c>
      <c r="K290" s="201">
        <v>18760</v>
      </c>
      <c r="L290" s="202">
        <v>9.7200000000000006</v>
      </c>
      <c r="M290" s="201">
        <v>4122</v>
      </c>
      <c r="N290" s="202">
        <v>21.97</v>
      </c>
      <c r="O290" s="201">
        <v>580</v>
      </c>
      <c r="P290" s="202">
        <v>3.09</v>
      </c>
      <c r="Q290" s="201">
        <v>235</v>
      </c>
      <c r="R290" s="202">
        <v>1.25</v>
      </c>
      <c r="S290" s="201">
        <v>13824</v>
      </c>
      <c r="T290" s="202">
        <v>73.69</v>
      </c>
      <c r="U290" s="203">
        <v>5001</v>
      </c>
      <c r="V290" s="203">
        <v>12</v>
      </c>
      <c r="W290" s="199" t="s">
        <v>169</v>
      </c>
    </row>
    <row r="291" spans="1:23" hidden="1" x14ac:dyDescent="0.25">
      <c r="A291" s="199" t="s">
        <v>604</v>
      </c>
      <c r="B291" s="199"/>
      <c r="C291" s="199" t="s">
        <v>176</v>
      </c>
      <c r="D291" s="199" t="s">
        <v>177</v>
      </c>
      <c r="E291" s="199"/>
      <c r="F291" s="200">
        <v>21.382000000000001</v>
      </c>
      <c r="G291" s="199"/>
      <c r="H291" s="199" t="s">
        <v>167</v>
      </c>
      <c r="I291" s="199" t="s">
        <v>614</v>
      </c>
      <c r="J291" s="201">
        <v>193000</v>
      </c>
      <c r="K291" s="201">
        <v>5944</v>
      </c>
      <c r="L291" s="202">
        <v>3.08</v>
      </c>
      <c r="M291" s="201">
        <v>2814</v>
      </c>
      <c r="N291" s="202">
        <v>47.34</v>
      </c>
      <c r="O291" s="201">
        <v>671</v>
      </c>
      <c r="P291" s="202">
        <v>11.29</v>
      </c>
      <c r="Q291" s="201">
        <v>223</v>
      </c>
      <c r="R291" s="202">
        <v>3.76</v>
      </c>
      <c r="S291" s="201">
        <v>2236</v>
      </c>
      <c r="T291" s="202">
        <v>37.61</v>
      </c>
      <c r="U291" s="203">
        <v>964</v>
      </c>
      <c r="V291" s="203">
        <v>13</v>
      </c>
      <c r="W291" s="199" t="s">
        <v>169</v>
      </c>
    </row>
    <row r="292" spans="1:23" hidden="1" x14ac:dyDescent="0.25">
      <c r="A292" s="199" t="s">
        <v>2606</v>
      </c>
      <c r="B292" s="199"/>
      <c r="C292" s="199" t="s">
        <v>244</v>
      </c>
      <c r="D292" s="199" t="s">
        <v>687</v>
      </c>
      <c r="E292" s="199"/>
      <c r="F292" s="200">
        <v>2.2829999999999999</v>
      </c>
      <c r="G292" s="199"/>
      <c r="H292" s="199" t="s">
        <v>167</v>
      </c>
      <c r="I292" s="199" t="s">
        <v>2607</v>
      </c>
      <c r="J292" s="201">
        <v>193000</v>
      </c>
      <c r="K292" s="201">
        <v>9264</v>
      </c>
      <c r="L292" s="202">
        <v>4.8</v>
      </c>
      <c r="M292" s="201">
        <v>4437</v>
      </c>
      <c r="N292" s="202">
        <v>47.9</v>
      </c>
      <c r="O292" s="201">
        <v>1001</v>
      </c>
      <c r="P292" s="202">
        <v>10.8</v>
      </c>
      <c r="Q292" s="201">
        <v>593</v>
      </c>
      <c r="R292" s="202">
        <v>6.4</v>
      </c>
      <c r="S292" s="201">
        <v>3233</v>
      </c>
      <c r="T292" s="202">
        <v>34.9</v>
      </c>
      <c r="U292" s="203">
        <v>1450</v>
      </c>
      <c r="V292" s="203">
        <v>96</v>
      </c>
      <c r="W292" s="199" t="s">
        <v>179</v>
      </c>
    </row>
    <row r="293" spans="1:23" x14ac:dyDescent="0.25">
      <c r="A293" s="199" t="s">
        <v>366</v>
      </c>
      <c r="B293" s="199"/>
      <c r="C293" s="199" t="s">
        <v>359</v>
      </c>
      <c r="D293" s="199" t="s">
        <v>360</v>
      </c>
      <c r="E293" s="199"/>
      <c r="F293" s="200">
        <v>58.133000000000003</v>
      </c>
      <c r="G293" s="199"/>
      <c r="H293" s="199" t="s">
        <v>167</v>
      </c>
      <c r="I293" s="199" t="s">
        <v>387</v>
      </c>
      <c r="J293" s="201">
        <v>4250</v>
      </c>
      <c r="K293" s="201">
        <v>1033</v>
      </c>
      <c r="L293" s="202">
        <v>24.3</v>
      </c>
      <c r="M293" s="201">
        <v>835</v>
      </c>
      <c r="N293" s="202">
        <v>80.8</v>
      </c>
      <c r="O293" s="201">
        <v>124</v>
      </c>
      <c r="P293" s="202">
        <v>12</v>
      </c>
      <c r="Q293" s="201">
        <v>36</v>
      </c>
      <c r="R293" s="202">
        <v>3.5</v>
      </c>
      <c r="S293" s="201">
        <v>38</v>
      </c>
      <c r="T293" s="202">
        <v>3.7</v>
      </c>
      <c r="U293" s="203">
        <v>59</v>
      </c>
      <c r="V293" s="203">
        <v>88</v>
      </c>
      <c r="W293" s="199" t="s">
        <v>169</v>
      </c>
    </row>
    <row r="294" spans="1:23" hidden="1" x14ac:dyDescent="0.25">
      <c r="A294" s="199" t="s">
        <v>362</v>
      </c>
      <c r="B294" s="199"/>
      <c r="C294" s="199" t="s">
        <v>164</v>
      </c>
      <c r="D294" s="199" t="s">
        <v>165</v>
      </c>
      <c r="E294" s="199"/>
      <c r="F294" s="200">
        <v>6.78</v>
      </c>
      <c r="G294" s="199"/>
      <c r="H294" s="199" t="s">
        <v>171</v>
      </c>
      <c r="I294" s="199" t="s">
        <v>395</v>
      </c>
      <c r="J294" s="201">
        <v>192000</v>
      </c>
      <c r="K294" s="201">
        <v>13440</v>
      </c>
      <c r="L294" s="202">
        <v>7</v>
      </c>
      <c r="M294" s="201">
        <v>5880</v>
      </c>
      <c r="N294" s="202">
        <v>43.75</v>
      </c>
      <c r="O294" s="201">
        <v>980</v>
      </c>
      <c r="P294" s="202">
        <v>7.29</v>
      </c>
      <c r="Q294" s="201">
        <v>421</v>
      </c>
      <c r="R294" s="202">
        <v>3.13</v>
      </c>
      <c r="S294" s="201">
        <v>6160</v>
      </c>
      <c r="T294" s="202">
        <v>45.83</v>
      </c>
      <c r="U294" s="203">
        <v>2483</v>
      </c>
      <c r="V294" s="203">
        <v>19</v>
      </c>
      <c r="W294" s="199" t="s">
        <v>169</v>
      </c>
    </row>
    <row r="295" spans="1:23" hidden="1" x14ac:dyDescent="0.25">
      <c r="A295" s="199" t="s">
        <v>1332</v>
      </c>
      <c r="B295" s="199"/>
      <c r="C295" s="199" t="s">
        <v>244</v>
      </c>
      <c r="D295" s="199" t="s">
        <v>327</v>
      </c>
      <c r="E295" s="199"/>
      <c r="F295" s="200">
        <v>2.04</v>
      </c>
      <c r="G295" s="199"/>
      <c r="H295" s="199" t="s">
        <v>167</v>
      </c>
      <c r="I295" s="199" t="s">
        <v>1338</v>
      </c>
      <c r="J295" s="201">
        <v>192000</v>
      </c>
      <c r="K295" s="201">
        <v>6144</v>
      </c>
      <c r="L295" s="202">
        <v>3.2</v>
      </c>
      <c r="M295" s="201">
        <v>2120</v>
      </c>
      <c r="N295" s="202">
        <v>34.5</v>
      </c>
      <c r="O295" s="201">
        <v>596</v>
      </c>
      <c r="P295" s="202">
        <v>9.6999999999999993</v>
      </c>
      <c r="Q295" s="201">
        <v>221</v>
      </c>
      <c r="R295" s="202">
        <v>3.6</v>
      </c>
      <c r="S295" s="201">
        <v>3207</v>
      </c>
      <c r="T295" s="202">
        <v>52.2</v>
      </c>
      <c r="U295" s="203">
        <v>1268</v>
      </c>
      <c r="V295" s="203">
        <v>1</v>
      </c>
      <c r="W295" s="199" t="s">
        <v>169</v>
      </c>
    </row>
    <row r="296" spans="1:23" hidden="1" x14ac:dyDescent="0.25">
      <c r="A296" s="199" t="s">
        <v>1626</v>
      </c>
      <c r="B296" s="199"/>
      <c r="C296" s="199" t="s">
        <v>244</v>
      </c>
      <c r="D296" s="199" t="s">
        <v>245</v>
      </c>
      <c r="E296" s="199"/>
      <c r="F296" s="200">
        <v>17.946999999999999</v>
      </c>
      <c r="G296" s="199"/>
      <c r="H296" s="199" t="s">
        <v>171</v>
      </c>
      <c r="I296" s="199" t="s">
        <v>1705</v>
      </c>
      <c r="J296" s="201">
        <v>192000</v>
      </c>
      <c r="K296" s="201">
        <v>9830</v>
      </c>
      <c r="L296" s="202">
        <v>5.12</v>
      </c>
      <c r="M296" s="201">
        <v>7031</v>
      </c>
      <c r="N296" s="202">
        <v>71.53</v>
      </c>
      <c r="O296" s="201">
        <v>781</v>
      </c>
      <c r="P296" s="202">
        <v>7.94</v>
      </c>
      <c r="Q296" s="201">
        <v>297</v>
      </c>
      <c r="R296" s="202">
        <v>3.02</v>
      </c>
      <c r="S296" s="201">
        <v>1721</v>
      </c>
      <c r="T296" s="202">
        <v>17.510000000000002</v>
      </c>
      <c r="U296" s="203">
        <v>955</v>
      </c>
      <c r="V296" s="203">
        <v>20</v>
      </c>
      <c r="W296" s="199" t="s">
        <v>179</v>
      </c>
    </row>
    <row r="297" spans="1:23" hidden="1" x14ac:dyDescent="0.25">
      <c r="A297" s="199" t="s">
        <v>2606</v>
      </c>
      <c r="B297" s="199"/>
      <c r="C297" s="199" t="s">
        <v>244</v>
      </c>
      <c r="D297" s="199" t="s">
        <v>687</v>
      </c>
      <c r="E297" s="199"/>
      <c r="F297" s="200">
        <v>13.669</v>
      </c>
      <c r="G297" s="199"/>
      <c r="H297" s="199" t="s">
        <v>171</v>
      </c>
      <c r="I297" s="199" t="s">
        <v>2609</v>
      </c>
      <c r="J297" s="201">
        <v>192000</v>
      </c>
      <c r="K297" s="201">
        <v>10560</v>
      </c>
      <c r="L297" s="202">
        <v>5.5</v>
      </c>
      <c r="M297" s="201">
        <v>3829</v>
      </c>
      <c r="N297" s="202">
        <v>36.26</v>
      </c>
      <c r="O297" s="201">
        <v>1070</v>
      </c>
      <c r="P297" s="202">
        <v>10.130000000000001</v>
      </c>
      <c r="Q297" s="201">
        <v>531</v>
      </c>
      <c r="R297" s="202">
        <v>5.03</v>
      </c>
      <c r="S297" s="201">
        <v>5129</v>
      </c>
      <c r="T297" s="202">
        <v>48.57</v>
      </c>
      <c r="U297" s="203">
        <v>2080</v>
      </c>
      <c r="V297" s="203">
        <v>0</v>
      </c>
      <c r="W297" s="199" t="s">
        <v>179</v>
      </c>
    </row>
    <row r="298" spans="1:23" hidden="1" x14ac:dyDescent="0.25">
      <c r="A298" s="199" t="s">
        <v>2606</v>
      </c>
      <c r="B298" s="199"/>
      <c r="C298" s="199" t="s">
        <v>244</v>
      </c>
      <c r="D298" s="199" t="s">
        <v>687</v>
      </c>
      <c r="E298" s="199"/>
      <c r="F298" s="200">
        <v>20.678000000000001</v>
      </c>
      <c r="G298" s="199"/>
      <c r="H298" s="199" t="s">
        <v>167</v>
      </c>
      <c r="I298" s="199" t="s">
        <v>2612</v>
      </c>
      <c r="J298" s="201">
        <v>192000</v>
      </c>
      <c r="K298" s="201">
        <v>16128</v>
      </c>
      <c r="L298" s="202">
        <v>8.4</v>
      </c>
      <c r="M298" s="201">
        <v>3274</v>
      </c>
      <c r="N298" s="202">
        <v>20.3</v>
      </c>
      <c r="O298" s="201">
        <v>2951</v>
      </c>
      <c r="P298" s="202">
        <v>18.3</v>
      </c>
      <c r="Q298" s="201">
        <v>645</v>
      </c>
      <c r="R298" s="202">
        <v>4</v>
      </c>
      <c r="S298" s="201">
        <v>9257</v>
      </c>
      <c r="T298" s="202">
        <v>57.4</v>
      </c>
      <c r="U298" s="203">
        <v>3675</v>
      </c>
      <c r="V298" s="203">
        <v>96</v>
      </c>
      <c r="W298" s="199" t="s">
        <v>169</v>
      </c>
    </row>
    <row r="299" spans="1:23" hidden="1" x14ac:dyDescent="0.25">
      <c r="A299" s="199" t="s">
        <v>604</v>
      </c>
      <c r="B299" s="199"/>
      <c r="C299" s="199" t="s">
        <v>176</v>
      </c>
      <c r="D299" s="199" t="s">
        <v>177</v>
      </c>
      <c r="E299" s="199"/>
      <c r="F299" s="200">
        <v>36.5</v>
      </c>
      <c r="G299" s="199"/>
      <c r="H299" s="199" t="s">
        <v>171</v>
      </c>
      <c r="I299" s="199" t="s">
        <v>619</v>
      </c>
      <c r="J299" s="201">
        <v>191000</v>
      </c>
      <c r="K299" s="201">
        <v>13637</v>
      </c>
      <c r="L299" s="202">
        <v>7.14</v>
      </c>
      <c r="M299" s="201">
        <v>4965</v>
      </c>
      <c r="N299" s="202">
        <v>36.409999999999997</v>
      </c>
      <c r="O299" s="201">
        <v>1068</v>
      </c>
      <c r="P299" s="202">
        <v>7.83</v>
      </c>
      <c r="Q299" s="201">
        <v>645</v>
      </c>
      <c r="R299" s="202">
        <v>4.7300000000000004</v>
      </c>
      <c r="S299" s="201">
        <v>6959</v>
      </c>
      <c r="T299" s="202">
        <v>51.03</v>
      </c>
      <c r="U299" s="203">
        <v>2768</v>
      </c>
      <c r="V299" s="203">
        <v>10</v>
      </c>
      <c r="W299" s="199" t="s">
        <v>169</v>
      </c>
    </row>
    <row r="300" spans="1:23" hidden="1" x14ac:dyDescent="0.25">
      <c r="A300" s="199" t="s">
        <v>604</v>
      </c>
      <c r="B300" s="199"/>
      <c r="C300" s="199" t="s">
        <v>293</v>
      </c>
      <c r="D300" s="199" t="s">
        <v>294</v>
      </c>
      <c r="E300" s="199"/>
      <c r="F300" s="200">
        <v>11.132</v>
      </c>
      <c r="G300" s="199"/>
      <c r="H300" s="199" t="s">
        <v>167</v>
      </c>
      <c r="I300" s="199" t="s">
        <v>626</v>
      </c>
      <c r="J300" s="201">
        <v>191000</v>
      </c>
      <c r="K300" s="201">
        <v>26778</v>
      </c>
      <c r="L300" s="202">
        <v>14.02</v>
      </c>
      <c r="M300" s="201">
        <v>8215</v>
      </c>
      <c r="N300" s="202">
        <v>30.68</v>
      </c>
      <c r="O300" s="201">
        <v>3486</v>
      </c>
      <c r="P300" s="202">
        <v>13.02</v>
      </c>
      <c r="Q300" s="201">
        <v>699</v>
      </c>
      <c r="R300" s="202">
        <v>2.61</v>
      </c>
      <c r="S300" s="201">
        <v>14377</v>
      </c>
      <c r="T300" s="202">
        <v>53.69</v>
      </c>
      <c r="U300" s="203">
        <v>5671</v>
      </c>
      <c r="V300" s="203">
        <v>21</v>
      </c>
      <c r="W300" s="199" t="s">
        <v>179</v>
      </c>
    </row>
    <row r="301" spans="1:23" hidden="1" x14ac:dyDescent="0.25">
      <c r="A301" s="199" t="s">
        <v>604</v>
      </c>
      <c r="B301" s="199"/>
      <c r="C301" s="199" t="s">
        <v>293</v>
      </c>
      <c r="D301" s="199" t="s">
        <v>294</v>
      </c>
      <c r="E301" s="199"/>
      <c r="F301" s="200">
        <v>13.169</v>
      </c>
      <c r="G301" s="199"/>
      <c r="H301" s="199" t="s">
        <v>171</v>
      </c>
      <c r="I301" s="199" t="s">
        <v>627</v>
      </c>
      <c r="J301" s="201">
        <v>191000</v>
      </c>
      <c r="K301" s="201">
        <v>26778</v>
      </c>
      <c r="L301" s="202">
        <v>14.02</v>
      </c>
      <c r="M301" s="201">
        <v>8215</v>
      </c>
      <c r="N301" s="202">
        <v>30.68</v>
      </c>
      <c r="O301" s="201">
        <v>3486</v>
      </c>
      <c r="P301" s="202">
        <v>13.02</v>
      </c>
      <c r="Q301" s="201">
        <v>699</v>
      </c>
      <c r="R301" s="202">
        <v>2.61</v>
      </c>
      <c r="S301" s="201">
        <v>14377</v>
      </c>
      <c r="T301" s="202">
        <v>53.69</v>
      </c>
      <c r="U301" s="203">
        <v>5671</v>
      </c>
      <c r="V301" s="203">
        <v>21</v>
      </c>
      <c r="W301" s="199" t="s">
        <v>179</v>
      </c>
    </row>
    <row r="302" spans="1:23" hidden="1" x14ac:dyDescent="0.25">
      <c r="A302" s="199" t="s">
        <v>378</v>
      </c>
      <c r="B302" s="199"/>
      <c r="C302" s="199" t="s">
        <v>293</v>
      </c>
      <c r="D302" s="199" t="s">
        <v>636</v>
      </c>
      <c r="E302" s="199"/>
      <c r="F302" s="200">
        <v>8.7370000000000001</v>
      </c>
      <c r="G302" s="199"/>
      <c r="H302" s="199" t="s">
        <v>171</v>
      </c>
      <c r="I302" s="199" t="s">
        <v>717</v>
      </c>
      <c r="J302" s="201">
        <v>191000</v>
      </c>
      <c r="K302" s="201">
        <v>10601</v>
      </c>
      <c r="L302" s="202">
        <v>5.55</v>
      </c>
      <c r="M302" s="201">
        <v>3958</v>
      </c>
      <c r="N302" s="202">
        <v>37.340000000000003</v>
      </c>
      <c r="O302" s="201">
        <v>755</v>
      </c>
      <c r="P302" s="202">
        <v>7.12</v>
      </c>
      <c r="Q302" s="201">
        <v>321</v>
      </c>
      <c r="R302" s="202">
        <v>3.03</v>
      </c>
      <c r="S302" s="201">
        <v>5567</v>
      </c>
      <c r="T302" s="202">
        <v>52.51</v>
      </c>
      <c r="U302" s="203">
        <v>2176</v>
      </c>
      <c r="V302" s="203">
        <v>4</v>
      </c>
      <c r="W302" s="199" t="s">
        <v>169</v>
      </c>
    </row>
    <row r="303" spans="1:23" hidden="1" x14ac:dyDescent="0.25">
      <c r="A303" s="199" t="s">
        <v>1153</v>
      </c>
      <c r="B303" s="199"/>
      <c r="C303" s="199" t="s">
        <v>176</v>
      </c>
      <c r="D303" s="199" t="s">
        <v>177</v>
      </c>
      <c r="E303" s="199" t="s">
        <v>166</v>
      </c>
      <c r="F303" s="200">
        <v>0</v>
      </c>
      <c r="G303" s="199"/>
      <c r="H303" s="199" t="s">
        <v>167</v>
      </c>
      <c r="I303" s="199" t="s">
        <v>407</v>
      </c>
      <c r="J303" s="201">
        <v>191000</v>
      </c>
      <c r="K303" s="201">
        <v>14134</v>
      </c>
      <c r="L303" s="202">
        <v>7.4</v>
      </c>
      <c r="M303" s="201">
        <v>4581</v>
      </c>
      <c r="N303" s="202">
        <v>32.409999999999997</v>
      </c>
      <c r="O303" s="201">
        <v>1309</v>
      </c>
      <c r="P303" s="202">
        <v>9.26</v>
      </c>
      <c r="Q303" s="201">
        <v>442</v>
      </c>
      <c r="R303" s="202">
        <v>3.13</v>
      </c>
      <c r="S303" s="201">
        <v>7802</v>
      </c>
      <c r="T303" s="202">
        <v>55.2</v>
      </c>
      <c r="U303" s="203">
        <v>3037</v>
      </c>
      <c r="V303" s="203">
        <v>11</v>
      </c>
      <c r="W303" s="199" t="s">
        <v>169</v>
      </c>
    </row>
    <row r="304" spans="1:23" hidden="1" x14ac:dyDescent="0.25">
      <c r="A304" s="199" t="s">
        <v>1626</v>
      </c>
      <c r="B304" s="199"/>
      <c r="C304" s="199" t="s">
        <v>176</v>
      </c>
      <c r="D304" s="199" t="s">
        <v>177</v>
      </c>
      <c r="E304" s="199"/>
      <c r="F304" s="200">
        <v>25.337</v>
      </c>
      <c r="G304" s="199"/>
      <c r="H304" s="199" t="s">
        <v>167</v>
      </c>
      <c r="I304" s="199" t="s">
        <v>1638</v>
      </c>
      <c r="J304" s="201">
        <v>191000</v>
      </c>
      <c r="K304" s="201">
        <v>10410</v>
      </c>
      <c r="L304" s="202">
        <v>5.45</v>
      </c>
      <c r="M304" s="201">
        <v>6481</v>
      </c>
      <c r="N304" s="202">
        <v>62.26</v>
      </c>
      <c r="O304" s="201">
        <v>912</v>
      </c>
      <c r="P304" s="202">
        <v>8.76</v>
      </c>
      <c r="Q304" s="201">
        <v>449</v>
      </c>
      <c r="R304" s="202">
        <v>4.3099999999999996</v>
      </c>
      <c r="S304" s="201">
        <v>2569</v>
      </c>
      <c r="T304" s="202">
        <v>24.68</v>
      </c>
      <c r="U304" s="203">
        <v>1263</v>
      </c>
      <c r="V304" s="203">
        <v>12</v>
      </c>
      <c r="W304" s="199" t="s">
        <v>169</v>
      </c>
    </row>
    <row r="305" spans="1:23" hidden="1" x14ac:dyDescent="0.25">
      <c r="A305" s="199" t="s">
        <v>1626</v>
      </c>
      <c r="B305" s="199"/>
      <c r="C305" s="199" t="s">
        <v>244</v>
      </c>
      <c r="D305" s="199" t="s">
        <v>601</v>
      </c>
      <c r="E305" s="199"/>
      <c r="F305" s="200">
        <v>48.103000000000002</v>
      </c>
      <c r="G305" s="199"/>
      <c r="H305" s="199" t="s">
        <v>167</v>
      </c>
      <c r="I305" s="199" t="s">
        <v>1701</v>
      </c>
      <c r="J305" s="201">
        <v>191000</v>
      </c>
      <c r="K305" s="201">
        <v>8595</v>
      </c>
      <c r="L305" s="202">
        <v>4.5</v>
      </c>
      <c r="M305" s="201">
        <v>4711</v>
      </c>
      <c r="N305" s="202">
        <v>54.81</v>
      </c>
      <c r="O305" s="201">
        <v>1301</v>
      </c>
      <c r="P305" s="202">
        <v>15.14</v>
      </c>
      <c r="Q305" s="201">
        <v>303</v>
      </c>
      <c r="R305" s="202">
        <v>3.52</v>
      </c>
      <c r="S305" s="201">
        <v>2280</v>
      </c>
      <c r="T305" s="202">
        <v>26.53</v>
      </c>
      <c r="U305" s="203">
        <v>1116</v>
      </c>
      <c r="V305" s="203">
        <v>1</v>
      </c>
      <c r="W305" s="199" t="s">
        <v>169</v>
      </c>
    </row>
    <row r="306" spans="1:23" hidden="1" x14ac:dyDescent="0.25">
      <c r="A306" s="199" t="s">
        <v>1626</v>
      </c>
      <c r="B306" s="199"/>
      <c r="C306" s="199" t="s">
        <v>244</v>
      </c>
      <c r="D306" s="199" t="s">
        <v>258</v>
      </c>
      <c r="E306" s="199"/>
      <c r="F306" s="200">
        <v>9.9600000000000009</v>
      </c>
      <c r="G306" s="199"/>
      <c r="H306" s="199" t="s">
        <v>167</v>
      </c>
      <c r="I306" s="199" t="s">
        <v>1714</v>
      </c>
      <c r="J306" s="201">
        <v>191000</v>
      </c>
      <c r="K306" s="201">
        <v>6513</v>
      </c>
      <c r="L306" s="202">
        <v>3.41</v>
      </c>
      <c r="M306" s="201">
        <v>3774</v>
      </c>
      <c r="N306" s="202">
        <v>57.94</v>
      </c>
      <c r="O306" s="201">
        <v>671</v>
      </c>
      <c r="P306" s="202">
        <v>10.3</v>
      </c>
      <c r="Q306" s="201">
        <v>246</v>
      </c>
      <c r="R306" s="202">
        <v>3.78</v>
      </c>
      <c r="S306" s="201">
        <v>1822</v>
      </c>
      <c r="T306" s="202">
        <v>27.98</v>
      </c>
      <c r="U306" s="203">
        <v>859</v>
      </c>
      <c r="V306" s="203">
        <v>1</v>
      </c>
      <c r="W306" s="199" t="s">
        <v>179</v>
      </c>
    </row>
    <row r="307" spans="1:23" hidden="1" x14ac:dyDescent="0.25">
      <c r="A307" s="199" t="s">
        <v>2509</v>
      </c>
      <c r="B307" s="199"/>
      <c r="C307" s="199" t="s">
        <v>164</v>
      </c>
      <c r="D307" s="199" t="s">
        <v>165</v>
      </c>
      <c r="E307" s="199"/>
      <c r="F307" s="200">
        <v>16.544</v>
      </c>
      <c r="G307" s="199"/>
      <c r="H307" s="199" t="s">
        <v>167</v>
      </c>
      <c r="I307" s="199" t="s">
        <v>2515</v>
      </c>
      <c r="J307" s="201">
        <v>191000</v>
      </c>
      <c r="K307" s="201">
        <v>6666</v>
      </c>
      <c r="L307" s="202">
        <v>3.49</v>
      </c>
      <c r="M307" s="201">
        <v>3296</v>
      </c>
      <c r="N307" s="202">
        <v>49.45</v>
      </c>
      <c r="O307" s="201">
        <v>425</v>
      </c>
      <c r="P307" s="202">
        <v>6.37</v>
      </c>
      <c r="Q307" s="201">
        <v>161</v>
      </c>
      <c r="R307" s="202">
        <v>2.42</v>
      </c>
      <c r="S307" s="201">
        <v>2784</v>
      </c>
      <c r="T307" s="202">
        <v>41.76</v>
      </c>
      <c r="U307" s="203">
        <v>1139</v>
      </c>
      <c r="V307" s="203">
        <v>18</v>
      </c>
      <c r="W307" s="199" t="s">
        <v>169</v>
      </c>
    </row>
    <row r="308" spans="1:23" x14ac:dyDescent="0.25">
      <c r="A308" s="199" t="s">
        <v>388</v>
      </c>
      <c r="B308" s="199"/>
      <c r="C308" s="199" t="s">
        <v>359</v>
      </c>
      <c r="D308" s="199" t="s">
        <v>360</v>
      </c>
      <c r="E308" s="199"/>
      <c r="F308" s="200">
        <v>12.967000000000001</v>
      </c>
      <c r="G308" s="199"/>
      <c r="H308" s="199" t="s">
        <v>167</v>
      </c>
      <c r="I308" s="199" t="s">
        <v>389</v>
      </c>
      <c r="J308" s="201">
        <v>165000</v>
      </c>
      <c r="K308" s="201">
        <v>7260</v>
      </c>
      <c r="L308" s="202">
        <v>4.4000000000000004</v>
      </c>
      <c r="M308" s="201">
        <v>4276</v>
      </c>
      <c r="N308" s="202">
        <v>58.9</v>
      </c>
      <c r="O308" s="201">
        <v>1031</v>
      </c>
      <c r="P308" s="202">
        <v>14.2</v>
      </c>
      <c r="Q308" s="201">
        <v>283</v>
      </c>
      <c r="R308" s="202">
        <v>3.9</v>
      </c>
      <c r="S308" s="201">
        <v>1670</v>
      </c>
      <c r="T308" s="202">
        <v>23</v>
      </c>
      <c r="U308" s="203">
        <v>862</v>
      </c>
      <c r="V308" s="203">
        <v>96</v>
      </c>
      <c r="W308" s="199" t="s">
        <v>169</v>
      </c>
    </row>
    <row r="309" spans="1:23" hidden="1" x14ac:dyDescent="0.25">
      <c r="A309" s="199" t="s">
        <v>1110</v>
      </c>
      <c r="B309" s="199"/>
      <c r="C309" s="199" t="s">
        <v>460</v>
      </c>
      <c r="D309" s="199" t="s">
        <v>461</v>
      </c>
      <c r="E309" s="199" t="s">
        <v>299</v>
      </c>
      <c r="F309" s="200">
        <v>0.35</v>
      </c>
      <c r="G309" s="199"/>
      <c r="H309" s="199" t="s">
        <v>167</v>
      </c>
      <c r="I309" s="199" t="s">
        <v>1114</v>
      </c>
      <c r="J309" s="201">
        <v>190000</v>
      </c>
      <c r="K309" s="201">
        <v>5054</v>
      </c>
      <c r="L309" s="202">
        <v>2.66</v>
      </c>
      <c r="M309" s="201">
        <v>2195</v>
      </c>
      <c r="N309" s="202">
        <v>43.44</v>
      </c>
      <c r="O309" s="201">
        <v>512</v>
      </c>
      <c r="P309" s="202">
        <v>10.14</v>
      </c>
      <c r="Q309" s="201">
        <v>231</v>
      </c>
      <c r="R309" s="202">
        <v>4.58</v>
      </c>
      <c r="S309" s="201">
        <v>2115</v>
      </c>
      <c r="T309" s="202">
        <v>41.84</v>
      </c>
      <c r="U309" s="203">
        <v>888</v>
      </c>
      <c r="V309" s="203">
        <v>4</v>
      </c>
      <c r="W309" s="199" t="s">
        <v>169</v>
      </c>
    </row>
    <row r="310" spans="1:23" hidden="1" x14ac:dyDescent="0.25">
      <c r="A310" s="199" t="s">
        <v>1110</v>
      </c>
      <c r="B310" s="199"/>
      <c r="C310" s="199" t="s">
        <v>460</v>
      </c>
      <c r="D310" s="199" t="s">
        <v>461</v>
      </c>
      <c r="E310" s="199" t="s">
        <v>166</v>
      </c>
      <c r="F310" s="200">
        <v>0</v>
      </c>
      <c r="G310" s="199"/>
      <c r="H310" s="199" t="s">
        <v>167</v>
      </c>
      <c r="I310" s="199" t="s">
        <v>1116</v>
      </c>
      <c r="J310" s="201">
        <v>190000</v>
      </c>
      <c r="K310" s="201">
        <v>7049</v>
      </c>
      <c r="L310" s="202">
        <v>3.71</v>
      </c>
      <c r="M310" s="201">
        <v>3567</v>
      </c>
      <c r="N310" s="202">
        <v>50.6</v>
      </c>
      <c r="O310" s="201">
        <v>1104</v>
      </c>
      <c r="P310" s="202">
        <v>15.66</v>
      </c>
      <c r="Q310" s="201">
        <v>510</v>
      </c>
      <c r="R310" s="202">
        <v>7.23</v>
      </c>
      <c r="S310" s="201">
        <v>1869</v>
      </c>
      <c r="T310" s="202">
        <v>26.51</v>
      </c>
      <c r="U310" s="203">
        <v>946</v>
      </c>
      <c r="V310" s="203">
        <v>4</v>
      </c>
      <c r="W310" s="199" t="s">
        <v>169</v>
      </c>
    </row>
    <row r="311" spans="1:23" hidden="1" x14ac:dyDescent="0.25">
      <c r="A311" s="199" t="s">
        <v>1482</v>
      </c>
      <c r="B311" s="199"/>
      <c r="C311" s="199" t="s">
        <v>164</v>
      </c>
      <c r="D311" s="199" t="s">
        <v>165</v>
      </c>
      <c r="E311" s="199" t="s">
        <v>166</v>
      </c>
      <c r="F311" s="200">
        <v>9.1869999999999994</v>
      </c>
      <c r="G311" s="199"/>
      <c r="H311" s="199" t="s">
        <v>171</v>
      </c>
      <c r="I311" s="199" t="s">
        <v>1493</v>
      </c>
      <c r="J311" s="201">
        <v>190000</v>
      </c>
      <c r="K311" s="201">
        <v>16150</v>
      </c>
      <c r="L311" s="202">
        <v>8.5</v>
      </c>
      <c r="M311" s="201">
        <v>9383</v>
      </c>
      <c r="N311" s="202">
        <v>58.1</v>
      </c>
      <c r="O311" s="201">
        <v>1373</v>
      </c>
      <c r="P311" s="202">
        <v>8.5</v>
      </c>
      <c r="Q311" s="201">
        <v>630</v>
      </c>
      <c r="R311" s="202">
        <v>3.9</v>
      </c>
      <c r="S311" s="201">
        <v>4764</v>
      </c>
      <c r="T311" s="202">
        <v>29.5</v>
      </c>
      <c r="U311" s="203">
        <v>2191</v>
      </c>
      <c r="V311" s="203">
        <v>19</v>
      </c>
      <c r="W311" s="199" t="s">
        <v>169</v>
      </c>
    </row>
    <row r="312" spans="1:23" hidden="1" x14ac:dyDescent="0.25">
      <c r="A312" s="199" t="s">
        <v>2606</v>
      </c>
      <c r="B312" s="199"/>
      <c r="C312" s="199" t="s">
        <v>244</v>
      </c>
      <c r="D312" s="199" t="s">
        <v>687</v>
      </c>
      <c r="E312" s="199"/>
      <c r="F312" s="200">
        <v>8.8420000000000005</v>
      </c>
      <c r="G312" s="199"/>
      <c r="H312" s="199" t="s">
        <v>167</v>
      </c>
      <c r="I312" s="199" t="s">
        <v>2608</v>
      </c>
      <c r="J312" s="201">
        <v>190000</v>
      </c>
      <c r="K312" s="201">
        <v>12540</v>
      </c>
      <c r="L312" s="202">
        <v>6.6</v>
      </c>
      <c r="M312" s="201">
        <v>5066</v>
      </c>
      <c r="N312" s="202">
        <v>40.4</v>
      </c>
      <c r="O312" s="201">
        <v>1969</v>
      </c>
      <c r="P312" s="202">
        <v>15.7</v>
      </c>
      <c r="Q312" s="201">
        <v>1003</v>
      </c>
      <c r="R312" s="202">
        <v>8</v>
      </c>
      <c r="S312" s="201">
        <v>4502</v>
      </c>
      <c r="T312" s="202">
        <v>35.9</v>
      </c>
      <c r="U312" s="203">
        <v>2059</v>
      </c>
      <c r="V312" s="203">
        <v>96</v>
      </c>
      <c r="W312" s="199" t="s">
        <v>169</v>
      </c>
    </row>
    <row r="313" spans="1:23" hidden="1" x14ac:dyDescent="0.25">
      <c r="A313" s="199" t="s">
        <v>604</v>
      </c>
      <c r="B313" s="199"/>
      <c r="C313" s="199" t="s">
        <v>176</v>
      </c>
      <c r="D313" s="199" t="s">
        <v>177</v>
      </c>
      <c r="E313" s="199" t="s">
        <v>345</v>
      </c>
      <c r="F313" s="200">
        <v>0.65500000000000003</v>
      </c>
      <c r="G313" s="199"/>
      <c r="H313" s="199" t="s">
        <v>167</v>
      </c>
      <c r="I313" s="199" t="s">
        <v>283</v>
      </c>
      <c r="J313" s="201">
        <v>189000</v>
      </c>
      <c r="K313" s="201">
        <v>6596</v>
      </c>
      <c r="L313" s="202">
        <v>3.49</v>
      </c>
      <c r="M313" s="201">
        <v>2781</v>
      </c>
      <c r="N313" s="202">
        <v>42.16</v>
      </c>
      <c r="O313" s="201">
        <v>840</v>
      </c>
      <c r="P313" s="202">
        <v>12.74</v>
      </c>
      <c r="Q313" s="201">
        <v>320</v>
      </c>
      <c r="R313" s="202">
        <v>4.8499999999999996</v>
      </c>
      <c r="S313" s="201">
        <v>2655</v>
      </c>
      <c r="T313" s="202">
        <v>40.25</v>
      </c>
      <c r="U313" s="203">
        <v>1138</v>
      </c>
      <c r="V313" s="203">
        <v>10</v>
      </c>
      <c r="W313" s="199" t="s">
        <v>169</v>
      </c>
    </row>
    <row r="314" spans="1:23" x14ac:dyDescent="0.25">
      <c r="A314" s="79" t="s">
        <v>390</v>
      </c>
      <c r="B314" s="79"/>
      <c r="C314" s="79" t="s">
        <v>359</v>
      </c>
      <c r="D314" s="79" t="s">
        <v>360</v>
      </c>
      <c r="E314" s="79" t="s">
        <v>208</v>
      </c>
      <c r="F314" s="80">
        <v>9.5109999999999992</v>
      </c>
      <c r="G314" s="79"/>
      <c r="H314" s="79" t="s">
        <v>171</v>
      </c>
      <c r="I314" s="79" t="s">
        <v>391</v>
      </c>
      <c r="J314" s="81">
        <v>40000</v>
      </c>
      <c r="K314" s="81">
        <v>2656</v>
      </c>
      <c r="L314" s="82">
        <v>6.64</v>
      </c>
      <c r="M314" s="81">
        <v>1694</v>
      </c>
      <c r="N314" s="82">
        <v>63.79</v>
      </c>
      <c r="O314" s="81">
        <v>191</v>
      </c>
      <c r="P314" s="82">
        <v>7.19</v>
      </c>
      <c r="Q314" s="81">
        <v>142</v>
      </c>
      <c r="R314" s="82">
        <v>5.34</v>
      </c>
      <c r="S314" s="81">
        <v>629</v>
      </c>
      <c r="T314" s="82">
        <v>23.67</v>
      </c>
      <c r="U314" s="83">
        <v>315</v>
      </c>
      <c r="V314" s="83">
        <v>21</v>
      </c>
      <c r="W314" s="79" t="s">
        <v>179</v>
      </c>
    </row>
    <row r="315" spans="1:23" hidden="1" x14ac:dyDescent="0.25">
      <c r="A315" s="199" t="s">
        <v>2273</v>
      </c>
      <c r="B315" s="199"/>
      <c r="C315" s="199" t="s">
        <v>293</v>
      </c>
      <c r="D315" s="199" t="s">
        <v>294</v>
      </c>
      <c r="E315" s="199"/>
      <c r="F315" s="200">
        <v>6.06</v>
      </c>
      <c r="G315" s="199"/>
      <c r="H315" s="199" t="s">
        <v>167</v>
      </c>
      <c r="I315" s="199" t="s">
        <v>2283</v>
      </c>
      <c r="J315" s="201">
        <v>189000</v>
      </c>
      <c r="K315" s="201">
        <v>11718</v>
      </c>
      <c r="L315" s="202">
        <v>6.2</v>
      </c>
      <c r="M315" s="201">
        <v>5050</v>
      </c>
      <c r="N315" s="202">
        <v>43.1</v>
      </c>
      <c r="O315" s="201">
        <v>1641</v>
      </c>
      <c r="P315" s="202">
        <v>14</v>
      </c>
      <c r="Q315" s="201">
        <v>445</v>
      </c>
      <c r="R315" s="202">
        <v>3.8</v>
      </c>
      <c r="S315" s="201">
        <v>4582</v>
      </c>
      <c r="T315" s="202">
        <v>39.1</v>
      </c>
      <c r="U315" s="203">
        <v>1974</v>
      </c>
      <c r="V315" s="203">
        <v>84</v>
      </c>
      <c r="W315" s="199" t="s">
        <v>169</v>
      </c>
    </row>
    <row r="316" spans="1:23" hidden="1" x14ac:dyDescent="0.25">
      <c r="A316" s="199" t="s">
        <v>1110</v>
      </c>
      <c r="B316" s="199"/>
      <c r="C316" s="199" t="s">
        <v>460</v>
      </c>
      <c r="D316" s="199" t="s">
        <v>461</v>
      </c>
      <c r="E316" s="199" t="s">
        <v>166</v>
      </c>
      <c r="F316" s="200">
        <v>2.6280000000000001</v>
      </c>
      <c r="G316" s="199"/>
      <c r="H316" s="199" t="s">
        <v>171</v>
      </c>
      <c r="I316" s="199" t="s">
        <v>1117</v>
      </c>
      <c r="J316" s="201">
        <v>188000</v>
      </c>
      <c r="K316" s="201">
        <v>7802</v>
      </c>
      <c r="L316" s="202">
        <v>4.1500000000000004</v>
      </c>
      <c r="M316" s="201">
        <v>3948</v>
      </c>
      <c r="N316" s="202">
        <v>50.6</v>
      </c>
      <c r="O316" s="201">
        <v>1222</v>
      </c>
      <c r="P316" s="202">
        <v>15.66</v>
      </c>
      <c r="Q316" s="201">
        <v>564</v>
      </c>
      <c r="R316" s="202">
        <v>7.23</v>
      </c>
      <c r="S316" s="201">
        <v>2068</v>
      </c>
      <c r="T316" s="202">
        <v>26.51</v>
      </c>
      <c r="U316" s="203">
        <v>1047</v>
      </c>
      <c r="V316" s="203">
        <v>4</v>
      </c>
      <c r="W316" s="199" t="s">
        <v>169</v>
      </c>
    </row>
    <row r="317" spans="1:23" hidden="1" x14ac:dyDescent="0.25">
      <c r="A317" s="199" t="s">
        <v>1110</v>
      </c>
      <c r="B317" s="199"/>
      <c r="C317" s="199" t="s">
        <v>460</v>
      </c>
      <c r="D317" s="199" t="s">
        <v>461</v>
      </c>
      <c r="E317" s="199" t="s">
        <v>166</v>
      </c>
      <c r="F317" s="200">
        <v>2.6280000000000001</v>
      </c>
      <c r="G317" s="199"/>
      <c r="H317" s="199" t="s">
        <v>167</v>
      </c>
      <c r="I317" s="199" t="s">
        <v>1117</v>
      </c>
      <c r="J317" s="201">
        <v>188000</v>
      </c>
      <c r="K317" s="201">
        <v>7614</v>
      </c>
      <c r="L317" s="202">
        <v>4.05</v>
      </c>
      <c r="M317" s="201">
        <v>3853</v>
      </c>
      <c r="N317" s="202">
        <v>50.6</v>
      </c>
      <c r="O317" s="201">
        <v>1192</v>
      </c>
      <c r="P317" s="202">
        <v>15.66</v>
      </c>
      <c r="Q317" s="201">
        <v>550</v>
      </c>
      <c r="R317" s="202">
        <v>7.23</v>
      </c>
      <c r="S317" s="201">
        <v>2018</v>
      </c>
      <c r="T317" s="202">
        <v>26.51</v>
      </c>
      <c r="U317" s="203">
        <v>1022</v>
      </c>
      <c r="V317" s="203">
        <v>4</v>
      </c>
      <c r="W317" s="199" t="s">
        <v>169</v>
      </c>
    </row>
    <row r="318" spans="1:23" hidden="1" x14ac:dyDescent="0.25">
      <c r="A318" s="199" t="s">
        <v>1132</v>
      </c>
      <c r="B318" s="199"/>
      <c r="C318" s="199" t="s">
        <v>460</v>
      </c>
      <c r="D318" s="199" t="s">
        <v>461</v>
      </c>
      <c r="E318" s="199"/>
      <c r="F318" s="200">
        <v>3.3570000000000002</v>
      </c>
      <c r="G318" s="199"/>
      <c r="H318" s="199" t="s">
        <v>171</v>
      </c>
      <c r="I318" s="199" t="s">
        <v>1134</v>
      </c>
      <c r="J318" s="201">
        <v>188000</v>
      </c>
      <c r="K318" s="201">
        <v>6129</v>
      </c>
      <c r="L318" s="202">
        <v>3.26</v>
      </c>
      <c r="M318" s="201">
        <v>2344</v>
      </c>
      <c r="N318" s="202">
        <v>38.25</v>
      </c>
      <c r="O318" s="201">
        <v>837</v>
      </c>
      <c r="P318" s="202">
        <v>13.65</v>
      </c>
      <c r="Q318" s="201">
        <v>343</v>
      </c>
      <c r="R318" s="202">
        <v>5.6</v>
      </c>
      <c r="S318" s="201">
        <v>2605</v>
      </c>
      <c r="T318" s="202">
        <v>42.5</v>
      </c>
      <c r="U318" s="203">
        <v>1108</v>
      </c>
      <c r="V318" s="203">
        <v>18</v>
      </c>
      <c r="W318" s="199" t="s">
        <v>179</v>
      </c>
    </row>
    <row r="319" spans="1:23" x14ac:dyDescent="0.25">
      <c r="A319" s="199" t="s">
        <v>370</v>
      </c>
      <c r="B319" s="199"/>
      <c r="C319" s="199" t="s">
        <v>359</v>
      </c>
      <c r="D319" s="199" t="s">
        <v>360</v>
      </c>
      <c r="E319" s="199" t="s">
        <v>166</v>
      </c>
      <c r="F319" s="200">
        <v>0.30599999999999999</v>
      </c>
      <c r="G319" s="199"/>
      <c r="H319" s="199" t="s">
        <v>167</v>
      </c>
      <c r="I319" s="199" t="s">
        <v>392</v>
      </c>
      <c r="J319" s="201">
        <v>92000</v>
      </c>
      <c r="K319" s="201">
        <v>6164</v>
      </c>
      <c r="L319" s="202">
        <v>6.7</v>
      </c>
      <c r="M319" s="201">
        <v>3686</v>
      </c>
      <c r="N319" s="202">
        <v>59.8</v>
      </c>
      <c r="O319" s="201">
        <v>857</v>
      </c>
      <c r="P319" s="202">
        <v>13.9</v>
      </c>
      <c r="Q319" s="201">
        <v>247</v>
      </c>
      <c r="R319" s="202">
        <v>4</v>
      </c>
      <c r="S319" s="201">
        <v>1375</v>
      </c>
      <c r="T319" s="202">
        <v>22.3</v>
      </c>
      <c r="U319" s="203">
        <v>719</v>
      </c>
      <c r="V319" s="203">
        <v>86</v>
      </c>
      <c r="W319" s="199" t="s">
        <v>179</v>
      </c>
    </row>
    <row r="320" spans="1:23" hidden="1" x14ac:dyDescent="0.25">
      <c r="A320" s="199" t="s">
        <v>1332</v>
      </c>
      <c r="B320" s="199"/>
      <c r="C320" s="199" t="s">
        <v>244</v>
      </c>
      <c r="D320" s="199" t="s">
        <v>327</v>
      </c>
      <c r="E320" s="199"/>
      <c r="F320" s="200">
        <v>2.9609999999999999</v>
      </c>
      <c r="G320" s="199"/>
      <c r="H320" s="199" t="s">
        <v>167</v>
      </c>
      <c r="I320" s="199" t="s">
        <v>1339</v>
      </c>
      <c r="J320" s="201">
        <v>188000</v>
      </c>
      <c r="K320" s="201">
        <v>6674</v>
      </c>
      <c r="L320" s="202">
        <v>3.55</v>
      </c>
      <c r="M320" s="201">
        <v>2252</v>
      </c>
      <c r="N320" s="202">
        <v>33.74</v>
      </c>
      <c r="O320" s="201">
        <v>466</v>
      </c>
      <c r="P320" s="202">
        <v>6.98</v>
      </c>
      <c r="Q320" s="201">
        <v>234</v>
      </c>
      <c r="R320" s="202">
        <v>3.5</v>
      </c>
      <c r="S320" s="201">
        <v>3723</v>
      </c>
      <c r="T320" s="202">
        <v>55.79</v>
      </c>
      <c r="U320" s="203">
        <v>1441</v>
      </c>
      <c r="V320" s="203">
        <v>0</v>
      </c>
      <c r="W320" s="199" t="s">
        <v>179</v>
      </c>
    </row>
    <row r="321" spans="1:23" hidden="1" x14ac:dyDescent="0.25">
      <c r="A321" s="199" t="s">
        <v>1553</v>
      </c>
      <c r="B321" s="199"/>
      <c r="C321" s="199" t="s">
        <v>460</v>
      </c>
      <c r="D321" s="199" t="s">
        <v>461</v>
      </c>
      <c r="E321" s="199"/>
      <c r="F321" s="200">
        <v>21.943999999999999</v>
      </c>
      <c r="G321" s="199"/>
      <c r="H321" s="199" t="s">
        <v>171</v>
      </c>
      <c r="I321" s="199" t="s">
        <v>1607</v>
      </c>
      <c r="J321" s="201">
        <v>188000</v>
      </c>
      <c r="K321" s="201">
        <v>10716</v>
      </c>
      <c r="L321" s="202">
        <v>5.7</v>
      </c>
      <c r="M321" s="201">
        <v>3309</v>
      </c>
      <c r="N321" s="202">
        <v>30.88</v>
      </c>
      <c r="O321" s="201">
        <v>714</v>
      </c>
      <c r="P321" s="202">
        <v>6.66</v>
      </c>
      <c r="Q321" s="201">
        <v>357</v>
      </c>
      <c r="R321" s="202">
        <v>3.33</v>
      </c>
      <c r="S321" s="201">
        <v>6336</v>
      </c>
      <c r="T321" s="202">
        <v>59.13</v>
      </c>
      <c r="U321" s="203">
        <v>2420</v>
      </c>
      <c r="V321" s="203">
        <v>0</v>
      </c>
      <c r="W321" s="199" t="s">
        <v>169</v>
      </c>
    </row>
    <row r="322" spans="1:23" hidden="1" x14ac:dyDescent="0.25">
      <c r="A322" s="199" t="s">
        <v>2403</v>
      </c>
      <c r="B322" s="199"/>
      <c r="C322" s="199" t="s">
        <v>244</v>
      </c>
      <c r="D322" s="199" t="s">
        <v>601</v>
      </c>
      <c r="E322" s="199" t="s">
        <v>166</v>
      </c>
      <c r="F322" s="200">
        <v>1.992</v>
      </c>
      <c r="G322" s="199"/>
      <c r="H322" s="199" t="s">
        <v>167</v>
      </c>
      <c r="I322" s="199" t="s">
        <v>2406</v>
      </c>
      <c r="J322" s="201">
        <v>188000</v>
      </c>
      <c r="K322" s="201">
        <v>4888</v>
      </c>
      <c r="L322" s="202">
        <v>2.6</v>
      </c>
      <c r="M322" s="201">
        <v>3138</v>
      </c>
      <c r="N322" s="202">
        <v>64.2</v>
      </c>
      <c r="O322" s="201">
        <v>596</v>
      </c>
      <c r="P322" s="202">
        <v>12.2</v>
      </c>
      <c r="Q322" s="201">
        <v>166</v>
      </c>
      <c r="R322" s="202">
        <v>3.4</v>
      </c>
      <c r="S322" s="201">
        <v>987</v>
      </c>
      <c r="T322" s="202">
        <v>20.2</v>
      </c>
      <c r="U322" s="203">
        <v>530</v>
      </c>
      <c r="V322" s="203">
        <v>96</v>
      </c>
      <c r="W322" s="199" t="s">
        <v>179</v>
      </c>
    </row>
    <row r="323" spans="1:23" hidden="1" x14ac:dyDescent="0.25">
      <c r="A323" s="199" t="s">
        <v>2403</v>
      </c>
      <c r="B323" s="199"/>
      <c r="C323" s="199" t="s">
        <v>244</v>
      </c>
      <c r="D323" s="199" t="s">
        <v>601</v>
      </c>
      <c r="E323" s="199" t="s">
        <v>166</v>
      </c>
      <c r="F323" s="200">
        <v>2.5219999999999998</v>
      </c>
      <c r="G323" s="199"/>
      <c r="H323" s="199" t="s">
        <v>171</v>
      </c>
      <c r="I323" s="199" t="s">
        <v>2407</v>
      </c>
      <c r="J323" s="201">
        <v>188000</v>
      </c>
      <c r="K323" s="201">
        <v>4700</v>
      </c>
      <c r="L323" s="202">
        <v>2.5</v>
      </c>
      <c r="M323" s="201">
        <v>2778</v>
      </c>
      <c r="N323" s="202">
        <v>59.1</v>
      </c>
      <c r="O323" s="201">
        <v>564</v>
      </c>
      <c r="P323" s="202">
        <v>12</v>
      </c>
      <c r="Q323" s="201">
        <v>193</v>
      </c>
      <c r="R323" s="202">
        <v>4.0999999999999996</v>
      </c>
      <c r="S323" s="201">
        <v>1166</v>
      </c>
      <c r="T323" s="202">
        <v>24.8</v>
      </c>
      <c r="U323" s="203">
        <v>580</v>
      </c>
      <c r="V323" s="203">
        <v>96</v>
      </c>
      <c r="W323" s="199" t="s">
        <v>179</v>
      </c>
    </row>
    <row r="324" spans="1:23" x14ac:dyDescent="0.25">
      <c r="A324" s="199" t="s">
        <v>374</v>
      </c>
      <c r="B324" s="199"/>
      <c r="C324" s="199" t="s">
        <v>359</v>
      </c>
      <c r="D324" s="199" t="s">
        <v>360</v>
      </c>
      <c r="E324" s="199"/>
      <c r="F324" s="200">
        <v>15.8</v>
      </c>
      <c r="G324" s="199"/>
      <c r="H324" s="199" t="s">
        <v>167</v>
      </c>
      <c r="I324" s="199" t="s">
        <v>393</v>
      </c>
      <c r="J324" s="201">
        <v>202000</v>
      </c>
      <c r="K324" s="201">
        <v>5858</v>
      </c>
      <c r="L324" s="202">
        <v>2.9</v>
      </c>
      <c r="M324" s="201">
        <v>3245</v>
      </c>
      <c r="N324" s="202">
        <v>55.4</v>
      </c>
      <c r="O324" s="201">
        <v>662</v>
      </c>
      <c r="P324" s="202">
        <v>11.3</v>
      </c>
      <c r="Q324" s="201">
        <v>205</v>
      </c>
      <c r="R324" s="202">
        <v>3.5</v>
      </c>
      <c r="S324" s="201">
        <v>1746</v>
      </c>
      <c r="T324" s="202">
        <v>29.8</v>
      </c>
      <c r="U324" s="203">
        <v>807</v>
      </c>
      <c r="V324" s="203">
        <v>78</v>
      </c>
      <c r="W324" s="199" t="s">
        <v>179</v>
      </c>
    </row>
    <row r="325" spans="1:23" hidden="1" x14ac:dyDescent="0.25">
      <c r="A325" s="199" t="s">
        <v>2606</v>
      </c>
      <c r="B325" s="199"/>
      <c r="C325" s="199" t="s">
        <v>244</v>
      </c>
      <c r="D325" s="199" t="s">
        <v>687</v>
      </c>
      <c r="E325" s="199"/>
      <c r="F325" s="200">
        <v>8.8420000000000005</v>
      </c>
      <c r="G325" s="199"/>
      <c r="H325" s="199" t="s">
        <v>171</v>
      </c>
      <c r="I325" s="199" t="s">
        <v>2608</v>
      </c>
      <c r="J325" s="201">
        <v>188000</v>
      </c>
      <c r="K325" s="201">
        <v>11092</v>
      </c>
      <c r="L325" s="202">
        <v>5.9</v>
      </c>
      <c r="M325" s="201">
        <v>4803</v>
      </c>
      <c r="N325" s="202">
        <v>43.3</v>
      </c>
      <c r="O325" s="201">
        <v>1176</v>
      </c>
      <c r="P325" s="202">
        <v>10.6</v>
      </c>
      <c r="Q325" s="201">
        <v>854</v>
      </c>
      <c r="R325" s="202">
        <v>7.7</v>
      </c>
      <c r="S325" s="201">
        <v>4259</v>
      </c>
      <c r="T325" s="202">
        <v>38.4</v>
      </c>
      <c r="U325" s="203">
        <v>1871</v>
      </c>
      <c r="V325" s="203">
        <v>96</v>
      </c>
      <c r="W325" s="199" t="s">
        <v>169</v>
      </c>
    </row>
    <row r="326" spans="1:23" hidden="1" x14ac:dyDescent="0.25">
      <c r="A326" s="199" t="s">
        <v>1332</v>
      </c>
      <c r="B326" s="199"/>
      <c r="C326" s="199" t="s">
        <v>460</v>
      </c>
      <c r="D326" s="199" t="s">
        <v>849</v>
      </c>
      <c r="E326" s="199"/>
      <c r="F326" s="200">
        <v>4.16</v>
      </c>
      <c r="G326" s="199"/>
      <c r="H326" s="199" t="s">
        <v>171</v>
      </c>
      <c r="I326" s="199" t="s">
        <v>1360</v>
      </c>
      <c r="J326" s="201">
        <v>187000</v>
      </c>
      <c r="K326" s="201">
        <v>11557</v>
      </c>
      <c r="L326" s="202">
        <v>6.18</v>
      </c>
      <c r="M326" s="201">
        <v>3253</v>
      </c>
      <c r="N326" s="202">
        <v>28.15</v>
      </c>
      <c r="O326" s="201">
        <v>847</v>
      </c>
      <c r="P326" s="202">
        <v>7.33</v>
      </c>
      <c r="Q326" s="201">
        <v>339</v>
      </c>
      <c r="R326" s="202">
        <v>2.93</v>
      </c>
      <c r="S326" s="201">
        <v>7117</v>
      </c>
      <c r="T326" s="202">
        <v>61.58</v>
      </c>
      <c r="U326" s="203">
        <v>2697</v>
      </c>
      <c r="V326" s="203">
        <v>0</v>
      </c>
      <c r="W326" s="199" t="s">
        <v>169</v>
      </c>
    </row>
    <row r="327" spans="1:23" hidden="1" x14ac:dyDescent="0.25">
      <c r="A327" s="199" t="s">
        <v>1482</v>
      </c>
      <c r="B327" s="199"/>
      <c r="C327" s="199" t="s">
        <v>176</v>
      </c>
      <c r="D327" s="199" t="s">
        <v>177</v>
      </c>
      <c r="E327" s="199" t="s">
        <v>166</v>
      </c>
      <c r="F327" s="200">
        <v>7.4260000000000002</v>
      </c>
      <c r="G327" s="199"/>
      <c r="H327" s="199" t="s">
        <v>167</v>
      </c>
      <c r="I327" s="199" t="s">
        <v>1483</v>
      </c>
      <c r="J327" s="201">
        <v>187000</v>
      </c>
      <c r="K327" s="201">
        <v>17073</v>
      </c>
      <c r="L327" s="202">
        <v>9.1300000000000008</v>
      </c>
      <c r="M327" s="201">
        <v>8699</v>
      </c>
      <c r="N327" s="202">
        <v>50.95</v>
      </c>
      <c r="O327" s="201">
        <v>1636</v>
      </c>
      <c r="P327" s="202">
        <v>9.58</v>
      </c>
      <c r="Q327" s="201">
        <v>423</v>
      </c>
      <c r="R327" s="202">
        <v>2.48</v>
      </c>
      <c r="S327" s="201">
        <v>6315</v>
      </c>
      <c r="T327" s="202">
        <v>36.99</v>
      </c>
      <c r="U327" s="203">
        <v>2696</v>
      </c>
      <c r="V327" s="203">
        <v>21</v>
      </c>
      <c r="W327" s="199" t="s">
        <v>169</v>
      </c>
    </row>
    <row r="328" spans="1:23" hidden="1" x14ac:dyDescent="0.25">
      <c r="A328" s="199" t="s">
        <v>2509</v>
      </c>
      <c r="B328" s="199"/>
      <c r="C328" s="199" t="s">
        <v>164</v>
      </c>
      <c r="D328" s="199" t="s">
        <v>165</v>
      </c>
      <c r="E328" s="199"/>
      <c r="F328" s="200">
        <v>19.155999999999999</v>
      </c>
      <c r="G328" s="199"/>
      <c r="H328" s="199" t="s">
        <v>171</v>
      </c>
      <c r="I328" s="199" t="s">
        <v>2516</v>
      </c>
      <c r="J328" s="201">
        <v>187000</v>
      </c>
      <c r="K328" s="201">
        <v>6994</v>
      </c>
      <c r="L328" s="202">
        <v>3.74</v>
      </c>
      <c r="M328" s="201">
        <v>4366</v>
      </c>
      <c r="N328" s="202">
        <v>62.43</v>
      </c>
      <c r="O328" s="201">
        <v>364</v>
      </c>
      <c r="P328" s="202">
        <v>5.2</v>
      </c>
      <c r="Q328" s="201">
        <v>141</v>
      </c>
      <c r="R328" s="202">
        <v>2.02</v>
      </c>
      <c r="S328" s="201">
        <v>2123</v>
      </c>
      <c r="T328" s="202">
        <v>30.35</v>
      </c>
      <c r="U328" s="203">
        <v>939</v>
      </c>
      <c r="V328" s="203">
        <v>17</v>
      </c>
      <c r="W328" s="199" t="s">
        <v>179</v>
      </c>
    </row>
    <row r="329" spans="1:23" hidden="1" x14ac:dyDescent="0.25">
      <c r="A329" s="199" t="s">
        <v>2546</v>
      </c>
      <c r="B329" s="199"/>
      <c r="C329" s="199" t="s">
        <v>176</v>
      </c>
      <c r="D329" s="199" t="s">
        <v>177</v>
      </c>
      <c r="E329" s="199" t="s">
        <v>166</v>
      </c>
      <c r="F329" s="200">
        <v>1.74</v>
      </c>
      <c r="G329" s="199"/>
      <c r="H329" s="199" t="s">
        <v>167</v>
      </c>
      <c r="I329" s="199" t="s">
        <v>2548</v>
      </c>
      <c r="J329" s="201">
        <v>187000</v>
      </c>
      <c r="K329" s="201">
        <v>9537</v>
      </c>
      <c r="L329" s="202">
        <v>5.0999999999999996</v>
      </c>
      <c r="M329" s="201">
        <v>5854</v>
      </c>
      <c r="N329" s="202">
        <v>61.38</v>
      </c>
      <c r="O329" s="201">
        <v>767</v>
      </c>
      <c r="P329" s="202">
        <v>8.0399999999999991</v>
      </c>
      <c r="Q329" s="201">
        <v>378</v>
      </c>
      <c r="R329" s="202">
        <v>3.96</v>
      </c>
      <c r="S329" s="201">
        <v>2539</v>
      </c>
      <c r="T329" s="202">
        <v>26.62</v>
      </c>
      <c r="U329" s="203">
        <v>1207</v>
      </c>
      <c r="V329" s="203">
        <v>12</v>
      </c>
      <c r="W329" s="199" t="s">
        <v>169</v>
      </c>
    </row>
    <row r="330" spans="1:23" hidden="1" x14ac:dyDescent="0.25">
      <c r="A330" s="199" t="s">
        <v>1626</v>
      </c>
      <c r="B330" s="199"/>
      <c r="C330" s="199" t="s">
        <v>244</v>
      </c>
      <c r="D330" s="199" t="s">
        <v>245</v>
      </c>
      <c r="E330" s="199"/>
      <c r="F330" s="200">
        <v>11.895</v>
      </c>
      <c r="G330" s="199"/>
      <c r="H330" s="199" t="s">
        <v>171</v>
      </c>
      <c r="I330" s="199" t="s">
        <v>1381</v>
      </c>
      <c r="J330" s="201">
        <v>186000</v>
      </c>
      <c r="K330" s="201">
        <v>6008</v>
      </c>
      <c r="L330" s="202">
        <v>3.23</v>
      </c>
      <c r="M330" s="201">
        <v>3532</v>
      </c>
      <c r="N330" s="202">
        <v>58.78</v>
      </c>
      <c r="O330" s="201">
        <v>586</v>
      </c>
      <c r="P330" s="202">
        <v>9.76</v>
      </c>
      <c r="Q330" s="201">
        <v>231</v>
      </c>
      <c r="R330" s="202">
        <v>3.84</v>
      </c>
      <c r="S330" s="201">
        <v>1659</v>
      </c>
      <c r="T330" s="202">
        <v>27.62</v>
      </c>
      <c r="U330" s="203">
        <v>784</v>
      </c>
      <c r="V330" s="203">
        <v>4</v>
      </c>
      <c r="W330" s="199" t="s">
        <v>179</v>
      </c>
    </row>
    <row r="331" spans="1:23" hidden="1" x14ac:dyDescent="0.25">
      <c r="A331" s="199" t="s">
        <v>2248</v>
      </c>
      <c r="B331" s="199"/>
      <c r="C331" s="199" t="s">
        <v>293</v>
      </c>
      <c r="D331" s="199" t="s">
        <v>294</v>
      </c>
      <c r="E331" s="199"/>
      <c r="F331" s="200">
        <v>11.497999999999999</v>
      </c>
      <c r="G331" s="199"/>
      <c r="H331" s="199" t="s">
        <v>171</v>
      </c>
      <c r="I331" s="199" t="s">
        <v>2265</v>
      </c>
      <c r="J331" s="201">
        <v>186000</v>
      </c>
      <c r="K331" s="201">
        <v>8705</v>
      </c>
      <c r="L331" s="202">
        <v>4.68</v>
      </c>
      <c r="M331" s="201">
        <v>2420</v>
      </c>
      <c r="N331" s="202">
        <v>27.8</v>
      </c>
      <c r="O331" s="201">
        <v>1059</v>
      </c>
      <c r="P331" s="202">
        <v>12.17</v>
      </c>
      <c r="Q331" s="201">
        <v>342</v>
      </c>
      <c r="R331" s="202">
        <v>3.93</v>
      </c>
      <c r="S331" s="201">
        <v>4884</v>
      </c>
      <c r="T331" s="202">
        <v>56.1</v>
      </c>
      <c r="U331" s="203">
        <v>1917</v>
      </c>
      <c r="V331" s="203">
        <v>5</v>
      </c>
      <c r="W331" s="199" t="s">
        <v>169</v>
      </c>
    </row>
    <row r="332" spans="1:23" hidden="1" x14ac:dyDescent="0.25">
      <c r="A332" s="199" t="s">
        <v>2509</v>
      </c>
      <c r="B332" s="199"/>
      <c r="C332" s="199" t="s">
        <v>164</v>
      </c>
      <c r="D332" s="199" t="s">
        <v>165</v>
      </c>
      <c r="E332" s="199"/>
      <c r="F332" s="200">
        <v>7.8029999999999999</v>
      </c>
      <c r="G332" s="199"/>
      <c r="H332" s="199" t="s">
        <v>167</v>
      </c>
      <c r="I332" s="199" t="s">
        <v>2513</v>
      </c>
      <c r="J332" s="201">
        <v>186000</v>
      </c>
      <c r="K332" s="201">
        <v>6491</v>
      </c>
      <c r="L332" s="202">
        <v>3.49</v>
      </c>
      <c r="M332" s="201">
        <v>3210</v>
      </c>
      <c r="N332" s="202">
        <v>49.45</v>
      </c>
      <c r="O332" s="201">
        <v>413</v>
      </c>
      <c r="P332" s="202">
        <v>6.37</v>
      </c>
      <c r="Q332" s="201">
        <v>157</v>
      </c>
      <c r="R332" s="202">
        <v>2.42</v>
      </c>
      <c r="S332" s="201">
        <v>2711</v>
      </c>
      <c r="T332" s="202">
        <v>41.76</v>
      </c>
      <c r="U332" s="203">
        <v>1109</v>
      </c>
      <c r="V332" s="203">
        <v>18</v>
      </c>
      <c r="W332" s="199" t="s">
        <v>169</v>
      </c>
    </row>
    <row r="333" spans="1:23" hidden="1" x14ac:dyDescent="0.25">
      <c r="A333" s="199" t="s">
        <v>2509</v>
      </c>
      <c r="B333" s="199"/>
      <c r="C333" s="199" t="s">
        <v>164</v>
      </c>
      <c r="D333" s="199" t="s">
        <v>165</v>
      </c>
      <c r="E333" s="199"/>
      <c r="F333" s="200">
        <v>8.74</v>
      </c>
      <c r="G333" s="199"/>
      <c r="H333" s="199" t="s">
        <v>167</v>
      </c>
      <c r="I333" s="199" t="s">
        <v>2514</v>
      </c>
      <c r="J333" s="201">
        <v>186000</v>
      </c>
      <c r="K333" s="201">
        <v>6491</v>
      </c>
      <c r="L333" s="202">
        <v>3.49</v>
      </c>
      <c r="M333" s="201">
        <v>3210</v>
      </c>
      <c r="N333" s="202">
        <v>49.45</v>
      </c>
      <c r="O333" s="201">
        <v>413</v>
      </c>
      <c r="P333" s="202">
        <v>6.37</v>
      </c>
      <c r="Q333" s="201">
        <v>157</v>
      </c>
      <c r="R333" s="202">
        <v>2.42</v>
      </c>
      <c r="S333" s="201">
        <v>2711</v>
      </c>
      <c r="T333" s="202">
        <v>41.76</v>
      </c>
      <c r="U333" s="203">
        <v>1109</v>
      </c>
      <c r="V333" s="203">
        <v>18</v>
      </c>
      <c r="W333" s="199" t="s">
        <v>169</v>
      </c>
    </row>
    <row r="334" spans="1:23" hidden="1" x14ac:dyDescent="0.25">
      <c r="A334" s="199" t="s">
        <v>2532</v>
      </c>
      <c r="B334" s="199"/>
      <c r="C334" s="199" t="s">
        <v>244</v>
      </c>
      <c r="D334" s="199" t="s">
        <v>687</v>
      </c>
      <c r="E334" s="199" t="s">
        <v>166</v>
      </c>
      <c r="F334" s="200">
        <v>8.2650000000000006</v>
      </c>
      <c r="G334" s="199"/>
      <c r="H334" s="199" t="s">
        <v>171</v>
      </c>
      <c r="I334" s="199" t="s">
        <v>2536</v>
      </c>
      <c r="J334" s="201">
        <v>186000</v>
      </c>
      <c r="K334" s="201">
        <v>19344</v>
      </c>
      <c r="L334" s="202">
        <v>10.4</v>
      </c>
      <c r="M334" s="201">
        <v>2495</v>
      </c>
      <c r="N334" s="202">
        <v>12.9</v>
      </c>
      <c r="O334" s="201">
        <v>290</v>
      </c>
      <c r="P334" s="202">
        <v>1.5</v>
      </c>
      <c r="Q334" s="201">
        <v>232</v>
      </c>
      <c r="R334" s="202">
        <v>1.2</v>
      </c>
      <c r="S334" s="201">
        <v>16326</v>
      </c>
      <c r="T334" s="202">
        <v>84.4</v>
      </c>
      <c r="U334" s="203">
        <v>5781</v>
      </c>
      <c r="V334" s="203">
        <v>96</v>
      </c>
      <c r="W334" s="199" t="s">
        <v>169</v>
      </c>
    </row>
    <row r="335" spans="1:23" hidden="1" x14ac:dyDescent="0.25">
      <c r="A335" s="199" t="s">
        <v>1934</v>
      </c>
      <c r="B335" s="199"/>
      <c r="C335" s="199" t="s">
        <v>176</v>
      </c>
      <c r="D335" s="199" t="s">
        <v>177</v>
      </c>
      <c r="E335" s="199" t="s">
        <v>166</v>
      </c>
      <c r="F335" s="200">
        <v>12.36</v>
      </c>
      <c r="G335" s="199"/>
      <c r="H335" s="199" t="s">
        <v>171</v>
      </c>
      <c r="I335" s="199" t="s">
        <v>1938</v>
      </c>
      <c r="J335" s="201">
        <v>185000</v>
      </c>
      <c r="K335" s="201">
        <v>4477</v>
      </c>
      <c r="L335" s="202">
        <v>2.42</v>
      </c>
      <c r="M335" s="201">
        <v>1952</v>
      </c>
      <c r="N335" s="202">
        <v>43.59</v>
      </c>
      <c r="O335" s="201">
        <v>715</v>
      </c>
      <c r="P335" s="202">
        <v>15.98</v>
      </c>
      <c r="Q335" s="201">
        <v>231</v>
      </c>
      <c r="R335" s="202">
        <v>5.17</v>
      </c>
      <c r="S335" s="201">
        <v>1579</v>
      </c>
      <c r="T335" s="202">
        <v>35.270000000000003</v>
      </c>
      <c r="U335" s="203">
        <v>713</v>
      </c>
      <c r="V335" s="203">
        <v>11</v>
      </c>
      <c r="W335" s="199" t="s">
        <v>179</v>
      </c>
    </row>
    <row r="336" spans="1:23" hidden="1" x14ac:dyDescent="0.25">
      <c r="A336" s="199" t="s">
        <v>2532</v>
      </c>
      <c r="B336" s="199"/>
      <c r="C336" s="199" t="s">
        <v>244</v>
      </c>
      <c r="D336" s="199" t="s">
        <v>687</v>
      </c>
      <c r="E336" s="199" t="s">
        <v>166</v>
      </c>
      <c r="F336" s="200">
        <v>8.2650000000000006</v>
      </c>
      <c r="G336" s="199"/>
      <c r="H336" s="199" t="s">
        <v>167</v>
      </c>
      <c r="I336" s="199" t="s">
        <v>2536</v>
      </c>
      <c r="J336" s="201">
        <v>185000</v>
      </c>
      <c r="K336" s="201">
        <v>15411</v>
      </c>
      <c r="L336" s="202">
        <v>8.33</v>
      </c>
      <c r="M336" s="201">
        <v>2977</v>
      </c>
      <c r="N336" s="202">
        <v>19.32</v>
      </c>
      <c r="O336" s="201">
        <v>783</v>
      </c>
      <c r="P336" s="202">
        <v>5.08</v>
      </c>
      <c r="Q336" s="201">
        <v>407</v>
      </c>
      <c r="R336" s="202">
        <v>2.64</v>
      </c>
      <c r="S336" s="201">
        <v>11245</v>
      </c>
      <c r="T336" s="202">
        <v>72.97</v>
      </c>
      <c r="U336" s="203">
        <v>4116</v>
      </c>
      <c r="V336" s="203">
        <v>7</v>
      </c>
      <c r="W336" s="199" t="s">
        <v>179</v>
      </c>
    </row>
    <row r="337" spans="1:23" hidden="1" x14ac:dyDescent="0.25">
      <c r="A337" s="199" t="s">
        <v>2575</v>
      </c>
      <c r="B337" s="199"/>
      <c r="C337" s="199" t="s">
        <v>176</v>
      </c>
      <c r="D337" s="199" t="s">
        <v>177</v>
      </c>
      <c r="E337" s="199"/>
      <c r="F337" s="200">
        <v>12.97</v>
      </c>
      <c r="G337" s="199"/>
      <c r="H337" s="199" t="s">
        <v>171</v>
      </c>
      <c r="I337" s="199" t="s">
        <v>2580</v>
      </c>
      <c r="J337" s="201">
        <v>185000</v>
      </c>
      <c r="K337" s="201">
        <v>25715</v>
      </c>
      <c r="L337" s="202">
        <v>13.9</v>
      </c>
      <c r="M337" s="201">
        <v>5274</v>
      </c>
      <c r="N337" s="202">
        <v>20.51</v>
      </c>
      <c r="O337" s="201">
        <v>3281</v>
      </c>
      <c r="P337" s="202">
        <v>12.76</v>
      </c>
      <c r="Q337" s="201">
        <v>327</v>
      </c>
      <c r="R337" s="202">
        <v>1.27</v>
      </c>
      <c r="S337" s="201">
        <v>16836</v>
      </c>
      <c r="T337" s="202">
        <v>65.47</v>
      </c>
      <c r="U337" s="203">
        <v>6343</v>
      </c>
      <c r="V337" s="203">
        <v>12</v>
      </c>
      <c r="W337" s="199" t="s">
        <v>169</v>
      </c>
    </row>
    <row r="338" spans="1:23" hidden="1" x14ac:dyDescent="0.25">
      <c r="A338" s="199" t="s">
        <v>2532</v>
      </c>
      <c r="B338" s="199"/>
      <c r="C338" s="199" t="s">
        <v>244</v>
      </c>
      <c r="D338" s="199" t="s">
        <v>687</v>
      </c>
      <c r="E338" s="199"/>
      <c r="F338" s="200">
        <v>46.01</v>
      </c>
      <c r="G338" s="199"/>
      <c r="H338" s="199" t="s">
        <v>167</v>
      </c>
      <c r="I338" s="199" t="s">
        <v>2543</v>
      </c>
      <c r="J338" s="201">
        <v>184500</v>
      </c>
      <c r="K338" s="201">
        <v>2768</v>
      </c>
      <c r="L338" s="202">
        <v>1.5</v>
      </c>
      <c r="M338" s="201">
        <v>1846</v>
      </c>
      <c r="N338" s="202">
        <v>66.7</v>
      </c>
      <c r="O338" s="201">
        <v>269</v>
      </c>
      <c r="P338" s="202">
        <v>9.7100000000000009</v>
      </c>
      <c r="Q338" s="201">
        <v>66</v>
      </c>
      <c r="R338" s="202">
        <v>2.39</v>
      </c>
      <c r="S338" s="201">
        <v>587</v>
      </c>
      <c r="T338" s="202">
        <v>21.2</v>
      </c>
      <c r="U338" s="203">
        <v>302</v>
      </c>
      <c r="V338" s="203">
        <v>0</v>
      </c>
      <c r="W338" s="199" t="s">
        <v>179</v>
      </c>
    </row>
    <row r="339" spans="1:23" hidden="1" x14ac:dyDescent="0.25">
      <c r="A339" s="199" t="s">
        <v>604</v>
      </c>
      <c r="B339" s="199"/>
      <c r="C339" s="199" t="s">
        <v>293</v>
      </c>
      <c r="D339" s="199" t="s">
        <v>294</v>
      </c>
      <c r="E339" s="199" t="s">
        <v>166</v>
      </c>
      <c r="F339" s="200">
        <v>23.248000000000001</v>
      </c>
      <c r="G339" s="199"/>
      <c r="H339" s="199" t="s">
        <v>171</v>
      </c>
      <c r="I339" s="199" t="s">
        <v>630</v>
      </c>
      <c r="J339" s="201">
        <v>184000</v>
      </c>
      <c r="K339" s="201">
        <v>18198</v>
      </c>
      <c r="L339" s="202">
        <v>9.89</v>
      </c>
      <c r="M339" s="201">
        <v>4459</v>
      </c>
      <c r="N339" s="202">
        <v>24.5</v>
      </c>
      <c r="O339" s="201">
        <v>1638</v>
      </c>
      <c r="P339" s="202">
        <v>9</v>
      </c>
      <c r="Q339" s="201">
        <v>546</v>
      </c>
      <c r="R339" s="202">
        <v>3</v>
      </c>
      <c r="S339" s="201">
        <v>11556</v>
      </c>
      <c r="T339" s="202">
        <v>63.5</v>
      </c>
      <c r="U339" s="203">
        <v>4374</v>
      </c>
      <c r="V339" s="203">
        <v>6</v>
      </c>
      <c r="W339" s="199" t="s">
        <v>169</v>
      </c>
    </row>
    <row r="340" spans="1:23" hidden="1" x14ac:dyDescent="0.25">
      <c r="A340" s="199" t="s">
        <v>1332</v>
      </c>
      <c r="B340" s="199"/>
      <c r="C340" s="199" t="s">
        <v>244</v>
      </c>
      <c r="D340" s="199" t="s">
        <v>666</v>
      </c>
      <c r="E340" s="199"/>
      <c r="F340" s="200">
        <v>15.815</v>
      </c>
      <c r="G340" s="199"/>
      <c r="H340" s="199" t="s">
        <v>167</v>
      </c>
      <c r="I340" s="199" t="s">
        <v>1348</v>
      </c>
      <c r="J340" s="201">
        <v>184000</v>
      </c>
      <c r="K340" s="201">
        <v>10672</v>
      </c>
      <c r="L340" s="202">
        <v>5.8</v>
      </c>
      <c r="M340" s="201">
        <v>3223</v>
      </c>
      <c r="N340" s="202">
        <v>30.2</v>
      </c>
      <c r="O340" s="201">
        <v>715</v>
      </c>
      <c r="P340" s="202">
        <v>6.7</v>
      </c>
      <c r="Q340" s="201">
        <v>352</v>
      </c>
      <c r="R340" s="202">
        <v>3.3</v>
      </c>
      <c r="S340" s="201">
        <v>6382</v>
      </c>
      <c r="T340" s="202">
        <v>59.8</v>
      </c>
      <c r="U340" s="203">
        <v>2432</v>
      </c>
      <c r="V340" s="203">
        <v>1</v>
      </c>
      <c r="W340" s="199" t="s">
        <v>169</v>
      </c>
    </row>
    <row r="341" spans="1:23" hidden="1" x14ac:dyDescent="0.25">
      <c r="A341" s="199" t="s">
        <v>1482</v>
      </c>
      <c r="B341" s="199"/>
      <c r="C341" s="199" t="s">
        <v>176</v>
      </c>
      <c r="D341" s="199" t="s">
        <v>177</v>
      </c>
      <c r="E341" s="199" t="s">
        <v>166</v>
      </c>
      <c r="F341" s="200">
        <v>6.3440000000000003</v>
      </c>
      <c r="G341" s="199"/>
      <c r="H341" s="199" t="s">
        <v>167</v>
      </c>
      <c r="I341" s="199" t="s">
        <v>610</v>
      </c>
      <c r="J341" s="201">
        <v>184000</v>
      </c>
      <c r="K341" s="201">
        <v>13101</v>
      </c>
      <c r="L341" s="202">
        <v>7.12</v>
      </c>
      <c r="M341" s="201">
        <v>7192</v>
      </c>
      <c r="N341" s="202">
        <v>54.9</v>
      </c>
      <c r="O341" s="201">
        <v>1338</v>
      </c>
      <c r="P341" s="202">
        <v>10.210000000000001</v>
      </c>
      <c r="Q341" s="201">
        <v>352</v>
      </c>
      <c r="R341" s="202">
        <v>2.69</v>
      </c>
      <c r="S341" s="201">
        <v>4219</v>
      </c>
      <c r="T341" s="202">
        <v>32.200000000000003</v>
      </c>
      <c r="U341" s="203">
        <v>1882</v>
      </c>
      <c r="V341" s="203">
        <v>12</v>
      </c>
      <c r="W341" s="199" t="s">
        <v>169</v>
      </c>
    </row>
    <row r="342" spans="1:23" hidden="1" x14ac:dyDescent="0.25">
      <c r="A342" s="199" t="s">
        <v>1626</v>
      </c>
      <c r="B342" s="199"/>
      <c r="C342" s="199" t="s">
        <v>244</v>
      </c>
      <c r="D342" s="199" t="s">
        <v>258</v>
      </c>
      <c r="E342" s="199"/>
      <c r="F342" s="200">
        <v>13.712999999999999</v>
      </c>
      <c r="G342" s="199"/>
      <c r="H342" s="199" t="s">
        <v>171</v>
      </c>
      <c r="I342" s="199" t="s">
        <v>1715</v>
      </c>
      <c r="J342" s="201">
        <v>184000</v>
      </c>
      <c r="K342" s="201">
        <v>8096</v>
      </c>
      <c r="L342" s="202">
        <v>4.4000000000000004</v>
      </c>
      <c r="M342" s="201">
        <v>4339</v>
      </c>
      <c r="N342" s="202">
        <v>53.6</v>
      </c>
      <c r="O342" s="201">
        <v>1069</v>
      </c>
      <c r="P342" s="202">
        <v>13.2</v>
      </c>
      <c r="Q342" s="201">
        <v>235</v>
      </c>
      <c r="R342" s="202">
        <v>2.9</v>
      </c>
      <c r="S342" s="201">
        <v>2453</v>
      </c>
      <c r="T342" s="202">
        <v>30.3</v>
      </c>
      <c r="U342" s="203">
        <v>1131</v>
      </c>
      <c r="V342" s="203">
        <v>1</v>
      </c>
      <c r="W342" s="199" t="s">
        <v>169</v>
      </c>
    </row>
    <row r="343" spans="1:23" hidden="1" x14ac:dyDescent="0.25">
      <c r="A343" s="199" t="s">
        <v>362</v>
      </c>
      <c r="B343" s="199"/>
      <c r="C343" s="199" t="s">
        <v>164</v>
      </c>
      <c r="D343" s="199" t="s">
        <v>165</v>
      </c>
      <c r="E343" s="199"/>
      <c r="F343" s="200">
        <v>9.6039999999999992</v>
      </c>
      <c r="G343" s="199"/>
      <c r="H343" s="199" t="s">
        <v>171</v>
      </c>
      <c r="I343" s="199" t="s">
        <v>396</v>
      </c>
      <c r="J343" s="201">
        <v>183000</v>
      </c>
      <c r="K343" s="201">
        <v>12810</v>
      </c>
      <c r="L343" s="202">
        <v>7</v>
      </c>
      <c r="M343" s="201">
        <v>5604</v>
      </c>
      <c r="N343" s="202">
        <v>43.75</v>
      </c>
      <c r="O343" s="201">
        <v>934</v>
      </c>
      <c r="P343" s="202">
        <v>7.29</v>
      </c>
      <c r="Q343" s="201">
        <v>401</v>
      </c>
      <c r="R343" s="202">
        <v>3.13</v>
      </c>
      <c r="S343" s="201">
        <v>5871</v>
      </c>
      <c r="T343" s="202">
        <v>45.83</v>
      </c>
      <c r="U343" s="203">
        <v>2367</v>
      </c>
      <c r="V343" s="203">
        <v>19</v>
      </c>
      <c r="W343" s="199" t="s">
        <v>169</v>
      </c>
    </row>
    <row r="344" spans="1:23" x14ac:dyDescent="0.25">
      <c r="A344" s="199" t="s">
        <v>374</v>
      </c>
      <c r="B344" s="199"/>
      <c r="C344" s="199" t="s">
        <v>359</v>
      </c>
      <c r="D344" s="199" t="s">
        <v>360</v>
      </c>
      <c r="E344" s="199"/>
      <c r="F344" s="200">
        <v>15.8</v>
      </c>
      <c r="G344" s="199"/>
      <c r="H344" s="199" t="s">
        <v>171</v>
      </c>
      <c r="I344" s="199" t="s">
        <v>393</v>
      </c>
      <c r="J344" s="201">
        <v>183000</v>
      </c>
      <c r="K344" s="201">
        <v>8601</v>
      </c>
      <c r="L344" s="202">
        <v>4.7</v>
      </c>
      <c r="M344" s="201">
        <v>4636</v>
      </c>
      <c r="N344" s="202">
        <v>53.9</v>
      </c>
      <c r="O344" s="201">
        <v>1127</v>
      </c>
      <c r="P344" s="202">
        <v>13.1</v>
      </c>
      <c r="Q344" s="201">
        <v>396</v>
      </c>
      <c r="R344" s="202">
        <v>4.5999999999999996</v>
      </c>
      <c r="S344" s="201">
        <v>2443</v>
      </c>
      <c r="T344" s="202">
        <v>28.4</v>
      </c>
      <c r="U344" s="203">
        <v>1167</v>
      </c>
      <c r="V344" s="203">
        <v>78</v>
      </c>
      <c r="W344" s="199" t="s">
        <v>179</v>
      </c>
    </row>
    <row r="345" spans="1:23" x14ac:dyDescent="0.25">
      <c r="A345" s="199" t="s">
        <v>370</v>
      </c>
      <c r="B345" s="199"/>
      <c r="C345" s="199" t="s">
        <v>359</v>
      </c>
      <c r="D345" s="199" t="s">
        <v>360</v>
      </c>
      <c r="E345" s="199" t="s">
        <v>166</v>
      </c>
      <c r="F345" s="200">
        <v>0</v>
      </c>
      <c r="G345" s="199"/>
      <c r="H345" s="199" t="s">
        <v>167</v>
      </c>
      <c r="I345" s="199" t="s">
        <v>572</v>
      </c>
      <c r="J345" s="201">
        <v>43000</v>
      </c>
      <c r="K345" s="201">
        <v>3354</v>
      </c>
      <c r="L345" s="202">
        <v>7.8</v>
      </c>
      <c r="M345" s="201">
        <v>2006</v>
      </c>
      <c r="N345" s="202">
        <v>59.8</v>
      </c>
      <c r="O345" s="201">
        <v>466</v>
      </c>
      <c r="P345" s="202">
        <v>13.9</v>
      </c>
      <c r="Q345" s="201">
        <v>134</v>
      </c>
      <c r="R345" s="202">
        <v>4</v>
      </c>
      <c r="S345" s="201">
        <v>748</v>
      </c>
      <c r="T345" s="202">
        <v>22.3</v>
      </c>
      <c r="U345" s="203">
        <v>391</v>
      </c>
      <c r="V345" s="203">
        <v>86</v>
      </c>
      <c r="W345" s="199" t="s">
        <v>169</v>
      </c>
    </row>
    <row r="346" spans="1:23" x14ac:dyDescent="0.25">
      <c r="A346" s="199" t="s">
        <v>362</v>
      </c>
      <c r="B346" s="199"/>
      <c r="C346" s="199" t="s">
        <v>359</v>
      </c>
      <c r="D346" s="199" t="s">
        <v>360</v>
      </c>
      <c r="E346" s="199" t="s">
        <v>166</v>
      </c>
      <c r="F346" s="200">
        <v>41.509</v>
      </c>
      <c r="G346" s="199"/>
      <c r="H346" s="199" t="s">
        <v>171</v>
      </c>
      <c r="I346" s="199" t="s">
        <v>573</v>
      </c>
      <c r="J346" s="201">
        <v>189000</v>
      </c>
      <c r="K346" s="201">
        <v>15649</v>
      </c>
      <c r="L346" s="202">
        <v>8.2799999999999994</v>
      </c>
      <c r="M346" s="201">
        <v>8289</v>
      </c>
      <c r="N346" s="202">
        <v>52.97</v>
      </c>
      <c r="O346" s="201">
        <v>1689</v>
      </c>
      <c r="P346" s="202">
        <v>10.79</v>
      </c>
      <c r="Q346" s="201">
        <v>1369</v>
      </c>
      <c r="R346" s="202">
        <v>8.75</v>
      </c>
      <c r="S346" s="201">
        <v>4302</v>
      </c>
      <c r="T346" s="202">
        <v>27.49</v>
      </c>
      <c r="U346" s="203">
        <v>2131</v>
      </c>
      <c r="V346" s="203">
        <v>16</v>
      </c>
      <c r="W346" s="199" t="s">
        <v>169</v>
      </c>
    </row>
    <row r="347" spans="1:23" x14ac:dyDescent="0.25">
      <c r="A347" s="199" t="s">
        <v>366</v>
      </c>
      <c r="B347" s="199"/>
      <c r="C347" s="199" t="s">
        <v>359</v>
      </c>
      <c r="D347" s="199" t="s">
        <v>360</v>
      </c>
      <c r="E347" s="199" t="s">
        <v>234</v>
      </c>
      <c r="F347" s="200">
        <v>19.094000000000001</v>
      </c>
      <c r="G347" s="199"/>
      <c r="H347" s="199" t="s">
        <v>167</v>
      </c>
      <c r="I347" s="199" t="s">
        <v>574</v>
      </c>
      <c r="J347" s="201">
        <v>16600</v>
      </c>
      <c r="K347" s="201">
        <v>996</v>
      </c>
      <c r="L347" s="202">
        <v>6</v>
      </c>
      <c r="M347" s="201">
        <v>695</v>
      </c>
      <c r="N347" s="202">
        <v>69.8</v>
      </c>
      <c r="O347" s="201">
        <v>123</v>
      </c>
      <c r="P347" s="202">
        <v>12.3</v>
      </c>
      <c r="Q347" s="201">
        <v>23</v>
      </c>
      <c r="R347" s="202">
        <v>2.2999999999999998</v>
      </c>
      <c r="S347" s="201">
        <v>155</v>
      </c>
      <c r="T347" s="202">
        <v>15.6</v>
      </c>
      <c r="U347" s="203">
        <v>92</v>
      </c>
      <c r="V347" s="203">
        <v>96</v>
      </c>
      <c r="W347" s="199" t="s">
        <v>169</v>
      </c>
    </row>
    <row r="348" spans="1:23" hidden="1" x14ac:dyDescent="0.25">
      <c r="A348" s="199" t="s">
        <v>2532</v>
      </c>
      <c r="B348" s="199"/>
      <c r="C348" s="199" t="s">
        <v>244</v>
      </c>
      <c r="D348" s="199" t="s">
        <v>687</v>
      </c>
      <c r="E348" s="199"/>
      <c r="F348" s="200">
        <v>20.725999999999999</v>
      </c>
      <c r="G348" s="199"/>
      <c r="H348" s="199" t="s">
        <v>167</v>
      </c>
      <c r="I348" s="199" t="s">
        <v>2537</v>
      </c>
      <c r="J348" s="201">
        <v>183000</v>
      </c>
      <c r="K348" s="201">
        <v>16818</v>
      </c>
      <c r="L348" s="202">
        <v>9.19</v>
      </c>
      <c r="M348" s="201">
        <v>4149</v>
      </c>
      <c r="N348" s="202">
        <v>24.67</v>
      </c>
      <c r="O348" s="201">
        <v>1359</v>
      </c>
      <c r="P348" s="202">
        <v>8.08</v>
      </c>
      <c r="Q348" s="201">
        <v>558</v>
      </c>
      <c r="R348" s="202">
        <v>3.32</v>
      </c>
      <c r="S348" s="201">
        <v>10753</v>
      </c>
      <c r="T348" s="202">
        <v>63.94</v>
      </c>
      <c r="U348" s="203">
        <v>4062</v>
      </c>
      <c r="V348" s="203">
        <v>0</v>
      </c>
      <c r="W348" s="199" t="s">
        <v>169</v>
      </c>
    </row>
    <row r="349" spans="1:23" hidden="1" x14ac:dyDescent="0.25">
      <c r="A349" s="199" t="s">
        <v>2532</v>
      </c>
      <c r="B349" s="199"/>
      <c r="C349" s="199" t="s">
        <v>244</v>
      </c>
      <c r="D349" s="199" t="s">
        <v>687</v>
      </c>
      <c r="E349" s="199" t="s">
        <v>166</v>
      </c>
      <c r="F349" s="200">
        <v>30.806999999999999</v>
      </c>
      <c r="G349" s="199"/>
      <c r="H349" s="199" t="s">
        <v>171</v>
      </c>
      <c r="I349" s="199" t="s">
        <v>2538</v>
      </c>
      <c r="J349" s="201">
        <v>183000</v>
      </c>
      <c r="K349" s="201">
        <v>10523</v>
      </c>
      <c r="L349" s="202">
        <v>5.75</v>
      </c>
      <c r="M349" s="201">
        <v>2487</v>
      </c>
      <c r="N349" s="202">
        <v>23.63</v>
      </c>
      <c r="O349" s="201">
        <v>516</v>
      </c>
      <c r="P349" s="202">
        <v>4.9000000000000004</v>
      </c>
      <c r="Q349" s="201">
        <v>302</v>
      </c>
      <c r="R349" s="202">
        <v>2.87</v>
      </c>
      <c r="S349" s="201">
        <v>7218</v>
      </c>
      <c r="T349" s="202">
        <v>68.59</v>
      </c>
      <c r="U349" s="203">
        <v>2669</v>
      </c>
      <c r="V349" s="203">
        <v>5</v>
      </c>
      <c r="W349" s="199" t="s">
        <v>179</v>
      </c>
    </row>
    <row r="350" spans="1:23" hidden="1" x14ac:dyDescent="0.25">
      <c r="A350" s="199" t="s">
        <v>362</v>
      </c>
      <c r="B350" s="199"/>
      <c r="C350" s="199" t="s">
        <v>176</v>
      </c>
      <c r="D350" s="199" t="s">
        <v>177</v>
      </c>
      <c r="E350" s="199"/>
      <c r="F350" s="200">
        <v>36.357999999999997</v>
      </c>
      <c r="G350" s="199"/>
      <c r="H350" s="199" t="s">
        <v>171</v>
      </c>
      <c r="I350" s="199" t="s">
        <v>417</v>
      </c>
      <c r="J350" s="201">
        <v>182000</v>
      </c>
      <c r="K350" s="201">
        <v>11593</v>
      </c>
      <c r="L350" s="202">
        <v>6.37</v>
      </c>
      <c r="M350" s="201">
        <v>2959</v>
      </c>
      <c r="N350" s="202">
        <v>25.52</v>
      </c>
      <c r="O350" s="201">
        <v>1301</v>
      </c>
      <c r="P350" s="202">
        <v>11.22</v>
      </c>
      <c r="Q350" s="201">
        <v>474</v>
      </c>
      <c r="R350" s="202">
        <v>4.09</v>
      </c>
      <c r="S350" s="201">
        <v>6860</v>
      </c>
      <c r="T350" s="202">
        <v>59.17</v>
      </c>
      <c r="U350" s="203">
        <v>2660</v>
      </c>
      <c r="V350" s="203">
        <v>16</v>
      </c>
      <c r="W350" s="199" t="s">
        <v>179</v>
      </c>
    </row>
    <row r="351" spans="1:23" hidden="1" x14ac:dyDescent="0.25">
      <c r="A351" s="199" t="s">
        <v>1626</v>
      </c>
      <c r="B351" s="199"/>
      <c r="C351" s="199" t="s">
        <v>176</v>
      </c>
      <c r="D351" s="199" t="s">
        <v>177</v>
      </c>
      <c r="E351" s="199"/>
      <c r="F351" s="200">
        <v>5.5540000000000003</v>
      </c>
      <c r="G351" s="199"/>
      <c r="H351" s="199" t="s">
        <v>167</v>
      </c>
      <c r="I351" s="199" t="s">
        <v>1633</v>
      </c>
      <c r="J351" s="201">
        <v>182000</v>
      </c>
      <c r="K351" s="201">
        <v>7353</v>
      </c>
      <c r="L351" s="202">
        <v>4.04</v>
      </c>
      <c r="M351" s="201">
        <v>4150</v>
      </c>
      <c r="N351" s="202">
        <v>56.44</v>
      </c>
      <c r="O351" s="201">
        <v>821</v>
      </c>
      <c r="P351" s="202">
        <v>11.16</v>
      </c>
      <c r="Q351" s="201">
        <v>365</v>
      </c>
      <c r="R351" s="202">
        <v>4.96</v>
      </c>
      <c r="S351" s="201">
        <v>2018</v>
      </c>
      <c r="T351" s="202">
        <v>27.44</v>
      </c>
      <c r="U351" s="203">
        <v>971</v>
      </c>
      <c r="V351" s="203">
        <v>12</v>
      </c>
      <c r="W351" s="199" t="s">
        <v>169</v>
      </c>
    </row>
    <row r="352" spans="1:23" hidden="1" x14ac:dyDescent="0.25">
      <c r="A352" s="199" t="s">
        <v>2546</v>
      </c>
      <c r="B352" s="199"/>
      <c r="C352" s="199" t="s">
        <v>176</v>
      </c>
      <c r="D352" s="199" t="s">
        <v>177</v>
      </c>
      <c r="E352" s="199"/>
      <c r="F352" s="200">
        <v>20.189</v>
      </c>
      <c r="G352" s="199"/>
      <c r="H352" s="199" t="s">
        <v>167</v>
      </c>
      <c r="I352" s="199" t="s">
        <v>2555</v>
      </c>
      <c r="J352" s="201">
        <v>182000</v>
      </c>
      <c r="K352" s="201">
        <v>12540</v>
      </c>
      <c r="L352" s="202">
        <v>6.89</v>
      </c>
      <c r="M352" s="201">
        <v>5388</v>
      </c>
      <c r="N352" s="202">
        <v>42.97</v>
      </c>
      <c r="O352" s="201">
        <v>1718</v>
      </c>
      <c r="P352" s="202">
        <v>13.7</v>
      </c>
      <c r="Q352" s="201">
        <v>661</v>
      </c>
      <c r="R352" s="202">
        <v>5.27</v>
      </c>
      <c r="S352" s="201">
        <v>4774</v>
      </c>
      <c r="T352" s="202">
        <v>38.07</v>
      </c>
      <c r="U352" s="203">
        <v>2091</v>
      </c>
      <c r="V352" s="203">
        <v>12</v>
      </c>
      <c r="W352" s="199" t="s">
        <v>169</v>
      </c>
    </row>
    <row r="353" spans="1:23" hidden="1" x14ac:dyDescent="0.25">
      <c r="A353" s="199" t="s">
        <v>1145</v>
      </c>
      <c r="B353" s="199"/>
      <c r="C353" s="199" t="s">
        <v>164</v>
      </c>
      <c r="D353" s="199" t="s">
        <v>165</v>
      </c>
      <c r="E353" s="199"/>
      <c r="F353" s="200">
        <v>13.7</v>
      </c>
      <c r="G353" s="199"/>
      <c r="H353" s="199" t="s">
        <v>167</v>
      </c>
      <c r="I353" s="199" t="s">
        <v>1151</v>
      </c>
      <c r="J353" s="201">
        <v>181000</v>
      </c>
      <c r="K353" s="201">
        <v>10679</v>
      </c>
      <c r="L353" s="202">
        <v>5.9</v>
      </c>
      <c r="M353" s="201">
        <v>6386</v>
      </c>
      <c r="N353" s="202">
        <v>59.8</v>
      </c>
      <c r="O353" s="201">
        <v>1111</v>
      </c>
      <c r="P353" s="202">
        <v>10.4</v>
      </c>
      <c r="Q353" s="201">
        <v>470</v>
      </c>
      <c r="R353" s="202">
        <v>4.4000000000000004</v>
      </c>
      <c r="S353" s="201">
        <v>2712</v>
      </c>
      <c r="T353" s="202">
        <v>25.4</v>
      </c>
      <c r="U353" s="203">
        <v>1330</v>
      </c>
      <c r="V353" s="203">
        <v>18</v>
      </c>
      <c r="W353" s="199" t="s">
        <v>169</v>
      </c>
    </row>
    <row r="354" spans="1:23" hidden="1" x14ac:dyDescent="0.25">
      <c r="A354" s="199" t="s">
        <v>1332</v>
      </c>
      <c r="B354" s="199"/>
      <c r="C354" s="199" t="s">
        <v>244</v>
      </c>
      <c r="D354" s="199" t="s">
        <v>327</v>
      </c>
      <c r="E354" s="199"/>
      <c r="F354" s="200">
        <v>2.9609999999999999</v>
      </c>
      <c r="G354" s="199"/>
      <c r="H354" s="199" t="s">
        <v>171</v>
      </c>
      <c r="I354" s="199" t="s">
        <v>1339</v>
      </c>
      <c r="J354" s="201">
        <v>181000</v>
      </c>
      <c r="K354" s="201">
        <v>5864</v>
      </c>
      <c r="L354" s="202">
        <v>3.24</v>
      </c>
      <c r="M354" s="201">
        <v>2042</v>
      </c>
      <c r="N354" s="202">
        <v>34.82</v>
      </c>
      <c r="O354" s="201">
        <v>460</v>
      </c>
      <c r="P354" s="202">
        <v>7.84</v>
      </c>
      <c r="Q354" s="201">
        <v>270</v>
      </c>
      <c r="R354" s="202">
        <v>4.5999999999999996</v>
      </c>
      <c r="S354" s="201">
        <v>3093</v>
      </c>
      <c r="T354" s="202">
        <v>52.74</v>
      </c>
      <c r="U354" s="203">
        <v>1221</v>
      </c>
      <c r="V354" s="203">
        <v>0</v>
      </c>
      <c r="W354" s="199" t="s">
        <v>179</v>
      </c>
    </row>
    <row r="355" spans="1:23" hidden="1" x14ac:dyDescent="0.25">
      <c r="A355" s="199" t="s">
        <v>2509</v>
      </c>
      <c r="B355" s="199"/>
      <c r="C355" s="199" t="s">
        <v>164</v>
      </c>
      <c r="D355" s="199" t="s">
        <v>165</v>
      </c>
      <c r="E355" s="199"/>
      <c r="F355" s="200">
        <v>7.8029999999999999</v>
      </c>
      <c r="G355" s="199"/>
      <c r="H355" s="199" t="s">
        <v>171</v>
      </c>
      <c r="I355" s="199" t="s">
        <v>2513</v>
      </c>
      <c r="J355" s="201">
        <v>181000</v>
      </c>
      <c r="K355" s="201">
        <v>9050</v>
      </c>
      <c r="L355" s="202">
        <v>5</v>
      </c>
      <c r="M355" s="201">
        <v>5050</v>
      </c>
      <c r="N355" s="202">
        <v>55.8</v>
      </c>
      <c r="O355" s="201">
        <v>742</v>
      </c>
      <c r="P355" s="202">
        <v>8.1999999999999993</v>
      </c>
      <c r="Q355" s="201">
        <v>425</v>
      </c>
      <c r="R355" s="202">
        <v>4.7</v>
      </c>
      <c r="S355" s="201">
        <v>2833</v>
      </c>
      <c r="T355" s="202">
        <v>31.3</v>
      </c>
      <c r="U355" s="203">
        <v>1285</v>
      </c>
      <c r="V355" s="203">
        <v>18</v>
      </c>
      <c r="W355" s="199" t="s">
        <v>169</v>
      </c>
    </row>
    <row r="356" spans="1:23" hidden="1" x14ac:dyDescent="0.25">
      <c r="A356" s="199" t="s">
        <v>362</v>
      </c>
      <c r="B356" s="199"/>
      <c r="C356" s="199" t="s">
        <v>176</v>
      </c>
      <c r="D356" s="199" t="s">
        <v>177</v>
      </c>
      <c r="E356" s="199"/>
      <c r="F356" s="200">
        <v>6.8479999999999999</v>
      </c>
      <c r="G356" s="199"/>
      <c r="H356" s="199" t="s">
        <v>171</v>
      </c>
      <c r="I356" s="199" t="s">
        <v>408</v>
      </c>
      <c r="J356" s="201">
        <v>180000</v>
      </c>
      <c r="K356" s="201">
        <v>13050</v>
      </c>
      <c r="L356" s="202">
        <v>7.25</v>
      </c>
      <c r="M356" s="201">
        <v>6341</v>
      </c>
      <c r="N356" s="202">
        <v>48.59</v>
      </c>
      <c r="O356" s="201">
        <v>972</v>
      </c>
      <c r="P356" s="202">
        <v>7.45</v>
      </c>
      <c r="Q356" s="201">
        <v>637</v>
      </c>
      <c r="R356" s="202">
        <v>4.88</v>
      </c>
      <c r="S356" s="201">
        <v>5100</v>
      </c>
      <c r="T356" s="202">
        <v>39.08</v>
      </c>
      <c r="U356" s="203">
        <v>2164</v>
      </c>
      <c r="V356" s="203">
        <v>11</v>
      </c>
      <c r="W356" s="199" t="s">
        <v>169</v>
      </c>
    </row>
    <row r="357" spans="1:23" hidden="1" x14ac:dyDescent="0.25">
      <c r="A357" s="199" t="s">
        <v>604</v>
      </c>
      <c r="B357" s="199"/>
      <c r="C357" s="199" t="s">
        <v>293</v>
      </c>
      <c r="D357" s="199" t="s">
        <v>294</v>
      </c>
      <c r="E357" s="199" t="s">
        <v>166</v>
      </c>
      <c r="F357" s="200">
        <v>24.24</v>
      </c>
      <c r="G357" s="199"/>
      <c r="H357" s="199" t="s">
        <v>171</v>
      </c>
      <c r="I357" s="199" t="s">
        <v>631</v>
      </c>
      <c r="J357" s="201">
        <v>180000</v>
      </c>
      <c r="K357" s="201">
        <v>19980</v>
      </c>
      <c r="L357" s="202">
        <v>11.1</v>
      </c>
      <c r="M357" s="201">
        <v>7393</v>
      </c>
      <c r="N357" s="202">
        <v>37</v>
      </c>
      <c r="O357" s="201">
        <v>2597</v>
      </c>
      <c r="P357" s="202">
        <v>13</v>
      </c>
      <c r="Q357" s="201">
        <v>739</v>
      </c>
      <c r="R357" s="202">
        <v>3.7</v>
      </c>
      <c r="S357" s="201">
        <v>9251</v>
      </c>
      <c r="T357" s="202">
        <v>46.3</v>
      </c>
      <c r="U357" s="203">
        <v>3798</v>
      </c>
      <c r="V357" s="203">
        <v>84</v>
      </c>
      <c r="W357" s="199" t="s">
        <v>169</v>
      </c>
    </row>
    <row r="358" spans="1:23" hidden="1" x14ac:dyDescent="0.25">
      <c r="A358" s="199" t="s">
        <v>1332</v>
      </c>
      <c r="B358" s="199"/>
      <c r="C358" s="199" t="s">
        <v>244</v>
      </c>
      <c r="D358" s="199" t="s">
        <v>327</v>
      </c>
      <c r="E358" s="199"/>
      <c r="F358" s="200">
        <v>5.9829999999999997</v>
      </c>
      <c r="G358" s="199"/>
      <c r="H358" s="199" t="s">
        <v>171</v>
      </c>
      <c r="I358" s="199" t="s">
        <v>1340</v>
      </c>
      <c r="J358" s="201">
        <v>180000</v>
      </c>
      <c r="K358" s="201">
        <v>7200</v>
      </c>
      <c r="L358" s="202">
        <v>4</v>
      </c>
      <c r="M358" s="201">
        <v>2678</v>
      </c>
      <c r="N358" s="202">
        <v>37.200000000000003</v>
      </c>
      <c r="O358" s="201">
        <v>727</v>
      </c>
      <c r="P358" s="202">
        <v>10.1</v>
      </c>
      <c r="Q358" s="201">
        <v>194</v>
      </c>
      <c r="R358" s="202">
        <v>2.7</v>
      </c>
      <c r="S358" s="201">
        <v>3600</v>
      </c>
      <c r="T358" s="202">
        <v>50</v>
      </c>
      <c r="U358" s="203">
        <v>1431</v>
      </c>
      <c r="V358" s="203">
        <v>1</v>
      </c>
      <c r="W358" s="199" t="s">
        <v>169</v>
      </c>
    </row>
    <row r="359" spans="1:23" hidden="1" x14ac:dyDescent="0.25">
      <c r="A359" s="199" t="s">
        <v>1626</v>
      </c>
      <c r="B359" s="199"/>
      <c r="C359" s="199" t="s">
        <v>176</v>
      </c>
      <c r="D359" s="199" t="s">
        <v>196</v>
      </c>
      <c r="E359" s="199"/>
      <c r="F359" s="200">
        <v>3.1070000000000002</v>
      </c>
      <c r="G359" s="199"/>
      <c r="H359" s="199" t="s">
        <v>171</v>
      </c>
      <c r="I359" s="199" t="s">
        <v>1640</v>
      </c>
      <c r="J359" s="201">
        <v>180000</v>
      </c>
      <c r="K359" s="201">
        <v>6678</v>
      </c>
      <c r="L359" s="202">
        <v>3.71</v>
      </c>
      <c r="M359" s="201">
        <v>2803</v>
      </c>
      <c r="N359" s="202">
        <v>41.98</v>
      </c>
      <c r="O359" s="201">
        <v>342</v>
      </c>
      <c r="P359" s="202">
        <v>5.12</v>
      </c>
      <c r="Q359" s="201">
        <v>181</v>
      </c>
      <c r="R359" s="202">
        <v>2.71</v>
      </c>
      <c r="S359" s="201">
        <v>3352</v>
      </c>
      <c r="T359" s="202">
        <v>50.19</v>
      </c>
      <c r="U359" s="203">
        <v>1313</v>
      </c>
      <c r="V359" s="203">
        <v>12</v>
      </c>
      <c r="W359" s="199" t="s">
        <v>169</v>
      </c>
    </row>
    <row r="360" spans="1:23" hidden="1" x14ac:dyDescent="0.25">
      <c r="A360" s="199" t="s">
        <v>1790</v>
      </c>
      <c r="B360" s="199"/>
      <c r="C360" s="199" t="s">
        <v>176</v>
      </c>
      <c r="D360" s="199" t="s">
        <v>177</v>
      </c>
      <c r="E360" s="199"/>
      <c r="F360" s="200">
        <v>6.1440000000000001</v>
      </c>
      <c r="G360" s="199"/>
      <c r="H360" s="199" t="s">
        <v>192</v>
      </c>
      <c r="I360" s="199" t="s">
        <v>1793</v>
      </c>
      <c r="J360" s="201">
        <v>180000</v>
      </c>
      <c r="K360" s="201">
        <v>9720</v>
      </c>
      <c r="L360" s="202">
        <v>5.4</v>
      </c>
      <c r="M360" s="201">
        <v>3053</v>
      </c>
      <c r="N360" s="202">
        <v>31.41</v>
      </c>
      <c r="O360" s="201">
        <v>1610</v>
      </c>
      <c r="P360" s="202">
        <v>16.559999999999999</v>
      </c>
      <c r="Q360" s="201">
        <v>349</v>
      </c>
      <c r="R360" s="202">
        <v>3.59</v>
      </c>
      <c r="S360" s="201">
        <v>4708</v>
      </c>
      <c r="T360" s="202">
        <v>48.44</v>
      </c>
      <c r="U360" s="203">
        <v>1931</v>
      </c>
      <c r="V360" s="203">
        <v>14</v>
      </c>
      <c r="W360" s="199" t="s">
        <v>179</v>
      </c>
    </row>
    <row r="361" spans="1:23" hidden="1" x14ac:dyDescent="0.25">
      <c r="A361" s="199" t="s">
        <v>1934</v>
      </c>
      <c r="B361" s="199"/>
      <c r="C361" s="199" t="s">
        <v>176</v>
      </c>
      <c r="D361" s="199" t="s">
        <v>177</v>
      </c>
      <c r="E361" s="199" t="s">
        <v>166</v>
      </c>
      <c r="F361" s="200">
        <v>8.9629999999999992</v>
      </c>
      <c r="G361" s="199"/>
      <c r="H361" s="199" t="s">
        <v>167</v>
      </c>
      <c r="I361" s="199" t="s">
        <v>1937</v>
      </c>
      <c r="J361" s="201">
        <v>180000</v>
      </c>
      <c r="K361" s="201">
        <v>4770</v>
      </c>
      <c r="L361" s="202">
        <v>2.65</v>
      </c>
      <c r="M361" s="201">
        <v>2079</v>
      </c>
      <c r="N361" s="202">
        <v>43.59</v>
      </c>
      <c r="O361" s="201">
        <v>762</v>
      </c>
      <c r="P361" s="202">
        <v>15.98</v>
      </c>
      <c r="Q361" s="201">
        <v>247</v>
      </c>
      <c r="R361" s="202">
        <v>5.17</v>
      </c>
      <c r="S361" s="201">
        <v>1682</v>
      </c>
      <c r="T361" s="202">
        <v>35.270000000000003</v>
      </c>
      <c r="U361" s="203">
        <v>759</v>
      </c>
      <c r="V361" s="203">
        <v>11</v>
      </c>
      <c r="W361" s="199" t="s">
        <v>169</v>
      </c>
    </row>
    <row r="362" spans="1:23" hidden="1" x14ac:dyDescent="0.25">
      <c r="A362" s="199" t="s">
        <v>2509</v>
      </c>
      <c r="B362" s="199"/>
      <c r="C362" s="199" t="s">
        <v>164</v>
      </c>
      <c r="D362" s="199" t="s">
        <v>165</v>
      </c>
      <c r="E362" s="199"/>
      <c r="F362" s="200">
        <v>3.9470000000000001</v>
      </c>
      <c r="G362" s="199"/>
      <c r="H362" s="199" t="s">
        <v>167</v>
      </c>
      <c r="I362" s="199" t="s">
        <v>2512</v>
      </c>
      <c r="J362" s="201">
        <v>180000</v>
      </c>
      <c r="K362" s="201">
        <v>10080</v>
      </c>
      <c r="L362" s="202">
        <v>5.6</v>
      </c>
      <c r="M362" s="201">
        <v>5332</v>
      </c>
      <c r="N362" s="202">
        <v>52.9</v>
      </c>
      <c r="O362" s="201">
        <v>907</v>
      </c>
      <c r="P362" s="202">
        <v>9</v>
      </c>
      <c r="Q362" s="201">
        <v>504</v>
      </c>
      <c r="R362" s="202">
        <v>5</v>
      </c>
      <c r="S362" s="201">
        <v>3336</v>
      </c>
      <c r="T362" s="202">
        <v>33.1</v>
      </c>
      <c r="U362" s="203">
        <v>1495</v>
      </c>
      <c r="V362" s="203">
        <v>18</v>
      </c>
      <c r="W362" s="199" t="s">
        <v>169</v>
      </c>
    </row>
    <row r="363" spans="1:23" hidden="1" x14ac:dyDescent="0.25">
      <c r="A363" s="199" t="s">
        <v>1626</v>
      </c>
      <c r="B363" s="199"/>
      <c r="C363" s="199" t="s">
        <v>176</v>
      </c>
      <c r="D363" s="199" t="s">
        <v>196</v>
      </c>
      <c r="E363" s="199"/>
      <c r="F363" s="200">
        <v>3.1070000000000002</v>
      </c>
      <c r="G363" s="199"/>
      <c r="H363" s="199" t="s">
        <v>167</v>
      </c>
      <c r="I363" s="199" t="s">
        <v>1640</v>
      </c>
      <c r="J363" s="201">
        <v>179000</v>
      </c>
      <c r="K363" s="201">
        <v>6408</v>
      </c>
      <c r="L363" s="202">
        <v>3.58</v>
      </c>
      <c r="M363" s="201">
        <v>2690</v>
      </c>
      <c r="N363" s="202">
        <v>41.98</v>
      </c>
      <c r="O363" s="201">
        <v>328</v>
      </c>
      <c r="P363" s="202">
        <v>5.12</v>
      </c>
      <c r="Q363" s="201">
        <v>174</v>
      </c>
      <c r="R363" s="202">
        <v>2.71</v>
      </c>
      <c r="S363" s="201">
        <v>3216</v>
      </c>
      <c r="T363" s="202">
        <v>50.19</v>
      </c>
      <c r="U363" s="203">
        <v>1259</v>
      </c>
      <c r="V363" s="203">
        <v>12</v>
      </c>
      <c r="W363" s="199" t="s">
        <v>169</v>
      </c>
    </row>
    <row r="364" spans="1:23" hidden="1" x14ac:dyDescent="0.25">
      <c r="A364" s="199" t="s">
        <v>326</v>
      </c>
      <c r="B364" s="199"/>
      <c r="C364" s="199" t="s">
        <v>244</v>
      </c>
      <c r="D364" s="199" t="s">
        <v>327</v>
      </c>
      <c r="E364" s="199" t="s">
        <v>166</v>
      </c>
      <c r="F364" s="200">
        <v>14.667999999999999</v>
      </c>
      <c r="G364" s="199"/>
      <c r="H364" s="199" t="s">
        <v>167</v>
      </c>
      <c r="I364" s="199" t="s">
        <v>331</v>
      </c>
      <c r="J364" s="201">
        <v>178000</v>
      </c>
      <c r="K364" s="201">
        <v>11143</v>
      </c>
      <c r="L364" s="202">
        <v>6.26</v>
      </c>
      <c r="M364" s="201">
        <v>4466</v>
      </c>
      <c r="N364" s="202">
        <v>40.08</v>
      </c>
      <c r="O364" s="201">
        <v>1291</v>
      </c>
      <c r="P364" s="202">
        <v>11.59</v>
      </c>
      <c r="Q364" s="201">
        <v>299</v>
      </c>
      <c r="R364" s="202">
        <v>2.68</v>
      </c>
      <c r="S364" s="201">
        <v>5087</v>
      </c>
      <c r="T364" s="202">
        <v>45.65</v>
      </c>
      <c r="U364" s="203">
        <v>2074</v>
      </c>
      <c r="V364" s="203">
        <v>0</v>
      </c>
      <c r="W364" s="199" t="s">
        <v>179</v>
      </c>
    </row>
    <row r="365" spans="1:23" hidden="1" x14ac:dyDescent="0.25">
      <c r="A365" s="199" t="s">
        <v>604</v>
      </c>
      <c r="B365" s="199"/>
      <c r="C365" s="199" t="s">
        <v>293</v>
      </c>
      <c r="D365" s="199" t="s">
        <v>294</v>
      </c>
      <c r="E365" s="199" t="s">
        <v>166</v>
      </c>
      <c r="F365" s="200">
        <v>18.492000000000001</v>
      </c>
      <c r="G365" s="199"/>
      <c r="H365" s="199" t="s">
        <v>171</v>
      </c>
      <c r="I365" s="199" t="s">
        <v>628</v>
      </c>
      <c r="J365" s="201">
        <v>178000</v>
      </c>
      <c r="K365" s="201">
        <v>18209</v>
      </c>
      <c r="L365" s="202">
        <v>10.23</v>
      </c>
      <c r="M365" s="201">
        <v>4408</v>
      </c>
      <c r="N365" s="202">
        <v>24.21</v>
      </c>
      <c r="O365" s="201">
        <v>1903</v>
      </c>
      <c r="P365" s="202">
        <v>10.45</v>
      </c>
      <c r="Q365" s="201">
        <v>535</v>
      </c>
      <c r="R365" s="202">
        <v>2.94</v>
      </c>
      <c r="S365" s="201">
        <v>11361</v>
      </c>
      <c r="T365" s="202">
        <v>62.39</v>
      </c>
      <c r="U365" s="203">
        <v>4328</v>
      </c>
      <c r="V365" s="203">
        <v>6</v>
      </c>
      <c r="W365" s="199" t="s">
        <v>169</v>
      </c>
    </row>
    <row r="366" spans="1:23" hidden="1" x14ac:dyDescent="0.25">
      <c r="A366" s="199" t="s">
        <v>604</v>
      </c>
      <c r="B366" s="199"/>
      <c r="C366" s="199" t="s">
        <v>293</v>
      </c>
      <c r="D366" s="199" t="s">
        <v>294</v>
      </c>
      <c r="E366" s="199"/>
      <c r="F366" s="200">
        <v>20.965</v>
      </c>
      <c r="G366" s="199"/>
      <c r="H366" s="199" t="s">
        <v>171</v>
      </c>
      <c r="I366" s="199" t="s">
        <v>629</v>
      </c>
      <c r="J366" s="201">
        <v>178000</v>
      </c>
      <c r="K366" s="201">
        <v>17978</v>
      </c>
      <c r="L366" s="202">
        <v>10.1</v>
      </c>
      <c r="M366" s="201">
        <v>4405</v>
      </c>
      <c r="N366" s="202">
        <v>24.5</v>
      </c>
      <c r="O366" s="201">
        <v>1708</v>
      </c>
      <c r="P366" s="202">
        <v>9.5</v>
      </c>
      <c r="Q366" s="201">
        <v>539</v>
      </c>
      <c r="R366" s="202">
        <v>3</v>
      </c>
      <c r="S366" s="201">
        <v>11326</v>
      </c>
      <c r="T366" s="202">
        <v>63</v>
      </c>
      <c r="U366" s="203">
        <v>4298</v>
      </c>
      <c r="V366" s="203">
        <v>6</v>
      </c>
      <c r="W366" s="199" t="s">
        <v>169</v>
      </c>
    </row>
    <row r="367" spans="1:23" hidden="1" x14ac:dyDescent="0.25">
      <c r="A367" s="199" t="s">
        <v>604</v>
      </c>
      <c r="B367" s="199"/>
      <c r="C367" s="199" t="s">
        <v>293</v>
      </c>
      <c r="D367" s="199" t="s">
        <v>294</v>
      </c>
      <c r="E367" s="199"/>
      <c r="F367" s="200">
        <v>20.965</v>
      </c>
      <c r="G367" s="199"/>
      <c r="H367" s="199" t="s">
        <v>167</v>
      </c>
      <c r="I367" s="199" t="s">
        <v>629</v>
      </c>
      <c r="J367" s="201">
        <v>178000</v>
      </c>
      <c r="K367" s="201">
        <v>17800</v>
      </c>
      <c r="L367" s="202">
        <v>10</v>
      </c>
      <c r="M367" s="201">
        <v>4361</v>
      </c>
      <c r="N367" s="202">
        <v>24.5</v>
      </c>
      <c r="O367" s="201">
        <v>1602</v>
      </c>
      <c r="P367" s="202">
        <v>9</v>
      </c>
      <c r="Q367" s="201">
        <v>529</v>
      </c>
      <c r="R367" s="202">
        <v>2.97</v>
      </c>
      <c r="S367" s="201">
        <v>11303</v>
      </c>
      <c r="T367" s="202">
        <v>63.5</v>
      </c>
      <c r="U367" s="203">
        <v>4277</v>
      </c>
      <c r="V367" s="203">
        <v>6</v>
      </c>
      <c r="W367" s="199" t="s">
        <v>169</v>
      </c>
    </row>
    <row r="368" spans="1:23" hidden="1" x14ac:dyDescent="0.25">
      <c r="A368" s="199" t="s">
        <v>604</v>
      </c>
      <c r="B368" s="199"/>
      <c r="C368" s="199" t="s">
        <v>293</v>
      </c>
      <c r="D368" s="199" t="s">
        <v>294</v>
      </c>
      <c r="E368" s="199"/>
      <c r="F368" s="200">
        <v>27.295999999999999</v>
      </c>
      <c r="G368" s="199"/>
      <c r="H368" s="199" t="s">
        <v>171</v>
      </c>
      <c r="I368" s="199" t="s">
        <v>632</v>
      </c>
      <c r="J368" s="201">
        <v>178000</v>
      </c>
      <c r="K368" s="201">
        <v>23496</v>
      </c>
      <c r="L368" s="202">
        <v>13.2</v>
      </c>
      <c r="M368" s="201">
        <v>9610</v>
      </c>
      <c r="N368" s="202">
        <v>40.9</v>
      </c>
      <c r="O368" s="201">
        <v>2843</v>
      </c>
      <c r="P368" s="202">
        <v>12.1</v>
      </c>
      <c r="Q368" s="201">
        <v>822</v>
      </c>
      <c r="R368" s="202">
        <v>3.5</v>
      </c>
      <c r="S368" s="201">
        <v>10221</v>
      </c>
      <c r="T368" s="202">
        <v>43.5</v>
      </c>
      <c r="U368" s="203">
        <v>4245</v>
      </c>
      <c r="V368" s="203">
        <v>84</v>
      </c>
      <c r="W368" s="199" t="s">
        <v>169</v>
      </c>
    </row>
    <row r="369" spans="1:23" hidden="1" x14ac:dyDescent="0.25">
      <c r="A369" s="199" t="s">
        <v>1182</v>
      </c>
      <c r="B369" s="199"/>
      <c r="C369" s="199" t="s">
        <v>293</v>
      </c>
      <c r="D369" s="199" t="s">
        <v>636</v>
      </c>
      <c r="E369" s="199" t="s">
        <v>166</v>
      </c>
      <c r="F369" s="200">
        <v>3.03</v>
      </c>
      <c r="G369" s="199"/>
      <c r="H369" s="199" t="s">
        <v>171</v>
      </c>
      <c r="I369" s="199" t="s">
        <v>1199</v>
      </c>
      <c r="J369" s="201">
        <v>178000</v>
      </c>
      <c r="K369" s="201">
        <v>23140</v>
      </c>
      <c r="L369" s="202">
        <v>13</v>
      </c>
      <c r="M369" s="201">
        <v>12796</v>
      </c>
      <c r="N369" s="202">
        <v>55.3</v>
      </c>
      <c r="O369" s="201">
        <v>2245</v>
      </c>
      <c r="P369" s="202">
        <v>9.6999999999999993</v>
      </c>
      <c r="Q369" s="201">
        <v>1134</v>
      </c>
      <c r="R369" s="202">
        <v>4.9000000000000004</v>
      </c>
      <c r="S369" s="201">
        <v>6965</v>
      </c>
      <c r="T369" s="202">
        <v>30.1</v>
      </c>
      <c r="U369" s="203">
        <v>3224</v>
      </c>
      <c r="V369" s="203">
        <v>84</v>
      </c>
      <c r="W369" s="199" t="s">
        <v>169</v>
      </c>
    </row>
    <row r="370" spans="1:23" hidden="1" x14ac:dyDescent="0.25">
      <c r="A370" s="199" t="s">
        <v>604</v>
      </c>
      <c r="B370" s="199"/>
      <c r="C370" s="199" t="s">
        <v>293</v>
      </c>
      <c r="D370" s="199" t="s">
        <v>294</v>
      </c>
      <c r="E370" s="199" t="s">
        <v>166</v>
      </c>
      <c r="F370" s="200">
        <v>18.492000000000001</v>
      </c>
      <c r="G370" s="199"/>
      <c r="H370" s="199" t="s">
        <v>167</v>
      </c>
      <c r="I370" s="199" t="s">
        <v>628</v>
      </c>
      <c r="J370" s="201">
        <v>177000</v>
      </c>
      <c r="K370" s="201">
        <v>18019</v>
      </c>
      <c r="L370" s="202">
        <v>10.18</v>
      </c>
      <c r="M370" s="201">
        <v>4505</v>
      </c>
      <c r="N370" s="202">
        <v>25</v>
      </c>
      <c r="O370" s="201">
        <v>1802</v>
      </c>
      <c r="P370" s="202">
        <v>10</v>
      </c>
      <c r="Q370" s="201">
        <v>541</v>
      </c>
      <c r="R370" s="202">
        <v>3</v>
      </c>
      <c r="S370" s="201">
        <v>11172</v>
      </c>
      <c r="T370" s="202">
        <v>62</v>
      </c>
      <c r="U370" s="203">
        <v>4257</v>
      </c>
      <c r="V370" s="203">
        <v>6</v>
      </c>
      <c r="W370" s="199" t="s">
        <v>169</v>
      </c>
    </row>
    <row r="371" spans="1:23" hidden="1" x14ac:dyDescent="0.25">
      <c r="A371" s="199" t="s">
        <v>2575</v>
      </c>
      <c r="B371" s="199"/>
      <c r="C371" s="199" t="s">
        <v>176</v>
      </c>
      <c r="D371" s="199" t="s">
        <v>177</v>
      </c>
      <c r="E371" s="199"/>
      <c r="F371" s="200">
        <v>24.626999999999999</v>
      </c>
      <c r="G371" s="199"/>
      <c r="H371" s="199" t="s">
        <v>171</v>
      </c>
      <c r="I371" s="199" t="s">
        <v>2584</v>
      </c>
      <c r="J371" s="201">
        <v>177000</v>
      </c>
      <c r="K371" s="201">
        <v>12514</v>
      </c>
      <c r="L371" s="202">
        <v>7.07</v>
      </c>
      <c r="M371" s="201">
        <v>3737</v>
      </c>
      <c r="N371" s="202">
        <v>29.86</v>
      </c>
      <c r="O371" s="201">
        <v>1688</v>
      </c>
      <c r="P371" s="202">
        <v>13.49</v>
      </c>
      <c r="Q371" s="201">
        <v>546</v>
      </c>
      <c r="R371" s="202">
        <v>4.3600000000000003</v>
      </c>
      <c r="S371" s="201">
        <v>6544</v>
      </c>
      <c r="T371" s="202">
        <v>52.29</v>
      </c>
      <c r="U371" s="203">
        <v>2624</v>
      </c>
      <c r="V371" s="203">
        <v>12</v>
      </c>
      <c r="W371" s="199" t="s">
        <v>169</v>
      </c>
    </row>
    <row r="372" spans="1:23" hidden="1" x14ac:dyDescent="0.25">
      <c r="A372" s="199" t="s">
        <v>362</v>
      </c>
      <c r="B372" s="199"/>
      <c r="C372" s="199" t="s">
        <v>460</v>
      </c>
      <c r="D372" s="199" t="s">
        <v>461</v>
      </c>
      <c r="E372" s="199"/>
      <c r="F372" s="200">
        <v>23.798999999999999</v>
      </c>
      <c r="G372" s="199"/>
      <c r="H372" s="199" t="s">
        <v>167</v>
      </c>
      <c r="I372" s="199" t="s">
        <v>465</v>
      </c>
      <c r="J372" s="201">
        <v>176000</v>
      </c>
      <c r="K372" s="201">
        <v>16896</v>
      </c>
      <c r="L372" s="202">
        <v>9.6</v>
      </c>
      <c r="M372" s="201">
        <v>3937</v>
      </c>
      <c r="N372" s="202">
        <v>23.3</v>
      </c>
      <c r="O372" s="201">
        <v>1014</v>
      </c>
      <c r="P372" s="202">
        <v>6</v>
      </c>
      <c r="Q372" s="201">
        <v>456</v>
      </c>
      <c r="R372" s="202">
        <v>2.7</v>
      </c>
      <c r="S372" s="201">
        <v>11489</v>
      </c>
      <c r="T372" s="202">
        <v>68</v>
      </c>
      <c r="U372" s="203">
        <v>4262</v>
      </c>
      <c r="V372" s="203">
        <v>87</v>
      </c>
      <c r="W372" s="199" t="s">
        <v>169</v>
      </c>
    </row>
    <row r="373" spans="1:23" hidden="1" x14ac:dyDescent="0.25">
      <c r="A373" s="199" t="s">
        <v>378</v>
      </c>
      <c r="B373" s="199"/>
      <c r="C373" s="199" t="s">
        <v>293</v>
      </c>
      <c r="D373" s="199" t="s">
        <v>294</v>
      </c>
      <c r="E373" s="199"/>
      <c r="F373" s="200">
        <v>5.9729999999999999</v>
      </c>
      <c r="G373" s="199"/>
      <c r="H373" s="199" t="s">
        <v>167</v>
      </c>
      <c r="I373" s="199" t="s">
        <v>727</v>
      </c>
      <c r="J373" s="201">
        <v>176000</v>
      </c>
      <c r="K373" s="201">
        <v>15347</v>
      </c>
      <c r="L373" s="202">
        <v>8.7200000000000006</v>
      </c>
      <c r="M373" s="201">
        <v>5439</v>
      </c>
      <c r="N373" s="202">
        <v>35.44</v>
      </c>
      <c r="O373" s="201">
        <v>1128</v>
      </c>
      <c r="P373" s="202">
        <v>7.35</v>
      </c>
      <c r="Q373" s="201">
        <v>376</v>
      </c>
      <c r="R373" s="202">
        <v>2.4500000000000002</v>
      </c>
      <c r="S373" s="201">
        <v>8406</v>
      </c>
      <c r="T373" s="202">
        <v>54.77</v>
      </c>
      <c r="U373" s="203">
        <v>3249</v>
      </c>
      <c r="V373" s="203">
        <v>17</v>
      </c>
      <c r="W373" s="199" t="s">
        <v>179</v>
      </c>
    </row>
    <row r="374" spans="1:23" hidden="1" x14ac:dyDescent="0.25">
      <c r="A374" s="199" t="s">
        <v>1132</v>
      </c>
      <c r="B374" s="199"/>
      <c r="C374" s="199" t="s">
        <v>460</v>
      </c>
      <c r="D374" s="199" t="s">
        <v>461</v>
      </c>
      <c r="E374" s="199"/>
      <c r="F374" s="200">
        <v>3.6880000000000002</v>
      </c>
      <c r="G374" s="199"/>
      <c r="H374" s="199" t="s">
        <v>171</v>
      </c>
      <c r="I374" s="199" t="s">
        <v>1135</v>
      </c>
      <c r="J374" s="201">
        <v>176000</v>
      </c>
      <c r="K374" s="201">
        <v>4066</v>
      </c>
      <c r="L374" s="202">
        <v>2.31</v>
      </c>
      <c r="M374" s="201">
        <v>1245</v>
      </c>
      <c r="N374" s="202">
        <v>30.62</v>
      </c>
      <c r="O374" s="201">
        <v>697</v>
      </c>
      <c r="P374" s="202">
        <v>17.14</v>
      </c>
      <c r="Q374" s="201">
        <v>423</v>
      </c>
      <c r="R374" s="202">
        <v>10.4</v>
      </c>
      <c r="S374" s="201">
        <v>1702</v>
      </c>
      <c r="T374" s="202">
        <v>41.85</v>
      </c>
      <c r="U374" s="203">
        <v>757</v>
      </c>
      <c r="V374" s="203">
        <v>11</v>
      </c>
      <c r="W374" s="199" t="s">
        <v>179</v>
      </c>
    </row>
    <row r="375" spans="1:23" hidden="1" x14ac:dyDescent="0.25">
      <c r="A375" s="199" t="s">
        <v>1332</v>
      </c>
      <c r="B375" s="199"/>
      <c r="C375" s="199" t="s">
        <v>244</v>
      </c>
      <c r="D375" s="199" t="s">
        <v>666</v>
      </c>
      <c r="E375" s="199"/>
      <c r="F375" s="200">
        <v>20.925000000000001</v>
      </c>
      <c r="G375" s="199"/>
      <c r="H375" s="199" t="s">
        <v>167</v>
      </c>
      <c r="I375" s="199" t="s">
        <v>1349</v>
      </c>
      <c r="J375" s="201">
        <v>176000</v>
      </c>
      <c r="K375" s="201">
        <v>9240</v>
      </c>
      <c r="L375" s="202">
        <v>5.25</v>
      </c>
      <c r="M375" s="201">
        <v>2707</v>
      </c>
      <c r="N375" s="202">
        <v>29.3</v>
      </c>
      <c r="O375" s="201">
        <v>721</v>
      </c>
      <c r="P375" s="202">
        <v>7.8</v>
      </c>
      <c r="Q375" s="201">
        <v>333</v>
      </c>
      <c r="R375" s="202">
        <v>3.6</v>
      </c>
      <c r="S375" s="201">
        <v>5479</v>
      </c>
      <c r="T375" s="202">
        <v>59.3</v>
      </c>
      <c r="U375" s="203">
        <v>2100</v>
      </c>
      <c r="V375" s="203">
        <v>1</v>
      </c>
      <c r="W375" s="199" t="s">
        <v>169</v>
      </c>
    </row>
    <row r="376" spans="1:23" hidden="1" x14ac:dyDescent="0.25">
      <c r="A376" s="199" t="s">
        <v>1553</v>
      </c>
      <c r="B376" s="199"/>
      <c r="C376" s="199" t="s">
        <v>460</v>
      </c>
      <c r="D376" s="199" t="s">
        <v>461</v>
      </c>
      <c r="E376" s="199"/>
      <c r="F376" s="200">
        <v>19.611999999999998</v>
      </c>
      <c r="G376" s="199"/>
      <c r="H376" s="199" t="s">
        <v>167</v>
      </c>
      <c r="I376" s="199" t="s">
        <v>1606</v>
      </c>
      <c r="J376" s="201">
        <v>176000</v>
      </c>
      <c r="K376" s="201">
        <v>11405</v>
      </c>
      <c r="L376" s="202">
        <v>6.48</v>
      </c>
      <c r="M376" s="201">
        <v>3494</v>
      </c>
      <c r="N376" s="202">
        <v>30.64</v>
      </c>
      <c r="O376" s="201">
        <v>769</v>
      </c>
      <c r="P376" s="202">
        <v>6.74</v>
      </c>
      <c r="Q376" s="201">
        <v>384</v>
      </c>
      <c r="R376" s="202">
        <v>3.37</v>
      </c>
      <c r="S376" s="201">
        <v>6756</v>
      </c>
      <c r="T376" s="202">
        <v>59.24</v>
      </c>
      <c r="U376" s="203">
        <v>2580</v>
      </c>
      <c r="V376" s="203">
        <v>0</v>
      </c>
      <c r="W376" s="199" t="s">
        <v>169</v>
      </c>
    </row>
    <row r="377" spans="1:23" hidden="1" x14ac:dyDescent="0.25">
      <c r="A377" s="199" t="s">
        <v>2273</v>
      </c>
      <c r="B377" s="199"/>
      <c r="C377" s="199" t="s">
        <v>293</v>
      </c>
      <c r="D377" s="199" t="s">
        <v>294</v>
      </c>
      <c r="E377" s="199"/>
      <c r="F377" s="200">
        <v>0.40200000000000002</v>
      </c>
      <c r="G377" s="199"/>
      <c r="H377" s="199" t="s">
        <v>167</v>
      </c>
      <c r="I377" s="199" t="s">
        <v>2281</v>
      </c>
      <c r="J377" s="201">
        <v>176000</v>
      </c>
      <c r="K377" s="201">
        <v>12496</v>
      </c>
      <c r="L377" s="202">
        <v>7.1</v>
      </c>
      <c r="M377" s="201">
        <v>5373</v>
      </c>
      <c r="N377" s="202">
        <v>43</v>
      </c>
      <c r="O377" s="201">
        <v>950</v>
      </c>
      <c r="P377" s="202">
        <v>7.6</v>
      </c>
      <c r="Q377" s="201">
        <v>487</v>
      </c>
      <c r="R377" s="202">
        <v>3.9</v>
      </c>
      <c r="S377" s="201">
        <v>5686</v>
      </c>
      <c r="T377" s="202">
        <v>45.5</v>
      </c>
      <c r="U377" s="203">
        <v>2309</v>
      </c>
      <c r="V377" s="203">
        <v>84</v>
      </c>
      <c r="W377" s="199" t="s">
        <v>169</v>
      </c>
    </row>
    <row r="378" spans="1:23" hidden="1" x14ac:dyDescent="0.25">
      <c r="A378" s="199" t="s">
        <v>2546</v>
      </c>
      <c r="B378" s="199"/>
      <c r="C378" s="199" t="s">
        <v>176</v>
      </c>
      <c r="D378" s="199" t="s">
        <v>177</v>
      </c>
      <c r="E378" s="199"/>
      <c r="F378" s="200">
        <v>22.681000000000001</v>
      </c>
      <c r="G378" s="199"/>
      <c r="H378" s="199" t="s">
        <v>192</v>
      </c>
      <c r="I378" s="199" t="s">
        <v>988</v>
      </c>
      <c r="J378" s="201">
        <v>176000</v>
      </c>
      <c r="K378" s="201">
        <v>12126</v>
      </c>
      <c r="L378" s="202">
        <v>6.89</v>
      </c>
      <c r="M378" s="201">
        <v>5211</v>
      </c>
      <c r="N378" s="202">
        <v>42.97</v>
      </c>
      <c r="O378" s="201">
        <v>1661</v>
      </c>
      <c r="P378" s="202">
        <v>13.7</v>
      </c>
      <c r="Q378" s="201">
        <v>639</v>
      </c>
      <c r="R378" s="202">
        <v>5.27</v>
      </c>
      <c r="S378" s="201">
        <v>4616</v>
      </c>
      <c r="T378" s="202">
        <v>38.07</v>
      </c>
      <c r="U378" s="203">
        <v>2022</v>
      </c>
      <c r="V378" s="203">
        <v>12</v>
      </c>
      <c r="W378" s="199" t="s">
        <v>169</v>
      </c>
    </row>
    <row r="379" spans="1:23" hidden="1" x14ac:dyDescent="0.25">
      <c r="A379" s="199" t="s">
        <v>2575</v>
      </c>
      <c r="B379" s="199"/>
      <c r="C379" s="199" t="s">
        <v>176</v>
      </c>
      <c r="D379" s="199" t="s">
        <v>177</v>
      </c>
      <c r="E379" s="199"/>
      <c r="F379" s="200">
        <v>10.823</v>
      </c>
      <c r="G379" s="199"/>
      <c r="H379" s="199" t="s">
        <v>167</v>
      </c>
      <c r="I379" s="199" t="s">
        <v>2579</v>
      </c>
      <c r="J379" s="201">
        <v>176000</v>
      </c>
      <c r="K379" s="201">
        <v>31258</v>
      </c>
      <c r="L379" s="202">
        <v>17.760000000000002</v>
      </c>
      <c r="M379" s="201">
        <v>5923</v>
      </c>
      <c r="N379" s="202">
        <v>18.95</v>
      </c>
      <c r="O379" s="201">
        <v>3898</v>
      </c>
      <c r="P379" s="202">
        <v>12.47</v>
      </c>
      <c r="Q379" s="201">
        <v>447</v>
      </c>
      <c r="R379" s="202">
        <v>1.43</v>
      </c>
      <c r="S379" s="201">
        <v>20990</v>
      </c>
      <c r="T379" s="202">
        <v>67.150000000000006</v>
      </c>
      <c r="U379" s="203">
        <v>7873</v>
      </c>
      <c r="V379" s="203">
        <v>21</v>
      </c>
      <c r="W379" s="199" t="s">
        <v>169</v>
      </c>
    </row>
    <row r="380" spans="1:23" hidden="1" x14ac:dyDescent="0.25">
      <c r="A380" s="199" t="s">
        <v>362</v>
      </c>
      <c r="B380" s="199"/>
      <c r="C380" s="199" t="s">
        <v>176</v>
      </c>
      <c r="D380" s="199" t="s">
        <v>177</v>
      </c>
      <c r="E380" s="199"/>
      <c r="F380" s="200">
        <v>41.597000000000001</v>
      </c>
      <c r="G380" s="199"/>
      <c r="H380" s="199" t="s">
        <v>171</v>
      </c>
      <c r="I380" s="199" t="s">
        <v>280</v>
      </c>
      <c r="J380" s="201">
        <v>175000</v>
      </c>
      <c r="K380" s="201">
        <v>6440</v>
      </c>
      <c r="L380" s="202">
        <v>3.68</v>
      </c>
      <c r="M380" s="201">
        <v>3238</v>
      </c>
      <c r="N380" s="202">
        <v>50.28</v>
      </c>
      <c r="O380" s="201">
        <v>1124</v>
      </c>
      <c r="P380" s="202">
        <v>17.45</v>
      </c>
      <c r="Q380" s="201">
        <v>1045</v>
      </c>
      <c r="R380" s="202">
        <v>16.23</v>
      </c>
      <c r="S380" s="201">
        <v>1033</v>
      </c>
      <c r="T380" s="202">
        <v>16.04</v>
      </c>
      <c r="U380" s="203">
        <v>727</v>
      </c>
      <c r="V380" s="203">
        <v>16</v>
      </c>
      <c r="W380" s="199" t="s">
        <v>179</v>
      </c>
    </row>
    <row r="381" spans="1:23" hidden="1" x14ac:dyDescent="0.25">
      <c r="A381" s="199" t="s">
        <v>604</v>
      </c>
      <c r="B381" s="199"/>
      <c r="C381" s="199" t="s">
        <v>293</v>
      </c>
      <c r="D381" s="199" t="s">
        <v>294</v>
      </c>
      <c r="E381" s="199"/>
      <c r="F381" s="200">
        <v>27.295999999999999</v>
      </c>
      <c r="G381" s="199"/>
      <c r="H381" s="199" t="s">
        <v>167</v>
      </c>
      <c r="I381" s="199" t="s">
        <v>632</v>
      </c>
      <c r="J381" s="201">
        <v>175000</v>
      </c>
      <c r="K381" s="201">
        <v>21525</v>
      </c>
      <c r="L381" s="202">
        <v>12.3</v>
      </c>
      <c r="M381" s="201">
        <v>8847</v>
      </c>
      <c r="N381" s="202">
        <v>41.1</v>
      </c>
      <c r="O381" s="201">
        <v>2153</v>
      </c>
      <c r="P381" s="202">
        <v>10</v>
      </c>
      <c r="Q381" s="201">
        <v>710</v>
      </c>
      <c r="R381" s="202">
        <v>3.3</v>
      </c>
      <c r="S381" s="201">
        <v>9815</v>
      </c>
      <c r="T381" s="202">
        <v>45.6</v>
      </c>
      <c r="U381" s="203">
        <v>3998</v>
      </c>
      <c r="V381" s="203">
        <v>84</v>
      </c>
      <c r="W381" s="199" t="s">
        <v>169</v>
      </c>
    </row>
    <row r="382" spans="1:23" hidden="1" x14ac:dyDescent="0.25">
      <c r="A382" s="199" t="s">
        <v>378</v>
      </c>
      <c r="B382" s="199"/>
      <c r="C382" s="199" t="s">
        <v>293</v>
      </c>
      <c r="D382" s="199" t="s">
        <v>294</v>
      </c>
      <c r="E382" s="199"/>
      <c r="F382" s="200">
        <v>5.306</v>
      </c>
      <c r="G382" s="199"/>
      <c r="H382" s="199" t="s">
        <v>167</v>
      </c>
      <c r="I382" s="199" t="s">
        <v>726</v>
      </c>
      <c r="J382" s="201">
        <v>175000</v>
      </c>
      <c r="K382" s="201">
        <v>14315</v>
      </c>
      <c r="L382" s="202">
        <v>8.18</v>
      </c>
      <c r="M382" s="201">
        <v>4843</v>
      </c>
      <c r="N382" s="202">
        <v>33.83</v>
      </c>
      <c r="O382" s="201">
        <v>1032</v>
      </c>
      <c r="P382" s="202">
        <v>7.21</v>
      </c>
      <c r="Q382" s="201">
        <v>339</v>
      </c>
      <c r="R382" s="202">
        <v>2.37</v>
      </c>
      <c r="S382" s="201">
        <v>8099</v>
      </c>
      <c r="T382" s="202">
        <v>56.58</v>
      </c>
      <c r="U382" s="203">
        <v>3108</v>
      </c>
      <c r="V382" s="203">
        <v>15</v>
      </c>
      <c r="W382" s="199" t="s">
        <v>179</v>
      </c>
    </row>
    <row r="383" spans="1:23" hidden="1" x14ac:dyDescent="0.25">
      <c r="A383" s="199" t="s">
        <v>820</v>
      </c>
      <c r="B383" s="199"/>
      <c r="C383" s="199" t="s">
        <v>244</v>
      </c>
      <c r="D383" s="199" t="s">
        <v>327</v>
      </c>
      <c r="E383" s="199" t="s">
        <v>166</v>
      </c>
      <c r="F383" s="200">
        <v>7.6559999999999997</v>
      </c>
      <c r="G383" s="199"/>
      <c r="H383" s="199" t="s">
        <v>167</v>
      </c>
      <c r="I383" s="199" t="s">
        <v>825</v>
      </c>
      <c r="J383" s="201">
        <v>175000</v>
      </c>
      <c r="K383" s="201">
        <v>6125</v>
      </c>
      <c r="L383" s="202">
        <v>3.5</v>
      </c>
      <c r="M383" s="201">
        <v>3320</v>
      </c>
      <c r="N383" s="202">
        <v>54.2</v>
      </c>
      <c r="O383" s="201">
        <v>704</v>
      </c>
      <c r="P383" s="202">
        <v>11.5</v>
      </c>
      <c r="Q383" s="201">
        <v>214</v>
      </c>
      <c r="R383" s="202">
        <v>3.5</v>
      </c>
      <c r="S383" s="201">
        <v>1887</v>
      </c>
      <c r="T383" s="202">
        <v>30.8</v>
      </c>
      <c r="U383" s="203">
        <v>863</v>
      </c>
      <c r="V383" s="203">
        <v>97</v>
      </c>
      <c r="W383" s="199" t="s">
        <v>169</v>
      </c>
    </row>
    <row r="384" spans="1:23" hidden="1" x14ac:dyDescent="0.25">
      <c r="A384" s="199" t="s">
        <v>1132</v>
      </c>
      <c r="B384" s="199"/>
      <c r="C384" s="199" t="s">
        <v>460</v>
      </c>
      <c r="D384" s="199" t="s">
        <v>461</v>
      </c>
      <c r="E384" s="199"/>
      <c r="F384" s="200">
        <v>6.7880000000000003</v>
      </c>
      <c r="G384" s="199"/>
      <c r="H384" s="199" t="s">
        <v>167</v>
      </c>
      <c r="I384" s="199" t="s">
        <v>1136</v>
      </c>
      <c r="J384" s="201">
        <v>175000</v>
      </c>
      <c r="K384" s="201">
        <v>9975</v>
      </c>
      <c r="L384" s="202">
        <v>5.7</v>
      </c>
      <c r="M384" s="201">
        <v>5885</v>
      </c>
      <c r="N384" s="202">
        <v>59</v>
      </c>
      <c r="O384" s="201">
        <v>998</v>
      </c>
      <c r="P384" s="202">
        <v>10</v>
      </c>
      <c r="Q384" s="201">
        <v>200</v>
      </c>
      <c r="R384" s="202">
        <v>2</v>
      </c>
      <c r="S384" s="201">
        <v>2893</v>
      </c>
      <c r="T384" s="202">
        <v>29</v>
      </c>
      <c r="U384" s="203">
        <v>1325</v>
      </c>
      <c r="V384" s="203">
        <v>83</v>
      </c>
      <c r="W384" s="199" t="s">
        <v>169</v>
      </c>
    </row>
    <row r="385" spans="1:23" hidden="1" x14ac:dyDescent="0.25">
      <c r="A385" s="199" t="s">
        <v>1626</v>
      </c>
      <c r="B385" s="199"/>
      <c r="C385" s="199" t="s">
        <v>244</v>
      </c>
      <c r="D385" s="199" t="s">
        <v>601</v>
      </c>
      <c r="E385" s="199"/>
      <c r="F385" s="200">
        <v>37.725999999999999</v>
      </c>
      <c r="G385" s="199"/>
      <c r="H385" s="199" t="s">
        <v>167</v>
      </c>
      <c r="I385" s="199" t="s">
        <v>1698</v>
      </c>
      <c r="J385" s="201">
        <v>175000</v>
      </c>
      <c r="K385" s="201">
        <v>9503</v>
      </c>
      <c r="L385" s="202">
        <v>5.43</v>
      </c>
      <c r="M385" s="201">
        <v>4453</v>
      </c>
      <c r="N385" s="202">
        <v>46.86</v>
      </c>
      <c r="O385" s="201">
        <v>999</v>
      </c>
      <c r="P385" s="202">
        <v>10.51</v>
      </c>
      <c r="Q385" s="201">
        <v>389</v>
      </c>
      <c r="R385" s="202">
        <v>4.09</v>
      </c>
      <c r="S385" s="201">
        <v>3662</v>
      </c>
      <c r="T385" s="202">
        <v>38.54</v>
      </c>
      <c r="U385" s="203">
        <v>1568</v>
      </c>
      <c r="V385" s="203">
        <v>1</v>
      </c>
      <c r="W385" s="199" t="s">
        <v>179</v>
      </c>
    </row>
    <row r="386" spans="1:23" hidden="1" x14ac:dyDescent="0.25">
      <c r="A386" s="199" t="s">
        <v>1626</v>
      </c>
      <c r="B386" s="199"/>
      <c r="C386" s="199" t="s">
        <v>244</v>
      </c>
      <c r="D386" s="199" t="s">
        <v>70</v>
      </c>
      <c r="E386" s="199"/>
      <c r="F386" s="200">
        <v>4.2409999999999997</v>
      </c>
      <c r="G386" s="199"/>
      <c r="H386" s="199" t="s">
        <v>171</v>
      </c>
      <c r="I386" s="199" t="s">
        <v>1707</v>
      </c>
      <c r="J386" s="201">
        <v>175000</v>
      </c>
      <c r="K386" s="201">
        <v>2695</v>
      </c>
      <c r="L386" s="202">
        <v>1.54</v>
      </c>
      <c r="M386" s="201">
        <v>1546</v>
      </c>
      <c r="N386" s="202">
        <v>57.36</v>
      </c>
      <c r="O386" s="201">
        <v>299</v>
      </c>
      <c r="P386" s="202">
        <v>11.1</v>
      </c>
      <c r="Q386" s="201">
        <v>80</v>
      </c>
      <c r="R386" s="202">
        <v>2.97</v>
      </c>
      <c r="S386" s="201">
        <v>770</v>
      </c>
      <c r="T386" s="202">
        <v>28.57</v>
      </c>
      <c r="U386" s="203">
        <v>359</v>
      </c>
      <c r="V386" s="203">
        <v>1</v>
      </c>
      <c r="W386" s="199" t="s">
        <v>179</v>
      </c>
    </row>
    <row r="387" spans="1:23" hidden="1" x14ac:dyDescent="0.25">
      <c r="A387" s="199" t="s">
        <v>2248</v>
      </c>
      <c r="B387" s="199"/>
      <c r="C387" s="199" t="s">
        <v>176</v>
      </c>
      <c r="D387" s="199" t="s">
        <v>177</v>
      </c>
      <c r="E387" s="199" t="s">
        <v>166</v>
      </c>
      <c r="F387" s="200">
        <v>44.377000000000002</v>
      </c>
      <c r="G387" s="199"/>
      <c r="H387" s="199" t="s">
        <v>167</v>
      </c>
      <c r="I387" s="199" t="s">
        <v>2263</v>
      </c>
      <c r="J387" s="201">
        <v>175000</v>
      </c>
      <c r="K387" s="201">
        <v>6248</v>
      </c>
      <c r="L387" s="202">
        <v>3.57</v>
      </c>
      <c r="M387" s="201">
        <v>1977</v>
      </c>
      <c r="N387" s="202">
        <v>31.64</v>
      </c>
      <c r="O387" s="201">
        <v>602</v>
      </c>
      <c r="P387" s="202">
        <v>9.6300000000000008</v>
      </c>
      <c r="Q387" s="201">
        <v>195</v>
      </c>
      <c r="R387" s="202">
        <v>3.12</v>
      </c>
      <c r="S387" s="201">
        <v>3475</v>
      </c>
      <c r="T387" s="202">
        <v>55.61</v>
      </c>
      <c r="U387" s="203">
        <v>1352</v>
      </c>
      <c r="V387" s="203">
        <v>12</v>
      </c>
      <c r="W387" s="199" t="s">
        <v>169</v>
      </c>
    </row>
    <row r="388" spans="1:23" hidden="1" x14ac:dyDescent="0.25">
      <c r="A388" s="199" t="s">
        <v>2273</v>
      </c>
      <c r="B388" s="199"/>
      <c r="C388" s="199" t="s">
        <v>293</v>
      </c>
      <c r="D388" s="199" t="s">
        <v>294</v>
      </c>
      <c r="E388" s="199"/>
      <c r="F388" s="200">
        <v>7.1829999999999998</v>
      </c>
      <c r="G388" s="199"/>
      <c r="H388" s="199" t="s">
        <v>171</v>
      </c>
      <c r="I388" s="199" t="s">
        <v>2284</v>
      </c>
      <c r="J388" s="201">
        <v>175000</v>
      </c>
      <c r="K388" s="201">
        <v>12075</v>
      </c>
      <c r="L388" s="202">
        <v>6.9</v>
      </c>
      <c r="M388" s="201">
        <v>5204</v>
      </c>
      <c r="N388" s="202">
        <v>43.1</v>
      </c>
      <c r="O388" s="201">
        <v>1691</v>
      </c>
      <c r="P388" s="202">
        <v>14</v>
      </c>
      <c r="Q388" s="201">
        <v>459</v>
      </c>
      <c r="R388" s="202">
        <v>3.8</v>
      </c>
      <c r="S388" s="201">
        <v>4721</v>
      </c>
      <c r="T388" s="202">
        <v>39.1</v>
      </c>
      <c r="U388" s="203">
        <v>2034</v>
      </c>
      <c r="V388" s="203">
        <v>84</v>
      </c>
      <c r="W388" s="199" t="s">
        <v>169</v>
      </c>
    </row>
    <row r="389" spans="1:23" hidden="1" x14ac:dyDescent="0.25">
      <c r="A389" s="199" t="s">
        <v>362</v>
      </c>
      <c r="B389" s="199"/>
      <c r="C389" s="199" t="s">
        <v>176</v>
      </c>
      <c r="D389" s="199" t="s">
        <v>177</v>
      </c>
      <c r="E389" s="199"/>
      <c r="F389" s="200">
        <v>41</v>
      </c>
      <c r="G389" s="199"/>
      <c r="H389" s="199" t="s">
        <v>171</v>
      </c>
      <c r="I389" s="199" t="s">
        <v>419</v>
      </c>
      <c r="J389" s="201">
        <v>174000</v>
      </c>
      <c r="K389" s="201">
        <v>5255</v>
      </c>
      <c r="L389" s="202">
        <v>3.02</v>
      </c>
      <c r="M389" s="201">
        <v>3190</v>
      </c>
      <c r="N389" s="202">
        <v>60.7</v>
      </c>
      <c r="O389" s="201">
        <v>838</v>
      </c>
      <c r="P389" s="202">
        <v>15.94</v>
      </c>
      <c r="Q389" s="201">
        <v>600</v>
      </c>
      <c r="R389" s="202">
        <v>11.41</v>
      </c>
      <c r="S389" s="201">
        <v>628</v>
      </c>
      <c r="T389" s="202">
        <v>11.95</v>
      </c>
      <c r="U389" s="203">
        <v>494</v>
      </c>
      <c r="V389" s="203">
        <v>17</v>
      </c>
      <c r="W389" s="199" t="s">
        <v>179</v>
      </c>
    </row>
    <row r="390" spans="1:23" x14ac:dyDescent="0.25">
      <c r="A390" s="199" t="s">
        <v>366</v>
      </c>
      <c r="B390" s="199"/>
      <c r="C390" s="199" t="s">
        <v>359</v>
      </c>
      <c r="D390" s="199" t="s">
        <v>360</v>
      </c>
      <c r="E390" s="199" t="s">
        <v>234</v>
      </c>
      <c r="F390" s="200">
        <v>19.094000000000001</v>
      </c>
      <c r="G390" s="199"/>
      <c r="H390" s="199" t="s">
        <v>171</v>
      </c>
      <c r="I390" s="199" t="s">
        <v>574</v>
      </c>
      <c r="J390" s="201">
        <v>13300</v>
      </c>
      <c r="K390" s="201">
        <v>798</v>
      </c>
      <c r="L390" s="202">
        <v>6</v>
      </c>
      <c r="M390" s="201">
        <v>557</v>
      </c>
      <c r="N390" s="202">
        <v>69.8</v>
      </c>
      <c r="O390" s="201">
        <v>98</v>
      </c>
      <c r="P390" s="202">
        <v>12.3</v>
      </c>
      <c r="Q390" s="201">
        <v>19</v>
      </c>
      <c r="R390" s="202">
        <v>2.4</v>
      </c>
      <c r="S390" s="201">
        <v>124</v>
      </c>
      <c r="T390" s="202">
        <v>15.5</v>
      </c>
      <c r="U390" s="203">
        <v>74</v>
      </c>
      <c r="V390" s="203">
        <v>96</v>
      </c>
      <c r="W390" s="199" t="s">
        <v>169</v>
      </c>
    </row>
    <row r="391" spans="1:23" hidden="1" x14ac:dyDescent="0.25">
      <c r="A391" s="199" t="s">
        <v>1332</v>
      </c>
      <c r="B391" s="199"/>
      <c r="C391" s="199" t="s">
        <v>244</v>
      </c>
      <c r="D391" s="199" t="s">
        <v>666</v>
      </c>
      <c r="E391" s="199"/>
      <c r="F391" s="200">
        <v>20.925000000000001</v>
      </c>
      <c r="G391" s="199"/>
      <c r="H391" s="199" t="s">
        <v>171</v>
      </c>
      <c r="I391" s="199" t="s">
        <v>1349</v>
      </c>
      <c r="J391" s="201">
        <v>174000</v>
      </c>
      <c r="K391" s="201">
        <v>6386</v>
      </c>
      <c r="L391" s="202">
        <v>3.67</v>
      </c>
      <c r="M391" s="201">
        <v>1858</v>
      </c>
      <c r="N391" s="202">
        <v>29.09</v>
      </c>
      <c r="O391" s="201">
        <v>406</v>
      </c>
      <c r="P391" s="202">
        <v>6.36</v>
      </c>
      <c r="Q391" s="201">
        <v>235</v>
      </c>
      <c r="R391" s="202">
        <v>3.68</v>
      </c>
      <c r="S391" s="201">
        <v>3888</v>
      </c>
      <c r="T391" s="202">
        <v>60.88</v>
      </c>
      <c r="U391" s="203">
        <v>1478</v>
      </c>
      <c r="V391" s="203">
        <v>3</v>
      </c>
      <c r="W391" s="199" t="s">
        <v>179</v>
      </c>
    </row>
    <row r="392" spans="1:23" hidden="1" x14ac:dyDescent="0.25">
      <c r="A392" s="199" t="s">
        <v>1934</v>
      </c>
      <c r="B392" s="199"/>
      <c r="C392" s="199" t="s">
        <v>176</v>
      </c>
      <c r="D392" s="199" t="s">
        <v>177</v>
      </c>
      <c r="E392" s="199" t="s">
        <v>166</v>
      </c>
      <c r="F392" s="200">
        <v>8.9629999999999992</v>
      </c>
      <c r="G392" s="199"/>
      <c r="H392" s="199" t="s">
        <v>171</v>
      </c>
      <c r="I392" s="199" t="s">
        <v>1937</v>
      </c>
      <c r="J392" s="201">
        <v>174000</v>
      </c>
      <c r="K392" s="201">
        <v>7482</v>
      </c>
      <c r="L392" s="202">
        <v>4.3</v>
      </c>
      <c r="M392" s="201">
        <v>4054</v>
      </c>
      <c r="N392" s="202">
        <v>54.19</v>
      </c>
      <c r="O392" s="201">
        <v>656</v>
      </c>
      <c r="P392" s="202">
        <v>8.77</v>
      </c>
      <c r="Q392" s="201">
        <v>322</v>
      </c>
      <c r="R392" s="202">
        <v>4.3099999999999996</v>
      </c>
      <c r="S392" s="201">
        <v>2450</v>
      </c>
      <c r="T392" s="202">
        <v>32.74</v>
      </c>
      <c r="U392" s="203">
        <v>1095</v>
      </c>
      <c r="V392" s="203">
        <v>12</v>
      </c>
      <c r="W392" s="199" t="s">
        <v>169</v>
      </c>
    </row>
    <row r="393" spans="1:23" hidden="1" x14ac:dyDescent="0.25">
      <c r="A393" s="199" t="s">
        <v>2557</v>
      </c>
      <c r="B393" s="199"/>
      <c r="C393" s="199" t="s">
        <v>244</v>
      </c>
      <c r="D393" s="199" t="s">
        <v>327</v>
      </c>
      <c r="E393" s="199"/>
      <c r="F393" s="200">
        <v>14.382999999999999</v>
      </c>
      <c r="G393" s="199"/>
      <c r="H393" s="199" t="s">
        <v>171</v>
      </c>
      <c r="I393" s="199" t="s">
        <v>2570</v>
      </c>
      <c r="J393" s="201">
        <v>174000</v>
      </c>
      <c r="K393" s="201">
        <v>11101</v>
      </c>
      <c r="L393" s="202">
        <v>6.38</v>
      </c>
      <c r="M393" s="201">
        <v>5128</v>
      </c>
      <c r="N393" s="202">
        <v>46.19</v>
      </c>
      <c r="O393" s="201">
        <v>958</v>
      </c>
      <c r="P393" s="202">
        <v>8.6300000000000008</v>
      </c>
      <c r="Q393" s="201">
        <v>538</v>
      </c>
      <c r="R393" s="202">
        <v>4.8499999999999996</v>
      </c>
      <c r="S393" s="201">
        <v>4476</v>
      </c>
      <c r="T393" s="202">
        <v>40.32</v>
      </c>
      <c r="U393" s="203">
        <v>1891</v>
      </c>
      <c r="V393" s="203">
        <v>0</v>
      </c>
      <c r="W393" s="199" t="s">
        <v>179</v>
      </c>
    </row>
    <row r="394" spans="1:23" x14ac:dyDescent="0.25">
      <c r="A394" s="199" t="s">
        <v>366</v>
      </c>
      <c r="B394" s="199"/>
      <c r="C394" s="199" t="s">
        <v>359</v>
      </c>
      <c r="D394" s="199" t="s">
        <v>360</v>
      </c>
      <c r="E394" s="199" t="s">
        <v>575</v>
      </c>
      <c r="F394" s="200">
        <v>17.68</v>
      </c>
      <c r="G394" s="199"/>
      <c r="H394" s="199" t="s">
        <v>171</v>
      </c>
      <c r="I394" s="199" t="s">
        <v>576</v>
      </c>
      <c r="J394" s="201">
        <v>55000</v>
      </c>
      <c r="K394" s="201">
        <v>550</v>
      </c>
      <c r="L394" s="202">
        <v>1</v>
      </c>
      <c r="M394" s="201">
        <v>294</v>
      </c>
      <c r="N394" s="202">
        <v>53.4</v>
      </c>
      <c r="O394" s="201">
        <v>131</v>
      </c>
      <c r="P394" s="202">
        <v>23.8</v>
      </c>
      <c r="Q394" s="201">
        <v>84</v>
      </c>
      <c r="R394" s="202">
        <v>15.3</v>
      </c>
      <c r="S394" s="201">
        <v>41</v>
      </c>
      <c r="T394" s="202">
        <v>7.5</v>
      </c>
      <c r="U394" s="203">
        <v>49</v>
      </c>
      <c r="V394" s="203">
        <v>86</v>
      </c>
      <c r="W394" s="199" t="s">
        <v>169</v>
      </c>
    </row>
    <row r="395" spans="1:23" hidden="1" x14ac:dyDescent="0.25">
      <c r="A395" s="199" t="s">
        <v>1332</v>
      </c>
      <c r="B395" s="199"/>
      <c r="C395" s="199" t="s">
        <v>244</v>
      </c>
      <c r="D395" s="199" t="s">
        <v>327</v>
      </c>
      <c r="E395" s="199"/>
      <c r="F395" s="200">
        <v>7.5970000000000004</v>
      </c>
      <c r="G395" s="199"/>
      <c r="H395" s="199" t="s">
        <v>171</v>
      </c>
      <c r="I395" s="199" t="s">
        <v>1341</v>
      </c>
      <c r="J395" s="201">
        <v>173000</v>
      </c>
      <c r="K395" s="201">
        <v>7231</v>
      </c>
      <c r="L395" s="202">
        <v>4.18</v>
      </c>
      <c r="M395" s="201">
        <v>2306</v>
      </c>
      <c r="N395" s="202">
        <v>31.89</v>
      </c>
      <c r="O395" s="201">
        <v>470</v>
      </c>
      <c r="P395" s="202">
        <v>6.5</v>
      </c>
      <c r="Q395" s="201">
        <v>254</v>
      </c>
      <c r="R395" s="202">
        <v>3.51</v>
      </c>
      <c r="S395" s="201">
        <v>4201</v>
      </c>
      <c r="T395" s="202">
        <v>58.1</v>
      </c>
      <c r="U395" s="203">
        <v>1611</v>
      </c>
      <c r="V395" s="203">
        <v>3</v>
      </c>
      <c r="W395" s="199" t="s">
        <v>179</v>
      </c>
    </row>
    <row r="396" spans="1:23" hidden="1" x14ac:dyDescent="0.25">
      <c r="A396" s="199" t="s">
        <v>2273</v>
      </c>
      <c r="B396" s="199"/>
      <c r="C396" s="199" t="s">
        <v>293</v>
      </c>
      <c r="D396" s="199" t="s">
        <v>294</v>
      </c>
      <c r="E396" s="199"/>
      <c r="F396" s="200">
        <v>7.1829999999999998</v>
      </c>
      <c r="G396" s="199"/>
      <c r="H396" s="199" t="s">
        <v>167</v>
      </c>
      <c r="I396" s="199" t="s">
        <v>2284</v>
      </c>
      <c r="J396" s="201">
        <v>173000</v>
      </c>
      <c r="K396" s="201">
        <v>11591</v>
      </c>
      <c r="L396" s="202">
        <v>6.7</v>
      </c>
      <c r="M396" s="201">
        <v>5007</v>
      </c>
      <c r="N396" s="202">
        <v>43.2</v>
      </c>
      <c r="O396" s="201">
        <v>1611</v>
      </c>
      <c r="P396" s="202">
        <v>13.9</v>
      </c>
      <c r="Q396" s="201">
        <v>452</v>
      </c>
      <c r="R396" s="202">
        <v>3.9</v>
      </c>
      <c r="S396" s="201">
        <v>4520</v>
      </c>
      <c r="T396" s="202">
        <v>39</v>
      </c>
      <c r="U396" s="203">
        <v>1949</v>
      </c>
      <c r="V396" s="203">
        <v>84</v>
      </c>
      <c r="W396" s="199" t="s">
        <v>169</v>
      </c>
    </row>
    <row r="397" spans="1:23" hidden="1" x14ac:dyDescent="0.25">
      <c r="A397" s="199" t="s">
        <v>2557</v>
      </c>
      <c r="B397" s="199"/>
      <c r="C397" s="199" t="s">
        <v>244</v>
      </c>
      <c r="D397" s="199" t="s">
        <v>327</v>
      </c>
      <c r="E397" s="199" t="s">
        <v>166</v>
      </c>
      <c r="F397" s="200">
        <v>0.02</v>
      </c>
      <c r="G397" s="199"/>
      <c r="H397" s="199" t="s">
        <v>192</v>
      </c>
      <c r="I397" s="199" t="s">
        <v>2569</v>
      </c>
      <c r="J397" s="201">
        <v>173000</v>
      </c>
      <c r="K397" s="201">
        <v>10259</v>
      </c>
      <c r="L397" s="202">
        <v>5.93</v>
      </c>
      <c r="M397" s="201">
        <v>6585</v>
      </c>
      <c r="N397" s="202">
        <v>64.19</v>
      </c>
      <c r="O397" s="201">
        <v>608</v>
      </c>
      <c r="P397" s="202">
        <v>5.93</v>
      </c>
      <c r="Q397" s="201">
        <v>300</v>
      </c>
      <c r="R397" s="202">
        <v>2.92</v>
      </c>
      <c r="S397" s="201">
        <v>2766</v>
      </c>
      <c r="T397" s="202">
        <v>26.96</v>
      </c>
      <c r="U397" s="203">
        <v>1285</v>
      </c>
      <c r="V397" s="203">
        <v>21</v>
      </c>
      <c r="W397" s="199" t="s">
        <v>179</v>
      </c>
    </row>
    <row r="398" spans="1:23" x14ac:dyDescent="0.25">
      <c r="A398" s="199" t="s">
        <v>366</v>
      </c>
      <c r="B398" s="199"/>
      <c r="C398" s="199" t="s">
        <v>359</v>
      </c>
      <c r="D398" s="199" t="s">
        <v>360</v>
      </c>
      <c r="E398" s="199" t="s">
        <v>166</v>
      </c>
      <c r="F398" s="200">
        <v>17.268000000000001</v>
      </c>
      <c r="G398" s="199"/>
      <c r="H398" s="199" t="s">
        <v>171</v>
      </c>
      <c r="I398" s="199" t="s">
        <v>577</v>
      </c>
      <c r="J398" s="201">
        <v>80000</v>
      </c>
      <c r="K398" s="201">
        <v>4240</v>
      </c>
      <c r="L398" s="202">
        <v>5.3</v>
      </c>
      <c r="M398" s="201">
        <v>2311</v>
      </c>
      <c r="N398" s="202">
        <v>54.5</v>
      </c>
      <c r="O398" s="201">
        <v>399</v>
      </c>
      <c r="P398" s="202">
        <v>9.4</v>
      </c>
      <c r="Q398" s="201">
        <v>229</v>
      </c>
      <c r="R398" s="202">
        <v>5.4</v>
      </c>
      <c r="S398" s="201">
        <v>1302</v>
      </c>
      <c r="T398" s="202">
        <v>30.7</v>
      </c>
      <c r="U398" s="203">
        <v>600</v>
      </c>
      <c r="V398" s="203">
        <v>97</v>
      </c>
      <c r="W398" s="199" t="s">
        <v>169</v>
      </c>
    </row>
    <row r="399" spans="1:23" hidden="1" x14ac:dyDescent="0.25">
      <c r="A399" s="199" t="s">
        <v>604</v>
      </c>
      <c r="B399" s="199"/>
      <c r="C399" s="199" t="s">
        <v>293</v>
      </c>
      <c r="D399" s="199" t="s">
        <v>294</v>
      </c>
      <c r="E399" s="199"/>
      <c r="F399" s="200">
        <v>29.312999999999999</v>
      </c>
      <c r="G399" s="199"/>
      <c r="H399" s="199" t="s">
        <v>171</v>
      </c>
      <c r="I399" s="199" t="s">
        <v>633</v>
      </c>
      <c r="J399" s="201">
        <v>172000</v>
      </c>
      <c r="K399" s="201">
        <v>20640</v>
      </c>
      <c r="L399" s="202">
        <v>12</v>
      </c>
      <c r="M399" s="201">
        <v>8318</v>
      </c>
      <c r="N399" s="202">
        <v>40.299999999999997</v>
      </c>
      <c r="O399" s="201">
        <v>1878</v>
      </c>
      <c r="P399" s="202">
        <v>9.1</v>
      </c>
      <c r="Q399" s="201">
        <v>1073</v>
      </c>
      <c r="R399" s="202">
        <v>5.2</v>
      </c>
      <c r="S399" s="201">
        <v>9371</v>
      </c>
      <c r="T399" s="202">
        <v>45.4</v>
      </c>
      <c r="U399" s="203">
        <v>3855</v>
      </c>
      <c r="V399" s="203">
        <v>89</v>
      </c>
      <c r="W399" s="199" t="s">
        <v>169</v>
      </c>
    </row>
    <row r="400" spans="1:23" hidden="1" x14ac:dyDescent="0.25">
      <c r="A400" s="199" t="s">
        <v>1626</v>
      </c>
      <c r="B400" s="199"/>
      <c r="C400" s="199" t="s">
        <v>244</v>
      </c>
      <c r="D400" s="199" t="s">
        <v>258</v>
      </c>
      <c r="E400" s="199"/>
      <c r="F400" s="200">
        <v>8.6</v>
      </c>
      <c r="G400" s="199"/>
      <c r="H400" s="199" t="s">
        <v>171</v>
      </c>
      <c r="I400" s="199" t="s">
        <v>1713</v>
      </c>
      <c r="J400" s="201">
        <v>172000</v>
      </c>
      <c r="K400" s="201">
        <v>4128</v>
      </c>
      <c r="L400" s="202">
        <v>2.4</v>
      </c>
      <c r="M400" s="201">
        <v>2833</v>
      </c>
      <c r="N400" s="202">
        <v>68.62</v>
      </c>
      <c r="O400" s="201">
        <v>570</v>
      </c>
      <c r="P400" s="202">
        <v>13.82</v>
      </c>
      <c r="Q400" s="201">
        <v>141</v>
      </c>
      <c r="R400" s="202">
        <v>3.42</v>
      </c>
      <c r="S400" s="201">
        <v>584</v>
      </c>
      <c r="T400" s="202">
        <v>14.14</v>
      </c>
      <c r="U400" s="203">
        <v>374</v>
      </c>
      <c r="V400" s="203">
        <v>1</v>
      </c>
      <c r="W400" s="199" t="s">
        <v>179</v>
      </c>
    </row>
    <row r="401" spans="1:23" hidden="1" x14ac:dyDescent="0.25">
      <c r="A401" s="199" t="s">
        <v>1790</v>
      </c>
      <c r="B401" s="199"/>
      <c r="C401" s="199" t="s">
        <v>176</v>
      </c>
      <c r="D401" s="199" t="s">
        <v>177</v>
      </c>
      <c r="E401" s="199"/>
      <c r="F401" s="200">
        <v>25.751000000000001</v>
      </c>
      <c r="G401" s="199"/>
      <c r="H401" s="199" t="s">
        <v>171</v>
      </c>
      <c r="I401" s="199" t="s">
        <v>283</v>
      </c>
      <c r="J401" s="201">
        <v>172000</v>
      </c>
      <c r="K401" s="201">
        <v>1582</v>
      </c>
      <c r="L401" s="202">
        <v>0.92</v>
      </c>
      <c r="M401" s="201">
        <v>1376</v>
      </c>
      <c r="N401" s="202">
        <v>87</v>
      </c>
      <c r="O401" s="201">
        <v>164</v>
      </c>
      <c r="P401" s="202">
        <v>10.36</v>
      </c>
      <c r="Q401" s="201">
        <v>9</v>
      </c>
      <c r="R401" s="202">
        <v>0.55000000000000004</v>
      </c>
      <c r="S401" s="201">
        <v>33</v>
      </c>
      <c r="T401" s="202">
        <v>2.09</v>
      </c>
      <c r="U401" s="203">
        <v>76</v>
      </c>
      <c r="V401" s="203">
        <v>12</v>
      </c>
      <c r="W401" s="199" t="s">
        <v>169</v>
      </c>
    </row>
    <row r="402" spans="1:23" hidden="1" x14ac:dyDescent="0.25">
      <c r="A402" s="199" t="s">
        <v>2575</v>
      </c>
      <c r="B402" s="199"/>
      <c r="C402" s="199" t="s">
        <v>176</v>
      </c>
      <c r="D402" s="199" t="s">
        <v>177</v>
      </c>
      <c r="E402" s="199"/>
      <c r="F402" s="200">
        <v>9.41</v>
      </c>
      <c r="G402" s="199"/>
      <c r="H402" s="199" t="s">
        <v>167</v>
      </c>
      <c r="I402" s="199" t="s">
        <v>2578</v>
      </c>
      <c r="J402" s="201">
        <v>172000</v>
      </c>
      <c r="K402" s="201">
        <v>24768</v>
      </c>
      <c r="L402" s="202">
        <v>14.4</v>
      </c>
      <c r="M402" s="201">
        <v>5080</v>
      </c>
      <c r="N402" s="202">
        <v>20.51</v>
      </c>
      <c r="O402" s="201">
        <v>3160</v>
      </c>
      <c r="P402" s="202">
        <v>12.76</v>
      </c>
      <c r="Q402" s="201">
        <v>315</v>
      </c>
      <c r="R402" s="202">
        <v>1.27</v>
      </c>
      <c r="S402" s="201">
        <v>16216</v>
      </c>
      <c r="T402" s="202">
        <v>65.47</v>
      </c>
      <c r="U402" s="203">
        <v>6109</v>
      </c>
      <c r="V402" s="203">
        <v>12</v>
      </c>
      <c r="W402" s="199" t="s">
        <v>169</v>
      </c>
    </row>
    <row r="403" spans="1:23" hidden="1" x14ac:dyDescent="0.25">
      <c r="A403" s="199" t="s">
        <v>693</v>
      </c>
      <c r="B403" s="199"/>
      <c r="C403" s="199" t="s">
        <v>176</v>
      </c>
      <c r="D403" s="199" t="s">
        <v>177</v>
      </c>
      <c r="E403" s="199" t="s">
        <v>166</v>
      </c>
      <c r="F403" s="200">
        <v>24.788</v>
      </c>
      <c r="G403" s="199"/>
      <c r="H403" s="199" t="s">
        <v>167</v>
      </c>
      <c r="I403" s="199" t="s">
        <v>694</v>
      </c>
      <c r="J403" s="201">
        <v>171000</v>
      </c>
      <c r="K403" s="201">
        <v>9508</v>
      </c>
      <c r="L403" s="202">
        <v>5.56</v>
      </c>
      <c r="M403" s="201">
        <v>5657</v>
      </c>
      <c r="N403" s="202">
        <v>59.5</v>
      </c>
      <c r="O403" s="201">
        <v>629</v>
      </c>
      <c r="P403" s="202">
        <v>6.62</v>
      </c>
      <c r="Q403" s="201">
        <v>346</v>
      </c>
      <c r="R403" s="202">
        <v>3.64</v>
      </c>
      <c r="S403" s="201">
        <v>2875</v>
      </c>
      <c r="T403" s="202">
        <v>30.24</v>
      </c>
      <c r="U403" s="203">
        <v>1299</v>
      </c>
      <c r="V403" s="203">
        <v>11</v>
      </c>
      <c r="W403" s="199" t="s">
        <v>169</v>
      </c>
    </row>
    <row r="404" spans="1:23" x14ac:dyDescent="0.25">
      <c r="A404" s="199" t="s">
        <v>366</v>
      </c>
      <c r="B404" s="199"/>
      <c r="C404" s="199" t="s">
        <v>359</v>
      </c>
      <c r="D404" s="199" t="s">
        <v>360</v>
      </c>
      <c r="E404" s="199"/>
      <c r="F404" s="200">
        <v>18.940000000000001</v>
      </c>
      <c r="G404" s="199"/>
      <c r="H404" s="199" t="s">
        <v>167</v>
      </c>
      <c r="I404" s="199" t="s">
        <v>578</v>
      </c>
      <c r="J404" s="201">
        <v>14500</v>
      </c>
      <c r="K404" s="201">
        <v>885</v>
      </c>
      <c r="L404" s="202">
        <v>6.1</v>
      </c>
      <c r="M404" s="201">
        <v>618</v>
      </c>
      <c r="N404" s="202">
        <v>69.8</v>
      </c>
      <c r="O404" s="201">
        <v>109</v>
      </c>
      <c r="P404" s="202">
        <v>12.3</v>
      </c>
      <c r="Q404" s="201">
        <v>21</v>
      </c>
      <c r="R404" s="202">
        <v>2.4</v>
      </c>
      <c r="S404" s="201">
        <v>137</v>
      </c>
      <c r="T404" s="202">
        <v>15.5</v>
      </c>
      <c r="U404" s="203">
        <v>82</v>
      </c>
      <c r="V404" s="203">
        <v>96</v>
      </c>
      <c r="W404" s="199" t="s">
        <v>169</v>
      </c>
    </row>
    <row r="405" spans="1:23" hidden="1" x14ac:dyDescent="0.25">
      <c r="A405" s="199" t="s">
        <v>378</v>
      </c>
      <c r="B405" s="199"/>
      <c r="C405" s="199" t="s">
        <v>293</v>
      </c>
      <c r="D405" s="199" t="s">
        <v>636</v>
      </c>
      <c r="E405" s="199"/>
      <c r="F405" s="200">
        <v>6.6230000000000002</v>
      </c>
      <c r="G405" s="199"/>
      <c r="H405" s="199" t="s">
        <v>171</v>
      </c>
      <c r="I405" s="199" t="s">
        <v>716</v>
      </c>
      <c r="J405" s="201">
        <v>170000</v>
      </c>
      <c r="K405" s="201">
        <v>11169</v>
      </c>
      <c r="L405" s="202">
        <v>6.57</v>
      </c>
      <c r="M405" s="201">
        <v>4171</v>
      </c>
      <c r="N405" s="202">
        <v>37.340000000000003</v>
      </c>
      <c r="O405" s="201">
        <v>795</v>
      </c>
      <c r="P405" s="202">
        <v>7.12</v>
      </c>
      <c r="Q405" s="201">
        <v>338</v>
      </c>
      <c r="R405" s="202">
        <v>3.03</v>
      </c>
      <c r="S405" s="201">
        <v>5865</v>
      </c>
      <c r="T405" s="202">
        <v>52.51</v>
      </c>
      <c r="U405" s="203">
        <v>2292</v>
      </c>
      <c r="V405" s="203">
        <v>4</v>
      </c>
      <c r="W405" s="199" t="s">
        <v>169</v>
      </c>
    </row>
    <row r="406" spans="1:23" hidden="1" x14ac:dyDescent="0.25">
      <c r="A406" s="199" t="s">
        <v>1182</v>
      </c>
      <c r="B406" s="199"/>
      <c r="C406" s="199" t="s">
        <v>293</v>
      </c>
      <c r="D406" s="199" t="s">
        <v>636</v>
      </c>
      <c r="E406" s="199"/>
      <c r="F406" s="200">
        <v>11.068</v>
      </c>
      <c r="G406" s="199"/>
      <c r="H406" s="199" t="s">
        <v>171</v>
      </c>
      <c r="I406" s="199" t="s">
        <v>1201</v>
      </c>
      <c r="J406" s="201">
        <v>170000</v>
      </c>
      <c r="K406" s="201">
        <v>18700</v>
      </c>
      <c r="L406" s="202">
        <v>11</v>
      </c>
      <c r="M406" s="201">
        <v>11201</v>
      </c>
      <c r="N406" s="202">
        <v>59.9</v>
      </c>
      <c r="O406" s="201">
        <v>2749</v>
      </c>
      <c r="P406" s="202">
        <v>14.7</v>
      </c>
      <c r="Q406" s="201">
        <v>954</v>
      </c>
      <c r="R406" s="202">
        <v>5.0999999999999996</v>
      </c>
      <c r="S406" s="201">
        <v>3796</v>
      </c>
      <c r="T406" s="202">
        <v>20.3</v>
      </c>
      <c r="U406" s="203">
        <v>2095</v>
      </c>
      <c r="V406" s="203">
        <v>84</v>
      </c>
      <c r="W406" s="199" t="s">
        <v>169</v>
      </c>
    </row>
    <row r="407" spans="1:23" hidden="1" x14ac:dyDescent="0.25">
      <c r="A407" s="199" t="s">
        <v>2509</v>
      </c>
      <c r="B407" s="199"/>
      <c r="C407" s="199" t="s">
        <v>164</v>
      </c>
      <c r="D407" s="199" t="s">
        <v>165</v>
      </c>
      <c r="E407" s="199"/>
      <c r="F407" s="200">
        <v>20.751000000000001</v>
      </c>
      <c r="G407" s="199"/>
      <c r="H407" s="199" t="s">
        <v>171</v>
      </c>
      <c r="I407" s="199" t="s">
        <v>2517</v>
      </c>
      <c r="J407" s="201">
        <v>170000</v>
      </c>
      <c r="K407" s="201">
        <v>5933</v>
      </c>
      <c r="L407" s="202">
        <v>3.49</v>
      </c>
      <c r="M407" s="201">
        <v>2934</v>
      </c>
      <c r="N407" s="202">
        <v>49.45</v>
      </c>
      <c r="O407" s="201">
        <v>378</v>
      </c>
      <c r="P407" s="202">
        <v>6.37</v>
      </c>
      <c r="Q407" s="201">
        <v>144</v>
      </c>
      <c r="R407" s="202">
        <v>2.42</v>
      </c>
      <c r="S407" s="201">
        <v>2478</v>
      </c>
      <c r="T407" s="202">
        <v>41.76</v>
      </c>
      <c r="U407" s="203">
        <v>1014</v>
      </c>
      <c r="V407" s="203">
        <v>18</v>
      </c>
      <c r="W407" s="199" t="s">
        <v>169</v>
      </c>
    </row>
    <row r="408" spans="1:23" hidden="1" x14ac:dyDescent="0.25">
      <c r="A408" s="199" t="s">
        <v>2557</v>
      </c>
      <c r="B408" s="199"/>
      <c r="C408" s="199" t="s">
        <v>244</v>
      </c>
      <c r="D408" s="199" t="s">
        <v>327</v>
      </c>
      <c r="E408" s="199"/>
      <c r="F408" s="200">
        <v>15.606</v>
      </c>
      <c r="G408" s="199"/>
      <c r="H408" s="199" t="s">
        <v>171</v>
      </c>
      <c r="I408" s="199" t="s">
        <v>2571</v>
      </c>
      <c r="J408" s="201">
        <v>170000</v>
      </c>
      <c r="K408" s="201">
        <v>6477</v>
      </c>
      <c r="L408" s="202">
        <v>3.81</v>
      </c>
      <c r="M408" s="201">
        <v>3351</v>
      </c>
      <c r="N408" s="202">
        <v>51.73</v>
      </c>
      <c r="O408" s="201">
        <v>695</v>
      </c>
      <c r="P408" s="202">
        <v>10.73</v>
      </c>
      <c r="Q408" s="201">
        <v>323</v>
      </c>
      <c r="R408" s="202">
        <v>4.99</v>
      </c>
      <c r="S408" s="201">
        <v>2108</v>
      </c>
      <c r="T408" s="202">
        <v>32.549999999999997</v>
      </c>
      <c r="U408" s="203">
        <v>956</v>
      </c>
      <c r="V408" s="203">
        <v>0</v>
      </c>
      <c r="W408" s="199" t="s">
        <v>179</v>
      </c>
    </row>
    <row r="409" spans="1:23" x14ac:dyDescent="0.25">
      <c r="A409" s="199" t="s">
        <v>366</v>
      </c>
      <c r="B409" s="199"/>
      <c r="C409" s="199" t="s">
        <v>359</v>
      </c>
      <c r="D409" s="199" t="s">
        <v>360</v>
      </c>
      <c r="E409" s="199" t="s">
        <v>166</v>
      </c>
      <c r="F409" s="200">
        <v>16.539000000000001</v>
      </c>
      <c r="G409" s="199"/>
      <c r="H409" s="199" t="s">
        <v>171</v>
      </c>
      <c r="I409" s="199" t="s">
        <v>579</v>
      </c>
      <c r="J409" s="201">
        <v>156000</v>
      </c>
      <c r="K409" s="201">
        <v>7098</v>
      </c>
      <c r="L409" s="202">
        <v>4.55</v>
      </c>
      <c r="M409" s="201">
        <v>3330</v>
      </c>
      <c r="N409" s="202">
        <v>46.92</v>
      </c>
      <c r="O409" s="201">
        <v>718</v>
      </c>
      <c r="P409" s="202">
        <v>10.119999999999999</v>
      </c>
      <c r="Q409" s="201">
        <v>552</v>
      </c>
      <c r="R409" s="202">
        <v>7.77</v>
      </c>
      <c r="S409" s="201">
        <v>2498</v>
      </c>
      <c r="T409" s="202">
        <v>35.19</v>
      </c>
      <c r="U409" s="203">
        <v>1126</v>
      </c>
      <c r="V409" s="203">
        <v>7</v>
      </c>
      <c r="W409" s="199" t="s">
        <v>179</v>
      </c>
    </row>
    <row r="410" spans="1:23" hidden="1" x14ac:dyDescent="0.25">
      <c r="A410" s="199" t="s">
        <v>820</v>
      </c>
      <c r="B410" s="199"/>
      <c r="C410" s="199" t="s">
        <v>244</v>
      </c>
      <c r="D410" s="199" t="s">
        <v>687</v>
      </c>
      <c r="E410" s="199" t="s">
        <v>166</v>
      </c>
      <c r="F410" s="200">
        <v>5.8869999999999996</v>
      </c>
      <c r="G410" s="199"/>
      <c r="H410" s="199" t="s">
        <v>192</v>
      </c>
      <c r="I410" s="199" t="s">
        <v>823</v>
      </c>
      <c r="J410" s="201">
        <v>169200</v>
      </c>
      <c r="K410" s="201">
        <v>3824</v>
      </c>
      <c r="L410" s="202">
        <v>2.2599999999999998</v>
      </c>
      <c r="M410" s="201">
        <v>2614</v>
      </c>
      <c r="N410" s="202">
        <v>68.349999999999994</v>
      </c>
      <c r="O410" s="201">
        <v>407</v>
      </c>
      <c r="P410" s="202">
        <v>10.64</v>
      </c>
      <c r="Q410" s="201">
        <v>144</v>
      </c>
      <c r="R410" s="202">
        <v>3.76</v>
      </c>
      <c r="S410" s="201">
        <v>660</v>
      </c>
      <c r="T410" s="202">
        <v>17.25</v>
      </c>
      <c r="U410" s="203">
        <v>378</v>
      </c>
      <c r="V410" s="203">
        <v>2</v>
      </c>
      <c r="W410" s="199" t="s">
        <v>179</v>
      </c>
    </row>
    <row r="411" spans="1:23" hidden="1" x14ac:dyDescent="0.25">
      <c r="A411" s="199" t="s">
        <v>2273</v>
      </c>
      <c r="B411" s="199"/>
      <c r="C411" s="199" t="s">
        <v>293</v>
      </c>
      <c r="D411" s="199" t="s">
        <v>636</v>
      </c>
      <c r="E411" s="199"/>
      <c r="F411" s="200">
        <v>45.012999999999998</v>
      </c>
      <c r="G411" s="199"/>
      <c r="H411" s="199" t="s">
        <v>167</v>
      </c>
      <c r="I411" s="199" t="s">
        <v>2280</v>
      </c>
      <c r="J411" s="201">
        <v>169000</v>
      </c>
      <c r="K411" s="201">
        <v>11661</v>
      </c>
      <c r="L411" s="202">
        <v>6.9</v>
      </c>
      <c r="M411" s="201">
        <v>4874</v>
      </c>
      <c r="N411" s="202">
        <v>41.8</v>
      </c>
      <c r="O411" s="201">
        <v>863</v>
      </c>
      <c r="P411" s="202">
        <v>7.4</v>
      </c>
      <c r="Q411" s="201">
        <v>513</v>
      </c>
      <c r="R411" s="202">
        <v>4.4000000000000004</v>
      </c>
      <c r="S411" s="201">
        <v>5411</v>
      </c>
      <c r="T411" s="202">
        <v>46.4</v>
      </c>
      <c r="U411" s="203">
        <v>2192</v>
      </c>
      <c r="V411" s="203">
        <v>84</v>
      </c>
      <c r="W411" s="199" t="s">
        <v>169</v>
      </c>
    </row>
    <row r="412" spans="1:23" hidden="1" x14ac:dyDescent="0.25">
      <c r="A412" s="199" t="s">
        <v>2557</v>
      </c>
      <c r="B412" s="199"/>
      <c r="C412" s="199" t="s">
        <v>244</v>
      </c>
      <c r="D412" s="199" t="s">
        <v>601</v>
      </c>
      <c r="E412" s="199" t="s">
        <v>208</v>
      </c>
      <c r="F412" s="200">
        <v>1.74</v>
      </c>
      <c r="G412" s="199"/>
      <c r="H412" s="199" t="s">
        <v>171</v>
      </c>
      <c r="I412" s="199" t="s">
        <v>2560</v>
      </c>
      <c r="J412" s="201">
        <v>169000</v>
      </c>
      <c r="K412" s="201">
        <v>7436</v>
      </c>
      <c r="L412" s="202">
        <v>4.4000000000000004</v>
      </c>
      <c r="M412" s="201">
        <v>2751</v>
      </c>
      <c r="N412" s="202">
        <v>37</v>
      </c>
      <c r="O412" s="201">
        <v>699</v>
      </c>
      <c r="P412" s="202">
        <v>9.4</v>
      </c>
      <c r="Q412" s="201">
        <v>320</v>
      </c>
      <c r="R412" s="202">
        <v>4.3</v>
      </c>
      <c r="S412" s="201">
        <v>3666</v>
      </c>
      <c r="T412" s="202">
        <v>49.3</v>
      </c>
      <c r="U412" s="203">
        <v>1472</v>
      </c>
      <c r="V412" s="203">
        <v>94</v>
      </c>
      <c r="W412" s="199" t="s">
        <v>179</v>
      </c>
    </row>
    <row r="413" spans="1:23" x14ac:dyDescent="0.25">
      <c r="A413" s="199" t="s">
        <v>378</v>
      </c>
      <c r="B413" s="199"/>
      <c r="C413" s="199" t="s">
        <v>359</v>
      </c>
      <c r="D413" s="199" t="s">
        <v>360</v>
      </c>
      <c r="E413" s="199" t="s">
        <v>208</v>
      </c>
      <c r="F413" s="200">
        <v>27.65</v>
      </c>
      <c r="G413" s="199"/>
      <c r="H413" s="199" t="s">
        <v>167</v>
      </c>
      <c r="I413" s="199" t="s">
        <v>580</v>
      </c>
      <c r="J413" s="201">
        <v>174000</v>
      </c>
      <c r="K413" s="201">
        <v>12354</v>
      </c>
      <c r="L413" s="202">
        <v>7.1</v>
      </c>
      <c r="M413" s="201">
        <v>6029</v>
      </c>
      <c r="N413" s="202">
        <v>48.8</v>
      </c>
      <c r="O413" s="201">
        <v>1396</v>
      </c>
      <c r="P413" s="202">
        <v>11.3</v>
      </c>
      <c r="Q413" s="201">
        <v>692</v>
      </c>
      <c r="R413" s="202">
        <v>5.6</v>
      </c>
      <c r="S413" s="201">
        <v>4237</v>
      </c>
      <c r="T413" s="202">
        <v>34.299999999999997</v>
      </c>
      <c r="U413" s="203">
        <v>1903</v>
      </c>
      <c r="V413" s="203">
        <v>96</v>
      </c>
      <c r="W413" s="199" t="s">
        <v>169</v>
      </c>
    </row>
    <row r="414" spans="1:23" x14ac:dyDescent="0.25">
      <c r="A414" s="199" t="s">
        <v>374</v>
      </c>
      <c r="B414" s="199"/>
      <c r="C414" s="199" t="s">
        <v>359</v>
      </c>
      <c r="D414" s="199" t="s">
        <v>360</v>
      </c>
      <c r="E414" s="199"/>
      <c r="F414" s="200">
        <v>10.57</v>
      </c>
      <c r="G414" s="199"/>
      <c r="H414" s="199" t="s">
        <v>171</v>
      </c>
      <c r="I414" s="199" t="s">
        <v>581</v>
      </c>
      <c r="J414" s="201">
        <v>118000</v>
      </c>
      <c r="K414" s="201">
        <v>4366</v>
      </c>
      <c r="L414" s="202">
        <v>3.7</v>
      </c>
      <c r="M414" s="201">
        <v>2611</v>
      </c>
      <c r="N414" s="202">
        <v>59.8</v>
      </c>
      <c r="O414" s="201">
        <v>554</v>
      </c>
      <c r="P414" s="202">
        <v>12.7</v>
      </c>
      <c r="Q414" s="201">
        <v>153</v>
      </c>
      <c r="R414" s="202">
        <v>3.5</v>
      </c>
      <c r="S414" s="201">
        <v>1048</v>
      </c>
      <c r="T414" s="202">
        <v>24</v>
      </c>
      <c r="U414" s="203">
        <v>526</v>
      </c>
      <c r="V414" s="203">
        <v>84</v>
      </c>
      <c r="W414" s="199" t="s">
        <v>179</v>
      </c>
    </row>
    <row r="415" spans="1:23" hidden="1" x14ac:dyDescent="0.25">
      <c r="A415" s="199" t="s">
        <v>1182</v>
      </c>
      <c r="B415" s="199"/>
      <c r="C415" s="199" t="s">
        <v>293</v>
      </c>
      <c r="D415" s="199" t="s">
        <v>636</v>
      </c>
      <c r="E415" s="199"/>
      <c r="F415" s="200">
        <v>7.5330000000000004</v>
      </c>
      <c r="G415" s="199"/>
      <c r="H415" s="199" t="s">
        <v>167</v>
      </c>
      <c r="I415" s="199" t="s">
        <v>1200</v>
      </c>
      <c r="J415" s="201">
        <v>168000</v>
      </c>
      <c r="K415" s="201">
        <v>20160</v>
      </c>
      <c r="L415" s="202">
        <v>12</v>
      </c>
      <c r="M415" s="201">
        <v>12096</v>
      </c>
      <c r="N415" s="202">
        <v>60</v>
      </c>
      <c r="O415" s="201">
        <v>1956</v>
      </c>
      <c r="P415" s="202">
        <v>9.6999999999999993</v>
      </c>
      <c r="Q415" s="201">
        <v>1028</v>
      </c>
      <c r="R415" s="202">
        <v>5.0999999999999996</v>
      </c>
      <c r="S415" s="201">
        <v>5080</v>
      </c>
      <c r="T415" s="202">
        <v>25.2</v>
      </c>
      <c r="U415" s="203">
        <v>2507</v>
      </c>
      <c r="V415" s="203">
        <v>84</v>
      </c>
      <c r="W415" s="199" t="s">
        <v>169</v>
      </c>
    </row>
    <row r="416" spans="1:23" hidden="1" x14ac:dyDescent="0.25">
      <c r="A416" s="199" t="s">
        <v>1553</v>
      </c>
      <c r="B416" s="199"/>
      <c r="C416" s="199" t="s">
        <v>460</v>
      </c>
      <c r="D416" s="199" t="s">
        <v>461</v>
      </c>
      <c r="E416" s="199"/>
      <c r="F416" s="200">
        <v>17.655999999999999</v>
      </c>
      <c r="G416" s="199"/>
      <c r="H416" s="199" t="s">
        <v>167</v>
      </c>
      <c r="I416" s="199" t="s">
        <v>1605</v>
      </c>
      <c r="J416" s="201">
        <v>168000</v>
      </c>
      <c r="K416" s="201">
        <v>10063</v>
      </c>
      <c r="L416" s="202">
        <v>5.99</v>
      </c>
      <c r="M416" s="201">
        <v>3090</v>
      </c>
      <c r="N416" s="202">
        <v>30.71</v>
      </c>
      <c r="O416" s="201">
        <v>680</v>
      </c>
      <c r="P416" s="202">
        <v>6.76</v>
      </c>
      <c r="Q416" s="201">
        <v>340</v>
      </c>
      <c r="R416" s="202">
        <v>3.38</v>
      </c>
      <c r="S416" s="201">
        <v>5953</v>
      </c>
      <c r="T416" s="202">
        <v>59.16</v>
      </c>
      <c r="U416" s="203">
        <v>2274</v>
      </c>
      <c r="V416" s="203">
        <v>0</v>
      </c>
      <c r="W416" s="199" t="s">
        <v>169</v>
      </c>
    </row>
    <row r="417" spans="1:23" hidden="1" x14ac:dyDescent="0.25">
      <c r="A417" s="199" t="s">
        <v>1934</v>
      </c>
      <c r="B417" s="199"/>
      <c r="C417" s="199" t="s">
        <v>176</v>
      </c>
      <c r="D417" s="199" t="s">
        <v>177</v>
      </c>
      <c r="E417" s="199"/>
      <c r="F417" s="200">
        <v>0</v>
      </c>
      <c r="G417" s="199"/>
      <c r="H417" s="199" t="s">
        <v>167</v>
      </c>
      <c r="I417" s="199" t="s">
        <v>1935</v>
      </c>
      <c r="J417" s="201">
        <v>168000</v>
      </c>
      <c r="K417" s="201">
        <v>8921</v>
      </c>
      <c r="L417" s="202">
        <v>5.31</v>
      </c>
      <c r="M417" s="201">
        <v>5842</v>
      </c>
      <c r="N417" s="202">
        <v>65.489999999999995</v>
      </c>
      <c r="O417" s="201">
        <v>890</v>
      </c>
      <c r="P417" s="202">
        <v>9.98</v>
      </c>
      <c r="Q417" s="201">
        <v>401</v>
      </c>
      <c r="R417" s="202">
        <v>4.49</v>
      </c>
      <c r="S417" s="201">
        <v>1787</v>
      </c>
      <c r="T417" s="202">
        <v>20.03</v>
      </c>
      <c r="U417" s="203">
        <v>962</v>
      </c>
      <c r="V417" s="203">
        <v>12</v>
      </c>
      <c r="W417" s="199" t="s">
        <v>169</v>
      </c>
    </row>
    <row r="418" spans="1:23" hidden="1" x14ac:dyDescent="0.25">
      <c r="A418" s="199" t="s">
        <v>2509</v>
      </c>
      <c r="B418" s="199"/>
      <c r="C418" s="199" t="s">
        <v>164</v>
      </c>
      <c r="D418" s="199" t="s">
        <v>165</v>
      </c>
      <c r="E418" s="199"/>
      <c r="F418" s="200">
        <v>1.804</v>
      </c>
      <c r="G418" s="199"/>
      <c r="H418" s="199" t="s">
        <v>167</v>
      </c>
      <c r="I418" s="199" t="s">
        <v>2511</v>
      </c>
      <c r="J418" s="201">
        <v>168000</v>
      </c>
      <c r="K418" s="201">
        <v>8736</v>
      </c>
      <c r="L418" s="202">
        <v>5.2</v>
      </c>
      <c r="M418" s="201">
        <v>4351</v>
      </c>
      <c r="N418" s="202">
        <v>49.8</v>
      </c>
      <c r="O418" s="201">
        <v>812</v>
      </c>
      <c r="P418" s="202">
        <v>9.3000000000000007</v>
      </c>
      <c r="Q418" s="201">
        <v>463</v>
      </c>
      <c r="R418" s="202">
        <v>5.3</v>
      </c>
      <c r="S418" s="201">
        <v>3110</v>
      </c>
      <c r="T418" s="202">
        <v>35.6</v>
      </c>
      <c r="U418" s="203">
        <v>1368</v>
      </c>
      <c r="V418" s="203">
        <v>18</v>
      </c>
      <c r="W418" s="199" t="s">
        <v>169</v>
      </c>
    </row>
    <row r="419" spans="1:23" hidden="1" x14ac:dyDescent="0.25">
      <c r="A419" s="199" t="s">
        <v>2532</v>
      </c>
      <c r="B419" s="199"/>
      <c r="C419" s="199" t="s">
        <v>244</v>
      </c>
      <c r="D419" s="199" t="s">
        <v>687</v>
      </c>
      <c r="E419" s="199" t="s">
        <v>166</v>
      </c>
      <c r="F419" s="200">
        <v>39.24</v>
      </c>
      <c r="G419" s="199"/>
      <c r="H419" s="199" t="s">
        <v>171</v>
      </c>
      <c r="I419" s="199" t="s">
        <v>2539</v>
      </c>
      <c r="J419" s="201">
        <v>168000</v>
      </c>
      <c r="K419" s="201">
        <v>857</v>
      </c>
      <c r="L419" s="202">
        <v>0.51</v>
      </c>
      <c r="M419" s="201">
        <v>807</v>
      </c>
      <c r="N419" s="202">
        <v>94.15</v>
      </c>
      <c r="O419" s="201">
        <v>26</v>
      </c>
      <c r="P419" s="202">
        <v>3.05</v>
      </c>
      <c r="Q419" s="201">
        <v>0</v>
      </c>
      <c r="R419" s="202">
        <v>0</v>
      </c>
      <c r="S419" s="201">
        <v>24</v>
      </c>
      <c r="T419" s="202">
        <v>2.8</v>
      </c>
      <c r="U419" s="203">
        <v>39</v>
      </c>
      <c r="V419" s="203">
        <v>0</v>
      </c>
      <c r="W419" s="199" t="s">
        <v>179</v>
      </c>
    </row>
    <row r="420" spans="1:23" hidden="1" x14ac:dyDescent="0.25">
      <c r="A420" s="199" t="s">
        <v>2546</v>
      </c>
      <c r="B420" s="199"/>
      <c r="C420" s="199" t="s">
        <v>164</v>
      </c>
      <c r="D420" s="199" t="s">
        <v>165</v>
      </c>
      <c r="E420" s="199" t="s">
        <v>166</v>
      </c>
      <c r="F420" s="200">
        <v>0</v>
      </c>
      <c r="G420" s="199"/>
      <c r="H420" s="199" t="s">
        <v>167</v>
      </c>
      <c r="I420" s="199" t="s">
        <v>806</v>
      </c>
      <c r="J420" s="201">
        <v>168000</v>
      </c>
      <c r="K420" s="201">
        <v>7778</v>
      </c>
      <c r="L420" s="202">
        <v>4.63</v>
      </c>
      <c r="M420" s="201">
        <v>4469</v>
      </c>
      <c r="N420" s="202">
        <v>57.46</v>
      </c>
      <c r="O420" s="201">
        <v>708</v>
      </c>
      <c r="P420" s="202">
        <v>9.1</v>
      </c>
      <c r="Q420" s="201">
        <v>380</v>
      </c>
      <c r="R420" s="202">
        <v>4.88</v>
      </c>
      <c r="S420" s="201">
        <v>2221</v>
      </c>
      <c r="T420" s="202">
        <v>28.56</v>
      </c>
      <c r="U420" s="203">
        <v>1044</v>
      </c>
      <c r="V420" s="203">
        <v>18</v>
      </c>
      <c r="W420" s="199" t="s">
        <v>169</v>
      </c>
    </row>
    <row r="421" spans="1:23" hidden="1" x14ac:dyDescent="0.25">
      <c r="A421" s="199" t="s">
        <v>2606</v>
      </c>
      <c r="B421" s="199"/>
      <c r="C421" s="199" t="s">
        <v>244</v>
      </c>
      <c r="D421" s="199" t="s">
        <v>687</v>
      </c>
      <c r="E421" s="199"/>
      <c r="F421" s="200">
        <v>20.678000000000001</v>
      </c>
      <c r="G421" s="199"/>
      <c r="H421" s="199" t="s">
        <v>171</v>
      </c>
      <c r="I421" s="199" t="s">
        <v>2612</v>
      </c>
      <c r="J421" s="201">
        <v>168000</v>
      </c>
      <c r="K421" s="201">
        <v>14280</v>
      </c>
      <c r="L421" s="202">
        <v>8.5</v>
      </c>
      <c r="M421" s="201">
        <v>5541</v>
      </c>
      <c r="N421" s="202">
        <v>38.799999999999997</v>
      </c>
      <c r="O421" s="201">
        <v>2442</v>
      </c>
      <c r="P421" s="202">
        <v>17.100000000000001</v>
      </c>
      <c r="Q421" s="201">
        <v>643</v>
      </c>
      <c r="R421" s="202">
        <v>4.5</v>
      </c>
      <c r="S421" s="201">
        <v>5655</v>
      </c>
      <c r="T421" s="202">
        <v>39.6</v>
      </c>
      <c r="U421" s="203">
        <v>2464</v>
      </c>
      <c r="V421" s="203">
        <v>96</v>
      </c>
      <c r="W421" s="199" t="s">
        <v>169</v>
      </c>
    </row>
    <row r="422" spans="1:23" hidden="1" x14ac:dyDescent="0.25">
      <c r="A422" s="199" t="s">
        <v>1110</v>
      </c>
      <c r="B422" s="199"/>
      <c r="C422" s="199" t="s">
        <v>460</v>
      </c>
      <c r="D422" s="199" t="s">
        <v>461</v>
      </c>
      <c r="E422" s="199" t="s">
        <v>166</v>
      </c>
      <c r="F422" s="200">
        <v>3.6739999999999999</v>
      </c>
      <c r="G422" s="199"/>
      <c r="H422" s="199" t="s">
        <v>167</v>
      </c>
      <c r="I422" s="199" t="s">
        <v>1118</v>
      </c>
      <c r="J422" s="201">
        <v>167000</v>
      </c>
      <c r="K422" s="201">
        <v>4192</v>
      </c>
      <c r="L422" s="202">
        <v>2.5099999999999998</v>
      </c>
      <c r="M422" s="201">
        <v>1924</v>
      </c>
      <c r="N422" s="202">
        <v>45.89</v>
      </c>
      <c r="O422" s="201">
        <v>712</v>
      </c>
      <c r="P422" s="202">
        <v>16.989999999999998</v>
      </c>
      <c r="Q422" s="201">
        <v>251</v>
      </c>
      <c r="R422" s="202">
        <v>5.99</v>
      </c>
      <c r="S422" s="201">
        <v>1305</v>
      </c>
      <c r="T422" s="202">
        <v>31.13</v>
      </c>
      <c r="U422" s="203">
        <v>620</v>
      </c>
      <c r="V422" s="203">
        <v>15</v>
      </c>
      <c r="W422" s="199" t="s">
        <v>179</v>
      </c>
    </row>
    <row r="423" spans="1:23" hidden="1" x14ac:dyDescent="0.25">
      <c r="A423" s="199" t="s">
        <v>1182</v>
      </c>
      <c r="B423" s="199"/>
      <c r="C423" s="199" t="s">
        <v>176</v>
      </c>
      <c r="D423" s="199" t="s">
        <v>177</v>
      </c>
      <c r="E423" s="199"/>
      <c r="F423" s="200">
        <v>0</v>
      </c>
      <c r="G423" s="199"/>
      <c r="H423" s="199" t="s">
        <v>167</v>
      </c>
      <c r="I423" s="199" t="s">
        <v>1183</v>
      </c>
      <c r="J423" s="201">
        <v>167000</v>
      </c>
      <c r="K423" s="201">
        <v>7916</v>
      </c>
      <c r="L423" s="202">
        <v>4.74</v>
      </c>
      <c r="M423" s="201">
        <v>3404</v>
      </c>
      <c r="N423" s="202">
        <v>43</v>
      </c>
      <c r="O423" s="201">
        <v>917</v>
      </c>
      <c r="P423" s="202">
        <v>11.59</v>
      </c>
      <c r="Q423" s="201">
        <v>507</v>
      </c>
      <c r="R423" s="202">
        <v>6.4</v>
      </c>
      <c r="S423" s="201">
        <v>3087</v>
      </c>
      <c r="T423" s="202">
        <v>39</v>
      </c>
      <c r="U423" s="203">
        <v>1343</v>
      </c>
      <c r="V423" s="203">
        <v>12</v>
      </c>
      <c r="W423" s="199" t="s">
        <v>169</v>
      </c>
    </row>
    <row r="424" spans="1:23" hidden="1" x14ac:dyDescent="0.25">
      <c r="A424" s="199" t="s">
        <v>1332</v>
      </c>
      <c r="B424" s="199"/>
      <c r="C424" s="199" t="s">
        <v>244</v>
      </c>
      <c r="D424" s="199" t="s">
        <v>327</v>
      </c>
      <c r="E424" s="199"/>
      <c r="F424" s="200">
        <v>7.5970000000000004</v>
      </c>
      <c r="G424" s="199"/>
      <c r="H424" s="199" t="s">
        <v>192</v>
      </c>
      <c r="I424" s="199" t="s">
        <v>1341</v>
      </c>
      <c r="J424" s="201">
        <v>167000</v>
      </c>
      <c r="K424" s="201">
        <v>13143</v>
      </c>
      <c r="L424" s="202">
        <v>7.87</v>
      </c>
      <c r="M424" s="201">
        <v>6943</v>
      </c>
      <c r="N424" s="202">
        <v>52.83</v>
      </c>
      <c r="O424" s="201">
        <v>846</v>
      </c>
      <c r="P424" s="202">
        <v>6.44</v>
      </c>
      <c r="Q424" s="201">
        <v>333</v>
      </c>
      <c r="R424" s="202">
        <v>2.5299999999999998</v>
      </c>
      <c r="S424" s="201">
        <v>5021</v>
      </c>
      <c r="T424" s="202">
        <v>38.200000000000003</v>
      </c>
      <c r="U424" s="203">
        <v>2102</v>
      </c>
      <c r="V424" s="203">
        <v>21</v>
      </c>
      <c r="W424" s="199" t="s">
        <v>179</v>
      </c>
    </row>
    <row r="425" spans="1:23" hidden="1" x14ac:dyDescent="0.25">
      <c r="A425" s="199" t="s">
        <v>1626</v>
      </c>
      <c r="B425" s="199"/>
      <c r="C425" s="199" t="s">
        <v>244</v>
      </c>
      <c r="D425" s="199" t="s">
        <v>245</v>
      </c>
      <c r="E425" s="199"/>
      <c r="F425" s="200">
        <v>6.6230000000000002</v>
      </c>
      <c r="G425" s="199"/>
      <c r="H425" s="199" t="s">
        <v>167</v>
      </c>
      <c r="I425" s="199" t="s">
        <v>1703</v>
      </c>
      <c r="J425" s="201">
        <v>167000</v>
      </c>
      <c r="K425" s="201">
        <v>8166</v>
      </c>
      <c r="L425" s="202">
        <v>4.8899999999999997</v>
      </c>
      <c r="M425" s="201">
        <v>5000</v>
      </c>
      <c r="N425" s="202">
        <v>61.23</v>
      </c>
      <c r="O425" s="201">
        <v>968</v>
      </c>
      <c r="P425" s="202">
        <v>11.86</v>
      </c>
      <c r="Q425" s="201">
        <v>386</v>
      </c>
      <c r="R425" s="202">
        <v>4.7300000000000004</v>
      </c>
      <c r="S425" s="201">
        <v>1811</v>
      </c>
      <c r="T425" s="202">
        <v>22.18</v>
      </c>
      <c r="U425" s="203">
        <v>946</v>
      </c>
      <c r="V425" s="203">
        <v>1</v>
      </c>
      <c r="W425" s="199" t="s">
        <v>179</v>
      </c>
    </row>
    <row r="426" spans="1:23" hidden="1" x14ac:dyDescent="0.25">
      <c r="A426" s="199" t="s">
        <v>326</v>
      </c>
      <c r="B426" s="199"/>
      <c r="C426" s="199" t="s">
        <v>244</v>
      </c>
      <c r="D426" s="199" t="s">
        <v>327</v>
      </c>
      <c r="E426" s="199" t="s">
        <v>166</v>
      </c>
      <c r="F426" s="200">
        <v>18.829999999999998</v>
      </c>
      <c r="G426" s="199"/>
      <c r="H426" s="199" t="s">
        <v>171</v>
      </c>
      <c r="I426" s="199" t="s">
        <v>332</v>
      </c>
      <c r="J426" s="201">
        <v>166300</v>
      </c>
      <c r="K426" s="201">
        <v>8598</v>
      </c>
      <c r="L426" s="202">
        <v>5.17</v>
      </c>
      <c r="M426" s="201">
        <v>3930</v>
      </c>
      <c r="N426" s="202">
        <v>45.71</v>
      </c>
      <c r="O426" s="201">
        <v>1346</v>
      </c>
      <c r="P426" s="202">
        <v>15.65</v>
      </c>
      <c r="Q426" s="201">
        <v>750</v>
      </c>
      <c r="R426" s="202">
        <v>8.7200000000000006</v>
      </c>
      <c r="S426" s="201">
        <v>2573</v>
      </c>
      <c r="T426" s="202">
        <v>29.93</v>
      </c>
      <c r="U426" s="203">
        <v>1259</v>
      </c>
      <c r="V426" s="203">
        <v>3</v>
      </c>
      <c r="W426" s="199" t="s">
        <v>179</v>
      </c>
    </row>
    <row r="427" spans="1:23" hidden="1" x14ac:dyDescent="0.25">
      <c r="A427" s="199" t="s">
        <v>804</v>
      </c>
      <c r="B427" s="199"/>
      <c r="C427" s="199" t="s">
        <v>164</v>
      </c>
      <c r="D427" s="199" t="s">
        <v>165</v>
      </c>
      <c r="E427" s="199" t="s">
        <v>166</v>
      </c>
      <c r="F427" s="200">
        <v>3.5870000000000002</v>
      </c>
      <c r="G427" s="199"/>
      <c r="H427" s="199" t="s">
        <v>167</v>
      </c>
      <c r="I427" s="199" t="s">
        <v>807</v>
      </c>
      <c r="J427" s="201">
        <v>166000</v>
      </c>
      <c r="K427" s="201">
        <v>8134</v>
      </c>
      <c r="L427" s="202">
        <v>4.9000000000000004</v>
      </c>
      <c r="M427" s="201">
        <v>5588</v>
      </c>
      <c r="N427" s="202">
        <v>68.7</v>
      </c>
      <c r="O427" s="201">
        <v>1009</v>
      </c>
      <c r="P427" s="202">
        <v>12.4</v>
      </c>
      <c r="Q427" s="201">
        <v>447</v>
      </c>
      <c r="R427" s="202">
        <v>5.5</v>
      </c>
      <c r="S427" s="201">
        <v>1090</v>
      </c>
      <c r="T427" s="202">
        <v>13.4</v>
      </c>
      <c r="U427" s="203">
        <v>730</v>
      </c>
      <c r="V427" s="203">
        <v>18</v>
      </c>
      <c r="W427" s="199" t="s">
        <v>169</v>
      </c>
    </row>
    <row r="428" spans="1:23" hidden="1" x14ac:dyDescent="0.25">
      <c r="A428" s="199" t="s">
        <v>2113</v>
      </c>
      <c r="B428" s="199"/>
      <c r="C428" s="199" t="s">
        <v>176</v>
      </c>
      <c r="D428" s="199" t="s">
        <v>177</v>
      </c>
      <c r="E428" s="199" t="s">
        <v>166</v>
      </c>
      <c r="F428" s="200">
        <v>14.5</v>
      </c>
      <c r="G428" s="199"/>
      <c r="H428" s="199" t="s">
        <v>167</v>
      </c>
      <c r="I428" s="199" t="s">
        <v>2114</v>
      </c>
      <c r="J428" s="201">
        <v>166000</v>
      </c>
      <c r="K428" s="201">
        <v>6441</v>
      </c>
      <c r="L428" s="202">
        <v>3.88</v>
      </c>
      <c r="M428" s="201">
        <v>4122</v>
      </c>
      <c r="N428" s="202">
        <v>63.99</v>
      </c>
      <c r="O428" s="201">
        <v>785</v>
      </c>
      <c r="P428" s="202">
        <v>12.18</v>
      </c>
      <c r="Q428" s="201">
        <v>281</v>
      </c>
      <c r="R428" s="202">
        <v>4.37</v>
      </c>
      <c r="S428" s="201">
        <v>1253</v>
      </c>
      <c r="T428" s="202">
        <v>19.46</v>
      </c>
      <c r="U428" s="203">
        <v>690</v>
      </c>
      <c r="V428" s="203">
        <v>11</v>
      </c>
      <c r="W428" s="199" t="s">
        <v>169</v>
      </c>
    </row>
    <row r="429" spans="1:23" hidden="1" x14ac:dyDescent="0.25">
      <c r="A429" s="199" t="s">
        <v>362</v>
      </c>
      <c r="B429" s="199"/>
      <c r="C429" s="199" t="s">
        <v>460</v>
      </c>
      <c r="D429" s="199" t="s">
        <v>461</v>
      </c>
      <c r="E429" s="199"/>
      <c r="F429" s="200">
        <v>26.722000000000001</v>
      </c>
      <c r="G429" s="199"/>
      <c r="H429" s="199" t="s">
        <v>171</v>
      </c>
      <c r="I429" s="199" t="s">
        <v>466</v>
      </c>
      <c r="J429" s="201">
        <v>165000</v>
      </c>
      <c r="K429" s="201">
        <v>15840</v>
      </c>
      <c r="L429" s="202">
        <v>9.6</v>
      </c>
      <c r="M429" s="201">
        <v>3865</v>
      </c>
      <c r="N429" s="202">
        <v>24.4</v>
      </c>
      <c r="O429" s="201">
        <v>935</v>
      </c>
      <c r="P429" s="202">
        <v>5.9</v>
      </c>
      <c r="Q429" s="201">
        <v>380</v>
      </c>
      <c r="R429" s="202">
        <v>2.4</v>
      </c>
      <c r="S429" s="201">
        <v>10660</v>
      </c>
      <c r="T429" s="202">
        <v>67.3</v>
      </c>
      <c r="U429" s="203">
        <v>3955</v>
      </c>
      <c r="V429" s="203">
        <v>86</v>
      </c>
      <c r="W429" s="199" t="s">
        <v>179</v>
      </c>
    </row>
    <row r="430" spans="1:23" hidden="1" x14ac:dyDescent="0.25">
      <c r="A430" s="199" t="s">
        <v>1332</v>
      </c>
      <c r="B430" s="199"/>
      <c r="C430" s="199" t="s">
        <v>244</v>
      </c>
      <c r="D430" s="199" t="s">
        <v>70</v>
      </c>
      <c r="E430" s="199"/>
      <c r="F430" s="200">
        <v>3.9510000000000001</v>
      </c>
      <c r="G430" s="199"/>
      <c r="H430" s="199" t="s">
        <v>167</v>
      </c>
      <c r="I430" s="199" t="s">
        <v>1333</v>
      </c>
      <c r="J430" s="201">
        <v>165000</v>
      </c>
      <c r="K430" s="201">
        <v>4785</v>
      </c>
      <c r="L430" s="202">
        <v>2.9</v>
      </c>
      <c r="M430" s="201">
        <v>2182</v>
      </c>
      <c r="N430" s="202">
        <v>45.6</v>
      </c>
      <c r="O430" s="201">
        <v>579</v>
      </c>
      <c r="P430" s="202">
        <v>12.1</v>
      </c>
      <c r="Q430" s="201">
        <v>177</v>
      </c>
      <c r="R430" s="202">
        <v>3.7</v>
      </c>
      <c r="S430" s="201">
        <v>1847</v>
      </c>
      <c r="T430" s="202">
        <v>38.6</v>
      </c>
      <c r="U430" s="203">
        <v>793</v>
      </c>
      <c r="V430" s="203">
        <v>94</v>
      </c>
      <c r="W430" s="199" t="s">
        <v>179</v>
      </c>
    </row>
    <row r="431" spans="1:23" hidden="1" x14ac:dyDescent="0.25">
      <c r="A431" s="199" t="s">
        <v>1626</v>
      </c>
      <c r="B431" s="199"/>
      <c r="C431" s="199" t="s">
        <v>244</v>
      </c>
      <c r="D431" s="199" t="s">
        <v>245</v>
      </c>
      <c r="E431" s="199"/>
      <c r="F431" s="200">
        <v>5.3849999999999998</v>
      </c>
      <c r="G431" s="199"/>
      <c r="H431" s="199" t="s">
        <v>171</v>
      </c>
      <c r="I431" s="199" t="s">
        <v>1702</v>
      </c>
      <c r="J431" s="201">
        <v>165000</v>
      </c>
      <c r="K431" s="201">
        <v>7425</v>
      </c>
      <c r="L431" s="202">
        <v>4.5</v>
      </c>
      <c r="M431" s="201">
        <v>4299</v>
      </c>
      <c r="N431" s="202">
        <v>57.9</v>
      </c>
      <c r="O431" s="201">
        <v>760</v>
      </c>
      <c r="P431" s="202">
        <v>10.23</v>
      </c>
      <c r="Q431" s="201">
        <v>236</v>
      </c>
      <c r="R431" s="202">
        <v>3.18</v>
      </c>
      <c r="S431" s="201">
        <v>2129</v>
      </c>
      <c r="T431" s="202">
        <v>28.68</v>
      </c>
      <c r="U431" s="203">
        <v>990</v>
      </c>
      <c r="V431" s="203">
        <v>1</v>
      </c>
      <c r="W431" s="199" t="s">
        <v>169</v>
      </c>
    </row>
    <row r="432" spans="1:23" x14ac:dyDescent="0.25">
      <c r="A432" s="199" t="s">
        <v>374</v>
      </c>
      <c r="B432" s="199"/>
      <c r="C432" s="199" t="s">
        <v>359</v>
      </c>
      <c r="D432" s="199" t="s">
        <v>360</v>
      </c>
      <c r="E432" s="199"/>
      <c r="F432" s="200">
        <v>10.57</v>
      </c>
      <c r="G432" s="199"/>
      <c r="H432" s="199" t="s">
        <v>167</v>
      </c>
      <c r="I432" s="199" t="s">
        <v>581</v>
      </c>
      <c r="J432" s="201">
        <v>103000</v>
      </c>
      <c r="K432" s="201">
        <v>4532</v>
      </c>
      <c r="L432" s="202">
        <v>4.4000000000000004</v>
      </c>
      <c r="M432" s="201">
        <v>2561</v>
      </c>
      <c r="N432" s="202">
        <v>56.5</v>
      </c>
      <c r="O432" s="201">
        <v>698</v>
      </c>
      <c r="P432" s="202">
        <v>15.4</v>
      </c>
      <c r="Q432" s="201">
        <v>231</v>
      </c>
      <c r="R432" s="202">
        <v>5.0999999999999996</v>
      </c>
      <c r="S432" s="201">
        <v>1042</v>
      </c>
      <c r="T432" s="202">
        <v>23</v>
      </c>
      <c r="U432" s="203">
        <v>547</v>
      </c>
      <c r="V432" s="203">
        <v>78</v>
      </c>
      <c r="W432" s="199" t="s">
        <v>179</v>
      </c>
    </row>
    <row r="433" spans="1:23" hidden="1" x14ac:dyDescent="0.25">
      <c r="A433" s="199" t="s">
        <v>820</v>
      </c>
      <c r="B433" s="199"/>
      <c r="C433" s="199" t="s">
        <v>244</v>
      </c>
      <c r="D433" s="199" t="s">
        <v>327</v>
      </c>
      <c r="E433" s="199" t="s">
        <v>166</v>
      </c>
      <c r="F433" s="200">
        <v>7.6559999999999997</v>
      </c>
      <c r="G433" s="199"/>
      <c r="H433" s="199" t="s">
        <v>171</v>
      </c>
      <c r="I433" s="199" t="s">
        <v>825</v>
      </c>
      <c r="J433" s="201">
        <v>164000</v>
      </c>
      <c r="K433" s="201">
        <v>4100</v>
      </c>
      <c r="L433" s="202">
        <v>2.5</v>
      </c>
      <c r="M433" s="201">
        <v>2353</v>
      </c>
      <c r="N433" s="202">
        <v>57.4</v>
      </c>
      <c r="O433" s="201">
        <v>549</v>
      </c>
      <c r="P433" s="202">
        <v>13.4</v>
      </c>
      <c r="Q433" s="201">
        <v>185</v>
      </c>
      <c r="R433" s="202">
        <v>4.5</v>
      </c>
      <c r="S433" s="201">
        <v>1013</v>
      </c>
      <c r="T433" s="202">
        <v>24.7</v>
      </c>
      <c r="U433" s="203">
        <v>510</v>
      </c>
      <c r="V433" s="203">
        <v>97</v>
      </c>
      <c r="W433" s="199" t="s">
        <v>169</v>
      </c>
    </row>
    <row r="434" spans="1:23" x14ac:dyDescent="0.25">
      <c r="A434" s="199" t="s">
        <v>376</v>
      </c>
      <c r="B434" s="199"/>
      <c r="C434" s="199" t="s">
        <v>359</v>
      </c>
      <c r="D434" s="199" t="s">
        <v>360</v>
      </c>
      <c r="E434" s="199"/>
      <c r="F434" s="200">
        <v>24.44</v>
      </c>
      <c r="G434" s="199"/>
      <c r="H434" s="199" t="s">
        <v>379</v>
      </c>
      <c r="I434" s="199" t="s">
        <v>582</v>
      </c>
      <c r="J434" s="201">
        <v>210100</v>
      </c>
      <c r="K434" s="201">
        <v>11619</v>
      </c>
      <c r="L434" s="202">
        <v>5.53</v>
      </c>
      <c r="M434" s="201">
        <v>6336</v>
      </c>
      <c r="N434" s="202">
        <v>54.53</v>
      </c>
      <c r="O434" s="201">
        <v>898</v>
      </c>
      <c r="P434" s="202">
        <v>7.73</v>
      </c>
      <c r="Q434" s="201">
        <v>356</v>
      </c>
      <c r="R434" s="202">
        <v>3.06</v>
      </c>
      <c r="S434" s="201">
        <v>4029</v>
      </c>
      <c r="T434" s="202">
        <v>34.68</v>
      </c>
      <c r="U434" s="203">
        <v>1747</v>
      </c>
      <c r="V434" s="203">
        <v>21</v>
      </c>
      <c r="W434" s="199" t="s">
        <v>179</v>
      </c>
    </row>
    <row r="435" spans="1:23" hidden="1" x14ac:dyDescent="0.25">
      <c r="A435" s="199" t="s">
        <v>1626</v>
      </c>
      <c r="B435" s="199"/>
      <c r="C435" s="199" t="s">
        <v>176</v>
      </c>
      <c r="D435" s="199" t="s">
        <v>196</v>
      </c>
      <c r="E435" s="199"/>
      <c r="F435" s="200">
        <v>0.70099999999999996</v>
      </c>
      <c r="G435" s="199"/>
      <c r="H435" s="199" t="s">
        <v>167</v>
      </c>
      <c r="I435" s="199" t="s">
        <v>1639</v>
      </c>
      <c r="J435" s="201">
        <v>164000</v>
      </c>
      <c r="K435" s="201">
        <v>6675</v>
      </c>
      <c r="L435" s="202">
        <v>4.07</v>
      </c>
      <c r="M435" s="201">
        <v>2802</v>
      </c>
      <c r="N435" s="202">
        <v>41.98</v>
      </c>
      <c r="O435" s="201">
        <v>342</v>
      </c>
      <c r="P435" s="202">
        <v>5.12</v>
      </c>
      <c r="Q435" s="201">
        <v>181</v>
      </c>
      <c r="R435" s="202">
        <v>2.71</v>
      </c>
      <c r="S435" s="201">
        <v>3350</v>
      </c>
      <c r="T435" s="202">
        <v>50.19</v>
      </c>
      <c r="U435" s="203">
        <v>1312</v>
      </c>
      <c r="V435" s="203">
        <v>12</v>
      </c>
      <c r="W435" s="199" t="s">
        <v>169</v>
      </c>
    </row>
    <row r="436" spans="1:23" hidden="1" x14ac:dyDescent="0.25">
      <c r="A436" s="199" t="s">
        <v>1626</v>
      </c>
      <c r="B436" s="199"/>
      <c r="C436" s="199" t="s">
        <v>244</v>
      </c>
      <c r="D436" s="199" t="s">
        <v>601</v>
      </c>
      <c r="E436" s="199" t="s">
        <v>166</v>
      </c>
      <c r="F436" s="200">
        <v>35.759</v>
      </c>
      <c r="G436" s="199"/>
      <c r="H436" s="199" t="s">
        <v>167</v>
      </c>
      <c r="I436" s="199" t="s">
        <v>1697</v>
      </c>
      <c r="J436" s="201">
        <v>164000</v>
      </c>
      <c r="K436" s="201">
        <v>10873</v>
      </c>
      <c r="L436" s="202">
        <v>6.63</v>
      </c>
      <c r="M436" s="201">
        <v>5330</v>
      </c>
      <c r="N436" s="202">
        <v>49.02</v>
      </c>
      <c r="O436" s="201">
        <v>1370</v>
      </c>
      <c r="P436" s="202">
        <v>12.6</v>
      </c>
      <c r="Q436" s="201">
        <v>310</v>
      </c>
      <c r="R436" s="202">
        <v>2.85</v>
      </c>
      <c r="S436" s="201">
        <v>3863</v>
      </c>
      <c r="T436" s="202">
        <v>35.53</v>
      </c>
      <c r="U436" s="203">
        <v>1691</v>
      </c>
      <c r="V436" s="203">
        <v>1</v>
      </c>
      <c r="W436" s="199" t="s">
        <v>179</v>
      </c>
    </row>
    <row r="437" spans="1:23" hidden="1" x14ac:dyDescent="0.25">
      <c r="A437" s="199" t="s">
        <v>1626</v>
      </c>
      <c r="B437" s="199"/>
      <c r="C437" s="199" t="s">
        <v>244</v>
      </c>
      <c r="D437" s="199" t="s">
        <v>601</v>
      </c>
      <c r="E437" s="199"/>
      <c r="F437" s="200">
        <v>43.85</v>
      </c>
      <c r="G437" s="199"/>
      <c r="H437" s="199" t="s">
        <v>171</v>
      </c>
      <c r="I437" s="199" t="s">
        <v>1699</v>
      </c>
      <c r="J437" s="201">
        <v>164000</v>
      </c>
      <c r="K437" s="201">
        <v>6937</v>
      </c>
      <c r="L437" s="202">
        <v>4.2300000000000004</v>
      </c>
      <c r="M437" s="201">
        <v>3924</v>
      </c>
      <c r="N437" s="202">
        <v>56.57</v>
      </c>
      <c r="O437" s="201">
        <v>756</v>
      </c>
      <c r="P437" s="202">
        <v>10.9</v>
      </c>
      <c r="Q437" s="201">
        <v>378</v>
      </c>
      <c r="R437" s="202">
        <v>5.45</v>
      </c>
      <c r="S437" s="201">
        <v>1879</v>
      </c>
      <c r="T437" s="202">
        <v>27.08</v>
      </c>
      <c r="U437" s="203">
        <v>911</v>
      </c>
      <c r="V437" s="203">
        <v>1</v>
      </c>
      <c r="W437" s="199" t="s">
        <v>179</v>
      </c>
    </row>
    <row r="438" spans="1:23" hidden="1" x14ac:dyDescent="0.25">
      <c r="A438" s="199" t="s">
        <v>2248</v>
      </c>
      <c r="B438" s="199"/>
      <c r="C438" s="199" t="s">
        <v>176</v>
      </c>
      <c r="D438" s="199" t="s">
        <v>177</v>
      </c>
      <c r="E438" s="199" t="s">
        <v>166</v>
      </c>
      <c r="F438" s="200">
        <v>18.872</v>
      </c>
      <c r="G438" s="199"/>
      <c r="H438" s="199" t="s">
        <v>171</v>
      </c>
      <c r="I438" s="199" t="s">
        <v>2255</v>
      </c>
      <c r="J438" s="201">
        <v>164000</v>
      </c>
      <c r="K438" s="201">
        <v>9742</v>
      </c>
      <c r="L438" s="202">
        <v>5.94</v>
      </c>
      <c r="M438" s="201">
        <v>2537</v>
      </c>
      <c r="N438" s="202">
        <v>26.04</v>
      </c>
      <c r="O438" s="201">
        <v>1007</v>
      </c>
      <c r="P438" s="202">
        <v>10.34</v>
      </c>
      <c r="Q438" s="201">
        <v>508</v>
      </c>
      <c r="R438" s="202">
        <v>5.21</v>
      </c>
      <c r="S438" s="201">
        <v>5689</v>
      </c>
      <c r="T438" s="202">
        <v>58.4</v>
      </c>
      <c r="U438" s="203">
        <v>2219</v>
      </c>
      <c r="V438" s="203">
        <v>15</v>
      </c>
      <c r="W438" s="199" t="s">
        <v>179</v>
      </c>
    </row>
    <row r="439" spans="1:23" hidden="1" x14ac:dyDescent="0.25">
      <c r="A439" s="199" t="s">
        <v>2532</v>
      </c>
      <c r="B439" s="199"/>
      <c r="C439" s="199" t="s">
        <v>244</v>
      </c>
      <c r="D439" s="199" t="s">
        <v>687</v>
      </c>
      <c r="E439" s="199"/>
      <c r="F439" s="200">
        <v>44.279000000000003</v>
      </c>
      <c r="G439" s="199"/>
      <c r="H439" s="199" t="s">
        <v>171</v>
      </c>
      <c r="I439" s="199" t="s">
        <v>2541</v>
      </c>
      <c r="J439" s="201">
        <v>164000</v>
      </c>
      <c r="K439" s="201">
        <v>951</v>
      </c>
      <c r="L439" s="202">
        <v>0.57999999999999996</v>
      </c>
      <c r="M439" s="201">
        <v>794</v>
      </c>
      <c r="N439" s="202">
        <v>83.52</v>
      </c>
      <c r="O439" s="201">
        <v>73</v>
      </c>
      <c r="P439" s="202">
        <v>7.69</v>
      </c>
      <c r="Q439" s="201">
        <v>14</v>
      </c>
      <c r="R439" s="202">
        <v>1.52</v>
      </c>
      <c r="S439" s="201">
        <v>69</v>
      </c>
      <c r="T439" s="202">
        <v>7.27</v>
      </c>
      <c r="U439" s="203">
        <v>60</v>
      </c>
      <c r="V439" s="203">
        <v>5</v>
      </c>
      <c r="W439" s="199" t="s">
        <v>179</v>
      </c>
    </row>
    <row r="440" spans="1:23" hidden="1" x14ac:dyDescent="0.25">
      <c r="A440" s="199" t="s">
        <v>2557</v>
      </c>
      <c r="B440" s="199"/>
      <c r="C440" s="199" t="s">
        <v>244</v>
      </c>
      <c r="D440" s="199" t="s">
        <v>601</v>
      </c>
      <c r="E440" s="199" t="s">
        <v>208</v>
      </c>
      <c r="F440" s="200">
        <v>1.74</v>
      </c>
      <c r="G440" s="199"/>
      <c r="H440" s="199" t="s">
        <v>167</v>
      </c>
      <c r="I440" s="199" t="s">
        <v>2560</v>
      </c>
      <c r="J440" s="201">
        <v>164000</v>
      </c>
      <c r="K440" s="201">
        <v>7380</v>
      </c>
      <c r="L440" s="202">
        <v>4.5</v>
      </c>
      <c r="M440" s="201">
        <v>2635</v>
      </c>
      <c r="N440" s="202">
        <v>35.700000000000003</v>
      </c>
      <c r="O440" s="201">
        <v>731</v>
      </c>
      <c r="P440" s="202">
        <v>9.9</v>
      </c>
      <c r="Q440" s="201">
        <v>273</v>
      </c>
      <c r="R440" s="202">
        <v>3.7</v>
      </c>
      <c r="S440" s="201">
        <v>3742</v>
      </c>
      <c r="T440" s="202">
        <v>50.7</v>
      </c>
      <c r="U440" s="203">
        <v>1491</v>
      </c>
      <c r="V440" s="203">
        <v>94</v>
      </c>
      <c r="W440" s="199" t="s">
        <v>179</v>
      </c>
    </row>
    <row r="441" spans="1:23" hidden="1" x14ac:dyDescent="0.25">
      <c r="A441" s="199" t="s">
        <v>804</v>
      </c>
      <c r="B441" s="199"/>
      <c r="C441" s="199" t="s">
        <v>164</v>
      </c>
      <c r="D441" s="199" t="s">
        <v>165</v>
      </c>
      <c r="E441" s="199" t="s">
        <v>166</v>
      </c>
      <c r="F441" s="200">
        <v>10.478</v>
      </c>
      <c r="G441" s="199"/>
      <c r="H441" s="199" t="s">
        <v>167</v>
      </c>
      <c r="I441" s="199" t="s">
        <v>809</v>
      </c>
      <c r="J441" s="201">
        <v>162000</v>
      </c>
      <c r="K441" s="201">
        <v>7290</v>
      </c>
      <c r="L441" s="202">
        <v>4.5</v>
      </c>
      <c r="M441" s="201">
        <v>4352</v>
      </c>
      <c r="N441" s="202">
        <v>59.7</v>
      </c>
      <c r="O441" s="201">
        <v>1159</v>
      </c>
      <c r="P441" s="202">
        <v>15.9</v>
      </c>
      <c r="Q441" s="201">
        <v>561</v>
      </c>
      <c r="R441" s="202">
        <v>7.7</v>
      </c>
      <c r="S441" s="201">
        <v>1217</v>
      </c>
      <c r="T441" s="202">
        <v>16.7</v>
      </c>
      <c r="U441" s="203">
        <v>761</v>
      </c>
      <c r="V441" s="203">
        <v>18</v>
      </c>
      <c r="W441" s="199" t="s">
        <v>169</v>
      </c>
    </row>
    <row r="442" spans="1:23" hidden="1" x14ac:dyDescent="0.25">
      <c r="A442" s="199" t="s">
        <v>820</v>
      </c>
      <c r="B442" s="199"/>
      <c r="C442" s="199" t="s">
        <v>244</v>
      </c>
      <c r="D442" s="199" t="s">
        <v>687</v>
      </c>
      <c r="E442" s="199" t="s">
        <v>166</v>
      </c>
      <c r="F442" s="200">
        <v>5.117</v>
      </c>
      <c r="G442" s="199"/>
      <c r="H442" s="199" t="s">
        <v>167</v>
      </c>
      <c r="I442" s="199" t="s">
        <v>822</v>
      </c>
      <c r="J442" s="201">
        <v>162000</v>
      </c>
      <c r="K442" s="201">
        <v>3256</v>
      </c>
      <c r="L442" s="202">
        <v>2.0099999999999998</v>
      </c>
      <c r="M442" s="201">
        <v>2048</v>
      </c>
      <c r="N442" s="202">
        <v>62.89</v>
      </c>
      <c r="O442" s="201">
        <v>330</v>
      </c>
      <c r="P442" s="202">
        <v>10.130000000000001</v>
      </c>
      <c r="Q442" s="201">
        <v>99</v>
      </c>
      <c r="R442" s="202">
        <v>3.05</v>
      </c>
      <c r="S442" s="201">
        <v>779</v>
      </c>
      <c r="T442" s="202">
        <v>23.93</v>
      </c>
      <c r="U442" s="203">
        <v>385</v>
      </c>
      <c r="V442" s="203">
        <v>3</v>
      </c>
      <c r="W442" s="199" t="s">
        <v>179</v>
      </c>
    </row>
    <row r="443" spans="1:23" hidden="1" x14ac:dyDescent="0.25">
      <c r="A443" s="199" t="s">
        <v>1182</v>
      </c>
      <c r="B443" s="199"/>
      <c r="C443" s="199" t="s">
        <v>293</v>
      </c>
      <c r="D443" s="199" t="s">
        <v>636</v>
      </c>
      <c r="E443" s="199" t="s">
        <v>166</v>
      </c>
      <c r="F443" s="200">
        <v>0.49099999999999999</v>
      </c>
      <c r="G443" s="199"/>
      <c r="H443" s="199" t="s">
        <v>167</v>
      </c>
      <c r="I443" s="199" t="s">
        <v>586</v>
      </c>
      <c r="J443" s="201">
        <v>162000</v>
      </c>
      <c r="K443" s="201">
        <v>25434</v>
      </c>
      <c r="L443" s="202">
        <v>15.7</v>
      </c>
      <c r="M443" s="201">
        <v>10809</v>
      </c>
      <c r="N443" s="202">
        <v>42.5</v>
      </c>
      <c r="O443" s="201">
        <v>2009</v>
      </c>
      <c r="P443" s="202">
        <v>7.9</v>
      </c>
      <c r="Q443" s="201">
        <v>687</v>
      </c>
      <c r="R443" s="202">
        <v>2.7</v>
      </c>
      <c r="S443" s="201">
        <v>11929</v>
      </c>
      <c r="T443" s="202">
        <v>46.9</v>
      </c>
      <c r="U443" s="203">
        <v>4780</v>
      </c>
      <c r="V443" s="203">
        <v>92</v>
      </c>
      <c r="W443" s="199" t="s">
        <v>179</v>
      </c>
    </row>
    <row r="444" spans="1:23" hidden="1" x14ac:dyDescent="0.25">
      <c r="A444" s="199" t="s">
        <v>1182</v>
      </c>
      <c r="B444" s="199"/>
      <c r="C444" s="199" t="s">
        <v>293</v>
      </c>
      <c r="D444" s="199" t="s">
        <v>636</v>
      </c>
      <c r="E444" s="199"/>
      <c r="F444" s="200">
        <v>7.5330000000000004</v>
      </c>
      <c r="G444" s="199"/>
      <c r="H444" s="199" t="s">
        <v>171</v>
      </c>
      <c r="I444" s="199" t="s">
        <v>1200</v>
      </c>
      <c r="J444" s="201">
        <v>162000</v>
      </c>
      <c r="K444" s="201">
        <v>21060</v>
      </c>
      <c r="L444" s="202">
        <v>13</v>
      </c>
      <c r="M444" s="201">
        <v>11562</v>
      </c>
      <c r="N444" s="202">
        <v>54.9</v>
      </c>
      <c r="O444" s="201">
        <v>2064</v>
      </c>
      <c r="P444" s="202">
        <v>9.8000000000000007</v>
      </c>
      <c r="Q444" s="201">
        <v>1095</v>
      </c>
      <c r="R444" s="202">
        <v>5.2</v>
      </c>
      <c r="S444" s="201">
        <v>6339</v>
      </c>
      <c r="T444" s="202">
        <v>30.1</v>
      </c>
      <c r="U444" s="203">
        <v>2942</v>
      </c>
      <c r="V444" s="203">
        <v>84</v>
      </c>
      <c r="W444" s="199" t="s">
        <v>169</v>
      </c>
    </row>
    <row r="445" spans="1:23" hidden="1" x14ac:dyDescent="0.25">
      <c r="A445" s="199" t="s">
        <v>1332</v>
      </c>
      <c r="B445" s="199"/>
      <c r="C445" s="199" t="s">
        <v>244</v>
      </c>
      <c r="D445" s="199" t="s">
        <v>327</v>
      </c>
      <c r="E445" s="199"/>
      <c r="F445" s="200">
        <v>10.058999999999999</v>
      </c>
      <c r="G445" s="199"/>
      <c r="H445" s="199" t="s">
        <v>171</v>
      </c>
      <c r="I445" s="199" t="s">
        <v>1342</v>
      </c>
      <c r="J445" s="201">
        <v>162000</v>
      </c>
      <c r="K445" s="201">
        <v>7452</v>
      </c>
      <c r="L445" s="202">
        <v>4.5999999999999996</v>
      </c>
      <c r="M445" s="201">
        <v>2525</v>
      </c>
      <c r="N445" s="202">
        <v>33.880000000000003</v>
      </c>
      <c r="O445" s="201">
        <v>558</v>
      </c>
      <c r="P445" s="202">
        <v>7.49</v>
      </c>
      <c r="Q445" s="201">
        <v>271</v>
      </c>
      <c r="R445" s="202">
        <v>3.63</v>
      </c>
      <c r="S445" s="201">
        <v>4099</v>
      </c>
      <c r="T445" s="202">
        <v>55</v>
      </c>
      <c r="U445" s="203">
        <v>1594</v>
      </c>
      <c r="V445" s="203">
        <v>3</v>
      </c>
      <c r="W445" s="199" t="s">
        <v>179</v>
      </c>
    </row>
    <row r="446" spans="1:23" hidden="1" x14ac:dyDescent="0.25">
      <c r="A446" s="199" t="s">
        <v>2403</v>
      </c>
      <c r="B446" s="199"/>
      <c r="C446" s="199" t="s">
        <v>244</v>
      </c>
      <c r="D446" s="199" t="s">
        <v>245</v>
      </c>
      <c r="E446" s="199" t="s">
        <v>166</v>
      </c>
      <c r="F446" s="200">
        <v>26.042000000000002</v>
      </c>
      <c r="G446" s="199"/>
      <c r="H446" s="199" t="s">
        <v>167</v>
      </c>
      <c r="I446" s="199" t="s">
        <v>2416</v>
      </c>
      <c r="J446" s="201">
        <v>162000</v>
      </c>
      <c r="K446" s="201">
        <v>1976</v>
      </c>
      <c r="L446" s="202">
        <v>1.22</v>
      </c>
      <c r="M446" s="201">
        <v>1338</v>
      </c>
      <c r="N446" s="202">
        <v>67.72</v>
      </c>
      <c r="O446" s="201">
        <v>205</v>
      </c>
      <c r="P446" s="202">
        <v>10.36</v>
      </c>
      <c r="Q446" s="201">
        <v>56</v>
      </c>
      <c r="R446" s="202">
        <v>2.81</v>
      </c>
      <c r="S446" s="201">
        <v>378</v>
      </c>
      <c r="T446" s="202">
        <v>19.11</v>
      </c>
      <c r="U446" s="203">
        <v>204</v>
      </c>
      <c r="V446" s="203">
        <v>5</v>
      </c>
      <c r="W446" s="199" t="s">
        <v>179</v>
      </c>
    </row>
    <row r="447" spans="1:23" hidden="1" x14ac:dyDescent="0.25">
      <c r="A447" s="199" t="s">
        <v>2532</v>
      </c>
      <c r="B447" s="199"/>
      <c r="C447" s="199" t="s">
        <v>244</v>
      </c>
      <c r="D447" s="199" t="s">
        <v>687</v>
      </c>
      <c r="E447" s="199"/>
      <c r="F447" s="200">
        <v>44.279000000000003</v>
      </c>
      <c r="G447" s="199"/>
      <c r="H447" s="199" t="s">
        <v>167</v>
      </c>
      <c r="I447" s="199" t="s">
        <v>2541</v>
      </c>
      <c r="J447" s="201">
        <v>162000</v>
      </c>
      <c r="K447" s="201">
        <v>1118</v>
      </c>
      <c r="L447" s="202">
        <v>0.69</v>
      </c>
      <c r="M447" s="201">
        <v>851</v>
      </c>
      <c r="N447" s="202">
        <v>76.150000000000006</v>
      </c>
      <c r="O447" s="201">
        <v>82</v>
      </c>
      <c r="P447" s="202">
        <v>7.31</v>
      </c>
      <c r="Q447" s="201">
        <v>17</v>
      </c>
      <c r="R447" s="202">
        <v>1.56</v>
      </c>
      <c r="S447" s="201">
        <v>167</v>
      </c>
      <c r="T447" s="202">
        <v>14.98</v>
      </c>
      <c r="U447" s="203">
        <v>97</v>
      </c>
      <c r="V447" s="203">
        <v>5</v>
      </c>
      <c r="W447" s="199" t="s">
        <v>179</v>
      </c>
    </row>
    <row r="448" spans="1:23" hidden="1" x14ac:dyDescent="0.25">
      <c r="A448" s="199" t="s">
        <v>1626</v>
      </c>
      <c r="B448" s="199"/>
      <c r="C448" s="199" t="s">
        <v>244</v>
      </c>
      <c r="D448" s="199" t="s">
        <v>245</v>
      </c>
      <c r="E448" s="199"/>
      <c r="F448" s="200">
        <v>1.869</v>
      </c>
      <c r="G448" s="199"/>
      <c r="H448" s="199" t="s">
        <v>171</v>
      </c>
      <c r="I448" s="199" t="s">
        <v>1400</v>
      </c>
      <c r="J448" s="201">
        <v>161000</v>
      </c>
      <c r="K448" s="201">
        <v>6810</v>
      </c>
      <c r="L448" s="202">
        <v>4.2300000000000004</v>
      </c>
      <c r="M448" s="201">
        <v>4145</v>
      </c>
      <c r="N448" s="202">
        <v>60.86</v>
      </c>
      <c r="O448" s="201">
        <v>554</v>
      </c>
      <c r="P448" s="202">
        <v>8.1300000000000008</v>
      </c>
      <c r="Q448" s="201">
        <v>311</v>
      </c>
      <c r="R448" s="202">
        <v>4.5599999999999996</v>
      </c>
      <c r="S448" s="201">
        <v>1801</v>
      </c>
      <c r="T448" s="202">
        <v>26.45</v>
      </c>
      <c r="U448" s="203">
        <v>863</v>
      </c>
      <c r="V448" s="203">
        <v>1</v>
      </c>
      <c r="W448" s="199" t="s">
        <v>179</v>
      </c>
    </row>
    <row r="449" spans="1:23" hidden="1" x14ac:dyDescent="0.25">
      <c r="A449" s="199" t="s">
        <v>1626</v>
      </c>
      <c r="B449" s="199"/>
      <c r="C449" s="199" t="s">
        <v>244</v>
      </c>
      <c r="D449" s="199" t="s">
        <v>245</v>
      </c>
      <c r="E449" s="199"/>
      <c r="F449" s="200">
        <v>5.3849999999999998</v>
      </c>
      <c r="G449" s="199"/>
      <c r="H449" s="199" t="s">
        <v>167</v>
      </c>
      <c r="I449" s="199" t="s">
        <v>1702</v>
      </c>
      <c r="J449" s="201">
        <v>161000</v>
      </c>
      <c r="K449" s="201">
        <v>7245</v>
      </c>
      <c r="L449" s="202">
        <v>4.5</v>
      </c>
      <c r="M449" s="201">
        <v>4348</v>
      </c>
      <c r="N449" s="202">
        <v>60.02</v>
      </c>
      <c r="O449" s="201">
        <v>1087</v>
      </c>
      <c r="P449" s="202">
        <v>15</v>
      </c>
      <c r="Q449" s="201">
        <v>224</v>
      </c>
      <c r="R449" s="202">
        <v>3.09</v>
      </c>
      <c r="S449" s="201">
        <v>1585</v>
      </c>
      <c r="T449" s="202">
        <v>21.88</v>
      </c>
      <c r="U449" s="203">
        <v>832</v>
      </c>
      <c r="V449" s="203">
        <v>1</v>
      </c>
      <c r="W449" s="199" t="s">
        <v>169</v>
      </c>
    </row>
    <row r="450" spans="1:23" hidden="1" x14ac:dyDescent="0.25">
      <c r="A450" s="199" t="s">
        <v>362</v>
      </c>
      <c r="B450" s="199"/>
      <c r="C450" s="199" t="s">
        <v>176</v>
      </c>
      <c r="D450" s="199" t="s">
        <v>177</v>
      </c>
      <c r="E450" s="199"/>
      <c r="F450" s="200">
        <v>0</v>
      </c>
      <c r="G450" s="199"/>
      <c r="H450" s="199" t="s">
        <v>167</v>
      </c>
      <c r="I450" s="199" t="s">
        <v>407</v>
      </c>
      <c r="J450" s="201">
        <v>160000</v>
      </c>
      <c r="K450" s="201">
        <v>12960</v>
      </c>
      <c r="L450" s="202">
        <v>8.1</v>
      </c>
      <c r="M450" s="201">
        <v>6297</v>
      </c>
      <c r="N450" s="202">
        <v>48.59</v>
      </c>
      <c r="O450" s="201">
        <v>966</v>
      </c>
      <c r="P450" s="202">
        <v>7.45</v>
      </c>
      <c r="Q450" s="201">
        <v>632</v>
      </c>
      <c r="R450" s="202">
        <v>4.88</v>
      </c>
      <c r="S450" s="201">
        <v>5065</v>
      </c>
      <c r="T450" s="202">
        <v>39.08</v>
      </c>
      <c r="U450" s="203">
        <v>2150</v>
      </c>
      <c r="V450" s="203">
        <v>11</v>
      </c>
      <c r="W450" s="199" t="s">
        <v>169</v>
      </c>
    </row>
    <row r="451" spans="1:23" x14ac:dyDescent="0.25">
      <c r="A451" s="199" t="s">
        <v>374</v>
      </c>
      <c r="B451" s="199"/>
      <c r="C451" s="199" t="s">
        <v>359</v>
      </c>
      <c r="D451" s="199" t="s">
        <v>360</v>
      </c>
      <c r="E451" s="199" t="s">
        <v>166</v>
      </c>
      <c r="F451" s="200">
        <v>18.727</v>
      </c>
      <c r="G451" s="199"/>
      <c r="H451" s="199" t="s">
        <v>171</v>
      </c>
      <c r="I451" s="199" t="s">
        <v>583</v>
      </c>
      <c r="J451" s="201">
        <v>110000</v>
      </c>
      <c r="K451" s="201">
        <v>3069</v>
      </c>
      <c r="L451" s="202">
        <v>2.79</v>
      </c>
      <c r="M451" s="201">
        <v>958</v>
      </c>
      <c r="N451" s="202">
        <v>31.23</v>
      </c>
      <c r="O451" s="201">
        <v>1214</v>
      </c>
      <c r="P451" s="202">
        <v>39.56</v>
      </c>
      <c r="Q451" s="201">
        <v>192</v>
      </c>
      <c r="R451" s="202">
        <v>6.25</v>
      </c>
      <c r="S451" s="201">
        <v>705</v>
      </c>
      <c r="T451" s="202">
        <v>22.97</v>
      </c>
      <c r="U451" s="203">
        <v>417</v>
      </c>
      <c r="V451" s="203">
        <v>21</v>
      </c>
      <c r="W451" s="199" t="s">
        <v>179</v>
      </c>
    </row>
    <row r="452" spans="1:23" hidden="1" x14ac:dyDescent="0.25">
      <c r="A452" s="199" t="s">
        <v>1182</v>
      </c>
      <c r="B452" s="199"/>
      <c r="C452" s="199" t="s">
        <v>293</v>
      </c>
      <c r="D452" s="199" t="s">
        <v>636</v>
      </c>
      <c r="E452" s="199" t="s">
        <v>166</v>
      </c>
      <c r="F452" s="200">
        <v>1.56</v>
      </c>
      <c r="G452" s="199"/>
      <c r="H452" s="199" t="s">
        <v>167</v>
      </c>
      <c r="I452" s="199" t="s">
        <v>1198</v>
      </c>
      <c r="J452" s="201">
        <v>160000</v>
      </c>
      <c r="K452" s="201">
        <v>19360</v>
      </c>
      <c r="L452" s="202">
        <v>12.1</v>
      </c>
      <c r="M452" s="201">
        <v>10764</v>
      </c>
      <c r="N452" s="202">
        <v>55.6</v>
      </c>
      <c r="O452" s="201">
        <v>1994</v>
      </c>
      <c r="P452" s="202">
        <v>10.3</v>
      </c>
      <c r="Q452" s="201">
        <v>891</v>
      </c>
      <c r="R452" s="202">
        <v>4.5999999999999996</v>
      </c>
      <c r="S452" s="201">
        <v>5711</v>
      </c>
      <c r="T452" s="202">
        <v>29.5</v>
      </c>
      <c r="U452" s="203">
        <v>2661</v>
      </c>
      <c r="V452" s="203">
        <v>84</v>
      </c>
      <c r="W452" s="199" t="s">
        <v>169</v>
      </c>
    </row>
    <row r="453" spans="1:23" hidden="1" x14ac:dyDescent="0.25">
      <c r="A453" s="199" t="s">
        <v>1332</v>
      </c>
      <c r="B453" s="199"/>
      <c r="C453" s="199" t="s">
        <v>244</v>
      </c>
      <c r="D453" s="199" t="s">
        <v>327</v>
      </c>
      <c r="E453" s="199"/>
      <c r="F453" s="200">
        <v>2.04</v>
      </c>
      <c r="G453" s="199"/>
      <c r="H453" s="199" t="s">
        <v>171</v>
      </c>
      <c r="I453" s="199" t="s">
        <v>1338</v>
      </c>
      <c r="J453" s="201">
        <v>160000</v>
      </c>
      <c r="K453" s="201">
        <v>5120</v>
      </c>
      <c r="L453" s="202">
        <v>3.2</v>
      </c>
      <c r="M453" s="201">
        <v>1807</v>
      </c>
      <c r="N453" s="202">
        <v>35.299999999999997</v>
      </c>
      <c r="O453" s="201">
        <v>548</v>
      </c>
      <c r="P453" s="202">
        <v>10.7</v>
      </c>
      <c r="Q453" s="201">
        <v>200</v>
      </c>
      <c r="R453" s="202">
        <v>3.9</v>
      </c>
      <c r="S453" s="201">
        <v>2565</v>
      </c>
      <c r="T453" s="202">
        <v>50.1</v>
      </c>
      <c r="U453" s="203">
        <v>1028</v>
      </c>
      <c r="V453" s="203">
        <v>1</v>
      </c>
      <c r="W453" s="199" t="s">
        <v>169</v>
      </c>
    </row>
    <row r="454" spans="1:23" hidden="1" x14ac:dyDescent="0.25">
      <c r="A454" s="199" t="s">
        <v>1332</v>
      </c>
      <c r="B454" s="199"/>
      <c r="C454" s="199" t="s">
        <v>460</v>
      </c>
      <c r="D454" s="199" t="s">
        <v>461</v>
      </c>
      <c r="E454" s="199" t="s">
        <v>166</v>
      </c>
      <c r="F454" s="200">
        <v>10.989000000000001</v>
      </c>
      <c r="G454" s="199"/>
      <c r="H454" s="199" t="s">
        <v>171</v>
      </c>
      <c r="I454" s="199" t="s">
        <v>1355</v>
      </c>
      <c r="J454" s="201">
        <v>160000</v>
      </c>
      <c r="K454" s="201">
        <v>10240</v>
      </c>
      <c r="L454" s="202">
        <v>6.4</v>
      </c>
      <c r="M454" s="201">
        <v>3113</v>
      </c>
      <c r="N454" s="202">
        <v>30.4</v>
      </c>
      <c r="O454" s="201">
        <v>1229</v>
      </c>
      <c r="P454" s="202">
        <v>12</v>
      </c>
      <c r="Q454" s="201">
        <v>369</v>
      </c>
      <c r="R454" s="202">
        <v>3.6</v>
      </c>
      <c r="S454" s="201">
        <v>5530</v>
      </c>
      <c r="T454" s="202">
        <v>54</v>
      </c>
      <c r="U454" s="203">
        <v>2184</v>
      </c>
      <c r="V454" s="203">
        <v>6</v>
      </c>
      <c r="W454" s="199" t="s">
        <v>169</v>
      </c>
    </row>
    <row r="455" spans="1:23" hidden="1" x14ac:dyDescent="0.25">
      <c r="A455" s="199" t="s">
        <v>1769</v>
      </c>
      <c r="B455" s="199"/>
      <c r="C455" s="199" t="s">
        <v>176</v>
      </c>
      <c r="D455" s="199" t="s">
        <v>177</v>
      </c>
      <c r="E455" s="199" t="s">
        <v>166</v>
      </c>
      <c r="F455" s="200">
        <v>2.1059999999999999</v>
      </c>
      <c r="G455" s="199"/>
      <c r="H455" s="199" t="s">
        <v>171</v>
      </c>
      <c r="I455" s="199" t="s">
        <v>607</v>
      </c>
      <c r="J455" s="201">
        <v>160000</v>
      </c>
      <c r="K455" s="201">
        <v>5504</v>
      </c>
      <c r="L455" s="202">
        <v>3.44</v>
      </c>
      <c r="M455" s="201">
        <v>3350</v>
      </c>
      <c r="N455" s="202">
        <v>60.87</v>
      </c>
      <c r="O455" s="201">
        <v>632</v>
      </c>
      <c r="P455" s="202">
        <v>11.49</v>
      </c>
      <c r="Q455" s="201">
        <v>225</v>
      </c>
      <c r="R455" s="202">
        <v>4.08</v>
      </c>
      <c r="S455" s="201">
        <v>1296</v>
      </c>
      <c r="T455" s="202">
        <v>23.55</v>
      </c>
      <c r="U455" s="203">
        <v>656</v>
      </c>
      <c r="V455" s="203">
        <v>4</v>
      </c>
      <c r="W455" s="199" t="s">
        <v>179</v>
      </c>
    </row>
    <row r="456" spans="1:23" x14ac:dyDescent="0.25">
      <c r="A456" s="199" t="s">
        <v>374</v>
      </c>
      <c r="B456" s="199"/>
      <c r="C456" s="199" t="s">
        <v>359</v>
      </c>
      <c r="D456" s="199" t="s">
        <v>360</v>
      </c>
      <c r="E456" s="199" t="s">
        <v>166</v>
      </c>
      <c r="F456" s="200">
        <v>18.727</v>
      </c>
      <c r="G456" s="199"/>
      <c r="H456" s="199" t="s">
        <v>167</v>
      </c>
      <c r="I456" s="199" t="s">
        <v>583</v>
      </c>
      <c r="J456" s="201">
        <v>81000</v>
      </c>
      <c r="K456" s="201">
        <v>9582</v>
      </c>
      <c r="L456" s="202">
        <v>11.83</v>
      </c>
      <c r="M456" s="201">
        <v>7230</v>
      </c>
      <c r="N456" s="202">
        <v>75.45</v>
      </c>
      <c r="O456" s="201">
        <v>558</v>
      </c>
      <c r="P456" s="202">
        <v>5.82</v>
      </c>
      <c r="Q456" s="201">
        <v>399</v>
      </c>
      <c r="R456" s="202">
        <v>4.16</v>
      </c>
      <c r="S456" s="201">
        <v>1396</v>
      </c>
      <c r="T456" s="202">
        <v>14.57</v>
      </c>
      <c r="U456" s="203">
        <v>845</v>
      </c>
      <c r="V456" s="203">
        <v>17</v>
      </c>
      <c r="W456" s="199" t="s">
        <v>179</v>
      </c>
    </row>
    <row r="457" spans="1:23" hidden="1" x14ac:dyDescent="0.25">
      <c r="A457" s="199" t="s">
        <v>1626</v>
      </c>
      <c r="B457" s="199"/>
      <c r="C457" s="199" t="s">
        <v>244</v>
      </c>
      <c r="D457" s="199" t="s">
        <v>601</v>
      </c>
      <c r="E457" s="199"/>
      <c r="F457" s="200">
        <v>46.134</v>
      </c>
      <c r="G457" s="199"/>
      <c r="H457" s="199" t="s">
        <v>167</v>
      </c>
      <c r="I457" s="199" t="s">
        <v>1700</v>
      </c>
      <c r="J457" s="201">
        <v>159000</v>
      </c>
      <c r="K457" s="201">
        <v>6058</v>
      </c>
      <c r="L457" s="202">
        <v>3.81</v>
      </c>
      <c r="M457" s="201">
        <v>3176</v>
      </c>
      <c r="N457" s="202">
        <v>52.42</v>
      </c>
      <c r="O457" s="201">
        <v>780</v>
      </c>
      <c r="P457" s="202">
        <v>12.88</v>
      </c>
      <c r="Q457" s="201">
        <v>196</v>
      </c>
      <c r="R457" s="202">
        <v>3.23</v>
      </c>
      <c r="S457" s="201">
        <v>1906</v>
      </c>
      <c r="T457" s="202">
        <v>31.47</v>
      </c>
      <c r="U457" s="203">
        <v>869</v>
      </c>
      <c r="V457" s="203">
        <v>1</v>
      </c>
      <c r="W457" s="199" t="s">
        <v>179</v>
      </c>
    </row>
    <row r="458" spans="1:23" hidden="1" x14ac:dyDescent="0.25">
      <c r="A458" s="199" t="s">
        <v>604</v>
      </c>
      <c r="B458" s="199"/>
      <c r="C458" s="199" t="s">
        <v>293</v>
      </c>
      <c r="D458" s="199" t="s">
        <v>294</v>
      </c>
      <c r="E458" s="199"/>
      <c r="F458" s="200">
        <v>29.312999999999999</v>
      </c>
      <c r="G458" s="199"/>
      <c r="H458" s="199" t="s">
        <v>167</v>
      </c>
      <c r="I458" s="199" t="s">
        <v>633</v>
      </c>
      <c r="J458" s="201">
        <v>158000</v>
      </c>
      <c r="K458" s="201">
        <v>18960</v>
      </c>
      <c r="L458" s="202">
        <v>12</v>
      </c>
      <c r="M458" s="201">
        <v>7641</v>
      </c>
      <c r="N458" s="202">
        <v>40.299999999999997</v>
      </c>
      <c r="O458" s="201">
        <v>1725</v>
      </c>
      <c r="P458" s="202">
        <v>9.1</v>
      </c>
      <c r="Q458" s="201">
        <v>986</v>
      </c>
      <c r="R458" s="202">
        <v>5.2</v>
      </c>
      <c r="S458" s="201">
        <v>8608</v>
      </c>
      <c r="T458" s="202">
        <v>45.4</v>
      </c>
      <c r="U458" s="203">
        <v>3541</v>
      </c>
      <c r="V458" s="203">
        <v>89</v>
      </c>
      <c r="W458" s="199" t="s">
        <v>169</v>
      </c>
    </row>
    <row r="459" spans="1:23" hidden="1" x14ac:dyDescent="0.25">
      <c r="A459" s="199" t="s">
        <v>604</v>
      </c>
      <c r="B459" s="199"/>
      <c r="C459" s="199" t="s">
        <v>293</v>
      </c>
      <c r="D459" s="199" t="s">
        <v>294</v>
      </c>
      <c r="E459" s="199"/>
      <c r="F459" s="200">
        <v>30.899000000000001</v>
      </c>
      <c r="G459" s="199"/>
      <c r="H459" s="199" t="s">
        <v>171</v>
      </c>
      <c r="I459" s="199" t="s">
        <v>634</v>
      </c>
      <c r="J459" s="201">
        <v>158000</v>
      </c>
      <c r="K459" s="201">
        <v>16432</v>
      </c>
      <c r="L459" s="202">
        <v>10.4</v>
      </c>
      <c r="M459" s="201">
        <v>7082</v>
      </c>
      <c r="N459" s="202">
        <v>43.1</v>
      </c>
      <c r="O459" s="201">
        <v>1561</v>
      </c>
      <c r="P459" s="202">
        <v>9.5</v>
      </c>
      <c r="Q459" s="201">
        <v>822</v>
      </c>
      <c r="R459" s="202">
        <v>5</v>
      </c>
      <c r="S459" s="201">
        <v>6967</v>
      </c>
      <c r="T459" s="202">
        <v>42.4</v>
      </c>
      <c r="U459" s="203">
        <v>2916</v>
      </c>
      <c r="V459" s="203">
        <v>85</v>
      </c>
      <c r="W459" s="199" t="s">
        <v>179</v>
      </c>
    </row>
    <row r="460" spans="1:23" hidden="1" x14ac:dyDescent="0.25">
      <c r="A460" s="199" t="s">
        <v>378</v>
      </c>
      <c r="B460" s="199"/>
      <c r="C460" s="199" t="s">
        <v>293</v>
      </c>
      <c r="D460" s="199" t="s">
        <v>636</v>
      </c>
      <c r="E460" s="199"/>
      <c r="F460" s="200">
        <v>3.4359999999999999</v>
      </c>
      <c r="G460" s="199"/>
      <c r="H460" s="199" t="s">
        <v>167</v>
      </c>
      <c r="I460" s="199" t="s">
        <v>715</v>
      </c>
      <c r="J460" s="201">
        <v>158000</v>
      </c>
      <c r="K460" s="201">
        <v>11139</v>
      </c>
      <c r="L460" s="202">
        <v>7.05</v>
      </c>
      <c r="M460" s="201">
        <v>4159</v>
      </c>
      <c r="N460" s="202">
        <v>37.340000000000003</v>
      </c>
      <c r="O460" s="201">
        <v>793</v>
      </c>
      <c r="P460" s="202">
        <v>7.12</v>
      </c>
      <c r="Q460" s="201">
        <v>338</v>
      </c>
      <c r="R460" s="202">
        <v>3.03</v>
      </c>
      <c r="S460" s="201">
        <v>5849</v>
      </c>
      <c r="T460" s="202">
        <v>52.51</v>
      </c>
      <c r="U460" s="203">
        <v>2286</v>
      </c>
      <c r="V460" s="203">
        <v>4</v>
      </c>
      <c r="W460" s="199" t="s">
        <v>169</v>
      </c>
    </row>
    <row r="461" spans="1:23" hidden="1" x14ac:dyDescent="0.25">
      <c r="A461" s="199" t="s">
        <v>820</v>
      </c>
      <c r="B461" s="199"/>
      <c r="C461" s="199" t="s">
        <v>244</v>
      </c>
      <c r="D461" s="199" t="s">
        <v>687</v>
      </c>
      <c r="E461" s="199" t="s">
        <v>166</v>
      </c>
      <c r="F461" s="200">
        <v>5.117</v>
      </c>
      <c r="G461" s="199"/>
      <c r="H461" s="199" t="s">
        <v>171</v>
      </c>
      <c r="I461" s="199" t="s">
        <v>822</v>
      </c>
      <c r="J461" s="201">
        <v>158000</v>
      </c>
      <c r="K461" s="201">
        <v>4408</v>
      </c>
      <c r="L461" s="202">
        <v>2.79</v>
      </c>
      <c r="M461" s="201">
        <v>2571</v>
      </c>
      <c r="N461" s="202">
        <v>58.33</v>
      </c>
      <c r="O461" s="201">
        <v>616</v>
      </c>
      <c r="P461" s="202">
        <v>13.97</v>
      </c>
      <c r="Q461" s="201">
        <v>155</v>
      </c>
      <c r="R461" s="202">
        <v>3.51</v>
      </c>
      <c r="S461" s="201">
        <v>1067</v>
      </c>
      <c r="T461" s="202">
        <v>24.2</v>
      </c>
      <c r="U461" s="203">
        <v>538</v>
      </c>
      <c r="V461" s="203">
        <v>0</v>
      </c>
      <c r="W461" s="199" t="s">
        <v>179</v>
      </c>
    </row>
    <row r="462" spans="1:23" hidden="1" x14ac:dyDescent="0.25">
      <c r="A462" s="199" t="s">
        <v>820</v>
      </c>
      <c r="B462" s="199"/>
      <c r="C462" s="199" t="s">
        <v>244</v>
      </c>
      <c r="D462" s="199" t="s">
        <v>327</v>
      </c>
      <c r="E462" s="199" t="s">
        <v>166</v>
      </c>
      <c r="F462" s="200">
        <v>2.319</v>
      </c>
      <c r="G462" s="199"/>
      <c r="H462" s="199" t="s">
        <v>167</v>
      </c>
      <c r="I462" s="199" t="s">
        <v>824</v>
      </c>
      <c r="J462" s="201">
        <v>158000</v>
      </c>
      <c r="K462" s="201">
        <v>3618</v>
      </c>
      <c r="L462" s="202">
        <v>2.29</v>
      </c>
      <c r="M462" s="201">
        <v>2220</v>
      </c>
      <c r="N462" s="202">
        <v>61.36</v>
      </c>
      <c r="O462" s="201">
        <v>428</v>
      </c>
      <c r="P462" s="202">
        <v>11.83</v>
      </c>
      <c r="Q462" s="201">
        <v>104</v>
      </c>
      <c r="R462" s="202">
        <v>2.87</v>
      </c>
      <c r="S462" s="201">
        <v>866</v>
      </c>
      <c r="T462" s="202">
        <v>23.94</v>
      </c>
      <c r="U462" s="203">
        <v>431</v>
      </c>
      <c r="V462" s="203">
        <v>12</v>
      </c>
      <c r="W462" s="199" t="s">
        <v>179</v>
      </c>
    </row>
    <row r="463" spans="1:23" hidden="1" x14ac:dyDescent="0.25">
      <c r="A463" s="199" t="s">
        <v>1332</v>
      </c>
      <c r="B463" s="199"/>
      <c r="C463" s="199" t="s">
        <v>244</v>
      </c>
      <c r="D463" s="199" t="s">
        <v>666</v>
      </c>
      <c r="E463" s="199" t="s">
        <v>166</v>
      </c>
      <c r="F463" s="200">
        <v>28.36</v>
      </c>
      <c r="G463" s="199"/>
      <c r="H463" s="199" t="s">
        <v>171</v>
      </c>
      <c r="I463" s="199" t="s">
        <v>1350</v>
      </c>
      <c r="J463" s="201">
        <v>158000</v>
      </c>
      <c r="K463" s="201">
        <v>8943</v>
      </c>
      <c r="L463" s="202">
        <v>5.66</v>
      </c>
      <c r="M463" s="201">
        <v>3926</v>
      </c>
      <c r="N463" s="202">
        <v>43.9</v>
      </c>
      <c r="O463" s="201">
        <v>568</v>
      </c>
      <c r="P463" s="202">
        <v>6.35</v>
      </c>
      <c r="Q463" s="201">
        <v>286</v>
      </c>
      <c r="R463" s="202">
        <v>3.2</v>
      </c>
      <c r="S463" s="201">
        <v>4163</v>
      </c>
      <c r="T463" s="202">
        <v>46.55</v>
      </c>
      <c r="U463" s="203">
        <v>1668</v>
      </c>
      <c r="V463" s="203">
        <v>16</v>
      </c>
      <c r="W463" s="199" t="s">
        <v>179</v>
      </c>
    </row>
    <row r="464" spans="1:23" hidden="1" x14ac:dyDescent="0.25">
      <c r="A464" s="199" t="s">
        <v>1626</v>
      </c>
      <c r="B464" s="199"/>
      <c r="C464" s="199" t="s">
        <v>244</v>
      </c>
      <c r="D464" s="199" t="s">
        <v>601</v>
      </c>
      <c r="E464" s="199"/>
      <c r="F464" s="200">
        <v>48.103000000000002</v>
      </c>
      <c r="G464" s="199"/>
      <c r="H464" s="199" t="s">
        <v>171</v>
      </c>
      <c r="I464" s="199" t="s">
        <v>1701</v>
      </c>
      <c r="J464" s="201">
        <v>157000</v>
      </c>
      <c r="K464" s="201">
        <v>7191</v>
      </c>
      <c r="L464" s="202">
        <v>4.58</v>
      </c>
      <c r="M464" s="201">
        <v>2844</v>
      </c>
      <c r="N464" s="202">
        <v>39.549999999999997</v>
      </c>
      <c r="O464" s="201">
        <v>606</v>
      </c>
      <c r="P464" s="202">
        <v>8.43</v>
      </c>
      <c r="Q464" s="201">
        <v>204</v>
      </c>
      <c r="R464" s="202">
        <v>2.84</v>
      </c>
      <c r="S464" s="201">
        <v>3536</v>
      </c>
      <c r="T464" s="202">
        <v>49.17</v>
      </c>
      <c r="U464" s="203">
        <v>1405</v>
      </c>
      <c r="V464" s="203">
        <v>1</v>
      </c>
      <c r="W464" s="199" t="s">
        <v>179</v>
      </c>
    </row>
    <row r="465" spans="1:23" hidden="1" x14ac:dyDescent="0.25">
      <c r="A465" s="199" t="s">
        <v>2273</v>
      </c>
      <c r="B465" s="199"/>
      <c r="C465" s="199" t="s">
        <v>293</v>
      </c>
      <c r="D465" s="199" t="s">
        <v>294</v>
      </c>
      <c r="E465" s="199"/>
      <c r="F465" s="200">
        <v>8.6029999999999998</v>
      </c>
      <c r="G465" s="199"/>
      <c r="H465" s="199" t="s">
        <v>171</v>
      </c>
      <c r="I465" s="199" t="s">
        <v>2285</v>
      </c>
      <c r="J465" s="201">
        <v>157000</v>
      </c>
      <c r="K465" s="201">
        <v>11618</v>
      </c>
      <c r="L465" s="202">
        <v>7.4</v>
      </c>
      <c r="M465" s="201">
        <v>5019</v>
      </c>
      <c r="N465" s="202">
        <v>43.2</v>
      </c>
      <c r="O465" s="201">
        <v>1615</v>
      </c>
      <c r="P465" s="202">
        <v>13.9</v>
      </c>
      <c r="Q465" s="201">
        <v>453</v>
      </c>
      <c r="R465" s="202">
        <v>3.9</v>
      </c>
      <c r="S465" s="201">
        <v>4531</v>
      </c>
      <c r="T465" s="202">
        <v>39</v>
      </c>
      <c r="U465" s="203">
        <v>1954</v>
      </c>
      <c r="V465" s="203">
        <v>84</v>
      </c>
      <c r="W465" s="199" t="s">
        <v>169</v>
      </c>
    </row>
    <row r="466" spans="1:23" hidden="1" x14ac:dyDescent="0.25">
      <c r="A466" s="199" t="s">
        <v>2546</v>
      </c>
      <c r="B466" s="199"/>
      <c r="C466" s="199" t="s">
        <v>176</v>
      </c>
      <c r="D466" s="199" t="s">
        <v>177</v>
      </c>
      <c r="E466" s="199" t="s">
        <v>166</v>
      </c>
      <c r="F466" s="200">
        <v>0</v>
      </c>
      <c r="G466" s="199"/>
      <c r="H466" s="199" t="s">
        <v>167</v>
      </c>
      <c r="I466" s="199" t="s">
        <v>407</v>
      </c>
      <c r="J466" s="201">
        <v>157000</v>
      </c>
      <c r="K466" s="201">
        <v>8007</v>
      </c>
      <c r="L466" s="202">
        <v>5.0999999999999996</v>
      </c>
      <c r="M466" s="201">
        <v>4915</v>
      </c>
      <c r="N466" s="202">
        <v>61.38</v>
      </c>
      <c r="O466" s="201">
        <v>644</v>
      </c>
      <c r="P466" s="202">
        <v>8.0399999999999991</v>
      </c>
      <c r="Q466" s="201">
        <v>317</v>
      </c>
      <c r="R466" s="202">
        <v>3.96</v>
      </c>
      <c r="S466" s="201">
        <v>2131</v>
      </c>
      <c r="T466" s="202">
        <v>26.62</v>
      </c>
      <c r="U466" s="203">
        <v>1013</v>
      </c>
      <c r="V466" s="203">
        <v>12</v>
      </c>
      <c r="W466" s="199" t="s">
        <v>169</v>
      </c>
    </row>
    <row r="467" spans="1:23" hidden="1" x14ac:dyDescent="0.25">
      <c r="A467" s="199" t="s">
        <v>2606</v>
      </c>
      <c r="B467" s="199"/>
      <c r="C467" s="199" t="s">
        <v>244</v>
      </c>
      <c r="D467" s="199" t="s">
        <v>601</v>
      </c>
      <c r="E467" s="199"/>
      <c r="F467" s="200">
        <v>4.0780000000000003</v>
      </c>
      <c r="G467" s="199"/>
      <c r="H467" s="199" t="s">
        <v>167</v>
      </c>
      <c r="I467" s="199" t="s">
        <v>1413</v>
      </c>
      <c r="J467" s="201">
        <v>157000</v>
      </c>
      <c r="K467" s="201">
        <v>6751</v>
      </c>
      <c r="L467" s="202">
        <v>4.3</v>
      </c>
      <c r="M467" s="201">
        <v>3105</v>
      </c>
      <c r="N467" s="202">
        <v>46</v>
      </c>
      <c r="O467" s="201">
        <v>1222</v>
      </c>
      <c r="P467" s="202">
        <v>18.100000000000001</v>
      </c>
      <c r="Q467" s="201">
        <v>223</v>
      </c>
      <c r="R467" s="202">
        <v>3.3</v>
      </c>
      <c r="S467" s="201">
        <v>2201</v>
      </c>
      <c r="T467" s="202">
        <v>32.6</v>
      </c>
      <c r="U467" s="203">
        <v>1013</v>
      </c>
      <c r="V467" s="203">
        <v>96</v>
      </c>
      <c r="W467" s="199" t="s">
        <v>169</v>
      </c>
    </row>
    <row r="468" spans="1:23" hidden="1" x14ac:dyDescent="0.25">
      <c r="A468" s="199" t="s">
        <v>326</v>
      </c>
      <c r="B468" s="199"/>
      <c r="C468" s="199" t="s">
        <v>244</v>
      </c>
      <c r="D468" s="199" t="s">
        <v>327</v>
      </c>
      <c r="E468" s="199" t="s">
        <v>166</v>
      </c>
      <c r="F468" s="200">
        <v>20.102</v>
      </c>
      <c r="G468" s="199"/>
      <c r="H468" s="199" t="s">
        <v>167</v>
      </c>
      <c r="I468" s="199" t="s">
        <v>333</v>
      </c>
      <c r="J468" s="201">
        <v>156000</v>
      </c>
      <c r="K468" s="201">
        <v>7176</v>
      </c>
      <c r="L468" s="202">
        <v>4.5999999999999996</v>
      </c>
      <c r="M468" s="201">
        <v>2974</v>
      </c>
      <c r="N468" s="202">
        <v>41.44</v>
      </c>
      <c r="O468" s="201">
        <v>829</v>
      </c>
      <c r="P468" s="202">
        <v>11.55</v>
      </c>
      <c r="Q468" s="201">
        <v>288</v>
      </c>
      <c r="R468" s="202">
        <v>4.0199999999999996</v>
      </c>
      <c r="S468" s="201">
        <v>3085</v>
      </c>
      <c r="T468" s="202">
        <v>42.99</v>
      </c>
      <c r="U468" s="203">
        <v>1287</v>
      </c>
      <c r="V468" s="203">
        <v>0</v>
      </c>
      <c r="W468" s="199" t="s">
        <v>179</v>
      </c>
    </row>
    <row r="469" spans="1:23" x14ac:dyDescent="0.25">
      <c r="A469" s="79" t="s">
        <v>362</v>
      </c>
      <c r="B469" s="79"/>
      <c r="C469" s="79" t="s">
        <v>359</v>
      </c>
      <c r="D469" s="79" t="s">
        <v>360</v>
      </c>
      <c r="E469" s="79" t="s">
        <v>166</v>
      </c>
      <c r="F469" s="80">
        <v>54.39</v>
      </c>
      <c r="G469" s="79"/>
      <c r="H469" s="79" t="s">
        <v>167</v>
      </c>
      <c r="I469" s="79" t="s">
        <v>584</v>
      </c>
      <c r="J469" s="81">
        <v>120000</v>
      </c>
      <c r="K469" s="81">
        <v>10860</v>
      </c>
      <c r="L469" s="82">
        <v>9.0500000000000007</v>
      </c>
      <c r="M469" s="81">
        <v>5224</v>
      </c>
      <c r="N469" s="82">
        <v>48.1</v>
      </c>
      <c r="O469" s="81">
        <v>620</v>
      </c>
      <c r="P469" s="82">
        <v>5.71</v>
      </c>
      <c r="Q469" s="81">
        <v>382</v>
      </c>
      <c r="R469" s="82">
        <v>3.52</v>
      </c>
      <c r="S469" s="81">
        <v>4634</v>
      </c>
      <c r="T469" s="82">
        <v>42.67</v>
      </c>
      <c r="U469" s="83">
        <v>1895</v>
      </c>
      <c r="V469" s="83">
        <v>19</v>
      </c>
      <c r="W469" s="79" t="s">
        <v>169</v>
      </c>
    </row>
    <row r="470" spans="1:23" hidden="1" x14ac:dyDescent="0.25">
      <c r="A470" s="199" t="s">
        <v>362</v>
      </c>
      <c r="B470" s="199"/>
      <c r="C470" s="199" t="s">
        <v>460</v>
      </c>
      <c r="D470" s="199" t="s">
        <v>461</v>
      </c>
      <c r="E470" s="199"/>
      <c r="F470" s="200">
        <v>26.722000000000001</v>
      </c>
      <c r="G470" s="199"/>
      <c r="H470" s="199" t="s">
        <v>167</v>
      </c>
      <c r="I470" s="199" t="s">
        <v>466</v>
      </c>
      <c r="J470" s="201">
        <v>156000</v>
      </c>
      <c r="K470" s="201">
        <v>12605</v>
      </c>
      <c r="L470" s="202">
        <v>8.08</v>
      </c>
      <c r="M470" s="201">
        <v>3426</v>
      </c>
      <c r="N470" s="202">
        <v>27.18</v>
      </c>
      <c r="O470" s="201">
        <v>657</v>
      </c>
      <c r="P470" s="202">
        <v>5.21</v>
      </c>
      <c r="Q470" s="201">
        <v>355</v>
      </c>
      <c r="R470" s="202">
        <v>2.82</v>
      </c>
      <c r="S470" s="201">
        <v>8167</v>
      </c>
      <c r="T470" s="202">
        <v>64.790000000000006</v>
      </c>
      <c r="U470" s="203">
        <v>3050</v>
      </c>
      <c r="V470" s="203">
        <v>7</v>
      </c>
      <c r="W470" s="199" t="s">
        <v>169</v>
      </c>
    </row>
    <row r="471" spans="1:23" hidden="1" x14ac:dyDescent="0.25">
      <c r="A471" s="199" t="s">
        <v>1132</v>
      </c>
      <c r="B471" s="199"/>
      <c r="C471" s="199" t="s">
        <v>460</v>
      </c>
      <c r="D471" s="199" t="s">
        <v>461</v>
      </c>
      <c r="E471" s="199"/>
      <c r="F471" s="200">
        <v>3.6880000000000002</v>
      </c>
      <c r="G471" s="199" t="s">
        <v>166</v>
      </c>
      <c r="H471" s="199" t="s">
        <v>167</v>
      </c>
      <c r="I471" s="199" t="s">
        <v>1135</v>
      </c>
      <c r="J471" s="201">
        <v>156000</v>
      </c>
      <c r="K471" s="201">
        <v>7285</v>
      </c>
      <c r="L471" s="202">
        <v>4.67</v>
      </c>
      <c r="M471" s="201">
        <v>3782</v>
      </c>
      <c r="N471" s="202">
        <v>51.92</v>
      </c>
      <c r="O471" s="201">
        <v>683</v>
      </c>
      <c r="P471" s="202">
        <v>9.3699999999999992</v>
      </c>
      <c r="Q471" s="201">
        <v>392</v>
      </c>
      <c r="R471" s="202">
        <v>5.38</v>
      </c>
      <c r="S471" s="201">
        <v>2429</v>
      </c>
      <c r="T471" s="202">
        <v>33.340000000000003</v>
      </c>
      <c r="U471" s="203">
        <v>1091</v>
      </c>
      <c r="V471" s="203">
        <v>4</v>
      </c>
      <c r="W471" s="199" t="s">
        <v>169</v>
      </c>
    </row>
    <row r="472" spans="1:23" hidden="1" x14ac:dyDescent="0.25">
      <c r="A472" s="199" t="s">
        <v>1182</v>
      </c>
      <c r="B472" s="199"/>
      <c r="C472" s="199" t="s">
        <v>293</v>
      </c>
      <c r="D472" s="199" t="s">
        <v>636</v>
      </c>
      <c r="E472" s="199" t="s">
        <v>166</v>
      </c>
      <c r="F472" s="200">
        <v>0.49099999999999999</v>
      </c>
      <c r="G472" s="199"/>
      <c r="H472" s="199" t="s">
        <v>171</v>
      </c>
      <c r="I472" s="199" t="s">
        <v>586</v>
      </c>
      <c r="J472" s="201">
        <v>156000</v>
      </c>
      <c r="K472" s="201">
        <v>22308</v>
      </c>
      <c r="L472" s="202">
        <v>14.3</v>
      </c>
      <c r="M472" s="201">
        <v>5452</v>
      </c>
      <c r="N472" s="202">
        <v>24.44</v>
      </c>
      <c r="O472" s="201">
        <v>2264</v>
      </c>
      <c r="P472" s="202">
        <v>10.15</v>
      </c>
      <c r="Q472" s="201">
        <v>754</v>
      </c>
      <c r="R472" s="202">
        <v>3.38</v>
      </c>
      <c r="S472" s="201">
        <v>13838</v>
      </c>
      <c r="T472" s="202">
        <v>62.03</v>
      </c>
      <c r="U472" s="203">
        <v>5284</v>
      </c>
      <c r="V472" s="203">
        <v>0</v>
      </c>
      <c r="W472" s="199" t="s">
        <v>169</v>
      </c>
    </row>
    <row r="473" spans="1:23" x14ac:dyDescent="0.25">
      <c r="A473" s="199" t="s">
        <v>374</v>
      </c>
      <c r="B473" s="199"/>
      <c r="C473" s="199" t="s">
        <v>359</v>
      </c>
      <c r="D473" s="199" t="s">
        <v>360</v>
      </c>
      <c r="E473" s="199" t="s">
        <v>299</v>
      </c>
      <c r="F473" s="200">
        <v>2.379</v>
      </c>
      <c r="G473" s="199"/>
      <c r="H473" s="199" t="s">
        <v>167</v>
      </c>
      <c r="I473" s="199" t="s">
        <v>585</v>
      </c>
      <c r="J473" s="201">
        <v>117000</v>
      </c>
      <c r="K473" s="201">
        <v>3276</v>
      </c>
      <c r="L473" s="202">
        <v>2.8</v>
      </c>
      <c r="M473" s="201">
        <v>2192</v>
      </c>
      <c r="N473" s="202">
        <v>66.900000000000006</v>
      </c>
      <c r="O473" s="201">
        <v>472</v>
      </c>
      <c r="P473" s="202">
        <v>14.4</v>
      </c>
      <c r="Q473" s="201">
        <v>141</v>
      </c>
      <c r="R473" s="202">
        <v>4.3</v>
      </c>
      <c r="S473" s="201">
        <v>472</v>
      </c>
      <c r="T473" s="202">
        <v>14.4</v>
      </c>
      <c r="U473" s="203">
        <v>304</v>
      </c>
      <c r="V473" s="203">
        <v>83</v>
      </c>
      <c r="W473" s="199" t="s">
        <v>179</v>
      </c>
    </row>
    <row r="474" spans="1:23" x14ac:dyDescent="0.25">
      <c r="A474" s="199" t="s">
        <v>374</v>
      </c>
      <c r="B474" s="199"/>
      <c r="C474" s="199" t="s">
        <v>359</v>
      </c>
      <c r="D474" s="199" t="s">
        <v>360</v>
      </c>
      <c r="E474" s="199" t="s">
        <v>299</v>
      </c>
      <c r="F474" s="200">
        <v>2.379</v>
      </c>
      <c r="G474" s="199"/>
      <c r="H474" s="199" t="s">
        <v>171</v>
      </c>
      <c r="I474" s="199" t="s">
        <v>585</v>
      </c>
      <c r="J474" s="201">
        <v>89000</v>
      </c>
      <c r="K474" s="201">
        <v>1068</v>
      </c>
      <c r="L474" s="202">
        <v>1.2</v>
      </c>
      <c r="M474" s="201">
        <v>906</v>
      </c>
      <c r="N474" s="202">
        <v>84.8</v>
      </c>
      <c r="O474" s="201">
        <v>76</v>
      </c>
      <c r="P474" s="202">
        <v>7.1</v>
      </c>
      <c r="Q474" s="201">
        <v>7</v>
      </c>
      <c r="R474" s="202">
        <v>0.7</v>
      </c>
      <c r="S474" s="201">
        <v>79</v>
      </c>
      <c r="T474" s="202">
        <v>7.4</v>
      </c>
      <c r="U474" s="203">
        <v>67</v>
      </c>
      <c r="V474" s="203">
        <v>78</v>
      </c>
      <c r="W474" s="199" t="s">
        <v>179</v>
      </c>
    </row>
    <row r="475" spans="1:23" hidden="1" x14ac:dyDescent="0.25">
      <c r="A475" s="199" t="s">
        <v>1626</v>
      </c>
      <c r="B475" s="199"/>
      <c r="C475" s="199" t="s">
        <v>176</v>
      </c>
      <c r="D475" s="199" t="s">
        <v>196</v>
      </c>
      <c r="E475" s="199"/>
      <c r="F475" s="200">
        <v>0.70099999999999996</v>
      </c>
      <c r="G475" s="199"/>
      <c r="H475" s="199" t="s">
        <v>171</v>
      </c>
      <c r="I475" s="199" t="s">
        <v>1639</v>
      </c>
      <c r="J475" s="201">
        <v>156000</v>
      </c>
      <c r="K475" s="201">
        <v>6521</v>
      </c>
      <c r="L475" s="202">
        <v>4.18</v>
      </c>
      <c r="M475" s="201">
        <v>2738</v>
      </c>
      <c r="N475" s="202">
        <v>41.98</v>
      </c>
      <c r="O475" s="201">
        <v>334</v>
      </c>
      <c r="P475" s="202">
        <v>5.12</v>
      </c>
      <c r="Q475" s="201">
        <v>177</v>
      </c>
      <c r="R475" s="202">
        <v>2.71</v>
      </c>
      <c r="S475" s="201">
        <v>3273</v>
      </c>
      <c r="T475" s="202">
        <v>50.19</v>
      </c>
      <c r="U475" s="203">
        <v>1282</v>
      </c>
      <c r="V475" s="203">
        <v>12</v>
      </c>
      <c r="W475" s="199" t="s">
        <v>169</v>
      </c>
    </row>
    <row r="476" spans="1:23" hidden="1" x14ac:dyDescent="0.25">
      <c r="A476" s="199" t="s">
        <v>2532</v>
      </c>
      <c r="B476" s="199"/>
      <c r="C476" s="199" t="s">
        <v>244</v>
      </c>
      <c r="D476" s="199" t="s">
        <v>687</v>
      </c>
      <c r="E476" s="199"/>
      <c r="F476" s="200">
        <v>45.151000000000003</v>
      </c>
      <c r="G476" s="199"/>
      <c r="H476" s="199" t="s">
        <v>167</v>
      </c>
      <c r="I476" s="199" t="s">
        <v>2542</v>
      </c>
      <c r="J476" s="201">
        <v>156000</v>
      </c>
      <c r="K476" s="201">
        <v>1732</v>
      </c>
      <c r="L476" s="202">
        <v>1.1100000000000001</v>
      </c>
      <c r="M476" s="201">
        <v>1121</v>
      </c>
      <c r="N476" s="202">
        <v>64.739999999999995</v>
      </c>
      <c r="O476" s="201">
        <v>214</v>
      </c>
      <c r="P476" s="202">
        <v>12.34</v>
      </c>
      <c r="Q476" s="201">
        <v>26</v>
      </c>
      <c r="R476" s="202">
        <v>1.52</v>
      </c>
      <c r="S476" s="201">
        <v>370</v>
      </c>
      <c r="T476" s="202">
        <v>21.39</v>
      </c>
      <c r="U476" s="203">
        <v>190</v>
      </c>
      <c r="V476" s="203">
        <v>5</v>
      </c>
      <c r="W476" s="199" t="s">
        <v>179</v>
      </c>
    </row>
    <row r="477" spans="1:23" hidden="1" x14ac:dyDescent="0.25">
      <c r="A477" s="199" t="s">
        <v>2575</v>
      </c>
      <c r="B477" s="199"/>
      <c r="C477" s="199" t="s">
        <v>176</v>
      </c>
      <c r="D477" s="199" t="s">
        <v>177</v>
      </c>
      <c r="E477" s="199"/>
      <c r="F477" s="200">
        <v>9.41</v>
      </c>
      <c r="G477" s="199"/>
      <c r="H477" s="199" t="s">
        <v>171</v>
      </c>
      <c r="I477" s="199" t="s">
        <v>2578</v>
      </c>
      <c r="J477" s="201">
        <v>156000</v>
      </c>
      <c r="K477" s="201">
        <v>20826</v>
      </c>
      <c r="L477" s="202">
        <v>13.35</v>
      </c>
      <c r="M477" s="201">
        <v>2747</v>
      </c>
      <c r="N477" s="202">
        <v>13.19</v>
      </c>
      <c r="O477" s="201">
        <v>3478</v>
      </c>
      <c r="P477" s="202">
        <v>16.7</v>
      </c>
      <c r="Q477" s="201">
        <v>333</v>
      </c>
      <c r="R477" s="202">
        <v>1.6</v>
      </c>
      <c r="S477" s="201">
        <v>14270</v>
      </c>
      <c r="T477" s="202">
        <v>68.52</v>
      </c>
      <c r="U477" s="203">
        <v>5388</v>
      </c>
      <c r="V477" s="203">
        <v>12</v>
      </c>
      <c r="W477" s="199" t="s">
        <v>169</v>
      </c>
    </row>
    <row r="478" spans="1:23" hidden="1" x14ac:dyDescent="0.25">
      <c r="A478" s="199" t="s">
        <v>999</v>
      </c>
      <c r="B478" s="199"/>
      <c r="C478" s="199" t="s">
        <v>428</v>
      </c>
      <c r="D478" s="199" t="s">
        <v>438</v>
      </c>
      <c r="E478" s="199" t="s">
        <v>166</v>
      </c>
      <c r="F478" s="200">
        <v>24.527000000000001</v>
      </c>
      <c r="G478" s="199"/>
      <c r="H478" s="199" t="s">
        <v>167</v>
      </c>
      <c r="I478" s="199" t="s">
        <v>1011</v>
      </c>
      <c r="J478" s="201">
        <v>155000</v>
      </c>
      <c r="K478" s="201">
        <v>7518</v>
      </c>
      <c r="L478" s="202">
        <v>4.8499999999999996</v>
      </c>
      <c r="M478" s="201">
        <v>6164</v>
      </c>
      <c r="N478" s="202">
        <v>81.99</v>
      </c>
      <c r="O478" s="201">
        <v>471</v>
      </c>
      <c r="P478" s="202">
        <v>6.27</v>
      </c>
      <c r="Q478" s="201">
        <v>245</v>
      </c>
      <c r="R478" s="202">
        <v>3.26</v>
      </c>
      <c r="S478" s="201">
        <v>636</v>
      </c>
      <c r="T478" s="202">
        <v>8.4600000000000009</v>
      </c>
      <c r="U478" s="203">
        <v>515</v>
      </c>
      <c r="V478" s="203">
        <v>21</v>
      </c>
      <c r="W478" s="199" t="s">
        <v>169</v>
      </c>
    </row>
    <row r="479" spans="1:23" hidden="1" x14ac:dyDescent="0.25">
      <c r="A479" s="199" t="s">
        <v>1332</v>
      </c>
      <c r="B479" s="199"/>
      <c r="C479" s="199" t="s">
        <v>244</v>
      </c>
      <c r="D479" s="199" t="s">
        <v>666</v>
      </c>
      <c r="E479" s="199" t="s">
        <v>166</v>
      </c>
      <c r="F479" s="200">
        <v>11.976000000000001</v>
      </c>
      <c r="G479" s="199"/>
      <c r="H479" s="199" t="s">
        <v>167</v>
      </c>
      <c r="I479" s="199" t="s">
        <v>1083</v>
      </c>
      <c r="J479" s="201">
        <v>155000</v>
      </c>
      <c r="K479" s="201">
        <v>8060</v>
      </c>
      <c r="L479" s="202">
        <v>5.2</v>
      </c>
      <c r="M479" s="201">
        <v>2329</v>
      </c>
      <c r="N479" s="202">
        <v>28.9</v>
      </c>
      <c r="O479" s="201">
        <v>621</v>
      </c>
      <c r="P479" s="202">
        <v>7.7</v>
      </c>
      <c r="Q479" s="201">
        <v>250</v>
      </c>
      <c r="R479" s="202">
        <v>3.1</v>
      </c>
      <c r="S479" s="201">
        <v>4860</v>
      </c>
      <c r="T479" s="202">
        <v>60.3</v>
      </c>
      <c r="U479" s="203">
        <v>1852</v>
      </c>
      <c r="V479" s="203">
        <v>1</v>
      </c>
      <c r="W479" s="199" t="s">
        <v>169</v>
      </c>
    </row>
    <row r="480" spans="1:23" hidden="1" x14ac:dyDescent="0.25">
      <c r="A480" s="199" t="s">
        <v>1332</v>
      </c>
      <c r="B480" s="199"/>
      <c r="C480" s="199" t="s">
        <v>244</v>
      </c>
      <c r="D480" s="199" t="s">
        <v>666</v>
      </c>
      <c r="E480" s="199"/>
      <c r="F480" s="200">
        <v>12.839</v>
      </c>
      <c r="G480" s="199"/>
      <c r="H480" s="199" t="s">
        <v>171</v>
      </c>
      <c r="I480" s="199" t="s">
        <v>1347</v>
      </c>
      <c r="J480" s="201">
        <v>155000</v>
      </c>
      <c r="K480" s="201">
        <v>10168</v>
      </c>
      <c r="L480" s="202">
        <v>6.56</v>
      </c>
      <c r="M480" s="201">
        <v>2559</v>
      </c>
      <c r="N480" s="202">
        <v>25.17</v>
      </c>
      <c r="O480" s="201">
        <v>673</v>
      </c>
      <c r="P480" s="202">
        <v>6.62</v>
      </c>
      <c r="Q480" s="201">
        <v>783</v>
      </c>
      <c r="R480" s="202">
        <v>7.7</v>
      </c>
      <c r="S480" s="201">
        <v>6153</v>
      </c>
      <c r="T480" s="202">
        <v>60.51</v>
      </c>
      <c r="U480" s="203">
        <v>2389</v>
      </c>
      <c r="V480" s="203">
        <v>0</v>
      </c>
      <c r="W480" s="199" t="s">
        <v>179</v>
      </c>
    </row>
    <row r="481" spans="1:23" hidden="1" x14ac:dyDescent="0.25">
      <c r="A481" s="199" t="s">
        <v>1553</v>
      </c>
      <c r="B481" s="199"/>
      <c r="C481" s="199" t="s">
        <v>336</v>
      </c>
      <c r="D481" s="199" t="s">
        <v>337</v>
      </c>
      <c r="E481" s="199"/>
      <c r="F481" s="200">
        <v>1.708</v>
      </c>
      <c r="G481" s="199"/>
      <c r="H481" s="199" t="s">
        <v>167</v>
      </c>
      <c r="I481" s="199" t="s">
        <v>1589</v>
      </c>
      <c r="J481" s="201">
        <v>155000</v>
      </c>
      <c r="K481" s="201">
        <v>20925</v>
      </c>
      <c r="L481" s="202">
        <v>13.5</v>
      </c>
      <c r="M481" s="201">
        <v>5545</v>
      </c>
      <c r="N481" s="202">
        <v>26.5</v>
      </c>
      <c r="O481" s="201">
        <v>1569</v>
      </c>
      <c r="P481" s="202">
        <v>7.5</v>
      </c>
      <c r="Q481" s="201">
        <v>523</v>
      </c>
      <c r="R481" s="202">
        <v>2.5</v>
      </c>
      <c r="S481" s="201">
        <v>13287</v>
      </c>
      <c r="T481" s="202">
        <v>63.5</v>
      </c>
      <c r="U481" s="203">
        <v>4999</v>
      </c>
      <c r="V481" s="203">
        <v>3</v>
      </c>
      <c r="W481" s="199" t="s">
        <v>169</v>
      </c>
    </row>
    <row r="482" spans="1:23" x14ac:dyDescent="0.25">
      <c r="A482" s="199" t="s">
        <v>374</v>
      </c>
      <c r="B482" s="199"/>
      <c r="C482" s="199" t="s">
        <v>359</v>
      </c>
      <c r="D482" s="199" t="s">
        <v>360</v>
      </c>
      <c r="E482" s="199"/>
      <c r="F482" s="200">
        <v>5.6379999999999999</v>
      </c>
      <c r="G482" s="199"/>
      <c r="H482" s="199" t="s">
        <v>167</v>
      </c>
      <c r="I482" s="199" t="s">
        <v>586</v>
      </c>
      <c r="J482" s="201">
        <v>238000</v>
      </c>
      <c r="K482" s="201">
        <v>8330</v>
      </c>
      <c r="L482" s="202">
        <v>3.5</v>
      </c>
      <c r="M482" s="201">
        <v>5331</v>
      </c>
      <c r="N482" s="202">
        <v>64</v>
      </c>
      <c r="O482" s="201">
        <v>958</v>
      </c>
      <c r="P482" s="202">
        <v>11.5</v>
      </c>
      <c r="Q482" s="201">
        <v>375</v>
      </c>
      <c r="R482" s="202">
        <v>4.5</v>
      </c>
      <c r="S482" s="201">
        <v>1666</v>
      </c>
      <c r="T482" s="202">
        <v>20</v>
      </c>
      <c r="U482" s="203">
        <v>905</v>
      </c>
      <c r="V482" s="203">
        <v>84</v>
      </c>
      <c r="W482" s="199" t="s">
        <v>169</v>
      </c>
    </row>
    <row r="483" spans="1:23" x14ac:dyDescent="0.25">
      <c r="A483" s="199" t="s">
        <v>374</v>
      </c>
      <c r="B483" s="199"/>
      <c r="C483" s="199" t="s">
        <v>359</v>
      </c>
      <c r="D483" s="199" t="s">
        <v>360</v>
      </c>
      <c r="E483" s="199"/>
      <c r="F483" s="200">
        <v>5.6379999999999999</v>
      </c>
      <c r="G483" s="199"/>
      <c r="H483" s="199" t="s">
        <v>171</v>
      </c>
      <c r="I483" s="199" t="s">
        <v>586</v>
      </c>
      <c r="J483" s="201">
        <v>212000</v>
      </c>
      <c r="K483" s="201">
        <v>6360</v>
      </c>
      <c r="L483" s="202">
        <v>3</v>
      </c>
      <c r="M483" s="201">
        <v>3721</v>
      </c>
      <c r="N483" s="202">
        <v>58.5</v>
      </c>
      <c r="O483" s="201">
        <v>808</v>
      </c>
      <c r="P483" s="202">
        <v>12.7</v>
      </c>
      <c r="Q483" s="201">
        <v>267</v>
      </c>
      <c r="R483" s="202">
        <v>4.2</v>
      </c>
      <c r="S483" s="201">
        <v>1565</v>
      </c>
      <c r="T483" s="202">
        <v>24.6</v>
      </c>
      <c r="U483" s="203">
        <v>784</v>
      </c>
      <c r="V483" s="203">
        <v>83</v>
      </c>
      <c r="W483" s="199" t="s">
        <v>179</v>
      </c>
    </row>
    <row r="484" spans="1:23" x14ac:dyDescent="0.25">
      <c r="A484" s="199" t="s">
        <v>702</v>
      </c>
      <c r="B484" s="199"/>
      <c r="C484" s="199" t="s">
        <v>359</v>
      </c>
      <c r="D484" s="199" t="s">
        <v>360</v>
      </c>
      <c r="E484" s="199" t="s">
        <v>166</v>
      </c>
      <c r="F484" s="200">
        <v>11.662000000000001</v>
      </c>
      <c r="G484" s="199"/>
      <c r="H484" s="199" t="s">
        <v>171</v>
      </c>
      <c r="I484" s="6" t="s">
        <v>586</v>
      </c>
      <c r="J484" s="201">
        <v>106000</v>
      </c>
      <c r="K484" s="201">
        <v>3350</v>
      </c>
      <c r="L484" s="202">
        <v>3.16</v>
      </c>
      <c r="M484" s="201">
        <v>1738</v>
      </c>
      <c r="N484" s="202">
        <v>51.88</v>
      </c>
      <c r="O484" s="201">
        <v>553</v>
      </c>
      <c r="P484" s="202">
        <v>16.510000000000002</v>
      </c>
      <c r="Q484" s="201">
        <v>324</v>
      </c>
      <c r="R484" s="202">
        <v>9.67</v>
      </c>
      <c r="S484" s="201">
        <v>735</v>
      </c>
      <c r="T484" s="202">
        <v>21.93</v>
      </c>
      <c r="U484" s="203">
        <v>413</v>
      </c>
      <c r="V484" s="203">
        <v>4</v>
      </c>
      <c r="W484" s="199" t="s">
        <v>169</v>
      </c>
    </row>
    <row r="485" spans="1:23" hidden="1" x14ac:dyDescent="0.25">
      <c r="A485" s="199" t="s">
        <v>378</v>
      </c>
      <c r="B485" s="199"/>
      <c r="C485" s="199" t="s">
        <v>293</v>
      </c>
      <c r="D485" s="199" t="s">
        <v>294</v>
      </c>
      <c r="E485" s="199"/>
      <c r="F485" s="200">
        <v>31.812999999999999</v>
      </c>
      <c r="G485" s="199"/>
      <c r="H485" s="199" t="s">
        <v>171</v>
      </c>
      <c r="I485" s="199" t="s">
        <v>728</v>
      </c>
      <c r="J485" s="201">
        <v>154000</v>
      </c>
      <c r="K485" s="201">
        <v>20836</v>
      </c>
      <c r="L485" s="202">
        <v>13.53</v>
      </c>
      <c r="M485" s="201">
        <v>4832</v>
      </c>
      <c r="N485" s="202">
        <v>23.19</v>
      </c>
      <c r="O485" s="201">
        <v>1409</v>
      </c>
      <c r="P485" s="202">
        <v>6.76</v>
      </c>
      <c r="Q485" s="201">
        <v>508</v>
      </c>
      <c r="R485" s="202">
        <v>2.44</v>
      </c>
      <c r="S485" s="201">
        <v>14087</v>
      </c>
      <c r="T485" s="202">
        <v>67.61</v>
      </c>
      <c r="U485" s="203">
        <v>5233</v>
      </c>
      <c r="V485" s="203">
        <v>0</v>
      </c>
      <c r="W485" s="199" t="s">
        <v>169</v>
      </c>
    </row>
    <row r="486" spans="1:23" hidden="1" x14ac:dyDescent="0.25">
      <c r="A486" s="199" t="s">
        <v>820</v>
      </c>
      <c r="B486" s="199"/>
      <c r="C486" s="199" t="s">
        <v>244</v>
      </c>
      <c r="D486" s="199" t="s">
        <v>687</v>
      </c>
      <c r="E486" s="199" t="s">
        <v>166</v>
      </c>
      <c r="F486" s="200">
        <v>1.847</v>
      </c>
      <c r="G486" s="199"/>
      <c r="H486" s="199" t="s">
        <v>167</v>
      </c>
      <c r="I486" s="199" t="s">
        <v>821</v>
      </c>
      <c r="J486" s="201">
        <v>154000</v>
      </c>
      <c r="K486" s="201">
        <v>3819</v>
      </c>
      <c r="L486" s="202">
        <v>2.48</v>
      </c>
      <c r="M486" s="201">
        <v>2348</v>
      </c>
      <c r="N486" s="202">
        <v>61.49</v>
      </c>
      <c r="O486" s="201">
        <v>633</v>
      </c>
      <c r="P486" s="202">
        <v>16.579999999999998</v>
      </c>
      <c r="Q486" s="201">
        <v>136</v>
      </c>
      <c r="R486" s="202">
        <v>3.57</v>
      </c>
      <c r="S486" s="201">
        <v>701</v>
      </c>
      <c r="T486" s="202">
        <v>18.350000000000001</v>
      </c>
      <c r="U486" s="203">
        <v>402</v>
      </c>
      <c r="V486" s="203">
        <v>0</v>
      </c>
      <c r="W486" s="199" t="s">
        <v>179</v>
      </c>
    </row>
    <row r="487" spans="1:23" hidden="1" x14ac:dyDescent="0.25">
      <c r="A487" s="199" t="s">
        <v>1153</v>
      </c>
      <c r="B487" s="199"/>
      <c r="C487" s="199" t="s">
        <v>176</v>
      </c>
      <c r="D487" s="199" t="s">
        <v>177</v>
      </c>
      <c r="E487" s="199" t="s">
        <v>166</v>
      </c>
      <c r="F487" s="200">
        <v>7.7190000000000003</v>
      </c>
      <c r="G487" s="199"/>
      <c r="H487" s="199" t="s">
        <v>167</v>
      </c>
      <c r="I487" s="199" t="s">
        <v>1158</v>
      </c>
      <c r="J487" s="201">
        <v>154000</v>
      </c>
      <c r="K487" s="201">
        <v>13367</v>
      </c>
      <c r="L487" s="202">
        <v>8.68</v>
      </c>
      <c r="M487" s="201">
        <v>4489</v>
      </c>
      <c r="N487" s="202">
        <v>33.58</v>
      </c>
      <c r="O487" s="201">
        <v>1061</v>
      </c>
      <c r="P487" s="202">
        <v>7.94</v>
      </c>
      <c r="Q487" s="201">
        <v>668</v>
      </c>
      <c r="R487" s="202">
        <v>5</v>
      </c>
      <c r="S487" s="201">
        <v>7149</v>
      </c>
      <c r="T487" s="202">
        <v>53.48</v>
      </c>
      <c r="U487" s="203">
        <v>2819</v>
      </c>
      <c r="V487" s="203">
        <v>12</v>
      </c>
      <c r="W487" s="199" t="s">
        <v>169</v>
      </c>
    </row>
    <row r="488" spans="1:23" hidden="1" x14ac:dyDescent="0.25">
      <c r="A488" s="199" t="s">
        <v>1153</v>
      </c>
      <c r="B488" s="199"/>
      <c r="C488" s="199" t="s">
        <v>176</v>
      </c>
      <c r="D488" s="199" t="s">
        <v>177</v>
      </c>
      <c r="E488" s="199" t="s">
        <v>166</v>
      </c>
      <c r="F488" s="200">
        <v>10.272</v>
      </c>
      <c r="G488" s="199"/>
      <c r="H488" s="199" t="s">
        <v>171</v>
      </c>
      <c r="I488" s="199" t="s">
        <v>1159</v>
      </c>
      <c r="J488" s="201">
        <v>154000</v>
      </c>
      <c r="K488" s="201">
        <v>13367</v>
      </c>
      <c r="L488" s="202">
        <v>8.68</v>
      </c>
      <c r="M488" s="201">
        <v>4489</v>
      </c>
      <c r="N488" s="202">
        <v>33.58</v>
      </c>
      <c r="O488" s="201">
        <v>1061</v>
      </c>
      <c r="P488" s="202">
        <v>7.94</v>
      </c>
      <c r="Q488" s="201">
        <v>668</v>
      </c>
      <c r="R488" s="202">
        <v>5</v>
      </c>
      <c r="S488" s="201">
        <v>7149</v>
      </c>
      <c r="T488" s="202">
        <v>53.48</v>
      </c>
      <c r="U488" s="203">
        <v>2819</v>
      </c>
      <c r="V488" s="203">
        <v>12</v>
      </c>
      <c r="W488" s="199" t="s">
        <v>169</v>
      </c>
    </row>
    <row r="489" spans="1:23" x14ac:dyDescent="0.25">
      <c r="A489" s="199" t="s">
        <v>390</v>
      </c>
      <c r="B489" s="199"/>
      <c r="C489" s="199" t="s">
        <v>359</v>
      </c>
      <c r="D489" s="199" t="s">
        <v>360</v>
      </c>
      <c r="E489" s="199" t="s">
        <v>166</v>
      </c>
      <c r="F489" s="200">
        <v>17.303000000000001</v>
      </c>
      <c r="G489" s="199"/>
      <c r="H489" s="199" t="s">
        <v>171</v>
      </c>
      <c r="I489" s="199" t="s">
        <v>586</v>
      </c>
      <c r="J489" s="201">
        <v>37000</v>
      </c>
      <c r="K489" s="201">
        <v>4625</v>
      </c>
      <c r="L489" s="202">
        <v>12.5</v>
      </c>
      <c r="M489" s="201">
        <v>2382</v>
      </c>
      <c r="N489" s="202">
        <v>51.5</v>
      </c>
      <c r="O489" s="201">
        <v>361</v>
      </c>
      <c r="P489" s="202">
        <v>7.8</v>
      </c>
      <c r="Q489" s="201">
        <v>60</v>
      </c>
      <c r="R489" s="202">
        <v>1.3</v>
      </c>
      <c r="S489" s="201">
        <v>1822</v>
      </c>
      <c r="T489" s="202">
        <v>39.4</v>
      </c>
      <c r="U489" s="203">
        <v>754</v>
      </c>
      <c r="V489" s="203">
        <v>96</v>
      </c>
      <c r="W489" s="199" t="s">
        <v>169</v>
      </c>
    </row>
    <row r="490" spans="1:23" x14ac:dyDescent="0.25">
      <c r="A490" s="199" t="s">
        <v>390</v>
      </c>
      <c r="B490" s="199"/>
      <c r="C490" s="199" t="s">
        <v>359</v>
      </c>
      <c r="D490" s="199" t="s">
        <v>360</v>
      </c>
      <c r="E490" s="199" t="s">
        <v>166</v>
      </c>
      <c r="F490" s="200">
        <v>17.303000000000001</v>
      </c>
      <c r="G490" s="199"/>
      <c r="H490" s="199" t="s">
        <v>167</v>
      </c>
      <c r="I490" s="199" t="s">
        <v>586</v>
      </c>
      <c r="J490" s="201">
        <v>15100</v>
      </c>
      <c r="K490" s="201">
        <v>2114</v>
      </c>
      <c r="L490" s="202">
        <v>14</v>
      </c>
      <c r="M490" s="201">
        <v>1640</v>
      </c>
      <c r="N490" s="202">
        <v>77.599999999999994</v>
      </c>
      <c r="O490" s="201">
        <v>129</v>
      </c>
      <c r="P490" s="202">
        <v>6.1</v>
      </c>
      <c r="Q490" s="201">
        <v>53</v>
      </c>
      <c r="R490" s="202">
        <v>2.5</v>
      </c>
      <c r="S490" s="201">
        <v>292</v>
      </c>
      <c r="T490" s="202">
        <v>13.8</v>
      </c>
      <c r="U490" s="203">
        <v>178</v>
      </c>
      <c r="V490" s="203">
        <v>87</v>
      </c>
      <c r="W490" s="199" t="s">
        <v>169</v>
      </c>
    </row>
    <row r="491" spans="1:23" x14ac:dyDescent="0.25">
      <c r="A491" s="199" t="s">
        <v>362</v>
      </c>
      <c r="B491" s="199"/>
      <c r="C491" s="199" t="s">
        <v>359</v>
      </c>
      <c r="D491" s="199" t="s">
        <v>360</v>
      </c>
      <c r="E491" s="199" t="s">
        <v>166</v>
      </c>
      <c r="F491" s="200">
        <v>12.647</v>
      </c>
      <c r="G491" s="199"/>
      <c r="H491" s="199" t="s">
        <v>171</v>
      </c>
      <c r="I491" s="199" t="s">
        <v>703</v>
      </c>
      <c r="J491" s="201">
        <v>205000</v>
      </c>
      <c r="K491" s="201">
        <v>10250</v>
      </c>
      <c r="L491" s="202">
        <v>5</v>
      </c>
      <c r="M491" s="201">
        <v>5197</v>
      </c>
      <c r="N491" s="202">
        <v>50.7</v>
      </c>
      <c r="O491" s="201">
        <v>1640</v>
      </c>
      <c r="P491" s="202">
        <v>16</v>
      </c>
      <c r="Q491" s="201">
        <v>543</v>
      </c>
      <c r="R491" s="202">
        <v>5.3</v>
      </c>
      <c r="S491" s="201">
        <v>2870</v>
      </c>
      <c r="T491" s="202">
        <v>28</v>
      </c>
      <c r="U491" s="203">
        <v>1403</v>
      </c>
      <c r="V491" s="203">
        <v>85</v>
      </c>
      <c r="W491" s="199" t="s">
        <v>169</v>
      </c>
    </row>
    <row r="492" spans="1:23" hidden="1" x14ac:dyDescent="0.25">
      <c r="A492" s="199" t="s">
        <v>1626</v>
      </c>
      <c r="B492" s="199"/>
      <c r="C492" s="199" t="s">
        <v>244</v>
      </c>
      <c r="D492" s="199" t="s">
        <v>601</v>
      </c>
      <c r="E492" s="199" t="s">
        <v>166</v>
      </c>
      <c r="F492" s="200">
        <v>28.609000000000002</v>
      </c>
      <c r="G492" s="199"/>
      <c r="H492" s="199" t="s">
        <v>167</v>
      </c>
      <c r="I492" s="199" t="s">
        <v>1695</v>
      </c>
      <c r="J492" s="201">
        <v>153000</v>
      </c>
      <c r="K492" s="201">
        <v>12102</v>
      </c>
      <c r="L492" s="202">
        <v>7.91</v>
      </c>
      <c r="M492" s="201">
        <v>5137</v>
      </c>
      <c r="N492" s="202">
        <v>42.45</v>
      </c>
      <c r="O492" s="201">
        <v>1030</v>
      </c>
      <c r="P492" s="202">
        <v>8.51</v>
      </c>
      <c r="Q492" s="201">
        <v>449</v>
      </c>
      <c r="R492" s="202">
        <v>3.71</v>
      </c>
      <c r="S492" s="201">
        <v>5487</v>
      </c>
      <c r="T492" s="202">
        <v>45.34</v>
      </c>
      <c r="U492" s="203">
        <v>2234</v>
      </c>
      <c r="V492" s="203">
        <v>1</v>
      </c>
      <c r="W492" s="199" t="s">
        <v>179</v>
      </c>
    </row>
    <row r="493" spans="1:23" hidden="1" x14ac:dyDescent="0.25">
      <c r="A493" s="199" t="s">
        <v>1626</v>
      </c>
      <c r="B493" s="199"/>
      <c r="C493" s="199" t="s">
        <v>244</v>
      </c>
      <c r="D493" s="199" t="s">
        <v>264</v>
      </c>
      <c r="E493" s="199"/>
      <c r="F493" s="200">
        <v>19.646000000000001</v>
      </c>
      <c r="G493" s="199"/>
      <c r="H493" s="199" t="s">
        <v>171</v>
      </c>
      <c r="I493" s="199" t="s">
        <v>1721</v>
      </c>
      <c r="J493" s="201">
        <v>153000</v>
      </c>
      <c r="K493" s="201">
        <v>7803</v>
      </c>
      <c r="L493" s="202">
        <v>5.0999999999999996</v>
      </c>
      <c r="M493" s="201">
        <v>3365</v>
      </c>
      <c r="N493" s="202">
        <v>43.12</v>
      </c>
      <c r="O493" s="201">
        <v>1078</v>
      </c>
      <c r="P493" s="202">
        <v>13.81</v>
      </c>
      <c r="Q493" s="201">
        <v>528</v>
      </c>
      <c r="R493" s="202">
        <v>6.77</v>
      </c>
      <c r="S493" s="201">
        <v>2832</v>
      </c>
      <c r="T493" s="202">
        <v>36.299999999999997</v>
      </c>
      <c r="U493" s="203">
        <v>1272</v>
      </c>
      <c r="V493" s="203">
        <v>1</v>
      </c>
      <c r="W493" s="199" t="s">
        <v>179</v>
      </c>
    </row>
    <row r="494" spans="1:23" x14ac:dyDescent="0.25">
      <c r="A494" s="199" t="s">
        <v>362</v>
      </c>
      <c r="B494" s="199"/>
      <c r="C494" s="199" t="s">
        <v>359</v>
      </c>
      <c r="D494" s="199" t="s">
        <v>360</v>
      </c>
      <c r="E494" s="199" t="s">
        <v>166</v>
      </c>
      <c r="F494" s="200">
        <v>12.647</v>
      </c>
      <c r="G494" s="199"/>
      <c r="H494" s="199" t="s">
        <v>167</v>
      </c>
      <c r="I494" s="199" t="s">
        <v>703</v>
      </c>
      <c r="J494" s="201">
        <v>147000</v>
      </c>
      <c r="K494" s="201">
        <v>6027</v>
      </c>
      <c r="L494" s="202">
        <v>4.0999999999999996</v>
      </c>
      <c r="M494" s="201">
        <v>3393</v>
      </c>
      <c r="N494" s="202">
        <v>56.3</v>
      </c>
      <c r="O494" s="201">
        <v>868</v>
      </c>
      <c r="P494" s="202">
        <v>14.4</v>
      </c>
      <c r="Q494" s="201">
        <v>277</v>
      </c>
      <c r="R494" s="202">
        <v>4.5999999999999996</v>
      </c>
      <c r="S494" s="201">
        <v>1489</v>
      </c>
      <c r="T494" s="202">
        <v>24.7</v>
      </c>
      <c r="U494" s="203">
        <v>753</v>
      </c>
      <c r="V494" s="203">
        <v>85</v>
      </c>
      <c r="W494" s="199" t="s">
        <v>179</v>
      </c>
    </row>
    <row r="495" spans="1:23" hidden="1" x14ac:dyDescent="0.25">
      <c r="A495" s="199" t="s">
        <v>362</v>
      </c>
      <c r="B495" s="199"/>
      <c r="C495" s="199" t="s">
        <v>336</v>
      </c>
      <c r="D495" s="199" t="s">
        <v>337</v>
      </c>
      <c r="E495" s="199" t="s">
        <v>166</v>
      </c>
      <c r="F495" s="200">
        <v>12.622999999999999</v>
      </c>
      <c r="G495" s="199"/>
      <c r="H495" s="199" t="s">
        <v>167</v>
      </c>
      <c r="I495" s="199" t="s">
        <v>451</v>
      </c>
      <c r="J495" s="201">
        <v>152000</v>
      </c>
      <c r="K495" s="201">
        <v>40128</v>
      </c>
      <c r="L495" s="202">
        <v>26.4</v>
      </c>
      <c r="M495" s="201">
        <v>4254</v>
      </c>
      <c r="N495" s="202">
        <v>10.6</v>
      </c>
      <c r="O495" s="201">
        <v>2488</v>
      </c>
      <c r="P495" s="202">
        <v>6.2</v>
      </c>
      <c r="Q495" s="201">
        <v>1284</v>
      </c>
      <c r="R495" s="202">
        <v>3.2</v>
      </c>
      <c r="S495" s="201">
        <v>32102</v>
      </c>
      <c r="T495" s="202">
        <v>80</v>
      </c>
      <c r="U495" s="203">
        <v>11642</v>
      </c>
      <c r="V495" s="203">
        <v>96</v>
      </c>
      <c r="W495" s="199" t="s">
        <v>169</v>
      </c>
    </row>
    <row r="496" spans="1:23" hidden="1" x14ac:dyDescent="0.25">
      <c r="A496" s="199" t="s">
        <v>362</v>
      </c>
      <c r="B496" s="199"/>
      <c r="C496" s="199" t="s">
        <v>336</v>
      </c>
      <c r="D496" s="199" t="s">
        <v>337</v>
      </c>
      <c r="E496" s="199"/>
      <c r="F496" s="200">
        <v>25.364999999999998</v>
      </c>
      <c r="G496" s="199"/>
      <c r="H496" s="199" t="s">
        <v>171</v>
      </c>
      <c r="I496" s="199" t="s">
        <v>454</v>
      </c>
      <c r="J496" s="201">
        <v>152000</v>
      </c>
      <c r="K496" s="201">
        <v>37240</v>
      </c>
      <c r="L496" s="202">
        <v>24.5</v>
      </c>
      <c r="M496" s="201">
        <v>4357</v>
      </c>
      <c r="N496" s="202">
        <v>11.7</v>
      </c>
      <c r="O496" s="201">
        <v>2458</v>
      </c>
      <c r="P496" s="202">
        <v>6.6</v>
      </c>
      <c r="Q496" s="201">
        <v>1005</v>
      </c>
      <c r="R496" s="202">
        <v>2.7</v>
      </c>
      <c r="S496" s="201">
        <v>29420</v>
      </c>
      <c r="T496" s="202">
        <v>79</v>
      </c>
      <c r="U496" s="203">
        <v>10676</v>
      </c>
      <c r="V496" s="203">
        <v>96</v>
      </c>
      <c r="W496" s="199" t="s">
        <v>169</v>
      </c>
    </row>
    <row r="497" spans="1:23" x14ac:dyDescent="0.25">
      <c r="A497" s="199" t="s">
        <v>378</v>
      </c>
      <c r="B497" s="199"/>
      <c r="C497" s="199" t="s">
        <v>359</v>
      </c>
      <c r="D497" s="199" t="s">
        <v>360</v>
      </c>
      <c r="E497" s="199" t="s">
        <v>208</v>
      </c>
      <c r="F497" s="200">
        <v>12.124000000000001</v>
      </c>
      <c r="G497" s="199"/>
      <c r="H497" s="199" t="s">
        <v>167</v>
      </c>
      <c r="I497" s="199" t="s">
        <v>704</v>
      </c>
      <c r="J497" s="201">
        <v>259000</v>
      </c>
      <c r="K497" s="201">
        <v>9661</v>
      </c>
      <c r="L497" s="202">
        <v>3.73</v>
      </c>
      <c r="M497" s="201">
        <v>5936</v>
      </c>
      <c r="N497" s="202">
        <v>61.44</v>
      </c>
      <c r="O497" s="201">
        <v>696</v>
      </c>
      <c r="P497" s="202">
        <v>7.2</v>
      </c>
      <c r="Q497" s="201">
        <v>267</v>
      </c>
      <c r="R497" s="202">
        <v>2.76</v>
      </c>
      <c r="S497" s="201">
        <v>2763</v>
      </c>
      <c r="T497" s="202">
        <v>28.6</v>
      </c>
      <c r="U497" s="203">
        <v>1264</v>
      </c>
      <c r="V497" s="203">
        <v>7</v>
      </c>
      <c r="W497" s="199" t="s">
        <v>169</v>
      </c>
    </row>
    <row r="498" spans="1:23" hidden="1" x14ac:dyDescent="0.25">
      <c r="A498" s="199" t="s">
        <v>999</v>
      </c>
      <c r="B498" s="199"/>
      <c r="C498" s="199" t="s">
        <v>428</v>
      </c>
      <c r="D498" s="199" t="s">
        <v>438</v>
      </c>
      <c r="E498" s="199" t="s">
        <v>166</v>
      </c>
      <c r="F498" s="200">
        <v>25.265999999999998</v>
      </c>
      <c r="G498" s="199"/>
      <c r="H498" s="199" t="s">
        <v>167</v>
      </c>
      <c r="I498" s="199" t="s">
        <v>1012</v>
      </c>
      <c r="J498" s="201">
        <v>152000</v>
      </c>
      <c r="K498" s="201">
        <v>8360</v>
      </c>
      <c r="L498" s="202">
        <v>5.5</v>
      </c>
      <c r="M498" s="201">
        <v>6688</v>
      </c>
      <c r="N498" s="202">
        <v>80</v>
      </c>
      <c r="O498" s="201">
        <v>543</v>
      </c>
      <c r="P498" s="202">
        <v>6.5</v>
      </c>
      <c r="Q498" s="201">
        <v>376</v>
      </c>
      <c r="R498" s="202">
        <v>4.5</v>
      </c>
      <c r="S498" s="201">
        <v>752</v>
      </c>
      <c r="T498" s="202">
        <v>9</v>
      </c>
      <c r="U498" s="203">
        <v>599</v>
      </c>
      <c r="V498" s="203">
        <v>21</v>
      </c>
      <c r="W498" s="199" t="s">
        <v>169</v>
      </c>
    </row>
    <row r="499" spans="1:23" x14ac:dyDescent="0.25">
      <c r="A499" s="199" t="s">
        <v>364</v>
      </c>
      <c r="B499" s="199"/>
      <c r="C499" s="199" t="s">
        <v>359</v>
      </c>
      <c r="D499" s="199" t="s">
        <v>360</v>
      </c>
      <c r="E499" s="199"/>
      <c r="F499" s="200">
        <v>38.97</v>
      </c>
      <c r="G499" s="199"/>
      <c r="H499" s="199" t="s">
        <v>171</v>
      </c>
      <c r="I499" s="199" t="s">
        <v>705</v>
      </c>
      <c r="J499" s="201">
        <v>6300</v>
      </c>
      <c r="K499" s="201">
        <v>523</v>
      </c>
      <c r="L499" s="202">
        <v>8.3000000000000007</v>
      </c>
      <c r="M499" s="201">
        <v>220</v>
      </c>
      <c r="N499" s="202">
        <v>42.1</v>
      </c>
      <c r="O499" s="201">
        <v>34</v>
      </c>
      <c r="P499" s="202">
        <v>6.5</v>
      </c>
      <c r="Q499" s="201">
        <v>24</v>
      </c>
      <c r="R499" s="202">
        <v>4.5</v>
      </c>
      <c r="S499" s="201">
        <v>245</v>
      </c>
      <c r="T499" s="202">
        <v>46.9</v>
      </c>
      <c r="U499" s="203">
        <v>99</v>
      </c>
      <c r="V499" s="203">
        <v>96</v>
      </c>
      <c r="W499" s="199" t="s">
        <v>169</v>
      </c>
    </row>
    <row r="500" spans="1:23" hidden="1" x14ac:dyDescent="0.25">
      <c r="A500" s="199" t="s">
        <v>2273</v>
      </c>
      <c r="B500" s="199"/>
      <c r="C500" s="199" t="s">
        <v>293</v>
      </c>
      <c r="D500" s="199" t="s">
        <v>636</v>
      </c>
      <c r="E500" s="199" t="s">
        <v>166</v>
      </c>
      <c r="F500" s="200">
        <v>38.338999999999999</v>
      </c>
      <c r="G500" s="199"/>
      <c r="H500" s="199" t="s">
        <v>171</v>
      </c>
      <c r="I500" s="199" t="s">
        <v>2279</v>
      </c>
      <c r="J500" s="201">
        <v>152000</v>
      </c>
      <c r="K500" s="201">
        <v>22040</v>
      </c>
      <c r="L500" s="202">
        <v>14.5</v>
      </c>
      <c r="M500" s="201">
        <v>9587</v>
      </c>
      <c r="N500" s="202">
        <v>43.5</v>
      </c>
      <c r="O500" s="201">
        <v>1389</v>
      </c>
      <c r="P500" s="202">
        <v>6.3</v>
      </c>
      <c r="Q500" s="201">
        <v>573</v>
      </c>
      <c r="R500" s="202">
        <v>2.6</v>
      </c>
      <c r="S500" s="201">
        <v>10491</v>
      </c>
      <c r="T500" s="202">
        <v>47.6</v>
      </c>
      <c r="U500" s="203">
        <v>4167</v>
      </c>
      <c r="V500" s="203">
        <v>96</v>
      </c>
      <c r="W500" s="199" t="s">
        <v>179</v>
      </c>
    </row>
    <row r="501" spans="1:23" hidden="1" x14ac:dyDescent="0.25">
      <c r="A501" s="199" t="s">
        <v>2403</v>
      </c>
      <c r="B501" s="199"/>
      <c r="C501" s="199" t="s">
        <v>244</v>
      </c>
      <c r="D501" s="199" t="s">
        <v>245</v>
      </c>
      <c r="E501" s="199" t="s">
        <v>166</v>
      </c>
      <c r="F501" s="200">
        <v>25.28</v>
      </c>
      <c r="G501" s="199"/>
      <c r="H501" s="199" t="s">
        <v>171</v>
      </c>
      <c r="I501" s="199" t="s">
        <v>2415</v>
      </c>
      <c r="J501" s="201">
        <v>152000</v>
      </c>
      <c r="K501" s="201">
        <v>1794</v>
      </c>
      <c r="L501" s="202">
        <v>1.18</v>
      </c>
      <c r="M501" s="201">
        <v>1153</v>
      </c>
      <c r="N501" s="202">
        <v>64.290000000000006</v>
      </c>
      <c r="O501" s="201">
        <v>215</v>
      </c>
      <c r="P501" s="202">
        <v>11.99</v>
      </c>
      <c r="Q501" s="201">
        <v>60</v>
      </c>
      <c r="R501" s="202">
        <v>3.36</v>
      </c>
      <c r="S501" s="201">
        <v>365</v>
      </c>
      <c r="T501" s="202">
        <v>20.36</v>
      </c>
      <c r="U501" s="203">
        <v>195</v>
      </c>
      <c r="V501" s="203">
        <v>5</v>
      </c>
      <c r="W501" s="199" t="s">
        <v>179</v>
      </c>
    </row>
    <row r="502" spans="1:23" hidden="1" x14ac:dyDescent="0.25">
      <c r="A502" s="199" t="s">
        <v>2532</v>
      </c>
      <c r="B502" s="199"/>
      <c r="C502" s="199" t="s">
        <v>244</v>
      </c>
      <c r="D502" s="199" t="s">
        <v>687</v>
      </c>
      <c r="E502" s="199" t="s">
        <v>166</v>
      </c>
      <c r="F502" s="200">
        <v>40.078000000000003</v>
      </c>
      <c r="G502" s="199"/>
      <c r="H502" s="199" t="s">
        <v>167</v>
      </c>
      <c r="I502" s="199" t="s">
        <v>2540</v>
      </c>
      <c r="J502" s="201">
        <v>152000</v>
      </c>
      <c r="K502" s="201">
        <v>608</v>
      </c>
      <c r="L502" s="202">
        <v>0.4</v>
      </c>
      <c r="M502" s="201">
        <v>563</v>
      </c>
      <c r="N502" s="202">
        <v>92.61</v>
      </c>
      <c r="O502" s="201">
        <v>8</v>
      </c>
      <c r="P502" s="202">
        <v>1.26</v>
      </c>
      <c r="Q502" s="201">
        <v>9</v>
      </c>
      <c r="R502" s="202">
        <v>1.42</v>
      </c>
      <c r="S502" s="201">
        <v>29</v>
      </c>
      <c r="T502" s="202">
        <v>4.72</v>
      </c>
      <c r="U502" s="203">
        <v>32</v>
      </c>
      <c r="V502" s="203">
        <v>5</v>
      </c>
      <c r="W502" s="199" t="s">
        <v>179</v>
      </c>
    </row>
    <row r="503" spans="1:23" hidden="1" x14ac:dyDescent="0.25">
      <c r="A503" s="199" t="s">
        <v>2557</v>
      </c>
      <c r="B503" s="199"/>
      <c r="C503" s="199" t="s">
        <v>244</v>
      </c>
      <c r="D503" s="199" t="s">
        <v>687</v>
      </c>
      <c r="E503" s="199" t="s">
        <v>166</v>
      </c>
      <c r="F503" s="200">
        <v>6.3959999999999999</v>
      </c>
      <c r="G503" s="199"/>
      <c r="H503" s="199" t="s">
        <v>167</v>
      </c>
      <c r="I503" s="199" t="s">
        <v>2564</v>
      </c>
      <c r="J503" s="201">
        <v>152000</v>
      </c>
      <c r="K503" s="201">
        <v>7296</v>
      </c>
      <c r="L503" s="202">
        <v>4.8</v>
      </c>
      <c r="M503" s="201">
        <v>3113</v>
      </c>
      <c r="N503" s="202">
        <v>42.67</v>
      </c>
      <c r="O503" s="201">
        <v>542</v>
      </c>
      <c r="P503" s="202">
        <v>7.43</v>
      </c>
      <c r="Q503" s="201">
        <v>197</v>
      </c>
      <c r="R503" s="202">
        <v>2.7</v>
      </c>
      <c r="S503" s="201">
        <v>3444</v>
      </c>
      <c r="T503" s="202">
        <v>47.2</v>
      </c>
      <c r="U503" s="203">
        <v>1376</v>
      </c>
      <c r="V503" s="203">
        <v>14</v>
      </c>
      <c r="W503" s="199" t="s">
        <v>169</v>
      </c>
    </row>
    <row r="504" spans="1:23" hidden="1" x14ac:dyDescent="0.25">
      <c r="A504" s="199" t="s">
        <v>1431</v>
      </c>
      <c r="B504" s="199"/>
      <c r="C504" s="199" t="s">
        <v>244</v>
      </c>
      <c r="D504" s="199" t="s">
        <v>601</v>
      </c>
      <c r="E504" s="199"/>
      <c r="F504" s="200">
        <v>5.1559999999999997</v>
      </c>
      <c r="G504" s="199"/>
      <c r="H504" s="199" t="s">
        <v>171</v>
      </c>
      <c r="I504" s="199" t="s">
        <v>1435</v>
      </c>
      <c r="J504" s="201">
        <v>151000</v>
      </c>
      <c r="K504" s="201">
        <v>3609</v>
      </c>
      <c r="L504" s="202">
        <v>2.39</v>
      </c>
      <c r="M504" s="201">
        <v>1971</v>
      </c>
      <c r="N504" s="202">
        <v>54.6</v>
      </c>
      <c r="O504" s="201">
        <v>503</v>
      </c>
      <c r="P504" s="202">
        <v>13.94</v>
      </c>
      <c r="Q504" s="201">
        <v>189</v>
      </c>
      <c r="R504" s="202">
        <v>5.24</v>
      </c>
      <c r="S504" s="201">
        <v>946</v>
      </c>
      <c r="T504" s="202">
        <v>26.22</v>
      </c>
      <c r="U504" s="203">
        <v>469</v>
      </c>
      <c r="V504" s="203">
        <v>1</v>
      </c>
      <c r="W504" s="199" t="s">
        <v>179</v>
      </c>
    </row>
    <row r="505" spans="1:23" hidden="1" x14ac:dyDescent="0.25">
      <c r="A505" s="199" t="s">
        <v>1790</v>
      </c>
      <c r="B505" s="199"/>
      <c r="C505" s="199" t="s">
        <v>176</v>
      </c>
      <c r="D505" s="199" t="s">
        <v>177</v>
      </c>
      <c r="E505" s="199"/>
      <c r="F505" s="200">
        <v>23.727</v>
      </c>
      <c r="G505" s="199"/>
      <c r="H505" s="199" t="s">
        <v>167</v>
      </c>
      <c r="I505" s="199" t="s">
        <v>1801</v>
      </c>
      <c r="J505" s="201">
        <v>151000</v>
      </c>
      <c r="K505" s="201">
        <v>1706</v>
      </c>
      <c r="L505" s="202">
        <v>1.1299999999999999</v>
      </c>
      <c r="M505" s="201">
        <v>1484</v>
      </c>
      <c r="N505" s="202">
        <v>87</v>
      </c>
      <c r="O505" s="201">
        <v>177</v>
      </c>
      <c r="P505" s="202">
        <v>10.36</v>
      </c>
      <c r="Q505" s="201">
        <v>9</v>
      </c>
      <c r="R505" s="202">
        <v>0.55000000000000004</v>
      </c>
      <c r="S505" s="201">
        <v>36</v>
      </c>
      <c r="T505" s="202">
        <v>2.09</v>
      </c>
      <c r="U505" s="203">
        <v>82</v>
      </c>
      <c r="V505" s="203">
        <v>12</v>
      </c>
      <c r="W505" s="199" t="s">
        <v>169</v>
      </c>
    </row>
    <row r="506" spans="1:23" hidden="1" x14ac:dyDescent="0.25">
      <c r="A506" s="199" t="s">
        <v>2509</v>
      </c>
      <c r="B506" s="199"/>
      <c r="C506" s="199" t="s">
        <v>164</v>
      </c>
      <c r="D506" s="199" t="s">
        <v>165</v>
      </c>
      <c r="E506" s="199"/>
      <c r="F506" s="200">
        <v>1.804</v>
      </c>
      <c r="G506" s="199"/>
      <c r="H506" s="199" t="s">
        <v>171</v>
      </c>
      <c r="I506" s="199" t="s">
        <v>2511</v>
      </c>
      <c r="J506" s="201">
        <v>151000</v>
      </c>
      <c r="K506" s="201">
        <v>7399</v>
      </c>
      <c r="L506" s="202">
        <v>4.9000000000000004</v>
      </c>
      <c r="M506" s="201">
        <v>3470</v>
      </c>
      <c r="N506" s="202">
        <v>46.9</v>
      </c>
      <c r="O506" s="201">
        <v>636</v>
      </c>
      <c r="P506" s="202">
        <v>8.6</v>
      </c>
      <c r="Q506" s="201">
        <v>422</v>
      </c>
      <c r="R506" s="202">
        <v>5.7</v>
      </c>
      <c r="S506" s="201">
        <v>2871</v>
      </c>
      <c r="T506" s="202">
        <v>38.799999999999997</v>
      </c>
      <c r="U506" s="203">
        <v>1232</v>
      </c>
      <c r="V506" s="203">
        <v>18</v>
      </c>
      <c r="W506" s="199" t="s">
        <v>169</v>
      </c>
    </row>
    <row r="507" spans="1:23" hidden="1" x14ac:dyDescent="0.25">
      <c r="A507" s="199" t="s">
        <v>2557</v>
      </c>
      <c r="B507" s="199"/>
      <c r="C507" s="199" t="s">
        <v>244</v>
      </c>
      <c r="D507" s="199" t="s">
        <v>687</v>
      </c>
      <c r="E507" s="199" t="s">
        <v>166</v>
      </c>
      <c r="F507" s="200">
        <v>8.3119999999999994</v>
      </c>
      <c r="G507" s="199"/>
      <c r="H507" s="199" t="s">
        <v>171</v>
      </c>
      <c r="I507" s="199" t="s">
        <v>2565</v>
      </c>
      <c r="J507" s="201">
        <v>151000</v>
      </c>
      <c r="K507" s="201">
        <v>3881</v>
      </c>
      <c r="L507" s="202">
        <v>2.57</v>
      </c>
      <c r="M507" s="201">
        <v>1767</v>
      </c>
      <c r="N507" s="202">
        <v>45.53</v>
      </c>
      <c r="O507" s="201">
        <v>250</v>
      </c>
      <c r="P507" s="202">
        <v>6.44</v>
      </c>
      <c r="Q507" s="201">
        <v>127</v>
      </c>
      <c r="R507" s="202">
        <v>3.26</v>
      </c>
      <c r="S507" s="201">
        <v>1738</v>
      </c>
      <c r="T507" s="202">
        <v>44.78</v>
      </c>
      <c r="U507" s="203">
        <v>703</v>
      </c>
      <c r="V507" s="203">
        <v>17</v>
      </c>
      <c r="W507" s="199" t="s">
        <v>179</v>
      </c>
    </row>
    <row r="508" spans="1:23" x14ac:dyDescent="0.25">
      <c r="A508" s="199" t="s">
        <v>383</v>
      </c>
      <c r="B508" s="199"/>
      <c r="C508" s="199" t="s">
        <v>359</v>
      </c>
      <c r="D508" s="199" t="s">
        <v>360</v>
      </c>
      <c r="E508" s="199"/>
      <c r="F508" s="200">
        <v>19.585999999999999</v>
      </c>
      <c r="G508" s="199"/>
      <c r="H508" s="199" t="s">
        <v>171</v>
      </c>
      <c r="I508" s="199" t="s">
        <v>706</v>
      </c>
      <c r="J508" s="201">
        <v>22500</v>
      </c>
      <c r="K508" s="201">
        <v>540</v>
      </c>
      <c r="L508" s="202">
        <v>2.4</v>
      </c>
      <c r="M508" s="201">
        <v>434</v>
      </c>
      <c r="N508" s="202">
        <v>80.3</v>
      </c>
      <c r="O508" s="201">
        <v>65</v>
      </c>
      <c r="P508" s="202">
        <v>12.1</v>
      </c>
      <c r="Q508" s="201">
        <v>17</v>
      </c>
      <c r="R508" s="202">
        <v>3.1</v>
      </c>
      <c r="S508" s="201">
        <v>24</v>
      </c>
      <c r="T508" s="202">
        <v>4.5</v>
      </c>
      <c r="U508" s="203">
        <v>32</v>
      </c>
      <c r="V508" s="203">
        <v>84</v>
      </c>
      <c r="W508" s="199" t="s">
        <v>179</v>
      </c>
    </row>
    <row r="509" spans="1:23" x14ac:dyDescent="0.25">
      <c r="A509" s="199" t="s">
        <v>383</v>
      </c>
      <c r="B509" s="199"/>
      <c r="C509" s="199" t="s">
        <v>359</v>
      </c>
      <c r="D509" s="199" t="s">
        <v>360</v>
      </c>
      <c r="E509" s="199"/>
      <c r="F509" s="200">
        <v>19.585999999999999</v>
      </c>
      <c r="G509" s="199"/>
      <c r="H509" s="199" t="s">
        <v>167</v>
      </c>
      <c r="I509" s="199" t="s">
        <v>706</v>
      </c>
      <c r="J509" s="201">
        <v>18600</v>
      </c>
      <c r="K509" s="201">
        <v>632</v>
      </c>
      <c r="L509" s="202">
        <v>3.4</v>
      </c>
      <c r="M509" s="201">
        <v>408</v>
      </c>
      <c r="N509" s="202">
        <v>64.599999999999994</v>
      </c>
      <c r="O509" s="201">
        <v>109</v>
      </c>
      <c r="P509" s="202">
        <v>17.2</v>
      </c>
      <c r="Q509" s="201">
        <v>29</v>
      </c>
      <c r="R509" s="202">
        <v>4.5999999999999996</v>
      </c>
      <c r="S509" s="201">
        <v>86</v>
      </c>
      <c r="T509" s="202">
        <v>13.6</v>
      </c>
      <c r="U509" s="203">
        <v>58</v>
      </c>
      <c r="V509" s="203">
        <v>86</v>
      </c>
      <c r="W509" s="199" t="s">
        <v>169</v>
      </c>
    </row>
    <row r="510" spans="1:23" hidden="1" x14ac:dyDescent="0.25">
      <c r="A510" s="199" t="s">
        <v>1132</v>
      </c>
      <c r="B510" s="199"/>
      <c r="C510" s="199" t="s">
        <v>460</v>
      </c>
      <c r="D510" s="199" t="s">
        <v>461</v>
      </c>
      <c r="E510" s="199"/>
      <c r="F510" s="200">
        <v>8.86</v>
      </c>
      <c r="G510" s="199"/>
      <c r="H510" s="199" t="s">
        <v>171</v>
      </c>
      <c r="I510" s="199" t="s">
        <v>1137</v>
      </c>
      <c r="J510" s="201">
        <v>150000</v>
      </c>
      <c r="K510" s="201">
        <v>8550</v>
      </c>
      <c r="L510" s="202">
        <v>5.7</v>
      </c>
      <c r="M510" s="201">
        <v>5062</v>
      </c>
      <c r="N510" s="202">
        <v>59.2</v>
      </c>
      <c r="O510" s="201">
        <v>838</v>
      </c>
      <c r="P510" s="202">
        <v>9.8000000000000007</v>
      </c>
      <c r="Q510" s="201">
        <v>197</v>
      </c>
      <c r="R510" s="202">
        <v>2.2999999999999998</v>
      </c>
      <c r="S510" s="201">
        <v>2454</v>
      </c>
      <c r="T510" s="202">
        <v>28.7</v>
      </c>
      <c r="U510" s="203">
        <v>1130</v>
      </c>
      <c r="V510" s="203">
        <v>81</v>
      </c>
      <c r="W510" s="199" t="s">
        <v>179</v>
      </c>
    </row>
    <row r="511" spans="1:23" hidden="1" x14ac:dyDescent="0.25">
      <c r="A511" s="199" t="s">
        <v>2273</v>
      </c>
      <c r="B511" s="199"/>
      <c r="C511" s="199" t="s">
        <v>293</v>
      </c>
      <c r="D511" s="199" t="s">
        <v>636</v>
      </c>
      <c r="E511" s="199" t="s">
        <v>166</v>
      </c>
      <c r="F511" s="200">
        <v>35.76</v>
      </c>
      <c r="G511" s="199"/>
      <c r="H511" s="199" t="s">
        <v>167</v>
      </c>
      <c r="I511" s="199" t="s">
        <v>2278</v>
      </c>
      <c r="J511" s="201">
        <v>150000</v>
      </c>
      <c r="K511" s="201">
        <v>13500</v>
      </c>
      <c r="L511" s="202">
        <v>9</v>
      </c>
      <c r="M511" s="201">
        <v>5508</v>
      </c>
      <c r="N511" s="202">
        <v>40.799999999999997</v>
      </c>
      <c r="O511" s="201">
        <v>1337</v>
      </c>
      <c r="P511" s="202">
        <v>9.9</v>
      </c>
      <c r="Q511" s="201">
        <v>675</v>
      </c>
      <c r="R511" s="202">
        <v>5</v>
      </c>
      <c r="S511" s="201">
        <v>5981</v>
      </c>
      <c r="T511" s="202">
        <v>44.3</v>
      </c>
      <c r="U511" s="203">
        <v>2478</v>
      </c>
      <c r="V511" s="203">
        <v>84</v>
      </c>
      <c r="W511" s="199" t="s">
        <v>169</v>
      </c>
    </row>
    <row r="512" spans="1:23" hidden="1" x14ac:dyDescent="0.25">
      <c r="A512" s="199" t="s">
        <v>2403</v>
      </c>
      <c r="B512" s="199"/>
      <c r="C512" s="199" t="s">
        <v>244</v>
      </c>
      <c r="D512" s="199" t="s">
        <v>70</v>
      </c>
      <c r="E512" s="199" t="s">
        <v>166</v>
      </c>
      <c r="F512" s="200">
        <v>0.73799999999999999</v>
      </c>
      <c r="G512" s="199"/>
      <c r="H512" s="199" t="s">
        <v>167</v>
      </c>
      <c r="I512" s="199" t="s">
        <v>2418</v>
      </c>
      <c r="J512" s="201">
        <v>150000</v>
      </c>
      <c r="K512" s="201">
        <v>2400</v>
      </c>
      <c r="L512" s="202">
        <v>1.6</v>
      </c>
      <c r="M512" s="201">
        <v>1490</v>
      </c>
      <c r="N512" s="202">
        <v>62.09</v>
      </c>
      <c r="O512" s="201">
        <v>354</v>
      </c>
      <c r="P512" s="202">
        <v>14.74</v>
      </c>
      <c r="Q512" s="201">
        <v>37</v>
      </c>
      <c r="R512" s="202">
        <v>1.55</v>
      </c>
      <c r="S512" s="201">
        <v>519</v>
      </c>
      <c r="T512" s="202">
        <v>21.62</v>
      </c>
      <c r="U512" s="203">
        <v>269</v>
      </c>
      <c r="V512" s="203">
        <v>8</v>
      </c>
      <c r="W512" s="199" t="s">
        <v>179</v>
      </c>
    </row>
    <row r="513" spans="1:23" hidden="1" x14ac:dyDescent="0.25">
      <c r="A513" s="199" t="s">
        <v>362</v>
      </c>
      <c r="B513" s="199"/>
      <c r="C513" s="199" t="s">
        <v>176</v>
      </c>
      <c r="D513" s="199" t="s">
        <v>177</v>
      </c>
      <c r="E513" s="199" t="s">
        <v>166</v>
      </c>
      <c r="F513" s="200">
        <v>53.564999999999998</v>
      </c>
      <c r="G513" s="199"/>
      <c r="H513" s="199" t="s">
        <v>171</v>
      </c>
      <c r="I513" s="199" t="s">
        <v>422</v>
      </c>
      <c r="J513" s="201">
        <v>149000</v>
      </c>
      <c r="K513" s="201">
        <v>18774</v>
      </c>
      <c r="L513" s="202">
        <v>12.6</v>
      </c>
      <c r="M513" s="201">
        <v>4125</v>
      </c>
      <c r="N513" s="202">
        <v>21.97</v>
      </c>
      <c r="O513" s="201">
        <v>580</v>
      </c>
      <c r="P513" s="202">
        <v>3.09</v>
      </c>
      <c r="Q513" s="201">
        <v>235</v>
      </c>
      <c r="R513" s="202">
        <v>1.25</v>
      </c>
      <c r="S513" s="201">
        <v>13835</v>
      </c>
      <c r="T513" s="202">
        <v>73.69</v>
      </c>
      <c r="U513" s="203">
        <v>5005</v>
      </c>
      <c r="V513" s="203">
        <v>12</v>
      </c>
      <c r="W513" s="199" t="s">
        <v>169</v>
      </c>
    </row>
    <row r="514" spans="1:23" hidden="1" x14ac:dyDescent="0.25">
      <c r="A514" s="199" t="s">
        <v>1145</v>
      </c>
      <c r="B514" s="199"/>
      <c r="C514" s="199" t="s">
        <v>164</v>
      </c>
      <c r="D514" s="199" t="s">
        <v>165</v>
      </c>
      <c r="E514" s="199"/>
      <c r="F514" s="200">
        <v>10.45</v>
      </c>
      <c r="G514" s="199"/>
      <c r="H514" s="199" t="s">
        <v>167</v>
      </c>
      <c r="I514" s="199" t="s">
        <v>1149</v>
      </c>
      <c r="J514" s="201">
        <v>149000</v>
      </c>
      <c r="K514" s="201">
        <v>11473</v>
      </c>
      <c r="L514" s="202">
        <v>7.7</v>
      </c>
      <c r="M514" s="201">
        <v>6368</v>
      </c>
      <c r="N514" s="202">
        <v>55.5</v>
      </c>
      <c r="O514" s="201">
        <v>1262</v>
      </c>
      <c r="P514" s="202">
        <v>11</v>
      </c>
      <c r="Q514" s="201">
        <v>838</v>
      </c>
      <c r="R514" s="202">
        <v>7.3</v>
      </c>
      <c r="S514" s="201">
        <v>3006</v>
      </c>
      <c r="T514" s="202">
        <v>26.2</v>
      </c>
      <c r="U514" s="203">
        <v>1499</v>
      </c>
      <c r="V514" s="203">
        <v>18</v>
      </c>
      <c r="W514" s="199" t="s">
        <v>169</v>
      </c>
    </row>
    <row r="515" spans="1:23" hidden="1" x14ac:dyDescent="0.25">
      <c r="A515" s="199" t="s">
        <v>1332</v>
      </c>
      <c r="B515" s="199"/>
      <c r="C515" s="199" t="s">
        <v>460</v>
      </c>
      <c r="D515" s="199" t="s">
        <v>461</v>
      </c>
      <c r="E515" s="199"/>
      <c r="F515" s="200">
        <v>14.454000000000001</v>
      </c>
      <c r="G515" s="199"/>
      <c r="H515" s="199" t="s">
        <v>167</v>
      </c>
      <c r="I515" s="199" t="s">
        <v>1356</v>
      </c>
      <c r="J515" s="201">
        <v>149000</v>
      </c>
      <c r="K515" s="201">
        <v>6809</v>
      </c>
      <c r="L515" s="202">
        <v>4.57</v>
      </c>
      <c r="M515" s="201">
        <v>2009</v>
      </c>
      <c r="N515" s="202">
        <v>29.51</v>
      </c>
      <c r="O515" s="201">
        <v>423</v>
      </c>
      <c r="P515" s="202">
        <v>6.21</v>
      </c>
      <c r="Q515" s="201">
        <v>189</v>
      </c>
      <c r="R515" s="202">
        <v>2.78</v>
      </c>
      <c r="S515" s="201">
        <v>4188</v>
      </c>
      <c r="T515" s="202">
        <v>61.5</v>
      </c>
      <c r="U515" s="203">
        <v>1582</v>
      </c>
      <c r="V515" s="203">
        <v>15</v>
      </c>
      <c r="W515" s="199" t="s">
        <v>169</v>
      </c>
    </row>
    <row r="516" spans="1:23" hidden="1" x14ac:dyDescent="0.25">
      <c r="A516" s="199" t="s">
        <v>1626</v>
      </c>
      <c r="B516" s="199"/>
      <c r="C516" s="199" t="s">
        <v>176</v>
      </c>
      <c r="D516" s="199" t="s">
        <v>177</v>
      </c>
      <c r="E516" s="199"/>
      <c r="F516" s="200">
        <v>17.170000000000002</v>
      </c>
      <c r="G516" s="199" t="s">
        <v>166</v>
      </c>
      <c r="H516" s="199" t="s">
        <v>167</v>
      </c>
      <c r="I516" s="199" t="s">
        <v>607</v>
      </c>
      <c r="J516" s="201">
        <v>149000</v>
      </c>
      <c r="K516" s="201">
        <v>8121</v>
      </c>
      <c r="L516" s="202">
        <v>5.45</v>
      </c>
      <c r="M516" s="201">
        <v>5056</v>
      </c>
      <c r="N516" s="202">
        <v>62.26</v>
      </c>
      <c r="O516" s="201">
        <v>711</v>
      </c>
      <c r="P516" s="202">
        <v>8.76</v>
      </c>
      <c r="Q516" s="201">
        <v>350</v>
      </c>
      <c r="R516" s="202">
        <v>4.3099999999999996</v>
      </c>
      <c r="S516" s="201">
        <v>2004</v>
      </c>
      <c r="T516" s="202">
        <v>24.68</v>
      </c>
      <c r="U516" s="203">
        <v>985</v>
      </c>
      <c r="V516" s="203">
        <v>12</v>
      </c>
      <c r="W516" s="199" t="s">
        <v>169</v>
      </c>
    </row>
    <row r="517" spans="1:23" hidden="1" x14ac:dyDescent="0.25">
      <c r="A517" s="199" t="s">
        <v>2557</v>
      </c>
      <c r="B517" s="199"/>
      <c r="C517" s="199" t="s">
        <v>244</v>
      </c>
      <c r="D517" s="199" t="s">
        <v>687</v>
      </c>
      <c r="E517" s="199" t="s">
        <v>166</v>
      </c>
      <c r="F517" s="200">
        <v>11.042</v>
      </c>
      <c r="G517" s="199"/>
      <c r="H517" s="199" t="s">
        <v>171</v>
      </c>
      <c r="I517" s="199" t="s">
        <v>2566</v>
      </c>
      <c r="J517" s="201">
        <v>149000</v>
      </c>
      <c r="K517" s="201">
        <v>11324</v>
      </c>
      <c r="L517" s="202">
        <v>7.6</v>
      </c>
      <c r="M517" s="201">
        <v>3284</v>
      </c>
      <c r="N517" s="202">
        <v>29</v>
      </c>
      <c r="O517" s="201">
        <v>974</v>
      </c>
      <c r="P517" s="202">
        <v>8.6</v>
      </c>
      <c r="Q517" s="201">
        <v>555</v>
      </c>
      <c r="R517" s="202">
        <v>4.9000000000000004</v>
      </c>
      <c r="S517" s="201">
        <v>6511</v>
      </c>
      <c r="T517" s="202">
        <v>57.5</v>
      </c>
      <c r="U517" s="203">
        <v>2532</v>
      </c>
      <c r="V517" s="203">
        <v>94</v>
      </c>
      <c r="W517" s="199" t="s">
        <v>179</v>
      </c>
    </row>
    <row r="518" spans="1:23" hidden="1" x14ac:dyDescent="0.25">
      <c r="A518" s="199" t="s">
        <v>2557</v>
      </c>
      <c r="B518" s="199"/>
      <c r="C518" s="199" t="s">
        <v>244</v>
      </c>
      <c r="D518" s="199" t="s">
        <v>327</v>
      </c>
      <c r="E518" s="199" t="s">
        <v>166</v>
      </c>
      <c r="F518" s="200">
        <v>18.707000000000001</v>
      </c>
      <c r="G518" s="199"/>
      <c r="H518" s="199" t="s">
        <v>167</v>
      </c>
      <c r="I518" s="199" t="s">
        <v>2572</v>
      </c>
      <c r="J518" s="201">
        <v>149000</v>
      </c>
      <c r="K518" s="201">
        <v>7361</v>
      </c>
      <c r="L518" s="202">
        <v>4.9400000000000004</v>
      </c>
      <c r="M518" s="201">
        <v>3851</v>
      </c>
      <c r="N518" s="202">
        <v>52.31</v>
      </c>
      <c r="O518" s="201">
        <v>727</v>
      </c>
      <c r="P518" s="202">
        <v>9.8699999999999992</v>
      </c>
      <c r="Q518" s="201">
        <v>282</v>
      </c>
      <c r="R518" s="202">
        <v>3.83</v>
      </c>
      <c r="S518" s="201">
        <v>2501</v>
      </c>
      <c r="T518" s="202">
        <v>33.979999999999997</v>
      </c>
      <c r="U518" s="203">
        <v>1106</v>
      </c>
      <c r="V518" s="203">
        <v>0</v>
      </c>
      <c r="W518" s="199" t="s">
        <v>179</v>
      </c>
    </row>
    <row r="519" spans="1:23" x14ac:dyDescent="0.25">
      <c r="A519" s="199" t="s">
        <v>376</v>
      </c>
      <c r="B519" s="199"/>
      <c r="C519" s="199" t="s">
        <v>359</v>
      </c>
      <c r="D519" s="199" t="s">
        <v>360</v>
      </c>
      <c r="E519" s="199"/>
      <c r="F519" s="200">
        <v>28.501999999999999</v>
      </c>
      <c r="G519" s="199"/>
      <c r="H519" s="199" t="s">
        <v>171</v>
      </c>
      <c r="I519" s="6" t="s">
        <v>675</v>
      </c>
      <c r="J519" s="201">
        <v>131000</v>
      </c>
      <c r="K519" s="201">
        <v>9982</v>
      </c>
      <c r="L519" s="202">
        <v>7.62</v>
      </c>
      <c r="M519" s="201">
        <v>5485</v>
      </c>
      <c r="N519" s="202">
        <v>54.95</v>
      </c>
      <c r="O519" s="201">
        <v>922</v>
      </c>
      <c r="P519" s="202">
        <v>9.24</v>
      </c>
      <c r="Q519" s="201">
        <v>321</v>
      </c>
      <c r="R519" s="202">
        <v>3.22</v>
      </c>
      <c r="S519" s="201">
        <v>3254</v>
      </c>
      <c r="T519" s="202">
        <v>32.6</v>
      </c>
      <c r="U519" s="203">
        <v>1447</v>
      </c>
      <c r="V519" s="203">
        <v>7</v>
      </c>
      <c r="W519" s="199" t="s">
        <v>179</v>
      </c>
    </row>
    <row r="520" spans="1:23" hidden="1" x14ac:dyDescent="0.25">
      <c r="A520" s="199" t="s">
        <v>326</v>
      </c>
      <c r="B520" s="199"/>
      <c r="C520" s="199" t="s">
        <v>244</v>
      </c>
      <c r="D520" s="199" t="s">
        <v>327</v>
      </c>
      <c r="E520" s="199" t="s">
        <v>166</v>
      </c>
      <c r="F520" s="200">
        <v>18.829999999999998</v>
      </c>
      <c r="G520" s="199"/>
      <c r="H520" s="199" t="s">
        <v>167</v>
      </c>
      <c r="I520" s="199" t="s">
        <v>332</v>
      </c>
      <c r="J520" s="201">
        <v>148800</v>
      </c>
      <c r="K520" s="201">
        <v>8214</v>
      </c>
      <c r="L520" s="202">
        <v>5.52</v>
      </c>
      <c r="M520" s="201">
        <v>3156</v>
      </c>
      <c r="N520" s="202">
        <v>38.42</v>
      </c>
      <c r="O520" s="201">
        <v>1142</v>
      </c>
      <c r="P520" s="202">
        <v>13.9</v>
      </c>
      <c r="Q520" s="201">
        <v>303</v>
      </c>
      <c r="R520" s="202">
        <v>3.69</v>
      </c>
      <c r="S520" s="201">
        <v>3613</v>
      </c>
      <c r="T520" s="202">
        <v>43.99</v>
      </c>
      <c r="U520" s="203">
        <v>1507</v>
      </c>
      <c r="V520" s="203">
        <v>0</v>
      </c>
      <c r="W520" s="199" t="s">
        <v>179</v>
      </c>
    </row>
    <row r="521" spans="1:23" hidden="1" x14ac:dyDescent="0.25">
      <c r="A521" s="199" t="s">
        <v>1553</v>
      </c>
      <c r="B521" s="199"/>
      <c r="C521" s="199" t="s">
        <v>336</v>
      </c>
      <c r="D521" s="199" t="s">
        <v>348</v>
      </c>
      <c r="E521" s="199" t="s">
        <v>208</v>
      </c>
      <c r="F521" s="200">
        <v>18.52</v>
      </c>
      <c r="G521" s="199"/>
      <c r="H521" s="199" t="s">
        <v>167</v>
      </c>
      <c r="I521" s="199" t="s">
        <v>1587</v>
      </c>
      <c r="J521" s="201">
        <v>148000</v>
      </c>
      <c r="K521" s="201">
        <v>19980</v>
      </c>
      <c r="L521" s="202">
        <v>13.5</v>
      </c>
      <c r="M521" s="201">
        <v>5295</v>
      </c>
      <c r="N521" s="202">
        <v>26.5</v>
      </c>
      <c r="O521" s="201">
        <v>1499</v>
      </c>
      <c r="P521" s="202">
        <v>7.5</v>
      </c>
      <c r="Q521" s="201">
        <v>500</v>
      </c>
      <c r="R521" s="202">
        <v>2.5</v>
      </c>
      <c r="S521" s="201">
        <v>12687</v>
      </c>
      <c r="T521" s="202">
        <v>63.5</v>
      </c>
      <c r="U521" s="203">
        <v>4774</v>
      </c>
      <c r="V521" s="203">
        <v>3</v>
      </c>
      <c r="W521" s="199" t="s">
        <v>169</v>
      </c>
    </row>
    <row r="522" spans="1:23" hidden="1" x14ac:dyDescent="0.25">
      <c r="A522" s="199" t="s">
        <v>1626</v>
      </c>
      <c r="B522" s="199"/>
      <c r="C522" s="199" t="s">
        <v>244</v>
      </c>
      <c r="D522" s="199" t="s">
        <v>264</v>
      </c>
      <c r="E522" s="199"/>
      <c r="F522" s="200">
        <v>20.74</v>
      </c>
      <c r="G522" s="199"/>
      <c r="H522" s="199" t="s">
        <v>171</v>
      </c>
      <c r="I522" s="199" t="s">
        <v>1722</v>
      </c>
      <c r="J522" s="201">
        <v>148000</v>
      </c>
      <c r="K522" s="201">
        <v>7696</v>
      </c>
      <c r="L522" s="202">
        <v>5.2</v>
      </c>
      <c r="M522" s="201">
        <v>3925</v>
      </c>
      <c r="N522" s="202">
        <v>51</v>
      </c>
      <c r="O522" s="201">
        <v>723</v>
      </c>
      <c r="P522" s="202">
        <v>9.4</v>
      </c>
      <c r="Q522" s="201">
        <v>323</v>
      </c>
      <c r="R522" s="202">
        <v>4.2</v>
      </c>
      <c r="S522" s="201">
        <v>2724</v>
      </c>
      <c r="T522" s="202">
        <v>35.4</v>
      </c>
      <c r="U522" s="203">
        <v>1191</v>
      </c>
      <c r="V522" s="203">
        <v>1</v>
      </c>
      <c r="W522" s="199" t="s">
        <v>169</v>
      </c>
    </row>
    <row r="523" spans="1:23" hidden="1" x14ac:dyDescent="0.25">
      <c r="A523" s="199" t="s">
        <v>2248</v>
      </c>
      <c r="B523" s="199"/>
      <c r="C523" s="199" t="s">
        <v>176</v>
      </c>
      <c r="D523" s="199" t="s">
        <v>177</v>
      </c>
      <c r="E523" s="199" t="s">
        <v>166</v>
      </c>
      <c r="F523" s="200">
        <v>51.848999999999997</v>
      </c>
      <c r="G523" s="199"/>
      <c r="H523" s="199" t="s">
        <v>171</v>
      </c>
      <c r="I523" s="199" t="s">
        <v>2264</v>
      </c>
      <c r="J523" s="201">
        <v>148000</v>
      </c>
      <c r="K523" s="201">
        <v>9146</v>
      </c>
      <c r="L523" s="202">
        <v>6.18</v>
      </c>
      <c r="M523" s="201">
        <v>4344</v>
      </c>
      <c r="N523" s="202">
        <v>47.5</v>
      </c>
      <c r="O523" s="201">
        <v>903</v>
      </c>
      <c r="P523" s="202">
        <v>9.8699999999999992</v>
      </c>
      <c r="Q523" s="201">
        <v>366</v>
      </c>
      <c r="R523" s="202">
        <v>4</v>
      </c>
      <c r="S523" s="201">
        <v>3533</v>
      </c>
      <c r="T523" s="202">
        <v>38.630000000000003</v>
      </c>
      <c r="U523" s="203">
        <v>1508</v>
      </c>
      <c r="V523" s="203">
        <v>15</v>
      </c>
      <c r="W523" s="199" t="s">
        <v>179</v>
      </c>
    </row>
    <row r="524" spans="1:23" hidden="1" x14ac:dyDescent="0.25">
      <c r="A524" s="199" t="s">
        <v>2546</v>
      </c>
      <c r="B524" s="199"/>
      <c r="C524" s="199" t="s">
        <v>176</v>
      </c>
      <c r="D524" s="199" t="s">
        <v>177</v>
      </c>
      <c r="E524" s="199"/>
      <c r="F524" s="200">
        <v>25.76</v>
      </c>
      <c r="G524" s="199"/>
      <c r="H524" s="199" t="s">
        <v>171</v>
      </c>
      <c r="I524" s="199" t="s">
        <v>2556</v>
      </c>
      <c r="J524" s="201">
        <v>148000</v>
      </c>
      <c r="K524" s="201">
        <v>10197</v>
      </c>
      <c r="L524" s="202">
        <v>6.89</v>
      </c>
      <c r="M524" s="201">
        <v>4382</v>
      </c>
      <c r="N524" s="202">
        <v>42.97</v>
      </c>
      <c r="O524" s="201">
        <v>1397</v>
      </c>
      <c r="P524" s="202">
        <v>13.7</v>
      </c>
      <c r="Q524" s="201">
        <v>537</v>
      </c>
      <c r="R524" s="202">
        <v>5.27</v>
      </c>
      <c r="S524" s="201">
        <v>3882</v>
      </c>
      <c r="T524" s="202">
        <v>38.07</v>
      </c>
      <c r="U524" s="203">
        <v>1700</v>
      </c>
      <c r="V524" s="203">
        <v>12</v>
      </c>
      <c r="W524" s="199" t="s">
        <v>169</v>
      </c>
    </row>
    <row r="525" spans="1:23" hidden="1" x14ac:dyDescent="0.25">
      <c r="A525" s="199" t="s">
        <v>362</v>
      </c>
      <c r="B525" s="199"/>
      <c r="C525" s="199" t="s">
        <v>460</v>
      </c>
      <c r="D525" s="199" t="s">
        <v>461</v>
      </c>
      <c r="E525" s="199"/>
      <c r="F525" s="200">
        <v>22.565000000000001</v>
      </c>
      <c r="G525" s="199"/>
      <c r="H525" s="199" t="s">
        <v>171</v>
      </c>
      <c r="I525" s="199" t="s">
        <v>464</v>
      </c>
      <c r="J525" s="201">
        <v>147000</v>
      </c>
      <c r="K525" s="201">
        <v>14112</v>
      </c>
      <c r="L525" s="202">
        <v>9.6</v>
      </c>
      <c r="M525" s="201">
        <v>3443</v>
      </c>
      <c r="N525" s="202">
        <v>24.4</v>
      </c>
      <c r="O525" s="201">
        <v>833</v>
      </c>
      <c r="P525" s="202">
        <v>5.9</v>
      </c>
      <c r="Q525" s="201">
        <v>339</v>
      </c>
      <c r="R525" s="202">
        <v>2.4</v>
      </c>
      <c r="S525" s="201">
        <v>9497</v>
      </c>
      <c r="T525" s="202">
        <v>67.3</v>
      </c>
      <c r="U525" s="203">
        <v>3523</v>
      </c>
      <c r="V525" s="203">
        <v>87</v>
      </c>
      <c r="W525" s="199" t="s">
        <v>169</v>
      </c>
    </row>
    <row r="526" spans="1:23" x14ac:dyDescent="0.25">
      <c r="A526" s="199" t="s">
        <v>707</v>
      </c>
      <c r="B526" s="199"/>
      <c r="C526" s="199" t="s">
        <v>359</v>
      </c>
      <c r="D526" s="199" t="s">
        <v>360</v>
      </c>
      <c r="E526" s="199"/>
      <c r="F526" s="200">
        <v>0.32400000000000001</v>
      </c>
      <c r="G526" s="199"/>
      <c r="H526" s="199" t="s">
        <v>167</v>
      </c>
      <c r="I526" s="199" t="s">
        <v>675</v>
      </c>
      <c r="J526" s="201">
        <v>83000</v>
      </c>
      <c r="K526" s="201">
        <v>4764</v>
      </c>
      <c r="L526" s="202">
        <v>5.74</v>
      </c>
      <c r="M526" s="201">
        <v>3901</v>
      </c>
      <c r="N526" s="202">
        <v>81.88</v>
      </c>
      <c r="O526" s="201">
        <v>310</v>
      </c>
      <c r="P526" s="202">
        <v>6.5</v>
      </c>
      <c r="Q526" s="201">
        <v>250</v>
      </c>
      <c r="R526" s="202">
        <v>5.24</v>
      </c>
      <c r="S526" s="201">
        <v>304</v>
      </c>
      <c r="T526" s="202">
        <v>6.38</v>
      </c>
      <c r="U526" s="203">
        <v>307</v>
      </c>
      <c r="V526" s="203">
        <v>21</v>
      </c>
      <c r="W526" s="199" t="s">
        <v>179</v>
      </c>
    </row>
    <row r="527" spans="1:23" hidden="1" x14ac:dyDescent="0.25">
      <c r="A527" s="199" t="s">
        <v>2273</v>
      </c>
      <c r="B527" s="199"/>
      <c r="C527" s="199" t="s">
        <v>293</v>
      </c>
      <c r="D527" s="199" t="s">
        <v>636</v>
      </c>
      <c r="E527" s="199" t="s">
        <v>166</v>
      </c>
      <c r="F527" s="200">
        <v>35.76</v>
      </c>
      <c r="G527" s="199"/>
      <c r="H527" s="199" t="s">
        <v>171</v>
      </c>
      <c r="I527" s="199" t="s">
        <v>2278</v>
      </c>
      <c r="J527" s="201">
        <v>147000</v>
      </c>
      <c r="K527" s="201">
        <v>14994</v>
      </c>
      <c r="L527" s="202">
        <v>10.199999999999999</v>
      </c>
      <c r="M527" s="201">
        <v>5983</v>
      </c>
      <c r="N527" s="202">
        <v>39.9</v>
      </c>
      <c r="O527" s="201">
        <v>1514</v>
      </c>
      <c r="P527" s="202">
        <v>10.1</v>
      </c>
      <c r="Q527" s="201">
        <v>750</v>
      </c>
      <c r="R527" s="202">
        <v>5</v>
      </c>
      <c r="S527" s="201">
        <v>6747</v>
      </c>
      <c r="T527" s="202">
        <v>45</v>
      </c>
      <c r="U527" s="203">
        <v>2787</v>
      </c>
      <c r="V527" s="203">
        <v>84</v>
      </c>
      <c r="W527" s="199" t="s">
        <v>169</v>
      </c>
    </row>
    <row r="528" spans="1:23" x14ac:dyDescent="0.25">
      <c r="A528" s="199" t="s">
        <v>383</v>
      </c>
      <c r="B528" s="199"/>
      <c r="C528" s="199" t="s">
        <v>359</v>
      </c>
      <c r="D528" s="199" t="s">
        <v>360</v>
      </c>
      <c r="E528" s="199" t="s">
        <v>166</v>
      </c>
      <c r="F528" s="200">
        <v>22.260999999999999</v>
      </c>
      <c r="G528" s="199"/>
      <c r="H528" s="199" t="s">
        <v>171</v>
      </c>
      <c r="I528" s="199" t="s">
        <v>675</v>
      </c>
      <c r="J528" s="201">
        <v>72000</v>
      </c>
      <c r="K528" s="201">
        <v>2016</v>
      </c>
      <c r="L528" s="202">
        <v>2.8</v>
      </c>
      <c r="M528" s="201">
        <v>1302</v>
      </c>
      <c r="N528" s="202">
        <v>64.599999999999994</v>
      </c>
      <c r="O528" s="201">
        <v>347</v>
      </c>
      <c r="P528" s="202">
        <v>17.2</v>
      </c>
      <c r="Q528" s="201">
        <v>93</v>
      </c>
      <c r="R528" s="202">
        <v>4.5999999999999996</v>
      </c>
      <c r="S528" s="201">
        <v>274</v>
      </c>
      <c r="T528" s="202">
        <v>13.6</v>
      </c>
      <c r="U528" s="203">
        <v>186</v>
      </c>
      <c r="V528" s="203">
        <v>86</v>
      </c>
      <c r="W528" s="199" t="s">
        <v>179</v>
      </c>
    </row>
    <row r="529" spans="1:23" hidden="1" x14ac:dyDescent="0.25">
      <c r="A529" s="199" t="s">
        <v>1332</v>
      </c>
      <c r="B529" s="199"/>
      <c r="C529" s="199" t="s">
        <v>460</v>
      </c>
      <c r="D529" s="199" t="s">
        <v>469</v>
      </c>
      <c r="E529" s="199" t="s">
        <v>166</v>
      </c>
      <c r="F529" s="200">
        <v>9.9049999999999994</v>
      </c>
      <c r="G529" s="199"/>
      <c r="H529" s="199" t="s">
        <v>171</v>
      </c>
      <c r="I529" s="199" t="s">
        <v>1354</v>
      </c>
      <c r="J529" s="201">
        <v>146000</v>
      </c>
      <c r="K529" s="201">
        <v>10760</v>
      </c>
      <c r="L529" s="202">
        <v>7.37</v>
      </c>
      <c r="M529" s="201">
        <v>3069</v>
      </c>
      <c r="N529" s="202">
        <v>28.52</v>
      </c>
      <c r="O529" s="201">
        <v>815</v>
      </c>
      <c r="P529" s="202">
        <v>7.57</v>
      </c>
      <c r="Q529" s="201">
        <v>370</v>
      </c>
      <c r="R529" s="202">
        <v>3.44</v>
      </c>
      <c r="S529" s="201">
        <v>6507</v>
      </c>
      <c r="T529" s="202">
        <v>60.47</v>
      </c>
      <c r="U529" s="203">
        <v>2482</v>
      </c>
      <c r="V529" s="203">
        <v>0</v>
      </c>
      <c r="W529" s="199" t="s">
        <v>169</v>
      </c>
    </row>
    <row r="530" spans="1:23" hidden="1" x14ac:dyDescent="0.25">
      <c r="A530" s="199" t="s">
        <v>2321</v>
      </c>
      <c r="B530" s="199"/>
      <c r="C530" s="199" t="s">
        <v>244</v>
      </c>
      <c r="D530" s="199" t="s">
        <v>687</v>
      </c>
      <c r="E530" s="199" t="s">
        <v>166</v>
      </c>
      <c r="F530" s="200">
        <v>14.468999999999999</v>
      </c>
      <c r="G530" s="199"/>
      <c r="H530" s="199" t="s">
        <v>167</v>
      </c>
      <c r="I530" s="199" t="s">
        <v>1714</v>
      </c>
      <c r="J530" s="201">
        <v>146000</v>
      </c>
      <c r="K530" s="201">
        <v>19418</v>
      </c>
      <c r="L530" s="202">
        <v>13.3</v>
      </c>
      <c r="M530" s="201">
        <v>4233</v>
      </c>
      <c r="N530" s="202">
        <v>21.8</v>
      </c>
      <c r="O530" s="201">
        <v>1553</v>
      </c>
      <c r="P530" s="202">
        <v>8</v>
      </c>
      <c r="Q530" s="201">
        <v>563</v>
      </c>
      <c r="R530" s="202">
        <v>2.9</v>
      </c>
      <c r="S530" s="201">
        <v>13068</v>
      </c>
      <c r="T530" s="202">
        <v>67.3</v>
      </c>
      <c r="U530" s="203">
        <v>4882</v>
      </c>
      <c r="V530" s="203">
        <v>94</v>
      </c>
      <c r="W530" s="199" t="s">
        <v>179</v>
      </c>
    </row>
    <row r="531" spans="1:23" hidden="1" x14ac:dyDescent="0.25">
      <c r="A531" s="199" t="s">
        <v>2321</v>
      </c>
      <c r="B531" s="199"/>
      <c r="C531" s="199" t="s">
        <v>244</v>
      </c>
      <c r="D531" s="199" t="s">
        <v>687</v>
      </c>
      <c r="E531" s="199"/>
      <c r="F531" s="200">
        <v>14.951000000000001</v>
      </c>
      <c r="G531" s="199"/>
      <c r="H531" s="199" t="s">
        <v>167</v>
      </c>
      <c r="I531" s="199" t="s">
        <v>2325</v>
      </c>
      <c r="J531" s="201">
        <v>146000</v>
      </c>
      <c r="K531" s="201">
        <v>17228</v>
      </c>
      <c r="L531" s="202">
        <v>11.8</v>
      </c>
      <c r="M531" s="201">
        <v>3618</v>
      </c>
      <c r="N531" s="202">
        <v>21</v>
      </c>
      <c r="O531" s="201">
        <v>1154</v>
      </c>
      <c r="P531" s="202">
        <v>6.7</v>
      </c>
      <c r="Q531" s="201">
        <v>345</v>
      </c>
      <c r="R531" s="202">
        <v>2</v>
      </c>
      <c r="S531" s="201">
        <v>12111</v>
      </c>
      <c r="T531" s="202">
        <v>70.3</v>
      </c>
      <c r="U531" s="203">
        <v>4462</v>
      </c>
      <c r="V531" s="203">
        <v>94</v>
      </c>
      <c r="W531" s="199" t="s">
        <v>179</v>
      </c>
    </row>
    <row r="532" spans="1:23" hidden="1" x14ac:dyDescent="0.25">
      <c r="A532" s="199" t="s">
        <v>2403</v>
      </c>
      <c r="B532" s="199"/>
      <c r="C532" s="199" t="s">
        <v>244</v>
      </c>
      <c r="D532" s="199" t="s">
        <v>245</v>
      </c>
      <c r="E532" s="199" t="s">
        <v>166</v>
      </c>
      <c r="F532" s="200">
        <v>25.28</v>
      </c>
      <c r="G532" s="199"/>
      <c r="H532" s="199" t="s">
        <v>167</v>
      </c>
      <c r="I532" s="199" t="s">
        <v>2415</v>
      </c>
      <c r="J532" s="201">
        <v>146000</v>
      </c>
      <c r="K532" s="201">
        <v>1854</v>
      </c>
      <c r="L532" s="202">
        <v>1.27</v>
      </c>
      <c r="M532" s="201">
        <v>1117</v>
      </c>
      <c r="N532" s="202">
        <v>60.24</v>
      </c>
      <c r="O532" s="201">
        <v>296</v>
      </c>
      <c r="P532" s="202">
        <v>15.97</v>
      </c>
      <c r="Q532" s="201">
        <v>41</v>
      </c>
      <c r="R532" s="202">
        <v>2.21</v>
      </c>
      <c r="S532" s="201">
        <v>400</v>
      </c>
      <c r="T532" s="202">
        <v>21.58</v>
      </c>
      <c r="U532" s="203">
        <v>210</v>
      </c>
      <c r="V532" s="203">
        <v>5</v>
      </c>
      <c r="W532" s="199" t="s">
        <v>179</v>
      </c>
    </row>
    <row r="533" spans="1:23" hidden="1" x14ac:dyDescent="0.25">
      <c r="A533" s="199" t="s">
        <v>2509</v>
      </c>
      <c r="B533" s="199"/>
      <c r="C533" s="199" t="s">
        <v>176</v>
      </c>
      <c r="D533" s="199" t="s">
        <v>177</v>
      </c>
      <c r="E533" s="199"/>
      <c r="F533" s="200">
        <v>46.85</v>
      </c>
      <c r="G533" s="199"/>
      <c r="H533" s="199" t="s">
        <v>167</v>
      </c>
      <c r="I533" s="199" t="s">
        <v>2528</v>
      </c>
      <c r="J533" s="201">
        <v>146000</v>
      </c>
      <c r="K533" s="201">
        <v>5723</v>
      </c>
      <c r="L533" s="202">
        <v>3.92</v>
      </c>
      <c r="M533" s="201">
        <v>2477</v>
      </c>
      <c r="N533" s="202">
        <v>43.29</v>
      </c>
      <c r="O533" s="201">
        <v>752</v>
      </c>
      <c r="P533" s="202">
        <v>13.14</v>
      </c>
      <c r="Q533" s="201">
        <v>351</v>
      </c>
      <c r="R533" s="202">
        <v>6.13</v>
      </c>
      <c r="S533" s="201">
        <v>2143</v>
      </c>
      <c r="T533" s="202">
        <v>37.44</v>
      </c>
      <c r="U533" s="203">
        <v>947</v>
      </c>
      <c r="V533" s="203">
        <v>12</v>
      </c>
      <c r="W533" s="199" t="s">
        <v>169</v>
      </c>
    </row>
    <row r="534" spans="1:23" hidden="1" x14ac:dyDescent="0.25">
      <c r="A534" s="199" t="s">
        <v>1182</v>
      </c>
      <c r="B534" s="199"/>
      <c r="C534" s="199" t="s">
        <v>293</v>
      </c>
      <c r="D534" s="199" t="s">
        <v>636</v>
      </c>
      <c r="E534" s="199" t="s">
        <v>166</v>
      </c>
      <c r="F534" s="200">
        <v>12.212</v>
      </c>
      <c r="G534" s="199"/>
      <c r="H534" s="199" t="s">
        <v>167</v>
      </c>
      <c r="I534" s="199" t="s">
        <v>1202</v>
      </c>
      <c r="J534" s="201">
        <v>145000</v>
      </c>
      <c r="K534" s="201">
        <v>15225</v>
      </c>
      <c r="L534" s="202">
        <v>10.5</v>
      </c>
      <c r="M534" s="201">
        <v>6547</v>
      </c>
      <c r="N534" s="202">
        <v>43</v>
      </c>
      <c r="O534" s="201">
        <v>914</v>
      </c>
      <c r="P534" s="202">
        <v>6</v>
      </c>
      <c r="Q534" s="201">
        <v>457</v>
      </c>
      <c r="R534" s="202">
        <v>3</v>
      </c>
      <c r="S534" s="201">
        <v>7308</v>
      </c>
      <c r="T534" s="202">
        <v>48</v>
      </c>
      <c r="U534" s="203">
        <v>2902</v>
      </c>
      <c r="V534" s="203">
        <v>96</v>
      </c>
      <c r="W534" s="199" t="s">
        <v>179</v>
      </c>
    </row>
    <row r="535" spans="1:23" hidden="1" x14ac:dyDescent="0.25">
      <c r="A535" s="199" t="s">
        <v>1553</v>
      </c>
      <c r="B535" s="199"/>
      <c r="C535" s="199" t="s">
        <v>336</v>
      </c>
      <c r="D535" s="199" t="s">
        <v>348</v>
      </c>
      <c r="E535" s="199" t="s">
        <v>166</v>
      </c>
      <c r="F535" s="200">
        <v>16.120999999999999</v>
      </c>
      <c r="G535" s="199"/>
      <c r="H535" s="199" t="s">
        <v>167</v>
      </c>
      <c r="I535" s="199" t="s">
        <v>1586</v>
      </c>
      <c r="J535" s="201">
        <v>145000</v>
      </c>
      <c r="K535" s="201">
        <v>19575</v>
      </c>
      <c r="L535" s="202">
        <v>13.5</v>
      </c>
      <c r="M535" s="201">
        <v>5187</v>
      </c>
      <c r="N535" s="202">
        <v>26.5</v>
      </c>
      <c r="O535" s="201">
        <v>1468</v>
      </c>
      <c r="P535" s="202">
        <v>7.5</v>
      </c>
      <c r="Q535" s="201">
        <v>489</v>
      </c>
      <c r="R535" s="202">
        <v>2.5</v>
      </c>
      <c r="S535" s="201">
        <v>12430</v>
      </c>
      <c r="T535" s="202">
        <v>63.5</v>
      </c>
      <c r="U535" s="203">
        <v>4677</v>
      </c>
      <c r="V535" s="203">
        <v>3</v>
      </c>
      <c r="W535" s="199" t="s">
        <v>169</v>
      </c>
    </row>
    <row r="536" spans="1:23" hidden="1" x14ac:dyDescent="0.25">
      <c r="A536" s="199" t="s">
        <v>1553</v>
      </c>
      <c r="B536" s="199"/>
      <c r="C536" s="199" t="s">
        <v>336</v>
      </c>
      <c r="D536" s="199" t="s">
        <v>348</v>
      </c>
      <c r="E536" s="199" t="s">
        <v>166</v>
      </c>
      <c r="F536" s="200">
        <v>22.558</v>
      </c>
      <c r="G536" s="199"/>
      <c r="H536" s="199" t="s">
        <v>167</v>
      </c>
      <c r="I536" s="199" t="s">
        <v>1588</v>
      </c>
      <c r="J536" s="201">
        <v>145000</v>
      </c>
      <c r="K536" s="201">
        <v>19575</v>
      </c>
      <c r="L536" s="202">
        <v>13.5</v>
      </c>
      <c r="M536" s="201">
        <v>5187</v>
      </c>
      <c r="N536" s="202">
        <v>26.5</v>
      </c>
      <c r="O536" s="201">
        <v>1468</v>
      </c>
      <c r="P536" s="202">
        <v>7.5</v>
      </c>
      <c r="Q536" s="201">
        <v>489</v>
      </c>
      <c r="R536" s="202">
        <v>2.5</v>
      </c>
      <c r="S536" s="201">
        <v>12430</v>
      </c>
      <c r="T536" s="202">
        <v>63.5</v>
      </c>
      <c r="U536" s="203">
        <v>4677</v>
      </c>
      <c r="V536" s="203">
        <v>3</v>
      </c>
      <c r="W536" s="199" t="s">
        <v>169</v>
      </c>
    </row>
    <row r="537" spans="1:23" hidden="1" x14ac:dyDescent="0.25">
      <c r="A537" s="199" t="s">
        <v>1626</v>
      </c>
      <c r="B537" s="199"/>
      <c r="C537" s="199" t="s">
        <v>244</v>
      </c>
      <c r="D537" s="199" t="s">
        <v>258</v>
      </c>
      <c r="E537" s="199"/>
      <c r="F537" s="200">
        <v>19.085000000000001</v>
      </c>
      <c r="G537" s="199"/>
      <c r="H537" s="199" t="s">
        <v>171</v>
      </c>
      <c r="I537" s="199" t="s">
        <v>1716</v>
      </c>
      <c r="J537" s="201">
        <v>145000</v>
      </c>
      <c r="K537" s="201">
        <v>5931</v>
      </c>
      <c r="L537" s="202">
        <v>4.09</v>
      </c>
      <c r="M537" s="201">
        <v>3325</v>
      </c>
      <c r="N537" s="202">
        <v>56.06</v>
      </c>
      <c r="O537" s="201">
        <v>789</v>
      </c>
      <c r="P537" s="202">
        <v>13.3</v>
      </c>
      <c r="Q537" s="201">
        <v>198</v>
      </c>
      <c r="R537" s="202">
        <v>3.33</v>
      </c>
      <c r="S537" s="201">
        <v>1619</v>
      </c>
      <c r="T537" s="202">
        <v>27.3</v>
      </c>
      <c r="U537" s="203">
        <v>777</v>
      </c>
      <c r="V537" s="203">
        <v>1</v>
      </c>
      <c r="W537" s="199" t="s">
        <v>179</v>
      </c>
    </row>
    <row r="538" spans="1:23" hidden="1" x14ac:dyDescent="0.25">
      <c r="A538" s="199" t="s">
        <v>2403</v>
      </c>
      <c r="B538" s="199"/>
      <c r="C538" s="199" t="s">
        <v>244</v>
      </c>
      <c r="D538" s="199" t="s">
        <v>601</v>
      </c>
      <c r="E538" s="199" t="s">
        <v>299</v>
      </c>
      <c r="F538" s="200">
        <v>5.4080000000000004</v>
      </c>
      <c r="G538" s="199"/>
      <c r="H538" s="199" t="s">
        <v>167</v>
      </c>
      <c r="I538" s="199" t="s">
        <v>2408</v>
      </c>
      <c r="J538" s="201">
        <v>145000</v>
      </c>
      <c r="K538" s="201">
        <v>4495</v>
      </c>
      <c r="L538" s="202">
        <v>3.1</v>
      </c>
      <c r="M538" s="201">
        <v>2153</v>
      </c>
      <c r="N538" s="202">
        <v>47.9</v>
      </c>
      <c r="O538" s="201">
        <v>782</v>
      </c>
      <c r="P538" s="202">
        <v>17.399999999999999</v>
      </c>
      <c r="Q538" s="201">
        <v>216</v>
      </c>
      <c r="R538" s="202">
        <v>4.8</v>
      </c>
      <c r="S538" s="201">
        <v>1344</v>
      </c>
      <c r="T538" s="202">
        <v>29.9</v>
      </c>
      <c r="U538" s="203">
        <v>643</v>
      </c>
      <c r="V538" s="203">
        <v>96</v>
      </c>
      <c r="W538" s="199" t="s">
        <v>169</v>
      </c>
    </row>
    <row r="539" spans="1:23" x14ac:dyDescent="0.25">
      <c r="A539" s="199" t="s">
        <v>702</v>
      </c>
      <c r="B539" s="199"/>
      <c r="C539" s="199" t="s">
        <v>359</v>
      </c>
      <c r="D539" s="199" t="s">
        <v>360</v>
      </c>
      <c r="E539" s="199"/>
      <c r="F539" s="200">
        <v>0.89</v>
      </c>
      <c r="G539" s="199"/>
      <c r="H539" s="199" t="s">
        <v>167</v>
      </c>
      <c r="I539" s="6" t="s">
        <v>675</v>
      </c>
      <c r="J539" s="201">
        <v>66000</v>
      </c>
      <c r="K539" s="201">
        <v>1980</v>
      </c>
      <c r="L539" s="202">
        <v>3</v>
      </c>
      <c r="M539" s="201">
        <v>1434</v>
      </c>
      <c r="N539" s="202">
        <v>72.400000000000006</v>
      </c>
      <c r="O539" s="201">
        <v>246</v>
      </c>
      <c r="P539" s="202">
        <v>12.4</v>
      </c>
      <c r="Q539" s="201">
        <v>42</v>
      </c>
      <c r="R539" s="202">
        <v>2.1</v>
      </c>
      <c r="S539" s="201">
        <v>259</v>
      </c>
      <c r="T539" s="202">
        <v>13.1</v>
      </c>
      <c r="U539" s="203">
        <v>168</v>
      </c>
      <c r="V539" s="203">
        <v>86</v>
      </c>
      <c r="W539" s="199" t="s">
        <v>179</v>
      </c>
    </row>
    <row r="540" spans="1:23" hidden="1" x14ac:dyDescent="0.25">
      <c r="A540" s="199" t="s">
        <v>1332</v>
      </c>
      <c r="B540" s="199"/>
      <c r="C540" s="199" t="s">
        <v>244</v>
      </c>
      <c r="D540" s="199" t="s">
        <v>327</v>
      </c>
      <c r="E540" s="199"/>
      <c r="F540" s="200">
        <v>14.138999999999999</v>
      </c>
      <c r="G540" s="199"/>
      <c r="H540" s="199" t="s">
        <v>171</v>
      </c>
      <c r="I540" s="199" t="s">
        <v>1343</v>
      </c>
      <c r="J540" s="201">
        <v>144000</v>
      </c>
      <c r="K540" s="201">
        <v>7200</v>
      </c>
      <c r="L540" s="202">
        <v>5</v>
      </c>
      <c r="M540" s="201">
        <v>2023</v>
      </c>
      <c r="N540" s="202">
        <v>28.1</v>
      </c>
      <c r="O540" s="201">
        <v>583</v>
      </c>
      <c r="P540" s="202">
        <v>8.1</v>
      </c>
      <c r="Q540" s="201">
        <v>230</v>
      </c>
      <c r="R540" s="202">
        <v>3.2</v>
      </c>
      <c r="S540" s="201">
        <v>4363</v>
      </c>
      <c r="T540" s="202">
        <v>60.6</v>
      </c>
      <c r="U540" s="203">
        <v>1663</v>
      </c>
      <c r="V540" s="203">
        <v>1</v>
      </c>
      <c r="W540" s="199" t="s">
        <v>169</v>
      </c>
    </row>
    <row r="541" spans="1:23" hidden="1" x14ac:dyDescent="0.25">
      <c r="A541" s="199" t="s">
        <v>1332</v>
      </c>
      <c r="B541" s="199"/>
      <c r="C541" s="199" t="s">
        <v>460</v>
      </c>
      <c r="D541" s="199" t="s">
        <v>849</v>
      </c>
      <c r="E541" s="199"/>
      <c r="F541" s="200">
        <v>4.16</v>
      </c>
      <c r="G541" s="199"/>
      <c r="H541" s="199" t="s">
        <v>167</v>
      </c>
      <c r="I541" s="199" t="s">
        <v>1360</v>
      </c>
      <c r="J541" s="201">
        <v>144000</v>
      </c>
      <c r="K541" s="201">
        <v>8006</v>
      </c>
      <c r="L541" s="202">
        <v>5.56</v>
      </c>
      <c r="M541" s="201">
        <v>2114</v>
      </c>
      <c r="N541" s="202">
        <v>26.4</v>
      </c>
      <c r="O541" s="201">
        <v>396</v>
      </c>
      <c r="P541" s="202">
        <v>4.95</v>
      </c>
      <c r="Q541" s="201">
        <v>211</v>
      </c>
      <c r="R541" s="202">
        <v>2.64</v>
      </c>
      <c r="S541" s="201">
        <v>5285</v>
      </c>
      <c r="T541" s="202">
        <v>66.010000000000005</v>
      </c>
      <c r="U541" s="203">
        <v>1965</v>
      </c>
      <c r="V541" s="203">
        <v>0</v>
      </c>
      <c r="W541" s="199" t="s">
        <v>169</v>
      </c>
    </row>
    <row r="542" spans="1:23" hidden="1" x14ac:dyDescent="0.25">
      <c r="A542" s="199" t="s">
        <v>1553</v>
      </c>
      <c r="B542" s="199"/>
      <c r="C542" s="199" t="s">
        <v>460</v>
      </c>
      <c r="D542" s="199" t="s">
        <v>461</v>
      </c>
      <c r="E542" s="199"/>
      <c r="F542" s="200">
        <v>17.242000000000001</v>
      </c>
      <c r="G542" s="199"/>
      <c r="H542" s="199" t="s">
        <v>171</v>
      </c>
      <c r="I542" s="199" t="s">
        <v>1604</v>
      </c>
      <c r="J542" s="201">
        <v>144000</v>
      </c>
      <c r="K542" s="201">
        <v>9245</v>
      </c>
      <c r="L542" s="202">
        <v>6.42</v>
      </c>
      <c r="M542" s="201">
        <v>2854</v>
      </c>
      <c r="N542" s="202">
        <v>30.87</v>
      </c>
      <c r="O542" s="201">
        <v>620</v>
      </c>
      <c r="P542" s="202">
        <v>6.71</v>
      </c>
      <c r="Q542" s="201">
        <v>311</v>
      </c>
      <c r="R542" s="202">
        <v>3.36</v>
      </c>
      <c r="S542" s="201">
        <v>5460</v>
      </c>
      <c r="T542" s="202">
        <v>59.06</v>
      </c>
      <c r="U542" s="203">
        <v>2086</v>
      </c>
      <c r="V542" s="203">
        <v>0</v>
      </c>
      <c r="W542" s="199" t="s">
        <v>169</v>
      </c>
    </row>
    <row r="543" spans="1:23" x14ac:dyDescent="0.25">
      <c r="A543" s="199" t="s">
        <v>390</v>
      </c>
      <c r="B543" s="199"/>
      <c r="C543" s="199" t="s">
        <v>359</v>
      </c>
      <c r="D543" s="199" t="s">
        <v>360</v>
      </c>
      <c r="E543" s="199" t="s">
        <v>166</v>
      </c>
      <c r="F543" s="200">
        <v>0</v>
      </c>
      <c r="G543" s="199"/>
      <c r="H543" s="199" t="s">
        <v>167</v>
      </c>
      <c r="I543" s="199" t="s">
        <v>675</v>
      </c>
      <c r="J543" s="201">
        <v>46500</v>
      </c>
      <c r="K543" s="201">
        <v>2046</v>
      </c>
      <c r="L543" s="202">
        <v>4.4000000000000004</v>
      </c>
      <c r="M543" s="201">
        <v>1473</v>
      </c>
      <c r="N543" s="202">
        <v>72</v>
      </c>
      <c r="O543" s="201">
        <v>239</v>
      </c>
      <c r="P543" s="202">
        <v>11.7</v>
      </c>
      <c r="Q543" s="201">
        <v>70</v>
      </c>
      <c r="R543" s="202">
        <v>3.4</v>
      </c>
      <c r="S543" s="201">
        <v>264</v>
      </c>
      <c r="T543" s="202">
        <v>12.9</v>
      </c>
      <c r="U543" s="203">
        <v>175</v>
      </c>
      <c r="V543" s="203">
        <v>85</v>
      </c>
      <c r="W543" s="199" t="s">
        <v>179</v>
      </c>
    </row>
    <row r="544" spans="1:23" hidden="1" x14ac:dyDescent="0.25">
      <c r="A544" s="199" t="s">
        <v>604</v>
      </c>
      <c r="B544" s="199"/>
      <c r="C544" s="199" t="s">
        <v>176</v>
      </c>
      <c r="D544" s="199" t="s">
        <v>177</v>
      </c>
      <c r="E544" s="199" t="s">
        <v>166</v>
      </c>
      <c r="F544" s="200">
        <v>2.1549999999999998</v>
      </c>
      <c r="G544" s="199"/>
      <c r="H544" s="199" t="s">
        <v>167</v>
      </c>
      <c r="I544" s="199" t="s">
        <v>606</v>
      </c>
      <c r="J544" s="201">
        <v>143000</v>
      </c>
      <c r="K544" s="201">
        <v>3604</v>
      </c>
      <c r="L544" s="202">
        <v>2.52</v>
      </c>
      <c r="M544" s="201">
        <v>2758</v>
      </c>
      <c r="N544" s="202">
        <v>76.52</v>
      </c>
      <c r="O544" s="201">
        <v>372</v>
      </c>
      <c r="P544" s="202">
        <v>10.33</v>
      </c>
      <c r="Q544" s="201">
        <v>158</v>
      </c>
      <c r="R544" s="202">
        <v>4.38</v>
      </c>
      <c r="S544" s="201">
        <v>316</v>
      </c>
      <c r="T544" s="202">
        <v>8.77</v>
      </c>
      <c r="U544" s="203">
        <v>263</v>
      </c>
      <c r="V544" s="203">
        <v>10</v>
      </c>
      <c r="W544" s="199" t="s">
        <v>169</v>
      </c>
    </row>
    <row r="545" spans="1:23" hidden="1" x14ac:dyDescent="0.25">
      <c r="A545" s="199" t="s">
        <v>804</v>
      </c>
      <c r="B545" s="199"/>
      <c r="C545" s="199" t="s">
        <v>164</v>
      </c>
      <c r="D545" s="199" t="s">
        <v>165</v>
      </c>
      <c r="E545" s="199" t="s">
        <v>166</v>
      </c>
      <c r="F545" s="200">
        <v>0.65</v>
      </c>
      <c r="G545" s="199"/>
      <c r="H545" s="199" t="s">
        <v>171</v>
      </c>
      <c r="I545" s="199" t="s">
        <v>806</v>
      </c>
      <c r="J545" s="201">
        <v>143000</v>
      </c>
      <c r="K545" s="201">
        <v>3718</v>
      </c>
      <c r="L545" s="202">
        <v>2.6</v>
      </c>
      <c r="M545" s="201">
        <v>2863</v>
      </c>
      <c r="N545" s="202">
        <v>77</v>
      </c>
      <c r="O545" s="201">
        <v>312</v>
      </c>
      <c r="P545" s="202">
        <v>8.4</v>
      </c>
      <c r="Q545" s="201">
        <v>38</v>
      </c>
      <c r="R545" s="202">
        <v>1.01</v>
      </c>
      <c r="S545" s="201">
        <v>505</v>
      </c>
      <c r="T545" s="202">
        <v>13.59</v>
      </c>
      <c r="U545" s="203">
        <v>309</v>
      </c>
      <c r="V545" s="203">
        <v>18</v>
      </c>
      <c r="W545" s="199" t="s">
        <v>169</v>
      </c>
    </row>
    <row r="546" spans="1:23" hidden="1" x14ac:dyDescent="0.25">
      <c r="A546" s="199" t="s">
        <v>1626</v>
      </c>
      <c r="B546" s="199"/>
      <c r="C546" s="199" t="s">
        <v>244</v>
      </c>
      <c r="D546" s="199" t="s">
        <v>258</v>
      </c>
      <c r="E546" s="199"/>
      <c r="F546" s="200">
        <v>8.6</v>
      </c>
      <c r="G546" s="199"/>
      <c r="H546" s="199" t="s">
        <v>167</v>
      </c>
      <c r="I546" s="199" t="s">
        <v>1713</v>
      </c>
      <c r="J546" s="201">
        <v>143000</v>
      </c>
      <c r="K546" s="201">
        <v>3975</v>
      </c>
      <c r="L546" s="202">
        <v>2.78</v>
      </c>
      <c r="M546" s="201">
        <v>2769</v>
      </c>
      <c r="N546" s="202">
        <v>69.67</v>
      </c>
      <c r="O546" s="201">
        <v>551</v>
      </c>
      <c r="P546" s="202">
        <v>13.85</v>
      </c>
      <c r="Q546" s="201">
        <v>136</v>
      </c>
      <c r="R546" s="202">
        <v>3.42</v>
      </c>
      <c r="S546" s="201">
        <v>519</v>
      </c>
      <c r="T546" s="202">
        <v>13.06</v>
      </c>
      <c r="U546" s="203">
        <v>347</v>
      </c>
      <c r="V546" s="203">
        <v>1</v>
      </c>
      <c r="W546" s="199" t="s">
        <v>179</v>
      </c>
    </row>
    <row r="547" spans="1:23" hidden="1" x14ac:dyDescent="0.25">
      <c r="A547" s="199" t="s">
        <v>2532</v>
      </c>
      <c r="B547" s="199"/>
      <c r="C547" s="199" t="s">
        <v>244</v>
      </c>
      <c r="D547" s="199" t="s">
        <v>687</v>
      </c>
      <c r="E547" s="199" t="s">
        <v>166</v>
      </c>
      <c r="F547" s="200">
        <v>30.806999999999999</v>
      </c>
      <c r="G547" s="199"/>
      <c r="H547" s="199" t="s">
        <v>167</v>
      </c>
      <c r="I547" s="199" t="s">
        <v>2538</v>
      </c>
      <c r="J547" s="201">
        <v>143000</v>
      </c>
      <c r="K547" s="201">
        <v>8823</v>
      </c>
      <c r="L547" s="202">
        <v>6.17</v>
      </c>
      <c r="M547" s="201">
        <v>2303</v>
      </c>
      <c r="N547" s="202">
        <v>26.1</v>
      </c>
      <c r="O547" s="201">
        <v>582</v>
      </c>
      <c r="P547" s="202">
        <v>6.6</v>
      </c>
      <c r="Q547" s="201">
        <v>286</v>
      </c>
      <c r="R547" s="202">
        <v>3.24</v>
      </c>
      <c r="S547" s="201">
        <v>5652</v>
      </c>
      <c r="T547" s="202">
        <v>64.06</v>
      </c>
      <c r="U547" s="203">
        <v>2126</v>
      </c>
      <c r="V547" s="203">
        <v>5</v>
      </c>
      <c r="W547" s="199" t="s">
        <v>179</v>
      </c>
    </row>
    <row r="548" spans="1:23" hidden="1" x14ac:dyDescent="0.25">
      <c r="A548" s="199" t="s">
        <v>2606</v>
      </c>
      <c r="B548" s="199"/>
      <c r="C548" s="199" t="s">
        <v>244</v>
      </c>
      <c r="D548" s="199" t="s">
        <v>601</v>
      </c>
      <c r="E548" s="199"/>
      <c r="F548" s="200">
        <v>4.0780000000000003</v>
      </c>
      <c r="G548" s="199"/>
      <c r="H548" s="199" t="s">
        <v>171</v>
      </c>
      <c r="I548" s="199" t="s">
        <v>1413</v>
      </c>
      <c r="J548" s="201">
        <v>143000</v>
      </c>
      <c r="K548" s="201">
        <v>5992</v>
      </c>
      <c r="L548" s="202">
        <v>4.1900000000000004</v>
      </c>
      <c r="M548" s="201">
        <v>3264</v>
      </c>
      <c r="N548" s="202">
        <v>54.47</v>
      </c>
      <c r="O548" s="201">
        <v>858</v>
      </c>
      <c r="P548" s="202">
        <v>14.32</v>
      </c>
      <c r="Q548" s="201">
        <v>125</v>
      </c>
      <c r="R548" s="202">
        <v>2.09</v>
      </c>
      <c r="S548" s="201">
        <v>1745</v>
      </c>
      <c r="T548" s="202">
        <v>29.12</v>
      </c>
      <c r="U548" s="203">
        <v>814</v>
      </c>
      <c r="V548" s="203">
        <v>0</v>
      </c>
      <c r="W548" s="199" t="s">
        <v>179</v>
      </c>
    </row>
    <row r="549" spans="1:23" hidden="1" x14ac:dyDescent="0.25">
      <c r="A549" s="199" t="s">
        <v>362</v>
      </c>
      <c r="B549" s="199"/>
      <c r="C549" s="199" t="s">
        <v>164</v>
      </c>
      <c r="D549" s="199" t="s">
        <v>165</v>
      </c>
      <c r="E549" s="199"/>
      <c r="F549" s="200">
        <v>0</v>
      </c>
      <c r="G549" s="199"/>
      <c r="H549" s="199" t="s">
        <v>167</v>
      </c>
      <c r="I549" s="199" t="s">
        <v>394</v>
      </c>
      <c r="J549" s="201">
        <v>142000</v>
      </c>
      <c r="K549" s="201">
        <v>9940</v>
      </c>
      <c r="L549" s="202">
        <v>7</v>
      </c>
      <c r="M549" s="201">
        <v>4374</v>
      </c>
      <c r="N549" s="202">
        <v>44</v>
      </c>
      <c r="O549" s="201">
        <v>746</v>
      </c>
      <c r="P549" s="202">
        <v>7.51</v>
      </c>
      <c r="Q549" s="201">
        <v>318</v>
      </c>
      <c r="R549" s="202">
        <v>3.2</v>
      </c>
      <c r="S549" s="201">
        <v>4503</v>
      </c>
      <c r="T549" s="202">
        <v>45.3</v>
      </c>
      <c r="U549" s="203">
        <v>1822</v>
      </c>
      <c r="V549" s="203">
        <v>19</v>
      </c>
      <c r="W549" s="199" t="s">
        <v>169</v>
      </c>
    </row>
    <row r="550" spans="1:23" hidden="1" x14ac:dyDescent="0.25">
      <c r="A550" s="199" t="s">
        <v>1153</v>
      </c>
      <c r="B550" s="199"/>
      <c r="C550" s="199" t="s">
        <v>176</v>
      </c>
      <c r="D550" s="199" t="s">
        <v>177</v>
      </c>
      <c r="E550" s="199" t="s">
        <v>166</v>
      </c>
      <c r="F550" s="200">
        <v>7.7190000000000003</v>
      </c>
      <c r="G550" s="199"/>
      <c r="H550" s="199" t="s">
        <v>171</v>
      </c>
      <c r="I550" s="199" t="s">
        <v>1158</v>
      </c>
      <c r="J550" s="201">
        <v>142000</v>
      </c>
      <c r="K550" s="201">
        <v>10423</v>
      </c>
      <c r="L550" s="202">
        <v>7.34</v>
      </c>
      <c r="M550" s="201">
        <v>5149</v>
      </c>
      <c r="N550" s="202">
        <v>49.4</v>
      </c>
      <c r="O550" s="201">
        <v>1149</v>
      </c>
      <c r="P550" s="202">
        <v>11.02</v>
      </c>
      <c r="Q550" s="201">
        <v>427</v>
      </c>
      <c r="R550" s="202">
        <v>4.0999999999999996</v>
      </c>
      <c r="S550" s="201">
        <v>3698</v>
      </c>
      <c r="T550" s="202">
        <v>35.479999999999997</v>
      </c>
      <c r="U550" s="203">
        <v>1625</v>
      </c>
      <c r="V550" s="203">
        <v>14</v>
      </c>
      <c r="W550" s="199" t="s">
        <v>179</v>
      </c>
    </row>
    <row r="551" spans="1:23" hidden="1" x14ac:dyDescent="0.25">
      <c r="A551" s="199" t="s">
        <v>1626</v>
      </c>
      <c r="B551" s="199"/>
      <c r="C551" s="199" t="s">
        <v>244</v>
      </c>
      <c r="D551" s="199" t="s">
        <v>601</v>
      </c>
      <c r="E551" s="199"/>
      <c r="F551" s="200">
        <v>46.134</v>
      </c>
      <c r="G551" s="199"/>
      <c r="H551" s="199" t="s">
        <v>171</v>
      </c>
      <c r="I551" s="199" t="s">
        <v>1700</v>
      </c>
      <c r="J551" s="201">
        <v>142000</v>
      </c>
      <c r="K551" s="201">
        <v>5481</v>
      </c>
      <c r="L551" s="202">
        <v>3.86</v>
      </c>
      <c r="M551" s="201">
        <v>3188</v>
      </c>
      <c r="N551" s="202">
        <v>58.17</v>
      </c>
      <c r="O551" s="201">
        <v>561</v>
      </c>
      <c r="P551" s="202">
        <v>10.24</v>
      </c>
      <c r="Q551" s="201">
        <v>193</v>
      </c>
      <c r="R551" s="202">
        <v>3.52</v>
      </c>
      <c r="S551" s="201">
        <v>1539</v>
      </c>
      <c r="T551" s="202">
        <v>28.07</v>
      </c>
      <c r="U551" s="203">
        <v>723</v>
      </c>
      <c r="V551" s="203">
        <v>1</v>
      </c>
      <c r="W551" s="199" t="s">
        <v>179</v>
      </c>
    </row>
    <row r="552" spans="1:23" hidden="1" x14ac:dyDescent="0.25">
      <c r="A552" s="199" t="s">
        <v>1626</v>
      </c>
      <c r="B552" s="199"/>
      <c r="C552" s="199" t="s">
        <v>244</v>
      </c>
      <c r="D552" s="199" t="s">
        <v>264</v>
      </c>
      <c r="E552" s="199"/>
      <c r="F552" s="200">
        <v>20.74</v>
      </c>
      <c r="G552" s="199"/>
      <c r="H552" s="199" t="s">
        <v>167</v>
      </c>
      <c r="I552" s="199" t="s">
        <v>1722</v>
      </c>
      <c r="J552" s="201">
        <v>142000</v>
      </c>
      <c r="K552" s="201">
        <v>7384</v>
      </c>
      <c r="L552" s="202">
        <v>5.2</v>
      </c>
      <c r="M552" s="201">
        <v>3169</v>
      </c>
      <c r="N552" s="202">
        <v>42.92</v>
      </c>
      <c r="O552" s="201">
        <v>1036</v>
      </c>
      <c r="P552" s="202">
        <v>14.03</v>
      </c>
      <c r="Q552" s="201">
        <v>303</v>
      </c>
      <c r="R552" s="202">
        <v>4.1100000000000003</v>
      </c>
      <c r="S552" s="201">
        <v>2875</v>
      </c>
      <c r="T552" s="202">
        <v>38.93</v>
      </c>
      <c r="U552" s="203">
        <v>1243</v>
      </c>
      <c r="V552" s="203">
        <v>1</v>
      </c>
      <c r="W552" s="199" t="s">
        <v>169</v>
      </c>
    </row>
    <row r="553" spans="1:23" hidden="1" x14ac:dyDescent="0.25">
      <c r="A553" s="199" t="s">
        <v>2557</v>
      </c>
      <c r="B553" s="199"/>
      <c r="C553" s="199" t="s">
        <v>244</v>
      </c>
      <c r="D553" s="199" t="s">
        <v>327</v>
      </c>
      <c r="E553" s="199"/>
      <c r="F553" s="200">
        <v>14.382999999999999</v>
      </c>
      <c r="G553" s="199"/>
      <c r="H553" s="199" t="s">
        <v>167</v>
      </c>
      <c r="I553" s="199" t="s">
        <v>2570</v>
      </c>
      <c r="J553" s="201">
        <v>142000</v>
      </c>
      <c r="K553" s="201">
        <v>5850</v>
      </c>
      <c r="L553" s="202">
        <v>4.12</v>
      </c>
      <c r="M553" s="201">
        <v>2796</v>
      </c>
      <c r="N553" s="202">
        <v>47.8</v>
      </c>
      <c r="O553" s="201">
        <v>686</v>
      </c>
      <c r="P553" s="202">
        <v>11.72</v>
      </c>
      <c r="Q553" s="201">
        <v>232</v>
      </c>
      <c r="R553" s="202">
        <v>3.96</v>
      </c>
      <c r="S553" s="201">
        <v>2136</v>
      </c>
      <c r="T553" s="202">
        <v>36.520000000000003</v>
      </c>
      <c r="U553" s="203">
        <v>932</v>
      </c>
      <c r="V553" s="203">
        <v>0</v>
      </c>
      <c r="W553" s="199" t="s">
        <v>179</v>
      </c>
    </row>
    <row r="554" spans="1:23" hidden="1" x14ac:dyDescent="0.25">
      <c r="A554" s="199" t="s">
        <v>2575</v>
      </c>
      <c r="B554" s="199"/>
      <c r="C554" s="199" t="s">
        <v>176</v>
      </c>
      <c r="D554" s="199" t="s">
        <v>177</v>
      </c>
      <c r="E554" s="199"/>
      <c r="F554" s="200">
        <v>6.8810000000000002</v>
      </c>
      <c r="G554" s="199"/>
      <c r="H554" s="199" t="s">
        <v>167</v>
      </c>
      <c r="I554" s="199" t="s">
        <v>2576</v>
      </c>
      <c r="J554" s="201">
        <v>142000</v>
      </c>
      <c r="K554" s="201">
        <v>19752</v>
      </c>
      <c r="L554" s="202">
        <v>13.91</v>
      </c>
      <c r="M554" s="201">
        <v>1549</v>
      </c>
      <c r="N554" s="202">
        <v>7.84</v>
      </c>
      <c r="O554" s="201">
        <v>3380</v>
      </c>
      <c r="P554" s="202">
        <v>17.11</v>
      </c>
      <c r="Q554" s="201">
        <v>190</v>
      </c>
      <c r="R554" s="202">
        <v>0.96</v>
      </c>
      <c r="S554" s="201">
        <v>14634</v>
      </c>
      <c r="T554" s="202">
        <v>74.09</v>
      </c>
      <c r="U554" s="203">
        <v>5442</v>
      </c>
      <c r="V554" s="203">
        <v>13</v>
      </c>
      <c r="W554" s="199" t="s">
        <v>169</v>
      </c>
    </row>
    <row r="555" spans="1:23" hidden="1" x14ac:dyDescent="0.25">
      <c r="A555" s="199" t="s">
        <v>2575</v>
      </c>
      <c r="B555" s="199"/>
      <c r="C555" s="199" t="s">
        <v>176</v>
      </c>
      <c r="D555" s="199" t="s">
        <v>177</v>
      </c>
      <c r="E555" s="199"/>
      <c r="F555" s="200">
        <v>7.6</v>
      </c>
      <c r="G555" s="199"/>
      <c r="H555" s="199" t="s">
        <v>167</v>
      </c>
      <c r="I555" s="199" t="s">
        <v>2577</v>
      </c>
      <c r="J555" s="201">
        <v>142000</v>
      </c>
      <c r="K555" s="201">
        <v>23018</v>
      </c>
      <c r="L555" s="202">
        <v>16.21</v>
      </c>
      <c r="M555" s="201">
        <v>6208</v>
      </c>
      <c r="N555" s="202">
        <v>26.97</v>
      </c>
      <c r="O555" s="201">
        <v>2926</v>
      </c>
      <c r="P555" s="202">
        <v>12.71</v>
      </c>
      <c r="Q555" s="201">
        <v>536</v>
      </c>
      <c r="R555" s="202">
        <v>2.33</v>
      </c>
      <c r="S555" s="201">
        <v>13346</v>
      </c>
      <c r="T555" s="202">
        <v>57.98</v>
      </c>
      <c r="U555" s="203">
        <v>5170</v>
      </c>
      <c r="V555" s="203">
        <v>17</v>
      </c>
      <c r="W555" s="199" t="s">
        <v>179</v>
      </c>
    </row>
    <row r="556" spans="1:23" x14ac:dyDescent="0.25">
      <c r="A556" s="199" t="s">
        <v>376</v>
      </c>
      <c r="B556" s="199"/>
      <c r="C556" s="199" t="s">
        <v>359</v>
      </c>
      <c r="D556" s="199" t="s">
        <v>360</v>
      </c>
      <c r="E556" s="199"/>
      <c r="F556" s="200">
        <v>23.651</v>
      </c>
      <c r="G556" s="199"/>
      <c r="H556" s="199" t="s">
        <v>167</v>
      </c>
      <c r="I556" s="6" t="s">
        <v>708</v>
      </c>
      <c r="J556" s="201">
        <v>188000</v>
      </c>
      <c r="K556" s="201">
        <v>10415</v>
      </c>
      <c r="L556" s="202">
        <v>5.54</v>
      </c>
      <c r="M556" s="201">
        <v>5723</v>
      </c>
      <c r="N556" s="202">
        <v>54.95</v>
      </c>
      <c r="O556" s="201">
        <v>962</v>
      </c>
      <c r="P556" s="202">
        <v>9.24</v>
      </c>
      <c r="Q556" s="201">
        <v>335</v>
      </c>
      <c r="R556" s="202">
        <v>3.22</v>
      </c>
      <c r="S556" s="201">
        <v>3395</v>
      </c>
      <c r="T556" s="202">
        <v>32.6</v>
      </c>
      <c r="U556" s="203">
        <v>1509</v>
      </c>
      <c r="V556" s="203">
        <v>7</v>
      </c>
      <c r="W556" s="199" t="s">
        <v>169</v>
      </c>
    </row>
    <row r="557" spans="1:23" hidden="1" x14ac:dyDescent="0.25">
      <c r="A557" s="199" t="s">
        <v>804</v>
      </c>
      <c r="B557" s="199"/>
      <c r="C557" s="199" t="s">
        <v>164</v>
      </c>
      <c r="D557" s="199" t="s">
        <v>165</v>
      </c>
      <c r="E557" s="199" t="s">
        <v>166</v>
      </c>
      <c r="F557" s="200">
        <v>13.164</v>
      </c>
      <c r="G557" s="199"/>
      <c r="H557" s="199" t="s">
        <v>171</v>
      </c>
      <c r="I557" s="199" t="s">
        <v>810</v>
      </c>
      <c r="J557" s="201">
        <v>140000</v>
      </c>
      <c r="K557" s="201">
        <v>4760</v>
      </c>
      <c r="L557" s="202">
        <v>3.4</v>
      </c>
      <c r="M557" s="201">
        <v>2770</v>
      </c>
      <c r="N557" s="202">
        <v>58.2</v>
      </c>
      <c r="O557" s="201">
        <v>724</v>
      </c>
      <c r="P557" s="202">
        <v>15.2</v>
      </c>
      <c r="Q557" s="201">
        <v>300</v>
      </c>
      <c r="R557" s="202">
        <v>6.3</v>
      </c>
      <c r="S557" s="201">
        <v>966</v>
      </c>
      <c r="T557" s="202">
        <v>20.3</v>
      </c>
      <c r="U557" s="203">
        <v>541</v>
      </c>
      <c r="V557" s="203">
        <v>18</v>
      </c>
      <c r="W557" s="199" t="s">
        <v>169</v>
      </c>
    </row>
    <row r="558" spans="1:23" hidden="1" x14ac:dyDescent="0.25">
      <c r="A558" s="199" t="s">
        <v>1626</v>
      </c>
      <c r="B558" s="199"/>
      <c r="C558" s="199" t="s">
        <v>176</v>
      </c>
      <c r="D558" s="199" t="s">
        <v>177</v>
      </c>
      <c r="E558" s="199"/>
      <c r="F558" s="200">
        <v>17.170000000000002</v>
      </c>
      <c r="G558" s="199" t="s">
        <v>166</v>
      </c>
      <c r="H558" s="199" t="s">
        <v>171</v>
      </c>
      <c r="I558" s="199" t="s">
        <v>607</v>
      </c>
      <c r="J558" s="201">
        <v>140000</v>
      </c>
      <c r="K558" s="201">
        <v>5236</v>
      </c>
      <c r="L558" s="202">
        <v>3.74</v>
      </c>
      <c r="M558" s="201">
        <v>3068</v>
      </c>
      <c r="N558" s="202">
        <v>58.6</v>
      </c>
      <c r="O558" s="201">
        <v>427</v>
      </c>
      <c r="P558" s="202">
        <v>8.15</v>
      </c>
      <c r="Q558" s="201">
        <v>191</v>
      </c>
      <c r="R558" s="202">
        <v>3.64</v>
      </c>
      <c r="S558" s="201">
        <v>1551</v>
      </c>
      <c r="T558" s="202">
        <v>29.62</v>
      </c>
      <c r="U558" s="203">
        <v>710</v>
      </c>
      <c r="V558" s="203">
        <v>12</v>
      </c>
      <c r="W558" s="199" t="s">
        <v>169</v>
      </c>
    </row>
    <row r="559" spans="1:23" hidden="1" x14ac:dyDescent="0.25">
      <c r="A559" s="199" t="s">
        <v>1626</v>
      </c>
      <c r="B559" s="199"/>
      <c r="C559" s="199" t="s">
        <v>176</v>
      </c>
      <c r="D559" s="199" t="s">
        <v>196</v>
      </c>
      <c r="E559" s="199"/>
      <c r="F559" s="200">
        <v>22.728999999999999</v>
      </c>
      <c r="G559" s="199"/>
      <c r="H559" s="199" t="s">
        <v>167</v>
      </c>
      <c r="I559" s="199" t="s">
        <v>1645</v>
      </c>
      <c r="J559" s="201">
        <v>140000</v>
      </c>
      <c r="K559" s="201">
        <v>5278</v>
      </c>
      <c r="L559" s="202">
        <v>3.77</v>
      </c>
      <c r="M559" s="201">
        <v>2199</v>
      </c>
      <c r="N559" s="202">
        <v>41.66</v>
      </c>
      <c r="O559" s="201">
        <v>487</v>
      </c>
      <c r="P559" s="202">
        <v>9.2200000000000006</v>
      </c>
      <c r="Q559" s="201">
        <v>230</v>
      </c>
      <c r="R559" s="202">
        <v>4.3600000000000003</v>
      </c>
      <c r="S559" s="201">
        <v>2363</v>
      </c>
      <c r="T559" s="202">
        <v>44.77</v>
      </c>
      <c r="U559" s="203">
        <v>971</v>
      </c>
      <c r="V559" s="203">
        <v>12</v>
      </c>
      <c r="W559" s="199" t="s">
        <v>169</v>
      </c>
    </row>
    <row r="560" spans="1:23" hidden="1" x14ac:dyDescent="0.25">
      <c r="A560" s="199" t="s">
        <v>2509</v>
      </c>
      <c r="B560" s="199"/>
      <c r="C560" s="199" t="s">
        <v>164</v>
      </c>
      <c r="D560" s="199" t="s">
        <v>165</v>
      </c>
      <c r="E560" s="199"/>
      <c r="F560" s="200">
        <v>0.23</v>
      </c>
      <c r="G560" s="199"/>
      <c r="H560" s="199" t="s">
        <v>167</v>
      </c>
      <c r="I560" s="199" t="s">
        <v>2510</v>
      </c>
      <c r="J560" s="201">
        <v>140000</v>
      </c>
      <c r="K560" s="201">
        <v>7000</v>
      </c>
      <c r="L560" s="202">
        <v>5</v>
      </c>
      <c r="M560" s="201">
        <v>3227</v>
      </c>
      <c r="N560" s="202">
        <v>46.1</v>
      </c>
      <c r="O560" s="201">
        <v>840</v>
      </c>
      <c r="P560" s="202">
        <v>12</v>
      </c>
      <c r="Q560" s="201">
        <v>307</v>
      </c>
      <c r="R560" s="202">
        <v>4.3899999999999997</v>
      </c>
      <c r="S560" s="201">
        <v>2625</v>
      </c>
      <c r="T560" s="202">
        <v>37.5</v>
      </c>
      <c r="U560" s="203">
        <v>1141</v>
      </c>
      <c r="V560" s="203">
        <v>18</v>
      </c>
      <c r="W560" s="199" t="s">
        <v>169</v>
      </c>
    </row>
    <row r="561" spans="1:23" hidden="1" x14ac:dyDescent="0.25">
      <c r="A561" s="199" t="s">
        <v>2606</v>
      </c>
      <c r="B561" s="199"/>
      <c r="C561" s="199" t="s">
        <v>244</v>
      </c>
      <c r="D561" s="199" t="s">
        <v>601</v>
      </c>
      <c r="E561" s="199"/>
      <c r="F561" s="200">
        <v>0</v>
      </c>
      <c r="G561" s="199"/>
      <c r="H561" s="199" t="s">
        <v>167</v>
      </c>
      <c r="I561" s="199" t="s">
        <v>923</v>
      </c>
      <c r="J561" s="201">
        <v>140000</v>
      </c>
      <c r="K561" s="201">
        <v>3962</v>
      </c>
      <c r="L561" s="202">
        <v>2.83</v>
      </c>
      <c r="M561" s="201">
        <v>2256</v>
      </c>
      <c r="N561" s="202">
        <v>56.95</v>
      </c>
      <c r="O561" s="201">
        <v>608</v>
      </c>
      <c r="P561" s="202">
        <v>15.34</v>
      </c>
      <c r="Q561" s="201">
        <v>199</v>
      </c>
      <c r="R561" s="202">
        <v>5.0199999999999996</v>
      </c>
      <c r="S561" s="201">
        <v>899</v>
      </c>
      <c r="T561" s="202">
        <v>22.69</v>
      </c>
      <c r="U561" s="203">
        <v>474</v>
      </c>
      <c r="V561" s="203">
        <v>0</v>
      </c>
      <c r="W561" s="199" t="s">
        <v>179</v>
      </c>
    </row>
    <row r="562" spans="1:23" hidden="1" x14ac:dyDescent="0.25">
      <c r="A562" s="199" t="s">
        <v>1626</v>
      </c>
      <c r="B562" s="199"/>
      <c r="C562" s="199" t="s">
        <v>244</v>
      </c>
      <c r="D562" s="199" t="s">
        <v>601</v>
      </c>
      <c r="E562" s="199" t="s">
        <v>166</v>
      </c>
      <c r="F562" s="200">
        <v>17.82</v>
      </c>
      <c r="G562" s="199"/>
      <c r="H562" s="199" t="s">
        <v>167</v>
      </c>
      <c r="I562" s="199" t="s">
        <v>1693</v>
      </c>
      <c r="J562" s="201">
        <v>139000</v>
      </c>
      <c r="K562" s="201">
        <v>10495</v>
      </c>
      <c r="L562" s="202">
        <v>7.55</v>
      </c>
      <c r="M562" s="201">
        <v>4079</v>
      </c>
      <c r="N562" s="202">
        <v>38.869999999999997</v>
      </c>
      <c r="O562" s="201">
        <v>790</v>
      </c>
      <c r="P562" s="202">
        <v>7.53</v>
      </c>
      <c r="Q562" s="201">
        <v>295</v>
      </c>
      <c r="R562" s="202">
        <v>2.81</v>
      </c>
      <c r="S562" s="201">
        <v>5330</v>
      </c>
      <c r="T562" s="202">
        <v>50.79</v>
      </c>
      <c r="U562" s="203">
        <v>2098</v>
      </c>
      <c r="V562" s="203">
        <v>1</v>
      </c>
      <c r="W562" s="199" t="s">
        <v>179</v>
      </c>
    </row>
    <row r="563" spans="1:23" hidden="1" x14ac:dyDescent="0.25">
      <c r="A563" s="199" t="s">
        <v>1846</v>
      </c>
      <c r="B563" s="199"/>
      <c r="C563" s="199" t="s">
        <v>176</v>
      </c>
      <c r="D563" s="199" t="s">
        <v>196</v>
      </c>
      <c r="E563" s="199" t="s">
        <v>166</v>
      </c>
      <c r="F563" s="200">
        <v>27.811</v>
      </c>
      <c r="G563" s="199"/>
      <c r="H563" s="199" t="s">
        <v>192</v>
      </c>
      <c r="I563" s="199" t="s">
        <v>1853</v>
      </c>
      <c r="J563" s="201">
        <v>139000</v>
      </c>
      <c r="K563" s="201">
        <v>5838</v>
      </c>
      <c r="L563" s="202">
        <v>4.2</v>
      </c>
      <c r="M563" s="201">
        <v>3585</v>
      </c>
      <c r="N563" s="202">
        <v>61.41</v>
      </c>
      <c r="O563" s="201">
        <v>1167</v>
      </c>
      <c r="P563" s="202">
        <v>19.989999999999998</v>
      </c>
      <c r="Q563" s="201">
        <v>330</v>
      </c>
      <c r="R563" s="202">
        <v>5.66</v>
      </c>
      <c r="S563" s="201">
        <v>755</v>
      </c>
      <c r="T563" s="202">
        <v>12.94</v>
      </c>
      <c r="U563" s="203">
        <v>542</v>
      </c>
      <c r="V563" s="203">
        <v>16</v>
      </c>
      <c r="W563" s="199" t="s">
        <v>169</v>
      </c>
    </row>
    <row r="564" spans="1:23" hidden="1" x14ac:dyDescent="0.25">
      <c r="A564" s="199" t="s">
        <v>2509</v>
      </c>
      <c r="B564" s="199"/>
      <c r="C564" s="199" t="s">
        <v>176</v>
      </c>
      <c r="D564" s="199" t="s">
        <v>177</v>
      </c>
      <c r="E564" s="199"/>
      <c r="F564" s="200">
        <v>47.753999999999998</v>
      </c>
      <c r="G564" s="199"/>
      <c r="H564" s="199" t="s">
        <v>171</v>
      </c>
      <c r="I564" s="199" t="s">
        <v>2529</v>
      </c>
      <c r="J564" s="201">
        <v>139000</v>
      </c>
      <c r="K564" s="201">
        <v>7437</v>
      </c>
      <c r="L564" s="202">
        <v>5.35</v>
      </c>
      <c r="M564" s="201">
        <v>3951</v>
      </c>
      <c r="N564" s="202">
        <v>53.13</v>
      </c>
      <c r="O564" s="201">
        <v>700</v>
      </c>
      <c r="P564" s="202">
        <v>9.41</v>
      </c>
      <c r="Q564" s="201">
        <v>380</v>
      </c>
      <c r="R564" s="202">
        <v>5.1100000000000003</v>
      </c>
      <c r="S564" s="201">
        <v>2407</v>
      </c>
      <c r="T564" s="202">
        <v>32.36</v>
      </c>
      <c r="U564" s="203">
        <v>1089</v>
      </c>
      <c r="V564" s="203">
        <v>16</v>
      </c>
      <c r="W564" s="199" t="s">
        <v>179</v>
      </c>
    </row>
    <row r="565" spans="1:23" hidden="1" x14ac:dyDescent="0.25">
      <c r="A565" s="199" t="s">
        <v>2509</v>
      </c>
      <c r="B565" s="199"/>
      <c r="C565" s="199" t="s">
        <v>176</v>
      </c>
      <c r="D565" s="199" t="s">
        <v>177</v>
      </c>
      <c r="E565" s="199"/>
      <c r="F565" s="200">
        <v>48.643000000000001</v>
      </c>
      <c r="G565" s="199"/>
      <c r="H565" s="199" t="s">
        <v>171</v>
      </c>
      <c r="I565" s="199" t="s">
        <v>283</v>
      </c>
      <c r="J565" s="201">
        <v>139000</v>
      </c>
      <c r="K565" s="201">
        <v>5449</v>
      </c>
      <c r="L565" s="202">
        <v>3.92</v>
      </c>
      <c r="M565" s="201">
        <v>2359</v>
      </c>
      <c r="N565" s="202">
        <v>43.29</v>
      </c>
      <c r="O565" s="201">
        <v>716</v>
      </c>
      <c r="P565" s="202">
        <v>13.14</v>
      </c>
      <c r="Q565" s="201">
        <v>334</v>
      </c>
      <c r="R565" s="202">
        <v>6.13</v>
      </c>
      <c r="S565" s="201">
        <v>2040</v>
      </c>
      <c r="T565" s="202">
        <v>37.44</v>
      </c>
      <c r="U565" s="203">
        <v>901</v>
      </c>
      <c r="V565" s="203">
        <v>12</v>
      </c>
      <c r="W565" s="199" t="s">
        <v>169</v>
      </c>
    </row>
    <row r="566" spans="1:23" hidden="1" x14ac:dyDescent="0.25">
      <c r="A566" s="199" t="s">
        <v>2532</v>
      </c>
      <c r="B566" s="199"/>
      <c r="C566" s="199" t="s">
        <v>244</v>
      </c>
      <c r="D566" s="199" t="s">
        <v>687</v>
      </c>
      <c r="E566" s="199" t="s">
        <v>166</v>
      </c>
      <c r="F566" s="200">
        <v>39.24</v>
      </c>
      <c r="G566" s="199"/>
      <c r="H566" s="199" t="s">
        <v>167</v>
      </c>
      <c r="I566" s="199" t="s">
        <v>2539</v>
      </c>
      <c r="J566" s="201">
        <v>139000</v>
      </c>
      <c r="K566" s="201">
        <v>1529</v>
      </c>
      <c r="L566" s="202">
        <v>1.1000000000000001</v>
      </c>
      <c r="M566" s="201">
        <v>1268</v>
      </c>
      <c r="N566" s="202">
        <v>82.9</v>
      </c>
      <c r="O566" s="201">
        <v>89</v>
      </c>
      <c r="P566" s="202">
        <v>5.8</v>
      </c>
      <c r="Q566" s="201">
        <v>3</v>
      </c>
      <c r="R566" s="202">
        <v>0.2</v>
      </c>
      <c r="S566" s="201">
        <v>170</v>
      </c>
      <c r="T566" s="202">
        <v>11.1</v>
      </c>
      <c r="U566" s="203">
        <v>112</v>
      </c>
      <c r="V566" s="203">
        <v>96</v>
      </c>
      <c r="W566" s="199" t="s">
        <v>169</v>
      </c>
    </row>
    <row r="567" spans="1:23" hidden="1" x14ac:dyDescent="0.25">
      <c r="A567" s="199" t="s">
        <v>378</v>
      </c>
      <c r="B567" s="199"/>
      <c r="C567" s="199" t="s">
        <v>293</v>
      </c>
      <c r="D567" s="199" t="s">
        <v>636</v>
      </c>
      <c r="E567" s="199" t="s">
        <v>166</v>
      </c>
      <c r="F567" s="200">
        <v>0</v>
      </c>
      <c r="G567" s="199"/>
      <c r="H567" s="199" t="s">
        <v>167</v>
      </c>
      <c r="I567" s="199" t="s">
        <v>713</v>
      </c>
      <c r="J567" s="201">
        <v>138000</v>
      </c>
      <c r="K567" s="201">
        <v>9315</v>
      </c>
      <c r="L567" s="202">
        <v>6.75</v>
      </c>
      <c r="M567" s="201">
        <v>3478</v>
      </c>
      <c r="N567" s="202">
        <v>37.340000000000003</v>
      </c>
      <c r="O567" s="201">
        <v>663</v>
      </c>
      <c r="P567" s="202">
        <v>7.12</v>
      </c>
      <c r="Q567" s="201">
        <v>282</v>
      </c>
      <c r="R567" s="202">
        <v>3.03</v>
      </c>
      <c r="S567" s="201">
        <v>4891</v>
      </c>
      <c r="T567" s="202">
        <v>52.51</v>
      </c>
      <c r="U567" s="203">
        <v>1912</v>
      </c>
      <c r="V567" s="203">
        <v>4</v>
      </c>
      <c r="W567" s="199" t="s">
        <v>179</v>
      </c>
    </row>
    <row r="568" spans="1:23" hidden="1" x14ac:dyDescent="0.25">
      <c r="A568" s="199" t="s">
        <v>378</v>
      </c>
      <c r="B568" s="199"/>
      <c r="C568" s="199" t="s">
        <v>293</v>
      </c>
      <c r="D568" s="199" t="s">
        <v>636</v>
      </c>
      <c r="E568" s="199" t="s">
        <v>166</v>
      </c>
      <c r="F568" s="200">
        <v>1.0980000000000001</v>
      </c>
      <c r="G568" s="199"/>
      <c r="H568" s="199" t="s">
        <v>171</v>
      </c>
      <c r="I568" s="199" t="s">
        <v>714</v>
      </c>
      <c r="J568" s="201">
        <v>138000</v>
      </c>
      <c r="K568" s="201">
        <v>5134</v>
      </c>
      <c r="L568" s="202">
        <v>3.72</v>
      </c>
      <c r="M568" s="201">
        <v>2066</v>
      </c>
      <c r="N568" s="202">
        <v>40.25</v>
      </c>
      <c r="O568" s="201">
        <v>387</v>
      </c>
      <c r="P568" s="202">
        <v>7.54</v>
      </c>
      <c r="Q568" s="201">
        <v>172</v>
      </c>
      <c r="R568" s="202">
        <v>3.35</v>
      </c>
      <c r="S568" s="201">
        <v>2508</v>
      </c>
      <c r="T568" s="202">
        <v>48.86</v>
      </c>
      <c r="U568" s="203">
        <v>998</v>
      </c>
      <c r="V568" s="203">
        <v>18</v>
      </c>
      <c r="W568" s="199" t="s">
        <v>179</v>
      </c>
    </row>
    <row r="569" spans="1:23" hidden="1" x14ac:dyDescent="0.25">
      <c r="A569" s="199" t="s">
        <v>378</v>
      </c>
      <c r="B569" s="199"/>
      <c r="C569" s="199" t="s">
        <v>293</v>
      </c>
      <c r="D569" s="199" t="s">
        <v>636</v>
      </c>
      <c r="E569" s="199"/>
      <c r="F569" s="200">
        <v>3.4359999999999999</v>
      </c>
      <c r="G569" s="199"/>
      <c r="H569" s="199" t="s">
        <v>171</v>
      </c>
      <c r="I569" s="199" t="s">
        <v>715</v>
      </c>
      <c r="J569" s="201">
        <v>138000</v>
      </c>
      <c r="K569" s="201">
        <v>9315</v>
      </c>
      <c r="L569" s="202">
        <v>6.75</v>
      </c>
      <c r="M569" s="201">
        <v>3478</v>
      </c>
      <c r="N569" s="202">
        <v>37.340000000000003</v>
      </c>
      <c r="O569" s="201">
        <v>663</v>
      </c>
      <c r="P569" s="202">
        <v>7.12</v>
      </c>
      <c r="Q569" s="201">
        <v>282</v>
      </c>
      <c r="R569" s="202">
        <v>3.03</v>
      </c>
      <c r="S569" s="201">
        <v>4891</v>
      </c>
      <c r="T569" s="202">
        <v>52.51</v>
      </c>
      <c r="U569" s="203">
        <v>1912</v>
      </c>
      <c r="V569" s="203">
        <v>4</v>
      </c>
      <c r="W569" s="199" t="s">
        <v>169</v>
      </c>
    </row>
    <row r="570" spans="1:23" x14ac:dyDescent="0.25">
      <c r="A570" s="199" t="s">
        <v>376</v>
      </c>
      <c r="B570" s="199"/>
      <c r="C570" s="199" t="s">
        <v>359</v>
      </c>
      <c r="D570" s="199" t="s">
        <v>360</v>
      </c>
      <c r="E570" s="199"/>
      <c r="F570" s="200">
        <v>23.651</v>
      </c>
      <c r="G570" s="199"/>
      <c r="H570" s="199" t="s">
        <v>171</v>
      </c>
      <c r="I570" s="6" t="s">
        <v>708</v>
      </c>
      <c r="J570" s="201">
        <v>170000</v>
      </c>
      <c r="K570" s="201">
        <v>11628</v>
      </c>
      <c r="L570" s="202">
        <v>6.84</v>
      </c>
      <c r="M570" s="201">
        <v>6555</v>
      </c>
      <c r="N570" s="202">
        <v>56.37</v>
      </c>
      <c r="O570" s="201">
        <v>1078</v>
      </c>
      <c r="P570" s="202">
        <v>9.27</v>
      </c>
      <c r="Q570" s="201">
        <v>403</v>
      </c>
      <c r="R570" s="202">
        <v>3.47</v>
      </c>
      <c r="S570" s="201">
        <v>3592</v>
      </c>
      <c r="T570" s="202">
        <v>30.89</v>
      </c>
      <c r="U570" s="203">
        <v>1627</v>
      </c>
      <c r="V570" s="203">
        <v>4</v>
      </c>
      <c r="W570" s="199" t="s">
        <v>179</v>
      </c>
    </row>
    <row r="571" spans="1:23" hidden="1" x14ac:dyDescent="0.25">
      <c r="A571" s="199" t="s">
        <v>1553</v>
      </c>
      <c r="B571" s="199"/>
      <c r="C571" s="199" t="s">
        <v>428</v>
      </c>
      <c r="D571" s="199" t="s">
        <v>429</v>
      </c>
      <c r="E571" s="199"/>
      <c r="F571" s="200">
        <v>25.654</v>
      </c>
      <c r="G571" s="199"/>
      <c r="H571" s="199" t="s">
        <v>171</v>
      </c>
      <c r="I571" s="199" t="s">
        <v>1558</v>
      </c>
      <c r="J571" s="201">
        <v>138000</v>
      </c>
      <c r="K571" s="201">
        <v>17347</v>
      </c>
      <c r="L571" s="202">
        <v>12.57</v>
      </c>
      <c r="M571" s="201">
        <v>5371</v>
      </c>
      <c r="N571" s="202">
        <v>30.96</v>
      </c>
      <c r="O571" s="201">
        <v>1233</v>
      </c>
      <c r="P571" s="202">
        <v>7.11</v>
      </c>
      <c r="Q571" s="201">
        <v>716</v>
      </c>
      <c r="R571" s="202">
        <v>4.13</v>
      </c>
      <c r="S571" s="201">
        <v>10027</v>
      </c>
      <c r="T571" s="202">
        <v>57.8</v>
      </c>
      <c r="U571" s="203">
        <v>3866</v>
      </c>
      <c r="V571" s="203">
        <v>16</v>
      </c>
      <c r="W571" s="199" t="s">
        <v>179</v>
      </c>
    </row>
    <row r="572" spans="1:23" hidden="1" x14ac:dyDescent="0.25">
      <c r="A572" s="199" t="s">
        <v>2469</v>
      </c>
      <c r="B572" s="199"/>
      <c r="C572" s="199" t="s">
        <v>244</v>
      </c>
      <c r="D572" s="199" t="s">
        <v>245</v>
      </c>
      <c r="E572" s="199"/>
      <c r="F572" s="200">
        <v>6.3730000000000002</v>
      </c>
      <c r="G572" s="199"/>
      <c r="H572" s="199" t="s">
        <v>171</v>
      </c>
      <c r="I572" s="199" t="s">
        <v>2471</v>
      </c>
      <c r="J572" s="201">
        <v>138000</v>
      </c>
      <c r="K572" s="201">
        <v>3712</v>
      </c>
      <c r="L572" s="202">
        <v>2.69</v>
      </c>
      <c r="M572" s="201">
        <v>1910</v>
      </c>
      <c r="N572" s="202">
        <v>51.46</v>
      </c>
      <c r="O572" s="201">
        <v>424</v>
      </c>
      <c r="P572" s="202">
        <v>11.41</v>
      </c>
      <c r="Q572" s="201">
        <v>115</v>
      </c>
      <c r="R572" s="202">
        <v>3.09</v>
      </c>
      <c r="S572" s="201">
        <v>1263</v>
      </c>
      <c r="T572" s="202">
        <v>34.03</v>
      </c>
      <c r="U572" s="203">
        <v>558</v>
      </c>
      <c r="V572" s="203">
        <v>1</v>
      </c>
      <c r="W572" s="199" t="s">
        <v>179</v>
      </c>
    </row>
    <row r="573" spans="1:23" hidden="1" x14ac:dyDescent="0.25">
      <c r="A573" s="199" t="s">
        <v>2557</v>
      </c>
      <c r="B573" s="199"/>
      <c r="C573" s="199" t="s">
        <v>244</v>
      </c>
      <c r="D573" s="199" t="s">
        <v>327</v>
      </c>
      <c r="E573" s="199" t="s">
        <v>166</v>
      </c>
      <c r="F573" s="200">
        <v>0.01</v>
      </c>
      <c r="G573" s="199"/>
      <c r="H573" s="199" t="s">
        <v>167</v>
      </c>
      <c r="I573" s="199" t="s">
        <v>2568</v>
      </c>
      <c r="J573" s="201">
        <v>138000</v>
      </c>
      <c r="K573" s="201">
        <v>7328</v>
      </c>
      <c r="L573" s="202">
        <v>5.31</v>
      </c>
      <c r="M573" s="201">
        <v>4288</v>
      </c>
      <c r="N573" s="202">
        <v>58.51</v>
      </c>
      <c r="O573" s="201">
        <v>506</v>
      </c>
      <c r="P573" s="202">
        <v>6.9</v>
      </c>
      <c r="Q573" s="201">
        <v>231</v>
      </c>
      <c r="R573" s="202">
        <v>3.15</v>
      </c>
      <c r="S573" s="201">
        <v>2304</v>
      </c>
      <c r="T573" s="202">
        <v>31.44</v>
      </c>
      <c r="U573" s="203">
        <v>1025</v>
      </c>
      <c r="V573" s="203">
        <v>16</v>
      </c>
      <c r="W573" s="199" t="s">
        <v>179</v>
      </c>
    </row>
    <row r="574" spans="1:23" hidden="1" x14ac:dyDescent="0.25">
      <c r="A574" s="199" t="s">
        <v>2606</v>
      </c>
      <c r="B574" s="199"/>
      <c r="C574" s="199" t="s">
        <v>244</v>
      </c>
      <c r="D574" s="199" t="s">
        <v>601</v>
      </c>
      <c r="E574" s="199"/>
      <c r="F574" s="200">
        <v>2.0750000000000002</v>
      </c>
      <c r="G574" s="199"/>
      <c r="H574" s="199" t="s">
        <v>167</v>
      </c>
      <c r="I574" s="199" t="s">
        <v>2406</v>
      </c>
      <c r="J574" s="201">
        <v>138000</v>
      </c>
      <c r="K574" s="201">
        <v>4388</v>
      </c>
      <c r="L574" s="202">
        <v>3.18</v>
      </c>
      <c r="M574" s="201">
        <v>2571</v>
      </c>
      <c r="N574" s="202">
        <v>58.59</v>
      </c>
      <c r="O574" s="201">
        <v>701</v>
      </c>
      <c r="P574" s="202">
        <v>15.98</v>
      </c>
      <c r="Q574" s="201">
        <v>137</v>
      </c>
      <c r="R574" s="202">
        <v>3.12</v>
      </c>
      <c r="S574" s="201">
        <v>979</v>
      </c>
      <c r="T574" s="202">
        <v>22.3</v>
      </c>
      <c r="U574" s="203">
        <v>512</v>
      </c>
      <c r="V574" s="203">
        <v>0</v>
      </c>
      <c r="W574" s="199" t="s">
        <v>179</v>
      </c>
    </row>
    <row r="575" spans="1:23" x14ac:dyDescent="0.25">
      <c r="A575" s="199" t="s">
        <v>362</v>
      </c>
      <c r="B575" s="199"/>
      <c r="C575" s="199" t="s">
        <v>359</v>
      </c>
      <c r="D575" s="199" t="s">
        <v>360</v>
      </c>
      <c r="E575" s="199" t="s">
        <v>166</v>
      </c>
      <c r="F575" s="200">
        <v>25.946999999999999</v>
      </c>
      <c r="G575" s="199"/>
      <c r="H575" s="199" t="s">
        <v>167</v>
      </c>
      <c r="I575" s="199" t="s">
        <v>709</v>
      </c>
      <c r="J575" s="201">
        <v>154000</v>
      </c>
      <c r="K575" s="201">
        <v>6314</v>
      </c>
      <c r="L575" s="202">
        <v>4.0999999999999996</v>
      </c>
      <c r="M575" s="201">
        <v>3574</v>
      </c>
      <c r="N575" s="202">
        <v>56.6</v>
      </c>
      <c r="O575" s="201">
        <v>663</v>
      </c>
      <c r="P575" s="202">
        <v>10.5</v>
      </c>
      <c r="Q575" s="201">
        <v>272</v>
      </c>
      <c r="R575" s="202">
        <v>4.3</v>
      </c>
      <c r="S575" s="201">
        <v>1806</v>
      </c>
      <c r="T575" s="202">
        <v>28.6</v>
      </c>
      <c r="U575" s="203">
        <v>849</v>
      </c>
      <c r="V575" s="203">
        <v>87</v>
      </c>
      <c r="W575" s="199" t="s">
        <v>179</v>
      </c>
    </row>
    <row r="576" spans="1:23" hidden="1" x14ac:dyDescent="0.25">
      <c r="A576" s="199" t="s">
        <v>362</v>
      </c>
      <c r="B576" s="199"/>
      <c r="C576" s="199" t="s">
        <v>164</v>
      </c>
      <c r="D576" s="199" t="s">
        <v>165</v>
      </c>
      <c r="E576" s="199"/>
      <c r="F576" s="200">
        <v>42.1</v>
      </c>
      <c r="G576" s="199" t="s">
        <v>166</v>
      </c>
      <c r="H576" s="199" t="s">
        <v>171</v>
      </c>
      <c r="I576" s="199" t="s">
        <v>405</v>
      </c>
      <c r="J576" s="201">
        <v>137000</v>
      </c>
      <c r="K576" s="201">
        <v>11645</v>
      </c>
      <c r="L576" s="202">
        <v>8.5</v>
      </c>
      <c r="M576" s="201">
        <v>6172</v>
      </c>
      <c r="N576" s="202">
        <v>53</v>
      </c>
      <c r="O576" s="201">
        <v>1339</v>
      </c>
      <c r="P576" s="202">
        <v>11.5</v>
      </c>
      <c r="Q576" s="201">
        <v>326</v>
      </c>
      <c r="R576" s="202">
        <v>2.8</v>
      </c>
      <c r="S576" s="201">
        <v>3808</v>
      </c>
      <c r="T576" s="202">
        <v>32.700000000000003</v>
      </c>
      <c r="U576" s="203">
        <v>1701</v>
      </c>
      <c r="V576" s="203">
        <v>19</v>
      </c>
      <c r="W576" s="199" t="s">
        <v>169</v>
      </c>
    </row>
    <row r="577" spans="1:23" hidden="1" x14ac:dyDescent="0.25">
      <c r="A577" s="199" t="s">
        <v>378</v>
      </c>
      <c r="B577" s="199"/>
      <c r="C577" s="199" t="s">
        <v>293</v>
      </c>
      <c r="D577" s="199" t="s">
        <v>636</v>
      </c>
      <c r="E577" s="199"/>
      <c r="F577" s="200">
        <v>44.66</v>
      </c>
      <c r="G577" s="199"/>
      <c r="H577" s="199" t="s">
        <v>192</v>
      </c>
      <c r="I577" s="199" t="s">
        <v>723</v>
      </c>
      <c r="J577" s="201">
        <v>137000</v>
      </c>
      <c r="K577" s="201">
        <v>15700</v>
      </c>
      <c r="L577" s="202">
        <v>11.46</v>
      </c>
      <c r="M577" s="201">
        <v>5456</v>
      </c>
      <c r="N577" s="202">
        <v>34.75</v>
      </c>
      <c r="O577" s="201">
        <v>2005</v>
      </c>
      <c r="P577" s="202">
        <v>12.77</v>
      </c>
      <c r="Q577" s="201">
        <v>1225</v>
      </c>
      <c r="R577" s="202">
        <v>7.8</v>
      </c>
      <c r="S577" s="201">
        <v>7015</v>
      </c>
      <c r="T577" s="202">
        <v>44.68</v>
      </c>
      <c r="U577" s="203">
        <v>2976</v>
      </c>
      <c r="V577" s="203">
        <v>0</v>
      </c>
      <c r="W577" s="199" t="s">
        <v>169</v>
      </c>
    </row>
    <row r="578" spans="1:23" hidden="1" x14ac:dyDescent="0.25">
      <c r="A578" s="199" t="s">
        <v>1553</v>
      </c>
      <c r="B578" s="199"/>
      <c r="C578" s="199" t="s">
        <v>336</v>
      </c>
      <c r="D578" s="199" t="s">
        <v>348</v>
      </c>
      <c r="E578" s="199" t="s">
        <v>166</v>
      </c>
      <c r="F578" s="200">
        <v>22.558</v>
      </c>
      <c r="G578" s="199"/>
      <c r="H578" s="199" t="s">
        <v>171</v>
      </c>
      <c r="I578" s="199" t="s">
        <v>1588</v>
      </c>
      <c r="J578" s="201">
        <v>137000</v>
      </c>
      <c r="K578" s="201">
        <v>18495</v>
      </c>
      <c r="L578" s="202">
        <v>13.5</v>
      </c>
      <c r="M578" s="201">
        <v>4901</v>
      </c>
      <c r="N578" s="202">
        <v>26.5</v>
      </c>
      <c r="O578" s="201">
        <v>1387</v>
      </c>
      <c r="P578" s="202">
        <v>7.5</v>
      </c>
      <c r="Q578" s="201">
        <v>462</v>
      </c>
      <c r="R578" s="202">
        <v>2.5</v>
      </c>
      <c r="S578" s="201">
        <v>11744</v>
      </c>
      <c r="T578" s="202">
        <v>63.5</v>
      </c>
      <c r="U578" s="203">
        <v>4419</v>
      </c>
      <c r="V578" s="203">
        <v>3</v>
      </c>
      <c r="W578" s="199" t="s">
        <v>169</v>
      </c>
    </row>
    <row r="579" spans="1:23" hidden="1" x14ac:dyDescent="0.25">
      <c r="A579" s="199" t="s">
        <v>1626</v>
      </c>
      <c r="B579" s="199"/>
      <c r="C579" s="199" t="s">
        <v>244</v>
      </c>
      <c r="D579" s="199" t="s">
        <v>601</v>
      </c>
      <c r="E579" s="199" t="s">
        <v>166</v>
      </c>
      <c r="F579" s="200">
        <v>26.78</v>
      </c>
      <c r="G579" s="199"/>
      <c r="H579" s="199" t="s">
        <v>171</v>
      </c>
      <c r="I579" s="199" t="s">
        <v>1694</v>
      </c>
      <c r="J579" s="201">
        <v>137000</v>
      </c>
      <c r="K579" s="201">
        <v>11672</v>
      </c>
      <c r="L579" s="202">
        <v>8.52</v>
      </c>
      <c r="M579" s="201">
        <v>4196</v>
      </c>
      <c r="N579" s="202">
        <v>35.950000000000003</v>
      </c>
      <c r="O579" s="201">
        <v>1108</v>
      </c>
      <c r="P579" s="202">
        <v>9.49</v>
      </c>
      <c r="Q579" s="201">
        <v>397</v>
      </c>
      <c r="R579" s="202">
        <v>3.4</v>
      </c>
      <c r="S579" s="201">
        <v>5971</v>
      </c>
      <c r="T579" s="202">
        <v>51.16</v>
      </c>
      <c r="U579" s="203">
        <v>2367</v>
      </c>
      <c r="V579" s="203">
        <v>1</v>
      </c>
      <c r="W579" s="199" t="s">
        <v>179</v>
      </c>
    </row>
    <row r="580" spans="1:23" hidden="1" x14ac:dyDescent="0.25">
      <c r="A580" s="199" t="s">
        <v>2403</v>
      </c>
      <c r="B580" s="199"/>
      <c r="C580" s="199" t="s">
        <v>244</v>
      </c>
      <c r="D580" s="199" t="s">
        <v>245</v>
      </c>
      <c r="E580" s="199" t="s">
        <v>166</v>
      </c>
      <c r="F580" s="200">
        <v>22.62</v>
      </c>
      <c r="G580" s="199"/>
      <c r="H580" s="199" t="s">
        <v>167</v>
      </c>
      <c r="I580" s="199" t="s">
        <v>2413</v>
      </c>
      <c r="J580" s="201">
        <v>137000</v>
      </c>
      <c r="K580" s="201">
        <v>1096</v>
      </c>
      <c r="L580" s="202">
        <v>0.8</v>
      </c>
      <c r="M580" s="201">
        <v>752</v>
      </c>
      <c r="N580" s="202">
        <v>68.599999999999994</v>
      </c>
      <c r="O580" s="201">
        <v>195</v>
      </c>
      <c r="P580" s="202">
        <v>17.8</v>
      </c>
      <c r="Q580" s="201">
        <v>15</v>
      </c>
      <c r="R580" s="202">
        <v>1.4</v>
      </c>
      <c r="S580" s="201">
        <v>134</v>
      </c>
      <c r="T580" s="202">
        <v>12.2</v>
      </c>
      <c r="U580" s="203">
        <v>93</v>
      </c>
      <c r="V580" s="203">
        <v>96</v>
      </c>
      <c r="W580" s="199" t="s">
        <v>169</v>
      </c>
    </row>
    <row r="581" spans="1:23" x14ac:dyDescent="0.25">
      <c r="A581" s="199" t="s">
        <v>364</v>
      </c>
      <c r="B581" s="199"/>
      <c r="C581" s="199" t="s">
        <v>359</v>
      </c>
      <c r="D581" s="199" t="s">
        <v>360</v>
      </c>
      <c r="E581" s="199"/>
      <c r="F581" s="200">
        <v>14.86</v>
      </c>
      <c r="G581" s="199"/>
      <c r="H581" s="199" t="s">
        <v>171</v>
      </c>
      <c r="I581" s="199" t="s">
        <v>710</v>
      </c>
      <c r="J581" s="201">
        <v>72000</v>
      </c>
      <c r="K581" s="201">
        <v>3312</v>
      </c>
      <c r="L581" s="202">
        <v>4.5999999999999996</v>
      </c>
      <c r="M581" s="201">
        <v>1580</v>
      </c>
      <c r="N581" s="202">
        <v>47.7</v>
      </c>
      <c r="O581" s="201">
        <v>391</v>
      </c>
      <c r="P581" s="202">
        <v>11.8</v>
      </c>
      <c r="Q581" s="201">
        <v>70</v>
      </c>
      <c r="R581" s="202">
        <v>2.1</v>
      </c>
      <c r="S581" s="201">
        <v>1272</v>
      </c>
      <c r="T581" s="202">
        <v>38.4</v>
      </c>
      <c r="U581" s="203">
        <v>540</v>
      </c>
      <c r="V581" s="203">
        <v>96</v>
      </c>
      <c r="W581" s="199" t="s">
        <v>169</v>
      </c>
    </row>
    <row r="582" spans="1:23" x14ac:dyDescent="0.25">
      <c r="A582" s="199" t="s">
        <v>364</v>
      </c>
      <c r="B582" s="199"/>
      <c r="C582" s="199" t="s">
        <v>359</v>
      </c>
      <c r="D582" s="199" t="s">
        <v>360</v>
      </c>
      <c r="E582" s="199"/>
      <c r="F582" s="200">
        <v>14.86</v>
      </c>
      <c r="G582" s="199"/>
      <c r="H582" s="199" t="s">
        <v>167</v>
      </c>
      <c r="I582" s="199" t="s">
        <v>710</v>
      </c>
      <c r="J582" s="201">
        <v>19800</v>
      </c>
      <c r="K582" s="201">
        <v>1188</v>
      </c>
      <c r="L582" s="202">
        <v>6</v>
      </c>
      <c r="M582" s="201">
        <v>834</v>
      </c>
      <c r="N582" s="202">
        <v>70.2</v>
      </c>
      <c r="O582" s="201">
        <v>110</v>
      </c>
      <c r="P582" s="202">
        <v>9.3000000000000007</v>
      </c>
      <c r="Q582" s="201">
        <v>50</v>
      </c>
      <c r="R582" s="202">
        <v>4.2</v>
      </c>
      <c r="S582" s="201">
        <v>194</v>
      </c>
      <c r="T582" s="202">
        <v>16.3</v>
      </c>
      <c r="U582" s="203">
        <v>114</v>
      </c>
      <c r="V582" s="203">
        <v>96</v>
      </c>
      <c r="W582" s="199" t="s">
        <v>169</v>
      </c>
    </row>
    <row r="583" spans="1:23" x14ac:dyDescent="0.25">
      <c r="A583" s="199" t="s">
        <v>376</v>
      </c>
      <c r="B583" s="199"/>
      <c r="C583" s="199" t="s">
        <v>359</v>
      </c>
      <c r="D583" s="199" t="s">
        <v>360</v>
      </c>
      <c r="E583" s="199"/>
      <c r="F583" s="200">
        <v>8.8539999999999992</v>
      </c>
      <c r="G583" s="199"/>
      <c r="H583" s="199" t="s">
        <v>171</v>
      </c>
      <c r="I583" s="199" t="s">
        <v>711</v>
      </c>
      <c r="J583" s="201">
        <v>243000</v>
      </c>
      <c r="K583" s="201">
        <v>14580</v>
      </c>
      <c r="L583" s="202">
        <v>6</v>
      </c>
      <c r="M583" s="201">
        <v>7417</v>
      </c>
      <c r="N583" s="202">
        <v>50.87</v>
      </c>
      <c r="O583" s="201">
        <v>1292</v>
      </c>
      <c r="P583" s="202">
        <v>8.86</v>
      </c>
      <c r="Q583" s="201">
        <v>378</v>
      </c>
      <c r="R583" s="202">
        <v>2.59</v>
      </c>
      <c r="S583" s="201">
        <v>5494</v>
      </c>
      <c r="T583" s="202">
        <v>37.68</v>
      </c>
      <c r="U583" s="203">
        <v>2329</v>
      </c>
      <c r="V583" s="203">
        <v>4</v>
      </c>
      <c r="W583" s="199" t="s">
        <v>179</v>
      </c>
    </row>
    <row r="584" spans="1:23" hidden="1" x14ac:dyDescent="0.25">
      <c r="A584" s="199" t="s">
        <v>604</v>
      </c>
      <c r="B584" s="199"/>
      <c r="C584" s="199" t="s">
        <v>293</v>
      </c>
      <c r="D584" s="199" t="s">
        <v>294</v>
      </c>
      <c r="E584" s="199"/>
      <c r="F584" s="200">
        <v>30.899000000000001</v>
      </c>
      <c r="G584" s="199"/>
      <c r="H584" s="199" t="s">
        <v>167</v>
      </c>
      <c r="I584" s="199" t="s">
        <v>634</v>
      </c>
      <c r="J584" s="201">
        <v>135000</v>
      </c>
      <c r="K584" s="201">
        <v>16200</v>
      </c>
      <c r="L584" s="202">
        <v>12</v>
      </c>
      <c r="M584" s="201">
        <v>6529</v>
      </c>
      <c r="N584" s="202">
        <v>40.299999999999997</v>
      </c>
      <c r="O584" s="201">
        <v>1474</v>
      </c>
      <c r="P584" s="202">
        <v>9.1</v>
      </c>
      <c r="Q584" s="201">
        <v>842</v>
      </c>
      <c r="R584" s="202">
        <v>5.2</v>
      </c>
      <c r="S584" s="201">
        <v>7355</v>
      </c>
      <c r="T584" s="202">
        <v>45.4</v>
      </c>
      <c r="U584" s="203">
        <v>3025</v>
      </c>
      <c r="V584" s="203">
        <v>86</v>
      </c>
      <c r="W584" s="199" t="s">
        <v>169</v>
      </c>
    </row>
    <row r="585" spans="1:23" x14ac:dyDescent="0.25">
      <c r="A585" s="199" t="s">
        <v>366</v>
      </c>
      <c r="B585" s="199"/>
      <c r="C585" s="199" t="s">
        <v>359</v>
      </c>
      <c r="D585" s="199" t="s">
        <v>360</v>
      </c>
      <c r="E585" s="199"/>
      <c r="F585" s="200">
        <v>35.518999999999998</v>
      </c>
      <c r="G585" s="199"/>
      <c r="H585" s="199" t="s">
        <v>167</v>
      </c>
      <c r="I585" s="199" t="s">
        <v>712</v>
      </c>
      <c r="J585" s="201">
        <v>20400</v>
      </c>
      <c r="K585" s="201">
        <v>1122</v>
      </c>
      <c r="L585" s="202">
        <v>5.5</v>
      </c>
      <c r="M585" s="201">
        <v>775</v>
      </c>
      <c r="N585" s="202">
        <v>69.099999999999994</v>
      </c>
      <c r="O585" s="201">
        <v>128</v>
      </c>
      <c r="P585" s="202">
        <v>11.4</v>
      </c>
      <c r="Q585" s="201">
        <v>49</v>
      </c>
      <c r="R585" s="202">
        <v>4.4000000000000004</v>
      </c>
      <c r="S585" s="201">
        <v>169</v>
      </c>
      <c r="T585" s="202">
        <v>15.1</v>
      </c>
      <c r="U585" s="203">
        <v>104</v>
      </c>
      <c r="V585" s="203">
        <v>87</v>
      </c>
      <c r="W585" s="199" t="s">
        <v>179</v>
      </c>
    </row>
    <row r="586" spans="1:23" x14ac:dyDescent="0.25">
      <c r="A586" s="199" t="s">
        <v>366</v>
      </c>
      <c r="B586" s="199"/>
      <c r="C586" s="199" t="s">
        <v>359</v>
      </c>
      <c r="D586" s="199" t="s">
        <v>360</v>
      </c>
      <c r="E586" s="199"/>
      <c r="F586" s="200">
        <v>35.518999999999998</v>
      </c>
      <c r="G586" s="199"/>
      <c r="H586" s="199" t="s">
        <v>171</v>
      </c>
      <c r="I586" s="199" t="s">
        <v>712</v>
      </c>
      <c r="J586" s="201">
        <v>9600</v>
      </c>
      <c r="K586" s="201">
        <v>211</v>
      </c>
      <c r="L586" s="202">
        <v>2.2000000000000002</v>
      </c>
      <c r="M586" s="201">
        <v>84</v>
      </c>
      <c r="N586" s="202">
        <v>39.799999999999997</v>
      </c>
      <c r="O586" s="201">
        <v>47</v>
      </c>
      <c r="P586" s="202">
        <v>22.3</v>
      </c>
      <c r="Q586" s="201">
        <v>9</v>
      </c>
      <c r="R586" s="202">
        <v>4.2</v>
      </c>
      <c r="S586" s="201">
        <v>71</v>
      </c>
      <c r="T586" s="202">
        <v>33.700000000000003</v>
      </c>
      <c r="U586" s="203">
        <v>33</v>
      </c>
      <c r="V586" s="203">
        <v>87</v>
      </c>
      <c r="W586" s="199" t="s">
        <v>169</v>
      </c>
    </row>
    <row r="587" spans="1:23" hidden="1" x14ac:dyDescent="0.25">
      <c r="A587" s="199" t="s">
        <v>1145</v>
      </c>
      <c r="B587" s="199"/>
      <c r="C587" s="199" t="s">
        <v>164</v>
      </c>
      <c r="D587" s="199" t="s">
        <v>165</v>
      </c>
      <c r="E587" s="199" t="s">
        <v>166</v>
      </c>
      <c r="F587" s="200">
        <v>5.99</v>
      </c>
      <c r="G587" s="199"/>
      <c r="H587" s="199" t="s">
        <v>171</v>
      </c>
      <c r="I587" s="199" t="s">
        <v>1147</v>
      </c>
      <c r="J587" s="201">
        <v>135000</v>
      </c>
      <c r="K587" s="201">
        <v>4725</v>
      </c>
      <c r="L587" s="202">
        <v>3.5</v>
      </c>
      <c r="M587" s="201">
        <v>3298</v>
      </c>
      <c r="N587" s="202">
        <v>69.8</v>
      </c>
      <c r="O587" s="201">
        <v>784</v>
      </c>
      <c r="P587" s="202">
        <v>16.600000000000001</v>
      </c>
      <c r="Q587" s="201">
        <v>128</v>
      </c>
      <c r="R587" s="202">
        <v>2.7</v>
      </c>
      <c r="S587" s="201">
        <v>515</v>
      </c>
      <c r="T587" s="202">
        <v>10.9</v>
      </c>
      <c r="U587" s="203">
        <v>384</v>
      </c>
      <c r="V587" s="203">
        <v>18</v>
      </c>
      <c r="W587" s="199" t="s">
        <v>169</v>
      </c>
    </row>
    <row r="588" spans="1:23" hidden="1" x14ac:dyDescent="0.25">
      <c r="A588" s="199" t="s">
        <v>1626</v>
      </c>
      <c r="B588" s="199"/>
      <c r="C588" s="199" t="s">
        <v>244</v>
      </c>
      <c r="D588" s="199" t="s">
        <v>264</v>
      </c>
      <c r="E588" s="199"/>
      <c r="F588" s="200">
        <v>19.646000000000001</v>
      </c>
      <c r="G588" s="199"/>
      <c r="H588" s="199" t="s">
        <v>167</v>
      </c>
      <c r="I588" s="199" t="s">
        <v>1721</v>
      </c>
      <c r="J588" s="201">
        <v>135000</v>
      </c>
      <c r="K588" s="201">
        <v>8100</v>
      </c>
      <c r="L588" s="202">
        <v>6</v>
      </c>
      <c r="M588" s="201">
        <v>4301</v>
      </c>
      <c r="N588" s="202">
        <v>53.1</v>
      </c>
      <c r="O588" s="201">
        <v>1126</v>
      </c>
      <c r="P588" s="202">
        <v>13.9</v>
      </c>
      <c r="Q588" s="201">
        <v>308</v>
      </c>
      <c r="R588" s="202">
        <v>3.8</v>
      </c>
      <c r="S588" s="201">
        <v>2365</v>
      </c>
      <c r="T588" s="202">
        <v>29.2</v>
      </c>
      <c r="U588" s="203">
        <v>1115</v>
      </c>
      <c r="V588" s="203">
        <v>1</v>
      </c>
      <c r="W588" s="199" t="s">
        <v>169</v>
      </c>
    </row>
    <row r="589" spans="1:23" hidden="1" x14ac:dyDescent="0.25">
      <c r="A589" s="199" t="s">
        <v>2532</v>
      </c>
      <c r="B589" s="199"/>
      <c r="C589" s="199" t="s">
        <v>244</v>
      </c>
      <c r="D589" s="199" t="s">
        <v>687</v>
      </c>
      <c r="E589" s="199" t="s">
        <v>166</v>
      </c>
      <c r="F589" s="200">
        <v>40.078000000000003</v>
      </c>
      <c r="G589" s="199"/>
      <c r="H589" s="199" t="s">
        <v>171</v>
      </c>
      <c r="I589" s="199" t="s">
        <v>2540</v>
      </c>
      <c r="J589" s="201">
        <v>135000</v>
      </c>
      <c r="K589" s="201">
        <v>567</v>
      </c>
      <c r="L589" s="202">
        <v>0.42</v>
      </c>
      <c r="M589" s="201">
        <v>527</v>
      </c>
      <c r="N589" s="202">
        <v>92.9</v>
      </c>
      <c r="O589" s="201">
        <v>6</v>
      </c>
      <c r="P589" s="202">
        <v>0.99</v>
      </c>
      <c r="Q589" s="201">
        <v>8</v>
      </c>
      <c r="R589" s="202">
        <v>1.49</v>
      </c>
      <c r="S589" s="201">
        <v>26</v>
      </c>
      <c r="T589" s="202">
        <v>4.62</v>
      </c>
      <c r="U589" s="203">
        <v>29</v>
      </c>
      <c r="V589" s="203">
        <v>5</v>
      </c>
      <c r="W589" s="199" t="s">
        <v>179</v>
      </c>
    </row>
    <row r="590" spans="1:23" hidden="1" x14ac:dyDescent="0.25">
      <c r="A590" s="199" t="s">
        <v>2557</v>
      </c>
      <c r="B590" s="199"/>
      <c r="C590" s="199" t="s">
        <v>244</v>
      </c>
      <c r="D590" s="199" t="s">
        <v>327</v>
      </c>
      <c r="E590" s="199"/>
      <c r="F590" s="200">
        <v>21.190999999999999</v>
      </c>
      <c r="G590" s="199"/>
      <c r="H590" s="199" t="s">
        <v>171</v>
      </c>
      <c r="I590" s="199" t="s">
        <v>2246</v>
      </c>
      <c r="J590" s="201">
        <v>135000</v>
      </c>
      <c r="K590" s="201">
        <v>3645</v>
      </c>
      <c r="L590" s="202">
        <v>2.7</v>
      </c>
      <c r="M590" s="201">
        <v>1890</v>
      </c>
      <c r="N590" s="202">
        <v>51.84</v>
      </c>
      <c r="O590" s="201">
        <v>543</v>
      </c>
      <c r="P590" s="202">
        <v>14.91</v>
      </c>
      <c r="Q590" s="201">
        <v>129</v>
      </c>
      <c r="R590" s="202">
        <v>3.53</v>
      </c>
      <c r="S590" s="201">
        <v>1084</v>
      </c>
      <c r="T590" s="202">
        <v>29.73</v>
      </c>
      <c r="U590" s="203">
        <v>509</v>
      </c>
      <c r="V590" s="203">
        <v>0</v>
      </c>
      <c r="W590" s="199" t="s">
        <v>179</v>
      </c>
    </row>
    <row r="591" spans="1:23" hidden="1" x14ac:dyDescent="0.25">
      <c r="A591" s="199" t="s">
        <v>604</v>
      </c>
      <c r="B591" s="199"/>
      <c r="C591" s="199" t="s">
        <v>293</v>
      </c>
      <c r="D591" s="199" t="s">
        <v>294</v>
      </c>
      <c r="E591" s="199"/>
      <c r="F591" s="200">
        <v>35.5</v>
      </c>
      <c r="G591" s="199"/>
      <c r="H591" s="199" t="s">
        <v>171</v>
      </c>
      <c r="I591" s="199" t="s">
        <v>635</v>
      </c>
      <c r="J591" s="201">
        <v>134000</v>
      </c>
      <c r="K591" s="201">
        <v>17420</v>
      </c>
      <c r="L591" s="202">
        <v>13</v>
      </c>
      <c r="M591" s="201">
        <v>6463</v>
      </c>
      <c r="N591" s="202">
        <v>37.1</v>
      </c>
      <c r="O591" s="201">
        <v>1620</v>
      </c>
      <c r="P591" s="202">
        <v>9.3000000000000007</v>
      </c>
      <c r="Q591" s="201">
        <v>523</v>
      </c>
      <c r="R591" s="202">
        <v>3</v>
      </c>
      <c r="S591" s="201">
        <v>8815</v>
      </c>
      <c r="T591" s="202">
        <v>50.6</v>
      </c>
      <c r="U591" s="203">
        <v>3493</v>
      </c>
      <c r="V591" s="203">
        <v>86</v>
      </c>
      <c r="W591" s="199" t="s">
        <v>169</v>
      </c>
    </row>
    <row r="592" spans="1:23" hidden="1" x14ac:dyDescent="0.25">
      <c r="A592" s="199" t="s">
        <v>804</v>
      </c>
      <c r="B592" s="199"/>
      <c r="C592" s="199" t="s">
        <v>164</v>
      </c>
      <c r="D592" s="199" t="s">
        <v>165</v>
      </c>
      <c r="E592" s="199" t="s">
        <v>166</v>
      </c>
      <c r="F592" s="200">
        <v>3.5870000000000002</v>
      </c>
      <c r="G592" s="199"/>
      <c r="H592" s="199" t="s">
        <v>171</v>
      </c>
      <c r="I592" s="199" t="s">
        <v>807</v>
      </c>
      <c r="J592" s="201">
        <v>134000</v>
      </c>
      <c r="K592" s="201">
        <v>6566</v>
      </c>
      <c r="L592" s="202">
        <v>4.9000000000000004</v>
      </c>
      <c r="M592" s="201">
        <v>4491</v>
      </c>
      <c r="N592" s="202">
        <v>68.400000000000006</v>
      </c>
      <c r="O592" s="201">
        <v>854</v>
      </c>
      <c r="P592" s="202">
        <v>13</v>
      </c>
      <c r="Q592" s="201">
        <v>374</v>
      </c>
      <c r="R592" s="202">
        <v>5.7</v>
      </c>
      <c r="S592" s="201">
        <v>847</v>
      </c>
      <c r="T592" s="202">
        <v>12.9</v>
      </c>
      <c r="U592" s="203">
        <v>583</v>
      </c>
      <c r="V592" s="203">
        <v>18</v>
      </c>
      <c r="W592" s="199" t="s">
        <v>169</v>
      </c>
    </row>
    <row r="593" spans="1:23" hidden="1" x14ac:dyDescent="0.25">
      <c r="A593" s="199" t="s">
        <v>1332</v>
      </c>
      <c r="B593" s="199"/>
      <c r="C593" s="199" t="s">
        <v>244</v>
      </c>
      <c r="D593" s="199" t="s">
        <v>666</v>
      </c>
      <c r="E593" s="199"/>
      <c r="F593" s="200">
        <v>29.859000000000002</v>
      </c>
      <c r="G593" s="199"/>
      <c r="H593" s="199" t="s">
        <v>167</v>
      </c>
      <c r="I593" s="199" t="s">
        <v>1351</v>
      </c>
      <c r="J593" s="201">
        <v>134000</v>
      </c>
      <c r="K593" s="201">
        <v>13105</v>
      </c>
      <c r="L593" s="202">
        <v>9.7799999999999994</v>
      </c>
      <c r="M593" s="201">
        <v>6224</v>
      </c>
      <c r="N593" s="202">
        <v>47.49</v>
      </c>
      <c r="O593" s="201">
        <v>871</v>
      </c>
      <c r="P593" s="202">
        <v>6.65</v>
      </c>
      <c r="Q593" s="201">
        <v>396</v>
      </c>
      <c r="R593" s="202">
        <v>3.02</v>
      </c>
      <c r="S593" s="201">
        <v>5613</v>
      </c>
      <c r="T593" s="202">
        <v>42.83</v>
      </c>
      <c r="U593" s="203">
        <v>2293</v>
      </c>
      <c r="V593" s="203">
        <v>21</v>
      </c>
      <c r="W593" s="199" t="s">
        <v>179</v>
      </c>
    </row>
    <row r="594" spans="1:23" hidden="1" x14ac:dyDescent="0.25">
      <c r="A594" s="199" t="s">
        <v>1431</v>
      </c>
      <c r="B594" s="199"/>
      <c r="C594" s="199" t="s">
        <v>244</v>
      </c>
      <c r="D594" s="199" t="s">
        <v>601</v>
      </c>
      <c r="E594" s="199"/>
      <c r="F594" s="200">
        <v>3.5630000000000002</v>
      </c>
      <c r="G594" s="199"/>
      <c r="H594" s="199" t="s">
        <v>167</v>
      </c>
      <c r="I594" s="199" t="s">
        <v>1434</v>
      </c>
      <c r="J594" s="201">
        <v>134000</v>
      </c>
      <c r="K594" s="201">
        <v>3430</v>
      </c>
      <c r="L594" s="202">
        <v>2.56</v>
      </c>
      <c r="M594" s="201">
        <v>1659</v>
      </c>
      <c r="N594" s="202">
        <v>48.38</v>
      </c>
      <c r="O594" s="201">
        <v>365</v>
      </c>
      <c r="P594" s="202">
        <v>10.65</v>
      </c>
      <c r="Q594" s="201">
        <v>188</v>
      </c>
      <c r="R594" s="202">
        <v>5.48</v>
      </c>
      <c r="S594" s="201">
        <v>1217</v>
      </c>
      <c r="T594" s="202">
        <v>35.49</v>
      </c>
      <c r="U594" s="203">
        <v>539</v>
      </c>
      <c r="V594" s="203">
        <v>1</v>
      </c>
      <c r="W594" s="199" t="s">
        <v>179</v>
      </c>
    </row>
    <row r="595" spans="1:23" x14ac:dyDescent="0.25">
      <c r="A595" s="199" t="s">
        <v>358</v>
      </c>
      <c r="B595" s="199"/>
      <c r="C595" s="199" t="s">
        <v>359</v>
      </c>
      <c r="D595" s="199" t="s">
        <v>360</v>
      </c>
      <c r="E595" s="199"/>
      <c r="F595" s="200">
        <v>0</v>
      </c>
      <c r="G595" s="199" t="s">
        <v>166</v>
      </c>
      <c r="H595" s="199" t="s">
        <v>167</v>
      </c>
      <c r="I595" s="199" t="s">
        <v>1138</v>
      </c>
      <c r="J595" s="201">
        <v>16100</v>
      </c>
      <c r="K595" s="201">
        <v>483</v>
      </c>
      <c r="L595" s="202">
        <v>3</v>
      </c>
      <c r="M595" s="201">
        <v>330</v>
      </c>
      <c r="N595" s="202">
        <v>68.400000000000006</v>
      </c>
      <c r="O595" s="201">
        <v>65</v>
      </c>
      <c r="P595" s="202">
        <v>13.5</v>
      </c>
      <c r="Q595" s="201">
        <v>24</v>
      </c>
      <c r="R595" s="202">
        <v>4.9000000000000004</v>
      </c>
      <c r="S595" s="201">
        <v>64</v>
      </c>
      <c r="T595" s="202">
        <v>13.2</v>
      </c>
      <c r="U595" s="203">
        <v>43</v>
      </c>
      <c r="V595" s="203">
        <v>86</v>
      </c>
      <c r="W595" s="199" t="s">
        <v>179</v>
      </c>
    </row>
    <row r="596" spans="1:23" hidden="1" x14ac:dyDescent="0.25">
      <c r="A596" s="199" t="s">
        <v>1626</v>
      </c>
      <c r="B596" s="199"/>
      <c r="C596" s="199" t="s">
        <v>176</v>
      </c>
      <c r="D596" s="199" t="s">
        <v>196</v>
      </c>
      <c r="E596" s="199"/>
      <c r="F596" s="200">
        <v>13.848000000000001</v>
      </c>
      <c r="G596" s="199"/>
      <c r="H596" s="199" t="s">
        <v>167</v>
      </c>
      <c r="I596" s="199" t="s">
        <v>1643</v>
      </c>
      <c r="J596" s="201">
        <v>134000</v>
      </c>
      <c r="K596" s="201">
        <v>7129</v>
      </c>
      <c r="L596" s="202">
        <v>5.32</v>
      </c>
      <c r="M596" s="201">
        <v>3430</v>
      </c>
      <c r="N596" s="202">
        <v>48.11</v>
      </c>
      <c r="O596" s="201">
        <v>723</v>
      </c>
      <c r="P596" s="202">
        <v>10.14</v>
      </c>
      <c r="Q596" s="201">
        <v>360</v>
      </c>
      <c r="R596" s="202">
        <v>5.05</v>
      </c>
      <c r="S596" s="201">
        <v>2617</v>
      </c>
      <c r="T596" s="202">
        <v>36.71</v>
      </c>
      <c r="U596" s="203">
        <v>1142</v>
      </c>
      <c r="V596" s="203">
        <v>12</v>
      </c>
      <c r="W596" s="199" t="s">
        <v>169</v>
      </c>
    </row>
    <row r="597" spans="1:23" hidden="1" x14ac:dyDescent="0.25">
      <c r="A597" s="199" t="s">
        <v>2557</v>
      </c>
      <c r="B597" s="199"/>
      <c r="C597" s="199" t="s">
        <v>244</v>
      </c>
      <c r="D597" s="199" t="s">
        <v>601</v>
      </c>
      <c r="E597" s="199" t="s">
        <v>208</v>
      </c>
      <c r="F597" s="200">
        <v>5.0679999999999996</v>
      </c>
      <c r="G597" s="199"/>
      <c r="H597" s="199" t="s">
        <v>167</v>
      </c>
      <c r="I597" s="199" t="s">
        <v>2561</v>
      </c>
      <c r="J597" s="201">
        <v>134000</v>
      </c>
      <c r="K597" s="201">
        <v>7236</v>
      </c>
      <c r="L597" s="202">
        <v>5.4</v>
      </c>
      <c r="M597" s="201">
        <v>2352</v>
      </c>
      <c r="N597" s="202">
        <v>32.5</v>
      </c>
      <c r="O597" s="201">
        <v>861</v>
      </c>
      <c r="P597" s="202">
        <v>11.9</v>
      </c>
      <c r="Q597" s="201">
        <v>449</v>
      </c>
      <c r="R597" s="202">
        <v>6.2</v>
      </c>
      <c r="S597" s="201">
        <v>3575</v>
      </c>
      <c r="T597" s="202">
        <v>49.4</v>
      </c>
      <c r="U597" s="203">
        <v>1461</v>
      </c>
      <c r="V597" s="203">
        <v>94</v>
      </c>
      <c r="W597" s="199" t="s">
        <v>179</v>
      </c>
    </row>
    <row r="598" spans="1:23" x14ac:dyDescent="0.25">
      <c r="A598" s="199" t="s">
        <v>362</v>
      </c>
      <c r="B598" s="199"/>
      <c r="C598" s="199" t="s">
        <v>359</v>
      </c>
      <c r="D598" s="199" t="s">
        <v>360</v>
      </c>
      <c r="E598" s="199"/>
      <c r="F598" s="200">
        <v>4.6319999999999997</v>
      </c>
      <c r="G598" s="199"/>
      <c r="H598" s="199" t="s">
        <v>167</v>
      </c>
      <c r="I598" s="199" t="s">
        <v>1139</v>
      </c>
      <c r="J598" s="201">
        <v>136000</v>
      </c>
      <c r="K598" s="201">
        <v>5032</v>
      </c>
      <c r="L598" s="202">
        <v>3.7</v>
      </c>
      <c r="M598" s="201">
        <v>2828</v>
      </c>
      <c r="N598" s="202">
        <v>56.2</v>
      </c>
      <c r="O598" s="201">
        <v>815</v>
      </c>
      <c r="P598" s="202">
        <v>16.2</v>
      </c>
      <c r="Q598" s="201">
        <v>242</v>
      </c>
      <c r="R598" s="202">
        <v>4.8</v>
      </c>
      <c r="S598" s="201">
        <v>1147</v>
      </c>
      <c r="T598" s="202">
        <v>22.8</v>
      </c>
      <c r="U598" s="203">
        <v>605</v>
      </c>
      <c r="V598" s="203">
        <v>83</v>
      </c>
      <c r="W598" s="199" t="s">
        <v>179</v>
      </c>
    </row>
    <row r="599" spans="1:23" hidden="1" x14ac:dyDescent="0.25">
      <c r="A599" s="199" t="s">
        <v>1626</v>
      </c>
      <c r="B599" s="199"/>
      <c r="C599" s="199" t="s">
        <v>244</v>
      </c>
      <c r="D599" s="199" t="s">
        <v>601</v>
      </c>
      <c r="E599" s="199"/>
      <c r="F599" s="200">
        <v>38.299999999999997</v>
      </c>
      <c r="G599" s="199"/>
      <c r="H599" s="199" t="s">
        <v>167</v>
      </c>
      <c r="I599" s="199" t="s">
        <v>1372</v>
      </c>
      <c r="J599" s="201">
        <v>133000</v>
      </c>
      <c r="K599" s="201">
        <v>6650</v>
      </c>
      <c r="L599" s="202">
        <v>5</v>
      </c>
      <c r="M599" s="201">
        <v>3585</v>
      </c>
      <c r="N599" s="202">
        <v>53.91</v>
      </c>
      <c r="O599" s="201">
        <v>849</v>
      </c>
      <c r="P599" s="202">
        <v>12.76</v>
      </c>
      <c r="Q599" s="201">
        <v>246</v>
      </c>
      <c r="R599" s="202">
        <v>3.7</v>
      </c>
      <c r="S599" s="201">
        <v>1970</v>
      </c>
      <c r="T599" s="202">
        <v>29.63</v>
      </c>
      <c r="U599" s="203">
        <v>919</v>
      </c>
      <c r="V599" s="203">
        <v>1</v>
      </c>
      <c r="W599" s="199" t="s">
        <v>169</v>
      </c>
    </row>
    <row r="600" spans="1:23" hidden="1" x14ac:dyDescent="0.25">
      <c r="A600" s="199" t="s">
        <v>2557</v>
      </c>
      <c r="B600" s="199"/>
      <c r="C600" s="199" t="s">
        <v>244</v>
      </c>
      <c r="D600" s="199" t="s">
        <v>687</v>
      </c>
      <c r="E600" s="199" t="s">
        <v>166</v>
      </c>
      <c r="F600" s="200">
        <v>6.3959999999999999</v>
      </c>
      <c r="G600" s="199"/>
      <c r="H600" s="199" t="s">
        <v>171</v>
      </c>
      <c r="I600" s="199" t="s">
        <v>2564</v>
      </c>
      <c r="J600" s="201">
        <v>133000</v>
      </c>
      <c r="K600" s="201">
        <v>9842</v>
      </c>
      <c r="L600" s="202">
        <v>7.4</v>
      </c>
      <c r="M600" s="201">
        <v>2579</v>
      </c>
      <c r="N600" s="202">
        <v>26.2</v>
      </c>
      <c r="O600" s="201">
        <v>718</v>
      </c>
      <c r="P600" s="202">
        <v>7.3</v>
      </c>
      <c r="Q600" s="201">
        <v>177</v>
      </c>
      <c r="R600" s="202">
        <v>1.8</v>
      </c>
      <c r="S600" s="201">
        <v>6368</v>
      </c>
      <c r="T600" s="202">
        <v>64.7</v>
      </c>
      <c r="U600" s="203">
        <v>2379</v>
      </c>
      <c r="V600" s="203">
        <v>94</v>
      </c>
      <c r="W600" s="199" t="s">
        <v>179</v>
      </c>
    </row>
    <row r="601" spans="1:23" hidden="1" x14ac:dyDescent="0.25">
      <c r="A601" s="199" t="s">
        <v>2606</v>
      </c>
      <c r="B601" s="199"/>
      <c r="C601" s="199" t="s">
        <v>244</v>
      </c>
      <c r="D601" s="199" t="s">
        <v>601</v>
      </c>
      <c r="E601" s="199"/>
      <c r="F601" s="200">
        <v>2.0750000000000002</v>
      </c>
      <c r="G601" s="199"/>
      <c r="H601" s="199" t="s">
        <v>171</v>
      </c>
      <c r="I601" s="199" t="s">
        <v>2406</v>
      </c>
      <c r="J601" s="201">
        <v>133000</v>
      </c>
      <c r="K601" s="201">
        <v>3937</v>
      </c>
      <c r="L601" s="202">
        <v>2.96</v>
      </c>
      <c r="M601" s="201">
        <v>2283</v>
      </c>
      <c r="N601" s="202">
        <v>57.98</v>
      </c>
      <c r="O601" s="201">
        <v>576</v>
      </c>
      <c r="P601" s="202">
        <v>14.64</v>
      </c>
      <c r="Q601" s="201">
        <v>131</v>
      </c>
      <c r="R601" s="202">
        <v>3.33</v>
      </c>
      <c r="S601" s="201">
        <v>947</v>
      </c>
      <c r="T601" s="202">
        <v>24.05</v>
      </c>
      <c r="U601" s="203">
        <v>479</v>
      </c>
      <c r="V601" s="203">
        <v>0</v>
      </c>
      <c r="W601" s="199" t="s">
        <v>179</v>
      </c>
    </row>
    <row r="602" spans="1:23" hidden="1" x14ac:dyDescent="0.25">
      <c r="A602" s="199" t="s">
        <v>362</v>
      </c>
      <c r="B602" s="199"/>
      <c r="C602" s="199" t="s">
        <v>336</v>
      </c>
      <c r="D602" s="199" t="s">
        <v>337</v>
      </c>
      <c r="E602" s="199"/>
      <c r="F602" s="200">
        <v>25.364999999999998</v>
      </c>
      <c r="G602" s="199"/>
      <c r="H602" s="199" t="s">
        <v>167</v>
      </c>
      <c r="I602" s="199" t="s">
        <v>454</v>
      </c>
      <c r="J602" s="201">
        <v>132000</v>
      </c>
      <c r="K602" s="201">
        <v>31680</v>
      </c>
      <c r="L602" s="202">
        <v>24</v>
      </c>
      <c r="M602" s="201">
        <v>3802</v>
      </c>
      <c r="N602" s="202">
        <v>12</v>
      </c>
      <c r="O602" s="201">
        <v>2091</v>
      </c>
      <c r="P602" s="202">
        <v>6.6</v>
      </c>
      <c r="Q602" s="201">
        <v>792</v>
      </c>
      <c r="R602" s="202">
        <v>2.5</v>
      </c>
      <c r="S602" s="201">
        <v>24996</v>
      </c>
      <c r="T602" s="202">
        <v>78.900000000000006</v>
      </c>
      <c r="U602" s="203">
        <v>9065</v>
      </c>
      <c r="V602" s="203">
        <v>96</v>
      </c>
      <c r="W602" s="199" t="s">
        <v>169</v>
      </c>
    </row>
    <row r="603" spans="1:23" hidden="1" x14ac:dyDescent="0.25">
      <c r="A603" s="199" t="s">
        <v>1553</v>
      </c>
      <c r="B603" s="199"/>
      <c r="C603" s="199" t="s">
        <v>336</v>
      </c>
      <c r="D603" s="199" t="s">
        <v>337</v>
      </c>
      <c r="E603" s="199"/>
      <c r="F603" s="200">
        <v>18.021999999999998</v>
      </c>
      <c r="G603" s="199"/>
      <c r="H603" s="199" t="s">
        <v>167</v>
      </c>
      <c r="I603" s="199" t="s">
        <v>1594</v>
      </c>
      <c r="J603" s="201">
        <v>132000</v>
      </c>
      <c r="K603" s="201">
        <v>17424</v>
      </c>
      <c r="L603" s="202">
        <v>13.2</v>
      </c>
      <c r="M603" s="201">
        <v>5227</v>
      </c>
      <c r="N603" s="202">
        <v>30</v>
      </c>
      <c r="O603" s="201">
        <v>1394</v>
      </c>
      <c r="P603" s="202">
        <v>8</v>
      </c>
      <c r="Q603" s="201">
        <v>697</v>
      </c>
      <c r="R603" s="202">
        <v>4</v>
      </c>
      <c r="S603" s="201">
        <v>10106</v>
      </c>
      <c r="T603" s="202">
        <v>58</v>
      </c>
      <c r="U603" s="203">
        <v>3900</v>
      </c>
      <c r="V603" s="203">
        <v>3</v>
      </c>
      <c r="W603" s="199" t="s">
        <v>169</v>
      </c>
    </row>
    <row r="604" spans="1:23" hidden="1" x14ac:dyDescent="0.25">
      <c r="A604" s="199" t="s">
        <v>1626</v>
      </c>
      <c r="B604" s="199"/>
      <c r="C604" s="199" t="s">
        <v>244</v>
      </c>
      <c r="D604" s="199" t="s">
        <v>258</v>
      </c>
      <c r="E604" s="199"/>
      <c r="F604" s="200">
        <v>4.1340000000000003</v>
      </c>
      <c r="G604" s="199"/>
      <c r="H604" s="199" t="s">
        <v>167</v>
      </c>
      <c r="I604" s="199" t="s">
        <v>1711</v>
      </c>
      <c r="J604" s="201">
        <v>132000</v>
      </c>
      <c r="K604" s="201">
        <v>3604</v>
      </c>
      <c r="L604" s="202">
        <v>2.73</v>
      </c>
      <c r="M604" s="201">
        <v>2625</v>
      </c>
      <c r="N604" s="202">
        <v>72.84</v>
      </c>
      <c r="O604" s="201">
        <v>392</v>
      </c>
      <c r="P604" s="202">
        <v>10.88</v>
      </c>
      <c r="Q604" s="201">
        <v>84</v>
      </c>
      <c r="R604" s="202">
        <v>2.3199999999999998</v>
      </c>
      <c r="S604" s="201">
        <v>503</v>
      </c>
      <c r="T604" s="202">
        <v>13.96</v>
      </c>
      <c r="U604" s="203">
        <v>314</v>
      </c>
      <c r="V604" s="203">
        <v>1</v>
      </c>
      <c r="W604" s="199" t="s">
        <v>179</v>
      </c>
    </row>
    <row r="605" spans="1:23" x14ac:dyDescent="0.25">
      <c r="A605" s="199" t="s">
        <v>362</v>
      </c>
      <c r="B605" s="199"/>
      <c r="C605" s="199" t="s">
        <v>359</v>
      </c>
      <c r="D605" s="199" t="s">
        <v>360</v>
      </c>
      <c r="E605" s="199"/>
      <c r="F605" s="200">
        <v>4.6319999999999997</v>
      </c>
      <c r="G605" s="199"/>
      <c r="H605" s="199" t="s">
        <v>171</v>
      </c>
      <c r="I605" s="199" t="s">
        <v>1139</v>
      </c>
      <c r="J605" s="201">
        <v>106000</v>
      </c>
      <c r="K605" s="201">
        <v>4452</v>
      </c>
      <c r="L605" s="202">
        <v>4.2</v>
      </c>
      <c r="M605" s="201">
        <v>2858</v>
      </c>
      <c r="N605" s="202">
        <v>64.2</v>
      </c>
      <c r="O605" s="201">
        <v>539</v>
      </c>
      <c r="P605" s="202">
        <v>12.1</v>
      </c>
      <c r="Q605" s="201">
        <v>134</v>
      </c>
      <c r="R605" s="202">
        <v>3</v>
      </c>
      <c r="S605" s="201">
        <v>922</v>
      </c>
      <c r="T605" s="202">
        <v>20.7</v>
      </c>
      <c r="U605" s="203">
        <v>487</v>
      </c>
      <c r="V605" s="203">
        <v>78</v>
      </c>
      <c r="W605" s="199" t="s">
        <v>179</v>
      </c>
    </row>
    <row r="606" spans="1:23" hidden="1" x14ac:dyDescent="0.25">
      <c r="A606" s="199" t="s">
        <v>2557</v>
      </c>
      <c r="B606" s="199"/>
      <c r="C606" s="199" t="s">
        <v>244</v>
      </c>
      <c r="D606" s="199" t="s">
        <v>601</v>
      </c>
      <c r="E606" s="199" t="s">
        <v>208</v>
      </c>
      <c r="F606" s="200">
        <v>0</v>
      </c>
      <c r="G606" s="199"/>
      <c r="H606" s="199" t="s">
        <v>167</v>
      </c>
      <c r="I606" s="199" t="s">
        <v>2558</v>
      </c>
      <c r="J606" s="201">
        <v>132000</v>
      </c>
      <c r="K606" s="201">
        <v>2508</v>
      </c>
      <c r="L606" s="202">
        <v>1.9</v>
      </c>
      <c r="M606" s="201">
        <v>1021</v>
      </c>
      <c r="N606" s="202">
        <v>40.700000000000003</v>
      </c>
      <c r="O606" s="201">
        <v>319</v>
      </c>
      <c r="P606" s="202">
        <v>12.7</v>
      </c>
      <c r="Q606" s="201">
        <v>98</v>
      </c>
      <c r="R606" s="202">
        <v>3.9</v>
      </c>
      <c r="S606" s="201">
        <v>1071</v>
      </c>
      <c r="T606" s="202">
        <v>42.7</v>
      </c>
      <c r="U606" s="203">
        <v>449</v>
      </c>
      <c r="V606" s="203">
        <v>94</v>
      </c>
      <c r="W606" s="199" t="s">
        <v>169</v>
      </c>
    </row>
    <row r="607" spans="1:23" hidden="1" x14ac:dyDescent="0.25">
      <c r="A607" s="199" t="s">
        <v>2557</v>
      </c>
      <c r="B607" s="199"/>
      <c r="C607" s="199" t="s">
        <v>244</v>
      </c>
      <c r="D607" s="199" t="s">
        <v>601</v>
      </c>
      <c r="E607" s="199" t="s">
        <v>208</v>
      </c>
      <c r="F607" s="200">
        <v>0.38500000000000001</v>
      </c>
      <c r="G607" s="199"/>
      <c r="H607" s="199" t="s">
        <v>171</v>
      </c>
      <c r="I607" s="199" t="s">
        <v>2559</v>
      </c>
      <c r="J607" s="201">
        <v>132000</v>
      </c>
      <c r="K607" s="201">
        <v>3696</v>
      </c>
      <c r="L607" s="202">
        <v>2.8</v>
      </c>
      <c r="M607" s="201">
        <v>1611</v>
      </c>
      <c r="N607" s="202">
        <v>43.6</v>
      </c>
      <c r="O607" s="201">
        <v>366</v>
      </c>
      <c r="P607" s="202">
        <v>9.9</v>
      </c>
      <c r="Q607" s="201">
        <v>310</v>
      </c>
      <c r="R607" s="202">
        <v>8.4</v>
      </c>
      <c r="S607" s="201">
        <v>1408</v>
      </c>
      <c r="T607" s="202">
        <v>38.1</v>
      </c>
      <c r="U607" s="203">
        <v>621</v>
      </c>
      <c r="V607" s="203">
        <v>94</v>
      </c>
      <c r="W607" s="199" t="s">
        <v>169</v>
      </c>
    </row>
    <row r="608" spans="1:23" hidden="1" x14ac:dyDescent="0.25">
      <c r="A608" s="199" t="s">
        <v>2557</v>
      </c>
      <c r="B608" s="199"/>
      <c r="C608" s="199" t="s">
        <v>244</v>
      </c>
      <c r="D608" s="199" t="s">
        <v>601</v>
      </c>
      <c r="E608" s="199" t="s">
        <v>208</v>
      </c>
      <c r="F608" s="200">
        <v>5.0679999999999996</v>
      </c>
      <c r="G608" s="199"/>
      <c r="H608" s="199" t="s">
        <v>171</v>
      </c>
      <c r="I608" s="199" t="s">
        <v>2561</v>
      </c>
      <c r="J608" s="201">
        <v>132000</v>
      </c>
      <c r="K608" s="201">
        <v>7128</v>
      </c>
      <c r="L608" s="202">
        <v>5.4</v>
      </c>
      <c r="M608" s="201">
        <v>2416</v>
      </c>
      <c r="N608" s="202">
        <v>33.9</v>
      </c>
      <c r="O608" s="201">
        <v>784</v>
      </c>
      <c r="P608" s="202">
        <v>11</v>
      </c>
      <c r="Q608" s="201">
        <v>449</v>
      </c>
      <c r="R608" s="202">
        <v>6.3</v>
      </c>
      <c r="S608" s="201">
        <v>3478</v>
      </c>
      <c r="T608" s="202">
        <v>48.8</v>
      </c>
      <c r="U608" s="203">
        <v>1423</v>
      </c>
      <c r="V608" s="203">
        <v>94</v>
      </c>
      <c r="W608" s="199" t="s">
        <v>179</v>
      </c>
    </row>
    <row r="609" spans="1:23" hidden="1" x14ac:dyDescent="0.25">
      <c r="A609" s="199" t="s">
        <v>1790</v>
      </c>
      <c r="B609" s="199"/>
      <c r="C609" s="199" t="s">
        <v>176</v>
      </c>
      <c r="D609" s="199" t="s">
        <v>177</v>
      </c>
      <c r="E609" s="199"/>
      <c r="F609" s="200">
        <v>4.0609999999999999</v>
      </c>
      <c r="G609" s="199"/>
      <c r="H609" s="199" t="s">
        <v>167</v>
      </c>
      <c r="I609" s="199" t="s">
        <v>1792</v>
      </c>
      <c r="J609" s="201">
        <v>131000</v>
      </c>
      <c r="K609" s="201">
        <v>7415</v>
      </c>
      <c r="L609" s="202">
        <v>5.66</v>
      </c>
      <c r="M609" s="201">
        <v>2562</v>
      </c>
      <c r="N609" s="202">
        <v>34.549999999999997</v>
      </c>
      <c r="O609" s="201">
        <v>1232</v>
      </c>
      <c r="P609" s="202">
        <v>16.61</v>
      </c>
      <c r="Q609" s="201">
        <v>245</v>
      </c>
      <c r="R609" s="202">
        <v>3.3</v>
      </c>
      <c r="S609" s="201">
        <v>3377</v>
      </c>
      <c r="T609" s="202">
        <v>45.54</v>
      </c>
      <c r="U609" s="203">
        <v>1404</v>
      </c>
      <c r="V609" s="203">
        <v>12</v>
      </c>
      <c r="W609" s="199" t="s">
        <v>169</v>
      </c>
    </row>
    <row r="610" spans="1:23" x14ac:dyDescent="0.25">
      <c r="A610" s="199" t="s">
        <v>378</v>
      </c>
      <c r="B610" s="199"/>
      <c r="C610" s="199" t="s">
        <v>359</v>
      </c>
      <c r="D610" s="199" t="s">
        <v>360</v>
      </c>
      <c r="E610" s="199" t="s">
        <v>166</v>
      </c>
      <c r="F610" s="200">
        <v>46.491</v>
      </c>
      <c r="G610" s="199"/>
      <c r="H610" s="199" t="s">
        <v>167</v>
      </c>
      <c r="I610" s="199" t="s">
        <v>1142</v>
      </c>
      <c r="J610" s="201">
        <v>135000</v>
      </c>
      <c r="K610" s="201">
        <v>11192</v>
      </c>
      <c r="L610" s="202">
        <v>8.2899999999999991</v>
      </c>
      <c r="M610" s="201">
        <v>4754</v>
      </c>
      <c r="N610" s="202">
        <v>42.48</v>
      </c>
      <c r="O610" s="201">
        <v>1176</v>
      </c>
      <c r="P610" s="202">
        <v>10.51</v>
      </c>
      <c r="Q610" s="201">
        <v>902</v>
      </c>
      <c r="R610" s="202">
        <v>8.06</v>
      </c>
      <c r="S610" s="201">
        <v>4360</v>
      </c>
      <c r="T610" s="202">
        <v>38.96</v>
      </c>
      <c r="U610" s="203">
        <v>1911</v>
      </c>
      <c r="V610" s="203">
        <v>21</v>
      </c>
      <c r="W610" s="199" t="s">
        <v>179</v>
      </c>
    </row>
    <row r="611" spans="1:23" hidden="1" x14ac:dyDescent="0.25">
      <c r="A611" s="199" t="s">
        <v>1626</v>
      </c>
      <c r="B611" s="199"/>
      <c r="C611" s="199" t="s">
        <v>176</v>
      </c>
      <c r="D611" s="199" t="s">
        <v>196</v>
      </c>
      <c r="E611" s="199"/>
      <c r="F611" s="200">
        <v>13.848000000000001</v>
      </c>
      <c r="G611" s="199"/>
      <c r="H611" s="199" t="s">
        <v>379</v>
      </c>
      <c r="I611" s="199" t="s">
        <v>1643</v>
      </c>
      <c r="J611" s="201">
        <v>130174</v>
      </c>
      <c r="K611" s="201">
        <v>5702</v>
      </c>
      <c r="L611" s="202">
        <v>4.38</v>
      </c>
      <c r="M611" s="201">
        <v>2793</v>
      </c>
      <c r="N611" s="202">
        <v>48.99</v>
      </c>
      <c r="O611" s="201">
        <v>526</v>
      </c>
      <c r="P611" s="202">
        <v>9.23</v>
      </c>
      <c r="Q611" s="201">
        <v>291</v>
      </c>
      <c r="R611" s="202">
        <v>5.1100000000000003</v>
      </c>
      <c r="S611" s="201">
        <v>2091</v>
      </c>
      <c r="T611" s="202">
        <v>36.67</v>
      </c>
      <c r="U611" s="203">
        <v>910</v>
      </c>
      <c r="V611" s="203">
        <v>17</v>
      </c>
      <c r="W611" s="199" t="s">
        <v>179</v>
      </c>
    </row>
    <row r="612" spans="1:23" hidden="1" x14ac:dyDescent="0.25">
      <c r="A612" s="199" t="s">
        <v>362</v>
      </c>
      <c r="B612" s="199"/>
      <c r="C612" s="199" t="s">
        <v>336</v>
      </c>
      <c r="D612" s="199" t="s">
        <v>337</v>
      </c>
      <c r="E612" s="199"/>
      <c r="F612" s="200">
        <v>26.184999999999999</v>
      </c>
      <c r="G612" s="199"/>
      <c r="H612" s="199" t="s">
        <v>167</v>
      </c>
      <c r="I612" s="199" t="s">
        <v>454</v>
      </c>
      <c r="J612" s="201">
        <v>130000</v>
      </c>
      <c r="K612" s="201">
        <v>30550</v>
      </c>
      <c r="L612" s="202">
        <v>23.5</v>
      </c>
      <c r="M612" s="201">
        <v>3758</v>
      </c>
      <c r="N612" s="202">
        <v>12.3</v>
      </c>
      <c r="O612" s="201">
        <v>2047</v>
      </c>
      <c r="P612" s="202">
        <v>6.7</v>
      </c>
      <c r="Q612" s="201">
        <v>733</v>
      </c>
      <c r="R612" s="202">
        <v>2.4</v>
      </c>
      <c r="S612" s="201">
        <v>24012</v>
      </c>
      <c r="T612" s="202">
        <v>78.599999999999994</v>
      </c>
      <c r="U612" s="203">
        <v>8712</v>
      </c>
      <c r="V612" s="203">
        <v>96</v>
      </c>
      <c r="W612" s="199" t="s">
        <v>169</v>
      </c>
    </row>
    <row r="613" spans="1:23" hidden="1" x14ac:dyDescent="0.25">
      <c r="A613" s="199" t="s">
        <v>1412</v>
      </c>
      <c r="B613" s="199"/>
      <c r="C613" s="199" t="s">
        <v>244</v>
      </c>
      <c r="D613" s="199" t="s">
        <v>601</v>
      </c>
      <c r="E613" s="199"/>
      <c r="F613" s="200">
        <v>5.22</v>
      </c>
      <c r="G613" s="199"/>
      <c r="H613" s="199" t="s">
        <v>171</v>
      </c>
      <c r="I613" s="199" t="s">
        <v>1414</v>
      </c>
      <c r="J613" s="201">
        <v>130000</v>
      </c>
      <c r="K613" s="201">
        <v>689</v>
      </c>
      <c r="L613" s="202">
        <v>0.53</v>
      </c>
      <c r="M613" s="201">
        <v>649</v>
      </c>
      <c r="N613" s="202">
        <v>94.25</v>
      </c>
      <c r="O613" s="201">
        <v>12</v>
      </c>
      <c r="P613" s="202">
        <v>1.77</v>
      </c>
      <c r="Q613" s="201">
        <v>19</v>
      </c>
      <c r="R613" s="202">
        <v>2.8</v>
      </c>
      <c r="S613" s="201">
        <v>8</v>
      </c>
      <c r="T613" s="202">
        <v>1.18</v>
      </c>
      <c r="U613" s="203">
        <v>29</v>
      </c>
      <c r="V613" s="203">
        <v>1</v>
      </c>
      <c r="W613" s="199" t="s">
        <v>179</v>
      </c>
    </row>
    <row r="614" spans="1:23" hidden="1" x14ac:dyDescent="0.25">
      <c r="A614" s="199" t="s">
        <v>1626</v>
      </c>
      <c r="B614" s="199"/>
      <c r="C614" s="199" t="s">
        <v>176</v>
      </c>
      <c r="D614" s="199" t="s">
        <v>196</v>
      </c>
      <c r="E614" s="199"/>
      <c r="F614" s="200">
        <v>22.006</v>
      </c>
      <c r="G614" s="199"/>
      <c r="H614" s="199" t="s">
        <v>171</v>
      </c>
      <c r="I614" s="199" t="s">
        <v>1644</v>
      </c>
      <c r="J614" s="201">
        <v>130000</v>
      </c>
      <c r="K614" s="201">
        <v>6162</v>
      </c>
      <c r="L614" s="202">
        <v>4.74</v>
      </c>
      <c r="M614" s="201">
        <v>2793</v>
      </c>
      <c r="N614" s="202">
        <v>45.33</v>
      </c>
      <c r="O614" s="201">
        <v>600</v>
      </c>
      <c r="P614" s="202">
        <v>9.74</v>
      </c>
      <c r="Q614" s="201">
        <v>293</v>
      </c>
      <c r="R614" s="202">
        <v>4.75</v>
      </c>
      <c r="S614" s="201">
        <v>2476</v>
      </c>
      <c r="T614" s="202">
        <v>40.18</v>
      </c>
      <c r="U614" s="203">
        <v>1050</v>
      </c>
      <c r="V614" s="203">
        <v>12</v>
      </c>
      <c r="W614" s="199" t="s">
        <v>169</v>
      </c>
    </row>
    <row r="615" spans="1:23" hidden="1" x14ac:dyDescent="0.25">
      <c r="A615" s="199" t="s">
        <v>1626</v>
      </c>
      <c r="B615" s="199"/>
      <c r="C615" s="199" t="s">
        <v>244</v>
      </c>
      <c r="D615" s="199" t="s">
        <v>258</v>
      </c>
      <c r="E615" s="199"/>
      <c r="F615" s="200">
        <v>4.1340000000000003</v>
      </c>
      <c r="G615" s="199"/>
      <c r="H615" s="199" t="s">
        <v>171</v>
      </c>
      <c r="I615" s="199" t="s">
        <v>1711</v>
      </c>
      <c r="J615" s="201">
        <v>130000</v>
      </c>
      <c r="K615" s="201">
        <v>2691</v>
      </c>
      <c r="L615" s="202">
        <v>2.0699999999999998</v>
      </c>
      <c r="M615" s="201">
        <v>2042</v>
      </c>
      <c r="N615" s="202">
        <v>75.88</v>
      </c>
      <c r="O615" s="201">
        <v>287</v>
      </c>
      <c r="P615" s="202">
        <v>10.65</v>
      </c>
      <c r="Q615" s="201">
        <v>51</v>
      </c>
      <c r="R615" s="202">
        <v>1.91</v>
      </c>
      <c r="S615" s="201">
        <v>311</v>
      </c>
      <c r="T615" s="202">
        <v>11.55</v>
      </c>
      <c r="U615" s="203">
        <v>213</v>
      </c>
      <c r="V615" s="203">
        <v>1</v>
      </c>
      <c r="W615" s="199" t="s">
        <v>179</v>
      </c>
    </row>
    <row r="616" spans="1:23" hidden="1" x14ac:dyDescent="0.25">
      <c r="A616" s="199" t="s">
        <v>2242</v>
      </c>
      <c r="B616" s="199"/>
      <c r="C616" s="199" t="s">
        <v>244</v>
      </c>
      <c r="D616" s="199" t="s">
        <v>687</v>
      </c>
      <c r="E616" s="199"/>
      <c r="F616" s="200">
        <v>0.21299999999999999</v>
      </c>
      <c r="G616" s="199"/>
      <c r="H616" s="199" t="s">
        <v>167</v>
      </c>
      <c r="I616" s="199" t="s">
        <v>1714</v>
      </c>
      <c r="J616" s="201">
        <v>130000</v>
      </c>
      <c r="K616" s="201">
        <v>15600</v>
      </c>
      <c r="L616" s="202">
        <v>12</v>
      </c>
      <c r="M616" s="201">
        <v>4512</v>
      </c>
      <c r="N616" s="202">
        <v>28.92</v>
      </c>
      <c r="O616" s="201">
        <v>658</v>
      </c>
      <c r="P616" s="202">
        <v>4.22</v>
      </c>
      <c r="Q616" s="201">
        <v>384</v>
      </c>
      <c r="R616" s="202">
        <v>2.46</v>
      </c>
      <c r="S616" s="201">
        <v>10046</v>
      </c>
      <c r="T616" s="202">
        <v>64.400000000000006</v>
      </c>
      <c r="U616" s="203">
        <v>3741</v>
      </c>
      <c r="V616" s="203">
        <v>6</v>
      </c>
      <c r="W616" s="199" t="s">
        <v>179</v>
      </c>
    </row>
    <row r="617" spans="1:23" hidden="1" x14ac:dyDescent="0.25">
      <c r="A617" s="199" t="s">
        <v>2242</v>
      </c>
      <c r="B617" s="199"/>
      <c r="C617" s="199" t="s">
        <v>336</v>
      </c>
      <c r="D617" s="199" t="s">
        <v>337</v>
      </c>
      <c r="E617" s="199" t="s">
        <v>166</v>
      </c>
      <c r="F617" s="200">
        <v>8.1270000000000007</v>
      </c>
      <c r="G617" s="199"/>
      <c r="H617" s="199" t="s">
        <v>167</v>
      </c>
      <c r="I617" s="199" t="s">
        <v>2244</v>
      </c>
      <c r="J617" s="201">
        <v>130000</v>
      </c>
      <c r="K617" s="201">
        <v>18928</v>
      </c>
      <c r="L617" s="202">
        <v>14.56</v>
      </c>
      <c r="M617" s="201">
        <v>6367</v>
      </c>
      <c r="N617" s="202">
        <v>33.64</v>
      </c>
      <c r="O617" s="201">
        <v>1654</v>
      </c>
      <c r="P617" s="202">
        <v>8.74</v>
      </c>
      <c r="Q617" s="201">
        <v>490</v>
      </c>
      <c r="R617" s="202">
        <v>2.59</v>
      </c>
      <c r="S617" s="201">
        <v>10416</v>
      </c>
      <c r="T617" s="202">
        <v>55.03</v>
      </c>
      <c r="U617" s="203">
        <v>4041</v>
      </c>
      <c r="V617" s="203">
        <v>21</v>
      </c>
      <c r="W617" s="199" t="s">
        <v>169</v>
      </c>
    </row>
    <row r="618" spans="1:23" hidden="1" x14ac:dyDescent="0.25">
      <c r="A618" s="199" t="s">
        <v>2403</v>
      </c>
      <c r="B618" s="199"/>
      <c r="C618" s="199" t="s">
        <v>244</v>
      </c>
      <c r="D618" s="199" t="s">
        <v>245</v>
      </c>
      <c r="E618" s="199" t="s">
        <v>166</v>
      </c>
      <c r="F618" s="200">
        <v>24.196999999999999</v>
      </c>
      <c r="G618" s="199"/>
      <c r="H618" s="199" t="s">
        <v>167</v>
      </c>
      <c r="I618" s="199" t="s">
        <v>2414</v>
      </c>
      <c r="J618" s="201">
        <v>130000</v>
      </c>
      <c r="K618" s="201">
        <v>1183</v>
      </c>
      <c r="L618" s="202">
        <v>0.91</v>
      </c>
      <c r="M618" s="201">
        <v>803</v>
      </c>
      <c r="N618" s="202">
        <v>67.88</v>
      </c>
      <c r="O618" s="201">
        <v>131</v>
      </c>
      <c r="P618" s="202">
        <v>11.09</v>
      </c>
      <c r="Q618" s="201">
        <v>24</v>
      </c>
      <c r="R618" s="202">
        <v>2.06</v>
      </c>
      <c r="S618" s="201">
        <v>224</v>
      </c>
      <c r="T618" s="202">
        <v>18.97</v>
      </c>
      <c r="U618" s="203">
        <v>121</v>
      </c>
      <c r="V618" s="203">
        <v>0</v>
      </c>
      <c r="W618" s="199" t="s">
        <v>179</v>
      </c>
    </row>
    <row r="619" spans="1:23" hidden="1" x14ac:dyDescent="0.25">
      <c r="A619" s="199" t="s">
        <v>1332</v>
      </c>
      <c r="B619" s="199"/>
      <c r="C619" s="199" t="s">
        <v>244</v>
      </c>
      <c r="D619" s="199" t="s">
        <v>666</v>
      </c>
      <c r="E619" s="199" t="s">
        <v>166</v>
      </c>
      <c r="F619" s="200">
        <v>28.36</v>
      </c>
      <c r="G619" s="199"/>
      <c r="H619" s="199" t="s">
        <v>167</v>
      </c>
      <c r="I619" s="199" t="s">
        <v>1350</v>
      </c>
      <c r="J619" s="201">
        <v>129000</v>
      </c>
      <c r="K619" s="201">
        <v>7934</v>
      </c>
      <c r="L619" s="202">
        <v>6.15</v>
      </c>
      <c r="M619" s="201">
        <v>2488</v>
      </c>
      <c r="N619" s="202">
        <v>31.36</v>
      </c>
      <c r="O619" s="201">
        <v>625</v>
      </c>
      <c r="P619" s="202">
        <v>7.88</v>
      </c>
      <c r="Q619" s="201">
        <v>208</v>
      </c>
      <c r="R619" s="202">
        <v>2.62</v>
      </c>
      <c r="S619" s="201">
        <v>4613</v>
      </c>
      <c r="T619" s="202">
        <v>58.14</v>
      </c>
      <c r="U619" s="203">
        <v>1767</v>
      </c>
      <c r="V619" s="203">
        <v>0</v>
      </c>
      <c r="W619" s="199" t="s">
        <v>179</v>
      </c>
    </row>
    <row r="620" spans="1:23" hidden="1" x14ac:dyDescent="0.25">
      <c r="A620" s="199" t="s">
        <v>279</v>
      </c>
      <c r="B620" s="199"/>
      <c r="C620" s="199" t="s">
        <v>176</v>
      </c>
      <c r="D620" s="199" t="s">
        <v>177</v>
      </c>
      <c r="E620" s="199"/>
      <c r="F620" s="200">
        <v>15.143000000000001</v>
      </c>
      <c r="G620" s="199"/>
      <c r="H620" s="199" t="s">
        <v>167</v>
      </c>
      <c r="I620" s="199" t="s">
        <v>283</v>
      </c>
      <c r="J620" s="201">
        <v>128000</v>
      </c>
      <c r="K620" s="201">
        <v>2803</v>
      </c>
      <c r="L620" s="202">
        <v>2.19</v>
      </c>
      <c r="M620" s="201">
        <v>2019</v>
      </c>
      <c r="N620" s="202">
        <v>72.02</v>
      </c>
      <c r="O620" s="201">
        <v>273</v>
      </c>
      <c r="P620" s="202">
        <v>9.75</v>
      </c>
      <c r="Q620" s="201">
        <v>48</v>
      </c>
      <c r="R620" s="202">
        <v>1.72</v>
      </c>
      <c r="S620" s="201">
        <v>463</v>
      </c>
      <c r="T620" s="202">
        <v>16.510000000000002</v>
      </c>
      <c r="U620" s="203">
        <v>263</v>
      </c>
      <c r="V620" s="203">
        <v>12</v>
      </c>
      <c r="W620" s="199" t="s">
        <v>169</v>
      </c>
    </row>
    <row r="621" spans="1:23" hidden="1" x14ac:dyDescent="0.25">
      <c r="A621" s="199" t="s">
        <v>279</v>
      </c>
      <c r="B621" s="199"/>
      <c r="C621" s="199" t="s">
        <v>176</v>
      </c>
      <c r="D621" s="199" t="s">
        <v>177</v>
      </c>
      <c r="E621" s="199" t="s">
        <v>166</v>
      </c>
      <c r="F621" s="200">
        <v>18.814</v>
      </c>
      <c r="G621" s="199"/>
      <c r="H621" s="199" t="s">
        <v>171</v>
      </c>
      <c r="I621" s="199" t="s">
        <v>285</v>
      </c>
      <c r="J621" s="201">
        <v>128000</v>
      </c>
      <c r="K621" s="201">
        <v>2803</v>
      </c>
      <c r="L621" s="202">
        <v>2.19</v>
      </c>
      <c r="M621" s="201">
        <v>2019</v>
      </c>
      <c r="N621" s="202">
        <v>72.02</v>
      </c>
      <c r="O621" s="201">
        <v>273</v>
      </c>
      <c r="P621" s="202">
        <v>9.75</v>
      </c>
      <c r="Q621" s="201">
        <v>48</v>
      </c>
      <c r="R621" s="202">
        <v>1.72</v>
      </c>
      <c r="S621" s="201">
        <v>463</v>
      </c>
      <c r="T621" s="202">
        <v>16.510000000000002</v>
      </c>
      <c r="U621" s="203">
        <v>263</v>
      </c>
      <c r="V621" s="203">
        <v>12</v>
      </c>
      <c r="W621" s="199" t="s">
        <v>169</v>
      </c>
    </row>
    <row r="622" spans="1:23" hidden="1" x14ac:dyDescent="0.25">
      <c r="A622" s="199" t="s">
        <v>1626</v>
      </c>
      <c r="B622" s="199"/>
      <c r="C622" s="199" t="s">
        <v>176</v>
      </c>
      <c r="D622" s="199" t="s">
        <v>177</v>
      </c>
      <c r="E622" s="199"/>
      <c r="F622" s="200">
        <v>11.747</v>
      </c>
      <c r="G622" s="199" t="s">
        <v>166</v>
      </c>
      <c r="H622" s="199" t="s">
        <v>167</v>
      </c>
      <c r="I622" s="199" t="s">
        <v>1635</v>
      </c>
      <c r="J622" s="201">
        <v>128000</v>
      </c>
      <c r="K622" s="201">
        <v>4928</v>
      </c>
      <c r="L622" s="202">
        <v>3.85</v>
      </c>
      <c r="M622" s="201">
        <v>2888</v>
      </c>
      <c r="N622" s="202">
        <v>58.6</v>
      </c>
      <c r="O622" s="201">
        <v>402</v>
      </c>
      <c r="P622" s="202">
        <v>8.15</v>
      </c>
      <c r="Q622" s="201">
        <v>179</v>
      </c>
      <c r="R622" s="202">
        <v>3.64</v>
      </c>
      <c r="S622" s="201">
        <v>1460</v>
      </c>
      <c r="T622" s="202">
        <v>29.62</v>
      </c>
      <c r="U622" s="203">
        <v>668</v>
      </c>
      <c r="V622" s="203">
        <v>12</v>
      </c>
      <c r="W622" s="199" t="s">
        <v>179</v>
      </c>
    </row>
    <row r="623" spans="1:23" x14ac:dyDescent="0.25">
      <c r="A623" s="199" t="s">
        <v>378</v>
      </c>
      <c r="B623" s="199"/>
      <c r="C623" s="199" t="s">
        <v>359</v>
      </c>
      <c r="D623" s="199" t="s">
        <v>360</v>
      </c>
      <c r="E623" s="199" t="s">
        <v>166</v>
      </c>
      <c r="F623" s="200">
        <v>46.491</v>
      </c>
      <c r="G623" s="199"/>
      <c r="H623" s="199" t="s">
        <v>171</v>
      </c>
      <c r="I623" s="199" t="s">
        <v>1142</v>
      </c>
      <c r="J623" s="201">
        <v>122000</v>
      </c>
      <c r="K623" s="201">
        <v>12481</v>
      </c>
      <c r="L623" s="202">
        <v>10.23</v>
      </c>
      <c r="M623" s="201">
        <v>3971</v>
      </c>
      <c r="N623" s="202">
        <v>31.82</v>
      </c>
      <c r="O623" s="201">
        <v>992</v>
      </c>
      <c r="P623" s="202">
        <v>7.95</v>
      </c>
      <c r="Q623" s="201">
        <v>426</v>
      </c>
      <c r="R623" s="202">
        <v>3.41</v>
      </c>
      <c r="S623" s="201">
        <v>7092</v>
      </c>
      <c r="T623" s="202">
        <v>56.82</v>
      </c>
      <c r="U623" s="203">
        <v>2740</v>
      </c>
      <c r="V623" s="203">
        <v>0</v>
      </c>
      <c r="W623" s="199" t="s">
        <v>169</v>
      </c>
    </row>
    <row r="624" spans="1:23" hidden="1" x14ac:dyDescent="0.25">
      <c r="A624" s="199" t="s">
        <v>362</v>
      </c>
      <c r="B624" s="199"/>
      <c r="C624" s="199" t="s">
        <v>176</v>
      </c>
      <c r="D624" s="199" t="s">
        <v>177</v>
      </c>
      <c r="E624" s="199" t="s">
        <v>166</v>
      </c>
      <c r="F624" s="200">
        <v>55.48</v>
      </c>
      <c r="G624" s="199"/>
      <c r="H624" s="199" t="s">
        <v>171</v>
      </c>
      <c r="I624" s="199" t="s">
        <v>423</v>
      </c>
      <c r="J624" s="201">
        <v>127000</v>
      </c>
      <c r="K624" s="201">
        <v>18707</v>
      </c>
      <c r="L624" s="202">
        <v>14.73</v>
      </c>
      <c r="M624" s="201">
        <v>4110</v>
      </c>
      <c r="N624" s="202">
        <v>21.97</v>
      </c>
      <c r="O624" s="201">
        <v>578</v>
      </c>
      <c r="P624" s="202">
        <v>3.09</v>
      </c>
      <c r="Q624" s="201">
        <v>234</v>
      </c>
      <c r="R624" s="202">
        <v>1.25</v>
      </c>
      <c r="S624" s="201">
        <v>13785</v>
      </c>
      <c r="T624" s="202">
        <v>73.69</v>
      </c>
      <c r="U624" s="203">
        <v>4987</v>
      </c>
      <c r="V624" s="203">
        <v>12</v>
      </c>
      <c r="W624" s="199" t="s">
        <v>169</v>
      </c>
    </row>
    <row r="625" spans="1:23" x14ac:dyDescent="0.25">
      <c r="A625" s="199" t="s">
        <v>1143</v>
      </c>
      <c r="B625" s="199"/>
      <c r="C625" s="199" t="s">
        <v>359</v>
      </c>
      <c r="D625" s="199" t="s">
        <v>360</v>
      </c>
      <c r="E625" s="199"/>
      <c r="F625" s="200">
        <v>27.37</v>
      </c>
      <c r="G625" s="199"/>
      <c r="H625" s="199" t="s">
        <v>167</v>
      </c>
      <c r="I625" s="199" t="s">
        <v>1144</v>
      </c>
      <c r="J625" s="201">
        <v>2850</v>
      </c>
      <c r="K625" s="201">
        <v>336</v>
      </c>
      <c r="L625" s="202">
        <v>11.8</v>
      </c>
      <c r="M625" s="201">
        <v>214</v>
      </c>
      <c r="N625" s="202">
        <v>63.6</v>
      </c>
      <c r="O625" s="201">
        <v>47</v>
      </c>
      <c r="P625" s="202">
        <v>14.1</v>
      </c>
      <c r="Q625" s="201">
        <v>22</v>
      </c>
      <c r="R625" s="202">
        <v>6.4</v>
      </c>
      <c r="S625" s="201">
        <v>53</v>
      </c>
      <c r="T625" s="202">
        <v>15.9</v>
      </c>
      <c r="U625" s="203">
        <v>33</v>
      </c>
      <c r="V625" s="203">
        <v>87</v>
      </c>
      <c r="W625" s="199" t="s">
        <v>179</v>
      </c>
    </row>
    <row r="626" spans="1:23" x14ac:dyDescent="0.25">
      <c r="A626" s="199" t="s">
        <v>1143</v>
      </c>
      <c r="B626" s="199"/>
      <c r="C626" s="199" t="s">
        <v>359</v>
      </c>
      <c r="D626" s="199" t="s">
        <v>360</v>
      </c>
      <c r="E626" s="199"/>
      <c r="F626" s="200">
        <v>27.37</v>
      </c>
      <c r="G626" s="199"/>
      <c r="H626" s="199" t="s">
        <v>171</v>
      </c>
      <c r="I626" s="199" t="s">
        <v>1144</v>
      </c>
      <c r="J626" s="201">
        <v>2650</v>
      </c>
      <c r="K626" s="201">
        <v>244</v>
      </c>
      <c r="L626" s="202">
        <v>9.1999999999999993</v>
      </c>
      <c r="M626" s="201">
        <v>153</v>
      </c>
      <c r="N626" s="202">
        <v>62.8</v>
      </c>
      <c r="O626" s="201">
        <v>34</v>
      </c>
      <c r="P626" s="202">
        <v>13.9</v>
      </c>
      <c r="Q626" s="201">
        <v>9</v>
      </c>
      <c r="R626" s="202">
        <v>3.5</v>
      </c>
      <c r="S626" s="201">
        <v>48</v>
      </c>
      <c r="T626" s="202">
        <v>19.8</v>
      </c>
      <c r="U626" s="203">
        <v>26</v>
      </c>
      <c r="V626" s="203">
        <v>87</v>
      </c>
      <c r="W626" s="199" t="s">
        <v>179</v>
      </c>
    </row>
    <row r="627" spans="1:23" hidden="1" x14ac:dyDescent="0.25">
      <c r="A627" s="199" t="s">
        <v>1332</v>
      </c>
      <c r="B627" s="199"/>
      <c r="C627" s="199" t="s">
        <v>244</v>
      </c>
      <c r="D627" s="199" t="s">
        <v>666</v>
      </c>
      <c r="E627" s="199"/>
      <c r="F627" s="200">
        <v>5.6340000000000003</v>
      </c>
      <c r="G627" s="199"/>
      <c r="H627" s="199" t="s">
        <v>171</v>
      </c>
      <c r="I627" s="199" t="s">
        <v>1346</v>
      </c>
      <c r="J627" s="201">
        <v>127000</v>
      </c>
      <c r="K627" s="201">
        <v>6566</v>
      </c>
      <c r="L627" s="202">
        <v>5.17</v>
      </c>
      <c r="M627" s="201">
        <v>1730</v>
      </c>
      <c r="N627" s="202">
        <v>26.35</v>
      </c>
      <c r="O627" s="201">
        <v>467</v>
      </c>
      <c r="P627" s="202">
        <v>7.11</v>
      </c>
      <c r="Q627" s="201">
        <v>284</v>
      </c>
      <c r="R627" s="202">
        <v>4.32</v>
      </c>
      <c r="S627" s="201">
        <v>4085</v>
      </c>
      <c r="T627" s="202">
        <v>62.22</v>
      </c>
      <c r="U627" s="203">
        <v>1555</v>
      </c>
      <c r="V627" s="203">
        <v>3</v>
      </c>
      <c r="W627" s="199" t="s">
        <v>179</v>
      </c>
    </row>
    <row r="628" spans="1:23" hidden="1" x14ac:dyDescent="0.25">
      <c r="A628" s="199" t="s">
        <v>1553</v>
      </c>
      <c r="B628" s="199"/>
      <c r="C628" s="199" t="s">
        <v>460</v>
      </c>
      <c r="D628" s="199" t="s">
        <v>461</v>
      </c>
      <c r="E628" s="199"/>
      <c r="F628" s="200">
        <v>17.242000000000001</v>
      </c>
      <c r="G628" s="199"/>
      <c r="H628" s="199" t="s">
        <v>167</v>
      </c>
      <c r="I628" s="199" t="s">
        <v>1604</v>
      </c>
      <c r="J628" s="201">
        <v>127000</v>
      </c>
      <c r="K628" s="201">
        <v>10109</v>
      </c>
      <c r="L628" s="202">
        <v>7.96</v>
      </c>
      <c r="M628" s="201">
        <v>3137</v>
      </c>
      <c r="N628" s="202">
        <v>31.03</v>
      </c>
      <c r="O628" s="201">
        <v>674</v>
      </c>
      <c r="P628" s="202">
        <v>6.67</v>
      </c>
      <c r="Q628" s="201">
        <v>337</v>
      </c>
      <c r="R628" s="202">
        <v>3.33</v>
      </c>
      <c r="S628" s="201">
        <v>5961</v>
      </c>
      <c r="T628" s="202">
        <v>58.97</v>
      </c>
      <c r="U628" s="203">
        <v>2278</v>
      </c>
      <c r="V628" s="203">
        <v>0</v>
      </c>
      <c r="W628" s="199" t="s">
        <v>169</v>
      </c>
    </row>
    <row r="629" spans="1:23" hidden="1" x14ac:dyDescent="0.25">
      <c r="A629" s="199" t="s">
        <v>2248</v>
      </c>
      <c r="B629" s="199"/>
      <c r="C629" s="199" t="s">
        <v>176</v>
      </c>
      <c r="D629" s="199" t="s">
        <v>177</v>
      </c>
      <c r="E629" s="199" t="s">
        <v>166</v>
      </c>
      <c r="F629" s="200">
        <v>24.962</v>
      </c>
      <c r="G629" s="199"/>
      <c r="H629" s="199" t="s">
        <v>171</v>
      </c>
      <c r="I629" s="199" t="s">
        <v>2257</v>
      </c>
      <c r="J629" s="201">
        <v>127000</v>
      </c>
      <c r="K629" s="201">
        <v>9157</v>
      </c>
      <c r="L629" s="202">
        <v>7.21</v>
      </c>
      <c r="M629" s="201">
        <v>2648</v>
      </c>
      <c r="N629" s="202">
        <v>28.92</v>
      </c>
      <c r="O629" s="201">
        <v>385</v>
      </c>
      <c r="P629" s="202">
        <v>4.2</v>
      </c>
      <c r="Q629" s="201">
        <v>201</v>
      </c>
      <c r="R629" s="202">
        <v>2.19</v>
      </c>
      <c r="S629" s="201">
        <v>5924</v>
      </c>
      <c r="T629" s="202">
        <v>64.69</v>
      </c>
      <c r="U629" s="203">
        <v>2201</v>
      </c>
      <c r="V629" s="203">
        <v>12</v>
      </c>
      <c r="W629" s="199" t="s">
        <v>169</v>
      </c>
    </row>
    <row r="630" spans="1:23" hidden="1" x14ac:dyDescent="0.25">
      <c r="A630" s="199" t="s">
        <v>1503</v>
      </c>
      <c r="B630" s="199"/>
      <c r="C630" s="199" t="s">
        <v>244</v>
      </c>
      <c r="D630" s="199" t="s">
        <v>245</v>
      </c>
      <c r="E630" s="199" t="s">
        <v>166</v>
      </c>
      <c r="F630" s="200">
        <v>12.143000000000001</v>
      </c>
      <c r="G630" s="199"/>
      <c r="H630" s="199" t="s">
        <v>167</v>
      </c>
      <c r="I630" s="199" t="s">
        <v>1507</v>
      </c>
      <c r="J630" s="201">
        <v>126000</v>
      </c>
      <c r="K630" s="201">
        <v>5670</v>
      </c>
      <c r="L630" s="202">
        <v>4.5</v>
      </c>
      <c r="M630" s="201">
        <v>2926</v>
      </c>
      <c r="N630" s="202">
        <v>51.6</v>
      </c>
      <c r="O630" s="201">
        <v>539</v>
      </c>
      <c r="P630" s="202">
        <v>9.5</v>
      </c>
      <c r="Q630" s="201">
        <v>170</v>
      </c>
      <c r="R630" s="202">
        <v>3</v>
      </c>
      <c r="S630" s="201">
        <v>2036</v>
      </c>
      <c r="T630" s="202">
        <v>35.9</v>
      </c>
      <c r="U630" s="203">
        <v>879</v>
      </c>
      <c r="V630" s="203">
        <v>94</v>
      </c>
      <c r="W630" s="199" t="s">
        <v>179</v>
      </c>
    </row>
    <row r="631" spans="1:23" hidden="1" x14ac:dyDescent="0.25">
      <c r="A631" s="199" t="s">
        <v>1626</v>
      </c>
      <c r="B631" s="199"/>
      <c r="C631" s="199" t="s">
        <v>176</v>
      </c>
      <c r="D631" s="199" t="s">
        <v>177</v>
      </c>
      <c r="E631" s="199" t="s">
        <v>345</v>
      </c>
      <c r="F631" s="200">
        <v>0</v>
      </c>
      <c r="G631" s="199"/>
      <c r="H631" s="199" t="s">
        <v>167</v>
      </c>
      <c r="I631" s="199" t="s">
        <v>1627</v>
      </c>
      <c r="J631" s="201">
        <v>126000</v>
      </c>
      <c r="K631" s="201">
        <v>5078</v>
      </c>
      <c r="L631" s="202">
        <v>4.03</v>
      </c>
      <c r="M631" s="201">
        <v>2886</v>
      </c>
      <c r="N631" s="202">
        <v>56.83</v>
      </c>
      <c r="O631" s="201">
        <v>566</v>
      </c>
      <c r="P631" s="202">
        <v>11.14</v>
      </c>
      <c r="Q631" s="201">
        <v>143</v>
      </c>
      <c r="R631" s="202">
        <v>2.81</v>
      </c>
      <c r="S631" s="201">
        <v>1484</v>
      </c>
      <c r="T631" s="202">
        <v>29.22</v>
      </c>
      <c r="U631" s="203">
        <v>686</v>
      </c>
      <c r="V631" s="203">
        <v>12</v>
      </c>
      <c r="W631" s="199" t="s">
        <v>169</v>
      </c>
    </row>
    <row r="632" spans="1:23" hidden="1" x14ac:dyDescent="0.25">
      <c r="A632" s="199" t="s">
        <v>1626</v>
      </c>
      <c r="B632" s="199"/>
      <c r="C632" s="199" t="s">
        <v>176</v>
      </c>
      <c r="D632" s="199" t="s">
        <v>196</v>
      </c>
      <c r="E632" s="199"/>
      <c r="F632" s="200">
        <v>13.848000000000001</v>
      </c>
      <c r="G632" s="199"/>
      <c r="H632" s="199" t="s">
        <v>171</v>
      </c>
      <c r="I632" s="199" t="s">
        <v>1643</v>
      </c>
      <c r="J632" s="201">
        <v>126000</v>
      </c>
      <c r="K632" s="201">
        <v>6187</v>
      </c>
      <c r="L632" s="202">
        <v>4.91</v>
      </c>
      <c r="M632" s="201">
        <v>2597</v>
      </c>
      <c r="N632" s="202">
        <v>41.98</v>
      </c>
      <c r="O632" s="201">
        <v>317</v>
      </c>
      <c r="P632" s="202">
        <v>5.12</v>
      </c>
      <c r="Q632" s="201">
        <v>168</v>
      </c>
      <c r="R632" s="202">
        <v>2.71</v>
      </c>
      <c r="S632" s="201">
        <v>3105</v>
      </c>
      <c r="T632" s="202">
        <v>50.19</v>
      </c>
      <c r="U632" s="203">
        <v>1216</v>
      </c>
      <c r="V632" s="203">
        <v>12</v>
      </c>
      <c r="W632" s="199" t="s">
        <v>169</v>
      </c>
    </row>
    <row r="633" spans="1:23" hidden="1" x14ac:dyDescent="0.25">
      <c r="A633" s="199" t="s">
        <v>1626</v>
      </c>
      <c r="B633" s="199"/>
      <c r="C633" s="199" t="s">
        <v>244</v>
      </c>
      <c r="D633" s="199" t="s">
        <v>601</v>
      </c>
      <c r="E633" s="199" t="s">
        <v>166</v>
      </c>
      <c r="F633" s="200">
        <v>28.609000000000002</v>
      </c>
      <c r="G633" s="199"/>
      <c r="H633" s="199" t="s">
        <v>171</v>
      </c>
      <c r="I633" s="199" t="s">
        <v>1695</v>
      </c>
      <c r="J633" s="201">
        <v>126000</v>
      </c>
      <c r="K633" s="201">
        <v>12965</v>
      </c>
      <c r="L633" s="202">
        <v>10.29</v>
      </c>
      <c r="M633" s="201">
        <v>4675</v>
      </c>
      <c r="N633" s="202">
        <v>36.06</v>
      </c>
      <c r="O633" s="201">
        <v>1048</v>
      </c>
      <c r="P633" s="202">
        <v>8.08</v>
      </c>
      <c r="Q633" s="201">
        <v>528</v>
      </c>
      <c r="R633" s="202">
        <v>4.07</v>
      </c>
      <c r="S633" s="201">
        <v>6713</v>
      </c>
      <c r="T633" s="202">
        <v>51.78</v>
      </c>
      <c r="U633" s="203">
        <v>2654</v>
      </c>
      <c r="V633" s="203">
        <v>1</v>
      </c>
      <c r="W633" s="199" t="s">
        <v>179</v>
      </c>
    </row>
    <row r="634" spans="1:23" hidden="1" x14ac:dyDescent="0.25">
      <c r="A634" s="199" t="s">
        <v>1626</v>
      </c>
      <c r="B634" s="199"/>
      <c r="C634" s="199" t="s">
        <v>244</v>
      </c>
      <c r="D634" s="199" t="s">
        <v>258</v>
      </c>
      <c r="E634" s="199"/>
      <c r="F634" s="200">
        <v>5.694</v>
      </c>
      <c r="G634" s="199"/>
      <c r="H634" s="199" t="s">
        <v>171</v>
      </c>
      <c r="I634" s="199" t="s">
        <v>1712</v>
      </c>
      <c r="J634" s="201">
        <v>126000</v>
      </c>
      <c r="K634" s="201">
        <v>2331</v>
      </c>
      <c r="L634" s="202">
        <v>1.85</v>
      </c>
      <c r="M634" s="201">
        <v>1804</v>
      </c>
      <c r="N634" s="202">
        <v>77.400000000000006</v>
      </c>
      <c r="O634" s="201">
        <v>239</v>
      </c>
      <c r="P634" s="202">
        <v>10.27</v>
      </c>
      <c r="Q634" s="201">
        <v>49</v>
      </c>
      <c r="R634" s="202">
        <v>2.1</v>
      </c>
      <c r="S634" s="201">
        <v>238</v>
      </c>
      <c r="T634" s="202">
        <v>10.23</v>
      </c>
      <c r="U634" s="203">
        <v>174</v>
      </c>
      <c r="V634" s="203">
        <v>1</v>
      </c>
      <c r="W634" s="199" t="s">
        <v>179</v>
      </c>
    </row>
    <row r="635" spans="1:23" hidden="1" x14ac:dyDescent="0.25">
      <c r="A635" s="199" t="s">
        <v>2113</v>
      </c>
      <c r="B635" s="199"/>
      <c r="C635" s="199" t="s">
        <v>176</v>
      </c>
      <c r="D635" s="199" t="s">
        <v>177</v>
      </c>
      <c r="E635" s="199" t="s">
        <v>166</v>
      </c>
      <c r="F635" s="200">
        <v>20.550999999999998</v>
      </c>
      <c r="G635" s="199"/>
      <c r="H635" s="199" t="s">
        <v>171</v>
      </c>
      <c r="I635" s="199" t="s">
        <v>283</v>
      </c>
      <c r="J635" s="201">
        <v>126000</v>
      </c>
      <c r="K635" s="201">
        <v>6476</v>
      </c>
      <c r="L635" s="202">
        <v>5.14</v>
      </c>
      <c r="M635" s="201">
        <v>4144</v>
      </c>
      <c r="N635" s="202">
        <v>63.99</v>
      </c>
      <c r="O635" s="201">
        <v>789</v>
      </c>
      <c r="P635" s="202">
        <v>12.18</v>
      </c>
      <c r="Q635" s="201">
        <v>283</v>
      </c>
      <c r="R635" s="202">
        <v>4.37</v>
      </c>
      <c r="S635" s="201">
        <v>1260</v>
      </c>
      <c r="T635" s="202">
        <v>19.46</v>
      </c>
      <c r="U635" s="203">
        <v>694</v>
      </c>
      <c r="V635" s="203">
        <v>11</v>
      </c>
      <c r="W635" s="199" t="s">
        <v>169</v>
      </c>
    </row>
    <row r="636" spans="1:23" hidden="1" x14ac:dyDescent="0.25">
      <c r="A636" s="199" t="s">
        <v>1553</v>
      </c>
      <c r="B636" s="199"/>
      <c r="C636" s="199" t="s">
        <v>336</v>
      </c>
      <c r="D636" s="199" t="s">
        <v>337</v>
      </c>
      <c r="E636" s="199"/>
      <c r="F636" s="200">
        <v>19.29</v>
      </c>
      <c r="G636" s="199"/>
      <c r="H636" s="199" t="s">
        <v>167</v>
      </c>
      <c r="I636" s="199" t="s">
        <v>1595</v>
      </c>
      <c r="J636" s="201">
        <v>125000</v>
      </c>
      <c r="K636" s="201">
        <v>16625</v>
      </c>
      <c r="L636" s="202">
        <v>13.3</v>
      </c>
      <c r="M636" s="201">
        <v>4988</v>
      </c>
      <c r="N636" s="202">
        <v>30</v>
      </c>
      <c r="O636" s="201">
        <v>1330</v>
      </c>
      <c r="P636" s="202">
        <v>8</v>
      </c>
      <c r="Q636" s="201">
        <v>665</v>
      </c>
      <c r="R636" s="202">
        <v>4</v>
      </c>
      <c r="S636" s="201">
        <v>9643</v>
      </c>
      <c r="T636" s="202">
        <v>58</v>
      </c>
      <c r="U636" s="203">
        <v>3722</v>
      </c>
      <c r="V636" s="203">
        <v>3</v>
      </c>
      <c r="W636" s="199" t="s">
        <v>169</v>
      </c>
    </row>
    <row r="637" spans="1:23" hidden="1" x14ac:dyDescent="0.25">
      <c r="A637" s="199" t="s">
        <v>1553</v>
      </c>
      <c r="B637" s="199"/>
      <c r="C637" s="199" t="s">
        <v>336</v>
      </c>
      <c r="D637" s="199" t="s">
        <v>337</v>
      </c>
      <c r="E637" s="199"/>
      <c r="F637" s="200">
        <v>21.673999999999999</v>
      </c>
      <c r="G637" s="199"/>
      <c r="H637" s="199" t="s">
        <v>167</v>
      </c>
      <c r="I637" s="199" t="s">
        <v>1597</v>
      </c>
      <c r="J637" s="201">
        <v>125000</v>
      </c>
      <c r="K637" s="201">
        <v>16625</v>
      </c>
      <c r="L637" s="202">
        <v>13.3</v>
      </c>
      <c r="M637" s="201">
        <v>4988</v>
      </c>
      <c r="N637" s="202">
        <v>30</v>
      </c>
      <c r="O637" s="201">
        <v>1330</v>
      </c>
      <c r="P637" s="202">
        <v>8</v>
      </c>
      <c r="Q637" s="201">
        <v>665</v>
      </c>
      <c r="R637" s="202">
        <v>4</v>
      </c>
      <c r="S637" s="201">
        <v>9643</v>
      </c>
      <c r="T637" s="202">
        <v>58</v>
      </c>
      <c r="U637" s="203">
        <v>3722</v>
      </c>
      <c r="V637" s="203">
        <v>3</v>
      </c>
      <c r="W637" s="199" t="s">
        <v>169</v>
      </c>
    </row>
    <row r="638" spans="1:23" x14ac:dyDescent="0.25">
      <c r="A638" s="199" t="s">
        <v>378</v>
      </c>
      <c r="B638" s="199"/>
      <c r="C638" s="199" t="s">
        <v>359</v>
      </c>
      <c r="D638" s="199" t="s">
        <v>360</v>
      </c>
      <c r="E638" s="199" t="s">
        <v>166</v>
      </c>
      <c r="F638" s="200">
        <v>31.516999999999999</v>
      </c>
      <c r="G638" s="199"/>
      <c r="H638" s="199" t="s">
        <v>171</v>
      </c>
      <c r="I638" s="199" t="s">
        <v>1240</v>
      </c>
      <c r="J638" s="201">
        <v>252000</v>
      </c>
      <c r="K638" s="201">
        <v>17892</v>
      </c>
      <c r="L638" s="202">
        <v>7.1</v>
      </c>
      <c r="M638" s="201">
        <v>8731</v>
      </c>
      <c r="N638" s="202">
        <v>48.8</v>
      </c>
      <c r="O638" s="201">
        <v>2022</v>
      </c>
      <c r="P638" s="202">
        <v>11.3</v>
      </c>
      <c r="Q638" s="201">
        <v>1002</v>
      </c>
      <c r="R638" s="202">
        <v>5.6</v>
      </c>
      <c r="S638" s="201">
        <v>6137</v>
      </c>
      <c r="T638" s="202">
        <v>34.299999999999997</v>
      </c>
      <c r="U638" s="203">
        <v>2756</v>
      </c>
      <c r="V638" s="203">
        <v>96</v>
      </c>
      <c r="W638" s="199" t="s">
        <v>169</v>
      </c>
    </row>
    <row r="639" spans="1:23" hidden="1" x14ac:dyDescent="0.25">
      <c r="A639" s="199" t="s">
        <v>1553</v>
      </c>
      <c r="B639" s="199"/>
      <c r="C639" s="199" t="s">
        <v>336</v>
      </c>
      <c r="D639" s="199" t="s">
        <v>337</v>
      </c>
      <c r="E639" s="199"/>
      <c r="F639" s="200">
        <v>20.335999999999999</v>
      </c>
      <c r="G639" s="199"/>
      <c r="H639" s="199" t="s">
        <v>167</v>
      </c>
      <c r="I639" s="199" t="s">
        <v>1596</v>
      </c>
      <c r="J639" s="201">
        <v>124000</v>
      </c>
      <c r="K639" s="201">
        <v>16492</v>
      </c>
      <c r="L639" s="202">
        <v>13.3</v>
      </c>
      <c r="M639" s="201">
        <v>4948</v>
      </c>
      <c r="N639" s="202">
        <v>30</v>
      </c>
      <c r="O639" s="201">
        <v>1319</v>
      </c>
      <c r="P639" s="202">
        <v>8</v>
      </c>
      <c r="Q639" s="201">
        <v>660</v>
      </c>
      <c r="R639" s="202">
        <v>4</v>
      </c>
      <c r="S639" s="201">
        <v>9565</v>
      </c>
      <c r="T639" s="202">
        <v>58</v>
      </c>
      <c r="U639" s="203">
        <v>3691</v>
      </c>
      <c r="V639" s="203">
        <v>3</v>
      </c>
      <c r="W639" s="199" t="s">
        <v>169</v>
      </c>
    </row>
    <row r="640" spans="1:23" hidden="1" x14ac:dyDescent="0.25">
      <c r="A640" s="199" t="s">
        <v>1626</v>
      </c>
      <c r="B640" s="199"/>
      <c r="C640" s="199" t="s">
        <v>202</v>
      </c>
      <c r="D640" s="199" t="s">
        <v>203</v>
      </c>
      <c r="E640" s="199"/>
      <c r="F640" s="200">
        <v>16.552</v>
      </c>
      <c r="G640" s="199"/>
      <c r="H640" s="199" t="s">
        <v>167</v>
      </c>
      <c r="I640" s="199" t="s">
        <v>1654</v>
      </c>
      <c r="J640" s="201">
        <v>124000</v>
      </c>
      <c r="K640" s="201">
        <v>6398</v>
      </c>
      <c r="L640" s="202">
        <v>5.16</v>
      </c>
      <c r="M640" s="201">
        <v>3775</v>
      </c>
      <c r="N640" s="202">
        <v>59</v>
      </c>
      <c r="O640" s="201">
        <v>384</v>
      </c>
      <c r="P640" s="202">
        <v>6</v>
      </c>
      <c r="Q640" s="201">
        <v>208</v>
      </c>
      <c r="R640" s="202">
        <v>3.25</v>
      </c>
      <c r="S640" s="201">
        <v>2031</v>
      </c>
      <c r="T640" s="202">
        <v>31.75</v>
      </c>
      <c r="U640" s="203">
        <v>899</v>
      </c>
      <c r="V640" s="203">
        <v>18</v>
      </c>
      <c r="W640" s="199" t="s">
        <v>169</v>
      </c>
    </row>
    <row r="641" spans="1:23" hidden="1" x14ac:dyDescent="0.25">
      <c r="A641" s="199" t="s">
        <v>279</v>
      </c>
      <c r="B641" s="199"/>
      <c r="C641" s="199" t="s">
        <v>176</v>
      </c>
      <c r="D641" s="199" t="s">
        <v>177</v>
      </c>
      <c r="E641" s="199"/>
      <c r="F641" s="200">
        <v>16.007999999999999</v>
      </c>
      <c r="G641" s="199"/>
      <c r="H641" s="199" t="s">
        <v>167</v>
      </c>
      <c r="I641" s="199" t="s">
        <v>284</v>
      </c>
      <c r="J641" s="201">
        <v>123000</v>
      </c>
      <c r="K641" s="201">
        <v>2694</v>
      </c>
      <c r="L641" s="202">
        <v>2.19</v>
      </c>
      <c r="M641" s="201">
        <v>1940</v>
      </c>
      <c r="N641" s="202">
        <v>72.02</v>
      </c>
      <c r="O641" s="201">
        <v>263</v>
      </c>
      <c r="P641" s="202">
        <v>9.75</v>
      </c>
      <c r="Q641" s="201">
        <v>46</v>
      </c>
      <c r="R641" s="202">
        <v>1.72</v>
      </c>
      <c r="S641" s="201">
        <v>445</v>
      </c>
      <c r="T641" s="202">
        <v>16.510000000000002</v>
      </c>
      <c r="U641" s="203">
        <v>252</v>
      </c>
      <c r="V641" s="203">
        <v>12</v>
      </c>
      <c r="W641" s="199" t="s">
        <v>169</v>
      </c>
    </row>
    <row r="642" spans="1:23" hidden="1" x14ac:dyDescent="0.25">
      <c r="A642" s="199" t="s">
        <v>604</v>
      </c>
      <c r="B642" s="199"/>
      <c r="C642" s="199" t="s">
        <v>293</v>
      </c>
      <c r="D642" s="199" t="s">
        <v>636</v>
      </c>
      <c r="E642" s="199"/>
      <c r="F642" s="200">
        <v>11.333</v>
      </c>
      <c r="G642" s="199"/>
      <c r="H642" s="199" t="s">
        <v>171</v>
      </c>
      <c r="I642" s="199" t="s">
        <v>640</v>
      </c>
      <c r="J642" s="201">
        <v>123000</v>
      </c>
      <c r="K642" s="201">
        <v>17589</v>
      </c>
      <c r="L642" s="202">
        <v>14.3</v>
      </c>
      <c r="M642" s="201">
        <v>5488</v>
      </c>
      <c r="N642" s="202">
        <v>31.2</v>
      </c>
      <c r="O642" s="201">
        <v>1442</v>
      </c>
      <c r="P642" s="202">
        <v>8.1999999999999993</v>
      </c>
      <c r="Q642" s="201">
        <v>809</v>
      </c>
      <c r="R642" s="202">
        <v>4.5999999999999996</v>
      </c>
      <c r="S642" s="201">
        <v>9850</v>
      </c>
      <c r="T642" s="202">
        <v>56</v>
      </c>
      <c r="U642" s="203">
        <v>3842</v>
      </c>
      <c r="V642" s="203">
        <v>85</v>
      </c>
      <c r="W642" s="199" t="s">
        <v>179</v>
      </c>
    </row>
    <row r="643" spans="1:23" hidden="1" x14ac:dyDescent="0.25">
      <c r="A643" s="199" t="s">
        <v>1626</v>
      </c>
      <c r="B643" s="199"/>
      <c r="C643" s="199" t="s">
        <v>176</v>
      </c>
      <c r="D643" s="199" t="s">
        <v>196</v>
      </c>
      <c r="E643" s="199"/>
      <c r="F643" s="200">
        <v>12.298</v>
      </c>
      <c r="G643" s="199"/>
      <c r="H643" s="199" t="s">
        <v>171</v>
      </c>
      <c r="I643" s="199" t="s">
        <v>1642</v>
      </c>
      <c r="J643" s="201">
        <v>123000</v>
      </c>
      <c r="K643" s="201">
        <v>3493</v>
      </c>
      <c r="L643" s="202">
        <v>2.84</v>
      </c>
      <c r="M643" s="201">
        <v>1728</v>
      </c>
      <c r="N643" s="202">
        <v>49.47</v>
      </c>
      <c r="O643" s="201">
        <v>201</v>
      </c>
      <c r="P643" s="202">
        <v>5.75</v>
      </c>
      <c r="Q643" s="201">
        <v>92</v>
      </c>
      <c r="R643" s="202">
        <v>2.63</v>
      </c>
      <c r="S643" s="201">
        <v>1472</v>
      </c>
      <c r="T643" s="202">
        <v>42.14</v>
      </c>
      <c r="U643" s="203">
        <v>600</v>
      </c>
      <c r="V643" s="203">
        <v>21</v>
      </c>
      <c r="W643" s="199" t="s">
        <v>169</v>
      </c>
    </row>
    <row r="644" spans="1:23" hidden="1" x14ac:dyDescent="0.25">
      <c r="A644" s="199" t="s">
        <v>2557</v>
      </c>
      <c r="B644" s="199"/>
      <c r="C644" s="199" t="s">
        <v>244</v>
      </c>
      <c r="D644" s="199" t="s">
        <v>687</v>
      </c>
      <c r="E644" s="199" t="s">
        <v>166</v>
      </c>
      <c r="F644" s="200">
        <v>11.042</v>
      </c>
      <c r="G644" s="199"/>
      <c r="H644" s="199" t="s">
        <v>167</v>
      </c>
      <c r="I644" s="199" t="s">
        <v>2566</v>
      </c>
      <c r="J644" s="201">
        <v>123000</v>
      </c>
      <c r="K644" s="201">
        <v>9840</v>
      </c>
      <c r="L644" s="202">
        <v>8</v>
      </c>
      <c r="M644" s="201">
        <v>2834</v>
      </c>
      <c r="N644" s="202">
        <v>28.8</v>
      </c>
      <c r="O644" s="201">
        <v>954</v>
      </c>
      <c r="P644" s="202">
        <v>9.6999999999999993</v>
      </c>
      <c r="Q644" s="201">
        <v>836</v>
      </c>
      <c r="R644" s="202">
        <v>8.5</v>
      </c>
      <c r="S644" s="201">
        <v>5215</v>
      </c>
      <c r="T644" s="202">
        <v>53</v>
      </c>
      <c r="U644" s="203">
        <v>2109</v>
      </c>
      <c r="V644" s="203">
        <v>94</v>
      </c>
      <c r="W644" s="199" t="s">
        <v>179</v>
      </c>
    </row>
    <row r="645" spans="1:23" hidden="1" x14ac:dyDescent="0.25">
      <c r="A645" s="199" t="s">
        <v>2575</v>
      </c>
      <c r="B645" s="199"/>
      <c r="C645" s="199" t="s">
        <v>176</v>
      </c>
      <c r="D645" s="199" t="s">
        <v>177</v>
      </c>
      <c r="E645" s="199"/>
      <c r="F645" s="200">
        <v>6.8810000000000002</v>
      </c>
      <c r="G645" s="199"/>
      <c r="H645" s="199" t="s">
        <v>171</v>
      </c>
      <c r="I645" s="199" t="s">
        <v>2576</v>
      </c>
      <c r="J645" s="201">
        <v>123000</v>
      </c>
      <c r="K645" s="201">
        <v>17638</v>
      </c>
      <c r="L645" s="202">
        <v>14.34</v>
      </c>
      <c r="M645" s="201">
        <v>2326</v>
      </c>
      <c r="N645" s="202">
        <v>13.19</v>
      </c>
      <c r="O645" s="201">
        <v>2946</v>
      </c>
      <c r="P645" s="202">
        <v>16.7</v>
      </c>
      <c r="Q645" s="201">
        <v>282</v>
      </c>
      <c r="R645" s="202">
        <v>1.6</v>
      </c>
      <c r="S645" s="201">
        <v>12086</v>
      </c>
      <c r="T645" s="202">
        <v>68.52</v>
      </c>
      <c r="U645" s="203">
        <v>4564</v>
      </c>
      <c r="V645" s="203">
        <v>17</v>
      </c>
      <c r="W645" s="199" t="s">
        <v>169</v>
      </c>
    </row>
    <row r="646" spans="1:23" hidden="1" x14ac:dyDescent="0.25">
      <c r="A646" s="199" t="s">
        <v>362</v>
      </c>
      <c r="B646" s="199"/>
      <c r="C646" s="199" t="s">
        <v>460</v>
      </c>
      <c r="D646" s="199" t="s">
        <v>461</v>
      </c>
      <c r="E646" s="199"/>
      <c r="F646" s="200">
        <v>29.907</v>
      </c>
      <c r="G646" s="199"/>
      <c r="H646" s="199" t="s">
        <v>171</v>
      </c>
      <c r="I646" s="199" t="s">
        <v>467</v>
      </c>
      <c r="J646" s="201">
        <v>122000</v>
      </c>
      <c r="K646" s="201">
        <v>14091</v>
      </c>
      <c r="L646" s="202">
        <v>11.55</v>
      </c>
      <c r="M646" s="201">
        <v>3830</v>
      </c>
      <c r="N646" s="202">
        <v>27.18</v>
      </c>
      <c r="O646" s="201">
        <v>734</v>
      </c>
      <c r="P646" s="202">
        <v>5.21</v>
      </c>
      <c r="Q646" s="201">
        <v>397</v>
      </c>
      <c r="R646" s="202">
        <v>2.82</v>
      </c>
      <c r="S646" s="201">
        <v>9130</v>
      </c>
      <c r="T646" s="202">
        <v>64.790000000000006</v>
      </c>
      <c r="U646" s="203">
        <v>3410</v>
      </c>
      <c r="V646" s="203">
        <v>7</v>
      </c>
      <c r="W646" s="199" t="s">
        <v>169</v>
      </c>
    </row>
    <row r="647" spans="1:23" hidden="1" x14ac:dyDescent="0.25">
      <c r="A647" s="199" t="s">
        <v>604</v>
      </c>
      <c r="B647" s="199"/>
      <c r="C647" s="199" t="s">
        <v>293</v>
      </c>
      <c r="D647" s="199" t="s">
        <v>636</v>
      </c>
      <c r="E647" s="199"/>
      <c r="F647" s="200">
        <v>6.67</v>
      </c>
      <c r="G647" s="199"/>
      <c r="H647" s="199" t="s">
        <v>167</v>
      </c>
      <c r="I647" s="199" t="s">
        <v>638</v>
      </c>
      <c r="J647" s="201">
        <v>122000</v>
      </c>
      <c r="K647" s="201">
        <v>16470</v>
      </c>
      <c r="L647" s="202">
        <v>13.5</v>
      </c>
      <c r="M647" s="201">
        <v>6604</v>
      </c>
      <c r="N647" s="202">
        <v>40.1</v>
      </c>
      <c r="O647" s="201">
        <v>955</v>
      </c>
      <c r="P647" s="202">
        <v>5.8</v>
      </c>
      <c r="Q647" s="201">
        <v>692</v>
      </c>
      <c r="R647" s="202">
        <v>4.2</v>
      </c>
      <c r="S647" s="201">
        <v>8219</v>
      </c>
      <c r="T647" s="202">
        <v>49.9</v>
      </c>
      <c r="U647" s="203">
        <v>3256</v>
      </c>
      <c r="V647" s="203">
        <v>85</v>
      </c>
      <c r="W647" s="199" t="s">
        <v>169</v>
      </c>
    </row>
    <row r="648" spans="1:23" x14ac:dyDescent="0.25">
      <c r="A648" s="199" t="s">
        <v>378</v>
      </c>
      <c r="B648" s="199"/>
      <c r="C648" s="199" t="s">
        <v>359</v>
      </c>
      <c r="D648" s="199" t="s">
        <v>360</v>
      </c>
      <c r="E648" s="199" t="s">
        <v>166</v>
      </c>
      <c r="F648" s="200">
        <v>31.516999999999999</v>
      </c>
      <c r="G648" s="199"/>
      <c r="H648" s="199" t="s">
        <v>167</v>
      </c>
      <c r="I648" s="199" t="s">
        <v>1240</v>
      </c>
      <c r="J648" s="201">
        <v>152000</v>
      </c>
      <c r="K648" s="201">
        <v>15793</v>
      </c>
      <c r="L648" s="202">
        <v>10.39</v>
      </c>
      <c r="M648" s="201">
        <v>8463</v>
      </c>
      <c r="N648" s="202">
        <v>53.59</v>
      </c>
      <c r="O648" s="201">
        <v>952</v>
      </c>
      <c r="P648" s="202">
        <v>6.03</v>
      </c>
      <c r="Q648" s="201">
        <v>537</v>
      </c>
      <c r="R648" s="202">
        <v>3.4</v>
      </c>
      <c r="S648" s="201">
        <v>5840</v>
      </c>
      <c r="T648" s="202">
        <v>36.979999999999997</v>
      </c>
      <c r="U648" s="203">
        <v>2478</v>
      </c>
      <c r="V648" s="203">
        <v>20</v>
      </c>
      <c r="W648" s="199" t="s">
        <v>179</v>
      </c>
    </row>
    <row r="649" spans="1:23" x14ac:dyDescent="0.25">
      <c r="A649" s="199" t="s">
        <v>378</v>
      </c>
      <c r="B649" s="199"/>
      <c r="C649" s="199" t="s">
        <v>359</v>
      </c>
      <c r="D649" s="199" t="s">
        <v>360</v>
      </c>
      <c r="E649" s="199" t="s">
        <v>166</v>
      </c>
      <c r="F649" s="200">
        <v>31.516999999999999</v>
      </c>
      <c r="G649" s="199"/>
      <c r="H649" s="199" t="s">
        <v>379</v>
      </c>
      <c r="I649" s="199" t="s">
        <v>1240</v>
      </c>
      <c r="J649" s="201">
        <v>122000</v>
      </c>
      <c r="K649" s="201">
        <v>28377</v>
      </c>
      <c r="L649" s="202">
        <v>23.26</v>
      </c>
      <c r="M649" s="201">
        <v>26192</v>
      </c>
      <c r="N649" s="202">
        <v>92.3</v>
      </c>
      <c r="O649" s="201">
        <v>406</v>
      </c>
      <c r="P649" s="202">
        <v>1.43</v>
      </c>
      <c r="Q649" s="201">
        <v>355</v>
      </c>
      <c r="R649" s="202">
        <v>1.25</v>
      </c>
      <c r="S649" s="201">
        <v>1425</v>
      </c>
      <c r="T649" s="202">
        <v>5.0199999999999996</v>
      </c>
      <c r="U649" s="203">
        <v>1498</v>
      </c>
      <c r="V649" s="203">
        <v>21</v>
      </c>
      <c r="W649" s="199" t="s">
        <v>179</v>
      </c>
    </row>
    <row r="650" spans="1:23" hidden="1" x14ac:dyDescent="0.25">
      <c r="A650" s="199" t="s">
        <v>1332</v>
      </c>
      <c r="B650" s="199"/>
      <c r="C650" s="199" t="s">
        <v>244</v>
      </c>
      <c r="D650" s="199" t="s">
        <v>327</v>
      </c>
      <c r="E650" s="199"/>
      <c r="F650" s="200">
        <v>10.058999999999999</v>
      </c>
      <c r="G650" s="199"/>
      <c r="H650" s="199" t="s">
        <v>167</v>
      </c>
      <c r="I650" s="199" t="s">
        <v>1342</v>
      </c>
      <c r="J650" s="201">
        <v>122000</v>
      </c>
      <c r="K650" s="201">
        <v>6527</v>
      </c>
      <c r="L650" s="202">
        <v>5.35</v>
      </c>
      <c r="M650" s="201">
        <v>1826</v>
      </c>
      <c r="N650" s="202">
        <v>27.98</v>
      </c>
      <c r="O650" s="201">
        <v>502</v>
      </c>
      <c r="P650" s="202">
        <v>7.69</v>
      </c>
      <c r="Q650" s="201">
        <v>142</v>
      </c>
      <c r="R650" s="202">
        <v>2.1800000000000002</v>
      </c>
      <c r="S650" s="201">
        <v>4057</v>
      </c>
      <c r="T650" s="202">
        <v>62.15</v>
      </c>
      <c r="U650" s="203">
        <v>1531</v>
      </c>
      <c r="V650" s="203">
        <v>0</v>
      </c>
      <c r="W650" s="199" t="s">
        <v>179</v>
      </c>
    </row>
    <row r="651" spans="1:23" hidden="1" x14ac:dyDescent="0.25">
      <c r="A651" s="199" t="s">
        <v>1332</v>
      </c>
      <c r="B651" s="199"/>
      <c r="C651" s="199" t="s">
        <v>244</v>
      </c>
      <c r="D651" s="199" t="s">
        <v>666</v>
      </c>
      <c r="E651" s="199" t="s">
        <v>166</v>
      </c>
      <c r="F651" s="200">
        <v>11.976000000000001</v>
      </c>
      <c r="G651" s="199"/>
      <c r="H651" s="199" t="s">
        <v>171</v>
      </c>
      <c r="I651" s="199" t="s">
        <v>1083</v>
      </c>
      <c r="J651" s="201">
        <v>122000</v>
      </c>
      <c r="K651" s="201">
        <v>6832</v>
      </c>
      <c r="L651" s="202">
        <v>5.6</v>
      </c>
      <c r="M651" s="201">
        <v>2255</v>
      </c>
      <c r="N651" s="202">
        <v>33</v>
      </c>
      <c r="O651" s="201">
        <v>560</v>
      </c>
      <c r="P651" s="202">
        <v>8.1999999999999993</v>
      </c>
      <c r="Q651" s="201">
        <v>225</v>
      </c>
      <c r="R651" s="202">
        <v>3.3</v>
      </c>
      <c r="S651" s="201">
        <v>3792</v>
      </c>
      <c r="T651" s="202">
        <v>55.5</v>
      </c>
      <c r="U651" s="203">
        <v>1472</v>
      </c>
      <c r="V651" s="203">
        <v>1</v>
      </c>
      <c r="W651" s="199" t="s">
        <v>169</v>
      </c>
    </row>
    <row r="652" spans="1:23" hidden="1" x14ac:dyDescent="0.25">
      <c r="A652" s="199" t="s">
        <v>1332</v>
      </c>
      <c r="B652" s="199"/>
      <c r="C652" s="199" t="s">
        <v>460</v>
      </c>
      <c r="D652" s="199" t="s">
        <v>849</v>
      </c>
      <c r="E652" s="199"/>
      <c r="F652" s="200">
        <v>3.07</v>
      </c>
      <c r="G652" s="199"/>
      <c r="H652" s="199" t="s">
        <v>167</v>
      </c>
      <c r="I652" s="199" t="s">
        <v>1359</v>
      </c>
      <c r="J652" s="201">
        <v>122000</v>
      </c>
      <c r="K652" s="201">
        <v>7027</v>
      </c>
      <c r="L652" s="202">
        <v>5.76</v>
      </c>
      <c r="M652" s="201">
        <v>1978</v>
      </c>
      <c r="N652" s="202">
        <v>28.15</v>
      </c>
      <c r="O652" s="201">
        <v>515</v>
      </c>
      <c r="P652" s="202">
        <v>7.33</v>
      </c>
      <c r="Q652" s="201">
        <v>206</v>
      </c>
      <c r="R652" s="202">
        <v>2.93</v>
      </c>
      <c r="S652" s="201">
        <v>4327</v>
      </c>
      <c r="T652" s="202">
        <v>61.58</v>
      </c>
      <c r="U652" s="203">
        <v>1640</v>
      </c>
      <c r="V652" s="203">
        <v>0</v>
      </c>
      <c r="W652" s="199" t="s">
        <v>169</v>
      </c>
    </row>
    <row r="653" spans="1:23" hidden="1" x14ac:dyDescent="0.25">
      <c r="A653" s="199" t="s">
        <v>1553</v>
      </c>
      <c r="B653" s="199"/>
      <c r="C653" s="199" t="s">
        <v>336</v>
      </c>
      <c r="D653" s="199" t="s">
        <v>348</v>
      </c>
      <c r="E653" s="199" t="s">
        <v>166</v>
      </c>
      <c r="F653" s="200">
        <v>6.75</v>
      </c>
      <c r="G653" s="199"/>
      <c r="H653" s="199" t="s">
        <v>167</v>
      </c>
      <c r="I653" s="199" t="s">
        <v>1583</v>
      </c>
      <c r="J653" s="201">
        <v>122000</v>
      </c>
      <c r="K653" s="201">
        <v>19886</v>
      </c>
      <c r="L653" s="202">
        <v>16.3</v>
      </c>
      <c r="M653" s="201">
        <v>5129</v>
      </c>
      <c r="N653" s="202">
        <v>25.79</v>
      </c>
      <c r="O653" s="201">
        <v>1046</v>
      </c>
      <c r="P653" s="202">
        <v>5.26</v>
      </c>
      <c r="Q653" s="201">
        <v>451</v>
      </c>
      <c r="R653" s="202">
        <v>2.27</v>
      </c>
      <c r="S653" s="201">
        <v>13260</v>
      </c>
      <c r="T653" s="202">
        <v>66.680000000000007</v>
      </c>
      <c r="U653" s="203">
        <v>4917</v>
      </c>
      <c r="V653" s="203">
        <v>7</v>
      </c>
      <c r="W653" s="199" t="s">
        <v>179</v>
      </c>
    </row>
    <row r="654" spans="1:23" hidden="1" x14ac:dyDescent="0.25">
      <c r="A654" s="199" t="s">
        <v>2403</v>
      </c>
      <c r="B654" s="199"/>
      <c r="C654" s="199" t="s">
        <v>244</v>
      </c>
      <c r="D654" s="199" t="s">
        <v>601</v>
      </c>
      <c r="E654" s="199"/>
      <c r="F654" s="200">
        <v>9.4329999999999998</v>
      </c>
      <c r="G654" s="199"/>
      <c r="H654" s="199" t="s">
        <v>171</v>
      </c>
      <c r="I654" s="199" t="s">
        <v>2409</v>
      </c>
      <c r="J654" s="201">
        <v>122000</v>
      </c>
      <c r="K654" s="201">
        <v>3855</v>
      </c>
      <c r="L654" s="202">
        <v>3.16</v>
      </c>
      <c r="M654" s="201">
        <v>1857</v>
      </c>
      <c r="N654" s="202">
        <v>48.17</v>
      </c>
      <c r="O654" s="201">
        <v>380</v>
      </c>
      <c r="P654" s="202">
        <v>9.86</v>
      </c>
      <c r="Q654" s="201">
        <v>104</v>
      </c>
      <c r="R654" s="202">
        <v>2.7</v>
      </c>
      <c r="S654" s="201">
        <v>1514</v>
      </c>
      <c r="T654" s="202">
        <v>39.28</v>
      </c>
      <c r="U654" s="203">
        <v>638</v>
      </c>
      <c r="V654" s="203">
        <v>0</v>
      </c>
      <c r="W654" s="199" t="s">
        <v>179</v>
      </c>
    </row>
    <row r="655" spans="1:23" hidden="1" x14ac:dyDescent="0.25">
      <c r="A655" s="199" t="s">
        <v>604</v>
      </c>
      <c r="B655" s="199"/>
      <c r="C655" s="199" t="s">
        <v>293</v>
      </c>
      <c r="D655" s="199" t="s">
        <v>636</v>
      </c>
      <c r="E655" s="199"/>
      <c r="F655" s="200">
        <v>7.5739999999999998</v>
      </c>
      <c r="G655" s="199"/>
      <c r="H655" s="199" t="s">
        <v>167</v>
      </c>
      <c r="I655" s="199" t="s">
        <v>639</v>
      </c>
      <c r="J655" s="201">
        <v>121000</v>
      </c>
      <c r="K655" s="201">
        <v>17545</v>
      </c>
      <c r="L655" s="202">
        <v>14.5</v>
      </c>
      <c r="M655" s="201">
        <v>6176</v>
      </c>
      <c r="N655" s="202">
        <v>35.200000000000003</v>
      </c>
      <c r="O655" s="201">
        <v>1263</v>
      </c>
      <c r="P655" s="202">
        <v>7.2</v>
      </c>
      <c r="Q655" s="201">
        <v>790</v>
      </c>
      <c r="R655" s="202">
        <v>4.5</v>
      </c>
      <c r="S655" s="201">
        <v>9316</v>
      </c>
      <c r="T655" s="202">
        <v>53.1</v>
      </c>
      <c r="U655" s="203">
        <v>3663</v>
      </c>
      <c r="V655" s="203">
        <v>85</v>
      </c>
      <c r="W655" s="199" t="s">
        <v>169</v>
      </c>
    </row>
    <row r="656" spans="1:23" x14ac:dyDescent="0.25">
      <c r="A656" s="199" t="s">
        <v>1143</v>
      </c>
      <c r="B656" s="199"/>
      <c r="C656" s="199" t="s">
        <v>359</v>
      </c>
      <c r="D656" s="199" t="s">
        <v>360</v>
      </c>
      <c r="E656" s="199"/>
      <c r="F656" s="200">
        <v>20.23</v>
      </c>
      <c r="G656" s="199"/>
      <c r="H656" s="199" t="s">
        <v>167</v>
      </c>
      <c r="I656" s="199" t="s">
        <v>1240</v>
      </c>
      <c r="J656" s="201">
        <v>3100</v>
      </c>
      <c r="K656" s="201">
        <v>347</v>
      </c>
      <c r="L656" s="202">
        <v>11.2</v>
      </c>
      <c r="M656" s="201">
        <v>242</v>
      </c>
      <c r="N656" s="202">
        <v>69.599999999999994</v>
      </c>
      <c r="O656" s="201">
        <v>53</v>
      </c>
      <c r="P656" s="202">
        <v>15.4</v>
      </c>
      <c r="Q656" s="201">
        <v>24</v>
      </c>
      <c r="R656" s="202">
        <v>6.8</v>
      </c>
      <c r="S656" s="201">
        <v>28</v>
      </c>
      <c r="T656" s="202">
        <v>8.1999999999999993</v>
      </c>
      <c r="U656" s="203">
        <v>27</v>
      </c>
      <c r="V656" s="203">
        <v>88</v>
      </c>
      <c r="W656" s="199" t="s">
        <v>179</v>
      </c>
    </row>
    <row r="657" spans="1:23" hidden="1" x14ac:dyDescent="0.25">
      <c r="A657" s="199" t="s">
        <v>1626</v>
      </c>
      <c r="B657" s="199"/>
      <c r="C657" s="199" t="s">
        <v>202</v>
      </c>
      <c r="D657" s="199" t="s">
        <v>203</v>
      </c>
      <c r="E657" s="199"/>
      <c r="F657" s="200">
        <v>16.552</v>
      </c>
      <c r="G657" s="199"/>
      <c r="H657" s="199" t="s">
        <v>171</v>
      </c>
      <c r="I657" s="199" t="s">
        <v>1654</v>
      </c>
      <c r="J657" s="201">
        <v>121000</v>
      </c>
      <c r="K657" s="201">
        <v>6945</v>
      </c>
      <c r="L657" s="202">
        <v>5.74</v>
      </c>
      <c r="M657" s="201">
        <v>4361</v>
      </c>
      <c r="N657" s="202">
        <v>62.79</v>
      </c>
      <c r="O657" s="201">
        <v>556</v>
      </c>
      <c r="P657" s="202">
        <v>8.01</v>
      </c>
      <c r="Q657" s="201">
        <v>221</v>
      </c>
      <c r="R657" s="202">
        <v>3.18</v>
      </c>
      <c r="S657" s="201">
        <v>1807</v>
      </c>
      <c r="T657" s="202">
        <v>26.02</v>
      </c>
      <c r="U657" s="203">
        <v>860</v>
      </c>
      <c r="V657" s="203">
        <v>21</v>
      </c>
      <c r="W657" s="199" t="s">
        <v>179</v>
      </c>
    </row>
    <row r="658" spans="1:23" hidden="1" x14ac:dyDescent="0.25">
      <c r="A658" s="199" t="s">
        <v>1846</v>
      </c>
      <c r="B658" s="199"/>
      <c r="C658" s="199" t="s">
        <v>176</v>
      </c>
      <c r="D658" s="199" t="s">
        <v>177</v>
      </c>
      <c r="E658" s="199" t="s">
        <v>166</v>
      </c>
      <c r="F658" s="200">
        <v>1.7989999999999999</v>
      </c>
      <c r="G658" s="199"/>
      <c r="H658" s="199" t="s">
        <v>167</v>
      </c>
      <c r="I658" s="199" t="s">
        <v>1638</v>
      </c>
      <c r="J658" s="201">
        <v>121000</v>
      </c>
      <c r="K658" s="201">
        <v>5300</v>
      </c>
      <c r="L658" s="202">
        <v>4.38</v>
      </c>
      <c r="M658" s="201">
        <v>2240</v>
      </c>
      <c r="N658" s="202">
        <v>42.27</v>
      </c>
      <c r="O658" s="201">
        <v>886</v>
      </c>
      <c r="P658" s="202">
        <v>16.72</v>
      </c>
      <c r="Q658" s="201">
        <v>343</v>
      </c>
      <c r="R658" s="202">
        <v>6.47</v>
      </c>
      <c r="S658" s="201">
        <v>1831</v>
      </c>
      <c r="T658" s="202">
        <v>34.549999999999997</v>
      </c>
      <c r="U658" s="203">
        <v>842</v>
      </c>
      <c r="V658" s="203">
        <v>12</v>
      </c>
      <c r="W658" s="199" t="s">
        <v>169</v>
      </c>
    </row>
    <row r="659" spans="1:23" hidden="1" x14ac:dyDescent="0.25">
      <c r="A659" s="199" t="s">
        <v>2403</v>
      </c>
      <c r="B659" s="199"/>
      <c r="C659" s="199" t="s">
        <v>244</v>
      </c>
      <c r="D659" s="199" t="s">
        <v>601</v>
      </c>
      <c r="E659" s="199"/>
      <c r="F659" s="200">
        <v>9.4329999999999998</v>
      </c>
      <c r="G659" s="199"/>
      <c r="H659" s="199" t="s">
        <v>167</v>
      </c>
      <c r="I659" s="199" t="s">
        <v>2409</v>
      </c>
      <c r="J659" s="201">
        <v>121000</v>
      </c>
      <c r="K659" s="201">
        <v>3594</v>
      </c>
      <c r="L659" s="202">
        <v>2.97</v>
      </c>
      <c r="M659" s="201">
        <v>1465</v>
      </c>
      <c r="N659" s="202">
        <v>40.76</v>
      </c>
      <c r="O659" s="201">
        <v>445</v>
      </c>
      <c r="P659" s="202">
        <v>12.39</v>
      </c>
      <c r="Q659" s="201">
        <v>94</v>
      </c>
      <c r="R659" s="202">
        <v>2.62</v>
      </c>
      <c r="S659" s="201">
        <v>1590</v>
      </c>
      <c r="T659" s="202">
        <v>44.23</v>
      </c>
      <c r="U659" s="203">
        <v>655</v>
      </c>
      <c r="V659" s="203">
        <v>5</v>
      </c>
      <c r="W659" s="199" t="s">
        <v>179</v>
      </c>
    </row>
    <row r="660" spans="1:23" x14ac:dyDescent="0.25">
      <c r="A660" s="199" t="s">
        <v>1143</v>
      </c>
      <c r="B660" s="199"/>
      <c r="C660" s="199" t="s">
        <v>359</v>
      </c>
      <c r="D660" s="199" t="s">
        <v>360</v>
      </c>
      <c r="E660" s="199"/>
      <c r="F660" s="200">
        <v>20.22</v>
      </c>
      <c r="G660" s="199"/>
      <c r="H660" s="199" t="s">
        <v>171</v>
      </c>
      <c r="I660" s="199" t="s">
        <v>1240</v>
      </c>
      <c r="J660" s="201">
        <v>2850</v>
      </c>
      <c r="K660" s="201">
        <v>94</v>
      </c>
      <c r="L660" s="202">
        <v>3.3</v>
      </c>
      <c r="M660" s="201">
        <v>89</v>
      </c>
      <c r="N660" s="202">
        <v>95.1</v>
      </c>
      <c r="O660" s="201">
        <v>5</v>
      </c>
      <c r="P660" s="202">
        <v>4.9000000000000004</v>
      </c>
      <c r="Q660" s="201">
        <v>0</v>
      </c>
      <c r="R660" s="202">
        <v>0</v>
      </c>
      <c r="S660" s="201">
        <v>0</v>
      </c>
      <c r="T660" s="202">
        <v>0</v>
      </c>
      <c r="U660" s="203">
        <v>4</v>
      </c>
      <c r="V660" s="203">
        <v>72</v>
      </c>
      <c r="W660" s="199" t="s">
        <v>169</v>
      </c>
    </row>
    <row r="661" spans="1:23" hidden="1" x14ac:dyDescent="0.25">
      <c r="A661" s="199" t="s">
        <v>1482</v>
      </c>
      <c r="B661" s="199"/>
      <c r="C661" s="199" t="s">
        <v>164</v>
      </c>
      <c r="D661" s="199" t="s">
        <v>165</v>
      </c>
      <c r="E661" s="199" t="s">
        <v>166</v>
      </c>
      <c r="F661" s="200">
        <v>3.6379999999999999</v>
      </c>
      <c r="G661" s="199" t="s">
        <v>166</v>
      </c>
      <c r="H661" s="199" t="s">
        <v>167</v>
      </c>
      <c r="I661" s="199" t="s">
        <v>1489</v>
      </c>
      <c r="J661" s="201">
        <v>120000</v>
      </c>
      <c r="K661" s="201">
        <v>9000</v>
      </c>
      <c r="L661" s="202">
        <v>7.5</v>
      </c>
      <c r="M661" s="201">
        <v>4977</v>
      </c>
      <c r="N661" s="202">
        <v>55.3</v>
      </c>
      <c r="O661" s="201">
        <v>954</v>
      </c>
      <c r="P661" s="202">
        <v>10.6</v>
      </c>
      <c r="Q661" s="201">
        <v>594</v>
      </c>
      <c r="R661" s="202">
        <v>6.6</v>
      </c>
      <c r="S661" s="201">
        <v>2475</v>
      </c>
      <c r="T661" s="202">
        <v>27.5</v>
      </c>
      <c r="U661" s="203">
        <v>1203</v>
      </c>
      <c r="V661" s="203">
        <v>19</v>
      </c>
      <c r="W661" s="199" t="s">
        <v>169</v>
      </c>
    </row>
    <row r="662" spans="1:23" hidden="1" x14ac:dyDescent="0.25">
      <c r="A662" s="199" t="s">
        <v>1626</v>
      </c>
      <c r="B662" s="199"/>
      <c r="C662" s="199" t="s">
        <v>244</v>
      </c>
      <c r="D662" s="199" t="s">
        <v>258</v>
      </c>
      <c r="E662" s="199"/>
      <c r="F662" s="200">
        <v>19.085000000000001</v>
      </c>
      <c r="G662" s="199"/>
      <c r="H662" s="199" t="s">
        <v>167</v>
      </c>
      <c r="I662" s="199" t="s">
        <v>1716</v>
      </c>
      <c r="J662" s="201">
        <v>120000</v>
      </c>
      <c r="K662" s="201">
        <v>5304</v>
      </c>
      <c r="L662" s="202">
        <v>4.42</v>
      </c>
      <c r="M662" s="201">
        <v>2859</v>
      </c>
      <c r="N662" s="202">
        <v>53.91</v>
      </c>
      <c r="O662" s="201">
        <v>527</v>
      </c>
      <c r="P662" s="202">
        <v>9.94</v>
      </c>
      <c r="Q662" s="201">
        <v>296</v>
      </c>
      <c r="R662" s="202">
        <v>5.58</v>
      </c>
      <c r="S662" s="201">
        <v>1621</v>
      </c>
      <c r="T662" s="202">
        <v>30.57</v>
      </c>
      <c r="U662" s="203">
        <v>751</v>
      </c>
      <c r="V662" s="203">
        <v>1</v>
      </c>
      <c r="W662" s="199" t="s">
        <v>179</v>
      </c>
    </row>
    <row r="663" spans="1:23" hidden="1" x14ac:dyDescent="0.25">
      <c r="A663" s="199" t="s">
        <v>1626</v>
      </c>
      <c r="B663" s="199"/>
      <c r="C663" s="199" t="s">
        <v>244</v>
      </c>
      <c r="D663" s="199" t="s">
        <v>264</v>
      </c>
      <c r="E663" s="199"/>
      <c r="F663" s="200">
        <v>12.682</v>
      </c>
      <c r="G663" s="199"/>
      <c r="H663" s="199" t="s">
        <v>167</v>
      </c>
      <c r="I663" s="199" t="s">
        <v>1720</v>
      </c>
      <c r="J663" s="201">
        <v>120000</v>
      </c>
      <c r="K663" s="201">
        <v>6852</v>
      </c>
      <c r="L663" s="202">
        <v>5.71</v>
      </c>
      <c r="M663" s="201">
        <v>2740</v>
      </c>
      <c r="N663" s="202">
        <v>39.99</v>
      </c>
      <c r="O663" s="201">
        <v>792</v>
      </c>
      <c r="P663" s="202">
        <v>11.56</v>
      </c>
      <c r="Q663" s="201">
        <v>360</v>
      </c>
      <c r="R663" s="202">
        <v>5.25</v>
      </c>
      <c r="S663" s="201">
        <v>2959</v>
      </c>
      <c r="T663" s="202">
        <v>43.19</v>
      </c>
      <c r="U663" s="203">
        <v>1243</v>
      </c>
      <c r="V663" s="203">
        <v>1</v>
      </c>
      <c r="W663" s="199" t="s">
        <v>179</v>
      </c>
    </row>
    <row r="664" spans="1:23" hidden="1" x14ac:dyDescent="0.25">
      <c r="A664" s="199" t="s">
        <v>2273</v>
      </c>
      <c r="B664" s="199"/>
      <c r="C664" s="199" t="s">
        <v>293</v>
      </c>
      <c r="D664" s="199" t="s">
        <v>636</v>
      </c>
      <c r="E664" s="199" t="s">
        <v>166</v>
      </c>
      <c r="F664" s="200">
        <v>15.515000000000001</v>
      </c>
      <c r="G664" s="199"/>
      <c r="H664" s="199" t="s">
        <v>171</v>
      </c>
      <c r="I664" s="199" t="s">
        <v>1122</v>
      </c>
      <c r="J664" s="201">
        <v>120000</v>
      </c>
      <c r="K664" s="201">
        <v>5964</v>
      </c>
      <c r="L664" s="202">
        <v>4.97</v>
      </c>
      <c r="M664" s="201">
        <v>2635</v>
      </c>
      <c r="N664" s="202">
        <v>44.19</v>
      </c>
      <c r="O664" s="201">
        <v>511</v>
      </c>
      <c r="P664" s="202">
        <v>8.56</v>
      </c>
      <c r="Q664" s="201">
        <v>216</v>
      </c>
      <c r="R664" s="202">
        <v>3.63</v>
      </c>
      <c r="S664" s="201">
        <v>2601</v>
      </c>
      <c r="T664" s="202">
        <v>43.62</v>
      </c>
      <c r="U664" s="203">
        <v>1068</v>
      </c>
      <c r="V664" s="203">
        <v>18</v>
      </c>
      <c r="W664" s="199" t="s">
        <v>179</v>
      </c>
    </row>
    <row r="665" spans="1:23" hidden="1" x14ac:dyDescent="0.25">
      <c r="A665" s="199" t="s">
        <v>2557</v>
      </c>
      <c r="B665" s="199"/>
      <c r="C665" s="199" t="s">
        <v>244</v>
      </c>
      <c r="D665" s="199" t="s">
        <v>601</v>
      </c>
      <c r="E665" s="199" t="s">
        <v>208</v>
      </c>
      <c r="F665" s="200">
        <v>7.6470000000000002</v>
      </c>
      <c r="G665" s="199"/>
      <c r="H665" s="199" t="s">
        <v>171</v>
      </c>
      <c r="I665" s="199" t="s">
        <v>2562</v>
      </c>
      <c r="J665" s="201">
        <v>120000</v>
      </c>
      <c r="K665" s="201">
        <v>5520</v>
      </c>
      <c r="L665" s="202">
        <v>4.5999999999999996</v>
      </c>
      <c r="M665" s="201">
        <v>1904</v>
      </c>
      <c r="N665" s="202">
        <v>34.5</v>
      </c>
      <c r="O665" s="201">
        <v>403</v>
      </c>
      <c r="P665" s="202">
        <v>7.3</v>
      </c>
      <c r="Q665" s="201">
        <v>188</v>
      </c>
      <c r="R665" s="202">
        <v>3.4</v>
      </c>
      <c r="S665" s="201">
        <v>3025</v>
      </c>
      <c r="T665" s="202">
        <v>54.8</v>
      </c>
      <c r="U665" s="203">
        <v>1175</v>
      </c>
      <c r="V665" s="203">
        <v>94</v>
      </c>
      <c r="W665" s="199" t="s">
        <v>179</v>
      </c>
    </row>
    <row r="666" spans="1:23" x14ac:dyDescent="0.25">
      <c r="A666" s="199" t="s">
        <v>362</v>
      </c>
      <c r="B666" s="199"/>
      <c r="C666" s="199" t="s">
        <v>359</v>
      </c>
      <c r="D666" s="199" t="s">
        <v>360</v>
      </c>
      <c r="E666" s="199" t="s">
        <v>166</v>
      </c>
      <c r="F666" s="200">
        <v>51.201000000000001</v>
      </c>
      <c r="G666" s="199"/>
      <c r="H666" s="199" t="s">
        <v>171</v>
      </c>
      <c r="I666" s="199" t="s">
        <v>1241</v>
      </c>
      <c r="J666" s="201">
        <v>193000</v>
      </c>
      <c r="K666" s="201">
        <v>9283</v>
      </c>
      <c r="L666" s="202">
        <v>4.8099999999999996</v>
      </c>
      <c r="M666" s="201">
        <v>3639</v>
      </c>
      <c r="N666" s="202">
        <v>39.200000000000003</v>
      </c>
      <c r="O666" s="201">
        <v>724</v>
      </c>
      <c r="P666" s="202">
        <v>7.8</v>
      </c>
      <c r="Q666" s="201">
        <v>362</v>
      </c>
      <c r="R666" s="202">
        <v>3.9</v>
      </c>
      <c r="S666" s="201">
        <v>4558</v>
      </c>
      <c r="T666" s="202">
        <v>49.1</v>
      </c>
      <c r="U666" s="203">
        <v>1820</v>
      </c>
      <c r="V666" s="203">
        <v>7</v>
      </c>
      <c r="W666" s="199" t="s">
        <v>179</v>
      </c>
    </row>
    <row r="667" spans="1:23" x14ac:dyDescent="0.25">
      <c r="A667" s="199" t="s">
        <v>362</v>
      </c>
      <c r="B667" s="199"/>
      <c r="C667" s="199" t="s">
        <v>359</v>
      </c>
      <c r="D667" s="199" t="s">
        <v>360</v>
      </c>
      <c r="E667" s="199" t="s">
        <v>166</v>
      </c>
      <c r="F667" s="200">
        <v>51.201000000000001</v>
      </c>
      <c r="G667" s="199"/>
      <c r="H667" s="199" t="s">
        <v>167</v>
      </c>
      <c r="I667" s="199" t="s">
        <v>1241</v>
      </c>
      <c r="J667" s="201">
        <v>190000</v>
      </c>
      <c r="K667" s="201">
        <v>9120</v>
      </c>
      <c r="L667" s="202">
        <v>4.8</v>
      </c>
      <c r="M667" s="201">
        <v>3575</v>
      </c>
      <c r="N667" s="202">
        <v>39.200000000000003</v>
      </c>
      <c r="O667" s="201">
        <v>711</v>
      </c>
      <c r="P667" s="202">
        <v>7.8</v>
      </c>
      <c r="Q667" s="201">
        <v>356</v>
      </c>
      <c r="R667" s="202">
        <v>3.9</v>
      </c>
      <c r="S667" s="201">
        <v>4478</v>
      </c>
      <c r="T667" s="202">
        <v>49.1</v>
      </c>
      <c r="U667" s="203">
        <v>1788</v>
      </c>
      <c r="V667" s="203">
        <v>7</v>
      </c>
      <c r="W667" s="199" t="s">
        <v>169</v>
      </c>
    </row>
    <row r="668" spans="1:23" hidden="1" x14ac:dyDescent="0.25">
      <c r="A668" s="199" t="s">
        <v>378</v>
      </c>
      <c r="B668" s="199"/>
      <c r="C668" s="199" t="s">
        <v>293</v>
      </c>
      <c r="D668" s="199" t="s">
        <v>294</v>
      </c>
      <c r="E668" s="199"/>
      <c r="F668" s="200">
        <v>31.812999999999999</v>
      </c>
      <c r="G668" s="199"/>
      <c r="H668" s="199" t="s">
        <v>167</v>
      </c>
      <c r="I668" s="199" t="s">
        <v>728</v>
      </c>
      <c r="J668" s="201">
        <v>119000</v>
      </c>
      <c r="K668" s="201">
        <v>18600</v>
      </c>
      <c r="L668" s="202">
        <v>15.63</v>
      </c>
      <c r="M668" s="201">
        <v>4315</v>
      </c>
      <c r="N668" s="202">
        <v>23.2</v>
      </c>
      <c r="O668" s="201">
        <v>1265</v>
      </c>
      <c r="P668" s="202">
        <v>6.8</v>
      </c>
      <c r="Q668" s="201">
        <v>446</v>
      </c>
      <c r="R668" s="202">
        <v>2.4</v>
      </c>
      <c r="S668" s="201">
        <v>12574</v>
      </c>
      <c r="T668" s="202">
        <v>67.599999999999994</v>
      </c>
      <c r="U668" s="203">
        <v>4671</v>
      </c>
      <c r="V668" s="203">
        <v>0</v>
      </c>
      <c r="W668" s="199" t="s">
        <v>169</v>
      </c>
    </row>
    <row r="669" spans="1:23" hidden="1" x14ac:dyDescent="0.25">
      <c r="A669" s="199" t="s">
        <v>1553</v>
      </c>
      <c r="B669" s="199"/>
      <c r="C669" s="199" t="s">
        <v>428</v>
      </c>
      <c r="D669" s="199" t="s">
        <v>438</v>
      </c>
      <c r="E669" s="199"/>
      <c r="F669" s="200">
        <v>19.29</v>
      </c>
      <c r="G669" s="199"/>
      <c r="H669" s="199" t="s">
        <v>171</v>
      </c>
      <c r="I669" s="199" t="s">
        <v>1569</v>
      </c>
      <c r="J669" s="201">
        <v>119000</v>
      </c>
      <c r="K669" s="201">
        <v>19123</v>
      </c>
      <c r="L669" s="202">
        <v>16.07</v>
      </c>
      <c r="M669" s="201">
        <v>4085</v>
      </c>
      <c r="N669" s="202">
        <v>21.36</v>
      </c>
      <c r="O669" s="201">
        <v>853</v>
      </c>
      <c r="P669" s="202">
        <v>4.46</v>
      </c>
      <c r="Q669" s="201">
        <v>581</v>
      </c>
      <c r="R669" s="202">
        <v>3.04</v>
      </c>
      <c r="S669" s="201">
        <v>13604</v>
      </c>
      <c r="T669" s="202">
        <v>71.14</v>
      </c>
      <c r="U669" s="203">
        <v>5000</v>
      </c>
      <c r="V669" s="203">
        <v>7</v>
      </c>
      <c r="W669" s="199" t="s">
        <v>169</v>
      </c>
    </row>
    <row r="670" spans="1:23" hidden="1" x14ac:dyDescent="0.25">
      <c r="A670" s="199" t="s">
        <v>1626</v>
      </c>
      <c r="B670" s="199"/>
      <c r="C670" s="199" t="s">
        <v>176</v>
      </c>
      <c r="D670" s="199" t="s">
        <v>196</v>
      </c>
      <c r="E670" s="199"/>
      <c r="F670" s="200">
        <v>26.39</v>
      </c>
      <c r="G670" s="199"/>
      <c r="H670" s="199" t="s">
        <v>167</v>
      </c>
      <c r="I670" s="199" t="s">
        <v>1647</v>
      </c>
      <c r="J670" s="201">
        <v>119000</v>
      </c>
      <c r="K670" s="201">
        <v>6605</v>
      </c>
      <c r="L670" s="202">
        <v>5.55</v>
      </c>
      <c r="M670" s="201">
        <v>2667</v>
      </c>
      <c r="N670" s="202">
        <v>40.380000000000003</v>
      </c>
      <c r="O670" s="201">
        <v>591</v>
      </c>
      <c r="P670" s="202">
        <v>8.9499999999999993</v>
      </c>
      <c r="Q670" s="201">
        <v>347</v>
      </c>
      <c r="R670" s="202">
        <v>5.25</v>
      </c>
      <c r="S670" s="201">
        <v>3000</v>
      </c>
      <c r="T670" s="202">
        <v>45.42</v>
      </c>
      <c r="U670" s="203">
        <v>1234</v>
      </c>
      <c r="V670" s="203">
        <v>12</v>
      </c>
      <c r="W670" s="199" t="s">
        <v>169</v>
      </c>
    </row>
    <row r="671" spans="1:23" hidden="1" x14ac:dyDescent="0.25">
      <c r="A671" s="199" t="s">
        <v>1626</v>
      </c>
      <c r="B671" s="199"/>
      <c r="C671" s="199" t="s">
        <v>202</v>
      </c>
      <c r="D671" s="199" t="s">
        <v>203</v>
      </c>
      <c r="E671" s="199"/>
      <c r="F671" s="200">
        <v>18.364000000000001</v>
      </c>
      <c r="G671" s="199"/>
      <c r="H671" s="199" t="s">
        <v>171</v>
      </c>
      <c r="I671" s="199" t="s">
        <v>1655</v>
      </c>
      <c r="J671" s="201">
        <v>119000</v>
      </c>
      <c r="K671" s="201">
        <v>7140</v>
      </c>
      <c r="L671" s="202">
        <v>6</v>
      </c>
      <c r="M671" s="201">
        <v>2713</v>
      </c>
      <c r="N671" s="202">
        <v>38</v>
      </c>
      <c r="O671" s="201">
        <v>643</v>
      </c>
      <c r="P671" s="202">
        <v>9</v>
      </c>
      <c r="Q671" s="201">
        <v>258</v>
      </c>
      <c r="R671" s="202">
        <v>3.62</v>
      </c>
      <c r="S671" s="201">
        <v>3526</v>
      </c>
      <c r="T671" s="202">
        <v>49.38</v>
      </c>
      <c r="U671" s="203">
        <v>1409</v>
      </c>
      <c r="V671" s="203">
        <v>18</v>
      </c>
      <c r="W671" s="199" t="s">
        <v>169</v>
      </c>
    </row>
    <row r="672" spans="1:23" hidden="1" x14ac:dyDescent="0.25">
      <c r="A672" s="199" t="s">
        <v>2403</v>
      </c>
      <c r="B672" s="199"/>
      <c r="C672" s="199" t="s">
        <v>244</v>
      </c>
      <c r="D672" s="199" t="s">
        <v>601</v>
      </c>
      <c r="E672" s="199" t="s">
        <v>166</v>
      </c>
      <c r="F672" s="200">
        <v>2.5219999999999998</v>
      </c>
      <c r="G672" s="199"/>
      <c r="H672" s="199" t="s">
        <v>167</v>
      </c>
      <c r="I672" s="199" t="s">
        <v>2407</v>
      </c>
      <c r="J672" s="201">
        <v>119000</v>
      </c>
      <c r="K672" s="201">
        <v>1821</v>
      </c>
      <c r="L672" s="202">
        <v>1.53</v>
      </c>
      <c r="M672" s="201">
        <v>1202</v>
      </c>
      <c r="N672" s="202">
        <v>65.989999999999995</v>
      </c>
      <c r="O672" s="201">
        <v>134</v>
      </c>
      <c r="P672" s="202">
        <v>7.35</v>
      </c>
      <c r="Q672" s="201">
        <v>56</v>
      </c>
      <c r="R672" s="202">
        <v>3.05</v>
      </c>
      <c r="S672" s="201">
        <v>430</v>
      </c>
      <c r="T672" s="202">
        <v>23.6</v>
      </c>
      <c r="U672" s="203">
        <v>211</v>
      </c>
      <c r="V672" s="203">
        <v>0</v>
      </c>
      <c r="W672" s="199" t="s">
        <v>179</v>
      </c>
    </row>
    <row r="673" spans="1:23" hidden="1" x14ac:dyDescent="0.25">
      <c r="A673" s="199" t="s">
        <v>2532</v>
      </c>
      <c r="B673" s="199"/>
      <c r="C673" s="199" t="s">
        <v>244</v>
      </c>
      <c r="D673" s="199" t="s">
        <v>687</v>
      </c>
      <c r="E673" s="199"/>
      <c r="F673" s="200">
        <v>46.46</v>
      </c>
      <c r="G673" s="199" t="s">
        <v>166</v>
      </c>
      <c r="H673" s="199" t="s">
        <v>171</v>
      </c>
      <c r="I673" s="199" t="s">
        <v>2544</v>
      </c>
      <c r="J673" s="201">
        <v>119000</v>
      </c>
      <c r="K673" s="201">
        <v>1428</v>
      </c>
      <c r="L673" s="202">
        <v>1.2</v>
      </c>
      <c r="M673" s="201">
        <v>993</v>
      </c>
      <c r="N673" s="202">
        <v>69.510000000000005</v>
      </c>
      <c r="O673" s="201">
        <v>118</v>
      </c>
      <c r="P673" s="202">
        <v>8.25</v>
      </c>
      <c r="Q673" s="201">
        <v>31</v>
      </c>
      <c r="R673" s="202">
        <v>2.17</v>
      </c>
      <c r="S673" s="201">
        <v>287</v>
      </c>
      <c r="T673" s="202">
        <v>20.07</v>
      </c>
      <c r="U673" s="203">
        <v>149</v>
      </c>
      <c r="V673" s="203">
        <v>0</v>
      </c>
      <c r="W673" s="199" t="s">
        <v>179</v>
      </c>
    </row>
    <row r="674" spans="1:23" hidden="1" x14ac:dyDescent="0.25">
      <c r="A674" s="199" t="s">
        <v>1626</v>
      </c>
      <c r="B674" s="199"/>
      <c r="C674" s="199" t="s">
        <v>176</v>
      </c>
      <c r="D674" s="199" t="s">
        <v>196</v>
      </c>
      <c r="E674" s="199"/>
      <c r="F674" s="200">
        <v>7.8849999999999998</v>
      </c>
      <c r="G674" s="199"/>
      <c r="H674" s="199" t="s">
        <v>379</v>
      </c>
      <c r="I674" s="199" t="s">
        <v>1641</v>
      </c>
      <c r="J674" s="201">
        <v>118396</v>
      </c>
      <c r="K674" s="201">
        <v>3824</v>
      </c>
      <c r="L674" s="202">
        <v>3.23</v>
      </c>
      <c r="M674" s="201">
        <v>1908</v>
      </c>
      <c r="N674" s="202">
        <v>49.9</v>
      </c>
      <c r="O674" s="201">
        <v>182</v>
      </c>
      <c r="P674" s="202">
        <v>4.76</v>
      </c>
      <c r="Q674" s="201">
        <v>97</v>
      </c>
      <c r="R674" s="202">
        <v>2.54</v>
      </c>
      <c r="S674" s="201">
        <v>1637</v>
      </c>
      <c r="T674" s="202">
        <v>42.81</v>
      </c>
      <c r="U674" s="203">
        <v>663</v>
      </c>
      <c r="V674" s="203">
        <v>21</v>
      </c>
      <c r="W674" s="199" t="s">
        <v>179</v>
      </c>
    </row>
    <row r="675" spans="1:23" hidden="1" x14ac:dyDescent="0.25">
      <c r="A675" s="199" t="s">
        <v>378</v>
      </c>
      <c r="B675" s="199"/>
      <c r="C675" s="199" t="s">
        <v>293</v>
      </c>
      <c r="D675" s="199" t="s">
        <v>636</v>
      </c>
      <c r="E675" s="199"/>
      <c r="F675" s="200">
        <v>15.071</v>
      </c>
      <c r="G675" s="199"/>
      <c r="H675" s="199" t="s">
        <v>171</v>
      </c>
      <c r="I675" s="199" t="s">
        <v>718</v>
      </c>
      <c r="J675" s="201">
        <v>118000</v>
      </c>
      <c r="K675" s="201">
        <v>10266</v>
      </c>
      <c r="L675" s="202">
        <v>8.6999999999999993</v>
      </c>
      <c r="M675" s="201">
        <v>4620</v>
      </c>
      <c r="N675" s="202">
        <v>45</v>
      </c>
      <c r="O675" s="201">
        <v>832</v>
      </c>
      <c r="P675" s="202">
        <v>8.1</v>
      </c>
      <c r="Q675" s="201">
        <v>411</v>
      </c>
      <c r="R675" s="202">
        <v>4</v>
      </c>
      <c r="S675" s="201">
        <v>4404</v>
      </c>
      <c r="T675" s="202">
        <v>42.9</v>
      </c>
      <c r="U675" s="203">
        <v>1818</v>
      </c>
      <c r="V675" s="203">
        <v>6</v>
      </c>
      <c r="W675" s="199" t="s">
        <v>169</v>
      </c>
    </row>
    <row r="676" spans="1:23" hidden="1" x14ac:dyDescent="0.25">
      <c r="A676" s="199" t="s">
        <v>1153</v>
      </c>
      <c r="B676" s="199"/>
      <c r="C676" s="199" t="s">
        <v>176</v>
      </c>
      <c r="D676" s="199" t="s">
        <v>177</v>
      </c>
      <c r="E676" s="199" t="s">
        <v>166</v>
      </c>
      <c r="F676" s="200">
        <v>4.5179999999999998</v>
      </c>
      <c r="G676" s="199"/>
      <c r="H676" s="199" t="s">
        <v>167</v>
      </c>
      <c r="I676" s="199" t="s">
        <v>1157</v>
      </c>
      <c r="J676" s="201">
        <v>118000</v>
      </c>
      <c r="K676" s="201">
        <v>6207</v>
      </c>
      <c r="L676" s="202">
        <v>5.26</v>
      </c>
      <c r="M676" s="201">
        <v>2160</v>
      </c>
      <c r="N676" s="202">
        <v>34.799999999999997</v>
      </c>
      <c r="O676" s="201">
        <v>813</v>
      </c>
      <c r="P676" s="202">
        <v>13.1</v>
      </c>
      <c r="Q676" s="201">
        <v>273</v>
      </c>
      <c r="R676" s="202">
        <v>4.4000000000000004</v>
      </c>
      <c r="S676" s="201">
        <v>2960</v>
      </c>
      <c r="T676" s="202">
        <v>47.69</v>
      </c>
      <c r="U676" s="203">
        <v>1212</v>
      </c>
      <c r="V676" s="203">
        <v>12</v>
      </c>
      <c r="W676" s="199" t="s">
        <v>169</v>
      </c>
    </row>
    <row r="677" spans="1:23" hidden="1" x14ac:dyDescent="0.25">
      <c r="A677" s="199" t="s">
        <v>1226</v>
      </c>
      <c r="B677" s="199"/>
      <c r="C677" s="199" t="s">
        <v>460</v>
      </c>
      <c r="D677" s="199" t="s">
        <v>849</v>
      </c>
      <c r="E677" s="199" t="s">
        <v>166</v>
      </c>
      <c r="F677" s="200">
        <v>4.8630000000000004</v>
      </c>
      <c r="G677" s="199"/>
      <c r="H677" s="199" t="s">
        <v>167</v>
      </c>
      <c r="I677" s="199" t="s">
        <v>1233</v>
      </c>
      <c r="J677" s="201">
        <v>118000</v>
      </c>
      <c r="K677" s="201">
        <v>17818</v>
      </c>
      <c r="L677" s="202">
        <v>15.1</v>
      </c>
      <c r="M677" s="201">
        <v>2655</v>
      </c>
      <c r="N677" s="202">
        <v>14.9</v>
      </c>
      <c r="O677" s="201">
        <v>2976</v>
      </c>
      <c r="P677" s="202">
        <v>16.7</v>
      </c>
      <c r="Q677" s="201">
        <v>2459</v>
      </c>
      <c r="R677" s="202">
        <v>13.8</v>
      </c>
      <c r="S677" s="201">
        <v>9729</v>
      </c>
      <c r="T677" s="202">
        <v>54.6</v>
      </c>
      <c r="U677" s="203">
        <v>4085</v>
      </c>
      <c r="V677" s="203">
        <v>97</v>
      </c>
      <c r="W677" s="199" t="s">
        <v>169</v>
      </c>
    </row>
    <row r="678" spans="1:23" x14ac:dyDescent="0.25">
      <c r="A678" s="199" t="s">
        <v>390</v>
      </c>
      <c r="B678" s="199"/>
      <c r="C678" s="199" t="s">
        <v>359</v>
      </c>
      <c r="D678" s="199" t="s">
        <v>360</v>
      </c>
      <c r="E678" s="199"/>
      <c r="F678" s="200">
        <v>52.319000000000003</v>
      </c>
      <c r="G678" s="199"/>
      <c r="H678" s="199" t="s">
        <v>171</v>
      </c>
      <c r="I678" s="199" t="s">
        <v>1242</v>
      </c>
      <c r="J678" s="201">
        <v>2000</v>
      </c>
      <c r="K678" s="201">
        <v>204</v>
      </c>
      <c r="L678" s="202">
        <v>10.199999999999999</v>
      </c>
      <c r="M678" s="201">
        <v>137</v>
      </c>
      <c r="N678" s="202">
        <v>67.099999999999994</v>
      </c>
      <c r="O678" s="201">
        <v>32</v>
      </c>
      <c r="P678" s="202">
        <v>15.8</v>
      </c>
      <c r="Q678" s="201">
        <v>9</v>
      </c>
      <c r="R678" s="202">
        <v>4.4000000000000004</v>
      </c>
      <c r="S678" s="201">
        <v>26</v>
      </c>
      <c r="T678" s="202">
        <v>12.7</v>
      </c>
      <c r="U678" s="203">
        <v>18</v>
      </c>
      <c r="V678" s="203">
        <v>87</v>
      </c>
      <c r="W678" s="199" t="s">
        <v>179</v>
      </c>
    </row>
    <row r="679" spans="1:23" x14ac:dyDescent="0.25">
      <c r="A679" s="199" t="s">
        <v>374</v>
      </c>
      <c r="B679" s="199"/>
      <c r="C679" s="199" t="s">
        <v>359</v>
      </c>
      <c r="D679" s="199" t="s">
        <v>360</v>
      </c>
      <c r="E679" s="199" t="s">
        <v>166</v>
      </c>
      <c r="F679" s="200">
        <v>37.831000000000003</v>
      </c>
      <c r="G679" s="199"/>
      <c r="H679" s="199" t="s">
        <v>171</v>
      </c>
      <c r="I679" s="199" t="s">
        <v>1243</v>
      </c>
      <c r="J679" s="201">
        <v>24600</v>
      </c>
      <c r="K679" s="201">
        <v>2952</v>
      </c>
      <c r="L679" s="202">
        <v>12</v>
      </c>
      <c r="M679" s="201">
        <v>1160</v>
      </c>
      <c r="N679" s="202">
        <v>39.299999999999997</v>
      </c>
      <c r="O679" s="201">
        <v>174</v>
      </c>
      <c r="P679" s="202">
        <v>5.9</v>
      </c>
      <c r="Q679" s="201">
        <v>89</v>
      </c>
      <c r="R679" s="202">
        <v>3</v>
      </c>
      <c r="S679" s="201">
        <v>1529</v>
      </c>
      <c r="T679" s="202">
        <v>51.8</v>
      </c>
      <c r="U679" s="203">
        <v>597</v>
      </c>
      <c r="V679" s="203">
        <v>86</v>
      </c>
      <c r="W679" s="199" t="s">
        <v>169</v>
      </c>
    </row>
    <row r="680" spans="1:23" hidden="1" x14ac:dyDescent="0.25">
      <c r="A680" s="199" t="s">
        <v>1332</v>
      </c>
      <c r="B680" s="199"/>
      <c r="C680" s="199" t="s">
        <v>244</v>
      </c>
      <c r="D680" s="199" t="s">
        <v>666</v>
      </c>
      <c r="E680" s="199"/>
      <c r="F680" s="200">
        <v>5.6340000000000003</v>
      </c>
      <c r="G680" s="199"/>
      <c r="H680" s="199" t="s">
        <v>167</v>
      </c>
      <c r="I680" s="199" t="s">
        <v>1346</v>
      </c>
      <c r="J680" s="201">
        <v>118000</v>
      </c>
      <c r="K680" s="201">
        <v>5983</v>
      </c>
      <c r="L680" s="202">
        <v>5.07</v>
      </c>
      <c r="M680" s="201">
        <v>1890</v>
      </c>
      <c r="N680" s="202">
        <v>31.59</v>
      </c>
      <c r="O680" s="201">
        <v>370</v>
      </c>
      <c r="P680" s="202">
        <v>6.19</v>
      </c>
      <c r="Q680" s="201">
        <v>214</v>
      </c>
      <c r="R680" s="202">
        <v>3.58</v>
      </c>
      <c r="S680" s="201">
        <v>3508</v>
      </c>
      <c r="T680" s="202">
        <v>58.64</v>
      </c>
      <c r="U680" s="203">
        <v>1342</v>
      </c>
      <c r="V680" s="203">
        <v>2</v>
      </c>
      <c r="W680" s="199" t="s">
        <v>179</v>
      </c>
    </row>
    <row r="681" spans="1:23" hidden="1" x14ac:dyDescent="0.25">
      <c r="A681" s="199" t="s">
        <v>1412</v>
      </c>
      <c r="B681" s="199"/>
      <c r="C681" s="199" t="s">
        <v>244</v>
      </c>
      <c r="D681" s="199" t="s">
        <v>601</v>
      </c>
      <c r="E681" s="199"/>
      <c r="F681" s="200">
        <v>5.22</v>
      </c>
      <c r="G681" s="199"/>
      <c r="H681" s="199" t="s">
        <v>167</v>
      </c>
      <c r="I681" s="199" t="s">
        <v>1414</v>
      </c>
      <c r="J681" s="201">
        <v>118000</v>
      </c>
      <c r="K681" s="201">
        <v>555</v>
      </c>
      <c r="L681" s="202">
        <v>0.47</v>
      </c>
      <c r="M681" s="201">
        <v>509</v>
      </c>
      <c r="N681" s="202">
        <v>91.72</v>
      </c>
      <c r="O681" s="201">
        <v>21</v>
      </c>
      <c r="P681" s="202">
        <v>3.73</v>
      </c>
      <c r="Q681" s="201">
        <v>25</v>
      </c>
      <c r="R681" s="202">
        <v>4.55</v>
      </c>
      <c r="S681" s="201">
        <v>0</v>
      </c>
      <c r="T681" s="202">
        <v>0</v>
      </c>
      <c r="U681" s="203">
        <v>23</v>
      </c>
      <c r="V681" s="203">
        <v>1</v>
      </c>
      <c r="W681" s="199" t="s">
        <v>179</v>
      </c>
    </row>
    <row r="682" spans="1:23" hidden="1" x14ac:dyDescent="0.25">
      <c r="A682" s="199" t="s">
        <v>1553</v>
      </c>
      <c r="B682" s="199"/>
      <c r="C682" s="199" t="s">
        <v>336</v>
      </c>
      <c r="D682" s="199" t="s">
        <v>348</v>
      </c>
      <c r="E682" s="199" t="s">
        <v>166</v>
      </c>
      <c r="F682" s="200">
        <v>13.263</v>
      </c>
      <c r="G682" s="199"/>
      <c r="H682" s="199" t="s">
        <v>167</v>
      </c>
      <c r="I682" s="199" t="s">
        <v>1585</v>
      </c>
      <c r="J682" s="201">
        <v>118000</v>
      </c>
      <c r="K682" s="201">
        <v>14219</v>
      </c>
      <c r="L682" s="202">
        <v>12.05</v>
      </c>
      <c r="M682" s="201">
        <v>3767</v>
      </c>
      <c r="N682" s="202">
        <v>26.49</v>
      </c>
      <c r="O682" s="201">
        <v>758</v>
      </c>
      <c r="P682" s="202">
        <v>5.33</v>
      </c>
      <c r="Q682" s="201">
        <v>346</v>
      </c>
      <c r="R682" s="202">
        <v>2.4300000000000002</v>
      </c>
      <c r="S682" s="201">
        <v>9350</v>
      </c>
      <c r="T682" s="202">
        <v>65.760000000000005</v>
      </c>
      <c r="U682" s="203">
        <v>3478</v>
      </c>
      <c r="V682" s="203">
        <v>4</v>
      </c>
      <c r="W682" s="199" t="s">
        <v>169</v>
      </c>
    </row>
    <row r="683" spans="1:23" hidden="1" x14ac:dyDescent="0.25">
      <c r="A683" s="199" t="s">
        <v>2469</v>
      </c>
      <c r="B683" s="199"/>
      <c r="C683" s="199" t="s">
        <v>244</v>
      </c>
      <c r="D683" s="199" t="s">
        <v>245</v>
      </c>
      <c r="E683" s="199" t="s">
        <v>234</v>
      </c>
      <c r="F683" s="200">
        <v>4.7030000000000003</v>
      </c>
      <c r="G683" s="199"/>
      <c r="H683" s="199" t="s">
        <v>167</v>
      </c>
      <c r="I683" s="199" t="s">
        <v>2470</v>
      </c>
      <c r="J683" s="201">
        <v>118000</v>
      </c>
      <c r="K683" s="201">
        <v>2537</v>
      </c>
      <c r="L683" s="202">
        <v>2.15</v>
      </c>
      <c r="M683" s="201">
        <v>1427</v>
      </c>
      <c r="N683" s="202">
        <v>56.26</v>
      </c>
      <c r="O683" s="201">
        <v>424</v>
      </c>
      <c r="P683" s="202">
        <v>16.72</v>
      </c>
      <c r="Q683" s="201">
        <v>23</v>
      </c>
      <c r="R683" s="202">
        <v>0.9</v>
      </c>
      <c r="S683" s="201">
        <v>663</v>
      </c>
      <c r="T683" s="202">
        <v>26.12</v>
      </c>
      <c r="U683" s="203">
        <v>321</v>
      </c>
      <c r="V683" s="203">
        <v>7</v>
      </c>
      <c r="W683" s="199" t="s">
        <v>179</v>
      </c>
    </row>
    <row r="684" spans="1:23" hidden="1" x14ac:dyDescent="0.25">
      <c r="A684" s="199" t="s">
        <v>2557</v>
      </c>
      <c r="B684" s="199"/>
      <c r="C684" s="199" t="s">
        <v>244</v>
      </c>
      <c r="D684" s="199" t="s">
        <v>327</v>
      </c>
      <c r="E684" s="199"/>
      <c r="F684" s="200">
        <v>21.190999999999999</v>
      </c>
      <c r="G684" s="199"/>
      <c r="H684" s="199" t="s">
        <v>167</v>
      </c>
      <c r="I684" s="199" t="s">
        <v>2246</v>
      </c>
      <c r="J684" s="201">
        <v>118000</v>
      </c>
      <c r="K684" s="201">
        <v>8036</v>
      </c>
      <c r="L684" s="202">
        <v>6.81</v>
      </c>
      <c r="M684" s="201">
        <v>4167</v>
      </c>
      <c r="N684" s="202">
        <v>51.86</v>
      </c>
      <c r="O684" s="201">
        <v>927</v>
      </c>
      <c r="P684" s="202">
        <v>11.54</v>
      </c>
      <c r="Q684" s="201">
        <v>243</v>
      </c>
      <c r="R684" s="202">
        <v>3.03</v>
      </c>
      <c r="S684" s="201">
        <v>2698</v>
      </c>
      <c r="T684" s="202">
        <v>33.57</v>
      </c>
      <c r="U684" s="203">
        <v>1198</v>
      </c>
      <c r="V684" s="203">
        <v>0</v>
      </c>
      <c r="W684" s="199" t="s">
        <v>179</v>
      </c>
    </row>
    <row r="685" spans="1:23" hidden="1" x14ac:dyDescent="0.25">
      <c r="A685" s="199" t="s">
        <v>2575</v>
      </c>
      <c r="B685" s="199"/>
      <c r="C685" s="199" t="s">
        <v>176</v>
      </c>
      <c r="D685" s="199" t="s">
        <v>177</v>
      </c>
      <c r="E685" s="199"/>
      <c r="F685" s="200">
        <v>24.626999999999999</v>
      </c>
      <c r="G685" s="199"/>
      <c r="H685" s="199" t="s">
        <v>167</v>
      </c>
      <c r="I685" s="199" t="s">
        <v>2584</v>
      </c>
      <c r="J685" s="201">
        <v>118000</v>
      </c>
      <c r="K685" s="201">
        <v>6077</v>
      </c>
      <c r="L685" s="202">
        <v>5.15</v>
      </c>
      <c r="M685" s="201">
        <v>2262</v>
      </c>
      <c r="N685" s="202">
        <v>37.22</v>
      </c>
      <c r="O685" s="201">
        <v>879</v>
      </c>
      <c r="P685" s="202">
        <v>14.46</v>
      </c>
      <c r="Q685" s="201">
        <v>235</v>
      </c>
      <c r="R685" s="202">
        <v>3.87</v>
      </c>
      <c r="S685" s="201">
        <v>2702</v>
      </c>
      <c r="T685" s="202">
        <v>44.46</v>
      </c>
      <c r="U685" s="203">
        <v>1127</v>
      </c>
      <c r="V685" s="203">
        <v>12</v>
      </c>
      <c r="W685" s="199" t="s">
        <v>179</v>
      </c>
    </row>
    <row r="686" spans="1:23" hidden="1" x14ac:dyDescent="0.25">
      <c r="A686" s="199" t="s">
        <v>362</v>
      </c>
      <c r="B686" s="199"/>
      <c r="C686" s="199" t="s">
        <v>164</v>
      </c>
      <c r="D686" s="199" t="s">
        <v>165</v>
      </c>
      <c r="E686" s="199"/>
      <c r="F686" s="200">
        <v>42.1</v>
      </c>
      <c r="G686" s="199" t="s">
        <v>166</v>
      </c>
      <c r="H686" s="199" t="s">
        <v>167</v>
      </c>
      <c r="I686" s="199" t="s">
        <v>405</v>
      </c>
      <c r="J686" s="201">
        <v>117000</v>
      </c>
      <c r="K686" s="201">
        <v>11115</v>
      </c>
      <c r="L686" s="202">
        <v>9.5</v>
      </c>
      <c r="M686" s="201">
        <v>5090</v>
      </c>
      <c r="N686" s="202">
        <v>45.79</v>
      </c>
      <c r="O686" s="201">
        <v>835</v>
      </c>
      <c r="P686" s="202">
        <v>7.51</v>
      </c>
      <c r="Q686" s="201">
        <v>546</v>
      </c>
      <c r="R686" s="202">
        <v>4.91</v>
      </c>
      <c r="S686" s="201">
        <v>4645</v>
      </c>
      <c r="T686" s="202">
        <v>41.79</v>
      </c>
      <c r="U686" s="203">
        <v>1938</v>
      </c>
      <c r="V686" s="203">
        <v>19</v>
      </c>
      <c r="W686" s="199" t="s">
        <v>169</v>
      </c>
    </row>
    <row r="687" spans="1:23" x14ac:dyDescent="0.25">
      <c r="A687" s="199" t="s">
        <v>374</v>
      </c>
      <c r="B687" s="199"/>
      <c r="C687" s="199" t="s">
        <v>359</v>
      </c>
      <c r="D687" s="199" t="s">
        <v>360</v>
      </c>
      <c r="E687" s="199" t="s">
        <v>166</v>
      </c>
      <c r="F687" s="200">
        <v>37.831000000000003</v>
      </c>
      <c r="G687" s="199"/>
      <c r="H687" s="199" t="s">
        <v>167</v>
      </c>
      <c r="I687" s="199" t="s">
        <v>1243</v>
      </c>
      <c r="J687" s="201">
        <v>23600</v>
      </c>
      <c r="K687" s="201">
        <v>3210</v>
      </c>
      <c r="L687" s="202">
        <v>13.6</v>
      </c>
      <c r="M687" s="201">
        <v>1043</v>
      </c>
      <c r="N687" s="202">
        <v>32.5</v>
      </c>
      <c r="O687" s="201">
        <v>250</v>
      </c>
      <c r="P687" s="202">
        <v>7.8</v>
      </c>
      <c r="Q687" s="201">
        <v>93</v>
      </c>
      <c r="R687" s="202">
        <v>2.9</v>
      </c>
      <c r="S687" s="201">
        <v>1823</v>
      </c>
      <c r="T687" s="202">
        <v>56.8</v>
      </c>
      <c r="U687" s="203">
        <v>702</v>
      </c>
      <c r="V687" s="203">
        <v>0</v>
      </c>
      <c r="W687" s="199" t="s">
        <v>169</v>
      </c>
    </row>
    <row r="688" spans="1:23" x14ac:dyDescent="0.25">
      <c r="A688" s="199" t="s">
        <v>378</v>
      </c>
      <c r="B688" s="199"/>
      <c r="C688" s="199" t="s">
        <v>359</v>
      </c>
      <c r="D688" s="199" t="s">
        <v>360</v>
      </c>
      <c r="E688" s="199" t="s">
        <v>166</v>
      </c>
      <c r="F688" s="200">
        <v>6.1319999999999997</v>
      </c>
      <c r="G688" s="199"/>
      <c r="H688" s="199" t="s">
        <v>167</v>
      </c>
      <c r="I688" s="199" t="s">
        <v>571</v>
      </c>
      <c r="J688" s="201">
        <v>206000</v>
      </c>
      <c r="K688" s="201">
        <v>10259</v>
      </c>
      <c r="L688" s="202">
        <v>4.9800000000000004</v>
      </c>
      <c r="M688" s="201">
        <v>6406</v>
      </c>
      <c r="N688" s="202">
        <v>62.44</v>
      </c>
      <c r="O688" s="201">
        <v>734</v>
      </c>
      <c r="P688" s="202">
        <v>7.15</v>
      </c>
      <c r="Q688" s="201">
        <v>241</v>
      </c>
      <c r="R688" s="202">
        <v>2.35</v>
      </c>
      <c r="S688" s="201">
        <v>2878</v>
      </c>
      <c r="T688" s="202">
        <v>28.05</v>
      </c>
      <c r="U688" s="203">
        <v>1320</v>
      </c>
      <c r="V688" s="203">
        <v>7</v>
      </c>
      <c r="W688" s="199" t="s">
        <v>179</v>
      </c>
    </row>
    <row r="689" spans="1:23" hidden="1" x14ac:dyDescent="0.25">
      <c r="A689" s="199" t="s">
        <v>1626</v>
      </c>
      <c r="B689" s="199"/>
      <c r="C689" s="199" t="s">
        <v>244</v>
      </c>
      <c r="D689" s="199" t="s">
        <v>264</v>
      </c>
      <c r="E689" s="199"/>
      <c r="F689" s="200">
        <v>7.6509999999999998</v>
      </c>
      <c r="G689" s="199"/>
      <c r="H689" s="199" t="s">
        <v>167</v>
      </c>
      <c r="I689" s="199" t="s">
        <v>1719</v>
      </c>
      <c r="J689" s="201">
        <v>117000</v>
      </c>
      <c r="K689" s="201">
        <v>6564</v>
      </c>
      <c r="L689" s="202">
        <v>5.61</v>
      </c>
      <c r="M689" s="201">
        <v>2549</v>
      </c>
      <c r="N689" s="202">
        <v>38.83</v>
      </c>
      <c r="O689" s="201">
        <v>859</v>
      </c>
      <c r="P689" s="202">
        <v>13.09</v>
      </c>
      <c r="Q689" s="201">
        <v>196</v>
      </c>
      <c r="R689" s="202">
        <v>2.98</v>
      </c>
      <c r="S689" s="201">
        <v>2961</v>
      </c>
      <c r="T689" s="202">
        <v>45.11</v>
      </c>
      <c r="U689" s="203">
        <v>1219</v>
      </c>
      <c r="V689" s="203">
        <v>1</v>
      </c>
      <c r="W689" s="199" t="s">
        <v>179</v>
      </c>
    </row>
    <row r="690" spans="1:23" hidden="1" x14ac:dyDescent="0.25">
      <c r="A690" s="199" t="s">
        <v>2557</v>
      </c>
      <c r="B690" s="199"/>
      <c r="C690" s="199" t="s">
        <v>244</v>
      </c>
      <c r="D690" s="199" t="s">
        <v>687</v>
      </c>
      <c r="E690" s="199" t="s">
        <v>208</v>
      </c>
      <c r="F690" s="200">
        <v>2.3820000000000001</v>
      </c>
      <c r="G690" s="199"/>
      <c r="H690" s="199" t="s">
        <v>167</v>
      </c>
      <c r="I690" s="199" t="s">
        <v>2563</v>
      </c>
      <c r="J690" s="201">
        <v>117000</v>
      </c>
      <c r="K690" s="201">
        <v>10530</v>
      </c>
      <c r="L690" s="202">
        <v>9</v>
      </c>
      <c r="M690" s="201">
        <v>2759</v>
      </c>
      <c r="N690" s="202">
        <v>26.2</v>
      </c>
      <c r="O690" s="201">
        <v>832</v>
      </c>
      <c r="P690" s="202">
        <v>7.9</v>
      </c>
      <c r="Q690" s="201">
        <v>369</v>
      </c>
      <c r="R690" s="202">
        <v>3.5</v>
      </c>
      <c r="S690" s="201">
        <v>6571</v>
      </c>
      <c r="T690" s="202">
        <v>62.4</v>
      </c>
      <c r="U690" s="203">
        <v>2494</v>
      </c>
      <c r="V690" s="203">
        <v>94</v>
      </c>
      <c r="W690" s="199" t="s">
        <v>179</v>
      </c>
    </row>
    <row r="691" spans="1:23" hidden="1" x14ac:dyDescent="0.25">
      <c r="A691" s="199" t="s">
        <v>604</v>
      </c>
      <c r="B691" s="199"/>
      <c r="C691" s="199" t="s">
        <v>293</v>
      </c>
      <c r="D691" s="199" t="s">
        <v>294</v>
      </c>
      <c r="E691" s="199"/>
      <c r="F691" s="200">
        <v>35.5</v>
      </c>
      <c r="G691" s="199"/>
      <c r="H691" s="199" t="s">
        <v>167</v>
      </c>
      <c r="I691" s="199" t="s">
        <v>635</v>
      </c>
      <c r="J691" s="201">
        <v>116000</v>
      </c>
      <c r="K691" s="201">
        <v>18560</v>
      </c>
      <c r="L691" s="202">
        <v>16</v>
      </c>
      <c r="M691" s="201">
        <v>6310</v>
      </c>
      <c r="N691" s="202">
        <v>34</v>
      </c>
      <c r="O691" s="201">
        <v>1114</v>
      </c>
      <c r="P691" s="202">
        <v>6</v>
      </c>
      <c r="Q691" s="201">
        <v>371</v>
      </c>
      <c r="R691" s="202">
        <v>2</v>
      </c>
      <c r="S691" s="201">
        <v>10765</v>
      </c>
      <c r="T691" s="202">
        <v>58</v>
      </c>
      <c r="U691" s="203">
        <v>4092</v>
      </c>
      <c r="V691" s="203">
        <v>86</v>
      </c>
      <c r="W691" s="199" t="s">
        <v>179</v>
      </c>
    </row>
    <row r="692" spans="1:23" hidden="1" x14ac:dyDescent="0.25">
      <c r="A692" s="199" t="s">
        <v>1332</v>
      </c>
      <c r="B692" s="199"/>
      <c r="C692" s="199" t="s">
        <v>244</v>
      </c>
      <c r="D692" s="199" t="s">
        <v>666</v>
      </c>
      <c r="E692" s="199"/>
      <c r="F692" s="200">
        <v>1.1439999999999999</v>
      </c>
      <c r="G692" s="199"/>
      <c r="H692" s="199" t="s">
        <v>171</v>
      </c>
      <c r="I692" s="199" t="s">
        <v>1344</v>
      </c>
      <c r="J692" s="201">
        <v>116000</v>
      </c>
      <c r="K692" s="201">
        <v>5556</v>
      </c>
      <c r="L692" s="202">
        <v>4.79</v>
      </c>
      <c r="M692" s="201">
        <v>1668</v>
      </c>
      <c r="N692" s="202">
        <v>30.02</v>
      </c>
      <c r="O692" s="201">
        <v>439</v>
      </c>
      <c r="P692" s="202">
        <v>7.91</v>
      </c>
      <c r="Q692" s="201">
        <v>271</v>
      </c>
      <c r="R692" s="202">
        <v>4.88</v>
      </c>
      <c r="S692" s="201">
        <v>3178</v>
      </c>
      <c r="T692" s="202">
        <v>57.2</v>
      </c>
      <c r="U692" s="203">
        <v>1235</v>
      </c>
      <c r="V692" s="203">
        <v>3</v>
      </c>
      <c r="W692" s="199" t="s">
        <v>179</v>
      </c>
    </row>
    <row r="693" spans="1:23" hidden="1" x14ac:dyDescent="0.25">
      <c r="A693" s="199" t="s">
        <v>1332</v>
      </c>
      <c r="B693" s="199"/>
      <c r="C693" s="199" t="s">
        <v>460</v>
      </c>
      <c r="D693" s="199" t="s">
        <v>469</v>
      </c>
      <c r="E693" s="199" t="s">
        <v>166</v>
      </c>
      <c r="F693" s="200">
        <v>9.9049999999999994</v>
      </c>
      <c r="G693" s="199"/>
      <c r="H693" s="199" t="s">
        <v>167</v>
      </c>
      <c r="I693" s="199" t="s">
        <v>1354</v>
      </c>
      <c r="J693" s="201">
        <v>116000</v>
      </c>
      <c r="K693" s="201">
        <v>11588</v>
      </c>
      <c r="L693" s="202">
        <v>9.99</v>
      </c>
      <c r="M693" s="201">
        <v>4333</v>
      </c>
      <c r="N693" s="202">
        <v>37.39</v>
      </c>
      <c r="O693" s="201">
        <v>1272</v>
      </c>
      <c r="P693" s="202">
        <v>10.98</v>
      </c>
      <c r="Q693" s="201">
        <v>811</v>
      </c>
      <c r="R693" s="202">
        <v>7</v>
      </c>
      <c r="S693" s="201">
        <v>5172</v>
      </c>
      <c r="T693" s="202">
        <v>44.63</v>
      </c>
      <c r="U693" s="203">
        <v>2172</v>
      </c>
      <c r="V693" s="203">
        <v>6</v>
      </c>
      <c r="W693" s="199" t="s">
        <v>169</v>
      </c>
    </row>
    <row r="694" spans="1:23" hidden="1" x14ac:dyDescent="0.25">
      <c r="A694" s="199" t="s">
        <v>1626</v>
      </c>
      <c r="B694" s="199"/>
      <c r="C694" s="199" t="s">
        <v>176</v>
      </c>
      <c r="D694" s="199" t="s">
        <v>196</v>
      </c>
      <c r="E694" s="199" t="s">
        <v>166</v>
      </c>
      <c r="F694" s="200">
        <v>24.645</v>
      </c>
      <c r="G694" s="199"/>
      <c r="H694" s="199" t="s">
        <v>167</v>
      </c>
      <c r="I694" s="199" t="s">
        <v>1646</v>
      </c>
      <c r="J694" s="201">
        <v>116000</v>
      </c>
      <c r="K694" s="201">
        <v>4721</v>
      </c>
      <c r="L694" s="202">
        <v>4.07</v>
      </c>
      <c r="M694" s="201">
        <v>2270</v>
      </c>
      <c r="N694" s="202">
        <v>48.09</v>
      </c>
      <c r="O694" s="201">
        <v>386</v>
      </c>
      <c r="P694" s="202">
        <v>8.18</v>
      </c>
      <c r="Q694" s="201">
        <v>212</v>
      </c>
      <c r="R694" s="202">
        <v>4.4800000000000004</v>
      </c>
      <c r="S694" s="201">
        <v>1853</v>
      </c>
      <c r="T694" s="202">
        <v>39.25</v>
      </c>
      <c r="U694" s="203">
        <v>785</v>
      </c>
      <c r="V694" s="203">
        <v>17</v>
      </c>
      <c r="W694" s="199" t="s">
        <v>179</v>
      </c>
    </row>
    <row r="695" spans="1:23" hidden="1" x14ac:dyDescent="0.25">
      <c r="A695" s="199" t="s">
        <v>1790</v>
      </c>
      <c r="B695" s="199"/>
      <c r="C695" s="199" t="s">
        <v>176</v>
      </c>
      <c r="D695" s="199" t="s">
        <v>177</v>
      </c>
      <c r="E695" s="199"/>
      <c r="F695" s="200">
        <v>25.751000000000001</v>
      </c>
      <c r="G695" s="199"/>
      <c r="H695" s="199" t="s">
        <v>167</v>
      </c>
      <c r="I695" s="199" t="s">
        <v>283</v>
      </c>
      <c r="J695" s="201">
        <v>116000</v>
      </c>
      <c r="K695" s="201">
        <v>882</v>
      </c>
      <c r="L695" s="202">
        <v>0.76</v>
      </c>
      <c r="M695" s="201">
        <v>864</v>
      </c>
      <c r="N695" s="202">
        <v>97.98</v>
      </c>
      <c r="O695" s="201">
        <v>18</v>
      </c>
      <c r="P695" s="202">
        <v>2.02</v>
      </c>
      <c r="Q695" s="201">
        <v>0</v>
      </c>
      <c r="R695" s="202">
        <v>0</v>
      </c>
      <c r="S695" s="201">
        <v>0</v>
      </c>
      <c r="T695" s="202">
        <v>0</v>
      </c>
      <c r="U695" s="203">
        <v>32</v>
      </c>
      <c r="V695" s="203">
        <v>12</v>
      </c>
      <c r="W695" s="199" t="s">
        <v>169</v>
      </c>
    </row>
    <row r="696" spans="1:23" hidden="1" x14ac:dyDescent="0.25">
      <c r="A696" s="199" t="s">
        <v>2403</v>
      </c>
      <c r="B696" s="199"/>
      <c r="C696" s="199" t="s">
        <v>244</v>
      </c>
      <c r="D696" s="199" t="s">
        <v>601</v>
      </c>
      <c r="E696" s="199"/>
      <c r="F696" s="200">
        <v>10.741</v>
      </c>
      <c r="G696" s="199"/>
      <c r="H696" s="199" t="s">
        <v>167</v>
      </c>
      <c r="I696" s="199" t="s">
        <v>2410</v>
      </c>
      <c r="J696" s="201">
        <v>116000</v>
      </c>
      <c r="K696" s="201">
        <v>3828</v>
      </c>
      <c r="L696" s="202">
        <v>3.3</v>
      </c>
      <c r="M696" s="201">
        <v>2213</v>
      </c>
      <c r="N696" s="202">
        <v>57.8</v>
      </c>
      <c r="O696" s="201">
        <v>586</v>
      </c>
      <c r="P696" s="202">
        <v>15.3</v>
      </c>
      <c r="Q696" s="201">
        <v>138</v>
      </c>
      <c r="R696" s="202">
        <v>3.6</v>
      </c>
      <c r="S696" s="201">
        <v>892</v>
      </c>
      <c r="T696" s="202">
        <v>23.3</v>
      </c>
      <c r="U696" s="203">
        <v>459</v>
      </c>
      <c r="V696" s="203">
        <v>96</v>
      </c>
      <c r="W696" s="199" t="s">
        <v>169</v>
      </c>
    </row>
    <row r="697" spans="1:23" hidden="1" x14ac:dyDescent="0.25">
      <c r="A697" s="199" t="s">
        <v>604</v>
      </c>
      <c r="B697" s="199"/>
      <c r="C697" s="199" t="s">
        <v>293</v>
      </c>
      <c r="D697" s="199" t="s">
        <v>636</v>
      </c>
      <c r="E697" s="199" t="s">
        <v>166</v>
      </c>
      <c r="F697" s="200">
        <v>14.76</v>
      </c>
      <c r="G697" s="199"/>
      <c r="H697" s="199" t="s">
        <v>167</v>
      </c>
      <c r="I697" s="199" t="s">
        <v>641</v>
      </c>
      <c r="J697" s="201">
        <v>115000</v>
      </c>
      <c r="K697" s="201">
        <v>21045</v>
      </c>
      <c r="L697" s="202">
        <v>18.3</v>
      </c>
      <c r="M697" s="201">
        <v>2946</v>
      </c>
      <c r="N697" s="202">
        <v>14</v>
      </c>
      <c r="O697" s="201">
        <v>1684</v>
      </c>
      <c r="P697" s="202">
        <v>8</v>
      </c>
      <c r="Q697" s="201">
        <v>1263</v>
      </c>
      <c r="R697" s="202">
        <v>6</v>
      </c>
      <c r="S697" s="201">
        <v>15152</v>
      </c>
      <c r="T697" s="202">
        <v>72</v>
      </c>
      <c r="U697" s="203">
        <v>5671</v>
      </c>
      <c r="V697" s="203">
        <v>86</v>
      </c>
      <c r="W697" s="199" t="s">
        <v>179</v>
      </c>
    </row>
    <row r="698" spans="1:23" hidden="1" x14ac:dyDescent="0.25">
      <c r="A698" s="199" t="s">
        <v>378</v>
      </c>
      <c r="B698" s="199"/>
      <c r="C698" s="199" t="s">
        <v>293</v>
      </c>
      <c r="D698" s="199" t="s">
        <v>636</v>
      </c>
      <c r="E698" s="199"/>
      <c r="F698" s="200">
        <v>20.948</v>
      </c>
      <c r="G698" s="199"/>
      <c r="H698" s="199" t="s">
        <v>171</v>
      </c>
      <c r="I698" s="199" t="s">
        <v>719</v>
      </c>
      <c r="J698" s="201">
        <v>115000</v>
      </c>
      <c r="K698" s="201">
        <v>10580</v>
      </c>
      <c r="L698" s="202">
        <v>9.1999999999999993</v>
      </c>
      <c r="M698" s="201">
        <v>4761</v>
      </c>
      <c r="N698" s="202">
        <v>45</v>
      </c>
      <c r="O698" s="201">
        <v>857</v>
      </c>
      <c r="P698" s="202">
        <v>8.1</v>
      </c>
      <c r="Q698" s="201">
        <v>423</v>
      </c>
      <c r="R698" s="202">
        <v>4</v>
      </c>
      <c r="S698" s="201">
        <v>4539</v>
      </c>
      <c r="T698" s="202">
        <v>42.9</v>
      </c>
      <c r="U698" s="203">
        <v>1874</v>
      </c>
      <c r="V698" s="203">
        <v>6</v>
      </c>
      <c r="W698" s="199" t="s">
        <v>169</v>
      </c>
    </row>
    <row r="699" spans="1:23" hidden="1" x14ac:dyDescent="0.25">
      <c r="A699" s="199" t="s">
        <v>1332</v>
      </c>
      <c r="B699" s="199"/>
      <c r="C699" s="199" t="s">
        <v>244</v>
      </c>
      <c r="D699" s="199" t="s">
        <v>666</v>
      </c>
      <c r="E699" s="199"/>
      <c r="F699" s="200">
        <v>2.2200000000000002</v>
      </c>
      <c r="G699" s="199"/>
      <c r="H699" s="199" t="s">
        <v>171</v>
      </c>
      <c r="I699" s="199" t="s">
        <v>1345</v>
      </c>
      <c r="J699" s="201">
        <v>115000</v>
      </c>
      <c r="K699" s="201">
        <v>5359</v>
      </c>
      <c r="L699" s="202">
        <v>4.66</v>
      </c>
      <c r="M699" s="201">
        <v>1403</v>
      </c>
      <c r="N699" s="202">
        <v>26.18</v>
      </c>
      <c r="O699" s="201">
        <v>324</v>
      </c>
      <c r="P699" s="202">
        <v>6.05</v>
      </c>
      <c r="Q699" s="201">
        <v>225</v>
      </c>
      <c r="R699" s="202">
        <v>4.1900000000000004</v>
      </c>
      <c r="S699" s="201">
        <v>3408</v>
      </c>
      <c r="T699" s="202">
        <v>63.59</v>
      </c>
      <c r="U699" s="203">
        <v>1288</v>
      </c>
      <c r="V699" s="203">
        <v>3</v>
      </c>
      <c r="W699" s="199" t="s">
        <v>179</v>
      </c>
    </row>
    <row r="700" spans="1:23" hidden="1" x14ac:dyDescent="0.25">
      <c r="A700" s="199" t="s">
        <v>1332</v>
      </c>
      <c r="B700" s="199"/>
      <c r="C700" s="199" t="s">
        <v>460</v>
      </c>
      <c r="D700" s="199" t="s">
        <v>849</v>
      </c>
      <c r="E700" s="199"/>
      <c r="F700" s="200">
        <v>7.4210000000000003</v>
      </c>
      <c r="G700" s="199"/>
      <c r="H700" s="199" t="s">
        <v>167</v>
      </c>
      <c r="I700" s="199" t="s">
        <v>1361</v>
      </c>
      <c r="J700" s="201">
        <v>115000</v>
      </c>
      <c r="K700" s="201">
        <v>9177</v>
      </c>
      <c r="L700" s="202">
        <v>7.98</v>
      </c>
      <c r="M700" s="201">
        <v>7365</v>
      </c>
      <c r="N700" s="202">
        <v>80.25</v>
      </c>
      <c r="O700" s="201">
        <v>558</v>
      </c>
      <c r="P700" s="202">
        <v>6.08</v>
      </c>
      <c r="Q700" s="201">
        <v>286</v>
      </c>
      <c r="R700" s="202">
        <v>3.12</v>
      </c>
      <c r="S700" s="201">
        <v>968</v>
      </c>
      <c r="T700" s="202">
        <v>10.55</v>
      </c>
      <c r="U700" s="203">
        <v>685</v>
      </c>
      <c r="V700" s="203">
        <v>19</v>
      </c>
      <c r="W700" s="199" t="s">
        <v>179</v>
      </c>
    </row>
    <row r="701" spans="1:23" hidden="1" x14ac:dyDescent="0.25">
      <c r="A701" s="199" t="s">
        <v>2248</v>
      </c>
      <c r="B701" s="199"/>
      <c r="C701" s="199" t="s">
        <v>176</v>
      </c>
      <c r="D701" s="199" t="s">
        <v>177</v>
      </c>
      <c r="E701" s="199" t="s">
        <v>166</v>
      </c>
      <c r="F701" s="200">
        <v>5.9109999999999996</v>
      </c>
      <c r="G701" s="199"/>
      <c r="H701" s="199" t="s">
        <v>171</v>
      </c>
      <c r="I701" s="199" t="s">
        <v>2254</v>
      </c>
      <c r="J701" s="201">
        <v>115000</v>
      </c>
      <c r="K701" s="201">
        <v>5842</v>
      </c>
      <c r="L701" s="202">
        <v>5.08</v>
      </c>
      <c r="M701" s="201">
        <v>986</v>
      </c>
      <c r="N701" s="202">
        <v>16.87</v>
      </c>
      <c r="O701" s="201">
        <v>528</v>
      </c>
      <c r="P701" s="202">
        <v>9.0399999999999991</v>
      </c>
      <c r="Q701" s="201">
        <v>226</v>
      </c>
      <c r="R701" s="202">
        <v>3.86</v>
      </c>
      <c r="S701" s="201">
        <v>4103</v>
      </c>
      <c r="T701" s="202">
        <v>70.23</v>
      </c>
      <c r="U701" s="203">
        <v>1532</v>
      </c>
      <c r="V701" s="203">
        <v>11</v>
      </c>
      <c r="W701" s="199" t="s">
        <v>169</v>
      </c>
    </row>
    <row r="702" spans="1:23" hidden="1" x14ac:dyDescent="0.25">
      <c r="A702" s="199" t="s">
        <v>2248</v>
      </c>
      <c r="B702" s="199"/>
      <c r="C702" s="199" t="s">
        <v>176</v>
      </c>
      <c r="D702" s="199" t="s">
        <v>177</v>
      </c>
      <c r="E702" s="199" t="s">
        <v>166</v>
      </c>
      <c r="F702" s="200">
        <v>18.872</v>
      </c>
      <c r="G702" s="199"/>
      <c r="H702" s="199" t="s">
        <v>167</v>
      </c>
      <c r="I702" s="199" t="s">
        <v>2255</v>
      </c>
      <c r="J702" s="201">
        <v>115000</v>
      </c>
      <c r="K702" s="201">
        <v>9948</v>
      </c>
      <c r="L702" s="202">
        <v>8.65</v>
      </c>
      <c r="M702" s="201">
        <v>2877</v>
      </c>
      <c r="N702" s="202">
        <v>28.92</v>
      </c>
      <c r="O702" s="201">
        <v>418</v>
      </c>
      <c r="P702" s="202">
        <v>4.2</v>
      </c>
      <c r="Q702" s="201">
        <v>218</v>
      </c>
      <c r="R702" s="202">
        <v>2.19</v>
      </c>
      <c r="S702" s="201">
        <v>6435</v>
      </c>
      <c r="T702" s="202">
        <v>64.69</v>
      </c>
      <c r="U702" s="203">
        <v>2391</v>
      </c>
      <c r="V702" s="203">
        <v>12</v>
      </c>
      <c r="W702" s="199" t="s">
        <v>169</v>
      </c>
    </row>
    <row r="703" spans="1:23" hidden="1" x14ac:dyDescent="0.25">
      <c r="A703" s="199" t="s">
        <v>378</v>
      </c>
      <c r="B703" s="199"/>
      <c r="C703" s="199" t="s">
        <v>293</v>
      </c>
      <c r="D703" s="199" t="s">
        <v>636</v>
      </c>
      <c r="E703" s="199"/>
      <c r="F703" s="200">
        <v>22.277000000000001</v>
      </c>
      <c r="G703" s="199"/>
      <c r="H703" s="199" t="s">
        <v>167</v>
      </c>
      <c r="I703" s="199" t="s">
        <v>721</v>
      </c>
      <c r="J703" s="201">
        <v>114000</v>
      </c>
      <c r="K703" s="201">
        <v>11970</v>
      </c>
      <c r="L703" s="202">
        <v>10.5</v>
      </c>
      <c r="M703" s="201">
        <v>5387</v>
      </c>
      <c r="N703" s="202">
        <v>45</v>
      </c>
      <c r="O703" s="201">
        <v>970</v>
      </c>
      <c r="P703" s="202">
        <v>8.1</v>
      </c>
      <c r="Q703" s="201">
        <v>487</v>
      </c>
      <c r="R703" s="202">
        <v>4.07</v>
      </c>
      <c r="S703" s="201">
        <v>5127</v>
      </c>
      <c r="T703" s="202">
        <v>42.83</v>
      </c>
      <c r="U703" s="203">
        <v>2118</v>
      </c>
      <c r="V703" s="203">
        <v>6</v>
      </c>
      <c r="W703" s="199" t="s">
        <v>169</v>
      </c>
    </row>
    <row r="704" spans="1:23" hidden="1" x14ac:dyDescent="0.25">
      <c r="A704" s="199" t="s">
        <v>1431</v>
      </c>
      <c r="B704" s="199"/>
      <c r="C704" s="199" t="s">
        <v>244</v>
      </c>
      <c r="D704" s="199" t="s">
        <v>601</v>
      </c>
      <c r="E704" s="199"/>
      <c r="F704" s="200">
        <v>2.8260000000000001</v>
      </c>
      <c r="G704" s="199"/>
      <c r="H704" s="199" t="s">
        <v>171</v>
      </c>
      <c r="I704" s="199" t="s">
        <v>1433</v>
      </c>
      <c r="J704" s="201">
        <v>114000</v>
      </c>
      <c r="K704" s="201">
        <v>1938</v>
      </c>
      <c r="L704" s="202">
        <v>1.7</v>
      </c>
      <c r="M704" s="201">
        <v>1339</v>
      </c>
      <c r="N704" s="202">
        <v>69.099999999999994</v>
      </c>
      <c r="O704" s="201">
        <v>331</v>
      </c>
      <c r="P704" s="202">
        <v>17.100000000000001</v>
      </c>
      <c r="Q704" s="201">
        <v>60</v>
      </c>
      <c r="R704" s="202">
        <v>3.1</v>
      </c>
      <c r="S704" s="201">
        <v>207</v>
      </c>
      <c r="T704" s="202">
        <v>10.7</v>
      </c>
      <c r="U704" s="203">
        <v>158</v>
      </c>
      <c r="V704" s="203">
        <v>95</v>
      </c>
      <c r="W704" s="199" t="s">
        <v>179</v>
      </c>
    </row>
    <row r="705" spans="1:23" hidden="1" x14ac:dyDescent="0.25">
      <c r="A705" s="199" t="s">
        <v>1553</v>
      </c>
      <c r="B705" s="199"/>
      <c r="C705" s="199" t="s">
        <v>428</v>
      </c>
      <c r="D705" s="199" t="s">
        <v>429</v>
      </c>
      <c r="E705" s="199"/>
      <c r="F705" s="200">
        <v>25.654</v>
      </c>
      <c r="G705" s="199"/>
      <c r="H705" s="199" t="s">
        <v>167</v>
      </c>
      <c r="I705" s="199" t="s">
        <v>1558</v>
      </c>
      <c r="J705" s="201">
        <v>114000</v>
      </c>
      <c r="K705" s="201">
        <v>18753</v>
      </c>
      <c r="L705" s="202">
        <v>16.45</v>
      </c>
      <c r="M705" s="201">
        <v>5318</v>
      </c>
      <c r="N705" s="202">
        <v>28.36</v>
      </c>
      <c r="O705" s="201">
        <v>1108</v>
      </c>
      <c r="P705" s="202">
        <v>5.91</v>
      </c>
      <c r="Q705" s="201">
        <v>686</v>
      </c>
      <c r="R705" s="202">
        <v>3.66</v>
      </c>
      <c r="S705" s="201">
        <v>11638</v>
      </c>
      <c r="T705" s="202">
        <v>62.06</v>
      </c>
      <c r="U705" s="203">
        <v>4404</v>
      </c>
      <c r="V705" s="203">
        <v>14</v>
      </c>
      <c r="W705" s="199" t="s">
        <v>169</v>
      </c>
    </row>
    <row r="706" spans="1:23" hidden="1" x14ac:dyDescent="0.25">
      <c r="A706" s="199" t="s">
        <v>1626</v>
      </c>
      <c r="B706" s="199"/>
      <c r="C706" s="199" t="s">
        <v>176</v>
      </c>
      <c r="D706" s="199" t="s">
        <v>177</v>
      </c>
      <c r="E706" s="199" t="s">
        <v>345</v>
      </c>
      <c r="F706" s="200">
        <v>1.329</v>
      </c>
      <c r="G706" s="199"/>
      <c r="H706" s="199" t="s">
        <v>171</v>
      </c>
      <c r="I706" s="199" t="s">
        <v>1628</v>
      </c>
      <c r="J706" s="201">
        <v>114000</v>
      </c>
      <c r="K706" s="201">
        <v>4594</v>
      </c>
      <c r="L706" s="202">
        <v>4.03</v>
      </c>
      <c r="M706" s="201">
        <v>2611</v>
      </c>
      <c r="N706" s="202">
        <v>56.83</v>
      </c>
      <c r="O706" s="201">
        <v>512</v>
      </c>
      <c r="P706" s="202">
        <v>11.14</v>
      </c>
      <c r="Q706" s="201">
        <v>129</v>
      </c>
      <c r="R706" s="202">
        <v>2.81</v>
      </c>
      <c r="S706" s="201">
        <v>1342</v>
      </c>
      <c r="T706" s="202">
        <v>29.22</v>
      </c>
      <c r="U706" s="203">
        <v>620</v>
      </c>
      <c r="V706" s="203">
        <v>12</v>
      </c>
      <c r="W706" s="199" t="s">
        <v>169</v>
      </c>
    </row>
    <row r="707" spans="1:23" hidden="1" x14ac:dyDescent="0.25">
      <c r="A707" s="199" t="s">
        <v>2248</v>
      </c>
      <c r="B707" s="199"/>
      <c r="C707" s="199" t="s">
        <v>176</v>
      </c>
      <c r="D707" s="199" t="s">
        <v>177</v>
      </c>
      <c r="E707" s="199" t="s">
        <v>166</v>
      </c>
      <c r="F707" s="200">
        <v>5.9109999999999996</v>
      </c>
      <c r="G707" s="199"/>
      <c r="H707" s="199" t="s">
        <v>167</v>
      </c>
      <c r="I707" s="199" t="s">
        <v>2254</v>
      </c>
      <c r="J707" s="201">
        <v>114000</v>
      </c>
      <c r="K707" s="201">
        <v>9587</v>
      </c>
      <c r="L707" s="202">
        <v>8.41</v>
      </c>
      <c r="M707" s="201">
        <v>2533</v>
      </c>
      <c r="N707" s="202">
        <v>26.42</v>
      </c>
      <c r="O707" s="201">
        <v>880</v>
      </c>
      <c r="P707" s="202">
        <v>9.18</v>
      </c>
      <c r="Q707" s="201">
        <v>392</v>
      </c>
      <c r="R707" s="202">
        <v>4.09</v>
      </c>
      <c r="S707" s="201">
        <v>5782</v>
      </c>
      <c r="T707" s="202">
        <v>60.31</v>
      </c>
      <c r="U707" s="203">
        <v>2222</v>
      </c>
      <c r="V707" s="203">
        <v>12</v>
      </c>
      <c r="W707" s="199" t="s">
        <v>169</v>
      </c>
    </row>
    <row r="708" spans="1:23" hidden="1" x14ac:dyDescent="0.25">
      <c r="A708" s="199" t="s">
        <v>2273</v>
      </c>
      <c r="B708" s="199"/>
      <c r="C708" s="199" t="s">
        <v>293</v>
      </c>
      <c r="D708" s="199" t="s">
        <v>636</v>
      </c>
      <c r="E708" s="199"/>
      <c r="F708" s="200">
        <v>27.23</v>
      </c>
      <c r="G708" s="199"/>
      <c r="H708" s="199" t="s">
        <v>167</v>
      </c>
      <c r="I708" s="199" t="s">
        <v>2277</v>
      </c>
      <c r="J708" s="201">
        <v>114000</v>
      </c>
      <c r="K708" s="201">
        <v>13680</v>
      </c>
      <c r="L708" s="202">
        <v>12</v>
      </c>
      <c r="M708" s="201">
        <v>5198</v>
      </c>
      <c r="N708" s="202">
        <v>38</v>
      </c>
      <c r="O708" s="201">
        <v>1505</v>
      </c>
      <c r="P708" s="202">
        <v>11</v>
      </c>
      <c r="Q708" s="201">
        <v>547</v>
      </c>
      <c r="R708" s="202">
        <v>4</v>
      </c>
      <c r="S708" s="201">
        <v>6430</v>
      </c>
      <c r="T708" s="202">
        <v>47</v>
      </c>
      <c r="U708" s="203">
        <v>2619</v>
      </c>
      <c r="V708" s="203">
        <v>86</v>
      </c>
      <c r="W708" s="199" t="s">
        <v>179</v>
      </c>
    </row>
    <row r="709" spans="1:23" hidden="1" x14ac:dyDescent="0.25">
      <c r="A709" s="199" t="s">
        <v>2334</v>
      </c>
      <c r="B709" s="199"/>
      <c r="C709" s="199" t="s">
        <v>244</v>
      </c>
      <c r="D709" s="199" t="s">
        <v>327</v>
      </c>
      <c r="E709" s="199" t="s">
        <v>166</v>
      </c>
      <c r="F709" s="200">
        <v>3.3980000000000001</v>
      </c>
      <c r="G709" s="199"/>
      <c r="H709" s="199" t="s">
        <v>171</v>
      </c>
      <c r="I709" s="199" t="s">
        <v>2336</v>
      </c>
      <c r="J709" s="201">
        <v>114000</v>
      </c>
      <c r="K709" s="201">
        <v>5848</v>
      </c>
      <c r="L709" s="202">
        <v>5.13</v>
      </c>
      <c r="M709" s="201">
        <v>3037</v>
      </c>
      <c r="N709" s="202">
        <v>51.93</v>
      </c>
      <c r="O709" s="201">
        <v>867</v>
      </c>
      <c r="P709" s="202">
        <v>14.82</v>
      </c>
      <c r="Q709" s="201">
        <v>177</v>
      </c>
      <c r="R709" s="202">
        <v>3.03</v>
      </c>
      <c r="S709" s="201">
        <v>1767</v>
      </c>
      <c r="T709" s="202">
        <v>30.21</v>
      </c>
      <c r="U709" s="203">
        <v>822</v>
      </c>
      <c r="V709" s="203">
        <v>0</v>
      </c>
      <c r="W709" s="199" t="s">
        <v>179</v>
      </c>
    </row>
    <row r="710" spans="1:23" hidden="1" x14ac:dyDescent="0.25">
      <c r="A710" s="199" t="s">
        <v>2403</v>
      </c>
      <c r="B710" s="199"/>
      <c r="C710" s="199" t="s">
        <v>244</v>
      </c>
      <c r="D710" s="199" t="s">
        <v>70</v>
      </c>
      <c r="E710" s="199" t="s">
        <v>166</v>
      </c>
      <c r="F710" s="200">
        <v>0.73799999999999999</v>
      </c>
      <c r="G710" s="199"/>
      <c r="H710" s="199" t="s">
        <v>171</v>
      </c>
      <c r="I710" s="199" t="s">
        <v>2418</v>
      </c>
      <c r="J710" s="201">
        <v>114000</v>
      </c>
      <c r="K710" s="201">
        <v>1391</v>
      </c>
      <c r="L710" s="202">
        <v>1.22</v>
      </c>
      <c r="M710" s="201">
        <v>950</v>
      </c>
      <c r="N710" s="202">
        <v>68.27</v>
      </c>
      <c r="O710" s="201">
        <v>222</v>
      </c>
      <c r="P710" s="202">
        <v>15.93</v>
      </c>
      <c r="Q710" s="201">
        <v>28</v>
      </c>
      <c r="R710" s="202">
        <v>2.0299999999999998</v>
      </c>
      <c r="S710" s="201">
        <v>192</v>
      </c>
      <c r="T710" s="202">
        <v>13.78</v>
      </c>
      <c r="U710" s="203">
        <v>124</v>
      </c>
      <c r="V710" s="203">
        <v>8</v>
      </c>
      <c r="W710" s="199" t="s">
        <v>179</v>
      </c>
    </row>
    <row r="711" spans="1:23" hidden="1" x14ac:dyDescent="0.25">
      <c r="A711" s="199" t="s">
        <v>804</v>
      </c>
      <c r="B711" s="199"/>
      <c r="C711" s="199" t="s">
        <v>164</v>
      </c>
      <c r="D711" s="199" t="s">
        <v>165</v>
      </c>
      <c r="E711" s="199" t="s">
        <v>166</v>
      </c>
      <c r="F711" s="200">
        <v>0.66</v>
      </c>
      <c r="G711" s="199"/>
      <c r="H711" s="199" t="s">
        <v>167</v>
      </c>
      <c r="I711" s="199" t="s">
        <v>806</v>
      </c>
      <c r="J711" s="201">
        <v>113000</v>
      </c>
      <c r="K711" s="201">
        <v>9831</v>
      </c>
      <c r="L711" s="202">
        <v>8.6999999999999993</v>
      </c>
      <c r="M711" s="201">
        <v>6675</v>
      </c>
      <c r="N711" s="202">
        <v>67.900000000000006</v>
      </c>
      <c r="O711" s="201">
        <v>1298</v>
      </c>
      <c r="P711" s="202">
        <v>13.2</v>
      </c>
      <c r="Q711" s="201">
        <v>570</v>
      </c>
      <c r="R711" s="202">
        <v>5.8</v>
      </c>
      <c r="S711" s="201">
        <v>1288</v>
      </c>
      <c r="T711" s="202">
        <v>13.1</v>
      </c>
      <c r="U711" s="203">
        <v>881</v>
      </c>
      <c r="V711" s="203">
        <v>18</v>
      </c>
      <c r="W711" s="199" t="s">
        <v>169</v>
      </c>
    </row>
    <row r="712" spans="1:23" hidden="1" x14ac:dyDescent="0.25">
      <c r="A712" s="199" t="s">
        <v>1553</v>
      </c>
      <c r="B712" s="199"/>
      <c r="C712" s="199" t="s">
        <v>428</v>
      </c>
      <c r="D712" s="199" t="s">
        <v>429</v>
      </c>
      <c r="E712" s="199"/>
      <c r="F712" s="200">
        <v>22.603999999999999</v>
      </c>
      <c r="G712" s="199"/>
      <c r="H712" s="199" t="s">
        <v>171</v>
      </c>
      <c r="I712" s="199" t="s">
        <v>1557</v>
      </c>
      <c r="J712" s="201">
        <v>113000</v>
      </c>
      <c r="K712" s="201">
        <v>10170</v>
      </c>
      <c r="L712" s="202">
        <v>9</v>
      </c>
      <c r="M712" s="201">
        <v>2920</v>
      </c>
      <c r="N712" s="202">
        <v>28.71</v>
      </c>
      <c r="O712" s="201">
        <v>694</v>
      </c>
      <c r="P712" s="202">
        <v>6.82</v>
      </c>
      <c r="Q712" s="201">
        <v>274</v>
      </c>
      <c r="R712" s="202">
        <v>2.69</v>
      </c>
      <c r="S712" s="201">
        <v>6282</v>
      </c>
      <c r="T712" s="202">
        <v>61.77</v>
      </c>
      <c r="U712" s="203">
        <v>2374</v>
      </c>
      <c r="V712" s="203">
        <v>20</v>
      </c>
      <c r="W712" s="199" t="s">
        <v>169</v>
      </c>
    </row>
    <row r="713" spans="1:23" x14ac:dyDescent="0.25">
      <c r="A713" s="199" t="s">
        <v>376</v>
      </c>
      <c r="B713" s="199"/>
      <c r="C713" s="199" t="s">
        <v>359</v>
      </c>
      <c r="D713" s="199" t="s">
        <v>360</v>
      </c>
      <c r="E713" s="199"/>
      <c r="F713" s="200">
        <v>17.645</v>
      </c>
      <c r="G713" s="199"/>
      <c r="H713" s="199" t="s">
        <v>171</v>
      </c>
      <c r="I713" s="6" t="s">
        <v>571</v>
      </c>
      <c r="J713" s="201">
        <v>202000</v>
      </c>
      <c r="K713" s="201">
        <v>13130</v>
      </c>
      <c r="L713" s="202">
        <v>6.5</v>
      </c>
      <c r="M713" s="201">
        <v>7401</v>
      </c>
      <c r="N713" s="202">
        <v>56.37</v>
      </c>
      <c r="O713" s="201">
        <v>1217</v>
      </c>
      <c r="P713" s="202">
        <v>9.27</v>
      </c>
      <c r="Q713" s="201">
        <v>456</v>
      </c>
      <c r="R713" s="202">
        <v>3.47</v>
      </c>
      <c r="S713" s="201">
        <v>4056</v>
      </c>
      <c r="T713" s="202">
        <v>30.89</v>
      </c>
      <c r="U713" s="203">
        <v>1837</v>
      </c>
      <c r="V713" s="203">
        <v>4</v>
      </c>
      <c r="W713" s="199" t="s">
        <v>169</v>
      </c>
    </row>
    <row r="714" spans="1:23" hidden="1" x14ac:dyDescent="0.25">
      <c r="A714" s="199" t="s">
        <v>378</v>
      </c>
      <c r="B714" s="199"/>
      <c r="C714" s="199" t="s">
        <v>293</v>
      </c>
      <c r="D714" s="199" t="s">
        <v>636</v>
      </c>
      <c r="E714" s="199"/>
      <c r="F714" s="200">
        <v>22.277000000000001</v>
      </c>
      <c r="G714" s="199"/>
      <c r="H714" s="199" t="s">
        <v>171</v>
      </c>
      <c r="I714" s="199" t="s">
        <v>721</v>
      </c>
      <c r="J714" s="201">
        <v>112000</v>
      </c>
      <c r="K714" s="201">
        <v>8355</v>
      </c>
      <c r="L714" s="202">
        <v>7.46</v>
      </c>
      <c r="M714" s="201">
        <v>4241</v>
      </c>
      <c r="N714" s="202">
        <v>50.76</v>
      </c>
      <c r="O714" s="201">
        <v>595</v>
      </c>
      <c r="P714" s="202">
        <v>7.12</v>
      </c>
      <c r="Q714" s="201">
        <v>275</v>
      </c>
      <c r="R714" s="202">
        <v>3.29</v>
      </c>
      <c r="S714" s="201">
        <v>3245</v>
      </c>
      <c r="T714" s="202">
        <v>38.840000000000003</v>
      </c>
      <c r="U714" s="203">
        <v>1363</v>
      </c>
      <c r="V714" s="203">
        <v>15</v>
      </c>
      <c r="W714" s="199" t="s">
        <v>179</v>
      </c>
    </row>
    <row r="715" spans="1:23" hidden="1" x14ac:dyDescent="0.25">
      <c r="A715" s="199" t="s">
        <v>1110</v>
      </c>
      <c r="B715" s="199"/>
      <c r="C715" s="199" t="s">
        <v>460</v>
      </c>
      <c r="D715" s="199" t="s">
        <v>461</v>
      </c>
      <c r="E715" s="199"/>
      <c r="F715" s="200">
        <v>12.496</v>
      </c>
      <c r="G715" s="199"/>
      <c r="H715" s="199" t="s">
        <v>171</v>
      </c>
      <c r="I715" s="199" t="s">
        <v>1119</v>
      </c>
      <c r="J715" s="201">
        <v>112000</v>
      </c>
      <c r="K715" s="201">
        <v>6205</v>
      </c>
      <c r="L715" s="202">
        <v>5.54</v>
      </c>
      <c r="M715" s="201">
        <v>2947</v>
      </c>
      <c r="N715" s="202">
        <v>47.49</v>
      </c>
      <c r="O715" s="201">
        <v>1095</v>
      </c>
      <c r="P715" s="202">
        <v>17.64</v>
      </c>
      <c r="Q715" s="201">
        <v>480</v>
      </c>
      <c r="R715" s="202">
        <v>7.73</v>
      </c>
      <c r="S715" s="201">
        <v>1684</v>
      </c>
      <c r="T715" s="202">
        <v>27.14</v>
      </c>
      <c r="U715" s="203">
        <v>855</v>
      </c>
      <c r="V715" s="203">
        <v>2</v>
      </c>
      <c r="W715" s="199" t="s">
        <v>169</v>
      </c>
    </row>
    <row r="716" spans="1:23" hidden="1" x14ac:dyDescent="0.25">
      <c r="A716" s="199" t="s">
        <v>1132</v>
      </c>
      <c r="B716" s="199"/>
      <c r="C716" s="199" t="s">
        <v>460</v>
      </c>
      <c r="D716" s="199" t="s">
        <v>461</v>
      </c>
      <c r="E716" s="199"/>
      <c r="F716" s="200">
        <v>0</v>
      </c>
      <c r="G716" s="199"/>
      <c r="H716" s="199" t="s">
        <v>167</v>
      </c>
      <c r="I716" s="199" t="s">
        <v>1133</v>
      </c>
      <c r="J716" s="201">
        <v>112000</v>
      </c>
      <c r="K716" s="201">
        <v>4155</v>
      </c>
      <c r="L716" s="202">
        <v>3.71</v>
      </c>
      <c r="M716" s="201">
        <v>1530</v>
      </c>
      <c r="N716" s="202">
        <v>36.83</v>
      </c>
      <c r="O716" s="201">
        <v>574</v>
      </c>
      <c r="P716" s="202">
        <v>13.81</v>
      </c>
      <c r="Q716" s="201">
        <v>214</v>
      </c>
      <c r="R716" s="202">
        <v>5.16</v>
      </c>
      <c r="S716" s="201">
        <v>1837</v>
      </c>
      <c r="T716" s="202">
        <v>44.2</v>
      </c>
      <c r="U716" s="203">
        <v>772</v>
      </c>
      <c r="V716" s="203">
        <v>16</v>
      </c>
      <c r="W716" s="199" t="s">
        <v>169</v>
      </c>
    </row>
    <row r="717" spans="1:23" hidden="1" x14ac:dyDescent="0.25">
      <c r="A717" s="199" t="s">
        <v>2557</v>
      </c>
      <c r="B717" s="199"/>
      <c r="C717" s="199" t="s">
        <v>244</v>
      </c>
      <c r="D717" s="199" t="s">
        <v>601</v>
      </c>
      <c r="E717" s="199" t="s">
        <v>208</v>
      </c>
      <c r="F717" s="200">
        <v>7.6470000000000002</v>
      </c>
      <c r="G717" s="199"/>
      <c r="H717" s="199" t="s">
        <v>167</v>
      </c>
      <c r="I717" s="199" t="s">
        <v>2562</v>
      </c>
      <c r="J717" s="201">
        <v>112000</v>
      </c>
      <c r="K717" s="201">
        <v>4592</v>
      </c>
      <c r="L717" s="202">
        <v>4.0999999999999996</v>
      </c>
      <c r="M717" s="201">
        <v>1492</v>
      </c>
      <c r="N717" s="202">
        <v>32.5</v>
      </c>
      <c r="O717" s="201">
        <v>271</v>
      </c>
      <c r="P717" s="202">
        <v>5.9</v>
      </c>
      <c r="Q717" s="201">
        <v>225</v>
      </c>
      <c r="R717" s="202">
        <v>4.9000000000000004</v>
      </c>
      <c r="S717" s="201">
        <v>2604</v>
      </c>
      <c r="T717" s="202">
        <v>56.7</v>
      </c>
      <c r="U717" s="203">
        <v>1009</v>
      </c>
      <c r="V717" s="203">
        <v>94</v>
      </c>
      <c r="W717" s="199" t="s">
        <v>179</v>
      </c>
    </row>
    <row r="718" spans="1:23" hidden="1" x14ac:dyDescent="0.25">
      <c r="A718" s="199" t="s">
        <v>2557</v>
      </c>
      <c r="B718" s="199"/>
      <c r="C718" s="199" t="s">
        <v>244</v>
      </c>
      <c r="D718" s="199" t="s">
        <v>687</v>
      </c>
      <c r="E718" s="199" t="s">
        <v>166</v>
      </c>
      <c r="F718" s="200">
        <v>20.056999999999999</v>
      </c>
      <c r="G718" s="199"/>
      <c r="H718" s="199" t="s">
        <v>171</v>
      </c>
      <c r="I718" s="199" t="s">
        <v>2567</v>
      </c>
      <c r="J718" s="201">
        <v>112000</v>
      </c>
      <c r="K718" s="201">
        <v>7280</v>
      </c>
      <c r="L718" s="202">
        <v>6.5</v>
      </c>
      <c r="M718" s="201">
        <v>2359</v>
      </c>
      <c r="N718" s="202">
        <v>32.4</v>
      </c>
      <c r="O718" s="201">
        <v>342</v>
      </c>
      <c r="P718" s="202">
        <v>4.7</v>
      </c>
      <c r="Q718" s="201">
        <v>218</v>
      </c>
      <c r="R718" s="202">
        <v>3</v>
      </c>
      <c r="S718" s="201">
        <v>4361</v>
      </c>
      <c r="T718" s="202">
        <v>59.9</v>
      </c>
      <c r="U718" s="203">
        <v>1651</v>
      </c>
      <c r="V718" s="203">
        <v>94</v>
      </c>
      <c r="W718" s="199" t="s">
        <v>179</v>
      </c>
    </row>
    <row r="719" spans="1:23" hidden="1" x14ac:dyDescent="0.25">
      <c r="A719" s="199" t="s">
        <v>362</v>
      </c>
      <c r="B719" s="199"/>
      <c r="C719" s="199" t="s">
        <v>176</v>
      </c>
      <c r="D719" s="199" t="s">
        <v>177</v>
      </c>
      <c r="E719" s="199" t="s">
        <v>166</v>
      </c>
      <c r="F719" s="200">
        <v>55.48</v>
      </c>
      <c r="G719" s="199"/>
      <c r="H719" s="199" t="s">
        <v>167</v>
      </c>
      <c r="I719" s="199" t="s">
        <v>423</v>
      </c>
      <c r="J719" s="201">
        <v>111000</v>
      </c>
      <c r="K719" s="201">
        <v>17416</v>
      </c>
      <c r="L719" s="202">
        <v>15.69</v>
      </c>
      <c r="M719" s="201">
        <v>3990</v>
      </c>
      <c r="N719" s="202">
        <v>22.91</v>
      </c>
      <c r="O719" s="201">
        <v>587</v>
      </c>
      <c r="P719" s="202">
        <v>3.37</v>
      </c>
      <c r="Q719" s="201">
        <v>240</v>
      </c>
      <c r="R719" s="202">
        <v>1.38</v>
      </c>
      <c r="S719" s="201">
        <v>12599</v>
      </c>
      <c r="T719" s="202">
        <v>72.34</v>
      </c>
      <c r="U719" s="203">
        <v>4576</v>
      </c>
      <c r="V719" s="203">
        <v>16</v>
      </c>
      <c r="W719" s="199" t="s">
        <v>179</v>
      </c>
    </row>
    <row r="720" spans="1:23" hidden="1" x14ac:dyDescent="0.25">
      <c r="A720" s="199" t="s">
        <v>604</v>
      </c>
      <c r="B720" s="199"/>
      <c r="C720" s="199" t="s">
        <v>293</v>
      </c>
      <c r="D720" s="199" t="s">
        <v>636</v>
      </c>
      <c r="E720" s="199" t="s">
        <v>166</v>
      </c>
      <c r="F720" s="200">
        <v>14.76</v>
      </c>
      <c r="G720" s="199"/>
      <c r="H720" s="199" t="s">
        <v>171</v>
      </c>
      <c r="I720" s="199" t="s">
        <v>641</v>
      </c>
      <c r="J720" s="201">
        <v>111000</v>
      </c>
      <c r="K720" s="201">
        <v>17760</v>
      </c>
      <c r="L720" s="202">
        <v>16</v>
      </c>
      <c r="M720" s="201">
        <v>3374</v>
      </c>
      <c r="N720" s="202">
        <v>19</v>
      </c>
      <c r="O720" s="201">
        <v>1403</v>
      </c>
      <c r="P720" s="202">
        <v>7.9</v>
      </c>
      <c r="Q720" s="201">
        <v>888</v>
      </c>
      <c r="R720" s="202">
        <v>5</v>
      </c>
      <c r="S720" s="201">
        <v>12095</v>
      </c>
      <c r="T720" s="202">
        <v>68.099999999999994</v>
      </c>
      <c r="U720" s="203">
        <v>4550</v>
      </c>
      <c r="V720" s="203">
        <v>86</v>
      </c>
      <c r="W720" s="199" t="s">
        <v>169</v>
      </c>
    </row>
    <row r="721" spans="1:23" hidden="1" x14ac:dyDescent="0.25">
      <c r="A721" s="199" t="s">
        <v>999</v>
      </c>
      <c r="B721" s="199"/>
      <c r="C721" s="199" t="s">
        <v>428</v>
      </c>
      <c r="D721" s="199" t="s">
        <v>438</v>
      </c>
      <c r="E721" s="199" t="s">
        <v>166</v>
      </c>
      <c r="F721" s="200">
        <v>30.446999999999999</v>
      </c>
      <c r="G721" s="199"/>
      <c r="H721" s="199" t="s">
        <v>171</v>
      </c>
      <c r="I721" s="199" t="s">
        <v>1013</v>
      </c>
      <c r="J721" s="201">
        <v>111000</v>
      </c>
      <c r="K721" s="201">
        <v>6560</v>
      </c>
      <c r="L721" s="202">
        <v>5.91</v>
      </c>
      <c r="M721" s="201">
        <v>5248</v>
      </c>
      <c r="N721" s="202">
        <v>80</v>
      </c>
      <c r="O721" s="201">
        <v>426</v>
      </c>
      <c r="P721" s="202">
        <v>6.5</v>
      </c>
      <c r="Q721" s="201">
        <v>295</v>
      </c>
      <c r="R721" s="202">
        <v>4.5</v>
      </c>
      <c r="S721" s="201">
        <v>590</v>
      </c>
      <c r="T721" s="202">
        <v>9</v>
      </c>
      <c r="U721" s="203">
        <v>470</v>
      </c>
      <c r="V721" s="203">
        <v>21</v>
      </c>
      <c r="W721" s="199" t="s">
        <v>169</v>
      </c>
    </row>
    <row r="722" spans="1:23" hidden="1" x14ac:dyDescent="0.25">
      <c r="A722" s="199" t="s">
        <v>1279</v>
      </c>
      <c r="B722" s="199"/>
      <c r="C722" s="199" t="s">
        <v>164</v>
      </c>
      <c r="D722" s="199" t="s">
        <v>165</v>
      </c>
      <c r="E722" s="199" t="s">
        <v>166</v>
      </c>
      <c r="F722" s="200">
        <v>27.811</v>
      </c>
      <c r="G722" s="199" t="s">
        <v>166</v>
      </c>
      <c r="H722" s="199" t="s">
        <v>171</v>
      </c>
      <c r="I722" s="199" t="s">
        <v>1284</v>
      </c>
      <c r="J722" s="201">
        <v>111000</v>
      </c>
      <c r="K722" s="201">
        <v>4440</v>
      </c>
      <c r="L722" s="202">
        <v>4</v>
      </c>
      <c r="M722" s="201">
        <v>2997</v>
      </c>
      <c r="N722" s="202">
        <v>67.5</v>
      </c>
      <c r="O722" s="201">
        <v>599</v>
      </c>
      <c r="P722" s="202">
        <v>13.5</v>
      </c>
      <c r="Q722" s="201">
        <v>266</v>
      </c>
      <c r="R722" s="202">
        <v>6</v>
      </c>
      <c r="S722" s="201">
        <v>577</v>
      </c>
      <c r="T722" s="202">
        <v>13</v>
      </c>
      <c r="U722" s="203">
        <v>398</v>
      </c>
      <c r="V722" s="203">
        <v>19</v>
      </c>
      <c r="W722" s="199" t="s">
        <v>169</v>
      </c>
    </row>
    <row r="723" spans="1:23" hidden="1" x14ac:dyDescent="0.25">
      <c r="A723" s="199" t="s">
        <v>1626</v>
      </c>
      <c r="B723" s="199"/>
      <c r="C723" s="199" t="s">
        <v>176</v>
      </c>
      <c r="D723" s="199" t="s">
        <v>177</v>
      </c>
      <c r="E723" s="199"/>
      <c r="F723" s="200">
        <v>11.747</v>
      </c>
      <c r="G723" s="199" t="s">
        <v>166</v>
      </c>
      <c r="H723" s="199" t="s">
        <v>171</v>
      </c>
      <c r="I723" s="199" t="s">
        <v>1635</v>
      </c>
      <c r="J723" s="201">
        <v>111000</v>
      </c>
      <c r="K723" s="201">
        <v>4484</v>
      </c>
      <c r="L723" s="202">
        <v>4.04</v>
      </c>
      <c r="M723" s="201">
        <v>2413</v>
      </c>
      <c r="N723" s="202">
        <v>53.81</v>
      </c>
      <c r="O723" s="201">
        <v>531</v>
      </c>
      <c r="P723" s="202">
        <v>11.85</v>
      </c>
      <c r="Q723" s="201">
        <v>209</v>
      </c>
      <c r="R723" s="202">
        <v>4.66</v>
      </c>
      <c r="S723" s="201">
        <v>1331</v>
      </c>
      <c r="T723" s="202">
        <v>29.68</v>
      </c>
      <c r="U723" s="203">
        <v>623</v>
      </c>
      <c r="V723" s="203">
        <v>12</v>
      </c>
      <c r="W723" s="199" t="s">
        <v>169</v>
      </c>
    </row>
    <row r="724" spans="1:23" hidden="1" x14ac:dyDescent="0.25">
      <c r="A724" s="199" t="s">
        <v>1626</v>
      </c>
      <c r="B724" s="199"/>
      <c r="C724" s="199" t="s">
        <v>244</v>
      </c>
      <c r="D724" s="199" t="s">
        <v>258</v>
      </c>
      <c r="E724" s="199"/>
      <c r="F724" s="200">
        <v>0</v>
      </c>
      <c r="G724" s="199"/>
      <c r="H724" s="199" t="s">
        <v>167</v>
      </c>
      <c r="I724" s="199" t="s">
        <v>1709</v>
      </c>
      <c r="J724" s="201">
        <v>111000</v>
      </c>
      <c r="K724" s="201">
        <v>1476</v>
      </c>
      <c r="L724" s="202">
        <v>1.33</v>
      </c>
      <c r="M724" s="201">
        <v>1084</v>
      </c>
      <c r="N724" s="202">
        <v>73.430000000000007</v>
      </c>
      <c r="O724" s="201">
        <v>107</v>
      </c>
      <c r="P724" s="202">
        <v>7.25</v>
      </c>
      <c r="Q724" s="201">
        <v>30</v>
      </c>
      <c r="R724" s="202">
        <v>2.0499999999999998</v>
      </c>
      <c r="S724" s="201">
        <v>255</v>
      </c>
      <c r="T724" s="202">
        <v>17.27</v>
      </c>
      <c r="U724" s="203">
        <v>140</v>
      </c>
      <c r="V724" s="203">
        <v>4</v>
      </c>
      <c r="W724" s="199" t="s">
        <v>179</v>
      </c>
    </row>
    <row r="725" spans="1:23" hidden="1" x14ac:dyDescent="0.25">
      <c r="A725" s="199" t="s">
        <v>2248</v>
      </c>
      <c r="B725" s="199"/>
      <c r="C725" s="199" t="s">
        <v>176</v>
      </c>
      <c r="D725" s="199" t="s">
        <v>177</v>
      </c>
      <c r="E725" s="199" t="s">
        <v>166</v>
      </c>
      <c r="F725" s="200">
        <v>19.881</v>
      </c>
      <c r="G725" s="199"/>
      <c r="H725" s="199" t="s">
        <v>167</v>
      </c>
      <c r="I725" s="199" t="s">
        <v>2256</v>
      </c>
      <c r="J725" s="201">
        <v>111000</v>
      </c>
      <c r="K725" s="201">
        <v>9602</v>
      </c>
      <c r="L725" s="202">
        <v>8.65</v>
      </c>
      <c r="M725" s="201">
        <v>2777</v>
      </c>
      <c r="N725" s="202">
        <v>28.92</v>
      </c>
      <c r="O725" s="201">
        <v>403</v>
      </c>
      <c r="P725" s="202">
        <v>4.2</v>
      </c>
      <c r="Q725" s="201">
        <v>210</v>
      </c>
      <c r="R725" s="202">
        <v>2.19</v>
      </c>
      <c r="S725" s="201">
        <v>6212</v>
      </c>
      <c r="T725" s="202">
        <v>64.69</v>
      </c>
      <c r="U725" s="203">
        <v>2308</v>
      </c>
      <c r="V725" s="203">
        <v>12</v>
      </c>
      <c r="W725" s="199" t="s">
        <v>169</v>
      </c>
    </row>
    <row r="726" spans="1:23" hidden="1" x14ac:dyDescent="0.25">
      <c r="A726" s="199" t="s">
        <v>362</v>
      </c>
      <c r="B726" s="199"/>
      <c r="C726" s="199" t="s">
        <v>336</v>
      </c>
      <c r="D726" s="199" t="s">
        <v>337</v>
      </c>
      <c r="E726" s="199" t="s">
        <v>166</v>
      </c>
      <c r="F726" s="200">
        <v>14.834</v>
      </c>
      <c r="G726" s="199"/>
      <c r="H726" s="199" t="s">
        <v>167</v>
      </c>
      <c r="I726" s="199" t="s">
        <v>452</v>
      </c>
      <c r="J726" s="201">
        <v>110000</v>
      </c>
      <c r="K726" s="201">
        <v>28490</v>
      </c>
      <c r="L726" s="202">
        <v>25.9</v>
      </c>
      <c r="M726" s="201">
        <v>3105</v>
      </c>
      <c r="N726" s="202">
        <v>10.9</v>
      </c>
      <c r="O726" s="201">
        <v>1795</v>
      </c>
      <c r="P726" s="202">
        <v>6.3</v>
      </c>
      <c r="Q726" s="201">
        <v>855</v>
      </c>
      <c r="R726" s="202">
        <v>3</v>
      </c>
      <c r="S726" s="201">
        <v>22735</v>
      </c>
      <c r="T726" s="202">
        <v>79.8</v>
      </c>
      <c r="U726" s="203">
        <v>8243</v>
      </c>
      <c r="V726" s="203">
        <v>96</v>
      </c>
      <c r="W726" s="199" t="s">
        <v>169</v>
      </c>
    </row>
    <row r="727" spans="1:23" x14ac:dyDescent="0.25">
      <c r="A727" s="199" t="s">
        <v>376</v>
      </c>
      <c r="B727" s="199"/>
      <c r="C727" s="199" t="s">
        <v>359</v>
      </c>
      <c r="D727" s="199" t="s">
        <v>360</v>
      </c>
      <c r="E727" s="199"/>
      <c r="F727" s="200">
        <v>17.645</v>
      </c>
      <c r="G727" s="199"/>
      <c r="H727" s="199" t="s">
        <v>167</v>
      </c>
      <c r="I727" s="6" t="s">
        <v>571</v>
      </c>
      <c r="J727" s="201">
        <v>173000</v>
      </c>
      <c r="K727" s="201">
        <v>10726</v>
      </c>
      <c r="L727" s="202">
        <v>6.2</v>
      </c>
      <c r="M727" s="201">
        <v>6046</v>
      </c>
      <c r="N727" s="202">
        <v>56.37</v>
      </c>
      <c r="O727" s="201">
        <v>994</v>
      </c>
      <c r="P727" s="202">
        <v>9.27</v>
      </c>
      <c r="Q727" s="201">
        <v>372</v>
      </c>
      <c r="R727" s="202">
        <v>3.47</v>
      </c>
      <c r="S727" s="201">
        <v>3313</v>
      </c>
      <c r="T727" s="202">
        <v>30.89</v>
      </c>
      <c r="U727" s="203">
        <v>1501</v>
      </c>
      <c r="V727" s="203">
        <v>4</v>
      </c>
      <c r="W727" s="199" t="s">
        <v>169</v>
      </c>
    </row>
    <row r="728" spans="1:23" hidden="1" x14ac:dyDescent="0.25">
      <c r="A728" s="199" t="s">
        <v>1332</v>
      </c>
      <c r="B728" s="199"/>
      <c r="C728" s="199" t="s">
        <v>460</v>
      </c>
      <c r="D728" s="199" t="s">
        <v>469</v>
      </c>
      <c r="E728" s="199"/>
      <c r="F728" s="200">
        <v>0.23699999999999999</v>
      </c>
      <c r="G728" s="199"/>
      <c r="H728" s="199" t="s">
        <v>171</v>
      </c>
      <c r="I728" s="199" t="s">
        <v>1353</v>
      </c>
      <c r="J728" s="201">
        <v>110000</v>
      </c>
      <c r="K728" s="201">
        <v>9647</v>
      </c>
      <c r="L728" s="202">
        <v>8.77</v>
      </c>
      <c r="M728" s="201">
        <v>2751</v>
      </c>
      <c r="N728" s="202">
        <v>28.52</v>
      </c>
      <c r="O728" s="201">
        <v>730</v>
      </c>
      <c r="P728" s="202">
        <v>7.57</v>
      </c>
      <c r="Q728" s="201">
        <v>332</v>
      </c>
      <c r="R728" s="202">
        <v>3.44</v>
      </c>
      <c r="S728" s="201">
        <v>5834</v>
      </c>
      <c r="T728" s="202">
        <v>60.47</v>
      </c>
      <c r="U728" s="203">
        <v>2225</v>
      </c>
      <c r="V728" s="203">
        <v>0</v>
      </c>
      <c r="W728" s="199" t="s">
        <v>169</v>
      </c>
    </row>
    <row r="729" spans="1:23" hidden="1" x14ac:dyDescent="0.25">
      <c r="A729" s="199" t="s">
        <v>1626</v>
      </c>
      <c r="B729" s="199"/>
      <c r="C729" s="199" t="s">
        <v>176</v>
      </c>
      <c r="D729" s="199" t="s">
        <v>196</v>
      </c>
      <c r="E729" s="199"/>
      <c r="F729" s="200">
        <v>7.8849999999999998</v>
      </c>
      <c r="G729" s="199"/>
      <c r="H729" s="199" t="s">
        <v>167</v>
      </c>
      <c r="I729" s="199" t="s">
        <v>1641</v>
      </c>
      <c r="J729" s="201">
        <v>110000</v>
      </c>
      <c r="K729" s="201">
        <v>5401</v>
      </c>
      <c r="L729" s="202">
        <v>4.91</v>
      </c>
      <c r="M729" s="201">
        <v>2267</v>
      </c>
      <c r="N729" s="202">
        <v>41.98</v>
      </c>
      <c r="O729" s="201">
        <v>277</v>
      </c>
      <c r="P729" s="202">
        <v>5.12</v>
      </c>
      <c r="Q729" s="201">
        <v>146</v>
      </c>
      <c r="R729" s="202">
        <v>2.71</v>
      </c>
      <c r="S729" s="201">
        <v>2711</v>
      </c>
      <c r="T729" s="202">
        <v>50.19</v>
      </c>
      <c r="U729" s="203">
        <v>1062</v>
      </c>
      <c r="V729" s="203">
        <v>12</v>
      </c>
      <c r="W729" s="199" t="s">
        <v>179</v>
      </c>
    </row>
    <row r="730" spans="1:23" hidden="1" x14ac:dyDescent="0.25">
      <c r="A730" s="199" t="s">
        <v>1553</v>
      </c>
      <c r="B730" s="199"/>
      <c r="C730" s="199" t="s">
        <v>336</v>
      </c>
      <c r="D730" s="199" t="s">
        <v>348</v>
      </c>
      <c r="E730" s="199"/>
      <c r="F730" s="200">
        <v>8.6929999999999996</v>
      </c>
      <c r="G730" s="199"/>
      <c r="H730" s="199" t="s">
        <v>192</v>
      </c>
      <c r="I730" s="199" t="s">
        <v>1584</v>
      </c>
      <c r="J730" s="201">
        <v>109500</v>
      </c>
      <c r="K730" s="201">
        <v>17038</v>
      </c>
      <c r="L730" s="202">
        <v>15.56</v>
      </c>
      <c r="M730" s="201">
        <v>4132</v>
      </c>
      <c r="N730" s="202">
        <v>24.25</v>
      </c>
      <c r="O730" s="201">
        <v>968</v>
      </c>
      <c r="P730" s="202">
        <v>5.68</v>
      </c>
      <c r="Q730" s="201">
        <v>336</v>
      </c>
      <c r="R730" s="202">
        <v>1.97</v>
      </c>
      <c r="S730" s="201">
        <v>11603</v>
      </c>
      <c r="T730" s="202">
        <v>68.099999999999994</v>
      </c>
      <c r="U730" s="203">
        <v>4286</v>
      </c>
      <c r="V730" s="203">
        <v>21</v>
      </c>
      <c r="W730" s="199" t="s">
        <v>169</v>
      </c>
    </row>
    <row r="731" spans="1:23" hidden="1" x14ac:dyDescent="0.25">
      <c r="A731" s="199" t="s">
        <v>1332</v>
      </c>
      <c r="B731" s="199"/>
      <c r="C731" s="199" t="s">
        <v>244</v>
      </c>
      <c r="D731" s="199" t="s">
        <v>666</v>
      </c>
      <c r="E731" s="199"/>
      <c r="F731" s="200">
        <v>1.1439999999999999</v>
      </c>
      <c r="G731" s="199"/>
      <c r="H731" s="199" t="s">
        <v>167</v>
      </c>
      <c r="I731" s="199" t="s">
        <v>1344</v>
      </c>
      <c r="J731" s="201">
        <v>109000</v>
      </c>
      <c r="K731" s="201">
        <v>5450</v>
      </c>
      <c r="L731" s="202">
        <v>5</v>
      </c>
      <c r="M731" s="201">
        <v>1597</v>
      </c>
      <c r="N731" s="202">
        <v>29.3</v>
      </c>
      <c r="O731" s="201">
        <v>441</v>
      </c>
      <c r="P731" s="202">
        <v>8.1</v>
      </c>
      <c r="Q731" s="201">
        <v>131</v>
      </c>
      <c r="R731" s="202">
        <v>2.4</v>
      </c>
      <c r="S731" s="201">
        <v>3281</v>
      </c>
      <c r="T731" s="202">
        <v>60.2</v>
      </c>
      <c r="U731" s="203">
        <v>1248</v>
      </c>
      <c r="V731" s="203">
        <v>1</v>
      </c>
      <c r="W731" s="199" t="s">
        <v>169</v>
      </c>
    </row>
    <row r="732" spans="1:23" hidden="1" x14ac:dyDescent="0.25">
      <c r="A732" s="199" t="s">
        <v>1553</v>
      </c>
      <c r="B732" s="199"/>
      <c r="C732" s="199" t="s">
        <v>428</v>
      </c>
      <c r="D732" s="199" t="s">
        <v>438</v>
      </c>
      <c r="E732" s="199"/>
      <c r="F732" s="200">
        <v>21.012</v>
      </c>
      <c r="G732" s="199"/>
      <c r="H732" s="199" t="s">
        <v>167</v>
      </c>
      <c r="I732" s="199" t="s">
        <v>1571</v>
      </c>
      <c r="J732" s="201">
        <v>109000</v>
      </c>
      <c r="K732" s="201">
        <v>18345</v>
      </c>
      <c r="L732" s="202">
        <v>16.829999999999998</v>
      </c>
      <c r="M732" s="201">
        <v>6615</v>
      </c>
      <c r="N732" s="202">
        <v>36.06</v>
      </c>
      <c r="O732" s="201">
        <v>1910</v>
      </c>
      <c r="P732" s="202">
        <v>10.41</v>
      </c>
      <c r="Q732" s="201">
        <v>750</v>
      </c>
      <c r="R732" s="202">
        <v>4.09</v>
      </c>
      <c r="S732" s="201">
        <v>9070</v>
      </c>
      <c r="T732" s="202">
        <v>49.44</v>
      </c>
      <c r="U732" s="203">
        <v>3647</v>
      </c>
      <c r="V732" s="203">
        <v>20</v>
      </c>
      <c r="W732" s="199" t="s">
        <v>179</v>
      </c>
    </row>
    <row r="733" spans="1:23" hidden="1" x14ac:dyDescent="0.25">
      <c r="A733" s="199" t="s">
        <v>1626</v>
      </c>
      <c r="B733" s="199"/>
      <c r="C733" s="199" t="s">
        <v>202</v>
      </c>
      <c r="D733" s="199" t="s">
        <v>203</v>
      </c>
      <c r="E733" s="199"/>
      <c r="F733" s="200">
        <v>18.364000000000001</v>
      </c>
      <c r="G733" s="199"/>
      <c r="H733" s="199" t="s">
        <v>167</v>
      </c>
      <c r="I733" s="199" t="s">
        <v>1655</v>
      </c>
      <c r="J733" s="201">
        <v>109000</v>
      </c>
      <c r="K733" s="201">
        <v>6540</v>
      </c>
      <c r="L733" s="202">
        <v>6</v>
      </c>
      <c r="M733" s="201">
        <v>2485</v>
      </c>
      <c r="N733" s="202">
        <v>38</v>
      </c>
      <c r="O733" s="201">
        <v>589</v>
      </c>
      <c r="P733" s="202">
        <v>9</v>
      </c>
      <c r="Q733" s="201">
        <v>237</v>
      </c>
      <c r="R733" s="202">
        <v>3.62</v>
      </c>
      <c r="S733" s="201">
        <v>3229</v>
      </c>
      <c r="T733" s="202">
        <v>49.38</v>
      </c>
      <c r="U733" s="203">
        <v>1290</v>
      </c>
      <c r="V733" s="203">
        <v>18</v>
      </c>
      <c r="W733" s="199" t="s">
        <v>169</v>
      </c>
    </row>
    <row r="734" spans="1:23" hidden="1" x14ac:dyDescent="0.25">
      <c r="A734" s="199" t="s">
        <v>1626</v>
      </c>
      <c r="B734" s="199"/>
      <c r="C734" s="199" t="s">
        <v>244</v>
      </c>
      <c r="D734" s="199" t="s">
        <v>264</v>
      </c>
      <c r="E734" s="199"/>
      <c r="F734" s="200">
        <v>12.682</v>
      </c>
      <c r="G734" s="199"/>
      <c r="H734" s="199" t="s">
        <v>171</v>
      </c>
      <c r="I734" s="199" t="s">
        <v>1720</v>
      </c>
      <c r="J734" s="201">
        <v>109000</v>
      </c>
      <c r="K734" s="201">
        <v>7314</v>
      </c>
      <c r="L734" s="202">
        <v>6.71</v>
      </c>
      <c r="M734" s="201">
        <v>3016</v>
      </c>
      <c r="N734" s="202">
        <v>41.23</v>
      </c>
      <c r="O734" s="201">
        <v>764</v>
      </c>
      <c r="P734" s="202">
        <v>10.45</v>
      </c>
      <c r="Q734" s="201">
        <v>444</v>
      </c>
      <c r="R734" s="202">
        <v>6.07</v>
      </c>
      <c r="S734" s="201">
        <v>3090</v>
      </c>
      <c r="T734" s="202">
        <v>42.25</v>
      </c>
      <c r="U734" s="203">
        <v>1307</v>
      </c>
      <c r="V734" s="203">
        <v>1</v>
      </c>
      <c r="W734" s="199" t="s">
        <v>179</v>
      </c>
    </row>
    <row r="735" spans="1:23" hidden="1" x14ac:dyDescent="0.25">
      <c r="A735" s="199" t="s">
        <v>362</v>
      </c>
      <c r="B735" s="199"/>
      <c r="C735" s="199" t="s">
        <v>176</v>
      </c>
      <c r="D735" s="199" t="s">
        <v>177</v>
      </c>
      <c r="E735" s="199" t="s">
        <v>166</v>
      </c>
      <c r="F735" s="200">
        <v>56.601999999999997</v>
      </c>
      <c r="G735" s="199"/>
      <c r="H735" s="199" t="s">
        <v>171</v>
      </c>
      <c r="I735" s="199" t="s">
        <v>424</v>
      </c>
      <c r="J735" s="201">
        <v>108000</v>
      </c>
      <c r="K735" s="201">
        <v>17496</v>
      </c>
      <c r="L735" s="202">
        <v>16.2</v>
      </c>
      <c r="M735" s="201">
        <v>3678</v>
      </c>
      <c r="N735" s="202">
        <v>21.02</v>
      </c>
      <c r="O735" s="201">
        <v>667</v>
      </c>
      <c r="P735" s="202">
        <v>3.81</v>
      </c>
      <c r="Q735" s="201">
        <v>266</v>
      </c>
      <c r="R735" s="202">
        <v>1.52</v>
      </c>
      <c r="S735" s="201">
        <v>12886</v>
      </c>
      <c r="T735" s="202">
        <v>73.650000000000006</v>
      </c>
      <c r="U735" s="203">
        <v>4675</v>
      </c>
      <c r="V735" s="203">
        <v>17</v>
      </c>
      <c r="W735" s="199" t="s">
        <v>179</v>
      </c>
    </row>
    <row r="736" spans="1:23" hidden="1" x14ac:dyDescent="0.25">
      <c r="A736" s="199" t="s">
        <v>999</v>
      </c>
      <c r="B736" s="199"/>
      <c r="C736" s="199" t="s">
        <v>428</v>
      </c>
      <c r="D736" s="199" t="s">
        <v>438</v>
      </c>
      <c r="E736" s="199" t="s">
        <v>166</v>
      </c>
      <c r="F736" s="200">
        <v>23.736000000000001</v>
      </c>
      <c r="G736" s="199"/>
      <c r="H736" s="199" t="s">
        <v>171</v>
      </c>
      <c r="I736" s="199" t="s">
        <v>1010</v>
      </c>
      <c r="J736" s="201">
        <v>108000</v>
      </c>
      <c r="K736" s="201">
        <v>8608</v>
      </c>
      <c r="L736" s="202">
        <v>7.97</v>
      </c>
      <c r="M736" s="201">
        <v>6362</v>
      </c>
      <c r="N736" s="202">
        <v>73.91</v>
      </c>
      <c r="O736" s="201">
        <v>774</v>
      </c>
      <c r="P736" s="202">
        <v>8.99</v>
      </c>
      <c r="Q736" s="201">
        <v>352</v>
      </c>
      <c r="R736" s="202">
        <v>4.09</v>
      </c>
      <c r="S736" s="201">
        <v>1120</v>
      </c>
      <c r="T736" s="202">
        <v>13.01</v>
      </c>
      <c r="U736" s="203">
        <v>732</v>
      </c>
      <c r="V736" s="203">
        <v>21</v>
      </c>
      <c r="W736" s="199" t="s">
        <v>179</v>
      </c>
    </row>
    <row r="737" spans="1:23" hidden="1" x14ac:dyDescent="0.25">
      <c r="A737" s="199" t="s">
        <v>1412</v>
      </c>
      <c r="B737" s="199"/>
      <c r="C737" s="199" t="s">
        <v>244</v>
      </c>
      <c r="D737" s="199" t="s">
        <v>601</v>
      </c>
      <c r="E737" s="199" t="s">
        <v>166</v>
      </c>
      <c r="F737" s="200">
        <v>10.497999999999999</v>
      </c>
      <c r="G737" s="199"/>
      <c r="H737" s="199" t="s">
        <v>171</v>
      </c>
      <c r="I737" s="199" t="s">
        <v>919</v>
      </c>
      <c r="J737" s="201">
        <v>108000</v>
      </c>
      <c r="K737" s="201">
        <v>270</v>
      </c>
      <c r="L737" s="202">
        <v>0.25</v>
      </c>
      <c r="M737" s="201">
        <v>256</v>
      </c>
      <c r="N737" s="202">
        <v>94.66</v>
      </c>
      <c r="O737" s="201">
        <v>8</v>
      </c>
      <c r="P737" s="202">
        <v>3.09</v>
      </c>
      <c r="Q737" s="201">
        <v>6</v>
      </c>
      <c r="R737" s="202">
        <v>2.25</v>
      </c>
      <c r="S737" s="201">
        <v>0</v>
      </c>
      <c r="T737" s="202">
        <v>0</v>
      </c>
      <c r="U737" s="203">
        <v>11</v>
      </c>
      <c r="V737" s="203">
        <v>1</v>
      </c>
      <c r="W737" s="199" t="s">
        <v>179</v>
      </c>
    </row>
    <row r="738" spans="1:23" hidden="1" x14ac:dyDescent="0.25">
      <c r="A738" s="199" t="s">
        <v>362</v>
      </c>
      <c r="B738" s="199"/>
      <c r="C738" s="199" t="s">
        <v>336</v>
      </c>
      <c r="D738" s="199" t="s">
        <v>337</v>
      </c>
      <c r="E738" s="199" t="s">
        <v>166</v>
      </c>
      <c r="F738" s="200">
        <v>20.951000000000001</v>
      </c>
      <c r="G738" s="199"/>
      <c r="H738" s="199" t="s">
        <v>167</v>
      </c>
      <c r="I738" s="199" t="s">
        <v>453</v>
      </c>
      <c r="J738" s="201">
        <v>107000</v>
      </c>
      <c r="K738" s="201">
        <v>26750</v>
      </c>
      <c r="L738" s="202">
        <v>25</v>
      </c>
      <c r="M738" s="201">
        <v>3050</v>
      </c>
      <c r="N738" s="202">
        <v>11.4</v>
      </c>
      <c r="O738" s="201">
        <v>1739</v>
      </c>
      <c r="P738" s="202">
        <v>6.5</v>
      </c>
      <c r="Q738" s="201">
        <v>749</v>
      </c>
      <c r="R738" s="202">
        <v>2.8</v>
      </c>
      <c r="S738" s="201">
        <v>21213</v>
      </c>
      <c r="T738" s="202">
        <v>79.3</v>
      </c>
      <c r="U738" s="203">
        <v>7695</v>
      </c>
      <c r="V738" s="203">
        <v>96</v>
      </c>
      <c r="W738" s="199" t="s">
        <v>169</v>
      </c>
    </row>
    <row r="739" spans="1:23" hidden="1" x14ac:dyDescent="0.25">
      <c r="A739" s="199" t="s">
        <v>1110</v>
      </c>
      <c r="B739" s="199"/>
      <c r="C739" s="199" t="s">
        <v>460</v>
      </c>
      <c r="D739" s="199" t="s">
        <v>461</v>
      </c>
      <c r="E739" s="199"/>
      <c r="F739" s="200">
        <v>15.759</v>
      </c>
      <c r="G739" s="199"/>
      <c r="H739" s="199" t="s">
        <v>167</v>
      </c>
      <c r="I739" s="199" t="s">
        <v>1120</v>
      </c>
      <c r="J739" s="201">
        <v>107000</v>
      </c>
      <c r="K739" s="201">
        <v>6741</v>
      </c>
      <c r="L739" s="202">
        <v>6.3</v>
      </c>
      <c r="M739" s="201">
        <v>2791</v>
      </c>
      <c r="N739" s="202">
        <v>41.4</v>
      </c>
      <c r="O739" s="201">
        <v>816</v>
      </c>
      <c r="P739" s="202">
        <v>12.1</v>
      </c>
      <c r="Q739" s="201">
        <v>202</v>
      </c>
      <c r="R739" s="202">
        <v>3</v>
      </c>
      <c r="S739" s="201">
        <v>2932</v>
      </c>
      <c r="T739" s="202">
        <v>43.5</v>
      </c>
      <c r="U739" s="203">
        <v>1214</v>
      </c>
      <c r="V739" s="203">
        <v>83</v>
      </c>
      <c r="W739" s="199" t="s">
        <v>169</v>
      </c>
    </row>
    <row r="740" spans="1:23" hidden="1" x14ac:dyDescent="0.25">
      <c r="A740" s="199" t="s">
        <v>1626</v>
      </c>
      <c r="B740" s="199"/>
      <c r="C740" s="199" t="s">
        <v>202</v>
      </c>
      <c r="D740" s="199" t="s">
        <v>203</v>
      </c>
      <c r="E740" s="199"/>
      <c r="F740" s="200">
        <v>21.414000000000001</v>
      </c>
      <c r="G740" s="199"/>
      <c r="H740" s="199" t="s">
        <v>171</v>
      </c>
      <c r="I740" s="199" t="s">
        <v>1656</v>
      </c>
      <c r="J740" s="201">
        <v>107000</v>
      </c>
      <c r="K740" s="201">
        <v>6420</v>
      </c>
      <c r="L740" s="202">
        <v>6</v>
      </c>
      <c r="M740" s="201">
        <v>2375</v>
      </c>
      <c r="N740" s="202">
        <v>37</v>
      </c>
      <c r="O740" s="201">
        <v>578</v>
      </c>
      <c r="P740" s="202">
        <v>9</v>
      </c>
      <c r="Q740" s="201">
        <v>232</v>
      </c>
      <c r="R740" s="202">
        <v>3.62</v>
      </c>
      <c r="S740" s="201">
        <v>3234</v>
      </c>
      <c r="T740" s="202">
        <v>50.38</v>
      </c>
      <c r="U740" s="203">
        <v>1286</v>
      </c>
      <c r="V740" s="203">
        <v>18</v>
      </c>
      <c r="W740" s="199" t="s">
        <v>169</v>
      </c>
    </row>
    <row r="741" spans="1:23" x14ac:dyDescent="0.25">
      <c r="A741" s="199" t="s">
        <v>388</v>
      </c>
      <c r="B741" s="199"/>
      <c r="C741" s="199" t="s">
        <v>359</v>
      </c>
      <c r="D741" s="199" t="s">
        <v>360</v>
      </c>
      <c r="E741" s="199" t="s">
        <v>166</v>
      </c>
      <c r="F741" s="200">
        <v>15.409000000000001</v>
      </c>
      <c r="G741" s="199"/>
      <c r="H741" s="199" t="s">
        <v>171</v>
      </c>
      <c r="I741" s="199" t="s">
        <v>571</v>
      </c>
      <c r="J741" s="201">
        <v>152000</v>
      </c>
      <c r="K741" s="201">
        <v>6688</v>
      </c>
      <c r="L741" s="202">
        <v>4.4000000000000004</v>
      </c>
      <c r="M741" s="201">
        <v>3939</v>
      </c>
      <c r="N741" s="202">
        <v>58.9</v>
      </c>
      <c r="O741" s="201">
        <v>950</v>
      </c>
      <c r="P741" s="202">
        <v>14.2</v>
      </c>
      <c r="Q741" s="201">
        <v>261</v>
      </c>
      <c r="R741" s="202">
        <v>3.9</v>
      </c>
      <c r="S741" s="201">
        <v>1538</v>
      </c>
      <c r="T741" s="202">
        <v>23</v>
      </c>
      <c r="U741" s="203">
        <v>794</v>
      </c>
      <c r="V741" s="203">
        <v>96</v>
      </c>
      <c r="W741" s="199" t="s">
        <v>169</v>
      </c>
    </row>
    <row r="742" spans="1:23" x14ac:dyDescent="0.25">
      <c r="A742" s="199" t="s">
        <v>378</v>
      </c>
      <c r="B742" s="199"/>
      <c r="C742" s="199" t="s">
        <v>359</v>
      </c>
      <c r="D742" s="199" t="s">
        <v>360</v>
      </c>
      <c r="E742" s="199" t="s">
        <v>166</v>
      </c>
      <c r="F742" s="200">
        <v>6.1319999999999997</v>
      </c>
      <c r="G742" s="199"/>
      <c r="H742" s="199" t="s">
        <v>171</v>
      </c>
      <c r="I742" s="199" t="s">
        <v>571</v>
      </c>
      <c r="J742" s="201">
        <v>146000</v>
      </c>
      <c r="K742" s="201">
        <v>3212</v>
      </c>
      <c r="L742" s="202">
        <v>2.2000000000000002</v>
      </c>
      <c r="M742" s="201">
        <v>2319</v>
      </c>
      <c r="N742" s="202">
        <v>72.2</v>
      </c>
      <c r="O742" s="201">
        <v>331</v>
      </c>
      <c r="P742" s="202">
        <v>10.3</v>
      </c>
      <c r="Q742" s="201">
        <v>100</v>
      </c>
      <c r="R742" s="202">
        <v>3.1</v>
      </c>
      <c r="S742" s="201">
        <v>463</v>
      </c>
      <c r="T742" s="202">
        <v>14.4</v>
      </c>
      <c r="U742" s="203">
        <v>286</v>
      </c>
      <c r="V742" s="203">
        <v>85</v>
      </c>
      <c r="W742" s="199" t="s">
        <v>169</v>
      </c>
    </row>
    <row r="743" spans="1:23" hidden="1" x14ac:dyDescent="0.25">
      <c r="A743" s="199" t="s">
        <v>362</v>
      </c>
      <c r="B743" s="199"/>
      <c r="C743" s="199" t="s">
        <v>336</v>
      </c>
      <c r="D743" s="199" t="s">
        <v>337</v>
      </c>
      <c r="E743" s="199"/>
      <c r="F743" s="200">
        <v>29.99</v>
      </c>
      <c r="G743" s="199"/>
      <c r="H743" s="199" t="s">
        <v>167</v>
      </c>
      <c r="I743" s="199" t="s">
        <v>455</v>
      </c>
      <c r="J743" s="201">
        <v>106000</v>
      </c>
      <c r="K743" s="201">
        <v>24380</v>
      </c>
      <c r="L743" s="202">
        <v>23</v>
      </c>
      <c r="M743" s="201">
        <v>3072</v>
      </c>
      <c r="N743" s="202">
        <v>12.6</v>
      </c>
      <c r="O743" s="201">
        <v>1658</v>
      </c>
      <c r="P743" s="202">
        <v>6.8</v>
      </c>
      <c r="Q743" s="201">
        <v>561</v>
      </c>
      <c r="R743" s="202">
        <v>2.2999999999999998</v>
      </c>
      <c r="S743" s="201">
        <v>19090</v>
      </c>
      <c r="T743" s="202">
        <v>78.3</v>
      </c>
      <c r="U743" s="203">
        <v>6929</v>
      </c>
      <c r="V743" s="203">
        <v>96</v>
      </c>
      <c r="W743" s="199" t="s">
        <v>169</v>
      </c>
    </row>
    <row r="744" spans="1:23" hidden="1" x14ac:dyDescent="0.25">
      <c r="A744" s="199" t="s">
        <v>1553</v>
      </c>
      <c r="B744" s="199"/>
      <c r="C744" s="199" t="s">
        <v>336</v>
      </c>
      <c r="D744" s="199" t="s">
        <v>348</v>
      </c>
      <c r="E744" s="199" t="s">
        <v>166</v>
      </c>
      <c r="F744" s="200">
        <v>13.263</v>
      </c>
      <c r="G744" s="199"/>
      <c r="H744" s="199" t="s">
        <v>171</v>
      </c>
      <c r="I744" s="199" t="s">
        <v>1585</v>
      </c>
      <c r="J744" s="201">
        <v>106000</v>
      </c>
      <c r="K744" s="201">
        <v>13271</v>
      </c>
      <c r="L744" s="202">
        <v>12.52</v>
      </c>
      <c r="M744" s="201">
        <v>3515</v>
      </c>
      <c r="N744" s="202">
        <v>26.49</v>
      </c>
      <c r="O744" s="201">
        <v>707</v>
      </c>
      <c r="P744" s="202">
        <v>5.33</v>
      </c>
      <c r="Q744" s="201">
        <v>322</v>
      </c>
      <c r="R744" s="202">
        <v>2.4300000000000002</v>
      </c>
      <c r="S744" s="201">
        <v>8727</v>
      </c>
      <c r="T744" s="202">
        <v>65.760000000000005</v>
      </c>
      <c r="U744" s="203">
        <v>3246</v>
      </c>
      <c r="V744" s="203">
        <v>4</v>
      </c>
      <c r="W744" s="199" t="s">
        <v>169</v>
      </c>
    </row>
    <row r="745" spans="1:23" hidden="1" x14ac:dyDescent="0.25">
      <c r="A745" s="199" t="s">
        <v>1626</v>
      </c>
      <c r="B745" s="199"/>
      <c r="C745" s="199" t="s">
        <v>244</v>
      </c>
      <c r="D745" s="199" t="s">
        <v>601</v>
      </c>
      <c r="E745" s="199" t="s">
        <v>166</v>
      </c>
      <c r="F745" s="200">
        <v>10.27</v>
      </c>
      <c r="G745" s="199"/>
      <c r="H745" s="199" t="s">
        <v>171</v>
      </c>
      <c r="I745" s="199" t="s">
        <v>1692</v>
      </c>
      <c r="J745" s="201">
        <v>106000</v>
      </c>
      <c r="K745" s="201">
        <v>7611</v>
      </c>
      <c r="L745" s="202">
        <v>7.18</v>
      </c>
      <c r="M745" s="201">
        <v>2958</v>
      </c>
      <c r="N745" s="202">
        <v>38.869999999999997</v>
      </c>
      <c r="O745" s="201">
        <v>538</v>
      </c>
      <c r="P745" s="202">
        <v>7.07</v>
      </c>
      <c r="Q745" s="201">
        <v>242</v>
      </c>
      <c r="R745" s="202">
        <v>3.18</v>
      </c>
      <c r="S745" s="201">
        <v>3872</v>
      </c>
      <c r="T745" s="202">
        <v>50.88</v>
      </c>
      <c r="U745" s="203">
        <v>1524</v>
      </c>
      <c r="V745" s="203">
        <v>21</v>
      </c>
      <c r="W745" s="199" t="s">
        <v>179</v>
      </c>
    </row>
    <row r="746" spans="1:23" hidden="1" x14ac:dyDescent="0.25">
      <c r="A746" s="199" t="s">
        <v>1626</v>
      </c>
      <c r="B746" s="199"/>
      <c r="C746" s="199" t="s">
        <v>244</v>
      </c>
      <c r="D746" s="199" t="s">
        <v>258</v>
      </c>
      <c r="E746" s="199"/>
      <c r="F746" s="200">
        <v>0.318</v>
      </c>
      <c r="G746" s="199"/>
      <c r="H746" s="199" t="s">
        <v>167</v>
      </c>
      <c r="I746" s="199" t="s">
        <v>1710</v>
      </c>
      <c r="J746" s="201">
        <v>106000</v>
      </c>
      <c r="K746" s="201">
        <v>1749</v>
      </c>
      <c r="L746" s="202">
        <v>1.65</v>
      </c>
      <c r="M746" s="201">
        <v>1316</v>
      </c>
      <c r="N746" s="202">
        <v>75.22</v>
      </c>
      <c r="O746" s="201">
        <v>110</v>
      </c>
      <c r="P746" s="202">
        <v>6.28</v>
      </c>
      <c r="Q746" s="201">
        <v>62</v>
      </c>
      <c r="R746" s="202">
        <v>3.53</v>
      </c>
      <c r="S746" s="201">
        <v>262</v>
      </c>
      <c r="T746" s="202">
        <v>14.96</v>
      </c>
      <c r="U746" s="203">
        <v>156</v>
      </c>
      <c r="V746" s="203">
        <v>1</v>
      </c>
      <c r="W746" s="199" t="s">
        <v>179</v>
      </c>
    </row>
    <row r="747" spans="1:23" x14ac:dyDescent="0.25">
      <c r="A747" s="199" t="s">
        <v>1143</v>
      </c>
      <c r="B747" s="199"/>
      <c r="C747" s="199" t="s">
        <v>359</v>
      </c>
      <c r="D747" s="199" t="s">
        <v>360</v>
      </c>
      <c r="E747" s="199" t="s">
        <v>299</v>
      </c>
      <c r="F747" s="200">
        <v>4.3999999999999997E-2</v>
      </c>
      <c r="G747" s="199"/>
      <c r="H747" s="199" t="s">
        <v>167</v>
      </c>
      <c r="I747" s="199" t="s">
        <v>571</v>
      </c>
      <c r="J747" s="201">
        <v>6000</v>
      </c>
      <c r="K747" s="201">
        <v>450</v>
      </c>
      <c r="L747" s="202">
        <v>7.5</v>
      </c>
      <c r="M747" s="201">
        <v>336</v>
      </c>
      <c r="N747" s="202">
        <v>74.7</v>
      </c>
      <c r="O747" s="201">
        <v>58</v>
      </c>
      <c r="P747" s="202">
        <v>12.8</v>
      </c>
      <c r="Q747" s="201">
        <v>4</v>
      </c>
      <c r="R747" s="202">
        <v>0.8</v>
      </c>
      <c r="S747" s="201">
        <v>53</v>
      </c>
      <c r="T747" s="202">
        <v>11.7</v>
      </c>
      <c r="U747" s="203">
        <v>36</v>
      </c>
      <c r="V747" s="203">
        <v>86</v>
      </c>
      <c r="W747" s="199" t="s">
        <v>179</v>
      </c>
    </row>
    <row r="748" spans="1:23" hidden="1" x14ac:dyDescent="0.25">
      <c r="A748" s="199" t="s">
        <v>326</v>
      </c>
      <c r="B748" s="199"/>
      <c r="C748" s="199" t="s">
        <v>336</v>
      </c>
      <c r="D748" s="199" t="s">
        <v>337</v>
      </c>
      <c r="E748" s="199" t="s">
        <v>345</v>
      </c>
      <c r="F748" s="200">
        <v>19.986000000000001</v>
      </c>
      <c r="G748" s="199"/>
      <c r="H748" s="199" t="s">
        <v>171</v>
      </c>
      <c r="I748" s="199" t="s">
        <v>346</v>
      </c>
      <c r="J748" s="201">
        <v>105000</v>
      </c>
      <c r="K748" s="201">
        <v>13440</v>
      </c>
      <c r="L748" s="202">
        <v>12.8</v>
      </c>
      <c r="M748" s="201">
        <v>1962</v>
      </c>
      <c r="N748" s="202">
        <v>14.6</v>
      </c>
      <c r="O748" s="201">
        <v>5134</v>
      </c>
      <c r="P748" s="202">
        <v>38.200000000000003</v>
      </c>
      <c r="Q748" s="201">
        <v>578</v>
      </c>
      <c r="R748" s="202">
        <v>4.3</v>
      </c>
      <c r="S748" s="201">
        <v>5766</v>
      </c>
      <c r="T748" s="202">
        <v>42.9</v>
      </c>
      <c r="U748" s="203">
        <v>2615</v>
      </c>
      <c r="V748" s="203">
        <v>96</v>
      </c>
      <c r="W748" s="199" t="s">
        <v>179</v>
      </c>
    </row>
    <row r="749" spans="1:23" hidden="1" x14ac:dyDescent="0.25">
      <c r="A749" s="199" t="s">
        <v>1110</v>
      </c>
      <c r="B749" s="199"/>
      <c r="C749" s="199" t="s">
        <v>460</v>
      </c>
      <c r="D749" s="199" t="s">
        <v>461</v>
      </c>
      <c r="E749" s="199"/>
      <c r="F749" s="200">
        <v>17.007999999999999</v>
      </c>
      <c r="G749" s="199"/>
      <c r="H749" s="199" t="s">
        <v>171</v>
      </c>
      <c r="I749" s="199" t="s">
        <v>1121</v>
      </c>
      <c r="J749" s="201">
        <v>105000</v>
      </c>
      <c r="K749" s="201">
        <v>6300</v>
      </c>
      <c r="L749" s="202">
        <v>6</v>
      </c>
      <c r="M749" s="201">
        <v>2646</v>
      </c>
      <c r="N749" s="202">
        <v>42</v>
      </c>
      <c r="O749" s="201">
        <v>819</v>
      </c>
      <c r="P749" s="202">
        <v>13</v>
      </c>
      <c r="Q749" s="201">
        <v>189</v>
      </c>
      <c r="R749" s="202">
        <v>3</v>
      </c>
      <c r="S749" s="201">
        <v>2646</v>
      </c>
      <c r="T749" s="202">
        <v>42</v>
      </c>
      <c r="U749" s="203">
        <v>1109</v>
      </c>
      <c r="V749" s="203">
        <v>83</v>
      </c>
      <c r="W749" s="199" t="s">
        <v>169</v>
      </c>
    </row>
    <row r="750" spans="1:23" hidden="1" x14ac:dyDescent="0.25">
      <c r="A750" s="199" t="s">
        <v>1934</v>
      </c>
      <c r="B750" s="199"/>
      <c r="C750" s="199" t="s">
        <v>176</v>
      </c>
      <c r="D750" s="199" t="s">
        <v>177</v>
      </c>
      <c r="E750" s="199" t="s">
        <v>166</v>
      </c>
      <c r="F750" s="200">
        <v>5.47</v>
      </c>
      <c r="G750" s="199" t="s">
        <v>166</v>
      </c>
      <c r="H750" s="199" t="s">
        <v>167</v>
      </c>
      <c r="I750" s="199" t="s">
        <v>283</v>
      </c>
      <c r="J750" s="201">
        <v>105000</v>
      </c>
      <c r="K750" s="201">
        <v>4515</v>
      </c>
      <c r="L750" s="202">
        <v>4.3</v>
      </c>
      <c r="M750" s="201">
        <v>2447</v>
      </c>
      <c r="N750" s="202">
        <v>54.19</v>
      </c>
      <c r="O750" s="201">
        <v>396</v>
      </c>
      <c r="P750" s="202">
        <v>8.77</v>
      </c>
      <c r="Q750" s="201">
        <v>194</v>
      </c>
      <c r="R750" s="202">
        <v>4.3</v>
      </c>
      <c r="S750" s="201">
        <v>1478</v>
      </c>
      <c r="T750" s="202">
        <v>32.74</v>
      </c>
      <c r="U750" s="203">
        <v>661</v>
      </c>
      <c r="V750" s="203">
        <v>12</v>
      </c>
      <c r="W750" s="199" t="s">
        <v>169</v>
      </c>
    </row>
    <row r="751" spans="1:23" hidden="1" x14ac:dyDescent="0.25">
      <c r="A751" s="199" t="s">
        <v>2273</v>
      </c>
      <c r="B751" s="199"/>
      <c r="C751" s="199" t="s">
        <v>293</v>
      </c>
      <c r="D751" s="199" t="s">
        <v>636</v>
      </c>
      <c r="E751" s="199" t="s">
        <v>166</v>
      </c>
      <c r="F751" s="200">
        <v>8.9979999999999993</v>
      </c>
      <c r="G751" s="199"/>
      <c r="H751" s="199" t="s">
        <v>167</v>
      </c>
      <c r="I751" s="199" t="s">
        <v>2274</v>
      </c>
      <c r="J751" s="201">
        <v>105000</v>
      </c>
      <c r="K751" s="201">
        <v>7560</v>
      </c>
      <c r="L751" s="202">
        <v>7.2</v>
      </c>
      <c r="M751" s="201">
        <v>3754</v>
      </c>
      <c r="N751" s="202">
        <v>49.65</v>
      </c>
      <c r="O751" s="201">
        <v>1001</v>
      </c>
      <c r="P751" s="202">
        <v>13.24</v>
      </c>
      <c r="Q751" s="201">
        <v>414</v>
      </c>
      <c r="R751" s="202">
        <v>5.47</v>
      </c>
      <c r="S751" s="201">
        <v>2393</v>
      </c>
      <c r="T751" s="202">
        <v>31.65</v>
      </c>
      <c r="U751" s="203">
        <v>1110</v>
      </c>
      <c r="V751" s="203">
        <v>5</v>
      </c>
      <c r="W751" s="199" t="s">
        <v>179</v>
      </c>
    </row>
    <row r="752" spans="1:23" hidden="1" x14ac:dyDescent="0.25">
      <c r="A752" s="199" t="s">
        <v>2557</v>
      </c>
      <c r="B752" s="199"/>
      <c r="C752" s="199" t="s">
        <v>244</v>
      </c>
      <c r="D752" s="199" t="s">
        <v>687</v>
      </c>
      <c r="E752" s="199" t="s">
        <v>166</v>
      </c>
      <c r="F752" s="200">
        <v>20.056999999999999</v>
      </c>
      <c r="G752" s="199"/>
      <c r="H752" s="199" t="s">
        <v>167</v>
      </c>
      <c r="I752" s="199" t="s">
        <v>2567</v>
      </c>
      <c r="J752" s="201">
        <v>105000</v>
      </c>
      <c r="K752" s="201">
        <v>7980</v>
      </c>
      <c r="L752" s="202">
        <v>7.6</v>
      </c>
      <c r="M752" s="201">
        <v>2530</v>
      </c>
      <c r="N752" s="202">
        <v>31.7</v>
      </c>
      <c r="O752" s="201">
        <v>790</v>
      </c>
      <c r="P752" s="202">
        <v>9.9</v>
      </c>
      <c r="Q752" s="201">
        <v>136</v>
      </c>
      <c r="R752" s="202">
        <v>1.7</v>
      </c>
      <c r="S752" s="201">
        <v>4525</v>
      </c>
      <c r="T752" s="202">
        <v>56.7</v>
      </c>
      <c r="U752" s="203">
        <v>1742</v>
      </c>
      <c r="V752" s="203">
        <v>94</v>
      </c>
      <c r="W752" s="199" t="s">
        <v>179</v>
      </c>
    </row>
    <row r="753" spans="1:23" hidden="1" x14ac:dyDescent="0.25">
      <c r="A753" s="199" t="s">
        <v>279</v>
      </c>
      <c r="B753" s="199"/>
      <c r="C753" s="199" t="s">
        <v>176</v>
      </c>
      <c r="D753" s="199" t="s">
        <v>177</v>
      </c>
      <c r="E753" s="199" t="s">
        <v>166</v>
      </c>
      <c r="F753" s="200">
        <v>18.814</v>
      </c>
      <c r="G753" s="199"/>
      <c r="H753" s="199" t="s">
        <v>167</v>
      </c>
      <c r="I753" s="199" t="s">
        <v>285</v>
      </c>
      <c r="J753" s="201">
        <v>104000</v>
      </c>
      <c r="K753" s="201">
        <v>1165</v>
      </c>
      <c r="L753" s="202">
        <v>1.1200000000000001</v>
      </c>
      <c r="M753" s="201">
        <v>627</v>
      </c>
      <c r="N753" s="202">
        <v>53.79</v>
      </c>
      <c r="O753" s="201">
        <v>173</v>
      </c>
      <c r="P753" s="202">
        <v>14.86</v>
      </c>
      <c r="Q753" s="201">
        <v>76</v>
      </c>
      <c r="R753" s="202">
        <v>6.49</v>
      </c>
      <c r="S753" s="201">
        <v>290</v>
      </c>
      <c r="T753" s="202">
        <v>24.86</v>
      </c>
      <c r="U753" s="203">
        <v>149</v>
      </c>
      <c r="V753" s="203">
        <v>12</v>
      </c>
      <c r="W753" s="199" t="s">
        <v>169</v>
      </c>
    </row>
    <row r="754" spans="1:23" hidden="1" x14ac:dyDescent="0.25">
      <c r="A754" s="199" t="s">
        <v>604</v>
      </c>
      <c r="B754" s="199"/>
      <c r="C754" s="199" t="s">
        <v>293</v>
      </c>
      <c r="D754" s="199" t="s">
        <v>636</v>
      </c>
      <c r="E754" s="199" t="s">
        <v>166</v>
      </c>
      <c r="F754" s="200">
        <v>25.201000000000001</v>
      </c>
      <c r="G754" s="199"/>
      <c r="H754" s="199" t="s">
        <v>171</v>
      </c>
      <c r="I754" s="199" t="s">
        <v>591</v>
      </c>
      <c r="J754" s="201">
        <v>104000</v>
      </c>
      <c r="K754" s="201">
        <v>19760</v>
      </c>
      <c r="L754" s="202">
        <v>19</v>
      </c>
      <c r="M754" s="201">
        <v>3162</v>
      </c>
      <c r="N754" s="202">
        <v>16</v>
      </c>
      <c r="O754" s="201">
        <v>1581</v>
      </c>
      <c r="P754" s="202">
        <v>8</v>
      </c>
      <c r="Q754" s="201">
        <v>1186</v>
      </c>
      <c r="R754" s="202">
        <v>6</v>
      </c>
      <c r="S754" s="201">
        <v>13832</v>
      </c>
      <c r="T754" s="202">
        <v>70</v>
      </c>
      <c r="U754" s="203">
        <v>5203</v>
      </c>
      <c r="V754" s="203">
        <v>86</v>
      </c>
      <c r="W754" s="199" t="s">
        <v>169</v>
      </c>
    </row>
    <row r="755" spans="1:23" hidden="1" x14ac:dyDescent="0.25">
      <c r="A755" s="199" t="s">
        <v>1626</v>
      </c>
      <c r="B755" s="199"/>
      <c r="C755" s="199" t="s">
        <v>244</v>
      </c>
      <c r="D755" s="199" t="s">
        <v>264</v>
      </c>
      <c r="E755" s="199"/>
      <c r="F755" s="200">
        <v>7.6509999999999998</v>
      </c>
      <c r="G755" s="199"/>
      <c r="H755" s="199" t="s">
        <v>171</v>
      </c>
      <c r="I755" s="199" t="s">
        <v>1719</v>
      </c>
      <c r="J755" s="201">
        <v>104000</v>
      </c>
      <c r="K755" s="201">
        <v>5938</v>
      </c>
      <c r="L755" s="202">
        <v>5.71</v>
      </c>
      <c r="M755" s="201">
        <v>2126</v>
      </c>
      <c r="N755" s="202">
        <v>35.799999999999997</v>
      </c>
      <c r="O755" s="201">
        <v>790</v>
      </c>
      <c r="P755" s="202">
        <v>13.3</v>
      </c>
      <c r="Q755" s="201">
        <v>196</v>
      </c>
      <c r="R755" s="202">
        <v>3.3</v>
      </c>
      <c r="S755" s="201">
        <v>2826</v>
      </c>
      <c r="T755" s="202">
        <v>47.6</v>
      </c>
      <c r="U755" s="203">
        <v>1151</v>
      </c>
      <c r="V755" s="203">
        <v>1</v>
      </c>
      <c r="W755" s="199" t="s">
        <v>169</v>
      </c>
    </row>
    <row r="756" spans="1:23" hidden="1" x14ac:dyDescent="0.25">
      <c r="A756" s="199" t="s">
        <v>1846</v>
      </c>
      <c r="B756" s="199"/>
      <c r="C756" s="199" t="s">
        <v>176</v>
      </c>
      <c r="D756" s="199" t="s">
        <v>177</v>
      </c>
      <c r="E756" s="199" t="s">
        <v>166</v>
      </c>
      <c r="F756" s="200">
        <v>1.7989999999999999</v>
      </c>
      <c r="G756" s="199"/>
      <c r="H756" s="199" t="s">
        <v>171</v>
      </c>
      <c r="I756" s="199" t="s">
        <v>1638</v>
      </c>
      <c r="J756" s="201">
        <v>104000</v>
      </c>
      <c r="K756" s="201">
        <v>4285</v>
      </c>
      <c r="L756" s="202">
        <v>4.12</v>
      </c>
      <c r="M756" s="201">
        <v>1762</v>
      </c>
      <c r="N756" s="202">
        <v>41.13</v>
      </c>
      <c r="O756" s="201">
        <v>707</v>
      </c>
      <c r="P756" s="202">
        <v>16.489999999999998</v>
      </c>
      <c r="Q756" s="201">
        <v>295</v>
      </c>
      <c r="R756" s="202">
        <v>6.88</v>
      </c>
      <c r="S756" s="201">
        <v>1521</v>
      </c>
      <c r="T756" s="202">
        <v>35.5</v>
      </c>
      <c r="U756" s="203">
        <v>695</v>
      </c>
      <c r="V756" s="203">
        <v>12</v>
      </c>
      <c r="W756" s="199" t="s">
        <v>169</v>
      </c>
    </row>
    <row r="757" spans="1:23" hidden="1" x14ac:dyDescent="0.25">
      <c r="A757" s="199" t="s">
        <v>362</v>
      </c>
      <c r="B757" s="199"/>
      <c r="C757" s="199" t="s">
        <v>336</v>
      </c>
      <c r="D757" s="199" t="s">
        <v>337</v>
      </c>
      <c r="E757" s="199" t="s">
        <v>166</v>
      </c>
      <c r="F757" s="200">
        <v>20.951000000000001</v>
      </c>
      <c r="G757" s="199"/>
      <c r="H757" s="199" t="s">
        <v>171</v>
      </c>
      <c r="I757" s="199" t="s">
        <v>453</v>
      </c>
      <c r="J757" s="201">
        <v>103000</v>
      </c>
      <c r="K757" s="201">
        <v>26265</v>
      </c>
      <c r="L757" s="202">
        <v>25.5</v>
      </c>
      <c r="M757" s="201">
        <v>2915</v>
      </c>
      <c r="N757" s="202">
        <v>11.1</v>
      </c>
      <c r="O757" s="201">
        <v>1681</v>
      </c>
      <c r="P757" s="202">
        <v>6.4</v>
      </c>
      <c r="Q757" s="201">
        <v>762</v>
      </c>
      <c r="R757" s="202">
        <v>2.9</v>
      </c>
      <c r="S757" s="201">
        <v>20907</v>
      </c>
      <c r="T757" s="202">
        <v>79.599999999999994</v>
      </c>
      <c r="U757" s="203">
        <v>7582</v>
      </c>
      <c r="V757" s="203">
        <v>96</v>
      </c>
      <c r="W757" s="199" t="s">
        <v>169</v>
      </c>
    </row>
    <row r="758" spans="1:23" hidden="1" x14ac:dyDescent="0.25">
      <c r="A758" s="199" t="s">
        <v>604</v>
      </c>
      <c r="B758" s="199"/>
      <c r="C758" s="199" t="s">
        <v>293</v>
      </c>
      <c r="D758" s="199" t="s">
        <v>636</v>
      </c>
      <c r="E758" s="199" t="s">
        <v>166</v>
      </c>
      <c r="F758" s="200">
        <v>3.048</v>
      </c>
      <c r="G758" s="199"/>
      <c r="H758" s="199" t="s">
        <v>167</v>
      </c>
      <c r="I758" s="199" t="s">
        <v>637</v>
      </c>
      <c r="J758" s="201">
        <v>103000</v>
      </c>
      <c r="K758" s="201">
        <v>13493</v>
      </c>
      <c r="L758" s="202">
        <v>13.1</v>
      </c>
      <c r="M758" s="201">
        <v>4088</v>
      </c>
      <c r="N758" s="202">
        <v>30.3</v>
      </c>
      <c r="O758" s="201">
        <v>742</v>
      </c>
      <c r="P758" s="202">
        <v>5.5</v>
      </c>
      <c r="Q758" s="201">
        <v>297</v>
      </c>
      <c r="R758" s="202">
        <v>2.2000000000000002</v>
      </c>
      <c r="S758" s="201">
        <v>8366</v>
      </c>
      <c r="T758" s="202">
        <v>62</v>
      </c>
      <c r="U758" s="203">
        <v>3141</v>
      </c>
      <c r="V758" s="203">
        <v>91</v>
      </c>
      <c r="W758" s="199" t="s">
        <v>179</v>
      </c>
    </row>
    <row r="759" spans="1:23" x14ac:dyDescent="0.25">
      <c r="A759" s="199" t="s">
        <v>364</v>
      </c>
      <c r="B759" s="199"/>
      <c r="C759" s="199" t="s">
        <v>359</v>
      </c>
      <c r="D759" s="199" t="s">
        <v>360</v>
      </c>
      <c r="E759" s="199"/>
      <c r="F759" s="200">
        <v>65.375</v>
      </c>
      <c r="G759" s="199"/>
      <c r="H759" s="199" t="s">
        <v>171</v>
      </c>
      <c r="I759" s="6" t="s">
        <v>571</v>
      </c>
      <c r="J759" s="201">
        <v>1700</v>
      </c>
      <c r="K759" s="201">
        <v>267</v>
      </c>
      <c r="L759" s="202">
        <v>15.7</v>
      </c>
      <c r="M759" s="201">
        <v>144</v>
      </c>
      <c r="N759" s="202">
        <v>53.9</v>
      </c>
      <c r="O759" s="201">
        <v>32</v>
      </c>
      <c r="P759" s="202">
        <v>11.9</v>
      </c>
      <c r="Q759" s="201">
        <v>0</v>
      </c>
      <c r="R759" s="202">
        <v>0</v>
      </c>
      <c r="S759" s="201">
        <v>91</v>
      </c>
      <c r="T759" s="202">
        <v>34.200000000000003</v>
      </c>
      <c r="U759" s="203">
        <v>39</v>
      </c>
      <c r="V759" s="203">
        <v>96</v>
      </c>
      <c r="W759" s="199" t="s">
        <v>169</v>
      </c>
    </row>
    <row r="760" spans="1:23" hidden="1" x14ac:dyDescent="0.25">
      <c r="A760" s="199" t="s">
        <v>378</v>
      </c>
      <c r="B760" s="199"/>
      <c r="C760" s="199" t="s">
        <v>293</v>
      </c>
      <c r="D760" s="199" t="s">
        <v>636</v>
      </c>
      <c r="E760" s="199"/>
      <c r="F760" s="200">
        <v>8.7370000000000001</v>
      </c>
      <c r="G760" s="199"/>
      <c r="H760" s="199" t="s">
        <v>167</v>
      </c>
      <c r="I760" s="199" t="s">
        <v>717</v>
      </c>
      <c r="J760" s="201">
        <v>102000</v>
      </c>
      <c r="K760" s="201">
        <v>9180</v>
      </c>
      <c r="L760" s="202">
        <v>9</v>
      </c>
      <c r="M760" s="201">
        <v>4137</v>
      </c>
      <c r="N760" s="202">
        <v>45.07</v>
      </c>
      <c r="O760" s="201">
        <v>737</v>
      </c>
      <c r="P760" s="202">
        <v>8.0299999999999994</v>
      </c>
      <c r="Q760" s="201">
        <v>374</v>
      </c>
      <c r="R760" s="202">
        <v>4.07</v>
      </c>
      <c r="S760" s="201">
        <v>3932</v>
      </c>
      <c r="T760" s="202">
        <v>42.83</v>
      </c>
      <c r="U760" s="203">
        <v>1624</v>
      </c>
      <c r="V760" s="203">
        <v>6</v>
      </c>
      <c r="W760" s="199" t="s">
        <v>169</v>
      </c>
    </row>
    <row r="761" spans="1:23" hidden="1" x14ac:dyDescent="0.25">
      <c r="A761" s="199" t="s">
        <v>1431</v>
      </c>
      <c r="B761" s="199"/>
      <c r="C761" s="199" t="s">
        <v>244</v>
      </c>
      <c r="D761" s="199" t="s">
        <v>601</v>
      </c>
      <c r="E761" s="199"/>
      <c r="F761" s="200">
        <v>0</v>
      </c>
      <c r="G761" s="199"/>
      <c r="H761" s="199" t="s">
        <v>167</v>
      </c>
      <c r="I761" s="199" t="s">
        <v>1432</v>
      </c>
      <c r="J761" s="201">
        <v>102000</v>
      </c>
      <c r="K761" s="201">
        <v>326</v>
      </c>
      <c r="L761" s="202">
        <v>0.32</v>
      </c>
      <c r="M761" s="201">
        <v>302</v>
      </c>
      <c r="N761" s="202">
        <v>92.65</v>
      </c>
      <c r="O761" s="201">
        <v>7</v>
      </c>
      <c r="P761" s="202">
        <v>2.21</v>
      </c>
      <c r="Q761" s="201">
        <v>14</v>
      </c>
      <c r="R761" s="202">
        <v>4.41</v>
      </c>
      <c r="S761" s="201">
        <v>2</v>
      </c>
      <c r="T761" s="202">
        <v>0.74</v>
      </c>
      <c r="U761" s="203">
        <v>14</v>
      </c>
      <c r="V761" s="203">
        <v>1</v>
      </c>
      <c r="W761" s="199" t="s">
        <v>179</v>
      </c>
    </row>
    <row r="762" spans="1:23" hidden="1" x14ac:dyDescent="0.25">
      <c r="A762" s="199" t="s">
        <v>1553</v>
      </c>
      <c r="B762" s="199"/>
      <c r="C762" s="199" t="s">
        <v>428</v>
      </c>
      <c r="D762" s="199" t="s">
        <v>438</v>
      </c>
      <c r="E762" s="199"/>
      <c r="F762" s="200">
        <v>11.098000000000001</v>
      </c>
      <c r="G762" s="199"/>
      <c r="H762" s="199" t="s">
        <v>171</v>
      </c>
      <c r="I762" s="199" t="s">
        <v>1567</v>
      </c>
      <c r="J762" s="201">
        <v>102000</v>
      </c>
      <c r="K762" s="201">
        <v>18360</v>
      </c>
      <c r="L762" s="202">
        <v>18</v>
      </c>
      <c r="M762" s="201">
        <v>6479</v>
      </c>
      <c r="N762" s="202">
        <v>35.29</v>
      </c>
      <c r="O762" s="201">
        <v>1282</v>
      </c>
      <c r="P762" s="202">
        <v>6.98</v>
      </c>
      <c r="Q762" s="201">
        <v>707</v>
      </c>
      <c r="R762" s="202">
        <v>3.85</v>
      </c>
      <c r="S762" s="201">
        <v>9894</v>
      </c>
      <c r="T762" s="202">
        <v>53.89</v>
      </c>
      <c r="U762" s="203">
        <v>3862</v>
      </c>
      <c r="V762" s="203">
        <v>21</v>
      </c>
      <c r="W762" s="199" t="s">
        <v>169</v>
      </c>
    </row>
    <row r="763" spans="1:23" hidden="1" x14ac:dyDescent="0.25">
      <c r="A763" s="199" t="s">
        <v>1626</v>
      </c>
      <c r="B763" s="199"/>
      <c r="C763" s="199" t="s">
        <v>244</v>
      </c>
      <c r="D763" s="199" t="s">
        <v>601</v>
      </c>
      <c r="E763" s="199" t="s">
        <v>166</v>
      </c>
      <c r="F763" s="200">
        <v>6.08</v>
      </c>
      <c r="G763" s="199"/>
      <c r="H763" s="199" t="s">
        <v>167</v>
      </c>
      <c r="I763" s="199" t="s">
        <v>1691</v>
      </c>
      <c r="J763" s="201">
        <v>102000</v>
      </c>
      <c r="K763" s="201">
        <v>7660</v>
      </c>
      <c r="L763" s="202">
        <v>7.51</v>
      </c>
      <c r="M763" s="201">
        <v>3491</v>
      </c>
      <c r="N763" s="202">
        <v>45.58</v>
      </c>
      <c r="O763" s="201">
        <v>410</v>
      </c>
      <c r="P763" s="202">
        <v>5.35</v>
      </c>
      <c r="Q763" s="201">
        <v>185</v>
      </c>
      <c r="R763" s="202">
        <v>2.41</v>
      </c>
      <c r="S763" s="201">
        <v>3574</v>
      </c>
      <c r="T763" s="202">
        <v>46.66</v>
      </c>
      <c r="U763" s="203">
        <v>1420</v>
      </c>
      <c r="V763" s="203">
        <v>14</v>
      </c>
      <c r="W763" s="199" t="s">
        <v>179</v>
      </c>
    </row>
    <row r="764" spans="1:23" hidden="1" x14ac:dyDescent="0.25">
      <c r="A764" s="199" t="s">
        <v>1846</v>
      </c>
      <c r="B764" s="199"/>
      <c r="C764" s="199" t="s">
        <v>176</v>
      </c>
      <c r="D764" s="199" t="s">
        <v>177</v>
      </c>
      <c r="E764" s="199" t="s">
        <v>166</v>
      </c>
      <c r="F764" s="200">
        <v>14.08</v>
      </c>
      <c r="G764" s="199"/>
      <c r="H764" s="199" t="s">
        <v>171</v>
      </c>
      <c r="I764" s="199" t="s">
        <v>1854</v>
      </c>
      <c r="J764" s="201">
        <v>102000</v>
      </c>
      <c r="K764" s="201">
        <v>2479</v>
      </c>
      <c r="L764" s="202">
        <v>2.4300000000000002</v>
      </c>
      <c r="M764" s="201">
        <v>1556</v>
      </c>
      <c r="N764" s="202">
        <v>62.76</v>
      </c>
      <c r="O764" s="201">
        <v>295</v>
      </c>
      <c r="P764" s="202">
        <v>11.88</v>
      </c>
      <c r="Q764" s="201">
        <v>150</v>
      </c>
      <c r="R764" s="202">
        <v>6.07</v>
      </c>
      <c r="S764" s="201">
        <v>478</v>
      </c>
      <c r="T764" s="202">
        <v>19.29</v>
      </c>
      <c r="U764" s="203">
        <v>269</v>
      </c>
      <c r="V764" s="203">
        <v>12</v>
      </c>
      <c r="W764" s="199" t="s">
        <v>169</v>
      </c>
    </row>
    <row r="765" spans="1:23" hidden="1" x14ac:dyDescent="0.25">
      <c r="A765" s="199" t="s">
        <v>2242</v>
      </c>
      <c r="B765" s="199"/>
      <c r="C765" s="199" t="s">
        <v>336</v>
      </c>
      <c r="D765" s="199" t="s">
        <v>337</v>
      </c>
      <c r="E765" s="199" t="s">
        <v>166</v>
      </c>
      <c r="F765" s="200">
        <v>12.686</v>
      </c>
      <c r="G765" s="199"/>
      <c r="H765" s="199" t="s">
        <v>171</v>
      </c>
      <c r="I765" s="199" t="s">
        <v>675</v>
      </c>
      <c r="J765" s="201">
        <v>102000</v>
      </c>
      <c r="K765" s="201">
        <v>11659</v>
      </c>
      <c r="L765" s="202">
        <v>11.43</v>
      </c>
      <c r="M765" s="201">
        <v>3442</v>
      </c>
      <c r="N765" s="202">
        <v>29.52</v>
      </c>
      <c r="O765" s="201">
        <v>745</v>
      </c>
      <c r="P765" s="202">
        <v>6.39</v>
      </c>
      <c r="Q765" s="201">
        <v>349</v>
      </c>
      <c r="R765" s="202">
        <v>2.99</v>
      </c>
      <c r="S765" s="201">
        <v>7124</v>
      </c>
      <c r="T765" s="202">
        <v>61.1</v>
      </c>
      <c r="U765" s="203">
        <v>2698</v>
      </c>
      <c r="V765" s="203">
        <v>4</v>
      </c>
      <c r="W765" s="199" t="s">
        <v>179</v>
      </c>
    </row>
    <row r="766" spans="1:23" hidden="1" x14ac:dyDescent="0.25">
      <c r="A766" s="199" t="s">
        <v>2273</v>
      </c>
      <c r="B766" s="199"/>
      <c r="C766" s="199" t="s">
        <v>293</v>
      </c>
      <c r="D766" s="199" t="s">
        <v>636</v>
      </c>
      <c r="E766" s="199"/>
      <c r="F766" s="200">
        <v>23.536999999999999</v>
      </c>
      <c r="G766" s="199"/>
      <c r="H766" s="199" t="s">
        <v>167</v>
      </c>
      <c r="I766" s="199" t="s">
        <v>2275</v>
      </c>
      <c r="J766" s="201">
        <v>102000</v>
      </c>
      <c r="K766" s="201">
        <v>12036</v>
      </c>
      <c r="L766" s="202">
        <v>11.8</v>
      </c>
      <c r="M766" s="201">
        <v>6162</v>
      </c>
      <c r="N766" s="202">
        <v>51.2</v>
      </c>
      <c r="O766" s="201">
        <v>1769</v>
      </c>
      <c r="P766" s="202">
        <v>14.7</v>
      </c>
      <c r="Q766" s="201">
        <v>698</v>
      </c>
      <c r="R766" s="202">
        <v>5.8</v>
      </c>
      <c r="S766" s="201">
        <v>3406</v>
      </c>
      <c r="T766" s="202">
        <v>28.3</v>
      </c>
      <c r="U766" s="203">
        <v>1656</v>
      </c>
      <c r="V766" s="203">
        <v>84</v>
      </c>
      <c r="W766" s="199" t="s">
        <v>169</v>
      </c>
    </row>
    <row r="767" spans="1:23" hidden="1" x14ac:dyDescent="0.25">
      <c r="A767" s="199" t="s">
        <v>378</v>
      </c>
      <c r="B767" s="199"/>
      <c r="C767" s="199" t="s">
        <v>293</v>
      </c>
      <c r="D767" s="199" t="s">
        <v>294</v>
      </c>
      <c r="E767" s="199"/>
      <c r="F767" s="200">
        <v>40.509</v>
      </c>
      <c r="G767" s="199"/>
      <c r="H767" s="199" t="s">
        <v>171</v>
      </c>
      <c r="I767" s="199" t="s">
        <v>729</v>
      </c>
      <c r="J767" s="201">
        <v>101000</v>
      </c>
      <c r="K767" s="201">
        <v>18251</v>
      </c>
      <c r="L767" s="202">
        <v>18.07</v>
      </c>
      <c r="M767" s="201">
        <v>4220</v>
      </c>
      <c r="N767" s="202">
        <v>23.12</v>
      </c>
      <c r="O767" s="201">
        <v>1236</v>
      </c>
      <c r="P767" s="202">
        <v>6.77</v>
      </c>
      <c r="Q767" s="201">
        <v>436</v>
      </c>
      <c r="R767" s="202">
        <v>2.39</v>
      </c>
      <c r="S767" s="201">
        <v>12358</v>
      </c>
      <c r="T767" s="202">
        <v>67.709999999999994</v>
      </c>
      <c r="U767" s="203">
        <v>4589</v>
      </c>
      <c r="V767" s="203">
        <v>0</v>
      </c>
      <c r="W767" s="199" t="s">
        <v>169</v>
      </c>
    </row>
    <row r="768" spans="1:23" hidden="1" x14ac:dyDescent="0.25">
      <c r="A768" s="199" t="s">
        <v>1110</v>
      </c>
      <c r="B768" s="199"/>
      <c r="C768" s="199" t="s">
        <v>460</v>
      </c>
      <c r="D768" s="199" t="s">
        <v>461</v>
      </c>
      <c r="E768" s="199" t="s">
        <v>299</v>
      </c>
      <c r="F768" s="200">
        <v>0.35</v>
      </c>
      <c r="G768" s="199"/>
      <c r="H768" s="199" t="s">
        <v>171</v>
      </c>
      <c r="I768" s="199" t="s">
        <v>1114</v>
      </c>
      <c r="J768" s="201">
        <v>101000</v>
      </c>
      <c r="K768" s="201">
        <v>4070</v>
      </c>
      <c r="L768" s="202">
        <v>4.03</v>
      </c>
      <c r="M768" s="201">
        <v>1726</v>
      </c>
      <c r="N768" s="202">
        <v>42.41</v>
      </c>
      <c r="O768" s="201">
        <v>384</v>
      </c>
      <c r="P768" s="202">
        <v>9.43</v>
      </c>
      <c r="Q768" s="201">
        <v>170</v>
      </c>
      <c r="R768" s="202">
        <v>4.18</v>
      </c>
      <c r="S768" s="201">
        <v>1790</v>
      </c>
      <c r="T768" s="202">
        <v>43.98</v>
      </c>
      <c r="U768" s="203">
        <v>738</v>
      </c>
      <c r="V768" s="203">
        <v>4</v>
      </c>
      <c r="W768" s="199" t="s">
        <v>169</v>
      </c>
    </row>
    <row r="769" spans="1:23" hidden="1" x14ac:dyDescent="0.25">
      <c r="A769" s="199" t="s">
        <v>1110</v>
      </c>
      <c r="B769" s="199"/>
      <c r="C769" s="199" t="s">
        <v>460</v>
      </c>
      <c r="D769" s="199" t="s">
        <v>461</v>
      </c>
      <c r="E769" s="199"/>
      <c r="F769" s="200">
        <v>12.496</v>
      </c>
      <c r="G769" s="199"/>
      <c r="H769" s="199" t="s">
        <v>167</v>
      </c>
      <c r="I769" s="199" t="s">
        <v>1119</v>
      </c>
      <c r="J769" s="201">
        <v>101000</v>
      </c>
      <c r="K769" s="201">
        <v>6464</v>
      </c>
      <c r="L769" s="202">
        <v>6.4</v>
      </c>
      <c r="M769" s="201">
        <v>2586</v>
      </c>
      <c r="N769" s="202">
        <v>40</v>
      </c>
      <c r="O769" s="201">
        <v>776</v>
      </c>
      <c r="P769" s="202">
        <v>12</v>
      </c>
      <c r="Q769" s="201">
        <v>259</v>
      </c>
      <c r="R769" s="202">
        <v>4</v>
      </c>
      <c r="S769" s="201">
        <v>2844</v>
      </c>
      <c r="T769" s="202">
        <v>44</v>
      </c>
      <c r="U769" s="203">
        <v>1181</v>
      </c>
      <c r="V769" s="203">
        <v>83</v>
      </c>
      <c r="W769" s="199" t="s">
        <v>169</v>
      </c>
    </row>
    <row r="770" spans="1:23" hidden="1" x14ac:dyDescent="0.25">
      <c r="A770" s="199" t="s">
        <v>2557</v>
      </c>
      <c r="B770" s="199"/>
      <c r="C770" s="199" t="s">
        <v>244</v>
      </c>
      <c r="D770" s="199" t="s">
        <v>687</v>
      </c>
      <c r="E770" s="199" t="s">
        <v>166</v>
      </c>
      <c r="F770" s="200">
        <v>11.845000000000001</v>
      </c>
      <c r="G770" s="199"/>
      <c r="H770" s="199" t="s">
        <v>167</v>
      </c>
      <c r="I770" s="199" t="s">
        <v>246</v>
      </c>
      <c r="J770" s="201">
        <v>101000</v>
      </c>
      <c r="K770" s="201">
        <v>9292</v>
      </c>
      <c r="L770" s="202">
        <v>9.1999999999999993</v>
      </c>
      <c r="M770" s="201">
        <v>2676</v>
      </c>
      <c r="N770" s="202">
        <v>28.8</v>
      </c>
      <c r="O770" s="201">
        <v>901</v>
      </c>
      <c r="P770" s="202">
        <v>9.6999999999999993</v>
      </c>
      <c r="Q770" s="201">
        <v>790</v>
      </c>
      <c r="R770" s="202">
        <v>8.5</v>
      </c>
      <c r="S770" s="201">
        <v>4925</v>
      </c>
      <c r="T770" s="202">
        <v>53</v>
      </c>
      <c r="U770" s="203">
        <v>1992</v>
      </c>
      <c r="V770" s="203">
        <v>94</v>
      </c>
      <c r="W770" s="199" t="s">
        <v>179</v>
      </c>
    </row>
    <row r="771" spans="1:23" hidden="1" x14ac:dyDescent="0.25">
      <c r="A771" s="199" t="s">
        <v>1503</v>
      </c>
      <c r="B771" s="199"/>
      <c r="C771" s="199" t="s">
        <v>244</v>
      </c>
      <c r="D771" s="199" t="s">
        <v>687</v>
      </c>
      <c r="E771" s="199"/>
      <c r="F771" s="200">
        <v>6.3920000000000003</v>
      </c>
      <c r="G771" s="199"/>
      <c r="H771" s="199" t="s">
        <v>171</v>
      </c>
      <c r="I771" s="199" t="s">
        <v>1510</v>
      </c>
      <c r="J771" s="201">
        <v>100000</v>
      </c>
      <c r="K771" s="201">
        <v>7000</v>
      </c>
      <c r="L771" s="202">
        <v>7</v>
      </c>
      <c r="M771" s="201">
        <v>3143</v>
      </c>
      <c r="N771" s="202">
        <v>44.9</v>
      </c>
      <c r="O771" s="201">
        <v>749</v>
      </c>
      <c r="P771" s="202">
        <v>10.7</v>
      </c>
      <c r="Q771" s="201">
        <v>315</v>
      </c>
      <c r="R771" s="202">
        <v>4.5</v>
      </c>
      <c r="S771" s="201">
        <v>2793</v>
      </c>
      <c r="T771" s="202">
        <v>39.9</v>
      </c>
      <c r="U771" s="203">
        <v>1189</v>
      </c>
      <c r="V771" s="203">
        <v>94</v>
      </c>
      <c r="W771" s="199" t="s">
        <v>179</v>
      </c>
    </row>
    <row r="772" spans="1:23" hidden="1" x14ac:dyDescent="0.25">
      <c r="A772" s="199" t="s">
        <v>1553</v>
      </c>
      <c r="B772" s="199"/>
      <c r="C772" s="199" t="s">
        <v>428</v>
      </c>
      <c r="D772" s="199" t="s">
        <v>429</v>
      </c>
      <c r="E772" s="199" t="s">
        <v>166</v>
      </c>
      <c r="F772" s="200">
        <v>29.878</v>
      </c>
      <c r="G772" s="199"/>
      <c r="H772" s="199" t="s">
        <v>171</v>
      </c>
      <c r="I772" s="199" t="s">
        <v>1360</v>
      </c>
      <c r="J772" s="201">
        <v>100000</v>
      </c>
      <c r="K772" s="201">
        <v>20000</v>
      </c>
      <c r="L772" s="202">
        <v>20</v>
      </c>
      <c r="M772" s="201">
        <v>6106</v>
      </c>
      <c r="N772" s="202">
        <v>30.53</v>
      </c>
      <c r="O772" s="201">
        <v>986</v>
      </c>
      <c r="P772" s="202">
        <v>4.93</v>
      </c>
      <c r="Q772" s="201">
        <v>658</v>
      </c>
      <c r="R772" s="202">
        <v>3.29</v>
      </c>
      <c r="S772" s="201">
        <v>12250</v>
      </c>
      <c r="T772" s="202">
        <v>61.25</v>
      </c>
      <c r="U772" s="203">
        <v>4627</v>
      </c>
      <c r="V772" s="203">
        <v>21</v>
      </c>
      <c r="W772" s="199" t="s">
        <v>169</v>
      </c>
    </row>
    <row r="773" spans="1:23" hidden="1" x14ac:dyDescent="0.25">
      <c r="A773" s="199" t="s">
        <v>1553</v>
      </c>
      <c r="B773" s="199"/>
      <c r="C773" s="199" t="s">
        <v>460</v>
      </c>
      <c r="D773" s="199" t="s">
        <v>461</v>
      </c>
      <c r="E773" s="199"/>
      <c r="F773" s="200">
        <v>12.760999999999999</v>
      </c>
      <c r="G773" s="199"/>
      <c r="H773" s="199" t="s">
        <v>167</v>
      </c>
      <c r="I773" s="199" t="s">
        <v>1603</v>
      </c>
      <c r="J773" s="201">
        <v>100000</v>
      </c>
      <c r="K773" s="201">
        <v>10590</v>
      </c>
      <c r="L773" s="202">
        <v>10.59</v>
      </c>
      <c r="M773" s="201">
        <v>3439</v>
      </c>
      <c r="N773" s="202">
        <v>32.47</v>
      </c>
      <c r="O773" s="201">
        <v>700</v>
      </c>
      <c r="P773" s="202">
        <v>6.61</v>
      </c>
      <c r="Q773" s="201">
        <v>325</v>
      </c>
      <c r="R773" s="202">
        <v>3.07</v>
      </c>
      <c r="S773" s="201">
        <v>6126</v>
      </c>
      <c r="T773" s="202">
        <v>57.85</v>
      </c>
      <c r="U773" s="203">
        <v>2346</v>
      </c>
      <c r="V773" s="203">
        <v>2</v>
      </c>
      <c r="W773" s="199" t="s">
        <v>169</v>
      </c>
    </row>
    <row r="774" spans="1:23" hidden="1" x14ac:dyDescent="0.25">
      <c r="A774" s="199" t="s">
        <v>1271</v>
      </c>
      <c r="B774" s="199"/>
      <c r="C774" s="199" t="s">
        <v>176</v>
      </c>
      <c r="D774" s="199" t="s">
        <v>177</v>
      </c>
      <c r="E774" s="199" t="s">
        <v>166</v>
      </c>
      <c r="F774" s="200">
        <v>4.6970000000000001</v>
      </c>
      <c r="G774" s="199"/>
      <c r="H774" s="199" t="s">
        <v>192</v>
      </c>
      <c r="I774" s="199" t="s">
        <v>622</v>
      </c>
      <c r="J774" s="201">
        <v>99500</v>
      </c>
      <c r="K774" s="201">
        <v>6328</v>
      </c>
      <c r="L774" s="202">
        <v>6.36</v>
      </c>
      <c r="M774" s="201">
        <v>3718</v>
      </c>
      <c r="N774" s="202">
        <v>58.76</v>
      </c>
      <c r="O774" s="201">
        <v>468</v>
      </c>
      <c r="P774" s="202">
        <v>7.39</v>
      </c>
      <c r="Q774" s="201">
        <v>197</v>
      </c>
      <c r="R774" s="202">
        <v>3.12</v>
      </c>
      <c r="S774" s="201">
        <v>1945</v>
      </c>
      <c r="T774" s="202">
        <v>30.73</v>
      </c>
      <c r="U774" s="203">
        <v>873</v>
      </c>
      <c r="V774" s="203">
        <v>12</v>
      </c>
      <c r="W774" s="199" t="s">
        <v>169</v>
      </c>
    </row>
    <row r="775" spans="1:23" hidden="1" x14ac:dyDescent="0.25">
      <c r="A775" s="199" t="s">
        <v>1271</v>
      </c>
      <c r="B775" s="199"/>
      <c r="C775" s="199" t="s">
        <v>293</v>
      </c>
      <c r="D775" s="199" t="s">
        <v>294</v>
      </c>
      <c r="E775" s="199" t="s">
        <v>166</v>
      </c>
      <c r="F775" s="200">
        <v>0</v>
      </c>
      <c r="G775" s="199"/>
      <c r="H775" s="199" t="s">
        <v>192</v>
      </c>
      <c r="I775" s="199" t="s">
        <v>622</v>
      </c>
      <c r="J775" s="201">
        <v>99500</v>
      </c>
      <c r="K775" s="201">
        <v>6328</v>
      </c>
      <c r="L775" s="202">
        <v>6.36</v>
      </c>
      <c r="M775" s="201">
        <v>3718</v>
      </c>
      <c r="N775" s="202">
        <v>58.76</v>
      </c>
      <c r="O775" s="201">
        <v>468</v>
      </c>
      <c r="P775" s="202">
        <v>7.39</v>
      </c>
      <c r="Q775" s="201">
        <v>197</v>
      </c>
      <c r="R775" s="202">
        <v>3.12</v>
      </c>
      <c r="S775" s="201">
        <v>1945</v>
      </c>
      <c r="T775" s="202">
        <v>30.73</v>
      </c>
      <c r="U775" s="203">
        <v>873</v>
      </c>
      <c r="V775" s="203">
        <v>12</v>
      </c>
      <c r="W775" s="199" t="s">
        <v>169</v>
      </c>
    </row>
    <row r="776" spans="1:23" hidden="1" x14ac:dyDescent="0.25">
      <c r="A776" s="199" t="s">
        <v>279</v>
      </c>
      <c r="B776" s="199"/>
      <c r="C776" s="199" t="s">
        <v>176</v>
      </c>
      <c r="D776" s="199" t="s">
        <v>177</v>
      </c>
      <c r="E776" s="199" t="s">
        <v>166</v>
      </c>
      <c r="F776" s="200">
        <v>22.939</v>
      </c>
      <c r="G776" s="199"/>
      <c r="H776" s="199" t="s">
        <v>171</v>
      </c>
      <c r="I776" s="199" t="s">
        <v>286</v>
      </c>
      <c r="J776" s="201">
        <v>99000</v>
      </c>
      <c r="K776" s="201">
        <v>1752</v>
      </c>
      <c r="L776" s="202">
        <v>1.77</v>
      </c>
      <c r="M776" s="201">
        <v>1277</v>
      </c>
      <c r="N776" s="202">
        <v>72.86</v>
      </c>
      <c r="O776" s="201">
        <v>152</v>
      </c>
      <c r="P776" s="202">
        <v>8.65</v>
      </c>
      <c r="Q776" s="201">
        <v>74</v>
      </c>
      <c r="R776" s="202">
        <v>4.2300000000000004</v>
      </c>
      <c r="S776" s="201">
        <v>250</v>
      </c>
      <c r="T776" s="202">
        <v>14.26</v>
      </c>
      <c r="U776" s="203">
        <v>156</v>
      </c>
      <c r="V776" s="203">
        <v>16</v>
      </c>
      <c r="W776" s="199" t="s">
        <v>179</v>
      </c>
    </row>
    <row r="777" spans="1:23" hidden="1" x14ac:dyDescent="0.25">
      <c r="A777" s="199" t="s">
        <v>326</v>
      </c>
      <c r="B777" s="199"/>
      <c r="C777" s="199" t="s">
        <v>336</v>
      </c>
      <c r="D777" s="199" t="s">
        <v>337</v>
      </c>
      <c r="E777" s="199" t="s">
        <v>166</v>
      </c>
      <c r="F777" s="200">
        <v>17.052</v>
      </c>
      <c r="G777" s="199"/>
      <c r="H777" s="199" t="s">
        <v>171</v>
      </c>
      <c r="I777" s="199" t="s">
        <v>344</v>
      </c>
      <c r="J777" s="201">
        <v>99000</v>
      </c>
      <c r="K777" s="201">
        <v>9504</v>
      </c>
      <c r="L777" s="202">
        <v>9.6</v>
      </c>
      <c r="M777" s="201">
        <v>3117</v>
      </c>
      <c r="N777" s="202">
        <v>32.799999999999997</v>
      </c>
      <c r="O777" s="201">
        <v>1350</v>
      </c>
      <c r="P777" s="202">
        <v>14.2</v>
      </c>
      <c r="Q777" s="201">
        <v>542</v>
      </c>
      <c r="R777" s="202">
        <v>5.7</v>
      </c>
      <c r="S777" s="201">
        <v>4495</v>
      </c>
      <c r="T777" s="202">
        <v>47.3</v>
      </c>
      <c r="U777" s="203">
        <v>1864</v>
      </c>
      <c r="V777" s="203">
        <v>88</v>
      </c>
      <c r="W777" s="199" t="s">
        <v>179</v>
      </c>
    </row>
    <row r="778" spans="1:23" hidden="1" x14ac:dyDescent="0.25">
      <c r="A778" s="199" t="s">
        <v>604</v>
      </c>
      <c r="B778" s="199"/>
      <c r="C778" s="199" t="s">
        <v>293</v>
      </c>
      <c r="D778" s="199" t="s">
        <v>636</v>
      </c>
      <c r="E778" s="199"/>
      <c r="F778" s="200">
        <v>6.67</v>
      </c>
      <c r="G778" s="199"/>
      <c r="H778" s="199" t="s">
        <v>171</v>
      </c>
      <c r="I778" s="199" t="s">
        <v>638</v>
      </c>
      <c r="J778" s="201">
        <v>99000</v>
      </c>
      <c r="K778" s="201">
        <v>13365</v>
      </c>
      <c r="L778" s="202">
        <v>13.5</v>
      </c>
      <c r="M778" s="201">
        <v>3782</v>
      </c>
      <c r="N778" s="202">
        <v>28.3</v>
      </c>
      <c r="O778" s="201">
        <v>762</v>
      </c>
      <c r="P778" s="202">
        <v>5.7</v>
      </c>
      <c r="Q778" s="201">
        <v>695</v>
      </c>
      <c r="R778" s="202">
        <v>5.2</v>
      </c>
      <c r="S778" s="201">
        <v>8126</v>
      </c>
      <c r="T778" s="202">
        <v>60.8</v>
      </c>
      <c r="U778" s="203">
        <v>3108</v>
      </c>
      <c r="V778" s="203">
        <v>85</v>
      </c>
      <c r="W778" s="199" t="s">
        <v>179</v>
      </c>
    </row>
    <row r="779" spans="1:23" hidden="1" x14ac:dyDescent="0.25">
      <c r="A779" s="199" t="s">
        <v>693</v>
      </c>
      <c r="B779" s="199"/>
      <c r="C779" s="199" t="s">
        <v>176</v>
      </c>
      <c r="D779" s="199" t="s">
        <v>177</v>
      </c>
      <c r="E779" s="199" t="s">
        <v>166</v>
      </c>
      <c r="F779" s="200">
        <v>54.542999999999999</v>
      </c>
      <c r="G779" s="199"/>
      <c r="H779" s="199" t="s">
        <v>171</v>
      </c>
      <c r="I779" s="199" t="s">
        <v>695</v>
      </c>
      <c r="J779" s="201">
        <v>99000</v>
      </c>
      <c r="K779" s="201">
        <v>19840</v>
      </c>
      <c r="L779" s="202">
        <v>20.04</v>
      </c>
      <c r="M779" s="201">
        <v>16636</v>
      </c>
      <c r="N779" s="202">
        <v>83.85</v>
      </c>
      <c r="O779" s="201">
        <v>573</v>
      </c>
      <c r="P779" s="202">
        <v>2.89</v>
      </c>
      <c r="Q779" s="201">
        <v>419</v>
      </c>
      <c r="R779" s="202">
        <v>2.11</v>
      </c>
      <c r="S779" s="201">
        <v>2210</v>
      </c>
      <c r="T779" s="202">
        <v>11.14</v>
      </c>
      <c r="U779" s="203">
        <v>1459</v>
      </c>
      <c r="V779" s="203">
        <v>17</v>
      </c>
      <c r="W779" s="199" t="s">
        <v>179</v>
      </c>
    </row>
    <row r="780" spans="1:23" hidden="1" x14ac:dyDescent="0.25">
      <c r="A780" s="199" t="s">
        <v>1332</v>
      </c>
      <c r="B780" s="199"/>
      <c r="C780" s="199" t="s">
        <v>460</v>
      </c>
      <c r="D780" s="199" t="s">
        <v>461</v>
      </c>
      <c r="E780" s="199" t="s">
        <v>208</v>
      </c>
      <c r="F780" s="200">
        <v>2.5539999999999998</v>
      </c>
      <c r="G780" s="199"/>
      <c r="H780" s="199" t="s">
        <v>167</v>
      </c>
      <c r="I780" s="199" t="s">
        <v>1114</v>
      </c>
      <c r="J780" s="201">
        <v>99000</v>
      </c>
      <c r="K780" s="201">
        <v>7900</v>
      </c>
      <c r="L780" s="202">
        <v>7.98</v>
      </c>
      <c r="M780" s="201">
        <v>3900</v>
      </c>
      <c r="N780" s="202">
        <v>49.37</v>
      </c>
      <c r="O780" s="201">
        <v>969</v>
      </c>
      <c r="P780" s="202">
        <v>12.27</v>
      </c>
      <c r="Q780" s="201">
        <v>653</v>
      </c>
      <c r="R780" s="202">
        <v>8.27</v>
      </c>
      <c r="S780" s="201">
        <v>2376</v>
      </c>
      <c r="T780" s="202">
        <v>30.08</v>
      </c>
      <c r="U780" s="203">
        <v>1141</v>
      </c>
      <c r="V780" s="203">
        <v>6</v>
      </c>
      <c r="W780" s="199" t="s">
        <v>169</v>
      </c>
    </row>
    <row r="781" spans="1:23" hidden="1" x14ac:dyDescent="0.25">
      <c r="A781" s="199" t="s">
        <v>1503</v>
      </c>
      <c r="B781" s="199"/>
      <c r="C781" s="199" t="s">
        <v>244</v>
      </c>
      <c r="D781" s="199" t="s">
        <v>245</v>
      </c>
      <c r="E781" s="199" t="s">
        <v>166</v>
      </c>
      <c r="F781" s="200">
        <v>12.143000000000001</v>
      </c>
      <c r="G781" s="199"/>
      <c r="H781" s="199" t="s">
        <v>171</v>
      </c>
      <c r="I781" s="199" t="s">
        <v>1507</v>
      </c>
      <c r="J781" s="201">
        <v>99000</v>
      </c>
      <c r="K781" s="201">
        <v>2633</v>
      </c>
      <c r="L781" s="202">
        <v>2.66</v>
      </c>
      <c r="M781" s="201">
        <v>1625</v>
      </c>
      <c r="N781" s="202">
        <v>61.72</v>
      </c>
      <c r="O781" s="201">
        <v>491</v>
      </c>
      <c r="P781" s="202">
        <v>18.66</v>
      </c>
      <c r="Q781" s="201">
        <v>86</v>
      </c>
      <c r="R781" s="202">
        <v>3.28</v>
      </c>
      <c r="S781" s="201">
        <v>430</v>
      </c>
      <c r="T781" s="202">
        <v>16.34</v>
      </c>
      <c r="U781" s="203">
        <v>263</v>
      </c>
      <c r="V781" s="203">
        <v>12</v>
      </c>
      <c r="W781" s="199" t="s">
        <v>179</v>
      </c>
    </row>
    <row r="782" spans="1:23" hidden="1" x14ac:dyDescent="0.25">
      <c r="A782" s="199" t="s">
        <v>2403</v>
      </c>
      <c r="B782" s="199"/>
      <c r="C782" s="199" t="s">
        <v>244</v>
      </c>
      <c r="D782" s="199" t="s">
        <v>70</v>
      </c>
      <c r="E782" s="199" t="s">
        <v>166</v>
      </c>
      <c r="F782" s="200">
        <v>6.05</v>
      </c>
      <c r="G782" s="199"/>
      <c r="H782" s="199" t="s">
        <v>167</v>
      </c>
      <c r="I782" s="199" t="s">
        <v>2419</v>
      </c>
      <c r="J782" s="201">
        <v>99000</v>
      </c>
      <c r="K782" s="201">
        <v>2475</v>
      </c>
      <c r="L782" s="202">
        <v>2.5</v>
      </c>
      <c r="M782" s="201">
        <v>1720</v>
      </c>
      <c r="N782" s="202">
        <v>69.5</v>
      </c>
      <c r="O782" s="201">
        <v>423</v>
      </c>
      <c r="P782" s="202">
        <v>17.100000000000001</v>
      </c>
      <c r="Q782" s="201">
        <v>72</v>
      </c>
      <c r="R782" s="202">
        <v>2.9</v>
      </c>
      <c r="S782" s="201">
        <v>260</v>
      </c>
      <c r="T782" s="202">
        <v>10.5</v>
      </c>
      <c r="U782" s="203">
        <v>199</v>
      </c>
      <c r="V782" s="203">
        <v>96</v>
      </c>
      <c r="W782" s="199" t="s">
        <v>179</v>
      </c>
    </row>
    <row r="783" spans="1:23" hidden="1" x14ac:dyDescent="0.25">
      <c r="A783" s="199" t="s">
        <v>2557</v>
      </c>
      <c r="B783" s="199"/>
      <c r="C783" s="199" t="s">
        <v>244</v>
      </c>
      <c r="D783" s="199" t="s">
        <v>687</v>
      </c>
      <c r="E783" s="199" t="s">
        <v>208</v>
      </c>
      <c r="F783" s="200">
        <v>2.3820000000000001</v>
      </c>
      <c r="G783" s="199"/>
      <c r="H783" s="199" t="s">
        <v>171</v>
      </c>
      <c r="I783" s="199" t="s">
        <v>2563</v>
      </c>
      <c r="J783" s="201">
        <v>99000</v>
      </c>
      <c r="K783" s="201">
        <v>7029</v>
      </c>
      <c r="L783" s="202">
        <v>7.1</v>
      </c>
      <c r="M783" s="201">
        <v>1856</v>
      </c>
      <c r="N783" s="202">
        <v>26.4</v>
      </c>
      <c r="O783" s="201">
        <v>478</v>
      </c>
      <c r="P783" s="202">
        <v>6.8</v>
      </c>
      <c r="Q783" s="201">
        <v>134</v>
      </c>
      <c r="R783" s="202">
        <v>1.9</v>
      </c>
      <c r="S783" s="201">
        <v>4562</v>
      </c>
      <c r="T783" s="202">
        <v>64.900000000000006</v>
      </c>
      <c r="U783" s="203">
        <v>1703</v>
      </c>
      <c r="V783" s="203">
        <v>94</v>
      </c>
      <c r="W783" s="199" t="s">
        <v>179</v>
      </c>
    </row>
    <row r="784" spans="1:23" hidden="1" x14ac:dyDescent="0.25">
      <c r="A784" s="199" t="s">
        <v>326</v>
      </c>
      <c r="B784" s="199"/>
      <c r="C784" s="199" t="s">
        <v>336</v>
      </c>
      <c r="D784" s="199" t="s">
        <v>337</v>
      </c>
      <c r="E784" s="199" t="s">
        <v>166</v>
      </c>
      <c r="F784" s="200">
        <v>16.059000000000001</v>
      </c>
      <c r="G784" s="199"/>
      <c r="H784" s="199" t="s">
        <v>167</v>
      </c>
      <c r="I784" s="199" t="s">
        <v>343</v>
      </c>
      <c r="J784" s="201">
        <v>98000</v>
      </c>
      <c r="K784" s="201">
        <v>9408</v>
      </c>
      <c r="L784" s="202">
        <v>9.6</v>
      </c>
      <c r="M784" s="201">
        <v>3086</v>
      </c>
      <c r="N784" s="202">
        <v>32.799999999999997</v>
      </c>
      <c r="O784" s="201">
        <v>1336</v>
      </c>
      <c r="P784" s="202">
        <v>14.2</v>
      </c>
      <c r="Q784" s="201">
        <v>536</v>
      </c>
      <c r="R784" s="202">
        <v>5.7</v>
      </c>
      <c r="S784" s="201">
        <v>4450</v>
      </c>
      <c r="T784" s="202">
        <v>47.3</v>
      </c>
      <c r="U784" s="203">
        <v>1845</v>
      </c>
      <c r="V784" s="203">
        <v>88</v>
      </c>
      <c r="W784" s="199" t="s">
        <v>169</v>
      </c>
    </row>
    <row r="785" spans="1:23" hidden="1" x14ac:dyDescent="0.25">
      <c r="A785" s="199" t="s">
        <v>1153</v>
      </c>
      <c r="B785" s="199"/>
      <c r="C785" s="199" t="s">
        <v>164</v>
      </c>
      <c r="D785" s="199" t="s">
        <v>165</v>
      </c>
      <c r="E785" s="199"/>
      <c r="F785" s="200">
        <v>10.83</v>
      </c>
      <c r="G785" s="199" t="s">
        <v>166</v>
      </c>
      <c r="H785" s="199" t="s">
        <v>167</v>
      </c>
      <c r="I785" s="199" t="s">
        <v>1154</v>
      </c>
      <c r="J785" s="201">
        <v>98000</v>
      </c>
      <c r="K785" s="201">
        <v>8820</v>
      </c>
      <c r="L785" s="202">
        <v>9</v>
      </c>
      <c r="M785" s="201">
        <v>2979</v>
      </c>
      <c r="N785" s="202">
        <v>33.78</v>
      </c>
      <c r="O785" s="201">
        <v>719</v>
      </c>
      <c r="P785" s="202">
        <v>8.15</v>
      </c>
      <c r="Q785" s="201">
        <v>222</v>
      </c>
      <c r="R785" s="202">
        <v>2.52</v>
      </c>
      <c r="S785" s="201">
        <v>4900</v>
      </c>
      <c r="T785" s="202">
        <v>55.56</v>
      </c>
      <c r="U785" s="203">
        <v>1894</v>
      </c>
      <c r="V785" s="203">
        <v>19</v>
      </c>
      <c r="W785" s="199" t="s">
        <v>169</v>
      </c>
    </row>
    <row r="786" spans="1:23" hidden="1" x14ac:dyDescent="0.25">
      <c r="A786" s="199" t="s">
        <v>1626</v>
      </c>
      <c r="B786" s="199"/>
      <c r="C786" s="199" t="s">
        <v>244</v>
      </c>
      <c r="D786" s="199" t="s">
        <v>264</v>
      </c>
      <c r="E786" s="199"/>
      <c r="F786" s="200">
        <v>3.6640000000000001</v>
      </c>
      <c r="G786" s="199"/>
      <c r="H786" s="199" t="s">
        <v>167</v>
      </c>
      <c r="I786" s="199" t="s">
        <v>1718</v>
      </c>
      <c r="J786" s="201">
        <v>98000</v>
      </c>
      <c r="K786" s="201">
        <v>4900</v>
      </c>
      <c r="L786" s="202">
        <v>5</v>
      </c>
      <c r="M786" s="201">
        <v>1970</v>
      </c>
      <c r="N786" s="202">
        <v>40.200000000000003</v>
      </c>
      <c r="O786" s="201">
        <v>580</v>
      </c>
      <c r="P786" s="202">
        <v>11.84</v>
      </c>
      <c r="Q786" s="201">
        <v>155</v>
      </c>
      <c r="R786" s="202">
        <v>3.17</v>
      </c>
      <c r="S786" s="201">
        <v>2194</v>
      </c>
      <c r="T786" s="202">
        <v>44.78</v>
      </c>
      <c r="U786" s="203">
        <v>902</v>
      </c>
      <c r="V786" s="203">
        <v>1</v>
      </c>
      <c r="W786" s="199" t="s">
        <v>169</v>
      </c>
    </row>
    <row r="787" spans="1:23" hidden="1" x14ac:dyDescent="0.25">
      <c r="A787" s="199" t="s">
        <v>2620</v>
      </c>
      <c r="B787" s="199"/>
      <c r="C787" s="199" t="s">
        <v>244</v>
      </c>
      <c r="D787" s="199" t="s">
        <v>687</v>
      </c>
      <c r="E787" s="199"/>
      <c r="F787" s="200">
        <v>0.70199999999999996</v>
      </c>
      <c r="G787" s="199"/>
      <c r="H787" s="199" t="s">
        <v>167</v>
      </c>
      <c r="I787" s="199" t="s">
        <v>2621</v>
      </c>
      <c r="J787" s="201">
        <v>98000</v>
      </c>
      <c r="K787" s="201">
        <v>6370</v>
      </c>
      <c r="L787" s="202">
        <v>6.5</v>
      </c>
      <c r="M787" s="201">
        <v>3739</v>
      </c>
      <c r="N787" s="202">
        <v>58.7</v>
      </c>
      <c r="O787" s="201">
        <v>1013</v>
      </c>
      <c r="P787" s="202">
        <v>15.9</v>
      </c>
      <c r="Q787" s="201">
        <v>338</v>
      </c>
      <c r="R787" s="202">
        <v>5.3</v>
      </c>
      <c r="S787" s="201">
        <v>1280</v>
      </c>
      <c r="T787" s="202">
        <v>20.100000000000001</v>
      </c>
      <c r="U787" s="203">
        <v>715</v>
      </c>
      <c r="V787" s="203">
        <v>94</v>
      </c>
      <c r="W787" s="199" t="s">
        <v>169</v>
      </c>
    </row>
    <row r="788" spans="1:23" hidden="1" x14ac:dyDescent="0.25">
      <c r="A788" s="199" t="s">
        <v>1110</v>
      </c>
      <c r="B788" s="199"/>
      <c r="C788" s="199" t="s">
        <v>460</v>
      </c>
      <c r="D788" s="199" t="s">
        <v>469</v>
      </c>
      <c r="E788" s="199"/>
      <c r="F788" s="200">
        <v>2.4980000000000002</v>
      </c>
      <c r="G788" s="199"/>
      <c r="H788" s="199" t="s">
        <v>171</v>
      </c>
      <c r="I788" s="199" t="s">
        <v>1113</v>
      </c>
      <c r="J788" s="201">
        <v>97000</v>
      </c>
      <c r="K788" s="201">
        <v>5461</v>
      </c>
      <c r="L788" s="202">
        <v>5.63</v>
      </c>
      <c r="M788" s="201">
        <v>2316</v>
      </c>
      <c r="N788" s="202">
        <v>42.41</v>
      </c>
      <c r="O788" s="201">
        <v>515</v>
      </c>
      <c r="P788" s="202">
        <v>9.43</v>
      </c>
      <c r="Q788" s="201">
        <v>228</v>
      </c>
      <c r="R788" s="202">
        <v>4.18</v>
      </c>
      <c r="S788" s="201">
        <v>2402</v>
      </c>
      <c r="T788" s="202">
        <v>43.98</v>
      </c>
      <c r="U788" s="203">
        <v>991</v>
      </c>
      <c r="V788" s="203">
        <v>4</v>
      </c>
      <c r="W788" s="199" t="s">
        <v>169</v>
      </c>
    </row>
    <row r="789" spans="1:23" hidden="1" x14ac:dyDescent="0.25">
      <c r="A789" s="199" t="s">
        <v>2273</v>
      </c>
      <c r="B789" s="199"/>
      <c r="C789" s="199" t="s">
        <v>293</v>
      </c>
      <c r="D789" s="199" t="s">
        <v>294</v>
      </c>
      <c r="E789" s="199"/>
      <c r="F789" s="200">
        <v>8.6029999999999998</v>
      </c>
      <c r="G789" s="199"/>
      <c r="H789" s="199" t="s">
        <v>167</v>
      </c>
      <c r="I789" s="199" t="s">
        <v>2285</v>
      </c>
      <c r="J789" s="201">
        <v>97000</v>
      </c>
      <c r="K789" s="201">
        <v>11737</v>
      </c>
      <c r="L789" s="202">
        <v>12.1</v>
      </c>
      <c r="M789" s="201">
        <v>2347</v>
      </c>
      <c r="N789" s="202">
        <v>20</v>
      </c>
      <c r="O789" s="201">
        <v>2089</v>
      </c>
      <c r="P789" s="202">
        <v>17.8</v>
      </c>
      <c r="Q789" s="201">
        <v>622</v>
      </c>
      <c r="R789" s="202">
        <v>5.3</v>
      </c>
      <c r="S789" s="201">
        <v>6678</v>
      </c>
      <c r="T789" s="202">
        <v>56.9</v>
      </c>
      <c r="U789" s="203">
        <v>2670</v>
      </c>
      <c r="V789" s="203">
        <v>84</v>
      </c>
      <c r="W789" s="199" t="s">
        <v>169</v>
      </c>
    </row>
    <row r="790" spans="1:23" hidden="1" x14ac:dyDescent="0.25">
      <c r="A790" s="199" t="s">
        <v>2403</v>
      </c>
      <c r="B790" s="199"/>
      <c r="C790" s="199" t="s">
        <v>244</v>
      </c>
      <c r="D790" s="199" t="s">
        <v>245</v>
      </c>
      <c r="E790" s="199" t="s">
        <v>166</v>
      </c>
      <c r="F790" s="200">
        <v>19.277999999999999</v>
      </c>
      <c r="G790" s="199"/>
      <c r="H790" s="199" t="s">
        <v>171</v>
      </c>
      <c r="I790" s="199" t="s">
        <v>2412</v>
      </c>
      <c r="J790" s="201">
        <v>97000</v>
      </c>
      <c r="K790" s="201">
        <v>233</v>
      </c>
      <c r="L790" s="202">
        <v>0.24</v>
      </c>
      <c r="M790" s="201">
        <v>164</v>
      </c>
      <c r="N790" s="202">
        <v>70.180000000000007</v>
      </c>
      <c r="O790" s="201">
        <v>19</v>
      </c>
      <c r="P790" s="202">
        <v>8.07</v>
      </c>
      <c r="Q790" s="201">
        <v>17</v>
      </c>
      <c r="R790" s="202">
        <v>7.37</v>
      </c>
      <c r="S790" s="201">
        <v>34</v>
      </c>
      <c r="T790" s="202">
        <v>14.39</v>
      </c>
      <c r="U790" s="203">
        <v>22</v>
      </c>
      <c r="V790" s="203">
        <v>5</v>
      </c>
      <c r="W790" s="199" t="s">
        <v>179</v>
      </c>
    </row>
    <row r="791" spans="1:23" hidden="1" x14ac:dyDescent="0.25">
      <c r="A791" s="199" t="s">
        <v>1553</v>
      </c>
      <c r="B791" s="199"/>
      <c r="C791" s="199" t="s">
        <v>428</v>
      </c>
      <c r="D791" s="199" t="s">
        <v>438</v>
      </c>
      <c r="E791" s="199"/>
      <c r="F791" s="200">
        <v>21.012</v>
      </c>
      <c r="G791" s="199"/>
      <c r="H791" s="199" t="s">
        <v>171</v>
      </c>
      <c r="I791" s="199" t="s">
        <v>1571</v>
      </c>
      <c r="J791" s="201">
        <v>96000</v>
      </c>
      <c r="K791" s="201">
        <v>20160</v>
      </c>
      <c r="L791" s="202">
        <v>21</v>
      </c>
      <c r="M791" s="201">
        <v>4032</v>
      </c>
      <c r="N791" s="202">
        <v>20</v>
      </c>
      <c r="O791" s="201">
        <v>1814</v>
      </c>
      <c r="P791" s="202">
        <v>9</v>
      </c>
      <c r="Q791" s="201">
        <v>1008</v>
      </c>
      <c r="R791" s="202">
        <v>5</v>
      </c>
      <c r="S791" s="201">
        <v>13306</v>
      </c>
      <c r="T791" s="202">
        <v>66</v>
      </c>
      <c r="U791" s="203">
        <v>5047</v>
      </c>
      <c r="V791" s="203">
        <v>4</v>
      </c>
      <c r="W791" s="199" t="s">
        <v>169</v>
      </c>
    </row>
    <row r="792" spans="1:23" hidden="1" x14ac:dyDescent="0.25">
      <c r="A792" s="199" t="s">
        <v>1934</v>
      </c>
      <c r="B792" s="199"/>
      <c r="C792" s="199" t="s">
        <v>176</v>
      </c>
      <c r="D792" s="199" t="s">
        <v>177</v>
      </c>
      <c r="E792" s="199" t="s">
        <v>166</v>
      </c>
      <c r="F792" s="200">
        <v>5.47</v>
      </c>
      <c r="G792" s="199" t="s">
        <v>166</v>
      </c>
      <c r="H792" s="199" t="s">
        <v>171</v>
      </c>
      <c r="I792" s="199" t="s">
        <v>283</v>
      </c>
      <c r="J792" s="201">
        <v>96000</v>
      </c>
      <c r="K792" s="201">
        <v>4896</v>
      </c>
      <c r="L792" s="202">
        <v>5.0999999999999996</v>
      </c>
      <c r="M792" s="201">
        <v>3206</v>
      </c>
      <c r="N792" s="202">
        <v>65.489999999999995</v>
      </c>
      <c r="O792" s="201">
        <v>489</v>
      </c>
      <c r="P792" s="202">
        <v>9.98</v>
      </c>
      <c r="Q792" s="201">
        <v>220</v>
      </c>
      <c r="R792" s="202">
        <v>4.5</v>
      </c>
      <c r="S792" s="201">
        <v>981</v>
      </c>
      <c r="T792" s="202">
        <v>20.03</v>
      </c>
      <c r="U792" s="203">
        <v>528</v>
      </c>
      <c r="V792" s="203">
        <v>12</v>
      </c>
      <c r="W792" s="199" t="s">
        <v>169</v>
      </c>
    </row>
    <row r="793" spans="1:23" hidden="1" x14ac:dyDescent="0.25">
      <c r="A793" s="199" t="s">
        <v>2248</v>
      </c>
      <c r="B793" s="199"/>
      <c r="C793" s="199" t="s">
        <v>176</v>
      </c>
      <c r="D793" s="199" t="s">
        <v>177</v>
      </c>
      <c r="E793" s="199" t="s">
        <v>166</v>
      </c>
      <c r="F793" s="200">
        <v>3.57</v>
      </c>
      <c r="G793" s="199"/>
      <c r="H793" s="199" t="s">
        <v>192</v>
      </c>
      <c r="I793" s="199" t="s">
        <v>2253</v>
      </c>
      <c r="J793" s="201">
        <v>95500</v>
      </c>
      <c r="K793" s="201">
        <v>6446</v>
      </c>
      <c r="L793" s="202">
        <v>6.75</v>
      </c>
      <c r="M793" s="201">
        <v>1087</v>
      </c>
      <c r="N793" s="202">
        <v>16.87</v>
      </c>
      <c r="O793" s="201">
        <v>461</v>
      </c>
      <c r="P793" s="202">
        <v>7.15</v>
      </c>
      <c r="Q793" s="201">
        <v>220</v>
      </c>
      <c r="R793" s="202">
        <v>3.41</v>
      </c>
      <c r="S793" s="201">
        <v>4678</v>
      </c>
      <c r="T793" s="202">
        <v>72.569999999999993</v>
      </c>
      <c r="U793" s="203">
        <v>1727</v>
      </c>
      <c r="V793" s="203">
        <v>16</v>
      </c>
      <c r="W793" s="199" t="s">
        <v>179</v>
      </c>
    </row>
    <row r="794" spans="1:23" hidden="1" x14ac:dyDescent="0.25">
      <c r="A794" s="199" t="s">
        <v>362</v>
      </c>
      <c r="B794" s="199"/>
      <c r="C794" s="199" t="s">
        <v>460</v>
      </c>
      <c r="D794" s="199" t="s">
        <v>461</v>
      </c>
      <c r="E794" s="199"/>
      <c r="F794" s="200">
        <v>16.146999999999998</v>
      </c>
      <c r="G794" s="199"/>
      <c r="H794" s="199" t="s">
        <v>167</v>
      </c>
      <c r="I794" s="199" t="s">
        <v>463</v>
      </c>
      <c r="J794" s="201">
        <v>95000</v>
      </c>
      <c r="K794" s="201">
        <v>12550</v>
      </c>
      <c r="L794" s="202">
        <v>13.21</v>
      </c>
      <c r="M794" s="201">
        <v>2917</v>
      </c>
      <c r="N794" s="202">
        <v>23.24</v>
      </c>
      <c r="O794" s="201">
        <v>458</v>
      </c>
      <c r="P794" s="202">
        <v>3.65</v>
      </c>
      <c r="Q794" s="201">
        <v>206</v>
      </c>
      <c r="R794" s="202">
        <v>1.64</v>
      </c>
      <c r="S794" s="201">
        <v>8969</v>
      </c>
      <c r="T794" s="202">
        <v>71.47</v>
      </c>
      <c r="U794" s="203">
        <v>3269</v>
      </c>
      <c r="V794" s="203">
        <v>4</v>
      </c>
      <c r="W794" s="199" t="s">
        <v>169</v>
      </c>
    </row>
    <row r="795" spans="1:23" hidden="1" x14ac:dyDescent="0.25">
      <c r="A795" s="199" t="s">
        <v>604</v>
      </c>
      <c r="B795" s="199"/>
      <c r="C795" s="199" t="s">
        <v>293</v>
      </c>
      <c r="D795" s="199" t="s">
        <v>636</v>
      </c>
      <c r="E795" s="199" t="s">
        <v>166</v>
      </c>
      <c r="F795" s="200">
        <v>52.341999999999999</v>
      </c>
      <c r="G795" s="199"/>
      <c r="H795" s="199" t="s">
        <v>171</v>
      </c>
      <c r="I795" s="199" t="s">
        <v>644</v>
      </c>
      <c r="J795" s="201">
        <v>95000</v>
      </c>
      <c r="K795" s="201">
        <v>30875</v>
      </c>
      <c r="L795" s="202">
        <v>32.5</v>
      </c>
      <c r="M795" s="201">
        <v>4786</v>
      </c>
      <c r="N795" s="202">
        <v>15.5</v>
      </c>
      <c r="O795" s="201">
        <v>834</v>
      </c>
      <c r="P795" s="202">
        <v>2.7</v>
      </c>
      <c r="Q795" s="201">
        <v>618</v>
      </c>
      <c r="R795" s="202">
        <v>2</v>
      </c>
      <c r="S795" s="201">
        <v>24638</v>
      </c>
      <c r="T795" s="202">
        <v>79.8</v>
      </c>
      <c r="U795" s="203">
        <v>8835</v>
      </c>
      <c r="V795" s="203">
        <v>83</v>
      </c>
      <c r="W795" s="199" t="s">
        <v>179</v>
      </c>
    </row>
    <row r="796" spans="1:23" hidden="1" x14ac:dyDescent="0.25">
      <c r="A796" s="199" t="s">
        <v>378</v>
      </c>
      <c r="B796" s="199"/>
      <c r="C796" s="199" t="s">
        <v>293</v>
      </c>
      <c r="D796" s="199" t="s">
        <v>294</v>
      </c>
      <c r="E796" s="199"/>
      <c r="F796" s="200">
        <v>40.509</v>
      </c>
      <c r="G796" s="199"/>
      <c r="H796" s="199" t="s">
        <v>167</v>
      </c>
      <c r="I796" s="199" t="s">
        <v>729</v>
      </c>
      <c r="J796" s="201">
        <v>95000</v>
      </c>
      <c r="K796" s="201">
        <v>16217</v>
      </c>
      <c r="L796" s="202">
        <v>17.07</v>
      </c>
      <c r="M796" s="201">
        <v>3759</v>
      </c>
      <c r="N796" s="202">
        <v>23.18</v>
      </c>
      <c r="O796" s="201">
        <v>1100</v>
      </c>
      <c r="P796" s="202">
        <v>6.78</v>
      </c>
      <c r="Q796" s="201">
        <v>394</v>
      </c>
      <c r="R796" s="202">
        <v>2.4300000000000002</v>
      </c>
      <c r="S796" s="201">
        <v>10966</v>
      </c>
      <c r="T796" s="202">
        <v>67.62</v>
      </c>
      <c r="U796" s="203">
        <v>4074</v>
      </c>
      <c r="V796" s="203">
        <v>0</v>
      </c>
      <c r="W796" s="199" t="s">
        <v>169</v>
      </c>
    </row>
    <row r="797" spans="1:23" hidden="1" x14ac:dyDescent="0.25">
      <c r="A797" s="199" t="s">
        <v>2273</v>
      </c>
      <c r="B797" s="199"/>
      <c r="C797" s="199" t="s">
        <v>293</v>
      </c>
      <c r="D797" s="199" t="s">
        <v>636</v>
      </c>
      <c r="E797" s="199"/>
      <c r="F797" s="200">
        <v>26.308</v>
      </c>
      <c r="G797" s="199"/>
      <c r="H797" s="199" t="s">
        <v>167</v>
      </c>
      <c r="I797" s="199" t="s">
        <v>2276</v>
      </c>
      <c r="J797" s="201">
        <v>95000</v>
      </c>
      <c r="K797" s="201">
        <v>12540</v>
      </c>
      <c r="L797" s="202">
        <v>13.2</v>
      </c>
      <c r="M797" s="201">
        <v>5844</v>
      </c>
      <c r="N797" s="202">
        <v>46.6</v>
      </c>
      <c r="O797" s="201">
        <v>1467</v>
      </c>
      <c r="P797" s="202">
        <v>11.7</v>
      </c>
      <c r="Q797" s="201">
        <v>727</v>
      </c>
      <c r="R797" s="202">
        <v>5.8</v>
      </c>
      <c r="S797" s="201">
        <v>4502</v>
      </c>
      <c r="T797" s="202">
        <v>35.9</v>
      </c>
      <c r="U797" s="203">
        <v>2000</v>
      </c>
      <c r="V797" s="203">
        <v>84</v>
      </c>
      <c r="W797" s="199" t="s">
        <v>169</v>
      </c>
    </row>
    <row r="798" spans="1:23" hidden="1" x14ac:dyDescent="0.25">
      <c r="A798" s="199" t="s">
        <v>2273</v>
      </c>
      <c r="B798" s="199"/>
      <c r="C798" s="199" t="s">
        <v>293</v>
      </c>
      <c r="D798" s="199" t="s">
        <v>294</v>
      </c>
      <c r="E798" s="199"/>
      <c r="F798" s="200">
        <v>9.3640000000000008</v>
      </c>
      <c r="G798" s="199"/>
      <c r="H798" s="199" t="s">
        <v>171</v>
      </c>
      <c r="I798" s="199" t="s">
        <v>2286</v>
      </c>
      <c r="J798" s="201">
        <v>95000</v>
      </c>
      <c r="K798" s="201">
        <v>10070</v>
      </c>
      <c r="L798" s="202">
        <v>10.6</v>
      </c>
      <c r="M798" s="201">
        <v>2306</v>
      </c>
      <c r="N798" s="202">
        <v>22.9</v>
      </c>
      <c r="O798" s="201">
        <v>1380</v>
      </c>
      <c r="P798" s="202">
        <v>13.7</v>
      </c>
      <c r="Q798" s="201">
        <v>493</v>
      </c>
      <c r="R798" s="202">
        <v>4.9000000000000004</v>
      </c>
      <c r="S798" s="201">
        <v>5891</v>
      </c>
      <c r="T798" s="202">
        <v>58.5</v>
      </c>
      <c r="U798" s="203">
        <v>2313</v>
      </c>
      <c r="V798" s="203">
        <v>84</v>
      </c>
      <c r="W798" s="199" t="s">
        <v>169</v>
      </c>
    </row>
    <row r="799" spans="1:23" hidden="1" x14ac:dyDescent="0.25">
      <c r="A799" s="199" t="s">
        <v>1553</v>
      </c>
      <c r="B799" s="199"/>
      <c r="C799" s="199" t="s">
        <v>336</v>
      </c>
      <c r="D799" s="199" t="s">
        <v>337</v>
      </c>
      <c r="E799" s="199"/>
      <c r="F799" s="200">
        <v>17.216000000000001</v>
      </c>
      <c r="G799" s="199"/>
      <c r="H799" s="199" t="s">
        <v>167</v>
      </c>
      <c r="I799" s="199" t="s">
        <v>1593</v>
      </c>
      <c r="J799" s="201">
        <v>94000</v>
      </c>
      <c r="K799" s="201">
        <v>12408</v>
      </c>
      <c r="L799" s="202">
        <v>13.2</v>
      </c>
      <c r="M799" s="201">
        <v>3722</v>
      </c>
      <c r="N799" s="202">
        <v>30</v>
      </c>
      <c r="O799" s="201">
        <v>993</v>
      </c>
      <c r="P799" s="202">
        <v>8</v>
      </c>
      <c r="Q799" s="201">
        <v>496</v>
      </c>
      <c r="R799" s="202">
        <v>4</v>
      </c>
      <c r="S799" s="201">
        <v>7197</v>
      </c>
      <c r="T799" s="202">
        <v>58</v>
      </c>
      <c r="U799" s="203">
        <v>2778</v>
      </c>
      <c r="V799" s="203">
        <v>3</v>
      </c>
      <c r="W799" s="199" t="s">
        <v>169</v>
      </c>
    </row>
    <row r="800" spans="1:23" hidden="1" x14ac:dyDescent="0.25">
      <c r="A800" s="199" t="s">
        <v>1553</v>
      </c>
      <c r="B800" s="199"/>
      <c r="C800" s="199" t="s">
        <v>336</v>
      </c>
      <c r="D800" s="199" t="s">
        <v>337</v>
      </c>
      <c r="E800" s="199"/>
      <c r="F800" s="200">
        <v>29.498999999999999</v>
      </c>
      <c r="G800" s="199"/>
      <c r="H800" s="199" t="s">
        <v>167</v>
      </c>
      <c r="I800" s="199" t="s">
        <v>1598</v>
      </c>
      <c r="J800" s="201">
        <v>94000</v>
      </c>
      <c r="K800" s="201">
        <v>12596</v>
      </c>
      <c r="L800" s="202">
        <v>13.4</v>
      </c>
      <c r="M800" s="201">
        <v>4376</v>
      </c>
      <c r="N800" s="202">
        <v>34.74</v>
      </c>
      <c r="O800" s="201">
        <v>781</v>
      </c>
      <c r="P800" s="202">
        <v>6.2</v>
      </c>
      <c r="Q800" s="201">
        <v>407</v>
      </c>
      <c r="R800" s="202">
        <v>3.23</v>
      </c>
      <c r="S800" s="201">
        <v>7032</v>
      </c>
      <c r="T800" s="202">
        <v>55.83</v>
      </c>
      <c r="U800" s="203">
        <v>2711</v>
      </c>
      <c r="V800" s="203">
        <v>3</v>
      </c>
      <c r="W800" s="199" t="s">
        <v>169</v>
      </c>
    </row>
    <row r="801" spans="1:23" hidden="1" x14ac:dyDescent="0.25">
      <c r="A801" s="199" t="s">
        <v>1626</v>
      </c>
      <c r="B801" s="199"/>
      <c r="C801" s="199" t="s">
        <v>176</v>
      </c>
      <c r="D801" s="199" t="s">
        <v>196</v>
      </c>
      <c r="E801" s="199"/>
      <c r="F801" s="200">
        <v>30.905999999999999</v>
      </c>
      <c r="G801" s="199"/>
      <c r="H801" s="199" t="s">
        <v>171</v>
      </c>
      <c r="I801" s="199" t="s">
        <v>1648</v>
      </c>
      <c r="J801" s="201">
        <v>94000</v>
      </c>
      <c r="K801" s="201">
        <v>6007</v>
      </c>
      <c r="L801" s="202">
        <v>6.39</v>
      </c>
      <c r="M801" s="201">
        <v>2267</v>
      </c>
      <c r="N801" s="202">
        <v>37.74</v>
      </c>
      <c r="O801" s="201">
        <v>508</v>
      </c>
      <c r="P801" s="202">
        <v>8.4499999999999993</v>
      </c>
      <c r="Q801" s="201">
        <v>367</v>
      </c>
      <c r="R801" s="202">
        <v>6.11</v>
      </c>
      <c r="S801" s="201">
        <v>2865</v>
      </c>
      <c r="T801" s="202">
        <v>47.7</v>
      </c>
      <c r="U801" s="203">
        <v>1168</v>
      </c>
      <c r="V801" s="203">
        <v>12</v>
      </c>
      <c r="W801" s="199" t="s">
        <v>169</v>
      </c>
    </row>
    <row r="802" spans="1:23" hidden="1" x14ac:dyDescent="0.25">
      <c r="A802" s="199" t="s">
        <v>2273</v>
      </c>
      <c r="B802" s="199"/>
      <c r="C802" s="199" t="s">
        <v>293</v>
      </c>
      <c r="D802" s="199" t="s">
        <v>636</v>
      </c>
      <c r="E802" s="199"/>
      <c r="F802" s="200">
        <v>23.536999999999999</v>
      </c>
      <c r="G802" s="199"/>
      <c r="H802" s="199" t="s">
        <v>171</v>
      </c>
      <c r="I802" s="199" t="s">
        <v>2275</v>
      </c>
      <c r="J802" s="201">
        <v>94000</v>
      </c>
      <c r="K802" s="201">
        <v>6815</v>
      </c>
      <c r="L802" s="202">
        <v>7.25</v>
      </c>
      <c r="M802" s="201">
        <v>3271</v>
      </c>
      <c r="N802" s="202">
        <v>48</v>
      </c>
      <c r="O802" s="201">
        <v>886</v>
      </c>
      <c r="P802" s="202">
        <v>13</v>
      </c>
      <c r="Q802" s="201">
        <v>477</v>
      </c>
      <c r="R802" s="202">
        <v>7</v>
      </c>
      <c r="S802" s="201">
        <v>2181</v>
      </c>
      <c r="T802" s="202">
        <v>32</v>
      </c>
      <c r="U802" s="203">
        <v>1019</v>
      </c>
      <c r="V802" s="203">
        <v>5</v>
      </c>
      <c r="W802" s="199" t="s">
        <v>169</v>
      </c>
    </row>
    <row r="803" spans="1:23" hidden="1" x14ac:dyDescent="0.25">
      <c r="A803" s="199" t="s">
        <v>2532</v>
      </c>
      <c r="B803" s="199"/>
      <c r="C803" s="199" t="s">
        <v>244</v>
      </c>
      <c r="D803" s="199" t="s">
        <v>687</v>
      </c>
      <c r="E803" s="199" t="s">
        <v>166</v>
      </c>
      <c r="F803" s="200">
        <v>47.35</v>
      </c>
      <c r="G803" s="199"/>
      <c r="H803" s="199" t="s">
        <v>167</v>
      </c>
      <c r="I803" s="199" t="s">
        <v>2545</v>
      </c>
      <c r="J803" s="201">
        <v>94000</v>
      </c>
      <c r="K803" s="201">
        <v>5772</v>
      </c>
      <c r="L803" s="202">
        <v>6.14</v>
      </c>
      <c r="M803" s="201">
        <v>2021</v>
      </c>
      <c r="N803" s="202">
        <v>35.020000000000003</v>
      </c>
      <c r="O803" s="201">
        <v>671</v>
      </c>
      <c r="P803" s="202">
        <v>11.63</v>
      </c>
      <c r="Q803" s="201">
        <v>187</v>
      </c>
      <c r="R803" s="202">
        <v>3.24</v>
      </c>
      <c r="S803" s="201">
        <v>2892</v>
      </c>
      <c r="T803" s="202">
        <v>50.11</v>
      </c>
      <c r="U803" s="203">
        <v>1158</v>
      </c>
      <c r="V803" s="203">
        <v>5</v>
      </c>
      <c r="W803" s="199" t="s">
        <v>179</v>
      </c>
    </row>
    <row r="804" spans="1:23" hidden="1" x14ac:dyDescent="0.25">
      <c r="A804" s="199" t="s">
        <v>1153</v>
      </c>
      <c r="B804" s="199"/>
      <c r="C804" s="199" t="s">
        <v>176</v>
      </c>
      <c r="D804" s="199" t="s">
        <v>177</v>
      </c>
      <c r="E804" s="199" t="s">
        <v>166</v>
      </c>
      <c r="F804" s="200">
        <v>4.5179999999999998</v>
      </c>
      <c r="G804" s="199" t="s">
        <v>166</v>
      </c>
      <c r="H804" s="199" t="s">
        <v>171</v>
      </c>
      <c r="I804" s="199" t="s">
        <v>1157</v>
      </c>
      <c r="J804" s="201">
        <v>93000</v>
      </c>
      <c r="K804" s="201">
        <v>6882</v>
      </c>
      <c r="L804" s="202">
        <v>7.4</v>
      </c>
      <c r="M804" s="201">
        <v>2230</v>
      </c>
      <c r="N804" s="202">
        <v>32.409999999999997</v>
      </c>
      <c r="O804" s="201">
        <v>637</v>
      </c>
      <c r="P804" s="202">
        <v>9.26</v>
      </c>
      <c r="Q804" s="201">
        <v>215</v>
      </c>
      <c r="R804" s="202">
        <v>3.13</v>
      </c>
      <c r="S804" s="201">
        <v>3799</v>
      </c>
      <c r="T804" s="202">
        <v>55.2</v>
      </c>
      <c r="U804" s="203">
        <v>1479</v>
      </c>
      <c r="V804" s="203">
        <v>11</v>
      </c>
      <c r="W804" s="199" t="s">
        <v>169</v>
      </c>
    </row>
    <row r="805" spans="1:23" hidden="1" x14ac:dyDescent="0.25">
      <c r="A805" s="199" t="s">
        <v>1412</v>
      </c>
      <c r="B805" s="199"/>
      <c r="C805" s="199" t="s">
        <v>244</v>
      </c>
      <c r="D805" s="199" t="s">
        <v>601</v>
      </c>
      <c r="E805" s="199" t="s">
        <v>166</v>
      </c>
      <c r="F805" s="200">
        <v>21.748999999999999</v>
      </c>
      <c r="G805" s="199"/>
      <c r="H805" s="199" t="s">
        <v>171</v>
      </c>
      <c r="I805" s="199" t="s">
        <v>1417</v>
      </c>
      <c r="J805" s="201">
        <v>93000</v>
      </c>
      <c r="K805" s="201">
        <v>2102</v>
      </c>
      <c r="L805" s="202">
        <v>2.2599999999999998</v>
      </c>
      <c r="M805" s="201">
        <v>1071</v>
      </c>
      <c r="N805" s="202">
        <v>50.95</v>
      </c>
      <c r="O805" s="201">
        <v>285</v>
      </c>
      <c r="P805" s="202">
        <v>13.54</v>
      </c>
      <c r="Q805" s="201">
        <v>31</v>
      </c>
      <c r="R805" s="202">
        <v>1.48</v>
      </c>
      <c r="S805" s="201">
        <v>715</v>
      </c>
      <c r="T805" s="202">
        <v>34.03</v>
      </c>
      <c r="U805" s="203">
        <v>315</v>
      </c>
      <c r="V805" s="203">
        <v>1</v>
      </c>
      <c r="W805" s="199" t="s">
        <v>179</v>
      </c>
    </row>
    <row r="806" spans="1:23" hidden="1" x14ac:dyDescent="0.25">
      <c r="A806" s="199" t="s">
        <v>1412</v>
      </c>
      <c r="B806" s="199"/>
      <c r="C806" s="199" t="s">
        <v>244</v>
      </c>
      <c r="D806" s="199" t="s">
        <v>601</v>
      </c>
      <c r="E806" s="199" t="s">
        <v>166</v>
      </c>
      <c r="F806" s="200">
        <v>22.163</v>
      </c>
      <c r="G806" s="199"/>
      <c r="H806" s="199" t="s">
        <v>171</v>
      </c>
      <c r="I806" s="199" t="s">
        <v>1418</v>
      </c>
      <c r="J806" s="201">
        <v>93000</v>
      </c>
      <c r="K806" s="201">
        <v>2567</v>
      </c>
      <c r="L806" s="202">
        <v>2.76</v>
      </c>
      <c r="M806" s="201">
        <v>1155</v>
      </c>
      <c r="N806" s="202">
        <v>45.01</v>
      </c>
      <c r="O806" s="201">
        <v>451</v>
      </c>
      <c r="P806" s="202">
        <v>17.559999999999999</v>
      </c>
      <c r="Q806" s="201">
        <v>63</v>
      </c>
      <c r="R806" s="202">
        <v>2.46</v>
      </c>
      <c r="S806" s="201">
        <v>898</v>
      </c>
      <c r="T806" s="202">
        <v>34.97</v>
      </c>
      <c r="U806" s="203">
        <v>401</v>
      </c>
      <c r="V806" s="203">
        <v>4</v>
      </c>
      <c r="W806" s="199" t="s">
        <v>179</v>
      </c>
    </row>
    <row r="807" spans="1:23" hidden="1" x14ac:dyDescent="0.25">
      <c r="A807" s="199" t="s">
        <v>1553</v>
      </c>
      <c r="B807" s="199"/>
      <c r="C807" s="199" t="s">
        <v>336</v>
      </c>
      <c r="D807" s="199" t="s">
        <v>337</v>
      </c>
      <c r="E807" s="199"/>
      <c r="F807" s="200">
        <v>6.6539999999999999</v>
      </c>
      <c r="G807" s="199"/>
      <c r="H807" s="199" t="s">
        <v>167</v>
      </c>
      <c r="I807" s="199" t="s">
        <v>1590</v>
      </c>
      <c r="J807" s="201">
        <v>93000</v>
      </c>
      <c r="K807" s="201">
        <v>13773</v>
      </c>
      <c r="L807" s="202">
        <v>14.81</v>
      </c>
      <c r="M807" s="201">
        <v>3650</v>
      </c>
      <c r="N807" s="202">
        <v>26.5</v>
      </c>
      <c r="O807" s="201">
        <v>1694</v>
      </c>
      <c r="P807" s="202">
        <v>12.3</v>
      </c>
      <c r="Q807" s="201">
        <v>563</v>
      </c>
      <c r="R807" s="202">
        <v>4.09</v>
      </c>
      <c r="S807" s="201">
        <v>7866</v>
      </c>
      <c r="T807" s="202">
        <v>57.11</v>
      </c>
      <c r="U807" s="203">
        <v>3080</v>
      </c>
      <c r="V807" s="203">
        <v>4</v>
      </c>
      <c r="W807" s="199" t="s">
        <v>169</v>
      </c>
    </row>
    <row r="808" spans="1:23" hidden="1" x14ac:dyDescent="0.25">
      <c r="A808" s="199" t="s">
        <v>2248</v>
      </c>
      <c r="B808" s="199"/>
      <c r="C808" s="199" t="s">
        <v>293</v>
      </c>
      <c r="D808" s="199" t="s">
        <v>294</v>
      </c>
      <c r="E808" s="199" t="s">
        <v>166</v>
      </c>
      <c r="F808" s="200">
        <v>31.7</v>
      </c>
      <c r="G808" s="199"/>
      <c r="H808" s="199" t="s">
        <v>167</v>
      </c>
      <c r="I808" s="199" t="s">
        <v>2266</v>
      </c>
      <c r="J808" s="201">
        <v>93000</v>
      </c>
      <c r="K808" s="201">
        <v>4287</v>
      </c>
      <c r="L808" s="202">
        <v>4.6100000000000003</v>
      </c>
      <c r="M808" s="201">
        <v>1455</v>
      </c>
      <c r="N808" s="202">
        <v>33.950000000000003</v>
      </c>
      <c r="O808" s="201">
        <v>298</v>
      </c>
      <c r="P808" s="202">
        <v>6.94</v>
      </c>
      <c r="Q808" s="201">
        <v>117</v>
      </c>
      <c r="R808" s="202">
        <v>2.74</v>
      </c>
      <c r="S808" s="201">
        <v>2417</v>
      </c>
      <c r="T808" s="202">
        <v>56.37</v>
      </c>
      <c r="U808" s="203">
        <v>929</v>
      </c>
      <c r="V808" s="203">
        <v>17</v>
      </c>
      <c r="W808" s="199" t="s">
        <v>179</v>
      </c>
    </row>
    <row r="809" spans="1:23" hidden="1" x14ac:dyDescent="0.25">
      <c r="A809" s="199" t="s">
        <v>2321</v>
      </c>
      <c r="B809" s="199"/>
      <c r="C809" s="199" t="s">
        <v>244</v>
      </c>
      <c r="D809" s="199" t="s">
        <v>687</v>
      </c>
      <c r="E809" s="199"/>
      <c r="F809" s="200">
        <v>16.696000000000002</v>
      </c>
      <c r="G809" s="199"/>
      <c r="H809" s="199" t="s">
        <v>171</v>
      </c>
      <c r="I809" s="199" t="s">
        <v>1817</v>
      </c>
      <c r="J809" s="201">
        <v>93000</v>
      </c>
      <c r="K809" s="201">
        <v>7068</v>
      </c>
      <c r="L809" s="202">
        <v>7.6</v>
      </c>
      <c r="M809" s="201">
        <v>1703</v>
      </c>
      <c r="N809" s="202">
        <v>24.1</v>
      </c>
      <c r="O809" s="201">
        <v>686</v>
      </c>
      <c r="P809" s="202">
        <v>9.6999999999999993</v>
      </c>
      <c r="Q809" s="201">
        <v>233</v>
      </c>
      <c r="R809" s="202">
        <v>3.3</v>
      </c>
      <c r="S809" s="201">
        <v>4446</v>
      </c>
      <c r="T809" s="202">
        <v>62.9</v>
      </c>
      <c r="U809" s="203">
        <v>1691</v>
      </c>
      <c r="V809" s="203">
        <v>94</v>
      </c>
      <c r="W809" s="199" t="s">
        <v>179</v>
      </c>
    </row>
    <row r="810" spans="1:23" x14ac:dyDescent="0.25">
      <c r="A810" s="199" t="s">
        <v>362</v>
      </c>
      <c r="B810" s="199"/>
      <c r="C810" s="199" t="s">
        <v>359</v>
      </c>
      <c r="D810" s="199" t="s">
        <v>360</v>
      </c>
      <c r="E810" s="199" t="s">
        <v>166</v>
      </c>
      <c r="F810" s="200">
        <v>20.056000000000001</v>
      </c>
      <c r="G810" s="199"/>
      <c r="H810" s="199" t="s">
        <v>171</v>
      </c>
      <c r="I810" s="199" t="s">
        <v>1299</v>
      </c>
      <c r="J810" s="201">
        <v>153000</v>
      </c>
      <c r="K810" s="201">
        <v>6273</v>
      </c>
      <c r="L810" s="202">
        <v>4.0999999999999996</v>
      </c>
      <c r="M810" s="201">
        <v>3939</v>
      </c>
      <c r="N810" s="202">
        <v>62.8</v>
      </c>
      <c r="O810" s="201">
        <v>558</v>
      </c>
      <c r="P810" s="202">
        <v>8.9</v>
      </c>
      <c r="Q810" s="201">
        <v>176</v>
      </c>
      <c r="R810" s="202">
        <v>2.8</v>
      </c>
      <c r="S810" s="201">
        <v>1600</v>
      </c>
      <c r="T810" s="202">
        <v>25.5</v>
      </c>
      <c r="U810" s="203">
        <v>767</v>
      </c>
      <c r="V810" s="203">
        <v>85</v>
      </c>
      <c r="W810" s="199" t="s">
        <v>179</v>
      </c>
    </row>
    <row r="811" spans="1:23" hidden="1" x14ac:dyDescent="0.25">
      <c r="A811" s="199" t="s">
        <v>1332</v>
      </c>
      <c r="B811" s="199"/>
      <c r="C811" s="199" t="s">
        <v>460</v>
      </c>
      <c r="D811" s="199" t="s">
        <v>461</v>
      </c>
      <c r="E811" s="199" t="s">
        <v>208</v>
      </c>
      <c r="F811" s="200">
        <v>2.5539999999999998</v>
      </c>
      <c r="G811" s="199"/>
      <c r="H811" s="199" t="s">
        <v>171</v>
      </c>
      <c r="I811" s="199" t="s">
        <v>1114</v>
      </c>
      <c r="J811" s="201">
        <v>92000</v>
      </c>
      <c r="K811" s="201">
        <v>9881</v>
      </c>
      <c r="L811" s="202">
        <v>10.74</v>
      </c>
      <c r="M811" s="201">
        <v>4852</v>
      </c>
      <c r="N811" s="202">
        <v>49.1</v>
      </c>
      <c r="O811" s="201">
        <v>1276</v>
      </c>
      <c r="P811" s="202">
        <v>12.91</v>
      </c>
      <c r="Q811" s="201">
        <v>853</v>
      </c>
      <c r="R811" s="202">
        <v>8.6300000000000008</v>
      </c>
      <c r="S811" s="201">
        <v>2901</v>
      </c>
      <c r="T811" s="202">
        <v>29.36</v>
      </c>
      <c r="U811" s="203">
        <v>1413</v>
      </c>
      <c r="V811" s="203">
        <v>19</v>
      </c>
      <c r="W811" s="199" t="s">
        <v>179</v>
      </c>
    </row>
    <row r="812" spans="1:23" hidden="1" x14ac:dyDescent="0.25">
      <c r="A812" s="199" t="s">
        <v>1503</v>
      </c>
      <c r="B812" s="199"/>
      <c r="C812" s="199" t="s">
        <v>244</v>
      </c>
      <c r="D812" s="199" t="s">
        <v>245</v>
      </c>
      <c r="E812" s="199" t="s">
        <v>166</v>
      </c>
      <c r="F812" s="200">
        <v>14.443</v>
      </c>
      <c r="G812" s="199"/>
      <c r="H812" s="199" t="s">
        <v>171</v>
      </c>
      <c r="I812" s="199" t="s">
        <v>1509</v>
      </c>
      <c r="J812" s="201">
        <v>92000</v>
      </c>
      <c r="K812" s="201">
        <v>5980</v>
      </c>
      <c r="L812" s="202">
        <v>6.5</v>
      </c>
      <c r="M812" s="201">
        <v>2960</v>
      </c>
      <c r="N812" s="202">
        <v>49.5</v>
      </c>
      <c r="O812" s="201">
        <v>526</v>
      </c>
      <c r="P812" s="202">
        <v>8.8000000000000007</v>
      </c>
      <c r="Q812" s="201">
        <v>30</v>
      </c>
      <c r="R812" s="202">
        <v>0.5</v>
      </c>
      <c r="S812" s="201">
        <v>2464</v>
      </c>
      <c r="T812" s="202">
        <v>41.2</v>
      </c>
      <c r="U812" s="203">
        <v>1006</v>
      </c>
      <c r="V812" s="203">
        <v>94</v>
      </c>
      <c r="W812" s="199" t="s">
        <v>179</v>
      </c>
    </row>
    <row r="813" spans="1:23" hidden="1" x14ac:dyDescent="0.25">
      <c r="A813" s="199" t="s">
        <v>1553</v>
      </c>
      <c r="B813" s="199"/>
      <c r="C813" s="199" t="s">
        <v>428</v>
      </c>
      <c r="D813" s="199" t="s">
        <v>438</v>
      </c>
      <c r="E813" s="199"/>
      <c r="F813" s="200">
        <v>6.431</v>
      </c>
      <c r="G813" s="199"/>
      <c r="H813" s="199" t="s">
        <v>167</v>
      </c>
      <c r="I813" s="199" t="s">
        <v>1566</v>
      </c>
      <c r="J813" s="201">
        <v>92000</v>
      </c>
      <c r="K813" s="201">
        <v>17480</v>
      </c>
      <c r="L813" s="202">
        <v>19</v>
      </c>
      <c r="M813" s="201">
        <v>4590</v>
      </c>
      <c r="N813" s="202">
        <v>26.26</v>
      </c>
      <c r="O813" s="201">
        <v>1458</v>
      </c>
      <c r="P813" s="202">
        <v>8.34</v>
      </c>
      <c r="Q813" s="201">
        <v>979</v>
      </c>
      <c r="R813" s="202">
        <v>5.6</v>
      </c>
      <c r="S813" s="201">
        <v>10453</v>
      </c>
      <c r="T813" s="202">
        <v>59.8</v>
      </c>
      <c r="U813" s="203">
        <v>4045</v>
      </c>
      <c r="V813" s="203">
        <v>21</v>
      </c>
      <c r="W813" s="199" t="s">
        <v>169</v>
      </c>
    </row>
    <row r="814" spans="1:23" hidden="1" x14ac:dyDescent="0.25">
      <c r="A814" s="199" t="s">
        <v>1553</v>
      </c>
      <c r="B814" s="199"/>
      <c r="C814" s="199" t="s">
        <v>428</v>
      </c>
      <c r="D814" s="199" t="s">
        <v>438</v>
      </c>
      <c r="E814" s="199"/>
      <c r="F814" s="200">
        <v>15.491</v>
      </c>
      <c r="G814" s="199"/>
      <c r="H814" s="199" t="s">
        <v>167</v>
      </c>
      <c r="I814" s="199" t="s">
        <v>1568</v>
      </c>
      <c r="J814" s="201">
        <v>92000</v>
      </c>
      <c r="K814" s="201">
        <v>15640</v>
      </c>
      <c r="L814" s="202">
        <v>17</v>
      </c>
      <c r="M814" s="201">
        <v>4692</v>
      </c>
      <c r="N814" s="202">
        <v>30</v>
      </c>
      <c r="O814" s="201">
        <v>1095</v>
      </c>
      <c r="P814" s="202">
        <v>7</v>
      </c>
      <c r="Q814" s="201">
        <v>469</v>
      </c>
      <c r="R814" s="202">
        <v>3</v>
      </c>
      <c r="S814" s="201">
        <v>9384</v>
      </c>
      <c r="T814" s="202">
        <v>60</v>
      </c>
      <c r="U814" s="203">
        <v>3571</v>
      </c>
      <c r="V814" s="203">
        <v>21</v>
      </c>
      <c r="W814" s="199" t="s">
        <v>169</v>
      </c>
    </row>
    <row r="815" spans="1:23" hidden="1" x14ac:dyDescent="0.25">
      <c r="A815" s="199" t="s">
        <v>1553</v>
      </c>
      <c r="B815" s="199"/>
      <c r="C815" s="199" t="s">
        <v>428</v>
      </c>
      <c r="D815" s="199" t="s">
        <v>438</v>
      </c>
      <c r="E815" s="199"/>
      <c r="F815" s="200">
        <v>20.190000000000001</v>
      </c>
      <c r="G815" s="199"/>
      <c r="H815" s="199" t="s">
        <v>167</v>
      </c>
      <c r="I815" s="199" t="s">
        <v>1570</v>
      </c>
      <c r="J815" s="201">
        <v>92000</v>
      </c>
      <c r="K815" s="201">
        <v>18400</v>
      </c>
      <c r="L815" s="202">
        <v>20</v>
      </c>
      <c r="M815" s="201">
        <v>3680</v>
      </c>
      <c r="N815" s="202">
        <v>20</v>
      </c>
      <c r="O815" s="201">
        <v>1656</v>
      </c>
      <c r="P815" s="202">
        <v>9</v>
      </c>
      <c r="Q815" s="201">
        <v>920</v>
      </c>
      <c r="R815" s="202">
        <v>5</v>
      </c>
      <c r="S815" s="201">
        <v>12144</v>
      </c>
      <c r="T815" s="202">
        <v>66</v>
      </c>
      <c r="U815" s="203">
        <v>4606</v>
      </c>
      <c r="V815" s="203">
        <v>4</v>
      </c>
      <c r="W815" s="199" t="s">
        <v>169</v>
      </c>
    </row>
    <row r="816" spans="1:23" hidden="1" x14ac:dyDescent="0.25">
      <c r="A816" s="199" t="s">
        <v>1553</v>
      </c>
      <c r="B816" s="199"/>
      <c r="C816" s="199" t="s">
        <v>336</v>
      </c>
      <c r="D816" s="199" t="s">
        <v>337</v>
      </c>
      <c r="E816" s="199"/>
      <c r="F816" s="200">
        <v>16.698</v>
      </c>
      <c r="G816" s="199"/>
      <c r="H816" s="199" t="s">
        <v>167</v>
      </c>
      <c r="I816" s="199" t="s">
        <v>1592</v>
      </c>
      <c r="J816" s="201">
        <v>92000</v>
      </c>
      <c r="K816" s="201">
        <v>12144</v>
      </c>
      <c r="L816" s="202">
        <v>13.2</v>
      </c>
      <c r="M816" s="201">
        <v>3643</v>
      </c>
      <c r="N816" s="202">
        <v>30</v>
      </c>
      <c r="O816" s="201">
        <v>972</v>
      </c>
      <c r="P816" s="202">
        <v>8</v>
      </c>
      <c r="Q816" s="201">
        <v>486</v>
      </c>
      <c r="R816" s="202">
        <v>4</v>
      </c>
      <c r="S816" s="201">
        <v>7044</v>
      </c>
      <c r="T816" s="202">
        <v>58</v>
      </c>
      <c r="U816" s="203">
        <v>2719</v>
      </c>
      <c r="V816" s="203">
        <v>3</v>
      </c>
      <c r="W816" s="199" t="s">
        <v>169</v>
      </c>
    </row>
    <row r="817" spans="1:23" hidden="1" x14ac:dyDescent="0.25">
      <c r="A817" s="199" t="s">
        <v>1626</v>
      </c>
      <c r="B817" s="199"/>
      <c r="C817" s="199" t="s">
        <v>202</v>
      </c>
      <c r="D817" s="199" t="s">
        <v>203</v>
      </c>
      <c r="E817" s="199"/>
      <c r="F817" s="200">
        <v>12.754</v>
      </c>
      <c r="G817" s="199"/>
      <c r="H817" s="199" t="s">
        <v>167</v>
      </c>
      <c r="I817" s="199" t="s">
        <v>1653</v>
      </c>
      <c r="J817" s="201">
        <v>92000</v>
      </c>
      <c r="K817" s="201">
        <v>4747</v>
      </c>
      <c r="L817" s="202">
        <v>5.16</v>
      </c>
      <c r="M817" s="201">
        <v>2706</v>
      </c>
      <c r="N817" s="202">
        <v>57</v>
      </c>
      <c r="O817" s="201">
        <v>285</v>
      </c>
      <c r="P817" s="202">
        <v>6</v>
      </c>
      <c r="Q817" s="201">
        <v>154</v>
      </c>
      <c r="R817" s="202">
        <v>3.25</v>
      </c>
      <c r="S817" s="201">
        <v>1602</v>
      </c>
      <c r="T817" s="202">
        <v>33.75</v>
      </c>
      <c r="U817" s="203">
        <v>696</v>
      </c>
      <c r="V817" s="203">
        <v>18</v>
      </c>
      <c r="W817" s="199" t="s">
        <v>169</v>
      </c>
    </row>
    <row r="818" spans="1:23" hidden="1" x14ac:dyDescent="0.25">
      <c r="A818" s="199" t="s">
        <v>2317</v>
      </c>
      <c r="B818" s="199"/>
      <c r="C818" s="199" t="s">
        <v>244</v>
      </c>
      <c r="D818" s="199" t="s">
        <v>601</v>
      </c>
      <c r="E818" s="199"/>
      <c r="F818" s="200">
        <v>9.3350000000000009</v>
      </c>
      <c r="G818" s="199"/>
      <c r="H818" s="199" t="s">
        <v>171</v>
      </c>
      <c r="I818" s="199" t="s">
        <v>2319</v>
      </c>
      <c r="J818" s="201">
        <v>92000</v>
      </c>
      <c r="K818" s="201">
        <v>5759</v>
      </c>
      <c r="L818" s="202">
        <v>6.26</v>
      </c>
      <c r="M818" s="201">
        <v>3090</v>
      </c>
      <c r="N818" s="202">
        <v>53.66</v>
      </c>
      <c r="O818" s="201">
        <v>895</v>
      </c>
      <c r="P818" s="202">
        <v>15.54</v>
      </c>
      <c r="Q818" s="201">
        <v>204</v>
      </c>
      <c r="R818" s="202">
        <v>3.55</v>
      </c>
      <c r="S818" s="201">
        <v>1569</v>
      </c>
      <c r="T818" s="202">
        <v>27.25</v>
      </c>
      <c r="U818" s="203">
        <v>762</v>
      </c>
      <c r="V818" s="203">
        <v>98</v>
      </c>
      <c r="W818" s="199" t="s">
        <v>179</v>
      </c>
    </row>
    <row r="819" spans="1:23" hidden="1" x14ac:dyDescent="0.25">
      <c r="A819" s="199" t="s">
        <v>163</v>
      </c>
      <c r="B819" s="199"/>
      <c r="C819" s="199" t="s">
        <v>202</v>
      </c>
      <c r="D819" s="199" t="s">
        <v>237</v>
      </c>
      <c r="E819" s="199"/>
      <c r="F819" s="200">
        <v>14.864000000000001</v>
      </c>
      <c r="G819" s="199"/>
      <c r="H819" s="199" t="s">
        <v>167</v>
      </c>
      <c r="I819" s="199" t="s">
        <v>240</v>
      </c>
      <c r="J819" s="201">
        <v>91000</v>
      </c>
      <c r="K819" s="201">
        <v>5460</v>
      </c>
      <c r="L819" s="202">
        <v>6</v>
      </c>
      <c r="M819" s="201">
        <v>3440</v>
      </c>
      <c r="N819" s="202">
        <v>63</v>
      </c>
      <c r="O819" s="201">
        <v>874</v>
      </c>
      <c r="P819" s="202">
        <v>16</v>
      </c>
      <c r="Q819" s="201">
        <v>273</v>
      </c>
      <c r="R819" s="202">
        <v>5</v>
      </c>
      <c r="S819" s="201">
        <v>874</v>
      </c>
      <c r="T819" s="202">
        <v>16</v>
      </c>
      <c r="U819" s="203">
        <v>542</v>
      </c>
      <c r="V819" s="203">
        <v>17</v>
      </c>
      <c r="W819" s="199" t="s">
        <v>169</v>
      </c>
    </row>
    <row r="820" spans="1:23" hidden="1" x14ac:dyDescent="0.25">
      <c r="A820" s="199" t="s">
        <v>1412</v>
      </c>
      <c r="B820" s="199"/>
      <c r="C820" s="199" t="s">
        <v>244</v>
      </c>
      <c r="D820" s="199" t="s">
        <v>601</v>
      </c>
      <c r="E820" s="199" t="s">
        <v>166</v>
      </c>
      <c r="F820" s="200">
        <v>10.497999999999999</v>
      </c>
      <c r="G820" s="199"/>
      <c r="H820" s="199" t="s">
        <v>167</v>
      </c>
      <c r="I820" s="199" t="s">
        <v>919</v>
      </c>
      <c r="J820" s="201">
        <v>91000</v>
      </c>
      <c r="K820" s="201">
        <v>501</v>
      </c>
      <c r="L820" s="202">
        <v>0.55000000000000004</v>
      </c>
      <c r="M820" s="201">
        <v>458</v>
      </c>
      <c r="N820" s="202">
        <v>91.47</v>
      </c>
      <c r="O820" s="201">
        <v>26</v>
      </c>
      <c r="P820" s="202">
        <v>5.15</v>
      </c>
      <c r="Q820" s="201">
        <v>10</v>
      </c>
      <c r="R820" s="202">
        <v>2.09</v>
      </c>
      <c r="S820" s="201">
        <v>6</v>
      </c>
      <c r="T820" s="202">
        <v>1.29</v>
      </c>
      <c r="U820" s="203">
        <v>22</v>
      </c>
      <c r="V820" s="203">
        <v>1</v>
      </c>
      <c r="W820" s="199" t="s">
        <v>179</v>
      </c>
    </row>
    <row r="821" spans="1:23" hidden="1" x14ac:dyDescent="0.25">
      <c r="A821" s="199" t="s">
        <v>1412</v>
      </c>
      <c r="B821" s="199"/>
      <c r="C821" s="199" t="s">
        <v>244</v>
      </c>
      <c r="D821" s="199" t="s">
        <v>601</v>
      </c>
      <c r="E821" s="199" t="s">
        <v>166</v>
      </c>
      <c r="F821" s="200">
        <v>18.448</v>
      </c>
      <c r="G821" s="199"/>
      <c r="H821" s="199" t="s">
        <v>167</v>
      </c>
      <c r="I821" s="199" t="s">
        <v>1416</v>
      </c>
      <c r="J821" s="201">
        <v>91000</v>
      </c>
      <c r="K821" s="201">
        <v>2776</v>
      </c>
      <c r="L821" s="202">
        <v>3.05</v>
      </c>
      <c r="M821" s="201">
        <v>1061</v>
      </c>
      <c r="N821" s="202">
        <v>38.21</v>
      </c>
      <c r="O821" s="201">
        <v>189</v>
      </c>
      <c r="P821" s="202">
        <v>6.81</v>
      </c>
      <c r="Q821" s="201">
        <v>47</v>
      </c>
      <c r="R821" s="202">
        <v>1.68</v>
      </c>
      <c r="S821" s="201">
        <v>1480</v>
      </c>
      <c r="T821" s="202">
        <v>53.3</v>
      </c>
      <c r="U821" s="203">
        <v>572</v>
      </c>
      <c r="V821" s="203">
        <v>1</v>
      </c>
      <c r="W821" s="199" t="s">
        <v>179</v>
      </c>
    </row>
    <row r="822" spans="1:23" hidden="1" x14ac:dyDescent="0.25">
      <c r="A822" s="199" t="s">
        <v>1503</v>
      </c>
      <c r="B822" s="199"/>
      <c r="C822" s="199" t="s">
        <v>244</v>
      </c>
      <c r="D822" s="199" t="s">
        <v>245</v>
      </c>
      <c r="E822" s="199" t="s">
        <v>166</v>
      </c>
      <c r="F822" s="200">
        <v>13.831</v>
      </c>
      <c r="G822" s="199"/>
      <c r="H822" s="199" t="s">
        <v>167</v>
      </c>
      <c r="I822" s="199" t="s">
        <v>1508</v>
      </c>
      <c r="J822" s="201">
        <v>91000</v>
      </c>
      <c r="K822" s="201">
        <v>5751</v>
      </c>
      <c r="L822" s="202">
        <v>6.32</v>
      </c>
      <c r="M822" s="201">
        <v>3199</v>
      </c>
      <c r="N822" s="202">
        <v>55.63</v>
      </c>
      <c r="O822" s="201">
        <v>668</v>
      </c>
      <c r="P822" s="202">
        <v>11.61</v>
      </c>
      <c r="Q822" s="201">
        <v>271</v>
      </c>
      <c r="R822" s="202">
        <v>4.71</v>
      </c>
      <c r="S822" s="201">
        <v>1613</v>
      </c>
      <c r="T822" s="202">
        <v>28.05</v>
      </c>
      <c r="U822" s="203">
        <v>770</v>
      </c>
      <c r="V822" s="203">
        <v>21</v>
      </c>
      <c r="W822" s="199" t="s">
        <v>179</v>
      </c>
    </row>
    <row r="823" spans="1:23" hidden="1" x14ac:dyDescent="0.25">
      <c r="A823" s="199" t="s">
        <v>1859</v>
      </c>
      <c r="B823" s="199"/>
      <c r="C823" s="199" t="s">
        <v>336</v>
      </c>
      <c r="D823" s="199" t="s">
        <v>337</v>
      </c>
      <c r="E823" s="199" t="s">
        <v>166</v>
      </c>
      <c r="F823" s="200">
        <v>0.49299999999999999</v>
      </c>
      <c r="G823" s="199"/>
      <c r="H823" s="199" t="s">
        <v>167</v>
      </c>
      <c r="I823" s="199" t="s">
        <v>1860</v>
      </c>
      <c r="J823" s="201">
        <v>91000</v>
      </c>
      <c r="K823" s="201">
        <v>16744</v>
      </c>
      <c r="L823" s="202">
        <v>18.399999999999999</v>
      </c>
      <c r="M823" s="201">
        <v>2595</v>
      </c>
      <c r="N823" s="202">
        <v>15.5</v>
      </c>
      <c r="O823" s="201">
        <v>1273</v>
      </c>
      <c r="P823" s="202">
        <v>7.6</v>
      </c>
      <c r="Q823" s="201">
        <v>586</v>
      </c>
      <c r="R823" s="202">
        <v>3.5</v>
      </c>
      <c r="S823" s="201">
        <v>12290</v>
      </c>
      <c r="T823" s="202">
        <v>73.400000000000006</v>
      </c>
      <c r="U823" s="203">
        <v>4534</v>
      </c>
      <c r="V823" s="203">
        <v>89</v>
      </c>
      <c r="W823" s="199" t="s">
        <v>179</v>
      </c>
    </row>
    <row r="824" spans="1:23" hidden="1" x14ac:dyDescent="0.25">
      <c r="A824" s="199" t="s">
        <v>2273</v>
      </c>
      <c r="B824" s="199"/>
      <c r="C824" s="199" t="s">
        <v>293</v>
      </c>
      <c r="D824" s="199" t="s">
        <v>294</v>
      </c>
      <c r="E824" s="199"/>
      <c r="F824" s="200">
        <v>9.3640000000000008</v>
      </c>
      <c r="G824" s="199"/>
      <c r="H824" s="199" t="s">
        <v>167</v>
      </c>
      <c r="I824" s="199" t="s">
        <v>2286</v>
      </c>
      <c r="J824" s="201">
        <v>91000</v>
      </c>
      <c r="K824" s="201">
        <v>9646</v>
      </c>
      <c r="L824" s="202">
        <v>10.6</v>
      </c>
      <c r="M824" s="201">
        <v>3193</v>
      </c>
      <c r="N824" s="202">
        <v>33.1</v>
      </c>
      <c r="O824" s="201">
        <v>801</v>
      </c>
      <c r="P824" s="202">
        <v>8.3000000000000007</v>
      </c>
      <c r="Q824" s="201">
        <v>318</v>
      </c>
      <c r="R824" s="202">
        <v>3.3</v>
      </c>
      <c r="S824" s="201">
        <v>5334</v>
      </c>
      <c r="T824" s="202">
        <v>55.3</v>
      </c>
      <c r="U824" s="203">
        <v>2072</v>
      </c>
      <c r="V824" s="203">
        <v>84</v>
      </c>
      <c r="W824" s="199" t="s">
        <v>169</v>
      </c>
    </row>
    <row r="825" spans="1:23" hidden="1" x14ac:dyDescent="0.25">
      <c r="A825" s="199" t="s">
        <v>604</v>
      </c>
      <c r="B825" s="199"/>
      <c r="C825" s="199" t="s">
        <v>293</v>
      </c>
      <c r="D825" s="199" t="s">
        <v>636</v>
      </c>
      <c r="E825" s="199"/>
      <c r="F825" s="200">
        <v>29.690999999999999</v>
      </c>
      <c r="G825" s="199"/>
      <c r="H825" s="199" t="s">
        <v>167</v>
      </c>
      <c r="I825" s="199" t="s">
        <v>642</v>
      </c>
      <c r="J825" s="201">
        <v>90000</v>
      </c>
      <c r="K825" s="201">
        <v>23580</v>
      </c>
      <c r="L825" s="202">
        <v>26.2</v>
      </c>
      <c r="M825" s="201">
        <v>6202</v>
      </c>
      <c r="N825" s="202">
        <v>26.3</v>
      </c>
      <c r="O825" s="201">
        <v>896</v>
      </c>
      <c r="P825" s="202">
        <v>3.8</v>
      </c>
      <c r="Q825" s="201">
        <v>637</v>
      </c>
      <c r="R825" s="202">
        <v>2.7</v>
      </c>
      <c r="S825" s="201">
        <v>15846</v>
      </c>
      <c r="T825" s="202">
        <v>67.2</v>
      </c>
      <c r="U825" s="203">
        <v>5860</v>
      </c>
      <c r="V825" s="203">
        <v>84</v>
      </c>
      <c r="W825" s="199" t="s">
        <v>169</v>
      </c>
    </row>
    <row r="826" spans="1:23" hidden="1" x14ac:dyDescent="0.25">
      <c r="A826" s="199" t="s">
        <v>604</v>
      </c>
      <c r="B826" s="199"/>
      <c r="C826" s="199" t="s">
        <v>293</v>
      </c>
      <c r="D826" s="199" t="s">
        <v>636</v>
      </c>
      <c r="E826" s="199"/>
      <c r="F826" s="200">
        <v>33.128999999999998</v>
      </c>
      <c r="G826" s="199"/>
      <c r="H826" s="199" t="s">
        <v>171</v>
      </c>
      <c r="I826" s="199" t="s">
        <v>643</v>
      </c>
      <c r="J826" s="201">
        <v>90000</v>
      </c>
      <c r="K826" s="201">
        <v>22500</v>
      </c>
      <c r="L826" s="202">
        <v>25</v>
      </c>
      <c r="M826" s="201">
        <v>4478</v>
      </c>
      <c r="N826" s="202">
        <v>19.899999999999999</v>
      </c>
      <c r="O826" s="201">
        <v>900</v>
      </c>
      <c r="P826" s="202">
        <v>4</v>
      </c>
      <c r="Q826" s="201">
        <v>653</v>
      </c>
      <c r="R826" s="202">
        <v>2.9</v>
      </c>
      <c r="S826" s="201">
        <v>16470</v>
      </c>
      <c r="T826" s="202">
        <v>73.2</v>
      </c>
      <c r="U826" s="203">
        <v>6018</v>
      </c>
      <c r="V826" s="203">
        <v>84</v>
      </c>
      <c r="W826" s="199" t="s">
        <v>169</v>
      </c>
    </row>
    <row r="827" spans="1:23" hidden="1" x14ac:dyDescent="0.25">
      <c r="A827" s="199" t="s">
        <v>604</v>
      </c>
      <c r="B827" s="199"/>
      <c r="C827" s="199" t="s">
        <v>293</v>
      </c>
      <c r="D827" s="199" t="s">
        <v>636</v>
      </c>
      <c r="E827" s="199"/>
      <c r="F827" s="200">
        <v>33.128999999999998</v>
      </c>
      <c r="G827" s="199"/>
      <c r="H827" s="199" t="s">
        <v>167</v>
      </c>
      <c r="I827" s="199" t="s">
        <v>643</v>
      </c>
      <c r="J827" s="201">
        <v>90000</v>
      </c>
      <c r="K827" s="201">
        <v>21240</v>
      </c>
      <c r="L827" s="202">
        <v>23.6</v>
      </c>
      <c r="M827" s="201">
        <v>3313</v>
      </c>
      <c r="N827" s="202">
        <v>15.6</v>
      </c>
      <c r="O827" s="201">
        <v>850</v>
      </c>
      <c r="P827" s="202">
        <v>4</v>
      </c>
      <c r="Q827" s="201">
        <v>531</v>
      </c>
      <c r="R827" s="202">
        <v>2.5</v>
      </c>
      <c r="S827" s="201">
        <v>16546</v>
      </c>
      <c r="T827" s="202">
        <v>77.900000000000006</v>
      </c>
      <c r="U827" s="203">
        <v>5981</v>
      </c>
      <c r="V827" s="203">
        <v>84</v>
      </c>
      <c r="W827" s="199" t="s">
        <v>169</v>
      </c>
    </row>
    <row r="828" spans="1:23" hidden="1" x14ac:dyDescent="0.25">
      <c r="A828" s="199" t="s">
        <v>1431</v>
      </c>
      <c r="B828" s="199"/>
      <c r="C828" s="199" t="s">
        <v>244</v>
      </c>
      <c r="D828" s="199" t="s">
        <v>601</v>
      </c>
      <c r="E828" s="199"/>
      <c r="F828" s="200">
        <v>5.1559999999999997</v>
      </c>
      <c r="G828" s="199"/>
      <c r="H828" s="199" t="s">
        <v>167</v>
      </c>
      <c r="I828" s="199" t="s">
        <v>1435</v>
      </c>
      <c r="J828" s="201">
        <v>90000</v>
      </c>
      <c r="K828" s="201">
        <v>3330</v>
      </c>
      <c r="L828" s="202">
        <v>3.7</v>
      </c>
      <c r="M828" s="201">
        <v>2391</v>
      </c>
      <c r="N828" s="202">
        <v>71.8</v>
      </c>
      <c r="O828" s="201">
        <v>433</v>
      </c>
      <c r="P828" s="202">
        <v>13</v>
      </c>
      <c r="Q828" s="201">
        <v>113</v>
      </c>
      <c r="R828" s="202">
        <v>3.4</v>
      </c>
      <c r="S828" s="201">
        <v>393</v>
      </c>
      <c r="T828" s="202">
        <v>11.8</v>
      </c>
      <c r="U828" s="203">
        <v>276</v>
      </c>
      <c r="V828" s="203">
        <v>95</v>
      </c>
      <c r="W828" s="199" t="s">
        <v>179</v>
      </c>
    </row>
    <row r="829" spans="1:23" hidden="1" x14ac:dyDescent="0.25">
      <c r="A829" s="199" t="s">
        <v>1626</v>
      </c>
      <c r="B829" s="199"/>
      <c r="C829" s="199" t="s">
        <v>176</v>
      </c>
      <c r="D829" s="199" t="s">
        <v>196</v>
      </c>
      <c r="E829" s="199"/>
      <c r="F829" s="200">
        <v>26.39</v>
      </c>
      <c r="G829" s="199"/>
      <c r="H829" s="199" t="s">
        <v>171</v>
      </c>
      <c r="I829" s="199" t="s">
        <v>1647</v>
      </c>
      <c r="J829" s="201">
        <v>90000</v>
      </c>
      <c r="K829" s="201">
        <v>4446</v>
      </c>
      <c r="L829" s="202">
        <v>4.9400000000000004</v>
      </c>
      <c r="M829" s="201">
        <v>1626</v>
      </c>
      <c r="N829" s="202">
        <v>36.57</v>
      </c>
      <c r="O829" s="201">
        <v>378</v>
      </c>
      <c r="P829" s="202">
        <v>8.5</v>
      </c>
      <c r="Q829" s="201">
        <v>169</v>
      </c>
      <c r="R829" s="202">
        <v>3.81</v>
      </c>
      <c r="S829" s="201">
        <v>2273</v>
      </c>
      <c r="T829" s="202">
        <v>51.12</v>
      </c>
      <c r="U829" s="203">
        <v>901</v>
      </c>
      <c r="V829" s="203">
        <v>12</v>
      </c>
      <c r="W829" s="199" t="s">
        <v>169</v>
      </c>
    </row>
    <row r="830" spans="1:23" hidden="1" x14ac:dyDescent="0.25">
      <c r="A830" s="199" t="s">
        <v>1790</v>
      </c>
      <c r="B830" s="199"/>
      <c r="C830" s="199" t="s">
        <v>176</v>
      </c>
      <c r="D830" s="199" t="s">
        <v>177</v>
      </c>
      <c r="E830" s="199"/>
      <c r="F830" s="200">
        <v>4.0609999999999999</v>
      </c>
      <c r="G830" s="199"/>
      <c r="H830" s="199" t="s">
        <v>171</v>
      </c>
      <c r="I830" s="199" t="s">
        <v>1792</v>
      </c>
      <c r="J830" s="201">
        <v>90000</v>
      </c>
      <c r="K830" s="201">
        <v>5679</v>
      </c>
      <c r="L830" s="202">
        <v>6.31</v>
      </c>
      <c r="M830" s="201">
        <v>1962</v>
      </c>
      <c r="N830" s="202">
        <v>34.549999999999997</v>
      </c>
      <c r="O830" s="201">
        <v>943</v>
      </c>
      <c r="P830" s="202">
        <v>16.61</v>
      </c>
      <c r="Q830" s="201">
        <v>187</v>
      </c>
      <c r="R830" s="202">
        <v>3.3</v>
      </c>
      <c r="S830" s="201">
        <v>2586</v>
      </c>
      <c r="T830" s="202">
        <v>45.54</v>
      </c>
      <c r="U830" s="203">
        <v>1075</v>
      </c>
      <c r="V830" s="203">
        <v>12</v>
      </c>
      <c r="W830" s="199" t="s">
        <v>169</v>
      </c>
    </row>
    <row r="831" spans="1:23" x14ac:dyDescent="0.25">
      <c r="A831" s="199" t="s">
        <v>362</v>
      </c>
      <c r="B831" s="199"/>
      <c r="C831" s="199" t="s">
        <v>359</v>
      </c>
      <c r="D831" s="199" t="s">
        <v>360</v>
      </c>
      <c r="E831" s="199" t="s">
        <v>166</v>
      </c>
      <c r="F831" s="200">
        <v>20.056000000000001</v>
      </c>
      <c r="G831" s="199"/>
      <c r="H831" s="199" t="s">
        <v>167</v>
      </c>
      <c r="I831" s="199" t="s">
        <v>1299</v>
      </c>
      <c r="J831" s="201">
        <v>144000</v>
      </c>
      <c r="K831" s="201">
        <v>4896</v>
      </c>
      <c r="L831" s="202">
        <v>3.4</v>
      </c>
      <c r="M831" s="201">
        <v>3231</v>
      </c>
      <c r="N831" s="202">
        <v>66</v>
      </c>
      <c r="O831" s="201">
        <v>490</v>
      </c>
      <c r="P831" s="202">
        <v>10</v>
      </c>
      <c r="Q831" s="201">
        <v>211</v>
      </c>
      <c r="R831" s="202">
        <v>4.3</v>
      </c>
      <c r="S831" s="201">
        <v>965</v>
      </c>
      <c r="T831" s="202">
        <v>19.7</v>
      </c>
      <c r="U831" s="203">
        <v>522</v>
      </c>
      <c r="V831" s="203">
        <v>84</v>
      </c>
      <c r="W831" s="199" t="s">
        <v>179</v>
      </c>
    </row>
    <row r="832" spans="1:23" hidden="1" x14ac:dyDescent="0.25">
      <c r="A832" s="199" t="s">
        <v>362</v>
      </c>
      <c r="B832" s="199"/>
      <c r="C832" s="199" t="s">
        <v>428</v>
      </c>
      <c r="D832" s="199" t="s">
        <v>429</v>
      </c>
      <c r="E832" s="199" t="s">
        <v>166</v>
      </c>
      <c r="F832" s="200">
        <v>15.858000000000001</v>
      </c>
      <c r="G832" s="199" t="s">
        <v>166</v>
      </c>
      <c r="H832" s="199" t="s">
        <v>171</v>
      </c>
      <c r="I832" s="199" t="s">
        <v>430</v>
      </c>
      <c r="J832" s="201">
        <v>89000</v>
      </c>
      <c r="K832" s="201">
        <v>21752</v>
      </c>
      <c r="L832" s="202">
        <v>24.44</v>
      </c>
      <c r="M832" s="201">
        <v>4742</v>
      </c>
      <c r="N832" s="202">
        <v>21.8</v>
      </c>
      <c r="O832" s="201">
        <v>1240</v>
      </c>
      <c r="P832" s="202">
        <v>5.7</v>
      </c>
      <c r="Q832" s="201">
        <v>894</v>
      </c>
      <c r="R832" s="202">
        <v>4.1100000000000003</v>
      </c>
      <c r="S832" s="201">
        <v>14876</v>
      </c>
      <c r="T832" s="202">
        <v>68.39</v>
      </c>
      <c r="U832" s="203">
        <v>5544</v>
      </c>
      <c r="V832" s="203">
        <v>21</v>
      </c>
      <c r="W832" s="199" t="s">
        <v>179</v>
      </c>
    </row>
    <row r="833" spans="1:23" x14ac:dyDescent="0.25">
      <c r="A833" s="199" t="s">
        <v>378</v>
      </c>
      <c r="B833" s="199"/>
      <c r="C833" s="199" t="s">
        <v>359</v>
      </c>
      <c r="D833" s="199" t="s">
        <v>360</v>
      </c>
      <c r="E833" s="199" t="s">
        <v>166</v>
      </c>
      <c r="F833" s="200">
        <v>3.367</v>
      </c>
      <c r="G833" s="199"/>
      <c r="H833" s="199" t="s">
        <v>167</v>
      </c>
      <c r="I833" s="199" t="s">
        <v>1300</v>
      </c>
      <c r="J833" s="201">
        <v>168000</v>
      </c>
      <c r="K833" s="201">
        <v>3696</v>
      </c>
      <c r="L833" s="202">
        <v>2.2000000000000002</v>
      </c>
      <c r="M833" s="201">
        <v>2669</v>
      </c>
      <c r="N833" s="202">
        <v>72.2</v>
      </c>
      <c r="O833" s="201">
        <v>377</v>
      </c>
      <c r="P833" s="202">
        <v>10.199999999999999</v>
      </c>
      <c r="Q833" s="201">
        <v>115</v>
      </c>
      <c r="R833" s="202">
        <v>3.1</v>
      </c>
      <c r="S833" s="201">
        <v>536</v>
      </c>
      <c r="T833" s="202">
        <v>14.5</v>
      </c>
      <c r="U833" s="203">
        <v>330</v>
      </c>
      <c r="V833" s="203">
        <v>85</v>
      </c>
      <c r="W833" s="199" t="s">
        <v>179</v>
      </c>
    </row>
    <row r="834" spans="1:23" x14ac:dyDescent="0.25">
      <c r="A834" s="199" t="s">
        <v>1305</v>
      </c>
      <c r="B834" s="199"/>
      <c r="C834" s="199" t="s">
        <v>359</v>
      </c>
      <c r="D834" s="199" t="s">
        <v>360</v>
      </c>
      <c r="E834" s="199"/>
      <c r="F834" s="200">
        <v>1.88</v>
      </c>
      <c r="G834" s="199"/>
      <c r="H834" s="199" t="s">
        <v>167</v>
      </c>
      <c r="I834" s="199" t="s">
        <v>1300</v>
      </c>
      <c r="J834" s="201">
        <v>138000</v>
      </c>
      <c r="K834" s="201">
        <v>3588</v>
      </c>
      <c r="L834" s="202">
        <v>2.6</v>
      </c>
      <c r="M834" s="201">
        <v>2813</v>
      </c>
      <c r="N834" s="202">
        <v>78.400000000000006</v>
      </c>
      <c r="O834" s="201">
        <v>452</v>
      </c>
      <c r="P834" s="202">
        <v>12.6</v>
      </c>
      <c r="Q834" s="201">
        <v>65</v>
      </c>
      <c r="R834" s="202">
        <v>1.8</v>
      </c>
      <c r="S834" s="201">
        <v>258</v>
      </c>
      <c r="T834" s="202">
        <v>7.2</v>
      </c>
      <c r="U834" s="203">
        <v>239</v>
      </c>
      <c r="V834" s="203">
        <v>96</v>
      </c>
      <c r="W834" s="199" t="s">
        <v>169</v>
      </c>
    </row>
    <row r="835" spans="1:23" hidden="1" x14ac:dyDescent="0.25">
      <c r="A835" s="199" t="s">
        <v>2242</v>
      </c>
      <c r="B835" s="199"/>
      <c r="C835" s="199" t="s">
        <v>336</v>
      </c>
      <c r="D835" s="199" t="s">
        <v>337</v>
      </c>
      <c r="E835" s="199" t="s">
        <v>166</v>
      </c>
      <c r="F835" s="200">
        <v>3.3690000000000002</v>
      </c>
      <c r="G835" s="199"/>
      <c r="H835" s="199" t="s">
        <v>171</v>
      </c>
      <c r="I835" s="199" t="s">
        <v>2243</v>
      </c>
      <c r="J835" s="201">
        <v>89000</v>
      </c>
      <c r="K835" s="201">
        <v>10680</v>
      </c>
      <c r="L835" s="202">
        <v>12</v>
      </c>
      <c r="M835" s="201">
        <v>3153</v>
      </c>
      <c r="N835" s="202">
        <v>29.52</v>
      </c>
      <c r="O835" s="201">
        <v>682</v>
      </c>
      <c r="P835" s="202">
        <v>6.39</v>
      </c>
      <c r="Q835" s="201">
        <v>319</v>
      </c>
      <c r="R835" s="202">
        <v>2.99</v>
      </c>
      <c r="S835" s="201">
        <v>6525</v>
      </c>
      <c r="T835" s="202">
        <v>61.1</v>
      </c>
      <c r="U835" s="203">
        <v>2471</v>
      </c>
      <c r="V835" s="203">
        <v>4</v>
      </c>
      <c r="W835" s="199" t="s">
        <v>169</v>
      </c>
    </row>
    <row r="836" spans="1:23" hidden="1" x14ac:dyDescent="0.25">
      <c r="A836" s="199" t="s">
        <v>604</v>
      </c>
      <c r="B836" s="199"/>
      <c r="C836" s="199" t="s">
        <v>293</v>
      </c>
      <c r="D836" s="199" t="s">
        <v>636</v>
      </c>
      <c r="E836" s="199" t="s">
        <v>166</v>
      </c>
      <c r="F836" s="200">
        <v>25.201000000000001</v>
      </c>
      <c r="G836" s="199"/>
      <c r="H836" s="199" t="s">
        <v>167</v>
      </c>
      <c r="I836" s="199" t="s">
        <v>591</v>
      </c>
      <c r="J836" s="201">
        <v>88000</v>
      </c>
      <c r="K836" s="201">
        <v>19272</v>
      </c>
      <c r="L836" s="202">
        <v>21.9</v>
      </c>
      <c r="M836" s="201">
        <v>5396</v>
      </c>
      <c r="N836" s="202">
        <v>28</v>
      </c>
      <c r="O836" s="201">
        <v>1156</v>
      </c>
      <c r="P836" s="202">
        <v>6</v>
      </c>
      <c r="Q836" s="201">
        <v>771</v>
      </c>
      <c r="R836" s="202">
        <v>4</v>
      </c>
      <c r="S836" s="201">
        <v>11949</v>
      </c>
      <c r="T836" s="202">
        <v>62</v>
      </c>
      <c r="U836" s="203">
        <v>4531</v>
      </c>
      <c r="V836" s="203">
        <v>86</v>
      </c>
      <c r="W836" s="199" t="s">
        <v>169</v>
      </c>
    </row>
    <row r="837" spans="1:23" hidden="1" x14ac:dyDescent="0.25">
      <c r="A837" s="199" t="s">
        <v>604</v>
      </c>
      <c r="B837" s="199"/>
      <c r="C837" s="199" t="s">
        <v>293</v>
      </c>
      <c r="D837" s="199" t="s">
        <v>636</v>
      </c>
      <c r="E837" s="199"/>
      <c r="F837" s="200">
        <v>29.690999999999999</v>
      </c>
      <c r="G837" s="199"/>
      <c r="H837" s="199" t="s">
        <v>171</v>
      </c>
      <c r="I837" s="199" t="s">
        <v>642</v>
      </c>
      <c r="J837" s="201">
        <v>88000</v>
      </c>
      <c r="K837" s="201">
        <v>19272</v>
      </c>
      <c r="L837" s="202">
        <v>21.9</v>
      </c>
      <c r="M837" s="201">
        <v>5589</v>
      </c>
      <c r="N837" s="202">
        <v>29</v>
      </c>
      <c r="O837" s="201">
        <v>1002</v>
      </c>
      <c r="P837" s="202">
        <v>5.2</v>
      </c>
      <c r="Q837" s="201">
        <v>501</v>
      </c>
      <c r="R837" s="202">
        <v>2.6</v>
      </c>
      <c r="S837" s="201">
        <v>12180</v>
      </c>
      <c r="T837" s="202">
        <v>63.2</v>
      </c>
      <c r="U837" s="203">
        <v>4564</v>
      </c>
      <c r="V837" s="203">
        <v>84</v>
      </c>
      <c r="W837" s="199" t="s">
        <v>169</v>
      </c>
    </row>
    <row r="838" spans="1:23" hidden="1" x14ac:dyDescent="0.25">
      <c r="A838" s="199" t="s">
        <v>1553</v>
      </c>
      <c r="B838" s="199"/>
      <c r="C838" s="199" t="s">
        <v>336</v>
      </c>
      <c r="D838" s="199" t="s">
        <v>337</v>
      </c>
      <c r="E838" s="199"/>
      <c r="F838" s="200">
        <v>29.498999999999999</v>
      </c>
      <c r="G838" s="199"/>
      <c r="H838" s="199" t="s">
        <v>171</v>
      </c>
      <c r="I838" s="199" t="s">
        <v>1598</v>
      </c>
      <c r="J838" s="201">
        <v>88000</v>
      </c>
      <c r="K838" s="201">
        <v>11704</v>
      </c>
      <c r="L838" s="202">
        <v>13.3</v>
      </c>
      <c r="M838" s="201">
        <v>3511</v>
      </c>
      <c r="N838" s="202">
        <v>30</v>
      </c>
      <c r="O838" s="201">
        <v>936</v>
      </c>
      <c r="P838" s="202">
        <v>8</v>
      </c>
      <c r="Q838" s="201">
        <v>468</v>
      </c>
      <c r="R838" s="202">
        <v>4</v>
      </c>
      <c r="S838" s="201">
        <v>6788</v>
      </c>
      <c r="T838" s="202">
        <v>58</v>
      </c>
      <c r="U838" s="203">
        <v>2620</v>
      </c>
      <c r="V838" s="203">
        <v>3</v>
      </c>
      <c r="W838" s="199" t="s">
        <v>169</v>
      </c>
    </row>
    <row r="839" spans="1:23" hidden="1" x14ac:dyDescent="0.25">
      <c r="A839" s="199" t="s">
        <v>1332</v>
      </c>
      <c r="B839" s="199"/>
      <c r="C839" s="199" t="s">
        <v>460</v>
      </c>
      <c r="D839" s="199" t="s">
        <v>469</v>
      </c>
      <c r="E839" s="199" t="s">
        <v>166</v>
      </c>
      <c r="F839" s="200">
        <v>11.228</v>
      </c>
      <c r="G839" s="199"/>
      <c r="H839" s="199" t="s">
        <v>167</v>
      </c>
      <c r="I839" s="199" t="s">
        <v>246</v>
      </c>
      <c r="J839" s="201">
        <v>87000</v>
      </c>
      <c r="K839" s="201">
        <v>8691</v>
      </c>
      <c r="L839" s="202">
        <v>9.99</v>
      </c>
      <c r="M839" s="201">
        <v>3250</v>
      </c>
      <c r="N839" s="202">
        <v>37.39</v>
      </c>
      <c r="O839" s="201">
        <v>954</v>
      </c>
      <c r="P839" s="202">
        <v>10.98</v>
      </c>
      <c r="Q839" s="201">
        <v>608</v>
      </c>
      <c r="R839" s="202">
        <v>7</v>
      </c>
      <c r="S839" s="201">
        <v>3879</v>
      </c>
      <c r="T839" s="202">
        <v>44.63</v>
      </c>
      <c r="U839" s="203">
        <v>1629</v>
      </c>
      <c r="V839" s="203">
        <v>6</v>
      </c>
      <c r="W839" s="199" t="s">
        <v>169</v>
      </c>
    </row>
    <row r="840" spans="1:23" hidden="1" x14ac:dyDescent="0.25">
      <c r="A840" s="199" t="s">
        <v>1332</v>
      </c>
      <c r="B840" s="199"/>
      <c r="C840" s="199" t="s">
        <v>460</v>
      </c>
      <c r="D840" s="199" t="s">
        <v>849</v>
      </c>
      <c r="E840" s="199"/>
      <c r="F840" s="200">
        <v>17.541</v>
      </c>
      <c r="G840" s="199"/>
      <c r="H840" s="199" t="s">
        <v>171</v>
      </c>
      <c r="I840" s="199" t="s">
        <v>1363</v>
      </c>
      <c r="J840" s="201">
        <v>87000</v>
      </c>
      <c r="K840" s="201">
        <v>6142</v>
      </c>
      <c r="L840" s="202">
        <v>7.06</v>
      </c>
      <c r="M840" s="201">
        <v>2003</v>
      </c>
      <c r="N840" s="202">
        <v>32.61</v>
      </c>
      <c r="O840" s="201">
        <v>229</v>
      </c>
      <c r="P840" s="202">
        <v>3.73</v>
      </c>
      <c r="Q840" s="201">
        <v>94</v>
      </c>
      <c r="R840" s="202">
        <v>1.53</v>
      </c>
      <c r="S840" s="201">
        <v>3817</v>
      </c>
      <c r="T840" s="202">
        <v>62.14</v>
      </c>
      <c r="U840" s="203">
        <v>1422</v>
      </c>
      <c r="V840" s="203">
        <v>4</v>
      </c>
      <c r="W840" s="199" t="s">
        <v>169</v>
      </c>
    </row>
    <row r="841" spans="1:23" hidden="1" x14ac:dyDescent="0.25">
      <c r="A841" s="199" t="s">
        <v>1790</v>
      </c>
      <c r="B841" s="199"/>
      <c r="C841" s="199" t="s">
        <v>176</v>
      </c>
      <c r="D841" s="199" t="s">
        <v>177</v>
      </c>
      <c r="E841" s="199"/>
      <c r="F841" s="200">
        <v>24.754999999999999</v>
      </c>
      <c r="G841" s="199" t="s">
        <v>166</v>
      </c>
      <c r="H841" s="199" t="s">
        <v>171</v>
      </c>
      <c r="I841" s="199" t="s">
        <v>1802</v>
      </c>
      <c r="J841" s="201">
        <v>87000</v>
      </c>
      <c r="K841" s="201">
        <v>974</v>
      </c>
      <c r="L841" s="202">
        <v>1.1200000000000001</v>
      </c>
      <c r="M841" s="201">
        <v>847</v>
      </c>
      <c r="N841" s="202">
        <v>87</v>
      </c>
      <c r="O841" s="201">
        <v>101</v>
      </c>
      <c r="P841" s="202">
        <v>10.36</v>
      </c>
      <c r="Q841" s="201">
        <v>5</v>
      </c>
      <c r="R841" s="202">
        <v>0.55000000000000004</v>
      </c>
      <c r="S841" s="201">
        <v>20</v>
      </c>
      <c r="T841" s="202">
        <v>2.09</v>
      </c>
      <c r="U841" s="203">
        <v>47</v>
      </c>
      <c r="V841" s="203">
        <v>12</v>
      </c>
      <c r="W841" s="199" t="s">
        <v>169</v>
      </c>
    </row>
    <row r="842" spans="1:23" hidden="1" x14ac:dyDescent="0.25">
      <c r="A842" s="199" t="s">
        <v>2403</v>
      </c>
      <c r="B842" s="199"/>
      <c r="C842" s="199" t="s">
        <v>244</v>
      </c>
      <c r="D842" s="199" t="s">
        <v>70</v>
      </c>
      <c r="E842" s="199" t="s">
        <v>234</v>
      </c>
      <c r="F842" s="200">
        <v>7.07</v>
      </c>
      <c r="G842" s="199"/>
      <c r="H842" s="199" t="s">
        <v>171</v>
      </c>
      <c r="I842" s="199" t="s">
        <v>2420</v>
      </c>
      <c r="J842" s="201">
        <v>87000</v>
      </c>
      <c r="K842" s="201">
        <v>635</v>
      </c>
      <c r="L842" s="202">
        <v>0.73</v>
      </c>
      <c r="M842" s="201">
        <v>411</v>
      </c>
      <c r="N842" s="202">
        <v>64.760000000000005</v>
      </c>
      <c r="O842" s="201">
        <v>80</v>
      </c>
      <c r="P842" s="202">
        <v>12.52</v>
      </c>
      <c r="Q842" s="201">
        <v>5</v>
      </c>
      <c r="R842" s="202">
        <v>0.77</v>
      </c>
      <c r="S842" s="201">
        <v>139</v>
      </c>
      <c r="T842" s="202">
        <v>21.95</v>
      </c>
      <c r="U842" s="203">
        <v>70</v>
      </c>
      <c r="V842" s="203">
        <v>2</v>
      </c>
      <c r="W842" s="199" t="s">
        <v>179</v>
      </c>
    </row>
    <row r="843" spans="1:23" hidden="1" x14ac:dyDescent="0.25">
      <c r="A843" s="199" t="s">
        <v>978</v>
      </c>
      <c r="B843" s="199"/>
      <c r="C843" s="199" t="s">
        <v>164</v>
      </c>
      <c r="D843" s="199" t="s">
        <v>165</v>
      </c>
      <c r="E843" s="199"/>
      <c r="F843" s="200">
        <v>5.8</v>
      </c>
      <c r="G843" s="199"/>
      <c r="H843" s="199" t="s">
        <v>167</v>
      </c>
      <c r="I843" s="199" t="s">
        <v>981</v>
      </c>
      <c r="J843" s="201">
        <v>86000</v>
      </c>
      <c r="K843" s="201">
        <v>1471</v>
      </c>
      <c r="L843" s="202">
        <v>1.71</v>
      </c>
      <c r="M843" s="201">
        <v>976</v>
      </c>
      <c r="N843" s="202">
        <v>66.34</v>
      </c>
      <c r="O843" s="201">
        <v>146</v>
      </c>
      <c r="P843" s="202">
        <v>9.9</v>
      </c>
      <c r="Q843" s="201">
        <v>87</v>
      </c>
      <c r="R843" s="202">
        <v>5.94</v>
      </c>
      <c r="S843" s="201">
        <v>262</v>
      </c>
      <c r="T843" s="202">
        <v>17.82</v>
      </c>
      <c r="U843" s="203">
        <v>151</v>
      </c>
      <c r="V843" s="203">
        <v>18</v>
      </c>
      <c r="W843" s="199" t="s">
        <v>169</v>
      </c>
    </row>
    <row r="844" spans="1:23" hidden="1" x14ac:dyDescent="0.25">
      <c r="A844" s="199" t="s">
        <v>1553</v>
      </c>
      <c r="B844" s="199"/>
      <c r="C844" s="199" t="s">
        <v>336</v>
      </c>
      <c r="D844" s="199" t="s">
        <v>337</v>
      </c>
      <c r="E844" s="199"/>
      <c r="F844" s="200">
        <v>30.974</v>
      </c>
      <c r="G844" s="199"/>
      <c r="H844" s="199" t="s">
        <v>167</v>
      </c>
      <c r="I844" s="199" t="s">
        <v>1599</v>
      </c>
      <c r="J844" s="201">
        <v>86000</v>
      </c>
      <c r="K844" s="201">
        <v>11524</v>
      </c>
      <c r="L844" s="202">
        <v>13.4</v>
      </c>
      <c r="M844" s="201">
        <v>4003</v>
      </c>
      <c r="N844" s="202">
        <v>34.74</v>
      </c>
      <c r="O844" s="201">
        <v>714</v>
      </c>
      <c r="P844" s="202">
        <v>6.2</v>
      </c>
      <c r="Q844" s="201">
        <v>372</v>
      </c>
      <c r="R844" s="202">
        <v>3.23</v>
      </c>
      <c r="S844" s="201">
        <v>6434</v>
      </c>
      <c r="T844" s="202">
        <v>55.83</v>
      </c>
      <c r="U844" s="203">
        <v>2480</v>
      </c>
      <c r="V844" s="203">
        <v>3</v>
      </c>
      <c r="W844" s="199" t="s">
        <v>169</v>
      </c>
    </row>
    <row r="845" spans="1:23" hidden="1" x14ac:dyDescent="0.25">
      <c r="A845" s="199" t="s">
        <v>2403</v>
      </c>
      <c r="B845" s="199"/>
      <c r="C845" s="199" t="s">
        <v>244</v>
      </c>
      <c r="D845" s="199" t="s">
        <v>245</v>
      </c>
      <c r="E845" s="199"/>
      <c r="F845" s="200">
        <v>10.866</v>
      </c>
      <c r="G845" s="199"/>
      <c r="H845" s="199" t="s">
        <v>167</v>
      </c>
      <c r="I845" s="199" t="s">
        <v>922</v>
      </c>
      <c r="J845" s="201">
        <v>86000</v>
      </c>
      <c r="K845" s="201">
        <v>1445</v>
      </c>
      <c r="L845" s="202">
        <v>1.68</v>
      </c>
      <c r="M845" s="201">
        <v>835</v>
      </c>
      <c r="N845" s="202">
        <v>57.82</v>
      </c>
      <c r="O845" s="201">
        <v>160</v>
      </c>
      <c r="P845" s="202">
        <v>11.1</v>
      </c>
      <c r="Q845" s="201">
        <v>45</v>
      </c>
      <c r="R845" s="202">
        <v>3.14</v>
      </c>
      <c r="S845" s="201">
        <v>404</v>
      </c>
      <c r="T845" s="202">
        <v>27.93</v>
      </c>
      <c r="U845" s="203">
        <v>190</v>
      </c>
      <c r="V845" s="203">
        <v>5</v>
      </c>
      <c r="W845" s="199" t="s">
        <v>179</v>
      </c>
    </row>
    <row r="846" spans="1:23" hidden="1" x14ac:dyDescent="0.25">
      <c r="A846" s="199" t="s">
        <v>2403</v>
      </c>
      <c r="B846" s="199"/>
      <c r="C846" s="199" t="s">
        <v>244</v>
      </c>
      <c r="D846" s="199" t="s">
        <v>245</v>
      </c>
      <c r="E846" s="199" t="s">
        <v>166</v>
      </c>
      <c r="F846" s="200">
        <v>20.747</v>
      </c>
      <c r="G846" s="199"/>
      <c r="H846" s="199" t="s">
        <v>167</v>
      </c>
      <c r="I846" s="199" t="s">
        <v>1384</v>
      </c>
      <c r="J846" s="201">
        <v>86000</v>
      </c>
      <c r="K846" s="201">
        <v>2038</v>
      </c>
      <c r="L846" s="202">
        <v>2.37</v>
      </c>
      <c r="M846" s="201">
        <v>1384</v>
      </c>
      <c r="N846" s="202">
        <v>67.92</v>
      </c>
      <c r="O846" s="201">
        <v>237</v>
      </c>
      <c r="P846" s="202">
        <v>11.61</v>
      </c>
      <c r="Q846" s="201">
        <v>54</v>
      </c>
      <c r="R846" s="202">
        <v>2.63</v>
      </c>
      <c r="S846" s="201">
        <v>364</v>
      </c>
      <c r="T846" s="202">
        <v>17.84</v>
      </c>
      <c r="U846" s="203">
        <v>204</v>
      </c>
      <c r="V846" s="203">
        <v>0</v>
      </c>
      <c r="W846" s="199" t="s">
        <v>179</v>
      </c>
    </row>
    <row r="847" spans="1:23" hidden="1" x14ac:dyDescent="0.25">
      <c r="A847" s="199" t="s">
        <v>2620</v>
      </c>
      <c r="B847" s="199"/>
      <c r="C847" s="199" t="s">
        <v>244</v>
      </c>
      <c r="D847" s="199" t="s">
        <v>687</v>
      </c>
      <c r="E847" s="199"/>
      <c r="F847" s="200">
        <v>8.9999999999999993E-3</v>
      </c>
      <c r="G847" s="199"/>
      <c r="H847" s="199" t="s">
        <v>167</v>
      </c>
      <c r="I847" s="199" t="s">
        <v>1302</v>
      </c>
      <c r="J847" s="201">
        <v>86000</v>
      </c>
      <c r="K847" s="201">
        <v>6046</v>
      </c>
      <c r="L847" s="202">
        <v>7.03</v>
      </c>
      <c r="M847" s="201">
        <v>2600</v>
      </c>
      <c r="N847" s="202">
        <v>43.01</v>
      </c>
      <c r="O847" s="201">
        <v>683</v>
      </c>
      <c r="P847" s="202">
        <v>11.29</v>
      </c>
      <c r="Q847" s="201">
        <v>240</v>
      </c>
      <c r="R847" s="202">
        <v>3.97</v>
      </c>
      <c r="S847" s="201">
        <v>2523</v>
      </c>
      <c r="T847" s="202">
        <v>41.73</v>
      </c>
      <c r="U847" s="203">
        <v>1060</v>
      </c>
      <c r="V847" s="203">
        <v>0</v>
      </c>
      <c r="W847" s="199" t="s">
        <v>179</v>
      </c>
    </row>
    <row r="848" spans="1:23" hidden="1" x14ac:dyDescent="0.25">
      <c r="A848" s="199" t="s">
        <v>604</v>
      </c>
      <c r="B848" s="199"/>
      <c r="C848" s="199" t="s">
        <v>176</v>
      </c>
      <c r="D848" s="199" t="s">
        <v>177</v>
      </c>
      <c r="E848" s="199" t="s">
        <v>345</v>
      </c>
      <c r="F848" s="200">
        <v>0</v>
      </c>
      <c r="G848" s="199"/>
      <c r="H848" s="199" t="s">
        <v>167</v>
      </c>
      <c r="I848" s="199" t="s">
        <v>612</v>
      </c>
      <c r="J848" s="201">
        <v>85000</v>
      </c>
      <c r="K848" s="201">
        <v>2083</v>
      </c>
      <c r="L848" s="202">
        <v>2.4500000000000002</v>
      </c>
      <c r="M848" s="201">
        <v>1166</v>
      </c>
      <c r="N848" s="202">
        <v>55.98</v>
      </c>
      <c r="O848" s="201">
        <v>218</v>
      </c>
      <c r="P848" s="202">
        <v>10.48</v>
      </c>
      <c r="Q848" s="201">
        <v>50</v>
      </c>
      <c r="R848" s="202">
        <v>2.42</v>
      </c>
      <c r="S848" s="201">
        <v>648</v>
      </c>
      <c r="T848" s="202">
        <v>31.12</v>
      </c>
      <c r="U848" s="203">
        <v>292</v>
      </c>
      <c r="V848" s="203">
        <v>10</v>
      </c>
      <c r="W848" s="199" t="s">
        <v>169</v>
      </c>
    </row>
    <row r="849" spans="1:23" hidden="1" x14ac:dyDescent="0.25">
      <c r="A849" s="199" t="s">
        <v>604</v>
      </c>
      <c r="B849" s="199"/>
      <c r="C849" s="199" t="s">
        <v>176</v>
      </c>
      <c r="D849" s="199" t="s">
        <v>177</v>
      </c>
      <c r="E849" s="199" t="s">
        <v>345</v>
      </c>
      <c r="F849" s="200">
        <v>0.65500000000000003</v>
      </c>
      <c r="G849" s="199"/>
      <c r="H849" s="199" t="s">
        <v>171</v>
      </c>
      <c r="I849" s="199" t="s">
        <v>283</v>
      </c>
      <c r="J849" s="201">
        <v>85000</v>
      </c>
      <c r="K849" s="201">
        <v>2083</v>
      </c>
      <c r="L849" s="202">
        <v>2.4500000000000002</v>
      </c>
      <c r="M849" s="201">
        <v>1166</v>
      </c>
      <c r="N849" s="202">
        <v>55.98</v>
      </c>
      <c r="O849" s="201">
        <v>218</v>
      </c>
      <c r="P849" s="202">
        <v>10.48</v>
      </c>
      <c r="Q849" s="201">
        <v>50</v>
      </c>
      <c r="R849" s="202">
        <v>2.42</v>
      </c>
      <c r="S849" s="201">
        <v>648</v>
      </c>
      <c r="T849" s="202">
        <v>31.12</v>
      </c>
      <c r="U849" s="203">
        <v>292</v>
      </c>
      <c r="V849" s="203">
        <v>10</v>
      </c>
      <c r="W849" s="199" t="s">
        <v>169</v>
      </c>
    </row>
    <row r="850" spans="1:23" hidden="1" x14ac:dyDescent="0.25">
      <c r="A850" s="199" t="s">
        <v>1553</v>
      </c>
      <c r="B850" s="199"/>
      <c r="C850" s="199" t="s">
        <v>336</v>
      </c>
      <c r="D850" s="199" t="s">
        <v>337</v>
      </c>
      <c r="E850" s="199"/>
      <c r="F850" s="200">
        <v>11.468</v>
      </c>
      <c r="G850" s="199"/>
      <c r="H850" s="199" t="s">
        <v>167</v>
      </c>
      <c r="I850" s="199" t="s">
        <v>1591</v>
      </c>
      <c r="J850" s="201">
        <v>85000</v>
      </c>
      <c r="K850" s="201">
        <v>13685</v>
      </c>
      <c r="L850" s="202">
        <v>16.100000000000001</v>
      </c>
      <c r="M850" s="201">
        <v>4557</v>
      </c>
      <c r="N850" s="202">
        <v>33.299999999999997</v>
      </c>
      <c r="O850" s="201">
        <v>1887</v>
      </c>
      <c r="P850" s="202">
        <v>13.79</v>
      </c>
      <c r="Q850" s="201">
        <v>672</v>
      </c>
      <c r="R850" s="202">
        <v>4.91</v>
      </c>
      <c r="S850" s="201">
        <v>6569</v>
      </c>
      <c r="T850" s="202">
        <v>48</v>
      </c>
      <c r="U850" s="203">
        <v>2698</v>
      </c>
      <c r="V850" s="203">
        <v>7</v>
      </c>
      <c r="W850" s="199" t="s">
        <v>179</v>
      </c>
    </row>
    <row r="851" spans="1:23" hidden="1" x14ac:dyDescent="0.25">
      <c r="A851" s="199" t="s">
        <v>1626</v>
      </c>
      <c r="B851" s="199"/>
      <c r="C851" s="199" t="s">
        <v>244</v>
      </c>
      <c r="D851" s="199" t="s">
        <v>264</v>
      </c>
      <c r="E851" s="199"/>
      <c r="F851" s="200">
        <v>2.9249999999999998</v>
      </c>
      <c r="G851" s="199"/>
      <c r="H851" s="199" t="s">
        <v>171</v>
      </c>
      <c r="I851" s="199" t="s">
        <v>1717</v>
      </c>
      <c r="J851" s="201">
        <v>85000</v>
      </c>
      <c r="K851" s="201">
        <v>4004</v>
      </c>
      <c r="L851" s="202">
        <v>4.71</v>
      </c>
      <c r="M851" s="201">
        <v>1634</v>
      </c>
      <c r="N851" s="202">
        <v>40.81</v>
      </c>
      <c r="O851" s="201">
        <v>476</v>
      </c>
      <c r="P851" s="202">
        <v>11.88</v>
      </c>
      <c r="Q851" s="201">
        <v>202</v>
      </c>
      <c r="R851" s="202">
        <v>5.04</v>
      </c>
      <c r="S851" s="201">
        <v>1692</v>
      </c>
      <c r="T851" s="202">
        <v>42.27</v>
      </c>
      <c r="U851" s="203">
        <v>714</v>
      </c>
      <c r="V851" s="203">
        <v>1</v>
      </c>
      <c r="W851" s="199" t="s">
        <v>179</v>
      </c>
    </row>
    <row r="852" spans="1:23" hidden="1" x14ac:dyDescent="0.25">
      <c r="A852" s="199" t="s">
        <v>163</v>
      </c>
      <c r="B852" s="199"/>
      <c r="C852" s="199" t="s">
        <v>202</v>
      </c>
      <c r="D852" s="199" t="s">
        <v>223</v>
      </c>
      <c r="E852" s="199" t="s">
        <v>166</v>
      </c>
      <c r="F852" s="200">
        <v>78.119</v>
      </c>
      <c r="G852" s="199"/>
      <c r="H852" s="199" t="s">
        <v>171</v>
      </c>
      <c r="I852" s="199" t="s">
        <v>229</v>
      </c>
      <c r="J852" s="201">
        <v>84000</v>
      </c>
      <c r="K852" s="201">
        <v>4200</v>
      </c>
      <c r="L852" s="202">
        <v>5</v>
      </c>
      <c r="M852" s="201">
        <v>2688</v>
      </c>
      <c r="N852" s="202">
        <v>64</v>
      </c>
      <c r="O852" s="201">
        <v>924</v>
      </c>
      <c r="P852" s="202">
        <v>22</v>
      </c>
      <c r="Q852" s="201">
        <v>335</v>
      </c>
      <c r="R852" s="202">
        <v>7.97</v>
      </c>
      <c r="S852" s="201">
        <v>253</v>
      </c>
      <c r="T852" s="202">
        <v>6.03</v>
      </c>
      <c r="U852" s="203">
        <v>316</v>
      </c>
      <c r="V852" s="203">
        <v>17</v>
      </c>
      <c r="W852" s="199" t="s">
        <v>169</v>
      </c>
    </row>
    <row r="853" spans="1:23" hidden="1" x14ac:dyDescent="0.25">
      <c r="A853" s="199" t="s">
        <v>693</v>
      </c>
      <c r="B853" s="199"/>
      <c r="C853" s="199" t="s">
        <v>176</v>
      </c>
      <c r="D853" s="199" t="s">
        <v>177</v>
      </c>
      <c r="E853" s="199" t="s">
        <v>166</v>
      </c>
      <c r="F853" s="200">
        <v>59.802999999999997</v>
      </c>
      <c r="G853" s="199"/>
      <c r="H853" s="199" t="s">
        <v>167</v>
      </c>
      <c r="I853" s="199" t="s">
        <v>696</v>
      </c>
      <c r="J853" s="201">
        <v>84000</v>
      </c>
      <c r="K853" s="201">
        <v>3200</v>
      </c>
      <c r="L853" s="202">
        <v>3.81</v>
      </c>
      <c r="M853" s="201">
        <v>1245</v>
      </c>
      <c r="N853" s="202">
        <v>38.9</v>
      </c>
      <c r="O853" s="201">
        <v>245</v>
      </c>
      <c r="P853" s="202">
        <v>7.67</v>
      </c>
      <c r="Q853" s="201">
        <v>136</v>
      </c>
      <c r="R853" s="202">
        <v>4.24</v>
      </c>
      <c r="S853" s="201">
        <v>1574</v>
      </c>
      <c r="T853" s="202">
        <v>49.18</v>
      </c>
      <c r="U853" s="203">
        <v>629</v>
      </c>
      <c r="V853" s="203">
        <v>11</v>
      </c>
      <c r="W853" s="199" t="s">
        <v>169</v>
      </c>
    </row>
    <row r="854" spans="1:23" hidden="1" x14ac:dyDescent="0.25">
      <c r="A854" s="199" t="s">
        <v>1332</v>
      </c>
      <c r="B854" s="199"/>
      <c r="C854" s="199" t="s">
        <v>460</v>
      </c>
      <c r="D854" s="199" t="s">
        <v>849</v>
      </c>
      <c r="E854" s="199"/>
      <c r="F854" s="200">
        <v>15.62</v>
      </c>
      <c r="G854" s="199"/>
      <c r="H854" s="199" t="s">
        <v>171</v>
      </c>
      <c r="I854" s="199" t="s">
        <v>1362</v>
      </c>
      <c r="J854" s="201">
        <v>84000</v>
      </c>
      <c r="K854" s="201">
        <v>6166</v>
      </c>
      <c r="L854" s="202">
        <v>7.34</v>
      </c>
      <c r="M854" s="201">
        <v>1216</v>
      </c>
      <c r="N854" s="202">
        <v>19.72</v>
      </c>
      <c r="O854" s="201">
        <v>462</v>
      </c>
      <c r="P854" s="202">
        <v>7.5</v>
      </c>
      <c r="Q854" s="201">
        <v>169</v>
      </c>
      <c r="R854" s="202">
        <v>2.74</v>
      </c>
      <c r="S854" s="201">
        <v>4319</v>
      </c>
      <c r="T854" s="202">
        <v>70.040000000000006</v>
      </c>
      <c r="U854" s="203">
        <v>1600</v>
      </c>
      <c r="V854" s="203">
        <v>15</v>
      </c>
      <c r="W854" s="199" t="s">
        <v>169</v>
      </c>
    </row>
    <row r="855" spans="1:23" hidden="1" x14ac:dyDescent="0.25">
      <c r="A855" s="199" t="s">
        <v>1412</v>
      </c>
      <c r="B855" s="199"/>
      <c r="C855" s="199" t="s">
        <v>244</v>
      </c>
      <c r="D855" s="199" t="s">
        <v>601</v>
      </c>
      <c r="E855" s="199" t="s">
        <v>166</v>
      </c>
      <c r="F855" s="200">
        <v>17.699000000000002</v>
      </c>
      <c r="G855" s="199"/>
      <c r="H855" s="199" t="s">
        <v>167</v>
      </c>
      <c r="I855" s="199" t="s">
        <v>1415</v>
      </c>
      <c r="J855" s="201">
        <v>84000</v>
      </c>
      <c r="K855" s="201">
        <v>479</v>
      </c>
      <c r="L855" s="202">
        <v>0.56999999999999995</v>
      </c>
      <c r="M855" s="201">
        <v>393</v>
      </c>
      <c r="N855" s="202">
        <v>82.06</v>
      </c>
      <c r="O855" s="201">
        <v>28</v>
      </c>
      <c r="P855" s="202">
        <v>5.79</v>
      </c>
      <c r="Q855" s="201">
        <v>24</v>
      </c>
      <c r="R855" s="202">
        <v>4.9400000000000004</v>
      </c>
      <c r="S855" s="201">
        <v>34</v>
      </c>
      <c r="T855" s="202">
        <v>7.2</v>
      </c>
      <c r="U855" s="203">
        <v>32</v>
      </c>
      <c r="V855" s="203">
        <v>1</v>
      </c>
      <c r="W855" s="199" t="s">
        <v>179</v>
      </c>
    </row>
    <row r="856" spans="1:23" hidden="1" x14ac:dyDescent="0.25">
      <c r="A856" s="199" t="s">
        <v>1626</v>
      </c>
      <c r="B856" s="199"/>
      <c r="C856" s="199" t="s">
        <v>244</v>
      </c>
      <c r="D856" s="199" t="s">
        <v>70</v>
      </c>
      <c r="E856" s="199" t="s">
        <v>166</v>
      </c>
      <c r="F856" s="200">
        <v>4.2409999999999997</v>
      </c>
      <c r="G856" s="199" t="s">
        <v>166</v>
      </c>
      <c r="H856" s="199" t="s">
        <v>167</v>
      </c>
      <c r="I856" s="199" t="s">
        <v>1707</v>
      </c>
      <c r="J856" s="201">
        <v>84000</v>
      </c>
      <c r="K856" s="201">
        <v>1428</v>
      </c>
      <c r="L856" s="202">
        <v>1.7</v>
      </c>
      <c r="M856" s="201">
        <v>925</v>
      </c>
      <c r="N856" s="202">
        <v>64.8</v>
      </c>
      <c r="O856" s="201">
        <v>186</v>
      </c>
      <c r="P856" s="202">
        <v>13</v>
      </c>
      <c r="Q856" s="201">
        <v>56</v>
      </c>
      <c r="R856" s="202">
        <v>3.9</v>
      </c>
      <c r="S856" s="201">
        <v>261</v>
      </c>
      <c r="T856" s="202">
        <v>18.3</v>
      </c>
      <c r="U856" s="203">
        <v>148</v>
      </c>
      <c r="V856" s="203">
        <v>1</v>
      </c>
      <c r="W856" s="199" t="s">
        <v>169</v>
      </c>
    </row>
    <row r="857" spans="1:23" hidden="1" x14ac:dyDescent="0.25">
      <c r="A857" s="199" t="s">
        <v>163</v>
      </c>
      <c r="B857" s="199"/>
      <c r="C857" s="199" t="s">
        <v>202</v>
      </c>
      <c r="D857" s="199" t="s">
        <v>237</v>
      </c>
      <c r="E857" s="199"/>
      <c r="F857" s="200">
        <v>16.821000000000002</v>
      </c>
      <c r="G857" s="199"/>
      <c r="H857" s="199" t="s">
        <v>171</v>
      </c>
      <c r="I857" s="199" t="s">
        <v>241</v>
      </c>
      <c r="J857" s="201">
        <v>83000</v>
      </c>
      <c r="K857" s="201">
        <v>4150</v>
      </c>
      <c r="L857" s="202">
        <v>5</v>
      </c>
      <c r="M857" s="201">
        <v>2615</v>
      </c>
      <c r="N857" s="202">
        <v>63</v>
      </c>
      <c r="O857" s="201">
        <v>540</v>
      </c>
      <c r="P857" s="202">
        <v>13</v>
      </c>
      <c r="Q857" s="201">
        <v>208</v>
      </c>
      <c r="R857" s="202">
        <v>5</v>
      </c>
      <c r="S857" s="201">
        <v>789</v>
      </c>
      <c r="T857" s="202">
        <v>19</v>
      </c>
      <c r="U857" s="203">
        <v>444</v>
      </c>
      <c r="V857" s="203">
        <v>17</v>
      </c>
      <c r="W857" s="199" t="s">
        <v>169</v>
      </c>
    </row>
    <row r="858" spans="1:23" x14ac:dyDescent="0.25">
      <c r="A858" s="199" t="s">
        <v>378</v>
      </c>
      <c r="B858" s="199"/>
      <c r="C858" s="199" t="s">
        <v>359</v>
      </c>
      <c r="D858" s="199" t="s">
        <v>360</v>
      </c>
      <c r="E858" s="199" t="s">
        <v>166</v>
      </c>
      <c r="F858" s="200">
        <v>3.367</v>
      </c>
      <c r="G858" s="199"/>
      <c r="H858" s="199" t="s">
        <v>171</v>
      </c>
      <c r="I858" s="199" t="s">
        <v>1300</v>
      </c>
      <c r="J858" s="201">
        <v>127000</v>
      </c>
      <c r="K858" s="201">
        <v>6477</v>
      </c>
      <c r="L858" s="202">
        <v>5.0999999999999996</v>
      </c>
      <c r="M858" s="201">
        <v>3316</v>
      </c>
      <c r="N858" s="202">
        <v>51.2</v>
      </c>
      <c r="O858" s="201">
        <v>1101</v>
      </c>
      <c r="P858" s="202">
        <v>17</v>
      </c>
      <c r="Q858" s="201">
        <v>324</v>
      </c>
      <c r="R858" s="202">
        <v>5</v>
      </c>
      <c r="S858" s="201">
        <v>1736</v>
      </c>
      <c r="T858" s="202">
        <v>26.8</v>
      </c>
      <c r="U858" s="203">
        <v>864</v>
      </c>
      <c r="V858" s="203">
        <v>85</v>
      </c>
      <c r="W858" s="199" t="s">
        <v>169</v>
      </c>
    </row>
    <row r="859" spans="1:23" hidden="1" x14ac:dyDescent="0.25">
      <c r="A859" s="199" t="s">
        <v>1553</v>
      </c>
      <c r="B859" s="199"/>
      <c r="C859" s="199" t="s">
        <v>336</v>
      </c>
      <c r="D859" s="199" t="s">
        <v>337</v>
      </c>
      <c r="E859" s="199"/>
      <c r="F859" s="200">
        <v>6.6539999999999999</v>
      </c>
      <c r="G859" s="199"/>
      <c r="H859" s="199" t="s">
        <v>171</v>
      </c>
      <c r="I859" s="199" t="s">
        <v>1590</v>
      </c>
      <c r="J859" s="201">
        <v>83000</v>
      </c>
      <c r="K859" s="201">
        <v>11205</v>
      </c>
      <c r="L859" s="202">
        <v>13.5</v>
      </c>
      <c r="M859" s="201">
        <v>2969</v>
      </c>
      <c r="N859" s="202">
        <v>26.5</v>
      </c>
      <c r="O859" s="201">
        <v>840</v>
      </c>
      <c r="P859" s="202">
        <v>7.5</v>
      </c>
      <c r="Q859" s="201">
        <v>280</v>
      </c>
      <c r="R859" s="202">
        <v>2.5</v>
      </c>
      <c r="S859" s="201">
        <v>7115</v>
      </c>
      <c r="T859" s="202">
        <v>63.5</v>
      </c>
      <c r="U859" s="203">
        <v>2677</v>
      </c>
      <c r="V859" s="203">
        <v>3</v>
      </c>
      <c r="W859" s="199" t="s">
        <v>169</v>
      </c>
    </row>
    <row r="860" spans="1:23" hidden="1" x14ac:dyDescent="0.25">
      <c r="A860" s="199" t="s">
        <v>1626</v>
      </c>
      <c r="B860" s="199"/>
      <c r="C860" s="199" t="s">
        <v>244</v>
      </c>
      <c r="D860" s="199" t="s">
        <v>601</v>
      </c>
      <c r="E860" s="199"/>
      <c r="F860" s="200">
        <v>3.16</v>
      </c>
      <c r="G860" s="199"/>
      <c r="H860" s="199" t="s">
        <v>167</v>
      </c>
      <c r="I860" s="199" t="s">
        <v>1690</v>
      </c>
      <c r="J860" s="201">
        <v>83000</v>
      </c>
      <c r="K860" s="201">
        <v>7221</v>
      </c>
      <c r="L860" s="202">
        <v>8.6999999999999993</v>
      </c>
      <c r="M860" s="201">
        <v>2114</v>
      </c>
      <c r="N860" s="202">
        <v>29.27</v>
      </c>
      <c r="O860" s="201">
        <v>627</v>
      </c>
      <c r="P860" s="202">
        <v>8.68</v>
      </c>
      <c r="Q860" s="201">
        <v>211</v>
      </c>
      <c r="R860" s="202">
        <v>2.92</v>
      </c>
      <c r="S860" s="201">
        <v>4270</v>
      </c>
      <c r="T860" s="202">
        <v>59.13</v>
      </c>
      <c r="U860" s="203">
        <v>1636</v>
      </c>
      <c r="V860" s="203">
        <v>1</v>
      </c>
      <c r="W860" s="199" t="s">
        <v>179</v>
      </c>
    </row>
    <row r="861" spans="1:23" hidden="1" x14ac:dyDescent="0.25">
      <c r="A861" s="199" t="s">
        <v>2403</v>
      </c>
      <c r="B861" s="199"/>
      <c r="C861" s="199" t="s">
        <v>244</v>
      </c>
      <c r="D861" s="199" t="s">
        <v>245</v>
      </c>
      <c r="E861" s="199" t="s">
        <v>166</v>
      </c>
      <c r="F861" s="200">
        <v>19.277999999999999</v>
      </c>
      <c r="G861" s="199"/>
      <c r="H861" s="199" t="s">
        <v>167</v>
      </c>
      <c r="I861" s="199" t="s">
        <v>2412</v>
      </c>
      <c r="J861" s="201">
        <v>83000</v>
      </c>
      <c r="K861" s="201">
        <v>365</v>
      </c>
      <c r="L861" s="202">
        <v>0.44</v>
      </c>
      <c r="M861" s="201">
        <v>234</v>
      </c>
      <c r="N861" s="202">
        <v>64.19</v>
      </c>
      <c r="O861" s="201">
        <v>31</v>
      </c>
      <c r="P861" s="202">
        <v>8.52</v>
      </c>
      <c r="Q861" s="201">
        <v>45</v>
      </c>
      <c r="R861" s="202">
        <v>12.45</v>
      </c>
      <c r="S861" s="201">
        <v>54</v>
      </c>
      <c r="T861" s="202">
        <v>14.85</v>
      </c>
      <c r="U861" s="203">
        <v>36</v>
      </c>
      <c r="V861" s="203">
        <v>5</v>
      </c>
      <c r="W861" s="199" t="s">
        <v>179</v>
      </c>
    </row>
    <row r="862" spans="1:23" hidden="1" x14ac:dyDescent="0.25">
      <c r="A862" s="199" t="s">
        <v>978</v>
      </c>
      <c r="B862" s="199"/>
      <c r="C862" s="199" t="s">
        <v>164</v>
      </c>
      <c r="D862" s="199" t="s">
        <v>165</v>
      </c>
      <c r="E862" s="199"/>
      <c r="F862" s="200">
        <v>5.8</v>
      </c>
      <c r="G862" s="199"/>
      <c r="H862" s="199" t="s">
        <v>171</v>
      </c>
      <c r="I862" s="199" t="s">
        <v>981</v>
      </c>
      <c r="J862" s="201">
        <v>82000</v>
      </c>
      <c r="K862" s="201">
        <v>1451</v>
      </c>
      <c r="L862" s="202">
        <v>1.77</v>
      </c>
      <c r="M862" s="201">
        <v>963</v>
      </c>
      <c r="N862" s="202">
        <v>66.34</v>
      </c>
      <c r="O862" s="201">
        <v>144</v>
      </c>
      <c r="P862" s="202">
        <v>9.9</v>
      </c>
      <c r="Q862" s="201">
        <v>86</v>
      </c>
      <c r="R862" s="202">
        <v>5.94</v>
      </c>
      <c r="S862" s="201">
        <v>259</v>
      </c>
      <c r="T862" s="202">
        <v>17.82</v>
      </c>
      <c r="U862" s="203">
        <v>149</v>
      </c>
      <c r="V862" s="203">
        <v>18</v>
      </c>
      <c r="W862" s="199" t="s">
        <v>169</v>
      </c>
    </row>
    <row r="863" spans="1:23" hidden="1" x14ac:dyDescent="0.25">
      <c r="A863" s="199" t="s">
        <v>1110</v>
      </c>
      <c r="B863" s="199"/>
      <c r="C863" s="199" t="s">
        <v>460</v>
      </c>
      <c r="D863" s="199" t="s">
        <v>461</v>
      </c>
      <c r="E863" s="199"/>
      <c r="F863" s="200">
        <v>21.501999999999999</v>
      </c>
      <c r="G863" s="199"/>
      <c r="H863" s="199" t="s">
        <v>167</v>
      </c>
      <c r="I863" s="199" t="s">
        <v>1122</v>
      </c>
      <c r="J863" s="201">
        <v>82000</v>
      </c>
      <c r="K863" s="201">
        <v>5248</v>
      </c>
      <c r="L863" s="202">
        <v>6.4</v>
      </c>
      <c r="M863" s="201">
        <v>2241</v>
      </c>
      <c r="N863" s="202">
        <v>42.7</v>
      </c>
      <c r="O863" s="201">
        <v>719</v>
      </c>
      <c r="P863" s="202">
        <v>13.7</v>
      </c>
      <c r="Q863" s="201">
        <v>126</v>
      </c>
      <c r="R863" s="202">
        <v>2.4</v>
      </c>
      <c r="S863" s="201">
        <v>2162</v>
      </c>
      <c r="T863" s="202">
        <v>41.2</v>
      </c>
      <c r="U863" s="203">
        <v>909</v>
      </c>
      <c r="V863" s="203">
        <v>83</v>
      </c>
      <c r="W863" s="199" t="s">
        <v>169</v>
      </c>
    </row>
    <row r="864" spans="1:23" hidden="1" x14ac:dyDescent="0.25">
      <c r="A864" s="199" t="s">
        <v>1553</v>
      </c>
      <c r="B864" s="199"/>
      <c r="C864" s="199" t="s">
        <v>428</v>
      </c>
      <c r="D864" s="199" t="s">
        <v>429</v>
      </c>
      <c r="E864" s="199" t="s">
        <v>166</v>
      </c>
      <c r="F864" s="200">
        <v>29.878</v>
      </c>
      <c r="G864" s="199"/>
      <c r="H864" s="199" t="s">
        <v>167</v>
      </c>
      <c r="I864" s="199" t="s">
        <v>1360</v>
      </c>
      <c r="J864" s="201">
        <v>82000</v>
      </c>
      <c r="K864" s="201">
        <v>18237</v>
      </c>
      <c r="L864" s="202">
        <v>22.24</v>
      </c>
      <c r="M864" s="201">
        <v>4397</v>
      </c>
      <c r="N864" s="202">
        <v>24.11</v>
      </c>
      <c r="O864" s="201">
        <v>874</v>
      </c>
      <c r="P864" s="202">
        <v>4.79</v>
      </c>
      <c r="Q864" s="201">
        <v>498</v>
      </c>
      <c r="R864" s="202">
        <v>2.73</v>
      </c>
      <c r="S864" s="201">
        <v>12469</v>
      </c>
      <c r="T864" s="202">
        <v>68.37</v>
      </c>
      <c r="U864" s="203">
        <v>4609</v>
      </c>
      <c r="V864" s="203">
        <v>20</v>
      </c>
      <c r="W864" s="199" t="s">
        <v>179</v>
      </c>
    </row>
    <row r="865" spans="1:23" hidden="1" x14ac:dyDescent="0.25">
      <c r="A865" s="199" t="s">
        <v>1553</v>
      </c>
      <c r="B865" s="199"/>
      <c r="C865" s="199" t="s">
        <v>428</v>
      </c>
      <c r="D865" s="199" t="s">
        <v>438</v>
      </c>
      <c r="E865" s="199"/>
      <c r="F865" s="200">
        <v>31.609000000000002</v>
      </c>
      <c r="G865" s="199"/>
      <c r="H865" s="199" t="s">
        <v>192</v>
      </c>
      <c r="I865" s="199" t="s">
        <v>1573</v>
      </c>
      <c r="J865" s="201">
        <v>82000</v>
      </c>
      <c r="K865" s="201">
        <v>17802</v>
      </c>
      <c r="L865" s="202">
        <v>21.71</v>
      </c>
      <c r="M865" s="201">
        <v>5431</v>
      </c>
      <c r="N865" s="202">
        <v>30.51</v>
      </c>
      <c r="O865" s="201">
        <v>840</v>
      </c>
      <c r="P865" s="202">
        <v>4.72</v>
      </c>
      <c r="Q865" s="201">
        <v>603</v>
      </c>
      <c r="R865" s="202">
        <v>3.39</v>
      </c>
      <c r="S865" s="201">
        <v>10927</v>
      </c>
      <c r="T865" s="202">
        <v>61.38</v>
      </c>
      <c r="U865" s="203">
        <v>4126</v>
      </c>
      <c r="V865" s="203">
        <v>21</v>
      </c>
      <c r="W865" s="199" t="s">
        <v>179</v>
      </c>
    </row>
    <row r="866" spans="1:23" hidden="1" x14ac:dyDescent="0.25">
      <c r="A866" s="199" t="s">
        <v>1553</v>
      </c>
      <c r="B866" s="199"/>
      <c r="C866" s="199" t="s">
        <v>428</v>
      </c>
      <c r="D866" s="199" t="s">
        <v>1015</v>
      </c>
      <c r="E866" s="199"/>
      <c r="F866" s="200">
        <v>0</v>
      </c>
      <c r="G866" s="199"/>
      <c r="H866" s="199" t="s">
        <v>192</v>
      </c>
      <c r="I866" s="199" t="s">
        <v>1573</v>
      </c>
      <c r="J866" s="201">
        <v>82000</v>
      </c>
      <c r="K866" s="201">
        <v>17802</v>
      </c>
      <c r="L866" s="202">
        <v>21.71</v>
      </c>
      <c r="M866" s="201">
        <v>5431</v>
      </c>
      <c r="N866" s="202">
        <v>30.51</v>
      </c>
      <c r="O866" s="201">
        <v>840</v>
      </c>
      <c r="P866" s="202">
        <v>4.72</v>
      </c>
      <c r="Q866" s="201">
        <v>603</v>
      </c>
      <c r="R866" s="202">
        <v>3.39</v>
      </c>
      <c r="S866" s="201">
        <v>10927</v>
      </c>
      <c r="T866" s="202">
        <v>61.38</v>
      </c>
      <c r="U866" s="203">
        <v>4126</v>
      </c>
      <c r="V866" s="203">
        <v>21</v>
      </c>
      <c r="W866" s="199" t="s">
        <v>179</v>
      </c>
    </row>
    <row r="867" spans="1:23" hidden="1" x14ac:dyDescent="0.25">
      <c r="A867" s="199" t="s">
        <v>1553</v>
      </c>
      <c r="B867" s="199"/>
      <c r="C867" s="199" t="s">
        <v>336</v>
      </c>
      <c r="D867" s="199" t="s">
        <v>337</v>
      </c>
      <c r="E867" s="199"/>
      <c r="F867" s="200">
        <v>21.673999999999999</v>
      </c>
      <c r="G867" s="199"/>
      <c r="H867" s="199" t="s">
        <v>171</v>
      </c>
      <c r="I867" s="199" t="s">
        <v>1597</v>
      </c>
      <c r="J867" s="201">
        <v>82000</v>
      </c>
      <c r="K867" s="201">
        <v>10906</v>
      </c>
      <c r="L867" s="202">
        <v>13.3</v>
      </c>
      <c r="M867" s="201">
        <v>3272</v>
      </c>
      <c r="N867" s="202">
        <v>30</v>
      </c>
      <c r="O867" s="201">
        <v>872</v>
      </c>
      <c r="P867" s="202">
        <v>8</v>
      </c>
      <c r="Q867" s="201">
        <v>436</v>
      </c>
      <c r="R867" s="202">
        <v>4</v>
      </c>
      <c r="S867" s="201">
        <v>6325</v>
      </c>
      <c r="T867" s="202">
        <v>58</v>
      </c>
      <c r="U867" s="203">
        <v>2441</v>
      </c>
      <c r="V867" s="203">
        <v>3</v>
      </c>
      <c r="W867" s="199" t="s">
        <v>169</v>
      </c>
    </row>
    <row r="868" spans="1:23" hidden="1" x14ac:dyDescent="0.25">
      <c r="A868" s="199" t="s">
        <v>1626</v>
      </c>
      <c r="B868" s="199"/>
      <c r="C868" s="199" t="s">
        <v>202</v>
      </c>
      <c r="D868" s="199" t="s">
        <v>203</v>
      </c>
      <c r="E868" s="199"/>
      <c r="F868" s="200">
        <v>11.407</v>
      </c>
      <c r="G868" s="199"/>
      <c r="H868" s="199" t="s">
        <v>167</v>
      </c>
      <c r="I868" s="199" t="s">
        <v>1652</v>
      </c>
      <c r="J868" s="201">
        <v>82000</v>
      </c>
      <c r="K868" s="201">
        <v>4231</v>
      </c>
      <c r="L868" s="202">
        <v>5.16</v>
      </c>
      <c r="M868" s="201">
        <v>2412</v>
      </c>
      <c r="N868" s="202">
        <v>57</v>
      </c>
      <c r="O868" s="201">
        <v>254</v>
      </c>
      <c r="P868" s="202">
        <v>6</v>
      </c>
      <c r="Q868" s="201">
        <v>138</v>
      </c>
      <c r="R868" s="202">
        <v>3.25</v>
      </c>
      <c r="S868" s="201">
        <v>1428</v>
      </c>
      <c r="T868" s="202">
        <v>33.75</v>
      </c>
      <c r="U868" s="203">
        <v>621</v>
      </c>
      <c r="V868" s="203">
        <v>18</v>
      </c>
      <c r="W868" s="199" t="s">
        <v>169</v>
      </c>
    </row>
    <row r="869" spans="1:23" hidden="1" x14ac:dyDescent="0.25">
      <c r="A869" s="199" t="s">
        <v>1626</v>
      </c>
      <c r="B869" s="199"/>
      <c r="C869" s="199" t="s">
        <v>244</v>
      </c>
      <c r="D869" s="199" t="s">
        <v>264</v>
      </c>
      <c r="E869" s="199"/>
      <c r="F869" s="200">
        <v>2.9249999999999998</v>
      </c>
      <c r="G869" s="199"/>
      <c r="H869" s="199" t="s">
        <v>167</v>
      </c>
      <c r="I869" s="199" t="s">
        <v>1717</v>
      </c>
      <c r="J869" s="201">
        <v>82000</v>
      </c>
      <c r="K869" s="201">
        <v>5223</v>
      </c>
      <c r="L869" s="202">
        <v>6.37</v>
      </c>
      <c r="M869" s="201">
        <v>1941</v>
      </c>
      <c r="N869" s="202">
        <v>37.17</v>
      </c>
      <c r="O869" s="201">
        <v>495</v>
      </c>
      <c r="P869" s="202">
        <v>9.48</v>
      </c>
      <c r="Q869" s="201">
        <v>157</v>
      </c>
      <c r="R869" s="202">
        <v>3.01</v>
      </c>
      <c r="S869" s="201">
        <v>2629</v>
      </c>
      <c r="T869" s="202">
        <v>50.34</v>
      </c>
      <c r="U869" s="203">
        <v>1044</v>
      </c>
      <c r="V869" s="203">
        <v>1</v>
      </c>
      <c r="W869" s="199" t="s">
        <v>179</v>
      </c>
    </row>
    <row r="870" spans="1:23" hidden="1" x14ac:dyDescent="0.25">
      <c r="A870" s="199" t="s">
        <v>2403</v>
      </c>
      <c r="B870" s="199"/>
      <c r="C870" s="199" t="s">
        <v>244</v>
      </c>
      <c r="D870" s="199" t="s">
        <v>245</v>
      </c>
      <c r="E870" s="199" t="s">
        <v>208</v>
      </c>
      <c r="F870" s="200">
        <v>27.164999999999999</v>
      </c>
      <c r="G870" s="199" t="s">
        <v>166</v>
      </c>
      <c r="H870" s="199" t="s">
        <v>171</v>
      </c>
      <c r="I870" s="199" t="s">
        <v>2417</v>
      </c>
      <c r="J870" s="201">
        <v>82000</v>
      </c>
      <c r="K870" s="201">
        <v>902</v>
      </c>
      <c r="L870" s="202">
        <v>1.1000000000000001</v>
      </c>
      <c r="M870" s="201">
        <v>617</v>
      </c>
      <c r="N870" s="202">
        <v>68.400000000000006</v>
      </c>
      <c r="O870" s="201">
        <v>116</v>
      </c>
      <c r="P870" s="202">
        <v>12.9</v>
      </c>
      <c r="Q870" s="201">
        <v>26</v>
      </c>
      <c r="R870" s="202">
        <v>2.9</v>
      </c>
      <c r="S870" s="201">
        <v>143</v>
      </c>
      <c r="T870" s="202">
        <v>15.8</v>
      </c>
      <c r="U870" s="203">
        <v>85</v>
      </c>
      <c r="V870" s="203">
        <v>96</v>
      </c>
      <c r="W870" s="199" t="s">
        <v>179</v>
      </c>
    </row>
    <row r="871" spans="1:23" hidden="1" x14ac:dyDescent="0.25">
      <c r="A871" s="199" t="s">
        <v>2620</v>
      </c>
      <c r="B871" s="199"/>
      <c r="C871" s="199" t="s">
        <v>244</v>
      </c>
      <c r="D871" s="199" t="s">
        <v>687</v>
      </c>
      <c r="E871" s="199"/>
      <c r="F871" s="200">
        <v>2.036</v>
      </c>
      <c r="G871" s="199"/>
      <c r="H871" s="199" t="s">
        <v>171</v>
      </c>
      <c r="I871" s="199" t="s">
        <v>688</v>
      </c>
      <c r="J871" s="201">
        <v>82000</v>
      </c>
      <c r="K871" s="201">
        <v>2370</v>
      </c>
      <c r="L871" s="202">
        <v>2.89</v>
      </c>
      <c r="M871" s="201">
        <v>1457</v>
      </c>
      <c r="N871" s="202">
        <v>61.49</v>
      </c>
      <c r="O871" s="201">
        <v>393</v>
      </c>
      <c r="P871" s="202">
        <v>16.579999999999998</v>
      </c>
      <c r="Q871" s="201">
        <v>85</v>
      </c>
      <c r="R871" s="202">
        <v>3.57</v>
      </c>
      <c r="S871" s="201">
        <v>435</v>
      </c>
      <c r="T871" s="202">
        <v>18.350000000000001</v>
      </c>
      <c r="U871" s="203">
        <v>250</v>
      </c>
      <c r="V871" s="203">
        <v>0</v>
      </c>
      <c r="W871" s="199" t="s">
        <v>179</v>
      </c>
    </row>
    <row r="872" spans="1:23" hidden="1" x14ac:dyDescent="0.25">
      <c r="A872" s="199" t="s">
        <v>1553</v>
      </c>
      <c r="B872" s="199"/>
      <c r="C872" s="199" t="s">
        <v>336</v>
      </c>
      <c r="D872" s="199" t="s">
        <v>337</v>
      </c>
      <c r="E872" s="199"/>
      <c r="F872" s="200">
        <v>16.698</v>
      </c>
      <c r="G872" s="199"/>
      <c r="H872" s="199" t="s">
        <v>171</v>
      </c>
      <c r="I872" s="199" t="s">
        <v>1592</v>
      </c>
      <c r="J872" s="201">
        <v>81000</v>
      </c>
      <c r="K872" s="201">
        <v>10862</v>
      </c>
      <c r="L872" s="202">
        <v>13.41</v>
      </c>
      <c r="M872" s="201">
        <v>2878</v>
      </c>
      <c r="N872" s="202">
        <v>26.5</v>
      </c>
      <c r="O872" s="201">
        <v>1336</v>
      </c>
      <c r="P872" s="202">
        <v>12.3</v>
      </c>
      <c r="Q872" s="201">
        <v>444</v>
      </c>
      <c r="R872" s="202">
        <v>4.09</v>
      </c>
      <c r="S872" s="201">
        <v>6203</v>
      </c>
      <c r="T872" s="202">
        <v>57.11</v>
      </c>
      <c r="U872" s="203">
        <v>2429</v>
      </c>
      <c r="V872" s="203">
        <v>4</v>
      </c>
      <c r="W872" s="199" t="s">
        <v>169</v>
      </c>
    </row>
    <row r="873" spans="1:23" x14ac:dyDescent="0.25">
      <c r="A873" s="199" t="s">
        <v>1306</v>
      </c>
      <c r="B873" s="199"/>
      <c r="C873" s="199" t="s">
        <v>359</v>
      </c>
      <c r="D873" s="199" t="s">
        <v>360</v>
      </c>
      <c r="E873" s="199"/>
      <c r="F873" s="200">
        <v>5.1639999999999997</v>
      </c>
      <c r="G873" s="199"/>
      <c r="H873" s="199" t="s">
        <v>167</v>
      </c>
      <c r="I873" s="6" t="s">
        <v>1300</v>
      </c>
      <c r="J873" s="201">
        <v>74000</v>
      </c>
      <c r="K873" s="201">
        <v>12980</v>
      </c>
      <c r="L873" s="202">
        <v>17.54</v>
      </c>
      <c r="M873" s="201">
        <v>6935</v>
      </c>
      <c r="N873" s="202">
        <v>53.43</v>
      </c>
      <c r="O873" s="201">
        <v>754</v>
      </c>
      <c r="P873" s="202">
        <v>5.81</v>
      </c>
      <c r="Q873" s="201">
        <v>380</v>
      </c>
      <c r="R873" s="202">
        <v>2.93</v>
      </c>
      <c r="S873" s="201">
        <v>4910</v>
      </c>
      <c r="T873" s="202">
        <v>37.83</v>
      </c>
      <c r="U873" s="203">
        <v>2062</v>
      </c>
      <c r="V873" s="203">
        <v>20</v>
      </c>
      <c r="W873" s="199" t="s">
        <v>179</v>
      </c>
    </row>
    <row r="874" spans="1:23" x14ac:dyDescent="0.25">
      <c r="A874" s="199" t="s">
        <v>707</v>
      </c>
      <c r="B874" s="199"/>
      <c r="C874" s="199" t="s">
        <v>359</v>
      </c>
      <c r="D874" s="199" t="s">
        <v>360</v>
      </c>
      <c r="E874" s="199"/>
      <c r="F874" s="200">
        <v>3.7610000000000001</v>
      </c>
      <c r="G874" s="199"/>
      <c r="H874" s="199" t="s">
        <v>171</v>
      </c>
      <c r="I874" s="199" t="s">
        <v>1300</v>
      </c>
      <c r="J874" s="201">
        <v>72000</v>
      </c>
      <c r="K874" s="201">
        <v>3434</v>
      </c>
      <c r="L874" s="202">
        <v>4.7699999999999996</v>
      </c>
      <c r="M874" s="201">
        <v>2854</v>
      </c>
      <c r="N874" s="202">
        <v>83.11</v>
      </c>
      <c r="O874" s="201">
        <v>240</v>
      </c>
      <c r="P874" s="202">
        <v>6.99</v>
      </c>
      <c r="Q874" s="201">
        <v>162</v>
      </c>
      <c r="R874" s="202">
        <v>4.72</v>
      </c>
      <c r="S874" s="201">
        <v>178</v>
      </c>
      <c r="T874" s="202">
        <v>5.18</v>
      </c>
      <c r="U874" s="203">
        <v>207</v>
      </c>
      <c r="V874" s="203">
        <v>21</v>
      </c>
      <c r="W874" s="199" t="s">
        <v>179</v>
      </c>
    </row>
    <row r="875" spans="1:23" hidden="1" x14ac:dyDescent="0.25">
      <c r="A875" s="199" t="s">
        <v>163</v>
      </c>
      <c r="B875" s="199"/>
      <c r="C875" s="199" t="s">
        <v>244</v>
      </c>
      <c r="D875" s="199" t="s">
        <v>245</v>
      </c>
      <c r="E875" s="199" t="s">
        <v>166</v>
      </c>
      <c r="F875" s="200">
        <v>48.359000000000002</v>
      </c>
      <c r="G875" s="199"/>
      <c r="H875" s="199" t="s">
        <v>167</v>
      </c>
      <c r="I875" s="199" t="s">
        <v>254</v>
      </c>
      <c r="J875" s="201">
        <v>80000</v>
      </c>
      <c r="K875" s="201">
        <v>1096</v>
      </c>
      <c r="L875" s="202">
        <v>1.37</v>
      </c>
      <c r="M875" s="201">
        <v>743</v>
      </c>
      <c r="N875" s="202">
        <v>67.819999999999993</v>
      </c>
      <c r="O875" s="201">
        <v>168</v>
      </c>
      <c r="P875" s="202">
        <v>15.29</v>
      </c>
      <c r="Q875" s="201">
        <v>33</v>
      </c>
      <c r="R875" s="202">
        <v>2.99</v>
      </c>
      <c r="S875" s="201">
        <v>152</v>
      </c>
      <c r="T875" s="202">
        <v>13.9</v>
      </c>
      <c r="U875" s="203">
        <v>99</v>
      </c>
      <c r="V875" s="203">
        <v>8</v>
      </c>
      <c r="W875" s="199" t="s">
        <v>179</v>
      </c>
    </row>
    <row r="876" spans="1:23" x14ac:dyDescent="0.25">
      <c r="A876" s="199" t="s">
        <v>1306</v>
      </c>
      <c r="B876" s="199"/>
      <c r="C876" s="199" t="s">
        <v>359</v>
      </c>
      <c r="D876" s="199" t="s">
        <v>360</v>
      </c>
      <c r="E876" s="199"/>
      <c r="F876" s="200">
        <v>5.1639999999999997</v>
      </c>
      <c r="G876" s="199"/>
      <c r="H876" s="199" t="s">
        <v>171</v>
      </c>
      <c r="I876" s="6" t="s">
        <v>1300</v>
      </c>
      <c r="J876" s="201">
        <v>56000</v>
      </c>
      <c r="K876" s="201">
        <v>4536</v>
      </c>
      <c r="L876" s="202">
        <v>8.1</v>
      </c>
      <c r="M876" s="201">
        <v>2350</v>
      </c>
      <c r="N876" s="202">
        <v>51.8</v>
      </c>
      <c r="O876" s="201">
        <v>708</v>
      </c>
      <c r="P876" s="202">
        <v>15.6</v>
      </c>
      <c r="Q876" s="201">
        <v>141</v>
      </c>
      <c r="R876" s="202">
        <v>3.1</v>
      </c>
      <c r="S876" s="201">
        <v>1338</v>
      </c>
      <c r="T876" s="202">
        <v>29.5</v>
      </c>
      <c r="U876" s="203">
        <v>630</v>
      </c>
      <c r="V876" s="203">
        <v>87</v>
      </c>
      <c r="W876" s="199" t="s">
        <v>169</v>
      </c>
    </row>
    <row r="877" spans="1:23" hidden="1" x14ac:dyDescent="0.25">
      <c r="A877" s="199" t="s">
        <v>378</v>
      </c>
      <c r="B877" s="199"/>
      <c r="C877" s="199" t="s">
        <v>293</v>
      </c>
      <c r="D877" s="199" t="s">
        <v>294</v>
      </c>
      <c r="E877" s="199"/>
      <c r="F877" s="200">
        <v>74.418000000000006</v>
      </c>
      <c r="G877" s="199"/>
      <c r="H877" s="199" t="s">
        <v>171</v>
      </c>
      <c r="I877" s="199" t="s">
        <v>732</v>
      </c>
      <c r="J877" s="201">
        <v>80000</v>
      </c>
      <c r="K877" s="201">
        <v>15736</v>
      </c>
      <c r="L877" s="202">
        <v>19.670000000000002</v>
      </c>
      <c r="M877" s="201">
        <v>3649</v>
      </c>
      <c r="N877" s="202">
        <v>23.19</v>
      </c>
      <c r="O877" s="201">
        <v>1064</v>
      </c>
      <c r="P877" s="202">
        <v>6.76</v>
      </c>
      <c r="Q877" s="201">
        <v>381</v>
      </c>
      <c r="R877" s="202">
        <v>2.42</v>
      </c>
      <c r="S877" s="201">
        <v>10642</v>
      </c>
      <c r="T877" s="202">
        <v>67.63</v>
      </c>
      <c r="U877" s="203">
        <v>3953</v>
      </c>
      <c r="V877" s="203">
        <v>1</v>
      </c>
      <c r="W877" s="199" t="s">
        <v>169</v>
      </c>
    </row>
    <row r="878" spans="1:23" hidden="1" x14ac:dyDescent="0.25">
      <c r="A878" s="199" t="s">
        <v>811</v>
      </c>
      <c r="B878" s="199"/>
      <c r="C878" s="199" t="s">
        <v>176</v>
      </c>
      <c r="D878" s="199" t="s">
        <v>196</v>
      </c>
      <c r="E878" s="199" t="s">
        <v>166</v>
      </c>
      <c r="F878" s="200">
        <v>3.339</v>
      </c>
      <c r="G878" s="199"/>
      <c r="H878" s="199" t="s">
        <v>167</v>
      </c>
      <c r="I878" s="199" t="s">
        <v>814</v>
      </c>
      <c r="J878" s="201">
        <v>80000</v>
      </c>
      <c r="K878" s="201">
        <v>3184</v>
      </c>
      <c r="L878" s="202">
        <v>3.98</v>
      </c>
      <c r="M878" s="201">
        <v>2489</v>
      </c>
      <c r="N878" s="202">
        <v>78.17</v>
      </c>
      <c r="O878" s="201">
        <v>449</v>
      </c>
      <c r="P878" s="202">
        <v>14.1</v>
      </c>
      <c r="Q878" s="201">
        <v>126</v>
      </c>
      <c r="R878" s="202">
        <v>3.96</v>
      </c>
      <c r="S878" s="201">
        <v>120</v>
      </c>
      <c r="T878" s="202">
        <v>3.77</v>
      </c>
      <c r="U878" s="203">
        <v>188</v>
      </c>
      <c r="V878" s="203">
        <v>16</v>
      </c>
      <c r="W878" s="199" t="s">
        <v>179</v>
      </c>
    </row>
    <row r="879" spans="1:23" hidden="1" x14ac:dyDescent="0.25">
      <c r="A879" s="199" t="s">
        <v>1271</v>
      </c>
      <c r="B879" s="199"/>
      <c r="C879" s="199" t="s">
        <v>293</v>
      </c>
      <c r="D879" s="199" t="s">
        <v>294</v>
      </c>
      <c r="E879" s="199" t="s">
        <v>166</v>
      </c>
      <c r="F879" s="200">
        <v>6.52</v>
      </c>
      <c r="G879" s="199"/>
      <c r="H879" s="199" t="s">
        <v>171</v>
      </c>
      <c r="I879" s="199" t="s">
        <v>1274</v>
      </c>
      <c r="J879" s="201">
        <v>80000</v>
      </c>
      <c r="K879" s="201">
        <v>6176</v>
      </c>
      <c r="L879" s="202">
        <v>7.72</v>
      </c>
      <c r="M879" s="201">
        <v>3908</v>
      </c>
      <c r="N879" s="202">
        <v>63.27</v>
      </c>
      <c r="O879" s="201">
        <v>436</v>
      </c>
      <c r="P879" s="202">
        <v>7.06</v>
      </c>
      <c r="Q879" s="201">
        <v>169</v>
      </c>
      <c r="R879" s="202">
        <v>2.74</v>
      </c>
      <c r="S879" s="201">
        <v>1663</v>
      </c>
      <c r="T879" s="202">
        <v>26.93</v>
      </c>
      <c r="U879" s="203">
        <v>775</v>
      </c>
      <c r="V879" s="203">
        <v>21</v>
      </c>
      <c r="W879" s="199" t="s">
        <v>169</v>
      </c>
    </row>
    <row r="880" spans="1:23" hidden="1" x14ac:dyDescent="0.25">
      <c r="A880" s="199" t="s">
        <v>1553</v>
      </c>
      <c r="B880" s="199"/>
      <c r="C880" s="199" t="s">
        <v>460</v>
      </c>
      <c r="D880" s="199" t="s">
        <v>461</v>
      </c>
      <c r="E880" s="199"/>
      <c r="F880" s="200">
        <v>6.008</v>
      </c>
      <c r="G880" s="199"/>
      <c r="H880" s="199" t="s">
        <v>167</v>
      </c>
      <c r="I880" s="199" t="s">
        <v>1602</v>
      </c>
      <c r="J880" s="201">
        <v>80000</v>
      </c>
      <c r="K880" s="201">
        <v>12384</v>
      </c>
      <c r="L880" s="202">
        <v>15.48</v>
      </c>
      <c r="M880" s="201">
        <v>5368</v>
      </c>
      <c r="N880" s="202">
        <v>43.35</v>
      </c>
      <c r="O880" s="201">
        <v>734</v>
      </c>
      <c r="P880" s="202">
        <v>5.93</v>
      </c>
      <c r="Q880" s="201">
        <v>310</v>
      </c>
      <c r="R880" s="202">
        <v>2.5</v>
      </c>
      <c r="S880" s="201">
        <v>5970</v>
      </c>
      <c r="T880" s="202">
        <v>48.21</v>
      </c>
      <c r="U880" s="203">
        <v>2361</v>
      </c>
      <c r="V880" s="203">
        <v>21</v>
      </c>
      <c r="W880" s="199" t="s">
        <v>179</v>
      </c>
    </row>
    <row r="881" spans="1:23" hidden="1" x14ac:dyDescent="0.25">
      <c r="A881" s="199" t="s">
        <v>1626</v>
      </c>
      <c r="B881" s="199"/>
      <c r="C881" s="199" t="s">
        <v>202</v>
      </c>
      <c r="D881" s="199" t="s">
        <v>203</v>
      </c>
      <c r="E881" s="199"/>
      <c r="F881" s="200">
        <v>21.414000000000001</v>
      </c>
      <c r="G881" s="199"/>
      <c r="H881" s="199" t="s">
        <v>167</v>
      </c>
      <c r="I881" s="199" t="s">
        <v>1656</v>
      </c>
      <c r="J881" s="201">
        <v>80000</v>
      </c>
      <c r="K881" s="201">
        <v>4800</v>
      </c>
      <c r="L881" s="202">
        <v>6</v>
      </c>
      <c r="M881" s="201">
        <v>2016</v>
      </c>
      <c r="N881" s="202">
        <v>42</v>
      </c>
      <c r="O881" s="201">
        <v>336</v>
      </c>
      <c r="P881" s="202">
        <v>7</v>
      </c>
      <c r="Q881" s="201">
        <v>174</v>
      </c>
      <c r="R881" s="202">
        <v>3.62</v>
      </c>
      <c r="S881" s="201">
        <v>2274</v>
      </c>
      <c r="T881" s="202">
        <v>47.38</v>
      </c>
      <c r="U881" s="203">
        <v>912</v>
      </c>
      <c r="V881" s="203">
        <v>18</v>
      </c>
      <c r="W881" s="199" t="s">
        <v>169</v>
      </c>
    </row>
    <row r="882" spans="1:23" hidden="1" x14ac:dyDescent="0.25">
      <c r="A882" s="199" t="s">
        <v>326</v>
      </c>
      <c r="B882" s="199"/>
      <c r="C882" s="199" t="s">
        <v>244</v>
      </c>
      <c r="D882" s="199" t="s">
        <v>327</v>
      </c>
      <c r="E882" s="199"/>
      <c r="F882" s="200">
        <v>12.667</v>
      </c>
      <c r="G882" s="199"/>
      <c r="H882" s="199" t="s">
        <v>171</v>
      </c>
      <c r="I882" s="199" t="s">
        <v>330</v>
      </c>
      <c r="J882" s="201">
        <v>79000</v>
      </c>
      <c r="K882" s="201">
        <v>3808</v>
      </c>
      <c r="L882" s="202">
        <v>4.82</v>
      </c>
      <c r="M882" s="201">
        <v>1907</v>
      </c>
      <c r="N882" s="202">
        <v>50.07</v>
      </c>
      <c r="O882" s="201">
        <v>407</v>
      </c>
      <c r="P882" s="202">
        <v>10.69</v>
      </c>
      <c r="Q882" s="201">
        <v>164</v>
      </c>
      <c r="R882" s="202">
        <v>4.3099999999999996</v>
      </c>
      <c r="S882" s="201">
        <v>1330</v>
      </c>
      <c r="T882" s="202">
        <v>34.93</v>
      </c>
      <c r="U882" s="203">
        <v>587</v>
      </c>
      <c r="V882" s="203">
        <v>2</v>
      </c>
      <c r="W882" s="199" t="s">
        <v>179</v>
      </c>
    </row>
    <row r="883" spans="1:23" hidden="1" x14ac:dyDescent="0.25">
      <c r="A883" s="199" t="s">
        <v>326</v>
      </c>
      <c r="B883" s="199"/>
      <c r="C883" s="199" t="s">
        <v>244</v>
      </c>
      <c r="D883" s="199" t="s">
        <v>327</v>
      </c>
      <c r="E883" s="199" t="s">
        <v>166</v>
      </c>
      <c r="F883" s="200">
        <v>14.667999999999999</v>
      </c>
      <c r="G883" s="199"/>
      <c r="H883" s="199" t="s">
        <v>171</v>
      </c>
      <c r="I883" s="199" t="s">
        <v>331</v>
      </c>
      <c r="J883" s="201">
        <v>79000</v>
      </c>
      <c r="K883" s="201">
        <v>5340</v>
      </c>
      <c r="L883" s="202">
        <v>6.76</v>
      </c>
      <c r="M883" s="201">
        <v>2008</v>
      </c>
      <c r="N883" s="202">
        <v>37.6</v>
      </c>
      <c r="O883" s="201">
        <v>858</v>
      </c>
      <c r="P883" s="202">
        <v>16.059999999999999</v>
      </c>
      <c r="Q883" s="201">
        <v>145</v>
      </c>
      <c r="R883" s="202">
        <v>2.71</v>
      </c>
      <c r="S883" s="201">
        <v>2330</v>
      </c>
      <c r="T883" s="202">
        <v>43.63</v>
      </c>
      <c r="U883" s="203">
        <v>974</v>
      </c>
      <c r="V883" s="203">
        <v>0</v>
      </c>
      <c r="W883" s="199" t="s">
        <v>179</v>
      </c>
    </row>
    <row r="884" spans="1:23" hidden="1" x14ac:dyDescent="0.25">
      <c r="A884" s="199" t="s">
        <v>362</v>
      </c>
      <c r="B884" s="199"/>
      <c r="C884" s="199" t="s">
        <v>176</v>
      </c>
      <c r="D884" s="199" t="s">
        <v>177</v>
      </c>
      <c r="E884" s="199" t="s">
        <v>166</v>
      </c>
      <c r="F884" s="200">
        <v>88.605000000000004</v>
      </c>
      <c r="G884" s="199"/>
      <c r="H884" s="199" t="s">
        <v>192</v>
      </c>
      <c r="I884" s="199" t="s">
        <v>427</v>
      </c>
      <c r="J884" s="201">
        <v>79000</v>
      </c>
      <c r="K884" s="201">
        <v>23139</v>
      </c>
      <c r="L884" s="202">
        <v>29.29</v>
      </c>
      <c r="M884" s="201">
        <v>5433</v>
      </c>
      <c r="N884" s="202">
        <v>23.48</v>
      </c>
      <c r="O884" s="201">
        <v>1069</v>
      </c>
      <c r="P884" s="202">
        <v>4.62</v>
      </c>
      <c r="Q884" s="201">
        <v>734</v>
      </c>
      <c r="R884" s="202">
        <v>3.17</v>
      </c>
      <c r="S884" s="201">
        <v>15903</v>
      </c>
      <c r="T884" s="202">
        <v>68.73</v>
      </c>
      <c r="U884" s="203">
        <v>5883</v>
      </c>
      <c r="V884" s="203">
        <v>21</v>
      </c>
      <c r="W884" s="199" t="s">
        <v>179</v>
      </c>
    </row>
    <row r="885" spans="1:23" hidden="1" x14ac:dyDescent="0.25">
      <c r="A885" s="199" t="s">
        <v>362</v>
      </c>
      <c r="B885" s="199"/>
      <c r="C885" s="199" t="s">
        <v>428</v>
      </c>
      <c r="D885" s="199" t="s">
        <v>429</v>
      </c>
      <c r="E885" s="199" t="s">
        <v>166</v>
      </c>
      <c r="F885" s="200">
        <v>0</v>
      </c>
      <c r="G885" s="199"/>
      <c r="H885" s="199" t="s">
        <v>192</v>
      </c>
      <c r="I885" s="199" t="s">
        <v>427</v>
      </c>
      <c r="J885" s="201">
        <v>79000</v>
      </c>
      <c r="K885" s="201">
        <v>23139</v>
      </c>
      <c r="L885" s="202">
        <v>29.29</v>
      </c>
      <c r="M885" s="201">
        <v>5433</v>
      </c>
      <c r="N885" s="202">
        <v>23.48</v>
      </c>
      <c r="O885" s="201">
        <v>1069</v>
      </c>
      <c r="P885" s="202">
        <v>4.62</v>
      </c>
      <c r="Q885" s="201">
        <v>734</v>
      </c>
      <c r="R885" s="202">
        <v>3.17</v>
      </c>
      <c r="S885" s="201">
        <v>15903</v>
      </c>
      <c r="T885" s="202">
        <v>68.73</v>
      </c>
      <c r="U885" s="203">
        <v>5883</v>
      </c>
      <c r="V885" s="203">
        <v>21</v>
      </c>
      <c r="W885" s="199" t="s">
        <v>179</v>
      </c>
    </row>
    <row r="886" spans="1:23" hidden="1" x14ac:dyDescent="0.25">
      <c r="A886" s="199" t="s">
        <v>693</v>
      </c>
      <c r="B886" s="199"/>
      <c r="C886" s="199" t="s">
        <v>176</v>
      </c>
      <c r="D886" s="199" t="s">
        <v>177</v>
      </c>
      <c r="E886" s="199" t="s">
        <v>166</v>
      </c>
      <c r="F886" s="200">
        <v>59.802999999999997</v>
      </c>
      <c r="G886" s="199"/>
      <c r="H886" s="199" t="s">
        <v>171</v>
      </c>
      <c r="I886" s="199" t="s">
        <v>696</v>
      </c>
      <c r="J886" s="201">
        <v>79000</v>
      </c>
      <c r="K886" s="201">
        <v>4140</v>
      </c>
      <c r="L886" s="202">
        <v>5.24</v>
      </c>
      <c r="M886" s="201">
        <v>1897</v>
      </c>
      <c r="N886" s="202">
        <v>45.81</v>
      </c>
      <c r="O886" s="201">
        <v>322</v>
      </c>
      <c r="P886" s="202">
        <v>7.78</v>
      </c>
      <c r="Q886" s="201">
        <v>184</v>
      </c>
      <c r="R886" s="202">
        <v>4.45</v>
      </c>
      <c r="S886" s="201">
        <v>1737</v>
      </c>
      <c r="T886" s="202">
        <v>41.96</v>
      </c>
      <c r="U886" s="203">
        <v>722</v>
      </c>
      <c r="V886" s="203">
        <v>11</v>
      </c>
      <c r="W886" s="199" t="s">
        <v>169</v>
      </c>
    </row>
    <row r="887" spans="1:23" hidden="1" x14ac:dyDescent="0.25">
      <c r="A887" s="199" t="s">
        <v>999</v>
      </c>
      <c r="B887" s="199"/>
      <c r="C887" s="199" t="s">
        <v>428</v>
      </c>
      <c r="D887" s="199" t="s">
        <v>438</v>
      </c>
      <c r="E887" s="199" t="s">
        <v>166</v>
      </c>
      <c r="F887" s="200">
        <v>30.446999999999999</v>
      </c>
      <c r="G887" s="199"/>
      <c r="H887" s="199" t="s">
        <v>167</v>
      </c>
      <c r="I887" s="199" t="s">
        <v>1013</v>
      </c>
      <c r="J887" s="201">
        <v>79000</v>
      </c>
      <c r="K887" s="201">
        <v>4392</v>
      </c>
      <c r="L887" s="202">
        <v>5.56</v>
      </c>
      <c r="M887" s="201">
        <v>3514</v>
      </c>
      <c r="N887" s="202">
        <v>80</v>
      </c>
      <c r="O887" s="201">
        <v>285</v>
      </c>
      <c r="P887" s="202">
        <v>6.5</v>
      </c>
      <c r="Q887" s="201">
        <v>198</v>
      </c>
      <c r="R887" s="202">
        <v>4.5</v>
      </c>
      <c r="S887" s="201">
        <v>395</v>
      </c>
      <c r="T887" s="202">
        <v>9</v>
      </c>
      <c r="U887" s="203">
        <v>315</v>
      </c>
      <c r="V887" s="203">
        <v>21</v>
      </c>
      <c r="W887" s="199" t="s">
        <v>169</v>
      </c>
    </row>
    <row r="888" spans="1:23" hidden="1" x14ac:dyDescent="0.25">
      <c r="A888" s="199" t="s">
        <v>1472</v>
      </c>
      <c r="B888" s="199"/>
      <c r="C888" s="199" t="s">
        <v>176</v>
      </c>
      <c r="D888" s="199" t="s">
        <v>177</v>
      </c>
      <c r="E888" s="199"/>
      <c r="F888" s="200">
        <v>2.65</v>
      </c>
      <c r="G888" s="199"/>
      <c r="H888" s="199" t="s">
        <v>171</v>
      </c>
      <c r="I888" s="199" t="s">
        <v>1475</v>
      </c>
      <c r="J888" s="201">
        <v>79000</v>
      </c>
      <c r="K888" s="201">
        <v>2986</v>
      </c>
      <c r="L888" s="202">
        <v>3.78</v>
      </c>
      <c r="M888" s="201">
        <v>1853</v>
      </c>
      <c r="N888" s="202">
        <v>62.05</v>
      </c>
      <c r="O888" s="201">
        <v>317</v>
      </c>
      <c r="P888" s="202">
        <v>10.61</v>
      </c>
      <c r="Q888" s="201">
        <v>98</v>
      </c>
      <c r="R888" s="202">
        <v>3.27</v>
      </c>
      <c r="S888" s="201">
        <v>719</v>
      </c>
      <c r="T888" s="202">
        <v>24.07</v>
      </c>
      <c r="U888" s="203">
        <v>356</v>
      </c>
      <c r="V888" s="203">
        <v>6</v>
      </c>
      <c r="W888" s="199" t="s">
        <v>169</v>
      </c>
    </row>
    <row r="889" spans="1:23" hidden="1" x14ac:dyDescent="0.25">
      <c r="A889" s="199" t="s">
        <v>1553</v>
      </c>
      <c r="B889" s="199"/>
      <c r="C889" s="199" t="s">
        <v>460</v>
      </c>
      <c r="D889" s="199" t="s">
        <v>461</v>
      </c>
      <c r="E889" s="199"/>
      <c r="F889" s="200">
        <v>3.5249999999999999</v>
      </c>
      <c r="G889" s="199"/>
      <c r="H889" s="199" t="s">
        <v>167</v>
      </c>
      <c r="I889" s="199" t="s">
        <v>1601</v>
      </c>
      <c r="J889" s="201">
        <v>79000</v>
      </c>
      <c r="K889" s="201">
        <v>11352</v>
      </c>
      <c r="L889" s="202">
        <v>14.37</v>
      </c>
      <c r="M889" s="201">
        <v>4364</v>
      </c>
      <c r="N889" s="202">
        <v>38.44</v>
      </c>
      <c r="O889" s="201">
        <v>656</v>
      </c>
      <c r="P889" s="202">
        <v>5.78</v>
      </c>
      <c r="Q889" s="201">
        <v>292</v>
      </c>
      <c r="R889" s="202">
        <v>2.57</v>
      </c>
      <c r="S889" s="201">
        <v>6040</v>
      </c>
      <c r="T889" s="202">
        <v>53.21</v>
      </c>
      <c r="U889" s="203">
        <v>2340</v>
      </c>
      <c r="V889" s="203">
        <v>4</v>
      </c>
      <c r="W889" s="199" t="s">
        <v>179</v>
      </c>
    </row>
    <row r="890" spans="1:23" hidden="1" x14ac:dyDescent="0.25">
      <c r="A890" s="199" t="s">
        <v>604</v>
      </c>
      <c r="B890" s="199"/>
      <c r="C890" s="199" t="s">
        <v>293</v>
      </c>
      <c r="D890" s="199" t="s">
        <v>636</v>
      </c>
      <c r="E890" s="199" t="s">
        <v>166</v>
      </c>
      <c r="F890" s="200">
        <v>52.341999999999999</v>
      </c>
      <c r="G890" s="199"/>
      <c r="H890" s="199" t="s">
        <v>167</v>
      </c>
      <c r="I890" s="199" t="s">
        <v>644</v>
      </c>
      <c r="J890" s="201">
        <v>78000</v>
      </c>
      <c r="K890" s="201">
        <v>26364</v>
      </c>
      <c r="L890" s="202">
        <v>33.799999999999997</v>
      </c>
      <c r="M890" s="201">
        <v>4034</v>
      </c>
      <c r="N890" s="202">
        <v>15.3</v>
      </c>
      <c r="O890" s="201">
        <v>1002</v>
      </c>
      <c r="P890" s="202">
        <v>3.8</v>
      </c>
      <c r="Q890" s="201">
        <v>633</v>
      </c>
      <c r="R890" s="202">
        <v>2.4</v>
      </c>
      <c r="S890" s="201">
        <v>20696</v>
      </c>
      <c r="T890" s="202">
        <v>78.5</v>
      </c>
      <c r="U890" s="203">
        <v>7467</v>
      </c>
      <c r="V890" s="203">
        <v>83</v>
      </c>
      <c r="W890" s="199" t="s">
        <v>179</v>
      </c>
    </row>
    <row r="891" spans="1:23" hidden="1" x14ac:dyDescent="0.25">
      <c r="A891" s="199" t="s">
        <v>748</v>
      </c>
      <c r="B891" s="199"/>
      <c r="C891" s="199" t="s">
        <v>244</v>
      </c>
      <c r="D891" s="199" t="s">
        <v>601</v>
      </c>
      <c r="E891" s="199"/>
      <c r="F891" s="200">
        <v>7.0730000000000004</v>
      </c>
      <c r="G891" s="199"/>
      <c r="H891" s="199" t="s">
        <v>167</v>
      </c>
      <c r="I891" s="199" t="s">
        <v>751</v>
      </c>
      <c r="J891" s="201">
        <v>78000</v>
      </c>
      <c r="K891" s="201">
        <v>4727</v>
      </c>
      <c r="L891" s="202">
        <v>6.06</v>
      </c>
      <c r="M891" s="201">
        <v>3763</v>
      </c>
      <c r="N891" s="202">
        <v>79.61</v>
      </c>
      <c r="O891" s="201">
        <v>324</v>
      </c>
      <c r="P891" s="202">
        <v>6.85</v>
      </c>
      <c r="Q891" s="201">
        <v>131</v>
      </c>
      <c r="R891" s="202">
        <v>2.77</v>
      </c>
      <c r="S891" s="201">
        <v>509</v>
      </c>
      <c r="T891" s="202">
        <v>10.77</v>
      </c>
      <c r="U891" s="203">
        <v>356</v>
      </c>
      <c r="V891" s="203">
        <v>21</v>
      </c>
      <c r="W891" s="199" t="s">
        <v>179</v>
      </c>
    </row>
    <row r="892" spans="1:23" hidden="1" x14ac:dyDescent="0.25">
      <c r="A892" s="199" t="s">
        <v>1110</v>
      </c>
      <c r="B892" s="199"/>
      <c r="C892" s="199" t="s">
        <v>460</v>
      </c>
      <c r="D892" s="199" t="s">
        <v>469</v>
      </c>
      <c r="E892" s="199"/>
      <c r="F892" s="200">
        <v>0.35</v>
      </c>
      <c r="G892" s="199"/>
      <c r="H892" s="199" t="s">
        <v>167</v>
      </c>
      <c r="I892" s="199" t="s">
        <v>1112</v>
      </c>
      <c r="J892" s="201">
        <v>78000</v>
      </c>
      <c r="K892" s="201">
        <v>7246</v>
      </c>
      <c r="L892" s="202">
        <v>9.2899999999999991</v>
      </c>
      <c r="M892" s="201">
        <v>3547</v>
      </c>
      <c r="N892" s="202">
        <v>48.95</v>
      </c>
      <c r="O892" s="201">
        <v>646</v>
      </c>
      <c r="P892" s="202">
        <v>8.91</v>
      </c>
      <c r="Q892" s="201">
        <v>267</v>
      </c>
      <c r="R892" s="202">
        <v>3.68</v>
      </c>
      <c r="S892" s="201">
        <v>2786</v>
      </c>
      <c r="T892" s="202">
        <v>38.450000000000003</v>
      </c>
      <c r="U892" s="203">
        <v>1184</v>
      </c>
      <c r="V892" s="203">
        <v>21</v>
      </c>
      <c r="W892" s="199" t="s">
        <v>179</v>
      </c>
    </row>
    <row r="893" spans="1:23" hidden="1" x14ac:dyDescent="0.25">
      <c r="A893" s="199" t="s">
        <v>1161</v>
      </c>
      <c r="B893" s="199"/>
      <c r="C893" s="199" t="s">
        <v>428</v>
      </c>
      <c r="D893" s="199" t="s">
        <v>429</v>
      </c>
      <c r="E893" s="199" t="s">
        <v>166</v>
      </c>
      <c r="F893" s="200">
        <v>52.36</v>
      </c>
      <c r="G893" s="199"/>
      <c r="H893" s="199" t="s">
        <v>167</v>
      </c>
      <c r="I893" s="199" t="s">
        <v>1167</v>
      </c>
      <c r="J893" s="201">
        <v>78000</v>
      </c>
      <c r="K893" s="201">
        <v>17160</v>
      </c>
      <c r="L893" s="202">
        <v>22</v>
      </c>
      <c r="M893" s="201">
        <v>4805</v>
      </c>
      <c r="N893" s="202">
        <v>28</v>
      </c>
      <c r="O893" s="201">
        <v>3260</v>
      </c>
      <c r="P893" s="202">
        <v>19</v>
      </c>
      <c r="Q893" s="201">
        <v>1373</v>
      </c>
      <c r="R893" s="202">
        <v>8</v>
      </c>
      <c r="S893" s="201">
        <v>7722</v>
      </c>
      <c r="T893" s="202">
        <v>45</v>
      </c>
      <c r="U893" s="203">
        <v>3334</v>
      </c>
      <c r="V893" s="203">
        <v>3</v>
      </c>
      <c r="W893" s="199" t="s">
        <v>169</v>
      </c>
    </row>
    <row r="894" spans="1:23" hidden="1" x14ac:dyDescent="0.25">
      <c r="A894" s="199" t="s">
        <v>1271</v>
      </c>
      <c r="B894" s="199"/>
      <c r="C894" s="199" t="s">
        <v>293</v>
      </c>
      <c r="D894" s="199" t="s">
        <v>294</v>
      </c>
      <c r="E894" s="199" t="s">
        <v>166</v>
      </c>
      <c r="F894" s="200">
        <v>7.9829999999999997</v>
      </c>
      <c r="G894" s="199"/>
      <c r="H894" s="199" t="s">
        <v>171</v>
      </c>
      <c r="I894" s="199" t="s">
        <v>1275</v>
      </c>
      <c r="J894" s="201">
        <v>78000</v>
      </c>
      <c r="K894" s="201">
        <v>5109</v>
      </c>
      <c r="L894" s="202">
        <v>6.55</v>
      </c>
      <c r="M894" s="201">
        <v>2993</v>
      </c>
      <c r="N894" s="202">
        <v>58.59</v>
      </c>
      <c r="O894" s="201">
        <v>372</v>
      </c>
      <c r="P894" s="202">
        <v>7.29</v>
      </c>
      <c r="Q894" s="201">
        <v>158</v>
      </c>
      <c r="R894" s="202">
        <v>3.1</v>
      </c>
      <c r="S894" s="201">
        <v>1585</v>
      </c>
      <c r="T894" s="202">
        <v>31.03</v>
      </c>
      <c r="U894" s="203">
        <v>709</v>
      </c>
      <c r="V894" s="203">
        <v>14</v>
      </c>
      <c r="W894" s="199" t="s">
        <v>179</v>
      </c>
    </row>
    <row r="895" spans="1:23" hidden="1" x14ac:dyDescent="0.25">
      <c r="A895" s="199" t="s">
        <v>1553</v>
      </c>
      <c r="B895" s="199"/>
      <c r="C895" s="199" t="s">
        <v>428</v>
      </c>
      <c r="D895" s="199" t="s">
        <v>438</v>
      </c>
      <c r="E895" s="199"/>
      <c r="F895" s="200">
        <v>19.29</v>
      </c>
      <c r="G895" s="199"/>
      <c r="H895" s="199" t="s">
        <v>167</v>
      </c>
      <c r="I895" s="199" t="s">
        <v>1569</v>
      </c>
      <c r="J895" s="201">
        <v>78000</v>
      </c>
      <c r="K895" s="201">
        <v>17940</v>
      </c>
      <c r="L895" s="202">
        <v>23</v>
      </c>
      <c r="M895" s="201">
        <v>3767</v>
      </c>
      <c r="N895" s="202">
        <v>21</v>
      </c>
      <c r="O895" s="201">
        <v>1615</v>
      </c>
      <c r="P895" s="202">
        <v>9</v>
      </c>
      <c r="Q895" s="201">
        <v>718</v>
      </c>
      <c r="R895" s="202">
        <v>4</v>
      </c>
      <c r="S895" s="201">
        <v>11840</v>
      </c>
      <c r="T895" s="202">
        <v>66</v>
      </c>
      <c r="U895" s="203">
        <v>4471</v>
      </c>
      <c r="V895" s="203">
        <v>4</v>
      </c>
      <c r="W895" s="199" t="s">
        <v>169</v>
      </c>
    </row>
    <row r="896" spans="1:23" hidden="1" x14ac:dyDescent="0.25">
      <c r="A896" s="199" t="s">
        <v>1553</v>
      </c>
      <c r="B896" s="199"/>
      <c r="C896" s="199" t="s">
        <v>428</v>
      </c>
      <c r="D896" s="199" t="s">
        <v>438</v>
      </c>
      <c r="E896" s="199"/>
      <c r="F896" s="200">
        <v>20.190000000000001</v>
      </c>
      <c r="G896" s="199"/>
      <c r="H896" s="199" t="s">
        <v>171</v>
      </c>
      <c r="I896" s="199" t="s">
        <v>1570</v>
      </c>
      <c r="J896" s="201">
        <v>78000</v>
      </c>
      <c r="K896" s="201">
        <v>17940</v>
      </c>
      <c r="L896" s="202">
        <v>23</v>
      </c>
      <c r="M896" s="201">
        <v>3588</v>
      </c>
      <c r="N896" s="202">
        <v>20</v>
      </c>
      <c r="O896" s="201">
        <v>1615</v>
      </c>
      <c r="P896" s="202">
        <v>9</v>
      </c>
      <c r="Q896" s="201">
        <v>897</v>
      </c>
      <c r="R896" s="202">
        <v>5</v>
      </c>
      <c r="S896" s="201">
        <v>11840</v>
      </c>
      <c r="T896" s="202">
        <v>66</v>
      </c>
      <c r="U896" s="203">
        <v>4491</v>
      </c>
      <c r="V896" s="203">
        <v>4</v>
      </c>
      <c r="W896" s="199" t="s">
        <v>169</v>
      </c>
    </row>
    <row r="897" spans="1:23" hidden="1" x14ac:dyDescent="0.25">
      <c r="A897" s="199" t="s">
        <v>1553</v>
      </c>
      <c r="B897" s="199"/>
      <c r="C897" s="199" t="s">
        <v>428</v>
      </c>
      <c r="D897" s="199" t="s">
        <v>438</v>
      </c>
      <c r="E897" s="199"/>
      <c r="F897" s="200">
        <v>30.988</v>
      </c>
      <c r="G897" s="199"/>
      <c r="H897" s="199" t="s">
        <v>171</v>
      </c>
      <c r="I897" s="199" t="s">
        <v>1572</v>
      </c>
      <c r="J897" s="201">
        <v>78000</v>
      </c>
      <c r="K897" s="201">
        <v>16208</v>
      </c>
      <c r="L897" s="202">
        <v>20.78</v>
      </c>
      <c r="M897" s="201">
        <v>4199</v>
      </c>
      <c r="N897" s="202">
        <v>25.91</v>
      </c>
      <c r="O897" s="201">
        <v>1217</v>
      </c>
      <c r="P897" s="202">
        <v>7.51</v>
      </c>
      <c r="Q897" s="201">
        <v>668</v>
      </c>
      <c r="R897" s="202">
        <v>4.12</v>
      </c>
      <c r="S897" s="201">
        <v>10124</v>
      </c>
      <c r="T897" s="202">
        <v>62.46</v>
      </c>
      <c r="U897" s="203">
        <v>3850</v>
      </c>
      <c r="V897" s="203">
        <v>21</v>
      </c>
      <c r="W897" s="199" t="s">
        <v>179</v>
      </c>
    </row>
    <row r="898" spans="1:23" hidden="1" x14ac:dyDescent="0.25">
      <c r="A898" s="199" t="s">
        <v>2248</v>
      </c>
      <c r="B898" s="199"/>
      <c r="C898" s="199" t="s">
        <v>293</v>
      </c>
      <c r="D898" s="199" t="s">
        <v>294</v>
      </c>
      <c r="E898" s="199" t="s">
        <v>166</v>
      </c>
      <c r="F898" s="200">
        <v>33.18</v>
      </c>
      <c r="G898" s="199"/>
      <c r="H898" s="199" t="s">
        <v>171</v>
      </c>
      <c r="I898" s="199" t="s">
        <v>725</v>
      </c>
      <c r="J898" s="201">
        <v>78000</v>
      </c>
      <c r="K898" s="201">
        <v>4056</v>
      </c>
      <c r="L898" s="202">
        <v>5.2</v>
      </c>
      <c r="M898" s="201">
        <v>1974</v>
      </c>
      <c r="N898" s="202">
        <v>48.68</v>
      </c>
      <c r="O898" s="201">
        <v>286</v>
      </c>
      <c r="P898" s="202">
        <v>7.06</v>
      </c>
      <c r="Q898" s="201">
        <v>106</v>
      </c>
      <c r="R898" s="202">
        <v>2.62</v>
      </c>
      <c r="S898" s="201">
        <v>1688</v>
      </c>
      <c r="T898" s="202">
        <v>41.62</v>
      </c>
      <c r="U898" s="203">
        <v>693</v>
      </c>
      <c r="V898" s="203">
        <v>11</v>
      </c>
      <c r="W898" s="199" t="s">
        <v>179</v>
      </c>
    </row>
    <row r="899" spans="1:23" hidden="1" x14ac:dyDescent="0.25">
      <c r="A899" s="199" t="s">
        <v>2364</v>
      </c>
      <c r="B899" s="199"/>
      <c r="C899" s="199" t="s">
        <v>244</v>
      </c>
      <c r="D899" s="199" t="s">
        <v>687</v>
      </c>
      <c r="E899" s="199" t="s">
        <v>166</v>
      </c>
      <c r="F899" s="200">
        <v>1.07</v>
      </c>
      <c r="G899" s="199"/>
      <c r="H899" s="199" t="s">
        <v>171</v>
      </c>
      <c r="I899" s="199" t="s">
        <v>2366</v>
      </c>
      <c r="J899" s="201">
        <v>78000</v>
      </c>
      <c r="K899" s="201">
        <v>4368</v>
      </c>
      <c r="L899" s="202">
        <v>5.6</v>
      </c>
      <c r="M899" s="201">
        <v>1293</v>
      </c>
      <c r="N899" s="202">
        <v>29.6</v>
      </c>
      <c r="O899" s="201">
        <v>232</v>
      </c>
      <c r="P899" s="202">
        <v>5.3</v>
      </c>
      <c r="Q899" s="201">
        <v>131</v>
      </c>
      <c r="R899" s="202">
        <v>3</v>
      </c>
      <c r="S899" s="201">
        <v>2713</v>
      </c>
      <c r="T899" s="202">
        <v>62.1</v>
      </c>
      <c r="U899" s="203">
        <v>1022</v>
      </c>
      <c r="V899" s="203">
        <v>94</v>
      </c>
      <c r="W899" s="199" t="s">
        <v>179</v>
      </c>
    </row>
    <row r="900" spans="1:23" hidden="1" x14ac:dyDescent="0.25">
      <c r="A900" s="199" t="s">
        <v>2403</v>
      </c>
      <c r="B900" s="199"/>
      <c r="C900" s="199" t="s">
        <v>244</v>
      </c>
      <c r="D900" s="199" t="s">
        <v>70</v>
      </c>
      <c r="E900" s="199" t="s">
        <v>166</v>
      </c>
      <c r="F900" s="200">
        <v>4.3410000000000002</v>
      </c>
      <c r="G900" s="199" t="s">
        <v>166</v>
      </c>
      <c r="H900" s="199" t="s">
        <v>171</v>
      </c>
      <c r="I900" s="199" t="s">
        <v>1333</v>
      </c>
      <c r="J900" s="201">
        <v>78000</v>
      </c>
      <c r="K900" s="201">
        <v>1334</v>
      </c>
      <c r="L900" s="202">
        <v>1.71</v>
      </c>
      <c r="M900" s="201">
        <v>868</v>
      </c>
      <c r="N900" s="202">
        <v>65.099999999999994</v>
      </c>
      <c r="O900" s="201">
        <v>295</v>
      </c>
      <c r="P900" s="202">
        <v>22.11</v>
      </c>
      <c r="Q900" s="201">
        <v>30</v>
      </c>
      <c r="R900" s="202">
        <v>2.23</v>
      </c>
      <c r="S900" s="201">
        <v>141</v>
      </c>
      <c r="T900" s="202">
        <v>10.56</v>
      </c>
      <c r="U900" s="203">
        <v>111</v>
      </c>
      <c r="V900" s="203">
        <v>5</v>
      </c>
      <c r="W900" s="199" t="s">
        <v>179</v>
      </c>
    </row>
    <row r="901" spans="1:23" hidden="1" x14ac:dyDescent="0.25">
      <c r="A901" s="199" t="s">
        <v>362</v>
      </c>
      <c r="B901" s="199"/>
      <c r="C901" s="199" t="s">
        <v>460</v>
      </c>
      <c r="D901" s="199" t="s">
        <v>461</v>
      </c>
      <c r="E901" s="199"/>
      <c r="F901" s="200">
        <v>29.907</v>
      </c>
      <c r="G901" s="199"/>
      <c r="H901" s="199" t="s">
        <v>167</v>
      </c>
      <c r="I901" s="199" t="s">
        <v>467</v>
      </c>
      <c r="J901" s="201">
        <v>77000</v>
      </c>
      <c r="K901" s="201">
        <v>8740</v>
      </c>
      <c r="L901" s="202">
        <v>11.35</v>
      </c>
      <c r="M901" s="201">
        <v>2318</v>
      </c>
      <c r="N901" s="202">
        <v>26.52</v>
      </c>
      <c r="O901" s="201">
        <v>441</v>
      </c>
      <c r="P901" s="202">
        <v>5.05</v>
      </c>
      <c r="Q901" s="201">
        <v>242</v>
      </c>
      <c r="R901" s="202">
        <v>2.77</v>
      </c>
      <c r="S901" s="201">
        <v>5740</v>
      </c>
      <c r="T901" s="202">
        <v>65.67</v>
      </c>
      <c r="U901" s="203">
        <v>2138</v>
      </c>
      <c r="V901" s="203">
        <v>8</v>
      </c>
      <c r="W901" s="199" t="s">
        <v>179</v>
      </c>
    </row>
    <row r="902" spans="1:23" hidden="1" x14ac:dyDescent="0.25">
      <c r="A902" s="199" t="s">
        <v>978</v>
      </c>
      <c r="B902" s="199"/>
      <c r="C902" s="199" t="s">
        <v>164</v>
      </c>
      <c r="D902" s="199" t="s">
        <v>165</v>
      </c>
      <c r="E902" s="199"/>
      <c r="F902" s="200">
        <v>8.4779999999999998</v>
      </c>
      <c r="G902" s="199"/>
      <c r="H902" s="199" t="s">
        <v>171</v>
      </c>
      <c r="I902" s="199" t="s">
        <v>982</v>
      </c>
      <c r="J902" s="201">
        <v>77000</v>
      </c>
      <c r="K902" s="201">
        <v>1879</v>
      </c>
      <c r="L902" s="202">
        <v>2.44</v>
      </c>
      <c r="M902" s="201">
        <v>1258</v>
      </c>
      <c r="N902" s="202">
        <v>66.95</v>
      </c>
      <c r="O902" s="201">
        <v>244</v>
      </c>
      <c r="P902" s="202">
        <v>12.99</v>
      </c>
      <c r="Q902" s="201">
        <v>88</v>
      </c>
      <c r="R902" s="202">
        <v>4.68</v>
      </c>
      <c r="S902" s="201">
        <v>289</v>
      </c>
      <c r="T902" s="202">
        <v>15.38</v>
      </c>
      <c r="U902" s="203">
        <v>179</v>
      </c>
      <c r="V902" s="203">
        <v>18</v>
      </c>
      <c r="W902" s="199" t="s">
        <v>169</v>
      </c>
    </row>
    <row r="903" spans="1:23" hidden="1" x14ac:dyDescent="0.25">
      <c r="A903" s="199" t="s">
        <v>978</v>
      </c>
      <c r="B903" s="199"/>
      <c r="C903" s="199" t="s">
        <v>164</v>
      </c>
      <c r="D903" s="199" t="s">
        <v>165</v>
      </c>
      <c r="E903" s="199"/>
      <c r="F903" s="200">
        <v>8.4779999999999998</v>
      </c>
      <c r="G903" s="199"/>
      <c r="H903" s="199" t="s">
        <v>167</v>
      </c>
      <c r="I903" s="199" t="s">
        <v>982</v>
      </c>
      <c r="J903" s="201">
        <v>77000</v>
      </c>
      <c r="K903" s="201">
        <v>1940</v>
      </c>
      <c r="L903" s="202">
        <v>2.52</v>
      </c>
      <c r="M903" s="201">
        <v>1249</v>
      </c>
      <c r="N903" s="202">
        <v>64.39</v>
      </c>
      <c r="O903" s="201">
        <v>274</v>
      </c>
      <c r="P903" s="202">
        <v>14.12</v>
      </c>
      <c r="Q903" s="201">
        <v>109</v>
      </c>
      <c r="R903" s="202">
        <v>5.61</v>
      </c>
      <c r="S903" s="201">
        <v>308</v>
      </c>
      <c r="T903" s="202">
        <v>15.88</v>
      </c>
      <c r="U903" s="203">
        <v>191</v>
      </c>
      <c r="V903" s="203">
        <v>18</v>
      </c>
      <c r="W903" s="199" t="s">
        <v>169</v>
      </c>
    </row>
    <row r="904" spans="1:23" hidden="1" x14ac:dyDescent="0.25">
      <c r="A904" s="199" t="s">
        <v>1110</v>
      </c>
      <c r="B904" s="199"/>
      <c r="C904" s="199" t="s">
        <v>460</v>
      </c>
      <c r="D904" s="199" t="s">
        <v>461</v>
      </c>
      <c r="E904" s="199"/>
      <c r="F904" s="200">
        <v>17.007999999999999</v>
      </c>
      <c r="G904" s="199"/>
      <c r="H904" s="199" t="s">
        <v>167</v>
      </c>
      <c r="I904" s="199" t="s">
        <v>1121</v>
      </c>
      <c r="J904" s="201">
        <v>77000</v>
      </c>
      <c r="K904" s="201">
        <v>3850</v>
      </c>
      <c r="L904" s="202">
        <v>5</v>
      </c>
      <c r="M904" s="201">
        <v>1321</v>
      </c>
      <c r="N904" s="202">
        <v>34.299999999999997</v>
      </c>
      <c r="O904" s="201">
        <v>501</v>
      </c>
      <c r="P904" s="202">
        <v>13</v>
      </c>
      <c r="Q904" s="201">
        <v>139</v>
      </c>
      <c r="R904" s="202">
        <v>3.6</v>
      </c>
      <c r="S904" s="201">
        <v>1890</v>
      </c>
      <c r="T904" s="202">
        <v>49.1</v>
      </c>
      <c r="U904" s="203">
        <v>765</v>
      </c>
      <c r="V904" s="203">
        <v>85</v>
      </c>
      <c r="W904" s="199" t="s">
        <v>179</v>
      </c>
    </row>
    <row r="905" spans="1:23" hidden="1" x14ac:dyDescent="0.25">
      <c r="A905" s="199" t="s">
        <v>1271</v>
      </c>
      <c r="B905" s="199"/>
      <c r="C905" s="199" t="s">
        <v>176</v>
      </c>
      <c r="D905" s="199" t="s">
        <v>177</v>
      </c>
      <c r="E905" s="199" t="s">
        <v>166</v>
      </c>
      <c r="F905" s="200">
        <v>4.3099999999999996</v>
      </c>
      <c r="G905" s="199"/>
      <c r="H905" s="199" t="s">
        <v>171</v>
      </c>
      <c r="I905" s="199" t="s">
        <v>1273</v>
      </c>
      <c r="J905" s="201">
        <v>77000</v>
      </c>
      <c r="K905" s="201">
        <v>5182</v>
      </c>
      <c r="L905" s="202">
        <v>6.73</v>
      </c>
      <c r="M905" s="201">
        <v>1986</v>
      </c>
      <c r="N905" s="202">
        <v>38.33</v>
      </c>
      <c r="O905" s="201">
        <v>548</v>
      </c>
      <c r="P905" s="202">
        <v>10.58</v>
      </c>
      <c r="Q905" s="201">
        <v>378</v>
      </c>
      <c r="R905" s="202">
        <v>7.29</v>
      </c>
      <c r="S905" s="201">
        <v>2270</v>
      </c>
      <c r="T905" s="202">
        <v>43.8</v>
      </c>
      <c r="U905" s="203">
        <v>959</v>
      </c>
      <c r="V905" s="203">
        <v>5</v>
      </c>
      <c r="W905" s="199" t="s">
        <v>179</v>
      </c>
    </row>
    <row r="906" spans="1:23" hidden="1" x14ac:dyDescent="0.25">
      <c r="A906" s="199" t="s">
        <v>1553</v>
      </c>
      <c r="B906" s="199"/>
      <c r="C906" s="199" t="s">
        <v>428</v>
      </c>
      <c r="D906" s="199" t="s">
        <v>1015</v>
      </c>
      <c r="E906" s="199"/>
      <c r="F906" s="200">
        <v>10.268000000000001</v>
      </c>
      <c r="G906" s="199"/>
      <c r="H906" s="199" t="s">
        <v>167</v>
      </c>
      <c r="I906" s="199" t="s">
        <v>1575</v>
      </c>
      <c r="J906" s="201">
        <v>77000</v>
      </c>
      <c r="K906" s="201">
        <v>17410</v>
      </c>
      <c r="L906" s="202">
        <v>22.61</v>
      </c>
      <c r="M906" s="201">
        <v>5538</v>
      </c>
      <c r="N906" s="202">
        <v>31.81</v>
      </c>
      <c r="O906" s="201">
        <v>1034</v>
      </c>
      <c r="P906" s="202">
        <v>5.94</v>
      </c>
      <c r="Q906" s="201">
        <v>916</v>
      </c>
      <c r="R906" s="202">
        <v>5.26</v>
      </c>
      <c r="S906" s="201">
        <v>9920</v>
      </c>
      <c r="T906" s="202">
        <v>56.98</v>
      </c>
      <c r="U906" s="203">
        <v>3846</v>
      </c>
      <c r="V906" s="203">
        <v>21</v>
      </c>
      <c r="W906" s="199" t="s">
        <v>179</v>
      </c>
    </row>
    <row r="907" spans="1:23" hidden="1" x14ac:dyDescent="0.25">
      <c r="A907" s="199" t="s">
        <v>2317</v>
      </c>
      <c r="B907" s="199"/>
      <c r="C907" s="199" t="s">
        <v>244</v>
      </c>
      <c r="D907" s="199" t="s">
        <v>601</v>
      </c>
      <c r="E907" s="199"/>
      <c r="F907" s="200">
        <v>2.48</v>
      </c>
      <c r="G907" s="199"/>
      <c r="H907" s="199" t="s">
        <v>167</v>
      </c>
      <c r="I907" s="199" t="s">
        <v>2318</v>
      </c>
      <c r="J907" s="201">
        <v>77000</v>
      </c>
      <c r="K907" s="201">
        <v>2272</v>
      </c>
      <c r="L907" s="202">
        <v>2.95</v>
      </c>
      <c r="M907" s="201">
        <v>851</v>
      </c>
      <c r="N907" s="202">
        <v>37.44</v>
      </c>
      <c r="O907" s="201">
        <v>599</v>
      </c>
      <c r="P907" s="202">
        <v>26.35</v>
      </c>
      <c r="Q907" s="201">
        <v>53</v>
      </c>
      <c r="R907" s="202">
        <v>2.33</v>
      </c>
      <c r="S907" s="201">
        <v>770</v>
      </c>
      <c r="T907" s="202">
        <v>33.89</v>
      </c>
      <c r="U907" s="203">
        <v>358</v>
      </c>
      <c r="V907" s="203">
        <v>4</v>
      </c>
      <c r="W907" s="199" t="s">
        <v>179</v>
      </c>
    </row>
    <row r="908" spans="1:23" hidden="1" x14ac:dyDescent="0.25">
      <c r="A908" s="199" t="s">
        <v>326</v>
      </c>
      <c r="B908" s="199"/>
      <c r="C908" s="199" t="s">
        <v>244</v>
      </c>
      <c r="D908" s="199" t="s">
        <v>327</v>
      </c>
      <c r="E908" s="199"/>
      <c r="F908" s="200">
        <v>12.667</v>
      </c>
      <c r="G908" s="199"/>
      <c r="H908" s="199" t="s">
        <v>167</v>
      </c>
      <c r="I908" s="199" t="s">
        <v>330</v>
      </c>
      <c r="J908" s="201">
        <v>76000</v>
      </c>
      <c r="K908" s="201">
        <v>3868</v>
      </c>
      <c r="L908" s="202">
        <v>5.09</v>
      </c>
      <c r="M908" s="201">
        <v>2126</v>
      </c>
      <c r="N908" s="202">
        <v>54.96</v>
      </c>
      <c r="O908" s="201">
        <v>476</v>
      </c>
      <c r="P908" s="202">
        <v>12.31</v>
      </c>
      <c r="Q908" s="201">
        <v>127</v>
      </c>
      <c r="R908" s="202">
        <v>3.29</v>
      </c>
      <c r="S908" s="201">
        <v>1138</v>
      </c>
      <c r="T908" s="202">
        <v>29.43</v>
      </c>
      <c r="U908" s="203">
        <v>529</v>
      </c>
      <c r="V908" s="203">
        <v>2</v>
      </c>
      <c r="W908" s="199" t="s">
        <v>179</v>
      </c>
    </row>
    <row r="909" spans="1:23" hidden="1" x14ac:dyDescent="0.25">
      <c r="A909" s="199" t="s">
        <v>686</v>
      </c>
      <c r="B909" s="199"/>
      <c r="C909" s="199" t="s">
        <v>244</v>
      </c>
      <c r="D909" s="199" t="s">
        <v>687</v>
      </c>
      <c r="E909" s="199" t="s">
        <v>166</v>
      </c>
      <c r="F909" s="200">
        <v>9.6210000000000004</v>
      </c>
      <c r="G909" s="199"/>
      <c r="H909" s="199" t="s">
        <v>171</v>
      </c>
      <c r="I909" s="199" t="s">
        <v>690</v>
      </c>
      <c r="J909" s="201">
        <v>76000</v>
      </c>
      <c r="K909" s="201">
        <v>1056</v>
      </c>
      <c r="L909" s="202">
        <v>1.39</v>
      </c>
      <c r="M909" s="201">
        <v>800</v>
      </c>
      <c r="N909" s="202">
        <v>75.77</v>
      </c>
      <c r="O909" s="201">
        <v>111</v>
      </c>
      <c r="P909" s="202">
        <v>10.47</v>
      </c>
      <c r="Q909" s="201">
        <v>57</v>
      </c>
      <c r="R909" s="202">
        <v>5.38</v>
      </c>
      <c r="S909" s="201">
        <v>88</v>
      </c>
      <c r="T909" s="202">
        <v>8.3699999999999992</v>
      </c>
      <c r="U909" s="203">
        <v>77</v>
      </c>
      <c r="V909" s="203">
        <v>12</v>
      </c>
      <c r="W909" s="199" t="s">
        <v>179</v>
      </c>
    </row>
    <row r="910" spans="1:23" hidden="1" x14ac:dyDescent="0.25">
      <c r="A910" s="199" t="s">
        <v>1161</v>
      </c>
      <c r="B910" s="199"/>
      <c r="C910" s="199" t="s">
        <v>428</v>
      </c>
      <c r="D910" s="199" t="s">
        <v>429</v>
      </c>
      <c r="E910" s="199" t="s">
        <v>166</v>
      </c>
      <c r="F910" s="200">
        <v>55.404000000000003</v>
      </c>
      <c r="G910" s="199"/>
      <c r="H910" s="199" t="s">
        <v>167</v>
      </c>
      <c r="I910" s="199" t="s">
        <v>1168</v>
      </c>
      <c r="J910" s="201">
        <v>76000</v>
      </c>
      <c r="K910" s="201">
        <v>13551</v>
      </c>
      <c r="L910" s="202">
        <v>17.829999999999998</v>
      </c>
      <c r="M910" s="201">
        <v>4065</v>
      </c>
      <c r="N910" s="202">
        <v>30</v>
      </c>
      <c r="O910" s="201">
        <v>813</v>
      </c>
      <c r="P910" s="202">
        <v>6</v>
      </c>
      <c r="Q910" s="201">
        <v>542</v>
      </c>
      <c r="R910" s="202">
        <v>4</v>
      </c>
      <c r="S910" s="201">
        <v>8131</v>
      </c>
      <c r="T910" s="202">
        <v>60</v>
      </c>
      <c r="U910" s="203">
        <v>3102</v>
      </c>
      <c r="V910" s="203">
        <v>21</v>
      </c>
      <c r="W910" s="199" t="s">
        <v>179</v>
      </c>
    </row>
    <row r="911" spans="1:23" hidden="1" x14ac:dyDescent="0.25">
      <c r="A911" s="199" t="s">
        <v>1553</v>
      </c>
      <c r="B911" s="199"/>
      <c r="C911" s="199" t="s">
        <v>428</v>
      </c>
      <c r="D911" s="199" t="s">
        <v>1015</v>
      </c>
      <c r="E911" s="199"/>
      <c r="F911" s="200">
        <v>9.49</v>
      </c>
      <c r="G911" s="199"/>
      <c r="H911" s="199" t="s">
        <v>171</v>
      </c>
      <c r="I911" s="199" t="s">
        <v>1574</v>
      </c>
      <c r="J911" s="201">
        <v>76000</v>
      </c>
      <c r="K911" s="201">
        <v>13672</v>
      </c>
      <c r="L911" s="202">
        <v>17.989999999999998</v>
      </c>
      <c r="M911" s="201">
        <v>3222</v>
      </c>
      <c r="N911" s="202">
        <v>23.57</v>
      </c>
      <c r="O911" s="201">
        <v>574</v>
      </c>
      <c r="P911" s="202">
        <v>4.2</v>
      </c>
      <c r="Q911" s="201">
        <v>343</v>
      </c>
      <c r="R911" s="202">
        <v>2.5099999999999998</v>
      </c>
      <c r="S911" s="201">
        <v>9533</v>
      </c>
      <c r="T911" s="202">
        <v>69.73</v>
      </c>
      <c r="U911" s="203">
        <v>3505</v>
      </c>
      <c r="V911" s="203">
        <v>21</v>
      </c>
      <c r="W911" s="199" t="s">
        <v>169</v>
      </c>
    </row>
    <row r="912" spans="1:23" hidden="1" x14ac:dyDescent="0.25">
      <c r="A912" s="199" t="s">
        <v>2403</v>
      </c>
      <c r="B912" s="199"/>
      <c r="C912" s="199" t="s">
        <v>244</v>
      </c>
      <c r="D912" s="199" t="s">
        <v>245</v>
      </c>
      <c r="E912" s="199"/>
      <c r="F912" s="200">
        <v>10.866</v>
      </c>
      <c r="G912" s="199"/>
      <c r="H912" s="199" t="s">
        <v>171</v>
      </c>
      <c r="I912" s="199" t="s">
        <v>922</v>
      </c>
      <c r="J912" s="201">
        <v>76000</v>
      </c>
      <c r="K912" s="201">
        <v>1300</v>
      </c>
      <c r="L912" s="202">
        <v>1.71</v>
      </c>
      <c r="M912" s="201">
        <v>709</v>
      </c>
      <c r="N912" s="202">
        <v>54.52</v>
      </c>
      <c r="O912" s="201">
        <v>211</v>
      </c>
      <c r="P912" s="202">
        <v>16.21</v>
      </c>
      <c r="Q912" s="201">
        <v>56</v>
      </c>
      <c r="R912" s="202">
        <v>4.3</v>
      </c>
      <c r="S912" s="201">
        <v>325</v>
      </c>
      <c r="T912" s="202">
        <v>24.97</v>
      </c>
      <c r="U912" s="203">
        <v>165</v>
      </c>
      <c r="V912" s="203">
        <v>5</v>
      </c>
      <c r="W912" s="199" t="s">
        <v>179</v>
      </c>
    </row>
    <row r="913" spans="1:23" hidden="1" x14ac:dyDescent="0.25">
      <c r="A913" s="199" t="s">
        <v>1412</v>
      </c>
      <c r="B913" s="199"/>
      <c r="C913" s="199" t="s">
        <v>244</v>
      </c>
      <c r="D913" s="199" t="s">
        <v>601</v>
      </c>
      <c r="E913" s="199" t="s">
        <v>166</v>
      </c>
      <c r="F913" s="200">
        <v>22.163</v>
      </c>
      <c r="G913" s="199"/>
      <c r="H913" s="199" t="s">
        <v>167</v>
      </c>
      <c r="I913" s="199" t="s">
        <v>1418</v>
      </c>
      <c r="J913" s="201">
        <v>75000</v>
      </c>
      <c r="K913" s="201">
        <v>1433</v>
      </c>
      <c r="L913" s="202">
        <v>1.91</v>
      </c>
      <c r="M913" s="201">
        <v>873</v>
      </c>
      <c r="N913" s="202">
        <v>60.9</v>
      </c>
      <c r="O913" s="201">
        <v>158</v>
      </c>
      <c r="P913" s="202">
        <v>11.04</v>
      </c>
      <c r="Q913" s="201">
        <v>31</v>
      </c>
      <c r="R913" s="202">
        <v>2.15</v>
      </c>
      <c r="S913" s="201">
        <v>371</v>
      </c>
      <c r="T913" s="202">
        <v>25.91</v>
      </c>
      <c r="U913" s="203">
        <v>178</v>
      </c>
      <c r="V913" s="203">
        <v>1</v>
      </c>
      <c r="W913" s="199" t="s">
        <v>179</v>
      </c>
    </row>
    <row r="914" spans="1:23" hidden="1" x14ac:dyDescent="0.25">
      <c r="A914" s="199" t="s">
        <v>1553</v>
      </c>
      <c r="B914" s="199"/>
      <c r="C914" s="199" t="s">
        <v>460</v>
      </c>
      <c r="D914" s="199" t="s">
        <v>461</v>
      </c>
      <c r="E914" s="199"/>
      <c r="F914" s="200">
        <v>0.123</v>
      </c>
      <c r="G914" s="199"/>
      <c r="H914" s="199" t="s">
        <v>167</v>
      </c>
      <c r="I914" s="199" t="s">
        <v>462</v>
      </c>
      <c r="J914" s="201">
        <v>75000</v>
      </c>
      <c r="K914" s="201">
        <v>11295</v>
      </c>
      <c r="L914" s="202">
        <v>15.06</v>
      </c>
      <c r="M914" s="201">
        <v>4342</v>
      </c>
      <c r="N914" s="202">
        <v>38.44</v>
      </c>
      <c r="O914" s="201">
        <v>653</v>
      </c>
      <c r="P914" s="202">
        <v>5.78</v>
      </c>
      <c r="Q914" s="201">
        <v>290</v>
      </c>
      <c r="R914" s="202">
        <v>2.57</v>
      </c>
      <c r="S914" s="201">
        <v>6010</v>
      </c>
      <c r="T914" s="202">
        <v>53.21</v>
      </c>
      <c r="U914" s="203">
        <v>2328</v>
      </c>
      <c r="V914" s="203">
        <v>4</v>
      </c>
      <c r="W914" s="199" t="s">
        <v>169</v>
      </c>
    </row>
    <row r="915" spans="1:23" hidden="1" x14ac:dyDescent="0.25">
      <c r="A915" s="199" t="s">
        <v>1859</v>
      </c>
      <c r="B915" s="199"/>
      <c r="C915" s="199" t="s">
        <v>336</v>
      </c>
      <c r="D915" s="199" t="s">
        <v>337</v>
      </c>
      <c r="E915" s="199" t="s">
        <v>234</v>
      </c>
      <c r="F915" s="200">
        <v>6.87</v>
      </c>
      <c r="G915" s="199"/>
      <c r="H915" s="199" t="s">
        <v>171</v>
      </c>
      <c r="I915" s="199" t="s">
        <v>346</v>
      </c>
      <c r="J915" s="201">
        <v>75000</v>
      </c>
      <c r="K915" s="201">
        <v>4500</v>
      </c>
      <c r="L915" s="202">
        <v>6</v>
      </c>
      <c r="M915" s="201">
        <v>720</v>
      </c>
      <c r="N915" s="202">
        <v>16</v>
      </c>
      <c r="O915" s="201">
        <v>765</v>
      </c>
      <c r="P915" s="202">
        <v>17</v>
      </c>
      <c r="Q915" s="201">
        <v>540</v>
      </c>
      <c r="R915" s="202">
        <v>12</v>
      </c>
      <c r="S915" s="201">
        <v>2475</v>
      </c>
      <c r="T915" s="202">
        <v>55</v>
      </c>
      <c r="U915" s="203">
        <v>1029</v>
      </c>
      <c r="V915" s="203">
        <v>1</v>
      </c>
      <c r="W915" s="199" t="s">
        <v>179</v>
      </c>
    </row>
    <row r="916" spans="1:23" hidden="1" x14ac:dyDescent="0.25">
      <c r="A916" s="199" t="s">
        <v>2248</v>
      </c>
      <c r="B916" s="199"/>
      <c r="C916" s="199" t="s">
        <v>176</v>
      </c>
      <c r="D916" s="199" t="s">
        <v>177</v>
      </c>
      <c r="E916" s="199" t="s">
        <v>166</v>
      </c>
      <c r="F916" s="200">
        <v>0</v>
      </c>
      <c r="G916" s="199"/>
      <c r="H916" s="199" t="s">
        <v>167</v>
      </c>
      <c r="I916" s="199" t="s">
        <v>283</v>
      </c>
      <c r="J916" s="201">
        <v>75000</v>
      </c>
      <c r="K916" s="201">
        <v>5760</v>
      </c>
      <c r="L916" s="202">
        <v>7.68</v>
      </c>
      <c r="M916" s="201">
        <v>972</v>
      </c>
      <c r="N916" s="202">
        <v>16.87</v>
      </c>
      <c r="O916" s="201">
        <v>521</v>
      </c>
      <c r="P916" s="202">
        <v>9.0399999999999991</v>
      </c>
      <c r="Q916" s="201">
        <v>222</v>
      </c>
      <c r="R916" s="202">
        <v>3.86</v>
      </c>
      <c r="S916" s="201">
        <v>4045</v>
      </c>
      <c r="T916" s="202">
        <v>70.23</v>
      </c>
      <c r="U916" s="203">
        <v>1510</v>
      </c>
      <c r="V916" s="203">
        <v>11</v>
      </c>
      <c r="W916" s="199" t="s">
        <v>169</v>
      </c>
    </row>
    <row r="917" spans="1:23" hidden="1" x14ac:dyDescent="0.25">
      <c r="A917" s="199" t="s">
        <v>362</v>
      </c>
      <c r="B917" s="199"/>
      <c r="C917" s="199" t="s">
        <v>336</v>
      </c>
      <c r="D917" s="199" t="s">
        <v>337</v>
      </c>
      <c r="E917" s="199"/>
      <c r="F917" s="200">
        <v>39.573</v>
      </c>
      <c r="G917" s="199"/>
      <c r="H917" s="199" t="s">
        <v>171</v>
      </c>
      <c r="I917" s="199" t="s">
        <v>457</v>
      </c>
      <c r="J917" s="201">
        <v>74000</v>
      </c>
      <c r="K917" s="201">
        <v>12129</v>
      </c>
      <c r="L917" s="202">
        <v>16.39</v>
      </c>
      <c r="M917" s="201">
        <v>2819</v>
      </c>
      <c r="N917" s="202">
        <v>23.24</v>
      </c>
      <c r="O917" s="201">
        <v>443</v>
      </c>
      <c r="P917" s="202">
        <v>3.65</v>
      </c>
      <c r="Q917" s="201">
        <v>199</v>
      </c>
      <c r="R917" s="202">
        <v>1.64</v>
      </c>
      <c r="S917" s="201">
        <v>8669</v>
      </c>
      <c r="T917" s="202">
        <v>71.47</v>
      </c>
      <c r="U917" s="203">
        <v>3159</v>
      </c>
      <c r="V917" s="203">
        <v>4</v>
      </c>
      <c r="W917" s="199" t="s">
        <v>169</v>
      </c>
    </row>
    <row r="918" spans="1:23" hidden="1" x14ac:dyDescent="0.25">
      <c r="A918" s="199" t="s">
        <v>1279</v>
      </c>
      <c r="B918" s="199"/>
      <c r="C918" s="199" t="s">
        <v>164</v>
      </c>
      <c r="D918" s="199" t="s">
        <v>165</v>
      </c>
      <c r="E918" s="199"/>
      <c r="F918" s="200">
        <v>19.038</v>
      </c>
      <c r="G918" s="199"/>
      <c r="H918" s="199" t="s">
        <v>171</v>
      </c>
      <c r="I918" s="199" t="s">
        <v>1283</v>
      </c>
      <c r="J918" s="201">
        <v>74000</v>
      </c>
      <c r="K918" s="201">
        <v>740</v>
      </c>
      <c r="L918" s="202">
        <v>1</v>
      </c>
      <c r="M918" s="201">
        <v>710</v>
      </c>
      <c r="N918" s="202">
        <v>95.95</v>
      </c>
      <c r="O918" s="201">
        <v>10</v>
      </c>
      <c r="P918" s="202">
        <v>1.35</v>
      </c>
      <c r="Q918" s="201">
        <v>10</v>
      </c>
      <c r="R918" s="202">
        <v>1.35</v>
      </c>
      <c r="S918" s="201">
        <v>10</v>
      </c>
      <c r="T918" s="202">
        <v>1.35</v>
      </c>
      <c r="U918" s="203">
        <v>31</v>
      </c>
      <c r="V918" s="203">
        <v>19</v>
      </c>
      <c r="W918" s="199" t="s">
        <v>169</v>
      </c>
    </row>
    <row r="919" spans="1:23" hidden="1" x14ac:dyDescent="0.25">
      <c r="A919" s="199" t="s">
        <v>1553</v>
      </c>
      <c r="B919" s="199"/>
      <c r="C919" s="199" t="s">
        <v>428</v>
      </c>
      <c r="D919" s="199" t="s">
        <v>438</v>
      </c>
      <c r="E919" s="199"/>
      <c r="F919" s="200">
        <v>6.431</v>
      </c>
      <c r="G919" s="199"/>
      <c r="H919" s="199" t="s">
        <v>171</v>
      </c>
      <c r="I919" s="199" t="s">
        <v>1566</v>
      </c>
      <c r="J919" s="201">
        <v>74000</v>
      </c>
      <c r="K919" s="201">
        <v>21460</v>
      </c>
      <c r="L919" s="202">
        <v>29</v>
      </c>
      <c r="M919" s="201">
        <v>9762</v>
      </c>
      <c r="N919" s="202">
        <v>45.49</v>
      </c>
      <c r="O919" s="201">
        <v>1245</v>
      </c>
      <c r="P919" s="202">
        <v>5.8</v>
      </c>
      <c r="Q919" s="201">
        <v>659</v>
      </c>
      <c r="R919" s="202">
        <v>3.07</v>
      </c>
      <c r="S919" s="201">
        <v>9796</v>
      </c>
      <c r="T919" s="202">
        <v>45.65</v>
      </c>
      <c r="U919" s="203">
        <v>3933</v>
      </c>
      <c r="V919" s="203">
        <v>21</v>
      </c>
      <c r="W919" s="199" t="s">
        <v>179</v>
      </c>
    </row>
    <row r="920" spans="1:23" hidden="1" x14ac:dyDescent="0.25">
      <c r="A920" s="199" t="s">
        <v>1553</v>
      </c>
      <c r="B920" s="199"/>
      <c r="C920" s="199" t="s">
        <v>428</v>
      </c>
      <c r="D920" s="199" t="s">
        <v>1015</v>
      </c>
      <c r="E920" s="199"/>
      <c r="F920" s="200">
        <v>12.752000000000001</v>
      </c>
      <c r="G920" s="199"/>
      <c r="H920" s="199" t="s">
        <v>167</v>
      </c>
      <c r="I920" s="199" t="s">
        <v>1576</v>
      </c>
      <c r="J920" s="201">
        <v>74000</v>
      </c>
      <c r="K920" s="201">
        <v>16250</v>
      </c>
      <c r="L920" s="202">
        <v>21.96</v>
      </c>
      <c r="M920" s="201">
        <v>3270</v>
      </c>
      <c r="N920" s="202">
        <v>20.12</v>
      </c>
      <c r="O920" s="201">
        <v>1008</v>
      </c>
      <c r="P920" s="202">
        <v>6.2</v>
      </c>
      <c r="Q920" s="201">
        <v>603</v>
      </c>
      <c r="R920" s="202">
        <v>3.71</v>
      </c>
      <c r="S920" s="201">
        <v>11369</v>
      </c>
      <c r="T920" s="202">
        <v>69.959999999999994</v>
      </c>
      <c r="U920" s="203">
        <v>4218</v>
      </c>
      <c r="V920" s="203">
        <v>21</v>
      </c>
      <c r="W920" s="199" t="s">
        <v>179</v>
      </c>
    </row>
    <row r="921" spans="1:23" hidden="1" x14ac:dyDescent="0.25">
      <c r="A921" s="199" t="s">
        <v>1626</v>
      </c>
      <c r="B921" s="199"/>
      <c r="C921" s="199" t="s">
        <v>244</v>
      </c>
      <c r="D921" s="199" t="s">
        <v>264</v>
      </c>
      <c r="E921" s="199"/>
      <c r="F921" s="200">
        <v>27.617999999999999</v>
      </c>
      <c r="G921" s="199"/>
      <c r="H921" s="199" t="s">
        <v>167</v>
      </c>
      <c r="I921" s="199" t="s">
        <v>1723</v>
      </c>
      <c r="J921" s="201">
        <v>74000</v>
      </c>
      <c r="K921" s="201">
        <v>4388</v>
      </c>
      <c r="L921" s="202">
        <v>5.93</v>
      </c>
      <c r="M921" s="201">
        <v>2029</v>
      </c>
      <c r="N921" s="202">
        <v>46.24</v>
      </c>
      <c r="O921" s="201">
        <v>398</v>
      </c>
      <c r="P921" s="202">
        <v>9.07</v>
      </c>
      <c r="Q921" s="201">
        <v>100</v>
      </c>
      <c r="R921" s="202">
        <v>2.27</v>
      </c>
      <c r="S921" s="201">
        <v>1861</v>
      </c>
      <c r="T921" s="202">
        <v>42.42</v>
      </c>
      <c r="U921" s="203">
        <v>764</v>
      </c>
      <c r="V921" s="203">
        <v>1</v>
      </c>
      <c r="W921" s="199" t="s">
        <v>179</v>
      </c>
    </row>
    <row r="922" spans="1:23" hidden="1" x14ac:dyDescent="0.25">
      <c r="A922" s="199" t="s">
        <v>2403</v>
      </c>
      <c r="B922" s="199"/>
      <c r="C922" s="199" t="s">
        <v>244</v>
      </c>
      <c r="D922" s="199" t="s">
        <v>245</v>
      </c>
      <c r="E922" s="199" t="s">
        <v>166</v>
      </c>
      <c r="F922" s="200">
        <v>3.3370000000000002</v>
      </c>
      <c r="G922" s="199"/>
      <c r="H922" s="199" t="s">
        <v>171</v>
      </c>
      <c r="I922" s="199" t="s">
        <v>921</v>
      </c>
      <c r="J922" s="201">
        <v>74000</v>
      </c>
      <c r="K922" s="201">
        <v>2383</v>
      </c>
      <c r="L922" s="202">
        <v>3.22</v>
      </c>
      <c r="M922" s="201">
        <v>1369</v>
      </c>
      <c r="N922" s="202">
        <v>57.46</v>
      </c>
      <c r="O922" s="201">
        <v>281</v>
      </c>
      <c r="P922" s="202">
        <v>11.78</v>
      </c>
      <c r="Q922" s="201">
        <v>41</v>
      </c>
      <c r="R922" s="202">
        <v>1.7</v>
      </c>
      <c r="S922" s="201">
        <v>692</v>
      </c>
      <c r="T922" s="202">
        <v>29.06</v>
      </c>
      <c r="U922" s="203">
        <v>319</v>
      </c>
      <c r="V922" s="203">
        <v>8</v>
      </c>
      <c r="W922" s="199" t="s">
        <v>179</v>
      </c>
    </row>
    <row r="923" spans="1:23" x14ac:dyDescent="0.25">
      <c r="A923" s="199" t="s">
        <v>378</v>
      </c>
      <c r="B923" s="199"/>
      <c r="C923" s="199" t="s">
        <v>359</v>
      </c>
      <c r="D923" s="199" t="s">
        <v>360</v>
      </c>
      <c r="E923" s="199"/>
      <c r="F923" s="200">
        <v>2.226</v>
      </c>
      <c r="G923" s="199"/>
      <c r="H923" s="199" t="s">
        <v>171</v>
      </c>
      <c r="I923" s="199" t="s">
        <v>1307</v>
      </c>
      <c r="J923" s="201">
        <v>133000</v>
      </c>
      <c r="K923" s="201">
        <v>6783</v>
      </c>
      <c r="L923" s="202">
        <v>5.0999999999999996</v>
      </c>
      <c r="M923" s="201">
        <v>3473</v>
      </c>
      <c r="N923" s="202">
        <v>51.2</v>
      </c>
      <c r="O923" s="201">
        <v>1153</v>
      </c>
      <c r="P923" s="202">
        <v>17</v>
      </c>
      <c r="Q923" s="201">
        <v>339</v>
      </c>
      <c r="R923" s="202">
        <v>5</v>
      </c>
      <c r="S923" s="201">
        <v>1818</v>
      </c>
      <c r="T923" s="202">
        <v>26.8</v>
      </c>
      <c r="U923" s="203">
        <v>905</v>
      </c>
      <c r="V923" s="203">
        <v>85</v>
      </c>
      <c r="W923" s="199" t="s">
        <v>179</v>
      </c>
    </row>
    <row r="924" spans="1:23" hidden="1" x14ac:dyDescent="0.25">
      <c r="A924" s="199" t="s">
        <v>362</v>
      </c>
      <c r="B924" s="199"/>
      <c r="C924" s="199" t="s">
        <v>336</v>
      </c>
      <c r="D924" s="199" t="s">
        <v>337</v>
      </c>
      <c r="E924" s="199"/>
      <c r="F924" s="200">
        <v>32.664000000000001</v>
      </c>
      <c r="G924" s="199"/>
      <c r="H924" s="199" t="s">
        <v>167</v>
      </c>
      <c r="I924" s="199" t="s">
        <v>456</v>
      </c>
      <c r="J924" s="201">
        <v>73000</v>
      </c>
      <c r="K924" s="201">
        <v>16498</v>
      </c>
      <c r="L924" s="202">
        <v>22.6</v>
      </c>
      <c r="M924" s="201">
        <v>2112</v>
      </c>
      <c r="N924" s="202">
        <v>12.8</v>
      </c>
      <c r="O924" s="201">
        <v>1138</v>
      </c>
      <c r="P924" s="202">
        <v>6.9</v>
      </c>
      <c r="Q924" s="201">
        <v>363</v>
      </c>
      <c r="R924" s="202">
        <v>2.2000000000000002</v>
      </c>
      <c r="S924" s="201">
        <v>12885</v>
      </c>
      <c r="T924" s="202">
        <v>78.099999999999994</v>
      </c>
      <c r="U924" s="203">
        <v>4677</v>
      </c>
      <c r="V924" s="203">
        <v>96</v>
      </c>
      <c r="W924" s="199" t="s">
        <v>169</v>
      </c>
    </row>
    <row r="925" spans="1:23" hidden="1" x14ac:dyDescent="0.25">
      <c r="A925" s="199" t="s">
        <v>1846</v>
      </c>
      <c r="B925" s="199"/>
      <c r="C925" s="199" t="s">
        <v>176</v>
      </c>
      <c r="D925" s="199" t="s">
        <v>177</v>
      </c>
      <c r="E925" s="199" t="s">
        <v>166</v>
      </c>
      <c r="F925" s="200">
        <v>11.446999999999999</v>
      </c>
      <c r="G925" s="199" t="s">
        <v>166</v>
      </c>
      <c r="H925" s="199" t="s">
        <v>167</v>
      </c>
      <c r="I925" s="199" t="s">
        <v>283</v>
      </c>
      <c r="J925" s="201">
        <v>73000</v>
      </c>
      <c r="K925" s="201">
        <v>1299</v>
      </c>
      <c r="L925" s="202">
        <v>1.78</v>
      </c>
      <c r="M925" s="201">
        <v>815</v>
      </c>
      <c r="N925" s="202">
        <v>62.76</v>
      </c>
      <c r="O925" s="201">
        <v>154</v>
      </c>
      <c r="P925" s="202">
        <v>11.88</v>
      </c>
      <c r="Q925" s="201">
        <v>79</v>
      </c>
      <c r="R925" s="202">
        <v>6.07</v>
      </c>
      <c r="S925" s="201">
        <v>251</v>
      </c>
      <c r="T925" s="202">
        <v>19.29</v>
      </c>
      <c r="U925" s="203">
        <v>141</v>
      </c>
      <c r="V925" s="203">
        <v>12</v>
      </c>
      <c r="W925" s="199" t="s">
        <v>169</v>
      </c>
    </row>
    <row r="926" spans="1:23" hidden="1" x14ac:dyDescent="0.25">
      <c r="A926" s="199" t="s">
        <v>326</v>
      </c>
      <c r="B926" s="199"/>
      <c r="C926" s="199" t="s">
        <v>244</v>
      </c>
      <c r="D926" s="199" t="s">
        <v>327</v>
      </c>
      <c r="E926" s="199" t="s">
        <v>166</v>
      </c>
      <c r="F926" s="200">
        <v>11.4</v>
      </c>
      <c r="G926" s="199"/>
      <c r="H926" s="199" t="s">
        <v>171</v>
      </c>
      <c r="I926" s="199" t="s">
        <v>329</v>
      </c>
      <c r="J926" s="201">
        <v>72000</v>
      </c>
      <c r="K926" s="201">
        <v>3910</v>
      </c>
      <c r="L926" s="202">
        <v>5.43</v>
      </c>
      <c r="M926" s="201">
        <v>2470</v>
      </c>
      <c r="N926" s="202">
        <v>63.18</v>
      </c>
      <c r="O926" s="201">
        <v>350</v>
      </c>
      <c r="P926" s="202">
        <v>8.9600000000000009</v>
      </c>
      <c r="Q926" s="201">
        <v>139</v>
      </c>
      <c r="R926" s="202">
        <v>3.56</v>
      </c>
      <c r="S926" s="201">
        <v>950</v>
      </c>
      <c r="T926" s="202">
        <v>24.3</v>
      </c>
      <c r="U926" s="203">
        <v>467</v>
      </c>
      <c r="V926" s="203">
        <v>21</v>
      </c>
      <c r="W926" s="199" t="s">
        <v>179</v>
      </c>
    </row>
    <row r="927" spans="1:23" hidden="1" x14ac:dyDescent="0.25">
      <c r="A927" s="199" t="s">
        <v>378</v>
      </c>
      <c r="B927" s="199"/>
      <c r="C927" s="199" t="s">
        <v>293</v>
      </c>
      <c r="D927" s="199" t="s">
        <v>294</v>
      </c>
      <c r="E927" s="199"/>
      <c r="F927" s="200">
        <v>68.77</v>
      </c>
      <c r="G927" s="199"/>
      <c r="H927" s="199" t="s">
        <v>167</v>
      </c>
      <c r="I927" s="199" t="s">
        <v>731</v>
      </c>
      <c r="J927" s="201">
        <v>72000</v>
      </c>
      <c r="K927" s="201">
        <v>17215</v>
      </c>
      <c r="L927" s="202">
        <v>23.91</v>
      </c>
      <c r="M927" s="201">
        <v>4001</v>
      </c>
      <c r="N927" s="202">
        <v>23.24</v>
      </c>
      <c r="O927" s="201">
        <v>1171</v>
      </c>
      <c r="P927" s="202">
        <v>6.8</v>
      </c>
      <c r="Q927" s="201">
        <v>415</v>
      </c>
      <c r="R927" s="202">
        <v>2.41</v>
      </c>
      <c r="S927" s="201">
        <v>11630</v>
      </c>
      <c r="T927" s="202">
        <v>67.56</v>
      </c>
      <c r="U927" s="203">
        <v>4321</v>
      </c>
      <c r="V927" s="203">
        <v>1</v>
      </c>
      <c r="W927" s="199" t="s">
        <v>169</v>
      </c>
    </row>
    <row r="928" spans="1:23" x14ac:dyDescent="0.25">
      <c r="A928" s="199" t="s">
        <v>1305</v>
      </c>
      <c r="B928" s="199"/>
      <c r="C928" s="199" t="s">
        <v>359</v>
      </c>
      <c r="D928" s="199" t="s">
        <v>360</v>
      </c>
      <c r="E928" s="199" t="s">
        <v>234</v>
      </c>
      <c r="F928" s="200">
        <v>10.993</v>
      </c>
      <c r="G928" s="199"/>
      <c r="H928" s="199" t="s">
        <v>167</v>
      </c>
      <c r="I928" s="199" t="s">
        <v>1307</v>
      </c>
      <c r="J928" s="201">
        <v>41500</v>
      </c>
      <c r="K928" s="201">
        <v>1619</v>
      </c>
      <c r="L928" s="202">
        <v>3.9</v>
      </c>
      <c r="M928" s="201">
        <v>1175</v>
      </c>
      <c r="N928" s="202">
        <v>72.599999999999994</v>
      </c>
      <c r="O928" s="201">
        <v>232</v>
      </c>
      <c r="P928" s="202">
        <v>14.3</v>
      </c>
      <c r="Q928" s="201">
        <v>16</v>
      </c>
      <c r="R928" s="202">
        <v>1</v>
      </c>
      <c r="S928" s="201">
        <v>196</v>
      </c>
      <c r="T928" s="202">
        <v>12.1</v>
      </c>
      <c r="U928" s="203">
        <v>132</v>
      </c>
      <c r="V928" s="203">
        <v>87</v>
      </c>
      <c r="W928" s="199" t="s">
        <v>179</v>
      </c>
    </row>
    <row r="929" spans="1:23" x14ac:dyDescent="0.25">
      <c r="A929" s="199" t="s">
        <v>1308</v>
      </c>
      <c r="B929" s="199"/>
      <c r="C929" s="199" t="s">
        <v>359</v>
      </c>
      <c r="D929" s="199" t="s">
        <v>360</v>
      </c>
      <c r="E929" s="199"/>
      <c r="F929" s="200">
        <v>1.85</v>
      </c>
      <c r="G929" s="199"/>
      <c r="H929" s="199" t="s">
        <v>171</v>
      </c>
      <c r="I929" s="199" t="s">
        <v>1307</v>
      </c>
      <c r="J929" s="201">
        <v>6200</v>
      </c>
      <c r="K929" s="201">
        <v>639</v>
      </c>
      <c r="L929" s="202">
        <v>10.3</v>
      </c>
      <c r="M929" s="201">
        <v>178</v>
      </c>
      <c r="N929" s="202">
        <v>27.9</v>
      </c>
      <c r="O929" s="201">
        <v>170</v>
      </c>
      <c r="P929" s="202">
        <v>26.6</v>
      </c>
      <c r="Q929" s="201">
        <v>13</v>
      </c>
      <c r="R929" s="202">
        <v>2</v>
      </c>
      <c r="S929" s="201">
        <v>278</v>
      </c>
      <c r="T929" s="202">
        <v>43.5</v>
      </c>
      <c r="U929" s="203">
        <v>120</v>
      </c>
      <c r="V929" s="203">
        <v>96</v>
      </c>
      <c r="W929" s="199" t="s">
        <v>169</v>
      </c>
    </row>
    <row r="930" spans="1:23" x14ac:dyDescent="0.25">
      <c r="A930" s="199" t="s">
        <v>374</v>
      </c>
      <c r="B930" s="199"/>
      <c r="C930" s="199" t="s">
        <v>359</v>
      </c>
      <c r="D930" s="199" t="s">
        <v>360</v>
      </c>
      <c r="E930" s="199" t="s">
        <v>166</v>
      </c>
      <c r="F930" s="200">
        <v>65.903999999999996</v>
      </c>
      <c r="G930" s="199"/>
      <c r="H930" s="199" t="s">
        <v>171</v>
      </c>
      <c r="I930" s="199" t="s">
        <v>1309</v>
      </c>
      <c r="J930" s="201">
        <v>17100</v>
      </c>
      <c r="K930" s="201">
        <v>2375</v>
      </c>
      <c r="L930" s="202">
        <v>13.89</v>
      </c>
      <c r="M930" s="201">
        <v>850</v>
      </c>
      <c r="N930" s="202">
        <v>35.78</v>
      </c>
      <c r="O930" s="201">
        <v>109</v>
      </c>
      <c r="P930" s="202">
        <v>4.59</v>
      </c>
      <c r="Q930" s="201">
        <v>54</v>
      </c>
      <c r="R930" s="202">
        <v>2.29</v>
      </c>
      <c r="S930" s="201">
        <v>1362</v>
      </c>
      <c r="T930" s="202">
        <v>57.34</v>
      </c>
      <c r="U930" s="203">
        <v>518</v>
      </c>
      <c r="V930" s="203">
        <v>5</v>
      </c>
      <c r="W930" s="199" t="s">
        <v>179</v>
      </c>
    </row>
    <row r="931" spans="1:23" hidden="1" x14ac:dyDescent="0.25">
      <c r="A931" s="199" t="s">
        <v>2273</v>
      </c>
      <c r="B931" s="199"/>
      <c r="C931" s="199" t="s">
        <v>293</v>
      </c>
      <c r="D931" s="199" t="s">
        <v>294</v>
      </c>
      <c r="E931" s="199"/>
      <c r="F931" s="200">
        <v>11.634</v>
      </c>
      <c r="G931" s="199"/>
      <c r="H931" s="199" t="s">
        <v>167</v>
      </c>
      <c r="I931" s="199" t="s">
        <v>2287</v>
      </c>
      <c r="J931" s="201">
        <v>72000</v>
      </c>
      <c r="K931" s="201">
        <v>6574</v>
      </c>
      <c r="L931" s="202">
        <v>9.1300000000000008</v>
      </c>
      <c r="M931" s="201">
        <v>2684</v>
      </c>
      <c r="N931" s="202">
        <v>40.82</v>
      </c>
      <c r="O931" s="201">
        <v>453</v>
      </c>
      <c r="P931" s="202">
        <v>6.89</v>
      </c>
      <c r="Q931" s="201">
        <v>210</v>
      </c>
      <c r="R931" s="202">
        <v>3.19</v>
      </c>
      <c r="S931" s="201">
        <v>3227</v>
      </c>
      <c r="T931" s="202">
        <v>49.09</v>
      </c>
      <c r="U931" s="203">
        <v>1280</v>
      </c>
      <c r="V931" s="203">
        <v>4</v>
      </c>
      <c r="W931" s="199" t="s">
        <v>179</v>
      </c>
    </row>
    <row r="932" spans="1:23" hidden="1" x14ac:dyDescent="0.25">
      <c r="A932" s="199" t="s">
        <v>2273</v>
      </c>
      <c r="B932" s="199"/>
      <c r="C932" s="199" t="s">
        <v>293</v>
      </c>
      <c r="D932" s="199" t="s">
        <v>294</v>
      </c>
      <c r="E932" s="199"/>
      <c r="F932" s="200">
        <v>14.090999999999999</v>
      </c>
      <c r="G932" s="199"/>
      <c r="H932" s="199" t="s">
        <v>167</v>
      </c>
      <c r="I932" s="199" t="s">
        <v>2288</v>
      </c>
      <c r="J932" s="201">
        <v>72000</v>
      </c>
      <c r="K932" s="201">
        <v>9958</v>
      </c>
      <c r="L932" s="202">
        <v>13.83</v>
      </c>
      <c r="M932" s="201">
        <v>3466</v>
      </c>
      <c r="N932" s="202">
        <v>34.81</v>
      </c>
      <c r="O932" s="201">
        <v>565</v>
      </c>
      <c r="P932" s="202">
        <v>5.67</v>
      </c>
      <c r="Q932" s="201">
        <v>170</v>
      </c>
      <c r="R932" s="202">
        <v>1.71</v>
      </c>
      <c r="S932" s="201">
        <v>5757</v>
      </c>
      <c r="T932" s="202">
        <v>57.81</v>
      </c>
      <c r="U932" s="203">
        <v>2184</v>
      </c>
      <c r="V932" s="203">
        <v>21</v>
      </c>
      <c r="W932" s="199" t="s">
        <v>179</v>
      </c>
    </row>
    <row r="933" spans="1:23" hidden="1" x14ac:dyDescent="0.25">
      <c r="A933" s="199" t="s">
        <v>2403</v>
      </c>
      <c r="B933" s="199"/>
      <c r="C933" s="199" t="s">
        <v>244</v>
      </c>
      <c r="D933" s="199" t="s">
        <v>245</v>
      </c>
      <c r="E933" s="199" t="s">
        <v>166</v>
      </c>
      <c r="F933" s="200">
        <v>3.3370000000000002</v>
      </c>
      <c r="G933" s="199"/>
      <c r="H933" s="199" t="s">
        <v>167</v>
      </c>
      <c r="I933" s="199" t="s">
        <v>921</v>
      </c>
      <c r="J933" s="201">
        <v>72000</v>
      </c>
      <c r="K933" s="201">
        <v>2081</v>
      </c>
      <c r="L933" s="202">
        <v>2.89</v>
      </c>
      <c r="M933" s="201">
        <v>1334</v>
      </c>
      <c r="N933" s="202">
        <v>64.08</v>
      </c>
      <c r="O933" s="201">
        <v>241</v>
      </c>
      <c r="P933" s="202">
        <v>11.6</v>
      </c>
      <c r="Q933" s="201">
        <v>108</v>
      </c>
      <c r="R933" s="202">
        <v>5.17</v>
      </c>
      <c r="S933" s="201">
        <v>399</v>
      </c>
      <c r="T933" s="202">
        <v>19.16</v>
      </c>
      <c r="U933" s="203">
        <v>222</v>
      </c>
      <c r="V933" s="203">
        <v>8</v>
      </c>
      <c r="W933" s="199" t="s">
        <v>179</v>
      </c>
    </row>
    <row r="934" spans="1:23" hidden="1" x14ac:dyDescent="0.25">
      <c r="A934" s="199" t="s">
        <v>2403</v>
      </c>
      <c r="B934" s="199"/>
      <c r="C934" s="199" t="s">
        <v>244</v>
      </c>
      <c r="D934" s="199" t="s">
        <v>245</v>
      </c>
      <c r="E934" s="199" t="s">
        <v>166</v>
      </c>
      <c r="F934" s="200">
        <v>5.6</v>
      </c>
      <c r="G934" s="199"/>
      <c r="H934" s="199" t="s">
        <v>171</v>
      </c>
      <c r="I934" s="199" t="s">
        <v>2411</v>
      </c>
      <c r="J934" s="201">
        <v>72000</v>
      </c>
      <c r="K934" s="201">
        <v>3110</v>
      </c>
      <c r="L934" s="202">
        <v>4.32</v>
      </c>
      <c r="M934" s="201">
        <v>2622</v>
      </c>
      <c r="N934" s="202">
        <v>84.32</v>
      </c>
      <c r="O934" s="201">
        <v>258</v>
      </c>
      <c r="P934" s="202">
        <v>8.2899999999999991</v>
      </c>
      <c r="Q934" s="201">
        <v>62</v>
      </c>
      <c r="R934" s="202">
        <v>1.99</v>
      </c>
      <c r="S934" s="201">
        <v>168</v>
      </c>
      <c r="T934" s="202">
        <v>5.4</v>
      </c>
      <c r="U934" s="203">
        <v>183</v>
      </c>
      <c r="V934" s="203">
        <v>21</v>
      </c>
      <c r="W934" s="199" t="s">
        <v>169</v>
      </c>
    </row>
    <row r="935" spans="1:23" hidden="1" x14ac:dyDescent="0.25">
      <c r="A935" s="199" t="s">
        <v>651</v>
      </c>
      <c r="B935" s="199"/>
      <c r="C935" s="199" t="s">
        <v>244</v>
      </c>
      <c r="D935" s="199" t="s">
        <v>264</v>
      </c>
      <c r="E935" s="199" t="s">
        <v>166</v>
      </c>
      <c r="F935" s="200">
        <v>16.039000000000001</v>
      </c>
      <c r="G935" s="199"/>
      <c r="H935" s="199" t="s">
        <v>171</v>
      </c>
      <c r="I935" s="199" t="s">
        <v>655</v>
      </c>
      <c r="J935" s="201">
        <v>71000</v>
      </c>
      <c r="K935" s="201">
        <v>2414</v>
      </c>
      <c r="L935" s="202">
        <v>3.4</v>
      </c>
      <c r="M935" s="201">
        <v>1357</v>
      </c>
      <c r="N935" s="202">
        <v>56.2</v>
      </c>
      <c r="O935" s="201">
        <v>497</v>
      </c>
      <c r="P935" s="202">
        <v>20.6</v>
      </c>
      <c r="Q935" s="201">
        <v>130</v>
      </c>
      <c r="R935" s="202">
        <v>5.4</v>
      </c>
      <c r="S935" s="201">
        <v>430</v>
      </c>
      <c r="T935" s="202">
        <v>17.8</v>
      </c>
      <c r="U935" s="203">
        <v>261</v>
      </c>
      <c r="V935" s="203">
        <v>96</v>
      </c>
      <c r="W935" s="199" t="s">
        <v>179</v>
      </c>
    </row>
    <row r="936" spans="1:23" hidden="1" x14ac:dyDescent="0.25">
      <c r="A936" s="199" t="s">
        <v>1110</v>
      </c>
      <c r="B936" s="199"/>
      <c r="C936" s="199" t="s">
        <v>460</v>
      </c>
      <c r="D936" s="199" t="s">
        <v>469</v>
      </c>
      <c r="E936" s="199"/>
      <c r="F936" s="200">
        <v>0</v>
      </c>
      <c r="G936" s="199"/>
      <c r="H936" s="199" t="s">
        <v>167</v>
      </c>
      <c r="I936" s="199" t="s">
        <v>1111</v>
      </c>
      <c r="J936" s="201">
        <v>71000</v>
      </c>
      <c r="K936" s="201">
        <v>5247</v>
      </c>
      <c r="L936" s="202">
        <v>7.39</v>
      </c>
      <c r="M936" s="201">
        <v>2089</v>
      </c>
      <c r="N936" s="202">
        <v>39.81</v>
      </c>
      <c r="O936" s="201">
        <v>434</v>
      </c>
      <c r="P936" s="202">
        <v>8.2799999999999994</v>
      </c>
      <c r="Q936" s="201">
        <v>193</v>
      </c>
      <c r="R936" s="202">
        <v>3.68</v>
      </c>
      <c r="S936" s="201">
        <v>2531</v>
      </c>
      <c r="T936" s="202">
        <v>48.24</v>
      </c>
      <c r="U936" s="203">
        <v>1015</v>
      </c>
      <c r="V936" s="203">
        <v>14</v>
      </c>
      <c r="W936" s="199" t="s">
        <v>179</v>
      </c>
    </row>
    <row r="937" spans="1:23" x14ac:dyDescent="0.25">
      <c r="A937" s="199" t="s">
        <v>374</v>
      </c>
      <c r="B937" s="199"/>
      <c r="C937" s="199" t="s">
        <v>359</v>
      </c>
      <c r="D937" s="199" t="s">
        <v>360</v>
      </c>
      <c r="E937" s="199" t="s">
        <v>166</v>
      </c>
      <c r="F937" s="200">
        <v>65.903999999999996</v>
      </c>
      <c r="G937" s="199"/>
      <c r="H937" s="199" t="s">
        <v>167</v>
      </c>
      <c r="I937" s="199" t="s">
        <v>1309</v>
      </c>
      <c r="J937" s="201">
        <v>15400</v>
      </c>
      <c r="K937" s="201">
        <v>3986</v>
      </c>
      <c r="L937" s="202">
        <v>25.88</v>
      </c>
      <c r="M937" s="201">
        <v>623</v>
      </c>
      <c r="N937" s="202">
        <v>15.63</v>
      </c>
      <c r="O937" s="201">
        <v>911</v>
      </c>
      <c r="P937" s="202">
        <v>22.85</v>
      </c>
      <c r="Q937" s="201">
        <v>959</v>
      </c>
      <c r="R937" s="202">
        <v>24.06</v>
      </c>
      <c r="S937" s="201">
        <v>1493</v>
      </c>
      <c r="T937" s="202">
        <v>37.46</v>
      </c>
      <c r="U937" s="203">
        <v>762</v>
      </c>
      <c r="V937" s="203">
        <v>21</v>
      </c>
      <c r="W937" s="199" t="s">
        <v>179</v>
      </c>
    </row>
    <row r="938" spans="1:23" hidden="1" x14ac:dyDescent="0.25">
      <c r="A938" s="199" t="s">
        <v>1332</v>
      </c>
      <c r="B938" s="199"/>
      <c r="C938" s="199" t="s">
        <v>460</v>
      </c>
      <c r="D938" s="199" t="s">
        <v>849</v>
      </c>
      <c r="E938" s="199"/>
      <c r="F938" s="200">
        <v>17.541</v>
      </c>
      <c r="G938" s="199"/>
      <c r="H938" s="199" t="s">
        <v>167</v>
      </c>
      <c r="I938" s="199" t="s">
        <v>1363</v>
      </c>
      <c r="J938" s="201">
        <v>71000</v>
      </c>
      <c r="K938" s="201">
        <v>6071</v>
      </c>
      <c r="L938" s="202">
        <v>8.5500000000000007</v>
      </c>
      <c r="M938" s="201">
        <v>1980</v>
      </c>
      <c r="N938" s="202">
        <v>32.61</v>
      </c>
      <c r="O938" s="201">
        <v>226</v>
      </c>
      <c r="P938" s="202">
        <v>3.73</v>
      </c>
      <c r="Q938" s="201">
        <v>93</v>
      </c>
      <c r="R938" s="202">
        <v>1.53</v>
      </c>
      <c r="S938" s="201">
        <v>3773</v>
      </c>
      <c r="T938" s="202">
        <v>62.14</v>
      </c>
      <c r="U938" s="203">
        <v>1405</v>
      </c>
      <c r="V938" s="203">
        <v>4</v>
      </c>
      <c r="W938" s="199" t="s">
        <v>169</v>
      </c>
    </row>
    <row r="939" spans="1:23" hidden="1" x14ac:dyDescent="0.25">
      <c r="A939" s="199" t="s">
        <v>1553</v>
      </c>
      <c r="B939" s="199"/>
      <c r="C939" s="199" t="s">
        <v>428</v>
      </c>
      <c r="D939" s="199" t="s">
        <v>1015</v>
      </c>
      <c r="E939" s="199"/>
      <c r="F939" s="200">
        <v>9.49</v>
      </c>
      <c r="G939" s="199"/>
      <c r="H939" s="199" t="s">
        <v>167</v>
      </c>
      <c r="I939" s="199" t="s">
        <v>1574</v>
      </c>
      <c r="J939" s="201">
        <v>71000</v>
      </c>
      <c r="K939" s="201">
        <v>12127</v>
      </c>
      <c r="L939" s="202">
        <v>17.079999999999998</v>
      </c>
      <c r="M939" s="201">
        <v>3089</v>
      </c>
      <c r="N939" s="202">
        <v>25.47</v>
      </c>
      <c r="O939" s="201">
        <v>508</v>
      </c>
      <c r="P939" s="202">
        <v>4.1900000000000004</v>
      </c>
      <c r="Q939" s="201">
        <v>303</v>
      </c>
      <c r="R939" s="202">
        <v>2.5</v>
      </c>
      <c r="S939" s="201">
        <v>8226</v>
      </c>
      <c r="T939" s="202">
        <v>67.83</v>
      </c>
      <c r="U939" s="203">
        <v>3037</v>
      </c>
      <c r="V939" s="203">
        <v>21</v>
      </c>
      <c r="W939" s="199" t="s">
        <v>179</v>
      </c>
    </row>
    <row r="940" spans="1:23" hidden="1" x14ac:dyDescent="0.25">
      <c r="A940" s="199" t="s">
        <v>1553</v>
      </c>
      <c r="B940" s="199"/>
      <c r="C940" s="199" t="s">
        <v>428</v>
      </c>
      <c r="D940" s="199" t="s">
        <v>1015</v>
      </c>
      <c r="E940" s="199"/>
      <c r="F940" s="200">
        <v>10.268000000000001</v>
      </c>
      <c r="G940" s="199"/>
      <c r="H940" s="199" t="s">
        <v>171</v>
      </c>
      <c r="I940" s="199" t="s">
        <v>1575</v>
      </c>
      <c r="J940" s="201">
        <v>71000</v>
      </c>
      <c r="K940" s="201">
        <v>12127</v>
      </c>
      <c r="L940" s="202">
        <v>17.079999999999998</v>
      </c>
      <c r="M940" s="201">
        <v>3089</v>
      </c>
      <c r="N940" s="202">
        <v>25.47</v>
      </c>
      <c r="O940" s="201">
        <v>508</v>
      </c>
      <c r="P940" s="202">
        <v>4.1900000000000004</v>
      </c>
      <c r="Q940" s="201">
        <v>303</v>
      </c>
      <c r="R940" s="202">
        <v>2.5</v>
      </c>
      <c r="S940" s="201">
        <v>8226</v>
      </c>
      <c r="T940" s="202">
        <v>67.83</v>
      </c>
      <c r="U940" s="203">
        <v>3037</v>
      </c>
      <c r="V940" s="203">
        <v>21</v>
      </c>
      <c r="W940" s="199" t="s">
        <v>179</v>
      </c>
    </row>
    <row r="941" spans="1:23" hidden="1" x14ac:dyDescent="0.25">
      <c r="A941" s="199" t="s">
        <v>1626</v>
      </c>
      <c r="B941" s="199"/>
      <c r="C941" s="199" t="s">
        <v>202</v>
      </c>
      <c r="D941" s="199" t="s">
        <v>214</v>
      </c>
      <c r="E941" s="199"/>
      <c r="F941" s="200">
        <v>0.81299999999999994</v>
      </c>
      <c r="G941" s="199"/>
      <c r="H941" s="199" t="s">
        <v>171</v>
      </c>
      <c r="I941" s="199" t="s">
        <v>1667</v>
      </c>
      <c r="J941" s="201">
        <v>71000</v>
      </c>
      <c r="K941" s="201">
        <v>9230</v>
      </c>
      <c r="L941" s="202">
        <v>13</v>
      </c>
      <c r="M941" s="201">
        <v>3415</v>
      </c>
      <c r="N941" s="202">
        <v>37</v>
      </c>
      <c r="O941" s="201">
        <v>738</v>
      </c>
      <c r="P941" s="202">
        <v>8</v>
      </c>
      <c r="Q941" s="201">
        <v>218</v>
      </c>
      <c r="R941" s="202">
        <v>2.36</v>
      </c>
      <c r="S941" s="201">
        <v>4859</v>
      </c>
      <c r="T941" s="202">
        <v>52.64</v>
      </c>
      <c r="U941" s="203">
        <v>1896</v>
      </c>
      <c r="V941" s="203">
        <v>21</v>
      </c>
      <c r="W941" s="199" t="s">
        <v>169</v>
      </c>
    </row>
    <row r="942" spans="1:23" hidden="1" x14ac:dyDescent="0.25">
      <c r="A942" s="199" t="s">
        <v>1626</v>
      </c>
      <c r="B942" s="199"/>
      <c r="C942" s="199" t="s">
        <v>202</v>
      </c>
      <c r="D942" s="199" t="s">
        <v>214</v>
      </c>
      <c r="E942" s="199" t="s">
        <v>166</v>
      </c>
      <c r="F942" s="200">
        <v>24.295999999999999</v>
      </c>
      <c r="G942" s="199"/>
      <c r="H942" s="199" t="s">
        <v>171</v>
      </c>
      <c r="I942" s="199" t="s">
        <v>1670</v>
      </c>
      <c r="J942" s="201">
        <v>71000</v>
      </c>
      <c r="K942" s="201">
        <v>9230</v>
      </c>
      <c r="L942" s="202">
        <v>13</v>
      </c>
      <c r="M942" s="201">
        <v>3877</v>
      </c>
      <c r="N942" s="202">
        <v>42</v>
      </c>
      <c r="O942" s="201">
        <v>350</v>
      </c>
      <c r="P942" s="202">
        <v>3.79</v>
      </c>
      <c r="Q942" s="201">
        <v>218</v>
      </c>
      <c r="R942" s="202">
        <v>2.36</v>
      </c>
      <c r="S942" s="201">
        <v>4786</v>
      </c>
      <c r="T942" s="202">
        <v>51.85</v>
      </c>
      <c r="U942" s="203">
        <v>1851</v>
      </c>
      <c r="V942" s="203">
        <v>21</v>
      </c>
      <c r="W942" s="199" t="s">
        <v>169</v>
      </c>
    </row>
    <row r="943" spans="1:23" hidden="1" x14ac:dyDescent="0.25">
      <c r="A943" s="199" t="s">
        <v>2084</v>
      </c>
      <c r="B943" s="199"/>
      <c r="C943" s="199" t="s">
        <v>176</v>
      </c>
      <c r="D943" s="199" t="s">
        <v>177</v>
      </c>
      <c r="E943" s="199"/>
      <c r="F943" s="200">
        <v>5.5990000000000002</v>
      </c>
      <c r="G943" s="199"/>
      <c r="H943" s="199" t="s">
        <v>171</v>
      </c>
      <c r="I943" s="199" t="s">
        <v>2085</v>
      </c>
      <c r="J943" s="201">
        <v>71000</v>
      </c>
      <c r="K943" s="201">
        <v>3174</v>
      </c>
      <c r="L943" s="202">
        <v>4.47</v>
      </c>
      <c r="M943" s="201">
        <v>2089</v>
      </c>
      <c r="N943" s="202">
        <v>65.81</v>
      </c>
      <c r="O943" s="201">
        <v>409</v>
      </c>
      <c r="P943" s="202">
        <v>12.9</v>
      </c>
      <c r="Q943" s="201">
        <v>116</v>
      </c>
      <c r="R943" s="202">
        <v>3.65</v>
      </c>
      <c r="S943" s="201">
        <v>560</v>
      </c>
      <c r="T943" s="202">
        <v>17.64</v>
      </c>
      <c r="U943" s="203">
        <v>321</v>
      </c>
      <c r="V943" s="203">
        <v>6</v>
      </c>
      <c r="W943" s="199" t="s">
        <v>179</v>
      </c>
    </row>
    <row r="944" spans="1:23" hidden="1" x14ac:dyDescent="0.25">
      <c r="A944" s="199" t="s">
        <v>2557</v>
      </c>
      <c r="B944" s="199"/>
      <c r="C944" s="199" t="s">
        <v>244</v>
      </c>
      <c r="D944" s="199" t="s">
        <v>666</v>
      </c>
      <c r="E944" s="199" t="s">
        <v>166</v>
      </c>
      <c r="F944" s="200">
        <v>2.819</v>
      </c>
      <c r="G944" s="199"/>
      <c r="H944" s="199" t="s">
        <v>167</v>
      </c>
      <c r="I944" s="199" t="s">
        <v>2573</v>
      </c>
      <c r="J944" s="201">
        <v>71000</v>
      </c>
      <c r="K944" s="201">
        <v>3806</v>
      </c>
      <c r="L944" s="202">
        <v>5.36</v>
      </c>
      <c r="M944" s="201">
        <v>1367</v>
      </c>
      <c r="N944" s="202">
        <v>35.93</v>
      </c>
      <c r="O944" s="201">
        <v>327</v>
      </c>
      <c r="P944" s="202">
        <v>8.6</v>
      </c>
      <c r="Q944" s="201">
        <v>139</v>
      </c>
      <c r="R944" s="202">
        <v>3.64</v>
      </c>
      <c r="S944" s="201">
        <v>1973</v>
      </c>
      <c r="T944" s="202">
        <v>51.84</v>
      </c>
      <c r="U944" s="203">
        <v>779</v>
      </c>
      <c r="V944" s="203">
        <v>0</v>
      </c>
      <c r="W944" s="199" t="s">
        <v>179</v>
      </c>
    </row>
    <row r="945" spans="1:23" hidden="1" x14ac:dyDescent="0.25">
      <c r="A945" s="199" t="s">
        <v>2557</v>
      </c>
      <c r="B945" s="199"/>
      <c r="C945" s="199" t="s">
        <v>244</v>
      </c>
      <c r="D945" s="199" t="s">
        <v>666</v>
      </c>
      <c r="E945" s="199"/>
      <c r="F945" s="200">
        <v>13.125999999999999</v>
      </c>
      <c r="G945" s="199"/>
      <c r="H945" s="199" t="s">
        <v>171</v>
      </c>
      <c r="I945" s="199" t="s">
        <v>2574</v>
      </c>
      <c r="J945" s="201">
        <v>71000</v>
      </c>
      <c r="K945" s="201">
        <v>3699</v>
      </c>
      <c r="L945" s="202">
        <v>5.21</v>
      </c>
      <c r="M945" s="201">
        <v>1298</v>
      </c>
      <c r="N945" s="202">
        <v>35.1</v>
      </c>
      <c r="O945" s="201">
        <v>323</v>
      </c>
      <c r="P945" s="202">
        <v>8.7200000000000006</v>
      </c>
      <c r="Q945" s="201">
        <v>305</v>
      </c>
      <c r="R945" s="202">
        <v>8.25</v>
      </c>
      <c r="S945" s="201">
        <v>1773</v>
      </c>
      <c r="T945" s="202">
        <v>47.93</v>
      </c>
      <c r="U945" s="203">
        <v>732</v>
      </c>
      <c r="V945" s="203">
        <v>0</v>
      </c>
      <c r="W945" s="199" t="s">
        <v>179</v>
      </c>
    </row>
    <row r="946" spans="1:23" hidden="1" x14ac:dyDescent="0.25">
      <c r="A946" s="199" t="s">
        <v>1182</v>
      </c>
      <c r="B946" s="199"/>
      <c r="C946" s="199" t="s">
        <v>293</v>
      </c>
      <c r="D946" s="199" t="s">
        <v>636</v>
      </c>
      <c r="E946" s="199"/>
      <c r="F946" s="200">
        <v>22.100999999999999</v>
      </c>
      <c r="G946" s="199"/>
      <c r="H946" s="199" t="s">
        <v>171</v>
      </c>
      <c r="I946" s="199" t="s">
        <v>1203</v>
      </c>
      <c r="J946" s="201">
        <v>70000</v>
      </c>
      <c r="K946" s="201">
        <v>11200</v>
      </c>
      <c r="L946" s="202">
        <v>16</v>
      </c>
      <c r="M946" s="201">
        <v>2800</v>
      </c>
      <c r="N946" s="202">
        <v>25</v>
      </c>
      <c r="O946" s="201">
        <v>448</v>
      </c>
      <c r="P946" s="202">
        <v>4</v>
      </c>
      <c r="Q946" s="201">
        <v>448</v>
      </c>
      <c r="R946" s="202">
        <v>4</v>
      </c>
      <c r="S946" s="201">
        <v>7504</v>
      </c>
      <c r="T946" s="202">
        <v>67</v>
      </c>
      <c r="U946" s="203">
        <v>2794</v>
      </c>
      <c r="V946" s="203">
        <v>91</v>
      </c>
      <c r="W946" s="199" t="s">
        <v>169</v>
      </c>
    </row>
    <row r="947" spans="1:23" hidden="1" x14ac:dyDescent="0.25">
      <c r="A947" s="199" t="s">
        <v>1279</v>
      </c>
      <c r="B947" s="199"/>
      <c r="C947" s="199" t="s">
        <v>164</v>
      </c>
      <c r="D947" s="199" t="s">
        <v>165</v>
      </c>
      <c r="E947" s="199"/>
      <c r="F947" s="200">
        <v>19.012</v>
      </c>
      <c r="G947" s="199"/>
      <c r="H947" s="199" t="s">
        <v>167</v>
      </c>
      <c r="I947" s="199" t="s">
        <v>1282</v>
      </c>
      <c r="J947" s="201">
        <v>70000</v>
      </c>
      <c r="K947" s="201">
        <v>700</v>
      </c>
      <c r="L947" s="202">
        <v>1</v>
      </c>
      <c r="M947" s="201">
        <v>616</v>
      </c>
      <c r="N947" s="202">
        <v>88</v>
      </c>
      <c r="O947" s="201">
        <v>28</v>
      </c>
      <c r="P947" s="202">
        <v>4</v>
      </c>
      <c r="Q947" s="201">
        <v>35</v>
      </c>
      <c r="R947" s="202">
        <v>5</v>
      </c>
      <c r="S947" s="201">
        <v>21</v>
      </c>
      <c r="T947" s="202">
        <v>3</v>
      </c>
      <c r="U947" s="203">
        <v>37</v>
      </c>
      <c r="V947" s="203">
        <v>19</v>
      </c>
      <c r="W947" s="199" t="s">
        <v>169</v>
      </c>
    </row>
    <row r="948" spans="1:23" hidden="1" x14ac:dyDescent="0.25">
      <c r="A948" s="199" t="s">
        <v>1431</v>
      </c>
      <c r="B948" s="199"/>
      <c r="C948" s="199" t="s">
        <v>244</v>
      </c>
      <c r="D948" s="199" t="s">
        <v>601</v>
      </c>
      <c r="E948" s="199"/>
      <c r="F948" s="200">
        <v>9.2200000000000006</v>
      </c>
      <c r="G948" s="199"/>
      <c r="H948" s="199" t="s">
        <v>171</v>
      </c>
      <c r="I948" s="199" t="s">
        <v>257</v>
      </c>
      <c r="J948" s="201">
        <v>70000</v>
      </c>
      <c r="K948" s="201">
        <v>2100</v>
      </c>
      <c r="L948" s="202">
        <v>3</v>
      </c>
      <c r="M948" s="201">
        <v>1218</v>
      </c>
      <c r="N948" s="202">
        <v>58</v>
      </c>
      <c r="O948" s="201">
        <v>300</v>
      </c>
      <c r="P948" s="202">
        <v>14.3</v>
      </c>
      <c r="Q948" s="201">
        <v>147</v>
      </c>
      <c r="R948" s="202">
        <v>7</v>
      </c>
      <c r="S948" s="201">
        <v>435</v>
      </c>
      <c r="T948" s="202">
        <v>20.7</v>
      </c>
      <c r="U948" s="203">
        <v>242</v>
      </c>
      <c r="V948" s="203">
        <v>95</v>
      </c>
      <c r="W948" s="199" t="s">
        <v>179</v>
      </c>
    </row>
    <row r="949" spans="1:23" hidden="1" x14ac:dyDescent="0.25">
      <c r="A949" s="199" t="s">
        <v>1472</v>
      </c>
      <c r="B949" s="199"/>
      <c r="C949" s="199" t="s">
        <v>164</v>
      </c>
      <c r="D949" s="199" t="s">
        <v>165</v>
      </c>
      <c r="E949" s="199" t="s">
        <v>166</v>
      </c>
      <c r="F949" s="200">
        <v>5.4530000000000003</v>
      </c>
      <c r="G949" s="199"/>
      <c r="H949" s="199" t="s">
        <v>171</v>
      </c>
      <c r="I949" s="199" t="s">
        <v>1479</v>
      </c>
      <c r="J949" s="201">
        <v>70000</v>
      </c>
      <c r="K949" s="201">
        <v>4270</v>
      </c>
      <c r="L949" s="202">
        <v>6.1</v>
      </c>
      <c r="M949" s="201">
        <v>2161</v>
      </c>
      <c r="N949" s="202">
        <v>50.6</v>
      </c>
      <c r="O949" s="201">
        <v>555</v>
      </c>
      <c r="P949" s="202">
        <v>13</v>
      </c>
      <c r="Q949" s="201">
        <v>141</v>
      </c>
      <c r="R949" s="202">
        <v>3.3</v>
      </c>
      <c r="S949" s="201">
        <v>1413</v>
      </c>
      <c r="T949" s="202">
        <v>33.1</v>
      </c>
      <c r="U949" s="203">
        <v>635</v>
      </c>
      <c r="V949" s="203">
        <v>18</v>
      </c>
      <c r="W949" s="199" t="s">
        <v>169</v>
      </c>
    </row>
    <row r="950" spans="1:23" hidden="1" x14ac:dyDescent="0.25">
      <c r="A950" s="199" t="s">
        <v>1553</v>
      </c>
      <c r="B950" s="199"/>
      <c r="C950" s="199" t="s">
        <v>428</v>
      </c>
      <c r="D950" s="199" t="s">
        <v>1015</v>
      </c>
      <c r="E950" s="199"/>
      <c r="F950" s="200">
        <v>22.727</v>
      </c>
      <c r="G950" s="199"/>
      <c r="H950" s="199" t="s">
        <v>171</v>
      </c>
      <c r="I950" s="199" t="s">
        <v>1577</v>
      </c>
      <c r="J950" s="201">
        <v>70000</v>
      </c>
      <c r="K950" s="201">
        <v>15372</v>
      </c>
      <c r="L950" s="202">
        <v>21.96</v>
      </c>
      <c r="M950" s="201">
        <v>3540</v>
      </c>
      <c r="N950" s="202">
        <v>23.03</v>
      </c>
      <c r="O950" s="201">
        <v>802</v>
      </c>
      <c r="P950" s="202">
        <v>5.22</v>
      </c>
      <c r="Q950" s="201">
        <v>497</v>
      </c>
      <c r="R950" s="202">
        <v>3.23</v>
      </c>
      <c r="S950" s="201">
        <v>10533</v>
      </c>
      <c r="T950" s="202">
        <v>68.52</v>
      </c>
      <c r="U950" s="203">
        <v>3905</v>
      </c>
      <c r="V950" s="203">
        <v>21</v>
      </c>
      <c r="W950" s="199" t="s">
        <v>179</v>
      </c>
    </row>
    <row r="951" spans="1:23" hidden="1" x14ac:dyDescent="0.25">
      <c r="A951" s="199" t="s">
        <v>1553</v>
      </c>
      <c r="B951" s="199"/>
      <c r="C951" s="199" t="s">
        <v>460</v>
      </c>
      <c r="D951" s="199" t="s">
        <v>461</v>
      </c>
      <c r="E951" s="199" t="s">
        <v>166</v>
      </c>
      <c r="F951" s="200">
        <v>32.124000000000002</v>
      </c>
      <c r="G951" s="199"/>
      <c r="H951" s="199" t="s">
        <v>167</v>
      </c>
      <c r="I951" s="199" t="s">
        <v>1608</v>
      </c>
      <c r="J951" s="201">
        <v>70000</v>
      </c>
      <c r="K951" s="201">
        <v>6517</v>
      </c>
      <c r="L951" s="202">
        <v>9.31</v>
      </c>
      <c r="M951" s="201">
        <v>2978</v>
      </c>
      <c r="N951" s="202">
        <v>45.7</v>
      </c>
      <c r="O951" s="201">
        <v>455</v>
      </c>
      <c r="P951" s="202">
        <v>6.98</v>
      </c>
      <c r="Q951" s="201">
        <v>220</v>
      </c>
      <c r="R951" s="202">
        <v>3.38</v>
      </c>
      <c r="S951" s="201">
        <v>2863</v>
      </c>
      <c r="T951" s="202">
        <v>43.93</v>
      </c>
      <c r="U951" s="203">
        <v>1166</v>
      </c>
      <c r="V951" s="203">
        <v>7</v>
      </c>
      <c r="W951" s="199" t="s">
        <v>179</v>
      </c>
    </row>
    <row r="952" spans="1:23" hidden="1" x14ac:dyDescent="0.25">
      <c r="A952" s="199" t="s">
        <v>1626</v>
      </c>
      <c r="B952" s="199"/>
      <c r="C952" s="199" t="s">
        <v>176</v>
      </c>
      <c r="D952" s="199" t="s">
        <v>196</v>
      </c>
      <c r="E952" s="199"/>
      <c r="F952" s="200">
        <v>30.905999999999999</v>
      </c>
      <c r="G952" s="199"/>
      <c r="H952" s="199" t="s">
        <v>167</v>
      </c>
      <c r="I952" s="199" t="s">
        <v>1648</v>
      </c>
      <c r="J952" s="201">
        <v>70000</v>
      </c>
      <c r="K952" s="201">
        <v>5397</v>
      </c>
      <c r="L952" s="202">
        <v>7.71</v>
      </c>
      <c r="M952" s="201">
        <v>1866</v>
      </c>
      <c r="N952" s="202">
        <v>34.57</v>
      </c>
      <c r="O952" s="201">
        <v>423</v>
      </c>
      <c r="P952" s="202">
        <v>7.84</v>
      </c>
      <c r="Q952" s="201">
        <v>386</v>
      </c>
      <c r="R952" s="202">
        <v>7.15</v>
      </c>
      <c r="S952" s="201">
        <v>2723</v>
      </c>
      <c r="T952" s="202">
        <v>50.45</v>
      </c>
      <c r="U952" s="203">
        <v>1100</v>
      </c>
      <c r="V952" s="203">
        <v>12</v>
      </c>
      <c r="W952" s="199" t="s">
        <v>169</v>
      </c>
    </row>
    <row r="953" spans="1:23" hidden="1" x14ac:dyDescent="0.25">
      <c r="A953" s="199" t="s">
        <v>1626</v>
      </c>
      <c r="B953" s="199"/>
      <c r="C953" s="199" t="s">
        <v>202</v>
      </c>
      <c r="D953" s="199" t="s">
        <v>214</v>
      </c>
      <c r="E953" s="199"/>
      <c r="F953" s="200">
        <v>17.756</v>
      </c>
      <c r="G953" s="199"/>
      <c r="H953" s="199" t="s">
        <v>171</v>
      </c>
      <c r="I953" s="199" t="s">
        <v>1669</v>
      </c>
      <c r="J953" s="201">
        <v>70000</v>
      </c>
      <c r="K953" s="201">
        <v>9100</v>
      </c>
      <c r="L953" s="202">
        <v>13</v>
      </c>
      <c r="M953" s="201">
        <v>3458</v>
      </c>
      <c r="N953" s="202">
        <v>38</v>
      </c>
      <c r="O953" s="201">
        <v>728</v>
      </c>
      <c r="P953" s="202">
        <v>8</v>
      </c>
      <c r="Q953" s="201">
        <v>215</v>
      </c>
      <c r="R953" s="202">
        <v>2.36</v>
      </c>
      <c r="S953" s="201">
        <v>4699</v>
      </c>
      <c r="T953" s="202">
        <v>51.64</v>
      </c>
      <c r="U953" s="203">
        <v>1841</v>
      </c>
      <c r="V953" s="203">
        <v>21</v>
      </c>
      <c r="W953" s="199" t="s">
        <v>169</v>
      </c>
    </row>
    <row r="954" spans="1:23" hidden="1" x14ac:dyDescent="0.25">
      <c r="A954" s="199" t="s">
        <v>2201</v>
      </c>
      <c r="B954" s="199"/>
      <c r="C954" s="199" t="s">
        <v>428</v>
      </c>
      <c r="D954" s="199" t="s">
        <v>1025</v>
      </c>
      <c r="E954" s="199" t="s">
        <v>166</v>
      </c>
      <c r="F954" s="200">
        <v>8.7530000000000001</v>
      </c>
      <c r="G954" s="199"/>
      <c r="H954" s="199" t="s">
        <v>171</v>
      </c>
      <c r="I954" s="199" t="s">
        <v>2210</v>
      </c>
      <c r="J954" s="201">
        <v>70000</v>
      </c>
      <c r="K954" s="201">
        <v>3850</v>
      </c>
      <c r="L954" s="202">
        <v>5.5</v>
      </c>
      <c r="M954" s="201">
        <v>2426</v>
      </c>
      <c r="N954" s="202">
        <v>63</v>
      </c>
      <c r="O954" s="201">
        <v>270</v>
      </c>
      <c r="P954" s="202">
        <v>7</v>
      </c>
      <c r="Q954" s="201">
        <v>154</v>
      </c>
      <c r="R954" s="202">
        <v>4</v>
      </c>
      <c r="S954" s="201">
        <v>1001</v>
      </c>
      <c r="T954" s="202">
        <v>26</v>
      </c>
      <c r="U954" s="203">
        <v>478</v>
      </c>
      <c r="V954" s="203">
        <v>20</v>
      </c>
      <c r="W954" s="199" t="s">
        <v>169</v>
      </c>
    </row>
    <row r="955" spans="1:23" hidden="1" x14ac:dyDescent="0.25">
      <c r="A955" s="199" t="s">
        <v>2557</v>
      </c>
      <c r="B955" s="199"/>
      <c r="C955" s="199" t="s">
        <v>244</v>
      </c>
      <c r="D955" s="199" t="s">
        <v>666</v>
      </c>
      <c r="E955" s="199" t="s">
        <v>166</v>
      </c>
      <c r="F955" s="200">
        <v>2.819</v>
      </c>
      <c r="G955" s="199"/>
      <c r="H955" s="199" t="s">
        <v>171</v>
      </c>
      <c r="I955" s="199" t="s">
        <v>2573</v>
      </c>
      <c r="J955" s="201">
        <v>70000</v>
      </c>
      <c r="K955" s="201">
        <v>3731</v>
      </c>
      <c r="L955" s="202">
        <v>5.33</v>
      </c>
      <c r="M955" s="201">
        <v>1245</v>
      </c>
      <c r="N955" s="202">
        <v>33.380000000000003</v>
      </c>
      <c r="O955" s="201">
        <v>269</v>
      </c>
      <c r="P955" s="202">
        <v>7.22</v>
      </c>
      <c r="Q955" s="201">
        <v>153</v>
      </c>
      <c r="R955" s="202">
        <v>4.0999999999999996</v>
      </c>
      <c r="S955" s="201">
        <v>2064</v>
      </c>
      <c r="T955" s="202">
        <v>55.31</v>
      </c>
      <c r="U955" s="203">
        <v>803</v>
      </c>
      <c r="V955" s="203">
        <v>0</v>
      </c>
      <c r="W955" s="199" t="s">
        <v>179</v>
      </c>
    </row>
    <row r="956" spans="1:23" hidden="1" x14ac:dyDescent="0.25">
      <c r="A956" s="199" t="s">
        <v>163</v>
      </c>
      <c r="B956" s="199"/>
      <c r="C956" s="199" t="s">
        <v>202</v>
      </c>
      <c r="D956" s="199" t="s">
        <v>223</v>
      </c>
      <c r="E956" s="199" t="s">
        <v>166</v>
      </c>
      <c r="F956" s="200">
        <v>80.679000000000002</v>
      </c>
      <c r="G956" s="199"/>
      <c r="H956" s="199" t="s">
        <v>167</v>
      </c>
      <c r="I956" s="199" t="s">
        <v>231</v>
      </c>
      <c r="J956" s="201">
        <v>69000</v>
      </c>
      <c r="K956" s="201">
        <v>3450</v>
      </c>
      <c r="L956" s="202">
        <v>5</v>
      </c>
      <c r="M956" s="201">
        <v>1829</v>
      </c>
      <c r="N956" s="202">
        <v>53</v>
      </c>
      <c r="O956" s="201">
        <v>690</v>
      </c>
      <c r="P956" s="202">
        <v>20</v>
      </c>
      <c r="Q956" s="201">
        <v>138</v>
      </c>
      <c r="R956" s="202">
        <v>4</v>
      </c>
      <c r="S956" s="201">
        <v>794</v>
      </c>
      <c r="T956" s="202">
        <v>23</v>
      </c>
      <c r="U956" s="203">
        <v>422</v>
      </c>
      <c r="V956" s="203">
        <v>17</v>
      </c>
      <c r="W956" s="199" t="s">
        <v>169</v>
      </c>
    </row>
    <row r="957" spans="1:23" hidden="1" x14ac:dyDescent="0.25">
      <c r="A957" s="199" t="s">
        <v>978</v>
      </c>
      <c r="B957" s="199"/>
      <c r="C957" s="199" t="s">
        <v>164</v>
      </c>
      <c r="D957" s="199" t="s">
        <v>165</v>
      </c>
      <c r="E957" s="199"/>
      <c r="F957" s="200">
        <v>12.685</v>
      </c>
      <c r="G957" s="199"/>
      <c r="H957" s="199" t="s">
        <v>167</v>
      </c>
      <c r="I957" s="199" t="s">
        <v>983</v>
      </c>
      <c r="J957" s="201">
        <v>69000</v>
      </c>
      <c r="K957" s="201">
        <v>2056</v>
      </c>
      <c r="L957" s="202">
        <v>2.98</v>
      </c>
      <c r="M957" s="201">
        <v>1322</v>
      </c>
      <c r="N957" s="202">
        <v>64.3</v>
      </c>
      <c r="O957" s="201">
        <v>222</v>
      </c>
      <c r="P957" s="202">
        <v>10.78</v>
      </c>
      <c r="Q957" s="201">
        <v>101</v>
      </c>
      <c r="R957" s="202">
        <v>4.9000000000000004</v>
      </c>
      <c r="S957" s="201">
        <v>412</v>
      </c>
      <c r="T957" s="202">
        <v>20.02</v>
      </c>
      <c r="U957" s="203">
        <v>224</v>
      </c>
      <c r="V957" s="203">
        <v>18</v>
      </c>
      <c r="W957" s="199" t="s">
        <v>169</v>
      </c>
    </row>
    <row r="958" spans="1:23" hidden="1" x14ac:dyDescent="0.25">
      <c r="A958" s="199" t="s">
        <v>978</v>
      </c>
      <c r="B958" s="199"/>
      <c r="C958" s="199" t="s">
        <v>164</v>
      </c>
      <c r="D958" s="199" t="s">
        <v>165</v>
      </c>
      <c r="E958" s="199"/>
      <c r="F958" s="200">
        <v>12.685</v>
      </c>
      <c r="G958" s="199"/>
      <c r="H958" s="199" t="s">
        <v>171</v>
      </c>
      <c r="I958" s="199" t="s">
        <v>983</v>
      </c>
      <c r="J958" s="201">
        <v>69000</v>
      </c>
      <c r="K958" s="201">
        <v>1711</v>
      </c>
      <c r="L958" s="202">
        <v>2.48</v>
      </c>
      <c r="M958" s="201">
        <v>1101</v>
      </c>
      <c r="N958" s="202">
        <v>64.349999999999994</v>
      </c>
      <c r="O958" s="201">
        <v>242</v>
      </c>
      <c r="P958" s="202">
        <v>14.14</v>
      </c>
      <c r="Q958" s="201">
        <v>96</v>
      </c>
      <c r="R958" s="202">
        <v>5.62</v>
      </c>
      <c r="S958" s="201">
        <v>272</v>
      </c>
      <c r="T958" s="202">
        <v>15.89</v>
      </c>
      <c r="U958" s="203">
        <v>169</v>
      </c>
      <c r="V958" s="203">
        <v>18</v>
      </c>
      <c r="W958" s="199" t="s">
        <v>169</v>
      </c>
    </row>
    <row r="959" spans="1:23" hidden="1" x14ac:dyDescent="0.25">
      <c r="A959" s="199" t="s">
        <v>978</v>
      </c>
      <c r="B959" s="199"/>
      <c r="C959" s="199" t="s">
        <v>164</v>
      </c>
      <c r="D959" s="199" t="s">
        <v>165</v>
      </c>
      <c r="E959" s="199"/>
      <c r="F959" s="200">
        <v>14.378</v>
      </c>
      <c r="G959" s="199"/>
      <c r="H959" s="199" t="s">
        <v>171</v>
      </c>
      <c r="I959" s="199" t="s">
        <v>984</v>
      </c>
      <c r="J959" s="201">
        <v>69000</v>
      </c>
      <c r="K959" s="201">
        <v>1677</v>
      </c>
      <c r="L959" s="202">
        <v>2.4300000000000002</v>
      </c>
      <c r="M959" s="201">
        <v>981</v>
      </c>
      <c r="N959" s="202">
        <v>58.49</v>
      </c>
      <c r="O959" s="201">
        <v>258</v>
      </c>
      <c r="P959" s="202">
        <v>15.36</v>
      </c>
      <c r="Q959" s="201">
        <v>110</v>
      </c>
      <c r="R959" s="202">
        <v>6.56</v>
      </c>
      <c r="S959" s="201">
        <v>329</v>
      </c>
      <c r="T959" s="202">
        <v>19.59</v>
      </c>
      <c r="U959" s="203">
        <v>188</v>
      </c>
      <c r="V959" s="203">
        <v>18</v>
      </c>
      <c r="W959" s="199" t="s">
        <v>169</v>
      </c>
    </row>
    <row r="960" spans="1:23" hidden="1" x14ac:dyDescent="0.25">
      <c r="A960" s="199" t="s">
        <v>1153</v>
      </c>
      <c r="B960" s="199"/>
      <c r="C960" s="199" t="s">
        <v>176</v>
      </c>
      <c r="D960" s="199" t="s">
        <v>177</v>
      </c>
      <c r="E960" s="199" t="s">
        <v>166</v>
      </c>
      <c r="F960" s="200">
        <v>11.791</v>
      </c>
      <c r="G960" s="199" t="s">
        <v>166</v>
      </c>
      <c r="H960" s="199" t="s">
        <v>171</v>
      </c>
      <c r="I960" s="199" t="s">
        <v>1160</v>
      </c>
      <c r="J960" s="201">
        <v>69000</v>
      </c>
      <c r="K960" s="201">
        <v>5989</v>
      </c>
      <c r="L960" s="202">
        <v>8.68</v>
      </c>
      <c r="M960" s="201">
        <v>2011</v>
      </c>
      <c r="N960" s="202">
        <v>33.58</v>
      </c>
      <c r="O960" s="201">
        <v>476</v>
      </c>
      <c r="P960" s="202">
        <v>7.94</v>
      </c>
      <c r="Q960" s="201">
        <v>299</v>
      </c>
      <c r="R960" s="202">
        <v>5</v>
      </c>
      <c r="S960" s="201">
        <v>3203</v>
      </c>
      <c r="T960" s="202">
        <v>53.48</v>
      </c>
      <c r="U960" s="203">
        <v>1263</v>
      </c>
      <c r="V960" s="203">
        <v>12</v>
      </c>
      <c r="W960" s="199" t="s">
        <v>169</v>
      </c>
    </row>
    <row r="961" spans="1:23" x14ac:dyDescent="0.25">
      <c r="A961" s="199" t="s">
        <v>362</v>
      </c>
      <c r="B961" s="199"/>
      <c r="C961" s="199" t="s">
        <v>359</v>
      </c>
      <c r="D961" s="199" t="s">
        <v>360</v>
      </c>
      <c r="E961" s="199" t="s">
        <v>166</v>
      </c>
      <c r="F961" s="200">
        <v>42.712000000000003</v>
      </c>
      <c r="G961" s="199"/>
      <c r="H961" s="199" t="s">
        <v>171</v>
      </c>
      <c r="I961" s="199" t="s">
        <v>1310</v>
      </c>
      <c r="J961" s="201">
        <v>188000</v>
      </c>
      <c r="K961" s="201">
        <v>16751</v>
      </c>
      <c r="L961" s="202">
        <v>8.91</v>
      </c>
      <c r="M961" s="201">
        <v>11042</v>
      </c>
      <c r="N961" s="202">
        <v>65.92</v>
      </c>
      <c r="O961" s="201">
        <v>888</v>
      </c>
      <c r="P961" s="202">
        <v>5.3</v>
      </c>
      <c r="Q961" s="201">
        <v>370</v>
      </c>
      <c r="R961" s="202">
        <v>2.21</v>
      </c>
      <c r="S961" s="201">
        <v>4451</v>
      </c>
      <c r="T961" s="202">
        <v>26.57</v>
      </c>
      <c r="U961" s="203">
        <v>2058</v>
      </c>
      <c r="V961" s="203">
        <v>20</v>
      </c>
      <c r="W961" s="199" t="s">
        <v>179</v>
      </c>
    </row>
    <row r="962" spans="1:23" hidden="1" x14ac:dyDescent="0.25">
      <c r="A962" s="199" t="s">
        <v>1553</v>
      </c>
      <c r="B962" s="199"/>
      <c r="C962" s="199" t="s">
        <v>460</v>
      </c>
      <c r="D962" s="199" t="s">
        <v>461</v>
      </c>
      <c r="E962" s="199"/>
      <c r="F962" s="200">
        <v>12.760999999999999</v>
      </c>
      <c r="G962" s="199"/>
      <c r="H962" s="199" t="s">
        <v>171</v>
      </c>
      <c r="I962" s="199" t="s">
        <v>1603</v>
      </c>
      <c r="J962" s="201">
        <v>69000</v>
      </c>
      <c r="K962" s="201">
        <v>10626</v>
      </c>
      <c r="L962" s="202">
        <v>15.4</v>
      </c>
      <c r="M962" s="201">
        <v>3450</v>
      </c>
      <c r="N962" s="202">
        <v>32.47</v>
      </c>
      <c r="O962" s="201">
        <v>702</v>
      </c>
      <c r="P962" s="202">
        <v>6.61</v>
      </c>
      <c r="Q962" s="201">
        <v>326</v>
      </c>
      <c r="R962" s="202">
        <v>3.07</v>
      </c>
      <c r="S962" s="201">
        <v>6147</v>
      </c>
      <c r="T962" s="202">
        <v>57.85</v>
      </c>
      <c r="U962" s="203">
        <v>2354</v>
      </c>
      <c r="V962" s="203">
        <v>2</v>
      </c>
      <c r="W962" s="199" t="s">
        <v>169</v>
      </c>
    </row>
    <row r="963" spans="1:23" hidden="1" x14ac:dyDescent="0.25">
      <c r="A963" s="199" t="s">
        <v>1626</v>
      </c>
      <c r="B963" s="199"/>
      <c r="C963" s="199" t="s">
        <v>176</v>
      </c>
      <c r="D963" s="199" t="s">
        <v>196</v>
      </c>
      <c r="E963" s="199" t="s">
        <v>166</v>
      </c>
      <c r="F963" s="200">
        <v>43.622</v>
      </c>
      <c r="G963" s="199"/>
      <c r="H963" s="199" t="s">
        <v>171</v>
      </c>
      <c r="I963" s="199" t="s">
        <v>890</v>
      </c>
      <c r="J963" s="201">
        <v>69000</v>
      </c>
      <c r="K963" s="201">
        <v>3560</v>
      </c>
      <c r="L963" s="202">
        <v>5.16</v>
      </c>
      <c r="M963" s="201">
        <v>1602</v>
      </c>
      <c r="N963" s="202">
        <v>45</v>
      </c>
      <c r="O963" s="201">
        <v>214</v>
      </c>
      <c r="P963" s="202">
        <v>6</v>
      </c>
      <c r="Q963" s="201">
        <v>116</v>
      </c>
      <c r="R963" s="202">
        <v>3.25</v>
      </c>
      <c r="S963" s="201">
        <v>1629</v>
      </c>
      <c r="T963" s="202">
        <v>45.75</v>
      </c>
      <c r="U963" s="203">
        <v>655</v>
      </c>
      <c r="V963" s="203">
        <v>18</v>
      </c>
      <c r="W963" s="199" t="s">
        <v>169</v>
      </c>
    </row>
    <row r="964" spans="1:23" hidden="1" x14ac:dyDescent="0.25">
      <c r="A964" s="199" t="s">
        <v>1626</v>
      </c>
      <c r="B964" s="199"/>
      <c r="C964" s="199" t="s">
        <v>202</v>
      </c>
      <c r="D964" s="199" t="s">
        <v>203</v>
      </c>
      <c r="E964" s="199"/>
      <c r="F964" s="200">
        <v>90.748999999999995</v>
      </c>
      <c r="G964" s="199"/>
      <c r="H964" s="199" t="s">
        <v>171</v>
      </c>
      <c r="I964" s="199" t="s">
        <v>1666</v>
      </c>
      <c r="J964" s="201">
        <v>69000</v>
      </c>
      <c r="K964" s="201">
        <v>9660</v>
      </c>
      <c r="L964" s="202">
        <v>14</v>
      </c>
      <c r="M964" s="201">
        <v>3478</v>
      </c>
      <c r="N964" s="202">
        <v>36</v>
      </c>
      <c r="O964" s="201">
        <v>773</v>
      </c>
      <c r="P964" s="202">
        <v>8</v>
      </c>
      <c r="Q964" s="201">
        <v>228</v>
      </c>
      <c r="R964" s="202">
        <v>2.36</v>
      </c>
      <c r="S964" s="201">
        <v>5182</v>
      </c>
      <c r="T964" s="202">
        <v>53.64</v>
      </c>
      <c r="U964" s="203">
        <v>2014</v>
      </c>
      <c r="V964" s="203">
        <v>18</v>
      </c>
      <c r="W964" s="199" t="s">
        <v>169</v>
      </c>
    </row>
    <row r="965" spans="1:23" hidden="1" x14ac:dyDescent="0.25">
      <c r="A965" s="199" t="s">
        <v>1626</v>
      </c>
      <c r="B965" s="199"/>
      <c r="C965" s="199" t="s">
        <v>202</v>
      </c>
      <c r="D965" s="199" t="s">
        <v>214</v>
      </c>
      <c r="E965" s="199"/>
      <c r="F965" s="200">
        <v>28.088000000000001</v>
      </c>
      <c r="G965" s="199"/>
      <c r="H965" s="199" t="s">
        <v>171</v>
      </c>
      <c r="I965" s="199" t="s">
        <v>1671</v>
      </c>
      <c r="J965" s="201">
        <v>69000</v>
      </c>
      <c r="K965" s="201">
        <v>8970</v>
      </c>
      <c r="L965" s="202">
        <v>13</v>
      </c>
      <c r="M965" s="201">
        <v>3767</v>
      </c>
      <c r="N965" s="202">
        <v>42</v>
      </c>
      <c r="O965" s="201">
        <v>340</v>
      </c>
      <c r="P965" s="202">
        <v>3.79</v>
      </c>
      <c r="Q965" s="201">
        <v>212</v>
      </c>
      <c r="R965" s="202">
        <v>2.36</v>
      </c>
      <c r="S965" s="201">
        <v>4651</v>
      </c>
      <c r="T965" s="202">
        <v>51.85</v>
      </c>
      <c r="U965" s="203">
        <v>1799</v>
      </c>
      <c r="V965" s="203">
        <v>21</v>
      </c>
      <c r="W965" s="199" t="s">
        <v>169</v>
      </c>
    </row>
    <row r="966" spans="1:23" hidden="1" x14ac:dyDescent="0.25">
      <c r="A966" s="199" t="s">
        <v>1626</v>
      </c>
      <c r="B966" s="199"/>
      <c r="C966" s="199" t="s">
        <v>202</v>
      </c>
      <c r="D966" s="199" t="s">
        <v>214</v>
      </c>
      <c r="E966" s="199"/>
      <c r="F966" s="200">
        <v>54.116</v>
      </c>
      <c r="G966" s="199"/>
      <c r="H966" s="199" t="s">
        <v>167</v>
      </c>
      <c r="I966" s="199" t="s">
        <v>1677</v>
      </c>
      <c r="J966" s="201">
        <v>69000</v>
      </c>
      <c r="K966" s="201">
        <v>8280</v>
      </c>
      <c r="L966" s="202">
        <v>12</v>
      </c>
      <c r="M966" s="201">
        <v>3146</v>
      </c>
      <c r="N966" s="202">
        <v>38</v>
      </c>
      <c r="O966" s="201">
        <v>331</v>
      </c>
      <c r="P966" s="202">
        <v>4</v>
      </c>
      <c r="Q966" s="201">
        <v>118</v>
      </c>
      <c r="R966" s="202">
        <v>1.42</v>
      </c>
      <c r="S966" s="201">
        <v>4685</v>
      </c>
      <c r="T966" s="202">
        <v>56.58</v>
      </c>
      <c r="U966" s="203">
        <v>1774</v>
      </c>
      <c r="V966" s="203">
        <v>21</v>
      </c>
      <c r="W966" s="199" t="s">
        <v>169</v>
      </c>
    </row>
    <row r="967" spans="1:23" hidden="1" x14ac:dyDescent="0.25">
      <c r="A967" s="199" t="s">
        <v>1846</v>
      </c>
      <c r="B967" s="199"/>
      <c r="C967" s="199" t="s">
        <v>176</v>
      </c>
      <c r="D967" s="199" t="s">
        <v>196</v>
      </c>
      <c r="E967" s="199" t="s">
        <v>234</v>
      </c>
      <c r="F967" s="200">
        <v>18.21</v>
      </c>
      <c r="G967" s="199"/>
      <c r="H967" s="199" t="s">
        <v>167</v>
      </c>
      <c r="I967" s="199" t="s">
        <v>1852</v>
      </c>
      <c r="J967" s="201">
        <v>69000</v>
      </c>
      <c r="K967" s="201">
        <v>3229</v>
      </c>
      <c r="L967" s="202">
        <v>4.68</v>
      </c>
      <c r="M967" s="201">
        <v>1277</v>
      </c>
      <c r="N967" s="202">
        <v>39.549999999999997</v>
      </c>
      <c r="O967" s="201">
        <v>522</v>
      </c>
      <c r="P967" s="202">
        <v>16.16</v>
      </c>
      <c r="Q967" s="201">
        <v>241</v>
      </c>
      <c r="R967" s="202">
        <v>7.45</v>
      </c>
      <c r="S967" s="201">
        <v>1190</v>
      </c>
      <c r="T967" s="202">
        <v>36.840000000000003</v>
      </c>
      <c r="U967" s="203">
        <v>539</v>
      </c>
      <c r="V967" s="203">
        <v>12</v>
      </c>
      <c r="W967" s="199" t="s">
        <v>169</v>
      </c>
    </row>
    <row r="968" spans="1:23" hidden="1" x14ac:dyDescent="0.25">
      <c r="A968" s="199" t="s">
        <v>2326</v>
      </c>
      <c r="B968" s="199"/>
      <c r="C968" s="199" t="s">
        <v>164</v>
      </c>
      <c r="D968" s="199" t="s">
        <v>165</v>
      </c>
      <c r="E968" s="199"/>
      <c r="F968" s="200">
        <v>36.115000000000002</v>
      </c>
      <c r="G968" s="199"/>
      <c r="H968" s="199" t="s">
        <v>171</v>
      </c>
      <c r="I968" s="199" t="s">
        <v>2333</v>
      </c>
      <c r="J968" s="201">
        <v>69000</v>
      </c>
      <c r="K968" s="201">
        <v>2070</v>
      </c>
      <c r="L968" s="202">
        <v>3</v>
      </c>
      <c r="M968" s="201">
        <v>1035</v>
      </c>
      <c r="N968" s="202">
        <v>50</v>
      </c>
      <c r="O968" s="201">
        <v>414</v>
      </c>
      <c r="P968" s="202">
        <v>20</v>
      </c>
      <c r="Q968" s="201">
        <v>311</v>
      </c>
      <c r="R968" s="202">
        <v>15</v>
      </c>
      <c r="S968" s="201">
        <v>311</v>
      </c>
      <c r="T968" s="202">
        <v>15</v>
      </c>
      <c r="U968" s="203">
        <v>227</v>
      </c>
      <c r="V968" s="203">
        <v>19</v>
      </c>
      <c r="W968" s="199" t="s">
        <v>169</v>
      </c>
    </row>
    <row r="969" spans="1:23" hidden="1" x14ac:dyDescent="0.25">
      <c r="A969" s="199" t="s">
        <v>362</v>
      </c>
      <c r="B969" s="199"/>
      <c r="C969" s="199" t="s">
        <v>176</v>
      </c>
      <c r="D969" s="199" t="s">
        <v>177</v>
      </c>
      <c r="E969" s="199" t="s">
        <v>166</v>
      </c>
      <c r="F969" s="200">
        <v>82.102999999999994</v>
      </c>
      <c r="G969" s="199"/>
      <c r="H969" s="199" t="s">
        <v>167</v>
      </c>
      <c r="I969" s="199" t="s">
        <v>426</v>
      </c>
      <c r="J969" s="201">
        <v>68000</v>
      </c>
      <c r="K969" s="201">
        <v>15830</v>
      </c>
      <c r="L969" s="202">
        <v>23.28</v>
      </c>
      <c r="M969" s="201">
        <v>3731</v>
      </c>
      <c r="N969" s="202">
        <v>23.57</v>
      </c>
      <c r="O969" s="201">
        <v>587</v>
      </c>
      <c r="P969" s="202">
        <v>3.71</v>
      </c>
      <c r="Q969" s="201">
        <v>328</v>
      </c>
      <c r="R969" s="202">
        <v>2.0699999999999998</v>
      </c>
      <c r="S969" s="201">
        <v>11185</v>
      </c>
      <c r="T969" s="202">
        <v>70.66</v>
      </c>
      <c r="U969" s="203">
        <v>4092</v>
      </c>
      <c r="V969" s="203">
        <v>11</v>
      </c>
      <c r="W969" s="199" t="s">
        <v>169</v>
      </c>
    </row>
    <row r="970" spans="1:23" hidden="1" x14ac:dyDescent="0.25">
      <c r="A970" s="199" t="s">
        <v>1553</v>
      </c>
      <c r="B970" s="199"/>
      <c r="C970" s="199" t="s">
        <v>428</v>
      </c>
      <c r="D970" s="199" t="s">
        <v>429</v>
      </c>
      <c r="E970" s="199"/>
      <c r="F970" s="200">
        <v>44.307000000000002</v>
      </c>
      <c r="G970" s="199"/>
      <c r="H970" s="199" t="s">
        <v>171</v>
      </c>
      <c r="I970" s="199" t="s">
        <v>221</v>
      </c>
      <c r="J970" s="201">
        <v>68000</v>
      </c>
      <c r="K970" s="201">
        <v>15273</v>
      </c>
      <c r="L970" s="202">
        <v>22.46</v>
      </c>
      <c r="M970" s="201">
        <v>3757</v>
      </c>
      <c r="N970" s="202">
        <v>24.6</v>
      </c>
      <c r="O970" s="201">
        <v>739</v>
      </c>
      <c r="P970" s="202">
        <v>4.84</v>
      </c>
      <c r="Q970" s="201">
        <v>399</v>
      </c>
      <c r="R970" s="202">
        <v>2.61</v>
      </c>
      <c r="S970" s="201">
        <v>10378</v>
      </c>
      <c r="T970" s="202">
        <v>67.95</v>
      </c>
      <c r="U970" s="203">
        <v>3839</v>
      </c>
      <c r="V970" s="203">
        <v>21</v>
      </c>
      <c r="W970" s="199" t="s">
        <v>179</v>
      </c>
    </row>
    <row r="971" spans="1:23" hidden="1" x14ac:dyDescent="0.25">
      <c r="A971" s="199" t="s">
        <v>1553</v>
      </c>
      <c r="B971" s="199"/>
      <c r="C971" s="199" t="s">
        <v>428</v>
      </c>
      <c r="D971" s="199" t="s">
        <v>429</v>
      </c>
      <c r="E971" s="199"/>
      <c r="F971" s="200">
        <v>55.521000000000001</v>
      </c>
      <c r="G971" s="199"/>
      <c r="H971" s="199" t="s">
        <v>171</v>
      </c>
      <c r="I971" s="199" t="s">
        <v>1559</v>
      </c>
      <c r="J971" s="201">
        <v>68000</v>
      </c>
      <c r="K971" s="201">
        <v>13818</v>
      </c>
      <c r="L971" s="202">
        <v>20.32</v>
      </c>
      <c r="M971" s="201">
        <v>3032</v>
      </c>
      <c r="N971" s="202">
        <v>21.94</v>
      </c>
      <c r="O971" s="201">
        <v>656</v>
      </c>
      <c r="P971" s="202">
        <v>4.75</v>
      </c>
      <c r="Q971" s="201">
        <v>303</v>
      </c>
      <c r="R971" s="202">
        <v>2.19</v>
      </c>
      <c r="S971" s="201">
        <v>9827</v>
      </c>
      <c r="T971" s="202">
        <v>71.12</v>
      </c>
      <c r="U971" s="203">
        <v>3601</v>
      </c>
      <c r="V971" s="203">
        <v>21</v>
      </c>
      <c r="W971" s="199" t="s">
        <v>179</v>
      </c>
    </row>
    <row r="972" spans="1:23" hidden="1" x14ac:dyDescent="0.25">
      <c r="A972" s="199" t="s">
        <v>1553</v>
      </c>
      <c r="B972" s="199"/>
      <c r="C972" s="199" t="s">
        <v>428</v>
      </c>
      <c r="D972" s="199" t="s">
        <v>1025</v>
      </c>
      <c r="E972" s="199" t="s">
        <v>166</v>
      </c>
      <c r="F972" s="200">
        <v>53.822000000000003</v>
      </c>
      <c r="G972" s="199"/>
      <c r="H972" s="199" t="s">
        <v>167</v>
      </c>
      <c r="I972" s="199" t="s">
        <v>1564</v>
      </c>
      <c r="J972" s="201">
        <v>68000</v>
      </c>
      <c r="K972" s="201">
        <v>14280</v>
      </c>
      <c r="L972" s="202">
        <v>21</v>
      </c>
      <c r="M972" s="201">
        <v>3764</v>
      </c>
      <c r="N972" s="202">
        <v>26.36</v>
      </c>
      <c r="O972" s="201">
        <v>637</v>
      </c>
      <c r="P972" s="202">
        <v>4.46</v>
      </c>
      <c r="Q972" s="201">
        <v>434</v>
      </c>
      <c r="R972" s="202">
        <v>3.04</v>
      </c>
      <c r="S972" s="201">
        <v>9445</v>
      </c>
      <c r="T972" s="202">
        <v>66.14</v>
      </c>
      <c r="U972" s="203">
        <v>3513</v>
      </c>
      <c r="V972" s="203">
        <v>20</v>
      </c>
      <c r="W972" s="199" t="s">
        <v>169</v>
      </c>
    </row>
    <row r="973" spans="1:23" hidden="1" x14ac:dyDescent="0.25">
      <c r="A973" s="199" t="s">
        <v>1553</v>
      </c>
      <c r="B973" s="199"/>
      <c r="C973" s="199" t="s">
        <v>336</v>
      </c>
      <c r="D973" s="199" t="s">
        <v>337</v>
      </c>
      <c r="E973" s="199"/>
      <c r="F973" s="200">
        <v>35.597000000000001</v>
      </c>
      <c r="G973" s="199"/>
      <c r="H973" s="199" t="s">
        <v>167</v>
      </c>
      <c r="I973" s="199" t="s">
        <v>1600</v>
      </c>
      <c r="J973" s="201">
        <v>68000</v>
      </c>
      <c r="K973" s="201">
        <v>9112</v>
      </c>
      <c r="L973" s="202">
        <v>13.4</v>
      </c>
      <c r="M973" s="201">
        <v>3166</v>
      </c>
      <c r="N973" s="202">
        <v>34.74</v>
      </c>
      <c r="O973" s="201">
        <v>565</v>
      </c>
      <c r="P973" s="202">
        <v>6.2</v>
      </c>
      <c r="Q973" s="201">
        <v>294</v>
      </c>
      <c r="R973" s="202">
        <v>3.23</v>
      </c>
      <c r="S973" s="201">
        <v>5087</v>
      </c>
      <c r="T973" s="202">
        <v>55.83</v>
      </c>
      <c r="U973" s="203">
        <v>1961</v>
      </c>
      <c r="V973" s="203">
        <v>3</v>
      </c>
      <c r="W973" s="199" t="s">
        <v>169</v>
      </c>
    </row>
    <row r="974" spans="1:23" hidden="1" x14ac:dyDescent="0.25">
      <c r="A974" s="199" t="s">
        <v>1626</v>
      </c>
      <c r="B974" s="199"/>
      <c r="C974" s="199" t="s">
        <v>202</v>
      </c>
      <c r="D974" s="199" t="s">
        <v>203</v>
      </c>
      <c r="E974" s="199"/>
      <c r="F974" s="200">
        <v>2.64</v>
      </c>
      <c r="G974" s="199"/>
      <c r="H974" s="199" t="s">
        <v>171</v>
      </c>
      <c r="I974" s="199" t="s">
        <v>1650</v>
      </c>
      <c r="J974" s="201">
        <v>68000</v>
      </c>
      <c r="K974" s="201">
        <v>3509</v>
      </c>
      <c r="L974" s="202">
        <v>5.16</v>
      </c>
      <c r="M974" s="201">
        <v>1684</v>
      </c>
      <c r="N974" s="202">
        <v>48</v>
      </c>
      <c r="O974" s="201">
        <v>211</v>
      </c>
      <c r="P974" s="202">
        <v>6</v>
      </c>
      <c r="Q974" s="201">
        <v>114</v>
      </c>
      <c r="R974" s="202">
        <v>3.25</v>
      </c>
      <c r="S974" s="201">
        <v>1500</v>
      </c>
      <c r="T974" s="202">
        <v>42.75</v>
      </c>
      <c r="U974" s="203">
        <v>613</v>
      </c>
      <c r="V974" s="203">
        <v>18</v>
      </c>
      <c r="W974" s="199" t="s">
        <v>169</v>
      </c>
    </row>
    <row r="975" spans="1:23" hidden="1" x14ac:dyDescent="0.25">
      <c r="A975" s="199" t="s">
        <v>1626</v>
      </c>
      <c r="B975" s="199"/>
      <c r="C975" s="199" t="s">
        <v>202</v>
      </c>
      <c r="D975" s="199" t="s">
        <v>214</v>
      </c>
      <c r="E975" s="199"/>
      <c r="F975" s="200">
        <v>17.756</v>
      </c>
      <c r="G975" s="199"/>
      <c r="H975" s="199" t="s">
        <v>167</v>
      </c>
      <c r="I975" s="199" t="s">
        <v>1669</v>
      </c>
      <c r="J975" s="201">
        <v>68000</v>
      </c>
      <c r="K975" s="201">
        <v>8840</v>
      </c>
      <c r="L975" s="202">
        <v>13</v>
      </c>
      <c r="M975" s="201">
        <v>3271</v>
      </c>
      <c r="N975" s="202">
        <v>37</v>
      </c>
      <c r="O975" s="201">
        <v>707</v>
      </c>
      <c r="P975" s="202">
        <v>8</v>
      </c>
      <c r="Q975" s="201">
        <v>209</v>
      </c>
      <c r="R975" s="202">
        <v>2.36</v>
      </c>
      <c r="S975" s="201">
        <v>4653</v>
      </c>
      <c r="T975" s="202">
        <v>52.64</v>
      </c>
      <c r="U975" s="203">
        <v>1816</v>
      </c>
      <c r="V975" s="203">
        <v>21</v>
      </c>
      <c r="W975" s="199" t="s">
        <v>169</v>
      </c>
    </row>
    <row r="976" spans="1:23" hidden="1" x14ac:dyDescent="0.25">
      <c r="A976" s="199" t="s">
        <v>1626</v>
      </c>
      <c r="B976" s="199"/>
      <c r="C976" s="199" t="s">
        <v>202</v>
      </c>
      <c r="D976" s="199" t="s">
        <v>223</v>
      </c>
      <c r="E976" s="199"/>
      <c r="F976" s="200">
        <v>101.316</v>
      </c>
      <c r="G976" s="199"/>
      <c r="H976" s="199" t="s">
        <v>171</v>
      </c>
      <c r="I976" s="199" t="s">
        <v>1687</v>
      </c>
      <c r="J976" s="201">
        <v>68000</v>
      </c>
      <c r="K976" s="201">
        <v>8996</v>
      </c>
      <c r="L976" s="202">
        <v>13.23</v>
      </c>
      <c r="M976" s="201">
        <v>5218</v>
      </c>
      <c r="N976" s="202">
        <v>58</v>
      </c>
      <c r="O976" s="201">
        <v>392</v>
      </c>
      <c r="P976" s="202">
        <v>4.3600000000000003</v>
      </c>
      <c r="Q976" s="201">
        <v>192</v>
      </c>
      <c r="R976" s="202">
        <v>2.13</v>
      </c>
      <c r="S976" s="201">
        <v>3194</v>
      </c>
      <c r="T976" s="202">
        <v>35.51</v>
      </c>
      <c r="U976" s="203">
        <v>1349</v>
      </c>
      <c r="V976" s="203">
        <v>18</v>
      </c>
      <c r="W976" s="199" t="s">
        <v>169</v>
      </c>
    </row>
    <row r="977" spans="1:23" hidden="1" x14ac:dyDescent="0.25">
      <c r="A977" s="199" t="s">
        <v>2201</v>
      </c>
      <c r="B977" s="199"/>
      <c r="C977" s="199" t="s">
        <v>428</v>
      </c>
      <c r="D977" s="199" t="s">
        <v>1025</v>
      </c>
      <c r="E977" s="199" t="s">
        <v>166</v>
      </c>
      <c r="F977" s="200">
        <v>8.7530000000000001</v>
      </c>
      <c r="G977" s="199"/>
      <c r="H977" s="199" t="s">
        <v>167</v>
      </c>
      <c r="I977" s="199" t="s">
        <v>2210</v>
      </c>
      <c r="J977" s="201">
        <v>68000</v>
      </c>
      <c r="K977" s="201">
        <v>3740</v>
      </c>
      <c r="L977" s="202">
        <v>5.5</v>
      </c>
      <c r="M977" s="201">
        <v>2169</v>
      </c>
      <c r="N977" s="202">
        <v>58</v>
      </c>
      <c r="O977" s="201">
        <v>262</v>
      </c>
      <c r="P977" s="202">
        <v>7</v>
      </c>
      <c r="Q977" s="201">
        <v>150</v>
      </c>
      <c r="R977" s="202">
        <v>4</v>
      </c>
      <c r="S977" s="201">
        <v>1159</v>
      </c>
      <c r="T977" s="202">
        <v>31</v>
      </c>
      <c r="U977" s="203">
        <v>522</v>
      </c>
      <c r="V977" s="203">
        <v>20</v>
      </c>
      <c r="W977" s="199" t="s">
        <v>169</v>
      </c>
    </row>
    <row r="978" spans="1:23" hidden="1" x14ac:dyDescent="0.25">
      <c r="A978" s="199" t="s">
        <v>651</v>
      </c>
      <c r="B978" s="199"/>
      <c r="C978" s="199" t="s">
        <v>244</v>
      </c>
      <c r="D978" s="199" t="s">
        <v>264</v>
      </c>
      <c r="E978" s="199" t="s">
        <v>166</v>
      </c>
      <c r="F978" s="200">
        <v>16.039000000000001</v>
      </c>
      <c r="G978" s="199"/>
      <c r="H978" s="199" t="s">
        <v>167</v>
      </c>
      <c r="I978" s="199" t="s">
        <v>655</v>
      </c>
      <c r="J978" s="201">
        <v>67000</v>
      </c>
      <c r="K978" s="201">
        <v>1615</v>
      </c>
      <c r="L978" s="202">
        <v>2.41</v>
      </c>
      <c r="M978" s="201">
        <v>925</v>
      </c>
      <c r="N978" s="202">
        <v>57.25</v>
      </c>
      <c r="O978" s="201">
        <v>240</v>
      </c>
      <c r="P978" s="202">
        <v>14.89</v>
      </c>
      <c r="Q978" s="201">
        <v>71</v>
      </c>
      <c r="R978" s="202">
        <v>4.42</v>
      </c>
      <c r="S978" s="201">
        <v>379</v>
      </c>
      <c r="T978" s="202">
        <v>23.45</v>
      </c>
      <c r="U978" s="203">
        <v>196</v>
      </c>
      <c r="V978" s="203">
        <v>5</v>
      </c>
      <c r="W978" s="199" t="s">
        <v>179</v>
      </c>
    </row>
    <row r="979" spans="1:23" hidden="1" x14ac:dyDescent="0.25">
      <c r="A979" s="199" t="s">
        <v>978</v>
      </c>
      <c r="B979" s="199"/>
      <c r="C979" s="199" t="s">
        <v>164</v>
      </c>
      <c r="D979" s="199" t="s">
        <v>165</v>
      </c>
      <c r="E979" s="199"/>
      <c r="F979" s="200">
        <v>3.12</v>
      </c>
      <c r="G979" s="199"/>
      <c r="H979" s="199" t="s">
        <v>167</v>
      </c>
      <c r="I979" s="199" t="s">
        <v>980</v>
      </c>
      <c r="J979" s="201">
        <v>67000</v>
      </c>
      <c r="K979" s="201">
        <v>724</v>
      </c>
      <c r="L979" s="202">
        <v>1.08</v>
      </c>
      <c r="M979" s="201">
        <v>477</v>
      </c>
      <c r="N979" s="202">
        <v>65.91</v>
      </c>
      <c r="O979" s="201">
        <v>99</v>
      </c>
      <c r="P979" s="202">
        <v>13.64</v>
      </c>
      <c r="Q979" s="201">
        <v>49</v>
      </c>
      <c r="R979" s="202">
        <v>6.82</v>
      </c>
      <c r="S979" s="201">
        <v>99</v>
      </c>
      <c r="T979" s="202">
        <v>13.64</v>
      </c>
      <c r="U979" s="203">
        <v>67</v>
      </c>
      <c r="V979" s="203">
        <v>18</v>
      </c>
      <c r="W979" s="199" t="s">
        <v>169</v>
      </c>
    </row>
    <row r="980" spans="1:23" hidden="1" x14ac:dyDescent="0.25">
      <c r="A980" s="199" t="s">
        <v>1394</v>
      </c>
      <c r="B980" s="199"/>
      <c r="C980" s="199" t="s">
        <v>244</v>
      </c>
      <c r="D980" s="199" t="s">
        <v>687</v>
      </c>
      <c r="E980" s="199" t="s">
        <v>166</v>
      </c>
      <c r="F980" s="200">
        <v>4.8840000000000003</v>
      </c>
      <c r="G980" s="199"/>
      <c r="H980" s="199" t="s">
        <v>167</v>
      </c>
      <c r="I980" s="199" t="s">
        <v>1402</v>
      </c>
      <c r="J980" s="201">
        <v>67000</v>
      </c>
      <c r="K980" s="201">
        <v>1876</v>
      </c>
      <c r="L980" s="202">
        <v>2.8</v>
      </c>
      <c r="M980" s="201">
        <v>983</v>
      </c>
      <c r="N980" s="202">
        <v>52.4</v>
      </c>
      <c r="O980" s="201">
        <v>216</v>
      </c>
      <c r="P980" s="202">
        <v>11.5</v>
      </c>
      <c r="Q980" s="201">
        <v>73</v>
      </c>
      <c r="R980" s="202">
        <v>3.9</v>
      </c>
      <c r="S980" s="201">
        <v>604</v>
      </c>
      <c r="T980" s="202">
        <v>32.200000000000003</v>
      </c>
      <c r="U980" s="203">
        <v>273</v>
      </c>
      <c r="V980" s="203">
        <v>1</v>
      </c>
      <c r="W980" s="199" t="s">
        <v>169</v>
      </c>
    </row>
    <row r="981" spans="1:23" hidden="1" x14ac:dyDescent="0.25">
      <c r="A981" s="199" t="s">
        <v>1394</v>
      </c>
      <c r="B981" s="199"/>
      <c r="C981" s="199" t="s">
        <v>244</v>
      </c>
      <c r="D981" s="199" t="s">
        <v>687</v>
      </c>
      <c r="E981" s="199" t="s">
        <v>166</v>
      </c>
      <c r="F981" s="200">
        <v>6.01</v>
      </c>
      <c r="G981" s="199"/>
      <c r="H981" s="199" t="s">
        <v>171</v>
      </c>
      <c r="I981" s="199" t="s">
        <v>1403</v>
      </c>
      <c r="J981" s="201">
        <v>67000</v>
      </c>
      <c r="K981" s="201">
        <v>3015</v>
      </c>
      <c r="L981" s="202">
        <v>4.5</v>
      </c>
      <c r="M981" s="201">
        <v>1613</v>
      </c>
      <c r="N981" s="202">
        <v>53.5</v>
      </c>
      <c r="O981" s="201">
        <v>308</v>
      </c>
      <c r="P981" s="202">
        <v>10.199999999999999</v>
      </c>
      <c r="Q981" s="201">
        <v>63</v>
      </c>
      <c r="R981" s="202">
        <v>2.1</v>
      </c>
      <c r="S981" s="201">
        <v>1031</v>
      </c>
      <c r="T981" s="202">
        <v>34.200000000000003</v>
      </c>
      <c r="U981" s="203">
        <v>450</v>
      </c>
      <c r="V981" s="203">
        <v>94</v>
      </c>
      <c r="W981" s="199" t="s">
        <v>179</v>
      </c>
    </row>
    <row r="982" spans="1:23" hidden="1" x14ac:dyDescent="0.25">
      <c r="A982" s="199" t="s">
        <v>1412</v>
      </c>
      <c r="B982" s="199"/>
      <c r="C982" s="199" t="s">
        <v>244</v>
      </c>
      <c r="D982" s="199" t="s">
        <v>601</v>
      </c>
      <c r="E982" s="199" t="s">
        <v>166</v>
      </c>
      <c r="F982" s="200">
        <v>22.629000000000001</v>
      </c>
      <c r="G982" s="199"/>
      <c r="H982" s="199" t="s">
        <v>167</v>
      </c>
      <c r="I982" s="199" t="s">
        <v>1419</v>
      </c>
      <c r="J982" s="201">
        <v>67000</v>
      </c>
      <c r="K982" s="201">
        <v>1280</v>
      </c>
      <c r="L982" s="202">
        <v>1.91</v>
      </c>
      <c r="M982" s="201">
        <v>773</v>
      </c>
      <c r="N982" s="202">
        <v>60.41</v>
      </c>
      <c r="O982" s="201">
        <v>74</v>
      </c>
      <c r="P982" s="202">
        <v>5.79</v>
      </c>
      <c r="Q982" s="201">
        <v>33</v>
      </c>
      <c r="R982" s="202">
        <v>2.54</v>
      </c>
      <c r="S982" s="201">
        <v>400</v>
      </c>
      <c r="T982" s="202">
        <v>31.26</v>
      </c>
      <c r="U982" s="203">
        <v>177</v>
      </c>
      <c r="V982" s="203">
        <v>1</v>
      </c>
      <c r="W982" s="199" t="s">
        <v>179</v>
      </c>
    </row>
    <row r="983" spans="1:23" hidden="1" x14ac:dyDescent="0.25">
      <c r="A983" s="199" t="s">
        <v>1553</v>
      </c>
      <c r="B983" s="199"/>
      <c r="C983" s="199" t="s">
        <v>428</v>
      </c>
      <c r="D983" s="199" t="s">
        <v>1025</v>
      </c>
      <c r="E983" s="199" t="s">
        <v>166</v>
      </c>
      <c r="F983" s="200">
        <v>38.75</v>
      </c>
      <c r="G983" s="199"/>
      <c r="H983" s="199" t="s">
        <v>171</v>
      </c>
      <c r="I983" s="199" t="s">
        <v>903</v>
      </c>
      <c r="J983" s="201">
        <v>67000</v>
      </c>
      <c r="K983" s="201">
        <v>16147</v>
      </c>
      <c r="L983" s="202">
        <v>24.1</v>
      </c>
      <c r="M983" s="201">
        <v>4670</v>
      </c>
      <c r="N983" s="202">
        <v>28.92</v>
      </c>
      <c r="O983" s="201">
        <v>849</v>
      </c>
      <c r="P983" s="202">
        <v>5.26</v>
      </c>
      <c r="Q983" s="201">
        <v>704</v>
      </c>
      <c r="R983" s="202">
        <v>4.3600000000000003</v>
      </c>
      <c r="S983" s="201">
        <v>9922</v>
      </c>
      <c r="T983" s="202">
        <v>61.45</v>
      </c>
      <c r="U983" s="203">
        <v>3768</v>
      </c>
      <c r="V983" s="203">
        <v>21</v>
      </c>
      <c r="W983" s="199" t="s">
        <v>169</v>
      </c>
    </row>
    <row r="984" spans="1:23" hidden="1" x14ac:dyDescent="0.25">
      <c r="A984" s="199" t="s">
        <v>1553</v>
      </c>
      <c r="B984" s="199"/>
      <c r="C984" s="199" t="s">
        <v>428</v>
      </c>
      <c r="D984" s="199" t="s">
        <v>1025</v>
      </c>
      <c r="E984" s="199" t="s">
        <v>166</v>
      </c>
      <c r="F984" s="200">
        <v>53.822000000000003</v>
      </c>
      <c r="G984" s="199"/>
      <c r="H984" s="199" t="s">
        <v>171</v>
      </c>
      <c r="I984" s="199" t="s">
        <v>1564</v>
      </c>
      <c r="J984" s="201">
        <v>67000</v>
      </c>
      <c r="K984" s="201">
        <v>14559</v>
      </c>
      <c r="L984" s="202">
        <v>21.73</v>
      </c>
      <c r="M984" s="201">
        <v>3653</v>
      </c>
      <c r="N984" s="202">
        <v>25.09</v>
      </c>
      <c r="O984" s="201">
        <v>751</v>
      </c>
      <c r="P984" s="202">
        <v>5.16</v>
      </c>
      <c r="Q984" s="201">
        <v>446</v>
      </c>
      <c r="R984" s="202">
        <v>3.06</v>
      </c>
      <c r="S984" s="201">
        <v>9711</v>
      </c>
      <c r="T984" s="202">
        <v>66.7</v>
      </c>
      <c r="U984" s="203">
        <v>3613</v>
      </c>
      <c r="V984" s="203">
        <v>20</v>
      </c>
      <c r="W984" s="199" t="s">
        <v>179</v>
      </c>
    </row>
    <row r="985" spans="1:23" hidden="1" x14ac:dyDescent="0.25">
      <c r="A985" s="199" t="s">
        <v>1626</v>
      </c>
      <c r="B985" s="199"/>
      <c r="C985" s="199" t="s">
        <v>202</v>
      </c>
      <c r="D985" s="199" t="s">
        <v>203</v>
      </c>
      <c r="E985" s="199" t="s">
        <v>166</v>
      </c>
      <c r="F985" s="200">
        <v>0.63400000000000001</v>
      </c>
      <c r="G985" s="199"/>
      <c r="H985" s="199" t="s">
        <v>167</v>
      </c>
      <c r="I985" s="199" t="s">
        <v>1649</v>
      </c>
      <c r="J985" s="201">
        <v>67000</v>
      </c>
      <c r="K985" s="201">
        <v>3457</v>
      </c>
      <c r="L985" s="202">
        <v>5.16</v>
      </c>
      <c r="M985" s="201">
        <v>1659</v>
      </c>
      <c r="N985" s="202">
        <v>48</v>
      </c>
      <c r="O985" s="201">
        <v>207</v>
      </c>
      <c r="P985" s="202">
        <v>6</v>
      </c>
      <c r="Q985" s="201">
        <v>112</v>
      </c>
      <c r="R985" s="202">
        <v>3.25</v>
      </c>
      <c r="S985" s="201">
        <v>1478</v>
      </c>
      <c r="T985" s="202">
        <v>42.75</v>
      </c>
      <c r="U985" s="203">
        <v>603</v>
      </c>
      <c r="V985" s="203">
        <v>18</v>
      </c>
      <c r="W985" s="199" t="s">
        <v>169</v>
      </c>
    </row>
    <row r="986" spans="1:23" hidden="1" x14ac:dyDescent="0.25">
      <c r="A986" s="199" t="s">
        <v>1626</v>
      </c>
      <c r="B986" s="199"/>
      <c r="C986" s="199" t="s">
        <v>202</v>
      </c>
      <c r="D986" s="199" t="s">
        <v>214</v>
      </c>
      <c r="E986" s="199" t="s">
        <v>166</v>
      </c>
      <c r="F986" s="200">
        <v>24.295999999999999</v>
      </c>
      <c r="G986" s="199"/>
      <c r="H986" s="199" t="s">
        <v>167</v>
      </c>
      <c r="I986" s="199" t="s">
        <v>1670</v>
      </c>
      <c r="J986" s="201">
        <v>67000</v>
      </c>
      <c r="K986" s="201">
        <v>8710</v>
      </c>
      <c r="L986" s="202">
        <v>13</v>
      </c>
      <c r="M986" s="201">
        <v>3658</v>
      </c>
      <c r="N986" s="202">
        <v>42</v>
      </c>
      <c r="O986" s="201">
        <v>330</v>
      </c>
      <c r="P986" s="202">
        <v>3.79</v>
      </c>
      <c r="Q986" s="201">
        <v>206</v>
      </c>
      <c r="R986" s="202">
        <v>2.36</v>
      </c>
      <c r="S986" s="201">
        <v>4516</v>
      </c>
      <c r="T986" s="202">
        <v>51.85</v>
      </c>
      <c r="U986" s="203">
        <v>1747</v>
      </c>
      <c r="V986" s="203">
        <v>21</v>
      </c>
      <c r="W986" s="199" t="s">
        <v>169</v>
      </c>
    </row>
    <row r="987" spans="1:23" hidden="1" x14ac:dyDescent="0.25">
      <c r="A987" s="199" t="s">
        <v>1774</v>
      </c>
      <c r="B987" s="199"/>
      <c r="C987" s="199" t="s">
        <v>176</v>
      </c>
      <c r="D987" s="199" t="s">
        <v>177</v>
      </c>
      <c r="E987" s="199"/>
      <c r="F987" s="200">
        <v>4.6959999999999997</v>
      </c>
      <c r="G987" s="199"/>
      <c r="H987" s="199" t="s">
        <v>171</v>
      </c>
      <c r="I987" s="199" t="s">
        <v>1776</v>
      </c>
      <c r="J987" s="201">
        <v>67000</v>
      </c>
      <c r="K987" s="201">
        <v>1782</v>
      </c>
      <c r="L987" s="202">
        <v>2.66</v>
      </c>
      <c r="M987" s="201">
        <v>1565</v>
      </c>
      <c r="N987" s="202">
        <v>87.85</v>
      </c>
      <c r="O987" s="201">
        <v>128</v>
      </c>
      <c r="P987" s="202">
        <v>7.21</v>
      </c>
      <c r="Q987" s="201">
        <v>40</v>
      </c>
      <c r="R987" s="202">
        <v>2.2400000000000002</v>
      </c>
      <c r="S987" s="201">
        <v>48</v>
      </c>
      <c r="T987" s="202">
        <v>2.7</v>
      </c>
      <c r="U987" s="203">
        <v>89</v>
      </c>
      <c r="V987" s="203">
        <v>6</v>
      </c>
      <c r="W987" s="199" t="s">
        <v>169</v>
      </c>
    </row>
    <row r="988" spans="1:23" hidden="1" x14ac:dyDescent="0.25">
      <c r="A988" s="199" t="s">
        <v>1889</v>
      </c>
      <c r="B988" s="199"/>
      <c r="C988" s="199" t="s">
        <v>176</v>
      </c>
      <c r="D988" s="199" t="s">
        <v>196</v>
      </c>
      <c r="E988" s="199" t="s">
        <v>166</v>
      </c>
      <c r="F988" s="200">
        <v>5.0309999999999997</v>
      </c>
      <c r="G988" s="199"/>
      <c r="H988" s="199" t="s">
        <v>167</v>
      </c>
      <c r="I988" s="199" t="s">
        <v>1891</v>
      </c>
      <c r="J988" s="201">
        <v>67000</v>
      </c>
      <c r="K988" s="201">
        <v>3578</v>
      </c>
      <c r="L988" s="202">
        <v>5.34</v>
      </c>
      <c r="M988" s="201">
        <v>942</v>
      </c>
      <c r="N988" s="202">
        <v>26.33</v>
      </c>
      <c r="O988" s="201">
        <v>496</v>
      </c>
      <c r="P988" s="202">
        <v>13.87</v>
      </c>
      <c r="Q988" s="201">
        <v>221</v>
      </c>
      <c r="R988" s="202">
        <v>6.18</v>
      </c>
      <c r="S988" s="201">
        <v>1919</v>
      </c>
      <c r="T988" s="202">
        <v>53.62</v>
      </c>
      <c r="U988" s="203">
        <v>773</v>
      </c>
      <c r="V988" s="203">
        <v>12</v>
      </c>
      <c r="W988" s="199" t="s">
        <v>169</v>
      </c>
    </row>
    <row r="989" spans="1:23" hidden="1" x14ac:dyDescent="0.25">
      <c r="A989" s="199" t="s">
        <v>2201</v>
      </c>
      <c r="B989" s="199"/>
      <c r="C989" s="199" t="s">
        <v>428</v>
      </c>
      <c r="D989" s="199" t="s">
        <v>1025</v>
      </c>
      <c r="E989" s="199"/>
      <c r="F989" s="200">
        <v>7.76</v>
      </c>
      <c r="G989" s="199"/>
      <c r="H989" s="199" t="s">
        <v>171</v>
      </c>
      <c r="I989" s="199" t="s">
        <v>2209</v>
      </c>
      <c r="J989" s="201">
        <v>67000</v>
      </c>
      <c r="K989" s="201">
        <v>4328</v>
      </c>
      <c r="L989" s="202">
        <v>6.46</v>
      </c>
      <c r="M989" s="201">
        <v>2723</v>
      </c>
      <c r="N989" s="202">
        <v>62.91</v>
      </c>
      <c r="O989" s="201">
        <v>349</v>
      </c>
      <c r="P989" s="202">
        <v>8.07</v>
      </c>
      <c r="Q989" s="201">
        <v>159</v>
      </c>
      <c r="R989" s="202">
        <v>3.68</v>
      </c>
      <c r="S989" s="201">
        <v>1095</v>
      </c>
      <c r="T989" s="202">
        <v>25.3</v>
      </c>
      <c r="U989" s="203">
        <v>529</v>
      </c>
      <c r="V989" s="203">
        <v>21</v>
      </c>
      <c r="W989" s="199" t="s">
        <v>179</v>
      </c>
    </row>
    <row r="990" spans="1:23" hidden="1" x14ac:dyDescent="0.25">
      <c r="A990" s="199" t="s">
        <v>2364</v>
      </c>
      <c r="B990" s="199"/>
      <c r="C990" s="199" t="s">
        <v>244</v>
      </c>
      <c r="D990" s="199" t="s">
        <v>687</v>
      </c>
      <c r="E990" s="199" t="s">
        <v>166</v>
      </c>
      <c r="F990" s="200">
        <v>0</v>
      </c>
      <c r="G990" s="199"/>
      <c r="H990" s="199" t="s">
        <v>167</v>
      </c>
      <c r="I990" s="199" t="s">
        <v>2365</v>
      </c>
      <c r="J990" s="201">
        <v>67000</v>
      </c>
      <c r="K990" s="201">
        <v>4824</v>
      </c>
      <c r="L990" s="202">
        <v>7.2</v>
      </c>
      <c r="M990" s="201">
        <v>1925</v>
      </c>
      <c r="N990" s="202">
        <v>39.9</v>
      </c>
      <c r="O990" s="201">
        <v>439</v>
      </c>
      <c r="P990" s="202">
        <v>9.1</v>
      </c>
      <c r="Q990" s="201">
        <v>270</v>
      </c>
      <c r="R990" s="202">
        <v>5.6</v>
      </c>
      <c r="S990" s="201">
        <v>2190</v>
      </c>
      <c r="T990" s="202">
        <v>45.4</v>
      </c>
      <c r="U990" s="203">
        <v>903</v>
      </c>
      <c r="V990" s="203">
        <v>94</v>
      </c>
      <c r="W990" s="199" t="s">
        <v>179</v>
      </c>
    </row>
    <row r="991" spans="1:23" hidden="1" x14ac:dyDescent="0.25">
      <c r="A991" s="199" t="s">
        <v>2532</v>
      </c>
      <c r="B991" s="199"/>
      <c r="C991" s="199" t="s">
        <v>244</v>
      </c>
      <c r="D991" s="199" t="s">
        <v>258</v>
      </c>
      <c r="E991" s="199"/>
      <c r="F991" s="200">
        <v>4.782</v>
      </c>
      <c r="G991" s="199"/>
      <c r="H991" s="199" t="s">
        <v>171</v>
      </c>
      <c r="I991" s="199" t="s">
        <v>257</v>
      </c>
      <c r="J991" s="201">
        <v>67000</v>
      </c>
      <c r="K991" s="201">
        <v>4623</v>
      </c>
      <c r="L991" s="202">
        <v>6.9</v>
      </c>
      <c r="M991" s="201">
        <v>2066</v>
      </c>
      <c r="N991" s="202">
        <v>44.7</v>
      </c>
      <c r="O991" s="201">
        <v>573</v>
      </c>
      <c r="P991" s="202">
        <v>12.4</v>
      </c>
      <c r="Q991" s="201">
        <v>259</v>
      </c>
      <c r="R991" s="202">
        <v>5.6</v>
      </c>
      <c r="S991" s="201">
        <v>1724</v>
      </c>
      <c r="T991" s="202">
        <v>37.299999999999997</v>
      </c>
      <c r="U991" s="203">
        <v>758</v>
      </c>
      <c r="V991" s="203">
        <v>96</v>
      </c>
      <c r="W991" s="199" t="s">
        <v>169</v>
      </c>
    </row>
    <row r="992" spans="1:23" hidden="1" x14ac:dyDescent="0.25">
      <c r="A992" s="199" t="s">
        <v>163</v>
      </c>
      <c r="B992" s="199"/>
      <c r="C992" s="199" t="s">
        <v>244</v>
      </c>
      <c r="D992" s="199" t="s">
        <v>245</v>
      </c>
      <c r="E992" s="199" t="s">
        <v>166</v>
      </c>
      <c r="F992" s="200">
        <v>47.802</v>
      </c>
      <c r="G992" s="199"/>
      <c r="H992" s="199" t="s">
        <v>171</v>
      </c>
      <c r="I992" s="199" t="s">
        <v>253</v>
      </c>
      <c r="J992" s="201">
        <v>66000</v>
      </c>
      <c r="K992" s="201">
        <v>409</v>
      </c>
      <c r="L992" s="202">
        <v>0.62</v>
      </c>
      <c r="M992" s="201">
        <v>316</v>
      </c>
      <c r="N992" s="202">
        <v>77.19</v>
      </c>
      <c r="O992" s="201">
        <v>48</v>
      </c>
      <c r="P992" s="202">
        <v>11.62</v>
      </c>
      <c r="Q992" s="201">
        <v>4</v>
      </c>
      <c r="R992" s="202">
        <v>1.1000000000000001</v>
      </c>
      <c r="S992" s="201">
        <v>41</v>
      </c>
      <c r="T992" s="202">
        <v>10.09</v>
      </c>
      <c r="U992" s="203">
        <v>30</v>
      </c>
      <c r="V992" s="203">
        <v>4</v>
      </c>
      <c r="W992" s="199" t="s">
        <v>179</v>
      </c>
    </row>
    <row r="993" spans="1:23" hidden="1" x14ac:dyDescent="0.25">
      <c r="A993" s="199" t="s">
        <v>362</v>
      </c>
      <c r="B993" s="199"/>
      <c r="C993" s="199" t="s">
        <v>176</v>
      </c>
      <c r="D993" s="199" t="s">
        <v>177</v>
      </c>
      <c r="E993" s="199" t="s">
        <v>166</v>
      </c>
      <c r="F993" s="200">
        <v>81.486999999999995</v>
      </c>
      <c r="G993" s="199"/>
      <c r="H993" s="199" t="s">
        <v>171</v>
      </c>
      <c r="I993" s="199" t="s">
        <v>425</v>
      </c>
      <c r="J993" s="201">
        <v>66000</v>
      </c>
      <c r="K993" s="201">
        <v>16467</v>
      </c>
      <c r="L993" s="202">
        <v>24.95</v>
      </c>
      <c r="M993" s="201">
        <v>3969</v>
      </c>
      <c r="N993" s="202">
        <v>24.1</v>
      </c>
      <c r="O993" s="201">
        <v>492</v>
      </c>
      <c r="P993" s="202">
        <v>2.99</v>
      </c>
      <c r="Q993" s="201">
        <v>232</v>
      </c>
      <c r="R993" s="202">
        <v>1.41</v>
      </c>
      <c r="S993" s="201">
        <v>11774</v>
      </c>
      <c r="T993" s="202">
        <v>71.5</v>
      </c>
      <c r="U993" s="203">
        <v>4280</v>
      </c>
      <c r="V993" s="203">
        <v>11</v>
      </c>
      <c r="W993" s="199" t="s">
        <v>169</v>
      </c>
    </row>
    <row r="994" spans="1:23" hidden="1" x14ac:dyDescent="0.25">
      <c r="A994" s="199" t="s">
        <v>362</v>
      </c>
      <c r="B994" s="199"/>
      <c r="C994" s="199" t="s">
        <v>336</v>
      </c>
      <c r="D994" s="199" t="s">
        <v>337</v>
      </c>
      <c r="E994" s="199"/>
      <c r="F994" s="200">
        <v>39.573</v>
      </c>
      <c r="G994" s="199"/>
      <c r="H994" s="199" t="s">
        <v>167</v>
      </c>
      <c r="I994" s="199" t="s">
        <v>457</v>
      </c>
      <c r="J994" s="201">
        <v>66000</v>
      </c>
      <c r="K994" s="201">
        <v>13497</v>
      </c>
      <c r="L994" s="202">
        <v>20.45</v>
      </c>
      <c r="M994" s="201">
        <v>3461</v>
      </c>
      <c r="N994" s="202">
        <v>25.64</v>
      </c>
      <c r="O994" s="201">
        <v>487</v>
      </c>
      <c r="P994" s="202">
        <v>3.61</v>
      </c>
      <c r="Q994" s="201">
        <v>219</v>
      </c>
      <c r="R994" s="202">
        <v>1.62</v>
      </c>
      <c r="S994" s="201">
        <v>9329</v>
      </c>
      <c r="T994" s="202">
        <v>69.12</v>
      </c>
      <c r="U994" s="203">
        <v>3417</v>
      </c>
      <c r="V994" s="203">
        <v>7</v>
      </c>
      <c r="W994" s="199" t="s">
        <v>179</v>
      </c>
    </row>
    <row r="995" spans="1:23" hidden="1" x14ac:dyDescent="0.25">
      <c r="A995" s="199" t="s">
        <v>1472</v>
      </c>
      <c r="B995" s="199"/>
      <c r="C995" s="199" t="s">
        <v>164</v>
      </c>
      <c r="D995" s="199" t="s">
        <v>165</v>
      </c>
      <c r="E995" s="199"/>
      <c r="F995" s="200">
        <v>4.391</v>
      </c>
      <c r="G995" s="199"/>
      <c r="H995" s="199" t="s">
        <v>167</v>
      </c>
      <c r="I995" s="199" t="s">
        <v>1478</v>
      </c>
      <c r="J995" s="201">
        <v>66000</v>
      </c>
      <c r="K995" s="201">
        <v>4422</v>
      </c>
      <c r="L995" s="202">
        <v>6.7</v>
      </c>
      <c r="M995" s="201">
        <v>2675</v>
      </c>
      <c r="N995" s="202">
        <v>60.5</v>
      </c>
      <c r="O995" s="201">
        <v>447</v>
      </c>
      <c r="P995" s="202">
        <v>10.1</v>
      </c>
      <c r="Q995" s="201">
        <v>168</v>
      </c>
      <c r="R995" s="202">
        <v>3.8</v>
      </c>
      <c r="S995" s="201">
        <v>1132</v>
      </c>
      <c r="T995" s="202">
        <v>25.6</v>
      </c>
      <c r="U995" s="203">
        <v>550</v>
      </c>
      <c r="V995" s="203">
        <v>18</v>
      </c>
      <c r="W995" s="199" t="s">
        <v>169</v>
      </c>
    </row>
    <row r="996" spans="1:23" hidden="1" x14ac:dyDescent="0.25">
      <c r="A996" s="199" t="s">
        <v>1553</v>
      </c>
      <c r="B996" s="199"/>
      <c r="C996" s="199" t="s">
        <v>428</v>
      </c>
      <c r="D996" s="199" t="s">
        <v>429</v>
      </c>
      <c r="E996" s="199"/>
      <c r="F996" s="200">
        <v>44.307000000000002</v>
      </c>
      <c r="G996" s="199"/>
      <c r="H996" s="199" t="s">
        <v>167</v>
      </c>
      <c r="I996" s="199" t="s">
        <v>221</v>
      </c>
      <c r="J996" s="201">
        <v>66000</v>
      </c>
      <c r="K996" s="201">
        <v>15008</v>
      </c>
      <c r="L996" s="202">
        <v>22.74</v>
      </c>
      <c r="M996" s="201">
        <v>5476</v>
      </c>
      <c r="N996" s="202">
        <v>36.49</v>
      </c>
      <c r="O996" s="201">
        <v>747</v>
      </c>
      <c r="P996" s="202">
        <v>4.9800000000000004</v>
      </c>
      <c r="Q996" s="201">
        <v>480</v>
      </c>
      <c r="R996" s="202">
        <v>3.2</v>
      </c>
      <c r="S996" s="201">
        <v>8304</v>
      </c>
      <c r="T996" s="202">
        <v>55.33</v>
      </c>
      <c r="U996" s="203">
        <v>3196</v>
      </c>
      <c r="V996" s="203">
        <v>21</v>
      </c>
      <c r="W996" s="199" t="s">
        <v>179</v>
      </c>
    </row>
    <row r="997" spans="1:23" hidden="1" x14ac:dyDescent="0.25">
      <c r="A997" s="199" t="s">
        <v>1553</v>
      </c>
      <c r="B997" s="199"/>
      <c r="C997" s="199" t="s">
        <v>428</v>
      </c>
      <c r="D997" s="199" t="s">
        <v>1025</v>
      </c>
      <c r="E997" s="199" t="s">
        <v>166</v>
      </c>
      <c r="F997" s="200">
        <v>38.75</v>
      </c>
      <c r="G997" s="199"/>
      <c r="H997" s="199" t="s">
        <v>167</v>
      </c>
      <c r="I997" s="199" t="s">
        <v>903</v>
      </c>
      <c r="J997" s="201">
        <v>66000</v>
      </c>
      <c r="K997" s="201">
        <v>15952</v>
      </c>
      <c r="L997" s="202">
        <v>24.17</v>
      </c>
      <c r="M997" s="201">
        <v>4216</v>
      </c>
      <c r="N997" s="202">
        <v>26.43</v>
      </c>
      <c r="O997" s="201">
        <v>1035</v>
      </c>
      <c r="P997" s="202">
        <v>6.49</v>
      </c>
      <c r="Q997" s="201">
        <v>646</v>
      </c>
      <c r="R997" s="202">
        <v>4.05</v>
      </c>
      <c r="S997" s="201">
        <v>10053</v>
      </c>
      <c r="T997" s="202">
        <v>63.02</v>
      </c>
      <c r="U997" s="203">
        <v>3806</v>
      </c>
      <c r="V997" s="203">
        <v>21</v>
      </c>
      <c r="W997" s="199" t="s">
        <v>179</v>
      </c>
    </row>
    <row r="998" spans="1:23" hidden="1" x14ac:dyDescent="0.25">
      <c r="A998" s="199" t="s">
        <v>1553</v>
      </c>
      <c r="B998" s="199"/>
      <c r="C998" s="199" t="s">
        <v>428</v>
      </c>
      <c r="D998" s="199" t="s">
        <v>438</v>
      </c>
      <c r="E998" s="199" t="s">
        <v>166</v>
      </c>
      <c r="F998" s="200">
        <v>0.95099999999999996</v>
      </c>
      <c r="G998" s="199"/>
      <c r="H998" s="199" t="s">
        <v>167</v>
      </c>
      <c r="I998" s="199" t="s">
        <v>1565</v>
      </c>
      <c r="J998" s="201">
        <v>66000</v>
      </c>
      <c r="K998" s="201">
        <v>21998</v>
      </c>
      <c r="L998" s="202">
        <v>33.33</v>
      </c>
      <c r="M998" s="201">
        <v>10475</v>
      </c>
      <c r="N998" s="202">
        <v>47.62</v>
      </c>
      <c r="O998" s="201">
        <v>1008</v>
      </c>
      <c r="P998" s="202">
        <v>4.58</v>
      </c>
      <c r="Q998" s="201">
        <v>689</v>
      </c>
      <c r="R998" s="202">
        <v>3.13</v>
      </c>
      <c r="S998" s="201">
        <v>9829</v>
      </c>
      <c r="T998" s="202">
        <v>44.68</v>
      </c>
      <c r="U998" s="203">
        <v>3952</v>
      </c>
      <c r="V998" s="203">
        <v>21</v>
      </c>
      <c r="W998" s="199" t="s">
        <v>179</v>
      </c>
    </row>
    <row r="999" spans="1:23" hidden="1" x14ac:dyDescent="0.25">
      <c r="A999" s="199" t="s">
        <v>1626</v>
      </c>
      <c r="B999" s="199"/>
      <c r="C999" s="199" t="s">
        <v>202</v>
      </c>
      <c r="D999" s="199" t="s">
        <v>203</v>
      </c>
      <c r="E999" s="199" t="s">
        <v>166</v>
      </c>
      <c r="F999" s="200">
        <v>0.63400000000000001</v>
      </c>
      <c r="G999" s="199"/>
      <c r="H999" s="199" t="s">
        <v>171</v>
      </c>
      <c r="I999" s="199" t="s">
        <v>1649</v>
      </c>
      <c r="J999" s="201">
        <v>66000</v>
      </c>
      <c r="K999" s="201">
        <v>3406</v>
      </c>
      <c r="L999" s="202">
        <v>5.16</v>
      </c>
      <c r="M999" s="201">
        <v>1635</v>
      </c>
      <c r="N999" s="202">
        <v>48</v>
      </c>
      <c r="O999" s="201">
        <v>204</v>
      </c>
      <c r="P999" s="202">
        <v>6</v>
      </c>
      <c r="Q999" s="201">
        <v>111</v>
      </c>
      <c r="R999" s="202">
        <v>3.25</v>
      </c>
      <c r="S999" s="201">
        <v>1456</v>
      </c>
      <c r="T999" s="202">
        <v>42.75</v>
      </c>
      <c r="U999" s="203">
        <v>595</v>
      </c>
      <c r="V999" s="203">
        <v>18</v>
      </c>
      <c r="W999" s="199" t="s">
        <v>169</v>
      </c>
    </row>
    <row r="1000" spans="1:23" hidden="1" x14ac:dyDescent="0.25">
      <c r="A1000" s="199" t="s">
        <v>1626</v>
      </c>
      <c r="B1000" s="199"/>
      <c r="C1000" s="199" t="s">
        <v>202</v>
      </c>
      <c r="D1000" s="199" t="s">
        <v>203</v>
      </c>
      <c r="E1000" s="199"/>
      <c r="F1000" s="200">
        <v>86.587999999999994</v>
      </c>
      <c r="G1000" s="199"/>
      <c r="H1000" s="199" t="s">
        <v>167</v>
      </c>
      <c r="I1000" s="199" t="s">
        <v>1665</v>
      </c>
      <c r="J1000" s="201">
        <v>66000</v>
      </c>
      <c r="K1000" s="201">
        <v>9240</v>
      </c>
      <c r="L1000" s="202">
        <v>14</v>
      </c>
      <c r="M1000" s="201">
        <v>3326</v>
      </c>
      <c r="N1000" s="202">
        <v>36</v>
      </c>
      <c r="O1000" s="201">
        <v>739</v>
      </c>
      <c r="P1000" s="202">
        <v>8</v>
      </c>
      <c r="Q1000" s="201">
        <v>218</v>
      </c>
      <c r="R1000" s="202">
        <v>2.36</v>
      </c>
      <c r="S1000" s="201">
        <v>4956</v>
      </c>
      <c r="T1000" s="202">
        <v>53.64</v>
      </c>
      <c r="U1000" s="203">
        <v>1926</v>
      </c>
      <c r="V1000" s="203">
        <v>18</v>
      </c>
      <c r="W1000" s="199" t="s">
        <v>169</v>
      </c>
    </row>
    <row r="1001" spans="1:23" hidden="1" x14ac:dyDescent="0.25">
      <c r="A1001" s="199" t="s">
        <v>1790</v>
      </c>
      <c r="B1001" s="199"/>
      <c r="C1001" s="199" t="s">
        <v>176</v>
      </c>
      <c r="D1001" s="199" t="s">
        <v>177</v>
      </c>
      <c r="E1001" s="199" t="s">
        <v>166</v>
      </c>
      <c r="F1001" s="200">
        <v>0.93100000000000005</v>
      </c>
      <c r="G1001" s="199"/>
      <c r="H1001" s="199" t="s">
        <v>167</v>
      </c>
      <c r="I1001" s="199" t="s">
        <v>1791</v>
      </c>
      <c r="J1001" s="201">
        <v>66000</v>
      </c>
      <c r="K1001" s="201">
        <v>2006</v>
      </c>
      <c r="L1001" s="202">
        <v>3.04</v>
      </c>
      <c r="M1001" s="201">
        <v>693</v>
      </c>
      <c r="N1001" s="202">
        <v>34.549999999999997</v>
      </c>
      <c r="O1001" s="201">
        <v>333</v>
      </c>
      <c r="P1001" s="202">
        <v>16.61</v>
      </c>
      <c r="Q1001" s="201">
        <v>66</v>
      </c>
      <c r="R1001" s="202">
        <v>3.3</v>
      </c>
      <c r="S1001" s="201">
        <v>914</v>
      </c>
      <c r="T1001" s="202">
        <v>45.54</v>
      </c>
      <c r="U1001" s="203">
        <v>380</v>
      </c>
      <c r="V1001" s="203">
        <v>12</v>
      </c>
      <c r="W1001" s="199" t="s">
        <v>169</v>
      </c>
    </row>
    <row r="1002" spans="1:23" x14ac:dyDescent="0.25">
      <c r="A1002" s="199" t="s">
        <v>364</v>
      </c>
      <c r="B1002" s="199"/>
      <c r="C1002" s="199" t="s">
        <v>359</v>
      </c>
      <c r="D1002" s="199" t="s">
        <v>360</v>
      </c>
      <c r="E1002" s="199"/>
      <c r="F1002" s="200">
        <v>19.399999999999999</v>
      </c>
      <c r="G1002" s="199"/>
      <c r="H1002" s="199" t="s">
        <v>171</v>
      </c>
      <c r="I1002" s="199" t="s">
        <v>1311</v>
      </c>
      <c r="J1002" s="201">
        <v>19100</v>
      </c>
      <c r="K1002" s="201">
        <v>1146</v>
      </c>
      <c r="L1002" s="202">
        <v>6</v>
      </c>
      <c r="M1002" s="201">
        <v>804</v>
      </c>
      <c r="N1002" s="202">
        <v>70.2</v>
      </c>
      <c r="O1002" s="201">
        <v>107</v>
      </c>
      <c r="P1002" s="202">
        <v>9.3000000000000007</v>
      </c>
      <c r="Q1002" s="201">
        <v>48</v>
      </c>
      <c r="R1002" s="202">
        <v>4.2</v>
      </c>
      <c r="S1002" s="201">
        <v>187</v>
      </c>
      <c r="T1002" s="202">
        <v>16.3</v>
      </c>
      <c r="U1002" s="203">
        <v>110</v>
      </c>
      <c r="V1002" s="203">
        <v>96</v>
      </c>
      <c r="W1002" s="199" t="s">
        <v>169</v>
      </c>
    </row>
    <row r="1003" spans="1:23" hidden="1" x14ac:dyDescent="0.25">
      <c r="A1003" s="199" t="s">
        <v>1472</v>
      </c>
      <c r="B1003" s="199"/>
      <c r="C1003" s="199" t="s">
        <v>176</v>
      </c>
      <c r="D1003" s="199" t="s">
        <v>177</v>
      </c>
      <c r="E1003" s="199"/>
      <c r="F1003" s="200">
        <v>1.746</v>
      </c>
      <c r="G1003" s="199"/>
      <c r="H1003" s="199" t="s">
        <v>167</v>
      </c>
      <c r="I1003" s="199" t="s">
        <v>1474</v>
      </c>
      <c r="J1003" s="201">
        <v>65000</v>
      </c>
      <c r="K1003" s="201">
        <v>2457</v>
      </c>
      <c r="L1003" s="202">
        <v>3.78</v>
      </c>
      <c r="M1003" s="201">
        <v>1525</v>
      </c>
      <c r="N1003" s="202">
        <v>62.05</v>
      </c>
      <c r="O1003" s="201">
        <v>261</v>
      </c>
      <c r="P1003" s="202">
        <v>10.61</v>
      </c>
      <c r="Q1003" s="201">
        <v>80</v>
      </c>
      <c r="R1003" s="202">
        <v>3.27</v>
      </c>
      <c r="S1003" s="201">
        <v>591</v>
      </c>
      <c r="T1003" s="202">
        <v>24.07</v>
      </c>
      <c r="U1003" s="203">
        <v>293</v>
      </c>
      <c r="V1003" s="203">
        <v>6</v>
      </c>
      <c r="W1003" s="199" t="s">
        <v>179</v>
      </c>
    </row>
    <row r="1004" spans="1:23" hidden="1" x14ac:dyDescent="0.25">
      <c r="A1004" s="199" t="s">
        <v>1472</v>
      </c>
      <c r="B1004" s="199"/>
      <c r="C1004" s="199" t="s">
        <v>164</v>
      </c>
      <c r="D1004" s="199" t="s">
        <v>165</v>
      </c>
      <c r="E1004" s="199"/>
      <c r="F1004" s="200">
        <v>12.827999999999999</v>
      </c>
      <c r="G1004" s="199"/>
      <c r="H1004" s="199" t="s">
        <v>171</v>
      </c>
      <c r="I1004" s="199" t="s">
        <v>1481</v>
      </c>
      <c r="J1004" s="201">
        <v>65000</v>
      </c>
      <c r="K1004" s="201">
        <v>3250</v>
      </c>
      <c r="L1004" s="202">
        <v>5</v>
      </c>
      <c r="M1004" s="201">
        <v>2402</v>
      </c>
      <c r="N1004" s="202">
        <v>73.900000000000006</v>
      </c>
      <c r="O1004" s="201">
        <v>328</v>
      </c>
      <c r="P1004" s="202">
        <v>10.1</v>
      </c>
      <c r="Q1004" s="201">
        <v>72</v>
      </c>
      <c r="R1004" s="202">
        <v>2.2000000000000002</v>
      </c>
      <c r="S1004" s="201">
        <v>449</v>
      </c>
      <c r="T1004" s="202">
        <v>13.8</v>
      </c>
      <c r="U1004" s="203">
        <v>280</v>
      </c>
      <c r="V1004" s="203">
        <v>18</v>
      </c>
      <c r="W1004" s="199" t="s">
        <v>169</v>
      </c>
    </row>
    <row r="1005" spans="1:23" hidden="1" x14ac:dyDescent="0.25">
      <c r="A1005" s="199" t="s">
        <v>1553</v>
      </c>
      <c r="B1005" s="199"/>
      <c r="C1005" s="199" t="s">
        <v>428</v>
      </c>
      <c r="D1005" s="199" t="s">
        <v>1025</v>
      </c>
      <c r="E1005" s="199"/>
      <c r="F1005" s="200">
        <v>29.568000000000001</v>
      </c>
      <c r="G1005" s="199"/>
      <c r="H1005" s="199" t="s">
        <v>167</v>
      </c>
      <c r="I1005" s="199" t="s">
        <v>1216</v>
      </c>
      <c r="J1005" s="201">
        <v>65000</v>
      </c>
      <c r="K1005" s="201">
        <v>15600</v>
      </c>
      <c r="L1005" s="202">
        <v>24</v>
      </c>
      <c r="M1005" s="201">
        <v>4512</v>
      </c>
      <c r="N1005" s="202">
        <v>28.92</v>
      </c>
      <c r="O1005" s="201">
        <v>821</v>
      </c>
      <c r="P1005" s="202">
        <v>5.26</v>
      </c>
      <c r="Q1005" s="201">
        <v>680</v>
      </c>
      <c r="R1005" s="202">
        <v>4.3600000000000003</v>
      </c>
      <c r="S1005" s="201">
        <v>9586</v>
      </c>
      <c r="T1005" s="202">
        <v>61.45</v>
      </c>
      <c r="U1005" s="203">
        <v>3641</v>
      </c>
      <c r="V1005" s="203">
        <v>15</v>
      </c>
      <c r="W1005" s="199" t="s">
        <v>169</v>
      </c>
    </row>
    <row r="1006" spans="1:23" hidden="1" x14ac:dyDescent="0.25">
      <c r="A1006" s="199" t="s">
        <v>378</v>
      </c>
      <c r="B1006" s="199"/>
      <c r="C1006" s="199" t="s">
        <v>293</v>
      </c>
      <c r="D1006" s="199" t="s">
        <v>294</v>
      </c>
      <c r="E1006" s="199"/>
      <c r="F1006" s="200">
        <v>43.488</v>
      </c>
      <c r="G1006" s="199"/>
      <c r="H1006" s="199" t="s">
        <v>167</v>
      </c>
      <c r="I1006" s="199" t="s">
        <v>730</v>
      </c>
      <c r="J1006" s="201">
        <v>64000</v>
      </c>
      <c r="K1006" s="201">
        <v>15142</v>
      </c>
      <c r="L1006" s="202">
        <v>23.66</v>
      </c>
      <c r="M1006" s="201">
        <v>3507</v>
      </c>
      <c r="N1006" s="202">
        <v>23.16</v>
      </c>
      <c r="O1006" s="201">
        <v>1024</v>
      </c>
      <c r="P1006" s="202">
        <v>6.76</v>
      </c>
      <c r="Q1006" s="201">
        <v>371</v>
      </c>
      <c r="R1006" s="202">
        <v>2.4500000000000002</v>
      </c>
      <c r="S1006" s="201">
        <v>10239</v>
      </c>
      <c r="T1006" s="202">
        <v>67.62</v>
      </c>
      <c r="U1006" s="203">
        <v>3804</v>
      </c>
      <c r="V1006" s="203">
        <v>0</v>
      </c>
      <c r="W1006" s="199" t="s">
        <v>169</v>
      </c>
    </row>
    <row r="1007" spans="1:23" hidden="1" x14ac:dyDescent="0.25">
      <c r="A1007" s="199" t="s">
        <v>378</v>
      </c>
      <c r="B1007" s="199"/>
      <c r="C1007" s="199" t="s">
        <v>293</v>
      </c>
      <c r="D1007" s="199" t="s">
        <v>294</v>
      </c>
      <c r="E1007" s="199"/>
      <c r="F1007" s="200">
        <v>68.77</v>
      </c>
      <c r="G1007" s="199"/>
      <c r="H1007" s="199" t="s">
        <v>171</v>
      </c>
      <c r="I1007" s="199" t="s">
        <v>731</v>
      </c>
      <c r="J1007" s="201">
        <v>64000</v>
      </c>
      <c r="K1007" s="201">
        <v>15994</v>
      </c>
      <c r="L1007" s="202">
        <v>24.99</v>
      </c>
      <c r="M1007" s="201">
        <v>3717</v>
      </c>
      <c r="N1007" s="202">
        <v>23.24</v>
      </c>
      <c r="O1007" s="201">
        <v>1088</v>
      </c>
      <c r="P1007" s="202">
        <v>6.8</v>
      </c>
      <c r="Q1007" s="201">
        <v>385</v>
      </c>
      <c r="R1007" s="202">
        <v>2.41</v>
      </c>
      <c r="S1007" s="201">
        <v>10806</v>
      </c>
      <c r="T1007" s="202">
        <v>67.56</v>
      </c>
      <c r="U1007" s="203">
        <v>4015</v>
      </c>
      <c r="V1007" s="203">
        <v>0</v>
      </c>
      <c r="W1007" s="199" t="s">
        <v>169</v>
      </c>
    </row>
    <row r="1008" spans="1:23" hidden="1" x14ac:dyDescent="0.25">
      <c r="A1008" s="199" t="s">
        <v>1553</v>
      </c>
      <c r="B1008" s="199"/>
      <c r="C1008" s="199" t="s">
        <v>428</v>
      </c>
      <c r="D1008" s="199" t="s">
        <v>429</v>
      </c>
      <c r="E1008" s="199"/>
      <c r="F1008" s="200">
        <v>55.521000000000001</v>
      </c>
      <c r="G1008" s="199"/>
      <c r="H1008" s="199" t="s">
        <v>167</v>
      </c>
      <c r="I1008" s="199" t="s">
        <v>1559</v>
      </c>
      <c r="J1008" s="201">
        <v>64000</v>
      </c>
      <c r="K1008" s="201">
        <v>13766</v>
      </c>
      <c r="L1008" s="202">
        <v>21.51</v>
      </c>
      <c r="M1008" s="201">
        <v>2964</v>
      </c>
      <c r="N1008" s="202">
        <v>21.53</v>
      </c>
      <c r="O1008" s="201">
        <v>686</v>
      </c>
      <c r="P1008" s="202">
        <v>4.9800000000000004</v>
      </c>
      <c r="Q1008" s="201">
        <v>357</v>
      </c>
      <c r="R1008" s="202">
        <v>2.59</v>
      </c>
      <c r="S1008" s="201">
        <v>9761</v>
      </c>
      <c r="T1008" s="202">
        <v>70.91</v>
      </c>
      <c r="U1008" s="203">
        <v>3587</v>
      </c>
      <c r="V1008" s="203">
        <v>21</v>
      </c>
      <c r="W1008" s="199" t="s">
        <v>179</v>
      </c>
    </row>
    <row r="1009" spans="1:23" hidden="1" x14ac:dyDescent="0.25">
      <c r="A1009" s="199" t="s">
        <v>1553</v>
      </c>
      <c r="B1009" s="199"/>
      <c r="C1009" s="199" t="s">
        <v>460</v>
      </c>
      <c r="D1009" s="199" t="s">
        <v>877</v>
      </c>
      <c r="E1009" s="199" t="s">
        <v>166</v>
      </c>
      <c r="F1009" s="200">
        <v>34.244999999999997</v>
      </c>
      <c r="G1009" s="199"/>
      <c r="H1009" s="199" t="s">
        <v>171</v>
      </c>
      <c r="I1009" s="199" t="s">
        <v>1621</v>
      </c>
      <c r="J1009" s="201">
        <v>64000</v>
      </c>
      <c r="K1009" s="201">
        <v>5850</v>
      </c>
      <c r="L1009" s="202">
        <v>9.14</v>
      </c>
      <c r="M1009" s="201">
        <v>4227</v>
      </c>
      <c r="N1009" s="202">
        <v>72.25</v>
      </c>
      <c r="O1009" s="201">
        <v>304</v>
      </c>
      <c r="P1009" s="202">
        <v>5.19</v>
      </c>
      <c r="Q1009" s="201">
        <v>119</v>
      </c>
      <c r="R1009" s="202">
        <v>2.0299999999999998</v>
      </c>
      <c r="S1009" s="201">
        <v>1200</v>
      </c>
      <c r="T1009" s="202">
        <v>20.52</v>
      </c>
      <c r="U1009" s="203">
        <v>607</v>
      </c>
      <c r="V1009" s="203">
        <v>21</v>
      </c>
      <c r="W1009" s="199" t="s">
        <v>179</v>
      </c>
    </row>
    <row r="1010" spans="1:23" hidden="1" x14ac:dyDescent="0.25">
      <c r="A1010" s="199" t="s">
        <v>1626</v>
      </c>
      <c r="B1010" s="199"/>
      <c r="C1010" s="199" t="s">
        <v>202</v>
      </c>
      <c r="D1010" s="199" t="s">
        <v>203</v>
      </c>
      <c r="E1010" s="199"/>
      <c r="F1010" s="200">
        <v>23.710999999999999</v>
      </c>
      <c r="G1010" s="199"/>
      <c r="H1010" s="199" t="s">
        <v>167</v>
      </c>
      <c r="I1010" s="199" t="s">
        <v>1657</v>
      </c>
      <c r="J1010" s="201">
        <v>64000</v>
      </c>
      <c r="K1010" s="201">
        <v>5965</v>
      </c>
      <c r="L1010" s="202">
        <v>9.32</v>
      </c>
      <c r="M1010" s="201">
        <v>2446</v>
      </c>
      <c r="N1010" s="202">
        <v>41</v>
      </c>
      <c r="O1010" s="201">
        <v>418</v>
      </c>
      <c r="P1010" s="202">
        <v>7</v>
      </c>
      <c r="Q1010" s="201">
        <v>216</v>
      </c>
      <c r="R1010" s="202">
        <v>3.62</v>
      </c>
      <c r="S1010" s="201">
        <v>2886</v>
      </c>
      <c r="T1010" s="202">
        <v>48.38</v>
      </c>
      <c r="U1010" s="203">
        <v>1151</v>
      </c>
      <c r="V1010" s="203">
        <v>18</v>
      </c>
      <c r="W1010" s="199" t="s">
        <v>169</v>
      </c>
    </row>
    <row r="1011" spans="1:23" hidden="1" x14ac:dyDescent="0.25">
      <c r="A1011" s="199" t="s">
        <v>1930</v>
      </c>
      <c r="B1011" s="199"/>
      <c r="C1011" s="199" t="s">
        <v>164</v>
      </c>
      <c r="D1011" s="199" t="s">
        <v>165</v>
      </c>
      <c r="E1011" s="199"/>
      <c r="F1011" s="200">
        <v>11.897</v>
      </c>
      <c r="G1011" s="199"/>
      <c r="H1011" s="199" t="s">
        <v>171</v>
      </c>
      <c r="I1011" s="199" t="s">
        <v>1933</v>
      </c>
      <c r="J1011" s="201">
        <v>64000</v>
      </c>
      <c r="K1011" s="201">
        <v>2042</v>
      </c>
      <c r="L1011" s="202">
        <v>3.19</v>
      </c>
      <c r="M1011" s="201">
        <v>1118</v>
      </c>
      <c r="N1011" s="202">
        <v>54.74</v>
      </c>
      <c r="O1011" s="201">
        <v>447</v>
      </c>
      <c r="P1011" s="202">
        <v>21.9</v>
      </c>
      <c r="Q1011" s="201">
        <v>268</v>
      </c>
      <c r="R1011" s="202">
        <v>13.14</v>
      </c>
      <c r="S1011" s="201">
        <v>209</v>
      </c>
      <c r="T1011" s="202">
        <v>10.220000000000001</v>
      </c>
      <c r="U1011" s="203">
        <v>192</v>
      </c>
      <c r="V1011" s="203">
        <v>18</v>
      </c>
      <c r="W1011" s="199" t="s">
        <v>169</v>
      </c>
    </row>
    <row r="1012" spans="1:23" hidden="1" x14ac:dyDescent="0.25">
      <c r="A1012" s="199" t="s">
        <v>2201</v>
      </c>
      <c r="B1012" s="199"/>
      <c r="C1012" s="199" t="s">
        <v>428</v>
      </c>
      <c r="D1012" s="199" t="s">
        <v>1025</v>
      </c>
      <c r="E1012" s="199" t="s">
        <v>166</v>
      </c>
      <c r="F1012" s="200">
        <v>4.7960000000000003</v>
      </c>
      <c r="G1012" s="199"/>
      <c r="H1012" s="199" t="s">
        <v>167</v>
      </c>
      <c r="I1012" s="199" t="s">
        <v>2208</v>
      </c>
      <c r="J1012" s="201">
        <v>64000</v>
      </c>
      <c r="K1012" s="201">
        <v>5024</v>
      </c>
      <c r="L1012" s="202">
        <v>7.85</v>
      </c>
      <c r="M1012" s="201">
        <v>3154</v>
      </c>
      <c r="N1012" s="202">
        <v>62.78</v>
      </c>
      <c r="O1012" s="201">
        <v>386</v>
      </c>
      <c r="P1012" s="202">
        <v>7.69</v>
      </c>
      <c r="Q1012" s="201">
        <v>214</v>
      </c>
      <c r="R1012" s="202">
        <v>4.26</v>
      </c>
      <c r="S1012" s="201">
        <v>1270</v>
      </c>
      <c r="T1012" s="202">
        <v>25.27</v>
      </c>
      <c r="U1012" s="203">
        <v>616</v>
      </c>
      <c r="V1012" s="203">
        <v>21</v>
      </c>
      <c r="W1012" s="199" t="s">
        <v>179</v>
      </c>
    </row>
    <row r="1013" spans="1:23" hidden="1" x14ac:dyDescent="0.25">
      <c r="A1013" s="199" t="s">
        <v>1250</v>
      </c>
      <c r="B1013" s="199"/>
      <c r="C1013" s="199" t="s">
        <v>460</v>
      </c>
      <c r="D1013" s="199" t="s">
        <v>792</v>
      </c>
      <c r="E1013" s="199"/>
      <c r="F1013" s="200">
        <v>13.6</v>
      </c>
      <c r="G1013" s="199"/>
      <c r="H1013" s="199" t="s">
        <v>192</v>
      </c>
      <c r="I1013" s="199" t="s">
        <v>1253</v>
      </c>
      <c r="J1013" s="201">
        <v>63800</v>
      </c>
      <c r="K1013" s="201">
        <v>5008</v>
      </c>
      <c r="L1013" s="202">
        <v>7.85</v>
      </c>
      <c r="M1013" s="201">
        <v>1749</v>
      </c>
      <c r="N1013" s="202">
        <v>34.92</v>
      </c>
      <c r="O1013" s="201">
        <v>630</v>
      </c>
      <c r="P1013" s="202">
        <v>12.57</v>
      </c>
      <c r="Q1013" s="201">
        <v>327</v>
      </c>
      <c r="R1013" s="202">
        <v>6.52</v>
      </c>
      <c r="S1013" s="201">
        <v>2304</v>
      </c>
      <c r="T1013" s="202">
        <v>46</v>
      </c>
      <c r="U1013" s="203">
        <v>962</v>
      </c>
      <c r="V1013" s="203">
        <v>4</v>
      </c>
      <c r="W1013" s="199" t="s">
        <v>169</v>
      </c>
    </row>
    <row r="1014" spans="1:23" hidden="1" x14ac:dyDescent="0.25">
      <c r="A1014" s="199" t="s">
        <v>686</v>
      </c>
      <c r="B1014" s="199"/>
      <c r="C1014" s="199" t="s">
        <v>244</v>
      </c>
      <c r="D1014" s="199" t="s">
        <v>687</v>
      </c>
      <c r="E1014" s="199"/>
      <c r="F1014" s="200">
        <v>7.3970000000000002</v>
      </c>
      <c r="G1014" s="199"/>
      <c r="H1014" s="199" t="s">
        <v>167</v>
      </c>
      <c r="I1014" s="199" t="s">
        <v>689</v>
      </c>
      <c r="J1014" s="201">
        <v>63000</v>
      </c>
      <c r="K1014" s="201">
        <v>769</v>
      </c>
      <c r="L1014" s="202">
        <v>1.22</v>
      </c>
      <c r="M1014" s="201">
        <v>635</v>
      </c>
      <c r="N1014" s="202">
        <v>82.6</v>
      </c>
      <c r="O1014" s="201">
        <v>74</v>
      </c>
      <c r="P1014" s="202">
        <v>9.6199999999999992</v>
      </c>
      <c r="Q1014" s="201">
        <v>33</v>
      </c>
      <c r="R1014" s="202">
        <v>4.24</v>
      </c>
      <c r="S1014" s="201">
        <v>27</v>
      </c>
      <c r="T1014" s="202">
        <v>3.54</v>
      </c>
      <c r="U1014" s="203">
        <v>43</v>
      </c>
      <c r="V1014" s="203">
        <v>12</v>
      </c>
      <c r="W1014" s="199" t="s">
        <v>179</v>
      </c>
    </row>
    <row r="1015" spans="1:23" hidden="1" x14ac:dyDescent="0.25">
      <c r="A1015" s="199" t="s">
        <v>1394</v>
      </c>
      <c r="B1015" s="199"/>
      <c r="C1015" s="199" t="s">
        <v>244</v>
      </c>
      <c r="D1015" s="199" t="s">
        <v>245</v>
      </c>
      <c r="E1015" s="199" t="s">
        <v>166</v>
      </c>
      <c r="F1015" s="200">
        <v>28.193999999999999</v>
      </c>
      <c r="G1015" s="199"/>
      <c r="H1015" s="199" t="s">
        <v>171</v>
      </c>
      <c r="I1015" s="199" t="s">
        <v>1401</v>
      </c>
      <c r="J1015" s="201">
        <v>63000</v>
      </c>
      <c r="K1015" s="201">
        <v>2841</v>
      </c>
      <c r="L1015" s="202">
        <v>4.51</v>
      </c>
      <c r="M1015" s="201">
        <v>1307</v>
      </c>
      <c r="N1015" s="202">
        <v>46.02</v>
      </c>
      <c r="O1015" s="201">
        <v>262</v>
      </c>
      <c r="P1015" s="202">
        <v>9.23</v>
      </c>
      <c r="Q1015" s="201">
        <v>87</v>
      </c>
      <c r="R1015" s="202">
        <v>3.05</v>
      </c>
      <c r="S1015" s="201">
        <v>1184</v>
      </c>
      <c r="T1015" s="202">
        <v>41.69</v>
      </c>
      <c r="U1015" s="203">
        <v>491</v>
      </c>
      <c r="V1015" s="203">
        <v>0</v>
      </c>
      <c r="W1015" s="199" t="s">
        <v>179</v>
      </c>
    </row>
    <row r="1016" spans="1:23" hidden="1" x14ac:dyDescent="0.25">
      <c r="A1016" s="199" t="s">
        <v>1412</v>
      </c>
      <c r="B1016" s="199"/>
      <c r="C1016" s="199" t="s">
        <v>244</v>
      </c>
      <c r="D1016" s="199" t="s">
        <v>601</v>
      </c>
      <c r="E1016" s="199" t="s">
        <v>166</v>
      </c>
      <c r="F1016" s="200">
        <v>23.867000000000001</v>
      </c>
      <c r="G1016" s="199"/>
      <c r="H1016" s="199" t="s">
        <v>171</v>
      </c>
      <c r="I1016" s="199" t="s">
        <v>1420</v>
      </c>
      <c r="J1016" s="201">
        <v>63000</v>
      </c>
      <c r="K1016" s="201">
        <v>1260</v>
      </c>
      <c r="L1016" s="202">
        <v>2</v>
      </c>
      <c r="M1016" s="201">
        <v>425</v>
      </c>
      <c r="N1016" s="202">
        <v>33.700000000000003</v>
      </c>
      <c r="O1016" s="201">
        <v>97</v>
      </c>
      <c r="P1016" s="202">
        <v>7.7</v>
      </c>
      <c r="Q1016" s="201">
        <v>25</v>
      </c>
      <c r="R1016" s="202">
        <v>2</v>
      </c>
      <c r="S1016" s="201">
        <v>713</v>
      </c>
      <c r="T1016" s="202">
        <v>56.6</v>
      </c>
      <c r="U1016" s="203">
        <v>273</v>
      </c>
      <c r="V1016" s="203">
        <v>1</v>
      </c>
      <c r="W1016" s="199" t="s">
        <v>169</v>
      </c>
    </row>
    <row r="1017" spans="1:23" hidden="1" x14ac:dyDescent="0.25">
      <c r="A1017" s="199" t="s">
        <v>1553</v>
      </c>
      <c r="B1017" s="199"/>
      <c r="C1017" s="199" t="s">
        <v>428</v>
      </c>
      <c r="D1017" s="199" t="s">
        <v>1025</v>
      </c>
      <c r="E1017" s="199"/>
      <c r="F1017" s="200">
        <v>29.568000000000001</v>
      </c>
      <c r="G1017" s="199"/>
      <c r="H1017" s="199" t="s">
        <v>171</v>
      </c>
      <c r="I1017" s="199" t="s">
        <v>1216</v>
      </c>
      <c r="J1017" s="201">
        <v>63000</v>
      </c>
      <c r="K1017" s="201">
        <v>15901</v>
      </c>
      <c r="L1017" s="202">
        <v>25.24</v>
      </c>
      <c r="M1017" s="201">
        <v>3346</v>
      </c>
      <c r="N1017" s="202">
        <v>21.04</v>
      </c>
      <c r="O1017" s="201">
        <v>859</v>
      </c>
      <c r="P1017" s="202">
        <v>5.4</v>
      </c>
      <c r="Q1017" s="201">
        <v>487</v>
      </c>
      <c r="R1017" s="202">
        <v>3.06</v>
      </c>
      <c r="S1017" s="201">
        <v>11210</v>
      </c>
      <c r="T1017" s="202">
        <v>70.5</v>
      </c>
      <c r="U1017" s="203">
        <v>4135</v>
      </c>
      <c r="V1017" s="203">
        <v>21</v>
      </c>
      <c r="W1017" s="199" t="s">
        <v>169</v>
      </c>
    </row>
    <row r="1018" spans="1:23" hidden="1" x14ac:dyDescent="0.25">
      <c r="A1018" s="199" t="s">
        <v>1626</v>
      </c>
      <c r="B1018" s="199"/>
      <c r="C1018" s="199" t="s">
        <v>202</v>
      </c>
      <c r="D1018" s="199" t="s">
        <v>203</v>
      </c>
      <c r="E1018" s="199"/>
      <c r="F1018" s="200">
        <v>9.0030000000000001</v>
      </c>
      <c r="G1018" s="199"/>
      <c r="H1018" s="199" t="s">
        <v>171</v>
      </c>
      <c r="I1018" s="199" t="s">
        <v>1651</v>
      </c>
      <c r="J1018" s="201">
        <v>63000</v>
      </c>
      <c r="K1018" s="201">
        <v>3251</v>
      </c>
      <c r="L1018" s="202">
        <v>5.16</v>
      </c>
      <c r="M1018" s="201">
        <v>1560</v>
      </c>
      <c r="N1018" s="202">
        <v>48</v>
      </c>
      <c r="O1018" s="201">
        <v>195</v>
      </c>
      <c r="P1018" s="202">
        <v>6</v>
      </c>
      <c r="Q1018" s="201">
        <v>106</v>
      </c>
      <c r="R1018" s="202">
        <v>3.25</v>
      </c>
      <c r="S1018" s="201">
        <v>1390</v>
      </c>
      <c r="T1018" s="202">
        <v>42.75</v>
      </c>
      <c r="U1018" s="203">
        <v>568</v>
      </c>
      <c r="V1018" s="203">
        <v>18</v>
      </c>
      <c r="W1018" s="199" t="s">
        <v>169</v>
      </c>
    </row>
    <row r="1019" spans="1:23" hidden="1" x14ac:dyDescent="0.25">
      <c r="A1019" s="199" t="s">
        <v>1626</v>
      </c>
      <c r="B1019" s="199"/>
      <c r="C1019" s="199" t="s">
        <v>202</v>
      </c>
      <c r="D1019" s="199" t="s">
        <v>203</v>
      </c>
      <c r="E1019" s="199"/>
      <c r="F1019" s="200">
        <v>9.0030000000000001</v>
      </c>
      <c r="G1019" s="199"/>
      <c r="H1019" s="199" t="s">
        <v>167</v>
      </c>
      <c r="I1019" s="199" t="s">
        <v>1651</v>
      </c>
      <c r="J1019" s="201">
        <v>63000</v>
      </c>
      <c r="K1019" s="201">
        <v>3251</v>
      </c>
      <c r="L1019" s="202">
        <v>5.16</v>
      </c>
      <c r="M1019" s="201">
        <v>1560</v>
      </c>
      <c r="N1019" s="202">
        <v>48</v>
      </c>
      <c r="O1019" s="201">
        <v>195</v>
      </c>
      <c r="P1019" s="202">
        <v>6</v>
      </c>
      <c r="Q1019" s="201">
        <v>106</v>
      </c>
      <c r="R1019" s="202">
        <v>3.25</v>
      </c>
      <c r="S1019" s="201">
        <v>1390</v>
      </c>
      <c r="T1019" s="202">
        <v>42.75</v>
      </c>
      <c r="U1019" s="203">
        <v>568</v>
      </c>
      <c r="V1019" s="203">
        <v>18</v>
      </c>
      <c r="W1019" s="199" t="s">
        <v>169</v>
      </c>
    </row>
    <row r="1020" spans="1:23" hidden="1" x14ac:dyDescent="0.25">
      <c r="A1020" s="199" t="s">
        <v>1626</v>
      </c>
      <c r="B1020" s="199"/>
      <c r="C1020" s="199" t="s">
        <v>202</v>
      </c>
      <c r="D1020" s="199" t="s">
        <v>214</v>
      </c>
      <c r="E1020" s="199"/>
      <c r="F1020" s="200">
        <v>0.81299999999999994</v>
      </c>
      <c r="G1020" s="199"/>
      <c r="H1020" s="199" t="s">
        <v>167</v>
      </c>
      <c r="I1020" s="199" t="s">
        <v>1667</v>
      </c>
      <c r="J1020" s="201">
        <v>63000</v>
      </c>
      <c r="K1020" s="201">
        <v>8190</v>
      </c>
      <c r="L1020" s="202">
        <v>13</v>
      </c>
      <c r="M1020" s="201">
        <v>3112</v>
      </c>
      <c r="N1020" s="202">
        <v>38</v>
      </c>
      <c r="O1020" s="201">
        <v>655</v>
      </c>
      <c r="P1020" s="202">
        <v>8</v>
      </c>
      <c r="Q1020" s="201">
        <v>193</v>
      </c>
      <c r="R1020" s="202">
        <v>2.36</v>
      </c>
      <c r="S1020" s="201">
        <v>4229</v>
      </c>
      <c r="T1020" s="202">
        <v>51.64</v>
      </c>
      <c r="U1020" s="203">
        <v>1657</v>
      </c>
      <c r="V1020" s="203">
        <v>21</v>
      </c>
      <c r="W1020" s="199" t="s">
        <v>169</v>
      </c>
    </row>
    <row r="1021" spans="1:23" hidden="1" x14ac:dyDescent="0.25">
      <c r="A1021" s="199" t="s">
        <v>163</v>
      </c>
      <c r="B1021" s="199"/>
      <c r="C1021" s="199" t="s">
        <v>176</v>
      </c>
      <c r="D1021" s="199" t="s">
        <v>177</v>
      </c>
      <c r="E1021" s="199"/>
      <c r="F1021" s="200">
        <v>35.17</v>
      </c>
      <c r="G1021" s="199"/>
      <c r="H1021" s="199" t="s">
        <v>192</v>
      </c>
      <c r="I1021" s="199" t="s">
        <v>193</v>
      </c>
      <c r="J1021" s="201">
        <v>62000</v>
      </c>
      <c r="K1021" s="201">
        <v>3367</v>
      </c>
      <c r="L1021" s="202">
        <v>5.43</v>
      </c>
      <c r="M1021" s="201">
        <v>2402</v>
      </c>
      <c r="N1021" s="202">
        <v>71.349999999999994</v>
      </c>
      <c r="O1021" s="201">
        <v>401</v>
      </c>
      <c r="P1021" s="202">
        <v>11.92</v>
      </c>
      <c r="Q1021" s="201">
        <v>57</v>
      </c>
      <c r="R1021" s="202">
        <v>1.69</v>
      </c>
      <c r="S1021" s="201">
        <v>506</v>
      </c>
      <c r="T1021" s="202">
        <v>15.04</v>
      </c>
      <c r="U1021" s="203">
        <v>304</v>
      </c>
      <c r="V1021" s="203">
        <v>5</v>
      </c>
      <c r="W1021" s="199" t="s">
        <v>179</v>
      </c>
    </row>
    <row r="1022" spans="1:23" hidden="1" x14ac:dyDescent="0.25">
      <c r="A1022" s="199" t="s">
        <v>163</v>
      </c>
      <c r="B1022" s="199"/>
      <c r="C1022" s="199" t="s">
        <v>244</v>
      </c>
      <c r="D1022" s="199" t="s">
        <v>245</v>
      </c>
      <c r="E1022" s="199" t="s">
        <v>166</v>
      </c>
      <c r="F1022" s="200">
        <v>46.722000000000001</v>
      </c>
      <c r="G1022" s="199"/>
      <c r="H1022" s="199" t="s">
        <v>167</v>
      </c>
      <c r="I1022" s="199" t="s">
        <v>252</v>
      </c>
      <c r="J1022" s="201">
        <v>62000</v>
      </c>
      <c r="K1022" s="201">
        <v>1048</v>
      </c>
      <c r="L1022" s="202">
        <v>1.69</v>
      </c>
      <c r="M1022" s="201">
        <v>591</v>
      </c>
      <c r="N1022" s="202">
        <v>56.4</v>
      </c>
      <c r="O1022" s="201">
        <v>101</v>
      </c>
      <c r="P1022" s="202">
        <v>9.6300000000000008</v>
      </c>
      <c r="Q1022" s="201">
        <v>10</v>
      </c>
      <c r="R1022" s="202">
        <v>0.91</v>
      </c>
      <c r="S1022" s="201">
        <v>346</v>
      </c>
      <c r="T1022" s="202">
        <v>33.06</v>
      </c>
      <c r="U1022" s="203">
        <v>151</v>
      </c>
      <c r="V1022" s="203">
        <v>7</v>
      </c>
      <c r="W1022" s="199" t="s">
        <v>179</v>
      </c>
    </row>
    <row r="1023" spans="1:23" hidden="1" x14ac:dyDescent="0.25">
      <c r="A1023" s="199" t="s">
        <v>362</v>
      </c>
      <c r="B1023" s="199"/>
      <c r="C1023" s="199" t="s">
        <v>297</v>
      </c>
      <c r="D1023" s="199" t="s">
        <v>498</v>
      </c>
      <c r="E1023" s="199" t="s">
        <v>166</v>
      </c>
      <c r="F1023" s="200">
        <v>12.151999999999999</v>
      </c>
      <c r="G1023" s="199"/>
      <c r="H1023" s="199" t="s">
        <v>167</v>
      </c>
      <c r="I1023" s="199" t="s">
        <v>507</v>
      </c>
      <c r="J1023" s="201">
        <v>62000</v>
      </c>
      <c r="K1023" s="201">
        <v>9077</v>
      </c>
      <c r="L1023" s="202">
        <v>14.64</v>
      </c>
      <c r="M1023" s="201">
        <v>2324</v>
      </c>
      <c r="N1023" s="202">
        <v>25.6</v>
      </c>
      <c r="O1023" s="201">
        <v>413</v>
      </c>
      <c r="P1023" s="202">
        <v>4.55</v>
      </c>
      <c r="Q1023" s="201">
        <v>112</v>
      </c>
      <c r="R1023" s="202">
        <v>1.23</v>
      </c>
      <c r="S1023" s="201">
        <v>6228</v>
      </c>
      <c r="T1023" s="202">
        <v>68.61</v>
      </c>
      <c r="U1023" s="203">
        <v>2284</v>
      </c>
      <c r="V1023" s="203">
        <v>20</v>
      </c>
      <c r="W1023" s="199" t="s">
        <v>169</v>
      </c>
    </row>
    <row r="1024" spans="1:23" hidden="1" x14ac:dyDescent="0.25">
      <c r="A1024" s="199" t="s">
        <v>978</v>
      </c>
      <c r="B1024" s="199"/>
      <c r="C1024" s="199" t="s">
        <v>164</v>
      </c>
      <c r="D1024" s="199" t="s">
        <v>165</v>
      </c>
      <c r="E1024" s="199"/>
      <c r="F1024" s="200">
        <v>3.12</v>
      </c>
      <c r="G1024" s="199"/>
      <c r="H1024" s="199" t="s">
        <v>171</v>
      </c>
      <c r="I1024" s="199" t="s">
        <v>980</v>
      </c>
      <c r="J1024" s="201">
        <v>62000</v>
      </c>
      <c r="K1024" s="201">
        <v>837</v>
      </c>
      <c r="L1024" s="202">
        <v>1.35</v>
      </c>
      <c r="M1024" s="201">
        <v>552</v>
      </c>
      <c r="N1024" s="202">
        <v>65.91</v>
      </c>
      <c r="O1024" s="201">
        <v>114</v>
      </c>
      <c r="P1024" s="202">
        <v>13.64</v>
      </c>
      <c r="Q1024" s="201">
        <v>57</v>
      </c>
      <c r="R1024" s="202">
        <v>6.82</v>
      </c>
      <c r="S1024" s="201">
        <v>114</v>
      </c>
      <c r="T1024" s="202">
        <v>13.64</v>
      </c>
      <c r="U1024" s="203">
        <v>78</v>
      </c>
      <c r="V1024" s="203">
        <v>18</v>
      </c>
      <c r="W1024" s="199" t="s">
        <v>169</v>
      </c>
    </row>
    <row r="1025" spans="1:23" hidden="1" x14ac:dyDescent="0.25">
      <c r="A1025" s="199" t="s">
        <v>1553</v>
      </c>
      <c r="B1025" s="199"/>
      <c r="C1025" s="199" t="s">
        <v>428</v>
      </c>
      <c r="D1025" s="199" t="s">
        <v>429</v>
      </c>
      <c r="E1025" s="199"/>
      <c r="F1025" s="200">
        <v>17.5</v>
      </c>
      <c r="G1025" s="199"/>
      <c r="H1025" s="199" t="s">
        <v>171</v>
      </c>
      <c r="I1025" s="199" t="s">
        <v>1556</v>
      </c>
      <c r="J1025" s="201">
        <v>62000</v>
      </c>
      <c r="K1025" s="201">
        <v>15023</v>
      </c>
      <c r="L1025" s="202">
        <v>24.23</v>
      </c>
      <c r="M1025" s="201">
        <v>3885</v>
      </c>
      <c r="N1025" s="202">
        <v>25.86</v>
      </c>
      <c r="O1025" s="201">
        <v>736</v>
      </c>
      <c r="P1025" s="202">
        <v>4.9000000000000004</v>
      </c>
      <c r="Q1025" s="201">
        <v>309</v>
      </c>
      <c r="R1025" s="202">
        <v>2.06</v>
      </c>
      <c r="S1025" s="201">
        <v>10092</v>
      </c>
      <c r="T1025" s="202">
        <v>67.180000000000007</v>
      </c>
      <c r="U1025" s="203">
        <v>3731</v>
      </c>
      <c r="V1025" s="203">
        <v>15</v>
      </c>
      <c r="W1025" s="199" t="s">
        <v>169</v>
      </c>
    </row>
    <row r="1026" spans="1:23" hidden="1" x14ac:dyDescent="0.25">
      <c r="A1026" s="199" t="s">
        <v>1553</v>
      </c>
      <c r="B1026" s="199"/>
      <c r="C1026" s="199" t="s">
        <v>336</v>
      </c>
      <c r="D1026" s="199" t="s">
        <v>442</v>
      </c>
      <c r="E1026" s="199"/>
      <c r="F1026" s="200">
        <v>15.798999999999999</v>
      </c>
      <c r="G1026" s="199"/>
      <c r="H1026" s="199" t="s">
        <v>167</v>
      </c>
      <c r="I1026" s="199" t="s">
        <v>1581</v>
      </c>
      <c r="J1026" s="201">
        <v>62000</v>
      </c>
      <c r="K1026" s="201">
        <v>12400</v>
      </c>
      <c r="L1026" s="202">
        <v>20</v>
      </c>
      <c r="M1026" s="201">
        <v>2480</v>
      </c>
      <c r="N1026" s="202">
        <v>20</v>
      </c>
      <c r="O1026" s="201">
        <v>992</v>
      </c>
      <c r="P1026" s="202">
        <v>8</v>
      </c>
      <c r="Q1026" s="201">
        <v>496</v>
      </c>
      <c r="R1026" s="202">
        <v>4</v>
      </c>
      <c r="S1026" s="201">
        <v>8432</v>
      </c>
      <c r="T1026" s="202">
        <v>68</v>
      </c>
      <c r="U1026" s="203">
        <v>3160</v>
      </c>
      <c r="V1026" s="203">
        <v>89</v>
      </c>
      <c r="W1026" s="199" t="s">
        <v>169</v>
      </c>
    </row>
    <row r="1027" spans="1:23" hidden="1" x14ac:dyDescent="0.25">
      <c r="A1027" s="199" t="s">
        <v>1626</v>
      </c>
      <c r="B1027" s="199"/>
      <c r="C1027" s="199" t="s">
        <v>202</v>
      </c>
      <c r="D1027" s="199" t="s">
        <v>203</v>
      </c>
      <c r="E1027" s="199"/>
      <c r="F1027" s="200">
        <v>2.64</v>
      </c>
      <c r="G1027" s="199"/>
      <c r="H1027" s="199" t="s">
        <v>167</v>
      </c>
      <c r="I1027" s="199" t="s">
        <v>1650</v>
      </c>
      <c r="J1027" s="201">
        <v>62000</v>
      </c>
      <c r="K1027" s="201">
        <v>3199</v>
      </c>
      <c r="L1027" s="202">
        <v>5.16</v>
      </c>
      <c r="M1027" s="201">
        <v>1536</v>
      </c>
      <c r="N1027" s="202">
        <v>48</v>
      </c>
      <c r="O1027" s="201">
        <v>192</v>
      </c>
      <c r="P1027" s="202">
        <v>6</v>
      </c>
      <c r="Q1027" s="201">
        <v>104</v>
      </c>
      <c r="R1027" s="202">
        <v>3.25</v>
      </c>
      <c r="S1027" s="201">
        <v>1368</v>
      </c>
      <c r="T1027" s="202">
        <v>42.75</v>
      </c>
      <c r="U1027" s="203">
        <v>559</v>
      </c>
      <c r="V1027" s="203">
        <v>18</v>
      </c>
      <c r="W1027" s="199" t="s">
        <v>169</v>
      </c>
    </row>
    <row r="1028" spans="1:23" hidden="1" x14ac:dyDescent="0.25">
      <c r="A1028" s="199" t="s">
        <v>1626</v>
      </c>
      <c r="B1028" s="199"/>
      <c r="C1028" s="199" t="s">
        <v>202</v>
      </c>
      <c r="D1028" s="199" t="s">
        <v>214</v>
      </c>
      <c r="E1028" s="199"/>
      <c r="F1028" s="200">
        <v>28.088000000000001</v>
      </c>
      <c r="G1028" s="199"/>
      <c r="H1028" s="199" t="s">
        <v>167</v>
      </c>
      <c r="I1028" s="199" t="s">
        <v>1671</v>
      </c>
      <c r="J1028" s="201">
        <v>62000</v>
      </c>
      <c r="K1028" s="201">
        <v>8060</v>
      </c>
      <c r="L1028" s="202">
        <v>13</v>
      </c>
      <c r="M1028" s="201">
        <v>3385</v>
      </c>
      <c r="N1028" s="202">
        <v>42</v>
      </c>
      <c r="O1028" s="201">
        <v>305</v>
      </c>
      <c r="P1028" s="202">
        <v>3.79</v>
      </c>
      <c r="Q1028" s="201">
        <v>190</v>
      </c>
      <c r="R1028" s="202">
        <v>2.36</v>
      </c>
      <c r="S1028" s="201">
        <v>4179</v>
      </c>
      <c r="T1028" s="202">
        <v>51.85</v>
      </c>
      <c r="U1028" s="203">
        <v>1616</v>
      </c>
      <c r="V1028" s="203">
        <v>21</v>
      </c>
      <c r="W1028" s="199" t="s">
        <v>169</v>
      </c>
    </row>
    <row r="1029" spans="1:23" hidden="1" x14ac:dyDescent="0.25">
      <c r="A1029" s="199" t="s">
        <v>1626</v>
      </c>
      <c r="B1029" s="199"/>
      <c r="C1029" s="199" t="s">
        <v>202</v>
      </c>
      <c r="D1029" s="199" t="s">
        <v>214</v>
      </c>
      <c r="E1029" s="199"/>
      <c r="F1029" s="200">
        <v>45.572000000000003</v>
      </c>
      <c r="G1029" s="199"/>
      <c r="H1029" s="199" t="s">
        <v>167</v>
      </c>
      <c r="I1029" s="199" t="s">
        <v>1675</v>
      </c>
      <c r="J1029" s="201">
        <v>62000</v>
      </c>
      <c r="K1029" s="201">
        <v>7440</v>
      </c>
      <c r="L1029" s="202">
        <v>12</v>
      </c>
      <c r="M1029" s="201">
        <v>5134</v>
      </c>
      <c r="N1029" s="202">
        <v>69</v>
      </c>
      <c r="O1029" s="201">
        <v>282</v>
      </c>
      <c r="P1029" s="202">
        <v>3.79</v>
      </c>
      <c r="Q1029" s="201">
        <v>176</v>
      </c>
      <c r="R1029" s="202">
        <v>2.36</v>
      </c>
      <c r="S1029" s="201">
        <v>1849</v>
      </c>
      <c r="T1029" s="202">
        <v>24.85</v>
      </c>
      <c r="U1029" s="203">
        <v>869</v>
      </c>
      <c r="V1029" s="203">
        <v>21</v>
      </c>
      <c r="W1029" s="199" t="s">
        <v>169</v>
      </c>
    </row>
    <row r="1030" spans="1:23" hidden="1" x14ac:dyDescent="0.25">
      <c r="A1030" s="199" t="s">
        <v>1626</v>
      </c>
      <c r="B1030" s="199"/>
      <c r="C1030" s="199" t="s">
        <v>202</v>
      </c>
      <c r="D1030" s="199" t="s">
        <v>214</v>
      </c>
      <c r="E1030" s="199"/>
      <c r="F1030" s="200">
        <v>49.319000000000003</v>
      </c>
      <c r="G1030" s="199"/>
      <c r="H1030" s="199" t="s">
        <v>171</v>
      </c>
      <c r="I1030" s="199" t="s">
        <v>1676</v>
      </c>
      <c r="J1030" s="201">
        <v>62000</v>
      </c>
      <c r="K1030" s="201">
        <v>7669</v>
      </c>
      <c r="L1030" s="202">
        <v>12.37</v>
      </c>
      <c r="M1030" s="201">
        <v>5491</v>
      </c>
      <c r="N1030" s="202">
        <v>71.599999999999994</v>
      </c>
      <c r="O1030" s="201">
        <v>308</v>
      </c>
      <c r="P1030" s="202">
        <v>4.0199999999999996</v>
      </c>
      <c r="Q1030" s="201">
        <v>133</v>
      </c>
      <c r="R1030" s="202">
        <v>1.74</v>
      </c>
      <c r="S1030" s="201">
        <v>1736</v>
      </c>
      <c r="T1030" s="202">
        <v>22.64</v>
      </c>
      <c r="U1030" s="203">
        <v>839</v>
      </c>
      <c r="V1030" s="203">
        <v>20</v>
      </c>
      <c r="W1030" s="199" t="s">
        <v>179</v>
      </c>
    </row>
    <row r="1031" spans="1:23" hidden="1" x14ac:dyDescent="0.25">
      <c r="A1031" s="199" t="s">
        <v>1889</v>
      </c>
      <c r="B1031" s="199"/>
      <c r="C1031" s="199" t="s">
        <v>176</v>
      </c>
      <c r="D1031" s="199" t="s">
        <v>196</v>
      </c>
      <c r="E1031" s="199"/>
      <c r="F1031" s="200">
        <v>0</v>
      </c>
      <c r="G1031" s="199"/>
      <c r="H1031" s="199" t="s">
        <v>167</v>
      </c>
      <c r="I1031" s="199" t="s">
        <v>1890</v>
      </c>
      <c r="J1031" s="201">
        <v>62000</v>
      </c>
      <c r="K1031" s="201">
        <v>3311</v>
      </c>
      <c r="L1031" s="202">
        <v>5.34</v>
      </c>
      <c r="M1031" s="201">
        <v>783</v>
      </c>
      <c r="N1031" s="202">
        <v>23.65</v>
      </c>
      <c r="O1031" s="201">
        <v>507</v>
      </c>
      <c r="P1031" s="202">
        <v>15.3</v>
      </c>
      <c r="Q1031" s="201">
        <v>288</v>
      </c>
      <c r="R1031" s="202">
        <v>8.7100000000000009</v>
      </c>
      <c r="S1031" s="201">
        <v>1733</v>
      </c>
      <c r="T1031" s="202">
        <v>52.34</v>
      </c>
      <c r="U1031" s="203">
        <v>714</v>
      </c>
      <c r="V1031" s="203">
        <v>12</v>
      </c>
      <c r="W1031" s="199" t="s">
        <v>169</v>
      </c>
    </row>
    <row r="1032" spans="1:23" hidden="1" x14ac:dyDescent="0.25">
      <c r="A1032" s="199" t="s">
        <v>2575</v>
      </c>
      <c r="B1032" s="199"/>
      <c r="C1032" s="199" t="s">
        <v>176</v>
      </c>
      <c r="D1032" s="199" t="s">
        <v>177</v>
      </c>
      <c r="E1032" s="199" t="s">
        <v>166</v>
      </c>
      <c r="F1032" s="200">
        <v>32.72</v>
      </c>
      <c r="G1032" s="199"/>
      <c r="H1032" s="199" t="s">
        <v>171</v>
      </c>
      <c r="I1032" s="199" t="s">
        <v>2586</v>
      </c>
      <c r="J1032" s="201">
        <v>62000</v>
      </c>
      <c r="K1032" s="201">
        <v>812</v>
      </c>
      <c r="L1032" s="202">
        <v>1.31</v>
      </c>
      <c r="M1032" s="201">
        <v>532</v>
      </c>
      <c r="N1032" s="202">
        <v>65.569999999999993</v>
      </c>
      <c r="O1032" s="201">
        <v>165</v>
      </c>
      <c r="P1032" s="202">
        <v>20.37</v>
      </c>
      <c r="Q1032" s="201">
        <v>34</v>
      </c>
      <c r="R1032" s="202">
        <v>4.2300000000000004</v>
      </c>
      <c r="S1032" s="201">
        <v>80</v>
      </c>
      <c r="T1032" s="202">
        <v>9.83</v>
      </c>
      <c r="U1032" s="203">
        <v>66</v>
      </c>
      <c r="V1032" s="203">
        <v>12</v>
      </c>
      <c r="W1032" s="199" t="s">
        <v>169</v>
      </c>
    </row>
    <row r="1033" spans="1:23" hidden="1" x14ac:dyDescent="0.25">
      <c r="A1033" s="199" t="s">
        <v>163</v>
      </c>
      <c r="B1033" s="199"/>
      <c r="C1033" s="199" t="s">
        <v>176</v>
      </c>
      <c r="D1033" s="199" t="s">
        <v>177</v>
      </c>
      <c r="E1033" s="199"/>
      <c r="F1033" s="200">
        <v>31.29</v>
      </c>
      <c r="G1033" s="199"/>
      <c r="H1033" s="199" t="s">
        <v>167</v>
      </c>
      <c r="I1033" s="199" t="s">
        <v>190</v>
      </c>
      <c r="J1033" s="201">
        <v>61000</v>
      </c>
      <c r="K1033" s="201">
        <v>1531</v>
      </c>
      <c r="L1033" s="202">
        <v>2.5099999999999998</v>
      </c>
      <c r="M1033" s="201">
        <v>1241</v>
      </c>
      <c r="N1033" s="202">
        <v>81.05</v>
      </c>
      <c r="O1033" s="201">
        <v>97</v>
      </c>
      <c r="P1033" s="202">
        <v>6.33</v>
      </c>
      <c r="Q1033" s="201">
        <v>49</v>
      </c>
      <c r="R1033" s="202">
        <v>3.18</v>
      </c>
      <c r="S1033" s="201">
        <v>145</v>
      </c>
      <c r="T1033" s="202">
        <v>9.44</v>
      </c>
      <c r="U1033" s="203">
        <v>110</v>
      </c>
      <c r="V1033" s="203">
        <v>5</v>
      </c>
      <c r="W1033" s="199" t="s">
        <v>179</v>
      </c>
    </row>
    <row r="1034" spans="1:23" hidden="1" x14ac:dyDescent="0.25">
      <c r="A1034" s="199" t="s">
        <v>163</v>
      </c>
      <c r="B1034" s="199"/>
      <c r="C1034" s="199" t="s">
        <v>244</v>
      </c>
      <c r="D1034" s="199" t="s">
        <v>70</v>
      </c>
      <c r="E1034" s="199"/>
      <c r="F1034" s="200">
        <v>1.897</v>
      </c>
      <c r="G1034" s="199"/>
      <c r="H1034" s="199" t="s">
        <v>167</v>
      </c>
      <c r="I1034" s="199" t="s">
        <v>255</v>
      </c>
      <c r="J1034" s="201">
        <v>61000</v>
      </c>
      <c r="K1034" s="201">
        <v>976</v>
      </c>
      <c r="L1034" s="202">
        <v>1.6</v>
      </c>
      <c r="M1034" s="201">
        <v>665</v>
      </c>
      <c r="N1034" s="202">
        <v>68.150000000000006</v>
      </c>
      <c r="O1034" s="201">
        <v>51</v>
      </c>
      <c r="P1034" s="202">
        <v>5.2</v>
      </c>
      <c r="Q1034" s="201">
        <v>36</v>
      </c>
      <c r="R1034" s="202">
        <v>3.64</v>
      </c>
      <c r="S1034" s="201">
        <v>225</v>
      </c>
      <c r="T1034" s="202">
        <v>23.01</v>
      </c>
      <c r="U1034" s="203">
        <v>111</v>
      </c>
      <c r="V1034" s="203">
        <v>4</v>
      </c>
      <c r="W1034" s="199" t="s">
        <v>179</v>
      </c>
    </row>
    <row r="1035" spans="1:23" hidden="1" x14ac:dyDescent="0.25">
      <c r="A1035" s="199" t="s">
        <v>163</v>
      </c>
      <c r="B1035" s="199"/>
      <c r="C1035" s="199" t="s">
        <v>244</v>
      </c>
      <c r="D1035" s="199" t="s">
        <v>70</v>
      </c>
      <c r="E1035" s="199"/>
      <c r="F1035" s="200">
        <v>4.05</v>
      </c>
      <c r="G1035" s="199"/>
      <c r="H1035" s="199" t="s">
        <v>171</v>
      </c>
      <c r="I1035" s="199" t="s">
        <v>256</v>
      </c>
      <c r="J1035" s="201">
        <v>61000</v>
      </c>
      <c r="K1035" s="201">
        <v>952</v>
      </c>
      <c r="L1035" s="202">
        <v>1.56</v>
      </c>
      <c r="M1035" s="201">
        <v>652</v>
      </c>
      <c r="N1035" s="202">
        <v>68.5</v>
      </c>
      <c r="O1035" s="201">
        <v>99</v>
      </c>
      <c r="P1035" s="202">
        <v>10.37</v>
      </c>
      <c r="Q1035" s="201">
        <v>9</v>
      </c>
      <c r="R1035" s="202">
        <v>0.99</v>
      </c>
      <c r="S1035" s="201">
        <v>192</v>
      </c>
      <c r="T1035" s="202">
        <v>20.14</v>
      </c>
      <c r="U1035" s="203">
        <v>99</v>
      </c>
      <c r="V1035" s="203">
        <v>4</v>
      </c>
      <c r="W1035" s="199" t="s">
        <v>179</v>
      </c>
    </row>
    <row r="1036" spans="1:23" hidden="1" x14ac:dyDescent="0.25">
      <c r="A1036" s="199" t="s">
        <v>362</v>
      </c>
      <c r="B1036" s="199"/>
      <c r="C1036" s="199" t="s">
        <v>336</v>
      </c>
      <c r="D1036" s="199" t="s">
        <v>337</v>
      </c>
      <c r="E1036" s="199"/>
      <c r="F1036" s="200">
        <v>47.601999999999997</v>
      </c>
      <c r="G1036" s="199"/>
      <c r="H1036" s="199" t="s">
        <v>167</v>
      </c>
      <c r="I1036" s="199" t="s">
        <v>459</v>
      </c>
      <c r="J1036" s="201">
        <v>61000</v>
      </c>
      <c r="K1036" s="201">
        <v>13969</v>
      </c>
      <c r="L1036" s="202">
        <v>22.9</v>
      </c>
      <c r="M1036" s="201">
        <v>3462</v>
      </c>
      <c r="N1036" s="202">
        <v>24.78</v>
      </c>
      <c r="O1036" s="201">
        <v>501</v>
      </c>
      <c r="P1036" s="202">
        <v>3.59</v>
      </c>
      <c r="Q1036" s="201">
        <v>232</v>
      </c>
      <c r="R1036" s="202">
        <v>1.66</v>
      </c>
      <c r="S1036" s="201">
        <v>9774</v>
      </c>
      <c r="T1036" s="202">
        <v>69.97</v>
      </c>
      <c r="U1036" s="203">
        <v>3573</v>
      </c>
      <c r="V1036" s="203">
        <v>6</v>
      </c>
      <c r="W1036" s="199" t="s">
        <v>179</v>
      </c>
    </row>
    <row r="1037" spans="1:23" hidden="1" x14ac:dyDescent="0.25">
      <c r="A1037" s="199" t="s">
        <v>651</v>
      </c>
      <c r="B1037" s="199"/>
      <c r="C1037" s="199" t="s">
        <v>244</v>
      </c>
      <c r="D1037" s="199" t="s">
        <v>264</v>
      </c>
      <c r="E1037" s="199" t="s">
        <v>166</v>
      </c>
      <c r="F1037" s="200">
        <v>14.45</v>
      </c>
      <c r="G1037" s="199"/>
      <c r="H1037" s="199" t="s">
        <v>167</v>
      </c>
      <c r="I1037" s="199" t="s">
        <v>654</v>
      </c>
      <c r="J1037" s="201">
        <v>61000</v>
      </c>
      <c r="K1037" s="201">
        <v>1836</v>
      </c>
      <c r="L1037" s="202">
        <v>3.01</v>
      </c>
      <c r="M1037" s="201">
        <v>931</v>
      </c>
      <c r="N1037" s="202">
        <v>50.69</v>
      </c>
      <c r="O1037" s="201">
        <v>327</v>
      </c>
      <c r="P1037" s="202">
        <v>17.79</v>
      </c>
      <c r="Q1037" s="201">
        <v>127</v>
      </c>
      <c r="R1037" s="202">
        <v>6.92</v>
      </c>
      <c r="S1037" s="201">
        <v>452</v>
      </c>
      <c r="T1037" s="202">
        <v>24.6</v>
      </c>
      <c r="U1037" s="203">
        <v>237</v>
      </c>
      <c r="V1037" s="203">
        <v>2</v>
      </c>
      <c r="W1037" s="199" t="s">
        <v>179</v>
      </c>
    </row>
    <row r="1038" spans="1:23" hidden="1" x14ac:dyDescent="0.25">
      <c r="A1038" s="199" t="s">
        <v>686</v>
      </c>
      <c r="B1038" s="199"/>
      <c r="C1038" s="199" t="s">
        <v>244</v>
      </c>
      <c r="D1038" s="199" t="s">
        <v>687</v>
      </c>
      <c r="E1038" s="199"/>
      <c r="F1038" s="200">
        <v>7.3970000000000002</v>
      </c>
      <c r="G1038" s="199"/>
      <c r="H1038" s="199" t="s">
        <v>171</v>
      </c>
      <c r="I1038" s="199" t="s">
        <v>689</v>
      </c>
      <c r="J1038" s="201">
        <v>61000</v>
      </c>
      <c r="K1038" s="201">
        <v>982</v>
      </c>
      <c r="L1038" s="202">
        <v>1.61</v>
      </c>
      <c r="M1038" s="201">
        <v>820</v>
      </c>
      <c r="N1038" s="202">
        <v>83.53</v>
      </c>
      <c r="O1038" s="201">
        <v>119</v>
      </c>
      <c r="P1038" s="202">
        <v>12.1</v>
      </c>
      <c r="Q1038" s="201">
        <v>36</v>
      </c>
      <c r="R1038" s="202">
        <v>3.71</v>
      </c>
      <c r="S1038" s="201">
        <v>6</v>
      </c>
      <c r="T1038" s="202">
        <v>0.65</v>
      </c>
      <c r="U1038" s="203">
        <v>47</v>
      </c>
      <c r="V1038" s="203">
        <v>12</v>
      </c>
      <c r="W1038" s="199" t="s">
        <v>179</v>
      </c>
    </row>
    <row r="1039" spans="1:23" hidden="1" x14ac:dyDescent="0.25">
      <c r="A1039" s="199" t="s">
        <v>854</v>
      </c>
      <c r="B1039" s="199"/>
      <c r="C1039" s="199" t="s">
        <v>244</v>
      </c>
      <c r="D1039" s="199" t="s">
        <v>662</v>
      </c>
      <c r="E1039" s="199"/>
      <c r="F1039" s="200">
        <v>11.548</v>
      </c>
      <c r="G1039" s="199"/>
      <c r="H1039" s="199" t="s">
        <v>167</v>
      </c>
      <c r="I1039" s="199" t="s">
        <v>865</v>
      </c>
      <c r="J1039" s="201">
        <v>61000</v>
      </c>
      <c r="K1039" s="201">
        <v>2056</v>
      </c>
      <c r="L1039" s="202">
        <v>3.37</v>
      </c>
      <c r="M1039" s="201">
        <v>856</v>
      </c>
      <c r="N1039" s="202">
        <v>41.63</v>
      </c>
      <c r="O1039" s="201">
        <v>353</v>
      </c>
      <c r="P1039" s="202">
        <v>17.190000000000001</v>
      </c>
      <c r="Q1039" s="201">
        <v>79</v>
      </c>
      <c r="R1039" s="202">
        <v>3.83</v>
      </c>
      <c r="S1039" s="201">
        <v>768</v>
      </c>
      <c r="T1039" s="202">
        <v>37.35</v>
      </c>
      <c r="U1039" s="203">
        <v>339</v>
      </c>
      <c r="V1039" s="203">
        <v>99</v>
      </c>
      <c r="W1039" s="199" t="s">
        <v>179</v>
      </c>
    </row>
    <row r="1040" spans="1:23" hidden="1" x14ac:dyDescent="0.25">
      <c r="A1040" s="199" t="s">
        <v>1472</v>
      </c>
      <c r="B1040" s="199"/>
      <c r="C1040" s="199" t="s">
        <v>164</v>
      </c>
      <c r="D1040" s="199" t="s">
        <v>165</v>
      </c>
      <c r="E1040" s="199"/>
      <c r="F1040" s="200">
        <v>7.2709999999999999</v>
      </c>
      <c r="G1040" s="199"/>
      <c r="H1040" s="199" t="s">
        <v>171</v>
      </c>
      <c r="I1040" s="199" t="s">
        <v>1480</v>
      </c>
      <c r="J1040" s="201">
        <v>61000</v>
      </c>
      <c r="K1040" s="201">
        <v>4392</v>
      </c>
      <c r="L1040" s="202">
        <v>7.2</v>
      </c>
      <c r="M1040" s="201">
        <v>2758</v>
      </c>
      <c r="N1040" s="202">
        <v>62.8</v>
      </c>
      <c r="O1040" s="201">
        <v>413</v>
      </c>
      <c r="P1040" s="202">
        <v>9.4</v>
      </c>
      <c r="Q1040" s="201">
        <v>88</v>
      </c>
      <c r="R1040" s="202">
        <v>2</v>
      </c>
      <c r="S1040" s="201">
        <v>1133</v>
      </c>
      <c r="T1040" s="202">
        <v>25.8</v>
      </c>
      <c r="U1040" s="203">
        <v>538</v>
      </c>
      <c r="V1040" s="203">
        <v>18</v>
      </c>
      <c r="W1040" s="199" t="s">
        <v>169</v>
      </c>
    </row>
    <row r="1041" spans="1:23" hidden="1" x14ac:dyDescent="0.25">
      <c r="A1041" s="199" t="s">
        <v>1626</v>
      </c>
      <c r="B1041" s="199"/>
      <c r="C1041" s="199" t="s">
        <v>202</v>
      </c>
      <c r="D1041" s="199" t="s">
        <v>203</v>
      </c>
      <c r="E1041" s="199"/>
      <c r="F1041" s="200">
        <v>11.407</v>
      </c>
      <c r="G1041" s="199"/>
      <c r="H1041" s="199" t="s">
        <v>171</v>
      </c>
      <c r="I1041" s="199" t="s">
        <v>1652</v>
      </c>
      <c r="J1041" s="201">
        <v>61000</v>
      </c>
      <c r="K1041" s="201">
        <v>3148</v>
      </c>
      <c r="L1041" s="202">
        <v>5.16</v>
      </c>
      <c r="M1041" s="201">
        <v>1826</v>
      </c>
      <c r="N1041" s="202">
        <v>58</v>
      </c>
      <c r="O1041" s="201">
        <v>189</v>
      </c>
      <c r="P1041" s="202">
        <v>6</v>
      </c>
      <c r="Q1041" s="201">
        <v>102</v>
      </c>
      <c r="R1041" s="202">
        <v>3.25</v>
      </c>
      <c r="S1041" s="201">
        <v>1031</v>
      </c>
      <c r="T1041" s="202">
        <v>32.75</v>
      </c>
      <c r="U1041" s="203">
        <v>452</v>
      </c>
      <c r="V1041" s="203">
        <v>18</v>
      </c>
      <c r="W1041" s="199" t="s">
        <v>169</v>
      </c>
    </row>
    <row r="1042" spans="1:23" hidden="1" x14ac:dyDescent="0.25">
      <c r="A1042" s="199" t="s">
        <v>362</v>
      </c>
      <c r="B1042" s="199"/>
      <c r="C1042" s="199" t="s">
        <v>297</v>
      </c>
      <c r="D1042" s="199" t="s">
        <v>498</v>
      </c>
      <c r="E1042" s="199" t="s">
        <v>166</v>
      </c>
      <c r="F1042" s="200">
        <v>15.448</v>
      </c>
      <c r="G1042" s="199"/>
      <c r="H1042" s="199" t="s">
        <v>167</v>
      </c>
      <c r="I1042" s="199" t="s">
        <v>508</v>
      </c>
      <c r="J1042" s="201">
        <v>60000</v>
      </c>
      <c r="K1042" s="201">
        <v>8424</v>
      </c>
      <c r="L1042" s="202">
        <v>14.04</v>
      </c>
      <c r="M1042" s="201">
        <v>2157</v>
      </c>
      <c r="N1042" s="202">
        <v>25.6</v>
      </c>
      <c r="O1042" s="201">
        <v>384</v>
      </c>
      <c r="P1042" s="202">
        <v>4.5599999999999996</v>
      </c>
      <c r="Q1042" s="201">
        <v>104</v>
      </c>
      <c r="R1042" s="202">
        <v>1.23</v>
      </c>
      <c r="S1042" s="201">
        <v>5780</v>
      </c>
      <c r="T1042" s="202">
        <v>68.61</v>
      </c>
      <c r="U1042" s="203">
        <v>2120</v>
      </c>
      <c r="V1042" s="203">
        <v>20</v>
      </c>
      <c r="W1042" s="199" t="s">
        <v>169</v>
      </c>
    </row>
    <row r="1043" spans="1:23" hidden="1" x14ac:dyDescent="0.25">
      <c r="A1043" s="199" t="s">
        <v>604</v>
      </c>
      <c r="B1043" s="199"/>
      <c r="C1043" s="199" t="s">
        <v>293</v>
      </c>
      <c r="D1043" s="199" t="s">
        <v>636</v>
      </c>
      <c r="E1043" s="199" t="s">
        <v>166</v>
      </c>
      <c r="F1043" s="200">
        <v>57.831000000000003</v>
      </c>
      <c r="G1043" s="199"/>
      <c r="H1043" s="199" t="s">
        <v>171</v>
      </c>
      <c r="I1043" s="199" t="s">
        <v>645</v>
      </c>
      <c r="J1043" s="201">
        <v>60000</v>
      </c>
      <c r="K1043" s="201">
        <v>18732</v>
      </c>
      <c r="L1043" s="202">
        <v>31.22</v>
      </c>
      <c r="M1043" s="201">
        <v>2540</v>
      </c>
      <c r="N1043" s="202">
        <v>13.56</v>
      </c>
      <c r="O1043" s="201">
        <v>420</v>
      </c>
      <c r="P1043" s="202">
        <v>2.2400000000000002</v>
      </c>
      <c r="Q1043" s="201">
        <v>236</v>
      </c>
      <c r="R1043" s="202">
        <v>1.26</v>
      </c>
      <c r="S1043" s="201">
        <v>15536</v>
      </c>
      <c r="T1043" s="202">
        <v>82.94</v>
      </c>
      <c r="U1043" s="203">
        <v>5522</v>
      </c>
      <c r="V1043" s="203">
        <v>4</v>
      </c>
      <c r="W1043" s="199" t="s">
        <v>169</v>
      </c>
    </row>
    <row r="1044" spans="1:23" hidden="1" x14ac:dyDescent="0.25">
      <c r="A1044" s="199" t="s">
        <v>1332</v>
      </c>
      <c r="B1044" s="199"/>
      <c r="C1044" s="199" t="s">
        <v>460</v>
      </c>
      <c r="D1044" s="199" t="s">
        <v>849</v>
      </c>
      <c r="E1044" s="199" t="s">
        <v>166</v>
      </c>
      <c r="F1044" s="200">
        <v>19.465</v>
      </c>
      <c r="G1044" s="199"/>
      <c r="H1044" s="199" t="s">
        <v>167</v>
      </c>
      <c r="I1044" s="199" t="s">
        <v>1364</v>
      </c>
      <c r="J1044" s="201">
        <v>60000</v>
      </c>
      <c r="K1044" s="201">
        <v>6486</v>
      </c>
      <c r="L1044" s="202">
        <v>10.81</v>
      </c>
      <c r="M1044" s="201">
        <v>2115</v>
      </c>
      <c r="N1044" s="202">
        <v>32.61</v>
      </c>
      <c r="O1044" s="201">
        <v>242</v>
      </c>
      <c r="P1044" s="202">
        <v>3.73</v>
      </c>
      <c r="Q1044" s="201">
        <v>99</v>
      </c>
      <c r="R1044" s="202">
        <v>1.53</v>
      </c>
      <c r="S1044" s="201">
        <v>4030</v>
      </c>
      <c r="T1044" s="202">
        <v>62.14</v>
      </c>
      <c r="U1044" s="203">
        <v>1501</v>
      </c>
      <c r="V1044" s="203">
        <v>4</v>
      </c>
      <c r="W1044" s="199" t="s">
        <v>169</v>
      </c>
    </row>
    <row r="1045" spans="1:23" hidden="1" x14ac:dyDescent="0.25">
      <c r="A1045" s="199" t="s">
        <v>1482</v>
      </c>
      <c r="B1045" s="199"/>
      <c r="C1045" s="199" t="s">
        <v>176</v>
      </c>
      <c r="D1045" s="199" t="s">
        <v>177</v>
      </c>
      <c r="E1045" s="199"/>
      <c r="F1045" s="200">
        <v>6.3540000000000001</v>
      </c>
      <c r="G1045" s="199"/>
      <c r="H1045" s="199" t="s">
        <v>171</v>
      </c>
      <c r="I1045" s="199" t="s">
        <v>610</v>
      </c>
      <c r="J1045" s="201">
        <v>60000</v>
      </c>
      <c r="K1045" s="201">
        <v>3288</v>
      </c>
      <c r="L1045" s="202">
        <v>5.48</v>
      </c>
      <c r="M1045" s="201">
        <v>1805</v>
      </c>
      <c r="N1045" s="202">
        <v>54.9</v>
      </c>
      <c r="O1045" s="201">
        <v>336</v>
      </c>
      <c r="P1045" s="202">
        <v>10.210000000000001</v>
      </c>
      <c r="Q1045" s="201">
        <v>88</v>
      </c>
      <c r="R1045" s="202">
        <v>2.69</v>
      </c>
      <c r="S1045" s="201">
        <v>1059</v>
      </c>
      <c r="T1045" s="202">
        <v>32.200000000000003</v>
      </c>
      <c r="U1045" s="203">
        <v>472</v>
      </c>
      <c r="V1045" s="203">
        <v>12</v>
      </c>
      <c r="W1045" s="199" t="s">
        <v>169</v>
      </c>
    </row>
    <row r="1046" spans="1:23" hidden="1" x14ac:dyDescent="0.25">
      <c r="A1046" s="199" t="s">
        <v>2201</v>
      </c>
      <c r="B1046" s="199"/>
      <c r="C1046" s="199" t="s">
        <v>428</v>
      </c>
      <c r="D1046" s="199" t="s">
        <v>1025</v>
      </c>
      <c r="E1046" s="199" t="s">
        <v>166</v>
      </c>
      <c r="F1046" s="200">
        <v>3.835</v>
      </c>
      <c r="G1046" s="199" t="s">
        <v>166</v>
      </c>
      <c r="H1046" s="199" t="s">
        <v>167</v>
      </c>
      <c r="I1046" s="199" t="s">
        <v>790</v>
      </c>
      <c r="J1046" s="201">
        <v>60000</v>
      </c>
      <c r="K1046" s="201">
        <v>5796</v>
      </c>
      <c r="L1046" s="202">
        <v>9.66</v>
      </c>
      <c r="M1046" s="201">
        <v>2831</v>
      </c>
      <c r="N1046" s="202">
        <v>48.85</v>
      </c>
      <c r="O1046" s="201">
        <v>425</v>
      </c>
      <c r="P1046" s="202">
        <v>7.34</v>
      </c>
      <c r="Q1046" s="201">
        <v>204</v>
      </c>
      <c r="R1046" s="202">
        <v>3.52</v>
      </c>
      <c r="S1046" s="201">
        <v>2336</v>
      </c>
      <c r="T1046" s="202">
        <v>40.299999999999997</v>
      </c>
      <c r="U1046" s="203">
        <v>974</v>
      </c>
      <c r="V1046" s="203">
        <v>21</v>
      </c>
      <c r="W1046" s="199" t="s">
        <v>179</v>
      </c>
    </row>
    <row r="1047" spans="1:23" hidden="1" x14ac:dyDescent="0.25">
      <c r="A1047" s="199" t="s">
        <v>2362</v>
      </c>
      <c r="B1047" s="199"/>
      <c r="C1047" s="199" t="s">
        <v>244</v>
      </c>
      <c r="D1047" s="199" t="s">
        <v>687</v>
      </c>
      <c r="E1047" s="199" t="s">
        <v>166</v>
      </c>
      <c r="F1047" s="200">
        <v>1.9239999999999999</v>
      </c>
      <c r="G1047" s="199" t="s">
        <v>166</v>
      </c>
      <c r="H1047" s="199" t="s">
        <v>171</v>
      </c>
      <c r="I1047" s="199" t="s">
        <v>2363</v>
      </c>
      <c r="J1047" s="201">
        <v>60000</v>
      </c>
      <c r="K1047" s="201">
        <v>1440</v>
      </c>
      <c r="L1047" s="202">
        <v>2.4</v>
      </c>
      <c r="M1047" s="201">
        <v>1027</v>
      </c>
      <c r="N1047" s="202">
        <v>71.3</v>
      </c>
      <c r="O1047" s="201">
        <v>137</v>
      </c>
      <c r="P1047" s="202">
        <v>9.5</v>
      </c>
      <c r="Q1047" s="201">
        <v>26</v>
      </c>
      <c r="R1047" s="202">
        <v>1.8</v>
      </c>
      <c r="S1047" s="201">
        <v>251</v>
      </c>
      <c r="T1047" s="202">
        <v>17.399999999999999</v>
      </c>
      <c r="U1047" s="203">
        <v>139</v>
      </c>
      <c r="V1047" s="203">
        <v>94</v>
      </c>
      <c r="W1047" s="199" t="s">
        <v>179</v>
      </c>
    </row>
    <row r="1048" spans="1:23" hidden="1" x14ac:dyDescent="0.25">
      <c r="A1048" s="199" t="s">
        <v>362</v>
      </c>
      <c r="B1048" s="199"/>
      <c r="C1048" s="199" t="s">
        <v>297</v>
      </c>
      <c r="D1048" s="199" t="s">
        <v>498</v>
      </c>
      <c r="E1048" s="199" t="s">
        <v>166</v>
      </c>
      <c r="F1048" s="200">
        <v>9.7720000000000002</v>
      </c>
      <c r="G1048" s="199"/>
      <c r="H1048" s="199" t="s">
        <v>167</v>
      </c>
      <c r="I1048" s="199" t="s">
        <v>506</v>
      </c>
      <c r="J1048" s="201">
        <v>59000</v>
      </c>
      <c r="K1048" s="201">
        <v>8638</v>
      </c>
      <c r="L1048" s="202">
        <v>14.64</v>
      </c>
      <c r="M1048" s="201">
        <v>2211</v>
      </c>
      <c r="N1048" s="202">
        <v>25.6</v>
      </c>
      <c r="O1048" s="201">
        <v>393</v>
      </c>
      <c r="P1048" s="202">
        <v>4.55</v>
      </c>
      <c r="Q1048" s="201">
        <v>107</v>
      </c>
      <c r="R1048" s="202">
        <v>1.24</v>
      </c>
      <c r="S1048" s="201">
        <v>5927</v>
      </c>
      <c r="T1048" s="202">
        <v>68.61</v>
      </c>
      <c r="U1048" s="203">
        <v>2174</v>
      </c>
      <c r="V1048" s="203">
        <v>20</v>
      </c>
      <c r="W1048" s="199" t="s">
        <v>169</v>
      </c>
    </row>
    <row r="1049" spans="1:23" hidden="1" x14ac:dyDescent="0.25">
      <c r="A1049" s="199" t="s">
        <v>854</v>
      </c>
      <c r="B1049" s="199"/>
      <c r="C1049" s="199" t="s">
        <v>244</v>
      </c>
      <c r="D1049" s="199" t="s">
        <v>662</v>
      </c>
      <c r="E1049" s="199"/>
      <c r="F1049" s="200">
        <v>4.7060000000000004</v>
      </c>
      <c r="G1049" s="199"/>
      <c r="H1049" s="199" t="s">
        <v>167</v>
      </c>
      <c r="I1049" s="199" t="s">
        <v>860</v>
      </c>
      <c r="J1049" s="201">
        <v>59000</v>
      </c>
      <c r="K1049" s="201">
        <v>3705</v>
      </c>
      <c r="L1049" s="202">
        <v>6.28</v>
      </c>
      <c r="M1049" s="201">
        <v>1679</v>
      </c>
      <c r="N1049" s="202">
        <v>45.31</v>
      </c>
      <c r="O1049" s="201">
        <v>480</v>
      </c>
      <c r="P1049" s="202">
        <v>12.96</v>
      </c>
      <c r="Q1049" s="201">
        <v>80</v>
      </c>
      <c r="R1049" s="202">
        <v>2.16</v>
      </c>
      <c r="S1049" s="201">
        <v>1466</v>
      </c>
      <c r="T1049" s="202">
        <v>39.56</v>
      </c>
      <c r="U1049" s="203">
        <v>620</v>
      </c>
      <c r="V1049" s="203">
        <v>2</v>
      </c>
      <c r="W1049" s="199" t="s">
        <v>179</v>
      </c>
    </row>
    <row r="1050" spans="1:23" hidden="1" x14ac:dyDescent="0.25">
      <c r="A1050" s="199" t="s">
        <v>1626</v>
      </c>
      <c r="B1050" s="199"/>
      <c r="C1050" s="199" t="s">
        <v>202</v>
      </c>
      <c r="D1050" s="199" t="s">
        <v>214</v>
      </c>
      <c r="E1050" s="199"/>
      <c r="F1050" s="200">
        <v>13.173</v>
      </c>
      <c r="G1050" s="199"/>
      <c r="H1050" s="199" t="s">
        <v>167</v>
      </c>
      <c r="I1050" s="199" t="s">
        <v>1668</v>
      </c>
      <c r="J1050" s="201">
        <v>59000</v>
      </c>
      <c r="K1050" s="201">
        <v>7670</v>
      </c>
      <c r="L1050" s="202">
        <v>13</v>
      </c>
      <c r="M1050" s="201">
        <v>2838</v>
      </c>
      <c r="N1050" s="202">
        <v>37</v>
      </c>
      <c r="O1050" s="201">
        <v>614</v>
      </c>
      <c r="P1050" s="202">
        <v>8</v>
      </c>
      <c r="Q1050" s="201">
        <v>181</v>
      </c>
      <c r="R1050" s="202">
        <v>2.36</v>
      </c>
      <c r="S1050" s="201">
        <v>4037</v>
      </c>
      <c r="T1050" s="202">
        <v>52.63</v>
      </c>
      <c r="U1050" s="203">
        <v>1575</v>
      </c>
      <c r="V1050" s="203">
        <v>21</v>
      </c>
      <c r="W1050" s="199" t="s">
        <v>169</v>
      </c>
    </row>
    <row r="1051" spans="1:23" hidden="1" x14ac:dyDescent="0.25">
      <c r="A1051" s="199" t="s">
        <v>2317</v>
      </c>
      <c r="B1051" s="199"/>
      <c r="C1051" s="199" t="s">
        <v>244</v>
      </c>
      <c r="D1051" s="199" t="s">
        <v>601</v>
      </c>
      <c r="E1051" s="199"/>
      <c r="F1051" s="200">
        <v>2.48</v>
      </c>
      <c r="G1051" s="199"/>
      <c r="H1051" s="199" t="s">
        <v>171</v>
      </c>
      <c r="I1051" s="199" t="s">
        <v>2318</v>
      </c>
      <c r="J1051" s="201">
        <v>59000</v>
      </c>
      <c r="K1051" s="201">
        <v>2578</v>
      </c>
      <c r="L1051" s="202">
        <v>4.37</v>
      </c>
      <c r="M1051" s="201">
        <v>781</v>
      </c>
      <c r="N1051" s="202">
        <v>30.31</v>
      </c>
      <c r="O1051" s="201">
        <v>375</v>
      </c>
      <c r="P1051" s="202">
        <v>14.55</v>
      </c>
      <c r="Q1051" s="201">
        <v>67</v>
      </c>
      <c r="R1051" s="202">
        <v>2.6</v>
      </c>
      <c r="S1051" s="201">
        <v>1355</v>
      </c>
      <c r="T1051" s="202">
        <v>52.55</v>
      </c>
      <c r="U1051" s="203">
        <v>539</v>
      </c>
      <c r="V1051" s="203">
        <v>1</v>
      </c>
      <c r="W1051" s="199" t="s">
        <v>179</v>
      </c>
    </row>
    <row r="1052" spans="1:23" hidden="1" x14ac:dyDescent="0.25">
      <c r="A1052" s="199" t="s">
        <v>163</v>
      </c>
      <c r="B1052" s="199"/>
      <c r="C1052" s="199" t="s">
        <v>176</v>
      </c>
      <c r="D1052" s="199" t="s">
        <v>177</v>
      </c>
      <c r="E1052" s="199"/>
      <c r="F1052" s="200">
        <v>25.923999999999999</v>
      </c>
      <c r="G1052" s="199"/>
      <c r="H1052" s="199" t="s">
        <v>171</v>
      </c>
      <c r="I1052" s="199" t="s">
        <v>187</v>
      </c>
      <c r="J1052" s="201">
        <v>58000</v>
      </c>
      <c r="K1052" s="201">
        <v>1786</v>
      </c>
      <c r="L1052" s="202">
        <v>3.08</v>
      </c>
      <c r="M1052" s="201">
        <v>1223</v>
      </c>
      <c r="N1052" s="202">
        <v>68.5</v>
      </c>
      <c r="O1052" s="201">
        <v>166</v>
      </c>
      <c r="P1052" s="202">
        <v>9.32</v>
      </c>
      <c r="Q1052" s="201">
        <v>74</v>
      </c>
      <c r="R1052" s="202">
        <v>4.13</v>
      </c>
      <c r="S1052" s="201">
        <v>322</v>
      </c>
      <c r="T1052" s="202">
        <v>18.05</v>
      </c>
      <c r="U1052" s="203">
        <v>180</v>
      </c>
      <c r="V1052" s="203">
        <v>5</v>
      </c>
      <c r="W1052" s="199" t="s">
        <v>179</v>
      </c>
    </row>
    <row r="1053" spans="1:23" hidden="1" x14ac:dyDescent="0.25">
      <c r="A1053" s="199" t="s">
        <v>978</v>
      </c>
      <c r="B1053" s="199"/>
      <c r="C1053" s="199" t="s">
        <v>164</v>
      </c>
      <c r="D1053" s="199" t="s">
        <v>165</v>
      </c>
      <c r="E1053" s="199"/>
      <c r="F1053" s="200">
        <v>14.378</v>
      </c>
      <c r="G1053" s="199"/>
      <c r="H1053" s="199" t="s">
        <v>167</v>
      </c>
      <c r="I1053" s="199" t="s">
        <v>984</v>
      </c>
      <c r="J1053" s="201">
        <v>58000</v>
      </c>
      <c r="K1053" s="201">
        <v>1253</v>
      </c>
      <c r="L1053" s="202">
        <v>2.16</v>
      </c>
      <c r="M1053" s="201">
        <v>714</v>
      </c>
      <c r="N1053" s="202">
        <v>57</v>
      </c>
      <c r="O1053" s="201">
        <v>113</v>
      </c>
      <c r="P1053" s="202">
        <v>9</v>
      </c>
      <c r="Q1053" s="201">
        <v>88</v>
      </c>
      <c r="R1053" s="202">
        <v>7</v>
      </c>
      <c r="S1053" s="201">
        <v>338</v>
      </c>
      <c r="T1053" s="202">
        <v>27</v>
      </c>
      <c r="U1053" s="203">
        <v>165</v>
      </c>
      <c r="V1053" s="203">
        <v>18</v>
      </c>
      <c r="W1053" s="199" t="s">
        <v>169</v>
      </c>
    </row>
    <row r="1054" spans="1:23" hidden="1" x14ac:dyDescent="0.25">
      <c r="A1054" s="199" t="s">
        <v>1062</v>
      </c>
      <c r="B1054" s="199"/>
      <c r="C1054" s="199" t="s">
        <v>176</v>
      </c>
      <c r="D1054" s="199" t="s">
        <v>177</v>
      </c>
      <c r="E1054" s="199" t="s">
        <v>166</v>
      </c>
      <c r="F1054" s="200">
        <v>0</v>
      </c>
      <c r="G1054" s="199"/>
      <c r="H1054" s="199" t="s">
        <v>167</v>
      </c>
      <c r="I1054" s="199" t="s">
        <v>183</v>
      </c>
      <c r="J1054" s="201">
        <v>58000</v>
      </c>
      <c r="K1054" s="201">
        <v>5875</v>
      </c>
      <c r="L1054" s="202">
        <v>10.130000000000001</v>
      </c>
      <c r="M1054" s="201">
        <v>1768</v>
      </c>
      <c r="N1054" s="202">
        <v>30.1</v>
      </c>
      <c r="O1054" s="201">
        <v>1827</v>
      </c>
      <c r="P1054" s="202">
        <v>31.1</v>
      </c>
      <c r="Q1054" s="201">
        <v>146</v>
      </c>
      <c r="R1054" s="202">
        <v>2.4900000000000002</v>
      </c>
      <c r="S1054" s="201">
        <v>2133</v>
      </c>
      <c r="T1054" s="202">
        <v>36.299999999999997</v>
      </c>
      <c r="U1054" s="203">
        <v>987</v>
      </c>
      <c r="V1054" s="203">
        <v>12</v>
      </c>
      <c r="W1054" s="199" t="s">
        <v>169</v>
      </c>
    </row>
    <row r="1055" spans="1:23" hidden="1" x14ac:dyDescent="0.25">
      <c r="A1055" s="199" t="s">
        <v>1062</v>
      </c>
      <c r="B1055" s="199"/>
      <c r="C1055" s="199" t="s">
        <v>176</v>
      </c>
      <c r="D1055" s="199" t="s">
        <v>177</v>
      </c>
      <c r="E1055" s="199"/>
      <c r="F1055" s="200">
        <v>0.72199999999999998</v>
      </c>
      <c r="G1055" s="199"/>
      <c r="H1055" s="199" t="s">
        <v>167</v>
      </c>
      <c r="I1055" s="199" t="s">
        <v>1063</v>
      </c>
      <c r="J1055" s="201">
        <v>58000</v>
      </c>
      <c r="K1055" s="201">
        <v>5104</v>
      </c>
      <c r="L1055" s="202">
        <v>8.8000000000000007</v>
      </c>
      <c r="M1055" s="201">
        <v>1400</v>
      </c>
      <c r="N1055" s="202">
        <v>27.43</v>
      </c>
      <c r="O1055" s="201">
        <v>1387</v>
      </c>
      <c r="P1055" s="202">
        <v>27.17</v>
      </c>
      <c r="Q1055" s="201">
        <v>227</v>
      </c>
      <c r="R1055" s="202">
        <v>4.4400000000000004</v>
      </c>
      <c r="S1055" s="201">
        <v>2091</v>
      </c>
      <c r="T1055" s="202">
        <v>40.96</v>
      </c>
      <c r="U1055" s="203">
        <v>931</v>
      </c>
      <c r="V1055" s="203">
        <v>15</v>
      </c>
      <c r="W1055" s="199" t="s">
        <v>179</v>
      </c>
    </row>
    <row r="1056" spans="1:23" hidden="1" x14ac:dyDescent="0.25">
      <c r="A1056" s="199" t="s">
        <v>1279</v>
      </c>
      <c r="B1056" s="199"/>
      <c r="C1056" s="199" t="s">
        <v>164</v>
      </c>
      <c r="D1056" s="199" t="s">
        <v>165</v>
      </c>
      <c r="E1056" s="199"/>
      <c r="F1056" s="200">
        <v>16.25</v>
      </c>
      <c r="G1056" s="199"/>
      <c r="H1056" s="199" t="s">
        <v>167</v>
      </c>
      <c r="I1056" s="199" t="s">
        <v>1281</v>
      </c>
      <c r="J1056" s="201">
        <v>58000</v>
      </c>
      <c r="K1056" s="201">
        <v>1160</v>
      </c>
      <c r="L1056" s="202">
        <v>2</v>
      </c>
      <c r="M1056" s="201">
        <v>949</v>
      </c>
      <c r="N1056" s="202">
        <v>81.84</v>
      </c>
      <c r="O1056" s="201">
        <v>104</v>
      </c>
      <c r="P1056" s="202">
        <v>9</v>
      </c>
      <c r="Q1056" s="201">
        <v>35</v>
      </c>
      <c r="R1056" s="202">
        <v>2.98</v>
      </c>
      <c r="S1056" s="201">
        <v>72</v>
      </c>
      <c r="T1056" s="202">
        <v>6.17</v>
      </c>
      <c r="U1056" s="203">
        <v>73</v>
      </c>
      <c r="V1056" s="203">
        <v>19</v>
      </c>
      <c r="W1056" s="199" t="s">
        <v>169</v>
      </c>
    </row>
    <row r="1057" spans="1:23" hidden="1" x14ac:dyDescent="0.25">
      <c r="A1057" s="199" t="s">
        <v>1332</v>
      </c>
      <c r="B1057" s="199"/>
      <c r="C1057" s="199" t="s">
        <v>460</v>
      </c>
      <c r="D1057" s="199" t="s">
        <v>849</v>
      </c>
      <c r="E1057" s="199" t="s">
        <v>166</v>
      </c>
      <c r="F1057" s="200">
        <v>19.465</v>
      </c>
      <c r="G1057" s="199"/>
      <c r="H1057" s="199" t="s">
        <v>171</v>
      </c>
      <c r="I1057" s="199" t="s">
        <v>1364</v>
      </c>
      <c r="J1057" s="201">
        <v>58000</v>
      </c>
      <c r="K1057" s="201">
        <v>5632</v>
      </c>
      <c r="L1057" s="202">
        <v>9.7100000000000009</v>
      </c>
      <c r="M1057" s="201">
        <v>1837</v>
      </c>
      <c r="N1057" s="202">
        <v>32.61</v>
      </c>
      <c r="O1057" s="201">
        <v>210</v>
      </c>
      <c r="P1057" s="202">
        <v>3.73</v>
      </c>
      <c r="Q1057" s="201">
        <v>86</v>
      </c>
      <c r="R1057" s="202">
        <v>1.53</v>
      </c>
      <c r="S1057" s="201">
        <v>3500</v>
      </c>
      <c r="T1057" s="202">
        <v>62.14</v>
      </c>
      <c r="U1057" s="203">
        <v>1304</v>
      </c>
      <c r="V1057" s="203">
        <v>4</v>
      </c>
      <c r="W1057" s="199" t="s">
        <v>169</v>
      </c>
    </row>
    <row r="1058" spans="1:23" hidden="1" x14ac:dyDescent="0.25">
      <c r="A1058" s="199" t="s">
        <v>1626</v>
      </c>
      <c r="B1058" s="199"/>
      <c r="C1058" s="199" t="s">
        <v>202</v>
      </c>
      <c r="D1058" s="199" t="s">
        <v>214</v>
      </c>
      <c r="E1058" s="199"/>
      <c r="F1058" s="200">
        <v>13.173</v>
      </c>
      <c r="G1058" s="199"/>
      <c r="H1058" s="199" t="s">
        <v>171</v>
      </c>
      <c r="I1058" s="199" t="s">
        <v>1668</v>
      </c>
      <c r="J1058" s="201">
        <v>58000</v>
      </c>
      <c r="K1058" s="201">
        <v>7540</v>
      </c>
      <c r="L1058" s="202">
        <v>13</v>
      </c>
      <c r="M1058" s="201">
        <v>2865</v>
      </c>
      <c r="N1058" s="202">
        <v>38</v>
      </c>
      <c r="O1058" s="201">
        <v>603</v>
      </c>
      <c r="P1058" s="202">
        <v>8</v>
      </c>
      <c r="Q1058" s="201">
        <v>178</v>
      </c>
      <c r="R1058" s="202">
        <v>2.36</v>
      </c>
      <c r="S1058" s="201">
        <v>3894</v>
      </c>
      <c r="T1058" s="202">
        <v>51.64</v>
      </c>
      <c r="U1058" s="203">
        <v>1525</v>
      </c>
      <c r="V1058" s="203">
        <v>21</v>
      </c>
      <c r="W1058" s="199" t="s">
        <v>169</v>
      </c>
    </row>
    <row r="1059" spans="1:23" hidden="1" x14ac:dyDescent="0.25">
      <c r="A1059" s="199" t="s">
        <v>1626</v>
      </c>
      <c r="B1059" s="199"/>
      <c r="C1059" s="199" t="s">
        <v>244</v>
      </c>
      <c r="D1059" s="199" t="s">
        <v>601</v>
      </c>
      <c r="E1059" s="199"/>
      <c r="F1059" s="200">
        <v>3.16</v>
      </c>
      <c r="G1059" s="199"/>
      <c r="H1059" s="199" t="s">
        <v>171</v>
      </c>
      <c r="I1059" s="199" t="s">
        <v>1690</v>
      </c>
      <c r="J1059" s="201">
        <v>58000</v>
      </c>
      <c r="K1059" s="201">
        <v>9651</v>
      </c>
      <c r="L1059" s="202">
        <v>16.64</v>
      </c>
      <c r="M1059" s="201">
        <v>6310</v>
      </c>
      <c r="N1059" s="202">
        <v>65.38</v>
      </c>
      <c r="O1059" s="201">
        <v>434</v>
      </c>
      <c r="P1059" s="202">
        <v>4.5</v>
      </c>
      <c r="Q1059" s="201">
        <v>328</v>
      </c>
      <c r="R1059" s="202">
        <v>3.4</v>
      </c>
      <c r="S1059" s="201">
        <v>2577</v>
      </c>
      <c r="T1059" s="202">
        <v>26.7</v>
      </c>
      <c r="U1059" s="203">
        <v>1198</v>
      </c>
      <c r="V1059" s="203">
        <v>4</v>
      </c>
      <c r="W1059" s="199" t="s">
        <v>169</v>
      </c>
    </row>
    <row r="1060" spans="1:23" x14ac:dyDescent="0.25">
      <c r="A1060" s="199" t="s">
        <v>364</v>
      </c>
      <c r="B1060" s="199"/>
      <c r="C1060" s="199" t="s">
        <v>359</v>
      </c>
      <c r="D1060" s="199" t="s">
        <v>360</v>
      </c>
      <c r="E1060" s="199"/>
      <c r="F1060" s="200">
        <v>19.399999999999999</v>
      </c>
      <c r="G1060" s="199"/>
      <c r="H1060" s="199" t="s">
        <v>167</v>
      </c>
      <c r="I1060" s="199" t="s">
        <v>1311</v>
      </c>
      <c r="J1060" s="201">
        <v>12800</v>
      </c>
      <c r="K1060" s="201">
        <v>896</v>
      </c>
      <c r="L1060" s="202">
        <v>7</v>
      </c>
      <c r="M1060" s="201">
        <v>591</v>
      </c>
      <c r="N1060" s="202">
        <v>66</v>
      </c>
      <c r="O1060" s="201">
        <v>92</v>
      </c>
      <c r="P1060" s="202">
        <v>10.3</v>
      </c>
      <c r="Q1060" s="201">
        <v>17</v>
      </c>
      <c r="R1060" s="202">
        <v>1.9</v>
      </c>
      <c r="S1060" s="201">
        <v>195</v>
      </c>
      <c r="T1060" s="202">
        <v>21.8</v>
      </c>
      <c r="U1060" s="203">
        <v>99</v>
      </c>
      <c r="V1060" s="203">
        <v>96</v>
      </c>
      <c r="W1060" s="199" t="s">
        <v>169</v>
      </c>
    </row>
    <row r="1061" spans="1:23" hidden="1" x14ac:dyDescent="0.25">
      <c r="A1061" s="199" t="s">
        <v>163</v>
      </c>
      <c r="B1061" s="199"/>
      <c r="C1061" s="199" t="s">
        <v>176</v>
      </c>
      <c r="D1061" s="199" t="s">
        <v>177</v>
      </c>
      <c r="E1061" s="199"/>
      <c r="F1061" s="200">
        <v>13.1</v>
      </c>
      <c r="G1061" s="199"/>
      <c r="H1061" s="199" t="s">
        <v>167</v>
      </c>
      <c r="I1061" s="199" t="s">
        <v>184</v>
      </c>
      <c r="J1061" s="201">
        <v>57000</v>
      </c>
      <c r="K1061" s="201">
        <v>2702</v>
      </c>
      <c r="L1061" s="202">
        <v>4.74</v>
      </c>
      <c r="M1061" s="201">
        <v>1707</v>
      </c>
      <c r="N1061" s="202">
        <v>63.19</v>
      </c>
      <c r="O1061" s="201">
        <v>386</v>
      </c>
      <c r="P1061" s="202">
        <v>14.29</v>
      </c>
      <c r="Q1061" s="201">
        <v>79</v>
      </c>
      <c r="R1061" s="202">
        <v>2.93</v>
      </c>
      <c r="S1061" s="201">
        <v>529</v>
      </c>
      <c r="T1061" s="202">
        <v>19.59</v>
      </c>
      <c r="U1061" s="203">
        <v>289</v>
      </c>
      <c r="V1061" s="203">
        <v>5</v>
      </c>
      <c r="W1061" s="199" t="s">
        <v>179</v>
      </c>
    </row>
    <row r="1062" spans="1:23" hidden="1" x14ac:dyDescent="0.25">
      <c r="A1062" s="199" t="s">
        <v>362</v>
      </c>
      <c r="B1062" s="199"/>
      <c r="C1062" s="199" t="s">
        <v>297</v>
      </c>
      <c r="D1062" s="199" t="s">
        <v>498</v>
      </c>
      <c r="E1062" s="199" t="s">
        <v>166</v>
      </c>
      <c r="F1062" s="200">
        <v>6.7430000000000003</v>
      </c>
      <c r="G1062" s="199"/>
      <c r="H1062" s="199" t="s">
        <v>167</v>
      </c>
      <c r="I1062" s="199" t="s">
        <v>505</v>
      </c>
      <c r="J1062" s="201">
        <v>57000</v>
      </c>
      <c r="K1062" s="201">
        <v>8345</v>
      </c>
      <c r="L1062" s="202">
        <v>14.64</v>
      </c>
      <c r="M1062" s="201">
        <v>2136</v>
      </c>
      <c r="N1062" s="202">
        <v>25.6</v>
      </c>
      <c r="O1062" s="201">
        <v>380</v>
      </c>
      <c r="P1062" s="202">
        <v>4.55</v>
      </c>
      <c r="Q1062" s="201">
        <v>103</v>
      </c>
      <c r="R1062" s="202">
        <v>1.24</v>
      </c>
      <c r="S1062" s="201">
        <v>5726</v>
      </c>
      <c r="T1062" s="202">
        <v>68.61</v>
      </c>
      <c r="U1062" s="203">
        <v>2100</v>
      </c>
      <c r="V1062" s="203">
        <v>20</v>
      </c>
      <c r="W1062" s="199" t="s">
        <v>169</v>
      </c>
    </row>
    <row r="1063" spans="1:23" hidden="1" x14ac:dyDescent="0.25">
      <c r="A1063" s="199" t="s">
        <v>651</v>
      </c>
      <c r="B1063" s="199"/>
      <c r="C1063" s="199" t="s">
        <v>244</v>
      </c>
      <c r="D1063" s="199" t="s">
        <v>264</v>
      </c>
      <c r="E1063" s="199" t="s">
        <v>234</v>
      </c>
      <c r="F1063" s="200">
        <v>17.53</v>
      </c>
      <c r="G1063" s="199"/>
      <c r="H1063" s="199" t="s">
        <v>171</v>
      </c>
      <c r="I1063" s="199" t="s">
        <v>656</v>
      </c>
      <c r="J1063" s="201">
        <v>57000</v>
      </c>
      <c r="K1063" s="201">
        <v>1368</v>
      </c>
      <c r="L1063" s="202">
        <v>2.4</v>
      </c>
      <c r="M1063" s="201">
        <v>888</v>
      </c>
      <c r="N1063" s="202">
        <v>64.900000000000006</v>
      </c>
      <c r="O1063" s="201">
        <v>259</v>
      </c>
      <c r="P1063" s="202">
        <v>18.899999999999999</v>
      </c>
      <c r="Q1063" s="201">
        <v>29</v>
      </c>
      <c r="R1063" s="202">
        <v>2.1</v>
      </c>
      <c r="S1063" s="201">
        <v>193</v>
      </c>
      <c r="T1063" s="202">
        <v>14.1</v>
      </c>
      <c r="U1063" s="203">
        <v>126</v>
      </c>
      <c r="V1063" s="203">
        <v>96</v>
      </c>
      <c r="W1063" s="199" t="s">
        <v>179</v>
      </c>
    </row>
    <row r="1064" spans="1:23" hidden="1" x14ac:dyDescent="0.25">
      <c r="A1064" s="199" t="s">
        <v>1145</v>
      </c>
      <c r="B1064" s="199"/>
      <c r="C1064" s="199" t="s">
        <v>164</v>
      </c>
      <c r="D1064" s="199" t="s">
        <v>165</v>
      </c>
      <c r="E1064" s="199"/>
      <c r="F1064" s="200">
        <v>0.26700000000000002</v>
      </c>
      <c r="G1064" s="199"/>
      <c r="H1064" s="199" t="s">
        <v>167</v>
      </c>
      <c r="I1064" s="199" t="s">
        <v>1146</v>
      </c>
      <c r="J1064" s="201">
        <v>57000</v>
      </c>
      <c r="K1064" s="201">
        <v>2052</v>
      </c>
      <c r="L1064" s="202">
        <v>3.6</v>
      </c>
      <c r="M1064" s="201">
        <v>1453</v>
      </c>
      <c r="N1064" s="202">
        <v>70.8</v>
      </c>
      <c r="O1064" s="201">
        <v>316</v>
      </c>
      <c r="P1064" s="202">
        <v>15.4</v>
      </c>
      <c r="Q1064" s="201">
        <v>57</v>
      </c>
      <c r="R1064" s="202">
        <v>2.8</v>
      </c>
      <c r="S1064" s="201">
        <v>226</v>
      </c>
      <c r="T1064" s="202">
        <v>11</v>
      </c>
      <c r="U1064" s="203">
        <v>166</v>
      </c>
      <c r="V1064" s="203">
        <v>18</v>
      </c>
      <c r="W1064" s="199" t="s">
        <v>169</v>
      </c>
    </row>
    <row r="1065" spans="1:23" hidden="1" x14ac:dyDescent="0.25">
      <c r="A1065" s="199" t="s">
        <v>1394</v>
      </c>
      <c r="B1065" s="199"/>
      <c r="C1065" s="199" t="s">
        <v>244</v>
      </c>
      <c r="D1065" s="199" t="s">
        <v>245</v>
      </c>
      <c r="E1065" s="199"/>
      <c r="F1065" s="200">
        <v>25.721</v>
      </c>
      <c r="G1065" s="199"/>
      <c r="H1065" s="199" t="s">
        <v>171</v>
      </c>
      <c r="I1065" s="199" t="s">
        <v>1399</v>
      </c>
      <c r="J1065" s="201">
        <v>57000</v>
      </c>
      <c r="K1065" s="201">
        <v>1676</v>
      </c>
      <c r="L1065" s="202">
        <v>2.94</v>
      </c>
      <c r="M1065" s="201">
        <v>1066</v>
      </c>
      <c r="N1065" s="202">
        <v>63.63</v>
      </c>
      <c r="O1065" s="201">
        <v>184</v>
      </c>
      <c r="P1065" s="202">
        <v>10.95</v>
      </c>
      <c r="Q1065" s="201">
        <v>73</v>
      </c>
      <c r="R1065" s="202">
        <v>4.38</v>
      </c>
      <c r="S1065" s="201">
        <v>353</v>
      </c>
      <c r="T1065" s="202">
        <v>21.05</v>
      </c>
      <c r="U1065" s="203">
        <v>187</v>
      </c>
      <c r="V1065" s="203">
        <v>0</v>
      </c>
      <c r="W1065" s="199" t="s">
        <v>179</v>
      </c>
    </row>
    <row r="1066" spans="1:23" hidden="1" x14ac:dyDescent="0.25">
      <c r="A1066" s="199" t="s">
        <v>1626</v>
      </c>
      <c r="B1066" s="199"/>
      <c r="C1066" s="199" t="s">
        <v>202</v>
      </c>
      <c r="D1066" s="199" t="s">
        <v>827</v>
      </c>
      <c r="E1066" s="199" t="s">
        <v>166</v>
      </c>
      <c r="F1066" s="200">
        <v>4.8979999999999997</v>
      </c>
      <c r="G1066" s="199"/>
      <c r="H1066" s="199" t="s">
        <v>167</v>
      </c>
      <c r="I1066" s="199" t="s">
        <v>1689</v>
      </c>
      <c r="J1066" s="201">
        <v>57000</v>
      </c>
      <c r="K1066" s="201">
        <v>7541</v>
      </c>
      <c r="L1066" s="202">
        <v>13.23</v>
      </c>
      <c r="M1066" s="201">
        <v>4600</v>
      </c>
      <c r="N1066" s="202">
        <v>61</v>
      </c>
      <c r="O1066" s="201">
        <v>329</v>
      </c>
      <c r="P1066" s="202">
        <v>4.3600000000000003</v>
      </c>
      <c r="Q1066" s="201">
        <v>161</v>
      </c>
      <c r="R1066" s="202">
        <v>2.13</v>
      </c>
      <c r="S1066" s="201">
        <v>2452</v>
      </c>
      <c r="T1066" s="202">
        <v>32.51</v>
      </c>
      <c r="U1066" s="203">
        <v>1061</v>
      </c>
      <c r="V1066" s="203">
        <v>18</v>
      </c>
      <c r="W1066" s="199" t="s">
        <v>169</v>
      </c>
    </row>
    <row r="1067" spans="1:23" hidden="1" x14ac:dyDescent="0.25">
      <c r="A1067" s="199" t="s">
        <v>2133</v>
      </c>
      <c r="B1067" s="199"/>
      <c r="C1067" s="199" t="s">
        <v>428</v>
      </c>
      <c r="D1067" s="199" t="s">
        <v>429</v>
      </c>
      <c r="E1067" s="199" t="s">
        <v>166</v>
      </c>
      <c r="F1067" s="200">
        <v>2.0089999999999999</v>
      </c>
      <c r="G1067" s="199"/>
      <c r="H1067" s="199" t="s">
        <v>167</v>
      </c>
      <c r="I1067" s="199" t="s">
        <v>2137</v>
      </c>
      <c r="J1067" s="201">
        <v>57000</v>
      </c>
      <c r="K1067" s="201">
        <v>3420</v>
      </c>
      <c r="L1067" s="202">
        <v>6</v>
      </c>
      <c r="M1067" s="201">
        <v>2223</v>
      </c>
      <c r="N1067" s="202">
        <v>65</v>
      </c>
      <c r="O1067" s="201">
        <v>718</v>
      </c>
      <c r="P1067" s="202">
        <v>21</v>
      </c>
      <c r="Q1067" s="201">
        <v>205</v>
      </c>
      <c r="R1067" s="202">
        <v>6</v>
      </c>
      <c r="S1067" s="201">
        <v>274</v>
      </c>
      <c r="T1067" s="202">
        <v>8</v>
      </c>
      <c r="U1067" s="203">
        <v>269</v>
      </c>
      <c r="V1067" s="203">
        <v>4</v>
      </c>
      <c r="W1067" s="199" t="s">
        <v>169</v>
      </c>
    </row>
    <row r="1068" spans="1:23" hidden="1" x14ac:dyDescent="0.25">
      <c r="A1068" s="199" t="s">
        <v>2317</v>
      </c>
      <c r="B1068" s="199"/>
      <c r="C1068" s="199" t="s">
        <v>244</v>
      </c>
      <c r="D1068" s="199" t="s">
        <v>601</v>
      </c>
      <c r="E1068" s="199" t="s">
        <v>166</v>
      </c>
      <c r="F1068" s="200">
        <v>0.375</v>
      </c>
      <c r="G1068" s="199"/>
      <c r="H1068" s="199" t="s">
        <v>167</v>
      </c>
      <c r="I1068" s="199" t="s">
        <v>1376</v>
      </c>
      <c r="J1068" s="201">
        <v>57000</v>
      </c>
      <c r="K1068" s="201">
        <v>3084</v>
      </c>
      <c r="L1068" s="202">
        <v>5.41</v>
      </c>
      <c r="M1068" s="201">
        <v>1618</v>
      </c>
      <c r="N1068" s="202">
        <v>52.48</v>
      </c>
      <c r="O1068" s="201">
        <v>471</v>
      </c>
      <c r="P1068" s="202">
        <v>15.28</v>
      </c>
      <c r="Q1068" s="201">
        <v>19</v>
      </c>
      <c r="R1068" s="202">
        <v>0.62</v>
      </c>
      <c r="S1068" s="201">
        <v>975</v>
      </c>
      <c r="T1068" s="202">
        <v>31.63</v>
      </c>
      <c r="U1068" s="203">
        <v>439</v>
      </c>
      <c r="V1068" s="203">
        <v>98</v>
      </c>
      <c r="W1068" s="199" t="s">
        <v>179</v>
      </c>
    </row>
    <row r="1069" spans="1:23" hidden="1" x14ac:dyDescent="0.25">
      <c r="A1069" s="199" t="s">
        <v>163</v>
      </c>
      <c r="B1069" s="199"/>
      <c r="C1069" s="199" t="s">
        <v>202</v>
      </c>
      <c r="D1069" s="199" t="s">
        <v>223</v>
      </c>
      <c r="E1069" s="199" t="s">
        <v>166</v>
      </c>
      <c r="F1069" s="200">
        <v>79.356999999999999</v>
      </c>
      <c r="G1069" s="199"/>
      <c r="H1069" s="199" t="s">
        <v>171</v>
      </c>
      <c r="I1069" s="199" t="s">
        <v>230</v>
      </c>
      <c r="J1069" s="201">
        <v>56000</v>
      </c>
      <c r="K1069" s="201">
        <v>2800</v>
      </c>
      <c r="L1069" s="202">
        <v>5</v>
      </c>
      <c r="M1069" s="201">
        <v>1652</v>
      </c>
      <c r="N1069" s="202">
        <v>59</v>
      </c>
      <c r="O1069" s="201">
        <v>504</v>
      </c>
      <c r="P1069" s="202">
        <v>18</v>
      </c>
      <c r="Q1069" s="201">
        <v>168</v>
      </c>
      <c r="R1069" s="202">
        <v>6</v>
      </c>
      <c r="S1069" s="201">
        <v>476</v>
      </c>
      <c r="T1069" s="202">
        <v>17</v>
      </c>
      <c r="U1069" s="203">
        <v>293</v>
      </c>
      <c r="V1069" s="203">
        <v>17</v>
      </c>
      <c r="W1069" s="199" t="s">
        <v>169</v>
      </c>
    </row>
    <row r="1070" spans="1:23" hidden="1" x14ac:dyDescent="0.25">
      <c r="A1070" s="199" t="s">
        <v>362</v>
      </c>
      <c r="B1070" s="199"/>
      <c r="C1070" s="199" t="s">
        <v>297</v>
      </c>
      <c r="D1070" s="199" t="s">
        <v>498</v>
      </c>
      <c r="E1070" s="199" t="s">
        <v>166</v>
      </c>
      <c r="F1070" s="200">
        <v>4.2889999999999997</v>
      </c>
      <c r="G1070" s="199"/>
      <c r="H1070" s="199" t="s">
        <v>167</v>
      </c>
      <c r="I1070" s="199" t="s">
        <v>502</v>
      </c>
      <c r="J1070" s="201">
        <v>56000</v>
      </c>
      <c r="K1070" s="201">
        <v>8602</v>
      </c>
      <c r="L1070" s="202">
        <v>15.36</v>
      </c>
      <c r="M1070" s="201">
        <v>2202</v>
      </c>
      <c r="N1070" s="202">
        <v>25.6</v>
      </c>
      <c r="O1070" s="201">
        <v>392</v>
      </c>
      <c r="P1070" s="202">
        <v>4.5599999999999996</v>
      </c>
      <c r="Q1070" s="201">
        <v>106</v>
      </c>
      <c r="R1070" s="202">
        <v>1.23</v>
      </c>
      <c r="S1070" s="201">
        <v>5901</v>
      </c>
      <c r="T1070" s="202">
        <v>68.599999999999994</v>
      </c>
      <c r="U1070" s="203">
        <v>2165</v>
      </c>
      <c r="V1070" s="203">
        <v>20</v>
      </c>
      <c r="W1070" s="199" t="s">
        <v>169</v>
      </c>
    </row>
    <row r="1071" spans="1:23" hidden="1" x14ac:dyDescent="0.25">
      <c r="A1071" s="199" t="s">
        <v>362</v>
      </c>
      <c r="B1071" s="199"/>
      <c r="C1071" s="199" t="s">
        <v>297</v>
      </c>
      <c r="D1071" s="199" t="s">
        <v>498</v>
      </c>
      <c r="E1071" s="199" t="s">
        <v>166</v>
      </c>
      <c r="F1071" s="200">
        <v>5.64</v>
      </c>
      <c r="G1071" s="199"/>
      <c r="H1071" s="199" t="s">
        <v>167</v>
      </c>
      <c r="I1071" s="199" t="s">
        <v>504</v>
      </c>
      <c r="J1071" s="201">
        <v>56000</v>
      </c>
      <c r="K1071" s="201">
        <v>8198</v>
      </c>
      <c r="L1071" s="202">
        <v>14.64</v>
      </c>
      <c r="M1071" s="201">
        <v>2099</v>
      </c>
      <c r="N1071" s="202">
        <v>25.6</v>
      </c>
      <c r="O1071" s="201">
        <v>373</v>
      </c>
      <c r="P1071" s="202">
        <v>4.55</v>
      </c>
      <c r="Q1071" s="201">
        <v>101</v>
      </c>
      <c r="R1071" s="202">
        <v>1.23</v>
      </c>
      <c r="S1071" s="201">
        <v>5625</v>
      </c>
      <c r="T1071" s="202">
        <v>68.61</v>
      </c>
      <c r="U1071" s="203">
        <v>2063</v>
      </c>
      <c r="V1071" s="203">
        <v>20</v>
      </c>
      <c r="W1071" s="199" t="s">
        <v>169</v>
      </c>
    </row>
    <row r="1072" spans="1:23" hidden="1" x14ac:dyDescent="0.25">
      <c r="A1072" s="199" t="s">
        <v>845</v>
      </c>
      <c r="B1072" s="199"/>
      <c r="C1072" s="199" t="s">
        <v>176</v>
      </c>
      <c r="D1072" s="199" t="s">
        <v>177</v>
      </c>
      <c r="E1072" s="199"/>
      <c r="F1072" s="200">
        <v>12.43</v>
      </c>
      <c r="G1072" s="199"/>
      <c r="H1072" s="199" t="s">
        <v>171</v>
      </c>
      <c r="I1072" s="199" t="s">
        <v>847</v>
      </c>
      <c r="J1072" s="201">
        <v>56000</v>
      </c>
      <c r="K1072" s="201">
        <v>1915</v>
      </c>
      <c r="L1072" s="202">
        <v>3.42</v>
      </c>
      <c r="M1072" s="201">
        <v>1419</v>
      </c>
      <c r="N1072" s="202">
        <v>74.099999999999994</v>
      </c>
      <c r="O1072" s="201">
        <v>276</v>
      </c>
      <c r="P1072" s="202">
        <v>14.4</v>
      </c>
      <c r="Q1072" s="201">
        <v>71</v>
      </c>
      <c r="R1072" s="202">
        <v>3.73</v>
      </c>
      <c r="S1072" s="201">
        <v>149</v>
      </c>
      <c r="T1072" s="202">
        <v>7.77</v>
      </c>
      <c r="U1072" s="203">
        <v>137</v>
      </c>
      <c r="V1072" s="203">
        <v>6</v>
      </c>
      <c r="W1072" s="199" t="s">
        <v>169</v>
      </c>
    </row>
    <row r="1073" spans="1:23" hidden="1" x14ac:dyDescent="0.25">
      <c r="A1073" s="199" t="s">
        <v>1182</v>
      </c>
      <c r="B1073" s="199"/>
      <c r="C1073" s="199" t="s">
        <v>293</v>
      </c>
      <c r="D1073" s="199" t="s">
        <v>636</v>
      </c>
      <c r="E1073" s="199"/>
      <c r="F1073" s="200">
        <v>30.495000000000001</v>
      </c>
      <c r="G1073" s="199"/>
      <c r="H1073" s="199" t="s">
        <v>171</v>
      </c>
      <c r="I1073" s="199" t="s">
        <v>725</v>
      </c>
      <c r="J1073" s="201">
        <v>56000</v>
      </c>
      <c r="K1073" s="201">
        <v>9128</v>
      </c>
      <c r="L1073" s="202">
        <v>16.3</v>
      </c>
      <c r="M1073" s="201">
        <v>2236</v>
      </c>
      <c r="N1073" s="202">
        <v>24.5</v>
      </c>
      <c r="O1073" s="201">
        <v>374</v>
      </c>
      <c r="P1073" s="202">
        <v>4.0999999999999996</v>
      </c>
      <c r="Q1073" s="201">
        <v>329</v>
      </c>
      <c r="R1073" s="202">
        <v>3.6</v>
      </c>
      <c r="S1073" s="201">
        <v>6189</v>
      </c>
      <c r="T1073" s="202">
        <v>67.8</v>
      </c>
      <c r="U1073" s="203">
        <v>2296</v>
      </c>
      <c r="V1073" s="203">
        <v>91</v>
      </c>
      <c r="W1073" s="199" t="s">
        <v>179</v>
      </c>
    </row>
    <row r="1074" spans="1:23" hidden="1" x14ac:dyDescent="0.25">
      <c r="A1074" s="199" t="s">
        <v>1503</v>
      </c>
      <c r="B1074" s="199"/>
      <c r="C1074" s="199" t="s">
        <v>244</v>
      </c>
      <c r="D1074" s="199" t="s">
        <v>245</v>
      </c>
      <c r="E1074" s="199" t="s">
        <v>166</v>
      </c>
      <c r="F1074" s="200">
        <v>11.208</v>
      </c>
      <c r="G1074" s="199"/>
      <c r="H1074" s="199" t="s">
        <v>171</v>
      </c>
      <c r="I1074" s="199" t="s">
        <v>1506</v>
      </c>
      <c r="J1074" s="201">
        <v>56000</v>
      </c>
      <c r="K1074" s="201">
        <v>1288</v>
      </c>
      <c r="L1074" s="202">
        <v>2.2999999999999998</v>
      </c>
      <c r="M1074" s="201">
        <v>799</v>
      </c>
      <c r="N1074" s="202">
        <v>62</v>
      </c>
      <c r="O1074" s="201">
        <v>173</v>
      </c>
      <c r="P1074" s="202">
        <v>13.4</v>
      </c>
      <c r="Q1074" s="201">
        <v>17</v>
      </c>
      <c r="R1074" s="202">
        <v>1.3</v>
      </c>
      <c r="S1074" s="201">
        <v>300</v>
      </c>
      <c r="T1074" s="202">
        <v>23.3</v>
      </c>
      <c r="U1074" s="203">
        <v>150</v>
      </c>
      <c r="V1074" s="203">
        <v>94</v>
      </c>
      <c r="W1074" s="199" t="s">
        <v>179</v>
      </c>
    </row>
    <row r="1075" spans="1:23" hidden="1" x14ac:dyDescent="0.25">
      <c r="A1075" s="199" t="s">
        <v>1553</v>
      </c>
      <c r="B1075" s="199"/>
      <c r="C1075" s="199" t="s">
        <v>428</v>
      </c>
      <c r="D1075" s="199" t="s">
        <v>1025</v>
      </c>
      <c r="E1075" s="199"/>
      <c r="F1075" s="200">
        <v>6.1479999999999997</v>
      </c>
      <c r="G1075" s="199"/>
      <c r="H1075" s="199" t="s">
        <v>171</v>
      </c>
      <c r="I1075" s="199" t="s">
        <v>1560</v>
      </c>
      <c r="J1075" s="201">
        <v>56000</v>
      </c>
      <c r="K1075" s="201">
        <v>13401</v>
      </c>
      <c r="L1075" s="202">
        <v>23.93</v>
      </c>
      <c r="M1075" s="201">
        <v>2521</v>
      </c>
      <c r="N1075" s="202">
        <v>18.809999999999999</v>
      </c>
      <c r="O1075" s="201">
        <v>557</v>
      </c>
      <c r="P1075" s="202">
        <v>4.16</v>
      </c>
      <c r="Q1075" s="201">
        <v>320</v>
      </c>
      <c r="R1075" s="202">
        <v>2.39</v>
      </c>
      <c r="S1075" s="201">
        <v>10003</v>
      </c>
      <c r="T1075" s="202">
        <v>74.64</v>
      </c>
      <c r="U1075" s="203">
        <v>3638</v>
      </c>
      <c r="V1075" s="203">
        <v>21</v>
      </c>
      <c r="W1075" s="199" t="s">
        <v>179</v>
      </c>
    </row>
    <row r="1076" spans="1:23" hidden="1" x14ac:dyDescent="0.25">
      <c r="A1076" s="199" t="s">
        <v>1553</v>
      </c>
      <c r="B1076" s="199"/>
      <c r="C1076" s="199" t="s">
        <v>428</v>
      </c>
      <c r="D1076" s="199" t="s">
        <v>1025</v>
      </c>
      <c r="E1076" s="199"/>
      <c r="F1076" s="200">
        <v>25.433</v>
      </c>
      <c r="G1076" s="199"/>
      <c r="H1076" s="199" t="s">
        <v>171</v>
      </c>
      <c r="I1076" s="199" t="s">
        <v>1563</v>
      </c>
      <c r="J1076" s="201">
        <v>56000</v>
      </c>
      <c r="K1076" s="201">
        <v>14851</v>
      </c>
      <c r="L1076" s="202">
        <v>26.52</v>
      </c>
      <c r="M1076" s="201">
        <v>3033</v>
      </c>
      <c r="N1076" s="202">
        <v>20.420000000000002</v>
      </c>
      <c r="O1076" s="201">
        <v>1136</v>
      </c>
      <c r="P1076" s="202">
        <v>7.65</v>
      </c>
      <c r="Q1076" s="201">
        <v>766</v>
      </c>
      <c r="R1076" s="202">
        <v>5.16</v>
      </c>
      <c r="S1076" s="201">
        <v>9916</v>
      </c>
      <c r="T1076" s="202">
        <v>66.77</v>
      </c>
      <c r="U1076" s="203">
        <v>3744</v>
      </c>
      <c r="V1076" s="203">
        <v>21</v>
      </c>
      <c r="W1076" s="199" t="s">
        <v>179</v>
      </c>
    </row>
    <row r="1077" spans="1:23" hidden="1" x14ac:dyDescent="0.25">
      <c r="A1077" s="199" t="s">
        <v>1553</v>
      </c>
      <c r="B1077" s="199"/>
      <c r="C1077" s="199" t="s">
        <v>428</v>
      </c>
      <c r="D1077" s="199" t="s">
        <v>1025</v>
      </c>
      <c r="E1077" s="199"/>
      <c r="F1077" s="200">
        <v>25.433</v>
      </c>
      <c r="G1077" s="199"/>
      <c r="H1077" s="199" t="s">
        <v>167</v>
      </c>
      <c r="I1077" s="199" t="s">
        <v>1563</v>
      </c>
      <c r="J1077" s="201">
        <v>56000</v>
      </c>
      <c r="K1077" s="201">
        <v>14560</v>
      </c>
      <c r="L1077" s="202">
        <v>26</v>
      </c>
      <c r="M1077" s="201">
        <v>5459</v>
      </c>
      <c r="N1077" s="202">
        <v>37.49</v>
      </c>
      <c r="O1077" s="201">
        <v>999</v>
      </c>
      <c r="P1077" s="202">
        <v>6.86</v>
      </c>
      <c r="Q1077" s="201">
        <v>846</v>
      </c>
      <c r="R1077" s="202">
        <v>5.81</v>
      </c>
      <c r="S1077" s="201">
        <v>7257</v>
      </c>
      <c r="T1077" s="202">
        <v>49.84</v>
      </c>
      <c r="U1077" s="203">
        <v>2911</v>
      </c>
      <c r="V1077" s="203">
        <v>21</v>
      </c>
      <c r="W1077" s="199" t="s">
        <v>169</v>
      </c>
    </row>
    <row r="1078" spans="1:23" hidden="1" x14ac:dyDescent="0.25">
      <c r="A1078" s="199" t="s">
        <v>1626</v>
      </c>
      <c r="B1078" s="199"/>
      <c r="C1078" s="199" t="s">
        <v>202</v>
      </c>
      <c r="D1078" s="199" t="s">
        <v>214</v>
      </c>
      <c r="E1078" s="199"/>
      <c r="F1078" s="200">
        <v>54.116</v>
      </c>
      <c r="G1078" s="199"/>
      <c r="H1078" s="199" t="s">
        <v>171</v>
      </c>
      <c r="I1078" s="199" t="s">
        <v>1677</v>
      </c>
      <c r="J1078" s="201">
        <v>56000</v>
      </c>
      <c r="K1078" s="201">
        <v>6720</v>
      </c>
      <c r="L1078" s="202">
        <v>12</v>
      </c>
      <c r="M1078" s="201">
        <v>4637</v>
      </c>
      <c r="N1078" s="202">
        <v>69</v>
      </c>
      <c r="O1078" s="201">
        <v>196</v>
      </c>
      <c r="P1078" s="202">
        <v>2.91</v>
      </c>
      <c r="Q1078" s="201">
        <v>95</v>
      </c>
      <c r="R1078" s="202">
        <v>1.42</v>
      </c>
      <c r="S1078" s="201">
        <v>1792</v>
      </c>
      <c r="T1078" s="202">
        <v>26.67</v>
      </c>
      <c r="U1078" s="203">
        <v>813</v>
      </c>
      <c r="V1078" s="203">
        <v>21</v>
      </c>
      <c r="W1078" s="199" t="s">
        <v>169</v>
      </c>
    </row>
    <row r="1079" spans="1:23" hidden="1" x14ac:dyDescent="0.25">
      <c r="A1079" s="199" t="s">
        <v>2201</v>
      </c>
      <c r="B1079" s="199"/>
      <c r="C1079" s="199" t="s">
        <v>428</v>
      </c>
      <c r="D1079" s="199" t="s">
        <v>1025</v>
      </c>
      <c r="E1079" s="199" t="s">
        <v>166</v>
      </c>
      <c r="F1079" s="200">
        <v>9.9670000000000005</v>
      </c>
      <c r="G1079" s="199"/>
      <c r="H1079" s="199" t="s">
        <v>167</v>
      </c>
      <c r="I1079" s="199" t="s">
        <v>2211</v>
      </c>
      <c r="J1079" s="201">
        <v>56000</v>
      </c>
      <c r="K1079" s="201">
        <v>5040</v>
      </c>
      <c r="L1079" s="202">
        <v>9</v>
      </c>
      <c r="M1079" s="201">
        <v>3326</v>
      </c>
      <c r="N1079" s="202">
        <v>66</v>
      </c>
      <c r="O1079" s="201">
        <v>302</v>
      </c>
      <c r="P1079" s="202">
        <v>6</v>
      </c>
      <c r="Q1079" s="201">
        <v>202</v>
      </c>
      <c r="R1079" s="202">
        <v>4</v>
      </c>
      <c r="S1079" s="201">
        <v>1210</v>
      </c>
      <c r="T1079" s="202">
        <v>24</v>
      </c>
      <c r="U1079" s="203">
        <v>591</v>
      </c>
      <c r="V1079" s="203">
        <v>20</v>
      </c>
      <c r="W1079" s="199" t="s">
        <v>169</v>
      </c>
    </row>
    <row r="1080" spans="1:23" x14ac:dyDescent="0.25">
      <c r="A1080" s="199" t="s">
        <v>1306</v>
      </c>
      <c r="B1080" s="199"/>
      <c r="C1080" s="199" t="s">
        <v>359</v>
      </c>
      <c r="D1080" s="199" t="s">
        <v>360</v>
      </c>
      <c r="E1080" s="199" t="s">
        <v>166</v>
      </c>
      <c r="F1080" s="200">
        <v>11.736000000000001</v>
      </c>
      <c r="G1080" s="199"/>
      <c r="H1080" s="199" t="s">
        <v>171</v>
      </c>
      <c r="I1080" s="199" t="s">
        <v>1312</v>
      </c>
      <c r="J1080" s="201">
        <v>2450</v>
      </c>
      <c r="K1080" s="201">
        <v>2221</v>
      </c>
      <c r="L1080" s="202">
        <v>90.64</v>
      </c>
      <c r="M1080" s="201">
        <v>237</v>
      </c>
      <c r="N1080" s="202">
        <v>10.66</v>
      </c>
      <c r="O1080" s="201">
        <v>132</v>
      </c>
      <c r="P1080" s="202">
        <v>5.96</v>
      </c>
      <c r="Q1080" s="201">
        <v>18</v>
      </c>
      <c r="R1080" s="202">
        <v>0.8</v>
      </c>
      <c r="S1080" s="201">
        <v>1834</v>
      </c>
      <c r="T1080" s="202">
        <v>82.58</v>
      </c>
      <c r="U1080" s="203">
        <v>656</v>
      </c>
      <c r="V1080" s="203">
        <v>16</v>
      </c>
      <c r="W1080" s="199" t="s">
        <v>179</v>
      </c>
    </row>
    <row r="1081" spans="1:23" hidden="1" x14ac:dyDescent="0.25">
      <c r="A1081" s="199" t="s">
        <v>163</v>
      </c>
      <c r="B1081" s="199"/>
      <c r="C1081" s="199" t="s">
        <v>202</v>
      </c>
      <c r="D1081" s="199" t="s">
        <v>223</v>
      </c>
      <c r="E1081" s="199" t="s">
        <v>166</v>
      </c>
      <c r="F1081" s="200">
        <v>79.356999999999999</v>
      </c>
      <c r="G1081" s="199"/>
      <c r="H1081" s="199" t="s">
        <v>167</v>
      </c>
      <c r="I1081" s="199" t="s">
        <v>230</v>
      </c>
      <c r="J1081" s="201">
        <v>55000</v>
      </c>
      <c r="K1081" s="201">
        <v>2750</v>
      </c>
      <c r="L1081" s="202">
        <v>5</v>
      </c>
      <c r="M1081" s="201">
        <v>1540</v>
      </c>
      <c r="N1081" s="202">
        <v>56</v>
      </c>
      <c r="O1081" s="201">
        <v>523</v>
      </c>
      <c r="P1081" s="202">
        <v>19</v>
      </c>
      <c r="Q1081" s="201">
        <v>165</v>
      </c>
      <c r="R1081" s="202">
        <v>6</v>
      </c>
      <c r="S1081" s="201">
        <v>523</v>
      </c>
      <c r="T1081" s="202">
        <v>19</v>
      </c>
      <c r="U1081" s="203">
        <v>307</v>
      </c>
      <c r="V1081" s="203">
        <v>17</v>
      </c>
      <c r="W1081" s="199" t="s">
        <v>169</v>
      </c>
    </row>
    <row r="1082" spans="1:23" hidden="1" x14ac:dyDescent="0.25">
      <c r="A1082" s="199" t="s">
        <v>163</v>
      </c>
      <c r="B1082" s="199"/>
      <c r="C1082" s="199" t="s">
        <v>244</v>
      </c>
      <c r="D1082" s="199" t="s">
        <v>70</v>
      </c>
      <c r="E1082" s="199"/>
      <c r="F1082" s="200">
        <v>7.077</v>
      </c>
      <c r="G1082" s="199"/>
      <c r="H1082" s="199" t="s">
        <v>171</v>
      </c>
      <c r="I1082" s="199" t="s">
        <v>257</v>
      </c>
      <c r="J1082" s="201">
        <v>55000</v>
      </c>
      <c r="K1082" s="201">
        <v>1210</v>
      </c>
      <c r="L1082" s="202">
        <v>2.2000000000000002</v>
      </c>
      <c r="M1082" s="201">
        <v>944</v>
      </c>
      <c r="N1082" s="202">
        <v>78</v>
      </c>
      <c r="O1082" s="201">
        <v>128</v>
      </c>
      <c r="P1082" s="202">
        <v>10.6</v>
      </c>
      <c r="Q1082" s="201">
        <v>27</v>
      </c>
      <c r="R1082" s="202">
        <v>2.2000000000000002</v>
      </c>
      <c r="S1082" s="201">
        <v>111</v>
      </c>
      <c r="T1082" s="202">
        <v>9.1999999999999993</v>
      </c>
      <c r="U1082" s="203">
        <v>87</v>
      </c>
      <c r="V1082" s="203">
        <v>1</v>
      </c>
      <c r="W1082" s="199" t="s">
        <v>169</v>
      </c>
    </row>
    <row r="1083" spans="1:23" hidden="1" x14ac:dyDescent="0.25">
      <c r="A1083" s="199" t="s">
        <v>362</v>
      </c>
      <c r="B1083" s="199"/>
      <c r="C1083" s="199" t="s">
        <v>297</v>
      </c>
      <c r="D1083" s="199" t="s">
        <v>498</v>
      </c>
      <c r="E1083" s="199"/>
      <c r="F1083" s="200">
        <v>1.907</v>
      </c>
      <c r="G1083" s="199"/>
      <c r="H1083" s="199" t="s">
        <v>167</v>
      </c>
      <c r="I1083" s="199" t="s">
        <v>500</v>
      </c>
      <c r="J1083" s="201">
        <v>55000</v>
      </c>
      <c r="K1083" s="201">
        <v>8410</v>
      </c>
      <c r="L1083" s="202">
        <v>15.29</v>
      </c>
      <c r="M1083" s="201">
        <v>1597</v>
      </c>
      <c r="N1083" s="202">
        <v>18.989999999999998</v>
      </c>
      <c r="O1083" s="201">
        <v>395</v>
      </c>
      <c r="P1083" s="202">
        <v>4.7</v>
      </c>
      <c r="Q1083" s="201">
        <v>125</v>
      </c>
      <c r="R1083" s="202">
        <v>1.49</v>
      </c>
      <c r="S1083" s="201">
        <v>6293</v>
      </c>
      <c r="T1083" s="202">
        <v>74.83</v>
      </c>
      <c r="U1083" s="203">
        <v>2282</v>
      </c>
      <c r="V1083" s="203">
        <v>20</v>
      </c>
      <c r="W1083" s="199" t="s">
        <v>169</v>
      </c>
    </row>
    <row r="1084" spans="1:23" hidden="1" x14ac:dyDescent="0.25">
      <c r="A1084" s="199" t="s">
        <v>748</v>
      </c>
      <c r="B1084" s="199"/>
      <c r="C1084" s="199" t="s">
        <v>202</v>
      </c>
      <c r="D1084" s="199" t="s">
        <v>237</v>
      </c>
      <c r="E1084" s="199"/>
      <c r="F1084" s="200">
        <v>0</v>
      </c>
      <c r="G1084" s="199"/>
      <c r="H1084" s="199" t="s">
        <v>167</v>
      </c>
      <c r="I1084" s="199" t="s">
        <v>597</v>
      </c>
      <c r="J1084" s="201">
        <v>55000</v>
      </c>
      <c r="K1084" s="201">
        <v>1650</v>
      </c>
      <c r="L1084" s="202">
        <v>3</v>
      </c>
      <c r="M1084" s="201">
        <v>891</v>
      </c>
      <c r="N1084" s="202">
        <v>54</v>
      </c>
      <c r="O1084" s="201">
        <v>215</v>
      </c>
      <c r="P1084" s="202">
        <v>13</v>
      </c>
      <c r="Q1084" s="201">
        <v>50</v>
      </c>
      <c r="R1084" s="202">
        <v>3</v>
      </c>
      <c r="S1084" s="201">
        <v>495</v>
      </c>
      <c r="T1084" s="202">
        <v>30</v>
      </c>
      <c r="U1084" s="203">
        <v>229</v>
      </c>
      <c r="V1084" s="203">
        <v>15</v>
      </c>
      <c r="W1084" s="199" t="s">
        <v>169</v>
      </c>
    </row>
    <row r="1085" spans="1:23" x14ac:dyDescent="0.25">
      <c r="A1085" s="199" t="s">
        <v>1308</v>
      </c>
      <c r="B1085" s="199"/>
      <c r="C1085" s="199" t="s">
        <v>359</v>
      </c>
      <c r="D1085" s="199" t="s">
        <v>360</v>
      </c>
      <c r="E1085" s="199"/>
      <c r="F1085" s="200">
        <v>0</v>
      </c>
      <c r="G1085" s="199"/>
      <c r="H1085" s="199" t="s">
        <v>167</v>
      </c>
      <c r="I1085" s="199" t="s">
        <v>1313</v>
      </c>
      <c r="J1085" s="201">
        <v>7800</v>
      </c>
      <c r="K1085" s="201">
        <v>803</v>
      </c>
      <c r="L1085" s="202">
        <v>10.3</v>
      </c>
      <c r="M1085" s="201">
        <v>224</v>
      </c>
      <c r="N1085" s="202">
        <v>27.9</v>
      </c>
      <c r="O1085" s="201">
        <v>214</v>
      </c>
      <c r="P1085" s="202">
        <v>26.6</v>
      </c>
      <c r="Q1085" s="201">
        <v>16</v>
      </c>
      <c r="R1085" s="202">
        <v>2</v>
      </c>
      <c r="S1085" s="201">
        <v>349</v>
      </c>
      <c r="T1085" s="202">
        <v>43.5</v>
      </c>
      <c r="U1085" s="203">
        <v>150</v>
      </c>
      <c r="V1085" s="203">
        <v>96</v>
      </c>
      <c r="W1085" s="199" t="s">
        <v>169</v>
      </c>
    </row>
    <row r="1086" spans="1:23" hidden="1" x14ac:dyDescent="0.25">
      <c r="A1086" s="199" t="s">
        <v>1553</v>
      </c>
      <c r="B1086" s="199"/>
      <c r="C1086" s="199" t="s">
        <v>428</v>
      </c>
      <c r="D1086" s="199" t="s">
        <v>429</v>
      </c>
      <c r="E1086" s="199"/>
      <c r="F1086" s="200">
        <v>13.411</v>
      </c>
      <c r="G1086" s="199"/>
      <c r="H1086" s="199" t="s">
        <v>171</v>
      </c>
      <c r="I1086" s="199" t="s">
        <v>1555</v>
      </c>
      <c r="J1086" s="201">
        <v>55000</v>
      </c>
      <c r="K1086" s="201">
        <v>13750</v>
      </c>
      <c r="L1086" s="202">
        <v>25</v>
      </c>
      <c r="M1086" s="201">
        <v>2200</v>
      </c>
      <c r="N1086" s="202">
        <v>16</v>
      </c>
      <c r="O1086" s="201">
        <v>688</v>
      </c>
      <c r="P1086" s="202">
        <v>5</v>
      </c>
      <c r="Q1086" s="201">
        <v>413</v>
      </c>
      <c r="R1086" s="202">
        <v>3</v>
      </c>
      <c r="S1086" s="201">
        <v>10450</v>
      </c>
      <c r="T1086" s="202">
        <v>76</v>
      </c>
      <c r="U1086" s="203">
        <v>3806</v>
      </c>
      <c r="V1086" s="203">
        <v>15</v>
      </c>
      <c r="W1086" s="199" t="s">
        <v>169</v>
      </c>
    </row>
    <row r="1087" spans="1:23" hidden="1" x14ac:dyDescent="0.25">
      <c r="A1087" s="199" t="s">
        <v>1553</v>
      </c>
      <c r="B1087" s="199"/>
      <c r="C1087" s="199" t="s">
        <v>428</v>
      </c>
      <c r="D1087" s="199" t="s">
        <v>1025</v>
      </c>
      <c r="E1087" s="199"/>
      <c r="F1087" s="200">
        <v>23.489000000000001</v>
      </c>
      <c r="G1087" s="199"/>
      <c r="H1087" s="199" t="s">
        <v>171</v>
      </c>
      <c r="I1087" s="199" t="s">
        <v>1231</v>
      </c>
      <c r="J1087" s="201">
        <v>55000</v>
      </c>
      <c r="K1087" s="201">
        <v>14366</v>
      </c>
      <c r="L1087" s="202">
        <v>26.12</v>
      </c>
      <c r="M1087" s="201">
        <v>3520</v>
      </c>
      <c r="N1087" s="202">
        <v>24.5</v>
      </c>
      <c r="O1087" s="201">
        <v>804</v>
      </c>
      <c r="P1087" s="202">
        <v>5.6</v>
      </c>
      <c r="Q1087" s="201">
        <v>412</v>
      </c>
      <c r="R1087" s="202">
        <v>2.87</v>
      </c>
      <c r="S1087" s="201">
        <v>9630</v>
      </c>
      <c r="T1087" s="202">
        <v>67.03</v>
      </c>
      <c r="U1087" s="203">
        <v>3580</v>
      </c>
      <c r="V1087" s="203">
        <v>21</v>
      </c>
      <c r="W1087" s="199" t="s">
        <v>179</v>
      </c>
    </row>
    <row r="1088" spans="1:23" hidden="1" x14ac:dyDescent="0.25">
      <c r="A1088" s="199" t="s">
        <v>1626</v>
      </c>
      <c r="B1088" s="199"/>
      <c r="C1088" s="199" t="s">
        <v>202</v>
      </c>
      <c r="D1088" s="199" t="s">
        <v>214</v>
      </c>
      <c r="E1088" s="199"/>
      <c r="F1088" s="200">
        <v>45.572000000000003</v>
      </c>
      <c r="G1088" s="199"/>
      <c r="H1088" s="199" t="s">
        <v>171</v>
      </c>
      <c r="I1088" s="199" t="s">
        <v>1675</v>
      </c>
      <c r="J1088" s="201">
        <v>55000</v>
      </c>
      <c r="K1088" s="201">
        <v>6600</v>
      </c>
      <c r="L1088" s="202">
        <v>12</v>
      </c>
      <c r="M1088" s="201">
        <v>2244</v>
      </c>
      <c r="N1088" s="202">
        <v>34</v>
      </c>
      <c r="O1088" s="201">
        <v>330</v>
      </c>
      <c r="P1088" s="202">
        <v>5</v>
      </c>
      <c r="Q1088" s="201">
        <v>156</v>
      </c>
      <c r="R1088" s="202">
        <v>2.36</v>
      </c>
      <c r="S1088" s="201">
        <v>3870</v>
      </c>
      <c r="T1088" s="202">
        <v>58.64</v>
      </c>
      <c r="U1088" s="203">
        <v>1467</v>
      </c>
      <c r="V1088" s="203">
        <v>21</v>
      </c>
      <c r="W1088" s="199" t="s">
        <v>169</v>
      </c>
    </row>
    <row r="1089" spans="1:23" hidden="1" x14ac:dyDescent="0.25">
      <c r="A1089" s="199" t="s">
        <v>1790</v>
      </c>
      <c r="B1089" s="199"/>
      <c r="C1089" s="199" t="s">
        <v>176</v>
      </c>
      <c r="D1089" s="199" t="s">
        <v>177</v>
      </c>
      <c r="E1089" s="199"/>
      <c r="F1089" s="200">
        <v>31.911999999999999</v>
      </c>
      <c r="G1089" s="199"/>
      <c r="H1089" s="199" t="s">
        <v>171</v>
      </c>
      <c r="I1089" s="199" t="s">
        <v>1803</v>
      </c>
      <c r="J1089" s="201">
        <v>55000</v>
      </c>
      <c r="K1089" s="201">
        <v>418</v>
      </c>
      <c r="L1089" s="202">
        <v>0.76</v>
      </c>
      <c r="M1089" s="201">
        <v>410</v>
      </c>
      <c r="N1089" s="202">
        <v>97.98</v>
      </c>
      <c r="O1089" s="201">
        <v>8</v>
      </c>
      <c r="P1089" s="202">
        <v>2.02</v>
      </c>
      <c r="Q1089" s="201">
        <v>0</v>
      </c>
      <c r="R1089" s="202">
        <v>0</v>
      </c>
      <c r="S1089" s="201">
        <v>0</v>
      </c>
      <c r="T1089" s="202">
        <v>0</v>
      </c>
      <c r="U1089" s="203">
        <v>15</v>
      </c>
      <c r="V1089" s="203">
        <v>12</v>
      </c>
      <c r="W1089" s="199" t="s">
        <v>169</v>
      </c>
    </row>
    <row r="1090" spans="1:23" hidden="1" x14ac:dyDescent="0.25">
      <c r="A1090" s="199" t="s">
        <v>2317</v>
      </c>
      <c r="B1090" s="199"/>
      <c r="C1090" s="199" t="s">
        <v>244</v>
      </c>
      <c r="D1090" s="199" t="s">
        <v>601</v>
      </c>
      <c r="E1090" s="199"/>
      <c r="F1090" s="200">
        <v>11.08</v>
      </c>
      <c r="G1090" s="199"/>
      <c r="H1090" s="199" t="s">
        <v>171</v>
      </c>
      <c r="I1090" s="199" t="s">
        <v>2320</v>
      </c>
      <c r="J1090" s="201">
        <v>55000</v>
      </c>
      <c r="K1090" s="201">
        <v>2200</v>
      </c>
      <c r="L1090" s="202">
        <v>4</v>
      </c>
      <c r="M1090" s="201">
        <v>884</v>
      </c>
      <c r="N1090" s="202">
        <v>40.200000000000003</v>
      </c>
      <c r="O1090" s="201">
        <v>229</v>
      </c>
      <c r="P1090" s="202">
        <v>10.4</v>
      </c>
      <c r="Q1090" s="201">
        <v>125</v>
      </c>
      <c r="R1090" s="202">
        <v>5.7</v>
      </c>
      <c r="S1090" s="201">
        <v>961</v>
      </c>
      <c r="T1090" s="202">
        <v>43.7</v>
      </c>
      <c r="U1090" s="203">
        <v>402</v>
      </c>
      <c r="V1090" s="203">
        <v>98</v>
      </c>
      <c r="W1090" s="199" t="s">
        <v>169</v>
      </c>
    </row>
    <row r="1091" spans="1:23" hidden="1" x14ac:dyDescent="0.25">
      <c r="A1091" s="199" t="s">
        <v>2587</v>
      </c>
      <c r="B1091" s="199"/>
      <c r="C1091" s="199" t="s">
        <v>244</v>
      </c>
      <c r="D1091" s="199" t="s">
        <v>666</v>
      </c>
      <c r="E1091" s="199"/>
      <c r="F1091" s="200">
        <v>3.9950000000000001</v>
      </c>
      <c r="G1091" s="199"/>
      <c r="H1091" s="199" t="s">
        <v>167</v>
      </c>
      <c r="I1091" s="199" t="s">
        <v>2589</v>
      </c>
      <c r="J1091" s="201">
        <v>55000</v>
      </c>
      <c r="K1091" s="201">
        <v>2651</v>
      </c>
      <c r="L1091" s="202">
        <v>4.82</v>
      </c>
      <c r="M1091" s="201">
        <v>1376</v>
      </c>
      <c r="N1091" s="202">
        <v>51.89</v>
      </c>
      <c r="O1091" s="201">
        <v>264</v>
      </c>
      <c r="P1091" s="202">
        <v>9.9700000000000006</v>
      </c>
      <c r="Q1091" s="201">
        <v>69</v>
      </c>
      <c r="R1091" s="202">
        <v>2.6</v>
      </c>
      <c r="S1091" s="201">
        <v>942</v>
      </c>
      <c r="T1091" s="202">
        <v>35.549999999999997</v>
      </c>
      <c r="U1091" s="203">
        <v>408</v>
      </c>
      <c r="V1091" s="203">
        <v>1</v>
      </c>
      <c r="W1091" s="199" t="s">
        <v>179</v>
      </c>
    </row>
    <row r="1092" spans="1:23" x14ac:dyDescent="0.25">
      <c r="A1092" s="199" t="s">
        <v>362</v>
      </c>
      <c r="B1092" s="199"/>
      <c r="C1092" s="199" t="s">
        <v>359</v>
      </c>
      <c r="D1092" s="199" t="s">
        <v>360</v>
      </c>
      <c r="E1092" s="199" t="s">
        <v>166</v>
      </c>
      <c r="F1092" s="200">
        <v>53.43</v>
      </c>
      <c r="G1092" s="199"/>
      <c r="H1092" s="199" t="s">
        <v>167</v>
      </c>
      <c r="I1092" s="199" t="s">
        <v>1314</v>
      </c>
      <c r="J1092" s="201">
        <v>156000</v>
      </c>
      <c r="K1092" s="201">
        <v>9329</v>
      </c>
      <c r="L1092" s="202">
        <v>5.98</v>
      </c>
      <c r="M1092" s="201">
        <v>3657</v>
      </c>
      <c r="N1092" s="202">
        <v>39.200000000000003</v>
      </c>
      <c r="O1092" s="201">
        <v>728</v>
      </c>
      <c r="P1092" s="202">
        <v>7.8</v>
      </c>
      <c r="Q1092" s="201">
        <v>364</v>
      </c>
      <c r="R1092" s="202">
        <v>3.9</v>
      </c>
      <c r="S1092" s="201">
        <v>4581</v>
      </c>
      <c r="T1092" s="202">
        <v>49.1</v>
      </c>
      <c r="U1092" s="203">
        <v>1829</v>
      </c>
      <c r="V1092" s="203">
        <v>7</v>
      </c>
      <c r="W1092" s="199" t="s">
        <v>169</v>
      </c>
    </row>
    <row r="1093" spans="1:23" hidden="1" x14ac:dyDescent="0.25">
      <c r="A1093" s="199" t="s">
        <v>163</v>
      </c>
      <c r="B1093" s="199"/>
      <c r="C1093" s="199" t="s">
        <v>202</v>
      </c>
      <c r="D1093" s="199" t="s">
        <v>237</v>
      </c>
      <c r="E1093" s="199" t="s">
        <v>166</v>
      </c>
      <c r="F1093" s="200">
        <v>2.6829999999999998</v>
      </c>
      <c r="G1093" s="199"/>
      <c r="H1093" s="199" t="s">
        <v>167</v>
      </c>
      <c r="I1093" s="199" t="s">
        <v>239</v>
      </c>
      <c r="J1093" s="201">
        <v>54000</v>
      </c>
      <c r="K1093" s="201">
        <v>2700</v>
      </c>
      <c r="L1093" s="202">
        <v>5</v>
      </c>
      <c r="M1093" s="201">
        <v>1755</v>
      </c>
      <c r="N1093" s="202">
        <v>65</v>
      </c>
      <c r="O1093" s="201">
        <v>351</v>
      </c>
      <c r="P1093" s="202">
        <v>13</v>
      </c>
      <c r="Q1093" s="201">
        <v>108</v>
      </c>
      <c r="R1093" s="202">
        <v>4</v>
      </c>
      <c r="S1093" s="201">
        <v>486</v>
      </c>
      <c r="T1093" s="202">
        <v>18</v>
      </c>
      <c r="U1093" s="203">
        <v>277</v>
      </c>
      <c r="V1093" s="203">
        <v>17</v>
      </c>
      <c r="W1093" s="199" t="s">
        <v>169</v>
      </c>
    </row>
    <row r="1094" spans="1:23" x14ac:dyDescent="0.25">
      <c r="A1094" s="199" t="s">
        <v>376</v>
      </c>
      <c r="B1094" s="199"/>
      <c r="C1094" s="199" t="s">
        <v>359</v>
      </c>
      <c r="D1094" s="199" t="s">
        <v>360</v>
      </c>
      <c r="E1094" s="199"/>
      <c r="F1094" s="200">
        <v>5.5419999999999998</v>
      </c>
      <c r="G1094" s="199"/>
      <c r="H1094" s="199" t="s">
        <v>192</v>
      </c>
      <c r="I1094" s="199" t="s">
        <v>1315</v>
      </c>
      <c r="J1094" s="201">
        <v>198000</v>
      </c>
      <c r="K1094" s="201">
        <v>7088</v>
      </c>
      <c r="L1094" s="202">
        <v>3.58</v>
      </c>
      <c r="M1094" s="201">
        <v>2727</v>
      </c>
      <c r="N1094" s="202">
        <v>38.47</v>
      </c>
      <c r="O1094" s="201">
        <v>573</v>
      </c>
      <c r="P1094" s="202">
        <v>8.08</v>
      </c>
      <c r="Q1094" s="201">
        <v>208</v>
      </c>
      <c r="R1094" s="202">
        <v>2.93</v>
      </c>
      <c r="S1094" s="201">
        <v>3580</v>
      </c>
      <c r="T1094" s="202">
        <v>50.51</v>
      </c>
      <c r="U1094" s="203">
        <v>1414</v>
      </c>
      <c r="V1094" s="203">
        <v>21</v>
      </c>
      <c r="W1094" s="199" t="s">
        <v>179</v>
      </c>
    </row>
    <row r="1095" spans="1:23" hidden="1" x14ac:dyDescent="0.25">
      <c r="A1095" s="199" t="s">
        <v>362</v>
      </c>
      <c r="B1095" s="199"/>
      <c r="C1095" s="199" t="s">
        <v>336</v>
      </c>
      <c r="D1095" s="199" t="s">
        <v>337</v>
      </c>
      <c r="E1095" s="199"/>
      <c r="F1095" s="200">
        <v>44.712000000000003</v>
      </c>
      <c r="G1095" s="199"/>
      <c r="H1095" s="199" t="s">
        <v>171</v>
      </c>
      <c r="I1095" s="199" t="s">
        <v>458</v>
      </c>
      <c r="J1095" s="201">
        <v>54000</v>
      </c>
      <c r="K1095" s="201">
        <v>14396</v>
      </c>
      <c r="L1095" s="202">
        <v>26.66</v>
      </c>
      <c r="M1095" s="201">
        <v>3769</v>
      </c>
      <c r="N1095" s="202">
        <v>26.18</v>
      </c>
      <c r="O1095" s="201">
        <v>679</v>
      </c>
      <c r="P1095" s="202">
        <v>4.72</v>
      </c>
      <c r="Q1095" s="201">
        <v>246</v>
      </c>
      <c r="R1095" s="202">
        <v>1.71</v>
      </c>
      <c r="S1095" s="201">
        <v>9701</v>
      </c>
      <c r="T1095" s="202">
        <v>67.39</v>
      </c>
      <c r="U1095" s="203">
        <v>3577</v>
      </c>
      <c r="V1095" s="203">
        <v>20</v>
      </c>
      <c r="W1095" s="199" t="s">
        <v>179</v>
      </c>
    </row>
    <row r="1096" spans="1:23" hidden="1" x14ac:dyDescent="0.25">
      <c r="A1096" s="199" t="s">
        <v>804</v>
      </c>
      <c r="B1096" s="199"/>
      <c r="C1096" s="199" t="s">
        <v>176</v>
      </c>
      <c r="D1096" s="199" t="s">
        <v>177</v>
      </c>
      <c r="E1096" s="199"/>
      <c r="F1096" s="200">
        <v>0</v>
      </c>
      <c r="G1096" s="199"/>
      <c r="H1096" s="199" t="s">
        <v>167</v>
      </c>
      <c r="I1096" s="199" t="s">
        <v>805</v>
      </c>
      <c r="J1096" s="201">
        <v>54000</v>
      </c>
      <c r="K1096" s="201">
        <v>1172</v>
      </c>
      <c r="L1096" s="202">
        <v>2.17</v>
      </c>
      <c r="M1096" s="201">
        <v>902</v>
      </c>
      <c r="N1096" s="202">
        <v>77</v>
      </c>
      <c r="O1096" s="201">
        <v>98</v>
      </c>
      <c r="P1096" s="202">
        <v>8.4</v>
      </c>
      <c r="Q1096" s="201">
        <v>12</v>
      </c>
      <c r="R1096" s="202">
        <v>1.01</v>
      </c>
      <c r="S1096" s="201">
        <v>159</v>
      </c>
      <c r="T1096" s="202">
        <v>13.59</v>
      </c>
      <c r="U1096" s="203">
        <v>97</v>
      </c>
      <c r="V1096" s="203">
        <v>6</v>
      </c>
      <c r="W1096" s="199" t="s">
        <v>179</v>
      </c>
    </row>
    <row r="1097" spans="1:23" hidden="1" x14ac:dyDescent="0.25">
      <c r="A1097" s="199" t="s">
        <v>1553</v>
      </c>
      <c r="B1097" s="199"/>
      <c r="C1097" s="199" t="s">
        <v>336</v>
      </c>
      <c r="D1097" s="199" t="s">
        <v>442</v>
      </c>
      <c r="E1097" s="199"/>
      <c r="F1097" s="200">
        <v>23.462</v>
      </c>
      <c r="G1097" s="199"/>
      <c r="H1097" s="199" t="s">
        <v>167</v>
      </c>
      <c r="I1097" s="199" t="s">
        <v>1582</v>
      </c>
      <c r="J1097" s="201">
        <v>54000</v>
      </c>
      <c r="K1097" s="201">
        <v>13284</v>
      </c>
      <c r="L1097" s="202">
        <v>24.6</v>
      </c>
      <c r="M1097" s="201">
        <v>2710</v>
      </c>
      <c r="N1097" s="202">
        <v>20.399999999999999</v>
      </c>
      <c r="O1097" s="201">
        <v>824</v>
      </c>
      <c r="P1097" s="202">
        <v>6.2</v>
      </c>
      <c r="Q1097" s="201">
        <v>784</v>
      </c>
      <c r="R1097" s="202">
        <v>5.9</v>
      </c>
      <c r="S1097" s="201">
        <v>8967</v>
      </c>
      <c r="T1097" s="202">
        <v>67.5</v>
      </c>
      <c r="U1097" s="203">
        <v>3380</v>
      </c>
      <c r="V1097" s="203">
        <v>89</v>
      </c>
      <c r="W1097" s="199" t="s">
        <v>179</v>
      </c>
    </row>
    <row r="1098" spans="1:23" hidden="1" x14ac:dyDescent="0.25">
      <c r="A1098" s="199" t="s">
        <v>1626</v>
      </c>
      <c r="B1098" s="199"/>
      <c r="C1098" s="199" t="s">
        <v>202</v>
      </c>
      <c r="D1098" s="199" t="s">
        <v>203</v>
      </c>
      <c r="E1098" s="199"/>
      <c r="F1098" s="200">
        <v>86.587999999999994</v>
      </c>
      <c r="G1098" s="199"/>
      <c r="H1098" s="199" t="s">
        <v>171</v>
      </c>
      <c r="I1098" s="199" t="s">
        <v>1665</v>
      </c>
      <c r="J1098" s="201">
        <v>54000</v>
      </c>
      <c r="K1098" s="201">
        <v>7560</v>
      </c>
      <c r="L1098" s="202">
        <v>14</v>
      </c>
      <c r="M1098" s="201">
        <v>2646</v>
      </c>
      <c r="N1098" s="202">
        <v>35</v>
      </c>
      <c r="O1098" s="201">
        <v>605</v>
      </c>
      <c r="P1098" s="202">
        <v>8</v>
      </c>
      <c r="Q1098" s="201">
        <v>178</v>
      </c>
      <c r="R1098" s="202">
        <v>2.36</v>
      </c>
      <c r="S1098" s="201">
        <v>4131</v>
      </c>
      <c r="T1098" s="202">
        <v>54.64</v>
      </c>
      <c r="U1098" s="203">
        <v>1600</v>
      </c>
      <c r="V1098" s="203">
        <v>18</v>
      </c>
      <c r="W1098" s="199" t="s">
        <v>169</v>
      </c>
    </row>
    <row r="1099" spans="1:23" hidden="1" x14ac:dyDescent="0.25">
      <c r="A1099" s="199" t="s">
        <v>163</v>
      </c>
      <c r="B1099" s="199"/>
      <c r="C1099" s="199" t="s">
        <v>176</v>
      </c>
      <c r="D1099" s="199" t="s">
        <v>177</v>
      </c>
      <c r="E1099" s="199"/>
      <c r="F1099" s="200">
        <v>11.61</v>
      </c>
      <c r="G1099" s="199"/>
      <c r="H1099" s="199" t="s">
        <v>167</v>
      </c>
      <c r="I1099" s="199" t="s">
        <v>183</v>
      </c>
      <c r="J1099" s="201">
        <v>53000</v>
      </c>
      <c r="K1099" s="201">
        <v>2862</v>
      </c>
      <c r="L1099" s="202">
        <v>5.4</v>
      </c>
      <c r="M1099" s="201">
        <v>1719</v>
      </c>
      <c r="N1099" s="202">
        <v>60.08</v>
      </c>
      <c r="O1099" s="201">
        <v>531</v>
      </c>
      <c r="P1099" s="202">
        <v>18.57</v>
      </c>
      <c r="Q1099" s="201">
        <v>101</v>
      </c>
      <c r="R1099" s="202">
        <v>3.53</v>
      </c>
      <c r="S1099" s="201">
        <v>510</v>
      </c>
      <c r="T1099" s="202">
        <v>17.82</v>
      </c>
      <c r="U1099" s="203">
        <v>300</v>
      </c>
      <c r="V1099" s="203">
        <v>5</v>
      </c>
      <c r="W1099" s="199" t="s">
        <v>179</v>
      </c>
    </row>
    <row r="1100" spans="1:23" hidden="1" x14ac:dyDescent="0.25">
      <c r="A1100" s="199" t="s">
        <v>163</v>
      </c>
      <c r="B1100" s="199"/>
      <c r="C1100" s="199" t="s">
        <v>176</v>
      </c>
      <c r="D1100" s="199" t="s">
        <v>177</v>
      </c>
      <c r="E1100" s="199"/>
      <c r="F1100" s="200">
        <v>29.084</v>
      </c>
      <c r="G1100" s="199"/>
      <c r="H1100" s="199" t="s">
        <v>167</v>
      </c>
      <c r="I1100" s="199" t="s">
        <v>189</v>
      </c>
      <c r="J1100" s="201">
        <v>53000</v>
      </c>
      <c r="K1100" s="201">
        <v>1145</v>
      </c>
      <c r="L1100" s="202">
        <v>2.16</v>
      </c>
      <c r="M1100" s="201">
        <v>963</v>
      </c>
      <c r="N1100" s="202">
        <v>84.09</v>
      </c>
      <c r="O1100" s="201">
        <v>80</v>
      </c>
      <c r="P1100" s="202">
        <v>7.03</v>
      </c>
      <c r="Q1100" s="201">
        <v>34</v>
      </c>
      <c r="R1100" s="202">
        <v>2.99</v>
      </c>
      <c r="S1100" s="201">
        <v>67</v>
      </c>
      <c r="T1100" s="202">
        <v>5.89</v>
      </c>
      <c r="U1100" s="203">
        <v>69</v>
      </c>
      <c r="V1100" s="203">
        <v>5</v>
      </c>
      <c r="W1100" s="199" t="s">
        <v>169</v>
      </c>
    </row>
    <row r="1101" spans="1:23" hidden="1" x14ac:dyDescent="0.25">
      <c r="A1101" s="199" t="s">
        <v>163</v>
      </c>
      <c r="B1101" s="199"/>
      <c r="C1101" s="199" t="s">
        <v>202</v>
      </c>
      <c r="D1101" s="199" t="s">
        <v>237</v>
      </c>
      <c r="E1101" s="199"/>
      <c r="F1101" s="200">
        <v>16.821000000000002</v>
      </c>
      <c r="G1101" s="199"/>
      <c r="H1101" s="199" t="s">
        <v>167</v>
      </c>
      <c r="I1101" s="199" t="s">
        <v>241</v>
      </c>
      <c r="J1101" s="201">
        <v>53000</v>
      </c>
      <c r="K1101" s="201">
        <v>2650</v>
      </c>
      <c r="L1101" s="202">
        <v>5</v>
      </c>
      <c r="M1101" s="201">
        <v>1542</v>
      </c>
      <c r="N1101" s="202">
        <v>58.17</v>
      </c>
      <c r="O1101" s="201">
        <v>345</v>
      </c>
      <c r="P1101" s="202">
        <v>13</v>
      </c>
      <c r="Q1101" s="201">
        <v>133</v>
      </c>
      <c r="R1101" s="202">
        <v>5</v>
      </c>
      <c r="S1101" s="201">
        <v>631</v>
      </c>
      <c r="T1101" s="202">
        <v>23.83</v>
      </c>
      <c r="U1101" s="203">
        <v>323</v>
      </c>
      <c r="V1101" s="203">
        <v>17</v>
      </c>
      <c r="W1101" s="199" t="s">
        <v>169</v>
      </c>
    </row>
    <row r="1102" spans="1:23" hidden="1" x14ac:dyDescent="0.25">
      <c r="A1102" s="199" t="s">
        <v>686</v>
      </c>
      <c r="B1102" s="199"/>
      <c r="C1102" s="199" t="s">
        <v>244</v>
      </c>
      <c r="D1102" s="199" t="s">
        <v>687</v>
      </c>
      <c r="E1102" s="199"/>
      <c r="F1102" s="200">
        <v>4.2619999999999996</v>
      </c>
      <c r="G1102" s="199"/>
      <c r="H1102" s="199" t="s">
        <v>167</v>
      </c>
      <c r="I1102" s="199" t="s">
        <v>688</v>
      </c>
      <c r="J1102" s="201">
        <v>53000</v>
      </c>
      <c r="K1102" s="201">
        <v>610</v>
      </c>
      <c r="L1102" s="202">
        <v>1.1499999999999999</v>
      </c>
      <c r="M1102" s="201">
        <v>544</v>
      </c>
      <c r="N1102" s="202">
        <v>89.25</v>
      </c>
      <c r="O1102" s="201">
        <v>43</v>
      </c>
      <c r="P1102" s="202">
        <v>7.11</v>
      </c>
      <c r="Q1102" s="201">
        <v>10</v>
      </c>
      <c r="R1102" s="202">
        <v>1.56</v>
      </c>
      <c r="S1102" s="201">
        <v>13</v>
      </c>
      <c r="T1102" s="202">
        <v>2.08</v>
      </c>
      <c r="U1102" s="203">
        <v>29</v>
      </c>
      <c r="V1102" s="203">
        <v>0</v>
      </c>
      <c r="W1102" s="199" t="s">
        <v>179</v>
      </c>
    </row>
    <row r="1103" spans="1:23" hidden="1" x14ac:dyDescent="0.25">
      <c r="A1103" s="199" t="s">
        <v>854</v>
      </c>
      <c r="B1103" s="199"/>
      <c r="C1103" s="199" t="s">
        <v>244</v>
      </c>
      <c r="D1103" s="199" t="s">
        <v>662</v>
      </c>
      <c r="E1103" s="199"/>
      <c r="F1103" s="200">
        <v>10.305</v>
      </c>
      <c r="G1103" s="199"/>
      <c r="H1103" s="199" t="s">
        <v>167</v>
      </c>
      <c r="I1103" s="199" t="s">
        <v>864</v>
      </c>
      <c r="J1103" s="201">
        <v>53000</v>
      </c>
      <c r="K1103" s="201">
        <v>2576</v>
      </c>
      <c r="L1103" s="202">
        <v>4.8600000000000003</v>
      </c>
      <c r="M1103" s="201">
        <v>1148</v>
      </c>
      <c r="N1103" s="202">
        <v>44.56</v>
      </c>
      <c r="O1103" s="201">
        <v>448</v>
      </c>
      <c r="P1103" s="202">
        <v>17.38</v>
      </c>
      <c r="Q1103" s="201">
        <v>111</v>
      </c>
      <c r="R1103" s="202">
        <v>4.32</v>
      </c>
      <c r="S1103" s="201">
        <v>869</v>
      </c>
      <c r="T1103" s="202">
        <v>33.729999999999997</v>
      </c>
      <c r="U1103" s="203">
        <v>398</v>
      </c>
      <c r="V1103" s="203">
        <v>99</v>
      </c>
      <c r="W1103" s="199" t="s">
        <v>179</v>
      </c>
    </row>
    <row r="1104" spans="1:23" hidden="1" x14ac:dyDescent="0.25">
      <c r="A1104" s="199" t="s">
        <v>966</v>
      </c>
      <c r="B1104" s="199"/>
      <c r="C1104" s="199" t="s">
        <v>244</v>
      </c>
      <c r="D1104" s="199" t="s">
        <v>666</v>
      </c>
      <c r="E1104" s="199" t="s">
        <v>166</v>
      </c>
      <c r="F1104" s="200">
        <v>11.73</v>
      </c>
      <c r="G1104" s="199" t="s">
        <v>166</v>
      </c>
      <c r="H1104" s="199" t="s">
        <v>171</v>
      </c>
      <c r="I1104" s="199" t="s">
        <v>667</v>
      </c>
      <c r="J1104" s="201">
        <v>53000</v>
      </c>
      <c r="K1104" s="201">
        <v>3106</v>
      </c>
      <c r="L1104" s="202">
        <v>5.86</v>
      </c>
      <c r="M1104" s="201">
        <v>594</v>
      </c>
      <c r="N1104" s="202">
        <v>19.12</v>
      </c>
      <c r="O1104" s="201">
        <v>208</v>
      </c>
      <c r="P1104" s="202">
        <v>6.7</v>
      </c>
      <c r="Q1104" s="201">
        <v>71</v>
      </c>
      <c r="R1104" s="202">
        <v>2.27</v>
      </c>
      <c r="S1104" s="201">
        <v>2234</v>
      </c>
      <c r="T1104" s="202">
        <v>71.91</v>
      </c>
      <c r="U1104" s="203">
        <v>821</v>
      </c>
      <c r="V1104" s="203">
        <v>5</v>
      </c>
      <c r="W1104" s="199" t="s">
        <v>179</v>
      </c>
    </row>
    <row r="1105" spans="1:23" hidden="1" x14ac:dyDescent="0.25">
      <c r="A1105" s="199" t="s">
        <v>999</v>
      </c>
      <c r="B1105" s="199"/>
      <c r="C1105" s="199" t="s">
        <v>428</v>
      </c>
      <c r="D1105" s="199" t="s">
        <v>438</v>
      </c>
      <c r="E1105" s="199" t="s">
        <v>166</v>
      </c>
      <c r="F1105" s="200">
        <v>31.683</v>
      </c>
      <c r="G1105" s="199"/>
      <c r="H1105" s="199" t="s">
        <v>167</v>
      </c>
      <c r="I1105" s="199" t="s">
        <v>1014</v>
      </c>
      <c r="J1105" s="201">
        <v>53000</v>
      </c>
      <c r="K1105" s="201">
        <v>3403</v>
      </c>
      <c r="L1105" s="202">
        <v>6.42</v>
      </c>
      <c r="M1105" s="201">
        <v>2739</v>
      </c>
      <c r="N1105" s="202">
        <v>80.5</v>
      </c>
      <c r="O1105" s="201">
        <v>199</v>
      </c>
      <c r="P1105" s="202">
        <v>5.86</v>
      </c>
      <c r="Q1105" s="201">
        <v>136</v>
      </c>
      <c r="R1105" s="202">
        <v>4</v>
      </c>
      <c r="S1105" s="201">
        <v>328</v>
      </c>
      <c r="T1105" s="202">
        <v>9.65</v>
      </c>
      <c r="U1105" s="203">
        <v>247</v>
      </c>
      <c r="V1105" s="203">
        <v>21</v>
      </c>
      <c r="W1105" s="199" t="s">
        <v>179</v>
      </c>
    </row>
    <row r="1106" spans="1:23" hidden="1" x14ac:dyDescent="0.25">
      <c r="A1106" s="199" t="s">
        <v>1553</v>
      </c>
      <c r="B1106" s="199"/>
      <c r="C1106" s="199" t="s">
        <v>428</v>
      </c>
      <c r="D1106" s="199" t="s">
        <v>429</v>
      </c>
      <c r="E1106" s="199"/>
      <c r="F1106" s="200">
        <v>2.7320000000000002</v>
      </c>
      <c r="G1106" s="199"/>
      <c r="H1106" s="199" t="s">
        <v>167</v>
      </c>
      <c r="I1106" s="199" t="s">
        <v>1554</v>
      </c>
      <c r="J1106" s="201">
        <v>53000</v>
      </c>
      <c r="K1106" s="201">
        <v>13250</v>
      </c>
      <c r="L1106" s="202">
        <v>25</v>
      </c>
      <c r="M1106" s="201">
        <v>2120</v>
      </c>
      <c r="N1106" s="202">
        <v>16</v>
      </c>
      <c r="O1106" s="201">
        <v>530</v>
      </c>
      <c r="P1106" s="202">
        <v>4</v>
      </c>
      <c r="Q1106" s="201">
        <v>398</v>
      </c>
      <c r="R1106" s="202">
        <v>3</v>
      </c>
      <c r="S1106" s="201">
        <v>10203</v>
      </c>
      <c r="T1106" s="202">
        <v>77</v>
      </c>
      <c r="U1106" s="203">
        <v>3702</v>
      </c>
      <c r="V1106" s="203">
        <v>15</v>
      </c>
      <c r="W1106" s="199" t="s">
        <v>169</v>
      </c>
    </row>
    <row r="1107" spans="1:23" hidden="1" x14ac:dyDescent="0.25">
      <c r="A1107" s="199" t="s">
        <v>1553</v>
      </c>
      <c r="B1107" s="199"/>
      <c r="C1107" s="199" t="s">
        <v>428</v>
      </c>
      <c r="D1107" s="199" t="s">
        <v>1025</v>
      </c>
      <c r="E1107" s="199"/>
      <c r="F1107" s="200">
        <v>18.428999999999998</v>
      </c>
      <c r="G1107" s="199"/>
      <c r="H1107" s="199" t="s">
        <v>167</v>
      </c>
      <c r="I1107" s="199" t="s">
        <v>1562</v>
      </c>
      <c r="J1107" s="201">
        <v>53000</v>
      </c>
      <c r="K1107" s="201">
        <v>13844</v>
      </c>
      <c r="L1107" s="202">
        <v>26.12</v>
      </c>
      <c r="M1107" s="201">
        <v>3392</v>
      </c>
      <c r="N1107" s="202">
        <v>24.5</v>
      </c>
      <c r="O1107" s="201">
        <v>775</v>
      </c>
      <c r="P1107" s="202">
        <v>5.6</v>
      </c>
      <c r="Q1107" s="201">
        <v>397</v>
      </c>
      <c r="R1107" s="202">
        <v>2.87</v>
      </c>
      <c r="S1107" s="201">
        <v>9280</v>
      </c>
      <c r="T1107" s="202">
        <v>67.03</v>
      </c>
      <c r="U1107" s="203">
        <v>3450</v>
      </c>
      <c r="V1107" s="203">
        <v>21</v>
      </c>
      <c r="W1107" s="199" t="s">
        <v>179</v>
      </c>
    </row>
    <row r="1108" spans="1:23" hidden="1" x14ac:dyDescent="0.25">
      <c r="A1108" s="199" t="s">
        <v>362</v>
      </c>
      <c r="B1108" s="199"/>
      <c r="C1108" s="199" t="s">
        <v>460</v>
      </c>
      <c r="D1108" s="199" t="s">
        <v>461</v>
      </c>
      <c r="E1108" s="199"/>
      <c r="F1108" s="200">
        <v>1.7999999999999999E-2</v>
      </c>
      <c r="G1108" s="199"/>
      <c r="H1108" s="199" t="s">
        <v>167</v>
      </c>
      <c r="I1108" s="199" t="s">
        <v>462</v>
      </c>
      <c r="J1108" s="201">
        <v>52000</v>
      </c>
      <c r="K1108" s="201">
        <v>12657</v>
      </c>
      <c r="L1108" s="202">
        <v>24.34</v>
      </c>
      <c r="M1108" s="201">
        <v>2941</v>
      </c>
      <c r="N1108" s="202">
        <v>23.24</v>
      </c>
      <c r="O1108" s="201">
        <v>462</v>
      </c>
      <c r="P1108" s="202">
        <v>3.65</v>
      </c>
      <c r="Q1108" s="201">
        <v>208</v>
      </c>
      <c r="R1108" s="202">
        <v>1.64</v>
      </c>
      <c r="S1108" s="201">
        <v>9046</v>
      </c>
      <c r="T1108" s="202">
        <v>71.47</v>
      </c>
      <c r="U1108" s="203">
        <v>3297</v>
      </c>
      <c r="V1108" s="203">
        <v>4</v>
      </c>
      <c r="W1108" s="199" t="s">
        <v>169</v>
      </c>
    </row>
    <row r="1109" spans="1:23" hidden="1" x14ac:dyDescent="0.25">
      <c r="A1109" s="199" t="s">
        <v>362</v>
      </c>
      <c r="B1109" s="199"/>
      <c r="C1109" s="199" t="s">
        <v>460</v>
      </c>
      <c r="D1109" s="199" t="s">
        <v>461</v>
      </c>
      <c r="E1109" s="199"/>
      <c r="F1109" s="200">
        <v>32.734000000000002</v>
      </c>
      <c r="G1109" s="199"/>
      <c r="H1109" s="199" t="s">
        <v>167</v>
      </c>
      <c r="I1109" s="199" t="s">
        <v>468</v>
      </c>
      <c r="J1109" s="201">
        <v>52000</v>
      </c>
      <c r="K1109" s="201">
        <v>12038</v>
      </c>
      <c r="L1109" s="202">
        <v>23.15</v>
      </c>
      <c r="M1109" s="201">
        <v>3868</v>
      </c>
      <c r="N1109" s="202">
        <v>32.130000000000003</v>
      </c>
      <c r="O1109" s="201">
        <v>575</v>
      </c>
      <c r="P1109" s="202">
        <v>4.78</v>
      </c>
      <c r="Q1109" s="201">
        <v>256</v>
      </c>
      <c r="R1109" s="202">
        <v>2.13</v>
      </c>
      <c r="S1109" s="201">
        <v>7340</v>
      </c>
      <c r="T1109" s="202">
        <v>60.97</v>
      </c>
      <c r="U1109" s="203">
        <v>2758</v>
      </c>
      <c r="V1109" s="203">
        <v>21</v>
      </c>
      <c r="W1109" s="199" t="s">
        <v>179</v>
      </c>
    </row>
    <row r="1110" spans="1:23" hidden="1" x14ac:dyDescent="0.25">
      <c r="A1110" s="199" t="s">
        <v>748</v>
      </c>
      <c r="B1110" s="199"/>
      <c r="C1110" s="199" t="s">
        <v>244</v>
      </c>
      <c r="D1110" s="199" t="s">
        <v>601</v>
      </c>
      <c r="E1110" s="199"/>
      <c r="F1110" s="200">
        <v>0.108</v>
      </c>
      <c r="G1110" s="199"/>
      <c r="H1110" s="199" t="s">
        <v>167</v>
      </c>
      <c r="I1110" s="199" t="s">
        <v>749</v>
      </c>
      <c r="J1110" s="201">
        <v>52000</v>
      </c>
      <c r="K1110" s="201">
        <v>1570</v>
      </c>
      <c r="L1110" s="202">
        <v>3.02</v>
      </c>
      <c r="M1110" s="201">
        <v>763</v>
      </c>
      <c r="N1110" s="202">
        <v>48.59</v>
      </c>
      <c r="O1110" s="201">
        <v>127</v>
      </c>
      <c r="P1110" s="202">
        <v>8.1199999999999992</v>
      </c>
      <c r="Q1110" s="201">
        <v>47</v>
      </c>
      <c r="R1110" s="202">
        <v>2.98</v>
      </c>
      <c r="S1110" s="201">
        <v>633</v>
      </c>
      <c r="T1110" s="202">
        <v>40.31</v>
      </c>
      <c r="U1110" s="203">
        <v>264</v>
      </c>
      <c r="V1110" s="203">
        <v>4</v>
      </c>
      <c r="W1110" s="199" t="s">
        <v>179</v>
      </c>
    </row>
    <row r="1111" spans="1:23" hidden="1" x14ac:dyDescent="0.25">
      <c r="A1111" s="199" t="s">
        <v>748</v>
      </c>
      <c r="B1111" s="199"/>
      <c r="C1111" s="199" t="s">
        <v>244</v>
      </c>
      <c r="D1111" s="199" t="s">
        <v>601</v>
      </c>
      <c r="E1111" s="199"/>
      <c r="F1111" s="200">
        <v>4.0599999999999996</v>
      </c>
      <c r="G1111" s="199"/>
      <c r="H1111" s="199" t="s">
        <v>171</v>
      </c>
      <c r="I1111" s="199" t="s">
        <v>750</v>
      </c>
      <c r="J1111" s="201">
        <v>52000</v>
      </c>
      <c r="K1111" s="201">
        <v>1763</v>
      </c>
      <c r="L1111" s="202">
        <v>3.39</v>
      </c>
      <c r="M1111" s="201">
        <v>681</v>
      </c>
      <c r="N1111" s="202">
        <v>38.630000000000003</v>
      </c>
      <c r="O1111" s="201">
        <v>164</v>
      </c>
      <c r="P1111" s="202">
        <v>9.2899999999999991</v>
      </c>
      <c r="Q1111" s="201">
        <v>39</v>
      </c>
      <c r="R1111" s="202">
        <v>2.19</v>
      </c>
      <c r="S1111" s="201">
        <v>880</v>
      </c>
      <c r="T1111" s="202">
        <v>49.89</v>
      </c>
      <c r="U1111" s="203">
        <v>348</v>
      </c>
      <c r="V1111" s="203">
        <v>1</v>
      </c>
      <c r="W1111" s="199" t="s">
        <v>179</v>
      </c>
    </row>
    <row r="1112" spans="1:23" hidden="1" x14ac:dyDescent="0.25">
      <c r="A1112" s="199" t="s">
        <v>1034</v>
      </c>
      <c r="B1112" s="199"/>
      <c r="C1112" s="199" t="s">
        <v>297</v>
      </c>
      <c r="D1112" s="199" t="s">
        <v>498</v>
      </c>
      <c r="E1112" s="199" t="s">
        <v>299</v>
      </c>
      <c r="F1112" s="200">
        <v>0.85199999999999998</v>
      </c>
      <c r="G1112" s="199"/>
      <c r="H1112" s="199" t="s">
        <v>167</v>
      </c>
      <c r="I1112" s="199" t="s">
        <v>1036</v>
      </c>
      <c r="J1112" s="201">
        <v>52000</v>
      </c>
      <c r="K1112" s="201">
        <v>1430</v>
      </c>
      <c r="L1112" s="202">
        <v>2.75</v>
      </c>
      <c r="M1112" s="201">
        <v>487</v>
      </c>
      <c r="N1112" s="202">
        <v>34.049999999999997</v>
      </c>
      <c r="O1112" s="201">
        <v>243</v>
      </c>
      <c r="P1112" s="202">
        <v>16.96</v>
      </c>
      <c r="Q1112" s="201">
        <v>71</v>
      </c>
      <c r="R1112" s="202">
        <v>4.9800000000000004</v>
      </c>
      <c r="S1112" s="201">
        <v>629</v>
      </c>
      <c r="T1112" s="202">
        <v>44.01</v>
      </c>
      <c r="U1112" s="203">
        <v>267</v>
      </c>
      <c r="V1112" s="203">
        <v>20</v>
      </c>
      <c r="W1112" s="199" t="s">
        <v>169</v>
      </c>
    </row>
    <row r="1113" spans="1:23" hidden="1" x14ac:dyDescent="0.25">
      <c r="A1113" s="199" t="s">
        <v>1034</v>
      </c>
      <c r="B1113" s="199"/>
      <c r="C1113" s="199" t="s">
        <v>297</v>
      </c>
      <c r="D1113" s="199" t="s">
        <v>498</v>
      </c>
      <c r="E1113" s="199" t="s">
        <v>299</v>
      </c>
      <c r="F1113" s="200">
        <v>1.8080000000000001</v>
      </c>
      <c r="G1113" s="199"/>
      <c r="H1113" s="199" t="s">
        <v>171</v>
      </c>
      <c r="I1113" s="199" t="s">
        <v>1037</v>
      </c>
      <c r="J1113" s="201">
        <v>52000</v>
      </c>
      <c r="K1113" s="201">
        <v>1430</v>
      </c>
      <c r="L1113" s="202">
        <v>2.75</v>
      </c>
      <c r="M1113" s="201">
        <v>487</v>
      </c>
      <c r="N1113" s="202">
        <v>34.049999999999997</v>
      </c>
      <c r="O1113" s="201">
        <v>243</v>
      </c>
      <c r="P1113" s="202">
        <v>16.96</v>
      </c>
      <c r="Q1113" s="201">
        <v>71</v>
      </c>
      <c r="R1113" s="202">
        <v>4.9800000000000004</v>
      </c>
      <c r="S1113" s="201">
        <v>629</v>
      </c>
      <c r="T1113" s="202">
        <v>44.01</v>
      </c>
      <c r="U1113" s="203">
        <v>267</v>
      </c>
      <c r="V1113" s="203">
        <v>20</v>
      </c>
      <c r="W1113" s="199" t="s">
        <v>169</v>
      </c>
    </row>
    <row r="1114" spans="1:23" hidden="1" x14ac:dyDescent="0.25">
      <c r="A1114" s="199" t="s">
        <v>1553</v>
      </c>
      <c r="B1114" s="199"/>
      <c r="C1114" s="199" t="s">
        <v>428</v>
      </c>
      <c r="D1114" s="199" t="s">
        <v>1025</v>
      </c>
      <c r="E1114" s="199"/>
      <c r="F1114" s="200">
        <v>18.428999999999998</v>
      </c>
      <c r="G1114" s="199"/>
      <c r="H1114" s="199" t="s">
        <v>171</v>
      </c>
      <c r="I1114" s="199" t="s">
        <v>1562</v>
      </c>
      <c r="J1114" s="201">
        <v>52000</v>
      </c>
      <c r="K1114" s="201">
        <v>15090</v>
      </c>
      <c r="L1114" s="202">
        <v>29.02</v>
      </c>
      <c r="M1114" s="201">
        <v>3348</v>
      </c>
      <c r="N1114" s="202">
        <v>22.19</v>
      </c>
      <c r="O1114" s="201">
        <v>632</v>
      </c>
      <c r="P1114" s="202">
        <v>4.1900000000000004</v>
      </c>
      <c r="Q1114" s="201">
        <v>365</v>
      </c>
      <c r="R1114" s="202">
        <v>2.42</v>
      </c>
      <c r="S1114" s="201">
        <v>10744</v>
      </c>
      <c r="T1114" s="202">
        <v>71.2</v>
      </c>
      <c r="U1114" s="203">
        <v>3936</v>
      </c>
      <c r="V1114" s="203">
        <v>20</v>
      </c>
      <c r="W1114" s="199" t="s">
        <v>179</v>
      </c>
    </row>
    <row r="1115" spans="1:23" hidden="1" x14ac:dyDescent="0.25">
      <c r="A1115" s="199" t="s">
        <v>1626</v>
      </c>
      <c r="B1115" s="199"/>
      <c r="C1115" s="199" t="s">
        <v>244</v>
      </c>
      <c r="D1115" s="199" t="s">
        <v>264</v>
      </c>
      <c r="E1115" s="199"/>
      <c r="F1115" s="200">
        <v>34.551000000000002</v>
      </c>
      <c r="G1115" s="199"/>
      <c r="H1115" s="199" t="s">
        <v>171</v>
      </c>
      <c r="I1115" s="199" t="s">
        <v>1724</v>
      </c>
      <c r="J1115" s="201">
        <v>52000</v>
      </c>
      <c r="K1115" s="201">
        <v>3780</v>
      </c>
      <c r="L1115" s="202">
        <v>7.27</v>
      </c>
      <c r="M1115" s="201">
        <v>1475</v>
      </c>
      <c r="N1115" s="202">
        <v>39.01</v>
      </c>
      <c r="O1115" s="201">
        <v>438</v>
      </c>
      <c r="P1115" s="202">
        <v>11.59</v>
      </c>
      <c r="Q1115" s="201">
        <v>58</v>
      </c>
      <c r="R1115" s="202">
        <v>1.53</v>
      </c>
      <c r="S1115" s="201">
        <v>1810</v>
      </c>
      <c r="T1115" s="202">
        <v>47.88</v>
      </c>
      <c r="U1115" s="203">
        <v>725</v>
      </c>
      <c r="V1115" s="203">
        <v>1</v>
      </c>
      <c r="W1115" s="199" t="s">
        <v>179</v>
      </c>
    </row>
    <row r="1116" spans="1:23" hidden="1" x14ac:dyDescent="0.25">
      <c r="A1116" s="199" t="s">
        <v>2133</v>
      </c>
      <c r="B1116" s="199"/>
      <c r="C1116" s="199" t="s">
        <v>428</v>
      </c>
      <c r="D1116" s="199" t="s">
        <v>429</v>
      </c>
      <c r="E1116" s="199"/>
      <c r="F1116" s="200">
        <v>0</v>
      </c>
      <c r="G1116" s="199"/>
      <c r="H1116" s="199" t="s">
        <v>167</v>
      </c>
      <c r="I1116" s="199" t="s">
        <v>2136</v>
      </c>
      <c r="J1116" s="201">
        <v>52000</v>
      </c>
      <c r="K1116" s="201">
        <v>4680</v>
      </c>
      <c r="L1116" s="202">
        <v>9</v>
      </c>
      <c r="M1116" s="201">
        <v>1498</v>
      </c>
      <c r="N1116" s="202">
        <v>32</v>
      </c>
      <c r="O1116" s="201">
        <v>234</v>
      </c>
      <c r="P1116" s="202">
        <v>5</v>
      </c>
      <c r="Q1116" s="201">
        <v>94</v>
      </c>
      <c r="R1116" s="202">
        <v>2</v>
      </c>
      <c r="S1116" s="201">
        <v>2855</v>
      </c>
      <c r="T1116" s="202">
        <v>61</v>
      </c>
      <c r="U1116" s="203">
        <v>1073</v>
      </c>
      <c r="V1116" s="203">
        <v>4</v>
      </c>
      <c r="W1116" s="199" t="s">
        <v>169</v>
      </c>
    </row>
    <row r="1117" spans="1:23" hidden="1" x14ac:dyDescent="0.25">
      <c r="A1117" s="199" t="s">
        <v>2317</v>
      </c>
      <c r="B1117" s="199"/>
      <c r="C1117" s="199" t="s">
        <v>244</v>
      </c>
      <c r="D1117" s="199" t="s">
        <v>601</v>
      </c>
      <c r="E1117" s="199"/>
      <c r="F1117" s="200">
        <v>9.3350000000000009</v>
      </c>
      <c r="G1117" s="199"/>
      <c r="H1117" s="199" t="s">
        <v>167</v>
      </c>
      <c r="I1117" s="199" t="s">
        <v>2319</v>
      </c>
      <c r="J1117" s="201">
        <v>52000</v>
      </c>
      <c r="K1117" s="201">
        <v>2740</v>
      </c>
      <c r="L1117" s="202">
        <v>5.27</v>
      </c>
      <c r="M1117" s="201">
        <v>1448</v>
      </c>
      <c r="N1117" s="202">
        <v>52.84</v>
      </c>
      <c r="O1117" s="201">
        <v>347</v>
      </c>
      <c r="P1117" s="202">
        <v>12.65</v>
      </c>
      <c r="Q1117" s="201">
        <v>70</v>
      </c>
      <c r="R1117" s="202">
        <v>2.56</v>
      </c>
      <c r="S1117" s="201">
        <v>875</v>
      </c>
      <c r="T1117" s="202">
        <v>31.94</v>
      </c>
      <c r="U1117" s="203">
        <v>395</v>
      </c>
      <c r="V1117" s="203">
        <v>98</v>
      </c>
      <c r="W1117" s="199" t="s">
        <v>179</v>
      </c>
    </row>
    <row r="1118" spans="1:23" hidden="1" x14ac:dyDescent="0.25">
      <c r="A1118" s="199" t="s">
        <v>2317</v>
      </c>
      <c r="B1118" s="199"/>
      <c r="C1118" s="199" t="s">
        <v>244</v>
      </c>
      <c r="D1118" s="199" t="s">
        <v>601</v>
      </c>
      <c r="E1118" s="199" t="s">
        <v>234</v>
      </c>
      <c r="F1118" s="200">
        <v>10</v>
      </c>
      <c r="G1118" s="199"/>
      <c r="H1118" s="199" t="s">
        <v>171</v>
      </c>
      <c r="I1118" s="199" t="s">
        <v>719</v>
      </c>
      <c r="J1118" s="201">
        <v>52000</v>
      </c>
      <c r="K1118" s="201">
        <v>2080</v>
      </c>
      <c r="L1118" s="202">
        <v>4</v>
      </c>
      <c r="M1118" s="201">
        <v>1050</v>
      </c>
      <c r="N1118" s="202">
        <v>50.5</v>
      </c>
      <c r="O1118" s="201">
        <v>310</v>
      </c>
      <c r="P1118" s="202">
        <v>14.9</v>
      </c>
      <c r="Q1118" s="201">
        <v>133</v>
      </c>
      <c r="R1118" s="202">
        <v>6.4</v>
      </c>
      <c r="S1118" s="201">
        <v>587</v>
      </c>
      <c r="T1118" s="202">
        <v>28.2</v>
      </c>
      <c r="U1118" s="203">
        <v>287</v>
      </c>
      <c r="V1118" s="203">
        <v>98</v>
      </c>
      <c r="W1118" s="199" t="s">
        <v>169</v>
      </c>
    </row>
    <row r="1119" spans="1:23" hidden="1" x14ac:dyDescent="0.25">
      <c r="A1119" s="199" t="s">
        <v>1553</v>
      </c>
      <c r="B1119" s="199"/>
      <c r="C1119" s="199" t="s">
        <v>428</v>
      </c>
      <c r="D1119" s="199" t="s">
        <v>1025</v>
      </c>
      <c r="E1119" s="199"/>
      <c r="F1119" s="200">
        <v>9.7119999999999997</v>
      </c>
      <c r="G1119" s="199"/>
      <c r="H1119" s="199" t="s">
        <v>167</v>
      </c>
      <c r="I1119" s="199" t="s">
        <v>1561</v>
      </c>
      <c r="J1119" s="201">
        <v>51000</v>
      </c>
      <c r="K1119" s="201">
        <v>11220</v>
      </c>
      <c r="L1119" s="202">
        <v>22</v>
      </c>
      <c r="M1119" s="201">
        <v>2356</v>
      </c>
      <c r="N1119" s="202">
        <v>21</v>
      </c>
      <c r="O1119" s="201">
        <v>561</v>
      </c>
      <c r="P1119" s="202">
        <v>5</v>
      </c>
      <c r="Q1119" s="201">
        <v>337</v>
      </c>
      <c r="R1119" s="202">
        <v>3</v>
      </c>
      <c r="S1119" s="201">
        <v>7966</v>
      </c>
      <c r="T1119" s="202">
        <v>71</v>
      </c>
      <c r="U1119" s="203">
        <v>2932</v>
      </c>
      <c r="V1119" s="203">
        <v>15</v>
      </c>
      <c r="W1119" s="199" t="s">
        <v>169</v>
      </c>
    </row>
    <row r="1120" spans="1:23" hidden="1" x14ac:dyDescent="0.25">
      <c r="A1120" s="199" t="s">
        <v>1553</v>
      </c>
      <c r="B1120" s="199"/>
      <c r="C1120" s="199" t="s">
        <v>460</v>
      </c>
      <c r="D1120" s="199" t="s">
        <v>461</v>
      </c>
      <c r="E1120" s="199"/>
      <c r="F1120" s="200">
        <v>35.369999999999997</v>
      </c>
      <c r="G1120" s="199"/>
      <c r="H1120" s="199" t="s">
        <v>171</v>
      </c>
      <c r="I1120" s="199" t="s">
        <v>1609</v>
      </c>
      <c r="J1120" s="201">
        <v>51000</v>
      </c>
      <c r="K1120" s="201">
        <v>5615</v>
      </c>
      <c r="L1120" s="202">
        <v>11.01</v>
      </c>
      <c r="M1120" s="201">
        <v>2408</v>
      </c>
      <c r="N1120" s="202">
        <v>42.89</v>
      </c>
      <c r="O1120" s="201">
        <v>470</v>
      </c>
      <c r="P1120" s="202">
        <v>8.3699999999999992</v>
      </c>
      <c r="Q1120" s="201">
        <v>200</v>
      </c>
      <c r="R1120" s="202">
        <v>3.56</v>
      </c>
      <c r="S1120" s="201">
        <v>2537</v>
      </c>
      <c r="T1120" s="202">
        <v>45.18</v>
      </c>
      <c r="U1120" s="203">
        <v>1032</v>
      </c>
      <c r="V1120" s="203">
        <v>21</v>
      </c>
      <c r="W1120" s="199" t="s">
        <v>179</v>
      </c>
    </row>
    <row r="1121" spans="1:23" hidden="1" x14ac:dyDescent="0.25">
      <c r="A1121" s="199" t="s">
        <v>1553</v>
      </c>
      <c r="B1121" s="199"/>
      <c r="C1121" s="199" t="s">
        <v>460</v>
      </c>
      <c r="D1121" s="199" t="s">
        <v>877</v>
      </c>
      <c r="E1121" s="199" t="s">
        <v>166</v>
      </c>
      <c r="F1121" s="200">
        <v>32.445</v>
      </c>
      <c r="G1121" s="199"/>
      <c r="H1121" s="199" t="s">
        <v>167</v>
      </c>
      <c r="I1121" s="199" t="s">
        <v>1620</v>
      </c>
      <c r="J1121" s="201">
        <v>51000</v>
      </c>
      <c r="K1121" s="201">
        <v>3376</v>
      </c>
      <c r="L1121" s="202">
        <v>6.62</v>
      </c>
      <c r="M1121" s="201">
        <v>2243</v>
      </c>
      <c r="N1121" s="202">
        <v>66.430000000000007</v>
      </c>
      <c r="O1121" s="201">
        <v>199</v>
      </c>
      <c r="P1121" s="202">
        <v>5.88</v>
      </c>
      <c r="Q1121" s="201">
        <v>75</v>
      </c>
      <c r="R1121" s="202">
        <v>2.2200000000000002</v>
      </c>
      <c r="S1121" s="201">
        <v>859</v>
      </c>
      <c r="T1121" s="202">
        <v>25.45</v>
      </c>
      <c r="U1121" s="203">
        <v>404</v>
      </c>
      <c r="V1121" s="203">
        <v>7</v>
      </c>
      <c r="W1121" s="199" t="s">
        <v>169</v>
      </c>
    </row>
    <row r="1122" spans="1:23" hidden="1" x14ac:dyDescent="0.25">
      <c r="A1122" s="199" t="s">
        <v>2587</v>
      </c>
      <c r="B1122" s="199"/>
      <c r="C1122" s="199" t="s">
        <v>244</v>
      </c>
      <c r="D1122" s="199" t="s">
        <v>666</v>
      </c>
      <c r="E1122" s="199"/>
      <c r="F1122" s="200">
        <v>3.9950000000000001</v>
      </c>
      <c r="G1122" s="199"/>
      <c r="H1122" s="199" t="s">
        <v>171</v>
      </c>
      <c r="I1122" s="199" t="s">
        <v>2589</v>
      </c>
      <c r="J1122" s="201">
        <v>51000</v>
      </c>
      <c r="K1122" s="201">
        <v>2239</v>
      </c>
      <c r="L1122" s="202">
        <v>4.3899999999999997</v>
      </c>
      <c r="M1122" s="201">
        <v>1068</v>
      </c>
      <c r="N1122" s="202">
        <v>47.68</v>
      </c>
      <c r="O1122" s="201">
        <v>201</v>
      </c>
      <c r="P1122" s="202">
        <v>8.99</v>
      </c>
      <c r="Q1122" s="201">
        <v>85</v>
      </c>
      <c r="R1122" s="202">
        <v>3.8</v>
      </c>
      <c r="S1122" s="201">
        <v>885</v>
      </c>
      <c r="T1122" s="202">
        <v>39.53</v>
      </c>
      <c r="U1122" s="203">
        <v>374</v>
      </c>
      <c r="V1122" s="203">
        <v>4</v>
      </c>
      <c r="W1122" s="199" t="s">
        <v>179</v>
      </c>
    </row>
    <row r="1123" spans="1:23" x14ac:dyDescent="0.25">
      <c r="A1123" s="199" t="s">
        <v>390</v>
      </c>
      <c r="B1123" s="199"/>
      <c r="C1123" s="199" t="s">
        <v>359</v>
      </c>
      <c r="D1123" s="199" t="s">
        <v>360</v>
      </c>
      <c r="E1123" s="199" t="s">
        <v>166</v>
      </c>
      <c r="F1123" s="200">
        <v>1.1559999999999999</v>
      </c>
      <c r="G1123" s="199"/>
      <c r="H1123" s="199" t="s">
        <v>167</v>
      </c>
      <c r="I1123" s="199" t="s">
        <v>1316</v>
      </c>
      <c r="J1123" s="201">
        <v>43500</v>
      </c>
      <c r="K1123" s="201">
        <v>2349</v>
      </c>
      <c r="L1123" s="202">
        <v>5.4</v>
      </c>
      <c r="M1123" s="201">
        <v>1708</v>
      </c>
      <c r="N1123" s="202">
        <v>72.7</v>
      </c>
      <c r="O1123" s="201">
        <v>193</v>
      </c>
      <c r="P1123" s="202">
        <v>8.1999999999999993</v>
      </c>
      <c r="Q1123" s="201">
        <v>40</v>
      </c>
      <c r="R1123" s="202">
        <v>1.7</v>
      </c>
      <c r="S1123" s="201">
        <v>409</v>
      </c>
      <c r="T1123" s="202">
        <v>17.399999999999999</v>
      </c>
      <c r="U1123" s="203">
        <v>225</v>
      </c>
      <c r="V1123" s="203">
        <v>86</v>
      </c>
      <c r="W1123" s="199" t="s">
        <v>179</v>
      </c>
    </row>
    <row r="1124" spans="1:23" x14ac:dyDescent="0.25">
      <c r="A1124" s="199" t="s">
        <v>366</v>
      </c>
      <c r="B1124" s="199"/>
      <c r="C1124" s="199" t="s">
        <v>359</v>
      </c>
      <c r="D1124" s="199" t="s">
        <v>360</v>
      </c>
      <c r="E1124" s="199"/>
      <c r="F1124" s="200">
        <v>1.498</v>
      </c>
      <c r="G1124" s="199"/>
      <c r="H1124" s="199" t="s">
        <v>167</v>
      </c>
      <c r="I1124" s="199" t="s">
        <v>1317</v>
      </c>
      <c r="J1124" s="201">
        <v>127000</v>
      </c>
      <c r="K1124" s="201">
        <v>6185</v>
      </c>
      <c r="L1124" s="202">
        <v>4.87</v>
      </c>
      <c r="M1124" s="201">
        <v>2902</v>
      </c>
      <c r="N1124" s="202">
        <v>46.92</v>
      </c>
      <c r="O1124" s="201">
        <v>626</v>
      </c>
      <c r="P1124" s="202">
        <v>10.119999999999999</v>
      </c>
      <c r="Q1124" s="201">
        <v>481</v>
      </c>
      <c r="R1124" s="202">
        <v>7.77</v>
      </c>
      <c r="S1124" s="201">
        <v>2177</v>
      </c>
      <c r="T1124" s="202">
        <v>35.19</v>
      </c>
      <c r="U1124" s="203">
        <v>981</v>
      </c>
      <c r="V1124" s="203">
        <v>7</v>
      </c>
      <c r="W1124" s="199" t="s">
        <v>169</v>
      </c>
    </row>
    <row r="1125" spans="1:23" hidden="1" x14ac:dyDescent="0.25">
      <c r="A1125" s="199" t="s">
        <v>978</v>
      </c>
      <c r="B1125" s="199"/>
      <c r="C1125" s="199" t="s">
        <v>164</v>
      </c>
      <c r="D1125" s="199" t="s">
        <v>165</v>
      </c>
      <c r="E1125" s="199"/>
      <c r="F1125" s="200">
        <v>19.167999999999999</v>
      </c>
      <c r="G1125" s="199"/>
      <c r="H1125" s="199" t="s">
        <v>167</v>
      </c>
      <c r="I1125" s="199" t="s">
        <v>985</v>
      </c>
      <c r="J1125" s="201">
        <v>50000</v>
      </c>
      <c r="K1125" s="201">
        <v>1800</v>
      </c>
      <c r="L1125" s="202">
        <v>3.6</v>
      </c>
      <c r="M1125" s="201">
        <v>1480</v>
      </c>
      <c r="N1125" s="202">
        <v>82.2</v>
      </c>
      <c r="O1125" s="201">
        <v>137</v>
      </c>
      <c r="P1125" s="202">
        <v>7.6</v>
      </c>
      <c r="Q1125" s="201">
        <v>56</v>
      </c>
      <c r="R1125" s="202">
        <v>3.1</v>
      </c>
      <c r="S1125" s="201">
        <v>128</v>
      </c>
      <c r="T1125" s="202">
        <v>7.1</v>
      </c>
      <c r="U1125" s="203">
        <v>117</v>
      </c>
      <c r="V1125" s="203">
        <v>18</v>
      </c>
      <c r="W1125" s="199" t="s">
        <v>179</v>
      </c>
    </row>
    <row r="1126" spans="1:23" hidden="1" x14ac:dyDescent="0.25">
      <c r="A1126" s="199" t="s">
        <v>978</v>
      </c>
      <c r="B1126" s="199"/>
      <c r="C1126" s="199" t="s">
        <v>164</v>
      </c>
      <c r="D1126" s="199" t="s">
        <v>165</v>
      </c>
      <c r="E1126" s="199"/>
      <c r="F1126" s="200">
        <v>19.167999999999999</v>
      </c>
      <c r="G1126" s="199"/>
      <c r="H1126" s="199" t="s">
        <v>171</v>
      </c>
      <c r="I1126" s="199" t="s">
        <v>985</v>
      </c>
      <c r="J1126" s="201">
        <v>50000</v>
      </c>
      <c r="K1126" s="201">
        <v>1050</v>
      </c>
      <c r="L1126" s="202">
        <v>2.1</v>
      </c>
      <c r="M1126" s="201">
        <v>630</v>
      </c>
      <c r="N1126" s="202">
        <v>60</v>
      </c>
      <c r="O1126" s="201">
        <v>84</v>
      </c>
      <c r="P1126" s="202">
        <v>8</v>
      </c>
      <c r="Q1126" s="201">
        <v>63</v>
      </c>
      <c r="R1126" s="202">
        <v>6</v>
      </c>
      <c r="S1126" s="201">
        <v>273</v>
      </c>
      <c r="T1126" s="202">
        <v>26</v>
      </c>
      <c r="U1126" s="203">
        <v>133</v>
      </c>
      <c r="V1126" s="203">
        <v>18</v>
      </c>
      <c r="W1126" s="199" t="s">
        <v>169</v>
      </c>
    </row>
    <row r="1127" spans="1:23" hidden="1" x14ac:dyDescent="0.25">
      <c r="A1127" s="199" t="s">
        <v>1371</v>
      </c>
      <c r="B1127" s="199"/>
      <c r="C1127" s="199" t="s">
        <v>244</v>
      </c>
      <c r="D1127" s="199" t="s">
        <v>601</v>
      </c>
      <c r="E1127" s="199"/>
      <c r="F1127" s="200">
        <v>18.841000000000001</v>
      </c>
      <c r="G1127" s="199"/>
      <c r="H1127" s="199" t="s">
        <v>171</v>
      </c>
      <c r="I1127" s="199" t="s">
        <v>1376</v>
      </c>
      <c r="J1127" s="201">
        <v>50000</v>
      </c>
      <c r="K1127" s="201">
        <v>1335</v>
      </c>
      <c r="L1127" s="202">
        <v>2.67</v>
      </c>
      <c r="M1127" s="201">
        <v>1079</v>
      </c>
      <c r="N1127" s="202">
        <v>80.790000000000006</v>
      </c>
      <c r="O1127" s="201">
        <v>129</v>
      </c>
      <c r="P1127" s="202">
        <v>9.67</v>
      </c>
      <c r="Q1127" s="201">
        <v>54</v>
      </c>
      <c r="R1127" s="202">
        <v>4.0199999999999996</v>
      </c>
      <c r="S1127" s="201">
        <v>74</v>
      </c>
      <c r="T1127" s="202">
        <v>5.52</v>
      </c>
      <c r="U1127" s="203">
        <v>83</v>
      </c>
      <c r="V1127" s="203">
        <v>0</v>
      </c>
      <c r="W1127" s="199" t="s">
        <v>179</v>
      </c>
    </row>
    <row r="1128" spans="1:23" hidden="1" x14ac:dyDescent="0.25">
      <c r="A1128" s="199" t="s">
        <v>1472</v>
      </c>
      <c r="B1128" s="199"/>
      <c r="C1128" s="199" t="s">
        <v>164</v>
      </c>
      <c r="D1128" s="199" t="s">
        <v>165</v>
      </c>
      <c r="E1128" s="199"/>
      <c r="F1128" s="200">
        <v>7.2709999999999999</v>
      </c>
      <c r="G1128" s="199"/>
      <c r="H1128" s="199" t="s">
        <v>167</v>
      </c>
      <c r="I1128" s="199" t="s">
        <v>1480</v>
      </c>
      <c r="J1128" s="201">
        <v>50000</v>
      </c>
      <c r="K1128" s="201">
        <v>2450</v>
      </c>
      <c r="L1128" s="202">
        <v>4.9000000000000004</v>
      </c>
      <c r="M1128" s="201">
        <v>1602</v>
      </c>
      <c r="N1128" s="202">
        <v>65.400000000000006</v>
      </c>
      <c r="O1128" s="201">
        <v>417</v>
      </c>
      <c r="P1128" s="202">
        <v>17</v>
      </c>
      <c r="Q1128" s="201">
        <v>69</v>
      </c>
      <c r="R1128" s="202">
        <v>2.8</v>
      </c>
      <c r="S1128" s="201">
        <v>363</v>
      </c>
      <c r="T1128" s="202">
        <v>14.8</v>
      </c>
      <c r="U1128" s="203">
        <v>230</v>
      </c>
      <c r="V1128" s="203">
        <v>18</v>
      </c>
      <c r="W1128" s="199" t="s">
        <v>169</v>
      </c>
    </row>
    <row r="1129" spans="1:23" hidden="1" x14ac:dyDescent="0.25">
      <c r="A1129" s="199" t="s">
        <v>2133</v>
      </c>
      <c r="B1129" s="199"/>
      <c r="C1129" s="199" t="s">
        <v>428</v>
      </c>
      <c r="D1129" s="199" t="s">
        <v>429</v>
      </c>
      <c r="E1129" s="199" t="s">
        <v>166</v>
      </c>
      <c r="F1129" s="200">
        <v>5.641</v>
      </c>
      <c r="G1129" s="199"/>
      <c r="H1129" s="199" t="s">
        <v>171</v>
      </c>
      <c r="I1129" s="199" t="s">
        <v>2138</v>
      </c>
      <c r="J1129" s="201">
        <v>50000</v>
      </c>
      <c r="K1129" s="201">
        <v>3000</v>
      </c>
      <c r="L1129" s="202">
        <v>6</v>
      </c>
      <c r="M1129" s="201">
        <v>1620</v>
      </c>
      <c r="N1129" s="202">
        <v>54</v>
      </c>
      <c r="O1129" s="201">
        <v>720</v>
      </c>
      <c r="P1129" s="202">
        <v>24</v>
      </c>
      <c r="Q1129" s="201">
        <v>390</v>
      </c>
      <c r="R1129" s="202">
        <v>13</v>
      </c>
      <c r="S1129" s="201">
        <v>270</v>
      </c>
      <c r="T1129" s="202">
        <v>9</v>
      </c>
      <c r="U1129" s="203">
        <v>273</v>
      </c>
      <c r="V1129" s="203">
        <v>4</v>
      </c>
      <c r="W1129" s="199" t="s">
        <v>169</v>
      </c>
    </row>
    <row r="1130" spans="1:23" hidden="1" x14ac:dyDescent="0.25">
      <c r="A1130" s="199" t="s">
        <v>2326</v>
      </c>
      <c r="B1130" s="199"/>
      <c r="C1130" s="199" t="s">
        <v>164</v>
      </c>
      <c r="D1130" s="199" t="s">
        <v>165</v>
      </c>
      <c r="E1130" s="199"/>
      <c r="F1130" s="200">
        <v>25.803999999999998</v>
      </c>
      <c r="G1130" s="199"/>
      <c r="H1130" s="199" t="s">
        <v>167</v>
      </c>
      <c r="I1130" s="199" t="s">
        <v>2330</v>
      </c>
      <c r="J1130" s="201">
        <v>50000</v>
      </c>
      <c r="K1130" s="201">
        <v>1500</v>
      </c>
      <c r="L1130" s="202">
        <v>3</v>
      </c>
      <c r="M1130" s="201">
        <v>1410</v>
      </c>
      <c r="N1130" s="202">
        <v>94</v>
      </c>
      <c r="O1130" s="201">
        <v>30</v>
      </c>
      <c r="P1130" s="202">
        <v>2</v>
      </c>
      <c r="Q1130" s="201">
        <v>30</v>
      </c>
      <c r="R1130" s="202">
        <v>2</v>
      </c>
      <c r="S1130" s="201">
        <v>30</v>
      </c>
      <c r="T1130" s="202">
        <v>2</v>
      </c>
      <c r="U1130" s="203">
        <v>67</v>
      </c>
      <c r="V1130" s="203">
        <v>19</v>
      </c>
      <c r="W1130" s="199" t="s">
        <v>169</v>
      </c>
    </row>
    <row r="1131" spans="1:23" hidden="1" x14ac:dyDescent="0.25">
      <c r="A1131" s="199" t="s">
        <v>2575</v>
      </c>
      <c r="B1131" s="199"/>
      <c r="C1131" s="199" t="s">
        <v>176</v>
      </c>
      <c r="D1131" s="199" t="s">
        <v>177</v>
      </c>
      <c r="E1131" s="199"/>
      <c r="F1131" s="200">
        <v>26.497</v>
      </c>
      <c r="G1131" s="199"/>
      <c r="H1131" s="199" t="s">
        <v>167</v>
      </c>
      <c r="I1131" s="199" t="s">
        <v>2585</v>
      </c>
      <c r="J1131" s="201">
        <v>50000</v>
      </c>
      <c r="K1131" s="201">
        <v>1660</v>
      </c>
      <c r="L1131" s="202">
        <v>3.32</v>
      </c>
      <c r="M1131" s="201">
        <v>817</v>
      </c>
      <c r="N1131" s="202">
        <v>49.22</v>
      </c>
      <c r="O1131" s="201">
        <v>418</v>
      </c>
      <c r="P1131" s="202">
        <v>25.2</v>
      </c>
      <c r="Q1131" s="201">
        <v>90</v>
      </c>
      <c r="R1131" s="202">
        <v>5.44</v>
      </c>
      <c r="S1131" s="201">
        <v>334</v>
      </c>
      <c r="T1131" s="202">
        <v>20.14</v>
      </c>
      <c r="U1131" s="203">
        <v>196</v>
      </c>
      <c r="V1131" s="203">
        <v>12</v>
      </c>
      <c r="W1131" s="199" t="s">
        <v>169</v>
      </c>
    </row>
    <row r="1132" spans="1:23" hidden="1" x14ac:dyDescent="0.25">
      <c r="A1132" s="199" t="s">
        <v>163</v>
      </c>
      <c r="B1132" s="199"/>
      <c r="C1132" s="199" t="s">
        <v>164</v>
      </c>
      <c r="D1132" s="199" t="s">
        <v>165</v>
      </c>
      <c r="E1132" s="199"/>
      <c r="F1132" s="200">
        <v>19.797000000000001</v>
      </c>
      <c r="G1132" s="199"/>
      <c r="H1132" s="199" t="s">
        <v>171</v>
      </c>
      <c r="I1132" s="199" t="s">
        <v>173</v>
      </c>
      <c r="J1132" s="201">
        <v>49500</v>
      </c>
      <c r="K1132" s="201">
        <v>564</v>
      </c>
      <c r="L1132" s="202">
        <v>1.1399999999999999</v>
      </c>
      <c r="M1132" s="201">
        <v>434</v>
      </c>
      <c r="N1132" s="202">
        <v>76.92</v>
      </c>
      <c r="O1132" s="201">
        <v>78</v>
      </c>
      <c r="P1132" s="202">
        <v>13.85</v>
      </c>
      <c r="Q1132" s="201">
        <v>26</v>
      </c>
      <c r="R1132" s="202">
        <v>4.62</v>
      </c>
      <c r="S1132" s="201">
        <v>26</v>
      </c>
      <c r="T1132" s="202">
        <v>4.62</v>
      </c>
      <c r="U1132" s="203">
        <v>35</v>
      </c>
      <c r="V1132" s="203">
        <v>19</v>
      </c>
      <c r="W1132" s="199" t="s">
        <v>169</v>
      </c>
    </row>
    <row r="1133" spans="1:23" hidden="1" x14ac:dyDescent="0.25">
      <c r="A1133" s="199" t="s">
        <v>163</v>
      </c>
      <c r="B1133" s="199"/>
      <c r="C1133" s="199" t="s">
        <v>164</v>
      </c>
      <c r="D1133" s="199" t="s">
        <v>165</v>
      </c>
      <c r="E1133" s="199"/>
      <c r="F1133" s="200">
        <v>19.797000000000001</v>
      </c>
      <c r="G1133" s="199"/>
      <c r="H1133" s="199" t="s">
        <v>167</v>
      </c>
      <c r="I1133" s="199" t="s">
        <v>173</v>
      </c>
      <c r="J1133" s="201">
        <v>49500</v>
      </c>
      <c r="K1133" s="201">
        <v>396</v>
      </c>
      <c r="L1133" s="202">
        <v>0.8</v>
      </c>
      <c r="M1133" s="201">
        <v>272</v>
      </c>
      <c r="N1133" s="202">
        <v>68.75</v>
      </c>
      <c r="O1133" s="201">
        <v>62</v>
      </c>
      <c r="P1133" s="202">
        <v>15.63</v>
      </c>
      <c r="Q1133" s="201">
        <v>12</v>
      </c>
      <c r="R1133" s="202">
        <v>3.13</v>
      </c>
      <c r="S1133" s="201">
        <v>50</v>
      </c>
      <c r="T1133" s="202">
        <v>12.5</v>
      </c>
      <c r="U1133" s="203">
        <v>34</v>
      </c>
      <c r="V1133" s="203">
        <v>19</v>
      </c>
      <c r="W1133" s="199" t="s">
        <v>169</v>
      </c>
    </row>
    <row r="1134" spans="1:23" hidden="1" x14ac:dyDescent="0.25">
      <c r="A1134" s="199" t="s">
        <v>163</v>
      </c>
      <c r="B1134" s="199"/>
      <c r="C1134" s="199" t="s">
        <v>176</v>
      </c>
      <c r="D1134" s="199" t="s">
        <v>177</v>
      </c>
      <c r="E1134" s="199"/>
      <c r="F1134" s="200">
        <v>40.768999999999998</v>
      </c>
      <c r="G1134" s="199"/>
      <c r="H1134" s="199" t="s">
        <v>171</v>
      </c>
      <c r="I1134" s="199" t="s">
        <v>194</v>
      </c>
      <c r="J1134" s="201">
        <v>49500</v>
      </c>
      <c r="K1134" s="201">
        <v>1332</v>
      </c>
      <c r="L1134" s="202">
        <v>2.69</v>
      </c>
      <c r="M1134" s="201">
        <v>1049</v>
      </c>
      <c r="N1134" s="202">
        <v>78.760000000000005</v>
      </c>
      <c r="O1134" s="201">
        <v>158</v>
      </c>
      <c r="P1134" s="202">
        <v>11.89</v>
      </c>
      <c r="Q1134" s="201">
        <v>31</v>
      </c>
      <c r="R1134" s="202">
        <v>2.2999999999999998</v>
      </c>
      <c r="S1134" s="201">
        <v>94</v>
      </c>
      <c r="T1134" s="202">
        <v>7.05</v>
      </c>
      <c r="U1134" s="203">
        <v>88</v>
      </c>
      <c r="V1134" s="203">
        <v>5</v>
      </c>
      <c r="W1134" s="199" t="s">
        <v>179</v>
      </c>
    </row>
    <row r="1135" spans="1:23" hidden="1" x14ac:dyDescent="0.25">
      <c r="A1135" s="199" t="s">
        <v>362</v>
      </c>
      <c r="B1135" s="199"/>
      <c r="C1135" s="199" t="s">
        <v>297</v>
      </c>
      <c r="D1135" s="199" t="s">
        <v>498</v>
      </c>
      <c r="E1135" s="199"/>
      <c r="F1135" s="200">
        <v>0.90900000000000003</v>
      </c>
      <c r="G1135" s="199"/>
      <c r="H1135" s="199" t="s">
        <v>167</v>
      </c>
      <c r="I1135" s="199" t="s">
        <v>499</v>
      </c>
      <c r="J1135" s="201">
        <v>49500</v>
      </c>
      <c r="K1135" s="201">
        <v>8316</v>
      </c>
      <c r="L1135" s="202">
        <v>16.8</v>
      </c>
      <c r="M1135" s="201">
        <v>1579</v>
      </c>
      <c r="N1135" s="202">
        <v>18.989999999999998</v>
      </c>
      <c r="O1135" s="201">
        <v>390</v>
      </c>
      <c r="P1135" s="202">
        <v>4.6900000000000004</v>
      </c>
      <c r="Q1135" s="201">
        <v>124</v>
      </c>
      <c r="R1135" s="202">
        <v>1.49</v>
      </c>
      <c r="S1135" s="201">
        <v>6223</v>
      </c>
      <c r="T1135" s="202">
        <v>74.83</v>
      </c>
      <c r="U1135" s="203">
        <v>2256</v>
      </c>
      <c r="V1135" s="203">
        <v>20</v>
      </c>
      <c r="W1135" s="199" t="s">
        <v>169</v>
      </c>
    </row>
    <row r="1136" spans="1:23" hidden="1" x14ac:dyDescent="0.25">
      <c r="A1136" s="199" t="s">
        <v>748</v>
      </c>
      <c r="B1136" s="199"/>
      <c r="C1136" s="199" t="s">
        <v>244</v>
      </c>
      <c r="D1136" s="199" t="s">
        <v>601</v>
      </c>
      <c r="E1136" s="199"/>
      <c r="F1136" s="200">
        <v>0.108</v>
      </c>
      <c r="G1136" s="199"/>
      <c r="H1136" s="199" t="s">
        <v>171</v>
      </c>
      <c r="I1136" s="199" t="s">
        <v>749</v>
      </c>
      <c r="J1136" s="201">
        <v>49500</v>
      </c>
      <c r="K1136" s="201">
        <v>1525</v>
      </c>
      <c r="L1136" s="202">
        <v>3.08</v>
      </c>
      <c r="M1136" s="201">
        <v>740</v>
      </c>
      <c r="N1136" s="202">
        <v>48.54</v>
      </c>
      <c r="O1136" s="201">
        <v>126</v>
      </c>
      <c r="P1136" s="202">
        <v>8.27</v>
      </c>
      <c r="Q1136" s="201">
        <v>43</v>
      </c>
      <c r="R1136" s="202">
        <v>2.81</v>
      </c>
      <c r="S1136" s="201">
        <v>616</v>
      </c>
      <c r="T1136" s="202">
        <v>40.380000000000003</v>
      </c>
      <c r="U1136" s="203">
        <v>256</v>
      </c>
      <c r="V1136" s="203">
        <v>4</v>
      </c>
      <c r="W1136" s="199" t="s">
        <v>179</v>
      </c>
    </row>
    <row r="1137" spans="1:23" hidden="1" x14ac:dyDescent="0.25">
      <c r="A1137" s="199" t="s">
        <v>811</v>
      </c>
      <c r="B1137" s="199"/>
      <c r="C1137" s="199" t="s">
        <v>176</v>
      </c>
      <c r="D1137" s="199" t="s">
        <v>196</v>
      </c>
      <c r="E1137" s="199" t="s">
        <v>166</v>
      </c>
      <c r="F1137" s="200">
        <v>11.432</v>
      </c>
      <c r="G1137" s="199"/>
      <c r="H1137" s="199" t="s">
        <v>171</v>
      </c>
      <c r="I1137" s="199" t="s">
        <v>815</v>
      </c>
      <c r="J1137" s="201">
        <v>49500</v>
      </c>
      <c r="K1137" s="201">
        <v>2742</v>
      </c>
      <c r="L1137" s="202">
        <v>5.54</v>
      </c>
      <c r="M1137" s="201">
        <v>2165</v>
      </c>
      <c r="N1137" s="202">
        <v>78.959999999999994</v>
      </c>
      <c r="O1137" s="201">
        <v>339</v>
      </c>
      <c r="P1137" s="202">
        <v>12.36</v>
      </c>
      <c r="Q1137" s="201">
        <v>125</v>
      </c>
      <c r="R1137" s="202">
        <v>4.5599999999999996</v>
      </c>
      <c r="S1137" s="201">
        <v>113</v>
      </c>
      <c r="T1137" s="202">
        <v>4.12</v>
      </c>
      <c r="U1137" s="203">
        <v>164</v>
      </c>
      <c r="V1137" s="203">
        <v>12</v>
      </c>
      <c r="W1137" s="199" t="s">
        <v>169</v>
      </c>
    </row>
    <row r="1138" spans="1:23" hidden="1" x14ac:dyDescent="0.25">
      <c r="A1138" s="199" t="s">
        <v>1626</v>
      </c>
      <c r="B1138" s="199"/>
      <c r="C1138" s="199" t="s">
        <v>202</v>
      </c>
      <c r="D1138" s="199" t="s">
        <v>223</v>
      </c>
      <c r="E1138" s="199"/>
      <c r="F1138" s="200">
        <v>72.605000000000004</v>
      </c>
      <c r="G1138" s="199"/>
      <c r="H1138" s="199" t="s">
        <v>171</v>
      </c>
      <c r="I1138" s="199" t="s">
        <v>1685</v>
      </c>
      <c r="J1138" s="201">
        <v>49500</v>
      </c>
      <c r="K1138" s="201">
        <v>6930</v>
      </c>
      <c r="L1138" s="202">
        <v>14</v>
      </c>
      <c r="M1138" s="201">
        <v>2356</v>
      </c>
      <c r="N1138" s="202">
        <v>34</v>
      </c>
      <c r="O1138" s="201">
        <v>302</v>
      </c>
      <c r="P1138" s="202">
        <v>4.3600000000000003</v>
      </c>
      <c r="Q1138" s="201">
        <v>148</v>
      </c>
      <c r="R1138" s="202">
        <v>2.13</v>
      </c>
      <c r="S1138" s="201">
        <v>4124</v>
      </c>
      <c r="T1138" s="202">
        <v>59.51</v>
      </c>
      <c r="U1138" s="203">
        <v>1555</v>
      </c>
      <c r="V1138" s="203">
        <v>18</v>
      </c>
      <c r="W1138" s="199" t="s">
        <v>169</v>
      </c>
    </row>
    <row r="1139" spans="1:23" hidden="1" x14ac:dyDescent="0.25">
      <c r="A1139" s="199" t="s">
        <v>2326</v>
      </c>
      <c r="B1139" s="199"/>
      <c r="C1139" s="199" t="s">
        <v>164</v>
      </c>
      <c r="D1139" s="199" t="s">
        <v>165</v>
      </c>
      <c r="E1139" s="199"/>
      <c r="F1139" s="200">
        <v>39.079000000000001</v>
      </c>
      <c r="G1139" s="199"/>
      <c r="H1139" s="199" t="s">
        <v>171</v>
      </c>
      <c r="I1139" s="199" t="s">
        <v>1152</v>
      </c>
      <c r="J1139" s="201">
        <v>49500</v>
      </c>
      <c r="K1139" s="201">
        <v>1485</v>
      </c>
      <c r="L1139" s="202">
        <v>3</v>
      </c>
      <c r="M1139" s="201">
        <v>922</v>
      </c>
      <c r="N1139" s="202">
        <v>62.07</v>
      </c>
      <c r="O1139" s="201">
        <v>256</v>
      </c>
      <c r="P1139" s="202">
        <v>17.239999999999998</v>
      </c>
      <c r="Q1139" s="201">
        <v>64</v>
      </c>
      <c r="R1139" s="202">
        <v>4.3099999999999996</v>
      </c>
      <c r="S1139" s="201">
        <v>243</v>
      </c>
      <c r="T1139" s="202">
        <v>16.38</v>
      </c>
      <c r="U1139" s="203">
        <v>149</v>
      </c>
      <c r="V1139" s="203">
        <v>19</v>
      </c>
      <c r="W1139" s="199" t="s">
        <v>169</v>
      </c>
    </row>
    <row r="1140" spans="1:23" hidden="1" x14ac:dyDescent="0.25">
      <c r="A1140" s="199" t="s">
        <v>378</v>
      </c>
      <c r="B1140" s="199"/>
      <c r="C1140" s="199" t="s">
        <v>293</v>
      </c>
      <c r="D1140" s="199" t="s">
        <v>294</v>
      </c>
      <c r="E1140" s="199"/>
      <c r="F1140" s="200">
        <v>74.418000000000006</v>
      </c>
      <c r="G1140" s="199"/>
      <c r="H1140" s="199" t="s">
        <v>167</v>
      </c>
      <c r="I1140" s="199" t="s">
        <v>732</v>
      </c>
      <c r="J1140" s="201">
        <v>49000</v>
      </c>
      <c r="K1140" s="201">
        <v>8183</v>
      </c>
      <c r="L1140" s="202">
        <v>16.7</v>
      </c>
      <c r="M1140" s="201">
        <v>2119</v>
      </c>
      <c r="N1140" s="202">
        <v>25.89</v>
      </c>
      <c r="O1140" s="201">
        <v>227</v>
      </c>
      <c r="P1140" s="202">
        <v>2.77</v>
      </c>
      <c r="Q1140" s="201">
        <v>108</v>
      </c>
      <c r="R1140" s="202">
        <v>1.32</v>
      </c>
      <c r="S1140" s="201">
        <v>5729</v>
      </c>
      <c r="T1140" s="202">
        <v>70.010000000000005</v>
      </c>
      <c r="U1140" s="203">
        <v>2087</v>
      </c>
      <c r="V1140" s="203">
        <v>5</v>
      </c>
      <c r="W1140" s="199" t="s">
        <v>169</v>
      </c>
    </row>
    <row r="1141" spans="1:23" hidden="1" x14ac:dyDescent="0.25">
      <c r="A1141" s="199" t="s">
        <v>378</v>
      </c>
      <c r="B1141" s="199"/>
      <c r="C1141" s="199" t="s">
        <v>293</v>
      </c>
      <c r="D1141" s="199" t="s">
        <v>294</v>
      </c>
      <c r="E1141" s="199"/>
      <c r="F1141" s="200">
        <v>76.882999999999996</v>
      </c>
      <c r="G1141" s="199"/>
      <c r="H1141" s="199" t="s">
        <v>167</v>
      </c>
      <c r="I1141" s="199" t="s">
        <v>733</v>
      </c>
      <c r="J1141" s="201">
        <v>49000</v>
      </c>
      <c r="K1141" s="201">
        <v>8080</v>
      </c>
      <c r="L1141" s="202">
        <v>16.489999999999998</v>
      </c>
      <c r="M1141" s="201">
        <v>1746</v>
      </c>
      <c r="N1141" s="202">
        <v>21.61</v>
      </c>
      <c r="O1141" s="201">
        <v>231</v>
      </c>
      <c r="P1141" s="202">
        <v>2.86</v>
      </c>
      <c r="Q1141" s="201">
        <v>107</v>
      </c>
      <c r="R1141" s="202">
        <v>1.32</v>
      </c>
      <c r="S1141" s="201">
        <v>5996</v>
      </c>
      <c r="T1141" s="202">
        <v>74.209999999999994</v>
      </c>
      <c r="U1141" s="203">
        <v>2167</v>
      </c>
      <c r="V1141" s="203">
        <v>15</v>
      </c>
      <c r="W1141" s="199" t="s">
        <v>179</v>
      </c>
    </row>
    <row r="1142" spans="1:23" hidden="1" x14ac:dyDescent="0.25">
      <c r="A1142" s="199" t="s">
        <v>378</v>
      </c>
      <c r="B1142" s="199"/>
      <c r="C1142" s="199" t="s">
        <v>293</v>
      </c>
      <c r="D1142" s="199" t="s">
        <v>294</v>
      </c>
      <c r="E1142" s="199"/>
      <c r="F1142" s="200">
        <v>76.882999999999996</v>
      </c>
      <c r="G1142" s="199"/>
      <c r="H1142" s="199" t="s">
        <v>171</v>
      </c>
      <c r="I1142" s="199" t="s">
        <v>733</v>
      </c>
      <c r="J1142" s="201">
        <v>49000</v>
      </c>
      <c r="K1142" s="201">
        <v>8330</v>
      </c>
      <c r="L1142" s="202">
        <v>17</v>
      </c>
      <c r="M1142" s="201">
        <v>2157</v>
      </c>
      <c r="N1142" s="202">
        <v>25.89</v>
      </c>
      <c r="O1142" s="201">
        <v>231</v>
      </c>
      <c r="P1142" s="202">
        <v>2.77</v>
      </c>
      <c r="Q1142" s="201">
        <v>110</v>
      </c>
      <c r="R1142" s="202">
        <v>1.32</v>
      </c>
      <c r="S1142" s="201">
        <v>5832</v>
      </c>
      <c r="T1142" s="202">
        <v>70.010000000000005</v>
      </c>
      <c r="U1142" s="203">
        <v>2125</v>
      </c>
      <c r="V1142" s="203">
        <v>5</v>
      </c>
      <c r="W1142" s="199" t="s">
        <v>169</v>
      </c>
    </row>
    <row r="1143" spans="1:23" hidden="1" x14ac:dyDescent="0.25">
      <c r="A1143" s="199" t="s">
        <v>752</v>
      </c>
      <c r="B1143" s="199"/>
      <c r="C1143" s="199" t="s">
        <v>293</v>
      </c>
      <c r="D1143" s="199" t="s">
        <v>294</v>
      </c>
      <c r="E1143" s="199"/>
      <c r="F1143" s="200">
        <v>94.39</v>
      </c>
      <c r="G1143" s="199"/>
      <c r="H1143" s="199" t="s">
        <v>167</v>
      </c>
      <c r="I1143" s="199" t="s">
        <v>770</v>
      </c>
      <c r="J1143" s="201">
        <v>49000</v>
      </c>
      <c r="K1143" s="201">
        <v>5831</v>
      </c>
      <c r="L1143" s="202">
        <v>11.9</v>
      </c>
      <c r="M1143" s="201">
        <v>4583</v>
      </c>
      <c r="N1143" s="202">
        <v>78.599999999999994</v>
      </c>
      <c r="O1143" s="201">
        <v>157</v>
      </c>
      <c r="P1143" s="202">
        <v>2.7</v>
      </c>
      <c r="Q1143" s="201">
        <v>35</v>
      </c>
      <c r="R1143" s="202">
        <v>0.6</v>
      </c>
      <c r="S1143" s="201">
        <v>1055</v>
      </c>
      <c r="T1143" s="202">
        <v>18.100000000000001</v>
      </c>
      <c r="U1143" s="203">
        <v>544</v>
      </c>
      <c r="V1143" s="203">
        <v>93</v>
      </c>
      <c r="W1143" s="199" t="s">
        <v>179</v>
      </c>
    </row>
    <row r="1144" spans="1:23" hidden="1" x14ac:dyDescent="0.25">
      <c r="A1144" s="199" t="s">
        <v>1553</v>
      </c>
      <c r="B1144" s="199"/>
      <c r="C1144" s="199" t="s">
        <v>428</v>
      </c>
      <c r="D1144" s="199" t="s">
        <v>1015</v>
      </c>
      <c r="E1144" s="199"/>
      <c r="F1144" s="200">
        <v>22.727</v>
      </c>
      <c r="G1144" s="199"/>
      <c r="H1144" s="199" t="s">
        <v>167</v>
      </c>
      <c r="I1144" s="199" t="s">
        <v>1577</v>
      </c>
      <c r="J1144" s="201">
        <v>49000</v>
      </c>
      <c r="K1144" s="201">
        <v>11971</v>
      </c>
      <c r="L1144" s="202">
        <v>24.43</v>
      </c>
      <c r="M1144" s="201">
        <v>2824</v>
      </c>
      <c r="N1144" s="202">
        <v>23.59</v>
      </c>
      <c r="O1144" s="201">
        <v>648</v>
      </c>
      <c r="P1144" s="202">
        <v>5.41</v>
      </c>
      <c r="Q1144" s="201">
        <v>346</v>
      </c>
      <c r="R1144" s="202">
        <v>2.89</v>
      </c>
      <c r="S1144" s="201">
        <v>8153</v>
      </c>
      <c r="T1144" s="202">
        <v>68.11</v>
      </c>
      <c r="U1144" s="203">
        <v>3022</v>
      </c>
      <c r="V1144" s="203">
        <v>21</v>
      </c>
      <c r="W1144" s="199" t="s">
        <v>179</v>
      </c>
    </row>
    <row r="1145" spans="1:23" hidden="1" x14ac:dyDescent="0.25">
      <c r="A1145" s="199" t="s">
        <v>1553</v>
      </c>
      <c r="B1145" s="199"/>
      <c r="C1145" s="199" t="s">
        <v>428</v>
      </c>
      <c r="D1145" s="199" t="s">
        <v>1015</v>
      </c>
      <c r="E1145" s="199"/>
      <c r="F1145" s="200">
        <v>26.576000000000001</v>
      </c>
      <c r="G1145" s="199"/>
      <c r="H1145" s="199" t="s">
        <v>171</v>
      </c>
      <c r="I1145" s="199" t="s">
        <v>1578</v>
      </c>
      <c r="J1145" s="201">
        <v>49000</v>
      </c>
      <c r="K1145" s="201">
        <v>11716</v>
      </c>
      <c r="L1145" s="202">
        <v>23.91</v>
      </c>
      <c r="M1145" s="201">
        <v>2421</v>
      </c>
      <c r="N1145" s="202">
        <v>20.66</v>
      </c>
      <c r="O1145" s="201">
        <v>774</v>
      </c>
      <c r="P1145" s="202">
        <v>6.61</v>
      </c>
      <c r="Q1145" s="201">
        <v>485</v>
      </c>
      <c r="R1145" s="202">
        <v>4.1399999999999997</v>
      </c>
      <c r="S1145" s="201">
        <v>8036</v>
      </c>
      <c r="T1145" s="202">
        <v>68.59</v>
      </c>
      <c r="U1145" s="203">
        <v>3000</v>
      </c>
      <c r="V1145" s="203">
        <v>21</v>
      </c>
      <c r="W1145" s="199" t="s">
        <v>179</v>
      </c>
    </row>
    <row r="1146" spans="1:23" hidden="1" x14ac:dyDescent="0.25">
      <c r="A1146" s="199" t="s">
        <v>1889</v>
      </c>
      <c r="B1146" s="199"/>
      <c r="C1146" s="199" t="s">
        <v>176</v>
      </c>
      <c r="D1146" s="199" t="s">
        <v>196</v>
      </c>
      <c r="E1146" s="199"/>
      <c r="F1146" s="200">
        <v>5.0309999999999997</v>
      </c>
      <c r="G1146" s="199"/>
      <c r="H1146" s="199" t="s">
        <v>171</v>
      </c>
      <c r="I1146" s="199" t="s">
        <v>1891</v>
      </c>
      <c r="J1146" s="201">
        <v>49000</v>
      </c>
      <c r="K1146" s="201">
        <v>3469</v>
      </c>
      <c r="L1146" s="202">
        <v>7.08</v>
      </c>
      <c r="M1146" s="201">
        <v>867</v>
      </c>
      <c r="N1146" s="202">
        <v>24.99</v>
      </c>
      <c r="O1146" s="201">
        <v>506</v>
      </c>
      <c r="P1146" s="202">
        <v>14.59</v>
      </c>
      <c r="Q1146" s="201">
        <v>258</v>
      </c>
      <c r="R1146" s="202">
        <v>7.44</v>
      </c>
      <c r="S1146" s="201">
        <v>1838</v>
      </c>
      <c r="T1146" s="202">
        <v>52.98</v>
      </c>
      <c r="U1146" s="203">
        <v>749</v>
      </c>
      <c r="V1146" s="203">
        <v>12</v>
      </c>
      <c r="W1146" s="199" t="s">
        <v>169</v>
      </c>
    </row>
    <row r="1147" spans="1:23" hidden="1" x14ac:dyDescent="0.25">
      <c r="A1147" s="199" t="s">
        <v>163</v>
      </c>
      <c r="B1147" s="199"/>
      <c r="C1147" s="199" t="s">
        <v>176</v>
      </c>
      <c r="D1147" s="199" t="s">
        <v>177</v>
      </c>
      <c r="E1147" s="199"/>
      <c r="F1147" s="200">
        <v>31.29</v>
      </c>
      <c r="G1147" s="199"/>
      <c r="H1147" s="199" t="s">
        <v>171</v>
      </c>
      <c r="I1147" s="199" t="s">
        <v>190</v>
      </c>
      <c r="J1147" s="201">
        <v>48500</v>
      </c>
      <c r="K1147" s="201">
        <v>1048</v>
      </c>
      <c r="L1147" s="202">
        <v>2.16</v>
      </c>
      <c r="M1147" s="201">
        <v>881</v>
      </c>
      <c r="N1147" s="202">
        <v>84.09</v>
      </c>
      <c r="O1147" s="201">
        <v>74</v>
      </c>
      <c r="P1147" s="202">
        <v>7.03</v>
      </c>
      <c r="Q1147" s="201">
        <v>31</v>
      </c>
      <c r="R1147" s="202">
        <v>2.99</v>
      </c>
      <c r="S1147" s="201">
        <v>62</v>
      </c>
      <c r="T1147" s="202">
        <v>5.89</v>
      </c>
      <c r="U1147" s="203">
        <v>64</v>
      </c>
      <c r="V1147" s="203">
        <v>5</v>
      </c>
      <c r="W1147" s="199" t="s">
        <v>179</v>
      </c>
    </row>
    <row r="1148" spans="1:23" hidden="1" x14ac:dyDescent="0.25">
      <c r="A1148" s="199" t="s">
        <v>362</v>
      </c>
      <c r="B1148" s="199"/>
      <c r="C1148" s="199" t="s">
        <v>297</v>
      </c>
      <c r="D1148" s="199" t="s">
        <v>481</v>
      </c>
      <c r="E1148" s="199"/>
      <c r="F1148" s="200">
        <v>42.115000000000002</v>
      </c>
      <c r="G1148" s="199"/>
      <c r="H1148" s="199" t="s">
        <v>192</v>
      </c>
      <c r="I1148" s="199" t="s">
        <v>497</v>
      </c>
      <c r="J1148" s="201">
        <v>48500</v>
      </c>
      <c r="K1148" s="201">
        <v>8313</v>
      </c>
      <c r="L1148" s="202">
        <v>17.14</v>
      </c>
      <c r="M1148" s="201">
        <v>1579</v>
      </c>
      <c r="N1148" s="202">
        <v>18.989999999999998</v>
      </c>
      <c r="O1148" s="201">
        <v>390</v>
      </c>
      <c r="P1148" s="202">
        <v>4.6900000000000004</v>
      </c>
      <c r="Q1148" s="201">
        <v>124</v>
      </c>
      <c r="R1148" s="202">
        <v>1.49</v>
      </c>
      <c r="S1148" s="201">
        <v>6221</v>
      </c>
      <c r="T1148" s="202">
        <v>74.83</v>
      </c>
      <c r="U1148" s="203">
        <v>2256</v>
      </c>
      <c r="V1148" s="203">
        <v>20</v>
      </c>
      <c r="W1148" s="199" t="s">
        <v>169</v>
      </c>
    </row>
    <row r="1149" spans="1:23" hidden="1" x14ac:dyDescent="0.25">
      <c r="A1149" s="199" t="s">
        <v>362</v>
      </c>
      <c r="B1149" s="199"/>
      <c r="C1149" s="199" t="s">
        <v>297</v>
      </c>
      <c r="D1149" s="199" t="s">
        <v>498</v>
      </c>
      <c r="E1149" s="199"/>
      <c r="F1149" s="200">
        <v>0</v>
      </c>
      <c r="G1149" s="199"/>
      <c r="H1149" s="199" t="s">
        <v>192</v>
      </c>
      <c r="I1149" s="199" t="s">
        <v>497</v>
      </c>
      <c r="J1149" s="201">
        <v>48500</v>
      </c>
      <c r="K1149" s="201">
        <v>8313</v>
      </c>
      <c r="L1149" s="202">
        <v>17.14</v>
      </c>
      <c r="M1149" s="201">
        <v>1579</v>
      </c>
      <c r="N1149" s="202">
        <v>18.989999999999998</v>
      </c>
      <c r="O1149" s="201">
        <v>390</v>
      </c>
      <c r="P1149" s="202">
        <v>4.6900000000000004</v>
      </c>
      <c r="Q1149" s="201">
        <v>124</v>
      </c>
      <c r="R1149" s="202">
        <v>1.49</v>
      </c>
      <c r="S1149" s="201">
        <v>6221</v>
      </c>
      <c r="T1149" s="202">
        <v>74.83</v>
      </c>
      <c r="U1149" s="203">
        <v>2256</v>
      </c>
      <c r="V1149" s="203">
        <v>20</v>
      </c>
      <c r="W1149" s="199" t="s">
        <v>169</v>
      </c>
    </row>
    <row r="1150" spans="1:23" hidden="1" x14ac:dyDescent="0.25">
      <c r="A1150" s="199" t="s">
        <v>845</v>
      </c>
      <c r="B1150" s="199"/>
      <c r="C1150" s="199" t="s">
        <v>176</v>
      </c>
      <c r="D1150" s="199" t="s">
        <v>177</v>
      </c>
      <c r="E1150" s="199"/>
      <c r="F1150" s="200">
        <v>12.43</v>
      </c>
      <c r="G1150" s="199"/>
      <c r="H1150" s="199" t="s">
        <v>167</v>
      </c>
      <c r="I1150" s="199" t="s">
        <v>847</v>
      </c>
      <c r="J1150" s="201">
        <v>48500</v>
      </c>
      <c r="K1150" s="201">
        <v>1567</v>
      </c>
      <c r="L1150" s="202">
        <v>3.23</v>
      </c>
      <c r="M1150" s="201">
        <v>1100</v>
      </c>
      <c r="N1150" s="202">
        <v>70.2</v>
      </c>
      <c r="O1150" s="201">
        <v>181</v>
      </c>
      <c r="P1150" s="202">
        <v>11.53</v>
      </c>
      <c r="Q1150" s="201">
        <v>68</v>
      </c>
      <c r="R1150" s="202">
        <v>4.3499999999999996</v>
      </c>
      <c r="S1150" s="201">
        <v>218</v>
      </c>
      <c r="T1150" s="202">
        <v>13.92</v>
      </c>
      <c r="U1150" s="203">
        <v>140</v>
      </c>
      <c r="V1150" s="203">
        <v>6</v>
      </c>
      <c r="W1150" s="199" t="s">
        <v>179</v>
      </c>
    </row>
    <row r="1151" spans="1:23" hidden="1" x14ac:dyDescent="0.25">
      <c r="A1151" s="199" t="s">
        <v>1161</v>
      </c>
      <c r="B1151" s="199"/>
      <c r="C1151" s="199" t="s">
        <v>428</v>
      </c>
      <c r="D1151" s="199" t="s">
        <v>429</v>
      </c>
      <c r="E1151" s="199"/>
      <c r="F1151" s="200">
        <v>51.807000000000002</v>
      </c>
      <c r="G1151" s="199"/>
      <c r="H1151" s="199" t="s">
        <v>171</v>
      </c>
      <c r="I1151" s="199" t="s">
        <v>1166</v>
      </c>
      <c r="J1151" s="201">
        <v>48500</v>
      </c>
      <c r="K1151" s="201">
        <v>10670</v>
      </c>
      <c r="L1151" s="202">
        <v>22</v>
      </c>
      <c r="M1151" s="201">
        <v>6829</v>
      </c>
      <c r="N1151" s="202">
        <v>64</v>
      </c>
      <c r="O1151" s="201">
        <v>747</v>
      </c>
      <c r="P1151" s="202">
        <v>7</v>
      </c>
      <c r="Q1151" s="201">
        <v>427</v>
      </c>
      <c r="R1151" s="202">
        <v>4</v>
      </c>
      <c r="S1151" s="201">
        <v>2668</v>
      </c>
      <c r="T1151" s="202">
        <v>25</v>
      </c>
      <c r="U1151" s="203">
        <v>1291</v>
      </c>
      <c r="V1151" s="203">
        <v>12</v>
      </c>
      <c r="W1151" s="199" t="s">
        <v>169</v>
      </c>
    </row>
    <row r="1152" spans="1:23" x14ac:dyDescent="0.25">
      <c r="A1152" s="199" t="s">
        <v>390</v>
      </c>
      <c r="B1152" s="199"/>
      <c r="C1152" s="199" t="s">
        <v>359</v>
      </c>
      <c r="D1152" s="199" t="s">
        <v>360</v>
      </c>
      <c r="E1152" s="199" t="s">
        <v>166</v>
      </c>
      <c r="F1152" s="200">
        <v>3.3889999999999998</v>
      </c>
      <c r="G1152" s="199"/>
      <c r="H1152" s="199" t="s">
        <v>171</v>
      </c>
      <c r="I1152" s="199" t="s">
        <v>1317</v>
      </c>
      <c r="J1152" s="201">
        <v>43500</v>
      </c>
      <c r="K1152" s="201">
        <v>2175</v>
      </c>
      <c r="L1152" s="202">
        <v>5</v>
      </c>
      <c r="M1152" s="201">
        <v>1409</v>
      </c>
      <c r="N1152" s="202">
        <v>64.8</v>
      </c>
      <c r="O1152" s="201">
        <v>202</v>
      </c>
      <c r="P1152" s="202">
        <v>9.3000000000000007</v>
      </c>
      <c r="Q1152" s="201">
        <v>48</v>
      </c>
      <c r="R1152" s="202">
        <v>2.2000000000000002</v>
      </c>
      <c r="S1152" s="201">
        <v>515</v>
      </c>
      <c r="T1152" s="202">
        <v>23.7</v>
      </c>
      <c r="U1152" s="203">
        <v>253</v>
      </c>
      <c r="V1152" s="203">
        <v>86</v>
      </c>
      <c r="W1152" s="199" t="s">
        <v>179</v>
      </c>
    </row>
    <row r="1153" spans="1:23" hidden="1" x14ac:dyDescent="0.25">
      <c r="A1153" s="199" t="s">
        <v>1250</v>
      </c>
      <c r="B1153" s="199"/>
      <c r="C1153" s="199" t="s">
        <v>460</v>
      </c>
      <c r="D1153" s="199" t="s">
        <v>792</v>
      </c>
      <c r="E1153" s="199" t="s">
        <v>166</v>
      </c>
      <c r="F1153" s="200">
        <v>9.282</v>
      </c>
      <c r="G1153" s="199"/>
      <c r="H1153" s="199" t="s">
        <v>171</v>
      </c>
      <c r="I1153" s="199" t="s">
        <v>1252</v>
      </c>
      <c r="J1153" s="201">
        <v>48500</v>
      </c>
      <c r="K1153" s="201">
        <v>3070</v>
      </c>
      <c r="L1153" s="202">
        <v>6.33</v>
      </c>
      <c r="M1153" s="201">
        <v>660</v>
      </c>
      <c r="N1153" s="202">
        <v>21.5</v>
      </c>
      <c r="O1153" s="201">
        <v>750</v>
      </c>
      <c r="P1153" s="202">
        <v>24.43</v>
      </c>
      <c r="Q1153" s="201">
        <v>230</v>
      </c>
      <c r="R1153" s="202">
        <v>7.49</v>
      </c>
      <c r="S1153" s="201">
        <v>1430</v>
      </c>
      <c r="T1153" s="202">
        <v>46.58</v>
      </c>
      <c r="U1153" s="203">
        <v>619</v>
      </c>
      <c r="V1153" s="203">
        <v>21</v>
      </c>
      <c r="W1153" s="199" t="s">
        <v>179</v>
      </c>
    </row>
    <row r="1154" spans="1:23" hidden="1" x14ac:dyDescent="0.25">
      <c r="A1154" s="199" t="s">
        <v>1553</v>
      </c>
      <c r="B1154" s="199"/>
      <c r="C1154" s="199" t="s">
        <v>428</v>
      </c>
      <c r="D1154" s="199" t="s">
        <v>429</v>
      </c>
      <c r="E1154" s="199" t="s">
        <v>299</v>
      </c>
      <c r="F1154" s="200">
        <v>0.748</v>
      </c>
      <c r="G1154" s="199"/>
      <c r="H1154" s="199" t="s">
        <v>167</v>
      </c>
      <c r="I1154" s="199" t="s">
        <v>675</v>
      </c>
      <c r="J1154" s="201">
        <v>48500</v>
      </c>
      <c r="K1154" s="201">
        <v>8808</v>
      </c>
      <c r="L1154" s="202">
        <v>18.16</v>
      </c>
      <c r="M1154" s="201">
        <v>2577</v>
      </c>
      <c r="N1154" s="202">
        <v>29.26</v>
      </c>
      <c r="O1154" s="201">
        <v>594</v>
      </c>
      <c r="P1154" s="202">
        <v>6.74</v>
      </c>
      <c r="Q1154" s="201">
        <v>305</v>
      </c>
      <c r="R1154" s="202">
        <v>3.46</v>
      </c>
      <c r="S1154" s="201">
        <v>5331</v>
      </c>
      <c r="T1154" s="202">
        <v>60.53</v>
      </c>
      <c r="U1154" s="203">
        <v>2029</v>
      </c>
      <c r="V1154" s="203">
        <v>21</v>
      </c>
      <c r="W1154" s="199" t="s">
        <v>179</v>
      </c>
    </row>
    <row r="1155" spans="1:23" hidden="1" x14ac:dyDescent="0.25">
      <c r="A1155" s="199" t="s">
        <v>1626</v>
      </c>
      <c r="B1155" s="199"/>
      <c r="C1155" s="199" t="s">
        <v>202</v>
      </c>
      <c r="D1155" s="199" t="s">
        <v>214</v>
      </c>
      <c r="E1155" s="199"/>
      <c r="F1155" s="200">
        <v>29.067</v>
      </c>
      <c r="G1155" s="199"/>
      <c r="H1155" s="199" t="s">
        <v>167</v>
      </c>
      <c r="I1155" s="199" t="s">
        <v>1672</v>
      </c>
      <c r="J1155" s="201">
        <v>48500</v>
      </c>
      <c r="K1155" s="201">
        <v>6305</v>
      </c>
      <c r="L1155" s="202">
        <v>13</v>
      </c>
      <c r="M1155" s="201">
        <v>2018</v>
      </c>
      <c r="N1155" s="202">
        <v>32</v>
      </c>
      <c r="O1155" s="201">
        <v>504</v>
      </c>
      <c r="P1155" s="202">
        <v>8</v>
      </c>
      <c r="Q1155" s="201">
        <v>149</v>
      </c>
      <c r="R1155" s="202">
        <v>2.36</v>
      </c>
      <c r="S1155" s="201">
        <v>3634</v>
      </c>
      <c r="T1155" s="202">
        <v>57.64</v>
      </c>
      <c r="U1155" s="203">
        <v>1393</v>
      </c>
      <c r="V1155" s="203">
        <v>21</v>
      </c>
      <c r="W1155" s="199" t="s">
        <v>169</v>
      </c>
    </row>
    <row r="1156" spans="1:23" hidden="1" x14ac:dyDescent="0.25">
      <c r="A1156" s="199" t="s">
        <v>1790</v>
      </c>
      <c r="B1156" s="199"/>
      <c r="C1156" s="199" t="s">
        <v>176</v>
      </c>
      <c r="D1156" s="199" t="s">
        <v>177</v>
      </c>
      <c r="E1156" s="199" t="s">
        <v>166</v>
      </c>
      <c r="F1156" s="200">
        <v>0.93100000000000005</v>
      </c>
      <c r="G1156" s="199"/>
      <c r="H1156" s="199" t="s">
        <v>171</v>
      </c>
      <c r="I1156" s="199" t="s">
        <v>1791</v>
      </c>
      <c r="J1156" s="201">
        <v>48500</v>
      </c>
      <c r="K1156" s="201">
        <v>1052</v>
      </c>
      <c r="L1156" s="202">
        <v>2.17</v>
      </c>
      <c r="M1156" s="201">
        <v>838</v>
      </c>
      <c r="N1156" s="202">
        <v>79.680000000000007</v>
      </c>
      <c r="O1156" s="201">
        <v>72</v>
      </c>
      <c r="P1156" s="202">
        <v>6.84</v>
      </c>
      <c r="Q1156" s="201">
        <v>49</v>
      </c>
      <c r="R1156" s="202">
        <v>4.6500000000000004</v>
      </c>
      <c r="S1156" s="201">
        <v>93</v>
      </c>
      <c r="T1156" s="202">
        <v>8.84</v>
      </c>
      <c r="U1156" s="203">
        <v>75</v>
      </c>
      <c r="V1156" s="203">
        <v>12</v>
      </c>
      <c r="W1156" s="199" t="s">
        <v>169</v>
      </c>
    </row>
    <row r="1157" spans="1:23" hidden="1" x14ac:dyDescent="0.25">
      <c r="A1157" s="199" t="s">
        <v>2084</v>
      </c>
      <c r="B1157" s="199"/>
      <c r="C1157" s="199" t="s">
        <v>176</v>
      </c>
      <c r="D1157" s="199" t="s">
        <v>177</v>
      </c>
      <c r="E1157" s="199"/>
      <c r="F1157" s="200">
        <v>5.5990000000000002</v>
      </c>
      <c r="G1157" s="199"/>
      <c r="H1157" s="199" t="s">
        <v>167</v>
      </c>
      <c r="I1157" s="199" t="s">
        <v>2085</v>
      </c>
      <c r="J1157" s="201">
        <v>48500</v>
      </c>
      <c r="K1157" s="201">
        <v>1625</v>
      </c>
      <c r="L1157" s="202">
        <v>3.35</v>
      </c>
      <c r="M1157" s="201">
        <v>1249</v>
      </c>
      <c r="N1157" s="202">
        <v>76.87</v>
      </c>
      <c r="O1157" s="201">
        <v>170</v>
      </c>
      <c r="P1157" s="202">
        <v>10.49</v>
      </c>
      <c r="Q1157" s="201">
        <v>52</v>
      </c>
      <c r="R1157" s="202">
        <v>3.17</v>
      </c>
      <c r="S1157" s="201">
        <v>154</v>
      </c>
      <c r="T1157" s="202">
        <v>9.4700000000000006</v>
      </c>
      <c r="U1157" s="203">
        <v>120</v>
      </c>
      <c r="V1157" s="203">
        <v>6</v>
      </c>
      <c r="W1157" s="199" t="s">
        <v>179</v>
      </c>
    </row>
    <row r="1158" spans="1:23" hidden="1" x14ac:dyDescent="0.25">
      <c r="A1158" s="199" t="s">
        <v>362</v>
      </c>
      <c r="B1158" s="199"/>
      <c r="C1158" s="199" t="s">
        <v>460</v>
      </c>
      <c r="D1158" s="199" t="s">
        <v>469</v>
      </c>
      <c r="E1158" s="199" t="s">
        <v>166</v>
      </c>
      <c r="F1158" s="200">
        <v>6.51</v>
      </c>
      <c r="G1158" s="199"/>
      <c r="H1158" s="199" t="s">
        <v>171</v>
      </c>
      <c r="I1158" s="199" t="s">
        <v>470</v>
      </c>
      <c r="J1158" s="201">
        <v>48000</v>
      </c>
      <c r="K1158" s="201">
        <v>9974</v>
      </c>
      <c r="L1158" s="202">
        <v>20.78</v>
      </c>
      <c r="M1158" s="201">
        <v>2667</v>
      </c>
      <c r="N1158" s="202">
        <v>26.74</v>
      </c>
      <c r="O1158" s="201">
        <v>523</v>
      </c>
      <c r="P1158" s="202">
        <v>5.24</v>
      </c>
      <c r="Q1158" s="201">
        <v>277</v>
      </c>
      <c r="R1158" s="202">
        <v>2.78</v>
      </c>
      <c r="S1158" s="201">
        <v>6507</v>
      </c>
      <c r="T1158" s="202">
        <v>65.239999999999995</v>
      </c>
      <c r="U1158" s="203">
        <v>2427</v>
      </c>
      <c r="V1158" s="203">
        <v>7</v>
      </c>
      <c r="W1158" s="199" t="s">
        <v>169</v>
      </c>
    </row>
    <row r="1159" spans="1:23" hidden="1" x14ac:dyDescent="0.25">
      <c r="A1159" s="199" t="s">
        <v>1034</v>
      </c>
      <c r="B1159" s="199"/>
      <c r="C1159" s="199" t="s">
        <v>297</v>
      </c>
      <c r="D1159" s="199" t="s">
        <v>498</v>
      </c>
      <c r="E1159" s="199" t="s">
        <v>166</v>
      </c>
      <c r="F1159" s="200">
        <v>0</v>
      </c>
      <c r="G1159" s="199"/>
      <c r="H1159" s="199" t="s">
        <v>167</v>
      </c>
      <c r="I1159" s="199" t="s">
        <v>1037</v>
      </c>
      <c r="J1159" s="201">
        <v>48000</v>
      </c>
      <c r="K1159" s="201">
        <v>1349</v>
      </c>
      <c r="L1159" s="202">
        <v>2.81</v>
      </c>
      <c r="M1159" s="201">
        <v>540</v>
      </c>
      <c r="N1159" s="202">
        <v>40</v>
      </c>
      <c r="O1159" s="201">
        <v>270</v>
      </c>
      <c r="P1159" s="202">
        <v>20</v>
      </c>
      <c r="Q1159" s="201">
        <v>41</v>
      </c>
      <c r="R1159" s="202">
        <v>3.02</v>
      </c>
      <c r="S1159" s="201">
        <v>499</v>
      </c>
      <c r="T1159" s="202">
        <v>36.979999999999997</v>
      </c>
      <c r="U1159" s="203">
        <v>222</v>
      </c>
      <c r="V1159" s="203">
        <v>20</v>
      </c>
      <c r="W1159" s="199" t="s">
        <v>169</v>
      </c>
    </row>
    <row r="1160" spans="1:23" hidden="1" x14ac:dyDescent="0.25">
      <c r="A1160" s="199" t="s">
        <v>1472</v>
      </c>
      <c r="B1160" s="199"/>
      <c r="C1160" s="199" t="s">
        <v>164</v>
      </c>
      <c r="D1160" s="199" t="s">
        <v>165</v>
      </c>
      <c r="E1160" s="199"/>
      <c r="F1160" s="200">
        <v>2.4969999999999999</v>
      </c>
      <c r="G1160" s="199"/>
      <c r="H1160" s="199" t="s">
        <v>171</v>
      </c>
      <c r="I1160" s="199" t="s">
        <v>1477</v>
      </c>
      <c r="J1160" s="201">
        <v>48000</v>
      </c>
      <c r="K1160" s="201">
        <v>3696</v>
      </c>
      <c r="L1160" s="202">
        <v>7.7</v>
      </c>
      <c r="M1160" s="201">
        <v>1634</v>
      </c>
      <c r="N1160" s="202">
        <v>44.2</v>
      </c>
      <c r="O1160" s="201">
        <v>340</v>
      </c>
      <c r="P1160" s="202">
        <v>9.1999999999999993</v>
      </c>
      <c r="Q1160" s="201">
        <v>96</v>
      </c>
      <c r="R1160" s="202">
        <v>2.6</v>
      </c>
      <c r="S1160" s="201">
        <v>1626</v>
      </c>
      <c r="T1160" s="202">
        <v>44</v>
      </c>
      <c r="U1160" s="203">
        <v>664</v>
      </c>
      <c r="V1160" s="203">
        <v>18</v>
      </c>
      <c r="W1160" s="199" t="s">
        <v>169</v>
      </c>
    </row>
    <row r="1161" spans="1:23" hidden="1" x14ac:dyDescent="0.25">
      <c r="A1161" s="199" t="s">
        <v>1889</v>
      </c>
      <c r="B1161" s="199"/>
      <c r="C1161" s="199" t="s">
        <v>176</v>
      </c>
      <c r="D1161" s="199" t="s">
        <v>196</v>
      </c>
      <c r="E1161" s="199" t="s">
        <v>166</v>
      </c>
      <c r="F1161" s="200">
        <v>12.042</v>
      </c>
      <c r="G1161" s="199"/>
      <c r="H1161" s="199" t="s">
        <v>171</v>
      </c>
      <c r="I1161" s="199" t="s">
        <v>1893</v>
      </c>
      <c r="J1161" s="201">
        <v>48000</v>
      </c>
      <c r="K1161" s="201">
        <v>3528</v>
      </c>
      <c r="L1161" s="202">
        <v>7.35</v>
      </c>
      <c r="M1161" s="201">
        <v>916</v>
      </c>
      <c r="N1161" s="202">
        <v>25.97</v>
      </c>
      <c r="O1161" s="201">
        <v>431</v>
      </c>
      <c r="P1161" s="202">
        <v>12.22</v>
      </c>
      <c r="Q1161" s="201">
        <v>160</v>
      </c>
      <c r="R1161" s="202">
        <v>4.54</v>
      </c>
      <c r="S1161" s="201">
        <v>2021</v>
      </c>
      <c r="T1161" s="202">
        <v>57.28</v>
      </c>
      <c r="U1161" s="203">
        <v>792</v>
      </c>
      <c r="V1161" s="203">
        <v>12</v>
      </c>
      <c r="W1161" s="199" t="s">
        <v>169</v>
      </c>
    </row>
    <row r="1162" spans="1:23" hidden="1" x14ac:dyDescent="0.25">
      <c r="A1162" s="199" t="s">
        <v>1889</v>
      </c>
      <c r="B1162" s="199"/>
      <c r="C1162" s="199" t="s">
        <v>176</v>
      </c>
      <c r="D1162" s="199" t="s">
        <v>177</v>
      </c>
      <c r="E1162" s="199" t="s">
        <v>166</v>
      </c>
      <c r="F1162" s="200">
        <v>5.8010000000000002</v>
      </c>
      <c r="G1162" s="199"/>
      <c r="H1162" s="199" t="s">
        <v>171</v>
      </c>
      <c r="I1162" s="199" t="s">
        <v>1897</v>
      </c>
      <c r="J1162" s="201">
        <v>48000</v>
      </c>
      <c r="K1162" s="201">
        <v>5722</v>
      </c>
      <c r="L1162" s="202">
        <v>11.92</v>
      </c>
      <c r="M1162" s="201">
        <v>968</v>
      </c>
      <c r="N1162" s="202">
        <v>16.91</v>
      </c>
      <c r="O1162" s="201">
        <v>842</v>
      </c>
      <c r="P1162" s="202">
        <v>14.71</v>
      </c>
      <c r="Q1162" s="201">
        <v>450</v>
      </c>
      <c r="R1162" s="202">
        <v>7.87</v>
      </c>
      <c r="S1162" s="201">
        <v>3462</v>
      </c>
      <c r="T1162" s="202">
        <v>60.51</v>
      </c>
      <c r="U1162" s="203">
        <v>1372</v>
      </c>
      <c r="V1162" s="203">
        <v>12</v>
      </c>
      <c r="W1162" s="199" t="s">
        <v>169</v>
      </c>
    </row>
    <row r="1163" spans="1:23" hidden="1" x14ac:dyDescent="0.25">
      <c r="A1163" s="199" t="s">
        <v>2326</v>
      </c>
      <c r="B1163" s="199"/>
      <c r="C1163" s="199" t="s">
        <v>164</v>
      </c>
      <c r="D1163" s="199" t="s">
        <v>165</v>
      </c>
      <c r="E1163" s="199"/>
      <c r="F1163" s="200">
        <v>36.098999999999997</v>
      </c>
      <c r="G1163" s="199"/>
      <c r="H1163" s="199" t="s">
        <v>167</v>
      </c>
      <c r="I1163" s="199" t="s">
        <v>2332</v>
      </c>
      <c r="J1163" s="201">
        <v>48000</v>
      </c>
      <c r="K1163" s="201">
        <v>1440</v>
      </c>
      <c r="L1163" s="202">
        <v>3</v>
      </c>
      <c r="M1163" s="201">
        <v>720</v>
      </c>
      <c r="N1163" s="202">
        <v>50</v>
      </c>
      <c r="O1163" s="201">
        <v>288</v>
      </c>
      <c r="P1163" s="202">
        <v>20</v>
      </c>
      <c r="Q1163" s="201">
        <v>216</v>
      </c>
      <c r="R1163" s="202">
        <v>15</v>
      </c>
      <c r="S1163" s="201">
        <v>216</v>
      </c>
      <c r="T1163" s="202">
        <v>15</v>
      </c>
      <c r="U1163" s="203">
        <v>158</v>
      </c>
      <c r="V1163" s="203">
        <v>19</v>
      </c>
      <c r="W1163" s="199" t="s">
        <v>169</v>
      </c>
    </row>
    <row r="1164" spans="1:23" hidden="1" x14ac:dyDescent="0.25">
      <c r="A1164" s="199" t="s">
        <v>2587</v>
      </c>
      <c r="B1164" s="199"/>
      <c r="C1164" s="199" t="s">
        <v>244</v>
      </c>
      <c r="D1164" s="199" t="s">
        <v>666</v>
      </c>
      <c r="E1164" s="199"/>
      <c r="F1164" s="200">
        <v>1.2210000000000001</v>
      </c>
      <c r="G1164" s="199"/>
      <c r="H1164" s="199" t="s">
        <v>167</v>
      </c>
      <c r="I1164" s="199" t="s">
        <v>2588</v>
      </c>
      <c r="J1164" s="201">
        <v>48000</v>
      </c>
      <c r="K1164" s="201">
        <v>2486</v>
      </c>
      <c r="L1164" s="202">
        <v>5.18</v>
      </c>
      <c r="M1164" s="201">
        <v>1210</v>
      </c>
      <c r="N1164" s="202">
        <v>48.66</v>
      </c>
      <c r="O1164" s="201">
        <v>255</v>
      </c>
      <c r="P1164" s="202">
        <v>10.26</v>
      </c>
      <c r="Q1164" s="201">
        <v>52</v>
      </c>
      <c r="R1164" s="202">
        <v>2.08</v>
      </c>
      <c r="S1164" s="201">
        <v>970</v>
      </c>
      <c r="T1164" s="202">
        <v>39</v>
      </c>
      <c r="U1164" s="203">
        <v>408</v>
      </c>
      <c r="V1164" s="203">
        <v>1</v>
      </c>
      <c r="W1164" s="199" t="s">
        <v>179</v>
      </c>
    </row>
    <row r="1165" spans="1:23" hidden="1" x14ac:dyDescent="0.25">
      <c r="A1165" s="199" t="s">
        <v>2587</v>
      </c>
      <c r="B1165" s="199"/>
      <c r="C1165" s="199" t="s">
        <v>244</v>
      </c>
      <c r="D1165" s="199" t="s">
        <v>666</v>
      </c>
      <c r="E1165" s="199"/>
      <c r="F1165" s="200">
        <v>4.7699999999999996</v>
      </c>
      <c r="G1165" s="199"/>
      <c r="H1165" s="199" t="s">
        <v>167</v>
      </c>
      <c r="I1165" s="199" t="s">
        <v>2590</v>
      </c>
      <c r="J1165" s="201">
        <v>48000</v>
      </c>
      <c r="K1165" s="201">
        <v>2203</v>
      </c>
      <c r="L1165" s="202">
        <v>4.59</v>
      </c>
      <c r="M1165" s="201">
        <v>1035</v>
      </c>
      <c r="N1165" s="202">
        <v>46.96</v>
      </c>
      <c r="O1165" s="201">
        <v>193</v>
      </c>
      <c r="P1165" s="202">
        <v>8.76</v>
      </c>
      <c r="Q1165" s="201">
        <v>87</v>
      </c>
      <c r="R1165" s="202">
        <v>3.95</v>
      </c>
      <c r="S1165" s="201">
        <v>889</v>
      </c>
      <c r="T1165" s="202">
        <v>40.340000000000003</v>
      </c>
      <c r="U1165" s="203">
        <v>373</v>
      </c>
      <c r="V1165" s="203">
        <v>4</v>
      </c>
      <c r="W1165" s="199" t="s">
        <v>179</v>
      </c>
    </row>
    <row r="1166" spans="1:23" hidden="1" x14ac:dyDescent="0.25">
      <c r="A1166" s="199" t="s">
        <v>163</v>
      </c>
      <c r="B1166" s="199"/>
      <c r="C1166" s="199" t="s">
        <v>202</v>
      </c>
      <c r="D1166" s="199" t="s">
        <v>223</v>
      </c>
      <c r="E1166" s="199"/>
      <c r="F1166" s="200">
        <v>75.135000000000005</v>
      </c>
      <c r="G1166" s="199"/>
      <c r="H1166" s="199" t="s">
        <v>167</v>
      </c>
      <c r="I1166" s="199" t="s">
        <v>228</v>
      </c>
      <c r="J1166" s="201">
        <v>47500</v>
      </c>
      <c r="K1166" s="201">
        <v>1900</v>
      </c>
      <c r="L1166" s="202">
        <v>4</v>
      </c>
      <c r="M1166" s="201">
        <v>1159</v>
      </c>
      <c r="N1166" s="202">
        <v>61</v>
      </c>
      <c r="O1166" s="201">
        <v>456</v>
      </c>
      <c r="P1166" s="202">
        <v>24</v>
      </c>
      <c r="Q1166" s="201">
        <v>151</v>
      </c>
      <c r="R1166" s="202">
        <v>7.97</v>
      </c>
      <c r="S1166" s="201">
        <v>134</v>
      </c>
      <c r="T1166" s="202">
        <v>7.03</v>
      </c>
      <c r="U1166" s="203">
        <v>151</v>
      </c>
      <c r="V1166" s="203">
        <v>17</v>
      </c>
      <c r="W1166" s="199" t="s">
        <v>169</v>
      </c>
    </row>
    <row r="1167" spans="1:23" hidden="1" x14ac:dyDescent="0.25">
      <c r="A1167" s="199" t="s">
        <v>163</v>
      </c>
      <c r="B1167" s="199"/>
      <c r="C1167" s="199" t="s">
        <v>202</v>
      </c>
      <c r="D1167" s="199" t="s">
        <v>223</v>
      </c>
      <c r="E1167" s="199"/>
      <c r="F1167" s="200">
        <v>75.135000000000005</v>
      </c>
      <c r="G1167" s="199"/>
      <c r="H1167" s="199" t="s">
        <v>171</v>
      </c>
      <c r="I1167" s="199" t="s">
        <v>228</v>
      </c>
      <c r="J1167" s="201">
        <v>47500</v>
      </c>
      <c r="K1167" s="201">
        <v>2375</v>
      </c>
      <c r="L1167" s="202">
        <v>5</v>
      </c>
      <c r="M1167" s="201">
        <v>1591</v>
      </c>
      <c r="N1167" s="202">
        <v>67</v>
      </c>
      <c r="O1167" s="201">
        <v>475</v>
      </c>
      <c r="P1167" s="202">
        <v>20</v>
      </c>
      <c r="Q1167" s="201">
        <v>189</v>
      </c>
      <c r="R1167" s="202">
        <v>7.97</v>
      </c>
      <c r="S1167" s="201">
        <v>119</v>
      </c>
      <c r="T1167" s="202">
        <v>5.03</v>
      </c>
      <c r="U1167" s="203">
        <v>168</v>
      </c>
      <c r="V1167" s="203">
        <v>17</v>
      </c>
      <c r="W1167" s="199" t="s">
        <v>169</v>
      </c>
    </row>
    <row r="1168" spans="1:23" hidden="1" x14ac:dyDescent="0.25">
      <c r="A1168" s="199" t="s">
        <v>1626</v>
      </c>
      <c r="B1168" s="199"/>
      <c r="C1168" s="199" t="s">
        <v>202</v>
      </c>
      <c r="D1168" s="199" t="s">
        <v>223</v>
      </c>
      <c r="E1168" s="199"/>
      <c r="F1168" s="200">
        <v>85.623999999999995</v>
      </c>
      <c r="G1168" s="199"/>
      <c r="H1168" s="199" t="s">
        <v>167</v>
      </c>
      <c r="I1168" s="199" t="s">
        <v>1686</v>
      </c>
      <c r="J1168" s="201">
        <v>47500</v>
      </c>
      <c r="K1168" s="201">
        <v>6650</v>
      </c>
      <c r="L1168" s="202">
        <v>14</v>
      </c>
      <c r="M1168" s="201">
        <v>3990</v>
      </c>
      <c r="N1168" s="202">
        <v>60</v>
      </c>
      <c r="O1168" s="201">
        <v>290</v>
      </c>
      <c r="P1168" s="202">
        <v>4.3600000000000003</v>
      </c>
      <c r="Q1168" s="201">
        <v>142</v>
      </c>
      <c r="R1168" s="202">
        <v>2.13</v>
      </c>
      <c r="S1168" s="201">
        <v>2228</v>
      </c>
      <c r="T1168" s="202">
        <v>33.51</v>
      </c>
      <c r="U1168" s="203">
        <v>956</v>
      </c>
      <c r="V1168" s="203">
        <v>18</v>
      </c>
      <c r="W1168" s="199" t="s">
        <v>169</v>
      </c>
    </row>
    <row r="1169" spans="1:23" hidden="1" x14ac:dyDescent="0.25">
      <c r="A1169" s="199" t="s">
        <v>2201</v>
      </c>
      <c r="B1169" s="199"/>
      <c r="C1169" s="199" t="s">
        <v>428</v>
      </c>
      <c r="D1169" s="199" t="s">
        <v>1025</v>
      </c>
      <c r="E1169" s="199" t="s">
        <v>166</v>
      </c>
      <c r="F1169" s="200">
        <v>11.718999999999999</v>
      </c>
      <c r="G1169" s="199"/>
      <c r="H1169" s="199" t="s">
        <v>171</v>
      </c>
      <c r="I1169" s="199" t="s">
        <v>2212</v>
      </c>
      <c r="J1169" s="201">
        <v>47500</v>
      </c>
      <c r="K1169" s="201">
        <v>4275</v>
      </c>
      <c r="L1169" s="202">
        <v>9</v>
      </c>
      <c r="M1169" s="201">
        <v>2822</v>
      </c>
      <c r="N1169" s="202">
        <v>66</v>
      </c>
      <c r="O1169" s="201">
        <v>257</v>
      </c>
      <c r="P1169" s="202">
        <v>6</v>
      </c>
      <c r="Q1169" s="201">
        <v>171</v>
      </c>
      <c r="R1169" s="202">
        <v>4</v>
      </c>
      <c r="S1169" s="201">
        <v>1026</v>
      </c>
      <c r="T1169" s="202">
        <v>24</v>
      </c>
      <c r="U1169" s="203">
        <v>502</v>
      </c>
      <c r="V1169" s="203">
        <v>20</v>
      </c>
      <c r="W1169" s="199" t="s">
        <v>169</v>
      </c>
    </row>
    <row r="1170" spans="1:23" hidden="1" x14ac:dyDescent="0.25">
      <c r="A1170" s="199" t="s">
        <v>2326</v>
      </c>
      <c r="B1170" s="199"/>
      <c r="C1170" s="199" t="s">
        <v>164</v>
      </c>
      <c r="D1170" s="199" t="s">
        <v>165</v>
      </c>
      <c r="E1170" s="199"/>
      <c r="F1170" s="200">
        <v>26.143000000000001</v>
      </c>
      <c r="G1170" s="199"/>
      <c r="H1170" s="199" t="s">
        <v>171</v>
      </c>
      <c r="I1170" s="199" t="s">
        <v>2331</v>
      </c>
      <c r="J1170" s="201">
        <v>47500</v>
      </c>
      <c r="K1170" s="201">
        <v>1425</v>
      </c>
      <c r="L1170" s="202">
        <v>3</v>
      </c>
      <c r="M1170" s="201">
        <v>713</v>
      </c>
      <c r="N1170" s="202">
        <v>50</v>
      </c>
      <c r="O1170" s="201">
        <v>285</v>
      </c>
      <c r="P1170" s="202">
        <v>20</v>
      </c>
      <c r="Q1170" s="201">
        <v>214</v>
      </c>
      <c r="R1170" s="202">
        <v>15</v>
      </c>
      <c r="S1170" s="201">
        <v>214</v>
      </c>
      <c r="T1170" s="202">
        <v>15</v>
      </c>
      <c r="U1170" s="203">
        <v>156</v>
      </c>
      <c r="V1170" s="203">
        <v>19</v>
      </c>
      <c r="W1170" s="199" t="s">
        <v>169</v>
      </c>
    </row>
    <row r="1171" spans="1:23" hidden="1" x14ac:dyDescent="0.25">
      <c r="A1171" s="199" t="s">
        <v>2334</v>
      </c>
      <c r="B1171" s="199"/>
      <c r="C1171" s="199" t="s">
        <v>244</v>
      </c>
      <c r="D1171" s="199" t="s">
        <v>327</v>
      </c>
      <c r="E1171" s="199" t="s">
        <v>166</v>
      </c>
      <c r="F1171" s="200">
        <v>0</v>
      </c>
      <c r="G1171" s="199"/>
      <c r="H1171" s="199" t="s">
        <v>167</v>
      </c>
      <c r="I1171" s="199" t="s">
        <v>2335</v>
      </c>
      <c r="J1171" s="201">
        <v>47500</v>
      </c>
      <c r="K1171" s="201">
        <v>2375</v>
      </c>
      <c r="L1171" s="202">
        <v>5</v>
      </c>
      <c r="M1171" s="201">
        <v>1017</v>
      </c>
      <c r="N1171" s="202">
        <v>42.8</v>
      </c>
      <c r="O1171" s="201">
        <v>292</v>
      </c>
      <c r="P1171" s="202">
        <v>12.3</v>
      </c>
      <c r="Q1171" s="201">
        <v>83</v>
      </c>
      <c r="R1171" s="202">
        <v>3.5</v>
      </c>
      <c r="S1171" s="201">
        <v>983</v>
      </c>
      <c r="T1171" s="202">
        <v>41.4</v>
      </c>
      <c r="U1171" s="203">
        <v>414</v>
      </c>
      <c r="V1171" s="203">
        <v>0</v>
      </c>
      <c r="W1171" s="199" t="s">
        <v>169</v>
      </c>
    </row>
    <row r="1172" spans="1:23" hidden="1" x14ac:dyDescent="0.25">
      <c r="A1172" s="199" t="s">
        <v>163</v>
      </c>
      <c r="B1172" s="199"/>
      <c r="C1172" s="199" t="s">
        <v>202</v>
      </c>
      <c r="D1172" s="199" t="s">
        <v>223</v>
      </c>
      <c r="E1172" s="199" t="s">
        <v>166</v>
      </c>
      <c r="F1172" s="200">
        <v>78.119</v>
      </c>
      <c r="G1172" s="199"/>
      <c r="H1172" s="199" t="s">
        <v>167</v>
      </c>
      <c r="I1172" s="199" t="s">
        <v>229</v>
      </c>
      <c r="J1172" s="201">
        <v>47000</v>
      </c>
      <c r="K1172" s="201">
        <v>2350</v>
      </c>
      <c r="L1172" s="202">
        <v>5</v>
      </c>
      <c r="M1172" s="201">
        <v>1410</v>
      </c>
      <c r="N1172" s="202">
        <v>60</v>
      </c>
      <c r="O1172" s="201">
        <v>447</v>
      </c>
      <c r="P1172" s="202">
        <v>19</v>
      </c>
      <c r="Q1172" s="201">
        <v>141</v>
      </c>
      <c r="R1172" s="202">
        <v>6</v>
      </c>
      <c r="S1172" s="201">
        <v>353</v>
      </c>
      <c r="T1172" s="202">
        <v>15</v>
      </c>
      <c r="U1172" s="203">
        <v>233</v>
      </c>
      <c r="V1172" s="203">
        <v>17</v>
      </c>
      <c r="W1172" s="199" t="s">
        <v>169</v>
      </c>
    </row>
    <row r="1173" spans="1:23" hidden="1" x14ac:dyDescent="0.25">
      <c r="A1173" s="199" t="s">
        <v>362</v>
      </c>
      <c r="B1173" s="199"/>
      <c r="C1173" s="199" t="s">
        <v>297</v>
      </c>
      <c r="D1173" s="199" t="s">
        <v>498</v>
      </c>
      <c r="E1173" s="199" t="s">
        <v>166</v>
      </c>
      <c r="F1173" s="200">
        <v>5.2939999999999996</v>
      </c>
      <c r="G1173" s="199"/>
      <c r="H1173" s="199" t="s">
        <v>167</v>
      </c>
      <c r="I1173" s="199" t="s">
        <v>503</v>
      </c>
      <c r="J1173" s="201">
        <v>47000</v>
      </c>
      <c r="K1173" s="201">
        <v>6876</v>
      </c>
      <c r="L1173" s="202">
        <v>14.63</v>
      </c>
      <c r="M1173" s="201">
        <v>1760</v>
      </c>
      <c r="N1173" s="202">
        <v>25.6</v>
      </c>
      <c r="O1173" s="201">
        <v>313</v>
      </c>
      <c r="P1173" s="202">
        <v>4.55</v>
      </c>
      <c r="Q1173" s="201">
        <v>85</v>
      </c>
      <c r="R1173" s="202">
        <v>1.24</v>
      </c>
      <c r="S1173" s="201">
        <v>4718</v>
      </c>
      <c r="T1173" s="202">
        <v>68.61</v>
      </c>
      <c r="U1173" s="203">
        <v>1731</v>
      </c>
      <c r="V1173" s="203">
        <v>20</v>
      </c>
      <c r="W1173" s="199" t="s">
        <v>169</v>
      </c>
    </row>
    <row r="1174" spans="1:23" hidden="1" x14ac:dyDescent="0.25">
      <c r="A1174" s="199" t="s">
        <v>362</v>
      </c>
      <c r="B1174" s="199"/>
      <c r="C1174" s="199" t="s">
        <v>297</v>
      </c>
      <c r="D1174" s="199" t="s">
        <v>498</v>
      </c>
      <c r="E1174" s="199" t="s">
        <v>166</v>
      </c>
      <c r="F1174" s="200">
        <v>17.321999999999999</v>
      </c>
      <c r="G1174" s="199"/>
      <c r="H1174" s="199" t="s">
        <v>167</v>
      </c>
      <c r="I1174" s="199" t="s">
        <v>509</v>
      </c>
      <c r="J1174" s="201">
        <v>47000</v>
      </c>
      <c r="K1174" s="201">
        <v>7985</v>
      </c>
      <c r="L1174" s="202">
        <v>16.989999999999998</v>
      </c>
      <c r="M1174" s="201">
        <v>2044</v>
      </c>
      <c r="N1174" s="202">
        <v>25.6</v>
      </c>
      <c r="O1174" s="201">
        <v>363</v>
      </c>
      <c r="P1174" s="202">
        <v>4.55</v>
      </c>
      <c r="Q1174" s="201">
        <v>99</v>
      </c>
      <c r="R1174" s="202">
        <v>1.24</v>
      </c>
      <c r="S1174" s="201">
        <v>5479</v>
      </c>
      <c r="T1174" s="202">
        <v>68.61</v>
      </c>
      <c r="U1174" s="203">
        <v>2010</v>
      </c>
      <c r="V1174" s="203">
        <v>20</v>
      </c>
      <c r="W1174" s="199" t="s">
        <v>169</v>
      </c>
    </row>
    <row r="1175" spans="1:23" hidden="1" x14ac:dyDescent="0.25">
      <c r="A1175" s="199" t="s">
        <v>854</v>
      </c>
      <c r="B1175" s="199"/>
      <c r="C1175" s="199" t="s">
        <v>244</v>
      </c>
      <c r="D1175" s="199" t="s">
        <v>662</v>
      </c>
      <c r="E1175" s="199" t="s">
        <v>166</v>
      </c>
      <c r="F1175" s="200">
        <v>8.657</v>
      </c>
      <c r="G1175" s="199"/>
      <c r="H1175" s="199" t="s">
        <v>167</v>
      </c>
      <c r="I1175" s="199" t="s">
        <v>862</v>
      </c>
      <c r="J1175" s="201">
        <v>47000</v>
      </c>
      <c r="K1175" s="201">
        <v>2820</v>
      </c>
      <c r="L1175" s="202">
        <v>6</v>
      </c>
      <c r="M1175" s="201">
        <v>1074</v>
      </c>
      <c r="N1175" s="202">
        <v>38.08</v>
      </c>
      <c r="O1175" s="201">
        <v>547</v>
      </c>
      <c r="P1175" s="202">
        <v>19.38</v>
      </c>
      <c r="Q1175" s="201">
        <v>188</v>
      </c>
      <c r="R1175" s="202">
        <v>6.67</v>
      </c>
      <c r="S1175" s="201">
        <v>1012</v>
      </c>
      <c r="T1175" s="202">
        <v>35.869999999999997</v>
      </c>
      <c r="U1175" s="203">
        <v>465</v>
      </c>
      <c r="V1175" s="203">
        <v>99</v>
      </c>
      <c r="W1175" s="199" t="s">
        <v>179</v>
      </c>
    </row>
    <row r="1176" spans="1:23" hidden="1" x14ac:dyDescent="0.25">
      <c r="A1176" s="199" t="s">
        <v>1110</v>
      </c>
      <c r="B1176" s="199"/>
      <c r="C1176" s="199" t="s">
        <v>460</v>
      </c>
      <c r="D1176" s="199" t="s">
        <v>1090</v>
      </c>
      <c r="E1176" s="199" t="s">
        <v>166</v>
      </c>
      <c r="F1176" s="200">
        <v>10.295</v>
      </c>
      <c r="G1176" s="199"/>
      <c r="H1176" s="199" t="s">
        <v>171</v>
      </c>
      <c r="I1176" s="199" t="s">
        <v>1123</v>
      </c>
      <c r="J1176" s="201">
        <v>47000</v>
      </c>
      <c r="K1176" s="201">
        <v>2820</v>
      </c>
      <c r="L1176" s="202">
        <v>6</v>
      </c>
      <c r="M1176" s="201">
        <v>1204</v>
      </c>
      <c r="N1176" s="202">
        <v>42.7</v>
      </c>
      <c r="O1176" s="201">
        <v>386</v>
      </c>
      <c r="P1176" s="202">
        <v>13.7</v>
      </c>
      <c r="Q1176" s="201">
        <v>68</v>
      </c>
      <c r="R1176" s="202">
        <v>2.4</v>
      </c>
      <c r="S1176" s="201">
        <v>1162</v>
      </c>
      <c r="T1176" s="202">
        <v>41.2</v>
      </c>
      <c r="U1176" s="203">
        <v>489</v>
      </c>
      <c r="V1176" s="203">
        <v>83</v>
      </c>
      <c r="W1176" s="199" t="s">
        <v>169</v>
      </c>
    </row>
    <row r="1177" spans="1:23" hidden="1" x14ac:dyDescent="0.25">
      <c r="A1177" s="199" t="s">
        <v>1250</v>
      </c>
      <c r="B1177" s="199"/>
      <c r="C1177" s="199" t="s">
        <v>460</v>
      </c>
      <c r="D1177" s="199" t="s">
        <v>792</v>
      </c>
      <c r="E1177" s="199" t="s">
        <v>166</v>
      </c>
      <c r="F1177" s="200">
        <v>8.2929999999999993</v>
      </c>
      <c r="G1177" s="199"/>
      <c r="H1177" s="199" t="s">
        <v>167</v>
      </c>
      <c r="I1177" s="199" t="s">
        <v>1251</v>
      </c>
      <c r="J1177" s="201">
        <v>47000</v>
      </c>
      <c r="K1177" s="201">
        <v>2096</v>
      </c>
      <c r="L1177" s="202">
        <v>4.46</v>
      </c>
      <c r="M1177" s="201">
        <v>564</v>
      </c>
      <c r="N1177" s="202">
        <v>26.91</v>
      </c>
      <c r="O1177" s="201">
        <v>376</v>
      </c>
      <c r="P1177" s="202">
        <v>17.940000000000001</v>
      </c>
      <c r="Q1177" s="201">
        <v>114</v>
      </c>
      <c r="R1177" s="202">
        <v>5.45</v>
      </c>
      <c r="S1177" s="201">
        <v>1042</v>
      </c>
      <c r="T1177" s="202">
        <v>49.71</v>
      </c>
      <c r="U1177" s="203">
        <v>431</v>
      </c>
      <c r="V1177" s="203">
        <v>16</v>
      </c>
      <c r="W1177" s="199" t="s">
        <v>179</v>
      </c>
    </row>
    <row r="1178" spans="1:23" hidden="1" x14ac:dyDescent="0.25">
      <c r="A1178" s="199" t="s">
        <v>1472</v>
      </c>
      <c r="B1178" s="199"/>
      <c r="C1178" s="199" t="s">
        <v>164</v>
      </c>
      <c r="D1178" s="199" t="s">
        <v>165</v>
      </c>
      <c r="E1178" s="199"/>
      <c r="F1178" s="200">
        <v>2.4969999999999999</v>
      </c>
      <c r="G1178" s="199"/>
      <c r="H1178" s="199" t="s">
        <v>167</v>
      </c>
      <c r="I1178" s="199" t="s">
        <v>1477</v>
      </c>
      <c r="J1178" s="201">
        <v>47000</v>
      </c>
      <c r="K1178" s="201">
        <v>2867</v>
      </c>
      <c r="L1178" s="202">
        <v>6.1</v>
      </c>
      <c r="M1178" s="201">
        <v>1580</v>
      </c>
      <c r="N1178" s="202">
        <v>55.1</v>
      </c>
      <c r="O1178" s="201">
        <v>324</v>
      </c>
      <c r="P1178" s="202">
        <v>11.3</v>
      </c>
      <c r="Q1178" s="201">
        <v>106</v>
      </c>
      <c r="R1178" s="202">
        <v>3.7</v>
      </c>
      <c r="S1178" s="201">
        <v>857</v>
      </c>
      <c r="T1178" s="202">
        <v>29.9</v>
      </c>
      <c r="U1178" s="203">
        <v>396</v>
      </c>
      <c r="V1178" s="203">
        <v>18</v>
      </c>
      <c r="W1178" s="199" t="s">
        <v>169</v>
      </c>
    </row>
    <row r="1179" spans="1:23" hidden="1" x14ac:dyDescent="0.25">
      <c r="A1179" s="199" t="s">
        <v>1472</v>
      </c>
      <c r="B1179" s="199"/>
      <c r="C1179" s="199" t="s">
        <v>164</v>
      </c>
      <c r="D1179" s="199" t="s">
        <v>165</v>
      </c>
      <c r="E1179" s="199"/>
      <c r="F1179" s="200">
        <v>4.391</v>
      </c>
      <c r="G1179" s="199"/>
      <c r="H1179" s="199" t="s">
        <v>171</v>
      </c>
      <c r="I1179" s="199" t="s">
        <v>1478</v>
      </c>
      <c r="J1179" s="201">
        <v>47000</v>
      </c>
      <c r="K1179" s="201">
        <v>3008</v>
      </c>
      <c r="L1179" s="202">
        <v>6.4</v>
      </c>
      <c r="M1179" s="201">
        <v>1687</v>
      </c>
      <c r="N1179" s="202">
        <v>56.1</v>
      </c>
      <c r="O1179" s="201">
        <v>349</v>
      </c>
      <c r="P1179" s="202">
        <v>11.6</v>
      </c>
      <c r="Q1179" s="201">
        <v>102</v>
      </c>
      <c r="R1179" s="202">
        <v>3.4</v>
      </c>
      <c r="S1179" s="201">
        <v>869</v>
      </c>
      <c r="T1179" s="202">
        <v>28.9</v>
      </c>
      <c r="U1179" s="203">
        <v>406</v>
      </c>
      <c r="V1179" s="203">
        <v>18</v>
      </c>
      <c r="W1179" s="199" t="s">
        <v>169</v>
      </c>
    </row>
    <row r="1180" spans="1:23" hidden="1" x14ac:dyDescent="0.25">
      <c r="A1180" s="199" t="s">
        <v>1553</v>
      </c>
      <c r="B1180" s="199"/>
      <c r="C1180" s="199" t="s">
        <v>428</v>
      </c>
      <c r="D1180" s="199" t="s">
        <v>1015</v>
      </c>
      <c r="E1180" s="199"/>
      <c r="F1180" s="200">
        <v>28.167000000000002</v>
      </c>
      <c r="G1180" s="199"/>
      <c r="H1180" s="199" t="s">
        <v>167</v>
      </c>
      <c r="I1180" s="199" t="s">
        <v>1579</v>
      </c>
      <c r="J1180" s="201">
        <v>47000</v>
      </c>
      <c r="K1180" s="201">
        <v>10326</v>
      </c>
      <c r="L1180" s="202">
        <v>21.97</v>
      </c>
      <c r="M1180" s="201">
        <v>1909</v>
      </c>
      <c r="N1180" s="202">
        <v>18.489999999999998</v>
      </c>
      <c r="O1180" s="201">
        <v>514</v>
      </c>
      <c r="P1180" s="202">
        <v>4.9800000000000004</v>
      </c>
      <c r="Q1180" s="201">
        <v>342</v>
      </c>
      <c r="R1180" s="202">
        <v>3.31</v>
      </c>
      <c r="S1180" s="201">
        <v>7560</v>
      </c>
      <c r="T1180" s="202">
        <v>73.209999999999994</v>
      </c>
      <c r="U1180" s="203">
        <v>2773</v>
      </c>
      <c r="V1180" s="203">
        <v>14</v>
      </c>
      <c r="W1180" s="199" t="s">
        <v>169</v>
      </c>
    </row>
    <row r="1181" spans="1:23" hidden="1" x14ac:dyDescent="0.25">
      <c r="A1181" s="199" t="s">
        <v>1829</v>
      </c>
      <c r="B1181" s="199"/>
      <c r="C1181" s="199" t="s">
        <v>244</v>
      </c>
      <c r="D1181" s="199" t="s">
        <v>245</v>
      </c>
      <c r="E1181" s="199"/>
      <c r="F1181" s="200">
        <v>5</v>
      </c>
      <c r="G1181" s="199"/>
      <c r="H1181" s="199" t="s">
        <v>167</v>
      </c>
      <c r="I1181" s="199" t="s">
        <v>1399</v>
      </c>
      <c r="J1181" s="201">
        <v>47000</v>
      </c>
      <c r="K1181" s="201">
        <v>2773</v>
      </c>
      <c r="L1181" s="202">
        <v>5.9</v>
      </c>
      <c r="M1181" s="201">
        <v>1949</v>
      </c>
      <c r="N1181" s="202">
        <v>70.28</v>
      </c>
      <c r="O1181" s="201">
        <v>292</v>
      </c>
      <c r="P1181" s="202">
        <v>10.52</v>
      </c>
      <c r="Q1181" s="201">
        <v>88</v>
      </c>
      <c r="R1181" s="202">
        <v>3.18</v>
      </c>
      <c r="S1181" s="201">
        <v>444</v>
      </c>
      <c r="T1181" s="202">
        <v>16.02</v>
      </c>
      <c r="U1181" s="203">
        <v>261</v>
      </c>
      <c r="V1181" s="203">
        <v>94</v>
      </c>
      <c r="W1181" s="199" t="s">
        <v>179</v>
      </c>
    </row>
    <row r="1182" spans="1:23" hidden="1" x14ac:dyDescent="0.25">
      <c r="A1182" s="199" t="s">
        <v>1829</v>
      </c>
      <c r="B1182" s="199"/>
      <c r="C1182" s="199" t="s">
        <v>244</v>
      </c>
      <c r="D1182" s="199" t="s">
        <v>245</v>
      </c>
      <c r="E1182" s="199"/>
      <c r="F1182" s="200">
        <v>5.9260000000000002</v>
      </c>
      <c r="G1182" s="199"/>
      <c r="H1182" s="199" t="s">
        <v>171</v>
      </c>
      <c r="I1182" s="199" t="s">
        <v>1113</v>
      </c>
      <c r="J1182" s="201">
        <v>47000</v>
      </c>
      <c r="K1182" s="201">
        <v>1946</v>
      </c>
      <c r="L1182" s="202">
        <v>4.1399999999999997</v>
      </c>
      <c r="M1182" s="201">
        <v>863</v>
      </c>
      <c r="N1182" s="202">
        <v>44.35</v>
      </c>
      <c r="O1182" s="201">
        <v>117</v>
      </c>
      <c r="P1182" s="202">
        <v>5.99</v>
      </c>
      <c r="Q1182" s="201">
        <v>65</v>
      </c>
      <c r="R1182" s="202">
        <v>3.36</v>
      </c>
      <c r="S1182" s="201">
        <v>901</v>
      </c>
      <c r="T1182" s="202">
        <v>46.29</v>
      </c>
      <c r="U1182" s="203">
        <v>361</v>
      </c>
      <c r="V1182" s="203">
        <v>0</v>
      </c>
      <c r="W1182" s="199" t="s">
        <v>179</v>
      </c>
    </row>
    <row r="1183" spans="1:23" hidden="1" x14ac:dyDescent="0.25">
      <c r="A1183" s="199" t="s">
        <v>362</v>
      </c>
      <c r="B1183" s="199"/>
      <c r="C1183" s="199" t="s">
        <v>297</v>
      </c>
      <c r="D1183" s="199" t="s">
        <v>498</v>
      </c>
      <c r="E1183" s="199" t="s">
        <v>166</v>
      </c>
      <c r="F1183" s="200">
        <v>3.83</v>
      </c>
      <c r="G1183" s="199"/>
      <c r="H1183" s="199" t="s">
        <v>167</v>
      </c>
      <c r="I1183" s="199" t="s">
        <v>501</v>
      </c>
      <c r="J1183" s="201">
        <v>46500</v>
      </c>
      <c r="K1183" s="201">
        <v>8412</v>
      </c>
      <c r="L1183" s="202">
        <v>18.09</v>
      </c>
      <c r="M1183" s="201">
        <v>2153</v>
      </c>
      <c r="N1183" s="202">
        <v>25.6</v>
      </c>
      <c r="O1183" s="201">
        <v>383</v>
      </c>
      <c r="P1183" s="202">
        <v>4.55</v>
      </c>
      <c r="Q1183" s="201">
        <v>104</v>
      </c>
      <c r="R1183" s="202">
        <v>1.24</v>
      </c>
      <c r="S1183" s="201">
        <v>5771</v>
      </c>
      <c r="T1183" s="202">
        <v>68.61</v>
      </c>
      <c r="U1183" s="203">
        <v>2117</v>
      </c>
      <c r="V1183" s="203">
        <v>20</v>
      </c>
      <c r="W1183" s="199" t="s">
        <v>169</v>
      </c>
    </row>
    <row r="1184" spans="1:23" hidden="1" x14ac:dyDescent="0.25">
      <c r="A1184" s="199" t="s">
        <v>1285</v>
      </c>
      <c r="B1184" s="199"/>
      <c r="C1184" s="199" t="s">
        <v>164</v>
      </c>
      <c r="D1184" s="199" t="s">
        <v>165</v>
      </c>
      <c r="E1184" s="199"/>
      <c r="F1184" s="200">
        <v>0</v>
      </c>
      <c r="G1184" s="199"/>
      <c r="H1184" s="199" t="s">
        <v>167</v>
      </c>
      <c r="I1184" s="199" t="s">
        <v>1286</v>
      </c>
      <c r="J1184" s="201">
        <v>46500</v>
      </c>
      <c r="K1184" s="201">
        <v>14555</v>
      </c>
      <c r="L1184" s="202">
        <v>31.3</v>
      </c>
      <c r="M1184" s="201">
        <v>6957</v>
      </c>
      <c r="N1184" s="202">
        <v>47.8</v>
      </c>
      <c r="O1184" s="201">
        <v>1063</v>
      </c>
      <c r="P1184" s="202">
        <v>7.3</v>
      </c>
      <c r="Q1184" s="201">
        <v>204</v>
      </c>
      <c r="R1184" s="202">
        <v>1.4</v>
      </c>
      <c r="S1184" s="201">
        <v>6331</v>
      </c>
      <c r="T1184" s="202">
        <v>43.5</v>
      </c>
      <c r="U1184" s="203">
        <v>2555</v>
      </c>
      <c r="V1184" s="203">
        <v>18</v>
      </c>
      <c r="W1184" s="199" t="s">
        <v>169</v>
      </c>
    </row>
    <row r="1185" spans="1:23" x14ac:dyDescent="0.25">
      <c r="A1185" s="199" t="s">
        <v>366</v>
      </c>
      <c r="B1185" s="199"/>
      <c r="C1185" s="199" t="s">
        <v>359</v>
      </c>
      <c r="D1185" s="199" t="s">
        <v>360</v>
      </c>
      <c r="E1185" s="199"/>
      <c r="F1185" s="200">
        <v>4.0000000000000001E-3</v>
      </c>
      <c r="G1185" s="199"/>
      <c r="H1185" s="199" t="s">
        <v>167</v>
      </c>
      <c r="I1185" s="199" t="s">
        <v>1318</v>
      </c>
      <c r="J1185" s="201">
        <v>71000</v>
      </c>
      <c r="K1185" s="201">
        <v>3316</v>
      </c>
      <c r="L1185" s="202">
        <v>4.67</v>
      </c>
      <c r="M1185" s="201">
        <v>1556</v>
      </c>
      <c r="N1185" s="202">
        <v>46.92</v>
      </c>
      <c r="O1185" s="201">
        <v>336</v>
      </c>
      <c r="P1185" s="202">
        <v>10.119999999999999</v>
      </c>
      <c r="Q1185" s="201">
        <v>258</v>
      </c>
      <c r="R1185" s="202">
        <v>7.77</v>
      </c>
      <c r="S1185" s="201">
        <v>1167</v>
      </c>
      <c r="T1185" s="202">
        <v>35.19</v>
      </c>
      <c r="U1185" s="203">
        <v>526</v>
      </c>
      <c r="V1185" s="203">
        <v>7</v>
      </c>
      <c r="W1185" s="199" t="s">
        <v>169</v>
      </c>
    </row>
    <row r="1186" spans="1:23" hidden="1" x14ac:dyDescent="0.25">
      <c r="A1186" s="199" t="s">
        <v>1472</v>
      </c>
      <c r="B1186" s="199"/>
      <c r="C1186" s="199" t="s">
        <v>164</v>
      </c>
      <c r="D1186" s="199" t="s">
        <v>165</v>
      </c>
      <c r="E1186" s="199"/>
      <c r="F1186" s="200">
        <v>0.5</v>
      </c>
      <c r="G1186" s="199"/>
      <c r="H1186" s="199" t="s">
        <v>167</v>
      </c>
      <c r="I1186" s="199" t="s">
        <v>1277</v>
      </c>
      <c r="J1186" s="201">
        <v>46500</v>
      </c>
      <c r="K1186" s="201">
        <v>3023</v>
      </c>
      <c r="L1186" s="202">
        <v>6.5</v>
      </c>
      <c r="M1186" s="201">
        <v>1509</v>
      </c>
      <c r="N1186" s="202">
        <v>49.91</v>
      </c>
      <c r="O1186" s="201">
        <v>269</v>
      </c>
      <c r="P1186" s="202">
        <v>8.9</v>
      </c>
      <c r="Q1186" s="201">
        <v>96</v>
      </c>
      <c r="R1186" s="202">
        <v>3.19</v>
      </c>
      <c r="S1186" s="201">
        <v>1149</v>
      </c>
      <c r="T1186" s="202">
        <v>38.01</v>
      </c>
      <c r="U1186" s="203">
        <v>488</v>
      </c>
      <c r="V1186" s="203">
        <v>18</v>
      </c>
      <c r="W1186" s="199" t="s">
        <v>169</v>
      </c>
    </row>
    <row r="1187" spans="1:23" hidden="1" x14ac:dyDescent="0.25">
      <c r="A1187" s="199" t="s">
        <v>1626</v>
      </c>
      <c r="B1187" s="199"/>
      <c r="C1187" s="199" t="s">
        <v>202</v>
      </c>
      <c r="D1187" s="199" t="s">
        <v>214</v>
      </c>
      <c r="E1187" s="199"/>
      <c r="F1187" s="200">
        <v>30.36</v>
      </c>
      <c r="G1187" s="199"/>
      <c r="H1187" s="199" t="s">
        <v>192</v>
      </c>
      <c r="I1187" s="199" t="s">
        <v>1673</v>
      </c>
      <c r="J1187" s="201">
        <v>46500</v>
      </c>
      <c r="K1187" s="201">
        <v>6045</v>
      </c>
      <c r="L1187" s="202">
        <v>13</v>
      </c>
      <c r="M1187" s="201">
        <v>2297</v>
      </c>
      <c r="N1187" s="202">
        <v>38</v>
      </c>
      <c r="O1187" s="201">
        <v>302</v>
      </c>
      <c r="P1187" s="202">
        <v>5</v>
      </c>
      <c r="Q1187" s="201">
        <v>143</v>
      </c>
      <c r="R1187" s="202">
        <v>2.36</v>
      </c>
      <c r="S1187" s="201">
        <v>3303</v>
      </c>
      <c r="T1187" s="202">
        <v>54.64</v>
      </c>
      <c r="U1187" s="203">
        <v>1269</v>
      </c>
      <c r="V1187" s="203">
        <v>21</v>
      </c>
      <c r="W1187" s="199" t="s">
        <v>169</v>
      </c>
    </row>
    <row r="1188" spans="1:23" hidden="1" x14ac:dyDescent="0.25">
      <c r="A1188" s="199" t="s">
        <v>1626</v>
      </c>
      <c r="B1188" s="199"/>
      <c r="C1188" s="199" t="s">
        <v>202</v>
      </c>
      <c r="D1188" s="199" t="s">
        <v>223</v>
      </c>
      <c r="E1188" s="199"/>
      <c r="F1188" s="200">
        <v>66.397999999999996</v>
      </c>
      <c r="G1188" s="199"/>
      <c r="H1188" s="199" t="s">
        <v>171</v>
      </c>
      <c r="I1188" s="199" t="s">
        <v>1684</v>
      </c>
      <c r="J1188" s="201">
        <v>46500</v>
      </c>
      <c r="K1188" s="201">
        <v>6152</v>
      </c>
      <c r="L1188" s="202">
        <v>13.23</v>
      </c>
      <c r="M1188" s="201">
        <v>2276</v>
      </c>
      <c r="N1188" s="202">
        <v>37</v>
      </c>
      <c r="O1188" s="201">
        <v>268</v>
      </c>
      <c r="P1188" s="202">
        <v>4.3600000000000003</v>
      </c>
      <c r="Q1188" s="201">
        <v>131</v>
      </c>
      <c r="R1188" s="202">
        <v>2.13</v>
      </c>
      <c r="S1188" s="201">
        <v>3476</v>
      </c>
      <c r="T1188" s="202">
        <v>56.51</v>
      </c>
      <c r="U1188" s="203">
        <v>1323</v>
      </c>
      <c r="V1188" s="203">
        <v>18</v>
      </c>
      <c r="W1188" s="199" t="s">
        <v>169</v>
      </c>
    </row>
    <row r="1189" spans="1:23" hidden="1" x14ac:dyDescent="0.25">
      <c r="A1189" s="199" t="s">
        <v>2167</v>
      </c>
      <c r="B1189" s="199"/>
      <c r="C1189" s="199" t="s">
        <v>176</v>
      </c>
      <c r="D1189" s="199" t="s">
        <v>177</v>
      </c>
      <c r="E1189" s="199"/>
      <c r="F1189" s="200">
        <v>8.9049999999999994</v>
      </c>
      <c r="G1189" s="199"/>
      <c r="H1189" s="199" t="s">
        <v>171</v>
      </c>
      <c r="I1189" s="199" t="s">
        <v>2169</v>
      </c>
      <c r="J1189" s="201">
        <v>46500</v>
      </c>
      <c r="K1189" s="201">
        <v>1483</v>
      </c>
      <c r="L1189" s="202">
        <v>3.19</v>
      </c>
      <c r="M1189" s="201">
        <v>1210</v>
      </c>
      <c r="N1189" s="202">
        <v>81.58</v>
      </c>
      <c r="O1189" s="201">
        <v>162</v>
      </c>
      <c r="P1189" s="202">
        <v>10.93</v>
      </c>
      <c r="Q1189" s="201">
        <v>34</v>
      </c>
      <c r="R1189" s="202">
        <v>2.31</v>
      </c>
      <c r="S1189" s="201">
        <v>77</v>
      </c>
      <c r="T1189" s="202">
        <v>5.18</v>
      </c>
      <c r="U1189" s="203">
        <v>89</v>
      </c>
      <c r="V1189" s="203">
        <v>6</v>
      </c>
      <c r="W1189" s="199" t="s">
        <v>179</v>
      </c>
    </row>
    <row r="1190" spans="1:23" hidden="1" x14ac:dyDescent="0.25">
      <c r="A1190" s="199" t="s">
        <v>163</v>
      </c>
      <c r="B1190" s="199"/>
      <c r="C1190" s="199" t="s">
        <v>176</v>
      </c>
      <c r="D1190" s="199" t="s">
        <v>177</v>
      </c>
      <c r="E1190" s="199"/>
      <c r="F1190" s="200">
        <v>40.768999999999998</v>
      </c>
      <c r="G1190" s="199"/>
      <c r="H1190" s="199" t="s">
        <v>167</v>
      </c>
      <c r="I1190" s="199" t="s">
        <v>194</v>
      </c>
      <c r="J1190" s="201">
        <v>46000</v>
      </c>
      <c r="K1190" s="201">
        <v>1398</v>
      </c>
      <c r="L1190" s="202">
        <v>3.04</v>
      </c>
      <c r="M1190" s="201">
        <v>1153</v>
      </c>
      <c r="N1190" s="202">
        <v>82.48</v>
      </c>
      <c r="O1190" s="201">
        <v>149</v>
      </c>
      <c r="P1190" s="202">
        <v>10.64</v>
      </c>
      <c r="Q1190" s="201">
        <v>22</v>
      </c>
      <c r="R1190" s="202">
        <v>1.58</v>
      </c>
      <c r="S1190" s="201">
        <v>74</v>
      </c>
      <c r="T1190" s="202">
        <v>5.3</v>
      </c>
      <c r="U1190" s="203">
        <v>83</v>
      </c>
      <c r="V1190" s="203">
        <v>5</v>
      </c>
      <c r="W1190" s="199" t="s">
        <v>179</v>
      </c>
    </row>
    <row r="1191" spans="1:23" hidden="1" x14ac:dyDescent="0.25">
      <c r="A1191" s="199" t="s">
        <v>279</v>
      </c>
      <c r="B1191" s="199"/>
      <c r="C1191" s="199" t="s">
        <v>176</v>
      </c>
      <c r="D1191" s="199" t="s">
        <v>177</v>
      </c>
      <c r="E1191" s="199"/>
      <c r="F1191" s="200">
        <v>15.143000000000001</v>
      </c>
      <c r="G1191" s="199"/>
      <c r="H1191" s="199" t="s">
        <v>171</v>
      </c>
      <c r="I1191" s="199" t="s">
        <v>283</v>
      </c>
      <c r="J1191" s="201">
        <v>46000</v>
      </c>
      <c r="K1191" s="201">
        <v>1279</v>
      </c>
      <c r="L1191" s="202">
        <v>2.78</v>
      </c>
      <c r="M1191" s="201">
        <v>834</v>
      </c>
      <c r="N1191" s="202">
        <v>65.19</v>
      </c>
      <c r="O1191" s="201">
        <v>100</v>
      </c>
      <c r="P1191" s="202">
        <v>7.81</v>
      </c>
      <c r="Q1191" s="201">
        <v>23</v>
      </c>
      <c r="R1191" s="202">
        <v>1.81</v>
      </c>
      <c r="S1191" s="201">
        <v>322</v>
      </c>
      <c r="T1191" s="202">
        <v>25.18</v>
      </c>
      <c r="U1191" s="203">
        <v>153</v>
      </c>
      <c r="V1191" s="203">
        <v>12</v>
      </c>
      <c r="W1191" s="199" t="s">
        <v>169</v>
      </c>
    </row>
    <row r="1192" spans="1:23" hidden="1" x14ac:dyDescent="0.25">
      <c r="A1192" s="199" t="s">
        <v>378</v>
      </c>
      <c r="B1192" s="199"/>
      <c r="C1192" s="199" t="s">
        <v>293</v>
      </c>
      <c r="D1192" s="199" t="s">
        <v>294</v>
      </c>
      <c r="E1192" s="199"/>
      <c r="F1192" s="200">
        <v>186.238</v>
      </c>
      <c r="G1192" s="199"/>
      <c r="H1192" s="199" t="s">
        <v>171</v>
      </c>
      <c r="I1192" s="199" t="s">
        <v>566</v>
      </c>
      <c r="J1192" s="201">
        <v>46000</v>
      </c>
      <c r="K1192" s="201">
        <v>8262</v>
      </c>
      <c r="L1192" s="202">
        <v>17.96</v>
      </c>
      <c r="M1192" s="201">
        <v>2115</v>
      </c>
      <c r="N1192" s="202">
        <v>25.6</v>
      </c>
      <c r="O1192" s="201">
        <v>271</v>
      </c>
      <c r="P1192" s="202">
        <v>3.28</v>
      </c>
      <c r="Q1192" s="201">
        <v>107</v>
      </c>
      <c r="R1192" s="202">
        <v>1.3</v>
      </c>
      <c r="S1192" s="201">
        <v>5768</v>
      </c>
      <c r="T1192" s="202">
        <v>69.81</v>
      </c>
      <c r="U1192" s="203">
        <v>2105</v>
      </c>
      <c r="V1192" s="203">
        <v>1</v>
      </c>
      <c r="W1192" s="199" t="s">
        <v>169</v>
      </c>
    </row>
    <row r="1193" spans="1:23" hidden="1" x14ac:dyDescent="0.25">
      <c r="A1193" s="199" t="s">
        <v>1553</v>
      </c>
      <c r="B1193" s="199"/>
      <c r="C1193" s="199" t="s">
        <v>428</v>
      </c>
      <c r="D1193" s="199" t="s">
        <v>1015</v>
      </c>
      <c r="E1193" s="199"/>
      <c r="F1193" s="200">
        <v>26.576000000000001</v>
      </c>
      <c r="G1193" s="199"/>
      <c r="H1193" s="199" t="s">
        <v>167</v>
      </c>
      <c r="I1193" s="199" t="s">
        <v>1578</v>
      </c>
      <c r="J1193" s="201">
        <v>46000</v>
      </c>
      <c r="K1193" s="201">
        <v>10580</v>
      </c>
      <c r="L1193" s="202">
        <v>23</v>
      </c>
      <c r="M1193" s="201">
        <v>2601</v>
      </c>
      <c r="N1193" s="202">
        <v>24.58</v>
      </c>
      <c r="O1193" s="201">
        <v>482</v>
      </c>
      <c r="P1193" s="202">
        <v>4.5599999999999996</v>
      </c>
      <c r="Q1193" s="201">
        <v>238</v>
      </c>
      <c r="R1193" s="202">
        <v>2.25</v>
      </c>
      <c r="S1193" s="201">
        <v>7258</v>
      </c>
      <c r="T1193" s="202">
        <v>68.599999999999994</v>
      </c>
      <c r="U1193" s="203">
        <v>2674</v>
      </c>
      <c r="V1193" s="203">
        <v>21</v>
      </c>
      <c r="W1193" s="199" t="s">
        <v>169</v>
      </c>
    </row>
    <row r="1194" spans="1:23" hidden="1" x14ac:dyDescent="0.25">
      <c r="A1194" s="199" t="s">
        <v>1553</v>
      </c>
      <c r="B1194" s="199"/>
      <c r="C1194" s="199" t="s">
        <v>428</v>
      </c>
      <c r="D1194" s="199" t="s">
        <v>1015</v>
      </c>
      <c r="E1194" s="199"/>
      <c r="F1194" s="200">
        <v>28.167000000000002</v>
      </c>
      <c r="G1194" s="199"/>
      <c r="H1194" s="199" t="s">
        <v>171</v>
      </c>
      <c r="I1194" s="199" t="s">
        <v>1579</v>
      </c>
      <c r="J1194" s="201">
        <v>46000</v>
      </c>
      <c r="K1194" s="201">
        <v>10106</v>
      </c>
      <c r="L1194" s="202">
        <v>21.97</v>
      </c>
      <c r="M1194" s="201">
        <v>1869</v>
      </c>
      <c r="N1194" s="202">
        <v>18.489999999999998</v>
      </c>
      <c r="O1194" s="201">
        <v>503</v>
      </c>
      <c r="P1194" s="202">
        <v>4.9800000000000004</v>
      </c>
      <c r="Q1194" s="201">
        <v>335</v>
      </c>
      <c r="R1194" s="202">
        <v>3.31</v>
      </c>
      <c r="S1194" s="201">
        <v>7399</v>
      </c>
      <c r="T1194" s="202">
        <v>73.209999999999994</v>
      </c>
      <c r="U1194" s="203">
        <v>2714</v>
      </c>
      <c r="V1194" s="203">
        <v>14</v>
      </c>
      <c r="W1194" s="199" t="s">
        <v>169</v>
      </c>
    </row>
    <row r="1195" spans="1:23" hidden="1" x14ac:dyDescent="0.25">
      <c r="A1195" s="199" t="s">
        <v>1626</v>
      </c>
      <c r="B1195" s="199"/>
      <c r="C1195" s="199" t="s">
        <v>202</v>
      </c>
      <c r="D1195" s="199" t="s">
        <v>214</v>
      </c>
      <c r="E1195" s="199"/>
      <c r="F1195" s="200">
        <v>37.863</v>
      </c>
      <c r="G1195" s="199"/>
      <c r="H1195" s="199" t="s">
        <v>171</v>
      </c>
      <c r="I1195" s="199" t="s">
        <v>1674</v>
      </c>
      <c r="J1195" s="201">
        <v>46000</v>
      </c>
      <c r="K1195" s="201">
        <v>5520</v>
      </c>
      <c r="L1195" s="202">
        <v>12</v>
      </c>
      <c r="M1195" s="201">
        <v>2153</v>
      </c>
      <c r="N1195" s="202">
        <v>39</v>
      </c>
      <c r="O1195" s="201">
        <v>209</v>
      </c>
      <c r="P1195" s="202">
        <v>3.79</v>
      </c>
      <c r="Q1195" s="201">
        <v>130</v>
      </c>
      <c r="R1195" s="202">
        <v>2.36</v>
      </c>
      <c r="S1195" s="201">
        <v>3028</v>
      </c>
      <c r="T1195" s="202">
        <v>54.85</v>
      </c>
      <c r="U1195" s="203">
        <v>1158</v>
      </c>
      <c r="V1195" s="203">
        <v>21</v>
      </c>
      <c r="W1195" s="199" t="s">
        <v>169</v>
      </c>
    </row>
    <row r="1196" spans="1:23" hidden="1" x14ac:dyDescent="0.25">
      <c r="A1196" s="199" t="s">
        <v>2546</v>
      </c>
      <c r="B1196" s="199"/>
      <c r="C1196" s="199" t="s">
        <v>164</v>
      </c>
      <c r="D1196" s="199" t="s">
        <v>165</v>
      </c>
      <c r="E1196" s="199"/>
      <c r="F1196" s="200">
        <v>3.0920000000000001</v>
      </c>
      <c r="G1196" s="199"/>
      <c r="H1196" s="199" t="s">
        <v>167</v>
      </c>
      <c r="I1196" s="199" t="s">
        <v>2547</v>
      </c>
      <c r="J1196" s="201">
        <v>46000</v>
      </c>
      <c r="K1196" s="201">
        <v>1380</v>
      </c>
      <c r="L1196" s="202">
        <v>3</v>
      </c>
      <c r="M1196" s="201">
        <v>690</v>
      </c>
      <c r="N1196" s="202">
        <v>50</v>
      </c>
      <c r="O1196" s="201">
        <v>206</v>
      </c>
      <c r="P1196" s="202">
        <v>14.9</v>
      </c>
      <c r="Q1196" s="201">
        <v>75</v>
      </c>
      <c r="R1196" s="202">
        <v>5.4</v>
      </c>
      <c r="S1196" s="201">
        <v>410</v>
      </c>
      <c r="T1196" s="202">
        <v>29.7</v>
      </c>
      <c r="U1196" s="203">
        <v>196</v>
      </c>
      <c r="V1196" s="203">
        <v>18</v>
      </c>
      <c r="W1196" s="199" t="s">
        <v>169</v>
      </c>
    </row>
    <row r="1197" spans="1:23" hidden="1" x14ac:dyDescent="0.25">
      <c r="A1197" s="199" t="s">
        <v>362</v>
      </c>
      <c r="B1197" s="199"/>
      <c r="C1197" s="199" t="s">
        <v>297</v>
      </c>
      <c r="D1197" s="199" t="s">
        <v>481</v>
      </c>
      <c r="E1197" s="199"/>
      <c r="F1197" s="200">
        <v>31.042999999999999</v>
      </c>
      <c r="G1197" s="199"/>
      <c r="H1197" s="199" t="s">
        <v>167</v>
      </c>
      <c r="I1197" s="199" t="s">
        <v>492</v>
      </c>
      <c r="J1197" s="201">
        <v>45500</v>
      </c>
      <c r="K1197" s="201">
        <v>7935</v>
      </c>
      <c r="L1197" s="202">
        <v>17.440000000000001</v>
      </c>
      <c r="M1197" s="201">
        <v>983</v>
      </c>
      <c r="N1197" s="202">
        <v>12.39</v>
      </c>
      <c r="O1197" s="201">
        <v>384</v>
      </c>
      <c r="P1197" s="202">
        <v>4.84</v>
      </c>
      <c r="Q1197" s="201">
        <v>138</v>
      </c>
      <c r="R1197" s="202">
        <v>1.74</v>
      </c>
      <c r="S1197" s="201">
        <v>6431</v>
      </c>
      <c r="T1197" s="202">
        <v>81.040000000000006</v>
      </c>
      <c r="U1197" s="203">
        <v>2309</v>
      </c>
      <c r="V1197" s="203">
        <v>20</v>
      </c>
      <c r="W1197" s="199" t="s">
        <v>169</v>
      </c>
    </row>
    <row r="1198" spans="1:23" hidden="1" x14ac:dyDescent="0.25">
      <c r="A1198" s="199" t="s">
        <v>1332</v>
      </c>
      <c r="B1198" s="199"/>
      <c r="C1198" s="199" t="s">
        <v>460</v>
      </c>
      <c r="D1198" s="199" t="s">
        <v>849</v>
      </c>
      <c r="E1198" s="199" t="s">
        <v>166</v>
      </c>
      <c r="F1198" s="200">
        <v>23.428999999999998</v>
      </c>
      <c r="G1198" s="199"/>
      <c r="H1198" s="199" t="s">
        <v>167</v>
      </c>
      <c r="I1198" s="199" t="s">
        <v>1365</v>
      </c>
      <c r="J1198" s="201">
        <v>45500</v>
      </c>
      <c r="K1198" s="201">
        <v>8313</v>
      </c>
      <c r="L1198" s="202">
        <v>18.27</v>
      </c>
      <c r="M1198" s="201">
        <v>2749</v>
      </c>
      <c r="N1198" s="202">
        <v>33.07</v>
      </c>
      <c r="O1198" s="201">
        <v>303</v>
      </c>
      <c r="P1198" s="202">
        <v>3.64</v>
      </c>
      <c r="Q1198" s="201">
        <v>111</v>
      </c>
      <c r="R1198" s="202">
        <v>1.34</v>
      </c>
      <c r="S1198" s="201">
        <v>5150</v>
      </c>
      <c r="T1198" s="202">
        <v>61.95</v>
      </c>
      <c r="U1198" s="203">
        <v>1917</v>
      </c>
      <c r="V1198" s="203">
        <v>20</v>
      </c>
      <c r="W1198" s="199" t="s">
        <v>179</v>
      </c>
    </row>
    <row r="1199" spans="1:23" hidden="1" x14ac:dyDescent="0.25">
      <c r="A1199" s="199" t="s">
        <v>1774</v>
      </c>
      <c r="B1199" s="199"/>
      <c r="C1199" s="199" t="s">
        <v>176</v>
      </c>
      <c r="D1199" s="199" t="s">
        <v>177</v>
      </c>
      <c r="E1199" s="199"/>
      <c r="F1199" s="200">
        <v>4.6959999999999997</v>
      </c>
      <c r="G1199" s="199"/>
      <c r="H1199" s="199" t="s">
        <v>167</v>
      </c>
      <c r="I1199" s="199" t="s">
        <v>1776</v>
      </c>
      <c r="J1199" s="201">
        <v>45500</v>
      </c>
      <c r="K1199" s="201">
        <v>987</v>
      </c>
      <c r="L1199" s="202">
        <v>2.17</v>
      </c>
      <c r="M1199" s="201">
        <v>867</v>
      </c>
      <c r="N1199" s="202">
        <v>87.85</v>
      </c>
      <c r="O1199" s="201">
        <v>71</v>
      </c>
      <c r="P1199" s="202">
        <v>7.21</v>
      </c>
      <c r="Q1199" s="201">
        <v>22</v>
      </c>
      <c r="R1199" s="202">
        <v>2.2400000000000002</v>
      </c>
      <c r="S1199" s="201">
        <v>27</v>
      </c>
      <c r="T1199" s="202">
        <v>2.7</v>
      </c>
      <c r="U1199" s="203">
        <v>49</v>
      </c>
      <c r="V1199" s="203">
        <v>6</v>
      </c>
      <c r="W1199" s="199" t="s">
        <v>179</v>
      </c>
    </row>
    <row r="1200" spans="1:23" hidden="1" x14ac:dyDescent="0.25">
      <c r="A1200" s="199" t="s">
        <v>362</v>
      </c>
      <c r="B1200" s="199"/>
      <c r="C1200" s="199" t="s">
        <v>297</v>
      </c>
      <c r="D1200" s="199" t="s">
        <v>481</v>
      </c>
      <c r="E1200" s="199" t="s">
        <v>166</v>
      </c>
      <c r="F1200" s="200">
        <v>26.524999999999999</v>
      </c>
      <c r="G1200" s="199"/>
      <c r="H1200" s="199" t="s">
        <v>167</v>
      </c>
      <c r="I1200" s="199" t="s">
        <v>490</v>
      </c>
      <c r="J1200" s="201">
        <v>45000</v>
      </c>
      <c r="K1200" s="201">
        <v>7938</v>
      </c>
      <c r="L1200" s="202">
        <v>17.64</v>
      </c>
      <c r="M1200" s="201">
        <v>984</v>
      </c>
      <c r="N1200" s="202">
        <v>12.39</v>
      </c>
      <c r="O1200" s="201">
        <v>384</v>
      </c>
      <c r="P1200" s="202">
        <v>4.84</v>
      </c>
      <c r="Q1200" s="201">
        <v>138</v>
      </c>
      <c r="R1200" s="202">
        <v>1.74</v>
      </c>
      <c r="S1200" s="201">
        <v>6433</v>
      </c>
      <c r="T1200" s="202">
        <v>81.040000000000006</v>
      </c>
      <c r="U1200" s="203">
        <v>2309</v>
      </c>
      <c r="V1200" s="203">
        <v>20</v>
      </c>
      <c r="W1200" s="199" t="s">
        <v>169</v>
      </c>
    </row>
    <row r="1201" spans="1:23" hidden="1" x14ac:dyDescent="0.25">
      <c r="A1201" s="199" t="s">
        <v>362</v>
      </c>
      <c r="B1201" s="199"/>
      <c r="C1201" s="199" t="s">
        <v>297</v>
      </c>
      <c r="D1201" s="199" t="s">
        <v>481</v>
      </c>
      <c r="E1201" s="199" t="s">
        <v>166</v>
      </c>
      <c r="F1201" s="200">
        <v>28.376999999999999</v>
      </c>
      <c r="G1201" s="199"/>
      <c r="H1201" s="199" t="s">
        <v>167</v>
      </c>
      <c r="I1201" s="199" t="s">
        <v>491</v>
      </c>
      <c r="J1201" s="201">
        <v>45000</v>
      </c>
      <c r="K1201" s="201">
        <v>7938</v>
      </c>
      <c r="L1201" s="202">
        <v>17.64</v>
      </c>
      <c r="M1201" s="201">
        <v>984</v>
      </c>
      <c r="N1201" s="202">
        <v>12.39</v>
      </c>
      <c r="O1201" s="201">
        <v>384</v>
      </c>
      <c r="P1201" s="202">
        <v>4.84</v>
      </c>
      <c r="Q1201" s="201">
        <v>138</v>
      </c>
      <c r="R1201" s="202">
        <v>1.74</v>
      </c>
      <c r="S1201" s="201">
        <v>6433</v>
      </c>
      <c r="T1201" s="202">
        <v>81.040000000000006</v>
      </c>
      <c r="U1201" s="203">
        <v>2309</v>
      </c>
      <c r="V1201" s="203">
        <v>20</v>
      </c>
      <c r="W1201" s="199" t="s">
        <v>169</v>
      </c>
    </row>
    <row r="1202" spans="1:23" hidden="1" x14ac:dyDescent="0.25">
      <c r="A1202" s="199" t="s">
        <v>362</v>
      </c>
      <c r="B1202" s="199"/>
      <c r="C1202" s="199" t="s">
        <v>297</v>
      </c>
      <c r="D1202" s="199" t="s">
        <v>498</v>
      </c>
      <c r="E1202" s="199" t="s">
        <v>166</v>
      </c>
      <c r="F1202" s="200">
        <v>18.481000000000002</v>
      </c>
      <c r="G1202" s="199"/>
      <c r="H1202" s="199" t="s">
        <v>167</v>
      </c>
      <c r="I1202" s="199" t="s">
        <v>511</v>
      </c>
      <c r="J1202" s="201">
        <v>45000</v>
      </c>
      <c r="K1202" s="201">
        <v>7943</v>
      </c>
      <c r="L1202" s="202">
        <v>17.649999999999999</v>
      </c>
      <c r="M1202" s="201">
        <v>1643</v>
      </c>
      <c r="N1202" s="202">
        <v>20.69</v>
      </c>
      <c r="O1202" s="201">
        <v>297</v>
      </c>
      <c r="P1202" s="202">
        <v>3.74</v>
      </c>
      <c r="Q1202" s="201">
        <v>77</v>
      </c>
      <c r="R1202" s="202">
        <v>0.97</v>
      </c>
      <c r="S1202" s="201">
        <v>5925</v>
      </c>
      <c r="T1202" s="202">
        <v>74.599999999999994</v>
      </c>
      <c r="U1202" s="203">
        <v>2140</v>
      </c>
      <c r="V1202" s="203">
        <v>20</v>
      </c>
      <c r="W1202" s="199" t="s">
        <v>169</v>
      </c>
    </row>
    <row r="1203" spans="1:23" hidden="1" x14ac:dyDescent="0.25">
      <c r="A1203" s="199" t="s">
        <v>378</v>
      </c>
      <c r="B1203" s="199"/>
      <c r="C1203" s="199" t="s">
        <v>293</v>
      </c>
      <c r="D1203" s="199" t="s">
        <v>294</v>
      </c>
      <c r="E1203" s="199"/>
      <c r="F1203" s="200">
        <v>176.459</v>
      </c>
      <c r="G1203" s="199"/>
      <c r="H1203" s="199" t="s">
        <v>171</v>
      </c>
      <c r="I1203" s="199" t="s">
        <v>736</v>
      </c>
      <c r="J1203" s="201">
        <v>45000</v>
      </c>
      <c r="K1203" s="201">
        <v>8082</v>
      </c>
      <c r="L1203" s="202">
        <v>17.96</v>
      </c>
      <c r="M1203" s="201">
        <v>2069</v>
      </c>
      <c r="N1203" s="202">
        <v>25.6</v>
      </c>
      <c r="O1203" s="201">
        <v>265</v>
      </c>
      <c r="P1203" s="202">
        <v>3.28</v>
      </c>
      <c r="Q1203" s="201">
        <v>105</v>
      </c>
      <c r="R1203" s="202">
        <v>1.3</v>
      </c>
      <c r="S1203" s="201">
        <v>5642</v>
      </c>
      <c r="T1203" s="202">
        <v>69.81</v>
      </c>
      <c r="U1203" s="203">
        <v>2059</v>
      </c>
      <c r="V1203" s="203">
        <v>1</v>
      </c>
      <c r="W1203" s="199" t="s">
        <v>169</v>
      </c>
    </row>
    <row r="1204" spans="1:23" hidden="1" x14ac:dyDescent="0.25">
      <c r="A1204" s="199" t="s">
        <v>2403</v>
      </c>
      <c r="B1204" s="199"/>
      <c r="C1204" s="199" t="s">
        <v>244</v>
      </c>
      <c r="D1204" s="199" t="s">
        <v>70</v>
      </c>
      <c r="E1204" s="199" t="s">
        <v>234</v>
      </c>
      <c r="F1204" s="200">
        <v>7.5430000000000001</v>
      </c>
      <c r="G1204" s="199"/>
      <c r="H1204" s="199" t="s">
        <v>171</v>
      </c>
      <c r="I1204" s="199" t="s">
        <v>2421</v>
      </c>
      <c r="J1204" s="201">
        <v>45000</v>
      </c>
      <c r="K1204" s="201">
        <v>932</v>
      </c>
      <c r="L1204" s="202">
        <v>2.0699999999999998</v>
      </c>
      <c r="M1204" s="201">
        <v>528</v>
      </c>
      <c r="N1204" s="202">
        <v>56.67</v>
      </c>
      <c r="O1204" s="201">
        <v>71</v>
      </c>
      <c r="P1204" s="202">
        <v>7.66</v>
      </c>
      <c r="Q1204" s="201">
        <v>11</v>
      </c>
      <c r="R1204" s="202">
        <v>1.1399999999999999</v>
      </c>
      <c r="S1204" s="201">
        <v>322</v>
      </c>
      <c r="T1204" s="202">
        <v>34.53</v>
      </c>
      <c r="U1204" s="203">
        <v>138</v>
      </c>
      <c r="V1204" s="203">
        <v>2</v>
      </c>
      <c r="W1204" s="199" t="s">
        <v>179</v>
      </c>
    </row>
    <row r="1205" spans="1:23" hidden="1" x14ac:dyDescent="0.25">
      <c r="A1205" s="199" t="s">
        <v>2532</v>
      </c>
      <c r="B1205" s="199"/>
      <c r="C1205" s="199" t="s">
        <v>336</v>
      </c>
      <c r="D1205" s="199" t="s">
        <v>337</v>
      </c>
      <c r="E1205" s="199"/>
      <c r="F1205" s="200">
        <v>4.3440000000000003</v>
      </c>
      <c r="G1205" s="199"/>
      <c r="H1205" s="199" t="s">
        <v>167</v>
      </c>
      <c r="I1205" s="199" t="s">
        <v>2533</v>
      </c>
      <c r="J1205" s="201">
        <v>45000</v>
      </c>
      <c r="K1205" s="201">
        <v>7997</v>
      </c>
      <c r="L1205" s="202">
        <v>17.77</v>
      </c>
      <c r="M1205" s="201">
        <v>2007</v>
      </c>
      <c r="N1205" s="202">
        <v>25.1</v>
      </c>
      <c r="O1205" s="201">
        <v>276</v>
      </c>
      <c r="P1205" s="202">
        <v>3.45</v>
      </c>
      <c r="Q1205" s="201">
        <v>126</v>
      </c>
      <c r="R1205" s="202">
        <v>1.58</v>
      </c>
      <c r="S1205" s="201">
        <v>5588</v>
      </c>
      <c r="T1205" s="202">
        <v>69.87</v>
      </c>
      <c r="U1205" s="203">
        <v>2042</v>
      </c>
      <c r="V1205" s="203">
        <v>7</v>
      </c>
      <c r="W1205" s="199" t="s">
        <v>179</v>
      </c>
    </row>
    <row r="1206" spans="1:23" hidden="1" x14ac:dyDescent="0.25">
      <c r="A1206" s="199" t="s">
        <v>279</v>
      </c>
      <c r="B1206" s="199"/>
      <c r="C1206" s="199" t="s">
        <v>176</v>
      </c>
      <c r="D1206" s="199" t="s">
        <v>177</v>
      </c>
      <c r="E1206" s="199"/>
      <c r="F1206" s="200">
        <v>12.74</v>
      </c>
      <c r="G1206" s="199"/>
      <c r="H1206" s="199" t="s">
        <v>171</v>
      </c>
      <c r="I1206" s="199" t="s">
        <v>282</v>
      </c>
      <c r="J1206" s="201">
        <v>44500</v>
      </c>
      <c r="K1206" s="201">
        <v>1130</v>
      </c>
      <c r="L1206" s="202">
        <v>2.54</v>
      </c>
      <c r="M1206" s="201">
        <v>930</v>
      </c>
      <c r="N1206" s="202">
        <v>82.32</v>
      </c>
      <c r="O1206" s="201">
        <v>79</v>
      </c>
      <c r="P1206" s="202">
        <v>6.98</v>
      </c>
      <c r="Q1206" s="201">
        <v>21</v>
      </c>
      <c r="R1206" s="202">
        <v>1.83</v>
      </c>
      <c r="S1206" s="201">
        <v>100</v>
      </c>
      <c r="T1206" s="202">
        <v>8.8699999999999992</v>
      </c>
      <c r="U1206" s="203">
        <v>77</v>
      </c>
      <c r="V1206" s="203">
        <v>6</v>
      </c>
      <c r="W1206" s="199" t="s">
        <v>179</v>
      </c>
    </row>
    <row r="1207" spans="1:23" hidden="1" x14ac:dyDescent="0.25">
      <c r="A1207" s="199" t="s">
        <v>772</v>
      </c>
      <c r="B1207" s="199"/>
      <c r="C1207" s="199" t="s">
        <v>460</v>
      </c>
      <c r="D1207" s="199" t="s">
        <v>788</v>
      </c>
      <c r="E1207" s="199"/>
      <c r="F1207" s="200">
        <v>17.056999999999999</v>
      </c>
      <c r="G1207" s="199"/>
      <c r="H1207" s="199" t="s">
        <v>192</v>
      </c>
      <c r="I1207" s="199" t="s">
        <v>791</v>
      </c>
      <c r="J1207" s="201">
        <v>44500</v>
      </c>
      <c r="K1207" s="201">
        <v>2136</v>
      </c>
      <c r="L1207" s="202">
        <v>4.8</v>
      </c>
      <c r="M1207" s="201">
        <v>1004</v>
      </c>
      <c r="N1207" s="202">
        <v>47</v>
      </c>
      <c r="O1207" s="201">
        <v>316</v>
      </c>
      <c r="P1207" s="202">
        <v>14.8</v>
      </c>
      <c r="Q1207" s="201">
        <v>73</v>
      </c>
      <c r="R1207" s="202">
        <v>3.4</v>
      </c>
      <c r="S1207" s="201">
        <v>743</v>
      </c>
      <c r="T1207" s="202">
        <v>34.799999999999997</v>
      </c>
      <c r="U1207" s="203">
        <v>331</v>
      </c>
      <c r="V1207" s="203">
        <v>86</v>
      </c>
      <c r="W1207" s="199" t="s">
        <v>179</v>
      </c>
    </row>
    <row r="1208" spans="1:23" hidden="1" x14ac:dyDescent="0.25">
      <c r="A1208" s="199" t="s">
        <v>772</v>
      </c>
      <c r="B1208" s="199"/>
      <c r="C1208" s="199" t="s">
        <v>460</v>
      </c>
      <c r="D1208" s="199" t="s">
        <v>792</v>
      </c>
      <c r="E1208" s="199"/>
      <c r="F1208" s="200">
        <v>0</v>
      </c>
      <c r="G1208" s="199"/>
      <c r="H1208" s="199" t="s">
        <v>192</v>
      </c>
      <c r="I1208" s="199" t="s">
        <v>791</v>
      </c>
      <c r="J1208" s="201">
        <v>44500</v>
      </c>
      <c r="K1208" s="201">
        <v>2136</v>
      </c>
      <c r="L1208" s="202">
        <v>4.8</v>
      </c>
      <c r="M1208" s="201">
        <v>1004</v>
      </c>
      <c r="N1208" s="202">
        <v>47</v>
      </c>
      <c r="O1208" s="201">
        <v>316</v>
      </c>
      <c r="P1208" s="202">
        <v>14.8</v>
      </c>
      <c r="Q1208" s="201">
        <v>73</v>
      </c>
      <c r="R1208" s="202">
        <v>3.4</v>
      </c>
      <c r="S1208" s="201">
        <v>743</v>
      </c>
      <c r="T1208" s="202">
        <v>34.799999999999997</v>
      </c>
      <c r="U1208" s="203">
        <v>331</v>
      </c>
      <c r="V1208" s="203">
        <v>86</v>
      </c>
      <c r="W1208" s="199" t="s">
        <v>179</v>
      </c>
    </row>
    <row r="1209" spans="1:23" hidden="1" x14ac:dyDescent="0.25">
      <c r="A1209" s="199" t="s">
        <v>1371</v>
      </c>
      <c r="B1209" s="199"/>
      <c r="C1209" s="199" t="s">
        <v>244</v>
      </c>
      <c r="D1209" s="199" t="s">
        <v>245</v>
      </c>
      <c r="E1209" s="199"/>
      <c r="F1209" s="200">
        <v>3.4350000000000001</v>
      </c>
      <c r="G1209" s="199"/>
      <c r="H1209" s="199" t="s">
        <v>171</v>
      </c>
      <c r="I1209" s="199" t="s">
        <v>1113</v>
      </c>
      <c r="J1209" s="201">
        <v>44500</v>
      </c>
      <c r="K1209" s="201">
        <v>1464</v>
      </c>
      <c r="L1209" s="202">
        <v>3.29</v>
      </c>
      <c r="M1209" s="201">
        <v>1043</v>
      </c>
      <c r="N1209" s="202">
        <v>71.22</v>
      </c>
      <c r="O1209" s="201">
        <v>179</v>
      </c>
      <c r="P1209" s="202">
        <v>12.22</v>
      </c>
      <c r="Q1209" s="201">
        <v>45</v>
      </c>
      <c r="R1209" s="202">
        <v>3.1</v>
      </c>
      <c r="S1209" s="201">
        <v>197</v>
      </c>
      <c r="T1209" s="202">
        <v>13.47</v>
      </c>
      <c r="U1209" s="203">
        <v>128</v>
      </c>
      <c r="V1209" s="203">
        <v>3</v>
      </c>
      <c r="W1209" s="199" t="s">
        <v>179</v>
      </c>
    </row>
    <row r="1210" spans="1:23" hidden="1" x14ac:dyDescent="0.25">
      <c r="A1210" s="199" t="s">
        <v>163</v>
      </c>
      <c r="B1210" s="199"/>
      <c r="C1210" s="199" t="s">
        <v>176</v>
      </c>
      <c r="D1210" s="199" t="s">
        <v>177</v>
      </c>
      <c r="E1210" s="199"/>
      <c r="F1210" s="200">
        <v>21.919</v>
      </c>
      <c r="G1210" s="199"/>
      <c r="H1210" s="199" t="s">
        <v>171</v>
      </c>
      <c r="I1210" s="199" t="s">
        <v>186</v>
      </c>
      <c r="J1210" s="201">
        <v>44000</v>
      </c>
      <c r="K1210" s="201">
        <v>1465</v>
      </c>
      <c r="L1210" s="202">
        <v>3.33</v>
      </c>
      <c r="M1210" s="201">
        <v>1116</v>
      </c>
      <c r="N1210" s="202">
        <v>76.2</v>
      </c>
      <c r="O1210" s="201">
        <v>196</v>
      </c>
      <c r="P1210" s="202">
        <v>13.39</v>
      </c>
      <c r="Q1210" s="201">
        <v>94</v>
      </c>
      <c r="R1210" s="202">
        <v>6.41</v>
      </c>
      <c r="S1210" s="201">
        <v>59</v>
      </c>
      <c r="T1210" s="202">
        <v>4</v>
      </c>
      <c r="U1210" s="203">
        <v>91</v>
      </c>
      <c r="V1210" s="203">
        <v>5</v>
      </c>
      <c r="W1210" s="199" t="s">
        <v>169</v>
      </c>
    </row>
    <row r="1211" spans="1:23" hidden="1" x14ac:dyDescent="0.25">
      <c r="A1211" s="199" t="s">
        <v>362</v>
      </c>
      <c r="B1211" s="199"/>
      <c r="C1211" s="199" t="s">
        <v>428</v>
      </c>
      <c r="D1211" s="199" t="s">
        <v>429</v>
      </c>
      <c r="E1211" s="199"/>
      <c r="F1211" s="200">
        <v>73.016999999999996</v>
      </c>
      <c r="G1211" s="199"/>
      <c r="H1211" s="199" t="s">
        <v>171</v>
      </c>
      <c r="I1211" s="199" t="s">
        <v>221</v>
      </c>
      <c r="J1211" s="201">
        <v>44000</v>
      </c>
      <c r="K1211" s="201">
        <v>14881</v>
      </c>
      <c r="L1211" s="202">
        <v>33.82</v>
      </c>
      <c r="M1211" s="201">
        <v>3182</v>
      </c>
      <c r="N1211" s="202">
        <v>21.38</v>
      </c>
      <c r="O1211" s="201">
        <v>565</v>
      </c>
      <c r="P1211" s="202">
        <v>3.8</v>
      </c>
      <c r="Q1211" s="201">
        <v>390</v>
      </c>
      <c r="R1211" s="202">
        <v>2.62</v>
      </c>
      <c r="S1211" s="201">
        <v>10744</v>
      </c>
      <c r="T1211" s="202">
        <v>72.2</v>
      </c>
      <c r="U1211" s="203">
        <v>3927</v>
      </c>
      <c r="V1211" s="203">
        <v>21</v>
      </c>
      <c r="W1211" s="199" t="s">
        <v>179</v>
      </c>
    </row>
    <row r="1212" spans="1:23" hidden="1" x14ac:dyDescent="0.25">
      <c r="A1212" s="199" t="s">
        <v>1110</v>
      </c>
      <c r="B1212" s="199"/>
      <c r="C1212" s="199" t="s">
        <v>460</v>
      </c>
      <c r="D1212" s="199" t="s">
        <v>1090</v>
      </c>
      <c r="E1212" s="199" t="s">
        <v>166</v>
      </c>
      <c r="F1212" s="200">
        <v>10.295</v>
      </c>
      <c r="G1212" s="199"/>
      <c r="H1212" s="199" t="s">
        <v>167</v>
      </c>
      <c r="I1212" s="199" t="s">
        <v>1123</v>
      </c>
      <c r="J1212" s="201">
        <v>44000</v>
      </c>
      <c r="K1212" s="201">
        <v>2640</v>
      </c>
      <c r="L1212" s="202">
        <v>6</v>
      </c>
      <c r="M1212" s="201">
        <v>1159</v>
      </c>
      <c r="N1212" s="202">
        <v>43.9</v>
      </c>
      <c r="O1212" s="201">
        <v>330</v>
      </c>
      <c r="P1212" s="202">
        <v>12.5</v>
      </c>
      <c r="Q1212" s="201">
        <v>61</v>
      </c>
      <c r="R1212" s="202">
        <v>2.2999999999999998</v>
      </c>
      <c r="S1212" s="201">
        <v>1090</v>
      </c>
      <c r="T1212" s="202">
        <v>41.3</v>
      </c>
      <c r="U1212" s="203">
        <v>456</v>
      </c>
      <c r="V1212" s="203">
        <v>83</v>
      </c>
      <c r="W1212" s="199" t="s">
        <v>169</v>
      </c>
    </row>
    <row r="1213" spans="1:23" hidden="1" x14ac:dyDescent="0.25">
      <c r="A1213" s="199" t="s">
        <v>1371</v>
      </c>
      <c r="B1213" s="199"/>
      <c r="C1213" s="199" t="s">
        <v>244</v>
      </c>
      <c r="D1213" s="199" t="s">
        <v>245</v>
      </c>
      <c r="E1213" s="199"/>
      <c r="F1213" s="200">
        <v>18.600000000000001</v>
      </c>
      <c r="G1213" s="199"/>
      <c r="H1213" s="199" t="s">
        <v>167</v>
      </c>
      <c r="I1213" s="199" t="s">
        <v>1384</v>
      </c>
      <c r="J1213" s="201">
        <v>44000</v>
      </c>
      <c r="K1213" s="201">
        <v>862</v>
      </c>
      <c r="L1213" s="202">
        <v>1.96</v>
      </c>
      <c r="M1213" s="201">
        <v>674</v>
      </c>
      <c r="N1213" s="202">
        <v>78.239999999999995</v>
      </c>
      <c r="O1213" s="201">
        <v>105</v>
      </c>
      <c r="P1213" s="202">
        <v>12.19</v>
      </c>
      <c r="Q1213" s="201">
        <v>23</v>
      </c>
      <c r="R1213" s="202">
        <v>2.62</v>
      </c>
      <c r="S1213" s="201">
        <v>60</v>
      </c>
      <c r="T1213" s="202">
        <v>6.95</v>
      </c>
      <c r="U1213" s="203">
        <v>57</v>
      </c>
      <c r="V1213" s="203">
        <v>3</v>
      </c>
      <c r="W1213" s="199" t="s">
        <v>179</v>
      </c>
    </row>
    <row r="1214" spans="1:23" hidden="1" x14ac:dyDescent="0.25">
      <c r="A1214" s="199" t="s">
        <v>1371</v>
      </c>
      <c r="B1214" s="199"/>
      <c r="C1214" s="199" t="s">
        <v>244</v>
      </c>
      <c r="D1214" s="199" t="s">
        <v>245</v>
      </c>
      <c r="E1214" s="199"/>
      <c r="F1214" s="200">
        <v>18.963000000000001</v>
      </c>
      <c r="G1214" s="199"/>
      <c r="H1214" s="199" t="s">
        <v>171</v>
      </c>
      <c r="I1214" s="199" t="s">
        <v>1385</v>
      </c>
      <c r="J1214" s="201">
        <v>44000</v>
      </c>
      <c r="K1214" s="201">
        <v>642</v>
      </c>
      <c r="L1214" s="202">
        <v>1.46</v>
      </c>
      <c r="M1214" s="201">
        <v>457</v>
      </c>
      <c r="N1214" s="202">
        <v>71.23</v>
      </c>
      <c r="O1214" s="201">
        <v>91</v>
      </c>
      <c r="P1214" s="202">
        <v>14.21</v>
      </c>
      <c r="Q1214" s="201">
        <v>14</v>
      </c>
      <c r="R1214" s="202">
        <v>2.25</v>
      </c>
      <c r="S1214" s="201">
        <v>79</v>
      </c>
      <c r="T1214" s="202">
        <v>12.31</v>
      </c>
      <c r="U1214" s="203">
        <v>54</v>
      </c>
      <c r="V1214" s="203">
        <v>3</v>
      </c>
      <c r="W1214" s="199" t="s">
        <v>179</v>
      </c>
    </row>
    <row r="1215" spans="1:23" hidden="1" x14ac:dyDescent="0.25">
      <c r="A1215" s="199" t="s">
        <v>1412</v>
      </c>
      <c r="B1215" s="199"/>
      <c r="C1215" s="199" t="s">
        <v>244</v>
      </c>
      <c r="D1215" s="199" t="s">
        <v>601</v>
      </c>
      <c r="E1215" s="199"/>
      <c r="F1215" s="200">
        <v>0</v>
      </c>
      <c r="G1215" s="199"/>
      <c r="H1215" s="199" t="s">
        <v>167</v>
      </c>
      <c r="I1215" s="199" t="s">
        <v>1413</v>
      </c>
      <c r="J1215" s="201">
        <v>44000</v>
      </c>
      <c r="K1215" s="201">
        <v>568</v>
      </c>
      <c r="L1215" s="202">
        <v>1.29</v>
      </c>
      <c r="M1215" s="201">
        <v>543</v>
      </c>
      <c r="N1215" s="202">
        <v>95.54</v>
      </c>
      <c r="O1215" s="201">
        <v>8</v>
      </c>
      <c r="P1215" s="202">
        <v>1.41</v>
      </c>
      <c r="Q1215" s="201">
        <v>15</v>
      </c>
      <c r="R1215" s="202">
        <v>2.58</v>
      </c>
      <c r="S1215" s="201">
        <v>3</v>
      </c>
      <c r="T1215" s="202">
        <v>0.47</v>
      </c>
      <c r="U1215" s="203">
        <v>23</v>
      </c>
      <c r="V1215" s="203">
        <v>1</v>
      </c>
      <c r="W1215" s="199" t="s">
        <v>179</v>
      </c>
    </row>
    <row r="1216" spans="1:23" hidden="1" x14ac:dyDescent="0.25">
      <c r="A1216" s="199" t="s">
        <v>1553</v>
      </c>
      <c r="B1216" s="199"/>
      <c r="C1216" s="199" t="s">
        <v>336</v>
      </c>
      <c r="D1216" s="199" t="s">
        <v>442</v>
      </c>
      <c r="E1216" s="199"/>
      <c r="F1216" s="200">
        <v>13.861000000000001</v>
      </c>
      <c r="G1216" s="199"/>
      <c r="H1216" s="199" t="s">
        <v>171</v>
      </c>
      <c r="I1216" s="199" t="s">
        <v>1580</v>
      </c>
      <c r="J1216" s="201">
        <v>44000</v>
      </c>
      <c r="K1216" s="201">
        <v>12012</v>
      </c>
      <c r="L1216" s="202">
        <v>27.3</v>
      </c>
      <c r="M1216" s="201">
        <v>1850</v>
      </c>
      <c r="N1216" s="202">
        <v>15.4</v>
      </c>
      <c r="O1216" s="201">
        <v>529</v>
      </c>
      <c r="P1216" s="202">
        <v>4.4000000000000004</v>
      </c>
      <c r="Q1216" s="201">
        <v>553</v>
      </c>
      <c r="R1216" s="202">
        <v>4.5999999999999996</v>
      </c>
      <c r="S1216" s="201">
        <v>9081</v>
      </c>
      <c r="T1216" s="202">
        <v>75.599999999999994</v>
      </c>
      <c r="U1216" s="203">
        <v>3328</v>
      </c>
      <c r="V1216" s="203">
        <v>91</v>
      </c>
      <c r="W1216" s="199" t="s">
        <v>179</v>
      </c>
    </row>
    <row r="1217" spans="1:23" hidden="1" x14ac:dyDescent="0.25">
      <c r="A1217" s="199" t="s">
        <v>1626</v>
      </c>
      <c r="B1217" s="199"/>
      <c r="C1217" s="199" t="s">
        <v>270</v>
      </c>
      <c r="D1217" s="199" t="s">
        <v>928</v>
      </c>
      <c r="E1217" s="199"/>
      <c r="F1217" s="200">
        <v>88.272000000000006</v>
      </c>
      <c r="G1217" s="199"/>
      <c r="H1217" s="199" t="s">
        <v>171</v>
      </c>
      <c r="I1217" s="199" t="s">
        <v>1749</v>
      </c>
      <c r="J1217" s="201">
        <v>44000</v>
      </c>
      <c r="K1217" s="201">
        <v>2939</v>
      </c>
      <c r="L1217" s="202">
        <v>6.68</v>
      </c>
      <c r="M1217" s="201">
        <v>1907</v>
      </c>
      <c r="N1217" s="202">
        <v>64.88</v>
      </c>
      <c r="O1217" s="201">
        <v>424</v>
      </c>
      <c r="P1217" s="202">
        <v>14.44</v>
      </c>
      <c r="Q1217" s="201">
        <v>158</v>
      </c>
      <c r="R1217" s="202">
        <v>5.37</v>
      </c>
      <c r="S1217" s="201">
        <v>450</v>
      </c>
      <c r="T1217" s="202">
        <v>15.3</v>
      </c>
      <c r="U1217" s="203">
        <v>284</v>
      </c>
      <c r="V1217" s="203">
        <v>21</v>
      </c>
      <c r="W1217" s="199" t="s">
        <v>179</v>
      </c>
    </row>
    <row r="1218" spans="1:23" hidden="1" x14ac:dyDescent="0.25">
      <c r="A1218" s="199" t="s">
        <v>163</v>
      </c>
      <c r="B1218" s="199"/>
      <c r="C1218" s="199" t="s">
        <v>244</v>
      </c>
      <c r="D1218" s="199" t="s">
        <v>245</v>
      </c>
      <c r="E1218" s="199" t="s">
        <v>166</v>
      </c>
      <c r="F1218" s="200">
        <v>46.722000000000001</v>
      </c>
      <c r="G1218" s="199"/>
      <c r="H1218" s="199" t="s">
        <v>171</v>
      </c>
      <c r="I1218" s="199" t="s">
        <v>252</v>
      </c>
      <c r="J1218" s="201">
        <v>43500</v>
      </c>
      <c r="K1218" s="201">
        <v>861</v>
      </c>
      <c r="L1218" s="202">
        <v>1.98</v>
      </c>
      <c r="M1218" s="201">
        <v>540</v>
      </c>
      <c r="N1218" s="202">
        <v>62.71</v>
      </c>
      <c r="O1218" s="201">
        <v>183</v>
      </c>
      <c r="P1218" s="202">
        <v>21.28</v>
      </c>
      <c r="Q1218" s="201">
        <v>23</v>
      </c>
      <c r="R1218" s="202">
        <v>2.69</v>
      </c>
      <c r="S1218" s="201">
        <v>115</v>
      </c>
      <c r="T1218" s="202">
        <v>13.33</v>
      </c>
      <c r="U1218" s="203">
        <v>79</v>
      </c>
      <c r="V1218" s="203">
        <v>4</v>
      </c>
      <c r="W1218" s="199" t="s">
        <v>179</v>
      </c>
    </row>
    <row r="1219" spans="1:23" hidden="1" x14ac:dyDescent="0.25">
      <c r="A1219" s="199" t="s">
        <v>326</v>
      </c>
      <c r="B1219" s="199"/>
      <c r="C1219" s="199" t="s">
        <v>244</v>
      </c>
      <c r="D1219" s="199" t="s">
        <v>327</v>
      </c>
      <c r="E1219" s="199"/>
      <c r="F1219" s="200">
        <v>0</v>
      </c>
      <c r="G1219" s="199"/>
      <c r="H1219" s="199" t="s">
        <v>167</v>
      </c>
      <c r="I1219" s="199" t="s">
        <v>328</v>
      </c>
      <c r="J1219" s="201">
        <v>43500</v>
      </c>
      <c r="K1219" s="201">
        <v>2710</v>
      </c>
      <c r="L1219" s="202">
        <v>6.23</v>
      </c>
      <c r="M1219" s="201">
        <v>983</v>
      </c>
      <c r="N1219" s="202">
        <v>36.29</v>
      </c>
      <c r="O1219" s="201">
        <v>233</v>
      </c>
      <c r="P1219" s="202">
        <v>8.61</v>
      </c>
      <c r="Q1219" s="201">
        <v>105</v>
      </c>
      <c r="R1219" s="202">
        <v>3.87</v>
      </c>
      <c r="S1219" s="201">
        <v>1388</v>
      </c>
      <c r="T1219" s="202">
        <v>51.22</v>
      </c>
      <c r="U1219" s="203">
        <v>550</v>
      </c>
      <c r="V1219" s="203">
        <v>0</v>
      </c>
      <c r="W1219" s="199" t="s">
        <v>179</v>
      </c>
    </row>
    <row r="1220" spans="1:23" hidden="1" x14ac:dyDescent="0.25">
      <c r="A1220" s="199" t="s">
        <v>854</v>
      </c>
      <c r="B1220" s="199"/>
      <c r="C1220" s="199" t="s">
        <v>244</v>
      </c>
      <c r="D1220" s="199" t="s">
        <v>666</v>
      </c>
      <c r="E1220" s="199"/>
      <c r="F1220" s="200">
        <v>4.7320000000000002</v>
      </c>
      <c r="G1220" s="199"/>
      <c r="H1220" s="199" t="s">
        <v>167</v>
      </c>
      <c r="I1220" s="199" t="s">
        <v>858</v>
      </c>
      <c r="J1220" s="201">
        <v>43500</v>
      </c>
      <c r="K1220" s="201">
        <v>3454</v>
      </c>
      <c r="L1220" s="202">
        <v>7.94</v>
      </c>
      <c r="M1220" s="201">
        <v>1254</v>
      </c>
      <c r="N1220" s="202">
        <v>36.31</v>
      </c>
      <c r="O1220" s="201">
        <v>375</v>
      </c>
      <c r="P1220" s="202">
        <v>10.86</v>
      </c>
      <c r="Q1220" s="201">
        <v>95</v>
      </c>
      <c r="R1220" s="202">
        <v>2.75</v>
      </c>
      <c r="S1220" s="201">
        <v>1730</v>
      </c>
      <c r="T1220" s="202">
        <v>50.08</v>
      </c>
      <c r="U1220" s="203">
        <v>689</v>
      </c>
      <c r="V1220" s="203">
        <v>99</v>
      </c>
      <c r="W1220" s="199" t="s">
        <v>179</v>
      </c>
    </row>
    <row r="1221" spans="1:23" hidden="1" x14ac:dyDescent="0.25">
      <c r="A1221" s="199" t="s">
        <v>854</v>
      </c>
      <c r="B1221" s="199"/>
      <c r="C1221" s="199" t="s">
        <v>244</v>
      </c>
      <c r="D1221" s="199" t="s">
        <v>666</v>
      </c>
      <c r="E1221" s="199"/>
      <c r="F1221" s="200">
        <v>5.9550000000000001</v>
      </c>
      <c r="G1221" s="199"/>
      <c r="H1221" s="199" t="s">
        <v>171</v>
      </c>
      <c r="I1221" s="199" t="s">
        <v>859</v>
      </c>
      <c r="J1221" s="201">
        <v>43500</v>
      </c>
      <c r="K1221" s="201">
        <v>3010</v>
      </c>
      <c r="L1221" s="202">
        <v>6.92</v>
      </c>
      <c r="M1221" s="201">
        <v>1345</v>
      </c>
      <c r="N1221" s="202">
        <v>44.67</v>
      </c>
      <c r="O1221" s="201">
        <v>380</v>
      </c>
      <c r="P1221" s="202">
        <v>12.63</v>
      </c>
      <c r="Q1221" s="201">
        <v>80</v>
      </c>
      <c r="R1221" s="202">
        <v>2.67</v>
      </c>
      <c r="S1221" s="201">
        <v>1205</v>
      </c>
      <c r="T1221" s="202">
        <v>40.020000000000003</v>
      </c>
      <c r="U1221" s="203">
        <v>510</v>
      </c>
      <c r="V1221" s="203">
        <v>2</v>
      </c>
      <c r="W1221" s="199" t="s">
        <v>179</v>
      </c>
    </row>
    <row r="1222" spans="1:23" hidden="1" x14ac:dyDescent="0.25">
      <c r="A1222" s="199" t="s">
        <v>854</v>
      </c>
      <c r="B1222" s="199"/>
      <c r="C1222" s="199" t="s">
        <v>244</v>
      </c>
      <c r="D1222" s="199" t="s">
        <v>662</v>
      </c>
      <c r="E1222" s="199" t="s">
        <v>166</v>
      </c>
      <c r="F1222" s="200">
        <v>6.1959999999999997</v>
      </c>
      <c r="G1222" s="199"/>
      <c r="H1222" s="199" t="s">
        <v>167</v>
      </c>
      <c r="I1222" s="199" t="s">
        <v>861</v>
      </c>
      <c r="J1222" s="201">
        <v>43500</v>
      </c>
      <c r="K1222" s="201">
        <v>3258</v>
      </c>
      <c r="L1222" s="202">
        <v>7.49</v>
      </c>
      <c r="M1222" s="201">
        <v>1412</v>
      </c>
      <c r="N1222" s="202">
        <v>43.34</v>
      </c>
      <c r="O1222" s="201">
        <v>485</v>
      </c>
      <c r="P1222" s="202">
        <v>14.9</v>
      </c>
      <c r="Q1222" s="201">
        <v>78</v>
      </c>
      <c r="R1222" s="202">
        <v>2.4</v>
      </c>
      <c r="S1222" s="201">
        <v>1283</v>
      </c>
      <c r="T1222" s="202">
        <v>39.369999999999997</v>
      </c>
      <c r="U1222" s="203">
        <v>548</v>
      </c>
      <c r="V1222" s="203">
        <v>2</v>
      </c>
      <c r="W1222" s="199" t="s">
        <v>179</v>
      </c>
    </row>
    <row r="1223" spans="1:23" x14ac:dyDescent="0.25">
      <c r="A1223" s="199" t="s">
        <v>390</v>
      </c>
      <c r="B1223" s="199"/>
      <c r="C1223" s="199" t="s">
        <v>359</v>
      </c>
      <c r="D1223" s="199" t="s">
        <v>360</v>
      </c>
      <c r="E1223" s="199" t="s">
        <v>166</v>
      </c>
      <c r="F1223" s="200">
        <v>11.925000000000001</v>
      </c>
      <c r="G1223" s="199"/>
      <c r="H1223" s="199" t="s">
        <v>171</v>
      </c>
      <c r="I1223" s="199" t="s">
        <v>1325</v>
      </c>
      <c r="J1223" s="201">
        <v>51000</v>
      </c>
      <c r="K1223" s="201">
        <v>5508</v>
      </c>
      <c r="L1223" s="202">
        <v>10.8</v>
      </c>
      <c r="M1223" s="201">
        <v>4486</v>
      </c>
      <c r="N1223" s="202">
        <v>81.44</v>
      </c>
      <c r="O1223" s="201">
        <v>224</v>
      </c>
      <c r="P1223" s="202">
        <v>4.07</v>
      </c>
      <c r="Q1223" s="201">
        <v>180</v>
      </c>
      <c r="R1223" s="202">
        <v>3.27</v>
      </c>
      <c r="S1223" s="201">
        <v>618</v>
      </c>
      <c r="T1223" s="202">
        <v>11.22</v>
      </c>
      <c r="U1223" s="203">
        <v>417</v>
      </c>
      <c r="V1223" s="203">
        <v>21</v>
      </c>
      <c r="W1223" s="199" t="s">
        <v>179</v>
      </c>
    </row>
    <row r="1224" spans="1:23" hidden="1" x14ac:dyDescent="0.25">
      <c r="A1224" s="199" t="s">
        <v>1371</v>
      </c>
      <c r="B1224" s="199"/>
      <c r="C1224" s="199" t="s">
        <v>244</v>
      </c>
      <c r="D1224" s="199" t="s">
        <v>601</v>
      </c>
      <c r="E1224" s="199"/>
      <c r="F1224" s="200">
        <v>18.841000000000001</v>
      </c>
      <c r="G1224" s="199"/>
      <c r="H1224" s="199" t="s">
        <v>167</v>
      </c>
      <c r="I1224" s="199" t="s">
        <v>1376</v>
      </c>
      <c r="J1224" s="201">
        <v>43500</v>
      </c>
      <c r="K1224" s="201">
        <v>966</v>
      </c>
      <c r="L1224" s="202">
        <v>2.2200000000000002</v>
      </c>
      <c r="M1224" s="201">
        <v>752</v>
      </c>
      <c r="N1224" s="202">
        <v>77.86</v>
      </c>
      <c r="O1224" s="201">
        <v>93</v>
      </c>
      <c r="P1224" s="202">
        <v>9.61</v>
      </c>
      <c r="Q1224" s="201">
        <v>34</v>
      </c>
      <c r="R1224" s="202">
        <v>3.51</v>
      </c>
      <c r="S1224" s="201">
        <v>87</v>
      </c>
      <c r="T1224" s="202">
        <v>9.02</v>
      </c>
      <c r="U1224" s="203">
        <v>70</v>
      </c>
      <c r="V1224" s="203">
        <v>0</v>
      </c>
      <c r="W1224" s="199" t="s">
        <v>179</v>
      </c>
    </row>
    <row r="1225" spans="1:23" x14ac:dyDescent="0.25">
      <c r="A1225" s="199" t="s">
        <v>370</v>
      </c>
      <c r="B1225" s="199"/>
      <c r="C1225" s="199" t="s">
        <v>359</v>
      </c>
      <c r="D1225" s="199" t="s">
        <v>360</v>
      </c>
      <c r="E1225" s="199"/>
      <c r="F1225" s="200">
        <v>15.2</v>
      </c>
      <c r="G1225" s="199"/>
      <c r="H1225" s="199" t="s">
        <v>167</v>
      </c>
      <c r="I1225" s="199" t="s">
        <v>1326</v>
      </c>
      <c r="J1225" s="201">
        <v>26000</v>
      </c>
      <c r="K1225" s="201">
        <v>2306</v>
      </c>
      <c r="L1225" s="202">
        <v>8.8699999999999992</v>
      </c>
      <c r="M1225" s="201">
        <v>1892</v>
      </c>
      <c r="N1225" s="202">
        <v>82.05</v>
      </c>
      <c r="O1225" s="201">
        <v>120</v>
      </c>
      <c r="P1225" s="202">
        <v>5.2</v>
      </c>
      <c r="Q1225" s="201">
        <v>100</v>
      </c>
      <c r="R1225" s="202">
        <v>4.34</v>
      </c>
      <c r="S1225" s="201">
        <v>194</v>
      </c>
      <c r="T1225" s="202">
        <v>8.41</v>
      </c>
      <c r="U1225" s="203">
        <v>159</v>
      </c>
      <c r="V1225" s="203">
        <v>21</v>
      </c>
      <c r="W1225" s="199" t="s">
        <v>179</v>
      </c>
    </row>
    <row r="1226" spans="1:23" hidden="1" x14ac:dyDescent="0.25">
      <c r="A1226" s="199" t="s">
        <v>1553</v>
      </c>
      <c r="B1226" s="199"/>
      <c r="C1226" s="199" t="s">
        <v>460</v>
      </c>
      <c r="D1226" s="199" t="s">
        <v>877</v>
      </c>
      <c r="E1226" s="199" t="s">
        <v>166</v>
      </c>
      <c r="F1226" s="200">
        <v>34.244999999999997</v>
      </c>
      <c r="G1226" s="199"/>
      <c r="H1226" s="199" t="s">
        <v>167</v>
      </c>
      <c r="I1226" s="199" t="s">
        <v>1621</v>
      </c>
      <c r="J1226" s="201">
        <v>43500</v>
      </c>
      <c r="K1226" s="201">
        <v>2880</v>
      </c>
      <c r="L1226" s="202">
        <v>6.62</v>
      </c>
      <c r="M1226" s="201">
        <v>1913</v>
      </c>
      <c r="N1226" s="202">
        <v>66.430000000000007</v>
      </c>
      <c r="O1226" s="201">
        <v>169</v>
      </c>
      <c r="P1226" s="202">
        <v>5.88</v>
      </c>
      <c r="Q1226" s="201">
        <v>64</v>
      </c>
      <c r="R1226" s="202">
        <v>2.2200000000000002</v>
      </c>
      <c r="S1226" s="201">
        <v>733</v>
      </c>
      <c r="T1226" s="202">
        <v>25.45</v>
      </c>
      <c r="U1226" s="203">
        <v>345</v>
      </c>
      <c r="V1226" s="203">
        <v>7</v>
      </c>
      <c r="W1226" s="199" t="s">
        <v>169</v>
      </c>
    </row>
    <row r="1227" spans="1:23" x14ac:dyDescent="0.25">
      <c r="A1227" s="199" t="s">
        <v>370</v>
      </c>
      <c r="B1227" s="199"/>
      <c r="C1227" s="199" t="s">
        <v>359</v>
      </c>
      <c r="D1227" s="199" t="s">
        <v>360</v>
      </c>
      <c r="E1227" s="199"/>
      <c r="F1227" s="200">
        <v>15.2</v>
      </c>
      <c r="G1227" s="199"/>
      <c r="H1227" s="199" t="s">
        <v>171</v>
      </c>
      <c r="I1227" s="199" t="s">
        <v>1326</v>
      </c>
      <c r="J1227" s="201">
        <v>16600</v>
      </c>
      <c r="K1227" s="201">
        <v>1527</v>
      </c>
      <c r="L1227" s="202">
        <v>9.1999999999999993</v>
      </c>
      <c r="M1227" s="201">
        <v>993</v>
      </c>
      <c r="N1227" s="202">
        <v>65</v>
      </c>
      <c r="O1227" s="201">
        <v>119</v>
      </c>
      <c r="P1227" s="202">
        <v>7.8</v>
      </c>
      <c r="Q1227" s="201">
        <v>26</v>
      </c>
      <c r="R1227" s="202">
        <v>1.7</v>
      </c>
      <c r="S1227" s="201">
        <v>389</v>
      </c>
      <c r="T1227" s="202">
        <v>25.5</v>
      </c>
      <c r="U1227" s="203">
        <v>184</v>
      </c>
      <c r="V1227" s="203">
        <v>96</v>
      </c>
      <c r="W1227" s="199" t="s">
        <v>169</v>
      </c>
    </row>
    <row r="1228" spans="1:23" hidden="1" x14ac:dyDescent="0.25">
      <c r="A1228" s="199" t="s">
        <v>362</v>
      </c>
      <c r="B1228" s="199"/>
      <c r="C1228" s="199" t="s">
        <v>336</v>
      </c>
      <c r="D1228" s="199" t="s">
        <v>442</v>
      </c>
      <c r="E1228" s="199"/>
      <c r="F1228" s="200">
        <v>21.838999999999999</v>
      </c>
      <c r="G1228" s="199"/>
      <c r="H1228" s="199" t="s">
        <v>167</v>
      </c>
      <c r="I1228" s="199" t="s">
        <v>444</v>
      </c>
      <c r="J1228" s="201">
        <v>43000</v>
      </c>
      <c r="K1228" s="201">
        <v>12973</v>
      </c>
      <c r="L1228" s="202">
        <v>30.17</v>
      </c>
      <c r="M1228" s="201">
        <v>2257</v>
      </c>
      <c r="N1228" s="202">
        <v>17.399999999999999</v>
      </c>
      <c r="O1228" s="201">
        <v>269</v>
      </c>
      <c r="P1228" s="202">
        <v>2.0699999999999998</v>
      </c>
      <c r="Q1228" s="201">
        <v>140</v>
      </c>
      <c r="R1228" s="202">
        <v>1.08</v>
      </c>
      <c r="S1228" s="201">
        <v>10307</v>
      </c>
      <c r="T1228" s="202">
        <v>79.45</v>
      </c>
      <c r="U1228" s="203">
        <v>3680</v>
      </c>
      <c r="V1228" s="203">
        <v>12</v>
      </c>
      <c r="W1228" s="199" t="s">
        <v>179</v>
      </c>
    </row>
    <row r="1229" spans="1:23" hidden="1" x14ac:dyDescent="0.25">
      <c r="A1229" s="199" t="s">
        <v>362</v>
      </c>
      <c r="B1229" s="199"/>
      <c r="C1229" s="199" t="s">
        <v>336</v>
      </c>
      <c r="D1229" s="199" t="s">
        <v>442</v>
      </c>
      <c r="E1229" s="199"/>
      <c r="F1229" s="200">
        <v>23.6</v>
      </c>
      <c r="G1229" s="199"/>
      <c r="H1229" s="199" t="s">
        <v>167</v>
      </c>
      <c r="I1229" s="199" t="s">
        <v>445</v>
      </c>
      <c r="J1229" s="201">
        <v>43000</v>
      </c>
      <c r="K1229" s="201">
        <v>11838</v>
      </c>
      <c r="L1229" s="202">
        <v>27.53</v>
      </c>
      <c r="M1229" s="201">
        <v>2342</v>
      </c>
      <c r="N1229" s="202">
        <v>19.78</v>
      </c>
      <c r="O1229" s="201">
        <v>317</v>
      </c>
      <c r="P1229" s="202">
        <v>2.68</v>
      </c>
      <c r="Q1229" s="201">
        <v>144</v>
      </c>
      <c r="R1229" s="202">
        <v>1.22</v>
      </c>
      <c r="S1229" s="201">
        <v>9035</v>
      </c>
      <c r="T1229" s="202">
        <v>76.319999999999993</v>
      </c>
      <c r="U1229" s="203">
        <v>3249</v>
      </c>
      <c r="V1229" s="203">
        <v>16</v>
      </c>
      <c r="W1229" s="199" t="s">
        <v>179</v>
      </c>
    </row>
    <row r="1230" spans="1:23" hidden="1" x14ac:dyDescent="0.25">
      <c r="A1230" s="199" t="s">
        <v>362</v>
      </c>
      <c r="B1230" s="199"/>
      <c r="C1230" s="199" t="s">
        <v>297</v>
      </c>
      <c r="D1230" s="199" t="s">
        <v>481</v>
      </c>
      <c r="E1230" s="199"/>
      <c r="F1230" s="200">
        <v>32.235999999999997</v>
      </c>
      <c r="G1230" s="199"/>
      <c r="H1230" s="199" t="s">
        <v>167</v>
      </c>
      <c r="I1230" s="199" t="s">
        <v>493</v>
      </c>
      <c r="J1230" s="201">
        <v>43000</v>
      </c>
      <c r="K1230" s="201">
        <v>7938</v>
      </c>
      <c r="L1230" s="202">
        <v>18.46</v>
      </c>
      <c r="M1230" s="201">
        <v>984</v>
      </c>
      <c r="N1230" s="202">
        <v>12.39</v>
      </c>
      <c r="O1230" s="201">
        <v>384</v>
      </c>
      <c r="P1230" s="202">
        <v>4.84</v>
      </c>
      <c r="Q1230" s="201">
        <v>138</v>
      </c>
      <c r="R1230" s="202">
        <v>1.74</v>
      </c>
      <c r="S1230" s="201">
        <v>6433</v>
      </c>
      <c r="T1230" s="202">
        <v>81.040000000000006</v>
      </c>
      <c r="U1230" s="203">
        <v>2309</v>
      </c>
      <c r="V1230" s="203">
        <v>20</v>
      </c>
      <c r="W1230" s="199" t="s">
        <v>169</v>
      </c>
    </row>
    <row r="1231" spans="1:23" hidden="1" x14ac:dyDescent="0.25">
      <c r="A1231" s="199" t="s">
        <v>737</v>
      </c>
      <c r="B1231" s="199"/>
      <c r="C1231" s="199" t="s">
        <v>460</v>
      </c>
      <c r="D1231" s="199" t="s">
        <v>461</v>
      </c>
      <c r="E1231" s="199" t="s">
        <v>234</v>
      </c>
      <c r="F1231" s="200">
        <v>1.7529999999999999</v>
      </c>
      <c r="G1231" s="199"/>
      <c r="H1231" s="199" t="s">
        <v>167</v>
      </c>
      <c r="I1231" s="199" t="s">
        <v>742</v>
      </c>
      <c r="J1231" s="201">
        <v>43000</v>
      </c>
      <c r="K1231" s="201">
        <v>3870</v>
      </c>
      <c r="L1231" s="202">
        <v>9</v>
      </c>
      <c r="M1231" s="201">
        <v>1207</v>
      </c>
      <c r="N1231" s="202">
        <v>31.2</v>
      </c>
      <c r="O1231" s="201">
        <v>1084</v>
      </c>
      <c r="P1231" s="202">
        <v>28</v>
      </c>
      <c r="Q1231" s="201">
        <v>464</v>
      </c>
      <c r="R1231" s="202">
        <v>12</v>
      </c>
      <c r="S1231" s="201">
        <v>1115</v>
      </c>
      <c r="T1231" s="202">
        <v>28.8</v>
      </c>
      <c r="U1231" s="203">
        <v>595</v>
      </c>
      <c r="V1231" s="203">
        <v>96</v>
      </c>
      <c r="W1231" s="199" t="s">
        <v>169</v>
      </c>
    </row>
    <row r="1232" spans="1:23" hidden="1" x14ac:dyDescent="0.25">
      <c r="A1232" s="199" t="s">
        <v>854</v>
      </c>
      <c r="B1232" s="199"/>
      <c r="C1232" s="199" t="s">
        <v>244</v>
      </c>
      <c r="D1232" s="199" t="s">
        <v>662</v>
      </c>
      <c r="E1232" s="199" t="s">
        <v>166</v>
      </c>
      <c r="F1232" s="200">
        <v>9.1</v>
      </c>
      <c r="G1232" s="199"/>
      <c r="H1232" s="199" t="s">
        <v>171</v>
      </c>
      <c r="I1232" s="199" t="s">
        <v>863</v>
      </c>
      <c r="J1232" s="201">
        <v>43000</v>
      </c>
      <c r="K1232" s="201">
        <v>3861</v>
      </c>
      <c r="L1232" s="202">
        <v>8.98</v>
      </c>
      <c r="M1232" s="201">
        <v>3015</v>
      </c>
      <c r="N1232" s="202">
        <v>78.099999999999994</v>
      </c>
      <c r="O1232" s="201">
        <v>256</v>
      </c>
      <c r="P1232" s="202">
        <v>6.63</v>
      </c>
      <c r="Q1232" s="201">
        <v>115</v>
      </c>
      <c r="R1232" s="202">
        <v>2.98</v>
      </c>
      <c r="S1232" s="201">
        <v>475</v>
      </c>
      <c r="T1232" s="202">
        <v>12.3</v>
      </c>
      <c r="U1232" s="203">
        <v>310</v>
      </c>
      <c r="V1232" s="203">
        <v>21</v>
      </c>
      <c r="W1232" s="199" t="s">
        <v>179</v>
      </c>
    </row>
    <row r="1233" spans="1:23" x14ac:dyDescent="0.25">
      <c r="A1233" s="199" t="s">
        <v>370</v>
      </c>
      <c r="B1233" s="199"/>
      <c r="C1233" s="199" t="s">
        <v>359</v>
      </c>
      <c r="D1233" s="199" t="s">
        <v>360</v>
      </c>
      <c r="E1233" s="199"/>
      <c r="F1233" s="200">
        <v>24.376999999999999</v>
      </c>
      <c r="G1233" s="199"/>
      <c r="H1233" s="199" t="s">
        <v>171</v>
      </c>
      <c r="I1233" s="199" t="s">
        <v>1327</v>
      </c>
      <c r="J1233" s="201">
        <v>23700</v>
      </c>
      <c r="K1233" s="201">
        <v>1375</v>
      </c>
      <c r="L1233" s="202">
        <v>5.8</v>
      </c>
      <c r="M1233" s="201">
        <v>641</v>
      </c>
      <c r="N1233" s="202">
        <v>46.6</v>
      </c>
      <c r="O1233" s="201">
        <v>136</v>
      </c>
      <c r="P1233" s="202">
        <v>9.9</v>
      </c>
      <c r="Q1233" s="201">
        <v>21</v>
      </c>
      <c r="R1233" s="202">
        <v>1.5</v>
      </c>
      <c r="S1233" s="201">
        <v>578</v>
      </c>
      <c r="T1233" s="202">
        <v>42</v>
      </c>
      <c r="U1233" s="203">
        <v>237</v>
      </c>
      <c r="V1233" s="203">
        <v>85</v>
      </c>
      <c r="W1233" s="199" t="s">
        <v>169</v>
      </c>
    </row>
    <row r="1234" spans="1:23" hidden="1" x14ac:dyDescent="0.25">
      <c r="A1234" s="199" t="s">
        <v>1388</v>
      </c>
      <c r="B1234" s="199"/>
      <c r="C1234" s="199" t="s">
        <v>293</v>
      </c>
      <c r="D1234" s="199" t="s">
        <v>294</v>
      </c>
      <c r="E1234" s="199"/>
      <c r="F1234" s="200">
        <v>7.1790000000000003</v>
      </c>
      <c r="G1234" s="199"/>
      <c r="H1234" s="199" t="s">
        <v>171</v>
      </c>
      <c r="I1234" s="199" t="s">
        <v>1391</v>
      </c>
      <c r="J1234" s="201">
        <v>43000</v>
      </c>
      <c r="K1234" s="201">
        <v>3896</v>
      </c>
      <c r="L1234" s="202">
        <v>9.06</v>
      </c>
      <c r="M1234" s="201">
        <v>1391</v>
      </c>
      <c r="N1234" s="202">
        <v>35.71</v>
      </c>
      <c r="O1234" s="201">
        <v>569</v>
      </c>
      <c r="P1234" s="202">
        <v>14.61</v>
      </c>
      <c r="Q1234" s="201">
        <v>164</v>
      </c>
      <c r="R1234" s="202">
        <v>4.22</v>
      </c>
      <c r="S1234" s="201">
        <v>1771</v>
      </c>
      <c r="T1234" s="202">
        <v>45.45</v>
      </c>
      <c r="U1234" s="203">
        <v>736</v>
      </c>
      <c r="V1234" s="203">
        <v>4</v>
      </c>
      <c r="W1234" s="199" t="s">
        <v>169</v>
      </c>
    </row>
    <row r="1235" spans="1:23" hidden="1" x14ac:dyDescent="0.25">
      <c r="A1235" s="199" t="s">
        <v>1626</v>
      </c>
      <c r="B1235" s="199"/>
      <c r="C1235" s="199" t="s">
        <v>202</v>
      </c>
      <c r="D1235" s="199" t="s">
        <v>214</v>
      </c>
      <c r="E1235" s="199"/>
      <c r="F1235" s="200">
        <v>37.863</v>
      </c>
      <c r="G1235" s="199"/>
      <c r="H1235" s="199" t="s">
        <v>167</v>
      </c>
      <c r="I1235" s="199" t="s">
        <v>1674</v>
      </c>
      <c r="J1235" s="201">
        <v>43000</v>
      </c>
      <c r="K1235" s="201">
        <v>5160</v>
      </c>
      <c r="L1235" s="202">
        <v>12</v>
      </c>
      <c r="M1235" s="201">
        <v>1909</v>
      </c>
      <c r="N1235" s="202">
        <v>37</v>
      </c>
      <c r="O1235" s="201">
        <v>196</v>
      </c>
      <c r="P1235" s="202">
        <v>3.79</v>
      </c>
      <c r="Q1235" s="201">
        <v>122</v>
      </c>
      <c r="R1235" s="202">
        <v>2.36</v>
      </c>
      <c r="S1235" s="201">
        <v>2933</v>
      </c>
      <c r="T1235" s="202">
        <v>56.85</v>
      </c>
      <c r="U1235" s="203">
        <v>1115</v>
      </c>
      <c r="V1235" s="203">
        <v>1</v>
      </c>
      <c r="W1235" s="199" t="s">
        <v>169</v>
      </c>
    </row>
    <row r="1236" spans="1:23" hidden="1" x14ac:dyDescent="0.25">
      <c r="A1236" s="199" t="s">
        <v>163</v>
      </c>
      <c r="B1236" s="199"/>
      <c r="C1236" s="199" t="s">
        <v>176</v>
      </c>
      <c r="D1236" s="199" t="s">
        <v>177</v>
      </c>
      <c r="E1236" s="199"/>
      <c r="F1236" s="200">
        <v>21.919</v>
      </c>
      <c r="G1236" s="199"/>
      <c r="H1236" s="199" t="s">
        <v>167</v>
      </c>
      <c r="I1236" s="199" t="s">
        <v>186</v>
      </c>
      <c r="J1236" s="201">
        <v>42500</v>
      </c>
      <c r="K1236" s="201">
        <v>1415</v>
      </c>
      <c r="L1236" s="202">
        <v>3.33</v>
      </c>
      <c r="M1236" s="201">
        <v>1078</v>
      </c>
      <c r="N1236" s="202">
        <v>76.2</v>
      </c>
      <c r="O1236" s="201">
        <v>189</v>
      </c>
      <c r="P1236" s="202">
        <v>13.39</v>
      </c>
      <c r="Q1236" s="201">
        <v>91</v>
      </c>
      <c r="R1236" s="202">
        <v>6.41</v>
      </c>
      <c r="S1236" s="201">
        <v>57</v>
      </c>
      <c r="T1236" s="202">
        <v>4</v>
      </c>
      <c r="U1236" s="203">
        <v>88</v>
      </c>
      <c r="V1236" s="203">
        <v>5</v>
      </c>
      <c r="W1236" s="199" t="s">
        <v>169</v>
      </c>
    </row>
    <row r="1237" spans="1:23" hidden="1" x14ac:dyDescent="0.25">
      <c r="A1237" s="199" t="s">
        <v>163</v>
      </c>
      <c r="B1237" s="199"/>
      <c r="C1237" s="199" t="s">
        <v>202</v>
      </c>
      <c r="D1237" s="199" t="s">
        <v>223</v>
      </c>
      <c r="E1237" s="199" t="s">
        <v>166</v>
      </c>
      <c r="F1237" s="200">
        <v>90.978999999999999</v>
      </c>
      <c r="G1237" s="199"/>
      <c r="H1237" s="199" t="s">
        <v>171</v>
      </c>
      <c r="I1237" s="199" t="s">
        <v>233</v>
      </c>
      <c r="J1237" s="201">
        <v>42500</v>
      </c>
      <c r="K1237" s="201">
        <v>3400</v>
      </c>
      <c r="L1237" s="202">
        <v>8</v>
      </c>
      <c r="M1237" s="201">
        <v>1224</v>
      </c>
      <c r="N1237" s="202">
        <v>36</v>
      </c>
      <c r="O1237" s="201">
        <v>544</v>
      </c>
      <c r="P1237" s="202">
        <v>16</v>
      </c>
      <c r="Q1237" s="201">
        <v>271</v>
      </c>
      <c r="R1237" s="202">
        <v>7.97</v>
      </c>
      <c r="S1237" s="201">
        <v>1361</v>
      </c>
      <c r="T1237" s="202">
        <v>40.03</v>
      </c>
      <c r="U1237" s="203">
        <v>602</v>
      </c>
      <c r="V1237" s="203">
        <v>17</v>
      </c>
      <c r="W1237" s="199" t="s">
        <v>169</v>
      </c>
    </row>
    <row r="1238" spans="1:23" hidden="1" x14ac:dyDescent="0.25">
      <c r="A1238" s="199" t="s">
        <v>362</v>
      </c>
      <c r="B1238" s="199"/>
      <c r="C1238" s="199" t="s">
        <v>336</v>
      </c>
      <c r="D1238" s="199" t="s">
        <v>442</v>
      </c>
      <c r="E1238" s="199"/>
      <c r="F1238" s="200">
        <v>32.390999999999998</v>
      </c>
      <c r="G1238" s="199"/>
      <c r="H1238" s="199" t="s">
        <v>167</v>
      </c>
      <c r="I1238" s="199" t="s">
        <v>446</v>
      </c>
      <c r="J1238" s="201">
        <v>42500</v>
      </c>
      <c r="K1238" s="201">
        <v>10540</v>
      </c>
      <c r="L1238" s="202">
        <v>24.8</v>
      </c>
      <c r="M1238" s="201">
        <v>1735</v>
      </c>
      <c r="N1238" s="202">
        <v>16.46</v>
      </c>
      <c r="O1238" s="201">
        <v>220</v>
      </c>
      <c r="P1238" s="202">
        <v>2.09</v>
      </c>
      <c r="Q1238" s="201">
        <v>123</v>
      </c>
      <c r="R1238" s="202">
        <v>1.17</v>
      </c>
      <c r="S1238" s="201">
        <v>8462</v>
      </c>
      <c r="T1238" s="202">
        <v>80.28</v>
      </c>
      <c r="U1238" s="203">
        <v>3018</v>
      </c>
      <c r="V1238" s="203">
        <v>4</v>
      </c>
      <c r="W1238" s="199" t="s">
        <v>169</v>
      </c>
    </row>
    <row r="1239" spans="1:23" hidden="1" x14ac:dyDescent="0.25">
      <c r="A1239" s="199" t="s">
        <v>1250</v>
      </c>
      <c r="B1239" s="199"/>
      <c r="C1239" s="199" t="s">
        <v>460</v>
      </c>
      <c r="D1239" s="199" t="s">
        <v>792</v>
      </c>
      <c r="E1239" s="199"/>
      <c r="F1239" s="200">
        <v>14.7</v>
      </c>
      <c r="G1239" s="199"/>
      <c r="H1239" s="199" t="s">
        <v>171</v>
      </c>
      <c r="I1239" s="199" t="s">
        <v>1254</v>
      </c>
      <c r="J1239" s="201">
        <v>42500</v>
      </c>
      <c r="K1239" s="201">
        <v>3400</v>
      </c>
      <c r="L1239" s="202">
        <v>8</v>
      </c>
      <c r="M1239" s="201">
        <v>1367</v>
      </c>
      <c r="N1239" s="202">
        <v>40.200000000000003</v>
      </c>
      <c r="O1239" s="201">
        <v>653</v>
      </c>
      <c r="P1239" s="202">
        <v>19.2</v>
      </c>
      <c r="Q1239" s="201">
        <v>510</v>
      </c>
      <c r="R1239" s="202">
        <v>15</v>
      </c>
      <c r="S1239" s="201">
        <v>870</v>
      </c>
      <c r="T1239" s="202">
        <v>25.6</v>
      </c>
      <c r="U1239" s="203">
        <v>483</v>
      </c>
      <c r="V1239" s="203">
        <v>97</v>
      </c>
      <c r="W1239" s="199" t="s">
        <v>169</v>
      </c>
    </row>
    <row r="1240" spans="1:23" hidden="1" x14ac:dyDescent="0.25">
      <c r="A1240" s="199" t="s">
        <v>1553</v>
      </c>
      <c r="B1240" s="199"/>
      <c r="C1240" s="199" t="s">
        <v>336</v>
      </c>
      <c r="D1240" s="199" t="s">
        <v>442</v>
      </c>
      <c r="E1240" s="199"/>
      <c r="F1240" s="200">
        <v>13.861000000000001</v>
      </c>
      <c r="G1240" s="199"/>
      <c r="H1240" s="199" t="s">
        <v>167</v>
      </c>
      <c r="I1240" s="199" t="s">
        <v>1580</v>
      </c>
      <c r="J1240" s="201">
        <v>42500</v>
      </c>
      <c r="K1240" s="201">
        <v>8755</v>
      </c>
      <c r="L1240" s="202">
        <v>20.6</v>
      </c>
      <c r="M1240" s="201">
        <v>1436</v>
      </c>
      <c r="N1240" s="202">
        <v>16.399999999999999</v>
      </c>
      <c r="O1240" s="201">
        <v>473</v>
      </c>
      <c r="P1240" s="202">
        <v>5.4</v>
      </c>
      <c r="Q1240" s="201">
        <v>228</v>
      </c>
      <c r="R1240" s="202">
        <v>2.6</v>
      </c>
      <c r="S1240" s="201">
        <v>6619</v>
      </c>
      <c r="T1240" s="202">
        <v>75.599999999999994</v>
      </c>
      <c r="U1240" s="203">
        <v>2411</v>
      </c>
      <c r="V1240" s="203">
        <v>91</v>
      </c>
      <c r="W1240" s="199" t="s">
        <v>179</v>
      </c>
    </row>
    <row r="1241" spans="1:23" hidden="1" x14ac:dyDescent="0.25">
      <c r="A1241" s="199" t="s">
        <v>163</v>
      </c>
      <c r="B1241" s="199"/>
      <c r="C1241" s="199" t="s">
        <v>244</v>
      </c>
      <c r="D1241" s="199" t="s">
        <v>245</v>
      </c>
      <c r="E1241" s="199" t="s">
        <v>166</v>
      </c>
      <c r="F1241" s="200">
        <v>43.463999999999999</v>
      </c>
      <c r="G1241" s="199"/>
      <c r="H1241" s="199" t="s">
        <v>171</v>
      </c>
      <c r="I1241" s="199" t="s">
        <v>251</v>
      </c>
      <c r="J1241" s="201">
        <v>42000</v>
      </c>
      <c r="K1241" s="201">
        <v>844</v>
      </c>
      <c r="L1241" s="202">
        <v>2.0099999999999998</v>
      </c>
      <c r="M1241" s="201">
        <v>532</v>
      </c>
      <c r="N1241" s="202">
        <v>63.05</v>
      </c>
      <c r="O1241" s="201">
        <v>109</v>
      </c>
      <c r="P1241" s="202">
        <v>12.9</v>
      </c>
      <c r="Q1241" s="201">
        <v>70</v>
      </c>
      <c r="R1241" s="202">
        <v>8.2899999999999991</v>
      </c>
      <c r="S1241" s="201">
        <v>133</v>
      </c>
      <c r="T1241" s="202">
        <v>15.76</v>
      </c>
      <c r="U1241" s="203">
        <v>85</v>
      </c>
      <c r="V1241" s="203">
        <v>4</v>
      </c>
      <c r="W1241" s="199" t="s">
        <v>179</v>
      </c>
    </row>
    <row r="1242" spans="1:23" hidden="1" x14ac:dyDescent="0.25">
      <c r="A1242" s="199" t="s">
        <v>362</v>
      </c>
      <c r="B1242" s="199"/>
      <c r="C1242" s="199" t="s">
        <v>428</v>
      </c>
      <c r="D1242" s="199" t="s">
        <v>438</v>
      </c>
      <c r="E1242" s="199"/>
      <c r="F1242" s="200">
        <v>14.872999999999999</v>
      </c>
      <c r="G1242" s="199"/>
      <c r="H1242" s="199" t="s">
        <v>167</v>
      </c>
      <c r="I1242" s="199" t="s">
        <v>439</v>
      </c>
      <c r="J1242" s="201">
        <v>42000</v>
      </c>
      <c r="K1242" s="201">
        <v>12487</v>
      </c>
      <c r="L1242" s="202">
        <v>29.73</v>
      </c>
      <c r="M1242" s="201">
        <v>2123</v>
      </c>
      <c r="N1242" s="202">
        <v>17</v>
      </c>
      <c r="O1242" s="201">
        <v>624</v>
      </c>
      <c r="P1242" s="202">
        <v>5</v>
      </c>
      <c r="Q1242" s="201">
        <v>499</v>
      </c>
      <c r="R1242" s="202">
        <v>4</v>
      </c>
      <c r="S1242" s="201">
        <v>9240</v>
      </c>
      <c r="T1242" s="202">
        <v>74</v>
      </c>
      <c r="U1242" s="203">
        <v>3393</v>
      </c>
      <c r="V1242" s="203">
        <v>21</v>
      </c>
      <c r="W1242" s="199" t="s">
        <v>169</v>
      </c>
    </row>
    <row r="1243" spans="1:23" hidden="1" x14ac:dyDescent="0.25">
      <c r="A1243" s="199" t="s">
        <v>362</v>
      </c>
      <c r="B1243" s="199"/>
      <c r="C1243" s="199" t="s">
        <v>428</v>
      </c>
      <c r="D1243" s="199" t="s">
        <v>438</v>
      </c>
      <c r="E1243" s="199"/>
      <c r="F1243" s="200">
        <v>17.963999999999999</v>
      </c>
      <c r="G1243" s="199"/>
      <c r="H1243" s="199" t="s">
        <v>171</v>
      </c>
      <c r="I1243" s="199" t="s">
        <v>440</v>
      </c>
      <c r="J1243" s="201">
        <v>42000</v>
      </c>
      <c r="K1243" s="201">
        <v>11353</v>
      </c>
      <c r="L1243" s="202">
        <v>27.03</v>
      </c>
      <c r="M1243" s="201">
        <v>1930</v>
      </c>
      <c r="N1243" s="202">
        <v>17</v>
      </c>
      <c r="O1243" s="201">
        <v>681</v>
      </c>
      <c r="P1243" s="202">
        <v>6</v>
      </c>
      <c r="Q1243" s="201">
        <v>568</v>
      </c>
      <c r="R1243" s="202">
        <v>5</v>
      </c>
      <c r="S1243" s="201">
        <v>8174</v>
      </c>
      <c r="T1243" s="202">
        <v>72</v>
      </c>
      <c r="U1243" s="203">
        <v>3034</v>
      </c>
      <c r="V1243" s="203">
        <v>21</v>
      </c>
      <c r="W1243" s="199" t="s">
        <v>169</v>
      </c>
    </row>
    <row r="1244" spans="1:23" hidden="1" x14ac:dyDescent="0.25">
      <c r="A1244" s="199" t="s">
        <v>362</v>
      </c>
      <c r="B1244" s="199"/>
      <c r="C1244" s="199" t="s">
        <v>297</v>
      </c>
      <c r="D1244" s="199" t="s">
        <v>481</v>
      </c>
      <c r="E1244" s="199"/>
      <c r="F1244" s="200">
        <v>36.371000000000002</v>
      </c>
      <c r="G1244" s="199"/>
      <c r="H1244" s="199" t="s">
        <v>167</v>
      </c>
      <c r="I1244" s="199" t="s">
        <v>494</v>
      </c>
      <c r="J1244" s="201">
        <v>42000</v>
      </c>
      <c r="K1244" s="201">
        <v>7795</v>
      </c>
      <c r="L1244" s="202">
        <v>18.559999999999999</v>
      </c>
      <c r="M1244" s="201">
        <v>965</v>
      </c>
      <c r="N1244" s="202">
        <v>12.38</v>
      </c>
      <c r="O1244" s="201">
        <v>377</v>
      </c>
      <c r="P1244" s="202">
        <v>4.84</v>
      </c>
      <c r="Q1244" s="201">
        <v>136</v>
      </c>
      <c r="R1244" s="202">
        <v>1.74</v>
      </c>
      <c r="S1244" s="201">
        <v>6317</v>
      </c>
      <c r="T1244" s="202">
        <v>81.040000000000006</v>
      </c>
      <c r="U1244" s="203">
        <v>2268</v>
      </c>
      <c r="V1244" s="203">
        <v>20</v>
      </c>
      <c r="W1244" s="199" t="s">
        <v>169</v>
      </c>
    </row>
    <row r="1245" spans="1:23" hidden="1" x14ac:dyDescent="0.25">
      <c r="A1245" s="199" t="s">
        <v>362</v>
      </c>
      <c r="B1245" s="199"/>
      <c r="C1245" s="199" t="s">
        <v>297</v>
      </c>
      <c r="D1245" s="199" t="s">
        <v>481</v>
      </c>
      <c r="E1245" s="199"/>
      <c r="F1245" s="200">
        <v>38.716000000000001</v>
      </c>
      <c r="G1245" s="199"/>
      <c r="H1245" s="199" t="s">
        <v>171</v>
      </c>
      <c r="I1245" s="199" t="s">
        <v>495</v>
      </c>
      <c r="J1245" s="201">
        <v>42000</v>
      </c>
      <c r="K1245" s="201">
        <v>7795</v>
      </c>
      <c r="L1245" s="202">
        <v>18.559999999999999</v>
      </c>
      <c r="M1245" s="201">
        <v>965</v>
      </c>
      <c r="N1245" s="202">
        <v>12.38</v>
      </c>
      <c r="O1245" s="201">
        <v>377</v>
      </c>
      <c r="P1245" s="202">
        <v>4.84</v>
      </c>
      <c r="Q1245" s="201">
        <v>136</v>
      </c>
      <c r="R1245" s="202">
        <v>1.74</v>
      </c>
      <c r="S1245" s="201">
        <v>6317</v>
      </c>
      <c r="T1245" s="202">
        <v>81.040000000000006</v>
      </c>
      <c r="U1245" s="203">
        <v>2268</v>
      </c>
      <c r="V1245" s="203">
        <v>20</v>
      </c>
      <c r="W1245" s="199" t="s">
        <v>169</v>
      </c>
    </row>
    <row r="1246" spans="1:23" hidden="1" x14ac:dyDescent="0.25">
      <c r="A1246" s="199" t="s">
        <v>362</v>
      </c>
      <c r="B1246" s="199"/>
      <c r="C1246" s="199" t="s">
        <v>297</v>
      </c>
      <c r="D1246" s="199" t="s">
        <v>481</v>
      </c>
      <c r="E1246" s="199"/>
      <c r="F1246" s="200">
        <v>41.524999999999999</v>
      </c>
      <c r="G1246" s="199"/>
      <c r="H1246" s="199" t="s">
        <v>379</v>
      </c>
      <c r="I1246" s="199" t="s">
        <v>496</v>
      </c>
      <c r="J1246" s="201">
        <v>42000</v>
      </c>
      <c r="K1246" s="201">
        <v>7749</v>
      </c>
      <c r="L1246" s="202">
        <v>18.45</v>
      </c>
      <c r="M1246" s="201">
        <v>959</v>
      </c>
      <c r="N1246" s="202">
        <v>12.38</v>
      </c>
      <c r="O1246" s="201">
        <v>375</v>
      </c>
      <c r="P1246" s="202">
        <v>4.84</v>
      </c>
      <c r="Q1246" s="201">
        <v>135</v>
      </c>
      <c r="R1246" s="202">
        <v>1.74</v>
      </c>
      <c r="S1246" s="201">
        <v>6280</v>
      </c>
      <c r="T1246" s="202">
        <v>81.040000000000006</v>
      </c>
      <c r="U1246" s="203">
        <v>2255</v>
      </c>
      <c r="V1246" s="203">
        <v>20</v>
      </c>
      <c r="W1246" s="199" t="s">
        <v>169</v>
      </c>
    </row>
    <row r="1247" spans="1:23" hidden="1" x14ac:dyDescent="0.25">
      <c r="A1247" s="199" t="s">
        <v>686</v>
      </c>
      <c r="B1247" s="199"/>
      <c r="C1247" s="199" t="s">
        <v>244</v>
      </c>
      <c r="D1247" s="199" t="s">
        <v>687</v>
      </c>
      <c r="E1247" s="199"/>
      <c r="F1247" s="200">
        <v>13.178000000000001</v>
      </c>
      <c r="G1247" s="199"/>
      <c r="H1247" s="199" t="s">
        <v>167</v>
      </c>
      <c r="I1247" s="199" t="s">
        <v>691</v>
      </c>
      <c r="J1247" s="201">
        <v>42000</v>
      </c>
      <c r="K1247" s="201">
        <v>806</v>
      </c>
      <c r="L1247" s="202">
        <v>1.92</v>
      </c>
      <c r="M1247" s="201">
        <v>555</v>
      </c>
      <c r="N1247" s="202">
        <v>68.92</v>
      </c>
      <c r="O1247" s="201">
        <v>131</v>
      </c>
      <c r="P1247" s="202">
        <v>16.22</v>
      </c>
      <c r="Q1247" s="201">
        <v>28</v>
      </c>
      <c r="R1247" s="202">
        <v>3.47</v>
      </c>
      <c r="S1247" s="201">
        <v>92</v>
      </c>
      <c r="T1247" s="202">
        <v>11.39</v>
      </c>
      <c r="U1247" s="203">
        <v>67</v>
      </c>
      <c r="V1247" s="203">
        <v>2</v>
      </c>
      <c r="W1247" s="199" t="s">
        <v>179</v>
      </c>
    </row>
    <row r="1248" spans="1:23" hidden="1" x14ac:dyDescent="0.25">
      <c r="A1248" s="199" t="s">
        <v>1271</v>
      </c>
      <c r="B1248" s="199"/>
      <c r="C1248" s="199" t="s">
        <v>176</v>
      </c>
      <c r="D1248" s="199" t="s">
        <v>177</v>
      </c>
      <c r="E1248" s="199" t="s">
        <v>166</v>
      </c>
      <c r="F1248" s="200">
        <v>0.33500000000000002</v>
      </c>
      <c r="G1248" s="199" t="s">
        <v>166</v>
      </c>
      <c r="H1248" s="199" t="s">
        <v>167</v>
      </c>
      <c r="I1248" s="199" t="s">
        <v>1272</v>
      </c>
      <c r="J1248" s="201">
        <v>42000</v>
      </c>
      <c r="K1248" s="201">
        <v>2995</v>
      </c>
      <c r="L1248" s="202">
        <v>7.13</v>
      </c>
      <c r="M1248" s="201">
        <v>1426</v>
      </c>
      <c r="N1248" s="202">
        <v>47.62</v>
      </c>
      <c r="O1248" s="201">
        <v>207</v>
      </c>
      <c r="P1248" s="202">
        <v>6.91</v>
      </c>
      <c r="Q1248" s="201">
        <v>132</v>
      </c>
      <c r="R1248" s="202">
        <v>4.4000000000000004</v>
      </c>
      <c r="S1248" s="201">
        <v>1230</v>
      </c>
      <c r="T1248" s="202">
        <v>41.07</v>
      </c>
      <c r="U1248" s="203">
        <v>513</v>
      </c>
      <c r="V1248" s="203">
        <v>5</v>
      </c>
      <c r="W1248" s="199" t="s">
        <v>179</v>
      </c>
    </row>
    <row r="1249" spans="1:23" hidden="1" x14ac:dyDescent="0.25">
      <c r="A1249" s="199" t="s">
        <v>1553</v>
      </c>
      <c r="B1249" s="199"/>
      <c r="C1249" s="199" t="s">
        <v>460</v>
      </c>
      <c r="D1249" s="199" t="s">
        <v>877</v>
      </c>
      <c r="E1249" s="199" t="s">
        <v>166</v>
      </c>
      <c r="F1249" s="200">
        <v>30.603000000000002</v>
      </c>
      <c r="G1249" s="199"/>
      <c r="H1249" s="199" t="s">
        <v>167</v>
      </c>
      <c r="I1249" s="199" t="s">
        <v>1619</v>
      </c>
      <c r="J1249" s="201">
        <v>42000</v>
      </c>
      <c r="K1249" s="201">
        <v>2780</v>
      </c>
      <c r="L1249" s="202">
        <v>6.62</v>
      </c>
      <c r="M1249" s="201">
        <v>1847</v>
      </c>
      <c r="N1249" s="202">
        <v>66.430000000000007</v>
      </c>
      <c r="O1249" s="201">
        <v>163</v>
      </c>
      <c r="P1249" s="202">
        <v>5.88</v>
      </c>
      <c r="Q1249" s="201">
        <v>62</v>
      </c>
      <c r="R1249" s="202">
        <v>2.2200000000000002</v>
      </c>
      <c r="S1249" s="201">
        <v>708</v>
      </c>
      <c r="T1249" s="202">
        <v>25.45</v>
      </c>
      <c r="U1249" s="203">
        <v>333</v>
      </c>
      <c r="V1249" s="203">
        <v>7</v>
      </c>
      <c r="W1249" s="199" t="s">
        <v>169</v>
      </c>
    </row>
    <row r="1250" spans="1:23" hidden="1" x14ac:dyDescent="0.25">
      <c r="A1250" s="199" t="s">
        <v>2360</v>
      </c>
      <c r="B1250" s="199"/>
      <c r="C1250" s="199" t="s">
        <v>293</v>
      </c>
      <c r="D1250" s="199" t="s">
        <v>294</v>
      </c>
      <c r="E1250" s="199" t="s">
        <v>166</v>
      </c>
      <c r="F1250" s="200">
        <v>0</v>
      </c>
      <c r="G1250" s="199"/>
      <c r="H1250" s="199" t="s">
        <v>167</v>
      </c>
      <c r="I1250" s="199" t="s">
        <v>1239</v>
      </c>
      <c r="J1250" s="201">
        <v>42000</v>
      </c>
      <c r="K1250" s="201">
        <v>1848</v>
      </c>
      <c r="L1250" s="202">
        <v>4.4000000000000004</v>
      </c>
      <c r="M1250" s="201">
        <v>1523</v>
      </c>
      <c r="N1250" s="202">
        <v>82.4</v>
      </c>
      <c r="O1250" s="201">
        <v>135</v>
      </c>
      <c r="P1250" s="202">
        <v>7.3</v>
      </c>
      <c r="Q1250" s="201">
        <v>28</v>
      </c>
      <c r="R1250" s="202">
        <v>1.5</v>
      </c>
      <c r="S1250" s="201">
        <v>163</v>
      </c>
      <c r="T1250" s="202">
        <v>8.8000000000000007</v>
      </c>
      <c r="U1250" s="203">
        <v>126</v>
      </c>
      <c r="V1250" s="203">
        <v>84</v>
      </c>
      <c r="W1250" s="199" t="s">
        <v>169</v>
      </c>
    </row>
    <row r="1251" spans="1:23" hidden="1" x14ac:dyDescent="0.25">
      <c r="A1251" s="199" t="s">
        <v>2019</v>
      </c>
      <c r="B1251" s="199"/>
      <c r="C1251" s="199" t="s">
        <v>244</v>
      </c>
      <c r="D1251" s="199" t="s">
        <v>601</v>
      </c>
      <c r="E1251" s="199" t="s">
        <v>166</v>
      </c>
      <c r="F1251" s="200">
        <v>26.77</v>
      </c>
      <c r="G1251" s="199"/>
      <c r="H1251" s="199" t="s">
        <v>192</v>
      </c>
      <c r="I1251" s="199" t="s">
        <v>2027</v>
      </c>
      <c r="J1251" s="201">
        <v>41800</v>
      </c>
      <c r="K1251" s="201">
        <v>5438</v>
      </c>
      <c r="L1251" s="202">
        <v>13.01</v>
      </c>
      <c r="M1251" s="201">
        <v>1243</v>
      </c>
      <c r="N1251" s="202">
        <v>22.86</v>
      </c>
      <c r="O1251" s="201">
        <v>177</v>
      </c>
      <c r="P1251" s="202">
        <v>3.25</v>
      </c>
      <c r="Q1251" s="201">
        <v>93</v>
      </c>
      <c r="R1251" s="202">
        <v>1.71</v>
      </c>
      <c r="S1251" s="201">
        <v>3925</v>
      </c>
      <c r="T1251" s="202">
        <v>72.17</v>
      </c>
      <c r="U1251" s="203">
        <v>1428</v>
      </c>
      <c r="V1251" s="203">
        <v>16</v>
      </c>
      <c r="W1251" s="199" t="s">
        <v>179</v>
      </c>
    </row>
    <row r="1252" spans="1:23" hidden="1" x14ac:dyDescent="0.25">
      <c r="A1252" s="199" t="s">
        <v>362</v>
      </c>
      <c r="B1252" s="199"/>
      <c r="C1252" s="199" t="s">
        <v>428</v>
      </c>
      <c r="D1252" s="199" t="s">
        <v>429</v>
      </c>
      <c r="E1252" s="199"/>
      <c r="F1252" s="200">
        <v>52.145000000000003</v>
      </c>
      <c r="G1252" s="199"/>
      <c r="H1252" s="199" t="s">
        <v>167</v>
      </c>
      <c r="I1252" s="199" t="s">
        <v>435</v>
      </c>
      <c r="J1252" s="201">
        <v>41500</v>
      </c>
      <c r="K1252" s="201">
        <v>12633</v>
      </c>
      <c r="L1252" s="202">
        <v>30.44</v>
      </c>
      <c r="M1252" s="201">
        <v>2849</v>
      </c>
      <c r="N1252" s="202">
        <v>22.55</v>
      </c>
      <c r="O1252" s="201">
        <v>379</v>
      </c>
      <c r="P1252" s="202">
        <v>3</v>
      </c>
      <c r="Q1252" s="201">
        <v>253</v>
      </c>
      <c r="R1252" s="202">
        <v>2</v>
      </c>
      <c r="S1252" s="201">
        <v>9153</v>
      </c>
      <c r="T1252" s="202">
        <v>72.45</v>
      </c>
      <c r="U1252" s="203">
        <v>3330</v>
      </c>
      <c r="V1252" s="203">
        <v>21</v>
      </c>
      <c r="W1252" s="199" t="s">
        <v>169</v>
      </c>
    </row>
    <row r="1253" spans="1:23" hidden="1" x14ac:dyDescent="0.25">
      <c r="A1253" s="199" t="s">
        <v>362</v>
      </c>
      <c r="B1253" s="199"/>
      <c r="C1253" s="199" t="s">
        <v>428</v>
      </c>
      <c r="D1253" s="199" t="s">
        <v>438</v>
      </c>
      <c r="E1253" s="199"/>
      <c r="F1253" s="200">
        <v>48.99</v>
      </c>
      <c r="G1253" s="199"/>
      <c r="H1253" s="199" t="s">
        <v>167</v>
      </c>
      <c r="I1253" s="199" t="s">
        <v>441</v>
      </c>
      <c r="J1253" s="201">
        <v>41500</v>
      </c>
      <c r="K1253" s="201">
        <v>12330</v>
      </c>
      <c r="L1253" s="202">
        <v>29.71</v>
      </c>
      <c r="M1253" s="201">
        <v>1623</v>
      </c>
      <c r="N1253" s="202">
        <v>13.16</v>
      </c>
      <c r="O1253" s="201">
        <v>391</v>
      </c>
      <c r="P1253" s="202">
        <v>3.17</v>
      </c>
      <c r="Q1253" s="201">
        <v>269</v>
      </c>
      <c r="R1253" s="202">
        <v>2.1800000000000002</v>
      </c>
      <c r="S1253" s="201">
        <v>10049</v>
      </c>
      <c r="T1253" s="202">
        <v>81.5</v>
      </c>
      <c r="U1253" s="203">
        <v>3599</v>
      </c>
      <c r="V1253" s="203">
        <v>21</v>
      </c>
      <c r="W1253" s="199" t="s">
        <v>179</v>
      </c>
    </row>
    <row r="1254" spans="1:23" hidden="1" x14ac:dyDescent="0.25">
      <c r="A1254" s="199" t="s">
        <v>362</v>
      </c>
      <c r="B1254" s="199"/>
      <c r="C1254" s="199" t="s">
        <v>336</v>
      </c>
      <c r="D1254" s="199" t="s">
        <v>442</v>
      </c>
      <c r="E1254" s="199"/>
      <c r="F1254" s="200">
        <v>6.28</v>
      </c>
      <c r="G1254" s="199"/>
      <c r="H1254" s="199" t="s">
        <v>167</v>
      </c>
      <c r="I1254" s="199" t="s">
        <v>443</v>
      </c>
      <c r="J1254" s="201">
        <v>41500</v>
      </c>
      <c r="K1254" s="201">
        <v>11836</v>
      </c>
      <c r="L1254" s="202">
        <v>28.52</v>
      </c>
      <c r="M1254" s="201">
        <v>2304</v>
      </c>
      <c r="N1254" s="202">
        <v>19.47</v>
      </c>
      <c r="O1254" s="201">
        <v>407</v>
      </c>
      <c r="P1254" s="202">
        <v>3.44</v>
      </c>
      <c r="Q1254" s="201">
        <v>250</v>
      </c>
      <c r="R1254" s="202">
        <v>2.11</v>
      </c>
      <c r="S1254" s="201">
        <v>8873</v>
      </c>
      <c r="T1254" s="202">
        <v>74.97</v>
      </c>
      <c r="U1254" s="203">
        <v>3216</v>
      </c>
      <c r="V1254" s="203">
        <v>4</v>
      </c>
      <c r="W1254" s="199" t="s">
        <v>169</v>
      </c>
    </row>
    <row r="1255" spans="1:23" hidden="1" x14ac:dyDescent="0.25">
      <c r="A1255" s="199" t="s">
        <v>845</v>
      </c>
      <c r="B1255" s="199"/>
      <c r="C1255" s="199" t="s">
        <v>176</v>
      </c>
      <c r="D1255" s="199" t="s">
        <v>177</v>
      </c>
      <c r="E1255" s="199"/>
      <c r="F1255" s="200">
        <v>20.062000000000001</v>
      </c>
      <c r="G1255" s="199"/>
      <c r="H1255" s="199" t="s">
        <v>171</v>
      </c>
      <c r="I1255" s="199" t="s">
        <v>418</v>
      </c>
      <c r="J1255" s="201">
        <v>41500</v>
      </c>
      <c r="K1255" s="201">
        <v>2009</v>
      </c>
      <c r="L1255" s="202">
        <v>4.84</v>
      </c>
      <c r="M1255" s="201">
        <v>1254</v>
      </c>
      <c r="N1255" s="202">
        <v>62.41</v>
      </c>
      <c r="O1255" s="201">
        <v>191</v>
      </c>
      <c r="P1255" s="202">
        <v>9.51</v>
      </c>
      <c r="Q1255" s="201">
        <v>87</v>
      </c>
      <c r="R1255" s="202">
        <v>4.32</v>
      </c>
      <c r="S1255" s="201">
        <v>477</v>
      </c>
      <c r="T1255" s="202">
        <v>23.76</v>
      </c>
      <c r="U1255" s="203">
        <v>239</v>
      </c>
      <c r="V1255" s="203">
        <v>6</v>
      </c>
      <c r="W1255" s="199" t="s">
        <v>179</v>
      </c>
    </row>
    <row r="1256" spans="1:23" x14ac:dyDescent="0.25">
      <c r="A1256" s="199" t="s">
        <v>1305</v>
      </c>
      <c r="B1256" s="199"/>
      <c r="C1256" s="199" t="s">
        <v>359</v>
      </c>
      <c r="D1256" s="199" t="s">
        <v>360</v>
      </c>
      <c r="E1256" s="199"/>
      <c r="F1256" s="200">
        <v>2.968</v>
      </c>
      <c r="G1256" s="199"/>
      <c r="H1256" s="199" t="s">
        <v>171</v>
      </c>
      <c r="I1256" s="199" t="s">
        <v>1328</v>
      </c>
      <c r="J1256" s="201">
        <v>138000</v>
      </c>
      <c r="K1256" s="201">
        <v>2622</v>
      </c>
      <c r="L1256" s="202">
        <v>1.9</v>
      </c>
      <c r="M1256" s="201">
        <v>2056</v>
      </c>
      <c r="N1256" s="202">
        <v>78.400000000000006</v>
      </c>
      <c r="O1256" s="201">
        <v>330</v>
      </c>
      <c r="P1256" s="202">
        <v>12.6</v>
      </c>
      <c r="Q1256" s="201">
        <v>47</v>
      </c>
      <c r="R1256" s="202">
        <v>1.8</v>
      </c>
      <c r="S1256" s="201">
        <v>189</v>
      </c>
      <c r="T1256" s="202">
        <v>7.2</v>
      </c>
      <c r="U1256" s="203">
        <v>174</v>
      </c>
      <c r="V1256" s="203">
        <v>96</v>
      </c>
      <c r="W1256" s="199" t="s">
        <v>169</v>
      </c>
    </row>
    <row r="1257" spans="1:23" hidden="1" x14ac:dyDescent="0.25">
      <c r="A1257" s="199" t="s">
        <v>1204</v>
      </c>
      <c r="B1257" s="199"/>
      <c r="C1257" s="199" t="s">
        <v>244</v>
      </c>
      <c r="D1257" s="199" t="s">
        <v>687</v>
      </c>
      <c r="E1257" s="199"/>
      <c r="F1257" s="200">
        <v>18.52</v>
      </c>
      <c r="G1257" s="199"/>
      <c r="H1257" s="199" t="s">
        <v>167</v>
      </c>
      <c r="I1257" s="199" t="s">
        <v>1207</v>
      </c>
      <c r="J1257" s="201">
        <v>41500</v>
      </c>
      <c r="K1257" s="201">
        <v>1042</v>
      </c>
      <c r="L1257" s="202">
        <v>2.5099999999999998</v>
      </c>
      <c r="M1257" s="201">
        <v>508</v>
      </c>
      <c r="N1257" s="202">
        <v>48.8</v>
      </c>
      <c r="O1257" s="201">
        <v>150</v>
      </c>
      <c r="P1257" s="202">
        <v>14.41</v>
      </c>
      <c r="Q1257" s="201">
        <v>117</v>
      </c>
      <c r="R1257" s="202">
        <v>11.24</v>
      </c>
      <c r="S1257" s="201">
        <v>266</v>
      </c>
      <c r="T1257" s="202">
        <v>25.55</v>
      </c>
      <c r="U1257" s="203">
        <v>141</v>
      </c>
      <c r="V1257" s="203">
        <v>3</v>
      </c>
      <c r="W1257" s="199" t="s">
        <v>179</v>
      </c>
    </row>
    <row r="1258" spans="1:23" hidden="1" x14ac:dyDescent="0.25">
      <c r="A1258" s="199" t="s">
        <v>1889</v>
      </c>
      <c r="B1258" s="199"/>
      <c r="C1258" s="199" t="s">
        <v>176</v>
      </c>
      <c r="D1258" s="199" t="s">
        <v>196</v>
      </c>
      <c r="E1258" s="199" t="s">
        <v>166</v>
      </c>
      <c r="F1258" s="200">
        <v>10.629</v>
      </c>
      <c r="G1258" s="199"/>
      <c r="H1258" s="199" t="s">
        <v>192</v>
      </c>
      <c r="I1258" s="199" t="s">
        <v>1892</v>
      </c>
      <c r="J1258" s="201">
        <v>41500</v>
      </c>
      <c r="K1258" s="201">
        <v>2839</v>
      </c>
      <c r="L1258" s="202">
        <v>6.84</v>
      </c>
      <c r="M1258" s="201">
        <v>786</v>
      </c>
      <c r="N1258" s="202">
        <v>27.67</v>
      </c>
      <c r="O1258" s="201">
        <v>374</v>
      </c>
      <c r="P1258" s="202">
        <v>13.16</v>
      </c>
      <c r="Q1258" s="201">
        <v>139</v>
      </c>
      <c r="R1258" s="202">
        <v>4.91</v>
      </c>
      <c r="S1258" s="201">
        <v>1540</v>
      </c>
      <c r="T1258" s="202">
        <v>54.26</v>
      </c>
      <c r="U1258" s="203">
        <v>614</v>
      </c>
      <c r="V1258" s="203">
        <v>12</v>
      </c>
      <c r="W1258" s="199" t="s">
        <v>179</v>
      </c>
    </row>
    <row r="1259" spans="1:23" hidden="1" x14ac:dyDescent="0.25">
      <c r="A1259" s="199" t="s">
        <v>2155</v>
      </c>
      <c r="B1259" s="199"/>
      <c r="C1259" s="199" t="s">
        <v>202</v>
      </c>
      <c r="D1259" s="199" t="s">
        <v>223</v>
      </c>
      <c r="E1259" s="199"/>
      <c r="F1259" s="200">
        <v>0</v>
      </c>
      <c r="G1259" s="199"/>
      <c r="H1259" s="199" t="s">
        <v>167</v>
      </c>
      <c r="I1259" s="199" t="s">
        <v>1249</v>
      </c>
      <c r="J1259" s="201">
        <v>41500</v>
      </c>
      <c r="K1259" s="201">
        <v>3611</v>
      </c>
      <c r="L1259" s="202">
        <v>8.6999999999999993</v>
      </c>
      <c r="M1259" s="201">
        <v>2177</v>
      </c>
      <c r="N1259" s="202">
        <v>60.3</v>
      </c>
      <c r="O1259" s="201">
        <v>361</v>
      </c>
      <c r="P1259" s="202">
        <v>10</v>
      </c>
      <c r="Q1259" s="201">
        <v>401</v>
      </c>
      <c r="R1259" s="202">
        <v>11.1</v>
      </c>
      <c r="S1259" s="201">
        <v>672</v>
      </c>
      <c r="T1259" s="202">
        <v>18.600000000000001</v>
      </c>
      <c r="U1259" s="203">
        <v>400</v>
      </c>
      <c r="V1259" s="203">
        <v>17</v>
      </c>
      <c r="W1259" s="199" t="s">
        <v>169</v>
      </c>
    </row>
    <row r="1260" spans="1:23" hidden="1" x14ac:dyDescent="0.25">
      <c r="A1260" s="199" t="s">
        <v>2201</v>
      </c>
      <c r="B1260" s="199"/>
      <c r="C1260" s="199" t="s">
        <v>428</v>
      </c>
      <c r="D1260" s="199" t="s">
        <v>436</v>
      </c>
      <c r="E1260" s="199" t="s">
        <v>166</v>
      </c>
      <c r="F1260" s="200">
        <v>15.744999999999999</v>
      </c>
      <c r="G1260" s="199"/>
      <c r="H1260" s="199" t="s">
        <v>171</v>
      </c>
      <c r="I1260" s="199" t="s">
        <v>2206</v>
      </c>
      <c r="J1260" s="201">
        <v>41500</v>
      </c>
      <c r="K1260" s="201">
        <v>5075</v>
      </c>
      <c r="L1260" s="202">
        <v>12.23</v>
      </c>
      <c r="M1260" s="201">
        <v>3632</v>
      </c>
      <c r="N1260" s="202">
        <v>71.56</v>
      </c>
      <c r="O1260" s="201">
        <v>291</v>
      </c>
      <c r="P1260" s="202">
        <v>5.73</v>
      </c>
      <c r="Q1260" s="201">
        <v>207</v>
      </c>
      <c r="R1260" s="202">
        <v>4.08</v>
      </c>
      <c r="S1260" s="201">
        <v>945</v>
      </c>
      <c r="T1260" s="202">
        <v>18.62</v>
      </c>
      <c r="U1260" s="203">
        <v>510</v>
      </c>
      <c r="V1260" s="203">
        <v>21</v>
      </c>
      <c r="W1260" s="199" t="s">
        <v>179</v>
      </c>
    </row>
    <row r="1261" spans="1:23" hidden="1" x14ac:dyDescent="0.25">
      <c r="A1261" s="199" t="s">
        <v>163</v>
      </c>
      <c r="B1261" s="199"/>
      <c r="C1261" s="199" t="s">
        <v>202</v>
      </c>
      <c r="D1261" s="199" t="s">
        <v>237</v>
      </c>
      <c r="E1261" s="199" t="s">
        <v>166</v>
      </c>
      <c r="F1261" s="200">
        <v>0.71599999999999997</v>
      </c>
      <c r="G1261" s="199"/>
      <c r="H1261" s="199" t="s">
        <v>167</v>
      </c>
      <c r="I1261" s="199" t="s">
        <v>238</v>
      </c>
      <c r="J1261" s="201">
        <v>41000</v>
      </c>
      <c r="K1261" s="201">
        <v>3280</v>
      </c>
      <c r="L1261" s="202">
        <v>8</v>
      </c>
      <c r="M1261" s="201">
        <v>1870</v>
      </c>
      <c r="N1261" s="202">
        <v>57</v>
      </c>
      <c r="O1261" s="201">
        <v>426</v>
      </c>
      <c r="P1261" s="202">
        <v>13</v>
      </c>
      <c r="Q1261" s="201">
        <v>131</v>
      </c>
      <c r="R1261" s="202">
        <v>4</v>
      </c>
      <c r="S1261" s="201">
        <v>853</v>
      </c>
      <c r="T1261" s="202">
        <v>26</v>
      </c>
      <c r="U1261" s="203">
        <v>418</v>
      </c>
      <c r="V1261" s="203">
        <v>17</v>
      </c>
      <c r="W1261" s="199" t="s">
        <v>169</v>
      </c>
    </row>
    <row r="1262" spans="1:23" hidden="1" x14ac:dyDescent="0.25">
      <c r="A1262" s="199" t="s">
        <v>362</v>
      </c>
      <c r="B1262" s="199"/>
      <c r="C1262" s="199" t="s">
        <v>428</v>
      </c>
      <c r="D1262" s="199" t="s">
        <v>438</v>
      </c>
      <c r="E1262" s="199"/>
      <c r="F1262" s="200">
        <v>17.963999999999999</v>
      </c>
      <c r="G1262" s="199"/>
      <c r="H1262" s="199" t="s">
        <v>167</v>
      </c>
      <c r="I1262" s="199" t="s">
        <v>440</v>
      </c>
      <c r="J1262" s="201">
        <v>41000</v>
      </c>
      <c r="K1262" s="201">
        <v>11287</v>
      </c>
      <c r="L1262" s="202">
        <v>27.53</v>
      </c>
      <c r="M1262" s="201">
        <v>1882</v>
      </c>
      <c r="N1262" s="202">
        <v>16.670000000000002</v>
      </c>
      <c r="O1262" s="201">
        <v>809</v>
      </c>
      <c r="P1262" s="202">
        <v>7.17</v>
      </c>
      <c r="Q1262" s="201">
        <v>702</v>
      </c>
      <c r="R1262" s="202">
        <v>6.22</v>
      </c>
      <c r="S1262" s="201">
        <v>7894</v>
      </c>
      <c r="T1262" s="202">
        <v>69.94</v>
      </c>
      <c r="U1262" s="203">
        <v>2967</v>
      </c>
      <c r="V1262" s="203">
        <v>21</v>
      </c>
      <c r="W1262" s="199" t="s">
        <v>179</v>
      </c>
    </row>
    <row r="1263" spans="1:23" hidden="1" x14ac:dyDescent="0.25">
      <c r="A1263" s="199" t="s">
        <v>1626</v>
      </c>
      <c r="B1263" s="199"/>
      <c r="C1263" s="199" t="s">
        <v>202</v>
      </c>
      <c r="D1263" s="199" t="s">
        <v>214</v>
      </c>
      <c r="E1263" s="199"/>
      <c r="F1263" s="200">
        <v>57.92</v>
      </c>
      <c r="G1263" s="199"/>
      <c r="H1263" s="199" t="s">
        <v>171</v>
      </c>
      <c r="I1263" s="199" t="s">
        <v>1678</v>
      </c>
      <c r="J1263" s="201">
        <v>41000</v>
      </c>
      <c r="K1263" s="201">
        <v>4920</v>
      </c>
      <c r="L1263" s="202">
        <v>12</v>
      </c>
      <c r="M1263" s="201">
        <v>1968</v>
      </c>
      <c r="N1263" s="202">
        <v>40</v>
      </c>
      <c r="O1263" s="201">
        <v>143</v>
      </c>
      <c r="P1263" s="202">
        <v>2.91</v>
      </c>
      <c r="Q1263" s="201">
        <v>70</v>
      </c>
      <c r="R1263" s="202">
        <v>1.42</v>
      </c>
      <c r="S1263" s="201">
        <v>2739</v>
      </c>
      <c r="T1263" s="202">
        <v>55.67</v>
      </c>
      <c r="U1263" s="203">
        <v>1037</v>
      </c>
      <c r="V1263" s="203">
        <v>21</v>
      </c>
      <c r="W1263" s="199" t="s">
        <v>169</v>
      </c>
    </row>
    <row r="1264" spans="1:23" hidden="1" x14ac:dyDescent="0.25">
      <c r="A1264" s="199" t="s">
        <v>2133</v>
      </c>
      <c r="B1264" s="199"/>
      <c r="C1264" s="199" t="s">
        <v>428</v>
      </c>
      <c r="D1264" s="199" t="s">
        <v>429</v>
      </c>
      <c r="E1264" s="199" t="s">
        <v>166</v>
      </c>
      <c r="F1264" s="200">
        <v>5.641</v>
      </c>
      <c r="G1264" s="199"/>
      <c r="H1264" s="199" t="s">
        <v>167</v>
      </c>
      <c r="I1264" s="199" t="s">
        <v>2138</v>
      </c>
      <c r="J1264" s="201">
        <v>41000</v>
      </c>
      <c r="K1264" s="201">
        <v>1833</v>
      </c>
      <c r="L1264" s="202">
        <v>4.47</v>
      </c>
      <c r="M1264" s="201">
        <v>1475</v>
      </c>
      <c r="N1264" s="202">
        <v>80.489999999999995</v>
      </c>
      <c r="O1264" s="201">
        <v>152</v>
      </c>
      <c r="P1264" s="202">
        <v>8.27</v>
      </c>
      <c r="Q1264" s="201">
        <v>119</v>
      </c>
      <c r="R1264" s="202">
        <v>6.48</v>
      </c>
      <c r="S1264" s="201">
        <v>87</v>
      </c>
      <c r="T1264" s="202">
        <v>4.75</v>
      </c>
      <c r="U1264" s="203">
        <v>113</v>
      </c>
      <c r="V1264" s="203">
        <v>18</v>
      </c>
      <c r="W1264" s="199" t="s">
        <v>179</v>
      </c>
    </row>
    <row r="1265" spans="1:23" hidden="1" x14ac:dyDescent="0.25">
      <c r="A1265" s="199" t="s">
        <v>163</v>
      </c>
      <c r="B1265" s="199"/>
      <c r="C1265" s="199" t="s">
        <v>176</v>
      </c>
      <c r="D1265" s="199" t="s">
        <v>177</v>
      </c>
      <c r="E1265" s="199"/>
      <c r="F1265" s="200">
        <v>0</v>
      </c>
      <c r="G1265" s="199"/>
      <c r="H1265" s="199" t="s">
        <v>167</v>
      </c>
      <c r="I1265" s="199" t="s">
        <v>178</v>
      </c>
      <c r="J1265" s="201">
        <v>40500</v>
      </c>
      <c r="K1265" s="201">
        <v>543</v>
      </c>
      <c r="L1265" s="202">
        <v>1.34</v>
      </c>
      <c r="M1265" s="201">
        <v>468</v>
      </c>
      <c r="N1265" s="202">
        <v>86.27</v>
      </c>
      <c r="O1265" s="201">
        <v>36</v>
      </c>
      <c r="P1265" s="202">
        <v>6.67</v>
      </c>
      <c r="Q1265" s="201">
        <v>11</v>
      </c>
      <c r="R1265" s="202">
        <v>2.0099999999999998</v>
      </c>
      <c r="S1265" s="201">
        <v>27</v>
      </c>
      <c r="T1265" s="202">
        <v>5.05</v>
      </c>
      <c r="U1265" s="203">
        <v>31</v>
      </c>
      <c r="V1265" s="203">
        <v>7</v>
      </c>
      <c r="W1265" s="199" t="s">
        <v>179</v>
      </c>
    </row>
    <row r="1266" spans="1:23" hidden="1" x14ac:dyDescent="0.25">
      <c r="A1266" s="199" t="s">
        <v>279</v>
      </c>
      <c r="B1266" s="199"/>
      <c r="C1266" s="199" t="s">
        <v>176</v>
      </c>
      <c r="D1266" s="199" t="s">
        <v>177</v>
      </c>
      <c r="E1266" s="199"/>
      <c r="F1266" s="200">
        <v>3.645</v>
      </c>
      <c r="G1266" s="199"/>
      <c r="H1266" s="199" t="s">
        <v>171</v>
      </c>
      <c r="I1266" s="199" t="s">
        <v>280</v>
      </c>
      <c r="J1266" s="201">
        <v>40500</v>
      </c>
      <c r="K1266" s="201">
        <v>960</v>
      </c>
      <c r="L1266" s="202">
        <v>2.37</v>
      </c>
      <c r="M1266" s="201">
        <v>852</v>
      </c>
      <c r="N1266" s="202">
        <v>88.77</v>
      </c>
      <c r="O1266" s="201">
        <v>41</v>
      </c>
      <c r="P1266" s="202">
        <v>4.25</v>
      </c>
      <c r="Q1266" s="201">
        <v>10</v>
      </c>
      <c r="R1266" s="202">
        <v>1.0900000000000001</v>
      </c>
      <c r="S1266" s="201">
        <v>57</v>
      </c>
      <c r="T1266" s="202">
        <v>5.89</v>
      </c>
      <c r="U1266" s="203">
        <v>55</v>
      </c>
      <c r="V1266" s="203">
        <v>6</v>
      </c>
      <c r="W1266" s="199" t="s">
        <v>179</v>
      </c>
    </row>
    <row r="1267" spans="1:23" hidden="1" x14ac:dyDescent="0.25">
      <c r="A1267" s="199" t="s">
        <v>651</v>
      </c>
      <c r="B1267" s="199"/>
      <c r="C1267" s="199" t="s">
        <v>244</v>
      </c>
      <c r="D1267" s="199" t="s">
        <v>666</v>
      </c>
      <c r="E1267" s="199" t="s">
        <v>299</v>
      </c>
      <c r="F1267" s="200">
        <v>1.8009999999999999</v>
      </c>
      <c r="G1267" s="199"/>
      <c r="H1267" s="199" t="s">
        <v>167</v>
      </c>
      <c r="I1267" s="199" t="s">
        <v>667</v>
      </c>
      <c r="J1267" s="201">
        <v>40500</v>
      </c>
      <c r="K1267" s="201">
        <v>2061</v>
      </c>
      <c r="L1267" s="202">
        <v>5.09</v>
      </c>
      <c r="M1267" s="201">
        <v>525</v>
      </c>
      <c r="N1267" s="202">
        <v>25.47</v>
      </c>
      <c r="O1267" s="201">
        <v>171</v>
      </c>
      <c r="P1267" s="202">
        <v>8.32</v>
      </c>
      <c r="Q1267" s="201">
        <v>41</v>
      </c>
      <c r="R1267" s="202">
        <v>2</v>
      </c>
      <c r="S1267" s="201">
        <v>1324</v>
      </c>
      <c r="T1267" s="202">
        <v>64.22</v>
      </c>
      <c r="U1267" s="203">
        <v>497</v>
      </c>
      <c r="V1267" s="203">
        <v>99</v>
      </c>
      <c r="W1267" s="199" t="s">
        <v>179</v>
      </c>
    </row>
    <row r="1268" spans="1:23" hidden="1" x14ac:dyDescent="0.25">
      <c r="A1268" s="199" t="s">
        <v>1110</v>
      </c>
      <c r="B1268" s="199"/>
      <c r="C1268" s="199" t="s">
        <v>460</v>
      </c>
      <c r="D1268" s="199" t="s">
        <v>1090</v>
      </c>
      <c r="E1268" s="199"/>
      <c r="F1268" s="200">
        <v>15.829000000000001</v>
      </c>
      <c r="G1268" s="199"/>
      <c r="H1268" s="199" t="s">
        <v>171</v>
      </c>
      <c r="I1268" s="199" t="s">
        <v>1124</v>
      </c>
      <c r="J1268" s="201">
        <v>40500</v>
      </c>
      <c r="K1268" s="201">
        <v>2430</v>
      </c>
      <c r="L1268" s="202">
        <v>6</v>
      </c>
      <c r="M1268" s="201">
        <v>1067</v>
      </c>
      <c r="N1268" s="202">
        <v>43.9</v>
      </c>
      <c r="O1268" s="201">
        <v>304</v>
      </c>
      <c r="P1268" s="202">
        <v>12.5</v>
      </c>
      <c r="Q1268" s="201">
        <v>56</v>
      </c>
      <c r="R1268" s="202">
        <v>2.2999999999999998</v>
      </c>
      <c r="S1268" s="201">
        <v>1004</v>
      </c>
      <c r="T1268" s="202">
        <v>41.3</v>
      </c>
      <c r="U1268" s="203">
        <v>420</v>
      </c>
      <c r="V1268" s="203">
        <v>83</v>
      </c>
      <c r="W1268" s="199" t="s">
        <v>169</v>
      </c>
    </row>
    <row r="1269" spans="1:23" hidden="1" x14ac:dyDescent="0.25">
      <c r="A1269" s="199" t="s">
        <v>1371</v>
      </c>
      <c r="B1269" s="199"/>
      <c r="C1269" s="199" t="s">
        <v>244</v>
      </c>
      <c r="D1269" s="199" t="s">
        <v>601</v>
      </c>
      <c r="E1269" s="199"/>
      <c r="F1269" s="200">
        <v>19.134</v>
      </c>
      <c r="G1269" s="199"/>
      <c r="H1269" s="199" t="s">
        <v>167</v>
      </c>
      <c r="I1269" s="199" t="s">
        <v>1377</v>
      </c>
      <c r="J1269" s="201">
        <v>40500</v>
      </c>
      <c r="K1269" s="201">
        <v>1041</v>
      </c>
      <c r="L1269" s="202">
        <v>2.57</v>
      </c>
      <c r="M1269" s="201">
        <v>811</v>
      </c>
      <c r="N1269" s="202">
        <v>77.88</v>
      </c>
      <c r="O1269" s="201">
        <v>181</v>
      </c>
      <c r="P1269" s="202">
        <v>17.34</v>
      </c>
      <c r="Q1269" s="201">
        <v>8</v>
      </c>
      <c r="R1269" s="202">
        <v>0.8</v>
      </c>
      <c r="S1269" s="201">
        <v>41</v>
      </c>
      <c r="T1269" s="202">
        <v>3.98</v>
      </c>
      <c r="U1269" s="203">
        <v>60</v>
      </c>
      <c r="V1269" s="203">
        <v>0</v>
      </c>
      <c r="W1269" s="199" t="s">
        <v>179</v>
      </c>
    </row>
    <row r="1270" spans="1:23" hidden="1" x14ac:dyDescent="0.25">
      <c r="A1270" s="199" t="s">
        <v>2201</v>
      </c>
      <c r="B1270" s="199"/>
      <c r="C1270" s="199" t="s">
        <v>428</v>
      </c>
      <c r="D1270" s="199" t="s">
        <v>436</v>
      </c>
      <c r="E1270" s="199" t="s">
        <v>166</v>
      </c>
      <c r="F1270" s="200">
        <v>15.744999999999999</v>
      </c>
      <c r="G1270" s="199"/>
      <c r="H1270" s="199" t="s">
        <v>167</v>
      </c>
      <c r="I1270" s="199" t="s">
        <v>2206</v>
      </c>
      <c r="J1270" s="201">
        <v>40500</v>
      </c>
      <c r="K1270" s="201">
        <v>5123</v>
      </c>
      <c r="L1270" s="202">
        <v>12.65</v>
      </c>
      <c r="M1270" s="201">
        <v>3682</v>
      </c>
      <c r="N1270" s="202">
        <v>71.87</v>
      </c>
      <c r="O1270" s="201">
        <v>234</v>
      </c>
      <c r="P1270" s="202">
        <v>4.57</v>
      </c>
      <c r="Q1270" s="201">
        <v>172</v>
      </c>
      <c r="R1270" s="202">
        <v>3.36</v>
      </c>
      <c r="S1270" s="201">
        <v>1035</v>
      </c>
      <c r="T1270" s="202">
        <v>20.2</v>
      </c>
      <c r="U1270" s="203">
        <v>533</v>
      </c>
      <c r="V1270" s="203">
        <v>21</v>
      </c>
      <c r="W1270" s="199" t="s">
        <v>179</v>
      </c>
    </row>
    <row r="1271" spans="1:23" hidden="1" x14ac:dyDescent="0.25">
      <c r="A1271" s="199" t="s">
        <v>2532</v>
      </c>
      <c r="B1271" s="199"/>
      <c r="C1271" s="199" t="s">
        <v>336</v>
      </c>
      <c r="D1271" s="199" t="s">
        <v>337</v>
      </c>
      <c r="E1271" s="199"/>
      <c r="F1271" s="200">
        <v>8.1489999999999991</v>
      </c>
      <c r="G1271" s="199"/>
      <c r="H1271" s="199" t="s">
        <v>167</v>
      </c>
      <c r="I1271" s="199" t="s">
        <v>2534</v>
      </c>
      <c r="J1271" s="201">
        <v>40500</v>
      </c>
      <c r="K1271" s="201">
        <v>8222</v>
      </c>
      <c r="L1271" s="202">
        <v>20.3</v>
      </c>
      <c r="M1271" s="201">
        <v>2220</v>
      </c>
      <c r="N1271" s="202">
        <v>27</v>
      </c>
      <c r="O1271" s="201">
        <v>346</v>
      </c>
      <c r="P1271" s="202">
        <v>4.21</v>
      </c>
      <c r="Q1271" s="201">
        <v>165</v>
      </c>
      <c r="R1271" s="202">
        <v>2.0099999999999998</v>
      </c>
      <c r="S1271" s="201">
        <v>5491</v>
      </c>
      <c r="T1271" s="202">
        <v>66.790000000000006</v>
      </c>
      <c r="U1271" s="203">
        <v>2028</v>
      </c>
      <c r="V1271" s="203">
        <v>21</v>
      </c>
      <c r="W1271" s="199" t="s">
        <v>169</v>
      </c>
    </row>
    <row r="1272" spans="1:23" hidden="1" x14ac:dyDescent="0.25">
      <c r="A1272" s="199" t="s">
        <v>163</v>
      </c>
      <c r="B1272" s="199"/>
      <c r="C1272" s="199" t="s">
        <v>176</v>
      </c>
      <c r="D1272" s="199" t="s">
        <v>177</v>
      </c>
      <c r="E1272" s="199" t="s">
        <v>166</v>
      </c>
      <c r="F1272" s="200">
        <v>34.576000000000001</v>
      </c>
      <c r="G1272" s="199"/>
      <c r="H1272" s="199" t="s">
        <v>171</v>
      </c>
      <c r="I1272" s="199" t="s">
        <v>191</v>
      </c>
      <c r="J1272" s="201">
        <v>40000</v>
      </c>
      <c r="K1272" s="201">
        <v>1224</v>
      </c>
      <c r="L1272" s="202">
        <v>3.06</v>
      </c>
      <c r="M1272" s="201">
        <v>928</v>
      </c>
      <c r="N1272" s="202">
        <v>75.81</v>
      </c>
      <c r="O1272" s="201">
        <v>141</v>
      </c>
      <c r="P1272" s="202">
        <v>11.52</v>
      </c>
      <c r="Q1272" s="201">
        <v>36</v>
      </c>
      <c r="R1272" s="202">
        <v>2.96</v>
      </c>
      <c r="S1272" s="201">
        <v>119</v>
      </c>
      <c r="T1272" s="202">
        <v>9.7100000000000009</v>
      </c>
      <c r="U1272" s="203">
        <v>92</v>
      </c>
      <c r="V1272" s="203">
        <v>5</v>
      </c>
      <c r="W1272" s="199" t="s">
        <v>179</v>
      </c>
    </row>
    <row r="1273" spans="1:23" hidden="1" x14ac:dyDescent="0.25">
      <c r="A1273" s="199" t="s">
        <v>362</v>
      </c>
      <c r="B1273" s="199"/>
      <c r="C1273" s="199" t="s">
        <v>428</v>
      </c>
      <c r="D1273" s="199" t="s">
        <v>429</v>
      </c>
      <c r="E1273" s="199" t="s">
        <v>166</v>
      </c>
      <c r="F1273" s="200">
        <v>15.858000000000001</v>
      </c>
      <c r="G1273" s="199" t="s">
        <v>166</v>
      </c>
      <c r="H1273" s="199" t="s">
        <v>167</v>
      </c>
      <c r="I1273" s="199" t="s">
        <v>430</v>
      </c>
      <c r="J1273" s="201">
        <v>40000</v>
      </c>
      <c r="K1273" s="201">
        <v>10668</v>
      </c>
      <c r="L1273" s="202">
        <v>26.67</v>
      </c>
      <c r="M1273" s="201">
        <v>1688</v>
      </c>
      <c r="N1273" s="202">
        <v>15.82</v>
      </c>
      <c r="O1273" s="201">
        <v>467</v>
      </c>
      <c r="P1273" s="202">
        <v>4.38</v>
      </c>
      <c r="Q1273" s="201">
        <v>328</v>
      </c>
      <c r="R1273" s="202">
        <v>3.07</v>
      </c>
      <c r="S1273" s="201">
        <v>8184</v>
      </c>
      <c r="T1273" s="202">
        <v>76.72</v>
      </c>
      <c r="U1273" s="203">
        <v>2974</v>
      </c>
      <c r="V1273" s="203">
        <v>21</v>
      </c>
      <c r="W1273" s="199" t="s">
        <v>179</v>
      </c>
    </row>
    <row r="1274" spans="1:23" hidden="1" x14ac:dyDescent="0.25">
      <c r="A1274" s="199" t="s">
        <v>362</v>
      </c>
      <c r="B1274" s="199"/>
      <c r="C1274" s="199" t="s">
        <v>428</v>
      </c>
      <c r="D1274" s="199" t="s">
        <v>429</v>
      </c>
      <c r="E1274" s="199"/>
      <c r="F1274" s="200">
        <v>47.545999999999999</v>
      </c>
      <c r="G1274" s="199"/>
      <c r="H1274" s="199" t="s">
        <v>167</v>
      </c>
      <c r="I1274" s="199" t="s">
        <v>434</v>
      </c>
      <c r="J1274" s="201">
        <v>40000</v>
      </c>
      <c r="K1274" s="201">
        <v>11152</v>
      </c>
      <c r="L1274" s="202">
        <v>27.88</v>
      </c>
      <c r="M1274" s="201">
        <v>2592</v>
      </c>
      <c r="N1274" s="202">
        <v>23.24</v>
      </c>
      <c r="O1274" s="201">
        <v>335</v>
      </c>
      <c r="P1274" s="202">
        <v>3</v>
      </c>
      <c r="Q1274" s="201">
        <v>163</v>
      </c>
      <c r="R1274" s="202">
        <v>1.46</v>
      </c>
      <c r="S1274" s="201">
        <v>8063</v>
      </c>
      <c r="T1274" s="202">
        <v>72.3</v>
      </c>
      <c r="U1274" s="203">
        <v>2927</v>
      </c>
      <c r="V1274" s="203">
        <v>21</v>
      </c>
      <c r="W1274" s="199" t="s">
        <v>179</v>
      </c>
    </row>
    <row r="1275" spans="1:23" hidden="1" x14ac:dyDescent="0.25">
      <c r="A1275" s="199" t="s">
        <v>362</v>
      </c>
      <c r="B1275" s="199"/>
      <c r="C1275" s="199" t="s">
        <v>428</v>
      </c>
      <c r="D1275" s="199" t="s">
        <v>429</v>
      </c>
      <c r="E1275" s="199"/>
      <c r="F1275" s="200">
        <v>52.145000000000003</v>
      </c>
      <c r="G1275" s="199"/>
      <c r="H1275" s="199" t="s">
        <v>171</v>
      </c>
      <c r="I1275" s="199" t="s">
        <v>435</v>
      </c>
      <c r="J1275" s="201">
        <v>40000</v>
      </c>
      <c r="K1275" s="201">
        <v>12052</v>
      </c>
      <c r="L1275" s="202">
        <v>30.13</v>
      </c>
      <c r="M1275" s="201">
        <v>2808</v>
      </c>
      <c r="N1275" s="202">
        <v>23.3</v>
      </c>
      <c r="O1275" s="201">
        <v>363</v>
      </c>
      <c r="P1275" s="202">
        <v>3.01</v>
      </c>
      <c r="Q1275" s="201">
        <v>177</v>
      </c>
      <c r="R1275" s="202">
        <v>1.47</v>
      </c>
      <c r="S1275" s="201">
        <v>8705</v>
      </c>
      <c r="T1275" s="202">
        <v>72.23</v>
      </c>
      <c r="U1275" s="203">
        <v>3161</v>
      </c>
      <c r="V1275" s="203">
        <v>21</v>
      </c>
      <c r="W1275" s="199" t="s">
        <v>179</v>
      </c>
    </row>
    <row r="1276" spans="1:23" hidden="1" x14ac:dyDescent="0.25">
      <c r="A1276" s="199" t="s">
        <v>362</v>
      </c>
      <c r="B1276" s="199"/>
      <c r="C1276" s="199" t="s">
        <v>428</v>
      </c>
      <c r="D1276" s="199" t="s">
        <v>436</v>
      </c>
      <c r="E1276" s="199"/>
      <c r="F1276" s="200">
        <v>16.594999999999999</v>
      </c>
      <c r="G1276" s="199"/>
      <c r="H1276" s="199" t="s">
        <v>167</v>
      </c>
      <c r="I1276" s="199" t="s">
        <v>437</v>
      </c>
      <c r="J1276" s="201">
        <v>40000</v>
      </c>
      <c r="K1276" s="201">
        <v>12600</v>
      </c>
      <c r="L1276" s="202">
        <v>31.5</v>
      </c>
      <c r="M1276" s="201">
        <v>2269</v>
      </c>
      <c r="N1276" s="202">
        <v>18.010000000000002</v>
      </c>
      <c r="O1276" s="201">
        <v>525</v>
      </c>
      <c r="P1276" s="202">
        <v>4.17</v>
      </c>
      <c r="Q1276" s="201">
        <v>403</v>
      </c>
      <c r="R1276" s="202">
        <v>3.2</v>
      </c>
      <c r="S1276" s="201">
        <v>9402</v>
      </c>
      <c r="T1276" s="202">
        <v>74.62</v>
      </c>
      <c r="U1276" s="203">
        <v>3431</v>
      </c>
      <c r="V1276" s="203">
        <v>21</v>
      </c>
      <c r="W1276" s="199" t="s">
        <v>179</v>
      </c>
    </row>
    <row r="1277" spans="1:23" hidden="1" x14ac:dyDescent="0.25">
      <c r="A1277" s="199" t="s">
        <v>362</v>
      </c>
      <c r="B1277" s="199"/>
      <c r="C1277" s="199" t="s">
        <v>428</v>
      </c>
      <c r="D1277" s="199" t="s">
        <v>438</v>
      </c>
      <c r="E1277" s="199"/>
      <c r="F1277" s="200">
        <v>14.872999999999999</v>
      </c>
      <c r="G1277" s="199"/>
      <c r="H1277" s="199" t="s">
        <v>171</v>
      </c>
      <c r="I1277" s="199" t="s">
        <v>439</v>
      </c>
      <c r="J1277" s="201">
        <v>40000</v>
      </c>
      <c r="K1277" s="201">
        <v>13768</v>
      </c>
      <c r="L1277" s="202">
        <v>34.42</v>
      </c>
      <c r="M1277" s="201">
        <v>3438</v>
      </c>
      <c r="N1277" s="202">
        <v>24.97</v>
      </c>
      <c r="O1277" s="201">
        <v>439</v>
      </c>
      <c r="P1277" s="202">
        <v>3.19</v>
      </c>
      <c r="Q1277" s="201">
        <v>308</v>
      </c>
      <c r="R1277" s="202">
        <v>2.2400000000000002</v>
      </c>
      <c r="S1277" s="201">
        <v>9584</v>
      </c>
      <c r="T1277" s="202">
        <v>69.61</v>
      </c>
      <c r="U1277" s="203">
        <v>3512</v>
      </c>
      <c r="V1277" s="203">
        <v>21</v>
      </c>
      <c r="W1277" s="199" t="s">
        <v>179</v>
      </c>
    </row>
    <row r="1278" spans="1:23" hidden="1" x14ac:dyDescent="0.25">
      <c r="A1278" s="199" t="s">
        <v>378</v>
      </c>
      <c r="B1278" s="199"/>
      <c r="C1278" s="199" t="s">
        <v>293</v>
      </c>
      <c r="D1278" s="199" t="s">
        <v>294</v>
      </c>
      <c r="E1278" s="199" t="s">
        <v>166</v>
      </c>
      <c r="F1278" s="200">
        <v>136.57400000000001</v>
      </c>
      <c r="G1278" s="199"/>
      <c r="H1278" s="199" t="s">
        <v>171</v>
      </c>
      <c r="I1278" s="199" t="s">
        <v>735</v>
      </c>
      <c r="J1278" s="201">
        <v>40000</v>
      </c>
      <c r="K1278" s="201">
        <v>8000</v>
      </c>
      <c r="L1278" s="202">
        <v>20</v>
      </c>
      <c r="M1278" s="201">
        <v>1556</v>
      </c>
      <c r="N1278" s="202">
        <v>19.45</v>
      </c>
      <c r="O1278" s="201">
        <v>389</v>
      </c>
      <c r="P1278" s="202">
        <v>4.8600000000000003</v>
      </c>
      <c r="Q1278" s="201">
        <v>221</v>
      </c>
      <c r="R1278" s="202">
        <v>2.76</v>
      </c>
      <c r="S1278" s="201">
        <v>5834</v>
      </c>
      <c r="T1278" s="202">
        <v>72.930000000000007</v>
      </c>
      <c r="U1278" s="203">
        <v>2135</v>
      </c>
      <c r="V1278" s="203">
        <v>1</v>
      </c>
      <c r="W1278" s="199" t="s">
        <v>169</v>
      </c>
    </row>
    <row r="1279" spans="1:23" hidden="1" x14ac:dyDescent="0.25">
      <c r="A1279" s="199" t="s">
        <v>752</v>
      </c>
      <c r="B1279" s="199"/>
      <c r="C1279" s="199" t="s">
        <v>293</v>
      </c>
      <c r="D1279" s="199" t="s">
        <v>294</v>
      </c>
      <c r="E1279" s="199" t="s">
        <v>166</v>
      </c>
      <c r="F1279" s="200">
        <v>96.576999999999998</v>
      </c>
      <c r="G1279" s="199"/>
      <c r="H1279" s="199" t="s">
        <v>167</v>
      </c>
      <c r="I1279" s="2" t="s">
        <v>2624</v>
      </c>
      <c r="J1279" s="201">
        <v>40000</v>
      </c>
      <c r="K1279" s="201">
        <v>3520</v>
      </c>
      <c r="L1279" s="202">
        <v>8.8000000000000007</v>
      </c>
      <c r="M1279" s="201">
        <v>2158</v>
      </c>
      <c r="N1279" s="202">
        <v>61.3</v>
      </c>
      <c r="O1279" s="201">
        <v>137</v>
      </c>
      <c r="P1279" s="202">
        <v>3.9</v>
      </c>
      <c r="Q1279" s="201">
        <v>320</v>
      </c>
      <c r="R1279" s="202">
        <v>9.1</v>
      </c>
      <c r="S1279" s="201">
        <v>905</v>
      </c>
      <c r="T1279" s="202">
        <v>25.7</v>
      </c>
      <c r="U1279" s="203">
        <v>447</v>
      </c>
      <c r="V1279" s="203">
        <v>92</v>
      </c>
      <c r="W1279" s="199" t="s">
        <v>179</v>
      </c>
    </row>
    <row r="1280" spans="1:23" hidden="1" x14ac:dyDescent="0.25">
      <c r="A1280" s="199" t="s">
        <v>1034</v>
      </c>
      <c r="B1280" s="199"/>
      <c r="C1280" s="199" t="s">
        <v>297</v>
      </c>
      <c r="D1280" s="199" t="s">
        <v>498</v>
      </c>
      <c r="E1280" s="199" t="s">
        <v>299</v>
      </c>
      <c r="F1280" s="200">
        <v>0.54</v>
      </c>
      <c r="G1280" s="199"/>
      <c r="H1280" s="199" t="s">
        <v>167</v>
      </c>
      <c r="I1280" s="199" t="s">
        <v>1035</v>
      </c>
      <c r="J1280" s="201">
        <v>40000</v>
      </c>
      <c r="K1280" s="201">
        <v>1404</v>
      </c>
      <c r="L1280" s="202">
        <v>3.51</v>
      </c>
      <c r="M1280" s="201">
        <v>492</v>
      </c>
      <c r="N1280" s="202">
        <v>35.020000000000003</v>
      </c>
      <c r="O1280" s="201">
        <v>224</v>
      </c>
      <c r="P1280" s="202">
        <v>15.98</v>
      </c>
      <c r="Q1280" s="201">
        <v>56</v>
      </c>
      <c r="R1280" s="202">
        <v>4</v>
      </c>
      <c r="S1280" s="201">
        <v>632</v>
      </c>
      <c r="T1280" s="202">
        <v>45.01</v>
      </c>
      <c r="U1280" s="203">
        <v>264</v>
      </c>
      <c r="V1280" s="203">
        <v>20</v>
      </c>
      <c r="W1280" s="199" t="s">
        <v>169</v>
      </c>
    </row>
    <row r="1281" spans="1:23" x14ac:dyDescent="0.25">
      <c r="A1281" s="199" t="s">
        <v>362</v>
      </c>
      <c r="B1281" s="199"/>
      <c r="C1281" s="199" t="s">
        <v>359</v>
      </c>
      <c r="D1281" s="199" t="s">
        <v>360</v>
      </c>
      <c r="E1281" s="199" t="s">
        <v>166</v>
      </c>
      <c r="F1281" s="200">
        <v>23.475999999999999</v>
      </c>
      <c r="G1281" s="199"/>
      <c r="H1281" s="199" t="s">
        <v>171</v>
      </c>
      <c r="I1281" s="199" t="s">
        <v>1329</v>
      </c>
      <c r="J1281" s="201">
        <v>134000</v>
      </c>
      <c r="K1281" s="201">
        <v>6030</v>
      </c>
      <c r="L1281" s="202">
        <v>4.5</v>
      </c>
      <c r="M1281" s="201">
        <v>3980</v>
      </c>
      <c r="N1281" s="202">
        <v>66</v>
      </c>
      <c r="O1281" s="201">
        <v>603</v>
      </c>
      <c r="P1281" s="202">
        <v>10</v>
      </c>
      <c r="Q1281" s="201">
        <v>259</v>
      </c>
      <c r="R1281" s="202">
        <v>4.3</v>
      </c>
      <c r="S1281" s="201">
        <v>1188</v>
      </c>
      <c r="T1281" s="202">
        <v>19.7</v>
      </c>
      <c r="U1281" s="203">
        <v>643</v>
      </c>
      <c r="V1281" s="203">
        <v>84</v>
      </c>
      <c r="W1281" s="199" t="s">
        <v>169</v>
      </c>
    </row>
    <row r="1282" spans="1:23" hidden="1" x14ac:dyDescent="0.25">
      <c r="A1282" s="199" t="s">
        <v>1503</v>
      </c>
      <c r="B1282" s="199"/>
      <c r="C1282" s="199" t="s">
        <v>244</v>
      </c>
      <c r="D1282" s="199" t="s">
        <v>687</v>
      </c>
      <c r="E1282" s="199"/>
      <c r="F1282" s="200">
        <v>6.3920000000000003</v>
      </c>
      <c r="G1282" s="199"/>
      <c r="H1282" s="199" t="s">
        <v>167</v>
      </c>
      <c r="I1282" s="199" t="s">
        <v>1510</v>
      </c>
      <c r="J1282" s="201">
        <v>40000</v>
      </c>
      <c r="K1282" s="201">
        <v>840</v>
      </c>
      <c r="L1282" s="202">
        <v>2.1</v>
      </c>
      <c r="M1282" s="201">
        <v>569</v>
      </c>
      <c r="N1282" s="202">
        <v>67.7</v>
      </c>
      <c r="O1282" s="201">
        <v>120</v>
      </c>
      <c r="P1282" s="202">
        <v>14.3</v>
      </c>
      <c r="Q1282" s="201">
        <v>31</v>
      </c>
      <c r="R1282" s="202">
        <v>3.7</v>
      </c>
      <c r="S1282" s="201">
        <v>120</v>
      </c>
      <c r="T1282" s="202">
        <v>14.3</v>
      </c>
      <c r="U1282" s="203">
        <v>77</v>
      </c>
      <c r="V1282" s="203">
        <v>94</v>
      </c>
      <c r="W1282" s="199" t="s">
        <v>179</v>
      </c>
    </row>
    <row r="1283" spans="1:23" hidden="1" x14ac:dyDescent="0.25">
      <c r="A1283" s="199" t="s">
        <v>1819</v>
      </c>
      <c r="B1283" s="199"/>
      <c r="C1283" s="199" t="s">
        <v>244</v>
      </c>
      <c r="D1283" s="199" t="s">
        <v>666</v>
      </c>
      <c r="E1283" s="199" t="s">
        <v>166</v>
      </c>
      <c r="F1283" s="200">
        <v>21.771999999999998</v>
      </c>
      <c r="G1283" s="199" t="s">
        <v>166</v>
      </c>
      <c r="H1283" s="199" t="s">
        <v>167</v>
      </c>
      <c r="I1283" s="199" t="s">
        <v>1822</v>
      </c>
      <c r="J1283" s="201">
        <v>40000</v>
      </c>
      <c r="K1283" s="201">
        <v>2272</v>
      </c>
      <c r="L1283" s="202">
        <v>5.68</v>
      </c>
      <c r="M1283" s="201">
        <v>736</v>
      </c>
      <c r="N1283" s="202">
        <v>32.4</v>
      </c>
      <c r="O1283" s="201">
        <v>201</v>
      </c>
      <c r="P1283" s="202">
        <v>8.86</v>
      </c>
      <c r="Q1283" s="201">
        <v>80</v>
      </c>
      <c r="R1283" s="202">
        <v>3.52</v>
      </c>
      <c r="S1283" s="201">
        <v>1255</v>
      </c>
      <c r="T1283" s="202">
        <v>55.22</v>
      </c>
      <c r="U1283" s="203">
        <v>489</v>
      </c>
      <c r="V1283" s="203">
        <v>6</v>
      </c>
      <c r="W1283" s="199" t="s">
        <v>169</v>
      </c>
    </row>
    <row r="1284" spans="1:23" hidden="1" x14ac:dyDescent="0.25">
      <c r="A1284" s="199" t="s">
        <v>1889</v>
      </c>
      <c r="B1284" s="199"/>
      <c r="C1284" s="199" t="s">
        <v>176</v>
      </c>
      <c r="D1284" s="199" t="s">
        <v>196</v>
      </c>
      <c r="E1284" s="199"/>
      <c r="F1284" s="200">
        <v>21.137</v>
      </c>
      <c r="G1284" s="199"/>
      <c r="H1284" s="199" t="s">
        <v>171</v>
      </c>
      <c r="I1284" s="199" t="s">
        <v>1894</v>
      </c>
      <c r="J1284" s="201">
        <v>40000</v>
      </c>
      <c r="K1284" s="201">
        <v>3396</v>
      </c>
      <c r="L1284" s="202">
        <v>8.49</v>
      </c>
      <c r="M1284" s="201">
        <v>766</v>
      </c>
      <c r="N1284" s="202">
        <v>22.55</v>
      </c>
      <c r="O1284" s="201">
        <v>351</v>
      </c>
      <c r="P1284" s="202">
        <v>10.34</v>
      </c>
      <c r="Q1284" s="201">
        <v>129</v>
      </c>
      <c r="R1284" s="202">
        <v>3.79</v>
      </c>
      <c r="S1284" s="201">
        <v>2150</v>
      </c>
      <c r="T1284" s="202">
        <v>63.31</v>
      </c>
      <c r="U1284" s="203">
        <v>820</v>
      </c>
      <c r="V1284" s="203">
        <v>12</v>
      </c>
      <c r="W1284" s="199" t="s">
        <v>169</v>
      </c>
    </row>
    <row r="1285" spans="1:23" hidden="1" x14ac:dyDescent="0.25">
      <c r="A1285" s="199" t="s">
        <v>1987</v>
      </c>
      <c r="B1285" s="199"/>
      <c r="C1285" s="199" t="s">
        <v>293</v>
      </c>
      <c r="D1285" s="199" t="s">
        <v>294</v>
      </c>
      <c r="E1285" s="199"/>
      <c r="F1285" s="200">
        <v>5.782</v>
      </c>
      <c r="G1285" s="199"/>
      <c r="H1285" s="199" t="s">
        <v>171</v>
      </c>
      <c r="I1285" s="199" t="s">
        <v>1389</v>
      </c>
      <c r="J1285" s="201">
        <v>40000</v>
      </c>
      <c r="K1285" s="201">
        <v>3600</v>
      </c>
      <c r="L1285" s="202">
        <v>9</v>
      </c>
      <c r="M1285" s="201">
        <v>2988</v>
      </c>
      <c r="N1285" s="202">
        <v>83</v>
      </c>
      <c r="O1285" s="201">
        <v>252</v>
      </c>
      <c r="P1285" s="202">
        <v>7</v>
      </c>
      <c r="Q1285" s="201">
        <v>68</v>
      </c>
      <c r="R1285" s="202">
        <v>1.9</v>
      </c>
      <c r="S1285" s="201">
        <v>292</v>
      </c>
      <c r="T1285" s="202">
        <v>8.1</v>
      </c>
      <c r="U1285" s="203">
        <v>239</v>
      </c>
      <c r="V1285" s="203">
        <v>77</v>
      </c>
      <c r="W1285" s="199" t="s">
        <v>179</v>
      </c>
    </row>
    <row r="1286" spans="1:23" hidden="1" x14ac:dyDescent="0.25">
      <c r="A1286" s="199" t="s">
        <v>2019</v>
      </c>
      <c r="B1286" s="199"/>
      <c r="C1286" s="199" t="s">
        <v>244</v>
      </c>
      <c r="D1286" s="199" t="s">
        <v>601</v>
      </c>
      <c r="E1286" s="199" t="s">
        <v>166</v>
      </c>
      <c r="F1286" s="200">
        <v>21.977</v>
      </c>
      <c r="G1286" s="199"/>
      <c r="H1286" s="199" t="s">
        <v>167</v>
      </c>
      <c r="I1286" s="199" t="s">
        <v>2026</v>
      </c>
      <c r="J1286" s="201">
        <v>40000</v>
      </c>
      <c r="K1286" s="201">
        <v>6808</v>
      </c>
      <c r="L1286" s="202">
        <v>17.02</v>
      </c>
      <c r="M1286" s="201">
        <v>1076</v>
      </c>
      <c r="N1286" s="202">
        <v>15.81</v>
      </c>
      <c r="O1286" s="201">
        <v>180</v>
      </c>
      <c r="P1286" s="202">
        <v>2.65</v>
      </c>
      <c r="Q1286" s="201">
        <v>129</v>
      </c>
      <c r="R1286" s="202">
        <v>1.89</v>
      </c>
      <c r="S1286" s="201">
        <v>5421</v>
      </c>
      <c r="T1286" s="202">
        <v>79.63</v>
      </c>
      <c r="U1286" s="203">
        <v>1943</v>
      </c>
      <c r="V1286" s="203">
        <v>98</v>
      </c>
      <c r="W1286" s="199" t="s">
        <v>179</v>
      </c>
    </row>
    <row r="1287" spans="1:23" hidden="1" x14ac:dyDescent="0.25">
      <c r="A1287" s="199" t="s">
        <v>2360</v>
      </c>
      <c r="B1287" s="199"/>
      <c r="C1287" s="199" t="s">
        <v>293</v>
      </c>
      <c r="D1287" s="199" t="s">
        <v>294</v>
      </c>
      <c r="E1287" s="199"/>
      <c r="F1287" s="200">
        <v>1.25</v>
      </c>
      <c r="G1287" s="199"/>
      <c r="H1287" s="199" t="s">
        <v>171</v>
      </c>
      <c r="I1287" s="199" t="s">
        <v>2361</v>
      </c>
      <c r="J1287" s="201">
        <v>40000</v>
      </c>
      <c r="K1287" s="201">
        <v>1760</v>
      </c>
      <c r="L1287" s="202">
        <v>4.4000000000000004</v>
      </c>
      <c r="M1287" s="201">
        <v>1450</v>
      </c>
      <c r="N1287" s="202">
        <v>82.4</v>
      </c>
      <c r="O1287" s="201">
        <v>128</v>
      </c>
      <c r="P1287" s="202">
        <v>7.3</v>
      </c>
      <c r="Q1287" s="201">
        <v>26</v>
      </c>
      <c r="R1287" s="202">
        <v>1.5</v>
      </c>
      <c r="S1287" s="201">
        <v>155</v>
      </c>
      <c r="T1287" s="202">
        <v>8.8000000000000007</v>
      </c>
      <c r="U1287" s="203">
        <v>120</v>
      </c>
      <c r="V1287" s="203">
        <v>84</v>
      </c>
      <c r="W1287" s="199" t="s">
        <v>169</v>
      </c>
    </row>
    <row r="1288" spans="1:23" hidden="1" x14ac:dyDescent="0.25">
      <c r="A1288" s="199" t="s">
        <v>163</v>
      </c>
      <c r="B1288" s="199"/>
      <c r="C1288" s="199" t="s">
        <v>176</v>
      </c>
      <c r="D1288" s="199" t="s">
        <v>177</v>
      </c>
      <c r="E1288" s="199"/>
      <c r="F1288" s="200">
        <v>16.004999999999999</v>
      </c>
      <c r="G1288" s="199"/>
      <c r="H1288" s="199" t="s">
        <v>167</v>
      </c>
      <c r="I1288" s="199" t="s">
        <v>185</v>
      </c>
      <c r="J1288" s="201">
        <v>39500</v>
      </c>
      <c r="K1288" s="201">
        <v>1315</v>
      </c>
      <c r="L1288" s="202">
        <v>3.33</v>
      </c>
      <c r="M1288" s="201">
        <v>1002</v>
      </c>
      <c r="N1288" s="202">
        <v>76.2</v>
      </c>
      <c r="O1288" s="201">
        <v>176</v>
      </c>
      <c r="P1288" s="202">
        <v>13.39</v>
      </c>
      <c r="Q1288" s="201">
        <v>84</v>
      </c>
      <c r="R1288" s="202">
        <v>6.41</v>
      </c>
      <c r="S1288" s="201">
        <v>53</v>
      </c>
      <c r="T1288" s="202">
        <v>4</v>
      </c>
      <c r="U1288" s="203">
        <v>82</v>
      </c>
      <c r="V1288" s="203">
        <v>5</v>
      </c>
      <c r="W1288" s="199" t="s">
        <v>179</v>
      </c>
    </row>
    <row r="1289" spans="1:23" hidden="1" x14ac:dyDescent="0.25">
      <c r="A1289" s="199" t="s">
        <v>362</v>
      </c>
      <c r="B1289" s="199"/>
      <c r="C1289" s="199" t="s">
        <v>428</v>
      </c>
      <c r="D1289" s="199" t="s">
        <v>429</v>
      </c>
      <c r="E1289" s="199"/>
      <c r="F1289" s="200">
        <v>41.192999999999998</v>
      </c>
      <c r="G1289" s="199"/>
      <c r="H1289" s="199" t="s">
        <v>167</v>
      </c>
      <c r="I1289" s="199" t="s">
        <v>433</v>
      </c>
      <c r="J1289" s="201">
        <v>39500</v>
      </c>
      <c r="K1289" s="201">
        <v>11807</v>
      </c>
      <c r="L1289" s="202">
        <v>29.89</v>
      </c>
      <c r="M1289" s="201">
        <v>2161</v>
      </c>
      <c r="N1289" s="202">
        <v>18.3</v>
      </c>
      <c r="O1289" s="201">
        <v>874</v>
      </c>
      <c r="P1289" s="202">
        <v>7.4</v>
      </c>
      <c r="Q1289" s="201">
        <v>342</v>
      </c>
      <c r="R1289" s="202">
        <v>2.9</v>
      </c>
      <c r="S1289" s="201">
        <v>8430</v>
      </c>
      <c r="T1289" s="202">
        <v>71.400000000000006</v>
      </c>
      <c r="U1289" s="203">
        <v>3115</v>
      </c>
      <c r="V1289" s="203">
        <v>21</v>
      </c>
      <c r="W1289" s="199" t="s">
        <v>179</v>
      </c>
    </row>
    <row r="1290" spans="1:23" hidden="1" x14ac:dyDescent="0.25">
      <c r="A1290" s="199" t="s">
        <v>651</v>
      </c>
      <c r="B1290" s="199"/>
      <c r="C1290" s="199" t="s">
        <v>244</v>
      </c>
      <c r="D1290" s="199" t="s">
        <v>666</v>
      </c>
      <c r="E1290" s="199" t="s">
        <v>166</v>
      </c>
      <c r="F1290" s="200">
        <v>2.794</v>
      </c>
      <c r="G1290" s="199"/>
      <c r="H1290" s="199" t="s">
        <v>171</v>
      </c>
      <c r="I1290" s="199" t="s">
        <v>667</v>
      </c>
      <c r="J1290" s="201">
        <v>39500</v>
      </c>
      <c r="K1290" s="201">
        <v>4298</v>
      </c>
      <c r="L1290" s="202">
        <v>10.88</v>
      </c>
      <c r="M1290" s="201">
        <v>2057</v>
      </c>
      <c r="N1290" s="202">
        <v>47.86</v>
      </c>
      <c r="O1290" s="201">
        <v>176</v>
      </c>
      <c r="P1290" s="202">
        <v>4.0999999999999996</v>
      </c>
      <c r="Q1290" s="201">
        <v>78</v>
      </c>
      <c r="R1290" s="202">
        <v>1.81</v>
      </c>
      <c r="S1290" s="201">
        <v>1987</v>
      </c>
      <c r="T1290" s="202">
        <v>46.23</v>
      </c>
      <c r="U1290" s="203">
        <v>785</v>
      </c>
      <c r="V1290" s="203">
        <v>14</v>
      </c>
      <c r="W1290" s="199" t="s">
        <v>179</v>
      </c>
    </row>
    <row r="1291" spans="1:23" hidden="1" x14ac:dyDescent="0.25">
      <c r="A1291" s="199" t="s">
        <v>854</v>
      </c>
      <c r="B1291" s="199"/>
      <c r="C1291" s="199" t="s">
        <v>244</v>
      </c>
      <c r="D1291" s="199" t="s">
        <v>662</v>
      </c>
      <c r="E1291" s="199"/>
      <c r="F1291" s="200">
        <v>4.7060000000000004</v>
      </c>
      <c r="G1291" s="199"/>
      <c r="H1291" s="199" t="s">
        <v>171</v>
      </c>
      <c r="I1291" s="199" t="s">
        <v>860</v>
      </c>
      <c r="J1291" s="201">
        <v>39500</v>
      </c>
      <c r="K1291" s="201">
        <v>2745</v>
      </c>
      <c r="L1291" s="202">
        <v>6.95</v>
      </c>
      <c r="M1291" s="201">
        <v>1060</v>
      </c>
      <c r="N1291" s="202">
        <v>38.619999999999997</v>
      </c>
      <c r="O1291" s="201">
        <v>288</v>
      </c>
      <c r="P1291" s="202">
        <v>10.48</v>
      </c>
      <c r="Q1291" s="201">
        <v>85</v>
      </c>
      <c r="R1291" s="202">
        <v>3.08</v>
      </c>
      <c r="S1291" s="201">
        <v>1313</v>
      </c>
      <c r="T1291" s="202">
        <v>47.82</v>
      </c>
      <c r="U1291" s="203">
        <v>529</v>
      </c>
      <c r="V1291" s="203">
        <v>2</v>
      </c>
      <c r="W1291" s="199" t="s">
        <v>179</v>
      </c>
    </row>
    <row r="1292" spans="1:23" hidden="1" x14ac:dyDescent="0.25">
      <c r="A1292" s="199" t="s">
        <v>1394</v>
      </c>
      <c r="B1292" s="199"/>
      <c r="C1292" s="199" t="s">
        <v>244</v>
      </c>
      <c r="D1292" s="199" t="s">
        <v>245</v>
      </c>
      <c r="E1292" s="199" t="s">
        <v>166</v>
      </c>
      <c r="F1292" s="200">
        <v>25.81</v>
      </c>
      <c r="G1292" s="199"/>
      <c r="H1292" s="199" t="s">
        <v>167</v>
      </c>
      <c r="I1292" s="199" t="s">
        <v>1399</v>
      </c>
      <c r="J1292" s="201">
        <v>39500</v>
      </c>
      <c r="K1292" s="201">
        <v>1146</v>
      </c>
      <c r="L1292" s="202">
        <v>2.9</v>
      </c>
      <c r="M1292" s="201">
        <v>800</v>
      </c>
      <c r="N1292" s="202">
        <v>69.8</v>
      </c>
      <c r="O1292" s="201">
        <v>129</v>
      </c>
      <c r="P1292" s="202">
        <v>11.3</v>
      </c>
      <c r="Q1292" s="201">
        <v>54</v>
      </c>
      <c r="R1292" s="202">
        <v>4.7</v>
      </c>
      <c r="S1292" s="201">
        <v>163</v>
      </c>
      <c r="T1292" s="202">
        <v>14.2</v>
      </c>
      <c r="U1292" s="203">
        <v>104</v>
      </c>
      <c r="V1292" s="203">
        <v>1</v>
      </c>
      <c r="W1292" s="199" t="s">
        <v>169</v>
      </c>
    </row>
    <row r="1293" spans="1:23" hidden="1" x14ac:dyDescent="0.25">
      <c r="A1293" s="199" t="s">
        <v>1394</v>
      </c>
      <c r="B1293" s="199"/>
      <c r="C1293" s="199" t="s">
        <v>244</v>
      </c>
      <c r="D1293" s="199" t="s">
        <v>245</v>
      </c>
      <c r="E1293" s="199" t="s">
        <v>166</v>
      </c>
      <c r="F1293" s="200">
        <v>27.658999999999999</v>
      </c>
      <c r="G1293" s="199"/>
      <c r="H1293" s="199" t="s">
        <v>171</v>
      </c>
      <c r="I1293" s="199" t="s">
        <v>1400</v>
      </c>
      <c r="J1293" s="201">
        <v>39500</v>
      </c>
      <c r="K1293" s="201">
        <v>1343</v>
      </c>
      <c r="L1293" s="202">
        <v>3.4</v>
      </c>
      <c r="M1293" s="201">
        <v>713</v>
      </c>
      <c r="N1293" s="202">
        <v>53.07</v>
      </c>
      <c r="O1293" s="201">
        <v>127</v>
      </c>
      <c r="P1293" s="202">
        <v>9.49</v>
      </c>
      <c r="Q1293" s="201">
        <v>62</v>
      </c>
      <c r="R1293" s="202">
        <v>4.6500000000000004</v>
      </c>
      <c r="S1293" s="201">
        <v>441</v>
      </c>
      <c r="T1293" s="202">
        <v>32.799999999999997</v>
      </c>
      <c r="U1293" s="203">
        <v>198</v>
      </c>
      <c r="V1293" s="203">
        <v>0</v>
      </c>
      <c r="W1293" s="199" t="s">
        <v>179</v>
      </c>
    </row>
    <row r="1294" spans="1:23" hidden="1" x14ac:dyDescent="0.25">
      <c r="A1294" s="199" t="s">
        <v>1774</v>
      </c>
      <c r="B1294" s="199"/>
      <c r="C1294" s="199" t="s">
        <v>176</v>
      </c>
      <c r="D1294" s="199" t="s">
        <v>177</v>
      </c>
      <c r="E1294" s="199"/>
      <c r="F1294" s="200">
        <v>0</v>
      </c>
      <c r="G1294" s="199"/>
      <c r="H1294" s="199" t="s">
        <v>167</v>
      </c>
      <c r="I1294" s="199" t="s">
        <v>1775</v>
      </c>
      <c r="J1294" s="201">
        <v>39500</v>
      </c>
      <c r="K1294" s="201">
        <v>758</v>
      </c>
      <c r="L1294" s="202">
        <v>1.92</v>
      </c>
      <c r="M1294" s="201">
        <v>633</v>
      </c>
      <c r="N1294" s="202">
        <v>83.55</v>
      </c>
      <c r="O1294" s="201">
        <v>75</v>
      </c>
      <c r="P1294" s="202">
        <v>9.85</v>
      </c>
      <c r="Q1294" s="201">
        <v>29</v>
      </c>
      <c r="R1294" s="202">
        <v>3.89</v>
      </c>
      <c r="S1294" s="201">
        <v>21</v>
      </c>
      <c r="T1294" s="202">
        <v>2.71</v>
      </c>
      <c r="U1294" s="203">
        <v>41</v>
      </c>
      <c r="V1294" s="203">
        <v>6</v>
      </c>
      <c r="W1294" s="199" t="s">
        <v>179</v>
      </c>
    </row>
    <row r="1295" spans="1:23" hidden="1" x14ac:dyDescent="0.25">
      <c r="A1295" s="199" t="s">
        <v>2019</v>
      </c>
      <c r="B1295" s="199"/>
      <c r="C1295" s="199" t="s">
        <v>244</v>
      </c>
      <c r="D1295" s="199" t="s">
        <v>601</v>
      </c>
      <c r="E1295" s="199" t="s">
        <v>208</v>
      </c>
      <c r="F1295" s="200">
        <v>10.276999999999999</v>
      </c>
      <c r="G1295" s="199"/>
      <c r="H1295" s="199" t="s">
        <v>171</v>
      </c>
      <c r="I1295" s="199" t="s">
        <v>2025</v>
      </c>
      <c r="J1295" s="201">
        <v>39500</v>
      </c>
      <c r="K1295" s="201">
        <v>2733</v>
      </c>
      <c r="L1295" s="202">
        <v>6.92</v>
      </c>
      <c r="M1295" s="201">
        <v>1678</v>
      </c>
      <c r="N1295" s="202">
        <v>61.39</v>
      </c>
      <c r="O1295" s="201">
        <v>287</v>
      </c>
      <c r="P1295" s="202">
        <v>10.51</v>
      </c>
      <c r="Q1295" s="201">
        <v>172</v>
      </c>
      <c r="R1295" s="202">
        <v>6.3</v>
      </c>
      <c r="S1295" s="201">
        <v>596</v>
      </c>
      <c r="T1295" s="202">
        <v>21.8</v>
      </c>
      <c r="U1295" s="203">
        <v>316</v>
      </c>
      <c r="V1295" s="203">
        <v>1</v>
      </c>
      <c r="W1295" s="199" t="s">
        <v>179</v>
      </c>
    </row>
    <row r="1296" spans="1:23" hidden="1" x14ac:dyDescent="0.25">
      <c r="A1296" s="199" t="s">
        <v>2019</v>
      </c>
      <c r="B1296" s="199"/>
      <c r="C1296" s="199" t="s">
        <v>244</v>
      </c>
      <c r="D1296" s="199" t="s">
        <v>601</v>
      </c>
      <c r="E1296" s="199" t="s">
        <v>166</v>
      </c>
      <c r="F1296" s="200">
        <v>26.309000000000001</v>
      </c>
      <c r="G1296" s="199"/>
      <c r="H1296" s="199" t="s">
        <v>167</v>
      </c>
      <c r="I1296" s="199" t="s">
        <v>2027</v>
      </c>
      <c r="J1296" s="201">
        <v>39500</v>
      </c>
      <c r="K1296" s="201">
        <v>6340</v>
      </c>
      <c r="L1296" s="202">
        <v>16.05</v>
      </c>
      <c r="M1296" s="201">
        <v>2208</v>
      </c>
      <c r="N1296" s="202">
        <v>34.82</v>
      </c>
      <c r="O1296" s="201">
        <v>198</v>
      </c>
      <c r="P1296" s="202">
        <v>3.12</v>
      </c>
      <c r="Q1296" s="201">
        <v>102</v>
      </c>
      <c r="R1296" s="202">
        <v>1.61</v>
      </c>
      <c r="S1296" s="201">
        <v>3833</v>
      </c>
      <c r="T1296" s="202">
        <v>60.45</v>
      </c>
      <c r="U1296" s="203">
        <v>1433</v>
      </c>
      <c r="V1296" s="203">
        <v>21</v>
      </c>
      <c r="W1296" s="199" t="s">
        <v>179</v>
      </c>
    </row>
    <row r="1297" spans="1:23" hidden="1" x14ac:dyDescent="0.25">
      <c r="A1297" s="199" t="s">
        <v>2201</v>
      </c>
      <c r="B1297" s="199"/>
      <c r="C1297" s="199" t="s">
        <v>428</v>
      </c>
      <c r="D1297" s="199" t="s">
        <v>436</v>
      </c>
      <c r="E1297" s="199" t="s">
        <v>166</v>
      </c>
      <c r="F1297" s="200">
        <v>17.911999999999999</v>
      </c>
      <c r="G1297" s="199"/>
      <c r="H1297" s="199" t="s">
        <v>171</v>
      </c>
      <c r="I1297" s="199" t="s">
        <v>2207</v>
      </c>
      <c r="J1297" s="201">
        <v>39500</v>
      </c>
      <c r="K1297" s="201">
        <v>3555</v>
      </c>
      <c r="L1297" s="202">
        <v>9</v>
      </c>
      <c r="M1297" s="201">
        <v>2133</v>
      </c>
      <c r="N1297" s="202">
        <v>60</v>
      </c>
      <c r="O1297" s="201">
        <v>178</v>
      </c>
      <c r="P1297" s="202">
        <v>5</v>
      </c>
      <c r="Q1297" s="201">
        <v>142</v>
      </c>
      <c r="R1297" s="202">
        <v>4</v>
      </c>
      <c r="S1297" s="201">
        <v>1102</v>
      </c>
      <c r="T1297" s="202">
        <v>31</v>
      </c>
      <c r="U1297" s="203">
        <v>492</v>
      </c>
      <c r="V1297" s="203">
        <v>20</v>
      </c>
      <c r="W1297" s="199" t="s">
        <v>169</v>
      </c>
    </row>
    <row r="1298" spans="1:23" hidden="1" x14ac:dyDescent="0.25">
      <c r="A1298" s="199" t="s">
        <v>163</v>
      </c>
      <c r="B1298" s="199"/>
      <c r="C1298" s="199" t="s">
        <v>164</v>
      </c>
      <c r="D1298" s="199" t="s">
        <v>165</v>
      </c>
      <c r="E1298" s="199" t="s">
        <v>166</v>
      </c>
      <c r="F1298" s="200">
        <v>0.78</v>
      </c>
      <c r="G1298" s="199"/>
      <c r="H1298" s="199" t="s">
        <v>167</v>
      </c>
      <c r="I1298" s="199" t="s">
        <v>170</v>
      </c>
      <c r="J1298" s="201">
        <v>39000</v>
      </c>
      <c r="K1298" s="201">
        <v>1899</v>
      </c>
      <c r="L1298" s="202">
        <v>4.87</v>
      </c>
      <c r="M1298" s="201">
        <v>644</v>
      </c>
      <c r="N1298" s="202">
        <v>33.93</v>
      </c>
      <c r="O1298" s="201">
        <v>899</v>
      </c>
      <c r="P1298" s="202">
        <v>47.32</v>
      </c>
      <c r="Q1298" s="201">
        <v>254</v>
      </c>
      <c r="R1298" s="202">
        <v>13.39</v>
      </c>
      <c r="S1298" s="201">
        <v>102</v>
      </c>
      <c r="T1298" s="202">
        <v>5.36</v>
      </c>
      <c r="U1298" s="203">
        <v>178</v>
      </c>
      <c r="V1298" s="203">
        <v>3</v>
      </c>
      <c r="W1298" s="199" t="s">
        <v>169</v>
      </c>
    </row>
    <row r="1299" spans="1:23" hidden="1" x14ac:dyDescent="0.25">
      <c r="A1299" s="199" t="s">
        <v>163</v>
      </c>
      <c r="B1299" s="199"/>
      <c r="C1299" s="199" t="s">
        <v>164</v>
      </c>
      <c r="D1299" s="199" t="s">
        <v>165</v>
      </c>
      <c r="E1299" s="199"/>
      <c r="F1299" s="200">
        <v>9.4179999999999993</v>
      </c>
      <c r="G1299" s="199"/>
      <c r="H1299" s="199" t="s">
        <v>171</v>
      </c>
      <c r="I1299" s="199" t="s">
        <v>172</v>
      </c>
      <c r="J1299" s="201">
        <v>39000</v>
      </c>
      <c r="K1299" s="201">
        <v>679</v>
      </c>
      <c r="L1299" s="202">
        <v>1.74</v>
      </c>
      <c r="M1299" s="201">
        <v>265</v>
      </c>
      <c r="N1299" s="202">
        <v>39.08</v>
      </c>
      <c r="O1299" s="201">
        <v>312</v>
      </c>
      <c r="P1299" s="202">
        <v>45.98</v>
      </c>
      <c r="Q1299" s="201">
        <v>62</v>
      </c>
      <c r="R1299" s="202">
        <v>9.1999999999999993</v>
      </c>
      <c r="S1299" s="201">
        <v>39</v>
      </c>
      <c r="T1299" s="202">
        <v>5.75</v>
      </c>
      <c r="U1299" s="203">
        <v>61</v>
      </c>
      <c r="V1299" s="203">
        <v>19</v>
      </c>
      <c r="W1299" s="199" t="s">
        <v>169</v>
      </c>
    </row>
    <row r="1300" spans="1:23" hidden="1" x14ac:dyDescent="0.25">
      <c r="A1300" s="199" t="s">
        <v>163</v>
      </c>
      <c r="B1300" s="199"/>
      <c r="C1300" s="199" t="s">
        <v>164</v>
      </c>
      <c r="D1300" s="199" t="s">
        <v>165</v>
      </c>
      <c r="E1300" s="199"/>
      <c r="F1300" s="200">
        <v>9.4179999999999993</v>
      </c>
      <c r="G1300" s="199"/>
      <c r="H1300" s="199" t="s">
        <v>167</v>
      </c>
      <c r="I1300" s="199" t="s">
        <v>172</v>
      </c>
      <c r="J1300" s="201">
        <v>39000</v>
      </c>
      <c r="K1300" s="201">
        <v>679</v>
      </c>
      <c r="L1300" s="202">
        <v>1.74</v>
      </c>
      <c r="M1300" s="201">
        <v>265</v>
      </c>
      <c r="N1300" s="202">
        <v>39.08</v>
      </c>
      <c r="O1300" s="201">
        <v>312</v>
      </c>
      <c r="P1300" s="202">
        <v>45.98</v>
      </c>
      <c r="Q1300" s="201">
        <v>62</v>
      </c>
      <c r="R1300" s="202">
        <v>9.1999999999999993</v>
      </c>
      <c r="S1300" s="201">
        <v>39</v>
      </c>
      <c r="T1300" s="202">
        <v>5.75</v>
      </c>
      <c r="U1300" s="203">
        <v>61</v>
      </c>
      <c r="V1300" s="203">
        <v>19</v>
      </c>
      <c r="W1300" s="199" t="s">
        <v>169</v>
      </c>
    </row>
    <row r="1301" spans="1:23" hidden="1" x14ac:dyDescent="0.25">
      <c r="A1301" s="199" t="s">
        <v>163</v>
      </c>
      <c r="B1301" s="199"/>
      <c r="C1301" s="199" t="s">
        <v>164</v>
      </c>
      <c r="D1301" s="199" t="s">
        <v>165</v>
      </c>
      <c r="E1301" s="199"/>
      <c r="F1301" s="200">
        <v>21.548999999999999</v>
      </c>
      <c r="G1301" s="199"/>
      <c r="H1301" s="199" t="s">
        <v>171</v>
      </c>
      <c r="I1301" s="199" t="s">
        <v>174</v>
      </c>
      <c r="J1301" s="201">
        <v>39000</v>
      </c>
      <c r="K1301" s="201">
        <v>273</v>
      </c>
      <c r="L1301" s="202">
        <v>0.7</v>
      </c>
      <c r="M1301" s="201">
        <v>188</v>
      </c>
      <c r="N1301" s="202">
        <v>68.75</v>
      </c>
      <c r="O1301" s="201">
        <v>43</v>
      </c>
      <c r="P1301" s="202">
        <v>15.63</v>
      </c>
      <c r="Q1301" s="201">
        <v>9</v>
      </c>
      <c r="R1301" s="202">
        <v>3.13</v>
      </c>
      <c r="S1301" s="201">
        <v>34</v>
      </c>
      <c r="T1301" s="202">
        <v>12.5</v>
      </c>
      <c r="U1301" s="203">
        <v>24</v>
      </c>
      <c r="V1301" s="203">
        <v>19</v>
      </c>
      <c r="W1301" s="199" t="s">
        <v>169</v>
      </c>
    </row>
    <row r="1302" spans="1:23" hidden="1" x14ac:dyDescent="0.25">
      <c r="A1302" s="199" t="s">
        <v>362</v>
      </c>
      <c r="B1302" s="199"/>
      <c r="C1302" s="199" t="s">
        <v>428</v>
      </c>
      <c r="D1302" s="199" t="s">
        <v>429</v>
      </c>
      <c r="E1302" s="199"/>
      <c r="F1302" s="200">
        <v>38.792999999999999</v>
      </c>
      <c r="G1302" s="199"/>
      <c r="H1302" s="199" t="s">
        <v>167</v>
      </c>
      <c r="I1302" s="199" t="s">
        <v>432</v>
      </c>
      <c r="J1302" s="201">
        <v>39000</v>
      </c>
      <c r="K1302" s="201">
        <v>11415</v>
      </c>
      <c r="L1302" s="202">
        <v>29.27</v>
      </c>
      <c r="M1302" s="201">
        <v>1799</v>
      </c>
      <c r="N1302" s="202">
        <v>15.76</v>
      </c>
      <c r="O1302" s="201">
        <v>822</v>
      </c>
      <c r="P1302" s="202">
        <v>7.2</v>
      </c>
      <c r="Q1302" s="201">
        <v>511</v>
      </c>
      <c r="R1302" s="202">
        <v>4.4800000000000004</v>
      </c>
      <c r="S1302" s="201">
        <v>8283</v>
      </c>
      <c r="T1302" s="202">
        <v>72.56</v>
      </c>
      <c r="U1302" s="203">
        <v>3071</v>
      </c>
      <c r="V1302" s="203">
        <v>21</v>
      </c>
      <c r="W1302" s="199" t="s">
        <v>179</v>
      </c>
    </row>
    <row r="1303" spans="1:23" hidden="1" x14ac:dyDescent="0.25">
      <c r="A1303" s="199" t="s">
        <v>362</v>
      </c>
      <c r="B1303" s="199"/>
      <c r="C1303" s="199" t="s">
        <v>428</v>
      </c>
      <c r="D1303" s="199" t="s">
        <v>429</v>
      </c>
      <c r="E1303" s="199"/>
      <c r="F1303" s="200">
        <v>41.192999999999998</v>
      </c>
      <c r="G1303" s="199"/>
      <c r="H1303" s="199" t="s">
        <v>171</v>
      </c>
      <c r="I1303" s="199" t="s">
        <v>433</v>
      </c>
      <c r="J1303" s="201">
        <v>39000</v>
      </c>
      <c r="K1303" s="201">
        <v>11415</v>
      </c>
      <c r="L1303" s="202">
        <v>29.27</v>
      </c>
      <c r="M1303" s="201">
        <v>1799</v>
      </c>
      <c r="N1303" s="202">
        <v>15.76</v>
      </c>
      <c r="O1303" s="201">
        <v>822</v>
      </c>
      <c r="P1303" s="202">
        <v>7.2</v>
      </c>
      <c r="Q1303" s="201">
        <v>511</v>
      </c>
      <c r="R1303" s="202">
        <v>4.4800000000000004</v>
      </c>
      <c r="S1303" s="201">
        <v>8283</v>
      </c>
      <c r="T1303" s="202">
        <v>72.56</v>
      </c>
      <c r="U1303" s="203">
        <v>3071</v>
      </c>
      <c r="V1303" s="203">
        <v>21</v>
      </c>
      <c r="W1303" s="199" t="s">
        <v>179</v>
      </c>
    </row>
    <row r="1304" spans="1:23" hidden="1" x14ac:dyDescent="0.25">
      <c r="A1304" s="199" t="s">
        <v>362</v>
      </c>
      <c r="B1304" s="199"/>
      <c r="C1304" s="199" t="s">
        <v>428</v>
      </c>
      <c r="D1304" s="199" t="s">
        <v>429</v>
      </c>
      <c r="E1304" s="199"/>
      <c r="F1304" s="200">
        <v>73.016999999999996</v>
      </c>
      <c r="G1304" s="199"/>
      <c r="H1304" s="199" t="s">
        <v>167</v>
      </c>
      <c r="I1304" s="199" t="s">
        <v>221</v>
      </c>
      <c r="J1304" s="201">
        <v>39000</v>
      </c>
      <c r="K1304" s="201">
        <v>13081</v>
      </c>
      <c r="L1304" s="202">
        <v>33.54</v>
      </c>
      <c r="M1304" s="201">
        <v>1623</v>
      </c>
      <c r="N1304" s="202">
        <v>12.41</v>
      </c>
      <c r="O1304" s="201">
        <v>819</v>
      </c>
      <c r="P1304" s="202">
        <v>6.26</v>
      </c>
      <c r="Q1304" s="201">
        <v>641</v>
      </c>
      <c r="R1304" s="202">
        <v>4.9000000000000004</v>
      </c>
      <c r="S1304" s="201">
        <v>9998</v>
      </c>
      <c r="T1304" s="202">
        <v>76.430000000000007</v>
      </c>
      <c r="U1304" s="203">
        <v>3676</v>
      </c>
      <c r="V1304" s="203">
        <v>21</v>
      </c>
      <c r="W1304" s="199" t="s">
        <v>179</v>
      </c>
    </row>
    <row r="1305" spans="1:23" hidden="1" x14ac:dyDescent="0.25">
      <c r="A1305" s="199" t="s">
        <v>362</v>
      </c>
      <c r="B1305" s="199"/>
      <c r="C1305" s="199" t="s">
        <v>297</v>
      </c>
      <c r="D1305" s="199" t="s">
        <v>481</v>
      </c>
      <c r="E1305" s="199" t="s">
        <v>166</v>
      </c>
      <c r="F1305" s="200">
        <v>24.942</v>
      </c>
      <c r="G1305" s="199"/>
      <c r="H1305" s="199" t="s">
        <v>167</v>
      </c>
      <c r="I1305" s="199" t="s">
        <v>489</v>
      </c>
      <c r="J1305" s="201">
        <v>39000</v>
      </c>
      <c r="K1305" s="201">
        <v>7718</v>
      </c>
      <c r="L1305" s="202">
        <v>19.79</v>
      </c>
      <c r="M1305" s="201">
        <v>955</v>
      </c>
      <c r="N1305" s="202">
        <v>12.38</v>
      </c>
      <c r="O1305" s="201">
        <v>373</v>
      </c>
      <c r="P1305" s="202">
        <v>4.83</v>
      </c>
      <c r="Q1305" s="201">
        <v>135</v>
      </c>
      <c r="R1305" s="202">
        <v>1.75</v>
      </c>
      <c r="S1305" s="201">
        <v>6255</v>
      </c>
      <c r="T1305" s="202">
        <v>81.040000000000006</v>
      </c>
      <c r="U1305" s="203">
        <v>2246</v>
      </c>
      <c r="V1305" s="203">
        <v>20</v>
      </c>
      <c r="W1305" s="199" t="s">
        <v>169</v>
      </c>
    </row>
    <row r="1306" spans="1:23" hidden="1" x14ac:dyDescent="0.25">
      <c r="A1306" s="199" t="s">
        <v>651</v>
      </c>
      <c r="B1306" s="199"/>
      <c r="C1306" s="199" t="s">
        <v>244</v>
      </c>
      <c r="D1306" s="199" t="s">
        <v>662</v>
      </c>
      <c r="E1306" s="199"/>
      <c r="F1306" s="200">
        <v>0.24</v>
      </c>
      <c r="G1306" s="199"/>
      <c r="H1306" s="199" t="s">
        <v>167</v>
      </c>
      <c r="I1306" s="199" t="s">
        <v>664</v>
      </c>
      <c r="J1306" s="201">
        <v>39000</v>
      </c>
      <c r="K1306" s="201">
        <v>3003</v>
      </c>
      <c r="L1306" s="202">
        <v>7.7</v>
      </c>
      <c r="M1306" s="201">
        <v>1096</v>
      </c>
      <c r="N1306" s="202">
        <v>36.51</v>
      </c>
      <c r="O1306" s="201">
        <v>262</v>
      </c>
      <c r="P1306" s="202">
        <v>8.7200000000000006</v>
      </c>
      <c r="Q1306" s="201">
        <v>88</v>
      </c>
      <c r="R1306" s="202">
        <v>2.92</v>
      </c>
      <c r="S1306" s="201">
        <v>1557</v>
      </c>
      <c r="T1306" s="202">
        <v>51.86</v>
      </c>
      <c r="U1306" s="203">
        <v>613</v>
      </c>
      <c r="V1306" s="203">
        <v>2</v>
      </c>
      <c r="W1306" s="199" t="s">
        <v>179</v>
      </c>
    </row>
    <row r="1307" spans="1:23" hidden="1" x14ac:dyDescent="0.25">
      <c r="A1307" s="199" t="s">
        <v>651</v>
      </c>
      <c r="B1307" s="199"/>
      <c r="C1307" s="199" t="s">
        <v>244</v>
      </c>
      <c r="D1307" s="199" t="s">
        <v>662</v>
      </c>
      <c r="E1307" s="199"/>
      <c r="F1307" s="200">
        <v>2.2999999999999998</v>
      </c>
      <c r="G1307" s="199"/>
      <c r="H1307" s="199" t="s">
        <v>171</v>
      </c>
      <c r="I1307" s="199" t="s">
        <v>665</v>
      </c>
      <c r="J1307" s="201">
        <v>39000</v>
      </c>
      <c r="K1307" s="201">
        <v>4715</v>
      </c>
      <c r="L1307" s="202">
        <v>12.09</v>
      </c>
      <c r="M1307" s="201">
        <v>2887</v>
      </c>
      <c r="N1307" s="202">
        <v>61.22</v>
      </c>
      <c r="O1307" s="201">
        <v>225</v>
      </c>
      <c r="P1307" s="202">
        <v>4.7699999999999996</v>
      </c>
      <c r="Q1307" s="201">
        <v>96</v>
      </c>
      <c r="R1307" s="202">
        <v>2.04</v>
      </c>
      <c r="S1307" s="201">
        <v>1507</v>
      </c>
      <c r="T1307" s="202">
        <v>31.97</v>
      </c>
      <c r="U1307" s="203">
        <v>656</v>
      </c>
      <c r="V1307" s="203">
        <v>21</v>
      </c>
      <c r="W1307" s="199" t="s">
        <v>179</v>
      </c>
    </row>
    <row r="1308" spans="1:23" hidden="1" x14ac:dyDescent="0.25">
      <c r="A1308" s="199" t="s">
        <v>378</v>
      </c>
      <c r="B1308" s="199"/>
      <c r="C1308" s="199" t="s">
        <v>293</v>
      </c>
      <c r="D1308" s="199" t="s">
        <v>294</v>
      </c>
      <c r="E1308" s="199" t="s">
        <v>166</v>
      </c>
      <c r="F1308" s="200">
        <v>136.57400000000001</v>
      </c>
      <c r="G1308" s="199"/>
      <c r="H1308" s="199" t="s">
        <v>167</v>
      </c>
      <c r="I1308" s="199" t="s">
        <v>735</v>
      </c>
      <c r="J1308" s="201">
        <v>39000</v>
      </c>
      <c r="K1308" s="201">
        <v>8206</v>
      </c>
      <c r="L1308" s="202">
        <v>21.04</v>
      </c>
      <c r="M1308" s="201">
        <v>1596</v>
      </c>
      <c r="N1308" s="202">
        <v>19.45</v>
      </c>
      <c r="O1308" s="201">
        <v>399</v>
      </c>
      <c r="P1308" s="202">
        <v>4.8600000000000003</v>
      </c>
      <c r="Q1308" s="201">
        <v>226</v>
      </c>
      <c r="R1308" s="202">
        <v>2.76</v>
      </c>
      <c r="S1308" s="201">
        <v>5985</v>
      </c>
      <c r="T1308" s="202">
        <v>72.930000000000007</v>
      </c>
      <c r="U1308" s="203">
        <v>2191</v>
      </c>
      <c r="V1308" s="203">
        <v>1</v>
      </c>
      <c r="W1308" s="199" t="s">
        <v>169</v>
      </c>
    </row>
    <row r="1309" spans="1:23" hidden="1" x14ac:dyDescent="0.25">
      <c r="A1309" s="199" t="s">
        <v>1276</v>
      </c>
      <c r="B1309" s="199"/>
      <c r="C1309" s="199" t="s">
        <v>176</v>
      </c>
      <c r="D1309" s="199" t="s">
        <v>177</v>
      </c>
      <c r="E1309" s="199"/>
      <c r="F1309" s="200">
        <v>6.6619999999999999</v>
      </c>
      <c r="G1309" s="199"/>
      <c r="H1309" s="199" t="s">
        <v>171</v>
      </c>
      <c r="I1309" s="199" t="s">
        <v>1278</v>
      </c>
      <c r="J1309" s="201">
        <v>39000</v>
      </c>
      <c r="K1309" s="201">
        <v>1342</v>
      </c>
      <c r="L1309" s="202">
        <v>3.44</v>
      </c>
      <c r="M1309" s="201">
        <v>947</v>
      </c>
      <c r="N1309" s="202">
        <v>70.540000000000006</v>
      </c>
      <c r="O1309" s="201">
        <v>174</v>
      </c>
      <c r="P1309" s="202">
        <v>12.97</v>
      </c>
      <c r="Q1309" s="201">
        <v>58</v>
      </c>
      <c r="R1309" s="202">
        <v>4.34</v>
      </c>
      <c r="S1309" s="201">
        <v>163</v>
      </c>
      <c r="T1309" s="202">
        <v>12.15</v>
      </c>
      <c r="U1309" s="203">
        <v>114</v>
      </c>
      <c r="V1309" s="203">
        <v>6</v>
      </c>
      <c r="W1309" s="199" t="s">
        <v>179</v>
      </c>
    </row>
    <row r="1310" spans="1:23" hidden="1" x14ac:dyDescent="0.25">
      <c r="A1310" s="199" t="s">
        <v>2054</v>
      </c>
      <c r="B1310" s="199"/>
      <c r="C1310" s="199" t="s">
        <v>244</v>
      </c>
      <c r="D1310" s="199" t="s">
        <v>327</v>
      </c>
      <c r="E1310" s="199"/>
      <c r="F1310" s="200">
        <v>0</v>
      </c>
      <c r="G1310" s="199"/>
      <c r="H1310" s="199" t="s">
        <v>167</v>
      </c>
      <c r="I1310" s="199" t="s">
        <v>2055</v>
      </c>
      <c r="J1310" s="201">
        <v>39000</v>
      </c>
      <c r="K1310" s="201">
        <v>5113</v>
      </c>
      <c r="L1310" s="202">
        <v>13.11</v>
      </c>
      <c r="M1310" s="201">
        <v>1136</v>
      </c>
      <c r="N1310" s="202">
        <v>22.22</v>
      </c>
      <c r="O1310" s="201">
        <v>1025</v>
      </c>
      <c r="P1310" s="202">
        <v>20.04</v>
      </c>
      <c r="Q1310" s="201">
        <v>691</v>
      </c>
      <c r="R1310" s="202">
        <v>13.51</v>
      </c>
      <c r="S1310" s="201">
        <v>2261</v>
      </c>
      <c r="T1310" s="202">
        <v>44.23</v>
      </c>
      <c r="U1310" s="203">
        <v>1016</v>
      </c>
      <c r="V1310" s="203">
        <v>0</v>
      </c>
      <c r="W1310" s="199" t="s">
        <v>179</v>
      </c>
    </row>
    <row r="1311" spans="1:23" hidden="1" x14ac:dyDescent="0.25">
      <c r="A1311" s="199" t="s">
        <v>2587</v>
      </c>
      <c r="B1311" s="199"/>
      <c r="C1311" s="199" t="s">
        <v>244</v>
      </c>
      <c r="D1311" s="199" t="s">
        <v>666</v>
      </c>
      <c r="E1311" s="199"/>
      <c r="F1311" s="200">
        <v>7.44</v>
      </c>
      <c r="G1311" s="199"/>
      <c r="H1311" s="199" t="s">
        <v>171</v>
      </c>
      <c r="I1311" s="199" t="s">
        <v>2591</v>
      </c>
      <c r="J1311" s="201">
        <v>39000</v>
      </c>
      <c r="K1311" s="201">
        <v>1576</v>
      </c>
      <c r="L1311" s="202">
        <v>4.04</v>
      </c>
      <c r="M1311" s="201">
        <v>937</v>
      </c>
      <c r="N1311" s="202">
        <v>59.45</v>
      </c>
      <c r="O1311" s="201">
        <v>118</v>
      </c>
      <c r="P1311" s="202">
        <v>7.46</v>
      </c>
      <c r="Q1311" s="201">
        <v>67</v>
      </c>
      <c r="R1311" s="202">
        <v>4.2300000000000004</v>
      </c>
      <c r="S1311" s="201">
        <v>455</v>
      </c>
      <c r="T1311" s="202">
        <v>28.86</v>
      </c>
      <c r="U1311" s="203">
        <v>210</v>
      </c>
      <c r="V1311" s="203">
        <v>4</v>
      </c>
      <c r="W1311" s="199" t="s">
        <v>179</v>
      </c>
    </row>
    <row r="1312" spans="1:23" hidden="1" x14ac:dyDescent="0.25">
      <c r="A1312" s="199" t="s">
        <v>163</v>
      </c>
      <c r="B1312" s="199"/>
      <c r="C1312" s="199" t="s">
        <v>164</v>
      </c>
      <c r="D1312" s="199" t="s">
        <v>165</v>
      </c>
      <c r="E1312" s="199" t="s">
        <v>166</v>
      </c>
      <c r="F1312" s="200">
        <v>0.129</v>
      </c>
      <c r="G1312" s="199"/>
      <c r="H1312" s="199" t="s">
        <v>167</v>
      </c>
      <c r="I1312" s="199" t="s">
        <v>168</v>
      </c>
      <c r="J1312" s="201">
        <v>38500</v>
      </c>
      <c r="K1312" s="201">
        <v>2395</v>
      </c>
      <c r="L1312" s="202">
        <v>6.22</v>
      </c>
      <c r="M1312" s="201">
        <v>813</v>
      </c>
      <c r="N1312" s="202">
        <v>33.93</v>
      </c>
      <c r="O1312" s="201">
        <v>1133</v>
      </c>
      <c r="P1312" s="202">
        <v>47.32</v>
      </c>
      <c r="Q1312" s="201">
        <v>321</v>
      </c>
      <c r="R1312" s="202">
        <v>13.39</v>
      </c>
      <c r="S1312" s="201">
        <v>128</v>
      </c>
      <c r="T1312" s="202">
        <v>5.36</v>
      </c>
      <c r="U1312" s="203">
        <v>224</v>
      </c>
      <c r="V1312" s="203">
        <v>18</v>
      </c>
      <c r="W1312" s="199" t="s">
        <v>169</v>
      </c>
    </row>
    <row r="1313" spans="1:23" hidden="1" x14ac:dyDescent="0.25">
      <c r="A1313" s="199" t="s">
        <v>163</v>
      </c>
      <c r="B1313" s="199"/>
      <c r="C1313" s="199" t="s">
        <v>164</v>
      </c>
      <c r="D1313" s="199" t="s">
        <v>165</v>
      </c>
      <c r="E1313" s="199"/>
      <c r="F1313" s="200">
        <v>23.739000000000001</v>
      </c>
      <c r="G1313" s="199"/>
      <c r="H1313" s="199" t="s">
        <v>171</v>
      </c>
      <c r="I1313" s="199" t="s">
        <v>175</v>
      </c>
      <c r="J1313" s="201">
        <v>38500</v>
      </c>
      <c r="K1313" s="201">
        <v>308</v>
      </c>
      <c r="L1313" s="202">
        <v>0.8</v>
      </c>
      <c r="M1313" s="201">
        <v>212</v>
      </c>
      <c r="N1313" s="202">
        <v>68.75</v>
      </c>
      <c r="O1313" s="201">
        <v>48</v>
      </c>
      <c r="P1313" s="202">
        <v>15.63</v>
      </c>
      <c r="Q1313" s="201">
        <v>10</v>
      </c>
      <c r="R1313" s="202">
        <v>3.13</v>
      </c>
      <c r="S1313" s="201">
        <v>39</v>
      </c>
      <c r="T1313" s="202">
        <v>12.5</v>
      </c>
      <c r="U1313" s="203">
        <v>27</v>
      </c>
      <c r="V1313" s="203">
        <v>19</v>
      </c>
      <c r="W1313" s="199" t="s">
        <v>169</v>
      </c>
    </row>
    <row r="1314" spans="1:23" hidden="1" x14ac:dyDescent="0.25">
      <c r="A1314" s="199" t="s">
        <v>163</v>
      </c>
      <c r="B1314" s="199"/>
      <c r="C1314" s="199" t="s">
        <v>176</v>
      </c>
      <c r="D1314" s="199" t="s">
        <v>177</v>
      </c>
      <c r="E1314" s="199"/>
      <c r="F1314" s="200">
        <v>11.61</v>
      </c>
      <c r="G1314" s="199"/>
      <c r="H1314" s="199" t="s">
        <v>171</v>
      </c>
      <c r="I1314" s="199" t="s">
        <v>183</v>
      </c>
      <c r="J1314" s="201">
        <v>38500</v>
      </c>
      <c r="K1314" s="201">
        <v>1890</v>
      </c>
      <c r="L1314" s="202">
        <v>4.91</v>
      </c>
      <c r="M1314" s="201">
        <v>1013</v>
      </c>
      <c r="N1314" s="202">
        <v>53.58</v>
      </c>
      <c r="O1314" s="201">
        <v>326</v>
      </c>
      <c r="P1314" s="202">
        <v>17.239999999999998</v>
      </c>
      <c r="Q1314" s="201">
        <v>65</v>
      </c>
      <c r="R1314" s="202">
        <v>3.42</v>
      </c>
      <c r="S1314" s="201">
        <v>487</v>
      </c>
      <c r="T1314" s="202">
        <v>25.76</v>
      </c>
      <c r="U1314" s="203">
        <v>243</v>
      </c>
      <c r="V1314" s="203">
        <v>5</v>
      </c>
      <c r="W1314" s="199" t="s">
        <v>179</v>
      </c>
    </row>
    <row r="1315" spans="1:23" hidden="1" x14ac:dyDescent="0.25">
      <c r="A1315" s="199" t="s">
        <v>163</v>
      </c>
      <c r="B1315" s="199"/>
      <c r="C1315" s="199" t="s">
        <v>202</v>
      </c>
      <c r="D1315" s="199" t="s">
        <v>223</v>
      </c>
      <c r="E1315" s="199" t="s">
        <v>234</v>
      </c>
      <c r="F1315" s="200">
        <v>101.04</v>
      </c>
      <c r="G1315" s="199"/>
      <c r="H1315" s="199" t="s">
        <v>167</v>
      </c>
      <c r="I1315" s="199" t="s">
        <v>236</v>
      </c>
      <c r="J1315" s="201">
        <v>38500</v>
      </c>
      <c r="K1315" s="201">
        <v>4235</v>
      </c>
      <c r="L1315" s="202">
        <v>11</v>
      </c>
      <c r="M1315" s="201">
        <v>2033</v>
      </c>
      <c r="N1315" s="202">
        <v>48</v>
      </c>
      <c r="O1315" s="201">
        <v>508</v>
      </c>
      <c r="P1315" s="202">
        <v>12</v>
      </c>
      <c r="Q1315" s="201">
        <v>254</v>
      </c>
      <c r="R1315" s="202">
        <v>6</v>
      </c>
      <c r="S1315" s="201">
        <v>1440</v>
      </c>
      <c r="T1315" s="202">
        <v>34</v>
      </c>
      <c r="U1315" s="203">
        <v>652</v>
      </c>
      <c r="V1315" s="203">
        <v>17</v>
      </c>
      <c r="W1315" s="199" t="s">
        <v>169</v>
      </c>
    </row>
    <row r="1316" spans="1:23" hidden="1" x14ac:dyDescent="0.25">
      <c r="A1316" s="199" t="s">
        <v>163</v>
      </c>
      <c r="B1316" s="199"/>
      <c r="C1316" s="199" t="s">
        <v>202</v>
      </c>
      <c r="D1316" s="199" t="s">
        <v>237</v>
      </c>
      <c r="E1316" s="199" t="s">
        <v>166</v>
      </c>
      <c r="F1316" s="200">
        <v>0.71599999999999997</v>
      </c>
      <c r="G1316" s="199"/>
      <c r="H1316" s="199" t="s">
        <v>171</v>
      </c>
      <c r="I1316" s="199" t="s">
        <v>238</v>
      </c>
      <c r="J1316" s="201">
        <v>38500</v>
      </c>
      <c r="K1316" s="201">
        <v>3850</v>
      </c>
      <c r="L1316" s="202">
        <v>10</v>
      </c>
      <c r="M1316" s="201">
        <v>1771</v>
      </c>
      <c r="N1316" s="202">
        <v>46</v>
      </c>
      <c r="O1316" s="201">
        <v>501</v>
      </c>
      <c r="P1316" s="202">
        <v>13</v>
      </c>
      <c r="Q1316" s="201">
        <v>193</v>
      </c>
      <c r="R1316" s="202">
        <v>5</v>
      </c>
      <c r="S1316" s="201">
        <v>1386</v>
      </c>
      <c r="T1316" s="202">
        <v>36</v>
      </c>
      <c r="U1316" s="203">
        <v>615</v>
      </c>
      <c r="V1316" s="203">
        <v>17</v>
      </c>
      <c r="W1316" s="199" t="s">
        <v>169</v>
      </c>
    </row>
    <row r="1317" spans="1:23" hidden="1" x14ac:dyDescent="0.25">
      <c r="A1317" s="199" t="s">
        <v>362</v>
      </c>
      <c r="B1317" s="199"/>
      <c r="C1317" s="199" t="s">
        <v>428</v>
      </c>
      <c r="D1317" s="199" t="s">
        <v>429</v>
      </c>
      <c r="E1317" s="199"/>
      <c r="F1317" s="200">
        <v>38.792999999999999</v>
      </c>
      <c r="G1317" s="199"/>
      <c r="H1317" s="199" t="s">
        <v>171</v>
      </c>
      <c r="I1317" s="199" t="s">
        <v>432</v>
      </c>
      <c r="J1317" s="201">
        <v>38500</v>
      </c>
      <c r="K1317" s="201">
        <v>10268</v>
      </c>
      <c r="L1317" s="202">
        <v>26.67</v>
      </c>
      <c r="M1317" s="201">
        <v>1469</v>
      </c>
      <c r="N1317" s="202">
        <v>14.31</v>
      </c>
      <c r="O1317" s="201">
        <v>450</v>
      </c>
      <c r="P1317" s="202">
        <v>4.38</v>
      </c>
      <c r="Q1317" s="201">
        <v>275</v>
      </c>
      <c r="R1317" s="202">
        <v>2.68</v>
      </c>
      <c r="S1317" s="201">
        <v>8074</v>
      </c>
      <c r="T1317" s="202">
        <v>78.63</v>
      </c>
      <c r="U1317" s="203">
        <v>2919</v>
      </c>
      <c r="V1317" s="203">
        <v>21</v>
      </c>
      <c r="W1317" s="199" t="s">
        <v>169</v>
      </c>
    </row>
    <row r="1318" spans="1:23" hidden="1" x14ac:dyDescent="0.25">
      <c r="A1318" s="199" t="s">
        <v>362</v>
      </c>
      <c r="B1318" s="199"/>
      <c r="C1318" s="199" t="s">
        <v>428</v>
      </c>
      <c r="D1318" s="199" t="s">
        <v>436</v>
      </c>
      <c r="E1318" s="199"/>
      <c r="F1318" s="200">
        <v>16.594999999999999</v>
      </c>
      <c r="G1318" s="199"/>
      <c r="H1318" s="199" t="s">
        <v>171</v>
      </c>
      <c r="I1318" s="199" t="s">
        <v>437</v>
      </c>
      <c r="J1318" s="201">
        <v>38500</v>
      </c>
      <c r="K1318" s="201">
        <v>13317</v>
      </c>
      <c r="L1318" s="202">
        <v>34.590000000000003</v>
      </c>
      <c r="M1318" s="201">
        <v>2264</v>
      </c>
      <c r="N1318" s="202">
        <v>17</v>
      </c>
      <c r="O1318" s="201">
        <v>453</v>
      </c>
      <c r="P1318" s="202">
        <v>3.4</v>
      </c>
      <c r="Q1318" s="201">
        <v>329</v>
      </c>
      <c r="R1318" s="202">
        <v>2.4700000000000002</v>
      </c>
      <c r="S1318" s="201">
        <v>10271</v>
      </c>
      <c r="T1318" s="202">
        <v>77.13</v>
      </c>
      <c r="U1318" s="203">
        <v>3713</v>
      </c>
      <c r="V1318" s="203">
        <v>21</v>
      </c>
      <c r="W1318" s="199" t="s">
        <v>179</v>
      </c>
    </row>
    <row r="1319" spans="1:23" hidden="1" x14ac:dyDescent="0.25">
      <c r="A1319" s="199" t="s">
        <v>362</v>
      </c>
      <c r="B1319" s="199"/>
      <c r="C1319" s="199" t="s">
        <v>297</v>
      </c>
      <c r="D1319" s="199" t="s">
        <v>498</v>
      </c>
      <c r="E1319" s="199" t="s">
        <v>166</v>
      </c>
      <c r="F1319" s="200">
        <v>18.068000000000001</v>
      </c>
      <c r="G1319" s="199"/>
      <c r="H1319" s="199" t="s">
        <v>167</v>
      </c>
      <c r="I1319" s="199" t="s">
        <v>510</v>
      </c>
      <c r="J1319" s="201">
        <v>38500</v>
      </c>
      <c r="K1319" s="201">
        <v>7311</v>
      </c>
      <c r="L1319" s="202">
        <v>18.989999999999998</v>
      </c>
      <c r="M1319" s="201">
        <v>1513</v>
      </c>
      <c r="N1319" s="202">
        <v>20.7</v>
      </c>
      <c r="O1319" s="201">
        <v>273</v>
      </c>
      <c r="P1319" s="202">
        <v>3.73</v>
      </c>
      <c r="Q1319" s="201">
        <v>71</v>
      </c>
      <c r="R1319" s="202">
        <v>0.97</v>
      </c>
      <c r="S1319" s="201">
        <v>5454</v>
      </c>
      <c r="T1319" s="202">
        <v>74.599999999999994</v>
      </c>
      <c r="U1319" s="203">
        <v>1970</v>
      </c>
      <c r="V1319" s="203">
        <v>20</v>
      </c>
      <c r="W1319" s="199" t="s">
        <v>169</v>
      </c>
    </row>
    <row r="1320" spans="1:23" hidden="1" x14ac:dyDescent="0.25">
      <c r="A1320" s="199" t="s">
        <v>772</v>
      </c>
      <c r="B1320" s="199"/>
      <c r="C1320" s="199" t="s">
        <v>460</v>
      </c>
      <c r="D1320" s="199" t="s">
        <v>797</v>
      </c>
      <c r="E1320" s="199" t="s">
        <v>166</v>
      </c>
      <c r="F1320" s="200">
        <v>12.24</v>
      </c>
      <c r="G1320" s="199"/>
      <c r="H1320" s="199" t="s">
        <v>167</v>
      </c>
      <c r="I1320" s="199" t="s">
        <v>798</v>
      </c>
      <c r="J1320" s="201">
        <v>38500</v>
      </c>
      <c r="K1320" s="201">
        <v>2695</v>
      </c>
      <c r="L1320" s="202">
        <v>7</v>
      </c>
      <c r="M1320" s="201">
        <v>1348</v>
      </c>
      <c r="N1320" s="202">
        <v>50</v>
      </c>
      <c r="O1320" s="201">
        <v>270</v>
      </c>
      <c r="P1320" s="202">
        <v>10</v>
      </c>
      <c r="Q1320" s="201">
        <v>270</v>
      </c>
      <c r="R1320" s="202">
        <v>10</v>
      </c>
      <c r="S1320" s="201">
        <v>809</v>
      </c>
      <c r="T1320" s="202">
        <v>30</v>
      </c>
      <c r="U1320" s="203">
        <v>391</v>
      </c>
      <c r="V1320" s="203">
        <v>86</v>
      </c>
      <c r="W1320" s="199" t="s">
        <v>169</v>
      </c>
    </row>
    <row r="1321" spans="1:23" hidden="1" x14ac:dyDescent="0.25">
      <c r="A1321" s="199" t="s">
        <v>1388</v>
      </c>
      <c r="B1321" s="199"/>
      <c r="C1321" s="199" t="s">
        <v>293</v>
      </c>
      <c r="D1321" s="199" t="s">
        <v>294</v>
      </c>
      <c r="E1321" s="199"/>
      <c r="F1321" s="200">
        <v>11.113</v>
      </c>
      <c r="G1321" s="199"/>
      <c r="H1321" s="199" t="s">
        <v>171</v>
      </c>
      <c r="I1321" s="199" t="s">
        <v>1393</v>
      </c>
      <c r="J1321" s="201">
        <v>38500</v>
      </c>
      <c r="K1321" s="201">
        <v>2426</v>
      </c>
      <c r="L1321" s="202">
        <v>6.3</v>
      </c>
      <c r="M1321" s="201">
        <v>1155</v>
      </c>
      <c r="N1321" s="202">
        <v>47.6</v>
      </c>
      <c r="O1321" s="201">
        <v>257</v>
      </c>
      <c r="P1321" s="202">
        <v>10.6</v>
      </c>
      <c r="Q1321" s="201">
        <v>192</v>
      </c>
      <c r="R1321" s="202">
        <v>7.9</v>
      </c>
      <c r="S1321" s="201">
        <v>822</v>
      </c>
      <c r="T1321" s="202">
        <v>33.9</v>
      </c>
      <c r="U1321" s="203">
        <v>376</v>
      </c>
      <c r="V1321" s="203">
        <v>84</v>
      </c>
      <c r="W1321" s="199" t="s">
        <v>169</v>
      </c>
    </row>
    <row r="1322" spans="1:23" hidden="1" x14ac:dyDescent="0.25">
      <c r="A1322" s="199" t="s">
        <v>1889</v>
      </c>
      <c r="B1322" s="199"/>
      <c r="C1322" s="199" t="s">
        <v>176</v>
      </c>
      <c r="D1322" s="199" t="s">
        <v>196</v>
      </c>
      <c r="E1322" s="199" t="s">
        <v>166</v>
      </c>
      <c r="F1322" s="200">
        <v>12.042</v>
      </c>
      <c r="G1322" s="199"/>
      <c r="H1322" s="199" t="s">
        <v>167</v>
      </c>
      <c r="I1322" s="199" t="s">
        <v>1893</v>
      </c>
      <c r="J1322" s="201">
        <v>38500</v>
      </c>
      <c r="K1322" s="201">
        <v>3246</v>
      </c>
      <c r="L1322" s="202">
        <v>8.43</v>
      </c>
      <c r="M1322" s="201">
        <v>787</v>
      </c>
      <c r="N1322" s="202">
        <v>24.26</v>
      </c>
      <c r="O1322" s="201">
        <v>366</v>
      </c>
      <c r="P1322" s="202">
        <v>11.28</v>
      </c>
      <c r="Q1322" s="201">
        <v>135</v>
      </c>
      <c r="R1322" s="202">
        <v>4.17</v>
      </c>
      <c r="S1322" s="201">
        <v>1957</v>
      </c>
      <c r="T1322" s="202">
        <v>60.3</v>
      </c>
      <c r="U1322" s="203">
        <v>756</v>
      </c>
      <c r="V1322" s="203">
        <v>12</v>
      </c>
      <c r="W1322" s="199" t="s">
        <v>169</v>
      </c>
    </row>
    <row r="1323" spans="1:23" hidden="1" x14ac:dyDescent="0.25">
      <c r="A1323" s="199" t="s">
        <v>1930</v>
      </c>
      <c r="B1323" s="199"/>
      <c r="C1323" s="199" t="s">
        <v>164</v>
      </c>
      <c r="D1323" s="199" t="s">
        <v>165</v>
      </c>
      <c r="E1323" s="199"/>
      <c r="F1323" s="200">
        <v>3.4159999999999999</v>
      </c>
      <c r="G1323" s="199"/>
      <c r="H1323" s="199" t="s">
        <v>171</v>
      </c>
      <c r="I1323" s="199" t="s">
        <v>1932</v>
      </c>
      <c r="J1323" s="201">
        <v>38500</v>
      </c>
      <c r="K1323" s="201">
        <v>439</v>
      </c>
      <c r="L1323" s="202">
        <v>1.1399999999999999</v>
      </c>
      <c r="M1323" s="201">
        <v>278</v>
      </c>
      <c r="N1323" s="202">
        <v>63.41</v>
      </c>
      <c r="O1323" s="201">
        <v>107</v>
      </c>
      <c r="P1323" s="202">
        <v>24.39</v>
      </c>
      <c r="Q1323" s="201">
        <v>21</v>
      </c>
      <c r="R1323" s="202">
        <v>4.88</v>
      </c>
      <c r="S1323" s="201">
        <v>32</v>
      </c>
      <c r="T1323" s="202">
        <v>7.32</v>
      </c>
      <c r="U1323" s="203">
        <v>34</v>
      </c>
      <c r="V1323" s="203">
        <v>18</v>
      </c>
      <c r="W1323" s="199" t="s">
        <v>169</v>
      </c>
    </row>
    <row r="1324" spans="1:23" hidden="1" x14ac:dyDescent="0.25">
      <c r="A1324" s="199" t="s">
        <v>362</v>
      </c>
      <c r="B1324" s="199"/>
      <c r="C1324" s="199" t="s">
        <v>428</v>
      </c>
      <c r="D1324" s="199" t="s">
        <v>429</v>
      </c>
      <c r="E1324" s="199"/>
      <c r="F1324" s="200">
        <v>19.611999999999998</v>
      </c>
      <c r="G1324" s="199"/>
      <c r="H1324" s="199" t="s">
        <v>167</v>
      </c>
      <c r="I1324" s="199" t="s">
        <v>431</v>
      </c>
      <c r="J1324" s="201">
        <v>38000</v>
      </c>
      <c r="K1324" s="201">
        <v>10442</v>
      </c>
      <c r="L1324" s="202">
        <v>27.48</v>
      </c>
      <c r="M1324" s="201">
        <v>1638</v>
      </c>
      <c r="N1324" s="202">
        <v>15.69</v>
      </c>
      <c r="O1324" s="201">
        <v>880</v>
      </c>
      <c r="P1324" s="202">
        <v>8.43</v>
      </c>
      <c r="Q1324" s="201">
        <v>707</v>
      </c>
      <c r="R1324" s="202">
        <v>6.77</v>
      </c>
      <c r="S1324" s="201">
        <v>7216</v>
      </c>
      <c r="T1324" s="202">
        <v>69.11</v>
      </c>
      <c r="U1324" s="203">
        <v>2732</v>
      </c>
      <c r="V1324" s="203">
        <v>21</v>
      </c>
      <c r="W1324" s="199" t="s">
        <v>179</v>
      </c>
    </row>
    <row r="1325" spans="1:23" hidden="1" x14ac:dyDescent="0.25">
      <c r="A1325" s="199" t="s">
        <v>693</v>
      </c>
      <c r="B1325" s="199"/>
      <c r="C1325" s="199" t="s">
        <v>176</v>
      </c>
      <c r="D1325" s="199" t="s">
        <v>177</v>
      </c>
      <c r="E1325" s="199" t="s">
        <v>166</v>
      </c>
      <c r="F1325" s="200">
        <v>74.003</v>
      </c>
      <c r="G1325" s="199"/>
      <c r="H1325" s="199" t="s">
        <v>171</v>
      </c>
      <c r="I1325" s="199" t="s">
        <v>697</v>
      </c>
      <c r="J1325" s="201">
        <v>38000</v>
      </c>
      <c r="K1325" s="201">
        <v>2200</v>
      </c>
      <c r="L1325" s="202">
        <v>5.79</v>
      </c>
      <c r="M1325" s="201">
        <v>1104</v>
      </c>
      <c r="N1325" s="202">
        <v>50.17</v>
      </c>
      <c r="O1325" s="201">
        <v>180</v>
      </c>
      <c r="P1325" s="202">
        <v>8.16</v>
      </c>
      <c r="Q1325" s="201">
        <v>101</v>
      </c>
      <c r="R1325" s="202">
        <v>4.58</v>
      </c>
      <c r="S1325" s="201">
        <v>816</v>
      </c>
      <c r="T1325" s="202">
        <v>37.090000000000003</v>
      </c>
      <c r="U1325" s="203">
        <v>352</v>
      </c>
      <c r="V1325" s="203">
        <v>16</v>
      </c>
      <c r="W1325" s="199" t="s">
        <v>179</v>
      </c>
    </row>
    <row r="1326" spans="1:23" hidden="1" x14ac:dyDescent="0.25">
      <c r="A1326" s="199" t="s">
        <v>378</v>
      </c>
      <c r="B1326" s="199"/>
      <c r="C1326" s="199" t="s">
        <v>293</v>
      </c>
      <c r="D1326" s="199" t="s">
        <v>294</v>
      </c>
      <c r="E1326" s="199" t="s">
        <v>166</v>
      </c>
      <c r="F1326" s="200">
        <v>87.26</v>
      </c>
      <c r="G1326" s="199"/>
      <c r="H1326" s="199" t="s">
        <v>192</v>
      </c>
      <c r="I1326" s="199" t="s">
        <v>734</v>
      </c>
      <c r="J1326" s="201">
        <v>38000</v>
      </c>
      <c r="K1326" s="201">
        <v>9663</v>
      </c>
      <c r="L1326" s="202">
        <v>25.43</v>
      </c>
      <c r="M1326" s="201">
        <v>1871</v>
      </c>
      <c r="N1326" s="202">
        <v>19.36</v>
      </c>
      <c r="O1326" s="201">
        <v>407</v>
      </c>
      <c r="P1326" s="202">
        <v>4.21</v>
      </c>
      <c r="Q1326" s="201">
        <v>147</v>
      </c>
      <c r="R1326" s="202">
        <v>1.52</v>
      </c>
      <c r="S1326" s="201">
        <v>7238</v>
      </c>
      <c r="T1326" s="202">
        <v>74.900000000000006</v>
      </c>
      <c r="U1326" s="203">
        <v>2622</v>
      </c>
      <c r="V1326" s="203">
        <v>21</v>
      </c>
      <c r="W1326" s="199" t="s">
        <v>169</v>
      </c>
    </row>
    <row r="1327" spans="1:23" hidden="1" x14ac:dyDescent="0.25">
      <c r="A1327" s="199" t="s">
        <v>882</v>
      </c>
      <c r="B1327" s="199"/>
      <c r="C1327" s="199" t="s">
        <v>176</v>
      </c>
      <c r="D1327" s="199" t="s">
        <v>196</v>
      </c>
      <c r="E1327" s="199"/>
      <c r="F1327" s="200">
        <v>0</v>
      </c>
      <c r="G1327" s="199"/>
      <c r="H1327" s="199" t="s">
        <v>167</v>
      </c>
      <c r="I1327" s="199" t="s">
        <v>883</v>
      </c>
      <c r="J1327" s="201">
        <v>38000</v>
      </c>
      <c r="K1327" s="201">
        <v>939</v>
      </c>
      <c r="L1327" s="202">
        <v>2.4700000000000002</v>
      </c>
      <c r="M1327" s="201">
        <v>743</v>
      </c>
      <c r="N1327" s="202">
        <v>79.08</v>
      </c>
      <c r="O1327" s="201">
        <v>121</v>
      </c>
      <c r="P1327" s="202">
        <v>12.88</v>
      </c>
      <c r="Q1327" s="201">
        <v>26</v>
      </c>
      <c r="R1327" s="202">
        <v>2.77</v>
      </c>
      <c r="S1327" s="201">
        <v>49</v>
      </c>
      <c r="T1327" s="202">
        <v>5.26</v>
      </c>
      <c r="U1327" s="203">
        <v>58</v>
      </c>
      <c r="V1327" s="203">
        <v>12</v>
      </c>
      <c r="W1327" s="199" t="s">
        <v>169</v>
      </c>
    </row>
    <row r="1328" spans="1:23" hidden="1" x14ac:dyDescent="0.25">
      <c r="A1328" s="199" t="s">
        <v>1626</v>
      </c>
      <c r="B1328" s="199"/>
      <c r="C1328" s="199" t="s">
        <v>202</v>
      </c>
      <c r="D1328" s="199" t="s">
        <v>223</v>
      </c>
      <c r="E1328" s="199"/>
      <c r="F1328" s="200">
        <v>61.582999999999998</v>
      </c>
      <c r="G1328" s="199"/>
      <c r="H1328" s="199" t="s">
        <v>171</v>
      </c>
      <c r="I1328" s="199" t="s">
        <v>1683</v>
      </c>
      <c r="J1328" s="201">
        <v>38000</v>
      </c>
      <c r="K1328" s="201">
        <v>5027</v>
      </c>
      <c r="L1328" s="202">
        <v>13.23</v>
      </c>
      <c r="M1328" s="201">
        <v>1860</v>
      </c>
      <c r="N1328" s="202">
        <v>37</v>
      </c>
      <c r="O1328" s="201">
        <v>219</v>
      </c>
      <c r="P1328" s="202">
        <v>4.3600000000000003</v>
      </c>
      <c r="Q1328" s="201">
        <v>107</v>
      </c>
      <c r="R1328" s="202">
        <v>2.13</v>
      </c>
      <c r="S1328" s="201">
        <v>2841</v>
      </c>
      <c r="T1328" s="202">
        <v>56.51</v>
      </c>
      <c r="U1328" s="203">
        <v>1081</v>
      </c>
      <c r="V1328" s="203">
        <v>18</v>
      </c>
      <c r="W1328" s="199" t="s">
        <v>169</v>
      </c>
    </row>
    <row r="1329" spans="1:23" hidden="1" x14ac:dyDescent="0.25">
      <c r="A1329" s="199" t="s">
        <v>1626</v>
      </c>
      <c r="B1329" s="199"/>
      <c r="C1329" s="199" t="s">
        <v>270</v>
      </c>
      <c r="D1329" s="199" t="s">
        <v>928</v>
      </c>
      <c r="E1329" s="199"/>
      <c r="F1329" s="200">
        <v>88.272000000000006</v>
      </c>
      <c r="G1329" s="199"/>
      <c r="H1329" s="199" t="s">
        <v>167</v>
      </c>
      <c r="I1329" s="199" t="s">
        <v>1749</v>
      </c>
      <c r="J1329" s="201">
        <v>38000</v>
      </c>
      <c r="K1329" s="201">
        <v>2732</v>
      </c>
      <c r="L1329" s="202">
        <v>7.19</v>
      </c>
      <c r="M1329" s="201">
        <v>1776</v>
      </c>
      <c r="N1329" s="202">
        <v>64.989999999999995</v>
      </c>
      <c r="O1329" s="201">
        <v>382</v>
      </c>
      <c r="P1329" s="202">
        <v>13.98</v>
      </c>
      <c r="Q1329" s="201">
        <v>141</v>
      </c>
      <c r="R1329" s="202">
        <v>5.15</v>
      </c>
      <c r="S1329" s="201">
        <v>434</v>
      </c>
      <c r="T1329" s="202">
        <v>15.88</v>
      </c>
      <c r="U1329" s="203">
        <v>268</v>
      </c>
      <c r="V1329" s="203">
        <v>20</v>
      </c>
      <c r="W1329" s="199" t="s">
        <v>179</v>
      </c>
    </row>
    <row r="1330" spans="1:23" hidden="1" x14ac:dyDescent="0.25">
      <c r="A1330" s="199" t="s">
        <v>2317</v>
      </c>
      <c r="B1330" s="199"/>
      <c r="C1330" s="199" t="s">
        <v>244</v>
      </c>
      <c r="D1330" s="199" t="s">
        <v>601</v>
      </c>
      <c r="E1330" s="199" t="s">
        <v>166</v>
      </c>
      <c r="F1330" s="200">
        <v>0</v>
      </c>
      <c r="G1330" s="199"/>
      <c r="H1330" s="199" t="s">
        <v>167</v>
      </c>
      <c r="I1330" s="199" t="s">
        <v>1417</v>
      </c>
      <c r="J1330" s="201">
        <v>38000</v>
      </c>
      <c r="K1330" s="201">
        <v>391</v>
      </c>
      <c r="L1330" s="202">
        <v>1.03</v>
      </c>
      <c r="M1330" s="201">
        <v>280</v>
      </c>
      <c r="N1330" s="202">
        <v>71.66</v>
      </c>
      <c r="O1330" s="201">
        <v>62</v>
      </c>
      <c r="P1330" s="202">
        <v>15.88</v>
      </c>
      <c r="Q1330" s="201">
        <v>4</v>
      </c>
      <c r="R1330" s="202">
        <v>0.9</v>
      </c>
      <c r="S1330" s="201">
        <v>45</v>
      </c>
      <c r="T1330" s="202">
        <v>11.55</v>
      </c>
      <c r="U1330" s="203">
        <v>32</v>
      </c>
      <c r="V1330" s="203">
        <v>4</v>
      </c>
      <c r="W1330" s="199" t="s">
        <v>179</v>
      </c>
    </row>
    <row r="1331" spans="1:23" hidden="1" x14ac:dyDescent="0.25">
      <c r="A1331" s="199" t="s">
        <v>2317</v>
      </c>
      <c r="B1331" s="199"/>
      <c r="C1331" s="199" t="s">
        <v>244</v>
      </c>
      <c r="D1331" s="199" t="s">
        <v>601</v>
      </c>
      <c r="E1331" s="199" t="s">
        <v>166</v>
      </c>
      <c r="F1331" s="200">
        <v>0.375</v>
      </c>
      <c r="G1331" s="199"/>
      <c r="H1331" s="199" t="s">
        <v>171</v>
      </c>
      <c r="I1331" s="199" t="s">
        <v>1376</v>
      </c>
      <c r="J1331" s="201">
        <v>38000</v>
      </c>
      <c r="K1331" s="201">
        <v>1140</v>
      </c>
      <c r="L1331" s="202">
        <v>3</v>
      </c>
      <c r="M1331" s="201">
        <v>691</v>
      </c>
      <c r="N1331" s="202">
        <v>60.6</v>
      </c>
      <c r="O1331" s="201">
        <v>231</v>
      </c>
      <c r="P1331" s="202">
        <v>20.3</v>
      </c>
      <c r="Q1331" s="201">
        <v>24</v>
      </c>
      <c r="R1331" s="202">
        <v>2.1</v>
      </c>
      <c r="S1331" s="201">
        <v>194</v>
      </c>
      <c r="T1331" s="202">
        <v>17</v>
      </c>
      <c r="U1331" s="203">
        <v>116</v>
      </c>
      <c r="V1331" s="203">
        <v>98</v>
      </c>
      <c r="W1331" s="199" t="s">
        <v>169</v>
      </c>
    </row>
    <row r="1332" spans="1:23" hidden="1" x14ac:dyDescent="0.25">
      <c r="A1332" s="199" t="s">
        <v>2326</v>
      </c>
      <c r="B1332" s="199"/>
      <c r="C1332" s="199" t="s">
        <v>164</v>
      </c>
      <c r="D1332" s="199" t="s">
        <v>165</v>
      </c>
      <c r="E1332" s="199"/>
      <c r="F1332" s="200">
        <v>20.077000000000002</v>
      </c>
      <c r="G1332" s="199"/>
      <c r="H1332" s="199" t="s">
        <v>167</v>
      </c>
      <c r="I1332" s="199" t="s">
        <v>2328</v>
      </c>
      <c r="J1332" s="201">
        <v>38000</v>
      </c>
      <c r="K1332" s="201">
        <v>950</v>
      </c>
      <c r="L1332" s="202">
        <v>2.5</v>
      </c>
      <c r="M1332" s="201">
        <v>472</v>
      </c>
      <c r="N1332" s="202">
        <v>49.67</v>
      </c>
      <c r="O1332" s="201">
        <v>223</v>
      </c>
      <c r="P1332" s="202">
        <v>23.5</v>
      </c>
      <c r="Q1332" s="201">
        <v>86</v>
      </c>
      <c r="R1332" s="202">
        <v>9.09</v>
      </c>
      <c r="S1332" s="201">
        <v>169</v>
      </c>
      <c r="T1332" s="202">
        <v>17.739999999999998</v>
      </c>
      <c r="U1332" s="203">
        <v>108</v>
      </c>
      <c r="V1332" s="203">
        <v>19</v>
      </c>
      <c r="W1332" s="199" t="s">
        <v>169</v>
      </c>
    </row>
    <row r="1333" spans="1:23" hidden="1" x14ac:dyDescent="0.25">
      <c r="A1333" s="199" t="s">
        <v>163</v>
      </c>
      <c r="B1333" s="199"/>
      <c r="C1333" s="199" t="s">
        <v>176</v>
      </c>
      <c r="D1333" s="199" t="s">
        <v>177</v>
      </c>
      <c r="E1333" s="199"/>
      <c r="F1333" s="200">
        <v>7.2880000000000003</v>
      </c>
      <c r="G1333" s="199"/>
      <c r="H1333" s="199" t="s">
        <v>171</v>
      </c>
      <c r="I1333" s="199" t="s">
        <v>181</v>
      </c>
      <c r="J1333" s="201">
        <v>37500</v>
      </c>
      <c r="K1333" s="201">
        <v>2258</v>
      </c>
      <c r="L1333" s="202">
        <v>6.02</v>
      </c>
      <c r="M1333" s="201">
        <v>1351</v>
      </c>
      <c r="N1333" s="202">
        <v>59.81</v>
      </c>
      <c r="O1333" s="201">
        <v>423</v>
      </c>
      <c r="P1333" s="202">
        <v>18.75</v>
      </c>
      <c r="Q1333" s="201">
        <v>51</v>
      </c>
      <c r="R1333" s="202">
        <v>2.27</v>
      </c>
      <c r="S1333" s="201">
        <v>433</v>
      </c>
      <c r="T1333" s="202">
        <v>19.170000000000002</v>
      </c>
      <c r="U1333" s="203">
        <v>243</v>
      </c>
      <c r="V1333" s="203">
        <v>5</v>
      </c>
      <c r="W1333" s="199" t="s">
        <v>179</v>
      </c>
    </row>
    <row r="1334" spans="1:23" hidden="1" x14ac:dyDescent="0.25">
      <c r="A1334" s="199" t="s">
        <v>163</v>
      </c>
      <c r="B1334" s="199"/>
      <c r="C1334" s="199" t="s">
        <v>202</v>
      </c>
      <c r="D1334" s="199" t="s">
        <v>223</v>
      </c>
      <c r="E1334" s="199" t="s">
        <v>166</v>
      </c>
      <c r="F1334" s="200">
        <v>89.185000000000002</v>
      </c>
      <c r="G1334" s="199"/>
      <c r="H1334" s="199" t="s">
        <v>192</v>
      </c>
      <c r="I1334" s="199" t="s">
        <v>232</v>
      </c>
      <c r="J1334" s="201">
        <v>37500</v>
      </c>
      <c r="K1334" s="201">
        <v>2625</v>
      </c>
      <c r="L1334" s="202">
        <v>7</v>
      </c>
      <c r="M1334" s="201">
        <v>1103</v>
      </c>
      <c r="N1334" s="202">
        <v>42</v>
      </c>
      <c r="O1334" s="201">
        <v>315</v>
      </c>
      <c r="P1334" s="202">
        <v>12</v>
      </c>
      <c r="Q1334" s="201">
        <v>158</v>
      </c>
      <c r="R1334" s="202">
        <v>6</v>
      </c>
      <c r="S1334" s="201">
        <v>1050</v>
      </c>
      <c r="T1334" s="202">
        <v>40</v>
      </c>
      <c r="U1334" s="203">
        <v>453</v>
      </c>
      <c r="V1334" s="203">
        <v>17</v>
      </c>
      <c r="W1334" s="199" t="s">
        <v>169</v>
      </c>
    </row>
    <row r="1335" spans="1:23" hidden="1" x14ac:dyDescent="0.25">
      <c r="A1335" s="199" t="s">
        <v>362</v>
      </c>
      <c r="B1335" s="199"/>
      <c r="C1335" s="199" t="s">
        <v>297</v>
      </c>
      <c r="D1335" s="199" t="s">
        <v>498</v>
      </c>
      <c r="E1335" s="199" t="s">
        <v>166</v>
      </c>
      <c r="F1335" s="200">
        <v>19.402000000000001</v>
      </c>
      <c r="G1335" s="199"/>
      <c r="H1335" s="199" t="s">
        <v>167</v>
      </c>
      <c r="I1335" s="199" t="s">
        <v>512</v>
      </c>
      <c r="J1335" s="201">
        <v>37500</v>
      </c>
      <c r="K1335" s="201">
        <v>8145</v>
      </c>
      <c r="L1335" s="202">
        <v>21.72</v>
      </c>
      <c r="M1335" s="201">
        <v>1686</v>
      </c>
      <c r="N1335" s="202">
        <v>20.7</v>
      </c>
      <c r="O1335" s="201">
        <v>304</v>
      </c>
      <c r="P1335" s="202">
        <v>3.73</v>
      </c>
      <c r="Q1335" s="201">
        <v>79</v>
      </c>
      <c r="R1335" s="202">
        <v>0.97</v>
      </c>
      <c r="S1335" s="201">
        <v>6076</v>
      </c>
      <c r="T1335" s="202">
        <v>74.599999999999994</v>
      </c>
      <c r="U1335" s="203">
        <v>2195</v>
      </c>
      <c r="V1335" s="203">
        <v>20</v>
      </c>
      <c r="W1335" s="199" t="s">
        <v>169</v>
      </c>
    </row>
    <row r="1336" spans="1:23" hidden="1" x14ac:dyDescent="0.25">
      <c r="A1336" s="199" t="s">
        <v>1626</v>
      </c>
      <c r="B1336" s="199"/>
      <c r="C1336" s="199" t="s">
        <v>270</v>
      </c>
      <c r="D1336" s="199" t="s">
        <v>928</v>
      </c>
      <c r="E1336" s="199"/>
      <c r="F1336" s="200">
        <v>85.83</v>
      </c>
      <c r="G1336" s="199"/>
      <c r="H1336" s="199" t="s">
        <v>167</v>
      </c>
      <c r="I1336" s="199" t="s">
        <v>1748</v>
      </c>
      <c r="J1336" s="201">
        <v>37500</v>
      </c>
      <c r="K1336" s="201">
        <v>4313</v>
      </c>
      <c r="L1336" s="202">
        <v>11.5</v>
      </c>
      <c r="M1336" s="201">
        <v>3665</v>
      </c>
      <c r="N1336" s="202">
        <v>84.97</v>
      </c>
      <c r="O1336" s="201">
        <v>251</v>
      </c>
      <c r="P1336" s="202">
        <v>5.83</v>
      </c>
      <c r="Q1336" s="201">
        <v>67</v>
      </c>
      <c r="R1336" s="202">
        <v>1.55</v>
      </c>
      <c r="S1336" s="201">
        <v>330</v>
      </c>
      <c r="T1336" s="202">
        <v>7.65</v>
      </c>
      <c r="U1336" s="203">
        <v>275</v>
      </c>
      <c r="V1336" s="203">
        <v>19</v>
      </c>
      <c r="W1336" s="199" t="s">
        <v>179</v>
      </c>
    </row>
    <row r="1337" spans="1:23" hidden="1" x14ac:dyDescent="0.25">
      <c r="A1337" s="199" t="s">
        <v>1922</v>
      </c>
      <c r="B1337" s="199"/>
      <c r="C1337" s="199" t="s">
        <v>244</v>
      </c>
      <c r="D1337" s="199" t="s">
        <v>258</v>
      </c>
      <c r="E1337" s="199"/>
      <c r="F1337" s="200">
        <v>0</v>
      </c>
      <c r="G1337" s="199"/>
      <c r="H1337" s="199" t="s">
        <v>167</v>
      </c>
      <c r="I1337" s="199" t="s">
        <v>257</v>
      </c>
      <c r="J1337" s="201">
        <v>37500</v>
      </c>
      <c r="K1337" s="201">
        <v>949</v>
      </c>
      <c r="L1337" s="202">
        <v>2.5299999999999998</v>
      </c>
      <c r="M1337" s="201">
        <v>715</v>
      </c>
      <c r="N1337" s="202">
        <v>75.31</v>
      </c>
      <c r="O1337" s="201">
        <v>178</v>
      </c>
      <c r="P1337" s="202">
        <v>18.71</v>
      </c>
      <c r="Q1337" s="201">
        <v>29</v>
      </c>
      <c r="R1337" s="202">
        <v>3.04</v>
      </c>
      <c r="S1337" s="201">
        <v>28</v>
      </c>
      <c r="T1337" s="202">
        <v>2.93</v>
      </c>
      <c r="U1337" s="203">
        <v>55</v>
      </c>
      <c r="V1337" s="203">
        <v>5</v>
      </c>
      <c r="W1337" s="199" t="s">
        <v>179</v>
      </c>
    </row>
    <row r="1338" spans="1:23" hidden="1" x14ac:dyDescent="0.25">
      <c r="A1338" s="199" t="s">
        <v>2167</v>
      </c>
      <c r="B1338" s="199"/>
      <c r="C1338" s="199" t="s">
        <v>176</v>
      </c>
      <c r="D1338" s="199" t="s">
        <v>177</v>
      </c>
      <c r="E1338" s="199"/>
      <c r="F1338" s="200">
        <v>8.8019999999999996</v>
      </c>
      <c r="G1338" s="199"/>
      <c r="H1338" s="199" t="s">
        <v>171</v>
      </c>
      <c r="I1338" s="199" t="s">
        <v>2168</v>
      </c>
      <c r="J1338" s="201">
        <v>37500</v>
      </c>
      <c r="K1338" s="201">
        <v>1451</v>
      </c>
      <c r="L1338" s="202">
        <v>3.87</v>
      </c>
      <c r="M1338" s="201">
        <v>1186</v>
      </c>
      <c r="N1338" s="202">
        <v>81.73</v>
      </c>
      <c r="O1338" s="201">
        <v>132</v>
      </c>
      <c r="P1338" s="202">
        <v>9.1199999999999992</v>
      </c>
      <c r="Q1338" s="201">
        <v>41</v>
      </c>
      <c r="R1338" s="202">
        <v>2.85</v>
      </c>
      <c r="S1338" s="201">
        <v>91</v>
      </c>
      <c r="T1338" s="202">
        <v>6.3</v>
      </c>
      <c r="U1338" s="203">
        <v>91</v>
      </c>
      <c r="V1338" s="203">
        <v>6</v>
      </c>
      <c r="W1338" s="199" t="s">
        <v>179</v>
      </c>
    </row>
    <row r="1339" spans="1:23" hidden="1" x14ac:dyDescent="0.25">
      <c r="A1339" s="199" t="s">
        <v>362</v>
      </c>
      <c r="B1339" s="199"/>
      <c r="C1339" s="199" t="s">
        <v>460</v>
      </c>
      <c r="D1339" s="199" t="s">
        <v>469</v>
      </c>
      <c r="E1339" s="199" t="s">
        <v>166</v>
      </c>
      <c r="F1339" s="200">
        <v>7.0860000000000003</v>
      </c>
      <c r="G1339" s="199"/>
      <c r="H1339" s="199" t="s">
        <v>167</v>
      </c>
      <c r="I1339" s="199" t="s">
        <v>471</v>
      </c>
      <c r="J1339" s="201">
        <v>37000</v>
      </c>
      <c r="K1339" s="201">
        <v>8221</v>
      </c>
      <c r="L1339" s="202">
        <v>22.22</v>
      </c>
      <c r="M1339" s="201">
        <v>910</v>
      </c>
      <c r="N1339" s="202">
        <v>11.07</v>
      </c>
      <c r="O1339" s="201">
        <v>540</v>
      </c>
      <c r="P1339" s="202">
        <v>6.57</v>
      </c>
      <c r="Q1339" s="201">
        <v>230</v>
      </c>
      <c r="R1339" s="202">
        <v>2.8</v>
      </c>
      <c r="S1339" s="201">
        <v>6541</v>
      </c>
      <c r="T1339" s="202">
        <v>79.56</v>
      </c>
      <c r="U1339" s="203">
        <v>2372</v>
      </c>
      <c r="V1339" s="203">
        <v>21</v>
      </c>
      <c r="W1339" s="199" t="s">
        <v>179</v>
      </c>
    </row>
    <row r="1340" spans="1:23" hidden="1" x14ac:dyDescent="0.25">
      <c r="A1340" s="199" t="s">
        <v>362</v>
      </c>
      <c r="B1340" s="199"/>
      <c r="C1340" s="199" t="s">
        <v>460</v>
      </c>
      <c r="D1340" s="199" t="s">
        <v>469</v>
      </c>
      <c r="E1340" s="199" t="s">
        <v>166</v>
      </c>
      <c r="F1340" s="200">
        <v>22.61</v>
      </c>
      <c r="G1340" s="199"/>
      <c r="H1340" s="199" t="s">
        <v>167</v>
      </c>
      <c r="I1340" s="199" t="s">
        <v>472</v>
      </c>
      <c r="J1340" s="201">
        <v>37000</v>
      </c>
      <c r="K1340" s="201">
        <v>10589</v>
      </c>
      <c r="L1340" s="202">
        <v>28.62</v>
      </c>
      <c r="M1340" s="201">
        <v>2278</v>
      </c>
      <c r="N1340" s="202">
        <v>21.51</v>
      </c>
      <c r="O1340" s="201">
        <v>679</v>
      </c>
      <c r="P1340" s="202">
        <v>6.41</v>
      </c>
      <c r="Q1340" s="201">
        <v>463</v>
      </c>
      <c r="R1340" s="202">
        <v>4.37</v>
      </c>
      <c r="S1340" s="201">
        <v>7170</v>
      </c>
      <c r="T1340" s="202">
        <v>67.709999999999994</v>
      </c>
      <c r="U1340" s="203">
        <v>2684</v>
      </c>
      <c r="V1340" s="203">
        <v>7</v>
      </c>
      <c r="W1340" s="199" t="s">
        <v>179</v>
      </c>
    </row>
    <row r="1341" spans="1:23" x14ac:dyDescent="0.25">
      <c r="A1341" s="199" t="s">
        <v>362</v>
      </c>
      <c r="B1341" s="199"/>
      <c r="C1341" s="199" t="s">
        <v>359</v>
      </c>
      <c r="D1341" s="199" t="s">
        <v>360</v>
      </c>
      <c r="E1341" s="199" t="s">
        <v>166</v>
      </c>
      <c r="F1341" s="200">
        <v>23.475999999999999</v>
      </c>
      <c r="G1341" s="199"/>
      <c r="H1341" s="199" t="s">
        <v>167</v>
      </c>
      <c r="I1341" s="199" t="s">
        <v>1329</v>
      </c>
      <c r="J1341" s="201">
        <v>121000</v>
      </c>
      <c r="K1341" s="201">
        <v>4840</v>
      </c>
      <c r="L1341" s="202">
        <v>4</v>
      </c>
      <c r="M1341" s="201">
        <v>2860</v>
      </c>
      <c r="N1341" s="202">
        <v>59.1</v>
      </c>
      <c r="O1341" s="201">
        <v>542</v>
      </c>
      <c r="P1341" s="202">
        <v>11.2</v>
      </c>
      <c r="Q1341" s="201">
        <v>155</v>
      </c>
      <c r="R1341" s="202">
        <v>3.2</v>
      </c>
      <c r="S1341" s="201">
        <v>1283</v>
      </c>
      <c r="T1341" s="202">
        <v>26.5</v>
      </c>
      <c r="U1341" s="203">
        <v>615</v>
      </c>
      <c r="V1341" s="203">
        <v>78</v>
      </c>
      <c r="W1341" s="199" t="s">
        <v>179</v>
      </c>
    </row>
    <row r="1342" spans="1:23" hidden="1" x14ac:dyDescent="0.25">
      <c r="A1342" s="199" t="s">
        <v>163</v>
      </c>
      <c r="B1342" s="199"/>
      <c r="C1342" s="199" t="s">
        <v>202</v>
      </c>
      <c r="D1342" s="199" t="s">
        <v>223</v>
      </c>
      <c r="E1342" s="199"/>
      <c r="F1342" s="200">
        <v>72.921000000000006</v>
      </c>
      <c r="G1342" s="199"/>
      <c r="H1342" s="199" t="s">
        <v>167</v>
      </c>
      <c r="I1342" s="199" t="s">
        <v>227</v>
      </c>
      <c r="J1342" s="201">
        <v>36500</v>
      </c>
      <c r="K1342" s="201">
        <v>1825</v>
      </c>
      <c r="L1342" s="202">
        <v>5</v>
      </c>
      <c r="M1342" s="201">
        <v>1241</v>
      </c>
      <c r="N1342" s="202">
        <v>68</v>
      </c>
      <c r="O1342" s="201">
        <v>402</v>
      </c>
      <c r="P1342" s="202">
        <v>22</v>
      </c>
      <c r="Q1342" s="201">
        <v>128</v>
      </c>
      <c r="R1342" s="202">
        <v>7</v>
      </c>
      <c r="S1342" s="201">
        <v>55</v>
      </c>
      <c r="T1342" s="202">
        <v>3</v>
      </c>
      <c r="U1342" s="203">
        <v>118</v>
      </c>
      <c r="V1342" s="203">
        <v>17</v>
      </c>
      <c r="W1342" s="199" t="s">
        <v>169</v>
      </c>
    </row>
    <row r="1343" spans="1:23" hidden="1" x14ac:dyDescent="0.25">
      <c r="A1343" s="199" t="s">
        <v>693</v>
      </c>
      <c r="B1343" s="199"/>
      <c r="C1343" s="199" t="s">
        <v>560</v>
      </c>
      <c r="D1343" s="199" t="s">
        <v>429</v>
      </c>
      <c r="E1343" s="199" t="s">
        <v>166</v>
      </c>
      <c r="F1343" s="200">
        <v>0</v>
      </c>
      <c r="G1343" s="199"/>
      <c r="H1343" s="199" t="s">
        <v>167</v>
      </c>
      <c r="I1343" s="199" t="s">
        <v>698</v>
      </c>
      <c r="J1343" s="201">
        <v>36500</v>
      </c>
      <c r="K1343" s="201">
        <v>2117</v>
      </c>
      <c r="L1343" s="202">
        <v>5.8</v>
      </c>
      <c r="M1343" s="201">
        <v>710</v>
      </c>
      <c r="N1343" s="202">
        <v>33.56</v>
      </c>
      <c r="O1343" s="201">
        <v>206</v>
      </c>
      <c r="P1343" s="202">
        <v>9.7100000000000009</v>
      </c>
      <c r="Q1343" s="201">
        <v>95</v>
      </c>
      <c r="R1343" s="202">
        <v>4.51</v>
      </c>
      <c r="S1343" s="201">
        <v>1105</v>
      </c>
      <c r="T1343" s="202">
        <v>52.22</v>
      </c>
      <c r="U1343" s="203">
        <v>439</v>
      </c>
      <c r="V1343" s="203">
        <v>12</v>
      </c>
      <c r="W1343" s="199" t="s">
        <v>169</v>
      </c>
    </row>
    <row r="1344" spans="1:23" hidden="1" x14ac:dyDescent="0.25">
      <c r="A1344" s="199" t="s">
        <v>1503</v>
      </c>
      <c r="B1344" s="199"/>
      <c r="C1344" s="199" t="s">
        <v>244</v>
      </c>
      <c r="D1344" s="199" t="s">
        <v>687</v>
      </c>
      <c r="E1344" s="199"/>
      <c r="F1344" s="200">
        <v>6.798</v>
      </c>
      <c r="G1344" s="199"/>
      <c r="H1344" s="199" t="s">
        <v>171</v>
      </c>
      <c r="I1344" s="199" t="s">
        <v>1511</v>
      </c>
      <c r="J1344" s="201">
        <v>36500</v>
      </c>
      <c r="K1344" s="201">
        <v>533</v>
      </c>
      <c r="L1344" s="202">
        <v>1.46</v>
      </c>
      <c r="M1344" s="201">
        <v>378</v>
      </c>
      <c r="N1344" s="202">
        <v>70.89</v>
      </c>
      <c r="O1344" s="201">
        <v>60</v>
      </c>
      <c r="P1344" s="202">
        <v>11.3</v>
      </c>
      <c r="Q1344" s="201">
        <v>17</v>
      </c>
      <c r="R1344" s="202">
        <v>3.25</v>
      </c>
      <c r="S1344" s="201">
        <v>78</v>
      </c>
      <c r="T1344" s="202">
        <v>14.55</v>
      </c>
      <c r="U1344" s="203">
        <v>48</v>
      </c>
      <c r="V1344" s="203">
        <v>3</v>
      </c>
      <c r="W1344" s="199" t="s">
        <v>179</v>
      </c>
    </row>
    <row r="1345" spans="1:23" hidden="1" x14ac:dyDescent="0.25">
      <c r="A1345" s="199" t="s">
        <v>1889</v>
      </c>
      <c r="B1345" s="199"/>
      <c r="C1345" s="199" t="s">
        <v>176</v>
      </c>
      <c r="D1345" s="199" t="s">
        <v>177</v>
      </c>
      <c r="E1345" s="199" t="s">
        <v>166</v>
      </c>
      <c r="F1345" s="200">
        <v>5.85</v>
      </c>
      <c r="G1345" s="199"/>
      <c r="H1345" s="199" t="s">
        <v>167</v>
      </c>
      <c r="I1345" s="199" t="s">
        <v>1898</v>
      </c>
      <c r="J1345" s="201">
        <v>36500</v>
      </c>
      <c r="K1345" s="201">
        <v>1391</v>
      </c>
      <c r="L1345" s="202">
        <v>3.81</v>
      </c>
      <c r="M1345" s="201">
        <v>569</v>
      </c>
      <c r="N1345" s="202">
        <v>40.880000000000003</v>
      </c>
      <c r="O1345" s="201">
        <v>353</v>
      </c>
      <c r="P1345" s="202">
        <v>25.35</v>
      </c>
      <c r="Q1345" s="201">
        <v>174</v>
      </c>
      <c r="R1345" s="202">
        <v>12.48</v>
      </c>
      <c r="S1345" s="201">
        <v>296</v>
      </c>
      <c r="T1345" s="202">
        <v>21.29</v>
      </c>
      <c r="U1345" s="203">
        <v>180</v>
      </c>
      <c r="V1345" s="203">
        <v>12</v>
      </c>
      <c r="W1345" s="199" t="s">
        <v>169</v>
      </c>
    </row>
    <row r="1346" spans="1:23" hidden="1" x14ac:dyDescent="0.25">
      <c r="A1346" s="199" t="s">
        <v>2201</v>
      </c>
      <c r="B1346" s="199"/>
      <c r="C1346" s="199" t="s">
        <v>428</v>
      </c>
      <c r="D1346" s="199" t="s">
        <v>1025</v>
      </c>
      <c r="E1346" s="199" t="s">
        <v>166</v>
      </c>
      <c r="F1346" s="200">
        <v>11.718999999999999</v>
      </c>
      <c r="G1346" s="199"/>
      <c r="H1346" s="199" t="s">
        <v>167</v>
      </c>
      <c r="I1346" s="199" t="s">
        <v>2212</v>
      </c>
      <c r="J1346" s="201">
        <v>36500</v>
      </c>
      <c r="K1346" s="201">
        <v>3263</v>
      </c>
      <c r="L1346" s="202">
        <v>8.94</v>
      </c>
      <c r="M1346" s="201">
        <v>2490</v>
      </c>
      <c r="N1346" s="202">
        <v>76.3</v>
      </c>
      <c r="O1346" s="201">
        <v>160</v>
      </c>
      <c r="P1346" s="202">
        <v>4.9000000000000004</v>
      </c>
      <c r="Q1346" s="201">
        <v>82</v>
      </c>
      <c r="R1346" s="202">
        <v>2.5099999999999998</v>
      </c>
      <c r="S1346" s="201">
        <v>531</v>
      </c>
      <c r="T1346" s="202">
        <v>16.28</v>
      </c>
      <c r="U1346" s="203">
        <v>297</v>
      </c>
      <c r="V1346" s="203">
        <v>21</v>
      </c>
      <c r="W1346" s="199" t="s">
        <v>179</v>
      </c>
    </row>
    <row r="1347" spans="1:23" hidden="1" x14ac:dyDescent="0.25">
      <c r="A1347" s="199" t="s">
        <v>1626</v>
      </c>
      <c r="B1347" s="199"/>
      <c r="C1347" s="199" t="s">
        <v>270</v>
      </c>
      <c r="D1347" s="199" t="s">
        <v>928</v>
      </c>
      <c r="E1347" s="199"/>
      <c r="F1347" s="200">
        <v>81.14</v>
      </c>
      <c r="G1347" s="199"/>
      <c r="H1347" s="199" t="s">
        <v>192</v>
      </c>
      <c r="I1347" s="199" t="s">
        <v>1747</v>
      </c>
      <c r="J1347" s="201">
        <v>36200</v>
      </c>
      <c r="K1347" s="201">
        <v>2411</v>
      </c>
      <c r="L1347" s="202">
        <v>6.66</v>
      </c>
      <c r="M1347" s="201">
        <v>1544</v>
      </c>
      <c r="N1347" s="202">
        <v>64.040000000000006</v>
      </c>
      <c r="O1347" s="201">
        <v>402</v>
      </c>
      <c r="P1347" s="202">
        <v>16.670000000000002</v>
      </c>
      <c r="Q1347" s="201">
        <v>142</v>
      </c>
      <c r="R1347" s="202">
        <v>5.89</v>
      </c>
      <c r="S1347" s="201">
        <v>323</v>
      </c>
      <c r="T1347" s="202">
        <v>13.4</v>
      </c>
      <c r="U1347" s="203">
        <v>223</v>
      </c>
      <c r="V1347" s="203">
        <v>18</v>
      </c>
      <c r="W1347" s="199" t="s">
        <v>169</v>
      </c>
    </row>
    <row r="1348" spans="1:23" hidden="1" x14ac:dyDescent="0.25">
      <c r="A1348" s="199" t="s">
        <v>163</v>
      </c>
      <c r="B1348" s="199"/>
      <c r="C1348" s="199" t="s">
        <v>176</v>
      </c>
      <c r="D1348" s="199" t="s">
        <v>177</v>
      </c>
      <c r="E1348" s="199"/>
      <c r="F1348" s="200">
        <v>7.2880000000000003</v>
      </c>
      <c r="G1348" s="199"/>
      <c r="H1348" s="199" t="s">
        <v>167</v>
      </c>
      <c r="I1348" s="199" t="s">
        <v>181</v>
      </c>
      <c r="J1348" s="201">
        <v>36000</v>
      </c>
      <c r="K1348" s="201">
        <v>6847</v>
      </c>
      <c r="L1348" s="202">
        <v>19.02</v>
      </c>
      <c r="M1348" s="201">
        <v>1536</v>
      </c>
      <c r="N1348" s="202">
        <v>22.44</v>
      </c>
      <c r="O1348" s="201">
        <v>1317</v>
      </c>
      <c r="P1348" s="202">
        <v>19.23</v>
      </c>
      <c r="Q1348" s="201">
        <v>147</v>
      </c>
      <c r="R1348" s="202">
        <v>2.14</v>
      </c>
      <c r="S1348" s="201">
        <v>3847</v>
      </c>
      <c r="T1348" s="202">
        <v>56.19</v>
      </c>
      <c r="U1348" s="203">
        <v>1524</v>
      </c>
      <c r="V1348" s="203">
        <v>4</v>
      </c>
      <c r="W1348" s="199" t="s">
        <v>179</v>
      </c>
    </row>
    <row r="1349" spans="1:23" hidden="1" x14ac:dyDescent="0.25">
      <c r="A1349" s="199" t="s">
        <v>163</v>
      </c>
      <c r="B1349" s="199"/>
      <c r="C1349" s="199" t="s">
        <v>176</v>
      </c>
      <c r="D1349" s="199" t="s">
        <v>177</v>
      </c>
      <c r="E1349" s="199"/>
      <c r="F1349" s="200">
        <v>16.004999999999999</v>
      </c>
      <c r="G1349" s="199"/>
      <c r="H1349" s="199" t="s">
        <v>171</v>
      </c>
      <c r="I1349" s="199" t="s">
        <v>185</v>
      </c>
      <c r="J1349" s="201">
        <v>36000</v>
      </c>
      <c r="K1349" s="201">
        <v>1318</v>
      </c>
      <c r="L1349" s="202">
        <v>3.66</v>
      </c>
      <c r="M1349" s="201">
        <v>970</v>
      </c>
      <c r="N1349" s="202">
        <v>73.63</v>
      </c>
      <c r="O1349" s="201">
        <v>211</v>
      </c>
      <c r="P1349" s="202">
        <v>16.03</v>
      </c>
      <c r="Q1349" s="201">
        <v>66</v>
      </c>
      <c r="R1349" s="202">
        <v>4.9800000000000004</v>
      </c>
      <c r="S1349" s="201">
        <v>71</v>
      </c>
      <c r="T1349" s="202">
        <v>5.36</v>
      </c>
      <c r="U1349" s="203">
        <v>88</v>
      </c>
      <c r="V1349" s="203">
        <v>5</v>
      </c>
      <c r="W1349" s="199" t="s">
        <v>179</v>
      </c>
    </row>
    <row r="1350" spans="1:23" hidden="1" x14ac:dyDescent="0.25">
      <c r="A1350" s="199" t="s">
        <v>362</v>
      </c>
      <c r="B1350" s="199"/>
      <c r="C1350" s="199" t="s">
        <v>336</v>
      </c>
      <c r="D1350" s="199" t="s">
        <v>442</v>
      </c>
      <c r="E1350" s="199"/>
      <c r="F1350" s="200">
        <v>17.577999999999999</v>
      </c>
      <c r="G1350" s="199"/>
      <c r="H1350" s="199" t="s">
        <v>167</v>
      </c>
      <c r="I1350" s="199" t="s">
        <v>239</v>
      </c>
      <c r="J1350" s="201">
        <v>36000</v>
      </c>
      <c r="K1350" s="201">
        <v>11902</v>
      </c>
      <c r="L1350" s="202">
        <v>33.06</v>
      </c>
      <c r="M1350" s="201">
        <v>2144</v>
      </c>
      <c r="N1350" s="202">
        <v>18.010000000000002</v>
      </c>
      <c r="O1350" s="201">
        <v>400</v>
      </c>
      <c r="P1350" s="202">
        <v>3.36</v>
      </c>
      <c r="Q1350" s="201">
        <v>158</v>
      </c>
      <c r="R1350" s="202">
        <v>1.33</v>
      </c>
      <c r="S1350" s="201">
        <v>9201</v>
      </c>
      <c r="T1350" s="202">
        <v>77.31</v>
      </c>
      <c r="U1350" s="203">
        <v>3309</v>
      </c>
      <c r="V1350" s="203">
        <v>21</v>
      </c>
      <c r="W1350" s="199" t="s">
        <v>179</v>
      </c>
    </row>
    <row r="1351" spans="1:23" hidden="1" x14ac:dyDescent="0.25">
      <c r="A1351" s="199" t="s">
        <v>362</v>
      </c>
      <c r="B1351" s="199"/>
      <c r="C1351" s="199" t="s">
        <v>297</v>
      </c>
      <c r="D1351" s="199" t="s">
        <v>481</v>
      </c>
      <c r="E1351" s="199" t="s">
        <v>166</v>
      </c>
      <c r="F1351" s="200">
        <v>24.870999999999999</v>
      </c>
      <c r="G1351" s="199"/>
      <c r="H1351" s="199" t="s">
        <v>167</v>
      </c>
      <c r="I1351" s="199" t="s">
        <v>488</v>
      </c>
      <c r="J1351" s="201">
        <v>36000</v>
      </c>
      <c r="K1351" s="201">
        <v>7124</v>
      </c>
      <c r="L1351" s="202">
        <v>19.79</v>
      </c>
      <c r="M1351" s="201">
        <v>882</v>
      </c>
      <c r="N1351" s="202">
        <v>12.38</v>
      </c>
      <c r="O1351" s="201">
        <v>345</v>
      </c>
      <c r="P1351" s="202">
        <v>4.84</v>
      </c>
      <c r="Q1351" s="201">
        <v>124</v>
      </c>
      <c r="R1351" s="202">
        <v>1.74</v>
      </c>
      <c r="S1351" s="201">
        <v>5773</v>
      </c>
      <c r="T1351" s="202">
        <v>81.040000000000006</v>
      </c>
      <c r="U1351" s="203">
        <v>2073</v>
      </c>
      <c r="V1351" s="203">
        <v>20</v>
      </c>
      <c r="W1351" s="199" t="s">
        <v>169</v>
      </c>
    </row>
    <row r="1352" spans="1:23" hidden="1" x14ac:dyDescent="0.25">
      <c r="A1352" s="199" t="s">
        <v>772</v>
      </c>
      <c r="B1352" s="199"/>
      <c r="C1352" s="199" t="s">
        <v>460</v>
      </c>
      <c r="D1352" s="199" t="s">
        <v>792</v>
      </c>
      <c r="E1352" s="199"/>
      <c r="F1352" s="200">
        <v>0.98899999999999999</v>
      </c>
      <c r="G1352" s="199"/>
      <c r="H1352" s="199" t="s">
        <v>171</v>
      </c>
      <c r="I1352" s="199" t="s">
        <v>793</v>
      </c>
      <c r="J1352" s="201">
        <v>36000</v>
      </c>
      <c r="K1352" s="201">
        <v>2520</v>
      </c>
      <c r="L1352" s="202">
        <v>7</v>
      </c>
      <c r="M1352" s="201">
        <v>1288</v>
      </c>
      <c r="N1352" s="202">
        <v>51.1</v>
      </c>
      <c r="O1352" s="201">
        <v>320</v>
      </c>
      <c r="P1352" s="202">
        <v>12.7</v>
      </c>
      <c r="Q1352" s="201">
        <v>118</v>
      </c>
      <c r="R1352" s="202">
        <v>4.7</v>
      </c>
      <c r="S1352" s="201">
        <v>794</v>
      </c>
      <c r="T1352" s="202">
        <v>31.5</v>
      </c>
      <c r="U1352" s="203">
        <v>366</v>
      </c>
      <c r="V1352" s="203">
        <v>86</v>
      </c>
      <c r="W1352" s="199" t="s">
        <v>169</v>
      </c>
    </row>
    <row r="1353" spans="1:23" hidden="1" x14ac:dyDescent="0.25">
      <c r="A1353" s="199" t="s">
        <v>1371</v>
      </c>
      <c r="B1353" s="199"/>
      <c r="C1353" s="199" t="s">
        <v>244</v>
      </c>
      <c r="D1353" s="199" t="s">
        <v>245</v>
      </c>
      <c r="E1353" s="199"/>
      <c r="F1353" s="200">
        <v>10.554</v>
      </c>
      <c r="G1353" s="199"/>
      <c r="H1353" s="199" t="s">
        <v>167</v>
      </c>
      <c r="I1353" s="199" t="s">
        <v>1381</v>
      </c>
      <c r="J1353" s="201">
        <v>36000</v>
      </c>
      <c r="K1353" s="201">
        <v>497</v>
      </c>
      <c r="L1353" s="202">
        <v>1.38</v>
      </c>
      <c r="M1353" s="201">
        <v>404</v>
      </c>
      <c r="N1353" s="202">
        <v>81.31</v>
      </c>
      <c r="O1353" s="201">
        <v>56</v>
      </c>
      <c r="P1353" s="202">
        <v>11.19</v>
      </c>
      <c r="Q1353" s="201">
        <v>10</v>
      </c>
      <c r="R1353" s="202">
        <v>2.0499999999999998</v>
      </c>
      <c r="S1353" s="201">
        <v>27</v>
      </c>
      <c r="T1353" s="202">
        <v>5.46</v>
      </c>
      <c r="U1353" s="203">
        <v>30</v>
      </c>
      <c r="V1353" s="203">
        <v>3</v>
      </c>
      <c r="W1353" s="199" t="s">
        <v>179</v>
      </c>
    </row>
    <row r="1354" spans="1:23" hidden="1" x14ac:dyDescent="0.25">
      <c r="A1354" s="199" t="s">
        <v>2326</v>
      </c>
      <c r="B1354" s="199"/>
      <c r="C1354" s="199" t="s">
        <v>164</v>
      </c>
      <c r="D1354" s="199" t="s">
        <v>165</v>
      </c>
      <c r="E1354" s="199"/>
      <c r="F1354" s="200">
        <v>23.417999999999999</v>
      </c>
      <c r="G1354" s="199"/>
      <c r="H1354" s="199" t="s">
        <v>167</v>
      </c>
      <c r="I1354" s="199" t="s">
        <v>2329</v>
      </c>
      <c r="J1354" s="201">
        <v>36000</v>
      </c>
      <c r="K1354" s="201">
        <v>1440</v>
      </c>
      <c r="L1354" s="202">
        <v>4</v>
      </c>
      <c r="M1354" s="201">
        <v>919</v>
      </c>
      <c r="N1354" s="202">
        <v>63.83</v>
      </c>
      <c r="O1354" s="201">
        <v>240</v>
      </c>
      <c r="P1354" s="202">
        <v>16.690000000000001</v>
      </c>
      <c r="Q1354" s="201">
        <v>91</v>
      </c>
      <c r="R1354" s="202">
        <v>6.34</v>
      </c>
      <c r="S1354" s="201">
        <v>189</v>
      </c>
      <c r="T1354" s="202">
        <v>13.14</v>
      </c>
      <c r="U1354" s="203">
        <v>133</v>
      </c>
      <c r="V1354" s="203">
        <v>19</v>
      </c>
      <c r="W1354" s="199" t="s">
        <v>169</v>
      </c>
    </row>
    <row r="1355" spans="1:23" hidden="1" x14ac:dyDescent="0.25">
      <c r="A1355" s="199" t="s">
        <v>693</v>
      </c>
      <c r="B1355" s="199"/>
      <c r="C1355" s="199" t="s">
        <v>176</v>
      </c>
      <c r="D1355" s="199" t="s">
        <v>177</v>
      </c>
      <c r="E1355" s="199" t="s">
        <v>166</v>
      </c>
      <c r="F1355" s="200">
        <v>74.003</v>
      </c>
      <c r="G1355" s="199"/>
      <c r="H1355" s="199" t="s">
        <v>167</v>
      </c>
      <c r="I1355" s="199" t="s">
        <v>697</v>
      </c>
      <c r="J1355" s="201">
        <v>35500</v>
      </c>
      <c r="K1355" s="201">
        <v>1842</v>
      </c>
      <c r="L1355" s="202">
        <v>5.19</v>
      </c>
      <c r="M1355" s="201">
        <v>618</v>
      </c>
      <c r="N1355" s="202">
        <v>33.56</v>
      </c>
      <c r="O1355" s="201">
        <v>179</v>
      </c>
      <c r="P1355" s="202">
        <v>9.7100000000000009</v>
      </c>
      <c r="Q1355" s="201">
        <v>83</v>
      </c>
      <c r="R1355" s="202">
        <v>4.51</v>
      </c>
      <c r="S1355" s="201">
        <v>962</v>
      </c>
      <c r="T1355" s="202">
        <v>52.22</v>
      </c>
      <c r="U1355" s="203">
        <v>382</v>
      </c>
      <c r="V1355" s="203">
        <v>12</v>
      </c>
      <c r="W1355" s="199" t="s">
        <v>169</v>
      </c>
    </row>
    <row r="1356" spans="1:23" hidden="1" x14ac:dyDescent="0.25">
      <c r="A1356" s="199" t="s">
        <v>966</v>
      </c>
      <c r="B1356" s="199"/>
      <c r="C1356" s="199" t="s">
        <v>244</v>
      </c>
      <c r="D1356" s="199" t="s">
        <v>258</v>
      </c>
      <c r="E1356" s="199"/>
      <c r="F1356" s="200">
        <v>14.473000000000001</v>
      </c>
      <c r="G1356" s="199"/>
      <c r="H1356" s="199" t="s">
        <v>171</v>
      </c>
      <c r="I1356" s="199" t="s">
        <v>968</v>
      </c>
      <c r="J1356" s="201">
        <v>35500</v>
      </c>
      <c r="K1356" s="201">
        <v>1317</v>
      </c>
      <c r="L1356" s="202">
        <v>3.71</v>
      </c>
      <c r="M1356" s="201">
        <v>613</v>
      </c>
      <c r="N1356" s="202">
        <v>46.55</v>
      </c>
      <c r="O1356" s="201">
        <v>104</v>
      </c>
      <c r="P1356" s="202">
        <v>7.9</v>
      </c>
      <c r="Q1356" s="201">
        <v>42</v>
      </c>
      <c r="R1356" s="202">
        <v>3.19</v>
      </c>
      <c r="S1356" s="201">
        <v>558</v>
      </c>
      <c r="T1356" s="202">
        <v>42.37</v>
      </c>
      <c r="U1356" s="203">
        <v>230</v>
      </c>
      <c r="V1356" s="203">
        <v>2</v>
      </c>
      <c r="W1356" s="199" t="s">
        <v>179</v>
      </c>
    </row>
    <row r="1357" spans="1:23" hidden="1" x14ac:dyDescent="0.25">
      <c r="A1357" s="199" t="s">
        <v>966</v>
      </c>
      <c r="B1357" s="199"/>
      <c r="C1357" s="199" t="s">
        <v>244</v>
      </c>
      <c r="D1357" s="199" t="s">
        <v>264</v>
      </c>
      <c r="E1357" s="199"/>
      <c r="F1357" s="200">
        <v>3.9</v>
      </c>
      <c r="G1357" s="199"/>
      <c r="H1357" s="199" t="s">
        <v>171</v>
      </c>
      <c r="I1357" s="199" t="s">
        <v>969</v>
      </c>
      <c r="J1357" s="201">
        <v>35500</v>
      </c>
      <c r="K1357" s="201">
        <v>1608</v>
      </c>
      <c r="L1357" s="202">
        <v>4.53</v>
      </c>
      <c r="M1357" s="201">
        <v>325</v>
      </c>
      <c r="N1357" s="202">
        <v>20.23</v>
      </c>
      <c r="O1357" s="201">
        <v>88</v>
      </c>
      <c r="P1357" s="202">
        <v>5.45</v>
      </c>
      <c r="Q1357" s="201">
        <v>48</v>
      </c>
      <c r="R1357" s="202">
        <v>3</v>
      </c>
      <c r="S1357" s="201">
        <v>1147</v>
      </c>
      <c r="T1357" s="202">
        <v>71.31</v>
      </c>
      <c r="U1357" s="203">
        <v>422</v>
      </c>
      <c r="V1357" s="203">
        <v>5</v>
      </c>
      <c r="W1357" s="199" t="s">
        <v>179</v>
      </c>
    </row>
    <row r="1358" spans="1:23" hidden="1" x14ac:dyDescent="0.25">
      <c r="A1358" s="199" t="s">
        <v>1066</v>
      </c>
      <c r="B1358" s="199"/>
      <c r="C1358" s="199" t="s">
        <v>460</v>
      </c>
      <c r="D1358" s="199" t="s">
        <v>849</v>
      </c>
      <c r="E1358" s="199"/>
      <c r="F1358" s="200">
        <v>5.21</v>
      </c>
      <c r="G1358" s="199"/>
      <c r="H1358" s="199" t="s">
        <v>167</v>
      </c>
      <c r="I1358" s="199" t="s">
        <v>1098</v>
      </c>
      <c r="J1358" s="201">
        <v>35500</v>
      </c>
      <c r="K1358" s="201">
        <v>2073</v>
      </c>
      <c r="L1358" s="202">
        <v>5.84</v>
      </c>
      <c r="M1358" s="201">
        <v>1716</v>
      </c>
      <c r="N1358" s="202">
        <v>82.76</v>
      </c>
      <c r="O1358" s="201">
        <v>114</v>
      </c>
      <c r="P1358" s="202">
        <v>5.5</v>
      </c>
      <c r="Q1358" s="201">
        <v>45</v>
      </c>
      <c r="R1358" s="202">
        <v>2.16</v>
      </c>
      <c r="S1358" s="201">
        <v>199</v>
      </c>
      <c r="T1358" s="202">
        <v>9.58</v>
      </c>
      <c r="U1358" s="203">
        <v>146</v>
      </c>
      <c r="V1358" s="203">
        <v>16</v>
      </c>
      <c r="W1358" s="199" t="s">
        <v>169</v>
      </c>
    </row>
    <row r="1359" spans="1:23" hidden="1" x14ac:dyDescent="0.25">
      <c r="A1359" s="199" t="s">
        <v>1626</v>
      </c>
      <c r="B1359" s="199"/>
      <c r="C1359" s="199" t="s">
        <v>202</v>
      </c>
      <c r="D1359" s="199" t="s">
        <v>203</v>
      </c>
      <c r="E1359" s="199"/>
      <c r="F1359" s="200">
        <v>24.762</v>
      </c>
      <c r="G1359" s="199"/>
      <c r="H1359" s="199" t="s">
        <v>167</v>
      </c>
      <c r="I1359" s="199" t="s">
        <v>1658</v>
      </c>
      <c r="J1359" s="201">
        <v>35500</v>
      </c>
      <c r="K1359" s="201">
        <v>3309</v>
      </c>
      <c r="L1359" s="202">
        <v>9.32</v>
      </c>
      <c r="M1359" s="201">
        <v>1224</v>
      </c>
      <c r="N1359" s="202">
        <v>37</v>
      </c>
      <c r="O1359" s="201">
        <v>232</v>
      </c>
      <c r="P1359" s="202">
        <v>7</v>
      </c>
      <c r="Q1359" s="201">
        <v>120</v>
      </c>
      <c r="R1359" s="202">
        <v>3.62</v>
      </c>
      <c r="S1359" s="201">
        <v>1733</v>
      </c>
      <c r="T1359" s="202">
        <v>52.38</v>
      </c>
      <c r="U1359" s="203">
        <v>680</v>
      </c>
      <c r="V1359" s="203">
        <v>18</v>
      </c>
      <c r="W1359" s="199" t="s">
        <v>169</v>
      </c>
    </row>
    <row r="1360" spans="1:23" hidden="1" x14ac:dyDescent="0.25">
      <c r="A1360" s="199" t="s">
        <v>1626</v>
      </c>
      <c r="B1360" s="199"/>
      <c r="C1360" s="199" t="s">
        <v>244</v>
      </c>
      <c r="D1360" s="199" t="s">
        <v>70</v>
      </c>
      <c r="E1360" s="199"/>
      <c r="F1360" s="200">
        <v>6.7119999999999997</v>
      </c>
      <c r="G1360" s="199"/>
      <c r="H1360" s="199" t="s">
        <v>171</v>
      </c>
      <c r="I1360" s="199" t="s">
        <v>1708</v>
      </c>
      <c r="J1360" s="201">
        <v>35500</v>
      </c>
      <c r="K1360" s="201">
        <v>774</v>
      </c>
      <c r="L1360" s="202">
        <v>2.1800000000000002</v>
      </c>
      <c r="M1360" s="201">
        <v>577</v>
      </c>
      <c r="N1360" s="202">
        <v>74.52</v>
      </c>
      <c r="O1360" s="201">
        <v>89</v>
      </c>
      <c r="P1360" s="202">
        <v>11.55</v>
      </c>
      <c r="Q1360" s="201">
        <v>11</v>
      </c>
      <c r="R1360" s="202">
        <v>1.36</v>
      </c>
      <c r="S1360" s="201">
        <v>97</v>
      </c>
      <c r="T1360" s="202">
        <v>12.57</v>
      </c>
      <c r="U1360" s="203">
        <v>63</v>
      </c>
      <c r="V1360" s="203">
        <v>4</v>
      </c>
      <c r="W1360" s="199" t="s">
        <v>169</v>
      </c>
    </row>
    <row r="1361" spans="1:23" hidden="1" x14ac:dyDescent="0.25">
      <c r="A1361" s="199" t="s">
        <v>752</v>
      </c>
      <c r="B1361" s="199"/>
      <c r="C1361" s="199" t="s">
        <v>293</v>
      </c>
      <c r="D1361" s="199" t="s">
        <v>294</v>
      </c>
      <c r="E1361" s="199"/>
      <c r="F1361" s="200">
        <v>94.39</v>
      </c>
      <c r="G1361" s="199"/>
      <c r="H1361" s="199" t="s">
        <v>171</v>
      </c>
      <c r="I1361" s="199" t="s">
        <v>770</v>
      </c>
      <c r="J1361" s="201">
        <v>35000</v>
      </c>
      <c r="K1361" s="201">
        <v>4095</v>
      </c>
      <c r="L1361" s="202">
        <v>11.7</v>
      </c>
      <c r="M1361" s="201">
        <v>2998</v>
      </c>
      <c r="N1361" s="202">
        <v>73.2</v>
      </c>
      <c r="O1361" s="201">
        <v>82</v>
      </c>
      <c r="P1361" s="202">
        <v>2</v>
      </c>
      <c r="Q1361" s="201">
        <v>61</v>
      </c>
      <c r="R1361" s="202">
        <v>1.5</v>
      </c>
      <c r="S1361" s="201">
        <v>954</v>
      </c>
      <c r="T1361" s="202">
        <v>23.3</v>
      </c>
      <c r="U1361" s="203">
        <v>451</v>
      </c>
      <c r="V1361" s="203">
        <v>93</v>
      </c>
      <c r="W1361" s="199" t="s">
        <v>179</v>
      </c>
    </row>
    <row r="1362" spans="1:23" hidden="1" x14ac:dyDescent="0.25">
      <c r="A1362" s="199" t="s">
        <v>772</v>
      </c>
      <c r="B1362" s="199"/>
      <c r="C1362" s="199" t="s">
        <v>460</v>
      </c>
      <c r="D1362" s="199" t="s">
        <v>788</v>
      </c>
      <c r="E1362" s="199"/>
      <c r="F1362" s="200">
        <v>15.573</v>
      </c>
      <c r="G1362" s="199"/>
      <c r="H1362" s="199" t="s">
        <v>167</v>
      </c>
      <c r="I1362" s="199" t="s">
        <v>790</v>
      </c>
      <c r="J1362" s="201">
        <v>35000</v>
      </c>
      <c r="K1362" s="201">
        <v>1645</v>
      </c>
      <c r="L1362" s="202">
        <v>4.7</v>
      </c>
      <c r="M1362" s="201">
        <v>803</v>
      </c>
      <c r="N1362" s="202">
        <v>48.8</v>
      </c>
      <c r="O1362" s="201">
        <v>243</v>
      </c>
      <c r="P1362" s="202">
        <v>14.8</v>
      </c>
      <c r="Q1362" s="201">
        <v>36</v>
      </c>
      <c r="R1362" s="202">
        <v>2.2000000000000002</v>
      </c>
      <c r="S1362" s="201">
        <v>563</v>
      </c>
      <c r="T1362" s="202">
        <v>34.200000000000003</v>
      </c>
      <c r="U1362" s="203">
        <v>250</v>
      </c>
      <c r="V1362" s="203">
        <v>86</v>
      </c>
      <c r="W1362" s="199" t="s">
        <v>169</v>
      </c>
    </row>
    <row r="1363" spans="1:23" hidden="1" x14ac:dyDescent="0.25">
      <c r="A1363" s="199" t="s">
        <v>966</v>
      </c>
      <c r="B1363" s="199"/>
      <c r="C1363" s="199" t="s">
        <v>244</v>
      </c>
      <c r="D1363" s="199" t="s">
        <v>666</v>
      </c>
      <c r="E1363" s="199" t="s">
        <v>166</v>
      </c>
      <c r="F1363" s="200">
        <v>7.2130000000000001</v>
      </c>
      <c r="G1363" s="199"/>
      <c r="H1363" s="199" t="s">
        <v>171</v>
      </c>
      <c r="I1363" s="199" t="s">
        <v>970</v>
      </c>
      <c r="J1363" s="201">
        <v>35000</v>
      </c>
      <c r="K1363" s="201">
        <v>4393</v>
      </c>
      <c r="L1363" s="202">
        <v>12.55</v>
      </c>
      <c r="M1363" s="201">
        <v>1566</v>
      </c>
      <c r="N1363" s="202">
        <v>35.64</v>
      </c>
      <c r="O1363" s="201">
        <v>352</v>
      </c>
      <c r="P1363" s="202">
        <v>8.02</v>
      </c>
      <c r="Q1363" s="201">
        <v>156</v>
      </c>
      <c r="R1363" s="202">
        <v>3.54</v>
      </c>
      <c r="S1363" s="201">
        <v>2320</v>
      </c>
      <c r="T1363" s="202">
        <v>52.8</v>
      </c>
      <c r="U1363" s="203">
        <v>911</v>
      </c>
      <c r="V1363" s="203">
        <v>2</v>
      </c>
      <c r="W1363" s="199" t="s">
        <v>179</v>
      </c>
    </row>
    <row r="1364" spans="1:23" hidden="1" x14ac:dyDescent="0.25">
      <c r="A1364" s="199" t="s">
        <v>1034</v>
      </c>
      <c r="B1364" s="199"/>
      <c r="C1364" s="199" t="s">
        <v>297</v>
      </c>
      <c r="D1364" s="199" t="s">
        <v>498</v>
      </c>
      <c r="E1364" s="199" t="s">
        <v>166</v>
      </c>
      <c r="F1364" s="200">
        <v>0.13400000000000001</v>
      </c>
      <c r="G1364" s="199"/>
      <c r="H1364" s="199" t="s">
        <v>167</v>
      </c>
      <c r="I1364" s="199" t="s">
        <v>1038</v>
      </c>
      <c r="J1364" s="201">
        <v>35000</v>
      </c>
      <c r="K1364" s="201">
        <v>1341</v>
      </c>
      <c r="L1364" s="202">
        <v>3.83</v>
      </c>
      <c r="M1364" s="201">
        <v>631</v>
      </c>
      <c r="N1364" s="202">
        <v>47.06</v>
      </c>
      <c r="O1364" s="201">
        <v>281</v>
      </c>
      <c r="P1364" s="202">
        <v>20.93</v>
      </c>
      <c r="Q1364" s="201">
        <v>39</v>
      </c>
      <c r="R1364" s="202">
        <v>2.94</v>
      </c>
      <c r="S1364" s="201">
        <v>390</v>
      </c>
      <c r="T1364" s="202">
        <v>29.07</v>
      </c>
      <c r="U1364" s="203">
        <v>188</v>
      </c>
      <c r="V1364" s="203">
        <v>20</v>
      </c>
      <c r="W1364" s="199" t="s">
        <v>169</v>
      </c>
    </row>
    <row r="1365" spans="1:23" hidden="1" x14ac:dyDescent="0.25">
      <c r="A1365" s="199" t="s">
        <v>1276</v>
      </c>
      <c r="B1365" s="199"/>
      <c r="C1365" s="199" t="s">
        <v>164</v>
      </c>
      <c r="D1365" s="199" t="s">
        <v>165</v>
      </c>
      <c r="E1365" s="199"/>
      <c r="F1365" s="200">
        <v>11.420999999999999</v>
      </c>
      <c r="G1365" s="199"/>
      <c r="H1365" s="199" t="s">
        <v>167</v>
      </c>
      <c r="I1365" s="199" t="s">
        <v>1277</v>
      </c>
      <c r="J1365" s="201">
        <v>35000</v>
      </c>
      <c r="K1365" s="201">
        <v>865</v>
      </c>
      <c r="L1365" s="202">
        <v>2.4700000000000002</v>
      </c>
      <c r="M1365" s="201">
        <v>707</v>
      </c>
      <c r="N1365" s="202">
        <v>81.7</v>
      </c>
      <c r="O1365" s="201">
        <v>65</v>
      </c>
      <c r="P1365" s="202">
        <v>7.57</v>
      </c>
      <c r="Q1365" s="201">
        <v>17</v>
      </c>
      <c r="R1365" s="202">
        <v>2.0099999999999998</v>
      </c>
      <c r="S1365" s="201">
        <v>75</v>
      </c>
      <c r="T1365" s="202">
        <v>8.7200000000000006</v>
      </c>
      <c r="U1365" s="203">
        <v>59</v>
      </c>
      <c r="V1365" s="203">
        <v>6</v>
      </c>
      <c r="W1365" s="199" t="s">
        <v>169</v>
      </c>
    </row>
    <row r="1366" spans="1:23" hidden="1" x14ac:dyDescent="0.25">
      <c r="A1366" s="199" t="s">
        <v>1332</v>
      </c>
      <c r="B1366" s="199"/>
      <c r="C1366" s="199" t="s">
        <v>460</v>
      </c>
      <c r="D1366" s="199" t="s">
        <v>797</v>
      </c>
      <c r="E1366" s="199"/>
      <c r="F1366" s="200">
        <v>20.225000000000001</v>
      </c>
      <c r="G1366" s="199"/>
      <c r="H1366" s="199" t="s">
        <v>171</v>
      </c>
      <c r="I1366" s="199" t="s">
        <v>1370</v>
      </c>
      <c r="J1366" s="201">
        <v>35000</v>
      </c>
      <c r="K1366" s="201">
        <v>7221</v>
      </c>
      <c r="L1366" s="202">
        <v>20.63</v>
      </c>
      <c r="M1366" s="201">
        <v>1955</v>
      </c>
      <c r="N1366" s="202">
        <v>27.08</v>
      </c>
      <c r="O1366" s="201">
        <v>224</v>
      </c>
      <c r="P1366" s="202">
        <v>3.1</v>
      </c>
      <c r="Q1366" s="201">
        <v>79</v>
      </c>
      <c r="R1366" s="202">
        <v>1.0900000000000001</v>
      </c>
      <c r="S1366" s="201">
        <v>4962</v>
      </c>
      <c r="T1366" s="202">
        <v>68.72</v>
      </c>
      <c r="U1366" s="203">
        <v>1813</v>
      </c>
      <c r="V1366" s="203">
        <v>18</v>
      </c>
      <c r="W1366" s="199" t="s">
        <v>179</v>
      </c>
    </row>
    <row r="1367" spans="1:23" hidden="1" x14ac:dyDescent="0.25">
      <c r="A1367" s="199" t="s">
        <v>1332</v>
      </c>
      <c r="B1367" s="199"/>
      <c r="C1367" s="199" t="s">
        <v>460</v>
      </c>
      <c r="D1367" s="199" t="s">
        <v>1104</v>
      </c>
      <c r="E1367" s="199"/>
      <c r="F1367" s="200">
        <v>1.593</v>
      </c>
      <c r="G1367" s="199"/>
      <c r="H1367" s="199" t="s">
        <v>171</v>
      </c>
      <c r="I1367" s="199" t="s">
        <v>566</v>
      </c>
      <c r="J1367" s="201">
        <v>35000</v>
      </c>
      <c r="K1367" s="201">
        <v>6496</v>
      </c>
      <c r="L1367" s="202">
        <v>18.559999999999999</v>
      </c>
      <c r="M1367" s="201">
        <v>1638</v>
      </c>
      <c r="N1367" s="202">
        <v>25.22</v>
      </c>
      <c r="O1367" s="201">
        <v>211</v>
      </c>
      <c r="P1367" s="202">
        <v>3.25</v>
      </c>
      <c r="Q1367" s="201">
        <v>86</v>
      </c>
      <c r="R1367" s="202">
        <v>1.33</v>
      </c>
      <c r="S1367" s="201">
        <v>4560</v>
      </c>
      <c r="T1367" s="202">
        <v>70.2</v>
      </c>
      <c r="U1367" s="203">
        <v>1663</v>
      </c>
      <c r="V1367" s="203">
        <v>4</v>
      </c>
      <c r="W1367" s="199" t="s">
        <v>169</v>
      </c>
    </row>
    <row r="1368" spans="1:23" hidden="1" x14ac:dyDescent="0.25">
      <c r="A1368" s="199" t="s">
        <v>1388</v>
      </c>
      <c r="B1368" s="199"/>
      <c r="C1368" s="199" t="s">
        <v>293</v>
      </c>
      <c r="D1368" s="199" t="s">
        <v>294</v>
      </c>
      <c r="E1368" s="199" t="s">
        <v>166</v>
      </c>
      <c r="F1368" s="200">
        <v>0</v>
      </c>
      <c r="G1368" s="199"/>
      <c r="H1368" s="199" t="s">
        <v>167</v>
      </c>
      <c r="I1368" s="199" t="s">
        <v>1389</v>
      </c>
      <c r="J1368" s="201">
        <v>35000</v>
      </c>
      <c r="K1368" s="201">
        <v>4718</v>
      </c>
      <c r="L1368" s="202">
        <v>13.48</v>
      </c>
      <c r="M1368" s="201">
        <v>1689</v>
      </c>
      <c r="N1368" s="202">
        <v>35.79</v>
      </c>
      <c r="O1368" s="201">
        <v>652</v>
      </c>
      <c r="P1368" s="202">
        <v>13.82</v>
      </c>
      <c r="Q1368" s="201">
        <v>197</v>
      </c>
      <c r="R1368" s="202">
        <v>4.18</v>
      </c>
      <c r="S1368" s="201">
        <v>2180</v>
      </c>
      <c r="T1368" s="202">
        <v>46.21</v>
      </c>
      <c r="U1368" s="203">
        <v>900</v>
      </c>
      <c r="V1368" s="203">
        <v>11</v>
      </c>
      <c r="W1368" s="199" t="s">
        <v>169</v>
      </c>
    </row>
    <row r="1369" spans="1:23" hidden="1" x14ac:dyDescent="0.25">
      <c r="A1369" s="199" t="s">
        <v>1626</v>
      </c>
      <c r="B1369" s="199"/>
      <c r="C1369" s="199" t="s">
        <v>202</v>
      </c>
      <c r="D1369" s="199" t="s">
        <v>223</v>
      </c>
      <c r="E1369" s="199"/>
      <c r="F1369" s="200">
        <v>61.582999999999998</v>
      </c>
      <c r="G1369" s="199"/>
      <c r="H1369" s="199" t="s">
        <v>167</v>
      </c>
      <c r="I1369" s="199" t="s">
        <v>1683</v>
      </c>
      <c r="J1369" s="201">
        <v>35000</v>
      </c>
      <c r="K1369" s="201">
        <v>4631</v>
      </c>
      <c r="L1369" s="202">
        <v>13.23</v>
      </c>
      <c r="M1369" s="201">
        <v>1575</v>
      </c>
      <c r="N1369" s="202">
        <v>34</v>
      </c>
      <c r="O1369" s="201">
        <v>232</v>
      </c>
      <c r="P1369" s="202">
        <v>5</v>
      </c>
      <c r="Q1369" s="201">
        <v>99</v>
      </c>
      <c r="R1369" s="202">
        <v>2.13</v>
      </c>
      <c r="S1369" s="201">
        <v>2726</v>
      </c>
      <c r="T1369" s="202">
        <v>58.87</v>
      </c>
      <c r="U1369" s="203">
        <v>1031</v>
      </c>
      <c r="V1369" s="203">
        <v>18</v>
      </c>
      <c r="W1369" s="199" t="s">
        <v>169</v>
      </c>
    </row>
    <row r="1370" spans="1:23" hidden="1" x14ac:dyDescent="0.25">
      <c r="A1370" s="199" t="s">
        <v>1815</v>
      </c>
      <c r="B1370" s="199"/>
      <c r="C1370" s="199" t="s">
        <v>244</v>
      </c>
      <c r="D1370" s="199" t="s">
        <v>687</v>
      </c>
      <c r="E1370" s="199"/>
      <c r="F1370" s="200">
        <v>0.60199999999999998</v>
      </c>
      <c r="G1370" s="199"/>
      <c r="H1370" s="199" t="s">
        <v>167</v>
      </c>
      <c r="I1370" s="199" t="s">
        <v>1817</v>
      </c>
      <c r="J1370" s="201">
        <v>35000</v>
      </c>
      <c r="K1370" s="201">
        <v>1715</v>
      </c>
      <c r="L1370" s="202">
        <v>4.9000000000000004</v>
      </c>
      <c r="M1370" s="201">
        <v>1178</v>
      </c>
      <c r="N1370" s="202">
        <v>68.7</v>
      </c>
      <c r="O1370" s="201">
        <v>250</v>
      </c>
      <c r="P1370" s="202">
        <v>14.6</v>
      </c>
      <c r="Q1370" s="201">
        <v>27</v>
      </c>
      <c r="R1370" s="202">
        <v>1.6</v>
      </c>
      <c r="S1370" s="201">
        <v>259</v>
      </c>
      <c r="T1370" s="202">
        <v>15.1</v>
      </c>
      <c r="U1370" s="203">
        <v>158</v>
      </c>
      <c r="V1370" s="203">
        <v>97</v>
      </c>
      <c r="W1370" s="199" t="s">
        <v>169</v>
      </c>
    </row>
    <row r="1371" spans="1:23" hidden="1" x14ac:dyDescent="0.25">
      <c r="A1371" s="199" t="s">
        <v>1819</v>
      </c>
      <c r="B1371" s="199"/>
      <c r="C1371" s="199" t="s">
        <v>460</v>
      </c>
      <c r="D1371" s="199" t="s">
        <v>469</v>
      </c>
      <c r="E1371" s="199" t="s">
        <v>166</v>
      </c>
      <c r="F1371" s="200">
        <v>1.0820000000000001</v>
      </c>
      <c r="G1371" s="199"/>
      <c r="H1371" s="199" t="s">
        <v>171</v>
      </c>
      <c r="I1371" s="199" t="s">
        <v>1823</v>
      </c>
      <c r="J1371" s="201">
        <v>35000</v>
      </c>
      <c r="K1371" s="201">
        <v>1883</v>
      </c>
      <c r="L1371" s="202">
        <v>5.38</v>
      </c>
      <c r="M1371" s="201">
        <v>610</v>
      </c>
      <c r="N1371" s="202">
        <v>32.4</v>
      </c>
      <c r="O1371" s="201">
        <v>168</v>
      </c>
      <c r="P1371" s="202">
        <v>8.9</v>
      </c>
      <c r="Q1371" s="201">
        <v>66</v>
      </c>
      <c r="R1371" s="202">
        <v>3.5</v>
      </c>
      <c r="S1371" s="201">
        <v>1039</v>
      </c>
      <c r="T1371" s="202">
        <v>55.2</v>
      </c>
      <c r="U1371" s="203">
        <v>405</v>
      </c>
      <c r="V1371" s="203">
        <v>6</v>
      </c>
      <c r="W1371" s="199" t="s">
        <v>169</v>
      </c>
    </row>
    <row r="1372" spans="1:23" hidden="1" x14ac:dyDescent="0.25">
      <c r="A1372" s="199" t="s">
        <v>1930</v>
      </c>
      <c r="B1372" s="199"/>
      <c r="C1372" s="199" t="s">
        <v>164</v>
      </c>
      <c r="D1372" s="199" t="s">
        <v>165</v>
      </c>
      <c r="E1372" s="199"/>
      <c r="F1372" s="200">
        <v>8.3759999999999994</v>
      </c>
      <c r="G1372" s="199"/>
      <c r="H1372" s="199" t="s">
        <v>171</v>
      </c>
      <c r="I1372" s="199" t="s">
        <v>1147</v>
      </c>
      <c r="J1372" s="201">
        <v>35000</v>
      </c>
      <c r="K1372" s="201">
        <v>1316</v>
      </c>
      <c r="L1372" s="202">
        <v>3.76</v>
      </c>
      <c r="M1372" s="201">
        <v>898</v>
      </c>
      <c r="N1372" s="202">
        <v>68.260000000000005</v>
      </c>
      <c r="O1372" s="201">
        <v>247</v>
      </c>
      <c r="P1372" s="202">
        <v>18.760000000000002</v>
      </c>
      <c r="Q1372" s="201">
        <v>80</v>
      </c>
      <c r="R1372" s="202">
        <v>6.1</v>
      </c>
      <c r="S1372" s="201">
        <v>91</v>
      </c>
      <c r="T1372" s="202">
        <v>6.88</v>
      </c>
      <c r="U1372" s="203">
        <v>97</v>
      </c>
      <c r="V1372" s="203">
        <v>18</v>
      </c>
      <c r="W1372" s="199" t="s">
        <v>169</v>
      </c>
    </row>
    <row r="1373" spans="1:23" hidden="1" x14ac:dyDescent="0.25">
      <c r="A1373" s="199" t="s">
        <v>1930</v>
      </c>
      <c r="B1373" s="199"/>
      <c r="C1373" s="199" t="s">
        <v>164</v>
      </c>
      <c r="D1373" s="199" t="s">
        <v>165</v>
      </c>
      <c r="E1373" s="199"/>
      <c r="F1373" s="200">
        <v>8.3759999999999994</v>
      </c>
      <c r="G1373" s="199"/>
      <c r="H1373" s="199" t="s">
        <v>167</v>
      </c>
      <c r="I1373" s="199" t="s">
        <v>1147</v>
      </c>
      <c r="J1373" s="201">
        <v>35000</v>
      </c>
      <c r="K1373" s="201">
        <v>1586</v>
      </c>
      <c r="L1373" s="202">
        <v>4.53</v>
      </c>
      <c r="M1373" s="201">
        <v>936</v>
      </c>
      <c r="N1373" s="202">
        <v>59</v>
      </c>
      <c r="O1373" s="201">
        <v>315</v>
      </c>
      <c r="P1373" s="202">
        <v>19.829999999999998</v>
      </c>
      <c r="Q1373" s="201">
        <v>82</v>
      </c>
      <c r="R1373" s="202">
        <v>5.17</v>
      </c>
      <c r="S1373" s="201">
        <v>254</v>
      </c>
      <c r="T1373" s="202">
        <v>16</v>
      </c>
      <c r="U1373" s="203">
        <v>161</v>
      </c>
      <c r="V1373" s="203">
        <v>18</v>
      </c>
      <c r="W1373" s="199" t="s">
        <v>169</v>
      </c>
    </row>
    <row r="1374" spans="1:23" hidden="1" x14ac:dyDescent="0.25">
      <c r="A1374" s="199" t="s">
        <v>163</v>
      </c>
      <c r="B1374" s="199"/>
      <c r="C1374" s="199" t="s">
        <v>176</v>
      </c>
      <c r="D1374" s="199" t="s">
        <v>177</v>
      </c>
      <c r="E1374" s="199"/>
      <c r="F1374" s="200">
        <v>27.363</v>
      </c>
      <c r="G1374" s="199"/>
      <c r="H1374" s="199" t="s">
        <v>167</v>
      </c>
      <c r="I1374" s="199" t="s">
        <v>188</v>
      </c>
      <c r="J1374" s="201">
        <v>34500</v>
      </c>
      <c r="K1374" s="201">
        <v>745</v>
      </c>
      <c r="L1374" s="202">
        <v>2.16</v>
      </c>
      <c r="M1374" s="201">
        <v>626</v>
      </c>
      <c r="N1374" s="202">
        <v>84.09</v>
      </c>
      <c r="O1374" s="201">
        <v>52</v>
      </c>
      <c r="P1374" s="202">
        <v>7.03</v>
      </c>
      <c r="Q1374" s="201">
        <v>22</v>
      </c>
      <c r="R1374" s="202">
        <v>2.99</v>
      </c>
      <c r="S1374" s="201">
        <v>44</v>
      </c>
      <c r="T1374" s="202">
        <v>5.89</v>
      </c>
      <c r="U1374" s="203">
        <v>45</v>
      </c>
      <c r="V1374" s="203">
        <v>5</v>
      </c>
      <c r="W1374" s="199" t="s">
        <v>169</v>
      </c>
    </row>
    <row r="1375" spans="1:23" x14ac:dyDescent="0.25">
      <c r="A1375" s="199" t="s">
        <v>374</v>
      </c>
      <c r="B1375" s="199"/>
      <c r="C1375" s="199" t="s">
        <v>359</v>
      </c>
      <c r="D1375" s="199" t="s">
        <v>568</v>
      </c>
      <c r="E1375" s="199" t="s">
        <v>166</v>
      </c>
      <c r="F1375" s="200">
        <v>37.972000000000001</v>
      </c>
      <c r="G1375" s="199"/>
      <c r="H1375" s="199" t="s">
        <v>171</v>
      </c>
      <c r="I1375" s="199" t="s">
        <v>590</v>
      </c>
      <c r="J1375" s="201">
        <v>34500</v>
      </c>
      <c r="K1375" s="201">
        <v>3692</v>
      </c>
      <c r="L1375" s="202">
        <v>10.7</v>
      </c>
      <c r="M1375" s="201">
        <v>1189</v>
      </c>
      <c r="N1375" s="202">
        <v>32.200000000000003</v>
      </c>
      <c r="O1375" s="201">
        <v>203</v>
      </c>
      <c r="P1375" s="202">
        <v>5.5</v>
      </c>
      <c r="Q1375" s="201">
        <v>81</v>
      </c>
      <c r="R1375" s="202">
        <v>2.2000000000000002</v>
      </c>
      <c r="S1375" s="201">
        <v>2219</v>
      </c>
      <c r="T1375" s="202">
        <v>60.1</v>
      </c>
      <c r="U1375" s="203">
        <v>838</v>
      </c>
      <c r="V1375" s="203">
        <v>5</v>
      </c>
      <c r="W1375" s="199" t="s">
        <v>169</v>
      </c>
    </row>
    <row r="1376" spans="1:23" x14ac:dyDescent="0.25">
      <c r="A1376" s="199" t="s">
        <v>374</v>
      </c>
      <c r="B1376" s="199"/>
      <c r="C1376" s="199" t="s">
        <v>359</v>
      </c>
      <c r="D1376" s="199" t="s">
        <v>568</v>
      </c>
      <c r="E1376" s="199" t="s">
        <v>166</v>
      </c>
      <c r="F1376" s="200">
        <v>37.972000000000001</v>
      </c>
      <c r="G1376" s="199"/>
      <c r="H1376" s="199" t="s">
        <v>167</v>
      </c>
      <c r="I1376" s="199" t="s">
        <v>590</v>
      </c>
      <c r="J1376" s="201">
        <v>34500</v>
      </c>
      <c r="K1376" s="201">
        <v>3509</v>
      </c>
      <c r="L1376" s="202">
        <v>10.17</v>
      </c>
      <c r="M1376" s="201">
        <v>1131</v>
      </c>
      <c r="N1376" s="202">
        <v>32.24</v>
      </c>
      <c r="O1376" s="201">
        <v>192</v>
      </c>
      <c r="P1376" s="202">
        <v>5.46</v>
      </c>
      <c r="Q1376" s="201">
        <v>77</v>
      </c>
      <c r="R1376" s="202">
        <v>2.19</v>
      </c>
      <c r="S1376" s="201">
        <v>2109</v>
      </c>
      <c r="T1376" s="202">
        <v>60.11</v>
      </c>
      <c r="U1376" s="203">
        <v>796</v>
      </c>
      <c r="V1376" s="203">
        <v>5</v>
      </c>
      <c r="W1376" s="199" t="s">
        <v>169</v>
      </c>
    </row>
    <row r="1377" spans="1:23" hidden="1" x14ac:dyDescent="0.25">
      <c r="A1377" s="199" t="s">
        <v>966</v>
      </c>
      <c r="B1377" s="199"/>
      <c r="C1377" s="199" t="s">
        <v>244</v>
      </c>
      <c r="D1377" s="199" t="s">
        <v>258</v>
      </c>
      <c r="E1377" s="199" t="s">
        <v>166</v>
      </c>
      <c r="F1377" s="200">
        <v>11.2</v>
      </c>
      <c r="G1377" s="199"/>
      <c r="H1377" s="199" t="s">
        <v>167</v>
      </c>
      <c r="I1377" s="199" t="s">
        <v>967</v>
      </c>
      <c r="J1377" s="201">
        <v>34500</v>
      </c>
      <c r="K1377" s="201">
        <v>1270</v>
      </c>
      <c r="L1377" s="202">
        <v>3.68</v>
      </c>
      <c r="M1377" s="201">
        <v>458</v>
      </c>
      <c r="N1377" s="202">
        <v>36.049999999999997</v>
      </c>
      <c r="O1377" s="201">
        <v>125</v>
      </c>
      <c r="P1377" s="202">
        <v>9.83</v>
      </c>
      <c r="Q1377" s="201">
        <v>48</v>
      </c>
      <c r="R1377" s="202">
        <v>3.78</v>
      </c>
      <c r="S1377" s="201">
        <v>639</v>
      </c>
      <c r="T1377" s="202">
        <v>50.34</v>
      </c>
      <c r="U1377" s="203">
        <v>255</v>
      </c>
      <c r="V1377" s="203">
        <v>5</v>
      </c>
      <c r="W1377" s="199" t="s">
        <v>179</v>
      </c>
    </row>
    <row r="1378" spans="1:23" x14ac:dyDescent="0.25">
      <c r="A1378" s="199" t="s">
        <v>1804</v>
      </c>
      <c r="B1378" s="199"/>
      <c r="C1378" s="199" t="s">
        <v>359</v>
      </c>
      <c r="D1378" s="199" t="s">
        <v>568</v>
      </c>
      <c r="E1378" s="199" t="s">
        <v>166</v>
      </c>
      <c r="F1378" s="200">
        <v>4.7409999999999997</v>
      </c>
      <c r="G1378" s="199"/>
      <c r="H1378" s="199" t="s">
        <v>167</v>
      </c>
      <c r="I1378" s="199" t="s">
        <v>1806</v>
      </c>
      <c r="J1378" s="201">
        <v>34500</v>
      </c>
      <c r="K1378" s="201">
        <v>2415</v>
      </c>
      <c r="L1378" s="202">
        <v>7</v>
      </c>
      <c r="M1378" s="201">
        <v>1273</v>
      </c>
      <c r="N1378" s="202">
        <v>52.7</v>
      </c>
      <c r="O1378" s="201">
        <v>362</v>
      </c>
      <c r="P1378" s="202">
        <v>15</v>
      </c>
      <c r="Q1378" s="201">
        <v>116</v>
      </c>
      <c r="R1378" s="202">
        <v>4.8</v>
      </c>
      <c r="S1378" s="201">
        <v>664</v>
      </c>
      <c r="T1378" s="202">
        <v>27.5</v>
      </c>
      <c r="U1378" s="203">
        <v>324</v>
      </c>
      <c r="V1378" s="203">
        <v>81</v>
      </c>
      <c r="W1378" s="199" t="s">
        <v>169</v>
      </c>
    </row>
    <row r="1379" spans="1:23" hidden="1" x14ac:dyDescent="0.25">
      <c r="A1379" s="199" t="s">
        <v>1889</v>
      </c>
      <c r="B1379" s="199"/>
      <c r="C1379" s="199" t="s">
        <v>176</v>
      </c>
      <c r="D1379" s="199" t="s">
        <v>196</v>
      </c>
      <c r="E1379" s="199"/>
      <c r="F1379" s="200">
        <v>21.137</v>
      </c>
      <c r="G1379" s="199"/>
      <c r="H1379" s="199" t="s">
        <v>167</v>
      </c>
      <c r="I1379" s="199" t="s">
        <v>1894</v>
      </c>
      <c r="J1379" s="201">
        <v>34500</v>
      </c>
      <c r="K1379" s="201">
        <v>2850</v>
      </c>
      <c r="L1379" s="202">
        <v>8.26</v>
      </c>
      <c r="M1379" s="201">
        <v>594</v>
      </c>
      <c r="N1379" s="202">
        <v>20.84</v>
      </c>
      <c r="O1379" s="201">
        <v>268</v>
      </c>
      <c r="P1379" s="202">
        <v>9.4</v>
      </c>
      <c r="Q1379" s="201">
        <v>97</v>
      </c>
      <c r="R1379" s="202">
        <v>3.42</v>
      </c>
      <c r="S1379" s="201">
        <v>1890</v>
      </c>
      <c r="T1379" s="202">
        <v>66.33</v>
      </c>
      <c r="U1379" s="203">
        <v>712</v>
      </c>
      <c r="V1379" s="203">
        <v>12</v>
      </c>
      <c r="W1379" s="199" t="s">
        <v>169</v>
      </c>
    </row>
    <row r="1380" spans="1:23" hidden="1" x14ac:dyDescent="0.25">
      <c r="A1380" s="199" t="s">
        <v>1110</v>
      </c>
      <c r="B1380" s="199"/>
      <c r="C1380" s="199" t="s">
        <v>460</v>
      </c>
      <c r="D1380" s="199" t="s">
        <v>1090</v>
      </c>
      <c r="E1380" s="199"/>
      <c r="F1380" s="200">
        <v>17.667000000000002</v>
      </c>
      <c r="G1380" s="199"/>
      <c r="H1380" s="199" t="s">
        <v>171</v>
      </c>
      <c r="I1380" s="199" t="s">
        <v>1125</v>
      </c>
      <c r="J1380" s="201">
        <v>34000</v>
      </c>
      <c r="K1380" s="201">
        <v>2040</v>
      </c>
      <c r="L1380" s="202">
        <v>6</v>
      </c>
      <c r="M1380" s="201">
        <v>896</v>
      </c>
      <c r="N1380" s="202">
        <v>43.9</v>
      </c>
      <c r="O1380" s="201">
        <v>255</v>
      </c>
      <c r="P1380" s="202">
        <v>12.5</v>
      </c>
      <c r="Q1380" s="201">
        <v>47</v>
      </c>
      <c r="R1380" s="202">
        <v>2.2999999999999998</v>
      </c>
      <c r="S1380" s="201">
        <v>843</v>
      </c>
      <c r="T1380" s="202">
        <v>41.3</v>
      </c>
      <c r="U1380" s="203">
        <v>353</v>
      </c>
      <c r="V1380" s="203">
        <v>83</v>
      </c>
      <c r="W1380" s="199" t="s">
        <v>169</v>
      </c>
    </row>
    <row r="1381" spans="1:23" hidden="1" x14ac:dyDescent="0.25">
      <c r="A1381" s="199" t="s">
        <v>1244</v>
      </c>
      <c r="B1381" s="199"/>
      <c r="C1381" s="199" t="s">
        <v>202</v>
      </c>
      <c r="D1381" s="199" t="s">
        <v>223</v>
      </c>
      <c r="E1381" s="199" t="s">
        <v>166</v>
      </c>
      <c r="F1381" s="200">
        <v>17.190000000000001</v>
      </c>
      <c r="G1381" s="199"/>
      <c r="H1381" s="199" t="s">
        <v>167</v>
      </c>
      <c r="I1381" s="199" t="s">
        <v>1248</v>
      </c>
      <c r="J1381" s="201">
        <v>34000</v>
      </c>
      <c r="K1381" s="201">
        <v>2040</v>
      </c>
      <c r="L1381" s="202">
        <v>6</v>
      </c>
      <c r="M1381" s="201">
        <v>1285</v>
      </c>
      <c r="N1381" s="202">
        <v>63</v>
      </c>
      <c r="O1381" s="201">
        <v>306</v>
      </c>
      <c r="P1381" s="202">
        <v>15</v>
      </c>
      <c r="Q1381" s="201">
        <v>102</v>
      </c>
      <c r="R1381" s="202">
        <v>5</v>
      </c>
      <c r="S1381" s="201">
        <v>347</v>
      </c>
      <c r="T1381" s="202">
        <v>17</v>
      </c>
      <c r="U1381" s="203">
        <v>208</v>
      </c>
      <c r="V1381" s="203">
        <v>17</v>
      </c>
      <c r="W1381" s="199" t="s">
        <v>169</v>
      </c>
    </row>
    <row r="1382" spans="1:23" hidden="1" x14ac:dyDescent="0.25">
      <c r="A1382" s="199" t="s">
        <v>1626</v>
      </c>
      <c r="B1382" s="199"/>
      <c r="C1382" s="199" t="s">
        <v>270</v>
      </c>
      <c r="D1382" s="199" t="s">
        <v>928</v>
      </c>
      <c r="E1382" s="199" t="s">
        <v>166</v>
      </c>
      <c r="F1382" s="200">
        <v>90.134</v>
      </c>
      <c r="G1382" s="199"/>
      <c r="H1382" s="199" t="s">
        <v>171</v>
      </c>
      <c r="I1382" s="199" t="s">
        <v>1750</v>
      </c>
      <c r="J1382" s="201">
        <v>34000</v>
      </c>
      <c r="K1382" s="201">
        <v>2264</v>
      </c>
      <c r="L1382" s="202">
        <v>6.66</v>
      </c>
      <c r="M1382" s="201">
        <v>1449</v>
      </c>
      <c r="N1382" s="202">
        <v>64.02</v>
      </c>
      <c r="O1382" s="201">
        <v>377</v>
      </c>
      <c r="P1382" s="202">
        <v>16.66</v>
      </c>
      <c r="Q1382" s="201">
        <v>133</v>
      </c>
      <c r="R1382" s="202">
        <v>5.87</v>
      </c>
      <c r="S1382" s="201">
        <v>305</v>
      </c>
      <c r="T1382" s="202">
        <v>13.45</v>
      </c>
      <c r="U1382" s="203">
        <v>210</v>
      </c>
      <c r="V1382" s="203">
        <v>18</v>
      </c>
      <c r="W1382" s="199" t="s">
        <v>169</v>
      </c>
    </row>
    <row r="1383" spans="1:23" x14ac:dyDescent="0.25">
      <c r="A1383" s="199" t="s">
        <v>1804</v>
      </c>
      <c r="B1383" s="199"/>
      <c r="C1383" s="199" t="s">
        <v>359</v>
      </c>
      <c r="D1383" s="199" t="s">
        <v>568</v>
      </c>
      <c r="E1383" s="199"/>
      <c r="F1383" s="200">
        <v>1.1830000000000001</v>
      </c>
      <c r="G1383" s="199"/>
      <c r="H1383" s="199" t="s">
        <v>171</v>
      </c>
      <c r="I1383" s="199" t="s">
        <v>587</v>
      </c>
      <c r="J1383" s="201">
        <v>34000</v>
      </c>
      <c r="K1383" s="201">
        <v>1632</v>
      </c>
      <c r="L1383" s="202">
        <v>4.8</v>
      </c>
      <c r="M1383" s="201">
        <v>1102</v>
      </c>
      <c r="N1383" s="202">
        <v>67.5</v>
      </c>
      <c r="O1383" s="201">
        <v>150</v>
      </c>
      <c r="P1383" s="202">
        <v>9.1999999999999993</v>
      </c>
      <c r="Q1383" s="201">
        <v>54</v>
      </c>
      <c r="R1383" s="202">
        <v>3.3</v>
      </c>
      <c r="S1383" s="201">
        <v>326</v>
      </c>
      <c r="T1383" s="202">
        <v>20</v>
      </c>
      <c r="U1383" s="203">
        <v>173</v>
      </c>
      <c r="V1383" s="203">
        <v>78</v>
      </c>
      <c r="W1383" s="199" t="s">
        <v>179</v>
      </c>
    </row>
    <row r="1384" spans="1:23" x14ac:dyDescent="0.25">
      <c r="A1384" s="199" t="s">
        <v>1804</v>
      </c>
      <c r="B1384" s="199"/>
      <c r="C1384" s="199" t="s">
        <v>359</v>
      </c>
      <c r="D1384" s="199" t="s">
        <v>568</v>
      </c>
      <c r="E1384" s="199" t="s">
        <v>166</v>
      </c>
      <c r="F1384" s="200">
        <v>7.7140000000000004</v>
      </c>
      <c r="G1384" s="199"/>
      <c r="H1384" s="199" t="s">
        <v>171</v>
      </c>
      <c r="I1384" s="199" t="s">
        <v>571</v>
      </c>
      <c r="J1384" s="201">
        <v>34000</v>
      </c>
      <c r="K1384" s="201">
        <v>2380</v>
      </c>
      <c r="L1384" s="202">
        <v>7</v>
      </c>
      <c r="M1384" s="201">
        <v>1254</v>
      </c>
      <c r="N1384" s="202">
        <v>52.7</v>
      </c>
      <c r="O1384" s="201">
        <v>357</v>
      </c>
      <c r="P1384" s="202">
        <v>15</v>
      </c>
      <c r="Q1384" s="201">
        <v>114</v>
      </c>
      <c r="R1384" s="202">
        <v>4.8</v>
      </c>
      <c r="S1384" s="201">
        <v>655</v>
      </c>
      <c r="T1384" s="202">
        <v>27.5</v>
      </c>
      <c r="U1384" s="203">
        <v>319</v>
      </c>
      <c r="V1384" s="203">
        <v>81</v>
      </c>
      <c r="W1384" s="199" t="s">
        <v>179</v>
      </c>
    </row>
    <row r="1385" spans="1:23" x14ac:dyDescent="0.25">
      <c r="A1385" s="199" t="s">
        <v>702</v>
      </c>
      <c r="B1385" s="199"/>
      <c r="C1385" s="199" t="s">
        <v>359</v>
      </c>
      <c r="D1385" s="199" t="s">
        <v>360</v>
      </c>
      <c r="E1385" s="199"/>
      <c r="F1385" s="200">
        <v>8.01</v>
      </c>
      <c r="G1385" s="199"/>
      <c r="H1385" s="199" t="s">
        <v>167</v>
      </c>
      <c r="I1385" s="199" t="s">
        <v>1329</v>
      </c>
      <c r="J1385" s="201">
        <v>136000</v>
      </c>
      <c r="K1385" s="201">
        <v>3849</v>
      </c>
      <c r="L1385" s="202">
        <v>2.83</v>
      </c>
      <c r="M1385" s="201">
        <v>1997</v>
      </c>
      <c r="N1385" s="202">
        <v>51.89</v>
      </c>
      <c r="O1385" s="201">
        <v>635</v>
      </c>
      <c r="P1385" s="202">
        <v>16.510000000000002</v>
      </c>
      <c r="Q1385" s="201">
        <v>372</v>
      </c>
      <c r="R1385" s="202">
        <v>9.67</v>
      </c>
      <c r="S1385" s="201">
        <v>844</v>
      </c>
      <c r="T1385" s="202">
        <v>21.93</v>
      </c>
      <c r="U1385" s="203">
        <v>474</v>
      </c>
      <c r="V1385" s="203">
        <v>4</v>
      </c>
      <c r="W1385" s="199" t="s">
        <v>169</v>
      </c>
    </row>
    <row r="1386" spans="1:23" hidden="1" x14ac:dyDescent="0.25">
      <c r="A1386" s="199" t="s">
        <v>362</v>
      </c>
      <c r="B1386" s="199"/>
      <c r="C1386" s="199" t="s">
        <v>297</v>
      </c>
      <c r="D1386" s="199" t="s">
        <v>481</v>
      </c>
      <c r="E1386" s="199" t="s">
        <v>166</v>
      </c>
      <c r="F1386" s="200">
        <v>10.968999999999999</v>
      </c>
      <c r="G1386" s="199"/>
      <c r="H1386" s="199" t="s">
        <v>167</v>
      </c>
      <c r="I1386" s="199" t="s">
        <v>485</v>
      </c>
      <c r="J1386" s="201">
        <v>33500</v>
      </c>
      <c r="K1386" s="201">
        <v>7357</v>
      </c>
      <c r="L1386" s="202">
        <v>21.96</v>
      </c>
      <c r="M1386" s="201">
        <v>656</v>
      </c>
      <c r="N1386" s="202">
        <v>8.92</v>
      </c>
      <c r="O1386" s="201">
        <v>319</v>
      </c>
      <c r="P1386" s="202">
        <v>4.34</v>
      </c>
      <c r="Q1386" s="201">
        <v>121</v>
      </c>
      <c r="R1386" s="202">
        <v>1.64</v>
      </c>
      <c r="S1386" s="201">
        <v>6261</v>
      </c>
      <c r="T1386" s="202">
        <v>85.1</v>
      </c>
      <c r="U1386" s="203">
        <v>2230</v>
      </c>
      <c r="V1386" s="203">
        <v>20</v>
      </c>
      <c r="W1386" s="199" t="s">
        <v>169</v>
      </c>
    </row>
    <row r="1387" spans="1:23" hidden="1" x14ac:dyDescent="0.25">
      <c r="A1387" s="199" t="s">
        <v>772</v>
      </c>
      <c r="B1387" s="199"/>
      <c r="C1387" s="199" t="s">
        <v>460</v>
      </c>
      <c r="D1387" s="199" t="s">
        <v>797</v>
      </c>
      <c r="E1387" s="199" t="s">
        <v>166</v>
      </c>
      <c r="F1387" s="200">
        <v>12.92</v>
      </c>
      <c r="G1387" s="199"/>
      <c r="H1387" s="199" t="s">
        <v>192</v>
      </c>
      <c r="I1387" s="199" t="s">
        <v>799</v>
      </c>
      <c r="J1387" s="201">
        <v>33500</v>
      </c>
      <c r="K1387" s="201">
        <v>2178</v>
      </c>
      <c r="L1387" s="202">
        <v>6.5</v>
      </c>
      <c r="M1387" s="201">
        <v>1045</v>
      </c>
      <c r="N1387" s="202">
        <v>48</v>
      </c>
      <c r="O1387" s="201">
        <v>218</v>
      </c>
      <c r="P1387" s="202">
        <v>10</v>
      </c>
      <c r="Q1387" s="201">
        <v>261</v>
      </c>
      <c r="R1387" s="202">
        <v>12</v>
      </c>
      <c r="S1387" s="201">
        <v>653</v>
      </c>
      <c r="T1387" s="202">
        <v>30</v>
      </c>
      <c r="U1387" s="203">
        <v>320</v>
      </c>
      <c r="V1387" s="203">
        <v>85</v>
      </c>
      <c r="W1387" s="199" t="s">
        <v>169</v>
      </c>
    </row>
    <row r="1388" spans="1:23" hidden="1" x14ac:dyDescent="0.25">
      <c r="A1388" s="199" t="s">
        <v>1034</v>
      </c>
      <c r="B1388" s="199"/>
      <c r="C1388" s="199" t="s">
        <v>297</v>
      </c>
      <c r="D1388" s="199" t="s">
        <v>498</v>
      </c>
      <c r="E1388" s="199" t="s">
        <v>166</v>
      </c>
      <c r="F1388" s="200">
        <v>1.2390000000000001</v>
      </c>
      <c r="G1388" s="199"/>
      <c r="H1388" s="199" t="s">
        <v>167</v>
      </c>
      <c r="I1388" s="199" t="s">
        <v>1039</v>
      </c>
      <c r="J1388" s="201">
        <v>33500</v>
      </c>
      <c r="K1388" s="201">
        <v>1337</v>
      </c>
      <c r="L1388" s="202">
        <v>3.99</v>
      </c>
      <c r="M1388" s="201">
        <v>982</v>
      </c>
      <c r="N1388" s="202">
        <v>73.430000000000007</v>
      </c>
      <c r="O1388" s="201">
        <v>149</v>
      </c>
      <c r="P1388" s="202">
        <v>11.15</v>
      </c>
      <c r="Q1388" s="201">
        <v>22</v>
      </c>
      <c r="R1388" s="202">
        <v>1.65</v>
      </c>
      <c r="S1388" s="201">
        <v>184</v>
      </c>
      <c r="T1388" s="202">
        <v>13.77</v>
      </c>
      <c r="U1388" s="203">
        <v>115</v>
      </c>
      <c r="V1388" s="203">
        <v>20</v>
      </c>
      <c r="W1388" s="199" t="s">
        <v>169</v>
      </c>
    </row>
    <row r="1389" spans="1:23" hidden="1" x14ac:dyDescent="0.25">
      <c r="A1389" s="199" t="s">
        <v>1388</v>
      </c>
      <c r="B1389" s="199"/>
      <c r="C1389" s="199" t="s">
        <v>293</v>
      </c>
      <c r="D1389" s="199" t="s">
        <v>294</v>
      </c>
      <c r="E1389" s="199"/>
      <c r="F1389" s="200">
        <v>11.113</v>
      </c>
      <c r="G1389" s="199"/>
      <c r="H1389" s="199" t="s">
        <v>167</v>
      </c>
      <c r="I1389" s="199" t="s">
        <v>1393</v>
      </c>
      <c r="J1389" s="201">
        <v>33500</v>
      </c>
      <c r="K1389" s="201">
        <v>1675</v>
      </c>
      <c r="L1389" s="202">
        <v>5</v>
      </c>
      <c r="M1389" s="201">
        <v>1015</v>
      </c>
      <c r="N1389" s="202">
        <v>60.6</v>
      </c>
      <c r="O1389" s="201">
        <v>186</v>
      </c>
      <c r="P1389" s="202">
        <v>11.1</v>
      </c>
      <c r="Q1389" s="201">
        <v>119</v>
      </c>
      <c r="R1389" s="202">
        <v>7.1</v>
      </c>
      <c r="S1389" s="201">
        <v>355</v>
      </c>
      <c r="T1389" s="202">
        <v>21.2</v>
      </c>
      <c r="U1389" s="203">
        <v>193</v>
      </c>
      <c r="V1389" s="203">
        <v>84</v>
      </c>
      <c r="W1389" s="199" t="s">
        <v>169</v>
      </c>
    </row>
    <row r="1390" spans="1:23" hidden="1" x14ac:dyDescent="0.25">
      <c r="A1390" s="199" t="s">
        <v>1394</v>
      </c>
      <c r="B1390" s="199"/>
      <c r="C1390" s="199" t="s">
        <v>244</v>
      </c>
      <c r="D1390" s="199" t="s">
        <v>687</v>
      </c>
      <c r="E1390" s="199" t="s">
        <v>166</v>
      </c>
      <c r="F1390" s="200">
        <v>17.986999999999998</v>
      </c>
      <c r="G1390" s="199"/>
      <c r="H1390" s="199" t="s">
        <v>167</v>
      </c>
      <c r="I1390" s="199" t="s">
        <v>330</v>
      </c>
      <c r="J1390" s="201">
        <v>33500</v>
      </c>
      <c r="K1390" s="201">
        <v>536</v>
      </c>
      <c r="L1390" s="202">
        <v>1.6</v>
      </c>
      <c r="M1390" s="201">
        <v>468</v>
      </c>
      <c r="N1390" s="202">
        <v>87.4</v>
      </c>
      <c r="O1390" s="201">
        <v>43</v>
      </c>
      <c r="P1390" s="202">
        <v>8.1</v>
      </c>
      <c r="Q1390" s="201">
        <v>21</v>
      </c>
      <c r="R1390" s="202">
        <v>4</v>
      </c>
      <c r="S1390" s="201">
        <v>3</v>
      </c>
      <c r="T1390" s="202">
        <v>0.5</v>
      </c>
      <c r="U1390" s="203">
        <v>24</v>
      </c>
      <c r="V1390" s="203">
        <v>94</v>
      </c>
      <c r="W1390" s="199" t="s">
        <v>179</v>
      </c>
    </row>
    <row r="1391" spans="1:23" hidden="1" x14ac:dyDescent="0.25">
      <c r="A1391" s="199" t="s">
        <v>1626</v>
      </c>
      <c r="B1391" s="199"/>
      <c r="C1391" s="199" t="s">
        <v>202</v>
      </c>
      <c r="D1391" s="199" t="s">
        <v>827</v>
      </c>
      <c r="E1391" s="199"/>
      <c r="F1391" s="200">
        <v>2.9980000000000002</v>
      </c>
      <c r="G1391" s="199" t="s">
        <v>166</v>
      </c>
      <c r="H1391" s="199" t="s">
        <v>171</v>
      </c>
      <c r="I1391" s="199" t="s">
        <v>1688</v>
      </c>
      <c r="J1391" s="201">
        <v>33500</v>
      </c>
      <c r="K1391" s="201">
        <v>4020</v>
      </c>
      <c r="L1391" s="202">
        <v>12</v>
      </c>
      <c r="M1391" s="201">
        <v>2533</v>
      </c>
      <c r="N1391" s="202">
        <v>63</v>
      </c>
      <c r="O1391" s="201">
        <v>175</v>
      </c>
      <c r="P1391" s="202">
        <v>4.3600000000000003</v>
      </c>
      <c r="Q1391" s="201">
        <v>86</v>
      </c>
      <c r="R1391" s="202">
        <v>2.13</v>
      </c>
      <c r="S1391" s="201">
        <v>1227</v>
      </c>
      <c r="T1391" s="202">
        <v>30.51</v>
      </c>
      <c r="U1391" s="203">
        <v>541</v>
      </c>
      <c r="V1391" s="203">
        <v>18</v>
      </c>
      <c r="W1391" s="199" t="s">
        <v>169</v>
      </c>
    </row>
    <row r="1392" spans="1:23" hidden="1" x14ac:dyDescent="0.25">
      <c r="A1392" s="199" t="s">
        <v>1626</v>
      </c>
      <c r="B1392" s="199"/>
      <c r="C1392" s="199" t="s">
        <v>270</v>
      </c>
      <c r="D1392" s="199" t="s">
        <v>928</v>
      </c>
      <c r="E1392" s="199"/>
      <c r="F1392" s="200">
        <v>85.83</v>
      </c>
      <c r="G1392" s="199"/>
      <c r="H1392" s="199" t="s">
        <v>171</v>
      </c>
      <c r="I1392" s="199" t="s">
        <v>1748</v>
      </c>
      <c r="J1392" s="201">
        <v>33500</v>
      </c>
      <c r="K1392" s="201">
        <v>7199</v>
      </c>
      <c r="L1392" s="202">
        <v>21.49</v>
      </c>
      <c r="M1392" s="201">
        <v>3859</v>
      </c>
      <c r="N1392" s="202">
        <v>53.61</v>
      </c>
      <c r="O1392" s="201">
        <v>350</v>
      </c>
      <c r="P1392" s="202">
        <v>4.8600000000000003</v>
      </c>
      <c r="Q1392" s="201">
        <v>134</v>
      </c>
      <c r="R1392" s="202">
        <v>1.86</v>
      </c>
      <c r="S1392" s="201">
        <v>2856</v>
      </c>
      <c r="T1392" s="202">
        <v>39.67</v>
      </c>
      <c r="U1392" s="203">
        <v>1172</v>
      </c>
      <c r="V1392" s="203">
        <v>21</v>
      </c>
      <c r="W1392" s="199" t="s">
        <v>169</v>
      </c>
    </row>
    <row r="1393" spans="1:23" hidden="1" x14ac:dyDescent="0.25">
      <c r="A1393" s="199" t="s">
        <v>1955</v>
      </c>
      <c r="B1393" s="199"/>
      <c r="C1393" s="199" t="s">
        <v>176</v>
      </c>
      <c r="D1393" s="199" t="s">
        <v>177</v>
      </c>
      <c r="E1393" s="199"/>
      <c r="F1393" s="200">
        <v>43.417999999999999</v>
      </c>
      <c r="G1393" s="199"/>
      <c r="H1393" s="199" t="s">
        <v>167</v>
      </c>
      <c r="I1393" s="199" t="s">
        <v>1958</v>
      </c>
      <c r="J1393" s="201">
        <v>33500</v>
      </c>
      <c r="K1393" s="201">
        <v>1806</v>
      </c>
      <c r="L1393" s="202">
        <v>5.39</v>
      </c>
      <c r="M1393" s="201">
        <v>975</v>
      </c>
      <c r="N1393" s="202">
        <v>53.96</v>
      </c>
      <c r="O1393" s="201">
        <v>345</v>
      </c>
      <c r="P1393" s="202">
        <v>19.11</v>
      </c>
      <c r="Q1393" s="201">
        <v>115</v>
      </c>
      <c r="R1393" s="202">
        <v>6.39</v>
      </c>
      <c r="S1393" s="201">
        <v>371</v>
      </c>
      <c r="T1393" s="202">
        <v>20.54</v>
      </c>
      <c r="U1393" s="203">
        <v>211</v>
      </c>
      <c r="V1393" s="203">
        <v>3</v>
      </c>
      <c r="W1393" s="199" t="s">
        <v>179</v>
      </c>
    </row>
    <row r="1394" spans="1:23" hidden="1" x14ac:dyDescent="0.25">
      <c r="A1394" s="199" t="s">
        <v>2019</v>
      </c>
      <c r="B1394" s="199"/>
      <c r="C1394" s="199" t="s">
        <v>336</v>
      </c>
      <c r="D1394" s="199" t="s">
        <v>442</v>
      </c>
      <c r="E1394" s="199"/>
      <c r="F1394" s="200">
        <v>21.271999999999998</v>
      </c>
      <c r="G1394" s="199"/>
      <c r="H1394" s="199" t="s">
        <v>167</v>
      </c>
      <c r="I1394" s="199" t="s">
        <v>2028</v>
      </c>
      <c r="J1394" s="201">
        <v>33500</v>
      </c>
      <c r="K1394" s="201">
        <v>3022</v>
      </c>
      <c r="L1394" s="202">
        <v>9.02</v>
      </c>
      <c r="M1394" s="201">
        <v>1157</v>
      </c>
      <c r="N1394" s="202">
        <v>38.299999999999997</v>
      </c>
      <c r="O1394" s="201">
        <v>121</v>
      </c>
      <c r="P1394" s="202">
        <v>4</v>
      </c>
      <c r="Q1394" s="201">
        <v>57</v>
      </c>
      <c r="R1394" s="202">
        <v>1.9</v>
      </c>
      <c r="S1394" s="201">
        <v>1686</v>
      </c>
      <c r="T1394" s="202">
        <v>55.8</v>
      </c>
      <c r="U1394" s="203">
        <v>642</v>
      </c>
      <c r="V1394" s="203">
        <v>7</v>
      </c>
      <c r="W1394" s="199" t="s">
        <v>179</v>
      </c>
    </row>
    <row r="1395" spans="1:23" hidden="1" x14ac:dyDescent="0.25">
      <c r="A1395" s="199" t="s">
        <v>2201</v>
      </c>
      <c r="B1395" s="199"/>
      <c r="C1395" s="199" t="s">
        <v>428</v>
      </c>
      <c r="D1395" s="199" t="s">
        <v>436</v>
      </c>
      <c r="E1395" s="199" t="s">
        <v>166</v>
      </c>
      <c r="F1395" s="200">
        <v>20.975000000000001</v>
      </c>
      <c r="G1395" s="199"/>
      <c r="H1395" s="199" t="s">
        <v>167</v>
      </c>
      <c r="I1395" s="199" t="s">
        <v>433</v>
      </c>
      <c r="J1395" s="201">
        <v>33500</v>
      </c>
      <c r="K1395" s="201">
        <v>2931</v>
      </c>
      <c r="L1395" s="202">
        <v>8.75</v>
      </c>
      <c r="M1395" s="201">
        <v>1368</v>
      </c>
      <c r="N1395" s="202">
        <v>46.66</v>
      </c>
      <c r="O1395" s="201">
        <v>189</v>
      </c>
      <c r="P1395" s="202">
        <v>6.46</v>
      </c>
      <c r="Q1395" s="201">
        <v>91</v>
      </c>
      <c r="R1395" s="202">
        <v>3.12</v>
      </c>
      <c r="S1395" s="201">
        <v>1283</v>
      </c>
      <c r="T1395" s="202">
        <v>43.77</v>
      </c>
      <c r="U1395" s="203">
        <v>521</v>
      </c>
      <c r="V1395" s="203">
        <v>21</v>
      </c>
      <c r="W1395" s="199" t="s">
        <v>179</v>
      </c>
    </row>
    <row r="1396" spans="1:23" hidden="1" x14ac:dyDescent="0.25">
      <c r="A1396" s="199" t="s">
        <v>362</v>
      </c>
      <c r="B1396" s="199"/>
      <c r="C1396" s="199" t="s">
        <v>297</v>
      </c>
      <c r="D1396" s="199" t="s">
        <v>481</v>
      </c>
      <c r="E1396" s="199" t="s">
        <v>166</v>
      </c>
      <c r="F1396" s="200">
        <v>7.4859999999999998</v>
      </c>
      <c r="G1396" s="199"/>
      <c r="H1396" s="199" t="s">
        <v>167</v>
      </c>
      <c r="I1396" s="199" t="s">
        <v>483</v>
      </c>
      <c r="J1396" s="201">
        <v>33000</v>
      </c>
      <c r="K1396" s="201">
        <v>7244</v>
      </c>
      <c r="L1396" s="202">
        <v>21.95</v>
      </c>
      <c r="M1396" s="201">
        <v>647</v>
      </c>
      <c r="N1396" s="202">
        <v>8.93</v>
      </c>
      <c r="O1396" s="201">
        <v>314</v>
      </c>
      <c r="P1396" s="202">
        <v>4.33</v>
      </c>
      <c r="Q1396" s="201">
        <v>119</v>
      </c>
      <c r="R1396" s="202">
        <v>1.64</v>
      </c>
      <c r="S1396" s="201">
        <v>6164</v>
      </c>
      <c r="T1396" s="202">
        <v>85.09</v>
      </c>
      <c r="U1396" s="203">
        <v>2196</v>
      </c>
      <c r="V1396" s="203">
        <v>20</v>
      </c>
      <c r="W1396" s="199" t="s">
        <v>169</v>
      </c>
    </row>
    <row r="1397" spans="1:23" hidden="1" x14ac:dyDescent="0.25">
      <c r="A1397" s="199" t="s">
        <v>362</v>
      </c>
      <c r="B1397" s="199"/>
      <c r="C1397" s="199" t="s">
        <v>297</v>
      </c>
      <c r="D1397" s="199" t="s">
        <v>481</v>
      </c>
      <c r="E1397" s="199" t="s">
        <v>166</v>
      </c>
      <c r="F1397" s="200">
        <v>8.9749999999999996</v>
      </c>
      <c r="G1397" s="199"/>
      <c r="H1397" s="199" t="s">
        <v>167</v>
      </c>
      <c r="I1397" s="199" t="s">
        <v>484</v>
      </c>
      <c r="J1397" s="201">
        <v>33000</v>
      </c>
      <c r="K1397" s="201">
        <v>7244</v>
      </c>
      <c r="L1397" s="202">
        <v>21.95</v>
      </c>
      <c r="M1397" s="201">
        <v>647</v>
      </c>
      <c r="N1397" s="202">
        <v>8.93</v>
      </c>
      <c r="O1397" s="201">
        <v>314</v>
      </c>
      <c r="P1397" s="202">
        <v>4.33</v>
      </c>
      <c r="Q1397" s="201">
        <v>119</v>
      </c>
      <c r="R1397" s="202">
        <v>1.64</v>
      </c>
      <c r="S1397" s="201">
        <v>6164</v>
      </c>
      <c r="T1397" s="202">
        <v>85.09</v>
      </c>
      <c r="U1397" s="203">
        <v>2196</v>
      </c>
      <c r="V1397" s="203">
        <v>20</v>
      </c>
      <c r="W1397" s="199" t="s">
        <v>169</v>
      </c>
    </row>
    <row r="1398" spans="1:23" hidden="1" x14ac:dyDescent="0.25">
      <c r="A1398" s="199" t="s">
        <v>362</v>
      </c>
      <c r="B1398" s="199"/>
      <c r="C1398" s="199" t="s">
        <v>297</v>
      </c>
      <c r="D1398" s="199" t="s">
        <v>498</v>
      </c>
      <c r="E1398" s="199" t="s">
        <v>166</v>
      </c>
      <c r="F1398" s="200">
        <v>20.995000000000001</v>
      </c>
      <c r="G1398" s="199"/>
      <c r="H1398" s="199" t="s">
        <v>167</v>
      </c>
      <c r="I1398" s="199" t="s">
        <v>513</v>
      </c>
      <c r="J1398" s="201">
        <v>33000</v>
      </c>
      <c r="K1398" s="201">
        <v>8026</v>
      </c>
      <c r="L1398" s="202">
        <v>24.32</v>
      </c>
      <c r="M1398" s="201">
        <v>1661</v>
      </c>
      <c r="N1398" s="202">
        <v>20.7</v>
      </c>
      <c r="O1398" s="201">
        <v>299</v>
      </c>
      <c r="P1398" s="202">
        <v>3.73</v>
      </c>
      <c r="Q1398" s="201">
        <v>78</v>
      </c>
      <c r="R1398" s="202">
        <v>0.97</v>
      </c>
      <c r="S1398" s="201">
        <v>5987</v>
      </c>
      <c r="T1398" s="202">
        <v>74.599999999999994</v>
      </c>
      <c r="U1398" s="203">
        <v>2163</v>
      </c>
      <c r="V1398" s="203">
        <v>20</v>
      </c>
      <c r="W1398" s="199" t="s">
        <v>169</v>
      </c>
    </row>
    <row r="1399" spans="1:23" hidden="1" x14ac:dyDescent="0.25">
      <c r="A1399" s="199" t="s">
        <v>604</v>
      </c>
      <c r="B1399" s="199"/>
      <c r="C1399" s="199" t="s">
        <v>293</v>
      </c>
      <c r="D1399" s="199" t="s">
        <v>636</v>
      </c>
      <c r="E1399" s="199" t="s">
        <v>166</v>
      </c>
      <c r="F1399" s="200">
        <v>154.167</v>
      </c>
      <c r="G1399" s="199"/>
      <c r="H1399" s="199" t="s">
        <v>167</v>
      </c>
      <c r="I1399" s="199" t="s">
        <v>649</v>
      </c>
      <c r="J1399" s="201">
        <v>33000</v>
      </c>
      <c r="K1399" s="201">
        <v>11930</v>
      </c>
      <c r="L1399" s="202">
        <v>36.15</v>
      </c>
      <c r="M1399" s="201">
        <v>1618</v>
      </c>
      <c r="N1399" s="202">
        <v>13.56</v>
      </c>
      <c r="O1399" s="201">
        <v>267</v>
      </c>
      <c r="P1399" s="202">
        <v>2.2400000000000002</v>
      </c>
      <c r="Q1399" s="201">
        <v>150</v>
      </c>
      <c r="R1399" s="202">
        <v>1.26</v>
      </c>
      <c r="S1399" s="201">
        <v>9895</v>
      </c>
      <c r="T1399" s="202">
        <v>82.94</v>
      </c>
      <c r="U1399" s="203">
        <v>3517</v>
      </c>
      <c r="V1399" s="203">
        <v>4</v>
      </c>
      <c r="W1399" s="199" t="s">
        <v>169</v>
      </c>
    </row>
    <row r="1400" spans="1:23" hidden="1" x14ac:dyDescent="0.25">
      <c r="A1400" s="199" t="s">
        <v>604</v>
      </c>
      <c r="B1400" s="199"/>
      <c r="C1400" s="199" t="s">
        <v>293</v>
      </c>
      <c r="D1400" s="199" t="s">
        <v>636</v>
      </c>
      <c r="E1400" s="199" t="s">
        <v>166</v>
      </c>
      <c r="F1400" s="200">
        <v>156.49199999999999</v>
      </c>
      <c r="G1400" s="199"/>
      <c r="H1400" s="199" t="s">
        <v>171</v>
      </c>
      <c r="I1400" s="199" t="s">
        <v>650</v>
      </c>
      <c r="J1400" s="201">
        <v>33000</v>
      </c>
      <c r="K1400" s="201">
        <v>11906</v>
      </c>
      <c r="L1400" s="202">
        <v>36.08</v>
      </c>
      <c r="M1400" s="201">
        <v>1614</v>
      </c>
      <c r="N1400" s="202">
        <v>13.56</v>
      </c>
      <c r="O1400" s="201">
        <v>267</v>
      </c>
      <c r="P1400" s="202">
        <v>2.2400000000000002</v>
      </c>
      <c r="Q1400" s="201">
        <v>150</v>
      </c>
      <c r="R1400" s="202">
        <v>1.26</v>
      </c>
      <c r="S1400" s="201">
        <v>9875</v>
      </c>
      <c r="T1400" s="202">
        <v>82.94</v>
      </c>
      <c r="U1400" s="203">
        <v>3510</v>
      </c>
      <c r="V1400" s="203">
        <v>4</v>
      </c>
      <c r="W1400" s="199" t="s">
        <v>169</v>
      </c>
    </row>
    <row r="1401" spans="1:23" hidden="1" x14ac:dyDescent="0.25">
      <c r="A1401" s="199" t="s">
        <v>966</v>
      </c>
      <c r="B1401" s="199"/>
      <c r="C1401" s="199" t="s">
        <v>244</v>
      </c>
      <c r="D1401" s="199" t="s">
        <v>264</v>
      </c>
      <c r="E1401" s="199"/>
      <c r="F1401" s="200">
        <v>3.9</v>
      </c>
      <c r="G1401" s="199"/>
      <c r="H1401" s="199" t="s">
        <v>167</v>
      </c>
      <c r="I1401" s="199" t="s">
        <v>969</v>
      </c>
      <c r="J1401" s="201">
        <v>33000</v>
      </c>
      <c r="K1401" s="201">
        <v>4389</v>
      </c>
      <c r="L1401" s="202">
        <v>13.3</v>
      </c>
      <c r="M1401" s="201">
        <v>2709</v>
      </c>
      <c r="N1401" s="202">
        <v>61.72</v>
      </c>
      <c r="O1401" s="201">
        <v>233</v>
      </c>
      <c r="P1401" s="202">
        <v>5.31</v>
      </c>
      <c r="Q1401" s="201">
        <v>116</v>
      </c>
      <c r="R1401" s="202">
        <v>2.64</v>
      </c>
      <c r="S1401" s="201">
        <v>1331</v>
      </c>
      <c r="T1401" s="202">
        <v>30.33</v>
      </c>
      <c r="U1401" s="203">
        <v>592</v>
      </c>
      <c r="V1401" s="203">
        <v>21</v>
      </c>
      <c r="W1401" s="199" t="s">
        <v>169</v>
      </c>
    </row>
    <row r="1402" spans="1:23" hidden="1" x14ac:dyDescent="0.25">
      <c r="A1402" s="199" t="s">
        <v>978</v>
      </c>
      <c r="B1402" s="199"/>
      <c r="C1402" s="199" t="s">
        <v>164</v>
      </c>
      <c r="D1402" s="199" t="s">
        <v>165</v>
      </c>
      <c r="E1402" s="199"/>
      <c r="F1402" s="200">
        <v>22.6</v>
      </c>
      <c r="G1402" s="199"/>
      <c r="H1402" s="199" t="s">
        <v>171</v>
      </c>
      <c r="I1402" s="199" t="s">
        <v>987</v>
      </c>
      <c r="J1402" s="201">
        <v>33000</v>
      </c>
      <c r="K1402" s="201">
        <v>990</v>
      </c>
      <c r="L1402" s="202">
        <v>3</v>
      </c>
      <c r="M1402" s="201">
        <v>681</v>
      </c>
      <c r="N1402" s="202">
        <v>68.8</v>
      </c>
      <c r="O1402" s="201">
        <v>137</v>
      </c>
      <c r="P1402" s="202">
        <v>13.8</v>
      </c>
      <c r="Q1402" s="201">
        <v>56</v>
      </c>
      <c r="R1402" s="202">
        <v>5.7</v>
      </c>
      <c r="S1402" s="201">
        <v>116</v>
      </c>
      <c r="T1402" s="202">
        <v>11.7</v>
      </c>
      <c r="U1402" s="203">
        <v>85</v>
      </c>
      <c r="V1402" s="203">
        <v>18</v>
      </c>
      <c r="W1402" s="199" t="s">
        <v>179</v>
      </c>
    </row>
    <row r="1403" spans="1:23" hidden="1" x14ac:dyDescent="0.25">
      <c r="A1403" s="199" t="s">
        <v>1161</v>
      </c>
      <c r="B1403" s="199"/>
      <c r="C1403" s="199" t="s">
        <v>428</v>
      </c>
      <c r="D1403" s="199" t="s">
        <v>429</v>
      </c>
      <c r="E1403" s="199" t="s">
        <v>166</v>
      </c>
      <c r="F1403" s="200">
        <v>59.44</v>
      </c>
      <c r="G1403" s="199"/>
      <c r="H1403" s="199" t="s">
        <v>167</v>
      </c>
      <c r="I1403" s="199" t="s">
        <v>1169</v>
      </c>
      <c r="J1403" s="201">
        <v>33000</v>
      </c>
      <c r="K1403" s="201">
        <v>7583</v>
      </c>
      <c r="L1403" s="202">
        <v>22.98</v>
      </c>
      <c r="M1403" s="201">
        <v>1686</v>
      </c>
      <c r="N1403" s="202">
        <v>22.24</v>
      </c>
      <c r="O1403" s="201">
        <v>359</v>
      </c>
      <c r="P1403" s="202">
        <v>4.7300000000000004</v>
      </c>
      <c r="Q1403" s="201">
        <v>132</v>
      </c>
      <c r="R1403" s="202">
        <v>1.74</v>
      </c>
      <c r="S1403" s="201">
        <v>5407</v>
      </c>
      <c r="T1403" s="202">
        <v>71.3</v>
      </c>
      <c r="U1403" s="203">
        <v>1977</v>
      </c>
      <c r="V1403" s="203">
        <v>15</v>
      </c>
      <c r="W1403" s="199" t="s">
        <v>179</v>
      </c>
    </row>
    <row r="1404" spans="1:23" hidden="1" x14ac:dyDescent="0.25">
      <c r="A1404" s="199" t="s">
        <v>1371</v>
      </c>
      <c r="B1404" s="199"/>
      <c r="C1404" s="199" t="s">
        <v>244</v>
      </c>
      <c r="D1404" s="199" t="s">
        <v>245</v>
      </c>
      <c r="E1404" s="199"/>
      <c r="F1404" s="200">
        <v>10.554</v>
      </c>
      <c r="G1404" s="199"/>
      <c r="H1404" s="199" t="s">
        <v>171</v>
      </c>
      <c r="I1404" s="199" t="s">
        <v>1381</v>
      </c>
      <c r="J1404" s="201">
        <v>33000</v>
      </c>
      <c r="K1404" s="201">
        <v>436</v>
      </c>
      <c r="L1404" s="202">
        <v>1.32</v>
      </c>
      <c r="M1404" s="201">
        <v>340</v>
      </c>
      <c r="N1404" s="202">
        <v>77.87</v>
      </c>
      <c r="O1404" s="201">
        <v>61</v>
      </c>
      <c r="P1404" s="202">
        <v>14.02</v>
      </c>
      <c r="Q1404" s="201">
        <v>7</v>
      </c>
      <c r="R1404" s="202">
        <v>1.52</v>
      </c>
      <c r="S1404" s="201">
        <v>29</v>
      </c>
      <c r="T1404" s="202">
        <v>6.59</v>
      </c>
      <c r="U1404" s="203">
        <v>29</v>
      </c>
      <c r="V1404" s="203">
        <v>3</v>
      </c>
      <c r="W1404" s="199" t="s">
        <v>179</v>
      </c>
    </row>
    <row r="1405" spans="1:23" hidden="1" x14ac:dyDescent="0.25">
      <c r="A1405" s="199" t="s">
        <v>1388</v>
      </c>
      <c r="B1405" s="199"/>
      <c r="C1405" s="199" t="s">
        <v>293</v>
      </c>
      <c r="D1405" s="199" t="s">
        <v>294</v>
      </c>
      <c r="E1405" s="199"/>
      <c r="F1405" s="200">
        <v>7.1790000000000003</v>
      </c>
      <c r="G1405" s="199"/>
      <c r="H1405" s="199" t="s">
        <v>167</v>
      </c>
      <c r="I1405" s="199" t="s">
        <v>1391</v>
      </c>
      <c r="J1405" s="201">
        <v>33000</v>
      </c>
      <c r="K1405" s="201">
        <v>2145</v>
      </c>
      <c r="L1405" s="202">
        <v>6.5</v>
      </c>
      <c r="M1405" s="201">
        <v>1122</v>
      </c>
      <c r="N1405" s="202">
        <v>52.3</v>
      </c>
      <c r="O1405" s="201">
        <v>139</v>
      </c>
      <c r="P1405" s="202">
        <v>6.5</v>
      </c>
      <c r="Q1405" s="201">
        <v>43</v>
      </c>
      <c r="R1405" s="202">
        <v>2</v>
      </c>
      <c r="S1405" s="201">
        <v>841</v>
      </c>
      <c r="T1405" s="202">
        <v>39.200000000000003</v>
      </c>
      <c r="U1405" s="203">
        <v>349</v>
      </c>
      <c r="V1405" s="203">
        <v>84</v>
      </c>
      <c r="W1405" s="199" t="s">
        <v>169</v>
      </c>
    </row>
    <row r="1406" spans="1:23" hidden="1" x14ac:dyDescent="0.25">
      <c r="A1406" s="199" t="s">
        <v>2047</v>
      </c>
      <c r="B1406" s="199"/>
      <c r="C1406" s="199" t="s">
        <v>202</v>
      </c>
      <c r="D1406" s="199" t="s">
        <v>827</v>
      </c>
      <c r="E1406" s="199"/>
      <c r="F1406" s="200">
        <v>3.0219999999999998</v>
      </c>
      <c r="G1406" s="199"/>
      <c r="H1406" s="199" t="s">
        <v>167</v>
      </c>
      <c r="I1406" s="199" t="s">
        <v>2049</v>
      </c>
      <c r="J1406" s="201">
        <v>33000</v>
      </c>
      <c r="K1406" s="201">
        <v>5016</v>
      </c>
      <c r="L1406" s="202">
        <v>15.2</v>
      </c>
      <c r="M1406" s="201">
        <v>1585</v>
      </c>
      <c r="N1406" s="202">
        <v>31.6</v>
      </c>
      <c r="O1406" s="201">
        <v>356</v>
      </c>
      <c r="P1406" s="202">
        <v>7.1</v>
      </c>
      <c r="Q1406" s="201">
        <v>306</v>
      </c>
      <c r="R1406" s="202">
        <v>6.1</v>
      </c>
      <c r="S1406" s="201">
        <v>2769</v>
      </c>
      <c r="T1406" s="202">
        <v>55.2</v>
      </c>
      <c r="U1406" s="203">
        <v>1089</v>
      </c>
      <c r="V1406" s="203">
        <v>16</v>
      </c>
      <c r="W1406" s="199" t="s">
        <v>169</v>
      </c>
    </row>
    <row r="1407" spans="1:23" hidden="1" x14ac:dyDescent="0.25">
      <c r="A1407" s="199" t="s">
        <v>279</v>
      </c>
      <c r="B1407" s="199"/>
      <c r="C1407" s="199" t="s">
        <v>176</v>
      </c>
      <c r="D1407" s="199" t="s">
        <v>177</v>
      </c>
      <c r="E1407" s="199"/>
      <c r="F1407" s="200">
        <v>12.75</v>
      </c>
      <c r="G1407" s="199"/>
      <c r="H1407" s="199" t="s">
        <v>167</v>
      </c>
      <c r="I1407" s="199" t="s">
        <v>282</v>
      </c>
      <c r="J1407" s="201">
        <v>32500</v>
      </c>
      <c r="K1407" s="201">
        <v>1342</v>
      </c>
      <c r="L1407" s="202">
        <v>4.13</v>
      </c>
      <c r="M1407" s="201">
        <v>1021</v>
      </c>
      <c r="N1407" s="202">
        <v>76.09</v>
      </c>
      <c r="O1407" s="201">
        <v>100</v>
      </c>
      <c r="P1407" s="202">
        <v>7.45</v>
      </c>
      <c r="Q1407" s="201">
        <v>19</v>
      </c>
      <c r="R1407" s="202">
        <v>1.42</v>
      </c>
      <c r="S1407" s="201">
        <v>202</v>
      </c>
      <c r="T1407" s="202">
        <v>15.04</v>
      </c>
      <c r="U1407" s="203">
        <v>117</v>
      </c>
      <c r="V1407" s="203">
        <v>6</v>
      </c>
      <c r="W1407" s="199" t="s">
        <v>179</v>
      </c>
    </row>
    <row r="1408" spans="1:23" hidden="1" x14ac:dyDescent="0.25">
      <c r="A1408" s="199" t="s">
        <v>772</v>
      </c>
      <c r="B1408" s="199"/>
      <c r="C1408" s="199" t="s">
        <v>460</v>
      </c>
      <c r="D1408" s="199" t="s">
        <v>788</v>
      </c>
      <c r="E1408" s="199" t="s">
        <v>166</v>
      </c>
      <c r="F1408" s="200">
        <v>15.598000000000001</v>
      </c>
      <c r="G1408" s="199"/>
      <c r="H1408" s="199" t="s">
        <v>171</v>
      </c>
      <c r="I1408" s="199" t="s">
        <v>790</v>
      </c>
      <c r="J1408" s="201">
        <v>32500</v>
      </c>
      <c r="K1408" s="201">
        <v>1950</v>
      </c>
      <c r="L1408" s="202">
        <v>6</v>
      </c>
      <c r="M1408" s="201">
        <v>885</v>
      </c>
      <c r="N1408" s="202">
        <v>45.4</v>
      </c>
      <c r="O1408" s="201">
        <v>296</v>
      </c>
      <c r="P1408" s="202">
        <v>15.2</v>
      </c>
      <c r="Q1408" s="201">
        <v>49</v>
      </c>
      <c r="R1408" s="202">
        <v>2.5</v>
      </c>
      <c r="S1408" s="201">
        <v>720</v>
      </c>
      <c r="T1408" s="202">
        <v>36.9</v>
      </c>
      <c r="U1408" s="203">
        <v>314</v>
      </c>
      <c r="V1408" s="203">
        <v>86</v>
      </c>
      <c r="W1408" s="199" t="s">
        <v>169</v>
      </c>
    </row>
    <row r="1409" spans="1:23" hidden="1" x14ac:dyDescent="0.25">
      <c r="A1409" s="199" t="s">
        <v>978</v>
      </c>
      <c r="B1409" s="199"/>
      <c r="C1409" s="199" t="s">
        <v>164</v>
      </c>
      <c r="D1409" s="199" t="s">
        <v>165</v>
      </c>
      <c r="E1409" s="199"/>
      <c r="F1409" s="200">
        <v>20.719000000000001</v>
      </c>
      <c r="G1409" s="199"/>
      <c r="H1409" s="199" t="s">
        <v>171</v>
      </c>
      <c r="I1409" s="199" t="s">
        <v>986</v>
      </c>
      <c r="J1409" s="201">
        <v>32500</v>
      </c>
      <c r="K1409" s="201">
        <v>1073</v>
      </c>
      <c r="L1409" s="202">
        <v>3.3</v>
      </c>
      <c r="M1409" s="201">
        <v>791</v>
      </c>
      <c r="N1409" s="202">
        <v>73.7</v>
      </c>
      <c r="O1409" s="201">
        <v>99</v>
      </c>
      <c r="P1409" s="202">
        <v>9.1999999999999993</v>
      </c>
      <c r="Q1409" s="201">
        <v>34</v>
      </c>
      <c r="R1409" s="202">
        <v>3.2</v>
      </c>
      <c r="S1409" s="201">
        <v>149</v>
      </c>
      <c r="T1409" s="202">
        <v>13.9</v>
      </c>
      <c r="U1409" s="203">
        <v>93</v>
      </c>
      <c r="V1409" s="203">
        <v>18</v>
      </c>
      <c r="W1409" s="199" t="s">
        <v>179</v>
      </c>
    </row>
    <row r="1410" spans="1:23" hidden="1" x14ac:dyDescent="0.25">
      <c r="A1410" s="199" t="s">
        <v>1285</v>
      </c>
      <c r="B1410" s="199"/>
      <c r="C1410" s="199" t="s">
        <v>164</v>
      </c>
      <c r="D1410" s="199" t="s">
        <v>165</v>
      </c>
      <c r="E1410" s="199"/>
      <c r="F1410" s="200">
        <v>5.242</v>
      </c>
      <c r="G1410" s="199"/>
      <c r="H1410" s="199" t="s">
        <v>167</v>
      </c>
      <c r="I1410" s="199" t="s">
        <v>1287</v>
      </c>
      <c r="J1410" s="201">
        <v>32500</v>
      </c>
      <c r="K1410" s="201">
        <v>1040</v>
      </c>
      <c r="L1410" s="202">
        <v>3.2</v>
      </c>
      <c r="M1410" s="201">
        <v>742</v>
      </c>
      <c r="N1410" s="202">
        <v>71.3</v>
      </c>
      <c r="O1410" s="201">
        <v>112</v>
      </c>
      <c r="P1410" s="202">
        <v>10.8</v>
      </c>
      <c r="Q1410" s="201">
        <v>107</v>
      </c>
      <c r="R1410" s="202">
        <v>10.3</v>
      </c>
      <c r="S1410" s="201">
        <v>79</v>
      </c>
      <c r="T1410" s="202">
        <v>7.6</v>
      </c>
      <c r="U1410" s="203">
        <v>79</v>
      </c>
      <c r="V1410" s="203">
        <v>18</v>
      </c>
      <c r="W1410" s="199" t="s">
        <v>169</v>
      </c>
    </row>
    <row r="1411" spans="1:23" hidden="1" x14ac:dyDescent="0.25">
      <c r="A1411" s="199" t="s">
        <v>1285</v>
      </c>
      <c r="B1411" s="199"/>
      <c r="C1411" s="199" t="s">
        <v>164</v>
      </c>
      <c r="D1411" s="199" t="s">
        <v>165</v>
      </c>
      <c r="E1411" s="199"/>
      <c r="F1411" s="200">
        <v>5.242</v>
      </c>
      <c r="G1411" s="199"/>
      <c r="H1411" s="199" t="s">
        <v>171</v>
      </c>
      <c r="I1411" s="199" t="s">
        <v>1287</v>
      </c>
      <c r="J1411" s="201">
        <v>32500</v>
      </c>
      <c r="K1411" s="201">
        <v>3803</v>
      </c>
      <c r="L1411" s="202">
        <v>11.7</v>
      </c>
      <c r="M1411" s="201">
        <v>1076</v>
      </c>
      <c r="N1411" s="202">
        <v>28.3</v>
      </c>
      <c r="O1411" s="201">
        <v>357</v>
      </c>
      <c r="P1411" s="202">
        <v>9.4</v>
      </c>
      <c r="Q1411" s="201">
        <v>217</v>
      </c>
      <c r="R1411" s="202">
        <v>5.7</v>
      </c>
      <c r="S1411" s="201">
        <v>2152</v>
      </c>
      <c r="T1411" s="202">
        <v>56.6</v>
      </c>
      <c r="U1411" s="203">
        <v>845</v>
      </c>
      <c r="V1411" s="203">
        <v>18</v>
      </c>
      <c r="W1411" s="199" t="s">
        <v>169</v>
      </c>
    </row>
    <row r="1412" spans="1:23" hidden="1" x14ac:dyDescent="0.25">
      <c r="A1412" s="199" t="s">
        <v>1332</v>
      </c>
      <c r="B1412" s="199"/>
      <c r="C1412" s="199" t="s">
        <v>460</v>
      </c>
      <c r="D1412" s="199" t="s">
        <v>797</v>
      </c>
      <c r="E1412" s="199"/>
      <c r="F1412" s="200">
        <v>14.164</v>
      </c>
      <c r="G1412" s="199"/>
      <c r="H1412" s="199" t="s">
        <v>167</v>
      </c>
      <c r="I1412" s="199" t="s">
        <v>1368</v>
      </c>
      <c r="J1412" s="201">
        <v>32500</v>
      </c>
      <c r="K1412" s="201">
        <v>5743</v>
      </c>
      <c r="L1412" s="202">
        <v>17.670000000000002</v>
      </c>
      <c r="M1412" s="201">
        <v>1448</v>
      </c>
      <c r="N1412" s="202">
        <v>25.22</v>
      </c>
      <c r="O1412" s="201">
        <v>187</v>
      </c>
      <c r="P1412" s="202">
        <v>3.25</v>
      </c>
      <c r="Q1412" s="201">
        <v>76</v>
      </c>
      <c r="R1412" s="202">
        <v>1.33</v>
      </c>
      <c r="S1412" s="201">
        <v>4032</v>
      </c>
      <c r="T1412" s="202">
        <v>70.2</v>
      </c>
      <c r="U1412" s="203">
        <v>1470</v>
      </c>
      <c r="V1412" s="203">
        <v>4</v>
      </c>
      <c r="W1412" s="199" t="s">
        <v>169</v>
      </c>
    </row>
    <row r="1413" spans="1:23" hidden="1" x14ac:dyDescent="0.25">
      <c r="A1413" s="199" t="s">
        <v>1553</v>
      </c>
      <c r="B1413" s="199"/>
      <c r="C1413" s="199" t="s">
        <v>460</v>
      </c>
      <c r="D1413" s="199" t="s">
        <v>788</v>
      </c>
      <c r="E1413" s="199" t="s">
        <v>166</v>
      </c>
      <c r="F1413" s="200">
        <v>8.07</v>
      </c>
      <c r="G1413" s="199"/>
      <c r="H1413" s="199" t="s">
        <v>171</v>
      </c>
      <c r="I1413" s="199" t="s">
        <v>1610</v>
      </c>
      <c r="J1413" s="201">
        <v>32500</v>
      </c>
      <c r="K1413" s="201">
        <v>2828</v>
      </c>
      <c r="L1413" s="202">
        <v>8.6999999999999993</v>
      </c>
      <c r="M1413" s="201">
        <v>778</v>
      </c>
      <c r="N1413" s="202">
        <v>27.5</v>
      </c>
      <c r="O1413" s="201">
        <v>478</v>
      </c>
      <c r="P1413" s="202">
        <v>16.899999999999999</v>
      </c>
      <c r="Q1413" s="201">
        <v>399</v>
      </c>
      <c r="R1413" s="202">
        <v>14.1</v>
      </c>
      <c r="S1413" s="201">
        <v>1174</v>
      </c>
      <c r="T1413" s="202">
        <v>41.5</v>
      </c>
      <c r="U1413" s="203">
        <v>535</v>
      </c>
      <c r="V1413" s="203">
        <v>97</v>
      </c>
      <c r="W1413" s="199" t="s">
        <v>179</v>
      </c>
    </row>
    <row r="1414" spans="1:23" hidden="1" x14ac:dyDescent="0.25">
      <c r="A1414" s="199" t="s">
        <v>2201</v>
      </c>
      <c r="B1414" s="199"/>
      <c r="C1414" s="199" t="s">
        <v>428</v>
      </c>
      <c r="D1414" s="199" t="s">
        <v>1025</v>
      </c>
      <c r="E1414" s="199" t="s">
        <v>166</v>
      </c>
      <c r="F1414" s="200">
        <v>14.653</v>
      </c>
      <c r="G1414" s="199"/>
      <c r="H1414" s="199" t="s">
        <v>171</v>
      </c>
      <c r="I1414" s="199" t="s">
        <v>2213</v>
      </c>
      <c r="J1414" s="201">
        <v>32500</v>
      </c>
      <c r="K1414" s="201">
        <v>2766</v>
      </c>
      <c r="L1414" s="202">
        <v>8.51</v>
      </c>
      <c r="M1414" s="201">
        <v>1913</v>
      </c>
      <c r="N1414" s="202">
        <v>69.150000000000006</v>
      </c>
      <c r="O1414" s="201">
        <v>203</v>
      </c>
      <c r="P1414" s="202">
        <v>7.34</v>
      </c>
      <c r="Q1414" s="201">
        <v>123</v>
      </c>
      <c r="R1414" s="202">
        <v>4.45</v>
      </c>
      <c r="S1414" s="201">
        <v>527</v>
      </c>
      <c r="T1414" s="202">
        <v>19.059999999999999</v>
      </c>
      <c r="U1414" s="203">
        <v>286</v>
      </c>
      <c r="V1414" s="203">
        <v>21</v>
      </c>
      <c r="W1414" s="199" t="s">
        <v>179</v>
      </c>
    </row>
    <row r="1415" spans="1:23" hidden="1" x14ac:dyDescent="0.25">
      <c r="A1415" s="199" t="s">
        <v>362</v>
      </c>
      <c r="B1415" s="199"/>
      <c r="C1415" s="199" t="s">
        <v>460</v>
      </c>
      <c r="D1415" s="199" t="s">
        <v>473</v>
      </c>
      <c r="E1415" s="199" t="s">
        <v>166</v>
      </c>
      <c r="F1415" s="200">
        <v>17.975000000000001</v>
      </c>
      <c r="G1415" s="199"/>
      <c r="H1415" s="199" t="s">
        <v>171</v>
      </c>
      <c r="I1415" s="199" t="s">
        <v>474</v>
      </c>
      <c r="J1415" s="201">
        <v>32000</v>
      </c>
      <c r="K1415" s="201">
        <v>7632</v>
      </c>
      <c r="L1415" s="202">
        <v>23.85</v>
      </c>
      <c r="M1415" s="201">
        <v>566</v>
      </c>
      <c r="N1415" s="202">
        <v>7.42</v>
      </c>
      <c r="O1415" s="201">
        <v>348</v>
      </c>
      <c r="P1415" s="202">
        <v>4.5599999999999996</v>
      </c>
      <c r="Q1415" s="201">
        <v>155</v>
      </c>
      <c r="R1415" s="202">
        <v>2.0299999999999998</v>
      </c>
      <c r="S1415" s="201">
        <v>6563</v>
      </c>
      <c r="T1415" s="202">
        <v>85.99</v>
      </c>
      <c r="U1415" s="203">
        <v>2339</v>
      </c>
      <c r="V1415" s="203">
        <v>19</v>
      </c>
      <c r="W1415" s="199" t="s">
        <v>179</v>
      </c>
    </row>
    <row r="1416" spans="1:23" hidden="1" x14ac:dyDescent="0.25">
      <c r="A1416" s="199" t="s">
        <v>362</v>
      </c>
      <c r="B1416" s="199"/>
      <c r="C1416" s="199" t="s">
        <v>297</v>
      </c>
      <c r="D1416" s="199" t="s">
        <v>481</v>
      </c>
      <c r="E1416" s="199" t="s">
        <v>166</v>
      </c>
      <c r="F1416" s="200">
        <v>5.7690000000000001</v>
      </c>
      <c r="G1416" s="199"/>
      <c r="H1416" s="199" t="s">
        <v>167</v>
      </c>
      <c r="I1416" s="199" t="s">
        <v>482</v>
      </c>
      <c r="J1416" s="201">
        <v>32000</v>
      </c>
      <c r="K1416" s="201">
        <v>7024</v>
      </c>
      <c r="L1416" s="202">
        <v>21.95</v>
      </c>
      <c r="M1416" s="201">
        <v>582</v>
      </c>
      <c r="N1416" s="202">
        <v>8.2799999999999994</v>
      </c>
      <c r="O1416" s="201">
        <v>233</v>
      </c>
      <c r="P1416" s="202">
        <v>3.32</v>
      </c>
      <c r="Q1416" s="201">
        <v>110</v>
      </c>
      <c r="R1416" s="202">
        <v>1.57</v>
      </c>
      <c r="S1416" s="201">
        <v>6099</v>
      </c>
      <c r="T1416" s="202">
        <v>86.83</v>
      </c>
      <c r="U1416" s="203">
        <v>2162</v>
      </c>
      <c r="V1416" s="203">
        <v>20</v>
      </c>
      <c r="W1416" s="199" t="s">
        <v>169</v>
      </c>
    </row>
    <row r="1417" spans="1:23" hidden="1" x14ac:dyDescent="0.25">
      <c r="A1417" s="199" t="s">
        <v>362</v>
      </c>
      <c r="B1417" s="199"/>
      <c r="C1417" s="199" t="s">
        <v>297</v>
      </c>
      <c r="D1417" s="199" t="s">
        <v>481</v>
      </c>
      <c r="E1417" s="199" t="s">
        <v>166</v>
      </c>
      <c r="F1417" s="200">
        <v>19.780999999999999</v>
      </c>
      <c r="G1417" s="199"/>
      <c r="H1417" s="199" t="s">
        <v>167</v>
      </c>
      <c r="I1417" s="199" t="s">
        <v>487</v>
      </c>
      <c r="J1417" s="201">
        <v>32000</v>
      </c>
      <c r="K1417" s="201">
        <v>7024</v>
      </c>
      <c r="L1417" s="202">
        <v>21.95</v>
      </c>
      <c r="M1417" s="201">
        <v>627</v>
      </c>
      <c r="N1417" s="202">
        <v>8.92</v>
      </c>
      <c r="O1417" s="201">
        <v>305</v>
      </c>
      <c r="P1417" s="202">
        <v>4.34</v>
      </c>
      <c r="Q1417" s="201">
        <v>115</v>
      </c>
      <c r="R1417" s="202">
        <v>1.64</v>
      </c>
      <c r="S1417" s="201">
        <v>5977</v>
      </c>
      <c r="T1417" s="202">
        <v>85.1</v>
      </c>
      <c r="U1417" s="203">
        <v>2129</v>
      </c>
      <c r="V1417" s="203">
        <v>20</v>
      </c>
      <c r="W1417" s="199" t="s">
        <v>169</v>
      </c>
    </row>
    <row r="1418" spans="1:23" hidden="1" x14ac:dyDescent="0.25">
      <c r="A1418" s="199" t="s">
        <v>918</v>
      </c>
      <c r="B1418" s="199"/>
      <c r="C1418" s="199" t="s">
        <v>244</v>
      </c>
      <c r="D1418" s="199" t="s">
        <v>245</v>
      </c>
      <c r="E1418" s="199" t="s">
        <v>166</v>
      </c>
      <c r="F1418" s="200">
        <v>28.687000000000001</v>
      </c>
      <c r="G1418" s="199"/>
      <c r="H1418" s="199" t="s">
        <v>171</v>
      </c>
      <c r="I1418" s="199" t="s">
        <v>924</v>
      </c>
      <c r="J1418" s="201">
        <v>32000</v>
      </c>
      <c r="K1418" s="201">
        <v>352</v>
      </c>
      <c r="L1418" s="202">
        <v>1.1000000000000001</v>
      </c>
      <c r="M1418" s="201">
        <v>259</v>
      </c>
      <c r="N1418" s="202">
        <v>73.44</v>
      </c>
      <c r="O1418" s="201">
        <v>42</v>
      </c>
      <c r="P1418" s="202">
        <v>11.98</v>
      </c>
      <c r="Q1418" s="201">
        <v>21</v>
      </c>
      <c r="R1418" s="202">
        <v>5.99</v>
      </c>
      <c r="S1418" s="201">
        <v>30</v>
      </c>
      <c r="T1418" s="202">
        <v>8.59</v>
      </c>
      <c r="U1418" s="203">
        <v>26</v>
      </c>
      <c r="V1418" s="203">
        <v>2</v>
      </c>
      <c r="W1418" s="199" t="s">
        <v>179</v>
      </c>
    </row>
    <row r="1419" spans="1:23" hidden="1" x14ac:dyDescent="0.25">
      <c r="A1419" s="199" t="s">
        <v>1066</v>
      </c>
      <c r="B1419" s="199"/>
      <c r="C1419" s="199" t="s">
        <v>460</v>
      </c>
      <c r="D1419" s="199" t="s">
        <v>849</v>
      </c>
      <c r="E1419" s="199"/>
      <c r="F1419" s="200">
        <v>5.21</v>
      </c>
      <c r="G1419" s="199"/>
      <c r="H1419" s="199" t="s">
        <v>171</v>
      </c>
      <c r="I1419" s="199" t="s">
        <v>1098</v>
      </c>
      <c r="J1419" s="201">
        <v>32000</v>
      </c>
      <c r="K1419" s="201">
        <v>2099</v>
      </c>
      <c r="L1419" s="202">
        <v>6.56</v>
      </c>
      <c r="M1419" s="201">
        <v>1737</v>
      </c>
      <c r="N1419" s="202">
        <v>82.76</v>
      </c>
      <c r="O1419" s="201">
        <v>115</v>
      </c>
      <c r="P1419" s="202">
        <v>5.5</v>
      </c>
      <c r="Q1419" s="201">
        <v>45</v>
      </c>
      <c r="R1419" s="202">
        <v>2.16</v>
      </c>
      <c r="S1419" s="201">
        <v>201</v>
      </c>
      <c r="T1419" s="202">
        <v>9.58</v>
      </c>
      <c r="U1419" s="203">
        <v>147</v>
      </c>
      <c r="V1419" s="203">
        <v>16</v>
      </c>
      <c r="W1419" s="199" t="s">
        <v>169</v>
      </c>
    </row>
    <row r="1420" spans="1:23" x14ac:dyDescent="0.25">
      <c r="A1420" s="199" t="s">
        <v>1306</v>
      </c>
      <c r="B1420" s="199"/>
      <c r="C1420" s="199" t="s">
        <v>359</v>
      </c>
      <c r="D1420" s="199" t="s">
        <v>360</v>
      </c>
      <c r="E1420" s="199"/>
      <c r="F1420" s="200">
        <v>3.8180000000000001</v>
      </c>
      <c r="G1420" s="199"/>
      <c r="H1420" s="199" t="s">
        <v>171</v>
      </c>
      <c r="I1420" s="199" t="s">
        <v>1512</v>
      </c>
      <c r="J1420" s="201">
        <v>50000</v>
      </c>
      <c r="K1420" s="201">
        <v>4050</v>
      </c>
      <c r="L1420" s="202">
        <v>8.1</v>
      </c>
      <c r="M1420" s="201">
        <v>2098</v>
      </c>
      <c r="N1420" s="202">
        <v>51.8</v>
      </c>
      <c r="O1420" s="201">
        <v>632</v>
      </c>
      <c r="P1420" s="202">
        <v>15.6</v>
      </c>
      <c r="Q1420" s="201">
        <v>126</v>
      </c>
      <c r="R1420" s="202">
        <v>3.1</v>
      </c>
      <c r="S1420" s="201">
        <v>1195</v>
      </c>
      <c r="T1420" s="202">
        <v>29.5</v>
      </c>
      <c r="U1420" s="203">
        <v>562</v>
      </c>
      <c r="V1420" s="203">
        <v>87</v>
      </c>
      <c r="W1420" s="199" t="s">
        <v>169</v>
      </c>
    </row>
    <row r="1421" spans="1:23" hidden="1" x14ac:dyDescent="0.25">
      <c r="A1421" s="199" t="s">
        <v>1279</v>
      </c>
      <c r="B1421" s="199"/>
      <c r="C1421" s="199" t="s">
        <v>164</v>
      </c>
      <c r="D1421" s="199" t="s">
        <v>165</v>
      </c>
      <c r="E1421" s="199"/>
      <c r="F1421" s="200">
        <v>10</v>
      </c>
      <c r="G1421" s="199"/>
      <c r="H1421" s="199" t="s">
        <v>167</v>
      </c>
      <c r="I1421" s="199" t="s">
        <v>1280</v>
      </c>
      <c r="J1421" s="201">
        <v>32000</v>
      </c>
      <c r="K1421" s="201">
        <v>640</v>
      </c>
      <c r="L1421" s="202">
        <v>2</v>
      </c>
      <c r="M1421" s="201">
        <v>484</v>
      </c>
      <c r="N1421" s="202">
        <v>75.680000000000007</v>
      </c>
      <c r="O1421" s="201">
        <v>93</v>
      </c>
      <c r="P1421" s="202">
        <v>14.6</v>
      </c>
      <c r="Q1421" s="201">
        <v>14</v>
      </c>
      <c r="R1421" s="202">
        <v>2.2000000000000002</v>
      </c>
      <c r="S1421" s="201">
        <v>48</v>
      </c>
      <c r="T1421" s="202">
        <v>7.44</v>
      </c>
      <c r="U1421" s="203">
        <v>44</v>
      </c>
      <c r="V1421" s="203">
        <v>19</v>
      </c>
      <c r="W1421" s="199" t="s">
        <v>169</v>
      </c>
    </row>
    <row r="1422" spans="1:23" hidden="1" x14ac:dyDescent="0.25">
      <c r="A1422" s="199" t="s">
        <v>1143</v>
      </c>
      <c r="B1422" s="199"/>
      <c r="C1422" s="199" t="s">
        <v>293</v>
      </c>
      <c r="D1422" s="199" t="s">
        <v>636</v>
      </c>
      <c r="E1422" s="199"/>
      <c r="F1422" s="200">
        <v>40.448999999999998</v>
      </c>
      <c r="G1422" s="199"/>
      <c r="H1422" s="199" t="s">
        <v>171</v>
      </c>
      <c r="I1422" s="199" t="s">
        <v>1331</v>
      </c>
      <c r="J1422" s="201">
        <v>32000</v>
      </c>
      <c r="K1422" s="201">
        <v>3328</v>
      </c>
      <c r="L1422" s="202">
        <v>10.4</v>
      </c>
      <c r="M1422" s="201">
        <v>1694</v>
      </c>
      <c r="N1422" s="202">
        <v>50.9</v>
      </c>
      <c r="O1422" s="201">
        <v>319</v>
      </c>
      <c r="P1422" s="202">
        <v>9.6</v>
      </c>
      <c r="Q1422" s="201">
        <v>106</v>
      </c>
      <c r="R1422" s="202">
        <v>3.2</v>
      </c>
      <c r="S1422" s="201">
        <v>1208</v>
      </c>
      <c r="T1422" s="202">
        <v>36.299999999999997</v>
      </c>
      <c r="U1422" s="203">
        <v>521</v>
      </c>
      <c r="V1422" s="203">
        <v>91</v>
      </c>
      <c r="W1422" s="199" t="s">
        <v>179</v>
      </c>
    </row>
    <row r="1423" spans="1:23" hidden="1" x14ac:dyDescent="0.25">
      <c r="A1423" s="199" t="s">
        <v>1332</v>
      </c>
      <c r="B1423" s="199"/>
      <c r="C1423" s="199" t="s">
        <v>460</v>
      </c>
      <c r="D1423" s="199" t="s">
        <v>797</v>
      </c>
      <c r="E1423" s="199"/>
      <c r="F1423" s="200">
        <v>16.285</v>
      </c>
      <c r="G1423" s="199"/>
      <c r="H1423" s="199" t="s">
        <v>167</v>
      </c>
      <c r="I1423" s="199" t="s">
        <v>1369</v>
      </c>
      <c r="J1423" s="201">
        <v>32000</v>
      </c>
      <c r="K1423" s="201">
        <v>5594</v>
      </c>
      <c r="L1423" s="202">
        <v>17.48</v>
      </c>
      <c r="M1423" s="201">
        <v>1246</v>
      </c>
      <c r="N1423" s="202">
        <v>22.28</v>
      </c>
      <c r="O1423" s="201">
        <v>180</v>
      </c>
      <c r="P1423" s="202">
        <v>3.22</v>
      </c>
      <c r="Q1423" s="201">
        <v>60</v>
      </c>
      <c r="R1423" s="202">
        <v>1.08</v>
      </c>
      <c r="S1423" s="201">
        <v>4107</v>
      </c>
      <c r="T1423" s="202">
        <v>73.42</v>
      </c>
      <c r="U1423" s="203">
        <v>1486</v>
      </c>
      <c r="V1423" s="203">
        <v>16</v>
      </c>
      <c r="W1423" s="199" t="s">
        <v>179</v>
      </c>
    </row>
    <row r="1424" spans="1:23" hidden="1" x14ac:dyDescent="0.25">
      <c r="A1424" s="199" t="s">
        <v>1388</v>
      </c>
      <c r="B1424" s="199"/>
      <c r="C1424" s="199" t="s">
        <v>293</v>
      </c>
      <c r="D1424" s="199" t="s">
        <v>294</v>
      </c>
      <c r="E1424" s="199"/>
      <c r="F1424" s="200">
        <v>6.4130000000000003</v>
      </c>
      <c r="G1424" s="199"/>
      <c r="H1424" s="199" t="s">
        <v>167</v>
      </c>
      <c r="I1424" s="199" t="s">
        <v>964</v>
      </c>
      <c r="J1424" s="201">
        <v>32000</v>
      </c>
      <c r="K1424" s="201">
        <v>4074</v>
      </c>
      <c r="L1424" s="202">
        <v>12.73</v>
      </c>
      <c r="M1424" s="201">
        <v>1455</v>
      </c>
      <c r="N1424" s="202">
        <v>35.71</v>
      </c>
      <c r="O1424" s="201">
        <v>595</v>
      </c>
      <c r="P1424" s="202">
        <v>14.61</v>
      </c>
      <c r="Q1424" s="201">
        <v>172</v>
      </c>
      <c r="R1424" s="202">
        <v>4.22</v>
      </c>
      <c r="S1424" s="201">
        <v>1852</v>
      </c>
      <c r="T1424" s="202">
        <v>45.45</v>
      </c>
      <c r="U1424" s="203">
        <v>770</v>
      </c>
      <c r="V1424" s="203">
        <v>11</v>
      </c>
      <c r="W1424" s="199" t="s">
        <v>169</v>
      </c>
    </row>
    <row r="1425" spans="1:23" hidden="1" x14ac:dyDescent="0.25">
      <c r="A1425" s="199" t="s">
        <v>1472</v>
      </c>
      <c r="B1425" s="199"/>
      <c r="C1425" s="199" t="s">
        <v>176</v>
      </c>
      <c r="D1425" s="199" t="s">
        <v>177</v>
      </c>
      <c r="E1425" s="199"/>
      <c r="F1425" s="200">
        <v>2.65</v>
      </c>
      <c r="G1425" s="199"/>
      <c r="H1425" s="199" t="s">
        <v>167</v>
      </c>
      <c r="I1425" s="199" t="s">
        <v>1475</v>
      </c>
      <c r="J1425" s="201">
        <v>32000</v>
      </c>
      <c r="K1425" s="201">
        <v>778</v>
      </c>
      <c r="L1425" s="202">
        <v>2.4300000000000002</v>
      </c>
      <c r="M1425" s="201">
        <v>610</v>
      </c>
      <c r="N1425" s="202">
        <v>78.44</v>
      </c>
      <c r="O1425" s="201">
        <v>58</v>
      </c>
      <c r="P1425" s="202">
        <v>7.48</v>
      </c>
      <c r="Q1425" s="201">
        <v>5</v>
      </c>
      <c r="R1425" s="202">
        <v>0.61</v>
      </c>
      <c r="S1425" s="201">
        <v>105</v>
      </c>
      <c r="T1425" s="202">
        <v>13.47</v>
      </c>
      <c r="U1425" s="203">
        <v>64</v>
      </c>
      <c r="V1425" s="203">
        <v>6</v>
      </c>
      <c r="W1425" s="199" t="s">
        <v>179</v>
      </c>
    </row>
    <row r="1426" spans="1:23" hidden="1" x14ac:dyDescent="0.25">
      <c r="A1426" s="199" t="s">
        <v>1472</v>
      </c>
      <c r="B1426" s="199"/>
      <c r="C1426" s="199" t="s">
        <v>176</v>
      </c>
      <c r="D1426" s="199" t="s">
        <v>177</v>
      </c>
      <c r="E1426" s="199" t="s">
        <v>234</v>
      </c>
      <c r="F1426" s="200">
        <v>3.278</v>
      </c>
      <c r="G1426" s="199"/>
      <c r="H1426" s="199" t="s">
        <v>171</v>
      </c>
      <c r="I1426" s="199" t="s">
        <v>1476</v>
      </c>
      <c r="J1426" s="201">
        <v>32000</v>
      </c>
      <c r="K1426" s="201">
        <v>778</v>
      </c>
      <c r="L1426" s="202">
        <v>2.4300000000000002</v>
      </c>
      <c r="M1426" s="201">
        <v>610</v>
      </c>
      <c r="N1426" s="202">
        <v>78.44</v>
      </c>
      <c r="O1426" s="201">
        <v>58</v>
      </c>
      <c r="P1426" s="202">
        <v>7.48</v>
      </c>
      <c r="Q1426" s="201">
        <v>5</v>
      </c>
      <c r="R1426" s="202">
        <v>0.61</v>
      </c>
      <c r="S1426" s="201">
        <v>105</v>
      </c>
      <c r="T1426" s="202">
        <v>13.47</v>
      </c>
      <c r="U1426" s="203">
        <v>64</v>
      </c>
      <c r="V1426" s="203">
        <v>6</v>
      </c>
      <c r="W1426" s="199" t="s">
        <v>179</v>
      </c>
    </row>
    <row r="1427" spans="1:23" hidden="1" x14ac:dyDescent="0.25">
      <c r="A1427" s="199" t="s">
        <v>1846</v>
      </c>
      <c r="B1427" s="199"/>
      <c r="C1427" s="199" t="s">
        <v>176</v>
      </c>
      <c r="D1427" s="199" t="s">
        <v>196</v>
      </c>
      <c r="E1427" s="199" t="s">
        <v>166</v>
      </c>
      <c r="F1427" s="200">
        <v>17.905000000000001</v>
      </c>
      <c r="G1427" s="199"/>
      <c r="H1427" s="199" t="s">
        <v>171</v>
      </c>
      <c r="I1427" s="199" t="s">
        <v>1851</v>
      </c>
      <c r="J1427" s="201">
        <v>32000</v>
      </c>
      <c r="K1427" s="201">
        <v>4176</v>
      </c>
      <c r="L1427" s="202">
        <v>13.05</v>
      </c>
      <c r="M1427" s="201">
        <v>1335</v>
      </c>
      <c r="N1427" s="202">
        <v>31.97</v>
      </c>
      <c r="O1427" s="201">
        <v>599</v>
      </c>
      <c r="P1427" s="202">
        <v>14.34</v>
      </c>
      <c r="Q1427" s="201">
        <v>234</v>
      </c>
      <c r="R1427" s="202">
        <v>5.61</v>
      </c>
      <c r="S1427" s="201">
        <v>2008</v>
      </c>
      <c r="T1427" s="202">
        <v>48.08</v>
      </c>
      <c r="U1427" s="203">
        <v>829</v>
      </c>
      <c r="V1427" s="203">
        <v>7</v>
      </c>
      <c r="W1427" s="199" t="s">
        <v>169</v>
      </c>
    </row>
    <row r="1428" spans="1:23" hidden="1" x14ac:dyDescent="0.25">
      <c r="A1428" s="199" t="s">
        <v>2047</v>
      </c>
      <c r="B1428" s="199"/>
      <c r="C1428" s="199" t="s">
        <v>202</v>
      </c>
      <c r="D1428" s="199" t="s">
        <v>223</v>
      </c>
      <c r="E1428" s="199" t="s">
        <v>166</v>
      </c>
      <c r="F1428" s="200">
        <v>1.109</v>
      </c>
      <c r="G1428" s="199"/>
      <c r="H1428" s="199" t="s">
        <v>167</v>
      </c>
      <c r="I1428" s="199" t="s">
        <v>2048</v>
      </c>
      <c r="J1428" s="201">
        <v>32000</v>
      </c>
      <c r="K1428" s="201">
        <v>2403</v>
      </c>
      <c r="L1428" s="202">
        <v>7.51</v>
      </c>
      <c r="M1428" s="201">
        <v>1694</v>
      </c>
      <c r="N1428" s="202">
        <v>70.48</v>
      </c>
      <c r="O1428" s="201">
        <v>269</v>
      </c>
      <c r="P1428" s="202">
        <v>11.19</v>
      </c>
      <c r="Q1428" s="201">
        <v>100</v>
      </c>
      <c r="R1428" s="202">
        <v>4.18</v>
      </c>
      <c r="S1428" s="201">
        <v>340</v>
      </c>
      <c r="T1428" s="202">
        <v>14.16</v>
      </c>
      <c r="U1428" s="203">
        <v>216</v>
      </c>
      <c r="V1428" s="203">
        <v>17</v>
      </c>
      <c r="W1428" s="199" t="s">
        <v>179</v>
      </c>
    </row>
    <row r="1429" spans="1:23" hidden="1" x14ac:dyDescent="0.25">
      <c r="A1429" s="199" t="s">
        <v>2047</v>
      </c>
      <c r="B1429" s="199"/>
      <c r="C1429" s="199" t="s">
        <v>202</v>
      </c>
      <c r="D1429" s="199" t="s">
        <v>223</v>
      </c>
      <c r="E1429" s="199" t="s">
        <v>234</v>
      </c>
      <c r="F1429" s="200">
        <v>5.1849999999999996</v>
      </c>
      <c r="G1429" s="199"/>
      <c r="H1429" s="199" t="s">
        <v>171</v>
      </c>
      <c r="I1429" s="199" t="s">
        <v>216</v>
      </c>
      <c r="J1429" s="201">
        <v>32000</v>
      </c>
      <c r="K1429" s="201">
        <v>2403</v>
      </c>
      <c r="L1429" s="202">
        <v>7.51</v>
      </c>
      <c r="M1429" s="201">
        <v>985</v>
      </c>
      <c r="N1429" s="202">
        <v>41</v>
      </c>
      <c r="O1429" s="201">
        <v>240</v>
      </c>
      <c r="P1429" s="202">
        <v>10</v>
      </c>
      <c r="Q1429" s="201">
        <v>96</v>
      </c>
      <c r="R1429" s="202">
        <v>4</v>
      </c>
      <c r="S1429" s="201">
        <v>1081</v>
      </c>
      <c r="T1429" s="202">
        <v>45</v>
      </c>
      <c r="U1429" s="203">
        <v>444</v>
      </c>
      <c r="V1429" s="203">
        <v>17</v>
      </c>
      <c r="W1429" s="199" t="s">
        <v>169</v>
      </c>
    </row>
    <row r="1430" spans="1:23" hidden="1" x14ac:dyDescent="0.25">
      <c r="A1430" s="199" t="s">
        <v>2201</v>
      </c>
      <c r="B1430" s="199"/>
      <c r="C1430" s="199" t="s">
        <v>428</v>
      </c>
      <c r="D1430" s="199" t="s">
        <v>436</v>
      </c>
      <c r="E1430" s="199" t="s">
        <v>166</v>
      </c>
      <c r="F1430" s="200">
        <v>20.975000000000001</v>
      </c>
      <c r="G1430" s="199"/>
      <c r="H1430" s="199" t="s">
        <v>171</v>
      </c>
      <c r="I1430" s="199" t="s">
        <v>433</v>
      </c>
      <c r="J1430" s="201">
        <v>32000</v>
      </c>
      <c r="K1430" s="201">
        <v>2880</v>
      </c>
      <c r="L1430" s="202">
        <v>9</v>
      </c>
      <c r="M1430" s="201">
        <v>1440</v>
      </c>
      <c r="N1430" s="202">
        <v>50</v>
      </c>
      <c r="O1430" s="201">
        <v>144</v>
      </c>
      <c r="P1430" s="202">
        <v>5</v>
      </c>
      <c r="Q1430" s="201">
        <v>115</v>
      </c>
      <c r="R1430" s="202">
        <v>4</v>
      </c>
      <c r="S1430" s="201">
        <v>1181</v>
      </c>
      <c r="T1430" s="202">
        <v>41</v>
      </c>
      <c r="U1430" s="203">
        <v>488</v>
      </c>
      <c r="V1430" s="203">
        <v>20</v>
      </c>
      <c r="W1430" s="199" t="s">
        <v>169</v>
      </c>
    </row>
    <row r="1431" spans="1:23" hidden="1" x14ac:dyDescent="0.25">
      <c r="A1431" s="199" t="s">
        <v>2321</v>
      </c>
      <c r="B1431" s="199"/>
      <c r="C1431" s="199" t="s">
        <v>244</v>
      </c>
      <c r="D1431" s="199" t="s">
        <v>687</v>
      </c>
      <c r="E1431" s="199"/>
      <c r="F1431" s="200">
        <v>3.3140000000000001</v>
      </c>
      <c r="G1431" s="199"/>
      <c r="H1431" s="199" t="s">
        <v>167</v>
      </c>
      <c r="I1431" s="199" t="s">
        <v>2323</v>
      </c>
      <c r="J1431" s="201">
        <v>32000</v>
      </c>
      <c r="K1431" s="201">
        <v>1888</v>
      </c>
      <c r="L1431" s="202">
        <v>5.9</v>
      </c>
      <c r="M1431" s="201">
        <v>844</v>
      </c>
      <c r="N1431" s="202">
        <v>44.7</v>
      </c>
      <c r="O1431" s="201">
        <v>266</v>
      </c>
      <c r="P1431" s="202">
        <v>14.1</v>
      </c>
      <c r="Q1431" s="201">
        <v>151</v>
      </c>
      <c r="R1431" s="202">
        <v>8</v>
      </c>
      <c r="S1431" s="201">
        <v>627</v>
      </c>
      <c r="T1431" s="202">
        <v>33.200000000000003</v>
      </c>
      <c r="U1431" s="203">
        <v>293</v>
      </c>
      <c r="V1431" s="203">
        <v>94</v>
      </c>
      <c r="W1431" s="199" t="s">
        <v>179</v>
      </c>
    </row>
    <row r="1432" spans="1:23" hidden="1" x14ac:dyDescent="0.25">
      <c r="A1432" s="199" t="s">
        <v>163</v>
      </c>
      <c r="B1432" s="199"/>
      <c r="C1432" s="199" t="s">
        <v>176</v>
      </c>
      <c r="D1432" s="199" t="s">
        <v>177</v>
      </c>
      <c r="E1432" s="199"/>
      <c r="F1432" s="200">
        <v>1.9730000000000001</v>
      </c>
      <c r="G1432" s="199"/>
      <c r="H1432" s="199" t="s">
        <v>167</v>
      </c>
      <c r="I1432" s="199" t="s">
        <v>180</v>
      </c>
      <c r="J1432" s="201">
        <v>31500</v>
      </c>
      <c r="K1432" s="201">
        <v>986</v>
      </c>
      <c r="L1432" s="202">
        <v>3.13</v>
      </c>
      <c r="M1432" s="201">
        <v>589</v>
      </c>
      <c r="N1432" s="202">
        <v>59.69</v>
      </c>
      <c r="O1432" s="201">
        <v>114</v>
      </c>
      <c r="P1432" s="202">
        <v>11.54</v>
      </c>
      <c r="Q1432" s="201">
        <v>38</v>
      </c>
      <c r="R1432" s="202">
        <v>3.82</v>
      </c>
      <c r="S1432" s="201">
        <v>246</v>
      </c>
      <c r="T1432" s="202">
        <v>24.95</v>
      </c>
      <c r="U1432" s="203">
        <v>122</v>
      </c>
      <c r="V1432" s="203">
        <v>5</v>
      </c>
      <c r="W1432" s="199" t="s">
        <v>179</v>
      </c>
    </row>
    <row r="1433" spans="1:23" hidden="1" x14ac:dyDescent="0.25">
      <c r="A1433" s="199" t="s">
        <v>163</v>
      </c>
      <c r="B1433" s="199"/>
      <c r="C1433" s="199" t="s">
        <v>176</v>
      </c>
      <c r="D1433" s="199" t="s">
        <v>177</v>
      </c>
      <c r="E1433" s="199"/>
      <c r="F1433" s="200">
        <v>8.266</v>
      </c>
      <c r="G1433" s="199"/>
      <c r="H1433" s="199" t="s">
        <v>171</v>
      </c>
      <c r="I1433" s="199" t="s">
        <v>182</v>
      </c>
      <c r="J1433" s="201">
        <v>31500</v>
      </c>
      <c r="K1433" s="201">
        <v>6908</v>
      </c>
      <c r="L1433" s="202">
        <v>21.93</v>
      </c>
      <c r="M1433" s="201">
        <v>1178</v>
      </c>
      <c r="N1433" s="202">
        <v>17.05</v>
      </c>
      <c r="O1433" s="201">
        <v>1666</v>
      </c>
      <c r="P1433" s="202">
        <v>24.11</v>
      </c>
      <c r="Q1433" s="201">
        <v>229</v>
      </c>
      <c r="R1433" s="202">
        <v>3.31</v>
      </c>
      <c r="S1433" s="201">
        <v>3836</v>
      </c>
      <c r="T1433" s="202">
        <v>55.53</v>
      </c>
      <c r="U1433" s="203">
        <v>1552</v>
      </c>
      <c r="V1433" s="203">
        <v>7</v>
      </c>
      <c r="W1433" s="199" t="s">
        <v>179</v>
      </c>
    </row>
    <row r="1434" spans="1:23" hidden="1" x14ac:dyDescent="0.25">
      <c r="A1434" s="199" t="s">
        <v>362</v>
      </c>
      <c r="B1434" s="199"/>
      <c r="C1434" s="199" t="s">
        <v>336</v>
      </c>
      <c r="D1434" s="199" t="s">
        <v>337</v>
      </c>
      <c r="E1434" s="199"/>
      <c r="F1434" s="200">
        <v>3.444</v>
      </c>
      <c r="G1434" s="199"/>
      <c r="H1434" s="199" t="s">
        <v>167</v>
      </c>
      <c r="I1434" s="199" t="s">
        <v>448</v>
      </c>
      <c r="J1434" s="201">
        <v>31500</v>
      </c>
      <c r="K1434" s="201">
        <v>7812</v>
      </c>
      <c r="L1434" s="202">
        <v>24.8</v>
      </c>
      <c r="M1434" s="201">
        <v>1289</v>
      </c>
      <c r="N1434" s="202">
        <v>16.5</v>
      </c>
      <c r="O1434" s="201">
        <v>164</v>
      </c>
      <c r="P1434" s="202">
        <v>2.1</v>
      </c>
      <c r="Q1434" s="201">
        <v>94</v>
      </c>
      <c r="R1434" s="202">
        <v>1.2</v>
      </c>
      <c r="S1434" s="201">
        <v>6265</v>
      </c>
      <c r="T1434" s="202">
        <v>80.2</v>
      </c>
      <c r="U1434" s="203">
        <v>2235</v>
      </c>
      <c r="V1434" s="203">
        <v>4</v>
      </c>
      <c r="W1434" s="199" t="s">
        <v>169</v>
      </c>
    </row>
    <row r="1435" spans="1:23" hidden="1" x14ac:dyDescent="0.25">
      <c r="A1435" s="199" t="s">
        <v>362</v>
      </c>
      <c r="B1435" s="199"/>
      <c r="C1435" s="199" t="s">
        <v>460</v>
      </c>
      <c r="D1435" s="199" t="s">
        <v>473</v>
      </c>
      <c r="E1435" s="199" t="s">
        <v>166</v>
      </c>
      <c r="F1435" s="200">
        <v>18.722000000000001</v>
      </c>
      <c r="G1435" s="199"/>
      <c r="H1435" s="199" t="s">
        <v>171</v>
      </c>
      <c r="I1435" s="199" t="s">
        <v>475</v>
      </c>
      <c r="J1435" s="201">
        <v>31500</v>
      </c>
      <c r="K1435" s="201">
        <v>6895</v>
      </c>
      <c r="L1435" s="202">
        <v>21.89</v>
      </c>
      <c r="M1435" s="201">
        <v>453</v>
      </c>
      <c r="N1435" s="202">
        <v>6.57</v>
      </c>
      <c r="O1435" s="201">
        <v>299</v>
      </c>
      <c r="P1435" s="202">
        <v>4.33</v>
      </c>
      <c r="Q1435" s="201">
        <v>121</v>
      </c>
      <c r="R1435" s="202">
        <v>1.76</v>
      </c>
      <c r="S1435" s="201">
        <v>6022</v>
      </c>
      <c r="T1435" s="202">
        <v>87.34</v>
      </c>
      <c r="U1435" s="203">
        <v>2139</v>
      </c>
      <c r="V1435" s="203">
        <v>15</v>
      </c>
      <c r="W1435" s="199" t="s">
        <v>169</v>
      </c>
    </row>
    <row r="1436" spans="1:23" hidden="1" x14ac:dyDescent="0.25">
      <c r="A1436" s="199" t="s">
        <v>362</v>
      </c>
      <c r="B1436" s="199"/>
      <c r="C1436" s="199" t="s">
        <v>297</v>
      </c>
      <c r="D1436" s="199" t="s">
        <v>481</v>
      </c>
      <c r="E1436" s="199" t="s">
        <v>166</v>
      </c>
      <c r="F1436" s="200">
        <v>13.965</v>
      </c>
      <c r="G1436" s="199"/>
      <c r="H1436" s="199" t="s">
        <v>167</v>
      </c>
      <c r="I1436" s="199" t="s">
        <v>486</v>
      </c>
      <c r="J1436" s="201">
        <v>31500</v>
      </c>
      <c r="K1436" s="201">
        <v>6914</v>
      </c>
      <c r="L1436" s="202">
        <v>21.95</v>
      </c>
      <c r="M1436" s="201">
        <v>617</v>
      </c>
      <c r="N1436" s="202">
        <v>8.92</v>
      </c>
      <c r="O1436" s="201">
        <v>300</v>
      </c>
      <c r="P1436" s="202">
        <v>4.34</v>
      </c>
      <c r="Q1436" s="201">
        <v>113</v>
      </c>
      <c r="R1436" s="202">
        <v>1.64</v>
      </c>
      <c r="S1436" s="201">
        <v>5884</v>
      </c>
      <c r="T1436" s="202">
        <v>85.1</v>
      </c>
      <c r="U1436" s="203">
        <v>2096</v>
      </c>
      <c r="V1436" s="203">
        <v>20</v>
      </c>
      <c r="W1436" s="199" t="s">
        <v>169</v>
      </c>
    </row>
    <row r="1437" spans="1:23" hidden="1" x14ac:dyDescent="0.25">
      <c r="A1437" s="199" t="s">
        <v>596</v>
      </c>
      <c r="B1437" s="199"/>
      <c r="C1437" s="199" t="s">
        <v>244</v>
      </c>
      <c r="D1437" s="199" t="s">
        <v>601</v>
      </c>
      <c r="E1437" s="199"/>
      <c r="F1437" s="200">
        <v>11.448</v>
      </c>
      <c r="G1437" s="199"/>
      <c r="H1437" s="199" t="s">
        <v>171</v>
      </c>
      <c r="I1437" s="199" t="s">
        <v>603</v>
      </c>
      <c r="J1437" s="201">
        <v>31500</v>
      </c>
      <c r="K1437" s="201">
        <v>1021</v>
      </c>
      <c r="L1437" s="202">
        <v>3.24</v>
      </c>
      <c r="M1437" s="201">
        <v>723</v>
      </c>
      <c r="N1437" s="202">
        <v>70.81</v>
      </c>
      <c r="O1437" s="201">
        <v>188</v>
      </c>
      <c r="P1437" s="202">
        <v>18.43</v>
      </c>
      <c r="Q1437" s="201">
        <v>32</v>
      </c>
      <c r="R1437" s="202">
        <v>3.17</v>
      </c>
      <c r="S1437" s="201">
        <v>77</v>
      </c>
      <c r="T1437" s="202">
        <v>7.59</v>
      </c>
      <c r="U1437" s="203">
        <v>74</v>
      </c>
      <c r="V1437" s="203">
        <v>1</v>
      </c>
      <c r="W1437" s="199" t="s">
        <v>179</v>
      </c>
    </row>
    <row r="1438" spans="1:23" hidden="1" x14ac:dyDescent="0.25">
      <c r="A1438" s="199" t="s">
        <v>651</v>
      </c>
      <c r="B1438" s="199"/>
      <c r="C1438" s="199" t="s">
        <v>244</v>
      </c>
      <c r="D1438" s="199" t="s">
        <v>662</v>
      </c>
      <c r="E1438" s="199"/>
      <c r="F1438" s="200">
        <v>0</v>
      </c>
      <c r="G1438" s="199"/>
      <c r="H1438" s="199" t="s">
        <v>167</v>
      </c>
      <c r="I1438" s="199" t="s">
        <v>2625</v>
      </c>
      <c r="J1438" s="201">
        <v>31500</v>
      </c>
      <c r="K1438" s="201">
        <v>2504</v>
      </c>
      <c r="L1438" s="202">
        <v>7.95</v>
      </c>
      <c r="M1438" s="201">
        <v>776</v>
      </c>
      <c r="N1438" s="202">
        <v>31.01</v>
      </c>
      <c r="O1438" s="201">
        <v>228</v>
      </c>
      <c r="P1438" s="202">
        <v>9.11</v>
      </c>
      <c r="Q1438" s="201">
        <v>152</v>
      </c>
      <c r="R1438" s="202">
        <v>6.06</v>
      </c>
      <c r="S1438" s="201">
        <v>1348</v>
      </c>
      <c r="T1438" s="202">
        <v>53.82</v>
      </c>
      <c r="U1438" s="203">
        <v>536</v>
      </c>
      <c r="V1438" s="203">
        <v>2</v>
      </c>
      <c r="W1438" s="199" t="s">
        <v>179</v>
      </c>
    </row>
    <row r="1439" spans="1:23" hidden="1" x14ac:dyDescent="0.25">
      <c r="A1439" s="199" t="s">
        <v>1332</v>
      </c>
      <c r="B1439" s="199"/>
      <c r="C1439" s="199" t="s">
        <v>460</v>
      </c>
      <c r="D1439" s="199" t="s">
        <v>849</v>
      </c>
      <c r="E1439" s="199"/>
      <c r="F1439" s="200">
        <v>33.131</v>
      </c>
      <c r="G1439" s="199"/>
      <c r="H1439" s="199" t="s">
        <v>171</v>
      </c>
      <c r="I1439" s="199" t="s">
        <v>1366</v>
      </c>
      <c r="J1439" s="201">
        <v>31500</v>
      </c>
      <c r="K1439" s="201">
        <v>5031</v>
      </c>
      <c r="L1439" s="202">
        <v>15.97</v>
      </c>
      <c r="M1439" s="201">
        <v>1395</v>
      </c>
      <c r="N1439" s="202">
        <v>27.73</v>
      </c>
      <c r="O1439" s="201">
        <v>189</v>
      </c>
      <c r="P1439" s="202">
        <v>3.76</v>
      </c>
      <c r="Q1439" s="201">
        <v>72</v>
      </c>
      <c r="R1439" s="202">
        <v>1.43</v>
      </c>
      <c r="S1439" s="201">
        <v>3375</v>
      </c>
      <c r="T1439" s="202">
        <v>67.08</v>
      </c>
      <c r="U1439" s="203">
        <v>1241</v>
      </c>
      <c r="V1439" s="203">
        <v>0</v>
      </c>
      <c r="W1439" s="199" t="s">
        <v>169</v>
      </c>
    </row>
    <row r="1440" spans="1:23" hidden="1" x14ac:dyDescent="0.25">
      <c r="A1440" s="199" t="s">
        <v>1332</v>
      </c>
      <c r="B1440" s="199"/>
      <c r="C1440" s="199" t="s">
        <v>460</v>
      </c>
      <c r="D1440" s="199" t="s">
        <v>849</v>
      </c>
      <c r="E1440" s="199"/>
      <c r="F1440" s="200">
        <v>33.131</v>
      </c>
      <c r="G1440" s="199"/>
      <c r="H1440" s="199" t="s">
        <v>167</v>
      </c>
      <c r="I1440" s="199" t="s">
        <v>1366</v>
      </c>
      <c r="J1440" s="201">
        <v>31500</v>
      </c>
      <c r="K1440" s="201">
        <v>5969</v>
      </c>
      <c r="L1440" s="202">
        <v>18.95</v>
      </c>
      <c r="M1440" s="201">
        <v>1655</v>
      </c>
      <c r="N1440" s="202">
        <v>27.73</v>
      </c>
      <c r="O1440" s="201">
        <v>224</v>
      </c>
      <c r="P1440" s="202">
        <v>3.76</v>
      </c>
      <c r="Q1440" s="201">
        <v>85</v>
      </c>
      <c r="R1440" s="202">
        <v>1.43</v>
      </c>
      <c r="S1440" s="201">
        <v>4004</v>
      </c>
      <c r="T1440" s="202">
        <v>67.08</v>
      </c>
      <c r="U1440" s="203">
        <v>1472</v>
      </c>
      <c r="V1440" s="203">
        <v>0</v>
      </c>
      <c r="W1440" s="199" t="s">
        <v>169</v>
      </c>
    </row>
    <row r="1441" spans="1:23" hidden="1" x14ac:dyDescent="0.25">
      <c r="A1441" s="199" t="s">
        <v>1553</v>
      </c>
      <c r="B1441" s="199"/>
      <c r="C1441" s="199" t="s">
        <v>460</v>
      </c>
      <c r="D1441" s="199" t="s">
        <v>788</v>
      </c>
      <c r="E1441" s="199"/>
      <c r="F1441" s="200">
        <v>30.632999999999999</v>
      </c>
      <c r="G1441" s="199"/>
      <c r="H1441" s="199" t="s">
        <v>171</v>
      </c>
      <c r="I1441" s="199" t="s">
        <v>1614</v>
      </c>
      <c r="J1441" s="201">
        <v>31500</v>
      </c>
      <c r="K1441" s="201">
        <v>2898</v>
      </c>
      <c r="L1441" s="202">
        <v>9.1999999999999993</v>
      </c>
      <c r="M1441" s="201">
        <v>1058</v>
      </c>
      <c r="N1441" s="202">
        <v>36.5</v>
      </c>
      <c r="O1441" s="201">
        <v>461</v>
      </c>
      <c r="P1441" s="202">
        <v>15.9</v>
      </c>
      <c r="Q1441" s="201">
        <v>391</v>
      </c>
      <c r="R1441" s="202">
        <v>13.5</v>
      </c>
      <c r="S1441" s="201">
        <v>988</v>
      </c>
      <c r="T1441" s="202">
        <v>34.1</v>
      </c>
      <c r="U1441" s="203">
        <v>478</v>
      </c>
      <c r="V1441" s="203">
        <v>97</v>
      </c>
      <c r="W1441" s="199" t="s">
        <v>169</v>
      </c>
    </row>
    <row r="1442" spans="1:23" hidden="1" x14ac:dyDescent="0.25">
      <c r="A1442" s="199" t="s">
        <v>2201</v>
      </c>
      <c r="B1442" s="199"/>
      <c r="C1442" s="199" t="s">
        <v>428</v>
      </c>
      <c r="D1442" s="199" t="s">
        <v>436</v>
      </c>
      <c r="E1442" s="199" t="s">
        <v>166</v>
      </c>
      <c r="F1442" s="200">
        <v>17.911999999999999</v>
      </c>
      <c r="G1442" s="199"/>
      <c r="H1442" s="199" t="s">
        <v>167</v>
      </c>
      <c r="I1442" s="199" t="s">
        <v>2207</v>
      </c>
      <c r="J1442" s="201">
        <v>31500</v>
      </c>
      <c r="K1442" s="201">
        <v>2835</v>
      </c>
      <c r="L1442" s="202">
        <v>9</v>
      </c>
      <c r="M1442" s="201">
        <v>1418</v>
      </c>
      <c r="N1442" s="202">
        <v>50</v>
      </c>
      <c r="O1442" s="201">
        <v>142</v>
      </c>
      <c r="P1442" s="202">
        <v>5</v>
      </c>
      <c r="Q1442" s="201">
        <v>113</v>
      </c>
      <c r="R1442" s="202">
        <v>4</v>
      </c>
      <c r="S1442" s="201">
        <v>1162</v>
      </c>
      <c r="T1442" s="202">
        <v>41</v>
      </c>
      <c r="U1442" s="203">
        <v>480</v>
      </c>
      <c r="V1442" s="203">
        <v>20</v>
      </c>
      <c r="W1442" s="199" t="s">
        <v>169</v>
      </c>
    </row>
    <row r="1443" spans="1:23" hidden="1" x14ac:dyDescent="0.25">
      <c r="A1443" s="199" t="s">
        <v>163</v>
      </c>
      <c r="B1443" s="199"/>
      <c r="C1443" s="199" t="s">
        <v>202</v>
      </c>
      <c r="D1443" s="199" t="s">
        <v>237</v>
      </c>
      <c r="E1443" s="199" t="s">
        <v>166</v>
      </c>
      <c r="F1443" s="200">
        <v>2.6829999999999998</v>
      </c>
      <c r="G1443" s="199"/>
      <c r="H1443" s="199" t="s">
        <v>171</v>
      </c>
      <c r="I1443" s="199" t="s">
        <v>239</v>
      </c>
      <c r="J1443" s="201">
        <v>31000</v>
      </c>
      <c r="K1443" s="201">
        <v>2790</v>
      </c>
      <c r="L1443" s="202">
        <v>9</v>
      </c>
      <c r="M1443" s="201">
        <v>1623</v>
      </c>
      <c r="N1443" s="202">
        <v>58.17</v>
      </c>
      <c r="O1443" s="201">
        <v>307</v>
      </c>
      <c r="P1443" s="202">
        <v>11</v>
      </c>
      <c r="Q1443" s="201">
        <v>167</v>
      </c>
      <c r="R1443" s="202">
        <v>6</v>
      </c>
      <c r="S1443" s="201">
        <v>693</v>
      </c>
      <c r="T1443" s="202">
        <v>24.83</v>
      </c>
      <c r="U1443" s="203">
        <v>349</v>
      </c>
      <c r="V1443" s="203">
        <v>17</v>
      </c>
      <c r="W1443" s="199" t="s">
        <v>169</v>
      </c>
    </row>
    <row r="1444" spans="1:23" hidden="1" x14ac:dyDescent="0.25">
      <c r="A1444" s="199" t="s">
        <v>279</v>
      </c>
      <c r="B1444" s="199"/>
      <c r="C1444" s="199" t="s">
        <v>176</v>
      </c>
      <c r="D1444" s="199" t="s">
        <v>177</v>
      </c>
      <c r="E1444" s="199"/>
      <c r="F1444" s="200">
        <v>10.896000000000001</v>
      </c>
      <c r="G1444" s="199"/>
      <c r="H1444" s="199" t="s">
        <v>167</v>
      </c>
      <c r="I1444" s="199" t="s">
        <v>281</v>
      </c>
      <c r="J1444" s="201">
        <v>31000</v>
      </c>
      <c r="K1444" s="201">
        <v>787</v>
      </c>
      <c r="L1444" s="202">
        <v>2.54</v>
      </c>
      <c r="M1444" s="201">
        <v>648</v>
      </c>
      <c r="N1444" s="202">
        <v>82.32</v>
      </c>
      <c r="O1444" s="201">
        <v>55</v>
      </c>
      <c r="P1444" s="202">
        <v>6.98</v>
      </c>
      <c r="Q1444" s="201">
        <v>14</v>
      </c>
      <c r="R1444" s="202">
        <v>1.83</v>
      </c>
      <c r="S1444" s="201">
        <v>70</v>
      </c>
      <c r="T1444" s="202">
        <v>8.8699999999999992</v>
      </c>
      <c r="U1444" s="203">
        <v>54</v>
      </c>
      <c r="V1444" s="203">
        <v>6</v>
      </c>
      <c r="W1444" s="199" t="s">
        <v>169</v>
      </c>
    </row>
    <row r="1445" spans="1:23" hidden="1" x14ac:dyDescent="0.25">
      <c r="A1445" s="199" t="s">
        <v>604</v>
      </c>
      <c r="B1445" s="199"/>
      <c r="C1445" s="199" t="s">
        <v>293</v>
      </c>
      <c r="D1445" s="199" t="s">
        <v>636</v>
      </c>
      <c r="E1445" s="199" t="s">
        <v>166</v>
      </c>
      <c r="F1445" s="200">
        <v>57.831000000000003</v>
      </c>
      <c r="G1445" s="199"/>
      <c r="H1445" s="199" t="s">
        <v>167</v>
      </c>
      <c r="I1445" s="199" t="s">
        <v>645</v>
      </c>
      <c r="J1445" s="201">
        <v>31000</v>
      </c>
      <c r="K1445" s="201">
        <v>10732</v>
      </c>
      <c r="L1445" s="202">
        <v>34.619999999999997</v>
      </c>
      <c r="M1445" s="201">
        <v>1395</v>
      </c>
      <c r="N1445" s="202">
        <v>13</v>
      </c>
      <c r="O1445" s="201">
        <v>215</v>
      </c>
      <c r="P1445" s="202">
        <v>2</v>
      </c>
      <c r="Q1445" s="201">
        <v>129</v>
      </c>
      <c r="R1445" s="202">
        <v>1.2</v>
      </c>
      <c r="S1445" s="201">
        <v>8993</v>
      </c>
      <c r="T1445" s="202">
        <v>83.8</v>
      </c>
      <c r="U1445" s="203">
        <v>3190</v>
      </c>
      <c r="V1445" s="203">
        <v>4</v>
      </c>
      <c r="W1445" s="199" t="s">
        <v>169</v>
      </c>
    </row>
    <row r="1446" spans="1:23" hidden="1" x14ac:dyDescent="0.25">
      <c r="A1446" s="199" t="s">
        <v>604</v>
      </c>
      <c r="B1446" s="199"/>
      <c r="C1446" s="199" t="s">
        <v>293</v>
      </c>
      <c r="D1446" s="199" t="s">
        <v>636</v>
      </c>
      <c r="E1446" s="199" t="s">
        <v>166</v>
      </c>
      <c r="F1446" s="200">
        <v>149.15</v>
      </c>
      <c r="G1446" s="199"/>
      <c r="H1446" s="199" t="s">
        <v>167</v>
      </c>
      <c r="I1446" s="199" t="s">
        <v>648</v>
      </c>
      <c r="J1446" s="201">
        <v>31000</v>
      </c>
      <c r="K1446" s="201">
        <v>10199</v>
      </c>
      <c r="L1446" s="202">
        <v>32.9</v>
      </c>
      <c r="M1446" s="201">
        <v>1348</v>
      </c>
      <c r="N1446" s="202">
        <v>13.22</v>
      </c>
      <c r="O1446" s="201">
        <v>226</v>
      </c>
      <c r="P1446" s="202">
        <v>2.2200000000000002</v>
      </c>
      <c r="Q1446" s="201">
        <v>124</v>
      </c>
      <c r="R1446" s="202">
        <v>1.22</v>
      </c>
      <c r="S1446" s="201">
        <v>8499</v>
      </c>
      <c r="T1446" s="202">
        <v>83.33</v>
      </c>
      <c r="U1446" s="203">
        <v>3018</v>
      </c>
      <c r="V1446" s="203">
        <v>15</v>
      </c>
      <c r="W1446" s="199" t="s">
        <v>169</v>
      </c>
    </row>
    <row r="1447" spans="1:23" hidden="1" x14ac:dyDescent="0.25">
      <c r="A1447" s="199" t="s">
        <v>604</v>
      </c>
      <c r="B1447" s="199"/>
      <c r="C1447" s="199" t="s">
        <v>293</v>
      </c>
      <c r="D1447" s="199" t="s">
        <v>636</v>
      </c>
      <c r="E1447" s="199" t="s">
        <v>166</v>
      </c>
      <c r="F1447" s="200">
        <v>154.167</v>
      </c>
      <c r="G1447" s="199"/>
      <c r="H1447" s="199" t="s">
        <v>171</v>
      </c>
      <c r="I1447" s="199" t="s">
        <v>649</v>
      </c>
      <c r="J1447" s="201">
        <v>31000</v>
      </c>
      <c r="K1447" s="201">
        <v>10983</v>
      </c>
      <c r="L1447" s="202">
        <v>35.43</v>
      </c>
      <c r="M1447" s="201">
        <v>1452</v>
      </c>
      <c r="N1447" s="202">
        <v>13.22</v>
      </c>
      <c r="O1447" s="201">
        <v>244</v>
      </c>
      <c r="P1447" s="202">
        <v>2.2200000000000002</v>
      </c>
      <c r="Q1447" s="201">
        <v>134</v>
      </c>
      <c r="R1447" s="202">
        <v>1.22</v>
      </c>
      <c r="S1447" s="201">
        <v>9152</v>
      </c>
      <c r="T1447" s="202">
        <v>83.33</v>
      </c>
      <c r="U1447" s="203">
        <v>3250</v>
      </c>
      <c r="V1447" s="203">
        <v>4</v>
      </c>
      <c r="W1447" s="199" t="s">
        <v>169</v>
      </c>
    </row>
    <row r="1448" spans="1:23" hidden="1" x14ac:dyDescent="0.25">
      <c r="A1448" s="199" t="s">
        <v>1110</v>
      </c>
      <c r="B1448" s="199"/>
      <c r="C1448" s="199" t="s">
        <v>460</v>
      </c>
      <c r="D1448" s="199" t="s">
        <v>1090</v>
      </c>
      <c r="E1448" s="199"/>
      <c r="F1448" s="200">
        <v>17.667000000000002</v>
      </c>
      <c r="G1448" s="199"/>
      <c r="H1448" s="199" t="s">
        <v>167</v>
      </c>
      <c r="I1448" s="199" t="s">
        <v>1125</v>
      </c>
      <c r="J1448" s="201">
        <v>31000</v>
      </c>
      <c r="K1448" s="201">
        <v>1860</v>
      </c>
      <c r="L1448" s="202">
        <v>6</v>
      </c>
      <c r="M1448" s="201">
        <v>750</v>
      </c>
      <c r="N1448" s="202">
        <v>40.299999999999997</v>
      </c>
      <c r="O1448" s="201">
        <v>251</v>
      </c>
      <c r="P1448" s="202">
        <v>13.5</v>
      </c>
      <c r="Q1448" s="201">
        <v>39</v>
      </c>
      <c r="R1448" s="202">
        <v>2.1</v>
      </c>
      <c r="S1448" s="201">
        <v>820</v>
      </c>
      <c r="T1448" s="202">
        <v>44.1</v>
      </c>
      <c r="U1448" s="203">
        <v>338</v>
      </c>
      <c r="V1448" s="203">
        <v>83</v>
      </c>
      <c r="W1448" s="199" t="s">
        <v>169</v>
      </c>
    </row>
    <row r="1449" spans="1:23" hidden="1" x14ac:dyDescent="0.25">
      <c r="A1449" s="199" t="s">
        <v>1276</v>
      </c>
      <c r="B1449" s="199"/>
      <c r="C1449" s="199" t="s">
        <v>176</v>
      </c>
      <c r="D1449" s="199" t="s">
        <v>177</v>
      </c>
      <c r="E1449" s="199"/>
      <c r="F1449" s="200">
        <v>6.6619999999999999</v>
      </c>
      <c r="G1449" s="199"/>
      <c r="H1449" s="199" t="s">
        <v>167</v>
      </c>
      <c r="I1449" s="199" t="s">
        <v>1278</v>
      </c>
      <c r="J1449" s="201">
        <v>31000</v>
      </c>
      <c r="K1449" s="201">
        <v>1066</v>
      </c>
      <c r="L1449" s="202">
        <v>3.44</v>
      </c>
      <c r="M1449" s="201">
        <v>752</v>
      </c>
      <c r="N1449" s="202">
        <v>70.540000000000006</v>
      </c>
      <c r="O1449" s="201">
        <v>138</v>
      </c>
      <c r="P1449" s="202">
        <v>12.97</v>
      </c>
      <c r="Q1449" s="201">
        <v>46</v>
      </c>
      <c r="R1449" s="202">
        <v>4.34</v>
      </c>
      <c r="S1449" s="201">
        <v>130</v>
      </c>
      <c r="T1449" s="202">
        <v>12.15</v>
      </c>
      <c r="U1449" s="203">
        <v>91</v>
      </c>
      <c r="V1449" s="203">
        <v>6</v>
      </c>
      <c r="W1449" s="199" t="s">
        <v>169</v>
      </c>
    </row>
    <row r="1450" spans="1:23" hidden="1" x14ac:dyDescent="0.25">
      <c r="A1450" s="199" t="s">
        <v>1371</v>
      </c>
      <c r="B1450" s="199"/>
      <c r="C1450" s="199" t="s">
        <v>244</v>
      </c>
      <c r="D1450" s="199" t="s">
        <v>245</v>
      </c>
      <c r="E1450" s="199"/>
      <c r="F1450" s="200">
        <v>3.4350000000000001</v>
      </c>
      <c r="G1450" s="199"/>
      <c r="H1450" s="199" t="s">
        <v>167</v>
      </c>
      <c r="I1450" s="199" t="s">
        <v>1113</v>
      </c>
      <c r="J1450" s="201">
        <v>31000</v>
      </c>
      <c r="K1450" s="201">
        <v>710</v>
      </c>
      <c r="L1450" s="202">
        <v>2.29</v>
      </c>
      <c r="M1450" s="201">
        <v>510</v>
      </c>
      <c r="N1450" s="202">
        <v>71.8</v>
      </c>
      <c r="O1450" s="201">
        <v>97</v>
      </c>
      <c r="P1450" s="202">
        <v>13.63</v>
      </c>
      <c r="Q1450" s="201">
        <v>54</v>
      </c>
      <c r="R1450" s="202">
        <v>7.6</v>
      </c>
      <c r="S1450" s="201">
        <v>49</v>
      </c>
      <c r="T1450" s="202">
        <v>6.97</v>
      </c>
      <c r="U1450" s="203">
        <v>52</v>
      </c>
      <c r="V1450" s="203">
        <v>3</v>
      </c>
      <c r="W1450" s="199" t="s">
        <v>179</v>
      </c>
    </row>
    <row r="1451" spans="1:23" hidden="1" x14ac:dyDescent="0.25">
      <c r="A1451" s="199" t="s">
        <v>1626</v>
      </c>
      <c r="B1451" s="199"/>
      <c r="C1451" s="199" t="s">
        <v>244</v>
      </c>
      <c r="D1451" s="199" t="s">
        <v>264</v>
      </c>
      <c r="E1451" s="199" t="s">
        <v>166</v>
      </c>
      <c r="F1451" s="200">
        <v>38.558</v>
      </c>
      <c r="G1451" s="199"/>
      <c r="H1451" s="199" t="s">
        <v>171</v>
      </c>
      <c r="I1451" s="199" t="s">
        <v>1725</v>
      </c>
      <c r="J1451" s="201">
        <v>31000</v>
      </c>
      <c r="K1451" s="201">
        <v>2632</v>
      </c>
      <c r="L1451" s="202">
        <v>8.49</v>
      </c>
      <c r="M1451" s="201">
        <v>642</v>
      </c>
      <c r="N1451" s="202">
        <v>24.38</v>
      </c>
      <c r="O1451" s="201">
        <v>392</v>
      </c>
      <c r="P1451" s="202">
        <v>14.91</v>
      </c>
      <c r="Q1451" s="201">
        <v>25</v>
      </c>
      <c r="R1451" s="202">
        <v>0.96</v>
      </c>
      <c r="S1451" s="201">
        <v>1573</v>
      </c>
      <c r="T1451" s="202">
        <v>59.75</v>
      </c>
      <c r="U1451" s="203">
        <v>605</v>
      </c>
      <c r="V1451" s="203">
        <v>1</v>
      </c>
      <c r="W1451" s="199" t="s">
        <v>179</v>
      </c>
    </row>
    <row r="1452" spans="1:23" hidden="1" x14ac:dyDescent="0.25">
      <c r="A1452" s="199" t="s">
        <v>163</v>
      </c>
      <c r="B1452" s="199"/>
      <c r="C1452" s="199" t="s">
        <v>244</v>
      </c>
      <c r="D1452" s="199" t="s">
        <v>258</v>
      </c>
      <c r="E1452" s="199"/>
      <c r="F1452" s="200">
        <v>0</v>
      </c>
      <c r="G1452" s="199"/>
      <c r="H1452" s="199" t="s">
        <v>167</v>
      </c>
      <c r="I1452" s="199" t="s">
        <v>257</v>
      </c>
      <c r="J1452" s="201">
        <v>30500</v>
      </c>
      <c r="K1452" s="201">
        <v>695</v>
      </c>
      <c r="L1452" s="202">
        <v>2.2799999999999998</v>
      </c>
      <c r="M1452" s="201">
        <v>535</v>
      </c>
      <c r="N1452" s="202">
        <v>76.94</v>
      </c>
      <c r="O1452" s="201">
        <v>91</v>
      </c>
      <c r="P1452" s="202">
        <v>13.15</v>
      </c>
      <c r="Q1452" s="201">
        <v>15</v>
      </c>
      <c r="R1452" s="202">
        <v>2.12</v>
      </c>
      <c r="S1452" s="201">
        <v>54</v>
      </c>
      <c r="T1452" s="202">
        <v>7.78</v>
      </c>
      <c r="U1452" s="203">
        <v>48</v>
      </c>
      <c r="V1452" s="203">
        <v>4</v>
      </c>
      <c r="W1452" s="199" t="s">
        <v>179</v>
      </c>
    </row>
    <row r="1453" spans="1:23" hidden="1" x14ac:dyDescent="0.25">
      <c r="A1453" s="199" t="s">
        <v>163</v>
      </c>
      <c r="B1453" s="199"/>
      <c r="C1453" s="199" t="s">
        <v>244</v>
      </c>
      <c r="D1453" s="199" t="s">
        <v>258</v>
      </c>
      <c r="E1453" s="199"/>
      <c r="F1453" s="200">
        <v>0.65</v>
      </c>
      <c r="G1453" s="199"/>
      <c r="H1453" s="199" t="s">
        <v>171</v>
      </c>
      <c r="I1453" s="199" t="s">
        <v>259</v>
      </c>
      <c r="J1453" s="201">
        <v>30500</v>
      </c>
      <c r="K1453" s="201">
        <v>454</v>
      </c>
      <c r="L1453" s="202">
        <v>1.49</v>
      </c>
      <c r="M1453" s="201">
        <v>282</v>
      </c>
      <c r="N1453" s="202">
        <v>62.18</v>
      </c>
      <c r="O1453" s="201">
        <v>54</v>
      </c>
      <c r="P1453" s="202">
        <v>11.97</v>
      </c>
      <c r="Q1453" s="201">
        <v>20</v>
      </c>
      <c r="R1453" s="202">
        <v>4.41</v>
      </c>
      <c r="S1453" s="201">
        <v>97</v>
      </c>
      <c r="T1453" s="202">
        <v>21.43</v>
      </c>
      <c r="U1453" s="203">
        <v>51</v>
      </c>
      <c r="V1453" s="203">
        <v>4</v>
      </c>
      <c r="W1453" s="199" t="s">
        <v>179</v>
      </c>
    </row>
    <row r="1454" spans="1:23" hidden="1" x14ac:dyDescent="0.25">
      <c r="A1454" s="199" t="s">
        <v>918</v>
      </c>
      <c r="B1454" s="199"/>
      <c r="C1454" s="199" t="s">
        <v>244</v>
      </c>
      <c r="D1454" s="199" t="s">
        <v>245</v>
      </c>
      <c r="E1454" s="199"/>
      <c r="F1454" s="200">
        <v>30.834</v>
      </c>
      <c r="G1454" s="199"/>
      <c r="H1454" s="199" t="s">
        <v>167</v>
      </c>
      <c r="I1454" s="199" t="s">
        <v>925</v>
      </c>
      <c r="J1454" s="201">
        <v>30500</v>
      </c>
      <c r="K1454" s="201">
        <v>311</v>
      </c>
      <c r="L1454" s="202">
        <v>1.02</v>
      </c>
      <c r="M1454" s="201">
        <v>210</v>
      </c>
      <c r="N1454" s="202">
        <v>67.61</v>
      </c>
      <c r="O1454" s="201">
        <v>50</v>
      </c>
      <c r="P1454" s="202">
        <v>16.190000000000001</v>
      </c>
      <c r="Q1454" s="201">
        <v>5</v>
      </c>
      <c r="R1454" s="202">
        <v>1.62</v>
      </c>
      <c r="S1454" s="201">
        <v>45</v>
      </c>
      <c r="T1454" s="202">
        <v>14.57</v>
      </c>
      <c r="U1454" s="203">
        <v>28</v>
      </c>
      <c r="V1454" s="203">
        <v>8</v>
      </c>
      <c r="W1454" s="199" t="s">
        <v>179</v>
      </c>
    </row>
    <row r="1455" spans="1:23" hidden="1" x14ac:dyDescent="0.25">
      <c r="A1455" s="199" t="s">
        <v>978</v>
      </c>
      <c r="B1455" s="199"/>
      <c r="C1455" s="199" t="s">
        <v>164</v>
      </c>
      <c r="D1455" s="199" t="s">
        <v>165</v>
      </c>
      <c r="E1455" s="199"/>
      <c r="F1455" s="200">
        <v>0</v>
      </c>
      <c r="G1455" s="199"/>
      <c r="H1455" s="199" t="s">
        <v>167</v>
      </c>
      <c r="I1455" s="199" t="s">
        <v>979</v>
      </c>
      <c r="J1455" s="201">
        <v>30500</v>
      </c>
      <c r="K1455" s="201">
        <v>659</v>
      </c>
      <c r="L1455" s="202">
        <v>2.16</v>
      </c>
      <c r="M1455" s="201">
        <v>497</v>
      </c>
      <c r="N1455" s="202">
        <v>75.36</v>
      </c>
      <c r="O1455" s="201">
        <v>76</v>
      </c>
      <c r="P1455" s="202">
        <v>11.59</v>
      </c>
      <c r="Q1455" s="201">
        <v>19</v>
      </c>
      <c r="R1455" s="202">
        <v>2.9</v>
      </c>
      <c r="S1455" s="201">
        <v>67</v>
      </c>
      <c r="T1455" s="202">
        <v>10.14</v>
      </c>
      <c r="U1455" s="203">
        <v>50</v>
      </c>
      <c r="V1455" s="203">
        <v>18</v>
      </c>
      <c r="W1455" s="199" t="s">
        <v>169</v>
      </c>
    </row>
    <row r="1456" spans="1:23" hidden="1" x14ac:dyDescent="0.25">
      <c r="A1456" s="199" t="s">
        <v>1371</v>
      </c>
      <c r="B1456" s="199"/>
      <c r="C1456" s="199" t="s">
        <v>244</v>
      </c>
      <c r="D1456" s="199" t="s">
        <v>601</v>
      </c>
      <c r="E1456" s="199"/>
      <c r="F1456" s="200">
        <v>25.45</v>
      </c>
      <c r="G1456" s="199"/>
      <c r="H1456" s="199" t="s">
        <v>167</v>
      </c>
      <c r="I1456" s="199" t="s">
        <v>1378</v>
      </c>
      <c r="J1456" s="201">
        <v>30500</v>
      </c>
      <c r="K1456" s="201">
        <v>961</v>
      </c>
      <c r="L1456" s="202">
        <v>3.15</v>
      </c>
      <c r="M1456" s="201">
        <v>795</v>
      </c>
      <c r="N1456" s="202">
        <v>82.72</v>
      </c>
      <c r="O1456" s="201">
        <v>100</v>
      </c>
      <c r="P1456" s="202">
        <v>10.42</v>
      </c>
      <c r="Q1456" s="201">
        <v>17</v>
      </c>
      <c r="R1456" s="202">
        <v>1.74</v>
      </c>
      <c r="S1456" s="201">
        <v>49</v>
      </c>
      <c r="T1456" s="202">
        <v>5.13</v>
      </c>
      <c r="U1456" s="203">
        <v>56</v>
      </c>
      <c r="V1456" s="203">
        <v>0</v>
      </c>
      <c r="W1456" s="199" t="s">
        <v>179</v>
      </c>
    </row>
    <row r="1457" spans="1:23" hidden="1" x14ac:dyDescent="0.25">
      <c r="A1457" s="199" t="s">
        <v>1371</v>
      </c>
      <c r="B1457" s="199"/>
      <c r="C1457" s="199" t="s">
        <v>244</v>
      </c>
      <c r="D1457" s="199" t="s">
        <v>245</v>
      </c>
      <c r="E1457" s="199"/>
      <c r="F1457" s="200">
        <v>17.989999999999998</v>
      </c>
      <c r="G1457" s="199"/>
      <c r="H1457" s="199" t="s">
        <v>167</v>
      </c>
      <c r="I1457" s="199" t="s">
        <v>1383</v>
      </c>
      <c r="J1457" s="201">
        <v>30500</v>
      </c>
      <c r="K1457" s="201">
        <v>476</v>
      </c>
      <c r="L1457" s="202">
        <v>1.56</v>
      </c>
      <c r="M1457" s="201">
        <v>304</v>
      </c>
      <c r="N1457" s="202">
        <v>63.78</v>
      </c>
      <c r="O1457" s="201">
        <v>121</v>
      </c>
      <c r="P1457" s="202">
        <v>25.41</v>
      </c>
      <c r="Q1457" s="201">
        <v>23</v>
      </c>
      <c r="R1457" s="202">
        <v>4.8600000000000003</v>
      </c>
      <c r="S1457" s="201">
        <v>28</v>
      </c>
      <c r="T1457" s="202">
        <v>5.95</v>
      </c>
      <c r="U1457" s="203">
        <v>35</v>
      </c>
      <c r="V1457" s="203">
        <v>0</v>
      </c>
      <c r="W1457" s="199" t="s">
        <v>179</v>
      </c>
    </row>
    <row r="1458" spans="1:23" hidden="1" x14ac:dyDescent="0.25">
      <c r="A1458" s="199" t="s">
        <v>1394</v>
      </c>
      <c r="B1458" s="199"/>
      <c r="C1458" s="199" t="s">
        <v>244</v>
      </c>
      <c r="D1458" s="199" t="s">
        <v>245</v>
      </c>
      <c r="E1458" s="199"/>
      <c r="F1458" s="200">
        <v>24.704000000000001</v>
      </c>
      <c r="G1458" s="199"/>
      <c r="H1458" s="199" t="s">
        <v>171</v>
      </c>
      <c r="I1458" s="199" t="s">
        <v>1398</v>
      </c>
      <c r="J1458" s="201">
        <v>30500</v>
      </c>
      <c r="K1458" s="201">
        <v>885</v>
      </c>
      <c r="L1458" s="202">
        <v>2.9</v>
      </c>
      <c r="M1458" s="201">
        <v>643</v>
      </c>
      <c r="N1458" s="202">
        <v>72.599999999999994</v>
      </c>
      <c r="O1458" s="201">
        <v>121</v>
      </c>
      <c r="P1458" s="202">
        <v>13.7</v>
      </c>
      <c r="Q1458" s="201">
        <v>28</v>
      </c>
      <c r="R1458" s="202">
        <v>3.2</v>
      </c>
      <c r="S1458" s="201">
        <v>93</v>
      </c>
      <c r="T1458" s="202">
        <v>10.5</v>
      </c>
      <c r="U1458" s="203">
        <v>70</v>
      </c>
      <c r="V1458" s="203">
        <v>1</v>
      </c>
      <c r="W1458" s="199" t="s">
        <v>169</v>
      </c>
    </row>
    <row r="1459" spans="1:23" hidden="1" x14ac:dyDescent="0.25">
      <c r="A1459" s="199" t="s">
        <v>1815</v>
      </c>
      <c r="B1459" s="199"/>
      <c r="C1459" s="199" t="s">
        <v>244</v>
      </c>
      <c r="D1459" s="199" t="s">
        <v>687</v>
      </c>
      <c r="E1459" s="199" t="s">
        <v>166</v>
      </c>
      <c r="F1459" s="200">
        <v>0</v>
      </c>
      <c r="G1459" s="199"/>
      <c r="H1459" s="199" t="s">
        <v>167</v>
      </c>
      <c r="I1459" s="199" t="s">
        <v>1816</v>
      </c>
      <c r="J1459" s="201">
        <v>30500</v>
      </c>
      <c r="K1459" s="201">
        <v>3126</v>
      </c>
      <c r="L1459" s="202">
        <v>10.25</v>
      </c>
      <c r="M1459" s="201">
        <v>1078</v>
      </c>
      <c r="N1459" s="202">
        <v>34.47</v>
      </c>
      <c r="O1459" s="201">
        <v>1080</v>
      </c>
      <c r="P1459" s="202">
        <v>34.54</v>
      </c>
      <c r="Q1459" s="201">
        <v>105</v>
      </c>
      <c r="R1459" s="202">
        <v>3.36</v>
      </c>
      <c r="S1459" s="201">
        <v>864</v>
      </c>
      <c r="T1459" s="202">
        <v>27.64</v>
      </c>
      <c r="U1459" s="203">
        <v>451</v>
      </c>
      <c r="V1459" s="203">
        <v>0</v>
      </c>
      <c r="W1459" s="199" t="s">
        <v>179</v>
      </c>
    </row>
    <row r="1460" spans="1:23" hidden="1" x14ac:dyDescent="0.25">
      <c r="A1460" s="199" t="s">
        <v>1819</v>
      </c>
      <c r="B1460" s="199"/>
      <c r="C1460" s="199" t="s">
        <v>460</v>
      </c>
      <c r="D1460" s="199" t="s">
        <v>469</v>
      </c>
      <c r="E1460" s="199" t="s">
        <v>166</v>
      </c>
      <c r="F1460" s="200">
        <v>1.0820000000000001</v>
      </c>
      <c r="G1460" s="199"/>
      <c r="H1460" s="199" t="s">
        <v>167</v>
      </c>
      <c r="I1460" s="199" t="s">
        <v>1823</v>
      </c>
      <c r="J1460" s="201">
        <v>30500</v>
      </c>
      <c r="K1460" s="201">
        <v>1784</v>
      </c>
      <c r="L1460" s="202">
        <v>5.85</v>
      </c>
      <c r="M1460" s="201">
        <v>610</v>
      </c>
      <c r="N1460" s="202">
        <v>34.200000000000003</v>
      </c>
      <c r="O1460" s="201">
        <v>166</v>
      </c>
      <c r="P1460" s="202">
        <v>9.33</v>
      </c>
      <c r="Q1460" s="201">
        <v>111</v>
      </c>
      <c r="R1460" s="202">
        <v>6.22</v>
      </c>
      <c r="S1460" s="201">
        <v>897</v>
      </c>
      <c r="T1460" s="202">
        <v>50.26</v>
      </c>
      <c r="U1460" s="203">
        <v>362</v>
      </c>
      <c r="V1460" s="203">
        <v>6</v>
      </c>
      <c r="W1460" s="199" t="s">
        <v>169</v>
      </c>
    </row>
    <row r="1461" spans="1:23" hidden="1" x14ac:dyDescent="0.25">
      <c r="A1461" s="199" t="s">
        <v>1846</v>
      </c>
      <c r="B1461" s="199"/>
      <c r="C1461" s="199" t="s">
        <v>176</v>
      </c>
      <c r="D1461" s="199" t="s">
        <v>196</v>
      </c>
      <c r="E1461" s="199"/>
      <c r="F1461" s="200">
        <v>0.51600000000000001</v>
      </c>
      <c r="G1461" s="199"/>
      <c r="H1461" s="199" t="s">
        <v>167</v>
      </c>
      <c r="I1461" s="199" t="s">
        <v>1847</v>
      </c>
      <c r="J1461" s="201">
        <v>30500</v>
      </c>
      <c r="K1461" s="201">
        <v>3178</v>
      </c>
      <c r="L1461" s="202">
        <v>10.42</v>
      </c>
      <c r="M1461" s="201">
        <v>1128</v>
      </c>
      <c r="N1461" s="202">
        <v>35.479999999999997</v>
      </c>
      <c r="O1461" s="201">
        <v>481</v>
      </c>
      <c r="P1461" s="202">
        <v>15.13</v>
      </c>
      <c r="Q1461" s="201">
        <v>209</v>
      </c>
      <c r="R1461" s="202">
        <v>6.59</v>
      </c>
      <c r="S1461" s="201">
        <v>1360</v>
      </c>
      <c r="T1461" s="202">
        <v>42.8</v>
      </c>
      <c r="U1461" s="203">
        <v>584</v>
      </c>
      <c r="V1461" s="203">
        <v>7</v>
      </c>
      <c r="W1461" s="199" t="s">
        <v>179</v>
      </c>
    </row>
    <row r="1462" spans="1:23" hidden="1" x14ac:dyDescent="0.25">
      <c r="A1462" s="199" t="s">
        <v>2047</v>
      </c>
      <c r="B1462" s="199"/>
      <c r="C1462" s="199" t="s">
        <v>202</v>
      </c>
      <c r="D1462" s="199" t="s">
        <v>223</v>
      </c>
      <c r="E1462" s="199" t="s">
        <v>166</v>
      </c>
      <c r="F1462" s="200">
        <v>0.16700000000000001</v>
      </c>
      <c r="G1462" s="199"/>
      <c r="H1462" s="199" t="s">
        <v>167</v>
      </c>
      <c r="I1462" s="199" t="s">
        <v>1146</v>
      </c>
      <c r="J1462" s="201">
        <v>30500</v>
      </c>
      <c r="K1462" s="201">
        <v>2291</v>
      </c>
      <c r="L1462" s="202">
        <v>7.51</v>
      </c>
      <c r="M1462" s="201">
        <v>871</v>
      </c>
      <c r="N1462" s="202">
        <v>38</v>
      </c>
      <c r="O1462" s="201">
        <v>206</v>
      </c>
      <c r="P1462" s="202">
        <v>9</v>
      </c>
      <c r="Q1462" s="201">
        <v>69</v>
      </c>
      <c r="R1462" s="202">
        <v>3</v>
      </c>
      <c r="S1462" s="201">
        <v>1146</v>
      </c>
      <c r="T1462" s="202">
        <v>50</v>
      </c>
      <c r="U1462" s="203">
        <v>455</v>
      </c>
      <c r="V1462" s="203">
        <v>17</v>
      </c>
      <c r="W1462" s="199" t="s">
        <v>169</v>
      </c>
    </row>
    <row r="1463" spans="1:23" hidden="1" x14ac:dyDescent="0.25">
      <c r="A1463" s="199" t="s">
        <v>2069</v>
      </c>
      <c r="B1463" s="199"/>
      <c r="C1463" s="199" t="s">
        <v>460</v>
      </c>
      <c r="D1463" s="199" t="s">
        <v>877</v>
      </c>
      <c r="E1463" s="199"/>
      <c r="F1463" s="200">
        <v>17.141999999999999</v>
      </c>
      <c r="G1463" s="199"/>
      <c r="H1463" s="199" t="s">
        <v>171</v>
      </c>
      <c r="I1463" s="199" t="s">
        <v>2077</v>
      </c>
      <c r="J1463" s="201">
        <v>30500</v>
      </c>
      <c r="K1463" s="201">
        <v>3050</v>
      </c>
      <c r="L1463" s="202">
        <v>10</v>
      </c>
      <c r="M1463" s="201">
        <v>1830</v>
      </c>
      <c r="N1463" s="202">
        <v>60</v>
      </c>
      <c r="O1463" s="201">
        <v>671</v>
      </c>
      <c r="P1463" s="202">
        <v>22</v>
      </c>
      <c r="Q1463" s="201">
        <v>61</v>
      </c>
      <c r="R1463" s="202">
        <v>2</v>
      </c>
      <c r="S1463" s="201">
        <v>488</v>
      </c>
      <c r="T1463" s="202">
        <v>16</v>
      </c>
      <c r="U1463" s="203">
        <v>303</v>
      </c>
      <c r="V1463" s="203">
        <v>83</v>
      </c>
      <c r="W1463" s="199" t="s">
        <v>169</v>
      </c>
    </row>
    <row r="1464" spans="1:23" hidden="1" x14ac:dyDescent="0.25">
      <c r="A1464" s="199" t="s">
        <v>2530</v>
      </c>
      <c r="B1464" s="199"/>
      <c r="C1464" s="199" t="s">
        <v>244</v>
      </c>
      <c r="D1464" s="199" t="s">
        <v>666</v>
      </c>
      <c r="E1464" s="199" t="s">
        <v>166</v>
      </c>
      <c r="F1464" s="200">
        <v>0</v>
      </c>
      <c r="G1464" s="199"/>
      <c r="H1464" s="199" t="s">
        <v>167</v>
      </c>
      <c r="I1464" s="199" t="s">
        <v>2531</v>
      </c>
      <c r="J1464" s="201">
        <v>30500</v>
      </c>
      <c r="K1464" s="201">
        <v>3035</v>
      </c>
      <c r="L1464" s="202">
        <v>9.9499999999999993</v>
      </c>
      <c r="M1464" s="201">
        <v>248</v>
      </c>
      <c r="N1464" s="202">
        <v>8.17</v>
      </c>
      <c r="O1464" s="201">
        <v>156</v>
      </c>
      <c r="P1464" s="202">
        <v>5.14</v>
      </c>
      <c r="Q1464" s="201">
        <v>65</v>
      </c>
      <c r="R1464" s="202">
        <v>2.15</v>
      </c>
      <c r="S1464" s="201">
        <v>2566</v>
      </c>
      <c r="T1464" s="202">
        <v>84.55</v>
      </c>
      <c r="U1464" s="203">
        <v>918</v>
      </c>
      <c r="V1464" s="203">
        <v>5</v>
      </c>
      <c r="W1464" s="199" t="s">
        <v>169</v>
      </c>
    </row>
    <row r="1465" spans="1:23" hidden="1" x14ac:dyDescent="0.25">
      <c r="A1465" s="199" t="s">
        <v>163</v>
      </c>
      <c r="B1465" s="199"/>
      <c r="C1465" s="199" t="s">
        <v>176</v>
      </c>
      <c r="D1465" s="199" t="s">
        <v>177</v>
      </c>
      <c r="E1465" s="199"/>
      <c r="F1465" s="200">
        <v>8.266</v>
      </c>
      <c r="G1465" s="199"/>
      <c r="H1465" s="199" t="s">
        <v>167</v>
      </c>
      <c r="I1465" s="199" t="s">
        <v>182</v>
      </c>
      <c r="J1465" s="201">
        <v>30000</v>
      </c>
      <c r="K1465" s="201">
        <v>7401</v>
      </c>
      <c r="L1465" s="202">
        <v>24.67</v>
      </c>
      <c r="M1465" s="201">
        <v>1158</v>
      </c>
      <c r="N1465" s="202">
        <v>15.64</v>
      </c>
      <c r="O1465" s="201">
        <v>2462</v>
      </c>
      <c r="P1465" s="202">
        <v>33.270000000000003</v>
      </c>
      <c r="Q1465" s="201">
        <v>255</v>
      </c>
      <c r="R1465" s="202">
        <v>3.44</v>
      </c>
      <c r="S1465" s="201">
        <v>3527</v>
      </c>
      <c r="T1465" s="202">
        <v>47.65</v>
      </c>
      <c r="U1465" s="203">
        <v>1521</v>
      </c>
      <c r="V1465" s="203">
        <v>5</v>
      </c>
      <c r="W1465" s="199" t="s">
        <v>179</v>
      </c>
    </row>
    <row r="1466" spans="1:23" hidden="1" x14ac:dyDescent="0.25">
      <c r="A1466" s="199" t="s">
        <v>362</v>
      </c>
      <c r="B1466" s="199"/>
      <c r="C1466" s="199" t="s">
        <v>336</v>
      </c>
      <c r="D1466" s="199" t="s">
        <v>442</v>
      </c>
      <c r="E1466" s="199"/>
      <c r="F1466" s="200">
        <v>6.28</v>
      </c>
      <c r="G1466" s="199"/>
      <c r="H1466" s="199" t="s">
        <v>171</v>
      </c>
      <c r="I1466" s="199" t="s">
        <v>443</v>
      </c>
      <c r="J1466" s="201">
        <v>30000</v>
      </c>
      <c r="K1466" s="201">
        <v>8556</v>
      </c>
      <c r="L1466" s="202">
        <v>28.52</v>
      </c>
      <c r="M1466" s="201">
        <v>1666</v>
      </c>
      <c r="N1466" s="202">
        <v>19.47</v>
      </c>
      <c r="O1466" s="201">
        <v>294</v>
      </c>
      <c r="P1466" s="202">
        <v>3.44</v>
      </c>
      <c r="Q1466" s="201">
        <v>181</v>
      </c>
      <c r="R1466" s="202">
        <v>2.11</v>
      </c>
      <c r="S1466" s="201">
        <v>6414</v>
      </c>
      <c r="T1466" s="202">
        <v>74.97</v>
      </c>
      <c r="U1466" s="203">
        <v>2325</v>
      </c>
      <c r="V1466" s="203">
        <v>4</v>
      </c>
      <c r="W1466" s="199" t="s">
        <v>169</v>
      </c>
    </row>
    <row r="1467" spans="1:23" hidden="1" x14ac:dyDescent="0.25">
      <c r="A1467" s="199" t="s">
        <v>604</v>
      </c>
      <c r="B1467" s="199"/>
      <c r="C1467" s="199" t="s">
        <v>293</v>
      </c>
      <c r="D1467" s="199" t="s">
        <v>636</v>
      </c>
      <c r="E1467" s="199" t="s">
        <v>166</v>
      </c>
      <c r="F1467" s="200">
        <v>58.915999999999997</v>
      </c>
      <c r="G1467" s="199"/>
      <c r="H1467" s="199" t="s">
        <v>167</v>
      </c>
      <c r="I1467" s="199" t="s">
        <v>646</v>
      </c>
      <c r="J1467" s="201">
        <v>30000</v>
      </c>
      <c r="K1467" s="201">
        <v>12438</v>
      </c>
      <c r="L1467" s="202">
        <v>41.46</v>
      </c>
      <c r="M1467" s="201">
        <v>1632</v>
      </c>
      <c r="N1467" s="202">
        <v>13.12</v>
      </c>
      <c r="O1467" s="201">
        <v>389</v>
      </c>
      <c r="P1467" s="202">
        <v>3.13</v>
      </c>
      <c r="Q1467" s="201">
        <v>142</v>
      </c>
      <c r="R1467" s="202">
        <v>1.1399999999999999</v>
      </c>
      <c r="S1467" s="201">
        <v>10275</v>
      </c>
      <c r="T1467" s="202">
        <v>82.61</v>
      </c>
      <c r="U1467" s="203">
        <v>3659</v>
      </c>
      <c r="V1467" s="203">
        <v>21</v>
      </c>
      <c r="W1467" s="199" t="s">
        <v>169</v>
      </c>
    </row>
    <row r="1468" spans="1:23" hidden="1" x14ac:dyDescent="0.25">
      <c r="A1468" s="199" t="s">
        <v>604</v>
      </c>
      <c r="B1468" s="199"/>
      <c r="C1468" s="199" t="s">
        <v>293</v>
      </c>
      <c r="D1468" s="199" t="s">
        <v>636</v>
      </c>
      <c r="E1468" s="199" t="s">
        <v>166</v>
      </c>
      <c r="F1468" s="200">
        <v>149.15</v>
      </c>
      <c r="G1468" s="199"/>
      <c r="H1468" s="199" t="s">
        <v>171</v>
      </c>
      <c r="I1468" s="199" t="s">
        <v>648</v>
      </c>
      <c r="J1468" s="201">
        <v>30000</v>
      </c>
      <c r="K1468" s="201">
        <v>10350</v>
      </c>
      <c r="L1468" s="202">
        <v>34.5</v>
      </c>
      <c r="M1468" s="201">
        <v>1248</v>
      </c>
      <c r="N1468" s="202">
        <v>12.06</v>
      </c>
      <c r="O1468" s="201">
        <v>210</v>
      </c>
      <c r="P1468" s="202">
        <v>2.0299999999999998</v>
      </c>
      <c r="Q1468" s="201">
        <v>157</v>
      </c>
      <c r="R1468" s="202">
        <v>1.52</v>
      </c>
      <c r="S1468" s="201">
        <v>8735</v>
      </c>
      <c r="T1468" s="202">
        <v>84.4</v>
      </c>
      <c r="U1468" s="203">
        <v>3100</v>
      </c>
      <c r="V1468" s="203">
        <v>15</v>
      </c>
      <c r="W1468" s="199" t="s">
        <v>169</v>
      </c>
    </row>
    <row r="1469" spans="1:23" hidden="1" x14ac:dyDescent="0.25">
      <c r="A1469" s="199" t="s">
        <v>752</v>
      </c>
      <c r="B1469" s="199"/>
      <c r="C1469" s="199" t="s">
        <v>293</v>
      </c>
      <c r="D1469" s="199" t="s">
        <v>294</v>
      </c>
      <c r="E1469" s="199"/>
      <c r="F1469" s="200">
        <v>96.570999999999998</v>
      </c>
      <c r="G1469" s="199"/>
      <c r="H1469" s="199" t="s">
        <v>171</v>
      </c>
      <c r="I1469" s="2" t="s">
        <v>2624</v>
      </c>
      <c r="J1469" s="201">
        <v>30000</v>
      </c>
      <c r="K1469" s="201">
        <v>2250</v>
      </c>
      <c r="L1469" s="202">
        <v>7.5</v>
      </c>
      <c r="M1469" s="201">
        <v>1559</v>
      </c>
      <c r="N1469" s="202">
        <v>69.3</v>
      </c>
      <c r="O1469" s="201">
        <v>126</v>
      </c>
      <c r="P1469" s="202">
        <v>5.6</v>
      </c>
      <c r="Q1469" s="201">
        <v>38</v>
      </c>
      <c r="R1469" s="202">
        <v>1.7</v>
      </c>
      <c r="S1469" s="201">
        <v>527</v>
      </c>
      <c r="T1469" s="202">
        <v>23.4</v>
      </c>
      <c r="U1469" s="203">
        <v>254</v>
      </c>
      <c r="V1469" s="203">
        <v>92</v>
      </c>
      <c r="W1469" s="199" t="s">
        <v>179</v>
      </c>
    </row>
    <row r="1470" spans="1:23" hidden="1" x14ac:dyDescent="0.25">
      <c r="A1470" s="199" t="s">
        <v>845</v>
      </c>
      <c r="B1470" s="199"/>
      <c r="C1470" s="199" t="s">
        <v>176</v>
      </c>
      <c r="D1470" s="199" t="s">
        <v>177</v>
      </c>
      <c r="E1470" s="199"/>
      <c r="F1470" s="200">
        <v>12.276</v>
      </c>
      <c r="G1470" s="199"/>
      <c r="H1470" s="199" t="s">
        <v>171</v>
      </c>
      <c r="I1470" s="199" t="s">
        <v>846</v>
      </c>
      <c r="J1470" s="201">
        <v>30000</v>
      </c>
      <c r="K1470" s="201">
        <v>666</v>
      </c>
      <c r="L1470" s="202">
        <v>2.2200000000000002</v>
      </c>
      <c r="M1470" s="201">
        <v>519</v>
      </c>
      <c r="N1470" s="202">
        <v>78</v>
      </c>
      <c r="O1470" s="201">
        <v>115</v>
      </c>
      <c r="P1470" s="202">
        <v>17.27</v>
      </c>
      <c r="Q1470" s="201">
        <v>21</v>
      </c>
      <c r="R1470" s="202">
        <v>3.11</v>
      </c>
      <c r="S1470" s="201">
        <v>11</v>
      </c>
      <c r="T1470" s="202">
        <v>1.62</v>
      </c>
      <c r="U1470" s="203">
        <v>36</v>
      </c>
      <c r="V1470" s="203">
        <v>6</v>
      </c>
      <c r="W1470" s="199" t="s">
        <v>179</v>
      </c>
    </row>
    <row r="1471" spans="1:23" hidden="1" x14ac:dyDescent="0.25">
      <c r="A1471" s="199" t="s">
        <v>1057</v>
      </c>
      <c r="B1471" s="199"/>
      <c r="C1471" s="199" t="s">
        <v>202</v>
      </c>
      <c r="D1471" s="199" t="s">
        <v>214</v>
      </c>
      <c r="E1471" s="199"/>
      <c r="F1471" s="200">
        <v>29.760999999999999</v>
      </c>
      <c r="G1471" s="199"/>
      <c r="H1471" s="199" t="s">
        <v>167</v>
      </c>
      <c r="I1471" s="199" t="s">
        <v>216</v>
      </c>
      <c r="J1471" s="201">
        <v>30000</v>
      </c>
      <c r="K1471" s="201">
        <v>5100</v>
      </c>
      <c r="L1471" s="202">
        <v>17</v>
      </c>
      <c r="M1471" s="201">
        <v>2105</v>
      </c>
      <c r="N1471" s="202">
        <v>41.28</v>
      </c>
      <c r="O1471" s="201">
        <v>204</v>
      </c>
      <c r="P1471" s="202">
        <v>4</v>
      </c>
      <c r="Q1471" s="201">
        <v>77</v>
      </c>
      <c r="R1471" s="202">
        <v>1.51</v>
      </c>
      <c r="S1471" s="201">
        <v>2714</v>
      </c>
      <c r="T1471" s="202">
        <v>53.21</v>
      </c>
      <c r="U1471" s="203">
        <v>1040</v>
      </c>
      <c r="V1471" s="203">
        <v>21</v>
      </c>
      <c r="W1471" s="199" t="s">
        <v>169</v>
      </c>
    </row>
    <row r="1472" spans="1:23" hidden="1" x14ac:dyDescent="0.25">
      <c r="A1472" s="199" t="s">
        <v>1066</v>
      </c>
      <c r="B1472" s="199"/>
      <c r="C1472" s="199" t="s">
        <v>460</v>
      </c>
      <c r="D1472" s="199" t="s">
        <v>849</v>
      </c>
      <c r="E1472" s="199" t="s">
        <v>166</v>
      </c>
      <c r="F1472" s="200">
        <v>8.9730000000000008</v>
      </c>
      <c r="G1472" s="199"/>
      <c r="H1472" s="199" t="s">
        <v>167</v>
      </c>
      <c r="I1472" s="199" t="s">
        <v>1100</v>
      </c>
      <c r="J1472" s="201">
        <v>30000</v>
      </c>
      <c r="K1472" s="201">
        <v>2652</v>
      </c>
      <c r="L1472" s="202">
        <v>8.84</v>
      </c>
      <c r="M1472" s="201">
        <v>2247</v>
      </c>
      <c r="N1472" s="202">
        <v>84.72</v>
      </c>
      <c r="O1472" s="201">
        <v>137</v>
      </c>
      <c r="P1472" s="202">
        <v>5.17</v>
      </c>
      <c r="Q1472" s="201">
        <v>52</v>
      </c>
      <c r="R1472" s="202">
        <v>1.96</v>
      </c>
      <c r="S1472" s="201">
        <v>216</v>
      </c>
      <c r="T1472" s="202">
        <v>8.15</v>
      </c>
      <c r="U1472" s="203">
        <v>173</v>
      </c>
      <c r="V1472" s="203">
        <v>21</v>
      </c>
      <c r="W1472" s="199" t="s">
        <v>179</v>
      </c>
    </row>
    <row r="1473" spans="1:23" hidden="1" x14ac:dyDescent="0.25">
      <c r="A1473" s="199" t="s">
        <v>1371</v>
      </c>
      <c r="B1473" s="199"/>
      <c r="C1473" s="199" t="s">
        <v>244</v>
      </c>
      <c r="D1473" s="199" t="s">
        <v>245</v>
      </c>
      <c r="E1473" s="199"/>
      <c r="F1473" s="200">
        <v>21.91</v>
      </c>
      <c r="G1473" s="199"/>
      <c r="H1473" s="199" t="s">
        <v>171</v>
      </c>
      <c r="I1473" s="199" t="s">
        <v>1386</v>
      </c>
      <c r="J1473" s="201">
        <v>30000</v>
      </c>
      <c r="K1473" s="201">
        <v>594</v>
      </c>
      <c r="L1473" s="202">
        <v>1.98</v>
      </c>
      <c r="M1473" s="201">
        <v>418</v>
      </c>
      <c r="N1473" s="202">
        <v>70.3</v>
      </c>
      <c r="O1473" s="201">
        <v>62</v>
      </c>
      <c r="P1473" s="202">
        <v>10.51</v>
      </c>
      <c r="Q1473" s="201">
        <v>17</v>
      </c>
      <c r="R1473" s="202">
        <v>2.83</v>
      </c>
      <c r="S1473" s="201">
        <v>97</v>
      </c>
      <c r="T1473" s="202">
        <v>16.36</v>
      </c>
      <c r="U1473" s="203">
        <v>56</v>
      </c>
      <c r="V1473" s="203">
        <v>3</v>
      </c>
      <c r="W1473" s="199" t="s">
        <v>179</v>
      </c>
    </row>
    <row r="1474" spans="1:23" hidden="1" x14ac:dyDescent="0.25">
      <c r="A1474" s="199" t="s">
        <v>1626</v>
      </c>
      <c r="B1474" s="199"/>
      <c r="C1474" s="199" t="s">
        <v>202</v>
      </c>
      <c r="D1474" s="199" t="s">
        <v>203</v>
      </c>
      <c r="E1474" s="199"/>
      <c r="F1474" s="200">
        <v>62.670999999999999</v>
      </c>
      <c r="G1474" s="199"/>
      <c r="H1474" s="199" t="s">
        <v>167</v>
      </c>
      <c r="I1474" s="199" t="s">
        <v>1662</v>
      </c>
      <c r="J1474" s="201">
        <v>30000</v>
      </c>
      <c r="K1474" s="201">
        <v>4200</v>
      </c>
      <c r="L1474" s="202">
        <v>14</v>
      </c>
      <c r="M1474" s="201">
        <v>1596</v>
      </c>
      <c r="N1474" s="202">
        <v>38</v>
      </c>
      <c r="O1474" s="201">
        <v>210</v>
      </c>
      <c r="P1474" s="202">
        <v>5</v>
      </c>
      <c r="Q1474" s="201">
        <v>99</v>
      </c>
      <c r="R1474" s="202">
        <v>2.36</v>
      </c>
      <c r="S1474" s="201">
        <v>2295</v>
      </c>
      <c r="T1474" s="202">
        <v>54.64</v>
      </c>
      <c r="U1474" s="203">
        <v>882</v>
      </c>
      <c r="V1474" s="203">
        <v>18</v>
      </c>
      <c r="W1474" s="199" t="s">
        <v>169</v>
      </c>
    </row>
    <row r="1475" spans="1:23" hidden="1" x14ac:dyDescent="0.25">
      <c r="A1475" s="199" t="s">
        <v>1626</v>
      </c>
      <c r="B1475" s="199"/>
      <c r="C1475" s="199" t="s">
        <v>202</v>
      </c>
      <c r="D1475" s="199" t="s">
        <v>203</v>
      </c>
      <c r="E1475" s="199"/>
      <c r="F1475" s="200">
        <v>70.921000000000006</v>
      </c>
      <c r="G1475" s="199"/>
      <c r="H1475" s="199" t="s">
        <v>171</v>
      </c>
      <c r="I1475" s="199" t="s">
        <v>1663</v>
      </c>
      <c r="J1475" s="201">
        <v>30000</v>
      </c>
      <c r="K1475" s="201">
        <v>4200</v>
      </c>
      <c r="L1475" s="202">
        <v>14</v>
      </c>
      <c r="M1475" s="201">
        <v>1554</v>
      </c>
      <c r="N1475" s="202">
        <v>37</v>
      </c>
      <c r="O1475" s="201">
        <v>210</v>
      </c>
      <c r="P1475" s="202">
        <v>5</v>
      </c>
      <c r="Q1475" s="201">
        <v>99</v>
      </c>
      <c r="R1475" s="202">
        <v>2.36</v>
      </c>
      <c r="S1475" s="201">
        <v>2337</v>
      </c>
      <c r="T1475" s="202">
        <v>55.64</v>
      </c>
      <c r="U1475" s="203">
        <v>895</v>
      </c>
      <c r="V1475" s="203">
        <v>18</v>
      </c>
      <c r="W1475" s="199" t="s">
        <v>169</v>
      </c>
    </row>
    <row r="1476" spans="1:23" hidden="1" x14ac:dyDescent="0.25">
      <c r="A1476" s="199" t="s">
        <v>1777</v>
      </c>
      <c r="B1476" s="199"/>
      <c r="C1476" s="199" t="s">
        <v>336</v>
      </c>
      <c r="D1476" s="199" t="s">
        <v>348</v>
      </c>
      <c r="E1476" s="199"/>
      <c r="F1476" s="200">
        <v>24.81</v>
      </c>
      <c r="G1476" s="199"/>
      <c r="H1476" s="199" t="s">
        <v>171</v>
      </c>
      <c r="I1476" s="199" t="s">
        <v>1779</v>
      </c>
      <c r="J1476" s="201">
        <v>30000</v>
      </c>
      <c r="K1476" s="201">
        <v>1020</v>
      </c>
      <c r="L1476" s="202">
        <v>3.4</v>
      </c>
      <c r="M1476" s="201">
        <v>772</v>
      </c>
      <c r="N1476" s="202">
        <v>75.7</v>
      </c>
      <c r="O1476" s="201">
        <v>136</v>
      </c>
      <c r="P1476" s="202">
        <v>13.3</v>
      </c>
      <c r="Q1476" s="201">
        <v>24</v>
      </c>
      <c r="R1476" s="202">
        <v>2.4</v>
      </c>
      <c r="S1476" s="201">
        <v>88</v>
      </c>
      <c r="T1476" s="202">
        <v>8.6</v>
      </c>
      <c r="U1476" s="203">
        <v>73</v>
      </c>
      <c r="V1476" s="203">
        <v>92</v>
      </c>
      <c r="W1476" s="199" t="s">
        <v>169</v>
      </c>
    </row>
    <row r="1477" spans="1:23" hidden="1" x14ac:dyDescent="0.25">
      <c r="A1477" s="199" t="s">
        <v>1846</v>
      </c>
      <c r="B1477" s="199"/>
      <c r="C1477" s="199" t="s">
        <v>176</v>
      </c>
      <c r="D1477" s="199" t="s">
        <v>196</v>
      </c>
      <c r="E1477" s="199"/>
      <c r="F1477" s="200">
        <v>2.2000000000000002</v>
      </c>
      <c r="G1477" s="199"/>
      <c r="H1477" s="199" t="s">
        <v>171</v>
      </c>
      <c r="I1477" s="199" t="s">
        <v>1848</v>
      </c>
      <c r="J1477" s="201">
        <v>30000</v>
      </c>
      <c r="K1477" s="201">
        <v>3540</v>
      </c>
      <c r="L1477" s="202">
        <v>11.8</v>
      </c>
      <c r="M1477" s="201">
        <v>1155</v>
      </c>
      <c r="N1477" s="202">
        <v>32.64</v>
      </c>
      <c r="O1477" s="201">
        <v>463</v>
      </c>
      <c r="P1477" s="202">
        <v>13.08</v>
      </c>
      <c r="Q1477" s="201">
        <v>221</v>
      </c>
      <c r="R1477" s="202">
        <v>6.24</v>
      </c>
      <c r="S1477" s="201">
        <v>1701</v>
      </c>
      <c r="T1477" s="202">
        <v>48.04</v>
      </c>
      <c r="U1477" s="203">
        <v>702</v>
      </c>
      <c r="V1477" s="203">
        <v>7</v>
      </c>
      <c r="W1477" s="199" t="s">
        <v>179</v>
      </c>
    </row>
    <row r="1478" spans="1:23" hidden="1" x14ac:dyDescent="0.25">
      <c r="A1478" s="199" t="s">
        <v>1859</v>
      </c>
      <c r="B1478" s="199"/>
      <c r="C1478" s="199" t="s">
        <v>336</v>
      </c>
      <c r="D1478" s="199" t="s">
        <v>348</v>
      </c>
      <c r="E1478" s="199"/>
      <c r="F1478" s="200">
        <v>5.1159999999999997</v>
      </c>
      <c r="G1478" s="199"/>
      <c r="H1478" s="199" t="s">
        <v>167</v>
      </c>
      <c r="I1478" s="199" t="s">
        <v>1863</v>
      </c>
      <c r="J1478" s="201">
        <v>30000</v>
      </c>
      <c r="K1478" s="201">
        <v>2100</v>
      </c>
      <c r="L1478" s="202">
        <v>7</v>
      </c>
      <c r="M1478" s="201">
        <v>315</v>
      </c>
      <c r="N1478" s="202">
        <v>15</v>
      </c>
      <c r="O1478" s="201">
        <v>273</v>
      </c>
      <c r="P1478" s="202">
        <v>13</v>
      </c>
      <c r="Q1478" s="201">
        <v>147</v>
      </c>
      <c r="R1478" s="202">
        <v>7</v>
      </c>
      <c r="S1478" s="201">
        <v>1365</v>
      </c>
      <c r="T1478" s="202">
        <v>65</v>
      </c>
      <c r="U1478" s="203">
        <v>529</v>
      </c>
      <c r="V1478" s="203">
        <v>1</v>
      </c>
      <c r="W1478" s="199" t="s">
        <v>179</v>
      </c>
    </row>
    <row r="1479" spans="1:23" hidden="1" x14ac:dyDescent="0.25">
      <c r="A1479" s="199" t="s">
        <v>2054</v>
      </c>
      <c r="B1479" s="199"/>
      <c r="C1479" s="199" t="s">
        <v>460</v>
      </c>
      <c r="D1479" s="199" t="s">
        <v>461</v>
      </c>
      <c r="E1479" s="199"/>
      <c r="F1479" s="200">
        <v>46.581000000000003</v>
      </c>
      <c r="G1479" s="199"/>
      <c r="H1479" s="199" t="s">
        <v>171</v>
      </c>
      <c r="I1479" s="199" t="s">
        <v>2064</v>
      </c>
      <c r="J1479" s="201">
        <v>30000</v>
      </c>
      <c r="K1479" s="201">
        <v>1800</v>
      </c>
      <c r="L1479" s="202">
        <v>6</v>
      </c>
      <c r="M1479" s="201">
        <v>1303</v>
      </c>
      <c r="N1479" s="202">
        <v>72.400000000000006</v>
      </c>
      <c r="O1479" s="201">
        <v>295</v>
      </c>
      <c r="P1479" s="202">
        <v>16.399999999999999</v>
      </c>
      <c r="Q1479" s="201">
        <v>52</v>
      </c>
      <c r="R1479" s="202">
        <v>2.9</v>
      </c>
      <c r="S1479" s="201">
        <v>149</v>
      </c>
      <c r="T1479" s="202">
        <v>8.3000000000000007</v>
      </c>
      <c r="U1479" s="203">
        <v>132</v>
      </c>
      <c r="V1479" s="203">
        <v>84</v>
      </c>
      <c r="W1479" s="199" t="s">
        <v>169</v>
      </c>
    </row>
    <row r="1480" spans="1:23" hidden="1" x14ac:dyDescent="0.25">
      <c r="A1480" s="199" t="s">
        <v>163</v>
      </c>
      <c r="B1480" s="199"/>
      <c r="C1480" s="199" t="s">
        <v>244</v>
      </c>
      <c r="D1480" s="199" t="s">
        <v>245</v>
      </c>
      <c r="E1480" s="199"/>
      <c r="F1480" s="200">
        <v>40.959000000000003</v>
      </c>
      <c r="G1480" s="199"/>
      <c r="H1480" s="199" t="s">
        <v>167</v>
      </c>
      <c r="I1480" s="199" t="s">
        <v>250</v>
      </c>
      <c r="J1480" s="201">
        <v>29500</v>
      </c>
      <c r="K1480" s="201">
        <v>797</v>
      </c>
      <c r="L1480" s="202">
        <v>2.7</v>
      </c>
      <c r="M1480" s="201">
        <v>484</v>
      </c>
      <c r="N1480" s="202">
        <v>60.72</v>
      </c>
      <c r="O1480" s="201">
        <v>166</v>
      </c>
      <c r="P1480" s="202">
        <v>20.86</v>
      </c>
      <c r="Q1480" s="201">
        <v>31</v>
      </c>
      <c r="R1480" s="202">
        <v>3.94</v>
      </c>
      <c r="S1480" s="201">
        <v>115</v>
      </c>
      <c r="T1480" s="202">
        <v>14.48</v>
      </c>
      <c r="U1480" s="203">
        <v>76</v>
      </c>
      <c r="V1480" s="203">
        <v>7</v>
      </c>
      <c r="W1480" s="199" t="s">
        <v>179</v>
      </c>
    </row>
    <row r="1481" spans="1:23" hidden="1" x14ac:dyDescent="0.25">
      <c r="A1481" s="199" t="s">
        <v>362</v>
      </c>
      <c r="B1481" s="199"/>
      <c r="C1481" s="199" t="s">
        <v>460</v>
      </c>
      <c r="D1481" s="199" t="s">
        <v>469</v>
      </c>
      <c r="E1481" s="199" t="s">
        <v>166</v>
      </c>
      <c r="F1481" s="200">
        <v>6.51</v>
      </c>
      <c r="G1481" s="199"/>
      <c r="H1481" s="199" t="s">
        <v>167</v>
      </c>
      <c r="I1481" s="199" t="s">
        <v>470</v>
      </c>
      <c r="J1481" s="201">
        <v>29500</v>
      </c>
      <c r="K1481" s="201">
        <v>6130</v>
      </c>
      <c r="L1481" s="202">
        <v>20.78</v>
      </c>
      <c r="M1481" s="201">
        <v>1639</v>
      </c>
      <c r="N1481" s="202">
        <v>26.74</v>
      </c>
      <c r="O1481" s="201">
        <v>321</v>
      </c>
      <c r="P1481" s="202">
        <v>5.24</v>
      </c>
      <c r="Q1481" s="201">
        <v>170</v>
      </c>
      <c r="R1481" s="202">
        <v>2.78</v>
      </c>
      <c r="S1481" s="201">
        <v>3999</v>
      </c>
      <c r="T1481" s="202">
        <v>65.239999999999995</v>
      </c>
      <c r="U1481" s="203">
        <v>1492</v>
      </c>
      <c r="V1481" s="203">
        <v>7</v>
      </c>
      <c r="W1481" s="199" t="s">
        <v>169</v>
      </c>
    </row>
    <row r="1482" spans="1:23" hidden="1" x14ac:dyDescent="0.25">
      <c r="A1482" s="199" t="s">
        <v>362</v>
      </c>
      <c r="B1482" s="199"/>
      <c r="C1482" s="199" t="s">
        <v>460</v>
      </c>
      <c r="D1482" s="199" t="s">
        <v>473</v>
      </c>
      <c r="E1482" s="199" t="s">
        <v>166</v>
      </c>
      <c r="F1482" s="200">
        <v>18.722000000000001</v>
      </c>
      <c r="G1482" s="199"/>
      <c r="H1482" s="199" t="s">
        <v>167</v>
      </c>
      <c r="I1482" s="199" t="s">
        <v>475</v>
      </c>
      <c r="J1482" s="201">
        <v>29500</v>
      </c>
      <c r="K1482" s="201">
        <v>7493</v>
      </c>
      <c r="L1482" s="202">
        <v>25.4</v>
      </c>
      <c r="M1482" s="201">
        <v>501</v>
      </c>
      <c r="N1482" s="202">
        <v>6.69</v>
      </c>
      <c r="O1482" s="201">
        <v>334</v>
      </c>
      <c r="P1482" s="202">
        <v>4.46</v>
      </c>
      <c r="Q1482" s="201">
        <v>145</v>
      </c>
      <c r="R1482" s="202">
        <v>1.93</v>
      </c>
      <c r="S1482" s="201">
        <v>6513</v>
      </c>
      <c r="T1482" s="202">
        <v>86.92</v>
      </c>
      <c r="U1482" s="203">
        <v>2317</v>
      </c>
      <c r="V1482" s="203">
        <v>15</v>
      </c>
      <c r="W1482" s="199" t="s">
        <v>169</v>
      </c>
    </row>
    <row r="1483" spans="1:23" hidden="1" x14ac:dyDescent="0.25">
      <c r="A1483" s="199" t="s">
        <v>362</v>
      </c>
      <c r="B1483" s="199"/>
      <c r="C1483" s="199" t="s">
        <v>460</v>
      </c>
      <c r="D1483" s="199" t="s">
        <v>476</v>
      </c>
      <c r="E1483" s="199" t="s">
        <v>166</v>
      </c>
      <c r="F1483" s="200">
        <v>28.821000000000002</v>
      </c>
      <c r="G1483" s="199"/>
      <c r="H1483" s="199" t="s">
        <v>192</v>
      </c>
      <c r="I1483" s="199" t="s">
        <v>480</v>
      </c>
      <c r="J1483" s="201">
        <v>29500</v>
      </c>
      <c r="K1483" s="201">
        <v>7166</v>
      </c>
      <c r="L1483" s="202">
        <v>24.29</v>
      </c>
      <c r="M1483" s="201">
        <v>594</v>
      </c>
      <c r="N1483" s="202">
        <v>8.2899999999999991</v>
      </c>
      <c r="O1483" s="201">
        <v>237</v>
      </c>
      <c r="P1483" s="202">
        <v>3.31</v>
      </c>
      <c r="Q1483" s="201">
        <v>113</v>
      </c>
      <c r="R1483" s="202">
        <v>1.57</v>
      </c>
      <c r="S1483" s="201">
        <v>6222</v>
      </c>
      <c r="T1483" s="202">
        <v>86.83</v>
      </c>
      <c r="U1483" s="203">
        <v>2206</v>
      </c>
      <c r="V1483" s="203">
        <v>20</v>
      </c>
      <c r="W1483" s="199" t="s">
        <v>169</v>
      </c>
    </row>
    <row r="1484" spans="1:23" hidden="1" x14ac:dyDescent="0.25">
      <c r="A1484" s="199" t="s">
        <v>362</v>
      </c>
      <c r="B1484" s="199"/>
      <c r="C1484" s="199" t="s">
        <v>297</v>
      </c>
      <c r="D1484" s="199" t="s">
        <v>481</v>
      </c>
      <c r="E1484" s="199" t="s">
        <v>166</v>
      </c>
      <c r="F1484" s="200">
        <v>0</v>
      </c>
      <c r="G1484" s="199"/>
      <c r="H1484" s="199" t="s">
        <v>192</v>
      </c>
      <c r="I1484" s="199" t="s">
        <v>480</v>
      </c>
      <c r="J1484" s="201">
        <v>29500</v>
      </c>
      <c r="K1484" s="201">
        <v>7166</v>
      </c>
      <c r="L1484" s="202">
        <v>24.29</v>
      </c>
      <c r="M1484" s="201">
        <v>594</v>
      </c>
      <c r="N1484" s="202">
        <v>8.2899999999999991</v>
      </c>
      <c r="O1484" s="201">
        <v>237</v>
      </c>
      <c r="P1484" s="202">
        <v>3.31</v>
      </c>
      <c r="Q1484" s="201">
        <v>113</v>
      </c>
      <c r="R1484" s="202">
        <v>1.57</v>
      </c>
      <c r="S1484" s="201">
        <v>6222</v>
      </c>
      <c r="T1484" s="202">
        <v>86.83</v>
      </c>
      <c r="U1484" s="203">
        <v>2206</v>
      </c>
      <c r="V1484" s="203">
        <v>20</v>
      </c>
      <c r="W1484" s="199" t="s">
        <v>169</v>
      </c>
    </row>
    <row r="1485" spans="1:23" hidden="1" x14ac:dyDescent="0.25">
      <c r="A1485" s="199" t="s">
        <v>918</v>
      </c>
      <c r="B1485" s="199"/>
      <c r="C1485" s="199" t="s">
        <v>244</v>
      </c>
      <c r="D1485" s="199" t="s">
        <v>245</v>
      </c>
      <c r="E1485" s="199"/>
      <c r="F1485" s="200">
        <v>30.834</v>
      </c>
      <c r="G1485" s="199"/>
      <c r="H1485" s="199" t="s">
        <v>171</v>
      </c>
      <c r="I1485" s="199" t="s">
        <v>925</v>
      </c>
      <c r="J1485" s="201">
        <v>29500</v>
      </c>
      <c r="K1485" s="201">
        <v>325</v>
      </c>
      <c r="L1485" s="202">
        <v>1.1000000000000001</v>
      </c>
      <c r="M1485" s="201">
        <v>234</v>
      </c>
      <c r="N1485" s="202">
        <v>71.97</v>
      </c>
      <c r="O1485" s="201">
        <v>47</v>
      </c>
      <c r="P1485" s="202">
        <v>14.33</v>
      </c>
      <c r="Q1485" s="201">
        <v>8</v>
      </c>
      <c r="R1485" s="202">
        <v>2.5499999999999998</v>
      </c>
      <c r="S1485" s="201">
        <v>36</v>
      </c>
      <c r="T1485" s="202">
        <v>11.15</v>
      </c>
      <c r="U1485" s="203">
        <v>26</v>
      </c>
      <c r="V1485" s="203">
        <v>8</v>
      </c>
      <c r="W1485" s="199" t="s">
        <v>179</v>
      </c>
    </row>
    <row r="1486" spans="1:23" hidden="1" x14ac:dyDescent="0.25">
      <c r="A1486" s="199" t="s">
        <v>1332</v>
      </c>
      <c r="B1486" s="199"/>
      <c r="C1486" s="199" t="s">
        <v>460</v>
      </c>
      <c r="D1486" s="199" t="s">
        <v>797</v>
      </c>
      <c r="E1486" s="199" t="s">
        <v>166</v>
      </c>
      <c r="F1486" s="200">
        <v>59.54</v>
      </c>
      <c r="G1486" s="199"/>
      <c r="H1486" s="199" t="s">
        <v>167</v>
      </c>
      <c r="I1486" s="199" t="s">
        <v>1367</v>
      </c>
      <c r="J1486" s="201">
        <v>29500</v>
      </c>
      <c r="K1486" s="201">
        <v>5555</v>
      </c>
      <c r="L1486" s="202">
        <v>18.829999999999998</v>
      </c>
      <c r="M1486" s="201">
        <v>1424</v>
      </c>
      <c r="N1486" s="202">
        <v>25.64</v>
      </c>
      <c r="O1486" s="201">
        <v>234</v>
      </c>
      <c r="P1486" s="202">
        <v>4.21</v>
      </c>
      <c r="Q1486" s="201">
        <v>82</v>
      </c>
      <c r="R1486" s="202">
        <v>1.47</v>
      </c>
      <c r="S1486" s="201">
        <v>3815</v>
      </c>
      <c r="T1486" s="202">
        <v>68.680000000000007</v>
      </c>
      <c r="U1486" s="203">
        <v>1400</v>
      </c>
      <c r="V1486" s="203">
        <v>0</v>
      </c>
      <c r="W1486" s="199" t="s">
        <v>169</v>
      </c>
    </row>
    <row r="1487" spans="1:23" hidden="1" x14ac:dyDescent="0.25">
      <c r="A1487" s="199" t="s">
        <v>1332</v>
      </c>
      <c r="B1487" s="199"/>
      <c r="C1487" s="199" t="s">
        <v>460</v>
      </c>
      <c r="D1487" s="199" t="s">
        <v>797</v>
      </c>
      <c r="E1487" s="199"/>
      <c r="F1487" s="200">
        <v>14.164</v>
      </c>
      <c r="G1487" s="199"/>
      <c r="H1487" s="199" t="s">
        <v>171</v>
      </c>
      <c r="I1487" s="199" t="s">
        <v>1368</v>
      </c>
      <c r="J1487" s="201">
        <v>29500</v>
      </c>
      <c r="K1487" s="201">
        <v>5286</v>
      </c>
      <c r="L1487" s="202">
        <v>17.920000000000002</v>
      </c>
      <c r="M1487" s="201">
        <v>1377</v>
      </c>
      <c r="N1487" s="202">
        <v>26.05</v>
      </c>
      <c r="O1487" s="201">
        <v>197</v>
      </c>
      <c r="P1487" s="202">
        <v>3.72</v>
      </c>
      <c r="Q1487" s="201">
        <v>74</v>
      </c>
      <c r="R1487" s="202">
        <v>1.4</v>
      </c>
      <c r="S1487" s="201">
        <v>3639</v>
      </c>
      <c r="T1487" s="202">
        <v>68.84</v>
      </c>
      <c r="U1487" s="203">
        <v>1333</v>
      </c>
      <c r="V1487" s="203">
        <v>0</v>
      </c>
      <c r="W1487" s="199" t="s">
        <v>169</v>
      </c>
    </row>
    <row r="1488" spans="1:23" x14ac:dyDescent="0.25">
      <c r="A1488" s="199" t="s">
        <v>1421</v>
      </c>
      <c r="B1488" s="199"/>
      <c r="C1488" s="199" t="s">
        <v>359</v>
      </c>
      <c r="D1488" s="199" t="s">
        <v>568</v>
      </c>
      <c r="E1488" s="199"/>
      <c r="F1488" s="200">
        <v>6.0060000000000002</v>
      </c>
      <c r="G1488" s="199"/>
      <c r="H1488" s="199" t="s">
        <v>167</v>
      </c>
      <c r="I1488" s="199" t="s">
        <v>571</v>
      </c>
      <c r="J1488" s="201">
        <v>29500</v>
      </c>
      <c r="K1488" s="201">
        <v>1859</v>
      </c>
      <c r="L1488" s="202">
        <v>6.3</v>
      </c>
      <c r="M1488" s="201">
        <v>1234</v>
      </c>
      <c r="N1488" s="202">
        <v>66.400000000000006</v>
      </c>
      <c r="O1488" s="201">
        <v>151</v>
      </c>
      <c r="P1488" s="202">
        <v>8.1</v>
      </c>
      <c r="Q1488" s="201">
        <v>41</v>
      </c>
      <c r="R1488" s="202">
        <v>2.2000000000000002</v>
      </c>
      <c r="S1488" s="201">
        <v>433</v>
      </c>
      <c r="T1488" s="202">
        <v>23.3</v>
      </c>
      <c r="U1488" s="203">
        <v>212</v>
      </c>
      <c r="V1488" s="203">
        <v>78</v>
      </c>
      <c r="W1488" s="199" t="s">
        <v>179</v>
      </c>
    </row>
    <row r="1489" spans="1:23" hidden="1" x14ac:dyDescent="0.25">
      <c r="A1489" s="199" t="s">
        <v>1472</v>
      </c>
      <c r="B1489" s="199"/>
      <c r="C1489" s="199" t="s">
        <v>176</v>
      </c>
      <c r="D1489" s="199" t="s">
        <v>177</v>
      </c>
      <c r="E1489" s="199"/>
      <c r="F1489" s="200">
        <v>0.92100000000000004</v>
      </c>
      <c r="G1489" s="199"/>
      <c r="H1489" s="199" t="s">
        <v>167</v>
      </c>
      <c r="I1489" s="199" t="s">
        <v>1473</v>
      </c>
      <c r="J1489" s="201">
        <v>29500</v>
      </c>
      <c r="K1489" s="201">
        <v>982</v>
      </c>
      <c r="L1489" s="202">
        <v>3.33</v>
      </c>
      <c r="M1489" s="201">
        <v>609</v>
      </c>
      <c r="N1489" s="202">
        <v>62.05</v>
      </c>
      <c r="O1489" s="201">
        <v>104</v>
      </c>
      <c r="P1489" s="202">
        <v>10.61</v>
      </c>
      <c r="Q1489" s="201">
        <v>32</v>
      </c>
      <c r="R1489" s="202">
        <v>3.27</v>
      </c>
      <c r="S1489" s="201">
        <v>236</v>
      </c>
      <c r="T1489" s="202">
        <v>24.07</v>
      </c>
      <c r="U1489" s="203">
        <v>117</v>
      </c>
      <c r="V1489" s="203">
        <v>6</v>
      </c>
      <c r="W1489" s="199" t="s">
        <v>169</v>
      </c>
    </row>
    <row r="1490" spans="1:23" hidden="1" x14ac:dyDescent="0.25">
      <c r="A1490" s="199" t="s">
        <v>1626</v>
      </c>
      <c r="B1490" s="199"/>
      <c r="C1490" s="199" t="s">
        <v>244</v>
      </c>
      <c r="D1490" s="199" t="s">
        <v>264</v>
      </c>
      <c r="E1490" s="199" t="s">
        <v>166</v>
      </c>
      <c r="F1490" s="200">
        <v>41.43</v>
      </c>
      <c r="G1490" s="199"/>
      <c r="H1490" s="199" t="s">
        <v>171</v>
      </c>
      <c r="I1490" s="199" t="s">
        <v>1726</v>
      </c>
      <c r="J1490" s="201">
        <v>29500</v>
      </c>
      <c r="K1490" s="201">
        <v>2316</v>
      </c>
      <c r="L1490" s="202">
        <v>7.85</v>
      </c>
      <c r="M1490" s="201">
        <v>882</v>
      </c>
      <c r="N1490" s="202">
        <v>38.08</v>
      </c>
      <c r="O1490" s="201">
        <v>268</v>
      </c>
      <c r="P1490" s="202">
        <v>11.59</v>
      </c>
      <c r="Q1490" s="201">
        <v>50</v>
      </c>
      <c r="R1490" s="202">
        <v>2.15</v>
      </c>
      <c r="S1490" s="201">
        <v>1116</v>
      </c>
      <c r="T1490" s="202">
        <v>48.18</v>
      </c>
      <c r="U1490" s="203">
        <v>448</v>
      </c>
      <c r="V1490" s="203">
        <v>1</v>
      </c>
      <c r="W1490" s="199" t="s">
        <v>179</v>
      </c>
    </row>
    <row r="1491" spans="1:23" x14ac:dyDescent="0.25">
      <c r="A1491" s="199" t="s">
        <v>1804</v>
      </c>
      <c r="B1491" s="199"/>
      <c r="C1491" s="199" t="s">
        <v>359</v>
      </c>
      <c r="D1491" s="199" t="s">
        <v>568</v>
      </c>
      <c r="E1491" s="199" t="s">
        <v>166</v>
      </c>
      <c r="F1491" s="200">
        <v>0</v>
      </c>
      <c r="G1491" s="199"/>
      <c r="H1491" s="199" t="s">
        <v>167</v>
      </c>
      <c r="I1491" s="199" t="s">
        <v>1805</v>
      </c>
      <c r="J1491" s="201">
        <v>29500</v>
      </c>
      <c r="K1491" s="201">
        <v>1062</v>
      </c>
      <c r="L1491" s="202">
        <v>3.6</v>
      </c>
      <c r="M1491" s="201">
        <v>592</v>
      </c>
      <c r="N1491" s="202">
        <v>55.7</v>
      </c>
      <c r="O1491" s="201">
        <v>188</v>
      </c>
      <c r="P1491" s="202">
        <v>17.7</v>
      </c>
      <c r="Q1491" s="201">
        <v>21</v>
      </c>
      <c r="R1491" s="202">
        <v>2</v>
      </c>
      <c r="S1491" s="201">
        <v>261</v>
      </c>
      <c r="T1491" s="202">
        <v>24.6</v>
      </c>
      <c r="U1491" s="203">
        <v>131</v>
      </c>
      <c r="V1491" s="203">
        <v>78</v>
      </c>
      <c r="W1491" s="199" t="s">
        <v>179</v>
      </c>
    </row>
    <row r="1492" spans="1:23" x14ac:dyDescent="0.25">
      <c r="A1492" s="199" t="s">
        <v>1804</v>
      </c>
      <c r="B1492" s="199"/>
      <c r="C1492" s="199" t="s">
        <v>359</v>
      </c>
      <c r="D1492" s="199" t="s">
        <v>568</v>
      </c>
      <c r="E1492" s="199" t="s">
        <v>166</v>
      </c>
      <c r="F1492" s="200">
        <v>4.7409999999999997</v>
      </c>
      <c r="G1492" s="199"/>
      <c r="H1492" s="199" t="s">
        <v>171</v>
      </c>
      <c r="I1492" s="199" t="s">
        <v>1806</v>
      </c>
      <c r="J1492" s="201">
        <v>29500</v>
      </c>
      <c r="K1492" s="201">
        <v>2360</v>
      </c>
      <c r="L1492" s="202">
        <v>8</v>
      </c>
      <c r="M1492" s="201">
        <v>1303</v>
      </c>
      <c r="N1492" s="202">
        <v>55.2</v>
      </c>
      <c r="O1492" s="201">
        <v>245</v>
      </c>
      <c r="P1492" s="202">
        <v>10.4</v>
      </c>
      <c r="Q1492" s="201">
        <v>35</v>
      </c>
      <c r="R1492" s="202">
        <v>1.5</v>
      </c>
      <c r="S1492" s="201">
        <v>776</v>
      </c>
      <c r="T1492" s="202">
        <v>32.9</v>
      </c>
      <c r="U1492" s="203">
        <v>341</v>
      </c>
      <c r="V1492" s="203">
        <v>78</v>
      </c>
      <c r="W1492" s="199" t="s">
        <v>169</v>
      </c>
    </row>
    <row r="1493" spans="1:23" x14ac:dyDescent="0.25">
      <c r="A1493" s="199" t="s">
        <v>1804</v>
      </c>
      <c r="B1493" s="199"/>
      <c r="C1493" s="199" t="s">
        <v>359</v>
      </c>
      <c r="D1493" s="199" t="s">
        <v>568</v>
      </c>
      <c r="E1493" s="199" t="s">
        <v>166</v>
      </c>
      <c r="F1493" s="200">
        <v>7.7140000000000004</v>
      </c>
      <c r="G1493" s="199"/>
      <c r="H1493" s="199" t="s">
        <v>167</v>
      </c>
      <c r="I1493" s="199" t="s">
        <v>571</v>
      </c>
      <c r="J1493" s="201">
        <v>29500</v>
      </c>
      <c r="K1493" s="201">
        <v>3658</v>
      </c>
      <c r="L1493" s="202">
        <v>12.4</v>
      </c>
      <c r="M1493" s="201">
        <v>1716</v>
      </c>
      <c r="N1493" s="202">
        <v>46.9</v>
      </c>
      <c r="O1493" s="201">
        <v>351</v>
      </c>
      <c r="P1493" s="202">
        <v>9.6</v>
      </c>
      <c r="Q1493" s="201">
        <v>55</v>
      </c>
      <c r="R1493" s="202">
        <v>1.5</v>
      </c>
      <c r="S1493" s="201">
        <v>1536</v>
      </c>
      <c r="T1493" s="202">
        <v>42</v>
      </c>
      <c r="U1493" s="203">
        <v>630</v>
      </c>
      <c r="V1493" s="203">
        <v>78</v>
      </c>
      <c r="W1493" s="199" t="s">
        <v>179</v>
      </c>
    </row>
    <row r="1494" spans="1:23" hidden="1" x14ac:dyDescent="0.25">
      <c r="A1494" s="199" t="s">
        <v>1889</v>
      </c>
      <c r="B1494" s="199"/>
      <c r="C1494" s="199" t="s">
        <v>176</v>
      </c>
      <c r="D1494" s="199" t="s">
        <v>177</v>
      </c>
      <c r="E1494" s="199" t="s">
        <v>166</v>
      </c>
      <c r="F1494" s="200">
        <v>0</v>
      </c>
      <c r="G1494" s="199"/>
      <c r="H1494" s="199" t="s">
        <v>167</v>
      </c>
      <c r="I1494" s="199" t="s">
        <v>1896</v>
      </c>
      <c r="J1494" s="201">
        <v>29500</v>
      </c>
      <c r="K1494" s="201">
        <v>2758</v>
      </c>
      <c r="L1494" s="202">
        <v>9.35</v>
      </c>
      <c r="M1494" s="201">
        <v>528</v>
      </c>
      <c r="N1494" s="202">
        <v>19.13</v>
      </c>
      <c r="O1494" s="201">
        <v>234</v>
      </c>
      <c r="P1494" s="202">
        <v>8.4700000000000006</v>
      </c>
      <c r="Q1494" s="201">
        <v>84</v>
      </c>
      <c r="R1494" s="202">
        <v>3.05</v>
      </c>
      <c r="S1494" s="201">
        <v>1913</v>
      </c>
      <c r="T1494" s="202">
        <v>69.349999999999994</v>
      </c>
      <c r="U1494" s="203">
        <v>712</v>
      </c>
      <c r="V1494" s="203">
        <v>12</v>
      </c>
      <c r="W1494" s="199" t="s">
        <v>169</v>
      </c>
    </row>
    <row r="1495" spans="1:23" hidden="1" x14ac:dyDescent="0.25">
      <c r="A1495" s="199" t="s">
        <v>2236</v>
      </c>
      <c r="B1495" s="199"/>
      <c r="C1495" s="199" t="s">
        <v>428</v>
      </c>
      <c r="D1495" s="199" t="s">
        <v>429</v>
      </c>
      <c r="E1495" s="199"/>
      <c r="F1495" s="200">
        <v>3.0870000000000002</v>
      </c>
      <c r="G1495" s="199"/>
      <c r="H1495" s="199" t="s">
        <v>171</v>
      </c>
      <c r="I1495" s="199" t="s">
        <v>2238</v>
      </c>
      <c r="J1495" s="201">
        <v>29500</v>
      </c>
      <c r="K1495" s="201">
        <v>3245</v>
      </c>
      <c r="L1495" s="202">
        <v>11</v>
      </c>
      <c r="M1495" s="201">
        <v>1525</v>
      </c>
      <c r="N1495" s="202">
        <v>47</v>
      </c>
      <c r="O1495" s="201">
        <v>389</v>
      </c>
      <c r="P1495" s="202">
        <v>12</v>
      </c>
      <c r="Q1495" s="201">
        <v>162</v>
      </c>
      <c r="R1495" s="202">
        <v>5</v>
      </c>
      <c r="S1495" s="201">
        <v>1168</v>
      </c>
      <c r="T1495" s="202">
        <v>36</v>
      </c>
      <c r="U1495" s="203">
        <v>516</v>
      </c>
      <c r="V1495" s="203">
        <v>3</v>
      </c>
      <c r="W1495" s="199" t="s">
        <v>169</v>
      </c>
    </row>
    <row r="1496" spans="1:23" hidden="1" x14ac:dyDescent="0.25">
      <c r="A1496" s="199" t="s">
        <v>2236</v>
      </c>
      <c r="B1496" s="199"/>
      <c r="C1496" s="199" t="s">
        <v>428</v>
      </c>
      <c r="D1496" s="199" t="s">
        <v>429</v>
      </c>
      <c r="E1496" s="199"/>
      <c r="F1496" s="200">
        <v>4.2350000000000003</v>
      </c>
      <c r="G1496" s="199"/>
      <c r="H1496" s="199" t="s">
        <v>167</v>
      </c>
      <c r="I1496" s="199" t="s">
        <v>2240</v>
      </c>
      <c r="J1496" s="201">
        <v>29500</v>
      </c>
      <c r="K1496" s="201">
        <v>2655</v>
      </c>
      <c r="L1496" s="202">
        <v>9</v>
      </c>
      <c r="M1496" s="201">
        <v>1248</v>
      </c>
      <c r="N1496" s="202">
        <v>47</v>
      </c>
      <c r="O1496" s="201">
        <v>319</v>
      </c>
      <c r="P1496" s="202">
        <v>12</v>
      </c>
      <c r="Q1496" s="201">
        <v>133</v>
      </c>
      <c r="R1496" s="202">
        <v>5</v>
      </c>
      <c r="S1496" s="201">
        <v>956</v>
      </c>
      <c r="T1496" s="202">
        <v>36</v>
      </c>
      <c r="U1496" s="203">
        <v>422</v>
      </c>
      <c r="V1496" s="203">
        <v>3</v>
      </c>
      <c r="W1496" s="199" t="s">
        <v>169</v>
      </c>
    </row>
    <row r="1497" spans="1:23" hidden="1" x14ac:dyDescent="0.25">
      <c r="A1497" s="199" t="s">
        <v>2269</v>
      </c>
      <c r="B1497" s="199"/>
      <c r="C1497" s="199" t="s">
        <v>176</v>
      </c>
      <c r="D1497" s="199" t="s">
        <v>177</v>
      </c>
      <c r="E1497" s="199"/>
      <c r="F1497" s="200">
        <v>5.085</v>
      </c>
      <c r="G1497" s="199"/>
      <c r="H1497" s="199" t="s">
        <v>171</v>
      </c>
      <c r="I1497" s="199" t="s">
        <v>2271</v>
      </c>
      <c r="J1497" s="201">
        <v>29500</v>
      </c>
      <c r="K1497" s="201">
        <v>602</v>
      </c>
      <c r="L1497" s="202">
        <v>2.04</v>
      </c>
      <c r="M1497" s="201">
        <v>460</v>
      </c>
      <c r="N1497" s="202">
        <v>76.38</v>
      </c>
      <c r="O1497" s="201">
        <v>80</v>
      </c>
      <c r="P1497" s="202">
        <v>13.22</v>
      </c>
      <c r="Q1497" s="201">
        <v>19</v>
      </c>
      <c r="R1497" s="202">
        <v>3.13</v>
      </c>
      <c r="S1497" s="201">
        <v>44</v>
      </c>
      <c r="T1497" s="202">
        <v>7.27</v>
      </c>
      <c r="U1497" s="203">
        <v>41</v>
      </c>
      <c r="V1497" s="203">
        <v>6</v>
      </c>
      <c r="W1497" s="199" t="s">
        <v>179</v>
      </c>
    </row>
    <row r="1498" spans="1:23" hidden="1" x14ac:dyDescent="0.25">
      <c r="A1498" s="199" t="s">
        <v>2269</v>
      </c>
      <c r="B1498" s="199"/>
      <c r="C1498" s="199" t="s">
        <v>176</v>
      </c>
      <c r="D1498" s="199" t="s">
        <v>177</v>
      </c>
      <c r="E1498" s="199"/>
      <c r="F1498" s="200">
        <v>7.9829999999999997</v>
      </c>
      <c r="G1498" s="199"/>
      <c r="H1498" s="199" t="s">
        <v>171</v>
      </c>
      <c r="I1498" s="199" t="s">
        <v>2272</v>
      </c>
      <c r="J1498" s="201">
        <v>29500</v>
      </c>
      <c r="K1498" s="201">
        <v>1121</v>
      </c>
      <c r="L1498" s="202">
        <v>3.8</v>
      </c>
      <c r="M1498" s="201">
        <v>898</v>
      </c>
      <c r="N1498" s="202">
        <v>80.09</v>
      </c>
      <c r="O1498" s="201">
        <v>142</v>
      </c>
      <c r="P1498" s="202">
        <v>12.63</v>
      </c>
      <c r="Q1498" s="201">
        <v>28</v>
      </c>
      <c r="R1498" s="202">
        <v>2.54</v>
      </c>
      <c r="S1498" s="201">
        <v>53</v>
      </c>
      <c r="T1498" s="202">
        <v>4.74</v>
      </c>
      <c r="U1498" s="203">
        <v>67</v>
      </c>
      <c r="V1498" s="203">
        <v>6</v>
      </c>
      <c r="W1498" s="199" t="s">
        <v>179</v>
      </c>
    </row>
    <row r="1499" spans="1:23" hidden="1" x14ac:dyDescent="0.25">
      <c r="A1499" s="199" t="s">
        <v>163</v>
      </c>
      <c r="B1499" s="199"/>
      <c r="C1499" s="199" t="s">
        <v>202</v>
      </c>
      <c r="D1499" s="199" t="s">
        <v>223</v>
      </c>
      <c r="E1499" s="199" t="s">
        <v>234</v>
      </c>
      <c r="F1499" s="200">
        <v>101.04</v>
      </c>
      <c r="G1499" s="199"/>
      <c r="H1499" s="199" t="s">
        <v>171</v>
      </c>
      <c r="I1499" s="199" t="s">
        <v>236</v>
      </c>
      <c r="J1499" s="201">
        <v>29000</v>
      </c>
      <c r="K1499" s="201">
        <v>3190</v>
      </c>
      <c r="L1499" s="202">
        <v>11</v>
      </c>
      <c r="M1499" s="201">
        <v>1499</v>
      </c>
      <c r="N1499" s="202">
        <v>47</v>
      </c>
      <c r="O1499" s="201">
        <v>415</v>
      </c>
      <c r="P1499" s="202">
        <v>13</v>
      </c>
      <c r="Q1499" s="201">
        <v>191</v>
      </c>
      <c r="R1499" s="202">
        <v>6</v>
      </c>
      <c r="S1499" s="201">
        <v>1085</v>
      </c>
      <c r="T1499" s="202">
        <v>34</v>
      </c>
      <c r="U1499" s="203">
        <v>493</v>
      </c>
      <c r="V1499" s="203">
        <v>17</v>
      </c>
      <c r="W1499" s="199" t="s">
        <v>169</v>
      </c>
    </row>
    <row r="1500" spans="1:23" hidden="1" x14ac:dyDescent="0.25">
      <c r="A1500" s="199" t="s">
        <v>604</v>
      </c>
      <c r="B1500" s="199"/>
      <c r="C1500" s="199" t="s">
        <v>293</v>
      </c>
      <c r="D1500" s="199" t="s">
        <v>636</v>
      </c>
      <c r="E1500" s="199" t="s">
        <v>166</v>
      </c>
      <c r="F1500" s="200">
        <v>105.087</v>
      </c>
      <c r="G1500" s="199"/>
      <c r="H1500" s="199" t="s">
        <v>171</v>
      </c>
      <c r="I1500" s="199" t="s">
        <v>647</v>
      </c>
      <c r="J1500" s="201">
        <v>29000</v>
      </c>
      <c r="K1500" s="201">
        <v>10249</v>
      </c>
      <c r="L1500" s="202">
        <v>35.340000000000003</v>
      </c>
      <c r="M1500" s="201">
        <v>1309</v>
      </c>
      <c r="N1500" s="202">
        <v>12.77</v>
      </c>
      <c r="O1500" s="201">
        <v>234</v>
      </c>
      <c r="P1500" s="202">
        <v>2.2799999999999998</v>
      </c>
      <c r="Q1500" s="201">
        <v>111</v>
      </c>
      <c r="R1500" s="202">
        <v>1.08</v>
      </c>
      <c r="S1500" s="201">
        <v>8596</v>
      </c>
      <c r="T1500" s="202">
        <v>83.87</v>
      </c>
      <c r="U1500" s="203">
        <v>3049</v>
      </c>
      <c r="V1500" s="203">
        <v>15</v>
      </c>
      <c r="W1500" s="199" t="s">
        <v>169</v>
      </c>
    </row>
    <row r="1501" spans="1:23" hidden="1" x14ac:dyDescent="0.25">
      <c r="A1501" s="199" t="s">
        <v>882</v>
      </c>
      <c r="B1501" s="199"/>
      <c r="C1501" s="199" t="s">
        <v>176</v>
      </c>
      <c r="D1501" s="199" t="s">
        <v>196</v>
      </c>
      <c r="E1501" s="199" t="s">
        <v>166</v>
      </c>
      <c r="F1501" s="200">
        <v>4.0460000000000003</v>
      </c>
      <c r="G1501" s="199"/>
      <c r="H1501" s="199" t="s">
        <v>192</v>
      </c>
      <c r="I1501" s="199" t="s">
        <v>884</v>
      </c>
      <c r="J1501" s="201">
        <v>29000</v>
      </c>
      <c r="K1501" s="201">
        <v>1027</v>
      </c>
      <c r="L1501" s="202">
        <v>3.54</v>
      </c>
      <c r="M1501" s="201">
        <v>776</v>
      </c>
      <c r="N1501" s="202">
        <v>75.56</v>
      </c>
      <c r="O1501" s="201">
        <v>158</v>
      </c>
      <c r="P1501" s="202">
        <v>15.4</v>
      </c>
      <c r="Q1501" s="201">
        <v>40</v>
      </c>
      <c r="R1501" s="202">
        <v>3.9</v>
      </c>
      <c r="S1501" s="201">
        <v>53</v>
      </c>
      <c r="T1501" s="202">
        <v>5.13</v>
      </c>
      <c r="U1501" s="203">
        <v>66</v>
      </c>
      <c r="V1501" s="203">
        <v>16</v>
      </c>
      <c r="W1501" s="199" t="s">
        <v>179</v>
      </c>
    </row>
    <row r="1502" spans="1:23" hidden="1" x14ac:dyDescent="0.25">
      <c r="A1502" s="199" t="s">
        <v>1110</v>
      </c>
      <c r="B1502" s="199"/>
      <c r="C1502" s="199" t="s">
        <v>460</v>
      </c>
      <c r="D1502" s="199" t="s">
        <v>1090</v>
      </c>
      <c r="E1502" s="199"/>
      <c r="F1502" s="200">
        <v>75.447999999999993</v>
      </c>
      <c r="G1502" s="199"/>
      <c r="H1502" s="199" t="s">
        <v>167</v>
      </c>
      <c r="I1502" s="199" t="s">
        <v>1131</v>
      </c>
      <c r="J1502" s="201">
        <v>29000</v>
      </c>
      <c r="K1502" s="201">
        <v>1160</v>
      </c>
      <c r="L1502" s="202">
        <v>4</v>
      </c>
      <c r="M1502" s="201">
        <v>907</v>
      </c>
      <c r="N1502" s="202">
        <v>78.2</v>
      </c>
      <c r="O1502" s="201">
        <v>114</v>
      </c>
      <c r="P1502" s="202">
        <v>9.8000000000000007</v>
      </c>
      <c r="Q1502" s="201">
        <v>17</v>
      </c>
      <c r="R1502" s="202">
        <v>1.5</v>
      </c>
      <c r="S1502" s="201">
        <v>122</v>
      </c>
      <c r="T1502" s="202">
        <v>10.5</v>
      </c>
      <c r="U1502" s="203">
        <v>87</v>
      </c>
      <c r="V1502" s="203">
        <v>84</v>
      </c>
      <c r="W1502" s="199" t="s">
        <v>179</v>
      </c>
    </row>
    <row r="1503" spans="1:23" hidden="1" x14ac:dyDescent="0.25">
      <c r="A1503" s="199" t="s">
        <v>1161</v>
      </c>
      <c r="B1503" s="199"/>
      <c r="C1503" s="199" t="s">
        <v>560</v>
      </c>
      <c r="D1503" s="199" t="s">
        <v>429</v>
      </c>
      <c r="E1503" s="199" t="s">
        <v>166</v>
      </c>
      <c r="F1503" s="200">
        <v>90.716999999999999</v>
      </c>
      <c r="G1503" s="199"/>
      <c r="H1503" s="199" t="s">
        <v>167</v>
      </c>
      <c r="I1503" s="199" t="s">
        <v>1171</v>
      </c>
      <c r="J1503" s="201">
        <v>29000</v>
      </c>
      <c r="K1503" s="201">
        <v>9100</v>
      </c>
      <c r="L1503" s="202">
        <v>31.38</v>
      </c>
      <c r="M1503" s="201">
        <v>2578</v>
      </c>
      <c r="N1503" s="202">
        <v>28.33</v>
      </c>
      <c r="O1503" s="201">
        <v>518</v>
      </c>
      <c r="P1503" s="202">
        <v>5.69</v>
      </c>
      <c r="Q1503" s="201">
        <v>181</v>
      </c>
      <c r="R1503" s="202">
        <v>1.99</v>
      </c>
      <c r="S1503" s="201">
        <v>5822</v>
      </c>
      <c r="T1503" s="202">
        <v>63.98</v>
      </c>
      <c r="U1503" s="203">
        <v>2173</v>
      </c>
      <c r="V1503" s="203">
        <v>7</v>
      </c>
      <c r="W1503" s="199" t="s">
        <v>169</v>
      </c>
    </row>
    <row r="1504" spans="1:23" hidden="1" x14ac:dyDescent="0.25">
      <c r="A1504" s="199" t="s">
        <v>1226</v>
      </c>
      <c r="B1504" s="199"/>
      <c r="C1504" s="199" t="s">
        <v>428</v>
      </c>
      <c r="D1504" s="199" t="s">
        <v>1025</v>
      </c>
      <c r="E1504" s="199"/>
      <c r="F1504" s="200">
        <v>18.163</v>
      </c>
      <c r="G1504" s="199"/>
      <c r="H1504" s="199" t="s">
        <v>167</v>
      </c>
      <c r="I1504" s="199" t="s">
        <v>1229</v>
      </c>
      <c r="J1504" s="201">
        <v>29000</v>
      </c>
      <c r="K1504" s="201">
        <v>2407</v>
      </c>
      <c r="L1504" s="202">
        <v>8.3000000000000007</v>
      </c>
      <c r="M1504" s="201">
        <v>1330</v>
      </c>
      <c r="N1504" s="202">
        <v>55.26</v>
      </c>
      <c r="O1504" s="201">
        <v>168</v>
      </c>
      <c r="P1504" s="202">
        <v>6.99</v>
      </c>
      <c r="Q1504" s="201">
        <v>79</v>
      </c>
      <c r="R1504" s="202">
        <v>3.3</v>
      </c>
      <c r="S1504" s="201">
        <v>829</v>
      </c>
      <c r="T1504" s="202">
        <v>34.450000000000003</v>
      </c>
      <c r="U1504" s="203">
        <v>360</v>
      </c>
      <c r="V1504" s="203">
        <v>12</v>
      </c>
      <c r="W1504" s="199" t="s">
        <v>169</v>
      </c>
    </row>
    <row r="1505" spans="1:23" hidden="1" x14ac:dyDescent="0.25">
      <c r="A1505" s="199" t="s">
        <v>1388</v>
      </c>
      <c r="B1505" s="199"/>
      <c r="C1505" s="199" t="s">
        <v>293</v>
      </c>
      <c r="D1505" s="199" t="s">
        <v>294</v>
      </c>
      <c r="E1505" s="199"/>
      <c r="F1505" s="200">
        <v>8.8789999999999996</v>
      </c>
      <c r="G1505" s="199"/>
      <c r="H1505" s="199" t="s">
        <v>167</v>
      </c>
      <c r="I1505" s="199" t="s">
        <v>1392</v>
      </c>
      <c r="J1505" s="201">
        <v>29000</v>
      </c>
      <c r="K1505" s="201">
        <v>2146</v>
      </c>
      <c r="L1505" s="202">
        <v>7.4</v>
      </c>
      <c r="M1505" s="201">
        <v>1032</v>
      </c>
      <c r="N1505" s="202">
        <v>48.1</v>
      </c>
      <c r="O1505" s="201">
        <v>137</v>
      </c>
      <c r="P1505" s="202">
        <v>6.4</v>
      </c>
      <c r="Q1505" s="201">
        <v>97</v>
      </c>
      <c r="R1505" s="202">
        <v>4.5</v>
      </c>
      <c r="S1505" s="201">
        <v>880</v>
      </c>
      <c r="T1505" s="202">
        <v>41</v>
      </c>
      <c r="U1505" s="203">
        <v>367</v>
      </c>
      <c r="V1505" s="203">
        <v>84</v>
      </c>
      <c r="W1505" s="199" t="s">
        <v>169</v>
      </c>
    </row>
    <row r="1506" spans="1:23" hidden="1" x14ac:dyDescent="0.25">
      <c r="A1506" s="199" t="s">
        <v>1804</v>
      </c>
      <c r="B1506" s="199"/>
      <c r="C1506" s="199" t="s">
        <v>293</v>
      </c>
      <c r="D1506" s="199" t="s">
        <v>636</v>
      </c>
      <c r="E1506" s="199" t="s">
        <v>234</v>
      </c>
      <c r="F1506" s="200">
        <v>51.588000000000001</v>
      </c>
      <c r="G1506" s="199"/>
      <c r="H1506" s="199" t="s">
        <v>167</v>
      </c>
      <c r="I1506" s="199" t="s">
        <v>1814</v>
      </c>
      <c r="J1506" s="201">
        <v>29000</v>
      </c>
      <c r="K1506" s="201">
        <v>2233</v>
      </c>
      <c r="L1506" s="202">
        <v>7.7</v>
      </c>
      <c r="M1506" s="201">
        <v>2030</v>
      </c>
      <c r="N1506" s="202">
        <v>90.9</v>
      </c>
      <c r="O1506" s="201">
        <v>145</v>
      </c>
      <c r="P1506" s="202">
        <v>6.5</v>
      </c>
      <c r="Q1506" s="201">
        <v>18</v>
      </c>
      <c r="R1506" s="202">
        <v>0.8</v>
      </c>
      <c r="S1506" s="201">
        <v>40</v>
      </c>
      <c r="T1506" s="202">
        <v>1.8</v>
      </c>
      <c r="U1506" s="203">
        <v>101</v>
      </c>
      <c r="V1506" s="203">
        <v>91</v>
      </c>
      <c r="W1506" s="199" t="s">
        <v>179</v>
      </c>
    </row>
    <row r="1507" spans="1:23" hidden="1" x14ac:dyDescent="0.25">
      <c r="A1507" s="199" t="s">
        <v>1881</v>
      </c>
      <c r="B1507" s="199"/>
      <c r="C1507" s="199" t="s">
        <v>244</v>
      </c>
      <c r="D1507" s="199" t="s">
        <v>327</v>
      </c>
      <c r="E1507" s="199"/>
      <c r="F1507" s="200">
        <v>2.1</v>
      </c>
      <c r="G1507" s="199"/>
      <c r="H1507" s="199" t="s">
        <v>171</v>
      </c>
      <c r="I1507" s="199" t="s">
        <v>1883</v>
      </c>
      <c r="J1507" s="201">
        <v>29000</v>
      </c>
      <c r="K1507" s="201">
        <v>438</v>
      </c>
      <c r="L1507" s="202">
        <v>1.51</v>
      </c>
      <c r="M1507" s="201">
        <v>278</v>
      </c>
      <c r="N1507" s="202">
        <v>63.56</v>
      </c>
      <c r="O1507" s="201">
        <v>100</v>
      </c>
      <c r="P1507" s="202">
        <v>22.89</v>
      </c>
      <c r="Q1507" s="201">
        <v>5</v>
      </c>
      <c r="R1507" s="202">
        <v>1.06</v>
      </c>
      <c r="S1507" s="201">
        <v>55</v>
      </c>
      <c r="T1507" s="202">
        <v>12.5</v>
      </c>
      <c r="U1507" s="203">
        <v>39</v>
      </c>
      <c r="V1507" s="203">
        <v>3</v>
      </c>
      <c r="W1507" s="199" t="s">
        <v>179</v>
      </c>
    </row>
    <row r="1508" spans="1:23" hidden="1" x14ac:dyDescent="0.25">
      <c r="A1508" s="199" t="s">
        <v>2236</v>
      </c>
      <c r="B1508" s="199"/>
      <c r="C1508" s="199" t="s">
        <v>428</v>
      </c>
      <c r="D1508" s="199" t="s">
        <v>429</v>
      </c>
      <c r="E1508" s="199"/>
      <c r="F1508" s="200">
        <v>3.0870000000000002</v>
      </c>
      <c r="G1508" s="199"/>
      <c r="H1508" s="199" t="s">
        <v>167</v>
      </c>
      <c r="I1508" s="199" t="s">
        <v>2238</v>
      </c>
      <c r="J1508" s="201">
        <v>29000</v>
      </c>
      <c r="K1508" s="201">
        <v>2610</v>
      </c>
      <c r="L1508" s="202">
        <v>9</v>
      </c>
      <c r="M1508" s="201">
        <v>1227</v>
      </c>
      <c r="N1508" s="202">
        <v>47</v>
      </c>
      <c r="O1508" s="201">
        <v>313</v>
      </c>
      <c r="P1508" s="202">
        <v>12</v>
      </c>
      <c r="Q1508" s="201">
        <v>131</v>
      </c>
      <c r="R1508" s="202">
        <v>5</v>
      </c>
      <c r="S1508" s="201">
        <v>940</v>
      </c>
      <c r="T1508" s="202">
        <v>36</v>
      </c>
      <c r="U1508" s="203">
        <v>415</v>
      </c>
      <c r="V1508" s="203">
        <v>3</v>
      </c>
      <c r="W1508" s="199" t="s">
        <v>169</v>
      </c>
    </row>
    <row r="1509" spans="1:23" hidden="1" x14ac:dyDescent="0.25">
      <c r="A1509" s="199" t="s">
        <v>2472</v>
      </c>
      <c r="B1509" s="199"/>
      <c r="C1509" s="199" t="s">
        <v>293</v>
      </c>
      <c r="D1509" s="199" t="s">
        <v>294</v>
      </c>
      <c r="E1509" s="199" t="s">
        <v>166</v>
      </c>
      <c r="F1509" s="200">
        <v>3.9809999999999999</v>
      </c>
      <c r="G1509" s="199"/>
      <c r="H1509" s="199" t="s">
        <v>167</v>
      </c>
      <c r="I1509" s="199" t="s">
        <v>586</v>
      </c>
      <c r="J1509" s="201">
        <v>29000</v>
      </c>
      <c r="K1509" s="201">
        <v>6380</v>
      </c>
      <c r="L1509" s="202">
        <v>22</v>
      </c>
      <c r="M1509" s="201">
        <v>1353</v>
      </c>
      <c r="N1509" s="202">
        <v>21.2</v>
      </c>
      <c r="O1509" s="201">
        <v>198</v>
      </c>
      <c r="P1509" s="202">
        <v>3.1</v>
      </c>
      <c r="Q1509" s="201">
        <v>83</v>
      </c>
      <c r="R1509" s="202">
        <v>1.3</v>
      </c>
      <c r="S1509" s="201">
        <v>4747</v>
      </c>
      <c r="T1509" s="202">
        <v>74.400000000000006</v>
      </c>
      <c r="U1509" s="203">
        <v>1715</v>
      </c>
      <c r="V1509" s="203">
        <v>90</v>
      </c>
      <c r="W1509" s="199" t="s">
        <v>179</v>
      </c>
    </row>
    <row r="1510" spans="1:23" hidden="1" x14ac:dyDescent="0.25">
      <c r="A1510" s="199" t="s">
        <v>854</v>
      </c>
      <c r="B1510" s="199"/>
      <c r="C1510" s="199" t="s">
        <v>244</v>
      </c>
      <c r="D1510" s="199" t="s">
        <v>666</v>
      </c>
      <c r="E1510" s="199"/>
      <c r="F1510" s="200">
        <v>4.7320000000000002</v>
      </c>
      <c r="G1510" s="199"/>
      <c r="H1510" s="199" t="s">
        <v>171</v>
      </c>
      <c r="I1510" s="199" t="s">
        <v>858</v>
      </c>
      <c r="J1510" s="201">
        <v>28800</v>
      </c>
      <c r="K1510" s="201">
        <v>965</v>
      </c>
      <c r="L1510" s="202">
        <v>3.35</v>
      </c>
      <c r="M1510" s="201">
        <v>630</v>
      </c>
      <c r="N1510" s="202">
        <v>65.28</v>
      </c>
      <c r="O1510" s="201">
        <v>132</v>
      </c>
      <c r="P1510" s="202">
        <v>13.71</v>
      </c>
      <c r="Q1510" s="201">
        <v>49</v>
      </c>
      <c r="R1510" s="202">
        <v>5.03</v>
      </c>
      <c r="S1510" s="201">
        <v>154</v>
      </c>
      <c r="T1510" s="202">
        <v>15.97</v>
      </c>
      <c r="U1510" s="203">
        <v>95</v>
      </c>
      <c r="V1510" s="203">
        <v>2</v>
      </c>
      <c r="W1510" s="199" t="s">
        <v>179</v>
      </c>
    </row>
    <row r="1511" spans="1:23" hidden="1" x14ac:dyDescent="0.25">
      <c r="A1511" s="199" t="s">
        <v>362</v>
      </c>
      <c r="B1511" s="199"/>
      <c r="C1511" s="199" t="s">
        <v>460</v>
      </c>
      <c r="D1511" s="199" t="s">
        <v>476</v>
      </c>
      <c r="E1511" s="199" t="s">
        <v>166</v>
      </c>
      <c r="F1511" s="200">
        <v>25.529</v>
      </c>
      <c r="G1511" s="199"/>
      <c r="H1511" s="199" t="s">
        <v>167</v>
      </c>
      <c r="I1511" s="199" t="s">
        <v>479</v>
      </c>
      <c r="J1511" s="201">
        <v>28500</v>
      </c>
      <c r="K1511" s="201">
        <v>8408</v>
      </c>
      <c r="L1511" s="202">
        <v>29.5</v>
      </c>
      <c r="M1511" s="201">
        <v>1938</v>
      </c>
      <c r="N1511" s="202">
        <v>23.05</v>
      </c>
      <c r="O1511" s="201">
        <v>177</v>
      </c>
      <c r="P1511" s="202">
        <v>2.1</v>
      </c>
      <c r="Q1511" s="201">
        <v>80</v>
      </c>
      <c r="R1511" s="202">
        <v>0.95</v>
      </c>
      <c r="S1511" s="201">
        <v>6214</v>
      </c>
      <c r="T1511" s="202">
        <v>73.900000000000006</v>
      </c>
      <c r="U1511" s="203">
        <v>2240</v>
      </c>
      <c r="V1511" s="203">
        <v>15</v>
      </c>
      <c r="W1511" s="199" t="s">
        <v>169</v>
      </c>
    </row>
    <row r="1512" spans="1:23" hidden="1" x14ac:dyDescent="0.25">
      <c r="A1512" s="199" t="s">
        <v>1066</v>
      </c>
      <c r="B1512" s="199"/>
      <c r="C1512" s="199" t="s">
        <v>460</v>
      </c>
      <c r="D1512" s="199" t="s">
        <v>849</v>
      </c>
      <c r="E1512" s="199"/>
      <c r="F1512" s="200">
        <v>7.4269999999999996</v>
      </c>
      <c r="G1512" s="199"/>
      <c r="H1512" s="199" t="s">
        <v>167</v>
      </c>
      <c r="I1512" s="199" t="s">
        <v>1099</v>
      </c>
      <c r="J1512" s="201">
        <v>28500</v>
      </c>
      <c r="K1512" s="201">
        <v>1667</v>
      </c>
      <c r="L1512" s="202">
        <v>5.85</v>
      </c>
      <c r="M1512" s="201">
        <v>1378</v>
      </c>
      <c r="N1512" s="202">
        <v>82.69</v>
      </c>
      <c r="O1512" s="201">
        <v>92</v>
      </c>
      <c r="P1512" s="202">
        <v>5.5</v>
      </c>
      <c r="Q1512" s="201">
        <v>37</v>
      </c>
      <c r="R1512" s="202">
        <v>2.19</v>
      </c>
      <c r="S1512" s="201">
        <v>160</v>
      </c>
      <c r="T1512" s="202">
        <v>9.6199999999999992</v>
      </c>
      <c r="U1512" s="203">
        <v>117</v>
      </c>
      <c r="V1512" s="203">
        <v>16</v>
      </c>
      <c r="W1512" s="199" t="s">
        <v>179</v>
      </c>
    </row>
    <row r="1513" spans="1:23" hidden="1" x14ac:dyDescent="0.25">
      <c r="A1513" s="199" t="s">
        <v>1215</v>
      </c>
      <c r="B1513" s="199"/>
      <c r="C1513" s="199" t="s">
        <v>428</v>
      </c>
      <c r="D1513" s="199" t="s">
        <v>1025</v>
      </c>
      <c r="E1513" s="199" t="s">
        <v>299</v>
      </c>
      <c r="F1513" s="200">
        <v>7.97</v>
      </c>
      <c r="G1513" s="199"/>
      <c r="H1513" s="199" t="s">
        <v>171</v>
      </c>
      <c r="I1513" s="199" t="s">
        <v>1217</v>
      </c>
      <c r="J1513" s="201">
        <v>28500</v>
      </c>
      <c r="K1513" s="201">
        <v>1425</v>
      </c>
      <c r="L1513" s="202">
        <v>5</v>
      </c>
      <c r="M1513" s="201">
        <v>1112</v>
      </c>
      <c r="N1513" s="202">
        <v>78</v>
      </c>
      <c r="O1513" s="201">
        <v>128</v>
      </c>
      <c r="P1513" s="202">
        <v>9</v>
      </c>
      <c r="Q1513" s="201">
        <v>43</v>
      </c>
      <c r="R1513" s="202">
        <v>3</v>
      </c>
      <c r="S1513" s="201">
        <v>143</v>
      </c>
      <c r="T1513" s="202">
        <v>10</v>
      </c>
      <c r="U1513" s="203">
        <v>106</v>
      </c>
      <c r="V1513" s="203">
        <v>4</v>
      </c>
      <c r="W1513" s="199" t="s">
        <v>169</v>
      </c>
    </row>
    <row r="1514" spans="1:23" x14ac:dyDescent="0.25">
      <c r="A1514" s="199" t="s">
        <v>1421</v>
      </c>
      <c r="B1514" s="199"/>
      <c r="C1514" s="199" t="s">
        <v>359</v>
      </c>
      <c r="D1514" s="199" t="s">
        <v>568</v>
      </c>
      <c r="E1514" s="199" t="s">
        <v>299</v>
      </c>
      <c r="F1514" s="200">
        <v>8.5250000000000004</v>
      </c>
      <c r="G1514" s="199"/>
      <c r="H1514" s="199" t="s">
        <v>167</v>
      </c>
      <c r="I1514" s="199" t="s">
        <v>1422</v>
      </c>
      <c r="J1514" s="201">
        <v>28500</v>
      </c>
      <c r="K1514" s="201">
        <v>1796</v>
      </c>
      <c r="L1514" s="202">
        <v>6.3</v>
      </c>
      <c r="M1514" s="201">
        <v>867</v>
      </c>
      <c r="N1514" s="202">
        <v>48.3</v>
      </c>
      <c r="O1514" s="201">
        <v>199</v>
      </c>
      <c r="P1514" s="202">
        <v>11.1</v>
      </c>
      <c r="Q1514" s="201">
        <v>32</v>
      </c>
      <c r="R1514" s="202">
        <v>1.8</v>
      </c>
      <c r="S1514" s="201">
        <v>697</v>
      </c>
      <c r="T1514" s="202">
        <v>38.799999999999997</v>
      </c>
      <c r="U1514" s="203">
        <v>294</v>
      </c>
      <c r="V1514" s="203">
        <v>78</v>
      </c>
      <c r="W1514" s="199" t="s">
        <v>179</v>
      </c>
    </row>
    <row r="1515" spans="1:23" hidden="1" x14ac:dyDescent="0.25">
      <c r="A1515" s="199" t="s">
        <v>2269</v>
      </c>
      <c r="B1515" s="199"/>
      <c r="C1515" s="199" t="s">
        <v>176</v>
      </c>
      <c r="D1515" s="199" t="s">
        <v>177</v>
      </c>
      <c r="E1515" s="199"/>
      <c r="F1515" s="200">
        <v>0</v>
      </c>
      <c r="G1515" s="199"/>
      <c r="H1515" s="199" t="s">
        <v>167</v>
      </c>
      <c r="I1515" s="199" t="s">
        <v>2270</v>
      </c>
      <c r="J1515" s="201">
        <v>28500</v>
      </c>
      <c r="K1515" s="201">
        <v>487</v>
      </c>
      <c r="L1515" s="202">
        <v>1.71</v>
      </c>
      <c r="M1515" s="201">
        <v>395</v>
      </c>
      <c r="N1515" s="202">
        <v>81.19</v>
      </c>
      <c r="O1515" s="201">
        <v>61</v>
      </c>
      <c r="P1515" s="202">
        <v>12.56</v>
      </c>
      <c r="Q1515" s="201">
        <v>26</v>
      </c>
      <c r="R1515" s="202">
        <v>5.25</v>
      </c>
      <c r="S1515" s="201">
        <v>5</v>
      </c>
      <c r="T1515" s="202">
        <v>1</v>
      </c>
      <c r="U1515" s="203">
        <v>25</v>
      </c>
      <c r="V1515" s="203">
        <v>6</v>
      </c>
      <c r="W1515" s="199" t="s">
        <v>179</v>
      </c>
    </row>
    <row r="1516" spans="1:23" hidden="1" x14ac:dyDescent="0.25">
      <c r="A1516" s="199" t="s">
        <v>326</v>
      </c>
      <c r="B1516" s="199"/>
      <c r="C1516" s="199" t="s">
        <v>244</v>
      </c>
      <c r="D1516" s="199" t="s">
        <v>327</v>
      </c>
      <c r="E1516" s="199" t="s">
        <v>166</v>
      </c>
      <c r="F1516" s="200">
        <v>44.366999999999997</v>
      </c>
      <c r="G1516" s="199"/>
      <c r="H1516" s="199" t="s">
        <v>171</v>
      </c>
      <c r="I1516" s="199" t="s">
        <v>334</v>
      </c>
      <c r="J1516" s="201">
        <v>28000</v>
      </c>
      <c r="K1516" s="201">
        <v>4315</v>
      </c>
      <c r="L1516" s="202">
        <v>15.41</v>
      </c>
      <c r="M1516" s="201">
        <v>864</v>
      </c>
      <c r="N1516" s="202">
        <v>20.02</v>
      </c>
      <c r="O1516" s="201">
        <v>203</v>
      </c>
      <c r="P1516" s="202">
        <v>4.7</v>
      </c>
      <c r="Q1516" s="201">
        <v>91</v>
      </c>
      <c r="R1516" s="202">
        <v>2.12</v>
      </c>
      <c r="S1516" s="201">
        <v>3157</v>
      </c>
      <c r="T1516" s="202">
        <v>73.16</v>
      </c>
      <c r="U1516" s="203">
        <v>1151</v>
      </c>
      <c r="V1516" s="203">
        <v>0</v>
      </c>
      <c r="W1516" s="199" t="s">
        <v>179</v>
      </c>
    </row>
    <row r="1517" spans="1:23" hidden="1" x14ac:dyDescent="0.25">
      <c r="A1517" s="199" t="s">
        <v>604</v>
      </c>
      <c r="B1517" s="199"/>
      <c r="C1517" s="199" t="s">
        <v>293</v>
      </c>
      <c r="D1517" s="199" t="s">
        <v>636</v>
      </c>
      <c r="E1517" s="199" t="s">
        <v>166</v>
      </c>
      <c r="F1517" s="200">
        <v>105.087</v>
      </c>
      <c r="G1517" s="199"/>
      <c r="H1517" s="199" t="s">
        <v>167</v>
      </c>
      <c r="I1517" s="199" t="s">
        <v>647</v>
      </c>
      <c r="J1517" s="201">
        <v>28000</v>
      </c>
      <c r="K1517" s="201">
        <v>10304</v>
      </c>
      <c r="L1517" s="202">
        <v>36.799999999999997</v>
      </c>
      <c r="M1517" s="201">
        <v>1332</v>
      </c>
      <c r="N1517" s="202">
        <v>12.93</v>
      </c>
      <c r="O1517" s="201">
        <v>200</v>
      </c>
      <c r="P1517" s="202">
        <v>1.94</v>
      </c>
      <c r="Q1517" s="201">
        <v>113</v>
      </c>
      <c r="R1517" s="202">
        <v>1.1000000000000001</v>
      </c>
      <c r="S1517" s="201">
        <v>8657</v>
      </c>
      <c r="T1517" s="202">
        <v>84.02</v>
      </c>
      <c r="U1517" s="203">
        <v>3068</v>
      </c>
      <c r="V1517" s="203">
        <v>15</v>
      </c>
      <c r="W1517" s="199" t="s">
        <v>169</v>
      </c>
    </row>
    <row r="1518" spans="1:23" hidden="1" x14ac:dyDescent="0.25">
      <c r="A1518" s="199" t="s">
        <v>752</v>
      </c>
      <c r="B1518" s="199"/>
      <c r="C1518" s="199" t="s">
        <v>293</v>
      </c>
      <c r="D1518" s="199" t="s">
        <v>294</v>
      </c>
      <c r="E1518" s="199" t="s">
        <v>234</v>
      </c>
      <c r="F1518" s="200">
        <v>6.1790000000000003</v>
      </c>
      <c r="G1518" s="199"/>
      <c r="H1518" s="199" t="s">
        <v>167</v>
      </c>
      <c r="I1518" s="199" t="s">
        <v>753</v>
      </c>
      <c r="J1518" s="201">
        <v>28000</v>
      </c>
      <c r="K1518" s="201">
        <v>2968</v>
      </c>
      <c r="L1518" s="202">
        <v>10.6</v>
      </c>
      <c r="M1518" s="201">
        <v>1997</v>
      </c>
      <c r="N1518" s="202">
        <v>67.3</v>
      </c>
      <c r="O1518" s="201">
        <v>33</v>
      </c>
      <c r="P1518" s="202">
        <v>1.1000000000000001</v>
      </c>
      <c r="Q1518" s="201">
        <v>181</v>
      </c>
      <c r="R1518" s="202">
        <v>6.1</v>
      </c>
      <c r="S1518" s="201">
        <v>757</v>
      </c>
      <c r="T1518" s="202">
        <v>25.5</v>
      </c>
      <c r="U1518" s="203">
        <v>361</v>
      </c>
      <c r="V1518" s="203">
        <v>84</v>
      </c>
      <c r="W1518" s="199" t="s">
        <v>169</v>
      </c>
    </row>
    <row r="1519" spans="1:23" hidden="1" x14ac:dyDescent="0.25">
      <c r="A1519" s="199" t="s">
        <v>1285</v>
      </c>
      <c r="B1519" s="199"/>
      <c r="C1519" s="199" t="s">
        <v>293</v>
      </c>
      <c r="D1519" s="199" t="s">
        <v>636</v>
      </c>
      <c r="E1519" s="199"/>
      <c r="F1519" s="200">
        <v>17.239000000000001</v>
      </c>
      <c r="G1519" s="199"/>
      <c r="H1519" s="199" t="s">
        <v>167</v>
      </c>
      <c r="I1519" s="199" t="s">
        <v>1290</v>
      </c>
      <c r="J1519" s="201">
        <v>28000</v>
      </c>
      <c r="K1519" s="201">
        <v>2520</v>
      </c>
      <c r="L1519" s="202">
        <v>9</v>
      </c>
      <c r="M1519" s="201">
        <v>1767</v>
      </c>
      <c r="N1519" s="202">
        <v>70.099999999999994</v>
      </c>
      <c r="O1519" s="201">
        <v>275</v>
      </c>
      <c r="P1519" s="202">
        <v>10.9</v>
      </c>
      <c r="Q1519" s="201">
        <v>101</v>
      </c>
      <c r="R1519" s="202">
        <v>4</v>
      </c>
      <c r="S1519" s="201">
        <v>378</v>
      </c>
      <c r="T1519" s="202">
        <v>15</v>
      </c>
      <c r="U1519" s="203">
        <v>232</v>
      </c>
      <c r="V1519" s="203">
        <v>88</v>
      </c>
      <c r="W1519" s="199" t="s">
        <v>169</v>
      </c>
    </row>
    <row r="1520" spans="1:23" hidden="1" x14ac:dyDescent="0.25">
      <c r="A1520" s="199" t="s">
        <v>1371</v>
      </c>
      <c r="B1520" s="199"/>
      <c r="C1520" s="199" t="s">
        <v>244</v>
      </c>
      <c r="D1520" s="199" t="s">
        <v>601</v>
      </c>
      <c r="E1520" s="199"/>
      <c r="F1520" s="200">
        <v>17.035</v>
      </c>
      <c r="G1520" s="199"/>
      <c r="H1520" s="199" t="s">
        <v>171</v>
      </c>
      <c r="I1520" s="199" t="s">
        <v>1375</v>
      </c>
      <c r="J1520" s="201">
        <v>28000</v>
      </c>
      <c r="K1520" s="201">
        <v>675</v>
      </c>
      <c r="L1520" s="202">
        <v>2.41</v>
      </c>
      <c r="M1520" s="201">
        <v>556</v>
      </c>
      <c r="N1520" s="202">
        <v>82.3</v>
      </c>
      <c r="O1520" s="201">
        <v>54</v>
      </c>
      <c r="P1520" s="202">
        <v>8</v>
      </c>
      <c r="Q1520" s="201">
        <v>6</v>
      </c>
      <c r="R1520" s="202">
        <v>0.85</v>
      </c>
      <c r="S1520" s="201">
        <v>60</v>
      </c>
      <c r="T1520" s="202">
        <v>8.85</v>
      </c>
      <c r="U1520" s="203">
        <v>46</v>
      </c>
      <c r="V1520" s="203">
        <v>0</v>
      </c>
      <c r="W1520" s="199" t="s">
        <v>179</v>
      </c>
    </row>
    <row r="1521" spans="1:23" hidden="1" x14ac:dyDescent="0.25">
      <c r="A1521" s="199" t="s">
        <v>1394</v>
      </c>
      <c r="B1521" s="199"/>
      <c r="C1521" s="199" t="s">
        <v>244</v>
      </c>
      <c r="D1521" s="199" t="s">
        <v>687</v>
      </c>
      <c r="E1521" s="199"/>
      <c r="F1521" s="200">
        <v>6.923</v>
      </c>
      <c r="G1521" s="199"/>
      <c r="H1521" s="199" t="s">
        <v>167</v>
      </c>
      <c r="I1521" s="199" t="s">
        <v>1404</v>
      </c>
      <c r="J1521" s="201">
        <v>28000</v>
      </c>
      <c r="K1521" s="201">
        <v>980</v>
      </c>
      <c r="L1521" s="202">
        <v>3.5</v>
      </c>
      <c r="M1521" s="201">
        <v>768</v>
      </c>
      <c r="N1521" s="202">
        <v>78.400000000000006</v>
      </c>
      <c r="O1521" s="201">
        <v>81</v>
      </c>
      <c r="P1521" s="202">
        <v>8.3000000000000007</v>
      </c>
      <c r="Q1521" s="201">
        <v>16</v>
      </c>
      <c r="R1521" s="202">
        <v>1.6</v>
      </c>
      <c r="S1521" s="201">
        <v>115</v>
      </c>
      <c r="T1521" s="202">
        <v>11.7</v>
      </c>
      <c r="U1521" s="203">
        <v>76</v>
      </c>
      <c r="V1521" s="203">
        <v>94</v>
      </c>
      <c r="W1521" s="199" t="s">
        <v>179</v>
      </c>
    </row>
    <row r="1522" spans="1:23" hidden="1" x14ac:dyDescent="0.25">
      <c r="A1522" s="199" t="s">
        <v>1626</v>
      </c>
      <c r="B1522" s="199"/>
      <c r="C1522" s="199" t="s">
        <v>202</v>
      </c>
      <c r="D1522" s="199" t="s">
        <v>203</v>
      </c>
      <c r="E1522" s="199"/>
      <c r="F1522" s="200">
        <v>26.907</v>
      </c>
      <c r="G1522" s="199"/>
      <c r="H1522" s="199" t="s">
        <v>167</v>
      </c>
      <c r="I1522" s="199" t="s">
        <v>1659</v>
      </c>
      <c r="J1522" s="201">
        <v>28000</v>
      </c>
      <c r="K1522" s="201">
        <v>2610</v>
      </c>
      <c r="L1522" s="202">
        <v>9.32</v>
      </c>
      <c r="M1522" s="201">
        <v>1227</v>
      </c>
      <c r="N1522" s="202">
        <v>47</v>
      </c>
      <c r="O1522" s="201">
        <v>157</v>
      </c>
      <c r="P1522" s="202">
        <v>6</v>
      </c>
      <c r="Q1522" s="201">
        <v>94</v>
      </c>
      <c r="R1522" s="202">
        <v>3.62</v>
      </c>
      <c r="S1522" s="201">
        <v>1132</v>
      </c>
      <c r="T1522" s="202">
        <v>43.38</v>
      </c>
      <c r="U1522" s="203">
        <v>462</v>
      </c>
      <c r="V1522" s="203">
        <v>18</v>
      </c>
      <c r="W1522" s="199" t="s">
        <v>169</v>
      </c>
    </row>
    <row r="1523" spans="1:23" hidden="1" x14ac:dyDescent="0.25">
      <c r="A1523" s="199" t="s">
        <v>1626</v>
      </c>
      <c r="B1523" s="199"/>
      <c r="C1523" s="199" t="s">
        <v>202</v>
      </c>
      <c r="D1523" s="199" t="s">
        <v>203</v>
      </c>
      <c r="E1523" s="199"/>
      <c r="F1523" s="200">
        <v>70.921000000000006</v>
      </c>
      <c r="G1523" s="199"/>
      <c r="H1523" s="199" t="s">
        <v>167</v>
      </c>
      <c r="I1523" s="199" t="s">
        <v>1663</v>
      </c>
      <c r="J1523" s="201">
        <v>28000</v>
      </c>
      <c r="K1523" s="201">
        <v>3920</v>
      </c>
      <c r="L1523" s="202">
        <v>14</v>
      </c>
      <c r="M1523" s="201">
        <v>1490</v>
      </c>
      <c r="N1523" s="202">
        <v>38</v>
      </c>
      <c r="O1523" s="201">
        <v>156</v>
      </c>
      <c r="P1523" s="202">
        <v>3.97</v>
      </c>
      <c r="Q1523" s="201">
        <v>93</v>
      </c>
      <c r="R1523" s="202">
        <v>2.36</v>
      </c>
      <c r="S1523" s="201">
        <v>2182</v>
      </c>
      <c r="T1523" s="202">
        <v>55.67</v>
      </c>
      <c r="U1523" s="203">
        <v>833</v>
      </c>
      <c r="V1523" s="203">
        <v>18</v>
      </c>
      <c r="W1523" s="199" t="s">
        <v>169</v>
      </c>
    </row>
    <row r="1524" spans="1:23" hidden="1" x14ac:dyDescent="0.25">
      <c r="A1524" s="199" t="s">
        <v>1788</v>
      </c>
      <c r="B1524" s="199"/>
      <c r="C1524" s="199" t="s">
        <v>244</v>
      </c>
      <c r="D1524" s="199" t="s">
        <v>245</v>
      </c>
      <c r="E1524" s="199"/>
      <c r="F1524" s="200">
        <v>1.87</v>
      </c>
      <c r="G1524" s="199"/>
      <c r="H1524" s="199" t="s">
        <v>171</v>
      </c>
      <c r="I1524" s="199" t="s">
        <v>1789</v>
      </c>
      <c r="J1524" s="201">
        <v>28000</v>
      </c>
      <c r="K1524" s="201">
        <v>722</v>
      </c>
      <c r="L1524" s="202">
        <v>2.58</v>
      </c>
      <c r="M1524" s="201">
        <v>570</v>
      </c>
      <c r="N1524" s="202">
        <v>78.98</v>
      </c>
      <c r="O1524" s="201">
        <v>61</v>
      </c>
      <c r="P1524" s="202">
        <v>8.4600000000000009</v>
      </c>
      <c r="Q1524" s="201">
        <v>17</v>
      </c>
      <c r="R1524" s="202">
        <v>2.4</v>
      </c>
      <c r="S1524" s="201">
        <v>73</v>
      </c>
      <c r="T1524" s="202">
        <v>10.16</v>
      </c>
      <c r="U1524" s="203">
        <v>53</v>
      </c>
      <c r="V1524" s="203">
        <v>0</v>
      </c>
      <c r="W1524" s="199" t="s">
        <v>179</v>
      </c>
    </row>
    <row r="1525" spans="1:23" hidden="1" x14ac:dyDescent="0.25">
      <c r="A1525" s="199" t="s">
        <v>1859</v>
      </c>
      <c r="B1525" s="199"/>
      <c r="C1525" s="199" t="s">
        <v>336</v>
      </c>
      <c r="D1525" s="199" t="s">
        <v>348</v>
      </c>
      <c r="E1525" s="199"/>
      <c r="F1525" s="200">
        <v>3.16</v>
      </c>
      <c r="G1525" s="199"/>
      <c r="H1525" s="199" t="s">
        <v>167</v>
      </c>
      <c r="I1525" s="199" t="s">
        <v>1862</v>
      </c>
      <c r="J1525" s="201">
        <v>28000</v>
      </c>
      <c r="K1525" s="201">
        <v>4390</v>
      </c>
      <c r="L1525" s="202">
        <v>15.68</v>
      </c>
      <c r="M1525" s="201">
        <v>527</v>
      </c>
      <c r="N1525" s="202">
        <v>12</v>
      </c>
      <c r="O1525" s="201">
        <v>702</v>
      </c>
      <c r="P1525" s="202">
        <v>16</v>
      </c>
      <c r="Q1525" s="201">
        <v>88</v>
      </c>
      <c r="R1525" s="202">
        <v>2</v>
      </c>
      <c r="S1525" s="201">
        <v>3073</v>
      </c>
      <c r="T1525" s="202">
        <v>70</v>
      </c>
      <c r="U1525" s="203">
        <v>1156</v>
      </c>
      <c r="V1525" s="203">
        <v>1</v>
      </c>
      <c r="W1525" s="199" t="s">
        <v>179</v>
      </c>
    </row>
    <row r="1526" spans="1:23" hidden="1" x14ac:dyDescent="0.25">
      <c r="A1526" s="199" t="s">
        <v>2019</v>
      </c>
      <c r="B1526" s="199"/>
      <c r="C1526" s="199" t="s">
        <v>336</v>
      </c>
      <c r="D1526" s="199" t="s">
        <v>442</v>
      </c>
      <c r="E1526" s="199"/>
      <c r="F1526" s="200">
        <v>21.271999999999998</v>
      </c>
      <c r="G1526" s="199"/>
      <c r="H1526" s="199" t="s">
        <v>171</v>
      </c>
      <c r="I1526" s="199" t="s">
        <v>2028</v>
      </c>
      <c r="J1526" s="201">
        <v>28000</v>
      </c>
      <c r="K1526" s="201">
        <v>2789</v>
      </c>
      <c r="L1526" s="202">
        <v>9.9600000000000009</v>
      </c>
      <c r="M1526" s="201">
        <v>892</v>
      </c>
      <c r="N1526" s="202">
        <v>31.97</v>
      </c>
      <c r="O1526" s="201">
        <v>166</v>
      </c>
      <c r="P1526" s="202">
        <v>5.95</v>
      </c>
      <c r="Q1526" s="201">
        <v>73</v>
      </c>
      <c r="R1526" s="202">
        <v>2.6</v>
      </c>
      <c r="S1526" s="201">
        <v>1659</v>
      </c>
      <c r="T1526" s="202">
        <v>59.48</v>
      </c>
      <c r="U1526" s="203">
        <v>630</v>
      </c>
      <c r="V1526" s="203">
        <v>3</v>
      </c>
      <c r="W1526" s="199" t="s">
        <v>179</v>
      </c>
    </row>
    <row r="1527" spans="1:23" hidden="1" x14ac:dyDescent="0.25">
      <c r="A1527" s="199" t="s">
        <v>2248</v>
      </c>
      <c r="B1527" s="199" t="s">
        <v>2249</v>
      </c>
      <c r="C1527" s="199" t="s">
        <v>293</v>
      </c>
      <c r="D1527" s="199" t="s">
        <v>294</v>
      </c>
      <c r="E1527" s="199"/>
      <c r="F1527" s="200">
        <v>21.68</v>
      </c>
      <c r="G1527" s="199"/>
      <c r="H1527" s="199" t="s">
        <v>171</v>
      </c>
      <c r="I1527" s="199" t="s">
        <v>2252</v>
      </c>
      <c r="J1527" s="201">
        <v>28000</v>
      </c>
      <c r="K1527" s="201">
        <v>1904</v>
      </c>
      <c r="L1527" s="202">
        <v>6.8</v>
      </c>
      <c r="M1527" s="201">
        <v>1245</v>
      </c>
      <c r="N1527" s="202">
        <v>65.400000000000006</v>
      </c>
      <c r="O1527" s="201">
        <v>171</v>
      </c>
      <c r="P1527" s="202">
        <v>9</v>
      </c>
      <c r="Q1527" s="201">
        <v>36</v>
      </c>
      <c r="R1527" s="202">
        <v>1.9</v>
      </c>
      <c r="S1527" s="201">
        <v>451</v>
      </c>
      <c r="T1527" s="202">
        <v>23.7</v>
      </c>
      <c r="U1527" s="203">
        <v>220</v>
      </c>
      <c r="V1527" s="203">
        <v>92</v>
      </c>
      <c r="W1527" s="199" t="s">
        <v>179</v>
      </c>
    </row>
    <row r="1528" spans="1:23" hidden="1" x14ac:dyDescent="0.25">
      <c r="A1528" s="199" t="s">
        <v>2321</v>
      </c>
      <c r="B1528" s="199"/>
      <c r="C1528" s="199" t="s">
        <v>244</v>
      </c>
      <c r="D1528" s="199" t="s">
        <v>687</v>
      </c>
      <c r="E1528" s="199"/>
      <c r="F1528" s="200">
        <v>0</v>
      </c>
      <c r="G1528" s="199"/>
      <c r="H1528" s="199" t="s">
        <v>167</v>
      </c>
      <c r="I1528" s="199" t="s">
        <v>2322</v>
      </c>
      <c r="J1528" s="201">
        <v>28000</v>
      </c>
      <c r="K1528" s="201">
        <v>840</v>
      </c>
      <c r="L1528" s="202">
        <v>3</v>
      </c>
      <c r="M1528" s="201">
        <v>522</v>
      </c>
      <c r="N1528" s="202">
        <v>62.1</v>
      </c>
      <c r="O1528" s="201">
        <v>78</v>
      </c>
      <c r="P1528" s="202">
        <v>9.3000000000000007</v>
      </c>
      <c r="Q1528" s="201">
        <v>20</v>
      </c>
      <c r="R1528" s="202">
        <v>2.4</v>
      </c>
      <c r="S1528" s="201">
        <v>220</v>
      </c>
      <c r="T1528" s="202">
        <v>26.2</v>
      </c>
      <c r="U1528" s="203">
        <v>104</v>
      </c>
      <c r="V1528" s="203">
        <v>94</v>
      </c>
      <c r="W1528" s="199" t="s">
        <v>179</v>
      </c>
    </row>
    <row r="1529" spans="1:23" hidden="1" x14ac:dyDescent="0.25">
      <c r="A1529" s="199" t="s">
        <v>2321</v>
      </c>
      <c r="B1529" s="199"/>
      <c r="C1529" s="199" t="s">
        <v>244</v>
      </c>
      <c r="D1529" s="199" t="s">
        <v>687</v>
      </c>
      <c r="E1529" s="199"/>
      <c r="F1529" s="200">
        <v>3.3140000000000001</v>
      </c>
      <c r="G1529" s="199"/>
      <c r="H1529" s="199" t="s">
        <v>171</v>
      </c>
      <c r="I1529" s="199" t="s">
        <v>2323</v>
      </c>
      <c r="J1529" s="201">
        <v>28000</v>
      </c>
      <c r="K1529" s="201">
        <v>1204</v>
      </c>
      <c r="L1529" s="202">
        <v>4.3</v>
      </c>
      <c r="M1529" s="201">
        <v>578</v>
      </c>
      <c r="N1529" s="202">
        <v>48</v>
      </c>
      <c r="O1529" s="201">
        <v>163</v>
      </c>
      <c r="P1529" s="202">
        <v>13.5</v>
      </c>
      <c r="Q1529" s="201">
        <v>72</v>
      </c>
      <c r="R1529" s="202">
        <v>6</v>
      </c>
      <c r="S1529" s="201">
        <v>391</v>
      </c>
      <c r="T1529" s="202">
        <v>32.5</v>
      </c>
      <c r="U1529" s="203">
        <v>181</v>
      </c>
      <c r="V1529" s="203">
        <v>94</v>
      </c>
      <c r="W1529" s="199" t="s">
        <v>179</v>
      </c>
    </row>
    <row r="1530" spans="1:23" hidden="1" x14ac:dyDescent="0.25">
      <c r="A1530" s="199" t="s">
        <v>362</v>
      </c>
      <c r="B1530" s="199"/>
      <c r="C1530" s="199" t="s">
        <v>336</v>
      </c>
      <c r="D1530" s="199" t="s">
        <v>337</v>
      </c>
      <c r="E1530" s="199"/>
      <c r="F1530" s="200">
        <v>6.4669999999999996</v>
      </c>
      <c r="G1530" s="199"/>
      <c r="H1530" s="199" t="s">
        <v>167</v>
      </c>
      <c r="I1530" s="199" t="s">
        <v>449</v>
      </c>
      <c r="J1530" s="201">
        <v>27500</v>
      </c>
      <c r="K1530" s="201">
        <v>9776</v>
      </c>
      <c r="L1530" s="202">
        <v>35.549999999999997</v>
      </c>
      <c r="M1530" s="201">
        <v>1894</v>
      </c>
      <c r="N1530" s="202">
        <v>19.37</v>
      </c>
      <c r="O1530" s="201">
        <v>435</v>
      </c>
      <c r="P1530" s="202">
        <v>4.45</v>
      </c>
      <c r="Q1530" s="201">
        <v>222</v>
      </c>
      <c r="R1530" s="202">
        <v>2.27</v>
      </c>
      <c r="S1530" s="201">
        <v>7225</v>
      </c>
      <c r="T1530" s="202">
        <v>73.91</v>
      </c>
      <c r="U1530" s="203">
        <v>2632</v>
      </c>
      <c r="V1530" s="203">
        <v>18</v>
      </c>
      <c r="W1530" s="199" t="s">
        <v>179</v>
      </c>
    </row>
    <row r="1531" spans="1:23" x14ac:dyDescent="0.25">
      <c r="A1531" s="199" t="s">
        <v>374</v>
      </c>
      <c r="B1531" s="199"/>
      <c r="C1531" s="199" t="s">
        <v>359</v>
      </c>
      <c r="D1531" s="199" t="s">
        <v>568</v>
      </c>
      <c r="E1531" s="199" t="s">
        <v>166</v>
      </c>
      <c r="F1531" s="200">
        <v>40.944000000000003</v>
      </c>
      <c r="G1531" s="199"/>
      <c r="H1531" s="199" t="s">
        <v>171</v>
      </c>
      <c r="I1531" s="199" t="s">
        <v>591</v>
      </c>
      <c r="J1531" s="201">
        <v>27500</v>
      </c>
      <c r="K1531" s="201">
        <v>4290</v>
      </c>
      <c r="L1531" s="202">
        <v>15.6</v>
      </c>
      <c r="M1531" s="201">
        <v>2381</v>
      </c>
      <c r="N1531" s="202">
        <v>55.5</v>
      </c>
      <c r="O1531" s="201">
        <v>199</v>
      </c>
      <c r="P1531" s="202">
        <v>4.6399999999999997</v>
      </c>
      <c r="Q1531" s="201">
        <v>88</v>
      </c>
      <c r="R1531" s="202">
        <v>2.0499999999999998</v>
      </c>
      <c r="S1531" s="201">
        <v>1622</v>
      </c>
      <c r="T1531" s="202">
        <v>37.81</v>
      </c>
      <c r="U1531" s="203">
        <v>674</v>
      </c>
      <c r="V1531" s="203">
        <v>21</v>
      </c>
      <c r="W1531" s="199" t="s">
        <v>179</v>
      </c>
    </row>
    <row r="1532" spans="1:23" hidden="1" x14ac:dyDescent="0.25">
      <c r="A1532" s="199" t="s">
        <v>772</v>
      </c>
      <c r="B1532" s="199"/>
      <c r="C1532" s="199" t="s">
        <v>460</v>
      </c>
      <c r="D1532" s="199" t="s">
        <v>792</v>
      </c>
      <c r="E1532" s="199"/>
      <c r="F1532" s="200">
        <v>1.472</v>
      </c>
      <c r="G1532" s="199"/>
      <c r="H1532" s="199" t="s">
        <v>167</v>
      </c>
      <c r="I1532" s="199" t="s">
        <v>794</v>
      </c>
      <c r="J1532" s="201">
        <v>27500</v>
      </c>
      <c r="K1532" s="201">
        <v>2544</v>
      </c>
      <c r="L1532" s="202">
        <v>9.25</v>
      </c>
      <c r="M1532" s="201">
        <v>740</v>
      </c>
      <c r="N1532" s="202">
        <v>29.07</v>
      </c>
      <c r="O1532" s="201">
        <v>444</v>
      </c>
      <c r="P1532" s="202">
        <v>17.440000000000001</v>
      </c>
      <c r="Q1532" s="201">
        <v>296</v>
      </c>
      <c r="R1532" s="202">
        <v>11.63</v>
      </c>
      <c r="S1532" s="201">
        <v>1065</v>
      </c>
      <c r="T1532" s="202">
        <v>41.86</v>
      </c>
      <c r="U1532" s="203">
        <v>478</v>
      </c>
      <c r="V1532" s="203">
        <v>0</v>
      </c>
      <c r="W1532" s="199" t="s">
        <v>169</v>
      </c>
    </row>
    <row r="1533" spans="1:23" hidden="1" x14ac:dyDescent="0.25">
      <c r="A1533" s="199" t="s">
        <v>772</v>
      </c>
      <c r="B1533" s="199"/>
      <c r="C1533" s="199" t="s">
        <v>460</v>
      </c>
      <c r="D1533" s="199" t="s">
        <v>797</v>
      </c>
      <c r="E1533" s="199" t="s">
        <v>166</v>
      </c>
      <c r="F1533" s="200">
        <v>14.797000000000001</v>
      </c>
      <c r="G1533" s="199"/>
      <c r="H1533" s="199" t="s">
        <v>167</v>
      </c>
      <c r="I1533" s="199" t="s">
        <v>800</v>
      </c>
      <c r="J1533" s="201">
        <v>27500</v>
      </c>
      <c r="K1533" s="201">
        <v>1650</v>
      </c>
      <c r="L1533" s="202">
        <v>6</v>
      </c>
      <c r="M1533" s="201">
        <v>825</v>
      </c>
      <c r="N1533" s="202">
        <v>50</v>
      </c>
      <c r="O1533" s="201">
        <v>165</v>
      </c>
      <c r="P1533" s="202">
        <v>10</v>
      </c>
      <c r="Q1533" s="201">
        <v>165</v>
      </c>
      <c r="R1533" s="202">
        <v>10</v>
      </c>
      <c r="S1533" s="201">
        <v>495</v>
      </c>
      <c r="T1533" s="202">
        <v>30</v>
      </c>
      <c r="U1533" s="203">
        <v>239</v>
      </c>
      <c r="V1533" s="203">
        <v>83</v>
      </c>
      <c r="W1533" s="199" t="s">
        <v>169</v>
      </c>
    </row>
    <row r="1534" spans="1:23" hidden="1" x14ac:dyDescent="0.25">
      <c r="A1534" s="199" t="s">
        <v>826</v>
      </c>
      <c r="B1534" s="199"/>
      <c r="C1534" s="199" t="s">
        <v>244</v>
      </c>
      <c r="D1534" s="199" t="s">
        <v>601</v>
      </c>
      <c r="E1534" s="199"/>
      <c r="F1534" s="200">
        <v>2.528</v>
      </c>
      <c r="G1534" s="199"/>
      <c r="H1534" s="199" t="s">
        <v>171</v>
      </c>
      <c r="I1534" s="199" t="s">
        <v>831</v>
      </c>
      <c r="J1534" s="201">
        <v>27500</v>
      </c>
      <c r="K1534" s="201">
        <v>1790</v>
      </c>
      <c r="L1534" s="202">
        <v>6.51</v>
      </c>
      <c r="M1534" s="201">
        <v>947</v>
      </c>
      <c r="N1534" s="202">
        <v>52.93</v>
      </c>
      <c r="O1534" s="201">
        <v>233</v>
      </c>
      <c r="P1534" s="202">
        <v>13</v>
      </c>
      <c r="Q1534" s="201">
        <v>121</v>
      </c>
      <c r="R1534" s="202">
        <v>6.77</v>
      </c>
      <c r="S1534" s="201">
        <v>489</v>
      </c>
      <c r="T1534" s="202">
        <v>27.3</v>
      </c>
      <c r="U1534" s="203">
        <v>241</v>
      </c>
      <c r="V1534" s="203">
        <v>1</v>
      </c>
      <c r="W1534" s="199" t="s">
        <v>179</v>
      </c>
    </row>
    <row r="1535" spans="1:23" hidden="1" x14ac:dyDescent="0.25">
      <c r="A1535" s="199" t="s">
        <v>1161</v>
      </c>
      <c r="B1535" s="199"/>
      <c r="C1535" s="199" t="s">
        <v>428</v>
      </c>
      <c r="D1535" s="199" t="s">
        <v>429</v>
      </c>
      <c r="E1535" s="199"/>
      <c r="F1535" s="200">
        <v>75.63</v>
      </c>
      <c r="G1535" s="199"/>
      <c r="H1535" s="199" t="s">
        <v>167</v>
      </c>
      <c r="I1535" s="199" t="s">
        <v>1170</v>
      </c>
      <c r="J1535" s="201">
        <v>27500</v>
      </c>
      <c r="K1535" s="201">
        <v>8800</v>
      </c>
      <c r="L1535" s="202">
        <v>32</v>
      </c>
      <c r="M1535" s="201">
        <v>2024</v>
      </c>
      <c r="N1535" s="202">
        <v>23</v>
      </c>
      <c r="O1535" s="201">
        <v>396</v>
      </c>
      <c r="P1535" s="202">
        <v>4.5</v>
      </c>
      <c r="Q1535" s="201">
        <v>220</v>
      </c>
      <c r="R1535" s="202">
        <v>2.5</v>
      </c>
      <c r="S1535" s="201">
        <v>6160</v>
      </c>
      <c r="T1535" s="202">
        <v>70</v>
      </c>
      <c r="U1535" s="203">
        <v>2265</v>
      </c>
      <c r="V1535" s="203">
        <v>14</v>
      </c>
      <c r="W1535" s="199" t="s">
        <v>169</v>
      </c>
    </row>
    <row r="1536" spans="1:23" hidden="1" x14ac:dyDescent="0.25">
      <c r="A1536" s="199" t="s">
        <v>1553</v>
      </c>
      <c r="B1536" s="199"/>
      <c r="C1536" s="199" t="s">
        <v>460</v>
      </c>
      <c r="D1536" s="199" t="s">
        <v>877</v>
      </c>
      <c r="E1536" s="199" t="s">
        <v>166</v>
      </c>
      <c r="F1536" s="200">
        <v>30.603000000000002</v>
      </c>
      <c r="G1536" s="199"/>
      <c r="H1536" s="199" t="s">
        <v>171</v>
      </c>
      <c r="I1536" s="199" t="s">
        <v>1619</v>
      </c>
      <c r="J1536" s="201">
        <v>27500</v>
      </c>
      <c r="K1536" s="201">
        <v>2860</v>
      </c>
      <c r="L1536" s="202">
        <v>10.4</v>
      </c>
      <c r="M1536" s="201">
        <v>1216</v>
      </c>
      <c r="N1536" s="202">
        <v>42.52</v>
      </c>
      <c r="O1536" s="201">
        <v>372</v>
      </c>
      <c r="P1536" s="202">
        <v>12.99</v>
      </c>
      <c r="Q1536" s="201">
        <v>191</v>
      </c>
      <c r="R1536" s="202">
        <v>6.69</v>
      </c>
      <c r="S1536" s="201">
        <v>1081</v>
      </c>
      <c r="T1536" s="202">
        <v>37.799999999999997</v>
      </c>
      <c r="U1536" s="203">
        <v>478</v>
      </c>
      <c r="V1536" s="203">
        <v>6</v>
      </c>
      <c r="W1536" s="199" t="s">
        <v>169</v>
      </c>
    </row>
    <row r="1537" spans="1:23" hidden="1" x14ac:dyDescent="0.25">
      <c r="A1537" s="199" t="s">
        <v>2019</v>
      </c>
      <c r="B1537" s="199"/>
      <c r="C1537" s="199" t="s">
        <v>244</v>
      </c>
      <c r="D1537" s="199" t="s">
        <v>601</v>
      </c>
      <c r="E1537" s="199" t="s">
        <v>166</v>
      </c>
      <c r="F1537" s="200">
        <v>9.9139999999999997</v>
      </c>
      <c r="G1537" s="199"/>
      <c r="H1537" s="199" t="s">
        <v>167</v>
      </c>
      <c r="I1537" s="199" t="s">
        <v>2025</v>
      </c>
      <c r="J1537" s="201">
        <v>27500</v>
      </c>
      <c r="K1537" s="201">
        <v>2560</v>
      </c>
      <c r="L1537" s="202">
        <v>9.31</v>
      </c>
      <c r="M1537" s="201">
        <v>684</v>
      </c>
      <c r="N1537" s="202">
        <v>26.71</v>
      </c>
      <c r="O1537" s="201">
        <v>205</v>
      </c>
      <c r="P1537" s="202">
        <v>8</v>
      </c>
      <c r="Q1537" s="201">
        <v>61</v>
      </c>
      <c r="R1537" s="202">
        <v>2.4</v>
      </c>
      <c r="S1537" s="201">
        <v>1610</v>
      </c>
      <c r="T1537" s="202">
        <v>62.89</v>
      </c>
      <c r="U1537" s="203">
        <v>607</v>
      </c>
      <c r="V1537" s="203">
        <v>1</v>
      </c>
      <c r="W1537" s="199" t="s">
        <v>179</v>
      </c>
    </row>
    <row r="1538" spans="1:23" hidden="1" x14ac:dyDescent="0.25">
      <c r="A1538" s="199" t="s">
        <v>2248</v>
      </c>
      <c r="B1538" s="199" t="s">
        <v>2249</v>
      </c>
      <c r="C1538" s="199" t="s">
        <v>293</v>
      </c>
      <c r="D1538" s="199" t="s">
        <v>294</v>
      </c>
      <c r="E1538" s="199"/>
      <c r="F1538" s="200">
        <v>19.521000000000001</v>
      </c>
      <c r="G1538" s="199"/>
      <c r="H1538" s="199" t="s">
        <v>167</v>
      </c>
      <c r="I1538" s="199" t="s">
        <v>2251</v>
      </c>
      <c r="J1538" s="201">
        <v>27500</v>
      </c>
      <c r="K1538" s="201">
        <v>1898</v>
      </c>
      <c r="L1538" s="202">
        <v>6.9</v>
      </c>
      <c r="M1538" s="201">
        <v>1234</v>
      </c>
      <c r="N1538" s="202">
        <v>65</v>
      </c>
      <c r="O1538" s="201">
        <v>199</v>
      </c>
      <c r="P1538" s="202">
        <v>10.5</v>
      </c>
      <c r="Q1538" s="201">
        <v>85</v>
      </c>
      <c r="R1538" s="202">
        <v>4.5</v>
      </c>
      <c r="S1538" s="201">
        <v>380</v>
      </c>
      <c r="T1538" s="202">
        <v>20</v>
      </c>
      <c r="U1538" s="203">
        <v>205</v>
      </c>
      <c r="V1538" s="203">
        <v>87</v>
      </c>
      <c r="W1538" s="199" t="s">
        <v>169</v>
      </c>
    </row>
    <row r="1539" spans="1:23" hidden="1" x14ac:dyDescent="0.25">
      <c r="A1539" s="199" t="s">
        <v>2345</v>
      </c>
      <c r="B1539" s="199"/>
      <c r="C1539" s="199" t="s">
        <v>202</v>
      </c>
      <c r="D1539" s="199" t="s">
        <v>203</v>
      </c>
      <c r="E1539" s="199"/>
      <c r="F1539" s="200">
        <v>26.286000000000001</v>
      </c>
      <c r="G1539" s="199"/>
      <c r="H1539" s="199" t="s">
        <v>171</v>
      </c>
      <c r="I1539" s="199" t="s">
        <v>2348</v>
      </c>
      <c r="J1539" s="201">
        <v>27500</v>
      </c>
      <c r="K1539" s="201">
        <v>2123</v>
      </c>
      <c r="L1539" s="202">
        <v>7.72</v>
      </c>
      <c r="M1539" s="201">
        <v>1253</v>
      </c>
      <c r="N1539" s="202">
        <v>59</v>
      </c>
      <c r="O1539" s="201">
        <v>276</v>
      </c>
      <c r="P1539" s="202">
        <v>13</v>
      </c>
      <c r="Q1539" s="201">
        <v>106</v>
      </c>
      <c r="R1539" s="202">
        <v>5</v>
      </c>
      <c r="S1539" s="201">
        <v>488</v>
      </c>
      <c r="T1539" s="202">
        <v>23</v>
      </c>
      <c r="U1539" s="203">
        <v>253</v>
      </c>
      <c r="V1539" s="203">
        <v>17</v>
      </c>
      <c r="W1539" s="199" t="s">
        <v>169</v>
      </c>
    </row>
    <row r="1540" spans="1:23" hidden="1" x14ac:dyDescent="0.25">
      <c r="A1540" s="199" t="s">
        <v>163</v>
      </c>
      <c r="B1540" s="199"/>
      <c r="C1540" s="199" t="s">
        <v>176</v>
      </c>
      <c r="D1540" s="199" t="s">
        <v>196</v>
      </c>
      <c r="E1540" s="199"/>
      <c r="F1540" s="200">
        <v>21.074999999999999</v>
      </c>
      <c r="G1540" s="199"/>
      <c r="H1540" s="199" t="s">
        <v>171</v>
      </c>
      <c r="I1540" s="199" t="s">
        <v>199</v>
      </c>
      <c r="J1540" s="201">
        <v>27000</v>
      </c>
      <c r="K1540" s="201">
        <v>740</v>
      </c>
      <c r="L1540" s="202">
        <v>2.74</v>
      </c>
      <c r="M1540" s="201">
        <v>552</v>
      </c>
      <c r="N1540" s="202">
        <v>74.58</v>
      </c>
      <c r="O1540" s="201">
        <v>79</v>
      </c>
      <c r="P1540" s="202">
        <v>10.66</v>
      </c>
      <c r="Q1540" s="201">
        <v>20</v>
      </c>
      <c r="R1540" s="202">
        <v>2.68</v>
      </c>
      <c r="S1540" s="201">
        <v>89</v>
      </c>
      <c r="T1540" s="202">
        <v>12.08</v>
      </c>
      <c r="U1540" s="203">
        <v>60</v>
      </c>
      <c r="V1540" s="203">
        <v>6</v>
      </c>
      <c r="W1540" s="199" t="s">
        <v>169</v>
      </c>
    </row>
    <row r="1541" spans="1:23" hidden="1" x14ac:dyDescent="0.25">
      <c r="A1541" s="199" t="s">
        <v>686</v>
      </c>
      <c r="B1541" s="199"/>
      <c r="C1541" s="199" t="s">
        <v>244</v>
      </c>
      <c r="D1541" s="199" t="s">
        <v>687</v>
      </c>
      <c r="E1541" s="199"/>
      <c r="F1541" s="200">
        <v>13.178000000000001</v>
      </c>
      <c r="G1541" s="199"/>
      <c r="H1541" s="199" t="s">
        <v>171</v>
      </c>
      <c r="I1541" s="199" t="s">
        <v>691</v>
      </c>
      <c r="J1541" s="201">
        <v>27000</v>
      </c>
      <c r="K1541" s="201">
        <v>583</v>
      </c>
      <c r="L1541" s="202">
        <v>2.16</v>
      </c>
      <c r="M1541" s="201">
        <v>449</v>
      </c>
      <c r="N1541" s="202">
        <v>77.05</v>
      </c>
      <c r="O1541" s="201">
        <v>78</v>
      </c>
      <c r="P1541" s="202">
        <v>13.43</v>
      </c>
      <c r="Q1541" s="201">
        <v>17</v>
      </c>
      <c r="R1541" s="202">
        <v>2.99</v>
      </c>
      <c r="S1541" s="201">
        <v>38</v>
      </c>
      <c r="T1541" s="202">
        <v>6.53</v>
      </c>
      <c r="U1541" s="203">
        <v>39</v>
      </c>
      <c r="V1541" s="203">
        <v>0</v>
      </c>
      <c r="W1541" s="199" t="s">
        <v>179</v>
      </c>
    </row>
    <row r="1542" spans="1:23" hidden="1" x14ac:dyDescent="0.25">
      <c r="A1542" s="199" t="s">
        <v>1057</v>
      </c>
      <c r="B1542" s="199"/>
      <c r="C1542" s="199" t="s">
        <v>202</v>
      </c>
      <c r="D1542" s="199" t="s">
        <v>214</v>
      </c>
      <c r="E1542" s="199"/>
      <c r="F1542" s="200">
        <v>32.145000000000003</v>
      </c>
      <c r="G1542" s="199"/>
      <c r="H1542" s="199" t="s">
        <v>167</v>
      </c>
      <c r="I1542" s="199" t="s">
        <v>1058</v>
      </c>
      <c r="J1542" s="201">
        <v>27000</v>
      </c>
      <c r="K1542" s="201">
        <v>4844</v>
      </c>
      <c r="L1542" s="202">
        <v>17.940000000000001</v>
      </c>
      <c r="M1542" s="201">
        <v>1671</v>
      </c>
      <c r="N1542" s="202">
        <v>34.49</v>
      </c>
      <c r="O1542" s="201">
        <v>194</v>
      </c>
      <c r="P1542" s="202">
        <v>4</v>
      </c>
      <c r="Q1542" s="201">
        <v>73</v>
      </c>
      <c r="R1542" s="202">
        <v>1.51</v>
      </c>
      <c r="S1542" s="201">
        <v>2906</v>
      </c>
      <c r="T1542" s="202">
        <v>60</v>
      </c>
      <c r="U1542" s="203">
        <v>1090</v>
      </c>
      <c r="V1542" s="203">
        <v>21</v>
      </c>
      <c r="W1542" s="199" t="s">
        <v>169</v>
      </c>
    </row>
    <row r="1543" spans="1:23" hidden="1" x14ac:dyDescent="0.25">
      <c r="A1543" s="199" t="s">
        <v>1066</v>
      </c>
      <c r="B1543" s="199"/>
      <c r="C1543" s="199" t="s">
        <v>460</v>
      </c>
      <c r="D1543" s="199" t="s">
        <v>797</v>
      </c>
      <c r="E1543" s="199" t="s">
        <v>166</v>
      </c>
      <c r="F1543" s="200">
        <v>14.475</v>
      </c>
      <c r="G1543" s="199"/>
      <c r="H1543" s="199" t="s">
        <v>171</v>
      </c>
      <c r="I1543" s="199" t="s">
        <v>1102</v>
      </c>
      <c r="J1543" s="201">
        <v>27000</v>
      </c>
      <c r="K1543" s="201">
        <v>1013</v>
      </c>
      <c r="L1543" s="202">
        <v>3.75</v>
      </c>
      <c r="M1543" s="201">
        <v>623</v>
      </c>
      <c r="N1543" s="202">
        <v>61.48</v>
      </c>
      <c r="O1543" s="201">
        <v>125</v>
      </c>
      <c r="P1543" s="202">
        <v>12.3</v>
      </c>
      <c r="Q1543" s="201">
        <v>42</v>
      </c>
      <c r="R1543" s="202">
        <v>4.0999999999999996</v>
      </c>
      <c r="S1543" s="201">
        <v>224</v>
      </c>
      <c r="T1543" s="202">
        <v>22.13</v>
      </c>
      <c r="U1543" s="203">
        <v>117</v>
      </c>
      <c r="V1543" s="203">
        <v>0</v>
      </c>
      <c r="W1543" s="199" t="s">
        <v>169</v>
      </c>
    </row>
    <row r="1544" spans="1:23" hidden="1" x14ac:dyDescent="0.25">
      <c r="A1544" s="199" t="s">
        <v>1209</v>
      </c>
      <c r="B1544" s="199"/>
      <c r="C1544" s="199" t="s">
        <v>293</v>
      </c>
      <c r="D1544" s="199" t="s">
        <v>294</v>
      </c>
      <c r="E1544" s="199"/>
      <c r="F1544" s="200">
        <v>0</v>
      </c>
      <c r="G1544" s="199"/>
      <c r="H1544" s="199" t="s">
        <v>167</v>
      </c>
      <c r="I1544" s="199" t="s">
        <v>1210</v>
      </c>
      <c r="J1544" s="201">
        <v>27000</v>
      </c>
      <c r="K1544" s="201">
        <v>4050</v>
      </c>
      <c r="L1544" s="202">
        <v>15</v>
      </c>
      <c r="M1544" s="201">
        <v>2381</v>
      </c>
      <c r="N1544" s="202">
        <v>58.8</v>
      </c>
      <c r="O1544" s="201">
        <v>243</v>
      </c>
      <c r="P1544" s="202">
        <v>6</v>
      </c>
      <c r="Q1544" s="201">
        <v>158</v>
      </c>
      <c r="R1544" s="202">
        <v>3.9</v>
      </c>
      <c r="S1544" s="201">
        <v>1268</v>
      </c>
      <c r="T1544" s="202">
        <v>31.3</v>
      </c>
      <c r="U1544" s="203">
        <v>566</v>
      </c>
      <c r="V1544" s="203">
        <v>84</v>
      </c>
      <c r="W1544" s="199" t="s">
        <v>179</v>
      </c>
    </row>
    <row r="1545" spans="1:23" hidden="1" x14ac:dyDescent="0.25">
      <c r="A1545" s="199" t="s">
        <v>1332</v>
      </c>
      <c r="B1545" s="199"/>
      <c r="C1545" s="199" t="s">
        <v>460</v>
      </c>
      <c r="D1545" s="199" t="s">
        <v>797</v>
      </c>
      <c r="E1545" s="199" t="s">
        <v>166</v>
      </c>
      <c r="F1545" s="200">
        <v>59.54</v>
      </c>
      <c r="G1545" s="199"/>
      <c r="H1545" s="199" t="s">
        <v>171</v>
      </c>
      <c r="I1545" s="199" t="s">
        <v>1367</v>
      </c>
      <c r="J1545" s="201">
        <v>27000</v>
      </c>
      <c r="K1545" s="201">
        <v>5805</v>
      </c>
      <c r="L1545" s="202">
        <v>21.5</v>
      </c>
      <c r="M1545" s="201">
        <v>1610</v>
      </c>
      <c r="N1545" s="202">
        <v>27.73</v>
      </c>
      <c r="O1545" s="201">
        <v>218</v>
      </c>
      <c r="P1545" s="202">
        <v>3.76</v>
      </c>
      <c r="Q1545" s="201">
        <v>83</v>
      </c>
      <c r="R1545" s="202">
        <v>1.43</v>
      </c>
      <c r="S1545" s="201">
        <v>3894</v>
      </c>
      <c r="T1545" s="202">
        <v>67.08</v>
      </c>
      <c r="U1545" s="203">
        <v>1432</v>
      </c>
      <c r="V1545" s="203">
        <v>0</v>
      </c>
      <c r="W1545" s="199" t="s">
        <v>169</v>
      </c>
    </row>
    <row r="1546" spans="1:23" hidden="1" x14ac:dyDescent="0.25">
      <c r="A1546" s="199" t="s">
        <v>1388</v>
      </c>
      <c r="B1546" s="199"/>
      <c r="C1546" s="199" t="s">
        <v>293</v>
      </c>
      <c r="D1546" s="199" t="s">
        <v>294</v>
      </c>
      <c r="E1546" s="199"/>
      <c r="F1546" s="200">
        <v>8.8789999999999996</v>
      </c>
      <c r="G1546" s="199"/>
      <c r="H1546" s="199" t="s">
        <v>171</v>
      </c>
      <c r="I1546" s="199" t="s">
        <v>1392</v>
      </c>
      <c r="J1546" s="201">
        <v>27000</v>
      </c>
      <c r="K1546" s="201">
        <v>1566</v>
      </c>
      <c r="L1546" s="202">
        <v>5.8</v>
      </c>
      <c r="M1546" s="201">
        <v>734</v>
      </c>
      <c r="N1546" s="202">
        <v>46.9</v>
      </c>
      <c r="O1546" s="201">
        <v>97</v>
      </c>
      <c r="P1546" s="202">
        <v>6.2</v>
      </c>
      <c r="Q1546" s="201">
        <v>25</v>
      </c>
      <c r="R1546" s="202">
        <v>1.6</v>
      </c>
      <c r="S1546" s="201">
        <v>709</v>
      </c>
      <c r="T1546" s="202">
        <v>45.3</v>
      </c>
      <c r="U1546" s="203">
        <v>283</v>
      </c>
      <c r="V1546" s="203">
        <v>84</v>
      </c>
      <c r="W1546" s="199" t="s">
        <v>169</v>
      </c>
    </row>
    <row r="1547" spans="1:23" hidden="1" x14ac:dyDescent="0.25">
      <c r="A1547" s="199" t="s">
        <v>1626</v>
      </c>
      <c r="B1547" s="199"/>
      <c r="C1547" s="199" t="s">
        <v>202</v>
      </c>
      <c r="D1547" s="199" t="s">
        <v>223</v>
      </c>
      <c r="E1547" s="199"/>
      <c r="F1547" s="200">
        <v>47.694000000000003</v>
      </c>
      <c r="G1547" s="199"/>
      <c r="H1547" s="199" t="s">
        <v>167</v>
      </c>
      <c r="I1547" s="199" t="s">
        <v>1682</v>
      </c>
      <c r="J1547" s="201">
        <v>27000</v>
      </c>
      <c r="K1547" s="201">
        <v>3931</v>
      </c>
      <c r="L1547" s="202">
        <v>14.56</v>
      </c>
      <c r="M1547" s="201">
        <v>1675</v>
      </c>
      <c r="N1547" s="202">
        <v>42.61</v>
      </c>
      <c r="O1547" s="201">
        <v>196</v>
      </c>
      <c r="P1547" s="202">
        <v>4.99</v>
      </c>
      <c r="Q1547" s="201">
        <v>88</v>
      </c>
      <c r="R1547" s="202">
        <v>2.2400000000000002</v>
      </c>
      <c r="S1547" s="201">
        <v>1972</v>
      </c>
      <c r="T1547" s="202">
        <v>50.17</v>
      </c>
      <c r="U1547" s="203">
        <v>770</v>
      </c>
      <c r="V1547" s="203">
        <v>21</v>
      </c>
      <c r="W1547" s="199" t="s">
        <v>179</v>
      </c>
    </row>
    <row r="1548" spans="1:23" hidden="1" x14ac:dyDescent="0.25">
      <c r="A1548" s="199" t="s">
        <v>1626</v>
      </c>
      <c r="B1548" s="199"/>
      <c r="C1548" s="199" t="s">
        <v>202</v>
      </c>
      <c r="D1548" s="199" t="s">
        <v>827</v>
      </c>
      <c r="E1548" s="199"/>
      <c r="F1548" s="200">
        <v>2.9980000000000002</v>
      </c>
      <c r="G1548" s="199" t="s">
        <v>166</v>
      </c>
      <c r="H1548" s="199" t="s">
        <v>167</v>
      </c>
      <c r="I1548" s="199" t="s">
        <v>1688</v>
      </c>
      <c r="J1548" s="201">
        <v>27000</v>
      </c>
      <c r="K1548" s="201">
        <v>4590</v>
      </c>
      <c r="L1548" s="202">
        <v>17</v>
      </c>
      <c r="M1548" s="201">
        <v>2708</v>
      </c>
      <c r="N1548" s="202">
        <v>59</v>
      </c>
      <c r="O1548" s="201">
        <v>200</v>
      </c>
      <c r="P1548" s="202">
        <v>4.3600000000000003</v>
      </c>
      <c r="Q1548" s="201">
        <v>98</v>
      </c>
      <c r="R1548" s="202">
        <v>2.13</v>
      </c>
      <c r="S1548" s="201">
        <v>1584</v>
      </c>
      <c r="T1548" s="202">
        <v>34.51</v>
      </c>
      <c r="U1548" s="203">
        <v>674</v>
      </c>
      <c r="V1548" s="203">
        <v>18</v>
      </c>
      <c r="W1548" s="199" t="s">
        <v>169</v>
      </c>
    </row>
    <row r="1549" spans="1:23" x14ac:dyDescent="0.25">
      <c r="A1549" s="199" t="s">
        <v>1804</v>
      </c>
      <c r="B1549" s="199"/>
      <c r="C1549" s="199" t="s">
        <v>359</v>
      </c>
      <c r="D1549" s="199" t="s">
        <v>568</v>
      </c>
      <c r="E1549" s="199" t="s">
        <v>166</v>
      </c>
      <c r="F1549" s="200">
        <v>1.1830000000000001</v>
      </c>
      <c r="G1549" s="199"/>
      <c r="H1549" s="199" t="s">
        <v>167</v>
      </c>
      <c r="I1549" s="199" t="s">
        <v>587</v>
      </c>
      <c r="J1549" s="201">
        <v>27000</v>
      </c>
      <c r="K1549" s="201">
        <v>2160</v>
      </c>
      <c r="L1549" s="202">
        <v>8</v>
      </c>
      <c r="M1549" s="201">
        <v>1192</v>
      </c>
      <c r="N1549" s="202">
        <v>55.2</v>
      </c>
      <c r="O1549" s="201">
        <v>225</v>
      </c>
      <c r="P1549" s="202">
        <v>10.4</v>
      </c>
      <c r="Q1549" s="201">
        <v>32</v>
      </c>
      <c r="R1549" s="202">
        <v>1.5</v>
      </c>
      <c r="S1549" s="201">
        <v>711</v>
      </c>
      <c r="T1549" s="202">
        <v>32.9</v>
      </c>
      <c r="U1549" s="203">
        <v>312</v>
      </c>
      <c r="V1549" s="203">
        <v>78</v>
      </c>
      <c r="W1549" s="199" t="s">
        <v>179</v>
      </c>
    </row>
    <row r="1550" spans="1:23" hidden="1" x14ac:dyDescent="0.25">
      <c r="A1550" s="199" t="s">
        <v>2019</v>
      </c>
      <c r="B1550" s="199"/>
      <c r="C1550" s="199" t="s">
        <v>202</v>
      </c>
      <c r="D1550" s="199" t="s">
        <v>237</v>
      </c>
      <c r="E1550" s="199" t="s">
        <v>234</v>
      </c>
      <c r="F1550" s="200">
        <v>0.31</v>
      </c>
      <c r="G1550" s="199"/>
      <c r="H1550" s="199" t="s">
        <v>167</v>
      </c>
      <c r="I1550" s="199" t="s">
        <v>2020</v>
      </c>
      <c r="J1550" s="201">
        <v>27000</v>
      </c>
      <c r="K1550" s="201">
        <v>945</v>
      </c>
      <c r="L1550" s="202">
        <v>3.5</v>
      </c>
      <c r="M1550" s="201">
        <v>758</v>
      </c>
      <c r="N1550" s="202">
        <v>80.2</v>
      </c>
      <c r="O1550" s="201">
        <v>143</v>
      </c>
      <c r="P1550" s="202">
        <v>15.1</v>
      </c>
      <c r="Q1550" s="201">
        <v>2</v>
      </c>
      <c r="R1550" s="202">
        <v>0.2</v>
      </c>
      <c r="S1550" s="201">
        <v>43</v>
      </c>
      <c r="T1550" s="202">
        <v>4.5</v>
      </c>
      <c r="U1550" s="203">
        <v>55</v>
      </c>
      <c r="V1550" s="203">
        <v>3</v>
      </c>
      <c r="W1550" s="199" t="s">
        <v>169</v>
      </c>
    </row>
    <row r="1551" spans="1:23" hidden="1" x14ac:dyDescent="0.25">
      <c r="A1551" s="199" t="s">
        <v>2019</v>
      </c>
      <c r="B1551" s="199"/>
      <c r="C1551" s="199" t="s">
        <v>336</v>
      </c>
      <c r="D1551" s="199" t="s">
        <v>442</v>
      </c>
      <c r="E1551" s="199"/>
      <c r="F1551" s="200">
        <v>13.848000000000001</v>
      </c>
      <c r="G1551" s="199"/>
      <c r="H1551" s="199" t="s">
        <v>167</v>
      </c>
      <c r="I1551" s="199" t="s">
        <v>675</v>
      </c>
      <c r="J1551" s="201">
        <v>27000</v>
      </c>
      <c r="K1551" s="201">
        <v>4590</v>
      </c>
      <c r="L1551" s="202">
        <v>17</v>
      </c>
      <c r="M1551" s="201">
        <v>968</v>
      </c>
      <c r="N1551" s="202">
        <v>21.1</v>
      </c>
      <c r="O1551" s="201">
        <v>431</v>
      </c>
      <c r="P1551" s="202">
        <v>9.4</v>
      </c>
      <c r="Q1551" s="201">
        <v>234</v>
      </c>
      <c r="R1551" s="202">
        <v>5.0999999999999996</v>
      </c>
      <c r="S1551" s="201">
        <v>2956</v>
      </c>
      <c r="T1551" s="202">
        <v>64.400000000000006</v>
      </c>
      <c r="U1551" s="203">
        <v>1128</v>
      </c>
      <c r="V1551" s="203">
        <v>97</v>
      </c>
      <c r="W1551" s="199" t="s">
        <v>169</v>
      </c>
    </row>
    <row r="1552" spans="1:23" hidden="1" x14ac:dyDescent="0.25">
      <c r="A1552" s="199" t="s">
        <v>2472</v>
      </c>
      <c r="B1552" s="199"/>
      <c r="C1552" s="199" t="s">
        <v>293</v>
      </c>
      <c r="D1552" s="199" t="s">
        <v>294</v>
      </c>
      <c r="E1552" s="199"/>
      <c r="F1552" s="200">
        <v>11.18</v>
      </c>
      <c r="G1552" s="199"/>
      <c r="H1552" s="199" t="s">
        <v>171</v>
      </c>
      <c r="I1552" s="199" t="s">
        <v>2473</v>
      </c>
      <c r="J1552" s="201">
        <v>27000</v>
      </c>
      <c r="K1552" s="201">
        <v>3618</v>
      </c>
      <c r="L1552" s="202">
        <v>13.4</v>
      </c>
      <c r="M1552" s="201">
        <v>738</v>
      </c>
      <c r="N1552" s="202">
        <v>20.399999999999999</v>
      </c>
      <c r="O1552" s="201">
        <v>210</v>
      </c>
      <c r="P1552" s="202">
        <v>5.8</v>
      </c>
      <c r="Q1552" s="201">
        <v>0</v>
      </c>
      <c r="R1552" s="202">
        <v>0</v>
      </c>
      <c r="S1552" s="201">
        <v>2670</v>
      </c>
      <c r="T1552" s="202">
        <v>73.8</v>
      </c>
      <c r="U1552" s="203">
        <v>966</v>
      </c>
      <c r="V1552" s="203">
        <v>93</v>
      </c>
      <c r="W1552" s="199" t="s">
        <v>179</v>
      </c>
    </row>
    <row r="1553" spans="1:23" hidden="1" x14ac:dyDescent="0.25">
      <c r="A1553" s="199" t="s">
        <v>163</v>
      </c>
      <c r="B1553" s="199"/>
      <c r="C1553" s="199" t="s">
        <v>202</v>
      </c>
      <c r="D1553" s="199" t="s">
        <v>223</v>
      </c>
      <c r="E1553" s="199" t="s">
        <v>234</v>
      </c>
      <c r="F1553" s="200">
        <v>92.212999999999994</v>
      </c>
      <c r="G1553" s="199"/>
      <c r="H1553" s="199" t="s">
        <v>167</v>
      </c>
      <c r="I1553" s="199" t="s">
        <v>235</v>
      </c>
      <c r="J1553" s="201">
        <v>26500</v>
      </c>
      <c r="K1553" s="201">
        <v>2650</v>
      </c>
      <c r="L1553" s="202">
        <v>10</v>
      </c>
      <c r="M1553" s="201">
        <v>1299</v>
      </c>
      <c r="N1553" s="202">
        <v>49</v>
      </c>
      <c r="O1553" s="201">
        <v>345</v>
      </c>
      <c r="P1553" s="202">
        <v>13</v>
      </c>
      <c r="Q1553" s="201">
        <v>133</v>
      </c>
      <c r="R1553" s="202">
        <v>5</v>
      </c>
      <c r="S1553" s="201">
        <v>875</v>
      </c>
      <c r="T1553" s="202">
        <v>33</v>
      </c>
      <c r="U1553" s="203">
        <v>399</v>
      </c>
      <c r="V1553" s="203">
        <v>17</v>
      </c>
      <c r="W1553" s="199" t="s">
        <v>169</v>
      </c>
    </row>
    <row r="1554" spans="1:23" hidden="1" x14ac:dyDescent="0.25">
      <c r="A1554" s="199" t="s">
        <v>362</v>
      </c>
      <c r="B1554" s="199"/>
      <c r="C1554" s="199" t="s">
        <v>297</v>
      </c>
      <c r="D1554" s="199" t="s">
        <v>309</v>
      </c>
      <c r="E1554" s="199" t="s">
        <v>166</v>
      </c>
      <c r="F1554" s="200">
        <v>12.061999999999999</v>
      </c>
      <c r="G1554" s="199"/>
      <c r="H1554" s="199" t="s">
        <v>167</v>
      </c>
      <c r="I1554" s="199" t="s">
        <v>540</v>
      </c>
      <c r="J1554" s="201">
        <v>26500</v>
      </c>
      <c r="K1554" s="201">
        <v>8255</v>
      </c>
      <c r="L1554" s="202">
        <v>31.15</v>
      </c>
      <c r="M1554" s="201">
        <v>1658</v>
      </c>
      <c r="N1554" s="202">
        <v>20.09</v>
      </c>
      <c r="O1554" s="201">
        <v>272</v>
      </c>
      <c r="P1554" s="202">
        <v>3.3</v>
      </c>
      <c r="Q1554" s="201">
        <v>89</v>
      </c>
      <c r="R1554" s="202">
        <v>1.08</v>
      </c>
      <c r="S1554" s="201">
        <v>6236</v>
      </c>
      <c r="T1554" s="202">
        <v>75.540000000000006</v>
      </c>
      <c r="U1554" s="203">
        <v>2248</v>
      </c>
      <c r="V1554" s="203">
        <v>20</v>
      </c>
      <c r="W1554" s="199" t="s">
        <v>169</v>
      </c>
    </row>
    <row r="1555" spans="1:23" hidden="1" x14ac:dyDescent="0.25">
      <c r="A1555" s="199" t="s">
        <v>918</v>
      </c>
      <c r="B1555" s="199"/>
      <c r="C1555" s="199" t="s">
        <v>244</v>
      </c>
      <c r="D1555" s="199" t="s">
        <v>70</v>
      </c>
      <c r="E1555" s="199"/>
      <c r="F1555" s="200">
        <v>3.1640000000000001</v>
      </c>
      <c r="G1555" s="199"/>
      <c r="H1555" s="199" t="s">
        <v>171</v>
      </c>
      <c r="I1555" s="199" t="s">
        <v>926</v>
      </c>
      <c r="J1555" s="201">
        <v>26500</v>
      </c>
      <c r="K1555" s="201">
        <v>276</v>
      </c>
      <c r="L1555" s="202">
        <v>1.04</v>
      </c>
      <c r="M1555" s="201">
        <v>225</v>
      </c>
      <c r="N1555" s="202">
        <v>81.52</v>
      </c>
      <c r="O1555" s="201">
        <v>23</v>
      </c>
      <c r="P1555" s="202">
        <v>8.33</v>
      </c>
      <c r="Q1555" s="201">
        <v>5</v>
      </c>
      <c r="R1555" s="202">
        <v>1.81</v>
      </c>
      <c r="S1555" s="201">
        <v>23</v>
      </c>
      <c r="T1555" s="202">
        <v>8.33</v>
      </c>
      <c r="U1555" s="203">
        <v>19</v>
      </c>
      <c r="V1555" s="203">
        <v>2</v>
      </c>
      <c r="W1555" s="199" t="s">
        <v>179</v>
      </c>
    </row>
    <row r="1556" spans="1:23" hidden="1" x14ac:dyDescent="0.25">
      <c r="A1556" s="199" t="s">
        <v>1066</v>
      </c>
      <c r="B1556" s="199"/>
      <c r="C1556" s="199" t="s">
        <v>460</v>
      </c>
      <c r="D1556" s="199" t="s">
        <v>849</v>
      </c>
      <c r="E1556" s="199"/>
      <c r="F1556" s="200">
        <v>3.2080000000000002</v>
      </c>
      <c r="G1556" s="199"/>
      <c r="H1556" s="199" t="s">
        <v>167</v>
      </c>
      <c r="I1556" s="199" t="s">
        <v>1097</v>
      </c>
      <c r="J1556" s="201">
        <v>26500</v>
      </c>
      <c r="K1556" s="201">
        <v>1540</v>
      </c>
      <c r="L1556" s="202">
        <v>5.81</v>
      </c>
      <c r="M1556" s="201">
        <v>1274</v>
      </c>
      <c r="N1556" s="202">
        <v>82.72</v>
      </c>
      <c r="O1556" s="201">
        <v>85</v>
      </c>
      <c r="P1556" s="202">
        <v>5.51</v>
      </c>
      <c r="Q1556" s="201">
        <v>34</v>
      </c>
      <c r="R1556" s="202">
        <v>2.1800000000000002</v>
      </c>
      <c r="S1556" s="201">
        <v>148</v>
      </c>
      <c r="T1556" s="202">
        <v>9.59</v>
      </c>
      <c r="U1556" s="203">
        <v>108</v>
      </c>
      <c r="V1556" s="203">
        <v>16</v>
      </c>
      <c r="W1556" s="199" t="s">
        <v>169</v>
      </c>
    </row>
    <row r="1557" spans="1:23" hidden="1" x14ac:dyDescent="0.25">
      <c r="A1557" s="199" t="s">
        <v>1161</v>
      </c>
      <c r="B1557" s="199"/>
      <c r="C1557" s="199" t="s">
        <v>560</v>
      </c>
      <c r="D1557" s="199" t="s">
        <v>429</v>
      </c>
      <c r="E1557" s="199" t="s">
        <v>166</v>
      </c>
      <c r="F1557" s="200">
        <v>94.19</v>
      </c>
      <c r="G1557" s="199"/>
      <c r="H1557" s="199" t="s">
        <v>167</v>
      </c>
      <c r="I1557" s="199" t="s">
        <v>1172</v>
      </c>
      <c r="J1557" s="201">
        <v>26500</v>
      </c>
      <c r="K1557" s="201">
        <v>8814</v>
      </c>
      <c r="L1557" s="202">
        <v>33.26</v>
      </c>
      <c r="M1557" s="201">
        <v>1632</v>
      </c>
      <c r="N1557" s="202">
        <v>18.52</v>
      </c>
      <c r="O1557" s="201">
        <v>548</v>
      </c>
      <c r="P1557" s="202">
        <v>6.22</v>
      </c>
      <c r="Q1557" s="201">
        <v>399</v>
      </c>
      <c r="R1557" s="202">
        <v>4.53</v>
      </c>
      <c r="S1557" s="201">
        <v>6235</v>
      </c>
      <c r="T1557" s="202">
        <v>70.739999999999995</v>
      </c>
      <c r="U1557" s="203">
        <v>2317</v>
      </c>
      <c r="V1557" s="203">
        <v>21</v>
      </c>
      <c r="W1557" s="199" t="s">
        <v>179</v>
      </c>
    </row>
    <row r="1558" spans="1:23" hidden="1" x14ac:dyDescent="0.25">
      <c r="A1558" s="199" t="s">
        <v>1388</v>
      </c>
      <c r="B1558" s="199"/>
      <c r="C1558" s="199" t="s">
        <v>293</v>
      </c>
      <c r="D1558" s="199" t="s">
        <v>294</v>
      </c>
      <c r="E1558" s="199"/>
      <c r="F1558" s="200">
        <v>5.42</v>
      </c>
      <c r="G1558" s="199"/>
      <c r="H1558" s="199" t="s">
        <v>167</v>
      </c>
      <c r="I1558" s="199" t="s">
        <v>1390</v>
      </c>
      <c r="J1558" s="201">
        <v>26500</v>
      </c>
      <c r="K1558" s="201">
        <v>5006</v>
      </c>
      <c r="L1558" s="202">
        <v>18.89</v>
      </c>
      <c r="M1558" s="201">
        <v>1341</v>
      </c>
      <c r="N1558" s="202">
        <v>26.78</v>
      </c>
      <c r="O1558" s="201">
        <v>855</v>
      </c>
      <c r="P1558" s="202">
        <v>17.079999999999998</v>
      </c>
      <c r="Q1558" s="201">
        <v>178</v>
      </c>
      <c r="R1558" s="202">
        <v>3.56</v>
      </c>
      <c r="S1558" s="201">
        <v>2633</v>
      </c>
      <c r="T1558" s="202">
        <v>52.59</v>
      </c>
      <c r="U1558" s="203">
        <v>1060</v>
      </c>
      <c r="V1558" s="203">
        <v>21</v>
      </c>
      <c r="W1558" s="199" t="s">
        <v>169</v>
      </c>
    </row>
    <row r="1559" spans="1:23" hidden="1" x14ac:dyDescent="0.25">
      <c r="A1559" s="199" t="s">
        <v>1388</v>
      </c>
      <c r="B1559" s="199"/>
      <c r="C1559" s="199" t="s">
        <v>293</v>
      </c>
      <c r="D1559" s="199" t="s">
        <v>294</v>
      </c>
      <c r="E1559" s="199"/>
      <c r="F1559" s="200">
        <v>6.4130000000000003</v>
      </c>
      <c r="G1559" s="199"/>
      <c r="H1559" s="199" t="s">
        <v>171</v>
      </c>
      <c r="I1559" s="199" t="s">
        <v>964</v>
      </c>
      <c r="J1559" s="201">
        <v>26500</v>
      </c>
      <c r="K1559" s="201">
        <v>4025</v>
      </c>
      <c r="L1559" s="202">
        <v>15.19</v>
      </c>
      <c r="M1559" s="201">
        <v>1618</v>
      </c>
      <c r="N1559" s="202">
        <v>40.21</v>
      </c>
      <c r="O1559" s="201">
        <v>570</v>
      </c>
      <c r="P1559" s="202">
        <v>14.16</v>
      </c>
      <c r="Q1559" s="201">
        <v>172</v>
      </c>
      <c r="R1559" s="202">
        <v>4.28</v>
      </c>
      <c r="S1559" s="201">
        <v>1664</v>
      </c>
      <c r="T1559" s="202">
        <v>41.35</v>
      </c>
      <c r="U1559" s="203">
        <v>708</v>
      </c>
      <c r="V1559" s="203">
        <v>15</v>
      </c>
      <c r="W1559" s="199" t="s">
        <v>179</v>
      </c>
    </row>
    <row r="1560" spans="1:23" hidden="1" x14ac:dyDescent="0.25">
      <c r="A1560" s="199" t="s">
        <v>1626</v>
      </c>
      <c r="B1560" s="199"/>
      <c r="C1560" s="199" t="s">
        <v>202</v>
      </c>
      <c r="D1560" s="199" t="s">
        <v>203</v>
      </c>
      <c r="E1560" s="199" t="s">
        <v>166</v>
      </c>
      <c r="F1560" s="200">
        <v>48.847000000000001</v>
      </c>
      <c r="G1560" s="199"/>
      <c r="H1560" s="199" t="s">
        <v>171</v>
      </c>
      <c r="I1560" s="199" t="s">
        <v>1660</v>
      </c>
      <c r="J1560" s="201">
        <v>26500</v>
      </c>
      <c r="K1560" s="201">
        <v>3813</v>
      </c>
      <c r="L1560" s="202">
        <v>14.39</v>
      </c>
      <c r="M1560" s="201">
        <v>1597</v>
      </c>
      <c r="N1560" s="202">
        <v>41.87</v>
      </c>
      <c r="O1560" s="201">
        <v>189</v>
      </c>
      <c r="P1560" s="202">
        <v>4.96</v>
      </c>
      <c r="Q1560" s="201">
        <v>136</v>
      </c>
      <c r="R1560" s="202">
        <v>3.57</v>
      </c>
      <c r="S1560" s="201">
        <v>1892</v>
      </c>
      <c r="T1560" s="202">
        <v>49.61</v>
      </c>
      <c r="U1560" s="203">
        <v>746</v>
      </c>
      <c r="V1560" s="203">
        <v>21</v>
      </c>
      <c r="W1560" s="199" t="s">
        <v>179</v>
      </c>
    </row>
    <row r="1561" spans="1:23" hidden="1" x14ac:dyDescent="0.25">
      <c r="A1561" s="199" t="s">
        <v>2019</v>
      </c>
      <c r="B1561" s="199"/>
      <c r="C1561" s="199" t="s">
        <v>244</v>
      </c>
      <c r="D1561" s="199" t="s">
        <v>601</v>
      </c>
      <c r="E1561" s="199" t="s">
        <v>166</v>
      </c>
      <c r="F1561" s="200">
        <v>21.977</v>
      </c>
      <c r="G1561" s="199"/>
      <c r="H1561" s="199" t="s">
        <v>171</v>
      </c>
      <c r="I1561" s="199" t="s">
        <v>2026</v>
      </c>
      <c r="J1561" s="201">
        <v>26500</v>
      </c>
      <c r="K1561" s="201">
        <v>3188</v>
      </c>
      <c r="L1561" s="202">
        <v>12.03</v>
      </c>
      <c r="M1561" s="201">
        <v>471</v>
      </c>
      <c r="N1561" s="202">
        <v>14.76</v>
      </c>
      <c r="O1561" s="201">
        <v>76</v>
      </c>
      <c r="P1561" s="202">
        <v>2.37</v>
      </c>
      <c r="Q1561" s="201">
        <v>49</v>
      </c>
      <c r="R1561" s="202">
        <v>1.53</v>
      </c>
      <c r="S1561" s="201">
        <v>2591</v>
      </c>
      <c r="T1561" s="202">
        <v>81.260000000000005</v>
      </c>
      <c r="U1561" s="203">
        <v>925</v>
      </c>
      <c r="V1561" s="203">
        <v>98</v>
      </c>
      <c r="W1561" s="199" t="s">
        <v>179</v>
      </c>
    </row>
    <row r="1562" spans="1:23" hidden="1" x14ac:dyDescent="0.25">
      <c r="A1562" s="199" t="s">
        <v>2201</v>
      </c>
      <c r="B1562" s="199"/>
      <c r="C1562" s="199" t="s">
        <v>428</v>
      </c>
      <c r="D1562" s="199" t="s">
        <v>1025</v>
      </c>
      <c r="E1562" s="199" t="s">
        <v>166</v>
      </c>
      <c r="F1562" s="200">
        <v>14.653</v>
      </c>
      <c r="G1562" s="199"/>
      <c r="H1562" s="199" t="s">
        <v>167</v>
      </c>
      <c r="I1562" s="199" t="s">
        <v>2213</v>
      </c>
      <c r="J1562" s="201">
        <v>26500</v>
      </c>
      <c r="K1562" s="201">
        <v>2385</v>
      </c>
      <c r="L1562" s="202">
        <v>9</v>
      </c>
      <c r="M1562" s="201">
        <v>1574</v>
      </c>
      <c r="N1562" s="202">
        <v>66</v>
      </c>
      <c r="O1562" s="201">
        <v>143</v>
      </c>
      <c r="P1562" s="202">
        <v>6</v>
      </c>
      <c r="Q1562" s="201">
        <v>95</v>
      </c>
      <c r="R1562" s="202">
        <v>4</v>
      </c>
      <c r="S1562" s="201">
        <v>572</v>
      </c>
      <c r="T1562" s="202">
        <v>24</v>
      </c>
      <c r="U1562" s="203">
        <v>280</v>
      </c>
      <c r="V1562" s="203">
        <v>20</v>
      </c>
      <c r="W1562" s="199" t="s">
        <v>169</v>
      </c>
    </row>
    <row r="1563" spans="1:23" hidden="1" x14ac:dyDescent="0.25">
      <c r="A1563" s="199" t="s">
        <v>2530</v>
      </c>
      <c r="B1563" s="199"/>
      <c r="C1563" s="199" t="s">
        <v>244</v>
      </c>
      <c r="D1563" s="199" t="s">
        <v>666</v>
      </c>
      <c r="E1563" s="199" t="s">
        <v>166</v>
      </c>
      <c r="F1563" s="200">
        <v>3.0579999999999998</v>
      </c>
      <c r="G1563" s="199"/>
      <c r="H1563" s="199" t="s">
        <v>171</v>
      </c>
      <c r="I1563" s="199" t="s">
        <v>895</v>
      </c>
      <c r="J1563" s="201">
        <v>26500</v>
      </c>
      <c r="K1563" s="201">
        <v>4966</v>
      </c>
      <c r="L1563" s="202">
        <v>18.739999999999998</v>
      </c>
      <c r="M1563" s="201">
        <v>3129</v>
      </c>
      <c r="N1563" s="202">
        <v>63</v>
      </c>
      <c r="O1563" s="201">
        <v>163</v>
      </c>
      <c r="P1563" s="202">
        <v>3.28</v>
      </c>
      <c r="Q1563" s="201">
        <v>89</v>
      </c>
      <c r="R1563" s="202">
        <v>1.79</v>
      </c>
      <c r="S1563" s="201">
        <v>1586</v>
      </c>
      <c r="T1563" s="202">
        <v>31.93</v>
      </c>
      <c r="U1563" s="203">
        <v>685</v>
      </c>
      <c r="V1563" s="203">
        <v>21</v>
      </c>
      <c r="W1563" s="199" t="s">
        <v>179</v>
      </c>
    </row>
    <row r="1564" spans="1:23" hidden="1" x14ac:dyDescent="0.25">
      <c r="A1564" s="199" t="s">
        <v>163</v>
      </c>
      <c r="B1564" s="199"/>
      <c r="C1564" s="199" t="s">
        <v>202</v>
      </c>
      <c r="D1564" s="199" t="s">
        <v>203</v>
      </c>
      <c r="E1564" s="199"/>
      <c r="F1564" s="200">
        <v>22.518999999999998</v>
      </c>
      <c r="G1564" s="199"/>
      <c r="H1564" s="199" t="s">
        <v>171</v>
      </c>
      <c r="I1564" s="199" t="s">
        <v>206</v>
      </c>
      <c r="J1564" s="201">
        <v>26000</v>
      </c>
      <c r="K1564" s="201">
        <v>3120</v>
      </c>
      <c r="L1564" s="202">
        <v>12</v>
      </c>
      <c r="M1564" s="201">
        <v>1591</v>
      </c>
      <c r="N1564" s="202">
        <v>51</v>
      </c>
      <c r="O1564" s="201">
        <v>437</v>
      </c>
      <c r="P1564" s="202">
        <v>14</v>
      </c>
      <c r="Q1564" s="201">
        <v>187</v>
      </c>
      <c r="R1564" s="202">
        <v>6</v>
      </c>
      <c r="S1564" s="201">
        <v>905</v>
      </c>
      <c r="T1564" s="202">
        <v>29</v>
      </c>
      <c r="U1564" s="203">
        <v>436</v>
      </c>
      <c r="V1564" s="203">
        <v>18</v>
      </c>
      <c r="W1564" s="199" t="s">
        <v>169</v>
      </c>
    </row>
    <row r="1565" spans="1:23" hidden="1" x14ac:dyDescent="0.25">
      <c r="A1565" s="199" t="s">
        <v>362</v>
      </c>
      <c r="B1565" s="199"/>
      <c r="C1565" s="199" t="s">
        <v>460</v>
      </c>
      <c r="D1565" s="199" t="s">
        <v>469</v>
      </c>
      <c r="E1565" s="199" t="s">
        <v>166</v>
      </c>
      <c r="F1565" s="200">
        <v>22.61</v>
      </c>
      <c r="G1565" s="199"/>
      <c r="H1565" s="199" t="s">
        <v>171</v>
      </c>
      <c r="I1565" s="199" t="s">
        <v>472</v>
      </c>
      <c r="J1565" s="201">
        <v>26000</v>
      </c>
      <c r="K1565" s="201">
        <v>7249</v>
      </c>
      <c r="L1565" s="202">
        <v>27.88</v>
      </c>
      <c r="M1565" s="201">
        <v>658</v>
      </c>
      <c r="N1565" s="202">
        <v>9.08</v>
      </c>
      <c r="O1565" s="201">
        <v>638</v>
      </c>
      <c r="P1565" s="202">
        <v>8.8000000000000007</v>
      </c>
      <c r="Q1565" s="201">
        <v>456</v>
      </c>
      <c r="R1565" s="202">
        <v>6.29</v>
      </c>
      <c r="S1565" s="201">
        <v>5497</v>
      </c>
      <c r="T1565" s="202">
        <v>75.83</v>
      </c>
      <c r="U1565" s="203">
        <v>2045</v>
      </c>
      <c r="V1565" s="203">
        <v>14</v>
      </c>
      <c r="W1565" s="199" t="s">
        <v>169</v>
      </c>
    </row>
    <row r="1566" spans="1:23" hidden="1" x14ac:dyDescent="0.25">
      <c r="A1566" s="199" t="s">
        <v>362</v>
      </c>
      <c r="B1566" s="199"/>
      <c r="C1566" s="199" t="s">
        <v>460</v>
      </c>
      <c r="D1566" s="199" t="s">
        <v>476</v>
      </c>
      <c r="E1566" s="199" t="s">
        <v>166</v>
      </c>
      <c r="F1566" s="200">
        <v>9.8719999999999999</v>
      </c>
      <c r="G1566" s="199"/>
      <c r="H1566" s="199" t="s">
        <v>167</v>
      </c>
      <c r="I1566" s="199" t="s">
        <v>477</v>
      </c>
      <c r="J1566" s="201">
        <v>26000</v>
      </c>
      <c r="K1566" s="201">
        <v>7283</v>
      </c>
      <c r="L1566" s="202">
        <v>28.01</v>
      </c>
      <c r="M1566" s="201">
        <v>1813</v>
      </c>
      <c r="N1566" s="202">
        <v>24.89</v>
      </c>
      <c r="O1566" s="201">
        <v>165</v>
      </c>
      <c r="P1566" s="202">
        <v>2.27</v>
      </c>
      <c r="Q1566" s="201">
        <v>80</v>
      </c>
      <c r="R1566" s="202">
        <v>1.1000000000000001</v>
      </c>
      <c r="S1566" s="201">
        <v>5226</v>
      </c>
      <c r="T1566" s="202">
        <v>71.75</v>
      </c>
      <c r="U1566" s="203">
        <v>1893</v>
      </c>
      <c r="V1566" s="203">
        <v>16</v>
      </c>
      <c r="W1566" s="199" t="s">
        <v>179</v>
      </c>
    </row>
    <row r="1567" spans="1:23" hidden="1" x14ac:dyDescent="0.25">
      <c r="A1567" s="199" t="s">
        <v>362</v>
      </c>
      <c r="B1567" s="199"/>
      <c r="C1567" s="199" t="s">
        <v>460</v>
      </c>
      <c r="D1567" s="199" t="s">
        <v>476</v>
      </c>
      <c r="E1567" s="199" t="s">
        <v>166</v>
      </c>
      <c r="F1567" s="200">
        <v>10.877000000000001</v>
      </c>
      <c r="G1567" s="199"/>
      <c r="H1567" s="199" t="s">
        <v>171</v>
      </c>
      <c r="I1567" s="199" t="s">
        <v>478</v>
      </c>
      <c r="J1567" s="201">
        <v>26000</v>
      </c>
      <c r="K1567" s="201">
        <v>9043</v>
      </c>
      <c r="L1567" s="202">
        <v>34.78</v>
      </c>
      <c r="M1567" s="201">
        <v>2290</v>
      </c>
      <c r="N1567" s="202">
        <v>25.32</v>
      </c>
      <c r="O1567" s="201">
        <v>233</v>
      </c>
      <c r="P1567" s="202">
        <v>2.58</v>
      </c>
      <c r="Q1567" s="201">
        <v>125</v>
      </c>
      <c r="R1567" s="202">
        <v>1.38</v>
      </c>
      <c r="S1567" s="201">
        <v>6395</v>
      </c>
      <c r="T1567" s="202">
        <v>70.72</v>
      </c>
      <c r="U1567" s="203">
        <v>2326</v>
      </c>
      <c r="V1567" s="203">
        <v>21</v>
      </c>
      <c r="W1567" s="199" t="s">
        <v>179</v>
      </c>
    </row>
    <row r="1568" spans="1:23" hidden="1" x14ac:dyDescent="0.25">
      <c r="A1568" s="199" t="s">
        <v>362</v>
      </c>
      <c r="B1568" s="199"/>
      <c r="C1568" s="199" t="s">
        <v>460</v>
      </c>
      <c r="D1568" s="199" t="s">
        <v>476</v>
      </c>
      <c r="E1568" s="199" t="s">
        <v>166</v>
      </c>
      <c r="F1568" s="200">
        <v>25.529</v>
      </c>
      <c r="G1568" s="199"/>
      <c r="H1568" s="199" t="s">
        <v>171</v>
      </c>
      <c r="I1568" s="199" t="s">
        <v>479</v>
      </c>
      <c r="J1568" s="201">
        <v>26000</v>
      </c>
      <c r="K1568" s="201">
        <v>7431</v>
      </c>
      <c r="L1568" s="202">
        <v>28.58</v>
      </c>
      <c r="M1568" s="201">
        <v>1729</v>
      </c>
      <c r="N1568" s="202">
        <v>23.27</v>
      </c>
      <c r="O1568" s="201">
        <v>158</v>
      </c>
      <c r="P1568" s="202">
        <v>2.12</v>
      </c>
      <c r="Q1568" s="201">
        <v>74</v>
      </c>
      <c r="R1568" s="202">
        <v>0.99</v>
      </c>
      <c r="S1568" s="201">
        <v>5471</v>
      </c>
      <c r="T1568" s="202">
        <v>73.62</v>
      </c>
      <c r="U1568" s="203">
        <v>1973</v>
      </c>
      <c r="V1568" s="203">
        <v>15</v>
      </c>
      <c r="W1568" s="199" t="s">
        <v>169</v>
      </c>
    </row>
    <row r="1569" spans="1:23" hidden="1" x14ac:dyDescent="0.25">
      <c r="A1569" s="199" t="s">
        <v>362</v>
      </c>
      <c r="B1569" s="199"/>
      <c r="C1569" s="199" t="s">
        <v>297</v>
      </c>
      <c r="D1569" s="199" t="s">
        <v>309</v>
      </c>
      <c r="E1569" s="199" t="s">
        <v>166</v>
      </c>
      <c r="F1569" s="200">
        <v>15.339</v>
      </c>
      <c r="G1569" s="199"/>
      <c r="H1569" s="199" t="s">
        <v>167</v>
      </c>
      <c r="I1569" s="199" t="s">
        <v>542</v>
      </c>
      <c r="J1569" s="201">
        <v>26000</v>
      </c>
      <c r="K1569" s="201">
        <v>8099</v>
      </c>
      <c r="L1569" s="202">
        <v>31.15</v>
      </c>
      <c r="M1569" s="201">
        <v>1626</v>
      </c>
      <c r="N1569" s="202">
        <v>20.079999999999998</v>
      </c>
      <c r="O1569" s="201">
        <v>267</v>
      </c>
      <c r="P1569" s="202">
        <v>3.3</v>
      </c>
      <c r="Q1569" s="201">
        <v>87</v>
      </c>
      <c r="R1569" s="202">
        <v>1.07</v>
      </c>
      <c r="S1569" s="201">
        <v>6119</v>
      </c>
      <c r="T1569" s="202">
        <v>75.55</v>
      </c>
      <c r="U1569" s="203">
        <v>2205</v>
      </c>
      <c r="V1569" s="203">
        <v>20</v>
      </c>
      <c r="W1569" s="199" t="s">
        <v>169</v>
      </c>
    </row>
    <row r="1570" spans="1:23" hidden="1" x14ac:dyDescent="0.25">
      <c r="A1570" s="199" t="s">
        <v>686</v>
      </c>
      <c r="B1570" s="199"/>
      <c r="C1570" s="199" t="s">
        <v>244</v>
      </c>
      <c r="D1570" s="199" t="s">
        <v>687</v>
      </c>
      <c r="E1570" s="199" t="s">
        <v>166</v>
      </c>
      <c r="F1570" s="200">
        <v>9.6210000000000004</v>
      </c>
      <c r="G1570" s="199"/>
      <c r="H1570" s="199" t="s">
        <v>167</v>
      </c>
      <c r="I1570" s="199" t="s">
        <v>690</v>
      </c>
      <c r="J1570" s="201">
        <v>26000</v>
      </c>
      <c r="K1570" s="201">
        <v>229</v>
      </c>
      <c r="L1570" s="202">
        <v>0.88</v>
      </c>
      <c r="M1570" s="201">
        <v>189</v>
      </c>
      <c r="N1570" s="202">
        <v>82.52</v>
      </c>
      <c r="O1570" s="201">
        <v>32</v>
      </c>
      <c r="P1570" s="202">
        <v>14.08</v>
      </c>
      <c r="Q1570" s="201">
        <v>6</v>
      </c>
      <c r="R1570" s="202">
        <v>2.4300000000000002</v>
      </c>
      <c r="S1570" s="201">
        <v>2</v>
      </c>
      <c r="T1570" s="202">
        <v>0.97</v>
      </c>
      <c r="U1570" s="203">
        <v>11</v>
      </c>
      <c r="V1570" s="203">
        <v>3</v>
      </c>
      <c r="W1570" s="199" t="s">
        <v>179</v>
      </c>
    </row>
    <row r="1571" spans="1:23" hidden="1" x14ac:dyDescent="0.25">
      <c r="A1571" s="199" t="s">
        <v>1161</v>
      </c>
      <c r="B1571" s="199"/>
      <c r="C1571" s="199" t="s">
        <v>428</v>
      </c>
      <c r="D1571" s="199" t="s">
        <v>429</v>
      </c>
      <c r="E1571" s="199"/>
      <c r="F1571" s="200">
        <v>75.63</v>
      </c>
      <c r="G1571" s="199"/>
      <c r="H1571" s="199" t="s">
        <v>171</v>
      </c>
      <c r="I1571" s="199" t="s">
        <v>1170</v>
      </c>
      <c r="J1571" s="201">
        <v>26000</v>
      </c>
      <c r="K1571" s="201">
        <v>8429</v>
      </c>
      <c r="L1571" s="202">
        <v>32.42</v>
      </c>
      <c r="M1571" s="201">
        <v>1530</v>
      </c>
      <c r="N1571" s="202">
        <v>18.149999999999999</v>
      </c>
      <c r="O1571" s="201">
        <v>560</v>
      </c>
      <c r="P1571" s="202">
        <v>6.64</v>
      </c>
      <c r="Q1571" s="201">
        <v>447</v>
      </c>
      <c r="R1571" s="202">
        <v>5.3</v>
      </c>
      <c r="S1571" s="201">
        <v>5892</v>
      </c>
      <c r="T1571" s="202">
        <v>69.900000000000006</v>
      </c>
      <c r="U1571" s="203">
        <v>2204</v>
      </c>
      <c r="V1571" s="203">
        <v>18</v>
      </c>
      <c r="W1571" s="199" t="s">
        <v>169</v>
      </c>
    </row>
    <row r="1572" spans="1:23" hidden="1" x14ac:dyDescent="0.25">
      <c r="A1572" s="199" t="s">
        <v>1244</v>
      </c>
      <c r="B1572" s="199"/>
      <c r="C1572" s="199" t="s">
        <v>202</v>
      </c>
      <c r="D1572" s="199" t="s">
        <v>223</v>
      </c>
      <c r="E1572" s="199"/>
      <c r="F1572" s="200">
        <v>6.8120000000000003</v>
      </c>
      <c r="G1572" s="199"/>
      <c r="H1572" s="199" t="s">
        <v>167</v>
      </c>
      <c r="I1572" s="199" t="s">
        <v>1247</v>
      </c>
      <c r="J1572" s="201">
        <v>26000</v>
      </c>
      <c r="K1572" s="201">
        <v>1040</v>
      </c>
      <c r="L1572" s="202">
        <v>4</v>
      </c>
      <c r="M1572" s="201">
        <v>718</v>
      </c>
      <c r="N1572" s="202">
        <v>69</v>
      </c>
      <c r="O1572" s="201">
        <v>146</v>
      </c>
      <c r="P1572" s="202">
        <v>14</v>
      </c>
      <c r="Q1572" s="201">
        <v>31</v>
      </c>
      <c r="R1572" s="202">
        <v>3</v>
      </c>
      <c r="S1572" s="201">
        <v>146</v>
      </c>
      <c r="T1572" s="202">
        <v>14</v>
      </c>
      <c r="U1572" s="203">
        <v>93</v>
      </c>
      <c r="V1572" s="203">
        <v>17</v>
      </c>
      <c r="W1572" s="199" t="s">
        <v>169</v>
      </c>
    </row>
    <row r="1573" spans="1:23" hidden="1" x14ac:dyDescent="0.25">
      <c r="A1573" s="199" t="s">
        <v>1371</v>
      </c>
      <c r="B1573" s="199"/>
      <c r="C1573" s="199" t="s">
        <v>244</v>
      </c>
      <c r="D1573" s="199" t="s">
        <v>601</v>
      </c>
      <c r="E1573" s="199"/>
      <c r="F1573" s="200">
        <v>26.37</v>
      </c>
      <c r="G1573" s="199"/>
      <c r="H1573" s="199" t="s">
        <v>171</v>
      </c>
      <c r="I1573" s="199" t="s">
        <v>1379</v>
      </c>
      <c r="J1573" s="201">
        <v>26000</v>
      </c>
      <c r="K1573" s="201">
        <v>1186</v>
      </c>
      <c r="L1573" s="202">
        <v>4.5599999999999996</v>
      </c>
      <c r="M1573" s="201">
        <v>878</v>
      </c>
      <c r="N1573" s="202">
        <v>74</v>
      </c>
      <c r="O1573" s="201">
        <v>236</v>
      </c>
      <c r="P1573" s="202">
        <v>19.940000000000001</v>
      </c>
      <c r="Q1573" s="201">
        <v>11</v>
      </c>
      <c r="R1573" s="202">
        <v>0.9</v>
      </c>
      <c r="S1573" s="201">
        <v>61</v>
      </c>
      <c r="T1573" s="202">
        <v>5.16</v>
      </c>
      <c r="U1573" s="203">
        <v>75</v>
      </c>
      <c r="V1573" s="203">
        <v>0</v>
      </c>
      <c r="W1573" s="199" t="s">
        <v>179</v>
      </c>
    </row>
    <row r="1574" spans="1:23" hidden="1" x14ac:dyDescent="0.25">
      <c r="A1574" s="199" t="s">
        <v>1626</v>
      </c>
      <c r="B1574" s="199"/>
      <c r="C1574" s="199" t="s">
        <v>202</v>
      </c>
      <c r="D1574" s="199" t="s">
        <v>203</v>
      </c>
      <c r="E1574" s="199"/>
      <c r="F1574" s="200">
        <v>80.209999999999994</v>
      </c>
      <c r="G1574" s="199"/>
      <c r="H1574" s="199" t="s">
        <v>192</v>
      </c>
      <c r="I1574" s="199" t="s">
        <v>1664</v>
      </c>
      <c r="J1574" s="201">
        <v>26000</v>
      </c>
      <c r="K1574" s="201">
        <v>3640</v>
      </c>
      <c r="L1574" s="202">
        <v>14</v>
      </c>
      <c r="M1574" s="201">
        <v>1383</v>
      </c>
      <c r="N1574" s="202">
        <v>38</v>
      </c>
      <c r="O1574" s="201">
        <v>182</v>
      </c>
      <c r="P1574" s="202">
        <v>5</v>
      </c>
      <c r="Q1574" s="201">
        <v>86</v>
      </c>
      <c r="R1574" s="202">
        <v>2.36</v>
      </c>
      <c r="S1574" s="201">
        <v>1989</v>
      </c>
      <c r="T1574" s="202">
        <v>54.64</v>
      </c>
      <c r="U1574" s="203">
        <v>764</v>
      </c>
      <c r="V1574" s="203">
        <v>18</v>
      </c>
      <c r="W1574" s="199" t="s">
        <v>169</v>
      </c>
    </row>
    <row r="1575" spans="1:23" hidden="1" x14ac:dyDescent="0.25">
      <c r="A1575" s="199" t="s">
        <v>1626</v>
      </c>
      <c r="B1575" s="199"/>
      <c r="C1575" s="199" t="s">
        <v>202</v>
      </c>
      <c r="D1575" s="199" t="s">
        <v>214</v>
      </c>
      <c r="E1575" s="199"/>
      <c r="F1575" s="200">
        <v>57.92</v>
      </c>
      <c r="G1575" s="199"/>
      <c r="H1575" s="199" t="s">
        <v>167</v>
      </c>
      <c r="I1575" s="199" t="s">
        <v>1678</v>
      </c>
      <c r="J1575" s="201">
        <v>26000</v>
      </c>
      <c r="K1575" s="201">
        <v>3380</v>
      </c>
      <c r="L1575" s="202">
        <v>13</v>
      </c>
      <c r="M1575" s="201">
        <v>1082</v>
      </c>
      <c r="N1575" s="202">
        <v>32</v>
      </c>
      <c r="O1575" s="201">
        <v>98</v>
      </c>
      <c r="P1575" s="202">
        <v>2.91</v>
      </c>
      <c r="Q1575" s="201">
        <v>48</v>
      </c>
      <c r="R1575" s="202">
        <v>1.42</v>
      </c>
      <c r="S1575" s="201">
        <v>2152</v>
      </c>
      <c r="T1575" s="202">
        <v>63.67</v>
      </c>
      <c r="U1575" s="203">
        <v>796</v>
      </c>
      <c r="V1575" s="203">
        <v>21</v>
      </c>
      <c r="W1575" s="199" t="s">
        <v>169</v>
      </c>
    </row>
    <row r="1576" spans="1:23" hidden="1" x14ac:dyDescent="0.25">
      <c r="A1576" s="199" t="s">
        <v>2236</v>
      </c>
      <c r="B1576" s="199"/>
      <c r="C1576" s="199" t="s">
        <v>428</v>
      </c>
      <c r="D1576" s="199" t="s">
        <v>429</v>
      </c>
      <c r="E1576" s="199"/>
      <c r="F1576" s="200">
        <v>6.7519999999999998</v>
      </c>
      <c r="G1576" s="199"/>
      <c r="H1576" s="199" t="s">
        <v>171</v>
      </c>
      <c r="I1576" s="199" t="s">
        <v>2241</v>
      </c>
      <c r="J1576" s="201">
        <v>26000</v>
      </c>
      <c r="K1576" s="201">
        <v>1820</v>
      </c>
      <c r="L1576" s="202">
        <v>7</v>
      </c>
      <c r="M1576" s="201">
        <v>1386</v>
      </c>
      <c r="N1576" s="202">
        <v>76.13</v>
      </c>
      <c r="O1576" s="201">
        <v>78</v>
      </c>
      <c r="P1576" s="202">
        <v>4.3099999999999996</v>
      </c>
      <c r="Q1576" s="201">
        <v>41</v>
      </c>
      <c r="R1576" s="202">
        <v>2.2599999999999998</v>
      </c>
      <c r="S1576" s="201">
        <v>315</v>
      </c>
      <c r="T1576" s="202">
        <v>17.3</v>
      </c>
      <c r="U1576" s="203">
        <v>170</v>
      </c>
      <c r="V1576" s="203">
        <v>21</v>
      </c>
      <c r="W1576" s="199" t="s">
        <v>169</v>
      </c>
    </row>
    <row r="1577" spans="1:23" x14ac:dyDescent="0.25">
      <c r="A1577" s="199" t="s">
        <v>707</v>
      </c>
      <c r="B1577" s="199"/>
      <c r="C1577" s="199" t="s">
        <v>359</v>
      </c>
      <c r="D1577" s="199" t="s">
        <v>360</v>
      </c>
      <c r="E1577" s="199"/>
      <c r="F1577" s="200">
        <v>2.2919999999999998</v>
      </c>
      <c r="G1577" s="199"/>
      <c r="H1577" s="199" t="s">
        <v>171</v>
      </c>
      <c r="I1577" s="199" t="s">
        <v>1513</v>
      </c>
      <c r="J1577" s="201">
        <v>81000</v>
      </c>
      <c r="K1577" s="201">
        <v>2673</v>
      </c>
      <c r="L1577" s="202">
        <v>3.3</v>
      </c>
      <c r="M1577" s="201">
        <v>1820</v>
      </c>
      <c r="N1577" s="202">
        <v>68.099999999999994</v>
      </c>
      <c r="O1577" s="201">
        <v>388</v>
      </c>
      <c r="P1577" s="202">
        <v>14.5</v>
      </c>
      <c r="Q1577" s="201">
        <v>64</v>
      </c>
      <c r="R1577" s="202">
        <v>2.4</v>
      </c>
      <c r="S1577" s="201">
        <v>401</v>
      </c>
      <c r="T1577" s="202">
        <v>15</v>
      </c>
      <c r="U1577" s="203">
        <v>247</v>
      </c>
      <c r="V1577" s="203">
        <v>87</v>
      </c>
      <c r="W1577" s="199" t="s">
        <v>169</v>
      </c>
    </row>
    <row r="1578" spans="1:23" hidden="1" x14ac:dyDescent="0.25">
      <c r="A1578" s="199" t="s">
        <v>163</v>
      </c>
      <c r="B1578" s="199"/>
      <c r="C1578" s="199" t="s">
        <v>202</v>
      </c>
      <c r="D1578" s="199" t="s">
        <v>214</v>
      </c>
      <c r="E1578" s="199"/>
      <c r="F1578" s="200">
        <v>27.882999999999999</v>
      </c>
      <c r="G1578" s="199"/>
      <c r="H1578" s="199" t="s">
        <v>167</v>
      </c>
      <c r="I1578" s="199" t="s">
        <v>219</v>
      </c>
      <c r="J1578" s="201">
        <v>25500</v>
      </c>
      <c r="K1578" s="201">
        <v>2040</v>
      </c>
      <c r="L1578" s="202">
        <v>8</v>
      </c>
      <c r="M1578" s="201">
        <v>1383</v>
      </c>
      <c r="N1578" s="202">
        <v>67.77</v>
      </c>
      <c r="O1578" s="201">
        <v>224</v>
      </c>
      <c r="P1578" s="202">
        <v>11</v>
      </c>
      <c r="Q1578" s="201">
        <v>147</v>
      </c>
      <c r="R1578" s="202">
        <v>7.2</v>
      </c>
      <c r="S1578" s="201">
        <v>286</v>
      </c>
      <c r="T1578" s="202">
        <v>14.03</v>
      </c>
      <c r="U1578" s="203">
        <v>189</v>
      </c>
      <c r="V1578" s="203">
        <v>21</v>
      </c>
      <c r="W1578" s="199" t="s">
        <v>169</v>
      </c>
    </row>
    <row r="1579" spans="1:23" hidden="1" x14ac:dyDescent="0.25">
      <c r="A1579" s="199" t="s">
        <v>362</v>
      </c>
      <c r="B1579" s="199"/>
      <c r="C1579" s="199" t="s">
        <v>460</v>
      </c>
      <c r="D1579" s="199" t="s">
        <v>476</v>
      </c>
      <c r="E1579" s="199" t="s">
        <v>166</v>
      </c>
      <c r="F1579" s="200">
        <v>9.8719999999999999</v>
      </c>
      <c r="G1579" s="199"/>
      <c r="H1579" s="199" t="s">
        <v>171</v>
      </c>
      <c r="I1579" s="199" t="s">
        <v>477</v>
      </c>
      <c r="J1579" s="201">
        <v>25500</v>
      </c>
      <c r="K1579" s="201">
        <v>7306</v>
      </c>
      <c r="L1579" s="202">
        <v>28.65</v>
      </c>
      <c r="M1579" s="201">
        <v>1750</v>
      </c>
      <c r="N1579" s="202">
        <v>23.95</v>
      </c>
      <c r="O1579" s="201">
        <v>154</v>
      </c>
      <c r="P1579" s="202">
        <v>2.11</v>
      </c>
      <c r="Q1579" s="201">
        <v>73</v>
      </c>
      <c r="R1579" s="202">
        <v>1</v>
      </c>
      <c r="S1579" s="201">
        <v>5329</v>
      </c>
      <c r="T1579" s="202">
        <v>72.94</v>
      </c>
      <c r="U1579" s="203">
        <v>1925</v>
      </c>
      <c r="V1579" s="203">
        <v>15</v>
      </c>
      <c r="W1579" s="199" t="s">
        <v>169</v>
      </c>
    </row>
    <row r="1580" spans="1:23" hidden="1" x14ac:dyDescent="0.25">
      <c r="A1580" s="199" t="s">
        <v>596</v>
      </c>
      <c r="B1580" s="199"/>
      <c r="C1580" s="199" t="s">
        <v>202</v>
      </c>
      <c r="D1580" s="199" t="s">
        <v>237</v>
      </c>
      <c r="E1580" s="199"/>
      <c r="F1580" s="200">
        <v>4.5999999999999999E-2</v>
      </c>
      <c r="G1580" s="199"/>
      <c r="H1580" s="199" t="s">
        <v>167</v>
      </c>
      <c r="I1580" s="199" t="s">
        <v>597</v>
      </c>
      <c r="J1580" s="201">
        <v>25500</v>
      </c>
      <c r="K1580" s="201">
        <v>1785</v>
      </c>
      <c r="L1580" s="202">
        <v>7</v>
      </c>
      <c r="M1580" s="201">
        <v>1089</v>
      </c>
      <c r="N1580" s="202">
        <v>61</v>
      </c>
      <c r="O1580" s="201">
        <v>303</v>
      </c>
      <c r="P1580" s="202">
        <v>17</v>
      </c>
      <c r="Q1580" s="201">
        <v>54</v>
      </c>
      <c r="R1580" s="202">
        <v>3</v>
      </c>
      <c r="S1580" s="201">
        <v>339</v>
      </c>
      <c r="T1580" s="202">
        <v>19</v>
      </c>
      <c r="U1580" s="203">
        <v>191</v>
      </c>
      <c r="V1580" s="203">
        <v>14</v>
      </c>
      <c r="W1580" s="199" t="s">
        <v>169</v>
      </c>
    </row>
    <row r="1581" spans="1:23" hidden="1" x14ac:dyDescent="0.25">
      <c r="A1581" s="199" t="s">
        <v>651</v>
      </c>
      <c r="B1581" s="199"/>
      <c r="C1581" s="199" t="s">
        <v>244</v>
      </c>
      <c r="D1581" s="199" t="s">
        <v>264</v>
      </c>
      <c r="E1581" s="199"/>
      <c r="F1581" s="200">
        <v>20.100000000000001</v>
      </c>
      <c r="G1581" s="199"/>
      <c r="H1581" s="199" t="s">
        <v>167</v>
      </c>
      <c r="I1581" s="199" t="s">
        <v>657</v>
      </c>
      <c r="J1581" s="201">
        <v>25500</v>
      </c>
      <c r="K1581" s="201">
        <v>1173</v>
      </c>
      <c r="L1581" s="202">
        <v>4.5999999999999996</v>
      </c>
      <c r="M1581" s="201">
        <v>590</v>
      </c>
      <c r="N1581" s="202">
        <v>50.3</v>
      </c>
      <c r="O1581" s="201">
        <v>197</v>
      </c>
      <c r="P1581" s="202">
        <v>16.8</v>
      </c>
      <c r="Q1581" s="201">
        <v>45</v>
      </c>
      <c r="R1581" s="202">
        <v>3.8</v>
      </c>
      <c r="S1581" s="201">
        <v>341</v>
      </c>
      <c r="T1581" s="202">
        <v>29.1</v>
      </c>
      <c r="U1581" s="203">
        <v>163</v>
      </c>
      <c r="V1581" s="203">
        <v>96</v>
      </c>
      <c r="W1581" s="199" t="s">
        <v>179</v>
      </c>
    </row>
    <row r="1582" spans="1:23" hidden="1" x14ac:dyDescent="0.25">
      <c r="A1582" s="199" t="s">
        <v>811</v>
      </c>
      <c r="B1582" s="199"/>
      <c r="C1582" s="199" t="s">
        <v>176</v>
      </c>
      <c r="D1582" s="199" t="s">
        <v>196</v>
      </c>
      <c r="E1582" s="199" t="s">
        <v>166</v>
      </c>
      <c r="F1582" s="200">
        <v>3.32</v>
      </c>
      <c r="G1582" s="199"/>
      <c r="H1582" s="199" t="s">
        <v>171</v>
      </c>
      <c r="I1582" s="199" t="s">
        <v>814</v>
      </c>
      <c r="J1582" s="201">
        <v>25500</v>
      </c>
      <c r="K1582" s="201">
        <v>464</v>
      </c>
      <c r="L1582" s="202">
        <v>1.82</v>
      </c>
      <c r="M1582" s="201">
        <v>280</v>
      </c>
      <c r="N1582" s="202">
        <v>60.26</v>
      </c>
      <c r="O1582" s="201">
        <v>57</v>
      </c>
      <c r="P1582" s="202">
        <v>12.25</v>
      </c>
      <c r="Q1582" s="201">
        <v>36</v>
      </c>
      <c r="R1582" s="202">
        <v>7.78</v>
      </c>
      <c r="S1582" s="201">
        <v>91</v>
      </c>
      <c r="T1582" s="202">
        <v>19.71</v>
      </c>
      <c r="U1582" s="203">
        <v>52</v>
      </c>
      <c r="V1582" s="203">
        <v>6</v>
      </c>
      <c r="W1582" s="199" t="s">
        <v>179</v>
      </c>
    </row>
    <row r="1583" spans="1:23" hidden="1" x14ac:dyDescent="0.25">
      <c r="A1583" s="199" t="s">
        <v>1161</v>
      </c>
      <c r="B1583" s="199"/>
      <c r="C1583" s="199" t="s">
        <v>560</v>
      </c>
      <c r="D1583" s="199" t="s">
        <v>429</v>
      </c>
      <c r="E1583" s="199" t="s">
        <v>166</v>
      </c>
      <c r="F1583" s="200">
        <v>107.465</v>
      </c>
      <c r="G1583" s="199"/>
      <c r="H1583" s="199" t="s">
        <v>171</v>
      </c>
      <c r="I1583" s="199" t="s">
        <v>1173</v>
      </c>
      <c r="J1583" s="201">
        <v>25500</v>
      </c>
      <c r="K1583" s="201">
        <v>8599</v>
      </c>
      <c r="L1583" s="202">
        <v>33.72</v>
      </c>
      <c r="M1583" s="201">
        <v>465</v>
      </c>
      <c r="N1583" s="202">
        <v>5.41</v>
      </c>
      <c r="O1583" s="201">
        <v>697</v>
      </c>
      <c r="P1583" s="202">
        <v>8.11</v>
      </c>
      <c r="Q1583" s="201">
        <v>587</v>
      </c>
      <c r="R1583" s="202">
        <v>6.83</v>
      </c>
      <c r="S1583" s="201">
        <v>6850</v>
      </c>
      <c r="T1583" s="202">
        <v>79.66</v>
      </c>
      <c r="U1583" s="203">
        <v>2530</v>
      </c>
      <c r="V1583" s="203">
        <v>6</v>
      </c>
      <c r="W1583" s="199" t="s">
        <v>179</v>
      </c>
    </row>
    <row r="1584" spans="1:23" hidden="1" x14ac:dyDescent="0.25">
      <c r="A1584" s="199" t="s">
        <v>1626</v>
      </c>
      <c r="B1584" s="199"/>
      <c r="C1584" s="199" t="s">
        <v>270</v>
      </c>
      <c r="D1584" s="199" t="s">
        <v>271</v>
      </c>
      <c r="E1584" s="199" t="s">
        <v>166</v>
      </c>
      <c r="F1584" s="200">
        <v>23.45</v>
      </c>
      <c r="G1584" s="199"/>
      <c r="H1584" s="199" t="s">
        <v>167</v>
      </c>
      <c r="I1584" s="199" t="s">
        <v>1731</v>
      </c>
      <c r="J1584" s="201">
        <v>25500</v>
      </c>
      <c r="K1584" s="201">
        <v>4582</v>
      </c>
      <c r="L1584" s="202">
        <v>17.97</v>
      </c>
      <c r="M1584" s="201">
        <v>3319</v>
      </c>
      <c r="N1584" s="202">
        <v>72.44</v>
      </c>
      <c r="O1584" s="201">
        <v>292</v>
      </c>
      <c r="P1584" s="202">
        <v>6.38</v>
      </c>
      <c r="Q1584" s="201">
        <v>76</v>
      </c>
      <c r="R1584" s="202">
        <v>1.66</v>
      </c>
      <c r="S1584" s="201">
        <v>894</v>
      </c>
      <c r="T1584" s="202">
        <v>19.52</v>
      </c>
      <c r="U1584" s="203">
        <v>463</v>
      </c>
      <c r="V1584" s="203">
        <v>18</v>
      </c>
      <c r="W1584" s="199" t="s">
        <v>169</v>
      </c>
    </row>
    <row r="1585" spans="1:23" hidden="1" x14ac:dyDescent="0.25">
      <c r="A1585" s="199" t="s">
        <v>1881</v>
      </c>
      <c r="B1585" s="199"/>
      <c r="C1585" s="199" t="s">
        <v>244</v>
      </c>
      <c r="D1585" s="199" t="s">
        <v>687</v>
      </c>
      <c r="E1585" s="199"/>
      <c r="F1585" s="200">
        <v>0</v>
      </c>
      <c r="G1585" s="199"/>
      <c r="H1585" s="199" t="s">
        <v>167</v>
      </c>
      <c r="I1585" s="199" t="s">
        <v>688</v>
      </c>
      <c r="J1585" s="201">
        <v>25500</v>
      </c>
      <c r="K1585" s="201">
        <v>421</v>
      </c>
      <c r="L1585" s="202">
        <v>1.65</v>
      </c>
      <c r="M1585" s="201">
        <v>306</v>
      </c>
      <c r="N1585" s="202">
        <v>72.73</v>
      </c>
      <c r="O1585" s="201">
        <v>55</v>
      </c>
      <c r="P1585" s="202">
        <v>13.07</v>
      </c>
      <c r="Q1585" s="201">
        <v>11</v>
      </c>
      <c r="R1585" s="202">
        <v>2.65</v>
      </c>
      <c r="S1585" s="201">
        <v>49</v>
      </c>
      <c r="T1585" s="202">
        <v>11.55</v>
      </c>
      <c r="U1585" s="203">
        <v>34</v>
      </c>
      <c r="V1585" s="203">
        <v>3</v>
      </c>
      <c r="W1585" s="199" t="s">
        <v>179</v>
      </c>
    </row>
    <row r="1586" spans="1:23" hidden="1" x14ac:dyDescent="0.25">
      <c r="A1586" s="199" t="s">
        <v>2155</v>
      </c>
      <c r="B1586" s="199"/>
      <c r="C1586" s="199" t="s">
        <v>202</v>
      </c>
      <c r="D1586" s="199" t="s">
        <v>223</v>
      </c>
      <c r="E1586" s="199"/>
      <c r="F1586" s="200">
        <v>9.0060000000000002</v>
      </c>
      <c r="G1586" s="199"/>
      <c r="H1586" s="199" t="s">
        <v>171</v>
      </c>
      <c r="I1586" s="199" t="s">
        <v>2157</v>
      </c>
      <c r="J1586" s="201">
        <v>25500</v>
      </c>
      <c r="K1586" s="201">
        <v>4080</v>
      </c>
      <c r="L1586" s="202">
        <v>16</v>
      </c>
      <c r="M1586" s="201">
        <v>1714</v>
      </c>
      <c r="N1586" s="202">
        <v>42</v>
      </c>
      <c r="O1586" s="201">
        <v>477</v>
      </c>
      <c r="P1586" s="202">
        <v>11.7</v>
      </c>
      <c r="Q1586" s="201">
        <v>530</v>
      </c>
      <c r="R1586" s="202">
        <v>13</v>
      </c>
      <c r="S1586" s="201">
        <v>1359</v>
      </c>
      <c r="T1586" s="202">
        <v>33.299999999999997</v>
      </c>
      <c r="U1586" s="203">
        <v>651</v>
      </c>
      <c r="V1586" s="203">
        <v>17</v>
      </c>
      <c r="W1586" s="199" t="s">
        <v>169</v>
      </c>
    </row>
    <row r="1587" spans="1:23" hidden="1" x14ac:dyDescent="0.25">
      <c r="A1587" s="199" t="s">
        <v>2162</v>
      </c>
      <c r="B1587" s="199"/>
      <c r="C1587" s="199" t="s">
        <v>244</v>
      </c>
      <c r="D1587" s="199" t="s">
        <v>687</v>
      </c>
      <c r="E1587" s="199"/>
      <c r="F1587" s="200">
        <v>10.37</v>
      </c>
      <c r="G1587" s="199"/>
      <c r="H1587" s="199" t="s">
        <v>171</v>
      </c>
      <c r="I1587" s="199" t="s">
        <v>2164</v>
      </c>
      <c r="J1587" s="201">
        <v>25500</v>
      </c>
      <c r="K1587" s="201">
        <v>622</v>
      </c>
      <c r="L1587" s="202">
        <v>2.44</v>
      </c>
      <c r="M1587" s="201">
        <v>494</v>
      </c>
      <c r="N1587" s="202">
        <v>79.349999999999994</v>
      </c>
      <c r="O1587" s="201">
        <v>63</v>
      </c>
      <c r="P1587" s="202">
        <v>10.18</v>
      </c>
      <c r="Q1587" s="201">
        <v>6</v>
      </c>
      <c r="R1587" s="202">
        <v>0.99</v>
      </c>
      <c r="S1587" s="201">
        <v>59</v>
      </c>
      <c r="T1587" s="202">
        <v>9.48</v>
      </c>
      <c r="U1587" s="203">
        <v>44</v>
      </c>
      <c r="V1587" s="203">
        <v>2</v>
      </c>
      <c r="W1587" s="199" t="s">
        <v>179</v>
      </c>
    </row>
    <row r="1588" spans="1:23" hidden="1" x14ac:dyDescent="0.25">
      <c r="A1588" s="199" t="s">
        <v>2326</v>
      </c>
      <c r="B1588" s="199"/>
      <c r="C1588" s="199" t="s">
        <v>164</v>
      </c>
      <c r="D1588" s="199" t="s">
        <v>165</v>
      </c>
      <c r="E1588" s="199"/>
      <c r="F1588" s="200">
        <v>17.768000000000001</v>
      </c>
      <c r="G1588" s="199"/>
      <c r="H1588" s="199" t="s">
        <v>167</v>
      </c>
      <c r="I1588" s="199" t="s">
        <v>2327</v>
      </c>
      <c r="J1588" s="201">
        <v>25500</v>
      </c>
      <c r="K1588" s="201">
        <v>1785</v>
      </c>
      <c r="L1588" s="202">
        <v>7</v>
      </c>
      <c r="M1588" s="201">
        <v>881</v>
      </c>
      <c r="N1588" s="202">
        <v>49.33</v>
      </c>
      <c r="O1588" s="201">
        <v>348</v>
      </c>
      <c r="P1588" s="202">
        <v>19.47</v>
      </c>
      <c r="Q1588" s="201">
        <v>252</v>
      </c>
      <c r="R1588" s="202">
        <v>14.13</v>
      </c>
      <c r="S1588" s="201">
        <v>305</v>
      </c>
      <c r="T1588" s="202">
        <v>17.07</v>
      </c>
      <c r="U1588" s="203">
        <v>205</v>
      </c>
      <c r="V1588" s="203">
        <v>19</v>
      </c>
      <c r="W1588" s="199" t="s">
        <v>169</v>
      </c>
    </row>
    <row r="1589" spans="1:23" hidden="1" x14ac:dyDescent="0.25">
      <c r="A1589" s="199" t="s">
        <v>2532</v>
      </c>
      <c r="B1589" s="199"/>
      <c r="C1589" s="199" t="s">
        <v>336</v>
      </c>
      <c r="D1589" s="199" t="s">
        <v>337</v>
      </c>
      <c r="E1589" s="199"/>
      <c r="F1589" s="200">
        <v>0</v>
      </c>
      <c r="G1589" s="199"/>
      <c r="H1589" s="199" t="s">
        <v>167</v>
      </c>
      <c r="I1589" s="199" t="s">
        <v>675</v>
      </c>
      <c r="J1589" s="201">
        <v>25500</v>
      </c>
      <c r="K1589" s="201">
        <v>4106</v>
      </c>
      <c r="L1589" s="202">
        <v>16.100000000000001</v>
      </c>
      <c r="M1589" s="201">
        <v>1032</v>
      </c>
      <c r="N1589" s="202">
        <v>25.13</v>
      </c>
      <c r="O1589" s="201">
        <v>137</v>
      </c>
      <c r="P1589" s="202">
        <v>3.34</v>
      </c>
      <c r="Q1589" s="201">
        <v>64</v>
      </c>
      <c r="R1589" s="202">
        <v>1.56</v>
      </c>
      <c r="S1589" s="201">
        <v>2873</v>
      </c>
      <c r="T1589" s="202">
        <v>69.959999999999994</v>
      </c>
      <c r="U1589" s="203">
        <v>1049</v>
      </c>
      <c r="V1589" s="203">
        <v>6</v>
      </c>
      <c r="W1589" s="199" t="s">
        <v>169</v>
      </c>
    </row>
    <row r="1590" spans="1:23" hidden="1" x14ac:dyDescent="0.25">
      <c r="A1590" s="199" t="s">
        <v>1250</v>
      </c>
      <c r="B1590" s="199"/>
      <c r="C1590" s="199" t="s">
        <v>460</v>
      </c>
      <c r="D1590" s="199" t="s">
        <v>792</v>
      </c>
      <c r="E1590" s="199"/>
      <c r="F1590" s="200">
        <v>0</v>
      </c>
      <c r="G1590" s="199"/>
      <c r="H1590" s="199" t="s">
        <v>167</v>
      </c>
      <c r="I1590" s="199" t="s">
        <v>791</v>
      </c>
      <c r="J1590" s="201">
        <v>25000</v>
      </c>
      <c r="K1590" s="201">
        <v>1658</v>
      </c>
      <c r="L1590" s="202">
        <v>6.63</v>
      </c>
      <c r="M1590" s="201">
        <v>556</v>
      </c>
      <c r="N1590" s="202">
        <v>33.54</v>
      </c>
      <c r="O1590" s="201">
        <v>235</v>
      </c>
      <c r="P1590" s="202">
        <v>14.16</v>
      </c>
      <c r="Q1590" s="201">
        <v>99</v>
      </c>
      <c r="R1590" s="202">
        <v>5.99</v>
      </c>
      <c r="S1590" s="201">
        <v>768</v>
      </c>
      <c r="T1590" s="202">
        <v>46.3</v>
      </c>
      <c r="U1590" s="203">
        <v>321</v>
      </c>
      <c r="V1590" s="203">
        <v>18</v>
      </c>
      <c r="W1590" s="199" t="s">
        <v>179</v>
      </c>
    </row>
    <row r="1591" spans="1:23" hidden="1" x14ac:dyDescent="0.25">
      <c r="A1591" s="199" t="s">
        <v>1285</v>
      </c>
      <c r="B1591" s="199"/>
      <c r="C1591" s="199" t="s">
        <v>293</v>
      </c>
      <c r="D1591" s="199" t="s">
        <v>636</v>
      </c>
      <c r="E1591" s="199"/>
      <c r="F1591" s="200">
        <v>34.332000000000001</v>
      </c>
      <c r="G1591" s="199"/>
      <c r="H1591" s="199" t="s">
        <v>167</v>
      </c>
      <c r="I1591" s="199" t="s">
        <v>1292</v>
      </c>
      <c r="J1591" s="201">
        <v>25000</v>
      </c>
      <c r="K1591" s="201">
        <v>2950</v>
      </c>
      <c r="L1591" s="202">
        <v>11.8</v>
      </c>
      <c r="M1591" s="201">
        <v>1947</v>
      </c>
      <c r="N1591" s="202">
        <v>66</v>
      </c>
      <c r="O1591" s="201">
        <v>153</v>
      </c>
      <c r="P1591" s="202">
        <v>5.2</v>
      </c>
      <c r="Q1591" s="201">
        <v>103</v>
      </c>
      <c r="R1591" s="202">
        <v>3.5</v>
      </c>
      <c r="S1591" s="201">
        <v>746</v>
      </c>
      <c r="T1591" s="202">
        <v>25.3</v>
      </c>
      <c r="U1591" s="203">
        <v>355</v>
      </c>
      <c r="V1591" s="203">
        <v>86</v>
      </c>
      <c r="W1591" s="199" t="s">
        <v>169</v>
      </c>
    </row>
    <row r="1592" spans="1:23" x14ac:dyDescent="0.25">
      <c r="A1592" s="199" t="s">
        <v>1545</v>
      </c>
      <c r="B1592" s="199"/>
      <c r="C1592" s="199" t="s">
        <v>359</v>
      </c>
      <c r="D1592" s="199" t="s">
        <v>568</v>
      </c>
      <c r="E1592" s="199"/>
      <c r="F1592" s="200">
        <v>31.92</v>
      </c>
      <c r="G1592" s="199"/>
      <c r="H1592" s="199" t="s">
        <v>171</v>
      </c>
      <c r="I1592" s="199" t="s">
        <v>1548</v>
      </c>
      <c r="J1592" s="201">
        <v>25000</v>
      </c>
      <c r="K1592" s="201">
        <v>1275</v>
      </c>
      <c r="L1592" s="202">
        <v>5.0999999999999996</v>
      </c>
      <c r="M1592" s="201">
        <v>719</v>
      </c>
      <c r="N1592" s="202">
        <v>56.4</v>
      </c>
      <c r="O1592" s="201">
        <v>85</v>
      </c>
      <c r="P1592" s="202">
        <v>6.7</v>
      </c>
      <c r="Q1592" s="201">
        <v>33</v>
      </c>
      <c r="R1592" s="202">
        <v>2.6</v>
      </c>
      <c r="S1592" s="201">
        <v>437</v>
      </c>
      <c r="T1592" s="202">
        <v>34.299999999999997</v>
      </c>
      <c r="U1592" s="203">
        <v>189</v>
      </c>
      <c r="V1592" s="203">
        <v>81</v>
      </c>
      <c r="W1592" s="199" t="s">
        <v>179</v>
      </c>
    </row>
    <row r="1593" spans="1:23" hidden="1" x14ac:dyDescent="0.25">
      <c r="A1593" s="199" t="s">
        <v>1940</v>
      </c>
      <c r="B1593" s="199"/>
      <c r="C1593" s="199" t="s">
        <v>202</v>
      </c>
      <c r="D1593" s="199" t="s">
        <v>203</v>
      </c>
      <c r="E1593" s="199"/>
      <c r="F1593" s="200">
        <v>15.772</v>
      </c>
      <c r="G1593" s="199"/>
      <c r="H1593" s="199" t="s">
        <v>171</v>
      </c>
      <c r="I1593" s="199" t="s">
        <v>1945</v>
      </c>
      <c r="J1593" s="201">
        <v>25000</v>
      </c>
      <c r="K1593" s="201">
        <v>1710</v>
      </c>
      <c r="L1593" s="202">
        <v>6.84</v>
      </c>
      <c r="M1593" s="201">
        <v>992</v>
      </c>
      <c r="N1593" s="202">
        <v>58</v>
      </c>
      <c r="O1593" s="201">
        <v>205</v>
      </c>
      <c r="P1593" s="202">
        <v>12</v>
      </c>
      <c r="Q1593" s="201">
        <v>137</v>
      </c>
      <c r="R1593" s="202">
        <v>8</v>
      </c>
      <c r="S1593" s="201">
        <v>376</v>
      </c>
      <c r="T1593" s="202">
        <v>22</v>
      </c>
      <c r="U1593" s="203">
        <v>203</v>
      </c>
      <c r="V1593" s="203">
        <v>18</v>
      </c>
      <c r="W1593" s="199" t="s">
        <v>169</v>
      </c>
    </row>
    <row r="1594" spans="1:23" hidden="1" x14ac:dyDescent="0.25">
      <c r="A1594" s="199" t="s">
        <v>1955</v>
      </c>
      <c r="B1594" s="199"/>
      <c r="C1594" s="199" t="s">
        <v>293</v>
      </c>
      <c r="D1594" s="199" t="s">
        <v>294</v>
      </c>
      <c r="E1594" s="199"/>
      <c r="F1594" s="200">
        <v>6.6619999999999999</v>
      </c>
      <c r="G1594" s="199"/>
      <c r="H1594" s="199" t="s">
        <v>171</v>
      </c>
      <c r="I1594" s="199" t="s">
        <v>1961</v>
      </c>
      <c r="J1594" s="201">
        <v>25000</v>
      </c>
      <c r="K1594" s="201">
        <v>3450</v>
      </c>
      <c r="L1594" s="202">
        <v>13.8</v>
      </c>
      <c r="M1594" s="201">
        <v>1580</v>
      </c>
      <c r="N1594" s="202">
        <v>45.8</v>
      </c>
      <c r="O1594" s="201">
        <v>114</v>
      </c>
      <c r="P1594" s="202">
        <v>3.3</v>
      </c>
      <c r="Q1594" s="201">
        <v>69</v>
      </c>
      <c r="R1594" s="202">
        <v>2</v>
      </c>
      <c r="S1594" s="201">
        <v>1687</v>
      </c>
      <c r="T1594" s="202">
        <v>48.9</v>
      </c>
      <c r="U1594" s="203">
        <v>658</v>
      </c>
      <c r="V1594" s="203">
        <v>93</v>
      </c>
      <c r="W1594" s="199" t="s">
        <v>169</v>
      </c>
    </row>
    <row r="1595" spans="1:23" hidden="1" x14ac:dyDescent="0.25">
      <c r="A1595" s="199" t="s">
        <v>2236</v>
      </c>
      <c r="B1595" s="199"/>
      <c r="C1595" s="199" t="s">
        <v>428</v>
      </c>
      <c r="D1595" s="199" t="s">
        <v>429</v>
      </c>
      <c r="E1595" s="199"/>
      <c r="F1595" s="200">
        <v>4.0570000000000004</v>
      </c>
      <c r="G1595" s="199"/>
      <c r="H1595" s="199" t="s">
        <v>167</v>
      </c>
      <c r="I1595" s="199" t="s">
        <v>2239</v>
      </c>
      <c r="J1595" s="201">
        <v>25000</v>
      </c>
      <c r="K1595" s="201">
        <v>2250</v>
      </c>
      <c r="L1595" s="202">
        <v>9</v>
      </c>
      <c r="M1595" s="201">
        <v>1058</v>
      </c>
      <c r="N1595" s="202">
        <v>47</v>
      </c>
      <c r="O1595" s="201">
        <v>270</v>
      </c>
      <c r="P1595" s="202">
        <v>12</v>
      </c>
      <c r="Q1595" s="201">
        <v>113</v>
      </c>
      <c r="R1595" s="202">
        <v>5</v>
      </c>
      <c r="S1595" s="201">
        <v>810</v>
      </c>
      <c r="T1595" s="202">
        <v>36</v>
      </c>
      <c r="U1595" s="203">
        <v>358</v>
      </c>
      <c r="V1595" s="203">
        <v>3</v>
      </c>
      <c r="W1595" s="199" t="s">
        <v>169</v>
      </c>
    </row>
    <row r="1596" spans="1:23" hidden="1" x14ac:dyDescent="0.25">
      <c r="A1596" s="199" t="s">
        <v>2236</v>
      </c>
      <c r="B1596" s="199"/>
      <c r="C1596" s="199" t="s">
        <v>428</v>
      </c>
      <c r="D1596" s="199" t="s">
        <v>429</v>
      </c>
      <c r="E1596" s="199"/>
      <c r="F1596" s="200">
        <v>4.2350000000000003</v>
      </c>
      <c r="G1596" s="199"/>
      <c r="H1596" s="199" t="s">
        <v>171</v>
      </c>
      <c r="I1596" s="199" t="s">
        <v>2240</v>
      </c>
      <c r="J1596" s="201">
        <v>25000</v>
      </c>
      <c r="K1596" s="201">
        <v>2250</v>
      </c>
      <c r="L1596" s="202">
        <v>9</v>
      </c>
      <c r="M1596" s="201">
        <v>1058</v>
      </c>
      <c r="N1596" s="202">
        <v>47</v>
      </c>
      <c r="O1596" s="201">
        <v>248</v>
      </c>
      <c r="P1596" s="202">
        <v>11</v>
      </c>
      <c r="Q1596" s="201">
        <v>113</v>
      </c>
      <c r="R1596" s="202">
        <v>5</v>
      </c>
      <c r="S1596" s="201">
        <v>833</v>
      </c>
      <c r="T1596" s="202">
        <v>37</v>
      </c>
      <c r="U1596" s="203">
        <v>364</v>
      </c>
      <c r="V1596" s="203">
        <v>3</v>
      </c>
      <c r="W1596" s="199" t="s">
        <v>169</v>
      </c>
    </row>
    <row r="1597" spans="1:23" hidden="1" x14ac:dyDescent="0.25">
      <c r="A1597" s="199" t="s">
        <v>2321</v>
      </c>
      <c r="B1597" s="199"/>
      <c r="C1597" s="199" t="s">
        <v>244</v>
      </c>
      <c r="D1597" s="199" t="s">
        <v>687</v>
      </c>
      <c r="E1597" s="199"/>
      <c r="F1597" s="200">
        <v>6.78</v>
      </c>
      <c r="G1597" s="199"/>
      <c r="H1597" s="199" t="s">
        <v>171</v>
      </c>
      <c r="I1597" s="199" t="s">
        <v>2324</v>
      </c>
      <c r="J1597" s="201">
        <v>25000</v>
      </c>
      <c r="K1597" s="201">
        <v>875</v>
      </c>
      <c r="L1597" s="202">
        <v>3.5</v>
      </c>
      <c r="M1597" s="201">
        <v>427</v>
      </c>
      <c r="N1597" s="202">
        <v>48.8</v>
      </c>
      <c r="O1597" s="201">
        <v>154</v>
      </c>
      <c r="P1597" s="202">
        <v>17.600000000000001</v>
      </c>
      <c r="Q1597" s="201">
        <v>36</v>
      </c>
      <c r="R1597" s="202">
        <v>4.0999999999999996</v>
      </c>
      <c r="S1597" s="201">
        <v>258</v>
      </c>
      <c r="T1597" s="202">
        <v>29.5</v>
      </c>
      <c r="U1597" s="203">
        <v>123</v>
      </c>
      <c r="V1597" s="203">
        <v>97</v>
      </c>
      <c r="W1597" s="199" t="s">
        <v>169</v>
      </c>
    </row>
    <row r="1598" spans="1:23" hidden="1" x14ac:dyDescent="0.25">
      <c r="A1598" s="199" t="s">
        <v>362</v>
      </c>
      <c r="B1598" s="199"/>
      <c r="C1598" s="199" t="s">
        <v>336</v>
      </c>
      <c r="D1598" s="199" t="s">
        <v>337</v>
      </c>
      <c r="E1598" s="199" t="s">
        <v>166</v>
      </c>
      <c r="F1598" s="200">
        <v>11.801</v>
      </c>
      <c r="G1598" s="199"/>
      <c r="H1598" s="199" t="s">
        <v>171</v>
      </c>
      <c r="I1598" s="199" t="s">
        <v>450</v>
      </c>
      <c r="J1598" s="201">
        <v>24900</v>
      </c>
      <c r="K1598" s="201">
        <v>8205</v>
      </c>
      <c r="L1598" s="202">
        <v>32.950000000000003</v>
      </c>
      <c r="M1598" s="201">
        <v>1616</v>
      </c>
      <c r="N1598" s="202">
        <v>19.7</v>
      </c>
      <c r="O1598" s="201">
        <v>213</v>
      </c>
      <c r="P1598" s="202">
        <v>2.6</v>
      </c>
      <c r="Q1598" s="201">
        <v>107</v>
      </c>
      <c r="R1598" s="202">
        <v>1.3</v>
      </c>
      <c r="S1598" s="201">
        <v>6269</v>
      </c>
      <c r="T1598" s="202">
        <v>76.400000000000006</v>
      </c>
      <c r="U1598" s="203">
        <v>2255</v>
      </c>
      <c r="V1598" s="203">
        <v>4</v>
      </c>
      <c r="W1598" s="199" t="s">
        <v>169</v>
      </c>
    </row>
    <row r="1599" spans="1:23" hidden="1" x14ac:dyDescent="0.25">
      <c r="A1599" s="199" t="s">
        <v>1226</v>
      </c>
      <c r="B1599" s="199"/>
      <c r="C1599" s="199" t="s">
        <v>460</v>
      </c>
      <c r="D1599" s="199" t="s">
        <v>792</v>
      </c>
      <c r="E1599" s="199" t="s">
        <v>166</v>
      </c>
      <c r="F1599" s="200">
        <v>9.1769999999999996</v>
      </c>
      <c r="G1599" s="199"/>
      <c r="H1599" s="199" t="s">
        <v>171</v>
      </c>
      <c r="I1599" s="199" t="s">
        <v>1109</v>
      </c>
      <c r="J1599" s="201">
        <v>24900</v>
      </c>
      <c r="K1599" s="201">
        <v>5249</v>
      </c>
      <c r="L1599" s="202">
        <v>21.08</v>
      </c>
      <c r="M1599" s="201">
        <v>2257</v>
      </c>
      <c r="N1599" s="202">
        <v>42.99</v>
      </c>
      <c r="O1599" s="201">
        <v>1101</v>
      </c>
      <c r="P1599" s="202">
        <v>20.97</v>
      </c>
      <c r="Q1599" s="201">
        <v>550</v>
      </c>
      <c r="R1599" s="202">
        <v>10.48</v>
      </c>
      <c r="S1599" s="201">
        <v>1342</v>
      </c>
      <c r="T1599" s="202">
        <v>25.56</v>
      </c>
      <c r="U1599" s="203">
        <v>724</v>
      </c>
      <c r="V1599" s="203">
        <v>2</v>
      </c>
      <c r="W1599" s="199" t="s">
        <v>169</v>
      </c>
    </row>
    <row r="1600" spans="1:23" hidden="1" x14ac:dyDescent="0.25">
      <c r="A1600" s="199" t="s">
        <v>2173</v>
      </c>
      <c r="B1600" s="199"/>
      <c r="C1600" s="199" t="s">
        <v>428</v>
      </c>
      <c r="D1600" s="199" t="s">
        <v>1025</v>
      </c>
      <c r="E1600" s="199" t="s">
        <v>166</v>
      </c>
      <c r="F1600" s="200">
        <v>15.241</v>
      </c>
      <c r="G1600" s="199"/>
      <c r="H1600" s="199" t="s">
        <v>167</v>
      </c>
      <c r="I1600" s="199" t="s">
        <v>2176</v>
      </c>
      <c r="J1600" s="201">
        <v>24800</v>
      </c>
      <c r="K1600" s="201">
        <v>1885</v>
      </c>
      <c r="L1600" s="202">
        <v>7.6</v>
      </c>
      <c r="M1600" s="201">
        <v>961</v>
      </c>
      <c r="N1600" s="202">
        <v>50.96</v>
      </c>
      <c r="O1600" s="201">
        <v>160</v>
      </c>
      <c r="P1600" s="202">
        <v>8.5</v>
      </c>
      <c r="Q1600" s="201">
        <v>69</v>
      </c>
      <c r="R1600" s="202">
        <v>3.64</v>
      </c>
      <c r="S1600" s="201">
        <v>696</v>
      </c>
      <c r="T1600" s="202">
        <v>36.9</v>
      </c>
      <c r="U1600" s="203">
        <v>299</v>
      </c>
      <c r="V1600" s="203">
        <v>20</v>
      </c>
      <c r="W1600" s="199" t="s">
        <v>179</v>
      </c>
    </row>
    <row r="1601" spans="1:23" hidden="1" x14ac:dyDescent="0.25">
      <c r="A1601" s="199" t="s">
        <v>163</v>
      </c>
      <c r="B1601" s="199"/>
      <c r="C1601" s="199" t="s">
        <v>202</v>
      </c>
      <c r="D1601" s="199" t="s">
        <v>214</v>
      </c>
      <c r="E1601" s="199"/>
      <c r="F1601" s="200">
        <v>16.77</v>
      </c>
      <c r="G1601" s="199"/>
      <c r="H1601" s="199" t="s">
        <v>167</v>
      </c>
      <c r="I1601" s="199" t="s">
        <v>217</v>
      </c>
      <c r="J1601" s="201">
        <v>24700</v>
      </c>
      <c r="K1601" s="201">
        <v>1976</v>
      </c>
      <c r="L1601" s="202">
        <v>8</v>
      </c>
      <c r="M1601" s="201">
        <v>1339</v>
      </c>
      <c r="N1601" s="202">
        <v>67.77</v>
      </c>
      <c r="O1601" s="201">
        <v>296</v>
      </c>
      <c r="P1601" s="202">
        <v>15</v>
      </c>
      <c r="Q1601" s="201">
        <v>142</v>
      </c>
      <c r="R1601" s="202">
        <v>7.2</v>
      </c>
      <c r="S1601" s="201">
        <v>198</v>
      </c>
      <c r="T1601" s="202">
        <v>10.029999999999999</v>
      </c>
      <c r="U1601" s="203">
        <v>163</v>
      </c>
      <c r="V1601" s="203">
        <v>21</v>
      </c>
      <c r="W1601" s="199" t="s">
        <v>169</v>
      </c>
    </row>
    <row r="1602" spans="1:23" hidden="1" x14ac:dyDescent="0.25">
      <c r="A1602" s="199" t="s">
        <v>362</v>
      </c>
      <c r="B1602" s="199"/>
      <c r="C1602" s="199" t="s">
        <v>297</v>
      </c>
      <c r="D1602" s="199" t="s">
        <v>498</v>
      </c>
      <c r="E1602" s="199" t="s">
        <v>166</v>
      </c>
      <c r="F1602" s="200">
        <v>22.143999999999998</v>
      </c>
      <c r="G1602" s="199"/>
      <c r="H1602" s="199" t="s">
        <v>167</v>
      </c>
      <c r="I1602" s="199" t="s">
        <v>514</v>
      </c>
      <c r="J1602" s="201">
        <v>24700</v>
      </c>
      <c r="K1602" s="201">
        <v>8025</v>
      </c>
      <c r="L1602" s="202">
        <v>32.49</v>
      </c>
      <c r="M1602" s="201">
        <v>2116</v>
      </c>
      <c r="N1602" s="202">
        <v>26.37</v>
      </c>
      <c r="O1602" s="201">
        <v>216</v>
      </c>
      <c r="P1602" s="202">
        <v>2.69</v>
      </c>
      <c r="Q1602" s="201">
        <v>102</v>
      </c>
      <c r="R1602" s="202">
        <v>1.27</v>
      </c>
      <c r="S1602" s="201">
        <v>5591</v>
      </c>
      <c r="T1602" s="202">
        <v>69.67</v>
      </c>
      <c r="U1602" s="203">
        <v>2038</v>
      </c>
      <c r="V1602" s="203">
        <v>20</v>
      </c>
      <c r="W1602" s="199" t="s">
        <v>169</v>
      </c>
    </row>
    <row r="1603" spans="1:23" hidden="1" x14ac:dyDescent="0.25">
      <c r="A1603" s="199" t="s">
        <v>918</v>
      </c>
      <c r="B1603" s="199"/>
      <c r="C1603" s="199" t="s">
        <v>244</v>
      </c>
      <c r="D1603" s="199" t="s">
        <v>245</v>
      </c>
      <c r="E1603" s="199" t="s">
        <v>166</v>
      </c>
      <c r="F1603" s="200">
        <v>28.687000000000001</v>
      </c>
      <c r="G1603" s="199"/>
      <c r="H1603" s="199" t="s">
        <v>167</v>
      </c>
      <c r="I1603" s="199" t="s">
        <v>924</v>
      </c>
      <c r="J1603" s="201">
        <v>24700</v>
      </c>
      <c r="K1603" s="201">
        <v>257</v>
      </c>
      <c r="L1603" s="202">
        <v>1.04</v>
      </c>
      <c r="M1603" s="201">
        <v>208</v>
      </c>
      <c r="N1603" s="202">
        <v>80.78</v>
      </c>
      <c r="O1603" s="201">
        <v>18</v>
      </c>
      <c r="P1603" s="202">
        <v>6.96</v>
      </c>
      <c r="Q1603" s="201">
        <v>19</v>
      </c>
      <c r="R1603" s="202">
        <v>7.24</v>
      </c>
      <c r="S1603" s="201">
        <v>13</v>
      </c>
      <c r="T1603" s="202">
        <v>5.01</v>
      </c>
      <c r="U1603" s="203">
        <v>16</v>
      </c>
      <c r="V1603" s="203">
        <v>2</v>
      </c>
      <c r="W1603" s="199" t="s">
        <v>179</v>
      </c>
    </row>
    <row r="1604" spans="1:23" x14ac:dyDescent="0.25">
      <c r="A1604" s="199" t="s">
        <v>376</v>
      </c>
      <c r="B1604" s="199"/>
      <c r="C1604" s="199" t="s">
        <v>359</v>
      </c>
      <c r="D1604" s="199" t="s">
        <v>360</v>
      </c>
      <c r="E1604" s="199"/>
      <c r="F1604" s="200">
        <v>14.641</v>
      </c>
      <c r="G1604" s="199"/>
      <c r="H1604" s="199" t="s">
        <v>171</v>
      </c>
      <c r="I1604" s="6" t="s">
        <v>1514</v>
      </c>
      <c r="J1604" s="201">
        <v>227000</v>
      </c>
      <c r="K1604" s="201">
        <v>13620</v>
      </c>
      <c r="L1604" s="202">
        <v>6</v>
      </c>
      <c r="M1604" s="201">
        <v>6928</v>
      </c>
      <c r="N1604" s="202">
        <v>50.87</v>
      </c>
      <c r="O1604" s="201">
        <v>1207</v>
      </c>
      <c r="P1604" s="202">
        <v>8.86</v>
      </c>
      <c r="Q1604" s="201">
        <v>353</v>
      </c>
      <c r="R1604" s="202">
        <v>2.59</v>
      </c>
      <c r="S1604" s="201">
        <v>5132</v>
      </c>
      <c r="T1604" s="202">
        <v>37.68</v>
      </c>
      <c r="U1604" s="203">
        <v>2176</v>
      </c>
      <c r="V1604" s="203">
        <v>4</v>
      </c>
      <c r="W1604" s="199" t="s">
        <v>169</v>
      </c>
    </row>
    <row r="1605" spans="1:23" hidden="1" x14ac:dyDescent="0.25">
      <c r="A1605" s="199" t="s">
        <v>1226</v>
      </c>
      <c r="B1605" s="199"/>
      <c r="C1605" s="199" t="s">
        <v>428</v>
      </c>
      <c r="D1605" s="199" t="s">
        <v>1025</v>
      </c>
      <c r="E1605" s="199"/>
      <c r="F1605" s="200">
        <v>21.83</v>
      </c>
      <c r="G1605" s="199"/>
      <c r="H1605" s="199" t="s">
        <v>167</v>
      </c>
      <c r="I1605" s="199" t="s">
        <v>1230</v>
      </c>
      <c r="J1605" s="201">
        <v>24500</v>
      </c>
      <c r="K1605" s="201">
        <v>2305</v>
      </c>
      <c r="L1605" s="202">
        <v>9.41</v>
      </c>
      <c r="M1605" s="201">
        <v>1384</v>
      </c>
      <c r="N1605" s="202">
        <v>60.04</v>
      </c>
      <c r="O1605" s="201">
        <v>127</v>
      </c>
      <c r="P1605" s="202">
        <v>5.51</v>
      </c>
      <c r="Q1605" s="201">
        <v>50</v>
      </c>
      <c r="R1605" s="202">
        <v>2.17</v>
      </c>
      <c r="S1605" s="201">
        <v>744</v>
      </c>
      <c r="T1605" s="202">
        <v>32.270000000000003</v>
      </c>
      <c r="U1605" s="203">
        <v>324</v>
      </c>
      <c r="V1605" s="203">
        <v>20</v>
      </c>
      <c r="W1605" s="199" t="s">
        <v>179</v>
      </c>
    </row>
    <row r="1606" spans="1:23" hidden="1" x14ac:dyDescent="0.25">
      <c r="A1606" s="199" t="s">
        <v>1226</v>
      </c>
      <c r="B1606" s="199"/>
      <c r="C1606" s="199" t="s">
        <v>428</v>
      </c>
      <c r="D1606" s="199" t="s">
        <v>1025</v>
      </c>
      <c r="E1606" s="199"/>
      <c r="F1606" s="200">
        <v>23.332999999999998</v>
      </c>
      <c r="G1606" s="199"/>
      <c r="H1606" s="199" t="s">
        <v>171</v>
      </c>
      <c r="I1606" s="199" t="s">
        <v>1231</v>
      </c>
      <c r="J1606" s="201">
        <v>24500</v>
      </c>
      <c r="K1606" s="201">
        <v>2264</v>
      </c>
      <c r="L1606" s="202">
        <v>9.24</v>
      </c>
      <c r="M1606" s="201">
        <v>1453</v>
      </c>
      <c r="N1606" s="202">
        <v>64.19</v>
      </c>
      <c r="O1606" s="201">
        <v>123</v>
      </c>
      <c r="P1606" s="202">
        <v>5.44</v>
      </c>
      <c r="Q1606" s="201">
        <v>48</v>
      </c>
      <c r="R1606" s="202">
        <v>2.11</v>
      </c>
      <c r="S1606" s="201">
        <v>640</v>
      </c>
      <c r="T1606" s="202">
        <v>28.26</v>
      </c>
      <c r="U1606" s="203">
        <v>290</v>
      </c>
      <c r="V1606" s="203">
        <v>21</v>
      </c>
      <c r="W1606" s="199" t="s">
        <v>179</v>
      </c>
    </row>
    <row r="1607" spans="1:23" hidden="1" x14ac:dyDescent="0.25">
      <c r="A1607" s="199" t="s">
        <v>163</v>
      </c>
      <c r="B1607" s="199"/>
      <c r="C1607" s="199" t="s">
        <v>244</v>
      </c>
      <c r="D1607" s="199" t="s">
        <v>245</v>
      </c>
      <c r="E1607" s="199"/>
      <c r="F1607" s="200">
        <v>29.036000000000001</v>
      </c>
      <c r="G1607" s="199"/>
      <c r="H1607" s="199" t="s">
        <v>171</v>
      </c>
      <c r="I1607" s="199" t="s">
        <v>248</v>
      </c>
      <c r="J1607" s="201">
        <v>24400</v>
      </c>
      <c r="K1607" s="201">
        <v>644</v>
      </c>
      <c r="L1607" s="202">
        <v>2.64</v>
      </c>
      <c r="M1607" s="201">
        <v>406</v>
      </c>
      <c r="N1607" s="202">
        <v>62.98</v>
      </c>
      <c r="O1607" s="201">
        <v>50</v>
      </c>
      <c r="P1607" s="202">
        <v>7.71</v>
      </c>
      <c r="Q1607" s="201">
        <v>9</v>
      </c>
      <c r="R1607" s="202">
        <v>1.41</v>
      </c>
      <c r="S1607" s="201">
        <v>180</v>
      </c>
      <c r="T1607" s="202">
        <v>27.89</v>
      </c>
      <c r="U1607" s="203">
        <v>82</v>
      </c>
      <c r="V1607" s="203">
        <v>4</v>
      </c>
      <c r="W1607" s="199" t="s">
        <v>179</v>
      </c>
    </row>
    <row r="1608" spans="1:23" hidden="1" x14ac:dyDescent="0.25">
      <c r="A1608" s="199" t="s">
        <v>326</v>
      </c>
      <c r="B1608" s="199"/>
      <c r="C1608" s="199" t="s">
        <v>244</v>
      </c>
      <c r="D1608" s="199" t="s">
        <v>327</v>
      </c>
      <c r="E1608" s="199" t="s">
        <v>166</v>
      </c>
      <c r="F1608" s="200">
        <v>44.366999999999997</v>
      </c>
      <c r="G1608" s="199"/>
      <c r="H1608" s="199" t="s">
        <v>167</v>
      </c>
      <c r="I1608" s="199" t="s">
        <v>334</v>
      </c>
      <c r="J1608" s="201">
        <v>24400</v>
      </c>
      <c r="K1608" s="201">
        <v>3536</v>
      </c>
      <c r="L1608" s="202">
        <v>14.49</v>
      </c>
      <c r="M1608" s="201">
        <v>925</v>
      </c>
      <c r="N1608" s="202">
        <v>26.16</v>
      </c>
      <c r="O1608" s="201">
        <v>176</v>
      </c>
      <c r="P1608" s="202">
        <v>4.97</v>
      </c>
      <c r="Q1608" s="201">
        <v>145</v>
      </c>
      <c r="R1608" s="202">
        <v>4.0999999999999996</v>
      </c>
      <c r="S1608" s="201">
        <v>2290</v>
      </c>
      <c r="T1608" s="202">
        <v>64.760000000000005</v>
      </c>
      <c r="U1608" s="203">
        <v>860</v>
      </c>
      <c r="V1608" s="203">
        <v>0</v>
      </c>
      <c r="W1608" s="199" t="s">
        <v>179</v>
      </c>
    </row>
    <row r="1609" spans="1:23" hidden="1" x14ac:dyDescent="0.25">
      <c r="A1609" s="199" t="s">
        <v>1250</v>
      </c>
      <c r="B1609" s="199"/>
      <c r="C1609" s="199" t="s">
        <v>460</v>
      </c>
      <c r="D1609" s="199" t="s">
        <v>788</v>
      </c>
      <c r="E1609" s="199" t="s">
        <v>166</v>
      </c>
      <c r="F1609" s="200">
        <v>5.0999999999999997E-2</v>
      </c>
      <c r="G1609" s="199"/>
      <c r="H1609" s="199" t="s">
        <v>167</v>
      </c>
      <c r="I1609" s="199" t="s">
        <v>790</v>
      </c>
      <c r="J1609" s="201">
        <v>24400</v>
      </c>
      <c r="K1609" s="201">
        <v>1598</v>
      </c>
      <c r="L1609" s="202">
        <v>6.55</v>
      </c>
      <c r="M1609" s="201">
        <v>545</v>
      </c>
      <c r="N1609" s="202">
        <v>34.1</v>
      </c>
      <c r="O1609" s="201">
        <v>218</v>
      </c>
      <c r="P1609" s="202">
        <v>13.66</v>
      </c>
      <c r="Q1609" s="201">
        <v>93</v>
      </c>
      <c r="R1609" s="202">
        <v>5.85</v>
      </c>
      <c r="S1609" s="201">
        <v>741</v>
      </c>
      <c r="T1609" s="202">
        <v>46.4</v>
      </c>
      <c r="U1609" s="203">
        <v>308</v>
      </c>
      <c r="V1609" s="203">
        <v>16</v>
      </c>
      <c r="W1609" s="199" t="s">
        <v>179</v>
      </c>
    </row>
    <row r="1610" spans="1:23" hidden="1" x14ac:dyDescent="0.25">
      <c r="A1610" s="199" t="s">
        <v>1846</v>
      </c>
      <c r="B1610" s="199"/>
      <c r="C1610" s="199" t="s">
        <v>176</v>
      </c>
      <c r="D1610" s="199" t="s">
        <v>196</v>
      </c>
      <c r="E1610" s="199"/>
      <c r="F1610" s="200">
        <v>17.494</v>
      </c>
      <c r="G1610" s="199"/>
      <c r="H1610" s="199" t="s">
        <v>171</v>
      </c>
      <c r="I1610" s="199" t="s">
        <v>1850</v>
      </c>
      <c r="J1610" s="201">
        <v>24400</v>
      </c>
      <c r="K1610" s="201">
        <v>3184</v>
      </c>
      <c r="L1610" s="202">
        <v>13.05</v>
      </c>
      <c r="M1610" s="201">
        <v>1018</v>
      </c>
      <c r="N1610" s="202">
        <v>31.97</v>
      </c>
      <c r="O1610" s="201">
        <v>457</v>
      </c>
      <c r="P1610" s="202">
        <v>14.34</v>
      </c>
      <c r="Q1610" s="201">
        <v>179</v>
      </c>
      <c r="R1610" s="202">
        <v>5.61</v>
      </c>
      <c r="S1610" s="201">
        <v>1531</v>
      </c>
      <c r="T1610" s="202">
        <v>48.08</v>
      </c>
      <c r="U1610" s="203">
        <v>632</v>
      </c>
      <c r="V1610" s="203">
        <v>7</v>
      </c>
      <c r="W1610" s="199" t="s">
        <v>179</v>
      </c>
    </row>
    <row r="1611" spans="1:23" hidden="1" x14ac:dyDescent="0.25">
      <c r="A1611" s="199" t="s">
        <v>1872</v>
      </c>
      <c r="B1611" s="199"/>
      <c r="C1611" s="199" t="s">
        <v>244</v>
      </c>
      <c r="D1611" s="199" t="s">
        <v>662</v>
      </c>
      <c r="E1611" s="199"/>
      <c r="F1611" s="200">
        <v>6.01</v>
      </c>
      <c r="G1611" s="199"/>
      <c r="H1611" s="199" t="s">
        <v>167</v>
      </c>
      <c r="I1611" s="199" t="s">
        <v>1876</v>
      </c>
      <c r="J1611" s="201">
        <v>24400</v>
      </c>
      <c r="K1611" s="201">
        <v>959</v>
      </c>
      <c r="L1611" s="202">
        <v>3.93</v>
      </c>
      <c r="M1611" s="201">
        <v>594</v>
      </c>
      <c r="N1611" s="202">
        <v>61.99</v>
      </c>
      <c r="O1611" s="201">
        <v>157</v>
      </c>
      <c r="P1611" s="202">
        <v>16.38</v>
      </c>
      <c r="Q1611" s="201">
        <v>56</v>
      </c>
      <c r="R1611" s="202">
        <v>5.81</v>
      </c>
      <c r="S1611" s="201">
        <v>152</v>
      </c>
      <c r="T1611" s="202">
        <v>15.82</v>
      </c>
      <c r="U1611" s="203">
        <v>96</v>
      </c>
      <c r="V1611" s="203">
        <v>2</v>
      </c>
      <c r="W1611" s="199" t="s">
        <v>179</v>
      </c>
    </row>
    <row r="1612" spans="1:23" hidden="1" x14ac:dyDescent="0.25">
      <c r="A1612" s="199" t="s">
        <v>2236</v>
      </c>
      <c r="B1612" s="199"/>
      <c r="C1612" s="199" t="s">
        <v>428</v>
      </c>
      <c r="D1612" s="199" t="s">
        <v>429</v>
      </c>
      <c r="E1612" s="199" t="s">
        <v>166</v>
      </c>
      <c r="F1612" s="200">
        <v>0</v>
      </c>
      <c r="G1612" s="199"/>
      <c r="H1612" s="199" t="s">
        <v>167</v>
      </c>
      <c r="I1612" s="199" t="s">
        <v>2237</v>
      </c>
      <c r="J1612" s="201">
        <v>24400</v>
      </c>
      <c r="K1612" s="201">
        <v>2928</v>
      </c>
      <c r="L1612" s="202">
        <v>12</v>
      </c>
      <c r="M1612" s="201">
        <v>1376</v>
      </c>
      <c r="N1612" s="202">
        <v>47</v>
      </c>
      <c r="O1612" s="201">
        <v>322</v>
      </c>
      <c r="P1612" s="202">
        <v>11</v>
      </c>
      <c r="Q1612" s="201">
        <v>146</v>
      </c>
      <c r="R1612" s="202">
        <v>5</v>
      </c>
      <c r="S1612" s="201">
        <v>1083</v>
      </c>
      <c r="T1612" s="202">
        <v>37</v>
      </c>
      <c r="U1612" s="203">
        <v>473</v>
      </c>
      <c r="V1612" s="203">
        <v>3</v>
      </c>
      <c r="W1612" s="199" t="s">
        <v>169</v>
      </c>
    </row>
    <row r="1613" spans="1:23" hidden="1" x14ac:dyDescent="0.25">
      <c r="A1613" s="199" t="s">
        <v>651</v>
      </c>
      <c r="B1613" s="199"/>
      <c r="C1613" s="199" t="s">
        <v>244</v>
      </c>
      <c r="D1613" s="199" t="s">
        <v>666</v>
      </c>
      <c r="E1613" s="199"/>
      <c r="F1613" s="200">
        <v>7.16</v>
      </c>
      <c r="G1613" s="199"/>
      <c r="H1613" s="199" t="s">
        <v>171</v>
      </c>
      <c r="I1613" s="199" t="s">
        <v>668</v>
      </c>
      <c r="J1613" s="201">
        <v>24300</v>
      </c>
      <c r="K1613" s="201">
        <v>2347</v>
      </c>
      <c r="L1613" s="202">
        <v>9.66</v>
      </c>
      <c r="M1613" s="201">
        <v>645</v>
      </c>
      <c r="N1613" s="202">
        <v>27.48</v>
      </c>
      <c r="O1613" s="201">
        <v>313</v>
      </c>
      <c r="P1613" s="202">
        <v>13.34</v>
      </c>
      <c r="Q1613" s="201">
        <v>123</v>
      </c>
      <c r="R1613" s="202">
        <v>5.23</v>
      </c>
      <c r="S1613" s="201">
        <v>1266</v>
      </c>
      <c r="T1613" s="202">
        <v>53.96</v>
      </c>
      <c r="U1613" s="203">
        <v>506</v>
      </c>
      <c r="V1613" s="203">
        <v>2</v>
      </c>
      <c r="W1613" s="199" t="s">
        <v>179</v>
      </c>
    </row>
    <row r="1614" spans="1:23" hidden="1" x14ac:dyDescent="0.25">
      <c r="A1614" s="199" t="s">
        <v>1110</v>
      </c>
      <c r="B1614" s="199"/>
      <c r="C1614" s="199" t="s">
        <v>460</v>
      </c>
      <c r="D1614" s="199" t="s">
        <v>1090</v>
      </c>
      <c r="E1614" s="199"/>
      <c r="F1614" s="200">
        <v>20.295999999999999</v>
      </c>
      <c r="G1614" s="199"/>
      <c r="H1614" s="199" t="s">
        <v>171</v>
      </c>
      <c r="I1614" s="199" t="s">
        <v>1126</v>
      </c>
      <c r="J1614" s="201">
        <v>24300</v>
      </c>
      <c r="K1614" s="201">
        <v>1507</v>
      </c>
      <c r="L1614" s="202">
        <v>6.2</v>
      </c>
      <c r="M1614" s="201">
        <v>603</v>
      </c>
      <c r="N1614" s="202">
        <v>40</v>
      </c>
      <c r="O1614" s="201">
        <v>181</v>
      </c>
      <c r="P1614" s="202">
        <v>12</v>
      </c>
      <c r="Q1614" s="201">
        <v>45</v>
      </c>
      <c r="R1614" s="202">
        <v>3</v>
      </c>
      <c r="S1614" s="201">
        <v>678</v>
      </c>
      <c r="T1614" s="202">
        <v>45</v>
      </c>
      <c r="U1614" s="203">
        <v>278</v>
      </c>
      <c r="V1614" s="203">
        <v>83</v>
      </c>
      <c r="W1614" s="199" t="s">
        <v>169</v>
      </c>
    </row>
    <row r="1615" spans="1:23" hidden="1" x14ac:dyDescent="0.25">
      <c r="A1615" s="199" t="s">
        <v>1940</v>
      </c>
      <c r="B1615" s="199"/>
      <c r="C1615" s="199" t="s">
        <v>202</v>
      </c>
      <c r="D1615" s="199" t="s">
        <v>203</v>
      </c>
      <c r="E1615" s="199"/>
      <c r="F1615" s="200">
        <v>17.806000000000001</v>
      </c>
      <c r="G1615" s="199"/>
      <c r="H1615" s="199" t="s">
        <v>171</v>
      </c>
      <c r="I1615" s="199" t="s">
        <v>1946</v>
      </c>
      <c r="J1615" s="201">
        <v>24300</v>
      </c>
      <c r="K1615" s="201">
        <v>1662</v>
      </c>
      <c r="L1615" s="202">
        <v>6.84</v>
      </c>
      <c r="M1615" s="201">
        <v>947</v>
      </c>
      <c r="N1615" s="202">
        <v>57</v>
      </c>
      <c r="O1615" s="201">
        <v>199</v>
      </c>
      <c r="P1615" s="202">
        <v>12</v>
      </c>
      <c r="Q1615" s="201">
        <v>133</v>
      </c>
      <c r="R1615" s="202">
        <v>8</v>
      </c>
      <c r="S1615" s="201">
        <v>382</v>
      </c>
      <c r="T1615" s="202">
        <v>23</v>
      </c>
      <c r="U1615" s="203">
        <v>203</v>
      </c>
      <c r="V1615" s="203">
        <v>18</v>
      </c>
      <c r="W1615" s="199" t="s">
        <v>169</v>
      </c>
    </row>
    <row r="1616" spans="1:23" hidden="1" x14ac:dyDescent="0.25">
      <c r="A1616" s="199" t="s">
        <v>1940</v>
      </c>
      <c r="B1616" s="199"/>
      <c r="C1616" s="199" t="s">
        <v>202</v>
      </c>
      <c r="D1616" s="199" t="s">
        <v>203</v>
      </c>
      <c r="E1616" s="199"/>
      <c r="F1616" s="200">
        <v>17.806000000000001</v>
      </c>
      <c r="G1616" s="199"/>
      <c r="H1616" s="199" t="s">
        <v>171</v>
      </c>
      <c r="I1616" s="199" t="s">
        <v>1946</v>
      </c>
      <c r="J1616" s="201">
        <v>24300</v>
      </c>
      <c r="K1616" s="201">
        <v>1662</v>
      </c>
      <c r="L1616" s="202">
        <v>6.84</v>
      </c>
      <c r="M1616" s="201">
        <v>947</v>
      </c>
      <c r="N1616" s="202">
        <v>57</v>
      </c>
      <c r="O1616" s="201">
        <v>199</v>
      </c>
      <c r="P1616" s="202">
        <v>12</v>
      </c>
      <c r="Q1616" s="201">
        <v>133</v>
      </c>
      <c r="R1616" s="202">
        <v>8</v>
      </c>
      <c r="S1616" s="201">
        <v>382</v>
      </c>
      <c r="T1616" s="202">
        <v>23</v>
      </c>
      <c r="U1616" s="203">
        <v>203</v>
      </c>
      <c r="V1616" s="203">
        <v>18</v>
      </c>
      <c r="W1616" s="199" t="s">
        <v>169</v>
      </c>
    </row>
    <row r="1617" spans="1:23" hidden="1" x14ac:dyDescent="0.25">
      <c r="A1617" s="199" t="s">
        <v>1955</v>
      </c>
      <c r="B1617" s="199"/>
      <c r="C1617" s="199" t="s">
        <v>293</v>
      </c>
      <c r="D1617" s="199" t="s">
        <v>294</v>
      </c>
      <c r="E1617" s="199" t="s">
        <v>166</v>
      </c>
      <c r="F1617" s="200">
        <v>15.202999999999999</v>
      </c>
      <c r="G1617" s="199"/>
      <c r="H1617" s="199" t="s">
        <v>171</v>
      </c>
      <c r="I1617" s="199" t="s">
        <v>586</v>
      </c>
      <c r="J1617" s="201">
        <v>24300</v>
      </c>
      <c r="K1617" s="201">
        <v>2576</v>
      </c>
      <c r="L1617" s="202">
        <v>10.6</v>
      </c>
      <c r="M1617" s="201">
        <v>1489</v>
      </c>
      <c r="N1617" s="202">
        <v>57.8</v>
      </c>
      <c r="O1617" s="201">
        <v>98</v>
      </c>
      <c r="P1617" s="202">
        <v>3.8</v>
      </c>
      <c r="Q1617" s="201">
        <v>52</v>
      </c>
      <c r="R1617" s="202">
        <v>2</v>
      </c>
      <c r="S1617" s="201">
        <v>938</v>
      </c>
      <c r="T1617" s="202">
        <v>36.4</v>
      </c>
      <c r="U1617" s="203">
        <v>392</v>
      </c>
      <c r="V1617" s="203">
        <v>92</v>
      </c>
      <c r="W1617" s="199" t="s">
        <v>179</v>
      </c>
    </row>
    <row r="1618" spans="1:23" hidden="1" x14ac:dyDescent="0.25">
      <c r="A1618" s="199" t="s">
        <v>2345</v>
      </c>
      <c r="B1618" s="199"/>
      <c r="C1618" s="199" t="s">
        <v>202</v>
      </c>
      <c r="D1618" s="199" t="s">
        <v>203</v>
      </c>
      <c r="E1618" s="199"/>
      <c r="F1618" s="200">
        <v>26.286000000000001</v>
      </c>
      <c r="G1618" s="199"/>
      <c r="H1618" s="199" t="s">
        <v>167</v>
      </c>
      <c r="I1618" s="199" t="s">
        <v>2348</v>
      </c>
      <c r="J1618" s="201">
        <v>24300</v>
      </c>
      <c r="K1618" s="201">
        <v>1458</v>
      </c>
      <c r="L1618" s="202">
        <v>6</v>
      </c>
      <c r="M1618" s="201">
        <v>922</v>
      </c>
      <c r="N1618" s="202">
        <v>63.27</v>
      </c>
      <c r="O1618" s="201">
        <v>190</v>
      </c>
      <c r="P1618" s="202">
        <v>13</v>
      </c>
      <c r="Q1618" s="201">
        <v>87</v>
      </c>
      <c r="R1618" s="202">
        <v>6</v>
      </c>
      <c r="S1618" s="201">
        <v>259</v>
      </c>
      <c r="T1618" s="202">
        <v>17.73</v>
      </c>
      <c r="U1618" s="203">
        <v>152</v>
      </c>
      <c r="V1618" s="203">
        <v>17</v>
      </c>
      <c r="W1618" s="199" t="s">
        <v>169</v>
      </c>
    </row>
    <row r="1619" spans="1:23" hidden="1" x14ac:dyDescent="0.25">
      <c r="A1619" s="199" t="s">
        <v>163</v>
      </c>
      <c r="B1619" s="199"/>
      <c r="C1619" s="199" t="s">
        <v>176</v>
      </c>
      <c r="D1619" s="199" t="s">
        <v>177</v>
      </c>
      <c r="E1619" s="199"/>
      <c r="F1619" s="200">
        <v>1.9730000000000001</v>
      </c>
      <c r="G1619" s="199"/>
      <c r="H1619" s="199" t="s">
        <v>171</v>
      </c>
      <c r="I1619" s="199" t="s">
        <v>180</v>
      </c>
      <c r="J1619" s="201">
        <v>24200</v>
      </c>
      <c r="K1619" s="201">
        <v>649</v>
      </c>
      <c r="L1619" s="202">
        <v>2.68</v>
      </c>
      <c r="M1619" s="201">
        <v>459</v>
      </c>
      <c r="N1619" s="202">
        <v>70.75</v>
      </c>
      <c r="O1619" s="201">
        <v>104</v>
      </c>
      <c r="P1619" s="202">
        <v>15.98</v>
      </c>
      <c r="Q1619" s="201">
        <v>27</v>
      </c>
      <c r="R1619" s="202">
        <v>4.09</v>
      </c>
      <c r="S1619" s="201">
        <v>60</v>
      </c>
      <c r="T1619" s="202">
        <v>9.18</v>
      </c>
      <c r="U1619" s="203">
        <v>50</v>
      </c>
      <c r="V1619" s="203">
        <v>5</v>
      </c>
      <c r="W1619" s="199" t="s">
        <v>179</v>
      </c>
    </row>
    <row r="1620" spans="1:23" hidden="1" x14ac:dyDescent="0.25">
      <c r="A1620" s="199" t="s">
        <v>1833</v>
      </c>
      <c r="B1620" s="199"/>
      <c r="C1620" s="199" t="s">
        <v>244</v>
      </c>
      <c r="D1620" s="199" t="s">
        <v>264</v>
      </c>
      <c r="E1620" s="199"/>
      <c r="F1620" s="200">
        <v>27.3</v>
      </c>
      <c r="G1620" s="199"/>
      <c r="H1620" s="199" t="s">
        <v>167</v>
      </c>
      <c r="I1620" s="199" t="s">
        <v>1840</v>
      </c>
      <c r="J1620" s="201">
        <v>24200</v>
      </c>
      <c r="K1620" s="201">
        <v>920</v>
      </c>
      <c r="L1620" s="202">
        <v>3.8</v>
      </c>
      <c r="M1620" s="201">
        <v>761</v>
      </c>
      <c r="N1620" s="202">
        <v>82.7</v>
      </c>
      <c r="O1620" s="201">
        <v>98</v>
      </c>
      <c r="P1620" s="202">
        <v>10.7</v>
      </c>
      <c r="Q1620" s="201">
        <v>15</v>
      </c>
      <c r="R1620" s="202">
        <v>1.6</v>
      </c>
      <c r="S1620" s="201">
        <v>46</v>
      </c>
      <c r="T1620" s="202">
        <v>5</v>
      </c>
      <c r="U1620" s="203">
        <v>54</v>
      </c>
      <c r="V1620" s="203">
        <v>96</v>
      </c>
      <c r="W1620" s="199" t="s">
        <v>179</v>
      </c>
    </row>
    <row r="1621" spans="1:23" hidden="1" x14ac:dyDescent="0.25">
      <c r="A1621" s="199" t="s">
        <v>1940</v>
      </c>
      <c r="B1621" s="199"/>
      <c r="C1621" s="199" t="s">
        <v>202</v>
      </c>
      <c r="D1621" s="199" t="s">
        <v>203</v>
      </c>
      <c r="E1621" s="199"/>
      <c r="F1621" s="200">
        <v>15.772</v>
      </c>
      <c r="G1621" s="199"/>
      <c r="H1621" s="199" t="s">
        <v>167</v>
      </c>
      <c r="I1621" s="199" t="s">
        <v>1945</v>
      </c>
      <c r="J1621" s="201">
        <v>24200</v>
      </c>
      <c r="K1621" s="201">
        <v>1655</v>
      </c>
      <c r="L1621" s="202">
        <v>6.84</v>
      </c>
      <c r="M1621" s="201">
        <v>290</v>
      </c>
      <c r="N1621" s="202">
        <v>17.54</v>
      </c>
      <c r="O1621" s="201">
        <v>160</v>
      </c>
      <c r="P1621" s="202">
        <v>9.69</v>
      </c>
      <c r="Q1621" s="201">
        <v>267</v>
      </c>
      <c r="R1621" s="202">
        <v>16.149999999999999</v>
      </c>
      <c r="S1621" s="201">
        <v>937</v>
      </c>
      <c r="T1621" s="202">
        <v>56.62</v>
      </c>
      <c r="U1621" s="203">
        <v>387</v>
      </c>
      <c r="V1621" s="203">
        <v>18</v>
      </c>
      <c r="W1621" s="199" t="s">
        <v>179</v>
      </c>
    </row>
    <row r="1622" spans="1:23" hidden="1" x14ac:dyDescent="0.25">
      <c r="A1622" s="199" t="s">
        <v>1889</v>
      </c>
      <c r="B1622" s="199"/>
      <c r="C1622" s="199" t="s">
        <v>176</v>
      </c>
      <c r="D1622" s="199" t="s">
        <v>196</v>
      </c>
      <c r="E1622" s="199" t="s">
        <v>166</v>
      </c>
      <c r="F1622" s="200">
        <v>30.8</v>
      </c>
      <c r="G1622" s="199"/>
      <c r="H1622" s="199" t="s">
        <v>192</v>
      </c>
      <c r="I1622" s="199" t="s">
        <v>1895</v>
      </c>
      <c r="J1622" s="201">
        <v>24186</v>
      </c>
      <c r="K1622" s="201">
        <v>3846</v>
      </c>
      <c r="L1622" s="202">
        <v>15.9</v>
      </c>
      <c r="M1622" s="201">
        <v>1723</v>
      </c>
      <c r="N1622" s="202">
        <v>44.81</v>
      </c>
      <c r="O1622" s="201">
        <v>252</v>
      </c>
      <c r="P1622" s="202">
        <v>6.55</v>
      </c>
      <c r="Q1622" s="201">
        <v>121</v>
      </c>
      <c r="R1622" s="202">
        <v>3.15</v>
      </c>
      <c r="S1622" s="201">
        <v>1750</v>
      </c>
      <c r="T1622" s="202">
        <v>45.49</v>
      </c>
      <c r="U1622" s="203">
        <v>705</v>
      </c>
      <c r="V1622" s="203">
        <v>20</v>
      </c>
      <c r="W1622" s="199" t="s">
        <v>179</v>
      </c>
    </row>
    <row r="1623" spans="1:23" hidden="1" x14ac:dyDescent="0.25">
      <c r="A1623" s="199" t="s">
        <v>1626</v>
      </c>
      <c r="B1623" s="199"/>
      <c r="C1623" s="199" t="s">
        <v>244</v>
      </c>
      <c r="D1623" s="199" t="s">
        <v>264</v>
      </c>
      <c r="E1623" s="199" t="s">
        <v>166</v>
      </c>
      <c r="F1623" s="200">
        <v>43.372999999999998</v>
      </c>
      <c r="G1623" s="199"/>
      <c r="H1623" s="199" t="s">
        <v>167</v>
      </c>
      <c r="I1623" s="199" t="s">
        <v>274</v>
      </c>
      <c r="J1623" s="201">
        <v>24100</v>
      </c>
      <c r="K1623" s="201">
        <v>2085</v>
      </c>
      <c r="L1623" s="202">
        <v>8.65</v>
      </c>
      <c r="M1623" s="201">
        <v>612</v>
      </c>
      <c r="N1623" s="202">
        <v>29.37</v>
      </c>
      <c r="O1623" s="201">
        <v>213</v>
      </c>
      <c r="P1623" s="202">
        <v>10.23</v>
      </c>
      <c r="Q1623" s="201">
        <v>167</v>
      </c>
      <c r="R1623" s="202">
        <v>8</v>
      </c>
      <c r="S1623" s="201">
        <v>1093</v>
      </c>
      <c r="T1623" s="202">
        <v>52.4</v>
      </c>
      <c r="U1623" s="203">
        <v>443</v>
      </c>
      <c r="V1623" s="203">
        <v>1</v>
      </c>
      <c r="W1623" s="199" t="s">
        <v>179</v>
      </c>
    </row>
    <row r="1624" spans="1:23" hidden="1" x14ac:dyDescent="0.25">
      <c r="A1624" s="199" t="s">
        <v>362</v>
      </c>
      <c r="B1624" s="199"/>
      <c r="C1624" s="199" t="s">
        <v>336</v>
      </c>
      <c r="D1624" s="199" t="s">
        <v>337</v>
      </c>
      <c r="E1624" s="199"/>
      <c r="F1624" s="200">
        <v>0.68</v>
      </c>
      <c r="G1624" s="199" t="s">
        <v>166</v>
      </c>
      <c r="H1624" s="199" t="s">
        <v>171</v>
      </c>
      <c r="I1624" s="199" t="s">
        <v>447</v>
      </c>
      <c r="J1624" s="201">
        <v>24000</v>
      </c>
      <c r="K1624" s="201">
        <v>5952</v>
      </c>
      <c r="L1624" s="202">
        <v>24.8</v>
      </c>
      <c r="M1624" s="201">
        <v>982</v>
      </c>
      <c r="N1624" s="202">
        <v>16.5</v>
      </c>
      <c r="O1624" s="201">
        <v>125</v>
      </c>
      <c r="P1624" s="202">
        <v>2.1</v>
      </c>
      <c r="Q1624" s="201">
        <v>71</v>
      </c>
      <c r="R1624" s="202">
        <v>1.2</v>
      </c>
      <c r="S1624" s="201">
        <v>4774</v>
      </c>
      <c r="T1624" s="202">
        <v>80.2</v>
      </c>
      <c r="U1624" s="203">
        <v>1703</v>
      </c>
      <c r="V1624" s="203">
        <v>4</v>
      </c>
      <c r="W1624" s="199" t="s">
        <v>169</v>
      </c>
    </row>
    <row r="1625" spans="1:23" hidden="1" x14ac:dyDescent="0.25">
      <c r="A1625" s="199" t="s">
        <v>362</v>
      </c>
      <c r="B1625" s="199"/>
      <c r="C1625" s="199" t="s">
        <v>297</v>
      </c>
      <c r="D1625" s="199" t="s">
        <v>309</v>
      </c>
      <c r="E1625" s="199" t="s">
        <v>166</v>
      </c>
      <c r="F1625" s="200">
        <v>17.440999999999999</v>
      </c>
      <c r="G1625" s="199"/>
      <c r="H1625" s="199" t="s">
        <v>167</v>
      </c>
      <c r="I1625" s="199" t="s">
        <v>543</v>
      </c>
      <c r="J1625" s="201">
        <v>24000</v>
      </c>
      <c r="K1625" s="201">
        <v>7476</v>
      </c>
      <c r="L1625" s="202">
        <v>31.15</v>
      </c>
      <c r="M1625" s="201">
        <v>1501</v>
      </c>
      <c r="N1625" s="202">
        <v>20.079999999999998</v>
      </c>
      <c r="O1625" s="201">
        <v>246</v>
      </c>
      <c r="P1625" s="202">
        <v>3.29</v>
      </c>
      <c r="Q1625" s="201">
        <v>80</v>
      </c>
      <c r="R1625" s="202">
        <v>1.07</v>
      </c>
      <c r="S1625" s="201">
        <v>5649</v>
      </c>
      <c r="T1625" s="202">
        <v>75.56</v>
      </c>
      <c r="U1625" s="203">
        <v>2036</v>
      </c>
      <c r="V1625" s="203">
        <v>20</v>
      </c>
      <c r="W1625" s="199" t="s">
        <v>169</v>
      </c>
    </row>
    <row r="1626" spans="1:23" hidden="1" x14ac:dyDescent="0.25">
      <c r="A1626" s="199" t="s">
        <v>651</v>
      </c>
      <c r="B1626" s="199"/>
      <c r="C1626" s="199" t="s">
        <v>336</v>
      </c>
      <c r="D1626" s="199" t="s">
        <v>337</v>
      </c>
      <c r="E1626" s="199"/>
      <c r="F1626" s="200">
        <v>18.07</v>
      </c>
      <c r="G1626" s="199"/>
      <c r="H1626" s="199" t="s">
        <v>171</v>
      </c>
      <c r="I1626" s="199" t="s">
        <v>680</v>
      </c>
      <c r="J1626" s="201">
        <v>24000</v>
      </c>
      <c r="K1626" s="201">
        <v>2448</v>
      </c>
      <c r="L1626" s="202">
        <v>10.199999999999999</v>
      </c>
      <c r="M1626" s="201">
        <v>898</v>
      </c>
      <c r="N1626" s="202">
        <v>36.700000000000003</v>
      </c>
      <c r="O1626" s="201">
        <v>372</v>
      </c>
      <c r="P1626" s="202">
        <v>15.2</v>
      </c>
      <c r="Q1626" s="201">
        <v>91</v>
      </c>
      <c r="R1626" s="202">
        <v>3.7</v>
      </c>
      <c r="S1626" s="201">
        <v>1087</v>
      </c>
      <c r="T1626" s="202">
        <v>44.4</v>
      </c>
      <c r="U1626" s="203">
        <v>454</v>
      </c>
      <c r="V1626" s="203">
        <v>95</v>
      </c>
      <c r="W1626" s="199" t="s">
        <v>169</v>
      </c>
    </row>
    <row r="1627" spans="1:23" hidden="1" x14ac:dyDescent="0.25">
      <c r="A1627" s="199" t="s">
        <v>1209</v>
      </c>
      <c r="B1627" s="199"/>
      <c r="C1627" s="199" t="s">
        <v>293</v>
      </c>
      <c r="D1627" s="199" t="s">
        <v>636</v>
      </c>
      <c r="E1627" s="199"/>
      <c r="F1627" s="200">
        <v>0</v>
      </c>
      <c r="G1627" s="199"/>
      <c r="H1627" s="199" t="s">
        <v>167</v>
      </c>
      <c r="I1627" s="199" t="s">
        <v>725</v>
      </c>
      <c r="J1627" s="201">
        <v>24000</v>
      </c>
      <c r="K1627" s="201">
        <v>3312</v>
      </c>
      <c r="L1627" s="202">
        <v>13.8</v>
      </c>
      <c r="M1627" s="201">
        <v>1414</v>
      </c>
      <c r="N1627" s="202">
        <v>42.7</v>
      </c>
      <c r="O1627" s="201">
        <v>166</v>
      </c>
      <c r="P1627" s="202">
        <v>5</v>
      </c>
      <c r="Q1627" s="201">
        <v>126</v>
      </c>
      <c r="R1627" s="202">
        <v>3.8</v>
      </c>
      <c r="S1627" s="201">
        <v>1606</v>
      </c>
      <c r="T1627" s="202">
        <v>48.5</v>
      </c>
      <c r="U1627" s="203">
        <v>637</v>
      </c>
      <c r="V1627" s="203">
        <v>89</v>
      </c>
      <c r="W1627" s="199" t="s">
        <v>179</v>
      </c>
    </row>
    <row r="1628" spans="1:23" hidden="1" x14ac:dyDescent="0.25">
      <c r="A1628" s="199" t="s">
        <v>1209</v>
      </c>
      <c r="B1628" s="199"/>
      <c r="C1628" s="199" t="s">
        <v>293</v>
      </c>
      <c r="D1628" s="199" t="s">
        <v>294</v>
      </c>
      <c r="E1628" s="199"/>
      <c r="F1628" s="200">
        <v>12.404</v>
      </c>
      <c r="G1628" s="199"/>
      <c r="H1628" s="199" t="s">
        <v>167</v>
      </c>
      <c r="I1628" s="199" t="s">
        <v>1211</v>
      </c>
      <c r="J1628" s="201">
        <v>24000</v>
      </c>
      <c r="K1628" s="201">
        <v>1416</v>
      </c>
      <c r="L1628" s="202">
        <v>5.9</v>
      </c>
      <c r="M1628" s="201">
        <v>892</v>
      </c>
      <c r="N1628" s="202">
        <v>63</v>
      </c>
      <c r="O1628" s="201">
        <v>40</v>
      </c>
      <c r="P1628" s="202">
        <v>2.8</v>
      </c>
      <c r="Q1628" s="201">
        <v>40</v>
      </c>
      <c r="R1628" s="202">
        <v>2.8</v>
      </c>
      <c r="S1628" s="201">
        <v>445</v>
      </c>
      <c r="T1628" s="202">
        <v>31.4</v>
      </c>
      <c r="U1628" s="203">
        <v>194</v>
      </c>
      <c r="V1628" s="203">
        <v>84</v>
      </c>
      <c r="W1628" s="199" t="s">
        <v>169</v>
      </c>
    </row>
    <row r="1629" spans="1:23" hidden="1" x14ac:dyDescent="0.25">
      <c r="A1629" s="199" t="s">
        <v>1235</v>
      </c>
      <c r="B1629" s="199"/>
      <c r="C1629" s="199" t="s">
        <v>176</v>
      </c>
      <c r="D1629" s="199" t="s">
        <v>177</v>
      </c>
      <c r="E1629" s="199" t="s">
        <v>166</v>
      </c>
      <c r="F1629" s="200">
        <v>0.189</v>
      </c>
      <c r="G1629" s="199"/>
      <c r="H1629" s="199" t="s">
        <v>167</v>
      </c>
      <c r="I1629" s="199" t="s">
        <v>1237</v>
      </c>
      <c r="J1629" s="201">
        <v>24000</v>
      </c>
      <c r="K1629" s="201">
        <v>653</v>
      </c>
      <c r="L1629" s="202">
        <v>2.72</v>
      </c>
      <c r="M1629" s="201">
        <v>341</v>
      </c>
      <c r="N1629" s="202">
        <v>52.2</v>
      </c>
      <c r="O1629" s="201">
        <v>153</v>
      </c>
      <c r="P1629" s="202">
        <v>23.36</v>
      </c>
      <c r="Q1629" s="201">
        <v>105</v>
      </c>
      <c r="R1629" s="202">
        <v>16.09</v>
      </c>
      <c r="S1629" s="201">
        <v>55</v>
      </c>
      <c r="T1629" s="202">
        <v>8.35</v>
      </c>
      <c r="U1629" s="203">
        <v>60</v>
      </c>
      <c r="V1629" s="203">
        <v>4</v>
      </c>
      <c r="W1629" s="199" t="s">
        <v>169</v>
      </c>
    </row>
    <row r="1630" spans="1:23" hidden="1" x14ac:dyDescent="0.25">
      <c r="A1630" s="199" t="s">
        <v>1626</v>
      </c>
      <c r="B1630" s="199"/>
      <c r="C1630" s="199" t="s">
        <v>270</v>
      </c>
      <c r="D1630" s="199" t="s">
        <v>271</v>
      </c>
      <c r="E1630" s="199"/>
      <c r="F1630" s="200">
        <v>30.832999999999998</v>
      </c>
      <c r="G1630" s="199"/>
      <c r="H1630" s="199" t="s">
        <v>171</v>
      </c>
      <c r="I1630" s="199" t="s">
        <v>276</v>
      </c>
      <c r="J1630" s="201">
        <v>24000</v>
      </c>
      <c r="K1630" s="201">
        <v>2887</v>
      </c>
      <c r="L1630" s="202">
        <v>12.03</v>
      </c>
      <c r="M1630" s="201">
        <v>1913</v>
      </c>
      <c r="N1630" s="202">
        <v>66.260000000000005</v>
      </c>
      <c r="O1630" s="201">
        <v>346</v>
      </c>
      <c r="P1630" s="202">
        <v>11.98</v>
      </c>
      <c r="Q1630" s="201">
        <v>128</v>
      </c>
      <c r="R1630" s="202">
        <v>4.43</v>
      </c>
      <c r="S1630" s="201">
        <v>500</v>
      </c>
      <c r="T1630" s="202">
        <v>17.32</v>
      </c>
      <c r="U1630" s="203">
        <v>290</v>
      </c>
      <c r="V1630" s="203">
        <v>19</v>
      </c>
      <c r="W1630" s="199" t="s">
        <v>179</v>
      </c>
    </row>
    <row r="1631" spans="1:23" hidden="1" x14ac:dyDescent="0.25">
      <c r="A1631" s="199" t="s">
        <v>2019</v>
      </c>
      <c r="B1631" s="199"/>
      <c r="C1631" s="199" t="s">
        <v>336</v>
      </c>
      <c r="D1631" s="199" t="s">
        <v>442</v>
      </c>
      <c r="E1631" s="199"/>
      <c r="F1631" s="200">
        <v>23.914999999999999</v>
      </c>
      <c r="G1631" s="199"/>
      <c r="H1631" s="199" t="s">
        <v>171</v>
      </c>
      <c r="I1631" s="199" t="s">
        <v>2029</v>
      </c>
      <c r="J1631" s="201">
        <v>24000</v>
      </c>
      <c r="K1631" s="201">
        <v>3374</v>
      </c>
      <c r="L1631" s="202">
        <v>14.06</v>
      </c>
      <c r="M1631" s="201">
        <v>1553</v>
      </c>
      <c r="N1631" s="202">
        <v>46.04</v>
      </c>
      <c r="O1631" s="201">
        <v>156</v>
      </c>
      <c r="P1631" s="202">
        <v>4.62</v>
      </c>
      <c r="Q1631" s="201">
        <v>69</v>
      </c>
      <c r="R1631" s="202">
        <v>2.04</v>
      </c>
      <c r="S1631" s="201">
        <v>1596</v>
      </c>
      <c r="T1631" s="202">
        <v>47.29</v>
      </c>
      <c r="U1631" s="203">
        <v>629</v>
      </c>
      <c r="V1631" s="203">
        <v>21</v>
      </c>
      <c r="W1631" s="199" t="s">
        <v>169</v>
      </c>
    </row>
    <row r="1632" spans="1:23" hidden="1" x14ac:dyDescent="0.25">
      <c r="A1632" s="199" t="s">
        <v>651</v>
      </c>
      <c r="B1632" s="199"/>
      <c r="C1632" s="199" t="s">
        <v>336</v>
      </c>
      <c r="D1632" s="199" t="s">
        <v>337</v>
      </c>
      <c r="E1632" s="199"/>
      <c r="F1632" s="200">
        <v>16.931000000000001</v>
      </c>
      <c r="G1632" s="199"/>
      <c r="H1632" s="199" t="s">
        <v>167</v>
      </c>
      <c r="I1632" s="199" t="s">
        <v>678</v>
      </c>
      <c r="J1632" s="201">
        <v>23900</v>
      </c>
      <c r="K1632" s="201">
        <v>2247</v>
      </c>
      <c r="L1632" s="202">
        <v>9.4</v>
      </c>
      <c r="M1632" s="201">
        <v>598</v>
      </c>
      <c r="N1632" s="202">
        <v>26.6</v>
      </c>
      <c r="O1632" s="201">
        <v>600</v>
      </c>
      <c r="P1632" s="202">
        <v>26.7</v>
      </c>
      <c r="Q1632" s="201">
        <v>133</v>
      </c>
      <c r="R1632" s="202">
        <v>5.9</v>
      </c>
      <c r="S1632" s="201">
        <v>917</v>
      </c>
      <c r="T1632" s="202">
        <v>40.799999999999997</v>
      </c>
      <c r="U1632" s="203">
        <v>412</v>
      </c>
      <c r="V1632" s="203">
        <v>96</v>
      </c>
      <c r="W1632" s="199" t="s">
        <v>169</v>
      </c>
    </row>
    <row r="1633" spans="1:23" hidden="1" x14ac:dyDescent="0.25">
      <c r="A1633" s="199" t="s">
        <v>1250</v>
      </c>
      <c r="B1633" s="199"/>
      <c r="C1633" s="199" t="s">
        <v>460</v>
      </c>
      <c r="D1633" s="199" t="s">
        <v>792</v>
      </c>
      <c r="E1633" s="199" t="s">
        <v>166</v>
      </c>
      <c r="F1633" s="200">
        <v>8.2929999999999993</v>
      </c>
      <c r="G1633" s="199"/>
      <c r="H1633" s="199" t="s">
        <v>171</v>
      </c>
      <c r="I1633" s="199" t="s">
        <v>1251</v>
      </c>
      <c r="J1633" s="201">
        <v>23900</v>
      </c>
      <c r="K1633" s="201">
        <v>1436</v>
      </c>
      <c r="L1633" s="202">
        <v>6.01</v>
      </c>
      <c r="M1633" s="201">
        <v>575</v>
      </c>
      <c r="N1633" s="202">
        <v>40.06</v>
      </c>
      <c r="O1633" s="201">
        <v>211</v>
      </c>
      <c r="P1633" s="202">
        <v>14.68</v>
      </c>
      <c r="Q1633" s="201">
        <v>103</v>
      </c>
      <c r="R1633" s="202">
        <v>7.14</v>
      </c>
      <c r="S1633" s="201">
        <v>547</v>
      </c>
      <c r="T1633" s="202">
        <v>38.119999999999997</v>
      </c>
      <c r="U1633" s="203">
        <v>243</v>
      </c>
      <c r="V1633" s="203">
        <v>14</v>
      </c>
      <c r="W1633" s="199" t="s">
        <v>179</v>
      </c>
    </row>
    <row r="1634" spans="1:23" hidden="1" x14ac:dyDescent="0.25">
      <c r="A1634" s="199" t="s">
        <v>163</v>
      </c>
      <c r="B1634" s="199"/>
      <c r="C1634" s="199" t="s">
        <v>202</v>
      </c>
      <c r="D1634" s="199" t="s">
        <v>214</v>
      </c>
      <c r="E1634" s="199"/>
      <c r="F1634" s="200">
        <v>30.135000000000002</v>
      </c>
      <c r="G1634" s="199"/>
      <c r="H1634" s="199" t="s">
        <v>171</v>
      </c>
      <c r="I1634" s="199" t="s">
        <v>220</v>
      </c>
      <c r="J1634" s="201">
        <v>23800</v>
      </c>
      <c r="K1634" s="201">
        <v>1904</v>
      </c>
      <c r="L1634" s="202">
        <v>8</v>
      </c>
      <c r="M1634" s="201">
        <v>1180</v>
      </c>
      <c r="N1634" s="202">
        <v>62</v>
      </c>
      <c r="O1634" s="201">
        <v>228</v>
      </c>
      <c r="P1634" s="202">
        <v>12</v>
      </c>
      <c r="Q1634" s="201">
        <v>137</v>
      </c>
      <c r="R1634" s="202">
        <v>7.2</v>
      </c>
      <c r="S1634" s="201">
        <v>358</v>
      </c>
      <c r="T1634" s="202">
        <v>18.8</v>
      </c>
      <c r="U1634" s="203">
        <v>206</v>
      </c>
      <c r="V1634" s="203">
        <v>21</v>
      </c>
      <c r="W1634" s="199" t="s">
        <v>169</v>
      </c>
    </row>
    <row r="1635" spans="1:23" x14ac:dyDescent="0.25">
      <c r="A1635" s="199" t="s">
        <v>376</v>
      </c>
      <c r="B1635" s="199"/>
      <c r="C1635" s="199" t="s">
        <v>359</v>
      </c>
      <c r="D1635" s="199" t="s">
        <v>360</v>
      </c>
      <c r="E1635" s="199"/>
      <c r="F1635" s="200">
        <v>14.641</v>
      </c>
      <c r="G1635" s="199"/>
      <c r="H1635" s="199" t="s">
        <v>167</v>
      </c>
      <c r="I1635" s="6" t="s">
        <v>1514</v>
      </c>
      <c r="J1635" s="201">
        <v>174000</v>
      </c>
      <c r="K1635" s="201">
        <v>11310</v>
      </c>
      <c r="L1635" s="202">
        <v>6.5</v>
      </c>
      <c r="M1635" s="201">
        <v>6375</v>
      </c>
      <c r="N1635" s="202">
        <v>56.37</v>
      </c>
      <c r="O1635" s="201">
        <v>1048</v>
      </c>
      <c r="P1635" s="202">
        <v>9.27</v>
      </c>
      <c r="Q1635" s="201">
        <v>392</v>
      </c>
      <c r="R1635" s="202">
        <v>3.47</v>
      </c>
      <c r="S1635" s="201">
        <v>3494</v>
      </c>
      <c r="T1635" s="202">
        <v>30.89</v>
      </c>
      <c r="U1635" s="203">
        <v>1583</v>
      </c>
      <c r="V1635" s="203">
        <v>4</v>
      </c>
      <c r="W1635" s="199" t="s">
        <v>169</v>
      </c>
    </row>
    <row r="1636" spans="1:23" x14ac:dyDescent="0.25">
      <c r="A1636" s="199" t="s">
        <v>364</v>
      </c>
      <c r="B1636" s="199"/>
      <c r="C1636" s="199" t="s">
        <v>359</v>
      </c>
      <c r="D1636" s="199" t="s">
        <v>360</v>
      </c>
      <c r="E1636" s="199"/>
      <c r="F1636" s="200">
        <v>3.1720000000000002</v>
      </c>
      <c r="G1636" s="199"/>
      <c r="H1636" s="199" t="s">
        <v>171</v>
      </c>
      <c r="I1636" s="199" t="s">
        <v>1514</v>
      </c>
      <c r="J1636" s="201">
        <v>164000</v>
      </c>
      <c r="K1636" s="201">
        <v>4428</v>
      </c>
      <c r="L1636" s="202">
        <v>2.7</v>
      </c>
      <c r="M1636" s="201">
        <v>3675</v>
      </c>
      <c r="N1636" s="202">
        <v>83</v>
      </c>
      <c r="O1636" s="201">
        <v>376</v>
      </c>
      <c r="P1636" s="202">
        <v>8.5</v>
      </c>
      <c r="Q1636" s="201">
        <v>102</v>
      </c>
      <c r="R1636" s="202">
        <v>2.2999999999999998</v>
      </c>
      <c r="S1636" s="201">
        <v>275</v>
      </c>
      <c r="T1636" s="202">
        <v>6.2</v>
      </c>
      <c r="U1636" s="203">
        <v>273</v>
      </c>
      <c r="V1636" s="203">
        <v>81</v>
      </c>
      <c r="W1636" s="199" t="s">
        <v>179</v>
      </c>
    </row>
    <row r="1637" spans="1:23" hidden="1" x14ac:dyDescent="0.25">
      <c r="A1637" s="199" t="s">
        <v>651</v>
      </c>
      <c r="B1637" s="199"/>
      <c r="C1637" s="199" t="s">
        <v>336</v>
      </c>
      <c r="D1637" s="199" t="s">
        <v>337</v>
      </c>
      <c r="E1637" s="199"/>
      <c r="F1637" s="200">
        <v>16.440000000000001</v>
      </c>
      <c r="G1637" s="199"/>
      <c r="H1637" s="199" t="s">
        <v>171</v>
      </c>
      <c r="I1637" s="199" t="s">
        <v>677</v>
      </c>
      <c r="J1637" s="201">
        <v>23600</v>
      </c>
      <c r="K1637" s="201">
        <v>2124</v>
      </c>
      <c r="L1637" s="202">
        <v>9</v>
      </c>
      <c r="M1637" s="201">
        <v>459</v>
      </c>
      <c r="N1637" s="202">
        <v>21.6</v>
      </c>
      <c r="O1637" s="201">
        <v>688</v>
      </c>
      <c r="P1637" s="202">
        <v>32.4</v>
      </c>
      <c r="Q1637" s="201">
        <v>127</v>
      </c>
      <c r="R1637" s="202">
        <v>6</v>
      </c>
      <c r="S1637" s="201">
        <v>850</v>
      </c>
      <c r="T1637" s="202">
        <v>40</v>
      </c>
      <c r="U1637" s="203">
        <v>391</v>
      </c>
      <c r="V1637" s="203">
        <v>96</v>
      </c>
      <c r="W1637" s="199" t="s">
        <v>179</v>
      </c>
    </row>
    <row r="1638" spans="1:23" x14ac:dyDescent="0.25">
      <c r="A1638" s="199" t="s">
        <v>1545</v>
      </c>
      <c r="B1638" s="199"/>
      <c r="C1638" s="199" t="s">
        <v>359</v>
      </c>
      <c r="D1638" s="199" t="s">
        <v>568</v>
      </c>
      <c r="E1638" s="199"/>
      <c r="F1638" s="200">
        <v>32.314</v>
      </c>
      <c r="G1638" s="199"/>
      <c r="H1638" s="199" t="s">
        <v>171</v>
      </c>
      <c r="I1638" s="199" t="s">
        <v>591</v>
      </c>
      <c r="J1638" s="201">
        <v>23600</v>
      </c>
      <c r="K1638" s="201">
        <v>1534</v>
      </c>
      <c r="L1638" s="202">
        <v>6.5</v>
      </c>
      <c r="M1638" s="201">
        <v>657</v>
      </c>
      <c r="N1638" s="202">
        <v>42.8</v>
      </c>
      <c r="O1638" s="201">
        <v>172</v>
      </c>
      <c r="P1638" s="202">
        <v>11.2</v>
      </c>
      <c r="Q1638" s="201">
        <v>60</v>
      </c>
      <c r="R1638" s="202">
        <v>3.9</v>
      </c>
      <c r="S1638" s="201">
        <v>646</v>
      </c>
      <c r="T1638" s="202">
        <v>42.1</v>
      </c>
      <c r="U1638" s="203">
        <v>271</v>
      </c>
      <c r="V1638" s="203">
        <v>78</v>
      </c>
      <c r="W1638" s="199" t="s">
        <v>179</v>
      </c>
    </row>
    <row r="1639" spans="1:23" hidden="1" x14ac:dyDescent="0.25">
      <c r="A1639" s="199" t="s">
        <v>1626</v>
      </c>
      <c r="B1639" s="199"/>
      <c r="C1639" s="199" t="s">
        <v>270</v>
      </c>
      <c r="D1639" s="199" t="s">
        <v>928</v>
      </c>
      <c r="E1639" s="199"/>
      <c r="F1639" s="200">
        <v>65.947000000000003</v>
      </c>
      <c r="G1639" s="199"/>
      <c r="H1639" s="199" t="s">
        <v>167</v>
      </c>
      <c r="I1639" s="199" t="s">
        <v>1746</v>
      </c>
      <c r="J1639" s="201">
        <v>23600</v>
      </c>
      <c r="K1639" s="201">
        <v>2400</v>
      </c>
      <c r="L1639" s="202">
        <v>10.17</v>
      </c>
      <c r="M1639" s="201">
        <v>1664</v>
      </c>
      <c r="N1639" s="202">
        <v>69.33</v>
      </c>
      <c r="O1639" s="201">
        <v>228</v>
      </c>
      <c r="P1639" s="202">
        <v>9.5</v>
      </c>
      <c r="Q1639" s="201">
        <v>51</v>
      </c>
      <c r="R1639" s="202">
        <v>2.13</v>
      </c>
      <c r="S1639" s="201">
        <v>457</v>
      </c>
      <c r="T1639" s="202">
        <v>19.04</v>
      </c>
      <c r="U1639" s="203">
        <v>244</v>
      </c>
      <c r="V1639" s="203">
        <v>19</v>
      </c>
      <c r="W1639" s="199" t="s">
        <v>179</v>
      </c>
    </row>
    <row r="1640" spans="1:23" hidden="1" x14ac:dyDescent="0.25">
      <c r="A1640" s="199" t="s">
        <v>2530</v>
      </c>
      <c r="B1640" s="199"/>
      <c r="C1640" s="199" t="s">
        <v>460</v>
      </c>
      <c r="D1640" s="199" t="s">
        <v>469</v>
      </c>
      <c r="E1640" s="199"/>
      <c r="F1640" s="200">
        <v>0.39600000000000002</v>
      </c>
      <c r="G1640" s="199"/>
      <c r="H1640" s="199" t="s">
        <v>167</v>
      </c>
      <c r="I1640" s="199" t="s">
        <v>1727</v>
      </c>
      <c r="J1640" s="201">
        <v>23600</v>
      </c>
      <c r="K1640" s="201">
        <v>2348</v>
      </c>
      <c r="L1640" s="202">
        <v>9.9499999999999993</v>
      </c>
      <c r="M1640" s="201">
        <v>192</v>
      </c>
      <c r="N1640" s="202">
        <v>8.17</v>
      </c>
      <c r="O1640" s="201">
        <v>121</v>
      </c>
      <c r="P1640" s="202">
        <v>5.14</v>
      </c>
      <c r="Q1640" s="201">
        <v>50</v>
      </c>
      <c r="R1640" s="202">
        <v>2.15</v>
      </c>
      <c r="S1640" s="201">
        <v>1985</v>
      </c>
      <c r="T1640" s="202">
        <v>84.55</v>
      </c>
      <c r="U1640" s="203">
        <v>710</v>
      </c>
      <c r="V1640" s="203">
        <v>5</v>
      </c>
      <c r="W1640" s="199" t="s">
        <v>169</v>
      </c>
    </row>
    <row r="1641" spans="1:23" hidden="1" x14ac:dyDescent="0.25">
      <c r="A1641" s="199" t="s">
        <v>163</v>
      </c>
      <c r="B1641" s="199"/>
      <c r="C1641" s="199" t="s">
        <v>202</v>
      </c>
      <c r="D1641" s="199" t="s">
        <v>214</v>
      </c>
      <c r="E1641" s="199"/>
      <c r="F1641" s="200">
        <v>17.873999999999999</v>
      </c>
      <c r="G1641" s="199"/>
      <c r="H1641" s="199" t="s">
        <v>171</v>
      </c>
      <c r="I1641" s="199" t="s">
        <v>218</v>
      </c>
      <c r="J1641" s="201">
        <v>23500</v>
      </c>
      <c r="K1641" s="201">
        <v>1645</v>
      </c>
      <c r="L1641" s="202">
        <v>7</v>
      </c>
      <c r="M1641" s="201">
        <v>1115</v>
      </c>
      <c r="N1641" s="202">
        <v>67.77</v>
      </c>
      <c r="O1641" s="201">
        <v>263</v>
      </c>
      <c r="P1641" s="202">
        <v>16</v>
      </c>
      <c r="Q1641" s="201">
        <v>115</v>
      </c>
      <c r="R1641" s="202">
        <v>7</v>
      </c>
      <c r="S1641" s="201">
        <v>152</v>
      </c>
      <c r="T1641" s="202">
        <v>9.23</v>
      </c>
      <c r="U1641" s="203">
        <v>133</v>
      </c>
      <c r="V1641" s="203">
        <v>21</v>
      </c>
      <c r="W1641" s="199" t="s">
        <v>169</v>
      </c>
    </row>
    <row r="1642" spans="1:23" hidden="1" x14ac:dyDescent="0.25">
      <c r="A1642" s="199" t="s">
        <v>362</v>
      </c>
      <c r="B1642" s="199"/>
      <c r="C1642" s="199" t="s">
        <v>297</v>
      </c>
      <c r="D1642" s="199" t="s">
        <v>309</v>
      </c>
      <c r="E1642" s="199" t="s">
        <v>166</v>
      </c>
      <c r="F1642" s="200">
        <v>10.484999999999999</v>
      </c>
      <c r="G1642" s="199"/>
      <c r="H1642" s="199" t="s">
        <v>167</v>
      </c>
      <c r="I1642" s="199" t="s">
        <v>538</v>
      </c>
      <c r="J1642" s="201">
        <v>23400</v>
      </c>
      <c r="K1642" s="201">
        <v>8391</v>
      </c>
      <c r="L1642" s="202">
        <v>35.86</v>
      </c>
      <c r="M1642" s="201">
        <v>2108</v>
      </c>
      <c r="N1642" s="202">
        <v>25.12</v>
      </c>
      <c r="O1642" s="201">
        <v>287</v>
      </c>
      <c r="P1642" s="202">
        <v>3.42</v>
      </c>
      <c r="Q1642" s="201">
        <v>114</v>
      </c>
      <c r="R1642" s="202">
        <v>1.36</v>
      </c>
      <c r="S1642" s="201">
        <v>5882</v>
      </c>
      <c r="T1642" s="202">
        <v>70.099999999999994</v>
      </c>
      <c r="U1642" s="203">
        <v>2146</v>
      </c>
      <c r="V1642" s="203">
        <v>20</v>
      </c>
      <c r="W1642" s="199" t="s">
        <v>169</v>
      </c>
    </row>
    <row r="1643" spans="1:23" hidden="1" x14ac:dyDescent="0.25">
      <c r="A1643" s="199" t="s">
        <v>362</v>
      </c>
      <c r="B1643" s="199"/>
      <c r="C1643" s="199" t="s">
        <v>297</v>
      </c>
      <c r="D1643" s="199" t="s">
        <v>309</v>
      </c>
      <c r="E1643" s="199" t="s">
        <v>166</v>
      </c>
      <c r="F1643" s="200">
        <v>11.17</v>
      </c>
      <c r="G1643" s="199"/>
      <c r="H1643" s="199" t="s">
        <v>192</v>
      </c>
      <c r="I1643" s="199" t="s">
        <v>539</v>
      </c>
      <c r="J1643" s="201">
        <v>23400</v>
      </c>
      <c r="K1643" s="201">
        <v>8391</v>
      </c>
      <c r="L1643" s="202">
        <v>35.86</v>
      </c>
      <c r="M1643" s="201">
        <v>2108</v>
      </c>
      <c r="N1643" s="202">
        <v>25.12</v>
      </c>
      <c r="O1643" s="201">
        <v>287</v>
      </c>
      <c r="P1643" s="202">
        <v>3.42</v>
      </c>
      <c r="Q1643" s="201">
        <v>114</v>
      </c>
      <c r="R1643" s="202">
        <v>1.36</v>
      </c>
      <c r="S1643" s="201">
        <v>5882</v>
      </c>
      <c r="T1643" s="202">
        <v>70.099999999999994</v>
      </c>
      <c r="U1643" s="203">
        <v>2146</v>
      </c>
      <c r="V1643" s="203">
        <v>20</v>
      </c>
      <c r="W1643" s="199" t="s">
        <v>169</v>
      </c>
    </row>
    <row r="1644" spans="1:23" hidden="1" x14ac:dyDescent="0.25">
      <c r="A1644" s="199" t="s">
        <v>1226</v>
      </c>
      <c r="B1644" s="199"/>
      <c r="C1644" s="199" t="s">
        <v>428</v>
      </c>
      <c r="D1644" s="199" t="s">
        <v>1025</v>
      </c>
      <c r="E1644" s="199"/>
      <c r="F1644" s="200">
        <v>21.83</v>
      </c>
      <c r="G1644" s="199"/>
      <c r="H1644" s="199" t="s">
        <v>171</v>
      </c>
      <c r="I1644" s="199" t="s">
        <v>1230</v>
      </c>
      <c r="J1644" s="201">
        <v>23400</v>
      </c>
      <c r="K1644" s="201">
        <v>2200</v>
      </c>
      <c r="L1644" s="202">
        <v>9.4</v>
      </c>
      <c r="M1644" s="201">
        <v>1320</v>
      </c>
      <c r="N1644" s="202">
        <v>60</v>
      </c>
      <c r="O1644" s="201">
        <v>132</v>
      </c>
      <c r="P1644" s="202">
        <v>6</v>
      </c>
      <c r="Q1644" s="201">
        <v>88</v>
      </c>
      <c r="R1644" s="202">
        <v>4</v>
      </c>
      <c r="S1644" s="201">
        <v>660</v>
      </c>
      <c r="T1644" s="202">
        <v>30</v>
      </c>
      <c r="U1644" s="203">
        <v>299</v>
      </c>
      <c r="V1644" s="203">
        <v>20</v>
      </c>
      <c r="W1644" s="199" t="s">
        <v>169</v>
      </c>
    </row>
    <row r="1645" spans="1:23" x14ac:dyDescent="0.25">
      <c r="A1645" s="199" t="s">
        <v>364</v>
      </c>
      <c r="B1645" s="199"/>
      <c r="C1645" s="199" t="s">
        <v>359</v>
      </c>
      <c r="D1645" s="199" t="s">
        <v>360</v>
      </c>
      <c r="E1645" s="199"/>
      <c r="F1645" s="200">
        <v>3.1720000000000002</v>
      </c>
      <c r="G1645" s="199"/>
      <c r="H1645" s="199" t="s">
        <v>167</v>
      </c>
      <c r="I1645" s="199" t="s">
        <v>1514</v>
      </c>
      <c r="J1645" s="201">
        <v>159000</v>
      </c>
      <c r="K1645" s="201">
        <v>6678</v>
      </c>
      <c r="L1645" s="202">
        <v>4.2</v>
      </c>
      <c r="M1645" s="201">
        <v>5409</v>
      </c>
      <c r="N1645" s="202">
        <v>81</v>
      </c>
      <c r="O1645" s="201">
        <v>474</v>
      </c>
      <c r="P1645" s="202">
        <v>7.1</v>
      </c>
      <c r="Q1645" s="201">
        <v>194</v>
      </c>
      <c r="R1645" s="202">
        <v>2.9</v>
      </c>
      <c r="S1645" s="201">
        <v>601</v>
      </c>
      <c r="T1645" s="202">
        <v>9</v>
      </c>
      <c r="U1645" s="203">
        <v>469</v>
      </c>
      <c r="V1645" s="203">
        <v>80</v>
      </c>
      <c r="W1645" s="199" t="s">
        <v>169</v>
      </c>
    </row>
    <row r="1646" spans="1:23" hidden="1" x14ac:dyDescent="0.25">
      <c r="A1646" s="199" t="s">
        <v>2201</v>
      </c>
      <c r="B1646" s="199"/>
      <c r="C1646" s="199" t="s">
        <v>428</v>
      </c>
      <c r="D1646" s="199" t="s">
        <v>436</v>
      </c>
      <c r="E1646" s="199" t="s">
        <v>166</v>
      </c>
      <c r="F1646" s="200">
        <v>8.8970000000000002</v>
      </c>
      <c r="G1646" s="199"/>
      <c r="H1646" s="199" t="s">
        <v>167</v>
      </c>
      <c r="I1646" s="199" t="s">
        <v>437</v>
      </c>
      <c r="J1646" s="201">
        <v>23400</v>
      </c>
      <c r="K1646" s="201">
        <v>2516</v>
      </c>
      <c r="L1646" s="202">
        <v>10.75</v>
      </c>
      <c r="M1646" s="201">
        <v>1119</v>
      </c>
      <c r="N1646" s="202">
        <v>44.47</v>
      </c>
      <c r="O1646" s="201">
        <v>140</v>
      </c>
      <c r="P1646" s="202">
        <v>5.55</v>
      </c>
      <c r="Q1646" s="201">
        <v>73</v>
      </c>
      <c r="R1646" s="202">
        <v>2.92</v>
      </c>
      <c r="S1646" s="201">
        <v>1184</v>
      </c>
      <c r="T1646" s="202">
        <v>47.06</v>
      </c>
      <c r="U1646" s="203">
        <v>471</v>
      </c>
      <c r="V1646" s="203">
        <v>21</v>
      </c>
      <c r="W1646" s="199" t="s">
        <v>179</v>
      </c>
    </row>
    <row r="1647" spans="1:23" hidden="1" x14ac:dyDescent="0.25">
      <c r="A1647" s="199" t="s">
        <v>362</v>
      </c>
      <c r="B1647" s="199"/>
      <c r="C1647" s="199" t="s">
        <v>297</v>
      </c>
      <c r="D1647" s="199" t="s">
        <v>498</v>
      </c>
      <c r="E1647" s="199" t="s">
        <v>166</v>
      </c>
      <c r="F1647" s="200">
        <v>24.08</v>
      </c>
      <c r="G1647" s="199"/>
      <c r="H1647" s="199" t="s">
        <v>167</v>
      </c>
      <c r="I1647" s="199" t="s">
        <v>515</v>
      </c>
      <c r="J1647" s="201">
        <v>23300</v>
      </c>
      <c r="K1647" s="201">
        <v>8346</v>
      </c>
      <c r="L1647" s="202">
        <v>35.82</v>
      </c>
      <c r="M1647" s="201">
        <v>2201</v>
      </c>
      <c r="N1647" s="202">
        <v>26.37</v>
      </c>
      <c r="O1647" s="201">
        <v>225</v>
      </c>
      <c r="P1647" s="202">
        <v>2.7</v>
      </c>
      <c r="Q1647" s="201">
        <v>106</v>
      </c>
      <c r="R1647" s="202">
        <v>1.27</v>
      </c>
      <c r="S1647" s="201">
        <v>5814</v>
      </c>
      <c r="T1647" s="202">
        <v>69.66</v>
      </c>
      <c r="U1647" s="203">
        <v>2119</v>
      </c>
      <c r="V1647" s="203">
        <v>20</v>
      </c>
      <c r="W1647" s="199" t="s">
        <v>169</v>
      </c>
    </row>
    <row r="1648" spans="1:23" hidden="1" x14ac:dyDescent="0.25">
      <c r="A1648" s="199" t="s">
        <v>362</v>
      </c>
      <c r="B1648" s="199"/>
      <c r="C1648" s="199" t="s">
        <v>297</v>
      </c>
      <c r="D1648" s="199" t="s">
        <v>498</v>
      </c>
      <c r="E1648" s="199" t="s">
        <v>166</v>
      </c>
      <c r="F1648" s="200">
        <v>24.082000000000001</v>
      </c>
      <c r="G1648" s="199"/>
      <c r="H1648" s="199" t="s">
        <v>167</v>
      </c>
      <c r="I1648" s="199" t="s">
        <v>516</v>
      </c>
      <c r="J1648" s="201">
        <v>23300</v>
      </c>
      <c r="K1648" s="201">
        <v>8346</v>
      </c>
      <c r="L1648" s="202">
        <v>35.82</v>
      </c>
      <c r="M1648" s="201">
        <v>2201</v>
      </c>
      <c r="N1648" s="202">
        <v>26.37</v>
      </c>
      <c r="O1648" s="201">
        <v>225</v>
      </c>
      <c r="P1648" s="202">
        <v>2.7</v>
      </c>
      <c r="Q1648" s="201">
        <v>106</v>
      </c>
      <c r="R1648" s="202">
        <v>1.27</v>
      </c>
      <c r="S1648" s="201">
        <v>5814</v>
      </c>
      <c r="T1648" s="202">
        <v>69.66</v>
      </c>
      <c r="U1648" s="203">
        <v>2119</v>
      </c>
      <c r="V1648" s="203">
        <v>20</v>
      </c>
      <c r="W1648" s="199" t="s">
        <v>169</v>
      </c>
    </row>
    <row r="1649" spans="1:23" hidden="1" x14ac:dyDescent="0.25">
      <c r="A1649" s="199" t="s">
        <v>854</v>
      </c>
      <c r="B1649" s="199"/>
      <c r="C1649" s="199" t="s">
        <v>244</v>
      </c>
      <c r="D1649" s="199" t="s">
        <v>662</v>
      </c>
      <c r="E1649" s="199"/>
      <c r="F1649" s="200">
        <v>24.594999999999999</v>
      </c>
      <c r="G1649" s="199"/>
      <c r="H1649" s="199" t="s">
        <v>171</v>
      </c>
      <c r="I1649" s="199" t="s">
        <v>866</v>
      </c>
      <c r="J1649" s="201">
        <v>23300</v>
      </c>
      <c r="K1649" s="201">
        <v>1447</v>
      </c>
      <c r="L1649" s="202">
        <v>6.21</v>
      </c>
      <c r="M1649" s="201">
        <v>695</v>
      </c>
      <c r="N1649" s="202">
        <v>48.01</v>
      </c>
      <c r="O1649" s="201">
        <v>180</v>
      </c>
      <c r="P1649" s="202">
        <v>12.46</v>
      </c>
      <c r="Q1649" s="201">
        <v>54</v>
      </c>
      <c r="R1649" s="202">
        <v>3.7</v>
      </c>
      <c r="S1649" s="201">
        <v>518</v>
      </c>
      <c r="T1649" s="202">
        <v>35.82</v>
      </c>
      <c r="U1649" s="203">
        <v>228</v>
      </c>
      <c r="V1649" s="203">
        <v>8</v>
      </c>
      <c r="W1649" s="199" t="s">
        <v>179</v>
      </c>
    </row>
    <row r="1650" spans="1:23" hidden="1" x14ac:dyDescent="0.25">
      <c r="A1650" s="199" t="s">
        <v>163</v>
      </c>
      <c r="B1650" s="199"/>
      <c r="C1650" s="199" t="s">
        <v>202</v>
      </c>
      <c r="D1650" s="199" t="s">
        <v>223</v>
      </c>
      <c r="E1650" s="199" t="s">
        <v>166</v>
      </c>
      <c r="F1650" s="200">
        <v>90.978999999999999</v>
      </c>
      <c r="G1650" s="199"/>
      <c r="H1650" s="199" t="s">
        <v>167</v>
      </c>
      <c r="I1650" s="199" t="s">
        <v>233</v>
      </c>
      <c r="J1650" s="201">
        <v>23200</v>
      </c>
      <c r="K1650" s="201">
        <v>2088</v>
      </c>
      <c r="L1650" s="202">
        <v>9</v>
      </c>
      <c r="M1650" s="201">
        <v>940</v>
      </c>
      <c r="N1650" s="202">
        <v>45</v>
      </c>
      <c r="O1650" s="201">
        <v>292</v>
      </c>
      <c r="P1650" s="202">
        <v>14</v>
      </c>
      <c r="Q1650" s="201">
        <v>125</v>
      </c>
      <c r="R1650" s="202">
        <v>6</v>
      </c>
      <c r="S1650" s="201">
        <v>731</v>
      </c>
      <c r="T1650" s="202">
        <v>35</v>
      </c>
      <c r="U1650" s="203">
        <v>330</v>
      </c>
      <c r="V1650" s="203">
        <v>17</v>
      </c>
      <c r="W1650" s="199" t="s">
        <v>169</v>
      </c>
    </row>
    <row r="1651" spans="1:23" hidden="1" x14ac:dyDescent="0.25">
      <c r="A1651" s="199" t="s">
        <v>1503</v>
      </c>
      <c r="B1651" s="199"/>
      <c r="C1651" s="199" t="s">
        <v>244</v>
      </c>
      <c r="D1651" s="199" t="s">
        <v>245</v>
      </c>
      <c r="E1651" s="199"/>
      <c r="F1651" s="200">
        <v>5.1909999999999998</v>
      </c>
      <c r="G1651" s="199"/>
      <c r="H1651" s="199" t="s">
        <v>167</v>
      </c>
      <c r="I1651" s="199" t="s">
        <v>1505</v>
      </c>
      <c r="J1651" s="201">
        <v>23200</v>
      </c>
      <c r="K1651" s="201">
        <v>1253</v>
      </c>
      <c r="L1651" s="202">
        <v>5.4</v>
      </c>
      <c r="M1651" s="201">
        <v>565</v>
      </c>
      <c r="N1651" s="202">
        <v>45.1</v>
      </c>
      <c r="O1651" s="201">
        <v>159</v>
      </c>
      <c r="P1651" s="202">
        <v>12.7</v>
      </c>
      <c r="Q1651" s="201">
        <v>5</v>
      </c>
      <c r="R1651" s="202">
        <v>0.4</v>
      </c>
      <c r="S1651" s="201">
        <v>524</v>
      </c>
      <c r="T1651" s="202">
        <v>41.8</v>
      </c>
      <c r="U1651" s="203">
        <v>216</v>
      </c>
      <c r="V1651" s="203">
        <v>94</v>
      </c>
      <c r="W1651" s="199" t="s">
        <v>179</v>
      </c>
    </row>
    <row r="1652" spans="1:23" hidden="1" x14ac:dyDescent="0.25">
      <c r="A1652" s="199" t="s">
        <v>1034</v>
      </c>
      <c r="B1652" s="199"/>
      <c r="C1652" s="199" t="s">
        <v>297</v>
      </c>
      <c r="D1652" s="199" t="s">
        <v>498</v>
      </c>
      <c r="E1652" s="199" t="s">
        <v>166</v>
      </c>
      <c r="F1652" s="200">
        <v>2.1309999999999998</v>
      </c>
      <c r="G1652" s="199"/>
      <c r="H1652" s="199" t="s">
        <v>167</v>
      </c>
      <c r="I1652" s="199" t="s">
        <v>1040</v>
      </c>
      <c r="J1652" s="201">
        <v>23100</v>
      </c>
      <c r="K1652" s="201">
        <v>444</v>
      </c>
      <c r="L1652" s="202">
        <v>1.92</v>
      </c>
      <c r="M1652" s="201">
        <v>193</v>
      </c>
      <c r="N1652" s="202">
        <v>43.56</v>
      </c>
      <c r="O1652" s="201">
        <v>97</v>
      </c>
      <c r="P1652" s="202">
        <v>21.88</v>
      </c>
      <c r="Q1652" s="201">
        <v>15</v>
      </c>
      <c r="R1652" s="202">
        <v>3.48</v>
      </c>
      <c r="S1652" s="201">
        <v>138</v>
      </c>
      <c r="T1652" s="202">
        <v>31.08</v>
      </c>
      <c r="U1652" s="203">
        <v>65</v>
      </c>
      <c r="V1652" s="203">
        <v>20</v>
      </c>
      <c r="W1652" s="199" t="s">
        <v>169</v>
      </c>
    </row>
    <row r="1653" spans="1:23" hidden="1" x14ac:dyDescent="0.25">
      <c r="A1653" s="199" t="s">
        <v>1285</v>
      </c>
      <c r="B1653" s="199"/>
      <c r="C1653" s="199" t="s">
        <v>293</v>
      </c>
      <c r="D1653" s="199" t="s">
        <v>636</v>
      </c>
      <c r="E1653" s="199"/>
      <c r="F1653" s="200">
        <v>41.338000000000001</v>
      </c>
      <c r="G1653" s="199"/>
      <c r="H1653" s="199" t="s">
        <v>167</v>
      </c>
      <c r="I1653" s="199" t="s">
        <v>1294</v>
      </c>
      <c r="J1653" s="201">
        <v>23100</v>
      </c>
      <c r="K1653" s="201">
        <v>2772</v>
      </c>
      <c r="L1653" s="202">
        <v>12</v>
      </c>
      <c r="M1653" s="201">
        <v>2168</v>
      </c>
      <c r="N1653" s="202">
        <v>78.2</v>
      </c>
      <c r="O1653" s="201">
        <v>241</v>
      </c>
      <c r="P1653" s="202">
        <v>8.6999999999999993</v>
      </c>
      <c r="Q1653" s="201">
        <v>161</v>
      </c>
      <c r="R1653" s="202">
        <v>5.8</v>
      </c>
      <c r="S1653" s="201">
        <v>202</v>
      </c>
      <c r="T1653" s="202">
        <v>7.3</v>
      </c>
      <c r="U1653" s="203">
        <v>191</v>
      </c>
      <c r="V1653" s="203">
        <v>79</v>
      </c>
      <c r="W1653" s="199" t="s">
        <v>169</v>
      </c>
    </row>
    <row r="1654" spans="1:23" hidden="1" x14ac:dyDescent="0.25">
      <c r="A1654" s="199" t="s">
        <v>1177</v>
      </c>
      <c r="B1654" s="199"/>
      <c r="C1654" s="199" t="s">
        <v>336</v>
      </c>
      <c r="D1654" s="199" t="s">
        <v>442</v>
      </c>
      <c r="E1654" s="199"/>
      <c r="F1654" s="200">
        <v>14.78</v>
      </c>
      <c r="G1654" s="199"/>
      <c r="H1654" s="199" t="s">
        <v>167</v>
      </c>
      <c r="I1654" s="199" t="s">
        <v>1178</v>
      </c>
      <c r="J1654" s="201">
        <v>23000</v>
      </c>
      <c r="K1654" s="201">
        <v>1150</v>
      </c>
      <c r="L1654" s="202">
        <v>5</v>
      </c>
      <c r="M1654" s="201">
        <v>230</v>
      </c>
      <c r="N1654" s="202">
        <v>20</v>
      </c>
      <c r="O1654" s="201">
        <v>334</v>
      </c>
      <c r="P1654" s="202">
        <v>29</v>
      </c>
      <c r="Q1654" s="201">
        <v>219</v>
      </c>
      <c r="R1654" s="202">
        <v>19</v>
      </c>
      <c r="S1654" s="201">
        <v>368</v>
      </c>
      <c r="T1654" s="202">
        <v>32</v>
      </c>
      <c r="U1654" s="203">
        <v>198</v>
      </c>
      <c r="V1654" s="203">
        <v>98</v>
      </c>
      <c r="W1654" s="199" t="s">
        <v>179</v>
      </c>
    </row>
    <row r="1655" spans="1:23" hidden="1" x14ac:dyDescent="0.25">
      <c r="A1655" s="199" t="s">
        <v>1250</v>
      </c>
      <c r="B1655" s="199"/>
      <c r="C1655" s="199" t="s">
        <v>460</v>
      </c>
      <c r="D1655" s="199" t="s">
        <v>877</v>
      </c>
      <c r="E1655" s="199"/>
      <c r="F1655" s="200">
        <v>13.901</v>
      </c>
      <c r="G1655" s="199"/>
      <c r="H1655" s="199" t="s">
        <v>167</v>
      </c>
      <c r="I1655" s="199" t="s">
        <v>1256</v>
      </c>
      <c r="J1655" s="201">
        <v>23000</v>
      </c>
      <c r="K1655" s="201">
        <v>3406</v>
      </c>
      <c r="L1655" s="202">
        <v>14.81</v>
      </c>
      <c r="M1655" s="201">
        <v>1297</v>
      </c>
      <c r="N1655" s="202">
        <v>38.08</v>
      </c>
      <c r="O1655" s="201">
        <v>432</v>
      </c>
      <c r="P1655" s="202">
        <v>12.69</v>
      </c>
      <c r="Q1655" s="201">
        <v>223</v>
      </c>
      <c r="R1655" s="202">
        <v>6.54</v>
      </c>
      <c r="S1655" s="201">
        <v>1454</v>
      </c>
      <c r="T1655" s="202">
        <v>42.69</v>
      </c>
      <c r="U1655" s="203">
        <v>620</v>
      </c>
      <c r="V1655" s="203">
        <v>7</v>
      </c>
      <c r="W1655" s="199" t="s">
        <v>169</v>
      </c>
    </row>
    <row r="1656" spans="1:23" hidden="1" x14ac:dyDescent="0.25">
      <c r="A1656" s="199" t="s">
        <v>1421</v>
      </c>
      <c r="B1656" s="199"/>
      <c r="C1656" s="199" t="s">
        <v>293</v>
      </c>
      <c r="D1656" s="199" t="s">
        <v>636</v>
      </c>
      <c r="E1656" s="199" t="s">
        <v>166</v>
      </c>
      <c r="F1656" s="200">
        <v>16.744</v>
      </c>
      <c r="G1656" s="199"/>
      <c r="H1656" s="199" t="s">
        <v>171</v>
      </c>
      <c r="I1656" s="199" t="s">
        <v>1430</v>
      </c>
      <c r="J1656" s="201">
        <v>23000</v>
      </c>
      <c r="K1656" s="201">
        <v>4425</v>
      </c>
      <c r="L1656" s="202">
        <v>19.239999999999998</v>
      </c>
      <c r="M1656" s="201">
        <v>919</v>
      </c>
      <c r="N1656" s="202">
        <v>20.77</v>
      </c>
      <c r="O1656" s="201">
        <v>180</v>
      </c>
      <c r="P1656" s="202">
        <v>4.07</v>
      </c>
      <c r="Q1656" s="201">
        <v>74</v>
      </c>
      <c r="R1656" s="202">
        <v>1.67</v>
      </c>
      <c r="S1656" s="201">
        <v>3252</v>
      </c>
      <c r="T1656" s="202">
        <v>73.489999999999995</v>
      </c>
      <c r="U1656" s="203">
        <v>1182</v>
      </c>
      <c r="V1656" s="203">
        <v>18</v>
      </c>
      <c r="W1656" s="199" t="s">
        <v>179</v>
      </c>
    </row>
    <row r="1657" spans="1:23" hidden="1" x14ac:dyDescent="0.25">
      <c r="A1657" s="199" t="s">
        <v>1833</v>
      </c>
      <c r="B1657" s="199"/>
      <c r="C1657" s="199" t="s">
        <v>244</v>
      </c>
      <c r="D1657" s="199" t="s">
        <v>264</v>
      </c>
      <c r="E1657" s="199"/>
      <c r="F1657" s="200">
        <v>35.04</v>
      </c>
      <c r="G1657" s="199"/>
      <c r="H1657" s="199" t="s">
        <v>167</v>
      </c>
      <c r="I1657" s="199" t="s">
        <v>1842</v>
      </c>
      <c r="J1657" s="201">
        <v>23000</v>
      </c>
      <c r="K1657" s="201">
        <v>1532</v>
      </c>
      <c r="L1657" s="202">
        <v>6.66</v>
      </c>
      <c r="M1657" s="201">
        <v>746</v>
      </c>
      <c r="N1657" s="202">
        <v>48.68</v>
      </c>
      <c r="O1657" s="201">
        <v>176</v>
      </c>
      <c r="P1657" s="202">
        <v>11.51</v>
      </c>
      <c r="Q1657" s="201">
        <v>69</v>
      </c>
      <c r="R1657" s="202">
        <v>4.49</v>
      </c>
      <c r="S1657" s="201">
        <v>541</v>
      </c>
      <c r="T1657" s="202">
        <v>35.32</v>
      </c>
      <c r="U1657" s="203">
        <v>239</v>
      </c>
      <c r="V1657" s="203">
        <v>2</v>
      </c>
      <c r="W1657" s="199" t="s">
        <v>179</v>
      </c>
    </row>
    <row r="1658" spans="1:23" hidden="1" x14ac:dyDescent="0.25">
      <c r="A1658" s="199" t="s">
        <v>2089</v>
      </c>
      <c r="B1658" s="199"/>
      <c r="C1658" s="199" t="s">
        <v>202</v>
      </c>
      <c r="D1658" s="199" t="s">
        <v>203</v>
      </c>
      <c r="E1658" s="199"/>
      <c r="F1658" s="200">
        <v>8.9269999999999996</v>
      </c>
      <c r="G1658" s="199"/>
      <c r="H1658" s="199" t="s">
        <v>171</v>
      </c>
      <c r="I1658" s="199" t="s">
        <v>1946</v>
      </c>
      <c r="J1658" s="201">
        <v>23000</v>
      </c>
      <c r="K1658" s="201">
        <v>1840</v>
      </c>
      <c r="L1658" s="202">
        <v>8</v>
      </c>
      <c r="M1658" s="201">
        <v>570</v>
      </c>
      <c r="N1658" s="202">
        <v>31</v>
      </c>
      <c r="O1658" s="201">
        <v>147</v>
      </c>
      <c r="P1658" s="202">
        <v>8</v>
      </c>
      <c r="Q1658" s="201">
        <v>92</v>
      </c>
      <c r="R1658" s="202">
        <v>5</v>
      </c>
      <c r="S1658" s="201">
        <v>1030</v>
      </c>
      <c r="T1658" s="202">
        <v>56</v>
      </c>
      <c r="U1658" s="203">
        <v>402</v>
      </c>
      <c r="V1658" s="203">
        <v>18</v>
      </c>
      <c r="W1658" s="199" t="s">
        <v>169</v>
      </c>
    </row>
    <row r="1659" spans="1:23" hidden="1" x14ac:dyDescent="0.25">
      <c r="A1659" s="199" t="s">
        <v>1930</v>
      </c>
      <c r="B1659" s="199"/>
      <c r="C1659" s="199" t="s">
        <v>164</v>
      </c>
      <c r="D1659" s="199" t="s">
        <v>165</v>
      </c>
      <c r="E1659" s="199"/>
      <c r="F1659" s="200">
        <v>0</v>
      </c>
      <c r="G1659" s="199"/>
      <c r="H1659" s="199" t="s">
        <v>167</v>
      </c>
      <c r="I1659" s="199" t="s">
        <v>1931</v>
      </c>
      <c r="J1659" s="201">
        <v>22900</v>
      </c>
      <c r="K1659" s="201">
        <v>781</v>
      </c>
      <c r="L1659" s="202">
        <v>3.41</v>
      </c>
      <c r="M1659" s="201">
        <v>548</v>
      </c>
      <c r="N1659" s="202">
        <v>70.14</v>
      </c>
      <c r="O1659" s="201">
        <v>136</v>
      </c>
      <c r="P1659" s="202">
        <v>17.43</v>
      </c>
      <c r="Q1659" s="201">
        <v>35</v>
      </c>
      <c r="R1659" s="202">
        <v>4.43</v>
      </c>
      <c r="S1659" s="201">
        <v>62</v>
      </c>
      <c r="T1659" s="202">
        <v>8</v>
      </c>
      <c r="U1659" s="203">
        <v>58</v>
      </c>
      <c r="V1659" s="203">
        <v>18</v>
      </c>
      <c r="W1659" s="199" t="s">
        <v>169</v>
      </c>
    </row>
    <row r="1660" spans="1:23" hidden="1" x14ac:dyDescent="0.25">
      <c r="A1660" s="199" t="s">
        <v>362</v>
      </c>
      <c r="B1660" s="199"/>
      <c r="C1660" s="199" t="s">
        <v>336</v>
      </c>
      <c r="D1660" s="199" t="s">
        <v>337</v>
      </c>
      <c r="E1660" s="199"/>
      <c r="F1660" s="200">
        <v>0.68</v>
      </c>
      <c r="G1660" s="199" t="s">
        <v>166</v>
      </c>
      <c r="H1660" s="199" t="s">
        <v>167</v>
      </c>
      <c r="I1660" s="199" t="s">
        <v>447</v>
      </c>
      <c r="J1660" s="201">
        <v>22700</v>
      </c>
      <c r="K1660" s="201">
        <v>5630</v>
      </c>
      <c r="L1660" s="202">
        <v>24.8</v>
      </c>
      <c r="M1660" s="201">
        <v>929</v>
      </c>
      <c r="N1660" s="202">
        <v>16.5</v>
      </c>
      <c r="O1660" s="201">
        <v>118</v>
      </c>
      <c r="P1660" s="202">
        <v>2.1</v>
      </c>
      <c r="Q1660" s="201">
        <v>68</v>
      </c>
      <c r="R1660" s="202">
        <v>1.2</v>
      </c>
      <c r="S1660" s="201">
        <v>4515</v>
      </c>
      <c r="T1660" s="202">
        <v>80.2</v>
      </c>
      <c r="U1660" s="203">
        <v>1611</v>
      </c>
      <c r="V1660" s="203">
        <v>4</v>
      </c>
      <c r="W1660" s="199" t="s">
        <v>169</v>
      </c>
    </row>
    <row r="1661" spans="1:23" hidden="1" x14ac:dyDescent="0.25">
      <c r="A1661" s="199" t="s">
        <v>362</v>
      </c>
      <c r="B1661" s="199"/>
      <c r="C1661" s="199" t="s">
        <v>297</v>
      </c>
      <c r="D1661" s="199" t="s">
        <v>309</v>
      </c>
      <c r="E1661" s="199"/>
      <c r="F1661" s="200">
        <v>5.899</v>
      </c>
      <c r="G1661" s="199"/>
      <c r="H1661" s="199" t="s">
        <v>167</v>
      </c>
      <c r="I1661" s="199" t="s">
        <v>536</v>
      </c>
      <c r="J1661" s="201">
        <v>22700</v>
      </c>
      <c r="K1661" s="201">
        <v>8018</v>
      </c>
      <c r="L1661" s="202">
        <v>35.32</v>
      </c>
      <c r="M1661" s="201">
        <v>2014</v>
      </c>
      <c r="N1661" s="202">
        <v>25.12</v>
      </c>
      <c r="O1661" s="201">
        <v>275</v>
      </c>
      <c r="P1661" s="202">
        <v>3.43</v>
      </c>
      <c r="Q1661" s="201">
        <v>109</v>
      </c>
      <c r="R1661" s="202">
        <v>1.36</v>
      </c>
      <c r="S1661" s="201">
        <v>5620</v>
      </c>
      <c r="T1661" s="202">
        <v>70.09</v>
      </c>
      <c r="U1661" s="203">
        <v>2051</v>
      </c>
      <c r="V1661" s="203">
        <v>20</v>
      </c>
      <c r="W1661" s="199" t="s">
        <v>169</v>
      </c>
    </row>
    <row r="1662" spans="1:23" hidden="1" x14ac:dyDescent="0.25">
      <c r="A1662" s="199" t="s">
        <v>651</v>
      </c>
      <c r="B1662" s="199"/>
      <c r="C1662" s="199" t="s">
        <v>336</v>
      </c>
      <c r="D1662" s="199" t="s">
        <v>337</v>
      </c>
      <c r="E1662" s="199"/>
      <c r="F1662" s="200">
        <v>10.167</v>
      </c>
      <c r="G1662" s="199"/>
      <c r="H1662" s="199" t="s">
        <v>171</v>
      </c>
      <c r="I1662" s="199" t="s">
        <v>675</v>
      </c>
      <c r="J1662" s="201">
        <v>22700</v>
      </c>
      <c r="K1662" s="201">
        <v>3155</v>
      </c>
      <c r="L1662" s="202">
        <v>13.9</v>
      </c>
      <c r="M1662" s="201">
        <v>338</v>
      </c>
      <c r="N1662" s="202">
        <v>10.7</v>
      </c>
      <c r="O1662" s="201">
        <v>489</v>
      </c>
      <c r="P1662" s="202">
        <v>15.5</v>
      </c>
      <c r="Q1662" s="201">
        <v>98</v>
      </c>
      <c r="R1662" s="202">
        <v>3.1</v>
      </c>
      <c r="S1662" s="201">
        <v>2231</v>
      </c>
      <c r="T1662" s="202">
        <v>70.7</v>
      </c>
      <c r="U1662" s="203">
        <v>841</v>
      </c>
      <c r="V1662" s="203">
        <v>96</v>
      </c>
      <c r="W1662" s="199" t="s">
        <v>179</v>
      </c>
    </row>
    <row r="1663" spans="1:23" hidden="1" x14ac:dyDescent="0.25">
      <c r="A1663" s="199" t="s">
        <v>991</v>
      </c>
      <c r="B1663" s="199"/>
      <c r="C1663" s="199" t="s">
        <v>293</v>
      </c>
      <c r="D1663" s="199" t="s">
        <v>294</v>
      </c>
      <c r="E1663" s="199"/>
      <c r="F1663" s="200">
        <v>0</v>
      </c>
      <c r="G1663" s="199"/>
      <c r="H1663" s="199" t="s">
        <v>167</v>
      </c>
      <c r="I1663" s="199" t="s">
        <v>992</v>
      </c>
      <c r="J1663" s="201">
        <v>22700</v>
      </c>
      <c r="K1663" s="201">
        <v>8444</v>
      </c>
      <c r="L1663" s="202">
        <v>37.200000000000003</v>
      </c>
      <c r="M1663" s="201">
        <v>925</v>
      </c>
      <c r="N1663" s="202">
        <v>10.95</v>
      </c>
      <c r="O1663" s="201">
        <v>123</v>
      </c>
      <c r="P1663" s="202">
        <v>1.46</v>
      </c>
      <c r="Q1663" s="201">
        <v>64</v>
      </c>
      <c r="R1663" s="202">
        <v>0.76</v>
      </c>
      <c r="S1663" s="201">
        <v>7333</v>
      </c>
      <c r="T1663" s="202">
        <v>86.84</v>
      </c>
      <c r="U1663" s="203">
        <v>2583</v>
      </c>
      <c r="V1663" s="203">
        <v>15</v>
      </c>
      <c r="W1663" s="199" t="s">
        <v>169</v>
      </c>
    </row>
    <row r="1664" spans="1:23" hidden="1" x14ac:dyDescent="0.25">
      <c r="A1664" s="199" t="s">
        <v>1553</v>
      </c>
      <c r="B1664" s="199"/>
      <c r="C1664" s="199" t="s">
        <v>460</v>
      </c>
      <c r="D1664" s="199" t="s">
        <v>877</v>
      </c>
      <c r="E1664" s="199"/>
      <c r="F1664" s="200">
        <v>4.38</v>
      </c>
      <c r="G1664" s="199"/>
      <c r="H1664" s="199" t="s">
        <v>171</v>
      </c>
      <c r="I1664" s="199" t="s">
        <v>1618</v>
      </c>
      <c r="J1664" s="201">
        <v>22700</v>
      </c>
      <c r="K1664" s="201">
        <v>2043</v>
      </c>
      <c r="L1664" s="202">
        <v>9</v>
      </c>
      <c r="M1664" s="201">
        <v>472</v>
      </c>
      <c r="N1664" s="202">
        <v>23.1</v>
      </c>
      <c r="O1664" s="201">
        <v>304</v>
      </c>
      <c r="P1664" s="202">
        <v>14.9</v>
      </c>
      <c r="Q1664" s="201">
        <v>194</v>
      </c>
      <c r="R1664" s="202">
        <v>9.5</v>
      </c>
      <c r="S1664" s="201">
        <v>1073</v>
      </c>
      <c r="T1664" s="202">
        <v>52.5</v>
      </c>
      <c r="U1664" s="203">
        <v>443</v>
      </c>
      <c r="V1664" s="203">
        <v>96</v>
      </c>
      <c r="W1664" s="199" t="s">
        <v>169</v>
      </c>
    </row>
    <row r="1665" spans="1:23" hidden="1" x14ac:dyDescent="0.25">
      <c r="A1665" s="199" t="s">
        <v>1626</v>
      </c>
      <c r="B1665" s="199"/>
      <c r="C1665" s="199" t="s">
        <v>270</v>
      </c>
      <c r="D1665" s="199" t="s">
        <v>271</v>
      </c>
      <c r="E1665" s="199"/>
      <c r="F1665" s="200">
        <v>30.832999999999998</v>
      </c>
      <c r="G1665" s="199"/>
      <c r="H1665" s="199" t="s">
        <v>167</v>
      </c>
      <c r="I1665" s="199" t="s">
        <v>276</v>
      </c>
      <c r="J1665" s="201">
        <v>22700</v>
      </c>
      <c r="K1665" s="201">
        <v>2792</v>
      </c>
      <c r="L1665" s="202">
        <v>12.3</v>
      </c>
      <c r="M1665" s="201">
        <v>1766</v>
      </c>
      <c r="N1665" s="202">
        <v>63.27</v>
      </c>
      <c r="O1665" s="201">
        <v>283</v>
      </c>
      <c r="P1665" s="202">
        <v>10.14</v>
      </c>
      <c r="Q1665" s="201">
        <v>148</v>
      </c>
      <c r="R1665" s="202">
        <v>5.3</v>
      </c>
      <c r="S1665" s="201">
        <v>594</v>
      </c>
      <c r="T1665" s="202">
        <v>21.28</v>
      </c>
      <c r="U1665" s="203">
        <v>315</v>
      </c>
      <c r="V1665" s="203">
        <v>21</v>
      </c>
      <c r="W1665" s="199" t="s">
        <v>179</v>
      </c>
    </row>
    <row r="1666" spans="1:23" hidden="1" x14ac:dyDescent="0.25">
      <c r="A1666" s="199" t="s">
        <v>362</v>
      </c>
      <c r="B1666" s="199"/>
      <c r="C1666" s="199" t="s">
        <v>297</v>
      </c>
      <c r="D1666" s="199" t="s">
        <v>309</v>
      </c>
      <c r="E1666" s="199" t="s">
        <v>166</v>
      </c>
      <c r="F1666" s="200">
        <v>8.4749999999999996</v>
      </c>
      <c r="G1666" s="199"/>
      <c r="H1666" s="199" t="s">
        <v>167</v>
      </c>
      <c r="I1666" s="199" t="s">
        <v>537</v>
      </c>
      <c r="J1666" s="201">
        <v>22600</v>
      </c>
      <c r="K1666" s="201">
        <v>8057</v>
      </c>
      <c r="L1666" s="202">
        <v>35.65</v>
      </c>
      <c r="M1666" s="201">
        <v>2024</v>
      </c>
      <c r="N1666" s="202">
        <v>25.12</v>
      </c>
      <c r="O1666" s="201">
        <v>276</v>
      </c>
      <c r="P1666" s="202">
        <v>3.43</v>
      </c>
      <c r="Q1666" s="201">
        <v>110</v>
      </c>
      <c r="R1666" s="202">
        <v>1.37</v>
      </c>
      <c r="S1666" s="201">
        <v>5647</v>
      </c>
      <c r="T1666" s="202">
        <v>70.09</v>
      </c>
      <c r="U1666" s="203">
        <v>2061</v>
      </c>
      <c r="V1666" s="203">
        <v>20</v>
      </c>
      <c r="W1666" s="199" t="s">
        <v>169</v>
      </c>
    </row>
    <row r="1667" spans="1:23" hidden="1" x14ac:dyDescent="0.25">
      <c r="A1667" s="199" t="s">
        <v>1626</v>
      </c>
      <c r="B1667" s="199"/>
      <c r="C1667" s="199" t="s">
        <v>202</v>
      </c>
      <c r="D1667" s="199" t="s">
        <v>203</v>
      </c>
      <c r="E1667" s="199"/>
      <c r="F1667" s="200">
        <v>62.670999999999999</v>
      </c>
      <c r="G1667" s="199"/>
      <c r="H1667" s="199" t="s">
        <v>171</v>
      </c>
      <c r="I1667" s="199" t="s">
        <v>1662</v>
      </c>
      <c r="J1667" s="201">
        <v>22600</v>
      </c>
      <c r="K1667" s="201">
        <v>3164</v>
      </c>
      <c r="L1667" s="202">
        <v>14</v>
      </c>
      <c r="M1667" s="201">
        <v>1107</v>
      </c>
      <c r="N1667" s="202">
        <v>35</v>
      </c>
      <c r="O1667" s="201">
        <v>158</v>
      </c>
      <c r="P1667" s="202">
        <v>5</v>
      </c>
      <c r="Q1667" s="201">
        <v>75</v>
      </c>
      <c r="R1667" s="202">
        <v>2.36</v>
      </c>
      <c r="S1667" s="201">
        <v>1824</v>
      </c>
      <c r="T1667" s="202">
        <v>57.64</v>
      </c>
      <c r="U1667" s="203">
        <v>694</v>
      </c>
      <c r="V1667" s="203">
        <v>18</v>
      </c>
      <c r="W1667" s="199" t="s">
        <v>169</v>
      </c>
    </row>
    <row r="1668" spans="1:23" hidden="1" x14ac:dyDescent="0.25">
      <c r="A1668" s="199" t="s">
        <v>362</v>
      </c>
      <c r="B1668" s="199"/>
      <c r="C1668" s="199" t="s">
        <v>297</v>
      </c>
      <c r="D1668" s="199" t="s">
        <v>498</v>
      </c>
      <c r="E1668" s="199" t="s">
        <v>166</v>
      </c>
      <c r="F1668" s="200">
        <v>26.035</v>
      </c>
      <c r="G1668" s="199"/>
      <c r="H1668" s="199" t="s">
        <v>167</v>
      </c>
      <c r="I1668" s="199" t="s">
        <v>517</v>
      </c>
      <c r="J1668" s="201">
        <v>22500</v>
      </c>
      <c r="K1668" s="201">
        <v>8055</v>
      </c>
      <c r="L1668" s="202">
        <v>35.799999999999997</v>
      </c>
      <c r="M1668" s="201">
        <v>2124</v>
      </c>
      <c r="N1668" s="202">
        <v>26.37</v>
      </c>
      <c r="O1668" s="201">
        <v>217</v>
      </c>
      <c r="P1668" s="202">
        <v>2.7</v>
      </c>
      <c r="Q1668" s="201">
        <v>102</v>
      </c>
      <c r="R1668" s="202">
        <v>1.27</v>
      </c>
      <c r="S1668" s="201">
        <v>5611</v>
      </c>
      <c r="T1668" s="202">
        <v>69.66</v>
      </c>
      <c r="U1668" s="203">
        <v>2045</v>
      </c>
      <c r="V1668" s="203">
        <v>20</v>
      </c>
      <c r="W1668" s="199" t="s">
        <v>169</v>
      </c>
    </row>
    <row r="1669" spans="1:23" hidden="1" x14ac:dyDescent="0.25">
      <c r="A1669" s="199" t="s">
        <v>1110</v>
      </c>
      <c r="B1669" s="199"/>
      <c r="C1669" s="199" t="s">
        <v>460</v>
      </c>
      <c r="D1669" s="199" t="s">
        <v>1090</v>
      </c>
      <c r="E1669" s="199"/>
      <c r="F1669" s="200">
        <v>80.44</v>
      </c>
      <c r="G1669" s="199"/>
      <c r="H1669" s="199" t="s">
        <v>171</v>
      </c>
      <c r="I1669" s="199" t="s">
        <v>566</v>
      </c>
      <c r="J1669" s="201">
        <v>22500</v>
      </c>
      <c r="K1669" s="201">
        <v>698</v>
      </c>
      <c r="L1669" s="202">
        <v>3.1</v>
      </c>
      <c r="M1669" s="201">
        <v>582</v>
      </c>
      <c r="N1669" s="202">
        <v>83.4</v>
      </c>
      <c r="O1669" s="201">
        <v>34</v>
      </c>
      <c r="P1669" s="202">
        <v>4.8</v>
      </c>
      <c r="Q1669" s="201">
        <v>7</v>
      </c>
      <c r="R1669" s="202">
        <v>1</v>
      </c>
      <c r="S1669" s="201">
        <v>75</v>
      </c>
      <c r="T1669" s="202">
        <v>10.8</v>
      </c>
      <c r="U1669" s="203">
        <v>50</v>
      </c>
      <c r="V1669" s="203">
        <v>83</v>
      </c>
      <c r="W1669" s="199" t="s">
        <v>179</v>
      </c>
    </row>
    <row r="1670" spans="1:23" x14ac:dyDescent="0.25">
      <c r="A1670" s="199" t="s">
        <v>374</v>
      </c>
      <c r="B1670" s="199"/>
      <c r="C1670" s="199" t="s">
        <v>359</v>
      </c>
      <c r="D1670" s="199" t="s">
        <v>360</v>
      </c>
      <c r="E1670" s="199"/>
      <c r="F1670" s="200">
        <v>2.41</v>
      </c>
      <c r="G1670" s="199"/>
      <c r="H1670" s="199" t="s">
        <v>167</v>
      </c>
      <c r="I1670" s="199" t="s">
        <v>1515</v>
      </c>
      <c r="J1670" s="201">
        <v>170000</v>
      </c>
      <c r="K1670" s="201">
        <v>4760</v>
      </c>
      <c r="L1670" s="202">
        <v>2.8</v>
      </c>
      <c r="M1670" s="201">
        <v>3718</v>
      </c>
      <c r="N1670" s="202">
        <v>78.099999999999994</v>
      </c>
      <c r="O1670" s="201">
        <v>476</v>
      </c>
      <c r="P1670" s="202">
        <v>10</v>
      </c>
      <c r="Q1670" s="201">
        <v>114</v>
      </c>
      <c r="R1670" s="202">
        <v>2.4</v>
      </c>
      <c r="S1670" s="201">
        <v>452</v>
      </c>
      <c r="T1670" s="202">
        <v>9.5</v>
      </c>
      <c r="U1670" s="203">
        <v>347</v>
      </c>
      <c r="V1670" s="203">
        <v>83</v>
      </c>
      <c r="W1670" s="199" t="s">
        <v>169</v>
      </c>
    </row>
    <row r="1671" spans="1:23" hidden="1" x14ac:dyDescent="0.25">
      <c r="A1671" s="199" t="s">
        <v>2201</v>
      </c>
      <c r="B1671" s="199"/>
      <c r="C1671" s="199" t="s">
        <v>428</v>
      </c>
      <c r="D1671" s="199" t="s">
        <v>1025</v>
      </c>
      <c r="E1671" s="199" t="s">
        <v>166</v>
      </c>
      <c r="F1671" s="200">
        <v>18.760999999999999</v>
      </c>
      <c r="G1671" s="199"/>
      <c r="H1671" s="199" t="s">
        <v>171</v>
      </c>
      <c r="I1671" s="199" t="s">
        <v>1251</v>
      </c>
      <c r="J1671" s="201">
        <v>22500</v>
      </c>
      <c r="K1671" s="201">
        <v>2439</v>
      </c>
      <c r="L1671" s="202">
        <v>10.84</v>
      </c>
      <c r="M1671" s="201">
        <v>1799</v>
      </c>
      <c r="N1671" s="202">
        <v>73.77</v>
      </c>
      <c r="O1671" s="201">
        <v>107</v>
      </c>
      <c r="P1671" s="202">
        <v>4.3899999999999997</v>
      </c>
      <c r="Q1671" s="201">
        <v>55</v>
      </c>
      <c r="R1671" s="202">
        <v>2.25</v>
      </c>
      <c r="S1671" s="201">
        <v>478</v>
      </c>
      <c r="T1671" s="202">
        <v>19.59</v>
      </c>
      <c r="U1671" s="203">
        <v>246</v>
      </c>
      <c r="V1671" s="203">
        <v>21</v>
      </c>
      <c r="W1671" s="199" t="s">
        <v>179</v>
      </c>
    </row>
    <row r="1672" spans="1:23" hidden="1" x14ac:dyDescent="0.25">
      <c r="A1672" s="199" t="s">
        <v>2530</v>
      </c>
      <c r="B1672" s="199"/>
      <c r="C1672" s="199" t="s">
        <v>460</v>
      </c>
      <c r="D1672" s="199" t="s">
        <v>469</v>
      </c>
      <c r="E1672" s="199"/>
      <c r="F1672" s="200">
        <v>0.39600000000000002</v>
      </c>
      <c r="G1672" s="199"/>
      <c r="H1672" s="199" t="s">
        <v>171</v>
      </c>
      <c r="I1672" s="199" t="s">
        <v>1727</v>
      </c>
      <c r="J1672" s="201">
        <v>22500</v>
      </c>
      <c r="K1672" s="201">
        <v>2239</v>
      </c>
      <c r="L1672" s="202">
        <v>9.9499999999999993</v>
      </c>
      <c r="M1672" s="201">
        <v>183</v>
      </c>
      <c r="N1672" s="202">
        <v>8.17</v>
      </c>
      <c r="O1672" s="201">
        <v>115</v>
      </c>
      <c r="P1672" s="202">
        <v>5.14</v>
      </c>
      <c r="Q1672" s="201">
        <v>48</v>
      </c>
      <c r="R1672" s="202">
        <v>2.15</v>
      </c>
      <c r="S1672" s="201">
        <v>1893</v>
      </c>
      <c r="T1672" s="202">
        <v>84.55</v>
      </c>
      <c r="U1672" s="203">
        <v>677</v>
      </c>
      <c r="V1672" s="203">
        <v>5</v>
      </c>
      <c r="W1672" s="199" t="s">
        <v>169</v>
      </c>
    </row>
    <row r="1673" spans="1:23" hidden="1" x14ac:dyDescent="0.25">
      <c r="A1673" s="199" t="s">
        <v>362</v>
      </c>
      <c r="B1673" s="199"/>
      <c r="C1673" s="199" t="s">
        <v>297</v>
      </c>
      <c r="D1673" s="199" t="s">
        <v>309</v>
      </c>
      <c r="E1673" s="199"/>
      <c r="F1673" s="200">
        <v>3.8410000000000002</v>
      </c>
      <c r="G1673" s="199"/>
      <c r="H1673" s="199" t="s">
        <v>167</v>
      </c>
      <c r="I1673" s="199" t="s">
        <v>535</v>
      </c>
      <c r="J1673" s="201">
        <v>22400</v>
      </c>
      <c r="K1673" s="201">
        <v>7977</v>
      </c>
      <c r="L1673" s="202">
        <v>35.61</v>
      </c>
      <c r="M1673" s="201">
        <v>2004</v>
      </c>
      <c r="N1673" s="202">
        <v>25.12</v>
      </c>
      <c r="O1673" s="201">
        <v>273</v>
      </c>
      <c r="P1673" s="202">
        <v>3.42</v>
      </c>
      <c r="Q1673" s="201">
        <v>108</v>
      </c>
      <c r="R1673" s="202">
        <v>1.35</v>
      </c>
      <c r="S1673" s="201">
        <v>5592</v>
      </c>
      <c r="T1673" s="202">
        <v>70.099999999999994</v>
      </c>
      <c r="U1673" s="203">
        <v>2040</v>
      </c>
      <c r="V1673" s="203">
        <v>20</v>
      </c>
      <c r="W1673" s="199" t="s">
        <v>169</v>
      </c>
    </row>
    <row r="1674" spans="1:23" hidden="1" x14ac:dyDescent="0.25">
      <c r="A1674" s="199" t="s">
        <v>1371</v>
      </c>
      <c r="B1674" s="199"/>
      <c r="C1674" s="199" t="s">
        <v>244</v>
      </c>
      <c r="D1674" s="199" t="s">
        <v>245</v>
      </c>
      <c r="E1674" s="199"/>
      <c r="F1674" s="200">
        <v>16.844000000000001</v>
      </c>
      <c r="G1674" s="199"/>
      <c r="H1674" s="199" t="s">
        <v>167</v>
      </c>
      <c r="I1674" s="199" t="s">
        <v>1382</v>
      </c>
      <c r="J1674" s="201">
        <v>22400</v>
      </c>
      <c r="K1674" s="201">
        <v>650</v>
      </c>
      <c r="L1674" s="202">
        <v>2.9</v>
      </c>
      <c r="M1674" s="201">
        <v>470</v>
      </c>
      <c r="N1674" s="202">
        <v>72.260000000000005</v>
      </c>
      <c r="O1674" s="201">
        <v>84</v>
      </c>
      <c r="P1674" s="202">
        <v>12.85</v>
      </c>
      <c r="Q1674" s="201">
        <v>23</v>
      </c>
      <c r="R1674" s="202">
        <v>3.61</v>
      </c>
      <c r="S1674" s="201">
        <v>73</v>
      </c>
      <c r="T1674" s="202">
        <v>11.29</v>
      </c>
      <c r="U1674" s="203">
        <v>53</v>
      </c>
      <c r="V1674" s="203">
        <v>3</v>
      </c>
      <c r="W1674" s="199" t="s">
        <v>179</v>
      </c>
    </row>
    <row r="1675" spans="1:23" hidden="1" x14ac:dyDescent="0.25">
      <c r="A1675" s="199" t="s">
        <v>1833</v>
      </c>
      <c r="B1675" s="199"/>
      <c r="C1675" s="199" t="s">
        <v>244</v>
      </c>
      <c r="D1675" s="199" t="s">
        <v>264</v>
      </c>
      <c r="E1675" s="199"/>
      <c r="F1675" s="200">
        <v>41.81</v>
      </c>
      <c r="G1675" s="199"/>
      <c r="H1675" s="199" t="s">
        <v>167</v>
      </c>
      <c r="I1675" s="199" t="s">
        <v>1844</v>
      </c>
      <c r="J1675" s="201">
        <v>22400</v>
      </c>
      <c r="K1675" s="201">
        <v>1613</v>
      </c>
      <c r="L1675" s="202">
        <v>7.2</v>
      </c>
      <c r="M1675" s="201">
        <v>670</v>
      </c>
      <c r="N1675" s="202">
        <v>41.51</v>
      </c>
      <c r="O1675" s="201">
        <v>286</v>
      </c>
      <c r="P1675" s="202">
        <v>17.71</v>
      </c>
      <c r="Q1675" s="201">
        <v>141</v>
      </c>
      <c r="R1675" s="202">
        <v>8.77</v>
      </c>
      <c r="S1675" s="201">
        <v>516</v>
      </c>
      <c r="T1675" s="202">
        <v>32.01</v>
      </c>
      <c r="U1675" s="203">
        <v>249</v>
      </c>
      <c r="V1675" s="203">
        <v>99</v>
      </c>
      <c r="W1675" s="199" t="s">
        <v>179</v>
      </c>
    </row>
    <row r="1676" spans="1:23" hidden="1" x14ac:dyDescent="0.25">
      <c r="A1676" s="199" t="s">
        <v>1833</v>
      </c>
      <c r="B1676" s="199"/>
      <c r="C1676" s="199" t="s">
        <v>244</v>
      </c>
      <c r="D1676" s="199" t="s">
        <v>264</v>
      </c>
      <c r="E1676" s="199"/>
      <c r="F1676" s="200">
        <v>44.2</v>
      </c>
      <c r="G1676" s="199"/>
      <c r="H1676" s="199" t="s">
        <v>171</v>
      </c>
      <c r="I1676" s="199" t="s">
        <v>1845</v>
      </c>
      <c r="J1676" s="201">
        <v>22400</v>
      </c>
      <c r="K1676" s="201">
        <v>1758</v>
      </c>
      <c r="L1676" s="202">
        <v>7.85</v>
      </c>
      <c r="M1676" s="201">
        <v>696</v>
      </c>
      <c r="N1676" s="202">
        <v>39.61</v>
      </c>
      <c r="O1676" s="201">
        <v>480</v>
      </c>
      <c r="P1676" s="202">
        <v>27.28</v>
      </c>
      <c r="Q1676" s="201">
        <v>104</v>
      </c>
      <c r="R1676" s="202">
        <v>5.9</v>
      </c>
      <c r="S1676" s="201">
        <v>477</v>
      </c>
      <c r="T1676" s="202">
        <v>27.14</v>
      </c>
      <c r="U1676" s="203">
        <v>248</v>
      </c>
      <c r="V1676" s="203">
        <v>2</v>
      </c>
      <c r="W1676" s="199" t="s">
        <v>179</v>
      </c>
    </row>
    <row r="1677" spans="1:23" hidden="1" x14ac:dyDescent="0.25">
      <c r="A1677" s="199" t="s">
        <v>832</v>
      </c>
      <c r="B1677" s="199"/>
      <c r="C1677" s="199" t="s">
        <v>336</v>
      </c>
      <c r="D1677" s="199" t="s">
        <v>337</v>
      </c>
      <c r="E1677" s="199"/>
      <c r="F1677" s="200">
        <v>1.1100000000000001</v>
      </c>
      <c r="G1677" s="199"/>
      <c r="H1677" s="199" t="s">
        <v>167</v>
      </c>
      <c r="I1677" s="199" t="s">
        <v>790</v>
      </c>
      <c r="J1677" s="201">
        <v>22300</v>
      </c>
      <c r="K1677" s="201">
        <v>2475</v>
      </c>
      <c r="L1677" s="202">
        <v>11.1</v>
      </c>
      <c r="M1677" s="201">
        <v>431</v>
      </c>
      <c r="N1677" s="202">
        <v>17.399999999999999</v>
      </c>
      <c r="O1677" s="201">
        <v>384</v>
      </c>
      <c r="P1677" s="202">
        <v>15.5</v>
      </c>
      <c r="Q1677" s="201">
        <v>101</v>
      </c>
      <c r="R1677" s="202">
        <v>4.0999999999999996</v>
      </c>
      <c r="S1677" s="201">
        <v>1559</v>
      </c>
      <c r="T1677" s="202">
        <v>63</v>
      </c>
      <c r="U1677" s="203">
        <v>603</v>
      </c>
      <c r="V1677" s="203">
        <v>96</v>
      </c>
      <c r="W1677" s="199" t="s">
        <v>169</v>
      </c>
    </row>
    <row r="1678" spans="1:23" hidden="1" x14ac:dyDescent="0.25">
      <c r="A1678" s="199" t="s">
        <v>1204</v>
      </c>
      <c r="B1678" s="199"/>
      <c r="C1678" s="199" t="s">
        <v>244</v>
      </c>
      <c r="D1678" s="199" t="s">
        <v>687</v>
      </c>
      <c r="E1678" s="199"/>
      <c r="F1678" s="200">
        <v>14.8</v>
      </c>
      <c r="G1678" s="199"/>
      <c r="H1678" s="199" t="s">
        <v>167</v>
      </c>
      <c r="I1678" s="199" t="s">
        <v>1205</v>
      </c>
      <c r="J1678" s="201">
        <v>22300</v>
      </c>
      <c r="K1678" s="201">
        <v>1182</v>
      </c>
      <c r="L1678" s="202">
        <v>5.3</v>
      </c>
      <c r="M1678" s="201">
        <v>506</v>
      </c>
      <c r="N1678" s="202">
        <v>42.8</v>
      </c>
      <c r="O1678" s="201">
        <v>449</v>
      </c>
      <c r="P1678" s="202">
        <v>38</v>
      </c>
      <c r="Q1678" s="201">
        <v>71</v>
      </c>
      <c r="R1678" s="202">
        <v>6</v>
      </c>
      <c r="S1678" s="201">
        <v>156</v>
      </c>
      <c r="T1678" s="202">
        <v>13.2</v>
      </c>
      <c r="U1678" s="203">
        <v>123</v>
      </c>
      <c r="V1678" s="203">
        <v>3</v>
      </c>
      <c r="W1678" s="199" t="s">
        <v>179</v>
      </c>
    </row>
    <row r="1679" spans="1:23" hidden="1" x14ac:dyDescent="0.25">
      <c r="A1679" s="199" t="s">
        <v>2162</v>
      </c>
      <c r="B1679" s="199"/>
      <c r="C1679" s="199" t="s">
        <v>244</v>
      </c>
      <c r="D1679" s="199" t="s">
        <v>687</v>
      </c>
      <c r="E1679" s="199"/>
      <c r="F1679" s="200">
        <v>5.7279999999999998</v>
      </c>
      <c r="G1679" s="199"/>
      <c r="H1679" s="199" t="s">
        <v>171</v>
      </c>
      <c r="I1679" s="199" t="s">
        <v>2163</v>
      </c>
      <c r="J1679" s="201">
        <v>22300</v>
      </c>
      <c r="K1679" s="201">
        <v>361</v>
      </c>
      <c r="L1679" s="202">
        <v>1.62</v>
      </c>
      <c r="M1679" s="201">
        <v>292</v>
      </c>
      <c r="N1679" s="202">
        <v>81.010000000000005</v>
      </c>
      <c r="O1679" s="201">
        <v>36</v>
      </c>
      <c r="P1679" s="202">
        <v>9.8699999999999992</v>
      </c>
      <c r="Q1679" s="201">
        <v>10</v>
      </c>
      <c r="R1679" s="202">
        <v>2.78</v>
      </c>
      <c r="S1679" s="201">
        <v>23</v>
      </c>
      <c r="T1679" s="202">
        <v>6.33</v>
      </c>
      <c r="U1679" s="203">
        <v>23</v>
      </c>
      <c r="V1679" s="203">
        <v>3</v>
      </c>
      <c r="W1679" s="199" t="s">
        <v>179</v>
      </c>
    </row>
    <row r="1680" spans="1:23" hidden="1" x14ac:dyDescent="0.25">
      <c r="A1680" s="199" t="s">
        <v>163</v>
      </c>
      <c r="B1680" s="199"/>
      <c r="C1680" s="199" t="s">
        <v>202</v>
      </c>
      <c r="D1680" s="199" t="s">
        <v>214</v>
      </c>
      <c r="E1680" s="199"/>
      <c r="F1680" s="200">
        <v>17.873999999999999</v>
      </c>
      <c r="G1680" s="199"/>
      <c r="H1680" s="199" t="s">
        <v>167</v>
      </c>
      <c r="I1680" s="199" t="s">
        <v>218</v>
      </c>
      <c r="J1680" s="201">
        <v>22200</v>
      </c>
      <c r="K1680" s="201">
        <v>1776</v>
      </c>
      <c r="L1680" s="202">
        <v>8</v>
      </c>
      <c r="M1680" s="201">
        <v>1204</v>
      </c>
      <c r="N1680" s="202">
        <v>67.77</v>
      </c>
      <c r="O1680" s="201">
        <v>165</v>
      </c>
      <c r="P1680" s="202">
        <v>9.27</v>
      </c>
      <c r="Q1680" s="201">
        <v>128</v>
      </c>
      <c r="R1680" s="202">
        <v>7.2</v>
      </c>
      <c r="S1680" s="201">
        <v>280</v>
      </c>
      <c r="T1680" s="202">
        <v>15.76</v>
      </c>
      <c r="U1680" s="203">
        <v>173</v>
      </c>
      <c r="V1680" s="203">
        <v>21</v>
      </c>
      <c r="W1680" s="199" t="s">
        <v>169</v>
      </c>
    </row>
    <row r="1681" spans="1:23" hidden="1" x14ac:dyDescent="0.25">
      <c r="A1681" s="199" t="s">
        <v>1833</v>
      </c>
      <c r="B1681" s="199"/>
      <c r="C1681" s="199" t="s">
        <v>244</v>
      </c>
      <c r="D1681" s="199" t="s">
        <v>264</v>
      </c>
      <c r="E1681" s="199"/>
      <c r="F1681" s="200">
        <v>26.51</v>
      </c>
      <c r="G1681" s="199"/>
      <c r="H1681" s="199" t="s">
        <v>171</v>
      </c>
      <c r="I1681" s="199" t="s">
        <v>1838</v>
      </c>
      <c r="J1681" s="201">
        <v>22200</v>
      </c>
      <c r="K1681" s="201">
        <v>932</v>
      </c>
      <c r="L1681" s="202">
        <v>4.2</v>
      </c>
      <c r="M1681" s="201">
        <v>684</v>
      </c>
      <c r="N1681" s="202">
        <v>73.400000000000006</v>
      </c>
      <c r="O1681" s="201">
        <v>130</v>
      </c>
      <c r="P1681" s="202">
        <v>14</v>
      </c>
      <c r="Q1681" s="201">
        <v>28</v>
      </c>
      <c r="R1681" s="202">
        <v>3</v>
      </c>
      <c r="S1681" s="201">
        <v>89</v>
      </c>
      <c r="T1681" s="202">
        <v>9.6</v>
      </c>
      <c r="U1681" s="203">
        <v>71</v>
      </c>
      <c r="V1681" s="203">
        <v>96</v>
      </c>
      <c r="W1681" s="199" t="s">
        <v>179</v>
      </c>
    </row>
    <row r="1682" spans="1:23" hidden="1" x14ac:dyDescent="0.25">
      <c r="A1682" s="199" t="s">
        <v>2302</v>
      </c>
      <c r="B1682" s="199"/>
      <c r="C1682" s="199" t="s">
        <v>244</v>
      </c>
      <c r="D1682" s="199" t="s">
        <v>662</v>
      </c>
      <c r="E1682" s="199"/>
      <c r="F1682" s="200">
        <v>0</v>
      </c>
      <c r="G1682" s="199"/>
      <c r="H1682" s="199" t="s">
        <v>167</v>
      </c>
      <c r="I1682" s="199" t="s">
        <v>2129</v>
      </c>
      <c r="J1682" s="201">
        <v>22200</v>
      </c>
      <c r="K1682" s="201">
        <v>1341</v>
      </c>
      <c r="L1682" s="202">
        <v>6.04</v>
      </c>
      <c r="M1682" s="201">
        <v>552</v>
      </c>
      <c r="N1682" s="202">
        <v>41.19</v>
      </c>
      <c r="O1682" s="201">
        <v>210</v>
      </c>
      <c r="P1682" s="202">
        <v>15.65</v>
      </c>
      <c r="Q1682" s="201">
        <v>80</v>
      </c>
      <c r="R1682" s="202">
        <v>5.98</v>
      </c>
      <c r="S1682" s="201">
        <v>499</v>
      </c>
      <c r="T1682" s="202">
        <v>37.18</v>
      </c>
      <c r="U1682" s="203">
        <v>223</v>
      </c>
      <c r="V1682" s="203">
        <v>2</v>
      </c>
      <c r="W1682" s="199" t="s">
        <v>179</v>
      </c>
    </row>
    <row r="1683" spans="1:23" hidden="1" x14ac:dyDescent="0.25">
      <c r="A1683" s="199" t="s">
        <v>163</v>
      </c>
      <c r="B1683" s="199"/>
      <c r="C1683" s="199" t="s">
        <v>244</v>
      </c>
      <c r="D1683" s="199" t="s">
        <v>245</v>
      </c>
      <c r="E1683" s="199"/>
      <c r="F1683" s="200">
        <v>29.036000000000001</v>
      </c>
      <c r="G1683" s="199"/>
      <c r="H1683" s="199" t="s">
        <v>167</v>
      </c>
      <c r="I1683" s="199" t="s">
        <v>248</v>
      </c>
      <c r="J1683" s="201">
        <v>22000</v>
      </c>
      <c r="K1683" s="201">
        <v>700</v>
      </c>
      <c r="L1683" s="202">
        <v>3.18</v>
      </c>
      <c r="M1683" s="201">
        <v>386</v>
      </c>
      <c r="N1683" s="202">
        <v>55.13</v>
      </c>
      <c r="O1683" s="201">
        <v>128</v>
      </c>
      <c r="P1683" s="202">
        <v>18.3</v>
      </c>
      <c r="Q1683" s="201">
        <v>46</v>
      </c>
      <c r="R1683" s="202">
        <v>6.53</v>
      </c>
      <c r="S1683" s="201">
        <v>140</v>
      </c>
      <c r="T1683" s="202">
        <v>20.05</v>
      </c>
      <c r="U1683" s="203">
        <v>80</v>
      </c>
      <c r="V1683" s="203">
        <v>4</v>
      </c>
      <c r="W1683" s="199" t="s">
        <v>179</v>
      </c>
    </row>
    <row r="1684" spans="1:23" hidden="1" x14ac:dyDescent="0.25">
      <c r="A1684" s="199" t="s">
        <v>362</v>
      </c>
      <c r="B1684" s="199"/>
      <c r="C1684" s="199" t="s">
        <v>297</v>
      </c>
      <c r="D1684" s="199" t="s">
        <v>498</v>
      </c>
      <c r="E1684" s="199" t="s">
        <v>166</v>
      </c>
      <c r="F1684" s="200">
        <v>27.632000000000001</v>
      </c>
      <c r="G1684" s="199"/>
      <c r="H1684" s="199" t="s">
        <v>167</v>
      </c>
      <c r="I1684" s="199" t="s">
        <v>518</v>
      </c>
      <c r="J1684" s="201">
        <v>22000</v>
      </c>
      <c r="K1684" s="201">
        <v>8012</v>
      </c>
      <c r="L1684" s="202">
        <v>36.42</v>
      </c>
      <c r="M1684" s="201">
        <v>2113</v>
      </c>
      <c r="N1684" s="202">
        <v>26.37</v>
      </c>
      <c r="O1684" s="201">
        <v>216</v>
      </c>
      <c r="P1684" s="202">
        <v>2.7</v>
      </c>
      <c r="Q1684" s="201">
        <v>102</v>
      </c>
      <c r="R1684" s="202">
        <v>1.27</v>
      </c>
      <c r="S1684" s="201">
        <v>5581</v>
      </c>
      <c r="T1684" s="202">
        <v>69.66</v>
      </c>
      <c r="U1684" s="203">
        <v>2034</v>
      </c>
      <c r="V1684" s="203">
        <v>20</v>
      </c>
      <c r="W1684" s="199" t="s">
        <v>169</v>
      </c>
    </row>
    <row r="1685" spans="1:23" hidden="1" x14ac:dyDescent="0.25">
      <c r="A1685" s="199" t="s">
        <v>1235</v>
      </c>
      <c r="B1685" s="199"/>
      <c r="C1685" s="199" t="s">
        <v>176</v>
      </c>
      <c r="D1685" s="199" t="s">
        <v>177</v>
      </c>
      <c r="E1685" s="199"/>
      <c r="F1685" s="200">
        <v>2.54</v>
      </c>
      <c r="G1685" s="199"/>
      <c r="H1685" s="199" t="s">
        <v>171</v>
      </c>
      <c r="I1685" s="199" t="s">
        <v>1238</v>
      </c>
      <c r="J1685" s="201">
        <v>22000</v>
      </c>
      <c r="K1685" s="201">
        <v>598</v>
      </c>
      <c r="L1685" s="202">
        <v>2.72</v>
      </c>
      <c r="M1685" s="201">
        <v>312</v>
      </c>
      <c r="N1685" s="202">
        <v>52.2</v>
      </c>
      <c r="O1685" s="201">
        <v>140</v>
      </c>
      <c r="P1685" s="202">
        <v>23.36</v>
      </c>
      <c r="Q1685" s="201">
        <v>96</v>
      </c>
      <c r="R1685" s="202">
        <v>16.09</v>
      </c>
      <c r="S1685" s="201">
        <v>50</v>
      </c>
      <c r="T1685" s="202">
        <v>8.35</v>
      </c>
      <c r="U1685" s="203">
        <v>55</v>
      </c>
      <c r="V1685" s="203">
        <v>4</v>
      </c>
      <c r="W1685" s="199" t="s">
        <v>179</v>
      </c>
    </row>
    <row r="1686" spans="1:23" hidden="1" x14ac:dyDescent="0.25">
      <c r="A1686" s="199" t="s">
        <v>1285</v>
      </c>
      <c r="B1686" s="199"/>
      <c r="C1686" s="199" t="s">
        <v>293</v>
      </c>
      <c r="D1686" s="199" t="s">
        <v>636</v>
      </c>
      <c r="E1686" s="199"/>
      <c r="F1686" s="200">
        <v>34.332000000000001</v>
      </c>
      <c r="G1686" s="199"/>
      <c r="H1686" s="199" t="s">
        <v>171</v>
      </c>
      <c r="I1686" s="199" t="s">
        <v>1292</v>
      </c>
      <c r="J1686" s="201">
        <v>22000</v>
      </c>
      <c r="K1686" s="201">
        <v>2596</v>
      </c>
      <c r="L1686" s="202">
        <v>11.8</v>
      </c>
      <c r="M1686" s="201">
        <v>1578</v>
      </c>
      <c r="N1686" s="202">
        <v>60.8</v>
      </c>
      <c r="O1686" s="201">
        <v>135</v>
      </c>
      <c r="P1686" s="202">
        <v>5.2</v>
      </c>
      <c r="Q1686" s="201">
        <v>91</v>
      </c>
      <c r="R1686" s="202">
        <v>3.5</v>
      </c>
      <c r="S1686" s="201">
        <v>792</v>
      </c>
      <c r="T1686" s="202">
        <v>30.5</v>
      </c>
      <c r="U1686" s="203">
        <v>354</v>
      </c>
      <c r="V1686" s="203">
        <v>86</v>
      </c>
      <c r="W1686" s="199" t="s">
        <v>169</v>
      </c>
    </row>
    <row r="1687" spans="1:23" hidden="1" x14ac:dyDescent="0.25">
      <c r="A1687" s="199" t="s">
        <v>1285</v>
      </c>
      <c r="B1687" s="199"/>
      <c r="C1687" s="199" t="s">
        <v>293</v>
      </c>
      <c r="D1687" s="199" t="s">
        <v>636</v>
      </c>
      <c r="E1687" s="199"/>
      <c r="F1687" s="200">
        <v>41.338000000000001</v>
      </c>
      <c r="G1687" s="199"/>
      <c r="H1687" s="199" t="s">
        <v>171</v>
      </c>
      <c r="I1687" s="199" t="s">
        <v>1294</v>
      </c>
      <c r="J1687" s="201">
        <v>22000</v>
      </c>
      <c r="K1687" s="201">
        <v>2640</v>
      </c>
      <c r="L1687" s="202">
        <v>12</v>
      </c>
      <c r="M1687" s="201">
        <v>2104</v>
      </c>
      <c r="N1687" s="202">
        <v>79.7</v>
      </c>
      <c r="O1687" s="201">
        <v>269</v>
      </c>
      <c r="P1687" s="202">
        <v>10.199999999999999</v>
      </c>
      <c r="Q1687" s="201">
        <v>0</v>
      </c>
      <c r="R1687" s="202">
        <v>0</v>
      </c>
      <c r="S1687" s="201">
        <v>267</v>
      </c>
      <c r="T1687" s="202">
        <v>10.1</v>
      </c>
      <c r="U1687" s="203">
        <v>191</v>
      </c>
      <c r="V1687" s="203">
        <v>79</v>
      </c>
      <c r="W1687" s="199" t="s">
        <v>169</v>
      </c>
    </row>
    <row r="1688" spans="1:23" hidden="1" x14ac:dyDescent="0.25">
      <c r="A1688" s="199" t="s">
        <v>1503</v>
      </c>
      <c r="B1688" s="199"/>
      <c r="C1688" s="199" t="s">
        <v>244</v>
      </c>
      <c r="D1688" s="199" t="s">
        <v>245</v>
      </c>
      <c r="E1688" s="199"/>
      <c r="F1688" s="200">
        <v>5.1909999999999998</v>
      </c>
      <c r="G1688" s="199"/>
      <c r="H1688" s="199" t="s">
        <v>171</v>
      </c>
      <c r="I1688" s="199" t="s">
        <v>1505</v>
      </c>
      <c r="J1688" s="201">
        <v>22000</v>
      </c>
      <c r="K1688" s="201">
        <v>812</v>
      </c>
      <c r="L1688" s="202">
        <v>3.69</v>
      </c>
      <c r="M1688" s="201">
        <v>341</v>
      </c>
      <c r="N1688" s="202">
        <v>41.98</v>
      </c>
      <c r="O1688" s="201">
        <v>87</v>
      </c>
      <c r="P1688" s="202">
        <v>10.69</v>
      </c>
      <c r="Q1688" s="201">
        <v>47</v>
      </c>
      <c r="R1688" s="202">
        <v>5.74</v>
      </c>
      <c r="S1688" s="201">
        <v>338</v>
      </c>
      <c r="T1688" s="202">
        <v>41.59</v>
      </c>
      <c r="U1688" s="203">
        <v>143</v>
      </c>
      <c r="V1688" s="203">
        <v>3</v>
      </c>
      <c r="W1688" s="199" t="s">
        <v>169</v>
      </c>
    </row>
    <row r="1689" spans="1:23" hidden="1" x14ac:dyDescent="0.25">
      <c r="A1689" s="199" t="s">
        <v>2530</v>
      </c>
      <c r="B1689" s="199"/>
      <c r="C1689" s="199" t="s">
        <v>244</v>
      </c>
      <c r="D1689" s="199" t="s">
        <v>666</v>
      </c>
      <c r="E1689" s="199" t="s">
        <v>166</v>
      </c>
      <c r="F1689" s="200">
        <v>10.625999999999999</v>
      </c>
      <c r="G1689" s="199"/>
      <c r="H1689" s="199" t="s">
        <v>171</v>
      </c>
      <c r="I1689" s="199" t="s">
        <v>1409</v>
      </c>
      <c r="J1689" s="201">
        <v>22000</v>
      </c>
      <c r="K1689" s="201">
        <v>2189</v>
      </c>
      <c r="L1689" s="202">
        <v>9.9499999999999993</v>
      </c>
      <c r="M1689" s="201">
        <v>179</v>
      </c>
      <c r="N1689" s="202">
        <v>8.17</v>
      </c>
      <c r="O1689" s="201">
        <v>113</v>
      </c>
      <c r="P1689" s="202">
        <v>5.14</v>
      </c>
      <c r="Q1689" s="201">
        <v>47</v>
      </c>
      <c r="R1689" s="202">
        <v>2.15</v>
      </c>
      <c r="S1689" s="201">
        <v>1851</v>
      </c>
      <c r="T1689" s="202">
        <v>84.55</v>
      </c>
      <c r="U1689" s="203">
        <v>662</v>
      </c>
      <c r="V1689" s="203">
        <v>5</v>
      </c>
      <c r="W1689" s="199" t="s">
        <v>169</v>
      </c>
    </row>
    <row r="1690" spans="1:23" hidden="1" x14ac:dyDescent="0.25">
      <c r="A1690" s="199" t="s">
        <v>1881</v>
      </c>
      <c r="B1690" s="199"/>
      <c r="C1690" s="199" t="s">
        <v>244</v>
      </c>
      <c r="D1690" s="199" t="s">
        <v>687</v>
      </c>
      <c r="E1690" s="199"/>
      <c r="F1690" s="200">
        <v>1.9059999999999999</v>
      </c>
      <c r="G1690" s="199"/>
      <c r="H1690" s="199" t="s">
        <v>167</v>
      </c>
      <c r="I1690" s="199" t="s">
        <v>1882</v>
      </c>
      <c r="J1690" s="201">
        <v>21900</v>
      </c>
      <c r="K1690" s="201">
        <v>458</v>
      </c>
      <c r="L1690" s="202">
        <v>2.09</v>
      </c>
      <c r="M1690" s="201">
        <v>359</v>
      </c>
      <c r="N1690" s="202">
        <v>78.41</v>
      </c>
      <c r="O1690" s="201">
        <v>57</v>
      </c>
      <c r="P1690" s="202">
        <v>12.39</v>
      </c>
      <c r="Q1690" s="201">
        <v>8</v>
      </c>
      <c r="R1690" s="202">
        <v>1.77</v>
      </c>
      <c r="S1690" s="201">
        <v>34</v>
      </c>
      <c r="T1690" s="202">
        <v>7.43</v>
      </c>
      <c r="U1690" s="203">
        <v>31</v>
      </c>
      <c r="V1690" s="203">
        <v>3</v>
      </c>
      <c r="W1690" s="199" t="s">
        <v>179</v>
      </c>
    </row>
    <row r="1691" spans="1:23" hidden="1" x14ac:dyDescent="0.25">
      <c r="A1691" s="199" t="s">
        <v>651</v>
      </c>
      <c r="B1691" s="199"/>
      <c r="C1691" s="199" t="s">
        <v>336</v>
      </c>
      <c r="D1691" s="199" t="s">
        <v>337</v>
      </c>
      <c r="E1691" s="199"/>
      <c r="F1691" s="200">
        <v>10.167</v>
      </c>
      <c r="G1691" s="199"/>
      <c r="H1691" s="199" t="s">
        <v>167</v>
      </c>
      <c r="I1691" s="199" t="s">
        <v>675</v>
      </c>
      <c r="J1691" s="201">
        <v>21800</v>
      </c>
      <c r="K1691" s="201">
        <v>3335</v>
      </c>
      <c r="L1691" s="202">
        <v>15.3</v>
      </c>
      <c r="M1691" s="201">
        <v>554</v>
      </c>
      <c r="N1691" s="202">
        <v>16.600000000000001</v>
      </c>
      <c r="O1691" s="201">
        <v>534</v>
      </c>
      <c r="P1691" s="202">
        <v>16</v>
      </c>
      <c r="Q1691" s="201">
        <v>103</v>
      </c>
      <c r="R1691" s="202">
        <v>3.1</v>
      </c>
      <c r="S1691" s="201">
        <v>2144</v>
      </c>
      <c r="T1691" s="202">
        <v>64.3</v>
      </c>
      <c r="U1691" s="203">
        <v>823</v>
      </c>
      <c r="V1691" s="203">
        <v>96</v>
      </c>
      <c r="W1691" s="199" t="s">
        <v>169</v>
      </c>
    </row>
    <row r="1692" spans="1:23" hidden="1" x14ac:dyDescent="0.25">
      <c r="A1692" s="199" t="s">
        <v>1204</v>
      </c>
      <c r="B1692" s="199"/>
      <c r="C1692" s="199" t="s">
        <v>244</v>
      </c>
      <c r="D1692" s="199" t="s">
        <v>687</v>
      </c>
      <c r="E1692" s="199"/>
      <c r="F1692" s="200">
        <v>16.07</v>
      </c>
      <c r="G1692" s="199"/>
      <c r="H1692" s="199" t="s">
        <v>167</v>
      </c>
      <c r="I1692" s="199" t="s">
        <v>1206</v>
      </c>
      <c r="J1692" s="201">
        <v>21800</v>
      </c>
      <c r="K1692" s="201">
        <v>831</v>
      </c>
      <c r="L1692" s="202">
        <v>3.81</v>
      </c>
      <c r="M1692" s="201">
        <v>504</v>
      </c>
      <c r="N1692" s="202">
        <v>60.63</v>
      </c>
      <c r="O1692" s="201">
        <v>150</v>
      </c>
      <c r="P1692" s="202">
        <v>18.100000000000001</v>
      </c>
      <c r="Q1692" s="201">
        <v>68</v>
      </c>
      <c r="R1692" s="202">
        <v>8.24</v>
      </c>
      <c r="S1692" s="201">
        <v>108</v>
      </c>
      <c r="T1692" s="202">
        <v>13.03</v>
      </c>
      <c r="U1692" s="203">
        <v>79</v>
      </c>
      <c r="V1692" s="203">
        <v>2</v>
      </c>
      <c r="W1692" s="199" t="s">
        <v>179</v>
      </c>
    </row>
    <row r="1693" spans="1:23" hidden="1" x14ac:dyDescent="0.25">
      <c r="A1693" s="199" t="s">
        <v>1833</v>
      </c>
      <c r="B1693" s="199"/>
      <c r="C1693" s="199" t="s">
        <v>244</v>
      </c>
      <c r="D1693" s="199" t="s">
        <v>264</v>
      </c>
      <c r="E1693" s="199"/>
      <c r="F1693" s="200">
        <v>36.36</v>
      </c>
      <c r="G1693" s="199"/>
      <c r="H1693" s="199" t="s">
        <v>171</v>
      </c>
      <c r="I1693" s="199" t="s">
        <v>1843</v>
      </c>
      <c r="J1693" s="201">
        <v>21800</v>
      </c>
      <c r="K1693" s="201">
        <v>2298</v>
      </c>
      <c r="L1693" s="202">
        <v>10.54</v>
      </c>
      <c r="M1693" s="201">
        <v>720</v>
      </c>
      <c r="N1693" s="202">
        <v>31.35</v>
      </c>
      <c r="O1693" s="201">
        <v>218</v>
      </c>
      <c r="P1693" s="202">
        <v>9.49</v>
      </c>
      <c r="Q1693" s="201">
        <v>129</v>
      </c>
      <c r="R1693" s="202">
        <v>5.63</v>
      </c>
      <c r="S1693" s="201">
        <v>1230</v>
      </c>
      <c r="T1693" s="202">
        <v>53.53</v>
      </c>
      <c r="U1693" s="203">
        <v>489</v>
      </c>
      <c r="V1693" s="203">
        <v>99</v>
      </c>
      <c r="W1693" s="199" t="s">
        <v>179</v>
      </c>
    </row>
    <row r="1694" spans="1:23" hidden="1" x14ac:dyDescent="0.25">
      <c r="A1694" s="199" t="s">
        <v>2069</v>
      </c>
      <c r="B1694" s="199"/>
      <c r="C1694" s="199" t="s">
        <v>460</v>
      </c>
      <c r="D1694" s="199" t="s">
        <v>877</v>
      </c>
      <c r="E1694" s="199"/>
      <c r="F1694" s="200">
        <v>18.006</v>
      </c>
      <c r="G1694" s="199"/>
      <c r="H1694" s="199" t="s">
        <v>167</v>
      </c>
      <c r="I1694" s="199" t="s">
        <v>2078</v>
      </c>
      <c r="J1694" s="201">
        <v>21800</v>
      </c>
      <c r="K1694" s="201">
        <v>894</v>
      </c>
      <c r="L1694" s="202">
        <v>4.0999999999999996</v>
      </c>
      <c r="M1694" s="201">
        <v>452</v>
      </c>
      <c r="N1694" s="202">
        <v>50.6</v>
      </c>
      <c r="O1694" s="201">
        <v>221</v>
      </c>
      <c r="P1694" s="202">
        <v>24.7</v>
      </c>
      <c r="Q1694" s="201">
        <v>38</v>
      </c>
      <c r="R1694" s="202">
        <v>4.3</v>
      </c>
      <c r="S1694" s="201">
        <v>182</v>
      </c>
      <c r="T1694" s="202">
        <v>20.399999999999999</v>
      </c>
      <c r="U1694" s="203">
        <v>105</v>
      </c>
      <c r="V1694" s="203">
        <v>85</v>
      </c>
      <c r="W1694" s="199" t="s">
        <v>179</v>
      </c>
    </row>
    <row r="1695" spans="1:23" hidden="1" x14ac:dyDescent="0.25">
      <c r="A1695" s="199" t="s">
        <v>362</v>
      </c>
      <c r="B1695" s="199"/>
      <c r="C1695" s="199" t="s">
        <v>297</v>
      </c>
      <c r="D1695" s="199" t="s">
        <v>309</v>
      </c>
      <c r="E1695" s="199"/>
      <c r="F1695" s="200">
        <v>2.5139999999999998</v>
      </c>
      <c r="G1695" s="199"/>
      <c r="H1695" s="199" t="s">
        <v>167</v>
      </c>
      <c r="I1695" s="199" t="s">
        <v>534</v>
      </c>
      <c r="J1695" s="201">
        <v>21700</v>
      </c>
      <c r="K1695" s="201">
        <v>7938</v>
      </c>
      <c r="L1695" s="202">
        <v>36.58</v>
      </c>
      <c r="M1695" s="201">
        <v>1994</v>
      </c>
      <c r="N1695" s="202">
        <v>25.12</v>
      </c>
      <c r="O1695" s="201">
        <v>272</v>
      </c>
      <c r="P1695" s="202">
        <v>3.43</v>
      </c>
      <c r="Q1695" s="201">
        <v>108</v>
      </c>
      <c r="R1695" s="202">
        <v>1.36</v>
      </c>
      <c r="S1695" s="201">
        <v>5565</v>
      </c>
      <c r="T1695" s="202">
        <v>70.099999999999994</v>
      </c>
      <c r="U1695" s="203">
        <v>2031</v>
      </c>
      <c r="V1695" s="203">
        <v>20</v>
      </c>
      <c r="W1695" s="199" t="s">
        <v>169</v>
      </c>
    </row>
    <row r="1696" spans="1:23" hidden="1" x14ac:dyDescent="0.25">
      <c r="A1696" s="199" t="s">
        <v>854</v>
      </c>
      <c r="B1696" s="199"/>
      <c r="C1696" s="199" t="s">
        <v>244</v>
      </c>
      <c r="D1696" s="199" t="s">
        <v>662</v>
      </c>
      <c r="E1696" s="199"/>
      <c r="F1696" s="200">
        <v>24.594999999999999</v>
      </c>
      <c r="G1696" s="199"/>
      <c r="H1696" s="199" t="s">
        <v>167</v>
      </c>
      <c r="I1696" s="199" t="s">
        <v>866</v>
      </c>
      <c r="J1696" s="201">
        <v>21700</v>
      </c>
      <c r="K1696" s="201">
        <v>1565</v>
      </c>
      <c r="L1696" s="202">
        <v>7.21</v>
      </c>
      <c r="M1696" s="201">
        <v>759</v>
      </c>
      <c r="N1696" s="202">
        <v>48.53</v>
      </c>
      <c r="O1696" s="201">
        <v>221</v>
      </c>
      <c r="P1696" s="202">
        <v>14.14</v>
      </c>
      <c r="Q1696" s="201">
        <v>48</v>
      </c>
      <c r="R1696" s="202">
        <v>3.08</v>
      </c>
      <c r="S1696" s="201">
        <v>536</v>
      </c>
      <c r="T1696" s="202">
        <v>34.25</v>
      </c>
      <c r="U1696" s="203">
        <v>239</v>
      </c>
      <c r="V1696" s="203">
        <v>8</v>
      </c>
      <c r="W1696" s="199" t="s">
        <v>179</v>
      </c>
    </row>
    <row r="1697" spans="1:23" hidden="1" x14ac:dyDescent="0.25">
      <c r="A1697" s="199" t="s">
        <v>1553</v>
      </c>
      <c r="B1697" s="199"/>
      <c r="C1697" s="199" t="s">
        <v>460</v>
      </c>
      <c r="D1697" s="199" t="s">
        <v>788</v>
      </c>
      <c r="E1697" s="199" t="s">
        <v>234</v>
      </c>
      <c r="F1697" s="200">
        <v>30.629000000000001</v>
      </c>
      <c r="G1697" s="199"/>
      <c r="H1697" s="199" t="s">
        <v>167</v>
      </c>
      <c r="I1697" s="199" t="s">
        <v>1614</v>
      </c>
      <c r="J1697" s="201">
        <v>21700</v>
      </c>
      <c r="K1697" s="201">
        <v>1996</v>
      </c>
      <c r="L1697" s="202">
        <v>9.1999999999999993</v>
      </c>
      <c r="M1697" s="201">
        <v>729</v>
      </c>
      <c r="N1697" s="202">
        <v>36.5</v>
      </c>
      <c r="O1697" s="201">
        <v>317</v>
      </c>
      <c r="P1697" s="202">
        <v>15.9</v>
      </c>
      <c r="Q1697" s="201">
        <v>269</v>
      </c>
      <c r="R1697" s="202">
        <v>13.5</v>
      </c>
      <c r="S1697" s="201">
        <v>681</v>
      </c>
      <c r="T1697" s="202">
        <v>34.1</v>
      </c>
      <c r="U1697" s="203">
        <v>329</v>
      </c>
      <c r="V1697" s="203">
        <v>97</v>
      </c>
      <c r="W1697" s="199" t="s">
        <v>169</v>
      </c>
    </row>
    <row r="1698" spans="1:23" hidden="1" x14ac:dyDescent="0.25">
      <c r="A1698" s="199" t="s">
        <v>1204</v>
      </c>
      <c r="B1698" s="199"/>
      <c r="C1698" s="199" t="s">
        <v>244</v>
      </c>
      <c r="D1698" s="199" t="s">
        <v>687</v>
      </c>
      <c r="E1698" s="199"/>
      <c r="F1698" s="200">
        <v>16.07</v>
      </c>
      <c r="G1698" s="199"/>
      <c r="H1698" s="199" t="s">
        <v>171</v>
      </c>
      <c r="I1698" s="199" t="s">
        <v>1206</v>
      </c>
      <c r="J1698" s="201">
        <v>21600</v>
      </c>
      <c r="K1698" s="201">
        <v>886</v>
      </c>
      <c r="L1698" s="202">
        <v>4.0999999999999996</v>
      </c>
      <c r="M1698" s="201">
        <v>514</v>
      </c>
      <c r="N1698" s="202">
        <v>58.03</v>
      </c>
      <c r="O1698" s="201">
        <v>162</v>
      </c>
      <c r="P1698" s="202">
        <v>18.27</v>
      </c>
      <c r="Q1698" s="201">
        <v>77</v>
      </c>
      <c r="R1698" s="202">
        <v>8.64</v>
      </c>
      <c r="S1698" s="201">
        <v>133</v>
      </c>
      <c r="T1698" s="202">
        <v>15.06</v>
      </c>
      <c r="U1698" s="203">
        <v>90</v>
      </c>
      <c r="V1698" s="203">
        <v>2</v>
      </c>
      <c r="W1698" s="199" t="s">
        <v>179</v>
      </c>
    </row>
    <row r="1699" spans="1:23" hidden="1" x14ac:dyDescent="0.25">
      <c r="A1699" s="199" t="s">
        <v>651</v>
      </c>
      <c r="B1699" s="199"/>
      <c r="C1699" s="199" t="s">
        <v>244</v>
      </c>
      <c r="D1699" s="199" t="s">
        <v>666</v>
      </c>
      <c r="E1699" s="199"/>
      <c r="F1699" s="200">
        <v>26.276</v>
      </c>
      <c r="G1699" s="199"/>
      <c r="H1699" s="199" t="s">
        <v>167</v>
      </c>
      <c r="I1699" s="199" t="s">
        <v>671</v>
      </c>
      <c r="J1699" s="201">
        <v>21500</v>
      </c>
      <c r="K1699" s="201">
        <v>2169</v>
      </c>
      <c r="L1699" s="202">
        <v>10.09</v>
      </c>
      <c r="M1699" s="201">
        <v>417</v>
      </c>
      <c r="N1699" s="202">
        <v>19.23</v>
      </c>
      <c r="O1699" s="201">
        <v>99</v>
      </c>
      <c r="P1699" s="202">
        <v>4.57</v>
      </c>
      <c r="Q1699" s="201">
        <v>45</v>
      </c>
      <c r="R1699" s="202">
        <v>2.06</v>
      </c>
      <c r="S1699" s="201">
        <v>1608</v>
      </c>
      <c r="T1699" s="202">
        <v>74.14</v>
      </c>
      <c r="U1699" s="203">
        <v>585</v>
      </c>
      <c r="V1699" s="203">
        <v>5</v>
      </c>
      <c r="W1699" s="199" t="s">
        <v>179</v>
      </c>
    </row>
    <row r="1700" spans="1:23" hidden="1" x14ac:dyDescent="0.25">
      <c r="A1700" s="199" t="s">
        <v>651</v>
      </c>
      <c r="B1700" s="199"/>
      <c r="C1700" s="199" t="s">
        <v>336</v>
      </c>
      <c r="D1700" s="199" t="s">
        <v>337</v>
      </c>
      <c r="E1700" s="199"/>
      <c r="F1700" s="200">
        <v>17.95</v>
      </c>
      <c r="G1700" s="199"/>
      <c r="H1700" s="199" t="s">
        <v>171</v>
      </c>
      <c r="I1700" s="199" t="s">
        <v>679</v>
      </c>
      <c r="J1700" s="201">
        <v>21500</v>
      </c>
      <c r="K1700" s="201">
        <v>2107</v>
      </c>
      <c r="L1700" s="202">
        <v>9.8000000000000007</v>
      </c>
      <c r="M1700" s="201">
        <v>668</v>
      </c>
      <c r="N1700" s="202">
        <v>31.7</v>
      </c>
      <c r="O1700" s="201">
        <v>440</v>
      </c>
      <c r="P1700" s="202">
        <v>20.9</v>
      </c>
      <c r="Q1700" s="201">
        <v>101</v>
      </c>
      <c r="R1700" s="202">
        <v>4.8</v>
      </c>
      <c r="S1700" s="201">
        <v>898</v>
      </c>
      <c r="T1700" s="202">
        <v>42.6</v>
      </c>
      <c r="U1700" s="203">
        <v>389</v>
      </c>
      <c r="V1700" s="203">
        <v>96</v>
      </c>
      <c r="W1700" s="199" t="s">
        <v>169</v>
      </c>
    </row>
    <row r="1701" spans="1:23" hidden="1" x14ac:dyDescent="0.25">
      <c r="A1701" s="199" t="s">
        <v>1215</v>
      </c>
      <c r="B1701" s="199"/>
      <c r="C1701" s="199" t="s">
        <v>428</v>
      </c>
      <c r="D1701" s="199" t="s">
        <v>1025</v>
      </c>
      <c r="E1701" s="199"/>
      <c r="F1701" s="200">
        <v>0</v>
      </c>
      <c r="G1701" s="199"/>
      <c r="H1701" s="199" t="s">
        <v>167</v>
      </c>
      <c r="I1701" s="199" t="s">
        <v>1216</v>
      </c>
      <c r="J1701" s="201">
        <v>21500</v>
      </c>
      <c r="K1701" s="201">
        <v>1075</v>
      </c>
      <c r="L1701" s="202">
        <v>5</v>
      </c>
      <c r="M1701" s="201">
        <v>763</v>
      </c>
      <c r="N1701" s="202">
        <v>71</v>
      </c>
      <c r="O1701" s="201">
        <v>75</v>
      </c>
      <c r="P1701" s="202">
        <v>7</v>
      </c>
      <c r="Q1701" s="201">
        <v>22</v>
      </c>
      <c r="R1701" s="202">
        <v>2</v>
      </c>
      <c r="S1701" s="201">
        <v>215</v>
      </c>
      <c r="T1701" s="202">
        <v>20</v>
      </c>
      <c r="U1701" s="203">
        <v>111</v>
      </c>
      <c r="V1701" s="203">
        <v>4</v>
      </c>
      <c r="W1701" s="199" t="s">
        <v>169</v>
      </c>
    </row>
    <row r="1702" spans="1:23" hidden="1" x14ac:dyDescent="0.25">
      <c r="A1702" s="199" t="s">
        <v>1235</v>
      </c>
      <c r="B1702" s="199"/>
      <c r="C1702" s="199" t="s">
        <v>293</v>
      </c>
      <c r="D1702" s="199" t="s">
        <v>294</v>
      </c>
      <c r="E1702" s="199"/>
      <c r="F1702" s="200">
        <v>21.37</v>
      </c>
      <c r="G1702" s="199"/>
      <c r="H1702" s="199" t="s">
        <v>171</v>
      </c>
      <c r="I1702" s="199" t="s">
        <v>499</v>
      </c>
      <c r="J1702" s="201">
        <v>21500</v>
      </c>
      <c r="K1702" s="201">
        <v>645</v>
      </c>
      <c r="L1702" s="202">
        <v>3</v>
      </c>
      <c r="M1702" s="201">
        <v>515</v>
      </c>
      <c r="N1702" s="202">
        <v>79.900000000000006</v>
      </c>
      <c r="O1702" s="201">
        <v>72</v>
      </c>
      <c r="P1702" s="202">
        <v>11.1</v>
      </c>
      <c r="Q1702" s="201">
        <v>19</v>
      </c>
      <c r="R1702" s="202">
        <v>2.9</v>
      </c>
      <c r="S1702" s="201">
        <v>39</v>
      </c>
      <c r="T1702" s="202">
        <v>6.1</v>
      </c>
      <c r="U1702" s="203">
        <v>41</v>
      </c>
      <c r="V1702" s="203">
        <v>88</v>
      </c>
      <c r="W1702" s="199" t="s">
        <v>169</v>
      </c>
    </row>
    <row r="1703" spans="1:23" hidden="1" x14ac:dyDescent="0.25">
      <c r="A1703" s="199" t="s">
        <v>1915</v>
      </c>
      <c r="B1703" s="199"/>
      <c r="C1703" s="199" t="s">
        <v>202</v>
      </c>
      <c r="D1703" s="199" t="s">
        <v>237</v>
      </c>
      <c r="E1703" s="199"/>
      <c r="F1703" s="200">
        <v>0.54</v>
      </c>
      <c r="G1703" s="199"/>
      <c r="H1703" s="199" t="s">
        <v>171</v>
      </c>
      <c r="I1703" s="199" t="s">
        <v>1916</v>
      </c>
      <c r="J1703" s="201">
        <v>21500</v>
      </c>
      <c r="K1703" s="201">
        <v>2537</v>
      </c>
      <c r="L1703" s="202">
        <v>11.8</v>
      </c>
      <c r="M1703" s="201">
        <v>1345</v>
      </c>
      <c r="N1703" s="202">
        <v>53</v>
      </c>
      <c r="O1703" s="201">
        <v>137</v>
      </c>
      <c r="P1703" s="202">
        <v>5.4</v>
      </c>
      <c r="Q1703" s="201">
        <v>114</v>
      </c>
      <c r="R1703" s="202">
        <v>4.5</v>
      </c>
      <c r="S1703" s="201">
        <v>941</v>
      </c>
      <c r="T1703" s="202">
        <v>37.1</v>
      </c>
      <c r="U1703" s="203">
        <v>401</v>
      </c>
      <c r="V1703" s="203">
        <v>3</v>
      </c>
      <c r="W1703" s="199" t="s">
        <v>169</v>
      </c>
    </row>
    <row r="1704" spans="1:23" hidden="1" x14ac:dyDescent="0.25">
      <c r="A1704" s="199" t="s">
        <v>2019</v>
      </c>
      <c r="B1704" s="199"/>
      <c r="C1704" s="199" t="s">
        <v>336</v>
      </c>
      <c r="D1704" s="199" t="s">
        <v>442</v>
      </c>
      <c r="E1704" s="199" t="s">
        <v>166</v>
      </c>
      <c r="F1704" s="200">
        <v>32.366</v>
      </c>
      <c r="G1704" s="199"/>
      <c r="H1704" s="199" t="s">
        <v>171</v>
      </c>
      <c r="I1704" s="199" t="s">
        <v>2030</v>
      </c>
      <c r="J1704" s="201">
        <v>21500</v>
      </c>
      <c r="K1704" s="201">
        <v>3354</v>
      </c>
      <c r="L1704" s="202">
        <v>15.6</v>
      </c>
      <c r="M1704" s="201">
        <v>761</v>
      </c>
      <c r="N1704" s="202">
        <v>22.7</v>
      </c>
      <c r="O1704" s="201">
        <v>356</v>
      </c>
      <c r="P1704" s="202">
        <v>10.6</v>
      </c>
      <c r="Q1704" s="201">
        <v>67</v>
      </c>
      <c r="R1704" s="202">
        <v>2</v>
      </c>
      <c r="S1704" s="201">
        <v>2170</v>
      </c>
      <c r="T1704" s="202">
        <v>64.7</v>
      </c>
      <c r="U1704" s="203">
        <v>818</v>
      </c>
      <c r="V1704" s="203">
        <v>95</v>
      </c>
      <c r="W1704" s="199" t="s">
        <v>169</v>
      </c>
    </row>
    <row r="1705" spans="1:23" hidden="1" x14ac:dyDescent="0.25">
      <c r="A1705" s="199" t="s">
        <v>1250</v>
      </c>
      <c r="B1705" s="199"/>
      <c r="C1705" s="199" t="s">
        <v>460</v>
      </c>
      <c r="D1705" s="199" t="s">
        <v>788</v>
      </c>
      <c r="E1705" s="199"/>
      <c r="F1705" s="200">
        <v>8.298</v>
      </c>
      <c r="G1705" s="199"/>
      <c r="H1705" s="199" t="s">
        <v>192</v>
      </c>
      <c r="I1705" s="199" t="s">
        <v>791</v>
      </c>
      <c r="J1705" s="201">
        <v>21400</v>
      </c>
      <c r="K1705" s="201">
        <v>1727</v>
      </c>
      <c r="L1705" s="202">
        <v>8.07</v>
      </c>
      <c r="M1705" s="201">
        <v>238</v>
      </c>
      <c r="N1705" s="202">
        <v>13.77</v>
      </c>
      <c r="O1705" s="201">
        <v>580</v>
      </c>
      <c r="P1705" s="202">
        <v>33.56</v>
      </c>
      <c r="Q1705" s="201">
        <v>194</v>
      </c>
      <c r="R1705" s="202">
        <v>11.23</v>
      </c>
      <c r="S1705" s="201">
        <v>716</v>
      </c>
      <c r="T1705" s="202">
        <v>41.44</v>
      </c>
      <c r="U1705" s="203">
        <v>337</v>
      </c>
      <c r="V1705" s="203">
        <v>19</v>
      </c>
      <c r="W1705" s="199" t="s">
        <v>179</v>
      </c>
    </row>
    <row r="1706" spans="1:23" hidden="1" x14ac:dyDescent="0.25">
      <c r="A1706" s="199" t="s">
        <v>1250</v>
      </c>
      <c r="B1706" s="199"/>
      <c r="C1706" s="199" t="s">
        <v>460</v>
      </c>
      <c r="D1706" s="199" t="s">
        <v>792</v>
      </c>
      <c r="E1706" s="199"/>
      <c r="F1706" s="200">
        <v>0</v>
      </c>
      <c r="G1706" s="199"/>
      <c r="H1706" s="199" t="s">
        <v>192</v>
      </c>
      <c r="I1706" s="199" t="s">
        <v>791</v>
      </c>
      <c r="J1706" s="201">
        <v>21400</v>
      </c>
      <c r="K1706" s="201">
        <v>1727</v>
      </c>
      <c r="L1706" s="202">
        <v>8.07</v>
      </c>
      <c r="M1706" s="201">
        <v>238</v>
      </c>
      <c r="N1706" s="202">
        <v>13.77</v>
      </c>
      <c r="O1706" s="201">
        <v>580</v>
      </c>
      <c r="P1706" s="202">
        <v>33.56</v>
      </c>
      <c r="Q1706" s="201">
        <v>194</v>
      </c>
      <c r="R1706" s="202">
        <v>11.23</v>
      </c>
      <c r="S1706" s="201">
        <v>716</v>
      </c>
      <c r="T1706" s="202">
        <v>41.44</v>
      </c>
      <c r="U1706" s="203">
        <v>337</v>
      </c>
      <c r="V1706" s="203">
        <v>19</v>
      </c>
      <c r="W1706" s="199" t="s">
        <v>179</v>
      </c>
    </row>
    <row r="1707" spans="1:23" x14ac:dyDescent="0.25">
      <c r="A1707" s="199" t="s">
        <v>374</v>
      </c>
      <c r="B1707" s="199"/>
      <c r="C1707" s="199" t="s">
        <v>359</v>
      </c>
      <c r="D1707" s="199" t="s">
        <v>568</v>
      </c>
      <c r="E1707" s="199" t="s">
        <v>166</v>
      </c>
      <c r="F1707" s="200">
        <v>65.751999999999995</v>
      </c>
      <c r="G1707" s="199"/>
      <c r="H1707" s="199" t="s">
        <v>167</v>
      </c>
      <c r="I1707" s="199" t="s">
        <v>594</v>
      </c>
      <c r="J1707" s="201">
        <v>21200</v>
      </c>
      <c r="K1707" s="201">
        <v>4009</v>
      </c>
      <c r="L1707" s="202">
        <v>18.91</v>
      </c>
      <c r="M1707" s="201">
        <v>890</v>
      </c>
      <c r="N1707" s="202">
        <v>22.2</v>
      </c>
      <c r="O1707" s="201">
        <v>450</v>
      </c>
      <c r="P1707" s="202">
        <v>11.22</v>
      </c>
      <c r="Q1707" s="201">
        <v>219</v>
      </c>
      <c r="R1707" s="202">
        <v>5.46</v>
      </c>
      <c r="S1707" s="201">
        <v>2450</v>
      </c>
      <c r="T1707" s="202">
        <v>61.11</v>
      </c>
      <c r="U1707" s="203">
        <v>950</v>
      </c>
      <c r="V1707" s="203">
        <v>21</v>
      </c>
      <c r="W1707" s="199" t="s">
        <v>179</v>
      </c>
    </row>
    <row r="1708" spans="1:23" hidden="1" x14ac:dyDescent="0.25">
      <c r="A1708" s="199" t="s">
        <v>1110</v>
      </c>
      <c r="B1708" s="199"/>
      <c r="C1708" s="199" t="s">
        <v>460</v>
      </c>
      <c r="D1708" s="199" t="s">
        <v>1090</v>
      </c>
      <c r="E1708" s="199" t="s">
        <v>166</v>
      </c>
      <c r="F1708" s="200">
        <v>25.949000000000002</v>
      </c>
      <c r="G1708" s="199"/>
      <c r="H1708" s="199" t="s">
        <v>171</v>
      </c>
      <c r="I1708" s="199" t="s">
        <v>1127</v>
      </c>
      <c r="J1708" s="201">
        <v>21200</v>
      </c>
      <c r="K1708" s="201">
        <v>1484</v>
      </c>
      <c r="L1708" s="202">
        <v>7</v>
      </c>
      <c r="M1708" s="201">
        <v>579</v>
      </c>
      <c r="N1708" s="202">
        <v>39</v>
      </c>
      <c r="O1708" s="201">
        <v>178</v>
      </c>
      <c r="P1708" s="202">
        <v>12</v>
      </c>
      <c r="Q1708" s="201">
        <v>45</v>
      </c>
      <c r="R1708" s="202">
        <v>3</v>
      </c>
      <c r="S1708" s="201">
        <v>683</v>
      </c>
      <c r="T1708" s="202">
        <v>46</v>
      </c>
      <c r="U1708" s="203">
        <v>279</v>
      </c>
      <c r="V1708" s="203">
        <v>83</v>
      </c>
      <c r="W1708" s="199" t="s">
        <v>169</v>
      </c>
    </row>
    <row r="1709" spans="1:23" hidden="1" x14ac:dyDescent="0.25">
      <c r="A1709" s="199" t="s">
        <v>1285</v>
      </c>
      <c r="B1709" s="199"/>
      <c r="C1709" s="199" t="s">
        <v>293</v>
      </c>
      <c r="D1709" s="199" t="s">
        <v>636</v>
      </c>
      <c r="E1709" s="199"/>
      <c r="F1709" s="200">
        <v>39.487000000000002</v>
      </c>
      <c r="G1709" s="199"/>
      <c r="H1709" s="199" t="s">
        <v>171</v>
      </c>
      <c r="I1709" s="199" t="s">
        <v>1293</v>
      </c>
      <c r="J1709" s="201">
        <v>21200</v>
      </c>
      <c r="K1709" s="201">
        <v>2544</v>
      </c>
      <c r="L1709" s="202">
        <v>12</v>
      </c>
      <c r="M1709" s="201">
        <v>1788</v>
      </c>
      <c r="N1709" s="202">
        <v>70.3</v>
      </c>
      <c r="O1709" s="201">
        <v>239</v>
      </c>
      <c r="P1709" s="202">
        <v>9.4</v>
      </c>
      <c r="Q1709" s="201">
        <v>0</v>
      </c>
      <c r="R1709" s="202">
        <v>0</v>
      </c>
      <c r="S1709" s="201">
        <v>516</v>
      </c>
      <c r="T1709" s="202">
        <v>20.3</v>
      </c>
      <c r="U1709" s="203">
        <v>263</v>
      </c>
      <c r="V1709" s="203">
        <v>86</v>
      </c>
      <c r="W1709" s="199" t="s">
        <v>169</v>
      </c>
    </row>
    <row r="1710" spans="1:23" hidden="1" x14ac:dyDescent="0.25">
      <c r="A1710" s="199" t="s">
        <v>2159</v>
      </c>
      <c r="B1710" s="199"/>
      <c r="C1710" s="199" t="s">
        <v>428</v>
      </c>
      <c r="D1710" s="199" t="s">
        <v>429</v>
      </c>
      <c r="E1710" s="199"/>
      <c r="F1710" s="200">
        <v>7.9370000000000003</v>
      </c>
      <c r="G1710" s="199"/>
      <c r="H1710" s="199" t="s">
        <v>167</v>
      </c>
      <c r="I1710" s="199" t="s">
        <v>435</v>
      </c>
      <c r="J1710" s="201">
        <v>21200</v>
      </c>
      <c r="K1710" s="201">
        <v>1030</v>
      </c>
      <c r="L1710" s="202">
        <v>4.8600000000000003</v>
      </c>
      <c r="M1710" s="201">
        <v>490</v>
      </c>
      <c r="N1710" s="202">
        <v>47.62</v>
      </c>
      <c r="O1710" s="201">
        <v>221</v>
      </c>
      <c r="P1710" s="202">
        <v>21.43</v>
      </c>
      <c r="Q1710" s="201">
        <v>172</v>
      </c>
      <c r="R1710" s="202">
        <v>16.670000000000002</v>
      </c>
      <c r="S1710" s="201">
        <v>147</v>
      </c>
      <c r="T1710" s="202">
        <v>14.29</v>
      </c>
      <c r="U1710" s="203">
        <v>113</v>
      </c>
      <c r="V1710" s="203">
        <v>6</v>
      </c>
      <c r="W1710" s="199" t="s">
        <v>169</v>
      </c>
    </row>
    <row r="1711" spans="1:23" hidden="1" x14ac:dyDescent="0.25">
      <c r="A1711" s="199" t="s">
        <v>2302</v>
      </c>
      <c r="B1711" s="199"/>
      <c r="C1711" s="199" t="s">
        <v>244</v>
      </c>
      <c r="D1711" s="199" t="s">
        <v>662</v>
      </c>
      <c r="E1711" s="199"/>
      <c r="F1711" s="200">
        <v>2.6819999999999999</v>
      </c>
      <c r="G1711" s="199"/>
      <c r="H1711" s="199" t="s">
        <v>171</v>
      </c>
      <c r="I1711" s="199" t="s">
        <v>661</v>
      </c>
      <c r="J1711" s="201">
        <v>21200</v>
      </c>
      <c r="K1711" s="201">
        <v>1071</v>
      </c>
      <c r="L1711" s="202">
        <v>5.05</v>
      </c>
      <c r="M1711" s="201">
        <v>481</v>
      </c>
      <c r="N1711" s="202">
        <v>44.91</v>
      </c>
      <c r="O1711" s="201">
        <v>261</v>
      </c>
      <c r="P1711" s="202">
        <v>24.33</v>
      </c>
      <c r="Q1711" s="201">
        <v>67</v>
      </c>
      <c r="R1711" s="202">
        <v>6.28</v>
      </c>
      <c r="S1711" s="201">
        <v>262</v>
      </c>
      <c r="T1711" s="202">
        <v>24.49</v>
      </c>
      <c r="U1711" s="203">
        <v>141</v>
      </c>
      <c r="V1711" s="203">
        <v>2</v>
      </c>
      <c r="W1711" s="199" t="s">
        <v>179</v>
      </c>
    </row>
    <row r="1712" spans="1:23" hidden="1" x14ac:dyDescent="0.25">
      <c r="A1712" s="199" t="s">
        <v>1066</v>
      </c>
      <c r="B1712" s="199"/>
      <c r="C1712" s="199" t="s">
        <v>460</v>
      </c>
      <c r="D1712" s="199" t="s">
        <v>797</v>
      </c>
      <c r="E1712" s="199"/>
      <c r="F1712" s="200">
        <v>9.2200000000000006</v>
      </c>
      <c r="G1712" s="199"/>
      <c r="H1712" s="199" t="s">
        <v>171</v>
      </c>
      <c r="I1712" s="199" t="s">
        <v>1101</v>
      </c>
      <c r="J1712" s="201">
        <v>21100</v>
      </c>
      <c r="K1712" s="201">
        <v>1129</v>
      </c>
      <c r="L1712" s="202">
        <v>5.35</v>
      </c>
      <c r="M1712" s="201">
        <v>710</v>
      </c>
      <c r="N1712" s="202">
        <v>62.93</v>
      </c>
      <c r="O1712" s="201">
        <v>136</v>
      </c>
      <c r="P1712" s="202">
        <v>12.07</v>
      </c>
      <c r="Q1712" s="201">
        <v>49</v>
      </c>
      <c r="R1712" s="202">
        <v>4.3099999999999996</v>
      </c>
      <c r="S1712" s="201">
        <v>234</v>
      </c>
      <c r="T1712" s="202">
        <v>20.69</v>
      </c>
      <c r="U1712" s="203">
        <v>125</v>
      </c>
      <c r="V1712" s="203">
        <v>2</v>
      </c>
      <c r="W1712" s="199" t="s">
        <v>169</v>
      </c>
    </row>
    <row r="1713" spans="1:23" hidden="1" x14ac:dyDescent="0.25">
      <c r="A1713" s="199" t="s">
        <v>1626</v>
      </c>
      <c r="B1713" s="199"/>
      <c r="C1713" s="199" t="s">
        <v>270</v>
      </c>
      <c r="D1713" s="199" t="s">
        <v>928</v>
      </c>
      <c r="E1713" s="199"/>
      <c r="F1713" s="200">
        <v>64.290000000000006</v>
      </c>
      <c r="G1713" s="199"/>
      <c r="H1713" s="199" t="s">
        <v>167</v>
      </c>
      <c r="I1713" s="199" t="s">
        <v>1745</v>
      </c>
      <c r="J1713" s="201">
        <v>21100</v>
      </c>
      <c r="K1713" s="201">
        <v>2802</v>
      </c>
      <c r="L1713" s="202">
        <v>13.28</v>
      </c>
      <c r="M1713" s="201">
        <v>1972</v>
      </c>
      <c r="N1713" s="202">
        <v>70.39</v>
      </c>
      <c r="O1713" s="201">
        <v>269</v>
      </c>
      <c r="P1713" s="202">
        <v>9.6</v>
      </c>
      <c r="Q1713" s="201">
        <v>61</v>
      </c>
      <c r="R1713" s="202">
        <v>2.1800000000000002</v>
      </c>
      <c r="S1713" s="201">
        <v>500</v>
      </c>
      <c r="T1713" s="202">
        <v>17.84</v>
      </c>
      <c r="U1713" s="203">
        <v>275</v>
      </c>
      <c r="V1713" s="203">
        <v>21</v>
      </c>
      <c r="W1713" s="199" t="s">
        <v>179</v>
      </c>
    </row>
    <row r="1714" spans="1:23" hidden="1" x14ac:dyDescent="0.25">
      <c r="A1714" s="199" t="s">
        <v>2386</v>
      </c>
      <c r="B1714" s="199"/>
      <c r="C1714" s="199" t="s">
        <v>297</v>
      </c>
      <c r="D1714" s="199" t="s">
        <v>498</v>
      </c>
      <c r="E1714" s="199"/>
      <c r="F1714" s="200">
        <v>12.27</v>
      </c>
      <c r="G1714" s="199"/>
      <c r="H1714" s="199" t="s">
        <v>167</v>
      </c>
      <c r="I1714" s="199" t="s">
        <v>2396</v>
      </c>
      <c r="J1714" s="201">
        <v>21100</v>
      </c>
      <c r="K1714" s="201">
        <v>544</v>
      </c>
      <c r="L1714" s="202">
        <v>2.58</v>
      </c>
      <c r="M1714" s="201">
        <v>130</v>
      </c>
      <c r="N1714" s="202">
        <v>23.95</v>
      </c>
      <c r="O1714" s="201">
        <v>158</v>
      </c>
      <c r="P1714" s="202">
        <v>29.07</v>
      </c>
      <c r="Q1714" s="201">
        <v>22</v>
      </c>
      <c r="R1714" s="202">
        <v>4.0199999999999996</v>
      </c>
      <c r="S1714" s="201">
        <v>234</v>
      </c>
      <c r="T1714" s="202">
        <v>42.96</v>
      </c>
      <c r="U1714" s="203">
        <v>103</v>
      </c>
      <c r="V1714" s="203">
        <v>20</v>
      </c>
      <c r="W1714" s="199" t="s">
        <v>169</v>
      </c>
    </row>
    <row r="1715" spans="1:23" hidden="1" x14ac:dyDescent="0.25">
      <c r="A1715" s="199" t="s">
        <v>686</v>
      </c>
      <c r="B1715" s="199"/>
      <c r="C1715" s="199" t="s">
        <v>244</v>
      </c>
      <c r="D1715" s="199" t="s">
        <v>687</v>
      </c>
      <c r="E1715" s="199"/>
      <c r="F1715" s="200">
        <v>13.930999999999999</v>
      </c>
      <c r="G1715" s="199" t="s">
        <v>299</v>
      </c>
      <c r="H1715" s="199" t="s">
        <v>171</v>
      </c>
      <c r="I1715" s="199" t="s">
        <v>692</v>
      </c>
      <c r="J1715" s="201">
        <v>21000</v>
      </c>
      <c r="K1715" s="201">
        <v>893</v>
      </c>
      <c r="L1715" s="202">
        <v>4.25</v>
      </c>
      <c r="M1715" s="201">
        <v>537</v>
      </c>
      <c r="N1715" s="202">
        <v>60.1</v>
      </c>
      <c r="O1715" s="201">
        <v>114</v>
      </c>
      <c r="P1715" s="202">
        <v>12.76</v>
      </c>
      <c r="Q1715" s="201">
        <v>32</v>
      </c>
      <c r="R1715" s="202">
        <v>3.55</v>
      </c>
      <c r="S1715" s="201">
        <v>211</v>
      </c>
      <c r="T1715" s="202">
        <v>23.6</v>
      </c>
      <c r="U1715" s="203">
        <v>107</v>
      </c>
      <c r="V1715" s="203">
        <v>2</v>
      </c>
      <c r="W1715" s="199" t="s">
        <v>179</v>
      </c>
    </row>
    <row r="1716" spans="1:23" hidden="1" x14ac:dyDescent="0.25">
      <c r="A1716" s="199" t="s">
        <v>811</v>
      </c>
      <c r="B1716" s="199"/>
      <c r="C1716" s="199" t="s">
        <v>176</v>
      </c>
      <c r="D1716" s="199" t="s">
        <v>196</v>
      </c>
      <c r="E1716" s="199" t="s">
        <v>234</v>
      </c>
      <c r="F1716" s="200">
        <v>12.26</v>
      </c>
      <c r="G1716" s="199"/>
      <c r="H1716" s="199" t="s">
        <v>171</v>
      </c>
      <c r="I1716" s="199" t="s">
        <v>816</v>
      </c>
      <c r="J1716" s="201">
        <v>21000</v>
      </c>
      <c r="K1716" s="201">
        <v>3177</v>
      </c>
      <c r="L1716" s="202">
        <v>15.13</v>
      </c>
      <c r="M1716" s="201">
        <v>958</v>
      </c>
      <c r="N1716" s="202">
        <v>30.16</v>
      </c>
      <c r="O1716" s="201">
        <v>335</v>
      </c>
      <c r="P1716" s="202">
        <v>10.55</v>
      </c>
      <c r="Q1716" s="201">
        <v>216</v>
      </c>
      <c r="R1716" s="202">
        <v>6.81</v>
      </c>
      <c r="S1716" s="201">
        <v>1667</v>
      </c>
      <c r="T1716" s="202">
        <v>52.48</v>
      </c>
      <c r="U1716" s="203">
        <v>671</v>
      </c>
      <c r="V1716" s="203">
        <v>6</v>
      </c>
      <c r="W1716" s="199" t="s">
        <v>179</v>
      </c>
    </row>
    <row r="1717" spans="1:23" hidden="1" x14ac:dyDescent="0.25">
      <c r="A1717" s="199" t="s">
        <v>971</v>
      </c>
      <c r="B1717" s="199"/>
      <c r="C1717" s="199" t="s">
        <v>293</v>
      </c>
      <c r="D1717" s="199" t="s">
        <v>294</v>
      </c>
      <c r="E1717" s="199"/>
      <c r="F1717" s="200">
        <v>0</v>
      </c>
      <c r="G1717" s="199"/>
      <c r="H1717" s="199" t="s">
        <v>167</v>
      </c>
      <c r="I1717" s="199" t="s">
        <v>972</v>
      </c>
      <c r="J1717" s="201">
        <v>21000</v>
      </c>
      <c r="K1717" s="201">
        <v>1890</v>
      </c>
      <c r="L1717" s="202">
        <v>9</v>
      </c>
      <c r="M1717" s="201">
        <v>1229</v>
      </c>
      <c r="N1717" s="202">
        <v>65</v>
      </c>
      <c r="O1717" s="201">
        <v>321</v>
      </c>
      <c r="P1717" s="202">
        <v>17</v>
      </c>
      <c r="Q1717" s="201">
        <v>76</v>
      </c>
      <c r="R1717" s="202">
        <v>4</v>
      </c>
      <c r="S1717" s="201">
        <v>265</v>
      </c>
      <c r="T1717" s="202">
        <v>14</v>
      </c>
      <c r="U1717" s="203">
        <v>175</v>
      </c>
      <c r="V1717" s="203">
        <v>86</v>
      </c>
      <c r="W1717" s="199" t="s">
        <v>179</v>
      </c>
    </row>
    <row r="1718" spans="1:23" hidden="1" x14ac:dyDescent="0.25">
      <c r="A1718" s="199" t="s">
        <v>1244</v>
      </c>
      <c r="B1718" s="199"/>
      <c r="C1718" s="199" t="s">
        <v>202</v>
      </c>
      <c r="D1718" s="199" t="s">
        <v>223</v>
      </c>
      <c r="E1718" s="199"/>
      <c r="F1718" s="200">
        <v>6.8120000000000003</v>
      </c>
      <c r="G1718" s="199"/>
      <c r="H1718" s="199" t="s">
        <v>171</v>
      </c>
      <c r="I1718" s="199" t="s">
        <v>1247</v>
      </c>
      <c r="J1718" s="201">
        <v>21000</v>
      </c>
      <c r="K1718" s="201">
        <v>840</v>
      </c>
      <c r="L1718" s="202">
        <v>4</v>
      </c>
      <c r="M1718" s="201">
        <v>622</v>
      </c>
      <c r="N1718" s="202">
        <v>74</v>
      </c>
      <c r="O1718" s="201">
        <v>92</v>
      </c>
      <c r="P1718" s="202">
        <v>11</v>
      </c>
      <c r="Q1718" s="201">
        <v>17</v>
      </c>
      <c r="R1718" s="202">
        <v>2</v>
      </c>
      <c r="S1718" s="201">
        <v>109</v>
      </c>
      <c r="T1718" s="202">
        <v>13</v>
      </c>
      <c r="U1718" s="203">
        <v>70</v>
      </c>
      <c r="V1718" s="203">
        <v>17</v>
      </c>
      <c r="W1718" s="199" t="s">
        <v>169</v>
      </c>
    </row>
    <row r="1719" spans="1:23" hidden="1" x14ac:dyDescent="0.25">
      <c r="A1719" s="199" t="s">
        <v>1285</v>
      </c>
      <c r="B1719" s="199"/>
      <c r="C1719" s="199" t="s">
        <v>293</v>
      </c>
      <c r="D1719" s="199" t="s">
        <v>636</v>
      </c>
      <c r="E1719" s="199" t="s">
        <v>166</v>
      </c>
      <c r="F1719" s="200">
        <v>92.34</v>
      </c>
      <c r="G1719" s="199"/>
      <c r="H1719" s="199" t="s">
        <v>171</v>
      </c>
      <c r="I1719" s="199" t="s">
        <v>1298</v>
      </c>
      <c r="J1719" s="201">
        <v>21000</v>
      </c>
      <c r="K1719" s="201">
        <v>1512</v>
      </c>
      <c r="L1719" s="202">
        <v>7.2</v>
      </c>
      <c r="M1719" s="201">
        <v>1261</v>
      </c>
      <c r="N1719" s="202">
        <v>83.4</v>
      </c>
      <c r="O1719" s="201">
        <v>132</v>
      </c>
      <c r="P1719" s="202">
        <v>8.6999999999999993</v>
      </c>
      <c r="Q1719" s="201">
        <v>44</v>
      </c>
      <c r="R1719" s="202">
        <v>2.9</v>
      </c>
      <c r="S1719" s="201">
        <v>76</v>
      </c>
      <c r="T1719" s="202">
        <v>5</v>
      </c>
      <c r="U1719" s="203">
        <v>89</v>
      </c>
      <c r="V1719" s="203">
        <v>91</v>
      </c>
      <c r="W1719" s="199" t="s">
        <v>179</v>
      </c>
    </row>
    <row r="1720" spans="1:23" hidden="1" x14ac:dyDescent="0.25">
      <c r="A1720" s="199" t="s">
        <v>2089</v>
      </c>
      <c r="B1720" s="199"/>
      <c r="C1720" s="199" t="s">
        <v>202</v>
      </c>
      <c r="D1720" s="199" t="s">
        <v>203</v>
      </c>
      <c r="E1720" s="199"/>
      <c r="F1720" s="200">
        <v>7.87</v>
      </c>
      <c r="G1720" s="199"/>
      <c r="H1720" s="199" t="s">
        <v>167</v>
      </c>
      <c r="I1720" s="199" t="s">
        <v>2092</v>
      </c>
      <c r="J1720" s="201">
        <v>21000</v>
      </c>
      <c r="K1720" s="201">
        <v>2283</v>
      </c>
      <c r="L1720" s="202">
        <v>10.87</v>
      </c>
      <c r="M1720" s="201">
        <v>822</v>
      </c>
      <c r="N1720" s="202">
        <v>36</v>
      </c>
      <c r="O1720" s="201">
        <v>228</v>
      </c>
      <c r="P1720" s="202">
        <v>10</v>
      </c>
      <c r="Q1720" s="201">
        <v>91</v>
      </c>
      <c r="R1720" s="202">
        <v>4</v>
      </c>
      <c r="S1720" s="201">
        <v>1142</v>
      </c>
      <c r="T1720" s="202">
        <v>50</v>
      </c>
      <c r="U1720" s="203">
        <v>457</v>
      </c>
      <c r="V1720" s="203">
        <v>18</v>
      </c>
      <c r="W1720" s="199" t="s">
        <v>169</v>
      </c>
    </row>
    <row r="1721" spans="1:23" hidden="1" x14ac:dyDescent="0.25">
      <c r="A1721" s="199" t="s">
        <v>362</v>
      </c>
      <c r="B1721" s="199"/>
      <c r="C1721" s="199" t="s">
        <v>297</v>
      </c>
      <c r="D1721" s="199" t="s">
        <v>498</v>
      </c>
      <c r="E1721" s="199" t="s">
        <v>166</v>
      </c>
      <c r="F1721" s="200">
        <v>36.825000000000003</v>
      </c>
      <c r="G1721" s="199"/>
      <c r="H1721" s="199" t="s">
        <v>167</v>
      </c>
      <c r="I1721" s="199" t="s">
        <v>521</v>
      </c>
      <c r="J1721" s="201">
        <v>20800</v>
      </c>
      <c r="K1721" s="201">
        <v>7996</v>
      </c>
      <c r="L1721" s="202">
        <v>38.44</v>
      </c>
      <c r="M1721" s="201">
        <v>2109</v>
      </c>
      <c r="N1721" s="202">
        <v>26.37</v>
      </c>
      <c r="O1721" s="201">
        <v>216</v>
      </c>
      <c r="P1721" s="202">
        <v>2.7</v>
      </c>
      <c r="Q1721" s="201">
        <v>102</v>
      </c>
      <c r="R1721" s="202">
        <v>1.27</v>
      </c>
      <c r="S1721" s="201">
        <v>5570</v>
      </c>
      <c r="T1721" s="202">
        <v>69.66</v>
      </c>
      <c r="U1721" s="203">
        <v>2030</v>
      </c>
      <c r="V1721" s="203">
        <v>20</v>
      </c>
      <c r="W1721" s="199" t="s">
        <v>169</v>
      </c>
    </row>
    <row r="1722" spans="1:23" hidden="1" x14ac:dyDescent="0.25">
      <c r="A1722" s="199" t="s">
        <v>1371</v>
      </c>
      <c r="B1722" s="199"/>
      <c r="C1722" s="199" t="s">
        <v>244</v>
      </c>
      <c r="D1722" s="199" t="s">
        <v>601</v>
      </c>
      <c r="E1722" s="199"/>
      <c r="F1722" s="200">
        <v>10.343</v>
      </c>
      <c r="G1722" s="199"/>
      <c r="H1722" s="199" t="s">
        <v>192</v>
      </c>
      <c r="I1722" s="199" t="s">
        <v>1373</v>
      </c>
      <c r="J1722" s="201">
        <v>20800</v>
      </c>
      <c r="K1722" s="201">
        <v>832</v>
      </c>
      <c r="L1722" s="202">
        <v>4</v>
      </c>
      <c r="M1722" s="201">
        <v>556</v>
      </c>
      <c r="N1722" s="202">
        <v>66.8</v>
      </c>
      <c r="O1722" s="201">
        <v>143</v>
      </c>
      <c r="P1722" s="202">
        <v>17.2</v>
      </c>
      <c r="Q1722" s="201">
        <v>17</v>
      </c>
      <c r="R1722" s="202">
        <v>2.1</v>
      </c>
      <c r="S1722" s="201">
        <v>116</v>
      </c>
      <c r="T1722" s="202">
        <v>13.9</v>
      </c>
      <c r="U1722" s="203">
        <v>75</v>
      </c>
      <c r="V1722" s="203">
        <v>1</v>
      </c>
      <c r="W1722" s="199" t="s">
        <v>169</v>
      </c>
    </row>
    <row r="1723" spans="1:23" hidden="1" x14ac:dyDescent="0.25">
      <c r="A1723" s="199" t="s">
        <v>1394</v>
      </c>
      <c r="B1723" s="199"/>
      <c r="C1723" s="199" t="s">
        <v>244</v>
      </c>
      <c r="D1723" s="199" t="s">
        <v>687</v>
      </c>
      <c r="E1723" s="199"/>
      <c r="F1723" s="200">
        <v>7.14</v>
      </c>
      <c r="G1723" s="199"/>
      <c r="H1723" s="199" t="s">
        <v>171</v>
      </c>
      <c r="I1723" s="199" t="s">
        <v>1405</v>
      </c>
      <c r="J1723" s="201">
        <v>20800</v>
      </c>
      <c r="K1723" s="201">
        <v>478</v>
      </c>
      <c r="L1723" s="202">
        <v>2.2999999999999998</v>
      </c>
      <c r="M1723" s="201">
        <v>394</v>
      </c>
      <c r="N1723" s="202">
        <v>82.4</v>
      </c>
      <c r="O1723" s="201">
        <v>17</v>
      </c>
      <c r="P1723" s="202">
        <v>3.5</v>
      </c>
      <c r="Q1723" s="201">
        <v>5</v>
      </c>
      <c r="R1723" s="202">
        <v>1</v>
      </c>
      <c r="S1723" s="201">
        <v>63</v>
      </c>
      <c r="T1723" s="202">
        <v>13.1</v>
      </c>
      <c r="U1723" s="203">
        <v>38</v>
      </c>
      <c r="V1723" s="203">
        <v>94</v>
      </c>
      <c r="W1723" s="199" t="s">
        <v>179</v>
      </c>
    </row>
    <row r="1724" spans="1:23" x14ac:dyDescent="0.25">
      <c r="A1724" s="199" t="s">
        <v>1421</v>
      </c>
      <c r="B1724" s="199"/>
      <c r="C1724" s="199" t="s">
        <v>359</v>
      </c>
      <c r="D1724" s="199" t="s">
        <v>568</v>
      </c>
      <c r="E1724" s="199"/>
      <c r="F1724" s="200">
        <v>6.0060000000000002</v>
      </c>
      <c r="G1724" s="199"/>
      <c r="H1724" s="199" t="s">
        <v>171</v>
      </c>
      <c r="I1724" s="199" t="s">
        <v>571</v>
      </c>
      <c r="J1724" s="201">
        <v>20800</v>
      </c>
      <c r="K1724" s="201">
        <v>1248</v>
      </c>
      <c r="L1724" s="202">
        <v>6</v>
      </c>
      <c r="M1724" s="201">
        <v>861</v>
      </c>
      <c r="N1724" s="202">
        <v>69</v>
      </c>
      <c r="O1724" s="201">
        <v>94</v>
      </c>
      <c r="P1724" s="202">
        <v>7.5</v>
      </c>
      <c r="Q1724" s="201">
        <v>41</v>
      </c>
      <c r="R1724" s="202">
        <v>3.3</v>
      </c>
      <c r="S1724" s="201">
        <v>252</v>
      </c>
      <c r="T1724" s="202">
        <v>20.2</v>
      </c>
      <c r="U1724" s="203">
        <v>132</v>
      </c>
      <c r="V1724" s="203">
        <v>78</v>
      </c>
      <c r="W1724" s="199" t="s">
        <v>169</v>
      </c>
    </row>
    <row r="1725" spans="1:23" hidden="1" x14ac:dyDescent="0.25">
      <c r="A1725" s="199" t="s">
        <v>1881</v>
      </c>
      <c r="B1725" s="199"/>
      <c r="C1725" s="199" t="s">
        <v>244</v>
      </c>
      <c r="D1725" s="199" t="s">
        <v>687</v>
      </c>
      <c r="E1725" s="199"/>
      <c r="F1725" s="200">
        <v>1.9059999999999999</v>
      </c>
      <c r="G1725" s="199"/>
      <c r="H1725" s="199" t="s">
        <v>171</v>
      </c>
      <c r="I1725" s="199" t="s">
        <v>1882</v>
      </c>
      <c r="J1725" s="201">
        <v>20800</v>
      </c>
      <c r="K1725" s="201">
        <v>607</v>
      </c>
      <c r="L1725" s="202">
        <v>2.92</v>
      </c>
      <c r="M1725" s="201">
        <v>463</v>
      </c>
      <c r="N1725" s="202">
        <v>76.260000000000005</v>
      </c>
      <c r="O1725" s="201">
        <v>87</v>
      </c>
      <c r="P1725" s="202">
        <v>14.32</v>
      </c>
      <c r="Q1725" s="201">
        <v>9</v>
      </c>
      <c r="R1725" s="202">
        <v>1.55</v>
      </c>
      <c r="S1725" s="201">
        <v>48</v>
      </c>
      <c r="T1725" s="202">
        <v>7.87</v>
      </c>
      <c r="U1725" s="203">
        <v>42</v>
      </c>
      <c r="V1725" s="203">
        <v>3</v>
      </c>
      <c r="W1725" s="199" t="s">
        <v>179</v>
      </c>
    </row>
    <row r="1726" spans="1:23" hidden="1" x14ac:dyDescent="0.25">
      <c r="A1726" s="199" t="s">
        <v>362</v>
      </c>
      <c r="B1726" s="199"/>
      <c r="C1726" s="199" t="s">
        <v>297</v>
      </c>
      <c r="D1726" s="199" t="s">
        <v>498</v>
      </c>
      <c r="E1726" s="199"/>
      <c r="F1726" s="200">
        <v>66.841999999999999</v>
      </c>
      <c r="G1726" s="199"/>
      <c r="H1726" s="199" t="s">
        <v>167</v>
      </c>
      <c r="I1726" s="199" t="s">
        <v>531</v>
      </c>
      <c r="J1726" s="201">
        <v>20700</v>
      </c>
      <c r="K1726" s="201">
        <v>7843</v>
      </c>
      <c r="L1726" s="202">
        <v>37.89</v>
      </c>
      <c r="M1726" s="201">
        <v>2019</v>
      </c>
      <c r="N1726" s="202">
        <v>25.74</v>
      </c>
      <c r="O1726" s="201">
        <v>240</v>
      </c>
      <c r="P1726" s="202">
        <v>3.06</v>
      </c>
      <c r="Q1726" s="201">
        <v>104</v>
      </c>
      <c r="R1726" s="202">
        <v>1.33</v>
      </c>
      <c r="S1726" s="201">
        <v>5481</v>
      </c>
      <c r="T1726" s="202">
        <v>69.88</v>
      </c>
      <c r="U1726" s="203">
        <v>1999</v>
      </c>
      <c r="V1726" s="203">
        <v>20</v>
      </c>
      <c r="W1726" s="199" t="s">
        <v>169</v>
      </c>
    </row>
    <row r="1727" spans="1:23" hidden="1" x14ac:dyDescent="0.25">
      <c r="A1727" s="199" t="s">
        <v>362</v>
      </c>
      <c r="B1727" s="199"/>
      <c r="C1727" s="199" t="s">
        <v>297</v>
      </c>
      <c r="D1727" s="199" t="s">
        <v>498</v>
      </c>
      <c r="E1727" s="199"/>
      <c r="F1727" s="200">
        <v>67.019000000000005</v>
      </c>
      <c r="G1727" s="199"/>
      <c r="H1727" s="199" t="s">
        <v>192</v>
      </c>
      <c r="I1727" s="199" t="s">
        <v>532</v>
      </c>
      <c r="J1727" s="201">
        <v>20700</v>
      </c>
      <c r="K1727" s="201">
        <v>7829</v>
      </c>
      <c r="L1727" s="202">
        <v>37.82</v>
      </c>
      <c r="M1727" s="201">
        <v>2015</v>
      </c>
      <c r="N1727" s="202">
        <v>25.74</v>
      </c>
      <c r="O1727" s="201">
        <v>240</v>
      </c>
      <c r="P1727" s="202">
        <v>3.06</v>
      </c>
      <c r="Q1727" s="201">
        <v>103</v>
      </c>
      <c r="R1727" s="202">
        <v>1.32</v>
      </c>
      <c r="S1727" s="201">
        <v>5471</v>
      </c>
      <c r="T1727" s="202">
        <v>69.88</v>
      </c>
      <c r="U1727" s="203">
        <v>1995</v>
      </c>
      <c r="V1727" s="203">
        <v>20</v>
      </c>
      <c r="W1727" s="199" t="s">
        <v>169</v>
      </c>
    </row>
    <row r="1728" spans="1:23" hidden="1" x14ac:dyDescent="0.25">
      <c r="A1728" s="199" t="s">
        <v>362</v>
      </c>
      <c r="B1728" s="199"/>
      <c r="C1728" s="199" t="s">
        <v>297</v>
      </c>
      <c r="D1728" s="199" t="s">
        <v>309</v>
      </c>
      <c r="E1728" s="199"/>
      <c r="F1728" s="200">
        <v>0</v>
      </c>
      <c r="G1728" s="199"/>
      <c r="H1728" s="199" t="s">
        <v>192</v>
      </c>
      <c r="I1728" s="199" t="s">
        <v>532</v>
      </c>
      <c r="J1728" s="201">
        <v>20700</v>
      </c>
      <c r="K1728" s="201">
        <v>7829</v>
      </c>
      <c r="L1728" s="202">
        <v>37.82</v>
      </c>
      <c r="M1728" s="201">
        <v>2015</v>
      </c>
      <c r="N1728" s="202">
        <v>25.74</v>
      </c>
      <c r="O1728" s="201">
        <v>240</v>
      </c>
      <c r="P1728" s="202">
        <v>3.06</v>
      </c>
      <c r="Q1728" s="201">
        <v>103</v>
      </c>
      <c r="R1728" s="202">
        <v>1.32</v>
      </c>
      <c r="S1728" s="201">
        <v>5471</v>
      </c>
      <c r="T1728" s="202">
        <v>69.88</v>
      </c>
      <c r="U1728" s="203">
        <v>1995</v>
      </c>
      <c r="V1728" s="203">
        <v>20</v>
      </c>
      <c r="W1728" s="199" t="s">
        <v>169</v>
      </c>
    </row>
    <row r="1729" spans="1:23" hidden="1" x14ac:dyDescent="0.25">
      <c r="A1729" s="199" t="s">
        <v>1846</v>
      </c>
      <c r="B1729" s="199"/>
      <c r="C1729" s="199" t="s">
        <v>176</v>
      </c>
      <c r="D1729" s="199" t="s">
        <v>196</v>
      </c>
      <c r="E1729" s="199"/>
      <c r="F1729" s="200">
        <v>2.2000000000000002</v>
      </c>
      <c r="G1729" s="199"/>
      <c r="H1729" s="199" t="s">
        <v>167</v>
      </c>
      <c r="I1729" s="199" t="s">
        <v>1848</v>
      </c>
      <c r="J1729" s="201">
        <v>20700</v>
      </c>
      <c r="K1729" s="201">
        <v>2420</v>
      </c>
      <c r="L1729" s="202">
        <v>11.69</v>
      </c>
      <c r="M1729" s="201">
        <v>745</v>
      </c>
      <c r="N1729" s="202">
        <v>30.8</v>
      </c>
      <c r="O1729" s="201">
        <v>462</v>
      </c>
      <c r="P1729" s="202">
        <v>19.11</v>
      </c>
      <c r="Q1729" s="201">
        <v>226</v>
      </c>
      <c r="R1729" s="202">
        <v>9.34</v>
      </c>
      <c r="S1729" s="201">
        <v>986</v>
      </c>
      <c r="T1729" s="202">
        <v>40.75</v>
      </c>
      <c r="U1729" s="203">
        <v>442</v>
      </c>
      <c r="V1729" s="203">
        <v>7</v>
      </c>
      <c r="W1729" s="199" t="s">
        <v>179</v>
      </c>
    </row>
    <row r="1730" spans="1:23" hidden="1" x14ac:dyDescent="0.25">
      <c r="A1730" s="199" t="s">
        <v>1859</v>
      </c>
      <c r="B1730" s="199"/>
      <c r="C1730" s="199" t="s">
        <v>336</v>
      </c>
      <c r="D1730" s="199" t="s">
        <v>348</v>
      </c>
      <c r="E1730" s="199"/>
      <c r="F1730" s="200">
        <v>5.1159999999999997</v>
      </c>
      <c r="G1730" s="199"/>
      <c r="H1730" s="199" t="s">
        <v>171</v>
      </c>
      <c r="I1730" s="199" t="s">
        <v>1863</v>
      </c>
      <c r="J1730" s="201">
        <v>20700</v>
      </c>
      <c r="K1730" s="201">
        <v>2691</v>
      </c>
      <c r="L1730" s="202">
        <v>13</v>
      </c>
      <c r="M1730" s="201">
        <v>296</v>
      </c>
      <c r="N1730" s="202">
        <v>11</v>
      </c>
      <c r="O1730" s="201">
        <v>323</v>
      </c>
      <c r="P1730" s="202">
        <v>12</v>
      </c>
      <c r="Q1730" s="201">
        <v>269</v>
      </c>
      <c r="R1730" s="202">
        <v>10</v>
      </c>
      <c r="S1730" s="201">
        <v>1803</v>
      </c>
      <c r="T1730" s="202">
        <v>67</v>
      </c>
      <c r="U1730" s="203">
        <v>702</v>
      </c>
      <c r="V1730" s="203">
        <v>1</v>
      </c>
      <c r="W1730" s="199" t="s">
        <v>169</v>
      </c>
    </row>
    <row r="1731" spans="1:23" hidden="1" x14ac:dyDescent="0.25">
      <c r="A1731" s="199" t="s">
        <v>1930</v>
      </c>
      <c r="B1731" s="199"/>
      <c r="C1731" s="199" t="s">
        <v>164</v>
      </c>
      <c r="D1731" s="199" t="s">
        <v>165</v>
      </c>
      <c r="E1731" s="199"/>
      <c r="F1731" s="200">
        <v>3.4159999999999999</v>
      </c>
      <c r="G1731" s="199"/>
      <c r="H1731" s="199" t="s">
        <v>167</v>
      </c>
      <c r="I1731" s="199" t="s">
        <v>1932</v>
      </c>
      <c r="J1731" s="201">
        <v>20700</v>
      </c>
      <c r="K1731" s="201">
        <v>509</v>
      </c>
      <c r="L1731" s="202">
        <v>2.46</v>
      </c>
      <c r="M1731" s="201">
        <v>302</v>
      </c>
      <c r="N1731" s="202">
        <v>59.41</v>
      </c>
      <c r="O1731" s="201">
        <v>131</v>
      </c>
      <c r="P1731" s="202">
        <v>25.74</v>
      </c>
      <c r="Q1731" s="201">
        <v>25</v>
      </c>
      <c r="R1731" s="202">
        <v>4.95</v>
      </c>
      <c r="S1731" s="201">
        <v>50</v>
      </c>
      <c r="T1731" s="202">
        <v>9.9</v>
      </c>
      <c r="U1731" s="203">
        <v>44</v>
      </c>
      <c r="V1731" s="203">
        <v>18</v>
      </c>
      <c r="W1731" s="199" t="s">
        <v>169</v>
      </c>
    </row>
    <row r="1732" spans="1:23" hidden="1" x14ac:dyDescent="0.25">
      <c r="A1732" s="199" t="s">
        <v>651</v>
      </c>
      <c r="B1732" s="199"/>
      <c r="C1732" s="199" t="s">
        <v>244</v>
      </c>
      <c r="D1732" s="199" t="s">
        <v>666</v>
      </c>
      <c r="E1732" s="199"/>
      <c r="F1732" s="200">
        <v>26.276</v>
      </c>
      <c r="G1732" s="199"/>
      <c r="H1732" s="199" t="s">
        <v>171</v>
      </c>
      <c r="I1732" s="199" t="s">
        <v>671</v>
      </c>
      <c r="J1732" s="201">
        <v>20600</v>
      </c>
      <c r="K1732" s="201">
        <v>1842</v>
      </c>
      <c r="L1732" s="202">
        <v>8.94</v>
      </c>
      <c r="M1732" s="201">
        <v>360</v>
      </c>
      <c r="N1732" s="202">
        <v>19.57</v>
      </c>
      <c r="O1732" s="201">
        <v>140</v>
      </c>
      <c r="P1732" s="202">
        <v>7.6</v>
      </c>
      <c r="Q1732" s="201">
        <v>46</v>
      </c>
      <c r="R1732" s="202">
        <v>2.5</v>
      </c>
      <c r="S1732" s="201">
        <v>1295</v>
      </c>
      <c r="T1732" s="202">
        <v>70.33</v>
      </c>
      <c r="U1732" s="203">
        <v>479</v>
      </c>
      <c r="V1732" s="203">
        <v>5</v>
      </c>
      <c r="W1732" s="199" t="s">
        <v>179</v>
      </c>
    </row>
    <row r="1733" spans="1:23" x14ac:dyDescent="0.25">
      <c r="A1733" s="199" t="s">
        <v>1545</v>
      </c>
      <c r="B1733" s="199"/>
      <c r="C1733" s="199" t="s">
        <v>359</v>
      </c>
      <c r="D1733" s="199" t="s">
        <v>568</v>
      </c>
      <c r="E1733" s="199"/>
      <c r="F1733" s="200">
        <v>32.314</v>
      </c>
      <c r="G1733" s="199"/>
      <c r="H1733" s="199" t="s">
        <v>167</v>
      </c>
      <c r="I1733" s="199" t="s">
        <v>591</v>
      </c>
      <c r="J1733" s="201">
        <v>20600</v>
      </c>
      <c r="K1733" s="201">
        <v>783</v>
      </c>
      <c r="L1733" s="202">
        <v>3.8</v>
      </c>
      <c r="M1733" s="201">
        <v>478</v>
      </c>
      <c r="N1733" s="202">
        <v>61</v>
      </c>
      <c r="O1733" s="201">
        <v>109</v>
      </c>
      <c r="P1733" s="202">
        <v>13.9</v>
      </c>
      <c r="Q1733" s="201">
        <v>33</v>
      </c>
      <c r="R1733" s="202">
        <v>4.2</v>
      </c>
      <c r="S1733" s="201">
        <v>164</v>
      </c>
      <c r="T1733" s="202">
        <v>20.9</v>
      </c>
      <c r="U1733" s="203">
        <v>88</v>
      </c>
      <c r="V1733" s="203">
        <v>78</v>
      </c>
      <c r="W1733" s="199" t="s">
        <v>179</v>
      </c>
    </row>
    <row r="1734" spans="1:23" hidden="1" x14ac:dyDescent="0.25">
      <c r="A1734" s="199" t="s">
        <v>991</v>
      </c>
      <c r="B1734" s="199"/>
      <c r="C1734" s="199" t="s">
        <v>293</v>
      </c>
      <c r="D1734" s="199" t="s">
        <v>294</v>
      </c>
      <c r="E1734" s="199" t="s">
        <v>166</v>
      </c>
      <c r="F1734" s="200">
        <v>7.181</v>
      </c>
      <c r="G1734" s="199"/>
      <c r="H1734" s="199" t="s">
        <v>171</v>
      </c>
      <c r="I1734" s="199" t="s">
        <v>993</v>
      </c>
      <c r="J1734" s="201">
        <v>20500</v>
      </c>
      <c r="K1734" s="201">
        <v>7298</v>
      </c>
      <c r="L1734" s="202">
        <v>35.6</v>
      </c>
      <c r="M1734" s="201">
        <v>799</v>
      </c>
      <c r="N1734" s="202">
        <v>10.95</v>
      </c>
      <c r="O1734" s="201">
        <v>107</v>
      </c>
      <c r="P1734" s="202">
        <v>1.46</v>
      </c>
      <c r="Q1734" s="201">
        <v>55</v>
      </c>
      <c r="R1734" s="202">
        <v>0.76</v>
      </c>
      <c r="S1734" s="201">
        <v>6338</v>
      </c>
      <c r="T1734" s="202">
        <v>86.84</v>
      </c>
      <c r="U1734" s="203">
        <v>2233</v>
      </c>
      <c r="V1734" s="203">
        <v>15</v>
      </c>
      <c r="W1734" s="199" t="s">
        <v>169</v>
      </c>
    </row>
    <row r="1735" spans="1:23" hidden="1" x14ac:dyDescent="0.25">
      <c r="A1735" s="199" t="s">
        <v>651</v>
      </c>
      <c r="B1735" s="199"/>
      <c r="C1735" s="199" t="s">
        <v>244</v>
      </c>
      <c r="D1735" s="199" t="s">
        <v>264</v>
      </c>
      <c r="E1735" s="199"/>
      <c r="F1735" s="200">
        <v>27.03</v>
      </c>
      <c r="G1735" s="199"/>
      <c r="H1735" s="199" t="s">
        <v>171</v>
      </c>
      <c r="I1735" s="199" t="s">
        <v>658</v>
      </c>
      <c r="J1735" s="201">
        <v>20400</v>
      </c>
      <c r="K1735" s="201">
        <v>836</v>
      </c>
      <c r="L1735" s="202">
        <v>4.0999999999999996</v>
      </c>
      <c r="M1735" s="201">
        <v>547</v>
      </c>
      <c r="N1735" s="202">
        <v>65.400000000000006</v>
      </c>
      <c r="O1735" s="201">
        <v>120</v>
      </c>
      <c r="P1735" s="202">
        <v>14.3</v>
      </c>
      <c r="Q1735" s="201">
        <v>25</v>
      </c>
      <c r="R1735" s="202">
        <v>3</v>
      </c>
      <c r="S1735" s="201">
        <v>145</v>
      </c>
      <c r="T1735" s="202">
        <v>17.3</v>
      </c>
      <c r="U1735" s="203">
        <v>84</v>
      </c>
      <c r="V1735" s="203">
        <v>96</v>
      </c>
      <c r="W1735" s="199" t="s">
        <v>179</v>
      </c>
    </row>
    <row r="1736" spans="1:23" x14ac:dyDescent="0.25">
      <c r="A1736" s="199" t="s">
        <v>376</v>
      </c>
      <c r="B1736" s="199"/>
      <c r="C1736" s="199" t="s">
        <v>359</v>
      </c>
      <c r="D1736" s="199" t="s">
        <v>360</v>
      </c>
      <c r="E1736" s="199"/>
      <c r="F1736" s="200">
        <v>20.6</v>
      </c>
      <c r="G1736" s="199"/>
      <c r="H1736" s="199" t="s">
        <v>167</v>
      </c>
      <c r="I1736" s="6" t="s">
        <v>1515</v>
      </c>
      <c r="J1736" s="201">
        <v>169000</v>
      </c>
      <c r="K1736" s="201">
        <v>10985</v>
      </c>
      <c r="L1736" s="202">
        <v>6.5</v>
      </c>
      <c r="M1736" s="201">
        <v>6192</v>
      </c>
      <c r="N1736" s="202">
        <v>56.37</v>
      </c>
      <c r="O1736" s="201">
        <v>1018</v>
      </c>
      <c r="P1736" s="202">
        <v>9.27</v>
      </c>
      <c r="Q1736" s="201">
        <v>381</v>
      </c>
      <c r="R1736" s="202">
        <v>3.47</v>
      </c>
      <c r="S1736" s="201">
        <v>3393</v>
      </c>
      <c r="T1736" s="202">
        <v>30.89</v>
      </c>
      <c r="U1736" s="203">
        <v>1537</v>
      </c>
      <c r="V1736" s="203">
        <v>4</v>
      </c>
      <c r="W1736" s="199" t="s">
        <v>169</v>
      </c>
    </row>
    <row r="1737" spans="1:23" hidden="1" x14ac:dyDescent="0.25">
      <c r="A1737" s="199" t="s">
        <v>1371</v>
      </c>
      <c r="B1737" s="199"/>
      <c r="C1737" s="199" t="s">
        <v>244</v>
      </c>
      <c r="D1737" s="199" t="s">
        <v>245</v>
      </c>
      <c r="E1737" s="199"/>
      <c r="F1737" s="200">
        <v>5.15</v>
      </c>
      <c r="G1737" s="199"/>
      <c r="H1737" s="199" t="s">
        <v>171</v>
      </c>
      <c r="I1737" s="199" t="s">
        <v>1380</v>
      </c>
      <c r="J1737" s="201">
        <v>20400</v>
      </c>
      <c r="K1737" s="201">
        <v>549</v>
      </c>
      <c r="L1737" s="202">
        <v>2.69</v>
      </c>
      <c r="M1737" s="201">
        <v>433</v>
      </c>
      <c r="N1737" s="202">
        <v>78.81</v>
      </c>
      <c r="O1737" s="201">
        <v>61</v>
      </c>
      <c r="P1737" s="202">
        <v>11.07</v>
      </c>
      <c r="Q1737" s="201">
        <v>17</v>
      </c>
      <c r="R1737" s="202">
        <v>3.1</v>
      </c>
      <c r="S1737" s="201">
        <v>39</v>
      </c>
      <c r="T1737" s="202">
        <v>7.02</v>
      </c>
      <c r="U1737" s="203">
        <v>37</v>
      </c>
      <c r="V1737" s="203">
        <v>0</v>
      </c>
      <c r="W1737" s="199" t="s">
        <v>179</v>
      </c>
    </row>
    <row r="1738" spans="1:23" hidden="1" x14ac:dyDescent="0.25">
      <c r="A1738" s="199" t="s">
        <v>651</v>
      </c>
      <c r="B1738" s="199"/>
      <c r="C1738" s="199" t="s">
        <v>460</v>
      </c>
      <c r="D1738" s="199" t="s">
        <v>461</v>
      </c>
      <c r="E1738" s="199"/>
      <c r="F1738" s="200">
        <v>0</v>
      </c>
      <c r="G1738" s="199"/>
      <c r="H1738" s="199" t="s">
        <v>167</v>
      </c>
      <c r="I1738" s="199" t="s">
        <v>672</v>
      </c>
      <c r="J1738" s="201">
        <v>20300</v>
      </c>
      <c r="K1738" s="201">
        <v>2761</v>
      </c>
      <c r="L1738" s="202">
        <v>13.6</v>
      </c>
      <c r="M1738" s="201">
        <v>398</v>
      </c>
      <c r="N1738" s="202">
        <v>14.4</v>
      </c>
      <c r="O1738" s="201">
        <v>596</v>
      </c>
      <c r="P1738" s="202">
        <v>21.6</v>
      </c>
      <c r="Q1738" s="201">
        <v>94</v>
      </c>
      <c r="R1738" s="202">
        <v>3.4</v>
      </c>
      <c r="S1738" s="201">
        <v>1673</v>
      </c>
      <c r="T1738" s="202">
        <v>60.6</v>
      </c>
      <c r="U1738" s="203">
        <v>660</v>
      </c>
      <c r="V1738" s="203">
        <v>95</v>
      </c>
      <c r="W1738" s="199" t="s">
        <v>169</v>
      </c>
    </row>
    <row r="1739" spans="1:23" hidden="1" x14ac:dyDescent="0.25">
      <c r="A1739" s="199" t="s">
        <v>2201</v>
      </c>
      <c r="B1739" s="199"/>
      <c r="C1739" s="199" t="s">
        <v>428</v>
      </c>
      <c r="D1739" s="199" t="s">
        <v>436</v>
      </c>
      <c r="E1739" s="199"/>
      <c r="F1739" s="200">
        <v>4.992</v>
      </c>
      <c r="G1739" s="199"/>
      <c r="H1739" s="199" t="s">
        <v>167</v>
      </c>
      <c r="I1739" s="199" t="s">
        <v>2205</v>
      </c>
      <c r="J1739" s="201">
        <v>20300</v>
      </c>
      <c r="K1739" s="201">
        <v>2132</v>
      </c>
      <c r="L1739" s="202">
        <v>10.5</v>
      </c>
      <c r="M1739" s="201">
        <v>938</v>
      </c>
      <c r="N1739" s="202">
        <v>44</v>
      </c>
      <c r="O1739" s="201">
        <v>107</v>
      </c>
      <c r="P1739" s="202">
        <v>5</v>
      </c>
      <c r="Q1739" s="201">
        <v>64</v>
      </c>
      <c r="R1739" s="202">
        <v>3</v>
      </c>
      <c r="S1739" s="201">
        <v>1023</v>
      </c>
      <c r="T1739" s="202">
        <v>48</v>
      </c>
      <c r="U1739" s="203">
        <v>405</v>
      </c>
      <c r="V1739" s="203">
        <v>20</v>
      </c>
      <c r="W1739" s="199" t="s">
        <v>169</v>
      </c>
    </row>
    <row r="1740" spans="1:23" hidden="1" x14ac:dyDescent="0.25">
      <c r="A1740" s="199" t="s">
        <v>2201</v>
      </c>
      <c r="B1740" s="199"/>
      <c r="C1740" s="199" t="s">
        <v>428</v>
      </c>
      <c r="D1740" s="199" t="s">
        <v>436</v>
      </c>
      <c r="E1740" s="199"/>
      <c r="F1740" s="200">
        <v>8.8970000000000002</v>
      </c>
      <c r="G1740" s="199"/>
      <c r="H1740" s="199" t="s">
        <v>171</v>
      </c>
      <c r="I1740" s="199" t="s">
        <v>437</v>
      </c>
      <c r="J1740" s="201">
        <v>20300</v>
      </c>
      <c r="K1740" s="201">
        <v>2132</v>
      </c>
      <c r="L1740" s="202">
        <v>10.5</v>
      </c>
      <c r="M1740" s="201">
        <v>938</v>
      </c>
      <c r="N1740" s="202">
        <v>44</v>
      </c>
      <c r="O1740" s="201">
        <v>107</v>
      </c>
      <c r="P1740" s="202">
        <v>5</v>
      </c>
      <c r="Q1740" s="201">
        <v>64</v>
      </c>
      <c r="R1740" s="202">
        <v>3</v>
      </c>
      <c r="S1740" s="201">
        <v>1023</v>
      </c>
      <c r="T1740" s="202">
        <v>48</v>
      </c>
      <c r="U1740" s="203">
        <v>405</v>
      </c>
      <c r="V1740" s="203">
        <v>20</v>
      </c>
      <c r="W1740" s="199" t="s">
        <v>169</v>
      </c>
    </row>
    <row r="1741" spans="1:23" hidden="1" x14ac:dyDescent="0.25">
      <c r="A1741" s="199" t="s">
        <v>362</v>
      </c>
      <c r="B1741" s="199"/>
      <c r="C1741" s="199" t="s">
        <v>297</v>
      </c>
      <c r="D1741" s="199" t="s">
        <v>498</v>
      </c>
      <c r="E1741" s="199"/>
      <c r="F1741" s="200">
        <v>65.412999999999997</v>
      </c>
      <c r="G1741" s="199"/>
      <c r="H1741" s="199" t="s">
        <v>167</v>
      </c>
      <c r="I1741" s="199" t="s">
        <v>530</v>
      </c>
      <c r="J1741" s="201">
        <v>20200</v>
      </c>
      <c r="K1741" s="201">
        <v>7852</v>
      </c>
      <c r="L1741" s="202">
        <v>38.869999999999997</v>
      </c>
      <c r="M1741" s="201">
        <v>2021</v>
      </c>
      <c r="N1741" s="202">
        <v>25.74</v>
      </c>
      <c r="O1741" s="201">
        <v>240</v>
      </c>
      <c r="P1741" s="202">
        <v>3.06</v>
      </c>
      <c r="Q1741" s="201">
        <v>104</v>
      </c>
      <c r="R1741" s="202">
        <v>1.32</v>
      </c>
      <c r="S1741" s="201">
        <v>5487</v>
      </c>
      <c r="T1741" s="202">
        <v>69.88</v>
      </c>
      <c r="U1741" s="203">
        <v>2001</v>
      </c>
      <c r="V1741" s="203">
        <v>20</v>
      </c>
      <c r="W1741" s="199" t="s">
        <v>169</v>
      </c>
    </row>
    <row r="1742" spans="1:23" hidden="1" x14ac:dyDescent="0.25">
      <c r="A1742" s="199" t="s">
        <v>1777</v>
      </c>
      <c r="B1742" s="199"/>
      <c r="C1742" s="199" t="s">
        <v>336</v>
      </c>
      <c r="D1742" s="199" t="s">
        <v>1072</v>
      </c>
      <c r="E1742" s="199" t="s">
        <v>166</v>
      </c>
      <c r="F1742" s="200">
        <v>0</v>
      </c>
      <c r="G1742" s="199"/>
      <c r="H1742" s="199" t="s">
        <v>167</v>
      </c>
      <c r="I1742" s="199" t="s">
        <v>1782</v>
      </c>
      <c r="J1742" s="201">
        <v>20200</v>
      </c>
      <c r="K1742" s="201">
        <v>1515</v>
      </c>
      <c r="L1742" s="202">
        <v>7.5</v>
      </c>
      <c r="M1742" s="201">
        <v>471</v>
      </c>
      <c r="N1742" s="202">
        <v>31.1</v>
      </c>
      <c r="O1742" s="201">
        <v>312</v>
      </c>
      <c r="P1742" s="202">
        <v>20.6</v>
      </c>
      <c r="Q1742" s="201">
        <v>42</v>
      </c>
      <c r="R1742" s="202">
        <v>2.8</v>
      </c>
      <c r="S1742" s="201">
        <v>689</v>
      </c>
      <c r="T1742" s="202">
        <v>45.5</v>
      </c>
      <c r="U1742" s="203">
        <v>289</v>
      </c>
      <c r="V1742" s="203">
        <v>95</v>
      </c>
      <c r="W1742" s="199" t="s">
        <v>169</v>
      </c>
    </row>
    <row r="1743" spans="1:23" hidden="1" x14ac:dyDescent="0.25">
      <c r="A1743" s="199" t="s">
        <v>1819</v>
      </c>
      <c r="B1743" s="199"/>
      <c r="C1743" s="199" t="s">
        <v>244</v>
      </c>
      <c r="D1743" s="199" t="s">
        <v>666</v>
      </c>
      <c r="E1743" s="199"/>
      <c r="F1743" s="200">
        <v>21.24</v>
      </c>
      <c r="G1743" s="199"/>
      <c r="H1743" s="199" t="s">
        <v>171</v>
      </c>
      <c r="I1743" s="199" t="s">
        <v>1821</v>
      </c>
      <c r="J1743" s="201">
        <v>20200</v>
      </c>
      <c r="K1743" s="201">
        <v>3012</v>
      </c>
      <c r="L1743" s="202">
        <v>14.91</v>
      </c>
      <c r="M1743" s="201">
        <v>1066</v>
      </c>
      <c r="N1743" s="202">
        <v>35.380000000000003</v>
      </c>
      <c r="O1743" s="201">
        <v>289</v>
      </c>
      <c r="P1743" s="202">
        <v>9.6</v>
      </c>
      <c r="Q1743" s="201">
        <v>174</v>
      </c>
      <c r="R1743" s="202">
        <v>5.78</v>
      </c>
      <c r="S1743" s="201">
        <v>1481</v>
      </c>
      <c r="T1743" s="202">
        <v>49.17</v>
      </c>
      <c r="U1743" s="203">
        <v>600</v>
      </c>
      <c r="V1743" s="203">
        <v>6</v>
      </c>
      <c r="W1743" s="199" t="s">
        <v>169</v>
      </c>
    </row>
    <row r="1744" spans="1:23" hidden="1" x14ac:dyDescent="0.25">
      <c r="A1744" s="199" t="s">
        <v>2386</v>
      </c>
      <c r="B1744" s="199"/>
      <c r="C1744" s="199" t="s">
        <v>297</v>
      </c>
      <c r="D1744" s="199" t="s">
        <v>498</v>
      </c>
      <c r="E1744" s="199"/>
      <c r="F1744" s="200">
        <v>11.83</v>
      </c>
      <c r="G1744" s="199"/>
      <c r="H1744" s="199" t="s">
        <v>167</v>
      </c>
      <c r="I1744" s="199" t="s">
        <v>2395</v>
      </c>
      <c r="J1744" s="201">
        <v>20200</v>
      </c>
      <c r="K1744" s="201">
        <v>505</v>
      </c>
      <c r="L1744" s="202">
        <v>2.5</v>
      </c>
      <c r="M1744" s="201">
        <v>103</v>
      </c>
      <c r="N1744" s="202">
        <v>20.399999999999999</v>
      </c>
      <c r="O1744" s="201">
        <v>125</v>
      </c>
      <c r="P1744" s="202">
        <v>24.8</v>
      </c>
      <c r="Q1744" s="201">
        <v>17</v>
      </c>
      <c r="R1744" s="202">
        <v>3.4</v>
      </c>
      <c r="S1744" s="201">
        <v>260</v>
      </c>
      <c r="T1744" s="202">
        <v>51.4</v>
      </c>
      <c r="U1744" s="203">
        <v>107</v>
      </c>
      <c r="V1744" s="203">
        <v>20</v>
      </c>
      <c r="W1744" s="199" t="s">
        <v>169</v>
      </c>
    </row>
    <row r="1745" spans="1:23" hidden="1" x14ac:dyDescent="0.25">
      <c r="A1745" s="199" t="s">
        <v>362</v>
      </c>
      <c r="B1745" s="199"/>
      <c r="C1745" s="199" t="s">
        <v>297</v>
      </c>
      <c r="D1745" s="199" t="s">
        <v>309</v>
      </c>
      <c r="E1745" s="199"/>
      <c r="F1745" s="200">
        <v>0.68500000000000005</v>
      </c>
      <c r="G1745" s="199"/>
      <c r="H1745" s="199" t="s">
        <v>167</v>
      </c>
      <c r="I1745" s="199" t="s">
        <v>533</v>
      </c>
      <c r="J1745" s="201">
        <v>20100</v>
      </c>
      <c r="K1745" s="201">
        <v>7899</v>
      </c>
      <c r="L1745" s="202">
        <v>39.299999999999997</v>
      </c>
      <c r="M1745" s="201">
        <v>1984</v>
      </c>
      <c r="N1745" s="202">
        <v>25.12</v>
      </c>
      <c r="O1745" s="201">
        <v>271</v>
      </c>
      <c r="P1745" s="202">
        <v>3.43</v>
      </c>
      <c r="Q1745" s="201">
        <v>107</v>
      </c>
      <c r="R1745" s="202">
        <v>1.36</v>
      </c>
      <c r="S1745" s="201">
        <v>5537</v>
      </c>
      <c r="T1745" s="202">
        <v>70.099999999999994</v>
      </c>
      <c r="U1745" s="203">
        <v>2020</v>
      </c>
      <c r="V1745" s="203">
        <v>20</v>
      </c>
      <c r="W1745" s="199" t="s">
        <v>169</v>
      </c>
    </row>
    <row r="1746" spans="1:23" x14ac:dyDescent="0.25">
      <c r="A1746" s="199" t="s">
        <v>374</v>
      </c>
      <c r="B1746" s="199"/>
      <c r="C1746" s="199" t="s">
        <v>359</v>
      </c>
      <c r="D1746" s="199" t="s">
        <v>568</v>
      </c>
      <c r="E1746" s="199" t="s">
        <v>166</v>
      </c>
      <c r="F1746" s="200">
        <v>40.944000000000003</v>
      </c>
      <c r="G1746" s="199"/>
      <c r="H1746" s="199" t="s">
        <v>167</v>
      </c>
      <c r="I1746" s="199" t="s">
        <v>591</v>
      </c>
      <c r="J1746" s="201">
        <v>20100</v>
      </c>
      <c r="K1746" s="201">
        <v>3990</v>
      </c>
      <c r="L1746" s="202">
        <v>19.850000000000001</v>
      </c>
      <c r="M1746" s="201">
        <v>1339</v>
      </c>
      <c r="N1746" s="202">
        <v>33.56</v>
      </c>
      <c r="O1746" s="201">
        <v>820</v>
      </c>
      <c r="P1746" s="202">
        <v>20.55</v>
      </c>
      <c r="Q1746" s="201">
        <v>129</v>
      </c>
      <c r="R1746" s="202">
        <v>3.23</v>
      </c>
      <c r="S1746" s="201">
        <v>1702</v>
      </c>
      <c r="T1746" s="202">
        <v>42.66</v>
      </c>
      <c r="U1746" s="203">
        <v>728</v>
      </c>
      <c r="V1746" s="203">
        <v>21</v>
      </c>
      <c r="W1746" s="199" t="s">
        <v>179</v>
      </c>
    </row>
    <row r="1747" spans="1:23" hidden="1" x14ac:dyDescent="0.25">
      <c r="A1747" s="199" t="s">
        <v>1244</v>
      </c>
      <c r="B1747" s="199"/>
      <c r="C1747" s="199" t="s">
        <v>202</v>
      </c>
      <c r="D1747" s="199" t="s">
        <v>223</v>
      </c>
      <c r="E1747" s="199" t="s">
        <v>166</v>
      </c>
      <c r="F1747" s="200">
        <v>3.948</v>
      </c>
      <c r="G1747" s="199"/>
      <c r="H1747" s="199" t="s">
        <v>167</v>
      </c>
      <c r="I1747" s="199" t="s">
        <v>1246</v>
      </c>
      <c r="J1747" s="201">
        <v>20100</v>
      </c>
      <c r="K1747" s="201">
        <v>1005</v>
      </c>
      <c r="L1747" s="202">
        <v>5</v>
      </c>
      <c r="M1747" s="201">
        <v>693</v>
      </c>
      <c r="N1747" s="202">
        <v>69</v>
      </c>
      <c r="O1747" s="201">
        <v>131</v>
      </c>
      <c r="P1747" s="202">
        <v>13</v>
      </c>
      <c r="Q1747" s="201">
        <v>60</v>
      </c>
      <c r="R1747" s="202">
        <v>6</v>
      </c>
      <c r="S1747" s="201">
        <v>121</v>
      </c>
      <c r="T1747" s="202">
        <v>12</v>
      </c>
      <c r="U1747" s="203">
        <v>87</v>
      </c>
      <c r="V1747" s="203">
        <v>17</v>
      </c>
      <c r="W1747" s="199" t="s">
        <v>169</v>
      </c>
    </row>
    <row r="1748" spans="1:23" x14ac:dyDescent="0.25">
      <c r="A1748" s="199" t="s">
        <v>362</v>
      </c>
      <c r="B1748" s="199"/>
      <c r="C1748" s="199" t="s">
        <v>359</v>
      </c>
      <c r="D1748" s="199" t="s">
        <v>360</v>
      </c>
      <c r="E1748" s="199" t="s">
        <v>166</v>
      </c>
      <c r="F1748" s="200">
        <v>16.068999999999999</v>
      </c>
      <c r="G1748" s="199"/>
      <c r="H1748" s="199" t="s">
        <v>171</v>
      </c>
      <c r="I1748" s="199" t="s">
        <v>1515</v>
      </c>
      <c r="J1748" s="201">
        <v>201000</v>
      </c>
      <c r="K1748" s="201">
        <v>7437</v>
      </c>
      <c r="L1748" s="202">
        <v>3.7</v>
      </c>
      <c r="M1748" s="201">
        <v>4923</v>
      </c>
      <c r="N1748" s="202">
        <v>66.2</v>
      </c>
      <c r="O1748" s="201">
        <v>744</v>
      </c>
      <c r="P1748" s="202">
        <v>10</v>
      </c>
      <c r="Q1748" s="201">
        <v>275</v>
      </c>
      <c r="R1748" s="202">
        <v>3.7</v>
      </c>
      <c r="S1748" s="201">
        <v>1495</v>
      </c>
      <c r="T1748" s="202">
        <v>20.100000000000001</v>
      </c>
      <c r="U1748" s="203">
        <v>797</v>
      </c>
      <c r="V1748" s="203">
        <v>78</v>
      </c>
      <c r="W1748" s="199" t="s">
        <v>169</v>
      </c>
    </row>
    <row r="1749" spans="1:23" hidden="1" x14ac:dyDescent="0.25">
      <c r="A1749" s="199" t="s">
        <v>1626</v>
      </c>
      <c r="B1749" s="199"/>
      <c r="C1749" s="199" t="s">
        <v>270</v>
      </c>
      <c r="D1749" s="199" t="s">
        <v>928</v>
      </c>
      <c r="E1749" s="199"/>
      <c r="F1749" s="200">
        <v>64.290000000000006</v>
      </c>
      <c r="G1749" s="199"/>
      <c r="H1749" s="199" t="s">
        <v>171</v>
      </c>
      <c r="I1749" s="199" t="s">
        <v>1745</v>
      </c>
      <c r="J1749" s="201">
        <v>20100</v>
      </c>
      <c r="K1749" s="201">
        <v>1499</v>
      </c>
      <c r="L1749" s="202">
        <v>7.46</v>
      </c>
      <c r="M1749" s="201">
        <v>884</v>
      </c>
      <c r="N1749" s="202">
        <v>58.94</v>
      </c>
      <c r="O1749" s="201">
        <v>150</v>
      </c>
      <c r="P1749" s="202">
        <v>10</v>
      </c>
      <c r="Q1749" s="201">
        <v>37</v>
      </c>
      <c r="R1749" s="202">
        <v>2.4700000000000002</v>
      </c>
      <c r="S1749" s="201">
        <v>429</v>
      </c>
      <c r="T1749" s="202">
        <v>28.59</v>
      </c>
      <c r="U1749" s="203">
        <v>198</v>
      </c>
      <c r="V1749" s="203">
        <v>18</v>
      </c>
      <c r="W1749" s="199" t="s">
        <v>169</v>
      </c>
    </row>
    <row r="1750" spans="1:23" hidden="1" x14ac:dyDescent="0.25">
      <c r="A1750" s="199" t="s">
        <v>1833</v>
      </c>
      <c r="B1750" s="199"/>
      <c r="C1750" s="199" t="s">
        <v>244</v>
      </c>
      <c r="D1750" s="199" t="s">
        <v>264</v>
      </c>
      <c r="E1750" s="199"/>
      <c r="F1750" s="200">
        <v>44.2</v>
      </c>
      <c r="G1750" s="199"/>
      <c r="H1750" s="199" t="s">
        <v>167</v>
      </c>
      <c r="I1750" s="199" t="s">
        <v>1845</v>
      </c>
      <c r="J1750" s="201">
        <v>20100</v>
      </c>
      <c r="K1750" s="201">
        <v>1457</v>
      </c>
      <c r="L1750" s="202">
        <v>7.25</v>
      </c>
      <c r="M1750" s="201">
        <v>625</v>
      </c>
      <c r="N1750" s="202">
        <v>42.92</v>
      </c>
      <c r="O1750" s="201">
        <v>217</v>
      </c>
      <c r="P1750" s="202">
        <v>14.87</v>
      </c>
      <c r="Q1750" s="201">
        <v>170</v>
      </c>
      <c r="R1750" s="202">
        <v>11.65</v>
      </c>
      <c r="S1750" s="201">
        <v>445</v>
      </c>
      <c r="T1750" s="202">
        <v>30.56</v>
      </c>
      <c r="U1750" s="203">
        <v>220</v>
      </c>
      <c r="V1750" s="203">
        <v>2</v>
      </c>
      <c r="W1750" s="199" t="s">
        <v>179</v>
      </c>
    </row>
    <row r="1751" spans="1:23" hidden="1" x14ac:dyDescent="0.25">
      <c r="A1751" s="199" t="s">
        <v>1881</v>
      </c>
      <c r="B1751" s="199"/>
      <c r="C1751" s="199" t="s">
        <v>244</v>
      </c>
      <c r="D1751" s="199" t="s">
        <v>327</v>
      </c>
      <c r="E1751" s="199"/>
      <c r="F1751" s="200">
        <v>2.198</v>
      </c>
      <c r="G1751" s="199"/>
      <c r="H1751" s="199" t="s">
        <v>171</v>
      </c>
      <c r="I1751" s="199" t="s">
        <v>1884</v>
      </c>
      <c r="J1751" s="201">
        <v>20100</v>
      </c>
      <c r="K1751" s="201">
        <v>484</v>
      </c>
      <c r="L1751" s="202">
        <v>2.41</v>
      </c>
      <c r="M1751" s="201">
        <v>364</v>
      </c>
      <c r="N1751" s="202">
        <v>75.11</v>
      </c>
      <c r="O1751" s="201">
        <v>62</v>
      </c>
      <c r="P1751" s="202">
        <v>12.82</v>
      </c>
      <c r="Q1751" s="201">
        <v>12</v>
      </c>
      <c r="R1751" s="202">
        <v>2.41</v>
      </c>
      <c r="S1751" s="201">
        <v>47</v>
      </c>
      <c r="T1751" s="202">
        <v>9.65</v>
      </c>
      <c r="U1751" s="203">
        <v>36</v>
      </c>
      <c r="V1751" s="203">
        <v>2</v>
      </c>
      <c r="W1751" s="199" t="s">
        <v>179</v>
      </c>
    </row>
    <row r="1752" spans="1:23" hidden="1" x14ac:dyDescent="0.25">
      <c r="A1752" s="199" t="s">
        <v>1626</v>
      </c>
      <c r="B1752" s="199"/>
      <c r="C1752" s="199" t="s">
        <v>270</v>
      </c>
      <c r="D1752" s="199" t="s">
        <v>1754</v>
      </c>
      <c r="E1752" s="199"/>
      <c r="F1752" s="200">
        <v>27.01</v>
      </c>
      <c r="G1752" s="199"/>
      <c r="H1752" s="199" t="s">
        <v>171</v>
      </c>
      <c r="I1752" s="199" t="s">
        <v>1757</v>
      </c>
      <c r="J1752" s="201">
        <v>20000</v>
      </c>
      <c r="K1752" s="201">
        <v>1000</v>
      </c>
      <c r="L1752" s="202">
        <v>5</v>
      </c>
      <c r="M1752" s="201">
        <v>528</v>
      </c>
      <c r="N1752" s="202">
        <v>52.8</v>
      </c>
      <c r="O1752" s="201">
        <v>157</v>
      </c>
      <c r="P1752" s="202">
        <v>15.7</v>
      </c>
      <c r="Q1752" s="201">
        <v>10</v>
      </c>
      <c r="R1752" s="202">
        <v>1</v>
      </c>
      <c r="S1752" s="201">
        <v>305</v>
      </c>
      <c r="T1752" s="202">
        <v>30.5</v>
      </c>
      <c r="U1752" s="203">
        <v>140</v>
      </c>
      <c r="V1752" s="203">
        <v>16</v>
      </c>
      <c r="W1752" s="199" t="s">
        <v>169</v>
      </c>
    </row>
    <row r="1753" spans="1:23" hidden="1" x14ac:dyDescent="0.25">
      <c r="A1753" s="199" t="s">
        <v>1804</v>
      </c>
      <c r="B1753" s="199"/>
      <c r="C1753" s="199" t="s">
        <v>293</v>
      </c>
      <c r="D1753" s="199" t="s">
        <v>636</v>
      </c>
      <c r="E1753" s="199" t="s">
        <v>234</v>
      </c>
      <c r="F1753" s="200">
        <v>51.588000000000001</v>
      </c>
      <c r="G1753" s="199"/>
      <c r="H1753" s="199" t="s">
        <v>171</v>
      </c>
      <c r="I1753" s="199" t="s">
        <v>1814</v>
      </c>
      <c r="J1753" s="201">
        <v>20000</v>
      </c>
      <c r="K1753" s="201">
        <v>2240</v>
      </c>
      <c r="L1753" s="202">
        <v>11.2</v>
      </c>
      <c r="M1753" s="201">
        <v>1850</v>
      </c>
      <c r="N1753" s="202">
        <v>82.6</v>
      </c>
      <c r="O1753" s="201">
        <v>195</v>
      </c>
      <c r="P1753" s="202">
        <v>8.6999999999999993</v>
      </c>
      <c r="Q1753" s="201">
        <v>43</v>
      </c>
      <c r="R1753" s="202">
        <v>1.9</v>
      </c>
      <c r="S1753" s="201">
        <v>152</v>
      </c>
      <c r="T1753" s="202">
        <v>6.8</v>
      </c>
      <c r="U1753" s="203">
        <v>141</v>
      </c>
      <c r="V1753" s="203">
        <v>91</v>
      </c>
      <c r="W1753" s="199" t="s">
        <v>179</v>
      </c>
    </row>
    <row r="1754" spans="1:23" hidden="1" x14ac:dyDescent="0.25">
      <c r="A1754" s="199" t="s">
        <v>1815</v>
      </c>
      <c r="B1754" s="199"/>
      <c r="C1754" s="199" t="s">
        <v>244</v>
      </c>
      <c r="D1754" s="199" t="s">
        <v>687</v>
      </c>
      <c r="E1754" s="199"/>
      <c r="F1754" s="200">
        <v>1.782</v>
      </c>
      <c r="G1754" s="199"/>
      <c r="H1754" s="199" t="s">
        <v>171</v>
      </c>
      <c r="I1754" s="199" t="s">
        <v>1818</v>
      </c>
      <c r="J1754" s="201">
        <v>20000</v>
      </c>
      <c r="K1754" s="201">
        <v>480</v>
      </c>
      <c r="L1754" s="202">
        <v>2.4</v>
      </c>
      <c r="M1754" s="201">
        <v>361</v>
      </c>
      <c r="N1754" s="202">
        <v>75.2</v>
      </c>
      <c r="O1754" s="201">
        <v>49</v>
      </c>
      <c r="P1754" s="202">
        <v>10.199999999999999</v>
      </c>
      <c r="Q1754" s="201">
        <v>17</v>
      </c>
      <c r="R1754" s="202">
        <v>3.5</v>
      </c>
      <c r="S1754" s="201">
        <v>53</v>
      </c>
      <c r="T1754" s="202">
        <v>11.1</v>
      </c>
      <c r="U1754" s="203">
        <v>38</v>
      </c>
      <c r="V1754" s="203">
        <v>97</v>
      </c>
      <c r="W1754" s="199" t="s">
        <v>169</v>
      </c>
    </row>
    <row r="1755" spans="1:23" hidden="1" x14ac:dyDescent="0.25">
      <c r="A1755" s="199" t="s">
        <v>2004</v>
      </c>
      <c r="B1755" s="199"/>
      <c r="C1755" s="199" t="s">
        <v>176</v>
      </c>
      <c r="D1755" s="199" t="s">
        <v>196</v>
      </c>
      <c r="E1755" s="199"/>
      <c r="F1755" s="200">
        <v>16.577000000000002</v>
      </c>
      <c r="G1755" s="199"/>
      <c r="H1755" s="199" t="s">
        <v>167</v>
      </c>
      <c r="I1755" s="199" t="s">
        <v>2008</v>
      </c>
      <c r="J1755" s="201">
        <v>20000</v>
      </c>
      <c r="K1755" s="201">
        <v>636</v>
      </c>
      <c r="L1755" s="202">
        <v>3.18</v>
      </c>
      <c r="M1755" s="201">
        <v>295</v>
      </c>
      <c r="N1755" s="202">
        <v>46.34</v>
      </c>
      <c r="O1755" s="201">
        <v>171</v>
      </c>
      <c r="P1755" s="202">
        <v>26.83</v>
      </c>
      <c r="Q1755" s="201">
        <v>138</v>
      </c>
      <c r="R1755" s="202">
        <v>21.74</v>
      </c>
      <c r="S1755" s="201">
        <v>32</v>
      </c>
      <c r="T1755" s="202">
        <v>5.09</v>
      </c>
      <c r="U1755" s="203">
        <v>57</v>
      </c>
      <c r="V1755" s="203">
        <v>3</v>
      </c>
      <c r="W1755" s="199" t="s">
        <v>179</v>
      </c>
    </row>
    <row r="1756" spans="1:23" hidden="1" x14ac:dyDescent="0.25">
      <c r="A1756" s="199" t="s">
        <v>2472</v>
      </c>
      <c r="B1756" s="199"/>
      <c r="C1756" s="199" t="s">
        <v>293</v>
      </c>
      <c r="D1756" s="199" t="s">
        <v>294</v>
      </c>
      <c r="E1756" s="199"/>
      <c r="F1756" s="200">
        <v>11.18</v>
      </c>
      <c r="G1756" s="199"/>
      <c r="H1756" s="199" t="s">
        <v>167</v>
      </c>
      <c r="I1756" s="199" t="s">
        <v>2473</v>
      </c>
      <c r="J1756" s="201">
        <v>20000</v>
      </c>
      <c r="K1756" s="201">
        <v>3460</v>
      </c>
      <c r="L1756" s="202">
        <v>17.3</v>
      </c>
      <c r="M1756" s="201">
        <v>561</v>
      </c>
      <c r="N1756" s="202">
        <v>16.2</v>
      </c>
      <c r="O1756" s="201">
        <v>176</v>
      </c>
      <c r="P1756" s="202">
        <v>5.0999999999999996</v>
      </c>
      <c r="Q1756" s="201">
        <v>0</v>
      </c>
      <c r="R1756" s="202">
        <v>0</v>
      </c>
      <c r="S1756" s="201">
        <v>2723</v>
      </c>
      <c r="T1756" s="202">
        <v>78.7</v>
      </c>
      <c r="U1756" s="203">
        <v>975</v>
      </c>
      <c r="V1756" s="203">
        <v>93</v>
      </c>
      <c r="W1756" s="199" t="s">
        <v>179</v>
      </c>
    </row>
    <row r="1757" spans="1:23" hidden="1" x14ac:dyDescent="0.25">
      <c r="A1757" s="199" t="s">
        <v>2472</v>
      </c>
      <c r="B1757" s="199"/>
      <c r="C1757" s="199" t="s">
        <v>293</v>
      </c>
      <c r="D1757" s="199" t="s">
        <v>294</v>
      </c>
      <c r="E1757" s="199"/>
      <c r="F1757" s="200">
        <v>15.707000000000001</v>
      </c>
      <c r="G1757" s="199"/>
      <c r="H1757" s="199" t="s">
        <v>171</v>
      </c>
      <c r="I1757" s="199" t="s">
        <v>2474</v>
      </c>
      <c r="J1757" s="201">
        <v>20000</v>
      </c>
      <c r="K1757" s="201">
        <v>3440</v>
      </c>
      <c r="L1757" s="202">
        <v>17.2</v>
      </c>
      <c r="M1757" s="201">
        <v>557</v>
      </c>
      <c r="N1757" s="202">
        <v>16.2</v>
      </c>
      <c r="O1757" s="201">
        <v>175</v>
      </c>
      <c r="P1757" s="202">
        <v>5.0999999999999996</v>
      </c>
      <c r="Q1757" s="201">
        <v>0</v>
      </c>
      <c r="R1757" s="202">
        <v>0</v>
      </c>
      <c r="S1757" s="201">
        <v>2707</v>
      </c>
      <c r="T1757" s="202">
        <v>78.7</v>
      </c>
      <c r="U1757" s="203">
        <v>970</v>
      </c>
      <c r="V1757" s="203">
        <v>93</v>
      </c>
      <c r="W1757" s="199" t="s">
        <v>169</v>
      </c>
    </row>
    <row r="1758" spans="1:23" hidden="1" x14ac:dyDescent="0.25">
      <c r="A1758" s="199" t="s">
        <v>362</v>
      </c>
      <c r="B1758" s="199"/>
      <c r="C1758" s="199" t="s">
        <v>297</v>
      </c>
      <c r="D1758" s="199" t="s">
        <v>498</v>
      </c>
      <c r="E1758" s="199" t="s">
        <v>166</v>
      </c>
      <c r="F1758" s="200">
        <v>41.052999999999997</v>
      </c>
      <c r="G1758" s="199"/>
      <c r="H1758" s="199" t="s">
        <v>167</v>
      </c>
      <c r="I1758" s="199" t="s">
        <v>522</v>
      </c>
      <c r="J1758" s="201">
        <v>19900</v>
      </c>
      <c r="K1758" s="201">
        <v>7954</v>
      </c>
      <c r="L1758" s="202">
        <v>39.97</v>
      </c>
      <c r="M1758" s="201">
        <v>2047</v>
      </c>
      <c r="N1758" s="202">
        <v>25.74</v>
      </c>
      <c r="O1758" s="201">
        <v>243</v>
      </c>
      <c r="P1758" s="202">
        <v>3.06</v>
      </c>
      <c r="Q1758" s="201">
        <v>105</v>
      </c>
      <c r="R1758" s="202">
        <v>1.32</v>
      </c>
      <c r="S1758" s="201">
        <v>5558</v>
      </c>
      <c r="T1758" s="202">
        <v>69.88</v>
      </c>
      <c r="U1758" s="203">
        <v>2027</v>
      </c>
      <c r="V1758" s="203">
        <v>20</v>
      </c>
      <c r="W1758" s="199" t="s">
        <v>169</v>
      </c>
    </row>
    <row r="1759" spans="1:23" hidden="1" x14ac:dyDescent="0.25">
      <c r="A1759" s="199" t="s">
        <v>362</v>
      </c>
      <c r="B1759" s="199"/>
      <c r="C1759" s="199" t="s">
        <v>297</v>
      </c>
      <c r="D1759" s="199" t="s">
        <v>498</v>
      </c>
      <c r="E1759" s="199"/>
      <c r="F1759" s="200">
        <v>63.582999999999998</v>
      </c>
      <c r="G1759" s="199"/>
      <c r="H1759" s="199" t="s">
        <v>167</v>
      </c>
      <c r="I1759" s="199" t="s">
        <v>529</v>
      </c>
      <c r="J1759" s="201">
        <v>19900</v>
      </c>
      <c r="K1759" s="201">
        <v>7861</v>
      </c>
      <c r="L1759" s="202">
        <v>39.5</v>
      </c>
      <c r="M1759" s="201">
        <v>2023</v>
      </c>
      <c r="N1759" s="202">
        <v>25.74</v>
      </c>
      <c r="O1759" s="201">
        <v>241</v>
      </c>
      <c r="P1759" s="202">
        <v>3.07</v>
      </c>
      <c r="Q1759" s="201">
        <v>103</v>
      </c>
      <c r="R1759" s="202">
        <v>1.31</v>
      </c>
      <c r="S1759" s="201">
        <v>5492</v>
      </c>
      <c r="T1759" s="202">
        <v>69.87</v>
      </c>
      <c r="U1759" s="203">
        <v>2003</v>
      </c>
      <c r="V1759" s="203">
        <v>20</v>
      </c>
      <c r="W1759" s="199" t="s">
        <v>169</v>
      </c>
    </row>
    <row r="1760" spans="1:23" x14ac:dyDescent="0.25">
      <c r="A1760" s="199" t="s">
        <v>362</v>
      </c>
      <c r="B1760" s="199"/>
      <c r="C1760" s="199" t="s">
        <v>359</v>
      </c>
      <c r="D1760" s="199" t="s">
        <v>360</v>
      </c>
      <c r="E1760" s="199" t="s">
        <v>166</v>
      </c>
      <c r="F1760" s="200">
        <v>16.068999999999999</v>
      </c>
      <c r="G1760" s="199"/>
      <c r="H1760" s="199" t="s">
        <v>167</v>
      </c>
      <c r="I1760" s="199" t="s">
        <v>1515</v>
      </c>
      <c r="J1760" s="201">
        <v>192000</v>
      </c>
      <c r="K1760" s="201">
        <v>7872</v>
      </c>
      <c r="L1760" s="202">
        <v>4.0999999999999996</v>
      </c>
      <c r="M1760" s="201">
        <v>4944</v>
      </c>
      <c r="N1760" s="202">
        <v>62.8</v>
      </c>
      <c r="O1760" s="201">
        <v>701</v>
      </c>
      <c r="P1760" s="202">
        <v>8.9</v>
      </c>
      <c r="Q1760" s="201">
        <v>220</v>
      </c>
      <c r="R1760" s="202">
        <v>2.8</v>
      </c>
      <c r="S1760" s="201">
        <v>2007</v>
      </c>
      <c r="T1760" s="202">
        <v>25.5</v>
      </c>
      <c r="U1760" s="203">
        <v>962</v>
      </c>
      <c r="V1760" s="203">
        <v>85</v>
      </c>
      <c r="W1760" s="199" t="s">
        <v>179</v>
      </c>
    </row>
    <row r="1761" spans="1:23" hidden="1" x14ac:dyDescent="0.25">
      <c r="A1761" s="199" t="s">
        <v>2386</v>
      </c>
      <c r="B1761" s="199"/>
      <c r="C1761" s="199" t="s">
        <v>297</v>
      </c>
      <c r="D1761" s="199" t="s">
        <v>498</v>
      </c>
      <c r="E1761" s="199"/>
      <c r="F1761" s="200">
        <v>11.1</v>
      </c>
      <c r="G1761" s="199"/>
      <c r="H1761" s="199" t="s">
        <v>167</v>
      </c>
      <c r="I1761" s="199" t="s">
        <v>2394</v>
      </c>
      <c r="J1761" s="201">
        <v>19900</v>
      </c>
      <c r="K1761" s="201">
        <v>909</v>
      </c>
      <c r="L1761" s="202">
        <v>4.57</v>
      </c>
      <c r="M1761" s="201">
        <v>477</v>
      </c>
      <c r="N1761" s="202">
        <v>52.48</v>
      </c>
      <c r="O1761" s="201">
        <v>115</v>
      </c>
      <c r="P1761" s="202">
        <v>12.65</v>
      </c>
      <c r="Q1761" s="201">
        <v>61</v>
      </c>
      <c r="R1761" s="202">
        <v>6.71</v>
      </c>
      <c r="S1761" s="201">
        <v>256</v>
      </c>
      <c r="T1761" s="202">
        <v>28.16</v>
      </c>
      <c r="U1761" s="203">
        <v>125</v>
      </c>
      <c r="V1761" s="203">
        <v>20</v>
      </c>
      <c r="W1761" s="199" t="s">
        <v>169</v>
      </c>
    </row>
    <row r="1762" spans="1:23" hidden="1" x14ac:dyDescent="0.25">
      <c r="A1762" s="199" t="s">
        <v>1235</v>
      </c>
      <c r="B1762" s="199"/>
      <c r="C1762" s="199" t="s">
        <v>293</v>
      </c>
      <c r="D1762" s="199" t="s">
        <v>294</v>
      </c>
      <c r="E1762" s="199"/>
      <c r="F1762" s="200">
        <v>21.37</v>
      </c>
      <c r="G1762" s="199"/>
      <c r="H1762" s="199" t="s">
        <v>167</v>
      </c>
      <c r="I1762" s="199" t="s">
        <v>499</v>
      </c>
      <c r="J1762" s="201">
        <v>19800</v>
      </c>
      <c r="K1762" s="201">
        <v>396</v>
      </c>
      <c r="L1762" s="202">
        <v>2</v>
      </c>
      <c r="M1762" s="201">
        <v>317</v>
      </c>
      <c r="N1762" s="202">
        <v>80</v>
      </c>
      <c r="O1762" s="201">
        <v>44</v>
      </c>
      <c r="P1762" s="202">
        <v>11.1</v>
      </c>
      <c r="Q1762" s="201">
        <v>11</v>
      </c>
      <c r="R1762" s="202">
        <v>2.9</v>
      </c>
      <c r="S1762" s="201">
        <v>24</v>
      </c>
      <c r="T1762" s="202">
        <v>6</v>
      </c>
      <c r="U1762" s="203">
        <v>25</v>
      </c>
      <c r="V1762" s="203">
        <v>88</v>
      </c>
      <c r="W1762" s="199" t="s">
        <v>169</v>
      </c>
    </row>
    <row r="1763" spans="1:23" hidden="1" x14ac:dyDescent="0.25">
      <c r="A1763" s="199" t="s">
        <v>1371</v>
      </c>
      <c r="B1763" s="199"/>
      <c r="C1763" s="199" t="s">
        <v>244</v>
      </c>
      <c r="D1763" s="199" t="s">
        <v>601</v>
      </c>
      <c r="E1763" s="199"/>
      <c r="F1763" s="200">
        <v>9.9039999999999999</v>
      </c>
      <c r="G1763" s="199"/>
      <c r="H1763" s="199" t="s">
        <v>171</v>
      </c>
      <c r="I1763" s="199" t="s">
        <v>1372</v>
      </c>
      <c r="J1763" s="201">
        <v>19800</v>
      </c>
      <c r="K1763" s="201">
        <v>729</v>
      </c>
      <c r="L1763" s="202">
        <v>3.68</v>
      </c>
      <c r="M1763" s="201">
        <v>353</v>
      </c>
      <c r="N1763" s="202">
        <v>48.38</v>
      </c>
      <c r="O1763" s="201">
        <v>105</v>
      </c>
      <c r="P1763" s="202">
        <v>14.38</v>
      </c>
      <c r="Q1763" s="201">
        <v>84</v>
      </c>
      <c r="R1763" s="202">
        <v>11.52</v>
      </c>
      <c r="S1763" s="201">
        <v>187</v>
      </c>
      <c r="T1763" s="202">
        <v>25.71</v>
      </c>
      <c r="U1763" s="203">
        <v>99</v>
      </c>
      <c r="V1763" s="203">
        <v>3</v>
      </c>
      <c r="W1763" s="199" t="s">
        <v>179</v>
      </c>
    </row>
    <row r="1764" spans="1:23" hidden="1" x14ac:dyDescent="0.25">
      <c r="A1764" s="199" t="s">
        <v>1371</v>
      </c>
      <c r="B1764" s="199"/>
      <c r="C1764" s="199" t="s">
        <v>244</v>
      </c>
      <c r="D1764" s="199" t="s">
        <v>601</v>
      </c>
      <c r="E1764" s="199"/>
      <c r="F1764" s="200">
        <v>9.9039999999999999</v>
      </c>
      <c r="G1764" s="199"/>
      <c r="H1764" s="199" t="s">
        <v>167</v>
      </c>
      <c r="I1764" s="199" t="s">
        <v>1372</v>
      </c>
      <c r="J1764" s="201">
        <v>19800</v>
      </c>
      <c r="K1764" s="201">
        <v>632</v>
      </c>
      <c r="L1764" s="202">
        <v>3.19</v>
      </c>
      <c r="M1764" s="201">
        <v>449</v>
      </c>
      <c r="N1764" s="202">
        <v>71.099999999999994</v>
      </c>
      <c r="O1764" s="201">
        <v>114</v>
      </c>
      <c r="P1764" s="202">
        <v>17.97</v>
      </c>
      <c r="Q1764" s="201">
        <v>36</v>
      </c>
      <c r="R1764" s="202">
        <v>5.63</v>
      </c>
      <c r="S1764" s="201">
        <v>33</v>
      </c>
      <c r="T1764" s="202">
        <v>5.3</v>
      </c>
      <c r="U1764" s="203">
        <v>43</v>
      </c>
      <c r="V1764" s="203">
        <v>3</v>
      </c>
      <c r="W1764" s="199" t="s">
        <v>179</v>
      </c>
    </row>
    <row r="1765" spans="1:23" x14ac:dyDescent="0.25">
      <c r="A1765" s="199" t="s">
        <v>374</v>
      </c>
      <c r="B1765" s="199"/>
      <c r="C1765" s="199" t="s">
        <v>359</v>
      </c>
      <c r="D1765" s="199" t="s">
        <v>360</v>
      </c>
      <c r="E1765" s="199"/>
      <c r="F1765" s="200">
        <v>2.41</v>
      </c>
      <c r="G1765" s="199"/>
      <c r="H1765" s="199" t="s">
        <v>171</v>
      </c>
      <c r="I1765" s="199" t="s">
        <v>1515</v>
      </c>
      <c r="J1765" s="201">
        <v>153000</v>
      </c>
      <c r="K1765" s="201">
        <v>4131</v>
      </c>
      <c r="L1765" s="202">
        <v>2.7</v>
      </c>
      <c r="M1765" s="201">
        <v>3197</v>
      </c>
      <c r="N1765" s="202">
        <v>77.400000000000006</v>
      </c>
      <c r="O1765" s="201">
        <v>446</v>
      </c>
      <c r="P1765" s="202">
        <v>10.8</v>
      </c>
      <c r="Q1765" s="201">
        <v>103</v>
      </c>
      <c r="R1765" s="202">
        <v>2.5</v>
      </c>
      <c r="S1765" s="201">
        <v>384</v>
      </c>
      <c r="T1765" s="202">
        <v>9.3000000000000007</v>
      </c>
      <c r="U1765" s="203">
        <v>301</v>
      </c>
      <c r="V1765" s="203">
        <v>83</v>
      </c>
      <c r="W1765" s="199" t="s">
        <v>169</v>
      </c>
    </row>
    <row r="1766" spans="1:23" hidden="1" x14ac:dyDescent="0.25">
      <c r="A1766" s="199" t="s">
        <v>362</v>
      </c>
      <c r="B1766" s="199"/>
      <c r="C1766" s="199" t="s">
        <v>297</v>
      </c>
      <c r="D1766" s="199" t="s">
        <v>498</v>
      </c>
      <c r="E1766" s="199" t="s">
        <v>166</v>
      </c>
      <c r="F1766" s="200">
        <v>42.316000000000003</v>
      </c>
      <c r="G1766" s="199"/>
      <c r="H1766" s="199" t="s">
        <v>167</v>
      </c>
      <c r="I1766" s="199" t="s">
        <v>523</v>
      </c>
      <c r="J1766" s="201">
        <v>19700</v>
      </c>
      <c r="K1766" s="201">
        <v>7915</v>
      </c>
      <c r="L1766" s="202">
        <v>40.18</v>
      </c>
      <c r="M1766" s="201">
        <v>2037</v>
      </c>
      <c r="N1766" s="202">
        <v>25.74</v>
      </c>
      <c r="O1766" s="201">
        <v>242</v>
      </c>
      <c r="P1766" s="202">
        <v>3.06</v>
      </c>
      <c r="Q1766" s="201">
        <v>104</v>
      </c>
      <c r="R1766" s="202">
        <v>1.32</v>
      </c>
      <c r="S1766" s="201">
        <v>5531</v>
      </c>
      <c r="T1766" s="202">
        <v>69.88</v>
      </c>
      <c r="U1766" s="203">
        <v>2017</v>
      </c>
      <c r="V1766" s="203">
        <v>20</v>
      </c>
      <c r="W1766" s="199" t="s">
        <v>169</v>
      </c>
    </row>
    <row r="1767" spans="1:23" hidden="1" x14ac:dyDescent="0.25">
      <c r="A1767" s="199" t="s">
        <v>651</v>
      </c>
      <c r="B1767" s="199"/>
      <c r="C1767" s="199" t="s">
        <v>244</v>
      </c>
      <c r="D1767" s="199" t="s">
        <v>264</v>
      </c>
      <c r="E1767" s="199"/>
      <c r="F1767" s="200">
        <v>9.23</v>
      </c>
      <c r="G1767" s="199"/>
      <c r="H1767" s="199" t="s">
        <v>167</v>
      </c>
      <c r="I1767" s="199" t="s">
        <v>652</v>
      </c>
      <c r="J1767" s="201">
        <v>19700</v>
      </c>
      <c r="K1767" s="201">
        <v>798</v>
      </c>
      <c r="L1767" s="202">
        <v>4.05</v>
      </c>
      <c r="M1767" s="201">
        <v>664</v>
      </c>
      <c r="N1767" s="202">
        <v>83.25</v>
      </c>
      <c r="O1767" s="201">
        <v>82</v>
      </c>
      <c r="P1767" s="202">
        <v>10.24</v>
      </c>
      <c r="Q1767" s="201">
        <v>18</v>
      </c>
      <c r="R1767" s="202">
        <v>2.2799999999999998</v>
      </c>
      <c r="S1767" s="201">
        <v>34</v>
      </c>
      <c r="T1767" s="202">
        <v>4.24</v>
      </c>
      <c r="U1767" s="203">
        <v>45</v>
      </c>
      <c r="V1767" s="203">
        <v>99</v>
      </c>
      <c r="W1767" s="199" t="s">
        <v>179</v>
      </c>
    </row>
    <row r="1768" spans="1:23" hidden="1" x14ac:dyDescent="0.25">
      <c r="A1768" s="199" t="s">
        <v>651</v>
      </c>
      <c r="B1768" s="199"/>
      <c r="C1768" s="199" t="s">
        <v>244</v>
      </c>
      <c r="D1768" s="199" t="s">
        <v>264</v>
      </c>
      <c r="E1768" s="199"/>
      <c r="F1768" s="200">
        <v>9.5399999999999991</v>
      </c>
      <c r="G1768" s="199"/>
      <c r="H1768" s="199" t="s">
        <v>171</v>
      </c>
      <c r="I1768" s="199" t="s">
        <v>653</v>
      </c>
      <c r="J1768" s="201">
        <v>19700</v>
      </c>
      <c r="K1768" s="201">
        <v>825</v>
      </c>
      <c r="L1768" s="202">
        <v>4.1900000000000004</v>
      </c>
      <c r="M1768" s="201">
        <v>598</v>
      </c>
      <c r="N1768" s="202">
        <v>72.45</v>
      </c>
      <c r="O1768" s="201">
        <v>103</v>
      </c>
      <c r="P1768" s="202">
        <v>12.51</v>
      </c>
      <c r="Q1768" s="201">
        <v>16</v>
      </c>
      <c r="R1768" s="202">
        <v>1.94</v>
      </c>
      <c r="S1768" s="201">
        <v>108</v>
      </c>
      <c r="T1768" s="202">
        <v>13.09</v>
      </c>
      <c r="U1768" s="203">
        <v>70</v>
      </c>
      <c r="V1768" s="203">
        <v>99</v>
      </c>
      <c r="W1768" s="199" t="s">
        <v>179</v>
      </c>
    </row>
    <row r="1769" spans="1:23" hidden="1" x14ac:dyDescent="0.25">
      <c r="A1769" s="199" t="s">
        <v>1161</v>
      </c>
      <c r="B1769" s="199"/>
      <c r="C1769" s="199" t="s">
        <v>560</v>
      </c>
      <c r="D1769" s="199" t="s">
        <v>429</v>
      </c>
      <c r="E1769" s="199" t="s">
        <v>166</v>
      </c>
      <c r="F1769" s="200">
        <v>90.716999999999999</v>
      </c>
      <c r="G1769" s="199"/>
      <c r="H1769" s="199" t="s">
        <v>171</v>
      </c>
      <c r="I1769" s="199" t="s">
        <v>1171</v>
      </c>
      <c r="J1769" s="201">
        <v>19700</v>
      </c>
      <c r="K1769" s="201">
        <v>6182</v>
      </c>
      <c r="L1769" s="202">
        <v>31.38</v>
      </c>
      <c r="M1769" s="201">
        <v>1751</v>
      </c>
      <c r="N1769" s="202">
        <v>28.33</v>
      </c>
      <c r="O1769" s="201">
        <v>352</v>
      </c>
      <c r="P1769" s="202">
        <v>5.69</v>
      </c>
      <c r="Q1769" s="201">
        <v>123</v>
      </c>
      <c r="R1769" s="202">
        <v>1.99</v>
      </c>
      <c r="S1769" s="201">
        <v>3955</v>
      </c>
      <c r="T1769" s="202">
        <v>63.98</v>
      </c>
      <c r="U1769" s="203">
        <v>1476</v>
      </c>
      <c r="V1769" s="203">
        <v>7</v>
      </c>
      <c r="W1769" s="199" t="s">
        <v>169</v>
      </c>
    </row>
    <row r="1770" spans="1:23" hidden="1" x14ac:dyDescent="0.25">
      <c r="A1770" s="199" t="s">
        <v>1626</v>
      </c>
      <c r="B1770" s="199"/>
      <c r="C1770" s="199" t="s">
        <v>270</v>
      </c>
      <c r="D1770" s="199" t="s">
        <v>271</v>
      </c>
      <c r="E1770" s="199" t="s">
        <v>166</v>
      </c>
      <c r="F1770" s="200">
        <v>21.59</v>
      </c>
      <c r="G1770" s="199"/>
      <c r="H1770" s="199" t="s">
        <v>167</v>
      </c>
      <c r="I1770" s="199" t="s">
        <v>1729</v>
      </c>
      <c r="J1770" s="201">
        <v>19700</v>
      </c>
      <c r="K1770" s="201">
        <v>3540</v>
      </c>
      <c r="L1770" s="202">
        <v>17.97</v>
      </c>
      <c r="M1770" s="201">
        <v>2564</v>
      </c>
      <c r="N1770" s="202">
        <v>72.44</v>
      </c>
      <c r="O1770" s="201">
        <v>226</v>
      </c>
      <c r="P1770" s="202">
        <v>6.38</v>
      </c>
      <c r="Q1770" s="201">
        <v>59</v>
      </c>
      <c r="R1770" s="202">
        <v>1.66</v>
      </c>
      <c r="S1770" s="201">
        <v>691</v>
      </c>
      <c r="T1770" s="202">
        <v>19.52</v>
      </c>
      <c r="U1770" s="203">
        <v>358</v>
      </c>
      <c r="V1770" s="203">
        <v>18</v>
      </c>
      <c r="W1770" s="199" t="s">
        <v>169</v>
      </c>
    </row>
    <row r="1771" spans="1:23" hidden="1" x14ac:dyDescent="0.25">
      <c r="A1771" s="199" t="s">
        <v>1626</v>
      </c>
      <c r="B1771" s="199"/>
      <c r="C1771" s="199" t="s">
        <v>270</v>
      </c>
      <c r="D1771" s="199" t="s">
        <v>271</v>
      </c>
      <c r="E1771" s="199" t="s">
        <v>166</v>
      </c>
      <c r="F1771" s="200">
        <v>21.8</v>
      </c>
      <c r="G1771" s="199"/>
      <c r="H1771" s="199" t="s">
        <v>171</v>
      </c>
      <c r="I1771" s="199" t="s">
        <v>1730</v>
      </c>
      <c r="J1771" s="201">
        <v>19700</v>
      </c>
      <c r="K1771" s="201">
        <v>4401</v>
      </c>
      <c r="L1771" s="202">
        <v>22.34</v>
      </c>
      <c r="M1771" s="201">
        <v>3359</v>
      </c>
      <c r="N1771" s="202">
        <v>76.319999999999993</v>
      </c>
      <c r="O1771" s="201">
        <v>261</v>
      </c>
      <c r="P1771" s="202">
        <v>5.93</v>
      </c>
      <c r="Q1771" s="201">
        <v>81</v>
      </c>
      <c r="R1771" s="202">
        <v>1.84</v>
      </c>
      <c r="S1771" s="201">
        <v>700</v>
      </c>
      <c r="T1771" s="202">
        <v>15.91</v>
      </c>
      <c r="U1771" s="203">
        <v>395</v>
      </c>
      <c r="V1771" s="203">
        <v>21</v>
      </c>
      <c r="W1771" s="199" t="s">
        <v>169</v>
      </c>
    </row>
    <row r="1772" spans="1:23" hidden="1" x14ac:dyDescent="0.25">
      <c r="A1772" s="199" t="s">
        <v>1626</v>
      </c>
      <c r="B1772" s="199"/>
      <c r="C1772" s="199" t="s">
        <v>270</v>
      </c>
      <c r="D1772" s="199" t="s">
        <v>928</v>
      </c>
      <c r="E1772" s="199"/>
      <c r="F1772" s="200">
        <v>57.69</v>
      </c>
      <c r="G1772" s="199"/>
      <c r="H1772" s="199" t="s">
        <v>167</v>
      </c>
      <c r="I1772" s="199" t="s">
        <v>1744</v>
      </c>
      <c r="J1772" s="201">
        <v>19700</v>
      </c>
      <c r="K1772" s="201">
        <v>1470</v>
      </c>
      <c r="L1772" s="202">
        <v>7.46</v>
      </c>
      <c r="M1772" s="201">
        <v>866</v>
      </c>
      <c r="N1772" s="202">
        <v>58.94</v>
      </c>
      <c r="O1772" s="201">
        <v>147</v>
      </c>
      <c r="P1772" s="202">
        <v>10</v>
      </c>
      <c r="Q1772" s="201">
        <v>36</v>
      </c>
      <c r="R1772" s="202">
        <v>2.4700000000000002</v>
      </c>
      <c r="S1772" s="201">
        <v>420</v>
      </c>
      <c r="T1772" s="202">
        <v>28.59</v>
      </c>
      <c r="U1772" s="203">
        <v>194</v>
      </c>
      <c r="V1772" s="203">
        <v>18</v>
      </c>
      <c r="W1772" s="199" t="s">
        <v>169</v>
      </c>
    </row>
    <row r="1773" spans="1:23" hidden="1" x14ac:dyDescent="0.25">
      <c r="A1773" s="199" t="s">
        <v>362</v>
      </c>
      <c r="B1773" s="199"/>
      <c r="C1773" s="199" t="s">
        <v>297</v>
      </c>
      <c r="D1773" s="199" t="s">
        <v>498</v>
      </c>
      <c r="E1773" s="199"/>
      <c r="F1773" s="200">
        <v>61.744999999999997</v>
      </c>
      <c r="G1773" s="199"/>
      <c r="H1773" s="199" t="s">
        <v>167</v>
      </c>
      <c r="I1773" s="199" t="s">
        <v>528</v>
      </c>
      <c r="J1773" s="201">
        <v>19600</v>
      </c>
      <c r="K1773" s="201">
        <v>7867</v>
      </c>
      <c r="L1773" s="202">
        <v>40.14</v>
      </c>
      <c r="M1773" s="201">
        <v>2025</v>
      </c>
      <c r="N1773" s="202">
        <v>25.74</v>
      </c>
      <c r="O1773" s="201">
        <v>241</v>
      </c>
      <c r="P1773" s="202">
        <v>3.06</v>
      </c>
      <c r="Q1773" s="201">
        <v>103</v>
      </c>
      <c r="R1773" s="202">
        <v>1.31</v>
      </c>
      <c r="S1773" s="201">
        <v>5498</v>
      </c>
      <c r="T1773" s="202">
        <v>69.89</v>
      </c>
      <c r="U1773" s="203">
        <v>2005</v>
      </c>
      <c r="V1773" s="203">
        <v>20</v>
      </c>
      <c r="W1773" s="199" t="s">
        <v>169</v>
      </c>
    </row>
    <row r="1774" spans="1:23" hidden="1" x14ac:dyDescent="0.25">
      <c r="A1774" s="199" t="s">
        <v>1066</v>
      </c>
      <c r="B1774" s="199"/>
      <c r="C1774" s="199" t="s">
        <v>336</v>
      </c>
      <c r="D1774" s="199" t="s">
        <v>1072</v>
      </c>
      <c r="E1774" s="199"/>
      <c r="F1774" s="200">
        <v>16.48</v>
      </c>
      <c r="G1774" s="199"/>
      <c r="H1774" s="199" t="s">
        <v>171</v>
      </c>
      <c r="I1774" s="199" t="s">
        <v>1075</v>
      </c>
      <c r="J1774" s="201">
        <v>19600</v>
      </c>
      <c r="K1774" s="201">
        <v>1960</v>
      </c>
      <c r="L1774" s="202">
        <v>10</v>
      </c>
      <c r="M1774" s="201">
        <v>104</v>
      </c>
      <c r="N1774" s="202">
        <v>5.3</v>
      </c>
      <c r="O1774" s="201">
        <v>443</v>
      </c>
      <c r="P1774" s="202">
        <v>22.6</v>
      </c>
      <c r="Q1774" s="201">
        <v>86</v>
      </c>
      <c r="R1774" s="202">
        <v>4.4000000000000004</v>
      </c>
      <c r="S1774" s="201">
        <v>1327</v>
      </c>
      <c r="T1774" s="202">
        <v>67.7</v>
      </c>
      <c r="U1774" s="203">
        <v>515</v>
      </c>
      <c r="V1774" s="203">
        <v>97</v>
      </c>
      <c r="W1774" s="199" t="s">
        <v>179</v>
      </c>
    </row>
    <row r="1775" spans="1:23" hidden="1" x14ac:dyDescent="0.25">
      <c r="A1775" s="199" t="s">
        <v>362</v>
      </c>
      <c r="B1775" s="199"/>
      <c r="C1775" s="199" t="s">
        <v>297</v>
      </c>
      <c r="D1775" s="199" t="s">
        <v>498</v>
      </c>
      <c r="E1775" s="199"/>
      <c r="F1775" s="200">
        <v>52.9</v>
      </c>
      <c r="G1775" s="199"/>
      <c r="H1775" s="199" t="s">
        <v>167</v>
      </c>
      <c r="I1775" s="199" t="s">
        <v>524</v>
      </c>
      <c r="J1775" s="201">
        <v>19500</v>
      </c>
      <c r="K1775" s="201">
        <v>7899</v>
      </c>
      <c r="L1775" s="202">
        <v>40.51</v>
      </c>
      <c r="M1775" s="201">
        <v>2033</v>
      </c>
      <c r="N1775" s="202">
        <v>25.74</v>
      </c>
      <c r="O1775" s="201">
        <v>242</v>
      </c>
      <c r="P1775" s="202">
        <v>3.06</v>
      </c>
      <c r="Q1775" s="201">
        <v>104</v>
      </c>
      <c r="R1775" s="202">
        <v>1.32</v>
      </c>
      <c r="S1775" s="201">
        <v>5520</v>
      </c>
      <c r="T1775" s="202">
        <v>69.88</v>
      </c>
      <c r="U1775" s="203">
        <v>2013</v>
      </c>
      <c r="V1775" s="203">
        <v>20</v>
      </c>
      <c r="W1775" s="199" t="s">
        <v>169</v>
      </c>
    </row>
    <row r="1776" spans="1:23" hidden="1" x14ac:dyDescent="0.25">
      <c r="A1776" s="199" t="s">
        <v>362</v>
      </c>
      <c r="B1776" s="199"/>
      <c r="C1776" s="199" t="s">
        <v>297</v>
      </c>
      <c r="D1776" s="199" t="s">
        <v>498</v>
      </c>
      <c r="E1776" s="199"/>
      <c r="F1776" s="200">
        <v>59.35</v>
      </c>
      <c r="G1776" s="199"/>
      <c r="H1776" s="199" t="s">
        <v>167</v>
      </c>
      <c r="I1776" s="199" t="s">
        <v>526</v>
      </c>
      <c r="J1776" s="201">
        <v>19500</v>
      </c>
      <c r="K1776" s="201">
        <v>7884</v>
      </c>
      <c r="L1776" s="202">
        <v>40.43</v>
      </c>
      <c r="M1776" s="201">
        <v>2029</v>
      </c>
      <c r="N1776" s="202">
        <v>25.74</v>
      </c>
      <c r="O1776" s="201">
        <v>241</v>
      </c>
      <c r="P1776" s="202">
        <v>3.06</v>
      </c>
      <c r="Q1776" s="201">
        <v>104</v>
      </c>
      <c r="R1776" s="202">
        <v>1.32</v>
      </c>
      <c r="S1776" s="201">
        <v>5509</v>
      </c>
      <c r="T1776" s="202">
        <v>69.88</v>
      </c>
      <c r="U1776" s="203">
        <v>2009</v>
      </c>
      <c r="V1776" s="203">
        <v>20</v>
      </c>
      <c r="W1776" s="199" t="s">
        <v>169</v>
      </c>
    </row>
    <row r="1777" spans="1:23" hidden="1" x14ac:dyDescent="0.25">
      <c r="A1777" s="199" t="s">
        <v>362</v>
      </c>
      <c r="B1777" s="199"/>
      <c r="C1777" s="199" t="s">
        <v>297</v>
      </c>
      <c r="D1777" s="199" t="s">
        <v>498</v>
      </c>
      <c r="E1777" s="199"/>
      <c r="F1777" s="200">
        <v>60.508000000000003</v>
      </c>
      <c r="G1777" s="199"/>
      <c r="H1777" s="199" t="s">
        <v>167</v>
      </c>
      <c r="I1777" s="199" t="s">
        <v>527</v>
      </c>
      <c r="J1777" s="201">
        <v>19500</v>
      </c>
      <c r="K1777" s="201">
        <v>7874</v>
      </c>
      <c r="L1777" s="202">
        <v>40.380000000000003</v>
      </c>
      <c r="M1777" s="201">
        <v>2027</v>
      </c>
      <c r="N1777" s="202">
        <v>25.74</v>
      </c>
      <c r="O1777" s="201">
        <v>241</v>
      </c>
      <c r="P1777" s="202">
        <v>3.06</v>
      </c>
      <c r="Q1777" s="201">
        <v>104</v>
      </c>
      <c r="R1777" s="202">
        <v>1.32</v>
      </c>
      <c r="S1777" s="201">
        <v>5502</v>
      </c>
      <c r="T1777" s="202">
        <v>69.88</v>
      </c>
      <c r="U1777" s="203">
        <v>2007</v>
      </c>
      <c r="V1777" s="203">
        <v>20</v>
      </c>
      <c r="W1777" s="199" t="s">
        <v>169</v>
      </c>
    </row>
    <row r="1778" spans="1:23" hidden="1" x14ac:dyDescent="0.25">
      <c r="A1778" s="199" t="s">
        <v>362</v>
      </c>
      <c r="B1778" s="199"/>
      <c r="C1778" s="199" t="s">
        <v>297</v>
      </c>
      <c r="D1778" s="199" t="s">
        <v>309</v>
      </c>
      <c r="E1778" s="199" t="s">
        <v>166</v>
      </c>
      <c r="F1778" s="200">
        <v>42.508000000000003</v>
      </c>
      <c r="G1778" s="199"/>
      <c r="H1778" s="199" t="s">
        <v>167</v>
      </c>
      <c r="I1778" s="199" t="s">
        <v>549</v>
      </c>
      <c r="J1778" s="201">
        <v>19500</v>
      </c>
      <c r="K1778" s="201">
        <v>5719</v>
      </c>
      <c r="L1778" s="202">
        <v>29.33</v>
      </c>
      <c r="M1778" s="201">
        <v>861</v>
      </c>
      <c r="N1778" s="202">
        <v>15.05</v>
      </c>
      <c r="O1778" s="201">
        <v>181</v>
      </c>
      <c r="P1778" s="202">
        <v>3.16</v>
      </c>
      <c r="Q1778" s="201">
        <v>45</v>
      </c>
      <c r="R1778" s="202">
        <v>0.79</v>
      </c>
      <c r="S1778" s="201">
        <v>4632</v>
      </c>
      <c r="T1778" s="202">
        <v>81</v>
      </c>
      <c r="U1778" s="203">
        <v>1651</v>
      </c>
      <c r="V1778" s="203">
        <v>20</v>
      </c>
      <c r="W1778" s="199" t="s">
        <v>169</v>
      </c>
    </row>
    <row r="1779" spans="1:23" hidden="1" x14ac:dyDescent="0.25">
      <c r="A1779" s="199" t="s">
        <v>927</v>
      </c>
      <c r="B1779" s="199"/>
      <c r="C1779" s="199" t="s">
        <v>297</v>
      </c>
      <c r="D1779" s="199" t="s">
        <v>481</v>
      </c>
      <c r="E1779" s="199"/>
      <c r="F1779" s="200">
        <v>41.847000000000001</v>
      </c>
      <c r="G1779" s="199"/>
      <c r="H1779" s="199" t="s">
        <v>167</v>
      </c>
      <c r="I1779" s="199" t="s">
        <v>940</v>
      </c>
      <c r="J1779" s="201">
        <v>19500</v>
      </c>
      <c r="K1779" s="201">
        <v>1326</v>
      </c>
      <c r="L1779" s="202">
        <v>6.8</v>
      </c>
      <c r="M1779" s="201">
        <v>362</v>
      </c>
      <c r="N1779" s="202">
        <v>27.29</v>
      </c>
      <c r="O1779" s="201">
        <v>134</v>
      </c>
      <c r="P1779" s="202">
        <v>10.08</v>
      </c>
      <c r="Q1779" s="201">
        <v>69</v>
      </c>
      <c r="R1779" s="202">
        <v>5.23</v>
      </c>
      <c r="S1779" s="201">
        <v>761</v>
      </c>
      <c r="T1779" s="202">
        <v>57.39</v>
      </c>
      <c r="U1779" s="203">
        <v>298</v>
      </c>
      <c r="V1779" s="203">
        <v>20</v>
      </c>
      <c r="W1779" s="199" t="s">
        <v>169</v>
      </c>
    </row>
    <row r="1780" spans="1:23" hidden="1" x14ac:dyDescent="0.25">
      <c r="A1780" s="199" t="s">
        <v>1872</v>
      </c>
      <c r="B1780" s="199"/>
      <c r="C1780" s="199" t="s">
        <v>244</v>
      </c>
      <c r="D1780" s="199" t="s">
        <v>264</v>
      </c>
      <c r="E1780" s="199"/>
      <c r="F1780" s="200">
        <v>7.4420000000000002</v>
      </c>
      <c r="G1780" s="199"/>
      <c r="H1780" s="199" t="s">
        <v>167</v>
      </c>
      <c r="I1780" s="199" t="s">
        <v>1875</v>
      </c>
      <c r="J1780" s="201">
        <v>19500</v>
      </c>
      <c r="K1780" s="201">
        <v>1533</v>
      </c>
      <c r="L1780" s="202">
        <v>7.86</v>
      </c>
      <c r="M1780" s="201">
        <v>660</v>
      </c>
      <c r="N1780" s="202">
        <v>43.06</v>
      </c>
      <c r="O1780" s="201">
        <v>249</v>
      </c>
      <c r="P1780" s="202">
        <v>16.25</v>
      </c>
      <c r="Q1780" s="201">
        <v>105</v>
      </c>
      <c r="R1780" s="202">
        <v>6.83</v>
      </c>
      <c r="S1780" s="201">
        <v>519</v>
      </c>
      <c r="T1780" s="202">
        <v>33.86</v>
      </c>
      <c r="U1780" s="203">
        <v>240</v>
      </c>
      <c r="V1780" s="203">
        <v>2</v>
      </c>
      <c r="W1780" s="199" t="s">
        <v>179</v>
      </c>
    </row>
    <row r="1781" spans="1:23" hidden="1" x14ac:dyDescent="0.25">
      <c r="A1781" s="199" t="s">
        <v>2269</v>
      </c>
      <c r="B1781" s="199"/>
      <c r="C1781" s="199" t="s">
        <v>176</v>
      </c>
      <c r="D1781" s="199" t="s">
        <v>177</v>
      </c>
      <c r="E1781" s="199"/>
      <c r="F1781" s="200">
        <v>5.085</v>
      </c>
      <c r="G1781" s="199"/>
      <c r="H1781" s="199" t="s">
        <v>167</v>
      </c>
      <c r="I1781" s="199" t="s">
        <v>2271</v>
      </c>
      <c r="J1781" s="201">
        <v>19500</v>
      </c>
      <c r="K1781" s="201">
        <v>581</v>
      </c>
      <c r="L1781" s="202">
        <v>2.98</v>
      </c>
      <c r="M1781" s="201">
        <v>460</v>
      </c>
      <c r="N1781" s="202">
        <v>79.16</v>
      </c>
      <c r="O1781" s="201">
        <v>64</v>
      </c>
      <c r="P1781" s="202">
        <v>11.07</v>
      </c>
      <c r="Q1781" s="201">
        <v>15</v>
      </c>
      <c r="R1781" s="202">
        <v>2.52</v>
      </c>
      <c r="S1781" s="201">
        <v>42</v>
      </c>
      <c r="T1781" s="202">
        <v>7.25</v>
      </c>
      <c r="U1781" s="203">
        <v>39</v>
      </c>
      <c r="V1781" s="203">
        <v>6</v>
      </c>
      <c r="W1781" s="199" t="s">
        <v>179</v>
      </c>
    </row>
    <row r="1782" spans="1:23" hidden="1" x14ac:dyDescent="0.25">
      <c r="A1782" s="199" t="s">
        <v>163</v>
      </c>
      <c r="B1782" s="199"/>
      <c r="C1782" s="199" t="s">
        <v>202</v>
      </c>
      <c r="D1782" s="199" t="s">
        <v>203</v>
      </c>
      <c r="E1782" s="199" t="s">
        <v>166</v>
      </c>
      <c r="F1782" s="200">
        <v>34.777000000000001</v>
      </c>
      <c r="G1782" s="199"/>
      <c r="H1782" s="199" t="s">
        <v>171</v>
      </c>
      <c r="I1782" s="199" t="s">
        <v>211</v>
      </c>
      <c r="J1782" s="201">
        <v>19400</v>
      </c>
      <c r="K1782" s="201">
        <v>2134</v>
      </c>
      <c r="L1782" s="202">
        <v>11</v>
      </c>
      <c r="M1782" s="201">
        <v>939</v>
      </c>
      <c r="N1782" s="202">
        <v>44</v>
      </c>
      <c r="O1782" s="201">
        <v>405</v>
      </c>
      <c r="P1782" s="202">
        <v>19</v>
      </c>
      <c r="Q1782" s="201">
        <v>171</v>
      </c>
      <c r="R1782" s="202">
        <v>8</v>
      </c>
      <c r="S1782" s="201">
        <v>619</v>
      </c>
      <c r="T1782" s="202">
        <v>29</v>
      </c>
      <c r="U1782" s="203">
        <v>309</v>
      </c>
      <c r="V1782" s="203">
        <v>18</v>
      </c>
      <c r="W1782" s="199" t="s">
        <v>169</v>
      </c>
    </row>
    <row r="1783" spans="1:23" hidden="1" x14ac:dyDescent="0.25">
      <c r="A1783" s="199" t="s">
        <v>163</v>
      </c>
      <c r="B1783" s="199"/>
      <c r="C1783" s="199" t="s">
        <v>202</v>
      </c>
      <c r="D1783" s="199" t="s">
        <v>214</v>
      </c>
      <c r="E1783" s="199"/>
      <c r="F1783" s="200">
        <v>30.135000000000002</v>
      </c>
      <c r="G1783" s="199"/>
      <c r="H1783" s="199" t="s">
        <v>167</v>
      </c>
      <c r="I1783" s="199" t="s">
        <v>220</v>
      </c>
      <c r="J1783" s="201">
        <v>19400</v>
      </c>
      <c r="K1783" s="201">
        <v>2716</v>
      </c>
      <c r="L1783" s="202">
        <v>14</v>
      </c>
      <c r="M1783" s="201">
        <v>2064</v>
      </c>
      <c r="N1783" s="202">
        <v>76</v>
      </c>
      <c r="O1783" s="201">
        <v>252</v>
      </c>
      <c r="P1783" s="202">
        <v>9.27</v>
      </c>
      <c r="Q1783" s="201">
        <v>196</v>
      </c>
      <c r="R1783" s="202">
        <v>7.2</v>
      </c>
      <c r="S1783" s="201">
        <v>205</v>
      </c>
      <c r="T1783" s="202">
        <v>7.53</v>
      </c>
      <c r="U1783" s="203">
        <v>195</v>
      </c>
      <c r="V1783" s="203">
        <v>21</v>
      </c>
      <c r="W1783" s="199" t="s">
        <v>169</v>
      </c>
    </row>
    <row r="1784" spans="1:23" hidden="1" x14ac:dyDescent="0.25">
      <c r="A1784" s="199" t="s">
        <v>362</v>
      </c>
      <c r="B1784" s="199"/>
      <c r="C1784" s="199" t="s">
        <v>297</v>
      </c>
      <c r="D1784" s="199" t="s">
        <v>498</v>
      </c>
      <c r="E1784" s="199"/>
      <c r="F1784" s="200">
        <v>57.41</v>
      </c>
      <c r="G1784" s="199"/>
      <c r="H1784" s="199" t="s">
        <v>167</v>
      </c>
      <c r="I1784" s="199" t="s">
        <v>525</v>
      </c>
      <c r="J1784" s="201">
        <v>19400</v>
      </c>
      <c r="K1784" s="201">
        <v>7892</v>
      </c>
      <c r="L1784" s="202">
        <v>40.68</v>
      </c>
      <c r="M1784" s="201">
        <v>2031</v>
      </c>
      <c r="N1784" s="202">
        <v>25.74</v>
      </c>
      <c r="O1784" s="201">
        <v>241</v>
      </c>
      <c r="P1784" s="202">
        <v>3.06</v>
      </c>
      <c r="Q1784" s="201">
        <v>104</v>
      </c>
      <c r="R1784" s="202">
        <v>1.32</v>
      </c>
      <c r="S1784" s="201">
        <v>5515</v>
      </c>
      <c r="T1784" s="202">
        <v>69.88</v>
      </c>
      <c r="U1784" s="203">
        <v>2011</v>
      </c>
      <c r="V1784" s="203">
        <v>20</v>
      </c>
      <c r="W1784" s="199" t="s">
        <v>169</v>
      </c>
    </row>
    <row r="1785" spans="1:23" x14ac:dyDescent="0.25">
      <c r="A1785" s="199" t="s">
        <v>374</v>
      </c>
      <c r="B1785" s="199"/>
      <c r="C1785" s="199" t="s">
        <v>359</v>
      </c>
      <c r="D1785" s="199" t="s">
        <v>568</v>
      </c>
      <c r="E1785" s="199" t="s">
        <v>166</v>
      </c>
      <c r="F1785" s="200">
        <v>65.751999999999995</v>
      </c>
      <c r="G1785" s="199"/>
      <c r="H1785" s="199" t="s">
        <v>171</v>
      </c>
      <c r="I1785" s="199" t="s">
        <v>594</v>
      </c>
      <c r="J1785" s="201">
        <v>19300</v>
      </c>
      <c r="K1785" s="201">
        <v>3520</v>
      </c>
      <c r="L1785" s="202">
        <v>18.239999999999998</v>
      </c>
      <c r="M1785" s="201">
        <v>779</v>
      </c>
      <c r="N1785" s="202">
        <v>22.12</v>
      </c>
      <c r="O1785" s="201">
        <v>419</v>
      </c>
      <c r="P1785" s="202">
        <v>11.9</v>
      </c>
      <c r="Q1785" s="201">
        <v>200</v>
      </c>
      <c r="R1785" s="202">
        <v>5.68</v>
      </c>
      <c r="S1785" s="201">
        <v>2123</v>
      </c>
      <c r="T1785" s="202">
        <v>60.3</v>
      </c>
      <c r="U1785" s="203">
        <v>828</v>
      </c>
      <c r="V1785" s="203">
        <v>21</v>
      </c>
      <c r="W1785" s="199" t="s">
        <v>179</v>
      </c>
    </row>
    <row r="1786" spans="1:23" hidden="1" x14ac:dyDescent="0.25">
      <c r="A1786" s="199" t="s">
        <v>752</v>
      </c>
      <c r="B1786" s="199"/>
      <c r="C1786" s="199" t="s">
        <v>293</v>
      </c>
      <c r="D1786" s="199" t="s">
        <v>294</v>
      </c>
      <c r="E1786" s="199"/>
      <c r="F1786" s="200">
        <v>100.956</v>
      </c>
      <c r="G1786" s="199"/>
      <c r="H1786" s="199" t="s">
        <v>171</v>
      </c>
      <c r="I1786" s="199" t="s">
        <v>562</v>
      </c>
      <c r="J1786" s="201">
        <v>19300</v>
      </c>
      <c r="K1786" s="201">
        <v>1505</v>
      </c>
      <c r="L1786" s="202">
        <v>7.8</v>
      </c>
      <c r="M1786" s="201">
        <v>763</v>
      </c>
      <c r="N1786" s="202">
        <v>50.7</v>
      </c>
      <c r="O1786" s="201">
        <v>107</v>
      </c>
      <c r="P1786" s="202">
        <v>7.1</v>
      </c>
      <c r="Q1786" s="201">
        <v>0</v>
      </c>
      <c r="R1786" s="202">
        <v>0</v>
      </c>
      <c r="S1786" s="201">
        <v>635</v>
      </c>
      <c r="T1786" s="202">
        <v>42.2</v>
      </c>
      <c r="U1786" s="203">
        <v>256</v>
      </c>
      <c r="V1786" s="203">
        <v>93</v>
      </c>
      <c r="W1786" s="199" t="s">
        <v>179</v>
      </c>
    </row>
    <row r="1787" spans="1:23" hidden="1" x14ac:dyDescent="0.25">
      <c r="A1787" s="199" t="s">
        <v>1553</v>
      </c>
      <c r="B1787" s="199"/>
      <c r="C1787" s="199" t="s">
        <v>460</v>
      </c>
      <c r="D1787" s="199" t="s">
        <v>788</v>
      </c>
      <c r="E1787" s="199" t="s">
        <v>234</v>
      </c>
      <c r="F1787" s="200">
        <v>35.96</v>
      </c>
      <c r="G1787" s="199"/>
      <c r="H1787" s="199" t="s">
        <v>167</v>
      </c>
      <c r="I1787" s="199" t="s">
        <v>1615</v>
      </c>
      <c r="J1787" s="201">
        <v>19300</v>
      </c>
      <c r="K1787" s="201">
        <v>1776</v>
      </c>
      <c r="L1787" s="202">
        <v>9.1999999999999993</v>
      </c>
      <c r="M1787" s="201">
        <v>648</v>
      </c>
      <c r="N1787" s="202">
        <v>36.5</v>
      </c>
      <c r="O1787" s="201">
        <v>282</v>
      </c>
      <c r="P1787" s="202">
        <v>15.9</v>
      </c>
      <c r="Q1787" s="201">
        <v>240</v>
      </c>
      <c r="R1787" s="202">
        <v>13.5</v>
      </c>
      <c r="S1787" s="201">
        <v>606</v>
      </c>
      <c r="T1787" s="202">
        <v>34.1</v>
      </c>
      <c r="U1787" s="203">
        <v>293</v>
      </c>
      <c r="V1787" s="203">
        <v>97</v>
      </c>
      <c r="W1787" s="199" t="s">
        <v>169</v>
      </c>
    </row>
    <row r="1788" spans="1:23" hidden="1" x14ac:dyDescent="0.25">
      <c r="A1788" s="199" t="s">
        <v>362</v>
      </c>
      <c r="B1788" s="199"/>
      <c r="C1788" s="199" t="s">
        <v>297</v>
      </c>
      <c r="D1788" s="199" t="s">
        <v>309</v>
      </c>
      <c r="E1788" s="199" t="s">
        <v>166</v>
      </c>
      <c r="F1788" s="200">
        <v>38.207000000000001</v>
      </c>
      <c r="G1788" s="199"/>
      <c r="H1788" s="199" t="s">
        <v>167</v>
      </c>
      <c r="I1788" s="199" t="s">
        <v>548</v>
      </c>
      <c r="J1788" s="201">
        <v>19200</v>
      </c>
      <c r="K1788" s="201">
        <v>5710</v>
      </c>
      <c r="L1788" s="202">
        <v>29.74</v>
      </c>
      <c r="M1788" s="201">
        <v>859</v>
      </c>
      <c r="N1788" s="202">
        <v>15.04</v>
      </c>
      <c r="O1788" s="201">
        <v>180</v>
      </c>
      <c r="P1788" s="202">
        <v>3.15</v>
      </c>
      <c r="Q1788" s="201">
        <v>45</v>
      </c>
      <c r="R1788" s="202">
        <v>0.79</v>
      </c>
      <c r="S1788" s="201">
        <v>4625</v>
      </c>
      <c r="T1788" s="202">
        <v>81</v>
      </c>
      <c r="U1788" s="203">
        <v>1649</v>
      </c>
      <c r="V1788" s="203">
        <v>20</v>
      </c>
      <c r="W1788" s="199" t="s">
        <v>169</v>
      </c>
    </row>
    <row r="1789" spans="1:23" hidden="1" x14ac:dyDescent="0.25">
      <c r="A1789" s="199" t="s">
        <v>1553</v>
      </c>
      <c r="B1789" s="199"/>
      <c r="C1789" s="199" t="s">
        <v>460</v>
      </c>
      <c r="D1789" s="199" t="s">
        <v>788</v>
      </c>
      <c r="E1789" s="199"/>
      <c r="F1789" s="200">
        <v>25.62</v>
      </c>
      <c r="G1789" s="199"/>
      <c r="H1789" s="199" t="s">
        <v>167</v>
      </c>
      <c r="I1789" s="199" t="s">
        <v>1613</v>
      </c>
      <c r="J1789" s="201">
        <v>19200</v>
      </c>
      <c r="K1789" s="201">
        <v>1958</v>
      </c>
      <c r="L1789" s="202">
        <v>10.199999999999999</v>
      </c>
      <c r="M1789" s="201">
        <v>715</v>
      </c>
      <c r="N1789" s="202">
        <v>36.5</v>
      </c>
      <c r="O1789" s="201">
        <v>311</v>
      </c>
      <c r="P1789" s="202">
        <v>15.9</v>
      </c>
      <c r="Q1789" s="201">
        <v>264</v>
      </c>
      <c r="R1789" s="202">
        <v>13.5</v>
      </c>
      <c r="S1789" s="201">
        <v>668</v>
      </c>
      <c r="T1789" s="202">
        <v>34.1</v>
      </c>
      <c r="U1789" s="203">
        <v>323</v>
      </c>
      <c r="V1789" s="203">
        <v>97</v>
      </c>
      <c r="W1789" s="199" t="s">
        <v>169</v>
      </c>
    </row>
    <row r="1790" spans="1:23" hidden="1" x14ac:dyDescent="0.25">
      <c r="A1790" s="199" t="s">
        <v>1626</v>
      </c>
      <c r="B1790" s="199"/>
      <c r="C1790" s="199" t="s">
        <v>202</v>
      </c>
      <c r="D1790" s="199" t="s">
        <v>203</v>
      </c>
      <c r="E1790" s="199" t="s">
        <v>166</v>
      </c>
      <c r="F1790" s="200">
        <v>48.847000000000001</v>
      </c>
      <c r="G1790" s="199"/>
      <c r="H1790" s="199" t="s">
        <v>167</v>
      </c>
      <c r="I1790" s="199" t="s">
        <v>1660</v>
      </c>
      <c r="J1790" s="201">
        <v>19200</v>
      </c>
      <c r="K1790" s="201">
        <v>2588</v>
      </c>
      <c r="L1790" s="202">
        <v>13.48</v>
      </c>
      <c r="M1790" s="201">
        <v>958</v>
      </c>
      <c r="N1790" s="202">
        <v>37.03</v>
      </c>
      <c r="O1790" s="201">
        <v>158</v>
      </c>
      <c r="P1790" s="202">
        <v>6.11</v>
      </c>
      <c r="Q1790" s="201">
        <v>104</v>
      </c>
      <c r="R1790" s="202">
        <v>4</v>
      </c>
      <c r="S1790" s="201">
        <v>1368</v>
      </c>
      <c r="T1790" s="202">
        <v>52.86</v>
      </c>
      <c r="U1790" s="203">
        <v>535</v>
      </c>
      <c r="V1790" s="203">
        <v>18</v>
      </c>
      <c r="W1790" s="199" t="s">
        <v>169</v>
      </c>
    </row>
    <row r="1791" spans="1:23" hidden="1" x14ac:dyDescent="0.25">
      <c r="A1791" s="199" t="s">
        <v>1777</v>
      </c>
      <c r="B1791" s="199"/>
      <c r="C1791" s="199" t="s">
        <v>336</v>
      </c>
      <c r="D1791" s="199" t="s">
        <v>348</v>
      </c>
      <c r="E1791" s="199"/>
      <c r="F1791" s="200">
        <v>27.617999999999999</v>
      </c>
      <c r="G1791" s="199"/>
      <c r="H1791" s="199" t="s">
        <v>171</v>
      </c>
      <c r="I1791" s="199" t="s">
        <v>1780</v>
      </c>
      <c r="J1791" s="201">
        <v>19200</v>
      </c>
      <c r="K1791" s="201">
        <v>806</v>
      </c>
      <c r="L1791" s="202">
        <v>4.2</v>
      </c>
      <c r="M1791" s="201">
        <v>610</v>
      </c>
      <c r="N1791" s="202">
        <v>75.7</v>
      </c>
      <c r="O1791" s="201">
        <v>107</v>
      </c>
      <c r="P1791" s="202">
        <v>13.3</v>
      </c>
      <c r="Q1791" s="201">
        <v>19</v>
      </c>
      <c r="R1791" s="202">
        <v>2.4</v>
      </c>
      <c r="S1791" s="201">
        <v>69</v>
      </c>
      <c r="T1791" s="202">
        <v>8.6</v>
      </c>
      <c r="U1791" s="203">
        <v>58</v>
      </c>
      <c r="V1791" s="203">
        <v>92</v>
      </c>
      <c r="W1791" s="199" t="s">
        <v>179</v>
      </c>
    </row>
    <row r="1792" spans="1:23" hidden="1" x14ac:dyDescent="0.25">
      <c r="A1792" s="199" t="s">
        <v>1923</v>
      </c>
      <c r="B1792" s="199"/>
      <c r="C1792" s="199" t="s">
        <v>336</v>
      </c>
      <c r="D1792" s="199" t="s">
        <v>348</v>
      </c>
      <c r="E1792" s="199"/>
      <c r="F1792" s="200">
        <v>17.14</v>
      </c>
      <c r="G1792" s="199"/>
      <c r="H1792" s="199" t="s">
        <v>167</v>
      </c>
      <c r="I1792" s="199" t="s">
        <v>1926</v>
      </c>
      <c r="J1792" s="201">
        <v>19200</v>
      </c>
      <c r="K1792" s="201">
        <v>1882</v>
      </c>
      <c r="L1792" s="202">
        <v>9.8000000000000007</v>
      </c>
      <c r="M1792" s="201">
        <v>664</v>
      </c>
      <c r="N1792" s="202">
        <v>35.299999999999997</v>
      </c>
      <c r="O1792" s="201">
        <v>327</v>
      </c>
      <c r="P1792" s="202">
        <v>17.399999999999999</v>
      </c>
      <c r="Q1792" s="201">
        <v>41</v>
      </c>
      <c r="R1792" s="202">
        <v>2.2000000000000002</v>
      </c>
      <c r="S1792" s="201">
        <v>849</v>
      </c>
      <c r="T1792" s="202">
        <v>45.1</v>
      </c>
      <c r="U1792" s="203">
        <v>352</v>
      </c>
      <c r="V1792" s="203">
        <v>85</v>
      </c>
      <c r="W1792" s="199" t="s">
        <v>179</v>
      </c>
    </row>
    <row r="1793" spans="1:23" hidden="1" x14ac:dyDescent="0.25">
      <c r="A1793" s="199" t="s">
        <v>875</v>
      </c>
      <c r="B1793" s="199"/>
      <c r="C1793" s="199" t="s">
        <v>460</v>
      </c>
      <c r="D1793" s="199" t="s">
        <v>877</v>
      </c>
      <c r="E1793" s="199"/>
      <c r="F1793" s="200">
        <v>7.79</v>
      </c>
      <c r="G1793" s="199"/>
      <c r="H1793" s="199" t="s">
        <v>171</v>
      </c>
      <c r="I1793" s="199" t="s">
        <v>878</v>
      </c>
      <c r="J1793" s="201">
        <v>19100</v>
      </c>
      <c r="K1793" s="201">
        <v>838</v>
      </c>
      <c r="L1793" s="202">
        <v>4.3899999999999997</v>
      </c>
      <c r="M1793" s="201">
        <v>335</v>
      </c>
      <c r="N1793" s="202">
        <v>40</v>
      </c>
      <c r="O1793" s="201">
        <v>223</v>
      </c>
      <c r="P1793" s="202">
        <v>26.67</v>
      </c>
      <c r="Q1793" s="201">
        <v>112</v>
      </c>
      <c r="R1793" s="202">
        <v>13.33</v>
      </c>
      <c r="S1793" s="201">
        <v>168</v>
      </c>
      <c r="T1793" s="202">
        <v>20</v>
      </c>
      <c r="U1793" s="203">
        <v>107</v>
      </c>
      <c r="V1793" s="203">
        <v>0</v>
      </c>
      <c r="W1793" s="199" t="s">
        <v>169</v>
      </c>
    </row>
    <row r="1794" spans="1:23" hidden="1" x14ac:dyDescent="0.25">
      <c r="A1794" s="199" t="s">
        <v>882</v>
      </c>
      <c r="B1794" s="199"/>
      <c r="C1794" s="199" t="s">
        <v>176</v>
      </c>
      <c r="D1794" s="199" t="s">
        <v>196</v>
      </c>
      <c r="E1794" s="199"/>
      <c r="F1794" s="200">
        <v>11.199</v>
      </c>
      <c r="G1794" s="199"/>
      <c r="H1794" s="199" t="s">
        <v>171</v>
      </c>
      <c r="I1794" s="199" t="s">
        <v>885</v>
      </c>
      <c r="J1794" s="201">
        <v>19100</v>
      </c>
      <c r="K1794" s="201">
        <v>741</v>
      </c>
      <c r="L1794" s="202">
        <v>3.88</v>
      </c>
      <c r="M1794" s="201">
        <v>291</v>
      </c>
      <c r="N1794" s="202">
        <v>39.299999999999997</v>
      </c>
      <c r="O1794" s="201">
        <v>265</v>
      </c>
      <c r="P1794" s="202">
        <v>35.799999999999997</v>
      </c>
      <c r="Q1794" s="201">
        <v>111</v>
      </c>
      <c r="R1794" s="202">
        <v>14.99</v>
      </c>
      <c r="S1794" s="201">
        <v>73</v>
      </c>
      <c r="T1794" s="202">
        <v>9.91</v>
      </c>
      <c r="U1794" s="203">
        <v>76</v>
      </c>
      <c r="V1794" s="203">
        <v>12</v>
      </c>
      <c r="W1794" s="199" t="s">
        <v>169</v>
      </c>
    </row>
    <row r="1795" spans="1:23" hidden="1" x14ac:dyDescent="0.25">
      <c r="A1795" s="199" t="s">
        <v>999</v>
      </c>
      <c r="B1795" s="199"/>
      <c r="C1795" s="199" t="s">
        <v>428</v>
      </c>
      <c r="D1795" s="199" t="s">
        <v>436</v>
      </c>
      <c r="E1795" s="199" t="s">
        <v>166</v>
      </c>
      <c r="F1795" s="200">
        <v>42.148000000000003</v>
      </c>
      <c r="G1795" s="199"/>
      <c r="H1795" s="199" t="s">
        <v>167</v>
      </c>
      <c r="I1795" s="199" t="s">
        <v>1008</v>
      </c>
      <c r="J1795" s="201">
        <v>19100</v>
      </c>
      <c r="K1795" s="201">
        <v>2607</v>
      </c>
      <c r="L1795" s="202">
        <v>13.65</v>
      </c>
      <c r="M1795" s="201">
        <v>1265</v>
      </c>
      <c r="N1795" s="202">
        <v>48.54</v>
      </c>
      <c r="O1795" s="201">
        <v>193</v>
      </c>
      <c r="P1795" s="202">
        <v>7.4</v>
      </c>
      <c r="Q1795" s="201">
        <v>104</v>
      </c>
      <c r="R1795" s="202">
        <v>3.99</v>
      </c>
      <c r="S1795" s="201">
        <v>1045</v>
      </c>
      <c r="T1795" s="202">
        <v>40.07</v>
      </c>
      <c r="U1795" s="203">
        <v>438</v>
      </c>
      <c r="V1795" s="203">
        <v>21</v>
      </c>
      <c r="W1795" s="199" t="s">
        <v>179</v>
      </c>
    </row>
    <row r="1796" spans="1:23" hidden="1" x14ac:dyDescent="0.25">
      <c r="A1796" s="199" t="s">
        <v>1057</v>
      </c>
      <c r="B1796" s="199"/>
      <c r="C1796" s="199" t="s">
        <v>202</v>
      </c>
      <c r="D1796" s="199" t="s">
        <v>214</v>
      </c>
      <c r="E1796" s="199"/>
      <c r="F1796" s="200">
        <v>45.48</v>
      </c>
      <c r="G1796" s="199"/>
      <c r="H1796" s="199" t="s">
        <v>171</v>
      </c>
      <c r="I1796" s="199" t="s">
        <v>1003</v>
      </c>
      <c r="J1796" s="201">
        <v>19100</v>
      </c>
      <c r="K1796" s="201">
        <v>3879</v>
      </c>
      <c r="L1796" s="202">
        <v>20.309999999999999</v>
      </c>
      <c r="M1796" s="201">
        <v>1618</v>
      </c>
      <c r="N1796" s="202">
        <v>41.7</v>
      </c>
      <c r="O1796" s="201">
        <v>127</v>
      </c>
      <c r="P1796" s="202">
        <v>3.27</v>
      </c>
      <c r="Q1796" s="201">
        <v>75</v>
      </c>
      <c r="R1796" s="202">
        <v>1.93</v>
      </c>
      <c r="S1796" s="201">
        <v>2059</v>
      </c>
      <c r="T1796" s="202">
        <v>53.09</v>
      </c>
      <c r="U1796" s="203">
        <v>790</v>
      </c>
      <c r="V1796" s="203">
        <v>21</v>
      </c>
      <c r="W1796" s="199" t="s">
        <v>179</v>
      </c>
    </row>
    <row r="1797" spans="1:23" x14ac:dyDescent="0.25">
      <c r="A1797" s="199" t="s">
        <v>376</v>
      </c>
      <c r="B1797" s="199"/>
      <c r="C1797" s="199" t="s">
        <v>359</v>
      </c>
      <c r="D1797" s="199" t="s">
        <v>360</v>
      </c>
      <c r="E1797" s="199"/>
      <c r="F1797" s="200">
        <v>20.6</v>
      </c>
      <c r="G1797" s="199"/>
      <c r="H1797" s="199" t="s">
        <v>171</v>
      </c>
      <c r="I1797" s="6" t="s">
        <v>1515</v>
      </c>
      <c r="J1797" s="201">
        <v>149000</v>
      </c>
      <c r="K1797" s="201">
        <v>9685</v>
      </c>
      <c r="L1797" s="202">
        <v>6.5</v>
      </c>
      <c r="M1797" s="201">
        <v>5459</v>
      </c>
      <c r="N1797" s="202">
        <v>56.37</v>
      </c>
      <c r="O1797" s="201">
        <v>898</v>
      </c>
      <c r="P1797" s="202">
        <v>9.27</v>
      </c>
      <c r="Q1797" s="201">
        <v>336</v>
      </c>
      <c r="R1797" s="202">
        <v>3.47</v>
      </c>
      <c r="S1797" s="201">
        <v>2992</v>
      </c>
      <c r="T1797" s="202">
        <v>30.89</v>
      </c>
      <c r="U1797" s="203">
        <v>1355</v>
      </c>
      <c r="V1797" s="203">
        <v>4</v>
      </c>
      <c r="W1797" s="199" t="s">
        <v>169</v>
      </c>
    </row>
    <row r="1798" spans="1:23" hidden="1" x14ac:dyDescent="0.25">
      <c r="A1798" s="199" t="s">
        <v>2159</v>
      </c>
      <c r="B1798" s="199"/>
      <c r="C1798" s="199" t="s">
        <v>428</v>
      </c>
      <c r="D1798" s="199" t="s">
        <v>429</v>
      </c>
      <c r="E1798" s="199"/>
      <c r="F1798" s="200">
        <v>7.9370000000000003</v>
      </c>
      <c r="G1798" s="199"/>
      <c r="H1798" s="199" t="s">
        <v>171</v>
      </c>
      <c r="I1798" s="199" t="s">
        <v>435</v>
      </c>
      <c r="J1798" s="201">
        <v>19100</v>
      </c>
      <c r="K1798" s="201">
        <v>2292</v>
      </c>
      <c r="L1798" s="202">
        <v>12</v>
      </c>
      <c r="M1798" s="201">
        <v>1110</v>
      </c>
      <c r="N1798" s="202">
        <v>48.44</v>
      </c>
      <c r="O1798" s="201">
        <v>222</v>
      </c>
      <c r="P1798" s="202">
        <v>9.6999999999999993</v>
      </c>
      <c r="Q1798" s="201">
        <v>56</v>
      </c>
      <c r="R1798" s="202">
        <v>2.44</v>
      </c>
      <c r="S1798" s="201">
        <v>903</v>
      </c>
      <c r="T1798" s="202">
        <v>39.409999999999997</v>
      </c>
      <c r="U1798" s="203">
        <v>379</v>
      </c>
      <c r="V1798" s="203">
        <v>21</v>
      </c>
      <c r="W1798" s="199" t="s">
        <v>169</v>
      </c>
    </row>
    <row r="1799" spans="1:23" hidden="1" x14ac:dyDescent="0.25">
      <c r="A1799" s="199" t="s">
        <v>2311</v>
      </c>
      <c r="B1799" s="199"/>
      <c r="C1799" s="199" t="s">
        <v>176</v>
      </c>
      <c r="D1799" s="199" t="s">
        <v>196</v>
      </c>
      <c r="E1799" s="199"/>
      <c r="F1799" s="200">
        <v>0.441</v>
      </c>
      <c r="G1799" s="199"/>
      <c r="H1799" s="199" t="s">
        <v>167</v>
      </c>
      <c r="I1799" s="199" t="s">
        <v>199</v>
      </c>
      <c r="J1799" s="201">
        <v>19100</v>
      </c>
      <c r="K1799" s="201">
        <v>1545</v>
      </c>
      <c r="L1799" s="202">
        <v>8.09</v>
      </c>
      <c r="M1799" s="201">
        <v>588</v>
      </c>
      <c r="N1799" s="202">
        <v>38.090000000000003</v>
      </c>
      <c r="O1799" s="201">
        <v>387</v>
      </c>
      <c r="P1799" s="202">
        <v>25.05</v>
      </c>
      <c r="Q1799" s="201">
        <v>131</v>
      </c>
      <c r="R1799" s="202">
        <v>8.48</v>
      </c>
      <c r="S1799" s="201">
        <v>438</v>
      </c>
      <c r="T1799" s="202">
        <v>28.38</v>
      </c>
      <c r="U1799" s="203">
        <v>227</v>
      </c>
      <c r="V1799" s="203">
        <v>7</v>
      </c>
      <c r="W1799" s="199" t="s">
        <v>169</v>
      </c>
    </row>
    <row r="1800" spans="1:23" hidden="1" x14ac:dyDescent="0.25">
      <c r="A1800" s="199" t="s">
        <v>854</v>
      </c>
      <c r="B1800" s="199"/>
      <c r="C1800" s="199" t="s">
        <v>244</v>
      </c>
      <c r="D1800" s="199" t="s">
        <v>666</v>
      </c>
      <c r="E1800" s="199"/>
      <c r="F1800" s="200">
        <v>2.82</v>
      </c>
      <c r="G1800" s="199"/>
      <c r="H1800" s="199" t="s">
        <v>167</v>
      </c>
      <c r="I1800" s="199" t="s">
        <v>857</v>
      </c>
      <c r="J1800" s="201">
        <v>19000</v>
      </c>
      <c r="K1800" s="201">
        <v>709</v>
      </c>
      <c r="L1800" s="202">
        <v>3.73</v>
      </c>
      <c r="M1800" s="201">
        <v>563</v>
      </c>
      <c r="N1800" s="202">
        <v>79.349999999999994</v>
      </c>
      <c r="O1800" s="201">
        <v>74</v>
      </c>
      <c r="P1800" s="202">
        <v>10.41</v>
      </c>
      <c r="Q1800" s="201">
        <v>16</v>
      </c>
      <c r="R1800" s="202">
        <v>2.2799999999999998</v>
      </c>
      <c r="S1800" s="201">
        <v>57</v>
      </c>
      <c r="T1800" s="202">
        <v>7.97</v>
      </c>
      <c r="U1800" s="203">
        <v>49</v>
      </c>
      <c r="V1800" s="203">
        <v>2</v>
      </c>
      <c r="W1800" s="199" t="s">
        <v>179</v>
      </c>
    </row>
    <row r="1801" spans="1:23" hidden="1" x14ac:dyDescent="0.25">
      <c r="A1801" s="199" t="s">
        <v>927</v>
      </c>
      <c r="B1801" s="199"/>
      <c r="C1801" s="199" t="s">
        <v>297</v>
      </c>
      <c r="D1801" s="199" t="s">
        <v>481</v>
      </c>
      <c r="E1801" s="199"/>
      <c r="F1801" s="200">
        <v>41.847000000000001</v>
      </c>
      <c r="G1801" s="199"/>
      <c r="H1801" s="199" t="s">
        <v>171</v>
      </c>
      <c r="I1801" s="199" t="s">
        <v>940</v>
      </c>
      <c r="J1801" s="201">
        <v>19000</v>
      </c>
      <c r="K1801" s="201">
        <v>323</v>
      </c>
      <c r="L1801" s="202">
        <v>1.7</v>
      </c>
      <c r="M1801" s="201">
        <v>175</v>
      </c>
      <c r="N1801" s="202">
        <v>54.18</v>
      </c>
      <c r="O1801" s="201">
        <v>63</v>
      </c>
      <c r="P1801" s="202">
        <v>19.5</v>
      </c>
      <c r="Q1801" s="201">
        <v>36</v>
      </c>
      <c r="R1801" s="202">
        <v>11.15</v>
      </c>
      <c r="S1801" s="201">
        <v>49</v>
      </c>
      <c r="T1801" s="202">
        <v>15.17</v>
      </c>
      <c r="U1801" s="203">
        <v>34</v>
      </c>
      <c r="V1801" s="203">
        <v>20</v>
      </c>
      <c r="W1801" s="199" t="s">
        <v>169</v>
      </c>
    </row>
    <row r="1802" spans="1:23" hidden="1" x14ac:dyDescent="0.25">
      <c r="A1802" s="199" t="s">
        <v>999</v>
      </c>
      <c r="B1802" s="199"/>
      <c r="C1802" s="199" t="s">
        <v>428</v>
      </c>
      <c r="D1802" s="199" t="s">
        <v>436</v>
      </c>
      <c r="E1802" s="199" t="s">
        <v>166</v>
      </c>
      <c r="F1802" s="200">
        <v>39.962000000000003</v>
      </c>
      <c r="G1802" s="199"/>
      <c r="H1802" s="199" t="s">
        <v>167</v>
      </c>
      <c r="I1802" s="199" t="s">
        <v>1007</v>
      </c>
      <c r="J1802" s="201">
        <v>19000</v>
      </c>
      <c r="K1802" s="201">
        <v>4355</v>
      </c>
      <c r="L1802" s="202">
        <v>22.92</v>
      </c>
      <c r="M1802" s="201">
        <v>2649</v>
      </c>
      <c r="N1802" s="202">
        <v>60.82</v>
      </c>
      <c r="O1802" s="201">
        <v>200</v>
      </c>
      <c r="P1802" s="202">
        <v>4.59</v>
      </c>
      <c r="Q1802" s="201">
        <v>125</v>
      </c>
      <c r="R1802" s="202">
        <v>2.87</v>
      </c>
      <c r="S1802" s="201">
        <v>1381</v>
      </c>
      <c r="T1802" s="202">
        <v>31.71</v>
      </c>
      <c r="U1802" s="203">
        <v>606</v>
      </c>
      <c r="V1802" s="203">
        <v>21</v>
      </c>
      <c r="W1802" s="199" t="s">
        <v>179</v>
      </c>
    </row>
    <row r="1803" spans="1:23" hidden="1" x14ac:dyDescent="0.25">
      <c r="A1803" s="199" t="s">
        <v>1066</v>
      </c>
      <c r="B1803" s="199"/>
      <c r="C1803" s="199" t="s">
        <v>336</v>
      </c>
      <c r="D1803" s="199" t="s">
        <v>745</v>
      </c>
      <c r="E1803" s="199"/>
      <c r="F1803" s="200">
        <v>5.9340000000000002</v>
      </c>
      <c r="G1803" s="199"/>
      <c r="H1803" s="199" t="s">
        <v>171</v>
      </c>
      <c r="I1803" s="199" t="s">
        <v>1086</v>
      </c>
      <c r="J1803" s="201">
        <v>19000</v>
      </c>
      <c r="K1803" s="201">
        <v>1368</v>
      </c>
      <c r="L1803" s="202">
        <v>7.2</v>
      </c>
      <c r="M1803" s="201">
        <v>449</v>
      </c>
      <c r="N1803" s="202">
        <v>32.799999999999997</v>
      </c>
      <c r="O1803" s="201">
        <v>347</v>
      </c>
      <c r="P1803" s="202">
        <v>25.4</v>
      </c>
      <c r="Q1803" s="201">
        <v>56</v>
      </c>
      <c r="R1803" s="202">
        <v>4.0999999999999996</v>
      </c>
      <c r="S1803" s="201">
        <v>516</v>
      </c>
      <c r="T1803" s="202">
        <v>37.700000000000003</v>
      </c>
      <c r="U1803" s="203">
        <v>234</v>
      </c>
      <c r="V1803" s="203">
        <v>96</v>
      </c>
      <c r="W1803" s="199" t="s">
        <v>169</v>
      </c>
    </row>
    <row r="1804" spans="1:23" hidden="1" x14ac:dyDescent="0.25">
      <c r="A1804" s="199" t="s">
        <v>1285</v>
      </c>
      <c r="B1804" s="199"/>
      <c r="C1804" s="199" t="s">
        <v>293</v>
      </c>
      <c r="D1804" s="199" t="s">
        <v>636</v>
      </c>
      <c r="E1804" s="199"/>
      <c r="F1804" s="200">
        <v>27.54</v>
      </c>
      <c r="G1804" s="199"/>
      <c r="H1804" s="199" t="s">
        <v>167</v>
      </c>
      <c r="I1804" s="199" t="s">
        <v>1291</v>
      </c>
      <c r="J1804" s="201">
        <v>19000</v>
      </c>
      <c r="K1804" s="201">
        <v>1900</v>
      </c>
      <c r="L1804" s="202">
        <v>10</v>
      </c>
      <c r="M1804" s="201">
        <v>1045</v>
      </c>
      <c r="N1804" s="202">
        <v>55</v>
      </c>
      <c r="O1804" s="201">
        <v>152</v>
      </c>
      <c r="P1804" s="202">
        <v>8</v>
      </c>
      <c r="Q1804" s="201">
        <v>76</v>
      </c>
      <c r="R1804" s="202">
        <v>4</v>
      </c>
      <c r="S1804" s="201">
        <v>627</v>
      </c>
      <c r="T1804" s="202">
        <v>33</v>
      </c>
      <c r="U1804" s="203">
        <v>278</v>
      </c>
      <c r="V1804" s="203">
        <v>86</v>
      </c>
      <c r="W1804" s="199" t="s">
        <v>179</v>
      </c>
    </row>
    <row r="1805" spans="1:23" hidden="1" x14ac:dyDescent="0.25">
      <c r="A1805" s="199" t="s">
        <v>1626</v>
      </c>
      <c r="B1805" s="199"/>
      <c r="C1805" s="199" t="s">
        <v>270</v>
      </c>
      <c r="D1805" s="199" t="s">
        <v>928</v>
      </c>
      <c r="E1805" s="199" t="s">
        <v>166</v>
      </c>
      <c r="F1805" s="200">
        <v>90.134</v>
      </c>
      <c r="G1805" s="199"/>
      <c r="H1805" s="199" t="s">
        <v>167</v>
      </c>
      <c r="I1805" s="199" t="s">
        <v>1750</v>
      </c>
      <c r="J1805" s="201">
        <v>19000</v>
      </c>
      <c r="K1805" s="201">
        <v>1265</v>
      </c>
      <c r="L1805" s="202">
        <v>6.66</v>
      </c>
      <c r="M1805" s="201">
        <v>810</v>
      </c>
      <c r="N1805" s="202">
        <v>64.02</v>
      </c>
      <c r="O1805" s="201">
        <v>211</v>
      </c>
      <c r="P1805" s="202">
        <v>16.66</v>
      </c>
      <c r="Q1805" s="201">
        <v>74</v>
      </c>
      <c r="R1805" s="202">
        <v>5.87</v>
      </c>
      <c r="S1805" s="201">
        <v>170</v>
      </c>
      <c r="T1805" s="202">
        <v>13.45</v>
      </c>
      <c r="U1805" s="203">
        <v>117</v>
      </c>
      <c r="V1805" s="203">
        <v>18</v>
      </c>
      <c r="W1805" s="199" t="s">
        <v>169</v>
      </c>
    </row>
    <row r="1806" spans="1:23" hidden="1" x14ac:dyDescent="0.25">
      <c r="A1806" s="199" t="s">
        <v>2054</v>
      </c>
      <c r="B1806" s="199"/>
      <c r="C1806" s="199" t="s">
        <v>460</v>
      </c>
      <c r="D1806" s="199" t="s">
        <v>461</v>
      </c>
      <c r="E1806" s="199" t="s">
        <v>299</v>
      </c>
      <c r="F1806" s="200">
        <v>10.782999999999999</v>
      </c>
      <c r="G1806" s="199"/>
      <c r="H1806" s="199" t="s">
        <v>171</v>
      </c>
      <c r="I1806" s="199" t="s">
        <v>457</v>
      </c>
      <c r="J1806" s="201">
        <v>19000</v>
      </c>
      <c r="K1806" s="201">
        <v>1767</v>
      </c>
      <c r="L1806" s="202">
        <v>9.3000000000000007</v>
      </c>
      <c r="M1806" s="201">
        <v>318</v>
      </c>
      <c r="N1806" s="202">
        <v>18</v>
      </c>
      <c r="O1806" s="201">
        <v>224</v>
      </c>
      <c r="P1806" s="202">
        <v>12.7</v>
      </c>
      <c r="Q1806" s="201">
        <v>57</v>
      </c>
      <c r="R1806" s="202">
        <v>3.2</v>
      </c>
      <c r="S1806" s="201">
        <v>1168</v>
      </c>
      <c r="T1806" s="202">
        <v>66.099999999999994</v>
      </c>
      <c r="U1806" s="203">
        <v>443</v>
      </c>
      <c r="V1806" s="203">
        <v>95</v>
      </c>
      <c r="W1806" s="199" t="s">
        <v>179</v>
      </c>
    </row>
    <row r="1807" spans="1:23" hidden="1" x14ac:dyDescent="0.25">
      <c r="A1807" s="199" t="s">
        <v>2248</v>
      </c>
      <c r="B1807" s="199" t="s">
        <v>2249</v>
      </c>
      <c r="C1807" s="199" t="s">
        <v>293</v>
      </c>
      <c r="D1807" s="199" t="s">
        <v>294</v>
      </c>
      <c r="E1807" s="199"/>
      <c r="F1807" s="200">
        <v>19.521000000000001</v>
      </c>
      <c r="G1807" s="199"/>
      <c r="H1807" s="199" t="s">
        <v>171</v>
      </c>
      <c r="I1807" s="199" t="s">
        <v>2251</v>
      </c>
      <c r="J1807" s="201">
        <v>19000</v>
      </c>
      <c r="K1807" s="201">
        <v>2926</v>
      </c>
      <c r="L1807" s="202">
        <v>15.4</v>
      </c>
      <c r="M1807" s="201">
        <v>1088</v>
      </c>
      <c r="N1807" s="202">
        <v>37.200000000000003</v>
      </c>
      <c r="O1807" s="201">
        <v>301</v>
      </c>
      <c r="P1807" s="202">
        <v>10.3</v>
      </c>
      <c r="Q1807" s="201">
        <v>20</v>
      </c>
      <c r="R1807" s="202">
        <v>0.7</v>
      </c>
      <c r="S1807" s="201">
        <v>1516</v>
      </c>
      <c r="T1807" s="202">
        <v>51.8</v>
      </c>
      <c r="U1807" s="203">
        <v>592</v>
      </c>
      <c r="V1807" s="203">
        <v>89</v>
      </c>
      <c r="W1807" s="199" t="s">
        <v>179</v>
      </c>
    </row>
    <row r="1808" spans="1:23" hidden="1" x14ac:dyDescent="0.25">
      <c r="A1808" s="199" t="s">
        <v>362</v>
      </c>
      <c r="B1808" s="199"/>
      <c r="C1808" s="199" t="s">
        <v>297</v>
      </c>
      <c r="D1808" s="199" t="s">
        <v>309</v>
      </c>
      <c r="E1808" s="199" t="s">
        <v>166</v>
      </c>
      <c r="F1808" s="200">
        <v>45.62</v>
      </c>
      <c r="G1808" s="199"/>
      <c r="H1808" s="199" t="s">
        <v>167</v>
      </c>
      <c r="I1808" s="199" t="s">
        <v>550</v>
      </c>
      <c r="J1808" s="201">
        <v>18900</v>
      </c>
      <c r="K1808" s="201">
        <v>5704</v>
      </c>
      <c r="L1808" s="202">
        <v>30.18</v>
      </c>
      <c r="M1808" s="201">
        <v>851</v>
      </c>
      <c r="N1808" s="202">
        <v>14.92</v>
      </c>
      <c r="O1808" s="201">
        <v>145</v>
      </c>
      <c r="P1808" s="202">
        <v>2.54</v>
      </c>
      <c r="Q1808" s="201">
        <v>45</v>
      </c>
      <c r="R1808" s="202">
        <v>0.79</v>
      </c>
      <c r="S1808" s="201">
        <v>4663</v>
      </c>
      <c r="T1808" s="202">
        <v>81.75</v>
      </c>
      <c r="U1808" s="203">
        <v>1658</v>
      </c>
      <c r="V1808" s="203">
        <v>20</v>
      </c>
      <c r="W1808" s="199" t="s">
        <v>169</v>
      </c>
    </row>
    <row r="1809" spans="1:23" hidden="1" x14ac:dyDescent="0.25">
      <c r="A1809" s="199" t="s">
        <v>2019</v>
      </c>
      <c r="B1809" s="199"/>
      <c r="C1809" s="199" t="s">
        <v>244</v>
      </c>
      <c r="D1809" s="199" t="s">
        <v>601</v>
      </c>
      <c r="E1809" s="199"/>
      <c r="F1809" s="200">
        <v>9.43</v>
      </c>
      <c r="G1809" s="199"/>
      <c r="H1809" s="199" t="s">
        <v>171</v>
      </c>
      <c r="I1809" s="199" t="s">
        <v>2024</v>
      </c>
      <c r="J1809" s="201">
        <v>18900</v>
      </c>
      <c r="K1809" s="201">
        <v>588</v>
      </c>
      <c r="L1809" s="202">
        <v>3.11</v>
      </c>
      <c r="M1809" s="201">
        <v>387</v>
      </c>
      <c r="N1809" s="202">
        <v>65.87</v>
      </c>
      <c r="O1809" s="201">
        <v>71</v>
      </c>
      <c r="P1809" s="202">
        <v>12.11</v>
      </c>
      <c r="Q1809" s="201">
        <v>33</v>
      </c>
      <c r="R1809" s="202">
        <v>5.69</v>
      </c>
      <c r="S1809" s="201">
        <v>96</v>
      </c>
      <c r="T1809" s="202">
        <v>16.329999999999998</v>
      </c>
      <c r="U1809" s="203">
        <v>58</v>
      </c>
      <c r="V1809" s="203">
        <v>1</v>
      </c>
      <c r="W1809" s="199" t="s">
        <v>179</v>
      </c>
    </row>
    <row r="1810" spans="1:23" hidden="1" x14ac:dyDescent="0.25">
      <c r="A1810" s="199" t="s">
        <v>2054</v>
      </c>
      <c r="B1810" s="199"/>
      <c r="C1810" s="199" t="s">
        <v>244</v>
      </c>
      <c r="D1810" s="199" t="s">
        <v>327</v>
      </c>
      <c r="E1810" s="199"/>
      <c r="F1810" s="200">
        <v>0.48599999999999999</v>
      </c>
      <c r="G1810" s="199"/>
      <c r="H1810" s="199" t="s">
        <v>167</v>
      </c>
      <c r="I1810" s="199" t="s">
        <v>2056</v>
      </c>
      <c r="J1810" s="201">
        <v>18900</v>
      </c>
      <c r="K1810" s="201">
        <v>1232</v>
      </c>
      <c r="L1810" s="202">
        <v>6.52</v>
      </c>
      <c r="M1810" s="201">
        <v>429</v>
      </c>
      <c r="N1810" s="202">
        <v>34.86</v>
      </c>
      <c r="O1810" s="201">
        <v>137</v>
      </c>
      <c r="P1810" s="202">
        <v>11.12</v>
      </c>
      <c r="Q1810" s="201">
        <v>52</v>
      </c>
      <c r="R1810" s="202">
        <v>4.2</v>
      </c>
      <c r="S1810" s="201">
        <v>614</v>
      </c>
      <c r="T1810" s="202">
        <v>49.81</v>
      </c>
      <c r="U1810" s="203">
        <v>247</v>
      </c>
      <c r="V1810" s="203">
        <v>0</v>
      </c>
      <c r="W1810" s="199" t="s">
        <v>179</v>
      </c>
    </row>
    <row r="1811" spans="1:23" hidden="1" x14ac:dyDescent="0.25">
      <c r="A1811" s="199" t="s">
        <v>2054</v>
      </c>
      <c r="B1811" s="199"/>
      <c r="C1811" s="199" t="s">
        <v>244</v>
      </c>
      <c r="D1811" s="199" t="s">
        <v>327</v>
      </c>
      <c r="E1811" s="199"/>
      <c r="F1811" s="200">
        <v>1.327</v>
      </c>
      <c r="G1811" s="199"/>
      <c r="H1811" s="199" t="s">
        <v>171</v>
      </c>
      <c r="I1811" s="199" t="s">
        <v>2057</v>
      </c>
      <c r="J1811" s="201">
        <v>18900</v>
      </c>
      <c r="K1811" s="201">
        <v>2079</v>
      </c>
      <c r="L1811" s="202">
        <v>11</v>
      </c>
      <c r="M1811" s="201">
        <v>545</v>
      </c>
      <c r="N1811" s="202">
        <v>26.2</v>
      </c>
      <c r="O1811" s="201">
        <v>152</v>
      </c>
      <c r="P1811" s="202">
        <v>7.3</v>
      </c>
      <c r="Q1811" s="201">
        <v>35</v>
      </c>
      <c r="R1811" s="202">
        <v>1.7</v>
      </c>
      <c r="S1811" s="201">
        <v>1347</v>
      </c>
      <c r="T1811" s="202">
        <v>64.8</v>
      </c>
      <c r="U1811" s="203">
        <v>503</v>
      </c>
      <c r="V1811" s="203">
        <v>97</v>
      </c>
      <c r="W1811" s="199" t="s">
        <v>169</v>
      </c>
    </row>
    <row r="1812" spans="1:23" hidden="1" x14ac:dyDescent="0.25">
      <c r="A1812" s="199" t="s">
        <v>2532</v>
      </c>
      <c r="B1812" s="199"/>
      <c r="C1812" s="199" t="s">
        <v>244</v>
      </c>
      <c r="D1812" s="199" t="s">
        <v>687</v>
      </c>
      <c r="E1812" s="199"/>
      <c r="F1812" s="200">
        <v>0.39</v>
      </c>
      <c r="G1812" s="199" t="s">
        <v>166</v>
      </c>
      <c r="H1812" s="199" t="s">
        <v>167</v>
      </c>
      <c r="I1812" s="199" t="s">
        <v>2535</v>
      </c>
      <c r="J1812" s="201">
        <v>18900</v>
      </c>
      <c r="K1812" s="201">
        <v>2363</v>
      </c>
      <c r="L1812" s="202">
        <v>12.5</v>
      </c>
      <c r="M1812" s="201">
        <v>291</v>
      </c>
      <c r="N1812" s="202">
        <v>12.3</v>
      </c>
      <c r="O1812" s="201">
        <v>64</v>
      </c>
      <c r="P1812" s="202">
        <v>2.7</v>
      </c>
      <c r="Q1812" s="201">
        <v>50</v>
      </c>
      <c r="R1812" s="202">
        <v>2.1</v>
      </c>
      <c r="S1812" s="201">
        <v>1959</v>
      </c>
      <c r="T1812" s="202">
        <v>82.9</v>
      </c>
      <c r="U1812" s="203">
        <v>699</v>
      </c>
      <c r="V1812" s="203">
        <v>96</v>
      </c>
      <c r="W1812" s="199" t="s">
        <v>169</v>
      </c>
    </row>
    <row r="1813" spans="1:23" hidden="1" x14ac:dyDescent="0.25">
      <c r="A1813" s="199" t="s">
        <v>163</v>
      </c>
      <c r="B1813" s="199"/>
      <c r="C1813" s="199" t="s">
        <v>202</v>
      </c>
      <c r="D1813" s="199" t="s">
        <v>203</v>
      </c>
      <c r="E1813" s="199" t="s">
        <v>166</v>
      </c>
      <c r="F1813" s="200">
        <v>23.295999999999999</v>
      </c>
      <c r="G1813" s="199"/>
      <c r="H1813" s="199" t="s">
        <v>167</v>
      </c>
      <c r="I1813" s="199" t="s">
        <v>207</v>
      </c>
      <c r="J1813" s="201">
        <v>18800</v>
      </c>
      <c r="K1813" s="201">
        <v>1316</v>
      </c>
      <c r="L1813" s="202">
        <v>7</v>
      </c>
      <c r="M1813" s="201">
        <v>869</v>
      </c>
      <c r="N1813" s="202">
        <v>66</v>
      </c>
      <c r="O1813" s="201">
        <v>184</v>
      </c>
      <c r="P1813" s="202">
        <v>14</v>
      </c>
      <c r="Q1813" s="201">
        <v>118</v>
      </c>
      <c r="R1813" s="202">
        <v>9</v>
      </c>
      <c r="S1813" s="201">
        <v>145</v>
      </c>
      <c r="T1813" s="202">
        <v>11</v>
      </c>
      <c r="U1813" s="203">
        <v>115</v>
      </c>
      <c r="V1813" s="203">
        <v>18</v>
      </c>
      <c r="W1813" s="199" t="s">
        <v>169</v>
      </c>
    </row>
    <row r="1814" spans="1:23" hidden="1" x14ac:dyDescent="0.25">
      <c r="A1814" s="199" t="s">
        <v>1626</v>
      </c>
      <c r="B1814" s="199"/>
      <c r="C1814" s="199" t="s">
        <v>202</v>
      </c>
      <c r="D1814" s="199" t="s">
        <v>203</v>
      </c>
      <c r="E1814" s="199" t="s">
        <v>166</v>
      </c>
      <c r="F1814" s="200">
        <v>57.116999999999997</v>
      </c>
      <c r="G1814" s="199"/>
      <c r="H1814" s="199" t="s">
        <v>167</v>
      </c>
      <c r="I1814" s="199" t="s">
        <v>1661</v>
      </c>
      <c r="J1814" s="201">
        <v>18800</v>
      </c>
      <c r="K1814" s="201">
        <v>2632</v>
      </c>
      <c r="L1814" s="202">
        <v>14</v>
      </c>
      <c r="M1814" s="201">
        <v>948</v>
      </c>
      <c r="N1814" s="202">
        <v>36</v>
      </c>
      <c r="O1814" s="201">
        <v>132</v>
      </c>
      <c r="P1814" s="202">
        <v>5</v>
      </c>
      <c r="Q1814" s="201">
        <v>62</v>
      </c>
      <c r="R1814" s="202">
        <v>2.36</v>
      </c>
      <c r="S1814" s="201">
        <v>1491</v>
      </c>
      <c r="T1814" s="202">
        <v>56.64</v>
      </c>
      <c r="U1814" s="203">
        <v>569</v>
      </c>
      <c r="V1814" s="203">
        <v>18</v>
      </c>
      <c r="W1814" s="199" t="s">
        <v>169</v>
      </c>
    </row>
    <row r="1815" spans="1:23" hidden="1" x14ac:dyDescent="0.25">
      <c r="A1815" s="199" t="s">
        <v>1872</v>
      </c>
      <c r="B1815" s="199"/>
      <c r="C1815" s="199" t="s">
        <v>244</v>
      </c>
      <c r="D1815" s="199" t="s">
        <v>662</v>
      </c>
      <c r="E1815" s="199" t="s">
        <v>166</v>
      </c>
      <c r="F1815" s="200">
        <v>5.891</v>
      </c>
      <c r="G1815" s="199"/>
      <c r="H1815" s="199" t="s">
        <v>171</v>
      </c>
      <c r="I1815" s="199" t="s">
        <v>1876</v>
      </c>
      <c r="J1815" s="201">
        <v>18800</v>
      </c>
      <c r="K1815" s="201">
        <v>496</v>
      </c>
      <c r="L1815" s="202">
        <v>2.64</v>
      </c>
      <c r="M1815" s="201">
        <v>311</v>
      </c>
      <c r="N1815" s="202">
        <v>62.72</v>
      </c>
      <c r="O1815" s="201">
        <v>107</v>
      </c>
      <c r="P1815" s="202">
        <v>21.57</v>
      </c>
      <c r="Q1815" s="201">
        <v>9</v>
      </c>
      <c r="R1815" s="202">
        <v>1.86</v>
      </c>
      <c r="S1815" s="201">
        <v>69</v>
      </c>
      <c r="T1815" s="202">
        <v>13.85</v>
      </c>
      <c r="U1815" s="203">
        <v>46</v>
      </c>
      <c r="V1815" s="203">
        <v>2</v>
      </c>
      <c r="W1815" s="199" t="s">
        <v>179</v>
      </c>
    </row>
    <row r="1816" spans="1:23" hidden="1" x14ac:dyDescent="0.25">
      <c r="A1816" s="199" t="s">
        <v>2019</v>
      </c>
      <c r="B1816" s="199"/>
      <c r="C1816" s="199" t="s">
        <v>336</v>
      </c>
      <c r="D1816" s="199" t="s">
        <v>442</v>
      </c>
      <c r="E1816" s="199" t="s">
        <v>166</v>
      </c>
      <c r="F1816" s="200">
        <v>32.366</v>
      </c>
      <c r="G1816" s="199"/>
      <c r="H1816" s="199" t="s">
        <v>167</v>
      </c>
      <c r="I1816" s="199" t="s">
        <v>2030</v>
      </c>
      <c r="J1816" s="201">
        <v>18800</v>
      </c>
      <c r="K1816" s="201">
        <v>2444</v>
      </c>
      <c r="L1816" s="202">
        <v>13</v>
      </c>
      <c r="M1816" s="201">
        <v>220</v>
      </c>
      <c r="N1816" s="202">
        <v>9</v>
      </c>
      <c r="O1816" s="201">
        <v>220</v>
      </c>
      <c r="P1816" s="202">
        <v>9</v>
      </c>
      <c r="Q1816" s="201">
        <v>171</v>
      </c>
      <c r="R1816" s="202">
        <v>7</v>
      </c>
      <c r="S1816" s="201">
        <v>1833</v>
      </c>
      <c r="T1816" s="202">
        <v>75</v>
      </c>
      <c r="U1816" s="203">
        <v>685</v>
      </c>
      <c r="V1816" s="203">
        <v>98</v>
      </c>
      <c r="W1816" s="199" t="s">
        <v>179</v>
      </c>
    </row>
    <row r="1817" spans="1:23" hidden="1" x14ac:dyDescent="0.25">
      <c r="A1817" s="199" t="s">
        <v>326</v>
      </c>
      <c r="B1817" s="199"/>
      <c r="C1817" s="199" t="s">
        <v>336</v>
      </c>
      <c r="D1817" s="199" t="s">
        <v>337</v>
      </c>
      <c r="E1817" s="199"/>
      <c r="F1817" s="200">
        <v>15.09</v>
      </c>
      <c r="G1817" s="199"/>
      <c r="H1817" s="199" t="s">
        <v>171</v>
      </c>
      <c r="I1817" s="199" t="s">
        <v>342</v>
      </c>
      <c r="J1817" s="201">
        <v>18700</v>
      </c>
      <c r="K1817" s="201">
        <v>2132</v>
      </c>
      <c r="L1817" s="202">
        <v>11.4</v>
      </c>
      <c r="M1817" s="201">
        <v>322</v>
      </c>
      <c r="N1817" s="202">
        <v>15.1</v>
      </c>
      <c r="O1817" s="201">
        <v>544</v>
      </c>
      <c r="P1817" s="202">
        <v>25.5</v>
      </c>
      <c r="Q1817" s="201">
        <v>70</v>
      </c>
      <c r="R1817" s="202">
        <v>3.3</v>
      </c>
      <c r="S1817" s="201">
        <v>1196</v>
      </c>
      <c r="T1817" s="202">
        <v>56.1</v>
      </c>
      <c r="U1817" s="203">
        <v>484</v>
      </c>
      <c r="V1817" s="203">
        <v>96</v>
      </c>
      <c r="W1817" s="199" t="s">
        <v>179</v>
      </c>
    </row>
    <row r="1818" spans="1:23" hidden="1" x14ac:dyDescent="0.25">
      <c r="A1818" s="199" t="s">
        <v>651</v>
      </c>
      <c r="B1818" s="199"/>
      <c r="C1818" s="199" t="s">
        <v>244</v>
      </c>
      <c r="D1818" s="199" t="s">
        <v>666</v>
      </c>
      <c r="E1818" s="199"/>
      <c r="F1818" s="200">
        <v>8.89</v>
      </c>
      <c r="G1818" s="199"/>
      <c r="H1818" s="199" t="s">
        <v>171</v>
      </c>
      <c r="I1818" s="199" t="s">
        <v>669</v>
      </c>
      <c r="J1818" s="201">
        <v>18700</v>
      </c>
      <c r="K1818" s="201">
        <v>3284</v>
      </c>
      <c r="L1818" s="202">
        <v>17.559999999999999</v>
      </c>
      <c r="M1818" s="201">
        <v>684</v>
      </c>
      <c r="N1818" s="202">
        <v>20.84</v>
      </c>
      <c r="O1818" s="201">
        <v>547</v>
      </c>
      <c r="P1818" s="202">
        <v>16.66</v>
      </c>
      <c r="Q1818" s="201">
        <v>170</v>
      </c>
      <c r="R1818" s="202">
        <v>5.19</v>
      </c>
      <c r="S1818" s="201">
        <v>1882</v>
      </c>
      <c r="T1818" s="202">
        <v>57.32</v>
      </c>
      <c r="U1818" s="203">
        <v>749</v>
      </c>
      <c r="V1818" s="203">
        <v>2</v>
      </c>
      <c r="W1818" s="199" t="s">
        <v>179</v>
      </c>
    </row>
    <row r="1819" spans="1:23" hidden="1" x14ac:dyDescent="0.25">
      <c r="A1819" s="199" t="s">
        <v>927</v>
      </c>
      <c r="B1819" s="199"/>
      <c r="C1819" s="199" t="s">
        <v>297</v>
      </c>
      <c r="D1819" s="199" t="s">
        <v>481</v>
      </c>
      <c r="E1819" s="199" t="s">
        <v>299</v>
      </c>
      <c r="F1819" s="200">
        <v>41.29</v>
      </c>
      <c r="G1819" s="199"/>
      <c r="H1819" s="199" t="s">
        <v>167</v>
      </c>
      <c r="I1819" s="199" t="s">
        <v>939</v>
      </c>
      <c r="J1819" s="201">
        <v>18700</v>
      </c>
      <c r="K1819" s="201">
        <v>299</v>
      </c>
      <c r="L1819" s="202">
        <v>1.6</v>
      </c>
      <c r="M1819" s="201">
        <v>158</v>
      </c>
      <c r="N1819" s="202">
        <v>52.68</v>
      </c>
      <c r="O1819" s="201">
        <v>61</v>
      </c>
      <c r="P1819" s="202">
        <v>20.47</v>
      </c>
      <c r="Q1819" s="201">
        <v>33</v>
      </c>
      <c r="R1819" s="202">
        <v>11.07</v>
      </c>
      <c r="S1819" s="201">
        <v>47</v>
      </c>
      <c r="T1819" s="202">
        <v>15.77</v>
      </c>
      <c r="U1819" s="203">
        <v>32</v>
      </c>
      <c r="V1819" s="203">
        <v>20</v>
      </c>
      <c r="W1819" s="199" t="s">
        <v>169</v>
      </c>
    </row>
    <row r="1820" spans="1:23" hidden="1" x14ac:dyDescent="0.25">
      <c r="A1820" s="199" t="s">
        <v>991</v>
      </c>
      <c r="B1820" s="199"/>
      <c r="C1820" s="199" t="s">
        <v>293</v>
      </c>
      <c r="D1820" s="199" t="s">
        <v>294</v>
      </c>
      <c r="E1820" s="199" t="s">
        <v>166</v>
      </c>
      <c r="F1820" s="200">
        <v>143.76400000000001</v>
      </c>
      <c r="G1820" s="199"/>
      <c r="H1820" s="199" t="s">
        <v>171</v>
      </c>
      <c r="I1820" s="199" t="s">
        <v>998</v>
      </c>
      <c r="J1820" s="201">
        <v>18700</v>
      </c>
      <c r="K1820" s="201">
        <v>8602</v>
      </c>
      <c r="L1820" s="202">
        <v>46</v>
      </c>
      <c r="M1820" s="201">
        <v>942</v>
      </c>
      <c r="N1820" s="202">
        <v>10.95</v>
      </c>
      <c r="O1820" s="201">
        <v>103</v>
      </c>
      <c r="P1820" s="202">
        <v>1.2</v>
      </c>
      <c r="Q1820" s="201">
        <v>65</v>
      </c>
      <c r="R1820" s="202">
        <v>0.76</v>
      </c>
      <c r="S1820" s="201">
        <v>7484</v>
      </c>
      <c r="T1820" s="202">
        <v>87</v>
      </c>
      <c r="U1820" s="203">
        <v>2634</v>
      </c>
      <c r="V1820" s="203">
        <v>6</v>
      </c>
      <c r="W1820" s="199" t="s">
        <v>169</v>
      </c>
    </row>
    <row r="1821" spans="1:23" hidden="1" x14ac:dyDescent="0.25">
      <c r="A1821" s="199" t="s">
        <v>1250</v>
      </c>
      <c r="B1821" s="199"/>
      <c r="C1821" s="199" t="s">
        <v>460</v>
      </c>
      <c r="D1821" s="199" t="s">
        <v>877</v>
      </c>
      <c r="E1821" s="199"/>
      <c r="F1821" s="200">
        <v>13.901</v>
      </c>
      <c r="G1821" s="199"/>
      <c r="H1821" s="199" t="s">
        <v>171</v>
      </c>
      <c r="I1821" s="199" t="s">
        <v>1256</v>
      </c>
      <c r="J1821" s="201">
        <v>18700</v>
      </c>
      <c r="K1821" s="201">
        <v>2769</v>
      </c>
      <c r="L1821" s="202">
        <v>14.81</v>
      </c>
      <c r="M1821" s="201">
        <v>1054</v>
      </c>
      <c r="N1821" s="202">
        <v>38.08</v>
      </c>
      <c r="O1821" s="201">
        <v>351</v>
      </c>
      <c r="P1821" s="202">
        <v>12.69</v>
      </c>
      <c r="Q1821" s="201">
        <v>181</v>
      </c>
      <c r="R1821" s="202">
        <v>6.54</v>
      </c>
      <c r="S1821" s="201">
        <v>1182</v>
      </c>
      <c r="T1821" s="202">
        <v>42.69</v>
      </c>
      <c r="U1821" s="203">
        <v>504</v>
      </c>
      <c r="V1821" s="203">
        <v>7</v>
      </c>
      <c r="W1821" s="199" t="s">
        <v>169</v>
      </c>
    </row>
    <row r="1822" spans="1:23" hidden="1" x14ac:dyDescent="0.25">
      <c r="A1822" s="199" t="s">
        <v>1553</v>
      </c>
      <c r="B1822" s="199"/>
      <c r="C1822" s="199" t="s">
        <v>460</v>
      </c>
      <c r="D1822" s="199" t="s">
        <v>877</v>
      </c>
      <c r="E1822" s="199"/>
      <c r="F1822" s="200">
        <v>2.79</v>
      </c>
      <c r="G1822" s="199"/>
      <c r="H1822" s="199" t="s">
        <v>167</v>
      </c>
      <c r="I1822" s="199" t="s">
        <v>1617</v>
      </c>
      <c r="J1822" s="201">
        <v>18700</v>
      </c>
      <c r="K1822" s="201">
        <v>1683</v>
      </c>
      <c r="L1822" s="202">
        <v>9</v>
      </c>
      <c r="M1822" s="201">
        <v>389</v>
      </c>
      <c r="N1822" s="202">
        <v>23.1</v>
      </c>
      <c r="O1822" s="201">
        <v>251</v>
      </c>
      <c r="P1822" s="202">
        <v>14.9</v>
      </c>
      <c r="Q1822" s="201">
        <v>160</v>
      </c>
      <c r="R1822" s="202">
        <v>9.5</v>
      </c>
      <c r="S1822" s="201">
        <v>884</v>
      </c>
      <c r="T1822" s="202">
        <v>52.5</v>
      </c>
      <c r="U1822" s="203">
        <v>365</v>
      </c>
      <c r="V1822" s="203">
        <v>96</v>
      </c>
      <c r="W1822" s="199" t="s">
        <v>169</v>
      </c>
    </row>
    <row r="1823" spans="1:23" hidden="1" x14ac:dyDescent="0.25">
      <c r="A1823" s="199" t="s">
        <v>2162</v>
      </c>
      <c r="B1823" s="199"/>
      <c r="C1823" s="199" t="s">
        <v>244</v>
      </c>
      <c r="D1823" s="199" t="s">
        <v>687</v>
      </c>
      <c r="E1823" s="199"/>
      <c r="F1823" s="200">
        <v>5.7279999999999998</v>
      </c>
      <c r="G1823" s="199"/>
      <c r="H1823" s="199" t="s">
        <v>167</v>
      </c>
      <c r="I1823" s="199" t="s">
        <v>2163</v>
      </c>
      <c r="J1823" s="201">
        <v>18700</v>
      </c>
      <c r="K1823" s="201">
        <v>264</v>
      </c>
      <c r="L1823" s="202">
        <v>1.41</v>
      </c>
      <c r="M1823" s="201">
        <v>218</v>
      </c>
      <c r="N1823" s="202">
        <v>82.5</v>
      </c>
      <c r="O1823" s="201">
        <v>26</v>
      </c>
      <c r="P1823" s="202">
        <v>10</v>
      </c>
      <c r="Q1823" s="201">
        <v>15</v>
      </c>
      <c r="R1823" s="202">
        <v>5.71</v>
      </c>
      <c r="S1823" s="201">
        <v>5</v>
      </c>
      <c r="T1823" s="202">
        <v>1.79</v>
      </c>
      <c r="U1823" s="203">
        <v>14</v>
      </c>
      <c r="V1823" s="203">
        <v>0</v>
      </c>
      <c r="W1823" s="199" t="s">
        <v>179</v>
      </c>
    </row>
    <row r="1824" spans="1:23" hidden="1" x14ac:dyDescent="0.25">
      <c r="A1824" s="199" t="s">
        <v>1235</v>
      </c>
      <c r="B1824" s="199"/>
      <c r="C1824" s="199" t="s">
        <v>176</v>
      </c>
      <c r="D1824" s="199" t="s">
        <v>177</v>
      </c>
      <c r="E1824" s="199"/>
      <c r="F1824" s="200">
        <v>0</v>
      </c>
      <c r="G1824" s="199"/>
      <c r="H1824" s="199" t="s">
        <v>167</v>
      </c>
      <c r="I1824" s="199" t="s">
        <v>1236</v>
      </c>
      <c r="J1824" s="201">
        <v>18600</v>
      </c>
      <c r="K1824" s="201">
        <v>506</v>
      </c>
      <c r="L1824" s="202">
        <v>2.72</v>
      </c>
      <c r="M1824" s="201">
        <v>264</v>
      </c>
      <c r="N1824" s="202">
        <v>52.2</v>
      </c>
      <c r="O1824" s="201">
        <v>118</v>
      </c>
      <c r="P1824" s="202">
        <v>23.36</v>
      </c>
      <c r="Q1824" s="201">
        <v>81</v>
      </c>
      <c r="R1824" s="202">
        <v>16.09</v>
      </c>
      <c r="S1824" s="201">
        <v>42</v>
      </c>
      <c r="T1824" s="202">
        <v>8.35</v>
      </c>
      <c r="U1824" s="203">
        <v>46</v>
      </c>
      <c r="V1824" s="203">
        <v>4</v>
      </c>
      <c r="W1824" s="199" t="s">
        <v>169</v>
      </c>
    </row>
    <row r="1825" spans="1:23" x14ac:dyDescent="0.25">
      <c r="A1825" s="199" t="s">
        <v>376</v>
      </c>
      <c r="B1825" s="199"/>
      <c r="C1825" s="199" t="s">
        <v>359</v>
      </c>
      <c r="D1825" s="199" t="s">
        <v>360</v>
      </c>
      <c r="E1825" s="199"/>
      <c r="F1825" s="200">
        <v>0.48599999999999999</v>
      </c>
      <c r="G1825" s="199"/>
      <c r="H1825" s="199" t="s">
        <v>167</v>
      </c>
      <c r="I1825" s="6" t="s">
        <v>1516</v>
      </c>
      <c r="J1825" s="201">
        <v>43500</v>
      </c>
      <c r="K1825" s="201">
        <v>1784</v>
      </c>
      <c r="L1825" s="202">
        <v>4.0999999999999996</v>
      </c>
      <c r="M1825" s="201">
        <v>978</v>
      </c>
      <c r="N1825" s="202">
        <v>54.8</v>
      </c>
      <c r="O1825" s="201">
        <v>350</v>
      </c>
      <c r="P1825" s="202">
        <v>19.600000000000001</v>
      </c>
      <c r="Q1825" s="201">
        <v>25</v>
      </c>
      <c r="R1825" s="202">
        <v>1.4</v>
      </c>
      <c r="S1825" s="201">
        <v>432</v>
      </c>
      <c r="T1825" s="202">
        <v>24.2</v>
      </c>
      <c r="U1825" s="203">
        <v>219</v>
      </c>
      <c r="V1825" s="203">
        <v>86</v>
      </c>
      <c r="W1825" s="199" t="s">
        <v>169</v>
      </c>
    </row>
    <row r="1826" spans="1:23" hidden="1" x14ac:dyDescent="0.25">
      <c r="A1826" s="199" t="s">
        <v>163</v>
      </c>
      <c r="B1826" s="199"/>
      <c r="C1826" s="199" t="s">
        <v>202</v>
      </c>
      <c r="D1826" s="199" t="s">
        <v>214</v>
      </c>
      <c r="E1826" s="199"/>
      <c r="F1826" s="200">
        <v>27.882999999999999</v>
      </c>
      <c r="G1826" s="199"/>
      <c r="H1826" s="199" t="s">
        <v>171</v>
      </c>
      <c r="I1826" s="199" t="s">
        <v>219</v>
      </c>
      <c r="J1826" s="201">
        <v>18500</v>
      </c>
      <c r="K1826" s="201">
        <v>1480</v>
      </c>
      <c r="L1826" s="202">
        <v>8</v>
      </c>
      <c r="M1826" s="201">
        <v>1021</v>
      </c>
      <c r="N1826" s="202">
        <v>69</v>
      </c>
      <c r="O1826" s="201">
        <v>137</v>
      </c>
      <c r="P1826" s="202">
        <v>9.27</v>
      </c>
      <c r="Q1826" s="201">
        <v>107</v>
      </c>
      <c r="R1826" s="202">
        <v>7.2</v>
      </c>
      <c r="S1826" s="201">
        <v>215</v>
      </c>
      <c r="T1826" s="202">
        <v>14.53</v>
      </c>
      <c r="U1826" s="203">
        <v>138</v>
      </c>
      <c r="V1826" s="203">
        <v>21</v>
      </c>
      <c r="W1826" s="199" t="s">
        <v>169</v>
      </c>
    </row>
    <row r="1827" spans="1:23" hidden="1" x14ac:dyDescent="0.25">
      <c r="A1827" s="199" t="s">
        <v>999</v>
      </c>
      <c r="B1827" s="199"/>
      <c r="C1827" s="199" t="s">
        <v>428</v>
      </c>
      <c r="D1827" s="199" t="s">
        <v>1015</v>
      </c>
      <c r="E1827" s="199"/>
      <c r="F1827" s="200">
        <v>9.25</v>
      </c>
      <c r="G1827" s="199"/>
      <c r="H1827" s="199" t="s">
        <v>167</v>
      </c>
      <c r="I1827" s="199" t="s">
        <v>1016</v>
      </c>
      <c r="J1827" s="201">
        <v>18500</v>
      </c>
      <c r="K1827" s="201">
        <v>1487</v>
      </c>
      <c r="L1827" s="202">
        <v>8.0399999999999991</v>
      </c>
      <c r="M1827" s="201">
        <v>1064</v>
      </c>
      <c r="N1827" s="202">
        <v>71.55</v>
      </c>
      <c r="O1827" s="201">
        <v>198</v>
      </c>
      <c r="P1827" s="202">
        <v>13.32</v>
      </c>
      <c r="Q1827" s="201">
        <v>111</v>
      </c>
      <c r="R1827" s="202">
        <v>7.46</v>
      </c>
      <c r="S1827" s="201">
        <v>114</v>
      </c>
      <c r="T1827" s="202">
        <v>7.67</v>
      </c>
      <c r="U1827" s="203">
        <v>111</v>
      </c>
      <c r="V1827" s="203">
        <v>21</v>
      </c>
      <c r="W1827" s="199" t="s">
        <v>179</v>
      </c>
    </row>
    <row r="1828" spans="1:23" hidden="1" x14ac:dyDescent="0.25">
      <c r="A1828" s="199" t="s">
        <v>1062</v>
      </c>
      <c r="B1828" s="199"/>
      <c r="C1828" s="199" t="s">
        <v>176</v>
      </c>
      <c r="D1828" s="199" t="s">
        <v>177</v>
      </c>
      <c r="E1828" s="199"/>
      <c r="F1828" s="200">
        <v>3.88</v>
      </c>
      <c r="G1828" s="199"/>
      <c r="H1828" s="199" t="s">
        <v>171</v>
      </c>
      <c r="I1828" s="199" t="s">
        <v>1065</v>
      </c>
      <c r="J1828" s="201">
        <v>18500</v>
      </c>
      <c r="K1828" s="201">
        <v>10641</v>
      </c>
      <c r="L1828" s="202">
        <v>57.52</v>
      </c>
      <c r="M1828" s="201">
        <v>446</v>
      </c>
      <c r="N1828" s="202">
        <v>4.1900000000000004</v>
      </c>
      <c r="O1828" s="201">
        <v>4520</v>
      </c>
      <c r="P1828" s="202">
        <v>42.48</v>
      </c>
      <c r="Q1828" s="201">
        <v>77</v>
      </c>
      <c r="R1828" s="202">
        <v>0.72</v>
      </c>
      <c r="S1828" s="201">
        <v>5598</v>
      </c>
      <c r="T1828" s="202">
        <v>52.61</v>
      </c>
      <c r="U1828" s="203">
        <v>2374</v>
      </c>
      <c r="V1828" s="203">
        <v>11</v>
      </c>
      <c r="W1828" s="199" t="s">
        <v>179</v>
      </c>
    </row>
    <row r="1829" spans="1:23" hidden="1" x14ac:dyDescent="0.25">
      <c r="A1829" s="199" t="s">
        <v>1761</v>
      </c>
      <c r="B1829" s="199"/>
      <c r="C1829" s="199" t="s">
        <v>176</v>
      </c>
      <c r="D1829" s="199" t="s">
        <v>177</v>
      </c>
      <c r="E1829" s="199"/>
      <c r="F1829" s="200">
        <v>0</v>
      </c>
      <c r="G1829" s="199"/>
      <c r="H1829" s="199" t="s">
        <v>167</v>
      </c>
      <c r="I1829" s="199" t="s">
        <v>1762</v>
      </c>
      <c r="J1829" s="201">
        <v>18500</v>
      </c>
      <c r="K1829" s="201">
        <v>10641</v>
      </c>
      <c r="L1829" s="202">
        <v>57.52</v>
      </c>
      <c r="M1829" s="201">
        <v>446</v>
      </c>
      <c r="N1829" s="202">
        <v>4.1900000000000004</v>
      </c>
      <c r="O1829" s="201">
        <v>4520</v>
      </c>
      <c r="P1829" s="202">
        <v>42.48</v>
      </c>
      <c r="Q1829" s="201">
        <v>77</v>
      </c>
      <c r="R1829" s="202">
        <v>0.72</v>
      </c>
      <c r="S1829" s="201">
        <v>5598</v>
      </c>
      <c r="T1829" s="202">
        <v>52.61</v>
      </c>
      <c r="U1829" s="203">
        <v>2374</v>
      </c>
      <c r="V1829" s="203">
        <v>11</v>
      </c>
      <c r="W1829" s="199" t="s">
        <v>179</v>
      </c>
    </row>
    <row r="1830" spans="1:23" hidden="1" x14ac:dyDescent="0.25">
      <c r="A1830" s="199" t="s">
        <v>2019</v>
      </c>
      <c r="B1830" s="199"/>
      <c r="C1830" s="199" t="s">
        <v>202</v>
      </c>
      <c r="D1830" s="199" t="s">
        <v>237</v>
      </c>
      <c r="E1830" s="199"/>
      <c r="F1830" s="200">
        <v>0.71399999999999997</v>
      </c>
      <c r="G1830" s="199"/>
      <c r="H1830" s="199" t="s">
        <v>167</v>
      </c>
      <c r="I1830" s="199" t="s">
        <v>2021</v>
      </c>
      <c r="J1830" s="201">
        <v>18500</v>
      </c>
      <c r="K1830" s="201">
        <v>629</v>
      </c>
      <c r="L1830" s="202">
        <v>3.4</v>
      </c>
      <c r="M1830" s="201">
        <v>534</v>
      </c>
      <c r="N1830" s="202">
        <v>84.9</v>
      </c>
      <c r="O1830" s="201">
        <v>72</v>
      </c>
      <c r="P1830" s="202">
        <v>11.4</v>
      </c>
      <c r="Q1830" s="201">
        <v>6</v>
      </c>
      <c r="R1830" s="202">
        <v>0.9</v>
      </c>
      <c r="S1830" s="201">
        <v>18</v>
      </c>
      <c r="T1830" s="202">
        <v>2.8</v>
      </c>
      <c r="U1830" s="203">
        <v>32</v>
      </c>
      <c r="V1830" s="203">
        <v>3</v>
      </c>
      <c r="W1830" s="199" t="s">
        <v>169</v>
      </c>
    </row>
    <row r="1831" spans="1:23" hidden="1" x14ac:dyDescent="0.25">
      <c r="A1831" s="199" t="s">
        <v>1226</v>
      </c>
      <c r="B1831" s="199"/>
      <c r="C1831" s="199" t="s">
        <v>428</v>
      </c>
      <c r="D1831" s="199" t="s">
        <v>429</v>
      </c>
      <c r="E1831" s="199" t="s">
        <v>166</v>
      </c>
      <c r="F1831" s="200">
        <v>0</v>
      </c>
      <c r="G1831" s="199"/>
      <c r="H1831" s="199" t="s">
        <v>167</v>
      </c>
      <c r="I1831" s="199" t="s">
        <v>790</v>
      </c>
      <c r="J1831" s="201">
        <v>18400</v>
      </c>
      <c r="K1831" s="201">
        <v>2900</v>
      </c>
      <c r="L1831" s="202">
        <v>15.76</v>
      </c>
      <c r="M1831" s="201">
        <v>1499</v>
      </c>
      <c r="N1831" s="202">
        <v>51.7</v>
      </c>
      <c r="O1831" s="201">
        <v>206</v>
      </c>
      <c r="P1831" s="202">
        <v>7.09</v>
      </c>
      <c r="Q1831" s="201">
        <v>114</v>
      </c>
      <c r="R1831" s="202">
        <v>3.92</v>
      </c>
      <c r="S1831" s="201">
        <v>1081</v>
      </c>
      <c r="T1831" s="202">
        <v>37.29</v>
      </c>
      <c r="U1831" s="203">
        <v>461</v>
      </c>
      <c r="V1831" s="203">
        <v>21</v>
      </c>
      <c r="W1831" s="199" t="s">
        <v>179</v>
      </c>
    </row>
    <row r="1832" spans="1:23" hidden="1" x14ac:dyDescent="0.25">
      <c r="A1832" s="199" t="s">
        <v>1626</v>
      </c>
      <c r="B1832" s="199"/>
      <c r="C1832" s="199" t="s">
        <v>202</v>
      </c>
      <c r="D1832" s="199" t="s">
        <v>203</v>
      </c>
      <c r="E1832" s="199" t="s">
        <v>166</v>
      </c>
      <c r="F1832" s="200">
        <v>57.116999999999997</v>
      </c>
      <c r="G1832" s="199"/>
      <c r="H1832" s="199" t="s">
        <v>171</v>
      </c>
      <c r="I1832" s="199" t="s">
        <v>1661</v>
      </c>
      <c r="J1832" s="201">
        <v>18400</v>
      </c>
      <c r="K1832" s="201">
        <v>2576</v>
      </c>
      <c r="L1832" s="202">
        <v>14</v>
      </c>
      <c r="M1832" s="201">
        <v>927</v>
      </c>
      <c r="N1832" s="202">
        <v>36</v>
      </c>
      <c r="O1832" s="201">
        <v>129</v>
      </c>
      <c r="P1832" s="202">
        <v>5</v>
      </c>
      <c r="Q1832" s="201">
        <v>61</v>
      </c>
      <c r="R1832" s="202">
        <v>2.36</v>
      </c>
      <c r="S1832" s="201">
        <v>1459</v>
      </c>
      <c r="T1832" s="202">
        <v>56.64</v>
      </c>
      <c r="U1832" s="203">
        <v>557</v>
      </c>
      <c r="V1832" s="203">
        <v>18</v>
      </c>
      <c r="W1832" s="199" t="s">
        <v>169</v>
      </c>
    </row>
    <row r="1833" spans="1:23" hidden="1" x14ac:dyDescent="0.25">
      <c r="A1833" s="199" t="s">
        <v>1021</v>
      </c>
      <c r="B1833" s="199"/>
      <c r="C1833" s="199" t="s">
        <v>428</v>
      </c>
      <c r="D1833" s="199" t="s">
        <v>438</v>
      </c>
      <c r="E1833" s="199"/>
      <c r="F1833" s="200">
        <v>9.3079999999999998</v>
      </c>
      <c r="G1833" s="199"/>
      <c r="H1833" s="199" t="s">
        <v>171</v>
      </c>
      <c r="I1833" s="199" t="s">
        <v>1033</v>
      </c>
      <c r="J1833" s="201">
        <v>18300</v>
      </c>
      <c r="K1833" s="201">
        <v>1405</v>
      </c>
      <c r="L1833" s="202">
        <v>7.68</v>
      </c>
      <c r="M1833" s="201">
        <v>647</v>
      </c>
      <c r="N1833" s="202">
        <v>46.06</v>
      </c>
      <c r="O1833" s="201">
        <v>118</v>
      </c>
      <c r="P1833" s="202">
        <v>8.41</v>
      </c>
      <c r="Q1833" s="201">
        <v>52</v>
      </c>
      <c r="R1833" s="202">
        <v>3.72</v>
      </c>
      <c r="S1833" s="201">
        <v>588</v>
      </c>
      <c r="T1833" s="202">
        <v>41.82</v>
      </c>
      <c r="U1833" s="203">
        <v>244</v>
      </c>
      <c r="V1833" s="203">
        <v>16</v>
      </c>
      <c r="W1833" s="199" t="s">
        <v>179</v>
      </c>
    </row>
    <row r="1834" spans="1:23" hidden="1" x14ac:dyDescent="0.25">
      <c r="A1834" s="199" t="s">
        <v>1066</v>
      </c>
      <c r="B1834" s="199"/>
      <c r="C1834" s="199" t="s">
        <v>336</v>
      </c>
      <c r="D1834" s="199" t="s">
        <v>1072</v>
      </c>
      <c r="E1834" s="199"/>
      <c r="F1834" s="200">
        <v>17.965</v>
      </c>
      <c r="G1834" s="199"/>
      <c r="H1834" s="199" t="s">
        <v>167</v>
      </c>
      <c r="I1834" s="199" t="s">
        <v>1076</v>
      </c>
      <c r="J1834" s="201">
        <v>18300</v>
      </c>
      <c r="K1834" s="201">
        <v>1281</v>
      </c>
      <c r="L1834" s="202">
        <v>7</v>
      </c>
      <c r="M1834" s="201">
        <v>402</v>
      </c>
      <c r="N1834" s="202">
        <v>31.4</v>
      </c>
      <c r="O1834" s="201">
        <v>277</v>
      </c>
      <c r="P1834" s="202">
        <v>21.6</v>
      </c>
      <c r="Q1834" s="201">
        <v>60</v>
      </c>
      <c r="R1834" s="202">
        <v>4.7</v>
      </c>
      <c r="S1834" s="201">
        <v>542</v>
      </c>
      <c r="T1834" s="202">
        <v>42.3</v>
      </c>
      <c r="U1834" s="203">
        <v>235</v>
      </c>
      <c r="V1834" s="203">
        <v>95</v>
      </c>
      <c r="W1834" s="199" t="s">
        <v>169</v>
      </c>
    </row>
    <row r="1835" spans="1:23" hidden="1" x14ac:dyDescent="0.25">
      <c r="A1835" s="199" t="s">
        <v>2133</v>
      </c>
      <c r="B1835" s="199"/>
      <c r="C1835" s="199" t="s">
        <v>560</v>
      </c>
      <c r="D1835" s="199" t="s">
        <v>429</v>
      </c>
      <c r="E1835" s="199"/>
      <c r="F1835" s="200">
        <v>102.616</v>
      </c>
      <c r="G1835" s="199"/>
      <c r="H1835" s="199" t="s">
        <v>171</v>
      </c>
      <c r="I1835" s="199" t="s">
        <v>2140</v>
      </c>
      <c r="J1835" s="201">
        <v>18300</v>
      </c>
      <c r="K1835" s="201">
        <v>641</v>
      </c>
      <c r="L1835" s="202">
        <v>3.5</v>
      </c>
      <c r="M1835" s="201">
        <v>340</v>
      </c>
      <c r="N1835" s="202">
        <v>53</v>
      </c>
      <c r="O1835" s="201">
        <v>64</v>
      </c>
      <c r="P1835" s="202">
        <v>10</v>
      </c>
      <c r="Q1835" s="201">
        <v>19</v>
      </c>
      <c r="R1835" s="202">
        <v>3</v>
      </c>
      <c r="S1835" s="201">
        <v>218</v>
      </c>
      <c r="T1835" s="202">
        <v>34</v>
      </c>
      <c r="U1835" s="203">
        <v>96</v>
      </c>
      <c r="V1835" s="203">
        <v>4</v>
      </c>
      <c r="W1835" s="199" t="s">
        <v>169</v>
      </c>
    </row>
    <row r="1836" spans="1:23" hidden="1" x14ac:dyDescent="0.25">
      <c r="A1836" s="199" t="s">
        <v>2386</v>
      </c>
      <c r="B1836" s="199"/>
      <c r="C1836" s="199" t="s">
        <v>297</v>
      </c>
      <c r="D1836" s="199" t="s">
        <v>498</v>
      </c>
      <c r="E1836" s="199"/>
      <c r="F1836" s="200">
        <v>17.39</v>
      </c>
      <c r="G1836" s="199"/>
      <c r="H1836" s="199" t="s">
        <v>167</v>
      </c>
      <c r="I1836" s="199" t="s">
        <v>2399</v>
      </c>
      <c r="J1836" s="201">
        <v>18300</v>
      </c>
      <c r="K1836" s="201">
        <v>712</v>
      </c>
      <c r="L1836" s="202">
        <v>3.89</v>
      </c>
      <c r="M1836" s="201">
        <v>123</v>
      </c>
      <c r="N1836" s="202">
        <v>17.329999999999998</v>
      </c>
      <c r="O1836" s="201">
        <v>172</v>
      </c>
      <c r="P1836" s="202">
        <v>24.21</v>
      </c>
      <c r="Q1836" s="201">
        <v>180</v>
      </c>
      <c r="R1836" s="202">
        <v>25.31</v>
      </c>
      <c r="S1836" s="201">
        <v>236</v>
      </c>
      <c r="T1836" s="202">
        <v>33.15</v>
      </c>
      <c r="U1836" s="203">
        <v>128</v>
      </c>
      <c r="V1836" s="203">
        <v>20</v>
      </c>
      <c r="W1836" s="199" t="s">
        <v>169</v>
      </c>
    </row>
    <row r="1837" spans="1:23" hidden="1" x14ac:dyDescent="0.25">
      <c r="A1837" s="199" t="s">
        <v>2431</v>
      </c>
      <c r="B1837" s="199"/>
      <c r="C1837" s="199" t="s">
        <v>297</v>
      </c>
      <c r="D1837" s="199" t="s">
        <v>498</v>
      </c>
      <c r="E1837" s="199"/>
      <c r="F1837" s="200">
        <v>23.81</v>
      </c>
      <c r="G1837" s="199"/>
      <c r="H1837" s="199" t="s">
        <v>171</v>
      </c>
      <c r="I1837" s="199" t="s">
        <v>2448</v>
      </c>
      <c r="J1837" s="201">
        <v>18300</v>
      </c>
      <c r="K1837" s="201">
        <v>304</v>
      </c>
      <c r="L1837" s="202">
        <v>1.66</v>
      </c>
      <c r="M1837" s="201">
        <v>88</v>
      </c>
      <c r="N1837" s="202">
        <v>29</v>
      </c>
      <c r="O1837" s="201">
        <v>71</v>
      </c>
      <c r="P1837" s="202">
        <v>23.26</v>
      </c>
      <c r="Q1837" s="201">
        <v>25</v>
      </c>
      <c r="R1837" s="202">
        <v>8.16</v>
      </c>
      <c r="S1837" s="201">
        <v>120</v>
      </c>
      <c r="T1837" s="202">
        <v>39.58</v>
      </c>
      <c r="U1837" s="203">
        <v>55</v>
      </c>
      <c r="V1837" s="203">
        <v>20</v>
      </c>
      <c r="W1837" s="199" t="s">
        <v>169</v>
      </c>
    </row>
    <row r="1838" spans="1:23" hidden="1" x14ac:dyDescent="0.25">
      <c r="A1838" s="199" t="s">
        <v>2431</v>
      </c>
      <c r="B1838" s="199"/>
      <c r="C1838" s="199" t="s">
        <v>297</v>
      </c>
      <c r="D1838" s="199" t="s">
        <v>498</v>
      </c>
      <c r="E1838" s="199"/>
      <c r="F1838" s="200">
        <v>24.821999999999999</v>
      </c>
      <c r="G1838" s="199"/>
      <c r="H1838" s="199" t="s">
        <v>167</v>
      </c>
      <c r="I1838" s="199" t="s">
        <v>1037</v>
      </c>
      <c r="J1838" s="201">
        <v>18300</v>
      </c>
      <c r="K1838" s="201">
        <v>902</v>
      </c>
      <c r="L1838" s="202">
        <v>4.93</v>
      </c>
      <c r="M1838" s="201">
        <v>575</v>
      </c>
      <c r="N1838" s="202">
        <v>63.79</v>
      </c>
      <c r="O1838" s="201">
        <v>72</v>
      </c>
      <c r="P1838" s="202">
        <v>7.97</v>
      </c>
      <c r="Q1838" s="201">
        <v>9</v>
      </c>
      <c r="R1838" s="202">
        <v>1</v>
      </c>
      <c r="S1838" s="201">
        <v>246</v>
      </c>
      <c r="T1838" s="202">
        <v>27.24</v>
      </c>
      <c r="U1838" s="203">
        <v>113</v>
      </c>
      <c r="V1838" s="203">
        <v>20</v>
      </c>
      <c r="W1838" s="199" t="s">
        <v>169</v>
      </c>
    </row>
    <row r="1839" spans="1:23" hidden="1" x14ac:dyDescent="0.25">
      <c r="A1839" s="199" t="s">
        <v>991</v>
      </c>
      <c r="B1839" s="199"/>
      <c r="C1839" s="199" t="s">
        <v>293</v>
      </c>
      <c r="D1839" s="199" t="s">
        <v>294</v>
      </c>
      <c r="E1839" s="199" t="s">
        <v>166</v>
      </c>
      <c r="F1839" s="200">
        <v>132.739</v>
      </c>
      <c r="G1839" s="199"/>
      <c r="H1839" s="199" t="s">
        <v>167</v>
      </c>
      <c r="I1839" s="199" t="s">
        <v>649</v>
      </c>
      <c r="J1839" s="201">
        <v>18200</v>
      </c>
      <c r="K1839" s="201">
        <v>7735</v>
      </c>
      <c r="L1839" s="202">
        <v>42.5</v>
      </c>
      <c r="M1839" s="201">
        <v>847</v>
      </c>
      <c r="N1839" s="202">
        <v>10.95</v>
      </c>
      <c r="O1839" s="201">
        <v>113</v>
      </c>
      <c r="P1839" s="202">
        <v>1.46</v>
      </c>
      <c r="Q1839" s="201">
        <v>59</v>
      </c>
      <c r="R1839" s="202">
        <v>0.76</v>
      </c>
      <c r="S1839" s="201">
        <v>6717</v>
      </c>
      <c r="T1839" s="202">
        <v>86.84</v>
      </c>
      <c r="U1839" s="203">
        <v>2366</v>
      </c>
      <c r="V1839" s="203">
        <v>6</v>
      </c>
      <c r="W1839" s="199" t="s">
        <v>169</v>
      </c>
    </row>
    <row r="1840" spans="1:23" hidden="1" x14ac:dyDescent="0.25">
      <c r="A1840" s="199" t="s">
        <v>2431</v>
      </c>
      <c r="B1840" s="199"/>
      <c r="C1840" s="199" t="s">
        <v>297</v>
      </c>
      <c r="D1840" s="199" t="s">
        <v>498</v>
      </c>
      <c r="E1840" s="199"/>
      <c r="F1840" s="200">
        <v>23.81</v>
      </c>
      <c r="G1840" s="199"/>
      <c r="H1840" s="199" t="s">
        <v>167</v>
      </c>
      <c r="I1840" s="199" t="s">
        <v>2448</v>
      </c>
      <c r="J1840" s="201">
        <v>18200</v>
      </c>
      <c r="K1840" s="201">
        <v>304</v>
      </c>
      <c r="L1840" s="202">
        <v>1.67</v>
      </c>
      <c r="M1840" s="201">
        <v>88</v>
      </c>
      <c r="N1840" s="202">
        <v>29.04</v>
      </c>
      <c r="O1840" s="201">
        <v>71</v>
      </c>
      <c r="P1840" s="202">
        <v>23.35</v>
      </c>
      <c r="Q1840" s="201">
        <v>24</v>
      </c>
      <c r="R1840" s="202">
        <v>7.78</v>
      </c>
      <c r="S1840" s="201">
        <v>121</v>
      </c>
      <c r="T1840" s="202">
        <v>39.82</v>
      </c>
      <c r="U1840" s="203">
        <v>55</v>
      </c>
      <c r="V1840" s="203">
        <v>20</v>
      </c>
      <c r="W1840" s="199" t="s">
        <v>169</v>
      </c>
    </row>
    <row r="1841" spans="1:23" hidden="1" x14ac:dyDescent="0.25">
      <c r="A1841" s="199" t="s">
        <v>854</v>
      </c>
      <c r="B1841" s="199"/>
      <c r="C1841" s="199" t="s">
        <v>244</v>
      </c>
      <c r="D1841" s="199" t="s">
        <v>662</v>
      </c>
      <c r="E1841" s="199"/>
      <c r="F1841" s="200">
        <v>28.75</v>
      </c>
      <c r="G1841" s="199"/>
      <c r="H1841" s="199" t="s">
        <v>167</v>
      </c>
      <c r="I1841" s="199" t="s">
        <v>867</v>
      </c>
      <c r="J1841" s="201">
        <v>18100</v>
      </c>
      <c r="K1841" s="201">
        <v>1216</v>
      </c>
      <c r="L1841" s="202">
        <v>6.72</v>
      </c>
      <c r="M1841" s="201">
        <v>812</v>
      </c>
      <c r="N1841" s="202">
        <v>66.81</v>
      </c>
      <c r="O1841" s="201">
        <v>111</v>
      </c>
      <c r="P1841" s="202">
        <v>9.16</v>
      </c>
      <c r="Q1841" s="201">
        <v>22</v>
      </c>
      <c r="R1841" s="202">
        <v>1.85</v>
      </c>
      <c r="S1841" s="201">
        <v>270</v>
      </c>
      <c r="T1841" s="202">
        <v>22.18</v>
      </c>
      <c r="U1841" s="203">
        <v>135</v>
      </c>
      <c r="V1841" s="203">
        <v>2</v>
      </c>
      <c r="W1841" s="199" t="s">
        <v>179</v>
      </c>
    </row>
    <row r="1842" spans="1:23" hidden="1" x14ac:dyDescent="0.25">
      <c r="A1842" s="199" t="s">
        <v>1301</v>
      </c>
      <c r="B1842" s="199"/>
      <c r="C1842" s="199" t="s">
        <v>244</v>
      </c>
      <c r="D1842" s="199" t="s">
        <v>687</v>
      </c>
      <c r="E1842" s="199"/>
      <c r="F1842" s="200">
        <v>9.8000000000000004E-2</v>
      </c>
      <c r="G1842" s="199"/>
      <c r="H1842" s="199" t="s">
        <v>167</v>
      </c>
      <c r="I1842" s="199" t="s">
        <v>1302</v>
      </c>
      <c r="J1842" s="201">
        <v>18100</v>
      </c>
      <c r="K1842" s="201">
        <v>458</v>
      </c>
      <c r="L1842" s="202">
        <v>2.5299999999999998</v>
      </c>
      <c r="M1842" s="201">
        <v>258</v>
      </c>
      <c r="N1842" s="202">
        <v>56.38</v>
      </c>
      <c r="O1842" s="201">
        <v>86</v>
      </c>
      <c r="P1842" s="202">
        <v>18.739999999999998</v>
      </c>
      <c r="Q1842" s="201">
        <v>15</v>
      </c>
      <c r="R1842" s="202">
        <v>3.23</v>
      </c>
      <c r="S1842" s="201">
        <v>99</v>
      </c>
      <c r="T1842" s="202">
        <v>21.65</v>
      </c>
      <c r="U1842" s="203">
        <v>53</v>
      </c>
      <c r="V1842" s="203">
        <v>3</v>
      </c>
      <c r="W1842" s="199" t="s">
        <v>179</v>
      </c>
    </row>
    <row r="1843" spans="1:23" hidden="1" x14ac:dyDescent="0.25">
      <c r="A1843" s="199" t="s">
        <v>1553</v>
      </c>
      <c r="B1843" s="199"/>
      <c r="C1843" s="199" t="s">
        <v>460</v>
      </c>
      <c r="D1843" s="199" t="s">
        <v>788</v>
      </c>
      <c r="E1843" s="199" t="s">
        <v>234</v>
      </c>
      <c r="F1843" s="200">
        <v>35.96</v>
      </c>
      <c r="G1843" s="199"/>
      <c r="H1843" s="199" t="s">
        <v>171</v>
      </c>
      <c r="I1843" s="199" t="s">
        <v>1615</v>
      </c>
      <c r="J1843" s="201">
        <v>18100</v>
      </c>
      <c r="K1843" s="201">
        <v>1665</v>
      </c>
      <c r="L1843" s="202">
        <v>9.1999999999999993</v>
      </c>
      <c r="M1843" s="201">
        <v>608</v>
      </c>
      <c r="N1843" s="202">
        <v>36.5</v>
      </c>
      <c r="O1843" s="201">
        <v>265</v>
      </c>
      <c r="P1843" s="202">
        <v>15.9</v>
      </c>
      <c r="Q1843" s="201">
        <v>223</v>
      </c>
      <c r="R1843" s="202">
        <v>13.4</v>
      </c>
      <c r="S1843" s="201">
        <v>569</v>
      </c>
      <c r="T1843" s="202">
        <v>34.200000000000003</v>
      </c>
      <c r="U1843" s="203">
        <v>275</v>
      </c>
      <c r="V1843" s="203">
        <v>97</v>
      </c>
      <c r="W1843" s="199" t="s">
        <v>169</v>
      </c>
    </row>
    <row r="1844" spans="1:23" hidden="1" x14ac:dyDescent="0.25">
      <c r="A1844" s="199" t="s">
        <v>1819</v>
      </c>
      <c r="B1844" s="199"/>
      <c r="C1844" s="199" t="s">
        <v>460</v>
      </c>
      <c r="D1844" s="199" t="s">
        <v>469</v>
      </c>
      <c r="E1844" s="199" t="s">
        <v>166</v>
      </c>
      <c r="F1844" s="200">
        <v>4.1050000000000004</v>
      </c>
      <c r="G1844" s="199"/>
      <c r="H1844" s="199" t="s">
        <v>167</v>
      </c>
      <c r="I1844" s="199" t="s">
        <v>1824</v>
      </c>
      <c r="J1844" s="201">
        <v>18100</v>
      </c>
      <c r="K1844" s="201">
        <v>1015</v>
      </c>
      <c r="L1844" s="202">
        <v>5.61</v>
      </c>
      <c r="M1844" s="201">
        <v>394</v>
      </c>
      <c r="N1844" s="202">
        <v>38.79</v>
      </c>
      <c r="O1844" s="201">
        <v>121</v>
      </c>
      <c r="P1844" s="202">
        <v>11.93</v>
      </c>
      <c r="Q1844" s="201">
        <v>65</v>
      </c>
      <c r="R1844" s="202">
        <v>6.36</v>
      </c>
      <c r="S1844" s="201">
        <v>436</v>
      </c>
      <c r="T1844" s="202">
        <v>42.92</v>
      </c>
      <c r="U1844" s="203">
        <v>185</v>
      </c>
      <c r="V1844" s="203">
        <v>18</v>
      </c>
      <c r="W1844" s="199" t="s">
        <v>179</v>
      </c>
    </row>
    <row r="1845" spans="1:23" hidden="1" x14ac:dyDescent="0.25">
      <c r="A1845" s="199" t="s">
        <v>1833</v>
      </c>
      <c r="B1845" s="199"/>
      <c r="C1845" s="199" t="s">
        <v>244</v>
      </c>
      <c r="D1845" s="199" t="s">
        <v>264</v>
      </c>
      <c r="E1845" s="199"/>
      <c r="F1845" s="200">
        <v>35.03</v>
      </c>
      <c r="G1845" s="199"/>
      <c r="H1845" s="199" t="s">
        <v>171</v>
      </c>
      <c r="I1845" s="199" t="s">
        <v>1842</v>
      </c>
      <c r="J1845" s="201">
        <v>18100</v>
      </c>
      <c r="K1845" s="201">
        <v>2130</v>
      </c>
      <c r="L1845" s="202">
        <v>11.77</v>
      </c>
      <c r="M1845" s="201">
        <v>887</v>
      </c>
      <c r="N1845" s="202">
        <v>41.63</v>
      </c>
      <c r="O1845" s="201">
        <v>258</v>
      </c>
      <c r="P1845" s="202">
        <v>12.09</v>
      </c>
      <c r="Q1845" s="201">
        <v>124</v>
      </c>
      <c r="R1845" s="202">
        <v>5.83</v>
      </c>
      <c r="S1845" s="201">
        <v>862</v>
      </c>
      <c r="T1845" s="202">
        <v>40.46</v>
      </c>
      <c r="U1845" s="203">
        <v>370</v>
      </c>
      <c r="V1845" s="203">
        <v>99</v>
      </c>
      <c r="W1845" s="199" t="s">
        <v>179</v>
      </c>
    </row>
    <row r="1846" spans="1:23" hidden="1" x14ac:dyDescent="0.25">
      <c r="A1846" s="199" t="s">
        <v>1872</v>
      </c>
      <c r="B1846" s="199"/>
      <c r="C1846" s="199" t="s">
        <v>244</v>
      </c>
      <c r="D1846" s="199" t="s">
        <v>264</v>
      </c>
      <c r="E1846" s="199" t="s">
        <v>166</v>
      </c>
      <c r="F1846" s="200">
        <v>7.4379999999999997</v>
      </c>
      <c r="G1846" s="199"/>
      <c r="H1846" s="199" t="s">
        <v>171</v>
      </c>
      <c r="I1846" s="199" t="s">
        <v>1875</v>
      </c>
      <c r="J1846" s="201">
        <v>18100</v>
      </c>
      <c r="K1846" s="201">
        <v>1423</v>
      </c>
      <c r="L1846" s="202">
        <v>7.86</v>
      </c>
      <c r="M1846" s="201">
        <v>663</v>
      </c>
      <c r="N1846" s="202">
        <v>46.62</v>
      </c>
      <c r="O1846" s="201">
        <v>212</v>
      </c>
      <c r="P1846" s="202">
        <v>14.89</v>
      </c>
      <c r="Q1846" s="201">
        <v>114</v>
      </c>
      <c r="R1846" s="202">
        <v>8</v>
      </c>
      <c r="S1846" s="201">
        <v>434</v>
      </c>
      <c r="T1846" s="202">
        <v>30.49</v>
      </c>
      <c r="U1846" s="203">
        <v>209</v>
      </c>
      <c r="V1846" s="203">
        <v>2</v>
      </c>
      <c r="W1846" s="199" t="s">
        <v>179</v>
      </c>
    </row>
    <row r="1847" spans="1:23" hidden="1" x14ac:dyDescent="0.25">
      <c r="A1847" s="199" t="s">
        <v>2289</v>
      </c>
      <c r="B1847" s="199"/>
      <c r="C1847" s="199" t="s">
        <v>428</v>
      </c>
      <c r="D1847" s="199" t="s">
        <v>1025</v>
      </c>
      <c r="E1847" s="199" t="s">
        <v>166</v>
      </c>
      <c r="F1847" s="200">
        <v>0</v>
      </c>
      <c r="G1847" s="199"/>
      <c r="H1847" s="199" t="s">
        <v>167</v>
      </c>
      <c r="I1847" s="199" t="s">
        <v>2290</v>
      </c>
      <c r="J1847" s="201">
        <v>18100</v>
      </c>
      <c r="K1847" s="201">
        <v>1267</v>
      </c>
      <c r="L1847" s="202">
        <v>7</v>
      </c>
      <c r="M1847" s="201">
        <v>925</v>
      </c>
      <c r="N1847" s="202">
        <v>73</v>
      </c>
      <c r="O1847" s="201">
        <v>152</v>
      </c>
      <c r="P1847" s="202">
        <v>12</v>
      </c>
      <c r="Q1847" s="201">
        <v>63</v>
      </c>
      <c r="R1847" s="202">
        <v>5</v>
      </c>
      <c r="S1847" s="201">
        <v>127</v>
      </c>
      <c r="T1847" s="202">
        <v>10</v>
      </c>
      <c r="U1847" s="203">
        <v>99</v>
      </c>
      <c r="V1847" s="203">
        <v>14</v>
      </c>
      <c r="W1847" s="199" t="s">
        <v>169</v>
      </c>
    </row>
    <row r="1848" spans="1:23" hidden="1" x14ac:dyDescent="0.25">
      <c r="A1848" s="199" t="s">
        <v>362</v>
      </c>
      <c r="B1848" s="199"/>
      <c r="C1848" s="199" t="s">
        <v>297</v>
      </c>
      <c r="D1848" s="199" t="s">
        <v>309</v>
      </c>
      <c r="E1848" s="199" t="s">
        <v>166</v>
      </c>
      <c r="F1848" s="200">
        <v>47.563000000000002</v>
      </c>
      <c r="G1848" s="199"/>
      <c r="H1848" s="199" t="s">
        <v>167</v>
      </c>
      <c r="I1848" s="199" t="s">
        <v>551</v>
      </c>
      <c r="J1848" s="201">
        <v>18000</v>
      </c>
      <c r="K1848" s="201">
        <v>5737</v>
      </c>
      <c r="L1848" s="202">
        <v>31.87</v>
      </c>
      <c r="M1848" s="201">
        <v>856</v>
      </c>
      <c r="N1848" s="202">
        <v>14.92</v>
      </c>
      <c r="O1848" s="201">
        <v>146</v>
      </c>
      <c r="P1848" s="202">
        <v>2.54</v>
      </c>
      <c r="Q1848" s="201">
        <v>45</v>
      </c>
      <c r="R1848" s="202">
        <v>0.79</v>
      </c>
      <c r="S1848" s="201">
        <v>4690</v>
      </c>
      <c r="T1848" s="202">
        <v>81.75</v>
      </c>
      <c r="U1848" s="203">
        <v>1668</v>
      </c>
      <c r="V1848" s="203">
        <v>20</v>
      </c>
      <c r="W1848" s="199" t="s">
        <v>169</v>
      </c>
    </row>
    <row r="1849" spans="1:23" hidden="1" x14ac:dyDescent="0.25">
      <c r="A1849" s="199" t="s">
        <v>596</v>
      </c>
      <c r="B1849" s="199"/>
      <c r="C1849" s="199" t="s">
        <v>202</v>
      </c>
      <c r="D1849" s="199" t="s">
        <v>237</v>
      </c>
      <c r="E1849" s="199"/>
      <c r="F1849" s="200">
        <v>6.46</v>
      </c>
      <c r="G1849" s="199"/>
      <c r="H1849" s="199" t="s">
        <v>167</v>
      </c>
      <c r="I1849" s="199" t="s">
        <v>598</v>
      </c>
      <c r="J1849" s="201">
        <v>18000</v>
      </c>
      <c r="K1849" s="201">
        <v>900</v>
      </c>
      <c r="L1849" s="202">
        <v>5</v>
      </c>
      <c r="M1849" s="201">
        <v>648</v>
      </c>
      <c r="N1849" s="202">
        <v>72</v>
      </c>
      <c r="O1849" s="201">
        <v>171</v>
      </c>
      <c r="P1849" s="202">
        <v>19</v>
      </c>
      <c r="Q1849" s="201">
        <v>18</v>
      </c>
      <c r="R1849" s="202">
        <v>2</v>
      </c>
      <c r="S1849" s="201">
        <v>63</v>
      </c>
      <c r="T1849" s="202">
        <v>7</v>
      </c>
      <c r="U1849" s="203">
        <v>63</v>
      </c>
      <c r="V1849" s="203">
        <v>14</v>
      </c>
      <c r="W1849" s="199" t="s">
        <v>169</v>
      </c>
    </row>
    <row r="1850" spans="1:23" hidden="1" x14ac:dyDescent="0.25">
      <c r="A1850" s="199" t="s">
        <v>1285</v>
      </c>
      <c r="B1850" s="199"/>
      <c r="C1850" s="199" t="s">
        <v>293</v>
      </c>
      <c r="D1850" s="199" t="s">
        <v>636</v>
      </c>
      <c r="E1850" s="199"/>
      <c r="F1850" s="200">
        <v>27.53</v>
      </c>
      <c r="G1850" s="199"/>
      <c r="H1850" s="199" t="s">
        <v>171</v>
      </c>
      <c r="I1850" s="199" t="s">
        <v>1291</v>
      </c>
      <c r="J1850" s="201">
        <v>18000</v>
      </c>
      <c r="K1850" s="201">
        <v>2160</v>
      </c>
      <c r="L1850" s="202">
        <v>12</v>
      </c>
      <c r="M1850" s="201">
        <v>1469</v>
      </c>
      <c r="N1850" s="202">
        <v>68</v>
      </c>
      <c r="O1850" s="201">
        <v>194</v>
      </c>
      <c r="P1850" s="202">
        <v>9</v>
      </c>
      <c r="Q1850" s="201">
        <v>108</v>
      </c>
      <c r="R1850" s="202">
        <v>5</v>
      </c>
      <c r="S1850" s="201">
        <v>389</v>
      </c>
      <c r="T1850" s="202">
        <v>18</v>
      </c>
      <c r="U1850" s="203">
        <v>219</v>
      </c>
      <c r="V1850" s="203">
        <v>88</v>
      </c>
      <c r="W1850" s="199" t="s">
        <v>169</v>
      </c>
    </row>
    <row r="1851" spans="1:23" hidden="1" x14ac:dyDescent="0.25">
      <c r="A1851" s="199" t="s">
        <v>1804</v>
      </c>
      <c r="B1851" s="199"/>
      <c r="C1851" s="199" t="s">
        <v>293</v>
      </c>
      <c r="D1851" s="199" t="s">
        <v>636</v>
      </c>
      <c r="E1851" s="199" t="s">
        <v>234</v>
      </c>
      <c r="F1851" s="200">
        <v>50.8</v>
      </c>
      <c r="G1851" s="199"/>
      <c r="H1851" s="199" t="s">
        <v>192</v>
      </c>
      <c r="I1851" s="199" t="s">
        <v>1813</v>
      </c>
      <c r="J1851" s="201">
        <v>18000</v>
      </c>
      <c r="K1851" s="201">
        <v>1998</v>
      </c>
      <c r="L1851" s="202">
        <v>11.1</v>
      </c>
      <c r="M1851" s="201">
        <v>1650</v>
      </c>
      <c r="N1851" s="202">
        <v>82.6</v>
      </c>
      <c r="O1851" s="201">
        <v>174</v>
      </c>
      <c r="P1851" s="202">
        <v>8.6999999999999993</v>
      </c>
      <c r="Q1851" s="201">
        <v>38</v>
      </c>
      <c r="R1851" s="202">
        <v>1.9</v>
      </c>
      <c r="S1851" s="201">
        <v>136</v>
      </c>
      <c r="T1851" s="202">
        <v>6.8</v>
      </c>
      <c r="U1851" s="203">
        <v>126</v>
      </c>
      <c r="V1851" s="203">
        <v>92</v>
      </c>
      <c r="W1851" s="199" t="s">
        <v>179</v>
      </c>
    </row>
    <row r="1852" spans="1:23" hidden="1" x14ac:dyDescent="0.25">
      <c r="A1852" s="199" t="s">
        <v>2086</v>
      </c>
      <c r="B1852" s="199"/>
      <c r="C1852" s="199" t="s">
        <v>336</v>
      </c>
      <c r="D1852" s="199" t="s">
        <v>348</v>
      </c>
      <c r="E1852" s="199"/>
      <c r="F1852" s="200">
        <v>1.45</v>
      </c>
      <c r="G1852" s="199"/>
      <c r="H1852" s="199" t="s">
        <v>171</v>
      </c>
      <c r="I1852" s="199" t="s">
        <v>790</v>
      </c>
      <c r="J1852" s="201">
        <v>18000</v>
      </c>
      <c r="K1852" s="201">
        <v>882</v>
      </c>
      <c r="L1852" s="202">
        <v>4.9000000000000004</v>
      </c>
      <c r="M1852" s="201">
        <v>82</v>
      </c>
      <c r="N1852" s="202">
        <v>9.3000000000000007</v>
      </c>
      <c r="O1852" s="201">
        <v>127</v>
      </c>
      <c r="P1852" s="202">
        <v>14.4</v>
      </c>
      <c r="Q1852" s="201">
        <v>19</v>
      </c>
      <c r="R1852" s="202">
        <v>2.2000000000000002</v>
      </c>
      <c r="S1852" s="201">
        <v>654</v>
      </c>
      <c r="T1852" s="202">
        <v>74.099999999999994</v>
      </c>
      <c r="U1852" s="203">
        <v>243</v>
      </c>
      <c r="V1852" s="203">
        <v>97</v>
      </c>
      <c r="W1852" s="199" t="s">
        <v>179</v>
      </c>
    </row>
    <row r="1853" spans="1:23" hidden="1" x14ac:dyDescent="0.25">
      <c r="A1853" s="199" t="s">
        <v>999</v>
      </c>
      <c r="B1853" s="199"/>
      <c r="C1853" s="199" t="s">
        <v>428</v>
      </c>
      <c r="D1853" s="199" t="s">
        <v>436</v>
      </c>
      <c r="E1853" s="199" t="s">
        <v>166</v>
      </c>
      <c r="F1853" s="200">
        <v>48.283000000000001</v>
      </c>
      <c r="G1853" s="199"/>
      <c r="H1853" s="199" t="s">
        <v>171</v>
      </c>
      <c r="I1853" s="199" t="s">
        <v>1009</v>
      </c>
      <c r="J1853" s="201">
        <v>17900</v>
      </c>
      <c r="K1853" s="201">
        <v>2506</v>
      </c>
      <c r="L1853" s="202">
        <v>14</v>
      </c>
      <c r="M1853" s="201">
        <v>1718</v>
      </c>
      <c r="N1853" s="202">
        <v>68.56</v>
      </c>
      <c r="O1853" s="201">
        <v>97</v>
      </c>
      <c r="P1853" s="202">
        <v>3.88</v>
      </c>
      <c r="Q1853" s="201">
        <v>74</v>
      </c>
      <c r="R1853" s="202">
        <v>2.97</v>
      </c>
      <c r="S1853" s="201">
        <v>616</v>
      </c>
      <c r="T1853" s="202">
        <v>24.59</v>
      </c>
      <c r="U1853" s="203">
        <v>292</v>
      </c>
      <c r="V1853" s="203">
        <v>21</v>
      </c>
      <c r="W1853" s="199" t="s">
        <v>169</v>
      </c>
    </row>
    <row r="1854" spans="1:23" hidden="1" x14ac:dyDescent="0.25">
      <c r="A1854" s="199" t="s">
        <v>1833</v>
      </c>
      <c r="B1854" s="199"/>
      <c r="C1854" s="199" t="s">
        <v>244</v>
      </c>
      <c r="D1854" s="199" t="s">
        <v>264</v>
      </c>
      <c r="E1854" s="199"/>
      <c r="F1854" s="200">
        <v>46.755000000000003</v>
      </c>
      <c r="G1854" s="199"/>
      <c r="H1854" s="199" t="s">
        <v>171</v>
      </c>
      <c r="I1854" s="199" t="s">
        <v>661</v>
      </c>
      <c r="J1854" s="201">
        <v>17900</v>
      </c>
      <c r="K1854" s="201">
        <v>972</v>
      </c>
      <c r="L1854" s="202">
        <v>5.43</v>
      </c>
      <c r="M1854" s="201">
        <v>448</v>
      </c>
      <c r="N1854" s="202">
        <v>46.06</v>
      </c>
      <c r="O1854" s="201">
        <v>145</v>
      </c>
      <c r="P1854" s="202">
        <v>14.96</v>
      </c>
      <c r="Q1854" s="201">
        <v>111</v>
      </c>
      <c r="R1854" s="202">
        <v>11.42</v>
      </c>
      <c r="S1854" s="201">
        <v>268</v>
      </c>
      <c r="T1854" s="202">
        <v>27.56</v>
      </c>
      <c r="U1854" s="203">
        <v>138</v>
      </c>
      <c r="V1854" s="203">
        <v>2</v>
      </c>
      <c r="W1854" s="199" t="s">
        <v>179</v>
      </c>
    </row>
    <row r="1855" spans="1:23" hidden="1" x14ac:dyDescent="0.25">
      <c r="A1855" s="199" t="s">
        <v>2386</v>
      </c>
      <c r="B1855" s="199"/>
      <c r="C1855" s="199" t="s">
        <v>297</v>
      </c>
      <c r="D1855" s="199" t="s">
        <v>498</v>
      </c>
      <c r="E1855" s="199"/>
      <c r="F1855" s="200">
        <v>17.809999999999999</v>
      </c>
      <c r="G1855" s="199"/>
      <c r="H1855" s="199" t="s">
        <v>167</v>
      </c>
      <c r="I1855" s="199" t="s">
        <v>2400</v>
      </c>
      <c r="J1855" s="201">
        <v>17900</v>
      </c>
      <c r="K1855" s="201">
        <v>104</v>
      </c>
      <c r="L1855" s="202">
        <v>0.57999999999999996</v>
      </c>
      <c r="M1855" s="201">
        <v>31</v>
      </c>
      <c r="N1855" s="202">
        <v>30</v>
      </c>
      <c r="O1855" s="201">
        <v>30</v>
      </c>
      <c r="P1855" s="202">
        <v>29.17</v>
      </c>
      <c r="Q1855" s="201">
        <v>4</v>
      </c>
      <c r="R1855" s="202">
        <v>4.17</v>
      </c>
      <c r="S1855" s="201">
        <v>38</v>
      </c>
      <c r="T1855" s="202">
        <v>36.67</v>
      </c>
      <c r="U1855" s="203">
        <v>18</v>
      </c>
      <c r="V1855" s="203">
        <v>20</v>
      </c>
      <c r="W1855" s="199" t="s">
        <v>169</v>
      </c>
    </row>
    <row r="1856" spans="1:23" hidden="1" x14ac:dyDescent="0.25">
      <c r="A1856" s="199" t="s">
        <v>971</v>
      </c>
      <c r="B1856" s="199"/>
      <c r="C1856" s="199" t="s">
        <v>293</v>
      </c>
      <c r="D1856" s="199" t="s">
        <v>294</v>
      </c>
      <c r="E1856" s="199"/>
      <c r="F1856" s="200">
        <v>49.52</v>
      </c>
      <c r="G1856" s="199"/>
      <c r="H1856" s="199" t="s">
        <v>171</v>
      </c>
      <c r="I1856" s="199" t="s">
        <v>976</v>
      </c>
      <c r="J1856" s="201">
        <v>17800</v>
      </c>
      <c r="K1856" s="201">
        <v>3026</v>
      </c>
      <c r="L1856" s="202">
        <v>17</v>
      </c>
      <c r="M1856" s="201">
        <v>2388</v>
      </c>
      <c r="N1856" s="202">
        <v>78.900000000000006</v>
      </c>
      <c r="O1856" s="201">
        <v>133</v>
      </c>
      <c r="P1856" s="202">
        <v>4.4000000000000004</v>
      </c>
      <c r="Q1856" s="201">
        <v>9</v>
      </c>
      <c r="R1856" s="202">
        <v>0.3</v>
      </c>
      <c r="S1856" s="201">
        <v>496</v>
      </c>
      <c r="T1856" s="202">
        <v>16.399999999999999</v>
      </c>
      <c r="U1856" s="203">
        <v>268</v>
      </c>
      <c r="V1856" s="203">
        <v>92</v>
      </c>
      <c r="W1856" s="199" t="s">
        <v>179</v>
      </c>
    </row>
    <row r="1857" spans="1:23" hidden="1" x14ac:dyDescent="0.25">
      <c r="A1857" s="199" t="s">
        <v>1235</v>
      </c>
      <c r="B1857" s="199"/>
      <c r="C1857" s="199" t="s">
        <v>293</v>
      </c>
      <c r="D1857" s="199" t="s">
        <v>294</v>
      </c>
      <c r="E1857" s="199"/>
      <c r="F1857" s="200">
        <v>23.053999999999998</v>
      </c>
      <c r="G1857" s="199"/>
      <c r="H1857" s="199" t="s">
        <v>171</v>
      </c>
      <c r="I1857" s="199" t="s">
        <v>1239</v>
      </c>
      <c r="J1857" s="201">
        <v>17800</v>
      </c>
      <c r="K1857" s="201">
        <v>356</v>
      </c>
      <c r="L1857" s="202">
        <v>2</v>
      </c>
      <c r="M1857" s="201">
        <v>285</v>
      </c>
      <c r="N1857" s="202">
        <v>80.099999999999994</v>
      </c>
      <c r="O1857" s="201">
        <v>39</v>
      </c>
      <c r="P1857" s="202">
        <v>10.9</v>
      </c>
      <c r="Q1857" s="201">
        <v>10</v>
      </c>
      <c r="R1857" s="202">
        <v>2.9</v>
      </c>
      <c r="S1857" s="201">
        <v>22</v>
      </c>
      <c r="T1857" s="202">
        <v>6.1</v>
      </c>
      <c r="U1857" s="203">
        <v>23</v>
      </c>
      <c r="V1857" s="203">
        <v>88</v>
      </c>
      <c r="W1857" s="199" t="s">
        <v>169</v>
      </c>
    </row>
    <row r="1858" spans="1:23" hidden="1" x14ac:dyDescent="0.25">
      <c r="A1858" s="199" t="s">
        <v>362</v>
      </c>
      <c r="B1858" s="199"/>
      <c r="C1858" s="199" t="s">
        <v>297</v>
      </c>
      <c r="D1858" s="199" t="s">
        <v>309</v>
      </c>
      <c r="E1858" s="199" t="s">
        <v>166</v>
      </c>
      <c r="F1858" s="200">
        <v>68.328000000000003</v>
      </c>
      <c r="G1858" s="199"/>
      <c r="H1858" s="199" t="s">
        <v>167</v>
      </c>
      <c r="I1858" s="199" t="s">
        <v>557</v>
      </c>
      <c r="J1858" s="201">
        <v>17700</v>
      </c>
      <c r="K1858" s="201">
        <v>2903</v>
      </c>
      <c r="L1858" s="202">
        <v>16.399999999999999</v>
      </c>
      <c r="M1858" s="201">
        <v>430</v>
      </c>
      <c r="N1858" s="202">
        <v>14.8</v>
      </c>
      <c r="O1858" s="201">
        <v>56</v>
      </c>
      <c r="P1858" s="202">
        <v>1.92</v>
      </c>
      <c r="Q1858" s="201">
        <v>23</v>
      </c>
      <c r="R1858" s="202">
        <v>0.79</v>
      </c>
      <c r="S1858" s="201">
        <v>2395</v>
      </c>
      <c r="T1858" s="202">
        <v>82.49</v>
      </c>
      <c r="U1858" s="203">
        <v>850</v>
      </c>
      <c r="V1858" s="203">
        <v>20</v>
      </c>
      <c r="W1858" s="199" t="s">
        <v>169</v>
      </c>
    </row>
    <row r="1859" spans="1:23" hidden="1" x14ac:dyDescent="0.25">
      <c r="A1859" s="199" t="s">
        <v>362</v>
      </c>
      <c r="B1859" s="199"/>
      <c r="C1859" s="199" t="s">
        <v>297</v>
      </c>
      <c r="D1859" s="199" t="s">
        <v>309</v>
      </c>
      <c r="E1859" s="199" t="s">
        <v>166</v>
      </c>
      <c r="F1859" s="200">
        <v>69.293000000000006</v>
      </c>
      <c r="G1859" s="199"/>
      <c r="H1859" s="199" t="s">
        <v>171</v>
      </c>
      <c r="I1859" s="199" t="s">
        <v>558</v>
      </c>
      <c r="J1859" s="201">
        <v>17700</v>
      </c>
      <c r="K1859" s="201">
        <v>2903</v>
      </c>
      <c r="L1859" s="202">
        <v>16.399999999999999</v>
      </c>
      <c r="M1859" s="201">
        <v>430</v>
      </c>
      <c r="N1859" s="202">
        <v>14.8</v>
      </c>
      <c r="O1859" s="201">
        <v>56</v>
      </c>
      <c r="P1859" s="202">
        <v>1.92</v>
      </c>
      <c r="Q1859" s="201">
        <v>23</v>
      </c>
      <c r="R1859" s="202">
        <v>0.79</v>
      </c>
      <c r="S1859" s="201">
        <v>2395</v>
      </c>
      <c r="T1859" s="202">
        <v>82.49</v>
      </c>
      <c r="U1859" s="203">
        <v>850</v>
      </c>
      <c r="V1859" s="203">
        <v>20</v>
      </c>
      <c r="W1859" s="199" t="s">
        <v>169</v>
      </c>
    </row>
    <row r="1860" spans="1:23" hidden="1" x14ac:dyDescent="0.25">
      <c r="A1860" s="199" t="s">
        <v>875</v>
      </c>
      <c r="B1860" s="199"/>
      <c r="C1860" s="199" t="s">
        <v>460</v>
      </c>
      <c r="D1860" s="199" t="s">
        <v>877</v>
      </c>
      <c r="E1860" s="199"/>
      <c r="F1860" s="200">
        <v>7.79</v>
      </c>
      <c r="G1860" s="199"/>
      <c r="H1860" s="199" t="s">
        <v>167</v>
      </c>
      <c r="I1860" s="199" t="s">
        <v>878</v>
      </c>
      <c r="J1860" s="201">
        <v>17700</v>
      </c>
      <c r="K1860" s="201">
        <v>970</v>
      </c>
      <c r="L1860" s="202">
        <v>5.48</v>
      </c>
      <c r="M1860" s="201">
        <v>323</v>
      </c>
      <c r="N1860" s="202">
        <v>33.33</v>
      </c>
      <c r="O1860" s="201">
        <v>243</v>
      </c>
      <c r="P1860" s="202">
        <v>25</v>
      </c>
      <c r="Q1860" s="201">
        <v>162</v>
      </c>
      <c r="R1860" s="202">
        <v>16.670000000000002</v>
      </c>
      <c r="S1860" s="201">
        <v>243</v>
      </c>
      <c r="T1860" s="202">
        <v>25</v>
      </c>
      <c r="U1860" s="203">
        <v>141</v>
      </c>
      <c r="V1860" s="203">
        <v>0</v>
      </c>
      <c r="W1860" s="199" t="s">
        <v>169</v>
      </c>
    </row>
    <row r="1861" spans="1:23" hidden="1" x14ac:dyDescent="0.25">
      <c r="A1861" s="199" t="s">
        <v>927</v>
      </c>
      <c r="B1861" s="199"/>
      <c r="C1861" s="199" t="s">
        <v>297</v>
      </c>
      <c r="D1861" s="199" t="s">
        <v>481</v>
      </c>
      <c r="E1861" s="199"/>
      <c r="F1861" s="200">
        <v>43.28</v>
      </c>
      <c r="G1861" s="199"/>
      <c r="H1861" s="199" t="s">
        <v>171</v>
      </c>
      <c r="I1861" s="199" t="s">
        <v>942</v>
      </c>
      <c r="J1861" s="201">
        <v>17700</v>
      </c>
      <c r="K1861" s="201">
        <v>1682</v>
      </c>
      <c r="L1861" s="202">
        <v>9.5</v>
      </c>
      <c r="M1861" s="201">
        <v>458</v>
      </c>
      <c r="N1861" s="202">
        <v>27.23</v>
      </c>
      <c r="O1861" s="201">
        <v>163</v>
      </c>
      <c r="P1861" s="202">
        <v>9.69</v>
      </c>
      <c r="Q1861" s="201">
        <v>89</v>
      </c>
      <c r="R1861" s="202">
        <v>5.29</v>
      </c>
      <c r="S1861" s="201">
        <v>972</v>
      </c>
      <c r="T1861" s="202">
        <v>57.79</v>
      </c>
      <c r="U1861" s="203">
        <v>379</v>
      </c>
      <c r="V1861" s="203">
        <v>20</v>
      </c>
      <c r="W1861" s="199" t="s">
        <v>169</v>
      </c>
    </row>
    <row r="1862" spans="1:23" hidden="1" x14ac:dyDescent="0.25">
      <c r="A1862" s="199" t="s">
        <v>991</v>
      </c>
      <c r="B1862" s="199"/>
      <c r="C1862" s="199" t="s">
        <v>293</v>
      </c>
      <c r="D1862" s="199" t="s">
        <v>294</v>
      </c>
      <c r="E1862" s="199" t="s">
        <v>166</v>
      </c>
      <c r="F1862" s="200">
        <v>7.181</v>
      </c>
      <c r="G1862" s="199"/>
      <c r="H1862" s="199" t="s">
        <v>167</v>
      </c>
      <c r="I1862" s="199" t="s">
        <v>993</v>
      </c>
      <c r="J1862" s="201">
        <v>17700</v>
      </c>
      <c r="K1862" s="201">
        <v>7036</v>
      </c>
      <c r="L1862" s="202">
        <v>39.75</v>
      </c>
      <c r="M1862" s="201">
        <v>770</v>
      </c>
      <c r="N1862" s="202">
        <v>10.95</v>
      </c>
      <c r="O1862" s="201">
        <v>103</v>
      </c>
      <c r="P1862" s="202">
        <v>1.46</v>
      </c>
      <c r="Q1862" s="201">
        <v>53</v>
      </c>
      <c r="R1862" s="202">
        <v>0.76</v>
      </c>
      <c r="S1862" s="201">
        <v>6110</v>
      </c>
      <c r="T1862" s="202">
        <v>86.84</v>
      </c>
      <c r="U1862" s="203">
        <v>2152</v>
      </c>
      <c r="V1862" s="203">
        <v>15</v>
      </c>
      <c r="W1862" s="199" t="s">
        <v>169</v>
      </c>
    </row>
    <row r="1863" spans="1:23" hidden="1" x14ac:dyDescent="0.25">
      <c r="A1863" s="199" t="s">
        <v>991</v>
      </c>
      <c r="B1863" s="199"/>
      <c r="C1863" s="199" t="s">
        <v>293</v>
      </c>
      <c r="D1863" s="199" t="s">
        <v>294</v>
      </c>
      <c r="E1863" s="199" t="s">
        <v>166</v>
      </c>
      <c r="F1863" s="200">
        <v>12.191000000000001</v>
      </c>
      <c r="G1863" s="199"/>
      <c r="H1863" s="199" t="s">
        <v>171</v>
      </c>
      <c r="I1863" s="199" t="s">
        <v>994</v>
      </c>
      <c r="J1863" s="201">
        <v>17700</v>
      </c>
      <c r="K1863" s="201">
        <v>6992</v>
      </c>
      <c r="L1863" s="202">
        <v>39.5</v>
      </c>
      <c r="M1863" s="201">
        <v>766</v>
      </c>
      <c r="N1863" s="202">
        <v>10.95</v>
      </c>
      <c r="O1863" s="201">
        <v>102</v>
      </c>
      <c r="P1863" s="202">
        <v>1.46</v>
      </c>
      <c r="Q1863" s="201">
        <v>53</v>
      </c>
      <c r="R1863" s="202">
        <v>0.76</v>
      </c>
      <c r="S1863" s="201">
        <v>6072</v>
      </c>
      <c r="T1863" s="202">
        <v>86.84</v>
      </c>
      <c r="U1863" s="203">
        <v>2139</v>
      </c>
      <c r="V1863" s="203">
        <v>15</v>
      </c>
      <c r="W1863" s="199" t="s">
        <v>169</v>
      </c>
    </row>
    <row r="1864" spans="1:23" hidden="1" x14ac:dyDescent="0.25">
      <c r="A1864" s="199" t="s">
        <v>1140</v>
      </c>
      <c r="B1864" s="199"/>
      <c r="C1864" s="199" t="s">
        <v>270</v>
      </c>
      <c r="D1864" s="199" t="s">
        <v>779</v>
      </c>
      <c r="E1864" s="199"/>
      <c r="F1864" s="200">
        <v>0</v>
      </c>
      <c r="G1864" s="199"/>
      <c r="H1864" s="199" t="s">
        <v>167</v>
      </c>
      <c r="I1864" s="199" t="s">
        <v>1141</v>
      </c>
      <c r="J1864" s="201">
        <v>17700</v>
      </c>
      <c r="K1864" s="201">
        <v>1304</v>
      </c>
      <c r="L1864" s="202">
        <v>7.37</v>
      </c>
      <c r="M1864" s="201">
        <v>1037</v>
      </c>
      <c r="N1864" s="202">
        <v>79.52</v>
      </c>
      <c r="O1864" s="201">
        <v>107</v>
      </c>
      <c r="P1864" s="202">
        <v>8.2100000000000009</v>
      </c>
      <c r="Q1864" s="201">
        <v>57</v>
      </c>
      <c r="R1864" s="202">
        <v>4.4000000000000004</v>
      </c>
      <c r="S1864" s="201">
        <v>102</v>
      </c>
      <c r="T1864" s="202">
        <v>7.86</v>
      </c>
      <c r="U1864" s="203">
        <v>90</v>
      </c>
      <c r="V1864" s="203">
        <v>16</v>
      </c>
      <c r="W1864" s="199" t="s">
        <v>169</v>
      </c>
    </row>
    <row r="1865" spans="1:23" hidden="1" x14ac:dyDescent="0.25">
      <c r="A1865" s="199" t="s">
        <v>1553</v>
      </c>
      <c r="B1865" s="199"/>
      <c r="C1865" s="199" t="s">
        <v>460</v>
      </c>
      <c r="D1865" s="199" t="s">
        <v>788</v>
      </c>
      <c r="E1865" s="199" t="s">
        <v>166</v>
      </c>
      <c r="F1865" s="200">
        <v>20.050999999999998</v>
      </c>
      <c r="G1865" s="199"/>
      <c r="H1865" s="199" t="s">
        <v>167</v>
      </c>
      <c r="I1865" s="199" t="s">
        <v>1612</v>
      </c>
      <c r="J1865" s="201">
        <v>17700</v>
      </c>
      <c r="K1865" s="201">
        <v>1805</v>
      </c>
      <c r="L1865" s="202">
        <v>10.199999999999999</v>
      </c>
      <c r="M1865" s="201">
        <v>658</v>
      </c>
      <c r="N1865" s="202">
        <v>36.479999999999997</v>
      </c>
      <c r="O1865" s="201">
        <v>288</v>
      </c>
      <c r="P1865" s="202">
        <v>15.98</v>
      </c>
      <c r="Q1865" s="201">
        <v>242</v>
      </c>
      <c r="R1865" s="202">
        <v>13.43</v>
      </c>
      <c r="S1865" s="201">
        <v>616</v>
      </c>
      <c r="T1865" s="202">
        <v>34.11</v>
      </c>
      <c r="U1865" s="203">
        <v>298</v>
      </c>
      <c r="V1865" s="203">
        <v>97</v>
      </c>
      <c r="W1865" s="199" t="s">
        <v>169</v>
      </c>
    </row>
    <row r="1866" spans="1:23" hidden="1" x14ac:dyDescent="0.25">
      <c r="A1866" s="199" t="s">
        <v>1553</v>
      </c>
      <c r="B1866" s="199"/>
      <c r="C1866" s="199" t="s">
        <v>460</v>
      </c>
      <c r="D1866" s="199" t="s">
        <v>788</v>
      </c>
      <c r="E1866" s="199"/>
      <c r="F1866" s="200">
        <v>25.62</v>
      </c>
      <c r="G1866" s="199"/>
      <c r="H1866" s="199" t="s">
        <v>171</v>
      </c>
      <c r="I1866" s="199" t="s">
        <v>1613</v>
      </c>
      <c r="J1866" s="201">
        <v>17700</v>
      </c>
      <c r="K1866" s="201">
        <v>1805</v>
      </c>
      <c r="L1866" s="202">
        <v>10.199999999999999</v>
      </c>
      <c r="M1866" s="201">
        <v>659</v>
      </c>
      <c r="N1866" s="202">
        <v>36.5</v>
      </c>
      <c r="O1866" s="201">
        <v>289</v>
      </c>
      <c r="P1866" s="202">
        <v>16</v>
      </c>
      <c r="Q1866" s="201">
        <v>242</v>
      </c>
      <c r="R1866" s="202">
        <v>13.4</v>
      </c>
      <c r="S1866" s="201">
        <v>616</v>
      </c>
      <c r="T1866" s="202">
        <v>34.1</v>
      </c>
      <c r="U1866" s="203">
        <v>298</v>
      </c>
      <c r="V1866" s="203">
        <v>97</v>
      </c>
      <c r="W1866" s="199" t="s">
        <v>169</v>
      </c>
    </row>
    <row r="1867" spans="1:23" hidden="1" x14ac:dyDescent="0.25">
      <c r="A1867" s="199" t="s">
        <v>2155</v>
      </c>
      <c r="B1867" s="199"/>
      <c r="C1867" s="199" t="s">
        <v>202</v>
      </c>
      <c r="D1867" s="199" t="s">
        <v>223</v>
      </c>
      <c r="E1867" s="199"/>
      <c r="F1867" s="200">
        <v>1.821</v>
      </c>
      <c r="G1867" s="199"/>
      <c r="H1867" s="199" t="s">
        <v>171</v>
      </c>
      <c r="I1867" s="199" t="s">
        <v>2156</v>
      </c>
      <c r="J1867" s="201">
        <v>17700</v>
      </c>
      <c r="K1867" s="201">
        <v>2301</v>
      </c>
      <c r="L1867" s="202">
        <v>13</v>
      </c>
      <c r="M1867" s="201">
        <v>835</v>
      </c>
      <c r="N1867" s="202">
        <v>36.299999999999997</v>
      </c>
      <c r="O1867" s="201">
        <v>359</v>
      </c>
      <c r="P1867" s="202">
        <v>15.6</v>
      </c>
      <c r="Q1867" s="201">
        <v>299</v>
      </c>
      <c r="R1867" s="202">
        <v>13</v>
      </c>
      <c r="S1867" s="201">
        <v>808</v>
      </c>
      <c r="T1867" s="202">
        <v>35.1</v>
      </c>
      <c r="U1867" s="203">
        <v>385</v>
      </c>
      <c r="V1867" s="203">
        <v>17</v>
      </c>
      <c r="W1867" s="199" t="s">
        <v>169</v>
      </c>
    </row>
    <row r="1868" spans="1:23" hidden="1" x14ac:dyDescent="0.25">
      <c r="A1868" s="199" t="s">
        <v>1872</v>
      </c>
      <c r="B1868" s="199"/>
      <c r="C1868" s="199" t="s">
        <v>244</v>
      </c>
      <c r="D1868" s="199" t="s">
        <v>264</v>
      </c>
      <c r="E1868" s="199"/>
      <c r="F1868" s="200">
        <v>6.6920000000000002</v>
      </c>
      <c r="G1868" s="199"/>
      <c r="H1868" s="199" t="s">
        <v>167</v>
      </c>
      <c r="I1868" s="199" t="s">
        <v>1874</v>
      </c>
      <c r="J1868" s="201">
        <v>17600</v>
      </c>
      <c r="K1868" s="201">
        <v>1114</v>
      </c>
      <c r="L1868" s="202">
        <v>6.33</v>
      </c>
      <c r="M1868" s="201">
        <v>485</v>
      </c>
      <c r="N1868" s="202">
        <v>43.57</v>
      </c>
      <c r="O1868" s="201">
        <v>146</v>
      </c>
      <c r="P1868" s="202">
        <v>13.09</v>
      </c>
      <c r="Q1868" s="201">
        <v>107</v>
      </c>
      <c r="R1868" s="202">
        <v>9.6300000000000008</v>
      </c>
      <c r="S1868" s="201">
        <v>376</v>
      </c>
      <c r="T1868" s="202">
        <v>33.71</v>
      </c>
      <c r="U1868" s="203">
        <v>176</v>
      </c>
      <c r="V1868" s="203">
        <v>99</v>
      </c>
      <c r="W1868" s="199" t="s">
        <v>179</v>
      </c>
    </row>
    <row r="1869" spans="1:23" hidden="1" x14ac:dyDescent="0.25">
      <c r="A1869" s="199" t="s">
        <v>1626</v>
      </c>
      <c r="B1869" s="199"/>
      <c r="C1869" s="199" t="s">
        <v>202</v>
      </c>
      <c r="D1869" s="199" t="s">
        <v>223</v>
      </c>
      <c r="E1869" s="199" t="s">
        <v>166</v>
      </c>
      <c r="F1869" s="200">
        <v>32.015000000000001</v>
      </c>
      <c r="G1869" s="199"/>
      <c r="H1869" s="199" t="s">
        <v>167</v>
      </c>
      <c r="I1869" s="199" t="s">
        <v>1680</v>
      </c>
      <c r="J1869" s="201">
        <v>17500</v>
      </c>
      <c r="K1869" s="201">
        <v>2625</v>
      </c>
      <c r="L1869" s="202">
        <v>15</v>
      </c>
      <c r="M1869" s="201">
        <v>893</v>
      </c>
      <c r="N1869" s="202">
        <v>34</v>
      </c>
      <c r="O1869" s="201">
        <v>76</v>
      </c>
      <c r="P1869" s="202">
        <v>2.91</v>
      </c>
      <c r="Q1869" s="201">
        <v>37</v>
      </c>
      <c r="R1869" s="202">
        <v>1.42</v>
      </c>
      <c r="S1869" s="201">
        <v>1619</v>
      </c>
      <c r="T1869" s="202">
        <v>61.67</v>
      </c>
      <c r="U1869" s="203">
        <v>602</v>
      </c>
      <c r="V1869" s="203">
        <v>18</v>
      </c>
      <c r="W1869" s="199" t="s">
        <v>169</v>
      </c>
    </row>
    <row r="1870" spans="1:23" hidden="1" x14ac:dyDescent="0.25">
      <c r="A1870" s="199" t="s">
        <v>1915</v>
      </c>
      <c r="B1870" s="199"/>
      <c r="C1870" s="199" t="s">
        <v>202</v>
      </c>
      <c r="D1870" s="199" t="s">
        <v>237</v>
      </c>
      <c r="E1870" s="199" t="s">
        <v>299</v>
      </c>
      <c r="F1870" s="200">
        <v>0</v>
      </c>
      <c r="G1870" s="199"/>
      <c r="H1870" s="199" t="s">
        <v>167</v>
      </c>
      <c r="I1870" s="199" t="s">
        <v>1146</v>
      </c>
      <c r="J1870" s="201">
        <v>17500</v>
      </c>
      <c r="K1870" s="201">
        <v>1015</v>
      </c>
      <c r="L1870" s="202">
        <v>5.8</v>
      </c>
      <c r="M1870" s="201">
        <v>470</v>
      </c>
      <c r="N1870" s="202">
        <v>46.3</v>
      </c>
      <c r="O1870" s="201">
        <v>113</v>
      </c>
      <c r="P1870" s="202">
        <v>11.1</v>
      </c>
      <c r="Q1870" s="201">
        <v>24</v>
      </c>
      <c r="R1870" s="202">
        <v>2.4</v>
      </c>
      <c r="S1870" s="201">
        <v>408</v>
      </c>
      <c r="T1870" s="202">
        <v>40.200000000000003</v>
      </c>
      <c r="U1870" s="203">
        <v>171</v>
      </c>
      <c r="V1870" s="203">
        <v>3</v>
      </c>
      <c r="W1870" s="199" t="s">
        <v>169</v>
      </c>
    </row>
    <row r="1871" spans="1:23" hidden="1" x14ac:dyDescent="0.25">
      <c r="A1871" s="199" t="s">
        <v>2019</v>
      </c>
      <c r="B1871" s="199"/>
      <c r="C1871" s="199" t="s">
        <v>202</v>
      </c>
      <c r="D1871" s="199" t="s">
        <v>237</v>
      </c>
      <c r="E1871" s="199" t="s">
        <v>166</v>
      </c>
      <c r="F1871" s="200">
        <v>1.9950000000000001</v>
      </c>
      <c r="G1871" s="199"/>
      <c r="H1871" s="199" t="s">
        <v>171</v>
      </c>
      <c r="I1871" s="199" t="s">
        <v>2022</v>
      </c>
      <c r="J1871" s="201">
        <v>17500</v>
      </c>
      <c r="K1871" s="201">
        <v>823</v>
      </c>
      <c r="L1871" s="202">
        <v>4.7</v>
      </c>
      <c r="M1871" s="201">
        <v>732</v>
      </c>
      <c r="N1871" s="202">
        <v>88.9</v>
      </c>
      <c r="O1871" s="201">
        <v>54</v>
      </c>
      <c r="P1871" s="202">
        <v>6.6</v>
      </c>
      <c r="Q1871" s="201">
        <v>7</v>
      </c>
      <c r="R1871" s="202">
        <v>0.9</v>
      </c>
      <c r="S1871" s="201">
        <v>30</v>
      </c>
      <c r="T1871" s="202">
        <v>3.6</v>
      </c>
      <c r="U1871" s="203">
        <v>42</v>
      </c>
      <c r="V1871" s="203">
        <v>3</v>
      </c>
      <c r="W1871" s="199" t="s">
        <v>169</v>
      </c>
    </row>
    <row r="1872" spans="1:23" hidden="1" x14ac:dyDescent="0.25">
      <c r="A1872" s="199" t="s">
        <v>163</v>
      </c>
      <c r="B1872" s="199"/>
      <c r="C1872" s="199" t="s">
        <v>202</v>
      </c>
      <c r="D1872" s="199" t="s">
        <v>223</v>
      </c>
      <c r="E1872" s="199"/>
      <c r="F1872" s="200">
        <v>72.921000000000006</v>
      </c>
      <c r="G1872" s="199"/>
      <c r="H1872" s="199" t="s">
        <v>171</v>
      </c>
      <c r="I1872" s="199" t="s">
        <v>227</v>
      </c>
      <c r="J1872" s="201">
        <v>17400</v>
      </c>
      <c r="K1872" s="201">
        <v>696</v>
      </c>
      <c r="L1872" s="202">
        <v>4</v>
      </c>
      <c r="M1872" s="201">
        <v>515</v>
      </c>
      <c r="N1872" s="202">
        <v>74</v>
      </c>
      <c r="O1872" s="201">
        <v>84</v>
      </c>
      <c r="P1872" s="202">
        <v>12</v>
      </c>
      <c r="Q1872" s="201">
        <v>42</v>
      </c>
      <c r="R1872" s="202">
        <v>6</v>
      </c>
      <c r="S1872" s="201">
        <v>56</v>
      </c>
      <c r="T1872" s="202">
        <v>8</v>
      </c>
      <c r="U1872" s="203">
        <v>51</v>
      </c>
      <c r="V1872" s="203">
        <v>17</v>
      </c>
      <c r="W1872" s="199" t="s">
        <v>169</v>
      </c>
    </row>
    <row r="1873" spans="1:23" hidden="1" x14ac:dyDescent="0.25">
      <c r="A1873" s="199" t="s">
        <v>326</v>
      </c>
      <c r="B1873" s="199"/>
      <c r="C1873" s="199" t="s">
        <v>336</v>
      </c>
      <c r="D1873" s="199" t="s">
        <v>337</v>
      </c>
      <c r="E1873" s="199"/>
      <c r="F1873" s="200">
        <v>15.09</v>
      </c>
      <c r="G1873" s="199"/>
      <c r="H1873" s="199" t="s">
        <v>167</v>
      </c>
      <c r="I1873" s="199" t="s">
        <v>342</v>
      </c>
      <c r="J1873" s="201">
        <v>17400</v>
      </c>
      <c r="K1873" s="201">
        <v>2436</v>
      </c>
      <c r="L1873" s="202">
        <v>14</v>
      </c>
      <c r="M1873" s="201">
        <v>314</v>
      </c>
      <c r="N1873" s="202">
        <v>12.9</v>
      </c>
      <c r="O1873" s="201">
        <v>599</v>
      </c>
      <c r="P1873" s="202">
        <v>24.6</v>
      </c>
      <c r="Q1873" s="201">
        <v>85</v>
      </c>
      <c r="R1873" s="202">
        <v>3.5</v>
      </c>
      <c r="S1873" s="201">
        <v>1437</v>
      </c>
      <c r="T1873" s="202">
        <v>59</v>
      </c>
      <c r="U1873" s="203">
        <v>574</v>
      </c>
      <c r="V1873" s="203">
        <v>96</v>
      </c>
      <c r="W1873" s="199" t="s">
        <v>169</v>
      </c>
    </row>
    <row r="1874" spans="1:23" hidden="1" x14ac:dyDescent="0.25">
      <c r="A1874" s="199" t="s">
        <v>927</v>
      </c>
      <c r="B1874" s="199"/>
      <c r="C1874" s="199" t="s">
        <v>297</v>
      </c>
      <c r="D1874" s="199" t="s">
        <v>481</v>
      </c>
      <c r="E1874" s="199"/>
      <c r="F1874" s="200">
        <v>42.79</v>
      </c>
      <c r="G1874" s="199"/>
      <c r="H1874" s="199" t="s">
        <v>167</v>
      </c>
      <c r="I1874" s="199" t="s">
        <v>941</v>
      </c>
      <c r="J1874" s="201">
        <v>17400</v>
      </c>
      <c r="K1874" s="201">
        <v>1409</v>
      </c>
      <c r="L1874" s="202">
        <v>8.1</v>
      </c>
      <c r="M1874" s="201">
        <v>384</v>
      </c>
      <c r="N1874" s="202">
        <v>27.23</v>
      </c>
      <c r="O1874" s="201">
        <v>136</v>
      </c>
      <c r="P1874" s="202">
        <v>9.65</v>
      </c>
      <c r="Q1874" s="201">
        <v>75</v>
      </c>
      <c r="R1874" s="202">
        <v>5.32</v>
      </c>
      <c r="S1874" s="201">
        <v>814</v>
      </c>
      <c r="T1874" s="202">
        <v>57.8</v>
      </c>
      <c r="U1874" s="203">
        <v>318</v>
      </c>
      <c r="V1874" s="203">
        <v>20</v>
      </c>
      <c r="W1874" s="199" t="s">
        <v>169</v>
      </c>
    </row>
    <row r="1875" spans="1:23" hidden="1" x14ac:dyDescent="0.25">
      <c r="A1875" s="199" t="s">
        <v>1226</v>
      </c>
      <c r="B1875" s="199"/>
      <c r="C1875" s="199" t="s">
        <v>460</v>
      </c>
      <c r="D1875" s="199" t="s">
        <v>792</v>
      </c>
      <c r="E1875" s="199" t="s">
        <v>166</v>
      </c>
      <c r="F1875" s="200">
        <v>6.8840000000000003</v>
      </c>
      <c r="G1875" s="199"/>
      <c r="H1875" s="199" t="s">
        <v>167</v>
      </c>
      <c r="I1875" s="199" t="s">
        <v>1234</v>
      </c>
      <c r="J1875" s="201">
        <v>17400</v>
      </c>
      <c r="K1875" s="201">
        <v>4990</v>
      </c>
      <c r="L1875" s="202">
        <v>28.68</v>
      </c>
      <c r="M1875" s="201">
        <v>2145</v>
      </c>
      <c r="N1875" s="202">
        <v>42.99</v>
      </c>
      <c r="O1875" s="201">
        <v>1046</v>
      </c>
      <c r="P1875" s="202">
        <v>20.97</v>
      </c>
      <c r="Q1875" s="201">
        <v>523</v>
      </c>
      <c r="R1875" s="202">
        <v>10.48</v>
      </c>
      <c r="S1875" s="201">
        <v>1275</v>
      </c>
      <c r="T1875" s="202">
        <v>25.56</v>
      </c>
      <c r="U1875" s="203">
        <v>688</v>
      </c>
      <c r="V1875" s="203">
        <v>2</v>
      </c>
      <c r="W1875" s="199" t="s">
        <v>169</v>
      </c>
    </row>
    <row r="1876" spans="1:23" hidden="1" x14ac:dyDescent="0.25">
      <c r="A1876" s="199" t="s">
        <v>1626</v>
      </c>
      <c r="B1876" s="199"/>
      <c r="C1876" s="199" t="s">
        <v>202</v>
      </c>
      <c r="D1876" s="199" t="s">
        <v>223</v>
      </c>
      <c r="E1876" s="199" t="s">
        <v>166</v>
      </c>
      <c r="F1876" s="200">
        <v>9.6669999999999998</v>
      </c>
      <c r="G1876" s="199"/>
      <c r="H1876" s="199" t="s">
        <v>171</v>
      </c>
      <c r="I1876" s="199" t="s">
        <v>1679</v>
      </c>
      <c r="J1876" s="201">
        <v>17400</v>
      </c>
      <c r="K1876" s="201">
        <v>2610</v>
      </c>
      <c r="L1876" s="202">
        <v>15</v>
      </c>
      <c r="M1876" s="201">
        <v>887</v>
      </c>
      <c r="N1876" s="202">
        <v>34</v>
      </c>
      <c r="O1876" s="201">
        <v>76</v>
      </c>
      <c r="P1876" s="202">
        <v>2.91</v>
      </c>
      <c r="Q1876" s="201">
        <v>37</v>
      </c>
      <c r="R1876" s="202">
        <v>1.42</v>
      </c>
      <c r="S1876" s="201">
        <v>1610</v>
      </c>
      <c r="T1876" s="202">
        <v>61.67</v>
      </c>
      <c r="U1876" s="203">
        <v>599</v>
      </c>
      <c r="V1876" s="203">
        <v>18</v>
      </c>
      <c r="W1876" s="199" t="s">
        <v>169</v>
      </c>
    </row>
    <row r="1877" spans="1:23" hidden="1" x14ac:dyDescent="0.25">
      <c r="A1877" s="199" t="s">
        <v>362</v>
      </c>
      <c r="B1877" s="199"/>
      <c r="C1877" s="199" t="s">
        <v>297</v>
      </c>
      <c r="D1877" s="199" t="s">
        <v>309</v>
      </c>
      <c r="E1877" s="199" t="s">
        <v>166</v>
      </c>
      <c r="F1877" s="200">
        <v>19.856000000000002</v>
      </c>
      <c r="G1877" s="199"/>
      <c r="H1877" s="199" t="s">
        <v>167</v>
      </c>
      <c r="I1877" s="199" t="s">
        <v>545</v>
      </c>
      <c r="J1877" s="201">
        <v>17300</v>
      </c>
      <c r="K1877" s="201">
        <v>5787</v>
      </c>
      <c r="L1877" s="202">
        <v>33.450000000000003</v>
      </c>
      <c r="M1877" s="201">
        <v>1162</v>
      </c>
      <c r="N1877" s="202">
        <v>20.079999999999998</v>
      </c>
      <c r="O1877" s="201">
        <v>191</v>
      </c>
      <c r="P1877" s="202">
        <v>3.3</v>
      </c>
      <c r="Q1877" s="201">
        <v>62</v>
      </c>
      <c r="R1877" s="202">
        <v>1.07</v>
      </c>
      <c r="S1877" s="201">
        <v>4371</v>
      </c>
      <c r="T1877" s="202">
        <v>75.540000000000006</v>
      </c>
      <c r="U1877" s="203">
        <v>1575</v>
      </c>
      <c r="V1877" s="203">
        <v>20</v>
      </c>
      <c r="W1877" s="199" t="s">
        <v>169</v>
      </c>
    </row>
    <row r="1878" spans="1:23" hidden="1" x14ac:dyDescent="0.25">
      <c r="A1878" s="199" t="s">
        <v>2004</v>
      </c>
      <c r="B1878" s="199"/>
      <c r="C1878" s="199" t="s">
        <v>176</v>
      </c>
      <c r="D1878" s="199" t="s">
        <v>196</v>
      </c>
      <c r="E1878" s="199" t="s">
        <v>166</v>
      </c>
      <c r="F1878" s="200">
        <v>14.406000000000001</v>
      </c>
      <c r="G1878" s="199"/>
      <c r="H1878" s="199" t="s">
        <v>167</v>
      </c>
      <c r="I1878" s="199" t="s">
        <v>2007</v>
      </c>
      <c r="J1878" s="201">
        <v>17300</v>
      </c>
      <c r="K1878" s="201">
        <v>324</v>
      </c>
      <c r="L1878" s="202">
        <v>1.87</v>
      </c>
      <c r="M1878" s="201">
        <v>124</v>
      </c>
      <c r="N1878" s="202">
        <v>38.18</v>
      </c>
      <c r="O1878" s="201">
        <v>53</v>
      </c>
      <c r="P1878" s="202">
        <v>16.309999999999999</v>
      </c>
      <c r="Q1878" s="201">
        <v>20</v>
      </c>
      <c r="R1878" s="202">
        <v>6.14</v>
      </c>
      <c r="S1878" s="201">
        <v>128</v>
      </c>
      <c r="T1878" s="202">
        <v>39.369999999999997</v>
      </c>
      <c r="U1878" s="203">
        <v>56</v>
      </c>
      <c r="V1878" s="203">
        <v>3</v>
      </c>
      <c r="W1878" s="199" t="s">
        <v>169</v>
      </c>
    </row>
    <row r="1879" spans="1:23" hidden="1" x14ac:dyDescent="0.25">
      <c r="A1879" s="199" t="s">
        <v>362</v>
      </c>
      <c r="B1879" s="199"/>
      <c r="C1879" s="199" t="s">
        <v>297</v>
      </c>
      <c r="D1879" s="199" t="s">
        <v>309</v>
      </c>
      <c r="E1879" s="199" t="s">
        <v>166</v>
      </c>
      <c r="F1879" s="200">
        <v>61.552999999999997</v>
      </c>
      <c r="G1879" s="199"/>
      <c r="H1879" s="199" t="s">
        <v>167</v>
      </c>
      <c r="I1879" s="199" t="s">
        <v>554</v>
      </c>
      <c r="J1879" s="201">
        <v>17200</v>
      </c>
      <c r="K1879" s="201">
        <v>2939</v>
      </c>
      <c r="L1879" s="202">
        <v>17.09</v>
      </c>
      <c r="M1879" s="201">
        <v>435</v>
      </c>
      <c r="N1879" s="202">
        <v>14.81</v>
      </c>
      <c r="O1879" s="201">
        <v>56</v>
      </c>
      <c r="P1879" s="202">
        <v>1.91</v>
      </c>
      <c r="Q1879" s="201">
        <v>23</v>
      </c>
      <c r="R1879" s="202">
        <v>0.78</v>
      </c>
      <c r="S1879" s="201">
        <v>2424</v>
      </c>
      <c r="T1879" s="202">
        <v>82.48</v>
      </c>
      <c r="U1879" s="203">
        <v>860</v>
      </c>
      <c r="V1879" s="203">
        <v>20</v>
      </c>
      <c r="W1879" s="199" t="s">
        <v>169</v>
      </c>
    </row>
    <row r="1880" spans="1:23" hidden="1" x14ac:dyDescent="0.25">
      <c r="A1880" s="199" t="s">
        <v>362</v>
      </c>
      <c r="B1880" s="199"/>
      <c r="C1880" s="199" t="s">
        <v>297</v>
      </c>
      <c r="D1880" s="199" t="s">
        <v>309</v>
      </c>
      <c r="E1880" s="199" t="s">
        <v>166</v>
      </c>
      <c r="F1880" s="200">
        <v>62.920999999999999</v>
      </c>
      <c r="G1880" s="199"/>
      <c r="H1880" s="199" t="s">
        <v>167</v>
      </c>
      <c r="I1880" s="199" t="s">
        <v>555</v>
      </c>
      <c r="J1880" s="201">
        <v>17200</v>
      </c>
      <c r="K1880" s="201">
        <v>2938</v>
      </c>
      <c r="L1880" s="202">
        <v>17.079999999999998</v>
      </c>
      <c r="M1880" s="201">
        <v>435</v>
      </c>
      <c r="N1880" s="202">
        <v>14.81</v>
      </c>
      <c r="O1880" s="201">
        <v>56</v>
      </c>
      <c r="P1880" s="202">
        <v>1.91</v>
      </c>
      <c r="Q1880" s="201">
        <v>23</v>
      </c>
      <c r="R1880" s="202">
        <v>0.78</v>
      </c>
      <c r="S1880" s="201">
        <v>2424</v>
      </c>
      <c r="T1880" s="202">
        <v>82.51</v>
      </c>
      <c r="U1880" s="203">
        <v>860</v>
      </c>
      <c r="V1880" s="203">
        <v>20</v>
      </c>
      <c r="W1880" s="199" t="s">
        <v>169</v>
      </c>
    </row>
    <row r="1881" spans="1:23" hidden="1" x14ac:dyDescent="0.25">
      <c r="A1881" s="199" t="s">
        <v>752</v>
      </c>
      <c r="B1881" s="199"/>
      <c r="C1881" s="199" t="s">
        <v>293</v>
      </c>
      <c r="D1881" s="199" t="s">
        <v>294</v>
      </c>
      <c r="E1881" s="199" t="s">
        <v>234</v>
      </c>
      <c r="F1881" s="200">
        <v>7.548</v>
      </c>
      <c r="G1881" s="199"/>
      <c r="H1881" s="199" t="s">
        <v>167</v>
      </c>
      <c r="I1881" s="199" t="s">
        <v>754</v>
      </c>
      <c r="J1881" s="201">
        <v>17200</v>
      </c>
      <c r="K1881" s="201">
        <v>1445</v>
      </c>
      <c r="L1881" s="202">
        <v>8.4</v>
      </c>
      <c r="M1881" s="201">
        <v>1160</v>
      </c>
      <c r="N1881" s="202">
        <v>80.3</v>
      </c>
      <c r="O1881" s="201">
        <v>14</v>
      </c>
      <c r="P1881" s="202">
        <v>1</v>
      </c>
      <c r="Q1881" s="201">
        <v>87</v>
      </c>
      <c r="R1881" s="202">
        <v>6</v>
      </c>
      <c r="S1881" s="201">
        <v>184</v>
      </c>
      <c r="T1881" s="202">
        <v>12.7</v>
      </c>
      <c r="U1881" s="203">
        <v>118</v>
      </c>
      <c r="V1881" s="203">
        <v>84</v>
      </c>
      <c r="W1881" s="199" t="s">
        <v>169</v>
      </c>
    </row>
    <row r="1882" spans="1:23" hidden="1" x14ac:dyDescent="0.25">
      <c r="A1882" s="199" t="s">
        <v>326</v>
      </c>
      <c r="B1882" s="199"/>
      <c r="C1882" s="199" t="s">
        <v>336</v>
      </c>
      <c r="D1882" s="199" t="s">
        <v>337</v>
      </c>
      <c r="E1882" s="199" t="s">
        <v>234</v>
      </c>
      <c r="F1882" s="200">
        <v>14.023</v>
      </c>
      <c r="G1882" s="199"/>
      <c r="H1882" s="199" t="s">
        <v>167</v>
      </c>
      <c r="I1882" s="199" t="s">
        <v>341</v>
      </c>
      <c r="J1882" s="201">
        <v>17100</v>
      </c>
      <c r="K1882" s="201">
        <v>2120</v>
      </c>
      <c r="L1882" s="202">
        <v>12.4</v>
      </c>
      <c r="M1882" s="201">
        <v>420</v>
      </c>
      <c r="N1882" s="202">
        <v>19.8</v>
      </c>
      <c r="O1882" s="201">
        <v>447</v>
      </c>
      <c r="P1882" s="202">
        <v>21.1</v>
      </c>
      <c r="Q1882" s="201">
        <v>49</v>
      </c>
      <c r="R1882" s="202">
        <v>2.2999999999999998</v>
      </c>
      <c r="S1882" s="201">
        <v>1204</v>
      </c>
      <c r="T1882" s="202">
        <v>56.8</v>
      </c>
      <c r="U1882" s="203">
        <v>478</v>
      </c>
      <c r="V1882" s="203">
        <v>96</v>
      </c>
      <c r="W1882" s="199" t="s">
        <v>169</v>
      </c>
    </row>
    <row r="1883" spans="1:23" x14ac:dyDescent="0.25">
      <c r="A1883" s="199" t="s">
        <v>1306</v>
      </c>
      <c r="B1883" s="199"/>
      <c r="C1883" s="199" t="s">
        <v>359</v>
      </c>
      <c r="D1883" s="199" t="s">
        <v>360</v>
      </c>
      <c r="E1883" s="199"/>
      <c r="F1883" s="200">
        <v>3.19</v>
      </c>
      <c r="G1883" s="199" t="s">
        <v>166</v>
      </c>
      <c r="H1883" s="199" t="s">
        <v>167</v>
      </c>
      <c r="I1883" s="6" t="s">
        <v>1516</v>
      </c>
      <c r="J1883" s="201">
        <v>9300</v>
      </c>
      <c r="K1883" s="201">
        <v>744</v>
      </c>
      <c r="L1883" s="202">
        <v>8</v>
      </c>
      <c r="M1883" s="201">
        <v>385</v>
      </c>
      <c r="N1883" s="202">
        <v>51.8</v>
      </c>
      <c r="O1883" s="201">
        <v>116</v>
      </c>
      <c r="P1883" s="202">
        <v>15.6</v>
      </c>
      <c r="Q1883" s="201">
        <v>23</v>
      </c>
      <c r="R1883" s="202">
        <v>3.1</v>
      </c>
      <c r="S1883" s="201">
        <v>219</v>
      </c>
      <c r="T1883" s="202">
        <v>29.5</v>
      </c>
      <c r="U1883" s="203">
        <v>103</v>
      </c>
      <c r="V1883" s="203">
        <v>87</v>
      </c>
      <c r="W1883" s="199" t="s">
        <v>169</v>
      </c>
    </row>
    <row r="1884" spans="1:23" hidden="1" x14ac:dyDescent="0.25">
      <c r="A1884" s="199" t="s">
        <v>651</v>
      </c>
      <c r="B1884" s="199"/>
      <c r="C1884" s="199" t="s">
        <v>460</v>
      </c>
      <c r="D1884" s="199" t="s">
        <v>461</v>
      </c>
      <c r="E1884" s="199"/>
      <c r="F1884" s="200">
        <v>6.2</v>
      </c>
      <c r="G1884" s="199"/>
      <c r="H1884" s="199" t="s">
        <v>192</v>
      </c>
      <c r="I1884" s="199" t="s">
        <v>674</v>
      </c>
      <c r="J1884" s="201">
        <v>17100</v>
      </c>
      <c r="K1884" s="201">
        <v>2411</v>
      </c>
      <c r="L1884" s="202">
        <v>14.1</v>
      </c>
      <c r="M1884" s="201">
        <v>263</v>
      </c>
      <c r="N1884" s="202">
        <v>10.9</v>
      </c>
      <c r="O1884" s="201">
        <v>487</v>
      </c>
      <c r="P1884" s="202">
        <v>20.2</v>
      </c>
      <c r="Q1884" s="201">
        <v>92</v>
      </c>
      <c r="R1884" s="202">
        <v>3.8</v>
      </c>
      <c r="S1884" s="201">
        <v>1570</v>
      </c>
      <c r="T1884" s="202">
        <v>65.099999999999994</v>
      </c>
      <c r="U1884" s="203">
        <v>609</v>
      </c>
      <c r="V1884" s="203">
        <v>96</v>
      </c>
      <c r="W1884" s="199" t="s">
        <v>179</v>
      </c>
    </row>
    <row r="1885" spans="1:23" hidden="1" x14ac:dyDescent="0.25">
      <c r="A1885" s="199" t="s">
        <v>651</v>
      </c>
      <c r="B1885" s="199"/>
      <c r="C1885" s="199" t="s">
        <v>336</v>
      </c>
      <c r="D1885" s="199" t="s">
        <v>337</v>
      </c>
      <c r="E1885" s="199"/>
      <c r="F1885" s="200">
        <v>0</v>
      </c>
      <c r="G1885" s="199"/>
      <c r="H1885" s="199" t="s">
        <v>192</v>
      </c>
      <c r="I1885" s="199" t="s">
        <v>674</v>
      </c>
      <c r="J1885" s="201">
        <v>17100</v>
      </c>
      <c r="K1885" s="201">
        <v>2411</v>
      </c>
      <c r="L1885" s="202">
        <v>14.1</v>
      </c>
      <c r="M1885" s="201">
        <v>263</v>
      </c>
      <c r="N1885" s="202">
        <v>10.9</v>
      </c>
      <c r="O1885" s="201">
        <v>487</v>
      </c>
      <c r="P1885" s="202">
        <v>20.2</v>
      </c>
      <c r="Q1885" s="201">
        <v>92</v>
      </c>
      <c r="R1885" s="202">
        <v>3.8</v>
      </c>
      <c r="S1885" s="201">
        <v>1570</v>
      </c>
      <c r="T1885" s="202">
        <v>65.099999999999994</v>
      </c>
      <c r="U1885" s="203">
        <v>609</v>
      </c>
      <c r="V1885" s="203">
        <v>96</v>
      </c>
      <c r="W1885" s="199" t="s">
        <v>179</v>
      </c>
    </row>
    <row r="1886" spans="1:23" hidden="1" x14ac:dyDescent="0.25">
      <c r="A1886" s="199" t="s">
        <v>875</v>
      </c>
      <c r="B1886" s="199"/>
      <c r="C1886" s="199" t="s">
        <v>460</v>
      </c>
      <c r="D1886" s="199" t="s">
        <v>877</v>
      </c>
      <c r="E1886" s="199"/>
      <c r="F1886" s="200">
        <v>10.186999999999999</v>
      </c>
      <c r="G1886" s="199" t="s">
        <v>166</v>
      </c>
      <c r="H1886" s="199" t="s">
        <v>167</v>
      </c>
      <c r="I1886" s="199" t="s">
        <v>879</v>
      </c>
      <c r="J1886" s="201">
        <v>17100</v>
      </c>
      <c r="K1886" s="201">
        <v>1197</v>
      </c>
      <c r="L1886" s="202">
        <v>7</v>
      </c>
      <c r="M1886" s="201">
        <v>794</v>
      </c>
      <c r="N1886" s="202">
        <v>66.3</v>
      </c>
      <c r="O1886" s="201">
        <v>107</v>
      </c>
      <c r="P1886" s="202">
        <v>8.9</v>
      </c>
      <c r="Q1886" s="201">
        <v>35</v>
      </c>
      <c r="R1886" s="202">
        <v>2.9</v>
      </c>
      <c r="S1886" s="201">
        <v>262</v>
      </c>
      <c r="T1886" s="202">
        <v>21.9</v>
      </c>
      <c r="U1886" s="203">
        <v>133</v>
      </c>
      <c r="V1886" s="203">
        <v>83</v>
      </c>
      <c r="W1886" s="199" t="s">
        <v>169</v>
      </c>
    </row>
    <row r="1887" spans="1:23" hidden="1" x14ac:dyDescent="0.25">
      <c r="A1887" s="199" t="s">
        <v>1955</v>
      </c>
      <c r="B1887" s="199"/>
      <c r="C1887" s="199" t="s">
        <v>176</v>
      </c>
      <c r="D1887" s="199" t="s">
        <v>177</v>
      </c>
      <c r="E1887" s="199"/>
      <c r="F1887" s="200">
        <v>51.41</v>
      </c>
      <c r="G1887" s="199"/>
      <c r="H1887" s="199" t="s">
        <v>167</v>
      </c>
      <c r="I1887" s="199" t="s">
        <v>1959</v>
      </c>
      <c r="J1887" s="201">
        <v>17100</v>
      </c>
      <c r="K1887" s="201">
        <v>1597</v>
      </c>
      <c r="L1887" s="202">
        <v>9.34</v>
      </c>
      <c r="M1887" s="201">
        <v>742</v>
      </c>
      <c r="N1887" s="202">
        <v>46.45</v>
      </c>
      <c r="O1887" s="201">
        <v>391</v>
      </c>
      <c r="P1887" s="202">
        <v>24.5</v>
      </c>
      <c r="Q1887" s="201">
        <v>156</v>
      </c>
      <c r="R1887" s="202">
        <v>9.76</v>
      </c>
      <c r="S1887" s="201">
        <v>308</v>
      </c>
      <c r="T1887" s="202">
        <v>19.29</v>
      </c>
      <c r="U1887" s="203">
        <v>191</v>
      </c>
      <c r="V1887" s="203">
        <v>2</v>
      </c>
      <c r="W1887" s="199" t="s">
        <v>179</v>
      </c>
    </row>
    <row r="1888" spans="1:23" hidden="1" x14ac:dyDescent="0.25">
      <c r="A1888" s="199" t="s">
        <v>2123</v>
      </c>
      <c r="B1888" s="199"/>
      <c r="C1888" s="199" t="s">
        <v>460</v>
      </c>
      <c r="D1888" s="199" t="s">
        <v>849</v>
      </c>
      <c r="E1888" s="199"/>
      <c r="F1888" s="200">
        <v>0</v>
      </c>
      <c r="G1888" s="199"/>
      <c r="H1888" s="199" t="s">
        <v>167</v>
      </c>
      <c r="I1888" s="199" t="s">
        <v>2124</v>
      </c>
      <c r="J1888" s="201">
        <v>17100</v>
      </c>
      <c r="K1888" s="201">
        <v>268</v>
      </c>
      <c r="L1888" s="202">
        <v>1.57</v>
      </c>
      <c r="M1888" s="201">
        <v>104</v>
      </c>
      <c r="N1888" s="202">
        <v>38.64</v>
      </c>
      <c r="O1888" s="201">
        <v>49</v>
      </c>
      <c r="P1888" s="202">
        <v>18.18</v>
      </c>
      <c r="Q1888" s="201">
        <v>28</v>
      </c>
      <c r="R1888" s="202">
        <v>10.45</v>
      </c>
      <c r="S1888" s="201">
        <v>88</v>
      </c>
      <c r="T1888" s="202">
        <v>32.729999999999997</v>
      </c>
      <c r="U1888" s="203">
        <v>43</v>
      </c>
      <c r="V1888" s="203">
        <v>6</v>
      </c>
      <c r="W1888" s="199" t="s">
        <v>169</v>
      </c>
    </row>
    <row r="1889" spans="1:23" hidden="1" x14ac:dyDescent="0.25">
      <c r="A1889" s="199" t="s">
        <v>362</v>
      </c>
      <c r="B1889" s="199"/>
      <c r="C1889" s="199" t="s">
        <v>297</v>
      </c>
      <c r="D1889" s="199" t="s">
        <v>309</v>
      </c>
      <c r="E1889" s="199" t="s">
        <v>166</v>
      </c>
      <c r="F1889" s="200">
        <v>48.238999999999997</v>
      </c>
      <c r="G1889" s="199"/>
      <c r="H1889" s="199" t="s">
        <v>167</v>
      </c>
      <c r="I1889" s="199" t="s">
        <v>552</v>
      </c>
      <c r="J1889" s="201">
        <v>17000</v>
      </c>
      <c r="K1889" s="201">
        <v>6025</v>
      </c>
      <c r="L1889" s="202">
        <v>35.44</v>
      </c>
      <c r="M1889" s="201">
        <v>899</v>
      </c>
      <c r="N1889" s="202">
        <v>14.92</v>
      </c>
      <c r="O1889" s="201">
        <v>153</v>
      </c>
      <c r="P1889" s="202">
        <v>2.54</v>
      </c>
      <c r="Q1889" s="201">
        <v>48</v>
      </c>
      <c r="R1889" s="202">
        <v>0.79</v>
      </c>
      <c r="S1889" s="201">
        <v>4925</v>
      </c>
      <c r="T1889" s="202">
        <v>81.739999999999995</v>
      </c>
      <c r="U1889" s="203">
        <v>1752</v>
      </c>
      <c r="V1889" s="203">
        <v>20</v>
      </c>
      <c r="W1889" s="199" t="s">
        <v>169</v>
      </c>
    </row>
    <row r="1890" spans="1:23" hidden="1" x14ac:dyDescent="0.25">
      <c r="A1890" s="199" t="s">
        <v>1161</v>
      </c>
      <c r="B1890" s="199"/>
      <c r="C1890" s="199" t="s">
        <v>560</v>
      </c>
      <c r="D1890" s="199" t="s">
        <v>429</v>
      </c>
      <c r="E1890" s="199" t="s">
        <v>166</v>
      </c>
      <c r="F1890" s="200">
        <v>127.636</v>
      </c>
      <c r="G1890" s="199"/>
      <c r="H1890" s="199" t="s">
        <v>167</v>
      </c>
      <c r="I1890" s="199" t="s">
        <v>1175</v>
      </c>
      <c r="J1890" s="201">
        <v>17000</v>
      </c>
      <c r="K1890" s="201">
        <v>6290</v>
      </c>
      <c r="L1890" s="202">
        <v>37</v>
      </c>
      <c r="M1890" s="201">
        <v>944</v>
      </c>
      <c r="N1890" s="202">
        <v>15</v>
      </c>
      <c r="O1890" s="201">
        <v>126</v>
      </c>
      <c r="P1890" s="202">
        <v>2</v>
      </c>
      <c r="Q1890" s="201">
        <v>63</v>
      </c>
      <c r="R1890" s="202">
        <v>1</v>
      </c>
      <c r="S1890" s="201">
        <v>5158</v>
      </c>
      <c r="T1890" s="202">
        <v>82</v>
      </c>
      <c r="U1890" s="203">
        <v>1833</v>
      </c>
      <c r="V1890" s="203">
        <v>3</v>
      </c>
      <c r="W1890" s="199" t="s">
        <v>169</v>
      </c>
    </row>
    <row r="1891" spans="1:23" hidden="1" x14ac:dyDescent="0.25">
      <c r="A1891" s="199" t="s">
        <v>1161</v>
      </c>
      <c r="B1891" s="199"/>
      <c r="C1891" s="199" t="s">
        <v>293</v>
      </c>
      <c r="D1891" s="199" t="s">
        <v>294</v>
      </c>
      <c r="E1891" s="199" t="s">
        <v>166</v>
      </c>
      <c r="F1891" s="200">
        <v>34.811999999999998</v>
      </c>
      <c r="G1891" s="199"/>
      <c r="H1891" s="199" t="s">
        <v>171</v>
      </c>
      <c r="I1891" s="199" t="s">
        <v>586</v>
      </c>
      <c r="J1891" s="201">
        <v>17000</v>
      </c>
      <c r="K1891" s="201">
        <v>6154</v>
      </c>
      <c r="L1891" s="202">
        <v>36.200000000000003</v>
      </c>
      <c r="M1891" s="201">
        <v>858</v>
      </c>
      <c r="N1891" s="202">
        <v>13.95</v>
      </c>
      <c r="O1891" s="201">
        <v>107</v>
      </c>
      <c r="P1891" s="202">
        <v>1.74</v>
      </c>
      <c r="Q1891" s="201">
        <v>62</v>
      </c>
      <c r="R1891" s="202">
        <v>1.01</v>
      </c>
      <c r="S1891" s="201">
        <v>5126</v>
      </c>
      <c r="T1891" s="202">
        <v>83.29</v>
      </c>
      <c r="U1891" s="203">
        <v>1817</v>
      </c>
      <c r="V1891" s="203">
        <v>15</v>
      </c>
      <c r="W1891" s="199" t="s">
        <v>169</v>
      </c>
    </row>
    <row r="1892" spans="1:23" hidden="1" x14ac:dyDescent="0.25">
      <c r="A1892" s="199" t="s">
        <v>1285</v>
      </c>
      <c r="B1892" s="199"/>
      <c r="C1892" s="199" t="s">
        <v>293</v>
      </c>
      <c r="D1892" s="199" t="s">
        <v>636</v>
      </c>
      <c r="E1892" s="199"/>
      <c r="F1892" s="200">
        <v>11.824999999999999</v>
      </c>
      <c r="G1892" s="199"/>
      <c r="H1892" s="199" t="s">
        <v>167</v>
      </c>
      <c r="I1892" s="199" t="s">
        <v>1289</v>
      </c>
      <c r="J1892" s="201">
        <v>17000</v>
      </c>
      <c r="K1892" s="201">
        <v>1343</v>
      </c>
      <c r="L1892" s="202">
        <v>7.9</v>
      </c>
      <c r="M1892" s="201">
        <v>1014</v>
      </c>
      <c r="N1892" s="202">
        <v>75.5</v>
      </c>
      <c r="O1892" s="201">
        <v>99</v>
      </c>
      <c r="P1892" s="202">
        <v>7.4</v>
      </c>
      <c r="Q1892" s="201">
        <v>38</v>
      </c>
      <c r="R1892" s="202">
        <v>2.8</v>
      </c>
      <c r="S1892" s="201">
        <v>192</v>
      </c>
      <c r="T1892" s="202">
        <v>14.3</v>
      </c>
      <c r="U1892" s="203">
        <v>116</v>
      </c>
      <c r="V1892" s="203">
        <v>88</v>
      </c>
      <c r="W1892" s="199" t="s">
        <v>179</v>
      </c>
    </row>
    <row r="1893" spans="1:23" x14ac:dyDescent="0.25">
      <c r="A1893" s="199" t="s">
        <v>1421</v>
      </c>
      <c r="B1893" s="199"/>
      <c r="C1893" s="199" t="s">
        <v>359</v>
      </c>
      <c r="D1893" s="199" t="s">
        <v>568</v>
      </c>
      <c r="E1893" s="199" t="s">
        <v>299</v>
      </c>
      <c r="F1893" s="200">
        <v>8.5250000000000004</v>
      </c>
      <c r="G1893" s="199"/>
      <c r="H1893" s="199" t="s">
        <v>171</v>
      </c>
      <c r="I1893" s="199" t="s">
        <v>1422</v>
      </c>
      <c r="J1893" s="201">
        <v>17000</v>
      </c>
      <c r="K1893" s="201">
        <v>1122</v>
      </c>
      <c r="L1893" s="202">
        <v>6.6</v>
      </c>
      <c r="M1893" s="201">
        <v>679</v>
      </c>
      <c r="N1893" s="202">
        <v>60.5</v>
      </c>
      <c r="O1893" s="201">
        <v>86</v>
      </c>
      <c r="P1893" s="202">
        <v>7.7</v>
      </c>
      <c r="Q1893" s="201">
        <v>66</v>
      </c>
      <c r="R1893" s="202">
        <v>5.9</v>
      </c>
      <c r="S1893" s="201">
        <v>291</v>
      </c>
      <c r="T1893" s="202">
        <v>25.9</v>
      </c>
      <c r="U1893" s="203">
        <v>142</v>
      </c>
      <c r="V1893" s="203">
        <v>79</v>
      </c>
      <c r="W1893" s="199" t="s">
        <v>179</v>
      </c>
    </row>
    <row r="1894" spans="1:23" x14ac:dyDescent="0.25">
      <c r="A1894" s="199" t="s">
        <v>1421</v>
      </c>
      <c r="B1894" s="199"/>
      <c r="C1894" s="199" t="s">
        <v>359</v>
      </c>
      <c r="D1894" s="199" t="s">
        <v>568</v>
      </c>
      <c r="E1894" s="199"/>
      <c r="F1894" s="200">
        <v>67.823999999999998</v>
      </c>
      <c r="G1894" s="199"/>
      <c r="H1894" s="199" t="s">
        <v>171</v>
      </c>
      <c r="I1894" s="199" t="s">
        <v>1429</v>
      </c>
      <c r="J1894" s="201">
        <v>17000</v>
      </c>
      <c r="K1894" s="201">
        <v>4140</v>
      </c>
      <c r="L1894" s="202">
        <v>24.35</v>
      </c>
      <c r="M1894" s="201">
        <v>975</v>
      </c>
      <c r="N1894" s="202">
        <v>23.55</v>
      </c>
      <c r="O1894" s="201">
        <v>433</v>
      </c>
      <c r="P1894" s="202">
        <v>10.47</v>
      </c>
      <c r="Q1894" s="201">
        <v>301</v>
      </c>
      <c r="R1894" s="202">
        <v>7.26</v>
      </c>
      <c r="S1894" s="201">
        <v>2431</v>
      </c>
      <c r="T1894" s="202">
        <v>58.72</v>
      </c>
      <c r="U1894" s="203">
        <v>957</v>
      </c>
      <c r="V1894" s="203">
        <v>16</v>
      </c>
      <c r="W1894" s="199" t="s">
        <v>169</v>
      </c>
    </row>
    <row r="1895" spans="1:23" hidden="1" x14ac:dyDescent="0.25">
      <c r="A1895" s="199" t="s">
        <v>1846</v>
      </c>
      <c r="B1895" s="199"/>
      <c r="C1895" s="199" t="s">
        <v>176</v>
      </c>
      <c r="D1895" s="199" t="s">
        <v>196</v>
      </c>
      <c r="E1895" s="199"/>
      <c r="F1895" s="200">
        <v>14.686</v>
      </c>
      <c r="G1895" s="199"/>
      <c r="H1895" s="199" t="s">
        <v>167</v>
      </c>
      <c r="I1895" s="199" t="s">
        <v>818</v>
      </c>
      <c r="J1895" s="201">
        <v>17000</v>
      </c>
      <c r="K1895" s="201">
        <v>1933</v>
      </c>
      <c r="L1895" s="202">
        <v>11.37</v>
      </c>
      <c r="M1895" s="201">
        <v>396</v>
      </c>
      <c r="N1895" s="202">
        <v>20.48</v>
      </c>
      <c r="O1895" s="201">
        <v>265</v>
      </c>
      <c r="P1895" s="202">
        <v>13.73</v>
      </c>
      <c r="Q1895" s="201">
        <v>120</v>
      </c>
      <c r="R1895" s="202">
        <v>6.19</v>
      </c>
      <c r="S1895" s="201">
        <v>1152</v>
      </c>
      <c r="T1895" s="202">
        <v>59.59</v>
      </c>
      <c r="U1895" s="203">
        <v>453</v>
      </c>
      <c r="V1895" s="203">
        <v>8</v>
      </c>
      <c r="W1895" s="199" t="s">
        <v>179</v>
      </c>
    </row>
    <row r="1896" spans="1:23" hidden="1" x14ac:dyDescent="0.25">
      <c r="A1896" s="199" t="s">
        <v>1923</v>
      </c>
      <c r="B1896" s="199"/>
      <c r="C1896" s="199" t="s">
        <v>336</v>
      </c>
      <c r="D1896" s="199" t="s">
        <v>337</v>
      </c>
      <c r="E1896" s="199"/>
      <c r="F1896" s="200">
        <v>3.24</v>
      </c>
      <c r="G1896" s="199"/>
      <c r="H1896" s="199" t="s">
        <v>171</v>
      </c>
      <c r="I1896" s="199" t="s">
        <v>675</v>
      </c>
      <c r="J1896" s="201">
        <v>17000</v>
      </c>
      <c r="K1896" s="201">
        <v>3060</v>
      </c>
      <c r="L1896" s="202">
        <v>18</v>
      </c>
      <c r="M1896" s="201">
        <v>395</v>
      </c>
      <c r="N1896" s="202">
        <v>12.9</v>
      </c>
      <c r="O1896" s="201">
        <v>493</v>
      </c>
      <c r="P1896" s="202">
        <v>16.100000000000001</v>
      </c>
      <c r="Q1896" s="201">
        <v>132</v>
      </c>
      <c r="R1896" s="202">
        <v>4.3</v>
      </c>
      <c r="S1896" s="201">
        <v>2041</v>
      </c>
      <c r="T1896" s="202">
        <v>66.7</v>
      </c>
      <c r="U1896" s="203">
        <v>783</v>
      </c>
      <c r="V1896" s="203">
        <v>93</v>
      </c>
      <c r="W1896" s="199" t="s">
        <v>169</v>
      </c>
    </row>
    <row r="1897" spans="1:23" hidden="1" x14ac:dyDescent="0.25">
      <c r="A1897" s="199" t="s">
        <v>2036</v>
      </c>
      <c r="B1897" s="199"/>
      <c r="C1897" s="199" t="s">
        <v>202</v>
      </c>
      <c r="D1897" s="199" t="s">
        <v>203</v>
      </c>
      <c r="E1897" s="199" t="s">
        <v>166</v>
      </c>
      <c r="F1897" s="200">
        <v>31.550999999999998</v>
      </c>
      <c r="G1897" s="199"/>
      <c r="H1897" s="199" t="s">
        <v>171</v>
      </c>
      <c r="I1897" s="199" t="s">
        <v>2039</v>
      </c>
      <c r="J1897" s="201">
        <v>17000</v>
      </c>
      <c r="K1897" s="201">
        <v>1020</v>
      </c>
      <c r="L1897" s="202">
        <v>6</v>
      </c>
      <c r="M1897" s="201">
        <v>796</v>
      </c>
      <c r="N1897" s="202">
        <v>78</v>
      </c>
      <c r="O1897" s="201">
        <v>122</v>
      </c>
      <c r="P1897" s="202">
        <v>12</v>
      </c>
      <c r="Q1897" s="201">
        <v>51</v>
      </c>
      <c r="R1897" s="202">
        <v>5</v>
      </c>
      <c r="S1897" s="201">
        <v>51</v>
      </c>
      <c r="T1897" s="202">
        <v>5</v>
      </c>
      <c r="U1897" s="203">
        <v>64</v>
      </c>
      <c r="V1897" s="203">
        <v>16</v>
      </c>
      <c r="W1897" s="199" t="s">
        <v>169</v>
      </c>
    </row>
    <row r="1898" spans="1:23" hidden="1" x14ac:dyDescent="0.25">
      <c r="A1898" s="199" t="s">
        <v>2036</v>
      </c>
      <c r="B1898" s="199"/>
      <c r="C1898" s="199" t="s">
        <v>202</v>
      </c>
      <c r="D1898" s="199" t="s">
        <v>203</v>
      </c>
      <c r="E1898" s="199"/>
      <c r="F1898" s="200">
        <v>32.284999999999997</v>
      </c>
      <c r="G1898" s="199"/>
      <c r="H1898" s="199" t="s">
        <v>171</v>
      </c>
      <c r="I1898" s="199" t="s">
        <v>257</v>
      </c>
      <c r="J1898" s="201">
        <v>17000</v>
      </c>
      <c r="K1898" s="201">
        <v>940</v>
      </c>
      <c r="L1898" s="202">
        <v>5.53</v>
      </c>
      <c r="M1898" s="201">
        <v>436</v>
      </c>
      <c r="N1898" s="202">
        <v>46.4</v>
      </c>
      <c r="O1898" s="201">
        <v>200</v>
      </c>
      <c r="P1898" s="202">
        <v>21.27</v>
      </c>
      <c r="Q1898" s="201">
        <v>176</v>
      </c>
      <c r="R1898" s="202">
        <v>18.75</v>
      </c>
      <c r="S1898" s="201">
        <v>128</v>
      </c>
      <c r="T1898" s="202">
        <v>13.57</v>
      </c>
      <c r="U1898" s="203">
        <v>104</v>
      </c>
      <c r="V1898" s="203">
        <v>15</v>
      </c>
      <c r="W1898" s="199" t="s">
        <v>179</v>
      </c>
    </row>
    <row r="1899" spans="1:23" x14ac:dyDescent="0.25">
      <c r="A1899" s="199" t="s">
        <v>362</v>
      </c>
      <c r="B1899" s="199"/>
      <c r="C1899" s="199" t="s">
        <v>359</v>
      </c>
      <c r="D1899" s="199" t="s">
        <v>360</v>
      </c>
      <c r="E1899" s="199" t="s">
        <v>166</v>
      </c>
      <c r="F1899" s="200">
        <v>14.077</v>
      </c>
      <c r="G1899" s="199"/>
      <c r="H1899" s="199" t="s">
        <v>167</v>
      </c>
      <c r="I1899" s="199" t="s">
        <v>1888</v>
      </c>
      <c r="J1899" s="201">
        <v>152000</v>
      </c>
      <c r="K1899" s="201">
        <v>6080</v>
      </c>
      <c r="L1899" s="202">
        <v>4</v>
      </c>
      <c r="M1899" s="201">
        <v>3715</v>
      </c>
      <c r="N1899" s="202">
        <v>61.1</v>
      </c>
      <c r="O1899" s="201">
        <v>730</v>
      </c>
      <c r="P1899" s="202">
        <v>12</v>
      </c>
      <c r="Q1899" s="201">
        <v>237</v>
      </c>
      <c r="R1899" s="202">
        <v>3.9</v>
      </c>
      <c r="S1899" s="201">
        <v>1398</v>
      </c>
      <c r="T1899" s="202">
        <v>23</v>
      </c>
      <c r="U1899" s="203">
        <v>714</v>
      </c>
      <c r="V1899" s="203">
        <v>78</v>
      </c>
      <c r="W1899" s="199" t="s">
        <v>169</v>
      </c>
    </row>
    <row r="1900" spans="1:23" hidden="1" x14ac:dyDescent="0.25">
      <c r="A1900" s="199" t="s">
        <v>1066</v>
      </c>
      <c r="B1900" s="199"/>
      <c r="C1900" s="199" t="s">
        <v>336</v>
      </c>
      <c r="D1900" s="199" t="s">
        <v>1072</v>
      </c>
      <c r="E1900" s="199" t="s">
        <v>166</v>
      </c>
      <c r="F1900" s="200">
        <v>11.587</v>
      </c>
      <c r="G1900" s="199"/>
      <c r="H1900" s="199" t="s">
        <v>167</v>
      </c>
      <c r="I1900" s="199" t="s">
        <v>1074</v>
      </c>
      <c r="J1900" s="201">
        <v>16900</v>
      </c>
      <c r="K1900" s="201">
        <v>1014</v>
      </c>
      <c r="L1900" s="202">
        <v>6</v>
      </c>
      <c r="M1900" s="201">
        <v>152</v>
      </c>
      <c r="N1900" s="202">
        <v>15</v>
      </c>
      <c r="O1900" s="201">
        <v>203</v>
      </c>
      <c r="P1900" s="202">
        <v>20</v>
      </c>
      <c r="Q1900" s="201">
        <v>81</v>
      </c>
      <c r="R1900" s="202">
        <v>8</v>
      </c>
      <c r="S1900" s="201">
        <v>578</v>
      </c>
      <c r="T1900" s="202">
        <v>57</v>
      </c>
      <c r="U1900" s="203">
        <v>235</v>
      </c>
      <c r="V1900" s="203">
        <v>1</v>
      </c>
      <c r="W1900" s="199" t="s">
        <v>179</v>
      </c>
    </row>
    <row r="1901" spans="1:23" hidden="1" x14ac:dyDescent="0.25">
      <c r="A1901" s="199" t="s">
        <v>1244</v>
      </c>
      <c r="B1901" s="199"/>
      <c r="C1901" s="199" t="s">
        <v>202</v>
      </c>
      <c r="D1901" s="199" t="s">
        <v>223</v>
      </c>
      <c r="E1901" s="199" t="s">
        <v>299</v>
      </c>
      <c r="F1901" s="200">
        <v>4.2640000000000002</v>
      </c>
      <c r="G1901" s="199"/>
      <c r="H1901" s="199" t="s">
        <v>171</v>
      </c>
      <c r="I1901" s="199" t="s">
        <v>1246</v>
      </c>
      <c r="J1901" s="201">
        <v>16900</v>
      </c>
      <c r="K1901" s="201">
        <v>845</v>
      </c>
      <c r="L1901" s="202">
        <v>5</v>
      </c>
      <c r="M1901" s="201">
        <v>676</v>
      </c>
      <c r="N1901" s="202">
        <v>80</v>
      </c>
      <c r="O1901" s="201">
        <v>68</v>
      </c>
      <c r="P1901" s="202">
        <v>8</v>
      </c>
      <c r="Q1901" s="201">
        <v>34</v>
      </c>
      <c r="R1901" s="202">
        <v>4</v>
      </c>
      <c r="S1901" s="201">
        <v>68</v>
      </c>
      <c r="T1901" s="202">
        <v>8</v>
      </c>
      <c r="U1901" s="203">
        <v>58</v>
      </c>
      <c r="V1901" s="203">
        <v>17</v>
      </c>
      <c r="W1901" s="199" t="s">
        <v>169</v>
      </c>
    </row>
    <row r="1902" spans="1:23" hidden="1" x14ac:dyDescent="0.25">
      <c r="A1902" s="199" t="s">
        <v>651</v>
      </c>
      <c r="B1902" s="199"/>
      <c r="C1902" s="199" t="s">
        <v>244</v>
      </c>
      <c r="D1902" s="199" t="s">
        <v>666</v>
      </c>
      <c r="E1902" s="199"/>
      <c r="F1902" s="200">
        <v>19.169</v>
      </c>
      <c r="G1902" s="199"/>
      <c r="H1902" s="199" t="s">
        <v>167</v>
      </c>
      <c r="I1902" s="199" t="s">
        <v>670</v>
      </c>
      <c r="J1902" s="201">
        <v>16800</v>
      </c>
      <c r="K1902" s="201">
        <v>1603</v>
      </c>
      <c r="L1902" s="202">
        <v>9.5399999999999991</v>
      </c>
      <c r="M1902" s="201">
        <v>258</v>
      </c>
      <c r="N1902" s="202">
        <v>16.07</v>
      </c>
      <c r="O1902" s="201">
        <v>49</v>
      </c>
      <c r="P1902" s="202">
        <v>3.05</v>
      </c>
      <c r="Q1902" s="201">
        <v>29</v>
      </c>
      <c r="R1902" s="202">
        <v>1.79</v>
      </c>
      <c r="S1902" s="201">
        <v>1268</v>
      </c>
      <c r="T1902" s="202">
        <v>79.09</v>
      </c>
      <c r="U1902" s="203">
        <v>455</v>
      </c>
      <c r="V1902" s="203">
        <v>5</v>
      </c>
      <c r="W1902" s="199" t="s">
        <v>179</v>
      </c>
    </row>
    <row r="1903" spans="1:23" hidden="1" x14ac:dyDescent="0.25">
      <c r="A1903" s="199" t="s">
        <v>1034</v>
      </c>
      <c r="B1903" s="199"/>
      <c r="C1903" s="199" t="s">
        <v>297</v>
      </c>
      <c r="D1903" s="199" t="s">
        <v>498</v>
      </c>
      <c r="E1903" s="199" t="s">
        <v>166</v>
      </c>
      <c r="F1903" s="200">
        <v>3.6269999999999998</v>
      </c>
      <c r="G1903" s="199"/>
      <c r="H1903" s="199" t="s">
        <v>167</v>
      </c>
      <c r="I1903" s="199" t="s">
        <v>994</v>
      </c>
      <c r="J1903" s="201">
        <v>16800</v>
      </c>
      <c r="K1903" s="201">
        <v>323</v>
      </c>
      <c r="L1903" s="202">
        <v>1.92</v>
      </c>
      <c r="M1903" s="201">
        <v>252</v>
      </c>
      <c r="N1903" s="202">
        <v>78.099999999999994</v>
      </c>
      <c r="O1903" s="201">
        <v>22</v>
      </c>
      <c r="P1903" s="202">
        <v>6.86</v>
      </c>
      <c r="Q1903" s="201">
        <v>5</v>
      </c>
      <c r="R1903" s="202">
        <v>1.47</v>
      </c>
      <c r="S1903" s="201">
        <v>44</v>
      </c>
      <c r="T1903" s="202">
        <v>13.56</v>
      </c>
      <c r="U1903" s="203">
        <v>27</v>
      </c>
      <c r="V1903" s="203">
        <v>20</v>
      </c>
      <c r="W1903" s="199" t="s">
        <v>169</v>
      </c>
    </row>
    <row r="1904" spans="1:23" hidden="1" x14ac:dyDescent="0.25">
      <c r="A1904" s="199" t="s">
        <v>1110</v>
      </c>
      <c r="B1904" s="199"/>
      <c r="C1904" s="199" t="s">
        <v>460</v>
      </c>
      <c r="D1904" s="199" t="s">
        <v>1090</v>
      </c>
      <c r="E1904" s="199"/>
      <c r="F1904" s="200">
        <v>75.447999999999993</v>
      </c>
      <c r="G1904" s="199"/>
      <c r="H1904" s="199" t="s">
        <v>171</v>
      </c>
      <c r="I1904" s="199" t="s">
        <v>1131</v>
      </c>
      <c r="J1904" s="201">
        <v>16800</v>
      </c>
      <c r="K1904" s="201">
        <v>672</v>
      </c>
      <c r="L1904" s="202">
        <v>4</v>
      </c>
      <c r="M1904" s="201">
        <v>395</v>
      </c>
      <c r="N1904" s="202">
        <v>58.8</v>
      </c>
      <c r="O1904" s="201">
        <v>62</v>
      </c>
      <c r="P1904" s="202">
        <v>9.1999999999999993</v>
      </c>
      <c r="Q1904" s="201">
        <v>13</v>
      </c>
      <c r="R1904" s="202">
        <v>2</v>
      </c>
      <c r="S1904" s="201">
        <v>202</v>
      </c>
      <c r="T1904" s="202">
        <v>30</v>
      </c>
      <c r="U1904" s="203">
        <v>91</v>
      </c>
      <c r="V1904" s="203">
        <v>83</v>
      </c>
      <c r="W1904" s="199" t="s">
        <v>169</v>
      </c>
    </row>
    <row r="1905" spans="1:23" hidden="1" x14ac:dyDescent="0.25">
      <c r="A1905" s="199" t="s">
        <v>1226</v>
      </c>
      <c r="B1905" s="199"/>
      <c r="C1905" s="199" t="s">
        <v>428</v>
      </c>
      <c r="D1905" s="199" t="s">
        <v>1025</v>
      </c>
      <c r="E1905" s="199"/>
      <c r="F1905" s="200">
        <v>18.163</v>
      </c>
      <c r="G1905" s="199"/>
      <c r="H1905" s="199" t="s">
        <v>171</v>
      </c>
      <c r="I1905" s="199" t="s">
        <v>1229</v>
      </c>
      <c r="J1905" s="201">
        <v>16800</v>
      </c>
      <c r="K1905" s="201">
        <v>2428</v>
      </c>
      <c r="L1905" s="202">
        <v>14.45</v>
      </c>
      <c r="M1905" s="201">
        <v>1240</v>
      </c>
      <c r="N1905" s="202">
        <v>51.07</v>
      </c>
      <c r="O1905" s="201">
        <v>263</v>
      </c>
      <c r="P1905" s="202">
        <v>10.82</v>
      </c>
      <c r="Q1905" s="201">
        <v>177</v>
      </c>
      <c r="R1905" s="202">
        <v>7.27</v>
      </c>
      <c r="S1905" s="201">
        <v>749</v>
      </c>
      <c r="T1905" s="202">
        <v>30.84</v>
      </c>
      <c r="U1905" s="203">
        <v>352</v>
      </c>
      <c r="V1905" s="203">
        <v>21</v>
      </c>
      <c r="W1905" s="199" t="s">
        <v>179</v>
      </c>
    </row>
    <row r="1906" spans="1:23" hidden="1" x14ac:dyDescent="0.25">
      <c r="A1906" s="199" t="s">
        <v>1626</v>
      </c>
      <c r="B1906" s="199"/>
      <c r="C1906" s="199" t="s">
        <v>202</v>
      </c>
      <c r="D1906" s="199" t="s">
        <v>223</v>
      </c>
      <c r="E1906" s="199" t="s">
        <v>166</v>
      </c>
      <c r="F1906" s="200">
        <v>32.015000000000001</v>
      </c>
      <c r="G1906" s="199"/>
      <c r="H1906" s="199" t="s">
        <v>171</v>
      </c>
      <c r="I1906" s="199" t="s">
        <v>1680</v>
      </c>
      <c r="J1906" s="201">
        <v>16800</v>
      </c>
      <c r="K1906" s="201">
        <v>2352</v>
      </c>
      <c r="L1906" s="202">
        <v>14</v>
      </c>
      <c r="M1906" s="201">
        <v>729</v>
      </c>
      <c r="N1906" s="202">
        <v>31</v>
      </c>
      <c r="O1906" s="201">
        <v>68</v>
      </c>
      <c r="P1906" s="202">
        <v>2.91</v>
      </c>
      <c r="Q1906" s="201">
        <v>33</v>
      </c>
      <c r="R1906" s="202">
        <v>1.42</v>
      </c>
      <c r="S1906" s="201">
        <v>1521</v>
      </c>
      <c r="T1906" s="202">
        <v>64.67</v>
      </c>
      <c r="U1906" s="203">
        <v>561</v>
      </c>
      <c r="V1906" s="203">
        <v>18</v>
      </c>
      <c r="W1906" s="199" t="s">
        <v>169</v>
      </c>
    </row>
    <row r="1907" spans="1:23" hidden="1" x14ac:dyDescent="0.25">
      <c r="A1907" s="199" t="s">
        <v>1940</v>
      </c>
      <c r="B1907" s="199"/>
      <c r="C1907" s="199" t="s">
        <v>202</v>
      </c>
      <c r="D1907" s="199" t="s">
        <v>203</v>
      </c>
      <c r="E1907" s="199" t="s">
        <v>166</v>
      </c>
      <c r="F1907" s="200">
        <v>9.1</v>
      </c>
      <c r="G1907" s="199"/>
      <c r="H1907" s="199" t="s">
        <v>167</v>
      </c>
      <c r="I1907" s="199" t="s">
        <v>1944</v>
      </c>
      <c r="J1907" s="201">
        <v>16800</v>
      </c>
      <c r="K1907" s="201">
        <v>3360</v>
      </c>
      <c r="L1907" s="202">
        <v>20</v>
      </c>
      <c r="M1907" s="201">
        <v>1310</v>
      </c>
      <c r="N1907" s="202">
        <v>39</v>
      </c>
      <c r="O1907" s="201">
        <v>470</v>
      </c>
      <c r="P1907" s="202">
        <v>14</v>
      </c>
      <c r="Q1907" s="201">
        <v>806</v>
      </c>
      <c r="R1907" s="202">
        <v>24</v>
      </c>
      <c r="S1907" s="201">
        <v>773</v>
      </c>
      <c r="T1907" s="202">
        <v>23</v>
      </c>
      <c r="U1907" s="203">
        <v>474</v>
      </c>
      <c r="V1907" s="203">
        <v>18</v>
      </c>
      <c r="W1907" s="199" t="s">
        <v>169</v>
      </c>
    </row>
    <row r="1908" spans="1:23" hidden="1" x14ac:dyDescent="0.25">
      <c r="A1908" s="199" t="s">
        <v>362</v>
      </c>
      <c r="B1908" s="199"/>
      <c r="C1908" s="199" t="s">
        <v>297</v>
      </c>
      <c r="D1908" s="199" t="s">
        <v>309</v>
      </c>
      <c r="E1908" s="199" t="s">
        <v>166</v>
      </c>
      <c r="F1908" s="200">
        <v>31.178000000000001</v>
      </c>
      <c r="G1908" s="199"/>
      <c r="H1908" s="199" t="s">
        <v>167</v>
      </c>
      <c r="I1908" s="199" t="s">
        <v>547</v>
      </c>
      <c r="J1908" s="201">
        <v>16700</v>
      </c>
      <c r="K1908" s="201">
        <v>5663</v>
      </c>
      <c r="L1908" s="202">
        <v>33.909999999999997</v>
      </c>
      <c r="M1908" s="201">
        <v>852</v>
      </c>
      <c r="N1908" s="202">
        <v>15.05</v>
      </c>
      <c r="O1908" s="201">
        <v>179</v>
      </c>
      <c r="P1908" s="202">
        <v>3.16</v>
      </c>
      <c r="Q1908" s="201">
        <v>45</v>
      </c>
      <c r="R1908" s="202">
        <v>0.79</v>
      </c>
      <c r="S1908" s="201">
        <v>4587</v>
      </c>
      <c r="T1908" s="202">
        <v>81</v>
      </c>
      <c r="U1908" s="203">
        <v>1635</v>
      </c>
      <c r="V1908" s="203">
        <v>20</v>
      </c>
      <c r="W1908" s="199" t="s">
        <v>169</v>
      </c>
    </row>
    <row r="1909" spans="1:23" hidden="1" x14ac:dyDescent="0.25">
      <c r="A1909" s="199" t="s">
        <v>772</v>
      </c>
      <c r="B1909" s="199"/>
      <c r="C1909" s="199" t="s">
        <v>460</v>
      </c>
      <c r="D1909" s="199" t="s">
        <v>797</v>
      </c>
      <c r="E1909" s="199" t="s">
        <v>166</v>
      </c>
      <c r="F1909" s="200">
        <v>17.398</v>
      </c>
      <c r="G1909" s="199"/>
      <c r="H1909" s="199" t="s">
        <v>171</v>
      </c>
      <c r="I1909" s="199" t="s">
        <v>801</v>
      </c>
      <c r="J1909" s="201">
        <v>16700</v>
      </c>
      <c r="K1909" s="201">
        <v>885</v>
      </c>
      <c r="L1909" s="202">
        <v>5.3</v>
      </c>
      <c r="M1909" s="201">
        <v>464</v>
      </c>
      <c r="N1909" s="202">
        <v>52.4</v>
      </c>
      <c r="O1909" s="201">
        <v>135</v>
      </c>
      <c r="P1909" s="202">
        <v>15.2</v>
      </c>
      <c r="Q1909" s="201">
        <v>12</v>
      </c>
      <c r="R1909" s="202">
        <v>1.3</v>
      </c>
      <c r="S1909" s="201">
        <v>275</v>
      </c>
      <c r="T1909" s="202">
        <v>31.1</v>
      </c>
      <c r="U1909" s="203">
        <v>125</v>
      </c>
      <c r="V1909" s="203">
        <v>86</v>
      </c>
      <c r="W1909" s="199" t="s">
        <v>179</v>
      </c>
    </row>
    <row r="1910" spans="1:23" hidden="1" x14ac:dyDescent="0.25">
      <c r="A1910" s="199" t="s">
        <v>2004</v>
      </c>
      <c r="B1910" s="199"/>
      <c r="C1910" s="199" t="s">
        <v>176</v>
      </c>
      <c r="D1910" s="199" t="s">
        <v>196</v>
      </c>
      <c r="E1910" s="199"/>
      <c r="F1910" s="200">
        <v>16.577000000000002</v>
      </c>
      <c r="G1910" s="199"/>
      <c r="H1910" s="199" t="s">
        <v>171</v>
      </c>
      <c r="I1910" s="199" t="s">
        <v>2008</v>
      </c>
      <c r="J1910" s="201">
        <v>16700</v>
      </c>
      <c r="K1910" s="201">
        <v>366</v>
      </c>
      <c r="L1910" s="202">
        <v>2.19</v>
      </c>
      <c r="M1910" s="201">
        <v>140</v>
      </c>
      <c r="N1910" s="202">
        <v>38.18</v>
      </c>
      <c r="O1910" s="201">
        <v>60</v>
      </c>
      <c r="P1910" s="202">
        <v>16.309999999999999</v>
      </c>
      <c r="Q1910" s="201">
        <v>22</v>
      </c>
      <c r="R1910" s="202">
        <v>6.14</v>
      </c>
      <c r="S1910" s="201">
        <v>144</v>
      </c>
      <c r="T1910" s="202">
        <v>39.369999999999997</v>
      </c>
      <c r="U1910" s="203">
        <v>63</v>
      </c>
      <c r="V1910" s="203">
        <v>3</v>
      </c>
      <c r="W1910" s="199" t="s">
        <v>179</v>
      </c>
    </row>
    <row r="1911" spans="1:23" hidden="1" x14ac:dyDescent="0.25">
      <c r="A1911" s="199" t="s">
        <v>163</v>
      </c>
      <c r="B1911" s="199"/>
      <c r="C1911" s="199" t="s">
        <v>202</v>
      </c>
      <c r="D1911" s="199" t="s">
        <v>203</v>
      </c>
      <c r="E1911" s="199" t="s">
        <v>208</v>
      </c>
      <c r="F1911" s="200">
        <v>36.189</v>
      </c>
      <c r="G1911" s="199"/>
      <c r="H1911" s="199" t="s">
        <v>171</v>
      </c>
      <c r="I1911" s="199" t="s">
        <v>210</v>
      </c>
      <c r="J1911" s="201">
        <v>16600</v>
      </c>
      <c r="K1911" s="201">
        <v>1826</v>
      </c>
      <c r="L1911" s="202">
        <v>11</v>
      </c>
      <c r="M1911" s="201">
        <v>866</v>
      </c>
      <c r="N1911" s="202">
        <v>47.44</v>
      </c>
      <c r="O1911" s="201">
        <v>274</v>
      </c>
      <c r="P1911" s="202">
        <v>15</v>
      </c>
      <c r="Q1911" s="201">
        <v>146</v>
      </c>
      <c r="R1911" s="202">
        <v>8</v>
      </c>
      <c r="S1911" s="201">
        <v>540</v>
      </c>
      <c r="T1911" s="202">
        <v>29.56</v>
      </c>
      <c r="U1911" s="203">
        <v>263</v>
      </c>
      <c r="V1911" s="203">
        <v>18</v>
      </c>
      <c r="W1911" s="199" t="s">
        <v>169</v>
      </c>
    </row>
    <row r="1912" spans="1:23" hidden="1" x14ac:dyDescent="0.25">
      <c r="A1912" s="199" t="s">
        <v>362</v>
      </c>
      <c r="B1912" s="199"/>
      <c r="C1912" s="199" t="s">
        <v>297</v>
      </c>
      <c r="D1912" s="199" t="s">
        <v>309</v>
      </c>
      <c r="E1912" s="199" t="s">
        <v>166</v>
      </c>
      <c r="F1912" s="200">
        <v>22.998999999999999</v>
      </c>
      <c r="G1912" s="199"/>
      <c r="H1912" s="199" t="s">
        <v>167</v>
      </c>
      <c r="I1912" s="199" t="s">
        <v>546</v>
      </c>
      <c r="J1912" s="201">
        <v>16600</v>
      </c>
      <c r="K1912" s="201">
        <v>5629</v>
      </c>
      <c r="L1912" s="202">
        <v>33.909999999999997</v>
      </c>
      <c r="M1912" s="201">
        <v>847</v>
      </c>
      <c r="N1912" s="202">
        <v>15.05</v>
      </c>
      <c r="O1912" s="201">
        <v>178</v>
      </c>
      <c r="P1912" s="202">
        <v>3.16</v>
      </c>
      <c r="Q1912" s="201">
        <v>45</v>
      </c>
      <c r="R1912" s="202">
        <v>0.8</v>
      </c>
      <c r="S1912" s="201">
        <v>4559</v>
      </c>
      <c r="T1912" s="202">
        <v>80.989999999999995</v>
      </c>
      <c r="U1912" s="203">
        <v>1625</v>
      </c>
      <c r="V1912" s="203">
        <v>20</v>
      </c>
      <c r="W1912" s="199" t="s">
        <v>169</v>
      </c>
    </row>
    <row r="1913" spans="1:23" x14ac:dyDescent="0.25">
      <c r="A1913" s="199" t="s">
        <v>362</v>
      </c>
      <c r="B1913" s="199"/>
      <c r="C1913" s="199" t="s">
        <v>359</v>
      </c>
      <c r="D1913" s="199" t="s">
        <v>360</v>
      </c>
      <c r="E1913" s="199" t="s">
        <v>166</v>
      </c>
      <c r="F1913" s="200">
        <v>14.077</v>
      </c>
      <c r="G1913" s="199"/>
      <c r="H1913" s="199" t="s">
        <v>171</v>
      </c>
      <c r="I1913" s="199" t="s">
        <v>1888</v>
      </c>
      <c r="J1913" s="201">
        <v>150000</v>
      </c>
      <c r="K1913" s="201">
        <v>6150</v>
      </c>
      <c r="L1913" s="202">
        <v>4.0999999999999996</v>
      </c>
      <c r="M1913" s="201">
        <v>3462</v>
      </c>
      <c r="N1913" s="202">
        <v>56.3</v>
      </c>
      <c r="O1913" s="201">
        <v>886</v>
      </c>
      <c r="P1913" s="202">
        <v>14.4</v>
      </c>
      <c r="Q1913" s="201">
        <v>283</v>
      </c>
      <c r="R1913" s="202">
        <v>4.5999999999999996</v>
      </c>
      <c r="S1913" s="201">
        <v>1519</v>
      </c>
      <c r="T1913" s="202">
        <v>24.7</v>
      </c>
      <c r="U1913" s="203">
        <v>768</v>
      </c>
      <c r="V1913" s="203">
        <v>85</v>
      </c>
      <c r="W1913" s="199" t="s">
        <v>169</v>
      </c>
    </row>
    <row r="1914" spans="1:23" x14ac:dyDescent="0.25">
      <c r="A1914" s="199" t="s">
        <v>702</v>
      </c>
      <c r="B1914" s="199"/>
      <c r="C1914" s="199" t="s">
        <v>359</v>
      </c>
      <c r="D1914" s="199" t="s">
        <v>360</v>
      </c>
      <c r="E1914" s="199"/>
      <c r="F1914" s="200">
        <v>3.742</v>
      </c>
      <c r="G1914" s="199"/>
      <c r="H1914" s="199" t="s">
        <v>171</v>
      </c>
      <c r="I1914" s="6" t="s">
        <v>2081</v>
      </c>
      <c r="J1914" s="201">
        <v>113000</v>
      </c>
      <c r="K1914" s="201">
        <v>3390</v>
      </c>
      <c r="L1914" s="202">
        <v>3</v>
      </c>
      <c r="M1914" s="201">
        <v>2454</v>
      </c>
      <c r="N1914" s="202">
        <v>72.400000000000006</v>
      </c>
      <c r="O1914" s="201">
        <v>420</v>
      </c>
      <c r="P1914" s="202">
        <v>12.4</v>
      </c>
      <c r="Q1914" s="201">
        <v>71</v>
      </c>
      <c r="R1914" s="202">
        <v>2.1</v>
      </c>
      <c r="S1914" s="201">
        <v>444</v>
      </c>
      <c r="T1914" s="202">
        <v>13.1</v>
      </c>
      <c r="U1914" s="203">
        <v>288</v>
      </c>
      <c r="V1914" s="203">
        <v>86</v>
      </c>
      <c r="W1914" s="199" t="s">
        <v>169</v>
      </c>
    </row>
    <row r="1915" spans="1:23" x14ac:dyDescent="0.25">
      <c r="A1915" s="199" t="s">
        <v>1804</v>
      </c>
      <c r="B1915" s="199"/>
      <c r="C1915" s="199" t="s">
        <v>359</v>
      </c>
      <c r="D1915" s="199" t="s">
        <v>568</v>
      </c>
      <c r="E1915" s="199" t="s">
        <v>166</v>
      </c>
      <c r="F1915" s="200">
        <v>12.874000000000001</v>
      </c>
      <c r="G1915" s="199"/>
      <c r="H1915" s="199" t="s">
        <v>167</v>
      </c>
      <c r="I1915" s="199" t="s">
        <v>1807</v>
      </c>
      <c r="J1915" s="201">
        <v>16600</v>
      </c>
      <c r="K1915" s="201">
        <v>5918</v>
      </c>
      <c r="L1915" s="202">
        <v>35.65</v>
      </c>
      <c r="M1915" s="201">
        <v>3282</v>
      </c>
      <c r="N1915" s="202">
        <v>55.45</v>
      </c>
      <c r="O1915" s="201">
        <v>172</v>
      </c>
      <c r="P1915" s="202">
        <v>2.9</v>
      </c>
      <c r="Q1915" s="201">
        <v>111</v>
      </c>
      <c r="R1915" s="202">
        <v>1.88</v>
      </c>
      <c r="S1915" s="201">
        <v>2354</v>
      </c>
      <c r="T1915" s="202">
        <v>39.770000000000003</v>
      </c>
      <c r="U1915" s="203">
        <v>959</v>
      </c>
      <c r="V1915" s="203">
        <v>20</v>
      </c>
      <c r="W1915" s="199" t="s">
        <v>179</v>
      </c>
    </row>
    <row r="1916" spans="1:23" hidden="1" x14ac:dyDescent="0.25">
      <c r="A1916" s="199" t="s">
        <v>1923</v>
      </c>
      <c r="B1916" s="199"/>
      <c r="C1916" s="199" t="s">
        <v>336</v>
      </c>
      <c r="D1916" s="199" t="s">
        <v>337</v>
      </c>
      <c r="E1916" s="199" t="s">
        <v>166</v>
      </c>
      <c r="F1916" s="200">
        <v>5.86</v>
      </c>
      <c r="G1916" s="199"/>
      <c r="H1916" s="199" t="s">
        <v>167</v>
      </c>
      <c r="I1916" s="199" t="s">
        <v>1924</v>
      </c>
      <c r="J1916" s="201">
        <v>16600</v>
      </c>
      <c r="K1916" s="201">
        <v>2639</v>
      </c>
      <c r="L1916" s="202">
        <v>15.9</v>
      </c>
      <c r="M1916" s="201">
        <v>588</v>
      </c>
      <c r="N1916" s="202">
        <v>22.3</v>
      </c>
      <c r="O1916" s="201">
        <v>435</v>
      </c>
      <c r="P1916" s="202">
        <v>16.5</v>
      </c>
      <c r="Q1916" s="201">
        <v>29</v>
      </c>
      <c r="R1916" s="202">
        <v>1.1000000000000001</v>
      </c>
      <c r="S1916" s="201">
        <v>1586</v>
      </c>
      <c r="T1916" s="202">
        <v>60.1</v>
      </c>
      <c r="U1916" s="203">
        <v>612</v>
      </c>
      <c r="V1916" s="203">
        <v>93</v>
      </c>
      <c r="W1916" s="199" t="s">
        <v>169</v>
      </c>
    </row>
    <row r="1917" spans="1:23" hidden="1" x14ac:dyDescent="0.25">
      <c r="A1917" s="199" t="s">
        <v>163</v>
      </c>
      <c r="B1917" s="199"/>
      <c r="C1917" s="199" t="s">
        <v>202</v>
      </c>
      <c r="D1917" s="199" t="s">
        <v>203</v>
      </c>
      <c r="E1917" s="199" t="s">
        <v>208</v>
      </c>
      <c r="F1917" s="200">
        <v>29.890999999999998</v>
      </c>
      <c r="G1917" s="199"/>
      <c r="H1917" s="199" t="s">
        <v>167</v>
      </c>
      <c r="I1917" s="199" t="s">
        <v>209</v>
      </c>
      <c r="J1917" s="201">
        <v>16500</v>
      </c>
      <c r="K1917" s="201">
        <v>1815</v>
      </c>
      <c r="L1917" s="202">
        <v>11</v>
      </c>
      <c r="M1917" s="201">
        <v>980</v>
      </c>
      <c r="N1917" s="202">
        <v>54</v>
      </c>
      <c r="O1917" s="201">
        <v>254</v>
      </c>
      <c r="P1917" s="202">
        <v>14</v>
      </c>
      <c r="Q1917" s="201">
        <v>145</v>
      </c>
      <c r="R1917" s="202">
        <v>8</v>
      </c>
      <c r="S1917" s="201">
        <v>436</v>
      </c>
      <c r="T1917" s="202">
        <v>24</v>
      </c>
      <c r="U1917" s="203">
        <v>229</v>
      </c>
      <c r="V1917" s="203">
        <v>18</v>
      </c>
      <c r="W1917" s="199" t="s">
        <v>169</v>
      </c>
    </row>
    <row r="1918" spans="1:23" hidden="1" x14ac:dyDescent="0.25">
      <c r="A1918" s="199" t="s">
        <v>651</v>
      </c>
      <c r="B1918" s="199"/>
      <c r="C1918" s="199" t="s">
        <v>460</v>
      </c>
      <c r="D1918" s="199" t="s">
        <v>461</v>
      </c>
      <c r="E1918" s="199"/>
      <c r="F1918" s="200">
        <v>0.57099999999999995</v>
      </c>
      <c r="G1918" s="199"/>
      <c r="H1918" s="199" t="s">
        <v>167</v>
      </c>
      <c r="I1918" s="199" t="s">
        <v>673</v>
      </c>
      <c r="J1918" s="201">
        <v>16500</v>
      </c>
      <c r="K1918" s="201">
        <v>2393</v>
      </c>
      <c r="L1918" s="202">
        <v>14.5</v>
      </c>
      <c r="M1918" s="201">
        <v>345</v>
      </c>
      <c r="N1918" s="202">
        <v>14.4</v>
      </c>
      <c r="O1918" s="201">
        <v>491</v>
      </c>
      <c r="P1918" s="202">
        <v>20.5</v>
      </c>
      <c r="Q1918" s="201">
        <v>81</v>
      </c>
      <c r="R1918" s="202">
        <v>3.4</v>
      </c>
      <c r="S1918" s="201">
        <v>1476</v>
      </c>
      <c r="T1918" s="202">
        <v>61.7</v>
      </c>
      <c r="U1918" s="203">
        <v>578</v>
      </c>
      <c r="V1918" s="203">
        <v>95</v>
      </c>
      <c r="W1918" s="199" t="s">
        <v>179</v>
      </c>
    </row>
    <row r="1919" spans="1:23" hidden="1" x14ac:dyDescent="0.25">
      <c r="A1919" s="199" t="s">
        <v>1626</v>
      </c>
      <c r="B1919" s="199"/>
      <c r="C1919" s="199" t="s">
        <v>202</v>
      </c>
      <c r="D1919" s="199" t="s">
        <v>223</v>
      </c>
      <c r="E1919" s="199" t="s">
        <v>166</v>
      </c>
      <c r="F1919" s="200">
        <v>9.6669999999999998</v>
      </c>
      <c r="G1919" s="199"/>
      <c r="H1919" s="199" t="s">
        <v>167</v>
      </c>
      <c r="I1919" s="199" t="s">
        <v>1679</v>
      </c>
      <c r="J1919" s="201">
        <v>16500</v>
      </c>
      <c r="K1919" s="201">
        <v>2640</v>
      </c>
      <c r="L1919" s="202">
        <v>16</v>
      </c>
      <c r="M1919" s="201">
        <v>871</v>
      </c>
      <c r="N1919" s="202">
        <v>33</v>
      </c>
      <c r="O1919" s="201">
        <v>77</v>
      </c>
      <c r="P1919" s="202">
        <v>2.91</v>
      </c>
      <c r="Q1919" s="201">
        <v>37</v>
      </c>
      <c r="R1919" s="202">
        <v>1.42</v>
      </c>
      <c r="S1919" s="201">
        <v>1654</v>
      </c>
      <c r="T1919" s="202">
        <v>62.67</v>
      </c>
      <c r="U1919" s="203">
        <v>614</v>
      </c>
      <c r="V1919" s="203">
        <v>18</v>
      </c>
      <c r="W1919" s="199" t="s">
        <v>169</v>
      </c>
    </row>
    <row r="1920" spans="1:23" hidden="1" x14ac:dyDescent="0.25">
      <c r="A1920" s="199" t="s">
        <v>1872</v>
      </c>
      <c r="B1920" s="199"/>
      <c r="C1920" s="199" t="s">
        <v>244</v>
      </c>
      <c r="D1920" s="199" t="s">
        <v>264</v>
      </c>
      <c r="E1920" s="199"/>
      <c r="F1920" s="200">
        <v>6.6920000000000002</v>
      </c>
      <c r="G1920" s="199"/>
      <c r="H1920" s="199" t="s">
        <v>171</v>
      </c>
      <c r="I1920" s="199" t="s">
        <v>1874</v>
      </c>
      <c r="J1920" s="201">
        <v>16500</v>
      </c>
      <c r="K1920" s="201">
        <v>756</v>
      </c>
      <c r="L1920" s="202">
        <v>4.58</v>
      </c>
      <c r="M1920" s="201">
        <v>295</v>
      </c>
      <c r="N1920" s="202">
        <v>39.03</v>
      </c>
      <c r="O1920" s="201">
        <v>86</v>
      </c>
      <c r="P1920" s="202">
        <v>11.43</v>
      </c>
      <c r="Q1920" s="201">
        <v>42</v>
      </c>
      <c r="R1920" s="202">
        <v>5.52</v>
      </c>
      <c r="S1920" s="201">
        <v>333</v>
      </c>
      <c r="T1920" s="202">
        <v>44.02</v>
      </c>
      <c r="U1920" s="203">
        <v>139</v>
      </c>
      <c r="V1920" s="203">
        <v>2</v>
      </c>
      <c r="W1920" s="199" t="s">
        <v>179</v>
      </c>
    </row>
    <row r="1921" spans="1:23" hidden="1" x14ac:dyDescent="0.25">
      <c r="A1921" s="199" t="s">
        <v>2201</v>
      </c>
      <c r="B1921" s="199"/>
      <c r="C1921" s="199" t="s">
        <v>428</v>
      </c>
      <c r="D1921" s="199" t="s">
        <v>1025</v>
      </c>
      <c r="E1921" s="199" t="s">
        <v>166</v>
      </c>
      <c r="F1921" s="200">
        <v>3.835</v>
      </c>
      <c r="G1921" s="199" t="s">
        <v>166</v>
      </c>
      <c r="H1921" s="199" t="s">
        <v>171</v>
      </c>
      <c r="I1921" s="199" t="s">
        <v>790</v>
      </c>
      <c r="J1921" s="201">
        <v>16500</v>
      </c>
      <c r="K1921" s="201">
        <v>1556</v>
      </c>
      <c r="L1921" s="202">
        <v>9.43</v>
      </c>
      <c r="M1921" s="201">
        <v>784</v>
      </c>
      <c r="N1921" s="202">
        <v>50.38</v>
      </c>
      <c r="O1921" s="201">
        <v>108</v>
      </c>
      <c r="P1921" s="202">
        <v>6.92</v>
      </c>
      <c r="Q1921" s="201">
        <v>54</v>
      </c>
      <c r="R1921" s="202">
        <v>3.49</v>
      </c>
      <c r="S1921" s="201">
        <v>610</v>
      </c>
      <c r="T1921" s="202">
        <v>39.21</v>
      </c>
      <c r="U1921" s="203">
        <v>256</v>
      </c>
      <c r="V1921" s="203">
        <v>21</v>
      </c>
      <c r="W1921" s="199" t="s">
        <v>169</v>
      </c>
    </row>
    <row r="1922" spans="1:23" hidden="1" x14ac:dyDescent="0.25">
      <c r="A1922" s="199" t="s">
        <v>326</v>
      </c>
      <c r="B1922" s="199"/>
      <c r="C1922" s="199" t="s">
        <v>336</v>
      </c>
      <c r="D1922" s="199" t="s">
        <v>337</v>
      </c>
      <c r="E1922" s="199" t="s">
        <v>234</v>
      </c>
      <c r="F1922" s="200">
        <v>14.023</v>
      </c>
      <c r="G1922" s="199"/>
      <c r="H1922" s="199" t="s">
        <v>171</v>
      </c>
      <c r="I1922" s="199" t="s">
        <v>341</v>
      </c>
      <c r="J1922" s="201">
        <v>16400</v>
      </c>
      <c r="K1922" s="201">
        <v>2163</v>
      </c>
      <c r="L1922" s="202">
        <v>13.19</v>
      </c>
      <c r="M1922" s="201">
        <v>381</v>
      </c>
      <c r="N1922" s="202">
        <v>17.600000000000001</v>
      </c>
      <c r="O1922" s="201">
        <v>441</v>
      </c>
      <c r="P1922" s="202">
        <v>20.399999999999999</v>
      </c>
      <c r="Q1922" s="201">
        <v>52</v>
      </c>
      <c r="R1922" s="202">
        <v>2.4</v>
      </c>
      <c r="S1922" s="201">
        <v>1289</v>
      </c>
      <c r="T1922" s="202">
        <v>59.6</v>
      </c>
      <c r="U1922" s="203">
        <v>506</v>
      </c>
      <c r="V1922" s="203">
        <v>96</v>
      </c>
      <c r="W1922" s="199" t="s">
        <v>179</v>
      </c>
    </row>
    <row r="1923" spans="1:23" hidden="1" x14ac:dyDescent="0.25">
      <c r="A1923" s="199" t="s">
        <v>362</v>
      </c>
      <c r="B1923" s="199"/>
      <c r="C1923" s="199" t="s">
        <v>297</v>
      </c>
      <c r="D1923" s="199" t="s">
        <v>309</v>
      </c>
      <c r="E1923" s="199" t="s">
        <v>166</v>
      </c>
      <c r="F1923" s="200">
        <v>19.07</v>
      </c>
      <c r="G1923" s="199"/>
      <c r="H1923" s="199" t="s">
        <v>167</v>
      </c>
      <c r="I1923" s="199" t="s">
        <v>544</v>
      </c>
      <c r="J1923" s="201">
        <v>16400</v>
      </c>
      <c r="K1923" s="201">
        <v>6357</v>
      </c>
      <c r="L1923" s="202">
        <v>38.76</v>
      </c>
      <c r="M1923" s="201">
        <v>1277</v>
      </c>
      <c r="N1923" s="202">
        <v>20.09</v>
      </c>
      <c r="O1923" s="201">
        <v>209</v>
      </c>
      <c r="P1923" s="202">
        <v>3.29</v>
      </c>
      <c r="Q1923" s="201">
        <v>68</v>
      </c>
      <c r="R1923" s="202">
        <v>1.07</v>
      </c>
      <c r="S1923" s="201">
        <v>4802</v>
      </c>
      <c r="T1923" s="202">
        <v>75.540000000000006</v>
      </c>
      <c r="U1923" s="203">
        <v>1731</v>
      </c>
      <c r="V1923" s="203">
        <v>20</v>
      </c>
      <c r="W1923" s="199" t="s">
        <v>169</v>
      </c>
    </row>
    <row r="1924" spans="1:23" x14ac:dyDescent="0.25">
      <c r="A1924" s="199" t="s">
        <v>374</v>
      </c>
      <c r="B1924" s="199"/>
      <c r="C1924" s="199" t="s">
        <v>359</v>
      </c>
      <c r="D1924" s="199" t="s">
        <v>568</v>
      </c>
      <c r="E1924" s="199" t="s">
        <v>166</v>
      </c>
      <c r="F1924" s="200">
        <v>29.933</v>
      </c>
      <c r="G1924" s="199"/>
      <c r="H1924" s="199" t="s">
        <v>171</v>
      </c>
      <c r="I1924" s="199" t="s">
        <v>589</v>
      </c>
      <c r="J1924" s="201">
        <v>16400</v>
      </c>
      <c r="K1924" s="201">
        <v>2663</v>
      </c>
      <c r="L1924" s="202">
        <v>16.239999999999998</v>
      </c>
      <c r="M1924" s="201">
        <v>789</v>
      </c>
      <c r="N1924" s="202">
        <v>29.63</v>
      </c>
      <c r="O1924" s="201">
        <v>123</v>
      </c>
      <c r="P1924" s="202">
        <v>4.63</v>
      </c>
      <c r="Q1924" s="201">
        <v>49</v>
      </c>
      <c r="R1924" s="202">
        <v>1.85</v>
      </c>
      <c r="S1924" s="201">
        <v>1701</v>
      </c>
      <c r="T1924" s="202">
        <v>63.89</v>
      </c>
      <c r="U1924" s="203">
        <v>633</v>
      </c>
      <c r="V1924" s="203">
        <v>5</v>
      </c>
      <c r="W1924" s="199" t="s">
        <v>169</v>
      </c>
    </row>
    <row r="1925" spans="1:23" hidden="1" x14ac:dyDescent="0.25">
      <c r="A1925" s="199" t="s">
        <v>752</v>
      </c>
      <c r="B1925" s="199"/>
      <c r="C1925" s="199" t="s">
        <v>293</v>
      </c>
      <c r="D1925" s="199" t="s">
        <v>294</v>
      </c>
      <c r="E1925" s="199"/>
      <c r="F1925" s="200">
        <v>53.917000000000002</v>
      </c>
      <c r="G1925" s="199"/>
      <c r="H1925" s="199" t="s">
        <v>171</v>
      </c>
      <c r="I1925" s="199" t="s">
        <v>765</v>
      </c>
      <c r="J1925" s="201">
        <v>16400</v>
      </c>
      <c r="K1925" s="201">
        <v>1804</v>
      </c>
      <c r="L1925" s="202">
        <v>11</v>
      </c>
      <c r="M1925" s="201">
        <v>1371</v>
      </c>
      <c r="N1925" s="202">
        <v>76</v>
      </c>
      <c r="O1925" s="201">
        <v>72</v>
      </c>
      <c r="P1925" s="202">
        <v>4</v>
      </c>
      <c r="Q1925" s="201">
        <v>54</v>
      </c>
      <c r="R1925" s="202">
        <v>3</v>
      </c>
      <c r="S1925" s="201">
        <v>307</v>
      </c>
      <c r="T1925" s="202">
        <v>17</v>
      </c>
      <c r="U1925" s="203">
        <v>168</v>
      </c>
      <c r="V1925" s="203">
        <v>88</v>
      </c>
      <c r="W1925" s="199" t="s">
        <v>169</v>
      </c>
    </row>
    <row r="1926" spans="1:23" hidden="1" x14ac:dyDescent="0.25">
      <c r="A1926" s="199" t="s">
        <v>1161</v>
      </c>
      <c r="B1926" s="199"/>
      <c r="C1926" s="199" t="s">
        <v>560</v>
      </c>
      <c r="D1926" s="199" t="s">
        <v>429</v>
      </c>
      <c r="E1926" s="199" t="s">
        <v>208</v>
      </c>
      <c r="F1926" s="200">
        <v>111.13</v>
      </c>
      <c r="G1926" s="199"/>
      <c r="H1926" s="199" t="s">
        <v>171</v>
      </c>
      <c r="I1926" s="199" t="s">
        <v>1174</v>
      </c>
      <c r="J1926" s="201">
        <v>16400</v>
      </c>
      <c r="K1926" s="201">
        <v>5740</v>
      </c>
      <c r="L1926" s="202">
        <v>35</v>
      </c>
      <c r="M1926" s="201">
        <v>861</v>
      </c>
      <c r="N1926" s="202">
        <v>15</v>
      </c>
      <c r="O1926" s="201">
        <v>115</v>
      </c>
      <c r="P1926" s="202">
        <v>2</v>
      </c>
      <c r="Q1926" s="201">
        <v>57</v>
      </c>
      <c r="R1926" s="202">
        <v>1</v>
      </c>
      <c r="S1926" s="201">
        <v>4707</v>
      </c>
      <c r="T1926" s="202">
        <v>82</v>
      </c>
      <c r="U1926" s="203">
        <v>1673</v>
      </c>
      <c r="V1926" s="203">
        <v>3</v>
      </c>
      <c r="W1926" s="199" t="s">
        <v>169</v>
      </c>
    </row>
    <row r="1927" spans="1:23" hidden="1" x14ac:dyDescent="0.25">
      <c r="A1927" s="199" t="s">
        <v>1250</v>
      </c>
      <c r="B1927" s="199"/>
      <c r="C1927" s="199" t="s">
        <v>460</v>
      </c>
      <c r="D1927" s="199" t="s">
        <v>792</v>
      </c>
      <c r="E1927" s="199"/>
      <c r="F1927" s="200">
        <v>14.71</v>
      </c>
      <c r="G1927" s="199"/>
      <c r="H1927" s="199" t="s">
        <v>167</v>
      </c>
      <c r="I1927" s="199" t="s">
        <v>1254</v>
      </c>
      <c r="J1927" s="201">
        <v>16400</v>
      </c>
      <c r="K1927" s="201">
        <v>2206</v>
      </c>
      <c r="L1927" s="202">
        <v>13.45</v>
      </c>
      <c r="M1927" s="201">
        <v>1024</v>
      </c>
      <c r="N1927" s="202">
        <v>46.43</v>
      </c>
      <c r="O1927" s="201">
        <v>330</v>
      </c>
      <c r="P1927" s="202">
        <v>14.95</v>
      </c>
      <c r="Q1927" s="201">
        <v>151</v>
      </c>
      <c r="R1927" s="202">
        <v>6.83</v>
      </c>
      <c r="S1927" s="201">
        <v>701</v>
      </c>
      <c r="T1927" s="202">
        <v>31.79</v>
      </c>
      <c r="U1927" s="203">
        <v>330</v>
      </c>
      <c r="V1927" s="203">
        <v>7</v>
      </c>
      <c r="W1927" s="199" t="s">
        <v>169</v>
      </c>
    </row>
    <row r="1928" spans="1:23" x14ac:dyDescent="0.25">
      <c r="A1928" s="199" t="s">
        <v>1421</v>
      </c>
      <c r="B1928" s="199"/>
      <c r="C1928" s="199" t="s">
        <v>359</v>
      </c>
      <c r="D1928" s="199" t="s">
        <v>568</v>
      </c>
      <c r="E1928" s="199" t="s">
        <v>166</v>
      </c>
      <c r="F1928" s="200">
        <v>27.210999999999999</v>
      </c>
      <c r="G1928" s="199"/>
      <c r="H1928" s="199" t="s">
        <v>171</v>
      </c>
      <c r="I1928" s="199" t="s">
        <v>1425</v>
      </c>
      <c r="J1928" s="201">
        <v>16400</v>
      </c>
      <c r="K1928" s="201">
        <v>4659</v>
      </c>
      <c r="L1928" s="202">
        <v>28.41</v>
      </c>
      <c r="M1928" s="201">
        <v>699</v>
      </c>
      <c r="N1928" s="202">
        <v>15</v>
      </c>
      <c r="O1928" s="201">
        <v>388</v>
      </c>
      <c r="P1928" s="202">
        <v>8.33</v>
      </c>
      <c r="Q1928" s="201">
        <v>932</v>
      </c>
      <c r="R1928" s="202">
        <v>20</v>
      </c>
      <c r="S1928" s="201">
        <v>2640</v>
      </c>
      <c r="T1928" s="202">
        <v>56.67</v>
      </c>
      <c r="U1928" s="203">
        <v>1108</v>
      </c>
      <c r="V1928" s="203">
        <v>3</v>
      </c>
      <c r="W1928" s="199" t="s">
        <v>169</v>
      </c>
    </row>
    <row r="1929" spans="1:23" hidden="1" x14ac:dyDescent="0.25">
      <c r="A1929" s="199" t="s">
        <v>1846</v>
      </c>
      <c r="B1929" s="199"/>
      <c r="C1929" s="199" t="s">
        <v>176</v>
      </c>
      <c r="D1929" s="199" t="s">
        <v>196</v>
      </c>
      <c r="E1929" s="199"/>
      <c r="F1929" s="200">
        <v>10.92</v>
      </c>
      <c r="G1929" s="199"/>
      <c r="H1929" s="199" t="s">
        <v>167</v>
      </c>
      <c r="I1929" s="199" t="s">
        <v>1849</v>
      </c>
      <c r="J1929" s="201">
        <v>16400</v>
      </c>
      <c r="K1929" s="201">
        <v>1865</v>
      </c>
      <c r="L1929" s="202">
        <v>11.37</v>
      </c>
      <c r="M1929" s="201">
        <v>382</v>
      </c>
      <c r="N1929" s="202">
        <v>20.48</v>
      </c>
      <c r="O1929" s="201">
        <v>256</v>
      </c>
      <c r="P1929" s="202">
        <v>13.74</v>
      </c>
      <c r="Q1929" s="201">
        <v>115</v>
      </c>
      <c r="R1929" s="202">
        <v>6.19</v>
      </c>
      <c r="S1929" s="201">
        <v>1111</v>
      </c>
      <c r="T1929" s="202">
        <v>59.58</v>
      </c>
      <c r="U1929" s="203">
        <v>437</v>
      </c>
      <c r="V1929" s="203">
        <v>8</v>
      </c>
      <c r="W1929" s="199" t="s">
        <v>169</v>
      </c>
    </row>
    <row r="1930" spans="1:23" hidden="1" x14ac:dyDescent="0.25">
      <c r="A1930" s="199" t="s">
        <v>2472</v>
      </c>
      <c r="B1930" s="199"/>
      <c r="C1930" s="199" t="s">
        <v>560</v>
      </c>
      <c r="D1930" s="199" t="s">
        <v>561</v>
      </c>
      <c r="E1930" s="199"/>
      <c r="F1930" s="200">
        <v>116.25</v>
      </c>
      <c r="G1930" s="199"/>
      <c r="H1930" s="199" t="s">
        <v>171</v>
      </c>
      <c r="I1930" s="199" t="s">
        <v>2482</v>
      </c>
      <c r="J1930" s="201">
        <v>16400</v>
      </c>
      <c r="K1930" s="201">
        <v>492</v>
      </c>
      <c r="L1930" s="202">
        <v>3</v>
      </c>
      <c r="M1930" s="201">
        <v>172</v>
      </c>
      <c r="N1930" s="202">
        <v>35</v>
      </c>
      <c r="O1930" s="201">
        <v>93</v>
      </c>
      <c r="P1930" s="202">
        <v>19</v>
      </c>
      <c r="Q1930" s="201">
        <v>5</v>
      </c>
      <c r="R1930" s="202">
        <v>1.1000000000000001</v>
      </c>
      <c r="S1930" s="201">
        <v>221</v>
      </c>
      <c r="T1930" s="202">
        <v>44.9</v>
      </c>
      <c r="U1930" s="203">
        <v>92</v>
      </c>
      <c r="V1930" s="203">
        <v>97</v>
      </c>
      <c r="W1930" s="199" t="s">
        <v>179</v>
      </c>
    </row>
    <row r="1931" spans="1:23" hidden="1" x14ac:dyDescent="0.25">
      <c r="A1931" s="199" t="s">
        <v>651</v>
      </c>
      <c r="B1931" s="199"/>
      <c r="C1931" s="199" t="s">
        <v>336</v>
      </c>
      <c r="D1931" s="199" t="s">
        <v>337</v>
      </c>
      <c r="E1931" s="199"/>
      <c r="F1931" s="200">
        <v>15.154999999999999</v>
      </c>
      <c r="G1931" s="199"/>
      <c r="H1931" s="199" t="s">
        <v>171</v>
      </c>
      <c r="I1931" s="199" t="s">
        <v>676</v>
      </c>
      <c r="J1931" s="201">
        <v>16300</v>
      </c>
      <c r="K1931" s="201">
        <v>1451</v>
      </c>
      <c r="L1931" s="202">
        <v>8.9</v>
      </c>
      <c r="M1931" s="201">
        <v>276</v>
      </c>
      <c r="N1931" s="202">
        <v>19</v>
      </c>
      <c r="O1931" s="201">
        <v>261</v>
      </c>
      <c r="P1931" s="202">
        <v>18</v>
      </c>
      <c r="Q1931" s="201">
        <v>61</v>
      </c>
      <c r="R1931" s="202">
        <v>4.2</v>
      </c>
      <c r="S1931" s="201">
        <v>853</v>
      </c>
      <c r="T1931" s="202">
        <v>58.8</v>
      </c>
      <c r="U1931" s="203">
        <v>337</v>
      </c>
      <c r="V1931" s="203">
        <v>96</v>
      </c>
      <c r="W1931" s="199" t="s">
        <v>179</v>
      </c>
    </row>
    <row r="1932" spans="1:23" hidden="1" x14ac:dyDescent="0.25">
      <c r="A1932" s="199" t="s">
        <v>918</v>
      </c>
      <c r="B1932" s="199"/>
      <c r="C1932" s="199" t="s">
        <v>244</v>
      </c>
      <c r="D1932" s="199" t="s">
        <v>245</v>
      </c>
      <c r="E1932" s="199" t="s">
        <v>166</v>
      </c>
      <c r="F1932" s="200">
        <v>23.036999999999999</v>
      </c>
      <c r="G1932" s="199"/>
      <c r="H1932" s="199" t="s">
        <v>167</v>
      </c>
      <c r="I1932" s="199" t="s">
        <v>923</v>
      </c>
      <c r="J1932" s="201">
        <v>16200</v>
      </c>
      <c r="K1932" s="201">
        <v>157</v>
      </c>
      <c r="L1932" s="202">
        <v>0.97</v>
      </c>
      <c r="M1932" s="201">
        <v>116</v>
      </c>
      <c r="N1932" s="202">
        <v>73.680000000000007</v>
      </c>
      <c r="O1932" s="201">
        <v>15</v>
      </c>
      <c r="P1932" s="202">
        <v>9.8699999999999992</v>
      </c>
      <c r="Q1932" s="201">
        <v>3</v>
      </c>
      <c r="R1932" s="202">
        <v>1.97</v>
      </c>
      <c r="S1932" s="201">
        <v>23</v>
      </c>
      <c r="T1932" s="202">
        <v>14.47</v>
      </c>
      <c r="U1932" s="203">
        <v>14</v>
      </c>
      <c r="V1932" s="203">
        <v>2</v>
      </c>
      <c r="W1932" s="199" t="s">
        <v>179</v>
      </c>
    </row>
    <row r="1933" spans="1:23" x14ac:dyDescent="0.25">
      <c r="A1933" s="199" t="s">
        <v>702</v>
      </c>
      <c r="B1933" s="199"/>
      <c r="C1933" s="199" t="s">
        <v>359</v>
      </c>
      <c r="D1933" s="199" t="s">
        <v>360</v>
      </c>
      <c r="E1933" s="199"/>
      <c r="F1933" s="200">
        <v>3.742</v>
      </c>
      <c r="G1933" s="199"/>
      <c r="H1933" s="199" t="s">
        <v>167</v>
      </c>
      <c r="I1933" s="6" t="s">
        <v>2081</v>
      </c>
      <c r="J1933" s="201">
        <v>107000</v>
      </c>
      <c r="K1933" s="201">
        <v>3959</v>
      </c>
      <c r="L1933" s="202">
        <v>3.7</v>
      </c>
      <c r="M1933" s="201">
        <v>2550</v>
      </c>
      <c r="N1933" s="202">
        <v>64.400000000000006</v>
      </c>
      <c r="O1933" s="201">
        <v>610</v>
      </c>
      <c r="P1933" s="202">
        <v>15.4</v>
      </c>
      <c r="Q1933" s="201">
        <v>99</v>
      </c>
      <c r="R1933" s="202">
        <v>2.5</v>
      </c>
      <c r="S1933" s="201">
        <v>701</v>
      </c>
      <c r="T1933" s="202">
        <v>17.7</v>
      </c>
      <c r="U1933" s="203">
        <v>402</v>
      </c>
      <c r="V1933" s="203">
        <v>86</v>
      </c>
      <c r="W1933" s="199" t="s">
        <v>179</v>
      </c>
    </row>
    <row r="1934" spans="1:23" hidden="1" x14ac:dyDescent="0.25">
      <c r="A1934" s="199" t="s">
        <v>163</v>
      </c>
      <c r="B1934" s="199"/>
      <c r="C1934" s="199" t="s">
        <v>202</v>
      </c>
      <c r="D1934" s="199" t="s">
        <v>203</v>
      </c>
      <c r="E1934" s="199" t="s">
        <v>208</v>
      </c>
      <c r="F1934" s="200">
        <v>29.890999999999998</v>
      </c>
      <c r="G1934" s="199"/>
      <c r="H1934" s="199" t="s">
        <v>171</v>
      </c>
      <c r="I1934" s="199" t="s">
        <v>209</v>
      </c>
      <c r="J1934" s="201">
        <v>16000</v>
      </c>
      <c r="K1934" s="201">
        <v>1760</v>
      </c>
      <c r="L1934" s="202">
        <v>11</v>
      </c>
      <c r="M1934" s="201">
        <v>968</v>
      </c>
      <c r="N1934" s="202">
        <v>55</v>
      </c>
      <c r="O1934" s="201">
        <v>246</v>
      </c>
      <c r="P1934" s="202">
        <v>14</v>
      </c>
      <c r="Q1934" s="201">
        <v>141</v>
      </c>
      <c r="R1934" s="202">
        <v>8</v>
      </c>
      <c r="S1934" s="201">
        <v>405</v>
      </c>
      <c r="T1934" s="202">
        <v>23</v>
      </c>
      <c r="U1934" s="203">
        <v>217</v>
      </c>
      <c r="V1934" s="203">
        <v>18</v>
      </c>
      <c r="W1934" s="199" t="s">
        <v>169</v>
      </c>
    </row>
    <row r="1935" spans="1:23" hidden="1" x14ac:dyDescent="0.25">
      <c r="A1935" s="199" t="s">
        <v>326</v>
      </c>
      <c r="B1935" s="199"/>
      <c r="C1935" s="199" t="s">
        <v>336</v>
      </c>
      <c r="D1935" s="199" t="s">
        <v>337</v>
      </c>
      <c r="E1935" s="199" t="s">
        <v>166</v>
      </c>
      <c r="F1935" s="200">
        <v>16.059000000000001</v>
      </c>
      <c r="G1935" s="199"/>
      <c r="H1935" s="199" t="s">
        <v>171</v>
      </c>
      <c r="I1935" s="199" t="s">
        <v>343</v>
      </c>
      <c r="J1935" s="201">
        <v>16000</v>
      </c>
      <c r="K1935" s="201">
        <v>800</v>
      </c>
      <c r="L1935" s="202">
        <v>5</v>
      </c>
      <c r="M1935" s="201">
        <v>170</v>
      </c>
      <c r="N1935" s="202">
        <v>21.2</v>
      </c>
      <c r="O1935" s="201">
        <v>123</v>
      </c>
      <c r="P1935" s="202">
        <v>15.4</v>
      </c>
      <c r="Q1935" s="201">
        <v>22</v>
      </c>
      <c r="R1935" s="202">
        <v>2.8</v>
      </c>
      <c r="S1935" s="201">
        <v>485</v>
      </c>
      <c r="T1935" s="202">
        <v>60.6</v>
      </c>
      <c r="U1935" s="203">
        <v>188</v>
      </c>
      <c r="V1935" s="203">
        <v>88</v>
      </c>
      <c r="W1935" s="199" t="s">
        <v>169</v>
      </c>
    </row>
    <row r="1936" spans="1:23" x14ac:dyDescent="0.25">
      <c r="A1936" s="199" t="s">
        <v>374</v>
      </c>
      <c r="B1936" s="199"/>
      <c r="C1936" s="199" t="s">
        <v>359</v>
      </c>
      <c r="D1936" s="199" t="s">
        <v>568</v>
      </c>
      <c r="E1936" s="199" t="s">
        <v>166</v>
      </c>
      <c r="F1936" s="200">
        <v>53.497</v>
      </c>
      <c r="G1936" s="199"/>
      <c r="H1936" s="199" t="s">
        <v>167</v>
      </c>
      <c r="I1936" s="199" t="s">
        <v>593</v>
      </c>
      <c r="J1936" s="201">
        <v>16000</v>
      </c>
      <c r="K1936" s="201">
        <v>3813</v>
      </c>
      <c r="L1936" s="202">
        <v>23.83</v>
      </c>
      <c r="M1936" s="201">
        <v>1070</v>
      </c>
      <c r="N1936" s="202">
        <v>28.06</v>
      </c>
      <c r="O1936" s="201">
        <v>311</v>
      </c>
      <c r="P1936" s="202">
        <v>8.16</v>
      </c>
      <c r="Q1936" s="201">
        <v>121</v>
      </c>
      <c r="R1936" s="202">
        <v>3.17</v>
      </c>
      <c r="S1936" s="201">
        <v>2311</v>
      </c>
      <c r="T1936" s="202">
        <v>60.61</v>
      </c>
      <c r="U1936" s="203">
        <v>881</v>
      </c>
      <c r="V1936" s="203">
        <v>21</v>
      </c>
      <c r="W1936" s="199" t="s">
        <v>179</v>
      </c>
    </row>
    <row r="1937" spans="1:23" hidden="1" x14ac:dyDescent="0.25">
      <c r="A1937" s="199" t="s">
        <v>752</v>
      </c>
      <c r="B1937" s="199"/>
      <c r="C1937" s="199" t="s">
        <v>293</v>
      </c>
      <c r="D1937" s="199" t="s">
        <v>294</v>
      </c>
      <c r="E1937" s="199" t="s">
        <v>234</v>
      </c>
      <c r="F1937" s="200">
        <v>8.2639999999999993</v>
      </c>
      <c r="G1937" s="199"/>
      <c r="H1937" s="199" t="s">
        <v>167</v>
      </c>
      <c r="I1937" s="199" t="s">
        <v>755</v>
      </c>
      <c r="J1937" s="201">
        <v>16000</v>
      </c>
      <c r="K1937" s="201">
        <v>1632</v>
      </c>
      <c r="L1937" s="202">
        <v>10.199999999999999</v>
      </c>
      <c r="M1937" s="201">
        <v>1322</v>
      </c>
      <c r="N1937" s="202">
        <v>81</v>
      </c>
      <c r="O1937" s="201">
        <v>16</v>
      </c>
      <c r="P1937" s="202">
        <v>1</v>
      </c>
      <c r="Q1937" s="201">
        <v>95</v>
      </c>
      <c r="R1937" s="202">
        <v>5.8</v>
      </c>
      <c r="S1937" s="201">
        <v>199</v>
      </c>
      <c r="T1937" s="202">
        <v>12.2</v>
      </c>
      <c r="U1937" s="203">
        <v>130</v>
      </c>
      <c r="V1937" s="203">
        <v>84</v>
      </c>
      <c r="W1937" s="199" t="s">
        <v>169</v>
      </c>
    </row>
    <row r="1938" spans="1:23" hidden="1" x14ac:dyDescent="0.25">
      <c r="A1938" s="199" t="s">
        <v>752</v>
      </c>
      <c r="B1938" s="199"/>
      <c r="C1938" s="199" t="s">
        <v>293</v>
      </c>
      <c r="D1938" s="199" t="s">
        <v>294</v>
      </c>
      <c r="E1938" s="199"/>
      <c r="F1938" s="200">
        <v>9.15</v>
      </c>
      <c r="G1938" s="199"/>
      <c r="H1938" s="199" t="s">
        <v>167</v>
      </c>
      <c r="I1938" s="199" t="s">
        <v>756</v>
      </c>
      <c r="J1938" s="201">
        <v>16000</v>
      </c>
      <c r="K1938" s="201">
        <v>1632</v>
      </c>
      <c r="L1938" s="202">
        <v>10.199999999999999</v>
      </c>
      <c r="M1938" s="201">
        <v>1335</v>
      </c>
      <c r="N1938" s="202">
        <v>81.8</v>
      </c>
      <c r="O1938" s="201">
        <v>16</v>
      </c>
      <c r="P1938" s="202">
        <v>1</v>
      </c>
      <c r="Q1938" s="201">
        <v>95</v>
      </c>
      <c r="R1938" s="202">
        <v>5.8</v>
      </c>
      <c r="S1938" s="201">
        <v>186</v>
      </c>
      <c r="T1938" s="202">
        <v>11.4</v>
      </c>
      <c r="U1938" s="203">
        <v>126</v>
      </c>
      <c r="V1938" s="203">
        <v>84</v>
      </c>
      <c r="W1938" s="199" t="s">
        <v>169</v>
      </c>
    </row>
    <row r="1939" spans="1:23" hidden="1" x14ac:dyDescent="0.25">
      <c r="A1939" s="199" t="s">
        <v>752</v>
      </c>
      <c r="B1939" s="199"/>
      <c r="C1939" s="199" t="s">
        <v>293</v>
      </c>
      <c r="D1939" s="199" t="s">
        <v>294</v>
      </c>
      <c r="E1939" s="199" t="s">
        <v>166</v>
      </c>
      <c r="F1939" s="200">
        <v>17.731999999999999</v>
      </c>
      <c r="G1939" s="199"/>
      <c r="H1939" s="199" t="s">
        <v>171</v>
      </c>
      <c r="I1939" s="199" t="s">
        <v>757</v>
      </c>
      <c r="J1939" s="201">
        <v>16000</v>
      </c>
      <c r="K1939" s="201">
        <v>2096</v>
      </c>
      <c r="L1939" s="202">
        <v>13.1</v>
      </c>
      <c r="M1939" s="201">
        <v>1715</v>
      </c>
      <c r="N1939" s="202">
        <v>81.8</v>
      </c>
      <c r="O1939" s="201">
        <v>21</v>
      </c>
      <c r="P1939" s="202">
        <v>1</v>
      </c>
      <c r="Q1939" s="201">
        <v>122</v>
      </c>
      <c r="R1939" s="202">
        <v>5.8</v>
      </c>
      <c r="S1939" s="201">
        <v>239</v>
      </c>
      <c r="T1939" s="202">
        <v>11.4</v>
      </c>
      <c r="U1939" s="203">
        <v>162</v>
      </c>
      <c r="V1939" s="203">
        <v>84</v>
      </c>
      <c r="W1939" s="199" t="s">
        <v>179</v>
      </c>
    </row>
    <row r="1940" spans="1:23" hidden="1" x14ac:dyDescent="0.25">
      <c r="A1940" s="199" t="s">
        <v>999</v>
      </c>
      <c r="B1940" s="199"/>
      <c r="C1940" s="199" t="s">
        <v>428</v>
      </c>
      <c r="D1940" s="199" t="s">
        <v>438</v>
      </c>
      <c r="E1940" s="199" t="s">
        <v>166</v>
      </c>
      <c r="F1940" s="200">
        <v>0</v>
      </c>
      <c r="G1940" s="199"/>
      <c r="H1940" s="199" t="s">
        <v>167</v>
      </c>
      <c r="I1940" s="199" t="s">
        <v>1009</v>
      </c>
      <c r="J1940" s="201">
        <v>16000</v>
      </c>
      <c r="K1940" s="201">
        <v>2240</v>
      </c>
      <c r="L1940" s="202">
        <v>14</v>
      </c>
      <c r="M1940" s="201">
        <v>912</v>
      </c>
      <c r="N1940" s="202">
        <v>40.71</v>
      </c>
      <c r="O1940" s="201">
        <v>161</v>
      </c>
      <c r="P1940" s="202">
        <v>7.17</v>
      </c>
      <c r="Q1940" s="201">
        <v>91</v>
      </c>
      <c r="R1940" s="202">
        <v>4.0599999999999996</v>
      </c>
      <c r="S1940" s="201">
        <v>1077</v>
      </c>
      <c r="T1940" s="202">
        <v>48.06</v>
      </c>
      <c r="U1940" s="203">
        <v>432</v>
      </c>
      <c r="V1940" s="203">
        <v>21</v>
      </c>
      <c r="W1940" s="199" t="s">
        <v>169</v>
      </c>
    </row>
    <row r="1941" spans="1:23" hidden="1" x14ac:dyDescent="0.25">
      <c r="A1941" s="199" t="s">
        <v>999</v>
      </c>
      <c r="B1941" s="199"/>
      <c r="C1941" s="199" t="s">
        <v>428</v>
      </c>
      <c r="D1941" s="199" t="s">
        <v>1015</v>
      </c>
      <c r="E1941" s="199"/>
      <c r="F1941" s="200">
        <v>17.91</v>
      </c>
      <c r="G1941" s="199"/>
      <c r="H1941" s="199" t="s">
        <v>171</v>
      </c>
      <c r="I1941" s="199" t="s">
        <v>1017</v>
      </c>
      <c r="J1941" s="201">
        <v>16000</v>
      </c>
      <c r="K1941" s="201">
        <v>960</v>
      </c>
      <c r="L1941" s="202">
        <v>6</v>
      </c>
      <c r="M1941" s="201">
        <v>730</v>
      </c>
      <c r="N1941" s="202">
        <v>76.08</v>
      </c>
      <c r="O1941" s="201">
        <v>95</v>
      </c>
      <c r="P1941" s="202">
        <v>9.8699999999999992</v>
      </c>
      <c r="Q1941" s="201">
        <v>50</v>
      </c>
      <c r="R1941" s="202">
        <v>5.23</v>
      </c>
      <c r="S1941" s="201">
        <v>85</v>
      </c>
      <c r="T1941" s="202">
        <v>8.82</v>
      </c>
      <c r="U1941" s="203">
        <v>71</v>
      </c>
      <c r="V1941" s="203">
        <v>21</v>
      </c>
      <c r="W1941" s="199" t="s">
        <v>169</v>
      </c>
    </row>
    <row r="1942" spans="1:23" hidden="1" x14ac:dyDescent="0.25">
      <c r="A1942" s="199" t="s">
        <v>1626</v>
      </c>
      <c r="B1942" s="199"/>
      <c r="C1942" s="199" t="s">
        <v>244</v>
      </c>
      <c r="D1942" s="199" t="s">
        <v>264</v>
      </c>
      <c r="E1942" s="199" t="s">
        <v>166</v>
      </c>
      <c r="F1942" s="200">
        <v>53.545000000000002</v>
      </c>
      <c r="G1942" s="199"/>
      <c r="H1942" s="199" t="s">
        <v>171</v>
      </c>
      <c r="I1942" s="199" t="s">
        <v>1727</v>
      </c>
      <c r="J1942" s="201">
        <v>16000</v>
      </c>
      <c r="K1942" s="201">
        <v>1813</v>
      </c>
      <c r="L1942" s="202">
        <v>11.33</v>
      </c>
      <c r="M1942" s="201">
        <v>640</v>
      </c>
      <c r="N1942" s="202">
        <v>35.29</v>
      </c>
      <c r="O1942" s="201">
        <v>203</v>
      </c>
      <c r="P1942" s="202">
        <v>11.18</v>
      </c>
      <c r="Q1942" s="201">
        <v>139</v>
      </c>
      <c r="R1942" s="202">
        <v>7.65</v>
      </c>
      <c r="S1942" s="201">
        <v>832</v>
      </c>
      <c r="T1942" s="202">
        <v>45.88</v>
      </c>
      <c r="U1942" s="203">
        <v>349</v>
      </c>
      <c r="V1942" s="203">
        <v>6</v>
      </c>
      <c r="W1942" s="199" t="s">
        <v>169</v>
      </c>
    </row>
    <row r="1943" spans="1:23" hidden="1" x14ac:dyDescent="0.25">
      <c r="A1943" s="199" t="s">
        <v>2036</v>
      </c>
      <c r="B1943" s="199"/>
      <c r="C1943" s="199" t="s">
        <v>202</v>
      </c>
      <c r="D1943" s="199" t="s">
        <v>203</v>
      </c>
      <c r="E1943" s="199" t="s">
        <v>166</v>
      </c>
      <c r="F1943" s="200">
        <v>31.550999999999998</v>
      </c>
      <c r="G1943" s="199"/>
      <c r="H1943" s="199" t="s">
        <v>167</v>
      </c>
      <c r="I1943" s="199" t="s">
        <v>2039</v>
      </c>
      <c r="J1943" s="201">
        <v>16000</v>
      </c>
      <c r="K1943" s="201">
        <v>885</v>
      </c>
      <c r="L1943" s="202">
        <v>5.53</v>
      </c>
      <c r="M1943" s="201">
        <v>411</v>
      </c>
      <c r="N1943" s="202">
        <v>46.4</v>
      </c>
      <c r="O1943" s="201">
        <v>188</v>
      </c>
      <c r="P1943" s="202">
        <v>21.27</v>
      </c>
      <c r="Q1943" s="201">
        <v>166</v>
      </c>
      <c r="R1943" s="202">
        <v>18.75</v>
      </c>
      <c r="S1943" s="201">
        <v>120</v>
      </c>
      <c r="T1943" s="202">
        <v>13.57</v>
      </c>
      <c r="U1943" s="203">
        <v>97</v>
      </c>
      <c r="V1943" s="203">
        <v>15</v>
      </c>
      <c r="W1943" s="199" t="s">
        <v>179</v>
      </c>
    </row>
    <row r="1944" spans="1:23" hidden="1" x14ac:dyDescent="0.25">
      <c r="A1944" s="199" t="s">
        <v>2086</v>
      </c>
      <c r="B1944" s="199"/>
      <c r="C1944" s="199" t="s">
        <v>336</v>
      </c>
      <c r="D1944" s="199" t="s">
        <v>442</v>
      </c>
      <c r="E1944" s="199"/>
      <c r="F1944" s="200">
        <v>8.7859999999999996</v>
      </c>
      <c r="G1944" s="199"/>
      <c r="H1944" s="199" t="s">
        <v>167</v>
      </c>
      <c r="I1944" s="199" t="s">
        <v>2087</v>
      </c>
      <c r="J1944" s="201">
        <v>16000</v>
      </c>
      <c r="K1944" s="201">
        <v>1456</v>
      </c>
      <c r="L1944" s="202">
        <v>9.1</v>
      </c>
      <c r="M1944" s="201">
        <v>159</v>
      </c>
      <c r="N1944" s="202">
        <v>10.9</v>
      </c>
      <c r="O1944" s="201">
        <v>201</v>
      </c>
      <c r="P1944" s="202">
        <v>13.8</v>
      </c>
      <c r="Q1944" s="201">
        <v>31</v>
      </c>
      <c r="R1944" s="202">
        <v>2.1</v>
      </c>
      <c r="S1944" s="201">
        <v>1066</v>
      </c>
      <c r="T1944" s="202">
        <v>73.2</v>
      </c>
      <c r="U1944" s="203">
        <v>396</v>
      </c>
      <c r="V1944" s="203">
        <v>97</v>
      </c>
      <c r="W1944" s="199" t="s">
        <v>179</v>
      </c>
    </row>
    <row r="1945" spans="1:23" hidden="1" x14ac:dyDescent="0.25">
      <c r="A1945" s="199" t="s">
        <v>2144</v>
      </c>
      <c r="B1945" s="199"/>
      <c r="C1945" s="199" t="s">
        <v>428</v>
      </c>
      <c r="D1945" s="199" t="s">
        <v>438</v>
      </c>
      <c r="E1945" s="199" t="s">
        <v>166</v>
      </c>
      <c r="F1945" s="200">
        <v>71.334000000000003</v>
      </c>
      <c r="G1945" s="199"/>
      <c r="H1945" s="199" t="s">
        <v>167</v>
      </c>
      <c r="I1945" s="199" t="s">
        <v>2148</v>
      </c>
      <c r="J1945" s="201">
        <v>16000</v>
      </c>
      <c r="K1945" s="201">
        <v>1990</v>
      </c>
      <c r="L1945" s="202">
        <v>12.44</v>
      </c>
      <c r="M1945" s="201">
        <v>1228</v>
      </c>
      <c r="N1945" s="202">
        <v>61.71</v>
      </c>
      <c r="O1945" s="201">
        <v>215</v>
      </c>
      <c r="P1945" s="202">
        <v>10.8</v>
      </c>
      <c r="Q1945" s="201">
        <v>138</v>
      </c>
      <c r="R1945" s="202">
        <v>6.93</v>
      </c>
      <c r="S1945" s="201">
        <v>409</v>
      </c>
      <c r="T1945" s="202">
        <v>20.55</v>
      </c>
      <c r="U1945" s="203">
        <v>224</v>
      </c>
      <c r="V1945" s="203">
        <v>21</v>
      </c>
      <c r="W1945" s="199" t="s">
        <v>179</v>
      </c>
    </row>
    <row r="1946" spans="1:23" hidden="1" x14ac:dyDescent="0.25">
      <c r="A1946" s="199" t="s">
        <v>811</v>
      </c>
      <c r="B1946" s="199"/>
      <c r="C1946" s="199" t="s">
        <v>176</v>
      </c>
      <c r="D1946" s="199" t="s">
        <v>196</v>
      </c>
      <c r="E1946" s="199" t="s">
        <v>166</v>
      </c>
      <c r="F1946" s="200">
        <v>2.258</v>
      </c>
      <c r="G1946" s="199"/>
      <c r="H1946" s="199" t="s">
        <v>167</v>
      </c>
      <c r="I1946" s="199" t="s">
        <v>813</v>
      </c>
      <c r="J1946" s="201">
        <v>15900</v>
      </c>
      <c r="K1946" s="201">
        <v>410</v>
      </c>
      <c r="L1946" s="202">
        <v>2.58</v>
      </c>
      <c r="M1946" s="201">
        <v>270</v>
      </c>
      <c r="N1946" s="202">
        <v>65.81</v>
      </c>
      <c r="O1946" s="201">
        <v>51</v>
      </c>
      <c r="P1946" s="202">
        <v>12.4</v>
      </c>
      <c r="Q1946" s="201">
        <v>21</v>
      </c>
      <c r="R1946" s="202">
        <v>5.22</v>
      </c>
      <c r="S1946" s="201">
        <v>68</v>
      </c>
      <c r="T1946" s="202">
        <v>16.579999999999998</v>
      </c>
      <c r="U1946" s="203">
        <v>41</v>
      </c>
      <c r="V1946" s="203">
        <v>6</v>
      </c>
      <c r="W1946" s="199" t="s">
        <v>169</v>
      </c>
    </row>
    <row r="1947" spans="1:23" hidden="1" x14ac:dyDescent="0.25">
      <c r="A1947" s="199" t="s">
        <v>2019</v>
      </c>
      <c r="B1947" s="199"/>
      <c r="C1947" s="199" t="s">
        <v>428</v>
      </c>
      <c r="D1947" s="199" t="s">
        <v>1015</v>
      </c>
      <c r="E1947" s="199"/>
      <c r="F1947" s="200">
        <v>15.634</v>
      </c>
      <c r="G1947" s="199"/>
      <c r="H1947" s="199" t="s">
        <v>171</v>
      </c>
      <c r="I1947" s="199" t="s">
        <v>2033</v>
      </c>
      <c r="J1947" s="201">
        <v>15900</v>
      </c>
      <c r="K1947" s="201">
        <v>3975</v>
      </c>
      <c r="L1947" s="202">
        <v>25</v>
      </c>
      <c r="M1947" s="201">
        <v>1034</v>
      </c>
      <c r="N1947" s="202">
        <v>26</v>
      </c>
      <c r="O1947" s="201">
        <v>159</v>
      </c>
      <c r="P1947" s="202">
        <v>4</v>
      </c>
      <c r="Q1947" s="201">
        <v>119</v>
      </c>
      <c r="R1947" s="202">
        <v>3</v>
      </c>
      <c r="S1947" s="201">
        <v>2663</v>
      </c>
      <c r="T1947" s="202">
        <v>67</v>
      </c>
      <c r="U1947" s="203">
        <v>987</v>
      </c>
      <c r="V1947" s="203">
        <v>21</v>
      </c>
      <c r="W1947" s="199" t="s">
        <v>169</v>
      </c>
    </row>
    <row r="1948" spans="1:23" x14ac:dyDescent="0.25">
      <c r="A1948" s="199" t="s">
        <v>1804</v>
      </c>
      <c r="B1948" s="199"/>
      <c r="C1948" s="199" t="s">
        <v>359</v>
      </c>
      <c r="D1948" s="199" t="s">
        <v>568</v>
      </c>
      <c r="E1948" s="199" t="s">
        <v>166</v>
      </c>
      <c r="F1948" s="200">
        <v>17.385000000000002</v>
      </c>
      <c r="G1948" s="199"/>
      <c r="H1948" s="199" t="s">
        <v>167</v>
      </c>
      <c r="I1948" s="199" t="s">
        <v>1423</v>
      </c>
      <c r="J1948" s="201">
        <v>15800</v>
      </c>
      <c r="K1948" s="201">
        <v>3425</v>
      </c>
      <c r="L1948" s="202">
        <v>21.68</v>
      </c>
      <c r="M1948" s="201">
        <v>1192</v>
      </c>
      <c r="N1948" s="202">
        <v>34.79</v>
      </c>
      <c r="O1948" s="201">
        <v>228</v>
      </c>
      <c r="P1948" s="202">
        <v>6.67</v>
      </c>
      <c r="Q1948" s="201">
        <v>151</v>
      </c>
      <c r="R1948" s="202">
        <v>4.42</v>
      </c>
      <c r="S1948" s="201">
        <v>1854</v>
      </c>
      <c r="T1948" s="202">
        <v>54.12</v>
      </c>
      <c r="U1948" s="203">
        <v>725</v>
      </c>
      <c r="V1948" s="203">
        <v>15</v>
      </c>
      <c r="W1948" s="199" t="s">
        <v>169</v>
      </c>
    </row>
    <row r="1949" spans="1:23" hidden="1" x14ac:dyDescent="0.25">
      <c r="A1949" s="199" t="s">
        <v>1992</v>
      </c>
      <c r="B1949" s="199"/>
      <c r="C1949" s="199" t="s">
        <v>428</v>
      </c>
      <c r="D1949" s="199" t="s">
        <v>1015</v>
      </c>
      <c r="E1949" s="199"/>
      <c r="F1949" s="200">
        <v>9.077</v>
      </c>
      <c r="G1949" s="199"/>
      <c r="H1949" s="199" t="s">
        <v>171</v>
      </c>
      <c r="I1949" s="199" t="s">
        <v>1996</v>
      </c>
      <c r="J1949" s="201">
        <v>15800</v>
      </c>
      <c r="K1949" s="201">
        <v>856</v>
      </c>
      <c r="L1949" s="202">
        <v>5.42</v>
      </c>
      <c r="M1949" s="201">
        <v>257</v>
      </c>
      <c r="N1949" s="202">
        <v>30.01</v>
      </c>
      <c r="O1949" s="201">
        <v>137</v>
      </c>
      <c r="P1949" s="202">
        <v>15.99</v>
      </c>
      <c r="Q1949" s="201">
        <v>102</v>
      </c>
      <c r="R1949" s="202">
        <v>11.93</v>
      </c>
      <c r="S1949" s="201">
        <v>360</v>
      </c>
      <c r="T1949" s="202">
        <v>42.07</v>
      </c>
      <c r="U1949" s="203">
        <v>161</v>
      </c>
      <c r="V1949" s="203">
        <v>14</v>
      </c>
      <c r="W1949" s="199" t="s">
        <v>169</v>
      </c>
    </row>
    <row r="1950" spans="1:23" hidden="1" x14ac:dyDescent="0.25">
      <c r="A1950" s="199" t="s">
        <v>2144</v>
      </c>
      <c r="B1950" s="199"/>
      <c r="C1950" s="199" t="s">
        <v>428</v>
      </c>
      <c r="D1950" s="199" t="s">
        <v>438</v>
      </c>
      <c r="E1950" s="199"/>
      <c r="F1950" s="200">
        <v>42.639000000000003</v>
      </c>
      <c r="G1950" s="199"/>
      <c r="H1950" s="199" t="s">
        <v>171</v>
      </c>
      <c r="I1950" s="199" t="s">
        <v>2147</v>
      </c>
      <c r="J1950" s="201">
        <v>15800</v>
      </c>
      <c r="K1950" s="201">
        <v>1422</v>
      </c>
      <c r="L1950" s="202">
        <v>9</v>
      </c>
      <c r="M1950" s="201">
        <v>973</v>
      </c>
      <c r="N1950" s="202">
        <v>68.44</v>
      </c>
      <c r="O1950" s="201">
        <v>97</v>
      </c>
      <c r="P1950" s="202">
        <v>6.84</v>
      </c>
      <c r="Q1950" s="201">
        <v>46</v>
      </c>
      <c r="R1950" s="202">
        <v>3.26</v>
      </c>
      <c r="S1950" s="201">
        <v>305</v>
      </c>
      <c r="T1950" s="202">
        <v>21.46</v>
      </c>
      <c r="U1950" s="203">
        <v>155</v>
      </c>
      <c r="V1950" s="203">
        <v>21</v>
      </c>
      <c r="W1950" s="199" t="s">
        <v>169</v>
      </c>
    </row>
    <row r="1951" spans="1:23" hidden="1" x14ac:dyDescent="0.25">
      <c r="A1951" s="199" t="s">
        <v>326</v>
      </c>
      <c r="B1951" s="199"/>
      <c r="C1951" s="199" t="s">
        <v>336</v>
      </c>
      <c r="D1951" s="199" t="s">
        <v>337</v>
      </c>
      <c r="E1951" s="199"/>
      <c r="F1951" s="200">
        <v>11.672000000000001</v>
      </c>
      <c r="G1951" s="199"/>
      <c r="H1951" s="199" t="s">
        <v>167</v>
      </c>
      <c r="I1951" s="199" t="s">
        <v>340</v>
      </c>
      <c r="J1951" s="201">
        <v>15700</v>
      </c>
      <c r="K1951" s="201">
        <v>1711</v>
      </c>
      <c r="L1951" s="202">
        <v>10.9</v>
      </c>
      <c r="M1951" s="201">
        <v>303</v>
      </c>
      <c r="N1951" s="202">
        <v>17.7</v>
      </c>
      <c r="O1951" s="201">
        <v>388</v>
      </c>
      <c r="P1951" s="202">
        <v>22.7</v>
      </c>
      <c r="Q1951" s="201">
        <v>58</v>
      </c>
      <c r="R1951" s="202">
        <v>3.4</v>
      </c>
      <c r="S1951" s="201">
        <v>962</v>
      </c>
      <c r="T1951" s="202">
        <v>56.2</v>
      </c>
      <c r="U1951" s="203">
        <v>387</v>
      </c>
      <c r="V1951" s="203">
        <v>96</v>
      </c>
      <c r="W1951" s="199" t="s">
        <v>179</v>
      </c>
    </row>
    <row r="1952" spans="1:23" hidden="1" x14ac:dyDescent="0.25">
      <c r="A1952" s="199" t="s">
        <v>693</v>
      </c>
      <c r="B1952" s="199"/>
      <c r="C1952" s="199" t="s">
        <v>560</v>
      </c>
      <c r="D1952" s="199" t="s">
        <v>429</v>
      </c>
      <c r="E1952" s="199" t="s">
        <v>299</v>
      </c>
      <c r="F1952" s="200">
        <v>17.384</v>
      </c>
      <c r="G1952" s="199"/>
      <c r="H1952" s="199" t="s">
        <v>171</v>
      </c>
      <c r="I1952" s="199" t="s">
        <v>435</v>
      </c>
      <c r="J1952" s="201">
        <v>15700</v>
      </c>
      <c r="K1952" s="201">
        <v>2826</v>
      </c>
      <c r="L1952" s="202">
        <v>18</v>
      </c>
      <c r="M1952" s="201">
        <v>509</v>
      </c>
      <c r="N1952" s="202">
        <v>18</v>
      </c>
      <c r="O1952" s="201">
        <v>170</v>
      </c>
      <c r="P1952" s="202">
        <v>6</v>
      </c>
      <c r="Q1952" s="201">
        <v>57</v>
      </c>
      <c r="R1952" s="202">
        <v>2</v>
      </c>
      <c r="S1952" s="201">
        <v>2091</v>
      </c>
      <c r="T1952" s="202">
        <v>74</v>
      </c>
      <c r="U1952" s="203">
        <v>763</v>
      </c>
      <c r="V1952" s="203">
        <v>4</v>
      </c>
      <c r="W1952" s="199" t="s">
        <v>169</v>
      </c>
    </row>
    <row r="1953" spans="1:23" hidden="1" x14ac:dyDescent="0.25">
      <c r="A1953" s="199" t="s">
        <v>1444</v>
      </c>
      <c r="B1953" s="199"/>
      <c r="C1953" s="199" t="s">
        <v>460</v>
      </c>
      <c r="D1953" s="199" t="s">
        <v>849</v>
      </c>
      <c r="E1953" s="199" t="s">
        <v>234</v>
      </c>
      <c r="F1953" s="200">
        <v>8.5690000000000008</v>
      </c>
      <c r="G1953" s="199"/>
      <c r="H1953" s="199" t="s">
        <v>167</v>
      </c>
      <c r="I1953" s="199" t="s">
        <v>1454</v>
      </c>
      <c r="J1953" s="201">
        <v>15700</v>
      </c>
      <c r="K1953" s="201">
        <v>1160</v>
      </c>
      <c r="L1953" s="202">
        <v>7.39</v>
      </c>
      <c r="M1953" s="201">
        <v>820</v>
      </c>
      <c r="N1953" s="202">
        <v>70.73</v>
      </c>
      <c r="O1953" s="201">
        <v>170</v>
      </c>
      <c r="P1953" s="202">
        <v>14.63</v>
      </c>
      <c r="Q1953" s="201">
        <v>71</v>
      </c>
      <c r="R1953" s="202">
        <v>6.1</v>
      </c>
      <c r="S1953" s="201">
        <v>99</v>
      </c>
      <c r="T1953" s="202">
        <v>8.5399999999999991</v>
      </c>
      <c r="U1953" s="203">
        <v>89</v>
      </c>
      <c r="V1953" s="203">
        <v>6</v>
      </c>
      <c r="W1953" s="199" t="s">
        <v>169</v>
      </c>
    </row>
    <row r="1954" spans="1:23" hidden="1" x14ac:dyDescent="0.25">
      <c r="A1954" s="199" t="s">
        <v>1987</v>
      </c>
      <c r="B1954" s="199"/>
      <c r="C1954" s="199" t="s">
        <v>164</v>
      </c>
      <c r="D1954" s="199" t="s">
        <v>165</v>
      </c>
      <c r="E1954" s="199" t="s">
        <v>166</v>
      </c>
      <c r="F1954" s="200">
        <v>0.753</v>
      </c>
      <c r="G1954" s="199"/>
      <c r="H1954" s="199" t="s">
        <v>167</v>
      </c>
      <c r="I1954" s="199" t="s">
        <v>1988</v>
      </c>
      <c r="J1954" s="201">
        <v>15700</v>
      </c>
      <c r="K1954" s="201">
        <v>1460</v>
      </c>
      <c r="L1954" s="202">
        <v>9.3000000000000007</v>
      </c>
      <c r="M1954" s="201">
        <v>883</v>
      </c>
      <c r="N1954" s="202">
        <v>60.5</v>
      </c>
      <c r="O1954" s="201">
        <v>197</v>
      </c>
      <c r="P1954" s="202">
        <v>13.5</v>
      </c>
      <c r="Q1954" s="201">
        <v>158</v>
      </c>
      <c r="R1954" s="202">
        <v>10.8</v>
      </c>
      <c r="S1954" s="201">
        <v>222</v>
      </c>
      <c r="T1954" s="202">
        <v>15.2</v>
      </c>
      <c r="U1954" s="203">
        <v>149</v>
      </c>
      <c r="V1954" s="203">
        <v>18</v>
      </c>
      <c r="W1954" s="199" t="s">
        <v>169</v>
      </c>
    </row>
    <row r="1955" spans="1:23" hidden="1" x14ac:dyDescent="0.25">
      <c r="A1955" s="199" t="s">
        <v>2386</v>
      </c>
      <c r="B1955" s="199"/>
      <c r="C1955" s="199" t="s">
        <v>297</v>
      </c>
      <c r="D1955" s="199" t="s">
        <v>498</v>
      </c>
      <c r="E1955" s="199"/>
      <c r="F1955" s="200">
        <v>17.39</v>
      </c>
      <c r="G1955" s="199"/>
      <c r="H1955" s="199" t="s">
        <v>171</v>
      </c>
      <c r="I1955" s="199" t="s">
        <v>2399</v>
      </c>
      <c r="J1955" s="201">
        <v>15700</v>
      </c>
      <c r="K1955" s="201">
        <v>675</v>
      </c>
      <c r="L1955" s="202">
        <v>4.3</v>
      </c>
      <c r="M1955" s="201">
        <v>117</v>
      </c>
      <c r="N1955" s="202">
        <v>17.3</v>
      </c>
      <c r="O1955" s="201">
        <v>164</v>
      </c>
      <c r="P1955" s="202">
        <v>24.27</v>
      </c>
      <c r="Q1955" s="201">
        <v>171</v>
      </c>
      <c r="R1955" s="202">
        <v>25.29</v>
      </c>
      <c r="S1955" s="201">
        <v>224</v>
      </c>
      <c r="T1955" s="202">
        <v>33.14</v>
      </c>
      <c r="U1955" s="203">
        <v>122</v>
      </c>
      <c r="V1955" s="203">
        <v>20</v>
      </c>
      <c r="W1955" s="199" t="s">
        <v>169</v>
      </c>
    </row>
    <row r="1956" spans="1:23" hidden="1" x14ac:dyDescent="0.25">
      <c r="A1956" s="199" t="s">
        <v>1553</v>
      </c>
      <c r="B1956" s="199"/>
      <c r="C1956" s="199" t="s">
        <v>460</v>
      </c>
      <c r="D1956" s="199" t="s">
        <v>877</v>
      </c>
      <c r="E1956" s="199"/>
      <c r="F1956" s="200">
        <v>0</v>
      </c>
      <c r="G1956" s="199"/>
      <c r="H1956" s="199" t="s">
        <v>167</v>
      </c>
      <c r="I1956" s="199" t="s">
        <v>1616</v>
      </c>
      <c r="J1956" s="201">
        <v>15600</v>
      </c>
      <c r="K1956" s="201">
        <v>1128</v>
      </c>
      <c r="L1956" s="202">
        <v>7.23</v>
      </c>
      <c r="M1956" s="201">
        <v>173</v>
      </c>
      <c r="N1956" s="202">
        <v>15.36</v>
      </c>
      <c r="O1956" s="201">
        <v>153</v>
      </c>
      <c r="P1956" s="202">
        <v>13.59</v>
      </c>
      <c r="Q1956" s="201">
        <v>94</v>
      </c>
      <c r="R1956" s="202">
        <v>8.35</v>
      </c>
      <c r="S1956" s="201">
        <v>707</v>
      </c>
      <c r="T1956" s="202">
        <v>62.7</v>
      </c>
      <c r="U1956" s="203">
        <v>278</v>
      </c>
      <c r="V1956" s="203">
        <v>5</v>
      </c>
      <c r="W1956" s="199" t="s">
        <v>169</v>
      </c>
    </row>
    <row r="1957" spans="1:23" hidden="1" x14ac:dyDescent="0.25">
      <c r="A1957" s="199" t="s">
        <v>1777</v>
      </c>
      <c r="B1957" s="199"/>
      <c r="C1957" s="199" t="s">
        <v>336</v>
      </c>
      <c r="D1957" s="199" t="s">
        <v>348</v>
      </c>
      <c r="E1957" s="199" t="s">
        <v>299</v>
      </c>
      <c r="F1957" s="200">
        <v>22.835999999999999</v>
      </c>
      <c r="G1957" s="199"/>
      <c r="H1957" s="199" t="s">
        <v>167</v>
      </c>
      <c r="I1957" s="199" t="s">
        <v>1778</v>
      </c>
      <c r="J1957" s="201">
        <v>15600</v>
      </c>
      <c r="K1957" s="201">
        <v>530</v>
      </c>
      <c r="L1957" s="202">
        <v>3.4</v>
      </c>
      <c r="M1957" s="201">
        <v>401</v>
      </c>
      <c r="N1957" s="202">
        <v>75.7</v>
      </c>
      <c r="O1957" s="201">
        <v>70</v>
      </c>
      <c r="P1957" s="202">
        <v>13.3</v>
      </c>
      <c r="Q1957" s="201">
        <v>13</v>
      </c>
      <c r="R1957" s="202">
        <v>2.4</v>
      </c>
      <c r="S1957" s="201">
        <v>46</v>
      </c>
      <c r="T1957" s="202">
        <v>8.6</v>
      </c>
      <c r="U1957" s="203">
        <v>38</v>
      </c>
      <c r="V1957" s="203">
        <v>92</v>
      </c>
      <c r="W1957" s="199" t="s">
        <v>169</v>
      </c>
    </row>
    <row r="1958" spans="1:23" hidden="1" x14ac:dyDescent="0.25">
      <c r="A1958" s="199" t="s">
        <v>1859</v>
      </c>
      <c r="B1958" s="199"/>
      <c r="C1958" s="199" t="s">
        <v>336</v>
      </c>
      <c r="D1958" s="199" t="s">
        <v>1072</v>
      </c>
      <c r="E1958" s="199"/>
      <c r="F1958" s="200">
        <v>12.077</v>
      </c>
      <c r="G1958" s="199"/>
      <c r="H1958" s="199" t="s">
        <v>171</v>
      </c>
      <c r="I1958" s="199" t="s">
        <v>1866</v>
      </c>
      <c r="J1958" s="201">
        <v>15600</v>
      </c>
      <c r="K1958" s="201">
        <v>1521</v>
      </c>
      <c r="L1958" s="202">
        <v>9.75</v>
      </c>
      <c r="M1958" s="201">
        <v>1049</v>
      </c>
      <c r="N1958" s="202">
        <v>68.98</v>
      </c>
      <c r="O1958" s="201">
        <v>58</v>
      </c>
      <c r="P1958" s="202">
        <v>3.8</v>
      </c>
      <c r="Q1958" s="201">
        <v>27</v>
      </c>
      <c r="R1958" s="202">
        <v>1.75</v>
      </c>
      <c r="S1958" s="201">
        <v>387</v>
      </c>
      <c r="T1958" s="202">
        <v>25.47</v>
      </c>
      <c r="U1958" s="203">
        <v>180</v>
      </c>
      <c r="V1958" s="203">
        <v>7</v>
      </c>
      <c r="W1958" s="199" t="s">
        <v>179</v>
      </c>
    </row>
    <row r="1959" spans="1:23" hidden="1" x14ac:dyDescent="0.25">
      <c r="A1959" s="199" t="s">
        <v>2350</v>
      </c>
      <c r="B1959" s="199"/>
      <c r="C1959" s="199" t="s">
        <v>293</v>
      </c>
      <c r="D1959" s="199" t="s">
        <v>294</v>
      </c>
      <c r="E1959" s="199"/>
      <c r="F1959" s="200">
        <v>78.096000000000004</v>
      </c>
      <c r="G1959" s="199"/>
      <c r="H1959" s="199" t="s">
        <v>171</v>
      </c>
      <c r="I1959" s="199" t="s">
        <v>992</v>
      </c>
      <c r="J1959" s="201">
        <v>15600</v>
      </c>
      <c r="K1959" s="201">
        <v>328</v>
      </c>
      <c r="L1959" s="202">
        <v>2.1</v>
      </c>
      <c r="M1959" s="201">
        <v>184</v>
      </c>
      <c r="N1959" s="202">
        <v>56.2</v>
      </c>
      <c r="O1959" s="201">
        <v>41</v>
      </c>
      <c r="P1959" s="202">
        <v>12.4</v>
      </c>
      <c r="Q1959" s="201">
        <v>0</v>
      </c>
      <c r="R1959" s="202">
        <v>0</v>
      </c>
      <c r="S1959" s="201">
        <v>103</v>
      </c>
      <c r="T1959" s="202">
        <v>31.4</v>
      </c>
      <c r="U1959" s="203">
        <v>46</v>
      </c>
      <c r="V1959" s="203">
        <v>92</v>
      </c>
      <c r="W1959" s="199" t="s">
        <v>179</v>
      </c>
    </row>
    <row r="1960" spans="1:23" x14ac:dyDescent="0.25">
      <c r="A1960" s="199" t="s">
        <v>374</v>
      </c>
      <c r="B1960" s="199"/>
      <c r="C1960" s="199" t="s">
        <v>359</v>
      </c>
      <c r="D1960" s="199" t="s">
        <v>568</v>
      </c>
      <c r="E1960" s="199" t="s">
        <v>166</v>
      </c>
      <c r="F1960" s="200">
        <v>47.783000000000001</v>
      </c>
      <c r="G1960" s="199"/>
      <c r="H1960" s="199" t="s">
        <v>167</v>
      </c>
      <c r="I1960" s="199" t="s">
        <v>592</v>
      </c>
      <c r="J1960" s="201">
        <v>15500</v>
      </c>
      <c r="K1960" s="201">
        <v>3300</v>
      </c>
      <c r="L1960" s="202">
        <v>21.29</v>
      </c>
      <c r="M1960" s="201">
        <v>774</v>
      </c>
      <c r="N1960" s="202">
        <v>23.45</v>
      </c>
      <c r="O1960" s="201">
        <v>220</v>
      </c>
      <c r="P1960" s="202">
        <v>6.66</v>
      </c>
      <c r="Q1960" s="201">
        <v>105</v>
      </c>
      <c r="R1960" s="202">
        <v>3.19</v>
      </c>
      <c r="S1960" s="201">
        <v>2201</v>
      </c>
      <c r="T1960" s="202">
        <v>66.7</v>
      </c>
      <c r="U1960" s="203">
        <v>822</v>
      </c>
      <c r="V1960" s="203">
        <v>18</v>
      </c>
      <c r="W1960" s="199" t="s">
        <v>179</v>
      </c>
    </row>
    <row r="1961" spans="1:23" x14ac:dyDescent="0.25">
      <c r="A1961" s="199" t="s">
        <v>374</v>
      </c>
      <c r="B1961" s="199"/>
      <c r="C1961" s="199" t="s">
        <v>359</v>
      </c>
      <c r="D1961" s="199" t="s">
        <v>568</v>
      </c>
      <c r="E1961" s="199" t="s">
        <v>166</v>
      </c>
      <c r="F1961" s="200">
        <v>96.543999999999997</v>
      </c>
      <c r="G1961" s="199"/>
      <c r="H1961" s="199" t="s">
        <v>379</v>
      </c>
      <c r="I1961" s="199" t="s">
        <v>595</v>
      </c>
      <c r="J1961" s="201">
        <v>15500</v>
      </c>
      <c r="K1961" s="201">
        <v>3984</v>
      </c>
      <c r="L1961" s="202">
        <v>25.7</v>
      </c>
      <c r="M1961" s="201">
        <v>962</v>
      </c>
      <c r="N1961" s="202">
        <v>24.15</v>
      </c>
      <c r="O1961" s="201">
        <v>228</v>
      </c>
      <c r="P1961" s="202">
        <v>5.72</v>
      </c>
      <c r="Q1961" s="201">
        <v>151</v>
      </c>
      <c r="R1961" s="202">
        <v>3.79</v>
      </c>
      <c r="S1961" s="201">
        <v>2643</v>
      </c>
      <c r="T1961" s="202">
        <v>66.34</v>
      </c>
      <c r="U1961" s="203">
        <v>989</v>
      </c>
      <c r="V1961" s="203">
        <v>16</v>
      </c>
      <c r="W1961" s="199" t="s">
        <v>169</v>
      </c>
    </row>
    <row r="1962" spans="1:23" hidden="1" x14ac:dyDescent="0.25">
      <c r="A1962" s="199" t="s">
        <v>991</v>
      </c>
      <c r="B1962" s="199"/>
      <c r="C1962" s="199" t="s">
        <v>293</v>
      </c>
      <c r="D1962" s="199" t="s">
        <v>294</v>
      </c>
      <c r="E1962" s="199" t="s">
        <v>166</v>
      </c>
      <c r="F1962" s="200">
        <v>154.643</v>
      </c>
      <c r="G1962" s="199"/>
      <c r="H1962" s="199" t="s">
        <v>171</v>
      </c>
      <c r="I1962" s="199" t="s">
        <v>650</v>
      </c>
      <c r="J1962" s="201">
        <v>15500</v>
      </c>
      <c r="K1962" s="201">
        <v>8339</v>
      </c>
      <c r="L1962" s="202">
        <v>53.8</v>
      </c>
      <c r="M1962" s="201">
        <v>913</v>
      </c>
      <c r="N1962" s="202">
        <v>10.95</v>
      </c>
      <c r="O1962" s="201">
        <v>117</v>
      </c>
      <c r="P1962" s="202">
        <v>1.4</v>
      </c>
      <c r="Q1962" s="201">
        <v>68</v>
      </c>
      <c r="R1962" s="202">
        <v>0.82</v>
      </c>
      <c r="S1962" s="201">
        <v>7242</v>
      </c>
      <c r="T1962" s="202">
        <v>86.84</v>
      </c>
      <c r="U1962" s="203">
        <v>2551</v>
      </c>
      <c r="V1962" s="203">
        <v>6</v>
      </c>
      <c r="W1962" s="199" t="s">
        <v>169</v>
      </c>
    </row>
    <row r="1963" spans="1:23" hidden="1" x14ac:dyDescent="0.25">
      <c r="A1963" s="199" t="s">
        <v>999</v>
      </c>
      <c r="B1963" s="199"/>
      <c r="C1963" s="199" t="s">
        <v>428</v>
      </c>
      <c r="D1963" s="199" t="s">
        <v>1015</v>
      </c>
      <c r="E1963" s="199"/>
      <c r="F1963" s="200">
        <v>9.25</v>
      </c>
      <c r="G1963" s="199"/>
      <c r="H1963" s="199" t="s">
        <v>171</v>
      </c>
      <c r="I1963" s="199" t="s">
        <v>1016</v>
      </c>
      <c r="J1963" s="201">
        <v>15500</v>
      </c>
      <c r="K1963" s="201">
        <v>1201</v>
      </c>
      <c r="L1963" s="202">
        <v>7.75</v>
      </c>
      <c r="M1963" s="201">
        <v>937</v>
      </c>
      <c r="N1963" s="202">
        <v>77.98</v>
      </c>
      <c r="O1963" s="201">
        <v>93</v>
      </c>
      <c r="P1963" s="202">
        <v>7.76</v>
      </c>
      <c r="Q1963" s="201">
        <v>52</v>
      </c>
      <c r="R1963" s="202">
        <v>4.3600000000000003</v>
      </c>
      <c r="S1963" s="201">
        <v>119</v>
      </c>
      <c r="T1963" s="202">
        <v>9.89</v>
      </c>
      <c r="U1963" s="203">
        <v>90</v>
      </c>
      <c r="V1963" s="203">
        <v>21</v>
      </c>
      <c r="W1963" s="199" t="s">
        <v>169</v>
      </c>
    </row>
    <row r="1964" spans="1:23" hidden="1" x14ac:dyDescent="0.25">
      <c r="A1964" s="199" t="s">
        <v>1110</v>
      </c>
      <c r="B1964" s="199"/>
      <c r="C1964" s="199" t="s">
        <v>460</v>
      </c>
      <c r="D1964" s="199" t="s">
        <v>1090</v>
      </c>
      <c r="E1964" s="199"/>
      <c r="F1964" s="200">
        <v>39.771999999999998</v>
      </c>
      <c r="G1964" s="199"/>
      <c r="H1964" s="199" t="s">
        <v>171</v>
      </c>
      <c r="I1964" s="199" t="s">
        <v>1129</v>
      </c>
      <c r="J1964" s="201">
        <v>15500</v>
      </c>
      <c r="K1964" s="201">
        <v>977</v>
      </c>
      <c r="L1964" s="202">
        <v>6.3</v>
      </c>
      <c r="M1964" s="201">
        <v>360</v>
      </c>
      <c r="N1964" s="202">
        <v>36.799999999999997</v>
      </c>
      <c r="O1964" s="201">
        <v>128</v>
      </c>
      <c r="P1964" s="202">
        <v>13.1</v>
      </c>
      <c r="Q1964" s="201">
        <v>21</v>
      </c>
      <c r="R1964" s="202">
        <v>2.1</v>
      </c>
      <c r="S1964" s="201">
        <v>469</v>
      </c>
      <c r="T1964" s="202">
        <v>48</v>
      </c>
      <c r="U1964" s="203">
        <v>189</v>
      </c>
      <c r="V1964" s="203">
        <v>83</v>
      </c>
      <c r="W1964" s="199" t="s">
        <v>179</v>
      </c>
    </row>
    <row r="1965" spans="1:23" hidden="1" x14ac:dyDescent="0.25">
      <c r="A1965" s="199" t="s">
        <v>1204</v>
      </c>
      <c r="B1965" s="199"/>
      <c r="C1965" s="199" t="s">
        <v>244</v>
      </c>
      <c r="D1965" s="199" t="s">
        <v>687</v>
      </c>
      <c r="E1965" s="199"/>
      <c r="F1965" s="200">
        <v>21.966999999999999</v>
      </c>
      <c r="G1965" s="199"/>
      <c r="H1965" s="199" t="s">
        <v>171</v>
      </c>
      <c r="I1965" s="199" t="s">
        <v>1208</v>
      </c>
      <c r="J1965" s="201">
        <v>15500</v>
      </c>
      <c r="K1965" s="201">
        <v>208</v>
      </c>
      <c r="L1965" s="202">
        <v>1.34</v>
      </c>
      <c r="M1965" s="201">
        <v>167</v>
      </c>
      <c r="N1965" s="202">
        <v>80.25</v>
      </c>
      <c r="O1965" s="201">
        <v>28</v>
      </c>
      <c r="P1965" s="202">
        <v>13.45</v>
      </c>
      <c r="Q1965" s="201">
        <v>10</v>
      </c>
      <c r="R1965" s="202">
        <v>5.04</v>
      </c>
      <c r="S1965" s="201">
        <v>3</v>
      </c>
      <c r="T1965" s="202">
        <v>1.26</v>
      </c>
      <c r="U1965" s="203">
        <v>11</v>
      </c>
      <c r="V1965" s="203">
        <v>2</v>
      </c>
      <c r="W1965" s="199" t="s">
        <v>179</v>
      </c>
    </row>
    <row r="1966" spans="1:23" hidden="1" x14ac:dyDescent="0.25">
      <c r="A1966" s="199" t="s">
        <v>2089</v>
      </c>
      <c r="B1966" s="199"/>
      <c r="C1966" s="199" t="s">
        <v>202</v>
      </c>
      <c r="D1966" s="199" t="s">
        <v>203</v>
      </c>
      <c r="E1966" s="199"/>
      <c r="F1966" s="200">
        <v>6.87</v>
      </c>
      <c r="G1966" s="199"/>
      <c r="H1966" s="199" t="s">
        <v>167</v>
      </c>
      <c r="I1966" s="199" t="s">
        <v>2091</v>
      </c>
      <c r="J1966" s="201">
        <v>15500</v>
      </c>
      <c r="K1966" s="201">
        <v>1705</v>
      </c>
      <c r="L1966" s="202">
        <v>11</v>
      </c>
      <c r="M1966" s="201">
        <v>733</v>
      </c>
      <c r="N1966" s="202">
        <v>43</v>
      </c>
      <c r="O1966" s="201">
        <v>222</v>
      </c>
      <c r="P1966" s="202">
        <v>13</v>
      </c>
      <c r="Q1966" s="201">
        <v>119</v>
      </c>
      <c r="R1966" s="202">
        <v>7</v>
      </c>
      <c r="S1966" s="201">
        <v>631</v>
      </c>
      <c r="T1966" s="202">
        <v>37</v>
      </c>
      <c r="U1966" s="203">
        <v>281</v>
      </c>
      <c r="V1966" s="203">
        <v>18</v>
      </c>
      <c r="W1966" s="199" t="s">
        <v>169</v>
      </c>
    </row>
    <row r="1967" spans="1:23" hidden="1" x14ac:dyDescent="0.25">
      <c r="A1967" s="199" t="s">
        <v>2144</v>
      </c>
      <c r="B1967" s="199"/>
      <c r="C1967" s="199" t="s">
        <v>428</v>
      </c>
      <c r="D1967" s="199" t="s">
        <v>438</v>
      </c>
      <c r="E1967" s="199"/>
      <c r="F1967" s="200">
        <v>42.639000000000003</v>
      </c>
      <c r="G1967" s="199"/>
      <c r="H1967" s="199" t="s">
        <v>167</v>
      </c>
      <c r="I1967" s="199" t="s">
        <v>2147</v>
      </c>
      <c r="J1967" s="201">
        <v>15500</v>
      </c>
      <c r="K1967" s="201">
        <v>1913</v>
      </c>
      <c r="L1967" s="202">
        <v>12.34</v>
      </c>
      <c r="M1967" s="201">
        <v>1499</v>
      </c>
      <c r="N1967" s="202">
        <v>78.34</v>
      </c>
      <c r="O1967" s="201">
        <v>73</v>
      </c>
      <c r="P1967" s="202">
        <v>3.81</v>
      </c>
      <c r="Q1967" s="201">
        <v>23</v>
      </c>
      <c r="R1967" s="202">
        <v>1.22</v>
      </c>
      <c r="S1967" s="201">
        <v>318</v>
      </c>
      <c r="T1967" s="202">
        <v>16.63</v>
      </c>
      <c r="U1967" s="203">
        <v>172</v>
      </c>
      <c r="V1967" s="203">
        <v>19</v>
      </c>
      <c r="W1967" s="199" t="s">
        <v>179</v>
      </c>
    </row>
    <row r="1968" spans="1:23" hidden="1" x14ac:dyDescent="0.25">
      <c r="A1968" s="199" t="s">
        <v>2296</v>
      </c>
      <c r="B1968" s="199"/>
      <c r="C1968" s="199" t="s">
        <v>202</v>
      </c>
      <c r="D1968" s="199" t="s">
        <v>223</v>
      </c>
      <c r="E1968" s="199"/>
      <c r="F1968" s="200">
        <v>1.956</v>
      </c>
      <c r="G1968" s="199"/>
      <c r="H1968" s="199" t="s">
        <v>171</v>
      </c>
      <c r="I1968" s="199" t="s">
        <v>2297</v>
      </c>
      <c r="J1968" s="201">
        <v>15500</v>
      </c>
      <c r="K1968" s="201">
        <v>1395</v>
      </c>
      <c r="L1968" s="202">
        <v>9</v>
      </c>
      <c r="M1968" s="201">
        <v>875</v>
      </c>
      <c r="N1968" s="202">
        <v>62.7</v>
      </c>
      <c r="O1968" s="201">
        <v>145</v>
      </c>
      <c r="P1968" s="202">
        <v>10.4</v>
      </c>
      <c r="Q1968" s="201">
        <v>194</v>
      </c>
      <c r="R1968" s="202">
        <v>13.9</v>
      </c>
      <c r="S1968" s="201">
        <v>181</v>
      </c>
      <c r="T1968" s="202">
        <v>13</v>
      </c>
      <c r="U1968" s="203">
        <v>135</v>
      </c>
      <c r="V1968" s="203">
        <v>17</v>
      </c>
      <c r="W1968" s="199" t="s">
        <v>169</v>
      </c>
    </row>
    <row r="1969" spans="1:23" hidden="1" x14ac:dyDescent="0.25">
      <c r="A1969" s="199" t="s">
        <v>326</v>
      </c>
      <c r="B1969" s="199"/>
      <c r="C1969" s="199" t="s">
        <v>336</v>
      </c>
      <c r="D1969" s="199" t="s">
        <v>337</v>
      </c>
      <c r="E1969" s="199"/>
      <c r="F1969" s="200">
        <v>11.672000000000001</v>
      </c>
      <c r="G1969" s="199"/>
      <c r="H1969" s="199" t="s">
        <v>171</v>
      </c>
      <c r="I1969" s="199" t="s">
        <v>340</v>
      </c>
      <c r="J1969" s="201">
        <v>15400</v>
      </c>
      <c r="K1969" s="201">
        <v>1786</v>
      </c>
      <c r="L1969" s="202">
        <v>11.6</v>
      </c>
      <c r="M1969" s="201">
        <v>230</v>
      </c>
      <c r="N1969" s="202">
        <v>12.9</v>
      </c>
      <c r="O1969" s="201">
        <v>366</v>
      </c>
      <c r="P1969" s="202">
        <v>20.5</v>
      </c>
      <c r="Q1969" s="201">
        <v>68</v>
      </c>
      <c r="R1969" s="202">
        <v>3.8</v>
      </c>
      <c r="S1969" s="201">
        <v>1122</v>
      </c>
      <c r="T1969" s="202">
        <v>62.8</v>
      </c>
      <c r="U1969" s="203">
        <v>439</v>
      </c>
      <c r="V1969" s="203">
        <v>96</v>
      </c>
      <c r="W1969" s="199" t="s">
        <v>169</v>
      </c>
    </row>
    <row r="1970" spans="1:23" x14ac:dyDescent="0.25">
      <c r="A1970" s="199" t="s">
        <v>364</v>
      </c>
      <c r="B1970" s="199"/>
      <c r="C1970" s="199" t="s">
        <v>359</v>
      </c>
      <c r="D1970" s="199" t="s">
        <v>360</v>
      </c>
      <c r="E1970" s="199"/>
      <c r="F1970" s="200">
        <v>4.0860000000000003</v>
      </c>
      <c r="G1970" s="199"/>
      <c r="H1970" s="199" t="s">
        <v>167</v>
      </c>
      <c r="I1970" s="199" t="s">
        <v>2082</v>
      </c>
      <c r="J1970" s="201">
        <v>196000</v>
      </c>
      <c r="K1970" s="201">
        <v>7644</v>
      </c>
      <c r="L1970" s="202">
        <v>3.9</v>
      </c>
      <c r="M1970" s="201">
        <v>5557</v>
      </c>
      <c r="N1970" s="202">
        <v>72.7</v>
      </c>
      <c r="O1970" s="201">
        <v>741</v>
      </c>
      <c r="P1970" s="202">
        <v>9.6999999999999993</v>
      </c>
      <c r="Q1970" s="201">
        <v>183</v>
      </c>
      <c r="R1970" s="202">
        <v>2.4</v>
      </c>
      <c r="S1970" s="201">
        <v>1162</v>
      </c>
      <c r="T1970" s="202">
        <v>15.2</v>
      </c>
      <c r="U1970" s="203">
        <v>690</v>
      </c>
      <c r="V1970" s="203">
        <v>86</v>
      </c>
      <c r="W1970" s="199" t="s">
        <v>169</v>
      </c>
    </row>
    <row r="1971" spans="1:23" hidden="1" x14ac:dyDescent="0.25">
      <c r="A1971" s="199" t="s">
        <v>875</v>
      </c>
      <c r="B1971" s="199"/>
      <c r="C1971" s="199" t="s">
        <v>460</v>
      </c>
      <c r="D1971" s="199" t="s">
        <v>877</v>
      </c>
      <c r="E1971" s="199"/>
      <c r="F1971" s="200">
        <v>10.186999999999999</v>
      </c>
      <c r="G1971" s="199" t="s">
        <v>166</v>
      </c>
      <c r="H1971" s="199" t="s">
        <v>171</v>
      </c>
      <c r="I1971" s="199" t="s">
        <v>879</v>
      </c>
      <c r="J1971" s="201">
        <v>15400</v>
      </c>
      <c r="K1971" s="201">
        <v>705</v>
      </c>
      <c r="L1971" s="202">
        <v>4.58</v>
      </c>
      <c r="M1971" s="201">
        <v>235</v>
      </c>
      <c r="N1971" s="202">
        <v>33.33</v>
      </c>
      <c r="O1971" s="201">
        <v>176</v>
      </c>
      <c r="P1971" s="202">
        <v>25</v>
      </c>
      <c r="Q1971" s="201">
        <v>118</v>
      </c>
      <c r="R1971" s="202">
        <v>16.670000000000002</v>
      </c>
      <c r="S1971" s="201">
        <v>176</v>
      </c>
      <c r="T1971" s="202">
        <v>25</v>
      </c>
      <c r="U1971" s="203">
        <v>102</v>
      </c>
      <c r="V1971" s="203">
        <v>0</v>
      </c>
      <c r="W1971" s="199" t="s">
        <v>169</v>
      </c>
    </row>
    <row r="1972" spans="1:23" hidden="1" x14ac:dyDescent="0.25">
      <c r="A1972" s="199" t="s">
        <v>1021</v>
      </c>
      <c r="B1972" s="199"/>
      <c r="C1972" s="199" t="s">
        <v>428</v>
      </c>
      <c r="D1972" s="199" t="s">
        <v>438</v>
      </c>
      <c r="E1972" s="199"/>
      <c r="F1972" s="200">
        <v>8.34</v>
      </c>
      <c r="G1972" s="199"/>
      <c r="H1972" s="199" t="s">
        <v>167</v>
      </c>
      <c r="I1972" s="199" t="s">
        <v>1032</v>
      </c>
      <c r="J1972" s="201">
        <v>15400</v>
      </c>
      <c r="K1972" s="201">
        <v>1232</v>
      </c>
      <c r="L1972" s="202">
        <v>8</v>
      </c>
      <c r="M1972" s="201">
        <v>604</v>
      </c>
      <c r="N1972" s="202">
        <v>49</v>
      </c>
      <c r="O1972" s="201">
        <v>99</v>
      </c>
      <c r="P1972" s="202">
        <v>8</v>
      </c>
      <c r="Q1972" s="201">
        <v>49</v>
      </c>
      <c r="R1972" s="202">
        <v>4</v>
      </c>
      <c r="S1972" s="201">
        <v>480</v>
      </c>
      <c r="T1972" s="202">
        <v>39</v>
      </c>
      <c r="U1972" s="203">
        <v>203</v>
      </c>
      <c r="V1972" s="203">
        <v>13</v>
      </c>
      <c r="W1972" s="199" t="s">
        <v>169</v>
      </c>
    </row>
    <row r="1973" spans="1:23" hidden="1" x14ac:dyDescent="0.25">
      <c r="A1973" s="199" t="s">
        <v>854</v>
      </c>
      <c r="B1973" s="199"/>
      <c r="C1973" s="199" t="s">
        <v>244</v>
      </c>
      <c r="D1973" s="199" t="s">
        <v>666</v>
      </c>
      <c r="E1973" s="199"/>
      <c r="F1973" s="200">
        <v>2.0659999999999998</v>
      </c>
      <c r="G1973" s="199"/>
      <c r="H1973" s="199" t="s">
        <v>167</v>
      </c>
      <c r="I1973" s="199" t="s">
        <v>856</v>
      </c>
      <c r="J1973" s="201">
        <v>15300</v>
      </c>
      <c r="K1973" s="201">
        <v>584</v>
      </c>
      <c r="L1973" s="202">
        <v>3.82</v>
      </c>
      <c r="M1973" s="201">
        <v>434</v>
      </c>
      <c r="N1973" s="202">
        <v>74.33</v>
      </c>
      <c r="O1973" s="201">
        <v>55</v>
      </c>
      <c r="P1973" s="202">
        <v>9.4499999999999993</v>
      </c>
      <c r="Q1973" s="201">
        <v>26</v>
      </c>
      <c r="R1973" s="202">
        <v>4.46</v>
      </c>
      <c r="S1973" s="201">
        <v>69</v>
      </c>
      <c r="T1973" s="202">
        <v>11.76</v>
      </c>
      <c r="U1973" s="203">
        <v>48</v>
      </c>
      <c r="V1973" s="203">
        <v>2</v>
      </c>
      <c r="W1973" s="199" t="s">
        <v>179</v>
      </c>
    </row>
    <row r="1974" spans="1:23" hidden="1" x14ac:dyDescent="0.25">
      <c r="A1974" s="199" t="s">
        <v>854</v>
      </c>
      <c r="B1974" s="199"/>
      <c r="C1974" s="199" t="s">
        <v>244</v>
      </c>
      <c r="D1974" s="199" t="s">
        <v>666</v>
      </c>
      <c r="E1974" s="199"/>
      <c r="F1974" s="200">
        <v>2.0659999999999998</v>
      </c>
      <c r="G1974" s="199"/>
      <c r="H1974" s="199" t="s">
        <v>171</v>
      </c>
      <c r="I1974" s="199" t="s">
        <v>856</v>
      </c>
      <c r="J1974" s="201">
        <v>15300</v>
      </c>
      <c r="K1974" s="201">
        <v>571</v>
      </c>
      <c r="L1974" s="202">
        <v>3.73</v>
      </c>
      <c r="M1974" s="201">
        <v>420</v>
      </c>
      <c r="N1974" s="202">
        <v>73.53</v>
      </c>
      <c r="O1974" s="201">
        <v>55</v>
      </c>
      <c r="P1974" s="202">
        <v>9.56</v>
      </c>
      <c r="Q1974" s="201">
        <v>23</v>
      </c>
      <c r="R1974" s="202">
        <v>4.04</v>
      </c>
      <c r="S1974" s="201">
        <v>73</v>
      </c>
      <c r="T1974" s="202">
        <v>12.87</v>
      </c>
      <c r="U1974" s="203">
        <v>48</v>
      </c>
      <c r="V1974" s="203">
        <v>2</v>
      </c>
      <c r="W1974" s="199" t="s">
        <v>179</v>
      </c>
    </row>
    <row r="1975" spans="1:23" hidden="1" x14ac:dyDescent="0.25">
      <c r="A1975" s="199" t="s">
        <v>854</v>
      </c>
      <c r="B1975" s="199"/>
      <c r="C1975" s="199" t="s">
        <v>244</v>
      </c>
      <c r="D1975" s="199" t="s">
        <v>666</v>
      </c>
      <c r="E1975" s="199"/>
      <c r="F1975" s="200">
        <v>2.82</v>
      </c>
      <c r="G1975" s="199"/>
      <c r="H1975" s="199" t="s">
        <v>171</v>
      </c>
      <c r="I1975" s="199" t="s">
        <v>857</v>
      </c>
      <c r="J1975" s="201">
        <v>15300</v>
      </c>
      <c r="K1975" s="201">
        <v>421</v>
      </c>
      <c r="L1975" s="202">
        <v>2.75</v>
      </c>
      <c r="M1975" s="201">
        <v>326</v>
      </c>
      <c r="N1975" s="202">
        <v>77.44</v>
      </c>
      <c r="O1975" s="201">
        <v>55</v>
      </c>
      <c r="P1975" s="202">
        <v>12.96</v>
      </c>
      <c r="Q1975" s="201">
        <v>18</v>
      </c>
      <c r="R1975" s="202">
        <v>4.21</v>
      </c>
      <c r="S1975" s="201">
        <v>23</v>
      </c>
      <c r="T1975" s="202">
        <v>5.39</v>
      </c>
      <c r="U1975" s="203">
        <v>27</v>
      </c>
      <c r="V1975" s="203">
        <v>2</v>
      </c>
      <c r="W1975" s="199" t="s">
        <v>179</v>
      </c>
    </row>
    <row r="1976" spans="1:23" hidden="1" x14ac:dyDescent="0.25">
      <c r="A1976" s="199" t="s">
        <v>914</v>
      </c>
      <c r="B1976" s="199"/>
      <c r="C1976" s="199" t="s">
        <v>176</v>
      </c>
      <c r="D1976" s="199" t="s">
        <v>196</v>
      </c>
      <c r="E1976" s="199" t="s">
        <v>166</v>
      </c>
      <c r="F1976" s="200">
        <v>13.603</v>
      </c>
      <c r="G1976" s="199"/>
      <c r="H1976" s="199" t="s">
        <v>171</v>
      </c>
      <c r="I1976" s="199" t="s">
        <v>916</v>
      </c>
      <c r="J1976" s="201">
        <v>15300</v>
      </c>
      <c r="K1976" s="201">
        <v>2359</v>
      </c>
      <c r="L1976" s="202">
        <v>15.42</v>
      </c>
      <c r="M1976" s="201">
        <v>490</v>
      </c>
      <c r="N1976" s="202">
        <v>20.79</v>
      </c>
      <c r="O1976" s="201">
        <v>700</v>
      </c>
      <c r="P1976" s="202">
        <v>29.66</v>
      </c>
      <c r="Q1976" s="201">
        <v>591</v>
      </c>
      <c r="R1976" s="202">
        <v>25.04</v>
      </c>
      <c r="S1976" s="201">
        <v>578</v>
      </c>
      <c r="T1976" s="202">
        <v>24.51</v>
      </c>
      <c r="U1976" s="203">
        <v>368</v>
      </c>
      <c r="V1976" s="203">
        <v>6</v>
      </c>
      <c r="W1976" s="199" t="s">
        <v>179</v>
      </c>
    </row>
    <row r="1977" spans="1:23" hidden="1" x14ac:dyDescent="0.25">
      <c r="A1977" s="199" t="s">
        <v>914</v>
      </c>
      <c r="B1977" s="199"/>
      <c r="C1977" s="199" t="s">
        <v>176</v>
      </c>
      <c r="D1977" s="199" t="s">
        <v>196</v>
      </c>
      <c r="E1977" s="199"/>
      <c r="F1977" s="200">
        <v>13.603</v>
      </c>
      <c r="G1977" s="199"/>
      <c r="H1977" s="199" t="s">
        <v>167</v>
      </c>
      <c r="I1977" s="199" t="s">
        <v>916</v>
      </c>
      <c r="J1977" s="201">
        <v>15300</v>
      </c>
      <c r="K1977" s="201">
        <v>3062</v>
      </c>
      <c r="L1977" s="202">
        <v>20.010000000000002</v>
      </c>
      <c r="M1977" s="201">
        <v>731</v>
      </c>
      <c r="N1977" s="202">
        <v>23.86</v>
      </c>
      <c r="O1977" s="201">
        <v>792</v>
      </c>
      <c r="P1977" s="202">
        <v>25.86</v>
      </c>
      <c r="Q1977" s="201">
        <v>672</v>
      </c>
      <c r="R1977" s="202">
        <v>21.94</v>
      </c>
      <c r="S1977" s="201">
        <v>868</v>
      </c>
      <c r="T1977" s="202">
        <v>28.34</v>
      </c>
      <c r="U1977" s="203">
        <v>497</v>
      </c>
      <c r="V1977" s="203">
        <v>6</v>
      </c>
      <c r="W1977" s="199" t="s">
        <v>179</v>
      </c>
    </row>
    <row r="1978" spans="1:23" x14ac:dyDescent="0.25">
      <c r="A1978" s="199" t="s">
        <v>1421</v>
      </c>
      <c r="B1978" s="199"/>
      <c r="C1978" s="199" t="s">
        <v>359</v>
      </c>
      <c r="D1978" s="199" t="s">
        <v>568</v>
      </c>
      <c r="E1978" s="199"/>
      <c r="F1978" s="200">
        <v>27.51</v>
      </c>
      <c r="G1978" s="199"/>
      <c r="H1978" s="199" t="s">
        <v>171</v>
      </c>
      <c r="I1978" s="199" t="s">
        <v>1426</v>
      </c>
      <c r="J1978" s="201">
        <v>15300</v>
      </c>
      <c r="K1978" s="201">
        <v>4312</v>
      </c>
      <c r="L1978" s="202">
        <v>28.18</v>
      </c>
      <c r="M1978" s="201">
        <v>834</v>
      </c>
      <c r="N1978" s="202">
        <v>19.350000000000001</v>
      </c>
      <c r="O1978" s="201">
        <v>96</v>
      </c>
      <c r="P1978" s="202">
        <v>2.2200000000000002</v>
      </c>
      <c r="Q1978" s="201">
        <v>113</v>
      </c>
      <c r="R1978" s="202">
        <v>2.62</v>
      </c>
      <c r="S1978" s="201">
        <v>3269</v>
      </c>
      <c r="T1978" s="202">
        <v>75.81</v>
      </c>
      <c r="U1978" s="203">
        <v>1182</v>
      </c>
      <c r="V1978" s="203">
        <v>3</v>
      </c>
      <c r="W1978" s="199" t="s">
        <v>169</v>
      </c>
    </row>
    <row r="1979" spans="1:23" hidden="1" x14ac:dyDescent="0.25">
      <c r="A1979" s="199" t="s">
        <v>1436</v>
      </c>
      <c r="B1979" s="199"/>
      <c r="C1979" s="199" t="s">
        <v>336</v>
      </c>
      <c r="D1979" s="199" t="s">
        <v>337</v>
      </c>
      <c r="E1979" s="199"/>
      <c r="F1979" s="200">
        <v>19.173999999999999</v>
      </c>
      <c r="G1979" s="199"/>
      <c r="H1979" s="199" t="s">
        <v>171</v>
      </c>
      <c r="I1979" s="199" t="s">
        <v>1437</v>
      </c>
      <c r="J1979" s="201">
        <v>15300</v>
      </c>
      <c r="K1979" s="201">
        <v>1132</v>
      </c>
      <c r="L1979" s="202">
        <v>7.4</v>
      </c>
      <c r="M1979" s="201">
        <v>175</v>
      </c>
      <c r="N1979" s="202">
        <v>15.5</v>
      </c>
      <c r="O1979" s="201">
        <v>224</v>
      </c>
      <c r="P1979" s="202">
        <v>19.8</v>
      </c>
      <c r="Q1979" s="201">
        <v>35</v>
      </c>
      <c r="R1979" s="202">
        <v>3.1</v>
      </c>
      <c r="S1979" s="201">
        <v>697</v>
      </c>
      <c r="T1979" s="202">
        <v>61.6</v>
      </c>
      <c r="U1979" s="203">
        <v>272</v>
      </c>
      <c r="V1979" s="203">
        <v>96</v>
      </c>
      <c r="W1979" s="199" t="s">
        <v>169</v>
      </c>
    </row>
    <row r="1980" spans="1:23" hidden="1" x14ac:dyDescent="0.25">
      <c r="A1980" s="199" t="s">
        <v>1626</v>
      </c>
      <c r="B1980" s="199"/>
      <c r="C1980" s="199" t="s">
        <v>270</v>
      </c>
      <c r="D1980" s="199" t="s">
        <v>1754</v>
      </c>
      <c r="E1980" s="199"/>
      <c r="F1980" s="200">
        <v>27.01</v>
      </c>
      <c r="G1980" s="199"/>
      <c r="H1980" s="199" t="s">
        <v>167</v>
      </c>
      <c r="I1980" s="199" t="s">
        <v>1757</v>
      </c>
      <c r="J1980" s="201">
        <v>15300</v>
      </c>
      <c r="K1980" s="201">
        <v>1469</v>
      </c>
      <c r="L1980" s="202">
        <v>9.6</v>
      </c>
      <c r="M1980" s="201">
        <v>804</v>
      </c>
      <c r="N1980" s="202">
        <v>54.7</v>
      </c>
      <c r="O1980" s="201">
        <v>244</v>
      </c>
      <c r="P1980" s="202">
        <v>16.600000000000001</v>
      </c>
      <c r="Q1980" s="201">
        <v>15</v>
      </c>
      <c r="R1980" s="202">
        <v>1</v>
      </c>
      <c r="S1980" s="201">
        <v>407</v>
      </c>
      <c r="T1980" s="202">
        <v>27.7</v>
      </c>
      <c r="U1980" s="203">
        <v>193</v>
      </c>
      <c r="V1980" s="203">
        <v>16</v>
      </c>
      <c r="W1980" s="199" t="s">
        <v>169</v>
      </c>
    </row>
    <row r="1981" spans="1:23" hidden="1" x14ac:dyDescent="0.25">
      <c r="A1981" s="199" t="s">
        <v>1948</v>
      </c>
      <c r="B1981" s="199"/>
      <c r="C1981" s="199" t="s">
        <v>428</v>
      </c>
      <c r="D1981" s="199" t="s">
        <v>1025</v>
      </c>
      <c r="E1981" s="199"/>
      <c r="F1981" s="200">
        <v>17.510999999999999</v>
      </c>
      <c r="G1981" s="199"/>
      <c r="H1981" s="199" t="s">
        <v>171</v>
      </c>
      <c r="I1981" s="199" t="s">
        <v>1953</v>
      </c>
      <c r="J1981" s="201">
        <v>15300</v>
      </c>
      <c r="K1981" s="201">
        <v>1261</v>
      </c>
      <c r="L1981" s="202">
        <v>8.24</v>
      </c>
      <c r="M1981" s="201">
        <v>561</v>
      </c>
      <c r="N1981" s="202">
        <v>44.48</v>
      </c>
      <c r="O1981" s="201">
        <v>182</v>
      </c>
      <c r="P1981" s="202">
        <v>14.46</v>
      </c>
      <c r="Q1981" s="201">
        <v>186</v>
      </c>
      <c r="R1981" s="202">
        <v>14.77</v>
      </c>
      <c r="S1981" s="201">
        <v>331</v>
      </c>
      <c r="T1981" s="202">
        <v>26.28</v>
      </c>
      <c r="U1981" s="203">
        <v>178</v>
      </c>
      <c r="V1981" s="203">
        <v>14</v>
      </c>
      <c r="W1981" s="199" t="s">
        <v>179</v>
      </c>
    </row>
    <row r="1982" spans="1:23" hidden="1" x14ac:dyDescent="0.25">
      <c r="A1982" s="199" t="s">
        <v>2386</v>
      </c>
      <c r="B1982" s="199"/>
      <c r="C1982" s="199" t="s">
        <v>297</v>
      </c>
      <c r="D1982" s="199" t="s">
        <v>498</v>
      </c>
      <c r="E1982" s="199"/>
      <c r="F1982" s="200">
        <v>16.832999999999998</v>
      </c>
      <c r="G1982" s="199"/>
      <c r="H1982" s="199" t="s">
        <v>167</v>
      </c>
      <c r="I1982" s="199" t="s">
        <v>2398</v>
      </c>
      <c r="J1982" s="201">
        <v>15300</v>
      </c>
      <c r="K1982" s="201">
        <v>118</v>
      </c>
      <c r="L1982" s="202">
        <v>0.77</v>
      </c>
      <c r="M1982" s="201">
        <v>36</v>
      </c>
      <c r="N1982" s="202">
        <v>30.33</v>
      </c>
      <c r="O1982" s="201">
        <v>34</v>
      </c>
      <c r="P1982" s="202">
        <v>28.69</v>
      </c>
      <c r="Q1982" s="201">
        <v>5</v>
      </c>
      <c r="R1982" s="202">
        <v>4.0999999999999996</v>
      </c>
      <c r="S1982" s="201">
        <v>44</v>
      </c>
      <c r="T1982" s="202">
        <v>36.89</v>
      </c>
      <c r="U1982" s="203">
        <v>20</v>
      </c>
      <c r="V1982" s="203">
        <v>20</v>
      </c>
      <c r="W1982" s="199" t="s">
        <v>169</v>
      </c>
    </row>
    <row r="1983" spans="1:23" hidden="1" x14ac:dyDescent="0.25">
      <c r="A1983" s="199" t="s">
        <v>2472</v>
      </c>
      <c r="B1983" s="199"/>
      <c r="C1983" s="199" t="s">
        <v>560</v>
      </c>
      <c r="D1983" s="199" t="s">
        <v>561</v>
      </c>
      <c r="E1983" s="199"/>
      <c r="F1983" s="200">
        <v>115.40300000000001</v>
      </c>
      <c r="G1983" s="199"/>
      <c r="H1983" s="199" t="s">
        <v>167</v>
      </c>
      <c r="I1983" s="199" t="s">
        <v>2481</v>
      </c>
      <c r="J1983" s="201">
        <v>15300</v>
      </c>
      <c r="K1983" s="201">
        <v>918</v>
      </c>
      <c r="L1983" s="202">
        <v>6</v>
      </c>
      <c r="M1983" s="201">
        <v>275</v>
      </c>
      <c r="N1983" s="202">
        <v>30</v>
      </c>
      <c r="O1983" s="201">
        <v>92</v>
      </c>
      <c r="P1983" s="202">
        <v>10</v>
      </c>
      <c r="Q1983" s="201">
        <v>9</v>
      </c>
      <c r="R1983" s="202">
        <v>1</v>
      </c>
      <c r="S1983" s="201">
        <v>542</v>
      </c>
      <c r="T1983" s="202">
        <v>59</v>
      </c>
      <c r="U1983" s="203">
        <v>206</v>
      </c>
      <c r="V1983" s="203">
        <v>97</v>
      </c>
      <c r="W1983" s="199" t="s">
        <v>169</v>
      </c>
    </row>
    <row r="1984" spans="1:23" hidden="1" x14ac:dyDescent="0.25">
      <c r="A1984" s="199" t="s">
        <v>2530</v>
      </c>
      <c r="B1984" s="199"/>
      <c r="C1984" s="199" t="s">
        <v>460</v>
      </c>
      <c r="D1984" s="199" t="s">
        <v>469</v>
      </c>
      <c r="E1984" s="199"/>
      <c r="F1984" s="200">
        <v>10.622999999999999</v>
      </c>
      <c r="G1984" s="199"/>
      <c r="H1984" s="199" t="s">
        <v>167</v>
      </c>
      <c r="I1984" s="199" t="s">
        <v>1118</v>
      </c>
      <c r="J1984" s="201">
        <v>15300</v>
      </c>
      <c r="K1984" s="201">
        <v>1945</v>
      </c>
      <c r="L1984" s="202">
        <v>12.71</v>
      </c>
      <c r="M1984" s="201">
        <v>462</v>
      </c>
      <c r="N1984" s="202">
        <v>23.74</v>
      </c>
      <c r="O1984" s="201">
        <v>156</v>
      </c>
      <c r="P1984" s="202">
        <v>8.01</v>
      </c>
      <c r="Q1984" s="201">
        <v>108</v>
      </c>
      <c r="R1984" s="202">
        <v>5.54</v>
      </c>
      <c r="S1984" s="201">
        <v>1220</v>
      </c>
      <c r="T1984" s="202">
        <v>62.71</v>
      </c>
      <c r="U1984" s="203">
        <v>467</v>
      </c>
      <c r="V1984" s="203">
        <v>7</v>
      </c>
      <c r="W1984" s="199" t="s">
        <v>169</v>
      </c>
    </row>
    <row r="1985" spans="1:23" hidden="1" x14ac:dyDescent="0.25">
      <c r="A1985" s="199" t="s">
        <v>1161</v>
      </c>
      <c r="B1985" s="199"/>
      <c r="C1985" s="199" t="s">
        <v>293</v>
      </c>
      <c r="D1985" s="199" t="s">
        <v>294</v>
      </c>
      <c r="E1985" s="199" t="s">
        <v>166</v>
      </c>
      <c r="F1985" s="200">
        <v>20.635000000000002</v>
      </c>
      <c r="G1985" s="199"/>
      <c r="H1985" s="199" t="s">
        <v>171</v>
      </c>
      <c r="I1985" s="199" t="s">
        <v>1176</v>
      </c>
      <c r="J1985" s="201">
        <v>15200</v>
      </c>
      <c r="K1985" s="201">
        <v>7602</v>
      </c>
      <c r="L1985" s="202">
        <v>50.01</v>
      </c>
      <c r="M1985" s="201">
        <v>883</v>
      </c>
      <c r="N1985" s="202">
        <v>11.62</v>
      </c>
      <c r="O1985" s="201">
        <v>173</v>
      </c>
      <c r="P1985" s="202">
        <v>2.2799999999999998</v>
      </c>
      <c r="Q1985" s="201">
        <v>96</v>
      </c>
      <c r="R1985" s="202">
        <v>1.26</v>
      </c>
      <c r="S1985" s="201">
        <v>6450</v>
      </c>
      <c r="T1985" s="202">
        <v>84.84</v>
      </c>
      <c r="U1985" s="203">
        <v>2286</v>
      </c>
      <c r="V1985" s="203">
        <v>20</v>
      </c>
      <c r="W1985" s="199" t="s">
        <v>169</v>
      </c>
    </row>
    <row r="1986" spans="1:23" hidden="1" x14ac:dyDescent="0.25">
      <c r="A1986" s="199" t="s">
        <v>1777</v>
      </c>
      <c r="B1986" s="199"/>
      <c r="C1986" s="199" t="s">
        <v>336</v>
      </c>
      <c r="D1986" s="199" t="s">
        <v>1072</v>
      </c>
      <c r="E1986" s="199" t="s">
        <v>299</v>
      </c>
      <c r="F1986" s="200">
        <v>0</v>
      </c>
      <c r="G1986" s="199"/>
      <c r="H1986" s="199" t="s">
        <v>167</v>
      </c>
      <c r="I1986" s="199" t="s">
        <v>1781</v>
      </c>
      <c r="J1986" s="201">
        <v>15200</v>
      </c>
      <c r="K1986" s="201">
        <v>1064</v>
      </c>
      <c r="L1986" s="202">
        <v>7</v>
      </c>
      <c r="M1986" s="201">
        <v>181</v>
      </c>
      <c r="N1986" s="202">
        <v>17</v>
      </c>
      <c r="O1986" s="201">
        <v>202</v>
      </c>
      <c r="P1986" s="202">
        <v>19</v>
      </c>
      <c r="Q1986" s="201">
        <v>117</v>
      </c>
      <c r="R1986" s="202">
        <v>11</v>
      </c>
      <c r="S1986" s="201">
        <v>564</v>
      </c>
      <c r="T1986" s="202">
        <v>53</v>
      </c>
      <c r="U1986" s="203">
        <v>237</v>
      </c>
      <c r="V1986" s="203">
        <v>98</v>
      </c>
      <c r="W1986" s="199" t="s">
        <v>179</v>
      </c>
    </row>
    <row r="1987" spans="1:23" hidden="1" x14ac:dyDescent="0.25">
      <c r="A1987" s="199" t="s">
        <v>1777</v>
      </c>
      <c r="B1987" s="199"/>
      <c r="C1987" s="199" t="s">
        <v>336</v>
      </c>
      <c r="D1987" s="199" t="s">
        <v>1072</v>
      </c>
      <c r="E1987" s="199" t="s">
        <v>299</v>
      </c>
      <c r="F1987" s="200">
        <v>2.8079999999999998</v>
      </c>
      <c r="G1987" s="199"/>
      <c r="H1987" s="199" t="s">
        <v>171</v>
      </c>
      <c r="I1987" s="199" t="s">
        <v>1782</v>
      </c>
      <c r="J1987" s="201">
        <v>15200</v>
      </c>
      <c r="K1987" s="201">
        <v>1231</v>
      </c>
      <c r="L1987" s="202">
        <v>8.1</v>
      </c>
      <c r="M1987" s="201">
        <v>380</v>
      </c>
      <c r="N1987" s="202">
        <v>30.9</v>
      </c>
      <c r="O1987" s="201">
        <v>228</v>
      </c>
      <c r="P1987" s="202">
        <v>18.5</v>
      </c>
      <c r="Q1987" s="201">
        <v>30</v>
      </c>
      <c r="R1987" s="202">
        <v>2.4</v>
      </c>
      <c r="S1987" s="201">
        <v>593</v>
      </c>
      <c r="T1987" s="202">
        <v>48.2</v>
      </c>
      <c r="U1987" s="203">
        <v>243</v>
      </c>
      <c r="V1987" s="203">
        <v>95</v>
      </c>
      <c r="W1987" s="199" t="s">
        <v>179</v>
      </c>
    </row>
    <row r="1988" spans="1:23" hidden="1" x14ac:dyDescent="0.25">
      <c r="A1988" s="199" t="s">
        <v>2069</v>
      </c>
      <c r="B1988" s="199"/>
      <c r="C1988" s="199" t="s">
        <v>460</v>
      </c>
      <c r="D1988" s="199" t="s">
        <v>877</v>
      </c>
      <c r="E1988" s="199"/>
      <c r="F1988" s="200">
        <v>15.831</v>
      </c>
      <c r="G1988" s="199"/>
      <c r="H1988" s="199" t="s">
        <v>171</v>
      </c>
      <c r="I1988" s="199" t="s">
        <v>2076</v>
      </c>
      <c r="J1988" s="201">
        <v>15200</v>
      </c>
      <c r="K1988" s="201">
        <v>1392</v>
      </c>
      <c r="L1988" s="202">
        <v>9.16</v>
      </c>
      <c r="M1988" s="201">
        <v>284</v>
      </c>
      <c r="N1988" s="202">
        <v>20.41</v>
      </c>
      <c r="O1988" s="201">
        <v>497</v>
      </c>
      <c r="P1988" s="202">
        <v>35.71</v>
      </c>
      <c r="Q1988" s="201">
        <v>426</v>
      </c>
      <c r="R1988" s="202">
        <v>30.61</v>
      </c>
      <c r="S1988" s="201">
        <v>185</v>
      </c>
      <c r="T1988" s="202">
        <v>13.27</v>
      </c>
      <c r="U1988" s="203">
        <v>182</v>
      </c>
      <c r="V1988" s="203">
        <v>0</v>
      </c>
      <c r="W1988" s="199" t="s">
        <v>169</v>
      </c>
    </row>
    <row r="1989" spans="1:23" hidden="1" x14ac:dyDescent="0.25">
      <c r="A1989" s="199" t="s">
        <v>1250</v>
      </c>
      <c r="B1989" s="199"/>
      <c r="C1989" s="199" t="s">
        <v>460</v>
      </c>
      <c r="D1989" s="199" t="s">
        <v>792</v>
      </c>
      <c r="E1989" s="199"/>
      <c r="F1989" s="200">
        <v>25.821999999999999</v>
      </c>
      <c r="G1989" s="199"/>
      <c r="H1989" s="199" t="s">
        <v>192</v>
      </c>
      <c r="I1989" s="199" t="s">
        <v>1255</v>
      </c>
      <c r="J1989" s="201">
        <v>15133</v>
      </c>
      <c r="K1989" s="201">
        <v>1450</v>
      </c>
      <c r="L1989" s="202">
        <v>9.58</v>
      </c>
      <c r="M1989" s="201">
        <v>240</v>
      </c>
      <c r="N1989" s="202">
        <v>16.55</v>
      </c>
      <c r="O1989" s="201">
        <v>400</v>
      </c>
      <c r="P1989" s="202">
        <v>27.59</v>
      </c>
      <c r="Q1989" s="201">
        <v>70</v>
      </c>
      <c r="R1989" s="202">
        <v>4.83</v>
      </c>
      <c r="S1989" s="201">
        <v>740</v>
      </c>
      <c r="T1989" s="202">
        <v>51.03</v>
      </c>
      <c r="U1989" s="203">
        <v>311</v>
      </c>
      <c r="V1989" s="203">
        <v>21</v>
      </c>
      <c r="W1989" s="199" t="s">
        <v>179</v>
      </c>
    </row>
    <row r="1990" spans="1:23" hidden="1" x14ac:dyDescent="0.25">
      <c r="A1990" s="199" t="s">
        <v>1250</v>
      </c>
      <c r="B1990" s="199"/>
      <c r="C1990" s="199" t="s">
        <v>460</v>
      </c>
      <c r="D1990" s="199" t="s">
        <v>877</v>
      </c>
      <c r="E1990" s="199"/>
      <c r="F1990" s="200">
        <v>0</v>
      </c>
      <c r="G1990" s="199"/>
      <c r="H1990" s="199" t="s">
        <v>192</v>
      </c>
      <c r="I1990" s="199" t="s">
        <v>1255</v>
      </c>
      <c r="J1990" s="201">
        <v>15133</v>
      </c>
      <c r="K1990" s="201">
        <v>1450</v>
      </c>
      <c r="L1990" s="202">
        <v>9.58</v>
      </c>
      <c r="M1990" s="201">
        <v>240</v>
      </c>
      <c r="N1990" s="202">
        <v>16.55</v>
      </c>
      <c r="O1990" s="201">
        <v>400</v>
      </c>
      <c r="P1990" s="202">
        <v>27.59</v>
      </c>
      <c r="Q1990" s="201">
        <v>70</v>
      </c>
      <c r="R1990" s="202">
        <v>4.83</v>
      </c>
      <c r="S1990" s="201">
        <v>740</v>
      </c>
      <c r="T1990" s="202">
        <v>51.03</v>
      </c>
      <c r="U1990" s="203">
        <v>311</v>
      </c>
      <c r="V1990" s="203">
        <v>21</v>
      </c>
      <c r="W1990" s="199" t="s">
        <v>179</v>
      </c>
    </row>
    <row r="1991" spans="1:23" x14ac:dyDescent="0.25">
      <c r="A1991" s="199" t="s">
        <v>374</v>
      </c>
      <c r="B1991" s="199"/>
      <c r="C1991" s="199" t="s">
        <v>359</v>
      </c>
      <c r="D1991" s="199" t="s">
        <v>568</v>
      </c>
      <c r="E1991" s="199" t="s">
        <v>166</v>
      </c>
      <c r="F1991" s="200">
        <v>53.497</v>
      </c>
      <c r="G1991" s="199"/>
      <c r="H1991" s="199" t="s">
        <v>171</v>
      </c>
      <c r="I1991" s="199" t="s">
        <v>593</v>
      </c>
      <c r="J1991" s="201">
        <v>15100</v>
      </c>
      <c r="K1991" s="201">
        <v>3287</v>
      </c>
      <c r="L1991" s="202">
        <v>21.77</v>
      </c>
      <c r="M1991" s="201">
        <v>822</v>
      </c>
      <c r="N1991" s="202">
        <v>25</v>
      </c>
      <c r="O1991" s="201">
        <v>282</v>
      </c>
      <c r="P1991" s="202">
        <v>8.58</v>
      </c>
      <c r="Q1991" s="201">
        <v>96</v>
      </c>
      <c r="R1991" s="202">
        <v>2.92</v>
      </c>
      <c r="S1991" s="201">
        <v>2087</v>
      </c>
      <c r="T1991" s="202">
        <v>63.5</v>
      </c>
      <c r="U1991" s="203">
        <v>789</v>
      </c>
      <c r="V1991" s="203">
        <v>21</v>
      </c>
      <c r="W1991" s="199" t="s">
        <v>179</v>
      </c>
    </row>
    <row r="1992" spans="1:23" hidden="1" x14ac:dyDescent="0.25">
      <c r="A1992" s="199" t="s">
        <v>1062</v>
      </c>
      <c r="B1992" s="199"/>
      <c r="C1992" s="199" t="s">
        <v>176</v>
      </c>
      <c r="D1992" s="199" t="s">
        <v>177</v>
      </c>
      <c r="E1992" s="199"/>
      <c r="F1992" s="200">
        <v>3.4969999999999999</v>
      </c>
      <c r="G1992" s="199"/>
      <c r="H1992" s="199" t="s">
        <v>167</v>
      </c>
      <c r="I1992" s="199" t="s">
        <v>1064</v>
      </c>
      <c r="J1992" s="201">
        <v>15100</v>
      </c>
      <c r="K1992" s="201">
        <v>2839</v>
      </c>
      <c r="L1992" s="202">
        <v>18.8</v>
      </c>
      <c r="M1992" s="201">
        <v>500</v>
      </c>
      <c r="N1992" s="202">
        <v>17.600000000000001</v>
      </c>
      <c r="O1992" s="201">
        <v>676</v>
      </c>
      <c r="P1992" s="202">
        <v>23.8</v>
      </c>
      <c r="Q1992" s="201">
        <v>54</v>
      </c>
      <c r="R1992" s="202">
        <v>1.9</v>
      </c>
      <c r="S1992" s="201">
        <v>1610</v>
      </c>
      <c r="T1992" s="202">
        <v>56.7</v>
      </c>
      <c r="U1992" s="203">
        <v>643</v>
      </c>
      <c r="V1992" s="203">
        <v>91</v>
      </c>
      <c r="W1992" s="199" t="s">
        <v>179</v>
      </c>
    </row>
    <row r="1993" spans="1:23" x14ac:dyDescent="0.25">
      <c r="A1993" s="199" t="s">
        <v>374</v>
      </c>
      <c r="B1993" s="199"/>
      <c r="C1993" s="199" t="s">
        <v>359</v>
      </c>
      <c r="D1993" s="199" t="s">
        <v>360</v>
      </c>
      <c r="E1993" s="199"/>
      <c r="F1993" s="200">
        <v>4.3780000000000001</v>
      </c>
      <c r="G1993" s="199"/>
      <c r="H1993" s="199" t="s">
        <v>171</v>
      </c>
      <c r="I1993" s="199" t="s">
        <v>2082</v>
      </c>
      <c r="J1993" s="201">
        <v>154000</v>
      </c>
      <c r="K1993" s="201">
        <v>4928</v>
      </c>
      <c r="L1993" s="202">
        <v>3.2</v>
      </c>
      <c r="M1993" s="201">
        <v>3701</v>
      </c>
      <c r="N1993" s="202">
        <v>75.099999999999994</v>
      </c>
      <c r="O1993" s="201">
        <v>488</v>
      </c>
      <c r="P1993" s="202">
        <v>9.9</v>
      </c>
      <c r="Q1993" s="201">
        <v>168</v>
      </c>
      <c r="R1993" s="202">
        <v>3.4</v>
      </c>
      <c r="S1993" s="201">
        <v>572</v>
      </c>
      <c r="T1993" s="202">
        <v>11.6</v>
      </c>
      <c r="U1993" s="203">
        <v>396</v>
      </c>
      <c r="V1993" s="203">
        <v>83</v>
      </c>
      <c r="W1993" s="199" t="s">
        <v>169</v>
      </c>
    </row>
    <row r="1994" spans="1:23" hidden="1" x14ac:dyDescent="0.25">
      <c r="A1994" s="199" t="s">
        <v>1394</v>
      </c>
      <c r="B1994" s="199"/>
      <c r="C1994" s="199" t="s">
        <v>244</v>
      </c>
      <c r="D1994" s="199" t="s">
        <v>245</v>
      </c>
      <c r="E1994" s="199"/>
      <c r="F1994" s="200">
        <v>21.536999999999999</v>
      </c>
      <c r="G1994" s="199"/>
      <c r="H1994" s="199" t="s">
        <v>171</v>
      </c>
      <c r="I1994" s="199" t="s">
        <v>1397</v>
      </c>
      <c r="J1994" s="201">
        <v>15100</v>
      </c>
      <c r="K1994" s="201">
        <v>438</v>
      </c>
      <c r="L1994" s="202">
        <v>2.9</v>
      </c>
      <c r="M1994" s="201">
        <v>346</v>
      </c>
      <c r="N1994" s="202">
        <v>79</v>
      </c>
      <c r="O1994" s="201">
        <v>47</v>
      </c>
      <c r="P1994" s="202">
        <v>10.7</v>
      </c>
      <c r="Q1994" s="201">
        <v>31</v>
      </c>
      <c r="R1994" s="202">
        <v>7</v>
      </c>
      <c r="S1994" s="201">
        <v>14</v>
      </c>
      <c r="T1994" s="202">
        <v>3.3</v>
      </c>
      <c r="U1994" s="203">
        <v>26</v>
      </c>
      <c r="V1994" s="203">
        <v>1</v>
      </c>
      <c r="W1994" s="199" t="s">
        <v>169</v>
      </c>
    </row>
    <row r="1995" spans="1:23" hidden="1" x14ac:dyDescent="0.25">
      <c r="A1995" s="199" t="s">
        <v>1553</v>
      </c>
      <c r="B1995" s="199"/>
      <c r="C1995" s="199" t="s">
        <v>460</v>
      </c>
      <c r="D1995" s="199" t="s">
        <v>788</v>
      </c>
      <c r="E1995" s="199" t="s">
        <v>166</v>
      </c>
      <c r="F1995" s="200">
        <v>20.050999999999998</v>
      </c>
      <c r="G1995" s="199"/>
      <c r="H1995" s="199" t="s">
        <v>171</v>
      </c>
      <c r="I1995" s="199" t="s">
        <v>1612</v>
      </c>
      <c r="J1995" s="201">
        <v>15100</v>
      </c>
      <c r="K1995" s="201">
        <v>1419</v>
      </c>
      <c r="L1995" s="202">
        <v>9.4</v>
      </c>
      <c r="M1995" s="201">
        <v>440</v>
      </c>
      <c r="N1995" s="202">
        <v>30.98</v>
      </c>
      <c r="O1995" s="201">
        <v>202</v>
      </c>
      <c r="P1995" s="202">
        <v>14.21</v>
      </c>
      <c r="Q1995" s="201">
        <v>149</v>
      </c>
      <c r="R1995" s="202">
        <v>10.48</v>
      </c>
      <c r="S1995" s="201">
        <v>629</v>
      </c>
      <c r="T1995" s="202">
        <v>44.33</v>
      </c>
      <c r="U1995" s="203">
        <v>273</v>
      </c>
      <c r="V1995" s="203">
        <v>97</v>
      </c>
      <c r="W1995" s="199" t="s">
        <v>169</v>
      </c>
    </row>
    <row r="1996" spans="1:23" hidden="1" x14ac:dyDescent="0.25">
      <c r="A1996" s="199" t="s">
        <v>1819</v>
      </c>
      <c r="B1996" s="199"/>
      <c r="C1996" s="199" t="s">
        <v>460</v>
      </c>
      <c r="D1996" s="199" t="s">
        <v>469</v>
      </c>
      <c r="E1996" s="199" t="s">
        <v>166</v>
      </c>
      <c r="F1996" s="200">
        <v>9.2279999999999998</v>
      </c>
      <c r="G1996" s="199"/>
      <c r="H1996" s="199" t="s">
        <v>167</v>
      </c>
      <c r="I1996" s="199" t="s">
        <v>1825</v>
      </c>
      <c r="J1996" s="201">
        <v>15100</v>
      </c>
      <c r="K1996" s="201">
        <v>1888</v>
      </c>
      <c r="L1996" s="202">
        <v>12.5</v>
      </c>
      <c r="M1996" s="201">
        <v>548</v>
      </c>
      <c r="N1996" s="202">
        <v>29</v>
      </c>
      <c r="O1996" s="201">
        <v>208</v>
      </c>
      <c r="P1996" s="202">
        <v>11</v>
      </c>
      <c r="Q1996" s="201">
        <v>36</v>
      </c>
      <c r="R1996" s="202">
        <v>1.9</v>
      </c>
      <c r="S1996" s="201">
        <v>1097</v>
      </c>
      <c r="T1996" s="202">
        <v>58.1</v>
      </c>
      <c r="U1996" s="203">
        <v>422</v>
      </c>
      <c r="V1996" s="203">
        <v>6</v>
      </c>
      <c r="W1996" s="199" t="s">
        <v>169</v>
      </c>
    </row>
    <row r="1997" spans="1:23" hidden="1" x14ac:dyDescent="0.25">
      <c r="A1997" s="199" t="s">
        <v>1819</v>
      </c>
      <c r="B1997" s="199"/>
      <c r="C1997" s="199" t="s">
        <v>460</v>
      </c>
      <c r="D1997" s="199" t="s">
        <v>469</v>
      </c>
      <c r="E1997" s="199" t="s">
        <v>166</v>
      </c>
      <c r="F1997" s="200">
        <v>10.218</v>
      </c>
      <c r="G1997" s="199"/>
      <c r="H1997" s="199" t="s">
        <v>171</v>
      </c>
      <c r="I1997" s="199" t="s">
        <v>1826</v>
      </c>
      <c r="J1997" s="201">
        <v>15100</v>
      </c>
      <c r="K1997" s="201">
        <v>1510</v>
      </c>
      <c r="L1997" s="202">
        <v>10</v>
      </c>
      <c r="M1997" s="201">
        <v>438</v>
      </c>
      <c r="N1997" s="202">
        <v>29</v>
      </c>
      <c r="O1997" s="201">
        <v>166</v>
      </c>
      <c r="P1997" s="202">
        <v>11</v>
      </c>
      <c r="Q1997" s="201">
        <v>29</v>
      </c>
      <c r="R1997" s="202">
        <v>1.9</v>
      </c>
      <c r="S1997" s="201">
        <v>877</v>
      </c>
      <c r="T1997" s="202">
        <v>58.1</v>
      </c>
      <c r="U1997" s="203">
        <v>337</v>
      </c>
      <c r="V1997" s="203">
        <v>6</v>
      </c>
      <c r="W1997" s="199" t="s">
        <v>169</v>
      </c>
    </row>
    <row r="1998" spans="1:23" hidden="1" x14ac:dyDescent="0.25">
      <c r="A1998" s="199" t="s">
        <v>596</v>
      </c>
      <c r="B1998" s="199"/>
      <c r="C1998" s="199" t="s">
        <v>202</v>
      </c>
      <c r="D1998" s="199" t="s">
        <v>237</v>
      </c>
      <c r="E1998" s="199"/>
      <c r="F1998" s="200">
        <v>13.037000000000001</v>
      </c>
      <c r="G1998" s="199"/>
      <c r="H1998" s="199" t="s">
        <v>167</v>
      </c>
      <c r="I1998" s="199" t="s">
        <v>599</v>
      </c>
      <c r="J1998" s="201">
        <v>15000</v>
      </c>
      <c r="K1998" s="201">
        <v>600</v>
      </c>
      <c r="L1998" s="202">
        <v>4</v>
      </c>
      <c r="M1998" s="201">
        <v>582</v>
      </c>
      <c r="N1998" s="202">
        <v>97</v>
      </c>
      <c r="O1998" s="201">
        <v>12</v>
      </c>
      <c r="P1998" s="202">
        <v>2</v>
      </c>
      <c r="Q1998" s="201">
        <v>0</v>
      </c>
      <c r="R1998" s="202">
        <v>0</v>
      </c>
      <c r="S1998" s="201">
        <v>6</v>
      </c>
      <c r="T1998" s="202">
        <v>1</v>
      </c>
      <c r="U1998" s="203">
        <v>24</v>
      </c>
      <c r="V1998" s="203">
        <v>14</v>
      </c>
      <c r="W1998" s="199" t="s">
        <v>179</v>
      </c>
    </row>
    <row r="1999" spans="1:23" hidden="1" x14ac:dyDescent="0.25">
      <c r="A1999" s="199" t="s">
        <v>991</v>
      </c>
      <c r="B1999" s="199"/>
      <c r="C1999" s="199" t="s">
        <v>293</v>
      </c>
      <c r="D1999" s="199" t="s">
        <v>294</v>
      </c>
      <c r="E1999" s="199" t="s">
        <v>166</v>
      </c>
      <c r="F1999" s="200">
        <v>18.446000000000002</v>
      </c>
      <c r="G1999" s="199"/>
      <c r="H1999" s="199" t="s">
        <v>167</v>
      </c>
      <c r="I1999" s="199" t="s">
        <v>995</v>
      </c>
      <c r="J1999" s="201">
        <v>15000</v>
      </c>
      <c r="K1999" s="201">
        <v>6711</v>
      </c>
      <c r="L1999" s="202">
        <v>44.74</v>
      </c>
      <c r="M1999" s="201">
        <v>603</v>
      </c>
      <c r="N1999" s="202">
        <v>8.99</v>
      </c>
      <c r="O1999" s="201">
        <v>103</v>
      </c>
      <c r="P1999" s="202">
        <v>1.54</v>
      </c>
      <c r="Q1999" s="201">
        <v>52</v>
      </c>
      <c r="R1999" s="202">
        <v>0.78</v>
      </c>
      <c r="S1999" s="201">
        <v>5951</v>
      </c>
      <c r="T1999" s="202">
        <v>88.68</v>
      </c>
      <c r="U1999" s="203">
        <v>2091</v>
      </c>
      <c r="V1999" s="203">
        <v>15</v>
      </c>
      <c r="W1999" s="199" t="s">
        <v>179</v>
      </c>
    </row>
    <row r="2000" spans="1:23" hidden="1" x14ac:dyDescent="0.25">
      <c r="A2000" s="199" t="s">
        <v>991</v>
      </c>
      <c r="B2000" s="199"/>
      <c r="C2000" s="199" t="s">
        <v>293</v>
      </c>
      <c r="D2000" s="199" t="s">
        <v>294</v>
      </c>
      <c r="E2000" s="199" t="s">
        <v>166</v>
      </c>
      <c r="F2000" s="200">
        <v>139.11699999999999</v>
      </c>
      <c r="G2000" s="199"/>
      <c r="H2000" s="199" t="s">
        <v>167</v>
      </c>
      <c r="I2000" s="199" t="s">
        <v>997</v>
      </c>
      <c r="J2000" s="201">
        <v>15000</v>
      </c>
      <c r="K2000" s="201">
        <v>6675</v>
      </c>
      <c r="L2000" s="202">
        <v>44.5</v>
      </c>
      <c r="M2000" s="201">
        <v>731</v>
      </c>
      <c r="N2000" s="202">
        <v>10.95</v>
      </c>
      <c r="O2000" s="201">
        <v>97</v>
      </c>
      <c r="P2000" s="202">
        <v>1.46</v>
      </c>
      <c r="Q2000" s="201">
        <v>51</v>
      </c>
      <c r="R2000" s="202">
        <v>0.76</v>
      </c>
      <c r="S2000" s="201">
        <v>5797</v>
      </c>
      <c r="T2000" s="202">
        <v>86.84</v>
      </c>
      <c r="U2000" s="203">
        <v>2042</v>
      </c>
      <c r="V2000" s="203">
        <v>6</v>
      </c>
      <c r="W2000" s="199" t="s">
        <v>169</v>
      </c>
    </row>
    <row r="2001" spans="1:23" hidden="1" x14ac:dyDescent="0.25">
      <c r="A2001" s="199" t="s">
        <v>991</v>
      </c>
      <c r="B2001" s="199"/>
      <c r="C2001" s="199" t="s">
        <v>293</v>
      </c>
      <c r="D2001" s="199" t="s">
        <v>294</v>
      </c>
      <c r="E2001" s="199" t="s">
        <v>166</v>
      </c>
      <c r="F2001" s="200">
        <v>143.76400000000001</v>
      </c>
      <c r="G2001" s="199"/>
      <c r="H2001" s="199" t="s">
        <v>167</v>
      </c>
      <c r="I2001" s="199" t="s">
        <v>998</v>
      </c>
      <c r="J2001" s="201">
        <v>15000</v>
      </c>
      <c r="K2001" s="201">
        <v>8070</v>
      </c>
      <c r="L2001" s="202">
        <v>53.8</v>
      </c>
      <c r="M2001" s="201">
        <v>884</v>
      </c>
      <c r="N2001" s="202">
        <v>10.95</v>
      </c>
      <c r="O2001" s="201">
        <v>113</v>
      </c>
      <c r="P2001" s="202">
        <v>1.4</v>
      </c>
      <c r="Q2001" s="201">
        <v>66</v>
      </c>
      <c r="R2001" s="202">
        <v>0.82</v>
      </c>
      <c r="S2001" s="201">
        <v>7008</v>
      </c>
      <c r="T2001" s="202">
        <v>86.84</v>
      </c>
      <c r="U2001" s="203">
        <v>2469</v>
      </c>
      <c r="V2001" s="203">
        <v>6</v>
      </c>
      <c r="W2001" s="199" t="s">
        <v>169</v>
      </c>
    </row>
    <row r="2002" spans="1:23" hidden="1" x14ac:dyDescent="0.25">
      <c r="A2002" s="199" t="s">
        <v>999</v>
      </c>
      <c r="B2002" s="199"/>
      <c r="C2002" s="199" t="s">
        <v>202</v>
      </c>
      <c r="D2002" s="199" t="s">
        <v>214</v>
      </c>
      <c r="E2002" s="199"/>
      <c r="F2002" s="200">
        <v>15.894</v>
      </c>
      <c r="G2002" s="199"/>
      <c r="H2002" s="199" t="s">
        <v>167</v>
      </c>
      <c r="I2002" s="199" t="s">
        <v>1001</v>
      </c>
      <c r="J2002" s="201">
        <v>15000</v>
      </c>
      <c r="K2002" s="201">
        <v>915</v>
      </c>
      <c r="L2002" s="202">
        <v>6.1</v>
      </c>
      <c r="M2002" s="201">
        <v>540</v>
      </c>
      <c r="N2002" s="202">
        <v>59</v>
      </c>
      <c r="O2002" s="201">
        <v>119</v>
      </c>
      <c r="P2002" s="202">
        <v>13</v>
      </c>
      <c r="Q2002" s="201">
        <v>92</v>
      </c>
      <c r="R2002" s="202">
        <v>10</v>
      </c>
      <c r="S2002" s="201">
        <v>165</v>
      </c>
      <c r="T2002" s="202">
        <v>18</v>
      </c>
      <c r="U2002" s="203">
        <v>100</v>
      </c>
      <c r="V2002" s="203">
        <v>21</v>
      </c>
      <c r="W2002" s="199" t="s">
        <v>169</v>
      </c>
    </row>
    <row r="2003" spans="1:23" hidden="1" x14ac:dyDescent="0.25">
      <c r="A2003" s="199" t="s">
        <v>1143</v>
      </c>
      <c r="B2003" s="199"/>
      <c r="C2003" s="199" t="s">
        <v>293</v>
      </c>
      <c r="D2003" s="199" t="s">
        <v>636</v>
      </c>
      <c r="E2003" s="199"/>
      <c r="F2003" s="200">
        <v>25.65</v>
      </c>
      <c r="G2003" s="199"/>
      <c r="H2003" s="199" t="s">
        <v>167</v>
      </c>
      <c r="I2003" s="199" t="s">
        <v>721</v>
      </c>
      <c r="J2003" s="201">
        <v>15000</v>
      </c>
      <c r="K2003" s="201">
        <v>1425</v>
      </c>
      <c r="L2003" s="202">
        <v>9.5</v>
      </c>
      <c r="M2003" s="201">
        <v>938</v>
      </c>
      <c r="N2003" s="202">
        <v>65.8</v>
      </c>
      <c r="O2003" s="201">
        <v>178</v>
      </c>
      <c r="P2003" s="202">
        <v>12.5</v>
      </c>
      <c r="Q2003" s="201">
        <v>227</v>
      </c>
      <c r="R2003" s="202">
        <v>15.9</v>
      </c>
      <c r="S2003" s="201">
        <v>83</v>
      </c>
      <c r="T2003" s="202">
        <v>5.8</v>
      </c>
      <c r="U2003" s="203">
        <v>111</v>
      </c>
      <c r="V2003" s="203">
        <v>87</v>
      </c>
      <c r="W2003" s="199" t="s">
        <v>169</v>
      </c>
    </row>
    <row r="2004" spans="1:23" hidden="1" x14ac:dyDescent="0.25">
      <c r="A2004" s="199" t="s">
        <v>1553</v>
      </c>
      <c r="B2004" s="199"/>
      <c r="C2004" s="199" t="s">
        <v>460</v>
      </c>
      <c r="D2004" s="199" t="s">
        <v>788</v>
      </c>
      <c r="E2004" s="199" t="s">
        <v>166</v>
      </c>
      <c r="F2004" s="200">
        <v>8.07</v>
      </c>
      <c r="G2004" s="199"/>
      <c r="H2004" s="199" t="s">
        <v>167</v>
      </c>
      <c r="I2004" s="199" t="s">
        <v>1610</v>
      </c>
      <c r="J2004" s="201">
        <v>15000</v>
      </c>
      <c r="K2004" s="201">
        <v>1287</v>
      </c>
      <c r="L2004" s="202">
        <v>8.58</v>
      </c>
      <c r="M2004" s="201">
        <v>224</v>
      </c>
      <c r="N2004" s="202">
        <v>17.39</v>
      </c>
      <c r="O2004" s="201">
        <v>112</v>
      </c>
      <c r="P2004" s="202">
        <v>8.6999999999999993</v>
      </c>
      <c r="Q2004" s="201">
        <v>56</v>
      </c>
      <c r="R2004" s="202">
        <v>4.3499999999999996</v>
      </c>
      <c r="S2004" s="201">
        <v>895</v>
      </c>
      <c r="T2004" s="202">
        <v>69.569999999999993</v>
      </c>
      <c r="U2004" s="203">
        <v>335</v>
      </c>
      <c r="V2004" s="203">
        <v>2</v>
      </c>
      <c r="W2004" s="199" t="s">
        <v>169</v>
      </c>
    </row>
    <row r="2005" spans="1:23" hidden="1" x14ac:dyDescent="0.25">
      <c r="A2005" s="199" t="s">
        <v>1553</v>
      </c>
      <c r="B2005" s="199"/>
      <c r="C2005" s="199" t="s">
        <v>460</v>
      </c>
      <c r="D2005" s="199" t="s">
        <v>877</v>
      </c>
      <c r="E2005" s="199"/>
      <c r="F2005" s="200">
        <v>4.38</v>
      </c>
      <c r="G2005" s="199"/>
      <c r="H2005" s="199" t="s">
        <v>167</v>
      </c>
      <c r="I2005" s="199" t="s">
        <v>1618</v>
      </c>
      <c r="J2005" s="201">
        <v>15000</v>
      </c>
      <c r="K2005" s="201">
        <v>1350</v>
      </c>
      <c r="L2005" s="202">
        <v>9</v>
      </c>
      <c r="M2005" s="201">
        <v>312</v>
      </c>
      <c r="N2005" s="202">
        <v>23.1</v>
      </c>
      <c r="O2005" s="201">
        <v>201</v>
      </c>
      <c r="P2005" s="202">
        <v>14.9</v>
      </c>
      <c r="Q2005" s="201">
        <v>128</v>
      </c>
      <c r="R2005" s="202">
        <v>9.5</v>
      </c>
      <c r="S2005" s="201">
        <v>709</v>
      </c>
      <c r="T2005" s="202">
        <v>52.5</v>
      </c>
      <c r="U2005" s="203">
        <v>293</v>
      </c>
      <c r="V2005" s="203">
        <v>96</v>
      </c>
      <c r="W2005" s="199" t="s">
        <v>169</v>
      </c>
    </row>
    <row r="2006" spans="1:23" hidden="1" x14ac:dyDescent="0.25">
      <c r="A2006" s="199" t="s">
        <v>2201</v>
      </c>
      <c r="B2006" s="199"/>
      <c r="C2006" s="199" t="s">
        <v>428</v>
      </c>
      <c r="D2006" s="199" t="s">
        <v>1025</v>
      </c>
      <c r="E2006" s="199" t="s">
        <v>166</v>
      </c>
      <c r="F2006" s="200">
        <v>18.760999999999999</v>
      </c>
      <c r="G2006" s="199"/>
      <c r="H2006" s="199" t="s">
        <v>167</v>
      </c>
      <c r="I2006" s="199" t="s">
        <v>1251</v>
      </c>
      <c r="J2006" s="201">
        <v>15000</v>
      </c>
      <c r="K2006" s="201">
        <v>1466</v>
      </c>
      <c r="L2006" s="202">
        <v>9.77</v>
      </c>
      <c r="M2006" s="201">
        <v>1003</v>
      </c>
      <c r="N2006" s="202">
        <v>68.42</v>
      </c>
      <c r="O2006" s="201">
        <v>93</v>
      </c>
      <c r="P2006" s="202">
        <v>6.34</v>
      </c>
      <c r="Q2006" s="201">
        <v>62</v>
      </c>
      <c r="R2006" s="202">
        <v>4.2300000000000004</v>
      </c>
      <c r="S2006" s="201">
        <v>308</v>
      </c>
      <c r="T2006" s="202">
        <v>21.01</v>
      </c>
      <c r="U2006" s="203">
        <v>159</v>
      </c>
      <c r="V2006" s="203">
        <v>20</v>
      </c>
      <c r="W2006" s="199" t="s">
        <v>179</v>
      </c>
    </row>
    <row r="2007" spans="1:23" hidden="1" x14ac:dyDescent="0.25">
      <c r="A2007" s="199" t="s">
        <v>2472</v>
      </c>
      <c r="B2007" s="199"/>
      <c r="C2007" s="199" t="s">
        <v>293</v>
      </c>
      <c r="D2007" s="199" t="s">
        <v>294</v>
      </c>
      <c r="E2007" s="199"/>
      <c r="F2007" s="200">
        <v>15.707000000000001</v>
      </c>
      <c r="G2007" s="199"/>
      <c r="H2007" s="199" t="s">
        <v>167</v>
      </c>
      <c r="I2007" s="199" t="s">
        <v>2474</v>
      </c>
      <c r="J2007" s="201">
        <v>15000</v>
      </c>
      <c r="K2007" s="201">
        <v>2700</v>
      </c>
      <c r="L2007" s="202">
        <v>18</v>
      </c>
      <c r="M2007" s="201">
        <v>437</v>
      </c>
      <c r="N2007" s="202">
        <v>16.2</v>
      </c>
      <c r="O2007" s="201">
        <v>138</v>
      </c>
      <c r="P2007" s="202">
        <v>5.0999999999999996</v>
      </c>
      <c r="Q2007" s="201">
        <v>0</v>
      </c>
      <c r="R2007" s="202">
        <v>0</v>
      </c>
      <c r="S2007" s="201">
        <v>2125</v>
      </c>
      <c r="T2007" s="202">
        <v>78.7</v>
      </c>
      <c r="U2007" s="203">
        <v>761</v>
      </c>
      <c r="V2007" s="203">
        <v>98</v>
      </c>
      <c r="W2007" s="199" t="s">
        <v>169</v>
      </c>
    </row>
    <row r="2008" spans="1:23" hidden="1" x14ac:dyDescent="0.25">
      <c r="A2008" s="199" t="s">
        <v>971</v>
      </c>
      <c r="B2008" s="199"/>
      <c r="C2008" s="199" t="s">
        <v>293</v>
      </c>
      <c r="D2008" s="199" t="s">
        <v>294</v>
      </c>
      <c r="E2008" s="199"/>
      <c r="F2008" s="200">
        <v>48.16</v>
      </c>
      <c r="G2008" s="199"/>
      <c r="H2008" s="199" t="s">
        <v>167</v>
      </c>
      <c r="I2008" s="199" t="s">
        <v>975</v>
      </c>
      <c r="J2008" s="201">
        <v>14900</v>
      </c>
      <c r="K2008" s="201">
        <v>1937</v>
      </c>
      <c r="L2008" s="202">
        <v>13</v>
      </c>
      <c r="M2008" s="201">
        <v>1530</v>
      </c>
      <c r="N2008" s="202">
        <v>79</v>
      </c>
      <c r="O2008" s="201">
        <v>97</v>
      </c>
      <c r="P2008" s="202">
        <v>5</v>
      </c>
      <c r="Q2008" s="201">
        <v>0</v>
      </c>
      <c r="R2008" s="202">
        <v>0</v>
      </c>
      <c r="S2008" s="201">
        <v>310</v>
      </c>
      <c r="T2008" s="202">
        <v>16</v>
      </c>
      <c r="U2008" s="203">
        <v>169</v>
      </c>
      <c r="V2008" s="203">
        <v>92</v>
      </c>
      <c r="W2008" s="199" t="s">
        <v>169</v>
      </c>
    </row>
    <row r="2009" spans="1:23" hidden="1" x14ac:dyDescent="0.25">
      <c r="A2009" s="199" t="s">
        <v>2019</v>
      </c>
      <c r="B2009" s="199"/>
      <c r="C2009" s="199" t="s">
        <v>428</v>
      </c>
      <c r="D2009" s="199" t="s">
        <v>1015</v>
      </c>
      <c r="E2009" s="199" t="s">
        <v>166</v>
      </c>
      <c r="F2009" s="200">
        <v>0</v>
      </c>
      <c r="G2009" s="199"/>
      <c r="H2009" s="199" t="s">
        <v>167</v>
      </c>
      <c r="I2009" s="199" t="s">
        <v>2031</v>
      </c>
      <c r="J2009" s="201">
        <v>14900</v>
      </c>
      <c r="K2009" s="201">
        <v>3992</v>
      </c>
      <c r="L2009" s="202">
        <v>26.79</v>
      </c>
      <c r="M2009" s="201">
        <v>1008</v>
      </c>
      <c r="N2009" s="202">
        <v>25.25</v>
      </c>
      <c r="O2009" s="201">
        <v>218</v>
      </c>
      <c r="P2009" s="202">
        <v>5.46</v>
      </c>
      <c r="Q2009" s="201">
        <v>114</v>
      </c>
      <c r="R2009" s="202">
        <v>2.86</v>
      </c>
      <c r="S2009" s="201">
        <v>2652</v>
      </c>
      <c r="T2009" s="202">
        <v>66.430000000000007</v>
      </c>
      <c r="U2009" s="203">
        <v>987</v>
      </c>
      <c r="V2009" s="203">
        <v>21</v>
      </c>
      <c r="W2009" s="199" t="s">
        <v>179</v>
      </c>
    </row>
    <row r="2010" spans="1:23" hidden="1" x14ac:dyDescent="0.25">
      <c r="A2010" s="199" t="s">
        <v>2133</v>
      </c>
      <c r="B2010" s="199"/>
      <c r="C2010" s="199" t="s">
        <v>428</v>
      </c>
      <c r="D2010" s="199" t="s">
        <v>429</v>
      </c>
      <c r="E2010" s="199" t="s">
        <v>234</v>
      </c>
      <c r="F2010" s="200">
        <v>9.6140000000000008</v>
      </c>
      <c r="G2010" s="199"/>
      <c r="H2010" s="199" t="s">
        <v>167</v>
      </c>
      <c r="I2010" s="199" t="s">
        <v>1169</v>
      </c>
      <c r="J2010" s="201">
        <v>14900</v>
      </c>
      <c r="K2010" s="201">
        <v>1599</v>
      </c>
      <c r="L2010" s="202">
        <v>10.73</v>
      </c>
      <c r="M2010" s="201">
        <v>1442</v>
      </c>
      <c r="N2010" s="202">
        <v>90.21</v>
      </c>
      <c r="O2010" s="201">
        <v>58</v>
      </c>
      <c r="P2010" s="202">
        <v>3.62</v>
      </c>
      <c r="Q2010" s="201">
        <v>44</v>
      </c>
      <c r="R2010" s="202">
        <v>2.75</v>
      </c>
      <c r="S2010" s="201">
        <v>55</v>
      </c>
      <c r="T2010" s="202">
        <v>3.42</v>
      </c>
      <c r="U2010" s="203">
        <v>81</v>
      </c>
      <c r="V2010" s="203">
        <v>20</v>
      </c>
      <c r="W2010" s="199" t="s">
        <v>179</v>
      </c>
    </row>
    <row r="2011" spans="1:23" hidden="1" x14ac:dyDescent="0.25">
      <c r="A2011" s="199" t="s">
        <v>2201</v>
      </c>
      <c r="B2011" s="199"/>
      <c r="C2011" s="199" t="s">
        <v>428</v>
      </c>
      <c r="D2011" s="199" t="s">
        <v>436</v>
      </c>
      <c r="E2011" s="199"/>
      <c r="F2011" s="200">
        <v>4.992</v>
      </c>
      <c r="G2011" s="199"/>
      <c r="H2011" s="199" t="s">
        <v>171</v>
      </c>
      <c r="I2011" s="199" t="s">
        <v>2205</v>
      </c>
      <c r="J2011" s="201">
        <v>14900</v>
      </c>
      <c r="K2011" s="201">
        <v>1514</v>
      </c>
      <c r="L2011" s="202">
        <v>10.16</v>
      </c>
      <c r="M2011" s="201">
        <v>636</v>
      </c>
      <c r="N2011" s="202">
        <v>42.01</v>
      </c>
      <c r="O2011" s="201">
        <v>147</v>
      </c>
      <c r="P2011" s="202">
        <v>9.7100000000000009</v>
      </c>
      <c r="Q2011" s="201">
        <v>112</v>
      </c>
      <c r="R2011" s="202">
        <v>7.42</v>
      </c>
      <c r="S2011" s="201">
        <v>619</v>
      </c>
      <c r="T2011" s="202">
        <v>40.86</v>
      </c>
      <c r="U2011" s="203">
        <v>266</v>
      </c>
      <c r="V2011" s="203">
        <v>21</v>
      </c>
      <c r="W2011" s="199" t="s">
        <v>179</v>
      </c>
    </row>
    <row r="2012" spans="1:23" hidden="1" x14ac:dyDescent="0.25">
      <c r="A2012" s="199" t="s">
        <v>326</v>
      </c>
      <c r="B2012" s="199"/>
      <c r="C2012" s="199" t="s">
        <v>336</v>
      </c>
      <c r="D2012" s="199" t="s">
        <v>337</v>
      </c>
      <c r="E2012" s="199"/>
      <c r="F2012" s="200">
        <v>10.49</v>
      </c>
      <c r="G2012" s="199"/>
      <c r="H2012" s="199" t="s">
        <v>167</v>
      </c>
      <c r="I2012" s="199" t="s">
        <v>339</v>
      </c>
      <c r="J2012" s="201">
        <v>14800</v>
      </c>
      <c r="K2012" s="201">
        <v>1806</v>
      </c>
      <c r="L2012" s="202">
        <v>12.2</v>
      </c>
      <c r="M2012" s="201">
        <v>144</v>
      </c>
      <c r="N2012" s="202">
        <v>8</v>
      </c>
      <c r="O2012" s="201">
        <v>329</v>
      </c>
      <c r="P2012" s="202">
        <v>18.2</v>
      </c>
      <c r="Q2012" s="201">
        <v>74</v>
      </c>
      <c r="R2012" s="202">
        <v>4.0999999999999996</v>
      </c>
      <c r="S2012" s="201">
        <v>1259</v>
      </c>
      <c r="T2012" s="202">
        <v>69.7</v>
      </c>
      <c r="U2012" s="203">
        <v>481</v>
      </c>
      <c r="V2012" s="203">
        <v>96</v>
      </c>
      <c r="W2012" s="199" t="s">
        <v>179</v>
      </c>
    </row>
    <row r="2013" spans="1:23" hidden="1" x14ac:dyDescent="0.25">
      <c r="A2013" s="199" t="s">
        <v>1066</v>
      </c>
      <c r="B2013" s="199"/>
      <c r="C2013" s="199" t="s">
        <v>336</v>
      </c>
      <c r="D2013" s="199" t="s">
        <v>745</v>
      </c>
      <c r="E2013" s="199"/>
      <c r="F2013" s="200">
        <v>6.98</v>
      </c>
      <c r="G2013" s="199"/>
      <c r="H2013" s="199" t="s">
        <v>167</v>
      </c>
      <c r="I2013" s="199" t="s">
        <v>1087</v>
      </c>
      <c r="J2013" s="201">
        <v>14800</v>
      </c>
      <c r="K2013" s="201">
        <v>844</v>
      </c>
      <c r="L2013" s="202">
        <v>5.7</v>
      </c>
      <c r="M2013" s="201">
        <v>252</v>
      </c>
      <c r="N2013" s="202">
        <v>29.9</v>
      </c>
      <c r="O2013" s="201">
        <v>225</v>
      </c>
      <c r="P2013" s="202">
        <v>26.7</v>
      </c>
      <c r="Q2013" s="201">
        <v>53</v>
      </c>
      <c r="R2013" s="202">
        <v>6.3</v>
      </c>
      <c r="S2013" s="201">
        <v>313</v>
      </c>
      <c r="T2013" s="202">
        <v>37.1</v>
      </c>
      <c r="U2013" s="203">
        <v>145</v>
      </c>
      <c r="V2013" s="203">
        <v>96</v>
      </c>
      <c r="W2013" s="199" t="s">
        <v>179</v>
      </c>
    </row>
    <row r="2014" spans="1:23" hidden="1" x14ac:dyDescent="0.25">
      <c r="A2014" s="199" t="s">
        <v>1553</v>
      </c>
      <c r="B2014" s="199"/>
      <c r="C2014" s="199" t="s">
        <v>297</v>
      </c>
      <c r="D2014" s="199" t="s">
        <v>481</v>
      </c>
      <c r="E2014" s="199"/>
      <c r="F2014" s="200">
        <v>0</v>
      </c>
      <c r="G2014" s="199"/>
      <c r="H2014" s="199" t="s">
        <v>167</v>
      </c>
      <c r="I2014" s="199" t="s">
        <v>881</v>
      </c>
      <c r="J2014" s="201">
        <v>14800</v>
      </c>
      <c r="K2014" s="201">
        <v>1530</v>
      </c>
      <c r="L2014" s="202">
        <v>10.34</v>
      </c>
      <c r="M2014" s="201">
        <v>478</v>
      </c>
      <c r="N2014" s="202">
        <v>31.27</v>
      </c>
      <c r="O2014" s="201">
        <v>116</v>
      </c>
      <c r="P2014" s="202">
        <v>7.57</v>
      </c>
      <c r="Q2014" s="201">
        <v>24</v>
      </c>
      <c r="R2014" s="202">
        <v>1.57</v>
      </c>
      <c r="S2014" s="201">
        <v>911</v>
      </c>
      <c r="T2014" s="202">
        <v>59.54</v>
      </c>
      <c r="U2014" s="203">
        <v>345</v>
      </c>
      <c r="V2014" s="203">
        <v>20</v>
      </c>
      <c r="W2014" s="199" t="s">
        <v>169</v>
      </c>
    </row>
    <row r="2015" spans="1:23" hidden="1" x14ac:dyDescent="0.25">
      <c r="A2015" s="199" t="s">
        <v>1553</v>
      </c>
      <c r="B2015" s="199"/>
      <c r="C2015" s="199" t="s">
        <v>460</v>
      </c>
      <c r="D2015" s="199" t="s">
        <v>788</v>
      </c>
      <c r="E2015" s="199"/>
      <c r="F2015" s="200">
        <v>11.975</v>
      </c>
      <c r="G2015" s="199"/>
      <c r="H2015" s="199" t="s">
        <v>171</v>
      </c>
      <c r="I2015" s="199" t="s">
        <v>1611</v>
      </c>
      <c r="J2015" s="201">
        <v>14700</v>
      </c>
      <c r="K2015" s="201">
        <v>885</v>
      </c>
      <c r="L2015" s="202">
        <v>6.02</v>
      </c>
      <c r="M2015" s="201">
        <v>139</v>
      </c>
      <c r="N2015" s="202">
        <v>15.67</v>
      </c>
      <c r="O2015" s="201">
        <v>71</v>
      </c>
      <c r="P2015" s="202">
        <v>8.0399999999999991</v>
      </c>
      <c r="Q2015" s="201">
        <v>33</v>
      </c>
      <c r="R2015" s="202">
        <v>3.71</v>
      </c>
      <c r="S2015" s="201">
        <v>642</v>
      </c>
      <c r="T2015" s="202">
        <v>72.58</v>
      </c>
      <c r="U2015" s="203">
        <v>238</v>
      </c>
      <c r="V2015" s="203">
        <v>5</v>
      </c>
      <c r="W2015" s="199" t="s">
        <v>169</v>
      </c>
    </row>
    <row r="2016" spans="1:23" hidden="1" x14ac:dyDescent="0.25">
      <c r="A2016" s="199" t="s">
        <v>1975</v>
      </c>
      <c r="B2016" s="199"/>
      <c r="C2016" s="199" t="s">
        <v>336</v>
      </c>
      <c r="D2016" s="199" t="s">
        <v>442</v>
      </c>
      <c r="E2016" s="199"/>
      <c r="F2016" s="200">
        <v>35.79</v>
      </c>
      <c r="G2016" s="199"/>
      <c r="H2016" s="199" t="s">
        <v>167</v>
      </c>
      <c r="I2016" s="199" t="s">
        <v>1979</v>
      </c>
      <c r="J2016" s="201">
        <v>14700</v>
      </c>
      <c r="K2016" s="201">
        <v>882</v>
      </c>
      <c r="L2016" s="202">
        <v>6</v>
      </c>
      <c r="M2016" s="201">
        <v>194</v>
      </c>
      <c r="N2016" s="202">
        <v>22</v>
      </c>
      <c r="O2016" s="201">
        <v>247</v>
      </c>
      <c r="P2016" s="202">
        <v>28</v>
      </c>
      <c r="Q2016" s="201">
        <v>168</v>
      </c>
      <c r="R2016" s="202">
        <v>19</v>
      </c>
      <c r="S2016" s="201">
        <v>273</v>
      </c>
      <c r="T2016" s="202">
        <v>31</v>
      </c>
      <c r="U2016" s="203">
        <v>148</v>
      </c>
      <c r="V2016" s="203">
        <v>98</v>
      </c>
      <c r="W2016" s="199" t="s">
        <v>179</v>
      </c>
    </row>
    <row r="2017" spans="1:23" hidden="1" x14ac:dyDescent="0.25">
      <c r="A2017" s="199" t="s">
        <v>163</v>
      </c>
      <c r="B2017" s="199"/>
      <c r="C2017" s="199" t="s">
        <v>202</v>
      </c>
      <c r="D2017" s="199" t="s">
        <v>237</v>
      </c>
      <c r="E2017" s="199"/>
      <c r="F2017" s="200">
        <v>20.611000000000001</v>
      </c>
      <c r="G2017" s="199"/>
      <c r="H2017" s="199" t="s">
        <v>167</v>
      </c>
      <c r="I2017" s="199" t="s">
        <v>242</v>
      </c>
      <c r="J2017" s="201">
        <v>14500</v>
      </c>
      <c r="K2017" s="201">
        <v>1305</v>
      </c>
      <c r="L2017" s="202">
        <v>9</v>
      </c>
      <c r="M2017" s="201">
        <v>639</v>
      </c>
      <c r="N2017" s="202">
        <v>49</v>
      </c>
      <c r="O2017" s="201">
        <v>248</v>
      </c>
      <c r="P2017" s="202">
        <v>19</v>
      </c>
      <c r="Q2017" s="201">
        <v>39</v>
      </c>
      <c r="R2017" s="202">
        <v>3</v>
      </c>
      <c r="S2017" s="201">
        <v>378</v>
      </c>
      <c r="T2017" s="202">
        <v>29</v>
      </c>
      <c r="U2017" s="203">
        <v>181</v>
      </c>
      <c r="V2017" s="203">
        <v>17</v>
      </c>
      <c r="W2017" s="199" t="s">
        <v>169</v>
      </c>
    </row>
    <row r="2018" spans="1:23" x14ac:dyDescent="0.25">
      <c r="A2018" s="199" t="s">
        <v>374</v>
      </c>
      <c r="B2018" s="199"/>
      <c r="C2018" s="199" t="s">
        <v>359</v>
      </c>
      <c r="D2018" s="199" t="s">
        <v>568</v>
      </c>
      <c r="E2018" s="199" t="s">
        <v>166</v>
      </c>
      <c r="F2018" s="200">
        <v>10.01</v>
      </c>
      <c r="G2018" s="199"/>
      <c r="H2018" s="199" t="s">
        <v>171</v>
      </c>
      <c r="I2018" s="199" t="s">
        <v>587</v>
      </c>
      <c r="J2018" s="201">
        <v>14500</v>
      </c>
      <c r="K2018" s="201">
        <v>2016</v>
      </c>
      <c r="L2018" s="202">
        <v>13.9</v>
      </c>
      <c r="M2018" s="201">
        <v>722</v>
      </c>
      <c r="N2018" s="202">
        <v>35.799999999999997</v>
      </c>
      <c r="O2018" s="201">
        <v>93</v>
      </c>
      <c r="P2018" s="202">
        <v>4.5999999999999996</v>
      </c>
      <c r="Q2018" s="201">
        <v>46</v>
      </c>
      <c r="R2018" s="202">
        <v>2.2999999999999998</v>
      </c>
      <c r="S2018" s="201">
        <v>1155</v>
      </c>
      <c r="T2018" s="202">
        <v>57.3</v>
      </c>
      <c r="U2018" s="203">
        <v>439</v>
      </c>
      <c r="V2018" s="203">
        <v>5</v>
      </c>
      <c r="W2018" s="199" t="s">
        <v>169</v>
      </c>
    </row>
    <row r="2019" spans="1:23" hidden="1" x14ac:dyDescent="0.25">
      <c r="A2019" s="199" t="s">
        <v>854</v>
      </c>
      <c r="B2019" s="199"/>
      <c r="C2019" s="199" t="s">
        <v>270</v>
      </c>
      <c r="D2019" s="199" t="s">
        <v>779</v>
      </c>
      <c r="E2019" s="199" t="s">
        <v>166</v>
      </c>
      <c r="F2019" s="200">
        <v>40.14</v>
      </c>
      <c r="G2019" s="199"/>
      <c r="H2019" s="199" t="s">
        <v>171</v>
      </c>
      <c r="I2019" s="199" t="s">
        <v>872</v>
      </c>
      <c r="J2019" s="201">
        <v>14500</v>
      </c>
      <c r="K2019" s="201">
        <v>792</v>
      </c>
      <c r="L2019" s="202">
        <v>5.46</v>
      </c>
      <c r="M2019" s="201">
        <v>577</v>
      </c>
      <c r="N2019" s="202">
        <v>72.88</v>
      </c>
      <c r="O2019" s="201">
        <v>64</v>
      </c>
      <c r="P2019" s="202">
        <v>8.0500000000000007</v>
      </c>
      <c r="Q2019" s="201">
        <v>21</v>
      </c>
      <c r="R2019" s="202">
        <v>2.68</v>
      </c>
      <c r="S2019" s="201">
        <v>130</v>
      </c>
      <c r="T2019" s="202">
        <v>16.39</v>
      </c>
      <c r="U2019" s="203">
        <v>74</v>
      </c>
      <c r="V2019" s="203">
        <v>17</v>
      </c>
      <c r="W2019" s="199" t="s">
        <v>169</v>
      </c>
    </row>
    <row r="2020" spans="1:23" hidden="1" x14ac:dyDescent="0.25">
      <c r="A2020" s="199" t="s">
        <v>991</v>
      </c>
      <c r="B2020" s="199"/>
      <c r="C2020" s="199" t="s">
        <v>293</v>
      </c>
      <c r="D2020" s="199" t="s">
        <v>294</v>
      </c>
      <c r="E2020" s="199" t="s">
        <v>166</v>
      </c>
      <c r="F2020" s="200">
        <v>28.481000000000002</v>
      </c>
      <c r="G2020" s="199"/>
      <c r="H2020" s="199" t="s">
        <v>171</v>
      </c>
      <c r="I2020" s="199" t="s">
        <v>996</v>
      </c>
      <c r="J2020" s="201">
        <v>14500</v>
      </c>
      <c r="K2020" s="201">
        <v>7731</v>
      </c>
      <c r="L2020" s="202">
        <v>53.32</v>
      </c>
      <c r="M2020" s="201">
        <v>955</v>
      </c>
      <c r="N2020" s="202">
        <v>12.35</v>
      </c>
      <c r="O2020" s="201">
        <v>148</v>
      </c>
      <c r="P2020" s="202">
        <v>1.91</v>
      </c>
      <c r="Q2020" s="201">
        <v>70</v>
      </c>
      <c r="R2020" s="202">
        <v>0.91</v>
      </c>
      <c r="S2020" s="201">
        <v>6558</v>
      </c>
      <c r="T2020" s="202">
        <v>84.83</v>
      </c>
      <c r="U2020" s="203">
        <v>2320</v>
      </c>
      <c r="V2020" s="203">
        <v>21</v>
      </c>
      <c r="W2020" s="199" t="s">
        <v>169</v>
      </c>
    </row>
    <row r="2021" spans="1:23" hidden="1" x14ac:dyDescent="0.25">
      <c r="A2021" s="199" t="s">
        <v>1371</v>
      </c>
      <c r="B2021" s="199"/>
      <c r="C2021" s="199" t="s">
        <v>244</v>
      </c>
      <c r="D2021" s="199" t="s">
        <v>70</v>
      </c>
      <c r="E2021" s="199" t="s">
        <v>166</v>
      </c>
      <c r="F2021" s="200">
        <v>0.20799999999999999</v>
      </c>
      <c r="G2021" s="199"/>
      <c r="H2021" s="199" t="s">
        <v>171</v>
      </c>
      <c r="I2021" s="199" t="s">
        <v>1387</v>
      </c>
      <c r="J2021" s="201">
        <v>14500</v>
      </c>
      <c r="K2021" s="201">
        <v>103</v>
      </c>
      <c r="L2021" s="202">
        <v>0.71</v>
      </c>
      <c r="M2021" s="201">
        <v>77</v>
      </c>
      <c r="N2021" s="202">
        <v>74.88</v>
      </c>
      <c r="O2021" s="201">
        <v>17</v>
      </c>
      <c r="P2021" s="202">
        <v>16.43</v>
      </c>
      <c r="Q2021" s="201">
        <v>1</v>
      </c>
      <c r="R2021" s="202">
        <v>0.97</v>
      </c>
      <c r="S2021" s="201">
        <v>8</v>
      </c>
      <c r="T2021" s="202">
        <v>7.73</v>
      </c>
      <c r="U2021" s="203">
        <v>7</v>
      </c>
      <c r="V2021" s="203">
        <v>0</v>
      </c>
      <c r="W2021" s="199" t="s">
        <v>179</v>
      </c>
    </row>
    <row r="2022" spans="1:23" x14ac:dyDescent="0.25">
      <c r="A2022" s="199" t="s">
        <v>702</v>
      </c>
      <c r="B2022" s="199"/>
      <c r="C2022" s="199" t="s">
        <v>359</v>
      </c>
      <c r="D2022" s="199" t="s">
        <v>360</v>
      </c>
      <c r="E2022" s="199"/>
      <c r="F2022" s="200">
        <v>7.0430000000000001</v>
      </c>
      <c r="G2022" s="199"/>
      <c r="H2022" s="199" t="s">
        <v>171</v>
      </c>
      <c r="I2022" s="6" t="s">
        <v>2082</v>
      </c>
      <c r="J2022" s="201">
        <v>144000</v>
      </c>
      <c r="K2022" s="201">
        <v>5328</v>
      </c>
      <c r="L2022" s="202">
        <v>3.7</v>
      </c>
      <c r="M2022" s="201">
        <v>3431</v>
      </c>
      <c r="N2022" s="202">
        <v>64.400000000000006</v>
      </c>
      <c r="O2022" s="201">
        <v>821</v>
      </c>
      <c r="P2022" s="202">
        <v>15.4</v>
      </c>
      <c r="Q2022" s="201">
        <v>133</v>
      </c>
      <c r="R2022" s="202">
        <v>2.5</v>
      </c>
      <c r="S2022" s="201">
        <v>943</v>
      </c>
      <c r="T2022" s="202">
        <v>17.7</v>
      </c>
      <c r="U2022" s="203">
        <v>541</v>
      </c>
      <c r="V2022" s="203">
        <v>86</v>
      </c>
      <c r="W2022" s="199" t="s">
        <v>169</v>
      </c>
    </row>
    <row r="2023" spans="1:23" hidden="1" x14ac:dyDescent="0.25">
      <c r="A2023" s="199" t="s">
        <v>2019</v>
      </c>
      <c r="B2023" s="199"/>
      <c r="C2023" s="199" t="s">
        <v>428</v>
      </c>
      <c r="D2023" s="199" t="s">
        <v>1015</v>
      </c>
      <c r="E2023" s="199"/>
      <c r="F2023" s="200">
        <v>10.798999999999999</v>
      </c>
      <c r="G2023" s="199"/>
      <c r="H2023" s="199" t="s">
        <v>167</v>
      </c>
      <c r="I2023" s="199" t="s">
        <v>2032</v>
      </c>
      <c r="J2023" s="201">
        <v>14500</v>
      </c>
      <c r="K2023" s="201">
        <v>3815</v>
      </c>
      <c r="L2023" s="202">
        <v>26.31</v>
      </c>
      <c r="M2023" s="201">
        <v>978</v>
      </c>
      <c r="N2023" s="202">
        <v>25.64</v>
      </c>
      <c r="O2023" s="201">
        <v>235</v>
      </c>
      <c r="P2023" s="202">
        <v>6.16</v>
      </c>
      <c r="Q2023" s="201">
        <v>114</v>
      </c>
      <c r="R2023" s="202">
        <v>2.99</v>
      </c>
      <c r="S2023" s="201">
        <v>2488</v>
      </c>
      <c r="T2023" s="202">
        <v>65.22</v>
      </c>
      <c r="U2023" s="203">
        <v>931</v>
      </c>
      <c r="V2023" s="203">
        <v>21</v>
      </c>
      <c r="W2023" s="199" t="s">
        <v>179</v>
      </c>
    </row>
    <row r="2024" spans="1:23" hidden="1" x14ac:dyDescent="0.25">
      <c r="A2024" s="199" t="s">
        <v>1021</v>
      </c>
      <c r="B2024" s="199"/>
      <c r="C2024" s="199" t="s">
        <v>428</v>
      </c>
      <c r="D2024" s="199" t="s">
        <v>429</v>
      </c>
      <c r="E2024" s="199" t="s">
        <v>166</v>
      </c>
      <c r="F2024" s="200">
        <v>21.289000000000001</v>
      </c>
      <c r="G2024" s="199"/>
      <c r="H2024" s="199" t="s">
        <v>167</v>
      </c>
      <c r="I2024" s="199" t="s">
        <v>1023</v>
      </c>
      <c r="J2024" s="201">
        <v>14400</v>
      </c>
      <c r="K2024" s="201">
        <v>1584</v>
      </c>
      <c r="L2024" s="202">
        <v>11</v>
      </c>
      <c r="M2024" s="201">
        <v>982</v>
      </c>
      <c r="N2024" s="202">
        <v>62</v>
      </c>
      <c r="O2024" s="201">
        <v>143</v>
      </c>
      <c r="P2024" s="202">
        <v>9</v>
      </c>
      <c r="Q2024" s="201">
        <v>79</v>
      </c>
      <c r="R2024" s="202">
        <v>5</v>
      </c>
      <c r="S2024" s="201">
        <v>380</v>
      </c>
      <c r="T2024" s="202">
        <v>24</v>
      </c>
      <c r="U2024" s="203">
        <v>190</v>
      </c>
      <c r="V2024" s="203">
        <v>4</v>
      </c>
      <c r="W2024" s="199" t="s">
        <v>169</v>
      </c>
    </row>
    <row r="2025" spans="1:23" hidden="1" x14ac:dyDescent="0.25">
      <c r="A2025" s="199" t="s">
        <v>1394</v>
      </c>
      <c r="B2025" s="199"/>
      <c r="C2025" s="199" t="s">
        <v>244</v>
      </c>
      <c r="D2025" s="199" t="s">
        <v>687</v>
      </c>
      <c r="E2025" s="199"/>
      <c r="F2025" s="200">
        <v>10.83</v>
      </c>
      <c r="G2025" s="199"/>
      <c r="H2025" s="199" t="s">
        <v>167</v>
      </c>
      <c r="I2025" s="199" t="s">
        <v>1405</v>
      </c>
      <c r="J2025" s="201">
        <v>14400</v>
      </c>
      <c r="K2025" s="201">
        <v>346</v>
      </c>
      <c r="L2025" s="202">
        <v>2.4</v>
      </c>
      <c r="M2025" s="201">
        <v>167</v>
      </c>
      <c r="N2025" s="202">
        <v>48.2</v>
      </c>
      <c r="O2025" s="201">
        <v>21</v>
      </c>
      <c r="P2025" s="202">
        <v>6</v>
      </c>
      <c r="Q2025" s="201">
        <v>2</v>
      </c>
      <c r="R2025" s="202">
        <v>0.5</v>
      </c>
      <c r="S2025" s="201">
        <v>157</v>
      </c>
      <c r="T2025" s="202">
        <v>45.3</v>
      </c>
      <c r="U2025" s="203">
        <v>62</v>
      </c>
      <c r="V2025" s="203">
        <v>94</v>
      </c>
      <c r="W2025" s="199" t="s">
        <v>179</v>
      </c>
    </row>
    <row r="2026" spans="1:23" hidden="1" x14ac:dyDescent="0.25">
      <c r="A2026" s="199" t="s">
        <v>772</v>
      </c>
      <c r="B2026" s="199"/>
      <c r="C2026" s="199" t="s">
        <v>460</v>
      </c>
      <c r="D2026" s="199" t="s">
        <v>792</v>
      </c>
      <c r="E2026" s="199" t="s">
        <v>166</v>
      </c>
      <c r="F2026" s="200">
        <v>1.98</v>
      </c>
      <c r="G2026" s="199"/>
      <c r="H2026" s="199" t="s">
        <v>171</v>
      </c>
      <c r="I2026" s="199" t="s">
        <v>795</v>
      </c>
      <c r="J2026" s="201">
        <v>14300</v>
      </c>
      <c r="K2026" s="201">
        <v>1421</v>
      </c>
      <c r="L2026" s="202">
        <v>9.94</v>
      </c>
      <c r="M2026" s="201">
        <v>413</v>
      </c>
      <c r="N2026" s="202">
        <v>29.07</v>
      </c>
      <c r="O2026" s="201">
        <v>248</v>
      </c>
      <c r="P2026" s="202">
        <v>17.440000000000001</v>
      </c>
      <c r="Q2026" s="201">
        <v>165</v>
      </c>
      <c r="R2026" s="202">
        <v>11.63</v>
      </c>
      <c r="S2026" s="201">
        <v>595</v>
      </c>
      <c r="T2026" s="202">
        <v>41.86</v>
      </c>
      <c r="U2026" s="203">
        <v>267</v>
      </c>
      <c r="V2026" s="203">
        <v>0</v>
      </c>
      <c r="W2026" s="199" t="s">
        <v>169</v>
      </c>
    </row>
    <row r="2027" spans="1:23" hidden="1" x14ac:dyDescent="0.25">
      <c r="A2027" s="199" t="s">
        <v>1923</v>
      </c>
      <c r="B2027" s="199"/>
      <c r="C2027" s="199" t="s">
        <v>336</v>
      </c>
      <c r="D2027" s="199" t="s">
        <v>348</v>
      </c>
      <c r="E2027" s="199"/>
      <c r="F2027" s="200">
        <v>14.731999999999999</v>
      </c>
      <c r="G2027" s="199"/>
      <c r="H2027" s="199" t="s">
        <v>171</v>
      </c>
      <c r="I2027" s="199" t="s">
        <v>1925</v>
      </c>
      <c r="J2027" s="201">
        <v>14300</v>
      </c>
      <c r="K2027" s="201">
        <v>1716</v>
      </c>
      <c r="L2027" s="202">
        <v>12</v>
      </c>
      <c r="M2027" s="201">
        <v>172</v>
      </c>
      <c r="N2027" s="202">
        <v>10</v>
      </c>
      <c r="O2027" s="201">
        <v>206</v>
      </c>
      <c r="P2027" s="202">
        <v>12</v>
      </c>
      <c r="Q2027" s="201">
        <v>120</v>
      </c>
      <c r="R2027" s="202">
        <v>7</v>
      </c>
      <c r="S2027" s="201">
        <v>1218</v>
      </c>
      <c r="T2027" s="202">
        <v>71</v>
      </c>
      <c r="U2027" s="203">
        <v>463</v>
      </c>
      <c r="V2027" s="203">
        <v>1</v>
      </c>
      <c r="W2027" s="199" t="s">
        <v>169</v>
      </c>
    </row>
    <row r="2028" spans="1:23" hidden="1" x14ac:dyDescent="0.25">
      <c r="A2028" s="199" t="s">
        <v>882</v>
      </c>
      <c r="B2028" s="199"/>
      <c r="C2028" s="199" t="s">
        <v>336</v>
      </c>
      <c r="D2028" s="199" t="s">
        <v>442</v>
      </c>
      <c r="E2028" s="199"/>
      <c r="F2028" s="200">
        <v>16.643000000000001</v>
      </c>
      <c r="G2028" s="199"/>
      <c r="H2028" s="199" t="s">
        <v>167</v>
      </c>
      <c r="I2028" s="199" t="s">
        <v>675</v>
      </c>
      <c r="J2028" s="201">
        <v>14200</v>
      </c>
      <c r="K2028" s="201">
        <v>3280</v>
      </c>
      <c r="L2028" s="202">
        <v>23.1</v>
      </c>
      <c r="M2028" s="201">
        <v>305</v>
      </c>
      <c r="N2028" s="202">
        <v>9.3000000000000007</v>
      </c>
      <c r="O2028" s="201">
        <v>289</v>
      </c>
      <c r="P2028" s="202">
        <v>8.8000000000000007</v>
      </c>
      <c r="Q2028" s="201">
        <v>46</v>
      </c>
      <c r="R2028" s="202">
        <v>1.4</v>
      </c>
      <c r="S2028" s="201">
        <v>2640</v>
      </c>
      <c r="T2028" s="202">
        <v>80.5</v>
      </c>
      <c r="U2028" s="203">
        <v>955</v>
      </c>
      <c r="V2028" s="203">
        <v>97</v>
      </c>
      <c r="W2028" s="199" t="s">
        <v>179</v>
      </c>
    </row>
    <row r="2029" spans="1:23" hidden="1" x14ac:dyDescent="0.25">
      <c r="A2029" s="199" t="s">
        <v>1021</v>
      </c>
      <c r="B2029" s="199"/>
      <c r="C2029" s="199" t="s">
        <v>428</v>
      </c>
      <c r="D2029" s="199" t="s">
        <v>429</v>
      </c>
      <c r="E2029" s="199" t="s">
        <v>166</v>
      </c>
      <c r="F2029" s="200">
        <v>21.289000000000001</v>
      </c>
      <c r="G2029" s="199"/>
      <c r="H2029" s="199" t="s">
        <v>171</v>
      </c>
      <c r="I2029" s="199" t="s">
        <v>1023</v>
      </c>
      <c r="J2029" s="201">
        <v>14200</v>
      </c>
      <c r="K2029" s="201">
        <v>1278</v>
      </c>
      <c r="L2029" s="202">
        <v>9</v>
      </c>
      <c r="M2029" s="201">
        <v>843</v>
      </c>
      <c r="N2029" s="202">
        <v>66</v>
      </c>
      <c r="O2029" s="201">
        <v>115</v>
      </c>
      <c r="P2029" s="202">
        <v>9</v>
      </c>
      <c r="Q2029" s="201">
        <v>51</v>
      </c>
      <c r="R2029" s="202">
        <v>4</v>
      </c>
      <c r="S2029" s="201">
        <v>268</v>
      </c>
      <c r="T2029" s="202">
        <v>21</v>
      </c>
      <c r="U2029" s="203">
        <v>140</v>
      </c>
      <c r="V2029" s="203">
        <v>4</v>
      </c>
      <c r="W2029" s="199" t="s">
        <v>169</v>
      </c>
    </row>
    <row r="2030" spans="1:23" hidden="1" x14ac:dyDescent="0.25">
      <c r="A2030" s="199" t="s">
        <v>1975</v>
      </c>
      <c r="B2030" s="199"/>
      <c r="C2030" s="199" t="s">
        <v>336</v>
      </c>
      <c r="D2030" s="199" t="s">
        <v>442</v>
      </c>
      <c r="E2030" s="199"/>
      <c r="F2030" s="200">
        <v>35.78</v>
      </c>
      <c r="G2030" s="199"/>
      <c r="H2030" s="199" t="s">
        <v>171</v>
      </c>
      <c r="I2030" s="199" t="s">
        <v>1979</v>
      </c>
      <c r="J2030" s="201">
        <v>14200</v>
      </c>
      <c r="K2030" s="201">
        <v>568</v>
      </c>
      <c r="L2030" s="202">
        <v>4</v>
      </c>
      <c r="M2030" s="201">
        <v>85</v>
      </c>
      <c r="N2030" s="202">
        <v>15</v>
      </c>
      <c r="O2030" s="201">
        <v>131</v>
      </c>
      <c r="P2030" s="202">
        <v>23</v>
      </c>
      <c r="Q2030" s="201">
        <v>108</v>
      </c>
      <c r="R2030" s="202">
        <v>19</v>
      </c>
      <c r="S2030" s="201">
        <v>244</v>
      </c>
      <c r="T2030" s="202">
        <v>43</v>
      </c>
      <c r="U2030" s="203">
        <v>115</v>
      </c>
      <c r="V2030" s="203">
        <v>98</v>
      </c>
      <c r="W2030" s="199" t="s">
        <v>179</v>
      </c>
    </row>
    <row r="2031" spans="1:23" hidden="1" x14ac:dyDescent="0.25">
      <c r="A2031" s="199" t="s">
        <v>2089</v>
      </c>
      <c r="B2031" s="199"/>
      <c r="C2031" s="199" t="s">
        <v>202</v>
      </c>
      <c r="D2031" s="199" t="s">
        <v>203</v>
      </c>
      <c r="E2031" s="199"/>
      <c r="F2031" s="200">
        <v>6.87</v>
      </c>
      <c r="G2031" s="199"/>
      <c r="H2031" s="199" t="s">
        <v>171</v>
      </c>
      <c r="I2031" s="199" t="s">
        <v>2091</v>
      </c>
      <c r="J2031" s="201">
        <v>14200</v>
      </c>
      <c r="K2031" s="201">
        <v>1704</v>
      </c>
      <c r="L2031" s="202">
        <v>12</v>
      </c>
      <c r="M2031" s="201">
        <v>733</v>
      </c>
      <c r="N2031" s="202">
        <v>43</v>
      </c>
      <c r="O2031" s="201">
        <v>239</v>
      </c>
      <c r="P2031" s="202">
        <v>14</v>
      </c>
      <c r="Q2031" s="201">
        <v>136</v>
      </c>
      <c r="R2031" s="202">
        <v>8</v>
      </c>
      <c r="S2031" s="201">
        <v>596</v>
      </c>
      <c r="T2031" s="202">
        <v>35</v>
      </c>
      <c r="U2031" s="203">
        <v>273</v>
      </c>
      <c r="V2031" s="203">
        <v>18</v>
      </c>
      <c r="W2031" s="199" t="s">
        <v>169</v>
      </c>
    </row>
    <row r="2032" spans="1:23" hidden="1" x14ac:dyDescent="0.25">
      <c r="A2032" s="199" t="s">
        <v>2133</v>
      </c>
      <c r="B2032" s="199"/>
      <c r="C2032" s="199" t="s">
        <v>428</v>
      </c>
      <c r="D2032" s="199" t="s">
        <v>429</v>
      </c>
      <c r="E2032" s="199" t="s">
        <v>234</v>
      </c>
      <c r="F2032" s="200">
        <v>9.6140000000000008</v>
      </c>
      <c r="G2032" s="199"/>
      <c r="H2032" s="199" t="s">
        <v>171</v>
      </c>
      <c r="I2032" s="199" t="s">
        <v>1169</v>
      </c>
      <c r="J2032" s="201">
        <v>14200</v>
      </c>
      <c r="K2032" s="201">
        <v>1988</v>
      </c>
      <c r="L2032" s="202">
        <v>14</v>
      </c>
      <c r="M2032" s="201">
        <v>1833</v>
      </c>
      <c r="N2032" s="202">
        <v>92.21</v>
      </c>
      <c r="O2032" s="201">
        <v>58</v>
      </c>
      <c r="P2032" s="202">
        <v>2.92</v>
      </c>
      <c r="Q2032" s="201">
        <v>43</v>
      </c>
      <c r="R2032" s="202">
        <v>2.16</v>
      </c>
      <c r="S2032" s="201">
        <v>54</v>
      </c>
      <c r="T2032" s="202">
        <v>2.71</v>
      </c>
      <c r="U2032" s="203">
        <v>94</v>
      </c>
      <c r="V2032" s="203">
        <v>20</v>
      </c>
      <c r="W2032" s="199" t="s">
        <v>179</v>
      </c>
    </row>
    <row r="2033" spans="1:23" hidden="1" x14ac:dyDescent="0.25">
      <c r="A2033" s="199" t="s">
        <v>2294</v>
      </c>
      <c r="B2033" s="199"/>
      <c r="C2033" s="199" t="s">
        <v>202</v>
      </c>
      <c r="D2033" s="199" t="s">
        <v>203</v>
      </c>
      <c r="E2033" s="199"/>
      <c r="F2033" s="200">
        <v>2.7559999999999998</v>
      </c>
      <c r="G2033" s="199"/>
      <c r="H2033" s="199" t="s">
        <v>171</v>
      </c>
      <c r="I2033" s="199" t="s">
        <v>257</v>
      </c>
      <c r="J2033" s="201">
        <v>14200</v>
      </c>
      <c r="K2033" s="201">
        <v>568</v>
      </c>
      <c r="L2033" s="202">
        <v>4</v>
      </c>
      <c r="M2033" s="201">
        <v>412</v>
      </c>
      <c r="N2033" s="202">
        <v>72.599999999999994</v>
      </c>
      <c r="O2033" s="201">
        <v>47</v>
      </c>
      <c r="P2033" s="202">
        <v>8.3000000000000007</v>
      </c>
      <c r="Q2033" s="201">
        <v>68</v>
      </c>
      <c r="R2033" s="202">
        <v>11.9</v>
      </c>
      <c r="S2033" s="201">
        <v>41</v>
      </c>
      <c r="T2033" s="202">
        <v>7.2</v>
      </c>
      <c r="U2033" s="203">
        <v>43</v>
      </c>
      <c r="V2033" s="203">
        <v>17</v>
      </c>
      <c r="W2033" s="199" t="s">
        <v>169</v>
      </c>
    </row>
    <row r="2034" spans="1:23" hidden="1" x14ac:dyDescent="0.25">
      <c r="A2034" s="199" t="s">
        <v>2298</v>
      </c>
      <c r="B2034" s="199"/>
      <c r="C2034" s="199" t="s">
        <v>336</v>
      </c>
      <c r="D2034" s="199" t="s">
        <v>348</v>
      </c>
      <c r="E2034" s="199"/>
      <c r="F2034" s="200">
        <v>4.8579999999999997</v>
      </c>
      <c r="G2034" s="199"/>
      <c r="H2034" s="199" t="s">
        <v>171</v>
      </c>
      <c r="I2034" s="199" t="s">
        <v>2299</v>
      </c>
      <c r="J2034" s="201">
        <v>14200</v>
      </c>
      <c r="K2034" s="201">
        <v>1278</v>
      </c>
      <c r="L2034" s="202">
        <v>9</v>
      </c>
      <c r="M2034" s="201">
        <v>281</v>
      </c>
      <c r="N2034" s="202">
        <v>22</v>
      </c>
      <c r="O2034" s="201">
        <v>243</v>
      </c>
      <c r="P2034" s="202">
        <v>19</v>
      </c>
      <c r="Q2034" s="201">
        <v>102</v>
      </c>
      <c r="R2034" s="202">
        <v>8</v>
      </c>
      <c r="S2034" s="201">
        <v>652</v>
      </c>
      <c r="T2034" s="202">
        <v>51</v>
      </c>
      <c r="U2034" s="203">
        <v>272</v>
      </c>
      <c r="V2034" s="203">
        <v>1</v>
      </c>
      <c r="W2034" s="199" t="s">
        <v>169</v>
      </c>
    </row>
    <row r="2035" spans="1:23" x14ac:dyDescent="0.25">
      <c r="A2035" s="199" t="s">
        <v>374</v>
      </c>
      <c r="B2035" s="199"/>
      <c r="C2035" s="199" t="s">
        <v>359</v>
      </c>
      <c r="D2035" s="199" t="s">
        <v>568</v>
      </c>
      <c r="E2035" s="199" t="s">
        <v>166</v>
      </c>
      <c r="F2035" s="200">
        <v>23.48</v>
      </c>
      <c r="G2035" s="199"/>
      <c r="H2035" s="199" t="s">
        <v>167</v>
      </c>
      <c r="I2035" s="199" t="s">
        <v>588</v>
      </c>
      <c r="J2035" s="201">
        <v>14100</v>
      </c>
      <c r="K2035" s="201">
        <v>2273</v>
      </c>
      <c r="L2035" s="202">
        <v>16.12</v>
      </c>
      <c r="M2035" s="201">
        <v>729</v>
      </c>
      <c r="N2035" s="202">
        <v>32.07</v>
      </c>
      <c r="O2035" s="201">
        <v>100</v>
      </c>
      <c r="P2035" s="202">
        <v>4.4000000000000004</v>
      </c>
      <c r="Q2035" s="201">
        <v>49</v>
      </c>
      <c r="R2035" s="202">
        <v>2.16</v>
      </c>
      <c r="S2035" s="201">
        <v>1395</v>
      </c>
      <c r="T2035" s="202">
        <v>61.37</v>
      </c>
      <c r="U2035" s="203">
        <v>523</v>
      </c>
      <c r="V2035" s="203">
        <v>21</v>
      </c>
      <c r="W2035" s="199" t="s">
        <v>179</v>
      </c>
    </row>
    <row r="2036" spans="1:23" hidden="1" x14ac:dyDescent="0.25">
      <c r="A2036" s="199" t="s">
        <v>845</v>
      </c>
      <c r="B2036" s="199"/>
      <c r="C2036" s="199" t="s">
        <v>176</v>
      </c>
      <c r="D2036" s="199" t="s">
        <v>177</v>
      </c>
      <c r="E2036" s="199"/>
      <c r="F2036" s="200">
        <v>0</v>
      </c>
      <c r="G2036" s="199"/>
      <c r="H2036" s="199" t="s">
        <v>167</v>
      </c>
      <c r="I2036" s="199" t="s">
        <v>812</v>
      </c>
      <c r="J2036" s="201">
        <v>14100</v>
      </c>
      <c r="K2036" s="201">
        <v>235</v>
      </c>
      <c r="L2036" s="202">
        <v>1.67</v>
      </c>
      <c r="M2036" s="201">
        <v>186</v>
      </c>
      <c r="N2036" s="202">
        <v>79.19</v>
      </c>
      <c r="O2036" s="201">
        <v>36</v>
      </c>
      <c r="P2036" s="202">
        <v>15.19</v>
      </c>
      <c r="Q2036" s="201">
        <v>6</v>
      </c>
      <c r="R2036" s="202">
        <v>2.75</v>
      </c>
      <c r="S2036" s="201">
        <v>7</v>
      </c>
      <c r="T2036" s="202">
        <v>2.87</v>
      </c>
      <c r="U2036" s="203">
        <v>13</v>
      </c>
      <c r="V2036" s="203">
        <v>6</v>
      </c>
      <c r="W2036" s="199" t="s">
        <v>179</v>
      </c>
    </row>
    <row r="2037" spans="1:23" x14ac:dyDescent="0.25">
      <c r="A2037" s="199" t="s">
        <v>366</v>
      </c>
      <c r="B2037" s="199"/>
      <c r="C2037" s="199" t="s">
        <v>359</v>
      </c>
      <c r="D2037" s="199" t="s">
        <v>568</v>
      </c>
      <c r="E2037" s="199" t="s">
        <v>166</v>
      </c>
      <c r="F2037" s="200">
        <v>12.891</v>
      </c>
      <c r="G2037" s="199"/>
      <c r="H2037" s="199" t="s">
        <v>167</v>
      </c>
      <c r="I2037" s="199" t="s">
        <v>1320</v>
      </c>
      <c r="J2037" s="201">
        <v>14100</v>
      </c>
      <c r="K2037" s="201">
        <v>6081</v>
      </c>
      <c r="L2037" s="202">
        <v>43.13</v>
      </c>
      <c r="M2037" s="201">
        <v>2816</v>
      </c>
      <c r="N2037" s="202">
        <v>46.3</v>
      </c>
      <c r="O2037" s="201">
        <v>290</v>
      </c>
      <c r="P2037" s="202">
        <v>4.7699999999999996</v>
      </c>
      <c r="Q2037" s="201">
        <v>276</v>
      </c>
      <c r="R2037" s="202">
        <v>4.54</v>
      </c>
      <c r="S2037" s="201">
        <v>2699</v>
      </c>
      <c r="T2037" s="202">
        <v>44.39</v>
      </c>
      <c r="U2037" s="203">
        <v>1097</v>
      </c>
      <c r="V2037" s="203">
        <v>21</v>
      </c>
      <c r="W2037" s="199" t="s">
        <v>179</v>
      </c>
    </row>
    <row r="2038" spans="1:23" hidden="1" x14ac:dyDescent="0.25">
      <c r="A2038" s="199" t="s">
        <v>1503</v>
      </c>
      <c r="B2038" s="199"/>
      <c r="C2038" s="199" t="s">
        <v>244</v>
      </c>
      <c r="D2038" s="199" t="s">
        <v>245</v>
      </c>
      <c r="E2038" s="199"/>
      <c r="F2038" s="200">
        <v>0</v>
      </c>
      <c r="G2038" s="199"/>
      <c r="H2038" s="199" t="s">
        <v>167</v>
      </c>
      <c r="I2038" s="199" t="s">
        <v>1504</v>
      </c>
      <c r="J2038" s="201">
        <v>14100</v>
      </c>
      <c r="K2038" s="201">
        <v>520</v>
      </c>
      <c r="L2038" s="202">
        <v>3.69</v>
      </c>
      <c r="M2038" s="201">
        <v>218</v>
      </c>
      <c r="N2038" s="202">
        <v>41.98</v>
      </c>
      <c r="O2038" s="201">
        <v>56</v>
      </c>
      <c r="P2038" s="202">
        <v>10.69</v>
      </c>
      <c r="Q2038" s="201">
        <v>30</v>
      </c>
      <c r="R2038" s="202">
        <v>5.74</v>
      </c>
      <c r="S2038" s="201">
        <v>216</v>
      </c>
      <c r="T2038" s="202">
        <v>41.59</v>
      </c>
      <c r="U2038" s="203">
        <v>92</v>
      </c>
      <c r="V2038" s="203">
        <v>3</v>
      </c>
      <c r="W2038" s="199" t="s">
        <v>179</v>
      </c>
    </row>
    <row r="2039" spans="1:23" hidden="1" x14ac:dyDescent="0.25">
      <c r="A2039" s="199" t="s">
        <v>1626</v>
      </c>
      <c r="B2039" s="199"/>
      <c r="C2039" s="199" t="s">
        <v>244</v>
      </c>
      <c r="D2039" s="199" t="s">
        <v>264</v>
      </c>
      <c r="E2039" s="199" t="s">
        <v>166</v>
      </c>
      <c r="F2039" s="200">
        <v>54.201000000000001</v>
      </c>
      <c r="G2039" s="199"/>
      <c r="H2039" s="199" t="s">
        <v>167</v>
      </c>
      <c r="I2039" s="199" t="s">
        <v>1727</v>
      </c>
      <c r="J2039" s="201">
        <v>14100</v>
      </c>
      <c r="K2039" s="201">
        <v>1598</v>
      </c>
      <c r="L2039" s="202">
        <v>11.33</v>
      </c>
      <c r="M2039" s="201">
        <v>564</v>
      </c>
      <c r="N2039" s="202">
        <v>35.29</v>
      </c>
      <c r="O2039" s="201">
        <v>179</v>
      </c>
      <c r="P2039" s="202">
        <v>11.18</v>
      </c>
      <c r="Q2039" s="201">
        <v>122</v>
      </c>
      <c r="R2039" s="202">
        <v>7.65</v>
      </c>
      <c r="S2039" s="201">
        <v>733</v>
      </c>
      <c r="T2039" s="202">
        <v>45.88</v>
      </c>
      <c r="U2039" s="203">
        <v>307</v>
      </c>
      <c r="V2039" s="203">
        <v>6</v>
      </c>
      <c r="W2039" s="199" t="s">
        <v>169</v>
      </c>
    </row>
    <row r="2040" spans="1:23" hidden="1" x14ac:dyDescent="0.25">
      <c r="A2040" s="199" t="s">
        <v>1859</v>
      </c>
      <c r="B2040" s="199"/>
      <c r="C2040" s="199" t="s">
        <v>336</v>
      </c>
      <c r="D2040" s="199" t="s">
        <v>337</v>
      </c>
      <c r="E2040" s="199"/>
      <c r="F2040" s="200">
        <v>6.1970000000000001</v>
      </c>
      <c r="G2040" s="199"/>
      <c r="H2040" s="199" t="s">
        <v>167</v>
      </c>
      <c r="I2040" s="199" t="s">
        <v>1861</v>
      </c>
      <c r="J2040" s="201">
        <v>14100</v>
      </c>
      <c r="K2040" s="201">
        <v>2073</v>
      </c>
      <c r="L2040" s="202">
        <v>14.7</v>
      </c>
      <c r="M2040" s="201">
        <v>346</v>
      </c>
      <c r="N2040" s="202">
        <v>16.7</v>
      </c>
      <c r="O2040" s="201">
        <v>386</v>
      </c>
      <c r="P2040" s="202">
        <v>18.600000000000001</v>
      </c>
      <c r="Q2040" s="201">
        <v>54</v>
      </c>
      <c r="R2040" s="202">
        <v>2.6</v>
      </c>
      <c r="S2040" s="201">
        <v>1287</v>
      </c>
      <c r="T2040" s="202">
        <v>62.1</v>
      </c>
      <c r="U2040" s="203">
        <v>500</v>
      </c>
      <c r="V2040" s="203">
        <v>97</v>
      </c>
      <c r="W2040" s="199" t="s">
        <v>169</v>
      </c>
    </row>
    <row r="2041" spans="1:23" hidden="1" x14ac:dyDescent="0.25">
      <c r="A2041" s="199" t="s">
        <v>1872</v>
      </c>
      <c r="B2041" s="199"/>
      <c r="C2041" s="199" t="s">
        <v>244</v>
      </c>
      <c r="D2041" s="199" t="s">
        <v>264</v>
      </c>
      <c r="E2041" s="199"/>
      <c r="F2041" s="200">
        <v>0</v>
      </c>
      <c r="G2041" s="199"/>
      <c r="H2041" s="199" t="s">
        <v>167</v>
      </c>
      <c r="I2041" s="199" t="s">
        <v>1873</v>
      </c>
      <c r="J2041" s="201">
        <v>14100</v>
      </c>
      <c r="K2041" s="201">
        <v>1015</v>
      </c>
      <c r="L2041" s="202">
        <v>7.2</v>
      </c>
      <c r="M2041" s="201">
        <v>629</v>
      </c>
      <c r="N2041" s="202">
        <v>61.99</v>
      </c>
      <c r="O2041" s="201">
        <v>166</v>
      </c>
      <c r="P2041" s="202">
        <v>16.38</v>
      </c>
      <c r="Q2041" s="201">
        <v>59</v>
      </c>
      <c r="R2041" s="202">
        <v>5.81</v>
      </c>
      <c r="S2041" s="201">
        <v>161</v>
      </c>
      <c r="T2041" s="202">
        <v>15.82</v>
      </c>
      <c r="U2041" s="203">
        <v>102</v>
      </c>
      <c r="V2041" s="203">
        <v>2</v>
      </c>
      <c r="W2041" s="199" t="s">
        <v>179</v>
      </c>
    </row>
    <row r="2042" spans="1:23" hidden="1" x14ac:dyDescent="0.25">
      <c r="A2042" s="199" t="s">
        <v>1923</v>
      </c>
      <c r="B2042" s="199"/>
      <c r="C2042" s="199" t="s">
        <v>336</v>
      </c>
      <c r="D2042" s="199" t="s">
        <v>337</v>
      </c>
      <c r="E2042" s="199"/>
      <c r="F2042" s="200">
        <v>3.24</v>
      </c>
      <c r="G2042" s="199"/>
      <c r="H2042" s="199" t="s">
        <v>167</v>
      </c>
      <c r="I2042" s="199" t="s">
        <v>675</v>
      </c>
      <c r="J2042" s="201">
        <v>14100</v>
      </c>
      <c r="K2042" s="201">
        <v>2594</v>
      </c>
      <c r="L2042" s="202">
        <v>18.399999999999999</v>
      </c>
      <c r="M2042" s="201">
        <v>371</v>
      </c>
      <c r="N2042" s="202">
        <v>14.3</v>
      </c>
      <c r="O2042" s="201">
        <v>488</v>
      </c>
      <c r="P2042" s="202">
        <v>18.8</v>
      </c>
      <c r="Q2042" s="201">
        <v>96</v>
      </c>
      <c r="R2042" s="202">
        <v>3.7</v>
      </c>
      <c r="S2042" s="201">
        <v>1639</v>
      </c>
      <c r="T2042" s="202">
        <v>63.2</v>
      </c>
      <c r="U2042" s="203">
        <v>637</v>
      </c>
      <c r="V2042" s="203">
        <v>93</v>
      </c>
      <c r="W2042" s="199" t="s">
        <v>169</v>
      </c>
    </row>
    <row r="2043" spans="1:23" hidden="1" x14ac:dyDescent="0.25">
      <c r="A2043" s="199" t="s">
        <v>1987</v>
      </c>
      <c r="B2043" s="199"/>
      <c r="C2043" s="199" t="s">
        <v>164</v>
      </c>
      <c r="D2043" s="199" t="s">
        <v>165</v>
      </c>
      <c r="E2043" s="199"/>
      <c r="F2043" s="200">
        <v>6.35</v>
      </c>
      <c r="G2043" s="199"/>
      <c r="H2043" s="199" t="s">
        <v>171</v>
      </c>
      <c r="I2043" s="199" t="s">
        <v>1989</v>
      </c>
      <c r="J2043" s="201">
        <v>14100</v>
      </c>
      <c r="K2043" s="201">
        <v>113</v>
      </c>
      <c r="L2043" s="202">
        <v>0.8</v>
      </c>
      <c r="M2043" s="201">
        <v>97</v>
      </c>
      <c r="N2043" s="202">
        <v>85.9</v>
      </c>
      <c r="O2043" s="201">
        <v>16</v>
      </c>
      <c r="P2043" s="202">
        <v>14.1</v>
      </c>
      <c r="Q2043" s="201">
        <v>0</v>
      </c>
      <c r="R2043" s="202">
        <v>0</v>
      </c>
      <c r="S2043" s="201">
        <v>0</v>
      </c>
      <c r="T2043" s="202">
        <v>0</v>
      </c>
      <c r="U2043" s="203">
        <v>5</v>
      </c>
      <c r="V2043" s="203">
        <v>79</v>
      </c>
      <c r="W2043" s="199" t="s">
        <v>169</v>
      </c>
    </row>
    <row r="2044" spans="1:23" hidden="1" x14ac:dyDescent="0.25">
      <c r="A2044" s="199" t="s">
        <v>2386</v>
      </c>
      <c r="B2044" s="199"/>
      <c r="C2044" s="199" t="s">
        <v>297</v>
      </c>
      <c r="D2044" s="199" t="s">
        <v>498</v>
      </c>
      <c r="E2044" s="199"/>
      <c r="F2044" s="200">
        <v>12.68</v>
      </c>
      <c r="G2044" s="199"/>
      <c r="H2044" s="199" t="s">
        <v>167</v>
      </c>
      <c r="I2044" s="199" t="s">
        <v>2397</v>
      </c>
      <c r="J2044" s="201">
        <v>14100</v>
      </c>
      <c r="K2044" s="201">
        <v>685</v>
      </c>
      <c r="L2044" s="202">
        <v>4.8600000000000003</v>
      </c>
      <c r="M2044" s="201">
        <v>461</v>
      </c>
      <c r="N2044" s="202">
        <v>67.3</v>
      </c>
      <c r="O2044" s="201">
        <v>73</v>
      </c>
      <c r="P2044" s="202">
        <v>10.66</v>
      </c>
      <c r="Q2044" s="201">
        <v>18</v>
      </c>
      <c r="R2044" s="202">
        <v>2.63</v>
      </c>
      <c r="S2044" s="201">
        <v>133</v>
      </c>
      <c r="T2044" s="202">
        <v>19.420000000000002</v>
      </c>
      <c r="U2044" s="203">
        <v>71</v>
      </c>
      <c r="V2044" s="203">
        <v>20</v>
      </c>
      <c r="W2044" s="199" t="s">
        <v>169</v>
      </c>
    </row>
    <row r="2045" spans="1:23" hidden="1" x14ac:dyDescent="0.25">
      <c r="A2045" s="199" t="s">
        <v>296</v>
      </c>
      <c r="B2045" s="199"/>
      <c r="C2045" s="199" t="s">
        <v>297</v>
      </c>
      <c r="D2045" s="199" t="s">
        <v>309</v>
      </c>
      <c r="E2045" s="199" t="s">
        <v>166</v>
      </c>
      <c r="F2045" s="200">
        <v>47.264000000000003</v>
      </c>
      <c r="G2045" s="199"/>
      <c r="H2045" s="199" t="s">
        <v>171</v>
      </c>
      <c r="I2045" s="199" t="s">
        <v>317</v>
      </c>
      <c r="J2045" s="201">
        <v>14000</v>
      </c>
      <c r="K2045" s="201">
        <v>400</v>
      </c>
      <c r="L2045" s="202">
        <v>2.86</v>
      </c>
      <c r="M2045" s="201">
        <v>121</v>
      </c>
      <c r="N2045" s="202">
        <v>30.17</v>
      </c>
      <c r="O2045" s="201">
        <v>112</v>
      </c>
      <c r="P2045" s="202">
        <v>27.93</v>
      </c>
      <c r="Q2045" s="201">
        <v>32</v>
      </c>
      <c r="R2045" s="202">
        <v>7.98</v>
      </c>
      <c r="S2045" s="201">
        <v>136</v>
      </c>
      <c r="T2045" s="202">
        <v>33.92</v>
      </c>
      <c r="U2045" s="203">
        <v>66</v>
      </c>
      <c r="V2045" s="203">
        <v>20</v>
      </c>
      <c r="W2045" s="199" t="s">
        <v>169</v>
      </c>
    </row>
    <row r="2046" spans="1:23" hidden="1" x14ac:dyDescent="0.25">
      <c r="A2046" s="199" t="s">
        <v>326</v>
      </c>
      <c r="B2046" s="199"/>
      <c r="C2046" s="199" t="s">
        <v>336</v>
      </c>
      <c r="D2046" s="199" t="s">
        <v>337</v>
      </c>
      <c r="E2046" s="199"/>
      <c r="F2046" s="200">
        <v>10.49</v>
      </c>
      <c r="G2046" s="199"/>
      <c r="H2046" s="199" t="s">
        <v>171</v>
      </c>
      <c r="I2046" s="199" t="s">
        <v>339</v>
      </c>
      <c r="J2046" s="201">
        <v>14000</v>
      </c>
      <c r="K2046" s="201">
        <v>1372</v>
      </c>
      <c r="L2046" s="202">
        <v>9.8000000000000007</v>
      </c>
      <c r="M2046" s="201">
        <v>150</v>
      </c>
      <c r="N2046" s="202">
        <v>10.9</v>
      </c>
      <c r="O2046" s="201">
        <v>327</v>
      </c>
      <c r="P2046" s="202">
        <v>23.8</v>
      </c>
      <c r="Q2046" s="201">
        <v>70</v>
      </c>
      <c r="R2046" s="202">
        <v>5.0999999999999996</v>
      </c>
      <c r="S2046" s="201">
        <v>826</v>
      </c>
      <c r="T2046" s="202">
        <v>60.2</v>
      </c>
      <c r="U2046" s="203">
        <v>331</v>
      </c>
      <c r="V2046" s="203">
        <v>96</v>
      </c>
      <c r="W2046" s="199" t="s">
        <v>179</v>
      </c>
    </row>
    <row r="2047" spans="1:23" hidden="1" x14ac:dyDescent="0.25">
      <c r="A2047" s="199" t="s">
        <v>1226</v>
      </c>
      <c r="B2047" s="199"/>
      <c r="C2047" s="199" t="s">
        <v>428</v>
      </c>
      <c r="D2047" s="199" t="s">
        <v>1025</v>
      </c>
      <c r="E2047" s="199"/>
      <c r="F2047" s="200">
        <v>31.545999999999999</v>
      </c>
      <c r="G2047" s="199"/>
      <c r="H2047" s="199" t="s">
        <v>171</v>
      </c>
      <c r="I2047" s="199" t="s">
        <v>1232</v>
      </c>
      <c r="J2047" s="201">
        <v>14000</v>
      </c>
      <c r="K2047" s="201">
        <v>1021</v>
      </c>
      <c r="L2047" s="202">
        <v>7.29</v>
      </c>
      <c r="M2047" s="201">
        <v>456</v>
      </c>
      <c r="N2047" s="202">
        <v>44.7</v>
      </c>
      <c r="O2047" s="201">
        <v>87</v>
      </c>
      <c r="P2047" s="202">
        <v>8.48</v>
      </c>
      <c r="Q2047" s="201">
        <v>41</v>
      </c>
      <c r="R2047" s="202">
        <v>4.04</v>
      </c>
      <c r="S2047" s="201">
        <v>437</v>
      </c>
      <c r="T2047" s="202">
        <v>42.79</v>
      </c>
      <c r="U2047" s="203">
        <v>181</v>
      </c>
      <c r="V2047" s="203">
        <v>17</v>
      </c>
      <c r="W2047" s="199" t="s">
        <v>179</v>
      </c>
    </row>
    <row r="2048" spans="1:23" hidden="1" x14ac:dyDescent="0.25">
      <c r="A2048" s="199" t="s">
        <v>1777</v>
      </c>
      <c r="B2048" s="199"/>
      <c r="C2048" s="199" t="s">
        <v>336</v>
      </c>
      <c r="D2048" s="199" t="s">
        <v>348</v>
      </c>
      <c r="E2048" s="199"/>
      <c r="F2048" s="200">
        <v>38.235999999999997</v>
      </c>
      <c r="G2048" s="199"/>
      <c r="H2048" s="199" t="s">
        <v>171</v>
      </c>
      <c r="I2048" s="199" t="s">
        <v>1781</v>
      </c>
      <c r="J2048" s="201">
        <v>14000</v>
      </c>
      <c r="K2048" s="201">
        <v>700</v>
      </c>
      <c r="L2048" s="202">
        <v>5</v>
      </c>
      <c r="M2048" s="201">
        <v>98</v>
      </c>
      <c r="N2048" s="202">
        <v>14</v>
      </c>
      <c r="O2048" s="201">
        <v>126</v>
      </c>
      <c r="P2048" s="202">
        <v>18</v>
      </c>
      <c r="Q2048" s="201">
        <v>63</v>
      </c>
      <c r="R2048" s="202">
        <v>9</v>
      </c>
      <c r="S2048" s="201">
        <v>413</v>
      </c>
      <c r="T2048" s="202">
        <v>59</v>
      </c>
      <c r="U2048" s="203">
        <v>167</v>
      </c>
      <c r="V2048" s="203">
        <v>1</v>
      </c>
      <c r="W2048" s="199" t="s">
        <v>169</v>
      </c>
    </row>
    <row r="2049" spans="1:23" hidden="1" x14ac:dyDescent="0.25">
      <c r="A2049" s="199" t="s">
        <v>1804</v>
      </c>
      <c r="B2049" s="199"/>
      <c r="C2049" s="199" t="s">
        <v>293</v>
      </c>
      <c r="D2049" s="199" t="s">
        <v>636</v>
      </c>
      <c r="E2049" s="199" t="s">
        <v>166</v>
      </c>
      <c r="F2049" s="200">
        <v>63.378</v>
      </c>
      <c r="G2049" s="199"/>
      <c r="H2049" s="199" t="s">
        <v>171</v>
      </c>
      <c r="I2049" s="199" t="s">
        <v>725</v>
      </c>
      <c r="J2049" s="201">
        <v>14000</v>
      </c>
      <c r="K2049" s="201">
        <v>756</v>
      </c>
      <c r="L2049" s="202">
        <v>5.4</v>
      </c>
      <c r="M2049" s="201">
        <v>547</v>
      </c>
      <c r="N2049" s="202">
        <v>72.3</v>
      </c>
      <c r="O2049" s="201">
        <v>54</v>
      </c>
      <c r="P2049" s="202">
        <v>7.2</v>
      </c>
      <c r="Q2049" s="201">
        <v>20</v>
      </c>
      <c r="R2049" s="202">
        <v>2.6</v>
      </c>
      <c r="S2049" s="201">
        <v>135</v>
      </c>
      <c r="T2049" s="202">
        <v>17.899999999999999</v>
      </c>
      <c r="U2049" s="203">
        <v>74</v>
      </c>
      <c r="V2049" s="203">
        <v>90</v>
      </c>
      <c r="W2049" s="199" t="s">
        <v>179</v>
      </c>
    </row>
    <row r="2050" spans="1:23" hidden="1" x14ac:dyDescent="0.25">
      <c r="A2050" s="199" t="s">
        <v>1948</v>
      </c>
      <c r="B2050" s="199"/>
      <c r="C2050" s="199" t="s">
        <v>428</v>
      </c>
      <c r="D2050" s="199" t="s">
        <v>1025</v>
      </c>
      <c r="E2050" s="199"/>
      <c r="F2050" s="200">
        <v>17.510999999999999</v>
      </c>
      <c r="G2050" s="199"/>
      <c r="H2050" s="199" t="s">
        <v>167</v>
      </c>
      <c r="I2050" s="199" t="s">
        <v>1953</v>
      </c>
      <c r="J2050" s="201">
        <v>14000</v>
      </c>
      <c r="K2050" s="201">
        <v>1050</v>
      </c>
      <c r="L2050" s="202">
        <v>7.5</v>
      </c>
      <c r="M2050" s="201">
        <v>578</v>
      </c>
      <c r="N2050" s="202">
        <v>55</v>
      </c>
      <c r="O2050" s="201">
        <v>74</v>
      </c>
      <c r="P2050" s="202">
        <v>7</v>
      </c>
      <c r="Q2050" s="201">
        <v>42</v>
      </c>
      <c r="R2050" s="202">
        <v>4</v>
      </c>
      <c r="S2050" s="201">
        <v>357</v>
      </c>
      <c r="T2050" s="202">
        <v>34</v>
      </c>
      <c r="U2050" s="203">
        <v>156</v>
      </c>
      <c r="V2050" s="203">
        <v>17</v>
      </c>
      <c r="W2050" s="199" t="s">
        <v>169</v>
      </c>
    </row>
    <row r="2051" spans="1:23" hidden="1" x14ac:dyDescent="0.25">
      <c r="A2051" s="199" t="s">
        <v>1955</v>
      </c>
      <c r="B2051" s="199"/>
      <c r="C2051" s="199" t="s">
        <v>176</v>
      </c>
      <c r="D2051" s="199" t="s">
        <v>177</v>
      </c>
      <c r="E2051" s="199"/>
      <c r="F2051" s="200">
        <v>74.972999999999999</v>
      </c>
      <c r="G2051" s="199"/>
      <c r="H2051" s="199" t="s">
        <v>192</v>
      </c>
      <c r="I2051" s="199" t="s">
        <v>622</v>
      </c>
      <c r="J2051" s="201">
        <v>14000</v>
      </c>
      <c r="K2051" s="201">
        <v>1333</v>
      </c>
      <c r="L2051" s="202">
        <v>9.52</v>
      </c>
      <c r="M2051" s="201">
        <v>484</v>
      </c>
      <c r="N2051" s="202">
        <v>36.299999999999997</v>
      </c>
      <c r="O2051" s="201">
        <v>178</v>
      </c>
      <c r="P2051" s="202">
        <v>13.36</v>
      </c>
      <c r="Q2051" s="201">
        <v>114</v>
      </c>
      <c r="R2051" s="202">
        <v>8.56</v>
      </c>
      <c r="S2051" s="201">
        <v>557</v>
      </c>
      <c r="T2051" s="202">
        <v>41.78</v>
      </c>
      <c r="U2051" s="203">
        <v>242</v>
      </c>
      <c r="V2051" s="203">
        <v>2</v>
      </c>
      <c r="W2051" s="199" t="s">
        <v>169</v>
      </c>
    </row>
    <row r="2052" spans="1:23" hidden="1" x14ac:dyDescent="0.25">
      <c r="A2052" s="199" t="s">
        <v>1955</v>
      </c>
      <c r="B2052" s="199"/>
      <c r="C2052" s="199" t="s">
        <v>293</v>
      </c>
      <c r="D2052" s="199" t="s">
        <v>294</v>
      </c>
      <c r="E2052" s="199"/>
      <c r="F2052" s="200">
        <v>0</v>
      </c>
      <c r="G2052" s="199"/>
      <c r="H2052" s="199" t="s">
        <v>192</v>
      </c>
      <c r="I2052" s="199" t="s">
        <v>622</v>
      </c>
      <c r="J2052" s="201">
        <v>14000</v>
      </c>
      <c r="K2052" s="201">
        <v>1333</v>
      </c>
      <c r="L2052" s="202">
        <v>9.52</v>
      </c>
      <c r="M2052" s="201">
        <v>484</v>
      </c>
      <c r="N2052" s="202">
        <v>36.299999999999997</v>
      </c>
      <c r="O2052" s="201">
        <v>178</v>
      </c>
      <c r="P2052" s="202">
        <v>13.36</v>
      </c>
      <c r="Q2052" s="201">
        <v>114</v>
      </c>
      <c r="R2052" s="202">
        <v>8.56</v>
      </c>
      <c r="S2052" s="201">
        <v>557</v>
      </c>
      <c r="T2052" s="202">
        <v>41.78</v>
      </c>
      <c r="U2052" s="203">
        <v>242</v>
      </c>
      <c r="V2052" s="203">
        <v>2</v>
      </c>
      <c r="W2052" s="199" t="s">
        <v>169</v>
      </c>
    </row>
    <row r="2053" spans="1:23" hidden="1" x14ac:dyDescent="0.25">
      <c r="A2053" s="199" t="s">
        <v>927</v>
      </c>
      <c r="B2053" s="199"/>
      <c r="C2053" s="199" t="s">
        <v>297</v>
      </c>
      <c r="D2053" s="199" t="s">
        <v>957</v>
      </c>
      <c r="E2053" s="199"/>
      <c r="F2053" s="200">
        <v>25.356000000000002</v>
      </c>
      <c r="G2053" s="199"/>
      <c r="H2053" s="199" t="s">
        <v>167</v>
      </c>
      <c r="I2053" s="199" t="s">
        <v>963</v>
      </c>
      <c r="J2053" s="201">
        <v>13900</v>
      </c>
      <c r="K2053" s="201">
        <v>1095</v>
      </c>
      <c r="L2053" s="202">
        <v>7.88</v>
      </c>
      <c r="M2053" s="201">
        <v>183</v>
      </c>
      <c r="N2053" s="202">
        <v>16.670000000000002</v>
      </c>
      <c r="O2053" s="201">
        <v>71</v>
      </c>
      <c r="P2053" s="202">
        <v>6.52</v>
      </c>
      <c r="Q2053" s="201">
        <v>43</v>
      </c>
      <c r="R2053" s="202">
        <v>3.94</v>
      </c>
      <c r="S2053" s="201">
        <v>798</v>
      </c>
      <c r="T2053" s="202">
        <v>72.88</v>
      </c>
      <c r="U2053" s="203">
        <v>295</v>
      </c>
      <c r="V2053" s="203">
        <v>20</v>
      </c>
      <c r="W2053" s="199" t="s">
        <v>169</v>
      </c>
    </row>
    <row r="2054" spans="1:23" hidden="1" x14ac:dyDescent="0.25">
      <c r="A2054" s="199" t="s">
        <v>927</v>
      </c>
      <c r="B2054" s="199"/>
      <c r="C2054" s="199" t="s">
        <v>297</v>
      </c>
      <c r="D2054" s="199" t="s">
        <v>957</v>
      </c>
      <c r="E2054" s="199"/>
      <c r="F2054" s="200">
        <v>25.94</v>
      </c>
      <c r="G2054" s="199"/>
      <c r="H2054" s="199" t="s">
        <v>171</v>
      </c>
      <c r="I2054" s="199" t="s">
        <v>964</v>
      </c>
      <c r="J2054" s="201">
        <v>13900</v>
      </c>
      <c r="K2054" s="201">
        <v>1257</v>
      </c>
      <c r="L2054" s="202">
        <v>9.0399999999999991</v>
      </c>
      <c r="M2054" s="201">
        <v>211</v>
      </c>
      <c r="N2054" s="202">
        <v>16.760000000000002</v>
      </c>
      <c r="O2054" s="201">
        <v>82</v>
      </c>
      <c r="P2054" s="202">
        <v>6.51</v>
      </c>
      <c r="Q2054" s="201">
        <v>49</v>
      </c>
      <c r="R2054" s="202">
        <v>3.88</v>
      </c>
      <c r="S2054" s="201">
        <v>916</v>
      </c>
      <c r="T2054" s="202">
        <v>72.849999999999994</v>
      </c>
      <c r="U2054" s="203">
        <v>338</v>
      </c>
      <c r="V2054" s="203">
        <v>20</v>
      </c>
      <c r="W2054" s="199" t="s">
        <v>169</v>
      </c>
    </row>
    <row r="2055" spans="1:23" hidden="1" x14ac:dyDescent="0.25">
      <c r="A2055" s="199" t="s">
        <v>1833</v>
      </c>
      <c r="B2055" s="199"/>
      <c r="C2055" s="199" t="s">
        <v>244</v>
      </c>
      <c r="D2055" s="199" t="s">
        <v>264</v>
      </c>
      <c r="E2055" s="199" t="s">
        <v>166</v>
      </c>
      <c r="F2055" s="200">
        <v>26.733000000000001</v>
      </c>
      <c r="G2055" s="199" t="s">
        <v>166</v>
      </c>
      <c r="H2055" s="199" t="s">
        <v>171</v>
      </c>
      <c r="I2055" s="199" t="s">
        <v>1839</v>
      </c>
      <c r="J2055" s="201">
        <v>13900</v>
      </c>
      <c r="K2055" s="201">
        <v>334</v>
      </c>
      <c r="L2055" s="202">
        <v>2.4</v>
      </c>
      <c r="M2055" s="201">
        <v>272</v>
      </c>
      <c r="N2055" s="202">
        <v>81.5</v>
      </c>
      <c r="O2055" s="201">
        <v>31</v>
      </c>
      <c r="P2055" s="202">
        <v>9.4</v>
      </c>
      <c r="Q2055" s="201">
        <v>2</v>
      </c>
      <c r="R2055" s="202">
        <v>0.5</v>
      </c>
      <c r="S2055" s="201">
        <v>29</v>
      </c>
      <c r="T2055" s="202">
        <v>8.6</v>
      </c>
      <c r="U2055" s="203">
        <v>23</v>
      </c>
      <c r="V2055" s="203">
        <v>96</v>
      </c>
      <c r="W2055" s="199" t="s">
        <v>179</v>
      </c>
    </row>
    <row r="2056" spans="1:23" hidden="1" x14ac:dyDescent="0.25">
      <c r="A2056" s="199" t="s">
        <v>2036</v>
      </c>
      <c r="B2056" s="199"/>
      <c r="C2056" s="199" t="s">
        <v>202</v>
      </c>
      <c r="D2056" s="199" t="s">
        <v>203</v>
      </c>
      <c r="E2056" s="199"/>
      <c r="F2056" s="200">
        <v>23.38</v>
      </c>
      <c r="G2056" s="199"/>
      <c r="H2056" s="199" t="s">
        <v>171</v>
      </c>
      <c r="I2056" s="199" t="s">
        <v>2038</v>
      </c>
      <c r="J2056" s="201">
        <v>13900</v>
      </c>
      <c r="K2056" s="201">
        <v>834</v>
      </c>
      <c r="L2056" s="202">
        <v>6</v>
      </c>
      <c r="M2056" s="201">
        <v>667</v>
      </c>
      <c r="N2056" s="202">
        <v>80</v>
      </c>
      <c r="O2056" s="201">
        <v>83</v>
      </c>
      <c r="P2056" s="202">
        <v>10</v>
      </c>
      <c r="Q2056" s="201">
        <v>50</v>
      </c>
      <c r="R2056" s="202">
        <v>6</v>
      </c>
      <c r="S2056" s="201">
        <v>33</v>
      </c>
      <c r="T2056" s="202">
        <v>4</v>
      </c>
      <c r="U2056" s="203">
        <v>50</v>
      </c>
      <c r="V2056" s="203">
        <v>16</v>
      </c>
      <c r="W2056" s="199" t="s">
        <v>169</v>
      </c>
    </row>
    <row r="2057" spans="1:23" hidden="1" x14ac:dyDescent="0.25">
      <c r="A2057" s="199" t="s">
        <v>2356</v>
      </c>
      <c r="B2057" s="199"/>
      <c r="C2057" s="199" t="s">
        <v>270</v>
      </c>
      <c r="D2057" s="199" t="s">
        <v>928</v>
      </c>
      <c r="E2057" s="199"/>
      <c r="F2057" s="200">
        <v>8.8030000000000008</v>
      </c>
      <c r="G2057" s="199"/>
      <c r="H2057" s="199" t="s">
        <v>171</v>
      </c>
      <c r="I2057" s="199" t="s">
        <v>257</v>
      </c>
      <c r="J2057" s="201">
        <v>13800</v>
      </c>
      <c r="K2057" s="201">
        <v>869</v>
      </c>
      <c r="L2057" s="202">
        <v>6.3</v>
      </c>
      <c r="M2057" s="201">
        <v>513</v>
      </c>
      <c r="N2057" s="202">
        <v>59</v>
      </c>
      <c r="O2057" s="201">
        <v>113</v>
      </c>
      <c r="P2057" s="202">
        <v>13</v>
      </c>
      <c r="Q2057" s="201">
        <v>35</v>
      </c>
      <c r="R2057" s="202">
        <v>4</v>
      </c>
      <c r="S2057" s="201">
        <v>209</v>
      </c>
      <c r="T2057" s="202">
        <v>24</v>
      </c>
      <c r="U2057" s="203">
        <v>106</v>
      </c>
      <c r="V2057" s="203">
        <v>16</v>
      </c>
      <c r="W2057" s="199" t="s">
        <v>169</v>
      </c>
    </row>
    <row r="2058" spans="1:23" hidden="1" x14ac:dyDescent="0.25">
      <c r="A2058" s="199" t="s">
        <v>2472</v>
      </c>
      <c r="B2058" s="199"/>
      <c r="C2058" s="199" t="s">
        <v>560</v>
      </c>
      <c r="D2058" s="199" t="s">
        <v>561</v>
      </c>
      <c r="E2058" s="199"/>
      <c r="F2058" s="200">
        <v>117.3</v>
      </c>
      <c r="G2058" s="199"/>
      <c r="H2058" s="199" t="s">
        <v>171</v>
      </c>
      <c r="I2058" s="199" t="s">
        <v>2483</v>
      </c>
      <c r="J2058" s="201">
        <v>13800</v>
      </c>
      <c r="K2058" s="201">
        <v>1443</v>
      </c>
      <c r="L2058" s="202">
        <v>10.46</v>
      </c>
      <c r="M2058" s="201">
        <v>958</v>
      </c>
      <c r="N2058" s="202">
        <v>66.400000000000006</v>
      </c>
      <c r="O2058" s="201">
        <v>57</v>
      </c>
      <c r="P2058" s="202">
        <v>3.92</v>
      </c>
      <c r="Q2058" s="201">
        <v>30</v>
      </c>
      <c r="R2058" s="202">
        <v>2.06</v>
      </c>
      <c r="S2058" s="201">
        <v>398</v>
      </c>
      <c r="T2058" s="202">
        <v>27.56</v>
      </c>
      <c r="U2058" s="203">
        <v>180</v>
      </c>
      <c r="V2058" s="203">
        <v>19</v>
      </c>
      <c r="W2058" s="199" t="s">
        <v>179</v>
      </c>
    </row>
    <row r="2059" spans="1:23" hidden="1" x14ac:dyDescent="0.25">
      <c r="A2059" s="199" t="s">
        <v>604</v>
      </c>
      <c r="B2059" s="199" t="s">
        <v>345</v>
      </c>
      <c r="C2059" s="199" t="s">
        <v>176</v>
      </c>
      <c r="D2059" s="199" t="s">
        <v>177</v>
      </c>
      <c r="E2059" s="199"/>
      <c r="F2059" s="200">
        <v>19.713999999999999</v>
      </c>
      <c r="G2059" s="199"/>
      <c r="H2059" s="199" t="s">
        <v>192</v>
      </c>
      <c r="I2059" s="199" t="s">
        <v>605</v>
      </c>
      <c r="J2059" s="201">
        <v>13700</v>
      </c>
      <c r="K2059" s="201">
        <v>1434</v>
      </c>
      <c r="L2059" s="202">
        <v>10.47</v>
      </c>
      <c r="M2059" s="201">
        <v>1174</v>
      </c>
      <c r="N2059" s="202">
        <v>81.88</v>
      </c>
      <c r="O2059" s="201">
        <v>138</v>
      </c>
      <c r="P2059" s="202">
        <v>9.61</v>
      </c>
      <c r="Q2059" s="201">
        <v>120</v>
      </c>
      <c r="R2059" s="202">
        <v>8.4</v>
      </c>
      <c r="S2059" s="201">
        <v>2</v>
      </c>
      <c r="T2059" s="202">
        <v>0.12</v>
      </c>
      <c r="U2059" s="203">
        <v>72</v>
      </c>
      <c r="V2059" s="203">
        <v>9</v>
      </c>
      <c r="W2059" s="199" t="s">
        <v>179</v>
      </c>
    </row>
    <row r="2060" spans="1:23" hidden="1" x14ac:dyDescent="0.25">
      <c r="A2060" s="199" t="s">
        <v>1553</v>
      </c>
      <c r="B2060" s="199"/>
      <c r="C2060" s="199" t="s">
        <v>460</v>
      </c>
      <c r="D2060" s="199" t="s">
        <v>877</v>
      </c>
      <c r="E2060" s="199"/>
      <c r="F2060" s="200">
        <v>40.22</v>
      </c>
      <c r="G2060" s="199"/>
      <c r="H2060" s="199" t="s">
        <v>167</v>
      </c>
      <c r="I2060" s="199" t="s">
        <v>1622</v>
      </c>
      <c r="J2060" s="201">
        <v>13700</v>
      </c>
      <c r="K2060" s="201">
        <v>1163</v>
      </c>
      <c r="L2060" s="202">
        <v>8.49</v>
      </c>
      <c r="M2060" s="201">
        <v>169</v>
      </c>
      <c r="N2060" s="202">
        <v>14.54</v>
      </c>
      <c r="O2060" s="201">
        <v>88</v>
      </c>
      <c r="P2060" s="202">
        <v>7.54</v>
      </c>
      <c r="Q2060" s="201">
        <v>25</v>
      </c>
      <c r="R2060" s="202">
        <v>2.12</v>
      </c>
      <c r="S2060" s="201">
        <v>882</v>
      </c>
      <c r="T2060" s="202">
        <v>75.8</v>
      </c>
      <c r="U2060" s="203">
        <v>322</v>
      </c>
      <c r="V2060" s="203">
        <v>7</v>
      </c>
      <c r="W2060" s="199" t="s">
        <v>169</v>
      </c>
    </row>
    <row r="2061" spans="1:23" hidden="1" x14ac:dyDescent="0.25">
      <c r="A2061" s="199" t="s">
        <v>1955</v>
      </c>
      <c r="B2061" s="199"/>
      <c r="C2061" s="199" t="s">
        <v>176</v>
      </c>
      <c r="D2061" s="199" t="s">
        <v>177</v>
      </c>
      <c r="E2061" s="199"/>
      <c r="F2061" s="200">
        <v>51.41</v>
      </c>
      <c r="G2061" s="199"/>
      <c r="H2061" s="199" t="s">
        <v>171</v>
      </c>
      <c r="I2061" s="199" t="s">
        <v>1959</v>
      </c>
      <c r="J2061" s="201">
        <v>13700</v>
      </c>
      <c r="K2061" s="201">
        <v>973</v>
      </c>
      <c r="L2061" s="202">
        <v>7.1</v>
      </c>
      <c r="M2061" s="201">
        <v>195</v>
      </c>
      <c r="N2061" s="202">
        <v>20.010000000000002</v>
      </c>
      <c r="O2061" s="201">
        <v>157</v>
      </c>
      <c r="P2061" s="202">
        <v>16.149999999999999</v>
      </c>
      <c r="Q2061" s="201">
        <v>75</v>
      </c>
      <c r="R2061" s="202">
        <v>7.74</v>
      </c>
      <c r="S2061" s="201">
        <v>546</v>
      </c>
      <c r="T2061" s="202">
        <v>56.1</v>
      </c>
      <c r="U2061" s="203">
        <v>221</v>
      </c>
      <c r="V2061" s="203">
        <v>3</v>
      </c>
      <c r="W2061" s="199" t="s">
        <v>179</v>
      </c>
    </row>
    <row r="2062" spans="1:23" hidden="1" x14ac:dyDescent="0.25">
      <c r="A2062" s="199" t="s">
        <v>2004</v>
      </c>
      <c r="B2062" s="199"/>
      <c r="C2062" s="199" t="s">
        <v>176</v>
      </c>
      <c r="D2062" s="199" t="s">
        <v>196</v>
      </c>
      <c r="E2062" s="199"/>
      <c r="F2062" s="200">
        <v>34.398000000000003</v>
      </c>
      <c r="G2062" s="199"/>
      <c r="H2062" s="199" t="s">
        <v>171</v>
      </c>
      <c r="I2062" s="199" t="s">
        <v>2011</v>
      </c>
      <c r="J2062" s="201">
        <v>13700</v>
      </c>
      <c r="K2062" s="201">
        <v>396</v>
      </c>
      <c r="L2062" s="202">
        <v>2.89</v>
      </c>
      <c r="M2062" s="201">
        <v>161</v>
      </c>
      <c r="N2062" s="202">
        <v>40.549999999999997</v>
      </c>
      <c r="O2062" s="201">
        <v>95</v>
      </c>
      <c r="P2062" s="202">
        <v>24.1</v>
      </c>
      <c r="Q2062" s="201">
        <v>57</v>
      </c>
      <c r="R2062" s="202">
        <v>14.29</v>
      </c>
      <c r="S2062" s="201">
        <v>83</v>
      </c>
      <c r="T2062" s="202">
        <v>21.06</v>
      </c>
      <c r="U2062" s="203">
        <v>51</v>
      </c>
      <c r="V2062" s="203">
        <v>3</v>
      </c>
      <c r="W2062" s="199" t="s">
        <v>179</v>
      </c>
    </row>
    <row r="2063" spans="1:23" hidden="1" x14ac:dyDescent="0.25">
      <c r="A2063" s="199" t="s">
        <v>326</v>
      </c>
      <c r="B2063" s="199"/>
      <c r="C2063" s="199" t="s">
        <v>336</v>
      </c>
      <c r="D2063" s="199" t="s">
        <v>337</v>
      </c>
      <c r="E2063" s="199"/>
      <c r="F2063" s="200">
        <v>0</v>
      </c>
      <c r="G2063" s="199"/>
      <c r="H2063" s="199" t="s">
        <v>167</v>
      </c>
      <c r="I2063" s="199" t="s">
        <v>338</v>
      </c>
      <c r="J2063" s="201">
        <v>13600</v>
      </c>
      <c r="K2063" s="201">
        <v>1537</v>
      </c>
      <c r="L2063" s="202">
        <v>11.3</v>
      </c>
      <c r="M2063" s="201">
        <v>277</v>
      </c>
      <c r="N2063" s="202">
        <v>18</v>
      </c>
      <c r="O2063" s="201">
        <v>295</v>
      </c>
      <c r="P2063" s="202">
        <v>19.2</v>
      </c>
      <c r="Q2063" s="201">
        <v>51</v>
      </c>
      <c r="R2063" s="202">
        <v>3.3</v>
      </c>
      <c r="S2063" s="201">
        <v>915</v>
      </c>
      <c r="T2063" s="202">
        <v>59.5</v>
      </c>
      <c r="U2063" s="203">
        <v>360</v>
      </c>
      <c r="V2063" s="203">
        <v>96</v>
      </c>
      <c r="W2063" s="199" t="s">
        <v>179</v>
      </c>
    </row>
    <row r="2064" spans="1:23" hidden="1" x14ac:dyDescent="0.25">
      <c r="A2064" s="199" t="s">
        <v>1436</v>
      </c>
      <c r="B2064" s="199"/>
      <c r="C2064" s="199" t="s">
        <v>336</v>
      </c>
      <c r="D2064" s="199" t="s">
        <v>337</v>
      </c>
      <c r="E2064" s="199"/>
      <c r="F2064" s="200">
        <v>19.173999999999999</v>
      </c>
      <c r="G2064" s="199"/>
      <c r="H2064" s="199" t="s">
        <v>167</v>
      </c>
      <c r="I2064" s="199" t="s">
        <v>1437</v>
      </c>
      <c r="J2064" s="201">
        <v>13600</v>
      </c>
      <c r="K2064" s="201">
        <v>1224</v>
      </c>
      <c r="L2064" s="202">
        <v>9</v>
      </c>
      <c r="M2064" s="201">
        <v>153</v>
      </c>
      <c r="N2064" s="202">
        <v>12.5</v>
      </c>
      <c r="O2064" s="201">
        <v>235</v>
      </c>
      <c r="P2064" s="202">
        <v>19.2</v>
      </c>
      <c r="Q2064" s="201">
        <v>48</v>
      </c>
      <c r="R2064" s="202">
        <v>3.9</v>
      </c>
      <c r="S2064" s="201">
        <v>788</v>
      </c>
      <c r="T2064" s="202">
        <v>64.400000000000006</v>
      </c>
      <c r="U2064" s="203">
        <v>306</v>
      </c>
      <c r="V2064" s="203">
        <v>96</v>
      </c>
      <c r="W2064" s="199" t="s">
        <v>179</v>
      </c>
    </row>
    <row r="2065" spans="1:23" hidden="1" x14ac:dyDescent="0.25">
      <c r="A2065" s="199" t="s">
        <v>2229</v>
      </c>
      <c r="B2065" s="199"/>
      <c r="C2065" s="199" t="s">
        <v>560</v>
      </c>
      <c r="D2065" s="199" t="s">
        <v>429</v>
      </c>
      <c r="E2065" s="199"/>
      <c r="F2065" s="200">
        <v>12.007999999999999</v>
      </c>
      <c r="G2065" s="199"/>
      <c r="H2065" s="199" t="s">
        <v>171</v>
      </c>
      <c r="I2065" s="199" t="s">
        <v>435</v>
      </c>
      <c r="J2065" s="201">
        <v>13600</v>
      </c>
      <c r="K2065" s="201">
        <v>1224</v>
      </c>
      <c r="L2065" s="202">
        <v>9</v>
      </c>
      <c r="M2065" s="201">
        <v>526</v>
      </c>
      <c r="N2065" s="202">
        <v>43</v>
      </c>
      <c r="O2065" s="201">
        <v>49</v>
      </c>
      <c r="P2065" s="202">
        <v>4</v>
      </c>
      <c r="Q2065" s="201">
        <v>24</v>
      </c>
      <c r="R2065" s="202">
        <v>2</v>
      </c>
      <c r="S2065" s="201">
        <v>624</v>
      </c>
      <c r="T2065" s="202">
        <v>51</v>
      </c>
      <c r="U2065" s="203">
        <v>242</v>
      </c>
      <c r="V2065" s="203">
        <v>3</v>
      </c>
      <c r="W2065" s="199" t="s">
        <v>169</v>
      </c>
    </row>
    <row r="2066" spans="1:23" x14ac:dyDescent="0.25">
      <c r="A2066" s="199" t="s">
        <v>374</v>
      </c>
      <c r="B2066" s="199"/>
      <c r="C2066" s="199" t="s">
        <v>359</v>
      </c>
      <c r="D2066" s="199" t="s">
        <v>568</v>
      </c>
      <c r="E2066" s="199" t="s">
        <v>166</v>
      </c>
      <c r="F2066" s="200">
        <v>10.01</v>
      </c>
      <c r="G2066" s="199"/>
      <c r="H2066" s="199" t="s">
        <v>167</v>
      </c>
      <c r="I2066" s="199" t="s">
        <v>587</v>
      </c>
      <c r="J2066" s="201">
        <v>13500</v>
      </c>
      <c r="K2066" s="201">
        <v>1877</v>
      </c>
      <c r="L2066" s="202">
        <v>13.9</v>
      </c>
      <c r="M2066" s="201">
        <v>672</v>
      </c>
      <c r="N2066" s="202">
        <v>35.799999999999997</v>
      </c>
      <c r="O2066" s="201">
        <v>86</v>
      </c>
      <c r="P2066" s="202">
        <v>4.5999999999999996</v>
      </c>
      <c r="Q2066" s="201">
        <v>43</v>
      </c>
      <c r="R2066" s="202">
        <v>2.2999999999999998</v>
      </c>
      <c r="S2066" s="201">
        <v>1076</v>
      </c>
      <c r="T2066" s="202">
        <v>57.3</v>
      </c>
      <c r="U2066" s="203">
        <v>409</v>
      </c>
      <c r="V2066" s="203">
        <v>5</v>
      </c>
      <c r="W2066" s="199" t="s">
        <v>169</v>
      </c>
    </row>
    <row r="2067" spans="1:23" hidden="1" x14ac:dyDescent="0.25">
      <c r="A2067" s="199" t="s">
        <v>1226</v>
      </c>
      <c r="B2067" s="199"/>
      <c r="C2067" s="199" t="s">
        <v>428</v>
      </c>
      <c r="D2067" s="199" t="s">
        <v>1025</v>
      </c>
      <c r="E2067" s="199" t="s">
        <v>166</v>
      </c>
      <c r="F2067" s="200">
        <v>14.073</v>
      </c>
      <c r="G2067" s="199"/>
      <c r="H2067" s="199" t="s">
        <v>167</v>
      </c>
      <c r="I2067" s="199" t="s">
        <v>1228</v>
      </c>
      <c r="J2067" s="201">
        <v>13500</v>
      </c>
      <c r="K2067" s="201">
        <v>2327</v>
      </c>
      <c r="L2067" s="202">
        <v>17.239999999999998</v>
      </c>
      <c r="M2067" s="201">
        <v>1166</v>
      </c>
      <c r="N2067" s="202">
        <v>50.09</v>
      </c>
      <c r="O2067" s="201">
        <v>112</v>
      </c>
      <c r="P2067" s="202">
        <v>4.82</v>
      </c>
      <c r="Q2067" s="201">
        <v>60</v>
      </c>
      <c r="R2067" s="202">
        <v>2.57</v>
      </c>
      <c r="S2067" s="201">
        <v>989</v>
      </c>
      <c r="T2067" s="202">
        <v>42.52</v>
      </c>
      <c r="U2067" s="203">
        <v>401</v>
      </c>
      <c r="V2067" s="203">
        <v>20</v>
      </c>
      <c r="W2067" s="199" t="s">
        <v>179</v>
      </c>
    </row>
    <row r="2068" spans="1:23" hidden="1" x14ac:dyDescent="0.25">
      <c r="A2068" s="199" t="s">
        <v>2229</v>
      </c>
      <c r="B2068" s="199"/>
      <c r="C2068" s="199" t="s">
        <v>560</v>
      </c>
      <c r="D2068" s="199" t="s">
        <v>429</v>
      </c>
      <c r="E2068" s="199" t="s">
        <v>166</v>
      </c>
      <c r="F2068" s="200">
        <v>7.4</v>
      </c>
      <c r="G2068" s="199"/>
      <c r="H2068" s="199" t="s">
        <v>171</v>
      </c>
      <c r="I2068" s="199" t="s">
        <v>2232</v>
      </c>
      <c r="J2068" s="201">
        <v>13500</v>
      </c>
      <c r="K2068" s="201">
        <v>1369</v>
      </c>
      <c r="L2068" s="202">
        <v>10.14</v>
      </c>
      <c r="M2068" s="201">
        <v>1004</v>
      </c>
      <c r="N2068" s="202">
        <v>73.31</v>
      </c>
      <c r="O2068" s="201">
        <v>178</v>
      </c>
      <c r="P2068" s="202">
        <v>12.97</v>
      </c>
      <c r="Q2068" s="201">
        <v>75</v>
      </c>
      <c r="R2068" s="202">
        <v>5.47</v>
      </c>
      <c r="S2068" s="201">
        <v>113</v>
      </c>
      <c r="T2068" s="202">
        <v>8.25</v>
      </c>
      <c r="U2068" s="203">
        <v>102</v>
      </c>
      <c r="V2068" s="203">
        <v>16</v>
      </c>
      <c r="W2068" s="199" t="s">
        <v>179</v>
      </c>
    </row>
    <row r="2069" spans="1:23" hidden="1" x14ac:dyDescent="0.25">
      <c r="A2069" s="199" t="s">
        <v>163</v>
      </c>
      <c r="B2069" s="199"/>
      <c r="C2069" s="199" t="s">
        <v>244</v>
      </c>
      <c r="D2069" s="199" t="s">
        <v>245</v>
      </c>
      <c r="E2069" s="199"/>
      <c r="F2069" s="200">
        <v>35.334000000000003</v>
      </c>
      <c r="G2069" s="199"/>
      <c r="H2069" s="199" t="s">
        <v>171</v>
      </c>
      <c r="I2069" s="199" t="s">
        <v>249</v>
      </c>
      <c r="J2069" s="201">
        <v>13400</v>
      </c>
      <c r="K2069" s="201">
        <v>1018</v>
      </c>
      <c r="L2069" s="202">
        <v>7.6</v>
      </c>
      <c r="M2069" s="201">
        <v>685</v>
      </c>
      <c r="N2069" s="202">
        <v>67.260000000000005</v>
      </c>
      <c r="O2069" s="201">
        <v>128</v>
      </c>
      <c r="P2069" s="202">
        <v>12.53</v>
      </c>
      <c r="Q2069" s="201">
        <v>61</v>
      </c>
      <c r="R2069" s="202">
        <v>6</v>
      </c>
      <c r="S2069" s="201">
        <v>145</v>
      </c>
      <c r="T2069" s="202">
        <v>14.21</v>
      </c>
      <c r="U2069" s="203">
        <v>95</v>
      </c>
      <c r="V2069" s="203">
        <v>4</v>
      </c>
      <c r="W2069" s="199" t="s">
        <v>179</v>
      </c>
    </row>
    <row r="2070" spans="1:23" hidden="1" x14ac:dyDescent="0.25">
      <c r="A2070" s="199" t="s">
        <v>1371</v>
      </c>
      <c r="B2070" s="199"/>
      <c r="C2070" s="199" t="s">
        <v>244</v>
      </c>
      <c r="D2070" s="199" t="s">
        <v>601</v>
      </c>
      <c r="E2070" s="199" t="s">
        <v>166</v>
      </c>
      <c r="F2070" s="200">
        <v>11.141</v>
      </c>
      <c r="G2070" s="199"/>
      <c r="H2070" s="199" t="s">
        <v>171</v>
      </c>
      <c r="I2070" s="199" t="s">
        <v>1374</v>
      </c>
      <c r="J2070" s="201">
        <v>13400</v>
      </c>
      <c r="K2070" s="201">
        <v>860</v>
      </c>
      <c r="L2070" s="202">
        <v>6.42</v>
      </c>
      <c r="M2070" s="201">
        <v>574</v>
      </c>
      <c r="N2070" s="202">
        <v>66.709999999999994</v>
      </c>
      <c r="O2070" s="201">
        <v>92</v>
      </c>
      <c r="P2070" s="202">
        <v>10.67</v>
      </c>
      <c r="Q2070" s="201">
        <v>13</v>
      </c>
      <c r="R2070" s="202">
        <v>1.56</v>
      </c>
      <c r="S2070" s="201">
        <v>181</v>
      </c>
      <c r="T2070" s="202">
        <v>21.05</v>
      </c>
      <c r="U2070" s="203">
        <v>93</v>
      </c>
      <c r="V2070" s="203">
        <v>0</v>
      </c>
      <c r="W2070" s="199" t="s">
        <v>179</v>
      </c>
    </row>
    <row r="2071" spans="1:23" hidden="1" x14ac:dyDescent="0.25">
      <c r="A2071" s="199" t="s">
        <v>1626</v>
      </c>
      <c r="B2071" s="199"/>
      <c r="C2071" s="199" t="s">
        <v>202</v>
      </c>
      <c r="D2071" s="199" t="s">
        <v>223</v>
      </c>
      <c r="E2071" s="199" t="s">
        <v>166</v>
      </c>
      <c r="F2071" s="200">
        <v>41.954000000000001</v>
      </c>
      <c r="G2071" s="199" t="s">
        <v>166</v>
      </c>
      <c r="H2071" s="199" t="s">
        <v>167</v>
      </c>
      <c r="I2071" s="199" t="s">
        <v>1681</v>
      </c>
      <c r="J2071" s="201">
        <v>13400</v>
      </c>
      <c r="K2071" s="201">
        <v>1742</v>
      </c>
      <c r="L2071" s="202">
        <v>13</v>
      </c>
      <c r="M2071" s="201">
        <v>645</v>
      </c>
      <c r="N2071" s="202">
        <v>37</v>
      </c>
      <c r="O2071" s="201">
        <v>51</v>
      </c>
      <c r="P2071" s="202">
        <v>2.91</v>
      </c>
      <c r="Q2071" s="201">
        <v>25</v>
      </c>
      <c r="R2071" s="202">
        <v>1.42</v>
      </c>
      <c r="S2071" s="201">
        <v>1022</v>
      </c>
      <c r="T2071" s="202">
        <v>58.67</v>
      </c>
      <c r="U2071" s="203">
        <v>384</v>
      </c>
      <c r="V2071" s="203">
        <v>18</v>
      </c>
      <c r="W2071" s="199" t="s">
        <v>169</v>
      </c>
    </row>
    <row r="2072" spans="1:23" hidden="1" x14ac:dyDescent="0.25">
      <c r="A2072" s="199" t="s">
        <v>1915</v>
      </c>
      <c r="B2072" s="199"/>
      <c r="C2072" s="199" t="s">
        <v>202</v>
      </c>
      <c r="D2072" s="199" t="s">
        <v>237</v>
      </c>
      <c r="E2072" s="199"/>
      <c r="F2072" s="200">
        <v>0.54</v>
      </c>
      <c r="G2072" s="199"/>
      <c r="H2072" s="199" t="s">
        <v>167</v>
      </c>
      <c r="I2072" s="199" t="s">
        <v>1916</v>
      </c>
      <c r="J2072" s="201">
        <v>13400</v>
      </c>
      <c r="K2072" s="201">
        <v>2050</v>
      </c>
      <c r="L2072" s="202">
        <v>15.3</v>
      </c>
      <c r="M2072" s="201">
        <v>927</v>
      </c>
      <c r="N2072" s="202">
        <v>45.2</v>
      </c>
      <c r="O2072" s="201">
        <v>133</v>
      </c>
      <c r="P2072" s="202">
        <v>6.5</v>
      </c>
      <c r="Q2072" s="201">
        <v>94</v>
      </c>
      <c r="R2072" s="202">
        <v>4.5999999999999996</v>
      </c>
      <c r="S2072" s="201">
        <v>896</v>
      </c>
      <c r="T2072" s="202">
        <v>43.7</v>
      </c>
      <c r="U2072" s="203">
        <v>368</v>
      </c>
      <c r="V2072" s="203">
        <v>3</v>
      </c>
      <c r="W2072" s="199" t="s">
        <v>169</v>
      </c>
    </row>
    <row r="2073" spans="1:23" x14ac:dyDescent="0.25">
      <c r="A2073" s="199" t="s">
        <v>702</v>
      </c>
      <c r="B2073" s="199"/>
      <c r="C2073" s="199" t="s">
        <v>359</v>
      </c>
      <c r="D2073" s="199" t="s">
        <v>360</v>
      </c>
      <c r="E2073" s="199"/>
      <c r="F2073" s="200">
        <v>7.0430000000000001</v>
      </c>
      <c r="G2073" s="199"/>
      <c r="H2073" s="199" t="s">
        <v>167</v>
      </c>
      <c r="I2073" s="6" t="s">
        <v>2082</v>
      </c>
      <c r="J2073" s="201">
        <v>132000</v>
      </c>
      <c r="K2073" s="201">
        <v>6732</v>
      </c>
      <c r="L2073" s="202">
        <v>5.0999999999999996</v>
      </c>
      <c r="M2073" s="201">
        <v>3716</v>
      </c>
      <c r="N2073" s="202">
        <v>55.2</v>
      </c>
      <c r="O2073" s="201">
        <v>1037</v>
      </c>
      <c r="P2073" s="202">
        <v>15.4</v>
      </c>
      <c r="Q2073" s="201">
        <v>229</v>
      </c>
      <c r="R2073" s="202">
        <v>3.4</v>
      </c>
      <c r="S2073" s="201">
        <v>1750</v>
      </c>
      <c r="T2073" s="202">
        <v>26</v>
      </c>
      <c r="U2073" s="203">
        <v>863</v>
      </c>
      <c r="V2073" s="203">
        <v>86</v>
      </c>
      <c r="W2073" s="199" t="s">
        <v>169</v>
      </c>
    </row>
    <row r="2074" spans="1:23" hidden="1" x14ac:dyDescent="0.25">
      <c r="A2074" s="199" t="s">
        <v>2019</v>
      </c>
      <c r="B2074" s="199"/>
      <c r="C2074" s="199" t="s">
        <v>428</v>
      </c>
      <c r="D2074" s="199" t="s">
        <v>1015</v>
      </c>
      <c r="E2074" s="199"/>
      <c r="F2074" s="200">
        <v>10.798999999999999</v>
      </c>
      <c r="G2074" s="199"/>
      <c r="H2074" s="199" t="s">
        <v>171</v>
      </c>
      <c r="I2074" s="199" t="s">
        <v>2032</v>
      </c>
      <c r="J2074" s="201">
        <v>13300</v>
      </c>
      <c r="K2074" s="201">
        <v>3325</v>
      </c>
      <c r="L2074" s="202">
        <v>25</v>
      </c>
      <c r="M2074" s="201">
        <v>865</v>
      </c>
      <c r="N2074" s="202">
        <v>26</v>
      </c>
      <c r="O2074" s="201">
        <v>133</v>
      </c>
      <c r="P2074" s="202">
        <v>4</v>
      </c>
      <c r="Q2074" s="201">
        <v>100</v>
      </c>
      <c r="R2074" s="202">
        <v>3</v>
      </c>
      <c r="S2074" s="201">
        <v>2228</v>
      </c>
      <c r="T2074" s="202">
        <v>67</v>
      </c>
      <c r="U2074" s="203">
        <v>826</v>
      </c>
      <c r="V2074" s="203">
        <v>21</v>
      </c>
      <c r="W2074" s="199" t="s">
        <v>169</v>
      </c>
    </row>
    <row r="2075" spans="1:23" hidden="1" x14ac:dyDescent="0.25">
      <c r="A2075" s="199" t="s">
        <v>2159</v>
      </c>
      <c r="B2075" s="199"/>
      <c r="C2075" s="199" t="s">
        <v>428</v>
      </c>
      <c r="D2075" s="199" t="s">
        <v>429</v>
      </c>
      <c r="E2075" s="199"/>
      <c r="F2075" s="200">
        <v>9.6</v>
      </c>
      <c r="G2075" s="199"/>
      <c r="H2075" s="199" t="s">
        <v>171</v>
      </c>
      <c r="I2075" s="199" t="s">
        <v>2161</v>
      </c>
      <c r="J2075" s="201">
        <v>13300</v>
      </c>
      <c r="K2075" s="201">
        <v>983</v>
      </c>
      <c r="L2075" s="202">
        <v>7.39</v>
      </c>
      <c r="M2075" s="201">
        <v>641</v>
      </c>
      <c r="N2075" s="202">
        <v>65.209999999999994</v>
      </c>
      <c r="O2075" s="201">
        <v>162</v>
      </c>
      <c r="P2075" s="202">
        <v>16.48</v>
      </c>
      <c r="Q2075" s="201">
        <v>110</v>
      </c>
      <c r="R2075" s="202">
        <v>11.19</v>
      </c>
      <c r="S2075" s="201">
        <v>70</v>
      </c>
      <c r="T2075" s="202">
        <v>7.12</v>
      </c>
      <c r="U2075" s="203">
        <v>78</v>
      </c>
      <c r="V2075" s="203">
        <v>21</v>
      </c>
      <c r="W2075" s="199" t="s">
        <v>179</v>
      </c>
    </row>
    <row r="2076" spans="1:23" hidden="1" x14ac:dyDescent="0.25">
      <c r="A2076" s="199" t="s">
        <v>1859</v>
      </c>
      <c r="B2076" s="199"/>
      <c r="C2076" s="199" t="s">
        <v>336</v>
      </c>
      <c r="D2076" s="199" t="s">
        <v>1072</v>
      </c>
      <c r="E2076" s="199" t="s">
        <v>166</v>
      </c>
      <c r="F2076" s="200">
        <v>5.9820000000000002</v>
      </c>
      <c r="G2076" s="199"/>
      <c r="H2076" s="199" t="s">
        <v>167</v>
      </c>
      <c r="I2076" s="199" t="s">
        <v>1865</v>
      </c>
      <c r="J2076" s="201">
        <v>13200</v>
      </c>
      <c r="K2076" s="201">
        <v>1393</v>
      </c>
      <c r="L2076" s="202">
        <v>10.55</v>
      </c>
      <c r="M2076" s="201">
        <v>989</v>
      </c>
      <c r="N2076" s="202">
        <v>71</v>
      </c>
      <c r="O2076" s="201">
        <v>52</v>
      </c>
      <c r="P2076" s="202">
        <v>3.73</v>
      </c>
      <c r="Q2076" s="201">
        <v>29</v>
      </c>
      <c r="R2076" s="202">
        <v>2.08</v>
      </c>
      <c r="S2076" s="201">
        <v>323</v>
      </c>
      <c r="T2076" s="202">
        <v>23.19</v>
      </c>
      <c r="U2076" s="203">
        <v>155</v>
      </c>
      <c r="V2076" s="203">
        <v>21</v>
      </c>
      <c r="W2076" s="199" t="s">
        <v>169</v>
      </c>
    </row>
    <row r="2077" spans="1:23" hidden="1" x14ac:dyDescent="0.25">
      <c r="A2077" s="199" t="s">
        <v>1923</v>
      </c>
      <c r="B2077" s="199"/>
      <c r="C2077" s="199" t="s">
        <v>336</v>
      </c>
      <c r="D2077" s="199" t="s">
        <v>337</v>
      </c>
      <c r="E2077" s="199"/>
      <c r="F2077" s="200">
        <v>0</v>
      </c>
      <c r="G2077" s="199"/>
      <c r="H2077" s="199" t="s">
        <v>167</v>
      </c>
      <c r="I2077" s="199" t="s">
        <v>1714</v>
      </c>
      <c r="J2077" s="201">
        <v>13200</v>
      </c>
      <c r="K2077" s="201">
        <v>2376</v>
      </c>
      <c r="L2077" s="202">
        <v>18</v>
      </c>
      <c r="M2077" s="201">
        <v>307</v>
      </c>
      <c r="N2077" s="202">
        <v>12.9</v>
      </c>
      <c r="O2077" s="201">
        <v>383</v>
      </c>
      <c r="P2077" s="202">
        <v>16.100000000000001</v>
      </c>
      <c r="Q2077" s="201">
        <v>102</v>
      </c>
      <c r="R2077" s="202">
        <v>4.3</v>
      </c>
      <c r="S2077" s="201">
        <v>1585</v>
      </c>
      <c r="T2077" s="202">
        <v>66.7</v>
      </c>
      <c r="U2077" s="203">
        <v>608</v>
      </c>
      <c r="V2077" s="203">
        <v>93</v>
      </c>
      <c r="W2077" s="199" t="s">
        <v>169</v>
      </c>
    </row>
    <row r="2078" spans="1:23" hidden="1" x14ac:dyDescent="0.25">
      <c r="A2078" s="199" t="s">
        <v>1955</v>
      </c>
      <c r="B2078" s="199"/>
      <c r="C2078" s="199" t="s">
        <v>176</v>
      </c>
      <c r="D2078" s="199" t="s">
        <v>177</v>
      </c>
      <c r="E2078" s="199"/>
      <c r="F2078" s="200">
        <v>69.3</v>
      </c>
      <c r="G2078" s="199"/>
      <c r="H2078" s="199" t="s">
        <v>171</v>
      </c>
      <c r="I2078" s="199" t="s">
        <v>1960</v>
      </c>
      <c r="J2078" s="201">
        <v>13200</v>
      </c>
      <c r="K2078" s="201">
        <v>1266</v>
      </c>
      <c r="L2078" s="202">
        <v>9.59</v>
      </c>
      <c r="M2078" s="201">
        <v>451</v>
      </c>
      <c r="N2078" s="202">
        <v>35.61</v>
      </c>
      <c r="O2078" s="201">
        <v>169</v>
      </c>
      <c r="P2078" s="202">
        <v>13.31</v>
      </c>
      <c r="Q2078" s="201">
        <v>121</v>
      </c>
      <c r="R2078" s="202">
        <v>9.57</v>
      </c>
      <c r="S2078" s="201">
        <v>526</v>
      </c>
      <c r="T2078" s="202">
        <v>41.51</v>
      </c>
      <c r="U2078" s="203">
        <v>231</v>
      </c>
      <c r="V2078" s="203">
        <v>2</v>
      </c>
      <c r="W2078" s="199" t="s">
        <v>169</v>
      </c>
    </row>
    <row r="2079" spans="1:23" hidden="1" x14ac:dyDescent="0.25">
      <c r="A2079" s="199" t="s">
        <v>2311</v>
      </c>
      <c r="B2079" s="199"/>
      <c r="C2079" s="199" t="s">
        <v>176</v>
      </c>
      <c r="D2079" s="199" t="s">
        <v>196</v>
      </c>
      <c r="E2079" s="199" t="s">
        <v>166</v>
      </c>
      <c r="F2079" s="200">
        <v>4.1100000000000003</v>
      </c>
      <c r="G2079" s="199"/>
      <c r="H2079" s="199" t="s">
        <v>171</v>
      </c>
      <c r="I2079" s="199" t="s">
        <v>2312</v>
      </c>
      <c r="J2079" s="201">
        <v>13200</v>
      </c>
      <c r="K2079" s="201">
        <v>1443</v>
      </c>
      <c r="L2079" s="202">
        <v>10.93</v>
      </c>
      <c r="M2079" s="201">
        <v>508</v>
      </c>
      <c r="N2079" s="202">
        <v>35.19</v>
      </c>
      <c r="O2079" s="201">
        <v>250</v>
      </c>
      <c r="P2079" s="202">
        <v>17.350000000000001</v>
      </c>
      <c r="Q2079" s="201">
        <v>72</v>
      </c>
      <c r="R2079" s="202">
        <v>4.96</v>
      </c>
      <c r="S2079" s="201">
        <v>613</v>
      </c>
      <c r="T2079" s="202">
        <v>42.5</v>
      </c>
      <c r="U2079" s="203">
        <v>263</v>
      </c>
      <c r="V2079" s="203">
        <v>7</v>
      </c>
      <c r="W2079" s="199" t="s">
        <v>179</v>
      </c>
    </row>
    <row r="2080" spans="1:23" hidden="1" x14ac:dyDescent="0.25">
      <c r="A2080" s="199" t="s">
        <v>2466</v>
      </c>
      <c r="B2080" s="199"/>
      <c r="C2080" s="199" t="s">
        <v>293</v>
      </c>
      <c r="D2080" s="199" t="s">
        <v>294</v>
      </c>
      <c r="E2080" s="199"/>
      <c r="F2080" s="200">
        <v>44.118000000000002</v>
      </c>
      <c r="G2080" s="199"/>
      <c r="H2080" s="199" t="s">
        <v>171</v>
      </c>
      <c r="I2080" s="199" t="s">
        <v>2467</v>
      </c>
      <c r="J2080" s="201">
        <v>13200</v>
      </c>
      <c r="K2080" s="201">
        <v>528</v>
      </c>
      <c r="L2080" s="202">
        <v>4</v>
      </c>
      <c r="M2080" s="201">
        <v>454</v>
      </c>
      <c r="N2080" s="202">
        <v>86</v>
      </c>
      <c r="O2080" s="201">
        <v>21</v>
      </c>
      <c r="P2080" s="202">
        <v>4</v>
      </c>
      <c r="Q2080" s="201">
        <v>6</v>
      </c>
      <c r="R2080" s="202">
        <v>1.1000000000000001</v>
      </c>
      <c r="S2080" s="201">
        <v>47</v>
      </c>
      <c r="T2080" s="202">
        <v>8.9</v>
      </c>
      <c r="U2080" s="203">
        <v>35</v>
      </c>
      <c r="V2080" s="203">
        <v>79</v>
      </c>
      <c r="W2080" s="199" t="s">
        <v>169</v>
      </c>
    </row>
    <row r="2081" spans="1:23" hidden="1" x14ac:dyDescent="0.25">
      <c r="A2081" s="199" t="s">
        <v>596</v>
      </c>
      <c r="B2081" s="199"/>
      <c r="C2081" s="199" t="s">
        <v>244</v>
      </c>
      <c r="D2081" s="199" t="s">
        <v>601</v>
      </c>
      <c r="E2081" s="199" t="s">
        <v>166</v>
      </c>
      <c r="F2081" s="200">
        <v>7.4</v>
      </c>
      <c r="G2081" s="199"/>
      <c r="H2081" s="199" t="s">
        <v>171</v>
      </c>
      <c r="I2081" s="199" t="s">
        <v>602</v>
      </c>
      <c r="J2081" s="201">
        <v>13100</v>
      </c>
      <c r="K2081" s="201">
        <v>338</v>
      </c>
      <c r="L2081" s="202">
        <v>2.58</v>
      </c>
      <c r="M2081" s="201">
        <v>295</v>
      </c>
      <c r="N2081" s="202">
        <v>87.38</v>
      </c>
      <c r="O2081" s="201">
        <v>43</v>
      </c>
      <c r="P2081" s="202">
        <v>12.62</v>
      </c>
      <c r="Q2081" s="201">
        <v>0</v>
      </c>
      <c r="R2081" s="202">
        <v>0</v>
      </c>
      <c r="S2081" s="201">
        <v>0</v>
      </c>
      <c r="T2081" s="202">
        <v>0</v>
      </c>
      <c r="U2081" s="203">
        <v>14</v>
      </c>
      <c r="V2081" s="203">
        <v>1</v>
      </c>
      <c r="W2081" s="199" t="s">
        <v>179</v>
      </c>
    </row>
    <row r="2082" spans="1:23" hidden="1" x14ac:dyDescent="0.25">
      <c r="A2082" s="199" t="s">
        <v>651</v>
      </c>
      <c r="B2082" s="199"/>
      <c r="C2082" s="199" t="s">
        <v>244</v>
      </c>
      <c r="D2082" s="199" t="s">
        <v>666</v>
      </c>
      <c r="E2082" s="199"/>
      <c r="F2082" s="200">
        <v>19.169</v>
      </c>
      <c r="G2082" s="199"/>
      <c r="H2082" s="199" t="s">
        <v>171</v>
      </c>
      <c r="I2082" s="199" t="s">
        <v>670</v>
      </c>
      <c r="J2082" s="201">
        <v>13100</v>
      </c>
      <c r="K2082" s="201">
        <v>1445</v>
      </c>
      <c r="L2082" s="202">
        <v>11.03</v>
      </c>
      <c r="M2082" s="201">
        <v>140</v>
      </c>
      <c r="N2082" s="202">
        <v>9.66</v>
      </c>
      <c r="O2082" s="201">
        <v>84</v>
      </c>
      <c r="P2082" s="202">
        <v>5.78</v>
      </c>
      <c r="Q2082" s="201">
        <v>71</v>
      </c>
      <c r="R2082" s="202">
        <v>4.93</v>
      </c>
      <c r="S2082" s="201">
        <v>1151</v>
      </c>
      <c r="T2082" s="202">
        <v>79.63</v>
      </c>
      <c r="U2082" s="203">
        <v>420</v>
      </c>
      <c r="V2082" s="203">
        <v>5</v>
      </c>
      <c r="W2082" s="199" t="s">
        <v>179</v>
      </c>
    </row>
    <row r="2083" spans="1:23" hidden="1" x14ac:dyDescent="0.25">
      <c r="A2083" s="199" t="s">
        <v>848</v>
      </c>
      <c r="B2083" s="199"/>
      <c r="C2083" s="199" t="s">
        <v>460</v>
      </c>
      <c r="D2083" s="199" t="s">
        <v>849</v>
      </c>
      <c r="E2083" s="199"/>
      <c r="F2083" s="200">
        <v>9.34</v>
      </c>
      <c r="G2083" s="199"/>
      <c r="H2083" s="199" t="s">
        <v>167</v>
      </c>
      <c r="I2083" s="199" t="s">
        <v>852</v>
      </c>
      <c r="J2083" s="201">
        <v>13100</v>
      </c>
      <c r="K2083" s="201">
        <v>473</v>
      </c>
      <c r="L2083" s="202">
        <v>3.61</v>
      </c>
      <c r="M2083" s="201">
        <v>294</v>
      </c>
      <c r="N2083" s="202">
        <v>62.21</v>
      </c>
      <c r="O2083" s="201">
        <v>85</v>
      </c>
      <c r="P2083" s="202">
        <v>17.940000000000001</v>
      </c>
      <c r="Q2083" s="201">
        <v>54</v>
      </c>
      <c r="R2083" s="202">
        <v>11.45</v>
      </c>
      <c r="S2083" s="201">
        <v>40</v>
      </c>
      <c r="T2083" s="202">
        <v>8.4</v>
      </c>
      <c r="U2083" s="203">
        <v>40</v>
      </c>
      <c r="V2083" s="203">
        <v>7</v>
      </c>
      <c r="W2083" s="199" t="s">
        <v>169</v>
      </c>
    </row>
    <row r="2084" spans="1:23" hidden="1" x14ac:dyDescent="0.25">
      <c r="A2084" s="199" t="s">
        <v>854</v>
      </c>
      <c r="B2084" s="199"/>
      <c r="C2084" s="199" t="s">
        <v>244</v>
      </c>
      <c r="D2084" s="199" t="s">
        <v>662</v>
      </c>
      <c r="E2084" s="199"/>
      <c r="F2084" s="200">
        <v>36.893000000000001</v>
      </c>
      <c r="G2084" s="199"/>
      <c r="H2084" s="199" t="s">
        <v>171</v>
      </c>
      <c r="I2084" s="199" t="s">
        <v>868</v>
      </c>
      <c r="J2084" s="201">
        <v>13100</v>
      </c>
      <c r="K2084" s="201">
        <v>795</v>
      </c>
      <c r="L2084" s="202">
        <v>6.07</v>
      </c>
      <c r="M2084" s="201">
        <v>520</v>
      </c>
      <c r="N2084" s="202">
        <v>65.349999999999994</v>
      </c>
      <c r="O2084" s="201">
        <v>79</v>
      </c>
      <c r="P2084" s="202">
        <v>9.93</v>
      </c>
      <c r="Q2084" s="201">
        <v>17</v>
      </c>
      <c r="R2084" s="202">
        <v>2.14</v>
      </c>
      <c r="S2084" s="201">
        <v>179</v>
      </c>
      <c r="T2084" s="202">
        <v>22.57</v>
      </c>
      <c r="U2084" s="203">
        <v>90</v>
      </c>
      <c r="V2084" s="203">
        <v>2</v>
      </c>
      <c r="W2084" s="199" t="s">
        <v>179</v>
      </c>
    </row>
    <row r="2085" spans="1:23" hidden="1" x14ac:dyDescent="0.25">
      <c r="A2085" s="199" t="s">
        <v>1553</v>
      </c>
      <c r="B2085" s="199"/>
      <c r="C2085" s="199" t="s">
        <v>460</v>
      </c>
      <c r="D2085" s="199" t="s">
        <v>877</v>
      </c>
      <c r="E2085" s="199"/>
      <c r="F2085" s="200">
        <v>13.161</v>
      </c>
      <c r="G2085" s="199"/>
      <c r="H2085" s="199" t="s">
        <v>167</v>
      </c>
      <c r="I2085" s="199" t="s">
        <v>1054</v>
      </c>
      <c r="J2085" s="201">
        <v>13100</v>
      </c>
      <c r="K2085" s="201">
        <v>1310</v>
      </c>
      <c r="L2085" s="202">
        <v>10</v>
      </c>
      <c r="M2085" s="201">
        <v>288</v>
      </c>
      <c r="N2085" s="202">
        <v>22</v>
      </c>
      <c r="O2085" s="201">
        <v>176</v>
      </c>
      <c r="P2085" s="202">
        <v>13.4</v>
      </c>
      <c r="Q2085" s="201">
        <v>132</v>
      </c>
      <c r="R2085" s="202">
        <v>10.1</v>
      </c>
      <c r="S2085" s="201">
        <v>714</v>
      </c>
      <c r="T2085" s="202">
        <v>54.5</v>
      </c>
      <c r="U2085" s="203">
        <v>292</v>
      </c>
      <c r="V2085" s="203">
        <v>96</v>
      </c>
      <c r="W2085" s="199" t="s">
        <v>169</v>
      </c>
    </row>
    <row r="2086" spans="1:23" hidden="1" x14ac:dyDescent="0.25">
      <c r="A2086" s="199" t="s">
        <v>1855</v>
      </c>
      <c r="B2086" s="199"/>
      <c r="C2086" s="199" t="s">
        <v>428</v>
      </c>
      <c r="D2086" s="199" t="s">
        <v>429</v>
      </c>
      <c r="E2086" s="199"/>
      <c r="F2086" s="200">
        <v>31.283000000000001</v>
      </c>
      <c r="G2086" s="199"/>
      <c r="H2086" s="199" t="s">
        <v>171</v>
      </c>
      <c r="I2086" s="199" t="s">
        <v>790</v>
      </c>
      <c r="J2086" s="201">
        <v>13100</v>
      </c>
      <c r="K2086" s="201">
        <v>2186</v>
      </c>
      <c r="L2086" s="202">
        <v>16.690000000000001</v>
      </c>
      <c r="M2086" s="201">
        <v>1476</v>
      </c>
      <c r="N2086" s="202">
        <v>67.53</v>
      </c>
      <c r="O2086" s="201">
        <v>134</v>
      </c>
      <c r="P2086" s="202">
        <v>6.14</v>
      </c>
      <c r="Q2086" s="201">
        <v>79</v>
      </c>
      <c r="R2086" s="202">
        <v>3.62</v>
      </c>
      <c r="S2086" s="201">
        <v>496</v>
      </c>
      <c r="T2086" s="202">
        <v>22.7</v>
      </c>
      <c r="U2086" s="203">
        <v>247</v>
      </c>
      <c r="V2086" s="203">
        <v>15</v>
      </c>
      <c r="W2086" s="199" t="s">
        <v>179</v>
      </c>
    </row>
    <row r="2087" spans="1:23" hidden="1" x14ac:dyDescent="0.25">
      <c r="A2087" s="199" t="s">
        <v>2472</v>
      </c>
      <c r="B2087" s="199"/>
      <c r="C2087" s="199" t="s">
        <v>560</v>
      </c>
      <c r="D2087" s="199" t="s">
        <v>561</v>
      </c>
      <c r="E2087" s="199"/>
      <c r="F2087" s="200">
        <v>116.25</v>
      </c>
      <c r="G2087" s="199"/>
      <c r="H2087" s="199" t="s">
        <v>167</v>
      </c>
      <c r="I2087" s="199" t="s">
        <v>2482</v>
      </c>
      <c r="J2087" s="201">
        <v>13100</v>
      </c>
      <c r="K2087" s="201">
        <v>709</v>
      </c>
      <c r="L2087" s="202">
        <v>5.41</v>
      </c>
      <c r="M2087" s="201">
        <v>352</v>
      </c>
      <c r="N2087" s="202">
        <v>49.65</v>
      </c>
      <c r="O2087" s="201">
        <v>51</v>
      </c>
      <c r="P2087" s="202">
        <v>7.23</v>
      </c>
      <c r="Q2087" s="201">
        <v>20</v>
      </c>
      <c r="R2087" s="202">
        <v>2.78</v>
      </c>
      <c r="S2087" s="201">
        <v>286</v>
      </c>
      <c r="T2087" s="202">
        <v>40.33</v>
      </c>
      <c r="U2087" s="203">
        <v>119</v>
      </c>
      <c r="V2087" s="203">
        <v>1</v>
      </c>
      <c r="W2087" s="199" t="s">
        <v>169</v>
      </c>
    </row>
    <row r="2088" spans="1:23" hidden="1" x14ac:dyDescent="0.25">
      <c r="A2088" s="199" t="s">
        <v>752</v>
      </c>
      <c r="B2088" s="199"/>
      <c r="C2088" s="199" t="s">
        <v>293</v>
      </c>
      <c r="D2088" s="199" t="s">
        <v>294</v>
      </c>
      <c r="E2088" s="199"/>
      <c r="F2088" s="200">
        <v>31.902999999999999</v>
      </c>
      <c r="G2088" s="199"/>
      <c r="H2088" s="199" t="s">
        <v>167</v>
      </c>
      <c r="I2088" s="199" t="s">
        <v>762</v>
      </c>
      <c r="J2088" s="201">
        <v>13000</v>
      </c>
      <c r="K2088" s="201">
        <v>936</v>
      </c>
      <c r="L2088" s="202">
        <v>7.2</v>
      </c>
      <c r="M2088" s="201">
        <v>741</v>
      </c>
      <c r="N2088" s="202">
        <v>79.2</v>
      </c>
      <c r="O2088" s="201">
        <v>52</v>
      </c>
      <c r="P2088" s="202">
        <v>5.6</v>
      </c>
      <c r="Q2088" s="201">
        <v>10</v>
      </c>
      <c r="R2088" s="202">
        <v>1.1000000000000001</v>
      </c>
      <c r="S2088" s="201">
        <v>132</v>
      </c>
      <c r="T2088" s="202">
        <v>14.1</v>
      </c>
      <c r="U2088" s="203">
        <v>78</v>
      </c>
      <c r="V2088" s="203">
        <v>89</v>
      </c>
      <c r="W2088" s="199" t="s">
        <v>179</v>
      </c>
    </row>
    <row r="2089" spans="1:23" hidden="1" x14ac:dyDescent="0.25">
      <c r="A2089" s="199" t="s">
        <v>848</v>
      </c>
      <c r="B2089" s="199"/>
      <c r="C2089" s="199" t="s">
        <v>460</v>
      </c>
      <c r="D2089" s="199" t="s">
        <v>849</v>
      </c>
      <c r="E2089" s="199"/>
      <c r="F2089" s="200">
        <v>11</v>
      </c>
      <c r="G2089" s="199"/>
      <c r="H2089" s="199" t="s">
        <v>171</v>
      </c>
      <c r="I2089" s="199" t="s">
        <v>853</v>
      </c>
      <c r="J2089" s="201">
        <v>13000</v>
      </c>
      <c r="K2089" s="201">
        <v>350</v>
      </c>
      <c r="L2089" s="202">
        <v>2.69</v>
      </c>
      <c r="M2089" s="201">
        <v>258</v>
      </c>
      <c r="N2089" s="202">
        <v>73.78</v>
      </c>
      <c r="O2089" s="201">
        <v>44</v>
      </c>
      <c r="P2089" s="202">
        <v>12.68</v>
      </c>
      <c r="Q2089" s="201">
        <v>8</v>
      </c>
      <c r="R2089" s="202">
        <v>2.31</v>
      </c>
      <c r="S2089" s="201">
        <v>39</v>
      </c>
      <c r="T2089" s="202">
        <v>11.24</v>
      </c>
      <c r="U2089" s="203">
        <v>28</v>
      </c>
      <c r="V2089" s="203">
        <v>15</v>
      </c>
      <c r="W2089" s="199" t="s">
        <v>179</v>
      </c>
    </row>
    <row r="2090" spans="1:23" hidden="1" x14ac:dyDescent="0.25">
      <c r="A2090" s="199" t="s">
        <v>854</v>
      </c>
      <c r="B2090" s="199"/>
      <c r="C2090" s="199" t="s">
        <v>270</v>
      </c>
      <c r="D2090" s="199" t="s">
        <v>779</v>
      </c>
      <c r="E2090" s="199" t="s">
        <v>166</v>
      </c>
      <c r="F2090" s="200">
        <v>40.14</v>
      </c>
      <c r="G2090" s="199"/>
      <c r="H2090" s="199" t="s">
        <v>167</v>
      </c>
      <c r="I2090" s="199" t="s">
        <v>872</v>
      </c>
      <c r="J2090" s="201">
        <v>13000</v>
      </c>
      <c r="K2090" s="201">
        <v>710</v>
      </c>
      <c r="L2090" s="202">
        <v>5.46</v>
      </c>
      <c r="M2090" s="201">
        <v>517</v>
      </c>
      <c r="N2090" s="202">
        <v>72.88</v>
      </c>
      <c r="O2090" s="201">
        <v>57</v>
      </c>
      <c r="P2090" s="202">
        <v>8.0500000000000007</v>
      </c>
      <c r="Q2090" s="201">
        <v>19</v>
      </c>
      <c r="R2090" s="202">
        <v>2.68</v>
      </c>
      <c r="S2090" s="201">
        <v>116</v>
      </c>
      <c r="T2090" s="202">
        <v>16.39</v>
      </c>
      <c r="U2090" s="203">
        <v>66</v>
      </c>
      <c r="V2090" s="203">
        <v>17</v>
      </c>
      <c r="W2090" s="199" t="s">
        <v>169</v>
      </c>
    </row>
    <row r="2091" spans="1:23" hidden="1" x14ac:dyDescent="0.25">
      <c r="A2091" s="199" t="s">
        <v>999</v>
      </c>
      <c r="B2091" s="199"/>
      <c r="C2091" s="199" t="s">
        <v>202</v>
      </c>
      <c r="D2091" s="199" t="s">
        <v>214</v>
      </c>
      <c r="E2091" s="199"/>
      <c r="F2091" s="200">
        <v>15.894</v>
      </c>
      <c r="G2091" s="199"/>
      <c r="H2091" s="199" t="s">
        <v>171</v>
      </c>
      <c r="I2091" s="199" t="s">
        <v>1001</v>
      </c>
      <c r="J2091" s="201">
        <v>13000</v>
      </c>
      <c r="K2091" s="201">
        <v>1690</v>
      </c>
      <c r="L2091" s="202">
        <v>13</v>
      </c>
      <c r="M2091" s="201">
        <v>1082</v>
      </c>
      <c r="N2091" s="202">
        <v>64</v>
      </c>
      <c r="O2091" s="201">
        <v>177</v>
      </c>
      <c r="P2091" s="202">
        <v>10.5</v>
      </c>
      <c r="Q2091" s="201">
        <v>169</v>
      </c>
      <c r="R2091" s="202">
        <v>10</v>
      </c>
      <c r="S2091" s="201">
        <v>262</v>
      </c>
      <c r="T2091" s="202">
        <v>15.5</v>
      </c>
      <c r="U2091" s="203">
        <v>169</v>
      </c>
      <c r="V2091" s="203">
        <v>21</v>
      </c>
      <c r="W2091" s="199" t="s">
        <v>169</v>
      </c>
    </row>
    <row r="2092" spans="1:23" hidden="1" x14ac:dyDescent="0.25">
      <c r="A2092" s="199" t="s">
        <v>1021</v>
      </c>
      <c r="B2092" s="199"/>
      <c r="C2092" s="199" t="s">
        <v>428</v>
      </c>
      <c r="D2092" s="199" t="s">
        <v>438</v>
      </c>
      <c r="E2092" s="199"/>
      <c r="F2092" s="200">
        <v>8.34</v>
      </c>
      <c r="G2092" s="199"/>
      <c r="H2092" s="199" t="s">
        <v>171</v>
      </c>
      <c r="I2092" s="199" t="s">
        <v>1032</v>
      </c>
      <c r="J2092" s="201">
        <v>13000</v>
      </c>
      <c r="K2092" s="201">
        <v>1040</v>
      </c>
      <c r="L2092" s="202">
        <v>8</v>
      </c>
      <c r="M2092" s="201">
        <v>510</v>
      </c>
      <c r="N2092" s="202">
        <v>49</v>
      </c>
      <c r="O2092" s="201">
        <v>83</v>
      </c>
      <c r="P2092" s="202">
        <v>8</v>
      </c>
      <c r="Q2092" s="201">
        <v>42</v>
      </c>
      <c r="R2092" s="202">
        <v>4</v>
      </c>
      <c r="S2092" s="201">
        <v>406</v>
      </c>
      <c r="T2092" s="202">
        <v>39</v>
      </c>
      <c r="U2092" s="203">
        <v>172</v>
      </c>
      <c r="V2092" s="203">
        <v>13</v>
      </c>
      <c r="W2092" s="199" t="s">
        <v>169</v>
      </c>
    </row>
    <row r="2093" spans="1:23" hidden="1" x14ac:dyDescent="0.25">
      <c r="A2093" s="199" t="s">
        <v>1285</v>
      </c>
      <c r="B2093" s="199"/>
      <c r="C2093" s="199" t="s">
        <v>293</v>
      </c>
      <c r="D2093" s="199" t="s">
        <v>636</v>
      </c>
      <c r="E2093" s="199"/>
      <c r="F2093" s="200">
        <v>44.74</v>
      </c>
      <c r="G2093" s="199"/>
      <c r="H2093" s="199" t="s">
        <v>167</v>
      </c>
      <c r="I2093" s="199" t="s">
        <v>1295</v>
      </c>
      <c r="J2093" s="201">
        <v>13000</v>
      </c>
      <c r="K2093" s="201">
        <v>923</v>
      </c>
      <c r="L2093" s="202">
        <v>7.1</v>
      </c>
      <c r="M2093" s="201">
        <v>684</v>
      </c>
      <c r="N2093" s="202">
        <v>74.099999999999994</v>
      </c>
      <c r="O2093" s="201">
        <v>75</v>
      </c>
      <c r="P2093" s="202">
        <v>8.1</v>
      </c>
      <c r="Q2093" s="201">
        <v>11</v>
      </c>
      <c r="R2093" s="202">
        <v>1.2</v>
      </c>
      <c r="S2093" s="201">
        <v>153</v>
      </c>
      <c r="T2093" s="202">
        <v>16.600000000000001</v>
      </c>
      <c r="U2093" s="203">
        <v>85</v>
      </c>
      <c r="V2093" s="203">
        <v>91</v>
      </c>
      <c r="W2093" s="199" t="s">
        <v>179</v>
      </c>
    </row>
    <row r="2094" spans="1:23" hidden="1" x14ac:dyDescent="0.25">
      <c r="A2094" s="199" t="s">
        <v>2313</v>
      </c>
      <c r="B2094" s="199"/>
      <c r="C2094" s="199" t="s">
        <v>428</v>
      </c>
      <c r="D2094" s="199" t="s">
        <v>1015</v>
      </c>
      <c r="E2094" s="199"/>
      <c r="F2094" s="200">
        <v>3.5859999999999999</v>
      </c>
      <c r="G2094" s="199"/>
      <c r="H2094" s="199" t="s">
        <v>167</v>
      </c>
      <c r="I2094" s="199" t="s">
        <v>2314</v>
      </c>
      <c r="J2094" s="201">
        <v>13000</v>
      </c>
      <c r="K2094" s="201">
        <v>1040</v>
      </c>
      <c r="L2094" s="202">
        <v>8</v>
      </c>
      <c r="M2094" s="201">
        <v>447</v>
      </c>
      <c r="N2094" s="202">
        <v>43</v>
      </c>
      <c r="O2094" s="201">
        <v>52</v>
      </c>
      <c r="P2094" s="202">
        <v>5</v>
      </c>
      <c r="Q2094" s="201">
        <v>42</v>
      </c>
      <c r="R2094" s="202">
        <v>4</v>
      </c>
      <c r="S2094" s="201">
        <v>499</v>
      </c>
      <c r="T2094" s="202">
        <v>48</v>
      </c>
      <c r="U2094" s="203">
        <v>199</v>
      </c>
      <c r="V2094" s="203">
        <v>4</v>
      </c>
      <c r="W2094" s="199" t="s">
        <v>169</v>
      </c>
    </row>
    <row r="2095" spans="1:23" hidden="1" x14ac:dyDescent="0.25">
      <c r="A2095" s="199" t="s">
        <v>2313</v>
      </c>
      <c r="B2095" s="199"/>
      <c r="C2095" s="199" t="s">
        <v>428</v>
      </c>
      <c r="D2095" s="199" t="s">
        <v>1015</v>
      </c>
      <c r="E2095" s="199"/>
      <c r="F2095" s="200">
        <v>3.887</v>
      </c>
      <c r="G2095" s="199"/>
      <c r="H2095" s="199" t="s">
        <v>171</v>
      </c>
      <c r="I2095" s="199" t="s">
        <v>790</v>
      </c>
      <c r="J2095" s="201">
        <v>13000</v>
      </c>
      <c r="K2095" s="201">
        <v>1040</v>
      </c>
      <c r="L2095" s="202">
        <v>8</v>
      </c>
      <c r="M2095" s="201">
        <v>447</v>
      </c>
      <c r="N2095" s="202">
        <v>43</v>
      </c>
      <c r="O2095" s="201">
        <v>52</v>
      </c>
      <c r="P2095" s="202">
        <v>5</v>
      </c>
      <c r="Q2095" s="201">
        <v>42</v>
      </c>
      <c r="R2095" s="202">
        <v>4</v>
      </c>
      <c r="S2095" s="201">
        <v>499</v>
      </c>
      <c r="T2095" s="202">
        <v>48</v>
      </c>
      <c r="U2095" s="203">
        <v>199</v>
      </c>
      <c r="V2095" s="203">
        <v>4</v>
      </c>
      <c r="W2095" s="199" t="s">
        <v>169</v>
      </c>
    </row>
    <row r="2096" spans="1:23" hidden="1" x14ac:dyDescent="0.25">
      <c r="A2096" s="199" t="s">
        <v>651</v>
      </c>
      <c r="B2096" s="199"/>
      <c r="C2096" s="199" t="s">
        <v>244</v>
      </c>
      <c r="D2096" s="199" t="s">
        <v>264</v>
      </c>
      <c r="E2096" s="199"/>
      <c r="F2096" s="200">
        <v>30.65</v>
      </c>
      <c r="G2096" s="199"/>
      <c r="H2096" s="199" t="s">
        <v>167</v>
      </c>
      <c r="I2096" s="199" t="s">
        <v>659</v>
      </c>
      <c r="J2096" s="201">
        <v>12900</v>
      </c>
      <c r="K2096" s="201">
        <v>524</v>
      </c>
      <c r="L2096" s="202">
        <v>4.0599999999999996</v>
      </c>
      <c r="M2096" s="201">
        <v>295</v>
      </c>
      <c r="N2096" s="202">
        <v>56.28</v>
      </c>
      <c r="O2096" s="201">
        <v>97</v>
      </c>
      <c r="P2096" s="202">
        <v>18.440000000000001</v>
      </c>
      <c r="Q2096" s="201">
        <v>38</v>
      </c>
      <c r="R2096" s="202">
        <v>7.31</v>
      </c>
      <c r="S2096" s="201">
        <v>94</v>
      </c>
      <c r="T2096" s="202">
        <v>17.97</v>
      </c>
      <c r="U2096" s="203">
        <v>57</v>
      </c>
      <c r="V2096" s="203">
        <v>2</v>
      </c>
      <c r="W2096" s="199" t="s">
        <v>179</v>
      </c>
    </row>
    <row r="2097" spans="1:23" hidden="1" x14ac:dyDescent="0.25">
      <c r="A2097" s="199" t="s">
        <v>882</v>
      </c>
      <c r="B2097" s="199"/>
      <c r="C2097" s="199" t="s">
        <v>336</v>
      </c>
      <c r="D2097" s="199" t="s">
        <v>442</v>
      </c>
      <c r="E2097" s="199" t="s">
        <v>166</v>
      </c>
      <c r="F2097" s="200">
        <v>16.643000000000001</v>
      </c>
      <c r="G2097" s="199"/>
      <c r="H2097" s="199" t="s">
        <v>171</v>
      </c>
      <c r="I2097" s="199" t="s">
        <v>675</v>
      </c>
      <c r="J2097" s="201">
        <v>12900</v>
      </c>
      <c r="K2097" s="201">
        <v>3664</v>
      </c>
      <c r="L2097" s="202">
        <v>28.4</v>
      </c>
      <c r="M2097" s="201">
        <v>451</v>
      </c>
      <c r="N2097" s="202">
        <v>12.3</v>
      </c>
      <c r="O2097" s="201">
        <v>344</v>
      </c>
      <c r="P2097" s="202">
        <v>9.4</v>
      </c>
      <c r="Q2097" s="201">
        <v>59</v>
      </c>
      <c r="R2097" s="202">
        <v>1.6</v>
      </c>
      <c r="S2097" s="201">
        <v>2810</v>
      </c>
      <c r="T2097" s="202">
        <v>76.7</v>
      </c>
      <c r="U2097" s="203">
        <v>1026</v>
      </c>
      <c r="V2097" s="203">
        <v>97</v>
      </c>
      <c r="W2097" s="199" t="s">
        <v>179</v>
      </c>
    </row>
    <row r="2098" spans="1:23" hidden="1" x14ac:dyDescent="0.25">
      <c r="A2098" s="199" t="s">
        <v>1057</v>
      </c>
      <c r="B2098" s="199"/>
      <c r="C2098" s="199" t="s">
        <v>428</v>
      </c>
      <c r="D2098" s="199" t="s">
        <v>429</v>
      </c>
      <c r="E2098" s="199"/>
      <c r="F2098" s="200">
        <v>32.533000000000001</v>
      </c>
      <c r="G2098" s="199"/>
      <c r="H2098" s="199" t="s">
        <v>171</v>
      </c>
      <c r="I2098" s="199" t="s">
        <v>675</v>
      </c>
      <c r="J2098" s="201">
        <v>12900</v>
      </c>
      <c r="K2098" s="201">
        <v>2621</v>
      </c>
      <c r="L2098" s="202">
        <v>20.32</v>
      </c>
      <c r="M2098" s="201">
        <v>748</v>
      </c>
      <c r="N2098" s="202">
        <v>28.54</v>
      </c>
      <c r="O2098" s="201">
        <v>246</v>
      </c>
      <c r="P2098" s="202">
        <v>9.39</v>
      </c>
      <c r="Q2098" s="201">
        <v>123</v>
      </c>
      <c r="R2098" s="202">
        <v>4.6900000000000004</v>
      </c>
      <c r="S2098" s="201">
        <v>1504</v>
      </c>
      <c r="T2098" s="202">
        <v>57.38</v>
      </c>
      <c r="U2098" s="203">
        <v>586</v>
      </c>
      <c r="V2098" s="203">
        <v>21</v>
      </c>
      <c r="W2098" s="199" t="s">
        <v>179</v>
      </c>
    </row>
    <row r="2099" spans="1:23" hidden="1" x14ac:dyDescent="0.25">
      <c r="A2099" s="199" t="s">
        <v>1301</v>
      </c>
      <c r="B2099" s="199"/>
      <c r="C2099" s="199" t="s">
        <v>244</v>
      </c>
      <c r="D2099" s="199" t="s">
        <v>687</v>
      </c>
      <c r="E2099" s="199"/>
      <c r="F2099" s="200">
        <v>0.36499999999999999</v>
      </c>
      <c r="G2099" s="199"/>
      <c r="H2099" s="199" t="s">
        <v>167</v>
      </c>
      <c r="I2099" s="199" t="s">
        <v>1303</v>
      </c>
      <c r="J2099" s="201">
        <v>12900</v>
      </c>
      <c r="K2099" s="201">
        <v>228</v>
      </c>
      <c r="L2099" s="202">
        <v>1.77</v>
      </c>
      <c r="M2099" s="201">
        <v>159</v>
      </c>
      <c r="N2099" s="202">
        <v>69.88</v>
      </c>
      <c r="O2099" s="201">
        <v>35</v>
      </c>
      <c r="P2099" s="202">
        <v>15.53</v>
      </c>
      <c r="Q2099" s="201">
        <v>1</v>
      </c>
      <c r="R2099" s="202">
        <v>0.62</v>
      </c>
      <c r="S2099" s="201">
        <v>32</v>
      </c>
      <c r="T2099" s="202">
        <v>13.98</v>
      </c>
      <c r="U2099" s="203">
        <v>20</v>
      </c>
      <c r="V2099" s="203">
        <v>3</v>
      </c>
      <c r="W2099" s="199" t="s">
        <v>179</v>
      </c>
    </row>
    <row r="2100" spans="1:23" hidden="1" x14ac:dyDescent="0.25">
      <c r="A2100" s="199" t="s">
        <v>1301</v>
      </c>
      <c r="B2100" s="199"/>
      <c r="C2100" s="199" t="s">
        <v>244</v>
      </c>
      <c r="D2100" s="199" t="s">
        <v>687</v>
      </c>
      <c r="E2100" s="199"/>
      <c r="F2100" s="200">
        <v>0.45200000000000001</v>
      </c>
      <c r="G2100" s="199"/>
      <c r="H2100" s="199" t="s">
        <v>171</v>
      </c>
      <c r="I2100" s="199" t="s">
        <v>1304</v>
      </c>
      <c r="J2100" s="201">
        <v>12900</v>
      </c>
      <c r="K2100" s="201">
        <v>280</v>
      </c>
      <c r="L2100" s="202">
        <v>2.17</v>
      </c>
      <c r="M2100" s="201">
        <v>176</v>
      </c>
      <c r="N2100" s="202">
        <v>62.78</v>
      </c>
      <c r="O2100" s="201">
        <v>68</v>
      </c>
      <c r="P2100" s="202">
        <v>24.3</v>
      </c>
      <c r="Q2100" s="201">
        <v>5</v>
      </c>
      <c r="R2100" s="202">
        <v>1.77</v>
      </c>
      <c r="S2100" s="201">
        <v>31</v>
      </c>
      <c r="T2100" s="202">
        <v>11.14</v>
      </c>
      <c r="U2100" s="203">
        <v>24</v>
      </c>
      <c r="V2100" s="203">
        <v>0</v>
      </c>
      <c r="W2100" s="199" t="s">
        <v>179</v>
      </c>
    </row>
    <row r="2101" spans="1:23" hidden="1" x14ac:dyDescent="0.25">
      <c r="A2101" s="199" t="s">
        <v>1626</v>
      </c>
      <c r="B2101" s="199"/>
      <c r="C2101" s="199" t="s">
        <v>202</v>
      </c>
      <c r="D2101" s="199" t="s">
        <v>223</v>
      </c>
      <c r="E2101" s="199" t="s">
        <v>166</v>
      </c>
      <c r="F2101" s="200">
        <v>41.954000000000001</v>
      </c>
      <c r="G2101" s="199" t="s">
        <v>166</v>
      </c>
      <c r="H2101" s="199" t="s">
        <v>171</v>
      </c>
      <c r="I2101" s="199" t="s">
        <v>1681</v>
      </c>
      <c r="J2101" s="201">
        <v>12900</v>
      </c>
      <c r="K2101" s="201">
        <v>1290</v>
      </c>
      <c r="L2101" s="202">
        <v>10</v>
      </c>
      <c r="M2101" s="201">
        <v>400</v>
      </c>
      <c r="N2101" s="202">
        <v>31</v>
      </c>
      <c r="O2101" s="201">
        <v>38</v>
      </c>
      <c r="P2101" s="202">
        <v>2.91</v>
      </c>
      <c r="Q2101" s="201">
        <v>18</v>
      </c>
      <c r="R2101" s="202">
        <v>1.42</v>
      </c>
      <c r="S2101" s="201">
        <v>834</v>
      </c>
      <c r="T2101" s="202">
        <v>64.67</v>
      </c>
      <c r="U2101" s="203">
        <v>308</v>
      </c>
      <c r="V2101" s="203">
        <v>18</v>
      </c>
      <c r="W2101" s="199" t="s">
        <v>169</v>
      </c>
    </row>
    <row r="2102" spans="1:23" hidden="1" x14ac:dyDescent="0.25">
      <c r="A2102" s="199" t="s">
        <v>2155</v>
      </c>
      <c r="B2102" s="199"/>
      <c r="C2102" s="199" t="s">
        <v>202</v>
      </c>
      <c r="D2102" s="199" t="s">
        <v>223</v>
      </c>
      <c r="E2102" s="199"/>
      <c r="F2102" s="200">
        <v>9.98</v>
      </c>
      <c r="G2102" s="199"/>
      <c r="H2102" s="199" t="s">
        <v>171</v>
      </c>
      <c r="I2102" s="199" t="s">
        <v>2158</v>
      </c>
      <c r="J2102" s="201">
        <v>12900</v>
      </c>
      <c r="K2102" s="201">
        <v>2193</v>
      </c>
      <c r="L2102" s="202">
        <v>17</v>
      </c>
      <c r="M2102" s="201">
        <v>726</v>
      </c>
      <c r="N2102" s="202">
        <v>33.1</v>
      </c>
      <c r="O2102" s="201">
        <v>237</v>
      </c>
      <c r="P2102" s="202">
        <v>10.8</v>
      </c>
      <c r="Q2102" s="201">
        <v>329</v>
      </c>
      <c r="R2102" s="202">
        <v>15</v>
      </c>
      <c r="S2102" s="201">
        <v>901</v>
      </c>
      <c r="T2102" s="202">
        <v>41.1</v>
      </c>
      <c r="U2102" s="203">
        <v>406</v>
      </c>
      <c r="V2102" s="203">
        <v>17</v>
      </c>
      <c r="W2102" s="199" t="s">
        <v>169</v>
      </c>
    </row>
    <row r="2103" spans="1:23" hidden="1" x14ac:dyDescent="0.25">
      <c r="A2103" s="199" t="s">
        <v>362</v>
      </c>
      <c r="B2103" s="199"/>
      <c r="C2103" s="199" t="s">
        <v>297</v>
      </c>
      <c r="D2103" s="199" t="s">
        <v>309</v>
      </c>
      <c r="E2103" s="199" t="s">
        <v>166</v>
      </c>
      <c r="F2103" s="200">
        <v>13.183999999999999</v>
      </c>
      <c r="G2103" s="199" t="s">
        <v>166</v>
      </c>
      <c r="H2103" s="199" t="s">
        <v>167</v>
      </c>
      <c r="I2103" s="199" t="s">
        <v>541</v>
      </c>
      <c r="J2103" s="201">
        <v>12800</v>
      </c>
      <c r="K2103" s="201">
        <v>3987</v>
      </c>
      <c r="L2103" s="202">
        <v>31.15</v>
      </c>
      <c r="M2103" s="201">
        <v>801</v>
      </c>
      <c r="N2103" s="202">
        <v>20.079999999999998</v>
      </c>
      <c r="O2103" s="201">
        <v>131</v>
      </c>
      <c r="P2103" s="202">
        <v>3.29</v>
      </c>
      <c r="Q2103" s="201">
        <v>43</v>
      </c>
      <c r="R2103" s="202">
        <v>1.08</v>
      </c>
      <c r="S2103" s="201">
        <v>3012</v>
      </c>
      <c r="T2103" s="202">
        <v>75.55</v>
      </c>
      <c r="U2103" s="203">
        <v>1086</v>
      </c>
      <c r="V2103" s="203">
        <v>20</v>
      </c>
      <c r="W2103" s="199" t="s">
        <v>169</v>
      </c>
    </row>
    <row r="2104" spans="1:23" hidden="1" x14ac:dyDescent="0.25">
      <c r="A2104" s="199" t="s">
        <v>854</v>
      </c>
      <c r="B2104" s="199"/>
      <c r="C2104" s="199" t="s">
        <v>270</v>
      </c>
      <c r="D2104" s="199" t="s">
        <v>779</v>
      </c>
      <c r="E2104" s="199"/>
      <c r="F2104" s="200">
        <v>5.8109999999999999</v>
      </c>
      <c r="G2104" s="199"/>
      <c r="H2104" s="199" t="s">
        <v>167</v>
      </c>
      <c r="I2104" s="199" t="s">
        <v>870</v>
      </c>
      <c r="J2104" s="201">
        <v>12800</v>
      </c>
      <c r="K2104" s="201">
        <v>781</v>
      </c>
      <c r="L2104" s="202">
        <v>6.1</v>
      </c>
      <c r="M2104" s="201">
        <v>568</v>
      </c>
      <c r="N2104" s="202">
        <v>72.7</v>
      </c>
      <c r="O2104" s="201">
        <v>81</v>
      </c>
      <c r="P2104" s="202">
        <v>10.41</v>
      </c>
      <c r="Q2104" s="201">
        <v>69</v>
      </c>
      <c r="R2104" s="202">
        <v>8.8699999999999992</v>
      </c>
      <c r="S2104" s="201">
        <v>63</v>
      </c>
      <c r="T2104" s="202">
        <v>8.02</v>
      </c>
      <c r="U2104" s="203">
        <v>59</v>
      </c>
      <c r="V2104" s="203">
        <v>18</v>
      </c>
      <c r="W2104" s="199" t="s">
        <v>169</v>
      </c>
    </row>
    <row r="2105" spans="1:23" x14ac:dyDescent="0.25">
      <c r="A2105" s="199" t="s">
        <v>376</v>
      </c>
      <c r="B2105" s="199"/>
      <c r="C2105" s="199" t="s">
        <v>359</v>
      </c>
      <c r="D2105" s="199" t="s">
        <v>360</v>
      </c>
      <c r="E2105" s="199"/>
      <c r="F2105" s="200">
        <v>1.8049999999999999</v>
      </c>
      <c r="G2105" s="199"/>
      <c r="H2105" s="199" t="s">
        <v>167</v>
      </c>
      <c r="I2105" s="6" t="s">
        <v>2083</v>
      </c>
      <c r="J2105" s="201">
        <v>128000</v>
      </c>
      <c r="K2105" s="201">
        <v>24307</v>
      </c>
      <c r="L2105" s="202">
        <v>18.989999999999998</v>
      </c>
      <c r="M2105" s="201">
        <v>20430</v>
      </c>
      <c r="N2105" s="202">
        <v>84.05</v>
      </c>
      <c r="O2105" s="201">
        <v>544</v>
      </c>
      <c r="P2105" s="202">
        <v>2.2400000000000002</v>
      </c>
      <c r="Q2105" s="201">
        <v>472</v>
      </c>
      <c r="R2105" s="202">
        <v>1.94</v>
      </c>
      <c r="S2105" s="201">
        <v>2861</v>
      </c>
      <c r="T2105" s="202">
        <v>11.77</v>
      </c>
      <c r="U2105" s="203">
        <v>1822</v>
      </c>
      <c r="V2105" s="203">
        <v>20</v>
      </c>
      <c r="W2105" s="199" t="s">
        <v>179</v>
      </c>
    </row>
    <row r="2106" spans="1:23" x14ac:dyDescent="0.25">
      <c r="A2106" s="199" t="s">
        <v>1421</v>
      </c>
      <c r="B2106" s="199"/>
      <c r="C2106" s="199" t="s">
        <v>359</v>
      </c>
      <c r="D2106" s="199" t="s">
        <v>568</v>
      </c>
      <c r="E2106" s="199"/>
      <c r="F2106" s="200">
        <v>15.32</v>
      </c>
      <c r="G2106" s="199"/>
      <c r="H2106" s="199" t="s">
        <v>171</v>
      </c>
      <c r="I2106" s="199" t="s">
        <v>1423</v>
      </c>
      <c r="J2106" s="201">
        <v>12800</v>
      </c>
      <c r="K2106" s="201">
        <v>777</v>
      </c>
      <c r="L2106" s="202">
        <v>6.07</v>
      </c>
      <c r="M2106" s="201">
        <v>519</v>
      </c>
      <c r="N2106" s="202">
        <v>66.8</v>
      </c>
      <c r="O2106" s="201">
        <v>49</v>
      </c>
      <c r="P2106" s="202">
        <v>6.31</v>
      </c>
      <c r="Q2106" s="201">
        <v>29</v>
      </c>
      <c r="R2106" s="202">
        <v>3.73</v>
      </c>
      <c r="S2106" s="201">
        <v>180</v>
      </c>
      <c r="T2106" s="202">
        <v>23.17</v>
      </c>
      <c r="U2106" s="203">
        <v>89</v>
      </c>
      <c r="V2106" s="203">
        <v>21</v>
      </c>
      <c r="W2106" s="199" t="s">
        <v>179</v>
      </c>
    </row>
    <row r="2107" spans="1:23" hidden="1" x14ac:dyDescent="0.25">
      <c r="A2107" s="199" t="s">
        <v>1859</v>
      </c>
      <c r="B2107" s="199"/>
      <c r="C2107" s="199" t="s">
        <v>336</v>
      </c>
      <c r="D2107" s="199" t="s">
        <v>348</v>
      </c>
      <c r="E2107" s="199"/>
      <c r="F2107" s="200">
        <v>3.16</v>
      </c>
      <c r="G2107" s="199"/>
      <c r="H2107" s="199" t="s">
        <v>171</v>
      </c>
      <c r="I2107" s="199" t="s">
        <v>1862</v>
      </c>
      <c r="J2107" s="201">
        <v>12800</v>
      </c>
      <c r="K2107" s="201">
        <v>1024</v>
      </c>
      <c r="L2107" s="202">
        <v>8</v>
      </c>
      <c r="M2107" s="201">
        <v>143</v>
      </c>
      <c r="N2107" s="202">
        <v>14</v>
      </c>
      <c r="O2107" s="201">
        <v>154</v>
      </c>
      <c r="P2107" s="202">
        <v>15</v>
      </c>
      <c r="Q2107" s="201">
        <v>82</v>
      </c>
      <c r="R2107" s="202">
        <v>8</v>
      </c>
      <c r="S2107" s="201">
        <v>645</v>
      </c>
      <c r="T2107" s="202">
        <v>63</v>
      </c>
      <c r="U2107" s="203">
        <v>254</v>
      </c>
      <c r="V2107" s="203">
        <v>1</v>
      </c>
      <c r="W2107" s="199" t="s">
        <v>179</v>
      </c>
    </row>
    <row r="2108" spans="1:23" x14ac:dyDescent="0.25">
      <c r="A2108" s="199" t="s">
        <v>376</v>
      </c>
      <c r="B2108" s="199"/>
      <c r="C2108" s="199" t="s">
        <v>359</v>
      </c>
      <c r="D2108" s="199" t="s">
        <v>360</v>
      </c>
      <c r="E2108" s="199"/>
      <c r="F2108" s="200">
        <v>1.8049999999999999</v>
      </c>
      <c r="G2108" s="199"/>
      <c r="H2108" s="199" t="s">
        <v>171</v>
      </c>
      <c r="I2108" s="6" t="s">
        <v>2083</v>
      </c>
      <c r="J2108" s="201">
        <v>58000</v>
      </c>
      <c r="K2108" s="201">
        <v>2320</v>
      </c>
      <c r="L2108" s="202">
        <v>4</v>
      </c>
      <c r="M2108" s="201">
        <v>1271</v>
      </c>
      <c r="N2108" s="202">
        <v>54.8</v>
      </c>
      <c r="O2108" s="201">
        <v>455</v>
      </c>
      <c r="P2108" s="202">
        <v>19.600000000000001</v>
      </c>
      <c r="Q2108" s="201">
        <v>32</v>
      </c>
      <c r="R2108" s="202">
        <v>1.4</v>
      </c>
      <c r="S2108" s="201">
        <v>561</v>
      </c>
      <c r="T2108" s="202">
        <v>24.2</v>
      </c>
      <c r="U2108" s="203">
        <v>285</v>
      </c>
      <c r="V2108" s="203">
        <v>86</v>
      </c>
      <c r="W2108" s="199" t="s">
        <v>179</v>
      </c>
    </row>
    <row r="2109" spans="1:23" hidden="1" x14ac:dyDescent="0.25">
      <c r="A2109" s="199" t="s">
        <v>737</v>
      </c>
      <c r="B2109" s="199"/>
      <c r="C2109" s="199" t="s">
        <v>460</v>
      </c>
      <c r="D2109" s="199" t="s">
        <v>461</v>
      </c>
      <c r="E2109" s="199" t="s">
        <v>166</v>
      </c>
      <c r="F2109" s="200">
        <v>11.474</v>
      </c>
      <c r="G2109" s="199"/>
      <c r="H2109" s="199" t="s">
        <v>171</v>
      </c>
      <c r="I2109" s="199" t="s">
        <v>743</v>
      </c>
      <c r="J2109" s="201">
        <v>12700</v>
      </c>
      <c r="K2109" s="201">
        <v>1143</v>
      </c>
      <c r="L2109" s="202">
        <v>9</v>
      </c>
      <c r="M2109" s="201">
        <v>357</v>
      </c>
      <c r="N2109" s="202">
        <v>31.2</v>
      </c>
      <c r="O2109" s="201">
        <v>320</v>
      </c>
      <c r="P2109" s="202">
        <v>28</v>
      </c>
      <c r="Q2109" s="201">
        <v>136</v>
      </c>
      <c r="R2109" s="202">
        <v>11.9</v>
      </c>
      <c r="S2109" s="201">
        <v>330</v>
      </c>
      <c r="T2109" s="202">
        <v>28.9</v>
      </c>
      <c r="U2109" s="203">
        <v>176</v>
      </c>
      <c r="V2109" s="203">
        <v>96</v>
      </c>
      <c r="W2109" s="199" t="s">
        <v>169</v>
      </c>
    </row>
    <row r="2110" spans="1:23" hidden="1" x14ac:dyDescent="0.25">
      <c r="A2110" s="199" t="s">
        <v>875</v>
      </c>
      <c r="B2110" s="199"/>
      <c r="C2110" s="199" t="s">
        <v>460</v>
      </c>
      <c r="D2110" s="199" t="s">
        <v>476</v>
      </c>
      <c r="E2110" s="199"/>
      <c r="F2110" s="200">
        <v>9.6259999999999994</v>
      </c>
      <c r="G2110" s="199"/>
      <c r="H2110" s="199" t="s">
        <v>171</v>
      </c>
      <c r="I2110" s="199" t="s">
        <v>876</v>
      </c>
      <c r="J2110" s="201">
        <v>12700</v>
      </c>
      <c r="K2110" s="201">
        <v>1101</v>
      </c>
      <c r="L2110" s="202">
        <v>8.67</v>
      </c>
      <c r="M2110" s="201">
        <v>339</v>
      </c>
      <c r="N2110" s="202">
        <v>30.77</v>
      </c>
      <c r="O2110" s="201">
        <v>152</v>
      </c>
      <c r="P2110" s="202">
        <v>13.85</v>
      </c>
      <c r="Q2110" s="201">
        <v>102</v>
      </c>
      <c r="R2110" s="202">
        <v>9.23</v>
      </c>
      <c r="S2110" s="201">
        <v>508</v>
      </c>
      <c r="T2110" s="202">
        <v>46.15</v>
      </c>
      <c r="U2110" s="203">
        <v>216</v>
      </c>
      <c r="V2110" s="203">
        <v>0</v>
      </c>
      <c r="W2110" s="199" t="s">
        <v>169</v>
      </c>
    </row>
    <row r="2111" spans="1:23" hidden="1" x14ac:dyDescent="0.25">
      <c r="A2111" s="199" t="s">
        <v>1444</v>
      </c>
      <c r="B2111" s="199"/>
      <c r="C2111" s="199" t="s">
        <v>460</v>
      </c>
      <c r="D2111" s="199" t="s">
        <v>849</v>
      </c>
      <c r="E2111" s="199" t="s">
        <v>234</v>
      </c>
      <c r="F2111" s="200">
        <v>8.5690000000000008</v>
      </c>
      <c r="G2111" s="199"/>
      <c r="H2111" s="199" t="s">
        <v>171</v>
      </c>
      <c r="I2111" s="199" t="s">
        <v>1454</v>
      </c>
      <c r="J2111" s="201">
        <v>12700</v>
      </c>
      <c r="K2111" s="201">
        <v>799</v>
      </c>
      <c r="L2111" s="202">
        <v>6.29</v>
      </c>
      <c r="M2111" s="201">
        <v>565</v>
      </c>
      <c r="N2111" s="202">
        <v>70.73</v>
      </c>
      <c r="O2111" s="201">
        <v>117</v>
      </c>
      <c r="P2111" s="202">
        <v>14.63</v>
      </c>
      <c r="Q2111" s="201">
        <v>49</v>
      </c>
      <c r="R2111" s="202">
        <v>6.1</v>
      </c>
      <c r="S2111" s="201">
        <v>68</v>
      </c>
      <c r="T2111" s="202">
        <v>8.5399999999999991</v>
      </c>
      <c r="U2111" s="203">
        <v>61</v>
      </c>
      <c r="V2111" s="203">
        <v>6</v>
      </c>
      <c r="W2111" s="199" t="s">
        <v>169</v>
      </c>
    </row>
    <row r="2112" spans="1:23" hidden="1" x14ac:dyDescent="0.25">
      <c r="A2112" s="199" t="s">
        <v>1777</v>
      </c>
      <c r="B2112" s="199"/>
      <c r="C2112" s="199" t="s">
        <v>336</v>
      </c>
      <c r="D2112" s="199" t="s">
        <v>348</v>
      </c>
      <c r="E2112" s="199"/>
      <c r="F2112" s="200">
        <v>27.617999999999999</v>
      </c>
      <c r="G2112" s="199"/>
      <c r="H2112" s="199" t="s">
        <v>167</v>
      </c>
      <c r="I2112" s="199" t="s">
        <v>1780</v>
      </c>
      <c r="J2112" s="201">
        <v>12700</v>
      </c>
      <c r="K2112" s="201">
        <v>889</v>
      </c>
      <c r="L2112" s="202">
        <v>7</v>
      </c>
      <c r="M2112" s="201">
        <v>107</v>
      </c>
      <c r="N2112" s="202">
        <v>12</v>
      </c>
      <c r="O2112" s="201">
        <v>160</v>
      </c>
      <c r="P2112" s="202">
        <v>18</v>
      </c>
      <c r="Q2112" s="201">
        <v>124</v>
      </c>
      <c r="R2112" s="202">
        <v>14</v>
      </c>
      <c r="S2112" s="201">
        <v>498</v>
      </c>
      <c r="T2112" s="202">
        <v>56</v>
      </c>
      <c r="U2112" s="203">
        <v>209</v>
      </c>
      <c r="V2112" s="203">
        <v>1</v>
      </c>
      <c r="W2112" s="199" t="s">
        <v>179</v>
      </c>
    </row>
    <row r="2113" spans="1:23" hidden="1" x14ac:dyDescent="0.25">
      <c r="A2113" s="199" t="s">
        <v>2308</v>
      </c>
      <c r="B2113" s="199"/>
      <c r="C2113" s="199" t="s">
        <v>202</v>
      </c>
      <c r="D2113" s="199" t="s">
        <v>214</v>
      </c>
      <c r="E2113" s="199"/>
      <c r="F2113" s="200">
        <v>7.12</v>
      </c>
      <c r="G2113" s="199"/>
      <c r="H2113" s="199" t="s">
        <v>167</v>
      </c>
      <c r="I2113" s="199" t="s">
        <v>2309</v>
      </c>
      <c r="J2113" s="201">
        <v>12700</v>
      </c>
      <c r="K2113" s="201">
        <v>805</v>
      </c>
      <c r="L2113" s="202">
        <v>6.34</v>
      </c>
      <c r="M2113" s="201">
        <v>362</v>
      </c>
      <c r="N2113" s="202">
        <v>45</v>
      </c>
      <c r="O2113" s="201">
        <v>282</v>
      </c>
      <c r="P2113" s="202">
        <v>35</v>
      </c>
      <c r="Q2113" s="201">
        <v>81</v>
      </c>
      <c r="R2113" s="202">
        <v>10</v>
      </c>
      <c r="S2113" s="201">
        <v>81</v>
      </c>
      <c r="T2113" s="202">
        <v>10</v>
      </c>
      <c r="U2113" s="203">
        <v>78</v>
      </c>
      <c r="V2113" s="203">
        <v>21</v>
      </c>
      <c r="W2113" s="199" t="s">
        <v>169</v>
      </c>
    </row>
    <row r="2114" spans="1:23" hidden="1" x14ac:dyDescent="0.25">
      <c r="A2114" s="199" t="s">
        <v>2313</v>
      </c>
      <c r="B2114" s="199"/>
      <c r="C2114" s="199" t="s">
        <v>428</v>
      </c>
      <c r="D2114" s="199" t="s">
        <v>1015</v>
      </c>
      <c r="E2114" s="199"/>
      <c r="F2114" s="200">
        <v>3.5859999999999999</v>
      </c>
      <c r="G2114" s="199"/>
      <c r="H2114" s="199" t="s">
        <v>171</v>
      </c>
      <c r="I2114" s="199" t="s">
        <v>2314</v>
      </c>
      <c r="J2114" s="201">
        <v>12700</v>
      </c>
      <c r="K2114" s="201">
        <v>1016</v>
      </c>
      <c r="L2114" s="202">
        <v>8</v>
      </c>
      <c r="M2114" s="201">
        <v>437</v>
      </c>
      <c r="N2114" s="202">
        <v>43</v>
      </c>
      <c r="O2114" s="201">
        <v>51</v>
      </c>
      <c r="P2114" s="202">
        <v>5</v>
      </c>
      <c r="Q2114" s="201">
        <v>41</v>
      </c>
      <c r="R2114" s="202">
        <v>4</v>
      </c>
      <c r="S2114" s="201">
        <v>488</v>
      </c>
      <c r="T2114" s="202">
        <v>48</v>
      </c>
      <c r="U2114" s="203">
        <v>194</v>
      </c>
      <c r="V2114" s="203">
        <v>4</v>
      </c>
      <c r="W2114" s="199" t="s">
        <v>169</v>
      </c>
    </row>
    <row r="2115" spans="1:23" hidden="1" x14ac:dyDescent="0.25">
      <c r="A2115" s="199" t="s">
        <v>832</v>
      </c>
      <c r="B2115" s="199"/>
      <c r="C2115" s="199" t="s">
        <v>336</v>
      </c>
      <c r="D2115" s="199" t="s">
        <v>337</v>
      </c>
      <c r="E2115" s="199"/>
      <c r="F2115" s="200">
        <v>1.897</v>
      </c>
      <c r="G2115" s="199"/>
      <c r="H2115" s="199" t="s">
        <v>167</v>
      </c>
      <c r="I2115" s="199" t="s">
        <v>833</v>
      </c>
      <c r="J2115" s="201">
        <v>12600</v>
      </c>
      <c r="K2115" s="201">
        <v>932</v>
      </c>
      <c r="L2115" s="202">
        <v>7.4</v>
      </c>
      <c r="M2115" s="201">
        <v>232</v>
      </c>
      <c r="N2115" s="202">
        <v>24.9</v>
      </c>
      <c r="O2115" s="201">
        <v>185</v>
      </c>
      <c r="P2115" s="202">
        <v>19.899999999999999</v>
      </c>
      <c r="Q2115" s="201">
        <v>33</v>
      </c>
      <c r="R2115" s="202">
        <v>3.5</v>
      </c>
      <c r="S2115" s="201">
        <v>482</v>
      </c>
      <c r="T2115" s="202">
        <v>51.7</v>
      </c>
      <c r="U2115" s="203">
        <v>196</v>
      </c>
      <c r="V2115" s="203">
        <v>96</v>
      </c>
      <c r="W2115" s="199" t="s">
        <v>169</v>
      </c>
    </row>
    <row r="2116" spans="1:23" hidden="1" x14ac:dyDescent="0.25">
      <c r="A2116" s="199" t="s">
        <v>596</v>
      </c>
      <c r="B2116" s="199"/>
      <c r="C2116" s="199" t="s">
        <v>202</v>
      </c>
      <c r="D2116" s="199" t="s">
        <v>237</v>
      </c>
      <c r="E2116" s="199"/>
      <c r="F2116" s="200">
        <v>6.46</v>
      </c>
      <c r="G2116" s="199"/>
      <c r="H2116" s="199" t="s">
        <v>171</v>
      </c>
      <c r="I2116" s="199" t="s">
        <v>598</v>
      </c>
      <c r="J2116" s="201">
        <v>12500</v>
      </c>
      <c r="K2116" s="201">
        <v>750</v>
      </c>
      <c r="L2116" s="202">
        <v>6</v>
      </c>
      <c r="M2116" s="201">
        <v>383</v>
      </c>
      <c r="N2116" s="202">
        <v>51</v>
      </c>
      <c r="O2116" s="201">
        <v>83</v>
      </c>
      <c r="P2116" s="202">
        <v>11</v>
      </c>
      <c r="Q2116" s="201">
        <v>8</v>
      </c>
      <c r="R2116" s="202">
        <v>1</v>
      </c>
      <c r="S2116" s="201">
        <v>278</v>
      </c>
      <c r="T2116" s="202">
        <v>37</v>
      </c>
      <c r="U2116" s="203">
        <v>118</v>
      </c>
      <c r="V2116" s="203">
        <v>14</v>
      </c>
      <c r="W2116" s="199" t="s">
        <v>169</v>
      </c>
    </row>
    <row r="2117" spans="1:23" hidden="1" x14ac:dyDescent="0.25">
      <c r="A2117" s="199" t="s">
        <v>2223</v>
      </c>
      <c r="B2117" s="199"/>
      <c r="C2117" s="199" t="s">
        <v>428</v>
      </c>
      <c r="D2117" s="199" t="s">
        <v>438</v>
      </c>
      <c r="E2117" s="199"/>
      <c r="F2117" s="200">
        <v>0</v>
      </c>
      <c r="G2117" s="199"/>
      <c r="H2117" s="199" t="s">
        <v>167</v>
      </c>
      <c r="I2117" s="199" t="s">
        <v>2224</v>
      </c>
      <c r="J2117" s="201">
        <v>12500</v>
      </c>
      <c r="K2117" s="201">
        <v>1815</v>
      </c>
      <c r="L2117" s="202">
        <v>14.52</v>
      </c>
      <c r="M2117" s="201">
        <v>729</v>
      </c>
      <c r="N2117" s="202">
        <v>40.14</v>
      </c>
      <c r="O2117" s="201">
        <v>410</v>
      </c>
      <c r="P2117" s="202">
        <v>22.6</v>
      </c>
      <c r="Q2117" s="201">
        <v>319</v>
      </c>
      <c r="R2117" s="202">
        <v>17.55</v>
      </c>
      <c r="S2117" s="201">
        <v>358</v>
      </c>
      <c r="T2117" s="202">
        <v>19.71</v>
      </c>
      <c r="U2117" s="203">
        <v>234</v>
      </c>
      <c r="V2117" s="203">
        <v>20</v>
      </c>
      <c r="W2117" s="199" t="s">
        <v>169</v>
      </c>
    </row>
    <row r="2118" spans="1:23" x14ac:dyDescent="0.25">
      <c r="A2118" s="199" t="s">
        <v>362</v>
      </c>
      <c r="B2118" s="199"/>
      <c r="C2118" s="199" t="s">
        <v>359</v>
      </c>
      <c r="D2118" s="199" t="s">
        <v>360</v>
      </c>
      <c r="E2118" s="199" t="s">
        <v>166</v>
      </c>
      <c r="F2118" s="200">
        <v>15.036</v>
      </c>
      <c r="G2118" s="199"/>
      <c r="H2118" s="199" t="s">
        <v>167</v>
      </c>
      <c r="I2118" s="199" t="s">
        <v>2170</v>
      </c>
      <c r="J2118" s="201">
        <v>201000</v>
      </c>
      <c r="K2118" s="201">
        <v>8040</v>
      </c>
      <c r="L2118" s="202">
        <v>4</v>
      </c>
      <c r="M2118" s="201">
        <v>5604</v>
      </c>
      <c r="N2118" s="202">
        <v>69.7</v>
      </c>
      <c r="O2118" s="201">
        <v>884</v>
      </c>
      <c r="P2118" s="202">
        <v>11</v>
      </c>
      <c r="Q2118" s="201">
        <v>233</v>
      </c>
      <c r="R2118" s="202">
        <v>2.9</v>
      </c>
      <c r="S2118" s="201">
        <v>1319</v>
      </c>
      <c r="T2118" s="202">
        <v>16.399999999999999</v>
      </c>
      <c r="U2118" s="203">
        <v>767</v>
      </c>
      <c r="V2118" s="203">
        <v>87</v>
      </c>
      <c r="W2118" s="199" t="s">
        <v>179</v>
      </c>
    </row>
    <row r="2119" spans="1:23" hidden="1" x14ac:dyDescent="0.25">
      <c r="A2119" s="199" t="s">
        <v>882</v>
      </c>
      <c r="B2119" s="199"/>
      <c r="C2119" s="199" t="s">
        <v>428</v>
      </c>
      <c r="D2119" s="199" t="s">
        <v>438</v>
      </c>
      <c r="E2119" s="199"/>
      <c r="F2119" s="200">
        <v>62.247</v>
      </c>
      <c r="G2119" s="199"/>
      <c r="H2119" s="199" t="s">
        <v>167</v>
      </c>
      <c r="I2119" s="199" t="s">
        <v>906</v>
      </c>
      <c r="J2119" s="201">
        <v>12400</v>
      </c>
      <c r="K2119" s="201">
        <v>988</v>
      </c>
      <c r="L2119" s="202">
        <v>7.97</v>
      </c>
      <c r="M2119" s="201">
        <v>439</v>
      </c>
      <c r="N2119" s="202">
        <v>44.4</v>
      </c>
      <c r="O2119" s="201">
        <v>122</v>
      </c>
      <c r="P2119" s="202">
        <v>12.36</v>
      </c>
      <c r="Q2119" s="201">
        <v>42</v>
      </c>
      <c r="R2119" s="202">
        <v>4.25</v>
      </c>
      <c r="S2119" s="201">
        <v>385</v>
      </c>
      <c r="T2119" s="202">
        <v>39</v>
      </c>
      <c r="U2119" s="203">
        <v>166</v>
      </c>
      <c r="V2119" s="203">
        <v>19</v>
      </c>
      <c r="W2119" s="199" t="s">
        <v>179</v>
      </c>
    </row>
    <row r="2120" spans="1:23" x14ac:dyDescent="0.25">
      <c r="A2120" s="199" t="s">
        <v>1421</v>
      </c>
      <c r="B2120" s="199"/>
      <c r="C2120" s="199" t="s">
        <v>359</v>
      </c>
      <c r="D2120" s="199" t="s">
        <v>568</v>
      </c>
      <c r="E2120" s="199"/>
      <c r="F2120" s="200">
        <v>43.558999999999997</v>
      </c>
      <c r="G2120" s="199"/>
      <c r="H2120" s="199" t="s">
        <v>171</v>
      </c>
      <c r="I2120" s="199" t="s">
        <v>1428</v>
      </c>
      <c r="J2120" s="201">
        <v>12400</v>
      </c>
      <c r="K2120" s="201">
        <v>2874</v>
      </c>
      <c r="L2120" s="202">
        <v>23.18</v>
      </c>
      <c r="M2120" s="201">
        <v>556</v>
      </c>
      <c r="N2120" s="202">
        <v>19.350000000000001</v>
      </c>
      <c r="O2120" s="201">
        <v>64</v>
      </c>
      <c r="P2120" s="202">
        <v>2.2200000000000002</v>
      </c>
      <c r="Q2120" s="201">
        <v>75</v>
      </c>
      <c r="R2120" s="202">
        <v>2.62</v>
      </c>
      <c r="S2120" s="201">
        <v>2179</v>
      </c>
      <c r="T2120" s="202">
        <v>75.81</v>
      </c>
      <c r="U2120" s="203">
        <v>788</v>
      </c>
      <c r="V2120" s="203">
        <v>3</v>
      </c>
      <c r="W2120" s="199" t="s">
        <v>169</v>
      </c>
    </row>
    <row r="2121" spans="1:23" hidden="1" x14ac:dyDescent="0.25">
      <c r="A2121" s="199" t="s">
        <v>2305</v>
      </c>
      <c r="B2121" s="199"/>
      <c r="C2121" s="199" t="s">
        <v>428</v>
      </c>
      <c r="D2121" s="199" t="s">
        <v>429</v>
      </c>
      <c r="E2121" s="199"/>
      <c r="F2121" s="200">
        <v>20.149999999999999</v>
      </c>
      <c r="G2121" s="199"/>
      <c r="H2121" s="199" t="s">
        <v>167</v>
      </c>
      <c r="I2121" s="199" t="s">
        <v>2307</v>
      </c>
      <c r="J2121" s="201">
        <v>12400</v>
      </c>
      <c r="K2121" s="201">
        <v>1612</v>
      </c>
      <c r="L2121" s="202">
        <v>13</v>
      </c>
      <c r="M2121" s="201">
        <v>564</v>
      </c>
      <c r="N2121" s="202">
        <v>35</v>
      </c>
      <c r="O2121" s="201">
        <v>177</v>
      </c>
      <c r="P2121" s="202">
        <v>11</v>
      </c>
      <c r="Q2121" s="201">
        <v>97</v>
      </c>
      <c r="R2121" s="202">
        <v>6</v>
      </c>
      <c r="S2121" s="201">
        <v>774</v>
      </c>
      <c r="T2121" s="202">
        <v>48</v>
      </c>
      <c r="U2121" s="203">
        <v>317</v>
      </c>
      <c r="V2121" s="203">
        <v>15</v>
      </c>
      <c r="W2121" s="199" t="s">
        <v>179</v>
      </c>
    </row>
    <row r="2122" spans="1:23" hidden="1" x14ac:dyDescent="0.25">
      <c r="A2122" s="199" t="s">
        <v>2431</v>
      </c>
      <c r="B2122" s="199"/>
      <c r="C2122" s="199" t="s">
        <v>270</v>
      </c>
      <c r="D2122" s="199" t="s">
        <v>928</v>
      </c>
      <c r="E2122" s="199" t="s">
        <v>166</v>
      </c>
      <c r="F2122" s="200">
        <v>1.802</v>
      </c>
      <c r="G2122" s="199"/>
      <c r="H2122" s="199" t="s">
        <v>167</v>
      </c>
      <c r="I2122" s="199" t="s">
        <v>2433</v>
      </c>
      <c r="J2122" s="201">
        <v>12400</v>
      </c>
      <c r="K2122" s="201">
        <v>1612</v>
      </c>
      <c r="L2122" s="202">
        <v>13</v>
      </c>
      <c r="M2122" s="201">
        <v>782</v>
      </c>
      <c r="N2122" s="202">
        <v>48.5</v>
      </c>
      <c r="O2122" s="201">
        <v>265</v>
      </c>
      <c r="P2122" s="202">
        <v>16.45</v>
      </c>
      <c r="Q2122" s="201">
        <v>117</v>
      </c>
      <c r="R2122" s="202">
        <v>7.26</v>
      </c>
      <c r="S2122" s="201">
        <v>448</v>
      </c>
      <c r="T2122" s="202">
        <v>27.78</v>
      </c>
      <c r="U2122" s="203">
        <v>224</v>
      </c>
      <c r="V2122" s="203">
        <v>18</v>
      </c>
      <c r="W2122" s="199" t="s">
        <v>169</v>
      </c>
    </row>
    <row r="2123" spans="1:23" hidden="1" x14ac:dyDescent="0.25">
      <c r="A2123" s="199" t="s">
        <v>279</v>
      </c>
      <c r="B2123" s="199"/>
      <c r="C2123" s="199" t="s">
        <v>176</v>
      </c>
      <c r="D2123" s="199" t="s">
        <v>177</v>
      </c>
      <c r="E2123" s="199"/>
      <c r="F2123" s="200">
        <v>24.463000000000001</v>
      </c>
      <c r="G2123" s="199"/>
      <c r="H2123" s="199" t="s">
        <v>167</v>
      </c>
      <c r="I2123" s="199" t="s">
        <v>288</v>
      </c>
      <c r="J2123" s="201">
        <v>12300</v>
      </c>
      <c r="K2123" s="201">
        <v>282</v>
      </c>
      <c r="L2123" s="202">
        <v>2.29</v>
      </c>
      <c r="M2123" s="201">
        <v>246</v>
      </c>
      <c r="N2123" s="202">
        <v>87.2</v>
      </c>
      <c r="O2123" s="201">
        <v>23</v>
      </c>
      <c r="P2123" s="202">
        <v>8.14</v>
      </c>
      <c r="Q2123" s="201">
        <v>6</v>
      </c>
      <c r="R2123" s="202">
        <v>2.2799999999999998</v>
      </c>
      <c r="S2123" s="201">
        <v>7</v>
      </c>
      <c r="T2123" s="202">
        <v>2.38</v>
      </c>
      <c r="U2123" s="203">
        <v>14</v>
      </c>
      <c r="V2123" s="203">
        <v>6</v>
      </c>
      <c r="W2123" s="199" t="s">
        <v>179</v>
      </c>
    </row>
    <row r="2124" spans="1:23" hidden="1" x14ac:dyDescent="0.25">
      <c r="A2124" s="199" t="s">
        <v>927</v>
      </c>
      <c r="B2124" s="199"/>
      <c r="C2124" s="199" t="s">
        <v>297</v>
      </c>
      <c r="D2124" s="199" t="s">
        <v>481</v>
      </c>
      <c r="E2124" s="199"/>
      <c r="F2124" s="200">
        <v>43.28</v>
      </c>
      <c r="G2124" s="199"/>
      <c r="H2124" s="199" t="s">
        <v>167</v>
      </c>
      <c r="I2124" s="199" t="s">
        <v>942</v>
      </c>
      <c r="J2124" s="201">
        <v>12300</v>
      </c>
      <c r="K2124" s="201">
        <v>938</v>
      </c>
      <c r="L2124" s="202">
        <v>7.63</v>
      </c>
      <c r="M2124" s="201">
        <v>255</v>
      </c>
      <c r="N2124" s="202">
        <v>27.19</v>
      </c>
      <c r="O2124" s="201">
        <v>91</v>
      </c>
      <c r="P2124" s="202">
        <v>9.6999999999999993</v>
      </c>
      <c r="Q2124" s="201">
        <v>50</v>
      </c>
      <c r="R2124" s="202">
        <v>5.33</v>
      </c>
      <c r="S2124" s="201">
        <v>542</v>
      </c>
      <c r="T2124" s="202">
        <v>57.78</v>
      </c>
      <c r="U2124" s="203">
        <v>212</v>
      </c>
      <c r="V2124" s="203">
        <v>20</v>
      </c>
      <c r="W2124" s="199" t="s">
        <v>169</v>
      </c>
    </row>
    <row r="2125" spans="1:23" hidden="1" x14ac:dyDescent="0.25">
      <c r="A2125" s="199" t="s">
        <v>999</v>
      </c>
      <c r="B2125" s="199"/>
      <c r="C2125" s="199" t="s">
        <v>428</v>
      </c>
      <c r="D2125" s="199" t="s">
        <v>436</v>
      </c>
      <c r="E2125" s="199" t="s">
        <v>166</v>
      </c>
      <c r="F2125" s="200">
        <v>37.792000000000002</v>
      </c>
      <c r="G2125" s="199"/>
      <c r="H2125" s="199" t="s">
        <v>171</v>
      </c>
      <c r="I2125" s="199" t="s">
        <v>1006</v>
      </c>
      <c r="J2125" s="201">
        <v>12300</v>
      </c>
      <c r="K2125" s="201">
        <v>1835</v>
      </c>
      <c r="L2125" s="202">
        <v>14.92</v>
      </c>
      <c r="M2125" s="201">
        <v>657</v>
      </c>
      <c r="N2125" s="202">
        <v>35.79</v>
      </c>
      <c r="O2125" s="201">
        <v>96</v>
      </c>
      <c r="P2125" s="202">
        <v>5.23</v>
      </c>
      <c r="Q2125" s="201">
        <v>50</v>
      </c>
      <c r="R2125" s="202">
        <v>2.71</v>
      </c>
      <c r="S2125" s="201">
        <v>1033</v>
      </c>
      <c r="T2125" s="202">
        <v>56.27</v>
      </c>
      <c r="U2125" s="203">
        <v>396</v>
      </c>
      <c r="V2125" s="203">
        <v>20</v>
      </c>
      <c r="W2125" s="199" t="s">
        <v>179</v>
      </c>
    </row>
    <row r="2126" spans="1:23" hidden="1" x14ac:dyDescent="0.25">
      <c r="A2126" s="199" t="s">
        <v>1833</v>
      </c>
      <c r="B2126" s="199"/>
      <c r="C2126" s="199" t="s">
        <v>244</v>
      </c>
      <c r="D2126" s="199" t="s">
        <v>264</v>
      </c>
      <c r="E2126" s="199" t="s">
        <v>166</v>
      </c>
      <c r="F2126" s="200">
        <v>26.733000000000001</v>
      </c>
      <c r="G2126" s="199" t="s">
        <v>166</v>
      </c>
      <c r="H2126" s="199" t="s">
        <v>167</v>
      </c>
      <c r="I2126" s="199" t="s">
        <v>1839</v>
      </c>
      <c r="J2126" s="201">
        <v>12300</v>
      </c>
      <c r="K2126" s="201">
        <v>418</v>
      </c>
      <c r="L2126" s="202">
        <v>3.4</v>
      </c>
      <c r="M2126" s="201">
        <v>285</v>
      </c>
      <c r="N2126" s="202">
        <v>68.2</v>
      </c>
      <c r="O2126" s="201">
        <v>79</v>
      </c>
      <c r="P2126" s="202">
        <v>18.8</v>
      </c>
      <c r="Q2126" s="201">
        <v>5</v>
      </c>
      <c r="R2126" s="202">
        <v>1.3</v>
      </c>
      <c r="S2126" s="201">
        <v>49</v>
      </c>
      <c r="T2126" s="202">
        <v>11.7</v>
      </c>
      <c r="U2126" s="203">
        <v>35</v>
      </c>
      <c r="V2126" s="203">
        <v>96</v>
      </c>
      <c r="W2126" s="199" t="s">
        <v>179</v>
      </c>
    </row>
    <row r="2127" spans="1:23" hidden="1" x14ac:dyDescent="0.25">
      <c r="A2127" s="199" t="s">
        <v>1948</v>
      </c>
      <c r="B2127" s="199"/>
      <c r="C2127" s="199" t="s">
        <v>428</v>
      </c>
      <c r="D2127" s="199" t="s">
        <v>1025</v>
      </c>
      <c r="E2127" s="199"/>
      <c r="F2127" s="200">
        <v>16.628</v>
      </c>
      <c r="G2127" s="199"/>
      <c r="H2127" s="199" t="s">
        <v>171</v>
      </c>
      <c r="I2127" s="199" t="s">
        <v>1952</v>
      </c>
      <c r="J2127" s="201">
        <v>12300</v>
      </c>
      <c r="K2127" s="201">
        <v>867</v>
      </c>
      <c r="L2127" s="202">
        <v>7.05</v>
      </c>
      <c r="M2127" s="201">
        <v>458</v>
      </c>
      <c r="N2127" s="202">
        <v>52.87</v>
      </c>
      <c r="O2127" s="201">
        <v>163</v>
      </c>
      <c r="P2127" s="202">
        <v>18.77</v>
      </c>
      <c r="Q2127" s="201">
        <v>149</v>
      </c>
      <c r="R2127" s="202">
        <v>17.2</v>
      </c>
      <c r="S2127" s="201">
        <v>97</v>
      </c>
      <c r="T2127" s="202">
        <v>11.16</v>
      </c>
      <c r="U2127" s="203">
        <v>86</v>
      </c>
      <c r="V2127" s="203">
        <v>14</v>
      </c>
      <c r="W2127" s="199" t="s">
        <v>179</v>
      </c>
    </row>
    <row r="2128" spans="1:23" hidden="1" x14ac:dyDescent="0.25">
      <c r="A2128" s="199" t="s">
        <v>2386</v>
      </c>
      <c r="B2128" s="199"/>
      <c r="C2128" s="199" t="s">
        <v>297</v>
      </c>
      <c r="D2128" s="199" t="s">
        <v>498</v>
      </c>
      <c r="E2128" s="199"/>
      <c r="F2128" s="200">
        <v>18.622</v>
      </c>
      <c r="G2128" s="199"/>
      <c r="H2128" s="199" t="s">
        <v>167</v>
      </c>
      <c r="I2128" s="199" t="s">
        <v>2014</v>
      </c>
      <c r="J2128" s="201">
        <v>12300</v>
      </c>
      <c r="K2128" s="201">
        <v>224</v>
      </c>
      <c r="L2128" s="202">
        <v>1.82</v>
      </c>
      <c r="M2128" s="201">
        <v>105</v>
      </c>
      <c r="N2128" s="202">
        <v>46.93</v>
      </c>
      <c r="O2128" s="201">
        <v>24</v>
      </c>
      <c r="P2128" s="202">
        <v>10.53</v>
      </c>
      <c r="Q2128" s="201">
        <v>47</v>
      </c>
      <c r="R2128" s="202">
        <v>21.05</v>
      </c>
      <c r="S2128" s="201">
        <v>48</v>
      </c>
      <c r="T2128" s="202">
        <v>21.49</v>
      </c>
      <c r="U2128" s="203">
        <v>29</v>
      </c>
      <c r="V2128" s="203">
        <v>20</v>
      </c>
      <c r="W2128" s="199" t="s">
        <v>169</v>
      </c>
    </row>
    <row r="2129" spans="1:23" hidden="1" x14ac:dyDescent="0.25">
      <c r="A2129" s="199" t="s">
        <v>163</v>
      </c>
      <c r="B2129" s="199"/>
      <c r="C2129" s="199" t="s">
        <v>202</v>
      </c>
      <c r="D2129" s="199" t="s">
        <v>214</v>
      </c>
      <c r="E2129" s="199"/>
      <c r="F2129" s="200">
        <v>10.9</v>
      </c>
      <c r="G2129" s="199"/>
      <c r="H2129" s="199" t="s">
        <v>171</v>
      </c>
      <c r="I2129" s="199" t="s">
        <v>215</v>
      </c>
      <c r="J2129" s="201">
        <v>12200</v>
      </c>
      <c r="K2129" s="201">
        <v>976</v>
      </c>
      <c r="L2129" s="202">
        <v>8</v>
      </c>
      <c r="M2129" s="201">
        <v>498</v>
      </c>
      <c r="N2129" s="202">
        <v>51</v>
      </c>
      <c r="O2129" s="201">
        <v>156</v>
      </c>
      <c r="P2129" s="202">
        <v>16</v>
      </c>
      <c r="Q2129" s="201">
        <v>117</v>
      </c>
      <c r="R2129" s="202">
        <v>11.99</v>
      </c>
      <c r="S2129" s="201">
        <v>205</v>
      </c>
      <c r="T2129" s="202">
        <v>21.01</v>
      </c>
      <c r="U2129" s="203">
        <v>120</v>
      </c>
      <c r="V2129" s="203">
        <v>21</v>
      </c>
      <c r="W2129" s="199" t="s">
        <v>169</v>
      </c>
    </row>
    <row r="2130" spans="1:23" hidden="1" x14ac:dyDescent="0.25">
      <c r="A2130" s="199" t="s">
        <v>854</v>
      </c>
      <c r="B2130" s="199"/>
      <c r="C2130" s="199" t="s">
        <v>270</v>
      </c>
      <c r="D2130" s="199" t="s">
        <v>779</v>
      </c>
      <c r="E2130" s="199" t="s">
        <v>166</v>
      </c>
      <c r="F2130" s="200">
        <v>45.145000000000003</v>
      </c>
      <c r="G2130" s="199"/>
      <c r="H2130" s="199" t="s">
        <v>171</v>
      </c>
      <c r="I2130" s="199" t="s">
        <v>873</v>
      </c>
      <c r="J2130" s="201">
        <v>12200</v>
      </c>
      <c r="K2130" s="201">
        <v>715</v>
      </c>
      <c r="L2130" s="202">
        <v>5.86</v>
      </c>
      <c r="M2130" s="201">
        <v>496</v>
      </c>
      <c r="N2130" s="202">
        <v>69.400000000000006</v>
      </c>
      <c r="O2130" s="201">
        <v>80</v>
      </c>
      <c r="P2130" s="202">
        <v>11.2</v>
      </c>
      <c r="Q2130" s="201">
        <v>26</v>
      </c>
      <c r="R2130" s="202">
        <v>3.69</v>
      </c>
      <c r="S2130" s="201">
        <v>112</v>
      </c>
      <c r="T2130" s="202">
        <v>15.71</v>
      </c>
      <c r="U2130" s="203">
        <v>67</v>
      </c>
      <c r="V2130" s="203">
        <v>18</v>
      </c>
      <c r="W2130" s="199" t="s">
        <v>179</v>
      </c>
    </row>
    <row r="2131" spans="1:23" hidden="1" x14ac:dyDescent="0.25">
      <c r="A2131" s="199" t="s">
        <v>914</v>
      </c>
      <c r="B2131" s="199"/>
      <c r="C2131" s="199" t="s">
        <v>176</v>
      </c>
      <c r="D2131" s="199" t="s">
        <v>196</v>
      </c>
      <c r="E2131" s="199"/>
      <c r="F2131" s="200">
        <v>17.663</v>
      </c>
      <c r="G2131" s="199"/>
      <c r="H2131" s="199" t="s">
        <v>171</v>
      </c>
      <c r="I2131" s="199" t="s">
        <v>917</v>
      </c>
      <c r="J2131" s="201">
        <v>12200</v>
      </c>
      <c r="K2131" s="201">
        <v>1730</v>
      </c>
      <c r="L2131" s="202">
        <v>14.18</v>
      </c>
      <c r="M2131" s="201">
        <v>592</v>
      </c>
      <c r="N2131" s="202">
        <v>34.24</v>
      </c>
      <c r="O2131" s="201">
        <v>198</v>
      </c>
      <c r="P2131" s="202">
        <v>11.45</v>
      </c>
      <c r="Q2131" s="201">
        <v>181</v>
      </c>
      <c r="R2131" s="202">
        <v>10.48</v>
      </c>
      <c r="S2131" s="201">
        <v>758</v>
      </c>
      <c r="T2131" s="202">
        <v>43.83</v>
      </c>
      <c r="U2131" s="203">
        <v>327</v>
      </c>
      <c r="V2131" s="203">
        <v>6</v>
      </c>
      <c r="W2131" s="199" t="s">
        <v>179</v>
      </c>
    </row>
    <row r="2132" spans="1:23" hidden="1" x14ac:dyDescent="0.25">
      <c r="A2132" s="199" t="s">
        <v>999</v>
      </c>
      <c r="B2132" s="199"/>
      <c r="C2132" s="199" t="s">
        <v>428</v>
      </c>
      <c r="D2132" s="199" t="s">
        <v>436</v>
      </c>
      <c r="E2132" s="199" t="s">
        <v>166</v>
      </c>
      <c r="F2132" s="200">
        <v>39.962000000000003</v>
      </c>
      <c r="G2132" s="199"/>
      <c r="H2132" s="199" t="s">
        <v>171</v>
      </c>
      <c r="I2132" s="199" t="s">
        <v>1007</v>
      </c>
      <c r="J2132" s="201">
        <v>12200</v>
      </c>
      <c r="K2132" s="201">
        <v>1826</v>
      </c>
      <c r="L2132" s="202">
        <v>14.97</v>
      </c>
      <c r="M2132" s="201">
        <v>633</v>
      </c>
      <c r="N2132" s="202">
        <v>34.67</v>
      </c>
      <c r="O2132" s="201">
        <v>167</v>
      </c>
      <c r="P2132" s="202">
        <v>9.15</v>
      </c>
      <c r="Q2132" s="201">
        <v>86</v>
      </c>
      <c r="R2132" s="202">
        <v>4.71</v>
      </c>
      <c r="S2132" s="201">
        <v>939</v>
      </c>
      <c r="T2132" s="202">
        <v>51.42</v>
      </c>
      <c r="U2132" s="203">
        <v>374</v>
      </c>
      <c r="V2132" s="203">
        <v>21</v>
      </c>
      <c r="W2132" s="199" t="s">
        <v>179</v>
      </c>
    </row>
    <row r="2133" spans="1:23" hidden="1" x14ac:dyDescent="0.25">
      <c r="A2133" s="199" t="s">
        <v>1110</v>
      </c>
      <c r="B2133" s="199"/>
      <c r="C2133" s="199" t="s">
        <v>460</v>
      </c>
      <c r="D2133" s="199" t="s">
        <v>1090</v>
      </c>
      <c r="E2133" s="199"/>
      <c r="F2133" s="200">
        <v>70.620999999999995</v>
      </c>
      <c r="G2133" s="199"/>
      <c r="H2133" s="199" t="s">
        <v>167</v>
      </c>
      <c r="I2133" s="199" t="s">
        <v>1130</v>
      </c>
      <c r="J2133" s="201">
        <v>12200</v>
      </c>
      <c r="K2133" s="201">
        <v>409</v>
      </c>
      <c r="L2133" s="202">
        <v>3.35</v>
      </c>
      <c r="M2133" s="201">
        <v>158</v>
      </c>
      <c r="N2133" s="202">
        <v>38.630000000000003</v>
      </c>
      <c r="O2133" s="201">
        <v>109</v>
      </c>
      <c r="P2133" s="202">
        <v>26.65</v>
      </c>
      <c r="Q2133" s="201">
        <v>27</v>
      </c>
      <c r="R2133" s="202">
        <v>6.6</v>
      </c>
      <c r="S2133" s="201">
        <v>115</v>
      </c>
      <c r="T2133" s="202">
        <v>28.12</v>
      </c>
      <c r="U2133" s="203">
        <v>59</v>
      </c>
      <c r="V2133" s="203">
        <v>12</v>
      </c>
      <c r="W2133" s="199" t="s">
        <v>169</v>
      </c>
    </row>
    <row r="2134" spans="1:23" hidden="1" x14ac:dyDescent="0.25">
      <c r="A2134" s="199" t="s">
        <v>2012</v>
      </c>
      <c r="B2134" s="199"/>
      <c r="C2134" s="199" t="s">
        <v>297</v>
      </c>
      <c r="D2134" s="199" t="s">
        <v>498</v>
      </c>
      <c r="E2134" s="199" t="s">
        <v>166</v>
      </c>
      <c r="F2134" s="200">
        <v>6.9240000000000004</v>
      </c>
      <c r="G2134" s="199"/>
      <c r="H2134" s="199" t="s">
        <v>171</v>
      </c>
      <c r="I2134" s="199" t="s">
        <v>2018</v>
      </c>
      <c r="J2134" s="201">
        <v>12200</v>
      </c>
      <c r="K2134" s="201">
        <v>395</v>
      </c>
      <c r="L2134" s="202">
        <v>3.24</v>
      </c>
      <c r="M2134" s="201">
        <v>100</v>
      </c>
      <c r="N2134" s="202">
        <v>25.29</v>
      </c>
      <c r="O2134" s="201">
        <v>116</v>
      </c>
      <c r="P2134" s="202">
        <v>29.47</v>
      </c>
      <c r="Q2134" s="201">
        <v>22</v>
      </c>
      <c r="R2134" s="202">
        <v>5.57</v>
      </c>
      <c r="S2134" s="201">
        <v>157</v>
      </c>
      <c r="T2134" s="202">
        <v>39.68</v>
      </c>
      <c r="U2134" s="203">
        <v>72</v>
      </c>
      <c r="V2134" s="203">
        <v>20</v>
      </c>
      <c r="W2134" s="199" t="s">
        <v>169</v>
      </c>
    </row>
    <row r="2135" spans="1:23" hidden="1" x14ac:dyDescent="0.25">
      <c r="A2135" s="199" t="s">
        <v>1215</v>
      </c>
      <c r="B2135" s="199"/>
      <c r="C2135" s="199" t="s">
        <v>428</v>
      </c>
      <c r="D2135" s="199" t="s">
        <v>1025</v>
      </c>
      <c r="E2135" s="199"/>
      <c r="F2135" s="200">
        <v>7.98</v>
      </c>
      <c r="G2135" s="199" t="s">
        <v>166</v>
      </c>
      <c r="H2135" s="199" t="s">
        <v>167</v>
      </c>
      <c r="I2135" s="199" t="s">
        <v>1218</v>
      </c>
      <c r="J2135" s="201">
        <v>12100</v>
      </c>
      <c r="K2135" s="201">
        <v>1089</v>
      </c>
      <c r="L2135" s="202">
        <v>9</v>
      </c>
      <c r="M2135" s="201">
        <v>795</v>
      </c>
      <c r="N2135" s="202">
        <v>73</v>
      </c>
      <c r="O2135" s="201">
        <v>142</v>
      </c>
      <c r="P2135" s="202">
        <v>13</v>
      </c>
      <c r="Q2135" s="201">
        <v>54</v>
      </c>
      <c r="R2135" s="202">
        <v>5</v>
      </c>
      <c r="S2135" s="201">
        <v>98</v>
      </c>
      <c r="T2135" s="202">
        <v>9</v>
      </c>
      <c r="U2135" s="203">
        <v>83</v>
      </c>
      <c r="V2135" s="203">
        <v>4</v>
      </c>
      <c r="W2135" s="199" t="s">
        <v>169</v>
      </c>
    </row>
    <row r="2136" spans="1:23" hidden="1" x14ac:dyDescent="0.25">
      <c r="A2136" s="199" t="s">
        <v>1444</v>
      </c>
      <c r="B2136" s="199"/>
      <c r="C2136" s="199" t="s">
        <v>460</v>
      </c>
      <c r="D2136" s="199" t="s">
        <v>849</v>
      </c>
      <c r="E2136" s="199"/>
      <c r="F2136" s="200">
        <v>13.72</v>
      </c>
      <c r="G2136" s="199"/>
      <c r="H2136" s="199" t="s">
        <v>167</v>
      </c>
      <c r="I2136" s="199" t="s">
        <v>1455</v>
      </c>
      <c r="J2136" s="201">
        <v>12100</v>
      </c>
      <c r="K2136" s="201">
        <v>610</v>
      </c>
      <c r="L2136" s="202">
        <v>5.04</v>
      </c>
      <c r="M2136" s="201">
        <v>530</v>
      </c>
      <c r="N2136" s="202">
        <v>86.89</v>
      </c>
      <c r="O2136" s="201">
        <v>60</v>
      </c>
      <c r="P2136" s="202">
        <v>9.84</v>
      </c>
      <c r="Q2136" s="201">
        <v>10</v>
      </c>
      <c r="R2136" s="202">
        <v>1.64</v>
      </c>
      <c r="S2136" s="201">
        <v>10</v>
      </c>
      <c r="T2136" s="202">
        <v>1.64</v>
      </c>
      <c r="U2136" s="203">
        <v>29</v>
      </c>
      <c r="V2136" s="203">
        <v>21</v>
      </c>
      <c r="W2136" s="199" t="s">
        <v>179</v>
      </c>
    </row>
    <row r="2137" spans="1:23" hidden="1" x14ac:dyDescent="0.25">
      <c r="A2137" s="199" t="s">
        <v>1553</v>
      </c>
      <c r="B2137" s="199"/>
      <c r="C2137" s="199" t="s">
        <v>460</v>
      </c>
      <c r="D2137" s="199" t="s">
        <v>877</v>
      </c>
      <c r="E2137" s="199"/>
      <c r="F2137" s="200">
        <v>13.161</v>
      </c>
      <c r="G2137" s="199"/>
      <c r="H2137" s="199" t="s">
        <v>171</v>
      </c>
      <c r="I2137" s="199" t="s">
        <v>1054</v>
      </c>
      <c r="J2137" s="201">
        <v>12100</v>
      </c>
      <c r="K2137" s="201">
        <v>1210</v>
      </c>
      <c r="L2137" s="202">
        <v>10</v>
      </c>
      <c r="M2137" s="201">
        <v>266</v>
      </c>
      <c r="N2137" s="202">
        <v>22</v>
      </c>
      <c r="O2137" s="201">
        <v>161</v>
      </c>
      <c r="P2137" s="202">
        <v>13.3</v>
      </c>
      <c r="Q2137" s="201">
        <v>122</v>
      </c>
      <c r="R2137" s="202">
        <v>10.1</v>
      </c>
      <c r="S2137" s="201">
        <v>661</v>
      </c>
      <c r="T2137" s="202">
        <v>54.6</v>
      </c>
      <c r="U2137" s="203">
        <v>270</v>
      </c>
      <c r="V2137" s="203">
        <v>96</v>
      </c>
      <c r="W2137" s="199" t="s">
        <v>169</v>
      </c>
    </row>
    <row r="2138" spans="1:23" hidden="1" x14ac:dyDescent="0.25">
      <c r="A2138" s="199" t="s">
        <v>2431</v>
      </c>
      <c r="B2138" s="199"/>
      <c r="C2138" s="199" t="s">
        <v>270</v>
      </c>
      <c r="D2138" s="199" t="s">
        <v>928</v>
      </c>
      <c r="E2138" s="199"/>
      <c r="F2138" s="200">
        <v>0</v>
      </c>
      <c r="G2138" s="199"/>
      <c r="H2138" s="199" t="s">
        <v>167</v>
      </c>
      <c r="I2138" s="199" t="s">
        <v>2432</v>
      </c>
      <c r="J2138" s="201">
        <v>12100</v>
      </c>
      <c r="K2138" s="201">
        <v>1573</v>
      </c>
      <c r="L2138" s="202">
        <v>13</v>
      </c>
      <c r="M2138" s="201">
        <v>763</v>
      </c>
      <c r="N2138" s="202">
        <v>48.5</v>
      </c>
      <c r="O2138" s="201">
        <v>259</v>
      </c>
      <c r="P2138" s="202">
        <v>16.45</v>
      </c>
      <c r="Q2138" s="201">
        <v>114</v>
      </c>
      <c r="R2138" s="202">
        <v>7.26</v>
      </c>
      <c r="S2138" s="201">
        <v>437</v>
      </c>
      <c r="T2138" s="202">
        <v>27.78</v>
      </c>
      <c r="U2138" s="203">
        <v>218</v>
      </c>
      <c r="V2138" s="203">
        <v>18</v>
      </c>
      <c r="W2138" s="199" t="s">
        <v>169</v>
      </c>
    </row>
    <row r="2139" spans="1:23" hidden="1" x14ac:dyDescent="0.25">
      <c r="A2139" s="199" t="s">
        <v>163</v>
      </c>
      <c r="B2139" s="199"/>
      <c r="C2139" s="199" t="s">
        <v>202</v>
      </c>
      <c r="D2139" s="199" t="s">
        <v>203</v>
      </c>
      <c r="E2139" s="199"/>
      <c r="F2139" s="200">
        <v>20.565000000000001</v>
      </c>
      <c r="G2139" s="199"/>
      <c r="H2139" s="199" t="s">
        <v>171</v>
      </c>
      <c r="I2139" s="199" t="s">
        <v>205</v>
      </c>
      <c r="J2139" s="201">
        <v>12000</v>
      </c>
      <c r="K2139" s="201">
        <v>1560</v>
      </c>
      <c r="L2139" s="202">
        <v>13</v>
      </c>
      <c r="M2139" s="201">
        <v>952</v>
      </c>
      <c r="N2139" s="202">
        <v>61</v>
      </c>
      <c r="O2139" s="201">
        <v>218</v>
      </c>
      <c r="P2139" s="202">
        <v>14</v>
      </c>
      <c r="Q2139" s="201">
        <v>109</v>
      </c>
      <c r="R2139" s="202">
        <v>7</v>
      </c>
      <c r="S2139" s="201">
        <v>281</v>
      </c>
      <c r="T2139" s="202">
        <v>18</v>
      </c>
      <c r="U2139" s="203">
        <v>166</v>
      </c>
      <c r="V2139" s="203">
        <v>18</v>
      </c>
      <c r="W2139" s="199" t="s">
        <v>169</v>
      </c>
    </row>
    <row r="2140" spans="1:23" hidden="1" x14ac:dyDescent="0.25">
      <c r="A2140" s="199" t="s">
        <v>737</v>
      </c>
      <c r="B2140" s="199"/>
      <c r="C2140" s="199" t="s">
        <v>460</v>
      </c>
      <c r="D2140" s="199" t="s">
        <v>461</v>
      </c>
      <c r="E2140" s="199" t="s">
        <v>166</v>
      </c>
      <c r="F2140" s="200">
        <v>16.805</v>
      </c>
      <c r="G2140" s="199"/>
      <c r="H2140" s="199" t="s">
        <v>167</v>
      </c>
      <c r="I2140" s="199" t="s">
        <v>744</v>
      </c>
      <c r="J2140" s="201">
        <v>12000</v>
      </c>
      <c r="K2140" s="201">
        <v>540</v>
      </c>
      <c r="L2140" s="202">
        <v>4.5</v>
      </c>
      <c r="M2140" s="201">
        <v>250</v>
      </c>
      <c r="N2140" s="202">
        <v>46.3</v>
      </c>
      <c r="O2140" s="201">
        <v>82</v>
      </c>
      <c r="P2140" s="202">
        <v>15.1</v>
      </c>
      <c r="Q2140" s="201">
        <v>65</v>
      </c>
      <c r="R2140" s="202">
        <v>12.1</v>
      </c>
      <c r="S2140" s="201">
        <v>143</v>
      </c>
      <c r="T2140" s="202">
        <v>26.5</v>
      </c>
      <c r="U2140" s="203">
        <v>75</v>
      </c>
      <c r="V2140" s="203">
        <v>96</v>
      </c>
      <c r="W2140" s="199" t="s">
        <v>169</v>
      </c>
    </row>
    <row r="2141" spans="1:23" hidden="1" x14ac:dyDescent="0.25">
      <c r="A2141" s="199" t="s">
        <v>752</v>
      </c>
      <c r="B2141" s="199"/>
      <c r="C2141" s="199" t="s">
        <v>293</v>
      </c>
      <c r="D2141" s="199" t="s">
        <v>294</v>
      </c>
      <c r="E2141" s="199"/>
      <c r="F2141" s="200">
        <v>24.712</v>
      </c>
      <c r="G2141" s="199"/>
      <c r="H2141" s="199" t="s">
        <v>171</v>
      </c>
      <c r="I2141" s="199" t="s">
        <v>759</v>
      </c>
      <c r="J2141" s="201">
        <v>12000</v>
      </c>
      <c r="K2141" s="201">
        <v>2076</v>
      </c>
      <c r="L2141" s="202">
        <v>17.3</v>
      </c>
      <c r="M2141" s="201">
        <v>1846</v>
      </c>
      <c r="N2141" s="202">
        <v>88.9</v>
      </c>
      <c r="O2141" s="201">
        <v>8</v>
      </c>
      <c r="P2141" s="202">
        <v>0.4</v>
      </c>
      <c r="Q2141" s="201">
        <v>75</v>
      </c>
      <c r="R2141" s="202">
        <v>3.6</v>
      </c>
      <c r="S2141" s="201">
        <v>147</v>
      </c>
      <c r="T2141" s="202">
        <v>7.1</v>
      </c>
      <c r="U2141" s="203">
        <v>127</v>
      </c>
      <c r="V2141" s="203">
        <v>84</v>
      </c>
      <c r="W2141" s="199" t="s">
        <v>169</v>
      </c>
    </row>
    <row r="2142" spans="1:23" hidden="1" x14ac:dyDescent="0.25">
      <c r="A2142" s="199" t="s">
        <v>752</v>
      </c>
      <c r="B2142" s="199"/>
      <c r="C2142" s="199" t="s">
        <v>293</v>
      </c>
      <c r="D2142" s="199" t="s">
        <v>294</v>
      </c>
      <c r="E2142" s="199"/>
      <c r="F2142" s="200">
        <v>84.325000000000003</v>
      </c>
      <c r="G2142" s="199"/>
      <c r="H2142" s="199" t="s">
        <v>171</v>
      </c>
      <c r="I2142" s="199" t="s">
        <v>769</v>
      </c>
      <c r="J2142" s="201">
        <v>12000</v>
      </c>
      <c r="K2142" s="201">
        <v>2340</v>
      </c>
      <c r="L2142" s="202">
        <v>19.5</v>
      </c>
      <c r="M2142" s="201">
        <v>842</v>
      </c>
      <c r="N2142" s="202">
        <v>36</v>
      </c>
      <c r="O2142" s="201">
        <v>47</v>
      </c>
      <c r="P2142" s="202">
        <v>2</v>
      </c>
      <c r="Q2142" s="201">
        <v>23</v>
      </c>
      <c r="R2142" s="202">
        <v>1</v>
      </c>
      <c r="S2142" s="201">
        <v>1427</v>
      </c>
      <c r="T2142" s="202">
        <v>61</v>
      </c>
      <c r="U2142" s="203">
        <v>529</v>
      </c>
      <c r="V2142" s="203">
        <v>90</v>
      </c>
      <c r="W2142" s="199" t="s">
        <v>169</v>
      </c>
    </row>
    <row r="2143" spans="1:23" hidden="1" x14ac:dyDescent="0.25">
      <c r="A2143" s="199" t="s">
        <v>772</v>
      </c>
      <c r="B2143" s="199"/>
      <c r="C2143" s="199" t="s">
        <v>270</v>
      </c>
      <c r="D2143" s="199" t="s">
        <v>779</v>
      </c>
      <c r="E2143" s="199"/>
      <c r="F2143" s="200">
        <v>12.199</v>
      </c>
      <c r="G2143" s="199"/>
      <c r="H2143" s="199" t="s">
        <v>167</v>
      </c>
      <c r="I2143" s="199" t="s">
        <v>781</v>
      </c>
      <c r="J2143" s="201">
        <v>12000</v>
      </c>
      <c r="K2143" s="201">
        <v>934</v>
      </c>
      <c r="L2143" s="202">
        <v>7.78</v>
      </c>
      <c r="M2143" s="201">
        <v>433</v>
      </c>
      <c r="N2143" s="202">
        <v>46.31</v>
      </c>
      <c r="O2143" s="201">
        <v>110</v>
      </c>
      <c r="P2143" s="202">
        <v>11.81</v>
      </c>
      <c r="Q2143" s="201">
        <v>71</v>
      </c>
      <c r="R2143" s="202">
        <v>7.61</v>
      </c>
      <c r="S2143" s="201">
        <v>320</v>
      </c>
      <c r="T2143" s="202">
        <v>34.270000000000003</v>
      </c>
      <c r="U2143" s="203">
        <v>146</v>
      </c>
      <c r="V2143" s="203">
        <v>16</v>
      </c>
      <c r="W2143" s="199" t="s">
        <v>169</v>
      </c>
    </row>
    <row r="2144" spans="1:23" hidden="1" x14ac:dyDescent="0.25">
      <c r="A2144" s="199" t="s">
        <v>1177</v>
      </c>
      <c r="B2144" s="199"/>
      <c r="C2144" s="199" t="s">
        <v>336</v>
      </c>
      <c r="D2144" s="199" t="s">
        <v>442</v>
      </c>
      <c r="E2144" s="199"/>
      <c r="F2144" s="200">
        <v>16.100000000000001</v>
      </c>
      <c r="G2144" s="199"/>
      <c r="H2144" s="199" t="s">
        <v>167</v>
      </c>
      <c r="I2144" s="199" t="s">
        <v>1179</v>
      </c>
      <c r="J2144" s="201">
        <v>12000</v>
      </c>
      <c r="K2144" s="201">
        <v>780</v>
      </c>
      <c r="L2144" s="202">
        <v>6.5</v>
      </c>
      <c r="M2144" s="201">
        <v>105</v>
      </c>
      <c r="N2144" s="202">
        <v>13.4</v>
      </c>
      <c r="O2144" s="201">
        <v>227</v>
      </c>
      <c r="P2144" s="202">
        <v>29.1</v>
      </c>
      <c r="Q2144" s="201">
        <v>16</v>
      </c>
      <c r="R2144" s="202">
        <v>2</v>
      </c>
      <c r="S2144" s="201">
        <v>433</v>
      </c>
      <c r="T2144" s="202">
        <v>55.5</v>
      </c>
      <c r="U2144" s="203">
        <v>176</v>
      </c>
      <c r="V2144" s="203">
        <v>97</v>
      </c>
      <c r="W2144" s="199" t="s">
        <v>179</v>
      </c>
    </row>
    <row r="2145" spans="1:23" hidden="1" x14ac:dyDescent="0.25">
      <c r="A2145" s="199" t="s">
        <v>1244</v>
      </c>
      <c r="B2145" s="199"/>
      <c r="C2145" s="199" t="s">
        <v>202</v>
      </c>
      <c r="D2145" s="199" t="s">
        <v>223</v>
      </c>
      <c r="E2145" s="199"/>
      <c r="F2145" s="200">
        <v>22.023</v>
      </c>
      <c r="G2145" s="199"/>
      <c r="H2145" s="199" t="s">
        <v>171</v>
      </c>
      <c r="I2145" s="199" t="s">
        <v>1249</v>
      </c>
      <c r="J2145" s="201">
        <v>12000</v>
      </c>
      <c r="K2145" s="201">
        <v>960</v>
      </c>
      <c r="L2145" s="202">
        <v>8</v>
      </c>
      <c r="M2145" s="201">
        <v>576</v>
      </c>
      <c r="N2145" s="202">
        <v>60</v>
      </c>
      <c r="O2145" s="201">
        <v>134</v>
      </c>
      <c r="P2145" s="202">
        <v>14</v>
      </c>
      <c r="Q2145" s="201">
        <v>58</v>
      </c>
      <c r="R2145" s="202">
        <v>6</v>
      </c>
      <c r="S2145" s="201">
        <v>192</v>
      </c>
      <c r="T2145" s="202">
        <v>20</v>
      </c>
      <c r="U2145" s="203">
        <v>107</v>
      </c>
      <c r="V2145" s="203">
        <v>17</v>
      </c>
      <c r="W2145" s="199" t="s">
        <v>169</v>
      </c>
    </row>
    <row r="2146" spans="1:23" hidden="1" x14ac:dyDescent="0.25">
      <c r="A2146" s="199" t="s">
        <v>1143</v>
      </c>
      <c r="B2146" s="199"/>
      <c r="C2146" s="199" t="s">
        <v>293</v>
      </c>
      <c r="D2146" s="199" t="s">
        <v>636</v>
      </c>
      <c r="E2146" s="199" t="s">
        <v>166</v>
      </c>
      <c r="F2146" s="200">
        <v>19.16</v>
      </c>
      <c r="G2146" s="199"/>
      <c r="H2146" s="199" t="s">
        <v>171</v>
      </c>
      <c r="I2146" s="199" t="s">
        <v>721</v>
      </c>
      <c r="J2146" s="201">
        <v>12000</v>
      </c>
      <c r="K2146" s="201">
        <v>1020</v>
      </c>
      <c r="L2146" s="202">
        <v>8.5</v>
      </c>
      <c r="M2146" s="201">
        <v>636</v>
      </c>
      <c r="N2146" s="202">
        <v>62.4</v>
      </c>
      <c r="O2146" s="201">
        <v>120</v>
      </c>
      <c r="P2146" s="202">
        <v>11.8</v>
      </c>
      <c r="Q2146" s="201">
        <v>19</v>
      </c>
      <c r="R2146" s="202">
        <v>1.9</v>
      </c>
      <c r="S2146" s="201">
        <v>244</v>
      </c>
      <c r="T2146" s="202">
        <v>23.9</v>
      </c>
      <c r="U2146" s="203">
        <v>120</v>
      </c>
      <c r="V2146" s="203">
        <v>91</v>
      </c>
      <c r="W2146" s="199" t="s">
        <v>179</v>
      </c>
    </row>
    <row r="2147" spans="1:23" hidden="1" x14ac:dyDescent="0.25">
      <c r="A2147" s="199" t="s">
        <v>1436</v>
      </c>
      <c r="B2147" s="199"/>
      <c r="C2147" s="199" t="s">
        <v>336</v>
      </c>
      <c r="D2147" s="199" t="s">
        <v>745</v>
      </c>
      <c r="E2147" s="199"/>
      <c r="F2147" s="200">
        <v>22.69</v>
      </c>
      <c r="G2147" s="199"/>
      <c r="H2147" s="199" t="s">
        <v>171</v>
      </c>
      <c r="I2147" s="199" t="s">
        <v>1441</v>
      </c>
      <c r="J2147" s="201">
        <v>12000</v>
      </c>
      <c r="K2147" s="201">
        <v>840</v>
      </c>
      <c r="L2147" s="202">
        <v>7</v>
      </c>
      <c r="M2147" s="201">
        <v>190</v>
      </c>
      <c r="N2147" s="202">
        <v>22.6</v>
      </c>
      <c r="O2147" s="201">
        <v>275</v>
      </c>
      <c r="P2147" s="202">
        <v>32.700000000000003</v>
      </c>
      <c r="Q2147" s="201">
        <v>37</v>
      </c>
      <c r="R2147" s="202">
        <v>4.4000000000000004</v>
      </c>
      <c r="S2147" s="201">
        <v>339</v>
      </c>
      <c r="T2147" s="202">
        <v>40.299999999999997</v>
      </c>
      <c r="U2147" s="203">
        <v>154</v>
      </c>
      <c r="V2147" s="203">
        <v>96</v>
      </c>
      <c r="W2147" s="199" t="s">
        <v>179</v>
      </c>
    </row>
    <row r="2148" spans="1:23" hidden="1" x14ac:dyDescent="0.25">
      <c r="A2148" s="199" t="s">
        <v>1436</v>
      </c>
      <c r="B2148" s="199"/>
      <c r="C2148" s="199" t="s">
        <v>336</v>
      </c>
      <c r="D2148" s="199" t="s">
        <v>745</v>
      </c>
      <c r="E2148" s="199"/>
      <c r="F2148" s="200">
        <v>22.69</v>
      </c>
      <c r="G2148" s="199"/>
      <c r="H2148" s="199" t="s">
        <v>167</v>
      </c>
      <c r="I2148" s="199" t="s">
        <v>1441</v>
      </c>
      <c r="J2148" s="201">
        <v>12000</v>
      </c>
      <c r="K2148" s="201">
        <v>696</v>
      </c>
      <c r="L2148" s="202">
        <v>5.8</v>
      </c>
      <c r="M2148" s="201">
        <v>138</v>
      </c>
      <c r="N2148" s="202">
        <v>19.8</v>
      </c>
      <c r="O2148" s="201">
        <v>173</v>
      </c>
      <c r="P2148" s="202">
        <v>24.9</v>
      </c>
      <c r="Q2148" s="201">
        <v>24</v>
      </c>
      <c r="R2148" s="202">
        <v>3.5</v>
      </c>
      <c r="S2148" s="201">
        <v>361</v>
      </c>
      <c r="T2148" s="202">
        <v>51.8</v>
      </c>
      <c r="U2148" s="203">
        <v>149</v>
      </c>
      <c r="V2148" s="203">
        <v>96</v>
      </c>
      <c r="W2148" s="199" t="s">
        <v>179</v>
      </c>
    </row>
    <row r="2149" spans="1:23" hidden="1" x14ac:dyDescent="0.25">
      <c r="A2149" s="199" t="s">
        <v>1626</v>
      </c>
      <c r="B2149" s="199"/>
      <c r="C2149" s="199" t="s">
        <v>270</v>
      </c>
      <c r="D2149" s="199" t="s">
        <v>928</v>
      </c>
      <c r="E2149" s="199"/>
      <c r="F2149" s="200">
        <v>57.69</v>
      </c>
      <c r="G2149" s="199"/>
      <c r="H2149" s="199" t="s">
        <v>171</v>
      </c>
      <c r="I2149" s="199" t="s">
        <v>1744</v>
      </c>
      <c r="J2149" s="201">
        <v>12000</v>
      </c>
      <c r="K2149" s="201">
        <v>895</v>
      </c>
      <c r="L2149" s="202">
        <v>7.46</v>
      </c>
      <c r="M2149" s="201">
        <v>528</v>
      </c>
      <c r="N2149" s="202">
        <v>58.94</v>
      </c>
      <c r="O2149" s="201">
        <v>90</v>
      </c>
      <c r="P2149" s="202">
        <v>10</v>
      </c>
      <c r="Q2149" s="201">
        <v>22</v>
      </c>
      <c r="R2149" s="202">
        <v>2.4700000000000002</v>
      </c>
      <c r="S2149" s="201">
        <v>256</v>
      </c>
      <c r="T2149" s="202">
        <v>28.59</v>
      </c>
      <c r="U2149" s="203">
        <v>118</v>
      </c>
      <c r="V2149" s="203">
        <v>18</v>
      </c>
      <c r="W2149" s="199" t="s">
        <v>169</v>
      </c>
    </row>
    <row r="2150" spans="1:23" hidden="1" x14ac:dyDescent="0.25">
      <c r="A2150" s="199" t="s">
        <v>2040</v>
      </c>
      <c r="B2150" s="199"/>
      <c r="C2150" s="199" t="s">
        <v>428</v>
      </c>
      <c r="D2150" s="199" t="s">
        <v>429</v>
      </c>
      <c r="E2150" s="199" t="s">
        <v>166</v>
      </c>
      <c r="F2150" s="200">
        <v>0</v>
      </c>
      <c r="G2150" s="199"/>
      <c r="H2150" s="199" t="s">
        <v>167</v>
      </c>
      <c r="I2150" s="199" t="s">
        <v>2042</v>
      </c>
      <c r="J2150" s="201">
        <v>12000</v>
      </c>
      <c r="K2150" s="201">
        <v>840</v>
      </c>
      <c r="L2150" s="202">
        <v>7</v>
      </c>
      <c r="M2150" s="201">
        <v>664</v>
      </c>
      <c r="N2150" s="202">
        <v>79</v>
      </c>
      <c r="O2150" s="201">
        <v>25</v>
      </c>
      <c r="P2150" s="202">
        <v>3</v>
      </c>
      <c r="Q2150" s="201">
        <v>8</v>
      </c>
      <c r="R2150" s="202">
        <v>1</v>
      </c>
      <c r="S2150" s="201">
        <v>143</v>
      </c>
      <c r="T2150" s="202">
        <v>17</v>
      </c>
      <c r="U2150" s="203">
        <v>76</v>
      </c>
      <c r="V2150" s="203">
        <v>6</v>
      </c>
      <c r="W2150" s="199" t="s">
        <v>169</v>
      </c>
    </row>
    <row r="2151" spans="1:23" hidden="1" x14ac:dyDescent="0.25">
      <c r="A2151" s="199" t="s">
        <v>2086</v>
      </c>
      <c r="B2151" s="199"/>
      <c r="C2151" s="199" t="s">
        <v>336</v>
      </c>
      <c r="D2151" s="199" t="s">
        <v>442</v>
      </c>
      <c r="E2151" s="199"/>
      <c r="F2151" s="200">
        <v>8.7859999999999996</v>
      </c>
      <c r="G2151" s="199"/>
      <c r="H2151" s="199" t="s">
        <v>171</v>
      </c>
      <c r="I2151" s="199" t="s">
        <v>2087</v>
      </c>
      <c r="J2151" s="201">
        <v>12000</v>
      </c>
      <c r="K2151" s="201">
        <v>948</v>
      </c>
      <c r="L2151" s="202">
        <v>7.9</v>
      </c>
      <c r="M2151" s="201">
        <v>91</v>
      </c>
      <c r="N2151" s="202">
        <v>9.6</v>
      </c>
      <c r="O2151" s="201">
        <v>129</v>
      </c>
      <c r="P2151" s="202">
        <v>13.6</v>
      </c>
      <c r="Q2151" s="201">
        <v>21</v>
      </c>
      <c r="R2151" s="202">
        <v>2.2000000000000002</v>
      </c>
      <c r="S2151" s="201">
        <v>707</v>
      </c>
      <c r="T2151" s="202">
        <v>74.599999999999994</v>
      </c>
      <c r="U2151" s="203">
        <v>262</v>
      </c>
      <c r="V2151" s="203">
        <v>97</v>
      </c>
      <c r="W2151" s="199" t="s">
        <v>179</v>
      </c>
    </row>
    <row r="2152" spans="1:23" hidden="1" x14ac:dyDescent="0.25">
      <c r="A2152" s="199" t="s">
        <v>2248</v>
      </c>
      <c r="B2152" s="199" t="s">
        <v>2249</v>
      </c>
      <c r="C2152" s="199" t="s">
        <v>293</v>
      </c>
      <c r="D2152" s="199" t="s">
        <v>294</v>
      </c>
      <c r="E2152" s="199"/>
      <c r="F2152" s="200">
        <v>15.766999999999999</v>
      </c>
      <c r="G2152" s="199"/>
      <c r="H2152" s="199" t="s">
        <v>167</v>
      </c>
      <c r="I2152" s="199" t="s">
        <v>2250</v>
      </c>
      <c r="J2152" s="201">
        <v>12000</v>
      </c>
      <c r="K2152" s="201">
        <v>1200</v>
      </c>
      <c r="L2152" s="202">
        <v>10</v>
      </c>
      <c r="M2152" s="201">
        <v>629</v>
      </c>
      <c r="N2152" s="202">
        <v>52.4</v>
      </c>
      <c r="O2152" s="201">
        <v>164</v>
      </c>
      <c r="P2152" s="202">
        <v>13.7</v>
      </c>
      <c r="Q2152" s="201">
        <v>72</v>
      </c>
      <c r="R2152" s="202">
        <v>6</v>
      </c>
      <c r="S2152" s="201">
        <v>335</v>
      </c>
      <c r="T2152" s="202">
        <v>27.9</v>
      </c>
      <c r="U2152" s="203">
        <v>163</v>
      </c>
      <c r="V2152" s="203">
        <v>87</v>
      </c>
      <c r="W2152" s="199" t="s">
        <v>169</v>
      </c>
    </row>
    <row r="2153" spans="1:23" hidden="1" x14ac:dyDescent="0.25">
      <c r="A2153" s="199" t="s">
        <v>2466</v>
      </c>
      <c r="B2153" s="199"/>
      <c r="C2153" s="199" t="s">
        <v>293</v>
      </c>
      <c r="D2153" s="199" t="s">
        <v>294</v>
      </c>
      <c r="E2153" s="199" t="s">
        <v>166</v>
      </c>
      <c r="F2153" s="200">
        <v>28.696000000000002</v>
      </c>
      <c r="G2153" s="199"/>
      <c r="H2153" s="199" t="s">
        <v>167</v>
      </c>
      <c r="I2153" s="199" t="s">
        <v>2361</v>
      </c>
      <c r="J2153" s="201">
        <v>12000</v>
      </c>
      <c r="K2153" s="201">
        <v>300</v>
      </c>
      <c r="L2153" s="202">
        <v>2.5</v>
      </c>
      <c r="M2153" s="201">
        <v>177</v>
      </c>
      <c r="N2153" s="202">
        <v>59.1</v>
      </c>
      <c r="O2153" s="201">
        <v>36</v>
      </c>
      <c r="P2153" s="202">
        <v>12</v>
      </c>
      <c r="Q2153" s="201">
        <v>12</v>
      </c>
      <c r="R2153" s="202">
        <v>4</v>
      </c>
      <c r="S2153" s="201">
        <v>75</v>
      </c>
      <c r="T2153" s="202">
        <v>24.9</v>
      </c>
      <c r="U2153" s="203">
        <v>37</v>
      </c>
      <c r="V2153" s="203">
        <v>85</v>
      </c>
      <c r="W2153" s="199" t="s">
        <v>179</v>
      </c>
    </row>
    <row r="2154" spans="1:23" hidden="1" x14ac:dyDescent="0.25">
      <c r="A2154" s="199" t="s">
        <v>832</v>
      </c>
      <c r="B2154" s="199"/>
      <c r="C2154" s="199" t="s">
        <v>336</v>
      </c>
      <c r="D2154" s="199" t="s">
        <v>350</v>
      </c>
      <c r="E2154" s="199"/>
      <c r="F2154" s="200">
        <v>8.5299999999999994</v>
      </c>
      <c r="G2154" s="199"/>
      <c r="H2154" s="199" t="s">
        <v>167</v>
      </c>
      <c r="I2154" s="199" t="s">
        <v>838</v>
      </c>
      <c r="J2154" s="201">
        <v>11900</v>
      </c>
      <c r="K2154" s="201">
        <v>536</v>
      </c>
      <c r="L2154" s="202">
        <v>4.5</v>
      </c>
      <c r="M2154" s="201">
        <v>55</v>
      </c>
      <c r="N2154" s="202">
        <v>10.3</v>
      </c>
      <c r="O2154" s="201">
        <v>95</v>
      </c>
      <c r="P2154" s="202">
        <v>17.7</v>
      </c>
      <c r="Q2154" s="201">
        <v>12</v>
      </c>
      <c r="R2154" s="202">
        <v>2.2999999999999998</v>
      </c>
      <c r="S2154" s="201">
        <v>374</v>
      </c>
      <c r="T2154" s="202">
        <v>69.7</v>
      </c>
      <c r="U2154" s="203">
        <v>141</v>
      </c>
      <c r="V2154" s="203">
        <v>96</v>
      </c>
      <c r="W2154" s="199" t="s">
        <v>179</v>
      </c>
    </row>
    <row r="2155" spans="1:23" x14ac:dyDescent="0.25">
      <c r="A2155" s="199" t="s">
        <v>1421</v>
      </c>
      <c r="B2155" s="199"/>
      <c r="C2155" s="199" t="s">
        <v>359</v>
      </c>
      <c r="D2155" s="199" t="s">
        <v>568</v>
      </c>
      <c r="E2155" s="199"/>
      <c r="F2155" s="200">
        <v>43.558999999999997</v>
      </c>
      <c r="G2155" s="199"/>
      <c r="H2155" s="199" t="s">
        <v>167</v>
      </c>
      <c r="I2155" s="199" t="s">
        <v>1428</v>
      </c>
      <c r="J2155" s="201">
        <v>11900</v>
      </c>
      <c r="K2155" s="201">
        <v>4284</v>
      </c>
      <c r="L2155" s="202">
        <v>36</v>
      </c>
      <c r="M2155" s="201">
        <v>651</v>
      </c>
      <c r="N2155" s="202">
        <v>15.19</v>
      </c>
      <c r="O2155" s="201">
        <v>286</v>
      </c>
      <c r="P2155" s="202">
        <v>6.68</v>
      </c>
      <c r="Q2155" s="201">
        <v>1002</v>
      </c>
      <c r="R2155" s="202">
        <v>23.4</v>
      </c>
      <c r="S2155" s="201">
        <v>2343</v>
      </c>
      <c r="T2155" s="202">
        <v>54.7</v>
      </c>
      <c r="U2155" s="203">
        <v>1005</v>
      </c>
      <c r="V2155" s="203">
        <v>3</v>
      </c>
      <c r="W2155" s="199" t="s">
        <v>169</v>
      </c>
    </row>
    <row r="2156" spans="1:23" hidden="1" x14ac:dyDescent="0.25">
      <c r="A2156" s="199" t="s">
        <v>1536</v>
      </c>
      <c r="B2156" s="199"/>
      <c r="C2156" s="199" t="s">
        <v>297</v>
      </c>
      <c r="D2156" s="199" t="s">
        <v>309</v>
      </c>
      <c r="E2156" s="199" t="s">
        <v>299</v>
      </c>
      <c r="F2156" s="200">
        <v>0</v>
      </c>
      <c r="G2156" s="199"/>
      <c r="H2156" s="199" t="s">
        <v>167</v>
      </c>
      <c r="I2156" s="199" t="s">
        <v>1537</v>
      </c>
      <c r="J2156" s="201">
        <v>11900</v>
      </c>
      <c r="K2156" s="201">
        <v>1179</v>
      </c>
      <c r="L2156" s="202">
        <v>9.91</v>
      </c>
      <c r="M2156" s="201">
        <v>249</v>
      </c>
      <c r="N2156" s="202">
        <v>21.12</v>
      </c>
      <c r="O2156" s="201">
        <v>26</v>
      </c>
      <c r="P2156" s="202">
        <v>2.21</v>
      </c>
      <c r="Q2156" s="201">
        <v>7</v>
      </c>
      <c r="R2156" s="202">
        <v>0.59</v>
      </c>
      <c r="S2156" s="201">
        <v>897</v>
      </c>
      <c r="T2156" s="202">
        <v>76.08</v>
      </c>
      <c r="U2156" s="203">
        <v>322</v>
      </c>
      <c r="V2156" s="203">
        <v>20</v>
      </c>
      <c r="W2156" s="199" t="s">
        <v>169</v>
      </c>
    </row>
    <row r="2157" spans="1:23" hidden="1" x14ac:dyDescent="0.25">
      <c r="A2157" s="199" t="s">
        <v>1948</v>
      </c>
      <c r="B2157" s="199"/>
      <c r="C2157" s="199" t="s">
        <v>428</v>
      </c>
      <c r="D2157" s="199" t="s">
        <v>1025</v>
      </c>
      <c r="E2157" s="199"/>
      <c r="F2157" s="200">
        <v>20.460999999999999</v>
      </c>
      <c r="G2157" s="199"/>
      <c r="H2157" s="199" t="s">
        <v>167</v>
      </c>
      <c r="I2157" s="199" t="s">
        <v>1954</v>
      </c>
      <c r="J2157" s="201">
        <v>11900</v>
      </c>
      <c r="K2157" s="201">
        <v>1317</v>
      </c>
      <c r="L2157" s="202">
        <v>11.07</v>
      </c>
      <c r="M2157" s="201">
        <v>797</v>
      </c>
      <c r="N2157" s="202">
        <v>60.55</v>
      </c>
      <c r="O2157" s="201">
        <v>93</v>
      </c>
      <c r="P2157" s="202">
        <v>7.07</v>
      </c>
      <c r="Q2157" s="201">
        <v>38</v>
      </c>
      <c r="R2157" s="202">
        <v>2.88</v>
      </c>
      <c r="S2157" s="201">
        <v>389</v>
      </c>
      <c r="T2157" s="202">
        <v>29.51</v>
      </c>
      <c r="U2157" s="203">
        <v>176</v>
      </c>
      <c r="V2157" s="203">
        <v>20</v>
      </c>
      <c r="W2157" s="199" t="s">
        <v>179</v>
      </c>
    </row>
    <row r="2158" spans="1:23" hidden="1" x14ac:dyDescent="0.25">
      <c r="A2158" s="199" t="s">
        <v>596</v>
      </c>
      <c r="B2158" s="199"/>
      <c r="C2158" s="199" t="s">
        <v>244</v>
      </c>
      <c r="D2158" s="199" t="s">
        <v>601</v>
      </c>
      <c r="E2158" s="199"/>
      <c r="F2158" s="200">
        <v>7.4</v>
      </c>
      <c r="G2158" s="199"/>
      <c r="H2158" s="199" t="s">
        <v>167</v>
      </c>
      <c r="I2158" s="199" t="s">
        <v>602</v>
      </c>
      <c r="J2158" s="201">
        <v>11800</v>
      </c>
      <c r="K2158" s="201">
        <v>409</v>
      </c>
      <c r="L2158" s="202">
        <v>3.47</v>
      </c>
      <c r="M2158" s="201">
        <v>313</v>
      </c>
      <c r="N2158" s="202">
        <v>76.55</v>
      </c>
      <c r="O2158" s="201">
        <v>68</v>
      </c>
      <c r="P2158" s="202">
        <v>16.63</v>
      </c>
      <c r="Q2158" s="201">
        <v>12</v>
      </c>
      <c r="R2158" s="202">
        <v>3.01</v>
      </c>
      <c r="S2158" s="201">
        <v>16</v>
      </c>
      <c r="T2158" s="202">
        <v>3.81</v>
      </c>
      <c r="U2158" s="203">
        <v>24</v>
      </c>
      <c r="V2158" s="203">
        <v>1</v>
      </c>
      <c r="W2158" s="199" t="s">
        <v>179</v>
      </c>
    </row>
    <row r="2159" spans="1:23" hidden="1" x14ac:dyDescent="0.25">
      <c r="A2159" s="199" t="s">
        <v>832</v>
      </c>
      <c r="B2159" s="199"/>
      <c r="C2159" s="199" t="s">
        <v>336</v>
      </c>
      <c r="D2159" s="199" t="s">
        <v>350</v>
      </c>
      <c r="E2159" s="199"/>
      <c r="F2159" s="200">
        <v>8.5299999999999994</v>
      </c>
      <c r="G2159" s="199"/>
      <c r="H2159" s="199" t="s">
        <v>171</v>
      </c>
      <c r="I2159" s="199" t="s">
        <v>838</v>
      </c>
      <c r="J2159" s="201">
        <v>11800</v>
      </c>
      <c r="K2159" s="201">
        <v>637</v>
      </c>
      <c r="L2159" s="202">
        <v>5.4</v>
      </c>
      <c r="M2159" s="201">
        <v>70</v>
      </c>
      <c r="N2159" s="202">
        <v>11</v>
      </c>
      <c r="O2159" s="201">
        <v>133</v>
      </c>
      <c r="P2159" s="202">
        <v>20.9</v>
      </c>
      <c r="Q2159" s="201">
        <v>19</v>
      </c>
      <c r="R2159" s="202">
        <v>3</v>
      </c>
      <c r="S2159" s="201">
        <v>415</v>
      </c>
      <c r="T2159" s="202">
        <v>65.099999999999994</v>
      </c>
      <c r="U2159" s="203">
        <v>161</v>
      </c>
      <c r="V2159" s="203">
        <v>96</v>
      </c>
      <c r="W2159" s="199" t="s">
        <v>169</v>
      </c>
    </row>
    <row r="2160" spans="1:23" hidden="1" x14ac:dyDescent="0.25">
      <c r="A2160" s="199" t="s">
        <v>1833</v>
      </c>
      <c r="B2160" s="199"/>
      <c r="C2160" s="199" t="s">
        <v>244</v>
      </c>
      <c r="D2160" s="199" t="s">
        <v>264</v>
      </c>
      <c r="E2160" s="199"/>
      <c r="F2160" s="200">
        <v>33.61</v>
      </c>
      <c r="G2160" s="199"/>
      <c r="H2160" s="199" t="s">
        <v>167</v>
      </c>
      <c r="I2160" s="199" t="s">
        <v>1841</v>
      </c>
      <c r="J2160" s="201">
        <v>11800</v>
      </c>
      <c r="K2160" s="201">
        <v>740</v>
      </c>
      <c r="L2160" s="202">
        <v>6.27</v>
      </c>
      <c r="M2160" s="201">
        <v>408</v>
      </c>
      <c r="N2160" s="202">
        <v>55.15</v>
      </c>
      <c r="O2160" s="201">
        <v>150</v>
      </c>
      <c r="P2160" s="202">
        <v>20.21</v>
      </c>
      <c r="Q2160" s="201">
        <v>24</v>
      </c>
      <c r="R2160" s="202">
        <v>3.31</v>
      </c>
      <c r="S2160" s="201">
        <v>158</v>
      </c>
      <c r="T2160" s="202">
        <v>21.34</v>
      </c>
      <c r="U2160" s="203">
        <v>86</v>
      </c>
      <c r="V2160" s="203">
        <v>2</v>
      </c>
      <c r="W2160" s="199" t="s">
        <v>179</v>
      </c>
    </row>
    <row r="2161" spans="1:23" hidden="1" x14ac:dyDescent="0.25">
      <c r="A2161" s="199" t="s">
        <v>1975</v>
      </c>
      <c r="B2161" s="199"/>
      <c r="C2161" s="199" t="s">
        <v>336</v>
      </c>
      <c r="D2161" s="199" t="s">
        <v>1019</v>
      </c>
      <c r="E2161" s="199"/>
      <c r="F2161" s="200">
        <v>21.224</v>
      </c>
      <c r="G2161" s="199"/>
      <c r="H2161" s="199" t="s">
        <v>171</v>
      </c>
      <c r="I2161" s="199" t="s">
        <v>1983</v>
      </c>
      <c r="J2161" s="201">
        <v>11800</v>
      </c>
      <c r="K2161" s="201">
        <v>328</v>
      </c>
      <c r="L2161" s="202">
        <v>2.78</v>
      </c>
      <c r="M2161" s="201">
        <v>109</v>
      </c>
      <c r="N2161" s="202">
        <v>33.299999999999997</v>
      </c>
      <c r="O2161" s="201">
        <v>115</v>
      </c>
      <c r="P2161" s="202">
        <v>35</v>
      </c>
      <c r="Q2161" s="201">
        <v>19</v>
      </c>
      <c r="R2161" s="202">
        <v>5.7</v>
      </c>
      <c r="S2161" s="201">
        <v>85</v>
      </c>
      <c r="T2161" s="202">
        <v>26</v>
      </c>
      <c r="U2161" s="203">
        <v>47</v>
      </c>
      <c r="V2161" s="203">
        <v>97</v>
      </c>
      <c r="W2161" s="199" t="s">
        <v>179</v>
      </c>
    </row>
    <row r="2162" spans="1:23" hidden="1" x14ac:dyDescent="0.25">
      <c r="A2162" s="199" t="s">
        <v>2289</v>
      </c>
      <c r="B2162" s="199"/>
      <c r="C2162" s="199" t="s">
        <v>428</v>
      </c>
      <c r="D2162" s="199" t="s">
        <v>1025</v>
      </c>
      <c r="E2162" s="199"/>
      <c r="F2162" s="200">
        <v>1.96</v>
      </c>
      <c r="G2162" s="199"/>
      <c r="H2162" s="199" t="s">
        <v>167</v>
      </c>
      <c r="I2162" s="199" t="s">
        <v>2212</v>
      </c>
      <c r="J2162" s="201">
        <v>11800</v>
      </c>
      <c r="K2162" s="201">
        <v>826</v>
      </c>
      <c r="L2162" s="202">
        <v>7</v>
      </c>
      <c r="M2162" s="201">
        <v>529</v>
      </c>
      <c r="N2162" s="202">
        <v>64</v>
      </c>
      <c r="O2162" s="201">
        <v>116</v>
      </c>
      <c r="P2162" s="202">
        <v>14</v>
      </c>
      <c r="Q2162" s="201">
        <v>83</v>
      </c>
      <c r="R2162" s="202">
        <v>10</v>
      </c>
      <c r="S2162" s="201">
        <v>99</v>
      </c>
      <c r="T2162" s="202">
        <v>12</v>
      </c>
      <c r="U2162" s="203">
        <v>76</v>
      </c>
      <c r="V2162" s="203">
        <v>14</v>
      </c>
      <c r="W2162" s="199" t="s">
        <v>169</v>
      </c>
    </row>
    <row r="2163" spans="1:23" hidden="1" x14ac:dyDescent="0.25">
      <c r="A2163" s="199" t="s">
        <v>854</v>
      </c>
      <c r="B2163" s="199"/>
      <c r="C2163" s="199" t="s">
        <v>270</v>
      </c>
      <c r="D2163" s="199" t="s">
        <v>779</v>
      </c>
      <c r="E2163" s="199"/>
      <c r="F2163" s="200">
        <v>20.309999999999999</v>
      </c>
      <c r="G2163" s="199"/>
      <c r="H2163" s="199" t="s">
        <v>171</v>
      </c>
      <c r="I2163" s="199" t="s">
        <v>871</v>
      </c>
      <c r="J2163" s="201">
        <v>11700</v>
      </c>
      <c r="K2163" s="201">
        <v>906</v>
      </c>
      <c r="L2163" s="202">
        <v>7.74</v>
      </c>
      <c r="M2163" s="201">
        <v>536</v>
      </c>
      <c r="N2163" s="202">
        <v>59.16</v>
      </c>
      <c r="O2163" s="201">
        <v>132</v>
      </c>
      <c r="P2163" s="202">
        <v>14.57</v>
      </c>
      <c r="Q2163" s="201">
        <v>87</v>
      </c>
      <c r="R2163" s="202">
        <v>9.6</v>
      </c>
      <c r="S2163" s="201">
        <v>151</v>
      </c>
      <c r="T2163" s="202">
        <v>16.670000000000002</v>
      </c>
      <c r="U2163" s="203">
        <v>96</v>
      </c>
      <c r="V2163" s="203">
        <v>17</v>
      </c>
      <c r="W2163" s="199" t="s">
        <v>179</v>
      </c>
    </row>
    <row r="2164" spans="1:23" hidden="1" x14ac:dyDescent="0.25">
      <c r="A2164" s="199" t="s">
        <v>1436</v>
      </c>
      <c r="B2164" s="199"/>
      <c r="C2164" s="199" t="s">
        <v>336</v>
      </c>
      <c r="D2164" s="199" t="s">
        <v>745</v>
      </c>
      <c r="E2164" s="199"/>
      <c r="F2164" s="200">
        <v>7.3890000000000002</v>
      </c>
      <c r="G2164" s="199"/>
      <c r="H2164" s="199" t="s">
        <v>167</v>
      </c>
      <c r="I2164" s="199" t="s">
        <v>1439</v>
      </c>
      <c r="J2164" s="201">
        <v>11700</v>
      </c>
      <c r="K2164" s="201">
        <v>269</v>
      </c>
      <c r="L2164" s="202">
        <v>2.2999999999999998</v>
      </c>
      <c r="M2164" s="201">
        <v>33</v>
      </c>
      <c r="N2164" s="202">
        <v>12.3</v>
      </c>
      <c r="O2164" s="201">
        <v>82</v>
      </c>
      <c r="P2164" s="202">
        <v>30.3</v>
      </c>
      <c r="Q2164" s="201">
        <v>17</v>
      </c>
      <c r="R2164" s="202">
        <v>6.3</v>
      </c>
      <c r="S2164" s="201">
        <v>137</v>
      </c>
      <c r="T2164" s="202">
        <v>51.1</v>
      </c>
      <c r="U2164" s="203">
        <v>58</v>
      </c>
      <c r="V2164" s="203">
        <v>97</v>
      </c>
      <c r="W2164" s="199" t="s">
        <v>179</v>
      </c>
    </row>
    <row r="2165" spans="1:23" hidden="1" x14ac:dyDescent="0.25">
      <c r="A2165" s="199" t="s">
        <v>1444</v>
      </c>
      <c r="B2165" s="199"/>
      <c r="C2165" s="199" t="s">
        <v>460</v>
      </c>
      <c r="D2165" s="199" t="s">
        <v>1090</v>
      </c>
      <c r="E2165" s="199"/>
      <c r="F2165" s="200">
        <v>8.56</v>
      </c>
      <c r="G2165" s="199"/>
      <c r="H2165" s="199" t="s">
        <v>167</v>
      </c>
      <c r="I2165" s="199" t="s">
        <v>1450</v>
      </c>
      <c r="J2165" s="201">
        <v>11700</v>
      </c>
      <c r="K2165" s="201">
        <v>188</v>
      </c>
      <c r="L2165" s="202">
        <v>1.61</v>
      </c>
      <c r="M2165" s="201">
        <v>140</v>
      </c>
      <c r="N2165" s="202">
        <v>74.48</v>
      </c>
      <c r="O2165" s="201">
        <v>23</v>
      </c>
      <c r="P2165" s="202">
        <v>12.41</v>
      </c>
      <c r="Q2165" s="201">
        <v>14</v>
      </c>
      <c r="R2165" s="202">
        <v>7.24</v>
      </c>
      <c r="S2165" s="201">
        <v>11</v>
      </c>
      <c r="T2165" s="202">
        <v>5.86</v>
      </c>
      <c r="U2165" s="203">
        <v>13</v>
      </c>
      <c r="V2165" s="203">
        <v>6</v>
      </c>
      <c r="W2165" s="199" t="s">
        <v>169</v>
      </c>
    </row>
    <row r="2166" spans="1:23" hidden="1" x14ac:dyDescent="0.25">
      <c r="A2166" s="199" t="s">
        <v>1948</v>
      </c>
      <c r="B2166" s="199"/>
      <c r="C2166" s="199" t="s">
        <v>428</v>
      </c>
      <c r="D2166" s="199" t="s">
        <v>1025</v>
      </c>
      <c r="E2166" s="199"/>
      <c r="F2166" s="200">
        <v>27.396000000000001</v>
      </c>
      <c r="G2166" s="199"/>
      <c r="H2166" s="199" t="s">
        <v>171</v>
      </c>
      <c r="I2166" s="199" t="s">
        <v>1360</v>
      </c>
      <c r="J2166" s="201">
        <v>11700</v>
      </c>
      <c r="K2166" s="201">
        <v>851</v>
      </c>
      <c r="L2166" s="202">
        <v>7.27</v>
      </c>
      <c r="M2166" s="201">
        <v>434</v>
      </c>
      <c r="N2166" s="202">
        <v>51</v>
      </c>
      <c r="O2166" s="201">
        <v>81</v>
      </c>
      <c r="P2166" s="202">
        <v>9.52</v>
      </c>
      <c r="Q2166" s="201">
        <v>42</v>
      </c>
      <c r="R2166" s="202">
        <v>4.9400000000000004</v>
      </c>
      <c r="S2166" s="201">
        <v>294</v>
      </c>
      <c r="T2166" s="202">
        <v>34.549999999999997</v>
      </c>
      <c r="U2166" s="203">
        <v>130</v>
      </c>
      <c r="V2166" s="203">
        <v>20</v>
      </c>
      <c r="W2166" s="199" t="s">
        <v>179</v>
      </c>
    </row>
    <row r="2167" spans="1:23" hidden="1" x14ac:dyDescent="0.25">
      <c r="A2167" s="199" t="s">
        <v>2350</v>
      </c>
      <c r="B2167" s="199"/>
      <c r="C2167" s="199" t="s">
        <v>293</v>
      </c>
      <c r="D2167" s="199" t="s">
        <v>294</v>
      </c>
      <c r="E2167" s="199"/>
      <c r="F2167" s="200">
        <v>0</v>
      </c>
      <c r="G2167" s="199"/>
      <c r="H2167" s="199" t="s">
        <v>167</v>
      </c>
      <c r="I2167" s="199" t="s">
        <v>2351</v>
      </c>
      <c r="J2167" s="201">
        <v>11700</v>
      </c>
      <c r="K2167" s="201">
        <v>1041</v>
      </c>
      <c r="L2167" s="202">
        <v>8.9</v>
      </c>
      <c r="M2167" s="201">
        <v>625</v>
      </c>
      <c r="N2167" s="202">
        <v>60</v>
      </c>
      <c r="O2167" s="201">
        <v>103</v>
      </c>
      <c r="P2167" s="202">
        <v>9.9</v>
      </c>
      <c r="Q2167" s="201">
        <v>105</v>
      </c>
      <c r="R2167" s="202">
        <v>10.1</v>
      </c>
      <c r="S2167" s="201">
        <v>208</v>
      </c>
      <c r="T2167" s="202">
        <v>20</v>
      </c>
      <c r="U2167" s="203">
        <v>119</v>
      </c>
      <c r="V2167" s="203">
        <v>89</v>
      </c>
      <c r="W2167" s="199" t="s">
        <v>169</v>
      </c>
    </row>
    <row r="2168" spans="1:23" hidden="1" x14ac:dyDescent="0.25">
      <c r="A2168" s="199" t="s">
        <v>2386</v>
      </c>
      <c r="B2168" s="199"/>
      <c r="C2168" s="199" t="s">
        <v>297</v>
      </c>
      <c r="D2168" s="199" t="s">
        <v>498</v>
      </c>
      <c r="E2168" s="199"/>
      <c r="F2168" s="200">
        <v>4.4400000000000004</v>
      </c>
      <c r="G2168" s="199"/>
      <c r="H2168" s="199" t="s">
        <v>167</v>
      </c>
      <c r="I2168" s="199" t="s">
        <v>2387</v>
      </c>
      <c r="J2168" s="201">
        <v>11700</v>
      </c>
      <c r="K2168" s="201">
        <v>725</v>
      </c>
      <c r="L2168" s="202">
        <v>6.2</v>
      </c>
      <c r="M2168" s="201">
        <v>75</v>
      </c>
      <c r="N2168" s="202">
        <v>10.29</v>
      </c>
      <c r="O2168" s="201">
        <v>71</v>
      </c>
      <c r="P2168" s="202">
        <v>9.74</v>
      </c>
      <c r="Q2168" s="201">
        <v>31</v>
      </c>
      <c r="R2168" s="202">
        <v>4.3099999999999996</v>
      </c>
      <c r="S2168" s="201">
        <v>549</v>
      </c>
      <c r="T2168" s="202">
        <v>75.66</v>
      </c>
      <c r="U2168" s="203">
        <v>203</v>
      </c>
      <c r="V2168" s="203">
        <v>20</v>
      </c>
      <c r="W2168" s="199" t="s">
        <v>169</v>
      </c>
    </row>
    <row r="2169" spans="1:23" hidden="1" x14ac:dyDescent="0.25">
      <c r="A2169" s="199" t="s">
        <v>2386</v>
      </c>
      <c r="B2169" s="199"/>
      <c r="C2169" s="199" t="s">
        <v>297</v>
      </c>
      <c r="D2169" s="199" t="s">
        <v>498</v>
      </c>
      <c r="E2169" s="199"/>
      <c r="F2169" s="200">
        <v>5.2060000000000004</v>
      </c>
      <c r="G2169" s="199"/>
      <c r="H2169" s="199" t="s">
        <v>171</v>
      </c>
      <c r="I2169" s="199" t="s">
        <v>2388</v>
      </c>
      <c r="J2169" s="201">
        <v>11700</v>
      </c>
      <c r="K2169" s="201">
        <v>454</v>
      </c>
      <c r="L2169" s="202">
        <v>3.88</v>
      </c>
      <c r="M2169" s="201">
        <v>64</v>
      </c>
      <c r="N2169" s="202">
        <v>14</v>
      </c>
      <c r="O2169" s="201">
        <v>79</v>
      </c>
      <c r="P2169" s="202">
        <v>17.329999999999998</v>
      </c>
      <c r="Q2169" s="201">
        <v>12</v>
      </c>
      <c r="R2169" s="202">
        <v>2.67</v>
      </c>
      <c r="S2169" s="201">
        <v>300</v>
      </c>
      <c r="T2169" s="202">
        <v>66</v>
      </c>
      <c r="U2169" s="203">
        <v>115</v>
      </c>
      <c r="V2169" s="203">
        <v>20</v>
      </c>
      <c r="W2169" s="199" t="s">
        <v>169</v>
      </c>
    </row>
    <row r="2170" spans="1:23" hidden="1" x14ac:dyDescent="0.25">
      <c r="A2170" s="199" t="s">
        <v>2386</v>
      </c>
      <c r="B2170" s="199"/>
      <c r="C2170" s="199" t="s">
        <v>297</v>
      </c>
      <c r="D2170" s="199" t="s">
        <v>498</v>
      </c>
      <c r="E2170" s="199"/>
      <c r="F2170" s="200">
        <v>6.9</v>
      </c>
      <c r="G2170" s="199"/>
      <c r="H2170" s="199" t="s">
        <v>167</v>
      </c>
      <c r="I2170" s="199" t="s">
        <v>2390</v>
      </c>
      <c r="J2170" s="201">
        <v>11700</v>
      </c>
      <c r="K2170" s="201">
        <v>532</v>
      </c>
      <c r="L2170" s="202">
        <v>4.55</v>
      </c>
      <c r="M2170" s="201">
        <v>102</v>
      </c>
      <c r="N2170" s="202">
        <v>19.170000000000002</v>
      </c>
      <c r="O2170" s="201">
        <v>130</v>
      </c>
      <c r="P2170" s="202">
        <v>24.39</v>
      </c>
      <c r="Q2170" s="201">
        <v>12</v>
      </c>
      <c r="R2170" s="202">
        <v>2.2799999999999998</v>
      </c>
      <c r="S2170" s="201">
        <v>288</v>
      </c>
      <c r="T2170" s="202">
        <v>54.08</v>
      </c>
      <c r="U2170" s="203">
        <v>117</v>
      </c>
      <c r="V2170" s="203">
        <v>20</v>
      </c>
      <c r="W2170" s="199" t="s">
        <v>169</v>
      </c>
    </row>
    <row r="2171" spans="1:23" hidden="1" x14ac:dyDescent="0.25">
      <c r="A2171" s="199" t="s">
        <v>163</v>
      </c>
      <c r="B2171" s="199"/>
      <c r="C2171" s="199" t="s">
        <v>202</v>
      </c>
      <c r="D2171" s="199" t="s">
        <v>203</v>
      </c>
      <c r="E2171" s="199"/>
      <c r="F2171" s="200">
        <v>20.565000000000001</v>
      </c>
      <c r="G2171" s="199"/>
      <c r="H2171" s="199" t="s">
        <v>167</v>
      </c>
      <c r="I2171" s="199" t="s">
        <v>205</v>
      </c>
      <c r="J2171" s="201">
        <v>11600</v>
      </c>
      <c r="K2171" s="201">
        <v>1276</v>
      </c>
      <c r="L2171" s="202">
        <v>11</v>
      </c>
      <c r="M2171" s="201">
        <v>766</v>
      </c>
      <c r="N2171" s="202">
        <v>60</v>
      </c>
      <c r="O2171" s="201">
        <v>179</v>
      </c>
      <c r="P2171" s="202">
        <v>14</v>
      </c>
      <c r="Q2171" s="201">
        <v>89</v>
      </c>
      <c r="R2171" s="202">
        <v>7</v>
      </c>
      <c r="S2171" s="201">
        <v>242</v>
      </c>
      <c r="T2171" s="202">
        <v>19</v>
      </c>
      <c r="U2171" s="203">
        <v>140</v>
      </c>
      <c r="V2171" s="203">
        <v>18</v>
      </c>
      <c r="W2171" s="199" t="s">
        <v>169</v>
      </c>
    </row>
    <row r="2172" spans="1:23" hidden="1" x14ac:dyDescent="0.25">
      <c r="A2172" s="199" t="s">
        <v>279</v>
      </c>
      <c r="B2172" s="199"/>
      <c r="C2172" s="199" t="s">
        <v>176</v>
      </c>
      <c r="D2172" s="199" t="s">
        <v>177</v>
      </c>
      <c r="E2172" s="199" t="s">
        <v>166</v>
      </c>
      <c r="F2172" s="200">
        <v>23.437999999999999</v>
      </c>
      <c r="G2172" s="199"/>
      <c r="H2172" s="199" t="s">
        <v>171</v>
      </c>
      <c r="I2172" s="199" t="s">
        <v>287</v>
      </c>
      <c r="J2172" s="201">
        <v>11600</v>
      </c>
      <c r="K2172" s="201">
        <v>130</v>
      </c>
      <c r="L2172" s="202">
        <v>1.1200000000000001</v>
      </c>
      <c r="M2172" s="201">
        <v>70</v>
      </c>
      <c r="N2172" s="202">
        <v>53.79</v>
      </c>
      <c r="O2172" s="201">
        <v>19</v>
      </c>
      <c r="P2172" s="202">
        <v>14.86</v>
      </c>
      <c r="Q2172" s="201">
        <v>8</v>
      </c>
      <c r="R2172" s="202">
        <v>6.49</v>
      </c>
      <c r="S2172" s="201">
        <v>32</v>
      </c>
      <c r="T2172" s="202">
        <v>24.86</v>
      </c>
      <c r="U2172" s="203">
        <v>16</v>
      </c>
      <c r="V2172" s="203">
        <v>12</v>
      </c>
      <c r="W2172" s="199" t="s">
        <v>169</v>
      </c>
    </row>
    <row r="2173" spans="1:23" hidden="1" x14ac:dyDescent="0.25">
      <c r="A2173" s="199" t="s">
        <v>1066</v>
      </c>
      <c r="B2173" s="199"/>
      <c r="C2173" s="199" t="s">
        <v>336</v>
      </c>
      <c r="D2173" s="199" t="s">
        <v>745</v>
      </c>
      <c r="E2173" s="199"/>
      <c r="F2173" s="200">
        <v>5.9340000000000002</v>
      </c>
      <c r="G2173" s="199"/>
      <c r="H2173" s="199" t="s">
        <v>167</v>
      </c>
      <c r="I2173" s="199" t="s">
        <v>1086</v>
      </c>
      <c r="J2173" s="201">
        <v>11600</v>
      </c>
      <c r="K2173" s="201">
        <v>650</v>
      </c>
      <c r="L2173" s="202">
        <v>5.6</v>
      </c>
      <c r="M2173" s="201">
        <v>189</v>
      </c>
      <c r="N2173" s="202">
        <v>29.1</v>
      </c>
      <c r="O2173" s="201">
        <v>176</v>
      </c>
      <c r="P2173" s="202">
        <v>27.1</v>
      </c>
      <c r="Q2173" s="201">
        <v>45</v>
      </c>
      <c r="R2173" s="202">
        <v>6.9</v>
      </c>
      <c r="S2173" s="201">
        <v>240</v>
      </c>
      <c r="T2173" s="202">
        <v>36.9</v>
      </c>
      <c r="U2173" s="203">
        <v>112</v>
      </c>
      <c r="V2173" s="203">
        <v>96</v>
      </c>
      <c r="W2173" s="199" t="s">
        <v>169</v>
      </c>
    </row>
    <row r="2174" spans="1:23" hidden="1" x14ac:dyDescent="0.25">
      <c r="A2174" s="199" t="s">
        <v>1553</v>
      </c>
      <c r="B2174" s="199"/>
      <c r="C2174" s="199" t="s">
        <v>460</v>
      </c>
      <c r="D2174" s="199" t="s">
        <v>877</v>
      </c>
      <c r="E2174" s="199"/>
      <c r="F2174" s="200">
        <v>11.159000000000001</v>
      </c>
      <c r="G2174" s="199"/>
      <c r="H2174" s="199" t="s">
        <v>171</v>
      </c>
      <c r="I2174" s="199" t="s">
        <v>1055</v>
      </c>
      <c r="J2174" s="201">
        <v>11600</v>
      </c>
      <c r="K2174" s="201">
        <v>1160</v>
      </c>
      <c r="L2174" s="202">
        <v>10</v>
      </c>
      <c r="M2174" s="201">
        <v>255</v>
      </c>
      <c r="N2174" s="202">
        <v>22</v>
      </c>
      <c r="O2174" s="201">
        <v>154</v>
      </c>
      <c r="P2174" s="202">
        <v>13.3</v>
      </c>
      <c r="Q2174" s="201">
        <v>117</v>
      </c>
      <c r="R2174" s="202">
        <v>10.1</v>
      </c>
      <c r="S2174" s="201">
        <v>633</v>
      </c>
      <c r="T2174" s="202">
        <v>54.6</v>
      </c>
      <c r="U2174" s="203">
        <v>259</v>
      </c>
      <c r="V2174" s="203">
        <v>96</v>
      </c>
      <c r="W2174" s="199" t="s">
        <v>169</v>
      </c>
    </row>
    <row r="2175" spans="1:23" hidden="1" x14ac:dyDescent="0.25">
      <c r="A2175" s="199" t="s">
        <v>1553</v>
      </c>
      <c r="B2175" s="199"/>
      <c r="C2175" s="199" t="s">
        <v>460</v>
      </c>
      <c r="D2175" s="199" t="s">
        <v>877</v>
      </c>
      <c r="E2175" s="199"/>
      <c r="F2175" s="200">
        <v>11.159000000000001</v>
      </c>
      <c r="G2175" s="199"/>
      <c r="H2175" s="199" t="s">
        <v>167</v>
      </c>
      <c r="I2175" s="199" t="s">
        <v>1055</v>
      </c>
      <c r="J2175" s="201">
        <v>11600</v>
      </c>
      <c r="K2175" s="201">
        <v>1160</v>
      </c>
      <c r="L2175" s="202">
        <v>10</v>
      </c>
      <c r="M2175" s="201">
        <v>255</v>
      </c>
      <c r="N2175" s="202">
        <v>22</v>
      </c>
      <c r="O2175" s="201">
        <v>155</v>
      </c>
      <c r="P2175" s="202">
        <v>13.4</v>
      </c>
      <c r="Q2175" s="201">
        <v>117</v>
      </c>
      <c r="R2175" s="202">
        <v>10.1</v>
      </c>
      <c r="S2175" s="201">
        <v>632</v>
      </c>
      <c r="T2175" s="202">
        <v>54.5</v>
      </c>
      <c r="U2175" s="203">
        <v>258</v>
      </c>
      <c r="V2175" s="203">
        <v>96</v>
      </c>
      <c r="W2175" s="199" t="s">
        <v>169</v>
      </c>
    </row>
    <row r="2176" spans="1:23" hidden="1" x14ac:dyDescent="0.25">
      <c r="A2176" s="199" t="s">
        <v>1905</v>
      </c>
      <c r="B2176" s="199"/>
      <c r="C2176" s="199" t="s">
        <v>460</v>
      </c>
      <c r="D2176" s="199" t="s">
        <v>469</v>
      </c>
      <c r="E2176" s="199"/>
      <c r="F2176" s="200">
        <v>9.8350000000000009</v>
      </c>
      <c r="G2176" s="199"/>
      <c r="H2176" s="199" t="s">
        <v>171</v>
      </c>
      <c r="I2176" s="199" t="s">
        <v>739</v>
      </c>
      <c r="J2176" s="201">
        <v>11600</v>
      </c>
      <c r="K2176" s="201">
        <v>879</v>
      </c>
      <c r="L2176" s="202">
        <v>7.58</v>
      </c>
      <c r="M2176" s="201">
        <v>122</v>
      </c>
      <c r="N2176" s="202">
        <v>13.9</v>
      </c>
      <c r="O2176" s="201">
        <v>318</v>
      </c>
      <c r="P2176" s="202">
        <v>36.159999999999997</v>
      </c>
      <c r="Q2176" s="201">
        <v>274</v>
      </c>
      <c r="R2176" s="202">
        <v>31.21</v>
      </c>
      <c r="S2176" s="201">
        <v>165</v>
      </c>
      <c r="T2176" s="202">
        <v>18.73</v>
      </c>
      <c r="U2176" s="203">
        <v>131</v>
      </c>
      <c r="V2176" s="203">
        <v>5</v>
      </c>
      <c r="W2176" s="199" t="s">
        <v>179</v>
      </c>
    </row>
    <row r="2177" spans="1:23" hidden="1" x14ac:dyDescent="0.25">
      <c r="A2177" s="199" t="s">
        <v>1955</v>
      </c>
      <c r="B2177" s="199"/>
      <c r="C2177" s="199" t="s">
        <v>293</v>
      </c>
      <c r="D2177" s="199" t="s">
        <v>294</v>
      </c>
      <c r="E2177" s="199" t="s">
        <v>166</v>
      </c>
      <c r="F2177" s="200">
        <v>15.202999999999999</v>
      </c>
      <c r="G2177" s="199"/>
      <c r="H2177" s="199" t="s">
        <v>167</v>
      </c>
      <c r="I2177" s="199" t="s">
        <v>586</v>
      </c>
      <c r="J2177" s="201">
        <v>11600</v>
      </c>
      <c r="K2177" s="201">
        <v>1496</v>
      </c>
      <c r="L2177" s="202">
        <v>12.9</v>
      </c>
      <c r="M2177" s="201">
        <v>1318</v>
      </c>
      <c r="N2177" s="202">
        <v>88.1</v>
      </c>
      <c r="O2177" s="201">
        <v>148</v>
      </c>
      <c r="P2177" s="202">
        <v>9.9</v>
      </c>
      <c r="Q2177" s="201">
        <v>30</v>
      </c>
      <c r="R2177" s="202">
        <v>2</v>
      </c>
      <c r="S2177" s="201">
        <v>0</v>
      </c>
      <c r="T2177" s="202">
        <v>0</v>
      </c>
      <c r="U2177" s="203">
        <v>64</v>
      </c>
      <c r="V2177" s="203">
        <v>88</v>
      </c>
      <c r="W2177" s="199" t="s">
        <v>169</v>
      </c>
    </row>
    <row r="2178" spans="1:23" hidden="1" x14ac:dyDescent="0.25">
      <c r="A2178" s="199" t="s">
        <v>2386</v>
      </c>
      <c r="B2178" s="199"/>
      <c r="C2178" s="199" t="s">
        <v>297</v>
      </c>
      <c r="D2178" s="199" t="s">
        <v>498</v>
      </c>
      <c r="E2178" s="199"/>
      <c r="F2178" s="200">
        <v>7.24</v>
      </c>
      <c r="G2178" s="199"/>
      <c r="H2178" s="199" t="s">
        <v>167</v>
      </c>
      <c r="I2178" s="199" t="s">
        <v>2391</v>
      </c>
      <c r="J2178" s="201">
        <v>11600</v>
      </c>
      <c r="K2178" s="201">
        <v>512</v>
      </c>
      <c r="L2178" s="202">
        <v>4.41</v>
      </c>
      <c r="M2178" s="201">
        <v>108</v>
      </c>
      <c r="N2178" s="202">
        <v>21.1</v>
      </c>
      <c r="O2178" s="201">
        <v>128</v>
      </c>
      <c r="P2178" s="202">
        <v>25.05</v>
      </c>
      <c r="Q2178" s="201">
        <v>12</v>
      </c>
      <c r="R2178" s="202">
        <v>2.37</v>
      </c>
      <c r="S2178" s="201">
        <v>264</v>
      </c>
      <c r="T2178" s="202">
        <v>51.48</v>
      </c>
      <c r="U2178" s="203">
        <v>108</v>
      </c>
      <c r="V2178" s="203">
        <v>20</v>
      </c>
      <c r="W2178" s="199" t="s">
        <v>169</v>
      </c>
    </row>
    <row r="2179" spans="1:23" hidden="1" x14ac:dyDescent="0.25">
      <c r="A2179" s="199" t="s">
        <v>737</v>
      </c>
      <c r="B2179" s="199"/>
      <c r="C2179" s="199" t="s">
        <v>460</v>
      </c>
      <c r="D2179" s="199" t="s">
        <v>469</v>
      </c>
      <c r="E2179" s="199"/>
      <c r="F2179" s="200">
        <v>40.57</v>
      </c>
      <c r="G2179" s="199"/>
      <c r="H2179" s="199" t="s">
        <v>171</v>
      </c>
      <c r="I2179" s="199" t="s">
        <v>740</v>
      </c>
      <c r="J2179" s="201">
        <v>11500</v>
      </c>
      <c r="K2179" s="201">
        <v>1003</v>
      </c>
      <c r="L2179" s="202">
        <v>8.7200000000000006</v>
      </c>
      <c r="M2179" s="201">
        <v>334</v>
      </c>
      <c r="N2179" s="202">
        <v>33.33</v>
      </c>
      <c r="O2179" s="201">
        <v>134</v>
      </c>
      <c r="P2179" s="202">
        <v>13.33</v>
      </c>
      <c r="Q2179" s="201">
        <v>107</v>
      </c>
      <c r="R2179" s="202">
        <v>10.67</v>
      </c>
      <c r="S2179" s="201">
        <v>428</v>
      </c>
      <c r="T2179" s="202">
        <v>42.67</v>
      </c>
      <c r="U2179" s="203">
        <v>187</v>
      </c>
      <c r="V2179" s="203">
        <v>0</v>
      </c>
      <c r="W2179" s="199" t="s">
        <v>169</v>
      </c>
    </row>
    <row r="2180" spans="1:23" hidden="1" x14ac:dyDescent="0.25">
      <c r="A2180" s="199" t="s">
        <v>1021</v>
      </c>
      <c r="B2180" s="199"/>
      <c r="C2180" s="199" t="s">
        <v>428</v>
      </c>
      <c r="D2180" s="199" t="s">
        <v>436</v>
      </c>
      <c r="E2180" s="199"/>
      <c r="F2180" s="200">
        <v>18.428999999999998</v>
      </c>
      <c r="G2180" s="199"/>
      <c r="H2180" s="199" t="s">
        <v>171</v>
      </c>
      <c r="I2180" s="199" t="s">
        <v>1030</v>
      </c>
      <c r="J2180" s="201">
        <v>11500</v>
      </c>
      <c r="K2180" s="201">
        <v>2070</v>
      </c>
      <c r="L2180" s="202">
        <v>18</v>
      </c>
      <c r="M2180" s="201">
        <v>890</v>
      </c>
      <c r="N2180" s="202">
        <v>43</v>
      </c>
      <c r="O2180" s="201">
        <v>269</v>
      </c>
      <c r="P2180" s="202">
        <v>13</v>
      </c>
      <c r="Q2180" s="201">
        <v>104</v>
      </c>
      <c r="R2180" s="202">
        <v>5</v>
      </c>
      <c r="S2180" s="201">
        <v>807</v>
      </c>
      <c r="T2180" s="202">
        <v>39</v>
      </c>
      <c r="U2180" s="203">
        <v>350</v>
      </c>
      <c r="V2180" s="203">
        <v>11</v>
      </c>
      <c r="W2180" s="199" t="s">
        <v>169</v>
      </c>
    </row>
    <row r="2181" spans="1:23" hidden="1" x14ac:dyDescent="0.25">
      <c r="A2181" s="199" t="s">
        <v>1066</v>
      </c>
      <c r="B2181" s="199"/>
      <c r="C2181" s="199" t="s">
        <v>428</v>
      </c>
      <c r="D2181" s="199" t="s">
        <v>1015</v>
      </c>
      <c r="E2181" s="199"/>
      <c r="F2181" s="200">
        <v>0</v>
      </c>
      <c r="G2181" s="199"/>
      <c r="H2181" s="199" t="s">
        <v>167</v>
      </c>
      <c r="I2181" s="199" t="s">
        <v>1067</v>
      </c>
      <c r="J2181" s="201">
        <v>11500</v>
      </c>
      <c r="K2181" s="201">
        <v>1173</v>
      </c>
      <c r="L2181" s="202">
        <v>10.199999999999999</v>
      </c>
      <c r="M2181" s="201">
        <v>743</v>
      </c>
      <c r="N2181" s="202">
        <v>63.35</v>
      </c>
      <c r="O2181" s="201">
        <v>170</v>
      </c>
      <c r="P2181" s="202">
        <v>14.46</v>
      </c>
      <c r="Q2181" s="201">
        <v>167</v>
      </c>
      <c r="R2181" s="202">
        <v>14.24</v>
      </c>
      <c r="S2181" s="201">
        <v>93</v>
      </c>
      <c r="T2181" s="202">
        <v>7.95</v>
      </c>
      <c r="U2181" s="203">
        <v>98</v>
      </c>
      <c r="V2181" s="203">
        <v>19</v>
      </c>
      <c r="W2181" s="199" t="s">
        <v>179</v>
      </c>
    </row>
    <row r="2182" spans="1:23" hidden="1" x14ac:dyDescent="0.25">
      <c r="A2182" s="199" t="s">
        <v>1066</v>
      </c>
      <c r="B2182" s="199"/>
      <c r="C2182" s="199" t="s">
        <v>336</v>
      </c>
      <c r="D2182" s="199" t="s">
        <v>1072</v>
      </c>
      <c r="E2182" s="199"/>
      <c r="F2182" s="200">
        <v>17.965</v>
      </c>
      <c r="G2182" s="199"/>
      <c r="H2182" s="199" t="s">
        <v>171</v>
      </c>
      <c r="I2182" s="199" t="s">
        <v>1076</v>
      </c>
      <c r="J2182" s="201">
        <v>11500</v>
      </c>
      <c r="K2182" s="201">
        <v>759</v>
      </c>
      <c r="L2182" s="202">
        <v>6.6</v>
      </c>
      <c r="M2182" s="201">
        <v>231</v>
      </c>
      <c r="N2182" s="202">
        <v>30.5</v>
      </c>
      <c r="O2182" s="201">
        <v>187</v>
      </c>
      <c r="P2182" s="202">
        <v>24.7</v>
      </c>
      <c r="Q2182" s="201">
        <v>36</v>
      </c>
      <c r="R2182" s="202">
        <v>4.7</v>
      </c>
      <c r="S2182" s="201">
        <v>304</v>
      </c>
      <c r="T2182" s="202">
        <v>40.1</v>
      </c>
      <c r="U2182" s="203">
        <v>135</v>
      </c>
      <c r="V2182" s="203">
        <v>95</v>
      </c>
      <c r="W2182" s="199" t="s">
        <v>169</v>
      </c>
    </row>
    <row r="2183" spans="1:23" hidden="1" x14ac:dyDescent="0.25">
      <c r="A2183" s="199" t="s">
        <v>2188</v>
      </c>
      <c r="B2183" s="199"/>
      <c r="C2183" s="199" t="s">
        <v>202</v>
      </c>
      <c r="D2183" s="199" t="s">
        <v>203</v>
      </c>
      <c r="E2183" s="199" t="s">
        <v>166</v>
      </c>
      <c r="F2183" s="200">
        <v>1.9E-2</v>
      </c>
      <c r="G2183" s="199"/>
      <c r="H2183" s="199" t="s">
        <v>167</v>
      </c>
      <c r="I2183" s="199" t="s">
        <v>1655</v>
      </c>
      <c r="J2183" s="201">
        <v>11500</v>
      </c>
      <c r="K2183" s="201">
        <v>690</v>
      </c>
      <c r="L2183" s="202">
        <v>6</v>
      </c>
      <c r="M2183" s="201">
        <v>511</v>
      </c>
      <c r="N2183" s="202">
        <v>74</v>
      </c>
      <c r="O2183" s="201">
        <v>131</v>
      </c>
      <c r="P2183" s="202">
        <v>19</v>
      </c>
      <c r="Q2183" s="201">
        <v>28</v>
      </c>
      <c r="R2183" s="202">
        <v>4</v>
      </c>
      <c r="S2183" s="201">
        <v>21</v>
      </c>
      <c r="T2183" s="202">
        <v>3</v>
      </c>
      <c r="U2183" s="203">
        <v>41</v>
      </c>
      <c r="V2183" s="203">
        <v>17</v>
      </c>
      <c r="W2183" s="199" t="s">
        <v>169</v>
      </c>
    </row>
    <row r="2184" spans="1:23" hidden="1" x14ac:dyDescent="0.25">
      <c r="A2184" s="199" t="s">
        <v>2289</v>
      </c>
      <c r="B2184" s="199"/>
      <c r="C2184" s="199" t="s">
        <v>428</v>
      </c>
      <c r="D2184" s="199" t="s">
        <v>1025</v>
      </c>
      <c r="E2184" s="199" t="s">
        <v>166</v>
      </c>
      <c r="F2184" s="200">
        <v>0.99</v>
      </c>
      <c r="G2184" s="199"/>
      <c r="H2184" s="199" t="s">
        <v>171</v>
      </c>
      <c r="I2184" s="199" t="s">
        <v>2212</v>
      </c>
      <c r="J2184" s="201">
        <v>11500</v>
      </c>
      <c r="K2184" s="201">
        <v>805</v>
      </c>
      <c r="L2184" s="202">
        <v>7</v>
      </c>
      <c r="M2184" s="201">
        <v>588</v>
      </c>
      <c r="N2184" s="202">
        <v>73</v>
      </c>
      <c r="O2184" s="201">
        <v>97</v>
      </c>
      <c r="P2184" s="202">
        <v>12</v>
      </c>
      <c r="Q2184" s="201">
        <v>40</v>
      </c>
      <c r="R2184" s="202">
        <v>5</v>
      </c>
      <c r="S2184" s="201">
        <v>81</v>
      </c>
      <c r="T2184" s="202">
        <v>10</v>
      </c>
      <c r="U2184" s="203">
        <v>63</v>
      </c>
      <c r="V2184" s="203">
        <v>14</v>
      </c>
      <c r="W2184" s="199" t="s">
        <v>169</v>
      </c>
    </row>
    <row r="2185" spans="1:23" hidden="1" x14ac:dyDescent="0.25">
      <c r="A2185" s="199" t="s">
        <v>2386</v>
      </c>
      <c r="B2185" s="199"/>
      <c r="C2185" s="199" t="s">
        <v>297</v>
      </c>
      <c r="D2185" s="199" t="s">
        <v>498</v>
      </c>
      <c r="E2185" s="199"/>
      <c r="F2185" s="200">
        <v>9.99</v>
      </c>
      <c r="G2185" s="199"/>
      <c r="H2185" s="199" t="s">
        <v>167</v>
      </c>
      <c r="I2185" s="199" t="s">
        <v>2393</v>
      </c>
      <c r="J2185" s="201">
        <v>11500</v>
      </c>
      <c r="K2185" s="201">
        <v>373</v>
      </c>
      <c r="L2185" s="202">
        <v>3.24</v>
      </c>
      <c r="M2185" s="201">
        <v>114</v>
      </c>
      <c r="N2185" s="202">
        <v>30.62</v>
      </c>
      <c r="O2185" s="201">
        <v>49</v>
      </c>
      <c r="P2185" s="202">
        <v>13.01</v>
      </c>
      <c r="Q2185" s="201">
        <v>33</v>
      </c>
      <c r="R2185" s="202">
        <v>8.94</v>
      </c>
      <c r="S2185" s="201">
        <v>177</v>
      </c>
      <c r="T2185" s="202">
        <v>47.43</v>
      </c>
      <c r="U2185" s="203">
        <v>74</v>
      </c>
      <c r="V2185" s="203">
        <v>20</v>
      </c>
      <c r="W2185" s="199" t="s">
        <v>169</v>
      </c>
    </row>
    <row r="2186" spans="1:23" hidden="1" x14ac:dyDescent="0.25">
      <c r="A2186" s="199" t="s">
        <v>163</v>
      </c>
      <c r="B2186" s="199"/>
      <c r="C2186" s="199" t="s">
        <v>176</v>
      </c>
      <c r="D2186" s="199" t="s">
        <v>177</v>
      </c>
      <c r="E2186" s="199"/>
      <c r="F2186" s="200">
        <v>59.901000000000003</v>
      </c>
      <c r="G2186" s="199"/>
      <c r="H2186" s="199" t="s">
        <v>171</v>
      </c>
      <c r="I2186" s="199" t="s">
        <v>195</v>
      </c>
      <c r="J2186" s="201">
        <v>11400</v>
      </c>
      <c r="K2186" s="201">
        <v>619</v>
      </c>
      <c r="L2186" s="202">
        <v>5.43</v>
      </c>
      <c r="M2186" s="201">
        <v>491</v>
      </c>
      <c r="N2186" s="202">
        <v>79.349999999999994</v>
      </c>
      <c r="O2186" s="201">
        <v>58</v>
      </c>
      <c r="P2186" s="202">
        <v>9.3800000000000008</v>
      </c>
      <c r="Q2186" s="201">
        <v>7</v>
      </c>
      <c r="R2186" s="202">
        <v>1.2</v>
      </c>
      <c r="S2186" s="201">
        <v>62</v>
      </c>
      <c r="T2186" s="202">
        <v>10.07</v>
      </c>
      <c r="U2186" s="203">
        <v>45</v>
      </c>
      <c r="V2186" s="203">
        <v>5</v>
      </c>
      <c r="W2186" s="199" t="s">
        <v>179</v>
      </c>
    </row>
    <row r="2187" spans="1:23" hidden="1" x14ac:dyDescent="0.25">
      <c r="A2187" s="199" t="s">
        <v>163</v>
      </c>
      <c r="B2187" s="199"/>
      <c r="C2187" s="199" t="s">
        <v>176</v>
      </c>
      <c r="D2187" s="199" t="s">
        <v>196</v>
      </c>
      <c r="E2187" s="199" t="s">
        <v>166</v>
      </c>
      <c r="F2187" s="200">
        <v>15.053000000000001</v>
      </c>
      <c r="G2187" s="199"/>
      <c r="H2187" s="199" t="s">
        <v>171</v>
      </c>
      <c r="I2187" s="199" t="s">
        <v>198</v>
      </c>
      <c r="J2187" s="201">
        <v>11400</v>
      </c>
      <c r="K2187" s="201">
        <v>746</v>
      </c>
      <c r="L2187" s="202">
        <v>6.54</v>
      </c>
      <c r="M2187" s="201">
        <v>437</v>
      </c>
      <c r="N2187" s="202">
        <v>58.58</v>
      </c>
      <c r="O2187" s="201">
        <v>137</v>
      </c>
      <c r="P2187" s="202">
        <v>18.38</v>
      </c>
      <c r="Q2187" s="201">
        <v>46</v>
      </c>
      <c r="R2187" s="202">
        <v>6.11</v>
      </c>
      <c r="S2187" s="201">
        <v>126</v>
      </c>
      <c r="T2187" s="202">
        <v>16.93</v>
      </c>
      <c r="U2187" s="203">
        <v>78</v>
      </c>
      <c r="V2187" s="203">
        <v>5</v>
      </c>
      <c r="W2187" s="199" t="s">
        <v>179</v>
      </c>
    </row>
    <row r="2188" spans="1:23" hidden="1" x14ac:dyDescent="0.25">
      <c r="A2188" s="199" t="s">
        <v>163</v>
      </c>
      <c r="B2188" s="199"/>
      <c r="C2188" s="199" t="s">
        <v>202</v>
      </c>
      <c r="D2188" s="199" t="s">
        <v>214</v>
      </c>
      <c r="E2188" s="199"/>
      <c r="F2188" s="200">
        <v>45.99</v>
      </c>
      <c r="G2188" s="199"/>
      <c r="H2188" s="199" t="s">
        <v>167</v>
      </c>
      <c r="I2188" s="199" t="s">
        <v>221</v>
      </c>
      <c r="J2188" s="201">
        <v>11400</v>
      </c>
      <c r="K2188" s="201">
        <v>1596</v>
      </c>
      <c r="L2188" s="202">
        <v>14</v>
      </c>
      <c r="M2188" s="201">
        <v>1213</v>
      </c>
      <c r="N2188" s="202">
        <v>76</v>
      </c>
      <c r="O2188" s="201">
        <v>148</v>
      </c>
      <c r="P2188" s="202">
        <v>9.27</v>
      </c>
      <c r="Q2188" s="201">
        <v>115</v>
      </c>
      <c r="R2188" s="202">
        <v>7.2</v>
      </c>
      <c r="S2188" s="201">
        <v>120</v>
      </c>
      <c r="T2188" s="202">
        <v>7.53</v>
      </c>
      <c r="U2188" s="203">
        <v>114</v>
      </c>
      <c r="V2188" s="203">
        <v>21</v>
      </c>
      <c r="W2188" s="199" t="s">
        <v>169</v>
      </c>
    </row>
    <row r="2189" spans="1:23" hidden="1" x14ac:dyDescent="0.25">
      <c r="A2189" s="199" t="s">
        <v>832</v>
      </c>
      <c r="B2189" s="199"/>
      <c r="C2189" s="199" t="s">
        <v>336</v>
      </c>
      <c r="D2189" s="199" t="s">
        <v>350</v>
      </c>
      <c r="E2189" s="199"/>
      <c r="F2189" s="200">
        <v>10.302</v>
      </c>
      <c r="G2189" s="199"/>
      <c r="H2189" s="199" t="s">
        <v>171</v>
      </c>
      <c r="I2189" s="199" t="s">
        <v>839</v>
      </c>
      <c r="J2189" s="201">
        <v>11400</v>
      </c>
      <c r="K2189" s="201">
        <v>490</v>
      </c>
      <c r="L2189" s="202">
        <v>4.3</v>
      </c>
      <c r="M2189" s="201">
        <v>55</v>
      </c>
      <c r="N2189" s="202">
        <v>11.3</v>
      </c>
      <c r="O2189" s="201">
        <v>88</v>
      </c>
      <c r="P2189" s="202">
        <v>18</v>
      </c>
      <c r="Q2189" s="201">
        <v>13</v>
      </c>
      <c r="R2189" s="202">
        <v>2.7</v>
      </c>
      <c r="S2189" s="201">
        <v>333</v>
      </c>
      <c r="T2189" s="202">
        <v>68</v>
      </c>
      <c r="U2189" s="203">
        <v>127</v>
      </c>
      <c r="V2189" s="203">
        <v>96</v>
      </c>
      <c r="W2189" s="199" t="s">
        <v>169</v>
      </c>
    </row>
    <row r="2190" spans="1:23" hidden="1" x14ac:dyDescent="0.25">
      <c r="A2190" s="199" t="s">
        <v>854</v>
      </c>
      <c r="B2190" s="199"/>
      <c r="C2190" s="199" t="s">
        <v>244</v>
      </c>
      <c r="D2190" s="199" t="s">
        <v>662</v>
      </c>
      <c r="E2190" s="199"/>
      <c r="F2190" s="200">
        <v>36.893000000000001</v>
      </c>
      <c r="G2190" s="199"/>
      <c r="H2190" s="199" t="s">
        <v>167</v>
      </c>
      <c r="I2190" s="199" t="s">
        <v>868</v>
      </c>
      <c r="J2190" s="201">
        <v>11400</v>
      </c>
      <c r="K2190" s="201">
        <v>364</v>
      </c>
      <c r="L2190" s="202">
        <v>3.19</v>
      </c>
      <c r="M2190" s="201">
        <v>224</v>
      </c>
      <c r="N2190" s="202">
        <v>61.49</v>
      </c>
      <c r="O2190" s="201">
        <v>32</v>
      </c>
      <c r="P2190" s="202">
        <v>8.66</v>
      </c>
      <c r="Q2190" s="201">
        <v>1</v>
      </c>
      <c r="R2190" s="202">
        <v>0.3</v>
      </c>
      <c r="S2190" s="201">
        <v>108</v>
      </c>
      <c r="T2190" s="202">
        <v>29.55</v>
      </c>
      <c r="U2190" s="203">
        <v>48</v>
      </c>
      <c r="V2190" s="203">
        <v>99</v>
      </c>
      <c r="W2190" s="199" t="s">
        <v>179</v>
      </c>
    </row>
    <row r="2191" spans="1:23" hidden="1" x14ac:dyDescent="0.25">
      <c r="A2191" s="199" t="s">
        <v>854</v>
      </c>
      <c r="B2191" s="199"/>
      <c r="C2191" s="199" t="s">
        <v>244</v>
      </c>
      <c r="D2191" s="199" t="s">
        <v>662</v>
      </c>
      <c r="E2191" s="199"/>
      <c r="F2191" s="200">
        <v>37.902000000000001</v>
      </c>
      <c r="G2191" s="199"/>
      <c r="H2191" s="199" t="s">
        <v>171</v>
      </c>
      <c r="I2191" s="199" t="s">
        <v>869</v>
      </c>
      <c r="J2191" s="201">
        <v>11400</v>
      </c>
      <c r="K2191" s="201">
        <v>469</v>
      </c>
      <c r="L2191" s="202">
        <v>4.1100000000000003</v>
      </c>
      <c r="M2191" s="201">
        <v>358</v>
      </c>
      <c r="N2191" s="202">
        <v>76.239999999999995</v>
      </c>
      <c r="O2191" s="201">
        <v>39</v>
      </c>
      <c r="P2191" s="202">
        <v>8.2899999999999991</v>
      </c>
      <c r="Q2191" s="201">
        <v>5</v>
      </c>
      <c r="R2191" s="202">
        <v>1.1000000000000001</v>
      </c>
      <c r="S2191" s="201">
        <v>67</v>
      </c>
      <c r="T2191" s="202">
        <v>14.36</v>
      </c>
      <c r="U2191" s="203">
        <v>40</v>
      </c>
      <c r="V2191" s="203">
        <v>8</v>
      </c>
      <c r="W2191" s="199" t="s">
        <v>179</v>
      </c>
    </row>
    <row r="2192" spans="1:23" hidden="1" x14ac:dyDescent="0.25">
      <c r="A2192" s="199" t="s">
        <v>1833</v>
      </c>
      <c r="B2192" s="199"/>
      <c r="C2192" s="199" t="s">
        <v>244</v>
      </c>
      <c r="D2192" s="199" t="s">
        <v>264</v>
      </c>
      <c r="E2192" s="199"/>
      <c r="F2192" s="200">
        <v>11.164</v>
      </c>
      <c r="G2192" s="199"/>
      <c r="H2192" s="199" t="s">
        <v>171</v>
      </c>
      <c r="I2192" s="199" t="s">
        <v>1835</v>
      </c>
      <c r="J2192" s="201">
        <v>11400</v>
      </c>
      <c r="K2192" s="201">
        <v>280</v>
      </c>
      <c r="L2192" s="202">
        <v>2.46</v>
      </c>
      <c r="M2192" s="201">
        <v>204</v>
      </c>
      <c r="N2192" s="202">
        <v>72.78</v>
      </c>
      <c r="O2192" s="201">
        <v>27</v>
      </c>
      <c r="P2192" s="202">
        <v>9.7899999999999991</v>
      </c>
      <c r="Q2192" s="201">
        <v>7</v>
      </c>
      <c r="R2192" s="202">
        <v>2.4500000000000002</v>
      </c>
      <c r="S2192" s="201">
        <v>42</v>
      </c>
      <c r="T2192" s="202">
        <v>14.98</v>
      </c>
      <c r="U2192" s="203">
        <v>25</v>
      </c>
      <c r="V2192" s="203">
        <v>99</v>
      </c>
      <c r="W2192" s="199" t="s">
        <v>179</v>
      </c>
    </row>
    <row r="2193" spans="1:23" hidden="1" x14ac:dyDescent="0.25">
      <c r="A2193" s="199" t="s">
        <v>2345</v>
      </c>
      <c r="B2193" s="199"/>
      <c r="C2193" s="199" t="s">
        <v>202</v>
      </c>
      <c r="D2193" s="199" t="s">
        <v>203</v>
      </c>
      <c r="E2193" s="199"/>
      <c r="F2193" s="200">
        <v>9.5500000000000007</v>
      </c>
      <c r="G2193" s="199"/>
      <c r="H2193" s="199" t="s">
        <v>171</v>
      </c>
      <c r="I2193" s="199" t="s">
        <v>2347</v>
      </c>
      <c r="J2193" s="201">
        <v>11400</v>
      </c>
      <c r="K2193" s="201">
        <v>678</v>
      </c>
      <c r="L2193" s="202">
        <v>5.95</v>
      </c>
      <c r="M2193" s="201">
        <v>414</v>
      </c>
      <c r="N2193" s="202">
        <v>61</v>
      </c>
      <c r="O2193" s="201">
        <v>116</v>
      </c>
      <c r="P2193" s="202">
        <v>17.149999999999999</v>
      </c>
      <c r="Q2193" s="201">
        <v>54</v>
      </c>
      <c r="R2193" s="202">
        <v>8</v>
      </c>
      <c r="S2193" s="201">
        <v>94</v>
      </c>
      <c r="T2193" s="202">
        <v>13.85</v>
      </c>
      <c r="U2193" s="203">
        <v>66</v>
      </c>
      <c r="V2193" s="203">
        <v>17</v>
      </c>
      <c r="W2193" s="199" t="s">
        <v>169</v>
      </c>
    </row>
    <row r="2194" spans="1:23" hidden="1" x14ac:dyDescent="0.25">
      <c r="A2194" s="199" t="s">
        <v>2530</v>
      </c>
      <c r="B2194" s="199"/>
      <c r="C2194" s="199" t="s">
        <v>460</v>
      </c>
      <c r="D2194" s="199" t="s">
        <v>469</v>
      </c>
      <c r="E2194" s="199"/>
      <c r="F2194" s="200">
        <v>10.622999999999999</v>
      </c>
      <c r="G2194" s="199"/>
      <c r="H2194" s="199" t="s">
        <v>171</v>
      </c>
      <c r="I2194" s="199" t="s">
        <v>1118</v>
      </c>
      <c r="J2194" s="201">
        <v>11400</v>
      </c>
      <c r="K2194" s="201">
        <v>1134</v>
      </c>
      <c r="L2194" s="202">
        <v>9.9499999999999993</v>
      </c>
      <c r="M2194" s="201">
        <v>93</v>
      </c>
      <c r="N2194" s="202">
        <v>8.17</v>
      </c>
      <c r="O2194" s="201">
        <v>58</v>
      </c>
      <c r="P2194" s="202">
        <v>5.14</v>
      </c>
      <c r="Q2194" s="201">
        <v>24</v>
      </c>
      <c r="R2194" s="202">
        <v>2.15</v>
      </c>
      <c r="S2194" s="201">
        <v>959</v>
      </c>
      <c r="T2194" s="202">
        <v>84.55</v>
      </c>
      <c r="U2194" s="203">
        <v>343</v>
      </c>
      <c r="V2194" s="203">
        <v>5</v>
      </c>
      <c r="W2194" s="199" t="s">
        <v>169</v>
      </c>
    </row>
    <row r="2195" spans="1:23" hidden="1" x14ac:dyDescent="0.25">
      <c r="A2195" s="199" t="s">
        <v>737</v>
      </c>
      <c r="B2195" s="199"/>
      <c r="C2195" s="199" t="s">
        <v>460</v>
      </c>
      <c r="D2195" s="199" t="s">
        <v>469</v>
      </c>
      <c r="E2195" s="199"/>
      <c r="F2195" s="200">
        <v>31.867000000000001</v>
      </c>
      <c r="G2195" s="199"/>
      <c r="H2195" s="199" t="s">
        <v>171</v>
      </c>
      <c r="I2195" s="199" t="s">
        <v>739</v>
      </c>
      <c r="J2195" s="201">
        <v>11300</v>
      </c>
      <c r="K2195" s="201">
        <v>1286</v>
      </c>
      <c r="L2195" s="202">
        <v>11.38</v>
      </c>
      <c r="M2195" s="201">
        <v>410</v>
      </c>
      <c r="N2195" s="202">
        <v>31.85</v>
      </c>
      <c r="O2195" s="201">
        <v>131</v>
      </c>
      <c r="P2195" s="202">
        <v>10.19</v>
      </c>
      <c r="Q2195" s="201">
        <v>90</v>
      </c>
      <c r="R2195" s="202">
        <v>7.01</v>
      </c>
      <c r="S2195" s="201">
        <v>655</v>
      </c>
      <c r="T2195" s="202">
        <v>50.96</v>
      </c>
      <c r="U2195" s="203">
        <v>266</v>
      </c>
      <c r="V2195" s="203">
        <v>0</v>
      </c>
      <c r="W2195" s="199" t="s">
        <v>169</v>
      </c>
    </row>
    <row r="2196" spans="1:23" hidden="1" x14ac:dyDescent="0.25">
      <c r="A2196" s="199" t="s">
        <v>882</v>
      </c>
      <c r="B2196" s="199"/>
      <c r="C2196" s="199" t="s">
        <v>336</v>
      </c>
      <c r="D2196" s="199" t="s">
        <v>442</v>
      </c>
      <c r="E2196" s="199" t="s">
        <v>166</v>
      </c>
      <c r="F2196" s="200">
        <v>13.238</v>
      </c>
      <c r="G2196" s="199"/>
      <c r="H2196" s="199" t="s">
        <v>167</v>
      </c>
      <c r="I2196" s="199" t="s">
        <v>910</v>
      </c>
      <c r="J2196" s="201">
        <v>11300</v>
      </c>
      <c r="K2196" s="201">
        <v>3435</v>
      </c>
      <c r="L2196" s="202">
        <v>30.4</v>
      </c>
      <c r="M2196" s="201">
        <v>632</v>
      </c>
      <c r="N2196" s="202">
        <v>18.399999999999999</v>
      </c>
      <c r="O2196" s="201">
        <v>79</v>
      </c>
      <c r="P2196" s="202">
        <v>2.2999999999999998</v>
      </c>
      <c r="Q2196" s="201">
        <v>175</v>
      </c>
      <c r="R2196" s="202">
        <v>5.0999999999999996</v>
      </c>
      <c r="S2196" s="201">
        <v>2549</v>
      </c>
      <c r="T2196" s="202">
        <v>74.2</v>
      </c>
      <c r="U2196" s="203">
        <v>935</v>
      </c>
      <c r="V2196" s="203">
        <v>88</v>
      </c>
      <c r="W2196" s="199" t="s">
        <v>179</v>
      </c>
    </row>
    <row r="2197" spans="1:23" hidden="1" x14ac:dyDescent="0.25">
      <c r="A2197" s="199" t="s">
        <v>848</v>
      </c>
      <c r="B2197" s="199"/>
      <c r="C2197" s="199" t="s">
        <v>460</v>
      </c>
      <c r="D2197" s="199" t="s">
        <v>849</v>
      </c>
      <c r="E2197" s="199"/>
      <c r="F2197" s="200">
        <v>9.34</v>
      </c>
      <c r="G2197" s="199"/>
      <c r="H2197" s="199" t="s">
        <v>171</v>
      </c>
      <c r="I2197" s="199" t="s">
        <v>852</v>
      </c>
      <c r="J2197" s="201">
        <v>11200</v>
      </c>
      <c r="K2197" s="201">
        <v>404</v>
      </c>
      <c r="L2197" s="202">
        <v>3.61</v>
      </c>
      <c r="M2197" s="201">
        <v>251</v>
      </c>
      <c r="N2197" s="202">
        <v>62.21</v>
      </c>
      <c r="O2197" s="201">
        <v>72</v>
      </c>
      <c r="P2197" s="202">
        <v>17.940000000000001</v>
      </c>
      <c r="Q2197" s="201">
        <v>46</v>
      </c>
      <c r="R2197" s="202">
        <v>11.45</v>
      </c>
      <c r="S2197" s="201">
        <v>34</v>
      </c>
      <c r="T2197" s="202">
        <v>8.4</v>
      </c>
      <c r="U2197" s="203">
        <v>34</v>
      </c>
      <c r="V2197" s="203">
        <v>7</v>
      </c>
      <c r="W2197" s="199" t="s">
        <v>169</v>
      </c>
    </row>
    <row r="2198" spans="1:23" hidden="1" x14ac:dyDescent="0.25">
      <c r="A2198" s="199" t="s">
        <v>1066</v>
      </c>
      <c r="B2198" s="199"/>
      <c r="C2198" s="199" t="s">
        <v>336</v>
      </c>
      <c r="D2198" s="199" t="s">
        <v>745</v>
      </c>
      <c r="E2198" s="199"/>
      <c r="F2198" s="200">
        <v>14.723000000000001</v>
      </c>
      <c r="G2198" s="199"/>
      <c r="H2198" s="199" t="s">
        <v>171</v>
      </c>
      <c r="I2198" s="199" t="s">
        <v>1088</v>
      </c>
      <c r="J2198" s="201">
        <v>11200</v>
      </c>
      <c r="K2198" s="201">
        <v>918</v>
      </c>
      <c r="L2198" s="202">
        <v>8.1999999999999993</v>
      </c>
      <c r="M2198" s="201">
        <v>275</v>
      </c>
      <c r="N2198" s="202">
        <v>30</v>
      </c>
      <c r="O2198" s="201">
        <v>341</v>
      </c>
      <c r="P2198" s="202">
        <v>37.1</v>
      </c>
      <c r="Q2198" s="201">
        <v>14</v>
      </c>
      <c r="R2198" s="202">
        <v>1.5</v>
      </c>
      <c r="S2198" s="201">
        <v>288</v>
      </c>
      <c r="T2198" s="202">
        <v>31.4</v>
      </c>
      <c r="U2198" s="203">
        <v>142</v>
      </c>
      <c r="V2198" s="203">
        <v>96</v>
      </c>
      <c r="W2198" s="199" t="s">
        <v>179</v>
      </c>
    </row>
    <row r="2199" spans="1:23" hidden="1" x14ac:dyDescent="0.25">
      <c r="A2199" s="199" t="s">
        <v>2386</v>
      </c>
      <c r="B2199" s="199"/>
      <c r="C2199" s="199" t="s">
        <v>297</v>
      </c>
      <c r="D2199" s="199" t="s">
        <v>498</v>
      </c>
      <c r="E2199" s="199"/>
      <c r="F2199" s="200">
        <v>5.2060000000000004</v>
      </c>
      <c r="G2199" s="199"/>
      <c r="H2199" s="199" t="s">
        <v>167</v>
      </c>
      <c r="I2199" s="199" t="s">
        <v>2388</v>
      </c>
      <c r="J2199" s="201">
        <v>11200</v>
      </c>
      <c r="K2199" s="201">
        <v>450</v>
      </c>
      <c r="L2199" s="202">
        <v>4.0199999999999996</v>
      </c>
      <c r="M2199" s="201">
        <v>71</v>
      </c>
      <c r="N2199" s="202">
        <v>15.78</v>
      </c>
      <c r="O2199" s="201">
        <v>80</v>
      </c>
      <c r="P2199" s="202">
        <v>17.78</v>
      </c>
      <c r="Q2199" s="201">
        <v>11</v>
      </c>
      <c r="R2199" s="202">
        <v>2.44</v>
      </c>
      <c r="S2199" s="201">
        <v>288</v>
      </c>
      <c r="T2199" s="202">
        <v>64</v>
      </c>
      <c r="U2199" s="203">
        <v>111</v>
      </c>
      <c r="V2199" s="203">
        <v>20</v>
      </c>
      <c r="W2199" s="199" t="s">
        <v>169</v>
      </c>
    </row>
    <row r="2200" spans="1:23" hidden="1" x14ac:dyDescent="0.25">
      <c r="A2200" s="199" t="s">
        <v>2431</v>
      </c>
      <c r="B2200" s="199"/>
      <c r="C2200" s="199" t="s">
        <v>270</v>
      </c>
      <c r="D2200" s="199" t="s">
        <v>928</v>
      </c>
      <c r="E2200" s="199" t="s">
        <v>166</v>
      </c>
      <c r="F2200" s="200">
        <v>1.802</v>
      </c>
      <c r="G2200" s="199"/>
      <c r="H2200" s="199" t="s">
        <v>171</v>
      </c>
      <c r="I2200" s="199" t="s">
        <v>2433</v>
      </c>
      <c r="J2200" s="201">
        <v>11200</v>
      </c>
      <c r="K2200" s="201">
        <v>1456</v>
      </c>
      <c r="L2200" s="202">
        <v>13</v>
      </c>
      <c r="M2200" s="201">
        <v>706</v>
      </c>
      <c r="N2200" s="202">
        <v>48.5</v>
      </c>
      <c r="O2200" s="201">
        <v>240</v>
      </c>
      <c r="P2200" s="202">
        <v>16.45</v>
      </c>
      <c r="Q2200" s="201">
        <v>106</v>
      </c>
      <c r="R2200" s="202">
        <v>7.26</v>
      </c>
      <c r="S2200" s="201">
        <v>404</v>
      </c>
      <c r="T2200" s="202">
        <v>27.78</v>
      </c>
      <c r="U2200" s="203">
        <v>202</v>
      </c>
      <c r="V2200" s="203">
        <v>18</v>
      </c>
      <c r="W2200" s="199" t="s">
        <v>169</v>
      </c>
    </row>
    <row r="2201" spans="1:23" hidden="1" x14ac:dyDescent="0.25">
      <c r="A2201" s="199" t="s">
        <v>651</v>
      </c>
      <c r="B2201" s="199"/>
      <c r="C2201" s="199" t="s">
        <v>336</v>
      </c>
      <c r="D2201" s="199" t="s">
        <v>337</v>
      </c>
      <c r="E2201" s="199"/>
      <c r="F2201" s="200">
        <v>15.154999999999999</v>
      </c>
      <c r="G2201" s="199"/>
      <c r="H2201" s="199" t="s">
        <v>167</v>
      </c>
      <c r="I2201" s="199" t="s">
        <v>676</v>
      </c>
      <c r="J2201" s="201">
        <v>11100</v>
      </c>
      <c r="K2201" s="201">
        <v>988</v>
      </c>
      <c r="L2201" s="202">
        <v>8.9</v>
      </c>
      <c r="M2201" s="201">
        <v>201</v>
      </c>
      <c r="N2201" s="202">
        <v>20.3</v>
      </c>
      <c r="O2201" s="201">
        <v>249</v>
      </c>
      <c r="P2201" s="202">
        <v>25.2</v>
      </c>
      <c r="Q2201" s="201">
        <v>55</v>
      </c>
      <c r="R2201" s="202">
        <v>5.6</v>
      </c>
      <c r="S2201" s="201">
        <v>483</v>
      </c>
      <c r="T2201" s="202">
        <v>48.9</v>
      </c>
      <c r="U2201" s="203">
        <v>205</v>
      </c>
      <c r="V2201" s="203">
        <v>96</v>
      </c>
      <c r="W2201" s="199" t="s">
        <v>169</v>
      </c>
    </row>
    <row r="2202" spans="1:23" hidden="1" x14ac:dyDescent="0.25">
      <c r="A2202" s="199" t="s">
        <v>772</v>
      </c>
      <c r="B2202" s="199"/>
      <c r="C2202" s="199" t="s">
        <v>270</v>
      </c>
      <c r="D2202" s="199" t="s">
        <v>779</v>
      </c>
      <c r="E2202" s="199"/>
      <c r="F2202" s="200">
        <v>8.3190000000000008</v>
      </c>
      <c r="G2202" s="199"/>
      <c r="H2202" s="199" t="s">
        <v>171</v>
      </c>
      <c r="I2202" s="199" t="s">
        <v>780</v>
      </c>
      <c r="J2202" s="201">
        <v>11100</v>
      </c>
      <c r="K2202" s="201">
        <v>1050</v>
      </c>
      <c r="L2202" s="202">
        <v>9.4600000000000009</v>
      </c>
      <c r="M2202" s="201">
        <v>397</v>
      </c>
      <c r="N2202" s="202">
        <v>37.82</v>
      </c>
      <c r="O2202" s="201">
        <v>150</v>
      </c>
      <c r="P2202" s="202">
        <v>14.3</v>
      </c>
      <c r="Q2202" s="201">
        <v>110</v>
      </c>
      <c r="R2202" s="202">
        <v>10.47</v>
      </c>
      <c r="S2202" s="201">
        <v>393</v>
      </c>
      <c r="T2202" s="202">
        <v>37.409999999999997</v>
      </c>
      <c r="U2202" s="203">
        <v>179</v>
      </c>
      <c r="V2202" s="203">
        <v>17</v>
      </c>
      <c r="W2202" s="199" t="s">
        <v>179</v>
      </c>
    </row>
    <row r="2203" spans="1:23" hidden="1" x14ac:dyDescent="0.25">
      <c r="A2203" s="199" t="s">
        <v>1110</v>
      </c>
      <c r="B2203" s="199"/>
      <c r="C2203" s="199" t="s">
        <v>460</v>
      </c>
      <c r="D2203" s="199" t="s">
        <v>1090</v>
      </c>
      <c r="E2203" s="199" t="s">
        <v>166</v>
      </c>
      <c r="F2203" s="200">
        <v>31.298999999999999</v>
      </c>
      <c r="G2203" s="199"/>
      <c r="H2203" s="199" t="s">
        <v>167</v>
      </c>
      <c r="I2203" s="199" t="s">
        <v>1128</v>
      </c>
      <c r="J2203" s="201">
        <v>11100</v>
      </c>
      <c r="K2203" s="201">
        <v>722</v>
      </c>
      <c r="L2203" s="202">
        <v>6.5</v>
      </c>
      <c r="M2203" s="201">
        <v>275</v>
      </c>
      <c r="N2203" s="202">
        <v>38.1</v>
      </c>
      <c r="O2203" s="201">
        <v>85</v>
      </c>
      <c r="P2203" s="202">
        <v>11.8</v>
      </c>
      <c r="Q2203" s="201">
        <v>22</v>
      </c>
      <c r="R2203" s="202">
        <v>3.1</v>
      </c>
      <c r="S2203" s="201">
        <v>339</v>
      </c>
      <c r="T2203" s="202">
        <v>47</v>
      </c>
      <c r="U2203" s="203">
        <v>138</v>
      </c>
      <c r="V2203" s="203">
        <v>83</v>
      </c>
      <c r="W2203" s="199" t="s">
        <v>169</v>
      </c>
    </row>
    <row r="2204" spans="1:23" x14ac:dyDescent="0.25">
      <c r="A2204" s="199" t="s">
        <v>366</v>
      </c>
      <c r="B2204" s="199"/>
      <c r="C2204" s="199" t="s">
        <v>359</v>
      </c>
      <c r="D2204" s="199" t="s">
        <v>568</v>
      </c>
      <c r="E2204" s="199" t="s">
        <v>166</v>
      </c>
      <c r="F2204" s="200">
        <v>12.891</v>
      </c>
      <c r="G2204" s="199"/>
      <c r="H2204" s="199" t="s">
        <v>171</v>
      </c>
      <c r="I2204" s="199" t="s">
        <v>1320</v>
      </c>
      <c r="J2204" s="201">
        <v>11100</v>
      </c>
      <c r="K2204" s="201">
        <v>6082</v>
      </c>
      <c r="L2204" s="202">
        <v>54.79</v>
      </c>
      <c r="M2204" s="201">
        <v>2816</v>
      </c>
      <c r="N2204" s="202">
        <v>46.3</v>
      </c>
      <c r="O2204" s="201">
        <v>290</v>
      </c>
      <c r="P2204" s="202">
        <v>4.7699999999999996</v>
      </c>
      <c r="Q2204" s="201">
        <v>276</v>
      </c>
      <c r="R2204" s="202">
        <v>4.54</v>
      </c>
      <c r="S2204" s="201">
        <v>2700</v>
      </c>
      <c r="T2204" s="202">
        <v>44.39</v>
      </c>
      <c r="U2204" s="203">
        <v>1097</v>
      </c>
      <c r="V2204" s="203">
        <v>21</v>
      </c>
      <c r="W2204" s="199" t="s">
        <v>179</v>
      </c>
    </row>
    <row r="2205" spans="1:23" hidden="1" x14ac:dyDescent="0.25">
      <c r="A2205" s="199" t="s">
        <v>1626</v>
      </c>
      <c r="B2205" s="199"/>
      <c r="C2205" s="199" t="s">
        <v>270</v>
      </c>
      <c r="D2205" s="199" t="s">
        <v>928</v>
      </c>
      <c r="E2205" s="199" t="s">
        <v>166</v>
      </c>
      <c r="F2205" s="200">
        <v>97.02</v>
      </c>
      <c r="G2205" s="199"/>
      <c r="H2205" s="199" t="s">
        <v>167</v>
      </c>
      <c r="I2205" s="199" t="s">
        <v>1751</v>
      </c>
      <c r="J2205" s="201">
        <v>11100</v>
      </c>
      <c r="K2205" s="201">
        <v>739</v>
      </c>
      <c r="L2205" s="202">
        <v>6.66</v>
      </c>
      <c r="M2205" s="201">
        <v>473</v>
      </c>
      <c r="N2205" s="202">
        <v>64.02</v>
      </c>
      <c r="O2205" s="201">
        <v>123</v>
      </c>
      <c r="P2205" s="202">
        <v>16.66</v>
      </c>
      <c r="Q2205" s="201">
        <v>43</v>
      </c>
      <c r="R2205" s="202">
        <v>5.87</v>
      </c>
      <c r="S2205" s="201">
        <v>99</v>
      </c>
      <c r="T2205" s="202">
        <v>13.45</v>
      </c>
      <c r="U2205" s="203">
        <v>68</v>
      </c>
      <c r="V2205" s="203">
        <v>18</v>
      </c>
      <c r="W2205" s="199" t="s">
        <v>169</v>
      </c>
    </row>
    <row r="2206" spans="1:23" hidden="1" x14ac:dyDescent="0.25">
      <c r="A2206" s="199" t="s">
        <v>1763</v>
      </c>
      <c r="B2206" s="199"/>
      <c r="C2206" s="199" t="s">
        <v>460</v>
      </c>
      <c r="D2206" s="199" t="s">
        <v>461</v>
      </c>
      <c r="E2206" s="199"/>
      <c r="F2206" s="200">
        <v>0</v>
      </c>
      <c r="G2206" s="199"/>
      <c r="H2206" s="199" t="s">
        <v>167</v>
      </c>
      <c r="I2206" s="199" t="s">
        <v>790</v>
      </c>
      <c r="J2206" s="201">
        <v>11100</v>
      </c>
      <c r="K2206" s="201">
        <v>888</v>
      </c>
      <c r="L2206" s="202">
        <v>8</v>
      </c>
      <c r="M2206" s="201">
        <v>451</v>
      </c>
      <c r="N2206" s="202">
        <v>50.8</v>
      </c>
      <c r="O2206" s="201">
        <v>180</v>
      </c>
      <c r="P2206" s="202">
        <v>20.3</v>
      </c>
      <c r="Q2206" s="201">
        <v>84</v>
      </c>
      <c r="R2206" s="202">
        <v>9.5</v>
      </c>
      <c r="S2206" s="201">
        <v>172</v>
      </c>
      <c r="T2206" s="202">
        <v>19.399999999999999</v>
      </c>
      <c r="U2206" s="203">
        <v>104</v>
      </c>
      <c r="V2206" s="203">
        <v>96</v>
      </c>
      <c r="W2206" s="199" t="s">
        <v>169</v>
      </c>
    </row>
    <row r="2207" spans="1:23" hidden="1" x14ac:dyDescent="0.25">
      <c r="A2207" s="199" t="s">
        <v>1833</v>
      </c>
      <c r="B2207" s="199"/>
      <c r="C2207" s="199" t="s">
        <v>244</v>
      </c>
      <c r="D2207" s="199" t="s">
        <v>264</v>
      </c>
      <c r="E2207" s="199"/>
      <c r="F2207" s="200">
        <v>21.8</v>
      </c>
      <c r="G2207" s="199"/>
      <c r="H2207" s="199" t="s">
        <v>171</v>
      </c>
      <c r="I2207" s="199" t="s">
        <v>1837</v>
      </c>
      <c r="J2207" s="201">
        <v>11100</v>
      </c>
      <c r="K2207" s="201">
        <v>445</v>
      </c>
      <c r="L2207" s="202">
        <v>4.01</v>
      </c>
      <c r="M2207" s="201">
        <v>255</v>
      </c>
      <c r="N2207" s="202">
        <v>57.26</v>
      </c>
      <c r="O2207" s="201">
        <v>65</v>
      </c>
      <c r="P2207" s="202">
        <v>14.52</v>
      </c>
      <c r="Q2207" s="201">
        <v>7</v>
      </c>
      <c r="R2207" s="202">
        <v>1.64</v>
      </c>
      <c r="S2207" s="201">
        <v>118</v>
      </c>
      <c r="T2207" s="202">
        <v>26.58</v>
      </c>
      <c r="U2207" s="203">
        <v>57</v>
      </c>
      <c r="V2207" s="203">
        <v>99</v>
      </c>
      <c r="W2207" s="199" t="s">
        <v>179</v>
      </c>
    </row>
    <row r="2208" spans="1:23" hidden="1" x14ac:dyDescent="0.25">
      <c r="A2208" s="199" t="s">
        <v>163</v>
      </c>
      <c r="B2208" s="199"/>
      <c r="C2208" s="199" t="s">
        <v>270</v>
      </c>
      <c r="D2208" s="199" t="s">
        <v>271</v>
      </c>
      <c r="E2208" s="199"/>
      <c r="F2208" s="200">
        <v>59.802999999999997</v>
      </c>
      <c r="G2208" s="199"/>
      <c r="H2208" s="199" t="s">
        <v>171</v>
      </c>
      <c r="I2208" s="199" t="s">
        <v>276</v>
      </c>
      <c r="J2208" s="201">
        <v>11000</v>
      </c>
      <c r="K2208" s="201">
        <v>679</v>
      </c>
      <c r="L2208" s="202">
        <v>6.17</v>
      </c>
      <c r="M2208" s="201">
        <v>370</v>
      </c>
      <c r="N2208" s="202">
        <v>54.49</v>
      </c>
      <c r="O2208" s="201">
        <v>195</v>
      </c>
      <c r="P2208" s="202">
        <v>28.72</v>
      </c>
      <c r="Q2208" s="201">
        <v>52</v>
      </c>
      <c r="R2208" s="202">
        <v>7.66</v>
      </c>
      <c r="S2208" s="201">
        <v>62</v>
      </c>
      <c r="T2208" s="202">
        <v>9.1300000000000008</v>
      </c>
      <c r="U2208" s="203">
        <v>60</v>
      </c>
      <c r="V2208" s="203">
        <v>19</v>
      </c>
      <c r="W2208" s="199" t="s">
        <v>179</v>
      </c>
    </row>
    <row r="2209" spans="1:23" hidden="1" x14ac:dyDescent="0.25">
      <c r="A2209" s="199" t="s">
        <v>362</v>
      </c>
      <c r="B2209" s="199"/>
      <c r="C2209" s="199" t="s">
        <v>297</v>
      </c>
      <c r="D2209" s="199" t="s">
        <v>498</v>
      </c>
      <c r="E2209" s="199" t="s">
        <v>166</v>
      </c>
      <c r="F2209" s="200">
        <v>29.315000000000001</v>
      </c>
      <c r="G2209" s="199" t="s">
        <v>166</v>
      </c>
      <c r="H2209" s="199" t="s">
        <v>167</v>
      </c>
      <c r="I2209" s="199" t="s">
        <v>519</v>
      </c>
      <c r="J2209" s="201">
        <v>11000</v>
      </c>
      <c r="K2209" s="201">
        <v>3988</v>
      </c>
      <c r="L2209" s="202">
        <v>36.25</v>
      </c>
      <c r="M2209" s="201">
        <v>1051</v>
      </c>
      <c r="N2209" s="202">
        <v>26.36</v>
      </c>
      <c r="O2209" s="201">
        <v>108</v>
      </c>
      <c r="P2209" s="202">
        <v>2.71</v>
      </c>
      <c r="Q2209" s="201">
        <v>51</v>
      </c>
      <c r="R2209" s="202">
        <v>1.28</v>
      </c>
      <c r="S2209" s="201">
        <v>2778</v>
      </c>
      <c r="T2209" s="202">
        <v>69.66</v>
      </c>
      <c r="U2209" s="203">
        <v>1013</v>
      </c>
      <c r="V2209" s="203">
        <v>20</v>
      </c>
      <c r="W2209" s="199" t="s">
        <v>169</v>
      </c>
    </row>
    <row r="2210" spans="1:23" hidden="1" x14ac:dyDescent="0.25">
      <c r="A2210" s="199" t="s">
        <v>772</v>
      </c>
      <c r="B2210" s="199"/>
      <c r="C2210" s="199" t="s">
        <v>460</v>
      </c>
      <c r="D2210" s="199" t="s">
        <v>473</v>
      </c>
      <c r="E2210" s="199"/>
      <c r="F2210" s="200">
        <v>31.091000000000001</v>
      </c>
      <c r="G2210" s="199"/>
      <c r="H2210" s="199" t="s">
        <v>167</v>
      </c>
      <c r="I2210" s="199" t="s">
        <v>786</v>
      </c>
      <c r="J2210" s="201">
        <v>11000</v>
      </c>
      <c r="K2210" s="201">
        <v>770</v>
      </c>
      <c r="L2210" s="202">
        <v>7</v>
      </c>
      <c r="M2210" s="201">
        <v>323</v>
      </c>
      <c r="N2210" s="202">
        <v>42</v>
      </c>
      <c r="O2210" s="201">
        <v>53</v>
      </c>
      <c r="P2210" s="202">
        <v>6.9</v>
      </c>
      <c r="Q2210" s="201">
        <v>30</v>
      </c>
      <c r="R2210" s="202">
        <v>3.9</v>
      </c>
      <c r="S2210" s="201">
        <v>363</v>
      </c>
      <c r="T2210" s="202">
        <v>47.2</v>
      </c>
      <c r="U2210" s="203">
        <v>146</v>
      </c>
      <c r="V2210" s="203">
        <v>83</v>
      </c>
      <c r="W2210" s="199" t="s">
        <v>169</v>
      </c>
    </row>
    <row r="2211" spans="1:23" hidden="1" x14ac:dyDescent="0.25">
      <c r="A2211" s="199" t="s">
        <v>848</v>
      </c>
      <c r="B2211" s="199"/>
      <c r="C2211" s="199" t="s">
        <v>460</v>
      </c>
      <c r="D2211" s="199" t="s">
        <v>849</v>
      </c>
      <c r="E2211" s="199"/>
      <c r="F2211" s="200">
        <v>8.5000000000000006E-2</v>
      </c>
      <c r="G2211" s="199"/>
      <c r="H2211" s="199" t="s">
        <v>167</v>
      </c>
      <c r="I2211" s="199" t="s">
        <v>850</v>
      </c>
      <c r="J2211" s="201">
        <v>11000</v>
      </c>
      <c r="K2211" s="201">
        <v>397</v>
      </c>
      <c r="L2211" s="202">
        <v>3.61</v>
      </c>
      <c r="M2211" s="201">
        <v>247</v>
      </c>
      <c r="N2211" s="202">
        <v>62.21</v>
      </c>
      <c r="O2211" s="201">
        <v>71</v>
      </c>
      <c r="P2211" s="202">
        <v>17.940000000000001</v>
      </c>
      <c r="Q2211" s="201">
        <v>45</v>
      </c>
      <c r="R2211" s="202">
        <v>11.45</v>
      </c>
      <c r="S2211" s="201">
        <v>33</v>
      </c>
      <c r="T2211" s="202">
        <v>8.4</v>
      </c>
      <c r="U2211" s="203">
        <v>33</v>
      </c>
      <c r="V2211" s="203">
        <v>7</v>
      </c>
      <c r="W2211" s="199" t="s">
        <v>169</v>
      </c>
    </row>
    <row r="2212" spans="1:23" hidden="1" x14ac:dyDescent="0.25">
      <c r="A2212" s="199" t="s">
        <v>2036</v>
      </c>
      <c r="B2212" s="199"/>
      <c r="C2212" s="199" t="s">
        <v>202</v>
      </c>
      <c r="D2212" s="199" t="s">
        <v>203</v>
      </c>
      <c r="E2212" s="199" t="s">
        <v>166</v>
      </c>
      <c r="F2212" s="200">
        <v>8.11</v>
      </c>
      <c r="G2212" s="199"/>
      <c r="H2212" s="199" t="s">
        <v>171</v>
      </c>
      <c r="I2212" s="199" t="s">
        <v>2037</v>
      </c>
      <c r="J2212" s="201">
        <v>11000</v>
      </c>
      <c r="K2212" s="201">
        <v>941</v>
      </c>
      <c r="L2212" s="202">
        <v>8.5500000000000007</v>
      </c>
      <c r="M2212" s="201">
        <v>602</v>
      </c>
      <c r="N2212" s="202">
        <v>64</v>
      </c>
      <c r="O2212" s="201">
        <v>141</v>
      </c>
      <c r="P2212" s="202">
        <v>15</v>
      </c>
      <c r="Q2212" s="201">
        <v>56</v>
      </c>
      <c r="R2212" s="202">
        <v>6</v>
      </c>
      <c r="S2212" s="201">
        <v>141</v>
      </c>
      <c r="T2212" s="202">
        <v>15</v>
      </c>
      <c r="U2212" s="203">
        <v>91</v>
      </c>
      <c r="V2212" s="203">
        <v>16</v>
      </c>
      <c r="W2212" s="199" t="s">
        <v>169</v>
      </c>
    </row>
    <row r="2213" spans="1:23" hidden="1" x14ac:dyDescent="0.25">
      <c r="A2213" s="199" t="s">
        <v>2530</v>
      </c>
      <c r="B2213" s="199"/>
      <c r="C2213" s="199" t="s">
        <v>460</v>
      </c>
      <c r="D2213" s="199" t="s">
        <v>469</v>
      </c>
      <c r="E2213" s="199" t="s">
        <v>166</v>
      </c>
      <c r="F2213" s="200">
        <v>22.356000000000002</v>
      </c>
      <c r="G2213" s="199"/>
      <c r="H2213" s="199" t="s">
        <v>171</v>
      </c>
      <c r="I2213" s="199" t="s">
        <v>675</v>
      </c>
      <c r="J2213" s="201">
        <v>11000</v>
      </c>
      <c r="K2213" s="201">
        <v>1398</v>
      </c>
      <c r="L2213" s="202">
        <v>12.71</v>
      </c>
      <c r="M2213" s="201">
        <v>332</v>
      </c>
      <c r="N2213" s="202">
        <v>23.74</v>
      </c>
      <c r="O2213" s="201">
        <v>112</v>
      </c>
      <c r="P2213" s="202">
        <v>8.01</v>
      </c>
      <c r="Q2213" s="201">
        <v>77</v>
      </c>
      <c r="R2213" s="202">
        <v>5.54</v>
      </c>
      <c r="S2213" s="201">
        <v>877</v>
      </c>
      <c r="T2213" s="202">
        <v>62.71</v>
      </c>
      <c r="U2213" s="203">
        <v>336</v>
      </c>
      <c r="V2213" s="203">
        <v>7</v>
      </c>
      <c r="W2213" s="199" t="s">
        <v>179</v>
      </c>
    </row>
    <row r="2214" spans="1:23" hidden="1" x14ac:dyDescent="0.25">
      <c r="A2214" s="199" t="s">
        <v>163</v>
      </c>
      <c r="B2214" s="199"/>
      <c r="C2214" s="199" t="s">
        <v>176</v>
      </c>
      <c r="D2214" s="199" t="s">
        <v>177</v>
      </c>
      <c r="E2214" s="199"/>
      <c r="F2214" s="200">
        <v>59.901000000000003</v>
      </c>
      <c r="G2214" s="199"/>
      <c r="H2214" s="199" t="s">
        <v>167</v>
      </c>
      <c r="I2214" s="199" t="s">
        <v>195</v>
      </c>
      <c r="J2214" s="201">
        <v>10900</v>
      </c>
      <c r="K2214" s="201">
        <v>592</v>
      </c>
      <c r="L2214" s="202">
        <v>5.43</v>
      </c>
      <c r="M2214" s="201">
        <v>470</v>
      </c>
      <c r="N2214" s="202">
        <v>79.349999999999994</v>
      </c>
      <c r="O2214" s="201">
        <v>56</v>
      </c>
      <c r="P2214" s="202">
        <v>9.3800000000000008</v>
      </c>
      <c r="Q2214" s="201">
        <v>7</v>
      </c>
      <c r="R2214" s="202">
        <v>1.2</v>
      </c>
      <c r="S2214" s="201">
        <v>60</v>
      </c>
      <c r="T2214" s="202">
        <v>10.07</v>
      </c>
      <c r="U2214" s="203">
        <v>43</v>
      </c>
      <c r="V2214" s="203">
        <v>5</v>
      </c>
      <c r="W2214" s="199" t="s">
        <v>169</v>
      </c>
    </row>
    <row r="2215" spans="1:23" hidden="1" x14ac:dyDescent="0.25">
      <c r="A2215" s="199" t="s">
        <v>927</v>
      </c>
      <c r="B2215" s="199"/>
      <c r="C2215" s="199" t="s">
        <v>297</v>
      </c>
      <c r="D2215" s="199" t="s">
        <v>481</v>
      </c>
      <c r="E2215" s="199" t="s">
        <v>299</v>
      </c>
      <c r="F2215" s="200">
        <v>41.29</v>
      </c>
      <c r="G2215" s="199"/>
      <c r="H2215" s="199" t="s">
        <v>171</v>
      </c>
      <c r="I2215" s="199" t="s">
        <v>939</v>
      </c>
      <c r="J2215" s="201">
        <v>10900</v>
      </c>
      <c r="K2215" s="201">
        <v>240</v>
      </c>
      <c r="L2215" s="202">
        <v>2.2000000000000002</v>
      </c>
      <c r="M2215" s="201">
        <v>129</v>
      </c>
      <c r="N2215" s="202">
        <v>53.75</v>
      </c>
      <c r="O2215" s="201">
        <v>48</v>
      </c>
      <c r="P2215" s="202">
        <v>20</v>
      </c>
      <c r="Q2215" s="201">
        <v>27</v>
      </c>
      <c r="R2215" s="202">
        <v>11.25</v>
      </c>
      <c r="S2215" s="201">
        <v>36</v>
      </c>
      <c r="T2215" s="202">
        <v>15</v>
      </c>
      <c r="U2215" s="203">
        <v>25</v>
      </c>
      <c r="V2215" s="203">
        <v>20</v>
      </c>
      <c r="W2215" s="199" t="s">
        <v>169</v>
      </c>
    </row>
    <row r="2216" spans="1:23" hidden="1" x14ac:dyDescent="0.25">
      <c r="A2216" s="199" t="s">
        <v>2173</v>
      </c>
      <c r="B2216" s="199"/>
      <c r="C2216" s="199" t="s">
        <v>428</v>
      </c>
      <c r="D2216" s="199" t="s">
        <v>1025</v>
      </c>
      <c r="E2216" s="199"/>
      <c r="F2216" s="200">
        <v>18.452999999999999</v>
      </c>
      <c r="G2216" s="199"/>
      <c r="H2216" s="199" t="s">
        <v>171</v>
      </c>
      <c r="I2216" s="199" t="s">
        <v>2177</v>
      </c>
      <c r="J2216" s="201">
        <v>10900</v>
      </c>
      <c r="K2216" s="201">
        <v>872</v>
      </c>
      <c r="L2216" s="202">
        <v>8</v>
      </c>
      <c r="M2216" s="201">
        <v>567</v>
      </c>
      <c r="N2216" s="202">
        <v>65</v>
      </c>
      <c r="O2216" s="201">
        <v>57</v>
      </c>
      <c r="P2216" s="202">
        <v>6.5</v>
      </c>
      <c r="Q2216" s="201">
        <v>22</v>
      </c>
      <c r="R2216" s="202">
        <v>2.5</v>
      </c>
      <c r="S2216" s="201">
        <v>227</v>
      </c>
      <c r="T2216" s="202">
        <v>26</v>
      </c>
      <c r="U2216" s="203">
        <v>107</v>
      </c>
      <c r="V2216" s="203">
        <v>14</v>
      </c>
      <c r="W2216" s="199" t="s">
        <v>169</v>
      </c>
    </row>
    <row r="2217" spans="1:23" hidden="1" x14ac:dyDescent="0.25">
      <c r="A2217" s="199" t="s">
        <v>2345</v>
      </c>
      <c r="B2217" s="199"/>
      <c r="C2217" s="199" t="s">
        <v>202</v>
      </c>
      <c r="D2217" s="199" t="s">
        <v>203</v>
      </c>
      <c r="E2217" s="199"/>
      <c r="F2217" s="200">
        <v>9.56</v>
      </c>
      <c r="G2217" s="199"/>
      <c r="H2217" s="199" t="s">
        <v>167</v>
      </c>
      <c r="I2217" s="199" t="s">
        <v>2347</v>
      </c>
      <c r="J2217" s="201">
        <v>10900</v>
      </c>
      <c r="K2217" s="201">
        <v>649</v>
      </c>
      <c r="L2217" s="202">
        <v>5.95</v>
      </c>
      <c r="M2217" s="201">
        <v>417</v>
      </c>
      <c r="N2217" s="202">
        <v>64.319999999999993</v>
      </c>
      <c r="O2217" s="201">
        <v>111</v>
      </c>
      <c r="P2217" s="202">
        <v>17.149999999999999</v>
      </c>
      <c r="Q2217" s="201">
        <v>78</v>
      </c>
      <c r="R2217" s="202">
        <v>12.01</v>
      </c>
      <c r="S2217" s="201">
        <v>42</v>
      </c>
      <c r="T2217" s="202">
        <v>6.52</v>
      </c>
      <c r="U2217" s="203">
        <v>51</v>
      </c>
      <c r="V2217" s="203">
        <v>17</v>
      </c>
      <c r="W2217" s="199" t="s">
        <v>179</v>
      </c>
    </row>
    <row r="2218" spans="1:23" hidden="1" x14ac:dyDescent="0.25">
      <c r="A2218" s="199" t="s">
        <v>2431</v>
      </c>
      <c r="B2218" s="199"/>
      <c r="C2218" s="199" t="s">
        <v>297</v>
      </c>
      <c r="D2218" s="199" t="s">
        <v>498</v>
      </c>
      <c r="E2218" s="199"/>
      <c r="F2218" s="200">
        <v>25.54</v>
      </c>
      <c r="G2218" s="199"/>
      <c r="H2218" s="199" t="s">
        <v>167</v>
      </c>
      <c r="I2218" s="199" t="s">
        <v>2449</v>
      </c>
      <c r="J2218" s="201">
        <v>10900</v>
      </c>
      <c r="K2218" s="201">
        <v>409</v>
      </c>
      <c r="L2218" s="202">
        <v>3.75</v>
      </c>
      <c r="M2218" s="201">
        <v>70</v>
      </c>
      <c r="N2218" s="202">
        <v>17.07</v>
      </c>
      <c r="O2218" s="201">
        <v>85</v>
      </c>
      <c r="P2218" s="202">
        <v>20.73</v>
      </c>
      <c r="Q2218" s="201">
        <v>19</v>
      </c>
      <c r="R2218" s="202">
        <v>4.63</v>
      </c>
      <c r="S2218" s="201">
        <v>235</v>
      </c>
      <c r="T2218" s="202">
        <v>57.56</v>
      </c>
      <c r="U2218" s="203">
        <v>94</v>
      </c>
      <c r="V2218" s="203">
        <v>20</v>
      </c>
      <c r="W2218" s="199" t="s">
        <v>169</v>
      </c>
    </row>
    <row r="2219" spans="1:23" hidden="1" x14ac:dyDescent="0.25">
      <c r="A2219" s="199" t="s">
        <v>326</v>
      </c>
      <c r="B2219" s="199"/>
      <c r="C2219" s="199" t="s">
        <v>244</v>
      </c>
      <c r="D2219" s="199" t="s">
        <v>327</v>
      </c>
      <c r="E2219" s="199"/>
      <c r="F2219" s="200">
        <v>46.46</v>
      </c>
      <c r="G2219" s="199"/>
      <c r="H2219" s="199" t="s">
        <v>167</v>
      </c>
      <c r="I2219" s="199" t="s">
        <v>335</v>
      </c>
      <c r="J2219" s="201">
        <v>10800</v>
      </c>
      <c r="K2219" s="201">
        <v>1493</v>
      </c>
      <c r="L2219" s="202">
        <v>13.82</v>
      </c>
      <c r="M2219" s="201">
        <v>513</v>
      </c>
      <c r="N2219" s="202">
        <v>34.340000000000003</v>
      </c>
      <c r="O2219" s="201">
        <v>176</v>
      </c>
      <c r="P2219" s="202">
        <v>11.81</v>
      </c>
      <c r="Q2219" s="201">
        <v>104</v>
      </c>
      <c r="R2219" s="202">
        <v>6.96</v>
      </c>
      <c r="S2219" s="201">
        <v>700</v>
      </c>
      <c r="T2219" s="202">
        <v>46.89</v>
      </c>
      <c r="U2219" s="203">
        <v>291</v>
      </c>
      <c r="V2219" s="203">
        <v>0</v>
      </c>
      <c r="W2219" s="199" t="s">
        <v>179</v>
      </c>
    </row>
    <row r="2220" spans="1:23" hidden="1" x14ac:dyDescent="0.25">
      <c r="A2220" s="199" t="s">
        <v>1057</v>
      </c>
      <c r="B2220" s="199"/>
      <c r="C2220" s="199" t="s">
        <v>428</v>
      </c>
      <c r="D2220" s="199" t="s">
        <v>429</v>
      </c>
      <c r="E2220" s="199"/>
      <c r="F2220" s="200">
        <v>50.904000000000003</v>
      </c>
      <c r="G2220" s="199"/>
      <c r="H2220" s="199" t="s">
        <v>171</v>
      </c>
      <c r="I2220" s="199" t="s">
        <v>1060</v>
      </c>
      <c r="J2220" s="201">
        <v>10800</v>
      </c>
      <c r="K2220" s="201">
        <v>1925</v>
      </c>
      <c r="L2220" s="202">
        <v>17.82</v>
      </c>
      <c r="M2220" s="201">
        <v>412</v>
      </c>
      <c r="N2220" s="202">
        <v>21.4</v>
      </c>
      <c r="O2220" s="201">
        <v>121</v>
      </c>
      <c r="P2220" s="202">
        <v>6.29</v>
      </c>
      <c r="Q2220" s="201">
        <v>40</v>
      </c>
      <c r="R2220" s="202">
        <v>2.08</v>
      </c>
      <c r="S2220" s="201">
        <v>1352</v>
      </c>
      <c r="T2220" s="202">
        <v>70.23</v>
      </c>
      <c r="U2220" s="203">
        <v>498</v>
      </c>
      <c r="V2220" s="203">
        <v>21</v>
      </c>
      <c r="W2220" s="199" t="s">
        <v>179</v>
      </c>
    </row>
    <row r="2221" spans="1:23" hidden="1" x14ac:dyDescent="0.25">
      <c r="A2221" s="199" t="s">
        <v>1553</v>
      </c>
      <c r="B2221" s="199"/>
      <c r="C2221" s="199" t="s">
        <v>297</v>
      </c>
      <c r="D2221" s="199" t="s">
        <v>481</v>
      </c>
      <c r="E2221" s="199"/>
      <c r="F2221" s="200">
        <v>19.516999999999999</v>
      </c>
      <c r="G2221" s="199"/>
      <c r="H2221" s="199" t="s">
        <v>167</v>
      </c>
      <c r="I2221" s="199" t="s">
        <v>1625</v>
      </c>
      <c r="J2221" s="201">
        <v>10800</v>
      </c>
      <c r="K2221" s="201">
        <v>1709</v>
      </c>
      <c r="L2221" s="202">
        <v>15.82</v>
      </c>
      <c r="M2221" s="201">
        <v>535</v>
      </c>
      <c r="N2221" s="202">
        <v>31.3</v>
      </c>
      <c r="O2221" s="201">
        <v>129</v>
      </c>
      <c r="P2221" s="202">
        <v>7.55</v>
      </c>
      <c r="Q2221" s="201">
        <v>27</v>
      </c>
      <c r="R2221" s="202">
        <v>1.58</v>
      </c>
      <c r="S2221" s="201">
        <v>1017</v>
      </c>
      <c r="T2221" s="202">
        <v>59.51</v>
      </c>
      <c r="U2221" s="203">
        <v>385</v>
      </c>
      <c r="V2221" s="203">
        <v>20</v>
      </c>
      <c r="W2221" s="199" t="s">
        <v>169</v>
      </c>
    </row>
    <row r="2222" spans="1:23" hidden="1" x14ac:dyDescent="0.25">
      <c r="A2222" s="199" t="s">
        <v>1992</v>
      </c>
      <c r="B2222" s="199"/>
      <c r="C2222" s="199" t="s">
        <v>428</v>
      </c>
      <c r="D2222" s="199" t="s">
        <v>1015</v>
      </c>
      <c r="E2222" s="199"/>
      <c r="F2222" s="200">
        <v>11.02</v>
      </c>
      <c r="G2222" s="199"/>
      <c r="H2222" s="199" t="s">
        <v>167</v>
      </c>
      <c r="I2222" s="199" t="s">
        <v>1997</v>
      </c>
      <c r="J2222" s="201">
        <v>10800</v>
      </c>
      <c r="K2222" s="201">
        <v>724</v>
      </c>
      <c r="L2222" s="202">
        <v>6.7</v>
      </c>
      <c r="M2222" s="201">
        <v>475</v>
      </c>
      <c r="N2222" s="202">
        <v>65.540000000000006</v>
      </c>
      <c r="O2222" s="201">
        <v>101</v>
      </c>
      <c r="P2222" s="202">
        <v>14</v>
      </c>
      <c r="Q2222" s="201">
        <v>47</v>
      </c>
      <c r="R2222" s="202">
        <v>6.46</v>
      </c>
      <c r="S2222" s="201">
        <v>101</v>
      </c>
      <c r="T2222" s="202">
        <v>14</v>
      </c>
      <c r="U2222" s="203">
        <v>68</v>
      </c>
      <c r="V2222" s="203">
        <v>16</v>
      </c>
      <c r="W2222" s="199" t="s">
        <v>169</v>
      </c>
    </row>
    <row r="2223" spans="1:23" hidden="1" x14ac:dyDescent="0.25">
      <c r="A2223" s="199" t="s">
        <v>693</v>
      </c>
      <c r="B2223" s="199"/>
      <c r="C2223" s="199" t="s">
        <v>560</v>
      </c>
      <c r="D2223" s="199" t="s">
        <v>429</v>
      </c>
      <c r="E2223" s="199"/>
      <c r="F2223" s="200">
        <v>16.07</v>
      </c>
      <c r="G2223" s="199"/>
      <c r="H2223" s="199" t="s">
        <v>167</v>
      </c>
      <c r="I2223" s="199" t="s">
        <v>435</v>
      </c>
      <c r="J2223" s="201">
        <v>10700</v>
      </c>
      <c r="K2223" s="201">
        <v>1070</v>
      </c>
      <c r="L2223" s="202">
        <v>10</v>
      </c>
      <c r="M2223" s="201">
        <v>235</v>
      </c>
      <c r="N2223" s="202">
        <v>22</v>
      </c>
      <c r="O2223" s="201">
        <v>43</v>
      </c>
      <c r="P2223" s="202">
        <v>4</v>
      </c>
      <c r="Q2223" s="201">
        <v>32</v>
      </c>
      <c r="R2223" s="202">
        <v>3</v>
      </c>
      <c r="S2223" s="201">
        <v>760</v>
      </c>
      <c r="T2223" s="202">
        <v>71</v>
      </c>
      <c r="U2223" s="203">
        <v>279</v>
      </c>
      <c r="V2223" s="203">
        <v>4</v>
      </c>
      <c r="W2223" s="199" t="s">
        <v>169</v>
      </c>
    </row>
    <row r="2224" spans="1:23" hidden="1" x14ac:dyDescent="0.25">
      <c r="A2224" s="199" t="s">
        <v>1021</v>
      </c>
      <c r="B2224" s="199"/>
      <c r="C2224" s="199" t="s">
        <v>428</v>
      </c>
      <c r="D2224" s="199" t="s">
        <v>436</v>
      </c>
      <c r="E2224" s="199"/>
      <c r="F2224" s="200">
        <v>22.271999999999998</v>
      </c>
      <c r="G2224" s="199"/>
      <c r="H2224" s="199" t="s">
        <v>167</v>
      </c>
      <c r="I2224" s="199" t="s">
        <v>1031</v>
      </c>
      <c r="J2224" s="201">
        <v>10700</v>
      </c>
      <c r="K2224" s="201">
        <v>1398</v>
      </c>
      <c r="L2224" s="202">
        <v>13.07</v>
      </c>
      <c r="M2224" s="201">
        <v>635</v>
      </c>
      <c r="N2224" s="202">
        <v>45.45</v>
      </c>
      <c r="O2224" s="201">
        <v>212</v>
      </c>
      <c r="P2224" s="202">
        <v>15.15</v>
      </c>
      <c r="Q2224" s="201">
        <v>127</v>
      </c>
      <c r="R2224" s="202">
        <v>9.09</v>
      </c>
      <c r="S2224" s="201">
        <v>424</v>
      </c>
      <c r="T2224" s="202">
        <v>30.3</v>
      </c>
      <c r="U2224" s="203">
        <v>207</v>
      </c>
      <c r="V2224" s="203">
        <v>21</v>
      </c>
      <c r="W2224" s="199" t="s">
        <v>179</v>
      </c>
    </row>
    <row r="2225" spans="1:23" x14ac:dyDescent="0.25">
      <c r="A2225" s="199" t="s">
        <v>1421</v>
      </c>
      <c r="B2225" s="199"/>
      <c r="C2225" s="199" t="s">
        <v>359</v>
      </c>
      <c r="D2225" s="199" t="s">
        <v>568</v>
      </c>
      <c r="E2225" s="199"/>
      <c r="F2225" s="200">
        <v>28.006</v>
      </c>
      <c r="G2225" s="199"/>
      <c r="H2225" s="199" t="s">
        <v>167</v>
      </c>
      <c r="I2225" s="199" t="s">
        <v>1427</v>
      </c>
      <c r="J2225" s="201">
        <v>10700</v>
      </c>
      <c r="K2225" s="201">
        <v>4160</v>
      </c>
      <c r="L2225" s="202">
        <v>38.880000000000003</v>
      </c>
      <c r="M2225" s="201">
        <v>1896</v>
      </c>
      <c r="N2225" s="202">
        <v>45.58</v>
      </c>
      <c r="O2225" s="201">
        <v>275</v>
      </c>
      <c r="P2225" s="202">
        <v>6.61</v>
      </c>
      <c r="Q2225" s="201">
        <v>209</v>
      </c>
      <c r="R2225" s="202">
        <v>5.0199999999999996</v>
      </c>
      <c r="S2225" s="201">
        <v>1780</v>
      </c>
      <c r="T2225" s="202">
        <v>42.79</v>
      </c>
      <c r="U2225" s="203">
        <v>736</v>
      </c>
      <c r="V2225" s="203">
        <v>21</v>
      </c>
      <c r="W2225" s="199" t="s">
        <v>179</v>
      </c>
    </row>
    <row r="2226" spans="1:23" hidden="1" x14ac:dyDescent="0.25">
      <c r="A2226" s="199" t="s">
        <v>1626</v>
      </c>
      <c r="B2226" s="199"/>
      <c r="C2226" s="199" t="s">
        <v>270</v>
      </c>
      <c r="D2226" s="199" t="s">
        <v>928</v>
      </c>
      <c r="E2226" s="199" t="s">
        <v>166</v>
      </c>
      <c r="F2226" s="200">
        <v>97.02</v>
      </c>
      <c r="G2226" s="199"/>
      <c r="H2226" s="199" t="s">
        <v>171</v>
      </c>
      <c r="I2226" s="199" t="s">
        <v>1751</v>
      </c>
      <c r="J2226" s="201">
        <v>10700</v>
      </c>
      <c r="K2226" s="201">
        <v>713</v>
      </c>
      <c r="L2226" s="202">
        <v>6.66</v>
      </c>
      <c r="M2226" s="201">
        <v>456</v>
      </c>
      <c r="N2226" s="202">
        <v>64.02</v>
      </c>
      <c r="O2226" s="201">
        <v>119</v>
      </c>
      <c r="P2226" s="202">
        <v>16.66</v>
      </c>
      <c r="Q2226" s="201">
        <v>42</v>
      </c>
      <c r="R2226" s="202">
        <v>5.87</v>
      </c>
      <c r="S2226" s="201">
        <v>96</v>
      </c>
      <c r="T2226" s="202">
        <v>13.45</v>
      </c>
      <c r="U2226" s="203">
        <v>66</v>
      </c>
      <c r="V2226" s="203">
        <v>18</v>
      </c>
      <c r="W2226" s="199" t="s">
        <v>169</v>
      </c>
    </row>
    <row r="2227" spans="1:23" hidden="1" x14ac:dyDescent="0.25">
      <c r="A2227" s="199" t="s">
        <v>362</v>
      </c>
      <c r="B2227" s="199"/>
      <c r="C2227" s="199" t="s">
        <v>297</v>
      </c>
      <c r="D2227" s="199" t="s">
        <v>498</v>
      </c>
      <c r="E2227" s="199" t="s">
        <v>166</v>
      </c>
      <c r="F2227" s="200">
        <v>32.158999999999999</v>
      </c>
      <c r="G2227" s="199" t="s">
        <v>166</v>
      </c>
      <c r="H2227" s="199" t="s">
        <v>167</v>
      </c>
      <c r="I2227" s="199" t="s">
        <v>520</v>
      </c>
      <c r="J2227" s="201">
        <v>10600</v>
      </c>
      <c r="K2227" s="201">
        <v>3967</v>
      </c>
      <c r="L2227" s="202">
        <v>37.42</v>
      </c>
      <c r="M2227" s="201">
        <v>1046</v>
      </c>
      <c r="N2227" s="202">
        <v>26.37</v>
      </c>
      <c r="O2227" s="201">
        <v>107</v>
      </c>
      <c r="P2227" s="202">
        <v>2.7</v>
      </c>
      <c r="Q2227" s="201">
        <v>50</v>
      </c>
      <c r="R2227" s="202">
        <v>1.27</v>
      </c>
      <c r="S2227" s="201">
        <v>2764</v>
      </c>
      <c r="T2227" s="202">
        <v>69.67</v>
      </c>
      <c r="U2227" s="203">
        <v>1007</v>
      </c>
      <c r="V2227" s="203">
        <v>20</v>
      </c>
      <c r="W2227" s="199" t="s">
        <v>169</v>
      </c>
    </row>
    <row r="2228" spans="1:23" hidden="1" x14ac:dyDescent="0.25">
      <c r="A2228" s="199" t="s">
        <v>2386</v>
      </c>
      <c r="B2228" s="199"/>
      <c r="C2228" s="199" t="s">
        <v>297</v>
      </c>
      <c r="D2228" s="199" t="s">
        <v>498</v>
      </c>
      <c r="E2228" s="199"/>
      <c r="F2228" s="200">
        <v>7.54</v>
      </c>
      <c r="G2228" s="199"/>
      <c r="H2228" s="199" t="s">
        <v>167</v>
      </c>
      <c r="I2228" s="199" t="s">
        <v>2392</v>
      </c>
      <c r="J2228" s="201">
        <v>10600</v>
      </c>
      <c r="K2228" s="201">
        <v>449</v>
      </c>
      <c r="L2228" s="202">
        <v>4.24</v>
      </c>
      <c r="M2228" s="201">
        <v>108</v>
      </c>
      <c r="N2228" s="202">
        <v>24.04</v>
      </c>
      <c r="O2228" s="201">
        <v>108</v>
      </c>
      <c r="P2228" s="202">
        <v>24.04</v>
      </c>
      <c r="Q2228" s="201">
        <v>13</v>
      </c>
      <c r="R2228" s="202">
        <v>2.92</v>
      </c>
      <c r="S2228" s="201">
        <v>220</v>
      </c>
      <c r="T2228" s="202">
        <v>48.99</v>
      </c>
      <c r="U2228" s="203">
        <v>92</v>
      </c>
      <c r="V2228" s="203">
        <v>20</v>
      </c>
      <c r="W2228" s="199" t="s">
        <v>169</v>
      </c>
    </row>
    <row r="2229" spans="1:23" hidden="1" x14ac:dyDescent="0.25">
      <c r="A2229" s="199" t="s">
        <v>2472</v>
      </c>
      <c r="B2229" s="199"/>
      <c r="C2229" s="199" t="s">
        <v>297</v>
      </c>
      <c r="D2229" s="199" t="s">
        <v>957</v>
      </c>
      <c r="E2229" s="199" t="s">
        <v>166</v>
      </c>
      <c r="F2229" s="200">
        <v>4.6150000000000002</v>
      </c>
      <c r="G2229" s="199"/>
      <c r="H2229" s="199" t="s">
        <v>171</v>
      </c>
      <c r="I2229" s="199" t="s">
        <v>2494</v>
      </c>
      <c r="J2229" s="201">
        <v>10600</v>
      </c>
      <c r="K2229" s="201">
        <v>1058</v>
      </c>
      <c r="L2229" s="202">
        <v>9.98</v>
      </c>
      <c r="M2229" s="201">
        <v>449</v>
      </c>
      <c r="N2229" s="202">
        <v>42.47</v>
      </c>
      <c r="O2229" s="201">
        <v>47</v>
      </c>
      <c r="P2229" s="202">
        <v>4.42</v>
      </c>
      <c r="Q2229" s="201">
        <v>19</v>
      </c>
      <c r="R2229" s="202">
        <v>1.83</v>
      </c>
      <c r="S2229" s="201">
        <v>543</v>
      </c>
      <c r="T2229" s="202">
        <v>51.29</v>
      </c>
      <c r="U2229" s="203">
        <v>210</v>
      </c>
      <c r="V2229" s="203">
        <v>20</v>
      </c>
      <c r="W2229" s="199" t="s">
        <v>169</v>
      </c>
    </row>
    <row r="2230" spans="1:23" hidden="1" x14ac:dyDescent="0.25">
      <c r="A2230" s="199" t="s">
        <v>752</v>
      </c>
      <c r="B2230" s="199"/>
      <c r="C2230" s="199" t="s">
        <v>293</v>
      </c>
      <c r="D2230" s="199" t="s">
        <v>294</v>
      </c>
      <c r="E2230" s="199"/>
      <c r="F2230" s="200">
        <v>20.611999999999998</v>
      </c>
      <c r="G2230" s="199"/>
      <c r="H2230" s="199" t="s">
        <v>167</v>
      </c>
      <c r="I2230" s="199" t="s">
        <v>758</v>
      </c>
      <c r="J2230" s="201">
        <v>10500</v>
      </c>
      <c r="K2230" s="201">
        <v>1911</v>
      </c>
      <c r="L2230" s="202">
        <v>18.2</v>
      </c>
      <c r="M2230" s="201">
        <v>1674</v>
      </c>
      <c r="N2230" s="202">
        <v>87.6</v>
      </c>
      <c r="O2230" s="201">
        <v>13</v>
      </c>
      <c r="P2230" s="202">
        <v>0.7</v>
      </c>
      <c r="Q2230" s="201">
        <v>84</v>
      </c>
      <c r="R2230" s="202">
        <v>4.4000000000000004</v>
      </c>
      <c r="S2230" s="201">
        <v>140</v>
      </c>
      <c r="T2230" s="202">
        <v>7.3</v>
      </c>
      <c r="U2230" s="203">
        <v>120</v>
      </c>
      <c r="V2230" s="203">
        <v>84</v>
      </c>
      <c r="W2230" s="199" t="s">
        <v>169</v>
      </c>
    </row>
    <row r="2231" spans="1:23" hidden="1" x14ac:dyDescent="0.25">
      <c r="A2231" s="199" t="s">
        <v>1777</v>
      </c>
      <c r="B2231" s="199"/>
      <c r="C2231" s="199" t="s">
        <v>336</v>
      </c>
      <c r="D2231" s="199" t="s">
        <v>1072</v>
      </c>
      <c r="E2231" s="199"/>
      <c r="F2231" s="200">
        <v>7.5110000000000001</v>
      </c>
      <c r="G2231" s="199"/>
      <c r="H2231" s="199" t="s">
        <v>171</v>
      </c>
      <c r="I2231" s="199" t="s">
        <v>1783</v>
      </c>
      <c r="J2231" s="201">
        <v>10500</v>
      </c>
      <c r="K2231" s="201">
        <v>210</v>
      </c>
      <c r="L2231" s="202">
        <v>2</v>
      </c>
      <c r="M2231" s="201">
        <v>38</v>
      </c>
      <c r="N2231" s="202">
        <v>18</v>
      </c>
      <c r="O2231" s="201">
        <v>67</v>
      </c>
      <c r="P2231" s="202">
        <v>32</v>
      </c>
      <c r="Q2231" s="201">
        <v>27</v>
      </c>
      <c r="R2231" s="202">
        <v>13</v>
      </c>
      <c r="S2231" s="201">
        <v>78</v>
      </c>
      <c r="T2231" s="202">
        <v>37</v>
      </c>
      <c r="U2231" s="203">
        <v>38</v>
      </c>
      <c r="V2231" s="203">
        <v>1</v>
      </c>
      <c r="W2231" s="199" t="s">
        <v>169</v>
      </c>
    </row>
    <row r="2232" spans="1:23" hidden="1" x14ac:dyDescent="0.25">
      <c r="A2232" s="199" t="s">
        <v>2294</v>
      </c>
      <c r="B2232" s="199"/>
      <c r="C2232" s="199" t="s">
        <v>202</v>
      </c>
      <c r="D2232" s="199" t="s">
        <v>203</v>
      </c>
      <c r="E2232" s="199"/>
      <c r="F2232" s="200">
        <v>0.46400000000000002</v>
      </c>
      <c r="G2232" s="199"/>
      <c r="H2232" s="199" t="s">
        <v>167</v>
      </c>
      <c r="I2232" s="199" t="s">
        <v>2295</v>
      </c>
      <c r="J2232" s="201">
        <v>10500</v>
      </c>
      <c r="K2232" s="201">
        <v>315</v>
      </c>
      <c r="L2232" s="202">
        <v>3</v>
      </c>
      <c r="M2232" s="201">
        <v>229</v>
      </c>
      <c r="N2232" s="202">
        <v>72.599999999999994</v>
      </c>
      <c r="O2232" s="201">
        <v>26</v>
      </c>
      <c r="P2232" s="202">
        <v>8.4</v>
      </c>
      <c r="Q2232" s="201">
        <v>38</v>
      </c>
      <c r="R2232" s="202">
        <v>12</v>
      </c>
      <c r="S2232" s="201">
        <v>22</v>
      </c>
      <c r="T2232" s="202">
        <v>7</v>
      </c>
      <c r="U2232" s="203">
        <v>24</v>
      </c>
      <c r="V2232" s="203">
        <v>17</v>
      </c>
      <c r="W2232" s="199" t="s">
        <v>169</v>
      </c>
    </row>
    <row r="2233" spans="1:23" hidden="1" x14ac:dyDescent="0.25">
      <c r="A2233" s="199" t="s">
        <v>596</v>
      </c>
      <c r="B2233" s="199"/>
      <c r="C2233" s="199" t="s">
        <v>202</v>
      </c>
      <c r="D2233" s="199" t="s">
        <v>237</v>
      </c>
      <c r="E2233" s="199"/>
      <c r="F2233" s="200">
        <v>13.037000000000001</v>
      </c>
      <c r="G2233" s="199"/>
      <c r="H2233" s="199" t="s">
        <v>171</v>
      </c>
      <c r="I2233" s="199" t="s">
        <v>599</v>
      </c>
      <c r="J2233" s="201">
        <v>10400</v>
      </c>
      <c r="K2233" s="201">
        <v>520</v>
      </c>
      <c r="L2233" s="202">
        <v>5</v>
      </c>
      <c r="M2233" s="201">
        <v>489</v>
      </c>
      <c r="N2233" s="202">
        <v>94</v>
      </c>
      <c r="O2233" s="201">
        <v>26</v>
      </c>
      <c r="P2233" s="202">
        <v>5</v>
      </c>
      <c r="Q2233" s="201">
        <v>3</v>
      </c>
      <c r="R2233" s="202">
        <v>0.5</v>
      </c>
      <c r="S2233" s="201">
        <v>3</v>
      </c>
      <c r="T2233" s="202">
        <v>0.5</v>
      </c>
      <c r="U2233" s="203">
        <v>21</v>
      </c>
      <c r="V2233" s="203">
        <v>14</v>
      </c>
      <c r="W2233" s="199" t="s">
        <v>179</v>
      </c>
    </row>
    <row r="2234" spans="1:23" hidden="1" x14ac:dyDescent="0.25">
      <c r="A2234" s="199" t="s">
        <v>1250</v>
      </c>
      <c r="B2234" s="199"/>
      <c r="C2234" s="199" t="s">
        <v>297</v>
      </c>
      <c r="D2234" s="199" t="s">
        <v>951</v>
      </c>
      <c r="E2234" s="199"/>
      <c r="F2234" s="200">
        <v>43.784999999999997</v>
      </c>
      <c r="G2234" s="199"/>
      <c r="H2234" s="199" t="s">
        <v>167</v>
      </c>
      <c r="I2234" s="199" t="s">
        <v>1262</v>
      </c>
      <c r="J2234" s="201">
        <v>10400</v>
      </c>
      <c r="K2234" s="201">
        <v>224</v>
      </c>
      <c r="L2234" s="202">
        <v>2.15</v>
      </c>
      <c r="M2234" s="201">
        <v>30</v>
      </c>
      <c r="N2234" s="202">
        <v>13.46</v>
      </c>
      <c r="O2234" s="201">
        <v>32</v>
      </c>
      <c r="P2234" s="202">
        <v>14.42</v>
      </c>
      <c r="Q2234" s="201">
        <v>4</v>
      </c>
      <c r="R2234" s="202">
        <v>1.92</v>
      </c>
      <c r="S2234" s="201">
        <v>157</v>
      </c>
      <c r="T2234" s="202">
        <v>70.19</v>
      </c>
      <c r="U2234" s="203">
        <v>59</v>
      </c>
      <c r="V2234" s="203">
        <v>20</v>
      </c>
      <c r="W2234" s="199" t="s">
        <v>169</v>
      </c>
    </row>
    <row r="2235" spans="1:23" hidden="1" x14ac:dyDescent="0.25">
      <c r="A2235" s="199" t="s">
        <v>1553</v>
      </c>
      <c r="B2235" s="199"/>
      <c r="C2235" s="199" t="s">
        <v>297</v>
      </c>
      <c r="D2235" s="199" t="s">
        <v>481</v>
      </c>
      <c r="E2235" s="199"/>
      <c r="F2235" s="200">
        <v>24.943000000000001</v>
      </c>
      <c r="G2235" s="199"/>
      <c r="H2235" s="199" t="s">
        <v>171</v>
      </c>
      <c r="I2235" s="199" t="s">
        <v>300</v>
      </c>
      <c r="J2235" s="201">
        <v>10400</v>
      </c>
      <c r="K2235" s="201">
        <v>1607</v>
      </c>
      <c r="L2235" s="202">
        <v>15.45</v>
      </c>
      <c r="M2235" s="201">
        <v>506</v>
      </c>
      <c r="N2235" s="202">
        <v>31.49</v>
      </c>
      <c r="O2235" s="201">
        <v>98</v>
      </c>
      <c r="P2235" s="202">
        <v>6.1</v>
      </c>
      <c r="Q2235" s="201">
        <v>36</v>
      </c>
      <c r="R2235" s="202">
        <v>2.2400000000000002</v>
      </c>
      <c r="S2235" s="201">
        <v>967</v>
      </c>
      <c r="T2235" s="202">
        <v>60.17</v>
      </c>
      <c r="U2235" s="203">
        <v>366</v>
      </c>
      <c r="V2235" s="203">
        <v>21</v>
      </c>
      <c r="W2235" s="199" t="s">
        <v>179</v>
      </c>
    </row>
    <row r="2236" spans="1:23" hidden="1" x14ac:dyDescent="0.25">
      <c r="A2236" s="199" t="s">
        <v>1923</v>
      </c>
      <c r="B2236" s="199"/>
      <c r="C2236" s="199" t="s">
        <v>336</v>
      </c>
      <c r="D2236" s="199" t="s">
        <v>348</v>
      </c>
      <c r="E2236" s="199"/>
      <c r="F2236" s="200">
        <v>14.731999999999999</v>
      </c>
      <c r="G2236" s="199"/>
      <c r="H2236" s="199" t="s">
        <v>167</v>
      </c>
      <c r="I2236" s="199" t="s">
        <v>1925</v>
      </c>
      <c r="J2236" s="201">
        <v>10400</v>
      </c>
      <c r="K2236" s="201">
        <v>1227</v>
      </c>
      <c r="L2236" s="202">
        <v>11.8</v>
      </c>
      <c r="M2236" s="201">
        <v>323</v>
      </c>
      <c r="N2236" s="202">
        <v>26.3</v>
      </c>
      <c r="O2236" s="201">
        <v>188</v>
      </c>
      <c r="P2236" s="202">
        <v>15.3</v>
      </c>
      <c r="Q2236" s="201">
        <v>20</v>
      </c>
      <c r="R2236" s="202">
        <v>1.6</v>
      </c>
      <c r="S2236" s="201">
        <v>697</v>
      </c>
      <c r="T2236" s="202">
        <v>56.8</v>
      </c>
      <c r="U2236" s="203">
        <v>272</v>
      </c>
      <c r="V2236" s="203">
        <v>93</v>
      </c>
      <c r="W2236" s="199" t="s">
        <v>169</v>
      </c>
    </row>
    <row r="2237" spans="1:23" hidden="1" x14ac:dyDescent="0.25">
      <c r="A2237" s="199" t="s">
        <v>1915</v>
      </c>
      <c r="B2237" s="199"/>
      <c r="C2237" s="199" t="s">
        <v>202</v>
      </c>
      <c r="D2237" s="199" t="s">
        <v>237</v>
      </c>
      <c r="E2237" s="199"/>
      <c r="F2237" s="200">
        <v>7.2</v>
      </c>
      <c r="G2237" s="199"/>
      <c r="H2237" s="199" t="s">
        <v>171</v>
      </c>
      <c r="I2237" s="199" t="s">
        <v>1917</v>
      </c>
      <c r="J2237" s="201">
        <v>10300</v>
      </c>
      <c r="K2237" s="201">
        <v>2101</v>
      </c>
      <c r="L2237" s="202">
        <v>20.399999999999999</v>
      </c>
      <c r="M2237" s="201">
        <v>771</v>
      </c>
      <c r="N2237" s="202">
        <v>36.700000000000003</v>
      </c>
      <c r="O2237" s="201">
        <v>137</v>
      </c>
      <c r="P2237" s="202">
        <v>6.5</v>
      </c>
      <c r="Q2237" s="201">
        <v>46</v>
      </c>
      <c r="R2237" s="202">
        <v>2.2000000000000002</v>
      </c>
      <c r="S2237" s="201">
        <v>1147</v>
      </c>
      <c r="T2237" s="202">
        <v>54.6</v>
      </c>
      <c r="U2237" s="203">
        <v>442</v>
      </c>
      <c r="V2237" s="203">
        <v>3</v>
      </c>
      <c r="W2237" s="199" t="s">
        <v>169</v>
      </c>
    </row>
    <row r="2238" spans="1:23" hidden="1" x14ac:dyDescent="0.25">
      <c r="A2238" s="199" t="s">
        <v>1992</v>
      </c>
      <c r="B2238" s="199"/>
      <c r="C2238" s="199" t="s">
        <v>428</v>
      </c>
      <c r="D2238" s="199" t="s">
        <v>1015</v>
      </c>
      <c r="E2238" s="199"/>
      <c r="F2238" s="200">
        <v>11.02</v>
      </c>
      <c r="G2238" s="199"/>
      <c r="H2238" s="199" t="s">
        <v>171</v>
      </c>
      <c r="I2238" s="199" t="s">
        <v>1997</v>
      </c>
      <c r="J2238" s="201">
        <v>10300</v>
      </c>
      <c r="K2238" s="201">
        <v>963</v>
      </c>
      <c r="L2238" s="202">
        <v>9.35</v>
      </c>
      <c r="M2238" s="201">
        <v>433</v>
      </c>
      <c r="N2238" s="202">
        <v>45</v>
      </c>
      <c r="O2238" s="201">
        <v>241</v>
      </c>
      <c r="P2238" s="202">
        <v>25</v>
      </c>
      <c r="Q2238" s="201">
        <v>164</v>
      </c>
      <c r="R2238" s="202">
        <v>17</v>
      </c>
      <c r="S2238" s="201">
        <v>125</v>
      </c>
      <c r="T2238" s="202">
        <v>13</v>
      </c>
      <c r="U2238" s="203">
        <v>105</v>
      </c>
      <c r="V2238" s="203">
        <v>13</v>
      </c>
      <c r="W2238" s="199" t="s">
        <v>169</v>
      </c>
    </row>
    <row r="2239" spans="1:23" hidden="1" x14ac:dyDescent="0.25">
      <c r="A2239" s="199" t="s">
        <v>737</v>
      </c>
      <c r="B2239" s="199"/>
      <c r="C2239" s="199" t="s">
        <v>336</v>
      </c>
      <c r="D2239" s="199" t="s">
        <v>745</v>
      </c>
      <c r="E2239" s="199"/>
      <c r="F2239" s="200">
        <v>9.3729999999999993</v>
      </c>
      <c r="G2239" s="199"/>
      <c r="H2239" s="199" t="s">
        <v>171</v>
      </c>
      <c r="I2239" s="199" t="s">
        <v>747</v>
      </c>
      <c r="J2239" s="201">
        <v>10200</v>
      </c>
      <c r="K2239" s="201">
        <v>775</v>
      </c>
      <c r="L2239" s="202">
        <v>7.6</v>
      </c>
      <c r="M2239" s="201">
        <v>243</v>
      </c>
      <c r="N2239" s="202">
        <v>31.4</v>
      </c>
      <c r="O2239" s="201">
        <v>168</v>
      </c>
      <c r="P2239" s="202">
        <v>21.7</v>
      </c>
      <c r="Q2239" s="201">
        <v>36</v>
      </c>
      <c r="R2239" s="202">
        <v>4.7</v>
      </c>
      <c r="S2239" s="201">
        <v>327</v>
      </c>
      <c r="T2239" s="202">
        <v>42.2</v>
      </c>
      <c r="U2239" s="203">
        <v>142</v>
      </c>
      <c r="V2239" s="203">
        <v>97</v>
      </c>
      <c r="W2239" s="199" t="s">
        <v>169</v>
      </c>
    </row>
    <row r="2240" spans="1:23" hidden="1" x14ac:dyDescent="0.25">
      <c r="A2240" s="199" t="s">
        <v>772</v>
      </c>
      <c r="B2240" s="199"/>
      <c r="C2240" s="199" t="s">
        <v>460</v>
      </c>
      <c r="D2240" s="199" t="s">
        <v>473</v>
      </c>
      <c r="E2240" s="199"/>
      <c r="F2240" s="200">
        <v>32.29</v>
      </c>
      <c r="G2240" s="199"/>
      <c r="H2240" s="199" t="s">
        <v>167</v>
      </c>
      <c r="I2240" s="199" t="s">
        <v>787</v>
      </c>
      <c r="J2240" s="201">
        <v>10200</v>
      </c>
      <c r="K2240" s="201">
        <v>714</v>
      </c>
      <c r="L2240" s="202">
        <v>7</v>
      </c>
      <c r="M2240" s="201">
        <v>300</v>
      </c>
      <c r="N2240" s="202">
        <v>42</v>
      </c>
      <c r="O2240" s="201">
        <v>50</v>
      </c>
      <c r="P2240" s="202">
        <v>7</v>
      </c>
      <c r="Q2240" s="201">
        <v>28</v>
      </c>
      <c r="R2240" s="202">
        <v>3.9</v>
      </c>
      <c r="S2240" s="201">
        <v>336</v>
      </c>
      <c r="T2240" s="202">
        <v>47.1</v>
      </c>
      <c r="U2240" s="203">
        <v>135</v>
      </c>
      <c r="V2240" s="203">
        <v>86</v>
      </c>
      <c r="W2240" s="199" t="s">
        <v>169</v>
      </c>
    </row>
    <row r="2241" spans="1:23" hidden="1" x14ac:dyDescent="0.25">
      <c r="A2241" s="199" t="s">
        <v>832</v>
      </c>
      <c r="B2241" s="199"/>
      <c r="C2241" s="199" t="s">
        <v>336</v>
      </c>
      <c r="D2241" s="199" t="s">
        <v>337</v>
      </c>
      <c r="E2241" s="199"/>
      <c r="F2241" s="200">
        <v>1.897</v>
      </c>
      <c r="G2241" s="199"/>
      <c r="H2241" s="199" t="s">
        <v>171</v>
      </c>
      <c r="I2241" s="199" t="s">
        <v>833</v>
      </c>
      <c r="J2241" s="201">
        <v>10200</v>
      </c>
      <c r="K2241" s="201">
        <v>1020</v>
      </c>
      <c r="L2241" s="202">
        <v>10</v>
      </c>
      <c r="M2241" s="201">
        <v>177</v>
      </c>
      <c r="N2241" s="202">
        <v>17.399999999999999</v>
      </c>
      <c r="O2241" s="201">
        <v>158</v>
      </c>
      <c r="P2241" s="202">
        <v>15.5</v>
      </c>
      <c r="Q2241" s="201">
        <v>42</v>
      </c>
      <c r="R2241" s="202">
        <v>4.0999999999999996</v>
      </c>
      <c r="S2241" s="201">
        <v>643</v>
      </c>
      <c r="T2241" s="202">
        <v>63</v>
      </c>
      <c r="U2241" s="203">
        <v>249</v>
      </c>
      <c r="V2241" s="203">
        <v>96</v>
      </c>
      <c r="W2241" s="199" t="s">
        <v>179</v>
      </c>
    </row>
    <row r="2242" spans="1:23" hidden="1" x14ac:dyDescent="0.25">
      <c r="A2242" s="199" t="s">
        <v>1846</v>
      </c>
      <c r="B2242" s="199"/>
      <c r="C2242" s="199" t="s">
        <v>176</v>
      </c>
      <c r="D2242" s="199" t="s">
        <v>196</v>
      </c>
      <c r="E2242" s="199"/>
      <c r="F2242" s="200">
        <v>10.92</v>
      </c>
      <c r="G2242" s="199"/>
      <c r="H2242" s="199" t="s">
        <v>171</v>
      </c>
      <c r="I2242" s="199" t="s">
        <v>1849</v>
      </c>
      <c r="J2242" s="201">
        <v>10200</v>
      </c>
      <c r="K2242" s="201">
        <v>2622</v>
      </c>
      <c r="L2242" s="202">
        <v>25.71</v>
      </c>
      <c r="M2242" s="201">
        <v>672</v>
      </c>
      <c r="N2242" s="202">
        <v>25.64</v>
      </c>
      <c r="O2242" s="201">
        <v>431</v>
      </c>
      <c r="P2242" s="202">
        <v>16.43</v>
      </c>
      <c r="Q2242" s="201">
        <v>204</v>
      </c>
      <c r="R2242" s="202">
        <v>7.77</v>
      </c>
      <c r="S2242" s="201">
        <v>1315</v>
      </c>
      <c r="T2242" s="202">
        <v>50.16</v>
      </c>
      <c r="U2242" s="203">
        <v>547</v>
      </c>
      <c r="V2242" s="203">
        <v>8</v>
      </c>
      <c r="W2242" s="199" t="s">
        <v>169</v>
      </c>
    </row>
    <row r="2243" spans="1:23" hidden="1" x14ac:dyDescent="0.25">
      <c r="A2243" s="199" t="s">
        <v>2188</v>
      </c>
      <c r="B2243" s="199"/>
      <c r="C2243" s="199" t="s">
        <v>202</v>
      </c>
      <c r="D2243" s="199" t="s">
        <v>203</v>
      </c>
      <c r="E2243" s="199"/>
      <c r="F2243" s="200">
        <v>1.64</v>
      </c>
      <c r="G2243" s="199"/>
      <c r="H2243" s="199" t="s">
        <v>167</v>
      </c>
      <c r="I2243" s="199" t="s">
        <v>2189</v>
      </c>
      <c r="J2243" s="201">
        <v>10200</v>
      </c>
      <c r="K2243" s="201">
        <v>612</v>
      </c>
      <c r="L2243" s="202">
        <v>6</v>
      </c>
      <c r="M2243" s="201">
        <v>275</v>
      </c>
      <c r="N2243" s="202">
        <v>45</v>
      </c>
      <c r="O2243" s="201">
        <v>263</v>
      </c>
      <c r="P2243" s="202">
        <v>43</v>
      </c>
      <c r="Q2243" s="201">
        <v>37</v>
      </c>
      <c r="R2243" s="202">
        <v>6</v>
      </c>
      <c r="S2243" s="201">
        <v>37</v>
      </c>
      <c r="T2243" s="202">
        <v>6</v>
      </c>
      <c r="U2243" s="203">
        <v>52</v>
      </c>
      <c r="V2243" s="203">
        <v>17</v>
      </c>
      <c r="W2243" s="199" t="s">
        <v>169</v>
      </c>
    </row>
    <row r="2244" spans="1:23" hidden="1" x14ac:dyDescent="0.25">
      <c r="A2244" s="199" t="s">
        <v>651</v>
      </c>
      <c r="B2244" s="199"/>
      <c r="C2244" s="199" t="s">
        <v>336</v>
      </c>
      <c r="D2244" s="199" t="s">
        <v>337</v>
      </c>
      <c r="E2244" s="199"/>
      <c r="F2244" s="200">
        <v>18.079999999999998</v>
      </c>
      <c r="G2244" s="199"/>
      <c r="H2244" s="199" t="s">
        <v>167</v>
      </c>
      <c r="I2244" s="199" t="s">
        <v>680</v>
      </c>
      <c r="J2244" s="201">
        <v>10100</v>
      </c>
      <c r="K2244" s="201">
        <v>606</v>
      </c>
      <c r="L2244" s="202">
        <v>6</v>
      </c>
      <c r="M2244" s="201">
        <v>152</v>
      </c>
      <c r="N2244" s="202">
        <v>25.1</v>
      </c>
      <c r="O2244" s="201">
        <v>217</v>
      </c>
      <c r="P2244" s="202">
        <v>35.799999999999997</v>
      </c>
      <c r="Q2244" s="201">
        <v>30</v>
      </c>
      <c r="R2244" s="202">
        <v>5</v>
      </c>
      <c r="S2244" s="201">
        <v>207</v>
      </c>
      <c r="T2244" s="202">
        <v>34.1</v>
      </c>
      <c r="U2244" s="203">
        <v>101</v>
      </c>
      <c r="V2244" s="203">
        <v>96</v>
      </c>
      <c r="W2244" s="199" t="s">
        <v>179</v>
      </c>
    </row>
    <row r="2245" spans="1:23" hidden="1" x14ac:dyDescent="0.25">
      <c r="A2245" s="199" t="s">
        <v>811</v>
      </c>
      <c r="B2245" s="199"/>
      <c r="C2245" s="199" t="s">
        <v>176</v>
      </c>
      <c r="D2245" s="199" t="s">
        <v>196</v>
      </c>
      <c r="E2245" s="199" t="s">
        <v>166</v>
      </c>
      <c r="F2245" s="200">
        <v>2.258</v>
      </c>
      <c r="G2245" s="199"/>
      <c r="H2245" s="199" t="s">
        <v>171</v>
      </c>
      <c r="I2245" s="199" t="s">
        <v>813</v>
      </c>
      <c r="J2245" s="201">
        <v>10100</v>
      </c>
      <c r="K2245" s="201">
        <v>337</v>
      </c>
      <c r="L2245" s="202">
        <v>3.34</v>
      </c>
      <c r="M2245" s="201">
        <v>240</v>
      </c>
      <c r="N2245" s="202">
        <v>71.349999999999994</v>
      </c>
      <c r="O2245" s="201">
        <v>42</v>
      </c>
      <c r="P2245" s="202">
        <v>12.54</v>
      </c>
      <c r="Q2245" s="201">
        <v>9</v>
      </c>
      <c r="R2245" s="202">
        <v>2.66</v>
      </c>
      <c r="S2245" s="201">
        <v>45</v>
      </c>
      <c r="T2245" s="202">
        <v>13.45</v>
      </c>
      <c r="U2245" s="203">
        <v>29</v>
      </c>
      <c r="V2245" s="203">
        <v>6</v>
      </c>
      <c r="W2245" s="199" t="s">
        <v>179</v>
      </c>
    </row>
    <row r="2246" spans="1:23" hidden="1" x14ac:dyDescent="0.25">
      <c r="A2246" s="199" t="s">
        <v>875</v>
      </c>
      <c r="B2246" s="199"/>
      <c r="C2246" s="199" t="s">
        <v>460</v>
      </c>
      <c r="D2246" s="199" t="s">
        <v>877</v>
      </c>
      <c r="E2246" s="199"/>
      <c r="F2246" s="200">
        <v>11.27</v>
      </c>
      <c r="G2246" s="199"/>
      <c r="H2246" s="199" t="s">
        <v>167</v>
      </c>
      <c r="I2246" s="199" t="s">
        <v>880</v>
      </c>
      <c r="J2246" s="201">
        <v>10100</v>
      </c>
      <c r="K2246" s="201">
        <v>357</v>
      </c>
      <c r="L2246" s="202">
        <v>3.53</v>
      </c>
      <c r="M2246" s="201">
        <v>218</v>
      </c>
      <c r="N2246" s="202">
        <v>61.11</v>
      </c>
      <c r="O2246" s="201">
        <v>50</v>
      </c>
      <c r="P2246" s="202">
        <v>13.89</v>
      </c>
      <c r="Q2246" s="201">
        <v>20</v>
      </c>
      <c r="R2246" s="202">
        <v>5.56</v>
      </c>
      <c r="S2246" s="201">
        <v>69</v>
      </c>
      <c r="T2246" s="202">
        <v>19.440000000000001</v>
      </c>
      <c r="U2246" s="203">
        <v>39</v>
      </c>
      <c r="V2246" s="203">
        <v>83</v>
      </c>
      <c r="W2246" s="199" t="s">
        <v>169</v>
      </c>
    </row>
    <row r="2247" spans="1:23" hidden="1" x14ac:dyDescent="0.25">
      <c r="A2247" s="199" t="s">
        <v>927</v>
      </c>
      <c r="B2247" s="199"/>
      <c r="C2247" s="199" t="s">
        <v>297</v>
      </c>
      <c r="D2247" s="199" t="s">
        <v>957</v>
      </c>
      <c r="E2247" s="199"/>
      <c r="F2247" s="200">
        <v>25.05</v>
      </c>
      <c r="G2247" s="199"/>
      <c r="H2247" s="199" t="s">
        <v>167</v>
      </c>
      <c r="I2247" s="199" t="s">
        <v>962</v>
      </c>
      <c r="J2247" s="201">
        <v>10100</v>
      </c>
      <c r="K2247" s="201">
        <v>1075</v>
      </c>
      <c r="L2247" s="202">
        <v>10.64</v>
      </c>
      <c r="M2247" s="201">
        <v>248</v>
      </c>
      <c r="N2247" s="202">
        <v>23.05</v>
      </c>
      <c r="O2247" s="201">
        <v>91</v>
      </c>
      <c r="P2247" s="202">
        <v>8.4600000000000009</v>
      </c>
      <c r="Q2247" s="201">
        <v>41</v>
      </c>
      <c r="R2247" s="202">
        <v>3.81</v>
      </c>
      <c r="S2247" s="201">
        <v>695</v>
      </c>
      <c r="T2247" s="202">
        <v>64.650000000000006</v>
      </c>
      <c r="U2247" s="203">
        <v>263</v>
      </c>
      <c r="V2247" s="203">
        <v>20</v>
      </c>
      <c r="W2247" s="199" t="s">
        <v>169</v>
      </c>
    </row>
    <row r="2248" spans="1:23" hidden="1" x14ac:dyDescent="0.25">
      <c r="A2248" s="199" t="s">
        <v>2374</v>
      </c>
      <c r="B2248" s="199"/>
      <c r="C2248" s="199" t="s">
        <v>460</v>
      </c>
      <c r="D2248" s="199" t="s">
        <v>849</v>
      </c>
      <c r="E2248" s="199"/>
      <c r="F2248" s="200">
        <v>9.8979999999999997</v>
      </c>
      <c r="G2248" s="199"/>
      <c r="H2248" s="199" t="s">
        <v>171</v>
      </c>
      <c r="I2248" s="199" t="s">
        <v>2375</v>
      </c>
      <c r="J2248" s="201">
        <v>10100</v>
      </c>
      <c r="K2248" s="201">
        <v>323</v>
      </c>
      <c r="L2248" s="202">
        <v>3.2</v>
      </c>
      <c r="M2248" s="201">
        <v>146</v>
      </c>
      <c r="N2248" s="202">
        <v>45.16</v>
      </c>
      <c r="O2248" s="201">
        <v>73</v>
      </c>
      <c r="P2248" s="202">
        <v>22.58</v>
      </c>
      <c r="Q2248" s="201">
        <v>26</v>
      </c>
      <c r="R2248" s="202">
        <v>8.06</v>
      </c>
      <c r="S2248" s="201">
        <v>78</v>
      </c>
      <c r="T2248" s="202">
        <v>24.19</v>
      </c>
      <c r="U2248" s="203">
        <v>43</v>
      </c>
      <c r="V2248" s="203">
        <v>6</v>
      </c>
      <c r="W2248" s="199" t="s">
        <v>169</v>
      </c>
    </row>
    <row r="2249" spans="1:23" hidden="1" x14ac:dyDescent="0.25">
      <c r="A2249" s="199" t="s">
        <v>882</v>
      </c>
      <c r="B2249" s="199"/>
      <c r="C2249" s="199" t="s">
        <v>176</v>
      </c>
      <c r="D2249" s="199" t="s">
        <v>196</v>
      </c>
      <c r="E2249" s="199"/>
      <c r="F2249" s="200">
        <v>11.211</v>
      </c>
      <c r="G2249" s="199"/>
      <c r="H2249" s="199" t="s">
        <v>167</v>
      </c>
      <c r="I2249" s="199" t="s">
        <v>886</v>
      </c>
      <c r="J2249" s="201">
        <v>10000</v>
      </c>
      <c r="K2249" s="201">
        <v>321</v>
      </c>
      <c r="L2249" s="202">
        <v>3.21</v>
      </c>
      <c r="M2249" s="201">
        <v>177</v>
      </c>
      <c r="N2249" s="202">
        <v>55.26</v>
      </c>
      <c r="O2249" s="201">
        <v>80</v>
      </c>
      <c r="P2249" s="202">
        <v>24.8</v>
      </c>
      <c r="Q2249" s="201">
        <v>17</v>
      </c>
      <c r="R2249" s="202">
        <v>5.39</v>
      </c>
      <c r="S2249" s="201">
        <v>47</v>
      </c>
      <c r="T2249" s="202">
        <v>14.55</v>
      </c>
      <c r="U2249" s="203">
        <v>32</v>
      </c>
      <c r="V2249" s="203">
        <v>12</v>
      </c>
      <c r="W2249" s="199" t="s">
        <v>169</v>
      </c>
    </row>
    <row r="2250" spans="1:23" hidden="1" x14ac:dyDescent="0.25">
      <c r="A2250" s="199" t="s">
        <v>2036</v>
      </c>
      <c r="B2250" s="199"/>
      <c r="C2250" s="199" t="s">
        <v>202</v>
      </c>
      <c r="D2250" s="199" t="s">
        <v>203</v>
      </c>
      <c r="E2250" s="199" t="s">
        <v>166</v>
      </c>
      <c r="F2250" s="200">
        <v>8.11</v>
      </c>
      <c r="G2250" s="199"/>
      <c r="H2250" s="199" t="s">
        <v>167</v>
      </c>
      <c r="I2250" s="199" t="s">
        <v>2037</v>
      </c>
      <c r="J2250" s="201">
        <v>10000</v>
      </c>
      <c r="K2250" s="201">
        <v>800</v>
      </c>
      <c r="L2250" s="202">
        <v>8</v>
      </c>
      <c r="M2250" s="201">
        <v>560</v>
      </c>
      <c r="N2250" s="202">
        <v>70</v>
      </c>
      <c r="O2250" s="201">
        <v>136</v>
      </c>
      <c r="P2250" s="202">
        <v>17</v>
      </c>
      <c r="Q2250" s="201">
        <v>48</v>
      </c>
      <c r="R2250" s="202">
        <v>6</v>
      </c>
      <c r="S2250" s="201">
        <v>56</v>
      </c>
      <c r="T2250" s="202">
        <v>7</v>
      </c>
      <c r="U2250" s="203">
        <v>58</v>
      </c>
      <c r="V2250" s="203">
        <v>16</v>
      </c>
      <c r="W2250" s="199" t="s">
        <v>169</v>
      </c>
    </row>
    <row r="2251" spans="1:23" hidden="1" x14ac:dyDescent="0.25">
      <c r="A2251" s="199" t="s">
        <v>2188</v>
      </c>
      <c r="B2251" s="199"/>
      <c r="C2251" s="199" t="s">
        <v>202</v>
      </c>
      <c r="D2251" s="199" t="s">
        <v>203</v>
      </c>
      <c r="E2251" s="199"/>
      <c r="F2251" s="200">
        <v>1.64</v>
      </c>
      <c r="G2251" s="199"/>
      <c r="H2251" s="199" t="s">
        <v>171</v>
      </c>
      <c r="I2251" s="199" t="s">
        <v>2189</v>
      </c>
      <c r="J2251" s="201">
        <v>10000</v>
      </c>
      <c r="K2251" s="201">
        <v>600</v>
      </c>
      <c r="L2251" s="202">
        <v>6</v>
      </c>
      <c r="M2251" s="201">
        <v>486</v>
      </c>
      <c r="N2251" s="202">
        <v>81</v>
      </c>
      <c r="O2251" s="201">
        <v>78</v>
      </c>
      <c r="P2251" s="202">
        <v>13</v>
      </c>
      <c r="Q2251" s="201">
        <v>24</v>
      </c>
      <c r="R2251" s="202">
        <v>4</v>
      </c>
      <c r="S2251" s="201">
        <v>12</v>
      </c>
      <c r="T2251" s="202">
        <v>2</v>
      </c>
      <c r="U2251" s="203">
        <v>32</v>
      </c>
      <c r="V2251" s="203">
        <v>17</v>
      </c>
      <c r="W2251" s="199" t="s">
        <v>169</v>
      </c>
    </row>
    <row r="2252" spans="1:23" hidden="1" x14ac:dyDescent="0.25">
      <c r="A2252" s="199" t="s">
        <v>163</v>
      </c>
      <c r="B2252" s="199"/>
      <c r="C2252" s="199" t="s">
        <v>176</v>
      </c>
      <c r="D2252" s="199" t="s">
        <v>196</v>
      </c>
      <c r="E2252" s="199"/>
      <c r="F2252" s="200">
        <v>9.8659999999999997</v>
      </c>
      <c r="G2252" s="199"/>
      <c r="H2252" s="199" t="s">
        <v>192</v>
      </c>
      <c r="I2252" s="199" t="s">
        <v>197</v>
      </c>
      <c r="J2252" s="201">
        <v>9900</v>
      </c>
      <c r="K2252" s="201">
        <v>645</v>
      </c>
      <c r="L2252" s="202">
        <v>6.52</v>
      </c>
      <c r="M2252" s="201">
        <v>398</v>
      </c>
      <c r="N2252" s="202">
        <v>61.73</v>
      </c>
      <c r="O2252" s="201">
        <v>133</v>
      </c>
      <c r="P2252" s="202">
        <v>20.55</v>
      </c>
      <c r="Q2252" s="201">
        <v>76</v>
      </c>
      <c r="R2252" s="202">
        <v>11.74</v>
      </c>
      <c r="S2252" s="201">
        <v>39</v>
      </c>
      <c r="T2252" s="202">
        <v>5.98</v>
      </c>
      <c r="U2252" s="203">
        <v>51</v>
      </c>
      <c r="V2252" s="203">
        <v>5</v>
      </c>
      <c r="W2252" s="199" t="s">
        <v>179</v>
      </c>
    </row>
    <row r="2253" spans="1:23" hidden="1" x14ac:dyDescent="0.25">
      <c r="A2253" s="199" t="s">
        <v>163</v>
      </c>
      <c r="B2253" s="199"/>
      <c r="C2253" s="199" t="s">
        <v>202</v>
      </c>
      <c r="D2253" s="199" t="s">
        <v>203</v>
      </c>
      <c r="E2253" s="199"/>
      <c r="F2253" s="200">
        <v>19.251000000000001</v>
      </c>
      <c r="G2253" s="199"/>
      <c r="H2253" s="199" t="s">
        <v>167</v>
      </c>
      <c r="I2253" s="199" t="s">
        <v>204</v>
      </c>
      <c r="J2253" s="201">
        <v>9900</v>
      </c>
      <c r="K2253" s="201">
        <v>2277</v>
      </c>
      <c r="L2253" s="202">
        <v>23</v>
      </c>
      <c r="M2253" s="201">
        <v>1070</v>
      </c>
      <c r="N2253" s="202">
        <v>47</v>
      </c>
      <c r="O2253" s="201">
        <v>296</v>
      </c>
      <c r="P2253" s="202">
        <v>13</v>
      </c>
      <c r="Q2253" s="201">
        <v>273</v>
      </c>
      <c r="R2253" s="202">
        <v>12</v>
      </c>
      <c r="S2253" s="201">
        <v>638</v>
      </c>
      <c r="T2253" s="202">
        <v>28</v>
      </c>
      <c r="U2253" s="203">
        <v>325</v>
      </c>
      <c r="V2253" s="203">
        <v>18</v>
      </c>
      <c r="W2253" s="199" t="s">
        <v>169</v>
      </c>
    </row>
    <row r="2254" spans="1:23" hidden="1" x14ac:dyDescent="0.25">
      <c r="A2254" s="199" t="s">
        <v>854</v>
      </c>
      <c r="B2254" s="199"/>
      <c r="C2254" s="199" t="s">
        <v>270</v>
      </c>
      <c r="D2254" s="199" t="s">
        <v>779</v>
      </c>
      <c r="E2254" s="199"/>
      <c r="F2254" s="200">
        <v>31.05</v>
      </c>
      <c r="G2254" s="199"/>
      <c r="H2254" s="199" t="s">
        <v>167</v>
      </c>
      <c r="I2254" s="199" t="s">
        <v>872</v>
      </c>
      <c r="J2254" s="201">
        <v>9900</v>
      </c>
      <c r="K2254" s="201">
        <v>766</v>
      </c>
      <c r="L2254" s="202">
        <v>7.74</v>
      </c>
      <c r="M2254" s="201">
        <v>453</v>
      </c>
      <c r="N2254" s="202">
        <v>59.16</v>
      </c>
      <c r="O2254" s="201">
        <v>112</v>
      </c>
      <c r="P2254" s="202">
        <v>14.57</v>
      </c>
      <c r="Q2254" s="201">
        <v>74</v>
      </c>
      <c r="R2254" s="202">
        <v>9.6</v>
      </c>
      <c r="S2254" s="201">
        <v>128</v>
      </c>
      <c r="T2254" s="202">
        <v>16.670000000000002</v>
      </c>
      <c r="U2254" s="203">
        <v>81</v>
      </c>
      <c r="V2254" s="203">
        <v>18</v>
      </c>
      <c r="W2254" s="199" t="s">
        <v>169</v>
      </c>
    </row>
    <row r="2255" spans="1:23" hidden="1" x14ac:dyDescent="0.25">
      <c r="A2255" s="199" t="s">
        <v>1066</v>
      </c>
      <c r="B2255" s="199"/>
      <c r="C2255" s="199" t="s">
        <v>460</v>
      </c>
      <c r="D2255" s="199" t="s">
        <v>797</v>
      </c>
      <c r="E2255" s="199"/>
      <c r="F2255" s="200">
        <v>15.061999999999999</v>
      </c>
      <c r="G2255" s="199"/>
      <c r="H2255" s="199" t="s">
        <v>167</v>
      </c>
      <c r="I2255" s="199" t="s">
        <v>1102</v>
      </c>
      <c r="J2255" s="201">
        <v>9900</v>
      </c>
      <c r="K2255" s="201">
        <v>258</v>
      </c>
      <c r="L2255" s="202">
        <v>2.61</v>
      </c>
      <c r="M2255" s="201">
        <v>98</v>
      </c>
      <c r="N2255" s="202">
        <v>37.93</v>
      </c>
      <c r="O2255" s="201">
        <v>80</v>
      </c>
      <c r="P2255" s="202">
        <v>31.03</v>
      </c>
      <c r="Q2255" s="201">
        <v>53</v>
      </c>
      <c r="R2255" s="202">
        <v>20.69</v>
      </c>
      <c r="S2255" s="201">
        <v>27</v>
      </c>
      <c r="T2255" s="202">
        <v>10.34</v>
      </c>
      <c r="U2255" s="203">
        <v>28</v>
      </c>
      <c r="V2255" s="203">
        <v>6</v>
      </c>
      <c r="W2255" s="199" t="s">
        <v>169</v>
      </c>
    </row>
    <row r="2256" spans="1:23" hidden="1" x14ac:dyDescent="0.25">
      <c r="A2256" s="199" t="s">
        <v>1626</v>
      </c>
      <c r="B2256" s="199"/>
      <c r="C2256" s="199" t="s">
        <v>270</v>
      </c>
      <c r="D2256" s="199" t="s">
        <v>1754</v>
      </c>
      <c r="E2256" s="199" t="s">
        <v>166</v>
      </c>
      <c r="F2256" s="200">
        <v>30.81</v>
      </c>
      <c r="G2256" s="199"/>
      <c r="H2256" s="199" t="s">
        <v>171</v>
      </c>
      <c r="I2256" s="199" t="s">
        <v>1758</v>
      </c>
      <c r="J2256" s="201">
        <v>9900</v>
      </c>
      <c r="K2256" s="201">
        <v>671</v>
      </c>
      <c r="L2256" s="202">
        <v>6.78</v>
      </c>
      <c r="M2256" s="201">
        <v>249</v>
      </c>
      <c r="N2256" s="202">
        <v>37.130000000000003</v>
      </c>
      <c r="O2256" s="201">
        <v>128</v>
      </c>
      <c r="P2256" s="202">
        <v>19.05</v>
      </c>
      <c r="Q2256" s="201">
        <v>70</v>
      </c>
      <c r="R2256" s="202">
        <v>10.43</v>
      </c>
      <c r="S2256" s="201">
        <v>224</v>
      </c>
      <c r="T2256" s="202">
        <v>33.380000000000003</v>
      </c>
      <c r="U2256" s="203">
        <v>108</v>
      </c>
      <c r="V2256" s="203">
        <v>18</v>
      </c>
      <c r="W2256" s="199" t="s">
        <v>179</v>
      </c>
    </row>
    <row r="2257" spans="1:23" hidden="1" x14ac:dyDescent="0.25">
      <c r="A2257" s="199" t="s">
        <v>1855</v>
      </c>
      <c r="B2257" s="199"/>
      <c r="C2257" s="199" t="s">
        <v>428</v>
      </c>
      <c r="D2257" s="199" t="s">
        <v>429</v>
      </c>
      <c r="E2257" s="199"/>
      <c r="F2257" s="200">
        <v>18.172999999999998</v>
      </c>
      <c r="G2257" s="199"/>
      <c r="H2257" s="199" t="s">
        <v>171</v>
      </c>
      <c r="I2257" s="199" t="s">
        <v>1858</v>
      </c>
      <c r="J2257" s="201">
        <v>9900</v>
      </c>
      <c r="K2257" s="201">
        <v>1598</v>
      </c>
      <c r="L2257" s="202">
        <v>16.14</v>
      </c>
      <c r="M2257" s="201">
        <v>1103</v>
      </c>
      <c r="N2257" s="202">
        <v>69.05</v>
      </c>
      <c r="O2257" s="201">
        <v>166</v>
      </c>
      <c r="P2257" s="202">
        <v>10.37</v>
      </c>
      <c r="Q2257" s="201">
        <v>55</v>
      </c>
      <c r="R2257" s="202">
        <v>3.46</v>
      </c>
      <c r="S2257" s="201">
        <v>274</v>
      </c>
      <c r="T2257" s="202">
        <v>17.12</v>
      </c>
      <c r="U2257" s="203">
        <v>156</v>
      </c>
      <c r="V2257" s="203">
        <v>21</v>
      </c>
      <c r="W2257" s="199" t="s">
        <v>179</v>
      </c>
    </row>
    <row r="2258" spans="1:23" hidden="1" x14ac:dyDescent="0.25">
      <c r="A2258" s="199" t="s">
        <v>1905</v>
      </c>
      <c r="B2258" s="199"/>
      <c r="C2258" s="199" t="s">
        <v>460</v>
      </c>
      <c r="D2258" s="199" t="s">
        <v>469</v>
      </c>
      <c r="E2258" s="199"/>
      <c r="F2258" s="200">
        <v>8.77</v>
      </c>
      <c r="G2258" s="199"/>
      <c r="H2258" s="199" t="s">
        <v>171</v>
      </c>
      <c r="I2258" s="199" t="s">
        <v>1914</v>
      </c>
      <c r="J2258" s="201">
        <v>9900</v>
      </c>
      <c r="K2258" s="201">
        <v>347</v>
      </c>
      <c r="L2258" s="202">
        <v>3.5</v>
      </c>
      <c r="M2258" s="201">
        <v>136</v>
      </c>
      <c r="N2258" s="202">
        <v>39.299999999999997</v>
      </c>
      <c r="O2258" s="201">
        <v>68</v>
      </c>
      <c r="P2258" s="202">
        <v>19.5</v>
      </c>
      <c r="Q2258" s="201">
        <v>4</v>
      </c>
      <c r="R2258" s="202">
        <v>1.1000000000000001</v>
      </c>
      <c r="S2258" s="201">
        <v>139</v>
      </c>
      <c r="T2258" s="202">
        <v>40.1</v>
      </c>
      <c r="U2258" s="203">
        <v>60</v>
      </c>
      <c r="V2258" s="203">
        <v>89</v>
      </c>
      <c r="W2258" s="199" t="s">
        <v>179</v>
      </c>
    </row>
    <row r="2259" spans="1:23" hidden="1" x14ac:dyDescent="0.25">
      <c r="A2259" s="199" t="s">
        <v>2472</v>
      </c>
      <c r="B2259" s="199"/>
      <c r="C2259" s="199" t="s">
        <v>560</v>
      </c>
      <c r="D2259" s="199" t="s">
        <v>564</v>
      </c>
      <c r="E2259" s="199" t="s">
        <v>166</v>
      </c>
      <c r="F2259" s="200">
        <v>25.75</v>
      </c>
      <c r="G2259" s="199"/>
      <c r="H2259" s="199" t="s">
        <v>171</v>
      </c>
      <c r="I2259" s="199" t="s">
        <v>2485</v>
      </c>
      <c r="J2259" s="201">
        <v>9900</v>
      </c>
      <c r="K2259" s="201">
        <v>1643</v>
      </c>
      <c r="L2259" s="202">
        <v>16.600000000000001</v>
      </c>
      <c r="M2259" s="201">
        <v>1105</v>
      </c>
      <c r="N2259" s="202">
        <v>67.260000000000005</v>
      </c>
      <c r="O2259" s="201">
        <v>100</v>
      </c>
      <c r="P2259" s="202">
        <v>6.08</v>
      </c>
      <c r="Q2259" s="201">
        <v>42</v>
      </c>
      <c r="R2259" s="202">
        <v>2.56</v>
      </c>
      <c r="S2259" s="201">
        <v>395</v>
      </c>
      <c r="T2259" s="202">
        <v>24.03</v>
      </c>
      <c r="U2259" s="203">
        <v>190</v>
      </c>
      <c r="V2259" s="203">
        <v>19</v>
      </c>
      <c r="W2259" s="199" t="s">
        <v>179</v>
      </c>
    </row>
    <row r="2260" spans="1:23" hidden="1" x14ac:dyDescent="0.25">
      <c r="A2260" s="199" t="s">
        <v>772</v>
      </c>
      <c r="B2260" s="199"/>
      <c r="C2260" s="199" t="s">
        <v>270</v>
      </c>
      <c r="D2260" s="199" t="s">
        <v>271</v>
      </c>
      <c r="E2260" s="199"/>
      <c r="F2260" s="200">
        <v>35.39</v>
      </c>
      <c r="G2260" s="199"/>
      <c r="H2260" s="199" t="s">
        <v>171</v>
      </c>
      <c r="I2260" s="199" t="s">
        <v>777</v>
      </c>
      <c r="J2260" s="201">
        <v>9806</v>
      </c>
      <c r="K2260" s="201">
        <v>1274</v>
      </c>
      <c r="L2260" s="202">
        <v>12.99</v>
      </c>
      <c r="M2260" s="201">
        <v>610</v>
      </c>
      <c r="N2260" s="202">
        <v>47.88</v>
      </c>
      <c r="O2260" s="201">
        <v>159</v>
      </c>
      <c r="P2260" s="202">
        <v>12.48</v>
      </c>
      <c r="Q2260" s="201">
        <v>124</v>
      </c>
      <c r="R2260" s="202">
        <v>9.73</v>
      </c>
      <c r="S2260" s="201">
        <v>381</v>
      </c>
      <c r="T2260" s="202">
        <v>29.91</v>
      </c>
      <c r="U2260" s="203">
        <v>186</v>
      </c>
      <c r="V2260" s="203">
        <v>21</v>
      </c>
      <c r="W2260" s="199" t="s">
        <v>169</v>
      </c>
    </row>
    <row r="2261" spans="1:23" hidden="1" x14ac:dyDescent="0.25">
      <c r="A2261" s="199" t="s">
        <v>772</v>
      </c>
      <c r="B2261" s="199"/>
      <c r="C2261" s="199" t="s">
        <v>270</v>
      </c>
      <c r="D2261" s="199" t="s">
        <v>271</v>
      </c>
      <c r="E2261" s="199" t="s">
        <v>166</v>
      </c>
      <c r="F2261" s="200">
        <v>38.054000000000002</v>
      </c>
      <c r="G2261" s="199"/>
      <c r="H2261" s="199" t="s">
        <v>171</v>
      </c>
      <c r="I2261" s="199" t="s">
        <v>778</v>
      </c>
      <c r="J2261" s="201">
        <v>9800</v>
      </c>
      <c r="K2261" s="201">
        <v>1091</v>
      </c>
      <c r="L2261" s="202">
        <v>11.13</v>
      </c>
      <c r="M2261" s="201">
        <v>608</v>
      </c>
      <c r="N2261" s="202">
        <v>55.69</v>
      </c>
      <c r="O2261" s="201">
        <v>105</v>
      </c>
      <c r="P2261" s="202">
        <v>9.6300000000000008</v>
      </c>
      <c r="Q2261" s="201">
        <v>44</v>
      </c>
      <c r="R2261" s="202">
        <v>4.04</v>
      </c>
      <c r="S2261" s="201">
        <v>334</v>
      </c>
      <c r="T2261" s="202">
        <v>30.64</v>
      </c>
      <c r="U2261" s="203">
        <v>153</v>
      </c>
      <c r="V2261" s="203">
        <v>20</v>
      </c>
      <c r="W2261" s="199" t="s">
        <v>169</v>
      </c>
    </row>
    <row r="2262" spans="1:23" hidden="1" x14ac:dyDescent="0.25">
      <c r="A2262" s="199" t="s">
        <v>772</v>
      </c>
      <c r="B2262" s="199"/>
      <c r="C2262" s="199" t="s">
        <v>270</v>
      </c>
      <c r="D2262" s="199" t="s">
        <v>779</v>
      </c>
      <c r="E2262" s="199"/>
      <c r="F2262" s="200">
        <v>12.199</v>
      </c>
      <c r="G2262" s="199"/>
      <c r="H2262" s="199" t="s">
        <v>171</v>
      </c>
      <c r="I2262" s="199" t="s">
        <v>781</v>
      </c>
      <c r="J2262" s="201">
        <v>9800</v>
      </c>
      <c r="K2262" s="201">
        <v>939</v>
      </c>
      <c r="L2262" s="202">
        <v>9.58</v>
      </c>
      <c r="M2262" s="201">
        <v>414</v>
      </c>
      <c r="N2262" s="202">
        <v>44.09</v>
      </c>
      <c r="O2262" s="201">
        <v>121</v>
      </c>
      <c r="P2262" s="202">
        <v>12.89</v>
      </c>
      <c r="Q2262" s="201">
        <v>111</v>
      </c>
      <c r="R2262" s="202">
        <v>11.82</v>
      </c>
      <c r="S2262" s="201">
        <v>293</v>
      </c>
      <c r="T2262" s="202">
        <v>31.2</v>
      </c>
      <c r="U2262" s="203">
        <v>143</v>
      </c>
      <c r="V2262" s="203">
        <v>17</v>
      </c>
      <c r="W2262" s="199" t="s">
        <v>179</v>
      </c>
    </row>
    <row r="2263" spans="1:23" hidden="1" x14ac:dyDescent="0.25">
      <c r="A2263" s="199" t="s">
        <v>914</v>
      </c>
      <c r="B2263" s="199"/>
      <c r="C2263" s="199" t="s">
        <v>176</v>
      </c>
      <c r="D2263" s="199" t="s">
        <v>196</v>
      </c>
      <c r="E2263" s="199"/>
      <c r="F2263" s="200">
        <v>6.27</v>
      </c>
      <c r="G2263" s="199"/>
      <c r="H2263" s="199" t="s">
        <v>167</v>
      </c>
      <c r="I2263" s="199" t="s">
        <v>915</v>
      </c>
      <c r="J2263" s="201">
        <v>9800</v>
      </c>
      <c r="K2263" s="201">
        <v>784</v>
      </c>
      <c r="L2263" s="202">
        <v>8</v>
      </c>
      <c r="M2263" s="201">
        <v>367</v>
      </c>
      <c r="N2263" s="202">
        <v>46.8</v>
      </c>
      <c r="O2263" s="201">
        <v>140</v>
      </c>
      <c r="P2263" s="202">
        <v>17.850000000000001</v>
      </c>
      <c r="Q2263" s="201">
        <v>71</v>
      </c>
      <c r="R2263" s="202">
        <v>9.06</v>
      </c>
      <c r="S2263" s="201">
        <v>206</v>
      </c>
      <c r="T2263" s="202">
        <v>26.29</v>
      </c>
      <c r="U2263" s="203">
        <v>107</v>
      </c>
      <c r="V2263" s="203">
        <v>6</v>
      </c>
      <c r="W2263" s="199" t="s">
        <v>179</v>
      </c>
    </row>
    <row r="2264" spans="1:23" hidden="1" x14ac:dyDescent="0.25">
      <c r="A2264" s="199" t="s">
        <v>1066</v>
      </c>
      <c r="B2264" s="199"/>
      <c r="C2264" s="199" t="s">
        <v>460</v>
      </c>
      <c r="D2264" s="199" t="s">
        <v>1090</v>
      </c>
      <c r="E2264" s="199"/>
      <c r="F2264" s="200">
        <v>14.856</v>
      </c>
      <c r="G2264" s="199"/>
      <c r="H2264" s="199" t="s">
        <v>171</v>
      </c>
      <c r="I2264" s="199" t="s">
        <v>1092</v>
      </c>
      <c r="J2264" s="201">
        <v>9800</v>
      </c>
      <c r="K2264" s="201">
        <v>910</v>
      </c>
      <c r="L2264" s="202">
        <v>9.2899999999999991</v>
      </c>
      <c r="M2264" s="201">
        <v>663</v>
      </c>
      <c r="N2264" s="202">
        <v>72.86</v>
      </c>
      <c r="O2264" s="201">
        <v>79</v>
      </c>
      <c r="P2264" s="202">
        <v>8.6300000000000008</v>
      </c>
      <c r="Q2264" s="201">
        <v>29</v>
      </c>
      <c r="R2264" s="202">
        <v>3.14</v>
      </c>
      <c r="S2264" s="201">
        <v>139</v>
      </c>
      <c r="T2264" s="202">
        <v>15.29</v>
      </c>
      <c r="U2264" s="203">
        <v>83</v>
      </c>
      <c r="V2264" s="203">
        <v>7</v>
      </c>
      <c r="W2264" s="199" t="s">
        <v>169</v>
      </c>
    </row>
    <row r="2265" spans="1:23" hidden="1" x14ac:dyDescent="0.25">
      <c r="A2265" s="199" t="s">
        <v>1110</v>
      </c>
      <c r="B2265" s="199"/>
      <c r="C2265" s="199" t="s">
        <v>460</v>
      </c>
      <c r="D2265" s="199" t="s">
        <v>1090</v>
      </c>
      <c r="E2265" s="199"/>
      <c r="F2265" s="200">
        <v>39.771999999999998</v>
      </c>
      <c r="G2265" s="199"/>
      <c r="H2265" s="199" t="s">
        <v>167</v>
      </c>
      <c r="I2265" s="199" t="s">
        <v>1129</v>
      </c>
      <c r="J2265" s="201">
        <v>9800</v>
      </c>
      <c r="K2265" s="201">
        <v>402</v>
      </c>
      <c r="L2265" s="202">
        <v>4.0999999999999996</v>
      </c>
      <c r="M2265" s="201">
        <v>220</v>
      </c>
      <c r="N2265" s="202">
        <v>54.7</v>
      </c>
      <c r="O2265" s="201">
        <v>18</v>
      </c>
      <c r="P2265" s="202">
        <v>4.5999999999999996</v>
      </c>
      <c r="Q2265" s="201">
        <v>14</v>
      </c>
      <c r="R2265" s="202">
        <v>3.5</v>
      </c>
      <c r="S2265" s="201">
        <v>150</v>
      </c>
      <c r="T2265" s="202">
        <v>37.200000000000003</v>
      </c>
      <c r="U2265" s="203">
        <v>63</v>
      </c>
      <c r="V2265" s="203">
        <v>83</v>
      </c>
      <c r="W2265" s="199" t="s">
        <v>179</v>
      </c>
    </row>
    <row r="2266" spans="1:23" hidden="1" x14ac:dyDescent="0.25">
      <c r="A2266" s="199" t="s">
        <v>1110</v>
      </c>
      <c r="B2266" s="199"/>
      <c r="C2266" s="199" t="s">
        <v>460</v>
      </c>
      <c r="D2266" s="199" t="s">
        <v>1090</v>
      </c>
      <c r="E2266" s="199"/>
      <c r="F2266" s="200">
        <v>70.620999999999995</v>
      </c>
      <c r="G2266" s="199"/>
      <c r="H2266" s="199" t="s">
        <v>171</v>
      </c>
      <c r="I2266" s="199" t="s">
        <v>1130</v>
      </c>
      <c r="J2266" s="201">
        <v>9800</v>
      </c>
      <c r="K2266" s="201">
        <v>619</v>
      </c>
      <c r="L2266" s="202">
        <v>6.32</v>
      </c>
      <c r="M2266" s="201">
        <v>311</v>
      </c>
      <c r="N2266" s="202">
        <v>50.31</v>
      </c>
      <c r="O2266" s="201">
        <v>130</v>
      </c>
      <c r="P2266" s="202">
        <v>21</v>
      </c>
      <c r="Q2266" s="201">
        <v>58</v>
      </c>
      <c r="R2266" s="202">
        <v>9.4</v>
      </c>
      <c r="S2266" s="201">
        <v>119</v>
      </c>
      <c r="T2266" s="202">
        <v>19.28</v>
      </c>
      <c r="U2266" s="203">
        <v>72</v>
      </c>
      <c r="V2266" s="203">
        <v>12</v>
      </c>
      <c r="W2266" s="199" t="s">
        <v>169</v>
      </c>
    </row>
    <row r="2267" spans="1:23" hidden="1" x14ac:dyDescent="0.25">
      <c r="A2267" s="199" t="s">
        <v>1975</v>
      </c>
      <c r="B2267" s="199"/>
      <c r="C2267" s="199" t="s">
        <v>336</v>
      </c>
      <c r="D2267" s="199" t="s">
        <v>442</v>
      </c>
      <c r="E2267" s="199"/>
      <c r="F2267" s="200">
        <v>37.4</v>
      </c>
      <c r="G2267" s="199"/>
      <c r="H2267" s="199" t="s">
        <v>171</v>
      </c>
      <c r="I2267" s="199" t="s">
        <v>1980</v>
      </c>
      <c r="J2267" s="201">
        <v>9800</v>
      </c>
      <c r="K2267" s="201">
        <v>353</v>
      </c>
      <c r="L2267" s="202">
        <v>3.6</v>
      </c>
      <c r="M2267" s="201">
        <v>92</v>
      </c>
      <c r="N2267" s="202">
        <v>26.1</v>
      </c>
      <c r="O2267" s="201">
        <v>158</v>
      </c>
      <c r="P2267" s="202">
        <v>44.9</v>
      </c>
      <c r="Q2267" s="201">
        <v>27</v>
      </c>
      <c r="R2267" s="202">
        <v>7.7</v>
      </c>
      <c r="S2267" s="201">
        <v>75</v>
      </c>
      <c r="T2267" s="202">
        <v>21.3</v>
      </c>
      <c r="U2267" s="203">
        <v>48</v>
      </c>
      <c r="V2267" s="203">
        <v>97</v>
      </c>
      <c r="W2267" s="199" t="s">
        <v>179</v>
      </c>
    </row>
    <row r="2268" spans="1:23" hidden="1" x14ac:dyDescent="0.25">
      <c r="A2268" s="199" t="s">
        <v>2248</v>
      </c>
      <c r="B2268" s="199" t="s">
        <v>2249</v>
      </c>
      <c r="C2268" s="199" t="s">
        <v>293</v>
      </c>
      <c r="D2268" s="199" t="s">
        <v>294</v>
      </c>
      <c r="E2268" s="199"/>
      <c r="F2268" s="200">
        <v>15.766999999999999</v>
      </c>
      <c r="G2268" s="199"/>
      <c r="H2268" s="199" t="s">
        <v>171</v>
      </c>
      <c r="I2268" s="199" t="s">
        <v>2250</v>
      </c>
      <c r="J2268" s="201">
        <v>9800</v>
      </c>
      <c r="K2268" s="201">
        <v>980</v>
      </c>
      <c r="L2268" s="202">
        <v>10</v>
      </c>
      <c r="M2268" s="201">
        <v>676</v>
      </c>
      <c r="N2268" s="202">
        <v>69</v>
      </c>
      <c r="O2268" s="201">
        <v>83</v>
      </c>
      <c r="P2268" s="202">
        <v>8.5</v>
      </c>
      <c r="Q2268" s="201">
        <v>40</v>
      </c>
      <c r="R2268" s="202">
        <v>4.0999999999999996</v>
      </c>
      <c r="S2268" s="201">
        <v>180</v>
      </c>
      <c r="T2268" s="202">
        <v>18.399999999999999</v>
      </c>
      <c r="U2268" s="203">
        <v>99</v>
      </c>
      <c r="V2268" s="203">
        <v>87</v>
      </c>
      <c r="W2268" s="199" t="s">
        <v>169</v>
      </c>
    </row>
    <row r="2269" spans="1:23" hidden="1" x14ac:dyDescent="0.25">
      <c r="A2269" s="199" t="s">
        <v>2431</v>
      </c>
      <c r="B2269" s="199"/>
      <c r="C2269" s="199" t="s">
        <v>297</v>
      </c>
      <c r="D2269" s="199" t="s">
        <v>498</v>
      </c>
      <c r="E2269" s="199"/>
      <c r="F2269" s="200">
        <v>27.239000000000001</v>
      </c>
      <c r="G2269" s="199"/>
      <c r="H2269" s="199" t="s">
        <v>167</v>
      </c>
      <c r="I2269" s="199" t="s">
        <v>2450</v>
      </c>
      <c r="J2269" s="201">
        <v>9800</v>
      </c>
      <c r="K2269" s="201">
        <v>370</v>
      </c>
      <c r="L2269" s="202">
        <v>3.78</v>
      </c>
      <c r="M2269" s="201">
        <v>84</v>
      </c>
      <c r="N2269" s="202">
        <v>22.7</v>
      </c>
      <c r="O2269" s="201">
        <v>49</v>
      </c>
      <c r="P2269" s="202">
        <v>13.24</v>
      </c>
      <c r="Q2269" s="201">
        <v>10</v>
      </c>
      <c r="R2269" s="202">
        <v>2.72</v>
      </c>
      <c r="S2269" s="201">
        <v>227</v>
      </c>
      <c r="T2269" s="202">
        <v>61.33</v>
      </c>
      <c r="U2269" s="203">
        <v>87</v>
      </c>
      <c r="V2269" s="203">
        <v>20</v>
      </c>
      <c r="W2269" s="199" t="s">
        <v>169</v>
      </c>
    </row>
    <row r="2270" spans="1:23" hidden="1" x14ac:dyDescent="0.25">
      <c r="A2270" s="199" t="s">
        <v>163</v>
      </c>
      <c r="B2270" s="199"/>
      <c r="C2270" s="199" t="s">
        <v>202</v>
      </c>
      <c r="D2270" s="199" t="s">
        <v>237</v>
      </c>
      <c r="E2270" s="199"/>
      <c r="F2270" s="200">
        <v>30.44</v>
      </c>
      <c r="G2270" s="199"/>
      <c r="H2270" s="199" t="s">
        <v>171</v>
      </c>
      <c r="I2270" s="199" t="s">
        <v>243</v>
      </c>
      <c r="J2270" s="201">
        <v>9700</v>
      </c>
      <c r="K2270" s="201">
        <v>582</v>
      </c>
      <c r="L2270" s="202">
        <v>6</v>
      </c>
      <c r="M2270" s="201">
        <v>279</v>
      </c>
      <c r="N2270" s="202">
        <v>48</v>
      </c>
      <c r="O2270" s="201">
        <v>29</v>
      </c>
      <c r="P2270" s="202">
        <v>5</v>
      </c>
      <c r="Q2270" s="201">
        <v>29</v>
      </c>
      <c r="R2270" s="202">
        <v>5</v>
      </c>
      <c r="S2270" s="201">
        <v>244</v>
      </c>
      <c r="T2270" s="202">
        <v>42</v>
      </c>
      <c r="U2270" s="203">
        <v>101</v>
      </c>
      <c r="V2270" s="203">
        <v>17</v>
      </c>
      <c r="W2270" s="199" t="s">
        <v>169</v>
      </c>
    </row>
    <row r="2271" spans="1:23" hidden="1" x14ac:dyDescent="0.25">
      <c r="A2271" s="199" t="s">
        <v>854</v>
      </c>
      <c r="B2271" s="199"/>
      <c r="C2271" s="199" t="s">
        <v>244</v>
      </c>
      <c r="D2271" s="199" t="s">
        <v>662</v>
      </c>
      <c r="E2271" s="199"/>
      <c r="F2271" s="200">
        <v>37.902000000000001</v>
      </c>
      <c r="G2271" s="199"/>
      <c r="H2271" s="199" t="s">
        <v>167</v>
      </c>
      <c r="I2271" s="199" t="s">
        <v>869</v>
      </c>
      <c r="J2271" s="201">
        <v>9700</v>
      </c>
      <c r="K2271" s="201">
        <v>880</v>
      </c>
      <c r="L2271" s="202">
        <v>9.07</v>
      </c>
      <c r="M2271" s="201">
        <v>410</v>
      </c>
      <c r="N2271" s="202">
        <v>46.62</v>
      </c>
      <c r="O2271" s="201">
        <v>287</v>
      </c>
      <c r="P2271" s="202">
        <v>32.58</v>
      </c>
      <c r="Q2271" s="201">
        <v>22</v>
      </c>
      <c r="R2271" s="202">
        <v>2.5099999999999998</v>
      </c>
      <c r="S2271" s="201">
        <v>161</v>
      </c>
      <c r="T2271" s="202">
        <v>18.3</v>
      </c>
      <c r="U2271" s="203">
        <v>100</v>
      </c>
      <c r="V2271" s="203">
        <v>8</v>
      </c>
      <c r="W2271" s="199" t="s">
        <v>179</v>
      </c>
    </row>
    <row r="2272" spans="1:23" hidden="1" x14ac:dyDescent="0.25">
      <c r="A2272" s="199" t="s">
        <v>854</v>
      </c>
      <c r="B2272" s="199"/>
      <c r="C2272" s="199" t="s">
        <v>270</v>
      </c>
      <c r="D2272" s="199" t="s">
        <v>779</v>
      </c>
      <c r="E2272" s="199"/>
      <c r="F2272" s="200">
        <v>20.309999999999999</v>
      </c>
      <c r="G2272" s="199"/>
      <c r="H2272" s="199" t="s">
        <v>167</v>
      </c>
      <c r="I2272" s="199" t="s">
        <v>871</v>
      </c>
      <c r="J2272" s="201">
        <v>9700</v>
      </c>
      <c r="K2272" s="201">
        <v>869</v>
      </c>
      <c r="L2272" s="202">
        <v>8.9600000000000009</v>
      </c>
      <c r="M2272" s="201">
        <v>487</v>
      </c>
      <c r="N2272" s="202">
        <v>56.02</v>
      </c>
      <c r="O2272" s="201">
        <v>126</v>
      </c>
      <c r="P2272" s="202">
        <v>14.48</v>
      </c>
      <c r="Q2272" s="201">
        <v>83</v>
      </c>
      <c r="R2272" s="202">
        <v>9.5</v>
      </c>
      <c r="S2272" s="201">
        <v>174</v>
      </c>
      <c r="T2272" s="202">
        <v>20</v>
      </c>
      <c r="U2272" s="203">
        <v>101</v>
      </c>
      <c r="V2272" s="203">
        <v>18</v>
      </c>
      <c r="W2272" s="199" t="s">
        <v>169</v>
      </c>
    </row>
    <row r="2273" spans="1:23" hidden="1" x14ac:dyDescent="0.25">
      <c r="A2273" s="199" t="s">
        <v>875</v>
      </c>
      <c r="B2273" s="199"/>
      <c r="C2273" s="199" t="s">
        <v>460</v>
      </c>
      <c r="D2273" s="199" t="s">
        <v>476</v>
      </c>
      <c r="E2273" s="199"/>
      <c r="F2273" s="200">
        <v>9.6259999999999994</v>
      </c>
      <c r="G2273" s="199"/>
      <c r="H2273" s="199" t="s">
        <v>167</v>
      </c>
      <c r="I2273" s="199" t="s">
        <v>876</v>
      </c>
      <c r="J2273" s="201">
        <v>9700</v>
      </c>
      <c r="K2273" s="201">
        <v>753</v>
      </c>
      <c r="L2273" s="202">
        <v>7.76</v>
      </c>
      <c r="M2273" s="201">
        <v>272</v>
      </c>
      <c r="N2273" s="202">
        <v>36.14</v>
      </c>
      <c r="O2273" s="201">
        <v>100</v>
      </c>
      <c r="P2273" s="202">
        <v>13.25</v>
      </c>
      <c r="Q2273" s="201">
        <v>91</v>
      </c>
      <c r="R2273" s="202">
        <v>12.05</v>
      </c>
      <c r="S2273" s="201">
        <v>290</v>
      </c>
      <c r="T2273" s="202">
        <v>38.549999999999997</v>
      </c>
      <c r="U2273" s="203">
        <v>132</v>
      </c>
      <c r="V2273" s="203">
        <v>0</v>
      </c>
      <c r="W2273" s="199" t="s">
        <v>169</v>
      </c>
    </row>
    <row r="2274" spans="1:23" hidden="1" x14ac:dyDescent="0.25">
      <c r="A2274" s="199" t="s">
        <v>1215</v>
      </c>
      <c r="B2274" s="199"/>
      <c r="C2274" s="199" t="s">
        <v>428</v>
      </c>
      <c r="D2274" s="199" t="s">
        <v>1025</v>
      </c>
      <c r="E2274" s="199"/>
      <c r="F2274" s="200">
        <v>12.13</v>
      </c>
      <c r="G2274" s="199"/>
      <c r="H2274" s="199" t="s">
        <v>171</v>
      </c>
      <c r="I2274" s="199" t="s">
        <v>1220</v>
      </c>
      <c r="J2274" s="201">
        <v>9700</v>
      </c>
      <c r="K2274" s="201">
        <v>606</v>
      </c>
      <c r="L2274" s="202">
        <v>6.25</v>
      </c>
      <c r="M2274" s="201">
        <v>424</v>
      </c>
      <c r="N2274" s="202">
        <v>70</v>
      </c>
      <c r="O2274" s="201">
        <v>36</v>
      </c>
      <c r="P2274" s="202">
        <v>6</v>
      </c>
      <c r="Q2274" s="201">
        <v>24</v>
      </c>
      <c r="R2274" s="202">
        <v>4</v>
      </c>
      <c r="S2274" s="201">
        <v>121</v>
      </c>
      <c r="T2274" s="202">
        <v>20</v>
      </c>
      <c r="U2274" s="203">
        <v>63</v>
      </c>
      <c r="V2274" s="203">
        <v>20</v>
      </c>
      <c r="W2274" s="199" t="s">
        <v>169</v>
      </c>
    </row>
    <row r="2275" spans="1:23" hidden="1" x14ac:dyDescent="0.25">
      <c r="A2275" s="199" t="s">
        <v>1436</v>
      </c>
      <c r="B2275" s="199"/>
      <c r="C2275" s="199" t="s">
        <v>336</v>
      </c>
      <c r="D2275" s="199" t="s">
        <v>745</v>
      </c>
      <c r="E2275" s="199" t="s">
        <v>166</v>
      </c>
      <c r="F2275" s="200">
        <v>26.791</v>
      </c>
      <c r="G2275" s="199"/>
      <c r="H2275" s="199" t="s">
        <v>171</v>
      </c>
      <c r="I2275" s="199" t="s">
        <v>1442</v>
      </c>
      <c r="J2275" s="201">
        <v>9700</v>
      </c>
      <c r="K2275" s="201">
        <v>728</v>
      </c>
      <c r="L2275" s="202">
        <v>7.5</v>
      </c>
      <c r="M2275" s="201">
        <v>159</v>
      </c>
      <c r="N2275" s="202">
        <v>21.8</v>
      </c>
      <c r="O2275" s="201">
        <v>142</v>
      </c>
      <c r="P2275" s="202">
        <v>19.5</v>
      </c>
      <c r="Q2275" s="201">
        <v>15</v>
      </c>
      <c r="R2275" s="202">
        <v>2.1</v>
      </c>
      <c r="S2275" s="201">
        <v>412</v>
      </c>
      <c r="T2275" s="202">
        <v>56.6</v>
      </c>
      <c r="U2275" s="203">
        <v>163</v>
      </c>
      <c r="V2275" s="203">
        <v>96</v>
      </c>
      <c r="W2275" s="199" t="s">
        <v>179</v>
      </c>
    </row>
    <row r="2276" spans="1:23" hidden="1" x14ac:dyDescent="0.25">
      <c r="A2276" s="199" t="s">
        <v>2186</v>
      </c>
      <c r="B2276" s="199"/>
      <c r="C2276" s="199" t="s">
        <v>460</v>
      </c>
      <c r="D2276" s="199" t="s">
        <v>877</v>
      </c>
      <c r="E2276" s="199"/>
      <c r="F2276" s="200">
        <v>11.385999999999999</v>
      </c>
      <c r="G2276" s="199"/>
      <c r="H2276" s="199" t="s">
        <v>171</v>
      </c>
      <c r="I2276" s="199" t="s">
        <v>2187</v>
      </c>
      <c r="J2276" s="201">
        <v>9700</v>
      </c>
      <c r="K2276" s="201">
        <v>433</v>
      </c>
      <c r="L2276" s="202">
        <v>4.46</v>
      </c>
      <c r="M2276" s="201">
        <v>164</v>
      </c>
      <c r="N2276" s="202">
        <v>37.840000000000003</v>
      </c>
      <c r="O2276" s="201">
        <v>129</v>
      </c>
      <c r="P2276" s="202">
        <v>29.73</v>
      </c>
      <c r="Q2276" s="201">
        <v>35</v>
      </c>
      <c r="R2276" s="202">
        <v>8.11</v>
      </c>
      <c r="S2276" s="201">
        <v>105</v>
      </c>
      <c r="T2276" s="202">
        <v>24.32</v>
      </c>
      <c r="U2276" s="203">
        <v>59</v>
      </c>
      <c r="V2276" s="203">
        <v>6</v>
      </c>
      <c r="W2276" s="199" t="s">
        <v>169</v>
      </c>
    </row>
    <row r="2277" spans="1:23" hidden="1" x14ac:dyDescent="0.25">
      <c r="A2277" s="199" t="s">
        <v>737</v>
      </c>
      <c r="B2277" s="199"/>
      <c r="C2277" s="199" t="s">
        <v>336</v>
      </c>
      <c r="D2277" s="199" t="s">
        <v>745</v>
      </c>
      <c r="E2277" s="199"/>
      <c r="F2277" s="200">
        <v>9.093</v>
      </c>
      <c r="G2277" s="199"/>
      <c r="H2277" s="199" t="s">
        <v>171</v>
      </c>
      <c r="I2277" s="199" t="s">
        <v>746</v>
      </c>
      <c r="J2277" s="201">
        <v>9600</v>
      </c>
      <c r="K2277" s="201">
        <v>740</v>
      </c>
      <c r="L2277" s="202">
        <v>7.71</v>
      </c>
      <c r="M2277" s="201">
        <v>232</v>
      </c>
      <c r="N2277" s="202">
        <v>31.4</v>
      </c>
      <c r="O2277" s="201">
        <v>160</v>
      </c>
      <c r="P2277" s="202">
        <v>21.6</v>
      </c>
      <c r="Q2277" s="201">
        <v>36</v>
      </c>
      <c r="R2277" s="202">
        <v>4.8</v>
      </c>
      <c r="S2277" s="201">
        <v>312</v>
      </c>
      <c r="T2277" s="202">
        <v>42.2</v>
      </c>
      <c r="U2277" s="203">
        <v>136</v>
      </c>
      <c r="V2277" s="203">
        <v>97</v>
      </c>
      <c r="W2277" s="199" t="s">
        <v>169</v>
      </c>
    </row>
    <row r="2278" spans="1:23" hidden="1" x14ac:dyDescent="0.25">
      <c r="A2278" s="199" t="s">
        <v>1066</v>
      </c>
      <c r="B2278" s="199"/>
      <c r="C2278" s="199" t="s">
        <v>336</v>
      </c>
      <c r="D2278" s="199" t="s">
        <v>350</v>
      </c>
      <c r="E2278" s="199"/>
      <c r="F2278" s="200">
        <v>8.6669999999999998</v>
      </c>
      <c r="G2278" s="199"/>
      <c r="H2278" s="199" t="s">
        <v>171</v>
      </c>
      <c r="I2278" s="199" t="s">
        <v>1081</v>
      </c>
      <c r="J2278" s="201">
        <v>9600</v>
      </c>
      <c r="K2278" s="201">
        <v>422</v>
      </c>
      <c r="L2278" s="202">
        <v>4.4000000000000004</v>
      </c>
      <c r="M2278" s="201">
        <v>113</v>
      </c>
      <c r="N2278" s="202">
        <v>26.8</v>
      </c>
      <c r="O2278" s="201">
        <v>163</v>
      </c>
      <c r="P2278" s="202">
        <v>38.6</v>
      </c>
      <c r="Q2278" s="201">
        <v>19</v>
      </c>
      <c r="R2278" s="202">
        <v>4.5999999999999996</v>
      </c>
      <c r="S2278" s="201">
        <v>127</v>
      </c>
      <c r="T2278" s="202">
        <v>30</v>
      </c>
      <c r="U2278" s="203">
        <v>66</v>
      </c>
      <c r="V2278" s="203">
        <v>1</v>
      </c>
      <c r="W2278" s="199" t="s">
        <v>169</v>
      </c>
    </row>
    <row r="2279" spans="1:23" hidden="1" x14ac:dyDescent="0.25">
      <c r="A2279" s="199" t="s">
        <v>1226</v>
      </c>
      <c r="B2279" s="199"/>
      <c r="C2279" s="199" t="s">
        <v>428</v>
      </c>
      <c r="D2279" s="199" t="s">
        <v>1025</v>
      </c>
      <c r="E2279" s="199" t="s">
        <v>166</v>
      </c>
      <c r="F2279" s="200">
        <v>6.9829999999999997</v>
      </c>
      <c r="G2279" s="199"/>
      <c r="H2279" s="199" t="s">
        <v>167</v>
      </c>
      <c r="I2279" s="199" t="s">
        <v>1026</v>
      </c>
      <c r="J2279" s="201">
        <v>9600</v>
      </c>
      <c r="K2279" s="201">
        <v>1902</v>
      </c>
      <c r="L2279" s="202">
        <v>19.809999999999999</v>
      </c>
      <c r="M2279" s="201">
        <v>745</v>
      </c>
      <c r="N2279" s="202">
        <v>39.19</v>
      </c>
      <c r="O2279" s="201">
        <v>108</v>
      </c>
      <c r="P2279" s="202">
        <v>5.68</v>
      </c>
      <c r="Q2279" s="201">
        <v>48</v>
      </c>
      <c r="R2279" s="202">
        <v>2.52</v>
      </c>
      <c r="S2279" s="201">
        <v>1001</v>
      </c>
      <c r="T2279" s="202">
        <v>52.61</v>
      </c>
      <c r="U2279" s="203">
        <v>388</v>
      </c>
      <c r="V2279" s="203">
        <v>20</v>
      </c>
      <c r="W2279" s="199" t="s">
        <v>179</v>
      </c>
    </row>
    <row r="2280" spans="1:23" x14ac:dyDescent="0.25">
      <c r="A2280" s="199" t="s">
        <v>362</v>
      </c>
      <c r="B2280" s="199"/>
      <c r="C2280" s="199" t="s">
        <v>359</v>
      </c>
      <c r="D2280" s="199" t="s">
        <v>360</v>
      </c>
      <c r="E2280" s="199" t="s">
        <v>166</v>
      </c>
      <c r="F2280" s="200">
        <v>15.036</v>
      </c>
      <c r="G2280" s="199"/>
      <c r="H2280" s="199" t="s">
        <v>171</v>
      </c>
      <c r="I2280" s="199" t="s">
        <v>2170</v>
      </c>
      <c r="J2280" s="201">
        <v>156000</v>
      </c>
      <c r="K2280" s="201">
        <v>5928</v>
      </c>
      <c r="L2280" s="202">
        <v>3.8</v>
      </c>
      <c r="M2280" s="201">
        <v>3622</v>
      </c>
      <c r="N2280" s="202">
        <v>61.1</v>
      </c>
      <c r="O2280" s="201">
        <v>711</v>
      </c>
      <c r="P2280" s="202">
        <v>12</v>
      </c>
      <c r="Q2280" s="201">
        <v>231</v>
      </c>
      <c r="R2280" s="202">
        <v>3.9</v>
      </c>
      <c r="S2280" s="201">
        <v>1363</v>
      </c>
      <c r="T2280" s="202">
        <v>23</v>
      </c>
      <c r="U2280" s="203">
        <v>696</v>
      </c>
      <c r="V2280" s="203">
        <v>78</v>
      </c>
      <c r="W2280" s="199" t="s">
        <v>179</v>
      </c>
    </row>
    <row r="2281" spans="1:23" hidden="1" x14ac:dyDescent="0.25">
      <c r="A2281" s="199" t="s">
        <v>1819</v>
      </c>
      <c r="B2281" s="199"/>
      <c r="C2281" s="199" t="s">
        <v>244</v>
      </c>
      <c r="D2281" s="199" t="s">
        <v>666</v>
      </c>
      <c r="E2281" s="199"/>
      <c r="F2281" s="200">
        <v>19.96</v>
      </c>
      <c r="G2281" s="199"/>
      <c r="H2281" s="199" t="s">
        <v>171</v>
      </c>
      <c r="I2281" s="199" t="s">
        <v>1820</v>
      </c>
      <c r="J2281" s="201">
        <v>9600</v>
      </c>
      <c r="K2281" s="201">
        <v>587</v>
      </c>
      <c r="L2281" s="202">
        <v>6.11</v>
      </c>
      <c r="M2281" s="201">
        <v>192</v>
      </c>
      <c r="N2281" s="202">
        <v>32.72</v>
      </c>
      <c r="O2281" s="201">
        <v>94</v>
      </c>
      <c r="P2281" s="202">
        <v>16.05</v>
      </c>
      <c r="Q2281" s="201">
        <v>43</v>
      </c>
      <c r="R2281" s="202">
        <v>7.25</v>
      </c>
      <c r="S2281" s="201">
        <v>258</v>
      </c>
      <c r="T2281" s="202">
        <v>43.98</v>
      </c>
      <c r="U2281" s="203">
        <v>111</v>
      </c>
      <c r="V2281" s="203">
        <v>4</v>
      </c>
      <c r="W2281" s="199" t="s">
        <v>179</v>
      </c>
    </row>
    <row r="2282" spans="1:23" hidden="1" x14ac:dyDescent="0.25">
      <c r="A2282" s="199" t="s">
        <v>1975</v>
      </c>
      <c r="B2282" s="199"/>
      <c r="C2282" s="199" t="s">
        <v>336</v>
      </c>
      <c r="D2282" s="199" t="s">
        <v>1019</v>
      </c>
      <c r="E2282" s="199"/>
      <c r="F2282" s="200">
        <v>21.224</v>
      </c>
      <c r="G2282" s="199"/>
      <c r="H2282" s="199" t="s">
        <v>167</v>
      </c>
      <c r="I2282" s="199" t="s">
        <v>1983</v>
      </c>
      <c r="J2282" s="201">
        <v>9600</v>
      </c>
      <c r="K2282" s="201">
        <v>229</v>
      </c>
      <c r="L2282" s="202">
        <v>2.39</v>
      </c>
      <c r="M2282" s="201">
        <v>68</v>
      </c>
      <c r="N2282" s="202">
        <v>29.6</v>
      </c>
      <c r="O2282" s="201">
        <v>97</v>
      </c>
      <c r="P2282" s="202">
        <v>42.3</v>
      </c>
      <c r="Q2282" s="201">
        <v>13</v>
      </c>
      <c r="R2282" s="202">
        <v>5.5</v>
      </c>
      <c r="S2282" s="201">
        <v>52</v>
      </c>
      <c r="T2282" s="202">
        <v>22.6</v>
      </c>
      <c r="U2282" s="203">
        <v>31</v>
      </c>
      <c r="V2282" s="203">
        <v>97</v>
      </c>
      <c r="W2282" s="199" t="s">
        <v>179</v>
      </c>
    </row>
    <row r="2283" spans="1:23" hidden="1" x14ac:dyDescent="0.25">
      <c r="A2283" s="199" t="s">
        <v>2173</v>
      </c>
      <c r="B2283" s="199"/>
      <c r="C2283" s="199" t="s">
        <v>428</v>
      </c>
      <c r="D2283" s="199" t="s">
        <v>1025</v>
      </c>
      <c r="E2283" s="199"/>
      <c r="F2283" s="200">
        <v>18.452999999999999</v>
      </c>
      <c r="G2283" s="199"/>
      <c r="H2283" s="199" t="s">
        <v>167</v>
      </c>
      <c r="I2283" s="199" t="s">
        <v>2177</v>
      </c>
      <c r="J2283" s="201">
        <v>9600</v>
      </c>
      <c r="K2283" s="201">
        <v>1272</v>
      </c>
      <c r="L2283" s="202">
        <v>13.25</v>
      </c>
      <c r="M2283" s="201">
        <v>971</v>
      </c>
      <c r="N2283" s="202">
        <v>76.33</v>
      </c>
      <c r="O2283" s="201">
        <v>98</v>
      </c>
      <c r="P2283" s="202">
        <v>7.7</v>
      </c>
      <c r="Q2283" s="201">
        <v>44</v>
      </c>
      <c r="R2283" s="202">
        <v>3.49</v>
      </c>
      <c r="S2283" s="201">
        <v>159</v>
      </c>
      <c r="T2283" s="202">
        <v>12.47</v>
      </c>
      <c r="U2283" s="203">
        <v>104</v>
      </c>
      <c r="V2283" s="203">
        <v>20</v>
      </c>
      <c r="W2283" s="199" t="s">
        <v>179</v>
      </c>
    </row>
    <row r="2284" spans="1:23" hidden="1" x14ac:dyDescent="0.25">
      <c r="A2284" s="199" t="s">
        <v>2472</v>
      </c>
      <c r="B2284" s="199"/>
      <c r="C2284" s="199" t="s">
        <v>460</v>
      </c>
      <c r="D2284" s="199" t="s">
        <v>1104</v>
      </c>
      <c r="E2284" s="199" t="s">
        <v>166</v>
      </c>
      <c r="F2284" s="200">
        <v>3.1240000000000001</v>
      </c>
      <c r="G2284" s="199" t="s">
        <v>299</v>
      </c>
      <c r="H2284" s="199" t="s">
        <v>192</v>
      </c>
      <c r="I2284" s="199" t="s">
        <v>2493</v>
      </c>
      <c r="J2284" s="201">
        <v>9600</v>
      </c>
      <c r="K2284" s="201">
        <v>1002</v>
      </c>
      <c r="L2284" s="202">
        <v>10.44</v>
      </c>
      <c r="M2284" s="201">
        <v>407</v>
      </c>
      <c r="N2284" s="202">
        <v>40.619999999999997</v>
      </c>
      <c r="O2284" s="201">
        <v>42</v>
      </c>
      <c r="P2284" s="202">
        <v>4.1900000000000004</v>
      </c>
      <c r="Q2284" s="201">
        <v>18</v>
      </c>
      <c r="R2284" s="202">
        <v>1.8</v>
      </c>
      <c r="S2284" s="201">
        <v>535</v>
      </c>
      <c r="T2284" s="202">
        <v>53.39</v>
      </c>
      <c r="U2284" s="203">
        <v>205</v>
      </c>
      <c r="V2284" s="203">
        <v>20</v>
      </c>
      <c r="W2284" s="199" t="s">
        <v>179</v>
      </c>
    </row>
    <row r="2285" spans="1:23" hidden="1" x14ac:dyDescent="0.25">
      <c r="A2285" s="199" t="s">
        <v>752</v>
      </c>
      <c r="B2285" s="199"/>
      <c r="C2285" s="199" t="s">
        <v>293</v>
      </c>
      <c r="D2285" s="199" t="s">
        <v>294</v>
      </c>
      <c r="E2285" s="199"/>
      <c r="F2285" s="200">
        <v>34.520000000000003</v>
      </c>
      <c r="G2285" s="199"/>
      <c r="H2285" s="199" t="s">
        <v>171</v>
      </c>
      <c r="I2285" s="199" t="s">
        <v>763</v>
      </c>
      <c r="J2285" s="201">
        <v>9500</v>
      </c>
      <c r="K2285" s="201">
        <v>1074</v>
      </c>
      <c r="L2285" s="202">
        <v>11.3</v>
      </c>
      <c r="M2285" s="201">
        <v>950</v>
      </c>
      <c r="N2285" s="202">
        <v>88.5</v>
      </c>
      <c r="O2285" s="201">
        <v>10</v>
      </c>
      <c r="P2285" s="202">
        <v>0.9</v>
      </c>
      <c r="Q2285" s="201">
        <v>18</v>
      </c>
      <c r="R2285" s="202">
        <v>1.7</v>
      </c>
      <c r="S2285" s="201">
        <v>96</v>
      </c>
      <c r="T2285" s="202">
        <v>8.9</v>
      </c>
      <c r="U2285" s="203">
        <v>70</v>
      </c>
      <c r="V2285" s="203">
        <v>84</v>
      </c>
      <c r="W2285" s="199" t="s">
        <v>169</v>
      </c>
    </row>
    <row r="2286" spans="1:23" hidden="1" x14ac:dyDescent="0.25">
      <c r="A2286" s="199" t="s">
        <v>752</v>
      </c>
      <c r="B2286" s="199"/>
      <c r="C2286" s="199" t="s">
        <v>293</v>
      </c>
      <c r="D2286" s="199" t="s">
        <v>294</v>
      </c>
      <c r="E2286" s="199"/>
      <c r="F2286" s="200">
        <v>73.783000000000001</v>
      </c>
      <c r="G2286" s="199"/>
      <c r="H2286" s="199" t="s">
        <v>167</v>
      </c>
      <c r="I2286" s="199" t="s">
        <v>768</v>
      </c>
      <c r="J2286" s="201">
        <v>9500</v>
      </c>
      <c r="K2286" s="201">
        <v>1786</v>
      </c>
      <c r="L2286" s="202">
        <v>18.8</v>
      </c>
      <c r="M2286" s="201">
        <v>654</v>
      </c>
      <c r="N2286" s="202">
        <v>36.6</v>
      </c>
      <c r="O2286" s="201">
        <v>34</v>
      </c>
      <c r="P2286" s="202">
        <v>1.9</v>
      </c>
      <c r="Q2286" s="201">
        <v>14</v>
      </c>
      <c r="R2286" s="202">
        <v>0.8</v>
      </c>
      <c r="S2286" s="201">
        <v>1084</v>
      </c>
      <c r="T2286" s="202">
        <v>60.7</v>
      </c>
      <c r="U2286" s="203">
        <v>402</v>
      </c>
      <c r="V2286" s="203">
        <v>91</v>
      </c>
      <c r="W2286" s="199" t="s">
        <v>169</v>
      </c>
    </row>
    <row r="2287" spans="1:23" hidden="1" x14ac:dyDescent="0.25">
      <c r="A2287" s="199" t="s">
        <v>772</v>
      </c>
      <c r="B2287" s="199"/>
      <c r="C2287" s="199" t="s">
        <v>460</v>
      </c>
      <c r="D2287" s="199" t="s">
        <v>792</v>
      </c>
      <c r="E2287" s="199" t="s">
        <v>166</v>
      </c>
      <c r="F2287" s="200">
        <v>7.0179999999999998</v>
      </c>
      <c r="G2287" s="199"/>
      <c r="H2287" s="199" t="s">
        <v>167</v>
      </c>
      <c r="I2287" s="199" t="s">
        <v>796</v>
      </c>
      <c r="J2287" s="201">
        <v>9500</v>
      </c>
      <c r="K2287" s="201">
        <v>493</v>
      </c>
      <c r="L2287" s="202">
        <v>5.19</v>
      </c>
      <c r="M2287" s="201">
        <v>185</v>
      </c>
      <c r="N2287" s="202">
        <v>37.61</v>
      </c>
      <c r="O2287" s="201">
        <v>72</v>
      </c>
      <c r="P2287" s="202">
        <v>14.68</v>
      </c>
      <c r="Q2287" s="201">
        <v>24</v>
      </c>
      <c r="R2287" s="202">
        <v>4.7699999999999996</v>
      </c>
      <c r="S2287" s="201">
        <v>212</v>
      </c>
      <c r="T2287" s="202">
        <v>42.94</v>
      </c>
      <c r="U2287" s="203">
        <v>90</v>
      </c>
      <c r="V2287" s="203">
        <v>19</v>
      </c>
      <c r="W2287" s="199" t="s">
        <v>179</v>
      </c>
    </row>
    <row r="2288" spans="1:23" hidden="1" x14ac:dyDescent="0.25">
      <c r="A2288" s="199" t="s">
        <v>2431</v>
      </c>
      <c r="B2288" s="199"/>
      <c r="C2288" s="199" t="s">
        <v>297</v>
      </c>
      <c r="D2288" s="199" t="s">
        <v>498</v>
      </c>
      <c r="E2288" s="199"/>
      <c r="F2288" s="200">
        <v>21.648</v>
      </c>
      <c r="G2288" s="199"/>
      <c r="H2288" s="199" t="s">
        <v>171</v>
      </c>
      <c r="I2288" s="199" t="s">
        <v>2447</v>
      </c>
      <c r="J2288" s="201">
        <v>9500</v>
      </c>
      <c r="K2288" s="201">
        <v>896</v>
      </c>
      <c r="L2288" s="202">
        <v>9.43</v>
      </c>
      <c r="M2288" s="201">
        <v>485</v>
      </c>
      <c r="N2288" s="202">
        <v>54.15</v>
      </c>
      <c r="O2288" s="201">
        <v>85</v>
      </c>
      <c r="P2288" s="202">
        <v>9.4499999999999993</v>
      </c>
      <c r="Q2288" s="201">
        <v>21</v>
      </c>
      <c r="R2288" s="202">
        <v>2.31</v>
      </c>
      <c r="S2288" s="201">
        <v>306</v>
      </c>
      <c r="T2288" s="202">
        <v>34.1</v>
      </c>
      <c r="U2288" s="203">
        <v>133</v>
      </c>
      <c r="V2288" s="203">
        <v>20</v>
      </c>
      <c r="W2288" s="199" t="s">
        <v>169</v>
      </c>
    </row>
    <row r="2289" spans="1:23" x14ac:dyDescent="0.25">
      <c r="A2289" s="199" t="s">
        <v>702</v>
      </c>
      <c r="B2289" s="199"/>
      <c r="C2289" s="199" t="s">
        <v>359</v>
      </c>
      <c r="D2289" s="199" t="s">
        <v>360</v>
      </c>
      <c r="E2289" s="199" t="s">
        <v>166</v>
      </c>
      <c r="F2289" s="200">
        <v>10.837</v>
      </c>
      <c r="G2289" s="199"/>
      <c r="H2289" s="199" t="s">
        <v>171</v>
      </c>
      <c r="I2289" s="199" t="s">
        <v>2424</v>
      </c>
      <c r="J2289" s="201">
        <v>136000</v>
      </c>
      <c r="K2289" s="201">
        <v>4923</v>
      </c>
      <c r="L2289" s="202">
        <v>3.62</v>
      </c>
      <c r="M2289" s="201">
        <v>3364</v>
      </c>
      <c r="N2289" s="202">
        <v>68.33</v>
      </c>
      <c r="O2289" s="201">
        <v>504</v>
      </c>
      <c r="P2289" s="202">
        <v>10.23</v>
      </c>
      <c r="Q2289" s="201">
        <v>334</v>
      </c>
      <c r="R2289" s="202">
        <v>6.78</v>
      </c>
      <c r="S2289" s="201">
        <v>722</v>
      </c>
      <c r="T2289" s="202">
        <v>14.66</v>
      </c>
      <c r="U2289" s="203">
        <v>462</v>
      </c>
      <c r="V2289" s="203">
        <v>21</v>
      </c>
      <c r="W2289" s="199" t="s">
        <v>179</v>
      </c>
    </row>
    <row r="2290" spans="1:23" hidden="1" x14ac:dyDescent="0.25">
      <c r="A2290" s="199" t="s">
        <v>163</v>
      </c>
      <c r="B2290" s="199"/>
      <c r="C2290" s="199" t="s">
        <v>202</v>
      </c>
      <c r="D2290" s="199" t="s">
        <v>214</v>
      </c>
      <c r="E2290" s="199"/>
      <c r="F2290" s="200">
        <v>10.9</v>
      </c>
      <c r="G2290" s="199"/>
      <c r="H2290" s="199" t="s">
        <v>167</v>
      </c>
      <c r="I2290" s="199" t="s">
        <v>215</v>
      </c>
      <c r="J2290" s="201">
        <v>9400</v>
      </c>
      <c r="K2290" s="201">
        <v>1115</v>
      </c>
      <c r="L2290" s="202">
        <v>11.86</v>
      </c>
      <c r="M2290" s="201">
        <v>591</v>
      </c>
      <c r="N2290" s="202">
        <v>52.98</v>
      </c>
      <c r="O2290" s="201">
        <v>217</v>
      </c>
      <c r="P2290" s="202">
        <v>19.420000000000002</v>
      </c>
      <c r="Q2290" s="201">
        <v>169</v>
      </c>
      <c r="R2290" s="202">
        <v>15.16</v>
      </c>
      <c r="S2290" s="201">
        <v>139</v>
      </c>
      <c r="T2290" s="202">
        <v>12.44</v>
      </c>
      <c r="U2290" s="203">
        <v>113</v>
      </c>
      <c r="V2290" s="203">
        <v>18</v>
      </c>
      <c r="W2290" s="199" t="s">
        <v>179</v>
      </c>
    </row>
    <row r="2291" spans="1:23" hidden="1" x14ac:dyDescent="0.25">
      <c r="A2291" s="199" t="s">
        <v>326</v>
      </c>
      <c r="B2291" s="199"/>
      <c r="C2291" s="199" t="s">
        <v>336</v>
      </c>
      <c r="D2291" s="199" t="s">
        <v>337</v>
      </c>
      <c r="E2291" s="199"/>
      <c r="F2291" s="200">
        <v>19.75</v>
      </c>
      <c r="G2291" s="199"/>
      <c r="H2291" s="199" t="s">
        <v>167</v>
      </c>
      <c r="I2291" s="199" t="s">
        <v>346</v>
      </c>
      <c r="J2291" s="201">
        <v>9400</v>
      </c>
      <c r="K2291" s="201">
        <v>536</v>
      </c>
      <c r="L2291" s="202">
        <v>5.7</v>
      </c>
      <c r="M2291" s="201">
        <v>123</v>
      </c>
      <c r="N2291" s="202">
        <v>23</v>
      </c>
      <c r="O2291" s="201">
        <v>102</v>
      </c>
      <c r="P2291" s="202">
        <v>19</v>
      </c>
      <c r="Q2291" s="201">
        <v>54</v>
      </c>
      <c r="R2291" s="202">
        <v>10</v>
      </c>
      <c r="S2291" s="201">
        <v>257</v>
      </c>
      <c r="T2291" s="202">
        <v>48</v>
      </c>
      <c r="U2291" s="203">
        <v>110</v>
      </c>
      <c r="V2291" s="203">
        <v>1</v>
      </c>
      <c r="W2291" s="199" t="s">
        <v>179</v>
      </c>
    </row>
    <row r="2292" spans="1:23" hidden="1" x14ac:dyDescent="0.25">
      <c r="A2292" s="199" t="s">
        <v>1021</v>
      </c>
      <c r="B2292" s="199"/>
      <c r="C2292" s="199" t="s">
        <v>428</v>
      </c>
      <c r="D2292" s="199" t="s">
        <v>429</v>
      </c>
      <c r="E2292" s="199"/>
      <c r="F2292" s="200">
        <v>15.89</v>
      </c>
      <c r="G2292" s="199"/>
      <c r="H2292" s="199" t="s">
        <v>167</v>
      </c>
      <c r="I2292" s="199" t="s">
        <v>1022</v>
      </c>
      <c r="J2292" s="201">
        <v>9400</v>
      </c>
      <c r="K2292" s="201">
        <v>940</v>
      </c>
      <c r="L2292" s="202">
        <v>10</v>
      </c>
      <c r="M2292" s="201">
        <v>545</v>
      </c>
      <c r="N2292" s="202">
        <v>58</v>
      </c>
      <c r="O2292" s="201">
        <v>47</v>
      </c>
      <c r="P2292" s="202">
        <v>5</v>
      </c>
      <c r="Q2292" s="201">
        <v>66</v>
      </c>
      <c r="R2292" s="202">
        <v>7</v>
      </c>
      <c r="S2292" s="201">
        <v>282</v>
      </c>
      <c r="T2292" s="202">
        <v>30</v>
      </c>
      <c r="U2292" s="203">
        <v>130</v>
      </c>
      <c r="V2292" s="203">
        <v>4</v>
      </c>
      <c r="W2292" s="199" t="s">
        <v>169</v>
      </c>
    </row>
    <row r="2293" spans="1:23" x14ac:dyDescent="0.25">
      <c r="A2293" s="199" t="s">
        <v>366</v>
      </c>
      <c r="B2293" s="199"/>
      <c r="C2293" s="199" t="s">
        <v>359</v>
      </c>
      <c r="D2293" s="199" t="s">
        <v>568</v>
      </c>
      <c r="E2293" s="199"/>
      <c r="F2293" s="200">
        <v>15.499000000000001</v>
      </c>
      <c r="G2293" s="199"/>
      <c r="H2293" s="199" t="s">
        <v>171</v>
      </c>
      <c r="I2293" s="199" t="s">
        <v>1321</v>
      </c>
      <c r="J2293" s="201">
        <v>9400</v>
      </c>
      <c r="K2293" s="201">
        <v>4350</v>
      </c>
      <c r="L2293" s="202">
        <v>46.28</v>
      </c>
      <c r="M2293" s="201">
        <v>2463</v>
      </c>
      <c r="N2293" s="202">
        <v>56.62</v>
      </c>
      <c r="O2293" s="201">
        <v>334</v>
      </c>
      <c r="P2293" s="202">
        <v>7.68</v>
      </c>
      <c r="Q2293" s="201">
        <v>232</v>
      </c>
      <c r="R2293" s="202">
        <v>5.33</v>
      </c>
      <c r="S2293" s="201">
        <v>1321</v>
      </c>
      <c r="T2293" s="202">
        <v>30.37</v>
      </c>
      <c r="U2293" s="203">
        <v>607</v>
      </c>
      <c r="V2293" s="203">
        <v>17</v>
      </c>
      <c r="W2293" s="199" t="s">
        <v>169</v>
      </c>
    </row>
    <row r="2294" spans="1:23" hidden="1" x14ac:dyDescent="0.25">
      <c r="A2294" s="199" t="s">
        <v>2386</v>
      </c>
      <c r="B2294" s="199"/>
      <c r="C2294" s="199" t="s">
        <v>297</v>
      </c>
      <c r="D2294" s="199" t="s">
        <v>498</v>
      </c>
      <c r="E2294" s="199"/>
      <c r="F2294" s="200">
        <v>6.3869999999999996</v>
      </c>
      <c r="G2294" s="199"/>
      <c r="H2294" s="199" t="s">
        <v>167</v>
      </c>
      <c r="I2294" s="199" t="s">
        <v>2389</v>
      </c>
      <c r="J2294" s="201">
        <v>9400</v>
      </c>
      <c r="K2294" s="201">
        <v>426</v>
      </c>
      <c r="L2294" s="202">
        <v>4.53</v>
      </c>
      <c r="M2294" s="201">
        <v>70</v>
      </c>
      <c r="N2294" s="202">
        <v>16.39</v>
      </c>
      <c r="O2294" s="201">
        <v>89</v>
      </c>
      <c r="P2294" s="202">
        <v>20.9</v>
      </c>
      <c r="Q2294" s="201">
        <v>11</v>
      </c>
      <c r="R2294" s="202">
        <v>2.61</v>
      </c>
      <c r="S2294" s="201">
        <v>256</v>
      </c>
      <c r="T2294" s="202">
        <v>60.1</v>
      </c>
      <c r="U2294" s="203">
        <v>101</v>
      </c>
      <c r="V2294" s="203">
        <v>20</v>
      </c>
      <c r="W2294" s="199" t="s">
        <v>169</v>
      </c>
    </row>
    <row r="2295" spans="1:23" hidden="1" x14ac:dyDescent="0.25">
      <c r="A2295" s="199" t="s">
        <v>832</v>
      </c>
      <c r="B2295" s="199"/>
      <c r="C2295" s="199" t="s">
        <v>336</v>
      </c>
      <c r="D2295" s="199" t="s">
        <v>337</v>
      </c>
      <c r="E2295" s="199"/>
      <c r="F2295" s="200">
        <v>1.1100000000000001</v>
      </c>
      <c r="G2295" s="199"/>
      <c r="H2295" s="199" t="s">
        <v>171</v>
      </c>
      <c r="I2295" s="199" t="s">
        <v>790</v>
      </c>
      <c r="J2295" s="201">
        <v>9300</v>
      </c>
      <c r="K2295" s="201">
        <v>828</v>
      </c>
      <c r="L2295" s="202">
        <v>8.9</v>
      </c>
      <c r="M2295" s="201">
        <v>129</v>
      </c>
      <c r="N2295" s="202">
        <v>15.6</v>
      </c>
      <c r="O2295" s="201">
        <v>225</v>
      </c>
      <c r="P2295" s="202">
        <v>27.2</v>
      </c>
      <c r="Q2295" s="201">
        <v>31</v>
      </c>
      <c r="R2295" s="202">
        <v>3.7</v>
      </c>
      <c r="S2295" s="201">
        <v>443</v>
      </c>
      <c r="T2295" s="202">
        <v>53.5</v>
      </c>
      <c r="U2295" s="203">
        <v>183</v>
      </c>
      <c r="V2295" s="203">
        <v>96</v>
      </c>
      <c r="W2295" s="199" t="s">
        <v>169</v>
      </c>
    </row>
    <row r="2296" spans="1:23" hidden="1" x14ac:dyDescent="0.25">
      <c r="A2296" s="199" t="s">
        <v>854</v>
      </c>
      <c r="B2296" s="199"/>
      <c r="C2296" s="199" t="s">
        <v>270</v>
      </c>
      <c r="D2296" s="199" t="s">
        <v>779</v>
      </c>
      <c r="E2296" s="199"/>
      <c r="F2296" s="200">
        <v>31.05</v>
      </c>
      <c r="G2296" s="199"/>
      <c r="H2296" s="199" t="s">
        <v>171</v>
      </c>
      <c r="I2296" s="199" t="s">
        <v>872</v>
      </c>
      <c r="J2296" s="201">
        <v>9300</v>
      </c>
      <c r="K2296" s="201">
        <v>720</v>
      </c>
      <c r="L2296" s="202">
        <v>7.74</v>
      </c>
      <c r="M2296" s="201">
        <v>426</v>
      </c>
      <c r="N2296" s="202">
        <v>59.16</v>
      </c>
      <c r="O2296" s="201">
        <v>105</v>
      </c>
      <c r="P2296" s="202">
        <v>14.57</v>
      </c>
      <c r="Q2296" s="201">
        <v>69</v>
      </c>
      <c r="R2296" s="202">
        <v>9.6</v>
      </c>
      <c r="S2296" s="201">
        <v>120</v>
      </c>
      <c r="T2296" s="202">
        <v>16.670000000000002</v>
      </c>
      <c r="U2296" s="203">
        <v>76</v>
      </c>
      <c r="V2296" s="203">
        <v>18</v>
      </c>
      <c r="W2296" s="199" t="s">
        <v>169</v>
      </c>
    </row>
    <row r="2297" spans="1:23" hidden="1" x14ac:dyDescent="0.25">
      <c r="A2297" s="199" t="s">
        <v>1066</v>
      </c>
      <c r="B2297" s="199"/>
      <c r="C2297" s="199" t="s">
        <v>336</v>
      </c>
      <c r="D2297" s="199" t="s">
        <v>350</v>
      </c>
      <c r="E2297" s="199"/>
      <c r="F2297" s="200">
        <v>7.21</v>
      </c>
      <c r="G2297" s="199"/>
      <c r="H2297" s="199" t="s">
        <v>171</v>
      </c>
      <c r="I2297" s="199" t="s">
        <v>1080</v>
      </c>
      <c r="J2297" s="201">
        <v>9300</v>
      </c>
      <c r="K2297" s="201">
        <v>651</v>
      </c>
      <c r="L2297" s="202">
        <v>7</v>
      </c>
      <c r="M2297" s="201">
        <v>65</v>
      </c>
      <c r="N2297" s="202">
        <v>10</v>
      </c>
      <c r="O2297" s="201">
        <v>189</v>
      </c>
      <c r="P2297" s="202">
        <v>29</v>
      </c>
      <c r="Q2297" s="201">
        <v>91</v>
      </c>
      <c r="R2297" s="202">
        <v>14</v>
      </c>
      <c r="S2297" s="201">
        <v>306</v>
      </c>
      <c r="T2297" s="202">
        <v>47</v>
      </c>
      <c r="U2297" s="203">
        <v>139</v>
      </c>
      <c r="V2297" s="203">
        <v>1</v>
      </c>
      <c r="W2297" s="199" t="s">
        <v>179</v>
      </c>
    </row>
    <row r="2298" spans="1:23" hidden="1" x14ac:dyDescent="0.25">
      <c r="A2298" s="199" t="s">
        <v>1066</v>
      </c>
      <c r="B2298" s="199"/>
      <c r="C2298" s="199" t="s">
        <v>336</v>
      </c>
      <c r="D2298" s="199" t="s">
        <v>350</v>
      </c>
      <c r="E2298" s="199"/>
      <c r="F2298" s="200">
        <v>20.495999999999999</v>
      </c>
      <c r="G2298" s="199"/>
      <c r="H2298" s="199" t="s">
        <v>171</v>
      </c>
      <c r="I2298" s="199" t="s">
        <v>1083</v>
      </c>
      <c r="J2298" s="201">
        <v>9300</v>
      </c>
      <c r="K2298" s="201">
        <v>567</v>
      </c>
      <c r="L2298" s="202">
        <v>6.1</v>
      </c>
      <c r="M2298" s="201">
        <v>85</v>
      </c>
      <c r="N2298" s="202">
        <v>15</v>
      </c>
      <c r="O2298" s="201">
        <v>164</v>
      </c>
      <c r="P2298" s="202">
        <v>29</v>
      </c>
      <c r="Q2298" s="201">
        <v>62</v>
      </c>
      <c r="R2298" s="202">
        <v>11</v>
      </c>
      <c r="S2298" s="201">
        <v>255</v>
      </c>
      <c r="T2298" s="202">
        <v>45</v>
      </c>
      <c r="U2298" s="203">
        <v>115</v>
      </c>
      <c r="V2298" s="203">
        <v>1</v>
      </c>
      <c r="W2298" s="199" t="s">
        <v>179</v>
      </c>
    </row>
    <row r="2299" spans="1:23" hidden="1" x14ac:dyDescent="0.25">
      <c r="A2299" s="199" t="s">
        <v>1209</v>
      </c>
      <c r="B2299" s="199"/>
      <c r="C2299" s="199" t="s">
        <v>293</v>
      </c>
      <c r="D2299" s="199" t="s">
        <v>294</v>
      </c>
      <c r="E2299" s="199"/>
      <c r="F2299" s="200">
        <v>142.66</v>
      </c>
      <c r="G2299" s="199"/>
      <c r="H2299" s="199" t="s">
        <v>171</v>
      </c>
      <c r="I2299" s="199" t="s">
        <v>650</v>
      </c>
      <c r="J2299" s="201">
        <v>9300</v>
      </c>
      <c r="K2299" s="201">
        <v>1953</v>
      </c>
      <c r="L2299" s="202">
        <v>21</v>
      </c>
      <c r="M2299" s="201">
        <v>508</v>
      </c>
      <c r="N2299" s="202">
        <v>26</v>
      </c>
      <c r="O2299" s="201">
        <v>59</v>
      </c>
      <c r="P2299" s="202">
        <v>3</v>
      </c>
      <c r="Q2299" s="201">
        <v>20</v>
      </c>
      <c r="R2299" s="202">
        <v>1</v>
      </c>
      <c r="S2299" s="201">
        <v>1367</v>
      </c>
      <c r="T2299" s="202">
        <v>70</v>
      </c>
      <c r="U2299" s="203">
        <v>498</v>
      </c>
      <c r="V2299" s="203">
        <v>92</v>
      </c>
      <c r="W2299" s="199" t="s">
        <v>169</v>
      </c>
    </row>
    <row r="2300" spans="1:23" hidden="1" x14ac:dyDescent="0.25">
      <c r="A2300" s="199" t="s">
        <v>1285</v>
      </c>
      <c r="B2300" s="199"/>
      <c r="C2300" s="199" t="s">
        <v>293</v>
      </c>
      <c r="D2300" s="199" t="s">
        <v>636</v>
      </c>
      <c r="E2300" s="199"/>
      <c r="F2300" s="200">
        <v>11.824999999999999</v>
      </c>
      <c r="G2300" s="199"/>
      <c r="H2300" s="199" t="s">
        <v>171</v>
      </c>
      <c r="I2300" s="199" t="s">
        <v>1289</v>
      </c>
      <c r="J2300" s="201">
        <v>9300</v>
      </c>
      <c r="K2300" s="201">
        <v>684</v>
      </c>
      <c r="L2300" s="202">
        <v>7.35</v>
      </c>
      <c r="M2300" s="201">
        <v>448</v>
      </c>
      <c r="N2300" s="202">
        <v>65.569999999999993</v>
      </c>
      <c r="O2300" s="201">
        <v>56</v>
      </c>
      <c r="P2300" s="202">
        <v>8.1999999999999993</v>
      </c>
      <c r="Q2300" s="201">
        <v>22</v>
      </c>
      <c r="R2300" s="202">
        <v>3.28</v>
      </c>
      <c r="S2300" s="201">
        <v>157</v>
      </c>
      <c r="T2300" s="202">
        <v>22.95</v>
      </c>
      <c r="U2300" s="203">
        <v>78</v>
      </c>
      <c r="V2300" s="203">
        <v>1</v>
      </c>
      <c r="W2300" s="199" t="s">
        <v>169</v>
      </c>
    </row>
    <row r="2301" spans="1:23" hidden="1" x14ac:dyDescent="0.25">
      <c r="A2301" s="199" t="s">
        <v>2193</v>
      </c>
      <c r="B2301" s="199"/>
      <c r="C2301" s="199" t="s">
        <v>460</v>
      </c>
      <c r="D2301" s="199" t="s">
        <v>849</v>
      </c>
      <c r="E2301" s="199"/>
      <c r="F2301" s="200">
        <v>3</v>
      </c>
      <c r="G2301" s="199"/>
      <c r="H2301" s="199" t="s">
        <v>171</v>
      </c>
      <c r="I2301" s="199" t="s">
        <v>2194</v>
      </c>
      <c r="J2301" s="201">
        <v>9300</v>
      </c>
      <c r="K2301" s="201">
        <v>872</v>
      </c>
      <c r="L2301" s="202">
        <v>9.3800000000000008</v>
      </c>
      <c r="M2301" s="201">
        <v>189</v>
      </c>
      <c r="N2301" s="202">
        <v>21.67</v>
      </c>
      <c r="O2301" s="201">
        <v>73</v>
      </c>
      <c r="P2301" s="202">
        <v>8.33</v>
      </c>
      <c r="Q2301" s="201">
        <v>29</v>
      </c>
      <c r="R2301" s="202">
        <v>3.33</v>
      </c>
      <c r="S2301" s="201">
        <v>581</v>
      </c>
      <c r="T2301" s="202">
        <v>66.67</v>
      </c>
      <c r="U2301" s="203">
        <v>218</v>
      </c>
      <c r="V2301" s="203">
        <v>6</v>
      </c>
      <c r="W2301" s="199" t="s">
        <v>169</v>
      </c>
    </row>
    <row r="2302" spans="1:23" hidden="1" x14ac:dyDescent="0.25">
      <c r="A2302" s="199" t="s">
        <v>2386</v>
      </c>
      <c r="B2302" s="199"/>
      <c r="C2302" s="199" t="s">
        <v>297</v>
      </c>
      <c r="D2302" s="199" t="s">
        <v>498</v>
      </c>
      <c r="E2302" s="199"/>
      <c r="F2302" s="200">
        <v>6.3869999999999996</v>
      </c>
      <c r="G2302" s="199"/>
      <c r="H2302" s="199" t="s">
        <v>171</v>
      </c>
      <c r="I2302" s="199" t="s">
        <v>2389</v>
      </c>
      <c r="J2302" s="201">
        <v>9300</v>
      </c>
      <c r="K2302" s="201">
        <v>247</v>
      </c>
      <c r="L2302" s="202">
        <v>2.66</v>
      </c>
      <c r="M2302" s="201">
        <v>138</v>
      </c>
      <c r="N2302" s="202">
        <v>55.9</v>
      </c>
      <c r="O2302" s="201">
        <v>35</v>
      </c>
      <c r="P2302" s="202">
        <v>13.97</v>
      </c>
      <c r="Q2302" s="201">
        <v>8</v>
      </c>
      <c r="R2302" s="202">
        <v>3.06</v>
      </c>
      <c r="S2302" s="201">
        <v>67</v>
      </c>
      <c r="T2302" s="202">
        <v>27.07</v>
      </c>
      <c r="U2302" s="203">
        <v>32</v>
      </c>
      <c r="V2302" s="203">
        <v>20</v>
      </c>
      <c r="W2302" s="199" t="s">
        <v>169</v>
      </c>
    </row>
    <row r="2303" spans="1:23" hidden="1" x14ac:dyDescent="0.25">
      <c r="A2303" s="199" t="s">
        <v>2402</v>
      </c>
      <c r="B2303" s="199"/>
      <c r="C2303" s="199" t="s">
        <v>460</v>
      </c>
      <c r="D2303" s="199" t="s">
        <v>469</v>
      </c>
      <c r="E2303" s="199"/>
      <c r="F2303" s="200">
        <v>12.009</v>
      </c>
      <c r="G2303" s="199"/>
      <c r="H2303" s="199" t="s">
        <v>167</v>
      </c>
      <c r="I2303" s="199" t="s">
        <v>1450</v>
      </c>
      <c r="J2303" s="201">
        <v>9300</v>
      </c>
      <c r="K2303" s="201">
        <v>391</v>
      </c>
      <c r="L2303" s="202">
        <v>4.2</v>
      </c>
      <c r="M2303" s="201">
        <v>318</v>
      </c>
      <c r="N2303" s="202">
        <v>81.3</v>
      </c>
      <c r="O2303" s="201">
        <v>35</v>
      </c>
      <c r="P2303" s="202">
        <v>8.9</v>
      </c>
      <c r="Q2303" s="201">
        <v>5</v>
      </c>
      <c r="R2303" s="202">
        <v>1.3</v>
      </c>
      <c r="S2303" s="201">
        <v>33</v>
      </c>
      <c r="T2303" s="202">
        <v>8.5</v>
      </c>
      <c r="U2303" s="203">
        <v>26</v>
      </c>
      <c r="V2303" s="203">
        <v>86</v>
      </c>
      <c r="W2303" s="199" t="s">
        <v>169</v>
      </c>
    </row>
    <row r="2304" spans="1:23" hidden="1" x14ac:dyDescent="0.25">
      <c r="A2304" s="199" t="s">
        <v>2431</v>
      </c>
      <c r="B2304" s="199"/>
      <c r="C2304" s="199" t="s">
        <v>297</v>
      </c>
      <c r="D2304" s="199" t="s">
        <v>498</v>
      </c>
      <c r="E2304" s="199"/>
      <c r="F2304" s="200">
        <v>17.739000000000001</v>
      </c>
      <c r="G2304" s="199"/>
      <c r="H2304" s="199" t="s">
        <v>167</v>
      </c>
      <c r="I2304" s="199" t="s">
        <v>2446</v>
      </c>
      <c r="J2304" s="201">
        <v>9300</v>
      </c>
      <c r="K2304" s="201">
        <v>303</v>
      </c>
      <c r="L2304" s="202">
        <v>3.26</v>
      </c>
      <c r="M2304" s="201">
        <v>55</v>
      </c>
      <c r="N2304" s="202">
        <v>18.149999999999999</v>
      </c>
      <c r="O2304" s="201">
        <v>65</v>
      </c>
      <c r="P2304" s="202">
        <v>21.43</v>
      </c>
      <c r="Q2304" s="201">
        <v>8</v>
      </c>
      <c r="R2304" s="202">
        <v>2.68</v>
      </c>
      <c r="S2304" s="201">
        <v>175</v>
      </c>
      <c r="T2304" s="202">
        <v>57.74</v>
      </c>
      <c r="U2304" s="203">
        <v>69</v>
      </c>
      <c r="V2304" s="203">
        <v>20</v>
      </c>
      <c r="W2304" s="199" t="s">
        <v>169</v>
      </c>
    </row>
    <row r="2305" spans="1:23" x14ac:dyDescent="0.25">
      <c r="A2305" s="199" t="s">
        <v>378</v>
      </c>
      <c r="B2305" s="199"/>
      <c r="C2305" s="199" t="s">
        <v>359</v>
      </c>
      <c r="D2305" s="199" t="s">
        <v>360</v>
      </c>
      <c r="E2305" s="199" t="s">
        <v>208</v>
      </c>
      <c r="F2305" s="200">
        <v>14.285</v>
      </c>
      <c r="G2305" s="199"/>
      <c r="H2305" s="199" t="s">
        <v>171</v>
      </c>
      <c r="I2305" s="199" t="s">
        <v>2425</v>
      </c>
      <c r="J2305" s="201">
        <v>257000</v>
      </c>
      <c r="K2305" s="201">
        <v>9663</v>
      </c>
      <c r="L2305" s="202">
        <v>3.76</v>
      </c>
      <c r="M2305" s="201">
        <v>5937</v>
      </c>
      <c r="N2305" s="202">
        <v>61.44</v>
      </c>
      <c r="O2305" s="201">
        <v>696</v>
      </c>
      <c r="P2305" s="202">
        <v>7.2</v>
      </c>
      <c r="Q2305" s="201">
        <v>267</v>
      </c>
      <c r="R2305" s="202">
        <v>2.76</v>
      </c>
      <c r="S2305" s="201">
        <v>2764</v>
      </c>
      <c r="T2305" s="202">
        <v>28.6</v>
      </c>
      <c r="U2305" s="203">
        <v>1265</v>
      </c>
      <c r="V2305" s="203">
        <v>7</v>
      </c>
      <c r="W2305" s="199" t="s">
        <v>169</v>
      </c>
    </row>
    <row r="2306" spans="1:23" hidden="1" x14ac:dyDescent="0.25">
      <c r="A2306" s="199" t="s">
        <v>651</v>
      </c>
      <c r="B2306" s="199"/>
      <c r="C2306" s="199" t="s">
        <v>336</v>
      </c>
      <c r="D2306" s="199" t="s">
        <v>350</v>
      </c>
      <c r="E2306" s="199"/>
      <c r="F2306" s="200">
        <v>9.9269999999999996</v>
      </c>
      <c r="G2306" s="199"/>
      <c r="H2306" s="199" t="s">
        <v>167</v>
      </c>
      <c r="I2306" s="199" t="s">
        <v>683</v>
      </c>
      <c r="J2306" s="201">
        <v>9200</v>
      </c>
      <c r="K2306" s="201">
        <v>561</v>
      </c>
      <c r="L2306" s="202">
        <v>6.1</v>
      </c>
      <c r="M2306" s="201">
        <v>174</v>
      </c>
      <c r="N2306" s="202">
        <v>31</v>
      </c>
      <c r="O2306" s="201">
        <v>219</v>
      </c>
      <c r="P2306" s="202">
        <v>39.1</v>
      </c>
      <c r="Q2306" s="201">
        <v>22</v>
      </c>
      <c r="R2306" s="202">
        <v>4</v>
      </c>
      <c r="S2306" s="201">
        <v>145</v>
      </c>
      <c r="T2306" s="202">
        <v>25.9</v>
      </c>
      <c r="U2306" s="203">
        <v>79</v>
      </c>
      <c r="V2306" s="203">
        <v>96</v>
      </c>
      <c r="W2306" s="199" t="s">
        <v>179</v>
      </c>
    </row>
    <row r="2307" spans="1:23" hidden="1" x14ac:dyDescent="0.25">
      <c r="A2307" s="199" t="s">
        <v>1021</v>
      </c>
      <c r="B2307" s="199"/>
      <c r="C2307" s="199" t="s">
        <v>428</v>
      </c>
      <c r="D2307" s="199" t="s">
        <v>429</v>
      </c>
      <c r="E2307" s="199"/>
      <c r="F2307" s="200">
        <v>1.9</v>
      </c>
      <c r="G2307" s="199"/>
      <c r="H2307" s="199" t="s">
        <v>167</v>
      </c>
      <c r="I2307" s="199" t="s">
        <v>675</v>
      </c>
      <c r="J2307" s="201">
        <v>9200</v>
      </c>
      <c r="K2307" s="201">
        <v>2122</v>
      </c>
      <c r="L2307" s="202">
        <v>23.07</v>
      </c>
      <c r="M2307" s="201">
        <v>1422</v>
      </c>
      <c r="N2307" s="202">
        <v>67.02</v>
      </c>
      <c r="O2307" s="201">
        <v>138</v>
      </c>
      <c r="P2307" s="202">
        <v>6.52</v>
      </c>
      <c r="Q2307" s="201">
        <v>73</v>
      </c>
      <c r="R2307" s="202">
        <v>3.42</v>
      </c>
      <c r="S2307" s="201">
        <v>489</v>
      </c>
      <c r="T2307" s="202">
        <v>23.04</v>
      </c>
      <c r="U2307" s="203">
        <v>242</v>
      </c>
      <c r="V2307" s="203">
        <v>18</v>
      </c>
      <c r="W2307" s="199" t="s">
        <v>179</v>
      </c>
    </row>
    <row r="2308" spans="1:23" hidden="1" x14ac:dyDescent="0.25">
      <c r="A2308" s="199" t="s">
        <v>1177</v>
      </c>
      <c r="B2308" s="199"/>
      <c r="C2308" s="199" t="s">
        <v>336</v>
      </c>
      <c r="D2308" s="199" t="s">
        <v>442</v>
      </c>
      <c r="E2308" s="199" t="s">
        <v>299</v>
      </c>
      <c r="F2308" s="200">
        <v>14.78</v>
      </c>
      <c r="G2308" s="199" t="s">
        <v>166</v>
      </c>
      <c r="H2308" s="199" t="s">
        <v>171</v>
      </c>
      <c r="I2308" s="199" t="s">
        <v>1178</v>
      </c>
      <c r="J2308" s="201">
        <v>9200</v>
      </c>
      <c r="K2308" s="201">
        <v>1141</v>
      </c>
      <c r="L2308" s="202">
        <v>12.4</v>
      </c>
      <c r="M2308" s="201">
        <v>456</v>
      </c>
      <c r="N2308" s="202">
        <v>40</v>
      </c>
      <c r="O2308" s="201">
        <v>59</v>
      </c>
      <c r="P2308" s="202">
        <v>5.2</v>
      </c>
      <c r="Q2308" s="201">
        <v>29</v>
      </c>
      <c r="R2308" s="202">
        <v>2.5</v>
      </c>
      <c r="S2308" s="201">
        <v>597</v>
      </c>
      <c r="T2308" s="202">
        <v>52.3</v>
      </c>
      <c r="U2308" s="203">
        <v>232</v>
      </c>
      <c r="V2308" s="203">
        <v>85</v>
      </c>
      <c r="W2308" s="199" t="s">
        <v>179</v>
      </c>
    </row>
    <row r="2309" spans="1:23" hidden="1" x14ac:dyDescent="0.25">
      <c r="A2309" s="199" t="s">
        <v>1626</v>
      </c>
      <c r="B2309" s="199"/>
      <c r="C2309" s="199" t="s">
        <v>270</v>
      </c>
      <c r="D2309" s="199" t="s">
        <v>1754</v>
      </c>
      <c r="E2309" s="199"/>
      <c r="F2309" s="200">
        <v>46.491999999999997</v>
      </c>
      <c r="G2309" s="199"/>
      <c r="H2309" s="199" t="s">
        <v>171</v>
      </c>
      <c r="I2309" s="199" t="s">
        <v>558</v>
      </c>
      <c r="J2309" s="201">
        <v>9200</v>
      </c>
      <c r="K2309" s="201">
        <v>892</v>
      </c>
      <c r="L2309" s="202">
        <v>9.6999999999999993</v>
      </c>
      <c r="M2309" s="201">
        <v>578</v>
      </c>
      <c r="N2309" s="202">
        <v>64.8</v>
      </c>
      <c r="O2309" s="201">
        <v>128</v>
      </c>
      <c r="P2309" s="202">
        <v>14.3</v>
      </c>
      <c r="Q2309" s="201">
        <v>3</v>
      </c>
      <c r="R2309" s="202">
        <v>0.3</v>
      </c>
      <c r="S2309" s="201">
        <v>184</v>
      </c>
      <c r="T2309" s="202">
        <v>20.6</v>
      </c>
      <c r="U2309" s="203">
        <v>96</v>
      </c>
      <c r="V2309" s="203">
        <v>16</v>
      </c>
      <c r="W2309" s="199" t="s">
        <v>169</v>
      </c>
    </row>
    <row r="2310" spans="1:23" hidden="1" x14ac:dyDescent="0.25">
      <c r="A2310" s="199" t="s">
        <v>1763</v>
      </c>
      <c r="B2310" s="199"/>
      <c r="C2310" s="199" t="s">
        <v>336</v>
      </c>
      <c r="D2310" s="199" t="s">
        <v>745</v>
      </c>
      <c r="E2310" s="199" t="s">
        <v>166</v>
      </c>
      <c r="F2310" s="200">
        <v>5.766</v>
      </c>
      <c r="G2310" s="199"/>
      <c r="H2310" s="199" t="s">
        <v>171</v>
      </c>
      <c r="I2310" s="199" t="s">
        <v>1766</v>
      </c>
      <c r="J2310" s="201">
        <v>9200</v>
      </c>
      <c r="K2310" s="201">
        <v>691</v>
      </c>
      <c r="L2310" s="202">
        <v>7.51</v>
      </c>
      <c r="M2310" s="201">
        <v>104</v>
      </c>
      <c r="N2310" s="202">
        <v>15.1</v>
      </c>
      <c r="O2310" s="201">
        <v>200</v>
      </c>
      <c r="P2310" s="202">
        <v>29</v>
      </c>
      <c r="Q2310" s="201">
        <v>28</v>
      </c>
      <c r="R2310" s="202">
        <v>4.0999999999999996</v>
      </c>
      <c r="S2310" s="201">
        <v>358</v>
      </c>
      <c r="T2310" s="202">
        <v>51.8</v>
      </c>
      <c r="U2310" s="203">
        <v>150</v>
      </c>
      <c r="V2310" s="203">
        <v>96</v>
      </c>
      <c r="W2310" s="199" t="s">
        <v>179</v>
      </c>
    </row>
    <row r="2311" spans="1:23" hidden="1" x14ac:dyDescent="0.25">
      <c r="A2311" s="199" t="s">
        <v>1885</v>
      </c>
      <c r="B2311" s="199"/>
      <c r="C2311" s="199" t="s">
        <v>336</v>
      </c>
      <c r="D2311" s="199" t="s">
        <v>745</v>
      </c>
      <c r="E2311" s="199"/>
      <c r="F2311" s="200">
        <v>2.2909999999999999</v>
      </c>
      <c r="G2311" s="199"/>
      <c r="H2311" s="199" t="s">
        <v>171</v>
      </c>
      <c r="I2311" s="199" t="s">
        <v>1887</v>
      </c>
      <c r="J2311" s="201">
        <v>9200</v>
      </c>
      <c r="K2311" s="201">
        <v>810</v>
      </c>
      <c r="L2311" s="202">
        <v>8.8000000000000007</v>
      </c>
      <c r="M2311" s="201">
        <v>162</v>
      </c>
      <c r="N2311" s="202">
        <v>20</v>
      </c>
      <c r="O2311" s="201">
        <v>160</v>
      </c>
      <c r="P2311" s="202">
        <v>19.7</v>
      </c>
      <c r="Q2311" s="201">
        <v>34</v>
      </c>
      <c r="R2311" s="202">
        <v>4.2</v>
      </c>
      <c r="S2311" s="201">
        <v>454</v>
      </c>
      <c r="T2311" s="202">
        <v>56.1</v>
      </c>
      <c r="U2311" s="203">
        <v>182</v>
      </c>
      <c r="V2311" s="203">
        <v>96</v>
      </c>
      <c r="W2311" s="199" t="s">
        <v>179</v>
      </c>
    </row>
    <row r="2312" spans="1:23" hidden="1" x14ac:dyDescent="0.25">
      <c r="A2312" s="199" t="s">
        <v>1915</v>
      </c>
      <c r="B2312" s="199"/>
      <c r="C2312" s="199" t="s">
        <v>202</v>
      </c>
      <c r="D2312" s="199" t="s">
        <v>827</v>
      </c>
      <c r="E2312" s="199" t="s">
        <v>166</v>
      </c>
      <c r="F2312" s="200">
        <v>2.6440000000000001</v>
      </c>
      <c r="G2312" s="199"/>
      <c r="H2312" s="199" t="s">
        <v>171</v>
      </c>
      <c r="I2312" s="199" t="s">
        <v>257</v>
      </c>
      <c r="J2312" s="201">
        <v>9200</v>
      </c>
      <c r="K2312" s="201">
        <v>2558</v>
      </c>
      <c r="L2312" s="202">
        <v>27.8</v>
      </c>
      <c r="M2312" s="201">
        <v>788</v>
      </c>
      <c r="N2312" s="202">
        <v>30.8</v>
      </c>
      <c r="O2312" s="201">
        <v>215</v>
      </c>
      <c r="P2312" s="202">
        <v>8.4</v>
      </c>
      <c r="Q2312" s="201">
        <v>166</v>
      </c>
      <c r="R2312" s="202">
        <v>6.5</v>
      </c>
      <c r="S2312" s="201">
        <v>1389</v>
      </c>
      <c r="T2312" s="202">
        <v>54.3</v>
      </c>
      <c r="U2312" s="203">
        <v>551</v>
      </c>
      <c r="V2312" s="203">
        <v>3</v>
      </c>
      <c r="W2312" s="199" t="s">
        <v>169</v>
      </c>
    </row>
    <row r="2313" spans="1:23" hidden="1" x14ac:dyDescent="0.25">
      <c r="A2313" s="199" t="s">
        <v>2012</v>
      </c>
      <c r="B2313" s="199"/>
      <c r="C2313" s="199" t="s">
        <v>297</v>
      </c>
      <c r="D2313" s="199" t="s">
        <v>498</v>
      </c>
      <c r="E2313" s="199"/>
      <c r="F2313" s="200">
        <v>5.9930000000000003</v>
      </c>
      <c r="G2313" s="199"/>
      <c r="H2313" s="199" t="s">
        <v>167</v>
      </c>
      <c r="I2313" s="199" t="s">
        <v>2017</v>
      </c>
      <c r="J2313" s="201">
        <v>9200</v>
      </c>
      <c r="K2313" s="201">
        <v>298</v>
      </c>
      <c r="L2313" s="202">
        <v>3.24</v>
      </c>
      <c r="M2313" s="201">
        <v>75</v>
      </c>
      <c r="N2313" s="202">
        <v>25.09</v>
      </c>
      <c r="O2313" s="201">
        <v>88</v>
      </c>
      <c r="P2313" s="202">
        <v>29.39</v>
      </c>
      <c r="Q2313" s="201">
        <v>17</v>
      </c>
      <c r="R2313" s="202">
        <v>5.73</v>
      </c>
      <c r="S2313" s="201">
        <v>119</v>
      </c>
      <c r="T2313" s="202">
        <v>39.78</v>
      </c>
      <c r="U2313" s="203">
        <v>54</v>
      </c>
      <c r="V2313" s="203">
        <v>20</v>
      </c>
      <c r="W2313" s="199" t="s">
        <v>169</v>
      </c>
    </row>
    <row r="2314" spans="1:23" hidden="1" x14ac:dyDescent="0.25">
      <c r="A2314" s="199" t="s">
        <v>2229</v>
      </c>
      <c r="B2314" s="199"/>
      <c r="C2314" s="199" t="s">
        <v>560</v>
      </c>
      <c r="D2314" s="199" t="s">
        <v>429</v>
      </c>
      <c r="E2314" s="199" t="s">
        <v>166</v>
      </c>
      <c r="F2314" s="200">
        <v>5.5</v>
      </c>
      <c r="G2314" s="199"/>
      <c r="H2314" s="199" t="s">
        <v>171</v>
      </c>
      <c r="I2314" s="199" t="s">
        <v>2231</v>
      </c>
      <c r="J2314" s="201">
        <v>9200</v>
      </c>
      <c r="K2314" s="201">
        <v>184</v>
      </c>
      <c r="L2314" s="202">
        <v>2</v>
      </c>
      <c r="M2314" s="201">
        <v>92</v>
      </c>
      <c r="N2314" s="202">
        <v>50</v>
      </c>
      <c r="O2314" s="201">
        <v>6</v>
      </c>
      <c r="P2314" s="202">
        <v>3</v>
      </c>
      <c r="Q2314" s="201">
        <v>4</v>
      </c>
      <c r="R2314" s="202">
        <v>2</v>
      </c>
      <c r="S2314" s="201">
        <v>83</v>
      </c>
      <c r="T2314" s="202">
        <v>45</v>
      </c>
      <c r="U2314" s="203">
        <v>33</v>
      </c>
      <c r="V2314" s="203">
        <v>3</v>
      </c>
      <c r="W2314" s="199" t="s">
        <v>169</v>
      </c>
    </row>
    <row r="2315" spans="1:23" hidden="1" x14ac:dyDescent="0.25">
      <c r="A2315" s="199" t="s">
        <v>752</v>
      </c>
      <c r="B2315" s="199"/>
      <c r="C2315" s="199" t="s">
        <v>293</v>
      </c>
      <c r="D2315" s="199" t="s">
        <v>294</v>
      </c>
      <c r="E2315" s="199"/>
      <c r="F2315" s="200">
        <v>100.956</v>
      </c>
      <c r="G2315" s="199"/>
      <c r="H2315" s="199" t="s">
        <v>167</v>
      </c>
      <c r="I2315" s="199" t="s">
        <v>562</v>
      </c>
      <c r="J2315" s="201">
        <v>9100</v>
      </c>
      <c r="K2315" s="201">
        <v>672</v>
      </c>
      <c r="L2315" s="202">
        <v>7.38</v>
      </c>
      <c r="M2315" s="201">
        <v>233</v>
      </c>
      <c r="N2315" s="202">
        <v>34.67</v>
      </c>
      <c r="O2315" s="201">
        <v>89</v>
      </c>
      <c r="P2315" s="202">
        <v>13.25</v>
      </c>
      <c r="Q2315" s="201">
        <v>74</v>
      </c>
      <c r="R2315" s="202">
        <v>10.94</v>
      </c>
      <c r="S2315" s="201">
        <v>276</v>
      </c>
      <c r="T2315" s="202">
        <v>41.14</v>
      </c>
      <c r="U2315" s="203">
        <v>122</v>
      </c>
      <c r="V2315" s="203">
        <v>3</v>
      </c>
      <c r="W2315" s="199" t="s">
        <v>169</v>
      </c>
    </row>
    <row r="2316" spans="1:23" hidden="1" x14ac:dyDescent="0.25">
      <c r="A2316" s="199" t="s">
        <v>882</v>
      </c>
      <c r="B2316" s="199"/>
      <c r="C2316" s="199" t="s">
        <v>428</v>
      </c>
      <c r="D2316" s="199" t="s">
        <v>438</v>
      </c>
      <c r="E2316" s="199"/>
      <c r="F2316" s="200">
        <v>70.557000000000002</v>
      </c>
      <c r="G2316" s="199"/>
      <c r="H2316" s="199" t="s">
        <v>171</v>
      </c>
      <c r="I2316" s="199" t="s">
        <v>907</v>
      </c>
      <c r="J2316" s="201">
        <v>9100</v>
      </c>
      <c r="K2316" s="201">
        <v>1729</v>
      </c>
      <c r="L2316" s="202">
        <v>19</v>
      </c>
      <c r="M2316" s="201">
        <v>1037</v>
      </c>
      <c r="N2316" s="202">
        <v>60</v>
      </c>
      <c r="O2316" s="201">
        <v>69</v>
      </c>
      <c r="P2316" s="202">
        <v>4</v>
      </c>
      <c r="Q2316" s="201">
        <v>35</v>
      </c>
      <c r="R2316" s="202">
        <v>2</v>
      </c>
      <c r="S2316" s="201">
        <v>588</v>
      </c>
      <c r="T2316" s="202">
        <v>34</v>
      </c>
      <c r="U2316" s="203">
        <v>251</v>
      </c>
      <c r="V2316" s="203">
        <v>1</v>
      </c>
      <c r="W2316" s="199" t="s">
        <v>179</v>
      </c>
    </row>
    <row r="2317" spans="1:23" hidden="1" x14ac:dyDescent="0.25">
      <c r="A2317" s="199" t="s">
        <v>1066</v>
      </c>
      <c r="B2317" s="199"/>
      <c r="C2317" s="199" t="s">
        <v>336</v>
      </c>
      <c r="D2317" s="199" t="s">
        <v>350</v>
      </c>
      <c r="E2317" s="199"/>
      <c r="F2317" s="200">
        <v>18.794</v>
      </c>
      <c r="G2317" s="199"/>
      <c r="H2317" s="199" t="s">
        <v>167</v>
      </c>
      <c r="I2317" s="199" t="s">
        <v>1082</v>
      </c>
      <c r="J2317" s="201">
        <v>9100</v>
      </c>
      <c r="K2317" s="201">
        <v>455</v>
      </c>
      <c r="L2317" s="202">
        <v>5</v>
      </c>
      <c r="M2317" s="201">
        <v>59</v>
      </c>
      <c r="N2317" s="202">
        <v>13</v>
      </c>
      <c r="O2317" s="201">
        <v>141</v>
      </c>
      <c r="P2317" s="202">
        <v>31</v>
      </c>
      <c r="Q2317" s="201">
        <v>68</v>
      </c>
      <c r="R2317" s="202">
        <v>15</v>
      </c>
      <c r="S2317" s="201">
        <v>187</v>
      </c>
      <c r="T2317" s="202">
        <v>41</v>
      </c>
      <c r="U2317" s="203">
        <v>90</v>
      </c>
      <c r="V2317" s="203">
        <v>1</v>
      </c>
      <c r="W2317" s="199" t="s">
        <v>179</v>
      </c>
    </row>
    <row r="2318" spans="1:23" hidden="1" x14ac:dyDescent="0.25">
      <c r="A2318" s="199" t="s">
        <v>1626</v>
      </c>
      <c r="B2318" s="199"/>
      <c r="C2318" s="199" t="s">
        <v>270</v>
      </c>
      <c r="D2318" s="199" t="s">
        <v>928</v>
      </c>
      <c r="E2318" s="199" t="s">
        <v>166</v>
      </c>
      <c r="F2318" s="200">
        <v>50.585000000000001</v>
      </c>
      <c r="G2318" s="199"/>
      <c r="H2318" s="199" t="s">
        <v>167</v>
      </c>
      <c r="I2318" s="199" t="s">
        <v>1743</v>
      </c>
      <c r="J2318" s="201">
        <v>9100</v>
      </c>
      <c r="K2318" s="201">
        <v>679</v>
      </c>
      <c r="L2318" s="202">
        <v>7.46</v>
      </c>
      <c r="M2318" s="201">
        <v>400</v>
      </c>
      <c r="N2318" s="202">
        <v>58.94</v>
      </c>
      <c r="O2318" s="201">
        <v>68</v>
      </c>
      <c r="P2318" s="202">
        <v>10</v>
      </c>
      <c r="Q2318" s="201">
        <v>17</v>
      </c>
      <c r="R2318" s="202">
        <v>2.4700000000000002</v>
      </c>
      <c r="S2318" s="201">
        <v>194</v>
      </c>
      <c r="T2318" s="202">
        <v>28.59</v>
      </c>
      <c r="U2318" s="203">
        <v>90</v>
      </c>
      <c r="V2318" s="203">
        <v>18</v>
      </c>
      <c r="W2318" s="199" t="s">
        <v>169</v>
      </c>
    </row>
    <row r="2319" spans="1:23" hidden="1" x14ac:dyDescent="0.25">
      <c r="A2319" s="199" t="s">
        <v>2004</v>
      </c>
      <c r="B2319" s="199"/>
      <c r="C2319" s="199" t="s">
        <v>176</v>
      </c>
      <c r="D2319" s="199" t="s">
        <v>196</v>
      </c>
      <c r="E2319" s="199" t="s">
        <v>166</v>
      </c>
      <c r="F2319" s="200">
        <v>14.406000000000001</v>
      </c>
      <c r="G2319" s="199"/>
      <c r="H2319" s="199" t="s">
        <v>171</v>
      </c>
      <c r="I2319" s="199" t="s">
        <v>2007</v>
      </c>
      <c r="J2319" s="201">
        <v>9100</v>
      </c>
      <c r="K2319" s="201">
        <v>176</v>
      </c>
      <c r="L2319" s="202">
        <v>1.93</v>
      </c>
      <c r="M2319" s="201">
        <v>91</v>
      </c>
      <c r="N2319" s="202">
        <v>51.76</v>
      </c>
      <c r="O2319" s="201">
        <v>48</v>
      </c>
      <c r="P2319" s="202">
        <v>27.14</v>
      </c>
      <c r="Q2319" s="201">
        <v>30</v>
      </c>
      <c r="R2319" s="202">
        <v>17.09</v>
      </c>
      <c r="S2319" s="201">
        <v>7</v>
      </c>
      <c r="T2319" s="202">
        <v>4.0199999999999996</v>
      </c>
      <c r="U2319" s="203">
        <v>14</v>
      </c>
      <c r="V2319" s="203">
        <v>2</v>
      </c>
      <c r="W2319" s="199" t="s">
        <v>179</v>
      </c>
    </row>
    <row r="2320" spans="1:23" hidden="1" x14ac:dyDescent="0.25">
      <c r="A2320" s="199" t="s">
        <v>2345</v>
      </c>
      <c r="B2320" s="199"/>
      <c r="C2320" s="199" t="s">
        <v>202</v>
      </c>
      <c r="D2320" s="199" t="s">
        <v>203</v>
      </c>
      <c r="E2320" s="199" t="s">
        <v>166</v>
      </c>
      <c r="F2320" s="200">
        <v>34.600999999999999</v>
      </c>
      <c r="G2320" s="199"/>
      <c r="H2320" s="199" t="s">
        <v>171</v>
      </c>
      <c r="I2320" s="199" t="s">
        <v>2349</v>
      </c>
      <c r="J2320" s="201">
        <v>9100</v>
      </c>
      <c r="K2320" s="201">
        <v>841</v>
      </c>
      <c r="L2320" s="202">
        <v>9.24</v>
      </c>
      <c r="M2320" s="201">
        <v>532</v>
      </c>
      <c r="N2320" s="202">
        <v>63.23</v>
      </c>
      <c r="O2320" s="201">
        <v>110</v>
      </c>
      <c r="P2320" s="202">
        <v>13.04</v>
      </c>
      <c r="Q2320" s="201">
        <v>76</v>
      </c>
      <c r="R2320" s="202">
        <v>9</v>
      </c>
      <c r="S2320" s="201">
        <v>124</v>
      </c>
      <c r="T2320" s="202">
        <v>14.73</v>
      </c>
      <c r="U2320" s="203">
        <v>83</v>
      </c>
      <c r="V2320" s="203">
        <v>17</v>
      </c>
      <c r="W2320" s="199" t="s">
        <v>179</v>
      </c>
    </row>
    <row r="2321" spans="1:23" hidden="1" x14ac:dyDescent="0.25">
      <c r="A2321" s="199" t="s">
        <v>651</v>
      </c>
      <c r="B2321" s="199"/>
      <c r="C2321" s="199" t="s">
        <v>336</v>
      </c>
      <c r="D2321" s="199" t="s">
        <v>337</v>
      </c>
      <c r="E2321" s="199"/>
      <c r="F2321" s="200">
        <v>20.9</v>
      </c>
      <c r="G2321" s="199"/>
      <c r="H2321" s="199" t="s">
        <v>171</v>
      </c>
      <c r="I2321" s="199" t="s">
        <v>681</v>
      </c>
      <c r="J2321" s="201">
        <v>9000</v>
      </c>
      <c r="K2321" s="201">
        <v>513</v>
      </c>
      <c r="L2321" s="202">
        <v>5.7</v>
      </c>
      <c r="M2321" s="201">
        <v>108</v>
      </c>
      <c r="N2321" s="202">
        <v>21</v>
      </c>
      <c r="O2321" s="201">
        <v>201</v>
      </c>
      <c r="P2321" s="202">
        <v>39.200000000000003</v>
      </c>
      <c r="Q2321" s="201">
        <v>30</v>
      </c>
      <c r="R2321" s="202">
        <v>5.8</v>
      </c>
      <c r="S2321" s="201">
        <v>174</v>
      </c>
      <c r="T2321" s="202">
        <v>34</v>
      </c>
      <c r="U2321" s="203">
        <v>87</v>
      </c>
      <c r="V2321" s="203">
        <v>96</v>
      </c>
      <c r="W2321" s="199" t="s">
        <v>179</v>
      </c>
    </row>
    <row r="2322" spans="1:23" hidden="1" x14ac:dyDescent="0.25">
      <c r="A2322" s="199" t="s">
        <v>752</v>
      </c>
      <c r="B2322" s="199"/>
      <c r="C2322" s="199" t="s">
        <v>293</v>
      </c>
      <c r="D2322" s="199" t="s">
        <v>294</v>
      </c>
      <c r="E2322" s="199" t="s">
        <v>166</v>
      </c>
      <c r="F2322" s="200">
        <v>17.731999999999999</v>
      </c>
      <c r="G2322" s="199"/>
      <c r="H2322" s="199" t="s">
        <v>167</v>
      </c>
      <c r="I2322" s="199" t="s">
        <v>757</v>
      </c>
      <c r="J2322" s="201">
        <v>9000</v>
      </c>
      <c r="K2322" s="201">
        <v>2052</v>
      </c>
      <c r="L2322" s="202">
        <v>22.8</v>
      </c>
      <c r="M2322" s="201">
        <v>1798</v>
      </c>
      <c r="N2322" s="202">
        <v>87.6</v>
      </c>
      <c r="O2322" s="201">
        <v>14</v>
      </c>
      <c r="P2322" s="202">
        <v>0.7</v>
      </c>
      <c r="Q2322" s="201">
        <v>90</v>
      </c>
      <c r="R2322" s="202">
        <v>4.4000000000000004</v>
      </c>
      <c r="S2322" s="201">
        <v>150</v>
      </c>
      <c r="T2322" s="202">
        <v>7.3</v>
      </c>
      <c r="U2322" s="203">
        <v>129</v>
      </c>
      <c r="V2322" s="203">
        <v>84</v>
      </c>
      <c r="W2322" s="199" t="s">
        <v>169</v>
      </c>
    </row>
    <row r="2323" spans="1:23" hidden="1" x14ac:dyDescent="0.25">
      <c r="A2323" s="199" t="s">
        <v>999</v>
      </c>
      <c r="B2323" s="199"/>
      <c r="C2323" s="199" t="s">
        <v>428</v>
      </c>
      <c r="D2323" s="199" t="s">
        <v>436</v>
      </c>
      <c r="E2323" s="199"/>
      <c r="F2323" s="200">
        <v>8.0980000000000008</v>
      </c>
      <c r="G2323" s="199"/>
      <c r="H2323" s="199" t="s">
        <v>171</v>
      </c>
      <c r="I2323" s="199" t="s">
        <v>1004</v>
      </c>
      <c r="J2323" s="201">
        <v>9000</v>
      </c>
      <c r="K2323" s="201">
        <v>1620</v>
      </c>
      <c r="L2323" s="202">
        <v>18</v>
      </c>
      <c r="M2323" s="201">
        <v>834</v>
      </c>
      <c r="N2323" s="202">
        <v>51.5</v>
      </c>
      <c r="O2323" s="201">
        <v>53</v>
      </c>
      <c r="P2323" s="202">
        <v>3.29</v>
      </c>
      <c r="Q2323" s="201">
        <v>42</v>
      </c>
      <c r="R2323" s="202">
        <v>2.6</v>
      </c>
      <c r="S2323" s="201">
        <v>690</v>
      </c>
      <c r="T2323" s="202">
        <v>42.62</v>
      </c>
      <c r="U2323" s="203">
        <v>278</v>
      </c>
      <c r="V2323" s="203">
        <v>20</v>
      </c>
      <c r="W2323" s="199" t="s">
        <v>179</v>
      </c>
    </row>
    <row r="2324" spans="1:23" hidden="1" x14ac:dyDescent="0.25">
      <c r="A2324" s="199" t="s">
        <v>999</v>
      </c>
      <c r="B2324" s="199"/>
      <c r="C2324" s="199" t="s">
        <v>428</v>
      </c>
      <c r="D2324" s="199" t="s">
        <v>1015</v>
      </c>
      <c r="E2324" s="199"/>
      <c r="F2324" s="200">
        <v>38.889000000000003</v>
      </c>
      <c r="G2324" s="199"/>
      <c r="H2324" s="199" t="s">
        <v>171</v>
      </c>
      <c r="I2324" s="199" t="s">
        <v>1018</v>
      </c>
      <c r="J2324" s="201">
        <v>9000</v>
      </c>
      <c r="K2324" s="201">
        <v>1666</v>
      </c>
      <c r="L2324" s="202">
        <v>18.510000000000002</v>
      </c>
      <c r="M2324" s="201">
        <v>1513</v>
      </c>
      <c r="N2324" s="202">
        <v>90.82</v>
      </c>
      <c r="O2324" s="201">
        <v>76</v>
      </c>
      <c r="P2324" s="202">
        <v>4.5599999999999996</v>
      </c>
      <c r="Q2324" s="201">
        <v>51</v>
      </c>
      <c r="R2324" s="202">
        <v>3.04</v>
      </c>
      <c r="S2324" s="201">
        <v>26</v>
      </c>
      <c r="T2324" s="202">
        <v>1.59</v>
      </c>
      <c r="U2324" s="203">
        <v>76</v>
      </c>
      <c r="V2324" s="203">
        <v>21</v>
      </c>
      <c r="W2324" s="199" t="s">
        <v>179</v>
      </c>
    </row>
    <row r="2325" spans="1:23" x14ac:dyDescent="0.25">
      <c r="A2325" s="199" t="s">
        <v>366</v>
      </c>
      <c r="B2325" s="199"/>
      <c r="C2325" s="199" t="s">
        <v>359</v>
      </c>
      <c r="D2325" s="199" t="s">
        <v>568</v>
      </c>
      <c r="E2325" s="199" t="s">
        <v>166</v>
      </c>
      <c r="F2325" s="200">
        <v>9.2029999999999994</v>
      </c>
      <c r="G2325" s="199"/>
      <c r="H2325" s="199" t="s">
        <v>167</v>
      </c>
      <c r="I2325" s="199" t="s">
        <v>1319</v>
      </c>
      <c r="J2325" s="201">
        <v>9000</v>
      </c>
      <c r="K2325" s="201">
        <v>2800</v>
      </c>
      <c r="L2325" s="202">
        <v>31.11</v>
      </c>
      <c r="M2325" s="201">
        <v>604</v>
      </c>
      <c r="N2325" s="202">
        <v>21.57</v>
      </c>
      <c r="O2325" s="201">
        <v>173</v>
      </c>
      <c r="P2325" s="202">
        <v>6.17</v>
      </c>
      <c r="Q2325" s="201">
        <v>83</v>
      </c>
      <c r="R2325" s="202">
        <v>2.96</v>
      </c>
      <c r="S2325" s="201">
        <v>1940</v>
      </c>
      <c r="T2325" s="202">
        <v>69.3</v>
      </c>
      <c r="U2325" s="203">
        <v>719</v>
      </c>
      <c r="V2325" s="203">
        <v>18</v>
      </c>
      <c r="W2325" s="199" t="s">
        <v>179</v>
      </c>
    </row>
    <row r="2326" spans="1:23" hidden="1" x14ac:dyDescent="0.25">
      <c r="A2326" s="199" t="s">
        <v>2173</v>
      </c>
      <c r="B2326" s="199"/>
      <c r="C2326" s="199" t="s">
        <v>428</v>
      </c>
      <c r="D2326" s="199" t="s">
        <v>1025</v>
      </c>
      <c r="E2326" s="199" t="s">
        <v>166</v>
      </c>
      <c r="F2326" s="200">
        <v>15.241</v>
      </c>
      <c r="G2326" s="199"/>
      <c r="H2326" s="199" t="s">
        <v>171</v>
      </c>
      <c r="I2326" s="199" t="s">
        <v>2176</v>
      </c>
      <c r="J2326" s="201">
        <v>9000</v>
      </c>
      <c r="K2326" s="201">
        <v>978</v>
      </c>
      <c r="L2326" s="202">
        <v>10.87</v>
      </c>
      <c r="M2326" s="201">
        <v>545</v>
      </c>
      <c r="N2326" s="202">
        <v>55.74</v>
      </c>
      <c r="O2326" s="201">
        <v>91</v>
      </c>
      <c r="P2326" s="202">
        <v>9.31</v>
      </c>
      <c r="Q2326" s="201">
        <v>30</v>
      </c>
      <c r="R2326" s="202">
        <v>3.1</v>
      </c>
      <c r="S2326" s="201">
        <v>311</v>
      </c>
      <c r="T2326" s="202">
        <v>31.85</v>
      </c>
      <c r="U2326" s="203">
        <v>139</v>
      </c>
      <c r="V2326" s="203">
        <v>20</v>
      </c>
      <c r="W2326" s="199" t="s">
        <v>179</v>
      </c>
    </row>
    <row r="2327" spans="1:23" hidden="1" x14ac:dyDescent="0.25">
      <c r="A2327" s="199" t="s">
        <v>163</v>
      </c>
      <c r="B2327" s="199"/>
      <c r="C2327" s="199" t="s">
        <v>270</v>
      </c>
      <c r="D2327" s="199" t="s">
        <v>271</v>
      </c>
      <c r="E2327" s="199" t="s">
        <v>166</v>
      </c>
      <c r="F2327" s="200">
        <v>55.78</v>
      </c>
      <c r="G2327" s="199"/>
      <c r="H2327" s="199" t="s">
        <v>171</v>
      </c>
      <c r="I2327" s="199" t="s">
        <v>275</v>
      </c>
      <c r="J2327" s="201">
        <v>8900</v>
      </c>
      <c r="K2327" s="201">
        <v>891</v>
      </c>
      <c r="L2327" s="202">
        <v>10.01</v>
      </c>
      <c r="M2327" s="201">
        <v>666</v>
      </c>
      <c r="N2327" s="202">
        <v>74.75</v>
      </c>
      <c r="O2327" s="201">
        <v>113</v>
      </c>
      <c r="P2327" s="202">
        <v>12.68</v>
      </c>
      <c r="Q2327" s="201">
        <v>73</v>
      </c>
      <c r="R2327" s="202">
        <v>8.19</v>
      </c>
      <c r="S2327" s="201">
        <v>39</v>
      </c>
      <c r="T2327" s="202">
        <v>4.38</v>
      </c>
      <c r="U2327" s="203">
        <v>58</v>
      </c>
      <c r="V2327" s="203">
        <v>21</v>
      </c>
      <c r="W2327" s="199" t="s">
        <v>169</v>
      </c>
    </row>
    <row r="2328" spans="1:23" hidden="1" x14ac:dyDescent="0.25">
      <c r="A2328" s="199" t="s">
        <v>882</v>
      </c>
      <c r="B2328" s="199"/>
      <c r="C2328" s="199" t="s">
        <v>336</v>
      </c>
      <c r="D2328" s="199" t="s">
        <v>442</v>
      </c>
      <c r="E2328" s="199"/>
      <c r="F2328" s="200">
        <v>27.111000000000001</v>
      </c>
      <c r="G2328" s="199"/>
      <c r="H2328" s="199" t="s">
        <v>167</v>
      </c>
      <c r="I2328" s="199" t="s">
        <v>911</v>
      </c>
      <c r="J2328" s="201">
        <v>8900</v>
      </c>
      <c r="K2328" s="201">
        <v>1246</v>
      </c>
      <c r="L2328" s="202">
        <v>14</v>
      </c>
      <c r="M2328" s="201">
        <v>212</v>
      </c>
      <c r="N2328" s="202">
        <v>17</v>
      </c>
      <c r="O2328" s="201">
        <v>100</v>
      </c>
      <c r="P2328" s="202">
        <v>8</v>
      </c>
      <c r="Q2328" s="201">
        <v>62</v>
      </c>
      <c r="R2328" s="202">
        <v>5</v>
      </c>
      <c r="S2328" s="201">
        <v>872</v>
      </c>
      <c r="T2328" s="202">
        <v>70</v>
      </c>
      <c r="U2328" s="203">
        <v>327</v>
      </c>
      <c r="V2328" s="203">
        <v>98</v>
      </c>
      <c r="W2328" s="199" t="s">
        <v>179</v>
      </c>
    </row>
    <row r="2329" spans="1:23" hidden="1" x14ac:dyDescent="0.25">
      <c r="A2329" s="199" t="s">
        <v>999</v>
      </c>
      <c r="B2329" s="199"/>
      <c r="C2329" s="199" t="s">
        <v>202</v>
      </c>
      <c r="D2329" s="199" t="s">
        <v>214</v>
      </c>
      <c r="E2329" s="199"/>
      <c r="F2329" s="200">
        <v>43.85</v>
      </c>
      <c r="G2329" s="199"/>
      <c r="H2329" s="199" t="s">
        <v>167</v>
      </c>
      <c r="I2329" s="199" t="s">
        <v>221</v>
      </c>
      <c r="J2329" s="201">
        <v>8900</v>
      </c>
      <c r="K2329" s="201">
        <v>1300</v>
      </c>
      <c r="L2329" s="202">
        <v>14.61</v>
      </c>
      <c r="M2329" s="201">
        <v>520</v>
      </c>
      <c r="N2329" s="202">
        <v>40</v>
      </c>
      <c r="O2329" s="201">
        <v>70</v>
      </c>
      <c r="P2329" s="202">
        <v>5.4</v>
      </c>
      <c r="Q2329" s="201">
        <v>52</v>
      </c>
      <c r="R2329" s="202">
        <v>4</v>
      </c>
      <c r="S2329" s="201">
        <v>658</v>
      </c>
      <c r="T2329" s="202">
        <v>50.6</v>
      </c>
      <c r="U2329" s="203">
        <v>259</v>
      </c>
      <c r="V2329" s="203">
        <v>21</v>
      </c>
      <c r="W2329" s="199" t="s">
        <v>169</v>
      </c>
    </row>
    <row r="2330" spans="1:23" hidden="1" x14ac:dyDescent="0.25">
      <c r="A2330" s="199" t="s">
        <v>2472</v>
      </c>
      <c r="B2330" s="199"/>
      <c r="C2330" s="199" t="s">
        <v>297</v>
      </c>
      <c r="D2330" s="199" t="s">
        <v>957</v>
      </c>
      <c r="E2330" s="199" t="s">
        <v>166</v>
      </c>
      <c r="F2330" s="200">
        <v>61.094000000000001</v>
      </c>
      <c r="G2330" s="199"/>
      <c r="H2330" s="199" t="s">
        <v>171</v>
      </c>
      <c r="I2330" s="199" t="s">
        <v>2498</v>
      </c>
      <c r="J2330" s="201">
        <v>8900</v>
      </c>
      <c r="K2330" s="201">
        <v>644</v>
      </c>
      <c r="L2330" s="202">
        <v>7.24</v>
      </c>
      <c r="M2330" s="201">
        <v>55</v>
      </c>
      <c r="N2330" s="202">
        <v>8.61</v>
      </c>
      <c r="O2330" s="201">
        <v>28</v>
      </c>
      <c r="P2330" s="202">
        <v>4.38</v>
      </c>
      <c r="Q2330" s="201">
        <v>505</v>
      </c>
      <c r="R2330" s="202">
        <v>78.44</v>
      </c>
      <c r="S2330" s="201">
        <v>55</v>
      </c>
      <c r="T2330" s="202">
        <v>8.57</v>
      </c>
      <c r="U2330" s="203">
        <v>98</v>
      </c>
      <c r="V2330" s="203">
        <v>20</v>
      </c>
      <c r="W2330" s="199" t="s">
        <v>169</v>
      </c>
    </row>
    <row r="2331" spans="1:23" hidden="1" x14ac:dyDescent="0.25">
      <c r="A2331" s="199" t="s">
        <v>737</v>
      </c>
      <c r="B2331" s="199"/>
      <c r="C2331" s="199" t="s">
        <v>460</v>
      </c>
      <c r="D2331" s="199" t="s">
        <v>469</v>
      </c>
      <c r="E2331" s="199" t="s">
        <v>166</v>
      </c>
      <c r="F2331" s="200">
        <v>40.57</v>
      </c>
      <c r="G2331" s="199"/>
      <c r="H2331" s="199" t="s">
        <v>167</v>
      </c>
      <c r="I2331" s="199" t="s">
        <v>740</v>
      </c>
      <c r="J2331" s="201">
        <v>8800</v>
      </c>
      <c r="K2331" s="201">
        <v>941</v>
      </c>
      <c r="L2331" s="202">
        <v>10.69</v>
      </c>
      <c r="M2331" s="201">
        <v>325</v>
      </c>
      <c r="N2331" s="202">
        <v>34.53</v>
      </c>
      <c r="O2331" s="201">
        <v>135</v>
      </c>
      <c r="P2331" s="202">
        <v>14.39</v>
      </c>
      <c r="Q2331" s="201">
        <v>74</v>
      </c>
      <c r="R2331" s="202">
        <v>7.91</v>
      </c>
      <c r="S2331" s="201">
        <v>406</v>
      </c>
      <c r="T2331" s="202">
        <v>43.17</v>
      </c>
      <c r="U2331" s="203">
        <v>175</v>
      </c>
      <c r="V2331" s="203">
        <v>0</v>
      </c>
      <c r="W2331" s="199" t="s">
        <v>169</v>
      </c>
    </row>
    <row r="2332" spans="1:23" hidden="1" x14ac:dyDescent="0.25">
      <c r="A2332" s="199" t="s">
        <v>882</v>
      </c>
      <c r="B2332" s="199"/>
      <c r="C2332" s="199" t="s">
        <v>428</v>
      </c>
      <c r="D2332" s="199" t="s">
        <v>438</v>
      </c>
      <c r="E2332" s="199"/>
      <c r="F2332" s="200">
        <v>14.75</v>
      </c>
      <c r="G2332" s="199"/>
      <c r="H2332" s="199" t="s">
        <v>171</v>
      </c>
      <c r="I2332" s="199" t="s">
        <v>899</v>
      </c>
      <c r="J2332" s="201">
        <v>8800</v>
      </c>
      <c r="K2332" s="201">
        <v>633</v>
      </c>
      <c r="L2332" s="202">
        <v>7.19</v>
      </c>
      <c r="M2332" s="201">
        <v>451</v>
      </c>
      <c r="N2332" s="202">
        <v>71.25</v>
      </c>
      <c r="O2332" s="201">
        <v>60</v>
      </c>
      <c r="P2332" s="202">
        <v>9.48</v>
      </c>
      <c r="Q2332" s="201">
        <v>15</v>
      </c>
      <c r="R2332" s="202">
        <v>2.37</v>
      </c>
      <c r="S2332" s="201">
        <v>107</v>
      </c>
      <c r="T2332" s="202">
        <v>16.899999999999999</v>
      </c>
      <c r="U2332" s="203">
        <v>60</v>
      </c>
      <c r="V2332" s="203">
        <v>20</v>
      </c>
      <c r="W2332" s="199" t="s">
        <v>179</v>
      </c>
    </row>
    <row r="2333" spans="1:23" hidden="1" x14ac:dyDescent="0.25">
      <c r="A2333" s="199" t="s">
        <v>1057</v>
      </c>
      <c r="B2333" s="199"/>
      <c r="C2333" s="199" t="s">
        <v>428</v>
      </c>
      <c r="D2333" s="199" t="s">
        <v>429</v>
      </c>
      <c r="E2333" s="199"/>
      <c r="F2333" s="200">
        <v>51.215000000000003</v>
      </c>
      <c r="G2333" s="199"/>
      <c r="H2333" s="199" t="s">
        <v>171</v>
      </c>
      <c r="I2333" s="199" t="s">
        <v>1061</v>
      </c>
      <c r="J2333" s="201">
        <v>8800</v>
      </c>
      <c r="K2333" s="201">
        <v>1976</v>
      </c>
      <c r="L2333" s="202">
        <v>22.45</v>
      </c>
      <c r="M2333" s="201">
        <v>389</v>
      </c>
      <c r="N2333" s="202">
        <v>19.7</v>
      </c>
      <c r="O2333" s="201">
        <v>98</v>
      </c>
      <c r="P2333" s="202">
        <v>4.96</v>
      </c>
      <c r="Q2333" s="201">
        <v>52</v>
      </c>
      <c r="R2333" s="202">
        <v>2.64</v>
      </c>
      <c r="S2333" s="201">
        <v>1436</v>
      </c>
      <c r="T2333" s="202">
        <v>72.69</v>
      </c>
      <c r="U2333" s="203">
        <v>526</v>
      </c>
      <c r="V2333" s="203">
        <v>20</v>
      </c>
      <c r="W2333" s="199" t="s">
        <v>169</v>
      </c>
    </row>
    <row r="2334" spans="1:23" hidden="1" x14ac:dyDescent="0.25">
      <c r="A2334" s="199" t="s">
        <v>1066</v>
      </c>
      <c r="B2334" s="199"/>
      <c r="C2334" s="199" t="s">
        <v>460</v>
      </c>
      <c r="D2334" s="199" t="s">
        <v>1090</v>
      </c>
      <c r="E2334" s="199"/>
      <c r="F2334" s="200">
        <v>9.641</v>
      </c>
      <c r="G2334" s="199"/>
      <c r="H2334" s="199" t="s">
        <v>167</v>
      </c>
      <c r="I2334" s="199" t="s">
        <v>1091</v>
      </c>
      <c r="J2334" s="201">
        <v>8800</v>
      </c>
      <c r="K2334" s="201">
        <v>831</v>
      </c>
      <c r="L2334" s="202">
        <v>9.44</v>
      </c>
      <c r="M2334" s="201">
        <v>605</v>
      </c>
      <c r="N2334" s="202">
        <v>72.86</v>
      </c>
      <c r="O2334" s="201">
        <v>72</v>
      </c>
      <c r="P2334" s="202">
        <v>8.6300000000000008</v>
      </c>
      <c r="Q2334" s="201">
        <v>26</v>
      </c>
      <c r="R2334" s="202">
        <v>3.14</v>
      </c>
      <c r="S2334" s="201">
        <v>127</v>
      </c>
      <c r="T2334" s="202">
        <v>15.29</v>
      </c>
      <c r="U2334" s="203">
        <v>75</v>
      </c>
      <c r="V2334" s="203">
        <v>7</v>
      </c>
      <c r="W2334" s="199" t="s">
        <v>169</v>
      </c>
    </row>
    <row r="2335" spans="1:23" hidden="1" x14ac:dyDescent="0.25">
      <c r="A2335" s="199" t="s">
        <v>1436</v>
      </c>
      <c r="B2335" s="199"/>
      <c r="C2335" s="199" t="s">
        <v>336</v>
      </c>
      <c r="D2335" s="199" t="s">
        <v>745</v>
      </c>
      <c r="E2335" s="199"/>
      <c r="F2335" s="200">
        <v>14.25</v>
      </c>
      <c r="G2335" s="199"/>
      <c r="H2335" s="199" t="s">
        <v>171</v>
      </c>
      <c r="I2335" s="199" t="s">
        <v>1440</v>
      </c>
      <c r="J2335" s="201">
        <v>8800</v>
      </c>
      <c r="K2335" s="201">
        <v>520</v>
      </c>
      <c r="L2335" s="202">
        <v>5.91</v>
      </c>
      <c r="M2335" s="201">
        <v>159</v>
      </c>
      <c r="N2335" s="202">
        <v>30.64</v>
      </c>
      <c r="O2335" s="201">
        <v>172</v>
      </c>
      <c r="P2335" s="202">
        <v>33.03</v>
      </c>
      <c r="Q2335" s="201">
        <v>15</v>
      </c>
      <c r="R2335" s="202">
        <v>2.89</v>
      </c>
      <c r="S2335" s="201">
        <v>174</v>
      </c>
      <c r="T2335" s="202">
        <v>33.43</v>
      </c>
      <c r="U2335" s="203">
        <v>84</v>
      </c>
      <c r="V2335" s="203">
        <v>96</v>
      </c>
      <c r="W2335" s="199" t="s">
        <v>179</v>
      </c>
    </row>
    <row r="2336" spans="1:23" hidden="1" x14ac:dyDescent="0.25">
      <c r="A2336" s="199" t="s">
        <v>2233</v>
      </c>
      <c r="B2336" s="199"/>
      <c r="C2336" s="199" t="s">
        <v>560</v>
      </c>
      <c r="D2336" s="199" t="s">
        <v>564</v>
      </c>
      <c r="E2336" s="199" t="s">
        <v>166</v>
      </c>
      <c r="F2336" s="200">
        <v>8.56</v>
      </c>
      <c r="G2336" s="199"/>
      <c r="H2336" s="199" t="s">
        <v>171</v>
      </c>
      <c r="I2336" s="199" t="s">
        <v>562</v>
      </c>
      <c r="J2336" s="201">
        <v>8800</v>
      </c>
      <c r="K2336" s="201">
        <v>1048</v>
      </c>
      <c r="L2336" s="202">
        <v>11.91</v>
      </c>
      <c r="M2336" s="201">
        <v>909</v>
      </c>
      <c r="N2336" s="202">
        <v>86.7</v>
      </c>
      <c r="O2336" s="201">
        <v>67</v>
      </c>
      <c r="P2336" s="202">
        <v>6.39</v>
      </c>
      <c r="Q2336" s="201">
        <v>21</v>
      </c>
      <c r="R2336" s="202">
        <v>2.0099999999999998</v>
      </c>
      <c r="S2336" s="201">
        <v>51</v>
      </c>
      <c r="T2336" s="202">
        <v>4.9000000000000004</v>
      </c>
      <c r="U2336" s="203">
        <v>59</v>
      </c>
      <c r="V2336" s="203">
        <v>19</v>
      </c>
      <c r="W2336" s="199" t="s">
        <v>179</v>
      </c>
    </row>
    <row r="2337" spans="1:23" hidden="1" x14ac:dyDescent="0.25">
      <c r="A2337" s="199" t="s">
        <v>651</v>
      </c>
      <c r="B2337" s="199"/>
      <c r="C2337" s="199" t="s">
        <v>336</v>
      </c>
      <c r="D2337" s="199" t="s">
        <v>337</v>
      </c>
      <c r="E2337" s="199"/>
      <c r="F2337" s="200">
        <v>20.9</v>
      </c>
      <c r="G2337" s="199"/>
      <c r="H2337" s="199" t="s">
        <v>167</v>
      </c>
      <c r="I2337" s="199" t="s">
        <v>681</v>
      </c>
      <c r="J2337" s="201">
        <v>8700</v>
      </c>
      <c r="K2337" s="201">
        <v>444</v>
      </c>
      <c r="L2337" s="202">
        <v>5.0999999999999996</v>
      </c>
      <c r="M2337" s="201">
        <v>120</v>
      </c>
      <c r="N2337" s="202">
        <v>27</v>
      </c>
      <c r="O2337" s="201">
        <v>143</v>
      </c>
      <c r="P2337" s="202">
        <v>32.299999999999997</v>
      </c>
      <c r="Q2337" s="201">
        <v>24</v>
      </c>
      <c r="R2337" s="202">
        <v>5.5</v>
      </c>
      <c r="S2337" s="201">
        <v>156</v>
      </c>
      <c r="T2337" s="202">
        <v>35.200000000000003</v>
      </c>
      <c r="U2337" s="203">
        <v>75</v>
      </c>
      <c r="V2337" s="203">
        <v>96</v>
      </c>
      <c r="W2337" s="199" t="s">
        <v>179</v>
      </c>
    </row>
    <row r="2338" spans="1:23" hidden="1" x14ac:dyDescent="0.25">
      <c r="A2338" s="199" t="s">
        <v>772</v>
      </c>
      <c r="B2338" s="199"/>
      <c r="C2338" s="199" t="s">
        <v>270</v>
      </c>
      <c r="D2338" s="199" t="s">
        <v>271</v>
      </c>
      <c r="E2338" s="199" t="s">
        <v>166</v>
      </c>
      <c r="F2338" s="200">
        <v>0</v>
      </c>
      <c r="G2338" s="199"/>
      <c r="H2338" s="199" t="s">
        <v>167</v>
      </c>
      <c r="I2338" s="2" t="s">
        <v>1146</v>
      </c>
      <c r="J2338" s="201">
        <v>8700</v>
      </c>
      <c r="K2338" s="201">
        <v>954</v>
      </c>
      <c r="L2338" s="202">
        <v>10.97</v>
      </c>
      <c r="M2338" s="201">
        <v>489</v>
      </c>
      <c r="N2338" s="202">
        <v>51.21</v>
      </c>
      <c r="O2338" s="201">
        <v>187</v>
      </c>
      <c r="P2338" s="202">
        <v>19.57</v>
      </c>
      <c r="Q2338" s="201">
        <v>100</v>
      </c>
      <c r="R2338" s="202">
        <v>10.46</v>
      </c>
      <c r="S2338" s="201">
        <v>179</v>
      </c>
      <c r="T2338" s="202">
        <v>18.77</v>
      </c>
      <c r="U2338" s="203">
        <v>111</v>
      </c>
      <c r="V2338" s="203">
        <v>16</v>
      </c>
      <c r="W2338" s="199" t="s">
        <v>169</v>
      </c>
    </row>
    <row r="2339" spans="1:23" hidden="1" x14ac:dyDescent="0.25">
      <c r="A2339" s="199" t="s">
        <v>772</v>
      </c>
      <c r="B2339" s="199"/>
      <c r="C2339" s="199" t="s">
        <v>270</v>
      </c>
      <c r="D2339" s="199" t="s">
        <v>779</v>
      </c>
      <c r="E2339" s="199"/>
      <c r="F2339" s="200">
        <v>18.53</v>
      </c>
      <c r="G2339" s="199"/>
      <c r="H2339" s="199" t="s">
        <v>171</v>
      </c>
      <c r="I2339" s="199" t="s">
        <v>782</v>
      </c>
      <c r="J2339" s="201">
        <v>8700</v>
      </c>
      <c r="K2339" s="201">
        <v>677</v>
      </c>
      <c r="L2339" s="202">
        <v>7.78</v>
      </c>
      <c r="M2339" s="201">
        <v>314</v>
      </c>
      <c r="N2339" s="202">
        <v>46.31</v>
      </c>
      <c r="O2339" s="201">
        <v>80</v>
      </c>
      <c r="P2339" s="202">
        <v>11.81</v>
      </c>
      <c r="Q2339" s="201">
        <v>52</v>
      </c>
      <c r="R2339" s="202">
        <v>7.61</v>
      </c>
      <c r="S2339" s="201">
        <v>232</v>
      </c>
      <c r="T2339" s="202">
        <v>34.270000000000003</v>
      </c>
      <c r="U2339" s="203">
        <v>106</v>
      </c>
      <c r="V2339" s="203">
        <v>16</v>
      </c>
      <c r="W2339" s="199" t="s">
        <v>169</v>
      </c>
    </row>
    <row r="2340" spans="1:23" hidden="1" x14ac:dyDescent="0.25">
      <c r="A2340" s="199" t="s">
        <v>882</v>
      </c>
      <c r="B2340" s="199"/>
      <c r="C2340" s="199" t="s">
        <v>428</v>
      </c>
      <c r="D2340" s="199" t="s">
        <v>429</v>
      </c>
      <c r="E2340" s="199"/>
      <c r="F2340" s="200">
        <v>19.129000000000001</v>
      </c>
      <c r="G2340" s="199"/>
      <c r="H2340" s="199" t="s">
        <v>171</v>
      </c>
      <c r="I2340" s="199" t="s">
        <v>894</v>
      </c>
      <c r="J2340" s="201">
        <v>8700</v>
      </c>
      <c r="K2340" s="201">
        <v>951</v>
      </c>
      <c r="L2340" s="202">
        <v>10.93</v>
      </c>
      <c r="M2340" s="201">
        <v>592</v>
      </c>
      <c r="N2340" s="202">
        <v>62.25</v>
      </c>
      <c r="O2340" s="201">
        <v>149</v>
      </c>
      <c r="P2340" s="202">
        <v>15.67</v>
      </c>
      <c r="Q2340" s="201">
        <v>106</v>
      </c>
      <c r="R2340" s="202">
        <v>11.15</v>
      </c>
      <c r="S2340" s="201">
        <v>104</v>
      </c>
      <c r="T2340" s="202">
        <v>10.94</v>
      </c>
      <c r="U2340" s="203">
        <v>86</v>
      </c>
      <c r="V2340" s="203">
        <v>21</v>
      </c>
      <c r="W2340" s="199" t="s">
        <v>169</v>
      </c>
    </row>
    <row r="2341" spans="1:23" hidden="1" x14ac:dyDescent="0.25">
      <c r="A2341" s="199" t="s">
        <v>1057</v>
      </c>
      <c r="B2341" s="199"/>
      <c r="C2341" s="199" t="s">
        <v>428</v>
      </c>
      <c r="D2341" s="199" t="s">
        <v>429</v>
      </c>
      <c r="E2341" s="199"/>
      <c r="F2341" s="200">
        <v>20.542999999999999</v>
      </c>
      <c r="G2341" s="199"/>
      <c r="H2341" s="199" t="s">
        <v>167</v>
      </c>
      <c r="I2341" s="199" t="s">
        <v>1059</v>
      </c>
      <c r="J2341" s="201">
        <v>8700</v>
      </c>
      <c r="K2341" s="201">
        <v>1653</v>
      </c>
      <c r="L2341" s="202">
        <v>19</v>
      </c>
      <c r="M2341" s="201">
        <v>355</v>
      </c>
      <c r="N2341" s="202">
        <v>21.45</v>
      </c>
      <c r="O2341" s="201">
        <v>70</v>
      </c>
      <c r="P2341" s="202">
        <v>4.22</v>
      </c>
      <c r="Q2341" s="201">
        <v>37</v>
      </c>
      <c r="R2341" s="202">
        <v>2.25</v>
      </c>
      <c r="S2341" s="201">
        <v>1191</v>
      </c>
      <c r="T2341" s="202">
        <v>72.069999999999993</v>
      </c>
      <c r="U2341" s="203">
        <v>435</v>
      </c>
      <c r="V2341" s="203">
        <v>21</v>
      </c>
      <c r="W2341" s="199" t="s">
        <v>169</v>
      </c>
    </row>
    <row r="2342" spans="1:23" x14ac:dyDescent="0.25">
      <c r="A2342" s="199" t="s">
        <v>378</v>
      </c>
      <c r="B2342" s="199"/>
      <c r="C2342" s="199" t="s">
        <v>359</v>
      </c>
      <c r="D2342" s="199" t="s">
        <v>360</v>
      </c>
      <c r="E2342" s="199" t="s">
        <v>208</v>
      </c>
      <c r="F2342" s="200">
        <v>14.285</v>
      </c>
      <c r="G2342" s="199"/>
      <c r="H2342" s="199" t="s">
        <v>167</v>
      </c>
      <c r="I2342" s="199" t="s">
        <v>2425</v>
      </c>
      <c r="J2342" s="201">
        <v>242000</v>
      </c>
      <c r="K2342" s="201">
        <v>9438</v>
      </c>
      <c r="L2342" s="202">
        <v>3.9</v>
      </c>
      <c r="M2342" s="201">
        <v>5531</v>
      </c>
      <c r="N2342" s="202">
        <v>58.6</v>
      </c>
      <c r="O2342" s="201">
        <v>991</v>
      </c>
      <c r="P2342" s="202">
        <v>10.5</v>
      </c>
      <c r="Q2342" s="201">
        <v>368</v>
      </c>
      <c r="R2342" s="202">
        <v>3.9</v>
      </c>
      <c r="S2342" s="201">
        <v>2548</v>
      </c>
      <c r="T2342" s="202">
        <v>27</v>
      </c>
      <c r="U2342" s="203">
        <v>1218</v>
      </c>
      <c r="V2342" s="203">
        <v>85</v>
      </c>
      <c r="W2342" s="199" t="s">
        <v>179</v>
      </c>
    </row>
    <row r="2343" spans="1:23" x14ac:dyDescent="0.25">
      <c r="A2343" s="199" t="s">
        <v>1421</v>
      </c>
      <c r="B2343" s="199"/>
      <c r="C2343" s="199" t="s">
        <v>359</v>
      </c>
      <c r="D2343" s="199" t="s">
        <v>568</v>
      </c>
      <c r="E2343" s="199" t="s">
        <v>166</v>
      </c>
      <c r="F2343" s="200">
        <v>24.056999999999999</v>
      </c>
      <c r="G2343" s="199"/>
      <c r="H2343" s="199" t="s">
        <v>171</v>
      </c>
      <c r="I2343" s="199" t="s">
        <v>1424</v>
      </c>
      <c r="J2343" s="201">
        <v>8700</v>
      </c>
      <c r="K2343" s="201">
        <v>1092</v>
      </c>
      <c r="L2343" s="202">
        <v>12.55</v>
      </c>
      <c r="M2343" s="201">
        <v>537</v>
      </c>
      <c r="N2343" s="202">
        <v>49.22</v>
      </c>
      <c r="O2343" s="201">
        <v>77</v>
      </c>
      <c r="P2343" s="202">
        <v>7.03</v>
      </c>
      <c r="Q2343" s="201">
        <v>55</v>
      </c>
      <c r="R2343" s="202">
        <v>5</v>
      </c>
      <c r="S2343" s="201">
        <v>423</v>
      </c>
      <c r="T2343" s="202">
        <v>38.75</v>
      </c>
      <c r="U2343" s="203">
        <v>180</v>
      </c>
      <c r="V2343" s="203">
        <v>18</v>
      </c>
      <c r="W2343" s="199" t="s">
        <v>179</v>
      </c>
    </row>
    <row r="2344" spans="1:23" hidden="1" x14ac:dyDescent="0.25">
      <c r="A2344" s="199" t="s">
        <v>1553</v>
      </c>
      <c r="B2344" s="199"/>
      <c r="C2344" s="199" t="s">
        <v>297</v>
      </c>
      <c r="D2344" s="199" t="s">
        <v>481</v>
      </c>
      <c r="E2344" s="199"/>
      <c r="F2344" s="200">
        <v>4.4909999999999997</v>
      </c>
      <c r="G2344" s="199"/>
      <c r="H2344" s="199" t="s">
        <v>167</v>
      </c>
      <c r="I2344" s="199" t="s">
        <v>483</v>
      </c>
      <c r="J2344" s="201">
        <v>8700</v>
      </c>
      <c r="K2344" s="201">
        <v>1699</v>
      </c>
      <c r="L2344" s="202">
        <v>19.53</v>
      </c>
      <c r="M2344" s="201">
        <v>532</v>
      </c>
      <c r="N2344" s="202">
        <v>31.31</v>
      </c>
      <c r="O2344" s="201">
        <v>129</v>
      </c>
      <c r="P2344" s="202">
        <v>7.57</v>
      </c>
      <c r="Q2344" s="201">
        <v>27</v>
      </c>
      <c r="R2344" s="202">
        <v>1.59</v>
      </c>
      <c r="S2344" s="201">
        <v>1011</v>
      </c>
      <c r="T2344" s="202">
        <v>59.51</v>
      </c>
      <c r="U2344" s="203">
        <v>383</v>
      </c>
      <c r="V2344" s="203">
        <v>20</v>
      </c>
      <c r="W2344" s="199" t="s">
        <v>169</v>
      </c>
    </row>
    <row r="2345" spans="1:23" hidden="1" x14ac:dyDescent="0.25">
      <c r="A2345" s="199" t="s">
        <v>1553</v>
      </c>
      <c r="B2345" s="199"/>
      <c r="C2345" s="199" t="s">
        <v>297</v>
      </c>
      <c r="D2345" s="199" t="s">
        <v>481</v>
      </c>
      <c r="E2345" s="199"/>
      <c r="F2345" s="200">
        <v>11.180999999999999</v>
      </c>
      <c r="G2345" s="199"/>
      <c r="H2345" s="199" t="s">
        <v>192</v>
      </c>
      <c r="I2345" s="199" t="s">
        <v>1624</v>
      </c>
      <c r="J2345" s="201">
        <v>8700</v>
      </c>
      <c r="K2345" s="201">
        <v>1337</v>
      </c>
      <c r="L2345" s="202">
        <v>15.37</v>
      </c>
      <c r="M2345" s="201">
        <v>398</v>
      </c>
      <c r="N2345" s="202">
        <v>29.77</v>
      </c>
      <c r="O2345" s="201">
        <v>94</v>
      </c>
      <c r="P2345" s="202">
        <v>7.03</v>
      </c>
      <c r="Q2345" s="201">
        <v>26</v>
      </c>
      <c r="R2345" s="202">
        <v>1.94</v>
      </c>
      <c r="S2345" s="201">
        <v>819</v>
      </c>
      <c r="T2345" s="202">
        <v>61.26</v>
      </c>
      <c r="U2345" s="203">
        <v>309</v>
      </c>
      <c r="V2345" s="203">
        <v>21</v>
      </c>
      <c r="W2345" s="199" t="s">
        <v>179</v>
      </c>
    </row>
    <row r="2346" spans="1:23" hidden="1" x14ac:dyDescent="0.25">
      <c r="A2346" s="199" t="s">
        <v>1955</v>
      </c>
      <c r="B2346" s="199"/>
      <c r="C2346" s="199" t="s">
        <v>176</v>
      </c>
      <c r="D2346" s="199" t="s">
        <v>177</v>
      </c>
      <c r="E2346" s="199"/>
      <c r="F2346" s="200">
        <v>69.3</v>
      </c>
      <c r="G2346" s="199"/>
      <c r="H2346" s="199" t="s">
        <v>167</v>
      </c>
      <c r="I2346" s="199" t="s">
        <v>1960</v>
      </c>
      <c r="J2346" s="201">
        <v>8700</v>
      </c>
      <c r="K2346" s="201">
        <v>828</v>
      </c>
      <c r="L2346" s="202">
        <v>9.52</v>
      </c>
      <c r="M2346" s="201">
        <v>301</v>
      </c>
      <c r="N2346" s="202">
        <v>36.299999999999997</v>
      </c>
      <c r="O2346" s="201">
        <v>111</v>
      </c>
      <c r="P2346" s="202">
        <v>13.36</v>
      </c>
      <c r="Q2346" s="201">
        <v>71</v>
      </c>
      <c r="R2346" s="202">
        <v>8.56</v>
      </c>
      <c r="S2346" s="201">
        <v>346</v>
      </c>
      <c r="T2346" s="202">
        <v>41.78</v>
      </c>
      <c r="U2346" s="203">
        <v>151</v>
      </c>
      <c r="V2346" s="203">
        <v>2</v>
      </c>
      <c r="W2346" s="199" t="s">
        <v>179</v>
      </c>
    </row>
    <row r="2347" spans="1:23" hidden="1" x14ac:dyDescent="0.25">
      <c r="A2347" s="199" t="s">
        <v>2120</v>
      </c>
      <c r="B2347" s="199"/>
      <c r="C2347" s="199" t="s">
        <v>293</v>
      </c>
      <c r="D2347" s="199" t="s">
        <v>294</v>
      </c>
      <c r="E2347" s="199"/>
      <c r="F2347" s="200">
        <v>21.462</v>
      </c>
      <c r="G2347" s="199"/>
      <c r="H2347" s="199" t="s">
        <v>171</v>
      </c>
      <c r="I2347" s="199" t="s">
        <v>2122</v>
      </c>
      <c r="J2347" s="201">
        <v>8700</v>
      </c>
      <c r="K2347" s="201">
        <v>522</v>
      </c>
      <c r="L2347" s="202">
        <v>6</v>
      </c>
      <c r="M2347" s="201">
        <v>458</v>
      </c>
      <c r="N2347" s="202">
        <v>87.8</v>
      </c>
      <c r="O2347" s="201">
        <v>44</v>
      </c>
      <c r="P2347" s="202">
        <v>8.5</v>
      </c>
      <c r="Q2347" s="201">
        <v>0</v>
      </c>
      <c r="R2347" s="202">
        <v>0</v>
      </c>
      <c r="S2347" s="201">
        <v>19</v>
      </c>
      <c r="T2347" s="202">
        <v>3.7</v>
      </c>
      <c r="U2347" s="203">
        <v>27</v>
      </c>
      <c r="V2347" s="203">
        <v>89</v>
      </c>
      <c r="W2347" s="199" t="s">
        <v>179</v>
      </c>
    </row>
    <row r="2348" spans="1:23" hidden="1" x14ac:dyDescent="0.25">
      <c r="A2348" s="199" t="s">
        <v>2133</v>
      </c>
      <c r="B2348" s="199"/>
      <c r="C2348" s="199" t="s">
        <v>560</v>
      </c>
      <c r="D2348" s="199" t="s">
        <v>429</v>
      </c>
      <c r="E2348" s="199"/>
      <c r="F2348" s="200">
        <v>102.616</v>
      </c>
      <c r="G2348" s="199"/>
      <c r="H2348" s="199" t="s">
        <v>167</v>
      </c>
      <c r="I2348" s="199" t="s">
        <v>2140</v>
      </c>
      <c r="J2348" s="201">
        <v>8700</v>
      </c>
      <c r="K2348" s="201">
        <v>261</v>
      </c>
      <c r="L2348" s="202">
        <v>3</v>
      </c>
      <c r="M2348" s="201">
        <v>131</v>
      </c>
      <c r="N2348" s="202">
        <v>50</v>
      </c>
      <c r="O2348" s="201">
        <v>23</v>
      </c>
      <c r="P2348" s="202">
        <v>9</v>
      </c>
      <c r="Q2348" s="201">
        <v>8</v>
      </c>
      <c r="R2348" s="202">
        <v>3</v>
      </c>
      <c r="S2348" s="201">
        <v>99</v>
      </c>
      <c r="T2348" s="202">
        <v>38</v>
      </c>
      <c r="U2348" s="203">
        <v>42</v>
      </c>
      <c r="V2348" s="203">
        <v>4</v>
      </c>
      <c r="W2348" s="199" t="s">
        <v>169</v>
      </c>
    </row>
    <row r="2349" spans="1:23" hidden="1" x14ac:dyDescent="0.25">
      <c r="A2349" s="199" t="s">
        <v>2305</v>
      </c>
      <c r="B2349" s="199"/>
      <c r="C2349" s="199" t="s">
        <v>428</v>
      </c>
      <c r="D2349" s="199" t="s">
        <v>429</v>
      </c>
      <c r="E2349" s="199" t="s">
        <v>166</v>
      </c>
      <c r="F2349" s="200">
        <v>20.149999999999999</v>
      </c>
      <c r="G2349" s="199"/>
      <c r="H2349" s="199" t="s">
        <v>171</v>
      </c>
      <c r="I2349" s="199" t="s">
        <v>2307</v>
      </c>
      <c r="J2349" s="201">
        <v>8700</v>
      </c>
      <c r="K2349" s="201">
        <v>1111</v>
      </c>
      <c r="L2349" s="202">
        <v>12.77</v>
      </c>
      <c r="M2349" s="201">
        <v>389</v>
      </c>
      <c r="N2349" s="202">
        <v>35</v>
      </c>
      <c r="O2349" s="201">
        <v>122</v>
      </c>
      <c r="P2349" s="202">
        <v>11</v>
      </c>
      <c r="Q2349" s="201">
        <v>67</v>
      </c>
      <c r="R2349" s="202">
        <v>6</v>
      </c>
      <c r="S2349" s="201">
        <v>533</v>
      </c>
      <c r="T2349" s="202">
        <v>48</v>
      </c>
      <c r="U2349" s="203">
        <v>219</v>
      </c>
      <c r="V2349" s="203">
        <v>15</v>
      </c>
      <c r="W2349" s="199" t="s">
        <v>169</v>
      </c>
    </row>
    <row r="2350" spans="1:23" hidden="1" x14ac:dyDescent="0.25">
      <c r="A2350" s="199" t="s">
        <v>2340</v>
      </c>
      <c r="B2350" s="199"/>
      <c r="C2350" s="199" t="s">
        <v>460</v>
      </c>
      <c r="D2350" s="199" t="s">
        <v>461</v>
      </c>
      <c r="E2350" s="199"/>
      <c r="F2350" s="200">
        <v>0</v>
      </c>
      <c r="G2350" s="199"/>
      <c r="H2350" s="199" t="s">
        <v>167</v>
      </c>
      <c r="I2350" s="199" t="s">
        <v>466</v>
      </c>
      <c r="J2350" s="201">
        <v>8700</v>
      </c>
      <c r="K2350" s="201">
        <v>1305</v>
      </c>
      <c r="L2350" s="202">
        <v>15</v>
      </c>
      <c r="M2350" s="201">
        <v>522</v>
      </c>
      <c r="N2350" s="202">
        <v>40</v>
      </c>
      <c r="O2350" s="201">
        <v>131</v>
      </c>
      <c r="P2350" s="202">
        <v>10</v>
      </c>
      <c r="Q2350" s="201">
        <v>131</v>
      </c>
      <c r="R2350" s="202">
        <v>10</v>
      </c>
      <c r="S2350" s="201">
        <v>522</v>
      </c>
      <c r="T2350" s="202">
        <v>40</v>
      </c>
      <c r="U2350" s="203">
        <v>230</v>
      </c>
      <c r="V2350" s="203">
        <v>83</v>
      </c>
      <c r="W2350" s="199" t="s">
        <v>169</v>
      </c>
    </row>
    <row r="2351" spans="1:23" hidden="1" x14ac:dyDescent="0.25">
      <c r="A2351" s="199" t="s">
        <v>2386</v>
      </c>
      <c r="B2351" s="199"/>
      <c r="C2351" s="199" t="s">
        <v>297</v>
      </c>
      <c r="D2351" s="199" t="s">
        <v>498</v>
      </c>
      <c r="E2351" s="199"/>
      <c r="F2351" s="200">
        <v>5.4379999999999997</v>
      </c>
      <c r="G2351" s="199"/>
      <c r="H2351" s="199" t="s">
        <v>167</v>
      </c>
      <c r="I2351" s="199" t="s">
        <v>504</v>
      </c>
      <c r="J2351" s="201">
        <v>8700</v>
      </c>
      <c r="K2351" s="201">
        <v>403</v>
      </c>
      <c r="L2351" s="202">
        <v>4.63</v>
      </c>
      <c r="M2351" s="201">
        <v>68</v>
      </c>
      <c r="N2351" s="202">
        <v>16.829999999999998</v>
      </c>
      <c r="O2351" s="201">
        <v>81</v>
      </c>
      <c r="P2351" s="202">
        <v>20.100000000000001</v>
      </c>
      <c r="Q2351" s="201">
        <v>11</v>
      </c>
      <c r="R2351" s="202">
        <v>2.76</v>
      </c>
      <c r="S2351" s="201">
        <v>243</v>
      </c>
      <c r="T2351" s="202">
        <v>60.3</v>
      </c>
      <c r="U2351" s="203">
        <v>95</v>
      </c>
      <c r="V2351" s="203">
        <v>20</v>
      </c>
      <c r="W2351" s="199" t="s">
        <v>169</v>
      </c>
    </row>
    <row r="2352" spans="1:23" hidden="1" x14ac:dyDescent="0.25">
      <c r="A2352" s="199" t="s">
        <v>2386</v>
      </c>
      <c r="B2352" s="199"/>
      <c r="C2352" s="199" t="s">
        <v>297</v>
      </c>
      <c r="D2352" s="199" t="s">
        <v>498</v>
      </c>
      <c r="E2352" s="199"/>
      <c r="F2352" s="200">
        <v>18.920000000000002</v>
      </c>
      <c r="G2352" s="199"/>
      <c r="H2352" s="199" t="s">
        <v>167</v>
      </c>
      <c r="I2352" s="199" t="s">
        <v>2401</v>
      </c>
      <c r="J2352" s="201">
        <v>8700</v>
      </c>
      <c r="K2352" s="201">
        <v>213</v>
      </c>
      <c r="L2352" s="202">
        <v>2.4500000000000002</v>
      </c>
      <c r="M2352" s="201">
        <v>133</v>
      </c>
      <c r="N2352" s="202">
        <v>62.33</v>
      </c>
      <c r="O2352" s="201">
        <v>25</v>
      </c>
      <c r="P2352" s="202">
        <v>11.63</v>
      </c>
      <c r="Q2352" s="201">
        <v>12</v>
      </c>
      <c r="R2352" s="202">
        <v>5.58</v>
      </c>
      <c r="S2352" s="201">
        <v>44</v>
      </c>
      <c r="T2352" s="202">
        <v>20.47</v>
      </c>
      <c r="U2352" s="203">
        <v>24</v>
      </c>
      <c r="V2352" s="203">
        <v>20</v>
      </c>
      <c r="W2352" s="199" t="s">
        <v>169</v>
      </c>
    </row>
    <row r="2353" spans="1:23" hidden="1" x14ac:dyDescent="0.25">
      <c r="A2353" s="199" t="s">
        <v>362</v>
      </c>
      <c r="B2353" s="199"/>
      <c r="C2353" s="199" t="s">
        <v>297</v>
      </c>
      <c r="D2353" s="199" t="s">
        <v>309</v>
      </c>
      <c r="E2353" s="199" t="s">
        <v>166</v>
      </c>
      <c r="F2353" s="200">
        <v>65.516999999999996</v>
      </c>
      <c r="G2353" s="199" t="s">
        <v>166</v>
      </c>
      <c r="H2353" s="199" t="s">
        <v>167</v>
      </c>
      <c r="I2353" s="199" t="s">
        <v>556</v>
      </c>
      <c r="J2353" s="201">
        <v>8650</v>
      </c>
      <c r="K2353" s="201">
        <v>1477</v>
      </c>
      <c r="L2353" s="202">
        <v>17.079999999999998</v>
      </c>
      <c r="M2353" s="201">
        <v>218</v>
      </c>
      <c r="N2353" s="202">
        <v>14.79</v>
      </c>
      <c r="O2353" s="201">
        <v>28</v>
      </c>
      <c r="P2353" s="202">
        <v>1.9</v>
      </c>
      <c r="Q2353" s="201">
        <v>12</v>
      </c>
      <c r="R2353" s="202">
        <v>0.78</v>
      </c>
      <c r="S2353" s="201">
        <v>1219</v>
      </c>
      <c r="T2353" s="202">
        <v>82.5</v>
      </c>
      <c r="U2353" s="203">
        <v>433</v>
      </c>
      <c r="V2353" s="203">
        <v>20</v>
      </c>
      <c r="W2353" s="199" t="s">
        <v>169</v>
      </c>
    </row>
    <row r="2354" spans="1:23" hidden="1" x14ac:dyDescent="0.25">
      <c r="A2354" s="199" t="s">
        <v>882</v>
      </c>
      <c r="B2354" s="199"/>
      <c r="C2354" s="199" t="s">
        <v>428</v>
      </c>
      <c r="D2354" s="199" t="s">
        <v>438</v>
      </c>
      <c r="E2354" s="199"/>
      <c r="F2354" s="200">
        <v>15.707000000000001</v>
      </c>
      <c r="G2354" s="199"/>
      <c r="H2354" s="199" t="s">
        <v>167</v>
      </c>
      <c r="I2354" s="199" t="s">
        <v>900</v>
      </c>
      <c r="J2354" s="201">
        <v>8600</v>
      </c>
      <c r="K2354" s="201">
        <v>940</v>
      </c>
      <c r="L2354" s="202">
        <v>10.93</v>
      </c>
      <c r="M2354" s="201">
        <v>740</v>
      </c>
      <c r="N2354" s="202">
        <v>78.72</v>
      </c>
      <c r="O2354" s="201">
        <v>92</v>
      </c>
      <c r="P2354" s="202">
        <v>9.7899999999999991</v>
      </c>
      <c r="Q2354" s="201">
        <v>72</v>
      </c>
      <c r="R2354" s="202">
        <v>7.66</v>
      </c>
      <c r="S2354" s="201">
        <v>36</v>
      </c>
      <c r="T2354" s="202">
        <v>3.83</v>
      </c>
      <c r="U2354" s="203">
        <v>57</v>
      </c>
      <c r="V2354" s="203">
        <v>20</v>
      </c>
      <c r="W2354" s="199" t="s">
        <v>169</v>
      </c>
    </row>
    <row r="2355" spans="1:23" hidden="1" x14ac:dyDescent="0.25">
      <c r="A2355" s="199" t="s">
        <v>882</v>
      </c>
      <c r="B2355" s="199"/>
      <c r="C2355" s="199" t="s">
        <v>428</v>
      </c>
      <c r="D2355" s="199" t="s">
        <v>438</v>
      </c>
      <c r="E2355" s="199"/>
      <c r="F2355" s="200">
        <v>70.557000000000002</v>
      </c>
      <c r="G2355" s="199"/>
      <c r="H2355" s="199" t="s">
        <v>167</v>
      </c>
      <c r="I2355" s="199" t="s">
        <v>907</v>
      </c>
      <c r="J2355" s="201">
        <v>8600</v>
      </c>
      <c r="K2355" s="201">
        <v>1234</v>
      </c>
      <c r="L2355" s="202">
        <v>14.35</v>
      </c>
      <c r="M2355" s="201">
        <v>638</v>
      </c>
      <c r="N2355" s="202">
        <v>51.74</v>
      </c>
      <c r="O2355" s="201">
        <v>181</v>
      </c>
      <c r="P2355" s="202">
        <v>14.63</v>
      </c>
      <c r="Q2355" s="201">
        <v>142</v>
      </c>
      <c r="R2355" s="202">
        <v>11.5</v>
      </c>
      <c r="S2355" s="201">
        <v>273</v>
      </c>
      <c r="T2355" s="202">
        <v>22.13</v>
      </c>
      <c r="U2355" s="203">
        <v>154</v>
      </c>
      <c r="V2355" s="203">
        <v>13</v>
      </c>
      <c r="W2355" s="199" t="s">
        <v>169</v>
      </c>
    </row>
    <row r="2356" spans="1:23" hidden="1" x14ac:dyDescent="0.25">
      <c r="A2356" s="199" t="s">
        <v>999</v>
      </c>
      <c r="B2356" s="199"/>
      <c r="C2356" s="199" t="s">
        <v>428</v>
      </c>
      <c r="D2356" s="199" t="s">
        <v>436</v>
      </c>
      <c r="E2356" s="199"/>
      <c r="F2356" s="200">
        <v>8.0980000000000008</v>
      </c>
      <c r="G2356" s="199"/>
      <c r="H2356" s="199" t="s">
        <v>167</v>
      </c>
      <c r="I2356" s="199" t="s">
        <v>1004</v>
      </c>
      <c r="J2356" s="201">
        <v>8600</v>
      </c>
      <c r="K2356" s="201">
        <v>1907</v>
      </c>
      <c r="L2356" s="202">
        <v>22.17</v>
      </c>
      <c r="M2356" s="201">
        <v>1049</v>
      </c>
      <c r="N2356" s="202">
        <v>55</v>
      </c>
      <c r="O2356" s="201">
        <v>94</v>
      </c>
      <c r="P2356" s="202">
        <v>4.92</v>
      </c>
      <c r="Q2356" s="201">
        <v>84</v>
      </c>
      <c r="R2356" s="202">
        <v>4.42</v>
      </c>
      <c r="S2356" s="201">
        <v>680</v>
      </c>
      <c r="T2356" s="202">
        <v>35.659999999999997</v>
      </c>
      <c r="U2356" s="203">
        <v>292</v>
      </c>
      <c r="V2356" s="203">
        <v>21</v>
      </c>
      <c r="W2356" s="199" t="s">
        <v>179</v>
      </c>
    </row>
    <row r="2357" spans="1:23" hidden="1" x14ac:dyDescent="0.25">
      <c r="A2357" s="199" t="s">
        <v>999</v>
      </c>
      <c r="B2357" s="199"/>
      <c r="C2357" s="199" t="s">
        <v>428</v>
      </c>
      <c r="D2357" s="199" t="s">
        <v>436</v>
      </c>
      <c r="E2357" s="199"/>
      <c r="F2357" s="200">
        <v>20.079999999999998</v>
      </c>
      <c r="G2357" s="199"/>
      <c r="H2357" s="199" t="s">
        <v>171</v>
      </c>
      <c r="I2357" s="199" t="s">
        <v>1005</v>
      </c>
      <c r="J2357" s="201">
        <v>8600</v>
      </c>
      <c r="K2357" s="201">
        <v>1380</v>
      </c>
      <c r="L2357" s="202">
        <v>16.05</v>
      </c>
      <c r="M2357" s="201">
        <v>361</v>
      </c>
      <c r="N2357" s="202">
        <v>26.15</v>
      </c>
      <c r="O2357" s="201">
        <v>123</v>
      </c>
      <c r="P2357" s="202">
        <v>8.92</v>
      </c>
      <c r="Q2357" s="201">
        <v>71</v>
      </c>
      <c r="R2357" s="202">
        <v>5.13</v>
      </c>
      <c r="S2357" s="201">
        <v>825</v>
      </c>
      <c r="T2357" s="202">
        <v>59.79</v>
      </c>
      <c r="U2357" s="203">
        <v>319</v>
      </c>
      <c r="V2357" s="203">
        <v>20</v>
      </c>
      <c r="W2357" s="199" t="s">
        <v>179</v>
      </c>
    </row>
    <row r="2358" spans="1:23" hidden="1" x14ac:dyDescent="0.25">
      <c r="A2358" s="199" t="s">
        <v>1057</v>
      </c>
      <c r="B2358" s="199"/>
      <c r="C2358" s="199" t="s">
        <v>202</v>
      </c>
      <c r="D2358" s="199" t="s">
        <v>214</v>
      </c>
      <c r="E2358" s="199"/>
      <c r="F2358" s="200">
        <v>55.106000000000002</v>
      </c>
      <c r="G2358" s="199"/>
      <c r="H2358" s="199" t="s">
        <v>167</v>
      </c>
      <c r="I2358" s="199" t="s">
        <v>220</v>
      </c>
      <c r="J2358" s="201">
        <v>8600</v>
      </c>
      <c r="K2358" s="201">
        <v>2215</v>
      </c>
      <c r="L2358" s="202">
        <v>25.76</v>
      </c>
      <c r="M2358" s="201">
        <v>640</v>
      </c>
      <c r="N2358" s="202">
        <v>28.89</v>
      </c>
      <c r="O2358" s="201">
        <v>111</v>
      </c>
      <c r="P2358" s="202">
        <v>5.0199999999999996</v>
      </c>
      <c r="Q2358" s="201">
        <v>91</v>
      </c>
      <c r="R2358" s="202">
        <v>4.09</v>
      </c>
      <c r="S2358" s="201">
        <v>1373</v>
      </c>
      <c r="T2358" s="202">
        <v>62</v>
      </c>
      <c r="U2358" s="203">
        <v>520</v>
      </c>
      <c r="V2358" s="203">
        <v>21</v>
      </c>
      <c r="W2358" s="199" t="s">
        <v>169</v>
      </c>
    </row>
    <row r="2359" spans="1:23" hidden="1" x14ac:dyDescent="0.25">
      <c r="A2359" s="199" t="s">
        <v>1226</v>
      </c>
      <c r="B2359" s="199"/>
      <c r="C2359" s="199" t="s">
        <v>428</v>
      </c>
      <c r="D2359" s="199" t="s">
        <v>1025</v>
      </c>
      <c r="E2359" s="199"/>
      <c r="F2359" s="200">
        <v>39.576999999999998</v>
      </c>
      <c r="G2359" s="199"/>
      <c r="H2359" s="199" t="s">
        <v>171</v>
      </c>
      <c r="I2359" s="199" t="s">
        <v>439</v>
      </c>
      <c r="J2359" s="201">
        <v>8600</v>
      </c>
      <c r="K2359" s="201">
        <v>1152</v>
      </c>
      <c r="L2359" s="202">
        <v>13.4</v>
      </c>
      <c r="M2359" s="201">
        <v>676</v>
      </c>
      <c r="N2359" s="202">
        <v>58.68</v>
      </c>
      <c r="O2359" s="201">
        <v>79</v>
      </c>
      <c r="P2359" s="202">
        <v>6.86</v>
      </c>
      <c r="Q2359" s="201">
        <v>47</v>
      </c>
      <c r="R2359" s="202">
        <v>4.08</v>
      </c>
      <c r="S2359" s="201">
        <v>350</v>
      </c>
      <c r="T2359" s="202">
        <v>30.38</v>
      </c>
      <c r="U2359" s="203">
        <v>159</v>
      </c>
      <c r="V2359" s="203">
        <v>20</v>
      </c>
      <c r="W2359" s="199" t="s">
        <v>179</v>
      </c>
    </row>
    <row r="2360" spans="1:23" hidden="1" x14ac:dyDescent="0.25">
      <c r="A2360" s="199" t="s">
        <v>1285</v>
      </c>
      <c r="B2360" s="199"/>
      <c r="C2360" s="199" t="s">
        <v>164</v>
      </c>
      <c r="D2360" s="199" t="s">
        <v>165</v>
      </c>
      <c r="E2360" s="199"/>
      <c r="F2360" s="200">
        <v>16.599</v>
      </c>
      <c r="G2360" s="199"/>
      <c r="H2360" s="199" t="s">
        <v>192</v>
      </c>
      <c r="I2360" s="199" t="s">
        <v>1288</v>
      </c>
      <c r="J2360" s="201">
        <v>8600</v>
      </c>
      <c r="K2360" s="201">
        <v>632</v>
      </c>
      <c r="L2360" s="202">
        <v>7.35</v>
      </c>
      <c r="M2360" s="201">
        <v>414</v>
      </c>
      <c r="N2360" s="202">
        <v>65.569999999999993</v>
      </c>
      <c r="O2360" s="201">
        <v>52</v>
      </c>
      <c r="P2360" s="202">
        <v>8.1999999999999993</v>
      </c>
      <c r="Q2360" s="201">
        <v>21</v>
      </c>
      <c r="R2360" s="202">
        <v>3.28</v>
      </c>
      <c r="S2360" s="201">
        <v>145</v>
      </c>
      <c r="T2360" s="202">
        <v>22.95</v>
      </c>
      <c r="U2360" s="203">
        <v>72</v>
      </c>
      <c r="V2360" s="203">
        <v>1</v>
      </c>
      <c r="W2360" s="199" t="s">
        <v>169</v>
      </c>
    </row>
    <row r="2361" spans="1:23" hidden="1" x14ac:dyDescent="0.25">
      <c r="A2361" s="199" t="s">
        <v>1285</v>
      </c>
      <c r="B2361" s="199"/>
      <c r="C2361" s="199" t="s">
        <v>293</v>
      </c>
      <c r="D2361" s="199" t="s">
        <v>636</v>
      </c>
      <c r="E2361" s="199"/>
      <c r="F2361" s="200">
        <v>0</v>
      </c>
      <c r="G2361" s="199"/>
      <c r="H2361" s="199" t="s">
        <v>192</v>
      </c>
      <c r="I2361" s="199" t="s">
        <v>1288</v>
      </c>
      <c r="J2361" s="201">
        <v>8600</v>
      </c>
      <c r="K2361" s="201">
        <v>632</v>
      </c>
      <c r="L2361" s="202">
        <v>7.35</v>
      </c>
      <c r="M2361" s="201">
        <v>414</v>
      </c>
      <c r="N2361" s="202">
        <v>65.569999999999993</v>
      </c>
      <c r="O2361" s="201">
        <v>52</v>
      </c>
      <c r="P2361" s="202">
        <v>8.1999999999999993</v>
      </c>
      <c r="Q2361" s="201">
        <v>21</v>
      </c>
      <c r="R2361" s="202">
        <v>3.28</v>
      </c>
      <c r="S2361" s="201">
        <v>145</v>
      </c>
      <c r="T2361" s="202">
        <v>22.95</v>
      </c>
      <c r="U2361" s="203">
        <v>72</v>
      </c>
      <c r="V2361" s="203">
        <v>1</v>
      </c>
      <c r="W2361" s="199" t="s">
        <v>169</v>
      </c>
    </row>
    <row r="2362" spans="1:23" hidden="1" x14ac:dyDescent="0.25">
      <c r="A2362" s="199" t="s">
        <v>1819</v>
      </c>
      <c r="B2362" s="199"/>
      <c r="C2362" s="199" t="s">
        <v>460</v>
      </c>
      <c r="D2362" s="199" t="s">
        <v>469</v>
      </c>
      <c r="E2362" s="199" t="s">
        <v>166</v>
      </c>
      <c r="F2362" s="200">
        <v>10.218</v>
      </c>
      <c r="G2362" s="199"/>
      <c r="H2362" s="199" t="s">
        <v>167</v>
      </c>
      <c r="I2362" s="199" t="s">
        <v>1826</v>
      </c>
      <c r="J2362" s="201">
        <v>8600</v>
      </c>
      <c r="K2362" s="201">
        <v>860</v>
      </c>
      <c r="L2362" s="202">
        <v>10</v>
      </c>
      <c r="M2362" s="201">
        <v>250</v>
      </c>
      <c r="N2362" s="202">
        <v>29.1</v>
      </c>
      <c r="O2362" s="201">
        <v>94</v>
      </c>
      <c r="P2362" s="202">
        <v>10.9</v>
      </c>
      <c r="Q2362" s="201">
        <v>17</v>
      </c>
      <c r="R2362" s="202">
        <v>2</v>
      </c>
      <c r="S2362" s="201">
        <v>499</v>
      </c>
      <c r="T2362" s="202">
        <v>58</v>
      </c>
      <c r="U2362" s="203">
        <v>192</v>
      </c>
      <c r="V2362" s="203">
        <v>6</v>
      </c>
      <c r="W2362" s="199" t="s">
        <v>169</v>
      </c>
    </row>
    <row r="2363" spans="1:23" hidden="1" x14ac:dyDescent="0.25">
      <c r="A2363" s="199" t="s">
        <v>1992</v>
      </c>
      <c r="B2363" s="199"/>
      <c r="C2363" s="199" t="s">
        <v>428</v>
      </c>
      <c r="D2363" s="199" t="s">
        <v>438</v>
      </c>
      <c r="E2363" s="199"/>
      <c r="F2363" s="200">
        <v>35.149000000000001</v>
      </c>
      <c r="G2363" s="199"/>
      <c r="H2363" s="199" t="s">
        <v>167</v>
      </c>
      <c r="I2363" s="199" t="s">
        <v>1995</v>
      </c>
      <c r="J2363" s="201">
        <v>8600</v>
      </c>
      <c r="K2363" s="201">
        <v>802</v>
      </c>
      <c r="L2363" s="202">
        <v>9.33</v>
      </c>
      <c r="M2363" s="201">
        <v>437</v>
      </c>
      <c r="N2363" s="202">
        <v>54.46</v>
      </c>
      <c r="O2363" s="201">
        <v>72</v>
      </c>
      <c r="P2363" s="202">
        <v>8.92</v>
      </c>
      <c r="Q2363" s="201">
        <v>36</v>
      </c>
      <c r="R2363" s="202">
        <v>4.46</v>
      </c>
      <c r="S2363" s="201">
        <v>258</v>
      </c>
      <c r="T2363" s="202">
        <v>32.17</v>
      </c>
      <c r="U2363" s="203">
        <v>116</v>
      </c>
      <c r="V2363" s="203">
        <v>19</v>
      </c>
      <c r="W2363" s="199" t="s">
        <v>179</v>
      </c>
    </row>
    <row r="2364" spans="1:23" hidden="1" x14ac:dyDescent="0.25">
      <c r="A2364" s="199" t="s">
        <v>2144</v>
      </c>
      <c r="B2364" s="199"/>
      <c r="C2364" s="199" t="s">
        <v>428</v>
      </c>
      <c r="D2364" s="199" t="s">
        <v>438</v>
      </c>
      <c r="E2364" s="199"/>
      <c r="F2364" s="200">
        <v>40.11</v>
      </c>
      <c r="G2364" s="199"/>
      <c r="H2364" s="199" t="s">
        <v>167</v>
      </c>
      <c r="I2364" s="199" t="s">
        <v>2146</v>
      </c>
      <c r="J2364" s="201">
        <v>8600</v>
      </c>
      <c r="K2364" s="201">
        <v>1051</v>
      </c>
      <c r="L2364" s="202">
        <v>12.22</v>
      </c>
      <c r="M2364" s="201">
        <v>527</v>
      </c>
      <c r="N2364" s="202">
        <v>50.14</v>
      </c>
      <c r="O2364" s="201">
        <v>80</v>
      </c>
      <c r="P2364" s="202">
        <v>7.61</v>
      </c>
      <c r="Q2364" s="201">
        <v>41</v>
      </c>
      <c r="R2364" s="202">
        <v>3.9</v>
      </c>
      <c r="S2364" s="201">
        <v>403</v>
      </c>
      <c r="T2364" s="202">
        <v>38.340000000000003</v>
      </c>
      <c r="U2364" s="203">
        <v>171</v>
      </c>
      <c r="V2364" s="203">
        <v>21</v>
      </c>
      <c r="W2364" s="199" t="s">
        <v>169</v>
      </c>
    </row>
    <row r="2365" spans="1:23" hidden="1" x14ac:dyDescent="0.25">
      <c r="A2365" s="199" t="s">
        <v>2472</v>
      </c>
      <c r="B2365" s="199"/>
      <c r="C2365" s="199" t="s">
        <v>560</v>
      </c>
      <c r="D2365" s="199" t="s">
        <v>561</v>
      </c>
      <c r="E2365" s="199"/>
      <c r="F2365" s="200">
        <v>120.95</v>
      </c>
      <c r="G2365" s="199"/>
      <c r="H2365" s="199" t="s">
        <v>167</v>
      </c>
      <c r="I2365" s="199" t="s">
        <v>2484</v>
      </c>
      <c r="J2365" s="201">
        <v>8600</v>
      </c>
      <c r="K2365" s="201">
        <v>1211</v>
      </c>
      <c r="L2365" s="202">
        <v>14.08</v>
      </c>
      <c r="M2365" s="201">
        <v>681</v>
      </c>
      <c r="N2365" s="202">
        <v>56.23</v>
      </c>
      <c r="O2365" s="201">
        <v>73</v>
      </c>
      <c r="P2365" s="202">
        <v>6.03</v>
      </c>
      <c r="Q2365" s="201">
        <v>47</v>
      </c>
      <c r="R2365" s="202">
        <v>3.88</v>
      </c>
      <c r="S2365" s="201">
        <v>410</v>
      </c>
      <c r="T2365" s="202">
        <v>33.86</v>
      </c>
      <c r="U2365" s="203">
        <v>179</v>
      </c>
      <c r="V2365" s="203">
        <v>21</v>
      </c>
      <c r="W2365" s="199" t="s">
        <v>179</v>
      </c>
    </row>
    <row r="2366" spans="1:23" hidden="1" x14ac:dyDescent="0.25">
      <c r="A2366" s="199" t="s">
        <v>296</v>
      </c>
      <c r="B2366" s="199"/>
      <c r="C2366" s="199" t="s">
        <v>297</v>
      </c>
      <c r="D2366" s="199" t="s">
        <v>309</v>
      </c>
      <c r="E2366" s="199" t="s">
        <v>299</v>
      </c>
      <c r="F2366" s="200">
        <v>49.207000000000001</v>
      </c>
      <c r="G2366" s="199"/>
      <c r="H2366" s="199" t="s">
        <v>167</v>
      </c>
      <c r="I2366" s="199" t="s">
        <v>319</v>
      </c>
      <c r="J2366" s="201">
        <v>8500</v>
      </c>
      <c r="K2366" s="201">
        <v>183</v>
      </c>
      <c r="L2366" s="202">
        <v>2.15</v>
      </c>
      <c r="M2366" s="201">
        <v>47</v>
      </c>
      <c r="N2366" s="202">
        <v>25.7</v>
      </c>
      <c r="O2366" s="201">
        <v>33</v>
      </c>
      <c r="P2366" s="202">
        <v>17.88</v>
      </c>
      <c r="Q2366" s="201">
        <v>32</v>
      </c>
      <c r="R2366" s="202">
        <v>17.32</v>
      </c>
      <c r="S2366" s="201">
        <v>72</v>
      </c>
      <c r="T2366" s="202">
        <v>39.11</v>
      </c>
      <c r="U2366" s="203">
        <v>34</v>
      </c>
      <c r="V2366" s="203">
        <v>20</v>
      </c>
      <c r="W2366" s="199" t="s">
        <v>169</v>
      </c>
    </row>
    <row r="2367" spans="1:23" hidden="1" x14ac:dyDescent="0.25">
      <c r="A2367" s="199" t="s">
        <v>772</v>
      </c>
      <c r="B2367" s="199"/>
      <c r="C2367" s="199" t="s">
        <v>270</v>
      </c>
      <c r="D2367" s="199" t="s">
        <v>779</v>
      </c>
      <c r="E2367" s="199"/>
      <c r="F2367" s="200">
        <v>31.62</v>
      </c>
      <c r="G2367" s="199"/>
      <c r="H2367" s="199" t="s">
        <v>171</v>
      </c>
      <c r="I2367" s="199" t="s">
        <v>783</v>
      </c>
      <c r="J2367" s="201">
        <v>8500</v>
      </c>
      <c r="K2367" s="201">
        <v>915</v>
      </c>
      <c r="L2367" s="202">
        <v>10.76</v>
      </c>
      <c r="M2367" s="201">
        <v>251</v>
      </c>
      <c r="N2367" s="202">
        <v>27.45</v>
      </c>
      <c r="O2367" s="201">
        <v>146</v>
      </c>
      <c r="P2367" s="202">
        <v>15.97</v>
      </c>
      <c r="Q2367" s="201">
        <v>124</v>
      </c>
      <c r="R2367" s="202">
        <v>13.57</v>
      </c>
      <c r="S2367" s="201">
        <v>394</v>
      </c>
      <c r="T2367" s="202">
        <v>43.01</v>
      </c>
      <c r="U2367" s="203">
        <v>176</v>
      </c>
      <c r="V2367" s="203">
        <v>17</v>
      </c>
      <c r="W2367" s="199" t="s">
        <v>179</v>
      </c>
    </row>
    <row r="2368" spans="1:23" hidden="1" x14ac:dyDescent="0.25">
      <c r="A2368" s="199" t="s">
        <v>1066</v>
      </c>
      <c r="B2368" s="199"/>
      <c r="C2368" s="199" t="s">
        <v>336</v>
      </c>
      <c r="D2368" s="199" t="s">
        <v>1019</v>
      </c>
      <c r="E2368" s="199"/>
      <c r="F2368" s="200">
        <v>18.5</v>
      </c>
      <c r="G2368" s="199"/>
      <c r="H2368" s="199" t="s">
        <v>171</v>
      </c>
      <c r="I2368" s="199" t="s">
        <v>1070</v>
      </c>
      <c r="J2368" s="201">
        <v>8500</v>
      </c>
      <c r="K2368" s="201">
        <v>111</v>
      </c>
      <c r="L2368" s="202">
        <v>1.3</v>
      </c>
      <c r="M2368" s="201">
        <v>87</v>
      </c>
      <c r="N2368" s="202">
        <v>78.099999999999994</v>
      </c>
      <c r="O2368" s="201">
        <v>14</v>
      </c>
      <c r="P2368" s="202">
        <v>12.3</v>
      </c>
      <c r="Q2368" s="201">
        <v>0</v>
      </c>
      <c r="R2368" s="202">
        <v>0</v>
      </c>
      <c r="S2368" s="201">
        <v>11</v>
      </c>
      <c r="T2368" s="202">
        <v>9.6</v>
      </c>
      <c r="U2368" s="203">
        <v>8</v>
      </c>
      <c r="V2368" s="203">
        <v>86</v>
      </c>
      <c r="W2368" s="199" t="s">
        <v>169</v>
      </c>
    </row>
    <row r="2369" spans="1:23" hidden="1" x14ac:dyDescent="0.25">
      <c r="A2369" s="199" t="s">
        <v>1819</v>
      </c>
      <c r="B2369" s="199"/>
      <c r="C2369" s="199" t="s">
        <v>460</v>
      </c>
      <c r="D2369" s="199" t="s">
        <v>469</v>
      </c>
      <c r="E2369" s="199"/>
      <c r="F2369" s="200">
        <v>21.9</v>
      </c>
      <c r="G2369" s="199"/>
      <c r="H2369" s="199" t="s">
        <v>171</v>
      </c>
      <c r="I2369" s="199" t="s">
        <v>1828</v>
      </c>
      <c r="J2369" s="201">
        <v>8500</v>
      </c>
      <c r="K2369" s="201">
        <v>595</v>
      </c>
      <c r="L2369" s="202">
        <v>7</v>
      </c>
      <c r="M2369" s="201">
        <v>196</v>
      </c>
      <c r="N2369" s="202">
        <v>32.9</v>
      </c>
      <c r="O2369" s="201">
        <v>207</v>
      </c>
      <c r="P2369" s="202">
        <v>34.799999999999997</v>
      </c>
      <c r="Q2369" s="201">
        <v>57</v>
      </c>
      <c r="R2369" s="202">
        <v>9.6</v>
      </c>
      <c r="S2369" s="201">
        <v>135</v>
      </c>
      <c r="T2369" s="202">
        <v>22.7</v>
      </c>
      <c r="U2369" s="203">
        <v>81</v>
      </c>
      <c r="V2369" s="203">
        <v>96</v>
      </c>
      <c r="W2369" s="199" t="s">
        <v>169</v>
      </c>
    </row>
    <row r="2370" spans="1:23" hidden="1" x14ac:dyDescent="0.25">
      <c r="A2370" s="199" t="s">
        <v>2089</v>
      </c>
      <c r="B2370" s="199"/>
      <c r="C2370" s="199" t="s">
        <v>202</v>
      </c>
      <c r="D2370" s="199" t="s">
        <v>203</v>
      </c>
      <c r="E2370" s="199"/>
      <c r="F2370" s="200">
        <v>0</v>
      </c>
      <c r="G2370" s="199"/>
      <c r="H2370" s="199" t="s">
        <v>167</v>
      </c>
      <c r="I2370" s="199" t="s">
        <v>2090</v>
      </c>
      <c r="J2370" s="201">
        <v>8500</v>
      </c>
      <c r="K2370" s="201">
        <v>924</v>
      </c>
      <c r="L2370" s="202">
        <v>10.87</v>
      </c>
      <c r="M2370" s="201">
        <v>508</v>
      </c>
      <c r="N2370" s="202">
        <v>55</v>
      </c>
      <c r="O2370" s="201">
        <v>60</v>
      </c>
      <c r="P2370" s="202">
        <v>6.52</v>
      </c>
      <c r="Q2370" s="201">
        <v>34</v>
      </c>
      <c r="R2370" s="202">
        <v>3.66</v>
      </c>
      <c r="S2370" s="201">
        <v>322</v>
      </c>
      <c r="T2370" s="202">
        <v>34.82</v>
      </c>
      <c r="U2370" s="203">
        <v>139</v>
      </c>
      <c r="V2370" s="203">
        <v>18</v>
      </c>
      <c r="W2370" s="199" t="s">
        <v>179</v>
      </c>
    </row>
    <row r="2371" spans="1:23" hidden="1" x14ac:dyDescent="0.25">
      <c r="A2371" s="199" t="s">
        <v>2386</v>
      </c>
      <c r="B2371" s="199"/>
      <c r="C2371" s="199" t="s">
        <v>297</v>
      </c>
      <c r="D2371" s="199" t="s">
        <v>498</v>
      </c>
      <c r="E2371" s="199"/>
      <c r="F2371" s="200">
        <v>3.8119999999999998</v>
      </c>
      <c r="G2371" s="199"/>
      <c r="H2371" s="199" t="s">
        <v>167</v>
      </c>
      <c r="I2371" s="199" t="s">
        <v>675</v>
      </c>
      <c r="J2371" s="201">
        <v>8500</v>
      </c>
      <c r="K2371" s="201">
        <v>587</v>
      </c>
      <c r="L2371" s="202">
        <v>6.91</v>
      </c>
      <c r="M2371" s="201">
        <v>338</v>
      </c>
      <c r="N2371" s="202">
        <v>57.58</v>
      </c>
      <c r="O2371" s="201">
        <v>53</v>
      </c>
      <c r="P2371" s="202">
        <v>9.0299999999999994</v>
      </c>
      <c r="Q2371" s="201">
        <v>18</v>
      </c>
      <c r="R2371" s="202">
        <v>3.07</v>
      </c>
      <c r="S2371" s="201">
        <v>178</v>
      </c>
      <c r="T2371" s="202">
        <v>30.32</v>
      </c>
      <c r="U2371" s="203">
        <v>81</v>
      </c>
      <c r="V2371" s="203">
        <v>21</v>
      </c>
      <c r="W2371" s="199" t="s">
        <v>179</v>
      </c>
    </row>
    <row r="2372" spans="1:23" x14ac:dyDescent="0.25">
      <c r="A2372" s="199" t="s">
        <v>366</v>
      </c>
      <c r="B2372" s="199"/>
      <c r="C2372" s="199" t="s">
        <v>359</v>
      </c>
      <c r="D2372" s="199" t="s">
        <v>568</v>
      </c>
      <c r="E2372" s="199" t="s">
        <v>166</v>
      </c>
      <c r="F2372" s="200">
        <v>12.891</v>
      </c>
      <c r="G2372" s="199"/>
      <c r="H2372" s="199" t="s">
        <v>379</v>
      </c>
      <c r="I2372" s="199" t="s">
        <v>1320</v>
      </c>
      <c r="J2372" s="201">
        <v>8450</v>
      </c>
      <c r="K2372" s="201">
        <v>6082</v>
      </c>
      <c r="L2372" s="202">
        <v>71.98</v>
      </c>
      <c r="M2372" s="201">
        <v>2816</v>
      </c>
      <c r="N2372" s="202">
        <v>46.3</v>
      </c>
      <c r="O2372" s="201">
        <v>290</v>
      </c>
      <c r="P2372" s="202">
        <v>4.7699999999999996</v>
      </c>
      <c r="Q2372" s="201">
        <v>276</v>
      </c>
      <c r="R2372" s="202">
        <v>4.54</v>
      </c>
      <c r="S2372" s="201">
        <v>2700</v>
      </c>
      <c r="T2372" s="202">
        <v>44.39</v>
      </c>
      <c r="U2372" s="203">
        <v>1097</v>
      </c>
      <c r="V2372" s="203">
        <v>21</v>
      </c>
      <c r="W2372" s="199" t="s">
        <v>179</v>
      </c>
    </row>
    <row r="2373" spans="1:23" hidden="1" x14ac:dyDescent="0.25">
      <c r="A2373" s="199" t="s">
        <v>772</v>
      </c>
      <c r="B2373" s="199"/>
      <c r="C2373" s="199" t="s">
        <v>460</v>
      </c>
      <c r="D2373" s="199" t="s">
        <v>473</v>
      </c>
      <c r="E2373" s="199"/>
      <c r="F2373" s="200">
        <v>31.091000000000001</v>
      </c>
      <c r="G2373" s="199"/>
      <c r="H2373" s="199" t="s">
        <v>171</v>
      </c>
      <c r="I2373" s="199" t="s">
        <v>786</v>
      </c>
      <c r="J2373" s="201">
        <v>8400</v>
      </c>
      <c r="K2373" s="201">
        <v>672</v>
      </c>
      <c r="L2373" s="202">
        <v>8</v>
      </c>
      <c r="M2373" s="201">
        <v>283</v>
      </c>
      <c r="N2373" s="202">
        <v>42.1</v>
      </c>
      <c r="O2373" s="201">
        <v>46</v>
      </c>
      <c r="P2373" s="202">
        <v>6.9</v>
      </c>
      <c r="Q2373" s="201">
        <v>28</v>
      </c>
      <c r="R2373" s="202">
        <v>4.0999999999999996</v>
      </c>
      <c r="S2373" s="201">
        <v>315</v>
      </c>
      <c r="T2373" s="202">
        <v>46.9</v>
      </c>
      <c r="U2373" s="203">
        <v>127</v>
      </c>
      <c r="V2373" s="203">
        <v>83</v>
      </c>
      <c r="W2373" s="199" t="s">
        <v>169</v>
      </c>
    </row>
    <row r="2374" spans="1:23" hidden="1" x14ac:dyDescent="0.25">
      <c r="A2374" s="199" t="s">
        <v>772</v>
      </c>
      <c r="B2374" s="199"/>
      <c r="C2374" s="199" t="s">
        <v>460</v>
      </c>
      <c r="D2374" s="199" t="s">
        <v>788</v>
      </c>
      <c r="E2374" s="199"/>
      <c r="F2374" s="200">
        <v>9.1760000000000002</v>
      </c>
      <c r="G2374" s="199"/>
      <c r="H2374" s="199" t="s">
        <v>167</v>
      </c>
      <c r="I2374" s="199" t="s">
        <v>789</v>
      </c>
      <c r="J2374" s="201">
        <v>8400</v>
      </c>
      <c r="K2374" s="201">
        <v>1461</v>
      </c>
      <c r="L2374" s="202">
        <v>17.39</v>
      </c>
      <c r="M2374" s="201">
        <v>838</v>
      </c>
      <c r="N2374" s="202">
        <v>57.38</v>
      </c>
      <c r="O2374" s="201">
        <v>94</v>
      </c>
      <c r="P2374" s="202">
        <v>6.44</v>
      </c>
      <c r="Q2374" s="201">
        <v>56</v>
      </c>
      <c r="R2374" s="202">
        <v>3.81</v>
      </c>
      <c r="S2374" s="201">
        <v>473</v>
      </c>
      <c r="T2374" s="202">
        <v>32.36</v>
      </c>
      <c r="U2374" s="203">
        <v>209</v>
      </c>
      <c r="V2374" s="203">
        <v>20</v>
      </c>
      <c r="W2374" s="199" t="s">
        <v>179</v>
      </c>
    </row>
    <row r="2375" spans="1:23" hidden="1" x14ac:dyDescent="0.25">
      <c r="A2375" s="199" t="s">
        <v>1143</v>
      </c>
      <c r="B2375" s="199"/>
      <c r="C2375" s="199" t="s">
        <v>293</v>
      </c>
      <c r="D2375" s="199" t="s">
        <v>636</v>
      </c>
      <c r="E2375" s="199"/>
      <c r="F2375" s="200">
        <v>2.27</v>
      </c>
      <c r="G2375" s="199"/>
      <c r="H2375" s="199" t="s">
        <v>167</v>
      </c>
      <c r="I2375" s="199" t="s">
        <v>1330</v>
      </c>
      <c r="J2375" s="201">
        <v>8400</v>
      </c>
      <c r="K2375" s="201">
        <v>840</v>
      </c>
      <c r="L2375" s="202">
        <v>10</v>
      </c>
      <c r="M2375" s="201">
        <v>579</v>
      </c>
      <c r="N2375" s="202">
        <v>68.900000000000006</v>
      </c>
      <c r="O2375" s="201">
        <v>60</v>
      </c>
      <c r="P2375" s="202">
        <v>7.2</v>
      </c>
      <c r="Q2375" s="201">
        <v>65</v>
      </c>
      <c r="R2375" s="202">
        <v>7.7</v>
      </c>
      <c r="S2375" s="201">
        <v>136</v>
      </c>
      <c r="T2375" s="202">
        <v>16.2</v>
      </c>
      <c r="U2375" s="203">
        <v>82</v>
      </c>
      <c r="V2375" s="203">
        <v>77</v>
      </c>
      <c r="W2375" s="199" t="s">
        <v>169</v>
      </c>
    </row>
    <row r="2376" spans="1:23" hidden="1" x14ac:dyDescent="0.25">
      <c r="A2376" s="199" t="s">
        <v>1436</v>
      </c>
      <c r="B2376" s="199"/>
      <c r="C2376" s="199" t="s">
        <v>336</v>
      </c>
      <c r="D2376" s="199" t="s">
        <v>745</v>
      </c>
      <c r="E2376" s="199"/>
      <c r="F2376" s="200">
        <v>14.292</v>
      </c>
      <c r="G2376" s="199"/>
      <c r="H2376" s="199" t="s">
        <v>167</v>
      </c>
      <c r="I2376" s="199" t="s">
        <v>1440</v>
      </c>
      <c r="J2376" s="201">
        <v>8400</v>
      </c>
      <c r="K2376" s="201">
        <v>462</v>
      </c>
      <c r="L2376" s="202">
        <v>5.5</v>
      </c>
      <c r="M2376" s="201">
        <v>124</v>
      </c>
      <c r="N2376" s="202">
        <v>26.8</v>
      </c>
      <c r="O2376" s="201">
        <v>156</v>
      </c>
      <c r="P2376" s="202">
        <v>33.799999999999997</v>
      </c>
      <c r="Q2376" s="201">
        <v>28</v>
      </c>
      <c r="R2376" s="202">
        <v>6.1</v>
      </c>
      <c r="S2376" s="201">
        <v>154</v>
      </c>
      <c r="T2376" s="202">
        <v>33.299999999999997</v>
      </c>
      <c r="U2376" s="203">
        <v>76</v>
      </c>
      <c r="V2376" s="203">
        <v>96</v>
      </c>
      <c r="W2376" s="199" t="s">
        <v>179</v>
      </c>
    </row>
    <row r="2377" spans="1:23" hidden="1" x14ac:dyDescent="0.25">
      <c r="A2377" s="199" t="s">
        <v>1872</v>
      </c>
      <c r="B2377" s="199"/>
      <c r="C2377" s="199" t="s">
        <v>244</v>
      </c>
      <c r="D2377" s="199" t="s">
        <v>662</v>
      </c>
      <c r="E2377" s="199"/>
      <c r="F2377" s="200">
        <v>9.4030000000000005</v>
      </c>
      <c r="G2377" s="199"/>
      <c r="H2377" s="199" t="s">
        <v>171</v>
      </c>
      <c r="I2377" s="199" t="s">
        <v>1877</v>
      </c>
      <c r="J2377" s="201">
        <v>8400</v>
      </c>
      <c r="K2377" s="201">
        <v>332</v>
      </c>
      <c r="L2377" s="202">
        <v>3.95</v>
      </c>
      <c r="M2377" s="201">
        <v>179</v>
      </c>
      <c r="N2377" s="202">
        <v>53.9</v>
      </c>
      <c r="O2377" s="201">
        <v>80</v>
      </c>
      <c r="P2377" s="202">
        <v>24.09</v>
      </c>
      <c r="Q2377" s="201">
        <v>43</v>
      </c>
      <c r="R2377" s="202">
        <v>12.82</v>
      </c>
      <c r="S2377" s="201">
        <v>31</v>
      </c>
      <c r="T2377" s="202">
        <v>9.19</v>
      </c>
      <c r="U2377" s="203">
        <v>31</v>
      </c>
      <c r="V2377" s="203">
        <v>99</v>
      </c>
      <c r="W2377" s="199" t="s">
        <v>179</v>
      </c>
    </row>
    <row r="2378" spans="1:23" hidden="1" x14ac:dyDescent="0.25">
      <c r="A2378" s="199" t="s">
        <v>1975</v>
      </c>
      <c r="B2378" s="199"/>
      <c r="C2378" s="199" t="s">
        <v>336</v>
      </c>
      <c r="D2378" s="199" t="s">
        <v>1019</v>
      </c>
      <c r="E2378" s="199"/>
      <c r="F2378" s="200">
        <v>22.001000000000001</v>
      </c>
      <c r="G2378" s="199"/>
      <c r="H2378" s="199" t="s">
        <v>171</v>
      </c>
      <c r="I2378" s="199" t="s">
        <v>1984</v>
      </c>
      <c r="J2378" s="201">
        <v>8400</v>
      </c>
      <c r="K2378" s="201">
        <v>327</v>
      </c>
      <c r="L2378" s="202">
        <v>3.89</v>
      </c>
      <c r="M2378" s="201">
        <v>85</v>
      </c>
      <c r="N2378" s="202">
        <v>26.1</v>
      </c>
      <c r="O2378" s="201">
        <v>107</v>
      </c>
      <c r="P2378" s="202">
        <v>32.700000000000003</v>
      </c>
      <c r="Q2378" s="201">
        <v>21</v>
      </c>
      <c r="R2378" s="202">
        <v>6.3</v>
      </c>
      <c r="S2378" s="201">
        <v>114</v>
      </c>
      <c r="T2378" s="202">
        <v>34.9</v>
      </c>
      <c r="U2378" s="203">
        <v>55</v>
      </c>
      <c r="V2378" s="203">
        <v>97</v>
      </c>
      <c r="W2378" s="199" t="s">
        <v>179</v>
      </c>
    </row>
    <row r="2379" spans="1:23" hidden="1" x14ac:dyDescent="0.25">
      <c r="A2379" s="199" t="s">
        <v>2193</v>
      </c>
      <c r="B2379" s="199"/>
      <c r="C2379" s="199" t="s">
        <v>460</v>
      </c>
      <c r="D2379" s="199" t="s">
        <v>849</v>
      </c>
      <c r="E2379" s="199"/>
      <c r="F2379" s="200">
        <v>9.77</v>
      </c>
      <c r="G2379" s="199"/>
      <c r="H2379" s="199" t="s">
        <v>167</v>
      </c>
      <c r="I2379" s="199" t="s">
        <v>1583</v>
      </c>
      <c r="J2379" s="201">
        <v>8400</v>
      </c>
      <c r="K2379" s="201">
        <v>748</v>
      </c>
      <c r="L2379" s="202">
        <v>8.9</v>
      </c>
      <c r="M2379" s="201">
        <v>400</v>
      </c>
      <c r="N2379" s="202">
        <v>53.5</v>
      </c>
      <c r="O2379" s="201">
        <v>145</v>
      </c>
      <c r="P2379" s="202">
        <v>19.399999999999999</v>
      </c>
      <c r="Q2379" s="201">
        <v>103</v>
      </c>
      <c r="R2379" s="202">
        <v>13.8</v>
      </c>
      <c r="S2379" s="201">
        <v>99</v>
      </c>
      <c r="T2379" s="202">
        <v>13.3</v>
      </c>
      <c r="U2379" s="203">
        <v>77</v>
      </c>
      <c r="V2379" s="203">
        <v>97</v>
      </c>
      <c r="W2379" s="199" t="s">
        <v>169</v>
      </c>
    </row>
    <row r="2380" spans="1:23" hidden="1" x14ac:dyDescent="0.25">
      <c r="A2380" s="199" t="s">
        <v>2193</v>
      </c>
      <c r="B2380" s="199"/>
      <c r="C2380" s="199" t="s">
        <v>460</v>
      </c>
      <c r="D2380" s="199" t="s">
        <v>849</v>
      </c>
      <c r="E2380" s="199"/>
      <c r="F2380" s="200">
        <v>10.194000000000001</v>
      </c>
      <c r="G2380" s="199"/>
      <c r="H2380" s="199" t="s">
        <v>171</v>
      </c>
      <c r="I2380" s="199" t="s">
        <v>2195</v>
      </c>
      <c r="J2380" s="201">
        <v>8400</v>
      </c>
      <c r="K2380" s="201">
        <v>823</v>
      </c>
      <c r="L2380" s="202">
        <v>9.8000000000000007</v>
      </c>
      <c r="M2380" s="201">
        <v>533</v>
      </c>
      <c r="N2380" s="202">
        <v>64.8</v>
      </c>
      <c r="O2380" s="201">
        <v>95</v>
      </c>
      <c r="P2380" s="202">
        <v>11.5</v>
      </c>
      <c r="Q2380" s="201">
        <v>107</v>
      </c>
      <c r="R2380" s="202">
        <v>13</v>
      </c>
      <c r="S2380" s="201">
        <v>88</v>
      </c>
      <c r="T2380" s="202">
        <v>10.7</v>
      </c>
      <c r="U2380" s="203">
        <v>73</v>
      </c>
      <c r="V2380" s="203">
        <v>97</v>
      </c>
      <c r="W2380" s="199" t="s">
        <v>169</v>
      </c>
    </row>
    <row r="2381" spans="1:23" hidden="1" x14ac:dyDescent="0.25">
      <c r="A2381" s="199" t="s">
        <v>2305</v>
      </c>
      <c r="B2381" s="199"/>
      <c r="C2381" s="199" t="s">
        <v>428</v>
      </c>
      <c r="D2381" s="199" t="s">
        <v>429</v>
      </c>
      <c r="E2381" s="199" t="s">
        <v>166</v>
      </c>
      <c r="F2381" s="200">
        <v>16.013999999999999</v>
      </c>
      <c r="G2381" s="199"/>
      <c r="H2381" s="199" t="s">
        <v>167</v>
      </c>
      <c r="I2381" s="199" t="s">
        <v>2306</v>
      </c>
      <c r="J2381" s="201">
        <v>8400</v>
      </c>
      <c r="K2381" s="201">
        <v>832</v>
      </c>
      <c r="L2381" s="202">
        <v>9.91</v>
      </c>
      <c r="M2381" s="201">
        <v>326</v>
      </c>
      <c r="N2381" s="202">
        <v>39.130000000000003</v>
      </c>
      <c r="O2381" s="201">
        <v>66</v>
      </c>
      <c r="P2381" s="202">
        <v>7.96</v>
      </c>
      <c r="Q2381" s="201">
        <v>27</v>
      </c>
      <c r="R2381" s="202">
        <v>3.25</v>
      </c>
      <c r="S2381" s="201">
        <v>413</v>
      </c>
      <c r="T2381" s="202">
        <v>49.66</v>
      </c>
      <c r="U2381" s="203">
        <v>164</v>
      </c>
      <c r="V2381" s="203">
        <v>18</v>
      </c>
      <c r="W2381" s="199" t="s">
        <v>179</v>
      </c>
    </row>
    <row r="2382" spans="1:23" hidden="1" x14ac:dyDescent="0.25">
      <c r="A2382" s="199" t="s">
        <v>2431</v>
      </c>
      <c r="B2382" s="199"/>
      <c r="C2382" s="199" t="s">
        <v>297</v>
      </c>
      <c r="D2382" s="199" t="s">
        <v>298</v>
      </c>
      <c r="E2382" s="199"/>
      <c r="F2382" s="200">
        <v>52.07</v>
      </c>
      <c r="G2382" s="199"/>
      <c r="H2382" s="199" t="s">
        <v>192</v>
      </c>
      <c r="I2382" s="199" t="s">
        <v>2439</v>
      </c>
      <c r="J2382" s="201">
        <v>8400</v>
      </c>
      <c r="K2382" s="201">
        <v>211</v>
      </c>
      <c r="L2382" s="202">
        <v>2.5099999999999998</v>
      </c>
      <c r="M2382" s="201">
        <v>16</v>
      </c>
      <c r="N2382" s="202">
        <v>7.41</v>
      </c>
      <c r="O2382" s="201">
        <v>39</v>
      </c>
      <c r="P2382" s="202">
        <v>18.52</v>
      </c>
      <c r="Q2382" s="201">
        <v>12</v>
      </c>
      <c r="R2382" s="202">
        <v>5.76</v>
      </c>
      <c r="S2382" s="201">
        <v>144</v>
      </c>
      <c r="T2382" s="202">
        <v>68.31</v>
      </c>
      <c r="U2382" s="203">
        <v>56</v>
      </c>
      <c r="V2382" s="203">
        <v>20</v>
      </c>
      <c r="W2382" s="199" t="s">
        <v>169</v>
      </c>
    </row>
    <row r="2383" spans="1:23" hidden="1" x14ac:dyDescent="0.25">
      <c r="A2383" s="199" t="s">
        <v>927</v>
      </c>
      <c r="B2383" s="199"/>
      <c r="C2383" s="199" t="s">
        <v>297</v>
      </c>
      <c r="D2383" s="199" t="s">
        <v>957</v>
      </c>
      <c r="E2383" s="199" t="s">
        <v>166</v>
      </c>
      <c r="F2383" s="200">
        <v>26.22</v>
      </c>
      <c r="G2383" s="199"/>
      <c r="H2383" s="199" t="s">
        <v>167</v>
      </c>
      <c r="I2383" s="199" t="s">
        <v>965</v>
      </c>
      <c r="J2383" s="201">
        <v>8300</v>
      </c>
      <c r="K2383" s="201">
        <v>750</v>
      </c>
      <c r="L2383" s="202">
        <v>9.0399999999999991</v>
      </c>
      <c r="M2383" s="201">
        <v>57</v>
      </c>
      <c r="N2383" s="202">
        <v>7.56</v>
      </c>
      <c r="O2383" s="201">
        <v>35</v>
      </c>
      <c r="P2383" s="202">
        <v>4.66</v>
      </c>
      <c r="Q2383" s="201">
        <v>641</v>
      </c>
      <c r="R2383" s="202">
        <v>85.46</v>
      </c>
      <c r="S2383" s="201">
        <v>17</v>
      </c>
      <c r="T2383" s="202">
        <v>2.3199999999999998</v>
      </c>
      <c r="U2383" s="203">
        <v>105</v>
      </c>
      <c r="V2383" s="203">
        <v>20</v>
      </c>
      <c r="W2383" s="199" t="s">
        <v>169</v>
      </c>
    </row>
    <row r="2384" spans="1:23" hidden="1" x14ac:dyDescent="0.25">
      <c r="A2384" s="199" t="s">
        <v>2305</v>
      </c>
      <c r="B2384" s="199"/>
      <c r="C2384" s="199" t="s">
        <v>428</v>
      </c>
      <c r="D2384" s="199" t="s">
        <v>429</v>
      </c>
      <c r="E2384" s="199" t="s">
        <v>166</v>
      </c>
      <c r="F2384" s="200">
        <v>10.536</v>
      </c>
      <c r="G2384" s="199"/>
      <c r="H2384" s="199" t="s">
        <v>167</v>
      </c>
      <c r="I2384" s="199" t="s">
        <v>790</v>
      </c>
      <c r="J2384" s="201">
        <v>8300</v>
      </c>
      <c r="K2384" s="201">
        <v>1413</v>
      </c>
      <c r="L2384" s="202">
        <v>17.02</v>
      </c>
      <c r="M2384" s="201">
        <v>632</v>
      </c>
      <c r="N2384" s="202">
        <v>44.73</v>
      </c>
      <c r="O2384" s="201">
        <v>127</v>
      </c>
      <c r="P2384" s="202">
        <v>8.99</v>
      </c>
      <c r="Q2384" s="201">
        <v>47</v>
      </c>
      <c r="R2384" s="202">
        <v>3.33</v>
      </c>
      <c r="S2384" s="201">
        <v>607</v>
      </c>
      <c r="T2384" s="202">
        <v>42.96</v>
      </c>
      <c r="U2384" s="203">
        <v>250</v>
      </c>
      <c r="V2384" s="203">
        <v>21</v>
      </c>
      <c r="W2384" s="199" t="s">
        <v>179</v>
      </c>
    </row>
    <row r="2385" spans="1:23" hidden="1" x14ac:dyDescent="0.25">
      <c r="A2385" s="199" t="s">
        <v>2431</v>
      </c>
      <c r="B2385" s="199"/>
      <c r="C2385" s="199" t="s">
        <v>297</v>
      </c>
      <c r="D2385" s="199" t="s">
        <v>298</v>
      </c>
      <c r="E2385" s="199"/>
      <c r="F2385" s="200">
        <v>52.72</v>
      </c>
      <c r="G2385" s="199"/>
      <c r="H2385" s="199" t="s">
        <v>171</v>
      </c>
      <c r="I2385" s="199" t="s">
        <v>2440</v>
      </c>
      <c r="J2385" s="201">
        <v>8300</v>
      </c>
      <c r="K2385" s="201">
        <v>317</v>
      </c>
      <c r="L2385" s="202">
        <v>3.82</v>
      </c>
      <c r="M2385" s="201">
        <v>31</v>
      </c>
      <c r="N2385" s="202">
        <v>9.8000000000000007</v>
      </c>
      <c r="O2385" s="201">
        <v>62</v>
      </c>
      <c r="P2385" s="202">
        <v>19.61</v>
      </c>
      <c r="Q2385" s="201">
        <v>18</v>
      </c>
      <c r="R2385" s="202">
        <v>5.56</v>
      </c>
      <c r="S2385" s="201">
        <v>206</v>
      </c>
      <c r="T2385" s="202">
        <v>65.03</v>
      </c>
      <c r="U2385" s="203">
        <v>81</v>
      </c>
      <c r="V2385" s="203">
        <v>20</v>
      </c>
      <c r="W2385" s="199" t="s">
        <v>169</v>
      </c>
    </row>
    <row r="2386" spans="1:23" hidden="1" x14ac:dyDescent="0.25">
      <c r="A2386" s="199" t="s">
        <v>854</v>
      </c>
      <c r="B2386" s="199"/>
      <c r="C2386" s="199" t="s">
        <v>244</v>
      </c>
      <c r="D2386" s="199" t="s">
        <v>666</v>
      </c>
      <c r="E2386" s="199"/>
      <c r="F2386" s="200">
        <v>0</v>
      </c>
      <c r="G2386" s="199"/>
      <c r="H2386" s="199" t="s">
        <v>167</v>
      </c>
      <c r="I2386" s="199" t="s">
        <v>855</v>
      </c>
      <c r="J2386" s="201">
        <v>8200</v>
      </c>
      <c r="K2386" s="201">
        <v>310</v>
      </c>
      <c r="L2386" s="202">
        <v>3.78</v>
      </c>
      <c r="M2386" s="201">
        <v>177</v>
      </c>
      <c r="N2386" s="202">
        <v>57.1</v>
      </c>
      <c r="O2386" s="201">
        <v>30</v>
      </c>
      <c r="P2386" s="202">
        <v>9.68</v>
      </c>
      <c r="Q2386" s="201">
        <v>19</v>
      </c>
      <c r="R2386" s="202">
        <v>6.13</v>
      </c>
      <c r="S2386" s="201">
        <v>84</v>
      </c>
      <c r="T2386" s="202">
        <v>27.1</v>
      </c>
      <c r="U2386" s="203">
        <v>41</v>
      </c>
      <c r="V2386" s="203">
        <v>2</v>
      </c>
      <c r="W2386" s="199" t="s">
        <v>179</v>
      </c>
    </row>
    <row r="2387" spans="1:23" hidden="1" x14ac:dyDescent="0.25">
      <c r="A2387" s="199" t="s">
        <v>927</v>
      </c>
      <c r="B2387" s="199"/>
      <c r="C2387" s="199" t="s">
        <v>297</v>
      </c>
      <c r="D2387" s="199" t="s">
        <v>481</v>
      </c>
      <c r="E2387" s="199" t="s">
        <v>299</v>
      </c>
      <c r="F2387" s="200">
        <v>40.869999999999997</v>
      </c>
      <c r="G2387" s="199"/>
      <c r="H2387" s="199" t="s">
        <v>167</v>
      </c>
      <c r="I2387" s="199" t="s">
        <v>938</v>
      </c>
      <c r="J2387" s="201">
        <v>8200</v>
      </c>
      <c r="K2387" s="201">
        <v>240</v>
      </c>
      <c r="L2387" s="202">
        <v>2.93</v>
      </c>
      <c r="M2387" s="201">
        <v>101</v>
      </c>
      <c r="N2387" s="202">
        <v>41.91</v>
      </c>
      <c r="O2387" s="201">
        <v>22</v>
      </c>
      <c r="P2387" s="202">
        <v>9.1300000000000008</v>
      </c>
      <c r="Q2387" s="201">
        <v>58</v>
      </c>
      <c r="R2387" s="202">
        <v>24.07</v>
      </c>
      <c r="S2387" s="201">
        <v>60</v>
      </c>
      <c r="T2387" s="202">
        <v>24.9</v>
      </c>
      <c r="U2387" s="203">
        <v>35</v>
      </c>
      <c r="V2387" s="203">
        <v>20</v>
      </c>
      <c r="W2387" s="199" t="s">
        <v>169</v>
      </c>
    </row>
    <row r="2388" spans="1:23" hidden="1" x14ac:dyDescent="0.25">
      <c r="A2388" s="199" t="s">
        <v>999</v>
      </c>
      <c r="B2388" s="199"/>
      <c r="C2388" s="199" t="s">
        <v>428</v>
      </c>
      <c r="D2388" s="199" t="s">
        <v>436</v>
      </c>
      <c r="E2388" s="199"/>
      <c r="F2388" s="200">
        <v>16.274999999999999</v>
      </c>
      <c r="G2388" s="199"/>
      <c r="H2388" s="199" t="s">
        <v>171</v>
      </c>
      <c r="I2388" s="199" t="s">
        <v>675</v>
      </c>
      <c r="J2388" s="201">
        <v>8200</v>
      </c>
      <c r="K2388" s="201">
        <v>1558</v>
      </c>
      <c r="L2388" s="202">
        <v>19</v>
      </c>
      <c r="M2388" s="201">
        <v>749</v>
      </c>
      <c r="N2388" s="202">
        <v>48.09</v>
      </c>
      <c r="O2388" s="201">
        <v>86</v>
      </c>
      <c r="P2388" s="202">
        <v>5.53</v>
      </c>
      <c r="Q2388" s="201">
        <v>74</v>
      </c>
      <c r="R2388" s="202">
        <v>4.74</v>
      </c>
      <c r="S2388" s="201">
        <v>648</v>
      </c>
      <c r="T2388" s="202">
        <v>41.59</v>
      </c>
      <c r="U2388" s="203">
        <v>269</v>
      </c>
      <c r="V2388" s="203">
        <v>20</v>
      </c>
      <c r="W2388" s="199" t="s">
        <v>169</v>
      </c>
    </row>
    <row r="2389" spans="1:23" hidden="1" x14ac:dyDescent="0.25">
      <c r="A2389" s="199" t="s">
        <v>1021</v>
      </c>
      <c r="B2389" s="199"/>
      <c r="C2389" s="199" t="s">
        <v>428</v>
      </c>
      <c r="D2389" s="199" t="s">
        <v>429</v>
      </c>
      <c r="E2389" s="199"/>
      <c r="F2389" s="200">
        <v>8.1120000000000001</v>
      </c>
      <c r="G2389" s="199"/>
      <c r="H2389" s="199" t="s">
        <v>167</v>
      </c>
      <c r="I2389" s="199" t="s">
        <v>896</v>
      </c>
      <c r="J2389" s="201">
        <v>8200</v>
      </c>
      <c r="K2389" s="201">
        <v>2087</v>
      </c>
      <c r="L2389" s="202">
        <v>25.45</v>
      </c>
      <c r="M2389" s="201">
        <v>1012</v>
      </c>
      <c r="N2389" s="202">
        <v>48.51</v>
      </c>
      <c r="O2389" s="201">
        <v>280</v>
      </c>
      <c r="P2389" s="202">
        <v>13.43</v>
      </c>
      <c r="Q2389" s="201">
        <v>120</v>
      </c>
      <c r="R2389" s="202">
        <v>5.75</v>
      </c>
      <c r="S2389" s="201">
        <v>674</v>
      </c>
      <c r="T2389" s="202">
        <v>32.31</v>
      </c>
      <c r="U2389" s="203">
        <v>311</v>
      </c>
      <c r="V2389" s="203">
        <v>12</v>
      </c>
      <c r="W2389" s="199" t="s">
        <v>179</v>
      </c>
    </row>
    <row r="2390" spans="1:23" hidden="1" x14ac:dyDescent="0.25">
      <c r="A2390" s="199" t="s">
        <v>1066</v>
      </c>
      <c r="B2390" s="199"/>
      <c r="C2390" s="199" t="s">
        <v>336</v>
      </c>
      <c r="D2390" s="199" t="s">
        <v>350</v>
      </c>
      <c r="E2390" s="199"/>
      <c r="F2390" s="200">
        <v>8.6669999999999998</v>
      </c>
      <c r="G2390" s="199"/>
      <c r="H2390" s="199" t="s">
        <v>167</v>
      </c>
      <c r="I2390" s="199" t="s">
        <v>1081</v>
      </c>
      <c r="J2390" s="201">
        <v>8200</v>
      </c>
      <c r="K2390" s="201">
        <v>328</v>
      </c>
      <c r="L2390" s="202">
        <v>4</v>
      </c>
      <c r="M2390" s="201">
        <v>62</v>
      </c>
      <c r="N2390" s="202">
        <v>19</v>
      </c>
      <c r="O2390" s="201">
        <v>89</v>
      </c>
      <c r="P2390" s="202">
        <v>27</v>
      </c>
      <c r="Q2390" s="201">
        <v>26</v>
      </c>
      <c r="R2390" s="202">
        <v>8</v>
      </c>
      <c r="S2390" s="201">
        <v>151</v>
      </c>
      <c r="T2390" s="202">
        <v>46</v>
      </c>
      <c r="U2390" s="203">
        <v>66</v>
      </c>
      <c r="V2390" s="203">
        <v>1</v>
      </c>
      <c r="W2390" s="199" t="s">
        <v>179</v>
      </c>
    </row>
    <row r="2391" spans="1:23" hidden="1" x14ac:dyDescent="0.25">
      <c r="A2391" s="199" t="s">
        <v>1226</v>
      </c>
      <c r="B2391" s="199"/>
      <c r="C2391" s="199" t="s">
        <v>428</v>
      </c>
      <c r="D2391" s="199" t="s">
        <v>429</v>
      </c>
      <c r="E2391" s="199"/>
      <c r="F2391" s="200">
        <v>23.186</v>
      </c>
      <c r="G2391" s="199"/>
      <c r="H2391" s="199" t="s">
        <v>167</v>
      </c>
      <c r="I2391" s="199" t="s">
        <v>1227</v>
      </c>
      <c r="J2391" s="201">
        <v>8200</v>
      </c>
      <c r="K2391" s="201">
        <v>2080</v>
      </c>
      <c r="L2391" s="202">
        <v>25.36</v>
      </c>
      <c r="M2391" s="201">
        <v>933</v>
      </c>
      <c r="N2391" s="202">
        <v>44.85</v>
      </c>
      <c r="O2391" s="201">
        <v>92</v>
      </c>
      <c r="P2391" s="202">
        <v>4.42</v>
      </c>
      <c r="Q2391" s="201">
        <v>55</v>
      </c>
      <c r="R2391" s="202">
        <v>2.63</v>
      </c>
      <c r="S2391" s="201">
        <v>1001</v>
      </c>
      <c r="T2391" s="202">
        <v>48.11</v>
      </c>
      <c r="U2391" s="203">
        <v>395</v>
      </c>
      <c r="V2391" s="203">
        <v>20</v>
      </c>
      <c r="W2391" s="199" t="s">
        <v>179</v>
      </c>
    </row>
    <row r="2392" spans="1:23" hidden="1" x14ac:dyDescent="0.25">
      <c r="A2392" s="199" t="s">
        <v>1226</v>
      </c>
      <c r="B2392" s="199"/>
      <c r="C2392" s="199" t="s">
        <v>428</v>
      </c>
      <c r="D2392" s="199" t="s">
        <v>1025</v>
      </c>
      <c r="E2392" s="199" t="s">
        <v>166</v>
      </c>
      <c r="F2392" s="200">
        <v>6.9829999999999997</v>
      </c>
      <c r="G2392" s="199"/>
      <c r="H2392" s="199" t="s">
        <v>171</v>
      </c>
      <c r="I2392" s="199" t="s">
        <v>1026</v>
      </c>
      <c r="J2392" s="201">
        <v>8200</v>
      </c>
      <c r="K2392" s="201">
        <v>1670</v>
      </c>
      <c r="L2392" s="202">
        <v>20.37</v>
      </c>
      <c r="M2392" s="201">
        <v>533</v>
      </c>
      <c r="N2392" s="202">
        <v>31.94</v>
      </c>
      <c r="O2392" s="201">
        <v>109</v>
      </c>
      <c r="P2392" s="202">
        <v>6.54</v>
      </c>
      <c r="Q2392" s="201">
        <v>50</v>
      </c>
      <c r="R2392" s="202">
        <v>3.01</v>
      </c>
      <c r="S2392" s="201">
        <v>977</v>
      </c>
      <c r="T2392" s="202">
        <v>58.51</v>
      </c>
      <c r="U2392" s="203">
        <v>373</v>
      </c>
      <c r="V2392" s="203">
        <v>20</v>
      </c>
      <c r="W2392" s="199" t="s">
        <v>179</v>
      </c>
    </row>
    <row r="2393" spans="1:23" hidden="1" x14ac:dyDescent="0.25">
      <c r="A2393" s="199" t="s">
        <v>1536</v>
      </c>
      <c r="B2393" s="199"/>
      <c r="C2393" s="199" t="s">
        <v>297</v>
      </c>
      <c r="D2393" s="199" t="s">
        <v>309</v>
      </c>
      <c r="E2393" s="199"/>
      <c r="F2393" s="200">
        <v>0.05</v>
      </c>
      <c r="G2393" s="199"/>
      <c r="H2393" s="199" t="s">
        <v>167</v>
      </c>
      <c r="I2393" s="199" t="s">
        <v>545</v>
      </c>
      <c r="J2393" s="201">
        <v>8200</v>
      </c>
      <c r="K2393" s="201">
        <v>1277</v>
      </c>
      <c r="L2393" s="202">
        <v>15.57</v>
      </c>
      <c r="M2393" s="201">
        <v>269</v>
      </c>
      <c r="N2393" s="202">
        <v>21.06</v>
      </c>
      <c r="O2393" s="201">
        <v>29</v>
      </c>
      <c r="P2393" s="202">
        <v>2.27</v>
      </c>
      <c r="Q2393" s="201">
        <v>7</v>
      </c>
      <c r="R2393" s="202">
        <v>0.55000000000000004</v>
      </c>
      <c r="S2393" s="201">
        <v>972</v>
      </c>
      <c r="T2393" s="202">
        <v>76.12</v>
      </c>
      <c r="U2393" s="203">
        <v>348</v>
      </c>
      <c r="V2393" s="203">
        <v>20</v>
      </c>
      <c r="W2393" s="199" t="s">
        <v>169</v>
      </c>
    </row>
    <row r="2394" spans="1:23" x14ac:dyDescent="0.25">
      <c r="A2394" s="199" t="s">
        <v>1545</v>
      </c>
      <c r="B2394" s="199"/>
      <c r="C2394" s="199" t="s">
        <v>359</v>
      </c>
      <c r="D2394" s="199" t="s">
        <v>568</v>
      </c>
      <c r="E2394" s="199"/>
      <c r="F2394" s="200">
        <v>34.46</v>
      </c>
      <c r="G2394" s="199"/>
      <c r="H2394" s="199" t="s">
        <v>171</v>
      </c>
      <c r="I2394" s="199" t="s">
        <v>1549</v>
      </c>
      <c r="J2394" s="201">
        <v>8200</v>
      </c>
      <c r="K2394" s="201">
        <v>910</v>
      </c>
      <c r="L2394" s="202">
        <v>11.1</v>
      </c>
      <c r="M2394" s="201">
        <v>568</v>
      </c>
      <c r="N2394" s="202">
        <v>62.4</v>
      </c>
      <c r="O2394" s="201">
        <v>107</v>
      </c>
      <c r="P2394" s="202">
        <v>11.8</v>
      </c>
      <c r="Q2394" s="201">
        <v>5</v>
      </c>
      <c r="R2394" s="202">
        <v>0.5</v>
      </c>
      <c r="S2394" s="201">
        <v>230</v>
      </c>
      <c r="T2394" s="202">
        <v>25.3</v>
      </c>
      <c r="U2394" s="203">
        <v>110</v>
      </c>
      <c r="V2394" s="203">
        <v>81</v>
      </c>
      <c r="W2394" s="199" t="s">
        <v>169</v>
      </c>
    </row>
    <row r="2395" spans="1:23" hidden="1" x14ac:dyDescent="0.25">
      <c r="A2395" s="199" t="s">
        <v>1763</v>
      </c>
      <c r="B2395" s="199"/>
      <c r="C2395" s="199" t="s">
        <v>336</v>
      </c>
      <c r="D2395" s="199" t="s">
        <v>745</v>
      </c>
      <c r="E2395" s="199" t="s">
        <v>166</v>
      </c>
      <c r="F2395" s="200">
        <v>5.96</v>
      </c>
      <c r="G2395" s="199"/>
      <c r="H2395" s="199" t="s">
        <v>167</v>
      </c>
      <c r="I2395" s="199" t="s">
        <v>1767</v>
      </c>
      <c r="J2395" s="201">
        <v>8200</v>
      </c>
      <c r="K2395" s="201">
        <v>525</v>
      </c>
      <c r="L2395" s="202">
        <v>6.4</v>
      </c>
      <c r="M2395" s="201">
        <v>128</v>
      </c>
      <c r="N2395" s="202">
        <v>24.3</v>
      </c>
      <c r="O2395" s="201">
        <v>145</v>
      </c>
      <c r="P2395" s="202">
        <v>27.7</v>
      </c>
      <c r="Q2395" s="201">
        <v>24</v>
      </c>
      <c r="R2395" s="202">
        <v>4.5999999999999996</v>
      </c>
      <c r="S2395" s="201">
        <v>228</v>
      </c>
      <c r="T2395" s="202">
        <v>43.4</v>
      </c>
      <c r="U2395" s="203">
        <v>100</v>
      </c>
      <c r="V2395" s="203">
        <v>96</v>
      </c>
      <c r="W2395" s="199" t="s">
        <v>179</v>
      </c>
    </row>
    <row r="2396" spans="1:23" hidden="1" x14ac:dyDescent="0.25">
      <c r="A2396" s="199" t="s">
        <v>2144</v>
      </c>
      <c r="B2396" s="199"/>
      <c r="C2396" s="199" t="s">
        <v>428</v>
      </c>
      <c r="D2396" s="199" t="s">
        <v>438</v>
      </c>
      <c r="E2396" s="199"/>
      <c r="F2396" s="200">
        <v>34.590000000000003</v>
      </c>
      <c r="G2396" s="199"/>
      <c r="H2396" s="199" t="s">
        <v>167</v>
      </c>
      <c r="I2396" s="199" t="s">
        <v>2145</v>
      </c>
      <c r="J2396" s="201">
        <v>8200</v>
      </c>
      <c r="K2396" s="201">
        <v>1148</v>
      </c>
      <c r="L2396" s="202">
        <v>14</v>
      </c>
      <c r="M2396" s="201">
        <v>311</v>
      </c>
      <c r="N2396" s="202">
        <v>27.11</v>
      </c>
      <c r="O2396" s="201">
        <v>78</v>
      </c>
      <c r="P2396" s="202">
        <v>6.81</v>
      </c>
      <c r="Q2396" s="201">
        <v>44</v>
      </c>
      <c r="R2396" s="202">
        <v>3.87</v>
      </c>
      <c r="S2396" s="201">
        <v>714</v>
      </c>
      <c r="T2396" s="202">
        <v>62.21</v>
      </c>
      <c r="U2396" s="203">
        <v>271</v>
      </c>
      <c r="V2396" s="203">
        <v>15</v>
      </c>
      <c r="W2396" s="199" t="s">
        <v>169</v>
      </c>
    </row>
    <row r="2397" spans="1:23" hidden="1" x14ac:dyDescent="0.25">
      <c r="A2397" s="199" t="s">
        <v>2472</v>
      </c>
      <c r="B2397" s="199"/>
      <c r="C2397" s="199" t="s">
        <v>560</v>
      </c>
      <c r="D2397" s="199" t="s">
        <v>561</v>
      </c>
      <c r="E2397" s="199"/>
      <c r="F2397" s="200">
        <v>100.833</v>
      </c>
      <c r="G2397" s="199"/>
      <c r="H2397" s="199" t="s">
        <v>167</v>
      </c>
      <c r="I2397" s="199" t="s">
        <v>2480</v>
      </c>
      <c r="J2397" s="201">
        <v>8200</v>
      </c>
      <c r="K2397" s="201">
        <v>902</v>
      </c>
      <c r="L2397" s="202">
        <v>11</v>
      </c>
      <c r="M2397" s="201">
        <v>194</v>
      </c>
      <c r="N2397" s="202">
        <v>21.5</v>
      </c>
      <c r="O2397" s="201">
        <v>45</v>
      </c>
      <c r="P2397" s="202">
        <v>5</v>
      </c>
      <c r="Q2397" s="201">
        <v>18</v>
      </c>
      <c r="R2397" s="202">
        <v>2</v>
      </c>
      <c r="S2397" s="201">
        <v>645</v>
      </c>
      <c r="T2397" s="202">
        <v>71.5</v>
      </c>
      <c r="U2397" s="203">
        <v>236</v>
      </c>
      <c r="V2397" s="203">
        <v>97</v>
      </c>
      <c r="W2397" s="199" t="s">
        <v>169</v>
      </c>
    </row>
    <row r="2398" spans="1:23" hidden="1" x14ac:dyDescent="0.25">
      <c r="A2398" s="199" t="s">
        <v>651</v>
      </c>
      <c r="B2398" s="199"/>
      <c r="C2398" s="199" t="s">
        <v>244</v>
      </c>
      <c r="D2398" s="199" t="s">
        <v>264</v>
      </c>
      <c r="E2398" s="199"/>
      <c r="F2398" s="200">
        <v>37.505000000000003</v>
      </c>
      <c r="G2398" s="199"/>
      <c r="H2398" s="199" t="s">
        <v>171</v>
      </c>
      <c r="I2398" s="199" t="s">
        <v>660</v>
      </c>
      <c r="J2398" s="201">
        <v>8100</v>
      </c>
      <c r="K2398" s="201">
        <v>288</v>
      </c>
      <c r="L2398" s="202">
        <v>3.55</v>
      </c>
      <c r="M2398" s="201">
        <v>187</v>
      </c>
      <c r="N2398" s="202">
        <v>64.92</v>
      </c>
      <c r="O2398" s="201">
        <v>35</v>
      </c>
      <c r="P2398" s="202">
        <v>12.03</v>
      </c>
      <c r="Q2398" s="201">
        <v>18</v>
      </c>
      <c r="R2398" s="202">
        <v>6.27</v>
      </c>
      <c r="S2398" s="201">
        <v>48</v>
      </c>
      <c r="T2398" s="202">
        <v>16.78</v>
      </c>
      <c r="U2398" s="203">
        <v>29</v>
      </c>
      <c r="V2398" s="203">
        <v>2</v>
      </c>
      <c r="W2398" s="199" t="s">
        <v>179</v>
      </c>
    </row>
    <row r="2399" spans="1:23" hidden="1" x14ac:dyDescent="0.25">
      <c r="A2399" s="199" t="s">
        <v>737</v>
      </c>
      <c r="B2399" s="199"/>
      <c r="C2399" s="199" t="s">
        <v>460</v>
      </c>
      <c r="D2399" s="199" t="s">
        <v>469</v>
      </c>
      <c r="E2399" s="199"/>
      <c r="F2399" s="200">
        <v>32.225999999999999</v>
      </c>
      <c r="G2399" s="199"/>
      <c r="H2399" s="199" t="s">
        <v>167</v>
      </c>
      <c r="I2399" s="199" t="s">
        <v>739</v>
      </c>
      <c r="J2399" s="201">
        <v>8100</v>
      </c>
      <c r="K2399" s="201">
        <v>810</v>
      </c>
      <c r="L2399" s="202">
        <v>10</v>
      </c>
      <c r="M2399" s="201">
        <v>231</v>
      </c>
      <c r="N2399" s="202">
        <v>28.57</v>
      </c>
      <c r="O2399" s="201">
        <v>94</v>
      </c>
      <c r="P2399" s="202">
        <v>11.61</v>
      </c>
      <c r="Q2399" s="201">
        <v>51</v>
      </c>
      <c r="R2399" s="202">
        <v>6.25</v>
      </c>
      <c r="S2399" s="201">
        <v>434</v>
      </c>
      <c r="T2399" s="202">
        <v>53.57</v>
      </c>
      <c r="U2399" s="203">
        <v>174</v>
      </c>
      <c r="V2399" s="203">
        <v>0</v>
      </c>
      <c r="W2399" s="199" t="s">
        <v>169</v>
      </c>
    </row>
    <row r="2400" spans="1:23" hidden="1" x14ac:dyDescent="0.25">
      <c r="A2400" s="199" t="s">
        <v>772</v>
      </c>
      <c r="B2400" s="199"/>
      <c r="C2400" s="199" t="s">
        <v>270</v>
      </c>
      <c r="D2400" s="199" t="s">
        <v>779</v>
      </c>
      <c r="E2400" s="199"/>
      <c r="F2400" s="200">
        <v>8.3190000000000008</v>
      </c>
      <c r="G2400" s="199"/>
      <c r="H2400" s="199" t="s">
        <v>167</v>
      </c>
      <c r="I2400" s="199" t="s">
        <v>780</v>
      </c>
      <c r="J2400" s="201">
        <v>8100</v>
      </c>
      <c r="K2400" s="201">
        <v>932</v>
      </c>
      <c r="L2400" s="202">
        <v>11.51</v>
      </c>
      <c r="M2400" s="201">
        <v>455</v>
      </c>
      <c r="N2400" s="202">
        <v>48.86</v>
      </c>
      <c r="O2400" s="201">
        <v>123</v>
      </c>
      <c r="P2400" s="202">
        <v>13.15</v>
      </c>
      <c r="Q2400" s="201">
        <v>73</v>
      </c>
      <c r="R2400" s="202">
        <v>7.79</v>
      </c>
      <c r="S2400" s="201">
        <v>281</v>
      </c>
      <c r="T2400" s="202">
        <v>30.2</v>
      </c>
      <c r="U2400" s="203">
        <v>135</v>
      </c>
      <c r="V2400" s="203">
        <v>16</v>
      </c>
      <c r="W2400" s="199" t="s">
        <v>169</v>
      </c>
    </row>
    <row r="2401" spans="1:23" hidden="1" x14ac:dyDescent="0.25">
      <c r="A2401" s="199" t="s">
        <v>854</v>
      </c>
      <c r="B2401" s="199"/>
      <c r="C2401" s="199" t="s">
        <v>270</v>
      </c>
      <c r="D2401" s="199" t="s">
        <v>779</v>
      </c>
      <c r="E2401" s="199"/>
      <c r="F2401" s="200">
        <v>5.8109999999999999</v>
      </c>
      <c r="G2401" s="199"/>
      <c r="H2401" s="199" t="s">
        <v>171</v>
      </c>
      <c r="I2401" s="199" t="s">
        <v>870</v>
      </c>
      <c r="J2401" s="201">
        <v>8100</v>
      </c>
      <c r="K2401" s="201">
        <v>322</v>
      </c>
      <c r="L2401" s="202">
        <v>3.98</v>
      </c>
      <c r="M2401" s="201">
        <v>224</v>
      </c>
      <c r="N2401" s="202">
        <v>69.569999999999993</v>
      </c>
      <c r="O2401" s="201">
        <v>34</v>
      </c>
      <c r="P2401" s="202">
        <v>10.56</v>
      </c>
      <c r="Q2401" s="201">
        <v>21</v>
      </c>
      <c r="R2401" s="202">
        <v>6.52</v>
      </c>
      <c r="S2401" s="201">
        <v>43</v>
      </c>
      <c r="T2401" s="202">
        <v>13.35</v>
      </c>
      <c r="U2401" s="203">
        <v>29</v>
      </c>
      <c r="V2401" s="203">
        <v>20</v>
      </c>
      <c r="W2401" s="199" t="s">
        <v>179</v>
      </c>
    </row>
    <row r="2402" spans="1:23" hidden="1" x14ac:dyDescent="0.25">
      <c r="A2402" s="199" t="s">
        <v>1021</v>
      </c>
      <c r="B2402" s="199"/>
      <c r="C2402" s="199" t="s">
        <v>428</v>
      </c>
      <c r="D2402" s="199" t="s">
        <v>436</v>
      </c>
      <c r="E2402" s="199"/>
      <c r="F2402" s="200">
        <v>18.238</v>
      </c>
      <c r="G2402" s="199"/>
      <c r="H2402" s="199" t="s">
        <v>171</v>
      </c>
      <c r="I2402" s="199" t="s">
        <v>439</v>
      </c>
      <c r="J2402" s="201">
        <v>8100</v>
      </c>
      <c r="K2402" s="201">
        <v>1939</v>
      </c>
      <c r="L2402" s="202">
        <v>23.94</v>
      </c>
      <c r="M2402" s="201">
        <v>930</v>
      </c>
      <c r="N2402" s="202">
        <v>47.96</v>
      </c>
      <c r="O2402" s="201">
        <v>231</v>
      </c>
      <c r="P2402" s="202">
        <v>11.91</v>
      </c>
      <c r="Q2402" s="201">
        <v>65</v>
      </c>
      <c r="R2402" s="202">
        <v>3.35</v>
      </c>
      <c r="S2402" s="201">
        <v>713</v>
      </c>
      <c r="T2402" s="202">
        <v>36.770000000000003</v>
      </c>
      <c r="U2402" s="203">
        <v>309</v>
      </c>
      <c r="V2402" s="203">
        <v>21</v>
      </c>
      <c r="W2402" s="199" t="s">
        <v>179</v>
      </c>
    </row>
    <row r="2403" spans="1:23" hidden="1" x14ac:dyDescent="0.25">
      <c r="A2403" s="199" t="s">
        <v>1226</v>
      </c>
      <c r="B2403" s="199"/>
      <c r="C2403" s="199" t="s">
        <v>428</v>
      </c>
      <c r="D2403" s="199" t="s">
        <v>429</v>
      </c>
      <c r="E2403" s="199"/>
      <c r="F2403" s="200">
        <v>23.186</v>
      </c>
      <c r="G2403" s="199"/>
      <c r="H2403" s="199" t="s">
        <v>171</v>
      </c>
      <c r="I2403" s="199" t="s">
        <v>1227</v>
      </c>
      <c r="J2403" s="201">
        <v>8100</v>
      </c>
      <c r="K2403" s="201">
        <v>1486</v>
      </c>
      <c r="L2403" s="202">
        <v>18.350000000000001</v>
      </c>
      <c r="M2403" s="201">
        <v>499</v>
      </c>
      <c r="N2403" s="202">
        <v>33.58</v>
      </c>
      <c r="O2403" s="201">
        <v>99</v>
      </c>
      <c r="P2403" s="202">
        <v>6.66</v>
      </c>
      <c r="Q2403" s="201">
        <v>53</v>
      </c>
      <c r="R2403" s="202">
        <v>3.57</v>
      </c>
      <c r="S2403" s="201">
        <v>834</v>
      </c>
      <c r="T2403" s="202">
        <v>56.15</v>
      </c>
      <c r="U2403" s="203">
        <v>322</v>
      </c>
      <c r="V2403" s="203">
        <v>21</v>
      </c>
      <c r="W2403" s="199" t="s">
        <v>179</v>
      </c>
    </row>
    <row r="2404" spans="1:23" hidden="1" x14ac:dyDescent="0.25">
      <c r="A2404" s="199" t="s">
        <v>1436</v>
      </c>
      <c r="B2404" s="199"/>
      <c r="C2404" s="199" t="s">
        <v>336</v>
      </c>
      <c r="D2404" s="199" t="s">
        <v>745</v>
      </c>
      <c r="E2404" s="199" t="s">
        <v>166</v>
      </c>
      <c r="F2404" s="200">
        <v>26.791</v>
      </c>
      <c r="G2404" s="199"/>
      <c r="H2404" s="199" t="s">
        <v>167</v>
      </c>
      <c r="I2404" s="199" t="s">
        <v>1442</v>
      </c>
      <c r="J2404" s="201">
        <v>8100</v>
      </c>
      <c r="K2404" s="201">
        <v>608</v>
      </c>
      <c r="L2404" s="202">
        <v>7.5</v>
      </c>
      <c r="M2404" s="201">
        <v>142</v>
      </c>
      <c r="N2404" s="202">
        <v>23.4</v>
      </c>
      <c r="O2404" s="201">
        <v>120</v>
      </c>
      <c r="P2404" s="202">
        <v>19.8</v>
      </c>
      <c r="Q2404" s="201">
        <v>11</v>
      </c>
      <c r="R2404" s="202">
        <v>1.8</v>
      </c>
      <c r="S2404" s="201">
        <v>334</v>
      </c>
      <c r="T2404" s="202">
        <v>55</v>
      </c>
      <c r="U2404" s="203">
        <v>133</v>
      </c>
      <c r="V2404" s="203">
        <v>96</v>
      </c>
      <c r="W2404" s="199" t="s">
        <v>179</v>
      </c>
    </row>
    <row r="2405" spans="1:23" hidden="1" x14ac:dyDescent="0.25">
      <c r="A2405" s="199" t="s">
        <v>1553</v>
      </c>
      <c r="B2405" s="199"/>
      <c r="C2405" s="199" t="s">
        <v>297</v>
      </c>
      <c r="D2405" s="199" t="s">
        <v>481</v>
      </c>
      <c r="E2405" s="199"/>
      <c r="F2405" s="200">
        <v>5.42</v>
      </c>
      <c r="G2405" s="199"/>
      <c r="H2405" s="199" t="s">
        <v>167</v>
      </c>
      <c r="I2405" s="199" t="s">
        <v>1623</v>
      </c>
      <c r="J2405" s="201">
        <v>8100</v>
      </c>
      <c r="K2405" s="201">
        <v>1338</v>
      </c>
      <c r="L2405" s="202">
        <v>16.52</v>
      </c>
      <c r="M2405" s="201">
        <v>419</v>
      </c>
      <c r="N2405" s="202">
        <v>31.31</v>
      </c>
      <c r="O2405" s="201">
        <v>101</v>
      </c>
      <c r="P2405" s="202">
        <v>7.57</v>
      </c>
      <c r="Q2405" s="201">
        <v>21</v>
      </c>
      <c r="R2405" s="202">
        <v>1.59</v>
      </c>
      <c r="S2405" s="201">
        <v>797</v>
      </c>
      <c r="T2405" s="202">
        <v>59.54</v>
      </c>
      <c r="U2405" s="203">
        <v>302</v>
      </c>
      <c r="V2405" s="203">
        <v>20</v>
      </c>
      <c r="W2405" s="199" t="s">
        <v>169</v>
      </c>
    </row>
    <row r="2406" spans="1:23" hidden="1" x14ac:dyDescent="0.25">
      <c r="A2406" s="199" t="s">
        <v>1553</v>
      </c>
      <c r="B2406" s="199"/>
      <c r="C2406" s="199" t="s">
        <v>297</v>
      </c>
      <c r="D2406" s="199" t="s">
        <v>481</v>
      </c>
      <c r="E2406" s="199"/>
      <c r="F2406" s="200">
        <v>19.516999999999999</v>
      </c>
      <c r="G2406" s="199"/>
      <c r="H2406" s="199" t="s">
        <v>171</v>
      </c>
      <c r="I2406" s="199" t="s">
        <v>1625</v>
      </c>
      <c r="J2406" s="201">
        <v>8100</v>
      </c>
      <c r="K2406" s="201">
        <v>1454</v>
      </c>
      <c r="L2406" s="202">
        <v>17.95</v>
      </c>
      <c r="M2406" s="201">
        <v>427</v>
      </c>
      <c r="N2406" s="202">
        <v>29.37</v>
      </c>
      <c r="O2406" s="201">
        <v>84</v>
      </c>
      <c r="P2406" s="202">
        <v>5.78</v>
      </c>
      <c r="Q2406" s="201">
        <v>27</v>
      </c>
      <c r="R2406" s="202">
        <v>1.86</v>
      </c>
      <c r="S2406" s="201">
        <v>916</v>
      </c>
      <c r="T2406" s="202">
        <v>63</v>
      </c>
      <c r="U2406" s="203">
        <v>343</v>
      </c>
      <c r="V2406" s="203">
        <v>21</v>
      </c>
      <c r="W2406" s="199" t="s">
        <v>179</v>
      </c>
    </row>
    <row r="2407" spans="1:23" hidden="1" x14ac:dyDescent="0.25">
      <c r="A2407" s="199" t="s">
        <v>2305</v>
      </c>
      <c r="B2407" s="199"/>
      <c r="C2407" s="199" t="s">
        <v>428</v>
      </c>
      <c r="D2407" s="199" t="s">
        <v>429</v>
      </c>
      <c r="E2407" s="199" t="s">
        <v>166</v>
      </c>
      <c r="F2407" s="200">
        <v>16.013999999999999</v>
      </c>
      <c r="G2407" s="199"/>
      <c r="H2407" s="199" t="s">
        <v>171</v>
      </c>
      <c r="I2407" s="199" t="s">
        <v>2306</v>
      </c>
      <c r="J2407" s="201">
        <v>8100</v>
      </c>
      <c r="K2407" s="201">
        <v>869</v>
      </c>
      <c r="L2407" s="202">
        <v>10.73</v>
      </c>
      <c r="M2407" s="201">
        <v>382</v>
      </c>
      <c r="N2407" s="202">
        <v>43.98</v>
      </c>
      <c r="O2407" s="201">
        <v>71</v>
      </c>
      <c r="P2407" s="202">
        <v>8.1999999999999993</v>
      </c>
      <c r="Q2407" s="201">
        <v>35</v>
      </c>
      <c r="R2407" s="202">
        <v>3.98</v>
      </c>
      <c r="S2407" s="201">
        <v>381</v>
      </c>
      <c r="T2407" s="202">
        <v>43.85</v>
      </c>
      <c r="U2407" s="203">
        <v>156</v>
      </c>
      <c r="V2407" s="203">
        <v>18</v>
      </c>
      <c r="W2407" s="199" t="s">
        <v>179</v>
      </c>
    </row>
    <row r="2408" spans="1:23" x14ac:dyDescent="0.25">
      <c r="A2408" s="199" t="s">
        <v>362</v>
      </c>
      <c r="B2408" s="199"/>
      <c r="C2408" s="199" t="s">
        <v>359</v>
      </c>
      <c r="D2408" s="199" t="s">
        <v>360</v>
      </c>
      <c r="E2408" s="199" t="s">
        <v>166</v>
      </c>
      <c r="F2408" s="200">
        <v>30.681999999999999</v>
      </c>
      <c r="G2408" s="199" t="s">
        <v>166</v>
      </c>
      <c r="H2408" s="199" t="s">
        <v>167</v>
      </c>
      <c r="I2408" s="199" t="s">
        <v>2592</v>
      </c>
      <c r="J2408" s="201">
        <v>54000</v>
      </c>
      <c r="K2408" s="201">
        <v>2052</v>
      </c>
      <c r="L2408" s="202">
        <v>3.8</v>
      </c>
      <c r="M2408" s="201">
        <v>903</v>
      </c>
      <c r="N2408" s="202">
        <v>44</v>
      </c>
      <c r="O2408" s="201">
        <v>154</v>
      </c>
      <c r="P2408" s="202">
        <v>7.5</v>
      </c>
      <c r="Q2408" s="201">
        <v>66</v>
      </c>
      <c r="R2408" s="202">
        <v>3.2</v>
      </c>
      <c r="S2408" s="201">
        <v>930</v>
      </c>
      <c r="T2408" s="202">
        <v>45.3</v>
      </c>
      <c r="U2408" s="203">
        <v>376</v>
      </c>
      <c r="V2408" s="203">
        <v>0</v>
      </c>
      <c r="W2408" s="199" t="s">
        <v>169</v>
      </c>
    </row>
    <row r="2409" spans="1:23" hidden="1" x14ac:dyDescent="0.25">
      <c r="A2409" s="199" t="s">
        <v>651</v>
      </c>
      <c r="B2409" s="199"/>
      <c r="C2409" s="199" t="s">
        <v>336</v>
      </c>
      <c r="D2409" s="199" t="s">
        <v>350</v>
      </c>
      <c r="E2409" s="199"/>
      <c r="F2409" s="200">
        <v>13.872</v>
      </c>
      <c r="G2409" s="199"/>
      <c r="H2409" s="199" t="s">
        <v>171</v>
      </c>
      <c r="I2409" s="199" t="s">
        <v>684</v>
      </c>
      <c r="J2409" s="201">
        <v>8000</v>
      </c>
      <c r="K2409" s="201">
        <v>480</v>
      </c>
      <c r="L2409" s="202">
        <v>6</v>
      </c>
      <c r="M2409" s="201">
        <v>143</v>
      </c>
      <c r="N2409" s="202">
        <v>29.8</v>
      </c>
      <c r="O2409" s="201">
        <v>182</v>
      </c>
      <c r="P2409" s="202">
        <v>37.9</v>
      </c>
      <c r="Q2409" s="201">
        <v>19</v>
      </c>
      <c r="R2409" s="202">
        <v>4</v>
      </c>
      <c r="S2409" s="201">
        <v>136</v>
      </c>
      <c r="T2409" s="202">
        <v>28.3</v>
      </c>
      <c r="U2409" s="203">
        <v>71</v>
      </c>
      <c r="V2409" s="203">
        <v>96</v>
      </c>
      <c r="W2409" s="199" t="s">
        <v>179</v>
      </c>
    </row>
    <row r="2410" spans="1:23" hidden="1" x14ac:dyDescent="0.25">
      <c r="A2410" s="199" t="s">
        <v>752</v>
      </c>
      <c r="B2410" s="199"/>
      <c r="C2410" s="199" t="s">
        <v>293</v>
      </c>
      <c r="D2410" s="199" t="s">
        <v>294</v>
      </c>
      <c r="E2410" s="199"/>
      <c r="F2410" s="200">
        <v>44.319000000000003</v>
      </c>
      <c r="G2410" s="199"/>
      <c r="H2410" s="199" t="s">
        <v>171</v>
      </c>
      <c r="I2410" s="199" t="s">
        <v>764</v>
      </c>
      <c r="J2410" s="201">
        <v>8000</v>
      </c>
      <c r="K2410" s="201">
        <v>880</v>
      </c>
      <c r="L2410" s="202">
        <v>11</v>
      </c>
      <c r="M2410" s="201">
        <v>723</v>
      </c>
      <c r="N2410" s="202">
        <v>82.2</v>
      </c>
      <c r="O2410" s="201">
        <v>20</v>
      </c>
      <c r="P2410" s="202">
        <v>2.2999999999999998</v>
      </c>
      <c r="Q2410" s="201">
        <v>17</v>
      </c>
      <c r="R2410" s="202">
        <v>1.9</v>
      </c>
      <c r="S2410" s="201">
        <v>120</v>
      </c>
      <c r="T2410" s="202">
        <v>13.6</v>
      </c>
      <c r="U2410" s="203">
        <v>71</v>
      </c>
      <c r="V2410" s="203">
        <v>88</v>
      </c>
      <c r="W2410" s="199" t="s">
        <v>169</v>
      </c>
    </row>
    <row r="2411" spans="1:23" hidden="1" x14ac:dyDescent="0.25">
      <c r="A2411" s="199" t="s">
        <v>927</v>
      </c>
      <c r="B2411" s="199"/>
      <c r="C2411" s="199" t="s">
        <v>297</v>
      </c>
      <c r="D2411" s="199" t="s">
        <v>481</v>
      </c>
      <c r="E2411" s="199" t="s">
        <v>299</v>
      </c>
      <c r="F2411" s="200">
        <v>39.734000000000002</v>
      </c>
      <c r="G2411" s="199"/>
      <c r="H2411" s="199" t="s">
        <v>167</v>
      </c>
      <c r="I2411" s="199" t="s">
        <v>937</v>
      </c>
      <c r="J2411" s="201">
        <v>8000</v>
      </c>
      <c r="K2411" s="201">
        <v>202</v>
      </c>
      <c r="L2411" s="202">
        <v>2.52</v>
      </c>
      <c r="M2411" s="201">
        <v>62</v>
      </c>
      <c r="N2411" s="202">
        <v>30.69</v>
      </c>
      <c r="O2411" s="201">
        <v>38</v>
      </c>
      <c r="P2411" s="202">
        <v>19.05</v>
      </c>
      <c r="Q2411" s="201">
        <v>28</v>
      </c>
      <c r="R2411" s="202">
        <v>13.76</v>
      </c>
      <c r="S2411" s="201">
        <v>74</v>
      </c>
      <c r="T2411" s="202">
        <v>36.51</v>
      </c>
      <c r="U2411" s="203">
        <v>35</v>
      </c>
      <c r="V2411" s="203">
        <v>20</v>
      </c>
      <c r="W2411" s="199" t="s">
        <v>169</v>
      </c>
    </row>
    <row r="2412" spans="1:23" hidden="1" x14ac:dyDescent="0.25">
      <c r="A2412" s="199" t="s">
        <v>1626</v>
      </c>
      <c r="B2412" s="199"/>
      <c r="C2412" s="199" t="s">
        <v>270</v>
      </c>
      <c r="D2412" s="199" t="s">
        <v>271</v>
      </c>
      <c r="E2412" s="199"/>
      <c r="F2412" s="200">
        <v>59.308</v>
      </c>
      <c r="G2412" s="199"/>
      <c r="H2412" s="199" t="s">
        <v>171</v>
      </c>
      <c r="I2412" s="199" t="s">
        <v>1732</v>
      </c>
      <c r="J2412" s="201">
        <v>8000</v>
      </c>
      <c r="K2412" s="201">
        <v>1200</v>
      </c>
      <c r="L2412" s="202">
        <v>15</v>
      </c>
      <c r="M2412" s="201">
        <v>420</v>
      </c>
      <c r="N2412" s="202">
        <v>35</v>
      </c>
      <c r="O2412" s="201">
        <v>144</v>
      </c>
      <c r="P2412" s="202">
        <v>12</v>
      </c>
      <c r="Q2412" s="201">
        <v>96</v>
      </c>
      <c r="R2412" s="202">
        <v>8</v>
      </c>
      <c r="S2412" s="201">
        <v>540</v>
      </c>
      <c r="T2412" s="202">
        <v>45</v>
      </c>
      <c r="U2412" s="203">
        <v>228</v>
      </c>
      <c r="V2412" s="203">
        <v>17</v>
      </c>
      <c r="W2412" s="199" t="s">
        <v>169</v>
      </c>
    </row>
    <row r="2413" spans="1:23" hidden="1" x14ac:dyDescent="0.25">
      <c r="A2413" s="199" t="s">
        <v>1626</v>
      </c>
      <c r="B2413" s="199"/>
      <c r="C2413" s="199" t="s">
        <v>270</v>
      </c>
      <c r="D2413" s="199" t="s">
        <v>271</v>
      </c>
      <c r="E2413" s="199"/>
      <c r="F2413" s="200">
        <v>69.489999999999995</v>
      </c>
      <c r="G2413" s="199"/>
      <c r="H2413" s="199" t="s">
        <v>171</v>
      </c>
      <c r="I2413" s="199" t="s">
        <v>1733</v>
      </c>
      <c r="J2413" s="201">
        <v>8000</v>
      </c>
      <c r="K2413" s="201">
        <v>844</v>
      </c>
      <c r="L2413" s="202">
        <v>10.55</v>
      </c>
      <c r="M2413" s="201">
        <v>300</v>
      </c>
      <c r="N2413" s="202">
        <v>35.549999999999997</v>
      </c>
      <c r="O2413" s="201">
        <v>114</v>
      </c>
      <c r="P2413" s="202">
        <v>13.51</v>
      </c>
      <c r="Q2413" s="201">
        <v>79</v>
      </c>
      <c r="R2413" s="202">
        <v>9.36</v>
      </c>
      <c r="S2413" s="201">
        <v>351</v>
      </c>
      <c r="T2413" s="202">
        <v>41.59</v>
      </c>
      <c r="U2413" s="203">
        <v>154</v>
      </c>
      <c r="V2413" s="203">
        <v>18</v>
      </c>
      <c r="W2413" s="199" t="s">
        <v>179</v>
      </c>
    </row>
    <row r="2414" spans="1:23" hidden="1" x14ac:dyDescent="0.25">
      <c r="A2414" s="199" t="s">
        <v>1626</v>
      </c>
      <c r="B2414" s="199"/>
      <c r="C2414" s="199" t="s">
        <v>270</v>
      </c>
      <c r="D2414" s="199" t="s">
        <v>1754</v>
      </c>
      <c r="E2414" s="199" t="s">
        <v>166</v>
      </c>
      <c r="F2414" s="200">
        <v>30.81</v>
      </c>
      <c r="G2414" s="199"/>
      <c r="H2414" s="199" t="s">
        <v>167</v>
      </c>
      <c r="I2414" s="199" t="s">
        <v>1758</v>
      </c>
      <c r="J2414" s="201">
        <v>8000</v>
      </c>
      <c r="K2414" s="201">
        <v>675</v>
      </c>
      <c r="L2414" s="202">
        <v>8.44</v>
      </c>
      <c r="M2414" s="201">
        <v>323</v>
      </c>
      <c r="N2414" s="202">
        <v>47.85</v>
      </c>
      <c r="O2414" s="201">
        <v>144</v>
      </c>
      <c r="P2414" s="202">
        <v>21.33</v>
      </c>
      <c r="Q2414" s="201">
        <v>52</v>
      </c>
      <c r="R2414" s="202">
        <v>7.7</v>
      </c>
      <c r="S2414" s="201">
        <v>156</v>
      </c>
      <c r="T2414" s="202">
        <v>23.11</v>
      </c>
      <c r="U2414" s="203">
        <v>86</v>
      </c>
      <c r="V2414" s="203">
        <v>19</v>
      </c>
      <c r="W2414" s="199" t="s">
        <v>179</v>
      </c>
    </row>
    <row r="2415" spans="1:23" hidden="1" x14ac:dyDescent="0.25">
      <c r="A2415" s="199" t="s">
        <v>1804</v>
      </c>
      <c r="B2415" s="199"/>
      <c r="C2415" s="199" t="s">
        <v>293</v>
      </c>
      <c r="D2415" s="199" t="s">
        <v>636</v>
      </c>
      <c r="E2415" s="199"/>
      <c r="F2415" s="200">
        <v>18.428000000000001</v>
      </c>
      <c r="G2415" s="199"/>
      <c r="H2415" s="199" t="s">
        <v>167</v>
      </c>
      <c r="I2415" s="199" t="s">
        <v>1812</v>
      </c>
      <c r="J2415" s="201">
        <v>8000</v>
      </c>
      <c r="K2415" s="201">
        <v>1400</v>
      </c>
      <c r="L2415" s="202">
        <v>17.5</v>
      </c>
      <c r="M2415" s="201">
        <v>539</v>
      </c>
      <c r="N2415" s="202">
        <v>38.5</v>
      </c>
      <c r="O2415" s="201">
        <v>70</v>
      </c>
      <c r="P2415" s="202">
        <v>5</v>
      </c>
      <c r="Q2415" s="201">
        <v>57</v>
      </c>
      <c r="R2415" s="202">
        <v>4.0999999999999996</v>
      </c>
      <c r="S2415" s="201">
        <v>734</v>
      </c>
      <c r="T2415" s="202">
        <v>52.4</v>
      </c>
      <c r="U2415" s="203">
        <v>287</v>
      </c>
      <c r="V2415" s="203">
        <v>85</v>
      </c>
      <c r="W2415" s="199" t="s">
        <v>179</v>
      </c>
    </row>
    <row r="2416" spans="1:23" hidden="1" x14ac:dyDescent="0.25">
      <c r="A2416" s="199" t="s">
        <v>1975</v>
      </c>
      <c r="B2416" s="199"/>
      <c r="C2416" s="199" t="s">
        <v>336</v>
      </c>
      <c r="D2416" s="199" t="s">
        <v>442</v>
      </c>
      <c r="E2416" s="199"/>
      <c r="F2416" s="200">
        <v>43.7</v>
      </c>
      <c r="G2416" s="199"/>
      <c r="H2416" s="199" t="s">
        <v>167</v>
      </c>
      <c r="I2416" s="199" t="s">
        <v>1981</v>
      </c>
      <c r="J2416" s="201">
        <v>8000</v>
      </c>
      <c r="K2416" s="201">
        <v>880</v>
      </c>
      <c r="L2416" s="202">
        <v>11</v>
      </c>
      <c r="M2416" s="201">
        <v>55</v>
      </c>
      <c r="N2416" s="202">
        <v>6.3</v>
      </c>
      <c r="O2416" s="201">
        <v>261</v>
      </c>
      <c r="P2416" s="202">
        <v>29.7</v>
      </c>
      <c r="Q2416" s="201">
        <v>32</v>
      </c>
      <c r="R2416" s="202">
        <v>3.6</v>
      </c>
      <c r="S2416" s="201">
        <v>532</v>
      </c>
      <c r="T2416" s="202">
        <v>60.4</v>
      </c>
      <c r="U2416" s="203">
        <v>214</v>
      </c>
      <c r="V2416" s="203">
        <v>97</v>
      </c>
      <c r="W2416" s="199" t="s">
        <v>179</v>
      </c>
    </row>
    <row r="2417" spans="1:23" hidden="1" x14ac:dyDescent="0.25">
      <c r="A2417" s="199" t="s">
        <v>2193</v>
      </c>
      <c r="B2417" s="199"/>
      <c r="C2417" s="199" t="s">
        <v>460</v>
      </c>
      <c r="D2417" s="199" t="s">
        <v>1090</v>
      </c>
      <c r="E2417" s="199"/>
      <c r="F2417" s="200">
        <v>0</v>
      </c>
      <c r="G2417" s="199"/>
      <c r="H2417" s="199" t="s">
        <v>167</v>
      </c>
      <c r="I2417" s="199" t="s">
        <v>2196</v>
      </c>
      <c r="J2417" s="201">
        <v>8000</v>
      </c>
      <c r="K2417" s="201">
        <v>480</v>
      </c>
      <c r="L2417" s="202">
        <v>6</v>
      </c>
      <c r="M2417" s="201">
        <v>300</v>
      </c>
      <c r="N2417" s="202">
        <v>62.6</v>
      </c>
      <c r="O2417" s="201">
        <v>101</v>
      </c>
      <c r="P2417" s="202">
        <v>21.1</v>
      </c>
      <c r="Q2417" s="201">
        <v>6</v>
      </c>
      <c r="R2417" s="202">
        <v>1.3</v>
      </c>
      <c r="S2417" s="201">
        <v>72</v>
      </c>
      <c r="T2417" s="202">
        <v>15</v>
      </c>
      <c r="U2417" s="203">
        <v>46</v>
      </c>
      <c r="V2417" s="203">
        <v>89</v>
      </c>
      <c r="W2417" s="199" t="s">
        <v>179</v>
      </c>
    </row>
    <row r="2418" spans="1:23" hidden="1" x14ac:dyDescent="0.25">
      <c r="A2418" s="199" t="s">
        <v>2386</v>
      </c>
      <c r="B2418" s="199"/>
      <c r="C2418" s="199" t="s">
        <v>297</v>
      </c>
      <c r="D2418" s="199" t="s">
        <v>498</v>
      </c>
      <c r="E2418" s="199"/>
      <c r="F2418" s="200">
        <v>4.4400000000000004</v>
      </c>
      <c r="G2418" s="199"/>
      <c r="H2418" s="199" t="s">
        <v>171</v>
      </c>
      <c r="I2418" s="199" t="s">
        <v>2387</v>
      </c>
      <c r="J2418" s="201">
        <v>8000</v>
      </c>
      <c r="K2418" s="201">
        <v>495</v>
      </c>
      <c r="L2418" s="202">
        <v>6.19</v>
      </c>
      <c r="M2418" s="201">
        <v>51</v>
      </c>
      <c r="N2418" s="202">
        <v>10.220000000000001</v>
      </c>
      <c r="O2418" s="201">
        <v>48</v>
      </c>
      <c r="P2418" s="202">
        <v>9.61</v>
      </c>
      <c r="Q2418" s="201">
        <v>21</v>
      </c>
      <c r="R2418" s="202">
        <v>4.29</v>
      </c>
      <c r="S2418" s="201">
        <v>376</v>
      </c>
      <c r="T2418" s="202">
        <v>75.87</v>
      </c>
      <c r="U2418" s="203">
        <v>139</v>
      </c>
      <c r="V2418" s="203">
        <v>20</v>
      </c>
      <c r="W2418" s="199" t="s">
        <v>169</v>
      </c>
    </row>
    <row r="2419" spans="1:23" hidden="1" x14ac:dyDescent="0.25">
      <c r="A2419" s="199" t="s">
        <v>362</v>
      </c>
      <c r="B2419" s="199"/>
      <c r="C2419" s="199" t="s">
        <v>297</v>
      </c>
      <c r="D2419" s="199" t="s">
        <v>309</v>
      </c>
      <c r="E2419" s="199" t="s">
        <v>166</v>
      </c>
      <c r="F2419" s="200">
        <v>58.326000000000001</v>
      </c>
      <c r="G2419" s="199" t="s">
        <v>166</v>
      </c>
      <c r="H2419" s="199" t="s">
        <v>167</v>
      </c>
      <c r="I2419" s="199" t="s">
        <v>553</v>
      </c>
      <c r="J2419" s="201">
        <v>7950</v>
      </c>
      <c r="K2419" s="201">
        <v>1370</v>
      </c>
      <c r="L2419" s="202">
        <v>17.23</v>
      </c>
      <c r="M2419" s="201">
        <v>203</v>
      </c>
      <c r="N2419" s="202">
        <v>14.8</v>
      </c>
      <c r="O2419" s="201">
        <v>26</v>
      </c>
      <c r="P2419" s="202">
        <v>1.92</v>
      </c>
      <c r="Q2419" s="201">
        <v>11</v>
      </c>
      <c r="R2419" s="202">
        <v>0.79</v>
      </c>
      <c r="S2419" s="201">
        <v>1130</v>
      </c>
      <c r="T2419" s="202">
        <v>82.49</v>
      </c>
      <c r="U2419" s="203">
        <v>401</v>
      </c>
      <c r="V2419" s="203">
        <v>20</v>
      </c>
      <c r="W2419" s="199" t="s">
        <v>169</v>
      </c>
    </row>
    <row r="2420" spans="1:23" hidden="1" x14ac:dyDescent="0.25">
      <c r="A2420" s="199" t="s">
        <v>163</v>
      </c>
      <c r="B2420" s="199"/>
      <c r="C2420" s="199" t="s">
        <v>244</v>
      </c>
      <c r="D2420" s="199" t="s">
        <v>264</v>
      </c>
      <c r="E2420" s="199"/>
      <c r="F2420" s="200">
        <v>5.38</v>
      </c>
      <c r="G2420" s="199"/>
      <c r="H2420" s="199" t="s">
        <v>167</v>
      </c>
      <c r="I2420" s="199" t="s">
        <v>266</v>
      </c>
      <c r="J2420" s="201">
        <v>7900</v>
      </c>
      <c r="K2420" s="201">
        <v>493</v>
      </c>
      <c r="L2420" s="202">
        <v>6.24</v>
      </c>
      <c r="M2420" s="201">
        <v>437</v>
      </c>
      <c r="N2420" s="202">
        <v>88.55</v>
      </c>
      <c r="O2420" s="201">
        <v>28</v>
      </c>
      <c r="P2420" s="202">
        <v>5.73</v>
      </c>
      <c r="Q2420" s="201">
        <v>8</v>
      </c>
      <c r="R2420" s="202">
        <v>1.53</v>
      </c>
      <c r="S2420" s="201">
        <v>21</v>
      </c>
      <c r="T2420" s="202">
        <v>4.2</v>
      </c>
      <c r="U2420" s="203">
        <v>26</v>
      </c>
      <c r="V2420" s="203">
        <v>1</v>
      </c>
      <c r="W2420" s="199" t="s">
        <v>179</v>
      </c>
    </row>
    <row r="2421" spans="1:23" hidden="1" x14ac:dyDescent="0.25">
      <c r="A2421" s="199" t="s">
        <v>326</v>
      </c>
      <c r="B2421" s="199"/>
      <c r="C2421" s="199" t="s">
        <v>336</v>
      </c>
      <c r="D2421" s="199" t="s">
        <v>350</v>
      </c>
      <c r="E2421" s="199"/>
      <c r="F2421" s="200">
        <v>26.22</v>
      </c>
      <c r="G2421" s="199"/>
      <c r="H2421" s="199" t="s">
        <v>171</v>
      </c>
      <c r="I2421" s="199" t="s">
        <v>351</v>
      </c>
      <c r="J2421" s="201">
        <v>7900</v>
      </c>
      <c r="K2421" s="201">
        <v>514</v>
      </c>
      <c r="L2421" s="202">
        <v>6.5</v>
      </c>
      <c r="M2421" s="201">
        <v>126</v>
      </c>
      <c r="N2421" s="202">
        <v>24.5</v>
      </c>
      <c r="O2421" s="201">
        <v>158</v>
      </c>
      <c r="P2421" s="202">
        <v>30.8</v>
      </c>
      <c r="Q2421" s="201">
        <v>65</v>
      </c>
      <c r="R2421" s="202">
        <v>12.7</v>
      </c>
      <c r="S2421" s="201">
        <v>164</v>
      </c>
      <c r="T2421" s="202">
        <v>32</v>
      </c>
      <c r="U2421" s="203">
        <v>85</v>
      </c>
      <c r="V2421" s="203">
        <v>1</v>
      </c>
      <c r="W2421" s="199" t="s">
        <v>179</v>
      </c>
    </row>
    <row r="2422" spans="1:23" hidden="1" x14ac:dyDescent="0.25">
      <c r="A2422" s="199" t="s">
        <v>1066</v>
      </c>
      <c r="B2422" s="199"/>
      <c r="C2422" s="199" t="s">
        <v>460</v>
      </c>
      <c r="D2422" s="199" t="s">
        <v>1090</v>
      </c>
      <c r="E2422" s="199"/>
      <c r="F2422" s="200">
        <v>34.466000000000001</v>
      </c>
      <c r="G2422" s="199"/>
      <c r="H2422" s="199" t="s">
        <v>167</v>
      </c>
      <c r="I2422" s="199" t="s">
        <v>1095</v>
      </c>
      <c r="J2422" s="201">
        <v>7900</v>
      </c>
      <c r="K2422" s="201">
        <v>577</v>
      </c>
      <c r="L2422" s="202">
        <v>7.3</v>
      </c>
      <c r="M2422" s="201">
        <v>223</v>
      </c>
      <c r="N2422" s="202">
        <v>38.6</v>
      </c>
      <c r="O2422" s="201">
        <v>163</v>
      </c>
      <c r="P2422" s="202">
        <v>28.2</v>
      </c>
      <c r="Q2422" s="201">
        <v>13</v>
      </c>
      <c r="R2422" s="202">
        <v>2.2999999999999998</v>
      </c>
      <c r="S2422" s="201">
        <v>178</v>
      </c>
      <c r="T2422" s="202">
        <v>30.9</v>
      </c>
      <c r="U2422" s="203">
        <v>86</v>
      </c>
      <c r="V2422" s="203">
        <v>89</v>
      </c>
      <c r="W2422" s="199" t="s">
        <v>179</v>
      </c>
    </row>
    <row r="2423" spans="1:23" hidden="1" x14ac:dyDescent="0.25">
      <c r="A2423" s="199" t="s">
        <v>1066</v>
      </c>
      <c r="B2423" s="199"/>
      <c r="C2423" s="199" t="s">
        <v>460</v>
      </c>
      <c r="D2423" s="199" t="s">
        <v>849</v>
      </c>
      <c r="E2423" s="199"/>
      <c r="F2423" s="200">
        <v>4.4999999999999998E-2</v>
      </c>
      <c r="G2423" s="199"/>
      <c r="H2423" s="199" t="s">
        <v>167</v>
      </c>
      <c r="I2423" s="199" t="s">
        <v>1096</v>
      </c>
      <c r="J2423" s="201">
        <v>7900</v>
      </c>
      <c r="K2423" s="201">
        <v>382</v>
      </c>
      <c r="L2423" s="202">
        <v>4.83</v>
      </c>
      <c r="M2423" s="201">
        <v>112</v>
      </c>
      <c r="N2423" s="202">
        <v>29.19</v>
      </c>
      <c r="O2423" s="201">
        <v>133</v>
      </c>
      <c r="P2423" s="202">
        <v>34.78</v>
      </c>
      <c r="Q2423" s="201">
        <v>112</v>
      </c>
      <c r="R2423" s="202">
        <v>29.4</v>
      </c>
      <c r="S2423" s="201">
        <v>25</v>
      </c>
      <c r="T2423" s="202">
        <v>6.62</v>
      </c>
      <c r="U2423" s="203">
        <v>41</v>
      </c>
      <c r="V2423" s="203">
        <v>5</v>
      </c>
      <c r="W2423" s="199" t="s">
        <v>179</v>
      </c>
    </row>
    <row r="2424" spans="1:23" hidden="1" x14ac:dyDescent="0.25">
      <c r="A2424" s="199" t="s">
        <v>1777</v>
      </c>
      <c r="B2424" s="199"/>
      <c r="C2424" s="199" t="s">
        <v>336</v>
      </c>
      <c r="D2424" s="199" t="s">
        <v>1072</v>
      </c>
      <c r="E2424" s="199"/>
      <c r="F2424" s="200">
        <v>7.5110000000000001</v>
      </c>
      <c r="G2424" s="199"/>
      <c r="H2424" s="199" t="s">
        <v>167</v>
      </c>
      <c r="I2424" s="199" t="s">
        <v>1783</v>
      </c>
      <c r="J2424" s="201">
        <v>7900</v>
      </c>
      <c r="K2424" s="201">
        <v>237</v>
      </c>
      <c r="L2424" s="202">
        <v>3</v>
      </c>
      <c r="M2424" s="201">
        <v>38</v>
      </c>
      <c r="N2424" s="202">
        <v>16</v>
      </c>
      <c r="O2424" s="201">
        <v>90</v>
      </c>
      <c r="P2424" s="202">
        <v>38</v>
      </c>
      <c r="Q2424" s="201">
        <v>24</v>
      </c>
      <c r="R2424" s="202">
        <v>10</v>
      </c>
      <c r="S2424" s="201">
        <v>85</v>
      </c>
      <c r="T2424" s="202">
        <v>36</v>
      </c>
      <c r="U2424" s="203">
        <v>42</v>
      </c>
      <c r="V2424" s="203">
        <v>1</v>
      </c>
      <c r="W2424" s="199" t="s">
        <v>169</v>
      </c>
    </row>
    <row r="2425" spans="1:23" hidden="1" x14ac:dyDescent="0.25">
      <c r="A2425" s="199" t="s">
        <v>1923</v>
      </c>
      <c r="B2425" s="199"/>
      <c r="C2425" s="199" t="s">
        <v>336</v>
      </c>
      <c r="D2425" s="199" t="s">
        <v>348</v>
      </c>
      <c r="E2425" s="199"/>
      <c r="F2425" s="200">
        <v>28</v>
      </c>
      <c r="G2425" s="199"/>
      <c r="H2425" s="199" t="s">
        <v>171</v>
      </c>
      <c r="I2425" s="199" t="s">
        <v>1927</v>
      </c>
      <c r="J2425" s="201">
        <v>7900</v>
      </c>
      <c r="K2425" s="201">
        <v>956</v>
      </c>
      <c r="L2425" s="202">
        <v>12.1</v>
      </c>
      <c r="M2425" s="201">
        <v>401</v>
      </c>
      <c r="N2425" s="202">
        <v>41.9</v>
      </c>
      <c r="O2425" s="201">
        <v>109</v>
      </c>
      <c r="P2425" s="202">
        <v>11.4</v>
      </c>
      <c r="Q2425" s="201">
        <v>78</v>
      </c>
      <c r="R2425" s="202">
        <v>8.1999999999999993</v>
      </c>
      <c r="S2425" s="201">
        <v>368</v>
      </c>
      <c r="T2425" s="202">
        <v>38.5</v>
      </c>
      <c r="U2425" s="203">
        <v>162</v>
      </c>
      <c r="V2425" s="203">
        <v>89</v>
      </c>
      <c r="W2425" s="199" t="s">
        <v>179</v>
      </c>
    </row>
    <row r="2426" spans="1:23" hidden="1" x14ac:dyDescent="0.25">
      <c r="A2426" s="199" t="s">
        <v>1923</v>
      </c>
      <c r="B2426" s="199"/>
      <c r="C2426" s="199" t="s">
        <v>336</v>
      </c>
      <c r="D2426" s="199" t="s">
        <v>348</v>
      </c>
      <c r="E2426" s="199"/>
      <c r="F2426" s="200">
        <v>28</v>
      </c>
      <c r="G2426" s="199"/>
      <c r="H2426" s="199" t="s">
        <v>167</v>
      </c>
      <c r="I2426" s="199" t="s">
        <v>1927</v>
      </c>
      <c r="J2426" s="201">
        <v>7900</v>
      </c>
      <c r="K2426" s="201">
        <v>743</v>
      </c>
      <c r="L2426" s="202">
        <v>9.4</v>
      </c>
      <c r="M2426" s="201">
        <v>331</v>
      </c>
      <c r="N2426" s="202">
        <v>44.6</v>
      </c>
      <c r="O2426" s="201">
        <v>130</v>
      </c>
      <c r="P2426" s="202">
        <v>17.5</v>
      </c>
      <c r="Q2426" s="201">
        <v>53</v>
      </c>
      <c r="R2426" s="202">
        <v>7.1</v>
      </c>
      <c r="S2426" s="201">
        <v>229</v>
      </c>
      <c r="T2426" s="202">
        <v>30.8</v>
      </c>
      <c r="U2426" s="203">
        <v>110</v>
      </c>
      <c r="V2426" s="203">
        <v>93</v>
      </c>
      <c r="W2426" s="199" t="s">
        <v>169</v>
      </c>
    </row>
    <row r="2427" spans="1:23" hidden="1" x14ac:dyDescent="0.25">
      <c r="A2427" s="199" t="s">
        <v>2086</v>
      </c>
      <c r="B2427" s="199"/>
      <c r="C2427" s="199" t="s">
        <v>336</v>
      </c>
      <c r="D2427" s="199" t="s">
        <v>442</v>
      </c>
      <c r="E2427" s="199"/>
      <c r="F2427" s="200">
        <v>26.872</v>
      </c>
      <c r="G2427" s="199"/>
      <c r="H2427" s="199" t="s">
        <v>167</v>
      </c>
      <c r="I2427" s="199" t="s">
        <v>2088</v>
      </c>
      <c r="J2427" s="201">
        <v>7900</v>
      </c>
      <c r="K2427" s="201">
        <v>735</v>
      </c>
      <c r="L2427" s="202">
        <v>9.3000000000000007</v>
      </c>
      <c r="M2427" s="201">
        <v>29</v>
      </c>
      <c r="N2427" s="202">
        <v>4</v>
      </c>
      <c r="O2427" s="201">
        <v>209</v>
      </c>
      <c r="P2427" s="202">
        <v>28.4</v>
      </c>
      <c r="Q2427" s="201">
        <v>41</v>
      </c>
      <c r="R2427" s="202">
        <v>5.6</v>
      </c>
      <c r="S2427" s="201">
        <v>456</v>
      </c>
      <c r="T2427" s="202">
        <v>62</v>
      </c>
      <c r="U2427" s="203">
        <v>184</v>
      </c>
      <c r="V2427" s="203">
        <v>97</v>
      </c>
      <c r="W2427" s="199" t="s">
        <v>179</v>
      </c>
    </row>
    <row r="2428" spans="1:23" hidden="1" x14ac:dyDescent="0.25">
      <c r="A2428" s="199" t="s">
        <v>2356</v>
      </c>
      <c r="B2428" s="199"/>
      <c r="C2428" s="199" t="s">
        <v>270</v>
      </c>
      <c r="D2428" s="199" t="s">
        <v>928</v>
      </c>
      <c r="E2428" s="199"/>
      <c r="F2428" s="200">
        <v>0</v>
      </c>
      <c r="G2428" s="199"/>
      <c r="H2428" s="199" t="s">
        <v>167</v>
      </c>
      <c r="I2428" s="199" t="s">
        <v>2357</v>
      </c>
      <c r="J2428" s="201">
        <v>7900</v>
      </c>
      <c r="K2428" s="201">
        <v>357</v>
      </c>
      <c r="L2428" s="202">
        <v>4.5199999999999996</v>
      </c>
      <c r="M2428" s="201">
        <v>169</v>
      </c>
      <c r="N2428" s="202">
        <v>47.3</v>
      </c>
      <c r="O2428" s="201">
        <v>70</v>
      </c>
      <c r="P2428" s="202">
        <v>19.54</v>
      </c>
      <c r="Q2428" s="201">
        <v>45</v>
      </c>
      <c r="R2428" s="202">
        <v>12.6</v>
      </c>
      <c r="S2428" s="201">
        <v>73</v>
      </c>
      <c r="T2428" s="202">
        <v>20.57</v>
      </c>
      <c r="U2428" s="203">
        <v>44</v>
      </c>
      <c r="V2428" s="203">
        <v>18</v>
      </c>
      <c r="W2428" s="199" t="s">
        <v>179</v>
      </c>
    </row>
    <row r="2429" spans="1:23" hidden="1" x14ac:dyDescent="0.25">
      <c r="A2429" s="199" t="s">
        <v>2472</v>
      </c>
      <c r="B2429" s="199"/>
      <c r="C2429" s="199" t="s">
        <v>560</v>
      </c>
      <c r="D2429" s="199" t="s">
        <v>561</v>
      </c>
      <c r="E2429" s="199"/>
      <c r="F2429" s="200">
        <v>55.826999999999998</v>
      </c>
      <c r="G2429" s="199"/>
      <c r="H2429" s="199" t="s">
        <v>167</v>
      </c>
      <c r="I2429" s="199" t="s">
        <v>2478</v>
      </c>
      <c r="J2429" s="201">
        <v>7900</v>
      </c>
      <c r="K2429" s="201">
        <v>1311</v>
      </c>
      <c r="L2429" s="202">
        <v>16.600000000000001</v>
      </c>
      <c r="M2429" s="201">
        <v>202</v>
      </c>
      <c r="N2429" s="202">
        <v>15.4</v>
      </c>
      <c r="O2429" s="201">
        <v>81</v>
      </c>
      <c r="P2429" s="202">
        <v>6.2</v>
      </c>
      <c r="Q2429" s="201">
        <v>16</v>
      </c>
      <c r="R2429" s="202">
        <v>1.2</v>
      </c>
      <c r="S2429" s="201">
        <v>1012</v>
      </c>
      <c r="T2429" s="202">
        <v>77.2</v>
      </c>
      <c r="U2429" s="203">
        <v>366</v>
      </c>
      <c r="V2429" s="203">
        <v>97</v>
      </c>
      <c r="W2429" s="199" t="s">
        <v>179</v>
      </c>
    </row>
    <row r="2430" spans="1:23" hidden="1" x14ac:dyDescent="0.25">
      <c r="A2430" s="199" t="s">
        <v>326</v>
      </c>
      <c r="B2430" s="199"/>
      <c r="C2430" s="199" t="s">
        <v>336</v>
      </c>
      <c r="D2430" s="199" t="s">
        <v>350</v>
      </c>
      <c r="E2430" s="199"/>
      <c r="F2430" s="200">
        <v>26.22</v>
      </c>
      <c r="G2430" s="199"/>
      <c r="H2430" s="199" t="s">
        <v>167</v>
      </c>
      <c r="I2430" s="199" t="s">
        <v>351</v>
      </c>
      <c r="J2430" s="201">
        <v>7800</v>
      </c>
      <c r="K2430" s="201">
        <v>514</v>
      </c>
      <c r="L2430" s="202">
        <v>6.59</v>
      </c>
      <c r="M2430" s="201">
        <v>118</v>
      </c>
      <c r="N2430" s="202">
        <v>23</v>
      </c>
      <c r="O2430" s="201">
        <v>149</v>
      </c>
      <c r="P2430" s="202">
        <v>29</v>
      </c>
      <c r="Q2430" s="201">
        <v>67</v>
      </c>
      <c r="R2430" s="202">
        <v>13</v>
      </c>
      <c r="S2430" s="201">
        <v>180</v>
      </c>
      <c r="T2430" s="202">
        <v>35</v>
      </c>
      <c r="U2430" s="203">
        <v>90</v>
      </c>
      <c r="V2430" s="203">
        <v>1</v>
      </c>
      <c r="W2430" s="199" t="s">
        <v>179</v>
      </c>
    </row>
    <row r="2431" spans="1:23" x14ac:dyDescent="0.25">
      <c r="A2431" s="199" t="s">
        <v>378</v>
      </c>
      <c r="B2431" s="199"/>
      <c r="C2431" s="199" t="s">
        <v>359</v>
      </c>
      <c r="D2431" s="199" t="s">
        <v>360</v>
      </c>
      <c r="E2431" s="199" t="s">
        <v>208</v>
      </c>
      <c r="F2431" s="200">
        <v>18.175999999999998</v>
      </c>
      <c r="G2431" s="199"/>
      <c r="H2431" s="199" t="s">
        <v>171</v>
      </c>
      <c r="I2431" s="199" t="s">
        <v>2593</v>
      </c>
      <c r="J2431" s="201">
        <v>224000</v>
      </c>
      <c r="K2431" s="201">
        <v>15904</v>
      </c>
      <c r="L2431" s="202">
        <v>7.1</v>
      </c>
      <c r="M2431" s="201">
        <v>7761</v>
      </c>
      <c r="N2431" s="202">
        <v>48.8</v>
      </c>
      <c r="O2431" s="201">
        <v>1797</v>
      </c>
      <c r="P2431" s="202">
        <v>11.3</v>
      </c>
      <c r="Q2431" s="201">
        <v>891</v>
      </c>
      <c r="R2431" s="202">
        <v>5.6</v>
      </c>
      <c r="S2431" s="201">
        <v>5455</v>
      </c>
      <c r="T2431" s="202">
        <v>34.299999999999997</v>
      </c>
      <c r="U2431" s="203">
        <v>2450</v>
      </c>
      <c r="V2431" s="203">
        <v>96</v>
      </c>
      <c r="W2431" s="199" t="s">
        <v>169</v>
      </c>
    </row>
    <row r="2432" spans="1:23" hidden="1" x14ac:dyDescent="0.25">
      <c r="A2432" s="199" t="s">
        <v>811</v>
      </c>
      <c r="B2432" s="199"/>
      <c r="C2432" s="199" t="s">
        <v>176</v>
      </c>
      <c r="D2432" s="199" t="s">
        <v>196</v>
      </c>
      <c r="E2432" s="199" t="s">
        <v>166</v>
      </c>
      <c r="F2432" s="200">
        <v>12.9</v>
      </c>
      <c r="G2432" s="199"/>
      <c r="H2432" s="199" t="s">
        <v>167</v>
      </c>
      <c r="I2432" s="199" t="s">
        <v>816</v>
      </c>
      <c r="J2432" s="201">
        <v>7800</v>
      </c>
      <c r="K2432" s="201">
        <v>1203</v>
      </c>
      <c r="L2432" s="202">
        <v>15.42</v>
      </c>
      <c r="M2432" s="201">
        <v>278</v>
      </c>
      <c r="N2432" s="202">
        <v>23.11</v>
      </c>
      <c r="O2432" s="201">
        <v>213</v>
      </c>
      <c r="P2432" s="202">
        <v>17.7</v>
      </c>
      <c r="Q2432" s="201">
        <v>104</v>
      </c>
      <c r="R2432" s="202">
        <v>8.6199999999999992</v>
      </c>
      <c r="S2432" s="201">
        <v>608</v>
      </c>
      <c r="T2432" s="202">
        <v>50.57</v>
      </c>
      <c r="U2432" s="203">
        <v>254</v>
      </c>
      <c r="V2432" s="203">
        <v>6</v>
      </c>
      <c r="W2432" s="199" t="s">
        <v>179</v>
      </c>
    </row>
    <row r="2433" spans="1:23" hidden="1" x14ac:dyDescent="0.25">
      <c r="A2433" s="199" t="s">
        <v>999</v>
      </c>
      <c r="B2433" s="199"/>
      <c r="C2433" s="199" t="s">
        <v>202</v>
      </c>
      <c r="D2433" s="199" t="s">
        <v>214</v>
      </c>
      <c r="E2433" s="199"/>
      <c r="F2433" s="200">
        <v>0</v>
      </c>
      <c r="G2433" s="199"/>
      <c r="H2433" s="199" t="s">
        <v>167</v>
      </c>
      <c r="I2433" s="199" t="s">
        <v>1000</v>
      </c>
      <c r="J2433" s="201">
        <v>7800</v>
      </c>
      <c r="K2433" s="201">
        <v>579</v>
      </c>
      <c r="L2433" s="202">
        <v>7.42</v>
      </c>
      <c r="M2433" s="201">
        <v>472</v>
      </c>
      <c r="N2433" s="202">
        <v>81.52</v>
      </c>
      <c r="O2433" s="201">
        <v>45</v>
      </c>
      <c r="P2433" s="202">
        <v>7.77</v>
      </c>
      <c r="Q2433" s="201">
        <v>20</v>
      </c>
      <c r="R2433" s="202">
        <v>3.45</v>
      </c>
      <c r="S2433" s="201">
        <v>42</v>
      </c>
      <c r="T2433" s="202">
        <v>7.25</v>
      </c>
      <c r="U2433" s="203">
        <v>38</v>
      </c>
      <c r="V2433" s="203">
        <v>21</v>
      </c>
      <c r="W2433" s="199" t="s">
        <v>169</v>
      </c>
    </row>
    <row r="2434" spans="1:23" hidden="1" x14ac:dyDescent="0.25">
      <c r="A2434" s="199" t="s">
        <v>1066</v>
      </c>
      <c r="B2434" s="199"/>
      <c r="C2434" s="199" t="s">
        <v>336</v>
      </c>
      <c r="D2434" s="199" t="s">
        <v>745</v>
      </c>
      <c r="E2434" s="199"/>
      <c r="F2434" s="200">
        <v>4.0289999999999999</v>
      </c>
      <c r="G2434" s="199"/>
      <c r="H2434" s="199" t="s">
        <v>171</v>
      </c>
      <c r="I2434" s="199" t="s">
        <v>1085</v>
      </c>
      <c r="J2434" s="201">
        <v>7800</v>
      </c>
      <c r="K2434" s="201">
        <v>718</v>
      </c>
      <c r="L2434" s="202">
        <v>9.1999999999999993</v>
      </c>
      <c r="M2434" s="201">
        <v>261</v>
      </c>
      <c r="N2434" s="202">
        <v>36.4</v>
      </c>
      <c r="O2434" s="201">
        <v>156</v>
      </c>
      <c r="P2434" s="202">
        <v>21.7</v>
      </c>
      <c r="Q2434" s="201">
        <v>32</v>
      </c>
      <c r="R2434" s="202">
        <v>4.5</v>
      </c>
      <c r="S2434" s="201">
        <v>269</v>
      </c>
      <c r="T2434" s="202">
        <v>37.4</v>
      </c>
      <c r="U2434" s="203">
        <v>121</v>
      </c>
      <c r="V2434" s="203">
        <v>96</v>
      </c>
      <c r="W2434" s="199" t="s">
        <v>179</v>
      </c>
    </row>
    <row r="2435" spans="1:23" hidden="1" x14ac:dyDescent="0.25">
      <c r="A2435" s="199" t="s">
        <v>1955</v>
      </c>
      <c r="B2435" s="199"/>
      <c r="C2435" s="199" t="s">
        <v>293</v>
      </c>
      <c r="D2435" s="199" t="s">
        <v>294</v>
      </c>
      <c r="E2435" s="199" t="s">
        <v>166</v>
      </c>
      <c r="F2435" s="200">
        <v>37.847999999999999</v>
      </c>
      <c r="G2435" s="199"/>
      <c r="H2435" s="199" t="s">
        <v>171</v>
      </c>
      <c r="I2435" s="199" t="s">
        <v>976</v>
      </c>
      <c r="J2435" s="201">
        <v>7800</v>
      </c>
      <c r="K2435" s="201">
        <v>429</v>
      </c>
      <c r="L2435" s="202">
        <v>5.5</v>
      </c>
      <c r="M2435" s="201">
        <v>406</v>
      </c>
      <c r="N2435" s="202">
        <v>94.6</v>
      </c>
      <c r="O2435" s="201">
        <v>9</v>
      </c>
      <c r="P2435" s="202">
        <v>2</v>
      </c>
      <c r="Q2435" s="201">
        <v>8</v>
      </c>
      <c r="R2435" s="202">
        <v>1.9</v>
      </c>
      <c r="S2435" s="201">
        <v>6</v>
      </c>
      <c r="T2435" s="202">
        <v>1.5</v>
      </c>
      <c r="U2435" s="203">
        <v>18</v>
      </c>
      <c r="V2435" s="203">
        <v>88</v>
      </c>
      <c r="W2435" s="199" t="s">
        <v>169</v>
      </c>
    </row>
    <row r="2436" spans="1:23" hidden="1" x14ac:dyDescent="0.25">
      <c r="A2436" s="199" t="s">
        <v>2188</v>
      </c>
      <c r="B2436" s="199"/>
      <c r="C2436" s="199" t="s">
        <v>202</v>
      </c>
      <c r="D2436" s="199" t="s">
        <v>203</v>
      </c>
      <c r="E2436" s="199"/>
      <c r="F2436" s="200">
        <v>8.2799999999999994</v>
      </c>
      <c r="G2436" s="199"/>
      <c r="H2436" s="199" t="s">
        <v>167</v>
      </c>
      <c r="I2436" s="199" t="s">
        <v>2191</v>
      </c>
      <c r="J2436" s="201">
        <v>7800</v>
      </c>
      <c r="K2436" s="201">
        <v>717</v>
      </c>
      <c r="L2436" s="202">
        <v>9.19</v>
      </c>
      <c r="M2436" s="201">
        <v>352</v>
      </c>
      <c r="N2436" s="202">
        <v>49.07</v>
      </c>
      <c r="O2436" s="201">
        <v>158</v>
      </c>
      <c r="P2436" s="202">
        <v>22.02</v>
      </c>
      <c r="Q2436" s="201">
        <v>137</v>
      </c>
      <c r="R2436" s="202">
        <v>19.170000000000002</v>
      </c>
      <c r="S2436" s="201">
        <v>70</v>
      </c>
      <c r="T2436" s="202">
        <v>9.75</v>
      </c>
      <c r="U2436" s="203">
        <v>71</v>
      </c>
      <c r="V2436" s="203">
        <v>17</v>
      </c>
      <c r="W2436" s="199" t="s">
        <v>179</v>
      </c>
    </row>
    <row r="2437" spans="1:23" x14ac:dyDescent="0.25">
      <c r="A2437" s="199" t="s">
        <v>378</v>
      </c>
      <c r="B2437" s="199"/>
      <c r="C2437" s="199" t="s">
        <v>359</v>
      </c>
      <c r="D2437" s="199" t="s">
        <v>360</v>
      </c>
      <c r="E2437" s="199" t="s">
        <v>208</v>
      </c>
      <c r="F2437" s="200">
        <v>18.175999999999998</v>
      </c>
      <c r="G2437" s="199"/>
      <c r="H2437" s="199" t="s">
        <v>167</v>
      </c>
      <c r="I2437" s="199" t="s">
        <v>2593</v>
      </c>
      <c r="J2437" s="201">
        <v>197000</v>
      </c>
      <c r="K2437" s="201">
        <v>13987</v>
      </c>
      <c r="L2437" s="202">
        <v>7.1</v>
      </c>
      <c r="M2437" s="201">
        <v>6826</v>
      </c>
      <c r="N2437" s="202">
        <v>48.8</v>
      </c>
      <c r="O2437" s="201">
        <v>1581</v>
      </c>
      <c r="P2437" s="202">
        <v>11.3</v>
      </c>
      <c r="Q2437" s="201">
        <v>783</v>
      </c>
      <c r="R2437" s="202">
        <v>5.6</v>
      </c>
      <c r="S2437" s="201">
        <v>4798</v>
      </c>
      <c r="T2437" s="202">
        <v>34.299999999999997</v>
      </c>
      <c r="U2437" s="203">
        <v>2155</v>
      </c>
      <c r="V2437" s="203">
        <v>96</v>
      </c>
      <c r="W2437" s="199" t="s">
        <v>169</v>
      </c>
    </row>
    <row r="2438" spans="1:23" hidden="1" x14ac:dyDescent="0.25">
      <c r="A2438" s="199" t="s">
        <v>772</v>
      </c>
      <c r="B2438" s="199"/>
      <c r="C2438" s="199" t="s">
        <v>460</v>
      </c>
      <c r="D2438" s="199" t="s">
        <v>788</v>
      </c>
      <c r="E2438" s="199"/>
      <c r="F2438" s="200">
        <v>9.1760000000000002</v>
      </c>
      <c r="G2438" s="199"/>
      <c r="H2438" s="199" t="s">
        <v>171</v>
      </c>
      <c r="I2438" s="199" t="s">
        <v>789</v>
      </c>
      <c r="J2438" s="201">
        <v>7700</v>
      </c>
      <c r="K2438" s="201">
        <v>501</v>
      </c>
      <c r="L2438" s="202">
        <v>6.51</v>
      </c>
      <c r="M2438" s="201">
        <v>171</v>
      </c>
      <c r="N2438" s="202">
        <v>34.229999999999997</v>
      </c>
      <c r="O2438" s="201">
        <v>68</v>
      </c>
      <c r="P2438" s="202">
        <v>13.49</v>
      </c>
      <c r="Q2438" s="201">
        <v>24</v>
      </c>
      <c r="R2438" s="202">
        <v>4.7699999999999996</v>
      </c>
      <c r="S2438" s="201">
        <v>238</v>
      </c>
      <c r="T2438" s="202">
        <v>47.51</v>
      </c>
      <c r="U2438" s="203">
        <v>98</v>
      </c>
      <c r="V2438" s="203">
        <v>15</v>
      </c>
      <c r="W2438" s="199" t="s">
        <v>169</v>
      </c>
    </row>
    <row r="2439" spans="1:23" hidden="1" x14ac:dyDescent="0.25">
      <c r="A2439" s="199" t="s">
        <v>1066</v>
      </c>
      <c r="B2439" s="199"/>
      <c r="C2439" s="199" t="s">
        <v>460</v>
      </c>
      <c r="D2439" s="199" t="s">
        <v>849</v>
      </c>
      <c r="E2439" s="199"/>
      <c r="F2439" s="200">
        <v>3.2080000000000002</v>
      </c>
      <c r="G2439" s="199"/>
      <c r="H2439" s="199" t="s">
        <v>171</v>
      </c>
      <c r="I2439" s="199" t="s">
        <v>1097</v>
      </c>
      <c r="J2439" s="201">
        <v>7700</v>
      </c>
      <c r="K2439" s="201">
        <v>623</v>
      </c>
      <c r="L2439" s="202">
        <v>8.09</v>
      </c>
      <c r="M2439" s="201">
        <v>405</v>
      </c>
      <c r="N2439" s="202">
        <v>65.05</v>
      </c>
      <c r="O2439" s="201">
        <v>73</v>
      </c>
      <c r="P2439" s="202">
        <v>11.79</v>
      </c>
      <c r="Q2439" s="201">
        <v>24</v>
      </c>
      <c r="R2439" s="202">
        <v>3.87</v>
      </c>
      <c r="S2439" s="201">
        <v>120</v>
      </c>
      <c r="T2439" s="202">
        <v>19.29</v>
      </c>
      <c r="U2439" s="203">
        <v>66</v>
      </c>
      <c r="V2439" s="203">
        <v>4</v>
      </c>
      <c r="W2439" s="199" t="s">
        <v>169</v>
      </c>
    </row>
    <row r="2440" spans="1:23" hidden="1" x14ac:dyDescent="0.25">
      <c r="A2440" s="199" t="s">
        <v>1436</v>
      </c>
      <c r="B2440" s="199"/>
      <c r="C2440" s="199" t="s">
        <v>336</v>
      </c>
      <c r="D2440" s="199" t="s">
        <v>745</v>
      </c>
      <c r="E2440" s="199"/>
      <c r="F2440" s="200">
        <v>5.5270000000000001</v>
      </c>
      <c r="G2440" s="199"/>
      <c r="H2440" s="199" t="s">
        <v>171</v>
      </c>
      <c r="I2440" s="199" t="s">
        <v>1438</v>
      </c>
      <c r="J2440" s="201">
        <v>7700</v>
      </c>
      <c r="K2440" s="201">
        <v>663</v>
      </c>
      <c r="L2440" s="202">
        <v>8.61</v>
      </c>
      <c r="M2440" s="201">
        <v>103</v>
      </c>
      <c r="N2440" s="202">
        <v>15.5</v>
      </c>
      <c r="O2440" s="201">
        <v>138</v>
      </c>
      <c r="P2440" s="202">
        <v>20.8</v>
      </c>
      <c r="Q2440" s="201">
        <v>21</v>
      </c>
      <c r="R2440" s="202">
        <v>3.2</v>
      </c>
      <c r="S2440" s="201">
        <v>401</v>
      </c>
      <c r="T2440" s="202">
        <v>60.5</v>
      </c>
      <c r="U2440" s="203">
        <v>158</v>
      </c>
      <c r="V2440" s="203">
        <v>96</v>
      </c>
      <c r="W2440" s="199" t="s">
        <v>179</v>
      </c>
    </row>
    <row r="2441" spans="1:23" hidden="1" x14ac:dyDescent="0.25">
      <c r="A2441" s="199" t="s">
        <v>2472</v>
      </c>
      <c r="B2441" s="199"/>
      <c r="C2441" s="199" t="s">
        <v>293</v>
      </c>
      <c r="D2441" s="199" t="s">
        <v>294</v>
      </c>
      <c r="E2441" s="199"/>
      <c r="F2441" s="200">
        <v>45.948</v>
      </c>
      <c r="G2441" s="199"/>
      <c r="H2441" s="199" t="s">
        <v>171</v>
      </c>
      <c r="I2441" s="199" t="s">
        <v>2475</v>
      </c>
      <c r="J2441" s="201">
        <v>7700</v>
      </c>
      <c r="K2441" s="201">
        <v>1386</v>
      </c>
      <c r="L2441" s="202">
        <v>18</v>
      </c>
      <c r="M2441" s="201">
        <v>225</v>
      </c>
      <c r="N2441" s="202">
        <v>16.2</v>
      </c>
      <c r="O2441" s="201">
        <v>71</v>
      </c>
      <c r="P2441" s="202">
        <v>5.0999999999999996</v>
      </c>
      <c r="Q2441" s="201">
        <v>0</v>
      </c>
      <c r="R2441" s="202">
        <v>0</v>
      </c>
      <c r="S2441" s="201">
        <v>1091</v>
      </c>
      <c r="T2441" s="202">
        <v>78.7</v>
      </c>
      <c r="U2441" s="203">
        <v>391</v>
      </c>
      <c r="V2441" s="203">
        <v>98</v>
      </c>
      <c r="W2441" s="199" t="s">
        <v>169</v>
      </c>
    </row>
    <row r="2442" spans="1:23" hidden="1" x14ac:dyDescent="0.25">
      <c r="A2442" s="199" t="s">
        <v>326</v>
      </c>
      <c r="B2442" s="199"/>
      <c r="C2442" s="199" t="s">
        <v>336</v>
      </c>
      <c r="D2442" s="199" t="s">
        <v>348</v>
      </c>
      <c r="E2442" s="199" t="s">
        <v>166</v>
      </c>
      <c r="F2442" s="200">
        <v>8.8849999999999998</v>
      </c>
      <c r="G2442" s="199"/>
      <c r="H2442" s="199" t="s">
        <v>192</v>
      </c>
      <c r="I2442" s="199" t="s">
        <v>349</v>
      </c>
      <c r="J2442" s="201">
        <v>7600</v>
      </c>
      <c r="K2442" s="201">
        <v>341</v>
      </c>
      <c r="L2442" s="202">
        <v>4.49</v>
      </c>
      <c r="M2442" s="201">
        <v>99</v>
      </c>
      <c r="N2442" s="202">
        <v>29</v>
      </c>
      <c r="O2442" s="201">
        <v>65</v>
      </c>
      <c r="P2442" s="202">
        <v>19</v>
      </c>
      <c r="Q2442" s="201">
        <v>31</v>
      </c>
      <c r="R2442" s="202">
        <v>9</v>
      </c>
      <c r="S2442" s="201">
        <v>147</v>
      </c>
      <c r="T2442" s="202">
        <v>43</v>
      </c>
      <c r="U2442" s="203">
        <v>65</v>
      </c>
      <c r="V2442" s="203">
        <v>1</v>
      </c>
      <c r="W2442" s="199" t="s">
        <v>179</v>
      </c>
    </row>
    <row r="2443" spans="1:23" hidden="1" x14ac:dyDescent="0.25">
      <c r="A2443" s="199" t="s">
        <v>326</v>
      </c>
      <c r="B2443" s="199"/>
      <c r="C2443" s="199" t="s">
        <v>336</v>
      </c>
      <c r="D2443" s="199" t="s">
        <v>350</v>
      </c>
      <c r="E2443" s="199" t="s">
        <v>166</v>
      </c>
      <c r="F2443" s="200">
        <v>0</v>
      </c>
      <c r="G2443" s="199"/>
      <c r="H2443" s="199" t="s">
        <v>192</v>
      </c>
      <c r="I2443" s="199" t="s">
        <v>349</v>
      </c>
      <c r="J2443" s="201">
        <v>7600</v>
      </c>
      <c r="K2443" s="201">
        <v>341</v>
      </c>
      <c r="L2443" s="202">
        <v>4.49</v>
      </c>
      <c r="M2443" s="201">
        <v>99</v>
      </c>
      <c r="N2443" s="202">
        <v>29</v>
      </c>
      <c r="O2443" s="201">
        <v>65</v>
      </c>
      <c r="P2443" s="202">
        <v>19</v>
      </c>
      <c r="Q2443" s="201">
        <v>31</v>
      </c>
      <c r="R2443" s="202">
        <v>9</v>
      </c>
      <c r="S2443" s="201">
        <v>147</v>
      </c>
      <c r="T2443" s="202">
        <v>43</v>
      </c>
      <c r="U2443" s="203">
        <v>65</v>
      </c>
      <c r="V2443" s="203">
        <v>1</v>
      </c>
      <c r="W2443" s="199" t="s">
        <v>179</v>
      </c>
    </row>
    <row r="2444" spans="1:23" hidden="1" x14ac:dyDescent="0.25">
      <c r="A2444" s="199" t="s">
        <v>882</v>
      </c>
      <c r="B2444" s="199"/>
      <c r="C2444" s="199" t="s">
        <v>336</v>
      </c>
      <c r="D2444" s="199" t="s">
        <v>442</v>
      </c>
      <c r="E2444" s="199"/>
      <c r="F2444" s="200">
        <v>26.463999999999999</v>
      </c>
      <c r="G2444" s="199"/>
      <c r="H2444" s="199" t="s">
        <v>171</v>
      </c>
      <c r="I2444" s="199" t="s">
        <v>911</v>
      </c>
      <c r="J2444" s="201">
        <v>7600</v>
      </c>
      <c r="K2444" s="201">
        <v>1497</v>
      </c>
      <c r="L2444" s="202">
        <v>19.7</v>
      </c>
      <c r="M2444" s="201">
        <v>266</v>
      </c>
      <c r="N2444" s="202">
        <v>17.8</v>
      </c>
      <c r="O2444" s="201">
        <v>105</v>
      </c>
      <c r="P2444" s="202">
        <v>7</v>
      </c>
      <c r="Q2444" s="201">
        <v>43</v>
      </c>
      <c r="R2444" s="202">
        <v>2.9</v>
      </c>
      <c r="S2444" s="201">
        <v>1082</v>
      </c>
      <c r="T2444" s="202">
        <v>72.3</v>
      </c>
      <c r="U2444" s="203">
        <v>399</v>
      </c>
      <c r="V2444" s="203">
        <v>97</v>
      </c>
      <c r="W2444" s="199" t="s">
        <v>169</v>
      </c>
    </row>
    <row r="2445" spans="1:23" hidden="1" x14ac:dyDescent="0.25">
      <c r="A2445" s="199" t="s">
        <v>1057</v>
      </c>
      <c r="B2445" s="199"/>
      <c r="C2445" s="199" t="s">
        <v>202</v>
      </c>
      <c r="D2445" s="199" t="s">
        <v>214</v>
      </c>
      <c r="E2445" s="199" t="s">
        <v>166</v>
      </c>
      <c r="F2445" s="200">
        <v>21.969000000000001</v>
      </c>
      <c r="G2445" s="199"/>
      <c r="H2445" s="199" t="s">
        <v>171</v>
      </c>
      <c r="I2445" s="199" t="s">
        <v>216</v>
      </c>
      <c r="J2445" s="201">
        <v>7600</v>
      </c>
      <c r="K2445" s="201">
        <v>624</v>
      </c>
      <c r="L2445" s="202">
        <v>8.2100000000000009</v>
      </c>
      <c r="M2445" s="201">
        <v>519</v>
      </c>
      <c r="N2445" s="202">
        <v>83.17</v>
      </c>
      <c r="O2445" s="201">
        <v>50</v>
      </c>
      <c r="P2445" s="202">
        <v>8.01</v>
      </c>
      <c r="Q2445" s="201">
        <v>22</v>
      </c>
      <c r="R2445" s="202">
        <v>3.53</v>
      </c>
      <c r="S2445" s="201">
        <v>33</v>
      </c>
      <c r="T2445" s="202">
        <v>5.29</v>
      </c>
      <c r="U2445" s="203">
        <v>37</v>
      </c>
      <c r="V2445" s="203">
        <v>21</v>
      </c>
      <c r="W2445" s="199" t="s">
        <v>169</v>
      </c>
    </row>
    <row r="2446" spans="1:23" hidden="1" x14ac:dyDescent="0.25">
      <c r="A2446" s="199" t="s">
        <v>1626</v>
      </c>
      <c r="B2446" s="199"/>
      <c r="C2446" s="199" t="s">
        <v>270</v>
      </c>
      <c r="D2446" s="199" t="s">
        <v>928</v>
      </c>
      <c r="E2446" s="199"/>
      <c r="F2446" s="200">
        <v>35.698</v>
      </c>
      <c r="G2446" s="199"/>
      <c r="H2446" s="199" t="s">
        <v>167</v>
      </c>
      <c r="I2446" s="199" t="s">
        <v>1742</v>
      </c>
      <c r="J2446" s="201">
        <v>7600</v>
      </c>
      <c r="K2446" s="201">
        <v>844</v>
      </c>
      <c r="L2446" s="202">
        <v>11.1</v>
      </c>
      <c r="M2446" s="201">
        <v>230</v>
      </c>
      <c r="N2446" s="202">
        <v>27.3</v>
      </c>
      <c r="O2446" s="201">
        <v>143</v>
      </c>
      <c r="P2446" s="202">
        <v>17</v>
      </c>
      <c r="Q2446" s="201">
        <v>34</v>
      </c>
      <c r="R2446" s="202">
        <v>4</v>
      </c>
      <c r="S2446" s="201">
        <v>436</v>
      </c>
      <c r="T2446" s="202">
        <v>51.7</v>
      </c>
      <c r="U2446" s="203">
        <v>177</v>
      </c>
      <c r="V2446" s="203">
        <v>18</v>
      </c>
      <c r="W2446" s="199" t="s">
        <v>169</v>
      </c>
    </row>
    <row r="2447" spans="1:23" hidden="1" x14ac:dyDescent="0.25">
      <c r="A2447" s="199" t="s">
        <v>163</v>
      </c>
      <c r="B2447" s="199"/>
      <c r="C2447" s="199" t="s">
        <v>202</v>
      </c>
      <c r="D2447" s="199" t="s">
        <v>203</v>
      </c>
      <c r="E2447" s="199"/>
      <c r="F2447" s="200">
        <v>19.251000000000001</v>
      </c>
      <c r="G2447" s="199"/>
      <c r="H2447" s="199" t="s">
        <v>171</v>
      </c>
      <c r="I2447" s="199" t="s">
        <v>204</v>
      </c>
      <c r="J2447" s="201">
        <v>7500</v>
      </c>
      <c r="K2447" s="201">
        <v>900</v>
      </c>
      <c r="L2447" s="202">
        <v>12</v>
      </c>
      <c r="M2447" s="201">
        <v>459</v>
      </c>
      <c r="N2447" s="202">
        <v>51</v>
      </c>
      <c r="O2447" s="201">
        <v>126</v>
      </c>
      <c r="P2447" s="202">
        <v>14</v>
      </c>
      <c r="Q2447" s="201">
        <v>72</v>
      </c>
      <c r="R2447" s="202">
        <v>8</v>
      </c>
      <c r="S2447" s="201">
        <v>243</v>
      </c>
      <c r="T2447" s="202">
        <v>27</v>
      </c>
      <c r="U2447" s="203">
        <v>122</v>
      </c>
      <c r="V2447" s="203">
        <v>18</v>
      </c>
      <c r="W2447" s="199" t="s">
        <v>169</v>
      </c>
    </row>
    <row r="2448" spans="1:23" hidden="1" x14ac:dyDescent="0.25">
      <c r="A2448" s="199" t="s">
        <v>279</v>
      </c>
      <c r="B2448" s="199"/>
      <c r="C2448" s="199" t="s">
        <v>293</v>
      </c>
      <c r="D2448" s="199" t="s">
        <v>294</v>
      </c>
      <c r="E2448" s="199"/>
      <c r="F2448" s="200">
        <v>6.3579999999999997</v>
      </c>
      <c r="G2448" s="199"/>
      <c r="H2448" s="199" t="s">
        <v>171</v>
      </c>
      <c r="I2448" s="199" t="s">
        <v>295</v>
      </c>
      <c r="J2448" s="201">
        <v>7500</v>
      </c>
      <c r="K2448" s="201">
        <v>299</v>
      </c>
      <c r="L2448" s="202">
        <v>3.98</v>
      </c>
      <c r="M2448" s="201">
        <v>212</v>
      </c>
      <c r="N2448" s="202">
        <v>70.989999999999995</v>
      </c>
      <c r="O2448" s="201">
        <v>28</v>
      </c>
      <c r="P2448" s="202">
        <v>9.41</v>
      </c>
      <c r="Q2448" s="201">
        <v>38</v>
      </c>
      <c r="R2448" s="202">
        <v>12.87</v>
      </c>
      <c r="S2448" s="201">
        <v>20</v>
      </c>
      <c r="T2448" s="202">
        <v>6.73</v>
      </c>
      <c r="U2448" s="203">
        <v>22</v>
      </c>
      <c r="V2448" s="203">
        <v>6</v>
      </c>
      <c r="W2448" s="199" t="s">
        <v>169</v>
      </c>
    </row>
    <row r="2449" spans="1:23" hidden="1" x14ac:dyDescent="0.25">
      <c r="A2449" s="199" t="s">
        <v>1626</v>
      </c>
      <c r="B2449" s="199"/>
      <c r="C2449" s="199" t="s">
        <v>270</v>
      </c>
      <c r="D2449" s="199" t="s">
        <v>928</v>
      </c>
      <c r="E2449" s="199" t="s">
        <v>166</v>
      </c>
      <c r="F2449" s="200">
        <v>17.907</v>
      </c>
      <c r="G2449" s="199"/>
      <c r="H2449" s="199" t="s">
        <v>171</v>
      </c>
      <c r="I2449" s="199" t="s">
        <v>1738</v>
      </c>
      <c r="J2449" s="201">
        <v>7500</v>
      </c>
      <c r="K2449" s="201">
        <v>833</v>
      </c>
      <c r="L2449" s="202">
        <v>11.1</v>
      </c>
      <c r="M2449" s="201">
        <v>227</v>
      </c>
      <c r="N2449" s="202">
        <v>27.3</v>
      </c>
      <c r="O2449" s="201">
        <v>142</v>
      </c>
      <c r="P2449" s="202">
        <v>17</v>
      </c>
      <c r="Q2449" s="201">
        <v>33</v>
      </c>
      <c r="R2449" s="202">
        <v>4</v>
      </c>
      <c r="S2449" s="201">
        <v>431</v>
      </c>
      <c r="T2449" s="202">
        <v>51.7</v>
      </c>
      <c r="U2449" s="203">
        <v>175</v>
      </c>
      <c r="V2449" s="203">
        <v>18</v>
      </c>
      <c r="W2449" s="199" t="s">
        <v>169</v>
      </c>
    </row>
    <row r="2450" spans="1:23" hidden="1" x14ac:dyDescent="0.25">
      <c r="A2450" s="199" t="s">
        <v>1918</v>
      </c>
      <c r="B2450" s="199"/>
      <c r="C2450" s="199" t="s">
        <v>244</v>
      </c>
      <c r="D2450" s="199" t="s">
        <v>601</v>
      </c>
      <c r="E2450" s="199"/>
      <c r="F2450" s="200">
        <v>3.66</v>
      </c>
      <c r="G2450" s="199"/>
      <c r="H2450" s="199" t="s">
        <v>171</v>
      </c>
      <c r="I2450" s="199" t="s">
        <v>1919</v>
      </c>
      <c r="J2450" s="201">
        <v>7500</v>
      </c>
      <c r="K2450" s="201">
        <v>139</v>
      </c>
      <c r="L2450" s="202">
        <v>1.85</v>
      </c>
      <c r="M2450" s="201">
        <v>93</v>
      </c>
      <c r="N2450" s="202">
        <v>67.260000000000005</v>
      </c>
      <c r="O2450" s="201">
        <v>43</v>
      </c>
      <c r="P2450" s="202">
        <v>30.97</v>
      </c>
      <c r="Q2450" s="201">
        <v>2</v>
      </c>
      <c r="R2450" s="202">
        <v>1.77</v>
      </c>
      <c r="S2450" s="201">
        <v>0</v>
      </c>
      <c r="T2450" s="202">
        <v>0</v>
      </c>
      <c r="U2450" s="203">
        <v>8</v>
      </c>
      <c r="V2450" s="203">
        <v>4</v>
      </c>
      <c r="W2450" s="199" t="s">
        <v>179</v>
      </c>
    </row>
    <row r="2451" spans="1:23" hidden="1" x14ac:dyDescent="0.25">
      <c r="A2451" s="199" t="s">
        <v>163</v>
      </c>
      <c r="B2451" s="199"/>
      <c r="C2451" s="199" t="s">
        <v>202</v>
      </c>
      <c r="D2451" s="199" t="s">
        <v>214</v>
      </c>
      <c r="E2451" s="199"/>
      <c r="F2451" s="200">
        <v>45.99</v>
      </c>
      <c r="G2451" s="199"/>
      <c r="H2451" s="199" t="s">
        <v>171</v>
      </c>
      <c r="I2451" s="199" t="s">
        <v>221</v>
      </c>
      <c r="J2451" s="201">
        <v>7400</v>
      </c>
      <c r="K2451" s="201">
        <v>592</v>
      </c>
      <c r="L2451" s="202">
        <v>8</v>
      </c>
      <c r="M2451" s="201">
        <v>337</v>
      </c>
      <c r="N2451" s="202">
        <v>57</v>
      </c>
      <c r="O2451" s="201">
        <v>154</v>
      </c>
      <c r="P2451" s="202">
        <v>26</v>
      </c>
      <c r="Q2451" s="201">
        <v>53</v>
      </c>
      <c r="R2451" s="202">
        <v>9</v>
      </c>
      <c r="S2451" s="201">
        <v>47</v>
      </c>
      <c r="T2451" s="202">
        <v>8</v>
      </c>
      <c r="U2451" s="203">
        <v>50</v>
      </c>
      <c r="V2451" s="203">
        <v>21</v>
      </c>
      <c r="W2451" s="199" t="s">
        <v>169</v>
      </c>
    </row>
    <row r="2452" spans="1:23" hidden="1" x14ac:dyDescent="0.25">
      <c r="A2452" s="199" t="s">
        <v>1021</v>
      </c>
      <c r="B2452" s="199"/>
      <c r="C2452" s="199" t="s">
        <v>428</v>
      </c>
      <c r="D2452" s="199" t="s">
        <v>429</v>
      </c>
      <c r="E2452" s="199" t="s">
        <v>166</v>
      </c>
      <c r="F2452" s="200">
        <v>25.125</v>
      </c>
      <c r="G2452" s="199"/>
      <c r="H2452" s="199" t="s">
        <v>171</v>
      </c>
      <c r="I2452" s="199" t="s">
        <v>221</v>
      </c>
      <c r="J2452" s="201">
        <v>7400</v>
      </c>
      <c r="K2452" s="201">
        <v>692</v>
      </c>
      <c r="L2452" s="202">
        <v>9.35</v>
      </c>
      <c r="M2452" s="201">
        <v>479</v>
      </c>
      <c r="N2452" s="202">
        <v>69.22</v>
      </c>
      <c r="O2452" s="201">
        <v>66</v>
      </c>
      <c r="P2452" s="202">
        <v>9.5399999999999991</v>
      </c>
      <c r="Q2452" s="201">
        <v>35</v>
      </c>
      <c r="R2452" s="202">
        <v>5.0599999999999996</v>
      </c>
      <c r="S2452" s="201">
        <v>112</v>
      </c>
      <c r="T2452" s="202">
        <v>16.18</v>
      </c>
      <c r="U2452" s="203">
        <v>67</v>
      </c>
      <c r="V2452" s="203">
        <v>21</v>
      </c>
      <c r="W2452" s="199" t="s">
        <v>179</v>
      </c>
    </row>
    <row r="2453" spans="1:23" hidden="1" x14ac:dyDescent="0.25">
      <c r="A2453" s="199" t="s">
        <v>1066</v>
      </c>
      <c r="B2453" s="199"/>
      <c r="C2453" s="199" t="s">
        <v>336</v>
      </c>
      <c r="D2453" s="199" t="s">
        <v>745</v>
      </c>
      <c r="E2453" s="199"/>
      <c r="F2453" s="200">
        <v>4.0289999999999999</v>
      </c>
      <c r="G2453" s="199"/>
      <c r="H2453" s="199" t="s">
        <v>167</v>
      </c>
      <c r="I2453" s="199" t="s">
        <v>1085</v>
      </c>
      <c r="J2453" s="201">
        <v>7400</v>
      </c>
      <c r="K2453" s="201">
        <v>525</v>
      </c>
      <c r="L2453" s="202">
        <v>7.1</v>
      </c>
      <c r="M2453" s="201">
        <v>129</v>
      </c>
      <c r="N2453" s="202">
        <v>24.5</v>
      </c>
      <c r="O2453" s="201">
        <v>115</v>
      </c>
      <c r="P2453" s="202">
        <v>21.9</v>
      </c>
      <c r="Q2453" s="201">
        <v>21</v>
      </c>
      <c r="R2453" s="202">
        <v>4</v>
      </c>
      <c r="S2453" s="201">
        <v>260</v>
      </c>
      <c r="T2453" s="202">
        <v>49.6</v>
      </c>
      <c r="U2453" s="203">
        <v>108</v>
      </c>
      <c r="V2453" s="203">
        <v>96</v>
      </c>
      <c r="W2453" s="199" t="s">
        <v>179</v>
      </c>
    </row>
    <row r="2454" spans="1:23" hidden="1" x14ac:dyDescent="0.25">
      <c r="A2454" s="199" t="s">
        <v>1215</v>
      </c>
      <c r="B2454" s="199"/>
      <c r="C2454" s="199" t="s">
        <v>428</v>
      </c>
      <c r="D2454" s="199" t="s">
        <v>1025</v>
      </c>
      <c r="E2454" s="199" t="s">
        <v>166</v>
      </c>
      <c r="F2454" s="200">
        <v>8.7750000000000004</v>
      </c>
      <c r="G2454" s="199" t="s">
        <v>166</v>
      </c>
      <c r="H2454" s="199" t="s">
        <v>167</v>
      </c>
      <c r="I2454" s="199" t="s">
        <v>1219</v>
      </c>
      <c r="J2454" s="201">
        <v>7400</v>
      </c>
      <c r="K2454" s="201">
        <v>666</v>
      </c>
      <c r="L2454" s="202">
        <v>9</v>
      </c>
      <c r="M2454" s="201">
        <v>486</v>
      </c>
      <c r="N2454" s="202">
        <v>73</v>
      </c>
      <c r="O2454" s="201">
        <v>87</v>
      </c>
      <c r="P2454" s="202">
        <v>13</v>
      </c>
      <c r="Q2454" s="201">
        <v>33</v>
      </c>
      <c r="R2454" s="202">
        <v>5</v>
      </c>
      <c r="S2454" s="201">
        <v>60</v>
      </c>
      <c r="T2454" s="202">
        <v>9</v>
      </c>
      <c r="U2454" s="203">
        <v>51</v>
      </c>
      <c r="V2454" s="203">
        <v>4</v>
      </c>
      <c r="W2454" s="199" t="s">
        <v>169</v>
      </c>
    </row>
    <row r="2455" spans="1:23" x14ac:dyDescent="0.25">
      <c r="A2455" s="199" t="s">
        <v>374</v>
      </c>
      <c r="B2455" s="199"/>
      <c r="C2455" s="199" t="s">
        <v>359</v>
      </c>
      <c r="D2455" s="199" t="s">
        <v>360</v>
      </c>
      <c r="E2455" s="199" t="s">
        <v>234</v>
      </c>
      <c r="F2455" s="200">
        <v>0.40699999999999997</v>
      </c>
      <c r="G2455" s="199"/>
      <c r="H2455" s="199" t="s">
        <v>167</v>
      </c>
      <c r="I2455" s="199" t="s">
        <v>2594</v>
      </c>
      <c r="J2455" s="201">
        <v>12500</v>
      </c>
      <c r="K2455" s="201">
        <v>125</v>
      </c>
      <c r="L2455" s="202">
        <v>1</v>
      </c>
      <c r="M2455" s="201">
        <v>103</v>
      </c>
      <c r="N2455" s="202">
        <v>82.3</v>
      </c>
      <c r="O2455" s="201">
        <v>9</v>
      </c>
      <c r="P2455" s="202">
        <v>7.4</v>
      </c>
      <c r="Q2455" s="201">
        <v>4</v>
      </c>
      <c r="R2455" s="202">
        <v>2.9</v>
      </c>
      <c r="S2455" s="201">
        <v>9</v>
      </c>
      <c r="T2455" s="202">
        <v>7.4</v>
      </c>
      <c r="U2455" s="203">
        <v>8</v>
      </c>
      <c r="V2455" s="203">
        <v>78</v>
      </c>
      <c r="W2455" s="199" t="s">
        <v>169</v>
      </c>
    </row>
    <row r="2456" spans="1:23" hidden="1" x14ac:dyDescent="0.25">
      <c r="A2456" s="199" t="s">
        <v>1763</v>
      </c>
      <c r="B2456" s="199"/>
      <c r="C2456" s="199" t="s">
        <v>336</v>
      </c>
      <c r="D2456" s="199" t="s">
        <v>745</v>
      </c>
      <c r="E2456" s="199"/>
      <c r="F2456" s="200">
        <v>10.071999999999999</v>
      </c>
      <c r="G2456" s="199"/>
      <c r="H2456" s="199" t="s">
        <v>171</v>
      </c>
      <c r="I2456" s="199" t="s">
        <v>1768</v>
      </c>
      <c r="J2456" s="201">
        <v>7400</v>
      </c>
      <c r="K2456" s="201">
        <v>666</v>
      </c>
      <c r="L2456" s="202">
        <v>9</v>
      </c>
      <c r="M2456" s="201">
        <v>124</v>
      </c>
      <c r="N2456" s="202">
        <v>18.600000000000001</v>
      </c>
      <c r="O2456" s="201">
        <v>159</v>
      </c>
      <c r="P2456" s="202">
        <v>23.9</v>
      </c>
      <c r="Q2456" s="201">
        <v>18</v>
      </c>
      <c r="R2456" s="202">
        <v>2.7</v>
      </c>
      <c r="S2456" s="201">
        <v>365</v>
      </c>
      <c r="T2456" s="202">
        <v>54.8</v>
      </c>
      <c r="U2456" s="203">
        <v>148</v>
      </c>
      <c r="V2456" s="203">
        <v>96</v>
      </c>
      <c r="W2456" s="199" t="s">
        <v>179</v>
      </c>
    </row>
    <row r="2457" spans="1:23" hidden="1" x14ac:dyDescent="0.25">
      <c r="A2457" s="199" t="s">
        <v>1855</v>
      </c>
      <c r="B2457" s="199"/>
      <c r="C2457" s="199" t="s">
        <v>428</v>
      </c>
      <c r="D2457" s="199" t="s">
        <v>429</v>
      </c>
      <c r="E2457" s="199"/>
      <c r="F2457" s="200">
        <v>2.14</v>
      </c>
      <c r="G2457" s="199"/>
      <c r="H2457" s="199" t="s">
        <v>167</v>
      </c>
      <c r="I2457" s="199" t="s">
        <v>1857</v>
      </c>
      <c r="J2457" s="201">
        <v>7400</v>
      </c>
      <c r="K2457" s="201">
        <v>1461</v>
      </c>
      <c r="L2457" s="202">
        <v>19.739999999999998</v>
      </c>
      <c r="M2457" s="201">
        <v>964</v>
      </c>
      <c r="N2457" s="202">
        <v>65.95</v>
      </c>
      <c r="O2457" s="201">
        <v>127</v>
      </c>
      <c r="P2457" s="202">
        <v>8.6999999999999993</v>
      </c>
      <c r="Q2457" s="201">
        <v>38</v>
      </c>
      <c r="R2457" s="202">
        <v>2.61</v>
      </c>
      <c r="S2457" s="201">
        <v>332</v>
      </c>
      <c r="T2457" s="202">
        <v>22.74</v>
      </c>
      <c r="U2457" s="203">
        <v>166</v>
      </c>
      <c r="V2457" s="203">
        <v>18</v>
      </c>
      <c r="W2457" s="199" t="s">
        <v>169</v>
      </c>
    </row>
    <row r="2458" spans="1:23" hidden="1" x14ac:dyDescent="0.25">
      <c r="A2458" s="199" t="s">
        <v>1905</v>
      </c>
      <c r="B2458" s="199"/>
      <c r="C2458" s="199" t="s">
        <v>244</v>
      </c>
      <c r="D2458" s="199" t="s">
        <v>662</v>
      </c>
      <c r="E2458" s="199"/>
      <c r="F2458" s="200">
        <v>4.55</v>
      </c>
      <c r="G2458" s="199"/>
      <c r="H2458" s="199" t="s">
        <v>171</v>
      </c>
      <c r="I2458" s="199" t="s">
        <v>1911</v>
      </c>
      <c r="J2458" s="201">
        <v>7400</v>
      </c>
      <c r="K2458" s="201">
        <v>278</v>
      </c>
      <c r="L2458" s="202">
        <v>3.75</v>
      </c>
      <c r="M2458" s="201">
        <v>133</v>
      </c>
      <c r="N2458" s="202">
        <v>47.91</v>
      </c>
      <c r="O2458" s="201">
        <v>56</v>
      </c>
      <c r="P2458" s="202">
        <v>20.16</v>
      </c>
      <c r="Q2458" s="201">
        <v>20</v>
      </c>
      <c r="R2458" s="202">
        <v>7.07</v>
      </c>
      <c r="S2458" s="201">
        <v>69</v>
      </c>
      <c r="T2458" s="202">
        <v>24.87</v>
      </c>
      <c r="U2458" s="203">
        <v>37</v>
      </c>
      <c r="V2458" s="203">
        <v>99</v>
      </c>
      <c r="W2458" s="199" t="s">
        <v>179</v>
      </c>
    </row>
    <row r="2459" spans="1:23" hidden="1" x14ac:dyDescent="0.25">
      <c r="A2459" s="199" t="s">
        <v>2144</v>
      </c>
      <c r="B2459" s="199"/>
      <c r="C2459" s="199" t="s">
        <v>428</v>
      </c>
      <c r="D2459" s="199" t="s">
        <v>438</v>
      </c>
      <c r="E2459" s="199"/>
      <c r="F2459" s="200">
        <v>34.590000000000003</v>
      </c>
      <c r="G2459" s="199"/>
      <c r="H2459" s="199" t="s">
        <v>171</v>
      </c>
      <c r="I2459" s="199" t="s">
        <v>2145</v>
      </c>
      <c r="J2459" s="201">
        <v>7400</v>
      </c>
      <c r="K2459" s="201">
        <v>693</v>
      </c>
      <c r="L2459" s="202">
        <v>9.3699999999999992</v>
      </c>
      <c r="M2459" s="201">
        <v>291</v>
      </c>
      <c r="N2459" s="202">
        <v>41.92</v>
      </c>
      <c r="O2459" s="201">
        <v>50</v>
      </c>
      <c r="P2459" s="202">
        <v>7.22</v>
      </c>
      <c r="Q2459" s="201">
        <v>23</v>
      </c>
      <c r="R2459" s="202">
        <v>3.3</v>
      </c>
      <c r="S2459" s="201">
        <v>330</v>
      </c>
      <c r="T2459" s="202">
        <v>47.57</v>
      </c>
      <c r="U2459" s="203">
        <v>132</v>
      </c>
      <c r="V2459" s="203">
        <v>11</v>
      </c>
      <c r="W2459" s="199" t="s">
        <v>169</v>
      </c>
    </row>
    <row r="2460" spans="1:23" hidden="1" x14ac:dyDescent="0.25">
      <c r="A2460" s="199" t="s">
        <v>2472</v>
      </c>
      <c r="B2460" s="199"/>
      <c r="C2460" s="199" t="s">
        <v>560</v>
      </c>
      <c r="D2460" s="199" t="s">
        <v>561</v>
      </c>
      <c r="E2460" s="199"/>
      <c r="F2460" s="200">
        <v>55.826999999999998</v>
      </c>
      <c r="G2460" s="199"/>
      <c r="H2460" s="199" t="s">
        <v>171</v>
      </c>
      <c r="I2460" s="199" t="s">
        <v>2478</v>
      </c>
      <c r="J2460" s="201">
        <v>7400</v>
      </c>
      <c r="K2460" s="201">
        <v>814</v>
      </c>
      <c r="L2460" s="202">
        <v>11</v>
      </c>
      <c r="M2460" s="201">
        <v>187</v>
      </c>
      <c r="N2460" s="202">
        <v>23</v>
      </c>
      <c r="O2460" s="201">
        <v>57</v>
      </c>
      <c r="P2460" s="202">
        <v>7</v>
      </c>
      <c r="Q2460" s="201">
        <v>32</v>
      </c>
      <c r="R2460" s="202">
        <v>3.9</v>
      </c>
      <c r="S2460" s="201">
        <v>538</v>
      </c>
      <c r="T2460" s="202">
        <v>66.099999999999994</v>
      </c>
      <c r="U2460" s="203">
        <v>202</v>
      </c>
      <c r="V2460" s="203">
        <v>95</v>
      </c>
      <c r="W2460" s="199" t="s">
        <v>169</v>
      </c>
    </row>
    <row r="2461" spans="1:23" hidden="1" x14ac:dyDescent="0.25">
      <c r="A2461" s="199" t="s">
        <v>2472</v>
      </c>
      <c r="B2461" s="199"/>
      <c r="C2461" s="199" t="s">
        <v>560</v>
      </c>
      <c r="D2461" s="199" t="s">
        <v>561</v>
      </c>
      <c r="E2461" s="199"/>
      <c r="F2461" s="200">
        <v>96.4</v>
      </c>
      <c r="G2461" s="199"/>
      <c r="H2461" s="199" t="s">
        <v>171</v>
      </c>
      <c r="I2461" s="199" t="s">
        <v>2479</v>
      </c>
      <c r="J2461" s="201">
        <v>7400</v>
      </c>
      <c r="K2461" s="201">
        <v>2000</v>
      </c>
      <c r="L2461" s="202">
        <v>27.03</v>
      </c>
      <c r="M2461" s="201">
        <v>912</v>
      </c>
      <c r="N2461" s="202">
        <v>45.6</v>
      </c>
      <c r="O2461" s="201">
        <v>60</v>
      </c>
      <c r="P2461" s="202">
        <v>3</v>
      </c>
      <c r="Q2461" s="201">
        <v>35</v>
      </c>
      <c r="R2461" s="202">
        <v>1.75</v>
      </c>
      <c r="S2461" s="201">
        <v>993</v>
      </c>
      <c r="T2461" s="202">
        <v>49.65</v>
      </c>
      <c r="U2461" s="203">
        <v>385</v>
      </c>
      <c r="V2461" s="203">
        <v>21</v>
      </c>
      <c r="W2461" s="199" t="s">
        <v>179</v>
      </c>
    </row>
    <row r="2462" spans="1:23" hidden="1" x14ac:dyDescent="0.25">
      <c r="A2462" s="199" t="s">
        <v>2472</v>
      </c>
      <c r="B2462" s="199"/>
      <c r="C2462" s="199" t="s">
        <v>297</v>
      </c>
      <c r="D2462" s="199" t="s">
        <v>957</v>
      </c>
      <c r="E2462" s="199"/>
      <c r="F2462" s="200">
        <v>55.18</v>
      </c>
      <c r="G2462" s="199"/>
      <c r="H2462" s="199" t="s">
        <v>167</v>
      </c>
      <c r="I2462" s="199" t="s">
        <v>2497</v>
      </c>
      <c r="J2462" s="201">
        <v>7400</v>
      </c>
      <c r="K2462" s="201">
        <v>768</v>
      </c>
      <c r="L2462" s="202">
        <v>10.38</v>
      </c>
      <c r="M2462" s="201">
        <v>101</v>
      </c>
      <c r="N2462" s="202">
        <v>13.15</v>
      </c>
      <c r="O2462" s="201">
        <v>41</v>
      </c>
      <c r="P2462" s="202">
        <v>5.34</v>
      </c>
      <c r="Q2462" s="201">
        <v>22</v>
      </c>
      <c r="R2462" s="202">
        <v>2.86</v>
      </c>
      <c r="S2462" s="201">
        <v>604</v>
      </c>
      <c r="T2462" s="202">
        <v>78.650000000000006</v>
      </c>
      <c r="U2462" s="203">
        <v>219</v>
      </c>
      <c r="V2462" s="203">
        <v>20</v>
      </c>
      <c r="W2462" s="199" t="s">
        <v>169</v>
      </c>
    </row>
    <row r="2463" spans="1:23" hidden="1" x14ac:dyDescent="0.25">
      <c r="A2463" s="199" t="s">
        <v>752</v>
      </c>
      <c r="B2463" s="199"/>
      <c r="C2463" s="199" t="s">
        <v>293</v>
      </c>
      <c r="D2463" s="199" t="s">
        <v>294</v>
      </c>
      <c r="E2463" s="199"/>
      <c r="F2463" s="200">
        <v>73.783000000000001</v>
      </c>
      <c r="G2463" s="199"/>
      <c r="H2463" s="199" t="s">
        <v>171</v>
      </c>
      <c r="I2463" s="199" t="s">
        <v>768</v>
      </c>
      <c r="J2463" s="201">
        <v>7300</v>
      </c>
      <c r="K2463" s="201">
        <v>1307</v>
      </c>
      <c r="L2463" s="202">
        <v>17.899999999999999</v>
      </c>
      <c r="M2463" s="201">
        <v>280</v>
      </c>
      <c r="N2463" s="202">
        <v>21.4</v>
      </c>
      <c r="O2463" s="201">
        <v>46</v>
      </c>
      <c r="P2463" s="202">
        <v>3.5</v>
      </c>
      <c r="Q2463" s="201">
        <v>65</v>
      </c>
      <c r="R2463" s="202">
        <v>5</v>
      </c>
      <c r="S2463" s="201">
        <v>916</v>
      </c>
      <c r="T2463" s="202">
        <v>70.099999999999994</v>
      </c>
      <c r="U2463" s="203">
        <v>340</v>
      </c>
      <c r="V2463" s="203">
        <v>87</v>
      </c>
      <c r="W2463" s="199" t="s">
        <v>169</v>
      </c>
    </row>
    <row r="2464" spans="1:23" hidden="1" x14ac:dyDescent="0.25">
      <c r="A2464" s="199" t="s">
        <v>772</v>
      </c>
      <c r="B2464" s="199"/>
      <c r="C2464" s="199" t="s">
        <v>270</v>
      </c>
      <c r="D2464" s="199" t="s">
        <v>779</v>
      </c>
      <c r="E2464" s="199"/>
      <c r="F2464" s="200">
        <v>31.62</v>
      </c>
      <c r="G2464" s="199"/>
      <c r="H2464" s="199" t="s">
        <v>167</v>
      </c>
      <c r="I2464" s="199" t="s">
        <v>783</v>
      </c>
      <c r="J2464" s="201">
        <v>7300</v>
      </c>
      <c r="K2464" s="201">
        <v>906</v>
      </c>
      <c r="L2464" s="202">
        <v>12.41</v>
      </c>
      <c r="M2464" s="201">
        <v>435</v>
      </c>
      <c r="N2464" s="202">
        <v>48.04</v>
      </c>
      <c r="O2464" s="201">
        <v>109</v>
      </c>
      <c r="P2464" s="202">
        <v>11.98</v>
      </c>
      <c r="Q2464" s="201">
        <v>66</v>
      </c>
      <c r="R2464" s="202">
        <v>7.3</v>
      </c>
      <c r="S2464" s="201">
        <v>296</v>
      </c>
      <c r="T2464" s="202">
        <v>32.68</v>
      </c>
      <c r="U2464" s="203">
        <v>137</v>
      </c>
      <c r="V2464" s="203">
        <v>17</v>
      </c>
      <c r="W2464" s="199" t="s">
        <v>179</v>
      </c>
    </row>
    <row r="2465" spans="1:23" hidden="1" x14ac:dyDescent="0.25">
      <c r="A2465" s="199" t="s">
        <v>882</v>
      </c>
      <c r="B2465" s="199"/>
      <c r="C2465" s="199" t="s">
        <v>428</v>
      </c>
      <c r="D2465" s="199" t="s">
        <v>429</v>
      </c>
      <c r="E2465" s="199"/>
      <c r="F2465" s="200">
        <v>19.129000000000001</v>
      </c>
      <c r="G2465" s="199"/>
      <c r="H2465" s="199" t="s">
        <v>167</v>
      </c>
      <c r="I2465" s="199" t="s">
        <v>894</v>
      </c>
      <c r="J2465" s="201">
        <v>7300</v>
      </c>
      <c r="K2465" s="201">
        <v>918</v>
      </c>
      <c r="L2465" s="202">
        <v>12.58</v>
      </c>
      <c r="M2465" s="201">
        <v>680</v>
      </c>
      <c r="N2465" s="202">
        <v>74.069999999999993</v>
      </c>
      <c r="O2465" s="201">
        <v>81</v>
      </c>
      <c r="P2465" s="202">
        <v>8.82</v>
      </c>
      <c r="Q2465" s="201">
        <v>35</v>
      </c>
      <c r="R2465" s="202">
        <v>3.81</v>
      </c>
      <c r="S2465" s="201">
        <v>122</v>
      </c>
      <c r="T2465" s="202">
        <v>13.29</v>
      </c>
      <c r="U2465" s="203">
        <v>78</v>
      </c>
      <c r="V2465" s="203">
        <v>21</v>
      </c>
      <c r="W2465" s="199" t="s">
        <v>169</v>
      </c>
    </row>
    <row r="2466" spans="1:23" hidden="1" x14ac:dyDescent="0.25">
      <c r="A2466" s="199" t="s">
        <v>1215</v>
      </c>
      <c r="B2466" s="199"/>
      <c r="C2466" s="199" t="s">
        <v>428</v>
      </c>
      <c r="D2466" s="199" t="s">
        <v>1025</v>
      </c>
      <c r="E2466" s="199"/>
      <c r="F2466" s="200">
        <v>15.11</v>
      </c>
      <c r="G2466" s="199"/>
      <c r="H2466" s="199" t="s">
        <v>167</v>
      </c>
      <c r="I2466" s="199" t="s">
        <v>1221</v>
      </c>
      <c r="J2466" s="201">
        <v>7300</v>
      </c>
      <c r="K2466" s="201">
        <v>318</v>
      </c>
      <c r="L2466" s="202">
        <v>4.3600000000000003</v>
      </c>
      <c r="M2466" s="201">
        <v>185</v>
      </c>
      <c r="N2466" s="202">
        <v>58.18</v>
      </c>
      <c r="O2466" s="201">
        <v>21</v>
      </c>
      <c r="P2466" s="202">
        <v>6.6</v>
      </c>
      <c r="Q2466" s="201">
        <v>7</v>
      </c>
      <c r="R2466" s="202">
        <v>2.2000000000000002</v>
      </c>
      <c r="S2466" s="201">
        <v>105</v>
      </c>
      <c r="T2466" s="202">
        <v>33.020000000000003</v>
      </c>
      <c r="U2466" s="203">
        <v>46</v>
      </c>
      <c r="V2466" s="203">
        <v>17</v>
      </c>
      <c r="W2466" s="199" t="s">
        <v>179</v>
      </c>
    </row>
    <row r="2467" spans="1:23" hidden="1" x14ac:dyDescent="0.25">
      <c r="A2467" s="199" t="s">
        <v>1626</v>
      </c>
      <c r="B2467" s="199"/>
      <c r="C2467" s="199" t="s">
        <v>270</v>
      </c>
      <c r="D2467" s="199" t="s">
        <v>928</v>
      </c>
      <c r="E2467" s="199" t="s">
        <v>166</v>
      </c>
      <c r="F2467" s="200">
        <v>11.125</v>
      </c>
      <c r="G2467" s="199"/>
      <c r="H2467" s="199" t="s">
        <v>167</v>
      </c>
      <c r="I2467" s="199" t="s">
        <v>1737</v>
      </c>
      <c r="J2467" s="201">
        <v>7300</v>
      </c>
      <c r="K2467" s="201">
        <v>810</v>
      </c>
      <c r="L2467" s="202">
        <v>11.1</v>
      </c>
      <c r="M2467" s="201">
        <v>221</v>
      </c>
      <c r="N2467" s="202">
        <v>27.3</v>
      </c>
      <c r="O2467" s="201">
        <v>138</v>
      </c>
      <c r="P2467" s="202">
        <v>17</v>
      </c>
      <c r="Q2467" s="201">
        <v>32</v>
      </c>
      <c r="R2467" s="202">
        <v>4</v>
      </c>
      <c r="S2467" s="201">
        <v>419</v>
      </c>
      <c r="T2467" s="202">
        <v>51.7</v>
      </c>
      <c r="U2467" s="203">
        <v>170</v>
      </c>
      <c r="V2467" s="203">
        <v>16</v>
      </c>
      <c r="W2467" s="199" t="s">
        <v>169</v>
      </c>
    </row>
    <row r="2468" spans="1:23" hidden="1" x14ac:dyDescent="0.25">
      <c r="A2468" s="199" t="s">
        <v>1626</v>
      </c>
      <c r="B2468" s="199"/>
      <c r="C2468" s="199" t="s">
        <v>270</v>
      </c>
      <c r="D2468" s="199" t="s">
        <v>928</v>
      </c>
      <c r="E2468" s="199"/>
      <c r="F2468" s="200">
        <v>35.107999999999997</v>
      </c>
      <c r="G2468" s="199"/>
      <c r="H2468" s="199" t="s">
        <v>167</v>
      </c>
      <c r="I2468" s="199" t="s">
        <v>1741</v>
      </c>
      <c r="J2468" s="201">
        <v>7300</v>
      </c>
      <c r="K2468" s="201">
        <v>810</v>
      </c>
      <c r="L2468" s="202">
        <v>11.1</v>
      </c>
      <c r="M2468" s="201">
        <v>221</v>
      </c>
      <c r="N2468" s="202">
        <v>27.3</v>
      </c>
      <c r="O2468" s="201">
        <v>138</v>
      </c>
      <c r="P2468" s="202">
        <v>17</v>
      </c>
      <c r="Q2468" s="201">
        <v>32</v>
      </c>
      <c r="R2468" s="202">
        <v>4</v>
      </c>
      <c r="S2468" s="201">
        <v>419</v>
      </c>
      <c r="T2468" s="202">
        <v>51.7</v>
      </c>
      <c r="U2468" s="203">
        <v>170</v>
      </c>
      <c r="V2468" s="203">
        <v>18</v>
      </c>
      <c r="W2468" s="199" t="s">
        <v>169</v>
      </c>
    </row>
    <row r="2469" spans="1:23" hidden="1" x14ac:dyDescent="0.25">
      <c r="A2469" s="199" t="s">
        <v>2054</v>
      </c>
      <c r="B2469" s="199"/>
      <c r="C2469" s="199" t="s">
        <v>460</v>
      </c>
      <c r="D2469" s="199" t="s">
        <v>461</v>
      </c>
      <c r="E2469" s="199" t="s">
        <v>166</v>
      </c>
      <c r="F2469" s="200">
        <v>0</v>
      </c>
      <c r="G2469" s="199"/>
      <c r="H2469" s="199" t="s">
        <v>167</v>
      </c>
      <c r="I2469" s="199" t="s">
        <v>457</v>
      </c>
      <c r="J2469" s="201">
        <v>7300</v>
      </c>
      <c r="K2469" s="201">
        <v>541</v>
      </c>
      <c r="L2469" s="202">
        <v>7.41</v>
      </c>
      <c r="M2469" s="201">
        <v>91</v>
      </c>
      <c r="N2469" s="202">
        <v>16.89</v>
      </c>
      <c r="O2469" s="201">
        <v>170</v>
      </c>
      <c r="P2469" s="202">
        <v>31.37</v>
      </c>
      <c r="Q2469" s="201">
        <v>152</v>
      </c>
      <c r="R2469" s="202">
        <v>28.15</v>
      </c>
      <c r="S2469" s="201">
        <v>128</v>
      </c>
      <c r="T2469" s="202">
        <v>23.59</v>
      </c>
      <c r="U2469" s="203">
        <v>85</v>
      </c>
      <c r="V2469" s="203">
        <v>5</v>
      </c>
      <c r="W2469" s="199" t="s">
        <v>169</v>
      </c>
    </row>
    <row r="2470" spans="1:23" hidden="1" x14ac:dyDescent="0.25">
      <c r="A2470" s="199" t="s">
        <v>2188</v>
      </c>
      <c r="B2470" s="199"/>
      <c r="C2470" s="199" t="s">
        <v>202</v>
      </c>
      <c r="D2470" s="199" t="s">
        <v>203</v>
      </c>
      <c r="E2470" s="199"/>
      <c r="F2470" s="200">
        <v>8.82</v>
      </c>
      <c r="G2470" s="199"/>
      <c r="H2470" s="199" t="s">
        <v>167</v>
      </c>
      <c r="I2470" s="199" t="s">
        <v>2192</v>
      </c>
      <c r="J2470" s="201">
        <v>7300</v>
      </c>
      <c r="K2470" s="201">
        <v>438</v>
      </c>
      <c r="L2470" s="202">
        <v>6</v>
      </c>
      <c r="M2470" s="201">
        <v>381</v>
      </c>
      <c r="N2470" s="202">
        <v>87</v>
      </c>
      <c r="O2470" s="201">
        <v>31</v>
      </c>
      <c r="P2470" s="202">
        <v>7</v>
      </c>
      <c r="Q2470" s="201">
        <v>18</v>
      </c>
      <c r="R2470" s="202">
        <v>4</v>
      </c>
      <c r="S2470" s="201">
        <v>9</v>
      </c>
      <c r="T2470" s="202">
        <v>2</v>
      </c>
      <c r="U2470" s="203">
        <v>22</v>
      </c>
      <c r="V2470" s="203">
        <v>17</v>
      </c>
      <c r="W2470" s="199" t="s">
        <v>169</v>
      </c>
    </row>
    <row r="2471" spans="1:23" hidden="1" x14ac:dyDescent="0.25">
      <c r="A2471" s="199" t="s">
        <v>2337</v>
      </c>
      <c r="B2471" s="199"/>
      <c r="C2471" s="199" t="s">
        <v>293</v>
      </c>
      <c r="D2471" s="199" t="s">
        <v>636</v>
      </c>
      <c r="E2471" s="199"/>
      <c r="F2471" s="200">
        <v>29.658999999999999</v>
      </c>
      <c r="G2471" s="199"/>
      <c r="H2471" s="199" t="s">
        <v>171</v>
      </c>
      <c r="I2471" s="199" t="s">
        <v>2339</v>
      </c>
      <c r="J2471" s="201">
        <v>7300</v>
      </c>
      <c r="K2471" s="201">
        <v>292</v>
      </c>
      <c r="L2471" s="202">
        <v>4</v>
      </c>
      <c r="M2471" s="201">
        <v>265</v>
      </c>
      <c r="N2471" s="202">
        <v>90.7</v>
      </c>
      <c r="O2471" s="201">
        <v>22</v>
      </c>
      <c r="P2471" s="202">
        <v>7.6</v>
      </c>
      <c r="Q2471" s="201">
        <v>0</v>
      </c>
      <c r="R2471" s="202">
        <v>0</v>
      </c>
      <c r="S2471" s="201">
        <v>5</v>
      </c>
      <c r="T2471" s="202">
        <v>1.7</v>
      </c>
      <c r="U2471" s="203">
        <v>13</v>
      </c>
      <c r="V2471" s="203">
        <v>79</v>
      </c>
      <c r="W2471" s="199" t="s">
        <v>169</v>
      </c>
    </row>
    <row r="2472" spans="1:23" hidden="1" x14ac:dyDescent="0.25">
      <c r="A2472" s="199" t="s">
        <v>2431</v>
      </c>
      <c r="B2472" s="199"/>
      <c r="C2472" s="199" t="s">
        <v>297</v>
      </c>
      <c r="D2472" s="199" t="s">
        <v>498</v>
      </c>
      <c r="E2472" s="199"/>
      <c r="F2472" s="200">
        <v>16.47</v>
      </c>
      <c r="G2472" s="199"/>
      <c r="H2472" s="199" t="s">
        <v>167</v>
      </c>
      <c r="I2472" s="199" t="s">
        <v>2445</v>
      </c>
      <c r="J2472" s="201">
        <v>7300</v>
      </c>
      <c r="K2472" s="201">
        <v>406</v>
      </c>
      <c r="L2472" s="202">
        <v>5.56</v>
      </c>
      <c r="M2472" s="201">
        <v>75</v>
      </c>
      <c r="N2472" s="202">
        <v>18.350000000000001</v>
      </c>
      <c r="O2472" s="201">
        <v>43</v>
      </c>
      <c r="P2472" s="202">
        <v>10.49</v>
      </c>
      <c r="Q2472" s="201">
        <v>29</v>
      </c>
      <c r="R2472" s="202">
        <v>7.12</v>
      </c>
      <c r="S2472" s="201">
        <v>260</v>
      </c>
      <c r="T2472" s="202">
        <v>64.040000000000006</v>
      </c>
      <c r="U2472" s="203">
        <v>101</v>
      </c>
      <c r="V2472" s="203">
        <v>20</v>
      </c>
      <c r="W2472" s="199" t="s">
        <v>169</v>
      </c>
    </row>
    <row r="2473" spans="1:23" hidden="1" x14ac:dyDescent="0.25">
      <c r="A2473" s="199" t="s">
        <v>2472</v>
      </c>
      <c r="B2473" s="199"/>
      <c r="C2473" s="199" t="s">
        <v>560</v>
      </c>
      <c r="D2473" s="199" t="s">
        <v>561</v>
      </c>
      <c r="E2473" s="199"/>
      <c r="F2473" s="200">
        <v>34.673999999999999</v>
      </c>
      <c r="G2473" s="199"/>
      <c r="H2473" s="199" t="s">
        <v>167</v>
      </c>
      <c r="I2473" s="199" t="s">
        <v>2477</v>
      </c>
      <c r="J2473" s="201">
        <v>7300</v>
      </c>
      <c r="K2473" s="201">
        <v>635</v>
      </c>
      <c r="L2473" s="202">
        <v>8.6999999999999993</v>
      </c>
      <c r="M2473" s="201">
        <v>59</v>
      </c>
      <c r="N2473" s="202">
        <v>9.3000000000000007</v>
      </c>
      <c r="O2473" s="201">
        <v>19</v>
      </c>
      <c r="P2473" s="202">
        <v>3</v>
      </c>
      <c r="Q2473" s="201">
        <v>7</v>
      </c>
      <c r="R2473" s="202">
        <v>1.1000000000000001</v>
      </c>
      <c r="S2473" s="201">
        <v>550</v>
      </c>
      <c r="T2473" s="202">
        <v>86.6</v>
      </c>
      <c r="U2473" s="203">
        <v>195</v>
      </c>
      <c r="V2473" s="203">
        <v>98</v>
      </c>
      <c r="W2473" s="199" t="s">
        <v>179</v>
      </c>
    </row>
    <row r="2474" spans="1:23" hidden="1" x14ac:dyDescent="0.25">
      <c r="A2474" s="199" t="s">
        <v>163</v>
      </c>
      <c r="B2474" s="199"/>
      <c r="C2474" s="199" t="s">
        <v>244</v>
      </c>
      <c r="D2474" s="199" t="s">
        <v>245</v>
      </c>
      <c r="E2474" s="199"/>
      <c r="F2474" s="200">
        <v>26.431999999999999</v>
      </c>
      <c r="G2474" s="199"/>
      <c r="H2474" s="199" t="s">
        <v>171</v>
      </c>
      <c r="I2474" s="199" t="s">
        <v>247</v>
      </c>
      <c r="J2474" s="201">
        <v>7200</v>
      </c>
      <c r="K2474" s="201">
        <v>361</v>
      </c>
      <c r="L2474" s="202">
        <v>5.01</v>
      </c>
      <c r="M2474" s="201">
        <v>221</v>
      </c>
      <c r="N2474" s="202">
        <v>61.22</v>
      </c>
      <c r="O2474" s="201">
        <v>27</v>
      </c>
      <c r="P2474" s="202">
        <v>7.48</v>
      </c>
      <c r="Q2474" s="201">
        <v>6</v>
      </c>
      <c r="R2474" s="202">
        <v>1.59</v>
      </c>
      <c r="S2474" s="201">
        <v>107</v>
      </c>
      <c r="T2474" s="202">
        <v>29.71</v>
      </c>
      <c r="U2474" s="203">
        <v>48</v>
      </c>
      <c r="V2474" s="203">
        <v>4</v>
      </c>
      <c r="W2474" s="199" t="s">
        <v>179</v>
      </c>
    </row>
    <row r="2475" spans="1:23" hidden="1" x14ac:dyDescent="0.25">
      <c r="A2475" s="199" t="s">
        <v>1215</v>
      </c>
      <c r="B2475" s="199"/>
      <c r="C2475" s="199" t="s">
        <v>428</v>
      </c>
      <c r="D2475" s="199" t="s">
        <v>1025</v>
      </c>
      <c r="E2475" s="199"/>
      <c r="F2475" s="200">
        <v>12.13</v>
      </c>
      <c r="G2475" s="199"/>
      <c r="H2475" s="199" t="s">
        <v>167</v>
      </c>
      <c r="I2475" s="199" t="s">
        <v>1220</v>
      </c>
      <c r="J2475" s="201">
        <v>7200</v>
      </c>
      <c r="K2475" s="201">
        <v>461</v>
      </c>
      <c r="L2475" s="202">
        <v>6.4</v>
      </c>
      <c r="M2475" s="201">
        <v>328</v>
      </c>
      <c r="N2475" s="202">
        <v>71.209999999999994</v>
      </c>
      <c r="O2475" s="201">
        <v>27</v>
      </c>
      <c r="P2475" s="202">
        <v>5.8</v>
      </c>
      <c r="Q2475" s="201">
        <v>11</v>
      </c>
      <c r="R2475" s="202">
        <v>2.46</v>
      </c>
      <c r="S2475" s="201">
        <v>95</v>
      </c>
      <c r="T2475" s="202">
        <v>20.54</v>
      </c>
      <c r="U2475" s="203">
        <v>48</v>
      </c>
      <c r="V2475" s="203">
        <v>20</v>
      </c>
      <c r="W2475" s="199" t="s">
        <v>179</v>
      </c>
    </row>
    <row r="2476" spans="1:23" hidden="1" x14ac:dyDescent="0.25">
      <c r="A2476" s="199" t="s">
        <v>1215</v>
      </c>
      <c r="B2476" s="199"/>
      <c r="C2476" s="199" t="s">
        <v>428</v>
      </c>
      <c r="D2476" s="199" t="s">
        <v>1025</v>
      </c>
      <c r="E2476" s="199" t="s">
        <v>166</v>
      </c>
      <c r="F2476" s="200">
        <v>19.187000000000001</v>
      </c>
      <c r="G2476" s="199"/>
      <c r="H2476" s="199" t="s">
        <v>167</v>
      </c>
      <c r="I2476" s="199" t="s">
        <v>1222</v>
      </c>
      <c r="J2476" s="201">
        <v>7200</v>
      </c>
      <c r="K2476" s="201">
        <v>398</v>
      </c>
      <c r="L2476" s="202">
        <v>5.53</v>
      </c>
      <c r="M2476" s="201">
        <v>250</v>
      </c>
      <c r="N2476" s="202">
        <v>62.79</v>
      </c>
      <c r="O2476" s="201">
        <v>30</v>
      </c>
      <c r="P2476" s="202">
        <v>7.49</v>
      </c>
      <c r="Q2476" s="201">
        <v>11</v>
      </c>
      <c r="R2476" s="202">
        <v>2.84</v>
      </c>
      <c r="S2476" s="201">
        <v>107</v>
      </c>
      <c r="T2476" s="202">
        <v>26.87</v>
      </c>
      <c r="U2476" s="203">
        <v>50</v>
      </c>
      <c r="V2476" s="203">
        <v>20</v>
      </c>
      <c r="W2476" s="199" t="s">
        <v>179</v>
      </c>
    </row>
    <row r="2477" spans="1:23" x14ac:dyDescent="0.25">
      <c r="A2477" s="199" t="s">
        <v>1545</v>
      </c>
      <c r="B2477" s="199"/>
      <c r="C2477" s="199" t="s">
        <v>359</v>
      </c>
      <c r="D2477" s="199" t="s">
        <v>568</v>
      </c>
      <c r="E2477" s="199"/>
      <c r="F2477" s="200">
        <v>34.46</v>
      </c>
      <c r="G2477" s="199"/>
      <c r="H2477" s="199" t="s">
        <v>167</v>
      </c>
      <c r="I2477" s="199" t="s">
        <v>1549</v>
      </c>
      <c r="J2477" s="201">
        <v>7200</v>
      </c>
      <c r="K2477" s="201">
        <v>1983</v>
      </c>
      <c r="L2477" s="202">
        <v>27.54</v>
      </c>
      <c r="M2477" s="201">
        <v>332</v>
      </c>
      <c r="N2477" s="202">
        <v>16.760000000000002</v>
      </c>
      <c r="O2477" s="201">
        <v>244</v>
      </c>
      <c r="P2477" s="202">
        <v>12.29</v>
      </c>
      <c r="Q2477" s="201">
        <v>122</v>
      </c>
      <c r="R2477" s="202">
        <v>6.15</v>
      </c>
      <c r="S2477" s="201">
        <v>1285</v>
      </c>
      <c r="T2477" s="202">
        <v>64.8</v>
      </c>
      <c r="U2477" s="203">
        <v>495</v>
      </c>
      <c r="V2477" s="203">
        <v>4</v>
      </c>
      <c r="W2477" s="199" t="s">
        <v>169</v>
      </c>
    </row>
    <row r="2478" spans="1:23" hidden="1" x14ac:dyDescent="0.25">
      <c r="A2478" s="199" t="s">
        <v>1626</v>
      </c>
      <c r="B2478" s="199"/>
      <c r="C2478" s="199" t="s">
        <v>270</v>
      </c>
      <c r="D2478" s="199" t="s">
        <v>928</v>
      </c>
      <c r="E2478" s="199" t="s">
        <v>166</v>
      </c>
      <c r="F2478" s="200">
        <v>11.125</v>
      </c>
      <c r="G2478" s="199"/>
      <c r="H2478" s="199" t="s">
        <v>171</v>
      </c>
      <c r="I2478" s="199" t="s">
        <v>1737</v>
      </c>
      <c r="J2478" s="201">
        <v>7200</v>
      </c>
      <c r="K2478" s="201">
        <v>799</v>
      </c>
      <c r="L2478" s="202">
        <v>11.1</v>
      </c>
      <c r="M2478" s="201">
        <v>218</v>
      </c>
      <c r="N2478" s="202">
        <v>27.3</v>
      </c>
      <c r="O2478" s="201">
        <v>136</v>
      </c>
      <c r="P2478" s="202">
        <v>17</v>
      </c>
      <c r="Q2478" s="201">
        <v>32</v>
      </c>
      <c r="R2478" s="202">
        <v>4</v>
      </c>
      <c r="S2478" s="201">
        <v>413</v>
      </c>
      <c r="T2478" s="202">
        <v>51.7</v>
      </c>
      <c r="U2478" s="203">
        <v>167</v>
      </c>
      <c r="V2478" s="203">
        <v>18</v>
      </c>
      <c r="W2478" s="199" t="s">
        <v>169</v>
      </c>
    </row>
    <row r="2479" spans="1:23" hidden="1" x14ac:dyDescent="0.25">
      <c r="A2479" s="199" t="s">
        <v>1626</v>
      </c>
      <c r="B2479" s="199"/>
      <c r="C2479" s="199" t="s">
        <v>270</v>
      </c>
      <c r="D2479" s="199" t="s">
        <v>928</v>
      </c>
      <c r="E2479" s="199"/>
      <c r="F2479" s="200">
        <v>27.936</v>
      </c>
      <c r="G2479" s="199"/>
      <c r="H2479" s="199" t="s">
        <v>167</v>
      </c>
      <c r="I2479" s="199" t="s">
        <v>1739</v>
      </c>
      <c r="J2479" s="201">
        <v>7200</v>
      </c>
      <c r="K2479" s="201">
        <v>799</v>
      </c>
      <c r="L2479" s="202">
        <v>11.1</v>
      </c>
      <c r="M2479" s="201">
        <v>218</v>
      </c>
      <c r="N2479" s="202">
        <v>27.3</v>
      </c>
      <c r="O2479" s="201">
        <v>136</v>
      </c>
      <c r="P2479" s="202">
        <v>17</v>
      </c>
      <c r="Q2479" s="201">
        <v>32</v>
      </c>
      <c r="R2479" s="202">
        <v>4</v>
      </c>
      <c r="S2479" s="201">
        <v>413</v>
      </c>
      <c r="T2479" s="202">
        <v>51.7</v>
      </c>
      <c r="U2479" s="203">
        <v>167</v>
      </c>
      <c r="V2479" s="203">
        <v>18</v>
      </c>
      <c r="W2479" s="199" t="s">
        <v>169</v>
      </c>
    </row>
    <row r="2480" spans="1:23" hidden="1" x14ac:dyDescent="0.25">
      <c r="A2480" s="199" t="s">
        <v>1626</v>
      </c>
      <c r="B2480" s="199"/>
      <c r="C2480" s="199" t="s">
        <v>270</v>
      </c>
      <c r="D2480" s="199" t="s">
        <v>1754</v>
      </c>
      <c r="E2480" s="199"/>
      <c r="F2480" s="200">
        <v>36.31</v>
      </c>
      <c r="G2480" s="199"/>
      <c r="H2480" s="199" t="s">
        <v>171</v>
      </c>
      <c r="I2480" s="199" t="s">
        <v>1759</v>
      </c>
      <c r="J2480" s="201">
        <v>7200</v>
      </c>
      <c r="K2480" s="201">
        <v>641</v>
      </c>
      <c r="L2480" s="202">
        <v>8.9</v>
      </c>
      <c r="M2480" s="201">
        <v>394</v>
      </c>
      <c r="N2480" s="202">
        <v>61.5</v>
      </c>
      <c r="O2480" s="201">
        <v>110</v>
      </c>
      <c r="P2480" s="202">
        <v>17.2</v>
      </c>
      <c r="Q2480" s="201">
        <v>3</v>
      </c>
      <c r="R2480" s="202">
        <v>0.4</v>
      </c>
      <c r="S2480" s="201">
        <v>134</v>
      </c>
      <c r="T2480" s="202">
        <v>20.9</v>
      </c>
      <c r="U2480" s="203">
        <v>71</v>
      </c>
      <c r="V2480" s="203">
        <v>16</v>
      </c>
      <c r="W2480" s="199" t="s">
        <v>169</v>
      </c>
    </row>
    <row r="2481" spans="1:23" hidden="1" x14ac:dyDescent="0.25">
      <c r="A2481" s="199" t="s">
        <v>1626</v>
      </c>
      <c r="B2481" s="199"/>
      <c r="C2481" s="199" t="s">
        <v>270</v>
      </c>
      <c r="D2481" s="199" t="s">
        <v>1754</v>
      </c>
      <c r="E2481" s="199"/>
      <c r="F2481" s="200">
        <v>39.82</v>
      </c>
      <c r="G2481" s="199"/>
      <c r="H2481" s="199" t="s">
        <v>171</v>
      </c>
      <c r="I2481" s="199" t="s">
        <v>1760</v>
      </c>
      <c r="J2481" s="201">
        <v>7200</v>
      </c>
      <c r="K2481" s="201">
        <v>846</v>
      </c>
      <c r="L2481" s="202">
        <v>11.75</v>
      </c>
      <c r="M2481" s="201">
        <v>408</v>
      </c>
      <c r="N2481" s="202">
        <v>48.23</v>
      </c>
      <c r="O2481" s="201">
        <v>157</v>
      </c>
      <c r="P2481" s="202">
        <v>18.559999999999999</v>
      </c>
      <c r="Q2481" s="201">
        <v>106</v>
      </c>
      <c r="R2481" s="202">
        <v>12.53</v>
      </c>
      <c r="S2481" s="201">
        <v>175</v>
      </c>
      <c r="T2481" s="202">
        <v>20.69</v>
      </c>
      <c r="U2481" s="203">
        <v>105</v>
      </c>
      <c r="V2481" s="203">
        <v>19</v>
      </c>
      <c r="W2481" s="199" t="s">
        <v>179</v>
      </c>
    </row>
    <row r="2482" spans="1:23" hidden="1" x14ac:dyDescent="0.25">
      <c r="A2482" s="199" t="s">
        <v>2099</v>
      </c>
      <c r="B2482" s="199"/>
      <c r="C2482" s="199" t="s">
        <v>560</v>
      </c>
      <c r="D2482" s="199" t="s">
        <v>561</v>
      </c>
      <c r="E2482" s="199"/>
      <c r="F2482" s="200">
        <v>18.309999999999999</v>
      </c>
      <c r="G2482" s="199"/>
      <c r="H2482" s="199" t="s">
        <v>171</v>
      </c>
      <c r="I2482" s="199" t="s">
        <v>562</v>
      </c>
      <c r="J2482" s="201">
        <v>7200</v>
      </c>
      <c r="K2482" s="201">
        <v>386</v>
      </c>
      <c r="L2482" s="202">
        <v>5.36</v>
      </c>
      <c r="M2482" s="201">
        <v>302</v>
      </c>
      <c r="N2482" s="202">
        <v>78.11</v>
      </c>
      <c r="O2482" s="201">
        <v>50</v>
      </c>
      <c r="P2482" s="202">
        <v>13</v>
      </c>
      <c r="Q2482" s="201">
        <v>15</v>
      </c>
      <c r="R2482" s="202">
        <v>4</v>
      </c>
      <c r="S2482" s="201">
        <v>19</v>
      </c>
      <c r="T2482" s="202">
        <v>4.8899999999999997</v>
      </c>
      <c r="U2482" s="203">
        <v>24</v>
      </c>
      <c r="V2482" s="203">
        <v>7</v>
      </c>
      <c r="W2482" s="199" t="s">
        <v>179</v>
      </c>
    </row>
    <row r="2483" spans="1:23" hidden="1" x14ac:dyDescent="0.25">
      <c r="A2483" s="199" t="s">
        <v>2472</v>
      </c>
      <c r="B2483" s="199"/>
      <c r="C2483" s="199" t="s">
        <v>560</v>
      </c>
      <c r="D2483" s="199" t="s">
        <v>561</v>
      </c>
      <c r="E2483" s="199"/>
      <c r="F2483" s="200">
        <v>34.673999999999999</v>
      </c>
      <c r="G2483" s="199"/>
      <c r="H2483" s="199" t="s">
        <v>171</v>
      </c>
      <c r="I2483" s="199" t="s">
        <v>2477</v>
      </c>
      <c r="J2483" s="201">
        <v>7200</v>
      </c>
      <c r="K2483" s="201">
        <v>864</v>
      </c>
      <c r="L2483" s="202">
        <v>12</v>
      </c>
      <c r="M2483" s="201">
        <v>164</v>
      </c>
      <c r="N2483" s="202">
        <v>19</v>
      </c>
      <c r="O2483" s="201">
        <v>52</v>
      </c>
      <c r="P2483" s="202">
        <v>6</v>
      </c>
      <c r="Q2483" s="201">
        <v>34</v>
      </c>
      <c r="R2483" s="202">
        <v>3.9</v>
      </c>
      <c r="S2483" s="201">
        <v>614</v>
      </c>
      <c r="T2483" s="202">
        <v>71.099999999999994</v>
      </c>
      <c r="U2483" s="203">
        <v>227</v>
      </c>
      <c r="V2483" s="203">
        <v>95</v>
      </c>
      <c r="W2483" s="199" t="s">
        <v>169</v>
      </c>
    </row>
    <row r="2484" spans="1:23" hidden="1" x14ac:dyDescent="0.25">
      <c r="A2484" s="199" t="s">
        <v>811</v>
      </c>
      <c r="B2484" s="199"/>
      <c r="C2484" s="199" t="s">
        <v>176</v>
      </c>
      <c r="D2484" s="199" t="s">
        <v>196</v>
      </c>
      <c r="E2484" s="199"/>
      <c r="F2484" s="200">
        <v>14.606999999999999</v>
      </c>
      <c r="G2484" s="199"/>
      <c r="H2484" s="199" t="s">
        <v>167</v>
      </c>
      <c r="I2484" s="199" t="s">
        <v>817</v>
      </c>
      <c r="J2484" s="201">
        <v>7100</v>
      </c>
      <c r="K2484" s="201">
        <v>342</v>
      </c>
      <c r="L2484" s="202">
        <v>4.82</v>
      </c>
      <c r="M2484" s="201">
        <v>60</v>
      </c>
      <c r="N2484" s="202">
        <v>17.63</v>
      </c>
      <c r="O2484" s="201">
        <v>79</v>
      </c>
      <c r="P2484" s="202">
        <v>23.03</v>
      </c>
      <c r="Q2484" s="201">
        <v>42</v>
      </c>
      <c r="R2484" s="202">
        <v>12.24</v>
      </c>
      <c r="S2484" s="201">
        <v>161</v>
      </c>
      <c r="T2484" s="202">
        <v>47.1</v>
      </c>
      <c r="U2484" s="203">
        <v>71</v>
      </c>
      <c r="V2484" s="203">
        <v>9</v>
      </c>
      <c r="W2484" s="199" t="s">
        <v>179</v>
      </c>
    </row>
    <row r="2485" spans="1:23" hidden="1" x14ac:dyDescent="0.25">
      <c r="A2485" s="199" t="s">
        <v>1057</v>
      </c>
      <c r="B2485" s="199"/>
      <c r="C2485" s="199" t="s">
        <v>428</v>
      </c>
      <c r="D2485" s="199" t="s">
        <v>429</v>
      </c>
      <c r="E2485" s="199"/>
      <c r="F2485" s="200">
        <v>20.542999999999999</v>
      </c>
      <c r="G2485" s="199"/>
      <c r="H2485" s="199" t="s">
        <v>171</v>
      </c>
      <c r="I2485" s="199" t="s">
        <v>1059</v>
      </c>
      <c r="J2485" s="201">
        <v>7100</v>
      </c>
      <c r="K2485" s="201">
        <v>1917</v>
      </c>
      <c r="L2485" s="202">
        <v>27</v>
      </c>
      <c r="M2485" s="201">
        <v>504</v>
      </c>
      <c r="N2485" s="202">
        <v>26.27</v>
      </c>
      <c r="O2485" s="201">
        <v>124</v>
      </c>
      <c r="P2485" s="202">
        <v>6.49</v>
      </c>
      <c r="Q2485" s="201">
        <v>103</v>
      </c>
      <c r="R2485" s="202">
        <v>5.39</v>
      </c>
      <c r="S2485" s="201">
        <v>1186</v>
      </c>
      <c r="T2485" s="202">
        <v>61.85</v>
      </c>
      <c r="U2485" s="203">
        <v>453</v>
      </c>
      <c r="V2485" s="203">
        <v>21</v>
      </c>
      <c r="W2485" s="199" t="s">
        <v>169</v>
      </c>
    </row>
    <row r="2486" spans="1:23" hidden="1" x14ac:dyDescent="0.25">
      <c r="A2486" s="199" t="s">
        <v>1536</v>
      </c>
      <c r="B2486" s="199"/>
      <c r="C2486" s="199" t="s">
        <v>297</v>
      </c>
      <c r="D2486" s="199" t="s">
        <v>309</v>
      </c>
      <c r="E2486" s="199"/>
      <c r="F2486" s="200">
        <v>4.43</v>
      </c>
      <c r="G2486" s="199"/>
      <c r="H2486" s="199" t="s">
        <v>171</v>
      </c>
      <c r="I2486" s="199" t="s">
        <v>1538</v>
      </c>
      <c r="J2486" s="201">
        <v>7100</v>
      </c>
      <c r="K2486" s="201">
        <v>1403</v>
      </c>
      <c r="L2486" s="202">
        <v>19.760000000000002</v>
      </c>
      <c r="M2486" s="201">
        <v>296</v>
      </c>
      <c r="N2486" s="202">
        <v>21.1</v>
      </c>
      <c r="O2486" s="201">
        <v>31</v>
      </c>
      <c r="P2486" s="202">
        <v>2.23</v>
      </c>
      <c r="Q2486" s="201">
        <v>8</v>
      </c>
      <c r="R2486" s="202">
        <v>0.55000000000000004</v>
      </c>
      <c r="S2486" s="201">
        <v>1068</v>
      </c>
      <c r="T2486" s="202">
        <v>76.11</v>
      </c>
      <c r="U2486" s="203">
        <v>383</v>
      </c>
      <c r="V2486" s="203">
        <v>20</v>
      </c>
      <c r="W2486" s="199" t="s">
        <v>169</v>
      </c>
    </row>
    <row r="2487" spans="1:23" x14ac:dyDescent="0.25">
      <c r="A2487" s="199" t="s">
        <v>1545</v>
      </c>
      <c r="B2487" s="199"/>
      <c r="C2487" s="199" t="s">
        <v>359</v>
      </c>
      <c r="D2487" s="199" t="s">
        <v>568</v>
      </c>
      <c r="E2487" s="199"/>
      <c r="F2487" s="200">
        <v>39.654000000000003</v>
      </c>
      <c r="G2487" s="199"/>
      <c r="H2487" s="199" t="s">
        <v>171</v>
      </c>
      <c r="I2487" s="199" t="s">
        <v>1551</v>
      </c>
      <c r="J2487" s="201">
        <v>7100</v>
      </c>
      <c r="K2487" s="201">
        <v>3142</v>
      </c>
      <c r="L2487" s="202">
        <v>44.25</v>
      </c>
      <c r="M2487" s="201">
        <v>2359</v>
      </c>
      <c r="N2487" s="202">
        <v>75.08</v>
      </c>
      <c r="O2487" s="201">
        <v>108</v>
      </c>
      <c r="P2487" s="202">
        <v>3.44</v>
      </c>
      <c r="Q2487" s="201">
        <v>51</v>
      </c>
      <c r="R2487" s="202">
        <v>1.62</v>
      </c>
      <c r="S2487" s="201">
        <v>624</v>
      </c>
      <c r="T2487" s="202">
        <v>19.86</v>
      </c>
      <c r="U2487" s="203">
        <v>315</v>
      </c>
      <c r="V2487" s="203">
        <v>21</v>
      </c>
      <c r="W2487" s="199" t="s">
        <v>179</v>
      </c>
    </row>
    <row r="2488" spans="1:23" hidden="1" x14ac:dyDescent="0.25">
      <c r="A2488" s="199" t="s">
        <v>163</v>
      </c>
      <c r="B2488" s="199"/>
      <c r="C2488" s="199" t="s">
        <v>202</v>
      </c>
      <c r="D2488" s="199" t="s">
        <v>203</v>
      </c>
      <c r="E2488" s="199" t="s">
        <v>166</v>
      </c>
      <c r="F2488" s="200">
        <v>0</v>
      </c>
      <c r="G2488" s="199"/>
      <c r="H2488" s="199" t="s">
        <v>167</v>
      </c>
      <c r="I2488" s="199" t="s">
        <v>201</v>
      </c>
      <c r="J2488" s="201">
        <v>7000</v>
      </c>
      <c r="K2488" s="201">
        <v>1190</v>
      </c>
      <c r="L2488" s="202">
        <v>17</v>
      </c>
      <c r="M2488" s="201">
        <v>631</v>
      </c>
      <c r="N2488" s="202">
        <v>53</v>
      </c>
      <c r="O2488" s="201">
        <v>167</v>
      </c>
      <c r="P2488" s="202">
        <v>14</v>
      </c>
      <c r="Q2488" s="201">
        <v>83</v>
      </c>
      <c r="R2488" s="202">
        <v>7</v>
      </c>
      <c r="S2488" s="201">
        <v>309</v>
      </c>
      <c r="T2488" s="202">
        <v>26</v>
      </c>
      <c r="U2488" s="203">
        <v>156</v>
      </c>
      <c r="V2488" s="203">
        <v>18</v>
      </c>
      <c r="W2488" s="199" t="s">
        <v>169</v>
      </c>
    </row>
    <row r="2489" spans="1:23" hidden="1" x14ac:dyDescent="0.25">
      <c r="A2489" s="199" t="s">
        <v>326</v>
      </c>
      <c r="B2489" s="199"/>
      <c r="C2489" s="199" t="s">
        <v>336</v>
      </c>
      <c r="D2489" s="199" t="s">
        <v>350</v>
      </c>
      <c r="E2489" s="199"/>
      <c r="F2489" s="200">
        <v>29.62</v>
      </c>
      <c r="G2489" s="199"/>
      <c r="H2489" s="199" t="s">
        <v>171</v>
      </c>
      <c r="I2489" s="199" t="s">
        <v>352</v>
      </c>
      <c r="J2489" s="201">
        <v>7000</v>
      </c>
      <c r="K2489" s="201">
        <v>350</v>
      </c>
      <c r="L2489" s="202">
        <v>5</v>
      </c>
      <c r="M2489" s="201">
        <v>102</v>
      </c>
      <c r="N2489" s="202">
        <v>29.1</v>
      </c>
      <c r="O2489" s="201">
        <v>103</v>
      </c>
      <c r="P2489" s="202">
        <v>29.5</v>
      </c>
      <c r="Q2489" s="201">
        <v>50</v>
      </c>
      <c r="R2489" s="202">
        <v>14.25</v>
      </c>
      <c r="S2489" s="201">
        <v>95</v>
      </c>
      <c r="T2489" s="202">
        <v>27.15</v>
      </c>
      <c r="U2489" s="203">
        <v>53</v>
      </c>
      <c r="V2489" s="203">
        <v>1</v>
      </c>
      <c r="W2489" s="199" t="s">
        <v>169</v>
      </c>
    </row>
    <row r="2490" spans="1:23" hidden="1" x14ac:dyDescent="0.25">
      <c r="A2490" s="199" t="s">
        <v>651</v>
      </c>
      <c r="B2490" s="199"/>
      <c r="C2490" s="199" t="s">
        <v>336</v>
      </c>
      <c r="D2490" s="199" t="s">
        <v>350</v>
      </c>
      <c r="E2490" s="199"/>
      <c r="F2490" s="200">
        <v>18.201000000000001</v>
      </c>
      <c r="G2490" s="199"/>
      <c r="H2490" s="199" t="s">
        <v>171</v>
      </c>
      <c r="I2490" s="199" t="s">
        <v>685</v>
      </c>
      <c r="J2490" s="201">
        <v>7000</v>
      </c>
      <c r="K2490" s="201">
        <v>469</v>
      </c>
      <c r="L2490" s="202">
        <v>6.7</v>
      </c>
      <c r="M2490" s="201">
        <v>185</v>
      </c>
      <c r="N2490" s="202">
        <v>39.4</v>
      </c>
      <c r="O2490" s="201">
        <v>153</v>
      </c>
      <c r="P2490" s="202">
        <v>32.6</v>
      </c>
      <c r="Q2490" s="201">
        <v>14</v>
      </c>
      <c r="R2490" s="202">
        <v>2.9</v>
      </c>
      <c r="S2490" s="201">
        <v>118</v>
      </c>
      <c r="T2490" s="202">
        <v>25.1</v>
      </c>
      <c r="U2490" s="203">
        <v>63</v>
      </c>
      <c r="V2490" s="203">
        <v>96</v>
      </c>
      <c r="W2490" s="199" t="s">
        <v>179</v>
      </c>
    </row>
    <row r="2491" spans="1:23" hidden="1" x14ac:dyDescent="0.25">
      <c r="A2491" s="199" t="s">
        <v>832</v>
      </c>
      <c r="B2491" s="199"/>
      <c r="C2491" s="199" t="s">
        <v>336</v>
      </c>
      <c r="D2491" s="199" t="s">
        <v>337</v>
      </c>
      <c r="E2491" s="199"/>
      <c r="F2491" s="200">
        <v>6.85</v>
      </c>
      <c r="G2491" s="199"/>
      <c r="H2491" s="199" t="s">
        <v>167</v>
      </c>
      <c r="I2491" s="199" t="s">
        <v>834</v>
      </c>
      <c r="J2491" s="201">
        <v>7000</v>
      </c>
      <c r="K2491" s="201">
        <v>483</v>
      </c>
      <c r="L2491" s="202">
        <v>6.9</v>
      </c>
      <c r="M2491" s="201">
        <v>117</v>
      </c>
      <c r="N2491" s="202">
        <v>24.2</v>
      </c>
      <c r="O2491" s="201">
        <v>124</v>
      </c>
      <c r="P2491" s="202">
        <v>25.7</v>
      </c>
      <c r="Q2491" s="201">
        <v>15</v>
      </c>
      <c r="R2491" s="202">
        <v>3.2</v>
      </c>
      <c r="S2491" s="201">
        <v>227</v>
      </c>
      <c r="T2491" s="202">
        <v>46.9</v>
      </c>
      <c r="U2491" s="203">
        <v>96</v>
      </c>
      <c r="V2491" s="203">
        <v>96</v>
      </c>
      <c r="W2491" s="199" t="s">
        <v>179</v>
      </c>
    </row>
    <row r="2492" spans="1:23" hidden="1" x14ac:dyDescent="0.25">
      <c r="A2492" s="199" t="s">
        <v>848</v>
      </c>
      <c r="B2492" s="199"/>
      <c r="C2492" s="199" t="s">
        <v>460</v>
      </c>
      <c r="D2492" s="199" t="s">
        <v>849</v>
      </c>
      <c r="E2492" s="199"/>
      <c r="F2492" s="200">
        <v>4.25</v>
      </c>
      <c r="G2492" s="199"/>
      <c r="H2492" s="199" t="s">
        <v>167</v>
      </c>
      <c r="I2492" s="199" t="s">
        <v>851</v>
      </c>
      <c r="J2492" s="201">
        <v>7000</v>
      </c>
      <c r="K2492" s="201">
        <v>295</v>
      </c>
      <c r="L2492" s="202">
        <v>4.21</v>
      </c>
      <c r="M2492" s="201">
        <v>159</v>
      </c>
      <c r="N2492" s="202">
        <v>53.96</v>
      </c>
      <c r="O2492" s="201">
        <v>60</v>
      </c>
      <c r="P2492" s="202">
        <v>20.43</v>
      </c>
      <c r="Q2492" s="201">
        <v>49</v>
      </c>
      <c r="R2492" s="202">
        <v>16.46</v>
      </c>
      <c r="S2492" s="201">
        <v>27</v>
      </c>
      <c r="T2492" s="202">
        <v>9.15</v>
      </c>
      <c r="U2492" s="203">
        <v>28</v>
      </c>
      <c r="V2492" s="203">
        <v>12</v>
      </c>
      <c r="W2492" s="199" t="s">
        <v>179</v>
      </c>
    </row>
    <row r="2493" spans="1:23" hidden="1" x14ac:dyDescent="0.25">
      <c r="A2493" s="199" t="s">
        <v>854</v>
      </c>
      <c r="B2493" s="199"/>
      <c r="C2493" s="199" t="s">
        <v>270</v>
      </c>
      <c r="D2493" s="199" t="s">
        <v>779</v>
      </c>
      <c r="E2493" s="199"/>
      <c r="F2493" s="200">
        <v>52.539000000000001</v>
      </c>
      <c r="G2493" s="199"/>
      <c r="H2493" s="199" t="s">
        <v>171</v>
      </c>
      <c r="I2493" s="199" t="s">
        <v>874</v>
      </c>
      <c r="J2493" s="201">
        <v>7000</v>
      </c>
      <c r="K2493" s="201">
        <v>555</v>
      </c>
      <c r="L2493" s="202">
        <v>7.93</v>
      </c>
      <c r="M2493" s="201">
        <v>328</v>
      </c>
      <c r="N2493" s="202">
        <v>59.1</v>
      </c>
      <c r="O2493" s="201">
        <v>81</v>
      </c>
      <c r="P2493" s="202">
        <v>14.59</v>
      </c>
      <c r="Q2493" s="201">
        <v>53</v>
      </c>
      <c r="R2493" s="202">
        <v>9.5500000000000007</v>
      </c>
      <c r="S2493" s="201">
        <v>93</v>
      </c>
      <c r="T2493" s="202">
        <v>16.760000000000002</v>
      </c>
      <c r="U2493" s="203">
        <v>59</v>
      </c>
      <c r="V2493" s="203">
        <v>18</v>
      </c>
      <c r="W2493" s="199" t="s">
        <v>169</v>
      </c>
    </row>
    <row r="2494" spans="1:23" hidden="1" x14ac:dyDescent="0.25">
      <c r="A2494" s="199" t="s">
        <v>1066</v>
      </c>
      <c r="B2494" s="199"/>
      <c r="C2494" s="199" t="s">
        <v>460</v>
      </c>
      <c r="D2494" s="199" t="s">
        <v>1090</v>
      </c>
      <c r="E2494" s="199"/>
      <c r="F2494" s="200">
        <v>14.891</v>
      </c>
      <c r="G2494" s="199"/>
      <c r="H2494" s="199" t="s">
        <v>167</v>
      </c>
      <c r="I2494" s="199" t="s">
        <v>1092</v>
      </c>
      <c r="J2494" s="201">
        <v>7000</v>
      </c>
      <c r="K2494" s="201">
        <v>420</v>
      </c>
      <c r="L2494" s="202">
        <v>6</v>
      </c>
      <c r="M2494" s="201">
        <v>231</v>
      </c>
      <c r="N2494" s="202">
        <v>54.9</v>
      </c>
      <c r="O2494" s="201">
        <v>84</v>
      </c>
      <c r="P2494" s="202">
        <v>20.100000000000001</v>
      </c>
      <c r="Q2494" s="201">
        <v>25</v>
      </c>
      <c r="R2494" s="202">
        <v>6</v>
      </c>
      <c r="S2494" s="201">
        <v>80</v>
      </c>
      <c r="T2494" s="202">
        <v>19</v>
      </c>
      <c r="U2494" s="203">
        <v>47</v>
      </c>
      <c r="V2494" s="203">
        <v>83</v>
      </c>
      <c r="W2494" s="199" t="s">
        <v>169</v>
      </c>
    </row>
    <row r="2495" spans="1:23" hidden="1" x14ac:dyDescent="0.25">
      <c r="A2495" s="199" t="s">
        <v>1394</v>
      </c>
      <c r="B2495" s="199"/>
      <c r="C2495" s="199" t="s">
        <v>244</v>
      </c>
      <c r="D2495" s="199" t="s">
        <v>687</v>
      </c>
      <c r="E2495" s="199"/>
      <c r="F2495" s="200">
        <v>17.986999999999998</v>
      </c>
      <c r="G2495" s="199"/>
      <c r="H2495" s="199" t="s">
        <v>171</v>
      </c>
      <c r="I2495" s="199" t="s">
        <v>330</v>
      </c>
      <c r="J2495" s="201">
        <v>7000</v>
      </c>
      <c r="K2495" s="201">
        <v>161</v>
      </c>
      <c r="L2495" s="202">
        <v>2.2999999999999998</v>
      </c>
      <c r="M2495" s="201">
        <v>37</v>
      </c>
      <c r="N2495" s="202">
        <v>22.8</v>
      </c>
      <c r="O2495" s="201">
        <v>16</v>
      </c>
      <c r="P2495" s="202">
        <v>10.199999999999999</v>
      </c>
      <c r="Q2495" s="201">
        <v>3</v>
      </c>
      <c r="R2495" s="202">
        <v>1.8</v>
      </c>
      <c r="S2495" s="201">
        <v>105</v>
      </c>
      <c r="T2495" s="202">
        <v>65.2</v>
      </c>
      <c r="U2495" s="203">
        <v>39</v>
      </c>
      <c r="V2495" s="203">
        <v>1</v>
      </c>
      <c r="W2495" s="199" t="s">
        <v>169</v>
      </c>
    </row>
    <row r="2496" spans="1:23" hidden="1" x14ac:dyDescent="0.25">
      <c r="A2496" s="199" t="s">
        <v>2099</v>
      </c>
      <c r="B2496" s="199"/>
      <c r="C2496" s="199" t="s">
        <v>428</v>
      </c>
      <c r="D2496" s="199" t="s">
        <v>438</v>
      </c>
      <c r="E2496" s="199"/>
      <c r="F2496" s="200">
        <v>15.47</v>
      </c>
      <c r="G2496" s="199"/>
      <c r="H2496" s="199" t="s">
        <v>171</v>
      </c>
      <c r="I2496" s="199" t="s">
        <v>2100</v>
      </c>
      <c r="J2496" s="201">
        <v>7000</v>
      </c>
      <c r="K2496" s="201">
        <v>463</v>
      </c>
      <c r="L2496" s="202">
        <v>6.62</v>
      </c>
      <c r="M2496" s="201">
        <v>389</v>
      </c>
      <c r="N2496" s="202">
        <v>84</v>
      </c>
      <c r="O2496" s="201">
        <v>32</v>
      </c>
      <c r="P2496" s="202">
        <v>7</v>
      </c>
      <c r="Q2496" s="201">
        <v>14</v>
      </c>
      <c r="R2496" s="202">
        <v>3</v>
      </c>
      <c r="S2496" s="201">
        <v>28</v>
      </c>
      <c r="T2496" s="202">
        <v>6</v>
      </c>
      <c r="U2496" s="203">
        <v>28</v>
      </c>
      <c r="V2496" s="203">
        <v>16</v>
      </c>
      <c r="W2496" s="199" t="s">
        <v>169</v>
      </c>
    </row>
    <row r="2497" spans="1:23" hidden="1" x14ac:dyDescent="0.25">
      <c r="A2497" s="199" t="s">
        <v>2201</v>
      </c>
      <c r="B2497" s="199"/>
      <c r="C2497" s="199" t="s">
        <v>428</v>
      </c>
      <c r="D2497" s="199" t="s">
        <v>1025</v>
      </c>
      <c r="E2497" s="199" t="s">
        <v>166</v>
      </c>
      <c r="F2497" s="200">
        <v>19.762</v>
      </c>
      <c r="G2497" s="199"/>
      <c r="H2497" s="199" t="s">
        <v>167</v>
      </c>
      <c r="I2497" s="199" t="s">
        <v>2214</v>
      </c>
      <c r="J2497" s="201">
        <v>7000</v>
      </c>
      <c r="K2497" s="201">
        <v>630</v>
      </c>
      <c r="L2497" s="202">
        <v>9</v>
      </c>
      <c r="M2497" s="201">
        <v>416</v>
      </c>
      <c r="N2497" s="202">
        <v>66</v>
      </c>
      <c r="O2497" s="201">
        <v>38</v>
      </c>
      <c r="P2497" s="202">
        <v>6</v>
      </c>
      <c r="Q2497" s="201">
        <v>25</v>
      </c>
      <c r="R2497" s="202">
        <v>4</v>
      </c>
      <c r="S2497" s="201">
        <v>151</v>
      </c>
      <c r="T2497" s="202">
        <v>24</v>
      </c>
      <c r="U2497" s="203">
        <v>74</v>
      </c>
      <c r="V2497" s="203">
        <v>20</v>
      </c>
      <c r="W2497" s="199" t="s">
        <v>169</v>
      </c>
    </row>
    <row r="2498" spans="1:23" hidden="1" x14ac:dyDescent="0.25">
      <c r="A2498" s="199" t="s">
        <v>2356</v>
      </c>
      <c r="B2498" s="199"/>
      <c r="C2498" s="199" t="s">
        <v>270</v>
      </c>
      <c r="D2498" s="199" t="s">
        <v>928</v>
      </c>
      <c r="E2498" s="199"/>
      <c r="F2498" s="200">
        <v>2.028</v>
      </c>
      <c r="G2498" s="199"/>
      <c r="H2498" s="199" t="s">
        <v>167</v>
      </c>
      <c r="I2498" s="199" t="s">
        <v>2358</v>
      </c>
      <c r="J2498" s="201">
        <v>7000</v>
      </c>
      <c r="K2498" s="201">
        <v>441</v>
      </c>
      <c r="L2498" s="202">
        <v>6.3</v>
      </c>
      <c r="M2498" s="201">
        <v>260</v>
      </c>
      <c r="N2498" s="202">
        <v>59</v>
      </c>
      <c r="O2498" s="201">
        <v>57</v>
      </c>
      <c r="P2498" s="202">
        <v>13</v>
      </c>
      <c r="Q2498" s="201">
        <v>18</v>
      </c>
      <c r="R2498" s="202">
        <v>4</v>
      </c>
      <c r="S2498" s="201">
        <v>106</v>
      </c>
      <c r="T2498" s="202">
        <v>24</v>
      </c>
      <c r="U2498" s="203">
        <v>54</v>
      </c>
      <c r="V2498" s="203">
        <v>18</v>
      </c>
      <c r="W2498" s="199" t="s">
        <v>169</v>
      </c>
    </row>
    <row r="2499" spans="1:23" hidden="1" x14ac:dyDescent="0.25">
      <c r="A2499" s="199" t="s">
        <v>1066</v>
      </c>
      <c r="B2499" s="199"/>
      <c r="C2499" s="199" t="s">
        <v>336</v>
      </c>
      <c r="D2499" s="199" t="s">
        <v>745</v>
      </c>
      <c r="E2499" s="199"/>
      <c r="F2499" s="200">
        <v>14.723000000000001</v>
      </c>
      <c r="G2499" s="199"/>
      <c r="H2499" s="199" t="s">
        <v>167</v>
      </c>
      <c r="I2499" s="199" t="s">
        <v>1088</v>
      </c>
      <c r="J2499" s="201">
        <v>6900</v>
      </c>
      <c r="K2499" s="201">
        <v>552</v>
      </c>
      <c r="L2499" s="202">
        <v>8</v>
      </c>
      <c r="M2499" s="201">
        <v>127</v>
      </c>
      <c r="N2499" s="202">
        <v>23</v>
      </c>
      <c r="O2499" s="201">
        <v>199</v>
      </c>
      <c r="P2499" s="202">
        <v>36</v>
      </c>
      <c r="Q2499" s="201">
        <v>44</v>
      </c>
      <c r="R2499" s="202">
        <v>7.9</v>
      </c>
      <c r="S2499" s="201">
        <v>183</v>
      </c>
      <c r="T2499" s="202">
        <v>33.1</v>
      </c>
      <c r="U2499" s="203">
        <v>92</v>
      </c>
      <c r="V2499" s="203">
        <v>96</v>
      </c>
      <c r="W2499" s="199" t="s">
        <v>179</v>
      </c>
    </row>
    <row r="2500" spans="1:23" hidden="1" x14ac:dyDescent="0.25">
      <c r="A2500" s="199" t="s">
        <v>1444</v>
      </c>
      <c r="B2500" s="199"/>
      <c r="C2500" s="199" t="s">
        <v>460</v>
      </c>
      <c r="D2500" s="199" t="s">
        <v>849</v>
      </c>
      <c r="E2500" s="199"/>
      <c r="F2500" s="200">
        <v>5.8120000000000003</v>
      </c>
      <c r="G2500" s="199"/>
      <c r="H2500" s="199" t="s">
        <v>171</v>
      </c>
      <c r="I2500" s="199" t="s">
        <v>1453</v>
      </c>
      <c r="J2500" s="201">
        <v>6900</v>
      </c>
      <c r="K2500" s="201">
        <v>276</v>
      </c>
      <c r="L2500" s="202">
        <v>4</v>
      </c>
      <c r="M2500" s="201">
        <v>98</v>
      </c>
      <c r="N2500" s="202">
        <v>35.44</v>
      </c>
      <c r="O2500" s="201">
        <v>90</v>
      </c>
      <c r="P2500" s="202">
        <v>32.57</v>
      </c>
      <c r="Q2500" s="201">
        <v>68</v>
      </c>
      <c r="R2500" s="202">
        <v>24.57</v>
      </c>
      <c r="S2500" s="201">
        <v>20</v>
      </c>
      <c r="T2500" s="202">
        <v>7.42</v>
      </c>
      <c r="U2500" s="203">
        <v>29</v>
      </c>
      <c r="V2500" s="203">
        <v>5</v>
      </c>
      <c r="W2500" s="199" t="s">
        <v>169</v>
      </c>
    </row>
    <row r="2501" spans="1:23" hidden="1" x14ac:dyDescent="0.25">
      <c r="A2501" s="199" t="s">
        <v>2308</v>
      </c>
      <c r="B2501" s="199"/>
      <c r="C2501" s="199" t="s">
        <v>202</v>
      </c>
      <c r="D2501" s="199" t="s">
        <v>214</v>
      </c>
      <c r="E2501" s="199"/>
      <c r="F2501" s="200">
        <v>7.12</v>
      </c>
      <c r="G2501" s="199"/>
      <c r="H2501" s="199" t="s">
        <v>171</v>
      </c>
      <c r="I2501" s="199" t="s">
        <v>2309</v>
      </c>
      <c r="J2501" s="201">
        <v>6900</v>
      </c>
      <c r="K2501" s="201">
        <v>412</v>
      </c>
      <c r="L2501" s="202">
        <v>5.97</v>
      </c>
      <c r="M2501" s="201">
        <v>284</v>
      </c>
      <c r="N2501" s="202">
        <v>69</v>
      </c>
      <c r="O2501" s="201">
        <v>82</v>
      </c>
      <c r="P2501" s="202">
        <v>20</v>
      </c>
      <c r="Q2501" s="201">
        <v>29</v>
      </c>
      <c r="R2501" s="202">
        <v>7</v>
      </c>
      <c r="S2501" s="201">
        <v>16</v>
      </c>
      <c r="T2501" s="202">
        <v>4</v>
      </c>
      <c r="U2501" s="203">
        <v>27</v>
      </c>
      <c r="V2501" s="203">
        <v>21</v>
      </c>
      <c r="W2501" s="199" t="s">
        <v>169</v>
      </c>
    </row>
    <row r="2502" spans="1:23" hidden="1" x14ac:dyDescent="0.25">
      <c r="A2502" s="199" t="s">
        <v>296</v>
      </c>
      <c r="B2502" s="199"/>
      <c r="C2502" s="199" t="s">
        <v>297</v>
      </c>
      <c r="D2502" s="199" t="s">
        <v>309</v>
      </c>
      <c r="E2502" s="199" t="s">
        <v>299</v>
      </c>
      <c r="F2502" s="200">
        <v>48.164000000000001</v>
      </c>
      <c r="G2502" s="199"/>
      <c r="H2502" s="199" t="s">
        <v>167</v>
      </c>
      <c r="I2502" s="199" t="s">
        <v>318</v>
      </c>
      <c r="J2502" s="201">
        <v>6800</v>
      </c>
      <c r="K2502" s="201">
        <v>249</v>
      </c>
      <c r="L2502" s="202">
        <v>3.66</v>
      </c>
      <c r="M2502" s="201">
        <v>65</v>
      </c>
      <c r="N2502" s="202">
        <v>26.1</v>
      </c>
      <c r="O2502" s="201">
        <v>44</v>
      </c>
      <c r="P2502" s="202">
        <v>17.670000000000002</v>
      </c>
      <c r="Q2502" s="201">
        <v>42</v>
      </c>
      <c r="R2502" s="202">
        <v>16.87</v>
      </c>
      <c r="S2502" s="201">
        <v>98</v>
      </c>
      <c r="T2502" s="202">
        <v>39.36</v>
      </c>
      <c r="U2502" s="203">
        <v>46</v>
      </c>
      <c r="V2502" s="203">
        <v>20</v>
      </c>
      <c r="W2502" s="199" t="s">
        <v>169</v>
      </c>
    </row>
    <row r="2503" spans="1:23" hidden="1" x14ac:dyDescent="0.25">
      <c r="A2503" s="199" t="s">
        <v>326</v>
      </c>
      <c r="B2503" s="199"/>
      <c r="C2503" s="199" t="s">
        <v>336</v>
      </c>
      <c r="D2503" s="199" t="s">
        <v>350</v>
      </c>
      <c r="E2503" s="199"/>
      <c r="F2503" s="200">
        <v>29.62</v>
      </c>
      <c r="G2503" s="199"/>
      <c r="H2503" s="199" t="s">
        <v>167</v>
      </c>
      <c r="I2503" s="199" t="s">
        <v>352</v>
      </c>
      <c r="J2503" s="201">
        <v>6800</v>
      </c>
      <c r="K2503" s="201">
        <v>340</v>
      </c>
      <c r="L2503" s="202">
        <v>5</v>
      </c>
      <c r="M2503" s="201">
        <v>112</v>
      </c>
      <c r="N2503" s="202">
        <v>33</v>
      </c>
      <c r="O2503" s="201">
        <v>92</v>
      </c>
      <c r="P2503" s="202">
        <v>27</v>
      </c>
      <c r="Q2503" s="201">
        <v>41</v>
      </c>
      <c r="R2503" s="202">
        <v>12</v>
      </c>
      <c r="S2503" s="201">
        <v>95</v>
      </c>
      <c r="T2503" s="202">
        <v>28</v>
      </c>
      <c r="U2503" s="203">
        <v>51</v>
      </c>
      <c r="V2503" s="203">
        <v>1</v>
      </c>
      <c r="W2503" s="199" t="s">
        <v>179</v>
      </c>
    </row>
    <row r="2504" spans="1:23" hidden="1" x14ac:dyDescent="0.25">
      <c r="A2504" s="199" t="s">
        <v>1021</v>
      </c>
      <c r="B2504" s="199"/>
      <c r="C2504" s="199" t="s">
        <v>428</v>
      </c>
      <c r="D2504" s="199" t="s">
        <v>436</v>
      </c>
      <c r="E2504" s="199"/>
      <c r="F2504" s="200">
        <v>10.359</v>
      </c>
      <c r="G2504" s="199"/>
      <c r="H2504" s="199" t="s">
        <v>171</v>
      </c>
      <c r="I2504" s="199" t="s">
        <v>1029</v>
      </c>
      <c r="J2504" s="201">
        <v>6800</v>
      </c>
      <c r="K2504" s="201">
        <v>1125</v>
      </c>
      <c r="L2504" s="202">
        <v>16.54</v>
      </c>
      <c r="M2504" s="201">
        <v>390</v>
      </c>
      <c r="N2504" s="202">
        <v>34.659999999999997</v>
      </c>
      <c r="O2504" s="201">
        <v>104</v>
      </c>
      <c r="P2504" s="202">
        <v>9.2100000000000009</v>
      </c>
      <c r="Q2504" s="201">
        <v>53</v>
      </c>
      <c r="R2504" s="202">
        <v>4.6900000000000004</v>
      </c>
      <c r="S2504" s="201">
        <v>579</v>
      </c>
      <c r="T2504" s="202">
        <v>51.44</v>
      </c>
      <c r="U2504" s="203">
        <v>231</v>
      </c>
      <c r="V2504" s="203">
        <v>20</v>
      </c>
      <c r="W2504" s="199" t="s">
        <v>179</v>
      </c>
    </row>
    <row r="2505" spans="1:23" hidden="1" x14ac:dyDescent="0.25">
      <c r="A2505" s="199" t="s">
        <v>1049</v>
      </c>
      <c r="B2505" s="199"/>
      <c r="C2505" s="199" t="s">
        <v>460</v>
      </c>
      <c r="D2505" s="199" t="s">
        <v>473</v>
      </c>
      <c r="E2505" s="199"/>
      <c r="F2505" s="200">
        <v>19.850000000000001</v>
      </c>
      <c r="G2505" s="199"/>
      <c r="H2505" s="199" t="s">
        <v>167</v>
      </c>
      <c r="I2505" s="199" t="s">
        <v>475</v>
      </c>
      <c r="J2505" s="201">
        <v>6800</v>
      </c>
      <c r="K2505" s="201">
        <v>823</v>
      </c>
      <c r="L2505" s="202">
        <v>12.11</v>
      </c>
      <c r="M2505" s="201">
        <v>455</v>
      </c>
      <c r="N2505" s="202">
        <v>55.31</v>
      </c>
      <c r="O2505" s="201">
        <v>90</v>
      </c>
      <c r="P2505" s="202">
        <v>10.88</v>
      </c>
      <c r="Q2505" s="201">
        <v>68</v>
      </c>
      <c r="R2505" s="202">
        <v>8.26</v>
      </c>
      <c r="S2505" s="201">
        <v>210</v>
      </c>
      <c r="T2505" s="202">
        <v>25.56</v>
      </c>
      <c r="U2505" s="203">
        <v>107</v>
      </c>
      <c r="V2505" s="203">
        <v>7</v>
      </c>
      <c r="W2505" s="199" t="s">
        <v>169</v>
      </c>
    </row>
    <row r="2506" spans="1:23" hidden="1" x14ac:dyDescent="0.25">
      <c r="A2506" s="199" t="s">
        <v>1049</v>
      </c>
      <c r="B2506" s="199"/>
      <c r="C2506" s="199" t="s">
        <v>460</v>
      </c>
      <c r="D2506" s="199" t="s">
        <v>473</v>
      </c>
      <c r="E2506" s="199"/>
      <c r="F2506" s="200">
        <v>20.079999999999998</v>
      </c>
      <c r="G2506" s="199"/>
      <c r="H2506" s="199" t="s">
        <v>167</v>
      </c>
      <c r="I2506" s="199" t="s">
        <v>1052</v>
      </c>
      <c r="J2506" s="201">
        <v>6800</v>
      </c>
      <c r="K2506" s="201">
        <v>498</v>
      </c>
      <c r="L2506" s="202">
        <v>7.33</v>
      </c>
      <c r="M2506" s="201">
        <v>295</v>
      </c>
      <c r="N2506" s="202">
        <v>59.25</v>
      </c>
      <c r="O2506" s="201">
        <v>45</v>
      </c>
      <c r="P2506" s="202">
        <v>8.9700000000000006</v>
      </c>
      <c r="Q2506" s="201">
        <v>15</v>
      </c>
      <c r="R2506" s="202">
        <v>2.99</v>
      </c>
      <c r="S2506" s="201">
        <v>143</v>
      </c>
      <c r="T2506" s="202">
        <v>28.79</v>
      </c>
      <c r="U2506" s="203">
        <v>66</v>
      </c>
      <c r="V2506" s="203">
        <v>19</v>
      </c>
      <c r="W2506" s="199" t="s">
        <v>179</v>
      </c>
    </row>
    <row r="2507" spans="1:23" hidden="1" x14ac:dyDescent="0.25">
      <c r="A2507" s="199" t="s">
        <v>1057</v>
      </c>
      <c r="B2507" s="199"/>
      <c r="C2507" s="199" t="s">
        <v>428</v>
      </c>
      <c r="D2507" s="199" t="s">
        <v>429</v>
      </c>
      <c r="E2507" s="199"/>
      <c r="F2507" s="200">
        <v>32.533000000000001</v>
      </c>
      <c r="G2507" s="199"/>
      <c r="H2507" s="199" t="s">
        <v>167</v>
      </c>
      <c r="I2507" s="199" t="s">
        <v>675</v>
      </c>
      <c r="J2507" s="201">
        <v>6800</v>
      </c>
      <c r="K2507" s="201">
        <v>2247</v>
      </c>
      <c r="L2507" s="202">
        <v>33.04</v>
      </c>
      <c r="M2507" s="201">
        <v>406</v>
      </c>
      <c r="N2507" s="202">
        <v>18.05</v>
      </c>
      <c r="O2507" s="201">
        <v>99</v>
      </c>
      <c r="P2507" s="202">
        <v>4.3899999999999997</v>
      </c>
      <c r="Q2507" s="201">
        <v>55</v>
      </c>
      <c r="R2507" s="202">
        <v>2.44</v>
      </c>
      <c r="S2507" s="201">
        <v>1688</v>
      </c>
      <c r="T2507" s="202">
        <v>75.12</v>
      </c>
      <c r="U2507" s="203">
        <v>614</v>
      </c>
      <c r="V2507" s="203">
        <v>21</v>
      </c>
      <c r="W2507" s="199" t="s">
        <v>179</v>
      </c>
    </row>
    <row r="2508" spans="1:23" hidden="1" x14ac:dyDescent="0.25">
      <c r="A2508" s="199" t="s">
        <v>1226</v>
      </c>
      <c r="B2508" s="199"/>
      <c r="C2508" s="199" t="s">
        <v>428</v>
      </c>
      <c r="D2508" s="199" t="s">
        <v>1025</v>
      </c>
      <c r="E2508" s="199"/>
      <c r="F2508" s="200">
        <v>31.545999999999999</v>
      </c>
      <c r="G2508" s="199"/>
      <c r="H2508" s="199" t="s">
        <v>167</v>
      </c>
      <c r="I2508" s="199" t="s">
        <v>1232</v>
      </c>
      <c r="J2508" s="201">
        <v>6800</v>
      </c>
      <c r="K2508" s="201">
        <v>917</v>
      </c>
      <c r="L2508" s="202">
        <v>13.49</v>
      </c>
      <c r="M2508" s="201">
        <v>526</v>
      </c>
      <c r="N2508" s="202">
        <v>57.38</v>
      </c>
      <c r="O2508" s="201">
        <v>49</v>
      </c>
      <c r="P2508" s="202">
        <v>5.36</v>
      </c>
      <c r="Q2508" s="201">
        <v>28</v>
      </c>
      <c r="R2508" s="202">
        <v>3.1</v>
      </c>
      <c r="S2508" s="201">
        <v>313</v>
      </c>
      <c r="T2508" s="202">
        <v>34.17</v>
      </c>
      <c r="U2508" s="203">
        <v>135</v>
      </c>
      <c r="V2508" s="203">
        <v>21</v>
      </c>
      <c r="W2508" s="199" t="s">
        <v>179</v>
      </c>
    </row>
    <row r="2509" spans="1:23" x14ac:dyDescent="0.25">
      <c r="A2509" s="199" t="s">
        <v>1804</v>
      </c>
      <c r="B2509" s="199"/>
      <c r="C2509" s="199" t="s">
        <v>359</v>
      </c>
      <c r="D2509" s="199" t="s">
        <v>568</v>
      </c>
      <c r="E2509" s="199"/>
      <c r="F2509" s="200">
        <v>26.67</v>
      </c>
      <c r="G2509" s="199"/>
      <c r="H2509" s="199" t="s">
        <v>167</v>
      </c>
      <c r="I2509" s="199" t="s">
        <v>1809</v>
      </c>
      <c r="J2509" s="201">
        <v>6800</v>
      </c>
      <c r="K2509" s="201">
        <v>1435</v>
      </c>
      <c r="L2509" s="202">
        <v>21.1</v>
      </c>
      <c r="M2509" s="201">
        <v>508</v>
      </c>
      <c r="N2509" s="202">
        <v>35.4</v>
      </c>
      <c r="O2509" s="201">
        <v>75</v>
      </c>
      <c r="P2509" s="202">
        <v>5.2</v>
      </c>
      <c r="Q2509" s="201">
        <v>33</v>
      </c>
      <c r="R2509" s="202">
        <v>2.2999999999999998</v>
      </c>
      <c r="S2509" s="201">
        <v>819</v>
      </c>
      <c r="T2509" s="202">
        <v>57.1</v>
      </c>
      <c r="U2509" s="203">
        <v>312</v>
      </c>
      <c r="V2509" s="203">
        <v>78</v>
      </c>
      <c r="W2509" s="199" t="s">
        <v>179</v>
      </c>
    </row>
    <row r="2510" spans="1:23" hidden="1" x14ac:dyDescent="0.25">
      <c r="A2510" s="199" t="s">
        <v>2123</v>
      </c>
      <c r="B2510" s="199"/>
      <c r="C2510" s="199" t="s">
        <v>460</v>
      </c>
      <c r="D2510" s="199" t="s">
        <v>797</v>
      </c>
      <c r="E2510" s="199"/>
      <c r="F2510" s="200">
        <v>10.17</v>
      </c>
      <c r="G2510" s="199"/>
      <c r="H2510" s="199" t="s">
        <v>171</v>
      </c>
      <c r="I2510" s="199" t="s">
        <v>2126</v>
      </c>
      <c r="J2510" s="201">
        <v>6800</v>
      </c>
      <c r="K2510" s="201">
        <v>492</v>
      </c>
      <c r="L2510" s="202">
        <v>7.24</v>
      </c>
      <c r="M2510" s="201">
        <v>83</v>
      </c>
      <c r="N2510" s="202">
        <v>16.899999999999999</v>
      </c>
      <c r="O2510" s="201">
        <v>166</v>
      </c>
      <c r="P2510" s="202">
        <v>33.799999999999997</v>
      </c>
      <c r="Q2510" s="201">
        <v>125</v>
      </c>
      <c r="R2510" s="202">
        <v>25.35</v>
      </c>
      <c r="S2510" s="201">
        <v>118</v>
      </c>
      <c r="T2510" s="202">
        <v>23.94</v>
      </c>
      <c r="U2510" s="203">
        <v>77</v>
      </c>
      <c r="V2510" s="203">
        <v>3</v>
      </c>
      <c r="W2510" s="199" t="s">
        <v>169</v>
      </c>
    </row>
    <row r="2511" spans="1:23" hidden="1" x14ac:dyDescent="0.25">
      <c r="A2511" s="199" t="s">
        <v>163</v>
      </c>
      <c r="B2511" s="199"/>
      <c r="C2511" s="199" t="s">
        <v>202</v>
      </c>
      <c r="D2511" s="199" t="s">
        <v>203</v>
      </c>
      <c r="E2511" s="199"/>
      <c r="F2511" s="200">
        <v>49.198999999999998</v>
      </c>
      <c r="G2511" s="199"/>
      <c r="H2511" s="199" t="s">
        <v>167</v>
      </c>
      <c r="I2511" s="199" t="s">
        <v>213</v>
      </c>
      <c r="J2511" s="201">
        <v>6700</v>
      </c>
      <c r="K2511" s="201">
        <v>804</v>
      </c>
      <c r="L2511" s="202">
        <v>12</v>
      </c>
      <c r="M2511" s="201">
        <v>482</v>
      </c>
      <c r="N2511" s="202">
        <v>60</v>
      </c>
      <c r="O2511" s="201">
        <v>169</v>
      </c>
      <c r="P2511" s="202">
        <v>21</v>
      </c>
      <c r="Q2511" s="201">
        <v>48</v>
      </c>
      <c r="R2511" s="202">
        <v>6</v>
      </c>
      <c r="S2511" s="201">
        <v>105</v>
      </c>
      <c r="T2511" s="202">
        <v>13</v>
      </c>
      <c r="U2511" s="203">
        <v>76</v>
      </c>
      <c r="V2511" s="203">
        <v>18</v>
      </c>
      <c r="W2511" s="199" t="s">
        <v>169</v>
      </c>
    </row>
    <row r="2512" spans="1:23" hidden="1" x14ac:dyDescent="0.25">
      <c r="A2512" s="199" t="s">
        <v>163</v>
      </c>
      <c r="B2512" s="199"/>
      <c r="C2512" s="199" t="s">
        <v>202</v>
      </c>
      <c r="D2512" s="199" t="s">
        <v>214</v>
      </c>
      <c r="E2512" s="199"/>
      <c r="F2512" s="200">
        <v>16.73</v>
      </c>
      <c r="G2512" s="199"/>
      <c r="H2512" s="199" t="s">
        <v>171</v>
      </c>
      <c r="I2512" s="199" t="s">
        <v>216</v>
      </c>
      <c r="J2512" s="201">
        <v>6700</v>
      </c>
      <c r="K2512" s="201">
        <v>224</v>
      </c>
      <c r="L2512" s="202">
        <v>3.34</v>
      </c>
      <c r="M2512" s="201">
        <v>170</v>
      </c>
      <c r="N2512" s="202">
        <v>75.89</v>
      </c>
      <c r="O2512" s="201">
        <v>28</v>
      </c>
      <c r="P2512" s="202">
        <v>12.5</v>
      </c>
      <c r="Q2512" s="201">
        <v>13</v>
      </c>
      <c r="R2512" s="202">
        <v>5.8</v>
      </c>
      <c r="S2512" s="201">
        <v>13</v>
      </c>
      <c r="T2512" s="202">
        <v>5.8</v>
      </c>
      <c r="U2512" s="203">
        <v>15</v>
      </c>
      <c r="V2512" s="203">
        <v>21</v>
      </c>
      <c r="W2512" s="199" t="s">
        <v>169</v>
      </c>
    </row>
    <row r="2513" spans="1:23" hidden="1" x14ac:dyDescent="0.25">
      <c r="A2513" s="199" t="s">
        <v>875</v>
      </c>
      <c r="B2513" s="199"/>
      <c r="C2513" s="199" t="s">
        <v>460</v>
      </c>
      <c r="D2513" s="199" t="s">
        <v>476</v>
      </c>
      <c r="E2513" s="199" t="s">
        <v>299</v>
      </c>
      <c r="F2513" s="200">
        <v>0</v>
      </c>
      <c r="G2513" s="199"/>
      <c r="H2513" s="199" t="s">
        <v>167</v>
      </c>
      <c r="I2513" s="199" t="s">
        <v>675</v>
      </c>
      <c r="J2513" s="201">
        <v>6700</v>
      </c>
      <c r="K2513" s="201">
        <v>821</v>
      </c>
      <c r="L2513" s="202">
        <v>12.26</v>
      </c>
      <c r="M2513" s="201">
        <v>253</v>
      </c>
      <c r="N2513" s="202">
        <v>30.77</v>
      </c>
      <c r="O2513" s="201">
        <v>114</v>
      </c>
      <c r="P2513" s="202">
        <v>13.85</v>
      </c>
      <c r="Q2513" s="201">
        <v>76</v>
      </c>
      <c r="R2513" s="202">
        <v>9.23</v>
      </c>
      <c r="S2513" s="201">
        <v>379</v>
      </c>
      <c r="T2513" s="202">
        <v>46.15</v>
      </c>
      <c r="U2513" s="203">
        <v>161</v>
      </c>
      <c r="V2513" s="203">
        <v>0</v>
      </c>
      <c r="W2513" s="199" t="s">
        <v>169</v>
      </c>
    </row>
    <row r="2514" spans="1:23" hidden="1" x14ac:dyDescent="0.25">
      <c r="A2514" s="199" t="s">
        <v>1057</v>
      </c>
      <c r="B2514" s="199"/>
      <c r="C2514" s="199" t="s">
        <v>428</v>
      </c>
      <c r="D2514" s="199" t="s">
        <v>429</v>
      </c>
      <c r="E2514" s="199"/>
      <c r="F2514" s="200">
        <v>51.215000000000003</v>
      </c>
      <c r="G2514" s="199"/>
      <c r="H2514" s="199" t="s">
        <v>167</v>
      </c>
      <c r="I2514" s="199" t="s">
        <v>1061</v>
      </c>
      <c r="J2514" s="201">
        <v>6700</v>
      </c>
      <c r="K2514" s="201">
        <v>2156</v>
      </c>
      <c r="L2514" s="202">
        <v>32.18</v>
      </c>
      <c r="M2514" s="201">
        <v>450</v>
      </c>
      <c r="N2514" s="202">
        <v>20.87</v>
      </c>
      <c r="O2514" s="201">
        <v>90</v>
      </c>
      <c r="P2514" s="202">
        <v>4.17</v>
      </c>
      <c r="Q2514" s="201">
        <v>46</v>
      </c>
      <c r="R2514" s="202">
        <v>2.13</v>
      </c>
      <c r="S2514" s="201">
        <v>1570</v>
      </c>
      <c r="T2514" s="202">
        <v>72.819999999999993</v>
      </c>
      <c r="U2514" s="203">
        <v>572</v>
      </c>
      <c r="V2514" s="203">
        <v>21</v>
      </c>
      <c r="W2514" s="199" t="s">
        <v>169</v>
      </c>
    </row>
    <row r="2515" spans="1:23" hidden="1" x14ac:dyDescent="0.25">
      <c r="A2515" s="199" t="s">
        <v>1066</v>
      </c>
      <c r="B2515" s="199"/>
      <c r="C2515" s="199" t="s">
        <v>336</v>
      </c>
      <c r="D2515" s="199" t="s">
        <v>350</v>
      </c>
      <c r="E2515" s="199"/>
      <c r="F2515" s="200">
        <v>18.794</v>
      </c>
      <c r="G2515" s="199"/>
      <c r="H2515" s="199" t="s">
        <v>171</v>
      </c>
      <c r="I2515" s="199" t="s">
        <v>1082</v>
      </c>
      <c r="J2515" s="201">
        <v>6700</v>
      </c>
      <c r="K2515" s="201">
        <v>335</v>
      </c>
      <c r="L2515" s="202">
        <v>5</v>
      </c>
      <c r="M2515" s="201">
        <v>50</v>
      </c>
      <c r="N2515" s="202">
        <v>15</v>
      </c>
      <c r="O2515" s="201">
        <v>90</v>
      </c>
      <c r="P2515" s="202">
        <v>27</v>
      </c>
      <c r="Q2515" s="201">
        <v>50</v>
      </c>
      <c r="R2515" s="202">
        <v>15</v>
      </c>
      <c r="S2515" s="201">
        <v>144</v>
      </c>
      <c r="T2515" s="202">
        <v>43</v>
      </c>
      <c r="U2515" s="203">
        <v>67</v>
      </c>
      <c r="V2515" s="203">
        <v>1</v>
      </c>
      <c r="W2515" s="199" t="s">
        <v>179</v>
      </c>
    </row>
    <row r="2516" spans="1:23" hidden="1" x14ac:dyDescent="0.25">
      <c r="A2516" s="199" t="s">
        <v>2086</v>
      </c>
      <c r="B2516" s="199"/>
      <c r="C2516" s="199" t="s">
        <v>336</v>
      </c>
      <c r="D2516" s="199" t="s">
        <v>442</v>
      </c>
      <c r="E2516" s="199"/>
      <c r="F2516" s="200">
        <v>26.872</v>
      </c>
      <c r="G2516" s="199"/>
      <c r="H2516" s="199" t="s">
        <v>171</v>
      </c>
      <c r="I2516" s="199" t="s">
        <v>2088</v>
      </c>
      <c r="J2516" s="201">
        <v>6700</v>
      </c>
      <c r="K2516" s="201">
        <v>522</v>
      </c>
      <c r="L2516" s="202">
        <v>7.79</v>
      </c>
      <c r="M2516" s="201">
        <v>63</v>
      </c>
      <c r="N2516" s="202">
        <v>12</v>
      </c>
      <c r="O2516" s="201">
        <v>82</v>
      </c>
      <c r="P2516" s="202">
        <v>15.8</v>
      </c>
      <c r="Q2516" s="201">
        <v>18</v>
      </c>
      <c r="R2516" s="202">
        <v>3.4</v>
      </c>
      <c r="S2516" s="201">
        <v>359</v>
      </c>
      <c r="T2516" s="202">
        <v>68.8</v>
      </c>
      <c r="U2516" s="203">
        <v>136</v>
      </c>
      <c r="V2516" s="203">
        <v>97</v>
      </c>
      <c r="W2516" s="199" t="s">
        <v>179</v>
      </c>
    </row>
    <row r="2517" spans="1:23" hidden="1" x14ac:dyDescent="0.25">
      <c r="A2517" s="199" t="s">
        <v>2303</v>
      </c>
      <c r="B2517" s="199"/>
      <c r="C2517" s="199" t="s">
        <v>270</v>
      </c>
      <c r="D2517" s="199" t="s">
        <v>271</v>
      </c>
      <c r="E2517" s="199" t="s">
        <v>166</v>
      </c>
      <c r="F2517" s="200">
        <v>0</v>
      </c>
      <c r="G2517" s="199"/>
      <c r="H2517" s="199" t="s">
        <v>167</v>
      </c>
      <c r="I2517" s="199" t="s">
        <v>2304</v>
      </c>
      <c r="J2517" s="201">
        <v>6700</v>
      </c>
      <c r="K2517" s="201">
        <v>369</v>
      </c>
      <c r="L2517" s="202">
        <v>5.5</v>
      </c>
      <c r="M2517" s="201">
        <v>258</v>
      </c>
      <c r="N2517" s="202">
        <v>70</v>
      </c>
      <c r="O2517" s="201">
        <v>66</v>
      </c>
      <c r="P2517" s="202">
        <v>18</v>
      </c>
      <c r="Q2517" s="201">
        <v>7</v>
      </c>
      <c r="R2517" s="202">
        <v>2</v>
      </c>
      <c r="S2517" s="201">
        <v>37</v>
      </c>
      <c r="T2517" s="202">
        <v>10</v>
      </c>
      <c r="U2517" s="203">
        <v>29</v>
      </c>
      <c r="V2517" s="203">
        <v>16</v>
      </c>
      <c r="W2517" s="199" t="s">
        <v>169</v>
      </c>
    </row>
    <row r="2518" spans="1:23" hidden="1" x14ac:dyDescent="0.25">
      <c r="A2518" s="199" t="s">
        <v>2431</v>
      </c>
      <c r="B2518" s="199"/>
      <c r="C2518" s="199" t="s">
        <v>297</v>
      </c>
      <c r="D2518" s="199" t="s">
        <v>298</v>
      </c>
      <c r="E2518" s="199"/>
      <c r="F2518" s="200">
        <v>52.72</v>
      </c>
      <c r="G2518" s="199"/>
      <c r="H2518" s="199" t="s">
        <v>167</v>
      </c>
      <c r="I2518" s="199" t="s">
        <v>2440</v>
      </c>
      <c r="J2518" s="201">
        <v>6700</v>
      </c>
      <c r="K2518" s="201">
        <v>266</v>
      </c>
      <c r="L2518" s="202">
        <v>3.97</v>
      </c>
      <c r="M2518" s="201">
        <v>27</v>
      </c>
      <c r="N2518" s="202">
        <v>10.08</v>
      </c>
      <c r="O2518" s="201">
        <v>56</v>
      </c>
      <c r="P2518" s="202">
        <v>20.93</v>
      </c>
      <c r="Q2518" s="201">
        <v>13</v>
      </c>
      <c r="R2518" s="202">
        <v>5.04</v>
      </c>
      <c r="S2518" s="201">
        <v>170</v>
      </c>
      <c r="T2518" s="202">
        <v>63.95</v>
      </c>
      <c r="U2518" s="203">
        <v>67</v>
      </c>
      <c r="V2518" s="203">
        <v>20</v>
      </c>
      <c r="W2518" s="199" t="s">
        <v>169</v>
      </c>
    </row>
    <row r="2519" spans="1:23" hidden="1" x14ac:dyDescent="0.25">
      <c r="A2519" s="199" t="s">
        <v>693</v>
      </c>
      <c r="B2519" s="199"/>
      <c r="C2519" s="199" t="s">
        <v>560</v>
      </c>
      <c r="D2519" s="199" t="s">
        <v>429</v>
      </c>
      <c r="E2519" s="199"/>
      <c r="F2519" s="200">
        <v>57.767000000000003</v>
      </c>
      <c r="G2519" s="199"/>
      <c r="H2519" s="199" t="s">
        <v>171</v>
      </c>
      <c r="I2519" s="199" t="s">
        <v>700</v>
      </c>
      <c r="J2519" s="201">
        <v>6600</v>
      </c>
      <c r="K2519" s="201">
        <v>1254</v>
      </c>
      <c r="L2519" s="202">
        <v>19</v>
      </c>
      <c r="M2519" s="201">
        <v>150</v>
      </c>
      <c r="N2519" s="202">
        <v>12</v>
      </c>
      <c r="O2519" s="201">
        <v>69</v>
      </c>
      <c r="P2519" s="202">
        <v>5.5</v>
      </c>
      <c r="Q2519" s="201">
        <v>31</v>
      </c>
      <c r="R2519" s="202">
        <v>2.5</v>
      </c>
      <c r="S2519" s="201">
        <v>1003</v>
      </c>
      <c r="T2519" s="202">
        <v>80</v>
      </c>
      <c r="U2519" s="203">
        <v>362</v>
      </c>
      <c r="V2519" s="203">
        <v>8</v>
      </c>
      <c r="W2519" s="199" t="s">
        <v>169</v>
      </c>
    </row>
    <row r="2520" spans="1:23" hidden="1" x14ac:dyDescent="0.25">
      <c r="A2520" s="199" t="s">
        <v>772</v>
      </c>
      <c r="B2520" s="199"/>
      <c r="C2520" s="199" t="s">
        <v>460</v>
      </c>
      <c r="D2520" s="199" t="s">
        <v>473</v>
      </c>
      <c r="E2520" s="199" t="s">
        <v>166</v>
      </c>
      <c r="F2520" s="200">
        <v>22.12</v>
      </c>
      <c r="G2520" s="199"/>
      <c r="H2520" s="199" t="s">
        <v>171</v>
      </c>
      <c r="I2520" s="199" t="s">
        <v>785</v>
      </c>
      <c r="J2520" s="201">
        <v>6600</v>
      </c>
      <c r="K2520" s="201">
        <v>700</v>
      </c>
      <c r="L2520" s="202">
        <v>10.61</v>
      </c>
      <c r="M2520" s="201">
        <v>116</v>
      </c>
      <c r="N2520" s="202">
        <v>16.579999999999998</v>
      </c>
      <c r="O2520" s="201">
        <v>64</v>
      </c>
      <c r="P2520" s="202">
        <v>9.08</v>
      </c>
      <c r="Q2520" s="201">
        <v>45</v>
      </c>
      <c r="R2520" s="202">
        <v>6.46</v>
      </c>
      <c r="S2520" s="201">
        <v>475</v>
      </c>
      <c r="T2520" s="202">
        <v>67.89</v>
      </c>
      <c r="U2520" s="203">
        <v>180</v>
      </c>
      <c r="V2520" s="203">
        <v>7</v>
      </c>
      <c r="W2520" s="199" t="s">
        <v>169</v>
      </c>
    </row>
    <row r="2521" spans="1:23" hidden="1" x14ac:dyDescent="0.25">
      <c r="A2521" s="199" t="s">
        <v>1066</v>
      </c>
      <c r="B2521" s="199"/>
      <c r="C2521" s="199" t="s">
        <v>336</v>
      </c>
      <c r="D2521" s="199" t="s">
        <v>350</v>
      </c>
      <c r="E2521" s="199"/>
      <c r="F2521" s="200">
        <v>27.614000000000001</v>
      </c>
      <c r="G2521" s="199"/>
      <c r="H2521" s="199" t="s">
        <v>167</v>
      </c>
      <c r="I2521" s="199" t="s">
        <v>1084</v>
      </c>
      <c r="J2521" s="201">
        <v>6600</v>
      </c>
      <c r="K2521" s="201">
        <v>449</v>
      </c>
      <c r="L2521" s="202">
        <v>6.8</v>
      </c>
      <c r="M2521" s="201">
        <v>78</v>
      </c>
      <c r="N2521" s="202">
        <v>17.3</v>
      </c>
      <c r="O2521" s="201">
        <v>132</v>
      </c>
      <c r="P2521" s="202">
        <v>29.3</v>
      </c>
      <c r="Q2521" s="201">
        <v>22</v>
      </c>
      <c r="R2521" s="202">
        <v>4.8</v>
      </c>
      <c r="S2521" s="201">
        <v>218</v>
      </c>
      <c r="T2521" s="202">
        <v>48.6</v>
      </c>
      <c r="U2521" s="203">
        <v>93</v>
      </c>
      <c r="V2521" s="203">
        <v>96</v>
      </c>
      <c r="W2521" s="199" t="s">
        <v>179</v>
      </c>
    </row>
    <row r="2522" spans="1:23" hidden="1" x14ac:dyDescent="0.25">
      <c r="A2522" s="199" t="s">
        <v>1626</v>
      </c>
      <c r="B2522" s="199"/>
      <c r="C2522" s="199" t="s">
        <v>270</v>
      </c>
      <c r="D2522" s="199" t="s">
        <v>928</v>
      </c>
      <c r="E2522" s="199" t="s">
        <v>166</v>
      </c>
      <c r="F2522" s="200">
        <v>17.907</v>
      </c>
      <c r="G2522" s="199"/>
      <c r="H2522" s="199" t="s">
        <v>167</v>
      </c>
      <c r="I2522" s="199" t="s">
        <v>1738</v>
      </c>
      <c r="J2522" s="201">
        <v>6600</v>
      </c>
      <c r="K2522" s="201">
        <v>733</v>
      </c>
      <c r="L2522" s="202">
        <v>11.1</v>
      </c>
      <c r="M2522" s="201">
        <v>200</v>
      </c>
      <c r="N2522" s="202">
        <v>27.3</v>
      </c>
      <c r="O2522" s="201">
        <v>125</v>
      </c>
      <c r="P2522" s="202">
        <v>17</v>
      </c>
      <c r="Q2522" s="201">
        <v>29</v>
      </c>
      <c r="R2522" s="202">
        <v>4</v>
      </c>
      <c r="S2522" s="201">
        <v>379</v>
      </c>
      <c r="T2522" s="202">
        <v>51.7</v>
      </c>
      <c r="U2522" s="203">
        <v>154</v>
      </c>
      <c r="V2522" s="203">
        <v>18</v>
      </c>
      <c r="W2522" s="199" t="s">
        <v>169</v>
      </c>
    </row>
    <row r="2523" spans="1:23" hidden="1" x14ac:dyDescent="0.25">
      <c r="A2523" s="199" t="s">
        <v>1626</v>
      </c>
      <c r="B2523" s="199"/>
      <c r="C2523" s="199" t="s">
        <v>270</v>
      </c>
      <c r="D2523" s="199" t="s">
        <v>928</v>
      </c>
      <c r="E2523" s="199"/>
      <c r="F2523" s="200">
        <v>33.246000000000002</v>
      </c>
      <c r="G2523" s="199"/>
      <c r="H2523" s="199" t="s">
        <v>167</v>
      </c>
      <c r="I2523" s="199" t="s">
        <v>1740</v>
      </c>
      <c r="J2523" s="201">
        <v>6600</v>
      </c>
      <c r="K2523" s="201">
        <v>745</v>
      </c>
      <c r="L2523" s="202">
        <v>11.29</v>
      </c>
      <c r="M2523" s="201">
        <v>168</v>
      </c>
      <c r="N2523" s="202">
        <v>22.55</v>
      </c>
      <c r="O2523" s="201">
        <v>136</v>
      </c>
      <c r="P2523" s="202">
        <v>18.260000000000002</v>
      </c>
      <c r="Q2523" s="201">
        <v>28</v>
      </c>
      <c r="R2523" s="202">
        <v>3.76</v>
      </c>
      <c r="S2523" s="201">
        <v>413</v>
      </c>
      <c r="T2523" s="202">
        <v>55.44</v>
      </c>
      <c r="U2523" s="203">
        <v>165</v>
      </c>
      <c r="V2523" s="203">
        <v>21</v>
      </c>
      <c r="W2523" s="199" t="s">
        <v>179</v>
      </c>
    </row>
    <row r="2524" spans="1:23" hidden="1" x14ac:dyDescent="0.25">
      <c r="A2524" s="199" t="s">
        <v>2472</v>
      </c>
      <c r="B2524" s="199"/>
      <c r="C2524" s="199" t="s">
        <v>297</v>
      </c>
      <c r="D2524" s="199" t="s">
        <v>957</v>
      </c>
      <c r="E2524" s="199" t="s">
        <v>166</v>
      </c>
      <c r="F2524" s="200">
        <v>4.6150000000000002</v>
      </c>
      <c r="G2524" s="199"/>
      <c r="H2524" s="199" t="s">
        <v>167</v>
      </c>
      <c r="I2524" s="199" t="s">
        <v>2494</v>
      </c>
      <c r="J2524" s="201">
        <v>6600</v>
      </c>
      <c r="K2524" s="201">
        <v>760</v>
      </c>
      <c r="L2524" s="202">
        <v>11.51</v>
      </c>
      <c r="M2524" s="201">
        <v>47</v>
      </c>
      <c r="N2524" s="202">
        <v>6.18</v>
      </c>
      <c r="O2524" s="201">
        <v>30</v>
      </c>
      <c r="P2524" s="202">
        <v>3.98</v>
      </c>
      <c r="Q2524" s="201">
        <v>636</v>
      </c>
      <c r="R2524" s="202">
        <v>83.69</v>
      </c>
      <c r="S2524" s="201">
        <v>47</v>
      </c>
      <c r="T2524" s="202">
        <v>6.15</v>
      </c>
      <c r="U2524" s="203">
        <v>114</v>
      </c>
      <c r="V2524" s="203">
        <v>20</v>
      </c>
      <c r="W2524" s="199" t="s">
        <v>169</v>
      </c>
    </row>
    <row r="2525" spans="1:23" hidden="1" x14ac:dyDescent="0.25">
      <c r="A2525" s="199" t="s">
        <v>296</v>
      </c>
      <c r="B2525" s="199"/>
      <c r="C2525" s="199" t="s">
        <v>297</v>
      </c>
      <c r="D2525" s="199" t="s">
        <v>309</v>
      </c>
      <c r="E2525" s="199" t="s">
        <v>299</v>
      </c>
      <c r="F2525" s="200">
        <v>47.264000000000003</v>
      </c>
      <c r="G2525" s="199"/>
      <c r="H2525" s="199" t="s">
        <v>167</v>
      </c>
      <c r="I2525" s="199" t="s">
        <v>317</v>
      </c>
      <c r="J2525" s="201">
        <v>6500</v>
      </c>
      <c r="K2525" s="201">
        <v>267</v>
      </c>
      <c r="L2525" s="202">
        <v>4.1100000000000003</v>
      </c>
      <c r="M2525" s="201">
        <v>80</v>
      </c>
      <c r="N2525" s="202">
        <v>29.86</v>
      </c>
      <c r="O2525" s="201">
        <v>75</v>
      </c>
      <c r="P2525" s="202">
        <v>28.13</v>
      </c>
      <c r="Q2525" s="201">
        <v>21</v>
      </c>
      <c r="R2525" s="202">
        <v>7.99</v>
      </c>
      <c r="S2525" s="201">
        <v>91</v>
      </c>
      <c r="T2525" s="202">
        <v>34.03</v>
      </c>
      <c r="U2525" s="203">
        <v>44</v>
      </c>
      <c r="V2525" s="203">
        <v>20</v>
      </c>
      <c r="W2525" s="199" t="s">
        <v>169</v>
      </c>
    </row>
    <row r="2526" spans="1:23" hidden="1" x14ac:dyDescent="0.25">
      <c r="A2526" s="199" t="s">
        <v>832</v>
      </c>
      <c r="B2526" s="199"/>
      <c r="C2526" s="199" t="s">
        <v>336</v>
      </c>
      <c r="D2526" s="199" t="s">
        <v>337</v>
      </c>
      <c r="E2526" s="199"/>
      <c r="F2526" s="200">
        <v>6.85</v>
      </c>
      <c r="G2526" s="199"/>
      <c r="H2526" s="199" t="s">
        <v>171</v>
      </c>
      <c r="I2526" s="199" t="s">
        <v>834</v>
      </c>
      <c r="J2526" s="201">
        <v>6500</v>
      </c>
      <c r="K2526" s="201">
        <v>403</v>
      </c>
      <c r="L2526" s="202">
        <v>6.2</v>
      </c>
      <c r="M2526" s="201">
        <v>112</v>
      </c>
      <c r="N2526" s="202">
        <v>27.8</v>
      </c>
      <c r="O2526" s="201">
        <v>102</v>
      </c>
      <c r="P2526" s="202">
        <v>25.3</v>
      </c>
      <c r="Q2526" s="201">
        <v>13</v>
      </c>
      <c r="R2526" s="202">
        <v>3.2</v>
      </c>
      <c r="S2526" s="201">
        <v>176</v>
      </c>
      <c r="T2526" s="202">
        <v>43.7</v>
      </c>
      <c r="U2526" s="203">
        <v>76</v>
      </c>
      <c r="V2526" s="203">
        <v>96</v>
      </c>
      <c r="W2526" s="199" t="s">
        <v>179</v>
      </c>
    </row>
    <row r="2527" spans="1:23" hidden="1" x14ac:dyDescent="0.25">
      <c r="A2527" s="199" t="s">
        <v>882</v>
      </c>
      <c r="B2527" s="199"/>
      <c r="C2527" s="199" t="s">
        <v>336</v>
      </c>
      <c r="D2527" s="199" t="s">
        <v>442</v>
      </c>
      <c r="E2527" s="199" t="s">
        <v>166</v>
      </c>
      <c r="F2527" s="200">
        <v>5.6349999999999998</v>
      </c>
      <c r="G2527" s="199"/>
      <c r="H2527" s="199" t="s">
        <v>171</v>
      </c>
      <c r="I2527" s="199" t="s">
        <v>909</v>
      </c>
      <c r="J2527" s="201">
        <v>6500</v>
      </c>
      <c r="K2527" s="201">
        <v>910</v>
      </c>
      <c r="L2527" s="202">
        <v>14</v>
      </c>
      <c r="M2527" s="201">
        <v>249</v>
      </c>
      <c r="N2527" s="202">
        <v>27.4</v>
      </c>
      <c r="O2527" s="201">
        <v>54</v>
      </c>
      <c r="P2527" s="202">
        <v>5.9</v>
      </c>
      <c r="Q2527" s="201">
        <v>15</v>
      </c>
      <c r="R2527" s="202">
        <v>1.7</v>
      </c>
      <c r="S2527" s="201">
        <v>592</v>
      </c>
      <c r="T2527" s="202">
        <v>65</v>
      </c>
      <c r="U2527" s="203">
        <v>220</v>
      </c>
      <c r="V2527" s="203">
        <v>83</v>
      </c>
      <c r="W2527" s="199" t="s">
        <v>169</v>
      </c>
    </row>
    <row r="2528" spans="1:23" hidden="1" x14ac:dyDescent="0.25">
      <c r="A2528" s="199" t="s">
        <v>1021</v>
      </c>
      <c r="B2528" s="199"/>
      <c r="C2528" s="199" t="s">
        <v>428</v>
      </c>
      <c r="D2528" s="199" t="s">
        <v>429</v>
      </c>
      <c r="E2528" s="199"/>
      <c r="F2528" s="200">
        <v>0.111</v>
      </c>
      <c r="G2528" s="199"/>
      <c r="H2528" s="199" t="s">
        <v>167</v>
      </c>
      <c r="I2528" s="199" t="s">
        <v>432</v>
      </c>
      <c r="J2528" s="201">
        <v>6500</v>
      </c>
      <c r="K2528" s="201">
        <v>1277</v>
      </c>
      <c r="L2528" s="202">
        <v>19.649999999999999</v>
      </c>
      <c r="M2528" s="201">
        <v>903</v>
      </c>
      <c r="N2528" s="202">
        <v>70.709999999999994</v>
      </c>
      <c r="O2528" s="201">
        <v>107</v>
      </c>
      <c r="P2528" s="202">
        <v>8.39</v>
      </c>
      <c r="Q2528" s="201">
        <v>46</v>
      </c>
      <c r="R2528" s="202">
        <v>3.57</v>
      </c>
      <c r="S2528" s="201">
        <v>221</v>
      </c>
      <c r="T2528" s="202">
        <v>17.32</v>
      </c>
      <c r="U2528" s="203">
        <v>124</v>
      </c>
      <c r="V2528" s="203">
        <v>20</v>
      </c>
      <c r="W2528" s="199" t="s">
        <v>179</v>
      </c>
    </row>
    <row r="2529" spans="1:23" hidden="1" x14ac:dyDescent="0.25">
      <c r="A2529" s="199" t="s">
        <v>1021</v>
      </c>
      <c r="B2529" s="199"/>
      <c r="C2529" s="199" t="s">
        <v>428</v>
      </c>
      <c r="D2529" s="199" t="s">
        <v>429</v>
      </c>
      <c r="E2529" s="199"/>
      <c r="F2529" s="200">
        <v>1.9</v>
      </c>
      <c r="G2529" s="199"/>
      <c r="H2529" s="199" t="s">
        <v>171</v>
      </c>
      <c r="I2529" s="199" t="s">
        <v>675</v>
      </c>
      <c r="J2529" s="201">
        <v>6500</v>
      </c>
      <c r="K2529" s="201">
        <v>1256</v>
      </c>
      <c r="L2529" s="202">
        <v>19.32</v>
      </c>
      <c r="M2529" s="201">
        <v>888</v>
      </c>
      <c r="N2529" s="202">
        <v>70.709999999999994</v>
      </c>
      <c r="O2529" s="201">
        <v>105</v>
      </c>
      <c r="P2529" s="202">
        <v>8.39</v>
      </c>
      <c r="Q2529" s="201">
        <v>45</v>
      </c>
      <c r="R2529" s="202">
        <v>3.57</v>
      </c>
      <c r="S2529" s="201">
        <v>218</v>
      </c>
      <c r="T2529" s="202">
        <v>17.32</v>
      </c>
      <c r="U2529" s="203">
        <v>123</v>
      </c>
      <c r="V2529" s="203">
        <v>21</v>
      </c>
      <c r="W2529" s="199" t="s">
        <v>179</v>
      </c>
    </row>
    <row r="2530" spans="1:23" hidden="1" x14ac:dyDescent="0.25">
      <c r="A2530" s="199" t="s">
        <v>1626</v>
      </c>
      <c r="B2530" s="199"/>
      <c r="C2530" s="199" t="s">
        <v>270</v>
      </c>
      <c r="D2530" s="199" t="s">
        <v>271</v>
      </c>
      <c r="E2530" s="199"/>
      <c r="F2530" s="200">
        <v>59.308</v>
      </c>
      <c r="G2530" s="199"/>
      <c r="H2530" s="199" t="s">
        <v>167</v>
      </c>
      <c r="I2530" s="199" t="s">
        <v>1732</v>
      </c>
      <c r="J2530" s="201">
        <v>6500</v>
      </c>
      <c r="K2530" s="201">
        <v>1255</v>
      </c>
      <c r="L2530" s="202">
        <v>19.309999999999999</v>
      </c>
      <c r="M2530" s="201">
        <v>439</v>
      </c>
      <c r="N2530" s="202">
        <v>35</v>
      </c>
      <c r="O2530" s="201">
        <v>151</v>
      </c>
      <c r="P2530" s="202">
        <v>12</v>
      </c>
      <c r="Q2530" s="201">
        <v>100</v>
      </c>
      <c r="R2530" s="202">
        <v>8</v>
      </c>
      <c r="S2530" s="201">
        <v>565</v>
      </c>
      <c r="T2530" s="202">
        <v>45</v>
      </c>
      <c r="U2530" s="203">
        <v>239</v>
      </c>
      <c r="V2530" s="203">
        <v>18</v>
      </c>
      <c r="W2530" s="199" t="s">
        <v>169</v>
      </c>
    </row>
    <row r="2531" spans="1:23" hidden="1" x14ac:dyDescent="0.25">
      <c r="A2531" s="199" t="s">
        <v>1626</v>
      </c>
      <c r="B2531" s="199"/>
      <c r="C2531" s="199" t="s">
        <v>270</v>
      </c>
      <c r="D2531" s="199" t="s">
        <v>928</v>
      </c>
      <c r="E2531" s="199"/>
      <c r="F2531" s="200">
        <v>27.936</v>
      </c>
      <c r="G2531" s="199"/>
      <c r="H2531" s="199" t="s">
        <v>171</v>
      </c>
      <c r="I2531" s="199" t="s">
        <v>1739</v>
      </c>
      <c r="J2531" s="201">
        <v>6500</v>
      </c>
      <c r="K2531" s="201">
        <v>722</v>
      </c>
      <c r="L2531" s="202">
        <v>11.1</v>
      </c>
      <c r="M2531" s="201">
        <v>197</v>
      </c>
      <c r="N2531" s="202">
        <v>27.3</v>
      </c>
      <c r="O2531" s="201">
        <v>123</v>
      </c>
      <c r="P2531" s="202">
        <v>17</v>
      </c>
      <c r="Q2531" s="201">
        <v>29</v>
      </c>
      <c r="R2531" s="202">
        <v>4</v>
      </c>
      <c r="S2531" s="201">
        <v>373</v>
      </c>
      <c r="T2531" s="202">
        <v>51.7</v>
      </c>
      <c r="U2531" s="203">
        <v>151</v>
      </c>
      <c r="V2531" s="203">
        <v>18</v>
      </c>
      <c r="W2531" s="199" t="s">
        <v>169</v>
      </c>
    </row>
    <row r="2532" spans="1:23" hidden="1" x14ac:dyDescent="0.25">
      <c r="A2532" s="199" t="s">
        <v>2004</v>
      </c>
      <c r="B2532" s="199"/>
      <c r="C2532" s="199" t="s">
        <v>176</v>
      </c>
      <c r="D2532" s="199" t="s">
        <v>196</v>
      </c>
      <c r="E2532" s="199"/>
      <c r="F2532" s="200">
        <v>18.86</v>
      </c>
      <c r="G2532" s="199"/>
      <c r="H2532" s="199" t="s">
        <v>192</v>
      </c>
      <c r="I2532" s="199" t="s">
        <v>2009</v>
      </c>
      <c r="J2532" s="201">
        <v>6500</v>
      </c>
      <c r="K2532" s="201">
        <v>94</v>
      </c>
      <c r="L2532" s="202">
        <v>1.44</v>
      </c>
      <c r="M2532" s="201">
        <v>50</v>
      </c>
      <c r="N2532" s="202">
        <v>52.75</v>
      </c>
      <c r="O2532" s="201">
        <v>19</v>
      </c>
      <c r="P2532" s="202">
        <v>19.899999999999999</v>
      </c>
      <c r="Q2532" s="201">
        <v>6</v>
      </c>
      <c r="R2532" s="202">
        <v>6.16</v>
      </c>
      <c r="S2532" s="201">
        <v>20</v>
      </c>
      <c r="T2532" s="202">
        <v>21.19</v>
      </c>
      <c r="U2532" s="203">
        <v>11</v>
      </c>
      <c r="V2532" s="203">
        <v>3</v>
      </c>
      <c r="W2532" s="199" t="s">
        <v>179</v>
      </c>
    </row>
    <row r="2533" spans="1:23" hidden="1" x14ac:dyDescent="0.25">
      <c r="A2533" s="199" t="s">
        <v>2099</v>
      </c>
      <c r="B2533" s="199"/>
      <c r="C2533" s="199" t="s">
        <v>428</v>
      </c>
      <c r="D2533" s="199" t="s">
        <v>438</v>
      </c>
      <c r="E2533" s="199"/>
      <c r="F2533" s="200">
        <v>15.47</v>
      </c>
      <c r="G2533" s="199"/>
      <c r="H2533" s="199" t="s">
        <v>167</v>
      </c>
      <c r="I2533" s="199" t="s">
        <v>2100</v>
      </c>
      <c r="J2533" s="201">
        <v>6500</v>
      </c>
      <c r="K2533" s="201">
        <v>593</v>
      </c>
      <c r="L2533" s="202">
        <v>9.1300000000000008</v>
      </c>
      <c r="M2533" s="201">
        <v>492</v>
      </c>
      <c r="N2533" s="202">
        <v>83.02</v>
      </c>
      <c r="O2533" s="201">
        <v>43</v>
      </c>
      <c r="P2533" s="202">
        <v>7.25</v>
      </c>
      <c r="Q2533" s="201">
        <v>20</v>
      </c>
      <c r="R2533" s="202">
        <v>3.4</v>
      </c>
      <c r="S2533" s="201">
        <v>38</v>
      </c>
      <c r="T2533" s="202">
        <v>6.33</v>
      </c>
      <c r="U2533" s="203">
        <v>37</v>
      </c>
      <c r="V2533" s="203">
        <v>19</v>
      </c>
      <c r="W2533" s="199" t="s">
        <v>179</v>
      </c>
    </row>
    <row r="2534" spans="1:23" hidden="1" x14ac:dyDescent="0.25">
      <c r="A2534" s="199" t="s">
        <v>1626</v>
      </c>
      <c r="B2534" s="199"/>
      <c r="C2534" s="199" t="s">
        <v>270</v>
      </c>
      <c r="D2534" s="199" t="s">
        <v>271</v>
      </c>
      <c r="E2534" s="199"/>
      <c r="F2534" s="200">
        <v>10.89</v>
      </c>
      <c r="G2534" s="199"/>
      <c r="H2534" s="199" t="s">
        <v>167</v>
      </c>
      <c r="I2534" s="199" t="s">
        <v>1728</v>
      </c>
      <c r="J2534" s="201">
        <v>6440</v>
      </c>
      <c r="K2534" s="201">
        <v>1800</v>
      </c>
      <c r="L2534" s="202">
        <v>27.95</v>
      </c>
      <c r="M2534" s="201">
        <v>690</v>
      </c>
      <c r="N2534" s="202">
        <v>38.33</v>
      </c>
      <c r="O2534" s="201">
        <v>310</v>
      </c>
      <c r="P2534" s="202">
        <v>17.22</v>
      </c>
      <c r="Q2534" s="201">
        <v>130</v>
      </c>
      <c r="R2534" s="202">
        <v>7.22</v>
      </c>
      <c r="S2534" s="201">
        <v>670</v>
      </c>
      <c r="T2534" s="202">
        <v>37.22</v>
      </c>
      <c r="U2534" s="203">
        <v>303</v>
      </c>
      <c r="V2534" s="203">
        <v>21</v>
      </c>
      <c r="W2534" s="199" t="s">
        <v>169</v>
      </c>
    </row>
    <row r="2535" spans="1:23" hidden="1" x14ac:dyDescent="0.25">
      <c r="A2535" s="199" t="s">
        <v>772</v>
      </c>
      <c r="B2535" s="199"/>
      <c r="C2535" s="199" t="s">
        <v>270</v>
      </c>
      <c r="D2535" s="199" t="s">
        <v>271</v>
      </c>
      <c r="E2535" s="199" t="s">
        <v>299</v>
      </c>
      <c r="F2535" s="200">
        <v>35.956000000000003</v>
      </c>
      <c r="G2535" s="199"/>
      <c r="H2535" s="199" t="s">
        <v>171</v>
      </c>
      <c r="I2535" s="199" t="s">
        <v>776</v>
      </c>
      <c r="J2535" s="201">
        <v>6400</v>
      </c>
      <c r="K2535" s="201">
        <v>453</v>
      </c>
      <c r="L2535" s="202">
        <v>7.08</v>
      </c>
      <c r="M2535" s="201">
        <v>209</v>
      </c>
      <c r="N2535" s="202">
        <v>46.24</v>
      </c>
      <c r="O2535" s="201">
        <v>85</v>
      </c>
      <c r="P2535" s="202">
        <v>18.68</v>
      </c>
      <c r="Q2535" s="201">
        <v>34</v>
      </c>
      <c r="R2535" s="202">
        <v>7.52</v>
      </c>
      <c r="S2535" s="201">
        <v>125</v>
      </c>
      <c r="T2535" s="202">
        <v>27.56</v>
      </c>
      <c r="U2535" s="203">
        <v>63</v>
      </c>
      <c r="V2535" s="203">
        <v>15</v>
      </c>
      <c r="W2535" s="199" t="s">
        <v>179</v>
      </c>
    </row>
    <row r="2536" spans="1:23" hidden="1" x14ac:dyDescent="0.25">
      <c r="A2536" s="199" t="s">
        <v>1250</v>
      </c>
      <c r="B2536" s="199"/>
      <c r="C2536" s="199" t="s">
        <v>297</v>
      </c>
      <c r="D2536" s="199" t="s">
        <v>951</v>
      </c>
      <c r="E2536" s="199"/>
      <c r="F2536" s="200">
        <v>75.959999999999994</v>
      </c>
      <c r="G2536" s="199"/>
      <c r="H2536" s="199" t="s">
        <v>171</v>
      </c>
      <c r="I2536" s="199" t="s">
        <v>1265</v>
      </c>
      <c r="J2536" s="201">
        <v>6400</v>
      </c>
      <c r="K2536" s="201">
        <v>191</v>
      </c>
      <c r="L2536" s="202">
        <v>2.99</v>
      </c>
      <c r="M2536" s="201">
        <v>60</v>
      </c>
      <c r="N2536" s="202">
        <v>31.53</v>
      </c>
      <c r="O2536" s="201">
        <v>23</v>
      </c>
      <c r="P2536" s="202">
        <v>11.82</v>
      </c>
      <c r="Q2536" s="201">
        <v>7</v>
      </c>
      <c r="R2536" s="202">
        <v>3.45</v>
      </c>
      <c r="S2536" s="201">
        <v>102</v>
      </c>
      <c r="T2536" s="202">
        <v>53.2</v>
      </c>
      <c r="U2536" s="203">
        <v>40</v>
      </c>
      <c r="V2536" s="203">
        <v>20</v>
      </c>
      <c r="W2536" s="199" t="s">
        <v>169</v>
      </c>
    </row>
    <row r="2537" spans="1:23" hidden="1" x14ac:dyDescent="0.25">
      <c r="A2537" s="199" t="s">
        <v>1804</v>
      </c>
      <c r="B2537" s="199"/>
      <c r="C2537" s="199" t="s">
        <v>293</v>
      </c>
      <c r="D2537" s="199" t="s">
        <v>636</v>
      </c>
      <c r="E2537" s="199"/>
      <c r="F2537" s="200">
        <v>18.428000000000001</v>
      </c>
      <c r="G2537" s="199"/>
      <c r="H2537" s="199" t="s">
        <v>171</v>
      </c>
      <c r="I2537" s="199" t="s">
        <v>1812</v>
      </c>
      <c r="J2537" s="201">
        <v>6400</v>
      </c>
      <c r="K2537" s="201">
        <v>1261</v>
      </c>
      <c r="L2537" s="202">
        <v>19.7</v>
      </c>
      <c r="M2537" s="201">
        <v>528</v>
      </c>
      <c r="N2537" s="202">
        <v>41.9</v>
      </c>
      <c r="O2537" s="201">
        <v>66</v>
      </c>
      <c r="P2537" s="202">
        <v>5.2</v>
      </c>
      <c r="Q2537" s="201">
        <v>34</v>
      </c>
      <c r="R2537" s="202">
        <v>2.7</v>
      </c>
      <c r="S2537" s="201">
        <v>633</v>
      </c>
      <c r="T2537" s="202">
        <v>50.2</v>
      </c>
      <c r="U2537" s="203">
        <v>248</v>
      </c>
      <c r="V2537" s="203">
        <v>85</v>
      </c>
      <c r="W2537" s="199" t="s">
        <v>169</v>
      </c>
    </row>
    <row r="2538" spans="1:23" hidden="1" x14ac:dyDescent="0.25">
      <c r="A2538" s="199" t="s">
        <v>1899</v>
      </c>
      <c r="B2538" s="199"/>
      <c r="C2538" s="199" t="s">
        <v>293</v>
      </c>
      <c r="D2538" s="199" t="s">
        <v>294</v>
      </c>
      <c r="E2538" s="199" t="s">
        <v>299</v>
      </c>
      <c r="F2538" s="200">
        <v>0</v>
      </c>
      <c r="G2538" s="199"/>
      <c r="H2538" s="199" t="s">
        <v>167</v>
      </c>
      <c r="I2538" s="199" t="s">
        <v>586</v>
      </c>
      <c r="J2538" s="201">
        <v>6400</v>
      </c>
      <c r="K2538" s="201">
        <v>653</v>
      </c>
      <c r="L2538" s="202">
        <v>10.199999999999999</v>
      </c>
      <c r="M2538" s="201">
        <v>197</v>
      </c>
      <c r="N2538" s="202">
        <v>30.1</v>
      </c>
      <c r="O2538" s="201">
        <v>18</v>
      </c>
      <c r="P2538" s="202">
        <v>2.7</v>
      </c>
      <c r="Q2538" s="201">
        <v>5</v>
      </c>
      <c r="R2538" s="202">
        <v>0.7</v>
      </c>
      <c r="S2538" s="201">
        <v>434</v>
      </c>
      <c r="T2538" s="202">
        <v>66.5</v>
      </c>
      <c r="U2538" s="203">
        <v>159</v>
      </c>
      <c r="V2538" s="203">
        <v>93</v>
      </c>
      <c r="W2538" s="199" t="s">
        <v>169</v>
      </c>
    </row>
    <row r="2539" spans="1:23" hidden="1" x14ac:dyDescent="0.25">
      <c r="A2539" s="199" t="s">
        <v>2019</v>
      </c>
      <c r="B2539" s="199"/>
      <c r="C2539" s="199" t="s">
        <v>244</v>
      </c>
      <c r="D2539" s="199" t="s">
        <v>601</v>
      </c>
      <c r="E2539" s="199"/>
      <c r="F2539" s="200">
        <v>5.03</v>
      </c>
      <c r="G2539" s="199"/>
      <c r="H2539" s="199" t="s">
        <v>171</v>
      </c>
      <c r="I2539" s="199" t="s">
        <v>2023</v>
      </c>
      <c r="J2539" s="201">
        <v>6400</v>
      </c>
      <c r="K2539" s="201">
        <v>275</v>
      </c>
      <c r="L2539" s="202">
        <v>4.3</v>
      </c>
      <c r="M2539" s="201">
        <v>231</v>
      </c>
      <c r="N2539" s="202">
        <v>83.9</v>
      </c>
      <c r="O2539" s="201">
        <v>18</v>
      </c>
      <c r="P2539" s="202">
        <v>6.6</v>
      </c>
      <c r="Q2539" s="201">
        <v>6</v>
      </c>
      <c r="R2539" s="202">
        <v>2.2999999999999998</v>
      </c>
      <c r="S2539" s="201">
        <v>20</v>
      </c>
      <c r="T2539" s="202">
        <v>7.2</v>
      </c>
      <c r="U2539" s="203">
        <v>18</v>
      </c>
      <c r="V2539" s="203">
        <v>98</v>
      </c>
      <c r="W2539" s="199" t="s">
        <v>169</v>
      </c>
    </row>
    <row r="2540" spans="1:23" hidden="1" x14ac:dyDescent="0.25">
      <c r="A2540" s="199" t="s">
        <v>2040</v>
      </c>
      <c r="B2540" s="199"/>
      <c r="C2540" s="199" t="s">
        <v>428</v>
      </c>
      <c r="D2540" s="199" t="s">
        <v>429</v>
      </c>
      <c r="E2540" s="199" t="s">
        <v>166</v>
      </c>
      <c r="F2540" s="200">
        <v>60.637</v>
      </c>
      <c r="G2540" s="199"/>
      <c r="H2540" s="199" t="s">
        <v>167</v>
      </c>
      <c r="I2540" s="199" t="s">
        <v>2045</v>
      </c>
      <c r="J2540" s="201">
        <v>6400</v>
      </c>
      <c r="K2540" s="201">
        <v>664</v>
      </c>
      <c r="L2540" s="202">
        <v>10.37</v>
      </c>
      <c r="M2540" s="201">
        <v>527</v>
      </c>
      <c r="N2540" s="202">
        <v>79.33</v>
      </c>
      <c r="O2540" s="201">
        <v>71</v>
      </c>
      <c r="P2540" s="202">
        <v>10.72</v>
      </c>
      <c r="Q2540" s="201">
        <v>47</v>
      </c>
      <c r="R2540" s="202">
        <v>7.04</v>
      </c>
      <c r="S2540" s="201">
        <v>19</v>
      </c>
      <c r="T2540" s="202">
        <v>2.91</v>
      </c>
      <c r="U2540" s="203">
        <v>38</v>
      </c>
      <c r="V2540" s="203">
        <v>12</v>
      </c>
      <c r="W2540" s="199" t="s">
        <v>179</v>
      </c>
    </row>
    <row r="2541" spans="1:23" hidden="1" x14ac:dyDescent="0.25">
      <c r="A2541" s="199" t="s">
        <v>2201</v>
      </c>
      <c r="B2541" s="199"/>
      <c r="C2541" s="199" t="s">
        <v>428</v>
      </c>
      <c r="D2541" s="199" t="s">
        <v>438</v>
      </c>
      <c r="E2541" s="199"/>
      <c r="F2541" s="200">
        <v>22.65</v>
      </c>
      <c r="G2541" s="199"/>
      <c r="H2541" s="199" t="s">
        <v>171</v>
      </c>
      <c r="I2541" s="199" t="s">
        <v>444</v>
      </c>
      <c r="J2541" s="201">
        <v>6400</v>
      </c>
      <c r="K2541" s="201">
        <v>1408</v>
      </c>
      <c r="L2541" s="202">
        <v>22</v>
      </c>
      <c r="M2541" s="201">
        <v>535</v>
      </c>
      <c r="N2541" s="202">
        <v>38</v>
      </c>
      <c r="O2541" s="201">
        <v>197</v>
      </c>
      <c r="P2541" s="202">
        <v>14</v>
      </c>
      <c r="Q2541" s="201">
        <v>113</v>
      </c>
      <c r="R2541" s="202">
        <v>8</v>
      </c>
      <c r="S2541" s="201">
        <v>563</v>
      </c>
      <c r="T2541" s="202">
        <v>40</v>
      </c>
      <c r="U2541" s="203">
        <v>248</v>
      </c>
      <c r="V2541" s="203">
        <v>11</v>
      </c>
      <c r="W2541" s="199" t="s">
        <v>169</v>
      </c>
    </row>
    <row r="2542" spans="1:23" hidden="1" x14ac:dyDescent="0.25">
      <c r="A2542" s="199" t="s">
        <v>2341</v>
      </c>
      <c r="B2542" s="199"/>
      <c r="C2542" s="199" t="s">
        <v>428</v>
      </c>
      <c r="D2542" s="199" t="s">
        <v>1025</v>
      </c>
      <c r="E2542" s="199"/>
      <c r="F2542" s="200">
        <v>7.0659999999999998</v>
      </c>
      <c r="G2542" s="199"/>
      <c r="H2542" s="199" t="s">
        <v>167</v>
      </c>
      <c r="I2542" s="199" t="s">
        <v>2342</v>
      </c>
      <c r="J2542" s="201">
        <v>6400</v>
      </c>
      <c r="K2542" s="201">
        <v>615</v>
      </c>
      <c r="L2542" s="202">
        <v>9.61</v>
      </c>
      <c r="M2542" s="201">
        <v>472</v>
      </c>
      <c r="N2542" s="202">
        <v>76.680000000000007</v>
      </c>
      <c r="O2542" s="201">
        <v>74</v>
      </c>
      <c r="P2542" s="202">
        <v>12.08</v>
      </c>
      <c r="Q2542" s="201">
        <v>50</v>
      </c>
      <c r="R2542" s="202">
        <v>8.0500000000000007</v>
      </c>
      <c r="S2542" s="201">
        <v>20</v>
      </c>
      <c r="T2542" s="202">
        <v>3.19</v>
      </c>
      <c r="U2542" s="203">
        <v>38</v>
      </c>
      <c r="V2542" s="203">
        <v>20</v>
      </c>
      <c r="W2542" s="199" t="s">
        <v>179</v>
      </c>
    </row>
    <row r="2543" spans="1:23" hidden="1" x14ac:dyDescent="0.25">
      <c r="A2543" s="199" t="s">
        <v>2422</v>
      </c>
      <c r="B2543" s="199"/>
      <c r="C2543" s="199" t="s">
        <v>270</v>
      </c>
      <c r="D2543" s="199" t="s">
        <v>779</v>
      </c>
      <c r="E2543" s="199"/>
      <c r="F2543" s="200">
        <v>17</v>
      </c>
      <c r="G2543" s="199"/>
      <c r="H2543" s="199" t="s">
        <v>171</v>
      </c>
      <c r="I2543" s="199" t="s">
        <v>2129</v>
      </c>
      <c r="J2543" s="201">
        <v>6400</v>
      </c>
      <c r="K2543" s="201">
        <v>282</v>
      </c>
      <c r="L2543" s="202">
        <v>4.4000000000000004</v>
      </c>
      <c r="M2543" s="201">
        <v>242</v>
      </c>
      <c r="N2543" s="202">
        <v>85.8</v>
      </c>
      <c r="O2543" s="201">
        <v>25</v>
      </c>
      <c r="P2543" s="202">
        <v>9</v>
      </c>
      <c r="Q2543" s="201">
        <v>0</v>
      </c>
      <c r="R2543" s="202">
        <v>0</v>
      </c>
      <c r="S2543" s="201">
        <v>15</v>
      </c>
      <c r="T2543" s="202">
        <v>5.2</v>
      </c>
      <c r="U2543" s="203">
        <v>16</v>
      </c>
      <c r="V2543" s="203">
        <v>17</v>
      </c>
      <c r="W2543" s="199" t="s">
        <v>169</v>
      </c>
    </row>
    <row r="2544" spans="1:23" hidden="1" x14ac:dyDescent="0.25">
      <c r="A2544" s="199" t="s">
        <v>651</v>
      </c>
      <c r="B2544" s="199"/>
      <c r="C2544" s="199" t="s">
        <v>336</v>
      </c>
      <c r="D2544" s="199" t="s">
        <v>337</v>
      </c>
      <c r="E2544" s="199"/>
      <c r="F2544" s="200">
        <v>23.167999999999999</v>
      </c>
      <c r="G2544" s="199"/>
      <c r="H2544" s="199" t="s">
        <v>167</v>
      </c>
      <c r="I2544" s="199" t="s">
        <v>682</v>
      </c>
      <c r="J2544" s="201">
        <v>6300</v>
      </c>
      <c r="K2544" s="201">
        <v>454</v>
      </c>
      <c r="L2544" s="202">
        <v>7.2</v>
      </c>
      <c r="M2544" s="201">
        <v>113</v>
      </c>
      <c r="N2544" s="202">
        <v>24.9</v>
      </c>
      <c r="O2544" s="201">
        <v>119</v>
      </c>
      <c r="P2544" s="202">
        <v>26.3</v>
      </c>
      <c r="Q2544" s="201">
        <v>18</v>
      </c>
      <c r="R2544" s="202">
        <v>3.9</v>
      </c>
      <c r="S2544" s="201">
        <v>204</v>
      </c>
      <c r="T2544" s="202">
        <v>44.9</v>
      </c>
      <c r="U2544" s="203">
        <v>88</v>
      </c>
      <c r="V2544" s="203">
        <v>96</v>
      </c>
      <c r="W2544" s="199" t="s">
        <v>179</v>
      </c>
    </row>
    <row r="2545" spans="1:23" hidden="1" x14ac:dyDescent="0.25">
      <c r="A2545" s="199" t="s">
        <v>811</v>
      </c>
      <c r="B2545" s="199"/>
      <c r="C2545" s="199" t="s">
        <v>176</v>
      </c>
      <c r="D2545" s="199" t="s">
        <v>196</v>
      </c>
      <c r="E2545" s="199"/>
      <c r="F2545" s="200">
        <v>24.164999999999999</v>
      </c>
      <c r="G2545" s="199"/>
      <c r="H2545" s="199" t="s">
        <v>171</v>
      </c>
      <c r="I2545" s="199" t="s">
        <v>819</v>
      </c>
      <c r="J2545" s="201">
        <v>6300</v>
      </c>
      <c r="K2545" s="201">
        <v>862</v>
      </c>
      <c r="L2545" s="202">
        <v>13.68</v>
      </c>
      <c r="M2545" s="201">
        <v>236</v>
      </c>
      <c r="N2545" s="202">
        <v>27.42</v>
      </c>
      <c r="O2545" s="201">
        <v>40</v>
      </c>
      <c r="P2545" s="202">
        <v>4.6500000000000004</v>
      </c>
      <c r="Q2545" s="201">
        <v>28</v>
      </c>
      <c r="R2545" s="202">
        <v>3.24</v>
      </c>
      <c r="S2545" s="201">
        <v>558</v>
      </c>
      <c r="T2545" s="202">
        <v>64.69</v>
      </c>
      <c r="U2545" s="203">
        <v>209</v>
      </c>
      <c r="V2545" s="203">
        <v>6</v>
      </c>
      <c r="W2545" s="199" t="s">
        <v>179</v>
      </c>
    </row>
    <row r="2546" spans="1:23" hidden="1" x14ac:dyDescent="0.25">
      <c r="A2546" s="199" t="s">
        <v>832</v>
      </c>
      <c r="B2546" s="199"/>
      <c r="C2546" s="199" t="s">
        <v>336</v>
      </c>
      <c r="D2546" s="199" t="s">
        <v>350</v>
      </c>
      <c r="E2546" s="199" t="s">
        <v>166</v>
      </c>
      <c r="F2546" s="200">
        <v>4.3789999999999996</v>
      </c>
      <c r="G2546" s="199"/>
      <c r="H2546" s="199" t="s">
        <v>167</v>
      </c>
      <c r="I2546" s="199" t="s">
        <v>837</v>
      </c>
      <c r="J2546" s="201">
        <v>6300</v>
      </c>
      <c r="K2546" s="201">
        <v>397</v>
      </c>
      <c r="L2546" s="202">
        <v>6.3</v>
      </c>
      <c r="M2546" s="201">
        <v>46</v>
      </c>
      <c r="N2546" s="202">
        <v>11.6</v>
      </c>
      <c r="O2546" s="201">
        <v>95</v>
      </c>
      <c r="P2546" s="202">
        <v>24</v>
      </c>
      <c r="Q2546" s="201">
        <v>15</v>
      </c>
      <c r="R2546" s="202">
        <v>3.7</v>
      </c>
      <c r="S2546" s="201">
        <v>241</v>
      </c>
      <c r="T2546" s="202">
        <v>60.7</v>
      </c>
      <c r="U2546" s="203">
        <v>96</v>
      </c>
      <c r="V2546" s="203">
        <v>96</v>
      </c>
      <c r="W2546" s="199" t="s">
        <v>179</v>
      </c>
    </row>
    <row r="2547" spans="1:23" hidden="1" x14ac:dyDescent="0.25">
      <c r="A2547" s="199" t="s">
        <v>1066</v>
      </c>
      <c r="B2547" s="199"/>
      <c r="C2547" s="199" t="s">
        <v>336</v>
      </c>
      <c r="D2547" s="199" t="s">
        <v>1019</v>
      </c>
      <c r="E2547" s="199"/>
      <c r="F2547" s="200">
        <v>18.510000000000002</v>
      </c>
      <c r="G2547" s="199"/>
      <c r="H2547" s="199" t="s">
        <v>167</v>
      </c>
      <c r="I2547" s="199" t="s">
        <v>1070</v>
      </c>
      <c r="J2547" s="201">
        <v>6300</v>
      </c>
      <c r="K2547" s="201">
        <v>189</v>
      </c>
      <c r="L2547" s="202">
        <v>3</v>
      </c>
      <c r="M2547" s="201">
        <v>149</v>
      </c>
      <c r="N2547" s="202">
        <v>79.099999999999994</v>
      </c>
      <c r="O2547" s="201">
        <v>26</v>
      </c>
      <c r="P2547" s="202">
        <v>13.9</v>
      </c>
      <c r="Q2547" s="201">
        <v>0</v>
      </c>
      <c r="R2547" s="202">
        <v>0</v>
      </c>
      <c r="S2547" s="201">
        <v>13</v>
      </c>
      <c r="T2547" s="202">
        <v>7</v>
      </c>
      <c r="U2547" s="203">
        <v>12</v>
      </c>
      <c r="V2547" s="203">
        <v>85</v>
      </c>
      <c r="W2547" s="199" t="s">
        <v>169</v>
      </c>
    </row>
    <row r="2548" spans="1:23" hidden="1" x14ac:dyDescent="0.25">
      <c r="A2548" s="199" t="s">
        <v>1250</v>
      </c>
      <c r="B2548" s="199"/>
      <c r="C2548" s="199" t="s">
        <v>297</v>
      </c>
      <c r="D2548" s="199" t="s">
        <v>951</v>
      </c>
      <c r="E2548" s="199"/>
      <c r="F2548" s="200">
        <v>43.085999999999999</v>
      </c>
      <c r="G2548" s="199"/>
      <c r="H2548" s="199" t="s">
        <v>171</v>
      </c>
      <c r="I2548" s="199" t="s">
        <v>1260</v>
      </c>
      <c r="J2548" s="201">
        <v>6300</v>
      </c>
      <c r="K2548" s="201">
        <v>342</v>
      </c>
      <c r="L2548" s="202">
        <v>5.43</v>
      </c>
      <c r="M2548" s="201">
        <v>55</v>
      </c>
      <c r="N2548" s="202">
        <v>16.079999999999998</v>
      </c>
      <c r="O2548" s="201">
        <v>73</v>
      </c>
      <c r="P2548" s="202">
        <v>21.35</v>
      </c>
      <c r="Q2548" s="201">
        <v>6</v>
      </c>
      <c r="R2548" s="202">
        <v>1.75</v>
      </c>
      <c r="S2548" s="201">
        <v>208</v>
      </c>
      <c r="T2548" s="202">
        <v>60.82</v>
      </c>
      <c r="U2548" s="203">
        <v>81</v>
      </c>
      <c r="V2548" s="203">
        <v>20</v>
      </c>
      <c r="W2548" s="199" t="s">
        <v>169</v>
      </c>
    </row>
    <row r="2549" spans="1:23" x14ac:dyDescent="0.25">
      <c r="A2549" s="199" t="s">
        <v>1143</v>
      </c>
      <c r="B2549" s="199"/>
      <c r="C2549" s="199" t="s">
        <v>359</v>
      </c>
      <c r="D2549" s="199" t="s">
        <v>360</v>
      </c>
      <c r="E2549" s="199"/>
      <c r="F2549" s="200">
        <v>31.7</v>
      </c>
      <c r="G2549" s="199"/>
      <c r="H2549" s="199" t="s">
        <v>167</v>
      </c>
      <c r="I2549" s="199" t="s">
        <v>2595</v>
      </c>
      <c r="J2549" s="201">
        <v>1550</v>
      </c>
      <c r="K2549" s="201">
        <v>256</v>
      </c>
      <c r="L2549" s="202">
        <v>16.5</v>
      </c>
      <c r="M2549" s="201">
        <v>149</v>
      </c>
      <c r="N2549" s="202">
        <v>58.2</v>
      </c>
      <c r="O2549" s="201">
        <v>6</v>
      </c>
      <c r="P2549" s="202">
        <v>2.4</v>
      </c>
      <c r="Q2549" s="201">
        <v>11</v>
      </c>
      <c r="R2549" s="202">
        <v>4.3</v>
      </c>
      <c r="S2549" s="201">
        <v>90</v>
      </c>
      <c r="T2549" s="202">
        <v>35.1</v>
      </c>
      <c r="U2549" s="203">
        <v>38</v>
      </c>
      <c r="V2549" s="203">
        <v>72</v>
      </c>
      <c r="W2549" s="199" t="s">
        <v>179</v>
      </c>
    </row>
    <row r="2550" spans="1:23" hidden="1" x14ac:dyDescent="0.25">
      <c r="A2550" s="199" t="s">
        <v>1859</v>
      </c>
      <c r="B2550" s="199"/>
      <c r="C2550" s="199" t="s">
        <v>336</v>
      </c>
      <c r="D2550" s="199" t="s">
        <v>348</v>
      </c>
      <c r="E2550" s="199" t="s">
        <v>234</v>
      </c>
      <c r="F2550" s="200">
        <v>18.167999999999999</v>
      </c>
      <c r="G2550" s="199" t="s">
        <v>166</v>
      </c>
      <c r="H2550" s="199" t="s">
        <v>192</v>
      </c>
      <c r="I2550" s="199" t="s">
        <v>1864</v>
      </c>
      <c r="J2550" s="201">
        <v>6300</v>
      </c>
      <c r="K2550" s="201">
        <v>742</v>
      </c>
      <c r="L2550" s="202">
        <v>11.77</v>
      </c>
      <c r="M2550" s="201">
        <v>510</v>
      </c>
      <c r="N2550" s="202">
        <v>68.73</v>
      </c>
      <c r="O2550" s="201">
        <v>27</v>
      </c>
      <c r="P2550" s="202">
        <v>3.67</v>
      </c>
      <c r="Q2550" s="201">
        <v>12</v>
      </c>
      <c r="R2550" s="202">
        <v>1.57</v>
      </c>
      <c r="S2550" s="201">
        <v>193</v>
      </c>
      <c r="T2550" s="202">
        <v>26.02</v>
      </c>
      <c r="U2550" s="203">
        <v>89</v>
      </c>
      <c r="V2550" s="203">
        <v>6</v>
      </c>
      <c r="W2550" s="199" t="s">
        <v>179</v>
      </c>
    </row>
    <row r="2551" spans="1:23" hidden="1" x14ac:dyDescent="0.25">
      <c r="A2551" s="199" t="s">
        <v>1859</v>
      </c>
      <c r="B2551" s="199"/>
      <c r="C2551" s="199" t="s">
        <v>336</v>
      </c>
      <c r="D2551" s="199" t="s">
        <v>1072</v>
      </c>
      <c r="E2551" s="199" t="s">
        <v>166</v>
      </c>
      <c r="F2551" s="200">
        <v>0</v>
      </c>
      <c r="G2551" s="199" t="s">
        <v>166</v>
      </c>
      <c r="H2551" s="199" t="s">
        <v>192</v>
      </c>
      <c r="I2551" s="199" t="s">
        <v>1864</v>
      </c>
      <c r="J2551" s="201">
        <v>6300</v>
      </c>
      <c r="K2551" s="201">
        <v>742</v>
      </c>
      <c r="L2551" s="202">
        <v>11.77</v>
      </c>
      <c r="M2551" s="201">
        <v>510</v>
      </c>
      <c r="N2551" s="202">
        <v>68.73</v>
      </c>
      <c r="O2551" s="201">
        <v>27</v>
      </c>
      <c r="P2551" s="202">
        <v>3.67</v>
      </c>
      <c r="Q2551" s="201">
        <v>12</v>
      </c>
      <c r="R2551" s="202">
        <v>1.57</v>
      </c>
      <c r="S2551" s="201">
        <v>193</v>
      </c>
      <c r="T2551" s="202">
        <v>26.02</v>
      </c>
      <c r="U2551" s="203">
        <v>89</v>
      </c>
      <c r="V2551" s="203">
        <v>6</v>
      </c>
      <c r="W2551" s="199" t="s">
        <v>179</v>
      </c>
    </row>
    <row r="2552" spans="1:23" hidden="1" x14ac:dyDescent="0.25">
      <c r="A2552" s="199" t="s">
        <v>1948</v>
      </c>
      <c r="B2552" s="199"/>
      <c r="C2552" s="199" t="s">
        <v>428</v>
      </c>
      <c r="D2552" s="199" t="s">
        <v>1025</v>
      </c>
      <c r="E2552" s="199"/>
      <c r="F2552" s="200">
        <v>14.26</v>
      </c>
      <c r="G2552" s="199"/>
      <c r="H2552" s="199" t="s">
        <v>167</v>
      </c>
      <c r="I2552" s="199" t="s">
        <v>1950</v>
      </c>
      <c r="J2552" s="201">
        <v>6300</v>
      </c>
      <c r="K2552" s="201">
        <v>394</v>
      </c>
      <c r="L2552" s="202">
        <v>6.25</v>
      </c>
      <c r="M2552" s="201">
        <v>173</v>
      </c>
      <c r="N2552" s="202">
        <v>43.82</v>
      </c>
      <c r="O2552" s="201">
        <v>53</v>
      </c>
      <c r="P2552" s="202">
        <v>13.48</v>
      </c>
      <c r="Q2552" s="201">
        <v>33</v>
      </c>
      <c r="R2552" s="202">
        <v>8.43</v>
      </c>
      <c r="S2552" s="201">
        <v>135</v>
      </c>
      <c r="T2552" s="202">
        <v>34.270000000000003</v>
      </c>
      <c r="U2552" s="203">
        <v>62</v>
      </c>
      <c r="V2552" s="203">
        <v>17</v>
      </c>
      <c r="W2552" s="199" t="s">
        <v>179</v>
      </c>
    </row>
    <row r="2553" spans="1:23" hidden="1" x14ac:dyDescent="0.25">
      <c r="A2553" s="199" t="s">
        <v>2099</v>
      </c>
      <c r="B2553" s="199"/>
      <c r="C2553" s="199" t="s">
        <v>560</v>
      </c>
      <c r="D2553" s="199" t="s">
        <v>561</v>
      </c>
      <c r="E2553" s="199"/>
      <c r="F2553" s="200">
        <v>16.341999999999999</v>
      </c>
      <c r="G2553" s="199"/>
      <c r="H2553" s="199" t="s">
        <v>171</v>
      </c>
      <c r="I2553" s="199" t="s">
        <v>2107</v>
      </c>
      <c r="J2553" s="201">
        <v>6300</v>
      </c>
      <c r="K2553" s="201">
        <v>250</v>
      </c>
      <c r="L2553" s="202">
        <v>3.97</v>
      </c>
      <c r="M2553" s="201">
        <v>188</v>
      </c>
      <c r="N2553" s="202">
        <v>75</v>
      </c>
      <c r="O2553" s="201">
        <v>35</v>
      </c>
      <c r="P2553" s="202">
        <v>14.1</v>
      </c>
      <c r="Q2553" s="201">
        <v>8</v>
      </c>
      <c r="R2553" s="202">
        <v>3.3</v>
      </c>
      <c r="S2553" s="201">
        <v>19</v>
      </c>
      <c r="T2553" s="202">
        <v>7.6</v>
      </c>
      <c r="U2553" s="203">
        <v>18</v>
      </c>
      <c r="V2553" s="203">
        <v>7</v>
      </c>
      <c r="W2553" s="199" t="s">
        <v>169</v>
      </c>
    </row>
    <row r="2554" spans="1:23" hidden="1" x14ac:dyDescent="0.25">
      <c r="A2554" s="199" t="s">
        <v>2356</v>
      </c>
      <c r="B2554" s="199"/>
      <c r="C2554" s="199" t="s">
        <v>270</v>
      </c>
      <c r="D2554" s="199" t="s">
        <v>928</v>
      </c>
      <c r="E2554" s="199" t="s">
        <v>166</v>
      </c>
      <c r="F2554" s="200">
        <v>5.13</v>
      </c>
      <c r="G2554" s="199"/>
      <c r="H2554" s="199" t="s">
        <v>167</v>
      </c>
      <c r="I2554" s="199" t="s">
        <v>2359</v>
      </c>
      <c r="J2554" s="201">
        <v>6300</v>
      </c>
      <c r="K2554" s="201">
        <v>345</v>
      </c>
      <c r="L2554" s="202">
        <v>5.48</v>
      </c>
      <c r="M2554" s="201">
        <v>195</v>
      </c>
      <c r="N2554" s="202">
        <v>56.52</v>
      </c>
      <c r="O2554" s="201">
        <v>43</v>
      </c>
      <c r="P2554" s="202">
        <v>12.46</v>
      </c>
      <c r="Q2554" s="201">
        <v>25</v>
      </c>
      <c r="R2554" s="202">
        <v>7.25</v>
      </c>
      <c r="S2554" s="201">
        <v>82</v>
      </c>
      <c r="T2554" s="202">
        <v>23.77</v>
      </c>
      <c r="U2554" s="203">
        <v>43</v>
      </c>
      <c r="V2554" s="203">
        <v>18</v>
      </c>
      <c r="W2554" s="199" t="s">
        <v>179</v>
      </c>
    </row>
    <row r="2555" spans="1:23" hidden="1" x14ac:dyDescent="0.25">
      <c r="A2555" s="199" t="s">
        <v>2386</v>
      </c>
      <c r="B2555" s="199"/>
      <c r="C2555" s="199" t="s">
        <v>297</v>
      </c>
      <c r="D2555" s="199" t="s">
        <v>498</v>
      </c>
      <c r="E2555" s="199"/>
      <c r="F2555" s="200">
        <v>20.033000000000001</v>
      </c>
      <c r="G2555" s="199"/>
      <c r="H2555" s="199" t="s">
        <v>171</v>
      </c>
      <c r="I2555" s="199" t="s">
        <v>675</v>
      </c>
      <c r="J2555" s="201">
        <v>6300</v>
      </c>
      <c r="K2555" s="201">
        <v>186</v>
      </c>
      <c r="L2555" s="202">
        <v>2.96</v>
      </c>
      <c r="M2555" s="201">
        <v>46</v>
      </c>
      <c r="N2555" s="202">
        <v>24.64</v>
      </c>
      <c r="O2555" s="201">
        <v>51</v>
      </c>
      <c r="P2555" s="202">
        <v>27.54</v>
      </c>
      <c r="Q2555" s="201">
        <v>27</v>
      </c>
      <c r="R2555" s="202">
        <v>14.49</v>
      </c>
      <c r="S2555" s="201">
        <v>62</v>
      </c>
      <c r="T2555" s="202">
        <v>33.33</v>
      </c>
      <c r="U2555" s="203">
        <v>32</v>
      </c>
      <c r="V2555" s="203">
        <v>20</v>
      </c>
      <c r="W2555" s="199" t="s">
        <v>169</v>
      </c>
    </row>
    <row r="2556" spans="1:23" hidden="1" x14ac:dyDescent="0.25">
      <c r="A2556" s="199" t="s">
        <v>2431</v>
      </c>
      <c r="B2556" s="199"/>
      <c r="C2556" s="199" t="s">
        <v>297</v>
      </c>
      <c r="D2556" s="199" t="s">
        <v>498</v>
      </c>
      <c r="E2556" s="199"/>
      <c r="F2556" s="200">
        <v>76.180999999999997</v>
      </c>
      <c r="G2556" s="199"/>
      <c r="H2556" s="199" t="s">
        <v>167</v>
      </c>
      <c r="I2556" s="199" t="s">
        <v>2455</v>
      </c>
      <c r="J2556" s="201">
        <v>6300</v>
      </c>
      <c r="K2556" s="201">
        <v>729</v>
      </c>
      <c r="L2556" s="202">
        <v>11.57</v>
      </c>
      <c r="M2556" s="201">
        <v>292</v>
      </c>
      <c r="N2556" s="202">
        <v>40.01</v>
      </c>
      <c r="O2556" s="201">
        <v>113</v>
      </c>
      <c r="P2556" s="202">
        <v>15.49</v>
      </c>
      <c r="Q2556" s="201">
        <v>13</v>
      </c>
      <c r="R2556" s="202">
        <v>1.77</v>
      </c>
      <c r="S2556" s="201">
        <v>312</v>
      </c>
      <c r="T2556" s="202">
        <v>42.73</v>
      </c>
      <c r="U2556" s="203">
        <v>130</v>
      </c>
      <c r="V2556" s="203">
        <v>20</v>
      </c>
      <c r="W2556" s="199" t="s">
        <v>169</v>
      </c>
    </row>
    <row r="2557" spans="1:23" hidden="1" x14ac:dyDescent="0.25">
      <c r="A2557" s="199" t="s">
        <v>326</v>
      </c>
      <c r="B2557" s="199"/>
      <c r="C2557" s="199" t="s">
        <v>336</v>
      </c>
      <c r="D2557" s="199" t="s">
        <v>337</v>
      </c>
      <c r="E2557" s="199"/>
      <c r="F2557" s="200">
        <v>33.1</v>
      </c>
      <c r="G2557" s="199"/>
      <c r="H2557" s="199" t="s">
        <v>167</v>
      </c>
      <c r="I2557" s="199" t="s">
        <v>347</v>
      </c>
      <c r="J2557" s="201">
        <v>6200</v>
      </c>
      <c r="K2557" s="201">
        <v>391</v>
      </c>
      <c r="L2557" s="202">
        <v>6.3</v>
      </c>
      <c r="M2557" s="201">
        <v>93</v>
      </c>
      <c r="N2557" s="202">
        <v>23.8</v>
      </c>
      <c r="O2557" s="201">
        <v>88</v>
      </c>
      <c r="P2557" s="202">
        <v>22.4</v>
      </c>
      <c r="Q2557" s="201">
        <v>31</v>
      </c>
      <c r="R2557" s="202">
        <v>8</v>
      </c>
      <c r="S2557" s="201">
        <v>179</v>
      </c>
      <c r="T2557" s="202">
        <v>45.8</v>
      </c>
      <c r="U2557" s="203">
        <v>78</v>
      </c>
      <c r="V2557" s="203">
        <v>1</v>
      </c>
      <c r="W2557" s="199" t="s">
        <v>169</v>
      </c>
    </row>
    <row r="2558" spans="1:23" x14ac:dyDescent="0.25">
      <c r="A2558" s="199" t="s">
        <v>567</v>
      </c>
      <c r="B2558" s="199"/>
      <c r="C2558" s="199" t="s">
        <v>359</v>
      </c>
      <c r="D2558" s="199" t="s">
        <v>568</v>
      </c>
      <c r="E2558" s="199"/>
      <c r="F2558" s="200">
        <v>1.1879999999999999</v>
      </c>
      <c r="G2558" s="199"/>
      <c r="H2558" s="199" t="s">
        <v>171</v>
      </c>
      <c r="I2558" s="199" t="s">
        <v>570</v>
      </c>
      <c r="J2558" s="201">
        <v>6200</v>
      </c>
      <c r="K2558" s="201">
        <v>1555</v>
      </c>
      <c r="L2558" s="202">
        <v>25.08</v>
      </c>
      <c r="M2558" s="201">
        <v>424</v>
      </c>
      <c r="N2558" s="202">
        <v>27.24</v>
      </c>
      <c r="O2558" s="201">
        <v>249</v>
      </c>
      <c r="P2558" s="202">
        <v>16</v>
      </c>
      <c r="Q2558" s="201">
        <v>66</v>
      </c>
      <c r="R2558" s="202">
        <v>4.25</v>
      </c>
      <c r="S2558" s="201">
        <v>817</v>
      </c>
      <c r="T2558" s="202">
        <v>52.51</v>
      </c>
      <c r="U2558" s="203">
        <v>329</v>
      </c>
      <c r="V2558" s="203">
        <v>20</v>
      </c>
      <c r="W2558" s="199" t="s">
        <v>179</v>
      </c>
    </row>
    <row r="2559" spans="1:23" hidden="1" x14ac:dyDescent="0.25">
      <c r="A2559" s="199" t="s">
        <v>1034</v>
      </c>
      <c r="B2559" s="199"/>
      <c r="C2559" s="199" t="s">
        <v>297</v>
      </c>
      <c r="D2559" s="199" t="s">
        <v>498</v>
      </c>
      <c r="E2559" s="199" t="s">
        <v>166</v>
      </c>
      <c r="F2559" s="200">
        <v>10.77</v>
      </c>
      <c r="G2559" s="199"/>
      <c r="H2559" s="199" t="s">
        <v>171</v>
      </c>
      <c r="I2559" s="199" t="s">
        <v>1041</v>
      </c>
      <c r="J2559" s="201">
        <v>6200</v>
      </c>
      <c r="K2559" s="201">
        <v>286</v>
      </c>
      <c r="L2559" s="202">
        <v>4.6100000000000003</v>
      </c>
      <c r="M2559" s="201">
        <v>206</v>
      </c>
      <c r="N2559" s="202">
        <v>72.03</v>
      </c>
      <c r="O2559" s="201">
        <v>22</v>
      </c>
      <c r="P2559" s="202">
        <v>7.69</v>
      </c>
      <c r="Q2559" s="201">
        <v>7</v>
      </c>
      <c r="R2559" s="202">
        <v>2.4500000000000002</v>
      </c>
      <c r="S2559" s="201">
        <v>51</v>
      </c>
      <c r="T2559" s="202">
        <v>17.829999999999998</v>
      </c>
      <c r="U2559" s="203">
        <v>28</v>
      </c>
      <c r="V2559" s="203">
        <v>21</v>
      </c>
      <c r="W2559" s="199" t="s">
        <v>179</v>
      </c>
    </row>
    <row r="2560" spans="1:23" hidden="1" x14ac:dyDescent="0.25">
      <c r="A2560" s="199" t="s">
        <v>1436</v>
      </c>
      <c r="B2560" s="199"/>
      <c r="C2560" s="199" t="s">
        <v>336</v>
      </c>
      <c r="D2560" s="199" t="s">
        <v>745</v>
      </c>
      <c r="E2560" s="199"/>
      <c r="F2560" s="200">
        <v>5.5270000000000001</v>
      </c>
      <c r="G2560" s="199"/>
      <c r="H2560" s="199" t="s">
        <v>167</v>
      </c>
      <c r="I2560" s="199" t="s">
        <v>1438</v>
      </c>
      <c r="J2560" s="201">
        <v>6200</v>
      </c>
      <c r="K2560" s="201">
        <v>458</v>
      </c>
      <c r="L2560" s="202">
        <v>7.39</v>
      </c>
      <c r="M2560" s="201">
        <v>68</v>
      </c>
      <c r="N2560" s="202">
        <v>14.8</v>
      </c>
      <c r="O2560" s="201">
        <v>115</v>
      </c>
      <c r="P2560" s="202">
        <v>25</v>
      </c>
      <c r="Q2560" s="201">
        <v>17</v>
      </c>
      <c r="R2560" s="202">
        <v>3.8</v>
      </c>
      <c r="S2560" s="201">
        <v>258</v>
      </c>
      <c r="T2560" s="202">
        <v>56.4</v>
      </c>
      <c r="U2560" s="203">
        <v>104</v>
      </c>
      <c r="V2560" s="203">
        <v>96</v>
      </c>
      <c r="W2560" s="199" t="s">
        <v>179</v>
      </c>
    </row>
    <row r="2561" spans="1:23" hidden="1" x14ac:dyDescent="0.25">
      <c r="A2561" s="199" t="s">
        <v>1626</v>
      </c>
      <c r="B2561" s="199"/>
      <c r="C2561" s="199" t="s">
        <v>270</v>
      </c>
      <c r="D2561" s="199" t="s">
        <v>271</v>
      </c>
      <c r="E2561" s="199"/>
      <c r="F2561" s="200">
        <v>69.489999999999995</v>
      </c>
      <c r="G2561" s="199"/>
      <c r="H2561" s="199" t="s">
        <v>167</v>
      </c>
      <c r="I2561" s="199" t="s">
        <v>1733</v>
      </c>
      <c r="J2561" s="201">
        <v>6200</v>
      </c>
      <c r="K2561" s="201">
        <v>1045</v>
      </c>
      <c r="L2561" s="202">
        <v>16.850000000000001</v>
      </c>
      <c r="M2561" s="201">
        <v>339</v>
      </c>
      <c r="N2561" s="202">
        <v>32.44</v>
      </c>
      <c r="O2561" s="201">
        <v>169</v>
      </c>
      <c r="P2561" s="202">
        <v>16.170000000000002</v>
      </c>
      <c r="Q2561" s="201">
        <v>77</v>
      </c>
      <c r="R2561" s="202">
        <v>7.37</v>
      </c>
      <c r="S2561" s="201">
        <v>460</v>
      </c>
      <c r="T2561" s="202">
        <v>44.02</v>
      </c>
      <c r="U2561" s="203">
        <v>197</v>
      </c>
      <c r="V2561" s="203">
        <v>21</v>
      </c>
      <c r="W2561" s="199" t="s">
        <v>169</v>
      </c>
    </row>
    <row r="2562" spans="1:23" hidden="1" x14ac:dyDescent="0.25">
      <c r="A2562" s="199" t="s">
        <v>1855</v>
      </c>
      <c r="B2562" s="199"/>
      <c r="C2562" s="199" t="s">
        <v>428</v>
      </c>
      <c r="D2562" s="199" t="s">
        <v>429</v>
      </c>
      <c r="E2562" s="199"/>
      <c r="F2562" s="200">
        <v>19.773</v>
      </c>
      <c r="G2562" s="199"/>
      <c r="H2562" s="199" t="s">
        <v>167</v>
      </c>
      <c r="I2562" s="199" t="s">
        <v>675</v>
      </c>
      <c r="J2562" s="201">
        <v>6200</v>
      </c>
      <c r="K2562" s="201">
        <v>903</v>
      </c>
      <c r="L2562" s="202">
        <v>14.57</v>
      </c>
      <c r="M2562" s="201">
        <v>417</v>
      </c>
      <c r="N2562" s="202">
        <v>46.22</v>
      </c>
      <c r="O2562" s="201">
        <v>78</v>
      </c>
      <c r="P2562" s="202">
        <v>8.68</v>
      </c>
      <c r="Q2562" s="201">
        <v>36</v>
      </c>
      <c r="R2562" s="202">
        <v>4.04</v>
      </c>
      <c r="S2562" s="201">
        <v>371</v>
      </c>
      <c r="T2562" s="202">
        <v>41.07</v>
      </c>
      <c r="U2562" s="203">
        <v>155</v>
      </c>
      <c r="V2562" s="203">
        <v>21</v>
      </c>
      <c r="W2562" s="199" t="s">
        <v>179</v>
      </c>
    </row>
    <row r="2563" spans="1:23" hidden="1" x14ac:dyDescent="0.25">
      <c r="A2563" s="199" t="s">
        <v>2099</v>
      </c>
      <c r="B2563" s="199"/>
      <c r="C2563" s="199" t="s">
        <v>560</v>
      </c>
      <c r="D2563" s="199" t="s">
        <v>561</v>
      </c>
      <c r="E2563" s="199"/>
      <c r="F2563" s="200">
        <v>16.341999999999999</v>
      </c>
      <c r="G2563" s="199"/>
      <c r="H2563" s="199" t="s">
        <v>167</v>
      </c>
      <c r="I2563" s="199" t="s">
        <v>2107</v>
      </c>
      <c r="J2563" s="201">
        <v>6200</v>
      </c>
      <c r="K2563" s="201">
        <v>654</v>
      </c>
      <c r="L2563" s="202">
        <v>10.55</v>
      </c>
      <c r="M2563" s="201">
        <v>600</v>
      </c>
      <c r="N2563" s="202">
        <v>91.72</v>
      </c>
      <c r="O2563" s="201">
        <v>22</v>
      </c>
      <c r="P2563" s="202">
        <v>3.34</v>
      </c>
      <c r="Q2563" s="201">
        <v>10</v>
      </c>
      <c r="R2563" s="202">
        <v>1.6</v>
      </c>
      <c r="S2563" s="201">
        <v>22</v>
      </c>
      <c r="T2563" s="202">
        <v>3.34</v>
      </c>
      <c r="U2563" s="203">
        <v>32</v>
      </c>
      <c r="V2563" s="203">
        <v>19</v>
      </c>
      <c r="W2563" s="199" t="s">
        <v>179</v>
      </c>
    </row>
    <row r="2564" spans="1:23" x14ac:dyDescent="0.25">
      <c r="A2564" s="199" t="s">
        <v>366</v>
      </c>
      <c r="B2564" s="199"/>
      <c r="C2564" s="199" t="s">
        <v>359</v>
      </c>
      <c r="D2564" s="199" t="s">
        <v>360</v>
      </c>
      <c r="E2564" s="199"/>
      <c r="F2564" s="200">
        <v>10.606</v>
      </c>
      <c r="G2564" s="199"/>
      <c r="H2564" s="199" t="s">
        <v>379</v>
      </c>
      <c r="I2564" s="199" t="s">
        <v>2596</v>
      </c>
      <c r="J2564" s="201">
        <v>118000</v>
      </c>
      <c r="K2564" s="201">
        <v>5593</v>
      </c>
      <c r="L2564" s="202">
        <v>4.74</v>
      </c>
      <c r="M2564" s="201">
        <v>3582</v>
      </c>
      <c r="N2564" s="202">
        <v>64.05</v>
      </c>
      <c r="O2564" s="201">
        <v>496</v>
      </c>
      <c r="P2564" s="202">
        <v>8.86</v>
      </c>
      <c r="Q2564" s="201">
        <v>216</v>
      </c>
      <c r="R2564" s="202">
        <v>3.87</v>
      </c>
      <c r="S2564" s="201">
        <v>1299</v>
      </c>
      <c r="T2564" s="202">
        <v>23.23</v>
      </c>
      <c r="U2564" s="203">
        <v>651</v>
      </c>
      <c r="V2564" s="203">
        <v>21</v>
      </c>
      <c r="W2564" s="199" t="s">
        <v>179</v>
      </c>
    </row>
    <row r="2565" spans="1:23" hidden="1" x14ac:dyDescent="0.25">
      <c r="A2565" s="199" t="s">
        <v>2472</v>
      </c>
      <c r="B2565" s="199"/>
      <c r="C2565" s="199" t="s">
        <v>560</v>
      </c>
      <c r="D2565" s="199" t="s">
        <v>561</v>
      </c>
      <c r="E2565" s="199"/>
      <c r="F2565" s="200">
        <v>100.833</v>
      </c>
      <c r="G2565" s="199"/>
      <c r="H2565" s="199" t="s">
        <v>171</v>
      </c>
      <c r="I2565" s="199" t="s">
        <v>2480</v>
      </c>
      <c r="J2565" s="201">
        <v>6200</v>
      </c>
      <c r="K2565" s="201">
        <v>1468</v>
      </c>
      <c r="L2565" s="202">
        <v>23.68</v>
      </c>
      <c r="M2565" s="201">
        <v>714</v>
      </c>
      <c r="N2565" s="202">
        <v>48.64</v>
      </c>
      <c r="O2565" s="201">
        <v>44</v>
      </c>
      <c r="P2565" s="202">
        <v>3</v>
      </c>
      <c r="Q2565" s="201">
        <v>26</v>
      </c>
      <c r="R2565" s="202">
        <v>1.77</v>
      </c>
      <c r="S2565" s="201">
        <v>684</v>
      </c>
      <c r="T2565" s="202">
        <v>46.59</v>
      </c>
      <c r="U2565" s="203">
        <v>269</v>
      </c>
      <c r="V2565" s="203">
        <v>15</v>
      </c>
      <c r="W2565" s="199" t="s">
        <v>179</v>
      </c>
    </row>
    <row r="2566" spans="1:23" hidden="1" x14ac:dyDescent="0.25">
      <c r="A2566" s="199" t="s">
        <v>2219</v>
      </c>
      <c r="B2566" s="199"/>
      <c r="C2566" s="199" t="s">
        <v>270</v>
      </c>
      <c r="D2566" s="199" t="s">
        <v>1754</v>
      </c>
      <c r="E2566" s="199"/>
      <c r="F2566" s="200">
        <v>4.37</v>
      </c>
      <c r="G2566" s="199"/>
      <c r="H2566" s="199" t="s">
        <v>167</v>
      </c>
      <c r="I2566" s="199" t="s">
        <v>2220</v>
      </c>
      <c r="J2566" s="201">
        <v>6100</v>
      </c>
      <c r="K2566" s="201">
        <v>793</v>
      </c>
      <c r="L2566" s="202">
        <v>13</v>
      </c>
      <c r="M2566" s="201">
        <v>540</v>
      </c>
      <c r="N2566" s="202">
        <v>68.099999999999994</v>
      </c>
      <c r="O2566" s="201">
        <v>88</v>
      </c>
      <c r="P2566" s="202">
        <v>11.1</v>
      </c>
      <c r="Q2566" s="201">
        <v>36</v>
      </c>
      <c r="R2566" s="202">
        <v>4.54</v>
      </c>
      <c r="S2566" s="201">
        <v>129</v>
      </c>
      <c r="T2566" s="202">
        <v>16.27</v>
      </c>
      <c r="U2566" s="203">
        <v>77</v>
      </c>
      <c r="V2566" s="203">
        <v>21</v>
      </c>
      <c r="W2566" s="199" t="s">
        <v>179</v>
      </c>
    </row>
    <row r="2567" spans="1:23" hidden="1" x14ac:dyDescent="0.25">
      <c r="A2567" s="199" t="s">
        <v>2315</v>
      </c>
      <c r="B2567" s="199"/>
      <c r="C2567" s="199" t="s">
        <v>202</v>
      </c>
      <c r="D2567" s="199" t="s">
        <v>237</v>
      </c>
      <c r="E2567" s="199"/>
      <c r="F2567" s="200">
        <v>0</v>
      </c>
      <c r="G2567" s="199"/>
      <c r="H2567" s="199" t="s">
        <v>167</v>
      </c>
      <c r="I2567" s="199" t="s">
        <v>2316</v>
      </c>
      <c r="J2567" s="201">
        <v>6100</v>
      </c>
      <c r="K2567" s="201">
        <v>281</v>
      </c>
      <c r="L2567" s="202">
        <v>4.5999999999999996</v>
      </c>
      <c r="M2567" s="201">
        <v>260</v>
      </c>
      <c r="N2567" s="202">
        <v>92.5</v>
      </c>
      <c r="O2567" s="201">
        <v>11</v>
      </c>
      <c r="P2567" s="202">
        <v>4</v>
      </c>
      <c r="Q2567" s="201">
        <v>5</v>
      </c>
      <c r="R2567" s="202">
        <v>1.8</v>
      </c>
      <c r="S2567" s="201">
        <v>5</v>
      </c>
      <c r="T2567" s="202">
        <v>1.7</v>
      </c>
      <c r="U2567" s="203">
        <v>13</v>
      </c>
      <c r="V2567" s="203">
        <v>13</v>
      </c>
      <c r="W2567" s="199" t="s">
        <v>169</v>
      </c>
    </row>
    <row r="2568" spans="1:23" hidden="1" x14ac:dyDescent="0.25">
      <c r="A2568" s="199" t="s">
        <v>163</v>
      </c>
      <c r="B2568" s="199"/>
      <c r="C2568" s="199" t="s">
        <v>244</v>
      </c>
      <c r="D2568" s="199" t="s">
        <v>245</v>
      </c>
      <c r="E2568" s="199"/>
      <c r="F2568" s="200">
        <v>18.189</v>
      </c>
      <c r="G2568" s="199"/>
      <c r="H2568" s="199" t="s">
        <v>167</v>
      </c>
      <c r="I2568" s="199" t="s">
        <v>246</v>
      </c>
      <c r="J2568" s="201">
        <v>6000</v>
      </c>
      <c r="K2568" s="201">
        <v>462</v>
      </c>
      <c r="L2568" s="202">
        <v>7.7</v>
      </c>
      <c r="M2568" s="201">
        <v>222</v>
      </c>
      <c r="N2568" s="202">
        <v>48.03</v>
      </c>
      <c r="O2568" s="201">
        <v>65</v>
      </c>
      <c r="P2568" s="202">
        <v>13.98</v>
      </c>
      <c r="Q2568" s="201">
        <v>9</v>
      </c>
      <c r="R2568" s="202">
        <v>1.97</v>
      </c>
      <c r="S2568" s="201">
        <v>166</v>
      </c>
      <c r="T2568" s="202">
        <v>36.020000000000003</v>
      </c>
      <c r="U2568" s="203">
        <v>72</v>
      </c>
      <c r="V2568" s="203">
        <v>4</v>
      </c>
      <c r="W2568" s="199" t="s">
        <v>179</v>
      </c>
    </row>
    <row r="2569" spans="1:23" hidden="1" x14ac:dyDescent="0.25">
      <c r="A2569" s="199" t="s">
        <v>326</v>
      </c>
      <c r="B2569" s="199"/>
      <c r="C2569" s="199" t="s">
        <v>336</v>
      </c>
      <c r="D2569" s="199" t="s">
        <v>350</v>
      </c>
      <c r="E2569" s="199" t="s">
        <v>166</v>
      </c>
      <c r="F2569" s="200">
        <v>42.62</v>
      </c>
      <c r="G2569" s="199"/>
      <c r="H2569" s="199" t="s">
        <v>171</v>
      </c>
      <c r="I2569" s="199" t="s">
        <v>353</v>
      </c>
      <c r="J2569" s="201">
        <v>6000</v>
      </c>
      <c r="K2569" s="201">
        <v>240</v>
      </c>
      <c r="L2569" s="202">
        <v>4</v>
      </c>
      <c r="M2569" s="201">
        <v>46</v>
      </c>
      <c r="N2569" s="202">
        <v>19</v>
      </c>
      <c r="O2569" s="201">
        <v>89</v>
      </c>
      <c r="P2569" s="202">
        <v>37</v>
      </c>
      <c r="Q2569" s="201">
        <v>31</v>
      </c>
      <c r="R2569" s="202">
        <v>13</v>
      </c>
      <c r="S2569" s="201">
        <v>74</v>
      </c>
      <c r="T2569" s="202">
        <v>31</v>
      </c>
      <c r="U2569" s="203">
        <v>40</v>
      </c>
      <c r="V2569" s="203">
        <v>1</v>
      </c>
      <c r="W2569" s="199" t="s">
        <v>179</v>
      </c>
    </row>
    <row r="2570" spans="1:23" hidden="1" x14ac:dyDescent="0.25">
      <c r="A2570" s="199" t="s">
        <v>693</v>
      </c>
      <c r="B2570" s="199"/>
      <c r="C2570" s="199" t="s">
        <v>560</v>
      </c>
      <c r="D2570" s="199" t="s">
        <v>429</v>
      </c>
      <c r="E2570" s="199"/>
      <c r="F2570" s="200">
        <v>57.767000000000003</v>
      </c>
      <c r="G2570" s="199"/>
      <c r="H2570" s="199" t="s">
        <v>167</v>
      </c>
      <c r="I2570" s="199" t="s">
        <v>700</v>
      </c>
      <c r="J2570" s="201">
        <v>6000</v>
      </c>
      <c r="K2570" s="201">
        <v>1131</v>
      </c>
      <c r="L2570" s="202">
        <v>18.850000000000001</v>
      </c>
      <c r="M2570" s="201">
        <v>167</v>
      </c>
      <c r="N2570" s="202">
        <v>14.75</v>
      </c>
      <c r="O2570" s="201">
        <v>83</v>
      </c>
      <c r="P2570" s="202">
        <v>7.37</v>
      </c>
      <c r="Q2570" s="201">
        <v>59</v>
      </c>
      <c r="R2570" s="202">
        <v>5.19</v>
      </c>
      <c r="S2570" s="201">
        <v>822</v>
      </c>
      <c r="T2570" s="202">
        <v>72.69</v>
      </c>
      <c r="U2570" s="203">
        <v>306</v>
      </c>
      <c r="V2570" s="203">
        <v>8</v>
      </c>
      <c r="W2570" s="199" t="s">
        <v>169</v>
      </c>
    </row>
    <row r="2571" spans="1:23" hidden="1" x14ac:dyDescent="0.25">
      <c r="A2571" s="199" t="s">
        <v>1066</v>
      </c>
      <c r="B2571" s="199"/>
      <c r="C2571" s="199" t="s">
        <v>336</v>
      </c>
      <c r="D2571" s="199" t="s">
        <v>350</v>
      </c>
      <c r="E2571" s="199"/>
      <c r="F2571" s="200">
        <v>7.21</v>
      </c>
      <c r="G2571" s="199"/>
      <c r="H2571" s="199" t="s">
        <v>167</v>
      </c>
      <c r="I2571" s="199" t="s">
        <v>1080</v>
      </c>
      <c r="J2571" s="201">
        <v>6000</v>
      </c>
      <c r="K2571" s="201">
        <v>540</v>
      </c>
      <c r="L2571" s="202">
        <v>9</v>
      </c>
      <c r="M2571" s="201">
        <v>54</v>
      </c>
      <c r="N2571" s="202">
        <v>10</v>
      </c>
      <c r="O2571" s="201">
        <v>157</v>
      </c>
      <c r="P2571" s="202">
        <v>29</v>
      </c>
      <c r="Q2571" s="201">
        <v>103</v>
      </c>
      <c r="R2571" s="202">
        <v>19</v>
      </c>
      <c r="S2571" s="201">
        <v>227</v>
      </c>
      <c r="T2571" s="202">
        <v>42</v>
      </c>
      <c r="U2571" s="203">
        <v>110</v>
      </c>
      <c r="V2571" s="203">
        <v>1</v>
      </c>
      <c r="W2571" s="199" t="s">
        <v>179</v>
      </c>
    </row>
    <row r="2572" spans="1:23" x14ac:dyDescent="0.25">
      <c r="A2572" s="199" t="s">
        <v>707</v>
      </c>
      <c r="B2572" s="199"/>
      <c r="C2572" s="199" t="s">
        <v>359</v>
      </c>
      <c r="D2572" s="199" t="s">
        <v>360</v>
      </c>
      <c r="E2572" s="199"/>
      <c r="F2572" s="200">
        <v>8.7129999999999992</v>
      </c>
      <c r="G2572" s="199"/>
      <c r="H2572" s="199" t="s">
        <v>167</v>
      </c>
      <c r="I2572" s="199" t="s">
        <v>2597</v>
      </c>
      <c r="J2572" s="201">
        <v>90000</v>
      </c>
      <c r="K2572" s="201">
        <v>2340</v>
      </c>
      <c r="L2572" s="202">
        <v>2.6</v>
      </c>
      <c r="M2572" s="201">
        <v>1835</v>
      </c>
      <c r="N2572" s="202">
        <v>78.400000000000006</v>
      </c>
      <c r="O2572" s="201">
        <v>295</v>
      </c>
      <c r="P2572" s="202">
        <v>12.6</v>
      </c>
      <c r="Q2572" s="201">
        <v>42</v>
      </c>
      <c r="R2572" s="202">
        <v>1.8</v>
      </c>
      <c r="S2572" s="201">
        <v>168</v>
      </c>
      <c r="T2572" s="202">
        <v>7.2</v>
      </c>
      <c r="U2572" s="203">
        <v>155</v>
      </c>
      <c r="V2572" s="203">
        <v>96</v>
      </c>
      <c r="W2572" s="199" t="s">
        <v>169</v>
      </c>
    </row>
    <row r="2573" spans="1:23" x14ac:dyDescent="0.25">
      <c r="A2573" s="199" t="s">
        <v>1804</v>
      </c>
      <c r="B2573" s="199"/>
      <c r="C2573" s="199" t="s">
        <v>359</v>
      </c>
      <c r="D2573" s="199" t="s">
        <v>568</v>
      </c>
      <c r="E2573" s="199"/>
      <c r="F2573" s="200">
        <v>23.786999999999999</v>
      </c>
      <c r="G2573" s="199"/>
      <c r="H2573" s="199" t="s">
        <v>167</v>
      </c>
      <c r="I2573" s="199" t="s">
        <v>1808</v>
      </c>
      <c r="J2573" s="201">
        <v>6000</v>
      </c>
      <c r="K2573" s="201">
        <v>1711</v>
      </c>
      <c r="L2573" s="202">
        <v>28.52</v>
      </c>
      <c r="M2573" s="201">
        <v>1333</v>
      </c>
      <c r="N2573" s="202">
        <v>77.92</v>
      </c>
      <c r="O2573" s="201">
        <v>89</v>
      </c>
      <c r="P2573" s="202">
        <v>5.19</v>
      </c>
      <c r="Q2573" s="201">
        <v>67</v>
      </c>
      <c r="R2573" s="202">
        <v>3.9</v>
      </c>
      <c r="S2573" s="201">
        <v>222</v>
      </c>
      <c r="T2573" s="202">
        <v>12.99</v>
      </c>
      <c r="U2573" s="203">
        <v>141</v>
      </c>
      <c r="V2573" s="203">
        <v>15</v>
      </c>
      <c r="W2573" s="199" t="s">
        <v>169</v>
      </c>
    </row>
    <row r="2574" spans="1:23" x14ac:dyDescent="0.25">
      <c r="A2574" s="199" t="s">
        <v>1804</v>
      </c>
      <c r="B2574" s="199"/>
      <c r="C2574" s="199" t="s">
        <v>359</v>
      </c>
      <c r="D2574" s="199" t="s">
        <v>568</v>
      </c>
      <c r="E2574" s="199"/>
      <c r="F2574" s="200">
        <v>26.67</v>
      </c>
      <c r="G2574" s="199"/>
      <c r="H2574" s="199" t="s">
        <v>171</v>
      </c>
      <c r="I2574" s="199" t="s">
        <v>1809</v>
      </c>
      <c r="J2574" s="201">
        <v>6000</v>
      </c>
      <c r="K2574" s="201">
        <v>900</v>
      </c>
      <c r="L2574" s="202">
        <v>15</v>
      </c>
      <c r="M2574" s="201">
        <v>433</v>
      </c>
      <c r="N2574" s="202">
        <v>48.1</v>
      </c>
      <c r="O2574" s="201">
        <v>49</v>
      </c>
      <c r="P2574" s="202">
        <v>5.4</v>
      </c>
      <c r="Q2574" s="201">
        <v>12</v>
      </c>
      <c r="R2574" s="202">
        <v>1.3</v>
      </c>
      <c r="S2574" s="201">
        <v>407</v>
      </c>
      <c r="T2574" s="202">
        <v>45.2</v>
      </c>
      <c r="U2574" s="203">
        <v>162</v>
      </c>
      <c r="V2574" s="203">
        <v>85</v>
      </c>
      <c r="W2574" s="199" t="s">
        <v>169</v>
      </c>
    </row>
    <row r="2575" spans="1:23" hidden="1" x14ac:dyDescent="0.25">
      <c r="A2575" s="199" t="s">
        <v>1872</v>
      </c>
      <c r="B2575" s="199"/>
      <c r="C2575" s="199" t="s">
        <v>244</v>
      </c>
      <c r="D2575" s="199" t="s">
        <v>662</v>
      </c>
      <c r="E2575" s="199"/>
      <c r="F2575" s="200">
        <v>10.55</v>
      </c>
      <c r="G2575" s="199"/>
      <c r="H2575" s="199" t="s">
        <v>171</v>
      </c>
      <c r="I2575" s="199" t="s">
        <v>1878</v>
      </c>
      <c r="J2575" s="201">
        <v>6000</v>
      </c>
      <c r="K2575" s="201">
        <v>368</v>
      </c>
      <c r="L2575" s="202">
        <v>6.13</v>
      </c>
      <c r="M2575" s="201">
        <v>228</v>
      </c>
      <c r="N2575" s="202">
        <v>61.85</v>
      </c>
      <c r="O2575" s="201">
        <v>73</v>
      </c>
      <c r="P2575" s="202">
        <v>19.829999999999998</v>
      </c>
      <c r="Q2575" s="201">
        <v>11</v>
      </c>
      <c r="R2575" s="202">
        <v>2.86</v>
      </c>
      <c r="S2575" s="201">
        <v>57</v>
      </c>
      <c r="T2575" s="202">
        <v>15.46</v>
      </c>
      <c r="U2575" s="203">
        <v>36</v>
      </c>
      <c r="V2575" s="203">
        <v>99</v>
      </c>
      <c r="W2575" s="199" t="s">
        <v>179</v>
      </c>
    </row>
    <row r="2576" spans="1:23" hidden="1" x14ac:dyDescent="0.25">
      <c r="A2576" s="199" t="s">
        <v>2267</v>
      </c>
      <c r="B2576" s="199"/>
      <c r="C2576" s="199" t="s">
        <v>270</v>
      </c>
      <c r="D2576" s="199" t="s">
        <v>928</v>
      </c>
      <c r="E2576" s="199"/>
      <c r="F2576" s="200">
        <v>73.2</v>
      </c>
      <c r="G2576" s="199"/>
      <c r="H2576" s="199" t="s">
        <v>167</v>
      </c>
      <c r="I2576" s="199" t="s">
        <v>2268</v>
      </c>
      <c r="J2576" s="201">
        <v>6000</v>
      </c>
      <c r="K2576" s="201">
        <v>316</v>
      </c>
      <c r="L2576" s="202">
        <v>5.26</v>
      </c>
      <c r="M2576" s="201">
        <v>207</v>
      </c>
      <c r="N2576" s="202">
        <v>65.59</v>
      </c>
      <c r="O2576" s="201">
        <v>39</v>
      </c>
      <c r="P2576" s="202">
        <v>12.19</v>
      </c>
      <c r="Q2576" s="201">
        <v>25</v>
      </c>
      <c r="R2576" s="202">
        <v>7.89</v>
      </c>
      <c r="S2576" s="201">
        <v>45</v>
      </c>
      <c r="T2576" s="202">
        <v>14.34</v>
      </c>
      <c r="U2576" s="203">
        <v>30</v>
      </c>
      <c r="V2576" s="203">
        <v>16</v>
      </c>
      <c r="W2576" s="199" t="s">
        <v>169</v>
      </c>
    </row>
    <row r="2577" spans="1:23" hidden="1" x14ac:dyDescent="0.25">
      <c r="A2577" s="199" t="s">
        <v>2472</v>
      </c>
      <c r="B2577" s="199"/>
      <c r="C2577" s="199" t="s">
        <v>297</v>
      </c>
      <c r="D2577" s="199" t="s">
        <v>957</v>
      </c>
      <c r="E2577" s="199"/>
      <c r="F2577" s="200">
        <v>51.87</v>
      </c>
      <c r="G2577" s="199"/>
      <c r="H2577" s="199" t="s">
        <v>167</v>
      </c>
      <c r="I2577" s="199" t="s">
        <v>2496</v>
      </c>
      <c r="J2577" s="201">
        <v>6000</v>
      </c>
      <c r="K2577" s="201">
        <v>593</v>
      </c>
      <c r="L2577" s="202">
        <v>9.89</v>
      </c>
      <c r="M2577" s="201">
        <v>25</v>
      </c>
      <c r="N2577" s="202">
        <v>4.26</v>
      </c>
      <c r="O2577" s="201">
        <v>13</v>
      </c>
      <c r="P2577" s="202">
        <v>2.11</v>
      </c>
      <c r="Q2577" s="201">
        <v>507</v>
      </c>
      <c r="R2577" s="202">
        <v>85.46</v>
      </c>
      <c r="S2577" s="201">
        <v>48</v>
      </c>
      <c r="T2577" s="202">
        <v>8.17</v>
      </c>
      <c r="U2577" s="203">
        <v>93</v>
      </c>
      <c r="V2577" s="203">
        <v>20</v>
      </c>
      <c r="W2577" s="199" t="s">
        <v>169</v>
      </c>
    </row>
    <row r="2578" spans="1:23" hidden="1" x14ac:dyDescent="0.25">
      <c r="A2578" s="199" t="s">
        <v>296</v>
      </c>
      <c r="B2578" s="199"/>
      <c r="C2578" s="199" t="s">
        <v>297</v>
      </c>
      <c r="D2578" s="199" t="s">
        <v>309</v>
      </c>
      <c r="E2578" s="199" t="s">
        <v>299</v>
      </c>
      <c r="F2578" s="200">
        <v>49.871000000000002</v>
      </c>
      <c r="G2578" s="199"/>
      <c r="H2578" s="199" t="s">
        <v>167</v>
      </c>
      <c r="I2578" s="199" t="s">
        <v>320</v>
      </c>
      <c r="J2578" s="201">
        <v>5900</v>
      </c>
      <c r="K2578" s="201">
        <v>723</v>
      </c>
      <c r="L2578" s="202">
        <v>12.25</v>
      </c>
      <c r="M2578" s="201">
        <v>188</v>
      </c>
      <c r="N2578" s="202">
        <v>26</v>
      </c>
      <c r="O2578" s="201">
        <v>130</v>
      </c>
      <c r="P2578" s="202">
        <v>18</v>
      </c>
      <c r="Q2578" s="201">
        <v>123</v>
      </c>
      <c r="R2578" s="202">
        <v>17</v>
      </c>
      <c r="S2578" s="201">
        <v>282</v>
      </c>
      <c r="T2578" s="202">
        <v>39</v>
      </c>
      <c r="U2578" s="203">
        <v>134</v>
      </c>
      <c r="V2578" s="203">
        <v>20</v>
      </c>
      <c r="W2578" s="199" t="s">
        <v>169</v>
      </c>
    </row>
    <row r="2579" spans="1:23" hidden="1" x14ac:dyDescent="0.25">
      <c r="A2579" s="199" t="s">
        <v>693</v>
      </c>
      <c r="B2579" s="199"/>
      <c r="C2579" s="199" t="s">
        <v>560</v>
      </c>
      <c r="D2579" s="199" t="s">
        <v>429</v>
      </c>
      <c r="E2579" s="199"/>
      <c r="F2579" s="200">
        <v>21.29</v>
      </c>
      <c r="G2579" s="199"/>
      <c r="H2579" s="199" t="s">
        <v>167</v>
      </c>
      <c r="I2579" s="199" t="s">
        <v>699</v>
      </c>
      <c r="J2579" s="201">
        <v>5900</v>
      </c>
      <c r="K2579" s="201">
        <v>1065</v>
      </c>
      <c r="L2579" s="202">
        <v>18.05</v>
      </c>
      <c r="M2579" s="201">
        <v>234</v>
      </c>
      <c r="N2579" s="202">
        <v>22</v>
      </c>
      <c r="O2579" s="201">
        <v>170</v>
      </c>
      <c r="P2579" s="202">
        <v>16</v>
      </c>
      <c r="Q2579" s="201">
        <v>107</v>
      </c>
      <c r="R2579" s="202">
        <v>10</v>
      </c>
      <c r="S2579" s="201">
        <v>554</v>
      </c>
      <c r="T2579" s="202">
        <v>52</v>
      </c>
      <c r="U2579" s="203">
        <v>231</v>
      </c>
      <c r="V2579" s="203">
        <v>8</v>
      </c>
      <c r="W2579" s="199" t="s">
        <v>169</v>
      </c>
    </row>
    <row r="2580" spans="1:23" hidden="1" x14ac:dyDescent="0.25">
      <c r="A2580" s="199" t="s">
        <v>1066</v>
      </c>
      <c r="B2580" s="199"/>
      <c r="C2580" s="199" t="s">
        <v>336</v>
      </c>
      <c r="D2580" s="199" t="s">
        <v>350</v>
      </c>
      <c r="E2580" s="199" t="s">
        <v>166</v>
      </c>
      <c r="F2580" s="200">
        <v>20.495999999999999</v>
      </c>
      <c r="G2580" s="199"/>
      <c r="H2580" s="199" t="s">
        <v>167</v>
      </c>
      <c r="I2580" s="199" t="s">
        <v>1083</v>
      </c>
      <c r="J2580" s="201">
        <v>5900</v>
      </c>
      <c r="K2580" s="201">
        <v>401</v>
      </c>
      <c r="L2580" s="202">
        <v>6.8</v>
      </c>
      <c r="M2580" s="201">
        <v>115</v>
      </c>
      <c r="N2580" s="202">
        <v>28.7</v>
      </c>
      <c r="O2580" s="201">
        <v>142</v>
      </c>
      <c r="P2580" s="202">
        <v>35.299999999999997</v>
      </c>
      <c r="Q2580" s="201">
        <v>20</v>
      </c>
      <c r="R2580" s="202">
        <v>4.9000000000000004</v>
      </c>
      <c r="S2580" s="201">
        <v>125</v>
      </c>
      <c r="T2580" s="202">
        <v>31.1</v>
      </c>
      <c r="U2580" s="203">
        <v>63</v>
      </c>
      <c r="V2580" s="203">
        <v>96</v>
      </c>
      <c r="W2580" s="199" t="s">
        <v>179</v>
      </c>
    </row>
    <row r="2581" spans="1:23" hidden="1" x14ac:dyDescent="0.25">
      <c r="A2581" s="199" t="s">
        <v>1177</v>
      </c>
      <c r="B2581" s="199"/>
      <c r="C2581" s="199" t="s">
        <v>428</v>
      </c>
      <c r="D2581" s="199" t="s">
        <v>1015</v>
      </c>
      <c r="E2581" s="199"/>
      <c r="F2581" s="200">
        <v>0</v>
      </c>
      <c r="G2581" s="199"/>
      <c r="H2581" s="199" t="s">
        <v>167</v>
      </c>
      <c r="I2581" s="199" t="s">
        <v>239</v>
      </c>
      <c r="J2581" s="201">
        <v>5900</v>
      </c>
      <c r="K2581" s="201">
        <v>708</v>
      </c>
      <c r="L2581" s="202">
        <v>12</v>
      </c>
      <c r="M2581" s="201">
        <v>276</v>
      </c>
      <c r="N2581" s="202">
        <v>39</v>
      </c>
      <c r="O2581" s="201">
        <v>42</v>
      </c>
      <c r="P2581" s="202">
        <v>6</v>
      </c>
      <c r="Q2581" s="201">
        <v>21</v>
      </c>
      <c r="R2581" s="202">
        <v>3</v>
      </c>
      <c r="S2581" s="201">
        <v>368</v>
      </c>
      <c r="T2581" s="202">
        <v>52</v>
      </c>
      <c r="U2581" s="203">
        <v>144</v>
      </c>
      <c r="V2581" s="203">
        <v>3</v>
      </c>
      <c r="W2581" s="199" t="s">
        <v>169</v>
      </c>
    </row>
    <row r="2582" spans="1:23" hidden="1" x14ac:dyDescent="0.25">
      <c r="A2582" s="199" t="s">
        <v>2223</v>
      </c>
      <c r="B2582" s="199"/>
      <c r="C2582" s="199" t="s">
        <v>428</v>
      </c>
      <c r="D2582" s="199" t="s">
        <v>1025</v>
      </c>
      <c r="E2582" s="199"/>
      <c r="F2582" s="200">
        <v>1.4</v>
      </c>
      <c r="G2582" s="199"/>
      <c r="H2582" s="199" t="s">
        <v>167</v>
      </c>
      <c r="I2582" s="199" t="s">
        <v>2225</v>
      </c>
      <c r="J2582" s="201">
        <v>5900</v>
      </c>
      <c r="K2582" s="201">
        <v>750</v>
      </c>
      <c r="L2582" s="202">
        <v>12.72</v>
      </c>
      <c r="M2582" s="201">
        <v>494</v>
      </c>
      <c r="N2582" s="202">
        <v>65.849999999999994</v>
      </c>
      <c r="O2582" s="201">
        <v>57</v>
      </c>
      <c r="P2582" s="202">
        <v>7.59</v>
      </c>
      <c r="Q2582" s="201">
        <v>27</v>
      </c>
      <c r="R2582" s="202">
        <v>3.66</v>
      </c>
      <c r="S2582" s="201">
        <v>172</v>
      </c>
      <c r="T2582" s="202">
        <v>22.9</v>
      </c>
      <c r="U2582" s="203">
        <v>86</v>
      </c>
      <c r="V2582" s="203">
        <v>20</v>
      </c>
      <c r="W2582" s="199" t="s">
        <v>179</v>
      </c>
    </row>
    <row r="2583" spans="1:23" hidden="1" x14ac:dyDescent="0.25">
      <c r="A2583" s="199" t="s">
        <v>651</v>
      </c>
      <c r="B2583" s="199"/>
      <c r="C2583" s="199" t="s">
        <v>336</v>
      </c>
      <c r="D2583" s="199" t="s">
        <v>337</v>
      </c>
      <c r="E2583" s="199" t="s">
        <v>299</v>
      </c>
      <c r="F2583" s="200">
        <v>23.286000000000001</v>
      </c>
      <c r="G2583" s="199"/>
      <c r="H2583" s="199" t="s">
        <v>171</v>
      </c>
      <c r="I2583" s="199" t="s">
        <v>682</v>
      </c>
      <c r="J2583" s="201">
        <v>5800</v>
      </c>
      <c r="K2583" s="201">
        <v>394</v>
      </c>
      <c r="L2583" s="202">
        <v>6.8</v>
      </c>
      <c r="M2583" s="201">
        <v>82</v>
      </c>
      <c r="N2583" s="202">
        <v>20.7</v>
      </c>
      <c r="O2583" s="201">
        <v>65</v>
      </c>
      <c r="P2583" s="202">
        <v>16.600000000000001</v>
      </c>
      <c r="Q2583" s="201">
        <v>13</v>
      </c>
      <c r="R2583" s="202">
        <v>3.2</v>
      </c>
      <c r="S2583" s="201">
        <v>234</v>
      </c>
      <c r="T2583" s="202">
        <v>59.5</v>
      </c>
      <c r="U2583" s="203">
        <v>91</v>
      </c>
      <c r="V2583" s="203">
        <v>96</v>
      </c>
      <c r="W2583" s="199" t="s">
        <v>179</v>
      </c>
    </row>
    <row r="2584" spans="1:23" hidden="1" x14ac:dyDescent="0.25">
      <c r="A2584" s="199" t="s">
        <v>651</v>
      </c>
      <c r="B2584" s="199"/>
      <c r="C2584" s="199" t="s">
        <v>336</v>
      </c>
      <c r="D2584" s="199" t="s">
        <v>350</v>
      </c>
      <c r="E2584" s="199"/>
      <c r="F2584" s="200">
        <v>9.9269999999999996</v>
      </c>
      <c r="G2584" s="199"/>
      <c r="H2584" s="199" t="s">
        <v>171</v>
      </c>
      <c r="I2584" s="199" t="s">
        <v>683</v>
      </c>
      <c r="J2584" s="201">
        <v>5800</v>
      </c>
      <c r="K2584" s="201">
        <v>366</v>
      </c>
      <c r="L2584" s="202">
        <v>6.31</v>
      </c>
      <c r="M2584" s="201">
        <v>101</v>
      </c>
      <c r="N2584" s="202">
        <v>27.5</v>
      </c>
      <c r="O2584" s="201">
        <v>117</v>
      </c>
      <c r="P2584" s="202">
        <v>32.1</v>
      </c>
      <c r="Q2584" s="201">
        <v>14</v>
      </c>
      <c r="R2584" s="202">
        <v>3.8</v>
      </c>
      <c r="S2584" s="201">
        <v>134</v>
      </c>
      <c r="T2584" s="202">
        <v>36.6</v>
      </c>
      <c r="U2584" s="203">
        <v>63</v>
      </c>
      <c r="V2584" s="203">
        <v>96</v>
      </c>
      <c r="W2584" s="199" t="s">
        <v>179</v>
      </c>
    </row>
    <row r="2585" spans="1:23" hidden="1" x14ac:dyDescent="0.25">
      <c r="A2585" s="199" t="s">
        <v>752</v>
      </c>
      <c r="B2585" s="199"/>
      <c r="C2585" s="199" t="s">
        <v>293</v>
      </c>
      <c r="D2585" s="199" t="s">
        <v>294</v>
      </c>
      <c r="E2585" s="199"/>
      <c r="F2585" s="200">
        <v>54.536999999999999</v>
      </c>
      <c r="G2585" s="199"/>
      <c r="H2585" s="199" t="s">
        <v>167</v>
      </c>
      <c r="I2585" s="199" t="s">
        <v>766</v>
      </c>
      <c r="J2585" s="201">
        <v>5800</v>
      </c>
      <c r="K2585" s="201">
        <v>742</v>
      </c>
      <c r="L2585" s="202">
        <v>12.8</v>
      </c>
      <c r="M2585" s="201">
        <v>497</v>
      </c>
      <c r="N2585" s="202">
        <v>67</v>
      </c>
      <c r="O2585" s="201">
        <v>65</v>
      </c>
      <c r="P2585" s="202">
        <v>8.8000000000000007</v>
      </c>
      <c r="Q2585" s="201">
        <v>0</v>
      </c>
      <c r="R2585" s="202">
        <v>0</v>
      </c>
      <c r="S2585" s="201">
        <v>180</v>
      </c>
      <c r="T2585" s="202">
        <v>24.2</v>
      </c>
      <c r="U2585" s="203">
        <v>85</v>
      </c>
      <c r="V2585" s="203">
        <v>92</v>
      </c>
      <c r="W2585" s="199" t="s">
        <v>179</v>
      </c>
    </row>
    <row r="2586" spans="1:23" hidden="1" x14ac:dyDescent="0.25">
      <c r="A2586" s="199" t="s">
        <v>752</v>
      </c>
      <c r="B2586" s="199"/>
      <c r="C2586" s="199" t="s">
        <v>293</v>
      </c>
      <c r="D2586" s="199" t="s">
        <v>294</v>
      </c>
      <c r="E2586" s="199"/>
      <c r="F2586" s="200">
        <v>84.325000000000003</v>
      </c>
      <c r="G2586" s="199"/>
      <c r="H2586" s="199" t="s">
        <v>167</v>
      </c>
      <c r="I2586" s="199" t="s">
        <v>769</v>
      </c>
      <c r="J2586" s="201">
        <v>5800</v>
      </c>
      <c r="K2586" s="201">
        <v>864</v>
      </c>
      <c r="L2586" s="202">
        <v>14.9</v>
      </c>
      <c r="M2586" s="201">
        <v>423</v>
      </c>
      <c r="N2586" s="202">
        <v>49</v>
      </c>
      <c r="O2586" s="201">
        <v>34</v>
      </c>
      <c r="P2586" s="202">
        <v>3.9</v>
      </c>
      <c r="Q2586" s="201">
        <v>17</v>
      </c>
      <c r="R2586" s="202">
        <v>2</v>
      </c>
      <c r="S2586" s="201">
        <v>390</v>
      </c>
      <c r="T2586" s="202">
        <v>45.1</v>
      </c>
      <c r="U2586" s="203">
        <v>155</v>
      </c>
      <c r="V2586" s="203">
        <v>87</v>
      </c>
      <c r="W2586" s="199" t="s">
        <v>169</v>
      </c>
    </row>
    <row r="2587" spans="1:23" hidden="1" x14ac:dyDescent="0.25">
      <c r="A2587" s="199" t="s">
        <v>772</v>
      </c>
      <c r="B2587" s="199"/>
      <c r="C2587" s="199" t="s">
        <v>460</v>
      </c>
      <c r="D2587" s="199" t="s">
        <v>473</v>
      </c>
      <c r="E2587" s="199"/>
      <c r="F2587" s="200">
        <v>3.4510000000000001</v>
      </c>
      <c r="G2587" s="199"/>
      <c r="H2587" s="199" t="s">
        <v>167</v>
      </c>
      <c r="I2587" s="199" t="s">
        <v>784</v>
      </c>
      <c r="J2587" s="201">
        <v>5800</v>
      </c>
      <c r="K2587" s="201">
        <v>615</v>
      </c>
      <c r="L2587" s="202">
        <v>10.61</v>
      </c>
      <c r="M2587" s="201">
        <v>102</v>
      </c>
      <c r="N2587" s="202">
        <v>16.579999999999998</v>
      </c>
      <c r="O2587" s="201">
        <v>56</v>
      </c>
      <c r="P2587" s="202">
        <v>9.08</v>
      </c>
      <c r="Q2587" s="201">
        <v>40</v>
      </c>
      <c r="R2587" s="202">
        <v>6.46</v>
      </c>
      <c r="S2587" s="201">
        <v>418</v>
      </c>
      <c r="T2587" s="202">
        <v>67.89</v>
      </c>
      <c r="U2587" s="203">
        <v>159</v>
      </c>
      <c r="V2587" s="203">
        <v>7</v>
      </c>
      <c r="W2587" s="199" t="s">
        <v>169</v>
      </c>
    </row>
    <row r="2588" spans="1:23" hidden="1" x14ac:dyDescent="0.25">
      <c r="A2588" s="199" t="s">
        <v>882</v>
      </c>
      <c r="B2588" s="199"/>
      <c r="C2588" s="199" t="s">
        <v>428</v>
      </c>
      <c r="D2588" s="199" t="s">
        <v>429</v>
      </c>
      <c r="E2588" s="199"/>
      <c r="F2588" s="200">
        <v>17.888999999999999</v>
      </c>
      <c r="G2588" s="199"/>
      <c r="H2588" s="199" t="s">
        <v>171</v>
      </c>
      <c r="I2588" s="199" t="s">
        <v>893</v>
      </c>
      <c r="J2588" s="201">
        <v>5800</v>
      </c>
      <c r="K2588" s="201">
        <v>1000</v>
      </c>
      <c r="L2588" s="202">
        <v>17.239999999999998</v>
      </c>
      <c r="M2588" s="201">
        <v>600</v>
      </c>
      <c r="N2588" s="202">
        <v>60</v>
      </c>
      <c r="O2588" s="201">
        <v>70</v>
      </c>
      <c r="P2588" s="202">
        <v>7</v>
      </c>
      <c r="Q2588" s="201">
        <v>30</v>
      </c>
      <c r="R2588" s="202">
        <v>3</v>
      </c>
      <c r="S2588" s="201">
        <v>300</v>
      </c>
      <c r="T2588" s="202">
        <v>30</v>
      </c>
      <c r="U2588" s="203">
        <v>135</v>
      </c>
      <c r="V2588" s="203">
        <v>21</v>
      </c>
      <c r="W2588" s="199" t="s">
        <v>169</v>
      </c>
    </row>
    <row r="2589" spans="1:23" hidden="1" x14ac:dyDescent="0.25">
      <c r="A2589" s="199" t="s">
        <v>1021</v>
      </c>
      <c r="B2589" s="199"/>
      <c r="C2589" s="199" t="s">
        <v>428</v>
      </c>
      <c r="D2589" s="199" t="s">
        <v>436</v>
      </c>
      <c r="E2589" s="199"/>
      <c r="F2589" s="200">
        <v>10.359</v>
      </c>
      <c r="G2589" s="199"/>
      <c r="H2589" s="199" t="s">
        <v>167</v>
      </c>
      <c r="I2589" s="199" t="s">
        <v>1029</v>
      </c>
      <c r="J2589" s="201">
        <v>5800</v>
      </c>
      <c r="K2589" s="201">
        <v>1102</v>
      </c>
      <c r="L2589" s="202">
        <v>19</v>
      </c>
      <c r="M2589" s="201">
        <v>413</v>
      </c>
      <c r="N2589" s="202">
        <v>37.5</v>
      </c>
      <c r="O2589" s="201">
        <v>66</v>
      </c>
      <c r="P2589" s="202">
        <v>6</v>
      </c>
      <c r="Q2589" s="201">
        <v>39</v>
      </c>
      <c r="R2589" s="202">
        <v>3.5</v>
      </c>
      <c r="S2589" s="201">
        <v>584</v>
      </c>
      <c r="T2589" s="202">
        <v>53</v>
      </c>
      <c r="U2589" s="203">
        <v>228</v>
      </c>
      <c r="V2589" s="203">
        <v>20</v>
      </c>
      <c r="W2589" s="199" t="s">
        <v>169</v>
      </c>
    </row>
    <row r="2590" spans="1:23" x14ac:dyDescent="0.25">
      <c r="A2590" s="199" t="s">
        <v>1545</v>
      </c>
      <c r="B2590" s="199"/>
      <c r="C2590" s="199" t="s">
        <v>359</v>
      </c>
      <c r="D2590" s="199" t="s">
        <v>568</v>
      </c>
      <c r="E2590" s="199"/>
      <c r="F2590" s="200">
        <v>35.197000000000003</v>
      </c>
      <c r="G2590" s="199"/>
      <c r="H2590" s="199" t="s">
        <v>171</v>
      </c>
      <c r="I2590" s="199" t="s">
        <v>1550</v>
      </c>
      <c r="J2590" s="201">
        <v>5800</v>
      </c>
      <c r="K2590" s="201">
        <v>742</v>
      </c>
      <c r="L2590" s="202">
        <v>12.79</v>
      </c>
      <c r="M2590" s="201">
        <v>177</v>
      </c>
      <c r="N2590" s="202">
        <v>23.85</v>
      </c>
      <c r="O2590" s="201">
        <v>125</v>
      </c>
      <c r="P2590" s="202">
        <v>16.850000000000001</v>
      </c>
      <c r="Q2590" s="201">
        <v>17</v>
      </c>
      <c r="R2590" s="202">
        <v>2.29</v>
      </c>
      <c r="S2590" s="201">
        <v>423</v>
      </c>
      <c r="T2590" s="202">
        <v>57.01</v>
      </c>
      <c r="U2590" s="203">
        <v>166</v>
      </c>
      <c r="V2590" s="203">
        <v>21</v>
      </c>
      <c r="W2590" s="199" t="s">
        <v>179</v>
      </c>
    </row>
    <row r="2591" spans="1:23" hidden="1" x14ac:dyDescent="0.25">
      <c r="A2591" s="199" t="s">
        <v>1992</v>
      </c>
      <c r="B2591" s="199"/>
      <c r="C2591" s="199" t="s">
        <v>428</v>
      </c>
      <c r="D2591" s="199" t="s">
        <v>1015</v>
      </c>
      <c r="E2591" s="199"/>
      <c r="F2591" s="200">
        <v>25.459</v>
      </c>
      <c r="G2591" s="199"/>
      <c r="H2591" s="199" t="s">
        <v>171</v>
      </c>
      <c r="I2591" s="199" t="s">
        <v>437</v>
      </c>
      <c r="J2591" s="201">
        <v>5800</v>
      </c>
      <c r="K2591" s="201">
        <v>487</v>
      </c>
      <c r="L2591" s="202">
        <v>8.4</v>
      </c>
      <c r="M2591" s="201">
        <v>329</v>
      </c>
      <c r="N2591" s="202">
        <v>67.56</v>
      </c>
      <c r="O2591" s="201">
        <v>55</v>
      </c>
      <c r="P2591" s="202">
        <v>11.29</v>
      </c>
      <c r="Q2591" s="201">
        <v>25</v>
      </c>
      <c r="R2591" s="202">
        <v>5.13</v>
      </c>
      <c r="S2591" s="201">
        <v>78</v>
      </c>
      <c r="T2591" s="202">
        <v>16.02</v>
      </c>
      <c r="U2591" s="203">
        <v>47</v>
      </c>
      <c r="V2591" s="203">
        <v>21</v>
      </c>
      <c r="W2591" s="199" t="s">
        <v>179</v>
      </c>
    </row>
    <row r="2592" spans="1:23" hidden="1" x14ac:dyDescent="0.25">
      <c r="A2592" s="199" t="s">
        <v>2069</v>
      </c>
      <c r="B2592" s="199"/>
      <c r="C2592" s="199" t="s">
        <v>460</v>
      </c>
      <c r="D2592" s="199" t="s">
        <v>877</v>
      </c>
      <c r="E2592" s="199"/>
      <c r="F2592" s="200">
        <v>24.193999999999999</v>
      </c>
      <c r="G2592" s="199"/>
      <c r="H2592" s="199" t="s">
        <v>171</v>
      </c>
      <c r="I2592" s="199" t="s">
        <v>2079</v>
      </c>
      <c r="J2592" s="201">
        <v>5800</v>
      </c>
      <c r="K2592" s="201">
        <v>580</v>
      </c>
      <c r="L2592" s="202">
        <v>10</v>
      </c>
      <c r="M2592" s="201">
        <v>348</v>
      </c>
      <c r="N2592" s="202">
        <v>60</v>
      </c>
      <c r="O2592" s="201">
        <v>128</v>
      </c>
      <c r="P2592" s="202">
        <v>22</v>
      </c>
      <c r="Q2592" s="201">
        <v>12</v>
      </c>
      <c r="R2592" s="202">
        <v>2</v>
      </c>
      <c r="S2592" s="201">
        <v>93</v>
      </c>
      <c r="T2592" s="202">
        <v>16</v>
      </c>
      <c r="U2592" s="203">
        <v>58</v>
      </c>
      <c r="V2592" s="203">
        <v>83</v>
      </c>
      <c r="W2592" s="199" t="s">
        <v>169</v>
      </c>
    </row>
    <row r="2593" spans="1:23" hidden="1" x14ac:dyDescent="0.25">
      <c r="A2593" s="199" t="s">
        <v>2173</v>
      </c>
      <c r="B2593" s="199"/>
      <c r="C2593" s="199" t="s">
        <v>428</v>
      </c>
      <c r="D2593" s="199" t="s">
        <v>1025</v>
      </c>
      <c r="E2593" s="199"/>
      <c r="F2593" s="200">
        <v>22.55</v>
      </c>
      <c r="G2593" s="199"/>
      <c r="H2593" s="199" t="s">
        <v>167</v>
      </c>
      <c r="I2593" s="199" t="s">
        <v>2178</v>
      </c>
      <c r="J2593" s="201">
        <v>5800</v>
      </c>
      <c r="K2593" s="201">
        <v>727</v>
      </c>
      <c r="L2593" s="202">
        <v>12.54</v>
      </c>
      <c r="M2593" s="201">
        <v>533</v>
      </c>
      <c r="N2593" s="202">
        <v>73.290000000000006</v>
      </c>
      <c r="O2593" s="201">
        <v>70</v>
      </c>
      <c r="P2593" s="202">
        <v>9.65</v>
      </c>
      <c r="Q2593" s="201">
        <v>33</v>
      </c>
      <c r="R2593" s="202">
        <v>4.4800000000000004</v>
      </c>
      <c r="S2593" s="201">
        <v>92</v>
      </c>
      <c r="T2593" s="202">
        <v>12.59</v>
      </c>
      <c r="U2593" s="203">
        <v>62</v>
      </c>
      <c r="V2593" s="203">
        <v>20</v>
      </c>
      <c r="W2593" s="199" t="s">
        <v>179</v>
      </c>
    </row>
    <row r="2594" spans="1:23" hidden="1" x14ac:dyDescent="0.25">
      <c r="A2594" s="199" t="s">
        <v>2193</v>
      </c>
      <c r="B2594" s="199"/>
      <c r="C2594" s="199" t="s">
        <v>460</v>
      </c>
      <c r="D2594" s="199" t="s">
        <v>849</v>
      </c>
      <c r="E2594" s="199"/>
      <c r="F2594" s="200">
        <v>3</v>
      </c>
      <c r="G2594" s="199"/>
      <c r="H2594" s="199" t="s">
        <v>167</v>
      </c>
      <c r="I2594" s="199" t="s">
        <v>2194</v>
      </c>
      <c r="J2594" s="201">
        <v>5800</v>
      </c>
      <c r="K2594" s="201">
        <v>544</v>
      </c>
      <c r="L2594" s="202">
        <v>9.3800000000000008</v>
      </c>
      <c r="M2594" s="201">
        <v>118</v>
      </c>
      <c r="N2594" s="202">
        <v>21.67</v>
      </c>
      <c r="O2594" s="201">
        <v>45</v>
      </c>
      <c r="P2594" s="202">
        <v>8.33</v>
      </c>
      <c r="Q2594" s="201">
        <v>18</v>
      </c>
      <c r="R2594" s="202">
        <v>3.33</v>
      </c>
      <c r="S2594" s="201">
        <v>363</v>
      </c>
      <c r="T2594" s="202">
        <v>66.67</v>
      </c>
      <c r="U2594" s="203">
        <v>136</v>
      </c>
      <c r="V2594" s="203">
        <v>6</v>
      </c>
      <c r="W2594" s="199" t="s">
        <v>169</v>
      </c>
    </row>
    <row r="2595" spans="1:23" hidden="1" x14ac:dyDescent="0.25">
      <c r="A2595" s="199" t="s">
        <v>2289</v>
      </c>
      <c r="B2595" s="199"/>
      <c r="C2595" s="199" t="s">
        <v>428</v>
      </c>
      <c r="D2595" s="199" t="s">
        <v>1025</v>
      </c>
      <c r="E2595" s="199"/>
      <c r="F2595" s="200">
        <v>14.006</v>
      </c>
      <c r="G2595" s="199"/>
      <c r="H2595" s="199" t="s">
        <v>171</v>
      </c>
      <c r="I2595" s="199" t="s">
        <v>2293</v>
      </c>
      <c r="J2595" s="201">
        <v>5800</v>
      </c>
      <c r="K2595" s="201">
        <v>352</v>
      </c>
      <c r="L2595" s="202">
        <v>6.07</v>
      </c>
      <c r="M2595" s="201">
        <v>208</v>
      </c>
      <c r="N2595" s="202">
        <v>59.09</v>
      </c>
      <c r="O2595" s="201">
        <v>64</v>
      </c>
      <c r="P2595" s="202">
        <v>18.18</v>
      </c>
      <c r="Q2595" s="201">
        <v>31</v>
      </c>
      <c r="R2595" s="202">
        <v>8.81</v>
      </c>
      <c r="S2595" s="201">
        <v>49</v>
      </c>
      <c r="T2595" s="202">
        <v>13.92</v>
      </c>
      <c r="U2595" s="203">
        <v>35</v>
      </c>
      <c r="V2595" s="203">
        <v>20</v>
      </c>
      <c r="W2595" s="199" t="s">
        <v>179</v>
      </c>
    </row>
    <row r="2596" spans="1:23" hidden="1" x14ac:dyDescent="0.25">
      <c r="A2596" s="199" t="s">
        <v>1626</v>
      </c>
      <c r="B2596" s="199"/>
      <c r="C2596" s="199" t="s">
        <v>270</v>
      </c>
      <c r="D2596" s="199" t="s">
        <v>271</v>
      </c>
      <c r="E2596" s="199"/>
      <c r="F2596" s="200">
        <v>10.89</v>
      </c>
      <c r="G2596" s="199"/>
      <c r="H2596" s="199" t="s">
        <v>171</v>
      </c>
      <c r="I2596" s="199" t="s">
        <v>1728</v>
      </c>
      <c r="J2596" s="201">
        <v>5770</v>
      </c>
      <c r="K2596" s="201">
        <v>1770</v>
      </c>
      <c r="L2596" s="202">
        <v>30.68</v>
      </c>
      <c r="M2596" s="201">
        <v>591</v>
      </c>
      <c r="N2596" s="202">
        <v>33.39</v>
      </c>
      <c r="O2596" s="201">
        <v>315</v>
      </c>
      <c r="P2596" s="202">
        <v>17.8</v>
      </c>
      <c r="Q2596" s="201">
        <v>123</v>
      </c>
      <c r="R2596" s="202">
        <v>6.95</v>
      </c>
      <c r="S2596" s="201">
        <v>741</v>
      </c>
      <c r="T2596" s="202">
        <v>41.86</v>
      </c>
      <c r="U2596" s="203">
        <v>323</v>
      </c>
      <c r="V2596" s="203">
        <v>21</v>
      </c>
      <c r="W2596" s="199" t="s">
        <v>169</v>
      </c>
    </row>
    <row r="2597" spans="1:23" hidden="1" x14ac:dyDescent="0.25">
      <c r="A2597" s="199" t="s">
        <v>596</v>
      </c>
      <c r="B2597" s="199"/>
      <c r="C2597" s="199" t="s">
        <v>202</v>
      </c>
      <c r="D2597" s="199" t="s">
        <v>237</v>
      </c>
      <c r="E2597" s="199"/>
      <c r="F2597" s="200">
        <v>0.63</v>
      </c>
      <c r="G2597" s="199"/>
      <c r="H2597" s="199" t="s">
        <v>171</v>
      </c>
      <c r="I2597" s="199" t="s">
        <v>242</v>
      </c>
      <c r="J2597" s="201">
        <v>5700</v>
      </c>
      <c r="K2597" s="201">
        <v>171</v>
      </c>
      <c r="L2597" s="202">
        <v>3</v>
      </c>
      <c r="M2597" s="201">
        <v>162</v>
      </c>
      <c r="N2597" s="202">
        <v>95</v>
      </c>
      <c r="O2597" s="201">
        <v>9</v>
      </c>
      <c r="P2597" s="202">
        <v>5</v>
      </c>
      <c r="Q2597" s="201">
        <v>0</v>
      </c>
      <c r="R2597" s="202">
        <v>0</v>
      </c>
      <c r="S2597" s="201">
        <v>0</v>
      </c>
      <c r="T2597" s="202">
        <v>0</v>
      </c>
      <c r="U2597" s="203">
        <v>6</v>
      </c>
      <c r="V2597" s="203">
        <v>14</v>
      </c>
      <c r="W2597" s="199" t="s">
        <v>169</v>
      </c>
    </row>
    <row r="2598" spans="1:23" hidden="1" x14ac:dyDescent="0.25">
      <c r="A2598" s="199" t="s">
        <v>752</v>
      </c>
      <c r="B2598" s="199"/>
      <c r="C2598" s="199" t="s">
        <v>293</v>
      </c>
      <c r="D2598" s="199" t="s">
        <v>294</v>
      </c>
      <c r="E2598" s="199"/>
      <c r="F2598" s="200">
        <v>25.81</v>
      </c>
      <c r="G2598" s="199"/>
      <c r="H2598" s="199" t="s">
        <v>167</v>
      </c>
      <c r="I2598" s="199" t="s">
        <v>760</v>
      </c>
      <c r="J2598" s="201">
        <v>5700</v>
      </c>
      <c r="K2598" s="201">
        <v>735</v>
      </c>
      <c r="L2598" s="202">
        <v>12.9</v>
      </c>
      <c r="M2598" s="201">
        <v>662</v>
      </c>
      <c r="N2598" s="202">
        <v>90.1</v>
      </c>
      <c r="O2598" s="201">
        <v>13</v>
      </c>
      <c r="P2598" s="202">
        <v>1.8</v>
      </c>
      <c r="Q2598" s="201">
        <v>20</v>
      </c>
      <c r="R2598" s="202">
        <v>2.7</v>
      </c>
      <c r="S2598" s="201">
        <v>40</v>
      </c>
      <c r="T2598" s="202">
        <v>5.4</v>
      </c>
      <c r="U2598" s="203">
        <v>41</v>
      </c>
      <c r="V2598" s="203">
        <v>84</v>
      </c>
      <c r="W2598" s="199" t="s">
        <v>169</v>
      </c>
    </row>
    <row r="2599" spans="1:23" hidden="1" x14ac:dyDescent="0.25">
      <c r="A2599" s="199" t="s">
        <v>772</v>
      </c>
      <c r="B2599" s="199"/>
      <c r="C2599" s="199" t="s">
        <v>460</v>
      </c>
      <c r="D2599" s="199" t="s">
        <v>473</v>
      </c>
      <c r="E2599" s="199" t="s">
        <v>166</v>
      </c>
      <c r="F2599" s="200">
        <v>22.12</v>
      </c>
      <c r="G2599" s="199"/>
      <c r="H2599" s="199" t="s">
        <v>167</v>
      </c>
      <c r="I2599" s="199" t="s">
        <v>785</v>
      </c>
      <c r="J2599" s="201">
        <v>5700</v>
      </c>
      <c r="K2599" s="201">
        <v>1083</v>
      </c>
      <c r="L2599" s="202">
        <v>19</v>
      </c>
      <c r="M2599" s="201">
        <v>456</v>
      </c>
      <c r="N2599" s="202">
        <v>42.1</v>
      </c>
      <c r="O2599" s="201">
        <v>73</v>
      </c>
      <c r="P2599" s="202">
        <v>6.7</v>
      </c>
      <c r="Q2599" s="201">
        <v>44</v>
      </c>
      <c r="R2599" s="202">
        <v>4.0999999999999996</v>
      </c>
      <c r="S2599" s="201">
        <v>510</v>
      </c>
      <c r="T2599" s="202">
        <v>47.1</v>
      </c>
      <c r="U2599" s="203">
        <v>205</v>
      </c>
      <c r="V2599" s="203">
        <v>86</v>
      </c>
      <c r="W2599" s="199" t="s">
        <v>169</v>
      </c>
    </row>
    <row r="2600" spans="1:23" hidden="1" x14ac:dyDescent="0.25">
      <c r="A2600" s="199" t="s">
        <v>1140</v>
      </c>
      <c r="B2600" s="199"/>
      <c r="C2600" s="199" t="s">
        <v>270</v>
      </c>
      <c r="D2600" s="199" t="s">
        <v>779</v>
      </c>
      <c r="E2600" s="199"/>
      <c r="F2600" s="200">
        <v>7.4450000000000003</v>
      </c>
      <c r="G2600" s="199"/>
      <c r="H2600" s="199" t="s">
        <v>171</v>
      </c>
      <c r="I2600" s="199" t="s">
        <v>475</v>
      </c>
      <c r="J2600" s="201">
        <v>5700</v>
      </c>
      <c r="K2600" s="201">
        <v>420</v>
      </c>
      <c r="L2600" s="202">
        <v>7.37</v>
      </c>
      <c r="M2600" s="201">
        <v>334</v>
      </c>
      <c r="N2600" s="202">
        <v>79.52</v>
      </c>
      <c r="O2600" s="201">
        <v>34</v>
      </c>
      <c r="P2600" s="202">
        <v>8.2100000000000009</v>
      </c>
      <c r="Q2600" s="201">
        <v>18</v>
      </c>
      <c r="R2600" s="202">
        <v>4.4000000000000004</v>
      </c>
      <c r="S2600" s="201">
        <v>33</v>
      </c>
      <c r="T2600" s="202">
        <v>7.86</v>
      </c>
      <c r="U2600" s="203">
        <v>29</v>
      </c>
      <c r="V2600" s="203">
        <v>16</v>
      </c>
      <c r="W2600" s="199" t="s">
        <v>169</v>
      </c>
    </row>
    <row r="2601" spans="1:23" x14ac:dyDescent="0.25">
      <c r="A2601" s="199" t="s">
        <v>1804</v>
      </c>
      <c r="B2601" s="199"/>
      <c r="C2601" s="199" t="s">
        <v>359</v>
      </c>
      <c r="D2601" s="199" t="s">
        <v>568</v>
      </c>
      <c r="E2601" s="199"/>
      <c r="F2601" s="200">
        <v>32.512999999999998</v>
      </c>
      <c r="G2601" s="199"/>
      <c r="H2601" s="199" t="s">
        <v>171</v>
      </c>
      <c r="I2601" s="199" t="s">
        <v>1810</v>
      </c>
      <c r="J2601" s="201">
        <v>5700</v>
      </c>
      <c r="K2601" s="201">
        <v>1203</v>
      </c>
      <c r="L2601" s="202">
        <v>21.1</v>
      </c>
      <c r="M2601" s="201">
        <v>426</v>
      </c>
      <c r="N2601" s="202">
        <v>35.4</v>
      </c>
      <c r="O2601" s="201">
        <v>63</v>
      </c>
      <c r="P2601" s="202">
        <v>5.2</v>
      </c>
      <c r="Q2601" s="201">
        <v>28</v>
      </c>
      <c r="R2601" s="202">
        <v>2.2999999999999998</v>
      </c>
      <c r="S2601" s="201">
        <v>687</v>
      </c>
      <c r="T2601" s="202">
        <v>57.1</v>
      </c>
      <c r="U2601" s="203">
        <v>262</v>
      </c>
      <c r="V2601" s="203">
        <v>78</v>
      </c>
      <c r="W2601" s="199" t="s">
        <v>169</v>
      </c>
    </row>
    <row r="2602" spans="1:23" x14ac:dyDescent="0.25">
      <c r="A2602" s="199" t="s">
        <v>2166</v>
      </c>
      <c r="B2602" s="199"/>
      <c r="C2602" s="199" t="s">
        <v>359</v>
      </c>
      <c r="D2602" s="199" t="s">
        <v>568</v>
      </c>
      <c r="E2602" s="199"/>
      <c r="F2602" s="200">
        <v>2.0699999999999998</v>
      </c>
      <c r="G2602" s="199"/>
      <c r="H2602" s="199" t="s">
        <v>171</v>
      </c>
      <c r="I2602" s="199" t="s">
        <v>571</v>
      </c>
      <c r="J2602" s="201">
        <v>5700</v>
      </c>
      <c r="K2602" s="201">
        <v>376</v>
      </c>
      <c r="L2602" s="202">
        <v>6.6</v>
      </c>
      <c r="M2602" s="201">
        <v>155</v>
      </c>
      <c r="N2602" s="202">
        <v>41.1</v>
      </c>
      <c r="O2602" s="201">
        <v>67</v>
      </c>
      <c r="P2602" s="202">
        <v>17.8</v>
      </c>
      <c r="Q2602" s="201">
        <v>57</v>
      </c>
      <c r="R2602" s="202">
        <v>15.1</v>
      </c>
      <c r="S2602" s="201">
        <v>98</v>
      </c>
      <c r="T2602" s="202">
        <v>26</v>
      </c>
      <c r="U2602" s="203">
        <v>54</v>
      </c>
      <c r="V2602" s="203">
        <v>94</v>
      </c>
      <c r="W2602" s="199" t="s">
        <v>169</v>
      </c>
    </row>
    <row r="2603" spans="1:23" hidden="1" x14ac:dyDescent="0.25">
      <c r="A2603" s="199" t="s">
        <v>2472</v>
      </c>
      <c r="B2603" s="199"/>
      <c r="C2603" s="199" t="s">
        <v>297</v>
      </c>
      <c r="D2603" s="199" t="s">
        <v>957</v>
      </c>
      <c r="E2603" s="199"/>
      <c r="F2603" s="200">
        <v>51.87</v>
      </c>
      <c r="G2603" s="199"/>
      <c r="H2603" s="199" t="s">
        <v>171</v>
      </c>
      <c r="I2603" s="199" t="s">
        <v>2496</v>
      </c>
      <c r="J2603" s="201">
        <v>5700</v>
      </c>
      <c r="K2603" s="201">
        <v>1231</v>
      </c>
      <c r="L2603" s="202">
        <v>21.6</v>
      </c>
      <c r="M2603" s="201">
        <v>608</v>
      </c>
      <c r="N2603" s="202">
        <v>49.39</v>
      </c>
      <c r="O2603" s="201">
        <v>32</v>
      </c>
      <c r="P2603" s="202">
        <v>2.6</v>
      </c>
      <c r="Q2603" s="201">
        <v>20</v>
      </c>
      <c r="R2603" s="202">
        <v>1.62</v>
      </c>
      <c r="S2603" s="201">
        <v>570</v>
      </c>
      <c r="T2603" s="202">
        <v>46.3</v>
      </c>
      <c r="U2603" s="203">
        <v>224</v>
      </c>
      <c r="V2603" s="203">
        <v>19</v>
      </c>
      <c r="W2603" s="199" t="s">
        <v>169</v>
      </c>
    </row>
    <row r="2604" spans="1:23" hidden="1" x14ac:dyDescent="0.25">
      <c r="A2604" s="199" t="s">
        <v>1626</v>
      </c>
      <c r="B2604" s="199"/>
      <c r="C2604" s="199" t="s">
        <v>270</v>
      </c>
      <c r="D2604" s="199" t="s">
        <v>271</v>
      </c>
      <c r="E2604" s="199" t="s">
        <v>166</v>
      </c>
      <c r="F2604" s="200">
        <v>103.818</v>
      </c>
      <c r="G2604" s="199"/>
      <c r="H2604" s="199" t="s">
        <v>167</v>
      </c>
      <c r="I2604" s="199" t="s">
        <v>1736</v>
      </c>
      <c r="J2604" s="201">
        <v>5600</v>
      </c>
      <c r="K2604" s="201">
        <v>951</v>
      </c>
      <c r="L2604" s="202">
        <v>16.98</v>
      </c>
      <c r="M2604" s="201">
        <v>213</v>
      </c>
      <c r="N2604" s="202">
        <v>22.36</v>
      </c>
      <c r="O2604" s="201">
        <v>169</v>
      </c>
      <c r="P2604" s="202">
        <v>17.760000000000002</v>
      </c>
      <c r="Q2604" s="201">
        <v>97</v>
      </c>
      <c r="R2604" s="202">
        <v>10.18</v>
      </c>
      <c r="S2604" s="201">
        <v>473</v>
      </c>
      <c r="T2604" s="202">
        <v>49.7</v>
      </c>
      <c r="U2604" s="203">
        <v>200</v>
      </c>
      <c r="V2604" s="203">
        <v>18</v>
      </c>
      <c r="W2604" s="199" t="s">
        <v>169</v>
      </c>
    </row>
    <row r="2605" spans="1:23" hidden="1" x14ac:dyDescent="0.25">
      <c r="A2605" s="199" t="s">
        <v>2054</v>
      </c>
      <c r="B2605" s="199"/>
      <c r="C2605" s="199" t="s">
        <v>460</v>
      </c>
      <c r="D2605" s="199" t="s">
        <v>461</v>
      </c>
      <c r="E2605" s="199"/>
      <c r="F2605" s="200">
        <v>34.07</v>
      </c>
      <c r="G2605" s="199"/>
      <c r="H2605" s="199" t="s">
        <v>167</v>
      </c>
      <c r="I2605" s="199" t="s">
        <v>2063</v>
      </c>
      <c r="J2605" s="201">
        <v>5600</v>
      </c>
      <c r="K2605" s="201">
        <v>168</v>
      </c>
      <c r="L2605" s="202">
        <v>3</v>
      </c>
      <c r="M2605" s="201">
        <v>78</v>
      </c>
      <c r="N2605" s="202">
        <v>46.5</v>
      </c>
      <c r="O2605" s="201">
        <v>49</v>
      </c>
      <c r="P2605" s="202">
        <v>29.3</v>
      </c>
      <c r="Q2605" s="201">
        <v>24</v>
      </c>
      <c r="R2605" s="202">
        <v>14.1</v>
      </c>
      <c r="S2605" s="201">
        <v>17</v>
      </c>
      <c r="T2605" s="202">
        <v>10.1</v>
      </c>
      <c r="U2605" s="203">
        <v>17</v>
      </c>
      <c r="V2605" s="203">
        <v>96</v>
      </c>
      <c r="W2605" s="199" t="s">
        <v>169</v>
      </c>
    </row>
    <row r="2606" spans="1:23" x14ac:dyDescent="0.25">
      <c r="A2606" s="199" t="s">
        <v>567</v>
      </c>
      <c r="B2606" s="199"/>
      <c r="C2606" s="199" t="s">
        <v>359</v>
      </c>
      <c r="D2606" s="199" t="s">
        <v>568</v>
      </c>
      <c r="E2606" s="199"/>
      <c r="F2606" s="200">
        <v>6.718</v>
      </c>
      <c r="G2606" s="199"/>
      <c r="H2606" s="199" t="s">
        <v>171</v>
      </c>
      <c r="I2606" s="199" t="s">
        <v>571</v>
      </c>
      <c r="J2606" s="201">
        <v>5500</v>
      </c>
      <c r="K2606" s="201">
        <v>1158</v>
      </c>
      <c r="L2606" s="202">
        <v>21.05</v>
      </c>
      <c r="M2606" s="201">
        <v>237</v>
      </c>
      <c r="N2606" s="202">
        <v>20.47</v>
      </c>
      <c r="O2606" s="201">
        <v>80</v>
      </c>
      <c r="P2606" s="202">
        <v>6.91</v>
      </c>
      <c r="Q2606" s="201">
        <v>26</v>
      </c>
      <c r="R2606" s="202">
        <v>2.25</v>
      </c>
      <c r="S2606" s="201">
        <v>815</v>
      </c>
      <c r="T2606" s="202">
        <v>70.38</v>
      </c>
      <c r="U2606" s="203">
        <v>301</v>
      </c>
      <c r="V2606" s="203">
        <v>21</v>
      </c>
      <c r="W2606" s="199" t="s">
        <v>179</v>
      </c>
    </row>
    <row r="2607" spans="1:23" hidden="1" x14ac:dyDescent="0.25">
      <c r="A2607" s="199" t="s">
        <v>737</v>
      </c>
      <c r="B2607" s="199"/>
      <c r="C2607" s="199" t="s">
        <v>460</v>
      </c>
      <c r="D2607" s="199" t="s">
        <v>469</v>
      </c>
      <c r="E2607" s="199" t="s">
        <v>166</v>
      </c>
      <c r="F2607" s="200">
        <v>43.42</v>
      </c>
      <c r="G2607" s="199"/>
      <c r="H2607" s="199" t="s">
        <v>171</v>
      </c>
      <c r="I2607" s="199" t="s">
        <v>741</v>
      </c>
      <c r="J2607" s="201">
        <v>5500</v>
      </c>
      <c r="K2607" s="201">
        <v>704</v>
      </c>
      <c r="L2607" s="202">
        <v>12.8</v>
      </c>
      <c r="M2607" s="201">
        <v>191</v>
      </c>
      <c r="N2607" s="202">
        <v>27.08</v>
      </c>
      <c r="O2607" s="201">
        <v>88</v>
      </c>
      <c r="P2607" s="202">
        <v>12.5</v>
      </c>
      <c r="Q2607" s="201">
        <v>44</v>
      </c>
      <c r="R2607" s="202">
        <v>6.25</v>
      </c>
      <c r="S2607" s="201">
        <v>381</v>
      </c>
      <c r="T2607" s="202">
        <v>54.17</v>
      </c>
      <c r="U2607" s="203">
        <v>153</v>
      </c>
      <c r="V2607" s="203">
        <v>0</v>
      </c>
      <c r="W2607" s="199" t="s">
        <v>169</v>
      </c>
    </row>
    <row r="2608" spans="1:23" hidden="1" x14ac:dyDescent="0.25">
      <c r="A2608" s="199" t="s">
        <v>752</v>
      </c>
      <c r="B2608" s="199"/>
      <c r="C2608" s="199" t="s">
        <v>293</v>
      </c>
      <c r="D2608" s="199" t="s">
        <v>294</v>
      </c>
      <c r="E2608" s="199"/>
      <c r="F2608" s="200">
        <v>24.712</v>
      </c>
      <c r="G2608" s="199"/>
      <c r="H2608" s="199" t="s">
        <v>167</v>
      </c>
      <c r="I2608" s="199" t="s">
        <v>759</v>
      </c>
      <c r="J2608" s="201">
        <v>5500</v>
      </c>
      <c r="K2608" s="201">
        <v>721</v>
      </c>
      <c r="L2608" s="202">
        <v>13.1</v>
      </c>
      <c r="M2608" s="201">
        <v>632</v>
      </c>
      <c r="N2608" s="202">
        <v>87.6</v>
      </c>
      <c r="O2608" s="201">
        <v>6</v>
      </c>
      <c r="P2608" s="202">
        <v>0.9</v>
      </c>
      <c r="Q2608" s="201">
        <v>42</v>
      </c>
      <c r="R2608" s="202">
        <v>5.8</v>
      </c>
      <c r="S2608" s="201">
        <v>41</v>
      </c>
      <c r="T2608" s="202">
        <v>5.7</v>
      </c>
      <c r="U2608" s="203">
        <v>43</v>
      </c>
      <c r="V2608" s="203">
        <v>84</v>
      </c>
      <c r="W2608" s="199" t="s">
        <v>169</v>
      </c>
    </row>
    <row r="2609" spans="1:23" hidden="1" x14ac:dyDescent="0.25">
      <c r="A2609" s="199" t="s">
        <v>752</v>
      </c>
      <c r="B2609" s="199"/>
      <c r="C2609" s="199" t="s">
        <v>293</v>
      </c>
      <c r="D2609" s="199" t="s">
        <v>294</v>
      </c>
      <c r="E2609" s="199"/>
      <c r="F2609" s="200">
        <v>44.319000000000003</v>
      </c>
      <c r="G2609" s="199"/>
      <c r="H2609" s="199" t="s">
        <v>167</v>
      </c>
      <c r="I2609" s="199" t="s">
        <v>764</v>
      </c>
      <c r="J2609" s="201">
        <v>5500</v>
      </c>
      <c r="K2609" s="201">
        <v>688</v>
      </c>
      <c r="L2609" s="202">
        <v>12.5</v>
      </c>
      <c r="M2609" s="201">
        <v>533</v>
      </c>
      <c r="N2609" s="202">
        <v>77.5</v>
      </c>
      <c r="O2609" s="201">
        <v>56</v>
      </c>
      <c r="P2609" s="202">
        <v>8.1999999999999993</v>
      </c>
      <c r="Q2609" s="201">
        <v>0</v>
      </c>
      <c r="R2609" s="202">
        <v>0</v>
      </c>
      <c r="S2609" s="201">
        <v>98</v>
      </c>
      <c r="T2609" s="202">
        <v>14.3</v>
      </c>
      <c r="U2609" s="203">
        <v>58</v>
      </c>
      <c r="V2609" s="203">
        <v>88</v>
      </c>
      <c r="W2609" s="199" t="s">
        <v>179</v>
      </c>
    </row>
    <row r="2610" spans="1:23" hidden="1" x14ac:dyDescent="0.25">
      <c r="A2610" s="199" t="s">
        <v>772</v>
      </c>
      <c r="B2610" s="199"/>
      <c r="C2610" s="199" t="s">
        <v>460</v>
      </c>
      <c r="D2610" s="199" t="s">
        <v>473</v>
      </c>
      <c r="E2610" s="199"/>
      <c r="F2610" s="200">
        <v>3.4510000000000001</v>
      </c>
      <c r="G2610" s="199"/>
      <c r="H2610" s="199" t="s">
        <v>171</v>
      </c>
      <c r="I2610" s="199" t="s">
        <v>784</v>
      </c>
      <c r="J2610" s="201">
        <v>5500</v>
      </c>
      <c r="K2610" s="201">
        <v>800</v>
      </c>
      <c r="L2610" s="202">
        <v>14.55</v>
      </c>
      <c r="M2610" s="201">
        <v>344</v>
      </c>
      <c r="N2610" s="202">
        <v>42.94</v>
      </c>
      <c r="O2610" s="201">
        <v>98</v>
      </c>
      <c r="P2610" s="202">
        <v>12.27</v>
      </c>
      <c r="Q2610" s="201">
        <v>64</v>
      </c>
      <c r="R2610" s="202">
        <v>7.98</v>
      </c>
      <c r="S2610" s="201">
        <v>294</v>
      </c>
      <c r="T2610" s="202">
        <v>36.81</v>
      </c>
      <c r="U2610" s="203">
        <v>132</v>
      </c>
      <c r="V2610" s="203">
        <v>6</v>
      </c>
      <c r="W2610" s="199" t="s">
        <v>169</v>
      </c>
    </row>
    <row r="2611" spans="1:23" hidden="1" x14ac:dyDescent="0.25">
      <c r="A2611" s="199" t="s">
        <v>772</v>
      </c>
      <c r="B2611" s="199"/>
      <c r="C2611" s="199" t="s">
        <v>460</v>
      </c>
      <c r="D2611" s="199" t="s">
        <v>797</v>
      </c>
      <c r="E2611" s="199" t="s">
        <v>166</v>
      </c>
      <c r="F2611" s="200">
        <v>17.398</v>
      </c>
      <c r="G2611" s="199"/>
      <c r="H2611" s="199" t="s">
        <v>167</v>
      </c>
      <c r="I2611" s="199" t="s">
        <v>801</v>
      </c>
      <c r="J2611" s="201">
        <v>5500</v>
      </c>
      <c r="K2611" s="201">
        <v>579</v>
      </c>
      <c r="L2611" s="202">
        <v>10.52</v>
      </c>
      <c r="M2611" s="201">
        <v>261</v>
      </c>
      <c r="N2611" s="202">
        <v>45.1</v>
      </c>
      <c r="O2611" s="201">
        <v>102</v>
      </c>
      <c r="P2611" s="202">
        <v>17.649999999999999</v>
      </c>
      <c r="Q2611" s="201">
        <v>57</v>
      </c>
      <c r="R2611" s="202">
        <v>9.8000000000000007</v>
      </c>
      <c r="S2611" s="201">
        <v>159</v>
      </c>
      <c r="T2611" s="202">
        <v>27.45</v>
      </c>
      <c r="U2611" s="203">
        <v>82</v>
      </c>
      <c r="V2611" s="203">
        <v>0</v>
      </c>
      <c r="W2611" s="199" t="s">
        <v>169</v>
      </c>
    </row>
    <row r="2612" spans="1:23" hidden="1" x14ac:dyDescent="0.25">
      <c r="A2612" s="199" t="s">
        <v>832</v>
      </c>
      <c r="B2612" s="199"/>
      <c r="C2612" s="199" t="s">
        <v>336</v>
      </c>
      <c r="D2612" s="199" t="s">
        <v>337</v>
      </c>
      <c r="E2612" s="199"/>
      <c r="F2612" s="200">
        <v>11.08</v>
      </c>
      <c r="G2612" s="199"/>
      <c r="H2612" s="199" t="s">
        <v>171</v>
      </c>
      <c r="I2612" s="199" t="s">
        <v>835</v>
      </c>
      <c r="J2612" s="201">
        <v>5500</v>
      </c>
      <c r="K2612" s="201">
        <v>385</v>
      </c>
      <c r="L2612" s="202">
        <v>7</v>
      </c>
      <c r="M2612" s="201">
        <v>93</v>
      </c>
      <c r="N2612" s="202">
        <v>24.2</v>
      </c>
      <c r="O2612" s="201">
        <v>84</v>
      </c>
      <c r="P2612" s="202">
        <v>21.7</v>
      </c>
      <c r="Q2612" s="201">
        <v>8</v>
      </c>
      <c r="R2612" s="202">
        <v>2</v>
      </c>
      <c r="S2612" s="201">
        <v>201</v>
      </c>
      <c r="T2612" s="202">
        <v>52.1</v>
      </c>
      <c r="U2612" s="203">
        <v>82</v>
      </c>
      <c r="V2612" s="203">
        <v>96</v>
      </c>
      <c r="W2612" s="199" t="s">
        <v>179</v>
      </c>
    </row>
    <row r="2613" spans="1:23" hidden="1" x14ac:dyDescent="0.25">
      <c r="A2613" s="199" t="s">
        <v>832</v>
      </c>
      <c r="B2613" s="199"/>
      <c r="C2613" s="199" t="s">
        <v>336</v>
      </c>
      <c r="D2613" s="199" t="s">
        <v>337</v>
      </c>
      <c r="E2613" s="199"/>
      <c r="F2613" s="200">
        <v>15.06</v>
      </c>
      <c r="G2613" s="199"/>
      <c r="H2613" s="199" t="s">
        <v>171</v>
      </c>
      <c r="I2613" s="199" t="s">
        <v>836</v>
      </c>
      <c r="J2613" s="201">
        <v>5500</v>
      </c>
      <c r="K2613" s="201">
        <v>446</v>
      </c>
      <c r="L2613" s="202">
        <v>8.1</v>
      </c>
      <c r="M2613" s="201">
        <v>113</v>
      </c>
      <c r="N2613" s="202">
        <v>25.4</v>
      </c>
      <c r="O2613" s="201">
        <v>121</v>
      </c>
      <c r="P2613" s="202">
        <v>27.2</v>
      </c>
      <c r="Q2613" s="201">
        <v>14</v>
      </c>
      <c r="R2613" s="202">
        <v>3.1</v>
      </c>
      <c r="S2613" s="201">
        <v>198</v>
      </c>
      <c r="T2613" s="202">
        <v>44.3</v>
      </c>
      <c r="U2613" s="203">
        <v>85</v>
      </c>
      <c r="V2613" s="203">
        <v>96</v>
      </c>
      <c r="W2613" s="199" t="s">
        <v>179</v>
      </c>
    </row>
    <row r="2614" spans="1:23" hidden="1" x14ac:dyDescent="0.25">
      <c r="A2614" s="199" t="s">
        <v>832</v>
      </c>
      <c r="B2614" s="199"/>
      <c r="C2614" s="199" t="s">
        <v>336</v>
      </c>
      <c r="D2614" s="199" t="s">
        <v>337</v>
      </c>
      <c r="E2614" s="199"/>
      <c r="F2614" s="200">
        <v>15.06</v>
      </c>
      <c r="G2614" s="199"/>
      <c r="H2614" s="199" t="s">
        <v>167</v>
      </c>
      <c r="I2614" s="199" t="s">
        <v>836</v>
      </c>
      <c r="J2614" s="201">
        <v>5500</v>
      </c>
      <c r="K2614" s="201">
        <v>369</v>
      </c>
      <c r="L2614" s="202">
        <v>6.7</v>
      </c>
      <c r="M2614" s="201">
        <v>68</v>
      </c>
      <c r="N2614" s="202">
        <v>18.399999999999999</v>
      </c>
      <c r="O2614" s="201">
        <v>88</v>
      </c>
      <c r="P2614" s="202">
        <v>23.9</v>
      </c>
      <c r="Q2614" s="201">
        <v>14</v>
      </c>
      <c r="R2614" s="202">
        <v>3.8</v>
      </c>
      <c r="S2614" s="201">
        <v>199</v>
      </c>
      <c r="T2614" s="202">
        <v>53.9</v>
      </c>
      <c r="U2614" s="203">
        <v>81</v>
      </c>
      <c r="V2614" s="203">
        <v>96</v>
      </c>
      <c r="W2614" s="199" t="s">
        <v>179</v>
      </c>
    </row>
    <row r="2615" spans="1:23" hidden="1" x14ac:dyDescent="0.25">
      <c r="A2615" s="199" t="s">
        <v>1536</v>
      </c>
      <c r="B2615" s="199"/>
      <c r="C2615" s="199" t="s">
        <v>297</v>
      </c>
      <c r="D2615" s="199" t="s">
        <v>309</v>
      </c>
      <c r="E2615" s="199"/>
      <c r="F2615" s="200">
        <v>50.89</v>
      </c>
      <c r="G2615" s="199"/>
      <c r="H2615" s="199" t="s">
        <v>171</v>
      </c>
      <c r="I2615" s="199" t="s">
        <v>1543</v>
      </c>
      <c r="J2615" s="201">
        <v>5500</v>
      </c>
      <c r="K2615" s="201">
        <v>1580</v>
      </c>
      <c r="L2615" s="202">
        <v>28.73</v>
      </c>
      <c r="M2615" s="201">
        <v>338</v>
      </c>
      <c r="N2615" s="202">
        <v>21.38</v>
      </c>
      <c r="O2615" s="201">
        <v>49</v>
      </c>
      <c r="P2615" s="202">
        <v>3.11</v>
      </c>
      <c r="Q2615" s="201">
        <v>19</v>
      </c>
      <c r="R2615" s="202">
        <v>1.22</v>
      </c>
      <c r="S2615" s="201">
        <v>1174</v>
      </c>
      <c r="T2615" s="202">
        <v>74.3</v>
      </c>
      <c r="U2615" s="203">
        <v>424</v>
      </c>
      <c r="V2615" s="203">
        <v>20</v>
      </c>
      <c r="W2615" s="199" t="s">
        <v>169</v>
      </c>
    </row>
    <row r="2616" spans="1:23" hidden="1" x14ac:dyDescent="0.25">
      <c r="A2616" s="199" t="s">
        <v>1855</v>
      </c>
      <c r="B2616" s="199"/>
      <c r="C2616" s="199" t="s">
        <v>428</v>
      </c>
      <c r="D2616" s="199" t="s">
        <v>429</v>
      </c>
      <c r="E2616" s="199"/>
      <c r="F2616" s="200">
        <v>18.172999999999998</v>
      </c>
      <c r="G2616" s="199"/>
      <c r="H2616" s="199" t="s">
        <v>167</v>
      </c>
      <c r="I2616" s="199" t="s">
        <v>1858</v>
      </c>
      <c r="J2616" s="201">
        <v>5500</v>
      </c>
      <c r="K2616" s="201">
        <v>743</v>
      </c>
      <c r="L2616" s="202">
        <v>13.51</v>
      </c>
      <c r="M2616" s="201">
        <v>350</v>
      </c>
      <c r="N2616" s="202">
        <v>47.11</v>
      </c>
      <c r="O2616" s="201">
        <v>74</v>
      </c>
      <c r="P2616" s="202">
        <v>9.9600000000000009</v>
      </c>
      <c r="Q2616" s="201">
        <v>43</v>
      </c>
      <c r="R2616" s="202">
        <v>5.79</v>
      </c>
      <c r="S2616" s="201">
        <v>276</v>
      </c>
      <c r="T2616" s="202">
        <v>37.15</v>
      </c>
      <c r="U2616" s="203">
        <v>121</v>
      </c>
      <c r="V2616" s="203">
        <v>21</v>
      </c>
      <c r="W2616" s="199" t="s">
        <v>179</v>
      </c>
    </row>
    <row r="2617" spans="1:23" hidden="1" x14ac:dyDescent="0.25">
      <c r="A2617" s="199" t="s">
        <v>1963</v>
      </c>
      <c r="B2617" s="199"/>
      <c r="C2617" s="199" t="s">
        <v>297</v>
      </c>
      <c r="D2617" s="199" t="s">
        <v>957</v>
      </c>
      <c r="E2617" s="199"/>
      <c r="F2617" s="200">
        <v>0</v>
      </c>
      <c r="G2617" s="199"/>
      <c r="H2617" s="199" t="s">
        <v>167</v>
      </c>
      <c r="I2617" s="199" t="s">
        <v>1964</v>
      </c>
      <c r="J2617" s="201">
        <v>5500</v>
      </c>
      <c r="K2617" s="201">
        <v>71</v>
      </c>
      <c r="L2617" s="202">
        <v>1.29</v>
      </c>
      <c r="M2617" s="201">
        <v>9</v>
      </c>
      <c r="N2617" s="202">
        <v>12.99</v>
      </c>
      <c r="O2617" s="201">
        <v>20</v>
      </c>
      <c r="P2617" s="202">
        <v>28.57</v>
      </c>
      <c r="Q2617" s="201">
        <v>3</v>
      </c>
      <c r="R2617" s="202">
        <v>3.9</v>
      </c>
      <c r="S2617" s="201">
        <v>39</v>
      </c>
      <c r="T2617" s="202">
        <v>54.55</v>
      </c>
      <c r="U2617" s="203">
        <v>16</v>
      </c>
      <c r="V2617" s="203">
        <v>20</v>
      </c>
      <c r="W2617" s="199" t="s">
        <v>169</v>
      </c>
    </row>
    <row r="2618" spans="1:23" hidden="1" x14ac:dyDescent="0.25">
      <c r="A2618" s="199" t="s">
        <v>2223</v>
      </c>
      <c r="B2618" s="199"/>
      <c r="C2618" s="199" t="s">
        <v>428</v>
      </c>
      <c r="D2618" s="199" t="s">
        <v>1025</v>
      </c>
      <c r="E2618" s="199" t="s">
        <v>299</v>
      </c>
      <c r="F2618" s="200">
        <v>13.98</v>
      </c>
      <c r="G2618" s="199"/>
      <c r="H2618" s="199" t="s">
        <v>167</v>
      </c>
      <c r="I2618" s="199" t="s">
        <v>2227</v>
      </c>
      <c r="J2618" s="201">
        <v>5500</v>
      </c>
      <c r="K2618" s="201">
        <v>715</v>
      </c>
      <c r="L2618" s="202">
        <v>13</v>
      </c>
      <c r="M2618" s="201">
        <v>396</v>
      </c>
      <c r="N2618" s="202">
        <v>55.41</v>
      </c>
      <c r="O2618" s="201">
        <v>53</v>
      </c>
      <c r="P2618" s="202">
        <v>7.41</v>
      </c>
      <c r="Q2618" s="201">
        <v>26</v>
      </c>
      <c r="R2618" s="202">
        <v>3.7</v>
      </c>
      <c r="S2618" s="201">
        <v>239</v>
      </c>
      <c r="T2618" s="202">
        <v>33.479999999999997</v>
      </c>
      <c r="U2618" s="203">
        <v>105</v>
      </c>
      <c r="V2618" s="203">
        <v>20</v>
      </c>
      <c r="W2618" s="199" t="s">
        <v>179</v>
      </c>
    </row>
    <row r="2619" spans="1:23" hidden="1" x14ac:dyDescent="0.25">
      <c r="A2619" s="199" t="s">
        <v>2267</v>
      </c>
      <c r="B2619" s="199"/>
      <c r="C2619" s="199" t="s">
        <v>270</v>
      </c>
      <c r="D2619" s="199" t="s">
        <v>928</v>
      </c>
      <c r="E2619" s="199"/>
      <c r="F2619" s="200">
        <v>79.275000000000006</v>
      </c>
      <c r="G2619" s="199"/>
      <c r="H2619" s="199" t="s">
        <v>171</v>
      </c>
      <c r="I2619" s="199" t="s">
        <v>257</v>
      </c>
      <c r="J2619" s="201">
        <v>5500</v>
      </c>
      <c r="K2619" s="201">
        <v>371</v>
      </c>
      <c r="L2619" s="202">
        <v>6.74</v>
      </c>
      <c r="M2619" s="201">
        <v>240</v>
      </c>
      <c r="N2619" s="202">
        <v>64.58</v>
      </c>
      <c r="O2619" s="201">
        <v>56</v>
      </c>
      <c r="P2619" s="202">
        <v>15.1</v>
      </c>
      <c r="Q2619" s="201">
        <v>41</v>
      </c>
      <c r="R2619" s="202">
        <v>10.94</v>
      </c>
      <c r="S2619" s="201">
        <v>35</v>
      </c>
      <c r="T2619" s="202">
        <v>9.3800000000000008</v>
      </c>
      <c r="U2619" s="203">
        <v>32</v>
      </c>
      <c r="V2619" s="203">
        <v>17</v>
      </c>
      <c r="W2619" s="199" t="s">
        <v>179</v>
      </c>
    </row>
    <row r="2620" spans="1:23" hidden="1" x14ac:dyDescent="0.25">
      <c r="A2620" s="199" t="s">
        <v>2431</v>
      </c>
      <c r="B2620" s="199"/>
      <c r="C2620" s="199" t="s">
        <v>270</v>
      </c>
      <c r="D2620" s="199" t="s">
        <v>928</v>
      </c>
      <c r="E2620" s="199"/>
      <c r="F2620" s="200">
        <v>38.832999999999998</v>
      </c>
      <c r="G2620" s="199"/>
      <c r="H2620" s="199" t="s">
        <v>167</v>
      </c>
      <c r="I2620" s="199" t="s">
        <v>2435</v>
      </c>
      <c r="J2620" s="201">
        <v>5500</v>
      </c>
      <c r="K2620" s="201">
        <v>715</v>
      </c>
      <c r="L2620" s="202">
        <v>13</v>
      </c>
      <c r="M2620" s="201">
        <v>347</v>
      </c>
      <c r="N2620" s="202">
        <v>48.5</v>
      </c>
      <c r="O2620" s="201">
        <v>118</v>
      </c>
      <c r="P2620" s="202">
        <v>16.45</v>
      </c>
      <c r="Q2620" s="201">
        <v>52</v>
      </c>
      <c r="R2620" s="202">
        <v>7.26</v>
      </c>
      <c r="S2620" s="201">
        <v>199</v>
      </c>
      <c r="T2620" s="202">
        <v>27.78</v>
      </c>
      <c r="U2620" s="203">
        <v>99</v>
      </c>
      <c r="V2620" s="203">
        <v>18</v>
      </c>
      <c r="W2620" s="199" t="s">
        <v>169</v>
      </c>
    </row>
    <row r="2621" spans="1:23" hidden="1" x14ac:dyDescent="0.25">
      <c r="A2621" s="199" t="s">
        <v>2472</v>
      </c>
      <c r="B2621" s="199"/>
      <c r="C2621" s="199" t="s">
        <v>560</v>
      </c>
      <c r="D2621" s="199" t="s">
        <v>564</v>
      </c>
      <c r="E2621" s="199" t="s">
        <v>166</v>
      </c>
      <c r="F2621" s="200">
        <v>25.75</v>
      </c>
      <c r="G2621" s="199"/>
      <c r="H2621" s="199" t="s">
        <v>167</v>
      </c>
      <c r="I2621" s="199" t="s">
        <v>2485</v>
      </c>
      <c r="J2621" s="201">
        <v>5500</v>
      </c>
      <c r="K2621" s="201">
        <v>1251</v>
      </c>
      <c r="L2621" s="202">
        <v>22.74</v>
      </c>
      <c r="M2621" s="201">
        <v>722</v>
      </c>
      <c r="N2621" s="202">
        <v>57.68</v>
      </c>
      <c r="O2621" s="201">
        <v>64</v>
      </c>
      <c r="P2621" s="202">
        <v>5.15</v>
      </c>
      <c r="Q2621" s="201">
        <v>37</v>
      </c>
      <c r="R2621" s="202">
        <v>2.99</v>
      </c>
      <c r="S2621" s="201">
        <v>428</v>
      </c>
      <c r="T2621" s="202">
        <v>34.19</v>
      </c>
      <c r="U2621" s="203">
        <v>184</v>
      </c>
      <c r="V2621" s="203">
        <v>19</v>
      </c>
      <c r="W2621" s="199" t="s">
        <v>179</v>
      </c>
    </row>
    <row r="2622" spans="1:23" hidden="1" x14ac:dyDescent="0.25">
      <c r="A2622" s="199" t="s">
        <v>163</v>
      </c>
      <c r="B2622" s="199"/>
      <c r="C2622" s="199" t="s">
        <v>202</v>
      </c>
      <c r="D2622" s="199" t="s">
        <v>223</v>
      </c>
      <c r="E2622" s="199"/>
      <c r="F2622" s="200">
        <v>62.972000000000001</v>
      </c>
      <c r="G2622" s="199"/>
      <c r="H2622" s="199" t="s">
        <v>192</v>
      </c>
      <c r="I2622" s="199" t="s">
        <v>226</v>
      </c>
      <c r="J2622" s="201">
        <v>5400</v>
      </c>
      <c r="K2622" s="201">
        <v>108</v>
      </c>
      <c r="L2622" s="202">
        <v>2</v>
      </c>
      <c r="M2622" s="201">
        <v>78</v>
      </c>
      <c r="N2622" s="202">
        <v>72</v>
      </c>
      <c r="O2622" s="201">
        <v>15</v>
      </c>
      <c r="P2622" s="202">
        <v>14</v>
      </c>
      <c r="Q2622" s="201">
        <v>8</v>
      </c>
      <c r="R2622" s="202">
        <v>7</v>
      </c>
      <c r="S2622" s="201">
        <v>8</v>
      </c>
      <c r="T2622" s="202">
        <v>7</v>
      </c>
      <c r="U2622" s="203">
        <v>8</v>
      </c>
      <c r="V2622" s="203">
        <v>17</v>
      </c>
      <c r="W2622" s="199" t="s">
        <v>169</v>
      </c>
    </row>
    <row r="2623" spans="1:23" hidden="1" x14ac:dyDescent="0.25">
      <c r="A2623" s="199" t="s">
        <v>163</v>
      </c>
      <c r="B2623" s="199"/>
      <c r="C2623" s="199" t="s">
        <v>244</v>
      </c>
      <c r="D2623" s="199" t="s">
        <v>245</v>
      </c>
      <c r="E2623" s="199"/>
      <c r="F2623" s="200">
        <v>18.189</v>
      </c>
      <c r="G2623" s="199"/>
      <c r="H2623" s="199" t="s">
        <v>171</v>
      </c>
      <c r="I2623" s="199" t="s">
        <v>246</v>
      </c>
      <c r="J2623" s="201">
        <v>5400</v>
      </c>
      <c r="K2623" s="201">
        <v>273</v>
      </c>
      <c r="L2623" s="202">
        <v>5.0599999999999996</v>
      </c>
      <c r="M2623" s="201">
        <v>137</v>
      </c>
      <c r="N2623" s="202">
        <v>50.15</v>
      </c>
      <c r="O2623" s="201">
        <v>7</v>
      </c>
      <c r="P2623" s="202">
        <v>2.74</v>
      </c>
      <c r="Q2623" s="201">
        <v>2</v>
      </c>
      <c r="R2623" s="202">
        <v>0.61</v>
      </c>
      <c r="S2623" s="201">
        <v>127</v>
      </c>
      <c r="T2623" s="202">
        <v>46.5</v>
      </c>
      <c r="U2623" s="203">
        <v>50</v>
      </c>
      <c r="V2623" s="203">
        <v>4</v>
      </c>
      <c r="W2623" s="199" t="s">
        <v>179</v>
      </c>
    </row>
    <row r="2624" spans="1:23" hidden="1" x14ac:dyDescent="0.25">
      <c r="A2624" s="199" t="s">
        <v>832</v>
      </c>
      <c r="B2624" s="199"/>
      <c r="C2624" s="199" t="s">
        <v>336</v>
      </c>
      <c r="D2624" s="199" t="s">
        <v>337</v>
      </c>
      <c r="E2624" s="199"/>
      <c r="F2624" s="200">
        <v>11.08</v>
      </c>
      <c r="G2624" s="199"/>
      <c r="H2624" s="199" t="s">
        <v>167</v>
      </c>
      <c r="I2624" s="199" t="s">
        <v>835</v>
      </c>
      <c r="J2624" s="201">
        <v>5400</v>
      </c>
      <c r="K2624" s="201">
        <v>232</v>
      </c>
      <c r="L2624" s="202">
        <v>4.3</v>
      </c>
      <c r="M2624" s="201">
        <v>22</v>
      </c>
      <c r="N2624" s="202">
        <v>9.3000000000000007</v>
      </c>
      <c r="O2624" s="201">
        <v>42</v>
      </c>
      <c r="P2624" s="202">
        <v>18.2</v>
      </c>
      <c r="Q2624" s="201">
        <v>10</v>
      </c>
      <c r="R2624" s="202">
        <v>4.0999999999999996</v>
      </c>
      <c r="S2624" s="201">
        <v>159</v>
      </c>
      <c r="T2624" s="202">
        <v>68.400000000000006</v>
      </c>
      <c r="U2624" s="203">
        <v>61</v>
      </c>
      <c r="V2624" s="203">
        <v>97</v>
      </c>
      <c r="W2624" s="199" t="s">
        <v>179</v>
      </c>
    </row>
    <row r="2625" spans="1:23" hidden="1" x14ac:dyDescent="0.25">
      <c r="A2625" s="199" t="s">
        <v>882</v>
      </c>
      <c r="B2625" s="199"/>
      <c r="C2625" s="199" t="s">
        <v>428</v>
      </c>
      <c r="D2625" s="199" t="s">
        <v>438</v>
      </c>
      <c r="E2625" s="199"/>
      <c r="F2625" s="200">
        <v>16.78</v>
      </c>
      <c r="G2625" s="199"/>
      <c r="H2625" s="199" t="s">
        <v>167</v>
      </c>
      <c r="I2625" s="199" t="s">
        <v>901</v>
      </c>
      <c r="J2625" s="201">
        <v>5400</v>
      </c>
      <c r="K2625" s="201">
        <v>759</v>
      </c>
      <c r="L2625" s="202">
        <v>14.06</v>
      </c>
      <c r="M2625" s="201">
        <v>562</v>
      </c>
      <c r="N2625" s="202">
        <v>74.040000000000006</v>
      </c>
      <c r="O2625" s="201">
        <v>46</v>
      </c>
      <c r="P2625" s="202">
        <v>6.06</v>
      </c>
      <c r="Q2625" s="201">
        <v>24</v>
      </c>
      <c r="R2625" s="202">
        <v>3.16</v>
      </c>
      <c r="S2625" s="201">
        <v>127</v>
      </c>
      <c r="T2625" s="202">
        <v>16.73</v>
      </c>
      <c r="U2625" s="203">
        <v>71</v>
      </c>
      <c r="V2625" s="203">
        <v>20</v>
      </c>
      <c r="W2625" s="199" t="s">
        <v>169</v>
      </c>
    </row>
    <row r="2626" spans="1:23" hidden="1" x14ac:dyDescent="0.25">
      <c r="A2626" s="199" t="s">
        <v>1066</v>
      </c>
      <c r="B2626" s="199"/>
      <c r="C2626" s="199" t="s">
        <v>336</v>
      </c>
      <c r="D2626" s="199" t="s">
        <v>1072</v>
      </c>
      <c r="E2626" s="199"/>
      <c r="F2626" s="200">
        <v>23.709</v>
      </c>
      <c r="G2626" s="199"/>
      <c r="H2626" s="199" t="s">
        <v>167</v>
      </c>
      <c r="I2626" s="199" t="s">
        <v>1078</v>
      </c>
      <c r="J2626" s="201">
        <v>5400</v>
      </c>
      <c r="K2626" s="201">
        <v>324</v>
      </c>
      <c r="L2626" s="202">
        <v>6</v>
      </c>
      <c r="M2626" s="201">
        <v>49</v>
      </c>
      <c r="N2626" s="202">
        <v>15</v>
      </c>
      <c r="O2626" s="201">
        <v>107</v>
      </c>
      <c r="P2626" s="202">
        <v>33</v>
      </c>
      <c r="Q2626" s="201">
        <v>45</v>
      </c>
      <c r="R2626" s="202">
        <v>14</v>
      </c>
      <c r="S2626" s="201">
        <v>123</v>
      </c>
      <c r="T2626" s="202">
        <v>38</v>
      </c>
      <c r="U2626" s="203">
        <v>61</v>
      </c>
      <c r="V2626" s="203">
        <v>1</v>
      </c>
      <c r="W2626" s="199" t="s">
        <v>179</v>
      </c>
    </row>
    <row r="2627" spans="1:23" hidden="1" x14ac:dyDescent="0.25">
      <c r="A2627" s="199" t="s">
        <v>1215</v>
      </c>
      <c r="B2627" s="199"/>
      <c r="C2627" s="199" t="s">
        <v>428</v>
      </c>
      <c r="D2627" s="199" t="s">
        <v>1025</v>
      </c>
      <c r="E2627" s="199" t="s">
        <v>166</v>
      </c>
      <c r="F2627" s="200">
        <v>19.187000000000001</v>
      </c>
      <c r="G2627" s="199"/>
      <c r="H2627" s="199" t="s">
        <v>171</v>
      </c>
      <c r="I2627" s="199" t="s">
        <v>1222</v>
      </c>
      <c r="J2627" s="201">
        <v>5400</v>
      </c>
      <c r="K2627" s="201">
        <v>381</v>
      </c>
      <c r="L2627" s="202">
        <v>7.06</v>
      </c>
      <c r="M2627" s="201">
        <v>254</v>
      </c>
      <c r="N2627" s="202">
        <v>66.67</v>
      </c>
      <c r="O2627" s="201">
        <v>16</v>
      </c>
      <c r="P2627" s="202">
        <v>4.2</v>
      </c>
      <c r="Q2627" s="201">
        <v>10</v>
      </c>
      <c r="R2627" s="202">
        <v>2.62</v>
      </c>
      <c r="S2627" s="201">
        <v>101</v>
      </c>
      <c r="T2627" s="202">
        <v>26.51</v>
      </c>
      <c r="U2627" s="203">
        <v>47</v>
      </c>
      <c r="V2627" s="203">
        <v>17</v>
      </c>
      <c r="W2627" s="199" t="s">
        <v>179</v>
      </c>
    </row>
    <row r="2628" spans="1:23" x14ac:dyDescent="0.25">
      <c r="A2628" s="199" t="s">
        <v>1804</v>
      </c>
      <c r="B2628" s="199"/>
      <c r="C2628" s="199" t="s">
        <v>359</v>
      </c>
      <c r="D2628" s="199" t="s">
        <v>568</v>
      </c>
      <c r="E2628" s="199"/>
      <c r="F2628" s="200">
        <v>32.512999999999998</v>
      </c>
      <c r="G2628" s="199"/>
      <c r="H2628" s="199" t="s">
        <v>167</v>
      </c>
      <c r="I2628" s="199" t="s">
        <v>1810</v>
      </c>
      <c r="J2628" s="201">
        <v>5400</v>
      </c>
      <c r="K2628" s="201">
        <v>869</v>
      </c>
      <c r="L2628" s="202">
        <v>16.100000000000001</v>
      </c>
      <c r="M2628" s="201">
        <v>364</v>
      </c>
      <c r="N2628" s="202">
        <v>41.9</v>
      </c>
      <c r="O2628" s="201">
        <v>45</v>
      </c>
      <c r="P2628" s="202">
        <v>5.2</v>
      </c>
      <c r="Q2628" s="201">
        <v>23</v>
      </c>
      <c r="R2628" s="202">
        <v>2.7</v>
      </c>
      <c r="S2628" s="201">
        <v>436</v>
      </c>
      <c r="T2628" s="202">
        <v>50.2</v>
      </c>
      <c r="U2628" s="203">
        <v>171</v>
      </c>
      <c r="V2628" s="203">
        <v>85</v>
      </c>
      <c r="W2628" s="199" t="s">
        <v>179</v>
      </c>
    </row>
    <row r="2629" spans="1:23" x14ac:dyDescent="0.25">
      <c r="A2629" s="199" t="s">
        <v>1830</v>
      </c>
      <c r="B2629" s="199"/>
      <c r="C2629" s="199" t="s">
        <v>359</v>
      </c>
      <c r="D2629" s="199" t="s">
        <v>568</v>
      </c>
      <c r="E2629" s="199" t="s">
        <v>299</v>
      </c>
      <c r="F2629" s="200">
        <v>9.5399999999999991</v>
      </c>
      <c r="G2629" s="199"/>
      <c r="H2629" s="199" t="s">
        <v>167</v>
      </c>
      <c r="I2629" s="199" t="s">
        <v>1831</v>
      </c>
      <c r="J2629" s="201">
        <v>5400</v>
      </c>
      <c r="K2629" s="201">
        <v>545</v>
      </c>
      <c r="L2629" s="202">
        <v>10.1</v>
      </c>
      <c r="M2629" s="201">
        <v>135</v>
      </c>
      <c r="N2629" s="202">
        <v>24.8</v>
      </c>
      <c r="O2629" s="201">
        <v>39</v>
      </c>
      <c r="P2629" s="202">
        <v>7.2</v>
      </c>
      <c r="Q2629" s="201">
        <v>17</v>
      </c>
      <c r="R2629" s="202">
        <v>3.1</v>
      </c>
      <c r="S2629" s="201">
        <v>354</v>
      </c>
      <c r="T2629" s="202">
        <v>64.900000000000006</v>
      </c>
      <c r="U2629" s="203">
        <v>133</v>
      </c>
      <c r="V2629" s="203">
        <v>78</v>
      </c>
      <c r="W2629" s="199" t="s">
        <v>169</v>
      </c>
    </row>
    <row r="2630" spans="1:23" hidden="1" x14ac:dyDescent="0.25">
      <c r="A2630" s="199" t="s">
        <v>1855</v>
      </c>
      <c r="B2630" s="199"/>
      <c r="C2630" s="199" t="s">
        <v>428</v>
      </c>
      <c r="D2630" s="199" t="s">
        <v>429</v>
      </c>
      <c r="E2630" s="199"/>
      <c r="F2630" s="200">
        <v>0</v>
      </c>
      <c r="G2630" s="199"/>
      <c r="H2630" s="199" t="s">
        <v>167</v>
      </c>
      <c r="I2630" s="199" t="s">
        <v>1856</v>
      </c>
      <c r="J2630" s="201">
        <v>5400</v>
      </c>
      <c r="K2630" s="201">
        <v>777</v>
      </c>
      <c r="L2630" s="202">
        <v>14.39</v>
      </c>
      <c r="M2630" s="201">
        <v>407</v>
      </c>
      <c r="N2630" s="202">
        <v>52.32</v>
      </c>
      <c r="O2630" s="201">
        <v>97</v>
      </c>
      <c r="P2630" s="202">
        <v>12.53</v>
      </c>
      <c r="Q2630" s="201">
        <v>41</v>
      </c>
      <c r="R2630" s="202">
        <v>5.31</v>
      </c>
      <c r="S2630" s="201">
        <v>232</v>
      </c>
      <c r="T2630" s="202">
        <v>29.84</v>
      </c>
      <c r="U2630" s="203">
        <v>109</v>
      </c>
      <c r="V2630" s="203">
        <v>11</v>
      </c>
      <c r="W2630" s="199" t="s">
        <v>179</v>
      </c>
    </row>
    <row r="2631" spans="1:23" hidden="1" x14ac:dyDescent="0.25">
      <c r="A2631" s="199" t="s">
        <v>2040</v>
      </c>
      <c r="B2631" s="199"/>
      <c r="C2631" s="199" t="s">
        <v>428</v>
      </c>
      <c r="D2631" s="199" t="s">
        <v>429</v>
      </c>
      <c r="E2631" s="199" t="s">
        <v>166</v>
      </c>
      <c r="F2631" s="200">
        <v>70.991</v>
      </c>
      <c r="G2631" s="199"/>
      <c r="H2631" s="199" t="s">
        <v>171</v>
      </c>
      <c r="I2631" s="199" t="s">
        <v>2046</v>
      </c>
      <c r="J2631" s="201">
        <v>5400</v>
      </c>
      <c r="K2631" s="201">
        <v>619</v>
      </c>
      <c r="L2631" s="202">
        <v>11.47</v>
      </c>
      <c r="M2631" s="201">
        <v>445</v>
      </c>
      <c r="N2631" s="202">
        <v>71.87</v>
      </c>
      <c r="O2631" s="201">
        <v>85</v>
      </c>
      <c r="P2631" s="202">
        <v>13.76</v>
      </c>
      <c r="Q2631" s="201">
        <v>46</v>
      </c>
      <c r="R2631" s="202">
        <v>7.49</v>
      </c>
      <c r="S2631" s="201">
        <v>43</v>
      </c>
      <c r="T2631" s="202">
        <v>6.88</v>
      </c>
      <c r="U2631" s="203">
        <v>45</v>
      </c>
      <c r="V2631" s="203">
        <v>18</v>
      </c>
      <c r="W2631" s="199" t="s">
        <v>179</v>
      </c>
    </row>
    <row r="2632" spans="1:23" hidden="1" x14ac:dyDescent="0.25">
      <c r="A2632" s="199" t="s">
        <v>2123</v>
      </c>
      <c r="B2632" s="199"/>
      <c r="C2632" s="199" t="s">
        <v>460</v>
      </c>
      <c r="D2632" s="199" t="s">
        <v>849</v>
      </c>
      <c r="E2632" s="199"/>
      <c r="F2632" s="200">
        <v>2.883</v>
      </c>
      <c r="G2632" s="199"/>
      <c r="H2632" s="199" t="s">
        <v>192</v>
      </c>
      <c r="I2632" s="199" t="s">
        <v>2125</v>
      </c>
      <c r="J2632" s="201">
        <v>5400</v>
      </c>
      <c r="K2632" s="201">
        <v>391</v>
      </c>
      <c r="L2632" s="202">
        <v>7.24</v>
      </c>
      <c r="M2632" s="201">
        <v>66</v>
      </c>
      <c r="N2632" s="202">
        <v>16.899999999999999</v>
      </c>
      <c r="O2632" s="201">
        <v>132</v>
      </c>
      <c r="P2632" s="202">
        <v>33.799999999999997</v>
      </c>
      <c r="Q2632" s="201">
        <v>99</v>
      </c>
      <c r="R2632" s="202">
        <v>25.35</v>
      </c>
      <c r="S2632" s="201">
        <v>94</v>
      </c>
      <c r="T2632" s="202">
        <v>23.94</v>
      </c>
      <c r="U2632" s="203">
        <v>61</v>
      </c>
      <c r="V2632" s="203">
        <v>3</v>
      </c>
      <c r="W2632" s="199" t="s">
        <v>169</v>
      </c>
    </row>
    <row r="2633" spans="1:23" hidden="1" x14ac:dyDescent="0.25">
      <c r="A2633" s="199" t="s">
        <v>2123</v>
      </c>
      <c r="B2633" s="199"/>
      <c r="C2633" s="199" t="s">
        <v>460</v>
      </c>
      <c r="D2633" s="199" t="s">
        <v>797</v>
      </c>
      <c r="E2633" s="199"/>
      <c r="F2633" s="200">
        <v>0</v>
      </c>
      <c r="G2633" s="199"/>
      <c r="H2633" s="199" t="s">
        <v>192</v>
      </c>
      <c r="I2633" s="199" t="s">
        <v>2125</v>
      </c>
      <c r="J2633" s="201">
        <v>5400</v>
      </c>
      <c r="K2633" s="201">
        <v>391</v>
      </c>
      <c r="L2633" s="202">
        <v>7.24</v>
      </c>
      <c r="M2633" s="201">
        <v>66</v>
      </c>
      <c r="N2633" s="202">
        <v>16.899999999999999</v>
      </c>
      <c r="O2633" s="201">
        <v>132</v>
      </c>
      <c r="P2633" s="202">
        <v>33.799999999999997</v>
      </c>
      <c r="Q2633" s="201">
        <v>99</v>
      </c>
      <c r="R2633" s="202">
        <v>25.35</v>
      </c>
      <c r="S2633" s="201">
        <v>94</v>
      </c>
      <c r="T2633" s="202">
        <v>23.94</v>
      </c>
      <c r="U2633" s="203">
        <v>61</v>
      </c>
      <c r="V2633" s="203">
        <v>3</v>
      </c>
      <c r="W2633" s="199" t="s">
        <v>169</v>
      </c>
    </row>
    <row r="2634" spans="1:23" hidden="1" x14ac:dyDescent="0.25">
      <c r="A2634" s="199" t="s">
        <v>2133</v>
      </c>
      <c r="B2634" s="199"/>
      <c r="C2634" s="199" t="s">
        <v>560</v>
      </c>
      <c r="D2634" s="199" t="s">
        <v>429</v>
      </c>
      <c r="E2634" s="199" t="s">
        <v>166</v>
      </c>
      <c r="F2634" s="200">
        <v>93.236999999999995</v>
      </c>
      <c r="G2634" s="199"/>
      <c r="H2634" s="199" t="s">
        <v>167</v>
      </c>
      <c r="I2634" s="199" t="s">
        <v>562</v>
      </c>
      <c r="J2634" s="201">
        <v>5400</v>
      </c>
      <c r="K2634" s="201">
        <v>228</v>
      </c>
      <c r="L2634" s="202">
        <v>4.22</v>
      </c>
      <c r="M2634" s="201">
        <v>105</v>
      </c>
      <c r="N2634" s="202">
        <v>45.86</v>
      </c>
      <c r="O2634" s="201">
        <v>18</v>
      </c>
      <c r="P2634" s="202">
        <v>7.89</v>
      </c>
      <c r="Q2634" s="201">
        <v>11</v>
      </c>
      <c r="R2634" s="202">
        <v>4.8899999999999997</v>
      </c>
      <c r="S2634" s="201">
        <v>94</v>
      </c>
      <c r="T2634" s="202">
        <v>41.35</v>
      </c>
      <c r="U2634" s="203">
        <v>39</v>
      </c>
      <c r="V2634" s="203">
        <v>13</v>
      </c>
      <c r="W2634" s="199" t="s">
        <v>169</v>
      </c>
    </row>
    <row r="2635" spans="1:23" hidden="1" x14ac:dyDescent="0.25">
      <c r="A2635" s="199" t="s">
        <v>927</v>
      </c>
      <c r="B2635" s="199"/>
      <c r="C2635" s="199" t="s">
        <v>270</v>
      </c>
      <c r="D2635" s="199" t="s">
        <v>928</v>
      </c>
      <c r="E2635" s="199"/>
      <c r="F2635" s="200">
        <v>2.8109999999999999</v>
      </c>
      <c r="G2635" s="199"/>
      <c r="H2635" s="199" t="s">
        <v>167</v>
      </c>
      <c r="I2635" s="199" t="s">
        <v>930</v>
      </c>
      <c r="J2635" s="201">
        <v>5300</v>
      </c>
      <c r="K2635" s="201">
        <v>753</v>
      </c>
      <c r="L2635" s="202">
        <v>14.2</v>
      </c>
      <c r="M2635" s="201">
        <v>465</v>
      </c>
      <c r="N2635" s="202">
        <v>61.72</v>
      </c>
      <c r="O2635" s="201">
        <v>127</v>
      </c>
      <c r="P2635" s="202">
        <v>16.850000000000001</v>
      </c>
      <c r="Q2635" s="201">
        <v>59</v>
      </c>
      <c r="R2635" s="202">
        <v>7.81</v>
      </c>
      <c r="S2635" s="201">
        <v>103</v>
      </c>
      <c r="T2635" s="202">
        <v>13.63</v>
      </c>
      <c r="U2635" s="203">
        <v>72</v>
      </c>
      <c r="V2635" s="203">
        <v>17</v>
      </c>
      <c r="W2635" s="199" t="s">
        <v>169</v>
      </c>
    </row>
    <row r="2636" spans="1:23" hidden="1" x14ac:dyDescent="0.25">
      <c r="A2636" s="199" t="s">
        <v>999</v>
      </c>
      <c r="B2636" s="199"/>
      <c r="C2636" s="199" t="s">
        <v>428</v>
      </c>
      <c r="D2636" s="199" t="s">
        <v>1015</v>
      </c>
      <c r="E2636" s="199"/>
      <c r="F2636" s="200">
        <v>38.889000000000003</v>
      </c>
      <c r="G2636" s="199"/>
      <c r="H2636" s="199" t="s">
        <v>167</v>
      </c>
      <c r="I2636" s="199" t="s">
        <v>1018</v>
      </c>
      <c r="J2636" s="201">
        <v>5300</v>
      </c>
      <c r="K2636" s="201">
        <v>450</v>
      </c>
      <c r="L2636" s="202">
        <v>8.49</v>
      </c>
      <c r="M2636" s="201">
        <v>394</v>
      </c>
      <c r="N2636" s="202">
        <v>87.56</v>
      </c>
      <c r="O2636" s="201">
        <v>35</v>
      </c>
      <c r="P2636" s="202">
        <v>7.75</v>
      </c>
      <c r="Q2636" s="201">
        <v>14</v>
      </c>
      <c r="R2636" s="202">
        <v>3.05</v>
      </c>
      <c r="S2636" s="201">
        <v>7</v>
      </c>
      <c r="T2636" s="202">
        <v>1.64</v>
      </c>
      <c r="U2636" s="203">
        <v>21</v>
      </c>
      <c r="V2636" s="203">
        <v>21</v>
      </c>
      <c r="W2636" s="199" t="s">
        <v>179</v>
      </c>
    </row>
    <row r="2637" spans="1:23" hidden="1" x14ac:dyDescent="0.25">
      <c r="A2637" s="199" t="s">
        <v>1021</v>
      </c>
      <c r="B2637" s="199"/>
      <c r="C2637" s="199" t="s">
        <v>428</v>
      </c>
      <c r="D2637" s="199" t="s">
        <v>429</v>
      </c>
      <c r="E2637" s="199"/>
      <c r="F2637" s="200">
        <v>9.1620000000000008</v>
      </c>
      <c r="G2637" s="199"/>
      <c r="H2637" s="199" t="s">
        <v>167</v>
      </c>
      <c r="I2637" s="199" t="s">
        <v>733</v>
      </c>
      <c r="J2637" s="201">
        <v>5300</v>
      </c>
      <c r="K2637" s="201">
        <v>1269</v>
      </c>
      <c r="L2637" s="202">
        <v>23.94</v>
      </c>
      <c r="M2637" s="201">
        <v>677</v>
      </c>
      <c r="N2637" s="202">
        <v>53.33</v>
      </c>
      <c r="O2637" s="201">
        <v>103</v>
      </c>
      <c r="P2637" s="202">
        <v>8.11</v>
      </c>
      <c r="Q2637" s="201">
        <v>39</v>
      </c>
      <c r="R2637" s="202">
        <v>3.05</v>
      </c>
      <c r="S2637" s="201">
        <v>450</v>
      </c>
      <c r="T2637" s="202">
        <v>35.5</v>
      </c>
      <c r="U2637" s="203">
        <v>194</v>
      </c>
      <c r="V2637" s="203">
        <v>15</v>
      </c>
      <c r="W2637" s="199" t="s">
        <v>179</v>
      </c>
    </row>
    <row r="2638" spans="1:23" hidden="1" x14ac:dyDescent="0.25">
      <c r="A2638" s="199" t="s">
        <v>1066</v>
      </c>
      <c r="B2638" s="199"/>
      <c r="C2638" s="199" t="s">
        <v>336</v>
      </c>
      <c r="D2638" s="199" t="s">
        <v>350</v>
      </c>
      <c r="E2638" s="199"/>
      <c r="F2638" s="200">
        <v>27.614000000000001</v>
      </c>
      <c r="G2638" s="199"/>
      <c r="H2638" s="199" t="s">
        <v>171</v>
      </c>
      <c r="I2638" s="199" t="s">
        <v>1084</v>
      </c>
      <c r="J2638" s="201">
        <v>5300</v>
      </c>
      <c r="K2638" s="201">
        <v>381</v>
      </c>
      <c r="L2638" s="202">
        <v>7.19</v>
      </c>
      <c r="M2638" s="201">
        <v>100</v>
      </c>
      <c r="N2638" s="202">
        <v>26.3</v>
      </c>
      <c r="O2638" s="201">
        <v>115</v>
      </c>
      <c r="P2638" s="202">
        <v>30.3</v>
      </c>
      <c r="Q2638" s="201">
        <v>16</v>
      </c>
      <c r="R2638" s="202">
        <v>4.2</v>
      </c>
      <c r="S2638" s="201">
        <v>149</v>
      </c>
      <c r="T2638" s="202">
        <v>39.200000000000003</v>
      </c>
      <c r="U2638" s="203">
        <v>68</v>
      </c>
      <c r="V2638" s="203">
        <v>96</v>
      </c>
      <c r="W2638" s="199" t="s">
        <v>179</v>
      </c>
    </row>
    <row r="2639" spans="1:23" hidden="1" x14ac:dyDescent="0.25">
      <c r="A2639" s="199" t="s">
        <v>1066</v>
      </c>
      <c r="B2639" s="199"/>
      <c r="C2639" s="199" t="s">
        <v>460</v>
      </c>
      <c r="D2639" s="199" t="s">
        <v>1090</v>
      </c>
      <c r="E2639" s="199"/>
      <c r="F2639" s="200">
        <v>15.685</v>
      </c>
      <c r="G2639" s="199"/>
      <c r="H2639" s="199" t="s">
        <v>171</v>
      </c>
      <c r="I2639" s="199" t="s">
        <v>1093</v>
      </c>
      <c r="J2639" s="201">
        <v>5300</v>
      </c>
      <c r="K2639" s="201">
        <v>297</v>
      </c>
      <c r="L2639" s="202">
        <v>5.6</v>
      </c>
      <c r="M2639" s="201">
        <v>220</v>
      </c>
      <c r="N2639" s="202">
        <v>74.2</v>
      </c>
      <c r="O2639" s="201">
        <v>22</v>
      </c>
      <c r="P2639" s="202">
        <v>7.5</v>
      </c>
      <c r="Q2639" s="201">
        <v>1</v>
      </c>
      <c r="R2639" s="202">
        <v>0.4</v>
      </c>
      <c r="S2639" s="201">
        <v>53</v>
      </c>
      <c r="T2639" s="202">
        <v>17.899999999999999</v>
      </c>
      <c r="U2639" s="203">
        <v>28</v>
      </c>
      <c r="V2639" s="203">
        <v>84</v>
      </c>
      <c r="W2639" s="199" t="s">
        <v>179</v>
      </c>
    </row>
    <row r="2640" spans="1:23" hidden="1" x14ac:dyDescent="0.25">
      <c r="A2640" s="199" t="s">
        <v>1855</v>
      </c>
      <c r="B2640" s="199"/>
      <c r="C2640" s="199" t="s">
        <v>428</v>
      </c>
      <c r="D2640" s="199" t="s">
        <v>429</v>
      </c>
      <c r="E2640" s="199"/>
      <c r="F2640" s="200">
        <v>19.773</v>
      </c>
      <c r="G2640" s="199"/>
      <c r="H2640" s="199" t="s">
        <v>171</v>
      </c>
      <c r="I2640" s="199" t="s">
        <v>675</v>
      </c>
      <c r="J2640" s="201">
        <v>5300</v>
      </c>
      <c r="K2640" s="201">
        <v>743</v>
      </c>
      <c r="L2640" s="202">
        <v>14.02</v>
      </c>
      <c r="M2640" s="201">
        <v>350</v>
      </c>
      <c r="N2640" s="202">
        <v>47.11</v>
      </c>
      <c r="O2640" s="201">
        <v>74</v>
      </c>
      <c r="P2640" s="202">
        <v>9.9600000000000009</v>
      </c>
      <c r="Q2640" s="201">
        <v>43</v>
      </c>
      <c r="R2640" s="202">
        <v>5.79</v>
      </c>
      <c r="S2640" s="201">
        <v>276</v>
      </c>
      <c r="T2640" s="202">
        <v>37.15</v>
      </c>
      <c r="U2640" s="203">
        <v>121</v>
      </c>
      <c r="V2640" s="203">
        <v>21</v>
      </c>
      <c r="W2640" s="199" t="s">
        <v>179</v>
      </c>
    </row>
    <row r="2641" spans="1:23" hidden="1" x14ac:dyDescent="0.25">
      <c r="A2641" s="199" t="s">
        <v>2054</v>
      </c>
      <c r="B2641" s="199"/>
      <c r="C2641" s="199" t="s">
        <v>460</v>
      </c>
      <c r="D2641" s="199" t="s">
        <v>461</v>
      </c>
      <c r="E2641" s="199"/>
      <c r="F2641" s="200">
        <v>5.95</v>
      </c>
      <c r="G2641" s="199"/>
      <c r="H2641" s="199" t="s">
        <v>171</v>
      </c>
      <c r="I2641" s="199" t="s">
        <v>2058</v>
      </c>
      <c r="J2641" s="201">
        <v>5300</v>
      </c>
      <c r="K2641" s="201">
        <v>507</v>
      </c>
      <c r="L2641" s="202">
        <v>9.56</v>
      </c>
      <c r="M2641" s="201">
        <v>86</v>
      </c>
      <c r="N2641" s="202">
        <v>16.89</v>
      </c>
      <c r="O2641" s="201">
        <v>159</v>
      </c>
      <c r="P2641" s="202">
        <v>31.37</v>
      </c>
      <c r="Q2641" s="201">
        <v>143</v>
      </c>
      <c r="R2641" s="202">
        <v>28.15</v>
      </c>
      <c r="S2641" s="201">
        <v>120</v>
      </c>
      <c r="T2641" s="202">
        <v>23.59</v>
      </c>
      <c r="U2641" s="203">
        <v>80</v>
      </c>
      <c r="V2641" s="203">
        <v>5</v>
      </c>
      <c r="W2641" s="199" t="s">
        <v>169</v>
      </c>
    </row>
    <row r="2642" spans="1:23" hidden="1" x14ac:dyDescent="0.25">
      <c r="A2642" s="199" t="s">
        <v>2193</v>
      </c>
      <c r="B2642" s="199"/>
      <c r="C2642" s="199" t="s">
        <v>460</v>
      </c>
      <c r="D2642" s="199" t="s">
        <v>849</v>
      </c>
      <c r="E2642" s="199"/>
      <c r="F2642" s="200">
        <v>9.77</v>
      </c>
      <c r="G2642" s="199"/>
      <c r="H2642" s="199" t="s">
        <v>171</v>
      </c>
      <c r="I2642" s="199" t="s">
        <v>1583</v>
      </c>
      <c r="J2642" s="201">
        <v>5300</v>
      </c>
      <c r="K2642" s="201">
        <v>313</v>
      </c>
      <c r="L2642" s="202">
        <v>5.9</v>
      </c>
      <c r="M2642" s="201">
        <v>115</v>
      </c>
      <c r="N2642" s="202">
        <v>36.6</v>
      </c>
      <c r="O2642" s="201">
        <v>86</v>
      </c>
      <c r="P2642" s="202">
        <v>27.6</v>
      </c>
      <c r="Q2642" s="201">
        <v>49</v>
      </c>
      <c r="R2642" s="202">
        <v>15.6</v>
      </c>
      <c r="S2642" s="201">
        <v>63</v>
      </c>
      <c r="T2642" s="202">
        <v>20.2</v>
      </c>
      <c r="U2642" s="203">
        <v>41</v>
      </c>
      <c r="V2642" s="203">
        <v>97</v>
      </c>
      <c r="W2642" s="199" t="s">
        <v>169</v>
      </c>
    </row>
    <row r="2643" spans="1:23" hidden="1" x14ac:dyDescent="0.25">
      <c r="A2643" s="199" t="s">
        <v>2201</v>
      </c>
      <c r="B2643" s="199"/>
      <c r="C2643" s="199" t="s">
        <v>428</v>
      </c>
      <c r="D2643" s="199" t="s">
        <v>1025</v>
      </c>
      <c r="E2643" s="199"/>
      <c r="F2643" s="200">
        <v>27.96</v>
      </c>
      <c r="G2643" s="199"/>
      <c r="H2643" s="199" t="s">
        <v>167</v>
      </c>
      <c r="I2643" s="199" t="s">
        <v>2215</v>
      </c>
      <c r="J2643" s="201">
        <v>5300</v>
      </c>
      <c r="K2643" s="201">
        <v>371</v>
      </c>
      <c r="L2643" s="202">
        <v>7</v>
      </c>
      <c r="M2643" s="201">
        <v>328</v>
      </c>
      <c r="N2643" s="202">
        <v>88.45</v>
      </c>
      <c r="O2643" s="201">
        <v>14</v>
      </c>
      <c r="P2643" s="202">
        <v>3.65</v>
      </c>
      <c r="Q2643" s="201">
        <v>20</v>
      </c>
      <c r="R2643" s="202">
        <v>5.47</v>
      </c>
      <c r="S2643" s="201">
        <v>9</v>
      </c>
      <c r="T2643" s="202">
        <v>2.4300000000000002</v>
      </c>
      <c r="U2643" s="203">
        <v>19</v>
      </c>
      <c r="V2643" s="203">
        <v>20</v>
      </c>
      <c r="W2643" s="199" t="s">
        <v>179</v>
      </c>
    </row>
    <row r="2644" spans="1:23" hidden="1" x14ac:dyDescent="0.25">
      <c r="A2644" s="199" t="s">
        <v>2201</v>
      </c>
      <c r="B2644" s="199"/>
      <c r="C2644" s="199" t="s">
        <v>428</v>
      </c>
      <c r="D2644" s="199" t="s">
        <v>1025</v>
      </c>
      <c r="E2644" s="199"/>
      <c r="F2644" s="200">
        <v>27.96</v>
      </c>
      <c r="G2644" s="199"/>
      <c r="H2644" s="199" t="s">
        <v>171</v>
      </c>
      <c r="I2644" s="199" t="s">
        <v>2215</v>
      </c>
      <c r="J2644" s="201">
        <v>5300</v>
      </c>
      <c r="K2644" s="201">
        <v>378</v>
      </c>
      <c r="L2644" s="202">
        <v>7.13</v>
      </c>
      <c r="M2644" s="201">
        <v>288</v>
      </c>
      <c r="N2644" s="202">
        <v>76.319999999999993</v>
      </c>
      <c r="O2644" s="201">
        <v>56</v>
      </c>
      <c r="P2644" s="202">
        <v>14.91</v>
      </c>
      <c r="Q2644" s="201">
        <v>17</v>
      </c>
      <c r="R2644" s="202">
        <v>4.3899999999999997</v>
      </c>
      <c r="S2644" s="201">
        <v>17</v>
      </c>
      <c r="T2644" s="202">
        <v>4.3899999999999997</v>
      </c>
      <c r="U2644" s="203">
        <v>24</v>
      </c>
      <c r="V2644" s="203">
        <v>20</v>
      </c>
      <c r="W2644" s="199" t="s">
        <v>179</v>
      </c>
    </row>
    <row r="2645" spans="1:23" hidden="1" x14ac:dyDescent="0.25">
      <c r="A2645" s="199" t="s">
        <v>2341</v>
      </c>
      <c r="B2645" s="199"/>
      <c r="C2645" s="199" t="s">
        <v>428</v>
      </c>
      <c r="D2645" s="199" t="s">
        <v>1025</v>
      </c>
      <c r="E2645" s="199"/>
      <c r="F2645" s="200">
        <v>7.0659999999999998</v>
      </c>
      <c r="G2645" s="199"/>
      <c r="H2645" s="199" t="s">
        <v>171</v>
      </c>
      <c r="I2645" s="199" t="s">
        <v>2342</v>
      </c>
      <c r="J2645" s="201">
        <v>5300</v>
      </c>
      <c r="K2645" s="201">
        <v>395</v>
      </c>
      <c r="L2645" s="202">
        <v>7.45</v>
      </c>
      <c r="M2645" s="201">
        <v>249</v>
      </c>
      <c r="N2645" s="202">
        <v>63.16</v>
      </c>
      <c r="O2645" s="201">
        <v>53</v>
      </c>
      <c r="P2645" s="202">
        <v>13.42</v>
      </c>
      <c r="Q2645" s="201">
        <v>45</v>
      </c>
      <c r="R2645" s="202">
        <v>11.32</v>
      </c>
      <c r="S2645" s="201">
        <v>48</v>
      </c>
      <c r="T2645" s="202">
        <v>12.11</v>
      </c>
      <c r="U2645" s="203">
        <v>37</v>
      </c>
      <c r="V2645" s="203">
        <v>20</v>
      </c>
      <c r="W2645" s="199" t="s">
        <v>169</v>
      </c>
    </row>
    <row r="2646" spans="1:23" hidden="1" x14ac:dyDescent="0.25">
      <c r="A2646" s="199" t="s">
        <v>2431</v>
      </c>
      <c r="B2646" s="199"/>
      <c r="C2646" s="199" t="s">
        <v>270</v>
      </c>
      <c r="D2646" s="199" t="s">
        <v>928</v>
      </c>
      <c r="E2646" s="199"/>
      <c r="F2646" s="200">
        <v>38.832999999999998</v>
      </c>
      <c r="G2646" s="199"/>
      <c r="H2646" s="199" t="s">
        <v>171</v>
      </c>
      <c r="I2646" s="199" t="s">
        <v>2435</v>
      </c>
      <c r="J2646" s="201">
        <v>5300</v>
      </c>
      <c r="K2646" s="201">
        <v>506</v>
      </c>
      <c r="L2646" s="202">
        <v>9.5500000000000007</v>
      </c>
      <c r="M2646" s="201">
        <v>266</v>
      </c>
      <c r="N2646" s="202">
        <v>52.57</v>
      </c>
      <c r="O2646" s="201">
        <v>66</v>
      </c>
      <c r="P2646" s="202">
        <v>13.04</v>
      </c>
      <c r="Q2646" s="201">
        <v>45</v>
      </c>
      <c r="R2646" s="202">
        <v>8.89</v>
      </c>
      <c r="S2646" s="201">
        <v>129</v>
      </c>
      <c r="T2646" s="202">
        <v>25.49</v>
      </c>
      <c r="U2646" s="203">
        <v>67</v>
      </c>
      <c r="V2646" s="203">
        <v>18</v>
      </c>
      <c r="W2646" s="199" t="s">
        <v>179</v>
      </c>
    </row>
    <row r="2647" spans="1:23" hidden="1" x14ac:dyDescent="0.25">
      <c r="A2647" s="199" t="s">
        <v>752</v>
      </c>
      <c r="B2647" s="199"/>
      <c r="C2647" s="199" t="s">
        <v>293</v>
      </c>
      <c r="D2647" s="199" t="s">
        <v>294</v>
      </c>
      <c r="E2647" s="199"/>
      <c r="F2647" s="200">
        <v>31.651</v>
      </c>
      <c r="G2647" s="199"/>
      <c r="H2647" s="199" t="s">
        <v>171</v>
      </c>
      <c r="I2647" s="199" t="s">
        <v>761</v>
      </c>
      <c r="J2647" s="201">
        <v>5200</v>
      </c>
      <c r="K2647" s="201">
        <v>660</v>
      </c>
      <c r="L2647" s="202">
        <v>12.7</v>
      </c>
      <c r="M2647" s="201">
        <v>595</v>
      </c>
      <c r="N2647" s="202">
        <v>90.1</v>
      </c>
      <c r="O2647" s="201">
        <v>11</v>
      </c>
      <c r="P2647" s="202">
        <v>1.7</v>
      </c>
      <c r="Q2647" s="201">
        <v>18</v>
      </c>
      <c r="R2647" s="202">
        <v>2.7</v>
      </c>
      <c r="S2647" s="201">
        <v>36</v>
      </c>
      <c r="T2647" s="202">
        <v>5.5</v>
      </c>
      <c r="U2647" s="203">
        <v>37</v>
      </c>
      <c r="V2647" s="203">
        <v>84</v>
      </c>
      <c r="W2647" s="199" t="s">
        <v>169</v>
      </c>
    </row>
    <row r="2648" spans="1:23" hidden="1" x14ac:dyDescent="0.25">
      <c r="A2648" s="199" t="s">
        <v>752</v>
      </c>
      <c r="B2648" s="199"/>
      <c r="C2648" s="199" t="s">
        <v>293</v>
      </c>
      <c r="D2648" s="199" t="s">
        <v>294</v>
      </c>
      <c r="E2648" s="199"/>
      <c r="F2648" s="200">
        <v>31.651</v>
      </c>
      <c r="G2648" s="199"/>
      <c r="H2648" s="199" t="s">
        <v>167</v>
      </c>
      <c r="I2648" s="199" t="s">
        <v>761</v>
      </c>
      <c r="J2648" s="201">
        <v>5200</v>
      </c>
      <c r="K2648" s="201">
        <v>499</v>
      </c>
      <c r="L2648" s="202">
        <v>9.6</v>
      </c>
      <c r="M2648" s="201">
        <v>435</v>
      </c>
      <c r="N2648" s="202">
        <v>87.2</v>
      </c>
      <c r="O2648" s="201">
        <v>4</v>
      </c>
      <c r="P2648" s="202">
        <v>0.9</v>
      </c>
      <c r="Q2648" s="201">
        <v>10</v>
      </c>
      <c r="R2648" s="202">
        <v>2.1</v>
      </c>
      <c r="S2648" s="201">
        <v>49</v>
      </c>
      <c r="T2648" s="202">
        <v>9.8000000000000007</v>
      </c>
      <c r="U2648" s="203">
        <v>34</v>
      </c>
      <c r="V2648" s="203">
        <v>84</v>
      </c>
      <c r="W2648" s="199" t="s">
        <v>169</v>
      </c>
    </row>
    <row r="2649" spans="1:23" hidden="1" x14ac:dyDescent="0.25">
      <c r="A2649" s="199" t="s">
        <v>1021</v>
      </c>
      <c r="B2649" s="199"/>
      <c r="C2649" s="199" t="s">
        <v>428</v>
      </c>
      <c r="D2649" s="199" t="s">
        <v>429</v>
      </c>
      <c r="E2649" s="199"/>
      <c r="F2649" s="200">
        <v>8.1120000000000001</v>
      </c>
      <c r="G2649" s="199"/>
      <c r="H2649" s="199" t="s">
        <v>171</v>
      </c>
      <c r="I2649" s="199" t="s">
        <v>896</v>
      </c>
      <c r="J2649" s="201">
        <v>5200</v>
      </c>
      <c r="K2649" s="201">
        <v>1261</v>
      </c>
      <c r="L2649" s="202">
        <v>24.25</v>
      </c>
      <c r="M2649" s="201">
        <v>590</v>
      </c>
      <c r="N2649" s="202">
        <v>46.77</v>
      </c>
      <c r="O2649" s="201">
        <v>111</v>
      </c>
      <c r="P2649" s="202">
        <v>8.8000000000000007</v>
      </c>
      <c r="Q2649" s="201">
        <v>45</v>
      </c>
      <c r="R2649" s="202">
        <v>3.57</v>
      </c>
      <c r="S2649" s="201">
        <v>515</v>
      </c>
      <c r="T2649" s="202">
        <v>40.86</v>
      </c>
      <c r="U2649" s="203">
        <v>215</v>
      </c>
      <c r="V2649" s="203">
        <v>21</v>
      </c>
      <c r="W2649" s="199" t="s">
        <v>179</v>
      </c>
    </row>
    <row r="2650" spans="1:23" hidden="1" x14ac:dyDescent="0.25">
      <c r="A2650" s="199" t="s">
        <v>1161</v>
      </c>
      <c r="B2650" s="199"/>
      <c r="C2650" s="199" t="s">
        <v>202</v>
      </c>
      <c r="D2650" s="199" t="s">
        <v>214</v>
      </c>
      <c r="E2650" s="199"/>
      <c r="F2650" s="200">
        <v>0</v>
      </c>
      <c r="G2650" s="199"/>
      <c r="H2650" s="199" t="s">
        <v>167</v>
      </c>
      <c r="I2650" s="199" t="s">
        <v>257</v>
      </c>
      <c r="J2650" s="201">
        <v>5200</v>
      </c>
      <c r="K2650" s="201">
        <v>499</v>
      </c>
      <c r="L2650" s="202">
        <v>9.6</v>
      </c>
      <c r="M2650" s="201">
        <v>312</v>
      </c>
      <c r="N2650" s="202">
        <v>62.48</v>
      </c>
      <c r="O2650" s="201">
        <v>45</v>
      </c>
      <c r="P2650" s="202">
        <v>9.0399999999999991</v>
      </c>
      <c r="Q2650" s="201">
        <v>37</v>
      </c>
      <c r="R2650" s="202">
        <v>7.47</v>
      </c>
      <c r="S2650" s="201">
        <v>105</v>
      </c>
      <c r="T2650" s="202">
        <v>21.02</v>
      </c>
      <c r="U2650" s="203">
        <v>57</v>
      </c>
      <c r="V2650" s="203">
        <v>17</v>
      </c>
      <c r="W2650" s="199" t="s">
        <v>179</v>
      </c>
    </row>
    <row r="2651" spans="1:23" hidden="1" x14ac:dyDescent="0.25">
      <c r="A2651" s="199" t="s">
        <v>1250</v>
      </c>
      <c r="B2651" s="199"/>
      <c r="C2651" s="199" t="s">
        <v>297</v>
      </c>
      <c r="D2651" s="199" t="s">
        <v>951</v>
      </c>
      <c r="E2651" s="199"/>
      <c r="F2651" s="200">
        <v>41.97</v>
      </c>
      <c r="G2651" s="199"/>
      <c r="H2651" s="199" t="s">
        <v>167</v>
      </c>
      <c r="I2651" s="199" t="s">
        <v>1259</v>
      </c>
      <c r="J2651" s="201">
        <v>5200</v>
      </c>
      <c r="K2651" s="201">
        <v>356</v>
      </c>
      <c r="L2651" s="202">
        <v>6.85</v>
      </c>
      <c r="M2651" s="201">
        <v>56</v>
      </c>
      <c r="N2651" s="202">
        <v>15.77</v>
      </c>
      <c r="O2651" s="201">
        <v>78</v>
      </c>
      <c r="P2651" s="202">
        <v>21.81</v>
      </c>
      <c r="Q2651" s="201">
        <v>5</v>
      </c>
      <c r="R2651" s="202">
        <v>1.34</v>
      </c>
      <c r="S2651" s="201">
        <v>217</v>
      </c>
      <c r="T2651" s="202">
        <v>61.07</v>
      </c>
      <c r="U2651" s="203">
        <v>85</v>
      </c>
      <c r="V2651" s="203">
        <v>20</v>
      </c>
      <c r="W2651" s="199" t="s">
        <v>169</v>
      </c>
    </row>
    <row r="2652" spans="1:23" hidden="1" x14ac:dyDescent="0.25">
      <c r="A2652" s="199" t="s">
        <v>1250</v>
      </c>
      <c r="B2652" s="199"/>
      <c r="C2652" s="199" t="s">
        <v>297</v>
      </c>
      <c r="D2652" s="199" t="s">
        <v>951</v>
      </c>
      <c r="E2652" s="199"/>
      <c r="F2652" s="200">
        <v>43.7</v>
      </c>
      <c r="G2652" s="199"/>
      <c r="H2652" s="199" t="s">
        <v>167</v>
      </c>
      <c r="I2652" s="199" t="s">
        <v>1261</v>
      </c>
      <c r="J2652" s="201">
        <v>5200</v>
      </c>
      <c r="K2652" s="201">
        <v>174</v>
      </c>
      <c r="L2652" s="202">
        <v>3.35</v>
      </c>
      <c r="M2652" s="201">
        <v>28</v>
      </c>
      <c r="N2652" s="202">
        <v>15.84</v>
      </c>
      <c r="O2652" s="201">
        <v>38</v>
      </c>
      <c r="P2652" s="202">
        <v>21.65</v>
      </c>
      <c r="Q2652" s="201">
        <v>3</v>
      </c>
      <c r="R2652" s="202">
        <v>1.48</v>
      </c>
      <c r="S2652" s="201">
        <v>106</v>
      </c>
      <c r="T2652" s="202">
        <v>61.02</v>
      </c>
      <c r="U2652" s="203">
        <v>41</v>
      </c>
      <c r="V2652" s="203">
        <v>20</v>
      </c>
      <c r="W2652" s="199" t="s">
        <v>169</v>
      </c>
    </row>
    <row r="2653" spans="1:23" hidden="1" x14ac:dyDescent="0.25">
      <c r="A2653" s="199" t="s">
        <v>1536</v>
      </c>
      <c r="B2653" s="199"/>
      <c r="C2653" s="199" t="s">
        <v>297</v>
      </c>
      <c r="D2653" s="199" t="s">
        <v>309</v>
      </c>
      <c r="E2653" s="199"/>
      <c r="F2653" s="200">
        <v>53.808999999999997</v>
      </c>
      <c r="G2653" s="199"/>
      <c r="H2653" s="199" t="s">
        <v>171</v>
      </c>
      <c r="I2653" s="199" t="s">
        <v>1544</v>
      </c>
      <c r="J2653" s="201">
        <v>5200</v>
      </c>
      <c r="K2653" s="201">
        <v>1528</v>
      </c>
      <c r="L2653" s="202">
        <v>29.38</v>
      </c>
      <c r="M2653" s="201">
        <v>296</v>
      </c>
      <c r="N2653" s="202">
        <v>19.37</v>
      </c>
      <c r="O2653" s="201">
        <v>44</v>
      </c>
      <c r="P2653" s="202">
        <v>2.9</v>
      </c>
      <c r="Q2653" s="201">
        <v>14</v>
      </c>
      <c r="R2653" s="202">
        <v>0.9</v>
      </c>
      <c r="S2653" s="201">
        <v>1174</v>
      </c>
      <c r="T2653" s="202">
        <v>76.84</v>
      </c>
      <c r="U2653" s="203">
        <v>421</v>
      </c>
      <c r="V2653" s="203">
        <v>20</v>
      </c>
      <c r="W2653" s="199" t="s">
        <v>169</v>
      </c>
    </row>
    <row r="2654" spans="1:23" hidden="1" x14ac:dyDescent="0.25">
      <c r="A2654" s="199" t="s">
        <v>1626</v>
      </c>
      <c r="B2654" s="199"/>
      <c r="C2654" s="199" t="s">
        <v>270</v>
      </c>
      <c r="D2654" s="199" t="s">
        <v>271</v>
      </c>
      <c r="E2654" s="199"/>
      <c r="F2654" s="200">
        <v>93.602000000000004</v>
      </c>
      <c r="G2654" s="199"/>
      <c r="H2654" s="199" t="s">
        <v>171</v>
      </c>
      <c r="I2654" s="199" t="s">
        <v>1735</v>
      </c>
      <c r="J2654" s="201">
        <v>5200</v>
      </c>
      <c r="K2654" s="201">
        <v>918</v>
      </c>
      <c r="L2654" s="202">
        <v>17.649999999999999</v>
      </c>
      <c r="M2654" s="201">
        <v>349</v>
      </c>
      <c r="N2654" s="202">
        <v>38.020000000000003</v>
      </c>
      <c r="O2654" s="201">
        <v>72</v>
      </c>
      <c r="P2654" s="202">
        <v>7.84</v>
      </c>
      <c r="Q2654" s="201">
        <v>46</v>
      </c>
      <c r="R2654" s="202">
        <v>5.01</v>
      </c>
      <c r="S2654" s="201">
        <v>451</v>
      </c>
      <c r="T2654" s="202">
        <v>49.13</v>
      </c>
      <c r="U2654" s="203">
        <v>181</v>
      </c>
      <c r="V2654" s="203">
        <v>21</v>
      </c>
      <c r="W2654" s="199" t="s">
        <v>169</v>
      </c>
    </row>
    <row r="2655" spans="1:23" hidden="1" x14ac:dyDescent="0.25">
      <c r="A2655" s="199" t="s">
        <v>1763</v>
      </c>
      <c r="B2655" s="199"/>
      <c r="C2655" s="199" t="s">
        <v>336</v>
      </c>
      <c r="D2655" s="199" t="s">
        <v>745</v>
      </c>
      <c r="E2655" s="199"/>
      <c r="F2655" s="200">
        <v>8.3859999999999992</v>
      </c>
      <c r="G2655" s="199"/>
      <c r="H2655" s="199" t="s">
        <v>167</v>
      </c>
      <c r="I2655" s="199" t="s">
        <v>844</v>
      </c>
      <c r="J2655" s="201">
        <v>5200</v>
      </c>
      <c r="K2655" s="201">
        <v>318</v>
      </c>
      <c r="L2655" s="202">
        <v>6.12</v>
      </c>
      <c r="M2655" s="201">
        <v>86</v>
      </c>
      <c r="N2655" s="202">
        <v>26.9</v>
      </c>
      <c r="O2655" s="201">
        <v>135</v>
      </c>
      <c r="P2655" s="202">
        <v>42.4</v>
      </c>
      <c r="Q2655" s="201">
        <v>13</v>
      </c>
      <c r="R2655" s="202">
        <v>4.2</v>
      </c>
      <c r="S2655" s="201">
        <v>84</v>
      </c>
      <c r="T2655" s="202">
        <v>26.5</v>
      </c>
      <c r="U2655" s="203">
        <v>46</v>
      </c>
      <c r="V2655" s="203">
        <v>96</v>
      </c>
      <c r="W2655" s="199" t="s">
        <v>179</v>
      </c>
    </row>
    <row r="2656" spans="1:23" hidden="1" x14ac:dyDescent="0.25">
      <c r="A2656" s="199" t="s">
        <v>1859</v>
      </c>
      <c r="B2656" s="199"/>
      <c r="C2656" s="199" t="s">
        <v>336</v>
      </c>
      <c r="D2656" s="199" t="s">
        <v>1072</v>
      </c>
      <c r="E2656" s="199" t="s">
        <v>166</v>
      </c>
      <c r="F2656" s="200">
        <v>23.896999999999998</v>
      </c>
      <c r="G2656" s="199"/>
      <c r="H2656" s="199" t="s">
        <v>167</v>
      </c>
      <c r="I2656" s="199" t="s">
        <v>1868</v>
      </c>
      <c r="J2656" s="201">
        <v>5200</v>
      </c>
      <c r="K2656" s="201">
        <v>260</v>
      </c>
      <c r="L2656" s="202">
        <v>5</v>
      </c>
      <c r="M2656" s="201">
        <v>52</v>
      </c>
      <c r="N2656" s="202">
        <v>20</v>
      </c>
      <c r="O2656" s="201">
        <v>88</v>
      </c>
      <c r="P2656" s="202">
        <v>34</v>
      </c>
      <c r="Q2656" s="201">
        <v>26</v>
      </c>
      <c r="R2656" s="202">
        <v>10</v>
      </c>
      <c r="S2656" s="201">
        <v>94</v>
      </c>
      <c r="T2656" s="202">
        <v>36</v>
      </c>
      <c r="U2656" s="203">
        <v>46</v>
      </c>
      <c r="V2656" s="203">
        <v>1</v>
      </c>
      <c r="W2656" s="199" t="s">
        <v>169</v>
      </c>
    </row>
    <row r="2657" spans="1:23" hidden="1" x14ac:dyDescent="0.25">
      <c r="A2657" s="199" t="s">
        <v>1948</v>
      </c>
      <c r="B2657" s="199"/>
      <c r="C2657" s="199" t="s">
        <v>428</v>
      </c>
      <c r="D2657" s="199" t="s">
        <v>1025</v>
      </c>
      <c r="E2657" s="199"/>
      <c r="F2657" s="200">
        <v>14.26</v>
      </c>
      <c r="G2657" s="199"/>
      <c r="H2657" s="199" t="s">
        <v>171</v>
      </c>
      <c r="I2657" s="199" t="s">
        <v>1950</v>
      </c>
      <c r="J2657" s="201">
        <v>5200</v>
      </c>
      <c r="K2657" s="201">
        <v>261</v>
      </c>
      <c r="L2657" s="202">
        <v>5.0199999999999996</v>
      </c>
      <c r="M2657" s="201">
        <v>197</v>
      </c>
      <c r="N2657" s="202">
        <v>75.3</v>
      </c>
      <c r="O2657" s="201">
        <v>15</v>
      </c>
      <c r="P2657" s="202">
        <v>5.58</v>
      </c>
      <c r="Q2657" s="201">
        <v>4</v>
      </c>
      <c r="R2657" s="202">
        <v>1.59</v>
      </c>
      <c r="S2657" s="201">
        <v>46</v>
      </c>
      <c r="T2657" s="202">
        <v>17.53</v>
      </c>
      <c r="U2657" s="203">
        <v>25</v>
      </c>
      <c r="V2657" s="203">
        <v>17</v>
      </c>
      <c r="W2657" s="199" t="s">
        <v>179</v>
      </c>
    </row>
    <row r="2658" spans="1:23" hidden="1" x14ac:dyDescent="0.25">
      <c r="A2658" s="199" t="s">
        <v>2173</v>
      </c>
      <c r="B2658" s="199"/>
      <c r="C2658" s="199" t="s">
        <v>428</v>
      </c>
      <c r="D2658" s="199" t="s">
        <v>1025</v>
      </c>
      <c r="E2658" s="199"/>
      <c r="F2658" s="200">
        <v>9.4740000000000002</v>
      </c>
      <c r="G2658" s="199"/>
      <c r="H2658" s="199" t="s">
        <v>167</v>
      </c>
      <c r="I2658" s="199" t="s">
        <v>2175</v>
      </c>
      <c r="J2658" s="201">
        <v>5200</v>
      </c>
      <c r="K2658" s="201">
        <v>780</v>
      </c>
      <c r="L2658" s="202">
        <v>15</v>
      </c>
      <c r="M2658" s="201">
        <v>379</v>
      </c>
      <c r="N2658" s="202">
        <v>48.63</v>
      </c>
      <c r="O2658" s="201">
        <v>63</v>
      </c>
      <c r="P2658" s="202">
        <v>8.1</v>
      </c>
      <c r="Q2658" s="201">
        <v>23</v>
      </c>
      <c r="R2658" s="202">
        <v>3.01</v>
      </c>
      <c r="S2658" s="201">
        <v>314</v>
      </c>
      <c r="T2658" s="202">
        <v>40.26</v>
      </c>
      <c r="U2658" s="203">
        <v>131</v>
      </c>
      <c r="V2658" s="203">
        <v>20</v>
      </c>
      <c r="W2658" s="199" t="s">
        <v>179</v>
      </c>
    </row>
    <row r="2659" spans="1:23" hidden="1" x14ac:dyDescent="0.25">
      <c r="A2659" s="199" t="s">
        <v>2201</v>
      </c>
      <c r="B2659" s="199"/>
      <c r="C2659" s="199" t="s">
        <v>428</v>
      </c>
      <c r="D2659" s="199" t="s">
        <v>438</v>
      </c>
      <c r="E2659" s="199"/>
      <c r="F2659" s="200">
        <v>34.659999999999997</v>
      </c>
      <c r="G2659" s="199"/>
      <c r="H2659" s="199" t="s">
        <v>167</v>
      </c>
      <c r="I2659" s="199" t="s">
        <v>1994</v>
      </c>
      <c r="J2659" s="201">
        <v>5200</v>
      </c>
      <c r="K2659" s="201">
        <v>1020</v>
      </c>
      <c r="L2659" s="202">
        <v>19.61</v>
      </c>
      <c r="M2659" s="201">
        <v>316</v>
      </c>
      <c r="N2659" s="202">
        <v>30.99</v>
      </c>
      <c r="O2659" s="201">
        <v>68</v>
      </c>
      <c r="P2659" s="202">
        <v>6.65</v>
      </c>
      <c r="Q2659" s="201">
        <v>42</v>
      </c>
      <c r="R2659" s="202">
        <v>4.1100000000000003</v>
      </c>
      <c r="S2659" s="201">
        <v>594</v>
      </c>
      <c r="T2659" s="202">
        <v>58.26</v>
      </c>
      <c r="U2659" s="203">
        <v>228</v>
      </c>
      <c r="V2659" s="203">
        <v>20</v>
      </c>
      <c r="W2659" s="199" t="s">
        <v>169</v>
      </c>
    </row>
    <row r="2660" spans="1:23" hidden="1" x14ac:dyDescent="0.25">
      <c r="A2660" s="199" t="s">
        <v>2431</v>
      </c>
      <c r="B2660" s="199"/>
      <c r="C2660" s="199" t="s">
        <v>297</v>
      </c>
      <c r="D2660" s="199" t="s">
        <v>498</v>
      </c>
      <c r="E2660" s="199"/>
      <c r="F2660" s="200">
        <v>8.6479999999999997</v>
      </c>
      <c r="G2660" s="199"/>
      <c r="H2660" s="199" t="s">
        <v>167</v>
      </c>
      <c r="I2660" s="199" t="s">
        <v>2444</v>
      </c>
      <c r="J2660" s="201">
        <v>5200</v>
      </c>
      <c r="K2660" s="201">
        <v>557</v>
      </c>
      <c r="L2660" s="202">
        <v>10.71</v>
      </c>
      <c r="M2660" s="201">
        <v>80</v>
      </c>
      <c r="N2660" s="202">
        <v>14.4</v>
      </c>
      <c r="O2660" s="201">
        <v>75</v>
      </c>
      <c r="P2660" s="202">
        <v>13.42</v>
      </c>
      <c r="Q2660" s="201">
        <v>16</v>
      </c>
      <c r="R2660" s="202">
        <v>2.92</v>
      </c>
      <c r="S2660" s="201">
        <v>386</v>
      </c>
      <c r="T2660" s="202">
        <v>69.260000000000005</v>
      </c>
      <c r="U2660" s="203">
        <v>145</v>
      </c>
      <c r="V2660" s="203">
        <v>20</v>
      </c>
      <c r="W2660" s="199" t="s">
        <v>169</v>
      </c>
    </row>
    <row r="2661" spans="1:23" hidden="1" x14ac:dyDescent="0.25">
      <c r="A2661" s="199" t="s">
        <v>651</v>
      </c>
      <c r="B2661" s="199"/>
      <c r="C2661" s="199" t="s">
        <v>244</v>
      </c>
      <c r="D2661" s="199" t="s">
        <v>264</v>
      </c>
      <c r="E2661" s="199"/>
      <c r="F2661" s="200">
        <v>41.36</v>
      </c>
      <c r="G2661" s="199"/>
      <c r="H2661" s="199" t="s">
        <v>171</v>
      </c>
      <c r="I2661" s="199" t="s">
        <v>661</v>
      </c>
      <c r="J2661" s="201">
        <v>5100</v>
      </c>
      <c r="K2661" s="201">
        <v>173</v>
      </c>
      <c r="L2661" s="202">
        <v>3.39</v>
      </c>
      <c r="M2661" s="201">
        <v>82</v>
      </c>
      <c r="N2661" s="202">
        <v>47.58</v>
      </c>
      <c r="O2661" s="201">
        <v>15</v>
      </c>
      <c r="P2661" s="202">
        <v>8.81</v>
      </c>
      <c r="Q2661" s="201">
        <v>13</v>
      </c>
      <c r="R2661" s="202">
        <v>7.49</v>
      </c>
      <c r="S2661" s="201">
        <v>62</v>
      </c>
      <c r="T2661" s="202">
        <v>36.119999999999997</v>
      </c>
      <c r="U2661" s="203">
        <v>28</v>
      </c>
      <c r="V2661" s="203">
        <v>2</v>
      </c>
      <c r="W2661" s="199" t="s">
        <v>179</v>
      </c>
    </row>
    <row r="2662" spans="1:23" hidden="1" x14ac:dyDescent="0.25">
      <c r="A2662" s="199" t="s">
        <v>882</v>
      </c>
      <c r="B2662" s="199"/>
      <c r="C2662" s="199" t="s">
        <v>428</v>
      </c>
      <c r="D2662" s="199" t="s">
        <v>438</v>
      </c>
      <c r="E2662" s="199"/>
      <c r="F2662" s="200">
        <v>62.247</v>
      </c>
      <c r="G2662" s="199"/>
      <c r="H2662" s="199" t="s">
        <v>171</v>
      </c>
      <c r="I2662" s="199" t="s">
        <v>906</v>
      </c>
      <c r="J2662" s="201">
        <v>5100</v>
      </c>
      <c r="K2662" s="201">
        <v>706</v>
      </c>
      <c r="L2662" s="202">
        <v>13.85</v>
      </c>
      <c r="M2662" s="201">
        <v>325</v>
      </c>
      <c r="N2662" s="202">
        <v>45.99</v>
      </c>
      <c r="O2662" s="201">
        <v>56</v>
      </c>
      <c r="P2662" s="202">
        <v>7.89</v>
      </c>
      <c r="Q2662" s="201">
        <v>41</v>
      </c>
      <c r="R2662" s="202">
        <v>5.75</v>
      </c>
      <c r="S2662" s="201">
        <v>285</v>
      </c>
      <c r="T2662" s="202">
        <v>40.369999999999997</v>
      </c>
      <c r="U2662" s="203">
        <v>121</v>
      </c>
      <c r="V2662" s="203">
        <v>19</v>
      </c>
      <c r="W2662" s="199" t="s">
        <v>179</v>
      </c>
    </row>
    <row r="2663" spans="1:23" hidden="1" x14ac:dyDescent="0.25">
      <c r="A2663" s="199" t="s">
        <v>1034</v>
      </c>
      <c r="B2663" s="199"/>
      <c r="C2663" s="199" t="s">
        <v>297</v>
      </c>
      <c r="D2663" s="199" t="s">
        <v>498</v>
      </c>
      <c r="E2663" s="199" t="s">
        <v>166</v>
      </c>
      <c r="F2663" s="200">
        <v>19.010000000000002</v>
      </c>
      <c r="G2663" s="199"/>
      <c r="H2663" s="199" t="s">
        <v>167</v>
      </c>
      <c r="I2663" s="199" t="s">
        <v>1042</v>
      </c>
      <c r="J2663" s="201">
        <v>5100</v>
      </c>
      <c r="K2663" s="201">
        <v>275</v>
      </c>
      <c r="L2663" s="202">
        <v>5.39</v>
      </c>
      <c r="M2663" s="201">
        <v>189</v>
      </c>
      <c r="N2663" s="202">
        <v>68.73</v>
      </c>
      <c r="O2663" s="201">
        <v>25</v>
      </c>
      <c r="P2663" s="202">
        <v>9.09</v>
      </c>
      <c r="Q2663" s="201">
        <v>7</v>
      </c>
      <c r="R2663" s="202">
        <v>2.5499999999999998</v>
      </c>
      <c r="S2663" s="201">
        <v>54</v>
      </c>
      <c r="T2663" s="202">
        <v>19.64</v>
      </c>
      <c r="U2663" s="203">
        <v>29</v>
      </c>
      <c r="V2663" s="203">
        <v>21</v>
      </c>
      <c r="W2663" s="199" t="s">
        <v>179</v>
      </c>
    </row>
    <row r="2664" spans="1:23" hidden="1" x14ac:dyDescent="0.25">
      <c r="A2664" s="199" t="s">
        <v>1250</v>
      </c>
      <c r="B2664" s="199"/>
      <c r="C2664" s="199" t="s">
        <v>297</v>
      </c>
      <c r="D2664" s="199" t="s">
        <v>951</v>
      </c>
      <c r="E2664" s="199"/>
      <c r="F2664" s="200">
        <v>75.331999999999994</v>
      </c>
      <c r="G2664" s="199"/>
      <c r="H2664" s="199" t="s">
        <v>171</v>
      </c>
      <c r="I2664" s="199" t="s">
        <v>1264</v>
      </c>
      <c r="J2664" s="201">
        <v>5100</v>
      </c>
      <c r="K2664" s="201">
        <v>222</v>
      </c>
      <c r="L2664" s="202">
        <v>4.3499999999999996</v>
      </c>
      <c r="M2664" s="201">
        <v>70</v>
      </c>
      <c r="N2664" s="202">
        <v>31.53</v>
      </c>
      <c r="O2664" s="201">
        <v>26</v>
      </c>
      <c r="P2664" s="202">
        <v>11.71</v>
      </c>
      <c r="Q2664" s="201">
        <v>8</v>
      </c>
      <c r="R2664" s="202">
        <v>3.6</v>
      </c>
      <c r="S2664" s="201">
        <v>118</v>
      </c>
      <c r="T2664" s="202">
        <v>53.15</v>
      </c>
      <c r="U2664" s="203">
        <v>47</v>
      </c>
      <c r="V2664" s="203">
        <v>20</v>
      </c>
      <c r="W2664" s="199" t="s">
        <v>169</v>
      </c>
    </row>
    <row r="2665" spans="1:23" hidden="1" x14ac:dyDescent="0.25">
      <c r="A2665" s="199" t="s">
        <v>1394</v>
      </c>
      <c r="B2665" s="199"/>
      <c r="C2665" s="199" t="s">
        <v>244</v>
      </c>
      <c r="D2665" s="199" t="s">
        <v>245</v>
      </c>
      <c r="E2665" s="199"/>
      <c r="F2665" s="200">
        <v>14.95</v>
      </c>
      <c r="G2665" s="199"/>
      <c r="H2665" s="199" t="s">
        <v>167</v>
      </c>
      <c r="I2665" s="199" t="s">
        <v>1396</v>
      </c>
      <c r="J2665" s="201">
        <v>5100</v>
      </c>
      <c r="K2665" s="201">
        <v>120</v>
      </c>
      <c r="L2665" s="202">
        <v>2.36</v>
      </c>
      <c r="M2665" s="201">
        <v>50</v>
      </c>
      <c r="N2665" s="202">
        <v>41.6</v>
      </c>
      <c r="O2665" s="201">
        <v>49</v>
      </c>
      <c r="P2665" s="202">
        <v>40.799999999999997</v>
      </c>
      <c r="Q2665" s="201">
        <v>5</v>
      </c>
      <c r="R2665" s="202">
        <v>4</v>
      </c>
      <c r="S2665" s="201">
        <v>16</v>
      </c>
      <c r="T2665" s="202">
        <v>13.6</v>
      </c>
      <c r="U2665" s="203">
        <v>13</v>
      </c>
      <c r="V2665" s="203">
        <v>0</v>
      </c>
      <c r="W2665" s="199" t="s">
        <v>179</v>
      </c>
    </row>
    <row r="2666" spans="1:23" hidden="1" x14ac:dyDescent="0.25">
      <c r="A2666" s="199" t="s">
        <v>1626</v>
      </c>
      <c r="B2666" s="199"/>
      <c r="C2666" s="199" t="s">
        <v>270</v>
      </c>
      <c r="D2666" s="199" t="s">
        <v>1754</v>
      </c>
      <c r="E2666" s="199" t="s">
        <v>166</v>
      </c>
      <c r="F2666" s="200">
        <v>4.6379999999999999</v>
      </c>
      <c r="G2666" s="199"/>
      <c r="H2666" s="199" t="s">
        <v>171</v>
      </c>
      <c r="I2666" s="199" t="s">
        <v>1755</v>
      </c>
      <c r="J2666" s="201">
        <v>5100</v>
      </c>
      <c r="K2666" s="201">
        <v>616</v>
      </c>
      <c r="L2666" s="202">
        <v>12.08</v>
      </c>
      <c r="M2666" s="201">
        <v>289</v>
      </c>
      <c r="N2666" s="202">
        <v>46.92</v>
      </c>
      <c r="O2666" s="201">
        <v>95</v>
      </c>
      <c r="P2666" s="202">
        <v>15.42</v>
      </c>
      <c r="Q2666" s="201">
        <v>60</v>
      </c>
      <c r="R2666" s="202">
        <v>9.74</v>
      </c>
      <c r="S2666" s="201">
        <v>172</v>
      </c>
      <c r="T2666" s="202">
        <v>27.92</v>
      </c>
      <c r="U2666" s="203">
        <v>87</v>
      </c>
      <c r="V2666" s="203">
        <v>19</v>
      </c>
      <c r="W2666" s="199" t="s">
        <v>179</v>
      </c>
    </row>
    <row r="2667" spans="1:23" hidden="1" x14ac:dyDescent="0.25">
      <c r="A2667" s="199" t="s">
        <v>1855</v>
      </c>
      <c r="B2667" s="199"/>
      <c r="C2667" s="199" t="s">
        <v>428</v>
      </c>
      <c r="D2667" s="199" t="s">
        <v>429</v>
      </c>
      <c r="E2667" s="199"/>
      <c r="F2667" s="200">
        <v>2.14</v>
      </c>
      <c r="G2667" s="199"/>
      <c r="H2667" s="199" t="s">
        <v>171</v>
      </c>
      <c r="I2667" s="199" t="s">
        <v>1857</v>
      </c>
      <c r="J2667" s="201">
        <v>5100</v>
      </c>
      <c r="K2667" s="201">
        <v>886</v>
      </c>
      <c r="L2667" s="202">
        <v>17.38</v>
      </c>
      <c r="M2667" s="201">
        <v>465</v>
      </c>
      <c r="N2667" s="202">
        <v>52.47</v>
      </c>
      <c r="O2667" s="201">
        <v>104</v>
      </c>
      <c r="P2667" s="202">
        <v>11.74</v>
      </c>
      <c r="Q2667" s="201">
        <v>44</v>
      </c>
      <c r="R2667" s="202">
        <v>4.95</v>
      </c>
      <c r="S2667" s="201">
        <v>273</v>
      </c>
      <c r="T2667" s="202">
        <v>30.84</v>
      </c>
      <c r="U2667" s="203">
        <v>126</v>
      </c>
      <c r="V2667" s="203">
        <v>11</v>
      </c>
      <c r="W2667" s="199" t="s">
        <v>179</v>
      </c>
    </row>
    <row r="2668" spans="1:23" hidden="1" x14ac:dyDescent="0.25">
      <c r="A2668" s="199" t="s">
        <v>2120</v>
      </c>
      <c r="B2668" s="199"/>
      <c r="C2668" s="199" t="s">
        <v>293</v>
      </c>
      <c r="D2668" s="199" t="s">
        <v>294</v>
      </c>
      <c r="E2668" s="199"/>
      <c r="F2668" s="200">
        <v>23.04</v>
      </c>
      <c r="G2668" s="199"/>
      <c r="H2668" s="199" t="s">
        <v>171</v>
      </c>
      <c r="I2668" s="199" t="s">
        <v>976</v>
      </c>
      <c r="J2668" s="201">
        <v>5100</v>
      </c>
      <c r="K2668" s="201">
        <v>204</v>
      </c>
      <c r="L2668" s="202">
        <v>4</v>
      </c>
      <c r="M2668" s="201">
        <v>160</v>
      </c>
      <c r="N2668" s="202">
        <v>78.3</v>
      </c>
      <c r="O2668" s="201">
        <v>25</v>
      </c>
      <c r="P2668" s="202">
        <v>12.3</v>
      </c>
      <c r="Q2668" s="201">
        <v>7</v>
      </c>
      <c r="R2668" s="202">
        <v>3.3</v>
      </c>
      <c r="S2668" s="201">
        <v>12</v>
      </c>
      <c r="T2668" s="202">
        <v>6.1</v>
      </c>
      <c r="U2668" s="203">
        <v>13</v>
      </c>
      <c r="V2668" s="203">
        <v>86</v>
      </c>
      <c r="W2668" s="199" t="s">
        <v>169</v>
      </c>
    </row>
    <row r="2669" spans="1:23" hidden="1" x14ac:dyDescent="0.25">
      <c r="A2669" s="199" t="s">
        <v>2431</v>
      </c>
      <c r="B2669" s="199"/>
      <c r="C2669" s="199" t="s">
        <v>297</v>
      </c>
      <c r="D2669" s="199" t="s">
        <v>298</v>
      </c>
      <c r="E2669" s="199" t="s">
        <v>166</v>
      </c>
      <c r="F2669" s="200">
        <v>58.11</v>
      </c>
      <c r="G2669" s="199"/>
      <c r="H2669" s="199" t="s">
        <v>171</v>
      </c>
      <c r="I2669" s="199" t="s">
        <v>2441</v>
      </c>
      <c r="J2669" s="201">
        <v>5100</v>
      </c>
      <c r="K2669" s="201">
        <v>442</v>
      </c>
      <c r="L2669" s="202">
        <v>8.67</v>
      </c>
      <c r="M2669" s="201">
        <v>200</v>
      </c>
      <c r="N2669" s="202">
        <v>45.15</v>
      </c>
      <c r="O2669" s="201">
        <v>63</v>
      </c>
      <c r="P2669" s="202">
        <v>14.18</v>
      </c>
      <c r="Q2669" s="201">
        <v>9</v>
      </c>
      <c r="R2669" s="202">
        <v>2.14</v>
      </c>
      <c r="S2669" s="201">
        <v>170</v>
      </c>
      <c r="T2669" s="202">
        <v>38.53</v>
      </c>
      <c r="U2669" s="203">
        <v>73</v>
      </c>
      <c r="V2669" s="203">
        <v>20</v>
      </c>
      <c r="W2669" s="199" t="s">
        <v>169</v>
      </c>
    </row>
    <row r="2670" spans="1:23" hidden="1" x14ac:dyDescent="0.25">
      <c r="A2670" s="199" t="s">
        <v>2472</v>
      </c>
      <c r="B2670" s="199"/>
      <c r="C2670" s="199" t="s">
        <v>297</v>
      </c>
      <c r="D2670" s="199" t="s">
        <v>1968</v>
      </c>
      <c r="E2670" s="199"/>
      <c r="F2670" s="200">
        <v>22.07</v>
      </c>
      <c r="G2670" s="199"/>
      <c r="H2670" s="199" t="s">
        <v>167</v>
      </c>
      <c r="I2670" s="199" t="s">
        <v>2505</v>
      </c>
      <c r="J2670" s="201">
        <v>5100</v>
      </c>
      <c r="K2670" s="201">
        <v>297</v>
      </c>
      <c r="L2670" s="202">
        <v>5.82</v>
      </c>
      <c r="M2670" s="201">
        <v>65</v>
      </c>
      <c r="N2670" s="202">
        <v>21.99</v>
      </c>
      <c r="O2670" s="201">
        <v>19</v>
      </c>
      <c r="P2670" s="202">
        <v>6.38</v>
      </c>
      <c r="Q2670" s="201">
        <v>12</v>
      </c>
      <c r="R2670" s="202">
        <v>3.9</v>
      </c>
      <c r="S2670" s="201">
        <v>201</v>
      </c>
      <c r="T2670" s="202">
        <v>67.73</v>
      </c>
      <c r="U2670" s="203">
        <v>75</v>
      </c>
      <c r="V2670" s="203">
        <v>20</v>
      </c>
      <c r="W2670" s="199" t="s">
        <v>169</v>
      </c>
    </row>
    <row r="2671" spans="1:23" hidden="1" x14ac:dyDescent="0.25">
      <c r="A2671" s="199" t="s">
        <v>2472</v>
      </c>
      <c r="B2671" s="199"/>
      <c r="C2671" s="199" t="s">
        <v>297</v>
      </c>
      <c r="D2671" s="199" t="s">
        <v>1968</v>
      </c>
      <c r="E2671" s="199"/>
      <c r="F2671" s="200">
        <v>22.763999999999999</v>
      </c>
      <c r="G2671" s="199"/>
      <c r="H2671" s="199" t="s">
        <v>171</v>
      </c>
      <c r="I2671" s="199" t="s">
        <v>2506</v>
      </c>
      <c r="J2671" s="201">
        <v>5100</v>
      </c>
      <c r="K2671" s="201">
        <v>235</v>
      </c>
      <c r="L2671" s="202">
        <v>4.6100000000000003</v>
      </c>
      <c r="M2671" s="201">
        <v>45</v>
      </c>
      <c r="N2671" s="202">
        <v>19</v>
      </c>
      <c r="O2671" s="201">
        <v>20</v>
      </c>
      <c r="P2671" s="202">
        <v>8.6</v>
      </c>
      <c r="Q2671" s="201">
        <v>12</v>
      </c>
      <c r="R2671" s="202">
        <v>5.0199999999999996</v>
      </c>
      <c r="S2671" s="201">
        <v>158</v>
      </c>
      <c r="T2671" s="202">
        <v>67.38</v>
      </c>
      <c r="U2671" s="203">
        <v>60</v>
      </c>
      <c r="V2671" s="203">
        <v>20</v>
      </c>
      <c r="W2671" s="199" t="s">
        <v>169</v>
      </c>
    </row>
    <row r="2672" spans="1:23" hidden="1" x14ac:dyDescent="0.25">
      <c r="A2672" s="199" t="s">
        <v>326</v>
      </c>
      <c r="B2672" s="199"/>
      <c r="C2672" s="199" t="s">
        <v>336</v>
      </c>
      <c r="D2672" s="199" t="s">
        <v>337</v>
      </c>
      <c r="E2672" s="199"/>
      <c r="F2672" s="200">
        <v>33.1</v>
      </c>
      <c r="G2672" s="199"/>
      <c r="H2672" s="199" t="s">
        <v>171</v>
      </c>
      <c r="I2672" s="199" t="s">
        <v>347</v>
      </c>
      <c r="J2672" s="201">
        <v>5000</v>
      </c>
      <c r="K2672" s="201">
        <v>321</v>
      </c>
      <c r="L2672" s="202">
        <v>6.41</v>
      </c>
      <c r="M2672" s="201">
        <v>77</v>
      </c>
      <c r="N2672" s="202">
        <v>24</v>
      </c>
      <c r="O2672" s="201">
        <v>61</v>
      </c>
      <c r="P2672" s="202">
        <v>19</v>
      </c>
      <c r="Q2672" s="201">
        <v>26</v>
      </c>
      <c r="R2672" s="202">
        <v>8</v>
      </c>
      <c r="S2672" s="201">
        <v>157</v>
      </c>
      <c r="T2672" s="202">
        <v>49</v>
      </c>
      <c r="U2672" s="203">
        <v>66</v>
      </c>
      <c r="V2672" s="203">
        <v>1</v>
      </c>
      <c r="W2672" s="199" t="s">
        <v>179</v>
      </c>
    </row>
    <row r="2673" spans="1:23" hidden="1" x14ac:dyDescent="0.25">
      <c r="A2673" s="199" t="s">
        <v>927</v>
      </c>
      <c r="B2673" s="199"/>
      <c r="C2673" s="199" t="s">
        <v>270</v>
      </c>
      <c r="D2673" s="199" t="s">
        <v>928</v>
      </c>
      <c r="E2673" s="199"/>
      <c r="F2673" s="200">
        <v>0</v>
      </c>
      <c r="G2673" s="199"/>
      <c r="H2673" s="199" t="s">
        <v>167</v>
      </c>
      <c r="I2673" s="199" t="s">
        <v>929</v>
      </c>
      <c r="J2673" s="201">
        <v>5000</v>
      </c>
      <c r="K2673" s="201">
        <v>488</v>
      </c>
      <c r="L2673" s="202">
        <v>9.75</v>
      </c>
      <c r="M2673" s="201">
        <v>331</v>
      </c>
      <c r="N2673" s="202">
        <v>67.78</v>
      </c>
      <c r="O2673" s="201">
        <v>77</v>
      </c>
      <c r="P2673" s="202">
        <v>15.85</v>
      </c>
      <c r="Q2673" s="201">
        <v>33</v>
      </c>
      <c r="R2673" s="202">
        <v>6.7</v>
      </c>
      <c r="S2673" s="201">
        <v>47</v>
      </c>
      <c r="T2673" s="202">
        <v>9.66</v>
      </c>
      <c r="U2673" s="203">
        <v>40</v>
      </c>
      <c r="V2673" s="203">
        <v>16</v>
      </c>
      <c r="W2673" s="199" t="s">
        <v>169</v>
      </c>
    </row>
    <row r="2674" spans="1:23" hidden="1" x14ac:dyDescent="0.25">
      <c r="A2674" s="199" t="s">
        <v>2173</v>
      </c>
      <c r="B2674" s="199"/>
      <c r="C2674" s="199" t="s">
        <v>428</v>
      </c>
      <c r="D2674" s="199" t="s">
        <v>1025</v>
      </c>
      <c r="E2674" s="199"/>
      <c r="F2674" s="200">
        <v>0</v>
      </c>
      <c r="G2674" s="199"/>
      <c r="H2674" s="199" t="s">
        <v>167</v>
      </c>
      <c r="I2674" s="199" t="s">
        <v>2174</v>
      </c>
      <c r="J2674" s="201">
        <v>5000</v>
      </c>
      <c r="K2674" s="201">
        <v>1198</v>
      </c>
      <c r="L2674" s="202">
        <v>23.96</v>
      </c>
      <c r="M2674" s="201">
        <v>471</v>
      </c>
      <c r="N2674" s="202">
        <v>39.32</v>
      </c>
      <c r="O2674" s="201">
        <v>110</v>
      </c>
      <c r="P2674" s="202">
        <v>9.18</v>
      </c>
      <c r="Q2674" s="201">
        <v>50</v>
      </c>
      <c r="R2674" s="202">
        <v>4.17</v>
      </c>
      <c r="S2674" s="201">
        <v>567</v>
      </c>
      <c r="T2674" s="202">
        <v>47.33</v>
      </c>
      <c r="U2674" s="203">
        <v>230</v>
      </c>
      <c r="V2674" s="203">
        <v>21</v>
      </c>
      <c r="W2674" s="199" t="s">
        <v>179</v>
      </c>
    </row>
    <row r="2675" spans="1:23" hidden="1" x14ac:dyDescent="0.25">
      <c r="A2675" s="199" t="s">
        <v>2305</v>
      </c>
      <c r="B2675" s="199"/>
      <c r="C2675" s="199" t="s">
        <v>428</v>
      </c>
      <c r="D2675" s="199" t="s">
        <v>429</v>
      </c>
      <c r="E2675" s="199" t="s">
        <v>166</v>
      </c>
      <c r="F2675" s="200">
        <v>10.536</v>
      </c>
      <c r="G2675" s="199"/>
      <c r="H2675" s="199" t="s">
        <v>171</v>
      </c>
      <c r="I2675" s="199" t="s">
        <v>790</v>
      </c>
      <c r="J2675" s="201">
        <v>5000</v>
      </c>
      <c r="K2675" s="201">
        <v>1339</v>
      </c>
      <c r="L2675" s="202">
        <v>26.78</v>
      </c>
      <c r="M2675" s="201">
        <v>488</v>
      </c>
      <c r="N2675" s="202">
        <v>36.43</v>
      </c>
      <c r="O2675" s="201">
        <v>80</v>
      </c>
      <c r="P2675" s="202">
        <v>5.98</v>
      </c>
      <c r="Q2675" s="201">
        <v>44</v>
      </c>
      <c r="R2675" s="202">
        <v>3.31</v>
      </c>
      <c r="S2675" s="201">
        <v>727</v>
      </c>
      <c r="T2675" s="202">
        <v>54.28</v>
      </c>
      <c r="U2675" s="203">
        <v>282</v>
      </c>
      <c r="V2675" s="203">
        <v>21</v>
      </c>
      <c r="W2675" s="199" t="s">
        <v>179</v>
      </c>
    </row>
    <row r="2676" spans="1:23" hidden="1" x14ac:dyDescent="0.25">
      <c r="A2676" s="199" t="s">
        <v>2431</v>
      </c>
      <c r="B2676" s="199"/>
      <c r="C2676" s="199" t="s">
        <v>270</v>
      </c>
      <c r="D2676" s="199" t="s">
        <v>928</v>
      </c>
      <c r="E2676" s="199" t="s">
        <v>166</v>
      </c>
      <c r="F2676" s="200">
        <v>5.4509999999999996</v>
      </c>
      <c r="G2676" s="199"/>
      <c r="H2676" s="199" t="s">
        <v>167</v>
      </c>
      <c r="I2676" s="199" t="s">
        <v>2434</v>
      </c>
      <c r="J2676" s="201">
        <v>5000</v>
      </c>
      <c r="K2676" s="201">
        <v>650</v>
      </c>
      <c r="L2676" s="202">
        <v>13</v>
      </c>
      <c r="M2676" s="201">
        <v>315</v>
      </c>
      <c r="N2676" s="202">
        <v>48.5</v>
      </c>
      <c r="O2676" s="201">
        <v>107</v>
      </c>
      <c r="P2676" s="202">
        <v>16.45</v>
      </c>
      <c r="Q2676" s="201">
        <v>47</v>
      </c>
      <c r="R2676" s="202">
        <v>7.26</v>
      </c>
      <c r="S2676" s="201">
        <v>181</v>
      </c>
      <c r="T2676" s="202">
        <v>27.78</v>
      </c>
      <c r="U2676" s="203">
        <v>90</v>
      </c>
      <c r="V2676" s="203">
        <v>16</v>
      </c>
      <c r="W2676" s="199" t="s">
        <v>169</v>
      </c>
    </row>
    <row r="2677" spans="1:23" hidden="1" x14ac:dyDescent="0.25">
      <c r="A2677" s="199" t="s">
        <v>1975</v>
      </c>
      <c r="B2677" s="199"/>
      <c r="C2677" s="199" t="s">
        <v>336</v>
      </c>
      <c r="D2677" s="199" t="s">
        <v>442</v>
      </c>
      <c r="E2677" s="199"/>
      <c r="F2677" s="200">
        <v>4.3529999999999998</v>
      </c>
      <c r="G2677" s="199"/>
      <c r="H2677" s="199" t="s">
        <v>167</v>
      </c>
      <c r="I2677" s="199" t="s">
        <v>1976</v>
      </c>
      <c r="J2677" s="201">
        <v>4950</v>
      </c>
      <c r="K2677" s="201">
        <v>693</v>
      </c>
      <c r="L2677" s="202">
        <v>14</v>
      </c>
      <c r="M2677" s="201">
        <v>118</v>
      </c>
      <c r="N2677" s="202">
        <v>17</v>
      </c>
      <c r="O2677" s="201">
        <v>55</v>
      </c>
      <c r="P2677" s="202">
        <v>8</v>
      </c>
      <c r="Q2677" s="201">
        <v>35</v>
      </c>
      <c r="R2677" s="202">
        <v>5</v>
      </c>
      <c r="S2677" s="201">
        <v>485</v>
      </c>
      <c r="T2677" s="202">
        <v>70</v>
      </c>
      <c r="U2677" s="203">
        <v>182</v>
      </c>
      <c r="V2677" s="203">
        <v>98</v>
      </c>
      <c r="W2677" s="199" t="s">
        <v>179</v>
      </c>
    </row>
    <row r="2678" spans="1:23" hidden="1" x14ac:dyDescent="0.25">
      <c r="A2678" s="199" t="s">
        <v>2376</v>
      </c>
      <c r="B2678" s="199"/>
      <c r="C2678" s="199" t="s">
        <v>428</v>
      </c>
      <c r="D2678" s="199" t="s">
        <v>438</v>
      </c>
      <c r="E2678" s="199"/>
      <c r="F2678" s="200">
        <v>0</v>
      </c>
      <c r="G2678" s="199"/>
      <c r="H2678" s="199" t="s">
        <v>167</v>
      </c>
      <c r="I2678" s="199" t="s">
        <v>2377</v>
      </c>
      <c r="J2678" s="201">
        <v>4950</v>
      </c>
      <c r="K2678" s="201">
        <v>722</v>
      </c>
      <c r="L2678" s="202">
        <v>14.58</v>
      </c>
      <c r="M2678" s="201">
        <v>218</v>
      </c>
      <c r="N2678" s="202">
        <v>30.26</v>
      </c>
      <c r="O2678" s="201">
        <v>48</v>
      </c>
      <c r="P2678" s="202">
        <v>6.58</v>
      </c>
      <c r="Q2678" s="201">
        <v>24</v>
      </c>
      <c r="R2678" s="202">
        <v>3.29</v>
      </c>
      <c r="S2678" s="201">
        <v>432</v>
      </c>
      <c r="T2678" s="202">
        <v>59.87</v>
      </c>
      <c r="U2678" s="203">
        <v>165</v>
      </c>
      <c r="V2678" s="203">
        <v>20</v>
      </c>
      <c r="W2678" s="199" t="s">
        <v>169</v>
      </c>
    </row>
    <row r="2679" spans="1:23" hidden="1" x14ac:dyDescent="0.25">
      <c r="A2679" s="199" t="s">
        <v>2472</v>
      </c>
      <c r="B2679" s="199"/>
      <c r="C2679" s="199" t="s">
        <v>560</v>
      </c>
      <c r="D2679" s="199" t="s">
        <v>564</v>
      </c>
      <c r="E2679" s="199"/>
      <c r="F2679" s="200">
        <v>50.744</v>
      </c>
      <c r="G2679" s="199"/>
      <c r="H2679" s="199" t="s">
        <v>171</v>
      </c>
      <c r="I2679" s="199" t="s">
        <v>2487</v>
      </c>
      <c r="J2679" s="201">
        <v>4950</v>
      </c>
      <c r="K2679" s="201">
        <v>940</v>
      </c>
      <c r="L2679" s="202">
        <v>18.98</v>
      </c>
      <c r="M2679" s="201">
        <v>499</v>
      </c>
      <c r="N2679" s="202">
        <v>53.12</v>
      </c>
      <c r="O2679" s="201">
        <v>74</v>
      </c>
      <c r="P2679" s="202">
        <v>7.85</v>
      </c>
      <c r="Q2679" s="201">
        <v>60</v>
      </c>
      <c r="R2679" s="202">
        <v>6.34</v>
      </c>
      <c r="S2679" s="201">
        <v>307</v>
      </c>
      <c r="T2679" s="202">
        <v>32.69</v>
      </c>
      <c r="U2679" s="203">
        <v>139</v>
      </c>
      <c r="V2679" s="203">
        <v>16</v>
      </c>
      <c r="W2679" s="199" t="s">
        <v>179</v>
      </c>
    </row>
    <row r="2680" spans="1:23" hidden="1" x14ac:dyDescent="0.25">
      <c r="A2680" s="199" t="s">
        <v>2472</v>
      </c>
      <c r="B2680" s="199"/>
      <c r="C2680" s="199" t="s">
        <v>297</v>
      </c>
      <c r="D2680" s="199" t="s">
        <v>957</v>
      </c>
      <c r="E2680" s="199"/>
      <c r="F2680" s="200">
        <v>29.84</v>
      </c>
      <c r="G2680" s="199"/>
      <c r="H2680" s="199" t="s">
        <v>167</v>
      </c>
      <c r="I2680" s="199" t="s">
        <v>2495</v>
      </c>
      <c r="J2680" s="201">
        <v>4950</v>
      </c>
      <c r="K2680" s="201">
        <v>875</v>
      </c>
      <c r="L2680" s="202">
        <v>17.670000000000002</v>
      </c>
      <c r="M2680" s="201">
        <v>35</v>
      </c>
      <c r="N2680" s="202">
        <v>4.03</v>
      </c>
      <c r="O2680" s="201">
        <v>27</v>
      </c>
      <c r="P2680" s="202">
        <v>3.04</v>
      </c>
      <c r="Q2680" s="201">
        <v>764</v>
      </c>
      <c r="R2680" s="202">
        <v>87.32</v>
      </c>
      <c r="S2680" s="201">
        <v>49</v>
      </c>
      <c r="T2680" s="202">
        <v>5.61</v>
      </c>
      <c r="U2680" s="203">
        <v>133</v>
      </c>
      <c r="V2680" s="203">
        <v>20</v>
      </c>
      <c r="W2680" s="199" t="s">
        <v>169</v>
      </c>
    </row>
    <row r="2681" spans="1:23" hidden="1" x14ac:dyDescent="0.25">
      <c r="A2681" s="199" t="s">
        <v>1626</v>
      </c>
      <c r="B2681" s="199"/>
      <c r="C2681" s="199" t="s">
        <v>270</v>
      </c>
      <c r="D2681" s="199" t="s">
        <v>928</v>
      </c>
      <c r="E2681" s="199"/>
      <c r="F2681" s="200">
        <v>122.25</v>
      </c>
      <c r="G2681" s="199"/>
      <c r="H2681" s="199" t="s">
        <v>171</v>
      </c>
      <c r="I2681" s="199" t="s">
        <v>1753</v>
      </c>
      <c r="J2681" s="201">
        <v>4900</v>
      </c>
      <c r="K2681" s="201">
        <v>768</v>
      </c>
      <c r="L2681" s="202">
        <v>15.67</v>
      </c>
      <c r="M2681" s="201">
        <v>351</v>
      </c>
      <c r="N2681" s="202">
        <v>45.66</v>
      </c>
      <c r="O2681" s="201">
        <v>107</v>
      </c>
      <c r="P2681" s="202">
        <v>13.91</v>
      </c>
      <c r="Q2681" s="201">
        <v>75</v>
      </c>
      <c r="R2681" s="202">
        <v>9.82</v>
      </c>
      <c r="S2681" s="201">
        <v>235</v>
      </c>
      <c r="T2681" s="202">
        <v>30.61</v>
      </c>
      <c r="U2681" s="203">
        <v>114</v>
      </c>
      <c r="V2681" s="203">
        <v>18</v>
      </c>
      <c r="W2681" s="199" t="s">
        <v>169</v>
      </c>
    </row>
    <row r="2682" spans="1:23" hidden="1" x14ac:dyDescent="0.25">
      <c r="A2682" s="199" t="s">
        <v>1763</v>
      </c>
      <c r="B2682" s="199"/>
      <c r="C2682" s="199" t="s">
        <v>336</v>
      </c>
      <c r="D2682" s="199" t="s">
        <v>745</v>
      </c>
      <c r="E2682" s="199" t="s">
        <v>166</v>
      </c>
      <c r="F2682" s="200">
        <v>5.766</v>
      </c>
      <c r="G2682" s="199"/>
      <c r="H2682" s="199" t="s">
        <v>167</v>
      </c>
      <c r="I2682" s="199" t="s">
        <v>1766</v>
      </c>
      <c r="J2682" s="201">
        <v>4900</v>
      </c>
      <c r="K2682" s="201">
        <v>303</v>
      </c>
      <c r="L2682" s="202">
        <v>6.19</v>
      </c>
      <c r="M2682" s="201">
        <v>80</v>
      </c>
      <c r="N2682" s="202">
        <v>26.4</v>
      </c>
      <c r="O2682" s="201">
        <v>74</v>
      </c>
      <c r="P2682" s="202">
        <v>24.5</v>
      </c>
      <c r="Q2682" s="201">
        <v>12</v>
      </c>
      <c r="R2682" s="202">
        <v>4.0999999999999996</v>
      </c>
      <c r="S2682" s="201">
        <v>136</v>
      </c>
      <c r="T2682" s="202">
        <v>45</v>
      </c>
      <c r="U2682" s="203">
        <v>58</v>
      </c>
      <c r="V2682" s="203">
        <v>96</v>
      </c>
      <c r="W2682" s="199" t="s">
        <v>179</v>
      </c>
    </row>
    <row r="2683" spans="1:23" hidden="1" x14ac:dyDescent="0.25">
      <c r="A2683" s="199" t="s">
        <v>1872</v>
      </c>
      <c r="B2683" s="199"/>
      <c r="C2683" s="199" t="s">
        <v>244</v>
      </c>
      <c r="D2683" s="199" t="s">
        <v>662</v>
      </c>
      <c r="E2683" s="199"/>
      <c r="F2683" s="200">
        <v>10.68</v>
      </c>
      <c r="G2683" s="199"/>
      <c r="H2683" s="199" t="s">
        <v>171</v>
      </c>
      <c r="I2683" s="199" t="s">
        <v>1879</v>
      </c>
      <c r="J2683" s="201">
        <v>4900</v>
      </c>
      <c r="K2683" s="201">
        <v>171</v>
      </c>
      <c r="L2683" s="202">
        <v>3.49</v>
      </c>
      <c r="M2683" s="201">
        <v>108</v>
      </c>
      <c r="N2683" s="202">
        <v>63.02</v>
      </c>
      <c r="O2683" s="201">
        <v>50</v>
      </c>
      <c r="P2683" s="202">
        <v>29.17</v>
      </c>
      <c r="Q2683" s="201">
        <v>6</v>
      </c>
      <c r="R2683" s="202">
        <v>3.65</v>
      </c>
      <c r="S2683" s="201">
        <v>7</v>
      </c>
      <c r="T2683" s="202">
        <v>4.17</v>
      </c>
      <c r="U2683" s="203">
        <v>12</v>
      </c>
      <c r="V2683" s="203">
        <v>99</v>
      </c>
      <c r="W2683" s="199" t="s">
        <v>179</v>
      </c>
    </row>
    <row r="2684" spans="1:23" hidden="1" x14ac:dyDescent="0.25">
      <c r="A2684" s="199" t="s">
        <v>2012</v>
      </c>
      <c r="B2684" s="199"/>
      <c r="C2684" s="199" t="s">
        <v>297</v>
      </c>
      <c r="D2684" s="199" t="s">
        <v>498</v>
      </c>
      <c r="E2684" s="199"/>
      <c r="F2684" s="200">
        <v>5.62</v>
      </c>
      <c r="G2684" s="199"/>
      <c r="H2684" s="199" t="s">
        <v>171</v>
      </c>
      <c r="I2684" s="199" t="s">
        <v>2016</v>
      </c>
      <c r="J2684" s="201">
        <v>4900</v>
      </c>
      <c r="K2684" s="201">
        <v>158</v>
      </c>
      <c r="L2684" s="202">
        <v>3.22</v>
      </c>
      <c r="M2684" s="201">
        <v>118</v>
      </c>
      <c r="N2684" s="202">
        <v>74.680000000000007</v>
      </c>
      <c r="O2684" s="201">
        <v>5</v>
      </c>
      <c r="P2684" s="202">
        <v>3.16</v>
      </c>
      <c r="Q2684" s="201">
        <v>4</v>
      </c>
      <c r="R2684" s="202">
        <v>2.5299999999999998</v>
      </c>
      <c r="S2684" s="201">
        <v>31</v>
      </c>
      <c r="T2684" s="202">
        <v>19.62</v>
      </c>
      <c r="U2684" s="203">
        <v>16</v>
      </c>
      <c r="V2684" s="203">
        <v>21</v>
      </c>
      <c r="W2684" s="199" t="s">
        <v>179</v>
      </c>
    </row>
    <row r="2685" spans="1:23" hidden="1" x14ac:dyDescent="0.25">
      <c r="A2685" s="199" t="s">
        <v>2289</v>
      </c>
      <c r="B2685" s="199"/>
      <c r="C2685" s="199" t="s">
        <v>428</v>
      </c>
      <c r="D2685" s="199" t="s">
        <v>1025</v>
      </c>
      <c r="E2685" s="199"/>
      <c r="F2685" s="200">
        <v>14.006</v>
      </c>
      <c r="G2685" s="199"/>
      <c r="H2685" s="199" t="s">
        <v>167</v>
      </c>
      <c r="I2685" s="199" t="s">
        <v>2293</v>
      </c>
      <c r="J2685" s="201">
        <v>4900</v>
      </c>
      <c r="K2685" s="201">
        <v>290</v>
      </c>
      <c r="L2685" s="202">
        <v>5.92</v>
      </c>
      <c r="M2685" s="201">
        <v>225</v>
      </c>
      <c r="N2685" s="202">
        <v>77.59</v>
      </c>
      <c r="O2685" s="201">
        <v>26</v>
      </c>
      <c r="P2685" s="202">
        <v>8.9700000000000006</v>
      </c>
      <c r="Q2685" s="201">
        <v>24</v>
      </c>
      <c r="R2685" s="202">
        <v>8.2799999999999994</v>
      </c>
      <c r="S2685" s="201">
        <v>15</v>
      </c>
      <c r="T2685" s="202">
        <v>5.17</v>
      </c>
      <c r="U2685" s="203">
        <v>19</v>
      </c>
      <c r="V2685" s="203">
        <v>20</v>
      </c>
      <c r="W2685" s="199" t="s">
        <v>169</v>
      </c>
    </row>
    <row r="2686" spans="1:23" hidden="1" x14ac:dyDescent="0.25">
      <c r="A2686" s="199" t="s">
        <v>2431</v>
      </c>
      <c r="B2686" s="199"/>
      <c r="C2686" s="199" t="s">
        <v>297</v>
      </c>
      <c r="D2686" s="199" t="s">
        <v>298</v>
      </c>
      <c r="E2686" s="199" t="s">
        <v>166</v>
      </c>
      <c r="F2686" s="200">
        <v>58.11</v>
      </c>
      <c r="G2686" s="199"/>
      <c r="H2686" s="199" t="s">
        <v>167</v>
      </c>
      <c r="I2686" s="199" t="s">
        <v>2441</v>
      </c>
      <c r="J2686" s="201">
        <v>4900</v>
      </c>
      <c r="K2686" s="201">
        <v>301</v>
      </c>
      <c r="L2686" s="202">
        <v>6.14</v>
      </c>
      <c r="M2686" s="201">
        <v>52</v>
      </c>
      <c r="N2686" s="202">
        <v>17.190000000000001</v>
      </c>
      <c r="O2686" s="201">
        <v>52</v>
      </c>
      <c r="P2686" s="202">
        <v>17.190000000000001</v>
      </c>
      <c r="Q2686" s="201">
        <v>8</v>
      </c>
      <c r="R2686" s="202">
        <v>2.73</v>
      </c>
      <c r="S2686" s="201">
        <v>189</v>
      </c>
      <c r="T2686" s="202">
        <v>62.89</v>
      </c>
      <c r="U2686" s="203">
        <v>73</v>
      </c>
      <c r="V2686" s="203">
        <v>20</v>
      </c>
      <c r="W2686" s="199" t="s">
        <v>169</v>
      </c>
    </row>
    <row r="2687" spans="1:23" hidden="1" x14ac:dyDescent="0.25">
      <c r="A2687" s="199" t="s">
        <v>2472</v>
      </c>
      <c r="B2687" s="199"/>
      <c r="C2687" s="199" t="s">
        <v>293</v>
      </c>
      <c r="D2687" s="199" t="s">
        <v>294</v>
      </c>
      <c r="E2687" s="199"/>
      <c r="F2687" s="200">
        <v>45.948</v>
      </c>
      <c r="G2687" s="199"/>
      <c r="H2687" s="199" t="s">
        <v>167</v>
      </c>
      <c r="I2687" s="199" t="s">
        <v>2475</v>
      </c>
      <c r="J2687" s="201">
        <v>4900</v>
      </c>
      <c r="K2687" s="201">
        <v>588</v>
      </c>
      <c r="L2687" s="202">
        <v>12</v>
      </c>
      <c r="M2687" s="201">
        <v>95</v>
      </c>
      <c r="N2687" s="202">
        <v>16.2</v>
      </c>
      <c r="O2687" s="201">
        <v>30</v>
      </c>
      <c r="P2687" s="202">
        <v>5.0999999999999996</v>
      </c>
      <c r="Q2687" s="201">
        <v>0</v>
      </c>
      <c r="R2687" s="202">
        <v>0</v>
      </c>
      <c r="S2687" s="201">
        <v>463</v>
      </c>
      <c r="T2687" s="202">
        <v>78.7</v>
      </c>
      <c r="U2687" s="203">
        <v>166</v>
      </c>
      <c r="V2687" s="203">
        <v>98</v>
      </c>
      <c r="W2687" s="199" t="s">
        <v>169</v>
      </c>
    </row>
    <row r="2688" spans="1:23" hidden="1" x14ac:dyDescent="0.25">
      <c r="A2688" s="199" t="s">
        <v>163</v>
      </c>
      <c r="B2688" s="199"/>
      <c r="C2688" s="199" t="s">
        <v>270</v>
      </c>
      <c r="D2688" s="199" t="s">
        <v>271</v>
      </c>
      <c r="E2688" s="199"/>
      <c r="F2688" s="200">
        <v>59.802999999999997</v>
      </c>
      <c r="G2688" s="199"/>
      <c r="H2688" s="199" t="s">
        <v>167</v>
      </c>
      <c r="I2688" s="199" t="s">
        <v>276</v>
      </c>
      <c r="J2688" s="201">
        <v>4850</v>
      </c>
      <c r="K2688" s="201">
        <v>174</v>
      </c>
      <c r="L2688" s="202">
        <v>3.59</v>
      </c>
      <c r="M2688" s="201">
        <v>95</v>
      </c>
      <c r="N2688" s="202">
        <v>54.6</v>
      </c>
      <c r="O2688" s="201">
        <v>38</v>
      </c>
      <c r="P2688" s="202">
        <v>21.84</v>
      </c>
      <c r="Q2688" s="201">
        <v>22</v>
      </c>
      <c r="R2688" s="202">
        <v>12.64</v>
      </c>
      <c r="S2688" s="201">
        <v>19</v>
      </c>
      <c r="T2688" s="202">
        <v>10.92</v>
      </c>
      <c r="U2688" s="203">
        <v>17</v>
      </c>
      <c r="V2688" s="203">
        <v>19</v>
      </c>
      <c r="W2688" s="199" t="s">
        <v>179</v>
      </c>
    </row>
    <row r="2689" spans="1:23" hidden="1" x14ac:dyDescent="0.25">
      <c r="A2689" s="199" t="s">
        <v>1066</v>
      </c>
      <c r="B2689" s="199"/>
      <c r="C2689" s="199" t="s">
        <v>460</v>
      </c>
      <c r="D2689" s="199" t="s">
        <v>1090</v>
      </c>
      <c r="E2689" s="199"/>
      <c r="F2689" s="200">
        <v>15.685</v>
      </c>
      <c r="G2689" s="199"/>
      <c r="H2689" s="199" t="s">
        <v>167</v>
      </c>
      <c r="I2689" s="199" t="s">
        <v>1093</v>
      </c>
      <c r="J2689" s="201">
        <v>4850</v>
      </c>
      <c r="K2689" s="201">
        <v>175</v>
      </c>
      <c r="L2689" s="202">
        <v>3.6</v>
      </c>
      <c r="M2689" s="201">
        <v>146</v>
      </c>
      <c r="N2689" s="202">
        <v>83.6</v>
      </c>
      <c r="O2689" s="201">
        <v>12</v>
      </c>
      <c r="P2689" s="202">
        <v>7.1</v>
      </c>
      <c r="Q2689" s="201">
        <v>2</v>
      </c>
      <c r="R2689" s="202">
        <v>1.4</v>
      </c>
      <c r="S2689" s="201">
        <v>14</v>
      </c>
      <c r="T2689" s="202">
        <v>7.9</v>
      </c>
      <c r="U2689" s="203">
        <v>11</v>
      </c>
      <c r="V2689" s="203">
        <v>84</v>
      </c>
      <c r="W2689" s="199" t="s">
        <v>179</v>
      </c>
    </row>
    <row r="2690" spans="1:23" hidden="1" x14ac:dyDescent="0.25">
      <c r="A2690" s="199" t="s">
        <v>882</v>
      </c>
      <c r="B2690" s="199"/>
      <c r="C2690" s="199" t="s">
        <v>336</v>
      </c>
      <c r="D2690" s="199" t="s">
        <v>337</v>
      </c>
      <c r="E2690" s="199"/>
      <c r="F2690" s="200">
        <v>4.8259999999999996</v>
      </c>
      <c r="G2690" s="199"/>
      <c r="H2690" s="199" t="s">
        <v>171</v>
      </c>
      <c r="I2690" s="199" t="s">
        <v>675</v>
      </c>
      <c r="J2690" s="201">
        <v>4800</v>
      </c>
      <c r="K2690" s="201">
        <v>787</v>
      </c>
      <c r="L2690" s="202">
        <v>16.399999999999999</v>
      </c>
      <c r="M2690" s="201">
        <v>394</v>
      </c>
      <c r="N2690" s="202">
        <v>50.1</v>
      </c>
      <c r="O2690" s="201">
        <v>156</v>
      </c>
      <c r="P2690" s="202">
        <v>19.8</v>
      </c>
      <c r="Q2690" s="201">
        <v>33</v>
      </c>
      <c r="R2690" s="202">
        <v>4.2</v>
      </c>
      <c r="S2690" s="201">
        <v>204</v>
      </c>
      <c r="T2690" s="202">
        <v>25.9</v>
      </c>
      <c r="U2690" s="203">
        <v>103</v>
      </c>
      <c r="V2690" s="203">
        <v>79</v>
      </c>
      <c r="W2690" s="199" t="s">
        <v>169</v>
      </c>
    </row>
    <row r="2691" spans="1:23" hidden="1" x14ac:dyDescent="0.25">
      <c r="A2691" s="199" t="s">
        <v>1066</v>
      </c>
      <c r="B2691" s="199"/>
      <c r="C2691" s="199" t="s">
        <v>336</v>
      </c>
      <c r="D2691" s="199" t="s">
        <v>1072</v>
      </c>
      <c r="E2691" s="199"/>
      <c r="F2691" s="200">
        <v>20.399999999999999</v>
      </c>
      <c r="G2691" s="199"/>
      <c r="H2691" s="199" t="s">
        <v>167</v>
      </c>
      <c r="I2691" s="199" t="s">
        <v>1077</v>
      </c>
      <c r="J2691" s="201">
        <v>4800</v>
      </c>
      <c r="K2691" s="201">
        <v>288</v>
      </c>
      <c r="L2691" s="202">
        <v>6</v>
      </c>
      <c r="M2691" s="201">
        <v>26</v>
      </c>
      <c r="N2691" s="202">
        <v>9</v>
      </c>
      <c r="O2691" s="201">
        <v>55</v>
      </c>
      <c r="P2691" s="202">
        <v>19</v>
      </c>
      <c r="Q2691" s="201">
        <v>92</v>
      </c>
      <c r="R2691" s="202">
        <v>32</v>
      </c>
      <c r="S2691" s="201">
        <v>115</v>
      </c>
      <c r="T2691" s="202">
        <v>40</v>
      </c>
      <c r="U2691" s="203">
        <v>59</v>
      </c>
      <c r="V2691" s="203">
        <v>1</v>
      </c>
      <c r="W2691" s="199" t="s">
        <v>179</v>
      </c>
    </row>
    <row r="2692" spans="1:23" hidden="1" x14ac:dyDescent="0.25">
      <c r="A2692" s="199" t="s">
        <v>1777</v>
      </c>
      <c r="B2692" s="199"/>
      <c r="C2692" s="199" t="s">
        <v>336</v>
      </c>
      <c r="D2692" s="199" t="s">
        <v>1072</v>
      </c>
      <c r="E2692" s="199"/>
      <c r="F2692" s="200">
        <v>15.17</v>
      </c>
      <c r="G2692" s="199"/>
      <c r="H2692" s="199" t="s">
        <v>167</v>
      </c>
      <c r="I2692" s="199" t="s">
        <v>1784</v>
      </c>
      <c r="J2692" s="201">
        <v>4800</v>
      </c>
      <c r="K2692" s="201">
        <v>192</v>
      </c>
      <c r="L2692" s="202">
        <v>4</v>
      </c>
      <c r="M2692" s="201">
        <v>38</v>
      </c>
      <c r="N2692" s="202">
        <v>20</v>
      </c>
      <c r="O2692" s="201">
        <v>63</v>
      </c>
      <c r="P2692" s="202">
        <v>33</v>
      </c>
      <c r="Q2692" s="201">
        <v>17</v>
      </c>
      <c r="R2692" s="202">
        <v>9</v>
      </c>
      <c r="S2692" s="201">
        <v>73</v>
      </c>
      <c r="T2692" s="202">
        <v>38</v>
      </c>
      <c r="U2692" s="203">
        <v>35</v>
      </c>
      <c r="V2692" s="203">
        <v>1</v>
      </c>
      <c r="W2692" s="199" t="s">
        <v>179</v>
      </c>
    </row>
    <row r="2693" spans="1:23" hidden="1" x14ac:dyDescent="0.25">
      <c r="A2693" s="199" t="s">
        <v>2040</v>
      </c>
      <c r="B2693" s="199"/>
      <c r="C2693" s="199" t="s">
        <v>428</v>
      </c>
      <c r="D2693" s="199" t="s">
        <v>429</v>
      </c>
      <c r="E2693" s="199"/>
      <c r="F2693" s="200">
        <v>0</v>
      </c>
      <c r="G2693" s="199"/>
      <c r="H2693" s="199" t="s">
        <v>167</v>
      </c>
      <c r="I2693" s="199" t="s">
        <v>2041</v>
      </c>
      <c r="J2693" s="201">
        <v>4800</v>
      </c>
      <c r="K2693" s="201">
        <v>126</v>
      </c>
      <c r="L2693" s="202">
        <v>2.63</v>
      </c>
      <c r="M2693" s="201">
        <v>83</v>
      </c>
      <c r="N2693" s="202">
        <v>65.87</v>
      </c>
      <c r="O2693" s="201">
        <v>17</v>
      </c>
      <c r="P2693" s="202">
        <v>13.49</v>
      </c>
      <c r="Q2693" s="201">
        <v>6</v>
      </c>
      <c r="R2693" s="202">
        <v>4.76</v>
      </c>
      <c r="S2693" s="201">
        <v>20</v>
      </c>
      <c r="T2693" s="202">
        <v>15.87</v>
      </c>
      <c r="U2693" s="203">
        <v>12</v>
      </c>
      <c r="V2693" s="203">
        <v>21</v>
      </c>
      <c r="W2693" s="199" t="s">
        <v>179</v>
      </c>
    </row>
    <row r="2694" spans="1:23" hidden="1" x14ac:dyDescent="0.25">
      <c r="A2694" s="199" t="s">
        <v>1250</v>
      </c>
      <c r="B2694" s="199"/>
      <c r="C2694" s="199" t="s">
        <v>297</v>
      </c>
      <c r="D2694" s="199" t="s">
        <v>951</v>
      </c>
      <c r="E2694" s="199"/>
      <c r="F2694" s="200">
        <v>95.963999999999999</v>
      </c>
      <c r="G2694" s="199"/>
      <c r="H2694" s="199" t="s">
        <v>192</v>
      </c>
      <c r="I2694" s="199" t="s">
        <v>956</v>
      </c>
      <c r="J2694" s="201">
        <v>4750</v>
      </c>
      <c r="K2694" s="201">
        <v>267</v>
      </c>
      <c r="L2694" s="202">
        <v>5.62</v>
      </c>
      <c r="M2694" s="201">
        <v>72</v>
      </c>
      <c r="N2694" s="202">
        <v>27.11</v>
      </c>
      <c r="O2694" s="201">
        <v>21</v>
      </c>
      <c r="P2694" s="202">
        <v>8</v>
      </c>
      <c r="Q2694" s="201">
        <v>12</v>
      </c>
      <c r="R2694" s="202">
        <v>4.4400000000000004</v>
      </c>
      <c r="S2694" s="201">
        <v>161</v>
      </c>
      <c r="T2694" s="202">
        <v>60.44</v>
      </c>
      <c r="U2694" s="203">
        <v>62</v>
      </c>
      <c r="V2694" s="203">
        <v>20</v>
      </c>
      <c r="W2694" s="199" t="s">
        <v>169</v>
      </c>
    </row>
    <row r="2695" spans="1:23" hidden="1" x14ac:dyDescent="0.25">
      <c r="A2695" s="199" t="s">
        <v>1250</v>
      </c>
      <c r="B2695" s="199"/>
      <c r="C2695" s="199" t="s">
        <v>297</v>
      </c>
      <c r="D2695" s="199" t="s">
        <v>957</v>
      </c>
      <c r="E2695" s="199"/>
      <c r="F2695" s="200">
        <v>0</v>
      </c>
      <c r="G2695" s="199"/>
      <c r="H2695" s="199" t="s">
        <v>192</v>
      </c>
      <c r="I2695" s="199" t="s">
        <v>956</v>
      </c>
      <c r="J2695" s="201">
        <v>4750</v>
      </c>
      <c r="K2695" s="201">
        <v>267</v>
      </c>
      <c r="L2695" s="202">
        <v>5.62</v>
      </c>
      <c r="M2695" s="201">
        <v>72</v>
      </c>
      <c r="N2695" s="202">
        <v>27.11</v>
      </c>
      <c r="O2695" s="201">
        <v>21</v>
      </c>
      <c r="P2695" s="202">
        <v>8</v>
      </c>
      <c r="Q2695" s="201">
        <v>12</v>
      </c>
      <c r="R2695" s="202">
        <v>4.4400000000000004</v>
      </c>
      <c r="S2695" s="201">
        <v>161</v>
      </c>
      <c r="T2695" s="202">
        <v>60.44</v>
      </c>
      <c r="U2695" s="203">
        <v>62</v>
      </c>
      <c r="V2695" s="203">
        <v>20</v>
      </c>
      <c r="W2695" s="199" t="s">
        <v>169</v>
      </c>
    </row>
    <row r="2696" spans="1:23" hidden="1" x14ac:dyDescent="0.25">
      <c r="A2696" s="199" t="s">
        <v>1250</v>
      </c>
      <c r="B2696" s="199"/>
      <c r="C2696" s="199" t="s">
        <v>297</v>
      </c>
      <c r="D2696" s="199" t="s">
        <v>957</v>
      </c>
      <c r="E2696" s="199"/>
      <c r="F2696" s="200">
        <v>0</v>
      </c>
      <c r="G2696" s="199"/>
      <c r="H2696" s="199" t="s">
        <v>167</v>
      </c>
      <c r="I2696" s="199" t="s">
        <v>956</v>
      </c>
      <c r="J2696" s="201">
        <v>4750</v>
      </c>
      <c r="K2696" s="201">
        <v>267</v>
      </c>
      <c r="L2696" s="202">
        <v>5.62</v>
      </c>
      <c r="M2696" s="201">
        <v>72</v>
      </c>
      <c r="N2696" s="202">
        <v>27.11</v>
      </c>
      <c r="O2696" s="201">
        <v>21</v>
      </c>
      <c r="P2696" s="202">
        <v>8</v>
      </c>
      <c r="Q2696" s="201">
        <v>12</v>
      </c>
      <c r="R2696" s="202">
        <v>4.4400000000000004</v>
      </c>
      <c r="S2696" s="201">
        <v>161</v>
      </c>
      <c r="T2696" s="202">
        <v>60.44</v>
      </c>
      <c r="U2696" s="203">
        <v>62</v>
      </c>
      <c r="V2696" s="203">
        <v>20</v>
      </c>
      <c r="W2696" s="199" t="s">
        <v>169</v>
      </c>
    </row>
    <row r="2697" spans="1:23" hidden="1" x14ac:dyDescent="0.25">
      <c r="A2697" s="199" t="s">
        <v>1250</v>
      </c>
      <c r="B2697" s="199"/>
      <c r="C2697" s="199" t="s">
        <v>297</v>
      </c>
      <c r="D2697" s="199" t="s">
        <v>957</v>
      </c>
      <c r="E2697" s="199"/>
      <c r="F2697" s="200">
        <v>3.8889999999999998</v>
      </c>
      <c r="G2697" s="199"/>
      <c r="H2697" s="199" t="s">
        <v>171</v>
      </c>
      <c r="I2697" s="199" t="s">
        <v>562</v>
      </c>
      <c r="J2697" s="201">
        <v>4750</v>
      </c>
      <c r="K2697" s="201">
        <v>267</v>
      </c>
      <c r="L2697" s="202">
        <v>5.62</v>
      </c>
      <c r="M2697" s="201">
        <v>72</v>
      </c>
      <c r="N2697" s="202">
        <v>27.11</v>
      </c>
      <c r="O2697" s="201">
        <v>21</v>
      </c>
      <c r="P2697" s="202">
        <v>8</v>
      </c>
      <c r="Q2697" s="201">
        <v>12</v>
      </c>
      <c r="R2697" s="202">
        <v>4.4400000000000004</v>
      </c>
      <c r="S2697" s="201">
        <v>161</v>
      </c>
      <c r="T2697" s="202">
        <v>60.44</v>
      </c>
      <c r="U2697" s="203">
        <v>62</v>
      </c>
      <c r="V2697" s="203">
        <v>20</v>
      </c>
      <c r="W2697" s="199" t="s">
        <v>169</v>
      </c>
    </row>
    <row r="2698" spans="1:23" hidden="1" x14ac:dyDescent="0.25">
      <c r="A2698" s="199" t="s">
        <v>1626</v>
      </c>
      <c r="B2698" s="199"/>
      <c r="C2698" s="199" t="s">
        <v>270</v>
      </c>
      <c r="D2698" s="199" t="s">
        <v>271</v>
      </c>
      <c r="E2698" s="199" t="s">
        <v>234</v>
      </c>
      <c r="F2698" s="200">
        <v>91.245000000000005</v>
      </c>
      <c r="G2698" s="199"/>
      <c r="H2698" s="199" t="s">
        <v>167</v>
      </c>
      <c r="I2698" s="199" t="s">
        <v>1734</v>
      </c>
      <c r="J2698" s="201">
        <v>4750</v>
      </c>
      <c r="K2698" s="201">
        <v>850</v>
      </c>
      <c r="L2698" s="202">
        <v>17.89</v>
      </c>
      <c r="M2698" s="201">
        <v>322</v>
      </c>
      <c r="N2698" s="202">
        <v>37.880000000000003</v>
      </c>
      <c r="O2698" s="201">
        <v>74</v>
      </c>
      <c r="P2698" s="202">
        <v>8.7100000000000009</v>
      </c>
      <c r="Q2698" s="201">
        <v>52</v>
      </c>
      <c r="R2698" s="202">
        <v>6.12</v>
      </c>
      <c r="S2698" s="201">
        <v>402</v>
      </c>
      <c r="T2698" s="202">
        <v>47.29</v>
      </c>
      <c r="U2698" s="203">
        <v>164</v>
      </c>
      <c r="V2698" s="203">
        <v>20</v>
      </c>
      <c r="W2698" s="199" t="s">
        <v>179</v>
      </c>
    </row>
    <row r="2699" spans="1:23" hidden="1" x14ac:dyDescent="0.25">
      <c r="A2699" s="199" t="s">
        <v>2472</v>
      </c>
      <c r="B2699" s="199"/>
      <c r="C2699" s="199" t="s">
        <v>560</v>
      </c>
      <c r="D2699" s="199" t="s">
        <v>564</v>
      </c>
      <c r="E2699" s="199"/>
      <c r="F2699" s="200">
        <v>40.335999999999999</v>
      </c>
      <c r="G2699" s="199"/>
      <c r="H2699" s="199" t="s">
        <v>167</v>
      </c>
      <c r="I2699" s="199" t="s">
        <v>2486</v>
      </c>
      <c r="J2699" s="201">
        <v>4750</v>
      </c>
      <c r="K2699" s="201">
        <v>528</v>
      </c>
      <c r="L2699" s="202">
        <v>11.11</v>
      </c>
      <c r="M2699" s="201">
        <v>71</v>
      </c>
      <c r="N2699" s="202">
        <v>13.51</v>
      </c>
      <c r="O2699" s="201">
        <v>53</v>
      </c>
      <c r="P2699" s="202">
        <v>9.9499999999999993</v>
      </c>
      <c r="Q2699" s="201">
        <v>18</v>
      </c>
      <c r="R2699" s="202">
        <v>3.32</v>
      </c>
      <c r="S2699" s="201">
        <v>387</v>
      </c>
      <c r="T2699" s="202">
        <v>73.22</v>
      </c>
      <c r="U2699" s="203">
        <v>144</v>
      </c>
      <c r="V2699" s="203">
        <v>98</v>
      </c>
      <c r="W2699" s="199" t="s">
        <v>179</v>
      </c>
    </row>
    <row r="2700" spans="1:23" hidden="1" x14ac:dyDescent="0.25">
      <c r="A2700" s="199" t="s">
        <v>971</v>
      </c>
      <c r="B2700" s="199"/>
      <c r="C2700" s="199" t="s">
        <v>293</v>
      </c>
      <c r="D2700" s="199" t="s">
        <v>294</v>
      </c>
      <c r="E2700" s="199" t="s">
        <v>166</v>
      </c>
      <c r="F2700" s="200">
        <v>9.7200000000000006</v>
      </c>
      <c r="G2700" s="199"/>
      <c r="H2700" s="199" t="s">
        <v>167</v>
      </c>
      <c r="I2700" s="199" t="s">
        <v>973</v>
      </c>
      <c r="J2700" s="201">
        <v>4700</v>
      </c>
      <c r="K2700" s="201">
        <v>423</v>
      </c>
      <c r="L2700" s="202">
        <v>9</v>
      </c>
      <c r="M2700" s="201">
        <v>292</v>
      </c>
      <c r="N2700" s="202">
        <v>69</v>
      </c>
      <c r="O2700" s="201">
        <v>38</v>
      </c>
      <c r="P2700" s="202">
        <v>9</v>
      </c>
      <c r="Q2700" s="201">
        <v>0</v>
      </c>
      <c r="R2700" s="202">
        <v>0</v>
      </c>
      <c r="S2700" s="201">
        <v>93</v>
      </c>
      <c r="T2700" s="202">
        <v>22</v>
      </c>
      <c r="U2700" s="203">
        <v>46</v>
      </c>
      <c r="V2700" s="203">
        <v>92</v>
      </c>
      <c r="W2700" s="199" t="s">
        <v>169</v>
      </c>
    </row>
    <row r="2701" spans="1:23" hidden="1" x14ac:dyDescent="0.25">
      <c r="A2701" s="199" t="s">
        <v>971</v>
      </c>
      <c r="B2701" s="199"/>
      <c r="C2701" s="199" t="s">
        <v>293</v>
      </c>
      <c r="D2701" s="199" t="s">
        <v>294</v>
      </c>
      <c r="E2701" s="199"/>
      <c r="F2701" s="200">
        <v>14.99</v>
      </c>
      <c r="G2701" s="199"/>
      <c r="H2701" s="199" t="s">
        <v>171</v>
      </c>
      <c r="I2701" s="199" t="s">
        <v>974</v>
      </c>
      <c r="J2701" s="201">
        <v>4700</v>
      </c>
      <c r="K2701" s="201">
        <v>597</v>
      </c>
      <c r="L2701" s="202">
        <v>12.7</v>
      </c>
      <c r="M2701" s="201">
        <v>410</v>
      </c>
      <c r="N2701" s="202">
        <v>68.7</v>
      </c>
      <c r="O2701" s="201">
        <v>54</v>
      </c>
      <c r="P2701" s="202">
        <v>9.1</v>
      </c>
      <c r="Q2701" s="201">
        <v>0</v>
      </c>
      <c r="R2701" s="202">
        <v>0</v>
      </c>
      <c r="S2701" s="201">
        <v>133</v>
      </c>
      <c r="T2701" s="202">
        <v>22.2</v>
      </c>
      <c r="U2701" s="203">
        <v>65</v>
      </c>
      <c r="V2701" s="203">
        <v>92</v>
      </c>
      <c r="W2701" s="199" t="s">
        <v>179</v>
      </c>
    </row>
    <row r="2702" spans="1:23" hidden="1" x14ac:dyDescent="0.25">
      <c r="A2702" s="199" t="s">
        <v>1763</v>
      </c>
      <c r="B2702" s="199"/>
      <c r="C2702" s="199" t="s">
        <v>336</v>
      </c>
      <c r="D2702" s="199" t="s">
        <v>745</v>
      </c>
      <c r="E2702" s="199" t="s">
        <v>166</v>
      </c>
      <c r="F2702" s="200">
        <v>8.2010000000000005</v>
      </c>
      <c r="G2702" s="199"/>
      <c r="H2702" s="199" t="s">
        <v>171</v>
      </c>
      <c r="I2702" s="199" t="s">
        <v>844</v>
      </c>
      <c r="J2702" s="201">
        <v>4700</v>
      </c>
      <c r="K2702" s="201">
        <v>197</v>
      </c>
      <c r="L2702" s="202">
        <v>4.1900000000000004</v>
      </c>
      <c r="M2702" s="201">
        <v>50</v>
      </c>
      <c r="N2702" s="202">
        <v>25.3</v>
      </c>
      <c r="O2702" s="201">
        <v>85</v>
      </c>
      <c r="P2702" s="202">
        <v>43.4</v>
      </c>
      <c r="Q2702" s="201">
        <v>10</v>
      </c>
      <c r="R2702" s="202">
        <v>4.9000000000000004</v>
      </c>
      <c r="S2702" s="201">
        <v>52</v>
      </c>
      <c r="T2702" s="202">
        <v>26.4</v>
      </c>
      <c r="U2702" s="203">
        <v>29</v>
      </c>
      <c r="V2702" s="203">
        <v>96</v>
      </c>
      <c r="W2702" s="199" t="s">
        <v>179</v>
      </c>
    </row>
    <row r="2703" spans="1:23" hidden="1" x14ac:dyDescent="0.25">
      <c r="A2703" s="199" t="s">
        <v>2219</v>
      </c>
      <c r="B2703" s="199"/>
      <c r="C2703" s="199" t="s">
        <v>270</v>
      </c>
      <c r="D2703" s="199" t="s">
        <v>1754</v>
      </c>
      <c r="E2703" s="199"/>
      <c r="F2703" s="200">
        <v>36.408000000000001</v>
      </c>
      <c r="G2703" s="199"/>
      <c r="H2703" s="199" t="s">
        <v>171</v>
      </c>
      <c r="I2703" s="199" t="s">
        <v>558</v>
      </c>
      <c r="J2703" s="201">
        <v>4700</v>
      </c>
      <c r="K2703" s="201">
        <v>798</v>
      </c>
      <c r="L2703" s="202">
        <v>16.98</v>
      </c>
      <c r="M2703" s="201">
        <v>339</v>
      </c>
      <c r="N2703" s="202">
        <v>42.48</v>
      </c>
      <c r="O2703" s="201">
        <v>140</v>
      </c>
      <c r="P2703" s="202">
        <v>17.54</v>
      </c>
      <c r="Q2703" s="201">
        <v>134</v>
      </c>
      <c r="R2703" s="202">
        <v>16.79</v>
      </c>
      <c r="S2703" s="201">
        <v>185</v>
      </c>
      <c r="T2703" s="202">
        <v>23.18</v>
      </c>
      <c r="U2703" s="203">
        <v>108</v>
      </c>
      <c r="V2703" s="203">
        <v>18</v>
      </c>
      <c r="W2703" s="199" t="s">
        <v>179</v>
      </c>
    </row>
    <row r="2704" spans="1:23" hidden="1" x14ac:dyDescent="0.25">
      <c r="A2704" s="199" t="s">
        <v>1021</v>
      </c>
      <c r="B2704" s="199"/>
      <c r="C2704" s="199" t="s">
        <v>428</v>
      </c>
      <c r="D2704" s="199" t="s">
        <v>436</v>
      </c>
      <c r="E2704" s="199"/>
      <c r="F2704" s="200">
        <v>1.456</v>
      </c>
      <c r="G2704" s="199"/>
      <c r="H2704" s="199" t="s">
        <v>171</v>
      </c>
      <c r="I2704" s="199" t="s">
        <v>1028</v>
      </c>
      <c r="J2704" s="201">
        <v>4650</v>
      </c>
      <c r="K2704" s="201">
        <v>991</v>
      </c>
      <c r="L2704" s="202">
        <v>21.31</v>
      </c>
      <c r="M2704" s="201">
        <v>349</v>
      </c>
      <c r="N2704" s="202">
        <v>35.229999999999997</v>
      </c>
      <c r="O2704" s="201">
        <v>75</v>
      </c>
      <c r="P2704" s="202">
        <v>7.6</v>
      </c>
      <c r="Q2704" s="201">
        <v>33</v>
      </c>
      <c r="R2704" s="202">
        <v>3.33</v>
      </c>
      <c r="S2704" s="201">
        <v>534</v>
      </c>
      <c r="T2704" s="202">
        <v>53.84</v>
      </c>
      <c r="U2704" s="203">
        <v>208</v>
      </c>
      <c r="V2704" s="203">
        <v>21</v>
      </c>
      <c r="W2704" s="199" t="s">
        <v>179</v>
      </c>
    </row>
    <row r="2705" spans="1:23" x14ac:dyDescent="0.25">
      <c r="A2705" s="199" t="s">
        <v>2598</v>
      </c>
      <c r="B2705" s="199"/>
      <c r="C2705" s="199" t="s">
        <v>359</v>
      </c>
      <c r="D2705" s="199" t="s">
        <v>360</v>
      </c>
      <c r="E2705" s="199"/>
      <c r="F2705" s="200">
        <v>0.745</v>
      </c>
      <c r="G2705" s="199"/>
      <c r="H2705" s="199" t="s">
        <v>192</v>
      </c>
      <c r="I2705" s="199" t="s">
        <v>2599</v>
      </c>
      <c r="J2705" s="201">
        <v>8000</v>
      </c>
      <c r="K2705" s="201">
        <v>2333</v>
      </c>
      <c r="L2705" s="202">
        <v>29.16</v>
      </c>
      <c r="M2705" s="201">
        <v>434</v>
      </c>
      <c r="N2705" s="202">
        <v>18.600000000000001</v>
      </c>
      <c r="O2705" s="201">
        <v>364</v>
      </c>
      <c r="P2705" s="202">
        <v>15.6</v>
      </c>
      <c r="Q2705" s="201">
        <v>136</v>
      </c>
      <c r="R2705" s="202">
        <v>5.83</v>
      </c>
      <c r="S2705" s="201">
        <v>1399</v>
      </c>
      <c r="T2705" s="202">
        <v>59.97</v>
      </c>
      <c r="U2705" s="203">
        <v>551</v>
      </c>
      <c r="V2705" s="203">
        <v>21</v>
      </c>
      <c r="W2705" s="199" t="s">
        <v>179</v>
      </c>
    </row>
    <row r="2706" spans="1:23" hidden="1" x14ac:dyDescent="0.25">
      <c r="A2706" s="199" t="s">
        <v>1777</v>
      </c>
      <c r="B2706" s="199"/>
      <c r="C2706" s="199" t="s">
        <v>336</v>
      </c>
      <c r="D2706" s="199" t="s">
        <v>348</v>
      </c>
      <c r="E2706" s="199" t="s">
        <v>166</v>
      </c>
      <c r="F2706" s="200">
        <v>22.437999999999999</v>
      </c>
      <c r="G2706" s="199" t="s">
        <v>166</v>
      </c>
      <c r="H2706" s="199" t="s">
        <v>167</v>
      </c>
      <c r="I2706" s="199" t="s">
        <v>448</v>
      </c>
      <c r="J2706" s="201">
        <v>4650</v>
      </c>
      <c r="K2706" s="201">
        <v>148</v>
      </c>
      <c r="L2706" s="202">
        <v>3.19</v>
      </c>
      <c r="M2706" s="201">
        <v>112</v>
      </c>
      <c r="N2706" s="202">
        <v>75.7</v>
      </c>
      <c r="O2706" s="201">
        <v>20</v>
      </c>
      <c r="P2706" s="202">
        <v>13.3</v>
      </c>
      <c r="Q2706" s="201">
        <v>4</v>
      </c>
      <c r="R2706" s="202">
        <v>2.4</v>
      </c>
      <c r="S2706" s="201">
        <v>13</v>
      </c>
      <c r="T2706" s="202">
        <v>8.6</v>
      </c>
      <c r="U2706" s="203">
        <v>11</v>
      </c>
      <c r="V2706" s="203">
        <v>92</v>
      </c>
      <c r="W2706" s="199" t="s">
        <v>169</v>
      </c>
    </row>
    <row r="2707" spans="1:23" hidden="1" x14ac:dyDescent="0.25">
      <c r="A2707" s="199" t="s">
        <v>2171</v>
      </c>
      <c r="B2707" s="199"/>
      <c r="C2707" s="199" t="s">
        <v>293</v>
      </c>
      <c r="D2707" s="199" t="s">
        <v>294</v>
      </c>
      <c r="E2707" s="199"/>
      <c r="F2707" s="200">
        <v>5.5650000000000004</v>
      </c>
      <c r="G2707" s="199"/>
      <c r="H2707" s="199" t="s">
        <v>171</v>
      </c>
      <c r="I2707" s="199" t="s">
        <v>2172</v>
      </c>
      <c r="J2707" s="201">
        <v>4650</v>
      </c>
      <c r="K2707" s="201">
        <v>186</v>
      </c>
      <c r="L2707" s="202">
        <v>4</v>
      </c>
      <c r="M2707" s="201">
        <v>145</v>
      </c>
      <c r="N2707" s="202">
        <v>78</v>
      </c>
      <c r="O2707" s="201">
        <v>41</v>
      </c>
      <c r="P2707" s="202">
        <v>22</v>
      </c>
      <c r="Q2707" s="201">
        <v>0</v>
      </c>
      <c r="R2707" s="202">
        <v>0</v>
      </c>
      <c r="S2707" s="201">
        <v>0</v>
      </c>
      <c r="T2707" s="202">
        <v>0</v>
      </c>
      <c r="U2707" s="203">
        <v>9</v>
      </c>
      <c r="V2707" s="203">
        <v>86</v>
      </c>
      <c r="W2707" s="199" t="s">
        <v>179</v>
      </c>
    </row>
    <row r="2708" spans="1:23" hidden="1" x14ac:dyDescent="0.25">
      <c r="A2708" s="199" t="s">
        <v>2376</v>
      </c>
      <c r="B2708" s="199"/>
      <c r="C2708" s="199" t="s">
        <v>428</v>
      </c>
      <c r="D2708" s="199" t="s">
        <v>438</v>
      </c>
      <c r="E2708" s="199"/>
      <c r="F2708" s="200">
        <v>12.746</v>
      </c>
      <c r="G2708" s="199"/>
      <c r="H2708" s="199" t="s">
        <v>171</v>
      </c>
      <c r="I2708" s="199" t="s">
        <v>439</v>
      </c>
      <c r="J2708" s="201">
        <v>4650</v>
      </c>
      <c r="K2708" s="201">
        <v>620</v>
      </c>
      <c r="L2708" s="202">
        <v>13.34</v>
      </c>
      <c r="M2708" s="201">
        <v>315</v>
      </c>
      <c r="N2708" s="202">
        <v>50.74</v>
      </c>
      <c r="O2708" s="201">
        <v>37</v>
      </c>
      <c r="P2708" s="202">
        <v>5.93</v>
      </c>
      <c r="Q2708" s="201">
        <v>16</v>
      </c>
      <c r="R2708" s="202">
        <v>2.64</v>
      </c>
      <c r="S2708" s="201">
        <v>252</v>
      </c>
      <c r="T2708" s="202">
        <v>40.69</v>
      </c>
      <c r="U2708" s="203">
        <v>104</v>
      </c>
      <c r="V2708" s="203">
        <v>17</v>
      </c>
      <c r="W2708" s="199" t="s">
        <v>179</v>
      </c>
    </row>
    <row r="2709" spans="1:23" hidden="1" x14ac:dyDescent="0.25">
      <c r="A2709" s="199" t="s">
        <v>2431</v>
      </c>
      <c r="B2709" s="199"/>
      <c r="C2709" s="199" t="s">
        <v>297</v>
      </c>
      <c r="D2709" s="199" t="s">
        <v>298</v>
      </c>
      <c r="E2709" s="199"/>
      <c r="F2709" s="200">
        <v>63.51</v>
      </c>
      <c r="G2709" s="199"/>
      <c r="H2709" s="199" t="s">
        <v>167</v>
      </c>
      <c r="I2709" s="199" t="s">
        <v>2442</v>
      </c>
      <c r="J2709" s="201">
        <v>4650</v>
      </c>
      <c r="K2709" s="201">
        <v>337</v>
      </c>
      <c r="L2709" s="202">
        <v>7.25</v>
      </c>
      <c r="M2709" s="201">
        <v>33</v>
      </c>
      <c r="N2709" s="202">
        <v>9.6999999999999993</v>
      </c>
      <c r="O2709" s="201">
        <v>66</v>
      </c>
      <c r="P2709" s="202">
        <v>19.7</v>
      </c>
      <c r="Q2709" s="201">
        <v>16</v>
      </c>
      <c r="R2709" s="202">
        <v>4.8499999999999996</v>
      </c>
      <c r="S2709" s="201">
        <v>222</v>
      </c>
      <c r="T2709" s="202">
        <v>65.760000000000005</v>
      </c>
      <c r="U2709" s="203">
        <v>86</v>
      </c>
      <c r="V2709" s="203">
        <v>20</v>
      </c>
      <c r="W2709" s="199" t="s">
        <v>169</v>
      </c>
    </row>
    <row r="2710" spans="1:23" hidden="1" x14ac:dyDescent="0.25">
      <c r="A2710" s="199" t="s">
        <v>2431</v>
      </c>
      <c r="B2710" s="199"/>
      <c r="C2710" s="199" t="s">
        <v>297</v>
      </c>
      <c r="D2710" s="199" t="s">
        <v>498</v>
      </c>
      <c r="E2710" s="199"/>
      <c r="F2710" s="200">
        <v>80.084999999999994</v>
      </c>
      <c r="G2710" s="199"/>
      <c r="H2710" s="199" t="s">
        <v>171</v>
      </c>
      <c r="I2710" s="199" t="s">
        <v>2456</v>
      </c>
      <c r="J2710" s="201">
        <v>4650</v>
      </c>
      <c r="K2710" s="201">
        <v>681</v>
      </c>
      <c r="L2710" s="202">
        <v>14.65</v>
      </c>
      <c r="M2710" s="201">
        <v>97</v>
      </c>
      <c r="N2710" s="202">
        <v>14.27</v>
      </c>
      <c r="O2710" s="201">
        <v>138</v>
      </c>
      <c r="P2710" s="202">
        <v>20.3</v>
      </c>
      <c r="Q2710" s="201">
        <v>12</v>
      </c>
      <c r="R2710" s="202">
        <v>1.72</v>
      </c>
      <c r="S2710" s="201">
        <v>434</v>
      </c>
      <c r="T2710" s="202">
        <v>63.71</v>
      </c>
      <c r="U2710" s="203">
        <v>168</v>
      </c>
      <c r="V2710" s="203">
        <v>20</v>
      </c>
      <c r="W2710" s="199" t="s">
        <v>169</v>
      </c>
    </row>
    <row r="2711" spans="1:23" hidden="1" x14ac:dyDescent="0.25">
      <c r="A2711" s="199" t="s">
        <v>2472</v>
      </c>
      <c r="B2711" s="199"/>
      <c r="C2711" s="199" t="s">
        <v>297</v>
      </c>
      <c r="D2711" s="199" t="s">
        <v>1968</v>
      </c>
      <c r="E2711" s="199"/>
      <c r="F2711" s="200">
        <v>22.763999999999999</v>
      </c>
      <c r="G2711" s="199"/>
      <c r="H2711" s="199" t="s">
        <v>167</v>
      </c>
      <c r="I2711" s="199" t="s">
        <v>2506</v>
      </c>
      <c r="J2711" s="201">
        <v>4650</v>
      </c>
      <c r="K2711" s="201">
        <v>150</v>
      </c>
      <c r="L2711" s="202">
        <v>3.22</v>
      </c>
      <c r="M2711" s="201">
        <v>25</v>
      </c>
      <c r="N2711" s="202">
        <v>16.760000000000002</v>
      </c>
      <c r="O2711" s="201">
        <v>18</v>
      </c>
      <c r="P2711" s="202">
        <v>12.14</v>
      </c>
      <c r="Q2711" s="201">
        <v>9</v>
      </c>
      <c r="R2711" s="202">
        <v>5.78</v>
      </c>
      <c r="S2711" s="201">
        <v>98</v>
      </c>
      <c r="T2711" s="202">
        <v>65.319999999999993</v>
      </c>
      <c r="U2711" s="203">
        <v>38</v>
      </c>
      <c r="V2711" s="203">
        <v>20</v>
      </c>
      <c r="W2711" s="199" t="s">
        <v>169</v>
      </c>
    </row>
    <row r="2712" spans="1:23" hidden="1" x14ac:dyDescent="0.25">
      <c r="A2712" s="199" t="s">
        <v>882</v>
      </c>
      <c r="B2712" s="199"/>
      <c r="C2712" s="199" t="s">
        <v>336</v>
      </c>
      <c r="D2712" s="199" t="s">
        <v>348</v>
      </c>
      <c r="E2712" s="199"/>
      <c r="F2712" s="200">
        <v>6.8380000000000001</v>
      </c>
      <c r="G2712" s="199"/>
      <c r="H2712" s="199" t="s">
        <v>167</v>
      </c>
      <c r="I2712" s="199" t="s">
        <v>912</v>
      </c>
      <c r="J2712" s="201">
        <v>4600</v>
      </c>
      <c r="K2712" s="201">
        <v>437</v>
      </c>
      <c r="L2712" s="202">
        <v>9.5</v>
      </c>
      <c r="M2712" s="201">
        <v>202</v>
      </c>
      <c r="N2712" s="202">
        <v>46.2</v>
      </c>
      <c r="O2712" s="201">
        <v>95</v>
      </c>
      <c r="P2712" s="202">
        <v>21.7</v>
      </c>
      <c r="Q2712" s="201">
        <v>17</v>
      </c>
      <c r="R2712" s="202">
        <v>3.9</v>
      </c>
      <c r="S2712" s="201">
        <v>123</v>
      </c>
      <c r="T2712" s="202">
        <v>28.2</v>
      </c>
      <c r="U2712" s="203">
        <v>61</v>
      </c>
      <c r="V2712" s="203">
        <v>79</v>
      </c>
      <c r="W2712" s="199" t="s">
        <v>179</v>
      </c>
    </row>
    <row r="2713" spans="1:23" hidden="1" x14ac:dyDescent="0.25">
      <c r="A2713" s="199" t="s">
        <v>927</v>
      </c>
      <c r="B2713" s="199"/>
      <c r="C2713" s="199" t="s">
        <v>270</v>
      </c>
      <c r="D2713" s="199" t="s">
        <v>928</v>
      </c>
      <c r="E2713" s="199"/>
      <c r="F2713" s="200">
        <v>2.8109999999999999</v>
      </c>
      <c r="G2713" s="199"/>
      <c r="H2713" s="199" t="s">
        <v>171</v>
      </c>
      <c r="I2713" s="199" t="s">
        <v>930</v>
      </c>
      <c r="J2713" s="201">
        <v>4600</v>
      </c>
      <c r="K2713" s="201">
        <v>653</v>
      </c>
      <c r="L2713" s="202">
        <v>14.2</v>
      </c>
      <c r="M2713" s="201">
        <v>403</v>
      </c>
      <c r="N2713" s="202">
        <v>61.72</v>
      </c>
      <c r="O2713" s="201">
        <v>110</v>
      </c>
      <c r="P2713" s="202">
        <v>16.850000000000001</v>
      </c>
      <c r="Q2713" s="201">
        <v>51</v>
      </c>
      <c r="R2713" s="202">
        <v>7.81</v>
      </c>
      <c r="S2713" s="201">
        <v>89</v>
      </c>
      <c r="T2713" s="202">
        <v>13.63</v>
      </c>
      <c r="U2713" s="203">
        <v>62</v>
      </c>
      <c r="V2713" s="203">
        <v>17</v>
      </c>
      <c r="W2713" s="199" t="s">
        <v>179</v>
      </c>
    </row>
    <row r="2714" spans="1:23" hidden="1" x14ac:dyDescent="0.25">
      <c r="A2714" s="199" t="s">
        <v>927</v>
      </c>
      <c r="B2714" s="199"/>
      <c r="C2714" s="199" t="s">
        <v>297</v>
      </c>
      <c r="D2714" s="199" t="s">
        <v>951</v>
      </c>
      <c r="E2714" s="199"/>
      <c r="F2714" s="200">
        <v>8.84</v>
      </c>
      <c r="G2714" s="199"/>
      <c r="H2714" s="199" t="s">
        <v>192</v>
      </c>
      <c r="I2714" s="199" t="s">
        <v>953</v>
      </c>
      <c r="J2714" s="201">
        <v>4600</v>
      </c>
      <c r="K2714" s="201">
        <v>267</v>
      </c>
      <c r="L2714" s="202">
        <v>5.81</v>
      </c>
      <c r="M2714" s="201">
        <v>98</v>
      </c>
      <c r="N2714" s="202">
        <v>36.520000000000003</v>
      </c>
      <c r="O2714" s="201">
        <v>50</v>
      </c>
      <c r="P2714" s="202">
        <v>18.54</v>
      </c>
      <c r="Q2714" s="201">
        <v>9</v>
      </c>
      <c r="R2714" s="202">
        <v>3.37</v>
      </c>
      <c r="S2714" s="201">
        <v>111</v>
      </c>
      <c r="T2714" s="202">
        <v>41.57</v>
      </c>
      <c r="U2714" s="203">
        <v>48</v>
      </c>
      <c r="V2714" s="203">
        <v>20</v>
      </c>
      <c r="W2714" s="199" t="s">
        <v>169</v>
      </c>
    </row>
    <row r="2715" spans="1:23" x14ac:dyDescent="0.25">
      <c r="A2715" s="79" t="s">
        <v>2598</v>
      </c>
      <c r="B2715" s="79"/>
      <c r="C2715" s="79" t="s">
        <v>359</v>
      </c>
      <c r="D2715" s="79" t="s">
        <v>360</v>
      </c>
      <c r="E2715" s="79"/>
      <c r="F2715" s="80">
        <v>0.745</v>
      </c>
      <c r="G2715" s="79"/>
      <c r="H2715" s="79" t="s">
        <v>167</v>
      </c>
      <c r="I2715" s="79" t="s">
        <v>2599</v>
      </c>
      <c r="J2715" s="81">
        <v>7700</v>
      </c>
      <c r="K2715" s="81">
        <v>2540</v>
      </c>
      <c r="L2715" s="82">
        <v>32.99</v>
      </c>
      <c r="M2715" s="81">
        <v>499</v>
      </c>
      <c r="N2715" s="82">
        <v>19.649999999999999</v>
      </c>
      <c r="O2715" s="81">
        <v>389</v>
      </c>
      <c r="P2715" s="82">
        <v>15.31</v>
      </c>
      <c r="Q2715" s="81">
        <v>127</v>
      </c>
      <c r="R2715" s="82">
        <v>5</v>
      </c>
      <c r="S2715" s="81">
        <v>1525</v>
      </c>
      <c r="T2715" s="82">
        <v>60.04</v>
      </c>
      <c r="U2715" s="83">
        <v>598</v>
      </c>
      <c r="V2715" s="83">
        <v>21</v>
      </c>
      <c r="W2715" s="79" t="s">
        <v>179</v>
      </c>
    </row>
    <row r="2716" spans="1:23" hidden="1" x14ac:dyDescent="0.25">
      <c r="A2716" s="199" t="s">
        <v>1517</v>
      </c>
      <c r="B2716" s="199"/>
      <c r="C2716" s="199" t="s">
        <v>293</v>
      </c>
      <c r="D2716" s="199" t="s">
        <v>636</v>
      </c>
      <c r="E2716" s="199" t="s">
        <v>299</v>
      </c>
      <c r="F2716" s="200">
        <v>0.157</v>
      </c>
      <c r="G2716" s="199"/>
      <c r="H2716" s="199" t="s">
        <v>167</v>
      </c>
      <c r="I2716" s="199" t="s">
        <v>725</v>
      </c>
      <c r="J2716" s="201">
        <v>4600</v>
      </c>
      <c r="K2716" s="201">
        <v>552</v>
      </c>
      <c r="L2716" s="202">
        <v>12</v>
      </c>
      <c r="M2716" s="201">
        <v>261</v>
      </c>
      <c r="N2716" s="202">
        <v>47.2</v>
      </c>
      <c r="O2716" s="201">
        <v>75</v>
      </c>
      <c r="P2716" s="202">
        <v>13.5</v>
      </c>
      <c r="Q2716" s="201">
        <v>19</v>
      </c>
      <c r="R2716" s="202">
        <v>3.4</v>
      </c>
      <c r="S2716" s="201">
        <v>198</v>
      </c>
      <c r="T2716" s="202">
        <v>35.9</v>
      </c>
      <c r="U2716" s="203">
        <v>87</v>
      </c>
      <c r="V2716" s="203">
        <v>93</v>
      </c>
      <c r="W2716" s="199" t="s">
        <v>169</v>
      </c>
    </row>
    <row r="2717" spans="1:23" hidden="1" x14ac:dyDescent="0.25">
      <c r="A2717" s="199" t="s">
        <v>1819</v>
      </c>
      <c r="B2717" s="199"/>
      <c r="C2717" s="199" t="s">
        <v>244</v>
      </c>
      <c r="D2717" s="199" t="s">
        <v>666</v>
      </c>
      <c r="E2717" s="199"/>
      <c r="F2717" s="200">
        <v>0</v>
      </c>
      <c r="G2717" s="199"/>
      <c r="H2717" s="199" t="s">
        <v>167</v>
      </c>
      <c r="I2717" s="199" t="s">
        <v>457</v>
      </c>
      <c r="J2717" s="201">
        <v>4600</v>
      </c>
      <c r="K2717" s="201">
        <v>329</v>
      </c>
      <c r="L2717" s="202">
        <v>7.15</v>
      </c>
      <c r="M2717" s="201">
        <v>41</v>
      </c>
      <c r="N2717" s="202">
        <v>12.54</v>
      </c>
      <c r="O2717" s="201">
        <v>19</v>
      </c>
      <c r="P2717" s="202">
        <v>5.79</v>
      </c>
      <c r="Q2717" s="201">
        <v>6</v>
      </c>
      <c r="R2717" s="202">
        <v>1.93</v>
      </c>
      <c r="S2717" s="201">
        <v>262</v>
      </c>
      <c r="T2717" s="202">
        <v>79.739999999999995</v>
      </c>
      <c r="U2717" s="203">
        <v>94</v>
      </c>
      <c r="V2717" s="203">
        <v>4</v>
      </c>
      <c r="W2717" s="199" t="s">
        <v>179</v>
      </c>
    </row>
    <row r="2718" spans="1:23" hidden="1" x14ac:dyDescent="0.25">
      <c r="A2718" s="199" t="s">
        <v>2004</v>
      </c>
      <c r="B2718" s="199"/>
      <c r="C2718" s="199" t="s">
        <v>202</v>
      </c>
      <c r="D2718" s="199" t="s">
        <v>203</v>
      </c>
      <c r="E2718" s="199" t="s">
        <v>166</v>
      </c>
      <c r="F2718" s="200">
        <v>0</v>
      </c>
      <c r="G2718" s="199"/>
      <c r="H2718" s="199" t="s">
        <v>167</v>
      </c>
      <c r="I2718" s="199" t="s">
        <v>2005</v>
      </c>
      <c r="J2718" s="201">
        <v>4600</v>
      </c>
      <c r="K2718" s="201">
        <v>471</v>
      </c>
      <c r="L2718" s="202">
        <v>10.24</v>
      </c>
      <c r="M2718" s="201">
        <v>336</v>
      </c>
      <c r="N2718" s="202">
        <v>71.41</v>
      </c>
      <c r="O2718" s="201">
        <v>64</v>
      </c>
      <c r="P2718" s="202">
        <v>13.64</v>
      </c>
      <c r="Q2718" s="201">
        <v>45</v>
      </c>
      <c r="R2718" s="202">
        <v>9.65</v>
      </c>
      <c r="S2718" s="201">
        <v>25</v>
      </c>
      <c r="T2718" s="202">
        <v>5.3</v>
      </c>
      <c r="U2718" s="203">
        <v>33</v>
      </c>
      <c r="V2718" s="203">
        <v>16</v>
      </c>
      <c r="W2718" s="199" t="s">
        <v>179</v>
      </c>
    </row>
    <row r="2719" spans="1:23" hidden="1" x14ac:dyDescent="0.25">
      <c r="A2719" s="199" t="s">
        <v>2289</v>
      </c>
      <c r="B2719" s="199"/>
      <c r="C2719" s="199" t="s">
        <v>428</v>
      </c>
      <c r="D2719" s="199" t="s">
        <v>1025</v>
      </c>
      <c r="E2719" s="199"/>
      <c r="F2719" s="200">
        <v>11.731999999999999</v>
      </c>
      <c r="G2719" s="199"/>
      <c r="H2719" s="199" t="s">
        <v>167</v>
      </c>
      <c r="I2719" s="199" t="s">
        <v>2292</v>
      </c>
      <c r="J2719" s="201">
        <v>4600</v>
      </c>
      <c r="K2719" s="201">
        <v>322</v>
      </c>
      <c r="L2719" s="202">
        <v>7</v>
      </c>
      <c r="M2719" s="201">
        <v>213</v>
      </c>
      <c r="N2719" s="202">
        <v>66</v>
      </c>
      <c r="O2719" s="201">
        <v>45</v>
      </c>
      <c r="P2719" s="202">
        <v>14</v>
      </c>
      <c r="Q2719" s="201">
        <v>23</v>
      </c>
      <c r="R2719" s="202">
        <v>7</v>
      </c>
      <c r="S2719" s="201">
        <v>42</v>
      </c>
      <c r="T2719" s="202">
        <v>13</v>
      </c>
      <c r="U2719" s="203">
        <v>29</v>
      </c>
      <c r="V2719" s="203">
        <v>14</v>
      </c>
      <c r="W2719" s="199" t="s">
        <v>169</v>
      </c>
    </row>
    <row r="2720" spans="1:23" hidden="1" x14ac:dyDescent="0.25">
      <c r="A2720" s="199" t="s">
        <v>2472</v>
      </c>
      <c r="B2720" s="199"/>
      <c r="C2720" s="199" t="s">
        <v>560</v>
      </c>
      <c r="D2720" s="199" t="s">
        <v>429</v>
      </c>
      <c r="E2720" s="199" t="s">
        <v>166</v>
      </c>
      <c r="F2720" s="200">
        <v>1.1519999999999999</v>
      </c>
      <c r="G2720" s="199"/>
      <c r="H2720" s="199" t="s">
        <v>171</v>
      </c>
      <c r="I2720" s="199" t="s">
        <v>2476</v>
      </c>
      <c r="J2720" s="201">
        <v>4600</v>
      </c>
      <c r="K2720" s="201">
        <v>736</v>
      </c>
      <c r="L2720" s="202">
        <v>16</v>
      </c>
      <c r="M2720" s="201">
        <v>155</v>
      </c>
      <c r="N2720" s="202">
        <v>21</v>
      </c>
      <c r="O2720" s="201">
        <v>81</v>
      </c>
      <c r="P2720" s="202">
        <v>11</v>
      </c>
      <c r="Q2720" s="201">
        <v>59</v>
      </c>
      <c r="R2720" s="202">
        <v>8</v>
      </c>
      <c r="S2720" s="201">
        <v>442</v>
      </c>
      <c r="T2720" s="202">
        <v>60</v>
      </c>
      <c r="U2720" s="203">
        <v>174</v>
      </c>
      <c r="V2720" s="203">
        <v>4</v>
      </c>
      <c r="W2720" s="199" t="s">
        <v>169</v>
      </c>
    </row>
    <row r="2721" spans="1:23" hidden="1" x14ac:dyDescent="0.25">
      <c r="A2721" s="199" t="s">
        <v>1975</v>
      </c>
      <c r="B2721" s="199"/>
      <c r="C2721" s="199" t="s">
        <v>336</v>
      </c>
      <c r="D2721" s="199" t="s">
        <v>442</v>
      </c>
      <c r="E2721" s="199"/>
      <c r="F2721" s="200">
        <v>16.22</v>
      </c>
      <c r="G2721" s="199"/>
      <c r="H2721" s="199" t="s">
        <v>171</v>
      </c>
      <c r="I2721" s="199" t="s">
        <v>1978</v>
      </c>
      <c r="J2721" s="201">
        <v>4550</v>
      </c>
      <c r="K2721" s="201">
        <v>478</v>
      </c>
      <c r="L2721" s="202">
        <v>10.5</v>
      </c>
      <c r="M2721" s="201">
        <v>131</v>
      </c>
      <c r="N2721" s="202">
        <v>27.4</v>
      </c>
      <c r="O2721" s="201">
        <v>92</v>
      </c>
      <c r="P2721" s="202">
        <v>19.2</v>
      </c>
      <c r="Q2721" s="201">
        <v>19</v>
      </c>
      <c r="R2721" s="202">
        <v>4</v>
      </c>
      <c r="S2721" s="201">
        <v>236</v>
      </c>
      <c r="T2721" s="202">
        <v>49.4</v>
      </c>
      <c r="U2721" s="203">
        <v>97</v>
      </c>
      <c r="V2721" s="203">
        <v>97</v>
      </c>
      <c r="W2721" s="199" t="s">
        <v>169</v>
      </c>
    </row>
    <row r="2722" spans="1:23" hidden="1" x14ac:dyDescent="0.25">
      <c r="A2722" s="199" t="s">
        <v>1992</v>
      </c>
      <c r="B2722" s="199"/>
      <c r="C2722" s="199" t="s">
        <v>428</v>
      </c>
      <c r="D2722" s="199" t="s">
        <v>438</v>
      </c>
      <c r="E2722" s="199"/>
      <c r="F2722" s="200">
        <v>13.212</v>
      </c>
      <c r="G2722" s="199"/>
      <c r="H2722" s="199" t="s">
        <v>171</v>
      </c>
      <c r="I2722" s="199" t="s">
        <v>1994</v>
      </c>
      <c r="J2722" s="201">
        <v>4550</v>
      </c>
      <c r="K2722" s="201">
        <v>866</v>
      </c>
      <c r="L2722" s="202">
        <v>19.04</v>
      </c>
      <c r="M2722" s="201">
        <v>407</v>
      </c>
      <c r="N2722" s="202">
        <v>47.05</v>
      </c>
      <c r="O2722" s="201">
        <v>88</v>
      </c>
      <c r="P2722" s="202">
        <v>10.18</v>
      </c>
      <c r="Q2722" s="201">
        <v>34</v>
      </c>
      <c r="R2722" s="202">
        <v>3.94</v>
      </c>
      <c r="S2722" s="201">
        <v>336</v>
      </c>
      <c r="T2722" s="202">
        <v>38.840000000000003</v>
      </c>
      <c r="U2722" s="203">
        <v>143</v>
      </c>
      <c r="V2722" s="203">
        <v>19</v>
      </c>
      <c r="W2722" s="199" t="s">
        <v>179</v>
      </c>
    </row>
    <row r="2723" spans="1:23" hidden="1" x14ac:dyDescent="0.25">
      <c r="A2723" s="199" t="s">
        <v>2431</v>
      </c>
      <c r="B2723" s="199"/>
      <c r="C2723" s="199" t="s">
        <v>297</v>
      </c>
      <c r="D2723" s="199" t="s">
        <v>298</v>
      </c>
      <c r="E2723" s="199"/>
      <c r="F2723" s="200">
        <v>67.424999999999997</v>
      </c>
      <c r="G2723" s="199"/>
      <c r="H2723" s="199" t="s">
        <v>167</v>
      </c>
      <c r="I2723" s="199" t="s">
        <v>2443</v>
      </c>
      <c r="J2723" s="201">
        <v>4550</v>
      </c>
      <c r="K2723" s="201">
        <v>518</v>
      </c>
      <c r="L2723" s="202">
        <v>11.39</v>
      </c>
      <c r="M2723" s="201">
        <v>92</v>
      </c>
      <c r="N2723" s="202">
        <v>17.760000000000002</v>
      </c>
      <c r="O2723" s="201">
        <v>69</v>
      </c>
      <c r="P2723" s="202">
        <v>13.37</v>
      </c>
      <c r="Q2723" s="201">
        <v>14</v>
      </c>
      <c r="R2723" s="202">
        <v>2.79</v>
      </c>
      <c r="S2723" s="201">
        <v>342</v>
      </c>
      <c r="T2723" s="202">
        <v>66.069999999999993</v>
      </c>
      <c r="U2723" s="203">
        <v>130</v>
      </c>
      <c r="V2723" s="203">
        <v>20</v>
      </c>
      <c r="W2723" s="199" t="s">
        <v>169</v>
      </c>
    </row>
    <row r="2724" spans="1:23" hidden="1" x14ac:dyDescent="0.25">
      <c r="A2724" s="199" t="s">
        <v>2431</v>
      </c>
      <c r="B2724" s="199"/>
      <c r="C2724" s="199" t="s">
        <v>297</v>
      </c>
      <c r="D2724" s="199" t="s">
        <v>498</v>
      </c>
      <c r="E2724" s="199"/>
      <c r="F2724" s="200">
        <v>0</v>
      </c>
      <c r="G2724" s="199"/>
      <c r="H2724" s="199" t="s">
        <v>167</v>
      </c>
      <c r="I2724" s="199" t="s">
        <v>933</v>
      </c>
      <c r="J2724" s="201">
        <v>4550</v>
      </c>
      <c r="K2724" s="201">
        <v>481</v>
      </c>
      <c r="L2724" s="202">
        <v>10.57</v>
      </c>
      <c r="M2724" s="201">
        <v>204</v>
      </c>
      <c r="N2724" s="202">
        <v>42.41</v>
      </c>
      <c r="O2724" s="201">
        <v>45</v>
      </c>
      <c r="P2724" s="202">
        <v>9.36</v>
      </c>
      <c r="Q2724" s="201">
        <v>10</v>
      </c>
      <c r="R2724" s="202">
        <v>2.08</v>
      </c>
      <c r="S2724" s="201">
        <v>222</v>
      </c>
      <c r="T2724" s="202">
        <v>46.15</v>
      </c>
      <c r="U2724" s="203">
        <v>89</v>
      </c>
      <c r="V2724" s="203">
        <v>21</v>
      </c>
      <c r="W2724" s="199" t="s">
        <v>179</v>
      </c>
    </row>
    <row r="2725" spans="1:23" hidden="1" x14ac:dyDescent="0.25">
      <c r="A2725" s="199" t="s">
        <v>2431</v>
      </c>
      <c r="B2725" s="199"/>
      <c r="C2725" s="199" t="s">
        <v>297</v>
      </c>
      <c r="D2725" s="199" t="s">
        <v>498</v>
      </c>
      <c r="E2725" s="199"/>
      <c r="F2725" s="200">
        <v>8.6479999999999997</v>
      </c>
      <c r="G2725" s="199"/>
      <c r="H2725" s="199" t="s">
        <v>171</v>
      </c>
      <c r="I2725" s="199" t="s">
        <v>2444</v>
      </c>
      <c r="J2725" s="201">
        <v>4550</v>
      </c>
      <c r="K2725" s="201">
        <v>519</v>
      </c>
      <c r="L2725" s="202">
        <v>11.41</v>
      </c>
      <c r="M2725" s="201">
        <v>92</v>
      </c>
      <c r="N2725" s="202">
        <v>17.73</v>
      </c>
      <c r="O2725" s="201">
        <v>69</v>
      </c>
      <c r="P2725" s="202">
        <v>13.35</v>
      </c>
      <c r="Q2725" s="201">
        <v>14</v>
      </c>
      <c r="R2725" s="202">
        <v>2.79</v>
      </c>
      <c r="S2725" s="201">
        <v>343</v>
      </c>
      <c r="T2725" s="202">
        <v>66.14</v>
      </c>
      <c r="U2725" s="203">
        <v>130</v>
      </c>
      <c r="V2725" s="203">
        <v>20</v>
      </c>
      <c r="W2725" s="199" t="s">
        <v>169</v>
      </c>
    </row>
    <row r="2726" spans="1:23" hidden="1" x14ac:dyDescent="0.25">
      <c r="A2726" s="199" t="s">
        <v>296</v>
      </c>
      <c r="B2726" s="199"/>
      <c r="C2726" s="199" t="s">
        <v>297</v>
      </c>
      <c r="D2726" s="199" t="s">
        <v>309</v>
      </c>
      <c r="E2726" s="199" t="s">
        <v>299</v>
      </c>
      <c r="F2726" s="200">
        <v>49.871000000000002</v>
      </c>
      <c r="G2726" s="199"/>
      <c r="H2726" s="199" t="s">
        <v>171</v>
      </c>
      <c r="I2726" s="199" t="s">
        <v>320</v>
      </c>
      <c r="J2726" s="201">
        <v>4500</v>
      </c>
      <c r="K2726" s="201">
        <v>307</v>
      </c>
      <c r="L2726" s="202">
        <v>6.82</v>
      </c>
      <c r="M2726" s="201">
        <v>80</v>
      </c>
      <c r="N2726" s="202">
        <v>26</v>
      </c>
      <c r="O2726" s="201">
        <v>55</v>
      </c>
      <c r="P2726" s="202">
        <v>18</v>
      </c>
      <c r="Q2726" s="201">
        <v>52</v>
      </c>
      <c r="R2726" s="202">
        <v>17</v>
      </c>
      <c r="S2726" s="201">
        <v>120</v>
      </c>
      <c r="T2726" s="202">
        <v>39</v>
      </c>
      <c r="U2726" s="203">
        <v>57</v>
      </c>
      <c r="V2726" s="203">
        <v>20</v>
      </c>
      <c r="W2726" s="199" t="s">
        <v>169</v>
      </c>
    </row>
    <row r="2727" spans="1:23" hidden="1" x14ac:dyDescent="0.25">
      <c r="A2727" s="199" t="s">
        <v>882</v>
      </c>
      <c r="B2727" s="199"/>
      <c r="C2727" s="199" t="s">
        <v>428</v>
      </c>
      <c r="D2727" s="199" t="s">
        <v>429</v>
      </c>
      <c r="E2727" s="199" t="s">
        <v>166</v>
      </c>
      <c r="F2727" s="200">
        <v>11.555</v>
      </c>
      <c r="G2727" s="199"/>
      <c r="H2727" s="199" t="s">
        <v>167</v>
      </c>
      <c r="I2727" s="199" t="s">
        <v>892</v>
      </c>
      <c r="J2727" s="201">
        <v>4500</v>
      </c>
      <c r="K2727" s="201">
        <v>551</v>
      </c>
      <c r="L2727" s="202">
        <v>12.24</v>
      </c>
      <c r="M2727" s="201">
        <v>252</v>
      </c>
      <c r="N2727" s="202">
        <v>45.66</v>
      </c>
      <c r="O2727" s="201">
        <v>40</v>
      </c>
      <c r="P2727" s="202">
        <v>7.23</v>
      </c>
      <c r="Q2727" s="201">
        <v>14</v>
      </c>
      <c r="R2727" s="202">
        <v>2.57</v>
      </c>
      <c r="S2727" s="201">
        <v>245</v>
      </c>
      <c r="T2727" s="202">
        <v>44.53</v>
      </c>
      <c r="U2727" s="203">
        <v>99</v>
      </c>
      <c r="V2727" s="203">
        <v>21</v>
      </c>
      <c r="W2727" s="199" t="s">
        <v>179</v>
      </c>
    </row>
    <row r="2728" spans="1:23" hidden="1" x14ac:dyDescent="0.25">
      <c r="A2728" s="199" t="s">
        <v>882</v>
      </c>
      <c r="B2728" s="199"/>
      <c r="C2728" s="199" t="s">
        <v>428</v>
      </c>
      <c r="D2728" s="199" t="s">
        <v>438</v>
      </c>
      <c r="E2728" s="199" t="s">
        <v>166</v>
      </c>
      <c r="F2728" s="200">
        <v>18.588000000000001</v>
      </c>
      <c r="G2728" s="199"/>
      <c r="H2728" s="199" t="s">
        <v>171</v>
      </c>
      <c r="I2728" s="199" t="s">
        <v>902</v>
      </c>
      <c r="J2728" s="201">
        <v>4500</v>
      </c>
      <c r="K2728" s="201">
        <v>703</v>
      </c>
      <c r="L2728" s="202">
        <v>15.62</v>
      </c>
      <c r="M2728" s="201">
        <v>362</v>
      </c>
      <c r="N2728" s="202">
        <v>51.52</v>
      </c>
      <c r="O2728" s="201">
        <v>39</v>
      </c>
      <c r="P2728" s="202">
        <v>5.54</v>
      </c>
      <c r="Q2728" s="201">
        <v>16</v>
      </c>
      <c r="R2728" s="202">
        <v>2.2200000000000002</v>
      </c>
      <c r="S2728" s="201">
        <v>286</v>
      </c>
      <c r="T2728" s="202">
        <v>40.72</v>
      </c>
      <c r="U2728" s="203">
        <v>117</v>
      </c>
      <c r="V2728" s="203">
        <v>21</v>
      </c>
      <c r="W2728" s="199" t="s">
        <v>179</v>
      </c>
    </row>
    <row r="2729" spans="1:23" hidden="1" x14ac:dyDescent="0.25">
      <c r="A2729" s="199" t="s">
        <v>1066</v>
      </c>
      <c r="B2729" s="199"/>
      <c r="C2729" s="199" t="s">
        <v>336</v>
      </c>
      <c r="D2729" s="199" t="s">
        <v>350</v>
      </c>
      <c r="E2729" s="199" t="s">
        <v>166</v>
      </c>
      <c r="F2729" s="200">
        <v>0</v>
      </c>
      <c r="G2729" s="199"/>
      <c r="H2729" s="199" t="s">
        <v>167</v>
      </c>
      <c r="I2729" s="199" t="s">
        <v>1079</v>
      </c>
      <c r="J2729" s="201">
        <v>4500</v>
      </c>
      <c r="K2729" s="201">
        <v>180</v>
      </c>
      <c r="L2729" s="202">
        <v>4</v>
      </c>
      <c r="M2729" s="201">
        <v>41</v>
      </c>
      <c r="N2729" s="202">
        <v>23</v>
      </c>
      <c r="O2729" s="201">
        <v>34</v>
      </c>
      <c r="P2729" s="202">
        <v>19</v>
      </c>
      <c r="Q2729" s="201">
        <v>23</v>
      </c>
      <c r="R2729" s="202">
        <v>13</v>
      </c>
      <c r="S2729" s="201">
        <v>81</v>
      </c>
      <c r="T2729" s="202">
        <v>45</v>
      </c>
      <c r="U2729" s="203">
        <v>36</v>
      </c>
      <c r="V2729" s="203">
        <v>1</v>
      </c>
      <c r="W2729" s="199" t="s">
        <v>179</v>
      </c>
    </row>
    <row r="2730" spans="1:23" hidden="1" x14ac:dyDescent="0.25">
      <c r="A2730" s="199" t="s">
        <v>1209</v>
      </c>
      <c r="B2730" s="199"/>
      <c r="C2730" s="199" t="s">
        <v>293</v>
      </c>
      <c r="D2730" s="199" t="s">
        <v>294</v>
      </c>
      <c r="E2730" s="199"/>
      <c r="F2730" s="200">
        <v>34.222999999999999</v>
      </c>
      <c r="G2730" s="199"/>
      <c r="H2730" s="199" t="s">
        <v>171</v>
      </c>
      <c r="I2730" s="199" t="s">
        <v>1212</v>
      </c>
      <c r="J2730" s="201">
        <v>4500</v>
      </c>
      <c r="K2730" s="201">
        <v>414</v>
      </c>
      <c r="L2730" s="202">
        <v>9.1999999999999993</v>
      </c>
      <c r="M2730" s="201">
        <v>275</v>
      </c>
      <c r="N2730" s="202">
        <v>66.400000000000006</v>
      </c>
      <c r="O2730" s="201">
        <v>8</v>
      </c>
      <c r="P2730" s="202">
        <v>1.9</v>
      </c>
      <c r="Q2730" s="201">
        <v>7</v>
      </c>
      <c r="R2730" s="202">
        <v>1.7</v>
      </c>
      <c r="S2730" s="201">
        <v>124</v>
      </c>
      <c r="T2730" s="202">
        <v>30</v>
      </c>
      <c r="U2730" s="203">
        <v>54</v>
      </c>
      <c r="V2730" s="203">
        <v>89</v>
      </c>
      <c r="W2730" s="199" t="s">
        <v>179</v>
      </c>
    </row>
    <row r="2731" spans="1:23" hidden="1" x14ac:dyDescent="0.25">
      <c r="A2731" s="199" t="s">
        <v>1536</v>
      </c>
      <c r="B2731" s="199"/>
      <c r="C2731" s="199" t="s">
        <v>297</v>
      </c>
      <c r="D2731" s="199" t="s">
        <v>309</v>
      </c>
      <c r="E2731" s="199"/>
      <c r="F2731" s="200">
        <v>49.826999999999998</v>
      </c>
      <c r="G2731" s="199"/>
      <c r="H2731" s="199" t="s">
        <v>192</v>
      </c>
      <c r="I2731" s="199" t="s">
        <v>1542</v>
      </c>
      <c r="J2731" s="201">
        <v>4500</v>
      </c>
      <c r="K2731" s="201">
        <v>1563</v>
      </c>
      <c r="L2731" s="202">
        <v>34.74</v>
      </c>
      <c r="M2731" s="201">
        <v>345</v>
      </c>
      <c r="N2731" s="202">
        <v>22.05</v>
      </c>
      <c r="O2731" s="201">
        <v>50</v>
      </c>
      <c r="P2731" s="202">
        <v>3.18</v>
      </c>
      <c r="Q2731" s="201">
        <v>21</v>
      </c>
      <c r="R2731" s="202">
        <v>1.32</v>
      </c>
      <c r="S2731" s="201">
        <v>1148</v>
      </c>
      <c r="T2731" s="202">
        <v>73.45</v>
      </c>
      <c r="U2731" s="203">
        <v>416</v>
      </c>
      <c r="V2731" s="203">
        <v>20</v>
      </c>
      <c r="W2731" s="199" t="s">
        <v>169</v>
      </c>
    </row>
    <row r="2732" spans="1:23" hidden="1" x14ac:dyDescent="0.25">
      <c r="A2732" s="199" t="s">
        <v>2054</v>
      </c>
      <c r="B2732" s="199"/>
      <c r="C2732" s="199" t="s">
        <v>460</v>
      </c>
      <c r="D2732" s="199" t="s">
        <v>461</v>
      </c>
      <c r="E2732" s="199"/>
      <c r="F2732" s="200">
        <v>5.95</v>
      </c>
      <c r="G2732" s="199"/>
      <c r="H2732" s="199" t="s">
        <v>167</v>
      </c>
      <c r="I2732" s="199" t="s">
        <v>2058</v>
      </c>
      <c r="J2732" s="201">
        <v>4500</v>
      </c>
      <c r="K2732" s="201">
        <v>137</v>
      </c>
      <c r="L2732" s="202">
        <v>3.05</v>
      </c>
      <c r="M2732" s="201">
        <v>86</v>
      </c>
      <c r="N2732" s="202">
        <v>63.11</v>
      </c>
      <c r="O2732" s="201">
        <v>22</v>
      </c>
      <c r="P2732" s="202">
        <v>16.39</v>
      </c>
      <c r="Q2732" s="201">
        <v>17</v>
      </c>
      <c r="R2732" s="202">
        <v>12.3</v>
      </c>
      <c r="S2732" s="201">
        <v>11</v>
      </c>
      <c r="T2732" s="202">
        <v>8.1999999999999993</v>
      </c>
      <c r="U2732" s="203">
        <v>11</v>
      </c>
      <c r="V2732" s="203">
        <v>17</v>
      </c>
      <c r="W2732" s="199" t="s">
        <v>179</v>
      </c>
    </row>
    <row r="2733" spans="1:23" hidden="1" x14ac:dyDescent="0.25">
      <c r="A2733" s="199" t="s">
        <v>1436</v>
      </c>
      <c r="B2733" s="199"/>
      <c r="C2733" s="199" t="s">
        <v>336</v>
      </c>
      <c r="D2733" s="199" t="s">
        <v>357</v>
      </c>
      <c r="E2733" s="199"/>
      <c r="F2733" s="200">
        <v>25.283000000000001</v>
      </c>
      <c r="G2733" s="199"/>
      <c r="H2733" s="199" t="s">
        <v>171</v>
      </c>
      <c r="I2733" s="199" t="s">
        <v>566</v>
      </c>
      <c r="J2733" s="201">
        <v>4450</v>
      </c>
      <c r="K2733" s="201">
        <v>329</v>
      </c>
      <c r="L2733" s="202">
        <v>7.4</v>
      </c>
      <c r="M2733" s="201">
        <v>80</v>
      </c>
      <c r="N2733" s="202">
        <v>24.2</v>
      </c>
      <c r="O2733" s="201">
        <v>44</v>
      </c>
      <c r="P2733" s="202">
        <v>13.5</v>
      </c>
      <c r="Q2733" s="201">
        <v>5</v>
      </c>
      <c r="R2733" s="202">
        <v>1.6</v>
      </c>
      <c r="S2733" s="201">
        <v>200</v>
      </c>
      <c r="T2733" s="202">
        <v>60.7</v>
      </c>
      <c r="U2733" s="203">
        <v>77</v>
      </c>
      <c r="V2733" s="203">
        <v>96</v>
      </c>
      <c r="W2733" s="199" t="s">
        <v>179</v>
      </c>
    </row>
    <row r="2734" spans="1:23" hidden="1" x14ac:dyDescent="0.25">
      <c r="A2734" s="199" t="s">
        <v>2144</v>
      </c>
      <c r="B2734" s="199"/>
      <c r="C2734" s="199" t="s">
        <v>428</v>
      </c>
      <c r="D2734" s="199" t="s">
        <v>438</v>
      </c>
      <c r="E2734" s="199"/>
      <c r="F2734" s="200">
        <v>87.706000000000003</v>
      </c>
      <c r="G2734" s="199"/>
      <c r="H2734" s="199" t="s">
        <v>167</v>
      </c>
      <c r="I2734" s="199" t="s">
        <v>2149</v>
      </c>
      <c r="J2734" s="201">
        <v>4450</v>
      </c>
      <c r="K2734" s="201">
        <v>363</v>
      </c>
      <c r="L2734" s="202">
        <v>8.16</v>
      </c>
      <c r="M2734" s="201">
        <v>308</v>
      </c>
      <c r="N2734" s="202">
        <v>84.74</v>
      </c>
      <c r="O2734" s="201">
        <v>28</v>
      </c>
      <c r="P2734" s="202">
        <v>7.63</v>
      </c>
      <c r="Q2734" s="201">
        <v>14</v>
      </c>
      <c r="R2734" s="202">
        <v>3.81</v>
      </c>
      <c r="S2734" s="201">
        <v>14</v>
      </c>
      <c r="T2734" s="202">
        <v>3.81</v>
      </c>
      <c r="U2734" s="203">
        <v>20</v>
      </c>
      <c r="V2734" s="203">
        <v>19</v>
      </c>
      <c r="W2734" s="199" t="s">
        <v>179</v>
      </c>
    </row>
    <row r="2735" spans="1:23" hidden="1" x14ac:dyDescent="0.25">
      <c r="A2735" s="199" t="s">
        <v>2289</v>
      </c>
      <c r="B2735" s="199"/>
      <c r="C2735" s="199" t="s">
        <v>428</v>
      </c>
      <c r="D2735" s="199" t="s">
        <v>1025</v>
      </c>
      <c r="E2735" s="199"/>
      <c r="F2735" s="200">
        <v>11.731999999999999</v>
      </c>
      <c r="G2735" s="199"/>
      <c r="H2735" s="199" t="s">
        <v>171</v>
      </c>
      <c r="I2735" s="199" t="s">
        <v>2292</v>
      </c>
      <c r="J2735" s="201">
        <v>4450</v>
      </c>
      <c r="K2735" s="201">
        <v>310</v>
      </c>
      <c r="L2735" s="202">
        <v>6.97</v>
      </c>
      <c r="M2735" s="201">
        <v>197</v>
      </c>
      <c r="N2735" s="202">
        <v>63.55</v>
      </c>
      <c r="O2735" s="201">
        <v>62</v>
      </c>
      <c r="P2735" s="202">
        <v>20</v>
      </c>
      <c r="Q2735" s="201">
        <v>12</v>
      </c>
      <c r="R2735" s="202">
        <v>3.87</v>
      </c>
      <c r="S2735" s="201">
        <v>39</v>
      </c>
      <c r="T2735" s="202">
        <v>12.58</v>
      </c>
      <c r="U2735" s="203">
        <v>28</v>
      </c>
      <c r="V2735" s="203">
        <v>20</v>
      </c>
      <c r="W2735" s="199" t="s">
        <v>179</v>
      </c>
    </row>
    <row r="2736" spans="1:23" hidden="1" x14ac:dyDescent="0.25">
      <c r="A2736" s="199" t="s">
        <v>927</v>
      </c>
      <c r="B2736" s="199"/>
      <c r="C2736" s="199" t="s">
        <v>297</v>
      </c>
      <c r="D2736" s="199" t="s">
        <v>957</v>
      </c>
      <c r="E2736" s="199"/>
      <c r="F2736" s="200">
        <v>22.06</v>
      </c>
      <c r="G2736" s="199"/>
      <c r="H2736" s="199" t="s">
        <v>167</v>
      </c>
      <c r="I2736" s="199" t="s">
        <v>961</v>
      </c>
      <c r="J2736" s="201">
        <v>4400</v>
      </c>
      <c r="K2736" s="201">
        <v>540</v>
      </c>
      <c r="L2736" s="202">
        <v>12.27</v>
      </c>
      <c r="M2736" s="201">
        <v>124</v>
      </c>
      <c r="N2736" s="202">
        <v>23</v>
      </c>
      <c r="O2736" s="201">
        <v>45</v>
      </c>
      <c r="P2736" s="202">
        <v>8.36</v>
      </c>
      <c r="Q2736" s="201">
        <v>21</v>
      </c>
      <c r="R2736" s="202">
        <v>3.83</v>
      </c>
      <c r="S2736" s="201">
        <v>350</v>
      </c>
      <c r="T2736" s="202">
        <v>64.81</v>
      </c>
      <c r="U2736" s="203">
        <v>132</v>
      </c>
      <c r="V2736" s="203">
        <v>20</v>
      </c>
      <c r="W2736" s="199" t="s">
        <v>169</v>
      </c>
    </row>
    <row r="2737" spans="1:23" hidden="1" x14ac:dyDescent="0.25">
      <c r="A2737" s="199" t="s">
        <v>1250</v>
      </c>
      <c r="B2737" s="199"/>
      <c r="C2737" s="199" t="s">
        <v>297</v>
      </c>
      <c r="D2737" s="199" t="s">
        <v>951</v>
      </c>
      <c r="E2737" s="199"/>
      <c r="F2737" s="200">
        <v>92.064999999999998</v>
      </c>
      <c r="G2737" s="199"/>
      <c r="H2737" s="199" t="s">
        <v>167</v>
      </c>
      <c r="I2737" s="199" t="s">
        <v>1269</v>
      </c>
      <c r="J2737" s="201">
        <v>4400</v>
      </c>
      <c r="K2737" s="201">
        <v>251</v>
      </c>
      <c r="L2737" s="202">
        <v>5.7</v>
      </c>
      <c r="M2737" s="201">
        <v>71</v>
      </c>
      <c r="N2737" s="202">
        <v>28.3</v>
      </c>
      <c r="O2737" s="201">
        <v>38</v>
      </c>
      <c r="P2737" s="202">
        <v>15.09</v>
      </c>
      <c r="Q2737" s="201">
        <v>7</v>
      </c>
      <c r="R2737" s="202">
        <v>2.83</v>
      </c>
      <c r="S2737" s="201">
        <v>135</v>
      </c>
      <c r="T2737" s="202">
        <v>53.77</v>
      </c>
      <c r="U2737" s="203">
        <v>54</v>
      </c>
      <c r="V2737" s="203">
        <v>20</v>
      </c>
      <c r="W2737" s="199" t="s">
        <v>169</v>
      </c>
    </row>
    <row r="2738" spans="1:23" hidden="1" x14ac:dyDescent="0.25">
      <c r="A2738" s="199" t="s">
        <v>1250</v>
      </c>
      <c r="B2738" s="199"/>
      <c r="C2738" s="199" t="s">
        <v>297</v>
      </c>
      <c r="D2738" s="199" t="s">
        <v>951</v>
      </c>
      <c r="E2738" s="199"/>
      <c r="F2738" s="200">
        <v>94.28</v>
      </c>
      <c r="G2738" s="199"/>
      <c r="H2738" s="199" t="s">
        <v>171</v>
      </c>
      <c r="I2738" s="199" t="s">
        <v>1270</v>
      </c>
      <c r="J2738" s="201">
        <v>4400</v>
      </c>
      <c r="K2738" s="201">
        <v>251</v>
      </c>
      <c r="L2738" s="202">
        <v>5.7</v>
      </c>
      <c r="M2738" s="201">
        <v>71</v>
      </c>
      <c r="N2738" s="202">
        <v>28.3</v>
      </c>
      <c r="O2738" s="201">
        <v>38</v>
      </c>
      <c r="P2738" s="202">
        <v>15.09</v>
      </c>
      <c r="Q2738" s="201">
        <v>7</v>
      </c>
      <c r="R2738" s="202">
        <v>2.83</v>
      </c>
      <c r="S2738" s="201">
        <v>135</v>
      </c>
      <c r="T2738" s="202">
        <v>53.77</v>
      </c>
      <c r="U2738" s="203">
        <v>54</v>
      </c>
      <c r="V2738" s="203">
        <v>20</v>
      </c>
      <c r="W2738" s="199" t="s">
        <v>169</v>
      </c>
    </row>
    <row r="2739" spans="1:23" hidden="1" x14ac:dyDescent="0.25">
      <c r="A2739" s="199" t="s">
        <v>1517</v>
      </c>
      <c r="B2739" s="199"/>
      <c r="C2739" s="199" t="s">
        <v>293</v>
      </c>
      <c r="D2739" s="199" t="s">
        <v>294</v>
      </c>
      <c r="E2739" s="199" t="s">
        <v>166</v>
      </c>
      <c r="F2739" s="200">
        <v>57.207000000000001</v>
      </c>
      <c r="G2739" s="199"/>
      <c r="H2739" s="199" t="s">
        <v>167</v>
      </c>
      <c r="I2739" s="199" t="s">
        <v>1522</v>
      </c>
      <c r="J2739" s="201">
        <v>4400</v>
      </c>
      <c r="K2739" s="201">
        <v>695</v>
      </c>
      <c r="L2739" s="202">
        <v>15.79</v>
      </c>
      <c r="M2739" s="201">
        <v>151</v>
      </c>
      <c r="N2739" s="202">
        <v>21.75</v>
      </c>
      <c r="O2739" s="201">
        <v>24</v>
      </c>
      <c r="P2739" s="202">
        <v>3.41</v>
      </c>
      <c r="Q2739" s="201">
        <v>0</v>
      </c>
      <c r="R2739" s="202">
        <v>0</v>
      </c>
      <c r="S2739" s="201">
        <v>520</v>
      </c>
      <c r="T2739" s="202">
        <v>74.84</v>
      </c>
      <c r="U2739" s="203">
        <v>187</v>
      </c>
      <c r="V2739" s="203">
        <v>94</v>
      </c>
      <c r="W2739" s="199" t="s">
        <v>179</v>
      </c>
    </row>
    <row r="2740" spans="1:23" hidden="1" x14ac:dyDescent="0.25">
      <c r="A2740" s="199" t="s">
        <v>1626</v>
      </c>
      <c r="B2740" s="199"/>
      <c r="C2740" s="199" t="s">
        <v>270</v>
      </c>
      <c r="D2740" s="199" t="s">
        <v>928</v>
      </c>
      <c r="E2740" s="199"/>
      <c r="F2740" s="200">
        <v>107.67</v>
      </c>
      <c r="G2740" s="199"/>
      <c r="H2740" s="199" t="s">
        <v>167</v>
      </c>
      <c r="I2740" s="199" t="s">
        <v>1752</v>
      </c>
      <c r="J2740" s="201">
        <v>4400</v>
      </c>
      <c r="K2740" s="201">
        <v>781</v>
      </c>
      <c r="L2740" s="202">
        <v>17.75</v>
      </c>
      <c r="M2740" s="201">
        <v>556</v>
      </c>
      <c r="N2740" s="202">
        <v>71.19</v>
      </c>
      <c r="O2740" s="201">
        <v>71</v>
      </c>
      <c r="P2740" s="202">
        <v>9.09</v>
      </c>
      <c r="Q2740" s="201">
        <v>36</v>
      </c>
      <c r="R2740" s="202">
        <v>4.6100000000000003</v>
      </c>
      <c r="S2740" s="201">
        <v>118</v>
      </c>
      <c r="T2740" s="202">
        <v>15.11</v>
      </c>
      <c r="U2740" s="203">
        <v>72</v>
      </c>
      <c r="V2740" s="203">
        <v>21</v>
      </c>
      <c r="W2740" s="199" t="s">
        <v>179</v>
      </c>
    </row>
    <row r="2741" spans="1:23" hidden="1" x14ac:dyDescent="0.25">
      <c r="A2741" s="199" t="s">
        <v>2193</v>
      </c>
      <c r="B2741" s="199"/>
      <c r="C2741" s="199" t="s">
        <v>460</v>
      </c>
      <c r="D2741" s="199" t="s">
        <v>1090</v>
      </c>
      <c r="E2741" s="199"/>
      <c r="F2741" s="200">
        <v>12.699</v>
      </c>
      <c r="G2741" s="199"/>
      <c r="H2741" s="199" t="s">
        <v>171</v>
      </c>
      <c r="I2741" s="199" t="s">
        <v>2197</v>
      </c>
      <c r="J2741" s="201">
        <v>4400</v>
      </c>
      <c r="K2741" s="201">
        <v>264</v>
      </c>
      <c r="L2741" s="202">
        <v>6</v>
      </c>
      <c r="M2741" s="201">
        <v>201</v>
      </c>
      <c r="N2741" s="202">
        <v>76.3</v>
      </c>
      <c r="O2741" s="201">
        <v>36</v>
      </c>
      <c r="P2741" s="202">
        <v>13.5</v>
      </c>
      <c r="Q2741" s="201">
        <v>10</v>
      </c>
      <c r="R2741" s="202">
        <v>3.9</v>
      </c>
      <c r="S2741" s="201">
        <v>17</v>
      </c>
      <c r="T2741" s="202">
        <v>6.3</v>
      </c>
      <c r="U2741" s="203">
        <v>18</v>
      </c>
      <c r="V2741" s="203">
        <v>89</v>
      </c>
      <c r="W2741" s="199" t="s">
        <v>169</v>
      </c>
    </row>
    <row r="2742" spans="1:23" hidden="1" x14ac:dyDescent="0.25">
      <c r="A2742" s="199" t="s">
        <v>2233</v>
      </c>
      <c r="B2742" s="199"/>
      <c r="C2742" s="199" t="s">
        <v>560</v>
      </c>
      <c r="D2742" s="199" t="s">
        <v>564</v>
      </c>
      <c r="E2742" s="199" t="s">
        <v>166</v>
      </c>
      <c r="F2742" s="200">
        <v>4.49</v>
      </c>
      <c r="G2742" s="199"/>
      <c r="H2742" s="199" t="s">
        <v>171</v>
      </c>
      <c r="I2742" s="199" t="s">
        <v>2235</v>
      </c>
      <c r="J2742" s="201">
        <v>4400</v>
      </c>
      <c r="K2742" s="201">
        <v>334</v>
      </c>
      <c r="L2742" s="202">
        <v>7.6</v>
      </c>
      <c r="M2742" s="201">
        <v>310</v>
      </c>
      <c r="N2742" s="202">
        <v>92.88</v>
      </c>
      <c r="O2742" s="201">
        <v>12</v>
      </c>
      <c r="P2742" s="202">
        <v>3.56</v>
      </c>
      <c r="Q2742" s="201">
        <v>7</v>
      </c>
      <c r="R2742" s="202">
        <v>2.19</v>
      </c>
      <c r="S2742" s="201">
        <v>5</v>
      </c>
      <c r="T2742" s="202">
        <v>1.37</v>
      </c>
      <c r="U2742" s="203">
        <v>15</v>
      </c>
      <c r="V2742" s="203">
        <v>19</v>
      </c>
      <c r="W2742" s="199" t="s">
        <v>179</v>
      </c>
    </row>
    <row r="2743" spans="1:23" hidden="1" x14ac:dyDescent="0.25">
      <c r="A2743" s="199" t="s">
        <v>2472</v>
      </c>
      <c r="B2743" s="199"/>
      <c r="C2743" s="199" t="s">
        <v>560</v>
      </c>
      <c r="D2743" s="199" t="s">
        <v>564</v>
      </c>
      <c r="E2743" s="199"/>
      <c r="F2743" s="200">
        <v>51.69</v>
      </c>
      <c r="G2743" s="199"/>
      <c r="H2743" s="199" t="s">
        <v>167</v>
      </c>
      <c r="I2743" s="199" t="s">
        <v>2488</v>
      </c>
      <c r="J2743" s="201">
        <v>4400</v>
      </c>
      <c r="K2743" s="201">
        <v>985</v>
      </c>
      <c r="L2743" s="202">
        <v>22.39</v>
      </c>
      <c r="M2743" s="201">
        <v>421</v>
      </c>
      <c r="N2743" s="202">
        <v>42.74</v>
      </c>
      <c r="O2743" s="201">
        <v>142</v>
      </c>
      <c r="P2743" s="202">
        <v>14.42</v>
      </c>
      <c r="Q2743" s="201">
        <v>82</v>
      </c>
      <c r="R2743" s="202">
        <v>8.32</v>
      </c>
      <c r="S2743" s="201">
        <v>340</v>
      </c>
      <c r="T2743" s="202">
        <v>34.520000000000003</v>
      </c>
      <c r="U2743" s="203">
        <v>157</v>
      </c>
      <c r="V2743" s="203">
        <v>19</v>
      </c>
      <c r="W2743" s="199" t="s">
        <v>179</v>
      </c>
    </row>
    <row r="2744" spans="1:23" hidden="1" x14ac:dyDescent="0.25">
      <c r="A2744" s="199" t="s">
        <v>811</v>
      </c>
      <c r="B2744" s="199"/>
      <c r="C2744" s="199" t="s">
        <v>176</v>
      </c>
      <c r="D2744" s="199" t="s">
        <v>196</v>
      </c>
      <c r="E2744" s="199"/>
      <c r="F2744" s="200">
        <v>16.8</v>
      </c>
      <c r="G2744" s="199"/>
      <c r="H2744" s="199" t="s">
        <v>167</v>
      </c>
      <c r="I2744" s="199" t="s">
        <v>818</v>
      </c>
      <c r="J2744" s="201">
        <v>4350</v>
      </c>
      <c r="K2744" s="201">
        <v>872</v>
      </c>
      <c r="L2744" s="202">
        <v>20.05</v>
      </c>
      <c r="M2744" s="201">
        <v>194</v>
      </c>
      <c r="N2744" s="202">
        <v>22.24</v>
      </c>
      <c r="O2744" s="201">
        <v>63</v>
      </c>
      <c r="P2744" s="202">
        <v>7.26</v>
      </c>
      <c r="Q2744" s="201">
        <v>32</v>
      </c>
      <c r="R2744" s="202">
        <v>3.72</v>
      </c>
      <c r="S2744" s="201">
        <v>582</v>
      </c>
      <c r="T2744" s="202">
        <v>66.78</v>
      </c>
      <c r="U2744" s="203">
        <v>218</v>
      </c>
      <c r="V2744" s="203">
        <v>6</v>
      </c>
      <c r="W2744" s="199" t="s">
        <v>179</v>
      </c>
    </row>
    <row r="2745" spans="1:23" hidden="1" x14ac:dyDescent="0.25">
      <c r="A2745" s="199" t="s">
        <v>1034</v>
      </c>
      <c r="B2745" s="199"/>
      <c r="C2745" s="199" t="s">
        <v>297</v>
      </c>
      <c r="D2745" s="199" t="s">
        <v>498</v>
      </c>
      <c r="E2745" s="199" t="s">
        <v>166</v>
      </c>
      <c r="F2745" s="200">
        <v>10.77</v>
      </c>
      <c r="G2745" s="199"/>
      <c r="H2745" s="199" t="s">
        <v>167</v>
      </c>
      <c r="I2745" s="199" t="s">
        <v>1041</v>
      </c>
      <c r="J2745" s="201">
        <v>4350</v>
      </c>
      <c r="K2745" s="201">
        <v>233</v>
      </c>
      <c r="L2745" s="202">
        <v>5.36</v>
      </c>
      <c r="M2745" s="201">
        <v>174</v>
      </c>
      <c r="N2745" s="202">
        <v>74.680000000000007</v>
      </c>
      <c r="O2745" s="201">
        <v>17</v>
      </c>
      <c r="P2745" s="202">
        <v>7.3</v>
      </c>
      <c r="Q2745" s="201">
        <v>1</v>
      </c>
      <c r="R2745" s="202">
        <v>0.43</v>
      </c>
      <c r="S2745" s="201">
        <v>41</v>
      </c>
      <c r="T2745" s="202">
        <v>17.600000000000001</v>
      </c>
      <c r="U2745" s="203">
        <v>22</v>
      </c>
      <c r="V2745" s="203">
        <v>21</v>
      </c>
      <c r="W2745" s="199" t="s">
        <v>179</v>
      </c>
    </row>
    <row r="2746" spans="1:23" hidden="1" x14ac:dyDescent="0.25">
      <c r="A2746" s="199" t="s">
        <v>1066</v>
      </c>
      <c r="B2746" s="199"/>
      <c r="C2746" s="199" t="s">
        <v>460</v>
      </c>
      <c r="D2746" s="199" t="s">
        <v>1090</v>
      </c>
      <c r="E2746" s="199"/>
      <c r="F2746" s="200">
        <v>22.864999999999998</v>
      </c>
      <c r="G2746" s="199"/>
      <c r="H2746" s="199" t="s">
        <v>167</v>
      </c>
      <c r="I2746" s="199" t="s">
        <v>1094</v>
      </c>
      <c r="J2746" s="201">
        <v>4350</v>
      </c>
      <c r="K2746" s="201">
        <v>305</v>
      </c>
      <c r="L2746" s="202">
        <v>7</v>
      </c>
      <c r="M2746" s="201">
        <v>154</v>
      </c>
      <c r="N2746" s="202">
        <v>50.5</v>
      </c>
      <c r="O2746" s="201">
        <v>32</v>
      </c>
      <c r="P2746" s="202">
        <v>10.6</v>
      </c>
      <c r="Q2746" s="201">
        <v>8</v>
      </c>
      <c r="R2746" s="202">
        <v>2.7</v>
      </c>
      <c r="S2746" s="201">
        <v>110</v>
      </c>
      <c r="T2746" s="202">
        <v>36.200000000000003</v>
      </c>
      <c r="U2746" s="203">
        <v>47</v>
      </c>
      <c r="V2746" s="203">
        <v>83</v>
      </c>
      <c r="W2746" s="199" t="s">
        <v>169</v>
      </c>
    </row>
    <row r="2747" spans="1:23" hidden="1" x14ac:dyDescent="0.25">
      <c r="A2747" s="199" t="s">
        <v>1536</v>
      </c>
      <c r="B2747" s="199"/>
      <c r="C2747" s="199" t="s">
        <v>297</v>
      </c>
      <c r="D2747" s="199" t="s">
        <v>309</v>
      </c>
      <c r="E2747" s="199"/>
      <c r="F2747" s="200">
        <v>4.43</v>
      </c>
      <c r="G2747" s="199"/>
      <c r="H2747" s="199" t="s">
        <v>167</v>
      </c>
      <c r="I2747" s="199" t="s">
        <v>1538</v>
      </c>
      <c r="J2747" s="201">
        <v>4350</v>
      </c>
      <c r="K2747" s="201">
        <v>1262</v>
      </c>
      <c r="L2747" s="202">
        <v>29.01</v>
      </c>
      <c r="M2747" s="201">
        <v>206</v>
      </c>
      <c r="N2747" s="202">
        <v>16.350000000000001</v>
      </c>
      <c r="O2747" s="201">
        <v>24</v>
      </c>
      <c r="P2747" s="202">
        <v>1.91</v>
      </c>
      <c r="Q2747" s="201">
        <v>7</v>
      </c>
      <c r="R2747" s="202">
        <v>0.52</v>
      </c>
      <c r="S2747" s="201">
        <v>1025</v>
      </c>
      <c r="T2747" s="202">
        <v>81.22</v>
      </c>
      <c r="U2747" s="203">
        <v>364</v>
      </c>
      <c r="V2747" s="203">
        <v>20</v>
      </c>
      <c r="W2747" s="199" t="s">
        <v>169</v>
      </c>
    </row>
    <row r="2748" spans="1:23" hidden="1" x14ac:dyDescent="0.25">
      <c r="A2748" s="199" t="s">
        <v>2472</v>
      </c>
      <c r="B2748" s="199"/>
      <c r="C2748" s="199" t="s">
        <v>560</v>
      </c>
      <c r="D2748" s="199" t="s">
        <v>564</v>
      </c>
      <c r="E2748" s="199"/>
      <c r="F2748" s="200">
        <v>120.49</v>
      </c>
      <c r="G2748" s="199"/>
      <c r="H2748" s="199" t="s">
        <v>171</v>
      </c>
      <c r="I2748" s="199" t="s">
        <v>566</v>
      </c>
      <c r="J2748" s="201">
        <v>4350</v>
      </c>
      <c r="K2748" s="201">
        <v>1118</v>
      </c>
      <c r="L2748" s="202">
        <v>25.69</v>
      </c>
      <c r="M2748" s="201">
        <v>454</v>
      </c>
      <c r="N2748" s="202">
        <v>40.619999999999997</v>
      </c>
      <c r="O2748" s="201">
        <v>47</v>
      </c>
      <c r="P2748" s="202">
        <v>4.1900000000000004</v>
      </c>
      <c r="Q2748" s="201">
        <v>20</v>
      </c>
      <c r="R2748" s="202">
        <v>1.8</v>
      </c>
      <c r="S2748" s="201">
        <v>597</v>
      </c>
      <c r="T2748" s="202">
        <v>53.39</v>
      </c>
      <c r="U2748" s="203">
        <v>229</v>
      </c>
      <c r="V2748" s="203">
        <v>20</v>
      </c>
      <c r="W2748" s="199" t="s">
        <v>169</v>
      </c>
    </row>
    <row r="2749" spans="1:23" hidden="1" x14ac:dyDescent="0.25">
      <c r="A2749" s="199" t="s">
        <v>971</v>
      </c>
      <c r="B2749" s="199"/>
      <c r="C2749" s="199" t="s">
        <v>293</v>
      </c>
      <c r="D2749" s="199" t="s">
        <v>294</v>
      </c>
      <c r="E2749" s="199"/>
      <c r="F2749" s="200">
        <v>49.53</v>
      </c>
      <c r="G2749" s="199"/>
      <c r="H2749" s="199" t="s">
        <v>167</v>
      </c>
      <c r="I2749" s="199" t="s">
        <v>976</v>
      </c>
      <c r="J2749" s="201">
        <v>4300</v>
      </c>
      <c r="K2749" s="201">
        <v>430</v>
      </c>
      <c r="L2749" s="202">
        <v>10</v>
      </c>
      <c r="M2749" s="201">
        <v>280</v>
      </c>
      <c r="N2749" s="202">
        <v>65.099999999999994</v>
      </c>
      <c r="O2749" s="201">
        <v>46</v>
      </c>
      <c r="P2749" s="202">
        <v>10.7</v>
      </c>
      <c r="Q2749" s="201">
        <v>0</v>
      </c>
      <c r="R2749" s="202">
        <v>0</v>
      </c>
      <c r="S2749" s="201">
        <v>104</v>
      </c>
      <c r="T2749" s="202">
        <v>24.2</v>
      </c>
      <c r="U2749" s="203">
        <v>50</v>
      </c>
      <c r="V2749" s="203">
        <v>92</v>
      </c>
      <c r="W2749" s="199" t="s">
        <v>179</v>
      </c>
    </row>
    <row r="2750" spans="1:23" hidden="1" x14ac:dyDescent="0.25">
      <c r="A2750" s="199" t="s">
        <v>1626</v>
      </c>
      <c r="B2750" s="199"/>
      <c r="C2750" s="199" t="s">
        <v>270</v>
      </c>
      <c r="D2750" s="199" t="s">
        <v>1754</v>
      </c>
      <c r="E2750" s="199" t="s">
        <v>166</v>
      </c>
      <c r="F2750" s="200">
        <v>4.6379999999999999</v>
      </c>
      <c r="G2750" s="199"/>
      <c r="H2750" s="199" t="s">
        <v>167</v>
      </c>
      <c r="I2750" s="199" t="s">
        <v>1755</v>
      </c>
      <c r="J2750" s="201">
        <v>4300</v>
      </c>
      <c r="K2750" s="201">
        <v>481</v>
      </c>
      <c r="L2750" s="202">
        <v>11.19</v>
      </c>
      <c r="M2750" s="201">
        <v>208</v>
      </c>
      <c r="N2750" s="202">
        <v>43.17</v>
      </c>
      <c r="O2750" s="201">
        <v>81</v>
      </c>
      <c r="P2750" s="202">
        <v>16.86</v>
      </c>
      <c r="Q2750" s="201">
        <v>45</v>
      </c>
      <c r="R2750" s="202">
        <v>9.4499999999999993</v>
      </c>
      <c r="S2750" s="201">
        <v>147</v>
      </c>
      <c r="T2750" s="202">
        <v>30.52</v>
      </c>
      <c r="U2750" s="203">
        <v>72</v>
      </c>
      <c r="V2750" s="203">
        <v>16</v>
      </c>
      <c r="W2750" s="199" t="s">
        <v>179</v>
      </c>
    </row>
    <row r="2751" spans="1:23" hidden="1" x14ac:dyDescent="0.25">
      <c r="A2751" s="199" t="s">
        <v>1626</v>
      </c>
      <c r="B2751" s="199"/>
      <c r="C2751" s="199" t="s">
        <v>270</v>
      </c>
      <c r="D2751" s="199" t="s">
        <v>1754</v>
      </c>
      <c r="E2751" s="199"/>
      <c r="F2751" s="200">
        <v>24.41</v>
      </c>
      <c r="G2751" s="199"/>
      <c r="H2751" s="199" t="s">
        <v>167</v>
      </c>
      <c r="I2751" s="199" t="s">
        <v>1756</v>
      </c>
      <c r="J2751" s="201">
        <v>4300</v>
      </c>
      <c r="K2751" s="201">
        <v>560</v>
      </c>
      <c r="L2751" s="202">
        <v>13.02</v>
      </c>
      <c r="M2751" s="201">
        <v>240</v>
      </c>
      <c r="N2751" s="202">
        <v>42.86</v>
      </c>
      <c r="O2751" s="201">
        <v>88</v>
      </c>
      <c r="P2751" s="202">
        <v>15.71</v>
      </c>
      <c r="Q2751" s="201">
        <v>51</v>
      </c>
      <c r="R2751" s="202">
        <v>9.11</v>
      </c>
      <c r="S2751" s="201">
        <v>181</v>
      </c>
      <c r="T2751" s="202">
        <v>32.32</v>
      </c>
      <c r="U2751" s="203">
        <v>86</v>
      </c>
      <c r="V2751" s="203">
        <v>19</v>
      </c>
      <c r="W2751" s="199" t="s">
        <v>179</v>
      </c>
    </row>
    <row r="2752" spans="1:23" hidden="1" x14ac:dyDescent="0.25">
      <c r="A2752" s="199" t="s">
        <v>1777</v>
      </c>
      <c r="B2752" s="199"/>
      <c r="C2752" s="199" t="s">
        <v>336</v>
      </c>
      <c r="D2752" s="199" t="s">
        <v>1072</v>
      </c>
      <c r="E2752" s="199"/>
      <c r="F2752" s="200">
        <v>30.164000000000001</v>
      </c>
      <c r="G2752" s="199"/>
      <c r="H2752" s="199" t="s">
        <v>171</v>
      </c>
      <c r="I2752" s="199" t="s">
        <v>1785</v>
      </c>
      <c r="J2752" s="201">
        <v>4300</v>
      </c>
      <c r="K2752" s="201">
        <v>129</v>
      </c>
      <c r="L2752" s="202">
        <v>3</v>
      </c>
      <c r="M2752" s="201">
        <v>31</v>
      </c>
      <c r="N2752" s="202">
        <v>24</v>
      </c>
      <c r="O2752" s="201">
        <v>36</v>
      </c>
      <c r="P2752" s="202">
        <v>28</v>
      </c>
      <c r="Q2752" s="201">
        <v>18</v>
      </c>
      <c r="R2752" s="202">
        <v>14</v>
      </c>
      <c r="S2752" s="201">
        <v>44</v>
      </c>
      <c r="T2752" s="202">
        <v>34</v>
      </c>
      <c r="U2752" s="203">
        <v>22</v>
      </c>
      <c r="V2752" s="203">
        <v>1</v>
      </c>
      <c r="W2752" s="199" t="s">
        <v>169</v>
      </c>
    </row>
    <row r="2753" spans="1:23" hidden="1" x14ac:dyDescent="0.25">
      <c r="A2753" s="199" t="s">
        <v>2201</v>
      </c>
      <c r="B2753" s="199"/>
      <c r="C2753" s="199" t="s">
        <v>428</v>
      </c>
      <c r="D2753" s="199" t="s">
        <v>438</v>
      </c>
      <c r="E2753" s="199"/>
      <c r="F2753" s="200">
        <v>26.814</v>
      </c>
      <c r="G2753" s="199"/>
      <c r="H2753" s="199" t="s">
        <v>167</v>
      </c>
      <c r="I2753" s="199" t="s">
        <v>675</v>
      </c>
      <c r="J2753" s="201">
        <v>4300</v>
      </c>
      <c r="K2753" s="201">
        <v>1211</v>
      </c>
      <c r="L2753" s="202">
        <v>28.17</v>
      </c>
      <c r="M2753" s="201">
        <v>354</v>
      </c>
      <c r="N2753" s="202">
        <v>29.27</v>
      </c>
      <c r="O2753" s="201">
        <v>50</v>
      </c>
      <c r="P2753" s="202">
        <v>4.1100000000000003</v>
      </c>
      <c r="Q2753" s="201">
        <v>26</v>
      </c>
      <c r="R2753" s="202">
        <v>2.12</v>
      </c>
      <c r="S2753" s="201">
        <v>781</v>
      </c>
      <c r="T2753" s="202">
        <v>64.5</v>
      </c>
      <c r="U2753" s="203">
        <v>290</v>
      </c>
      <c r="V2753" s="203">
        <v>20</v>
      </c>
      <c r="W2753" s="199" t="s">
        <v>179</v>
      </c>
    </row>
    <row r="2754" spans="1:23" hidden="1" x14ac:dyDescent="0.25">
      <c r="A2754" s="199" t="s">
        <v>2431</v>
      </c>
      <c r="B2754" s="199"/>
      <c r="C2754" s="199" t="s">
        <v>297</v>
      </c>
      <c r="D2754" s="199" t="s">
        <v>498</v>
      </c>
      <c r="E2754" s="199"/>
      <c r="F2754" s="200">
        <v>91.56</v>
      </c>
      <c r="G2754" s="199"/>
      <c r="H2754" s="199" t="s">
        <v>167</v>
      </c>
      <c r="I2754" s="199" t="s">
        <v>2457</v>
      </c>
      <c r="J2754" s="201">
        <v>4300</v>
      </c>
      <c r="K2754" s="201">
        <v>488</v>
      </c>
      <c r="L2754" s="202">
        <v>11.35</v>
      </c>
      <c r="M2754" s="201">
        <v>210</v>
      </c>
      <c r="N2754" s="202">
        <v>43.03</v>
      </c>
      <c r="O2754" s="201">
        <v>63</v>
      </c>
      <c r="P2754" s="202">
        <v>12.91</v>
      </c>
      <c r="Q2754" s="201">
        <v>4</v>
      </c>
      <c r="R2754" s="202">
        <v>0.82</v>
      </c>
      <c r="S2754" s="201">
        <v>211</v>
      </c>
      <c r="T2754" s="202">
        <v>43.24</v>
      </c>
      <c r="U2754" s="203">
        <v>87</v>
      </c>
      <c r="V2754" s="203">
        <v>20</v>
      </c>
      <c r="W2754" s="199" t="s">
        <v>169</v>
      </c>
    </row>
    <row r="2755" spans="1:23" hidden="1" x14ac:dyDescent="0.25">
      <c r="A2755" s="199" t="s">
        <v>2472</v>
      </c>
      <c r="B2755" s="199"/>
      <c r="C2755" s="199" t="s">
        <v>560</v>
      </c>
      <c r="D2755" s="199" t="s">
        <v>564</v>
      </c>
      <c r="E2755" s="199"/>
      <c r="F2755" s="200">
        <v>116.965</v>
      </c>
      <c r="G2755" s="199"/>
      <c r="H2755" s="199" t="s">
        <v>171</v>
      </c>
      <c r="I2755" s="199" t="s">
        <v>537</v>
      </c>
      <c r="J2755" s="201">
        <v>4300</v>
      </c>
      <c r="K2755" s="201">
        <v>466</v>
      </c>
      <c r="L2755" s="202">
        <v>10.83</v>
      </c>
      <c r="M2755" s="201">
        <v>118</v>
      </c>
      <c r="N2755" s="202">
        <v>25.3</v>
      </c>
      <c r="O2755" s="201">
        <v>19</v>
      </c>
      <c r="P2755" s="202">
        <v>4.0999999999999996</v>
      </c>
      <c r="Q2755" s="201">
        <v>4</v>
      </c>
      <c r="R2755" s="202">
        <v>0.9</v>
      </c>
      <c r="S2755" s="201">
        <v>325</v>
      </c>
      <c r="T2755" s="202">
        <v>69.7</v>
      </c>
      <c r="U2755" s="203">
        <v>119</v>
      </c>
      <c r="V2755" s="203">
        <v>7</v>
      </c>
      <c r="W2755" s="199" t="s">
        <v>179</v>
      </c>
    </row>
    <row r="2756" spans="1:23" hidden="1" x14ac:dyDescent="0.25">
      <c r="A2756" s="199" t="s">
        <v>882</v>
      </c>
      <c r="B2756" s="199"/>
      <c r="C2756" s="199" t="s">
        <v>428</v>
      </c>
      <c r="D2756" s="199" t="s">
        <v>429</v>
      </c>
      <c r="E2756" s="199" t="s">
        <v>166</v>
      </c>
      <c r="F2756" s="200">
        <v>11.555</v>
      </c>
      <c r="G2756" s="199"/>
      <c r="H2756" s="199" t="s">
        <v>171</v>
      </c>
      <c r="I2756" s="199" t="s">
        <v>892</v>
      </c>
      <c r="J2756" s="201">
        <v>4250</v>
      </c>
      <c r="K2756" s="201">
        <v>924</v>
      </c>
      <c r="L2756" s="202">
        <v>21.74</v>
      </c>
      <c r="M2756" s="201">
        <v>248</v>
      </c>
      <c r="N2756" s="202">
        <v>26.79</v>
      </c>
      <c r="O2756" s="201">
        <v>60</v>
      </c>
      <c r="P2756" s="202">
        <v>6.48</v>
      </c>
      <c r="Q2756" s="201">
        <v>45</v>
      </c>
      <c r="R2756" s="202">
        <v>4.91</v>
      </c>
      <c r="S2756" s="201">
        <v>571</v>
      </c>
      <c r="T2756" s="202">
        <v>61.83</v>
      </c>
      <c r="U2756" s="203">
        <v>218</v>
      </c>
      <c r="V2756" s="203">
        <v>21</v>
      </c>
      <c r="W2756" s="199" t="s">
        <v>169</v>
      </c>
    </row>
    <row r="2757" spans="1:23" hidden="1" x14ac:dyDescent="0.25">
      <c r="A2757" s="199" t="s">
        <v>1021</v>
      </c>
      <c r="B2757" s="199"/>
      <c r="C2757" s="199" t="s">
        <v>428</v>
      </c>
      <c r="D2757" s="199" t="s">
        <v>429</v>
      </c>
      <c r="E2757" s="199"/>
      <c r="F2757" s="200">
        <v>25.187000000000001</v>
      </c>
      <c r="G2757" s="199"/>
      <c r="H2757" s="199" t="s">
        <v>167</v>
      </c>
      <c r="I2757" s="199" t="s">
        <v>221</v>
      </c>
      <c r="J2757" s="201">
        <v>4250</v>
      </c>
      <c r="K2757" s="201">
        <v>723</v>
      </c>
      <c r="L2757" s="202">
        <v>17.010000000000002</v>
      </c>
      <c r="M2757" s="201">
        <v>320</v>
      </c>
      <c r="N2757" s="202">
        <v>44.26</v>
      </c>
      <c r="O2757" s="201">
        <v>90</v>
      </c>
      <c r="P2757" s="202">
        <v>12.45</v>
      </c>
      <c r="Q2757" s="201">
        <v>61</v>
      </c>
      <c r="R2757" s="202">
        <v>8.44</v>
      </c>
      <c r="S2757" s="201">
        <v>252</v>
      </c>
      <c r="T2757" s="202">
        <v>34.85</v>
      </c>
      <c r="U2757" s="203">
        <v>115</v>
      </c>
      <c r="V2757" s="203">
        <v>21</v>
      </c>
      <c r="W2757" s="199" t="s">
        <v>179</v>
      </c>
    </row>
    <row r="2758" spans="1:23" hidden="1" x14ac:dyDescent="0.25">
      <c r="A2758" s="199" t="s">
        <v>1057</v>
      </c>
      <c r="B2758" s="199"/>
      <c r="C2758" s="199" t="s">
        <v>202</v>
      </c>
      <c r="D2758" s="199" t="s">
        <v>214</v>
      </c>
      <c r="E2758" s="199" t="s">
        <v>166</v>
      </c>
      <c r="F2758" s="200">
        <v>0.14599999999999999</v>
      </c>
      <c r="G2758" s="199"/>
      <c r="H2758" s="199" t="s">
        <v>167</v>
      </c>
      <c r="I2758" s="199" t="s">
        <v>812</v>
      </c>
      <c r="J2758" s="201">
        <v>4250</v>
      </c>
      <c r="K2758" s="201">
        <v>425</v>
      </c>
      <c r="L2758" s="202">
        <v>10</v>
      </c>
      <c r="M2758" s="201">
        <v>272</v>
      </c>
      <c r="N2758" s="202">
        <v>64</v>
      </c>
      <c r="O2758" s="201">
        <v>55</v>
      </c>
      <c r="P2758" s="202">
        <v>13</v>
      </c>
      <c r="Q2758" s="201">
        <v>13</v>
      </c>
      <c r="R2758" s="202">
        <v>3</v>
      </c>
      <c r="S2758" s="201">
        <v>85</v>
      </c>
      <c r="T2758" s="202">
        <v>20</v>
      </c>
      <c r="U2758" s="203">
        <v>46</v>
      </c>
      <c r="V2758" s="203">
        <v>21</v>
      </c>
      <c r="W2758" s="199" t="s">
        <v>169</v>
      </c>
    </row>
    <row r="2759" spans="1:23" x14ac:dyDescent="0.25">
      <c r="A2759" s="199" t="s">
        <v>362</v>
      </c>
      <c r="B2759" s="199"/>
      <c r="C2759" s="199" t="s">
        <v>359</v>
      </c>
      <c r="D2759" s="199" t="s">
        <v>360</v>
      </c>
      <c r="E2759" s="199" t="s">
        <v>166</v>
      </c>
      <c r="F2759" s="200">
        <v>0.878</v>
      </c>
      <c r="G2759" s="199"/>
      <c r="H2759" s="199" t="s">
        <v>167</v>
      </c>
      <c r="I2759" s="199" t="s">
        <v>2600</v>
      </c>
      <c r="J2759" s="201">
        <v>33500</v>
      </c>
      <c r="K2759" s="201">
        <v>1273</v>
      </c>
      <c r="L2759" s="202">
        <v>3.8</v>
      </c>
      <c r="M2759" s="201">
        <v>670</v>
      </c>
      <c r="N2759" s="202">
        <v>52.6</v>
      </c>
      <c r="O2759" s="201">
        <v>163</v>
      </c>
      <c r="P2759" s="202">
        <v>12.8</v>
      </c>
      <c r="Q2759" s="201">
        <v>13</v>
      </c>
      <c r="R2759" s="202">
        <v>1</v>
      </c>
      <c r="S2759" s="201">
        <v>428</v>
      </c>
      <c r="T2759" s="202">
        <v>33.6</v>
      </c>
      <c r="U2759" s="203">
        <v>188</v>
      </c>
      <c r="V2759" s="203">
        <v>83</v>
      </c>
      <c r="W2759" s="199" t="s">
        <v>179</v>
      </c>
    </row>
    <row r="2760" spans="1:23" x14ac:dyDescent="0.25">
      <c r="A2760" s="199" t="s">
        <v>366</v>
      </c>
      <c r="B2760" s="199"/>
      <c r="C2760" s="199" t="s">
        <v>359</v>
      </c>
      <c r="D2760" s="199" t="s">
        <v>568</v>
      </c>
      <c r="E2760" s="199"/>
      <c r="F2760" s="200">
        <v>15.499000000000001</v>
      </c>
      <c r="G2760" s="199"/>
      <c r="H2760" s="199" t="s">
        <v>167</v>
      </c>
      <c r="I2760" s="199" t="s">
        <v>1321</v>
      </c>
      <c r="J2760" s="201">
        <v>4250</v>
      </c>
      <c r="K2760" s="201">
        <v>2263</v>
      </c>
      <c r="L2760" s="202">
        <v>53.25</v>
      </c>
      <c r="M2760" s="201">
        <v>1412</v>
      </c>
      <c r="N2760" s="202">
        <v>62.4</v>
      </c>
      <c r="O2760" s="201">
        <v>132</v>
      </c>
      <c r="P2760" s="202">
        <v>5.83</v>
      </c>
      <c r="Q2760" s="201">
        <v>110</v>
      </c>
      <c r="R2760" s="202">
        <v>4.8600000000000003</v>
      </c>
      <c r="S2760" s="201">
        <v>609</v>
      </c>
      <c r="T2760" s="202">
        <v>26.91</v>
      </c>
      <c r="U2760" s="203">
        <v>288</v>
      </c>
      <c r="V2760" s="203">
        <v>21</v>
      </c>
      <c r="W2760" s="199" t="s">
        <v>179</v>
      </c>
    </row>
    <row r="2761" spans="1:23" hidden="1" x14ac:dyDescent="0.25">
      <c r="A2761" s="199" t="s">
        <v>1763</v>
      </c>
      <c r="B2761" s="199"/>
      <c r="C2761" s="199" t="s">
        <v>460</v>
      </c>
      <c r="D2761" s="199" t="s">
        <v>461</v>
      </c>
      <c r="E2761" s="199"/>
      <c r="F2761" s="200">
        <v>3.87</v>
      </c>
      <c r="G2761" s="199"/>
      <c r="H2761" s="199" t="s">
        <v>167</v>
      </c>
      <c r="I2761" s="199" t="s">
        <v>1764</v>
      </c>
      <c r="J2761" s="201">
        <v>4250</v>
      </c>
      <c r="K2761" s="201">
        <v>547</v>
      </c>
      <c r="L2761" s="202">
        <v>12.88</v>
      </c>
      <c r="M2761" s="201">
        <v>309</v>
      </c>
      <c r="N2761" s="202">
        <v>56.56</v>
      </c>
      <c r="O2761" s="201">
        <v>64</v>
      </c>
      <c r="P2761" s="202">
        <v>11.76</v>
      </c>
      <c r="Q2761" s="201">
        <v>50</v>
      </c>
      <c r="R2761" s="202">
        <v>9.0500000000000007</v>
      </c>
      <c r="S2761" s="201">
        <v>124</v>
      </c>
      <c r="T2761" s="202">
        <v>22.62</v>
      </c>
      <c r="U2761" s="203">
        <v>67</v>
      </c>
      <c r="V2761" s="203">
        <v>14</v>
      </c>
      <c r="W2761" s="199" t="s">
        <v>179</v>
      </c>
    </row>
    <row r="2762" spans="1:23" hidden="1" x14ac:dyDescent="0.25">
      <c r="A2762" s="199" t="s">
        <v>1885</v>
      </c>
      <c r="B2762" s="199"/>
      <c r="C2762" s="199" t="s">
        <v>336</v>
      </c>
      <c r="D2762" s="199" t="s">
        <v>745</v>
      </c>
      <c r="E2762" s="199"/>
      <c r="F2762" s="200">
        <v>0</v>
      </c>
      <c r="G2762" s="199"/>
      <c r="H2762" s="199" t="s">
        <v>167</v>
      </c>
      <c r="I2762" s="199" t="s">
        <v>1886</v>
      </c>
      <c r="J2762" s="201">
        <v>4250</v>
      </c>
      <c r="K2762" s="201">
        <v>357</v>
      </c>
      <c r="L2762" s="202">
        <v>8.4</v>
      </c>
      <c r="M2762" s="201">
        <v>76</v>
      </c>
      <c r="N2762" s="202">
        <v>21.3</v>
      </c>
      <c r="O2762" s="201">
        <v>56</v>
      </c>
      <c r="P2762" s="202">
        <v>15.6</v>
      </c>
      <c r="Q2762" s="201">
        <v>11</v>
      </c>
      <c r="R2762" s="202">
        <v>3</v>
      </c>
      <c r="S2762" s="201">
        <v>215</v>
      </c>
      <c r="T2762" s="202">
        <v>60.1</v>
      </c>
      <c r="U2762" s="203">
        <v>84</v>
      </c>
      <c r="V2762" s="203">
        <v>96</v>
      </c>
      <c r="W2762" s="199" t="s">
        <v>179</v>
      </c>
    </row>
    <row r="2763" spans="1:23" hidden="1" x14ac:dyDescent="0.25">
      <c r="A2763" s="199" t="s">
        <v>2159</v>
      </c>
      <c r="B2763" s="199"/>
      <c r="C2763" s="199" t="s">
        <v>428</v>
      </c>
      <c r="D2763" s="199" t="s">
        <v>429</v>
      </c>
      <c r="E2763" s="199" t="s">
        <v>299</v>
      </c>
      <c r="F2763" s="200">
        <v>0</v>
      </c>
      <c r="G2763" s="199"/>
      <c r="H2763" s="199" t="s">
        <v>167</v>
      </c>
      <c r="I2763" s="199" t="s">
        <v>2160</v>
      </c>
      <c r="J2763" s="201">
        <v>4250</v>
      </c>
      <c r="K2763" s="201">
        <v>647</v>
      </c>
      <c r="L2763" s="202">
        <v>15.22</v>
      </c>
      <c r="M2763" s="201">
        <v>296</v>
      </c>
      <c r="N2763" s="202">
        <v>45.75</v>
      </c>
      <c r="O2763" s="201">
        <v>39</v>
      </c>
      <c r="P2763" s="202">
        <v>6.03</v>
      </c>
      <c r="Q2763" s="201">
        <v>17</v>
      </c>
      <c r="R2763" s="202">
        <v>2.63</v>
      </c>
      <c r="S2763" s="201">
        <v>295</v>
      </c>
      <c r="T2763" s="202">
        <v>45.6</v>
      </c>
      <c r="U2763" s="203">
        <v>118</v>
      </c>
      <c r="V2763" s="203">
        <v>21</v>
      </c>
      <c r="W2763" s="199" t="s">
        <v>179</v>
      </c>
    </row>
    <row r="2764" spans="1:23" hidden="1" x14ac:dyDescent="0.25">
      <c r="A2764" s="199" t="s">
        <v>2431</v>
      </c>
      <c r="B2764" s="199"/>
      <c r="C2764" s="199" t="s">
        <v>297</v>
      </c>
      <c r="D2764" s="199" t="s">
        <v>1968</v>
      </c>
      <c r="E2764" s="199"/>
      <c r="F2764" s="200">
        <v>40.630000000000003</v>
      </c>
      <c r="G2764" s="199"/>
      <c r="H2764" s="199" t="s">
        <v>171</v>
      </c>
      <c r="I2764" s="199" t="s">
        <v>2464</v>
      </c>
      <c r="J2764" s="201">
        <v>4250</v>
      </c>
      <c r="K2764" s="201">
        <v>373</v>
      </c>
      <c r="L2764" s="202">
        <v>8.77</v>
      </c>
      <c r="M2764" s="201">
        <v>122</v>
      </c>
      <c r="N2764" s="202">
        <v>32.82</v>
      </c>
      <c r="O2764" s="201">
        <v>15</v>
      </c>
      <c r="P2764" s="202">
        <v>3.93</v>
      </c>
      <c r="Q2764" s="201">
        <v>5</v>
      </c>
      <c r="R2764" s="202">
        <v>1.4</v>
      </c>
      <c r="S2764" s="201">
        <v>231</v>
      </c>
      <c r="T2764" s="202">
        <v>61.85</v>
      </c>
      <c r="U2764" s="203">
        <v>86</v>
      </c>
      <c r="V2764" s="203">
        <v>20</v>
      </c>
      <c r="W2764" s="199" t="s">
        <v>169</v>
      </c>
    </row>
    <row r="2765" spans="1:23" hidden="1" x14ac:dyDescent="0.25">
      <c r="A2765" s="199" t="s">
        <v>2472</v>
      </c>
      <c r="B2765" s="199"/>
      <c r="C2765" s="199" t="s">
        <v>297</v>
      </c>
      <c r="D2765" s="199" t="s">
        <v>957</v>
      </c>
      <c r="E2765" s="199" t="s">
        <v>166</v>
      </c>
      <c r="F2765" s="200">
        <v>61.094000000000001</v>
      </c>
      <c r="G2765" s="199"/>
      <c r="H2765" s="199" t="s">
        <v>167</v>
      </c>
      <c r="I2765" s="199" t="s">
        <v>2498</v>
      </c>
      <c r="J2765" s="201">
        <v>4250</v>
      </c>
      <c r="K2765" s="201">
        <v>428</v>
      </c>
      <c r="L2765" s="202">
        <v>10.08</v>
      </c>
      <c r="M2765" s="201">
        <v>57</v>
      </c>
      <c r="N2765" s="202">
        <v>13.23</v>
      </c>
      <c r="O2765" s="201">
        <v>23</v>
      </c>
      <c r="P2765" s="202">
        <v>5.29</v>
      </c>
      <c r="Q2765" s="201">
        <v>16</v>
      </c>
      <c r="R2765" s="202">
        <v>3.7</v>
      </c>
      <c r="S2765" s="201">
        <v>333</v>
      </c>
      <c r="T2765" s="202">
        <v>77.78</v>
      </c>
      <c r="U2765" s="203">
        <v>121</v>
      </c>
      <c r="V2765" s="203">
        <v>20</v>
      </c>
      <c r="W2765" s="199" t="s">
        <v>169</v>
      </c>
    </row>
    <row r="2766" spans="1:23" x14ac:dyDescent="0.25">
      <c r="A2766" s="199" t="s">
        <v>1421</v>
      </c>
      <c r="B2766" s="199"/>
      <c r="C2766" s="199" t="s">
        <v>359</v>
      </c>
      <c r="D2766" s="199" t="s">
        <v>568</v>
      </c>
      <c r="E2766" s="199" t="s">
        <v>166</v>
      </c>
      <c r="F2766" s="200">
        <v>0</v>
      </c>
      <c r="G2766" s="199"/>
      <c r="H2766" s="199" t="s">
        <v>167</v>
      </c>
      <c r="I2766" s="199" t="s">
        <v>591</v>
      </c>
      <c r="J2766" s="201">
        <v>4200</v>
      </c>
      <c r="K2766" s="201">
        <v>403</v>
      </c>
      <c r="L2766" s="202">
        <v>9.6</v>
      </c>
      <c r="M2766" s="201">
        <v>238</v>
      </c>
      <c r="N2766" s="202">
        <v>59.06</v>
      </c>
      <c r="O2766" s="201">
        <v>54</v>
      </c>
      <c r="P2766" s="202">
        <v>13.4</v>
      </c>
      <c r="Q2766" s="201">
        <v>26</v>
      </c>
      <c r="R2766" s="202">
        <v>6.45</v>
      </c>
      <c r="S2766" s="201">
        <v>85</v>
      </c>
      <c r="T2766" s="202">
        <v>21.09</v>
      </c>
      <c r="U2766" s="203">
        <v>46</v>
      </c>
      <c r="V2766" s="203">
        <v>21</v>
      </c>
      <c r="W2766" s="199" t="s">
        <v>179</v>
      </c>
    </row>
    <row r="2767" spans="1:23" hidden="1" x14ac:dyDescent="0.25">
      <c r="A2767" s="199" t="s">
        <v>1626</v>
      </c>
      <c r="B2767" s="199"/>
      <c r="C2767" s="199" t="s">
        <v>270</v>
      </c>
      <c r="D2767" s="199" t="s">
        <v>1754</v>
      </c>
      <c r="E2767" s="199"/>
      <c r="F2767" s="200">
        <v>24.41</v>
      </c>
      <c r="G2767" s="199"/>
      <c r="H2767" s="199" t="s">
        <v>171</v>
      </c>
      <c r="I2767" s="199" t="s">
        <v>1756</v>
      </c>
      <c r="J2767" s="201">
        <v>4200</v>
      </c>
      <c r="K2767" s="201">
        <v>722</v>
      </c>
      <c r="L2767" s="202">
        <v>17.190000000000001</v>
      </c>
      <c r="M2767" s="201">
        <v>315</v>
      </c>
      <c r="N2767" s="202">
        <v>43.63</v>
      </c>
      <c r="O2767" s="201">
        <v>159</v>
      </c>
      <c r="P2767" s="202">
        <v>22.02</v>
      </c>
      <c r="Q2767" s="201">
        <v>54</v>
      </c>
      <c r="R2767" s="202">
        <v>7.48</v>
      </c>
      <c r="S2767" s="201">
        <v>194</v>
      </c>
      <c r="T2767" s="202">
        <v>26.87</v>
      </c>
      <c r="U2767" s="203">
        <v>101</v>
      </c>
      <c r="V2767" s="203">
        <v>19</v>
      </c>
      <c r="W2767" s="199" t="s">
        <v>179</v>
      </c>
    </row>
    <row r="2768" spans="1:23" hidden="1" x14ac:dyDescent="0.25">
      <c r="A2768" s="199" t="s">
        <v>1975</v>
      </c>
      <c r="B2768" s="199"/>
      <c r="C2768" s="199" t="s">
        <v>336</v>
      </c>
      <c r="D2768" s="199" t="s">
        <v>1019</v>
      </c>
      <c r="E2768" s="199"/>
      <c r="F2768" s="200">
        <v>22.001000000000001</v>
      </c>
      <c r="G2768" s="199"/>
      <c r="H2768" s="199" t="s">
        <v>167</v>
      </c>
      <c r="I2768" s="199" t="s">
        <v>1984</v>
      </c>
      <c r="J2768" s="201">
        <v>4200</v>
      </c>
      <c r="K2768" s="201">
        <v>189</v>
      </c>
      <c r="L2768" s="202">
        <v>4.5</v>
      </c>
      <c r="M2768" s="201">
        <v>46</v>
      </c>
      <c r="N2768" s="202">
        <v>24.4</v>
      </c>
      <c r="O2768" s="201">
        <v>84</v>
      </c>
      <c r="P2768" s="202">
        <v>44.4</v>
      </c>
      <c r="Q2768" s="201">
        <v>15</v>
      </c>
      <c r="R2768" s="202">
        <v>7.7</v>
      </c>
      <c r="S2768" s="201">
        <v>44</v>
      </c>
      <c r="T2768" s="202">
        <v>23.5</v>
      </c>
      <c r="U2768" s="203">
        <v>27</v>
      </c>
      <c r="V2768" s="203">
        <v>97</v>
      </c>
      <c r="W2768" s="199" t="s">
        <v>179</v>
      </c>
    </row>
    <row r="2769" spans="1:23" hidden="1" x14ac:dyDescent="0.25">
      <c r="A2769" s="199" t="s">
        <v>2120</v>
      </c>
      <c r="B2769" s="199"/>
      <c r="C2769" s="199" t="s">
        <v>293</v>
      </c>
      <c r="D2769" s="199" t="s">
        <v>294</v>
      </c>
      <c r="E2769" s="199"/>
      <c r="F2769" s="200">
        <v>21.462</v>
      </c>
      <c r="G2769" s="199"/>
      <c r="H2769" s="199" t="s">
        <v>167</v>
      </c>
      <c r="I2769" s="199" t="s">
        <v>2122</v>
      </c>
      <c r="J2769" s="201">
        <v>4200</v>
      </c>
      <c r="K2769" s="201">
        <v>420</v>
      </c>
      <c r="L2769" s="202">
        <v>10</v>
      </c>
      <c r="M2769" s="201">
        <v>339</v>
      </c>
      <c r="N2769" s="202">
        <v>80.8</v>
      </c>
      <c r="O2769" s="201">
        <v>40</v>
      </c>
      <c r="P2769" s="202">
        <v>9.6</v>
      </c>
      <c r="Q2769" s="201">
        <v>0</v>
      </c>
      <c r="R2769" s="202">
        <v>0</v>
      </c>
      <c r="S2769" s="201">
        <v>40</v>
      </c>
      <c r="T2769" s="202">
        <v>9.6</v>
      </c>
      <c r="U2769" s="203">
        <v>29</v>
      </c>
      <c r="V2769" s="203">
        <v>86</v>
      </c>
      <c r="W2769" s="199" t="s">
        <v>179</v>
      </c>
    </row>
    <row r="2770" spans="1:23" hidden="1" x14ac:dyDescent="0.25">
      <c r="A2770" s="199" t="s">
        <v>2472</v>
      </c>
      <c r="B2770" s="199"/>
      <c r="C2770" s="199" t="s">
        <v>560</v>
      </c>
      <c r="D2770" s="199" t="s">
        <v>429</v>
      </c>
      <c r="E2770" s="199" t="s">
        <v>166</v>
      </c>
      <c r="F2770" s="200">
        <v>1.1519999999999999</v>
      </c>
      <c r="G2770" s="199"/>
      <c r="H2770" s="199" t="s">
        <v>167</v>
      </c>
      <c r="I2770" s="199" t="s">
        <v>2476</v>
      </c>
      <c r="J2770" s="201">
        <v>4200</v>
      </c>
      <c r="K2770" s="201">
        <v>1181</v>
      </c>
      <c r="L2770" s="202">
        <v>28.12</v>
      </c>
      <c r="M2770" s="201">
        <v>432</v>
      </c>
      <c r="N2770" s="202">
        <v>36.58</v>
      </c>
      <c r="O2770" s="201">
        <v>88</v>
      </c>
      <c r="P2770" s="202">
        <v>7.45</v>
      </c>
      <c r="Q2770" s="201">
        <v>64</v>
      </c>
      <c r="R2770" s="202">
        <v>5.42</v>
      </c>
      <c r="S2770" s="201">
        <v>597</v>
      </c>
      <c r="T2770" s="202">
        <v>50.55</v>
      </c>
      <c r="U2770" s="203">
        <v>239</v>
      </c>
      <c r="V2770" s="203">
        <v>16</v>
      </c>
      <c r="W2770" s="199" t="s">
        <v>179</v>
      </c>
    </row>
    <row r="2771" spans="1:23" hidden="1" x14ac:dyDescent="0.25">
      <c r="A2771" s="199" t="s">
        <v>2472</v>
      </c>
      <c r="B2771" s="199"/>
      <c r="C2771" s="199" t="s">
        <v>560</v>
      </c>
      <c r="D2771" s="199" t="s">
        <v>564</v>
      </c>
      <c r="E2771" s="199"/>
      <c r="F2771" s="200">
        <v>76.3</v>
      </c>
      <c r="G2771" s="199"/>
      <c r="H2771" s="199" t="s">
        <v>171</v>
      </c>
      <c r="I2771" s="199" t="s">
        <v>2490</v>
      </c>
      <c r="J2771" s="201">
        <v>4200</v>
      </c>
      <c r="K2771" s="201">
        <v>865</v>
      </c>
      <c r="L2771" s="202">
        <v>20.6</v>
      </c>
      <c r="M2771" s="201">
        <v>459</v>
      </c>
      <c r="N2771" s="202">
        <v>53.03</v>
      </c>
      <c r="O2771" s="201">
        <v>62</v>
      </c>
      <c r="P2771" s="202">
        <v>7.16</v>
      </c>
      <c r="Q2771" s="201">
        <v>36</v>
      </c>
      <c r="R2771" s="202">
        <v>4.13</v>
      </c>
      <c r="S2771" s="201">
        <v>309</v>
      </c>
      <c r="T2771" s="202">
        <v>35.68</v>
      </c>
      <c r="U2771" s="203">
        <v>134</v>
      </c>
      <c r="V2771" s="203">
        <v>16</v>
      </c>
      <c r="W2771" s="199" t="s">
        <v>179</v>
      </c>
    </row>
    <row r="2772" spans="1:23" hidden="1" x14ac:dyDescent="0.25">
      <c r="A2772" s="199" t="s">
        <v>2472</v>
      </c>
      <c r="B2772" s="199"/>
      <c r="C2772" s="199" t="s">
        <v>560</v>
      </c>
      <c r="D2772" s="199" t="s">
        <v>564</v>
      </c>
      <c r="E2772" s="199"/>
      <c r="F2772" s="200">
        <v>76.3</v>
      </c>
      <c r="G2772" s="199"/>
      <c r="H2772" s="199" t="s">
        <v>167</v>
      </c>
      <c r="I2772" s="199" t="s">
        <v>2490</v>
      </c>
      <c r="J2772" s="201">
        <v>4200</v>
      </c>
      <c r="K2772" s="201">
        <v>310</v>
      </c>
      <c r="L2772" s="202">
        <v>7.39</v>
      </c>
      <c r="M2772" s="201">
        <v>62</v>
      </c>
      <c r="N2772" s="202">
        <v>20.079999999999998</v>
      </c>
      <c r="O2772" s="201">
        <v>24</v>
      </c>
      <c r="P2772" s="202">
        <v>7.79</v>
      </c>
      <c r="Q2772" s="201">
        <v>19</v>
      </c>
      <c r="R2772" s="202">
        <v>6.15</v>
      </c>
      <c r="S2772" s="201">
        <v>205</v>
      </c>
      <c r="T2772" s="202">
        <v>65.98</v>
      </c>
      <c r="U2772" s="203">
        <v>78</v>
      </c>
      <c r="V2772" s="203">
        <v>98</v>
      </c>
      <c r="W2772" s="199" t="s">
        <v>179</v>
      </c>
    </row>
    <row r="2773" spans="1:23" hidden="1" x14ac:dyDescent="0.25">
      <c r="A2773" s="199" t="s">
        <v>882</v>
      </c>
      <c r="B2773" s="199"/>
      <c r="C2773" s="199" t="s">
        <v>428</v>
      </c>
      <c r="D2773" s="199" t="s">
        <v>438</v>
      </c>
      <c r="E2773" s="199"/>
      <c r="F2773" s="200">
        <v>24.315999999999999</v>
      </c>
      <c r="G2773" s="199"/>
      <c r="H2773" s="199" t="s">
        <v>171</v>
      </c>
      <c r="I2773" s="199" t="s">
        <v>903</v>
      </c>
      <c r="J2773" s="201">
        <v>4150</v>
      </c>
      <c r="K2773" s="201">
        <v>708</v>
      </c>
      <c r="L2773" s="202">
        <v>17.059999999999999</v>
      </c>
      <c r="M2773" s="201">
        <v>391</v>
      </c>
      <c r="N2773" s="202">
        <v>55.23</v>
      </c>
      <c r="O2773" s="201">
        <v>56</v>
      </c>
      <c r="P2773" s="202">
        <v>7.91</v>
      </c>
      <c r="Q2773" s="201">
        <v>25</v>
      </c>
      <c r="R2773" s="202">
        <v>3.53</v>
      </c>
      <c r="S2773" s="201">
        <v>236</v>
      </c>
      <c r="T2773" s="202">
        <v>33.33</v>
      </c>
      <c r="U2773" s="203">
        <v>104</v>
      </c>
      <c r="V2773" s="203">
        <v>20</v>
      </c>
      <c r="W2773" s="199" t="s">
        <v>179</v>
      </c>
    </row>
    <row r="2774" spans="1:23" hidden="1" x14ac:dyDescent="0.25">
      <c r="A2774" s="199" t="s">
        <v>927</v>
      </c>
      <c r="B2774" s="199"/>
      <c r="C2774" s="199" t="s">
        <v>297</v>
      </c>
      <c r="D2774" s="199" t="s">
        <v>481</v>
      </c>
      <c r="E2774" s="199"/>
      <c r="F2774" s="200">
        <v>39.72</v>
      </c>
      <c r="G2774" s="199"/>
      <c r="H2774" s="199" t="s">
        <v>167</v>
      </c>
      <c r="I2774" s="199" t="s">
        <v>936</v>
      </c>
      <c r="J2774" s="201">
        <v>4150</v>
      </c>
      <c r="K2774" s="201">
        <v>127</v>
      </c>
      <c r="L2774" s="202">
        <v>3.05</v>
      </c>
      <c r="M2774" s="201">
        <v>43</v>
      </c>
      <c r="N2774" s="202">
        <v>33.630000000000003</v>
      </c>
      <c r="O2774" s="201">
        <v>13</v>
      </c>
      <c r="P2774" s="202">
        <v>10.62</v>
      </c>
      <c r="Q2774" s="201">
        <v>4</v>
      </c>
      <c r="R2774" s="202">
        <v>3.54</v>
      </c>
      <c r="S2774" s="201">
        <v>66</v>
      </c>
      <c r="T2774" s="202">
        <v>52.21</v>
      </c>
      <c r="U2774" s="203">
        <v>26</v>
      </c>
      <c r="V2774" s="203">
        <v>20</v>
      </c>
      <c r="W2774" s="199" t="s">
        <v>169</v>
      </c>
    </row>
    <row r="2775" spans="1:23" hidden="1" x14ac:dyDescent="0.25">
      <c r="A2775" s="199" t="s">
        <v>1021</v>
      </c>
      <c r="B2775" s="199"/>
      <c r="C2775" s="199" t="s">
        <v>428</v>
      </c>
      <c r="D2775" s="199" t="s">
        <v>1025</v>
      </c>
      <c r="E2775" s="199"/>
      <c r="F2775" s="200">
        <v>22.132999999999999</v>
      </c>
      <c r="G2775" s="199"/>
      <c r="H2775" s="199" t="s">
        <v>171</v>
      </c>
      <c r="I2775" s="199" t="s">
        <v>1027</v>
      </c>
      <c r="J2775" s="201">
        <v>4150</v>
      </c>
      <c r="K2775" s="201">
        <v>1118</v>
      </c>
      <c r="L2775" s="202">
        <v>26.93</v>
      </c>
      <c r="M2775" s="201">
        <v>394</v>
      </c>
      <c r="N2775" s="202">
        <v>35.229999999999997</v>
      </c>
      <c r="O2775" s="201">
        <v>85</v>
      </c>
      <c r="P2775" s="202">
        <v>7.6</v>
      </c>
      <c r="Q2775" s="201">
        <v>37</v>
      </c>
      <c r="R2775" s="202">
        <v>3.33</v>
      </c>
      <c r="S2775" s="201">
        <v>602</v>
      </c>
      <c r="T2775" s="202">
        <v>53.84</v>
      </c>
      <c r="U2775" s="203">
        <v>235</v>
      </c>
      <c r="V2775" s="203">
        <v>20</v>
      </c>
      <c r="W2775" s="199" t="s">
        <v>179</v>
      </c>
    </row>
    <row r="2776" spans="1:23" hidden="1" x14ac:dyDescent="0.25">
      <c r="A2776" s="199" t="s">
        <v>1250</v>
      </c>
      <c r="B2776" s="199"/>
      <c r="C2776" s="199" t="s">
        <v>297</v>
      </c>
      <c r="D2776" s="199" t="s">
        <v>951</v>
      </c>
      <c r="E2776" s="199" t="s">
        <v>166</v>
      </c>
      <c r="F2776" s="200">
        <v>76.599999999999994</v>
      </c>
      <c r="G2776" s="199"/>
      <c r="H2776" s="199" t="s">
        <v>171</v>
      </c>
      <c r="I2776" s="199" t="s">
        <v>1266</v>
      </c>
      <c r="J2776" s="201">
        <v>4150</v>
      </c>
      <c r="K2776" s="201">
        <v>169</v>
      </c>
      <c r="L2776" s="202">
        <v>4.08</v>
      </c>
      <c r="M2776" s="201">
        <v>53</v>
      </c>
      <c r="N2776" s="202">
        <v>31.58</v>
      </c>
      <c r="O2776" s="201">
        <v>20</v>
      </c>
      <c r="P2776" s="202">
        <v>11.7</v>
      </c>
      <c r="Q2776" s="201">
        <v>6</v>
      </c>
      <c r="R2776" s="202">
        <v>3.51</v>
      </c>
      <c r="S2776" s="201">
        <v>90</v>
      </c>
      <c r="T2776" s="202">
        <v>53.22</v>
      </c>
      <c r="U2776" s="203">
        <v>36</v>
      </c>
      <c r="V2776" s="203">
        <v>20</v>
      </c>
      <c r="W2776" s="199" t="s">
        <v>169</v>
      </c>
    </row>
    <row r="2777" spans="1:23" hidden="1" x14ac:dyDescent="0.25">
      <c r="A2777" s="199" t="s">
        <v>1859</v>
      </c>
      <c r="B2777" s="199"/>
      <c r="C2777" s="199" t="s">
        <v>336</v>
      </c>
      <c r="D2777" s="199" t="s">
        <v>1072</v>
      </c>
      <c r="E2777" s="199"/>
      <c r="F2777" s="200">
        <v>15.516</v>
      </c>
      <c r="G2777" s="199"/>
      <c r="H2777" s="199" t="s">
        <v>167</v>
      </c>
      <c r="I2777" s="199" t="s">
        <v>1867</v>
      </c>
      <c r="J2777" s="201">
        <v>4150</v>
      </c>
      <c r="K2777" s="201">
        <v>282</v>
      </c>
      <c r="L2777" s="202">
        <v>6.79</v>
      </c>
      <c r="M2777" s="201">
        <v>120</v>
      </c>
      <c r="N2777" s="202">
        <v>42.4</v>
      </c>
      <c r="O2777" s="201">
        <v>34</v>
      </c>
      <c r="P2777" s="202">
        <v>12.2</v>
      </c>
      <c r="Q2777" s="201">
        <v>5</v>
      </c>
      <c r="R2777" s="202">
        <v>1.6</v>
      </c>
      <c r="S2777" s="201">
        <v>124</v>
      </c>
      <c r="T2777" s="202">
        <v>43.8</v>
      </c>
      <c r="U2777" s="203">
        <v>51</v>
      </c>
      <c r="V2777" s="203">
        <v>93</v>
      </c>
      <c r="W2777" s="199" t="s">
        <v>169</v>
      </c>
    </row>
    <row r="2778" spans="1:23" hidden="1" x14ac:dyDescent="0.25">
      <c r="A2778" s="199" t="s">
        <v>2201</v>
      </c>
      <c r="B2778" s="199"/>
      <c r="C2778" s="199" t="s">
        <v>428</v>
      </c>
      <c r="D2778" s="199" t="s">
        <v>1025</v>
      </c>
      <c r="E2778" s="199"/>
      <c r="F2778" s="200">
        <v>38.49</v>
      </c>
      <c r="G2778" s="199"/>
      <c r="H2778" s="199" t="s">
        <v>171</v>
      </c>
      <c r="I2778" s="199" t="s">
        <v>2216</v>
      </c>
      <c r="J2778" s="201">
        <v>4150</v>
      </c>
      <c r="K2778" s="201">
        <v>103</v>
      </c>
      <c r="L2778" s="202">
        <v>2.4700000000000002</v>
      </c>
      <c r="M2778" s="201">
        <v>87</v>
      </c>
      <c r="N2778" s="202">
        <v>84</v>
      </c>
      <c r="O2778" s="201">
        <v>8</v>
      </c>
      <c r="P2778" s="202">
        <v>8</v>
      </c>
      <c r="Q2778" s="201">
        <v>5</v>
      </c>
      <c r="R2778" s="202">
        <v>5</v>
      </c>
      <c r="S2778" s="201">
        <v>3</v>
      </c>
      <c r="T2778" s="202">
        <v>3</v>
      </c>
      <c r="U2778" s="203">
        <v>6</v>
      </c>
      <c r="V2778" s="203">
        <v>20</v>
      </c>
      <c r="W2778" s="199" t="s">
        <v>169</v>
      </c>
    </row>
    <row r="2779" spans="1:23" hidden="1" x14ac:dyDescent="0.25">
      <c r="A2779" s="199" t="s">
        <v>163</v>
      </c>
      <c r="B2779" s="199"/>
      <c r="C2779" s="199" t="s">
        <v>202</v>
      </c>
      <c r="D2779" s="199" t="s">
        <v>203</v>
      </c>
      <c r="E2779" s="199" t="s">
        <v>166</v>
      </c>
      <c r="F2779" s="200">
        <v>34.777000000000001</v>
      </c>
      <c r="G2779" s="199"/>
      <c r="H2779" s="199" t="s">
        <v>167</v>
      </c>
      <c r="I2779" s="199" t="s">
        <v>211</v>
      </c>
      <c r="J2779" s="201">
        <v>4100</v>
      </c>
      <c r="K2779" s="201">
        <v>709</v>
      </c>
      <c r="L2779" s="202">
        <v>17.29</v>
      </c>
      <c r="M2779" s="201">
        <v>326</v>
      </c>
      <c r="N2779" s="202">
        <v>46</v>
      </c>
      <c r="O2779" s="201">
        <v>162</v>
      </c>
      <c r="P2779" s="202">
        <v>22.82</v>
      </c>
      <c r="Q2779" s="201">
        <v>57</v>
      </c>
      <c r="R2779" s="202">
        <v>8</v>
      </c>
      <c r="S2779" s="201">
        <v>164</v>
      </c>
      <c r="T2779" s="202">
        <v>23.18</v>
      </c>
      <c r="U2779" s="203">
        <v>91</v>
      </c>
      <c r="V2779" s="203">
        <v>18</v>
      </c>
      <c r="W2779" s="199" t="s">
        <v>169</v>
      </c>
    </row>
    <row r="2780" spans="1:23" hidden="1" x14ac:dyDescent="0.25">
      <c r="A2780" s="199" t="s">
        <v>693</v>
      </c>
      <c r="B2780" s="199"/>
      <c r="C2780" s="199" t="s">
        <v>560</v>
      </c>
      <c r="D2780" s="199" t="s">
        <v>429</v>
      </c>
      <c r="E2780" s="199"/>
      <c r="F2780" s="200">
        <v>64.558999999999997</v>
      </c>
      <c r="G2780" s="199"/>
      <c r="H2780" s="199" t="s">
        <v>171</v>
      </c>
      <c r="I2780" s="199" t="s">
        <v>701</v>
      </c>
      <c r="J2780" s="201">
        <v>4100</v>
      </c>
      <c r="K2780" s="201">
        <v>968</v>
      </c>
      <c r="L2780" s="202">
        <v>23.61</v>
      </c>
      <c r="M2780" s="201">
        <v>437</v>
      </c>
      <c r="N2780" s="202">
        <v>45.14</v>
      </c>
      <c r="O2780" s="201">
        <v>73</v>
      </c>
      <c r="P2780" s="202">
        <v>7.54</v>
      </c>
      <c r="Q2780" s="201">
        <v>63</v>
      </c>
      <c r="R2780" s="202">
        <v>6.51</v>
      </c>
      <c r="S2780" s="201">
        <v>395</v>
      </c>
      <c r="T2780" s="202">
        <v>40.81</v>
      </c>
      <c r="U2780" s="203">
        <v>168</v>
      </c>
      <c r="V2780" s="203">
        <v>21</v>
      </c>
      <c r="W2780" s="199" t="s">
        <v>179</v>
      </c>
    </row>
    <row r="2781" spans="1:23" hidden="1" x14ac:dyDescent="0.25">
      <c r="A2781" s="199" t="s">
        <v>927</v>
      </c>
      <c r="B2781" s="199"/>
      <c r="C2781" s="199" t="s">
        <v>297</v>
      </c>
      <c r="D2781" s="199" t="s">
        <v>957</v>
      </c>
      <c r="E2781" s="199" t="s">
        <v>166</v>
      </c>
      <c r="F2781" s="200">
        <v>19.196000000000002</v>
      </c>
      <c r="G2781" s="199"/>
      <c r="H2781" s="199" t="s">
        <v>167</v>
      </c>
      <c r="I2781" s="199" t="s">
        <v>960</v>
      </c>
      <c r="J2781" s="201">
        <v>4100</v>
      </c>
      <c r="K2781" s="201">
        <v>503</v>
      </c>
      <c r="L2781" s="202">
        <v>12.26</v>
      </c>
      <c r="M2781" s="201">
        <v>52</v>
      </c>
      <c r="N2781" s="202">
        <v>10.41</v>
      </c>
      <c r="O2781" s="201">
        <v>24</v>
      </c>
      <c r="P2781" s="202">
        <v>4.7</v>
      </c>
      <c r="Q2781" s="201">
        <v>403</v>
      </c>
      <c r="R2781" s="202">
        <v>80.09</v>
      </c>
      <c r="S2781" s="201">
        <v>24</v>
      </c>
      <c r="T2781" s="202">
        <v>4.8099999999999996</v>
      </c>
      <c r="U2781" s="203">
        <v>72</v>
      </c>
      <c r="V2781" s="203">
        <v>20</v>
      </c>
      <c r="W2781" s="199" t="s">
        <v>169</v>
      </c>
    </row>
    <row r="2782" spans="1:23" hidden="1" x14ac:dyDescent="0.25">
      <c r="A2782" s="199" t="s">
        <v>1034</v>
      </c>
      <c r="B2782" s="199"/>
      <c r="C2782" s="199" t="s">
        <v>297</v>
      </c>
      <c r="D2782" s="199" t="s">
        <v>498</v>
      </c>
      <c r="E2782" s="199" t="s">
        <v>166</v>
      </c>
      <c r="F2782" s="200">
        <v>19.010000000000002</v>
      </c>
      <c r="G2782" s="199"/>
      <c r="H2782" s="199" t="s">
        <v>171</v>
      </c>
      <c r="I2782" s="199" t="s">
        <v>1042</v>
      </c>
      <c r="J2782" s="201">
        <v>4100</v>
      </c>
      <c r="K2782" s="201">
        <v>88</v>
      </c>
      <c r="L2782" s="202">
        <v>2.15</v>
      </c>
      <c r="M2782" s="201">
        <v>32</v>
      </c>
      <c r="N2782" s="202">
        <v>36.36</v>
      </c>
      <c r="O2782" s="201">
        <v>19</v>
      </c>
      <c r="P2782" s="202">
        <v>21.59</v>
      </c>
      <c r="Q2782" s="201">
        <v>3</v>
      </c>
      <c r="R2782" s="202">
        <v>3.41</v>
      </c>
      <c r="S2782" s="201">
        <v>34</v>
      </c>
      <c r="T2782" s="202">
        <v>38.64</v>
      </c>
      <c r="U2782" s="203">
        <v>15</v>
      </c>
      <c r="V2782" s="203">
        <v>20</v>
      </c>
      <c r="W2782" s="199" t="s">
        <v>169</v>
      </c>
    </row>
    <row r="2783" spans="1:23" hidden="1" x14ac:dyDescent="0.25">
      <c r="A2783" s="199" t="s">
        <v>1975</v>
      </c>
      <c r="B2783" s="199"/>
      <c r="C2783" s="199" t="s">
        <v>336</v>
      </c>
      <c r="D2783" s="199" t="s">
        <v>442</v>
      </c>
      <c r="E2783" s="199"/>
      <c r="F2783" s="200">
        <v>6.06</v>
      </c>
      <c r="G2783" s="199"/>
      <c r="H2783" s="199" t="s">
        <v>167</v>
      </c>
      <c r="I2783" s="199" t="s">
        <v>1977</v>
      </c>
      <c r="J2783" s="201">
        <v>4100</v>
      </c>
      <c r="K2783" s="201">
        <v>488</v>
      </c>
      <c r="L2783" s="202">
        <v>11.9</v>
      </c>
      <c r="M2783" s="201">
        <v>118</v>
      </c>
      <c r="N2783" s="202">
        <v>24.2</v>
      </c>
      <c r="O2783" s="201">
        <v>71</v>
      </c>
      <c r="P2783" s="202">
        <v>14.6</v>
      </c>
      <c r="Q2783" s="201">
        <v>27</v>
      </c>
      <c r="R2783" s="202">
        <v>5.6</v>
      </c>
      <c r="S2783" s="201">
        <v>271</v>
      </c>
      <c r="T2783" s="202">
        <v>55.6</v>
      </c>
      <c r="U2783" s="203">
        <v>108</v>
      </c>
      <c r="V2783" s="203">
        <v>97</v>
      </c>
      <c r="W2783" s="199" t="s">
        <v>169</v>
      </c>
    </row>
    <row r="2784" spans="1:23" hidden="1" x14ac:dyDescent="0.25">
      <c r="A2784" s="199" t="s">
        <v>2345</v>
      </c>
      <c r="B2784" s="199"/>
      <c r="C2784" s="199" t="s">
        <v>202</v>
      </c>
      <c r="D2784" s="199" t="s">
        <v>203</v>
      </c>
      <c r="E2784" s="199"/>
      <c r="F2784" s="200">
        <v>8.3019999999999996</v>
      </c>
      <c r="G2784" s="199"/>
      <c r="H2784" s="199" t="s">
        <v>167</v>
      </c>
      <c r="I2784" s="199" t="s">
        <v>2346</v>
      </c>
      <c r="J2784" s="201">
        <v>4100</v>
      </c>
      <c r="K2784" s="201">
        <v>246</v>
      </c>
      <c r="L2784" s="202">
        <v>6</v>
      </c>
      <c r="M2784" s="201">
        <v>167</v>
      </c>
      <c r="N2784" s="202">
        <v>68</v>
      </c>
      <c r="O2784" s="201">
        <v>42</v>
      </c>
      <c r="P2784" s="202">
        <v>17</v>
      </c>
      <c r="Q2784" s="201">
        <v>15</v>
      </c>
      <c r="R2784" s="202">
        <v>6</v>
      </c>
      <c r="S2784" s="201">
        <v>22</v>
      </c>
      <c r="T2784" s="202">
        <v>9</v>
      </c>
      <c r="U2784" s="203">
        <v>20</v>
      </c>
      <c r="V2784" s="203">
        <v>17</v>
      </c>
      <c r="W2784" s="199" t="s">
        <v>169</v>
      </c>
    </row>
    <row r="2785" spans="1:23" hidden="1" x14ac:dyDescent="0.25">
      <c r="A2785" s="199" t="s">
        <v>2472</v>
      </c>
      <c r="B2785" s="199"/>
      <c r="C2785" s="199" t="s">
        <v>560</v>
      </c>
      <c r="D2785" s="199" t="s">
        <v>564</v>
      </c>
      <c r="E2785" s="199"/>
      <c r="F2785" s="200">
        <v>50.744</v>
      </c>
      <c r="G2785" s="199"/>
      <c r="H2785" s="199" t="s">
        <v>167</v>
      </c>
      <c r="I2785" s="199" t="s">
        <v>2487</v>
      </c>
      <c r="J2785" s="201">
        <v>4100</v>
      </c>
      <c r="K2785" s="201">
        <v>860</v>
      </c>
      <c r="L2785" s="202">
        <v>20.98</v>
      </c>
      <c r="M2785" s="201">
        <v>373</v>
      </c>
      <c r="N2785" s="202">
        <v>43.37</v>
      </c>
      <c r="O2785" s="201">
        <v>94</v>
      </c>
      <c r="P2785" s="202">
        <v>10.93</v>
      </c>
      <c r="Q2785" s="201">
        <v>72</v>
      </c>
      <c r="R2785" s="202">
        <v>8.3699999999999992</v>
      </c>
      <c r="S2785" s="201">
        <v>321</v>
      </c>
      <c r="T2785" s="202">
        <v>37.33</v>
      </c>
      <c r="U2785" s="203">
        <v>143</v>
      </c>
      <c r="V2785" s="203">
        <v>16</v>
      </c>
      <c r="W2785" s="199" t="s">
        <v>179</v>
      </c>
    </row>
    <row r="2786" spans="1:23" hidden="1" x14ac:dyDescent="0.25">
      <c r="A2786" s="199" t="s">
        <v>882</v>
      </c>
      <c r="B2786" s="199"/>
      <c r="C2786" s="199" t="s">
        <v>428</v>
      </c>
      <c r="D2786" s="199" t="s">
        <v>438</v>
      </c>
      <c r="E2786" s="199"/>
      <c r="F2786" s="200">
        <v>15.707000000000001</v>
      </c>
      <c r="G2786" s="199"/>
      <c r="H2786" s="199" t="s">
        <v>171</v>
      </c>
      <c r="I2786" s="199" t="s">
        <v>900</v>
      </c>
      <c r="J2786" s="201">
        <v>4050</v>
      </c>
      <c r="K2786" s="201">
        <v>170</v>
      </c>
      <c r="L2786" s="202">
        <v>4.2</v>
      </c>
      <c r="M2786" s="201">
        <v>131</v>
      </c>
      <c r="N2786" s="202">
        <v>77.06</v>
      </c>
      <c r="O2786" s="201">
        <v>11</v>
      </c>
      <c r="P2786" s="202">
        <v>6.47</v>
      </c>
      <c r="Q2786" s="201">
        <v>7</v>
      </c>
      <c r="R2786" s="202">
        <v>4.12</v>
      </c>
      <c r="S2786" s="201">
        <v>21</v>
      </c>
      <c r="T2786" s="202">
        <v>12.35</v>
      </c>
      <c r="U2786" s="203">
        <v>14</v>
      </c>
      <c r="V2786" s="203">
        <v>20</v>
      </c>
      <c r="W2786" s="199" t="s">
        <v>169</v>
      </c>
    </row>
    <row r="2787" spans="1:23" hidden="1" x14ac:dyDescent="0.25">
      <c r="A2787" s="199" t="s">
        <v>1034</v>
      </c>
      <c r="B2787" s="199"/>
      <c r="C2787" s="199" t="s">
        <v>297</v>
      </c>
      <c r="D2787" s="199" t="s">
        <v>498</v>
      </c>
      <c r="E2787" s="199" t="s">
        <v>166</v>
      </c>
      <c r="F2787" s="200">
        <v>27.83</v>
      </c>
      <c r="G2787" s="199"/>
      <c r="H2787" s="199" t="s">
        <v>167</v>
      </c>
      <c r="I2787" s="199" t="s">
        <v>1043</v>
      </c>
      <c r="J2787" s="201">
        <v>4050</v>
      </c>
      <c r="K2787" s="201">
        <v>220</v>
      </c>
      <c r="L2787" s="202">
        <v>5.43</v>
      </c>
      <c r="M2787" s="201">
        <v>127</v>
      </c>
      <c r="N2787" s="202">
        <v>57.79</v>
      </c>
      <c r="O2787" s="201">
        <v>44</v>
      </c>
      <c r="P2787" s="202">
        <v>19.84</v>
      </c>
      <c r="Q2787" s="201">
        <v>5</v>
      </c>
      <c r="R2787" s="202">
        <v>2.11</v>
      </c>
      <c r="S2787" s="201">
        <v>45</v>
      </c>
      <c r="T2787" s="202">
        <v>20.260000000000002</v>
      </c>
      <c r="U2787" s="203">
        <v>25</v>
      </c>
      <c r="V2787" s="203">
        <v>20</v>
      </c>
      <c r="W2787" s="199" t="s">
        <v>169</v>
      </c>
    </row>
    <row r="2788" spans="1:23" hidden="1" x14ac:dyDescent="0.25">
      <c r="A2788" s="199" t="s">
        <v>2069</v>
      </c>
      <c r="B2788" s="199"/>
      <c r="C2788" s="199" t="s">
        <v>460</v>
      </c>
      <c r="D2788" s="199" t="s">
        <v>476</v>
      </c>
      <c r="E2788" s="199"/>
      <c r="F2788" s="200">
        <v>65.522999999999996</v>
      </c>
      <c r="G2788" s="199"/>
      <c r="H2788" s="199" t="s">
        <v>167</v>
      </c>
      <c r="I2788" s="199" t="s">
        <v>2072</v>
      </c>
      <c r="J2788" s="201">
        <v>4050</v>
      </c>
      <c r="K2788" s="201">
        <v>165</v>
      </c>
      <c r="L2788" s="202">
        <v>4.08</v>
      </c>
      <c r="M2788" s="201">
        <v>96</v>
      </c>
      <c r="N2788" s="202">
        <v>58.06</v>
      </c>
      <c r="O2788" s="201">
        <v>21</v>
      </c>
      <c r="P2788" s="202">
        <v>12.9</v>
      </c>
      <c r="Q2788" s="201">
        <v>13</v>
      </c>
      <c r="R2788" s="202">
        <v>8.06</v>
      </c>
      <c r="S2788" s="201">
        <v>35</v>
      </c>
      <c r="T2788" s="202">
        <v>20.97</v>
      </c>
      <c r="U2788" s="203">
        <v>19</v>
      </c>
      <c r="V2788" s="203">
        <v>0</v>
      </c>
      <c r="W2788" s="199" t="s">
        <v>169</v>
      </c>
    </row>
    <row r="2789" spans="1:23" hidden="1" x14ac:dyDescent="0.25">
      <c r="A2789" s="199" t="s">
        <v>2144</v>
      </c>
      <c r="B2789" s="199"/>
      <c r="C2789" s="199" t="s">
        <v>428</v>
      </c>
      <c r="D2789" s="199" t="s">
        <v>438</v>
      </c>
      <c r="E2789" s="199"/>
      <c r="F2789" s="200">
        <v>87.706000000000003</v>
      </c>
      <c r="G2789" s="199"/>
      <c r="H2789" s="199" t="s">
        <v>171</v>
      </c>
      <c r="I2789" s="199" t="s">
        <v>2149</v>
      </c>
      <c r="J2789" s="201">
        <v>4050</v>
      </c>
      <c r="K2789" s="201">
        <v>274</v>
      </c>
      <c r="L2789" s="202">
        <v>6.76</v>
      </c>
      <c r="M2789" s="201">
        <v>224</v>
      </c>
      <c r="N2789" s="202">
        <v>81.59</v>
      </c>
      <c r="O2789" s="201">
        <v>29</v>
      </c>
      <c r="P2789" s="202">
        <v>10.47</v>
      </c>
      <c r="Q2789" s="201">
        <v>11</v>
      </c>
      <c r="R2789" s="202">
        <v>3.97</v>
      </c>
      <c r="S2789" s="201">
        <v>11</v>
      </c>
      <c r="T2789" s="202">
        <v>3.97</v>
      </c>
      <c r="U2789" s="203">
        <v>16</v>
      </c>
      <c r="V2789" s="203">
        <v>19</v>
      </c>
      <c r="W2789" s="199" t="s">
        <v>179</v>
      </c>
    </row>
    <row r="2790" spans="1:23" hidden="1" x14ac:dyDescent="0.25">
      <c r="A2790" s="199" t="s">
        <v>772</v>
      </c>
      <c r="B2790" s="199"/>
      <c r="C2790" s="199" t="s">
        <v>460</v>
      </c>
      <c r="D2790" s="199" t="s">
        <v>797</v>
      </c>
      <c r="E2790" s="199"/>
      <c r="F2790" s="200">
        <v>31.834</v>
      </c>
      <c r="G2790" s="199"/>
      <c r="H2790" s="199" t="s">
        <v>171</v>
      </c>
      <c r="I2790" s="199" t="s">
        <v>802</v>
      </c>
      <c r="J2790" s="201">
        <v>4000</v>
      </c>
      <c r="K2790" s="201">
        <v>618</v>
      </c>
      <c r="L2790" s="202">
        <v>15.45</v>
      </c>
      <c r="M2790" s="201">
        <v>279</v>
      </c>
      <c r="N2790" s="202">
        <v>45.1</v>
      </c>
      <c r="O2790" s="201">
        <v>109</v>
      </c>
      <c r="P2790" s="202">
        <v>17.649999999999999</v>
      </c>
      <c r="Q2790" s="201">
        <v>61</v>
      </c>
      <c r="R2790" s="202">
        <v>9.8000000000000007</v>
      </c>
      <c r="S2790" s="201">
        <v>170</v>
      </c>
      <c r="T2790" s="202">
        <v>27.45</v>
      </c>
      <c r="U2790" s="203">
        <v>87</v>
      </c>
      <c r="V2790" s="203">
        <v>0</v>
      </c>
      <c r="W2790" s="199" t="s">
        <v>169</v>
      </c>
    </row>
    <row r="2791" spans="1:23" hidden="1" x14ac:dyDescent="0.25">
      <c r="A2791" s="199" t="s">
        <v>971</v>
      </c>
      <c r="B2791" s="199"/>
      <c r="C2791" s="199" t="s">
        <v>293</v>
      </c>
      <c r="D2791" s="199" t="s">
        <v>294</v>
      </c>
      <c r="E2791" s="199"/>
      <c r="F2791" s="200">
        <v>14.99</v>
      </c>
      <c r="G2791" s="199"/>
      <c r="H2791" s="199" t="s">
        <v>167</v>
      </c>
      <c r="I2791" s="199" t="s">
        <v>974</v>
      </c>
      <c r="J2791" s="201">
        <v>4000</v>
      </c>
      <c r="K2791" s="201">
        <v>520</v>
      </c>
      <c r="L2791" s="202">
        <v>13</v>
      </c>
      <c r="M2791" s="201">
        <v>359</v>
      </c>
      <c r="N2791" s="202">
        <v>69</v>
      </c>
      <c r="O2791" s="201">
        <v>47</v>
      </c>
      <c r="P2791" s="202">
        <v>9</v>
      </c>
      <c r="Q2791" s="201">
        <v>0</v>
      </c>
      <c r="R2791" s="202">
        <v>0</v>
      </c>
      <c r="S2791" s="201">
        <v>114</v>
      </c>
      <c r="T2791" s="202">
        <v>22</v>
      </c>
      <c r="U2791" s="203">
        <v>56</v>
      </c>
      <c r="V2791" s="203">
        <v>92</v>
      </c>
      <c r="W2791" s="199" t="s">
        <v>179</v>
      </c>
    </row>
    <row r="2792" spans="1:23" hidden="1" x14ac:dyDescent="0.25">
      <c r="A2792" s="199" t="s">
        <v>1285</v>
      </c>
      <c r="B2792" s="199"/>
      <c r="C2792" s="199" t="s">
        <v>293</v>
      </c>
      <c r="D2792" s="199" t="s">
        <v>636</v>
      </c>
      <c r="E2792" s="199"/>
      <c r="F2792" s="200">
        <v>48.287999999999997</v>
      </c>
      <c r="G2792" s="199"/>
      <c r="H2792" s="199" t="s">
        <v>171</v>
      </c>
      <c r="I2792" s="199" t="s">
        <v>973</v>
      </c>
      <c r="J2792" s="201">
        <v>4000</v>
      </c>
      <c r="K2792" s="201">
        <v>280</v>
      </c>
      <c r="L2792" s="202">
        <v>7</v>
      </c>
      <c r="M2792" s="201">
        <v>213</v>
      </c>
      <c r="N2792" s="202">
        <v>76</v>
      </c>
      <c r="O2792" s="201">
        <v>22</v>
      </c>
      <c r="P2792" s="202">
        <v>8</v>
      </c>
      <c r="Q2792" s="201">
        <v>6</v>
      </c>
      <c r="R2792" s="202">
        <v>2</v>
      </c>
      <c r="S2792" s="201">
        <v>39</v>
      </c>
      <c r="T2792" s="202">
        <v>14</v>
      </c>
      <c r="U2792" s="203">
        <v>24</v>
      </c>
      <c r="V2792" s="203">
        <v>90</v>
      </c>
      <c r="W2792" s="199" t="s">
        <v>169</v>
      </c>
    </row>
    <row r="2793" spans="1:23" hidden="1" x14ac:dyDescent="0.25">
      <c r="A2793" s="199" t="s">
        <v>1517</v>
      </c>
      <c r="B2793" s="199"/>
      <c r="C2793" s="199" t="s">
        <v>293</v>
      </c>
      <c r="D2793" s="199" t="s">
        <v>294</v>
      </c>
      <c r="E2793" s="199"/>
      <c r="F2793" s="200">
        <v>37.299999999999997</v>
      </c>
      <c r="G2793" s="199"/>
      <c r="H2793" s="199" t="s">
        <v>167</v>
      </c>
      <c r="I2793" s="199" t="s">
        <v>1521</v>
      </c>
      <c r="J2793" s="201">
        <v>4000</v>
      </c>
      <c r="K2793" s="201">
        <v>741</v>
      </c>
      <c r="L2793" s="202">
        <v>18.53</v>
      </c>
      <c r="M2793" s="201">
        <v>156</v>
      </c>
      <c r="N2793" s="202">
        <v>21</v>
      </c>
      <c r="O2793" s="201">
        <v>22</v>
      </c>
      <c r="P2793" s="202">
        <v>3</v>
      </c>
      <c r="Q2793" s="201">
        <v>7</v>
      </c>
      <c r="R2793" s="202">
        <v>1</v>
      </c>
      <c r="S2793" s="201">
        <v>556</v>
      </c>
      <c r="T2793" s="202">
        <v>75</v>
      </c>
      <c r="U2793" s="203">
        <v>200</v>
      </c>
      <c r="V2793" s="203">
        <v>98</v>
      </c>
      <c r="W2793" s="199" t="s">
        <v>169</v>
      </c>
    </row>
    <row r="2794" spans="1:23" hidden="1" x14ac:dyDescent="0.25">
      <c r="A2794" s="199" t="s">
        <v>1940</v>
      </c>
      <c r="B2794" s="199"/>
      <c r="C2794" s="199" t="s">
        <v>202</v>
      </c>
      <c r="D2794" s="199" t="s">
        <v>203</v>
      </c>
      <c r="E2794" s="199"/>
      <c r="F2794" s="200">
        <v>0</v>
      </c>
      <c r="G2794" s="199"/>
      <c r="H2794" s="199" t="s">
        <v>167</v>
      </c>
      <c r="I2794" s="199" t="s">
        <v>1941</v>
      </c>
      <c r="J2794" s="201">
        <v>4000</v>
      </c>
      <c r="K2794" s="201">
        <v>1040</v>
      </c>
      <c r="L2794" s="202">
        <v>26</v>
      </c>
      <c r="M2794" s="201">
        <v>364</v>
      </c>
      <c r="N2794" s="202">
        <v>35</v>
      </c>
      <c r="O2794" s="201">
        <v>489</v>
      </c>
      <c r="P2794" s="202">
        <v>47</v>
      </c>
      <c r="Q2794" s="201">
        <v>52</v>
      </c>
      <c r="R2794" s="202">
        <v>5</v>
      </c>
      <c r="S2794" s="201">
        <v>135</v>
      </c>
      <c r="T2794" s="202">
        <v>13</v>
      </c>
      <c r="U2794" s="203">
        <v>112</v>
      </c>
      <c r="V2794" s="203">
        <v>18</v>
      </c>
      <c r="W2794" s="199" t="s">
        <v>169</v>
      </c>
    </row>
    <row r="2795" spans="1:23" hidden="1" x14ac:dyDescent="0.25">
      <c r="A2795" s="199" t="s">
        <v>2099</v>
      </c>
      <c r="B2795" s="199"/>
      <c r="C2795" s="199" t="s">
        <v>428</v>
      </c>
      <c r="D2795" s="199" t="s">
        <v>438</v>
      </c>
      <c r="E2795" s="199" t="s">
        <v>166</v>
      </c>
      <c r="F2795" s="200">
        <v>36.179000000000002</v>
      </c>
      <c r="G2795" s="199"/>
      <c r="H2795" s="199" t="s">
        <v>167</v>
      </c>
      <c r="I2795" s="199" t="s">
        <v>2101</v>
      </c>
      <c r="J2795" s="201">
        <v>4000</v>
      </c>
      <c r="K2795" s="201">
        <v>400</v>
      </c>
      <c r="L2795" s="202">
        <v>10</v>
      </c>
      <c r="M2795" s="201">
        <v>352</v>
      </c>
      <c r="N2795" s="202">
        <v>88</v>
      </c>
      <c r="O2795" s="201">
        <v>28</v>
      </c>
      <c r="P2795" s="202">
        <v>7</v>
      </c>
      <c r="Q2795" s="201">
        <v>16</v>
      </c>
      <c r="R2795" s="202">
        <v>4</v>
      </c>
      <c r="S2795" s="201">
        <v>4</v>
      </c>
      <c r="T2795" s="202">
        <v>1</v>
      </c>
      <c r="U2795" s="203">
        <v>19</v>
      </c>
      <c r="V2795" s="203">
        <v>4</v>
      </c>
      <c r="W2795" s="199" t="s">
        <v>169</v>
      </c>
    </row>
    <row r="2796" spans="1:23" hidden="1" x14ac:dyDescent="0.25">
      <c r="A2796" s="199" t="s">
        <v>2289</v>
      </c>
      <c r="B2796" s="199"/>
      <c r="C2796" s="199" t="s">
        <v>428</v>
      </c>
      <c r="D2796" s="199" t="s">
        <v>1025</v>
      </c>
      <c r="E2796" s="199"/>
      <c r="F2796" s="200">
        <v>2.46</v>
      </c>
      <c r="G2796" s="199"/>
      <c r="H2796" s="199" t="s">
        <v>167</v>
      </c>
      <c r="I2796" s="199" t="s">
        <v>2291</v>
      </c>
      <c r="J2796" s="201">
        <v>4000</v>
      </c>
      <c r="K2796" s="201">
        <v>59</v>
      </c>
      <c r="L2796" s="202">
        <v>1.48</v>
      </c>
      <c r="M2796" s="201">
        <v>31</v>
      </c>
      <c r="N2796" s="202">
        <v>52.54</v>
      </c>
      <c r="O2796" s="201">
        <v>12</v>
      </c>
      <c r="P2796" s="202">
        <v>20.34</v>
      </c>
      <c r="Q2796" s="201">
        <v>3</v>
      </c>
      <c r="R2796" s="202">
        <v>5.08</v>
      </c>
      <c r="S2796" s="201">
        <v>13</v>
      </c>
      <c r="T2796" s="202">
        <v>22.03</v>
      </c>
      <c r="U2796" s="203">
        <v>7</v>
      </c>
      <c r="V2796" s="203">
        <v>21</v>
      </c>
      <c r="W2796" s="199" t="s">
        <v>179</v>
      </c>
    </row>
    <row r="2797" spans="1:23" hidden="1" x14ac:dyDescent="0.25">
      <c r="A2797" s="199" t="s">
        <v>559</v>
      </c>
      <c r="B2797" s="199"/>
      <c r="C2797" s="199" t="s">
        <v>560</v>
      </c>
      <c r="D2797" s="199" t="s">
        <v>561</v>
      </c>
      <c r="E2797" s="199"/>
      <c r="F2797" s="200">
        <v>0</v>
      </c>
      <c r="G2797" s="199"/>
      <c r="H2797" s="199" t="s">
        <v>167</v>
      </c>
      <c r="I2797" s="199" t="s">
        <v>562</v>
      </c>
      <c r="J2797" s="201">
        <v>3950</v>
      </c>
      <c r="K2797" s="201">
        <v>474</v>
      </c>
      <c r="L2797" s="202">
        <v>12</v>
      </c>
      <c r="M2797" s="201">
        <v>61</v>
      </c>
      <c r="N2797" s="202">
        <v>12.9</v>
      </c>
      <c r="O2797" s="201">
        <v>19</v>
      </c>
      <c r="P2797" s="202">
        <v>4</v>
      </c>
      <c r="Q2797" s="201">
        <v>0</v>
      </c>
      <c r="R2797" s="202">
        <v>0</v>
      </c>
      <c r="S2797" s="201">
        <v>394</v>
      </c>
      <c r="T2797" s="202">
        <v>83.1</v>
      </c>
      <c r="U2797" s="203">
        <v>140</v>
      </c>
      <c r="V2797" s="203">
        <v>96</v>
      </c>
      <c r="W2797" s="199" t="s">
        <v>179</v>
      </c>
    </row>
    <row r="2798" spans="1:23" hidden="1" x14ac:dyDescent="0.25">
      <c r="A2798" s="199" t="s">
        <v>1066</v>
      </c>
      <c r="B2798" s="199"/>
      <c r="C2798" s="199" t="s">
        <v>428</v>
      </c>
      <c r="D2798" s="199" t="s">
        <v>1015</v>
      </c>
      <c r="E2798" s="199"/>
      <c r="F2798" s="200">
        <v>8.2349999999999994</v>
      </c>
      <c r="G2798" s="199"/>
      <c r="H2798" s="199" t="s">
        <v>171</v>
      </c>
      <c r="I2798" s="199" t="s">
        <v>1068</v>
      </c>
      <c r="J2798" s="201">
        <v>3950</v>
      </c>
      <c r="K2798" s="201">
        <v>219</v>
      </c>
      <c r="L2798" s="202">
        <v>5.54</v>
      </c>
      <c r="M2798" s="201">
        <v>169</v>
      </c>
      <c r="N2798" s="202">
        <v>77</v>
      </c>
      <c r="O2798" s="201">
        <v>20</v>
      </c>
      <c r="P2798" s="202">
        <v>9</v>
      </c>
      <c r="Q2798" s="201">
        <v>7</v>
      </c>
      <c r="R2798" s="202">
        <v>3</v>
      </c>
      <c r="S2798" s="201">
        <v>24</v>
      </c>
      <c r="T2798" s="202">
        <v>11</v>
      </c>
      <c r="U2798" s="203">
        <v>17</v>
      </c>
      <c r="V2798" s="203">
        <v>16</v>
      </c>
      <c r="W2798" s="199" t="s">
        <v>169</v>
      </c>
    </row>
    <row r="2799" spans="1:23" hidden="1" x14ac:dyDescent="0.25">
      <c r="A2799" s="199" t="s">
        <v>2201</v>
      </c>
      <c r="B2799" s="199"/>
      <c r="C2799" s="199" t="s">
        <v>428</v>
      </c>
      <c r="D2799" s="199" t="s">
        <v>1025</v>
      </c>
      <c r="E2799" s="199"/>
      <c r="F2799" s="200">
        <v>38.49</v>
      </c>
      <c r="G2799" s="199"/>
      <c r="H2799" s="199" t="s">
        <v>167</v>
      </c>
      <c r="I2799" s="199" t="s">
        <v>2216</v>
      </c>
      <c r="J2799" s="201">
        <v>3950</v>
      </c>
      <c r="K2799" s="201">
        <v>83</v>
      </c>
      <c r="L2799" s="202">
        <v>2.1</v>
      </c>
      <c r="M2799" s="201">
        <v>70</v>
      </c>
      <c r="N2799" s="202">
        <v>84.51</v>
      </c>
      <c r="O2799" s="201">
        <v>7</v>
      </c>
      <c r="P2799" s="202">
        <v>8.4499999999999993</v>
      </c>
      <c r="Q2799" s="201">
        <v>5</v>
      </c>
      <c r="R2799" s="202">
        <v>5.63</v>
      </c>
      <c r="S2799" s="201">
        <v>1</v>
      </c>
      <c r="T2799" s="202">
        <v>1.41</v>
      </c>
      <c r="U2799" s="203">
        <v>4</v>
      </c>
      <c r="V2799" s="203">
        <v>20</v>
      </c>
      <c r="W2799" s="199" t="s">
        <v>169</v>
      </c>
    </row>
    <row r="2800" spans="1:23" hidden="1" x14ac:dyDescent="0.25">
      <c r="A2800" s="199" t="s">
        <v>163</v>
      </c>
      <c r="B2800" s="199"/>
      <c r="C2800" s="199" t="s">
        <v>176</v>
      </c>
      <c r="D2800" s="199" t="s">
        <v>196</v>
      </c>
      <c r="E2800" s="199"/>
      <c r="F2800" s="200">
        <v>21.25</v>
      </c>
      <c r="G2800" s="199"/>
      <c r="H2800" s="199" t="s">
        <v>167</v>
      </c>
      <c r="I2800" s="199" t="s">
        <v>199</v>
      </c>
      <c r="J2800" s="201">
        <v>3900</v>
      </c>
      <c r="K2800" s="201">
        <v>347</v>
      </c>
      <c r="L2800" s="202">
        <v>8.91</v>
      </c>
      <c r="M2800" s="201">
        <v>200</v>
      </c>
      <c r="N2800" s="202">
        <v>57.75</v>
      </c>
      <c r="O2800" s="201">
        <v>35</v>
      </c>
      <c r="P2800" s="202">
        <v>10.119999999999999</v>
      </c>
      <c r="Q2800" s="201">
        <v>32</v>
      </c>
      <c r="R2800" s="202">
        <v>9.2899999999999991</v>
      </c>
      <c r="S2800" s="201">
        <v>79</v>
      </c>
      <c r="T2800" s="202">
        <v>22.84</v>
      </c>
      <c r="U2800" s="203">
        <v>42</v>
      </c>
      <c r="V2800" s="203">
        <v>7</v>
      </c>
      <c r="W2800" s="199" t="s">
        <v>179</v>
      </c>
    </row>
    <row r="2801" spans="1:23" hidden="1" x14ac:dyDescent="0.25">
      <c r="A2801" s="199" t="s">
        <v>1536</v>
      </c>
      <c r="B2801" s="199"/>
      <c r="C2801" s="199" t="s">
        <v>297</v>
      </c>
      <c r="D2801" s="199" t="s">
        <v>309</v>
      </c>
      <c r="E2801" s="199"/>
      <c r="F2801" s="200">
        <v>20.190000000000001</v>
      </c>
      <c r="G2801" s="199"/>
      <c r="H2801" s="199" t="s">
        <v>171</v>
      </c>
      <c r="I2801" s="199" t="s">
        <v>1539</v>
      </c>
      <c r="J2801" s="201">
        <v>3900</v>
      </c>
      <c r="K2801" s="201">
        <v>1228</v>
      </c>
      <c r="L2801" s="202">
        <v>31.49</v>
      </c>
      <c r="M2801" s="201">
        <v>227</v>
      </c>
      <c r="N2801" s="202">
        <v>18.46</v>
      </c>
      <c r="O2801" s="201">
        <v>50</v>
      </c>
      <c r="P2801" s="202">
        <v>4.05</v>
      </c>
      <c r="Q2801" s="201">
        <v>10</v>
      </c>
      <c r="R2801" s="202">
        <v>0.84</v>
      </c>
      <c r="S2801" s="201">
        <v>941</v>
      </c>
      <c r="T2801" s="202">
        <v>76.650000000000006</v>
      </c>
      <c r="U2801" s="203">
        <v>339</v>
      </c>
      <c r="V2801" s="203">
        <v>20</v>
      </c>
      <c r="W2801" s="199" t="s">
        <v>169</v>
      </c>
    </row>
    <row r="2802" spans="1:23" hidden="1" x14ac:dyDescent="0.25">
      <c r="A2802" s="199" t="s">
        <v>1859</v>
      </c>
      <c r="B2802" s="199"/>
      <c r="C2802" s="199" t="s">
        <v>336</v>
      </c>
      <c r="D2802" s="199" t="s">
        <v>1072</v>
      </c>
      <c r="E2802" s="199"/>
      <c r="F2802" s="200">
        <v>12.077</v>
      </c>
      <c r="G2802" s="199"/>
      <c r="H2802" s="199" t="s">
        <v>167</v>
      </c>
      <c r="I2802" s="199" t="s">
        <v>1866</v>
      </c>
      <c r="J2802" s="201">
        <v>3900</v>
      </c>
      <c r="K2802" s="201">
        <v>326</v>
      </c>
      <c r="L2802" s="202">
        <v>8.3699999999999992</v>
      </c>
      <c r="M2802" s="201">
        <v>52</v>
      </c>
      <c r="N2802" s="202">
        <v>16</v>
      </c>
      <c r="O2802" s="201">
        <v>53</v>
      </c>
      <c r="P2802" s="202">
        <v>16.399999999999999</v>
      </c>
      <c r="Q2802" s="201">
        <v>9</v>
      </c>
      <c r="R2802" s="202">
        <v>2.9</v>
      </c>
      <c r="S2802" s="201">
        <v>211</v>
      </c>
      <c r="T2802" s="202">
        <v>64.7</v>
      </c>
      <c r="U2802" s="203">
        <v>81</v>
      </c>
      <c r="V2802" s="203">
        <v>95</v>
      </c>
      <c r="W2802" s="199" t="s">
        <v>179</v>
      </c>
    </row>
    <row r="2803" spans="1:23" hidden="1" x14ac:dyDescent="0.25">
      <c r="A2803" s="199" t="s">
        <v>1905</v>
      </c>
      <c r="B2803" s="199"/>
      <c r="C2803" s="199" t="s">
        <v>270</v>
      </c>
      <c r="D2803" s="199" t="s">
        <v>271</v>
      </c>
      <c r="E2803" s="199"/>
      <c r="F2803" s="200">
        <v>29.576000000000001</v>
      </c>
      <c r="G2803" s="199"/>
      <c r="H2803" s="199" t="s">
        <v>171</v>
      </c>
      <c r="I2803" s="199" t="s">
        <v>1907</v>
      </c>
      <c r="J2803" s="201">
        <v>3900</v>
      </c>
      <c r="K2803" s="201">
        <v>430</v>
      </c>
      <c r="L2803" s="202">
        <v>11.03</v>
      </c>
      <c r="M2803" s="201">
        <v>246</v>
      </c>
      <c r="N2803" s="202">
        <v>57.21</v>
      </c>
      <c r="O2803" s="201">
        <v>95</v>
      </c>
      <c r="P2803" s="202">
        <v>22.09</v>
      </c>
      <c r="Q2803" s="201">
        <v>35</v>
      </c>
      <c r="R2803" s="202">
        <v>8.14</v>
      </c>
      <c r="S2803" s="201">
        <v>54</v>
      </c>
      <c r="T2803" s="202">
        <v>12.56</v>
      </c>
      <c r="U2803" s="203">
        <v>41</v>
      </c>
      <c r="V2803" s="203">
        <v>19</v>
      </c>
      <c r="W2803" s="199" t="s">
        <v>179</v>
      </c>
    </row>
    <row r="2804" spans="1:23" hidden="1" x14ac:dyDescent="0.25">
      <c r="A2804" s="199" t="s">
        <v>1975</v>
      </c>
      <c r="B2804" s="199"/>
      <c r="C2804" s="199" t="s">
        <v>336</v>
      </c>
      <c r="D2804" s="199" t="s">
        <v>442</v>
      </c>
      <c r="E2804" s="199"/>
      <c r="F2804" s="200">
        <v>16.22</v>
      </c>
      <c r="G2804" s="199"/>
      <c r="H2804" s="199" t="s">
        <v>167</v>
      </c>
      <c r="I2804" s="199" t="s">
        <v>1978</v>
      </c>
      <c r="J2804" s="201">
        <v>3900</v>
      </c>
      <c r="K2804" s="201">
        <v>452</v>
      </c>
      <c r="L2804" s="202">
        <v>11.6</v>
      </c>
      <c r="M2804" s="201">
        <v>62</v>
      </c>
      <c r="N2804" s="202">
        <v>13.8</v>
      </c>
      <c r="O2804" s="201">
        <v>88</v>
      </c>
      <c r="P2804" s="202">
        <v>19.399999999999999</v>
      </c>
      <c r="Q2804" s="201">
        <v>13</v>
      </c>
      <c r="R2804" s="202">
        <v>2.8</v>
      </c>
      <c r="S2804" s="201">
        <v>289</v>
      </c>
      <c r="T2804" s="202">
        <v>64</v>
      </c>
      <c r="U2804" s="203">
        <v>112</v>
      </c>
      <c r="V2804" s="203">
        <v>97</v>
      </c>
      <c r="W2804" s="199" t="s">
        <v>179</v>
      </c>
    </row>
    <row r="2805" spans="1:23" hidden="1" x14ac:dyDescent="0.25">
      <c r="A2805" s="199" t="s">
        <v>2133</v>
      </c>
      <c r="B2805" s="199"/>
      <c r="C2805" s="199" t="s">
        <v>428</v>
      </c>
      <c r="D2805" s="199" t="s">
        <v>429</v>
      </c>
      <c r="E2805" s="199" t="s">
        <v>166</v>
      </c>
      <c r="F2805" s="200">
        <v>42.941000000000003</v>
      </c>
      <c r="G2805" s="199"/>
      <c r="H2805" s="199" t="s">
        <v>171</v>
      </c>
      <c r="I2805" s="199" t="s">
        <v>1227</v>
      </c>
      <c r="J2805" s="201">
        <v>3850</v>
      </c>
      <c r="K2805" s="201">
        <v>352</v>
      </c>
      <c r="L2805" s="202">
        <v>9.1300000000000008</v>
      </c>
      <c r="M2805" s="201">
        <v>252</v>
      </c>
      <c r="N2805" s="202">
        <v>71.63</v>
      </c>
      <c r="O2805" s="201">
        <v>32</v>
      </c>
      <c r="P2805" s="202">
        <v>8.99</v>
      </c>
      <c r="Q2805" s="201">
        <v>19</v>
      </c>
      <c r="R2805" s="202">
        <v>5.34</v>
      </c>
      <c r="S2805" s="201">
        <v>49</v>
      </c>
      <c r="T2805" s="202">
        <v>14.04</v>
      </c>
      <c r="U2805" s="203">
        <v>31</v>
      </c>
      <c r="V2805" s="203">
        <v>18</v>
      </c>
      <c r="W2805" s="199" t="s">
        <v>179</v>
      </c>
    </row>
    <row r="2806" spans="1:23" hidden="1" x14ac:dyDescent="0.25">
      <c r="A2806" s="199" t="s">
        <v>163</v>
      </c>
      <c r="B2806" s="199"/>
      <c r="C2806" s="199" t="s">
        <v>202</v>
      </c>
      <c r="D2806" s="199" t="s">
        <v>203</v>
      </c>
      <c r="E2806" s="199"/>
      <c r="F2806" s="200">
        <v>49.198999999999998</v>
      </c>
      <c r="G2806" s="199"/>
      <c r="H2806" s="199" t="s">
        <v>171</v>
      </c>
      <c r="I2806" s="199" t="s">
        <v>213</v>
      </c>
      <c r="J2806" s="201">
        <v>3800</v>
      </c>
      <c r="K2806" s="201">
        <v>570</v>
      </c>
      <c r="L2806" s="202">
        <v>15</v>
      </c>
      <c r="M2806" s="201">
        <v>222</v>
      </c>
      <c r="N2806" s="202">
        <v>39</v>
      </c>
      <c r="O2806" s="201">
        <v>91</v>
      </c>
      <c r="P2806" s="202">
        <v>16</v>
      </c>
      <c r="Q2806" s="201">
        <v>68</v>
      </c>
      <c r="R2806" s="202">
        <v>12</v>
      </c>
      <c r="S2806" s="201">
        <v>188</v>
      </c>
      <c r="T2806" s="202">
        <v>33</v>
      </c>
      <c r="U2806" s="203">
        <v>91</v>
      </c>
      <c r="V2806" s="203">
        <v>18</v>
      </c>
      <c r="W2806" s="199" t="s">
        <v>169</v>
      </c>
    </row>
    <row r="2807" spans="1:23" hidden="1" x14ac:dyDescent="0.25">
      <c r="A2807" s="199" t="s">
        <v>1209</v>
      </c>
      <c r="B2807" s="199"/>
      <c r="C2807" s="199" t="s">
        <v>293</v>
      </c>
      <c r="D2807" s="199" t="s">
        <v>294</v>
      </c>
      <c r="E2807" s="199"/>
      <c r="F2807" s="200">
        <v>125.761</v>
      </c>
      <c r="G2807" s="199"/>
      <c r="H2807" s="199" t="s">
        <v>167</v>
      </c>
      <c r="I2807" s="199" t="s">
        <v>1214</v>
      </c>
      <c r="J2807" s="201">
        <v>3800</v>
      </c>
      <c r="K2807" s="201">
        <v>806</v>
      </c>
      <c r="L2807" s="202">
        <v>21.2</v>
      </c>
      <c r="M2807" s="201">
        <v>206</v>
      </c>
      <c r="N2807" s="202">
        <v>25.6</v>
      </c>
      <c r="O2807" s="201">
        <v>20</v>
      </c>
      <c r="P2807" s="202">
        <v>2.5</v>
      </c>
      <c r="Q2807" s="201">
        <v>11</v>
      </c>
      <c r="R2807" s="202">
        <v>1.4</v>
      </c>
      <c r="S2807" s="201">
        <v>568</v>
      </c>
      <c r="T2807" s="202">
        <v>70.5</v>
      </c>
      <c r="U2807" s="203">
        <v>207</v>
      </c>
      <c r="V2807" s="203">
        <v>92</v>
      </c>
      <c r="W2807" s="199" t="s">
        <v>179</v>
      </c>
    </row>
    <row r="2808" spans="1:23" hidden="1" x14ac:dyDescent="0.25">
      <c r="A2808" s="199" t="s">
        <v>1285</v>
      </c>
      <c r="B2808" s="199"/>
      <c r="C2808" s="199" t="s">
        <v>293</v>
      </c>
      <c r="D2808" s="199" t="s">
        <v>636</v>
      </c>
      <c r="E2808" s="199"/>
      <c r="F2808" s="200">
        <v>71.745000000000005</v>
      </c>
      <c r="G2808" s="199"/>
      <c r="H2808" s="199" t="s">
        <v>167</v>
      </c>
      <c r="I2808" s="199" t="s">
        <v>1297</v>
      </c>
      <c r="J2808" s="201">
        <v>3800</v>
      </c>
      <c r="K2808" s="201">
        <v>266</v>
      </c>
      <c r="L2808" s="202">
        <v>7</v>
      </c>
      <c r="M2808" s="201">
        <v>218</v>
      </c>
      <c r="N2808" s="202">
        <v>82</v>
      </c>
      <c r="O2808" s="201">
        <v>19</v>
      </c>
      <c r="P2808" s="202">
        <v>7</v>
      </c>
      <c r="Q2808" s="201">
        <v>8</v>
      </c>
      <c r="R2808" s="202">
        <v>3</v>
      </c>
      <c r="S2808" s="201">
        <v>21</v>
      </c>
      <c r="T2808" s="202">
        <v>8</v>
      </c>
      <c r="U2808" s="203">
        <v>18</v>
      </c>
      <c r="V2808" s="203">
        <v>90</v>
      </c>
      <c r="W2808" s="199" t="s">
        <v>169</v>
      </c>
    </row>
    <row r="2809" spans="1:23" hidden="1" x14ac:dyDescent="0.25">
      <c r="A2809" s="199" t="s">
        <v>1444</v>
      </c>
      <c r="B2809" s="199"/>
      <c r="C2809" s="199" t="s">
        <v>297</v>
      </c>
      <c r="D2809" s="199" t="s">
        <v>951</v>
      </c>
      <c r="E2809" s="199"/>
      <c r="F2809" s="200">
        <v>7.08</v>
      </c>
      <c r="G2809" s="199"/>
      <c r="H2809" s="199" t="s">
        <v>167</v>
      </c>
      <c r="I2809" s="199" t="s">
        <v>1459</v>
      </c>
      <c r="J2809" s="201">
        <v>3800</v>
      </c>
      <c r="K2809" s="201">
        <v>123</v>
      </c>
      <c r="L2809" s="202">
        <v>3.23</v>
      </c>
      <c r="M2809" s="201">
        <v>31</v>
      </c>
      <c r="N2809" s="202">
        <v>25.19</v>
      </c>
      <c r="O2809" s="201">
        <v>17</v>
      </c>
      <c r="P2809" s="202">
        <v>13.74</v>
      </c>
      <c r="Q2809" s="201">
        <v>3</v>
      </c>
      <c r="R2809" s="202">
        <v>2.29</v>
      </c>
      <c r="S2809" s="201">
        <v>72</v>
      </c>
      <c r="T2809" s="202">
        <v>58.78</v>
      </c>
      <c r="U2809" s="203">
        <v>28</v>
      </c>
      <c r="V2809" s="203">
        <v>20</v>
      </c>
      <c r="W2809" s="199" t="s">
        <v>169</v>
      </c>
    </row>
    <row r="2810" spans="1:23" hidden="1" x14ac:dyDescent="0.25">
      <c r="A2810" s="199" t="s">
        <v>1536</v>
      </c>
      <c r="B2810" s="199"/>
      <c r="C2810" s="199" t="s">
        <v>297</v>
      </c>
      <c r="D2810" s="199" t="s">
        <v>309</v>
      </c>
      <c r="E2810" s="199"/>
      <c r="F2810" s="200">
        <v>36.15</v>
      </c>
      <c r="G2810" s="199"/>
      <c r="H2810" s="199" t="s">
        <v>171</v>
      </c>
      <c r="I2810" s="199" t="s">
        <v>1540</v>
      </c>
      <c r="J2810" s="201">
        <v>3800</v>
      </c>
      <c r="K2810" s="201">
        <v>1472</v>
      </c>
      <c r="L2810" s="202">
        <v>38.74</v>
      </c>
      <c r="M2810" s="201">
        <v>425</v>
      </c>
      <c r="N2810" s="202">
        <v>28.87</v>
      </c>
      <c r="O2810" s="201">
        <v>59</v>
      </c>
      <c r="P2810" s="202">
        <v>4.0199999999999996</v>
      </c>
      <c r="Q2810" s="201">
        <v>23</v>
      </c>
      <c r="R2810" s="202">
        <v>1.56</v>
      </c>
      <c r="S2810" s="201">
        <v>965</v>
      </c>
      <c r="T2810" s="202">
        <v>65.55</v>
      </c>
      <c r="U2810" s="203">
        <v>357</v>
      </c>
      <c r="V2810" s="203">
        <v>20</v>
      </c>
      <c r="W2810" s="199" t="s">
        <v>169</v>
      </c>
    </row>
    <row r="2811" spans="1:23" hidden="1" x14ac:dyDescent="0.25">
      <c r="A2811" s="199" t="s">
        <v>1536</v>
      </c>
      <c r="B2811" s="199"/>
      <c r="C2811" s="199" t="s">
        <v>297</v>
      </c>
      <c r="D2811" s="199" t="s">
        <v>309</v>
      </c>
      <c r="E2811" s="199"/>
      <c r="F2811" s="200">
        <v>45.247999999999998</v>
      </c>
      <c r="G2811" s="199"/>
      <c r="H2811" s="199" t="s">
        <v>171</v>
      </c>
      <c r="I2811" s="199" t="s">
        <v>1541</v>
      </c>
      <c r="J2811" s="201">
        <v>3800</v>
      </c>
      <c r="K2811" s="201">
        <v>1491</v>
      </c>
      <c r="L2811" s="202">
        <v>39.229999999999997</v>
      </c>
      <c r="M2811" s="201">
        <v>349</v>
      </c>
      <c r="N2811" s="202">
        <v>23.39</v>
      </c>
      <c r="O2811" s="201">
        <v>49</v>
      </c>
      <c r="P2811" s="202">
        <v>3.31</v>
      </c>
      <c r="Q2811" s="201">
        <v>23</v>
      </c>
      <c r="R2811" s="202">
        <v>1.54</v>
      </c>
      <c r="S2811" s="201">
        <v>1070</v>
      </c>
      <c r="T2811" s="202">
        <v>71.760000000000005</v>
      </c>
      <c r="U2811" s="203">
        <v>389</v>
      </c>
      <c r="V2811" s="203">
        <v>20</v>
      </c>
      <c r="W2811" s="199" t="s">
        <v>169</v>
      </c>
    </row>
    <row r="2812" spans="1:23" hidden="1" x14ac:dyDescent="0.25">
      <c r="A2812" s="199" t="s">
        <v>2431</v>
      </c>
      <c r="B2812" s="199"/>
      <c r="C2812" s="199" t="s">
        <v>297</v>
      </c>
      <c r="D2812" s="199" t="s">
        <v>498</v>
      </c>
      <c r="E2812" s="199"/>
      <c r="F2812" s="200">
        <v>74.98</v>
      </c>
      <c r="G2812" s="199"/>
      <c r="H2812" s="199" t="s">
        <v>171</v>
      </c>
      <c r="I2812" s="199" t="s">
        <v>2454</v>
      </c>
      <c r="J2812" s="201">
        <v>3800</v>
      </c>
      <c r="K2812" s="201">
        <v>722</v>
      </c>
      <c r="L2812" s="202">
        <v>19.010000000000002</v>
      </c>
      <c r="M2812" s="201">
        <v>274</v>
      </c>
      <c r="N2812" s="202">
        <v>37.950000000000003</v>
      </c>
      <c r="O2812" s="201">
        <v>110</v>
      </c>
      <c r="P2812" s="202">
        <v>15.24</v>
      </c>
      <c r="Q2812" s="201">
        <v>9</v>
      </c>
      <c r="R2812" s="202">
        <v>1.25</v>
      </c>
      <c r="S2812" s="201">
        <v>329</v>
      </c>
      <c r="T2812" s="202">
        <v>45.57</v>
      </c>
      <c r="U2812" s="203">
        <v>135</v>
      </c>
      <c r="V2812" s="203">
        <v>20</v>
      </c>
      <c r="W2812" s="199" t="s">
        <v>169</v>
      </c>
    </row>
    <row r="2813" spans="1:23" hidden="1" x14ac:dyDescent="0.25">
      <c r="A2813" s="199" t="s">
        <v>927</v>
      </c>
      <c r="B2813" s="199"/>
      <c r="C2813" s="199" t="s">
        <v>297</v>
      </c>
      <c r="D2813" s="199" t="s">
        <v>481</v>
      </c>
      <c r="E2813" s="199"/>
      <c r="F2813" s="200">
        <v>39.72</v>
      </c>
      <c r="G2813" s="199"/>
      <c r="H2813" s="199" t="s">
        <v>171</v>
      </c>
      <c r="I2813" s="199" t="s">
        <v>936</v>
      </c>
      <c r="J2813" s="201">
        <v>3750</v>
      </c>
      <c r="K2813" s="201">
        <v>206</v>
      </c>
      <c r="L2813" s="202">
        <v>5.49</v>
      </c>
      <c r="M2813" s="201">
        <v>152</v>
      </c>
      <c r="N2813" s="202">
        <v>73.790000000000006</v>
      </c>
      <c r="O2813" s="201">
        <v>17</v>
      </c>
      <c r="P2813" s="202">
        <v>8.25</v>
      </c>
      <c r="Q2813" s="201">
        <v>4</v>
      </c>
      <c r="R2813" s="202">
        <v>1.94</v>
      </c>
      <c r="S2813" s="201">
        <v>33</v>
      </c>
      <c r="T2813" s="202">
        <v>16.02</v>
      </c>
      <c r="U2813" s="203">
        <v>19</v>
      </c>
      <c r="V2813" s="203">
        <v>21</v>
      </c>
      <c r="W2813" s="199" t="s">
        <v>179</v>
      </c>
    </row>
    <row r="2814" spans="1:23" hidden="1" x14ac:dyDescent="0.25">
      <c r="A2814" s="199" t="s">
        <v>1250</v>
      </c>
      <c r="B2814" s="199"/>
      <c r="C2814" s="199" t="s">
        <v>297</v>
      </c>
      <c r="D2814" s="199" t="s">
        <v>951</v>
      </c>
      <c r="E2814" s="199" t="s">
        <v>166</v>
      </c>
      <c r="F2814" s="200">
        <v>80.314999999999998</v>
      </c>
      <c r="G2814" s="199"/>
      <c r="H2814" s="199" t="s">
        <v>167</v>
      </c>
      <c r="I2814" s="199" t="s">
        <v>1267</v>
      </c>
      <c r="J2814" s="201">
        <v>3750</v>
      </c>
      <c r="K2814" s="201">
        <v>315</v>
      </c>
      <c r="L2814" s="202">
        <v>8.4</v>
      </c>
      <c r="M2814" s="201">
        <v>192</v>
      </c>
      <c r="N2814" s="202">
        <v>60.95</v>
      </c>
      <c r="O2814" s="201">
        <v>37</v>
      </c>
      <c r="P2814" s="202">
        <v>11.65</v>
      </c>
      <c r="Q2814" s="201">
        <v>4</v>
      </c>
      <c r="R2814" s="202">
        <v>1.1200000000000001</v>
      </c>
      <c r="S2814" s="201">
        <v>83</v>
      </c>
      <c r="T2814" s="202">
        <v>26.28</v>
      </c>
      <c r="U2814" s="203">
        <v>39</v>
      </c>
      <c r="V2814" s="203">
        <v>20</v>
      </c>
      <c r="W2814" s="199" t="s">
        <v>169</v>
      </c>
    </row>
    <row r="2815" spans="1:23" hidden="1" x14ac:dyDescent="0.25">
      <c r="A2815" s="199" t="s">
        <v>1250</v>
      </c>
      <c r="B2815" s="199"/>
      <c r="C2815" s="199" t="s">
        <v>297</v>
      </c>
      <c r="D2815" s="199" t="s">
        <v>951</v>
      </c>
      <c r="E2815" s="199"/>
      <c r="F2815" s="200">
        <v>81.650000000000006</v>
      </c>
      <c r="G2815" s="199"/>
      <c r="H2815" s="199" t="s">
        <v>192</v>
      </c>
      <c r="I2815" s="199" t="s">
        <v>1268</v>
      </c>
      <c r="J2815" s="201">
        <v>3750</v>
      </c>
      <c r="K2815" s="201">
        <v>315</v>
      </c>
      <c r="L2815" s="202">
        <v>8.4</v>
      </c>
      <c r="M2815" s="201">
        <v>192</v>
      </c>
      <c r="N2815" s="202">
        <v>60.95</v>
      </c>
      <c r="O2815" s="201">
        <v>37</v>
      </c>
      <c r="P2815" s="202">
        <v>11.65</v>
      </c>
      <c r="Q2815" s="201">
        <v>4</v>
      </c>
      <c r="R2815" s="202">
        <v>1.1200000000000001</v>
      </c>
      <c r="S2815" s="201">
        <v>83</v>
      </c>
      <c r="T2815" s="202">
        <v>26.28</v>
      </c>
      <c r="U2815" s="203">
        <v>39</v>
      </c>
      <c r="V2815" s="203">
        <v>20</v>
      </c>
      <c r="W2815" s="199" t="s">
        <v>169</v>
      </c>
    </row>
    <row r="2816" spans="1:23" x14ac:dyDescent="0.25">
      <c r="A2816" s="199" t="s">
        <v>1830</v>
      </c>
      <c r="B2816" s="199"/>
      <c r="C2816" s="199" t="s">
        <v>359</v>
      </c>
      <c r="D2816" s="199" t="s">
        <v>568</v>
      </c>
      <c r="E2816" s="199"/>
      <c r="F2816" s="200">
        <v>35.234999999999999</v>
      </c>
      <c r="G2816" s="199"/>
      <c r="H2816" s="199" t="s">
        <v>171</v>
      </c>
      <c r="I2816" s="199" t="s">
        <v>1832</v>
      </c>
      <c r="J2816" s="201">
        <v>3750</v>
      </c>
      <c r="K2816" s="201">
        <v>1129</v>
      </c>
      <c r="L2816" s="202">
        <v>30.1</v>
      </c>
      <c r="M2816" s="201">
        <v>271</v>
      </c>
      <c r="N2816" s="202">
        <v>24</v>
      </c>
      <c r="O2816" s="201">
        <v>113</v>
      </c>
      <c r="P2816" s="202">
        <v>10</v>
      </c>
      <c r="Q2816" s="201">
        <v>28</v>
      </c>
      <c r="R2816" s="202">
        <v>2.5</v>
      </c>
      <c r="S2816" s="201">
        <v>717</v>
      </c>
      <c r="T2816" s="202">
        <v>63.5</v>
      </c>
      <c r="U2816" s="203">
        <v>271</v>
      </c>
      <c r="V2816" s="203">
        <v>78</v>
      </c>
      <c r="W2816" s="199" t="s">
        <v>179</v>
      </c>
    </row>
    <row r="2817" spans="1:23" hidden="1" x14ac:dyDescent="0.25">
      <c r="A2817" s="199" t="s">
        <v>163</v>
      </c>
      <c r="B2817" s="199"/>
      <c r="C2817" s="199" t="s">
        <v>202</v>
      </c>
      <c r="D2817" s="199" t="s">
        <v>203</v>
      </c>
      <c r="E2817" s="199"/>
      <c r="F2817" s="200">
        <v>41.81</v>
      </c>
      <c r="G2817" s="199"/>
      <c r="H2817" s="199" t="s">
        <v>167</v>
      </c>
      <c r="I2817" s="199" t="s">
        <v>212</v>
      </c>
      <c r="J2817" s="201">
        <v>3700</v>
      </c>
      <c r="K2817" s="201">
        <v>407</v>
      </c>
      <c r="L2817" s="202">
        <v>11.01</v>
      </c>
      <c r="M2817" s="201">
        <v>246</v>
      </c>
      <c r="N2817" s="202">
        <v>60.56</v>
      </c>
      <c r="O2817" s="201">
        <v>46</v>
      </c>
      <c r="P2817" s="202">
        <v>11.27</v>
      </c>
      <c r="Q2817" s="201">
        <v>48</v>
      </c>
      <c r="R2817" s="202">
        <v>11.78</v>
      </c>
      <c r="S2817" s="201">
        <v>67</v>
      </c>
      <c r="T2817" s="202">
        <v>16.39</v>
      </c>
      <c r="U2817" s="203">
        <v>43</v>
      </c>
      <c r="V2817" s="203">
        <v>18</v>
      </c>
      <c r="W2817" s="199" t="s">
        <v>179</v>
      </c>
    </row>
    <row r="2818" spans="1:23" hidden="1" x14ac:dyDescent="0.25">
      <c r="A2818" s="199" t="s">
        <v>772</v>
      </c>
      <c r="B2818" s="199"/>
      <c r="C2818" s="199" t="s">
        <v>270</v>
      </c>
      <c r="D2818" s="199" t="s">
        <v>271</v>
      </c>
      <c r="E2818" s="199"/>
      <c r="F2818" s="200">
        <v>2.08</v>
      </c>
      <c r="G2818" s="199"/>
      <c r="H2818" s="199" t="s">
        <v>167</v>
      </c>
      <c r="I2818" s="199" t="s">
        <v>774</v>
      </c>
      <c r="J2818" s="201">
        <v>3700</v>
      </c>
      <c r="K2818" s="201">
        <v>418</v>
      </c>
      <c r="L2818" s="202">
        <v>11.3</v>
      </c>
      <c r="M2818" s="201">
        <v>240</v>
      </c>
      <c r="N2818" s="202">
        <v>57.42</v>
      </c>
      <c r="O2818" s="201">
        <v>72</v>
      </c>
      <c r="P2818" s="202">
        <v>17.22</v>
      </c>
      <c r="Q2818" s="201">
        <v>43</v>
      </c>
      <c r="R2818" s="202">
        <v>10.29</v>
      </c>
      <c r="S2818" s="201">
        <v>63</v>
      </c>
      <c r="T2818" s="202">
        <v>15.07</v>
      </c>
      <c r="U2818" s="203">
        <v>43</v>
      </c>
      <c r="V2818" s="203">
        <v>21</v>
      </c>
      <c r="W2818" s="199" t="s">
        <v>179</v>
      </c>
    </row>
    <row r="2819" spans="1:23" hidden="1" x14ac:dyDescent="0.25">
      <c r="A2819" s="199" t="s">
        <v>882</v>
      </c>
      <c r="B2819" s="199"/>
      <c r="C2819" s="199" t="s">
        <v>428</v>
      </c>
      <c r="D2819" s="199" t="s">
        <v>429</v>
      </c>
      <c r="E2819" s="199"/>
      <c r="F2819" s="200">
        <v>23.41</v>
      </c>
      <c r="G2819" s="199"/>
      <c r="H2819" s="199" t="s">
        <v>171</v>
      </c>
      <c r="I2819" s="199" t="s">
        <v>895</v>
      </c>
      <c r="J2819" s="201">
        <v>3700</v>
      </c>
      <c r="K2819" s="201">
        <v>852</v>
      </c>
      <c r="L2819" s="202">
        <v>23.03</v>
      </c>
      <c r="M2819" s="201">
        <v>598</v>
      </c>
      <c r="N2819" s="202">
        <v>70.19</v>
      </c>
      <c r="O2819" s="201">
        <v>87</v>
      </c>
      <c r="P2819" s="202">
        <v>10.210000000000001</v>
      </c>
      <c r="Q2819" s="201">
        <v>28</v>
      </c>
      <c r="R2819" s="202">
        <v>3.29</v>
      </c>
      <c r="S2819" s="201">
        <v>139</v>
      </c>
      <c r="T2819" s="202">
        <v>16.309999999999999</v>
      </c>
      <c r="U2819" s="203">
        <v>81</v>
      </c>
      <c r="V2819" s="203">
        <v>21</v>
      </c>
      <c r="W2819" s="199" t="s">
        <v>169</v>
      </c>
    </row>
    <row r="2820" spans="1:23" hidden="1" x14ac:dyDescent="0.25">
      <c r="A2820" s="199" t="s">
        <v>1250</v>
      </c>
      <c r="B2820" s="199"/>
      <c r="C2820" s="199" t="s">
        <v>297</v>
      </c>
      <c r="D2820" s="199" t="s">
        <v>951</v>
      </c>
      <c r="E2820" s="199" t="s">
        <v>166</v>
      </c>
      <c r="F2820" s="200">
        <v>76.599999999999994</v>
      </c>
      <c r="G2820" s="199"/>
      <c r="H2820" s="199" t="s">
        <v>167</v>
      </c>
      <c r="I2820" s="199" t="s">
        <v>1266</v>
      </c>
      <c r="J2820" s="201">
        <v>3700</v>
      </c>
      <c r="K2820" s="201">
        <v>156</v>
      </c>
      <c r="L2820" s="202">
        <v>4.22</v>
      </c>
      <c r="M2820" s="201">
        <v>44</v>
      </c>
      <c r="N2820" s="202">
        <v>28.39</v>
      </c>
      <c r="O2820" s="201">
        <v>23</v>
      </c>
      <c r="P2820" s="202">
        <v>14.84</v>
      </c>
      <c r="Q2820" s="201">
        <v>4</v>
      </c>
      <c r="R2820" s="202">
        <v>2.58</v>
      </c>
      <c r="S2820" s="201">
        <v>85</v>
      </c>
      <c r="T2820" s="202">
        <v>54.19</v>
      </c>
      <c r="U2820" s="203">
        <v>34</v>
      </c>
      <c r="V2820" s="203">
        <v>20</v>
      </c>
      <c r="W2820" s="199" t="s">
        <v>169</v>
      </c>
    </row>
    <row r="2821" spans="1:23" hidden="1" x14ac:dyDescent="0.25">
      <c r="A2821" s="199" t="s">
        <v>1536</v>
      </c>
      <c r="B2821" s="199"/>
      <c r="C2821" s="199" t="s">
        <v>297</v>
      </c>
      <c r="D2821" s="199" t="s">
        <v>309</v>
      </c>
      <c r="E2821" s="199"/>
      <c r="F2821" s="200">
        <v>53.808999999999997</v>
      </c>
      <c r="G2821" s="199"/>
      <c r="H2821" s="199" t="s">
        <v>167</v>
      </c>
      <c r="I2821" s="199" t="s">
        <v>1544</v>
      </c>
      <c r="J2821" s="201">
        <v>3700</v>
      </c>
      <c r="K2821" s="201">
        <v>1370</v>
      </c>
      <c r="L2821" s="202">
        <v>37.03</v>
      </c>
      <c r="M2821" s="201">
        <v>265</v>
      </c>
      <c r="N2821" s="202">
        <v>19.329999999999998</v>
      </c>
      <c r="O2821" s="201">
        <v>40</v>
      </c>
      <c r="P2821" s="202">
        <v>2.9</v>
      </c>
      <c r="Q2821" s="201">
        <v>12</v>
      </c>
      <c r="R2821" s="202">
        <v>0.9</v>
      </c>
      <c r="S2821" s="201">
        <v>1053</v>
      </c>
      <c r="T2821" s="202">
        <v>76.84</v>
      </c>
      <c r="U2821" s="203">
        <v>378</v>
      </c>
      <c r="V2821" s="203">
        <v>20</v>
      </c>
      <c r="W2821" s="199" t="s">
        <v>169</v>
      </c>
    </row>
    <row r="2822" spans="1:23" hidden="1" x14ac:dyDescent="0.25">
      <c r="A2822" s="199" t="s">
        <v>1536</v>
      </c>
      <c r="B2822" s="199"/>
      <c r="C2822" s="199" t="s">
        <v>297</v>
      </c>
      <c r="D2822" s="199" t="s">
        <v>309</v>
      </c>
      <c r="E2822" s="199"/>
      <c r="F2822" s="200">
        <v>54.088999999999999</v>
      </c>
      <c r="G2822" s="199"/>
      <c r="H2822" s="199" t="s">
        <v>171</v>
      </c>
      <c r="I2822" s="199" t="s">
        <v>558</v>
      </c>
      <c r="J2822" s="201">
        <v>3700</v>
      </c>
      <c r="K2822" s="201">
        <v>1370</v>
      </c>
      <c r="L2822" s="202">
        <v>37.03</v>
      </c>
      <c r="M2822" s="201">
        <v>265</v>
      </c>
      <c r="N2822" s="202">
        <v>19.329999999999998</v>
      </c>
      <c r="O2822" s="201">
        <v>40</v>
      </c>
      <c r="P2822" s="202">
        <v>2.9</v>
      </c>
      <c r="Q2822" s="201">
        <v>12</v>
      </c>
      <c r="R2822" s="202">
        <v>0.9</v>
      </c>
      <c r="S2822" s="201">
        <v>1053</v>
      </c>
      <c r="T2822" s="202">
        <v>76.84</v>
      </c>
      <c r="U2822" s="203">
        <v>378</v>
      </c>
      <c r="V2822" s="203">
        <v>20</v>
      </c>
      <c r="W2822" s="199" t="s">
        <v>169</v>
      </c>
    </row>
    <row r="2823" spans="1:23" hidden="1" x14ac:dyDescent="0.25">
      <c r="A2823" s="199" t="s">
        <v>1940</v>
      </c>
      <c r="B2823" s="199"/>
      <c r="C2823" s="199" t="s">
        <v>202</v>
      </c>
      <c r="D2823" s="199" t="s">
        <v>203</v>
      </c>
      <c r="E2823" s="199" t="s">
        <v>208</v>
      </c>
      <c r="F2823" s="200">
        <v>11.722</v>
      </c>
      <c r="G2823" s="199"/>
      <c r="H2823" s="199" t="s">
        <v>171</v>
      </c>
      <c r="I2823" s="199" t="s">
        <v>1943</v>
      </c>
      <c r="J2823" s="201">
        <v>3700</v>
      </c>
      <c r="K2823" s="201">
        <v>777</v>
      </c>
      <c r="L2823" s="202">
        <v>21</v>
      </c>
      <c r="M2823" s="201">
        <v>303</v>
      </c>
      <c r="N2823" s="202">
        <v>39</v>
      </c>
      <c r="O2823" s="201">
        <v>117</v>
      </c>
      <c r="P2823" s="202">
        <v>15</v>
      </c>
      <c r="Q2823" s="201">
        <v>194</v>
      </c>
      <c r="R2823" s="202">
        <v>25</v>
      </c>
      <c r="S2823" s="201">
        <v>163</v>
      </c>
      <c r="T2823" s="202">
        <v>21</v>
      </c>
      <c r="U2823" s="203">
        <v>106</v>
      </c>
      <c r="V2823" s="203">
        <v>18</v>
      </c>
      <c r="W2823" s="199" t="s">
        <v>169</v>
      </c>
    </row>
    <row r="2824" spans="1:23" hidden="1" x14ac:dyDescent="0.25">
      <c r="A2824" s="199" t="s">
        <v>2472</v>
      </c>
      <c r="B2824" s="199"/>
      <c r="C2824" s="199" t="s">
        <v>560</v>
      </c>
      <c r="D2824" s="199" t="s">
        <v>429</v>
      </c>
      <c r="E2824" s="199" t="s">
        <v>166</v>
      </c>
      <c r="F2824" s="200">
        <v>29.64</v>
      </c>
      <c r="G2824" s="199"/>
      <c r="H2824" s="199" t="s">
        <v>171</v>
      </c>
      <c r="I2824" s="199" t="s">
        <v>1958</v>
      </c>
      <c r="J2824" s="201">
        <v>3700</v>
      </c>
      <c r="K2824" s="201">
        <v>1068</v>
      </c>
      <c r="L2824" s="202">
        <v>28.86</v>
      </c>
      <c r="M2824" s="201">
        <v>233</v>
      </c>
      <c r="N2824" s="202">
        <v>21.82</v>
      </c>
      <c r="O2824" s="201">
        <v>103</v>
      </c>
      <c r="P2824" s="202">
        <v>9.64</v>
      </c>
      <c r="Q2824" s="201">
        <v>67</v>
      </c>
      <c r="R2824" s="202">
        <v>6.27</v>
      </c>
      <c r="S2824" s="201">
        <v>665</v>
      </c>
      <c r="T2824" s="202">
        <v>62.27</v>
      </c>
      <c r="U2824" s="203">
        <v>257</v>
      </c>
      <c r="V2824" s="203">
        <v>21</v>
      </c>
      <c r="W2824" s="199" t="s">
        <v>179</v>
      </c>
    </row>
    <row r="2825" spans="1:23" hidden="1" x14ac:dyDescent="0.25">
      <c r="A2825" s="199" t="s">
        <v>2472</v>
      </c>
      <c r="B2825" s="199"/>
      <c r="C2825" s="199" t="s">
        <v>560</v>
      </c>
      <c r="D2825" s="199" t="s">
        <v>564</v>
      </c>
      <c r="E2825" s="199"/>
      <c r="F2825" s="200">
        <v>93.7</v>
      </c>
      <c r="G2825" s="199"/>
      <c r="H2825" s="199" t="s">
        <v>167</v>
      </c>
      <c r="I2825" s="199" t="s">
        <v>2492</v>
      </c>
      <c r="J2825" s="201">
        <v>3700</v>
      </c>
      <c r="K2825" s="201">
        <v>834</v>
      </c>
      <c r="L2825" s="202">
        <v>22.53</v>
      </c>
      <c r="M2825" s="201">
        <v>474</v>
      </c>
      <c r="N2825" s="202">
        <v>56.8</v>
      </c>
      <c r="O2825" s="201">
        <v>47</v>
      </c>
      <c r="P2825" s="202">
        <v>5.68</v>
      </c>
      <c r="Q2825" s="201">
        <v>39</v>
      </c>
      <c r="R2825" s="202">
        <v>4.7300000000000004</v>
      </c>
      <c r="S2825" s="201">
        <v>273</v>
      </c>
      <c r="T2825" s="202">
        <v>32.78</v>
      </c>
      <c r="U2825" s="203">
        <v>121</v>
      </c>
      <c r="V2825" s="203">
        <v>19</v>
      </c>
      <c r="W2825" s="199" t="s">
        <v>179</v>
      </c>
    </row>
    <row r="2826" spans="1:23" hidden="1" x14ac:dyDescent="0.25">
      <c r="A2826" s="199" t="s">
        <v>296</v>
      </c>
      <c r="B2826" s="199"/>
      <c r="C2826" s="199" t="s">
        <v>297</v>
      </c>
      <c r="D2826" s="199" t="s">
        <v>309</v>
      </c>
      <c r="E2826" s="199"/>
      <c r="F2826" s="200">
        <v>32.200000000000003</v>
      </c>
      <c r="G2826" s="199"/>
      <c r="H2826" s="199" t="s">
        <v>167</v>
      </c>
      <c r="I2826" s="199" t="s">
        <v>314</v>
      </c>
      <c r="J2826" s="201">
        <v>3650</v>
      </c>
      <c r="K2826" s="201">
        <v>197</v>
      </c>
      <c r="L2826" s="202">
        <v>5.41</v>
      </c>
      <c r="M2826" s="201">
        <v>128</v>
      </c>
      <c r="N2826" s="202">
        <v>64.97</v>
      </c>
      <c r="O2826" s="201">
        <v>13</v>
      </c>
      <c r="P2826" s="202">
        <v>6.85</v>
      </c>
      <c r="Q2826" s="201">
        <v>2</v>
      </c>
      <c r="R2826" s="202">
        <v>1.23</v>
      </c>
      <c r="S2826" s="201">
        <v>53</v>
      </c>
      <c r="T2826" s="202">
        <v>26.96</v>
      </c>
      <c r="U2826" s="203">
        <v>24</v>
      </c>
      <c r="V2826" s="203">
        <v>20</v>
      </c>
      <c r="W2826" s="199" t="s">
        <v>169</v>
      </c>
    </row>
    <row r="2827" spans="1:23" hidden="1" x14ac:dyDescent="0.25">
      <c r="A2827" s="199" t="s">
        <v>1066</v>
      </c>
      <c r="B2827" s="199"/>
      <c r="C2827" s="199" t="s">
        <v>428</v>
      </c>
      <c r="D2827" s="199" t="s">
        <v>1015</v>
      </c>
      <c r="E2827" s="199"/>
      <c r="F2827" s="200">
        <v>8.2349999999999994</v>
      </c>
      <c r="G2827" s="199"/>
      <c r="H2827" s="199" t="s">
        <v>167</v>
      </c>
      <c r="I2827" s="199" t="s">
        <v>1068</v>
      </c>
      <c r="J2827" s="201">
        <v>3650</v>
      </c>
      <c r="K2827" s="201">
        <v>366</v>
      </c>
      <c r="L2827" s="202">
        <v>10.02</v>
      </c>
      <c r="M2827" s="201">
        <v>302</v>
      </c>
      <c r="N2827" s="202">
        <v>82.57</v>
      </c>
      <c r="O2827" s="201">
        <v>28</v>
      </c>
      <c r="P2827" s="202">
        <v>7.57</v>
      </c>
      <c r="Q2827" s="201">
        <v>13</v>
      </c>
      <c r="R2827" s="202">
        <v>3.44</v>
      </c>
      <c r="S2827" s="201">
        <v>23</v>
      </c>
      <c r="T2827" s="202">
        <v>6.42</v>
      </c>
      <c r="U2827" s="203">
        <v>23</v>
      </c>
      <c r="V2827" s="203">
        <v>19</v>
      </c>
      <c r="W2827" s="199" t="s">
        <v>179</v>
      </c>
    </row>
    <row r="2828" spans="1:23" hidden="1" x14ac:dyDescent="0.25">
      <c r="A2828" s="199" t="s">
        <v>1444</v>
      </c>
      <c r="B2828" s="199"/>
      <c r="C2828" s="199" t="s">
        <v>297</v>
      </c>
      <c r="D2828" s="199" t="s">
        <v>309</v>
      </c>
      <c r="E2828" s="199" t="s">
        <v>166</v>
      </c>
      <c r="F2828" s="200">
        <v>34.622</v>
      </c>
      <c r="G2828" s="199"/>
      <c r="H2828" s="199" t="s">
        <v>171</v>
      </c>
      <c r="I2828" s="199" t="s">
        <v>675</v>
      </c>
      <c r="J2828" s="201">
        <v>3650</v>
      </c>
      <c r="K2828" s="201">
        <v>427</v>
      </c>
      <c r="L2828" s="202">
        <v>11.69</v>
      </c>
      <c r="M2828" s="201">
        <v>90</v>
      </c>
      <c r="N2828" s="202">
        <v>21</v>
      </c>
      <c r="O2828" s="201">
        <v>94</v>
      </c>
      <c r="P2828" s="202">
        <v>22</v>
      </c>
      <c r="Q2828" s="201">
        <v>9</v>
      </c>
      <c r="R2828" s="202">
        <v>2</v>
      </c>
      <c r="S2828" s="201">
        <v>235</v>
      </c>
      <c r="T2828" s="202">
        <v>55</v>
      </c>
      <c r="U2828" s="203">
        <v>94</v>
      </c>
      <c r="V2828" s="203">
        <v>20</v>
      </c>
      <c r="W2828" s="199" t="s">
        <v>169</v>
      </c>
    </row>
    <row r="2829" spans="1:23" hidden="1" x14ac:dyDescent="0.25">
      <c r="A2829" s="199" t="s">
        <v>2004</v>
      </c>
      <c r="B2829" s="199"/>
      <c r="C2829" s="199" t="s">
        <v>176</v>
      </c>
      <c r="D2829" s="199" t="s">
        <v>196</v>
      </c>
      <c r="E2829" s="199"/>
      <c r="F2829" s="200">
        <v>31.95</v>
      </c>
      <c r="G2829" s="199"/>
      <c r="H2829" s="199" t="s">
        <v>192</v>
      </c>
      <c r="I2829" s="199" t="s">
        <v>2010</v>
      </c>
      <c r="J2829" s="201">
        <v>3650</v>
      </c>
      <c r="K2829" s="201">
        <v>139</v>
      </c>
      <c r="L2829" s="202">
        <v>3.81</v>
      </c>
      <c r="M2829" s="201">
        <v>53</v>
      </c>
      <c r="N2829" s="202">
        <v>38.1</v>
      </c>
      <c r="O2829" s="201">
        <v>26</v>
      </c>
      <c r="P2829" s="202">
        <v>18.62</v>
      </c>
      <c r="Q2829" s="201">
        <v>23</v>
      </c>
      <c r="R2829" s="202">
        <v>16.7</v>
      </c>
      <c r="S2829" s="201">
        <v>37</v>
      </c>
      <c r="T2829" s="202">
        <v>26.58</v>
      </c>
      <c r="U2829" s="203">
        <v>20</v>
      </c>
      <c r="V2829" s="203">
        <v>3</v>
      </c>
      <c r="W2829" s="199" t="s">
        <v>179</v>
      </c>
    </row>
    <row r="2830" spans="1:23" hidden="1" x14ac:dyDescent="0.25">
      <c r="A2830" s="199" t="s">
        <v>2099</v>
      </c>
      <c r="B2830" s="199"/>
      <c r="C2830" s="199" t="s">
        <v>428</v>
      </c>
      <c r="D2830" s="199" t="s">
        <v>438</v>
      </c>
      <c r="E2830" s="199" t="s">
        <v>166</v>
      </c>
      <c r="F2830" s="200">
        <v>36.179000000000002</v>
      </c>
      <c r="G2830" s="199"/>
      <c r="H2830" s="199" t="s">
        <v>171</v>
      </c>
      <c r="I2830" s="199" t="s">
        <v>2101</v>
      </c>
      <c r="J2830" s="201">
        <v>3650</v>
      </c>
      <c r="K2830" s="201">
        <v>365</v>
      </c>
      <c r="L2830" s="202">
        <v>10</v>
      </c>
      <c r="M2830" s="201">
        <v>336</v>
      </c>
      <c r="N2830" s="202">
        <v>92</v>
      </c>
      <c r="O2830" s="201">
        <v>15</v>
      </c>
      <c r="P2830" s="202">
        <v>4</v>
      </c>
      <c r="Q2830" s="201">
        <v>7</v>
      </c>
      <c r="R2830" s="202">
        <v>2</v>
      </c>
      <c r="S2830" s="201">
        <v>7</v>
      </c>
      <c r="T2830" s="202">
        <v>2</v>
      </c>
      <c r="U2830" s="203">
        <v>17</v>
      </c>
      <c r="V2830" s="203">
        <v>4</v>
      </c>
      <c r="W2830" s="199" t="s">
        <v>169</v>
      </c>
    </row>
    <row r="2831" spans="1:23" hidden="1" x14ac:dyDescent="0.25">
      <c r="A2831" s="199" t="s">
        <v>2198</v>
      </c>
      <c r="B2831" s="199"/>
      <c r="C2831" s="199" t="s">
        <v>270</v>
      </c>
      <c r="D2831" s="199" t="s">
        <v>1754</v>
      </c>
      <c r="E2831" s="199" t="s">
        <v>166</v>
      </c>
      <c r="F2831" s="200">
        <v>0</v>
      </c>
      <c r="G2831" s="199"/>
      <c r="H2831" s="199" t="s">
        <v>167</v>
      </c>
      <c r="I2831" s="199" t="s">
        <v>2199</v>
      </c>
      <c r="J2831" s="201">
        <v>3650</v>
      </c>
      <c r="K2831" s="201">
        <v>1404</v>
      </c>
      <c r="L2831" s="202">
        <v>38.47</v>
      </c>
      <c r="M2831" s="201">
        <v>1182</v>
      </c>
      <c r="N2831" s="202">
        <v>84.19</v>
      </c>
      <c r="O2831" s="201">
        <v>94</v>
      </c>
      <c r="P2831" s="202">
        <v>6.7</v>
      </c>
      <c r="Q2831" s="201">
        <v>60</v>
      </c>
      <c r="R2831" s="202">
        <v>4.2699999999999996</v>
      </c>
      <c r="S2831" s="201">
        <v>68</v>
      </c>
      <c r="T2831" s="202">
        <v>4.84</v>
      </c>
      <c r="U2831" s="203">
        <v>82</v>
      </c>
      <c r="V2831" s="203">
        <v>21</v>
      </c>
      <c r="W2831" s="199" t="s">
        <v>169</v>
      </c>
    </row>
    <row r="2832" spans="1:23" hidden="1" x14ac:dyDescent="0.25">
      <c r="A2832" s="199" t="s">
        <v>2431</v>
      </c>
      <c r="B2832" s="199"/>
      <c r="C2832" s="199" t="s">
        <v>270</v>
      </c>
      <c r="D2832" s="199" t="s">
        <v>928</v>
      </c>
      <c r="E2832" s="199"/>
      <c r="F2832" s="200">
        <v>41.86</v>
      </c>
      <c r="G2832" s="199"/>
      <c r="H2832" s="199" t="s">
        <v>167</v>
      </c>
      <c r="I2832" s="199" t="s">
        <v>2436</v>
      </c>
      <c r="J2832" s="201">
        <v>3650</v>
      </c>
      <c r="K2832" s="201">
        <v>711</v>
      </c>
      <c r="L2832" s="202">
        <v>19.48</v>
      </c>
      <c r="M2832" s="201">
        <v>447</v>
      </c>
      <c r="N2832" s="202">
        <v>62.87</v>
      </c>
      <c r="O2832" s="201">
        <v>74</v>
      </c>
      <c r="P2832" s="202">
        <v>10.41</v>
      </c>
      <c r="Q2832" s="201">
        <v>57</v>
      </c>
      <c r="R2832" s="202">
        <v>8.02</v>
      </c>
      <c r="S2832" s="201">
        <v>133</v>
      </c>
      <c r="T2832" s="202">
        <v>18.71</v>
      </c>
      <c r="U2832" s="203">
        <v>77</v>
      </c>
      <c r="V2832" s="203">
        <v>21</v>
      </c>
      <c r="W2832" s="199" t="s">
        <v>179</v>
      </c>
    </row>
    <row r="2833" spans="1:23" hidden="1" x14ac:dyDescent="0.25">
      <c r="A2833" s="199" t="s">
        <v>2431</v>
      </c>
      <c r="B2833" s="199"/>
      <c r="C2833" s="199" t="s">
        <v>270</v>
      </c>
      <c r="D2833" s="199" t="s">
        <v>928</v>
      </c>
      <c r="E2833" s="199"/>
      <c r="F2833" s="200">
        <v>43.034999999999997</v>
      </c>
      <c r="G2833" s="199"/>
      <c r="H2833" s="199" t="s">
        <v>171</v>
      </c>
      <c r="I2833" s="199" t="s">
        <v>2437</v>
      </c>
      <c r="J2833" s="201">
        <v>3650</v>
      </c>
      <c r="K2833" s="201">
        <v>417</v>
      </c>
      <c r="L2833" s="202">
        <v>11.42</v>
      </c>
      <c r="M2833" s="201">
        <v>294</v>
      </c>
      <c r="N2833" s="202">
        <v>70.56</v>
      </c>
      <c r="O2833" s="201">
        <v>50</v>
      </c>
      <c r="P2833" s="202">
        <v>11.93</v>
      </c>
      <c r="Q2833" s="201">
        <v>12</v>
      </c>
      <c r="R2833" s="202">
        <v>2.79</v>
      </c>
      <c r="S2833" s="201">
        <v>61</v>
      </c>
      <c r="T2833" s="202">
        <v>14.72</v>
      </c>
      <c r="U2833" s="203">
        <v>38</v>
      </c>
      <c r="V2833" s="203">
        <v>20</v>
      </c>
      <c r="W2833" s="199" t="s">
        <v>169</v>
      </c>
    </row>
    <row r="2834" spans="1:23" hidden="1" x14ac:dyDescent="0.25">
      <c r="A2834" s="199" t="s">
        <v>2431</v>
      </c>
      <c r="B2834" s="199"/>
      <c r="C2834" s="199" t="s">
        <v>297</v>
      </c>
      <c r="D2834" s="199" t="s">
        <v>498</v>
      </c>
      <c r="E2834" s="199"/>
      <c r="F2834" s="200">
        <v>96.78</v>
      </c>
      <c r="G2834" s="199"/>
      <c r="H2834" s="199" t="s">
        <v>171</v>
      </c>
      <c r="I2834" s="199" t="s">
        <v>2458</v>
      </c>
      <c r="J2834" s="201">
        <v>3650</v>
      </c>
      <c r="K2834" s="201">
        <v>480</v>
      </c>
      <c r="L2834" s="202">
        <v>13.15</v>
      </c>
      <c r="M2834" s="201">
        <v>206</v>
      </c>
      <c r="N2834" s="202">
        <v>42.92</v>
      </c>
      <c r="O2834" s="201">
        <v>62</v>
      </c>
      <c r="P2834" s="202">
        <v>12.92</v>
      </c>
      <c r="Q2834" s="201">
        <v>4</v>
      </c>
      <c r="R2834" s="202">
        <v>0.83</v>
      </c>
      <c r="S2834" s="201">
        <v>208</v>
      </c>
      <c r="T2834" s="202">
        <v>43.33</v>
      </c>
      <c r="U2834" s="203">
        <v>85</v>
      </c>
      <c r="V2834" s="203">
        <v>20</v>
      </c>
      <c r="W2834" s="199" t="s">
        <v>169</v>
      </c>
    </row>
    <row r="2835" spans="1:23" hidden="1" x14ac:dyDescent="0.25">
      <c r="A2835" s="199" t="s">
        <v>163</v>
      </c>
      <c r="B2835" s="199"/>
      <c r="C2835" s="199" t="s">
        <v>244</v>
      </c>
      <c r="D2835" s="199" t="s">
        <v>258</v>
      </c>
      <c r="E2835" s="199"/>
      <c r="F2835" s="200">
        <v>3.35</v>
      </c>
      <c r="G2835" s="199"/>
      <c r="H2835" s="199" t="s">
        <v>167</v>
      </c>
      <c r="I2835" s="199" t="s">
        <v>260</v>
      </c>
      <c r="J2835" s="201">
        <v>3600</v>
      </c>
      <c r="K2835" s="201">
        <v>30</v>
      </c>
      <c r="L2835" s="202">
        <v>0.82</v>
      </c>
      <c r="M2835" s="201">
        <v>28</v>
      </c>
      <c r="N2835" s="202">
        <v>93.1</v>
      </c>
      <c r="O2835" s="201">
        <v>2</v>
      </c>
      <c r="P2835" s="202">
        <v>6.9</v>
      </c>
      <c r="Q2835" s="201">
        <v>0</v>
      </c>
      <c r="R2835" s="202">
        <v>0</v>
      </c>
      <c r="S2835" s="201">
        <v>0</v>
      </c>
      <c r="T2835" s="202">
        <v>0</v>
      </c>
      <c r="U2835" s="203">
        <v>1</v>
      </c>
      <c r="V2835" s="203">
        <v>4</v>
      </c>
      <c r="W2835" s="199" t="s">
        <v>179</v>
      </c>
    </row>
    <row r="2836" spans="1:23" hidden="1" x14ac:dyDescent="0.25">
      <c r="A2836" s="199" t="s">
        <v>882</v>
      </c>
      <c r="B2836" s="199"/>
      <c r="C2836" s="199" t="s">
        <v>336</v>
      </c>
      <c r="D2836" s="199" t="s">
        <v>337</v>
      </c>
      <c r="E2836" s="199"/>
      <c r="F2836" s="200">
        <v>0.81799999999999995</v>
      </c>
      <c r="G2836" s="199"/>
      <c r="H2836" s="199" t="s">
        <v>167</v>
      </c>
      <c r="I2836" s="199" t="s">
        <v>913</v>
      </c>
      <c r="J2836" s="201">
        <v>3600</v>
      </c>
      <c r="K2836" s="201">
        <v>594</v>
      </c>
      <c r="L2836" s="202">
        <v>16.510000000000002</v>
      </c>
      <c r="M2836" s="201">
        <v>298</v>
      </c>
      <c r="N2836" s="202">
        <v>50.1</v>
      </c>
      <c r="O2836" s="201">
        <v>118</v>
      </c>
      <c r="P2836" s="202">
        <v>19.8</v>
      </c>
      <c r="Q2836" s="201">
        <v>25</v>
      </c>
      <c r="R2836" s="202">
        <v>4.2</v>
      </c>
      <c r="S2836" s="201">
        <v>154</v>
      </c>
      <c r="T2836" s="202">
        <v>25.9</v>
      </c>
      <c r="U2836" s="203">
        <v>78</v>
      </c>
      <c r="V2836" s="203">
        <v>79</v>
      </c>
      <c r="W2836" s="199" t="s">
        <v>169</v>
      </c>
    </row>
    <row r="2837" spans="1:23" hidden="1" x14ac:dyDescent="0.25">
      <c r="A2837" s="199" t="s">
        <v>1066</v>
      </c>
      <c r="B2837" s="199"/>
      <c r="C2837" s="199" t="s">
        <v>336</v>
      </c>
      <c r="D2837" s="199" t="s">
        <v>1072</v>
      </c>
      <c r="E2837" s="199"/>
      <c r="F2837" s="200">
        <v>23.709</v>
      </c>
      <c r="G2837" s="199"/>
      <c r="H2837" s="199" t="s">
        <v>171</v>
      </c>
      <c r="I2837" s="199" t="s">
        <v>1078</v>
      </c>
      <c r="J2837" s="201">
        <v>3600</v>
      </c>
      <c r="K2837" s="201">
        <v>180</v>
      </c>
      <c r="L2837" s="202">
        <v>5</v>
      </c>
      <c r="M2837" s="201">
        <v>25</v>
      </c>
      <c r="N2837" s="202">
        <v>14</v>
      </c>
      <c r="O2837" s="201">
        <v>58</v>
      </c>
      <c r="P2837" s="202">
        <v>32</v>
      </c>
      <c r="Q2837" s="201">
        <v>22</v>
      </c>
      <c r="R2837" s="202">
        <v>12</v>
      </c>
      <c r="S2837" s="201">
        <v>76</v>
      </c>
      <c r="T2837" s="202">
        <v>42</v>
      </c>
      <c r="U2837" s="203">
        <v>36</v>
      </c>
      <c r="V2837" s="203">
        <v>1</v>
      </c>
      <c r="W2837" s="199" t="s">
        <v>179</v>
      </c>
    </row>
    <row r="2838" spans="1:23" hidden="1" x14ac:dyDescent="0.25">
      <c r="A2838" s="199" t="s">
        <v>1955</v>
      </c>
      <c r="B2838" s="199"/>
      <c r="C2838" s="199" t="s">
        <v>176</v>
      </c>
      <c r="D2838" s="199" t="s">
        <v>177</v>
      </c>
      <c r="E2838" s="199"/>
      <c r="F2838" s="200">
        <v>36.874000000000002</v>
      </c>
      <c r="G2838" s="199"/>
      <c r="H2838" s="199" t="s">
        <v>171</v>
      </c>
      <c r="I2838" s="199" t="s">
        <v>1957</v>
      </c>
      <c r="J2838" s="201">
        <v>3600</v>
      </c>
      <c r="K2838" s="201">
        <v>508</v>
      </c>
      <c r="L2838" s="202">
        <v>14.1</v>
      </c>
      <c r="M2838" s="201">
        <v>35</v>
      </c>
      <c r="N2838" s="202">
        <v>6.84</v>
      </c>
      <c r="O2838" s="201">
        <v>31</v>
      </c>
      <c r="P2838" s="202">
        <v>6.15</v>
      </c>
      <c r="Q2838" s="201">
        <v>12</v>
      </c>
      <c r="R2838" s="202">
        <v>2.39</v>
      </c>
      <c r="S2838" s="201">
        <v>430</v>
      </c>
      <c r="T2838" s="202">
        <v>84.62</v>
      </c>
      <c r="U2838" s="203">
        <v>154</v>
      </c>
      <c r="V2838" s="203">
        <v>2</v>
      </c>
      <c r="W2838" s="199" t="s">
        <v>179</v>
      </c>
    </row>
    <row r="2839" spans="1:23" hidden="1" x14ac:dyDescent="0.25">
      <c r="A2839" s="199" t="s">
        <v>2171</v>
      </c>
      <c r="B2839" s="199"/>
      <c r="C2839" s="199" t="s">
        <v>293</v>
      </c>
      <c r="D2839" s="199" t="s">
        <v>294</v>
      </c>
      <c r="E2839" s="199"/>
      <c r="F2839" s="200">
        <v>0</v>
      </c>
      <c r="G2839" s="199"/>
      <c r="H2839" s="199" t="s">
        <v>167</v>
      </c>
      <c r="I2839" s="199" t="s">
        <v>976</v>
      </c>
      <c r="J2839" s="201">
        <v>3600</v>
      </c>
      <c r="K2839" s="201">
        <v>216</v>
      </c>
      <c r="L2839" s="202">
        <v>6</v>
      </c>
      <c r="M2839" s="201">
        <v>206</v>
      </c>
      <c r="N2839" s="202">
        <v>95.6</v>
      </c>
      <c r="O2839" s="201">
        <v>10</v>
      </c>
      <c r="P2839" s="202">
        <v>4.4000000000000004</v>
      </c>
      <c r="Q2839" s="201">
        <v>0</v>
      </c>
      <c r="R2839" s="202">
        <v>0</v>
      </c>
      <c r="S2839" s="201">
        <v>0</v>
      </c>
      <c r="T2839" s="202">
        <v>0</v>
      </c>
      <c r="U2839" s="203">
        <v>8</v>
      </c>
      <c r="V2839" s="203">
        <v>88</v>
      </c>
      <c r="W2839" s="199" t="s">
        <v>179</v>
      </c>
    </row>
    <row r="2840" spans="1:23" hidden="1" x14ac:dyDescent="0.25">
      <c r="A2840" s="199" t="s">
        <v>2188</v>
      </c>
      <c r="B2840" s="199"/>
      <c r="C2840" s="199" t="s">
        <v>202</v>
      </c>
      <c r="D2840" s="199" t="s">
        <v>203</v>
      </c>
      <c r="E2840" s="199"/>
      <c r="F2840" s="200">
        <v>8.2799999999999994</v>
      </c>
      <c r="G2840" s="199"/>
      <c r="H2840" s="199" t="s">
        <v>171</v>
      </c>
      <c r="I2840" s="199" t="s">
        <v>2191</v>
      </c>
      <c r="J2840" s="201">
        <v>3600</v>
      </c>
      <c r="K2840" s="201">
        <v>331</v>
      </c>
      <c r="L2840" s="202">
        <v>9.19</v>
      </c>
      <c r="M2840" s="201">
        <v>185</v>
      </c>
      <c r="N2840" s="202">
        <v>56</v>
      </c>
      <c r="O2840" s="201">
        <v>66</v>
      </c>
      <c r="P2840" s="202">
        <v>20</v>
      </c>
      <c r="Q2840" s="201">
        <v>50</v>
      </c>
      <c r="R2840" s="202">
        <v>15</v>
      </c>
      <c r="S2840" s="201">
        <v>30</v>
      </c>
      <c r="T2840" s="202">
        <v>9</v>
      </c>
      <c r="U2840" s="203">
        <v>30</v>
      </c>
      <c r="V2840" s="203">
        <v>17</v>
      </c>
      <c r="W2840" s="199" t="s">
        <v>169</v>
      </c>
    </row>
    <row r="2841" spans="1:23" hidden="1" x14ac:dyDescent="0.25">
      <c r="A2841" s="199" t="s">
        <v>2431</v>
      </c>
      <c r="B2841" s="199"/>
      <c r="C2841" s="199" t="s">
        <v>297</v>
      </c>
      <c r="D2841" s="199" t="s">
        <v>498</v>
      </c>
      <c r="E2841" s="199"/>
      <c r="F2841" s="200">
        <v>91.56</v>
      </c>
      <c r="G2841" s="199"/>
      <c r="H2841" s="199" t="s">
        <v>171</v>
      </c>
      <c r="I2841" s="199" t="s">
        <v>2457</v>
      </c>
      <c r="J2841" s="201">
        <v>3600</v>
      </c>
      <c r="K2841" s="201">
        <v>497</v>
      </c>
      <c r="L2841" s="202">
        <v>13.81</v>
      </c>
      <c r="M2841" s="201">
        <v>214</v>
      </c>
      <c r="N2841" s="202">
        <v>43.06</v>
      </c>
      <c r="O2841" s="201">
        <v>64</v>
      </c>
      <c r="P2841" s="202">
        <v>12.88</v>
      </c>
      <c r="Q2841" s="201">
        <v>4</v>
      </c>
      <c r="R2841" s="202">
        <v>0.8</v>
      </c>
      <c r="S2841" s="201">
        <v>215</v>
      </c>
      <c r="T2841" s="202">
        <v>43.26</v>
      </c>
      <c r="U2841" s="203">
        <v>88</v>
      </c>
      <c r="V2841" s="203">
        <v>20</v>
      </c>
      <c r="W2841" s="199" t="s">
        <v>169</v>
      </c>
    </row>
    <row r="2842" spans="1:23" hidden="1" x14ac:dyDescent="0.25">
      <c r="A2842" s="199" t="s">
        <v>2468</v>
      </c>
      <c r="B2842" s="199"/>
      <c r="C2842" s="199" t="s">
        <v>293</v>
      </c>
      <c r="D2842" s="199" t="s">
        <v>636</v>
      </c>
      <c r="E2842" s="199"/>
      <c r="F2842" s="200">
        <v>77.147999999999996</v>
      </c>
      <c r="G2842" s="199"/>
      <c r="H2842" s="199" t="s">
        <v>171</v>
      </c>
      <c r="I2842" s="199" t="s">
        <v>721</v>
      </c>
      <c r="J2842" s="201">
        <v>3600</v>
      </c>
      <c r="K2842" s="201">
        <v>216</v>
      </c>
      <c r="L2842" s="202">
        <v>6</v>
      </c>
      <c r="M2842" s="201">
        <v>166</v>
      </c>
      <c r="N2842" s="202">
        <v>77</v>
      </c>
      <c r="O2842" s="201">
        <v>24</v>
      </c>
      <c r="P2842" s="202">
        <v>11</v>
      </c>
      <c r="Q2842" s="201">
        <v>8</v>
      </c>
      <c r="R2842" s="202">
        <v>3.8</v>
      </c>
      <c r="S2842" s="201">
        <v>18</v>
      </c>
      <c r="T2842" s="202">
        <v>8.1999999999999993</v>
      </c>
      <c r="U2842" s="203">
        <v>15</v>
      </c>
      <c r="V2842" s="203">
        <v>79</v>
      </c>
      <c r="W2842" s="199" t="s">
        <v>169</v>
      </c>
    </row>
    <row r="2843" spans="1:23" hidden="1" x14ac:dyDescent="0.25">
      <c r="A2843" s="199" t="s">
        <v>1250</v>
      </c>
      <c r="B2843" s="199"/>
      <c r="C2843" s="199" t="s">
        <v>297</v>
      </c>
      <c r="D2843" s="199" t="s">
        <v>951</v>
      </c>
      <c r="E2843" s="199"/>
      <c r="F2843" s="200">
        <v>41.97</v>
      </c>
      <c r="G2843" s="199"/>
      <c r="H2843" s="199" t="s">
        <v>171</v>
      </c>
      <c r="I2843" s="199" t="s">
        <v>1259</v>
      </c>
      <c r="J2843" s="201">
        <v>3550</v>
      </c>
      <c r="K2843" s="201">
        <v>316</v>
      </c>
      <c r="L2843" s="202">
        <v>8.91</v>
      </c>
      <c r="M2843" s="201">
        <v>50</v>
      </c>
      <c r="N2843" s="202">
        <v>15.86</v>
      </c>
      <c r="O2843" s="201">
        <v>69</v>
      </c>
      <c r="P2843" s="202">
        <v>21.72</v>
      </c>
      <c r="Q2843" s="201">
        <v>4</v>
      </c>
      <c r="R2843" s="202">
        <v>1.38</v>
      </c>
      <c r="S2843" s="201">
        <v>193</v>
      </c>
      <c r="T2843" s="202">
        <v>61.03</v>
      </c>
      <c r="U2843" s="203">
        <v>75</v>
      </c>
      <c r="V2843" s="203">
        <v>20</v>
      </c>
      <c r="W2843" s="199" t="s">
        <v>169</v>
      </c>
    </row>
    <row r="2844" spans="1:23" hidden="1" x14ac:dyDescent="0.25">
      <c r="A2844" s="199" t="s">
        <v>1444</v>
      </c>
      <c r="B2844" s="199"/>
      <c r="C2844" s="199" t="s">
        <v>460</v>
      </c>
      <c r="D2844" s="199" t="s">
        <v>1090</v>
      </c>
      <c r="E2844" s="199"/>
      <c r="F2844" s="200">
        <v>11.686</v>
      </c>
      <c r="G2844" s="199"/>
      <c r="H2844" s="199" t="s">
        <v>171</v>
      </c>
      <c r="I2844" s="199" t="s">
        <v>1451</v>
      </c>
      <c r="J2844" s="201">
        <v>3550</v>
      </c>
      <c r="K2844" s="201">
        <v>54</v>
      </c>
      <c r="L2844" s="202">
        <v>1.51</v>
      </c>
      <c r="M2844" s="201">
        <v>39</v>
      </c>
      <c r="N2844" s="202">
        <v>72.31</v>
      </c>
      <c r="O2844" s="201">
        <v>7</v>
      </c>
      <c r="P2844" s="202">
        <v>13.85</v>
      </c>
      <c r="Q2844" s="201">
        <v>2</v>
      </c>
      <c r="R2844" s="202">
        <v>4.62</v>
      </c>
      <c r="S2844" s="201">
        <v>5</v>
      </c>
      <c r="T2844" s="202">
        <v>9.23</v>
      </c>
      <c r="U2844" s="203">
        <v>4</v>
      </c>
      <c r="V2844" s="203">
        <v>14</v>
      </c>
      <c r="W2844" s="199" t="s">
        <v>179</v>
      </c>
    </row>
    <row r="2845" spans="1:23" hidden="1" x14ac:dyDescent="0.25">
      <c r="A2845" s="199" t="s">
        <v>1444</v>
      </c>
      <c r="B2845" s="199"/>
      <c r="C2845" s="199" t="s">
        <v>460</v>
      </c>
      <c r="D2845" s="199" t="s">
        <v>1090</v>
      </c>
      <c r="E2845" s="199"/>
      <c r="F2845" s="200">
        <v>11.686</v>
      </c>
      <c r="G2845" s="199"/>
      <c r="H2845" s="199" t="s">
        <v>167</v>
      </c>
      <c r="I2845" s="199" t="s">
        <v>1451</v>
      </c>
      <c r="J2845" s="201">
        <v>3550</v>
      </c>
      <c r="K2845" s="201">
        <v>145</v>
      </c>
      <c r="L2845" s="202">
        <v>4.09</v>
      </c>
      <c r="M2845" s="201">
        <v>117</v>
      </c>
      <c r="N2845" s="202">
        <v>80.52</v>
      </c>
      <c r="O2845" s="201">
        <v>14</v>
      </c>
      <c r="P2845" s="202">
        <v>9.74</v>
      </c>
      <c r="Q2845" s="201">
        <v>9</v>
      </c>
      <c r="R2845" s="202">
        <v>6.49</v>
      </c>
      <c r="S2845" s="201">
        <v>5</v>
      </c>
      <c r="T2845" s="202">
        <v>3.25</v>
      </c>
      <c r="U2845" s="203">
        <v>8</v>
      </c>
      <c r="V2845" s="203">
        <v>5</v>
      </c>
      <c r="W2845" s="199" t="s">
        <v>169</v>
      </c>
    </row>
    <row r="2846" spans="1:23" hidden="1" x14ac:dyDescent="0.25">
      <c r="A2846" s="199" t="s">
        <v>1948</v>
      </c>
      <c r="B2846" s="199"/>
      <c r="C2846" s="199" t="s">
        <v>428</v>
      </c>
      <c r="D2846" s="199" t="s">
        <v>1025</v>
      </c>
      <c r="E2846" s="199"/>
      <c r="F2846" s="200">
        <v>7.2</v>
      </c>
      <c r="G2846" s="199"/>
      <c r="H2846" s="199" t="s">
        <v>171</v>
      </c>
      <c r="I2846" s="199" t="s">
        <v>1949</v>
      </c>
      <c r="J2846" s="201">
        <v>3550</v>
      </c>
      <c r="K2846" s="201">
        <v>315</v>
      </c>
      <c r="L2846" s="202">
        <v>8.8699999999999992</v>
      </c>
      <c r="M2846" s="201">
        <v>197</v>
      </c>
      <c r="N2846" s="202">
        <v>62.69</v>
      </c>
      <c r="O2846" s="201">
        <v>26</v>
      </c>
      <c r="P2846" s="202">
        <v>8.2100000000000009</v>
      </c>
      <c r="Q2846" s="201">
        <v>9</v>
      </c>
      <c r="R2846" s="202">
        <v>2.99</v>
      </c>
      <c r="S2846" s="201">
        <v>82</v>
      </c>
      <c r="T2846" s="202">
        <v>26.12</v>
      </c>
      <c r="U2846" s="203">
        <v>39</v>
      </c>
      <c r="V2846" s="203">
        <v>20</v>
      </c>
      <c r="W2846" s="199" t="s">
        <v>169</v>
      </c>
    </row>
    <row r="2847" spans="1:23" hidden="1" x14ac:dyDescent="0.25">
      <c r="A2847" s="199" t="s">
        <v>2133</v>
      </c>
      <c r="B2847" s="199"/>
      <c r="C2847" s="199" t="s">
        <v>428</v>
      </c>
      <c r="D2847" s="199" t="s">
        <v>429</v>
      </c>
      <c r="E2847" s="199" t="s">
        <v>166</v>
      </c>
      <c r="F2847" s="200">
        <v>42.941000000000003</v>
      </c>
      <c r="G2847" s="199"/>
      <c r="H2847" s="199" t="s">
        <v>167</v>
      </c>
      <c r="I2847" s="199" t="s">
        <v>1227</v>
      </c>
      <c r="J2847" s="201">
        <v>3550</v>
      </c>
      <c r="K2847" s="201">
        <v>296</v>
      </c>
      <c r="L2847" s="202">
        <v>8.34</v>
      </c>
      <c r="M2847" s="201">
        <v>256</v>
      </c>
      <c r="N2847" s="202">
        <v>86.44</v>
      </c>
      <c r="O2847" s="201">
        <v>15</v>
      </c>
      <c r="P2847" s="202">
        <v>5.05</v>
      </c>
      <c r="Q2847" s="201">
        <v>7</v>
      </c>
      <c r="R2847" s="202">
        <v>2.52</v>
      </c>
      <c r="S2847" s="201">
        <v>18</v>
      </c>
      <c r="T2847" s="202">
        <v>5.99</v>
      </c>
      <c r="U2847" s="203">
        <v>18</v>
      </c>
      <c r="V2847" s="203">
        <v>18</v>
      </c>
      <c r="W2847" s="199" t="s">
        <v>179</v>
      </c>
    </row>
    <row r="2848" spans="1:23" hidden="1" x14ac:dyDescent="0.25">
      <c r="A2848" s="199" t="s">
        <v>2173</v>
      </c>
      <c r="B2848" s="199"/>
      <c r="C2848" s="199" t="s">
        <v>428</v>
      </c>
      <c r="D2848" s="199" t="s">
        <v>1025</v>
      </c>
      <c r="E2848" s="199"/>
      <c r="F2848" s="200">
        <v>9.4740000000000002</v>
      </c>
      <c r="G2848" s="199"/>
      <c r="H2848" s="199" t="s">
        <v>171</v>
      </c>
      <c r="I2848" s="199" t="s">
        <v>2175</v>
      </c>
      <c r="J2848" s="201">
        <v>3550</v>
      </c>
      <c r="K2848" s="201">
        <v>584</v>
      </c>
      <c r="L2848" s="202">
        <v>16.46</v>
      </c>
      <c r="M2848" s="201">
        <v>226</v>
      </c>
      <c r="N2848" s="202">
        <v>38.72</v>
      </c>
      <c r="O2848" s="201">
        <v>53</v>
      </c>
      <c r="P2848" s="202">
        <v>9.0299999999999994</v>
      </c>
      <c r="Q2848" s="201">
        <v>17</v>
      </c>
      <c r="R2848" s="202">
        <v>2.95</v>
      </c>
      <c r="S2848" s="201">
        <v>288</v>
      </c>
      <c r="T2848" s="202">
        <v>49.31</v>
      </c>
      <c r="U2848" s="203">
        <v>115</v>
      </c>
      <c r="V2848" s="203">
        <v>20</v>
      </c>
      <c r="W2848" s="199" t="s">
        <v>179</v>
      </c>
    </row>
    <row r="2849" spans="1:23" hidden="1" x14ac:dyDescent="0.25">
      <c r="A2849" s="199" t="s">
        <v>2193</v>
      </c>
      <c r="B2849" s="199"/>
      <c r="C2849" s="199" t="s">
        <v>460</v>
      </c>
      <c r="D2849" s="199" t="s">
        <v>1090</v>
      </c>
      <c r="E2849" s="199"/>
      <c r="F2849" s="200">
        <v>12.699</v>
      </c>
      <c r="G2849" s="199"/>
      <c r="H2849" s="199" t="s">
        <v>167</v>
      </c>
      <c r="I2849" s="199" t="s">
        <v>2197</v>
      </c>
      <c r="J2849" s="201">
        <v>3550</v>
      </c>
      <c r="K2849" s="201">
        <v>155</v>
      </c>
      <c r="L2849" s="202">
        <v>4.37</v>
      </c>
      <c r="M2849" s="201">
        <v>116</v>
      </c>
      <c r="N2849" s="202">
        <v>74.84</v>
      </c>
      <c r="O2849" s="201">
        <v>21</v>
      </c>
      <c r="P2849" s="202">
        <v>13.55</v>
      </c>
      <c r="Q2849" s="201">
        <v>14</v>
      </c>
      <c r="R2849" s="202">
        <v>9.0299999999999994</v>
      </c>
      <c r="S2849" s="201">
        <v>4</v>
      </c>
      <c r="T2849" s="202">
        <v>2.58</v>
      </c>
      <c r="U2849" s="203">
        <v>9</v>
      </c>
      <c r="V2849" s="203">
        <v>12</v>
      </c>
      <c r="W2849" s="199" t="s">
        <v>179</v>
      </c>
    </row>
    <row r="2850" spans="1:23" hidden="1" x14ac:dyDescent="0.25">
      <c r="A2850" s="199" t="s">
        <v>163</v>
      </c>
      <c r="B2850" s="199"/>
      <c r="C2850" s="199" t="s">
        <v>202</v>
      </c>
      <c r="D2850" s="199" t="s">
        <v>223</v>
      </c>
      <c r="E2850" s="199"/>
      <c r="F2850" s="200">
        <v>46.594999999999999</v>
      </c>
      <c r="G2850" s="199"/>
      <c r="H2850" s="199" t="s">
        <v>192</v>
      </c>
      <c r="I2850" s="199" t="s">
        <v>225</v>
      </c>
      <c r="J2850" s="201">
        <v>3500</v>
      </c>
      <c r="K2850" s="201">
        <v>105</v>
      </c>
      <c r="L2850" s="202">
        <v>3</v>
      </c>
      <c r="M2850" s="201">
        <v>85</v>
      </c>
      <c r="N2850" s="202">
        <v>81</v>
      </c>
      <c r="O2850" s="201">
        <v>7</v>
      </c>
      <c r="P2850" s="202">
        <v>7</v>
      </c>
      <c r="Q2850" s="201">
        <v>8</v>
      </c>
      <c r="R2850" s="202">
        <v>7.97</v>
      </c>
      <c r="S2850" s="201">
        <v>4</v>
      </c>
      <c r="T2850" s="202">
        <v>4.03</v>
      </c>
      <c r="U2850" s="203">
        <v>6</v>
      </c>
      <c r="V2850" s="203">
        <v>17</v>
      </c>
      <c r="W2850" s="199" t="s">
        <v>169</v>
      </c>
    </row>
    <row r="2851" spans="1:23" hidden="1" x14ac:dyDescent="0.25">
      <c r="A2851" s="199" t="s">
        <v>163</v>
      </c>
      <c r="B2851" s="199"/>
      <c r="C2851" s="199" t="s">
        <v>244</v>
      </c>
      <c r="D2851" s="199" t="s">
        <v>258</v>
      </c>
      <c r="E2851" s="199"/>
      <c r="F2851" s="200">
        <v>26.509</v>
      </c>
      <c r="G2851" s="199"/>
      <c r="H2851" s="199" t="s">
        <v>167</v>
      </c>
      <c r="I2851" s="199" t="s">
        <v>262</v>
      </c>
      <c r="J2851" s="201">
        <v>3500</v>
      </c>
      <c r="K2851" s="201">
        <v>153</v>
      </c>
      <c r="L2851" s="202">
        <v>4.37</v>
      </c>
      <c r="M2851" s="201">
        <v>116</v>
      </c>
      <c r="N2851" s="202">
        <v>76.06</v>
      </c>
      <c r="O2851" s="201">
        <v>25</v>
      </c>
      <c r="P2851" s="202">
        <v>16.2</v>
      </c>
      <c r="Q2851" s="201">
        <v>0</v>
      </c>
      <c r="R2851" s="202">
        <v>0</v>
      </c>
      <c r="S2851" s="201">
        <v>12</v>
      </c>
      <c r="T2851" s="202">
        <v>7.75</v>
      </c>
      <c r="U2851" s="203">
        <v>11</v>
      </c>
      <c r="V2851" s="203">
        <v>1</v>
      </c>
      <c r="W2851" s="199" t="s">
        <v>179</v>
      </c>
    </row>
    <row r="2852" spans="1:23" hidden="1" x14ac:dyDescent="0.25">
      <c r="A2852" s="199" t="s">
        <v>596</v>
      </c>
      <c r="B2852" s="199"/>
      <c r="C2852" s="199" t="s">
        <v>244</v>
      </c>
      <c r="D2852" s="199" t="s">
        <v>601</v>
      </c>
      <c r="E2852" s="199"/>
      <c r="F2852" s="200">
        <v>0</v>
      </c>
      <c r="G2852" s="199"/>
      <c r="H2852" s="199" t="s">
        <v>167</v>
      </c>
      <c r="I2852" s="199" t="s">
        <v>600</v>
      </c>
      <c r="J2852" s="201">
        <v>3500</v>
      </c>
      <c r="K2852" s="201">
        <v>20</v>
      </c>
      <c r="L2852" s="202">
        <v>0.57999999999999996</v>
      </c>
      <c r="M2852" s="201">
        <v>13</v>
      </c>
      <c r="N2852" s="202">
        <v>65.38</v>
      </c>
      <c r="O2852" s="201">
        <v>7</v>
      </c>
      <c r="P2852" s="202">
        <v>34.619999999999997</v>
      </c>
      <c r="Q2852" s="201">
        <v>0</v>
      </c>
      <c r="R2852" s="202">
        <v>0</v>
      </c>
      <c r="S2852" s="201">
        <v>0</v>
      </c>
      <c r="T2852" s="202">
        <v>0</v>
      </c>
      <c r="U2852" s="203">
        <v>1</v>
      </c>
      <c r="V2852" s="203">
        <v>1</v>
      </c>
      <c r="W2852" s="199" t="s">
        <v>179</v>
      </c>
    </row>
    <row r="2853" spans="1:23" hidden="1" x14ac:dyDescent="0.25">
      <c r="A2853" s="199" t="s">
        <v>752</v>
      </c>
      <c r="B2853" s="199"/>
      <c r="C2853" s="199" t="s">
        <v>293</v>
      </c>
      <c r="D2853" s="199" t="s">
        <v>294</v>
      </c>
      <c r="E2853" s="199"/>
      <c r="F2853" s="200">
        <v>58.44</v>
      </c>
      <c r="G2853" s="199"/>
      <c r="H2853" s="199" t="s">
        <v>167</v>
      </c>
      <c r="I2853" s="199" t="s">
        <v>767</v>
      </c>
      <c r="J2853" s="201">
        <v>3500</v>
      </c>
      <c r="K2853" s="201">
        <v>441</v>
      </c>
      <c r="L2853" s="202">
        <v>12.6</v>
      </c>
      <c r="M2853" s="201">
        <v>277</v>
      </c>
      <c r="N2853" s="202">
        <v>62.9</v>
      </c>
      <c r="O2853" s="201">
        <v>61</v>
      </c>
      <c r="P2853" s="202">
        <v>13.9</v>
      </c>
      <c r="Q2853" s="201">
        <v>0</v>
      </c>
      <c r="R2853" s="202">
        <v>0</v>
      </c>
      <c r="S2853" s="201">
        <v>102</v>
      </c>
      <c r="T2853" s="202">
        <v>23.2</v>
      </c>
      <c r="U2853" s="203">
        <v>50</v>
      </c>
      <c r="V2853" s="203">
        <v>88</v>
      </c>
      <c r="W2853" s="199" t="s">
        <v>179</v>
      </c>
    </row>
    <row r="2854" spans="1:23" x14ac:dyDescent="0.25">
      <c r="A2854" s="199" t="s">
        <v>1804</v>
      </c>
      <c r="B2854" s="199"/>
      <c r="C2854" s="199" t="s">
        <v>359</v>
      </c>
      <c r="D2854" s="199" t="s">
        <v>568</v>
      </c>
      <c r="E2854" s="199"/>
      <c r="F2854" s="200">
        <v>39.82</v>
      </c>
      <c r="G2854" s="199"/>
      <c r="H2854" s="199" t="s">
        <v>171</v>
      </c>
      <c r="I2854" s="199" t="s">
        <v>1811</v>
      </c>
      <c r="J2854" s="201">
        <v>3500</v>
      </c>
      <c r="K2854" s="201">
        <v>644</v>
      </c>
      <c r="L2854" s="202">
        <v>18.399999999999999</v>
      </c>
      <c r="M2854" s="201">
        <v>270</v>
      </c>
      <c r="N2854" s="202">
        <v>41.9</v>
      </c>
      <c r="O2854" s="201">
        <v>33</v>
      </c>
      <c r="P2854" s="202">
        <v>5.2</v>
      </c>
      <c r="Q2854" s="201">
        <v>17</v>
      </c>
      <c r="R2854" s="202">
        <v>2.7</v>
      </c>
      <c r="S2854" s="201">
        <v>323</v>
      </c>
      <c r="T2854" s="202">
        <v>50.2</v>
      </c>
      <c r="U2854" s="203">
        <v>126</v>
      </c>
      <c r="V2854" s="203">
        <v>85</v>
      </c>
      <c r="W2854" s="199" t="s">
        <v>169</v>
      </c>
    </row>
    <row r="2855" spans="1:23" hidden="1" x14ac:dyDescent="0.25">
      <c r="A2855" s="199" t="s">
        <v>2069</v>
      </c>
      <c r="B2855" s="199"/>
      <c r="C2855" s="199" t="s">
        <v>460</v>
      </c>
      <c r="D2855" s="199" t="s">
        <v>476</v>
      </c>
      <c r="E2855" s="199"/>
      <c r="F2855" s="200">
        <v>65.522999999999996</v>
      </c>
      <c r="G2855" s="199"/>
      <c r="H2855" s="199" t="s">
        <v>171</v>
      </c>
      <c r="I2855" s="199" t="s">
        <v>2072</v>
      </c>
      <c r="J2855" s="201">
        <v>3500</v>
      </c>
      <c r="K2855" s="201">
        <v>155</v>
      </c>
      <c r="L2855" s="202">
        <v>4.43</v>
      </c>
      <c r="M2855" s="201">
        <v>90</v>
      </c>
      <c r="N2855" s="202">
        <v>58.06</v>
      </c>
      <c r="O2855" s="201">
        <v>20</v>
      </c>
      <c r="P2855" s="202">
        <v>12.9</v>
      </c>
      <c r="Q2855" s="201">
        <v>12</v>
      </c>
      <c r="R2855" s="202">
        <v>8.06</v>
      </c>
      <c r="S2855" s="201">
        <v>33</v>
      </c>
      <c r="T2855" s="202">
        <v>20.97</v>
      </c>
      <c r="U2855" s="203">
        <v>18</v>
      </c>
      <c r="V2855" s="203">
        <v>0</v>
      </c>
      <c r="W2855" s="199" t="s">
        <v>169</v>
      </c>
    </row>
    <row r="2856" spans="1:23" hidden="1" x14ac:dyDescent="0.25">
      <c r="A2856" s="199" t="s">
        <v>2223</v>
      </c>
      <c r="B2856" s="199"/>
      <c r="C2856" s="199" t="s">
        <v>428</v>
      </c>
      <c r="D2856" s="199" t="s">
        <v>1025</v>
      </c>
      <c r="E2856" s="199"/>
      <c r="F2856" s="200">
        <v>7.95</v>
      </c>
      <c r="G2856" s="199"/>
      <c r="H2856" s="199" t="s">
        <v>171</v>
      </c>
      <c r="I2856" s="199" t="s">
        <v>2226</v>
      </c>
      <c r="J2856" s="201">
        <v>3500</v>
      </c>
      <c r="K2856" s="201">
        <v>303</v>
      </c>
      <c r="L2856" s="202">
        <v>8.65</v>
      </c>
      <c r="M2856" s="201">
        <v>159</v>
      </c>
      <c r="N2856" s="202">
        <v>52.38</v>
      </c>
      <c r="O2856" s="201">
        <v>23</v>
      </c>
      <c r="P2856" s="202">
        <v>7.48</v>
      </c>
      <c r="Q2856" s="201">
        <v>10</v>
      </c>
      <c r="R2856" s="202">
        <v>3.4</v>
      </c>
      <c r="S2856" s="201">
        <v>111</v>
      </c>
      <c r="T2856" s="202">
        <v>36.729999999999997</v>
      </c>
      <c r="U2856" s="203">
        <v>47</v>
      </c>
      <c r="V2856" s="203">
        <v>17</v>
      </c>
      <c r="W2856" s="199" t="s">
        <v>169</v>
      </c>
    </row>
    <row r="2857" spans="1:23" hidden="1" x14ac:dyDescent="0.25">
      <c r="A2857" s="199" t="s">
        <v>2341</v>
      </c>
      <c r="B2857" s="199"/>
      <c r="C2857" s="199" t="s">
        <v>428</v>
      </c>
      <c r="D2857" s="199" t="s">
        <v>1025</v>
      </c>
      <c r="E2857" s="199"/>
      <c r="F2857" s="200">
        <v>0</v>
      </c>
      <c r="G2857" s="199"/>
      <c r="H2857" s="199" t="s">
        <v>167</v>
      </c>
      <c r="I2857" s="199" t="s">
        <v>439</v>
      </c>
      <c r="J2857" s="201">
        <v>3500</v>
      </c>
      <c r="K2857" s="201">
        <v>365</v>
      </c>
      <c r="L2857" s="202">
        <v>10.44</v>
      </c>
      <c r="M2857" s="201">
        <v>214</v>
      </c>
      <c r="N2857" s="202">
        <v>58.59</v>
      </c>
      <c r="O2857" s="201">
        <v>30</v>
      </c>
      <c r="P2857" s="202">
        <v>8.17</v>
      </c>
      <c r="Q2857" s="201">
        <v>16</v>
      </c>
      <c r="R2857" s="202">
        <v>4.51</v>
      </c>
      <c r="S2857" s="201">
        <v>105</v>
      </c>
      <c r="T2857" s="202">
        <v>28.73</v>
      </c>
      <c r="U2857" s="203">
        <v>49</v>
      </c>
      <c r="V2857" s="203">
        <v>20</v>
      </c>
      <c r="W2857" s="199" t="s">
        <v>179</v>
      </c>
    </row>
    <row r="2858" spans="1:23" hidden="1" x14ac:dyDescent="0.25">
      <c r="A2858" s="199" t="s">
        <v>927</v>
      </c>
      <c r="B2858" s="199"/>
      <c r="C2858" s="199" t="s">
        <v>297</v>
      </c>
      <c r="D2858" s="199" t="s">
        <v>951</v>
      </c>
      <c r="E2858" s="199"/>
      <c r="F2858" s="200">
        <v>9.18</v>
      </c>
      <c r="G2858" s="199"/>
      <c r="H2858" s="199" t="s">
        <v>192</v>
      </c>
      <c r="I2858" s="199" t="s">
        <v>954</v>
      </c>
      <c r="J2858" s="201">
        <v>3450</v>
      </c>
      <c r="K2858" s="201">
        <v>200</v>
      </c>
      <c r="L2858" s="202">
        <v>5.81</v>
      </c>
      <c r="M2858" s="201">
        <v>26</v>
      </c>
      <c r="N2858" s="202">
        <v>13.2</v>
      </c>
      <c r="O2858" s="201">
        <v>6</v>
      </c>
      <c r="P2858" s="202">
        <v>3.02</v>
      </c>
      <c r="Q2858" s="201">
        <v>113</v>
      </c>
      <c r="R2858" s="202">
        <v>56.36</v>
      </c>
      <c r="S2858" s="201">
        <v>55</v>
      </c>
      <c r="T2858" s="202">
        <v>27.43</v>
      </c>
      <c r="U2858" s="203">
        <v>37</v>
      </c>
      <c r="V2858" s="203">
        <v>20</v>
      </c>
      <c r="W2858" s="199" t="s">
        <v>169</v>
      </c>
    </row>
    <row r="2859" spans="1:23" hidden="1" x14ac:dyDescent="0.25">
      <c r="A2859" s="199" t="s">
        <v>1975</v>
      </c>
      <c r="B2859" s="199"/>
      <c r="C2859" s="199" t="s">
        <v>336</v>
      </c>
      <c r="D2859" s="199" t="s">
        <v>1019</v>
      </c>
      <c r="E2859" s="199"/>
      <c r="F2859" s="200">
        <v>9.5</v>
      </c>
      <c r="G2859" s="199"/>
      <c r="H2859" s="199" t="s">
        <v>171</v>
      </c>
      <c r="I2859" s="199" t="s">
        <v>1982</v>
      </c>
      <c r="J2859" s="201">
        <v>3450</v>
      </c>
      <c r="K2859" s="201">
        <v>162</v>
      </c>
      <c r="L2859" s="202">
        <v>4.7</v>
      </c>
      <c r="M2859" s="201">
        <v>24</v>
      </c>
      <c r="N2859" s="202">
        <v>15</v>
      </c>
      <c r="O2859" s="201">
        <v>50</v>
      </c>
      <c r="P2859" s="202">
        <v>30.6</v>
      </c>
      <c r="Q2859" s="201">
        <v>6</v>
      </c>
      <c r="R2859" s="202">
        <v>4</v>
      </c>
      <c r="S2859" s="201">
        <v>82</v>
      </c>
      <c r="T2859" s="202">
        <v>50.4</v>
      </c>
      <c r="U2859" s="203">
        <v>35</v>
      </c>
      <c r="V2859" s="203">
        <v>97</v>
      </c>
      <c r="W2859" s="199" t="s">
        <v>179</v>
      </c>
    </row>
    <row r="2860" spans="1:23" hidden="1" x14ac:dyDescent="0.25">
      <c r="A2860" s="199" t="s">
        <v>2313</v>
      </c>
      <c r="B2860" s="199"/>
      <c r="C2860" s="199" t="s">
        <v>428</v>
      </c>
      <c r="D2860" s="199" t="s">
        <v>1015</v>
      </c>
      <c r="E2860" s="199"/>
      <c r="F2860" s="200">
        <v>5.0000000000000001E-3</v>
      </c>
      <c r="G2860" s="199"/>
      <c r="H2860" s="199" t="s">
        <v>167</v>
      </c>
      <c r="I2860" s="199" t="s">
        <v>239</v>
      </c>
      <c r="J2860" s="201">
        <v>3450</v>
      </c>
      <c r="K2860" s="201">
        <v>426</v>
      </c>
      <c r="L2860" s="202">
        <v>12.36</v>
      </c>
      <c r="M2860" s="201">
        <v>311</v>
      </c>
      <c r="N2860" s="202">
        <v>73.03</v>
      </c>
      <c r="O2860" s="201">
        <v>29</v>
      </c>
      <c r="P2860" s="202">
        <v>6.74</v>
      </c>
      <c r="Q2860" s="201">
        <v>12</v>
      </c>
      <c r="R2860" s="202">
        <v>2.92</v>
      </c>
      <c r="S2860" s="201">
        <v>74</v>
      </c>
      <c r="T2860" s="202">
        <v>17.3</v>
      </c>
      <c r="U2860" s="203">
        <v>41</v>
      </c>
      <c r="V2860" s="203">
        <v>19</v>
      </c>
      <c r="W2860" s="199" t="s">
        <v>179</v>
      </c>
    </row>
    <row r="2861" spans="1:23" hidden="1" x14ac:dyDescent="0.25">
      <c r="A2861" s="199" t="s">
        <v>296</v>
      </c>
      <c r="B2861" s="199"/>
      <c r="C2861" s="199" t="s">
        <v>297</v>
      </c>
      <c r="D2861" s="199" t="s">
        <v>309</v>
      </c>
      <c r="E2861" s="199"/>
      <c r="F2861" s="200">
        <v>53.22</v>
      </c>
      <c r="G2861" s="199"/>
      <c r="H2861" s="199" t="s">
        <v>167</v>
      </c>
      <c r="I2861" s="199" t="s">
        <v>324</v>
      </c>
      <c r="J2861" s="201">
        <v>3400</v>
      </c>
      <c r="K2861" s="201">
        <v>205</v>
      </c>
      <c r="L2861" s="202">
        <v>6.03</v>
      </c>
      <c r="M2861" s="201">
        <v>141</v>
      </c>
      <c r="N2861" s="202">
        <v>68.78</v>
      </c>
      <c r="O2861" s="201">
        <v>20</v>
      </c>
      <c r="P2861" s="202">
        <v>9.8000000000000007</v>
      </c>
      <c r="Q2861" s="201">
        <v>3</v>
      </c>
      <c r="R2861" s="202">
        <v>1.49</v>
      </c>
      <c r="S2861" s="201">
        <v>41</v>
      </c>
      <c r="T2861" s="202">
        <v>19.899999999999999</v>
      </c>
      <c r="U2861" s="203">
        <v>21</v>
      </c>
      <c r="V2861" s="203">
        <v>20</v>
      </c>
      <c r="W2861" s="199" t="s">
        <v>169</v>
      </c>
    </row>
    <row r="2862" spans="1:23" hidden="1" x14ac:dyDescent="0.25">
      <c r="A2862" s="199" t="s">
        <v>1021</v>
      </c>
      <c r="B2862" s="199"/>
      <c r="C2862" s="199" t="s">
        <v>428</v>
      </c>
      <c r="D2862" s="199" t="s">
        <v>429</v>
      </c>
      <c r="E2862" s="199"/>
      <c r="F2862" s="200">
        <v>33.47</v>
      </c>
      <c r="G2862" s="199"/>
      <c r="H2862" s="199" t="s">
        <v>167</v>
      </c>
      <c r="I2862" s="199" t="s">
        <v>1024</v>
      </c>
      <c r="J2862" s="201">
        <v>3400</v>
      </c>
      <c r="K2862" s="201">
        <v>572</v>
      </c>
      <c r="L2862" s="202">
        <v>16.829999999999998</v>
      </c>
      <c r="M2862" s="201">
        <v>201</v>
      </c>
      <c r="N2862" s="202">
        <v>35.1</v>
      </c>
      <c r="O2862" s="201">
        <v>49</v>
      </c>
      <c r="P2862" s="202">
        <v>8.59</v>
      </c>
      <c r="Q2862" s="201">
        <v>18</v>
      </c>
      <c r="R2862" s="202">
        <v>3.11</v>
      </c>
      <c r="S2862" s="201">
        <v>304</v>
      </c>
      <c r="T2862" s="202">
        <v>53.2</v>
      </c>
      <c r="U2862" s="203">
        <v>119</v>
      </c>
      <c r="V2862" s="203">
        <v>17</v>
      </c>
      <c r="W2862" s="199" t="s">
        <v>179</v>
      </c>
    </row>
    <row r="2863" spans="1:23" hidden="1" x14ac:dyDescent="0.25">
      <c r="A2863" s="199" t="s">
        <v>1444</v>
      </c>
      <c r="B2863" s="199"/>
      <c r="C2863" s="199" t="s">
        <v>460</v>
      </c>
      <c r="D2863" s="199" t="s">
        <v>1090</v>
      </c>
      <c r="E2863" s="199"/>
      <c r="F2863" s="200">
        <v>8.5500000000000007</v>
      </c>
      <c r="G2863" s="199"/>
      <c r="H2863" s="199" t="s">
        <v>171</v>
      </c>
      <c r="I2863" s="199" t="s">
        <v>1450</v>
      </c>
      <c r="J2863" s="201">
        <v>3400</v>
      </c>
      <c r="K2863" s="201">
        <v>209</v>
      </c>
      <c r="L2863" s="202">
        <v>6.14</v>
      </c>
      <c r="M2863" s="201">
        <v>77</v>
      </c>
      <c r="N2863" s="202">
        <v>37.04</v>
      </c>
      <c r="O2863" s="201">
        <v>46</v>
      </c>
      <c r="P2863" s="202">
        <v>22.22</v>
      </c>
      <c r="Q2863" s="201">
        <v>31</v>
      </c>
      <c r="R2863" s="202">
        <v>14.81</v>
      </c>
      <c r="S2863" s="201">
        <v>54</v>
      </c>
      <c r="T2863" s="202">
        <v>25.93</v>
      </c>
      <c r="U2863" s="203">
        <v>30</v>
      </c>
      <c r="V2863" s="203">
        <v>6</v>
      </c>
      <c r="W2863" s="199" t="s">
        <v>169</v>
      </c>
    </row>
    <row r="2864" spans="1:23" hidden="1" x14ac:dyDescent="0.25">
      <c r="A2864" s="199" t="s">
        <v>1626</v>
      </c>
      <c r="B2864" s="199"/>
      <c r="C2864" s="199" t="s">
        <v>270</v>
      </c>
      <c r="D2864" s="199" t="s">
        <v>928</v>
      </c>
      <c r="E2864" s="199"/>
      <c r="F2864" s="200">
        <v>122.25</v>
      </c>
      <c r="G2864" s="199"/>
      <c r="H2864" s="199" t="s">
        <v>167</v>
      </c>
      <c r="I2864" s="199" t="s">
        <v>1753</v>
      </c>
      <c r="J2864" s="201">
        <v>3400</v>
      </c>
      <c r="K2864" s="201">
        <v>910</v>
      </c>
      <c r="L2864" s="202">
        <v>26.76</v>
      </c>
      <c r="M2864" s="201">
        <v>671</v>
      </c>
      <c r="N2864" s="202">
        <v>73.739999999999995</v>
      </c>
      <c r="O2864" s="201">
        <v>74</v>
      </c>
      <c r="P2864" s="202">
        <v>8.1300000000000008</v>
      </c>
      <c r="Q2864" s="201">
        <v>47</v>
      </c>
      <c r="R2864" s="202">
        <v>5.16</v>
      </c>
      <c r="S2864" s="201">
        <v>118</v>
      </c>
      <c r="T2864" s="202">
        <v>12.97</v>
      </c>
      <c r="U2864" s="203">
        <v>78</v>
      </c>
      <c r="V2864" s="203">
        <v>21</v>
      </c>
      <c r="W2864" s="199" t="s">
        <v>169</v>
      </c>
    </row>
    <row r="2865" spans="1:23" hidden="1" x14ac:dyDescent="0.25">
      <c r="A2865" s="199" t="s">
        <v>1963</v>
      </c>
      <c r="B2865" s="199"/>
      <c r="C2865" s="199" t="s">
        <v>297</v>
      </c>
      <c r="D2865" s="199" t="s">
        <v>309</v>
      </c>
      <c r="E2865" s="199"/>
      <c r="F2865" s="200">
        <v>1.04</v>
      </c>
      <c r="G2865" s="199"/>
      <c r="H2865" s="199" t="s">
        <v>192</v>
      </c>
      <c r="I2865" s="199" t="s">
        <v>1973</v>
      </c>
      <c r="J2865" s="201">
        <v>3400</v>
      </c>
      <c r="K2865" s="201">
        <v>667</v>
      </c>
      <c r="L2865" s="202">
        <v>19.62</v>
      </c>
      <c r="M2865" s="201">
        <v>89</v>
      </c>
      <c r="N2865" s="202">
        <v>13.34</v>
      </c>
      <c r="O2865" s="201">
        <v>93</v>
      </c>
      <c r="P2865" s="202">
        <v>13.94</v>
      </c>
      <c r="Q2865" s="201">
        <v>14</v>
      </c>
      <c r="R2865" s="202">
        <v>2.1</v>
      </c>
      <c r="S2865" s="201">
        <v>471</v>
      </c>
      <c r="T2865" s="202">
        <v>70.61</v>
      </c>
      <c r="U2865" s="203">
        <v>176</v>
      </c>
      <c r="V2865" s="203">
        <v>20</v>
      </c>
      <c r="W2865" s="199" t="s">
        <v>169</v>
      </c>
    </row>
    <row r="2866" spans="1:23" hidden="1" x14ac:dyDescent="0.25">
      <c r="A2866" s="199" t="s">
        <v>2131</v>
      </c>
      <c r="B2866" s="199"/>
      <c r="C2866" s="199" t="s">
        <v>293</v>
      </c>
      <c r="D2866" s="199" t="s">
        <v>636</v>
      </c>
      <c r="E2866" s="199"/>
      <c r="F2866" s="200">
        <v>0</v>
      </c>
      <c r="G2866" s="199"/>
      <c r="H2866" s="199" t="s">
        <v>167</v>
      </c>
      <c r="I2866" s="199" t="s">
        <v>725</v>
      </c>
      <c r="J2866" s="201">
        <v>3400</v>
      </c>
      <c r="K2866" s="201">
        <v>255</v>
      </c>
      <c r="L2866" s="202">
        <v>7.5</v>
      </c>
      <c r="M2866" s="201">
        <v>122</v>
      </c>
      <c r="N2866" s="202">
        <v>48</v>
      </c>
      <c r="O2866" s="201">
        <v>0</v>
      </c>
      <c r="P2866" s="202">
        <v>0</v>
      </c>
      <c r="Q2866" s="201">
        <v>10</v>
      </c>
      <c r="R2866" s="202">
        <v>4</v>
      </c>
      <c r="S2866" s="201">
        <v>122</v>
      </c>
      <c r="T2866" s="202">
        <v>48</v>
      </c>
      <c r="U2866" s="203">
        <v>48</v>
      </c>
      <c r="V2866" s="203">
        <v>78</v>
      </c>
      <c r="W2866" s="199" t="s">
        <v>169</v>
      </c>
    </row>
    <row r="2867" spans="1:23" hidden="1" x14ac:dyDescent="0.25">
      <c r="A2867" s="199" t="s">
        <v>2431</v>
      </c>
      <c r="B2867" s="199"/>
      <c r="C2867" s="199" t="s">
        <v>297</v>
      </c>
      <c r="D2867" s="199" t="s">
        <v>498</v>
      </c>
      <c r="E2867" s="199"/>
      <c r="F2867" s="200">
        <v>72.64</v>
      </c>
      <c r="G2867" s="199"/>
      <c r="H2867" s="199" t="s">
        <v>192</v>
      </c>
      <c r="I2867" s="199" t="s">
        <v>2452</v>
      </c>
      <c r="J2867" s="201">
        <v>3400</v>
      </c>
      <c r="K2867" s="201">
        <v>523</v>
      </c>
      <c r="L2867" s="202">
        <v>15.39</v>
      </c>
      <c r="M2867" s="201">
        <v>159</v>
      </c>
      <c r="N2867" s="202">
        <v>30.43</v>
      </c>
      <c r="O2867" s="201">
        <v>52</v>
      </c>
      <c r="P2867" s="202">
        <v>10.029999999999999</v>
      </c>
      <c r="Q2867" s="201">
        <v>3</v>
      </c>
      <c r="R2867" s="202">
        <v>0.5</v>
      </c>
      <c r="S2867" s="201">
        <v>309</v>
      </c>
      <c r="T2867" s="202">
        <v>59.04</v>
      </c>
      <c r="U2867" s="203">
        <v>117</v>
      </c>
      <c r="V2867" s="203">
        <v>20</v>
      </c>
      <c r="W2867" s="199" t="s">
        <v>169</v>
      </c>
    </row>
    <row r="2868" spans="1:23" hidden="1" x14ac:dyDescent="0.25">
      <c r="A2868" s="199" t="s">
        <v>2431</v>
      </c>
      <c r="B2868" s="199"/>
      <c r="C2868" s="199" t="s">
        <v>297</v>
      </c>
      <c r="D2868" s="199" t="s">
        <v>498</v>
      </c>
      <c r="E2868" s="199"/>
      <c r="F2868" s="200">
        <v>73.13</v>
      </c>
      <c r="G2868" s="199"/>
      <c r="H2868" s="199" t="s">
        <v>167</v>
      </c>
      <c r="I2868" s="199" t="s">
        <v>2453</v>
      </c>
      <c r="J2868" s="201">
        <v>3400</v>
      </c>
      <c r="K2868" s="201">
        <v>523</v>
      </c>
      <c r="L2868" s="202">
        <v>15.39</v>
      </c>
      <c r="M2868" s="201">
        <v>159</v>
      </c>
      <c r="N2868" s="202">
        <v>30.43</v>
      </c>
      <c r="O2868" s="201">
        <v>52</v>
      </c>
      <c r="P2868" s="202">
        <v>10.029999999999999</v>
      </c>
      <c r="Q2868" s="201">
        <v>3</v>
      </c>
      <c r="R2868" s="202">
        <v>0.5</v>
      </c>
      <c r="S2868" s="201">
        <v>309</v>
      </c>
      <c r="T2868" s="202">
        <v>59.04</v>
      </c>
      <c r="U2868" s="203">
        <v>117</v>
      </c>
      <c r="V2868" s="203">
        <v>20</v>
      </c>
      <c r="W2868" s="199" t="s">
        <v>169</v>
      </c>
    </row>
    <row r="2869" spans="1:23" hidden="1" x14ac:dyDescent="0.25">
      <c r="A2869" s="199" t="s">
        <v>296</v>
      </c>
      <c r="B2869" s="199"/>
      <c r="C2869" s="199" t="s">
        <v>297</v>
      </c>
      <c r="D2869" s="199" t="s">
        <v>309</v>
      </c>
      <c r="E2869" s="199" t="s">
        <v>166</v>
      </c>
      <c r="F2869" s="200">
        <v>47.38</v>
      </c>
      <c r="G2869" s="199"/>
      <c r="H2869" s="199" t="s">
        <v>167</v>
      </c>
      <c r="I2869" s="199" t="s">
        <v>321</v>
      </c>
      <c r="J2869" s="201">
        <v>3350</v>
      </c>
      <c r="K2869" s="201">
        <v>203</v>
      </c>
      <c r="L2869" s="202">
        <v>6.06</v>
      </c>
      <c r="M2869" s="201">
        <v>98</v>
      </c>
      <c r="N2869" s="202">
        <v>48.47</v>
      </c>
      <c r="O2869" s="201">
        <v>18</v>
      </c>
      <c r="P2869" s="202">
        <v>8.67</v>
      </c>
      <c r="Q2869" s="201">
        <v>1</v>
      </c>
      <c r="R2869" s="202">
        <v>0.51</v>
      </c>
      <c r="S2869" s="201">
        <v>86</v>
      </c>
      <c r="T2869" s="202">
        <v>42.35</v>
      </c>
      <c r="U2869" s="203">
        <v>35</v>
      </c>
      <c r="V2869" s="203">
        <v>20</v>
      </c>
      <c r="W2869" s="199" t="s">
        <v>169</v>
      </c>
    </row>
    <row r="2870" spans="1:23" hidden="1" x14ac:dyDescent="0.25">
      <c r="A2870" s="199" t="s">
        <v>882</v>
      </c>
      <c r="B2870" s="199"/>
      <c r="C2870" s="199" t="s">
        <v>202</v>
      </c>
      <c r="D2870" s="199" t="s">
        <v>214</v>
      </c>
      <c r="E2870" s="199"/>
      <c r="F2870" s="200">
        <v>2.802</v>
      </c>
      <c r="G2870" s="199"/>
      <c r="H2870" s="199" t="s">
        <v>167</v>
      </c>
      <c r="I2870" s="199" t="s">
        <v>891</v>
      </c>
      <c r="J2870" s="201">
        <v>3350</v>
      </c>
      <c r="K2870" s="201">
        <v>1207</v>
      </c>
      <c r="L2870" s="202">
        <v>36.03</v>
      </c>
      <c r="M2870" s="201">
        <v>643</v>
      </c>
      <c r="N2870" s="202">
        <v>53.27</v>
      </c>
      <c r="O2870" s="201">
        <v>89</v>
      </c>
      <c r="P2870" s="202">
        <v>7.37</v>
      </c>
      <c r="Q2870" s="201">
        <v>78</v>
      </c>
      <c r="R2870" s="202">
        <v>6.46</v>
      </c>
      <c r="S2870" s="201">
        <v>397</v>
      </c>
      <c r="T2870" s="202">
        <v>32.89</v>
      </c>
      <c r="U2870" s="203">
        <v>179</v>
      </c>
      <c r="V2870" s="203">
        <v>21</v>
      </c>
      <c r="W2870" s="199" t="s">
        <v>179</v>
      </c>
    </row>
    <row r="2871" spans="1:23" hidden="1" x14ac:dyDescent="0.25">
      <c r="A2871" s="199" t="s">
        <v>927</v>
      </c>
      <c r="B2871" s="199"/>
      <c r="C2871" s="199" t="s">
        <v>297</v>
      </c>
      <c r="D2871" s="199" t="s">
        <v>951</v>
      </c>
      <c r="E2871" s="199"/>
      <c r="F2871" s="200">
        <v>8.08</v>
      </c>
      <c r="G2871" s="199"/>
      <c r="H2871" s="199" t="s">
        <v>192</v>
      </c>
      <c r="I2871" s="199" t="s">
        <v>952</v>
      </c>
      <c r="J2871" s="201">
        <v>3350</v>
      </c>
      <c r="K2871" s="201">
        <v>369</v>
      </c>
      <c r="L2871" s="202">
        <v>11.01</v>
      </c>
      <c r="M2871" s="201">
        <v>141</v>
      </c>
      <c r="N2871" s="202">
        <v>38.25</v>
      </c>
      <c r="O2871" s="201">
        <v>85</v>
      </c>
      <c r="P2871" s="202">
        <v>22.95</v>
      </c>
      <c r="Q2871" s="201">
        <v>10</v>
      </c>
      <c r="R2871" s="202">
        <v>2.73</v>
      </c>
      <c r="S2871" s="201">
        <v>133</v>
      </c>
      <c r="T2871" s="202">
        <v>36.07</v>
      </c>
      <c r="U2871" s="203">
        <v>60</v>
      </c>
      <c r="V2871" s="203">
        <v>20</v>
      </c>
      <c r="W2871" s="199" t="s">
        <v>169</v>
      </c>
    </row>
    <row r="2872" spans="1:23" hidden="1" x14ac:dyDescent="0.25">
      <c r="A2872" s="199" t="s">
        <v>1021</v>
      </c>
      <c r="B2872" s="199"/>
      <c r="C2872" s="199" t="s">
        <v>428</v>
      </c>
      <c r="D2872" s="199" t="s">
        <v>436</v>
      </c>
      <c r="E2872" s="199"/>
      <c r="F2872" s="200">
        <v>1.456</v>
      </c>
      <c r="G2872" s="199"/>
      <c r="H2872" s="199" t="s">
        <v>167</v>
      </c>
      <c r="I2872" s="199" t="s">
        <v>1028</v>
      </c>
      <c r="J2872" s="201">
        <v>3350</v>
      </c>
      <c r="K2872" s="201">
        <v>815</v>
      </c>
      <c r="L2872" s="202">
        <v>24.34</v>
      </c>
      <c r="M2872" s="201">
        <v>256</v>
      </c>
      <c r="N2872" s="202">
        <v>31.47</v>
      </c>
      <c r="O2872" s="201">
        <v>43</v>
      </c>
      <c r="P2872" s="202">
        <v>5.33</v>
      </c>
      <c r="Q2872" s="201">
        <v>19</v>
      </c>
      <c r="R2872" s="202">
        <v>2.35</v>
      </c>
      <c r="S2872" s="201">
        <v>496</v>
      </c>
      <c r="T2872" s="202">
        <v>60.84</v>
      </c>
      <c r="U2872" s="203">
        <v>187</v>
      </c>
      <c r="V2872" s="203">
        <v>20</v>
      </c>
      <c r="W2872" s="199" t="s">
        <v>179</v>
      </c>
    </row>
    <row r="2873" spans="1:23" hidden="1" x14ac:dyDescent="0.25">
      <c r="A2873" s="199" t="s">
        <v>2431</v>
      </c>
      <c r="B2873" s="199"/>
      <c r="C2873" s="199" t="s">
        <v>297</v>
      </c>
      <c r="D2873" s="199" t="s">
        <v>498</v>
      </c>
      <c r="E2873" s="199"/>
      <c r="F2873" s="200">
        <v>80.084999999999994</v>
      </c>
      <c r="G2873" s="199"/>
      <c r="H2873" s="199" t="s">
        <v>167</v>
      </c>
      <c r="I2873" s="199" t="s">
        <v>2456</v>
      </c>
      <c r="J2873" s="201">
        <v>3350</v>
      </c>
      <c r="K2873" s="201">
        <v>397</v>
      </c>
      <c r="L2873" s="202">
        <v>11.84</v>
      </c>
      <c r="M2873" s="201">
        <v>175</v>
      </c>
      <c r="N2873" s="202">
        <v>44.17</v>
      </c>
      <c r="O2873" s="201">
        <v>71</v>
      </c>
      <c r="P2873" s="202">
        <v>17.93</v>
      </c>
      <c r="Q2873" s="201">
        <v>3</v>
      </c>
      <c r="R2873" s="202">
        <v>0.83</v>
      </c>
      <c r="S2873" s="201">
        <v>147</v>
      </c>
      <c r="T2873" s="202">
        <v>37.08</v>
      </c>
      <c r="U2873" s="203">
        <v>64</v>
      </c>
      <c r="V2873" s="203">
        <v>20</v>
      </c>
      <c r="W2873" s="199" t="s">
        <v>169</v>
      </c>
    </row>
    <row r="2874" spans="1:23" hidden="1" x14ac:dyDescent="0.25">
      <c r="A2874" s="199" t="s">
        <v>163</v>
      </c>
      <c r="B2874" s="199"/>
      <c r="C2874" s="199" t="s">
        <v>202</v>
      </c>
      <c r="D2874" s="199" t="s">
        <v>214</v>
      </c>
      <c r="E2874" s="199"/>
      <c r="F2874" s="200">
        <v>56.39</v>
      </c>
      <c r="G2874" s="199"/>
      <c r="H2874" s="199" t="s">
        <v>171</v>
      </c>
      <c r="I2874" s="199" t="s">
        <v>222</v>
      </c>
      <c r="J2874" s="201">
        <v>3300</v>
      </c>
      <c r="K2874" s="201">
        <v>175</v>
      </c>
      <c r="L2874" s="202">
        <v>5.3</v>
      </c>
      <c r="M2874" s="201">
        <v>143</v>
      </c>
      <c r="N2874" s="202">
        <v>81.709999999999994</v>
      </c>
      <c r="O2874" s="201">
        <v>23</v>
      </c>
      <c r="P2874" s="202">
        <v>13.14</v>
      </c>
      <c r="Q2874" s="201">
        <v>4</v>
      </c>
      <c r="R2874" s="202">
        <v>2.29</v>
      </c>
      <c r="S2874" s="201">
        <v>5</v>
      </c>
      <c r="T2874" s="202">
        <v>2.86</v>
      </c>
      <c r="U2874" s="203">
        <v>9</v>
      </c>
      <c r="V2874" s="203">
        <v>21</v>
      </c>
      <c r="W2874" s="199" t="s">
        <v>169</v>
      </c>
    </row>
    <row r="2875" spans="1:23" hidden="1" x14ac:dyDescent="0.25">
      <c r="A2875" s="199" t="s">
        <v>918</v>
      </c>
      <c r="B2875" s="199"/>
      <c r="C2875" s="199" t="s">
        <v>244</v>
      </c>
      <c r="D2875" s="199" t="s">
        <v>245</v>
      </c>
      <c r="E2875" s="199" t="s">
        <v>299</v>
      </c>
      <c r="F2875" s="200">
        <v>21.72</v>
      </c>
      <c r="G2875" s="199"/>
      <c r="H2875" s="199" t="s">
        <v>167</v>
      </c>
      <c r="I2875" s="199" t="s">
        <v>922</v>
      </c>
      <c r="J2875" s="201">
        <v>3300</v>
      </c>
      <c r="K2875" s="201">
        <v>288</v>
      </c>
      <c r="L2875" s="202">
        <v>8.73</v>
      </c>
      <c r="M2875" s="201">
        <v>167</v>
      </c>
      <c r="N2875" s="202">
        <v>57.89</v>
      </c>
      <c r="O2875" s="201">
        <v>32</v>
      </c>
      <c r="P2875" s="202">
        <v>11.15</v>
      </c>
      <c r="Q2875" s="201">
        <v>3</v>
      </c>
      <c r="R2875" s="202">
        <v>0.93</v>
      </c>
      <c r="S2875" s="201">
        <v>86</v>
      </c>
      <c r="T2875" s="202">
        <v>30.03</v>
      </c>
      <c r="U2875" s="203">
        <v>39</v>
      </c>
      <c r="V2875" s="203">
        <v>5</v>
      </c>
      <c r="W2875" s="199" t="s">
        <v>179</v>
      </c>
    </row>
    <row r="2876" spans="1:23" hidden="1" x14ac:dyDescent="0.25">
      <c r="A2876" s="199" t="s">
        <v>918</v>
      </c>
      <c r="B2876" s="199"/>
      <c r="C2876" s="199" t="s">
        <v>244</v>
      </c>
      <c r="D2876" s="199" t="s">
        <v>245</v>
      </c>
      <c r="E2876" s="199" t="s">
        <v>299</v>
      </c>
      <c r="F2876" s="200">
        <v>23.036999999999999</v>
      </c>
      <c r="G2876" s="199"/>
      <c r="H2876" s="199" t="s">
        <v>171</v>
      </c>
      <c r="I2876" s="199" t="s">
        <v>923</v>
      </c>
      <c r="J2876" s="201">
        <v>3300</v>
      </c>
      <c r="K2876" s="201">
        <v>43</v>
      </c>
      <c r="L2876" s="202">
        <v>1.3</v>
      </c>
      <c r="M2876" s="201">
        <v>37</v>
      </c>
      <c r="N2876" s="202">
        <v>85.42</v>
      </c>
      <c r="O2876" s="201">
        <v>2</v>
      </c>
      <c r="P2876" s="202">
        <v>4.17</v>
      </c>
      <c r="Q2876" s="201">
        <v>0</v>
      </c>
      <c r="R2876" s="202">
        <v>0</v>
      </c>
      <c r="S2876" s="201">
        <v>4</v>
      </c>
      <c r="T2876" s="202">
        <v>10.42</v>
      </c>
      <c r="U2876" s="203">
        <v>3</v>
      </c>
      <c r="V2876" s="203">
        <v>5</v>
      </c>
      <c r="W2876" s="199" t="s">
        <v>179</v>
      </c>
    </row>
    <row r="2877" spans="1:23" hidden="1" x14ac:dyDescent="0.25">
      <c r="A2877" s="199" t="s">
        <v>1394</v>
      </c>
      <c r="B2877" s="199"/>
      <c r="C2877" s="199" t="s">
        <v>244</v>
      </c>
      <c r="D2877" s="199" t="s">
        <v>245</v>
      </c>
      <c r="E2877" s="199"/>
      <c r="F2877" s="200">
        <v>14.95</v>
      </c>
      <c r="G2877" s="199"/>
      <c r="H2877" s="199" t="s">
        <v>171</v>
      </c>
      <c r="I2877" s="199" t="s">
        <v>1396</v>
      </c>
      <c r="J2877" s="201">
        <v>3300</v>
      </c>
      <c r="K2877" s="201">
        <v>83</v>
      </c>
      <c r="L2877" s="202">
        <v>2.5</v>
      </c>
      <c r="M2877" s="201">
        <v>59</v>
      </c>
      <c r="N2877" s="202">
        <v>71.3</v>
      </c>
      <c r="O2877" s="201">
        <v>14</v>
      </c>
      <c r="P2877" s="202">
        <v>17.399999999999999</v>
      </c>
      <c r="Q2877" s="201">
        <v>4</v>
      </c>
      <c r="R2877" s="202">
        <v>5.2</v>
      </c>
      <c r="S2877" s="201">
        <v>5</v>
      </c>
      <c r="T2877" s="202">
        <v>6.1</v>
      </c>
      <c r="U2877" s="203">
        <v>6</v>
      </c>
      <c r="V2877" s="203">
        <v>1</v>
      </c>
      <c r="W2877" s="199" t="s">
        <v>169</v>
      </c>
    </row>
    <row r="2878" spans="1:23" hidden="1" x14ac:dyDescent="0.25">
      <c r="A2878" s="199" t="s">
        <v>1819</v>
      </c>
      <c r="B2878" s="199"/>
      <c r="C2878" s="199" t="s">
        <v>460</v>
      </c>
      <c r="D2878" s="199" t="s">
        <v>469</v>
      </c>
      <c r="E2878" s="199"/>
      <c r="F2878" s="200">
        <v>12.33</v>
      </c>
      <c r="G2878" s="199"/>
      <c r="H2878" s="199" t="s">
        <v>167</v>
      </c>
      <c r="I2878" s="199" t="s">
        <v>1827</v>
      </c>
      <c r="J2878" s="201">
        <v>3300</v>
      </c>
      <c r="K2878" s="201">
        <v>525</v>
      </c>
      <c r="L2878" s="202">
        <v>15.92</v>
      </c>
      <c r="M2878" s="201">
        <v>149</v>
      </c>
      <c r="N2878" s="202">
        <v>28.45</v>
      </c>
      <c r="O2878" s="201">
        <v>38</v>
      </c>
      <c r="P2878" s="202">
        <v>7.16</v>
      </c>
      <c r="Q2878" s="201">
        <v>26</v>
      </c>
      <c r="R2878" s="202">
        <v>4.8899999999999997</v>
      </c>
      <c r="S2878" s="201">
        <v>312</v>
      </c>
      <c r="T2878" s="202">
        <v>59.51</v>
      </c>
      <c r="U2878" s="203">
        <v>120</v>
      </c>
      <c r="V2878" s="203">
        <v>14</v>
      </c>
      <c r="W2878" s="199" t="s">
        <v>179</v>
      </c>
    </row>
    <row r="2879" spans="1:23" hidden="1" x14ac:dyDescent="0.25">
      <c r="A2879" s="199" t="s">
        <v>2350</v>
      </c>
      <c r="B2879" s="199"/>
      <c r="C2879" s="199" t="s">
        <v>293</v>
      </c>
      <c r="D2879" s="199" t="s">
        <v>294</v>
      </c>
      <c r="E2879" s="199"/>
      <c r="F2879" s="200">
        <v>73.180999999999997</v>
      </c>
      <c r="G2879" s="199"/>
      <c r="H2879" s="199" t="s">
        <v>171</v>
      </c>
      <c r="I2879" s="199" t="s">
        <v>2352</v>
      </c>
      <c r="J2879" s="201">
        <v>3300</v>
      </c>
      <c r="K2879" s="201">
        <v>571</v>
      </c>
      <c r="L2879" s="202">
        <v>17.3</v>
      </c>
      <c r="M2879" s="201">
        <v>244</v>
      </c>
      <c r="N2879" s="202">
        <v>42.7</v>
      </c>
      <c r="O2879" s="201">
        <v>0</v>
      </c>
      <c r="P2879" s="202">
        <v>0</v>
      </c>
      <c r="Q2879" s="201">
        <v>26</v>
      </c>
      <c r="R2879" s="202">
        <v>4.5</v>
      </c>
      <c r="S2879" s="201">
        <v>301</v>
      </c>
      <c r="T2879" s="202">
        <v>52.8</v>
      </c>
      <c r="U2879" s="203">
        <v>116</v>
      </c>
      <c r="V2879" s="203">
        <v>88</v>
      </c>
      <c r="W2879" s="199" t="s">
        <v>179</v>
      </c>
    </row>
    <row r="2880" spans="1:23" hidden="1" x14ac:dyDescent="0.25">
      <c r="A2880" s="199" t="s">
        <v>2376</v>
      </c>
      <c r="B2880" s="199"/>
      <c r="C2880" s="199" t="s">
        <v>428</v>
      </c>
      <c r="D2880" s="199" t="s">
        <v>438</v>
      </c>
      <c r="E2880" s="199"/>
      <c r="F2880" s="200">
        <v>12.746</v>
      </c>
      <c r="G2880" s="199"/>
      <c r="H2880" s="199" t="s">
        <v>167</v>
      </c>
      <c r="I2880" s="199" t="s">
        <v>439</v>
      </c>
      <c r="J2880" s="201">
        <v>3300</v>
      </c>
      <c r="K2880" s="201">
        <v>806</v>
      </c>
      <c r="L2880" s="202">
        <v>24.42</v>
      </c>
      <c r="M2880" s="201">
        <v>479</v>
      </c>
      <c r="N2880" s="202">
        <v>59.43</v>
      </c>
      <c r="O2880" s="201">
        <v>55</v>
      </c>
      <c r="P2880" s="202">
        <v>6.82</v>
      </c>
      <c r="Q2880" s="201">
        <v>28</v>
      </c>
      <c r="R2880" s="202">
        <v>3.47</v>
      </c>
      <c r="S2880" s="201">
        <v>244</v>
      </c>
      <c r="T2880" s="202">
        <v>30.27</v>
      </c>
      <c r="U2880" s="203">
        <v>110</v>
      </c>
      <c r="V2880" s="203">
        <v>17</v>
      </c>
      <c r="W2880" s="199" t="s">
        <v>179</v>
      </c>
    </row>
    <row r="2881" spans="1:23" hidden="1" x14ac:dyDescent="0.25">
      <c r="A2881" s="199" t="s">
        <v>2472</v>
      </c>
      <c r="B2881" s="199"/>
      <c r="C2881" s="199" t="s">
        <v>560</v>
      </c>
      <c r="D2881" s="199" t="s">
        <v>564</v>
      </c>
      <c r="E2881" s="199"/>
      <c r="F2881" s="200">
        <v>80.61</v>
      </c>
      <c r="G2881" s="199"/>
      <c r="H2881" s="199" t="s">
        <v>167</v>
      </c>
      <c r="I2881" s="199" t="s">
        <v>2491</v>
      </c>
      <c r="J2881" s="201">
        <v>3300</v>
      </c>
      <c r="K2881" s="201">
        <v>709</v>
      </c>
      <c r="L2881" s="202">
        <v>21.48</v>
      </c>
      <c r="M2881" s="201">
        <v>283</v>
      </c>
      <c r="N2881" s="202">
        <v>39.92</v>
      </c>
      <c r="O2881" s="201">
        <v>65</v>
      </c>
      <c r="P2881" s="202">
        <v>9.18</v>
      </c>
      <c r="Q2881" s="201">
        <v>56</v>
      </c>
      <c r="R2881" s="202">
        <v>7.91</v>
      </c>
      <c r="S2881" s="201">
        <v>305</v>
      </c>
      <c r="T2881" s="202">
        <v>42.98</v>
      </c>
      <c r="U2881" s="203">
        <v>129</v>
      </c>
      <c r="V2881" s="203">
        <v>19</v>
      </c>
      <c r="W2881" s="199" t="s">
        <v>179</v>
      </c>
    </row>
    <row r="2882" spans="1:23" hidden="1" x14ac:dyDescent="0.25">
      <c r="A2882" s="199" t="s">
        <v>882</v>
      </c>
      <c r="B2882" s="199"/>
      <c r="C2882" s="199" t="s">
        <v>428</v>
      </c>
      <c r="D2882" s="199" t="s">
        <v>429</v>
      </c>
      <c r="E2882" s="199"/>
      <c r="F2882" s="200">
        <v>23.41</v>
      </c>
      <c r="G2882" s="199"/>
      <c r="H2882" s="199" t="s">
        <v>167</v>
      </c>
      <c r="I2882" s="199" t="s">
        <v>895</v>
      </c>
      <c r="J2882" s="201">
        <v>3250</v>
      </c>
      <c r="K2882" s="201">
        <v>742</v>
      </c>
      <c r="L2882" s="202">
        <v>22.83</v>
      </c>
      <c r="M2882" s="201">
        <v>362</v>
      </c>
      <c r="N2882" s="202">
        <v>48.79</v>
      </c>
      <c r="O2882" s="201">
        <v>102</v>
      </c>
      <c r="P2882" s="202">
        <v>13.75</v>
      </c>
      <c r="Q2882" s="201">
        <v>34</v>
      </c>
      <c r="R2882" s="202">
        <v>4.58</v>
      </c>
      <c r="S2882" s="201">
        <v>244</v>
      </c>
      <c r="T2882" s="202">
        <v>32.880000000000003</v>
      </c>
      <c r="U2882" s="203">
        <v>111</v>
      </c>
      <c r="V2882" s="203">
        <v>21</v>
      </c>
      <c r="W2882" s="199" t="s">
        <v>179</v>
      </c>
    </row>
    <row r="2883" spans="1:23" hidden="1" x14ac:dyDescent="0.25">
      <c r="A2883" s="199" t="s">
        <v>1250</v>
      </c>
      <c r="B2883" s="199"/>
      <c r="C2883" s="199" t="s">
        <v>297</v>
      </c>
      <c r="D2883" s="199" t="s">
        <v>951</v>
      </c>
      <c r="E2883" s="199"/>
      <c r="F2883" s="200">
        <v>46.77</v>
      </c>
      <c r="G2883" s="199"/>
      <c r="H2883" s="199" t="s">
        <v>171</v>
      </c>
      <c r="I2883" s="199" t="s">
        <v>1263</v>
      </c>
      <c r="J2883" s="201">
        <v>3250</v>
      </c>
      <c r="K2883" s="201">
        <v>211</v>
      </c>
      <c r="L2883" s="202">
        <v>6.49</v>
      </c>
      <c r="M2883" s="201">
        <v>28</v>
      </c>
      <c r="N2883" s="202">
        <v>13.27</v>
      </c>
      <c r="O2883" s="201">
        <v>30</v>
      </c>
      <c r="P2883" s="202">
        <v>14.22</v>
      </c>
      <c r="Q2883" s="201">
        <v>4</v>
      </c>
      <c r="R2883" s="202">
        <v>1.9</v>
      </c>
      <c r="S2883" s="201">
        <v>149</v>
      </c>
      <c r="T2883" s="202">
        <v>70.62</v>
      </c>
      <c r="U2883" s="203">
        <v>56</v>
      </c>
      <c r="V2883" s="203">
        <v>20</v>
      </c>
      <c r="W2883" s="199" t="s">
        <v>169</v>
      </c>
    </row>
    <row r="2884" spans="1:23" hidden="1" x14ac:dyDescent="0.25">
      <c r="A2884" s="199" t="s">
        <v>1948</v>
      </c>
      <c r="B2884" s="199"/>
      <c r="C2884" s="199" t="s">
        <v>428</v>
      </c>
      <c r="D2884" s="199" t="s">
        <v>436</v>
      </c>
      <c r="E2884" s="199"/>
      <c r="F2884" s="200">
        <v>0</v>
      </c>
      <c r="G2884" s="199"/>
      <c r="H2884" s="199" t="s">
        <v>167</v>
      </c>
      <c r="I2884" s="199" t="s">
        <v>433</v>
      </c>
      <c r="J2884" s="201">
        <v>3250</v>
      </c>
      <c r="K2884" s="201">
        <v>402</v>
      </c>
      <c r="L2884" s="202">
        <v>12.37</v>
      </c>
      <c r="M2884" s="201">
        <v>287</v>
      </c>
      <c r="N2884" s="202">
        <v>71.430000000000007</v>
      </c>
      <c r="O2884" s="201">
        <v>32</v>
      </c>
      <c r="P2884" s="202">
        <v>7.87</v>
      </c>
      <c r="Q2884" s="201">
        <v>20</v>
      </c>
      <c r="R2884" s="202">
        <v>4.96</v>
      </c>
      <c r="S2884" s="201">
        <v>63</v>
      </c>
      <c r="T2884" s="202">
        <v>15.74</v>
      </c>
      <c r="U2884" s="203">
        <v>38</v>
      </c>
      <c r="V2884" s="203">
        <v>20</v>
      </c>
      <c r="W2884" s="199" t="s">
        <v>179</v>
      </c>
    </row>
    <row r="2885" spans="1:23" hidden="1" x14ac:dyDescent="0.25">
      <c r="A2885" s="199" t="s">
        <v>1963</v>
      </c>
      <c r="B2885" s="199"/>
      <c r="C2885" s="199" t="s">
        <v>297</v>
      </c>
      <c r="D2885" s="199" t="s">
        <v>309</v>
      </c>
      <c r="E2885" s="199"/>
      <c r="F2885" s="200">
        <v>5.0430000000000001</v>
      </c>
      <c r="G2885" s="199"/>
      <c r="H2885" s="199" t="s">
        <v>171</v>
      </c>
      <c r="I2885" s="199" t="s">
        <v>1974</v>
      </c>
      <c r="J2885" s="201">
        <v>3250</v>
      </c>
      <c r="K2885" s="201">
        <v>487</v>
      </c>
      <c r="L2885" s="202">
        <v>14.98</v>
      </c>
      <c r="M2885" s="201">
        <v>68</v>
      </c>
      <c r="N2885" s="202">
        <v>13.93</v>
      </c>
      <c r="O2885" s="201">
        <v>68</v>
      </c>
      <c r="P2885" s="202">
        <v>13.93</v>
      </c>
      <c r="Q2885" s="201">
        <v>10</v>
      </c>
      <c r="R2885" s="202">
        <v>2.0499999999999998</v>
      </c>
      <c r="S2885" s="201">
        <v>341</v>
      </c>
      <c r="T2885" s="202">
        <v>70.02</v>
      </c>
      <c r="U2885" s="203">
        <v>128</v>
      </c>
      <c r="V2885" s="203">
        <v>20</v>
      </c>
      <c r="W2885" s="199" t="s">
        <v>169</v>
      </c>
    </row>
    <row r="2886" spans="1:23" hidden="1" x14ac:dyDescent="0.25">
      <c r="A2886" s="199" t="s">
        <v>2089</v>
      </c>
      <c r="B2886" s="199"/>
      <c r="C2886" s="199" t="s">
        <v>202</v>
      </c>
      <c r="D2886" s="199" t="s">
        <v>214</v>
      </c>
      <c r="E2886" s="199"/>
      <c r="F2886" s="200">
        <v>8.9269999999999996</v>
      </c>
      <c r="G2886" s="199"/>
      <c r="H2886" s="199" t="s">
        <v>167</v>
      </c>
      <c r="I2886" s="199" t="s">
        <v>1946</v>
      </c>
      <c r="J2886" s="201">
        <v>3250</v>
      </c>
      <c r="K2886" s="201">
        <v>576</v>
      </c>
      <c r="L2886" s="202">
        <v>17.72</v>
      </c>
      <c r="M2886" s="201">
        <v>213</v>
      </c>
      <c r="N2886" s="202">
        <v>36.979999999999997</v>
      </c>
      <c r="O2886" s="201">
        <v>45</v>
      </c>
      <c r="P2886" s="202">
        <v>7.81</v>
      </c>
      <c r="Q2886" s="201">
        <v>33</v>
      </c>
      <c r="R2886" s="202">
        <v>5.73</v>
      </c>
      <c r="S2886" s="201">
        <v>285</v>
      </c>
      <c r="T2886" s="202">
        <v>49.48</v>
      </c>
      <c r="U2886" s="203">
        <v>115</v>
      </c>
      <c r="V2886" s="203">
        <v>21</v>
      </c>
      <c r="W2886" s="199" t="s">
        <v>179</v>
      </c>
    </row>
    <row r="2887" spans="1:23" hidden="1" x14ac:dyDescent="0.25">
      <c r="A2887" s="199" t="s">
        <v>1021</v>
      </c>
      <c r="B2887" s="199"/>
      <c r="C2887" s="199" t="s">
        <v>428</v>
      </c>
      <c r="D2887" s="199" t="s">
        <v>429</v>
      </c>
      <c r="E2887" s="199"/>
      <c r="F2887" s="200">
        <v>15.89</v>
      </c>
      <c r="G2887" s="199"/>
      <c r="H2887" s="199" t="s">
        <v>171</v>
      </c>
      <c r="I2887" s="199" t="s">
        <v>1022</v>
      </c>
      <c r="J2887" s="201">
        <v>3200</v>
      </c>
      <c r="K2887" s="201">
        <v>704</v>
      </c>
      <c r="L2887" s="202">
        <v>22</v>
      </c>
      <c r="M2887" s="201">
        <v>373</v>
      </c>
      <c r="N2887" s="202">
        <v>53</v>
      </c>
      <c r="O2887" s="201">
        <v>56</v>
      </c>
      <c r="P2887" s="202">
        <v>8</v>
      </c>
      <c r="Q2887" s="201">
        <v>21</v>
      </c>
      <c r="R2887" s="202">
        <v>3</v>
      </c>
      <c r="S2887" s="201">
        <v>253</v>
      </c>
      <c r="T2887" s="202">
        <v>36</v>
      </c>
      <c r="U2887" s="203">
        <v>109</v>
      </c>
      <c r="V2887" s="203">
        <v>15</v>
      </c>
      <c r="W2887" s="199" t="s">
        <v>169</v>
      </c>
    </row>
    <row r="2888" spans="1:23" hidden="1" x14ac:dyDescent="0.25">
      <c r="A2888" s="199" t="s">
        <v>1066</v>
      </c>
      <c r="B2888" s="199"/>
      <c r="C2888" s="199" t="s">
        <v>460</v>
      </c>
      <c r="D2888" s="199" t="s">
        <v>1090</v>
      </c>
      <c r="E2888" s="199"/>
      <c r="F2888" s="200">
        <v>34.466000000000001</v>
      </c>
      <c r="G2888" s="199"/>
      <c r="H2888" s="199" t="s">
        <v>171</v>
      </c>
      <c r="I2888" s="199" t="s">
        <v>1095</v>
      </c>
      <c r="J2888" s="201">
        <v>3200</v>
      </c>
      <c r="K2888" s="201">
        <v>454</v>
      </c>
      <c r="L2888" s="202">
        <v>14.2</v>
      </c>
      <c r="M2888" s="201">
        <v>155</v>
      </c>
      <c r="N2888" s="202">
        <v>34.200000000000003</v>
      </c>
      <c r="O2888" s="201">
        <v>124</v>
      </c>
      <c r="P2888" s="202">
        <v>27.4</v>
      </c>
      <c r="Q2888" s="201">
        <v>10</v>
      </c>
      <c r="R2888" s="202">
        <v>2.1</v>
      </c>
      <c r="S2888" s="201">
        <v>165</v>
      </c>
      <c r="T2888" s="202">
        <v>36.299999999999997</v>
      </c>
      <c r="U2888" s="203">
        <v>75</v>
      </c>
      <c r="V2888" s="203">
        <v>89</v>
      </c>
      <c r="W2888" s="199" t="s">
        <v>179</v>
      </c>
    </row>
    <row r="2889" spans="1:23" hidden="1" x14ac:dyDescent="0.25">
      <c r="A2889" s="199" t="s">
        <v>1244</v>
      </c>
      <c r="B2889" s="199"/>
      <c r="C2889" s="199" t="s">
        <v>202</v>
      </c>
      <c r="D2889" s="199" t="s">
        <v>223</v>
      </c>
      <c r="E2889" s="199"/>
      <c r="F2889" s="200">
        <v>0</v>
      </c>
      <c r="G2889" s="199"/>
      <c r="H2889" s="199" t="s">
        <v>167</v>
      </c>
      <c r="I2889" s="199" t="s">
        <v>1245</v>
      </c>
      <c r="J2889" s="201">
        <v>3200</v>
      </c>
      <c r="K2889" s="201">
        <v>160</v>
      </c>
      <c r="L2889" s="202">
        <v>5</v>
      </c>
      <c r="M2889" s="201">
        <v>131</v>
      </c>
      <c r="N2889" s="202">
        <v>82</v>
      </c>
      <c r="O2889" s="201">
        <v>22</v>
      </c>
      <c r="P2889" s="202">
        <v>14</v>
      </c>
      <c r="Q2889" s="201">
        <v>3</v>
      </c>
      <c r="R2889" s="202">
        <v>2</v>
      </c>
      <c r="S2889" s="201">
        <v>3</v>
      </c>
      <c r="T2889" s="202">
        <v>2</v>
      </c>
      <c r="U2889" s="203">
        <v>8</v>
      </c>
      <c r="V2889" s="203">
        <v>17</v>
      </c>
      <c r="W2889" s="199" t="s">
        <v>169</v>
      </c>
    </row>
    <row r="2890" spans="1:23" hidden="1" x14ac:dyDescent="0.25">
      <c r="A2890" s="199" t="s">
        <v>1444</v>
      </c>
      <c r="B2890" s="199"/>
      <c r="C2890" s="199" t="s">
        <v>336</v>
      </c>
      <c r="D2890" s="199" t="s">
        <v>357</v>
      </c>
      <c r="E2890" s="199"/>
      <c r="F2890" s="200">
        <v>21.376000000000001</v>
      </c>
      <c r="G2890" s="199"/>
      <c r="H2890" s="199" t="s">
        <v>167</v>
      </c>
      <c r="I2890" s="199" t="s">
        <v>1448</v>
      </c>
      <c r="J2890" s="201">
        <v>3200</v>
      </c>
      <c r="K2890" s="201">
        <v>427</v>
      </c>
      <c r="L2890" s="202">
        <v>13.33</v>
      </c>
      <c r="M2890" s="201">
        <v>59</v>
      </c>
      <c r="N2890" s="202">
        <v>13.89</v>
      </c>
      <c r="O2890" s="201">
        <v>71</v>
      </c>
      <c r="P2890" s="202">
        <v>16.670000000000002</v>
      </c>
      <c r="Q2890" s="201">
        <v>59</v>
      </c>
      <c r="R2890" s="202">
        <v>13.89</v>
      </c>
      <c r="S2890" s="201">
        <v>237</v>
      </c>
      <c r="T2890" s="202">
        <v>55.56</v>
      </c>
      <c r="U2890" s="203">
        <v>99</v>
      </c>
      <c r="V2890" s="203">
        <v>6</v>
      </c>
      <c r="W2890" s="199" t="s">
        <v>169</v>
      </c>
    </row>
    <row r="2891" spans="1:23" hidden="1" x14ac:dyDescent="0.25">
      <c r="A2891" s="199" t="s">
        <v>2162</v>
      </c>
      <c r="B2891" s="199"/>
      <c r="C2891" s="199" t="s">
        <v>244</v>
      </c>
      <c r="D2891" s="199" t="s">
        <v>687</v>
      </c>
      <c r="E2891" s="199"/>
      <c r="F2891" s="200">
        <v>10.519</v>
      </c>
      <c r="G2891" s="199"/>
      <c r="H2891" s="199" t="s">
        <v>171</v>
      </c>
      <c r="I2891" s="199" t="s">
        <v>2165</v>
      </c>
      <c r="J2891" s="201">
        <v>3200</v>
      </c>
      <c r="K2891" s="201">
        <v>283</v>
      </c>
      <c r="L2891" s="202">
        <v>8.83</v>
      </c>
      <c r="M2891" s="201">
        <v>217</v>
      </c>
      <c r="N2891" s="202">
        <v>76.790000000000006</v>
      </c>
      <c r="O2891" s="201">
        <v>45</v>
      </c>
      <c r="P2891" s="202">
        <v>15.85</v>
      </c>
      <c r="Q2891" s="201">
        <v>6</v>
      </c>
      <c r="R2891" s="202">
        <v>2.2599999999999998</v>
      </c>
      <c r="S2891" s="201">
        <v>14</v>
      </c>
      <c r="T2891" s="202">
        <v>5.09</v>
      </c>
      <c r="U2891" s="203">
        <v>17</v>
      </c>
      <c r="V2891" s="203">
        <v>0</v>
      </c>
      <c r="W2891" s="199" t="s">
        <v>179</v>
      </c>
    </row>
    <row r="2892" spans="1:23" hidden="1" x14ac:dyDescent="0.25">
      <c r="A2892" s="199" t="s">
        <v>2353</v>
      </c>
      <c r="B2892" s="199"/>
      <c r="C2892" s="199" t="s">
        <v>270</v>
      </c>
      <c r="D2892" s="199" t="s">
        <v>271</v>
      </c>
      <c r="E2892" s="199"/>
      <c r="F2892" s="200">
        <v>17.18</v>
      </c>
      <c r="G2892" s="199"/>
      <c r="H2892" s="199" t="s">
        <v>171</v>
      </c>
      <c r="I2892" s="199" t="s">
        <v>2304</v>
      </c>
      <c r="J2892" s="201">
        <v>3200</v>
      </c>
      <c r="K2892" s="201">
        <v>296</v>
      </c>
      <c r="L2892" s="202">
        <v>9.25</v>
      </c>
      <c r="M2892" s="201">
        <v>191</v>
      </c>
      <c r="N2892" s="202">
        <v>64.53</v>
      </c>
      <c r="O2892" s="201">
        <v>46</v>
      </c>
      <c r="P2892" s="202">
        <v>15.54</v>
      </c>
      <c r="Q2892" s="201">
        <v>25</v>
      </c>
      <c r="R2892" s="202">
        <v>8.4499999999999993</v>
      </c>
      <c r="S2892" s="201">
        <v>34</v>
      </c>
      <c r="T2892" s="202">
        <v>11.49</v>
      </c>
      <c r="U2892" s="203">
        <v>26</v>
      </c>
      <c r="V2892" s="203">
        <v>21</v>
      </c>
      <c r="W2892" s="199" t="s">
        <v>169</v>
      </c>
    </row>
    <row r="2893" spans="1:23" hidden="1" x14ac:dyDescent="0.25">
      <c r="A2893" s="199" t="s">
        <v>772</v>
      </c>
      <c r="B2893" s="199"/>
      <c r="C2893" s="199" t="s">
        <v>460</v>
      </c>
      <c r="D2893" s="199" t="s">
        <v>797</v>
      </c>
      <c r="E2893" s="199"/>
      <c r="F2893" s="200">
        <v>45.661000000000001</v>
      </c>
      <c r="G2893" s="199"/>
      <c r="H2893" s="199" t="s">
        <v>171</v>
      </c>
      <c r="I2893" s="199" t="s">
        <v>803</v>
      </c>
      <c r="J2893" s="201">
        <v>3150</v>
      </c>
      <c r="K2893" s="201">
        <v>335</v>
      </c>
      <c r="L2893" s="202">
        <v>10.63</v>
      </c>
      <c r="M2893" s="201">
        <v>118</v>
      </c>
      <c r="N2893" s="202">
        <v>35.29</v>
      </c>
      <c r="O2893" s="201">
        <v>59</v>
      </c>
      <c r="P2893" s="202">
        <v>17.649999999999999</v>
      </c>
      <c r="Q2893" s="201">
        <v>39</v>
      </c>
      <c r="R2893" s="202">
        <v>11.76</v>
      </c>
      <c r="S2893" s="201">
        <v>118</v>
      </c>
      <c r="T2893" s="202">
        <v>35.29</v>
      </c>
      <c r="U2893" s="203">
        <v>56</v>
      </c>
      <c r="V2893" s="203">
        <v>0</v>
      </c>
      <c r="W2893" s="199" t="s">
        <v>169</v>
      </c>
    </row>
    <row r="2894" spans="1:23" hidden="1" x14ac:dyDescent="0.25">
      <c r="A2894" s="199" t="s">
        <v>1250</v>
      </c>
      <c r="B2894" s="199"/>
      <c r="C2894" s="199" t="s">
        <v>297</v>
      </c>
      <c r="D2894" s="199" t="s">
        <v>951</v>
      </c>
      <c r="E2894" s="199" t="s">
        <v>166</v>
      </c>
      <c r="F2894" s="200">
        <v>66.628</v>
      </c>
      <c r="G2894" s="199"/>
      <c r="H2894" s="199" t="s">
        <v>167</v>
      </c>
      <c r="I2894" s="199" t="s">
        <v>1130</v>
      </c>
      <c r="J2894" s="201">
        <v>3150</v>
      </c>
      <c r="K2894" s="201">
        <v>179</v>
      </c>
      <c r="L2894" s="202">
        <v>5.68</v>
      </c>
      <c r="M2894" s="201">
        <v>35</v>
      </c>
      <c r="N2894" s="202">
        <v>19.420000000000002</v>
      </c>
      <c r="O2894" s="201">
        <v>6</v>
      </c>
      <c r="P2894" s="202">
        <v>3.5</v>
      </c>
      <c r="Q2894" s="201">
        <v>77</v>
      </c>
      <c r="R2894" s="202">
        <v>43.13</v>
      </c>
      <c r="S2894" s="201">
        <v>61</v>
      </c>
      <c r="T2894" s="202">
        <v>33.94</v>
      </c>
      <c r="U2894" s="203">
        <v>34</v>
      </c>
      <c r="V2894" s="203">
        <v>20</v>
      </c>
      <c r="W2894" s="199" t="s">
        <v>169</v>
      </c>
    </row>
    <row r="2895" spans="1:23" hidden="1" x14ac:dyDescent="0.25">
      <c r="A2895" s="199" t="s">
        <v>2472</v>
      </c>
      <c r="B2895" s="199"/>
      <c r="C2895" s="199" t="s">
        <v>560</v>
      </c>
      <c r="D2895" s="199" t="s">
        <v>564</v>
      </c>
      <c r="E2895" s="199"/>
      <c r="F2895" s="200">
        <v>58.24</v>
      </c>
      <c r="G2895" s="199"/>
      <c r="H2895" s="199" t="s">
        <v>171</v>
      </c>
      <c r="I2895" s="199" t="s">
        <v>2489</v>
      </c>
      <c r="J2895" s="201">
        <v>3150</v>
      </c>
      <c r="K2895" s="201">
        <v>388</v>
      </c>
      <c r="L2895" s="202">
        <v>12.32</v>
      </c>
      <c r="M2895" s="201">
        <v>91</v>
      </c>
      <c r="N2895" s="202">
        <v>23.56</v>
      </c>
      <c r="O2895" s="201">
        <v>37</v>
      </c>
      <c r="P2895" s="202">
        <v>9.42</v>
      </c>
      <c r="Q2895" s="201">
        <v>23</v>
      </c>
      <c r="R2895" s="202">
        <v>6.02</v>
      </c>
      <c r="S2895" s="201">
        <v>237</v>
      </c>
      <c r="T2895" s="202">
        <v>60.99</v>
      </c>
      <c r="U2895" s="203">
        <v>92</v>
      </c>
      <c r="V2895" s="203">
        <v>13</v>
      </c>
      <c r="W2895" s="199" t="s">
        <v>179</v>
      </c>
    </row>
    <row r="2896" spans="1:23" hidden="1" x14ac:dyDescent="0.25">
      <c r="A2896" s="199" t="s">
        <v>163</v>
      </c>
      <c r="B2896" s="199"/>
      <c r="C2896" s="199" t="s">
        <v>270</v>
      </c>
      <c r="D2896" s="199" t="s">
        <v>271</v>
      </c>
      <c r="E2896" s="199"/>
      <c r="F2896" s="200">
        <v>5.09</v>
      </c>
      <c r="G2896" s="199"/>
      <c r="H2896" s="199" t="s">
        <v>167</v>
      </c>
      <c r="I2896" s="199" t="s">
        <v>273</v>
      </c>
      <c r="J2896" s="201">
        <v>3100</v>
      </c>
      <c r="K2896" s="201">
        <v>172</v>
      </c>
      <c r="L2896" s="202">
        <v>5.55</v>
      </c>
      <c r="M2896" s="201">
        <v>140</v>
      </c>
      <c r="N2896" s="202">
        <v>81.400000000000006</v>
      </c>
      <c r="O2896" s="201">
        <v>16</v>
      </c>
      <c r="P2896" s="202">
        <v>9.3000000000000007</v>
      </c>
      <c r="Q2896" s="201">
        <v>8</v>
      </c>
      <c r="R2896" s="202">
        <v>4.6500000000000004</v>
      </c>
      <c r="S2896" s="201">
        <v>8</v>
      </c>
      <c r="T2896" s="202">
        <v>4.6500000000000004</v>
      </c>
      <c r="U2896" s="203">
        <v>10</v>
      </c>
      <c r="V2896" s="203">
        <v>19</v>
      </c>
      <c r="W2896" s="199" t="s">
        <v>179</v>
      </c>
    </row>
    <row r="2897" spans="1:23" hidden="1" x14ac:dyDescent="0.25">
      <c r="A2897" s="199" t="s">
        <v>163</v>
      </c>
      <c r="B2897" s="199"/>
      <c r="C2897" s="199" t="s">
        <v>270</v>
      </c>
      <c r="D2897" s="199" t="s">
        <v>271</v>
      </c>
      <c r="E2897" s="199"/>
      <c r="F2897" s="200">
        <v>5.09</v>
      </c>
      <c r="G2897" s="199"/>
      <c r="H2897" s="199" t="s">
        <v>171</v>
      </c>
      <c r="I2897" s="199" t="s">
        <v>273</v>
      </c>
      <c r="J2897" s="201">
        <v>3100</v>
      </c>
      <c r="K2897" s="201">
        <v>170</v>
      </c>
      <c r="L2897" s="202">
        <v>5.48</v>
      </c>
      <c r="M2897" s="201">
        <v>139</v>
      </c>
      <c r="N2897" s="202">
        <v>81.760000000000005</v>
      </c>
      <c r="O2897" s="201">
        <v>17</v>
      </c>
      <c r="P2897" s="202">
        <v>10</v>
      </c>
      <c r="Q2897" s="201">
        <v>8</v>
      </c>
      <c r="R2897" s="202">
        <v>4.71</v>
      </c>
      <c r="S2897" s="201">
        <v>6</v>
      </c>
      <c r="T2897" s="202">
        <v>3.53</v>
      </c>
      <c r="U2897" s="203">
        <v>10</v>
      </c>
      <c r="V2897" s="203">
        <v>18</v>
      </c>
      <c r="W2897" s="199" t="s">
        <v>179</v>
      </c>
    </row>
    <row r="2898" spans="1:23" hidden="1" x14ac:dyDescent="0.25">
      <c r="A2898" s="199" t="s">
        <v>163</v>
      </c>
      <c r="B2898" s="199"/>
      <c r="C2898" s="199" t="s">
        <v>270</v>
      </c>
      <c r="D2898" s="199" t="s">
        <v>271</v>
      </c>
      <c r="E2898" s="199"/>
      <c r="F2898" s="200">
        <v>40.273000000000003</v>
      </c>
      <c r="G2898" s="199"/>
      <c r="H2898" s="199" t="s">
        <v>167</v>
      </c>
      <c r="I2898" s="199" t="s">
        <v>274</v>
      </c>
      <c r="J2898" s="201">
        <v>3100</v>
      </c>
      <c r="K2898" s="201">
        <v>306</v>
      </c>
      <c r="L2898" s="202">
        <v>9.86</v>
      </c>
      <c r="M2898" s="201">
        <v>173</v>
      </c>
      <c r="N2898" s="202">
        <v>56.64</v>
      </c>
      <c r="O2898" s="201">
        <v>53</v>
      </c>
      <c r="P2898" s="202">
        <v>17.48</v>
      </c>
      <c r="Q2898" s="201">
        <v>21</v>
      </c>
      <c r="R2898" s="202">
        <v>6.99</v>
      </c>
      <c r="S2898" s="201">
        <v>58</v>
      </c>
      <c r="T2898" s="202">
        <v>18.88</v>
      </c>
      <c r="U2898" s="203">
        <v>34</v>
      </c>
      <c r="V2898" s="203">
        <v>19</v>
      </c>
      <c r="W2898" s="199" t="s">
        <v>179</v>
      </c>
    </row>
    <row r="2899" spans="1:23" x14ac:dyDescent="0.25">
      <c r="A2899" s="199" t="s">
        <v>1143</v>
      </c>
      <c r="B2899" s="199"/>
      <c r="C2899" s="199" t="s">
        <v>359</v>
      </c>
      <c r="D2899" s="199" t="s">
        <v>360</v>
      </c>
      <c r="E2899" s="199"/>
      <c r="F2899" s="200">
        <v>14.44</v>
      </c>
      <c r="G2899" s="199"/>
      <c r="H2899" s="199" t="s">
        <v>167</v>
      </c>
      <c r="I2899" s="199" t="s">
        <v>2601</v>
      </c>
      <c r="J2899" s="201">
        <v>1900</v>
      </c>
      <c r="K2899" s="201">
        <v>175</v>
      </c>
      <c r="L2899" s="202">
        <v>9.1999999999999993</v>
      </c>
      <c r="M2899" s="201">
        <v>166</v>
      </c>
      <c r="N2899" s="202">
        <v>94.8</v>
      </c>
      <c r="O2899" s="201">
        <v>9</v>
      </c>
      <c r="P2899" s="202">
        <v>5.2</v>
      </c>
      <c r="Q2899" s="201">
        <v>0</v>
      </c>
      <c r="R2899" s="202">
        <v>0</v>
      </c>
      <c r="S2899" s="201">
        <v>0</v>
      </c>
      <c r="T2899" s="202">
        <v>0</v>
      </c>
      <c r="U2899" s="203">
        <v>7</v>
      </c>
      <c r="V2899" s="203">
        <v>72</v>
      </c>
      <c r="W2899" s="199" t="s">
        <v>169</v>
      </c>
    </row>
    <row r="2900" spans="1:23" hidden="1" x14ac:dyDescent="0.25">
      <c r="A2900" s="199" t="s">
        <v>1143</v>
      </c>
      <c r="B2900" s="199"/>
      <c r="C2900" s="199" t="s">
        <v>293</v>
      </c>
      <c r="D2900" s="199" t="s">
        <v>636</v>
      </c>
      <c r="E2900" s="199"/>
      <c r="F2900" s="200">
        <v>2.27</v>
      </c>
      <c r="G2900" s="199"/>
      <c r="H2900" s="199" t="s">
        <v>171</v>
      </c>
      <c r="I2900" s="199" t="s">
        <v>1330</v>
      </c>
      <c r="J2900" s="201">
        <v>3100</v>
      </c>
      <c r="K2900" s="201">
        <v>515</v>
      </c>
      <c r="L2900" s="202">
        <v>16.600000000000001</v>
      </c>
      <c r="M2900" s="201">
        <v>408</v>
      </c>
      <c r="N2900" s="202">
        <v>79.3</v>
      </c>
      <c r="O2900" s="201">
        <v>18</v>
      </c>
      <c r="P2900" s="202">
        <v>3.4</v>
      </c>
      <c r="Q2900" s="201">
        <v>27</v>
      </c>
      <c r="R2900" s="202">
        <v>5.3</v>
      </c>
      <c r="S2900" s="201">
        <v>62</v>
      </c>
      <c r="T2900" s="202">
        <v>12</v>
      </c>
      <c r="U2900" s="203">
        <v>41</v>
      </c>
      <c r="V2900" s="203">
        <v>77</v>
      </c>
      <c r="W2900" s="199" t="s">
        <v>169</v>
      </c>
    </row>
    <row r="2901" spans="1:23" hidden="1" x14ac:dyDescent="0.25">
      <c r="A2901" s="199" t="s">
        <v>1524</v>
      </c>
      <c r="B2901" s="199"/>
      <c r="C2901" s="199" t="s">
        <v>270</v>
      </c>
      <c r="D2901" s="199" t="s">
        <v>928</v>
      </c>
      <c r="E2901" s="199"/>
      <c r="F2901" s="200">
        <v>0</v>
      </c>
      <c r="G2901" s="199"/>
      <c r="H2901" s="199" t="s">
        <v>167</v>
      </c>
      <c r="I2901" s="199" t="s">
        <v>1525</v>
      </c>
      <c r="J2901" s="201">
        <v>3100</v>
      </c>
      <c r="K2901" s="201">
        <v>370</v>
      </c>
      <c r="L2901" s="202">
        <v>11.92</v>
      </c>
      <c r="M2901" s="201">
        <v>209</v>
      </c>
      <c r="N2901" s="202">
        <v>56.45</v>
      </c>
      <c r="O2901" s="201">
        <v>84</v>
      </c>
      <c r="P2901" s="202">
        <v>22.58</v>
      </c>
      <c r="Q2901" s="201">
        <v>24</v>
      </c>
      <c r="R2901" s="202">
        <v>6.45</v>
      </c>
      <c r="S2901" s="201">
        <v>54</v>
      </c>
      <c r="T2901" s="202">
        <v>14.52</v>
      </c>
      <c r="U2901" s="203">
        <v>37</v>
      </c>
      <c r="V2901" s="203">
        <v>16</v>
      </c>
      <c r="W2901" s="199" t="s">
        <v>169</v>
      </c>
    </row>
    <row r="2902" spans="1:23" hidden="1" x14ac:dyDescent="0.25">
      <c r="A2902" s="199" t="s">
        <v>1905</v>
      </c>
      <c r="B2902" s="199"/>
      <c r="C2902" s="199" t="s">
        <v>244</v>
      </c>
      <c r="D2902" s="199" t="s">
        <v>264</v>
      </c>
      <c r="E2902" s="199" t="s">
        <v>299</v>
      </c>
      <c r="F2902" s="200">
        <v>4.8600000000000003</v>
      </c>
      <c r="G2902" s="199"/>
      <c r="H2902" s="199" t="s">
        <v>167</v>
      </c>
      <c r="I2902" s="199" t="s">
        <v>1908</v>
      </c>
      <c r="J2902" s="201">
        <v>3100</v>
      </c>
      <c r="K2902" s="201">
        <v>264</v>
      </c>
      <c r="L2902" s="202">
        <v>8.5299999999999994</v>
      </c>
      <c r="M2902" s="201">
        <v>131</v>
      </c>
      <c r="N2902" s="202">
        <v>49.48</v>
      </c>
      <c r="O2902" s="201">
        <v>52</v>
      </c>
      <c r="P2902" s="202">
        <v>19.79</v>
      </c>
      <c r="Q2902" s="201">
        <v>0</v>
      </c>
      <c r="R2902" s="202">
        <v>0</v>
      </c>
      <c r="S2902" s="201">
        <v>81</v>
      </c>
      <c r="T2902" s="202">
        <v>30.73</v>
      </c>
      <c r="U2902" s="203">
        <v>37</v>
      </c>
      <c r="V2902" s="203">
        <v>99</v>
      </c>
      <c r="W2902" s="199" t="s">
        <v>179</v>
      </c>
    </row>
    <row r="2903" spans="1:23" hidden="1" x14ac:dyDescent="0.25">
      <c r="A2903" s="199" t="s">
        <v>1990</v>
      </c>
      <c r="B2903" s="199"/>
      <c r="C2903" s="199" t="s">
        <v>202</v>
      </c>
      <c r="D2903" s="199" t="s">
        <v>203</v>
      </c>
      <c r="E2903" s="199"/>
      <c r="F2903" s="200">
        <v>1.9530000000000001</v>
      </c>
      <c r="G2903" s="199"/>
      <c r="H2903" s="199" t="s">
        <v>171</v>
      </c>
      <c r="I2903" s="199" t="s">
        <v>1991</v>
      </c>
      <c r="J2903" s="201">
        <v>3100</v>
      </c>
      <c r="K2903" s="201">
        <v>31</v>
      </c>
      <c r="L2903" s="202">
        <v>1</v>
      </c>
      <c r="M2903" s="201">
        <v>28</v>
      </c>
      <c r="N2903" s="202">
        <v>91.5</v>
      </c>
      <c r="O2903" s="201">
        <v>1</v>
      </c>
      <c r="P2903" s="202">
        <v>4.3</v>
      </c>
      <c r="Q2903" s="201">
        <v>0</v>
      </c>
      <c r="R2903" s="202">
        <v>0</v>
      </c>
      <c r="S2903" s="201">
        <v>1</v>
      </c>
      <c r="T2903" s="202">
        <v>4.2</v>
      </c>
      <c r="U2903" s="203">
        <v>1</v>
      </c>
      <c r="V2903" s="203">
        <v>3</v>
      </c>
      <c r="W2903" s="199" t="s">
        <v>169</v>
      </c>
    </row>
    <row r="2904" spans="1:23" hidden="1" x14ac:dyDescent="0.25">
      <c r="A2904" s="199" t="s">
        <v>2069</v>
      </c>
      <c r="B2904" s="199"/>
      <c r="C2904" s="199" t="s">
        <v>460</v>
      </c>
      <c r="D2904" s="199" t="s">
        <v>476</v>
      </c>
      <c r="E2904" s="199"/>
      <c r="F2904" s="200">
        <v>67.105999999999995</v>
      </c>
      <c r="G2904" s="199"/>
      <c r="H2904" s="199" t="s">
        <v>167</v>
      </c>
      <c r="I2904" s="199" t="s">
        <v>2073</v>
      </c>
      <c r="J2904" s="201">
        <v>3100</v>
      </c>
      <c r="K2904" s="201">
        <v>279</v>
      </c>
      <c r="L2904" s="202">
        <v>9</v>
      </c>
      <c r="M2904" s="201">
        <v>112</v>
      </c>
      <c r="N2904" s="202">
        <v>40</v>
      </c>
      <c r="O2904" s="201">
        <v>25</v>
      </c>
      <c r="P2904" s="202">
        <v>8.89</v>
      </c>
      <c r="Q2904" s="201">
        <v>19</v>
      </c>
      <c r="R2904" s="202">
        <v>6.67</v>
      </c>
      <c r="S2904" s="201">
        <v>124</v>
      </c>
      <c r="T2904" s="202">
        <v>44.44</v>
      </c>
      <c r="U2904" s="203">
        <v>52</v>
      </c>
      <c r="V2904" s="203">
        <v>0</v>
      </c>
      <c r="W2904" s="199" t="s">
        <v>169</v>
      </c>
    </row>
    <row r="2905" spans="1:23" hidden="1" x14ac:dyDescent="0.25">
      <c r="A2905" s="199" t="s">
        <v>2089</v>
      </c>
      <c r="B2905" s="199"/>
      <c r="C2905" s="199" t="s">
        <v>202</v>
      </c>
      <c r="D2905" s="199" t="s">
        <v>214</v>
      </c>
      <c r="E2905" s="199"/>
      <c r="F2905" s="200">
        <v>13.510999999999999</v>
      </c>
      <c r="G2905" s="199"/>
      <c r="H2905" s="199" t="s">
        <v>167</v>
      </c>
      <c r="I2905" s="199" t="s">
        <v>2093</v>
      </c>
      <c r="J2905" s="201">
        <v>3100</v>
      </c>
      <c r="K2905" s="201">
        <v>720</v>
      </c>
      <c r="L2905" s="202">
        <v>23.23</v>
      </c>
      <c r="M2905" s="201">
        <v>220</v>
      </c>
      <c r="N2905" s="202">
        <v>30.62</v>
      </c>
      <c r="O2905" s="201">
        <v>49</v>
      </c>
      <c r="P2905" s="202">
        <v>6.81</v>
      </c>
      <c r="Q2905" s="201">
        <v>33</v>
      </c>
      <c r="R2905" s="202">
        <v>4.57</v>
      </c>
      <c r="S2905" s="201">
        <v>418</v>
      </c>
      <c r="T2905" s="202">
        <v>58</v>
      </c>
      <c r="U2905" s="203">
        <v>161</v>
      </c>
      <c r="V2905" s="203">
        <v>21</v>
      </c>
      <c r="W2905" s="199" t="s">
        <v>169</v>
      </c>
    </row>
    <row r="2906" spans="1:23" hidden="1" x14ac:dyDescent="0.25">
      <c r="A2906" s="199" t="s">
        <v>2159</v>
      </c>
      <c r="B2906" s="199"/>
      <c r="C2906" s="199" t="s">
        <v>428</v>
      </c>
      <c r="D2906" s="199" t="s">
        <v>429</v>
      </c>
      <c r="E2906" s="199" t="s">
        <v>166</v>
      </c>
      <c r="F2906" s="200">
        <v>12.031000000000001</v>
      </c>
      <c r="G2906" s="199"/>
      <c r="H2906" s="199" t="s">
        <v>171</v>
      </c>
      <c r="I2906" s="199" t="s">
        <v>2046</v>
      </c>
      <c r="J2906" s="201">
        <v>3100</v>
      </c>
      <c r="K2906" s="201">
        <v>273</v>
      </c>
      <c r="L2906" s="202">
        <v>8.81</v>
      </c>
      <c r="M2906" s="201">
        <v>232</v>
      </c>
      <c r="N2906" s="202">
        <v>85.08</v>
      </c>
      <c r="O2906" s="201">
        <v>18</v>
      </c>
      <c r="P2906" s="202">
        <v>6.63</v>
      </c>
      <c r="Q2906" s="201">
        <v>15</v>
      </c>
      <c r="R2906" s="202">
        <v>5.52</v>
      </c>
      <c r="S2906" s="201">
        <v>8</v>
      </c>
      <c r="T2906" s="202">
        <v>2.76</v>
      </c>
      <c r="U2906" s="203">
        <v>15</v>
      </c>
      <c r="V2906" s="203">
        <v>21</v>
      </c>
      <c r="W2906" s="199" t="s">
        <v>179</v>
      </c>
    </row>
    <row r="2907" spans="1:23" hidden="1" x14ac:dyDescent="0.25">
      <c r="A2907" s="199" t="s">
        <v>2223</v>
      </c>
      <c r="B2907" s="199"/>
      <c r="C2907" s="199" t="s">
        <v>428</v>
      </c>
      <c r="D2907" s="199" t="s">
        <v>1025</v>
      </c>
      <c r="E2907" s="199"/>
      <c r="F2907" s="200">
        <v>7.95</v>
      </c>
      <c r="G2907" s="199"/>
      <c r="H2907" s="199" t="s">
        <v>167</v>
      </c>
      <c r="I2907" s="199" t="s">
        <v>2226</v>
      </c>
      <c r="J2907" s="201">
        <v>3100</v>
      </c>
      <c r="K2907" s="201">
        <v>267</v>
      </c>
      <c r="L2907" s="202">
        <v>8.6</v>
      </c>
      <c r="M2907" s="201">
        <v>165</v>
      </c>
      <c r="N2907" s="202">
        <v>61.63</v>
      </c>
      <c r="O2907" s="201">
        <v>16</v>
      </c>
      <c r="P2907" s="202">
        <v>5.81</v>
      </c>
      <c r="Q2907" s="201">
        <v>7</v>
      </c>
      <c r="R2907" s="202">
        <v>2.71</v>
      </c>
      <c r="S2907" s="201">
        <v>80</v>
      </c>
      <c r="T2907" s="202">
        <v>29.84</v>
      </c>
      <c r="U2907" s="203">
        <v>36</v>
      </c>
      <c r="V2907" s="203">
        <v>17</v>
      </c>
      <c r="W2907" s="199" t="s">
        <v>169</v>
      </c>
    </row>
    <row r="2908" spans="1:23" hidden="1" x14ac:dyDescent="0.25">
      <c r="A2908" s="199" t="s">
        <v>2350</v>
      </c>
      <c r="B2908" s="199"/>
      <c r="C2908" s="199" t="s">
        <v>293</v>
      </c>
      <c r="D2908" s="199" t="s">
        <v>294</v>
      </c>
      <c r="E2908" s="199"/>
      <c r="F2908" s="200">
        <v>44.86</v>
      </c>
      <c r="G2908" s="199"/>
      <c r="H2908" s="199" t="s">
        <v>167</v>
      </c>
      <c r="I2908" s="199" t="s">
        <v>976</v>
      </c>
      <c r="J2908" s="201">
        <v>3100</v>
      </c>
      <c r="K2908" s="201">
        <v>403</v>
      </c>
      <c r="L2908" s="202">
        <v>13</v>
      </c>
      <c r="M2908" s="201">
        <v>122</v>
      </c>
      <c r="N2908" s="202">
        <v>30.3</v>
      </c>
      <c r="O2908" s="201">
        <v>26</v>
      </c>
      <c r="P2908" s="202">
        <v>6.4</v>
      </c>
      <c r="Q2908" s="201">
        <v>34</v>
      </c>
      <c r="R2908" s="202">
        <v>8.5</v>
      </c>
      <c r="S2908" s="201">
        <v>221</v>
      </c>
      <c r="T2908" s="202">
        <v>54.8</v>
      </c>
      <c r="U2908" s="203">
        <v>88</v>
      </c>
      <c r="V2908" s="203">
        <v>88</v>
      </c>
      <c r="W2908" s="199" t="s">
        <v>169</v>
      </c>
    </row>
    <row r="2909" spans="1:23" hidden="1" x14ac:dyDescent="0.25">
      <c r="A2909" s="199" t="s">
        <v>296</v>
      </c>
      <c r="B2909" s="199"/>
      <c r="C2909" s="199" t="s">
        <v>297</v>
      </c>
      <c r="D2909" s="199" t="s">
        <v>298</v>
      </c>
      <c r="E2909" s="199"/>
      <c r="F2909" s="200">
        <v>30.86</v>
      </c>
      <c r="G2909" s="199"/>
      <c r="H2909" s="199" t="s">
        <v>167</v>
      </c>
      <c r="I2909" s="199" t="s">
        <v>303</v>
      </c>
      <c r="J2909" s="201">
        <v>3050</v>
      </c>
      <c r="K2909" s="201">
        <v>125</v>
      </c>
      <c r="L2909" s="202">
        <v>4.09</v>
      </c>
      <c r="M2909" s="201">
        <v>42</v>
      </c>
      <c r="N2909" s="202">
        <v>33.58</v>
      </c>
      <c r="O2909" s="201">
        <v>25</v>
      </c>
      <c r="P2909" s="202">
        <v>19.71</v>
      </c>
      <c r="Q2909" s="201">
        <v>4</v>
      </c>
      <c r="R2909" s="202">
        <v>2.92</v>
      </c>
      <c r="S2909" s="201">
        <v>55</v>
      </c>
      <c r="T2909" s="202">
        <v>43.8</v>
      </c>
      <c r="U2909" s="203">
        <v>23</v>
      </c>
      <c r="V2909" s="203">
        <v>20</v>
      </c>
      <c r="W2909" s="199" t="s">
        <v>169</v>
      </c>
    </row>
    <row r="2910" spans="1:23" hidden="1" x14ac:dyDescent="0.25">
      <c r="A2910" s="199" t="s">
        <v>296</v>
      </c>
      <c r="B2910" s="199"/>
      <c r="C2910" s="199" t="s">
        <v>297</v>
      </c>
      <c r="D2910" s="199" t="s">
        <v>309</v>
      </c>
      <c r="E2910" s="199"/>
      <c r="F2910" s="200">
        <v>44.67</v>
      </c>
      <c r="G2910" s="199"/>
      <c r="H2910" s="199" t="s">
        <v>192</v>
      </c>
      <c r="I2910" s="199" t="s">
        <v>316</v>
      </c>
      <c r="J2910" s="201">
        <v>3050</v>
      </c>
      <c r="K2910" s="201">
        <v>199</v>
      </c>
      <c r="L2910" s="202">
        <v>6.51</v>
      </c>
      <c r="M2910" s="201">
        <v>118</v>
      </c>
      <c r="N2910" s="202">
        <v>59.38</v>
      </c>
      <c r="O2910" s="201">
        <v>20</v>
      </c>
      <c r="P2910" s="202">
        <v>9.9</v>
      </c>
      <c r="Q2910" s="201">
        <v>4</v>
      </c>
      <c r="R2910" s="202">
        <v>2.08</v>
      </c>
      <c r="S2910" s="201">
        <v>57</v>
      </c>
      <c r="T2910" s="202">
        <v>28.65</v>
      </c>
      <c r="U2910" s="203">
        <v>26</v>
      </c>
      <c r="V2910" s="203">
        <v>20</v>
      </c>
      <c r="W2910" s="199" t="s">
        <v>169</v>
      </c>
    </row>
    <row r="2911" spans="1:23" hidden="1" x14ac:dyDescent="0.25">
      <c r="A2911" s="199" t="s">
        <v>1444</v>
      </c>
      <c r="B2911" s="199"/>
      <c r="C2911" s="199" t="s">
        <v>336</v>
      </c>
      <c r="D2911" s="199" t="s">
        <v>357</v>
      </c>
      <c r="E2911" s="199"/>
      <c r="F2911" s="200">
        <v>21.366</v>
      </c>
      <c r="G2911" s="199"/>
      <c r="H2911" s="199" t="s">
        <v>171</v>
      </c>
      <c r="I2911" s="199" t="s">
        <v>1448</v>
      </c>
      <c r="J2911" s="201">
        <v>3050</v>
      </c>
      <c r="K2911" s="201">
        <v>407</v>
      </c>
      <c r="L2911" s="202">
        <v>13.33</v>
      </c>
      <c r="M2911" s="201">
        <v>57</v>
      </c>
      <c r="N2911" s="202">
        <v>13.89</v>
      </c>
      <c r="O2911" s="201">
        <v>68</v>
      </c>
      <c r="P2911" s="202">
        <v>16.670000000000002</v>
      </c>
      <c r="Q2911" s="201">
        <v>57</v>
      </c>
      <c r="R2911" s="202">
        <v>13.89</v>
      </c>
      <c r="S2911" s="201">
        <v>226</v>
      </c>
      <c r="T2911" s="202">
        <v>55.56</v>
      </c>
      <c r="U2911" s="203">
        <v>95</v>
      </c>
      <c r="V2911" s="203">
        <v>6</v>
      </c>
      <c r="W2911" s="199" t="s">
        <v>169</v>
      </c>
    </row>
    <row r="2912" spans="1:23" x14ac:dyDescent="0.25">
      <c r="A2912" s="199" t="s">
        <v>1545</v>
      </c>
      <c r="B2912" s="199"/>
      <c r="C2912" s="199" t="s">
        <v>359</v>
      </c>
      <c r="D2912" s="199" t="s">
        <v>568</v>
      </c>
      <c r="E2912" s="199"/>
      <c r="F2912" s="200">
        <v>39.654000000000003</v>
      </c>
      <c r="G2912" s="199"/>
      <c r="H2912" s="199" t="s">
        <v>167</v>
      </c>
      <c r="I2912" s="199" t="s">
        <v>1551</v>
      </c>
      <c r="J2912" s="201">
        <v>3050</v>
      </c>
      <c r="K2912" s="201">
        <v>620</v>
      </c>
      <c r="L2912" s="202">
        <v>20.329999999999998</v>
      </c>
      <c r="M2912" s="201">
        <v>207</v>
      </c>
      <c r="N2912" s="202">
        <v>33.39</v>
      </c>
      <c r="O2912" s="201">
        <v>47</v>
      </c>
      <c r="P2912" s="202">
        <v>7.58</v>
      </c>
      <c r="Q2912" s="201">
        <v>22</v>
      </c>
      <c r="R2912" s="202">
        <v>3.55</v>
      </c>
      <c r="S2912" s="201">
        <v>344</v>
      </c>
      <c r="T2912" s="202">
        <v>55.48</v>
      </c>
      <c r="U2912" s="203">
        <v>133</v>
      </c>
      <c r="V2912" s="203">
        <v>21</v>
      </c>
      <c r="W2912" s="199" t="s">
        <v>179</v>
      </c>
    </row>
    <row r="2913" spans="1:23" hidden="1" x14ac:dyDescent="0.25">
      <c r="A2913" s="199" t="s">
        <v>2089</v>
      </c>
      <c r="B2913" s="199"/>
      <c r="C2913" s="199" t="s">
        <v>428</v>
      </c>
      <c r="D2913" s="199" t="s">
        <v>429</v>
      </c>
      <c r="E2913" s="199"/>
      <c r="F2913" s="200">
        <v>0.01</v>
      </c>
      <c r="G2913" s="199"/>
      <c r="H2913" s="199" t="s">
        <v>167</v>
      </c>
      <c r="I2913" s="199" t="s">
        <v>2095</v>
      </c>
      <c r="J2913" s="201">
        <v>3050</v>
      </c>
      <c r="K2913" s="201">
        <v>804</v>
      </c>
      <c r="L2913" s="202">
        <v>26.36</v>
      </c>
      <c r="M2913" s="201">
        <v>315</v>
      </c>
      <c r="N2913" s="202">
        <v>39.18</v>
      </c>
      <c r="O2913" s="201">
        <v>51</v>
      </c>
      <c r="P2913" s="202">
        <v>6.34</v>
      </c>
      <c r="Q2913" s="201">
        <v>22</v>
      </c>
      <c r="R2913" s="202">
        <v>2.74</v>
      </c>
      <c r="S2913" s="201">
        <v>416</v>
      </c>
      <c r="T2913" s="202">
        <v>51.74</v>
      </c>
      <c r="U2913" s="203">
        <v>162</v>
      </c>
      <c r="V2913" s="203">
        <v>21</v>
      </c>
      <c r="W2913" s="199" t="s">
        <v>179</v>
      </c>
    </row>
    <row r="2914" spans="1:23" hidden="1" x14ac:dyDescent="0.25">
      <c r="A2914" s="199" t="s">
        <v>2431</v>
      </c>
      <c r="B2914" s="199"/>
      <c r="C2914" s="199" t="s">
        <v>297</v>
      </c>
      <c r="D2914" s="199" t="s">
        <v>298</v>
      </c>
      <c r="E2914" s="199"/>
      <c r="F2914" s="200">
        <v>51.03</v>
      </c>
      <c r="G2914" s="199"/>
      <c r="H2914" s="199" t="s">
        <v>171</v>
      </c>
      <c r="I2914" s="199" t="s">
        <v>2438</v>
      </c>
      <c r="J2914" s="201">
        <v>3050</v>
      </c>
      <c r="K2914" s="201">
        <v>285</v>
      </c>
      <c r="L2914" s="202">
        <v>9.34</v>
      </c>
      <c r="M2914" s="201">
        <v>46</v>
      </c>
      <c r="N2914" s="202">
        <v>16.239999999999998</v>
      </c>
      <c r="O2914" s="201">
        <v>59</v>
      </c>
      <c r="P2914" s="202">
        <v>20.66</v>
      </c>
      <c r="Q2914" s="201">
        <v>9</v>
      </c>
      <c r="R2914" s="202">
        <v>3.32</v>
      </c>
      <c r="S2914" s="201">
        <v>170</v>
      </c>
      <c r="T2914" s="202">
        <v>59.78</v>
      </c>
      <c r="U2914" s="203">
        <v>67</v>
      </c>
      <c r="V2914" s="203">
        <v>20</v>
      </c>
      <c r="W2914" s="199" t="s">
        <v>169</v>
      </c>
    </row>
    <row r="2915" spans="1:23" hidden="1" x14ac:dyDescent="0.25">
      <c r="A2915" s="199" t="s">
        <v>163</v>
      </c>
      <c r="B2915" s="199"/>
      <c r="C2915" s="199" t="s">
        <v>270</v>
      </c>
      <c r="D2915" s="199" t="s">
        <v>271</v>
      </c>
      <c r="E2915" s="199"/>
      <c r="F2915" s="200">
        <v>40.273000000000003</v>
      </c>
      <c r="G2915" s="199"/>
      <c r="H2915" s="199" t="s">
        <v>171</v>
      </c>
      <c r="I2915" s="199" t="s">
        <v>274</v>
      </c>
      <c r="J2915" s="201">
        <v>3000</v>
      </c>
      <c r="K2915" s="201">
        <v>205</v>
      </c>
      <c r="L2915" s="202">
        <v>6.83</v>
      </c>
      <c r="M2915" s="201">
        <v>133</v>
      </c>
      <c r="N2915" s="202">
        <v>64.88</v>
      </c>
      <c r="O2915" s="201">
        <v>33</v>
      </c>
      <c r="P2915" s="202">
        <v>16.100000000000001</v>
      </c>
      <c r="Q2915" s="201">
        <v>17</v>
      </c>
      <c r="R2915" s="202">
        <v>8.2899999999999991</v>
      </c>
      <c r="S2915" s="201">
        <v>22</v>
      </c>
      <c r="T2915" s="202">
        <v>10.73</v>
      </c>
      <c r="U2915" s="203">
        <v>18</v>
      </c>
      <c r="V2915" s="203">
        <v>19</v>
      </c>
      <c r="W2915" s="199" t="s">
        <v>179</v>
      </c>
    </row>
    <row r="2916" spans="1:23" hidden="1" x14ac:dyDescent="0.25">
      <c r="A2916" s="199" t="s">
        <v>1049</v>
      </c>
      <c r="B2916" s="199"/>
      <c r="C2916" s="199" t="s">
        <v>460</v>
      </c>
      <c r="D2916" s="199" t="s">
        <v>476</v>
      </c>
      <c r="E2916" s="199"/>
      <c r="F2916" s="200">
        <v>22.68</v>
      </c>
      <c r="G2916" s="199"/>
      <c r="H2916" s="199" t="s">
        <v>171</v>
      </c>
      <c r="I2916" s="199" t="s">
        <v>1056</v>
      </c>
      <c r="J2916" s="201">
        <v>3000</v>
      </c>
      <c r="K2916" s="201">
        <v>167</v>
      </c>
      <c r="L2916" s="202">
        <v>5.56</v>
      </c>
      <c r="M2916" s="201">
        <v>49</v>
      </c>
      <c r="N2916" s="202">
        <v>29.5</v>
      </c>
      <c r="O2916" s="201">
        <v>29</v>
      </c>
      <c r="P2916" s="202">
        <v>17.27</v>
      </c>
      <c r="Q2916" s="201">
        <v>10</v>
      </c>
      <c r="R2916" s="202">
        <v>5.76</v>
      </c>
      <c r="S2916" s="201">
        <v>79</v>
      </c>
      <c r="T2916" s="202">
        <v>47.48</v>
      </c>
      <c r="U2916" s="203">
        <v>33</v>
      </c>
      <c r="V2916" s="203">
        <v>7</v>
      </c>
      <c r="W2916" s="199" t="s">
        <v>169</v>
      </c>
    </row>
    <row r="2917" spans="1:23" hidden="1" x14ac:dyDescent="0.25">
      <c r="A2917" s="199" t="s">
        <v>1066</v>
      </c>
      <c r="B2917" s="199"/>
      <c r="C2917" s="199" t="s">
        <v>428</v>
      </c>
      <c r="D2917" s="199" t="s">
        <v>1015</v>
      </c>
      <c r="E2917" s="199"/>
      <c r="F2917" s="200">
        <v>9.2750000000000004</v>
      </c>
      <c r="G2917" s="199"/>
      <c r="H2917" s="199" t="s">
        <v>192</v>
      </c>
      <c r="I2917" s="199" t="s">
        <v>1069</v>
      </c>
      <c r="J2917" s="201">
        <v>3000</v>
      </c>
      <c r="K2917" s="201">
        <v>132</v>
      </c>
      <c r="L2917" s="202">
        <v>4.4000000000000004</v>
      </c>
      <c r="M2917" s="201">
        <v>127</v>
      </c>
      <c r="N2917" s="202">
        <v>96</v>
      </c>
      <c r="O2917" s="201">
        <v>1</v>
      </c>
      <c r="P2917" s="202">
        <v>0.6</v>
      </c>
      <c r="Q2917" s="201">
        <v>3</v>
      </c>
      <c r="R2917" s="202">
        <v>2.2999999999999998</v>
      </c>
      <c r="S2917" s="201">
        <v>1</v>
      </c>
      <c r="T2917" s="202">
        <v>1.1000000000000001</v>
      </c>
      <c r="U2917" s="203">
        <v>5</v>
      </c>
      <c r="V2917" s="203">
        <v>86</v>
      </c>
      <c r="W2917" s="199" t="s">
        <v>169</v>
      </c>
    </row>
    <row r="2918" spans="1:23" hidden="1" x14ac:dyDescent="0.25">
      <c r="A2918" s="199" t="s">
        <v>1066</v>
      </c>
      <c r="B2918" s="199"/>
      <c r="C2918" s="199" t="s">
        <v>336</v>
      </c>
      <c r="D2918" s="199" t="s">
        <v>1019</v>
      </c>
      <c r="E2918" s="199"/>
      <c r="F2918" s="200">
        <v>0.33200000000000002</v>
      </c>
      <c r="G2918" s="199"/>
      <c r="H2918" s="199" t="s">
        <v>192</v>
      </c>
      <c r="I2918" s="199" t="s">
        <v>1069</v>
      </c>
      <c r="J2918" s="201">
        <v>3000</v>
      </c>
      <c r="K2918" s="201">
        <v>132</v>
      </c>
      <c r="L2918" s="202">
        <v>4.4000000000000004</v>
      </c>
      <c r="M2918" s="201">
        <v>127</v>
      </c>
      <c r="N2918" s="202">
        <v>96</v>
      </c>
      <c r="O2918" s="201">
        <v>1</v>
      </c>
      <c r="P2918" s="202">
        <v>0.6</v>
      </c>
      <c r="Q2918" s="201">
        <v>3</v>
      </c>
      <c r="R2918" s="202">
        <v>2.2999999999999998</v>
      </c>
      <c r="S2918" s="201">
        <v>1</v>
      </c>
      <c r="T2918" s="202">
        <v>1.1000000000000001</v>
      </c>
      <c r="U2918" s="203">
        <v>5</v>
      </c>
      <c r="V2918" s="203">
        <v>86</v>
      </c>
      <c r="W2918" s="199" t="s">
        <v>169</v>
      </c>
    </row>
    <row r="2919" spans="1:23" hidden="1" x14ac:dyDescent="0.25">
      <c r="A2919" s="199" t="s">
        <v>1517</v>
      </c>
      <c r="B2919" s="199"/>
      <c r="C2919" s="199" t="s">
        <v>293</v>
      </c>
      <c r="D2919" s="199" t="s">
        <v>294</v>
      </c>
      <c r="E2919" s="199"/>
      <c r="F2919" s="200">
        <v>9.6839999999999993</v>
      </c>
      <c r="G2919" s="199"/>
      <c r="H2919" s="199" t="s">
        <v>167</v>
      </c>
      <c r="I2919" s="199" t="s">
        <v>1520</v>
      </c>
      <c r="J2919" s="201">
        <v>3000</v>
      </c>
      <c r="K2919" s="201">
        <v>756</v>
      </c>
      <c r="L2919" s="202">
        <v>25.19</v>
      </c>
      <c r="M2919" s="201">
        <v>153</v>
      </c>
      <c r="N2919" s="202">
        <v>20.23</v>
      </c>
      <c r="O2919" s="201">
        <v>7</v>
      </c>
      <c r="P2919" s="202">
        <v>0.95</v>
      </c>
      <c r="Q2919" s="201">
        <v>11</v>
      </c>
      <c r="R2919" s="202">
        <v>1.51</v>
      </c>
      <c r="S2919" s="201">
        <v>585</v>
      </c>
      <c r="T2919" s="202">
        <v>77.319999999999993</v>
      </c>
      <c r="U2919" s="203">
        <v>209</v>
      </c>
      <c r="V2919" s="203">
        <v>98</v>
      </c>
      <c r="W2919" s="199" t="s">
        <v>179</v>
      </c>
    </row>
    <row r="2920" spans="1:23" hidden="1" x14ac:dyDescent="0.25">
      <c r="A2920" s="199" t="s">
        <v>1833</v>
      </c>
      <c r="B2920" s="199"/>
      <c r="C2920" s="199" t="s">
        <v>244</v>
      </c>
      <c r="D2920" s="199" t="s">
        <v>264</v>
      </c>
      <c r="E2920" s="199"/>
      <c r="F2920" s="200">
        <v>14.05</v>
      </c>
      <c r="G2920" s="199"/>
      <c r="H2920" s="199" t="s">
        <v>171</v>
      </c>
      <c r="I2920" s="199" t="s">
        <v>1836</v>
      </c>
      <c r="J2920" s="201">
        <v>3000</v>
      </c>
      <c r="K2920" s="201">
        <v>106</v>
      </c>
      <c r="L2920" s="202">
        <v>3.54</v>
      </c>
      <c r="M2920" s="201">
        <v>70</v>
      </c>
      <c r="N2920" s="202">
        <v>65.88</v>
      </c>
      <c r="O2920" s="201">
        <v>21</v>
      </c>
      <c r="P2920" s="202">
        <v>20</v>
      </c>
      <c r="Q2920" s="201">
        <v>0</v>
      </c>
      <c r="R2920" s="202">
        <v>0</v>
      </c>
      <c r="S2920" s="201">
        <v>15</v>
      </c>
      <c r="T2920" s="202">
        <v>14.12</v>
      </c>
      <c r="U2920" s="203">
        <v>10</v>
      </c>
      <c r="V2920" s="203">
        <v>99</v>
      </c>
      <c r="W2920" s="199" t="s">
        <v>179</v>
      </c>
    </row>
    <row r="2921" spans="1:23" hidden="1" x14ac:dyDescent="0.25">
      <c r="A2921" s="199" t="s">
        <v>2054</v>
      </c>
      <c r="B2921" s="199"/>
      <c r="C2921" s="199" t="s">
        <v>460</v>
      </c>
      <c r="D2921" s="199" t="s">
        <v>461</v>
      </c>
      <c r="E2921" s="199"/>
      <c r="F2921" s="200">
        <v>14.16</v>
      </c>
      <c r="G2921" s="199"/>
      <c r="H2921" s="199" t="s">
        <v>171</v>
      </c>
      <c r="I2921" s="199" t="s">
        <v>2060</v>
      </c>
      <c r="J2921" s="201">
        <v>3000</v>
      </c>
      <c r="K2921" s="201">
        <v>219</v>
      </c>
      <c r="L2921" s="202">
        <v>7.3</v>
      </c>
      <c r="M2921" s="201">
        <v>41</v>
      </c>
      <c r="N2921" s="202">
        <v>18.899999999999999</v>
      </c>
      <c r="O2921" s="201">
        <v>44</v>
      </c>
      <c r="P2921" s="202">
        <v>20.2</v>
      </c>
      <c r="Q2921" s="201">
        <v>10</v>
      </c>
      <c r="R2921" s="202">
        <v>4.5999999999999996</v>
      </c>
      <c r="S2921" s="201">
        <v>123</v>
      </c>
      <c r="T2921" s="202">
        <v>56.3</v>
      </c>
      <c r="U2921" s="203">
        <v>49</v>
      </c>
      <c r="V2921" s="203">
        <v>95</v>
      </c>
      <c r="W2921" s="199" t="s">
        <v>179</v>
      </c>
    </row>
    <row r="2922" spans="1:23" hidden="1" x14ac:dyDescent="0.25">
      <c r="A2922" s="199" t="s">
        <v>2089</v>
      </c>
      <c r="B2922" s="199"/>
      <c r="C2922" s="199" t="s">
        <v>202</v>
      </c>
      <c r="D2922" s="199" t="s">
        <v>214</v>
      </c>
      <c r="E2922" s="199"/>
      <c r="F2922" s="200">
        <v>74.718000000000004</v>
      </c>
      <c r="G2922" s="199"/>
      <c r="H2922" s="199" t="s">
        <v>171</v>
      </c>
      <c r="I2922" s="199" t="s">
        <v>2095</v>
      </c>
      <c r="J2922" s="201">
        <v>3000</v>
      </c>
      <c r="K2922" s="201">
        <v>713</v>
      </c>
      <c r="L2922" s="202">
        <v>23.77</v>
      </c>
      <c r="M2922" s="201">
        <v>182</v>
      </c>
      <c r="N2922" s="202">
        <v>25.54</v>
      </c>
      <c r="O2922" s="201">
        <v>51</v>
      </c>
      <c r="P2922" s="202">
        <v>7.14</v>
      </c>
      <c r="Q2922" s="201">
        <v>38</v>
      </c>
      <c r="R2922" s="202">
        <v>5.28</v>
      </c>
      <c r="S2922" s="201">
        <v>442</v>
      </c>
      <c r="T2922" s="202">
        <v>62.04</v>
      </c>
      <c r="U2922" s="203">
        <v>169</v>
      </c>
      <c r="V2922" s="203">
        <v>16</v>
      </c>
      <c r="W2922" s="199" t="s">
        <v>179</v>
      </c>
    </row>
    <row r="2923" spans="1:23" hidden="1" x14ac:dyDescent="0.25">
      <c r="A2923" s="199" t="s">
        <v>2133</v>
      </c>
      <c r="B2923" s="199"/>
      <c r="C2923" s="199" t="s">
        <v>560</v>
      </c>
      <c r="D2923" s="199" t="s">
        <v>429</v>
      </c>
      <c r="E2923" s="199" t="s">
        <v>166</v>
      </c>
      <c r="F2923" s="200">
        <v>93.236999999999995</v>
      </c>
      <c r="G2923" s="199"/>
      <c r="H2923" s="199" t="s">
        <v>171</v>
      </c>
      <c r="I2923" s="199" t="s">
        <v>562</v>
      </c>
      <c r="J2923" s="201">
        <v>3000</v>
      </c>
      <c r="K2923" s="201">
        <v>225</v>
      </c>
      <c r="L2923" s="202">
        <v>7.5</v>
      </c>
      <c r="M2923" s="201">
        <v>61</v>
      </c>
      <c r="N2923" s="202">
        <v>27</v>
      </c>
      <c r="O2923" s="201">
        <v>27</v>
      </c>
      <c r="P2923" s="202">
        <v>12</v>
      </c>
      <c r="Q2923" s="201">
        <v>7</v>
      </c>
      <c r="R2923" s="202">
        <v>3</v>
      </c>
      <c r="S2923" s="201">
        <v>131</v>
      </c>
      <c r="T2923" s="202">
        <v>58</v>
      </c>
      <c r="U2923" s="203">
        <v>51</v>
      </c>
      <c r="V2923" s="203">
        <v>4</v>
      </c>
      <c r="W2923" s="199" t="s">
        <v>169</v>
      </c>
    </row>
    <row r="2924" spans="1:23" hidden="1" x14ac:dyDescent="0.25">
      <c r="A2924" s="199" t="s">
        <v>2198</v>
      </c>
      <c r="B2924" s="199"/>
      <c r="C2924" s="199" t="s">
        <v>270</v>
      </c>
      <c r="D2924" s="199" t="s">
        <v>1754</v>
      </c>
      <c r="E2924" s="199"/>
      <c r="F2924" s="200">
        <v>7.08</v>
      </c>
      <c r="G2924" s="199"/>
      <c r="H2924" s="199" t="s">
        <v>171</v>
      </c>
      <c r="I2924" s="199" t="s">
        <v>257</v>
      </c>
      <c r="J2924" s="201">
        <v>3000</v>
      </c>
      <c r="K2924" s="201">
        <v>246</v>
      </c>
      <c r="L2924" s="202">
        <v>8.1999999999999993</v>
      </c>
      <c r="M2924" s="201">
        <v>103</v>
      </c>
      <c r="N2924" s="202">
        <v>41.87</v>
      </c>
      <c r="O2924" s="201">
        <v>42</v>
      </c>
      <c r="P2924" s="202">
        <v>17.07</v>
      </c>
      <c r="Q2924" s="201">
        <v>30</v>
      </c>
      <c r="R2924" s="202">
        <v>12.2</v>
      </c>
      <c r="S2924" s="201">
        <v>71</v>
      </c>
      <c r="T2924" s="202">
        <v>28.86</v>
      </c>
      <c r="U2924" s="203">
        <v>36</v>
      </c>
      <c r="V2924" s="203">
        <v>19</v>
      </c>
      <c r="W2924" s="199" t="s">
        <v>179</v>
      </c>
    </row>
    <row r="2925" spans="1:23" hidden="1" x14ac:dyDescent="0.25">
      <c r="A2925" s="199" t="s">
        <v>1161</v>
      </c>
      <c r="B2925" s="199"/>
      <c r="C2925" s="199" t="s">
        <v>428</v>
      </c>
      <c r="D2925" s="199" t="s">
        <v>429</v>
      </c>
      <c r="E2925" s="199"/>
      <c r="F2925" s="200">
        <v>23.748000000000001</v>
      </c>
      <c r="G2925" s="199"/>
      <c r="H2925" s="199" t="s">
        <v>167</v>
      </c>
      <c r="I2925" s="199" t="s">
        <v>1165</v>
      </c>
      <c r="J2925" s="201">
        <v>2950</v>
      </c>
      <c r="K2925" s="201">
        <v>731</v>
      </c>
      <c r="L2925" s="202">
        <v>24.77</v>
      </c>
      <c r="M2925" s="201">
        <v>476</v>
      </c>
      <c r="N2925" s="202">
        <v>65.11</v>
      </c>
      <c r="O2925" s="201">
        <v>48</v>
      </c>
      <c r="P2925" s="202">
        <v>6.63</v>
      </c>
      <c r="Q2925" s="201">
        <v>20</v>
      </c>
      <c r="R2925" s="202">
        <v>2.69</v>
      </c>
      <c r="S2925" s="201">
        <v>187</v>
      </c>
      <c r="T2925" s="202">
        <v>25.57</v>
      </c>
      <c r="U2925" s="203">
        <v>89</v>
      </c>
      <c r="V2925" s="203">
        <v>18</v>
      </c>
      <c r="W2925" s="199" t="s">
        <v>179</v>
      </c>
    </row>
    <row r="2926" spans="1:23" hidden="1" x14ac:dyDescent="0.25">
      <c r="A2926" s="199" t="s">
        <v>1436</v>
      </c>
      <c r="B2926" s="199"/>
      <c r="C2926" s="199" t="s">
        <v>336</v>
      </c>
      <c r="D2926" s="199" t="s">
        <v>357</v>
      </c>
      <c r="E2926" s="199"/>
      <c r="F2926" s="200">
        <v>13.4</v>
      </c>
      <c r="G2926" s="199"/>
      <c r="H2926" s="199" t="s">
        <v>167</v>
      </c>
      <c r="I2926" s="199" t="s">
        <v>1443</v>
      </c>
      <c r="J2926" s="201">
        <v>2950</v>
      </c>
      <c r="K2926" s="201">
        <v>227</v>
      </c>
      <c r="L2926" s="202">
        <v>7.7</v>
      </c>
      <c r="M2926" s="201">
        <v>50</v>
      </c>
      <c r="N2926" s="202">
        <v>22</v>
      </c>
      <c r="O2926" s="201">
        <v>45</v>
      </c>
      <c r="P2926" s="202">
        <v>20</v>
      </c>
      <c r="Q2926" s="201">
        <v>6</v>
      </c>
      <c r="R2926" s="202">
        <v>2.8</v>
      </c>
      <c r="S2926" s="201">
        <v>121</v>
      </c>
      <c r="T2926" s="202">
        <v>53.2</v>
      </c>
      <c r="U2926" s="203">
        <v>49</v>
      </c>
      <c r="V2926" s="203">
        <v>96</v>
      </c>
      <c r="W2926" s="199" t="s">
        <v>169</v>
      </c>
    </row>
    <row r="2927" spans="1:23" hidden="1" x14ac:dyDescent="0.25">
      <c r="A2927" s="199" t="s">
        <v>2054</v>
      </c>
      <c r="B2927" s="199"/>
      <c r="C2927" s="199" t="s">
        <v>460</v>
      </c>
      <c r="D2927" s="199" t="s">
        <v>461</v>
      </c>
      <c r="E2927" s="199"/>
      <c r="F2927" s="200">
        <v>11.46</v>
      </c>
      <c r="G2927" s="199"/>
      <c r="H2927" s="199" t="s">
        <v>171</v>
      </c>
      <c r="I2927" s="199" t="s">
        <v>2059</v>
      </c>
      <c r="J2927" s="201">
        <v>2950</v>
      </c>
      <c r="K2927" s="201">
        <v>186</v>
      </c>
      <c r="L2927" s="202">
        <v>6.3</v>
      </c>
      <c r="M2927" s="201">
        <v>47</v>
      </c>
      <c r="N2927" s="202">
        <v>25</v>
      </c>
      <c r="O2927" s="201">
        <v>36</v>
      </c>
      <c r="P2927" s="202">
        <v>19.399999999999999</v>
      </c>
      <c r="Q2927" s="201">
        <v>7</v>
      </c>
      <c r="R2927" s="202">
        <v>4</v>
      </c>
      <c r="S2927" s="201">
        <v>96</v>
      </c>
      <c r="T2927" s="202">
        <v>51.6</v>
      </c>
      <c r="U2927" s="203">
        <v>39</v>
      </c>
      <c r="V2927" s="203">
        <v>95</v>
      </c>
      <c r="W2927" s="199" t="s">
        <v>179</v>
      </c>
    </row>
    <row r="2928" spans="1:23" hidden="1" x14ac:dyDescent="0.25">
      <c r="A2928" s="199" t="s">
        <v>2069</v>
      </c>
      <c r="B2928" s="199"/>
      <c r="C2928" s="199" t="s">
        <v>460</v>
      </c>
      <c r="D2928" s="199" t="s">
        <v>877</v>
      </c>
      <c r="E2928" s="199" t="s">
        <v>166</v>
      </c>
      <c r="F2928" s="200">
        <v>9.7260000000000009</v>
      </c>
      <c r="G2928" s="199"/>
      <c r="H2928" s="199" t="s">
        <v>167</v>
      </c>
      <c r="I2928" s="199" t="s">
        <v>790</v>
      </c>
      <c r="J2928" s="201">
        <v>2950</v>
      </c>
      <c r="K2928" s="201">
        <v>287</v>
      </c>
      <c r="L2928" s="202">
        <v>9.74</v>
      </c>
      <c r="M2928" s="201">
        <v>128</v>
      </c>
      <c r="N2928" s="202">
        <v>44.49</v>
      </c>
      <c r="O2928" s="201">
        <v>60</v>
      </c>
      <c r="P2928" s="202">
        <v>20.91</v>
      </c>
      <c r="Q2928" s="201">
        <v>46</v>
      </c>
      <c r="R2928" s="202">
        <v>15.97</v>
      </c>
      <c r="S2928" s="201">
        <v>53</v>
      </c>
      <c r="T2928" s="202">
        <v>18.63</v>
      </c>
      <c r="U2928" s="203">
        <v>35</v>
      </c>
      <c r="V2928" s="203">
        <v>0</v>
      </c>
      <c r="W2928" s="199" t="s">
        <v>169</v>
      </c>
    </row>
    <row r="2929" spans="1:23" hidden="1" x14ac:dyDescent="0.25">
      <c r="A2929" s="199" t="s">
        <v>2350</v>
      </c>
      <c r="B2929" s="199"/>
      <c r="C2929" s="199" t="s">
        <v>293</v>
      </c>
      <c r="D2929" s="199" t="s">
        <v>294</v>
      </c>
      <c r="E2929" s="199"/>
      <c r="F2929" s="200">
        <v>44.85</v>
      </c>
      <c r="G2929" s="199"/>
      <c r="H2929" s="199" t="s">
        <v>171</v>
      </c>
      <c r="I2929" s="199" t="s">
        <v>976</v>
      </c>
      <c r="J2929" s="201">
        <v>2950</v>
      </c>
      <c r="K2929" s="201">
        <v>443</v>
      </c>
      <c r="L2929" s="202">
        <v>15</v>
      </c>
      <c r="M2929" s="201">
        <v>325</v>
      </c>
      <c r="N2929" s="202">
        <v>73.3</v>
      </c>
      <c r="O2929" s="201">
        <v>31</v>
      </c>
      <c r="P2929" s="202">
        <v>7.1</v>
      </c>
      <c r="Q2929" s="201">
        <v>8</v>
      </c>
      <c r="R2929" s="202">
        <v>1.7</v>
      </c>
      <c r="S2929" s="201">
        <v>79</v>
      </c>
      <c r="T2929" s="202">
        <v>17.899999999999999</v>
      </c>
      <c r="U2929" s="203">
        <v>43</v>
      </c>
      <c r="V2929" s="203">
        <v>89</v>
      </c>
      <c r="W2929" s="199" t="s">
        <v>179</v>
      </c>
    </row>
    <row r="2930" spans="1:23" hidden="1" x14ac:dyDescent="0.25">
      <c r="A2930" s="199" t="s">
        <v>2472</v>
      </c>
      <c r="B2930" s="199"/>
      <c r="C2930" s="199" t="s">
        <v>297</v>
      </c>
      <c r="D2930" s="199" t="s">
        <v>1968</v>
      </c>
      <c r="E2930" s="199"/>
      <c r="F2930" s="200">
        <v>23.04</v>
      </c>
      <c r="G2930" s="199"/>
      <c r="H2930" s="199" t="s">
        <v>171</v>
      </c>
      <c r="I2930" s="199" t="s">
        <v>2507</v>
      </c>
      <c r="J2930" s="201">
        <v>2950</v>
      </c>
      <c r="K2930" s="201">
        <v>161</v>
      </c>
      <c r="L2930" s="202">
        <v>5.46</v>
      </c>
      <c r="M2930" s="201">
        <v>29</v>
      </c>
      <c r="N2930" s="202">
        <v>18.13</v>
      </c>
      <c r="O2930" s="201">
        <v>20</v>
      </c>
      <c r="P2930" s="202">
        <v>12.5</v>
      </c>
      <c r="Q2930" s="201">
        <v>6</v>
      </c>
      <c r="R2930" s="202">
        <v>3.75</v>
      </c>
      <c r="S2930" s="201">
        <v>106</v>
      </c>
      <c r="T2930" s="202">
        <v>65.63</v>
      </c>
      <c r="U2930" s="203">
        <v>40</v>
      </c>
      <c r="V2930" s="203">
        <v>20</v>
      </c>
      <c r="W2930" s="199" t="s">
        <v>169</v>
      </c>
    </row>
    <row r="2931" spans="1:23" hidden="1" x14ac:dyDescent="0.25">
      <c r="A2931" s="199" t="s">
        <v>163</v>
      </c>
      <c r="B2931" s="199"/>
      <c r="C2931" s="199" t="s">
        <v>244</v>
      </c>
      <c r="D2931" s="199" t="s">
        <v>264</v>
      </c>
      <c r="E2931" s="199"/>
      <c r="F2931" s="200">
        <v>20.100000000000001</v>
      </c>
      <c r="G2931" s="199"/>
      <c r="H2931" s="199" t="s">
        <v>167</v>
      </c>
      <c r="I2931" s="199" t="s">
        <v>267</v>
      </c>
      <c r="J2931" s="201">
        <v>2900</v>
      </c>
      <c r="K2931" s="201">
        <v>168</v>
      </c>
      <c r="L2931" s="202">
        <v>5.8</v>
      </c>
      <c r="M2931" s="201">
        <v>92</v>
      </c>
      <c r="N2931" s="202">
        <v>54.9</v>
      </c>
      <c r="O2931" s="201">
        <v>47</v>
      </c>
      <c r="P2931" s="202">
        <v>28</v>
      </c>
      <c r="Q2931" s="201">
        <v>5</v>
      </c>
      <c r="R2931" s="202">
        <v>3.1</v>
      </c>
      <c r="S2931" s="201">
        <v>24</v>
      </c>
      <c r="T2931" s="202">
        <v>14</v>
      </c>
      <c r="U2931" s="203">
        <v>17</v>
      </c>
      <c r="V2931" s="203">
        <v>1</v>
      </c>
      <c r="W2931" s="199" t="s">
        <v>169</v>
      </c>
    </row>
    <row r="2932" spans="1:23" hidden="1" x14ac:dyDescent="0.25">
      <c r="A2932" s="199" t="s">
        <v>882</v>
      </c>
      <c r="B2932" s="199"/>
      <c r="C2932" s="199" t="s">
        <v>336</v>
      </c>
      <c r="D2932" s="199" t="s">
        <v>337</v>
      </c>
      <c r="E2932" s="199"/>
      <c r="F2932" s="200">
        <v>0.81799999999999995</v>
      </c>
      <c r="G2932" s="199"/>
      <c r="H2932" s="199" t="s">
        <v>171</v>
      </c>
      <c r="I2932" s="199" t="s">
        <v>913</v>
      </c>
      <c r="J2932" s="201">
        <v>2900</v>
      </c>
      <c r="K2932" s="201">
        <v>600</v>
      </c>
      <c r="L2932" s="202">
        <v>20.69</v>
      </c>
      <c r="M2932" s="201">
        <v>300</v>
      </c>
      <c r="N2932" s="202">
        <v>50</v>
      </c>
      <c r="O2932" s="201">
        <v>121</v>
      </c>
      <c r="P2932" s="202">
        <v>20.2</v>
      </c>
      <c r="Q2932" s="201">
        <v>23</v>
      </c>
      <c r="R2932" s="202">
        <v>3.8</v>
      </c>
      <c r="S2932" s="201">
        <v>156</v>
      </c>
      <c r="T2932" s="202">
        <v>26</v>
      </c>
      <c r="U2932" s="203">
        <v>79</v>
      </c>
      <c r="V2932" s="203">
        <v>79</v>
      </c>
      <c r="W2932" s="199" t="s">
        <v>169</v>
      </c>
    </row>
    <row r="2933" spans="1:23" hidden="1" x14ac:dyDescent="0.25">
      <c r="A2933" s="199" t="s">
        <v>1250</v>
      </c>
      <c r="B2933" s="199"/>
      <c r="C2933" s="199" t="s">
        <v>297</v>
      </c>
      <c r="D2933" s="199" t="s">
        <v>951</v>
      </c>
      <c r="E2933" s="199"/>
      <c r="F2933" s="200">
        <v>46.77</v>
      </c>
      <c r="G2933" s="199"/>
      <c r="H2933" s="199" t="s">
        <v>167</v>
      </c>
      <c r="I2933" s="199" t="s">
        <v>1263</v>
      </c>
      <c r="J2933" s="201">
        <v>2900</v>
      </c>
      <c r="K2933" s="201">
        <v>193</v>
      </c>
      <c r="L2933" s="202">
        <v>6.65</v>
      </c>
      <c r="M2933" s="201">
        <v>26</v>
      </c>
      <c r="N2933" s="202">
        <v>13.51</v>
      </c>
      <c r="O2933" s="201">
        <v>27</v>
      </c>
      <c r="P2933" s="202">
        <v>14.05</v>
      </c>
      <c r="Q2933" s="201">
        <v>4</v>
      </c>
      <c r="R2933" s="202">
        <v>2.16</v>
      </c>
      <c r="S2933" s="201">
        <v>136</v>
      </c>
      <c r="T2933" s="202">
        <v>70.27</v>
      </c>
      <c r="U2933" s="203">
        <v>51</v>
      </c>
      <c r="V2933" s="203">
        <v>20</v>
      </c>
      <c r="W2933" s="199" t="s">
        <v>169</v>
      </c>
    </row>
    <row r="2934" spans="1:23" x14ac:dyDescent="0.25">
      <c r="A2934" s="199" t="s">
        <v>366</v>
      </c>
      <c r="B2934" s="199"/>
      <c r="C2934" s="199" t="s">
        <v>359</v>
      </c>
      <c r="D2934" s="199" t="s">
        <v>568</v>
      </c>
      <c r="E2934" s="199"/>
      <c r="F2934" s="200">
        <v>18.651</v>
      </c>
      <c r="G2934" s="199"/>
      <c r="H2934" s="199" t="s">
        <v>167</v>
      </c>
      <c r="I2934" s="199" t="s">
        <v>1322</v>
      </c>
      <c r="J2934" s="201">
        <v>2900</v>
      </c>
      <c r="K2934" s="201">
        <v>908</v>
      </c>
      <c r="L2934" s="202">
        <v>31.3</v>
      </c>
      <c r="M2934" s="201">
        <v>213</v>
      </c>
      <c r="N2934" s="202">
        <v>23.5</v>
      </c>
      <c r="O2934" s="201">
        <v>55</v>
      </c>
      <c r="P2934" s="202">
        <v>6.1</v>
      </c>
      <c r="Q2934" s="201">
        <v>4</v>
      </c>
      <c r="R2934" s="202">
        <v>0.4</v>
      </c>
      <c r="S2934" s="201">
        <v>636</v>
      </c>
      <c r="T2934" s="202">
        <v>70</v>
      </c>
      <c r="U2934" s="203">
        <v>233</v>
      </c>
      <c r="V2934" s="203">
        <v>85</v>
      </c>
      <c r="W2934" s="199" t="s">
        <v>179</v>
      </c>
    </row>
    <row r="2935" spans="1:23" hidden="1" x14ac:dyDescent="0.25">
      <c r="A2935" s="199" t="s">
        <v>1517</v>
      </c>
      <c r="B2935" s="199"/>
      <c r="C2935" s="199" t="s">
        <v>293</v>
      </c>
      <c r="D2935" s="199" t="s">
        <v>636</v>
      </c>
      <c r="E2935" s="199"/>
      <c r="F2935" s="200">
        <v>0</v>
      </c>
      <c r="G2935" s="199"/>
      <c r="H2935" s="199" t="s">
        <v>167</v>
      </c>
      <c r="I2935" s="199" t="s">
        <v>1518</v>
      </c>
      <c r="J2935" s="201">
        <v>2900</v>
      </c>
      <c r="K2935" s="201">
        <v>348</v>
      </c>
      <c r="L2935" s="202">
        <v>12</v>
      </c>
      <c r="M2935" s="201">
        <v>165</v>
      </c>
      <c r="N2935" s="202">
        <v>47.3</v>
      </c>
      <c r="O2935" s="201">
        <v>47</v>
      </c>
      <c r="P2935" s="202">
        <v>13.6</v>
      </c>
      <c r="Q2935" s="201">
        <v>13</v>
      </c>
      <c r="R2935" s="202">
        <v>3.6</v>
      </c>
      <c r="S2935" s="201">
        <v>124</v>
      </c>
      <c r="T2935" s="202">
        <v>35.5</v>
      </c>
      <c r="U2935" s="203">
        <v>55</v>
      </c>
      <c r="V2935" s="203">
        <v>93</v>
      </c>
      <c r="W2935" s="199" t="s">
        <v>179</v>
      </c>
    </row>
    <row r="2936" spans="1:23" hidden="1" x14ac:dyDescent="0.25">
      <c r="A2936" s="199" t="s">
        <v>1963</v>
      </c>
      <c r="B2936" s="199"/>
      <c r="C2936" s="199" t="s">
        <v>297</v>
      </c>
      <c r="D2936" s="199" t="s">
        <v>309</v>
      </c>
      <c r="E2936" s="199"/>
      <c r="F2936" s="200">
        <v>0</v>
      </c>
      <c r="G2936" s="199"/>
      <c r="H2936" s="199" t="s">
        <v>167</v>
      </c>
      <c r="I2936" s="199" t="s">
        <v>1972</v>
      </c>
      <c r="J2936" s="201">
        <v>2900</v>
      </c>
      <c r="K2936" s="201">
        <v>502</v>
      </c>
      <c r="L2936" s="202">
        <v>17.32</v>
      </c>
      <c r="M2936" s="201">
        <v>60</v>
      </c>
      <c r="N2936" s="202">
        <v>12</v>
      </c>
      <c r="O2936" s="201">
        <v>60</v>
      </c>
      <c r="P2936" s="202">
        <v>12</v>
      </c>
      <c r="Q2936" s="201">
        <v>15</v>
      </c>
      <c r="R2936" s="202">
        <v>3</v>
      </c>
      <c r="S2936" s="201">
        <v>366</v>
      </c>
      <c r="T2936" s="202">
        <v>73</v>
      </c>
      <c r="U2936" s="203">
        <v>136</v>
      </c>
      <c r="V2936" s="203">
        <v>20</v>
      </c>
      <c r="W2936" s="199" t="s">
        <v>169</v>
      </c>
    </row>
    <row r="2937" spans="1:23" hidden="1" x14ac:dyDescent="0.25">
      <c r="A2937" s="199" t="s">
        <v>2004</v>
      </c>
      <c r="B2937" s="199"/>
      <c r="C2937" s="199" t="s">
        <v>202</v>
      </c>
      <c r="D2937" s="199" t="s">
        <v>203</v>
      </c>
      <c r="E2937" s="199"/>
      <c r="F2937" s="200">
        <v>2.1970000000000001</v>
      </c>
      <c r="G2937" s="199"/>
      <c r="H2937" s="199" t="s">
        <v>192</v>
      </c>
      <c r="I2937" s="199" t="s">
        <v>2006</v>
      </c>
      <c r="J2937" s="201">
        <v>2900</v>
      </c>
      <c r="K2937" s="201">
        <v>58</v>
      </c>
      <c r="L2937" s="202">
        <v>2</v>
      </c>
      <c r="M2937" s="201">
        <v>33</v>
      </c>
      <c r="N2937" s="202">
        <v>56.9</v>
      </c>
      <c r="O2937" s="201">
        <v>13</v>
      </c>
      <c r="P2937" s="202">
        <v>22.41</v>
      </c>
      <c r="Q2937" s="201">
        <v>6</v>
      </c>
      <c r="R2937" s="202">
        <v>10.34</v>
      </c>
      <c r="S2937" s="201">
        <v>6</v>
      </c>
      <c r="T2937" s="202">
        <v>10.34</v>
      </c>
      <c r="U2937" s="203">
        <v>5</v>
      </c>
      <c r="V2937" s="203">
        <v>2</v>
      </c>
      <c r="W2937" s="199" t="s">
        <v>179</v>
      </c>
    </row>
    <row r="2938" spans="1:23" hidden="1" x14ac:dyDescent="0.25">
      <c r="A2938" s="199" t="s">
        <v>2004</v>
      </c>
      <c r="B2938" s="199"/>
      <c r="C2938" s="199" t="s">
        <v>176</v>
      </c>
      <c r="D2938" s="199" t="s">
        <v>196</v>
      </c>
      <c r="E2938" s="199"/>
      <c r="F2938" s="200">
        <v>0</v>
      </c>
      <c r="G2938" s="199"/>
      <c r="H2938" s="199" t="s">
        <v>192</v>
      </c>
      <c r="I2938" s="199" t="s">
        <v>2006</v>
      </c>
      <c r="J2938" s="201">
        <v>2900</v>
      </c>
      <c r="K2938" s="201">
        <v>58</v>
      </c>
      <c r="L2938" s="202">
        <v>2</v>
      </c>
      <c r="M2938" s="201">
        <v>33</v>
      </c>
      <c r="N2938" s="202">
        <v>56.9</v>
      </c>
      <c r="O2938" s="201">
        <v>13</v>
      </c>
      <c r="P2938" s="202">
        <v>22.41</v>
      </c>
      <c r="Q2938" s="201">
        <v>6</v>
      </c>
      <c r="R2938" s="202">
        <v>10.34</v>
      </c>
      <c r="S2938" s="201">
        <v>6</v>
      </c>
      <c r="T2938" s="202">
        <v>10.34</v>
      </c>
      <c r="U2938" s="203">
        <v>5</v>
      </c>
      <c r="V2938" s="203">
        <v>2</v>
      </c>
      <c r="W2938" s="199" t="s">
        <v>179</v>
      </c>
    </row>
    <row r="2939" spans="1:23" hidden="1" x14ac:dyDescent="0.25">
      <c r="A2939" s="199" t="s">
        <v>2127</v>
      </c>
      <c r="B2939" s="199"/>
      <c r="C2939" s="199" t="s">
        <v>270</v>
      </c>
      <c r="D2939" s="199" t="s">
        <v>779</v>
      </c>
      <c r="E2939" s="199"/>
      <c r="F2939" s="200">
        <v>19.62</v>
      </c>
      <c r="G2939" s="199"/>
      <c r="H2939" s="199" t="s">
        <v>167</v>
      </c>
      <c r="I2939" s="199" t="s">
        <v>2130</v>
      </c>
      <c r="J2939" s="201">
        <v>2900</v>
      </c>
      <c r="K2939" s="201">
        <v>211</v>
      </c>
      <c r="L2939" s="202">
        <v>7.28</v>
      </c>
      <c r="M2939" s="201">
        <v>163</v>
      </c>
      <c r="N2939" s="202">
        <v>77.25</v>
      </c>
      <c r="O2939" s="201">
        <v>24</v>
      </c>
      <c r="P2939" s="202">
        <v>11.37</v>
      </c>
      <c r="Q2939" s="201">
        <v>10</v>
      </c>
      <c r="R2939" s="202">
        <v>4.74</v>
      </c>
      <c r="S2939" s="201">
        <v>14</v>
      </c>
      <c r="T2939" s="202">
        <v>6.64</v>
      </c>
      <c r="U2939" s="203">
        <v>14</v>
      </c>
      <c r="V2939" s="203">
        <v>17</v>
      </c>
      <c r="W2939" s="199" t="s">
        <v>179</v>
      </c>
    </row>
    <row r="2940" spans="1:23" hidden="1" x14ac:dyDescent="0.25">
      <c r="A2940" s="199" t="s">
        <v>296</v>
      </c>
      <c r="B2940" s="199"/>
      <c r="C2940" s="199" t="s">
        <v>297</v>
      </c>
      <c r="D2940" s="199" t="s">
        <v>298</v>
      </c>
      <c r="E2940" s="199"/>
      <c r="F2940" s="200">
        <v>7.2</v>
      </c>
      <c r="G2940" s="199"/>
      <c r="H2940" s="199" t="s">
        <v>192</v>
      </c>
      <c r="I2940" s="199" t="s">
        <v>302</v>
      </c>
      <c r="J2940" s="201">
        <v>2850</v>
      </c>
      <c r="K2940" s="201">
        <v>307</v>
      </c>
      <c r="L2940" s="202">
        <v>10.77</v>
      </c>
      <c r="M2940" s="201">
        <v>141</v>
      </c>
      <c r="N2940" s="202">
        <v>45.85</v>
      </c>
      <c r="O2940" s="201">
        <v>63</v>
      </c>
      <c r="P2940" s="202">
        <v>20.55</v>
      </c>
      <c r="Q2940" s="201">
        <v>4</v>
      </c>
      <c r="R2940" s="202">
        <v>1.19</v>
      </c>
      <c r="S2940" s="201">
        <v>99</v>
      </c>
      <c r="T2940" s="202">
        <v>32.409999999999997</v>
      </c>
      <c r="U2940" s="203">
        <v>45</v>
      </c>
      <c r="V2940" s="203">
        <v>20</v>
      </c>
      <c r="W2940" s="199" t="s">
        <v>169</v>
      </c>
    </row>
    <row r="2941" spans="1:23" hidden="1" x14ac:dyDescent="0.25">
      <c r="A2941" s="199" t="s">
        <v>882</v>
      </c>
      <c r="B2941" s="199"/>
      <c r="C2941" s="199" t="s">
        <v>428</v>
      </c>
      <c r="D2941" s="199" t="s">
        <v>436</v>
      </c>
      <c r="E2941" s="199"/>
      <c r="F2941" s="200">
        <v>7.8</v>
      </c>
      <c r="G2941" s="199"/>
      <c r="H2941" s="199" t="s">
        <v>167</v>
      </c>
      <c r="I2941" s="199" t="s">
        <v>897</v>
      </c>
      <c r="J2941" s="201">
        <v>2850</v>
      </c>
      <c r="K2941" s="201">
        <v>444</v>
      </c>
      <c r="L2941" s="202">
        <v>15.58</v>
      </c>
      <c r="M2941" s="201">
        <v>158</v>
      </c>
      <c r="N2941" s="202">
        <v>35.61</v>
      </c>
      <c r="O2941" s="201">
        <v>23</v>
      </c>
      <c r="P2941" s="202">
        <v>5.12</v>
      </c>
      <c r="Q2941" s="201">
        <v>12</v>
      </c>
      <c r="R2941" s="202">
        <v>2.77</v>
      </c>
      <c r="S2941" s="201">
        <v>251</v>
      </c>
      <c r="T2941" s="202">
        <v>56.5</v>
      </c>
      <c r="U2941" s="203">
        <v>96</v>
      </c>
      <c r="V2941" s="203">
        <v>20</v>
      </c>
      <c r="W2941" s="199" t="s">
        <v>179</v>
      </c>
    </row>
    <row r="2942" spans="1:23" hidden="1" x14ac:dyDescent="0.25">
      <c r="A2942" s="199" t="s">
        <v>927</v>
      </c>
      <c r="B2942" s="199"/>
      <c r="C2942" s="199" t="s">
        <v>297</v>
      </c>
      <c r="D2942" s="199" t="s">
        <v>951</v>
      </c>
      <c r="E2942" s="199"/>
      <c r="F2942" s="200">
        <v>6.2869999999999999</v>
      </c>
      <c r="G2942" s="199"/>
      <c r="H2942" s="199" t="s">
        <v>167</v>
      </c>
      <c r="I2942" s="199" t="s">
        <v>537</v>
      </c>
      <c r="J2942" s="201">
        <v>2850</v>
      </c>
      <c r="K2942" s="201">
        <v>313</v>
      </c>
      <c r="L2942" s="202">
        <v>10.99</v>
      </c>
      <c r="M2942" s="201">
        <v>194</v>
      </c>
      <c r="N2942" s="202">
        <v>61.94</v>
      </c>
      <c r="O2942" s="201">
        <v>50</v>
      </c>
      <c r="P2942" s="202">
        <v>15.87</v>
      </c>
      <c r="Q2942" s="201">
        <v>4</v>
      </c>
      <c r="R2942" s="202">
        <v>1.24</v>
      </c>
      <c r="S2942" s="201">
        <v>66</v>
      </c>
      <c r="T2942" s="202">
        <v>20.95</v>
      </c>
      <c r="U2942" s="203">
        <v>35</v>
      </c>
      <c r="V2942" s="203">
        <v>20</v>
      </c>
      <c r="W2942" s="199" t="s">
        <v>169</v>
      </c>
    </row>
    <row r="2943" spans="1:23" hidden="1" x14ac:dyDescent="0.25">
      <c r="A2943" s="199" t="s">
        <v>1049</v>
      </c>
      <c r="B2943" s="199"/>
      <c r="C2943" s="199" t="s">
        <v>460</v>
      </c>
      <c r="D2943" s="199" t="s">
        <v>476</v>
      </c>
      <c r="E2943" s="199"/>
      <c r="F2943" s="200">
        <v>7.5270000000000001</v>
      </c>
      <c r="G2943" s="199"/>
      <c r="H2943" s="199" t="s">
        <v>167</v>
      </c>
      <c r="I2943" s="199" t="s">
        <v>1055</v>
      </c>
      <c r="J2943" s="201">
        <v>2850</v>
      </c>
      <c r="K2943" s="201">
        <v>158</v>
      </c>
      <c r="L2943" s="202">
        <v>5.56</v>
      </c>
      <c r="M2943" s="201">
        <v>47</v>
      </c>
      <c r="N2943" s="202">
        <v>29.5</v>
      </c>
      <c r="O2943" s="201">
        <v>27</v>
      </c>
      <c r="P2943" s="202">
        <v>17.27</v>
      </c>
      <c r="Q2943" s="201">
        <v>9</v>
      </c>
      <c r="R2943" s="202">
        <v>5.76</v>
      </c>
      <c r="S2943" s="201">
        <v>75</v>
      </c>
      <c r="T2943" s="202">
        <v>47.48</v>
      </c>
      <c r="U2943" s="203">
        <v>31</v>
      </c>
      <c r="V2943" s="203">
        <v>7</v>
      </c>
      <c r="W2943" s="199" t="s">
        <v>169</v>
      </c>
    </row>
    <row r="2944" spans="1:23" x14ac:dyDescent="0.25">
      <c r="A2944" s="199" t="s">
        <v>1143</v>
      </c>
      <c r="B2944" s="199"/>
      <c r="C2944" s="199" t="s">
        <v>359</v>
      </c>
      <c r="D2944" s="199" t="s">
        <v>360</v>
      </c>
      <c r="E2944" s="199"/>
      <c r="F2944" s="200">
        <v>14.44</v>
      </c>
      <c r="G2944" s="199"/>
      <c r="H2944" s="199" t="s">
        <v>171</v>
      </c>
      <c r="I2944" s="199" t="s">
        <v>2601</v>
      </c>
      <c r="J2944" s="201">
        <v>1650</v>
      </c>
      <c r="K2944" s="201">
        <v>165</v>
      </c>
      <c r="L2944" s="202">
        <v>10</v>
      </c>
      <c r="M2944" s="201">
        <v>156</v>
      </c>
      <c r="N2944" s="202">
        <v>94.7</v>
      </c>
      <c r="O2944" s="201">
        <v>9</v>
      </c>
      <c r="P2944" s="202">
        <v>5.3</v>
      </c>
      <c r="Q2944" s="201">
        <v>0</v>
      </c>
      <c r="R2944" s="202">
        <v>0</v>
      </c>
      <c r="S2944" s="201">
        <v>0</v>
      </c>
      <c r="T2944" s="202">
        <v>0</v>
      </c>
      <c r="U2944" s="203">
        <v>6</v>
      </c>
      <c r="V2944" s="203">
        <v>86</v>
      </c>
      <c r="W2944" s="199" t="s">
        <v>169</v>
      </c>
    </row>
    <row r="2945" spans="1:23" x14ac:dyDescent="0.25">
      <c r="A2945" s="199" t="s">
        <v>376</v>
      </c>
      <c r="B2945" s="199"/>
      <c r="C2945" s="199" t="s">
        <v>359</v>
      </c>
      <c r="D2945" s="199" t="s">
        <v>360</v>
      </c>
      <c r="E2945" s="199"/>
      <c r="F2945" s="200">
        <v>6.0590000000000002</v>
      </c>
      <c r="G2945" s="199"/>
      <c r="H2945" s="199" t="s">
        <v>171</v>
      </c>
      <c r="I2945" s="199" t="s">
        <v>2602</v>
      </c>
      <c r="J2945" s="201">
        <v>198000</v>
      </c>
      <c r="K2945" s="201">
        <v>14494</v>
      </c>
      <c r="L2945" s="202">
        <v>7.32</v>
      </c>
      <c r="M2945" s="201">
        <v>7373</v>
      </c>
      <c r="N2945" s="202">
        <v>50.87</v>
      </c>
      <c r="O2945" s="201">
        <v>1284</v>
      </c>
      <c r="P2945" s="202">
        <v>8.86</v>
      </c>
      <c r="Q2945" s="201">
        <v>375</v>
      </c>
      <c r="R2945" s="202">
        <v>2.59</v>
      </c>
      <c r="S2945" s="201">
        <v>5461</v>
      </c>
      <c r="T2945" s="202">
        <v>37.68</v>
      </c>
      <c r="U2945" s="203">
        <v>2315</v>
      </c>
      <c r="V2945" s="203">
        <v>4</v>
      </c>
      <c r="W2945" s="199" t="s">
        <v>179</v>
      </c>
    </row>
    <row r="2946" spans="1:23" hidden="1" x14ac:dyDescent="0.25">
      <c r="A2946" s="199" t="s">
        <v>1963</v>
      </c>
      <c r="B2946" s="199"/>
      <c r="C2946" s="199" t="s">
        <v>297</v>
      </c>
      <c r="D2946" s="199" t="s">
        <v>957</v>
      </c>
      <c r="E2946" s="199"/>
      <c r="F2946" s="200">
        <v>1.42</v>
      </c>
      <c r="G2946" s="199"/>
      <c r="H2946" s="199" t="s">
        <v>171</v>
      </c>
      <c r="I2946" s="199" t="s">
        <v>1965</v>
      </c>
      <c r="J2946" s="201">
        <v>2850</v>
      </c>
      <c r="K2946" s="201">
        <v>114</v>
      </c>
      <c r="L2946" s="202">
        <v>4</v>
      </c>
      <c r="M2946" s="201">
        <v>18</v>
      </c>
      <c r="N2946" s="202">
        <v>15.52</v>
      </c>
      <c r="O2946" s="201">
        <v>18</v>
      </c>
      <c r="P2946" s="202">
        <v>15.52</v>
      </c>
      <c r="Q2946" s="201">
        <v>4</v>
      </c>
      <c r="R2946" s="202">
        <v>3.45</v>
      </c>
      <c r="S2946" s="201">
        <v>75</v>
      </c>
      <c r="T2946" s="202">
        <v>65.52</v>
      </c>
      <c r="U2946" s="203">
        <v>29</v>
      </c>
      <c r="V2946" s="203">
        <v>20</v>
      </c>
      <c r="W2946" s="199" t="s">
        <v>169</v>
      </c>
    </row>
    <row r="2947" spans="1:23" hidden="1" x14ac:dyDescent="0.25">
      <c r="A2947" s="199" t="s">
        <v>2012</v>
      </c>
      <c r="B2947" s="199"/>
      <c r="C2947" s="199" t="s">
        <v>297</v>
      </c>
      <c r="D2947" s="199" t="s">
        <v>498</v>
      </c>
      <c r="E2947" s="199"/>
      <c r="F2947" s="200">
        <v>4.45</v>
      </c>
      <c r="G2947" s="199"/>
      <c r="H2947" s="199" t="s">
        <v>167</v>
      </c>
      <c r="I2947" s="199" t="s">
        <v>2015</v>
      </c>
      <c r="J2947" s="201">
        <v>2850</v>
      </c>
      <c r="K2947" s="201">
        <v>132</v>
      </c>
      <c r="L2947" s="202">
        <v>4.6399999999999997</v>
      </c>
      <c r="M2947" s="201">
        <v>90</v>
      </c>
      <c r="N2947" s="202">
        <v>68.290000000000006</v>
      </c>
      <c r="O2947" s="201">
        <v>10</v>
      </c>
      <c r="P2947" s="202">
        <v>7.32</v>
      </c>
      <c r="Q2947" s="201">
        <v>3</v>
      </c>
      <c r="R2947" s="202">
        <v>2.44</v>
      </c>
      <c r="S2947" s="201">
        <v>29</v>
      </c>
      <c r="T2947" s="202">
        <v>21.95</v>
      </c>
      <c r="U2947" s="203">
        <v>15</v>
      </c>
      <c r="V2947" s="203">
        <v>20</v>
      </c>
      <c r="W2947" s="199" t="s">
        <v>169</v>
      </c>
    </row>
    <row r="2948" spans="1:23" hidden="1" x14ac:dyDescent="0.25">
      <c r="A2948" s="199" t="s">
        <v>2089</v>
      </c>
      <c r="B2948" s="199"/>
      <c r="C2948" s="199" t="s">
        <v>428</v>
      </c>
      <c r="D2948" s="199" t="s">
        <v>429</v>
      </c>
      <c r="E2948" s="199"/>
      <c r="F2948" s="200">
        <v>22.797000000000001</v>
      </c>
      <c r="G2948" s="199"/>
      <c r="H2948" s="199" t="s">
        <v>171</v>
      </c>
      <c r="I2948" s="199" t="s">
        <v>675</v>
      </c>
      <c r="J2948" s="201">
        <v>2850</v>
      </c>
      <c r="K2948" s="201">
        <v>712</v>
      </c>
      <c r="L2948" s="202">
        <v>24.98</v>
      </c>
      <c r="M2948" s="201">
        <v>247</v>
      </c>
      <c r="N2948" s="202">
        <v>34.69</v>
      </c>
      <c r="O2948" s="201">
        <v>55</v>
      </c>
      <c r="P2948" s="202">
        <v>7.72</v>
      </c>
      <c r="Q2948" s="201">
        <v>30</v>
      </c>
      <c r="R2948" s="202">
        <v>4.21</v>
      </c>
      <c r="S2948" s="201">
        <v>380</v>
      </c>
      <c r="T2948" s="202">
        <v>53.37</v>
      </c>
      <c r="U2948" s="203">
        <v>149</v>
      </c>
      <c r="V2948" s="203">
        <v>21</v>
      </c>
      <c r="W2948" s="199" t="s">
        <v>179</v>
      </c>
    </row>
    <row r="2949" spans="1:23" hidden="1" x14ac:dyDescent="0.25">
      <c r="A2949" s="199" t="s">
        <v>2173</v>
      </c>
      <c r="B2949" s="199"/>
      <c r="C2949" s="199" t="s">
        <v>428</v>
      </c>
      <c r="D2949" s="199" t="s">
        <v>1025</v>
      </c>
      <c r="E2949" s="199" t="s">
        <v>166</v>
      </c>
      <c r="F2949" s="200">
        <v>32.704000000000001</v>
      </c>
      <c r="G2949" s="199"/>
      <c r="H2949" s="199" t="s">
        <v>171</v>
      </c>
      <c r="I2949" s="199" t="s">
        <v>2179</v>
      </c>
      <c r="J2949" s="201">
        <v>2850</v>
      </c>
      <c r="K2949" s="201">
        <v>215</v>
      </c>
      <c r="L2949" s="202">
        <v>7.54</v>
      </c>
      <c r="M2949" s="201">
        <v>165</v>
      </c>
      <c r="N2949" s="202">
        <v>76.78</v>
      </c>
      <c r="O2949" s="201">
        <v>33</v>
      </c>
      <c r="P2949" s="202">
        <v>15.17</v>
      </c>
      <c r="Q2949" s="201">
        <v>10</v>
      </c>
      <c r="R2949" s="202">
        <v>4.74</v>
      </c>
      <c r="S2949" s="201">
        <v>7</v>
      </c>
      <c r="T2949" s="202">
        <v>3.32</v>
      </c>
      <c r="U2949" s="203">
        <v>13</v>
      </c>
      <c r="V2949" s="203">
        <v>20</v>
      </c>
      <c r="W2949" s="199" t="s">
        <v>179</v>
      </c>
    </row>
    <row r="2950" spans="1:23" hidden="1" x14ac:dyDescent="0.25">
      <c r="A2950" s="199" t="s">
        <v>2431</v>
      </c>
      <c r="B2950" s="199"/>
      <c r="C2950" s="199" t="s">
        <v>297</v>
      </c>
      <c r="D2950" s="199" t="s">
        <v>498</v>
      </c>
      <c r="E2950" s="199"/>
      <c r="F2950" s="200">
        <v>60.05</v>
      </c>
      <c r="G2950" s="199"/>
      <c r="H2950" s="199" t="s">
        <v>171</v>
      </c>
      <c r="I2950" s="199" t="s">
        <v>2451</v>
      </c>
      <c r="J2950" s="201">
        <v>2850</v>
      </c>
      <c r="K2950" s="201">
        <v>493</v>
      </c>
      <c r="L2950" s="202">
        <v>17.3</v>
      </c>
      <c r="M2950" s="201">
        <v>201</v>
      </c>
      <c r="N2950" s="202">
        <v>40.770000000000003</v>
      </c>
      <c r="O2950" s="201">
        <v>46</v>
      </c>
      <c r="P2950" s="202">
        <v>9.33</v>
      </c>
      <c r="Q2950" s="201">
        <v>6</v>
      </c>
      <c r="R2950" s="202">
        <v>1.22</v>
      </c>
      <c r="S2950" s="201">
        <v>240</v>
      </c>
      <c r="T2950" s="202">
        <v>48.68</v>
      </c>
      <c r="U2950" s="203">
        <v>95</v>
      </c>
      <c r="V2950" s="203">
        <v>21</v>
      </c>
      <c r="W2950" s="199" t="s">
        <v>179</v>
      </c>
    </row>
    <row r="2951" spans="1:23" hidden="1" x14ac:dyDescent="0.25">
      <c r="A2951" s="199" t="s">
        <v>772</v>
      </c>
      <c r="B2951" s="199"/>
      <c r="C2951" s="199" t="s">
        <v>270</v>
      </c>
      <c r="D2951" s="199" t="s">
        <v>271</v>
      </c>
      <c r="E2951" s="199"/>
      <c r="F2951" s="200">
        <v>17.285</v>
      </c>
      <c r="G2951" s="199"/>
      <c r="H2951" s="199" t="s">
        <v>167</v>
      </c>
      <c r="I2951" s="199" t="s">
        <v>775</v>
      </c>
      <c r="J2951" s="201">
        <v>2800</v>
      </c>
      <c r="K2951" s="201">
        <v>293</v>
      </c>
      <c r="L2951" s="202">
        <v>10.48</v>
      </c>
      <c r="M2951" s="201">
        <v>133</v>
      </c>
      <c r="N2951" s="202">
        <v>45.54</v>
      </c>
      <c r="O2951" s="201">
        <v>57</v>
      </c>
      <c r="P2951" s="202">
        <v>19.38</v>
      </c>
      <c r="Q2951" s="201">
        <v>25</v>
      </c>
      <c r="R2951" s="202">
        <v>8.6199999999999992</v>
      </c>
      <c r="S2951" s="201">
        <v>78</v>
      </c>
      <c r="T2951" s="202">
        <v>26.46</v>
      </c>
      <c r="U2951" s="203">
        <v>40</v>
      </c>
      <c r="V2951" s="203">
        <v>19</v>
      </c>
      <c r="W2951" s="199" t="s">
        <v>179</v>
      </c>
    </row>
    <row r="2952" spans="1:23" hidden="1" x14ac:dyDescent="0.25">
      <c r="A2952" s="199" t="s">
        <v>1021</v>
      </c>
      <c r="B2952" s="199"/>
      <c r="C2952" s="199" t="s">
        <v>428</v>
      </c>
      <c r="D2952" s="199" t="s">
        <v>1025</v>
      </c>
      <c r="E2952" s="199"/>
      <c r="F2952" s="200">
        <v>7.76</v>
      </c>
      <c r="G2952" s="199"/>
      <c r="H2952" s="199" t="s">
        <v>171</v>
      </c>
      <c r="I2952" s="199" t="s">
        <v>1026</v>
      </c>
      <c r="J2952" s="201">
        <v>2800</v>
      </c>
      <c r="K2952" s="201">
        <v>499</v>
      </c>
      <c r="L2952" s="202">
        <v>17.82</v>
      </c>
      <c r="M2952" s="201">
        <v>226</v>
      </c>
      <c r="N2952" s="202">
        <v>45.31</v>
      </c>
      <c r="O2952" s="201">
        <v>33</v>
      </c>
      <c r="P2952" s="202">
        <v>6.53</v>
      </c>
      <c r="Q2952" s="201">
        <v>18</v>
      </c>
      <c r="R2952" s="202">
        <v>3.67</v>
      </c>
      <c r="S2952" s="201">
        <v>222</v>
      </c>
      <c r="T2952" s="202">
        <v>44.49</v>
      </c>
      <c r="U2952" s="203">
        <v>90</v>
      </c>
      <c r="V2952" s="203">
        <v>20</v>
      </c>
      <c r="W2952" s="199" t="s">
        <v>169</v>
      </c>
    </row>
    <row r="2953" spans="1:23" hidden="1" x14ac:dyDescent="0.25">
      <c r="A2953" s="199" t="s">
        <v>1250</v>
      </c>
      <c r="B2953" s="199"/>
      <c r="C2953" s="199" t="s">
        <v>297</v>
      </c>
      <c r="D2953" s="199" t="s">
        <v>951</v>
      </c>
      <c r="E2953" s="199" t="s">
        <v>166</v>
      </c>
      <c r="F2953" s="200">
        <v>66.628</v>
      </c>
      <c r="G2953" s="199"/>
      <c r="H2953" s="199" t="s">
        <v>171</v>
      </c>
      <c r="I2953" s="199" t="s">
        <v>1130</v>
      </c>
      <c r="J2953" s="201">
        <v>2800</v>
      </c>
      <c r="K2953" s="201">
        <v>163</v>
      </c>
      <c r="L2953" s="202">
        <v>5.83</v>
      </c>
      <c r="M2953" s="201">
        <v>45</v>
      </c>
      <c r="N2953" s="202">
        <v>27.67</v>
      </c>
      <c r="O2953" s="201">
        <v>11</v>
      </c>
      <c r="P2953" s="202">
        <v>6.92</v>
      </c>
      <c r="Q2953" s="201">
        <v>56</v>
      </c>
      <c r="R2953" s="202">
        <v>34.08</v>
      </c>
      <c r="S2953" s="201">
        <v>51</v>
      </c>
      <c r="T2953" s="202">
        <v>31.33</v>
      </c>
      <c r="U2953" s="203">
        <v>28</v>
      </c>
      <c r="V2953" s="203">
        <v>20</v>
      </c>
      <c r="W2953" s="199" t="s">
        <v>169</v>
      </c>
    </row>
    <row r="2954" spans="1:23" hidden="1" x14ac:dyDescent="0.25">
      <c r="A2954" s="199" t="s">
        <v>1285</v>
      </c>
      <c r="B2954" s="199"/>
      <c r="C2954" s="199" t="s">
        <v>293</v>
      </c>
      <c r="D2954" s="199" t="s">
        <v>636</v>
      </c>
      <c r="E2954" s="199"/>
      <c r="F2954" s="200">
        <v>59.25</v>
      </c>
      <c r="G2954" s="199"/>
      <c r="H2954" s="199" t="s">
        <v>167</v>
      </c>
      <c r="I2954" s="199" t="s">
        <v>1296</v>
      </c>
      <c r="J2954" s="201">
        <v>2800</v>
      </c>
      <c r="K2954" s="201">
        <v>196</v>
      </c>
      <c r="L2954" s="202">
        <v>7</v>
      </c>
      <c r="M2954" s="201">
        <v>153</v>
      </c>
      <c r="N2954" s="202">
        <v>78</v>
      </c>
      <c r="O2954" s="201">
        <v>14</v>
      </c>
      <c r="P2954" s="202">
        <v>7</v>
      </c>
      <c r="Q2954" s="201">
        <v>6</v>
      </c>
      <c r="R2954" s="202">
        <v>3</v>
      </c>
      <c r="S2954" s="201">
        <v>24</v>
      </c>
      <c r="T2954" s="202">
        <v>12</v>
      </c>
      <c r="U2954" s="203">
        <v>16</v>
      </c>
      <c r="V2954" s="203">
        <v>90</v>
      </c>
      <c r="W2954" s="199" t="s">
        <v>169</v>
      </c>
    </row>
    <row r="2955" spans="1:23" hidden="1" x14ac:dyDescent="0.25">
      <c r="A2955" s="199" t="s">
        <v>1394</v>
      </c>
      <c r="B2955" s="199"/>
      <c r="C2955" s="199" t="s">
        <v>244</v>
      </c>
      <c r="D2955" s="199" t="s">
        <v>666</v>
      </c>
      <c r="E2955" s="199"/>
      <c r="F2955" s="200">
        <v>0.13400000000000001</v>
      </c>
      <c r="G2955" s="199"/>
      <c r="H2955" s="199" t="s">
        <v>167</v>
      </c>
      <c r="I2955" s="199" t="s">
        <v>1406</v>
      </c>
      <c r="J2955" s="201">
        <v>2800</v>
      </c>
      <c r="K2955" s="201">
        <v>255</v>
      </c>
      <c r="L2955" s="202">
        <v>9.1</v>
      </c>
      <c r="M2955" s="201">
        <v>59</v>
      </c>
      <c r="N2955" s="202">
        <v>23</v>
      </c>
      <c r="O2955" s="201">
        <v>39</v>
      </c>
      <c r="P2955" s="202">
        <v>15.1</v>
      </c>
      <c r="Q2955" s="201">
        <v>7</v>
      </c>
      <c r="R2955" s="202">
        <v>2.9</v>
      </c>
      <c r="S2955" s="201">
        <v>150</v>
      </c>
      <c r="T2955" s="202">
        <v>59</v>
      </c>
      <c r="U2955" s="203">
        <v>58</v>
      </c>
      <c r="V2955" s="203">
        <v>95</v>
      </c>
      <c r="W2955" s="199" t="s">
        <v>179</v>
      </c>
    </row>
    <row r="2956" spans="1:23" hidden="1" x14ac:dyDescent="0.25">
      <c r="A2956" s="199" t="s">
        <v>1394</v>
      </c>
      <c r="B2956" s="199"/>
      <c r="C2956" s="199" t="s">
        <v>244</v>
      </c>
      <c r="D2956" s="199" t="s">
        <v>666</v>
      </c>
      <c r="E2956" s="199"/>
      <c r="F2956" s="200">
        <v>0.91</v>
      </c>
      <c r="G2956" s="199"/>
      <c r="H2956" s="199" t="s">
        <v>171</v>
      </c>
      <c r="I2956" s="199" t="s">
        <v>994</v>
      </c>
      <c r="J2956" s="201">
        <v>2800</v>
      </c>
      <c r="K2956" s="201">
        <v>266</v>
      </c>
      <c r="L2956" s="202">
        <v>9.5</v>
      </c>
      <c r="M2956" s="201">
        <v>15</v>
      </c>
      <c r="N2956" s="202">
        <v>5.5</v>
      </c>
      <c r="O2956" s="201">
        <v>37</v>
      </c>
      <c r="P2956" s="202">
        <v>13.9</v>
      </c>
      <c r="Q2956" s="201">
        <v>7</v>
      </c>
      <c r="R2956" s="202">
        <v>2.8</v>
      </c>
      <c r="S2956" s="201">
        <v>207</v>
      </c>
      <c r="T2956" s="202">
        <v>77.8</v>
      </c>
      <c r="U2956" s="203">
        <v>76</v>
      </c>
      <c r="V2956" s="203">
        <v>95</v>
      </c>
      <c r="W2956" s="199" t="s">
        <v>179</v>
      </c>
    </row>
    <row r="2957" spans="1:23" hidden="1" x14ac:dyDescent="0.25">
      <c r="A2957" s="199" t="s">
        <v>1444</v>
      </c>
      <c r="B2957" s="199"/>
      <c r="C2957" s="199" t="s">
        <v>297</v>
      </c>
      <c r="D2957" s="199" t="s">
        <v>309</v>
      </c>
      <c r="E2957" s="199"/>
      <c r="F2957" s="200">
        <v>24.75</v>
      </c>
      <c r="G2957" s="199"/>
      <c r="H2957" s="199" t="s">
        <v>171</v>
      </c>
      <c r="I2957" s="199" t="s">
        <v>1471</v>
      </c>
      <c r="J2957" s="201">
        <v>2800</v>
      </c>
      <c r="K2957" s="201">
        <v>378</v>
      </c>
      <c r="L2957" s="202">
        <v>13.5</v>
      </c>
      <c r="M2957" s="201">
        <v>64</v>
      </c>
      <c r="N2957" s="202">
        <v>17</v>
      </c>
      <c r="O2957" s="201">
        <v>72</v>
      </c>
      <c r="P2957" s="202">
        <v>19</v>
      </c>
      <c r="Q2957" s="201">
        <v>8</v>
      </c>
      <c r="R2957" s="202">
        <v>2</v>
      </c>
      <c r="S2957" s="201">
        <v>234</v>
      </c>
      <c r="T2957" s="202">
        <v>62</v>
      </c>
      <c r="U2957" s="203">
        <v>91</v>
      </c>
      <c r="V2957" s="203">
        <v>20</v>
      </c>
      <c r="W2957" s="199" t="s">
        <v>169</v>
      </c>
    </row>
    <row r="2958" spans="1:23" x14ac:dyDescent="0.25">
      <c r="A2958" s="199" t="s">
        <v>1804</v>
      </c>
      <c r="B2958" s="199"/>
      <c r="C2958" s="199" t="s">
        <v>359</v>
      </c>
      <c r="D2958" s="199" t="s">
        <v>568</v>
      </c>
      <c r="E2958" s="199"/>
      <c r="F2958" s="200">
        <v>39.82</v>
      </c>
      <c r="G2958" s="199"/>
      <c r="H2958" s="199" t="s">
        <v>167</v>
      </c>
      <c r="I2958" s="199" t="s">
        <v>1811</v>
      </c>
      <c r="J2958" s="201">
        <v>2800</v>
      </c>
      <c r="K2958" s="201">
        <v>501</v>
      </c>
      <c r="L2958" s="202">
        <v>17.899999999999999</v>
      </c>
      <c r="M2958" s="201">
        <v>210</v>
      </c>
      <c r="N2958" s="202">
        <v>41.9</v>
      </c>
      <c r="O2958" s="201">
        <v>26</v>
      </c>
      <c r="P2958" s="202">
        <v>5.2</v>
      </c>
      <c r="Q2958" s="201">
        <v>14</v>
      </c>
      <c r="R2958" s="202">
        <v>2.7</v>
      </c>
      <c r="S2958" s="201">
        <v>252</v>
      </c>
      <c r="T2958" s="202">
        <v>50.2</v>
      </c>
      <c r="U2958" s="203">
        <v>99</v>
      </c>
      <c r="V2958" s="203">
        <v>85</v>
      </c>
      <c r="W2958" s="199" t="s">
        <v>169</v>
      </c>
    </row>
    <row r="2959" spans="1:23" hidden="1" x14ac:dyDescent="0.25">
      <c r="A2959" s="199" t="s">
        <v>1833</v>
      </c>
      <c r="B2959" s="199"/>
      <c r="C2959" s="199" t="s">
        <v>244</v>
      </c>
      <c r="D2959" s="199" t="s">
        <v>264</v>
      </c>
      <c r="E2959" s="199"/>
      <c r="F2959" s="200">
        <v>0</v>
      </c>
      <c r="G2959" s="199"/>
      <c r="H2959" s="199" t="s">
        <v>167</v>
      </c>
      <c r="I2959" s="199" t="s">
        <v>1834</v>
      </c>
      <c r="J2959" s="201">
        <v>2800</v>
      </c>
      <c r="K2959" s="201">
        <v>124</v>
      </c>
      <c r="L2959" s="202">
        <v>4.4400000000000004</v>
      </c>
      <c r="M2959" s="201">
        <v>77</v>
      </c>
      <c r="N2959" s="202">
        <v>62.3</v>
      </c>
      <c r="O2959" s="201">
        <v>23</v>
      </c>
      <c r="P2959" s="202">
        <v>18.850000000000001</v>
      </c>
      <c r="Q2959" s="201">
        <v>2</v>
      </c>
      <c r="R2959" s="202">
        <v>1.64</v>
      </c>
      <c r="S2959" s="201">
        <v>21</v>
      </c>
      <c r="T2959" s="202">
        <v>17.21</v>
      </c>
      <c r="U2959" s="203">
        <v>12</v>
      </c>
      <c r="V2959" s="203">
        <v>99</v>
      </c>
      <c r="W2959" s="199" t="s">
        <v>179</v>
      </c>
    </row>
    <row r="2960" spans="1:23" hidden="1" x14ac:dyDescent="0.25">
      <c r="A2960" s="199" t="s">
        <v>1975</v>
      </c>
      <c r="B2960" s="199"/>
      <c r="C2960" s="199" t="s">
        <v>336</v>
      </c>
      <c r="D2960" s="199" t="s">
        <v>1019</v>
      </c>
      <c r="E2960" s="199"/>
      <c r="F2960" s="200">
        <v>51.802999999999997</v>
      </c>
      <c r="G2960" s="199"/>
      <c r="H2960" s="199" t="s">
        <v>171</v>
      </c>
      <c r="I2960" s="199" t="s">
        <v>1986</v>
      </c>
      <c r="J2960" s="201">
        <v>2800</v>
      </c>
      <c r="K2960" s="201">
        <v>143</v>
      </c>
      <c r="L2960" s="202">
        <v>5.0999999999999996</v>
      </c>
      <c r="M2960" s="201">
        <v>25</v>
      </c>
      <c r="N2960" s="202">
        <v>17.5</v>
      </c>
      <c r="O2960" s="201">
        <v>72</v>
      </c>
      <c r="P2960" s="202">
        <v>50</v>
      </c>
      <c r="Q2960" s="201">
        <v>5</v>
      </c>
      <c r="R2960" s="202">
        <v>3.3</v>
      </c>
      <c r="S2960" s="201">
        <v>42</v>
      </c>
      <c r="T2960" s="202">
        <v>29.2</v>
      </c>
      <c r="U2960" s="203">
        <v>23</v>
      </c>
      <c r="V2960" s="203">
        <v>97</v>
      </c>
      <c r="W2960" s="199" t="s">
        <v>179</v>
      </c>
    </row>
    <row r="2961" spans="1:23" hidden="1" x14ac:dyDescent="0.25">
      <c r="A2961" s="199" t="s">
        <v>2089</v>
      </c>
      <c r="B2961" s="199"/>
      <c r="C2961" s="199" t="s">
        <v>428</v>
      </c>
      <c r="D2961" s="199" t="s">
        <v>429</v>
      </c>
      <c r="E2961" s="199"/>
      <c r="F2961" s="200">
        <v>2.96</v>
      </c>
      <c r="G2961" s="199"/>
      <c r="H2961" s="199" t="s">
        <v>167</v>
      </c>
      <c r="I2961" s="199" t="s">
        <v>2096</v>
      </c>
      <c r="J2961" s="201">
        <v>2800</v>
      </c>
      <c r="K2961" s="201">
        <v>641</v>
      </c>
      <c r="L2961" s="202">
        <v>22.89</v>
      </c>
      <c r="M2961" s="201">
        <v>225</v>
      </c>
      <c r="N2961" s="202">
        <v>35.1</v>
      </c>
      <c r="O2961" s="201">
        <v>38</v>
      </c>
      <c r="P2961" s="202">
        <v>5.93</v>
      </c>
      <c r="Q2961" s="201">
        <v>24</v>
      </c>
      <c r="R2961" s="202">
        <v>3.74</v>
      </c>
      <c r="S2961" s="201">
        <v>354</v>
      </c>
      <c r="T2961" s="202">
        <v>55.23</v>
      </c>
      <c r="U2961" s="203">
        <v>137</v>
      </c>
      <c r="V2961" s="203">
        <v>21</v>
      </c>
      <c r="W2961" s="199" t="s">
        <v>169</v>
      </c>
    </row>
    <row r="2962" spans="1:23" hidden="1" x14ac:dyDescent="0.25">
      <c r="A2962" s="199" t="s">
        <v>2350</v>
      </c>
      <c r="B2962" s="199"/>
      <c r="C2962" s="199" t="s">
        <v>293</v>
      </c>
      <c r="D2962" s="199" t="s">
        <v>294</v>
      </c>
      <c r="E2962" s="199"/>
      <c r="F2962" s="200">
        <v>73.180999999999997</v>
      </c>
      <c r="G2962" s="199"/>
      <c r="H2962" s="199" t="s">
        <v>167</v>
      </c>
      <c r="I2962" s="199" t="s">
        <v>2352</v>
      </c>
      <c r="J2962" s="201">
        <v>2800</v>
      </c>
      <c r="K2962" s="201">
        <v>484</v>
      </c>
      <c r="L2962" s="202">
        <v>17.3</v>
      </c>
      <c r="M2962" s="201">
        <v>217</v>
      </c>
      <c r="N2962" s="202">
        <v>44.9</v>
      </c>
      <c r="O2962" s="201">
        <v>4</v>
      </c>
      <c r="P2962" s="202">
        <v>0.9</v>
      </c>
      <c r="Q2962" s="201">
        <v>20</v>
      </c>
      <c r="R2962" s="202">
        <v>4.2</v>
      </c>
      <c r="S2962" s="201">
        <v>242</v>
      </c>
      <c r="T2962" s="202">
        <v>50</v>
      </c>
      <c r="U2962" s="203">
        <v>94</v>
      </c>
      <c r="V2962" s="203">
        <v>88</v>
      </c>
      <c r="W2962" s="199" t="s">
        <v>169</v>
      </c>
    </row>
    <row r="2963" spans="1:23" hidden="1" x14ac:dyDescent="0.25">
      <c r="A2963" s="199" t="s">
        <v>2472</v>
      </c>
      <c r="B2963" s="199"/>
      <c r="C2963" s="199" t="s">
        <v>560</v>
      </c>
      <c r="D2963" s="199" t="s">
        <v>429</v>
      </c>
      <c r="E2963" s="199" t="s">
        <v>166</v>
      </c>
      <c r="F2963" s="200">
        <v>23.48</v>
      </c>
      <c r="G2963" s="199"/>
      <c r="H2963" s="199" t="s">
        <v>171</v>
      </c>
      <c r="I2963" s="199" t="s">
        <v>2046</v>
      </c>
      <c r="J2963" s="201">
        <v>2800</v>
      </c>
      <c r="K2963" s="201">
        <v>672</v>
      </c>
      <c r="L2963" s="202">
        <v>24</v>
      </c>
      <c r="M2963" s="201">
        <v>141</v>
      </c>
      <c r="N2963" s="202">
        <v>21</v>
      </c>
      <c r="O2963" s="201">
        <v>27</v>
      </c>
      <c r="P2963" s="202">
        <v>4</v>
      </c>
      <c r="Q2963" s="201">
        <v>27</v>
      </c>
      <c r="R2963" s="202">
        <v>4</v>
      </c>
      <c r="S2963" s="201">
        <v>477</v>
      </c>
      <c r="T2963" s="202">
        <v>71</v>
      </c>
      <c r="U2963" s="203">
        <v>176</v>
      </c>
      <c r="V2963" s="203">
        <v>3</v>
      </c>
      <c r="W2963" s="199" t="s">
        <v>169</v>
      </c>
    </row>
    <row r="2964" spans="1:23" hidden="1" x14ac:dyDescent="0.25">
      <c r="A2964" s="199" t="s">
        <v>296</v>
      </c>
      <c r="B2964" s="199"/>
      <c r="C2964" s="199" t="s">
        <v>297</v>
      </c>
      <c r="D2964" s="199" t="s">
        <v>309</v>
      </c>
      <c r="E2964" s="199"/>
      <c r="F2964" s="200">
        <v>54.186999999999998</v>
      </c>
      <c r="G2964" s="199"/>
      <c r="H2964" s="199" t="s">
        <v>171</v>
      </c>
      <c r="I2964" s="199" t="s">
        <v>325</v>
      </c>
      <c r="J2964" s="201">
        <v>2750</v>
      </c>
      <c r="K2964" s="201">
        <v>136</v>
      </c>
      <c r="L2964" s="202">
        <v>4.93</v>
      </c>
      <c r="M2964" s="201">
        <v>16</v>
      </c>
      <c r="N2964" s="202">
        <v>11.76</v>
      </c>
      <c r="O2964" s="201">
        <v>30</v>
      </c>
      <c r="P2964" s="202">
        <v>22.06</v>
      </c>
      <c r="Q2964" s="201">
        <v>4</v>
      </c>
      <c r="R2964" s="202">
        <v>2.94</v>
      </c>
      <c r="S2964" s="201">
        <v>86</v>
      </c>
      <c r="T2964" s="202">
        <v>63.24</v>
      </c>
      <c r="U2964" s="203">
        <v>34</v>
      </c>
      <c r="V2964" s="203">
        <v>20</v>
      </c>
      <c r="W2964" s="199" t="s">
        <v>169</v>
      </c>
    </row>
    <row r="2965" spans="1:23" hidden="1" x14ac:dyDescent="0.25">
      <c r="A2965" s="199" t="s">
        <v>811</v>
      </c>
      <c r="B2965" s="199"/>
      <c r="C2965" s="199" t="s">
        <v>176</v>
      </c>
      <c r="D2965" s="199" t="s">
        <v>196</v>
      </c>
      <c r="E2965" s="199"/>
      <c r="F2965" s="200">
        <v>14.606999999999999</v>
      </c>
      <c r="G2965" s="199"/>
      <c r="H2965" s="199" t="s">
        <v>171</v>
      </c>
      <c r="I2965" s="199" t="s">
        <v>817</v>
      </c>
      <c r="J2965" s="201">
        <v>2750</v>
      </c>
      <c r="K2965" s="201">
        <v>270</v>
      </c>
      <c r="L2965" s="202">
        <v>9.8000000000000007</v>
      </c>
      <c r="M2965" s="201">
        <v>38</v>
      </c>
      <c r="N2965" s="202">
        <v>14.15</v>
      </c>
      <c r="O2965" s="201">
        <v>67</v>
      </c>
      <c r="P2965" s="202">
        <v>24.83</v>
      </c>
      <c r="Q2965" s="201">
        <v>25</v>
      </c>
      <c r="R2965" s="202">
        <v>9.2799999999999994</v>
      </c>
      <c r="S2965" s="201">
        <v>140</v>
      </c>
      <c r="T2965" s="202">
        <v>51.74</v>
      </c>
      <c r="U2965" s="203">
        <v>59</v>
      </c>
      <c r="V2965" s="203">
        <v>9</v>
      </c>
      <c r="W2965" s="199" t="s">
        <v>179</v>
      </c>
    </row>
    <row r="2966" spans="1:23" hidden="1" x14ac:dyDescent="0.25">
      <c r="A2966" s="199" t="s">
        <v>1444</v>
      </c>
      <c r="B2966" s="199"/>
      <c r="C2966" s="199" t="s">
        <v>460</v>
      </c>
      <c r="D2966" s="199" t="s">
        <v>1090</v>
      </c>
      <c r="E2966" s="199"/>
      <c r="F2966" s="200">
        <v>0</v>
      </c>
      <c r="G2966" s="199"/>
      <c r="H2966" s="199" t="s">
        <v>167</v>
      </c>
      <c r="I2966" s="199" t="s">
        <v>1449</v>
      </c>
      <c r="J2966" s="201">
        <v>2750</v>
      </c>
      <c r="K2966" s="201">
        <v>367</v>
      </c>
      <c r="L2966" s="202">
        <v>13.33</v>
      </c>
      <c r="M2966" s="201">
        <v>51</v>
      </c>
      <c r="N2966" s="202">
        <v>13.89</v>
      </c>
      <c r="O2966" s="201">
        <v>61</v>
      </c>
      <c r="P2966" s="202">
        <v>16.670000000000002</v>
      </c>
      <c r="Q2966" s="201">
        <v>51</v>
      </c>
      <c r="R2966" s="202">
        <v>13.89</v>
      </c>
      <c r="S2966" s="201">
        <v>204</v>
      </c>
      <c r="T2966" s="202">
        <v>55.56</v>
      </c>
      <c r="U2966" s="203">
        <v>85</v>
      </c>
      <c r="V2966" s="203">
        <v>6</v>
      </c>
      <c r="W2966" s="199" t="s">
        <v>169</v>
      </c>
    </row>
    <row r="2967" spans="1:23" hidden="1" x14ac:dyDescent="0.25">
      <c r="A2967" s="199" t="s">
        <v>296</v>
      </c>
      <c r="B2967" s="199"/>
      <c r="C2967" s="199" t="s">
        <v>297</v>
      </c>
      <c r="D2967" s="199" t="s">
        <v>309</v>
      </c>
      <c r="E2967" s="199"/>
      <c r="F2967" s="200">
        <v>38.258000000000003</v>
      </c>
      <c r="G2967" s="199"/>
      <c r="H2967" s="199" t="s">
        <v>171</v>
      </c>
      <c r="I2967" s="199" t="s">
        <v>315</v>
      </c>
      <c r="J2967" s="201">
        <v>2700</v>
      </c>
      <c r="K2967" s="201">
        <v>184</v>
      </c>
      <c r="L2967" s="202">
        <v>6.83</v>
      </c>
      <c r="M2967" s="201">
        <v>114</v>
      </c>
      <c r="N2967" s="202">
        <v>61.88</v>
      </c>
      <c r="O2967" s="201">
        <v>15</v>
      </c>
      <c r="P2967" s="202">
        <v>8.2899999999999991</v>
      </c>
      <c r="Q2967" s="201">
        <v>3</v>
      </c>
      <c r="R2967" s="202">
        <v>1.66</v>
      </c>
      <c r="S2967" s="201">
        <v>52</v>
      </c>
      <c r="T2967" s="202">
        <v>28.18</v>
      </c>
      <c r="U2967" s="203">
        <v>24</v>
      </c>
      <c r="V2967" s="203">
        <v>20</v>
      </c>
      <c r="W2967" s="199" t="s">
        <v>169</v>
      </c>
    </row>
    <row r="2968" spans="1:23" hidden="1" x14ac:dyDescent="0.25">
      <c r="A2968" s="199" t="s">
        <v>326</v>
      </c>
      <c r="B2968" s="199"/>
      <c r="C2968" s="199" t="s">
        <v>336</v>
      </c>
      <c r="D2968" s="199" t="s">
        <v>350</v>
      </c>
      <c r="E2968" s="199"/>
      <c r="F2968" s="200">
        <v>44.497</v>
      </c>
      <c r="G2968" s="199"/>
      <c r="H2968" s="199" t="s">
        <v>171</v>
      </c>
      <c r="I2968" s="199" t="s">
        <v>354</v>
      </c>
      <c r="J2968" s="201">
        <v>2700</v>
      </c>
      <c r="K2968" s="201">
        <v>189</v>
      </c>
      <c r="L2968" s="202">
        <v>7</v>
      </c>
      <c r="M2968" s="201">
        <v>34</v>
      </c>
      <c r="N2968" s="202">
        <v>18</v>
      </c>
      <c r="O2968" s="201">
        <v>77</v>
      </c>
      <c r="P2968" s="202">
        <v>41</v>
      </c>
      <c r="Q2968" s="201">
        <v>8</v>
      </c>
      <c r="R2968" s="202">
        <v>4</v>
      </c>
      <c r="S2968" s="201">
        <v>70</v>
      </c>
      <c r="T2968" s="202">
        <v>37</v>
      </c>
      <c r="U2968" s="203">
        <v>34</v>
      </c>
      <c r="V2968" s="203">
        <v>1</v>
      </c>
      <c r="W2968" s="199" t="s">
        <v>179</v>
      </c>
    </row>
    <row r="2969" spans="1:23" hidden="1" x14ac:dyDescent="0.25">
      <c r="A2969" s="199" t="s">
        <v>752</v>
      </c>
      <c r="B2969" s="199"/>
      <c r="C2969" s="199" t="s">
        <v>293</v>
      </c>
      <c r="D2969" s="199" t="s">
        <v>294</v>
      </c>
      <c r="E2969" s="199"/>
      <c r="F2969" s="200">
        <v>58.44</v>
      </c>
      <c r="G2969" s="199"/>
      <c r="H2969" s="199" t="s">
        <v>171</v>
      </c>
      <c r="I2969" s="199" t="s">
        <v>767</v>
      </c>
      <c r="J2969" s="201">
        <v>2700</v>
      </c>
      <c r="K2969" s="201">
        <v>213</v>
      </c>
      <c r="L2969" s="202">
        <v>7.9</v>
      </c>
      <c r="M2969" s="201">
        <v>169</v>
      </c>
      <c r="N2969" s="202">
        <v>79.2</v>
      </c>
      <c r="O2969" s="201">
        <v>19</v>
      </c>
      <c r="P2969" s="202">
        <v>9</v>
      </c>
      <c r="Q2969" s="201">
        <v>0</v>
      </c>
      <c r="R2969" s="202">
        <v>0</v>
      </c>
      <c r="S2969" s="201">
        <v>25</v>
      </c>
      <c r="T2969" s="202">
        <v>11.8</v>
      </c>
      <c r="U2969" s="203">
        <v>16</v>
      </c>
      <c r="V2969" s="203">
        <v>91</v>
      </c>
      <c r="W2969" s="199" t="s">
        <v>169</v>
      </c>
    </row>
    <row r="2970" spans="1:23" hidden="1" x14ac:dyDescent="0.25">
      <c r="A2970" s="199" t="s">
        <v>366</v>
      </c>
      <c r="B2970" s="199"/>
      <c r="C2970" s="199" t="s">
        <v>293</v>
      </c>
      <c r="D2970" s="199" t="s">
        <v>636</v>
      </c>
      <c r="E2970" s="199"/>
      <c r="F2970" s="200">
        <v>16.169</v>
      </c>
      <c r="G2970" s="199"/>
      <c r="H2970" s="199" t="s">
        <v>171</v>
      </c>
      <c r="I2970" s="199" t="s">
        <v>725</v>
      </c>
      <c r="J2970" s="201">
        <v>2700</v>
      </c>
      <c r="K2970" s="201">
        <v>165</v>
      </c>
      <c r="L2970" s="202">
        <v>6.1</v>
      </c>
      <c r="M2970" s="201">
        <v>25</v>
      </c>
      <c r="N2970" s="202">
        <v>15</v>
      </c>
      <c r="O2970" s="201">
        <v>17</v>
      </c>
      <c r="P2970" s="202">
        <v>10</v>
      </c>
      <c r="Q2970" s="201">
        <v>12</v>
      </c>
      <c r="R2970" s="202">
        <v>7.5</v>
      </c>
      <c r="S2970" s="201">
        <v>111</v>
      </c>
      <c r="T2970" s="202">
        <v>67.5</v>
      </c>
      <c r="U2970" s="203">
        <v>42</v>
      </c>
      <c r="V2970" s="203">
        <v>93</v>
      </c>
      <c r="W2970" s="199" t="s">
        <v>169</v>
      </c>
    </row>
    <row r="2971" spans="1:23" hidden="1" x14ac:dyDescent="0.25">
      <c r="A2971" s="199" t="s">
        <v>1885</v>
      </c>
      <c r="B2971" s="199"/>
      <c r="C2971" s="199" t="s">
        <v>336</v>
      </c>
      <c r="D2971" s="199" t="s">
        <v>745</v>
      </c>
      <c r="E2971" s="199" t="s">
        <v>166</v>
      </c>
      <c r="F2971" s="200">
        <v>2.2909999999999999</v>
      </c>
      <c r="G2971" s="199"/>
      <c r="H2971" s="199" t="s">
        <v>167</v>
      </c>
      <c r="I2971" s="199" t="s">
        <v>1887</v>
      </c>
      <c r="J2971" s="201">
        <v>2700</v>
      </c>
      <c r="K2971" s="201">
        <v>135</v>
      </c>
      <c r="L2971" s="202">
        <v>5</v>
      </c>
      <c r="M2971" s="201">
        <v>38</v>
      </c>
      <c r="N2971" s="202">
        <v>28.4</v>
      </c>
      <c r="O2971" s="201">
        <v>46</v>
      </c>
      <c r="P2971" s="202">
        <v>34</v>
      </c>
      <c r="Q2971" s="201">
        <v>7</v>
      </c>
      <c r="R2971" s="202">
        <v>5</v>
      </c>
      <c r="S2971" s="201">
        <v>44</v>
      </c>
      <c r="T2971" s="202">
        <v>32.6</v>
      </c>
      <c r="U2971" s="203">
        <v>22</v>
      </c>
      <c r="V2971" s="203">
        <v>96</v>
      </c>
      <c r="W2971" s="199" t="s">
        <v>179</v>
      </c>
    </row>
    <row r="2972" spans="1:23" hidden="1" x14ac:dyDescent="0.25">
      <c r="A2972" s="199" t="s">
        <v>2054</v>
      </c>
      <c r="B2972" s="199"/>
      <c r="C2972" s="199" t="s">
        <v>460</v>
      </c>
      <c r="D2972" s="199" t="s">
        <v>461</v>
      </c>
      <c r="E2972" s="199"/>
      <c r="F2972" s="200">
        <v>14.16</v>
      </c>
      <c r="G2972" s="199"/>
      <c r="H2972" s="199" t="s">
        <v>167</v>
      </c>
      <c r="I2972" s="199" t="s">
        <v>2060</v>
      </c>
      <c r="J2972" s="201">
        <v>2700</v>
      </c>
      <c r="K2972" s="201">
        <v>197</v>
      </c>
      <c r="L2972" s="202">
        <v>7.3</v>
      </c>
      <c r="M2972" s="201">
        <v>35</v>
      </c>
      <c r="N2972" s="202">
        <v>17.8</v>
      </c>
      <c r="O2972" s="201">
        <v>41</v>
      </c>
      <c r="P2972" s="202">
        <v>21</v>
      </c>
      <c r="Q2972" s="201">
        <v>9</v>
      </c>
      <c r="R2972" s="202">
        <v>4.8</v>
      </c>
      <c r="S2972" s="201">
        <v>111</v>
      </c>
      <c r="T2972" s="202">
        <v>56.4</v>
      </c>
      <c r="U2972" s="203">
        <v>45</v>
      </c>
      <c r="V2972" s="203">
        <v>95</v>
      </c>
      <c r="W2972" s="199" t="s">
        <v>179</v>
      </c>
    </row>
    <row r="2973" spans="1:23" hidden="1" x14ac:dyDescent="0.25">
      <c r="A2973" s="199" t="s">
        <v>2089</v>
      </c>
      <c r="B2973" s="199"/>
      <c r="C2973" s="199" t="s">
        <v>202</v>
      </c>
      <c r="D2973" s="199" t="s">
        <v>203</v>
      </c>
      <c r="E2973" s="199"/>
      <c r="F2973" s="200">
        <v>64.3</v>
      </c>
      <c r="G2973" s="199"/>
      <c r="H2973" s="199" t="s">
        <v>167</v>
      </c>
      <c r="I2973" s="199" t="s">
        <v>2094</v>
      </c>
      <c r="J2973" s="201">
        <v>2700</v>
      </c>
      <c r="K2973" s="201">
        <v>483</v>
      </c>
      <c r="L2973" s="202">
        <v>17.88</v>
      </c>
      <c r="M2973" s="201">
        <v>152</v>
      </c>
      <c r="N2973" s="202">
        <v>31.45</v>
      </c>
      <c r="O2973" s="201">
        <v>34</v>
      </c>
      <c r="P2973" s="202">
        <v>7</v>
      </c>
      <c r="Q2973" s="201">
        <v>22</v>
      </c>
      <c r="R2973" s="202">
        <v>4.57</v>
      </c>
      <c r="S2973" s="201">
        <v>275</v>
      </c>
      <c r="T2973" s="202">
        <v>56.98</v>
      </c>
      <c r="U2973" s="203">
        <v>107</v>
      </c>
      <c r="V2973" s="203">
        <v>18</v>
      </c>
      <c r="W2973" s="199" t="s">
        <v>169</v>
      </c>
    </row>
    <row r="2974" spans="1:23" hidden="1" x14ac:dyDescent="0.25">
      <c r="A2974" s="199" t="s">
        <v>2127</v>
      </c>
      <c r="B2974" s="199"/>
      <c r="C2974" s="199" t="s">
        <v>270</v>
      </c>
      <c r="D2974" s="199" t="s">
        <v>779</v>
      </c>
      <c r="E2974" s="199"/>
      <c r="F2974" s="200">
        <v>28.038</v>
      </c>
      <c r="G2974" s="199"/>
      <c r="H2974" s="199" t="s">
        <v>171</v>
      </c>
      <c r="I2974" s="199" t="s">
        <v>2129</v>
      </c>
      <c r="J2974" s="201">
        <v>2700</v>
      </c>
      <c r="K2974" s="201">
        <v>353</v>
      </c>
      <c r="L2974" s="202">
        <v>13.06</v>
      </c>
      <c r="M2974" s="201">
        <v>235</v>
      </c>
      <c r="N2974" s="202">
        <v>66.47</v>
      </c>
      <c r="O2974" s="201">
        <v>77</v>
      </c>
      <c r="P2974" s="202">
        <v>21.68</v>
      </c>
      <c r="Q2974" s="201">
        <v>24</v>
      </c>
      <c r="R2974" s="202">
        <v>6.94</v>
      </c>
      <c r="S2974" s="201">
        <v>17</v>
      </c>
      <c r="T2974" s="202">
        <v>4.91</v>
      </c>
      <c r="U2974" s="203">
        <v>25</v>
      </c>
      <c r="V2974" s="203">
        <v>17</v>
      </c>
      <c r="W2974" s="199" t="s">
        <v>179</v>
      </c>
    </row>
    <row r="2975" spans="1:23" hidden="1" x14ac:dyDescent="0.25">
      <c r="A2975" s="199" t="s">
        <v>2219</v>
      </c>
      <c r="B2975" s="199"/>
      <c r="C2975" s="199" t="s">
        <v>270</v>
      </c>
      <c r="D2975" s="199" t="s">
        <v>1754</v>
      </c>
      <c r="E2975" s="199" t="s">
        <v>234</v>
      </c>
      <c r="F2975" s="200">
        <v>0.50600000000000001</v>
      </c>
      <c r="G2975" s="199" t="s">
        <v>166</v>
      </c>
      <c r="H2975" s="199" t="s">
        <v>167</v>
      </c>
      <c r="I2975" s="199" t="s">
        <v>257</v>
      </c>
      <c r="J2975" s="201">
        <v>2700</v>
      </c>
      <c r="K2975" s="201">
        <v>422</v>
      </c>
      <c r="L2975" s="202">
        <v>15.63</v>
      </c>
      <c r="M2975" s="201">
        <v>219</v>
      </c>
      <c r="N2975" s="202">
        <v>52</v>
      </c>
      <c r="O2975" s="201">
        <v>42</v>
      </c>
      <c r="P2975" s="202">
        <v>10</v>
      </c>
      <c r="Q2975" s="201">
        <v>8</v>
      </c>
      <c r="R2975" s="202">
        <v>2</v>
      </c>
      <c r="S2975" s="201">
        <v>152</v>
      </c>
      <c r="T2975" s="202">
        <v>36</v>
      </c>
      <c r="U2975" s="203">
        <v>65</v>
      </c>
      <c r="V2975" s="203">
        <v>16</v>
      </c>
      <c r="W2975" s="199" t="s">
        <v>169</v>
      </c>
    </row>
    <row r="2976" spans="1:23" hidden="1" x14ac:dyDescent="0.25">
      <c r="A2976" s="199" t="s">
        <v>2337</v>
      </c>
      <c r="B2976" s="199"/>
      <c r="C2976" s="199" t="s">
        <v>293</v>
      </c>
      <c r="D2976" s="199" t="s">
        <v>636</v>
      </c>
      <c r="E2976" s="199"/>
      <c r="F2976" s="200">
        <v>0</v>
      </c>
      <c r="G2976" s="199"/>
      <c r="H2976" s="199" t="s">
        <v>167</v>
      </c>
      <c r="I2976" s="199" t="s">
        <v>721</v>
      </c>
      <c r="J2976" s="201">
        <v>2700</v>
      </c>
      <c r="K2976" s="201">
        <v>108</v>
      </c>
      <c r="L2976" s="202">
        <v>4</v>
      </c>
      <c r="M2976" s="201">
        <v>97</v>
      </c>
      <c r="N2976" s="202">
        <v>90.1</v>
      </c>
      <c r="O2976" s="201">
        <v>9</v>
      </c>
      <c r="P2976" s="202">
        <v>8.6</v>
      </c>
      <c r="Q2976" s="201">
        <v>0</v>
      </c>
      <c r="R2976" s="202">
        <v>0</v>
      </c>
      <c r="S2976" s="201">
        <v>1</v>
      </c>
      <c r="T2976" s="202">
        <v>1.3</v>
      </c>
      <c r="U2976" s="203">
        <v>5</v>
      </c>
      <c r="V2976" s="203">
        <v>79</v>
      </c>
      <c r="W2976" s="199" t="s">
        <v>169</v>
      </c>
    </row>
    <row r="2977" spans="1:23" hidden="1" x14ac:dyDescent="0.25">
      <c r="A2977" s="199" t="s">
        <v>2376</v>
      </c>
      <c r="B2977" s="199"/>
      <c r="C2977" s="199" t="s">
        <v>428</v>
      </c>
      <c r="D2977" s="199" t="s">
        <v>438</v>
      </c>
      <c r="E2977" s="199"/>
      <c r="F2977" s="200">
        <v>24.763999999999999</v>
      </c>
      <c r="G2977" s="199"/>
      <c r="H2977" s="199" t="s">
        <v>171</v>
      </c>
      <c r="I2977" s="199" t="s">
        <v>2378</v>
      </c>
      <c r="J2977" s="201">
        <v>2700</v>
      </c>
      <c r="K2977" s="201">
        <v>791</v>
      </c>
      <c r="L2977" s="202">
        <v>29.31</v>
      </c>
      <c r="M2977" s="201">
        <v>404</v>
      </c>
      <c r="N2977" s="202">
        <v>51.05</v>
      </c>
      <c r="O2977" s="201">
        <v>57</v>
      </c>
      <c r="P2977" s="202">
        <v>7.19</v>
      </c>
      <c r="Q2977" s="201">
        <v>22</v>
      </c>
      <c r="R2977" s="202">
        <v>2.79</v>
      </c>
      <c r="S2977" s="201">
        <v>308</v>
      </c>
      <c r="T2977" s="202">
        <v>38.979999999999997</v>
      </c>
      <c r="U2977" s="203">
        <v>129</v>
      </c>
      <c r="V2977" s="203">
        <v>20</v>
      </c>
      <c r="W2977" s="199" t="s">
        <v>179</v>
      </c>
    </row>
    <row r="2978" spans="1:23" hidden="1" x14ac:dyDescent="0.25">
      <c r="A2978" s="199" t="s">
        <v>2431</v>
      </c>
      <c r="B2978" s="199"/>
      <c r="C2978" s="199" t="s">
        <v>297</v>
      </c>
      <c r="D2978" s="199" t="s">
        <v>1968</v>
      </c>
      <c r="E2978" s="199"/>
      <c r="F2978" s="200">
        <v>40.276000000000003</v>
      </c>
      <c r="G2978" s="199"/>
      <c r="H2978" s="199" t="s">
        <v>167</v>
      </c>
      <c r="I2978" s="199" t="s">
        <v>2463</v>
      </c>
      <c r="J2978" s="201">
        <v>2700</v>
      </c>
      <c r="K2978" s="201">
        <v>392</v>
      </c>
      <c r="L2978" s="202">
        <v>14.52</v>
      </c>
      <c r="M2978" s="201">
        <v>129</v>
      </c>
      <c r="N2978" s="202">
        <v>32.909999999999997</v>
      </c>
      <c r="O2978" s="201">
        <v>15</v>
      </c>
      <c r="P2978" s="202">
        <v>3.83</v>
      </c>
      <c r="Q2978" s="201">
        <v>5</v>
      </c>
      <c r="R2978" s="202">
        <v>1.28</v>
      </c>
      <c r="S2978" s="201">
        <v>243</v>
      </c>
      <c r="T2978" s="202">
        <v>61.99</v>
      </c>
      <c r="U2978" s="203">
        <v>90</v>
      </c>
      <c r="V2978" s="203">
        <v>20</v>
      </c>
      <c r="W2978" s="199" t="s">
        <v>169</v>
      </c>
    </row>
    <row r="2979" spans="1:23" hidden="1" x14ac:dyDescent="0.25">
      <c r="A2979" s="199" t="s">
        <v>1215</v>
      </c>
      <c r="B2979" s="199"/>
      <c r="C2979" s="199" t="s">
        <v>428</v>
      </c>
      <c r="D2979" s="199" t="s">
        <v>438</v>
      </c>
      <c r="E2979" s="199"/>
      <c r="F2979" s="200">
        <v>0</v>
      </c>
      <c r="G2979" s="199"/>
      <c r="H2979" s="199" t="s">
        <v>167</v>
      </c>
      <c r="I2979" s="199" t="s">
        <v>1224</v>
      </c>
      <c r="J2979" s="201">
        <v>2650</v>
      </c>
      <c r="K2979" s="201">
        <v>395</v>
      </c>
      <c r="L2979" s="202">
        <v>14.9</v>
      </c>
      <c r="M2979" s="201">
        <v>243</v>
      </c>
      <c r="N2979" s="202">
        <v>61.41</v>
      </c>
      <c r="O2979" s="201">
        <v>39</v>
      </c>
      <c r="P2979" s="202">
        <v>9.9600000000000009</v>
      </c>
      <c r="Q2979" s="201">
        <v>18</v>
      </c>
      <c r="R2979" s="202">
        <v>4.5599999999999996</v>
      </c>
      <c r="S2979" s="201">
        <v>95</v>
      </c>
      <c r="T2979" s="202">
        <v>24.07</v>
      </c>
      <c r="U2979" s="203">
        <v>48</v>
      </c>
      <c r="V2979" s="203">
        <v>20</v>
      </c>
      <c r="W2979" s="199" t="s">
        <v>169</v>
      </c>
    </row>
    <row r="2980" spans="1:23" x14ac:dyDescent="0.25">
      <c r="A2980" s="199" t="s">
        <v>378</v>
      </c>
      <c r="B2980" s="199"/>
      <c r="C2980" s="199" t="s">
        <v>359</v>
      </c>
      <c r="D2980" s="199" t="s">
        <v>360</v>
      </c>
      <c r="E2980" s="199" t="s">
        <v>166</v>
      </c>
      <c r="F2980" s="200">
        <v>30.626999999999999</v>
      </c>
      <c r="G2980" s="199"/>
      <c r="H2980" s="199" t="s">
        <v>171</v>
      </c>
      <c r="I2980" s="199" t="s">
        <v>2603</v>
      </c>
      <c r="J2980" s="201">
        <v>183000</v>
      </c>
      <c r="K2980" s="201">
        <v>12993</v>
      </c>
      <c r="L2980" s="202">
        <v>7.1</v>
      </c>
      <c r="M2980" s="201">
        <v>6341</v>
      </c>
      <c r="N2980" s="202">
        <v>48.8</v>
      </c>
      <c r="O2980" s="201">
        <v>1468</v>
      </c>
      <c r="P2980" s="202">
        <v>11.3</v>
      </c>
      <c r="Q2980" s="201">
        <v>728</v>
      </c>
      <c r="R2980" s="202">
        <v>5.6</v>
      </c>
      <c r="S2980" s="201">
        <v>4457</v>
      </c>
      <c r="T2980" s="202">
        <v>34.299999999999997</v>
      </c>
      <c r="U2980" s="203">
        <v>2002</v>
      </c>
      <c r="V2980" s="203">
        <v>96</v>
      </c>
      <c r="W2980" s="199" t="s">
        <v>169</v>
      </c>
    </row>
    <row r="2981" spans="1:23" hidden="1" x14ac:dyDescent="0.25">
      <c r="A2981" s="199" t="s">
        <v>1444</v>
      </c>
      <c r="B2981" s="199"/>
      <c r="C2981" s="199" t="s">
        <v>460</v>
      </c>
      <c r="D2981" s="199" t="s">
        <v>1090</v>
      </c>
      <c r="E2981" s="199"/>
      <c r="F2981" s="200">
        <v>19.54</v>
      </c>
      <c r="G2981" s="199"/>
      <c r="H2981" s="199" t="s">
        <v>167</v>
      </c>
      <c r="I2981" s="199" t="s">
        <v>1452</v>
      </c>
      <c r="J2981" s="201">
        <v>2650</v>
      </c>
      <c r="K2981" s="201">
        <v>108</v>
      </c>
      <c r="L2981" s="202">
        <v>4.09</v>
      </c>
      <c r="M2981" s="201">
        <v>87</v>
      </c>
      <c r="N2981" s="202">
        <v>80.52</v>
      </c>
      <c r="O2981" s="201">
        <v>11</v>
      </c>
      <c r="P2981" s="202">
        <v>9.74</v>
      </c>
      <c r="Q2981" s="201">
        <v>7</v>
      </c>
      <c r="R2981" s="202">
        <v>6.49</v>
      </c>
      <c r="S2981" s="201">
        <v>4</v>
      </c>
      <c r="T2981" s="202">
        <v>3.25</v>
      </c>
      <c r="U2981" s="203">
        <v>6</v>
      </c>
      <c r="V2981" s="203">
        <v>6</v>
      </c>
      <c r="W2981" s="199" t="s">
        <v>169</v>
      </c>
    </row>
    <row r="2982" spans="1:23" hidden="1" x14ac:dyDescent="0.25">
      <c r="A2982" s="199" t="s">
        <v>1444</v>
      </c>
      <c r="B2982" s="199"/>
      <c r="C2982" s="199" t="s">
        <v>297</v>
      </c>
      <c r="D2982" s="199" t="s">
        <v>951</v>
      </c>
      <c r="E2982" s="199"/>
      <c r="F2982" s="200">
        <v>20.47</v>
      </c>
      <c r="G2982" s="199"/>
      <c r="H2982" s="199" t="s">
        <v>171</v>
      </c>
      <c r="I2982" s="199" t="s">
        <v>1463</v>
      </c>
      <c r="J2982" s="201">
        <v>2650</v>
      </c>
      <c r="K2982" s="201">
        <v>156</v>
      </c>
      <c r="L2982" s="202">
        <v>5.89</v>
      </c>
      <c r="M2982" s="201">
        <v>14</v>
      </c>
      <c r="N2982" s="202">
        <v>9</v>
      </c>
      <c r="O2982" s="201">
        <v>44</v>
      </c>
      <c r="P2982" s="202">
        <v>28</v>
      </c>
      <c r="Q2982" s="201">
        <v>3</v>
      </c>
      <c r="R2982" s="202">
        <v>2</v>
      </c>
      <c r="S2982" s="201">
        <v>95</v>
      </c>
      <c r="T2982" s="202">
        <v>61</v>
      </c>
      <c r="U2982" s="203">
        <v>38</v>
      </c>
      <c r="V2982" s="203">
        <v>20</v>
      </c>
      <c r="W2982" s="199" t="s">
        <v>169</v>
      </c>
    </row>
    <row r="2983" spans="1:23" hidden="1" x14ac:dyDescent="0.25">
      <c r="A2983" s="199" t="s">
        <v>163</v>
      </c>
      <c r="B2983" s="199"/>
      <c r="C2983" s="199" t="s">
        <v>244</v>
      </c>
      <c r="D2983" s="199" t="s">
        <v>258</v>
      </c>
      <c r="E2983" s="199"/>
      <c r="F2983" s="200">
        <v>17.2</v>
      </c>
      <c r="G2983" s="199"/>
      <c r="H2983" s="199" t="s">
        <v>171</v>
      </c>
      <c r="I2983" s="199" t="s">
        <v>261</v>
      </c>
      <c r="J2983" s="201">
        <v>2600</v>
      </c>
      <c r="K2983" s="201">
        <v>40</v>
      </c>
      <c r="L2983" s="202">
        <v>1.52</v>
      </c>
      <c r="M2983" s="201">
        <v>25</v>
      </c>
      <c r="N2983" s="202">
        <v>63.16</v>
      </c>
      <c r="O2983" s="201">
        <v>8</v>
      </c>
      <c r="P2983" s="202">
        <v>21.05</v>
      </c>
      <c r="Q2983" s="201">
        <v>2</v>
      </c>
      <c r="R2983" s="202">
        <v>5.26</v>
      </c>
      <c r="S2983" s="201">
        <v>4</v>
      </c>
      <c r="T2983" s="202">
        <v>10.53</v>
      </c>
      <c r="U2983" s="203">
        <v>3</v>
      </c>
      <c r="V2983" s="203">
        <v>4</v>
      </c>
      <c r="W2983" s="199" t="s">
        <v>179</v>
      </c>
    </row>
    <row r="2984" spans="1:23" hidden="1" x14ac:dyDescent="0.25">
      <c r="A2984" s="199" t="s">
        <v>927</v>
      </c>
      <c r="B2984" s="199"/>
      <c r="C2984" s="199" t="s">
        <v>270</v>
      </c>
      <c r="D2984" s="199" t="s">
        <v>928</v>
      </c>
      <c r="E2984" s="199"/>
      <c r="F2984" s="200">
        <v>7.54</v>
      </c>
      <c r="G2984" s="199"/>
      <c r="H2984" s="199" t="s">
        <v>192</v>
      </c>
      <c r="I2984" s="199" t="s">
        <v>931</v>
      </c>
      <c r="J2984" s="201">
        <v>2600</v>
      </c>
      <c r="K2984" s="201">
        <v>298</v>
      </c>
      <c r="L2984" s="202">
        <v>11.47</v>
      </c>
      <c r="M2984" s="201">
        <v>187</v>
      </c>
      <c r="N2984" s="202">
        <v>62.84</v>
      </c>
      <c r="O2984" s="201">
        <v>40</v>
      </c>
      <c r="P2984" s="202">
        <v>13.3</v>
      </c>
      <c r="Q2984" s="201">
        <v>29</v>
      </c>
      <c r="R2984" s="202">
        <v>9.6300000000000008</v>
      </c>
      <c r="S2984" s="201">
        <v>42</v>
      </c>
      <c r="T2984" s="202">
        <v>14.22</v>
      </c>
      <c r="U2984" s="203">
        <v>29</v>
      </c>
      <c r="V2984" s="203">
        <v>17</v>
      </c>
      <c r="W2984" s="199" t="s">
        <v>169</v>
      </c>
    </row>
    <row r="2985" spans="1:23" hidden="1" x14ac:dyDescent="0.25">
      <c r="A2985" s="199" t="s">
        <v>1517</v>
      </c>
      <c r="B2985" s="199"/>
      <c r="C2985" s="199" t="s">
        <v>293</v>
      </c>
      <c r="D2985" s="199" t="s">
        <v>294</v>
      </c>
      <c r="E2985" s="199"/>
      <c r="F2985" s="200">
        <v>80.453000000000003</v>
      </c>
      <c r="G2985" s="199"/>
      <c r="H2985" s="199" t="s">
        <v>171</v>
      </c>
      <c r="I2985" s="199" t="s">
        <v>566</v>
      </c>
      <c r="J2985" s="201">
        <v>2600</v>
      </c>
      <c r="K2985" s="201">
        <v>312</v>
      </c>
      <c r="L2985" s="202">
        <v>12</v>
      </c>
      <c r="M2985" s="201">
        <v>62</v>
      </c>
      <c r="N2985" s="202">
        <v>20</v>
      </c>
      <c r="O2985" s="201">
        <v>6</v>
      </c>
      <c r="P2985" s="202">
        <v>2</v>
      </c>
      <c r="Q2985" s="201">
        <v>3</v>
      </c>
      <c r="R2985" s="202">
        <v>1</v>
      </c>
      <c r="S2985" s="201">
        <v>240</v>
      </c>
      <c r="T2985" s="202">
        <v>77</v>
      </c>
      <c r="U2985" s="203">
        <v>86</v>
      </c>
      <c r="V2985" s="203">
        <v>94</v>
      </c>
      <c r="W2985" s="199" t="s">
        <v>169</v>
      </c>
    </row>
    <row r="2986" spans="1:23" hidden="1" x14ac:dyDescent="0.25">
      <c r="A2986" s="199" t="s">
        <v>1833</v>
      </c>
      <c r="B2986" s="199"/>
      <c r="C2986" s="199" t="s">
        <v>244</v>
      </c>
      <c r="D2986" s="199" t="s">
        <v>264</v>
      </c>
      <c r="E2986" s="199"/>
      <c r="F2986" s="200">
        <v>14.05</v>
      </c>
      <c r="G2986" s="199"/>
      <c r="H2986" s="199" t="s">
        <v>167</v>
      </c>
      <c r="I2986" s="199" t="s">
        <v>1836</v>
      </c>
      <c r="J2986" s="201">
        <v>2600</v>
      </c>
      <c r="K2986" s="201">
        <v>99</v>
      </c>
      <c r="L2986" s="202">
        <v>3.81</v>
      </c>
      <c r="M2986" s="201">
        <v>70</v>
      </c>
      <c r="N2986" s="202">
        <v>70.709999999999994</v>
      </c>
      <c r="O2986" s="201">
        <v>17</v>
      </c>
      <c r="P2986" s="202">
        <v>17.170000000000002</v>
      </c>
      <c r="Q2986" s="201">
        <v>0</v>
      </c>
      <c r="R2986" s="202">
        <v>0</v>
      </c>
      <c r="S2986" s="201">
        <v>12</v>
      </c>
      <c r="T2986" s="202">
        <v>12.12</v>
      </c>
      <c r="U2986" s="203">
        <v>8</v>
      </c>
      <c r="V2986" s="203">
        <v>99</v>
      </c>
      <c r="W2986" s="199" t="s">
        <v>179</v>
      </c>
    </row>
    <row r="2987" spans="1:23" hidden="1" x14ac:dyDescent="0.25">
      <c r="A2987" s="199" t="s">
        <v>2069</v>
      </c>
      <c r="B2987" s="199"/>
      <c r="C2987" s="199" t="s">
        <v>460</v>
      </c>
      <c r="D2987" s="199" t="s">
        <v>476</v>
      </c>
      <c r="E2987" s="199"/>
      <c r="F2987" s="200">
        <v>76.28</v>
      </c>
      <c r="G2987" s="199"/>
      <c r="H2987" s="199" t="s">
        <v>167</v>
      </c>
      <c r="I2987" s="199" t="s">
        <v>2074</v>
      </c>
      <c r="J2987" s="201">
        <v>2600</v>
      </c>
      <c r="K2987" s="201">
        <v>523</v>
      </c>
      <c r="L2987" s="202">
        <v>20.100000000000001</v>
      </c>
      <c r="M2987" s="201">
        <v>70</v>
      </c>
      <c r="N2987" s="202">
        <v>13.43</v>
      </c>
      <c r="O2987" s="201">
        <v>39</v>
      </c>
      <c r="P2987" s="202">
        <v>7.46</v>
      </c>
      <c r="Q2987" s="201">
        <v>13</v>
      </c>
      <c r="R2987" s="202">
        <v>2.4900000000000002</v>
      </c>
      <c r="S2987" s="201">
        <v>401</v>
      </c>
      <c r="T2987" s="202">
        <v>76.62</v>
      </c>
      <c r="U2987" s="203">
        <v>146</v>
      </c>
      <c r="V2987" s="203">
        <v>7</v>
      </c>
      <c r="W2987" s="199" t="s">
        <v>169</v>
      </c>
    </row>
    <row r="2988" spans="1:23" hidden="1" x14ac:dyDescent="0.25">
      <c r="A2988" s="199" t="s">
        <v>2089</v>
      </c>
      <c r="B2988" s="199"/>
      <c r="C2988" s="199" t="s">
        <v>428</v>
      </c>
      <c r="D2988" s="199" t="s">
        <v>429</v>
      </c>
      <c r="E2988" s="199"/>
      <c r="F2988" s="200">
        <v>24.62</v>
      </c>
      <c r="G2988" s="199"/>
      <c r="H2988" s="199" t="s">
        <v>171</v>
      </c>
      <c r="I2988" s="199" t="s">
        <v>2097</v>
      </c>
      <c r="J2988" s="201">
        <v>2600</v>
      </c>
      <c r="K2988" s="201">
        <v>626</v>
      </c>
      <c r="L2988" s="202">
        <v>24.08</v>
      </c>
      <c r="M2988" s="201">
        <v>228</v>
      </c>
      <c r="N2988" s="202">
        <v>36.42</v>
      </c>
      <c r="O2988" s="201">
        <v>30</v>
      </c>
      <c r="P2988" s="202">
        <v>4.79</v>
      </c>
      <c r="Q2988" s="201">
        <v>19</v>
      </c>
      <c r="R2988" s="202">
        <v>3.04</v>
      </c>
      <c r="S2988" s="201">
        <v>349</v>
      </c>
      <c r="T2988" s="202">
        <v>55.75</v>
      </c>
      <c r="U2988" s="203">
        <v>134</v>
      </c>
      <c r="V2988" s="203">
        <v>21</v>
      </c>
      <c r="W2988" s="199" t="s">
        <v>179</v>
      </c>
    </row>
    <row r="2989" spans="1:23" hidden="1" x14ac:dyDescent="0.25">
      <c r="A2989" s="199" t="s">
        <v>2133</v>
      </c>
      <c r="B2989" s="199"/>
      <c r="C2989" s="199" t="s">
        <v>560</v>
      </c>
      <c r="D2989" s="199" t="s">
        <v>429</v>
      </c>
      <c r="E2989" s="199"/>
      <c r="F2989" s="200">
        <v>57.076000000000001</v>
      </c>
      <c r="G2989" s="199"/>
      <c r="H2989" s="199" t="s">
        <v>167</v>
      </c>
      <c r="I2989" s="199" t="s">
        <v>2139</v>
      </c>
      <c r="J2989" s="201">
        <v>2600</v>
      </c>
      <c r="K2989" s="201">
        <v>213</v>
      </c>
      <c r="L2989" s="202">
        <v>8.1999999999999993</v>
      </c>
      <c r="M2989" s="201">
        <v>187</v>
      </c>
      <c r="N2989" s="202">
        <v>88</v>
      </c>
      <c r="O2989" s="201">
        <v>9</v>
      </c>
      <c r="P2989" s="202">
        <v>4</v>
      </c>
      <c r="Q2989" s="201">
        <v>4</v>
      </c>
      <c r="R2989" s="202">
        <v>2</v>
      </c>
      <c r="S2989" s="201">
        <v>13</v>
      </c>
      <c r="T2989" s="202">
        <v>6</v>
      </c>
      <c r="U2989" s="203">
        <v>12</v>
      </c>
      <c r="V2989" s="203">
        <v>15</v>
      </c>
      <c r="W2989" s="199" t="s">
        <v>169</v>
      </c>
    </row>
    <row r="2990" spans="1:23" x14ac:dyDescent="0.25">
      <c r="A2990" s="199" t="s">
        <v>2166</v>
      </c>
      <c r="B2990" s="199"/>
      <c r="C2990" s="199" t="s">
        <v>359</v>
      </c>
      <c r="D2990" s="199" t="s">
        <v>568</v>
      </c>
      <c r="E2990" s="199"/>
      <c r="F2990" s="200">
        <v>0</v>
      </c>
      <c r="G2990" s="199"/>
      <c r="H2990" s="199" t="s">
        <v>167</v>
      </c>
      <c r="I2990" s="199" t="s">
        <v>1313</v>
      </c>
      <c r="J2990" s="201">
        <v>2600</v>
      </c>
      <c r="K2990" s="201">
        <v>179</v>
      </c>
      <c r="L2990" s="202">
        <v>6.9</v>
      </c>
      <c r="M2990" s="201">
        <v>73</v>
      </c>
      <c r="N2990" s="202">
        <v>41</v>
      </c>
      <c r="O2990" s="201">
        <v>32</v>
      </c>
      <c r="P2990" s="202">
        <v>18</v>
      </c>
      <c r="Q2990" s="201">
        <v>27</v>
      </c>
      <c r="R2990" s="202">
        <v>15.1</v>
      </c>
      <c r="S2990" s="201">
        <v>46</v>
      </c>
      <c r="T2990" s="202">
        <v>25.9</v>
      </c>
      <c r="U2990" s="203">
        <v>25</v>
      </c>
      <c r="V2990" s="203">
        <v>94</v>
      </c>
      <c r="W2990" s="199" t="s">
        <v>169</v>
      </c>
    </row>
    <row r="2991" spans="1:23" hidden="1" x14ac:dyDescent="0.25">
      <c r="A2991" s="199" t="s">
        <v>2198</v>
      </c>
      <c r="B2991" s="199"/>
      <c r="C2991" s="199" t="s">
        <v>270</v>
      </c>
      <c r="D2991" s="199" t="s">
        <v>1754</v>
      </c>
      <c r="E2991" s="199" t="s">
        <v>166</v>
      </c>
      <c r="F2991" s="200">
        <v>1.2849999999999999</v>
      </c>
      <c r="G2991" s="199"/>
      <c r="H2991" s="199" t="s">
        <v>171</v>
      </c>
      <c r="I2991" s="199" t="s">
        <v>2200</v>
      </c>
      <c r="J2991" s="201">
        <v>2600</v>
      </c>
      <c r="K2991" s="201">
        <v>279</v>
      </c>
      <c r="L2991" s="202">
        <v>10.73</v>
      </c>
      <c r="M2991" s="201">
        <v>134</v>
      </c>
      <c r="N2991" s="202">
        <v>48.03</v>
      </c>
      <c r="O2991" s="201">
        <v>40</v>
      </c>
      <c r="P2991" s="202">
        <v>14.34</v>
      </c>
      <c r="Q2991" s="201">
        <v>33</v>
      </c>
      <c r="R2991" s="202">
        <v>11.83</v>
      </c>
      <c r="S2991" s="201">
        <v>72</v>
      </c>
      <c r="T2991" s="202">
        <v>25.81</v>
      </c>
      <c r="U2991" s="203">
        <v>38</v>
      </c>
      <c r="V2991" s="203">
        <v>19</v>
      </c>
      <c r="W2991" s="199" t="s">
        <v>179</v>
      </c>
    </row>
    <row r="2992" spans="1:23" hidden="1" x14ac:dyDescent="0.25">
      <c r="A2992" s="199" t="s">
        <v>326</v>
      </c>
      <c r="B2992" s="199"/>
      <c r="C2992" s="199" t="s">
        <v>336</v>
      </c>
      <c r="D2992" s="199" t="s">
        <v>350</v>
      </c>
      <c r="E2992" s="199"/>
      <c r="F2992" s="200">
        <v>44.497</v>
      </c>
      <c r="G2992" s="199"/>
      <c r="H2992" s="199" t="s">
        <v>167</v>
      </c>
      <c r="I2992" s="199" t="s">
        <v>354</v>
      </c>
      <c r="J2992" s="201">
        <v>2550</v>
      </c>
      <c r="K2992" s="201">
        <v>179</v>
      </c>
      <c r="L2992" s="202">
        <v>7.02</v>
      </c>
      <c r="M2992" s="201">
        <v>23</v>
      </c>
      <c r="N2992" s="202">
        <v>13</v>
      </c>
      <c r="O2992" s="201">
        <v>75</v>
      </c>
      <c r="P2992" s="202">
        <v>42</v>
      </c>
      <c r="Q2992" s="201">
        <v>9</v>
      </c>
      <c r="R2992" s="202">
        <v>5</v>
      </c>
      <c r="S2992" s="201">
        <v>72</v>
      </c>
      <c r="T2992" s="202">
        <v>40</v>
      </c>
      <c r="U2992" s="203">
        <v>34</v>
      </c>
      <c r="V2992" s="203">
        <v>1</v>
      </c>
      <c r="W2992" s="199" t="s">
        <v>179</v>
      </c>
    </row>
    <row r="2993" spans="1:23" hidden="1" x14ac:dyDescent="0.25">
      <c r="A2993" s="199" t="s">
        <v>832</v>
      </c>
      <c r="B2993" s="199"/>
      <c r="C2993" s="199" t="s">
        <v>336</v>
      </c>
      <c r="D2993" s="199" t="s">
        <v>745</v>
      </c>
      <c r="E2993" s="199"/>
      <c r="F2993" s="200">
        <v>4.6440000000000001</v>
      </c>
      <c r="G2993" s="199"/>
      <c r="H2993" s="199" t="s">
        <v>171</v>
      </c>
      <c r="I2993" s="199" t="s">
        <v>844</v>
      </c>
      <c r="J2993" s="201">
        <v>2550</v>
      </c>
      <c r="K2993" s="201">
        <v>156</v>
      </c>
      <c r="L2993" s="202">
        <v>6.1</v>
      </c>
      <c r="M2993" s="201">
        <v>14</v>
      </c>
      <c r="N2993" s="202">
        <v>8.6999999999999993</v>
      </c>
      <c r="O2993" s="201">
        <v>54</v>
      </c>
      <c r="P2993" s="202">
        <v>34.5</v>
      </c>
      <c r="Q2993" s="201">
        <v>6</v>
      </c>
      <c r="R2993" s="202">
        <v>3.9</v>
      </c>
      <c r="S2993" s="201">
        <v>83</v>
      </c>
      <c r="T2993" s="202">
        <v>52.9</v>
      </c>
      <c r="U2993" s="203">
        <v>35</v>
      </c>
      <c r="V2993" s="203">
        <v>96</v>
      </c>
      <c r="W2993" s="199" t="s">
        <v>179</v>
      </c>
    </row>
    <row r="2994" spans="1:23" hidden="1" x14ac:dyDescent="0.25">
      <c r="A2994" s="199" t="s">
        <v>1444</v>
      </c>
      <c r="B2994" s="199"/>
      <c r="C2994" s="199" t="s">
        <v>297</v>
      </c>
      <c r="D2994" s="199" t="s">
        <v>951</v>
      </c>
      <c r="E2994" s="199"/>
      <c r="F2994" s="200">
        <v>20.22</v>
      </c>
      <c r="G2994" s="199"/>
      <c r="H2994" s="199" t="s">
        <v>171</v>
      </c>
      <c r="I2994" s="199" t="s">
        <v>1462</v>
      </c>
      <c r="J2994" s="201">
        <v>2550</v>
      </c>
      <c r="K2994" s="201">
        <v>153</v>
      </c>
      <c r="L2994" s="202">
        <v>6</v>
      </c>
      <c r="M2994" s="201">
        <v>17</v>
      </c>
      <c r="N2994" s="202">
        <v>11</v>
      </c>
      <c r="O2994" s="201">
        <v>40</v>
      </c>
      <c r="P2994" s="202">
        <v>26</v>
      </c>
      <c r="Q2994" s="201">
        <v>3</v>
      </c>
      <c r="R2994" s="202">
        <v>2</v>
      </c>
      <c r="S2994" s="201">
        <v>93</v>
      </c>
      <c r="T2994" s="202">
        <v>61</v>
      </c>
      <c r="U2994" s="203">
        <v>37</v>
      </c>
      <c r="V2994" s="203">
        <v>20</v>
      </c>
      <c r="W2994" s="199" t="s">
        <v>169</v>
      </c>
    </row>
    <row r="2995" spans="1:23" hidden="1" x14ac:dyDescent="0.25">
      <c r="A2995" s="199" t="s">
        <v>2054</v>
      </c>
      <c r="B2995" s="199"/>
      <c r="C2995" s="199" t="s">
        <v>460</v>
      </c>
      <c r="D2995" s="199" t="s">
        <v>461</v>
      </c>
      <c r="E2995" s="199"/>
      <c r="F2995" s="200">
        <v>11.46</v>
      </c>
      <c r="G2995" s="199"/>
      <c r="H2995" s="199" t="s">
        <v>167</v>
      </c>
      <c r="I2995" s="199" t="s">
        <v>2059</v>
      </c>
      <c r="J2995" s="201">
        <v>2550</v>
      </c>
      <c r="K2995" s="201">
        <v>225</v>
      </c>
      <c r="L2995" s="202">
        <v>8.83</v>
      </c>
      <c r="M2995" s="201">
        <v>146</v>
      </c>
      <c r="N2995" s="202">
        <v>64.75</v>
      </c>
      <c r="O2995" s="201">
        <v>32</v>
      </c>
      <c r="P2995" s="202">
        <v>14.39</v>
      </c>
      <c r="Q2995" s="201">
        <v>22</v>
      </c>
      <c r="R2995" s="202">
        <v>9.7100000000000009</v>
      </c>
      <c r="S2995" s="201">
        <v>25</v>
      </c>
      <c r="T2995" s="202">
        <v>11.15</v>
      </c>
      <c r="U2995" s="203">
        <v>20</v>
      </c>
      <c r="V2995" s="203">
        <v>14</v>
      </c>
      <c r="W2995" s="199" t="s">
        <v>179</v>
      </c>
    </row>
    <row r="2996" spans="1:23" hidden="1" x14ac:dyDescent="0.25">
      <c r="A2996" s="199" t="s">
        <v>2431</v>
      </c>
      <c r="B2996" s="199"/>
      <c r="C2996" s="199" t="s">
        <v>297</v>
      </c>
      <c r="D2996" s="199" t="s">
        <v>298</v>
      </c>
      <c r="E2996" s="199"/>
      <c r="F2996" s="200">
        <v>51.03</v>
      </c>
      <c r="G2996" s="199"/>
      <c r="H2996" s="199" t="s">
        <v>167</v>
      </c>
      <c r="I2996" s="199" t="s">
        <v>2438</v>
      </c>
      <c r="J2996" s="201">
        <v>2550</v>
      </c>
      <c r="K2996" s="201">
        <v>278</v>
      </c>
      <c r="L2996" s="202">
        <v>10.9</v>
      </c>
      <c r="M2996" s="201">
        <v>120</v>
      </c>
      <c r="N2996" s="202">
        <v>43.17</v>
      </c>
      <c r="O2996" s="201">
        <v>34</v>
      </c>
      <c r="P2996" s="202">
        <v>12.23</v>
      </c>
      <c r="Q2996" s="201">
        <v>8</v>
      </c>
      <c r="R2996" s="202">
        <v>2.88</v>
      </c>
      <c r="S2996" s="201">
        <v>116</v>
      </c>
      <c r="T2996" s="202">
        <v>41.73</v>
      </c>
      <c r="U2996" s="203">
        <v>49</v>
      </c>
      <c r="V2996" s="203">
        <v>21</v>
      </c>
      <c r="W2996" s="199" t="s">
        <v>179</v>
      </c>
    </row>
    <row r="2997" spans="1:23" hidden="1" x14ac:dyDescent="0.25">
      <c r="A2997" s="199" t="s">
        <v>279</v>
      </c>
      <c r="B2997" s="199"/>
      <c r="C2997" s="199" t="s">
        <v>176</v>
      </c>
      <c r="D2997" s="199" t="s">
        <v>177</v>
      </c>
      <c r="E2997" s="199"/>
      <c r="F2997" s="200">
        <v>33.799999999999997</v>
      </c>
      <c r="G2997" s="199"/>
      <c r="H2997" s="199" t="s">
        <v>171</v>
      </c>
      <c r="I2997" s="199" t="s">
        <v>289</v>
      </c>
      <c r="J2997" s="201">
        <v>2500</v>
      </c>
      <c r="K2997" s="201">
        <v>38</v>
      </c>
      <c r="L2997" s="202">
        <v>1.53</v>
      </c>
      <c r="M2997" s="201">
        <v>15</v>
      </c>
      <c r="N2997" s="202">
        <v>39.51</v>
      </c>
      <c r="O2997" s="201">
        <v>10</v>
      </c>
      <c r="P2997" s="202">
        <v>25.14</v>
      </c>
      <c r="Q2997" s="201">
        <v>5</v>
      </c>
      <c r="R2997" s="202">
        <v>12.89</v>
      </c>
      <c r="S2997" s="201">
        <v>9</v>
      </c>
      <c r="T2997" s="202">
        <v>22.46</v>
      </c>
      <c r="U2997" s="203">
        <v>5</v>
      </c>
      <c r="V2997" s="203">
        <v>6</v>
      </c>
      <c r="W2997" s="199" t="s">
        <v>179</v>
      </c>
    </row>
    <row r="2998" spans="1:23" hidden="1" x14ac:dyDescent="0.25">
      <c r="A2998" s="199" t="s">
        <v>296</v>
      </c>
      <c r="B2998" s="199"/>
      <c r="C2998" s="199" t="s">
        <v>297</v>
      </c>
      <c r="D2998" s="199" t="s">
        <v>309</v>
      </c>
      <c r="E2998" s="199"/>
      <c r="F2998" s="200">
        <v>32.200000000000003</v>
      </c>
      <c r="G2998" s="199"/>
      <c r="H2998" s="199" t="s">
        <v>171</v>
      </c>
      <c r="I2998" s="199" t="s">
        <v>314</v>
      </c>
      <c r="J2998" s="201">
        <v>2500</v>
      </c>
      <c r="K2998" s="201">
        <v>196</v>
      </c>
      <c r="L2998" s="202">
        <v>7.84</v>
      </c>
      <c r="M2998" s="201">
        <v>128</v>
      </c>
      <c r="N2998" s="202">
        <v>65.31</v>
      </c>
      <c r="O2998" s="201">
        <v>13</v>
      </c>
      <c r="P2998" s="202">
        <v>6.63</v>
      </c>
      <c r="Q2998" s="201">
        <v>2</v>
      </c>
      <c r="R2998" s="202">
        <v>1.02</v>
      </c>
      <c r="S2998" s="201">
        <v>53</v>
      </c>
      <c r="T2998" s="202">
        <v>27.04</v>
      </c>
      <c r="U2998" s="203">
        <v>24</v>
      </c>
      <c r="V2998" s="203">
        <v>20</v>
      </c>
      <c r="W2998" s="199" t="s">
        <v>169</v>
      </c>
    </row>
    <row r="2999" spans="1:23" hidden="1" x14ac:dyDescent="0.25">
      <c r="A2999" s="199" t="s">
        <v>596</v>
      </c>
      <c r="B2999" s="199"/>
      <c r="C2999" s="199" t="s">
        <v>202</v>
      </c>
      <c r="D2999" s="199" t="s">
        <v>237</v>
      </c>
      <c r="E2999" s="199"/>
      <c r="F2999" s="200">
        <v>27.094000000000001</v>
      </c>
      <c r="G2999" s="199"/>
      <c r="H2999" s="199" t="s">
        <v>171</v>
      </c>
      <c r="I2999" s="199" t="s">
        <v>600</v>
      </c>
      <c r="J2999" s="201">
        <v>2500</v>
      </c>
      <c r="K2999" s="201">
        <v>50</v>
      </c>
      <c r="L2999" s="202">
        <v>2</v>
      </c>
      <c r="M2999" s="201">
        <v>43</v>
      </c>
      <c r="N2999" s="202">
        <v>86.6</v>
      </c>
      <c r="O2999" s="201">
        <v>7</v>
      </c>
      <c r="P2999" s="202">
        <v>13.4</v>
      </c>
      <c r="Q2999" s="201">
        <v>0</v>
      </c>
      <c r="R2999" s="202">
        <v>0</v>
      </c>
      <c r="S2999" s="201">
        <v>0</v>
      </c>
      <c r="T2999" s="202">
        <v>0</v>
      </c>
      <c r="U2999" s="203">
        <v>2</v>
      </c>
      <c r="V2999" s="203">
        <v>1</v>
      </c>
      <c r="W2999" s="199" t="s">
        <v>169</v>
      </c>
    </row>
    <row r="3000" spans="1:23" hidden="1" x14ac:dyDescent="0.25">
      <c r="A3000" s="199" t="s">
        <v>832</v>
      </c>
      <c r="B3000" s="199"/>
      <c r="C3000" s="199" t="s">
        <v>336</v>
      </c>
      <c r="D3000" s="199" t="s">
        <v>350</v>
      </c>
      <c r="E3000" s="199" t="s">
        <v>166</v>
      </c>
      <c r="F3000" s="200">
        <v>4.3789999999999996</v>
      </c>
      <c r="G3000" s="199"/>
      <c r="H3000" s="199" t="s">
        <v>171</v>
      </c>
      <c r="I3000" s="199" t="s">
        <v>837</v>
      </c>
      <c r="J3000" s="201">
        <v>2500</v>
      </c>
      <c r="K3000" s="201">
        <v>170</v>
      </c>
      <c r="L3000" s="202">
        <v>6.8</v>
      </c>
      <c r="M3000" s="201">
        <v>23</v>
      </c>
      <c r="N3000" s="202">
        <v>13.7</v>
      </c>
      <c r="O3000" s="201">
        <v>31</v>
      </c>
      <c r="P3000" s="202">
        <v>18.399999999999999</v>
      </c>
      <c r="Q3000" s="201">
        <v>5</v>
      </c>
      <c r="R3000" s="202">
        <v>3.2</v>
      </c>
      <c r="S3000" s="201">
        <v>110</v>
      </c>
      <c r="T3000" s="202">
        <v>64.7</v>
      </c>
      <c r="U3000" s="203">
        <v>42</v>
      </c>
      <c r="V3000" s="203">
        <v>96</v>
      </c>
      <c r="W3000" s="199" t="s">
        <v>179</v>
      </c>
    </row>
    <row r="3001" spans="1:23" hidden="1" x14ac:dyDescent="0.25">
      <c r="A3001" s="199" t="s">
        <v>882</v>
      </c>
      <c r="B3001" s="199"/>
      <c r="C3001" s="199" t="s">
        <v>428</v>
      </c>
      <c r="D3001" s="199" t="s">
        <v>429</v>
      </c>
      <c r="E3001" s="199"/>
      <c r="F3001" s="200">
        <v>33.454000000000001</v>
      </c>
      <c r="G3001" s="199"/>
      <c r="H3001" s="199" t="s">
        <v>171</v>
      </c>
      <c r="I3001" s="199" t="s">
        <v>733</v>
      </c>
      <c r="J3001" s="201">
        <v>2500</v>
      </c>
      <c r="K3001" s="201">
        <v>896</v>
      </c>
      <c r="L3001" s="202">
        <v>35.840000000000003</v>
      </c>
      <c r="M3001" s="201">
        <v>531</v>
      </c>
      <c r="N3001" s="202">
        <v>59.26</v>
      </c>
      <c r="O3001" s="201">
        <v>79</v>
      </c>
      <c r="P3001" s="202">
        <v>8.82</v>
      </c>
      <c r="Q3001" s="201">
        <v>27</v>
      </c>
      <c r="R3001" s="202">
        <v>3.01</v>
      </c>
      <c r="S3001" s="201">
        <v>259</v>
      </c>
      <c r="T3001" s="202">
        <v>28.91</v>
      </c>
      <c r="U3001" s="203">
        <v>119</v>
      </c>
      <c r="V3001" s="203">
        <v>21</v>
      </c>
      <c r="W3001" s="199" t="s">
        <v>169</v>
      </c>
    </row>
    <row r="3002" spans="1:23" hidden="1" x14ac:dyDescent="0.25">
      <c r="A3002" s="199" t="s">
        <v>882</v>
      </c>
      <c r="B3002" s="199"/>
      <c r="C3002" s="199" t="s">
        <v>428</v>
      </c>
      <c r="D3002" s="199" t="s">
        <v>429</v>
      </c>
      <c r="E3002" s="199"/>
      <c r="F3002" s="200">
        <v>33.454000000000001</v>
      </c>
      <c r="G3002" s="199"/>
      <c r="H3002" s="199" t="s">
        <v>167</v>
      </c>
      <c r="I3002" s="199" t="s">
        <v>733</v>
      </c>
      <c r="J3002" s="201">
        <v>2500</v>
      </c>
      <c r="K3002" s="201">
        <v>958</v>
      </c>
      <c r="L3002" s="202">
        <v>38.32</v>
      </c>
      <c r="M3002" s="201">
        <v>592</v>
      </c>
      <c r="N3002" s="202">
        <v>61.8</v>
      </c>
      <c r="O3002" s="201">
        <v>91</v>
      </c>
      <c r="P3002" s="202">
        <v>9.5</v>
      </c>
      <c r="Q3002" s="201">
        <v>38</v>
      </c>
      <c r="R3002" s="202">
        <v>3.97</v>
      </c>
      <c r="S3002" s="201">
        <v>237</v>
      </c>
      <c r="T3002" s="202">
        <v>24.74</v>
      </c>
      <c r="U3002" s="203">
        <v>116</v>
      </c>
      <c r="V3002" s="203">
        <v>21</v>
      </c>
      <c r="W3002" s="199" t="s">
        <v>169</v>
      </c>
    </row>
    <row r="3003" spans="1:23" hidden="1" x14ac:dyDescent="0.25">
      <c r="A3003" s="199" t="s">
        <v>882</v>
      </c>
      <c r="B3003" s="199"/>
      <c r="C3003" s="199" t="s">
        <v>428</v>
      </c>
      <c r="D3003" s="199" t="s">
        <v>438</v>
      </c>
      <c r="E3003" s="199" t="s">
        <v>166</v>
      </c>
      <c r="F3003" s="200">
        <v>79.905000000000001</v>
      </c>
      <c r="G3003" s="199"/>
      <c r="H3003" s="199" t="s">
        <v>171</v>
      </c>
      <c r="I3003" s="199" t="s">
        <v>908</v>
      </c>
      <c r="J3003" s="201">
        <v>2500</v>
      </c>
      <c r="K3003" s="201">
        <v>446</v>
      </c>
      <c r="L3003" s="202">
        <v>17.850000000000001</v>
      </c>
      <c r="M3003" s="201">
        <v>217</v>
      </c>
      <c r="N3003" s="202">
        <v>48.63</v>
      </c>
      <c r="O3003" s="201">
        <v>25</v>
      </c>
      <c r="P3003" s="202">
        <v>5.71</v>
      </c>
      <c r="Q3003" s="201">
        <v>15</v>
      </c>
      <c r="R3003" s="202">
        <v>3.38</v>
      </c>
      <c r="S3003" s="201">
        <v>189</v>
      </c>
      <c r="T3003" s="202">
        <v>42.28</v>
      </c>
      <c r="U3003" s="203">
        <v>77</v>
      </c>
      <c r="V3003" s="203">
        <v>19</v>
      </c>
      <c r="W3003" s="199" t="s">
        <v>179</v>
      </c>
    </row>
    <row r="3004" spans="1:23" hidden="1" x14ac:dyDescent="0.25">
      <c r="A3004" s="199" t="s">
        <v>1066</v>
      </c>
      <c r="B3004" s="199"/>
      <c r="C3004" s="199" t="s">
        <v>336</v>
      </c>
      <c r="D3004" s="199" t="s">
        <v>1072</v>
      </c>
      <c r="E3004" s="199" t="s">
        <v>166</v>
      </c>
      <c r="F3004" s="200">
        <v>11.587</v>
      </c>
      <c r="G3004" s="199"/>
      <c r="H3004" s="199" t="s">
        <v>171</v>
      </c>
      <c r="I3004" s="199" t="s">
        <v>1074</v>
      </c>
      <c r="J3004" s="201">
        <v>2500</v>
      </c>
      <c r="K3004" s="201">
        <v>208</v>
      </c>
      <c r="L3004" s="202">
        <v>8.31</v>
      </c>
      <c r="M3004" s="201">
        <v>40</v>
      </c>
      <c r="N3004" s="202">
        <v>19.100000000000001</v>
      </c>
      <c r="O3004" s="201">
        <v>65</v>
      </c>
      <c r="P3004" s="202">
        <v>31.3</v>
      </c>
      <c r="Q3004" s="201">
        <v>6</v>
      </c>
      <c r="R3004" s="202">
        <v>2.9</v>
      </c>
      <c r="S3004" s="201">
        <v>97</v>
      </c>
      <c r="T3004" s="202">
        <v>46.7</v>
      </c>
      <c r="U3004" s="203">
        <v>42</v>
      </c>
      <c r="V3004" s="203">
        <v>95</v>
      </c>
      <c r="W3004" s="199" t="s">
        <v>179</v>
      </c>
    </row>
    <row r="3005" spans="1:23" hidden="1" x14ac:dyDescent="0.25">
      <c r="A3005" s="199" t="s">
        <v>1517</v>
      </c>
      <c r="B3005" s="199"/>
      <c r="C3005" s="199" t="s">
        <v>293</v>
      </c>
      <c r="D3005" s="199" t="s">
        <v>294</v>
      </c>
      <c r="E3005" s="199" t="s">
        <v>166</v>
      </c>
      <c r="F3005" s="200">
        <v>57.244</v>
      </c>
      <c r="G3005" s="199"/>
      <c r="H3005" s="199" t="s">
        <v>167</v>
      </c>
      <c r="I3005" s="199" t="s">
        <v>1523</v>
      </c>
      <c r="J3005" s="201">
        <v>2500</v>
      </c>
      <c r="K3005" s="201">
        <v>310</v>
      </c>
      <c r="L3005" s="202">
        <v>12.38</v>
      </c>
      <c r="M3005" s="201">
        <v>61</v>
      </c>
      <c r="N3005" s="202">
        <v>19.600000000000001</v>
      </c>
      <c r="O3005" s="201">
        <v>6</v>
      </c>
      <c r="P3005" s="202">
        <v>1.9</v>
      </c>
      <c r="Q3005" s="201">
        <v>2</v>
      </c>
      <c r="R3005" s="202">
        <v>0.6</v>
      </c>
      <c r="S3005" s="201">
        <v>241</v>
      </c>
      <c r="T3005" s="202">
        <v>77.900000000000006</v>
      </c>
      <c r="U3005" s="203">
        <v>86</v>
      </c>
      <c r="V3005" s="203">
        <v>94</v>
      </c>
      <c r="W3005" s="199" t="s">
        <v>179</v>
      </c>
    </row>
    <row r="3006" spans="1:23" x14ac:dyDescent="0.25">
      <c r="A3006" s="199" t="s">
        <v>1545</v>
      </c>
      <c r="B3006" s="199"/>
      <c r="C3006" s="199" t="s">
        <v>359</v>
      </c>
      <c r="D3006" s="199" t="s">
        <v>568</v>
      </c>
      <c r="E3006" s="199" t="s">
        <v>166</v>
      </c>
      <c r="F3006" s="200">
        <v>56.884</v>
      </c>
      <c r="G3006" s="199"/>
      <c r="H3006" s="199" t="s">
        <v>171</v>
      </c>
      <c r="I3006" s="199" t="s">
        <v>1552</v>
      </c>
      <c r="J3006" s="201">
        <v>2500</v>
      </c>
      <c r="K3006" s="201">
        <v>662</v>
      </c>
      <c r="L3006" s="202">
        <v>26.49</v>
      </c>
      <c r="M3006" s="201">
        <v>419</v>
      </c>
      <c r="N3006" s="202">
        <v>63.27</v>
      </c>
      <c r="O3006" s="201">
        <v>27</v>
      </c>
      <c r="P3006" s="202">
        <v>4.08</v>
      </c>
      <c r="Q3006" s="201">
        <v>41</v>
      </c>
      <c r="R3006" s="202">
        <v>6.12</v>
      </c>
      <c r="S3006" s="201">
        <v>176</v>
      </c>
      <c r="T3006" s="202">
        <v>26.53</v>
      </c>
      <c r="U3006" s="203">
        <v>84</v>
      </c>
      <c r="V3006" s="203">
        <v>4</v>
      </c>
      <c r="W3006" s="199" t="s">
        <v>169</v>
      </c>
    </row>
    <row r="3007" spans="1:23" hidden="1" x14ac:dyDescent="0.25">
      <c r="A3007" s="199" t="s">
        <v>1923</v>
      </c>
      <c r="B3007" s="199"/>
      <c r="C3007" s="199" t="s">
        <v>336</v>
      </c>
      <c r="D3007" s="199" t="s">
        <v>348</v>
      </c>
      <c r="E3007" s="199"/>
      <c r="F3007" s="200">
        <v>35.979999999999997</v>
      </c>
      <c r="G3007" s="199"/>
      <c r="H3007" s="199" t="s">
        <v>167</v>
      </c>
      <c r="I3007" s="199" t="s">
        <v>1928</v>
      </c>
      <c r="J3007" s="201">
        <v>2500</v>
      </c>
      <c r="K3007" s="201">
        <v>165</v>
      </c>
      <c r="L3007" s="202">
        <v>6.6</v>
      </c>
      <c r="M3007" s="201">
        <v>78</v>
      </c>
      <c r="N3007" s="202">
        <v>47.5</v>
      </c>
      <c r="O3007" s="201">
        <v>38</v>
      </c>
      <c r="P3007" s="202">
        <v>23.2</v>
      </c>
      <c r="Q3007" s="201">
        <v>10</v>
      </c>
      <c r="R3007" s="202">
        <v>6.1</v>
      </c>
      <c r="S3007" s="201">
        <v>38</v>
      </c>
      <c r="T3007" s="202">
        <v>23.2</v>
      </c>
      <c r="U3007" s="203">
        <v>21</v>
      </c>
      <c r="V3007" s="203">
        <v>93</v>
      </c>
      <c r="W3007" s="199" t="s">
        <v>169</v>
      </c>
    </row>
    <row r="3008" spans="1:23" hidden="1" x14ac:dyDescent="0.25">
      <c r="A3008" s="199" t="s">
        <v>1975</v>
      </c>
      <c r="B3008" s="199"/>
      <c r="C3008" s="199" t="s">
        <v>336</v>
      </c>
      <c r="D3008" s="199" t="s">
        <v>1019</v>
      </c>
      <c r="E3008" s="199"/>
      <c r="F3008" s="200">
        <v>34.07</v>
      </c>
      <c r="G3008" s="199"/>
      <c r="H3008" s="199" t="s">
        <v>171</v>
      </c>
      <c r="I3008" s="199" t="s">
        <v>1985</v>
      </c>
      <c r="J3008" s="201">
        <v>2500</v>
      </c>
      <c r="K3008" s="201">
        <v>278</v>
      </c>
      <c r="L3008" s="202">
        <v>11.1</v>
      </c>
      <c r="M3008" s="201">
        <v>41</v>
      </c>
      <c r="N3008" s="202">
        <v>14.6</v>
      </c>
      <c r="O3008" s="201">
        <v>70</v>
      </c>
      <c r="P3008" s="202">
        <v>25.3</v>
      </c>
      <c r="Q3008" s="201">
        <v>5</v>
      </c>
      <c r="R3008" s="202">
        <v>1.7</v>
      </c>
      <c r="S3008" s="201">
        <v>162</v>
      </c>
      <c r="T3008" s="202">
        <v>58.4</v>
      </c>
      <c r="U3008" s="203">
        <v>65</v>
      </c>
      <c r="V3008" s="203">
        <v>97</v>
      </c>
      <c r="W3008" s="199" t="s">
        <v>179</v>
      </c>
    </row>
    <row r="3009" spans="1:23" hidden="1" x14ac:dyDescent="0.25">
      <c r="A3009" s="199" t="s">
        <v>1992</v>
      </c>
      <c r="B3009" s="199"/>
      <c r="C3009" s="199" t="s">
        <v>428</v>
      </c>
      <c r="D3009" s="199" t="s">
        <v>438</v>
      </c>
      <c r="E3009" s="199"/>
      <c r="F3009" s="200">
        <v>0</v>
      </c>
      <c r="G3009" s="199"/>
      <c r="H3009" s="199" t="s">
        <v>167</v>
      </c>
      <c r="I3009" s="199" t="s">
        <v>1993</v>
      </c>
      <c r="J3009" s="201">
        <v>2500</v>
      </c>
      <c r="K3009" s="201">
        <v>589</v>
      </c>
      <c r="L3009" s="202">
        <v>23.55</v>
      </c>
      <c r="M3009" s="201">
        <v>170</v>
      </c>
      <c r="N3009" s="202">
        <v>28.85</v>
      </c>
      <c r="O3009" s="201">
        <v>34</v>
      </c>
      <c r="P3009" s="202">
        <v>5.77</v>
      </c>
      <c r="Q3009" s="201">
        <v>13</v>
      </c>
      <c r="R3009" s="202">
        <v>2.2400000000000002</v>
      </c>
      <c r="S3009" s="201">
        <v>372</v>
      </c>
      <c r="T3009" s="202">
        <v>63.14</v>
      </c>
      <c r="U3009" s="203">
        <v>139</v>
      </c>
      <c r="V3009" s="203">
        <v>19</v>
      </c>
      <c r="W3009" s="199" t="s">
        <v>179</v>
      </c>
    </row>
    <row r="3010" spans="1:23" hidden="1" x14ac:dyDescent="0.25">
      <c r="A3010" s="199" t="s">
        <v>2188</v>
      </c>
      <c r="B3010" s="199"/>
      <c r="C3010" s="199" t="s">
        <v>202</v>
      </c>
      <c r="D3010" s="199" t="s">
        <v>203</v>
      </c>
      <c r="E3010" s="199"/>
      <c r="F3010" s="200">
        <v>5.99</v>
      </c>
      <c r="G3010" s="199"/>
      <c r="H3010" s="199" t="s">
        <v>171</v>
      </c>
      <c r="I3010" s="199" t="s">
        <v>2190</v>
      </c>
      <c r="J3010" s="201">
        <v>2500</v>
      </c>
      <c r="K3010" s="201">
        <v>150</v>
      </c>
      <c r="L3010" s="202">
        <v>6</v>
      </c>
      <c r="M3010" s="201">
        <v>68</v>
      </c>
      <c r="N3010" s="202">
        <v>45</v>
      </c>
      <c r="O3010" s="201">
        <v>65</v>
      </c>
      <c r="P3010" s="202">
        <v>43</v>
      </c>
      <c r="Q3010" s="201">
        <v>12</v>
      </c>
      <c r="R3010" s="202">
        <v>8</v>
      </c>
      <c r="S3010" s="201">
        <v>6</v>
      </c>
      <c r="T3010" s="202">
        <v>4</v>
      </c>
      <c r="U3010" s="203">
        <v>12</v>
      </c>
      <c r="V3010" s="203">
        <v>17</v>
      </c>
      <c r="W3010" s="199" t="s">
        <v>169</v>
      </c>
    </row>
    <row r="3011" spans="1:23" x14ac:dyDescent="0.25">
      <c r="A3011" s="199" t="s">
        <v>366</v>
      </c>
      <c r="B3011" s="199"/>
      <c r="C3011" s="199" t="s">
        <v>359</v>
      </c>
      <c r="D3011" s="199" t="s">
        <v>360</v>
      </c>
      <c r="E3011" s="199"/>
      <c r="F3011" s="200">
        <v>5.944</v>
      </c>
      <c r="G3011" s="199"/>
      <c r="H3011" s="199" t="s">
        <v>171</v>
      </c>
      <c r="I3011" s="199" t="s">
        <v>2604</v>
      </c>
      <c r="J3011" s="201">
        <v>124000</v>
      </c>
      <c r="K3011" s="201">
        <v>6411</v>
      </c>
      <c r="L3011" s="202">
        <v>5.17</v>
      </c>
      <c r="M3011" s="201">
        <v>3008</v>
      </c>
      <c r="N3011" s="202">
        <v>46.92</v>
      </c>
      <c r="O3011" s="201">
        <v>649</v>
      </c>
      <c r="P3011" s="202">
        <v>10.119999999999999</v>
      </c>
      <c r="Q3011" s="201">
        <v>498</v>
      </c>
      <c r="R3011" s="202">
        <v>7.77</v>
      </c>
      <c r="S3011" s="201">
        <v>2256</v>
      </c>
      <c r="T3011" s="202">
        <v>35.19</v>
      </c>
      <c r="U3011" s="203">
        <v>1017</v>
      </c>
      <c r="V3011" s="203">
        <v>7</v>
      </c>
      <c r="W3011" s="199" t="s">
        <v>169</v>
      </c>
    </row>
    <row r="3012" spans="1:23" hidden="1" x14ac:dyDescent="0.25">
      <c r="A3012" s="199" t="s">
        <v>559</v>
      </c>
      <c r="B3012" s="199"/>
      <c r="C3012" s="199" t="s">
        <v>560</v>
      </c>
      <c r="D3012" s="199" t="s">
        <v>561</v>
      </c>
      <c r="E3012" s="199" t="s">
        <v>166</v>
      </c>
      <c r="F3012" s="200">
        <v>3.952</v>
      </c>
      <c r="G3012" s="199"/>
      <c r="H3012" s="199" t="s">
        <v>167</v>
      </c>
      <c r="I3012" s="199" t="s">
        <v>563</v>
      </c>
      <c r="J3012" s="201">
        <v>2450</v>
      </c>
      <c r="K3012" s="201">
        <v>799</v>
      </c>
      <c r="L3012" s="202">
        <v>32.61</v>
      </c>
      <c r="M3012" s="201">
        <v>203</v>
      </c>
      <c r="N3012" s="202">
        <v>25.41</v>
      </c>
      <c r="O3012" s="201">
        <v>36</v>
      </c>
      <c r="P3012" s="202">
        <v>4.51</v>
      </c>
      <c r="Q3012" s="201">
        <v>13</v>
      </c>
      <c r="R3012" s="202">
        <v>1.63</v>
      </c>
      <c r="S3012" s="201">
        <v>547</v>
      </c>
      <c r="T3012" s="202">
        <v>68.459999999999994</v>
      </c>
      <c r="U3012" s="203">
        <v>201</v>
      </c>
      <c r="V3012" s="203">
        <v>21</v>
      </c>
      <c r="W3012" s="199" t="s">
        <v>179</v>
      </c>
    </row>
    <row r="3013" spans="1:23" hidden="1" x14ac:dyDescent="0.25">
      <c r="A3013" s="199" t="s">
        <v>1250</v>
      </c>
      <c r="B3013" s="199"/>
      <c r="C3013" s="199" t="s">
        <v>297</v>
      </c>
      <c r="D3013" s="199" t="s">
        <v>951</v>
      </c>
      <c r="E3013" s="199"/>
      <c r="F3013" s="200">
        <v>33.026000000000003</v>
      </c>
      <c r="G3013" s="199"/>
      <c r="H3013" s="199" t="s">
        <v>167</v>
      </c>
      <c r="I3013" s="199" t="s">
        <v>947</v>
      </c>
      <c r="J3013" s="201">
        <v>2450</v>
      </c>
      <c r="K3013" s="201">
        <v>266</v>
      </c>
      <c r="L3013" s="202">
        <v>10.86</v>
      </c>
      <c r="M3013" s="201">
        <v>42</v>
      </c>
      <c r="N3013" s="202">
        <v>15.79</v>
      </c>
      <c r="O3013" s="201">
        <v>58</v>
      </c>
      <c r="P3013" s="202">
        <v>21.8</v>
      </c>
      <c r="Q3013" s="201">
        <v>4</v>
      </c>
      <c r="R3013" s="202">
        <v>1.5</v>
      </c>
      <c r="S3013" s="201">
        <v>162</v>
      </c>
      <c r="T3013" s="202">
        <v>60.9</v>
      </c>
      <c r="U3013" s="203">
        <v>63</v>
      </c>
      <c r="V3013" s="203">
        <v>20</v>
      </c>
      <c r="W3013" s="199" t="s">
        <v>169</v>
      </c>
    </row>
    <row r="3014" spans="1:23" hidden="1" x14ac:dyDescent="0.25">
      <c r="A3014" s="199" t="s">
        <v>918</v>
      </c>
      <c r="B3014" s="199"/>
      <c r="C3014" s="199" t="s">
        <v>244</v>
      </c>
      <c r="D3014" s="199" t="s">
        <v>245</v>
      </c>
      <c r="E3014" s="199"/>
      <c r="F3014" s="200">
        <v>23.036999999999999</v>
      </c>
      <c r="G3014" s="199"/>
      <c r="H3014" s="199" t="s">
        <v>171</v>
      </c>
      <c r="I3014" s="199" t="s">
        <v>922</v>
      </c>
      <c r="J3014" s="201">
        <v>2400</v>
      </c>
      <c r="K3014" s="201">
        <v>31</v>
      </c>
      <c r="L3014" s="202">
        <v>1.31</v>
      </c>
      <c r="M3014" s="201">
        <v>28</v>
      </c>
      <c r="N3014" s="202">
        <v>88.89</v>
      </c>
      <c r="O3014" s="201">
        <v>0</v>
      </c>
      <c r="P3014" s="202">
        <v>0</v>
      </c>
      <c r="Q3014" s="201">
        <v>2</v>
      </c>
      <c r="R3014" s="202">
        <v>5.56</v>
      </c>
      <c r="S3014" s="201">
        <v>2</v>
      </c>
      <c r="T3014" s="202">
        <v>5.56</v>
      </c>
      <c r="U3014" s="203">
        <v>2</v>
      </c>
      <c r="V3014" s="203">
        <v>99</v>
      </c>
      <c r="W3014" s="199" t="s">
        <v>179</v>
      </c>
    </row>
    <row r="3015" spans="1:23" hidden="1" x14ac:dyDescent="0.25">
      <c r="A3015" s="199" t="s">
        <v>999</v>
      </c>
      <c r="B3015" s="199"/>
      <c r="C3015" s="199" t="s">
        <v>428</v>
      </c>
      <c r="D3015" s="199" t="s">
        <v>1019</v>
      </c>
      <c r="E3015" s="199"/>
      <c r="F3015" s="200">
        <v>4.9180000000000001</v>
      </c>
      <c r="G3015" s="199"/>
      <c r="H3015" s="199" t="s">
        <v>171</v>
      </c>
      <c r="I3015" s="199" t="s">
        <v>1020</v>
      </c>
      <c r="J3015" s="201">
        <v>2400</v>
      </c>
      <c r="K3015" s="201">
        <v>168</v>
      </c>
      <c r="L3015" s="202">
        <v>7</v>
      </c>
      <c r="M3015" s="201">
        <v>129</v>
      </c>
      <c r="N3015" s="202">
        <v>77</v>
      </c>
      <c r="O3015" s="201">
        <v>17</v>
      </c>
      <c r="P3015" s="202">
        <v>10</v>
      </c>
      <c r="Q3015" s="201">
        <v>10</v>
      </c>
      <c r="R3015" s="202">
        <v>6</v>
      </c>
      <c r="S3015" s="201">
        <v>12</v>
      </c>
      <c r="T3015" s="202">
        <v>7</v>
      </c>
      <c r="U3015" s="203">
        <v>12</v>
      </c>
      <c r="V3015" s="203">
        <v>4</v>
      </c>
      <c r="W3015" s="199" t="s">
        <v>169</v>
      </c>
    </row>
    <row r="3016" spans="1:23" hidden="1" x14ac:dyDescent="0.25">
      <c r="A3016" s="199" t="s">
        <v>1905</v>
      </c>
      <c r="B3016" s="199"/>
      <c r="C3016" s="199" t="s">
        <v>244</v>
      </c>
      <c r="D3016" s="199" t="s">
        <v>662</v>
      </c>
      <c r="E3016" s="199"/>
      <c r="F3016" s="200">
        <v>23.896000000000001</v>
      </c>
      <c r="G3016" s="199"/>
      <c r="H3016" s="199" t="s">
        <v>171</v>
      </c>
      <c r="I3016" s="199" t="s">
        <v>862</v>
      </c>
      <c r="J3016" s="201">
        <v>2400</v>
      </c>
      <c r="K3016" s="201">
        <v>230</v>
      </c>
      <c r="L3016" s="202">
        <v>9.6</v>
      </c>
      <c r="M3016" s="201">
        <v>135</v>
      </c>
      <c r="N3016" s="202">
        <v>58.7</v>
      </c>
      <c r="O3016" s="201">
        <v>51</v>
      </c>
      <c r="P3016" s="202">
        <v>22.3</v>
      </c>
      <c r="Q3016" s="201">
        <v>3</v>
      </c>
      <c r="R3016" s="202">
        <v>1.1000000000000001</v>
      </c>
      <c r="S3016" s="201">
        <v>41</v>
      </c>
      <c r="T3016" s="202">
        <v>17.899999999999999</v>
      </c>
      <c r="U3016" s="203">
        <v>24</v>
      </c>
      <c r="V3016" s="203">
        <v>93</v>
      </c>
      <c r="W3016" s="199" t="s">
        <v>179</v>
      </c>
    </row>
    <row r="3017" spans="1:23" hidden="1" x14ac:dyDescent="0.25">
      <c r="A3017" s="199" t="s">
        <v>1918</v>
      </c>
      <c r="B3017" s="199"/>
      <c r="C3017" s="199" t="s">
        <v>244</v>
      </c>
      <c r="D3017" s="199" t="s">
        <v>601</v>
      </c>
      <c r="E3017" s="199"/>
      <c r="F3017" s="200">
        <v>3.66</v>
      </c>
      <c r="G3017" s="199"/>
      <c r="H3017" s="199" t="s">
        <v>167</v>
      </c>
      <c r="I3017" s="199" t="s">
        <v>1919</v>
      </c>
      <c r="J3017" s="201">
        <v>2400</v>
      </c>
      <c r="K3017" s="201">
        <v>71</v>
      </c>
      <c r="L3017" s="202">
        <v>2.95</v>
      </c>
      <c r="M3017" s="201">
        <v>50</v>
      </c>
      <c r="N3017" s="202">
        <v>70.77</v>
      </c>
      <c r="O3017" s="201">
        <v>19</v>
      </c>
      <c r="P3017" s="202">
        <v>26.15</v>
      </c>
      <c r="Q3017" s="201">
        <v>2</v>
      </c>
      <c r="R3017" s="202">
        <v>3.08</v>
      </c>
      <c r="S3017" s="201">
        <v>0</v>
      </c>
      <c r="T3017" s="202">
        <v>0</v>
      </c>
      <c r="U3017" s="203">
        <v>4</v>
      </c>
      <c r="V3017" s="203">
        <v>4</v>
      </c>
      <c r="W3017" s="199" t="s">
        <v>179</v>
      </c>
    </row>
    <row r="3018" spans="1:23" hidden="1" x14ac:dyDescent="0.25">
      <c r="A3018" s="199" t="s">
        <v>2131</v>
      </c>
      <c r="B3018" s="199"/>
      <c r="C3018" s="199" t="s">
        <v>293</v>
      </c>
      <c r="D3018" s="199" t="s">
        <v>636</v>
      </c>
      <c r="E3018" s="199"/>
      <c r="F3018" s="200">
        <v>0.26</v>
      </c>
      <c r="G3018" s="199"/>
      <c r="H3018" s="199" t="s">
        <v>167</v>
      </c>
      <c r="I3018" s="199" t="s">
        <v>2132</v>
      </c>
      <c r="J3018" s="201">
        <v>2400</v>
      </c>
      <c r="K3018" s="201">
        <v>336</v>
      </c>
      <c r="L3018" s="202">
        <v>14</v>
      </c>
      <c r="M3018" s="201">
        <v>107</v>
      </c>
      <c r="N3018" s="202">
        <v>31.9</v>
      </c>
      <c r="O3018" s="201">
        <v>0</v>
      </c>
      <c r="P3018" s="202">
        <v>0</v>
      </c>
      <c r="Q3018" s="201">
        <v>13</v>
      </c>
      <c r="R3018" s="202">
        <v>3.8</v>
      </c>
      <c r="S3018" s="201">
        <v>216</v>
      </c>
      <c r="T3018" s="202">
        <v>64.3</v>
      </c>
      <c r="U3018" s="203">
        <v>80</v>
      </c>
      <c r="V3018" s="203">
        <v>93</v>
      </c>
      <c r="W3018" s="199" t="s">
        <v>179</v>
      </c>
    </row>
    <row r="3019" spans="1:23" hidden="1" x14ac:dyDescent="0.25">
      <c r="A3019" s="199" t="s">
        <v>2131</v>
      </c>
      <c r="B3019" s="199"/>
      <c r="C3019" s="199" t="s">
        <v>293</v>
      </c>
      <c r="D3019" s="199" t="s">
        <v>636</v>
      </c>
      <c r="E3019" s="199"/>
      <c r="F3019" s="200">
        <v>27.024000000000001</v>
      </c>
      <c r="G3019" s="199"/>
      <c r="H3019" s="199" t="s">
        <v>171</v>
      </c>
      <c r="I3019" s="199" t="s">
        <v>1520</v>
      </c>
      <c r="J3019" s="201">
        <v>2400</v>
      </c>
      <c r="K3019" s="201">
        <v>463</v>
      </c>
      <c r="L3019" s="202">
        <v>19.3</v>
      </c>
      <c r="M3019" s="201">
        <v>59</v>
      </c>
      <c r="N3019" s="202">
        <v>12.8</v>
      </c>
      <c r="O3019" s="201">
        <v>0</v>
      </c>
      <c r="P3019" s="202">
        <v>0</v>
      </c>
      <c r="Q3019" s="201">
        <v>22</v>
      </c>
      <c r="R3019" s="202">
        <v>4.8</v>
      </c>
      <c r="S3019" s="201">
        <v>382</v>
      </c>
      <c r="T3019" s="202">
        <v>82.4</v>
      </c>
      <c r="U3019" s="203">
        <v>137</v>
      </c>
      <c r="V3019" s="203">
        <v>78</v>
      </c>
      <c r="W3019" s="199" t="s">
        <v>169</v>
      </c>
    </row>
    <row r="3020" spans="1:23" hidden="1" x14ac:dyDescent="0.25">
      <c r="A3020" s="199" t="s">
        <v>296</v>
      </c>
      <c r="B3020" s="199"/>
      <c r="C3020" s="199" t="s">
        <v>297</v>
      </c>
      <c r="D3020" s="199" t="s">
        <v>298</v>
      </c>
      <c r="E3020" s="199"/>
      <c r="F3020" s="200">
        <v>31.94</v>
      </c>
      <c r="G3020" s="199"/>
      <c r="H3020" s="199" t="s">
        <v>167</v>
      </c>
      <c r="I3020" s="199" t="s">
        <v>304</v>
      </c>
      <c r="J3020" s="201">
        <v>2350</v>
      </c>
      <c r="K3020" s="201">
        <v>107</v>
      </c>
      <c r="L3020" s="202">
        <v>4.57</v>
      </c>
      <c r="M3020" s="201">
        <v>32</v>
      </c>
      <c r="N3020" s="202">
        <v>29.52</v>
      </c>
      <c r="O3020" s="201">
        <v>29</v>
      </c>
      <c r="P3020" s="202">
        <v>26.67</v>
      </c>
      <c r="Q3020" s="201">
        <v>4</v>
      </c>
      <c r="R3020" s="202">
        <v>3.81</v>
      </c>
      <c r="S3020" s="201">
        <v>43</v>
      </c>
      <c r="T3020" s="202">
        <v>40</v>
      </c>
      <c r="U3020" s="203">
        <v>19</v>
      </c>
      <c r="V3020" s="203">
        <v>20</v>
      </c>
      <c r="W3020" s="199" t="s">
        <v>169</v>
      </c>
    </row>
    <row r="3021" spans="1:23" hidden="1" x14ac:dyDescent="0.25">
      <c r="A3021" s="199" t="s">
        <v>296</v>
      </c>
      <c r="B3021" s="199"/>
      <c r="C3021" s="199" t="s">
        <v>297</v>
      </c>
      <c r="D3021" s="199" t="s">
        <v>309</v>
      </c>
      <c r="E3021" s="199" t="s">
        <v>166</v>
      </c>
      <c r="F3021" s="200">
        <v>48.954999999999998</v>
      </c>
      <c r="G3021" s="199"/>
      <c r="H3021" s="199" t="s">
        <v>167</v>
      </c>
      <c r="I3021" s="199" t="s">
        <v>322</v>
      </c>
      <c r="J3021" s="201">
        <v>2350</v>
      </c>
      <c r="K3021" s="201">
        <v>181</v>
      </c>
      <c r="L3021" s="202">
        <v>7.7</v>
      </c>
      <c r="M3021" s="201">
        <v>102</v>
      </c>
      <c r="N3021" s="202">
        <v>56.18</v>
      </c>
      <c r="O3021" s="201">
        <v>19</v>
      </c>
      <c r="P3021" s="202">
        <v>10.67</v>
      </c>
      <c r="Q3021" s="201">
        <v>3</v>
      </c>
      <c r="R3021" s="202">
        <v>1.69</v>
      </c>
      <c r="S3021" s="201">
        <v>57</v>
      </c>
      <c r="T3021" s="202">
        <v>31.46</v>
      </c>
      <c r="U3021" s="203">
        <v>25</v>
      </c>
      <c r="V3021" s="203">
        <v>20</v>
      </c>
      <c r="W3021" s="199" t="s">
        <v>169</v>
      </c>
    </row>
    <row r="3022" spans="1:23" hidden="1" x14ac:dyDescent="0.25">
      <c r="A3022" s="199" t="s">
        <v>296</v>
      </c>
      <c r="B3022" s="199"/>
      <c r="C3022" s="199" t="s">
        <v>297</v>
      </c>
      <c r="D3022" s="199" t="s">
        <v>309</v>
      </c>
      <c r="E3022" s="199" t="s">
        <v>166</v>
      </c>
      <c r="F3022" s="200">
        <v>49.454000000000001</v>
      </c>
      <c r="G3022" s="199"/>
      <c r="H3022" s="199" t="s">
        <v>167</v>
      </c>
      <c r="I3022" s="199" t="s">
        <v>323</v>
      </c>
      <c r="J3022" s="201">
        <v>2350</v>
      </c>
      <c r="K3022" s="201">
        <v>102</v>
      </c>
      <c r="L3022" s="202">
        <v>4.34</v>
      </c>
      <c r="M3022" s="201">
        <v>69</v>
      </c>
      <c r="N3022" s="202">
        <v>67.650000000000006</v>
      </c>
      <c r="O3022" s="201">
        <v>11</v>
      </c>
      <c r="P3022" s="202">
        <v>10.78</v>
      </c>
      <c r="Q3022" s="201">
        <v>2</v>
      </c>
      <c r="R3022" s="202">
        <v>1.96</v>
      </c>
      <c r="S3022" s="201">
        <v>20</v>
      </c>
      <c r="T3022" s="202">
        <v>19.61</v>
      </c>
      <c r="U3022" s="203">
        <v>11</v>
      </c>
      <c r="V3022" s="203">
        <v>20</v>
      </c>
      <c r="W3022" s="199" t="s">
        <v>169</v>
      </c>
    </row>
    <row r="3023" spans="1:23" hidden="1" x14ac:dyDescent="0.25">
      <c r="A3023" s="199" t="s">
        <v>832</v>
      </c>
      <c r="B3023" s="199"/>
      <c r="C3023" s="199" t="s">
        <v>336</v>
      </c>
      <c r="D3023" s="199" t="s">
        <v>350</v>
      </c>
      <c r="E3023" s="199"/>
      <c r="F3023" s="200">
        <v>18.068999999999999</v>
      </c>
      <c r="G3023" s="199"/>
      <c r="H3023" s="199" t="s">
        <v>167</v>
      </c>
      <c r="I3023" s="199" t="s">
        <v>840</v>
      </c>
      <c r="J3023" s="201">
        <v>2350</v>
      </c>
      <c r="K3023" s="201">
        <v>108</v>
      </c>
      <c r="L3023" s="202">
        <v>4.59</v>
      </c>
      <c r="M3023" s="201">
        <v>29</v>
      </c>
      <c r="N3023" s="202">
        <v>26.6</v>
      </c>
      <c r="O3023" s="201">
        <v>24</v>
      </c>
      <c r="P3023" s="202">
        <v>22.5</v>
      </c>
      <c r="Q3023" s="201">
        <v>4</v>
      </c>
      <c r="R3023" s="202">
        <v>3.5</v>
      </c>
      <c r="S3023" s="201">
        <v>51</v>
      </c>
      <c r="T3023" s="202">
        <v>47.4</v>
      </c>
      <c r="U3023" s="203">
        <v>21</v>
      </c>
      <c r="V3023" s="203">
        <v>96</v>
      </c>
      <c r="W3023" s="199" t="s">
        <v>179</v>
      </c>
    </row>
    <row r="3024" spans="1:23" hidden="1" x14ac:dyDescent="0.25">
      <c r="A3024" s="199" t="s">
        <v>882</v>
      </c>
      <c r="B3024" s="199"/>
      <c r="C3024" s="199" t="s">
        <v>428</v>
      </c>
      <c r="D3024" s="199" t="s">
        <v>438</v>
      </c>
      <c r="E3024" s="199"/>
      <c r="F3024" s="200">
        <v>24.315999999999999</v>
      </c>
      <c r="G3024" s="199"/>
      <c r="H3024" s="199" t="s">
        <v>167</v>
      </c>
      <c r="I3024" s="199" t="s">
        <v>903</v>
      </c>
      <c r="J3024" s="201">
        <v>2350</v>
      </c>
      <c r="K3024" s="201">
        <v>431</v>
      </c>
      <c r="L3024" s="202">
        <v>18.34</v>
      </c>
      <c r="M3024" s="201">
        <v>217</v>
      </c>
      <c r="N3024" s="202">
        <v>50.35</v>
      </c>
      <c r="O3024" s="201">
        <v>32</v>
      </c>
      <c r="P3024" s="202">
        <v>7.42</v>
      </c>
      <c r="Q3024" s="201">
        <v>17</v>
      </c>
      <c r="R3024" s="202">
        <v>3.94</v>
      </c>
      <c r="S3024" s="201">
        <v>165</v>
      </c>
      <c r="T3024" s="202">
        <v>38.28</v>
      </c>
      <c r="U3024" s="203">
        <v>70</v>
      </c>
      <c r="V3024" s="203">
        <v>20</v>
      </c>
      <c r="W3024" s="199" t="s">
        <v>179</v>
      </c>
    </row>
    <row r="3025" spans="1:23" hidden="1" x14ac:dyDescent="0.25">
      <c r="A3025" s="199" t="s">
        <v>927</v>
      </c>
      <c r="B3025" s="199"/>
      <c r="C3025" s="199" t="s">
        <v>297</v>
      </c>
      <c r="D3025" s="199" t="s">
        <v>957</v>
      </c>
      <c r="E3025" s="199"/>
      <c r="F3025" s="200">
        <v>3.706</v>
      </c>
      <c r="G3025" s="199"/>
      <c r="H3025" s="199" t="s">
        <v>167</v>
      </c>
      <c r="I3025" s="199" t="s">
        <v>959</v>
      </c>
      <c r="J3025" s="201">
        <v>2350</v>
      </c>
      <c r="K3025" s="201">
        <v>194</v>
      </c>
      <c r="L3025" s="202">
        <v>8.24</v>
      </c>
      <c r="M3025" s="201">
        <v>64</v>
      </c>
      <c r="N3025" s="202">
        <v>33</v>
      </c>
      <c r="O3025" s="201">
        <v>25</v>
      </c>
      <c r="P3025" s="202">
        <v>12.81</v>
      </c>
      <c r="Q3025" s="201">
        <v>6</v>
      </c>
      <c r="R3025" s="202">
        <v>2.96</v>
      </c>
      <c r="S3025" s="201">
        <v>99</v>
      </c>
      <c r="T3025" s="202">
        <v>51.23</v>
      </c>
      <c r="U3025" s="203">
        <v>40</v>
      </c>
      <c r="V3025" s="203">
        <v>20</v>
      </c>
      <c r="W3025" s="199" t="s">
        <v>169</v>
      </c>
    </row>
    <row r="3026" spans="1:23" hidden="1" x14ac:dyDescent="0.25">
      <c r="A3026" s="199" t="s">
        <v>1066</v>
      </c>
      <c r="B3026" s="199"/>
      <c r="C3026" s="199" t="s">
        <v>460</v>
      </c>
      <c r="D3026" s="199" t="s">
        <v>1090</v>
      </c>
      <c r="E3026" s="199"/>
      <c r="F3026" s="200">
        <v>22.864999999999998</v>
      </c>
      <c r="G3026" s="199"/>
      <c r="H3026" s="199" t="s">
        <v>171</v>
      </c>
      <c r="I3026" s="199" t="s">
        <v>1094</v>
      </c>
      <c r="J3026" s="201">
        <v>2350</v>
      </c>
      <c r="K3026" s="201">
        <v>71</v>
      </c>
      <c r="L3026" s="202">
        <v>3</v>
      </c>
      <c r="M3026" s="201">
        <v>36</v>
      </c>
      <c r="N3026" s="202">
        <v>50</v>
      </c>
      <c r="O3026" s="201">
        <v>5</v>
      </c>
      <c r="P3026" s="202">
        <v>7.4</v>
      </c>
      <c r="Q3026" s="201">
        <v>1</v>
      </c>
      <c r="R3026" s="202">
        <v>1.9</v>
      </c>
      <c r="S3026" s="201">
        <v>29</v>
      </c>
      <c r="T3026" s="202">
        <v>40.700000000000003</v>
      </c>
      <c r="U3026" s="203">
        <v>12</v>
      </c>
      <c r="V3026" s="203">
        <v>88</v>
      </c>
      <c r="W3026" s="199" t="s">
        <v>169</v>
      </c>
    </row>
    <row r="3027" spans="1:23" x14ac:dyDescent="0.25">
      <c r="A3027" s="199" t="s">
        <v>1545</v>
      </c>
      <c r="B3027" s="199"/>
      <c r="C3027" s="199" t="s">
        <v>359</v>
      </c>
      <c r="D3027" s="199" t="s">
        <v>568</v>
      </c>
      <c r="E3027" s="199"/>
      <c r="F3027" s="200">
        <v>22.196999999999999</v>
      </c>
      <c r="G3027" s="199"/>
      <c r="H3027" s="199" t="s">
        <v>171</v>
      </c>
      <c r="I3027" s="199" t="s">
        <v>1547</v>
      </c>
      <c r="J3027" s="201">
        <v>2350</v>
      </c>
      <c r="K3027" s="201">
        <v>251</v>
      </c>
      <c r="L3027" s="202">
        <v>10.7</v>
      </c>
      <c r="M3027" s="201">
        <v>60</v>
      </c>
      <c r="N3027" s="202">
        <v>24.1</v>
      </c>
      <c r="O3027" s="201">
        <v>10</v>
      </c>
      <c r="P3027" s="202">
        <v>4</v>
      </c>
      <c r="Q3027" s="201">
        <v>11</v>
      </c>
      <c r="R3027" s="202">
        <v>4.5</v>
      </c>
      <c r="S3027" s="201">
        <v>169</v>
      </c>
      <c r="T3027" s="202">
        <v>67.400000000000006</v>
      </c>
      <c r="U3027" s="203">
        <v>63</v>
      </c>
      <c r="V3027" s="203">
        <v>80</v>
      </c>
      <c r="W3027" s="199" t="s">
        <v>169</v>
      </c>
    </row>
    <row r="3028" spans="1:23" x14ac:dyDescent="0.25">
      <c r="A3028" s="199" t="s">
        <v>1545</v>
      </c>
      <c r="B3028" s="199"/>
      <c r="C3028" s="199" t="s">
        <v>359</v>
      </c>
      <c r="D3028" s="199" t="s">
        <v>568</v>
      </c>
      <c r="E3028" s="199"/>
      <c r="F3028" s="200">
        <v>22.196999999999999</v>
      </c>
      <c r="G3028" s="199"/>
      <c r="H3028" s="199" t="s">
        <v>167</v>
      </c>
      <c r="I3028" s="199" t="s">
        <v>1547</v>
      </c>
      <c r="J3028" s="201">
        <v>2350</v>
      </c>
      <c r="K3028" s="201">
        <v>287</v>
      </c>
      <c r="L3028" s="202">
        <v>12.2</v>
      </c>
      <c r="M3028" s="201">
        <v>79</v>
      </c>
      <c r="N3028" s="202">
        <v>27.5</v>
      </c>
      <c r="O3028" s="201">
        <v>14</v>
      </c>
      <c r="P3028" s="202">
        <v>4.9000000000000004</v>
      </c>
      <c r="Q3028" s="201">
        <v>13</v>
      </c>
      <c r="R3028" s="202">
        <v>4.5</v>
      </c>
      <c r="S3028" s="201">
        <v>181</v>
      </c>
      <c r="T3028" s="202">
        <v>63.1</v>
      </c>
      <c r="U3028" s="203">
        <v>68</v>
      </c>
      <c r="V3028" s="203">
        <v>80</v>
      </c>
      <c r="W3028" s="199" t="s">
        <v>169</v>
      </c>
    </row>
    <row r="3029" spans="1:23" hidden="1" x14ac:dyDescent="0.25">
      <c r="A3029" s="199" t="s">
        <v>2221</v>
      </c>
      <c r="B3029" s="199"/>
      <c r="C3029" s="199" t="s">
        <v>270</v>
      </c>
      <c r="D3029" s="199" t="s">
        <v>928</v>
      </c>
      <c r="E3029" s="199" t="s">
        <v>166</v>
      </c>
      <c r="F3029" s="200">
        <v>0</v>
      </c>
      <c r="G3029" s="199"/>
      <c r="H3029" s="199" t="s">
        <v>167</v>
      </c>
      <c r="I3029" s="199" t="s">
        <v>257</v>
      </c>
      <c r="J3029" s="201">
        <v>2350</v>
      </c>
      <c r="K3029" s="201">
        <v>99</v>
      </c>
      <c r="L3029" s="202">
        <v>4.2</v>
      </c>
      <c r="M3029" s="201">
        <v>63</v>
      </c>
      <c r="N3029" s="202">
        <v>64.099999999999994</v>
      </c>
      <c r="O3029" s="201">
        <v>10</v>
      </c>
      <c r="P3029" s="202">
        <v>9.8000000000000007</v>
      </c>
      <c r="Q3029" s="201">
        <v>1</v>
      </c>
      <c r="R3029" s="202">
        <v>1.1000000000000001</v>
      </c>
      <c r="S3029" s="201">
        <v>25</v>
      </c>
      <c r="T3029" s="202">
        <v>25</v>
      </c>
      <c r="U3029" s="203">
        <v>12</v>
      </c>
      <c r="V3029" s="203">
        <v>17</v>
      </c>
      <c r="W3029" s="199" t="s">
        <v>169</v>
      </c>
    </row>
    <row r="3030" spans="1:23" hidden="1" x14ac:dyDescent="0.25">
      <c r="A3030" s="199" t="s">
        <v>163</v>
      </c>
      <c r="B3030" s="199"/>
      <c r="C3030" s="199" t="s">
        <v>244</v>
      </c>
      <c r="D3030" s="199" t="s">
        <v>264</v>
      </c>
      <c r="E3030" s="199"/>
      <c r="F3030" s="200">
        <v>20.100000000000001</v>
      </c>
      <c r="G3030" s="199"/>
      <c r="H3030" s="199" t="s">
        <v>171</v>
      </c>
      <c r="I3030" s="199" t="s">
        <v>267</v>
      </c>
      <c r="J3030" s="201">
        <v>2300</v>
      </c>
      <c r="K3030" s="201">
        <v>63</v>
      </c>
      <c r="L3030" s="202">
        <v>2.76</v>
      </c>
      <c r="M3030" s="201">
        <v>50</v>
      </c>
      <c r="N3030" s="202">
        <v>79.31</v>
      </c>
      <c r="O3030" s="201">
        <v>3</v>
      </c>
      <c r="P3030" s="202">
        <v>5.17</v>
      </c>
      <c r="Q3030" s="201">
        <v>0</v>
      </c>
      <c r="R3030" s="202">
        <v>0</v>
      </c>
      <c r="S3030" s="201">
        <v>10</v>
      </c>
      <c r="T3030" s="202">
        <v>15.52</v>
      </c>
      <c r="U3030" s="203">
        <v>5</v>
      </c>
      <c r="V3030" s="203">
        <v>1</v>
      </c>
      <c r="W3030" s="199" t="s">
        <v>179</v>
      </c>
    </row>
    <row r="3031" spans="1:23" hidden="1" x14ac:dyDescent="0.25">
      <c r="A3031" s="199" t="s">
        <v>882</v>
      </c>
      <c r="B3031" s="199"/>
      <c r="C3031" s="199" t="s">
        <v>428</v>
      </c>
      <c r="D3031" s="199" t="s">
        <v>438</v>
      </c>
      <c r="E3031" s="199" t="s">
        <v>166</v>
      </c>
      <c r="F3031" s="200">
        <v>29</v>
      </c>
      <c r="G3031" s="199"/>
      <c r="H3031" s="199" t="s">
        <v>171</v>
      </c>
      <c r="I3031" s="199" t="s">
        <v>904</v>
      </c>
      <c r="J3031" s="201">
        <v>2300</v>
      </c>
      <c r="K3031" s="201">
        <v>426</v>
      </c>
      <c r="L3031" s="202">
        <v>18.5</v>
      </c>
      <c r="M3031" s="201">
        <v>217</v>
      </c>
      <c r="N3031" s="202">
        <v>51</v>
      </c>
      <c r="O3031" s="201">
        <v>26</v>
      </c>
      <c r="P3031" s="202">
        <v>6</v>
      </c>
      <c r="Q3031" s="201">
        <v>17</v>
      </c>
      <c r="R3031" s="202">
        <v>4</v>
      </c>
      <c r="S3031" s="201">
        <v>166</v>
      </c>
      <c r="T3031" s="202">
        <v>39</v>
      </c>
      <c r="U3031" s="203">
        <v>70</v>
      </c>
      <c r="V3031" s="203">
        <v>20</v>
      </c>
      <c r="W3031" s="199" t="s">
        <v>169</v>
      </c>
    </row>
    <row r="3032" spans="1:23" hidden="1" x14ac:dyDescent="0.25">
      <c r="A3032" s="199" t="s">
        <v>927</v>
      </c>
      <c r="B3032" s="199"/>
      <c r="C3032" s="199" t="s">
        <v>297</v>
      </c>
      <c r="D3032" s="199" t="s">
        <v>957</v>
      </c>
      <c r="E3032" s="199"/>
      <c r="F3032" s="200">
        <v>3.706</v>
      </c>
      <c r="G3032" s="199"/>
      <c r="H3032" s="199" t="s">
        <v>171</v>
      </c>
      <c r="I3032" s="199" t="s">
        <v>959</v>
      </c>
      <c r="J3032" s="201">
        <v>2300</v>
      </c>
      <c r="K3032" s="201">
        <v>189</v>
      </c>
      <c r="L3032" s="202">
        <v>8.2200000000000006</v>
      </c>
      <c r="M3032" s="201">
        <v>29</v>
      </c>
      <c r="N3032" s="202">
        <v>15.37</v>
      </c>
      <c r="O3032" s="201">
        <v>5</v>
      </c>
      <c r="P3032" s="202">
        <v>2.63</v>
      </c>
      <c r="Q3032" s="201">
        <v>100</v>
      </c>
      <c r="R3032" s="202">
        <v>52.87</v>
      </c>
      <c r="S3032" s="201">
        <v>55</v>
      </c>
      <c r="T3032" s="202">
        <v>29.13</v>
      </c>
      <c r="U3032" s="203">
        <v>35</v>
      </c>
      <c r="V3032" s="203">
        <v>20</v>
      </c>
      <c r="W3032" s="199" t="s">
        <v>169</v>
      </c>
    </row>
    <row r="3033" spans="1:23" hidden="1" x14ac:dyDescent="0.25">
      <c r="A3033" s="199" t="s">
        <v>971</v>
      </c>
      <c r="B3033" s="199"/>
      <c r="C3033" s="199" t="s">
        <v>293</v>
      </c>
      <c r="D3033" s="199" t="s">
        <v>294</v>
      </c>
      <c r="E3033" s="199"/>
      <c r="F3033" s="200">
        <v>59.438000000000002</v>
      </c>
      <c r="G3033" s="199"/>
      <c r="H3033" s="199" t="s">
        <v>171</v>
      </c>
      <c r="I3033" s="199" t="s">
        <v>977</v>
      </c>
      <c r="J3033" s="201">
        <v>2300</v>
      </c>
      <c r="K3033" s="201">
        <v>281</v>
      </c>
      <c r="L3033" s="202">
        <v>12.2</v>
      </c>
      <c r="M3033" s="201">
        <v>218</v>
      </c>
      <c r="N3033" s="202">
        <v>77.7</v>
      </c>
      <c r="O3033" s="201">
        <v>44</v>
      </c>
      <c r="P3033" s="202">
        <v>15.5</v>
      </c>
      <c r="Q3033" s="201">
        <v>0</v>
      </c>
      <c r="R3033" s="202">
        <v>0</v>
      </c>
      <c r="S3033" s="201">
        <v>19</v>
      </c>
      <c r="T3033" s="202">
        <v>6.8</v>
      </c>
      <c r="U3033" s="203">
        <v>18</v>
      </c>
      <c r="V3033" s="203">
        <v>92</v>
      </c>
      <c r="W3033" s="199" t="s">
        <v>179</v>
      </c>
    </row>
    <row r="3034" spans="1:23" hidden="1" x14ac:dyDescent="0.25">
      <c r="A3034" s="199" t="s">
        <v>1049</v>
      </c>
      <c r="B3034" s="199"/>
      <c r="C3034" s="199" t="s">
        <v>460</v>
      </c>
      <c r="D3034" s="199" t="s">
        <v>476</v>
      </c>
      <c r="E3034" s="199"/>
      <c r="F3034" s="200">
        <v>3.0590000000000002</v>
      </c>
      <c r="G3034" s="199"/>
      <c r="H3034" s="199" t="s">
        <v>167</v>
      </c>
      <c r="I3034" s="199" t="s">
        <v>1054</v>
      </c>
      <c r="J3034" s="201">
        <v>2300</v>
      </c>
      <c r="K3034" s="201">
        <v>184</v>
      </c>
      <c r="L3034" s="202">
        <v>8</v>
      </c>
      <c r="M3034" s="201">
        <v>50</v>
      </c>
      <c r="N3034" s="202">
        <v>27.21</v>
      </c>
      <c r="O3034" s="201">
        <v>27</v>
      </c>
      <c r="P3034" s="202">
        <v>14.71</v>
      </c>
      <c r="Q3034" s="201">
        <v>7</v>
      </c>
      <c r="R3034" s="202">
        <v>3.68</v>
      </c>
      <c r="S3034" s="201">
        <v>100</v>
      </c>
      <c r="T3034" s="202">
        <v>54.41</v>
      </c>
      <c r="U3034" s="203">
        <v>40</v>
      </c>
      <c r="V3034" s="203">
        <v>7</v>
      </c>
      <c r="W3034" s="199" t="s">
        <v>169</v>
      </c>
    </row>
    <row r="3035" spans="1:23" hidden="1" x14ac:dyDescent="0.25">
      <c r="A3035" s="199" t="s">
        <v>1209</v>
      </c>
      <c r="B3035" s="199"/>
      <c r="C3035" s="199" t="s">
        <v>293</v>
      </c>
      <c r="D3035" s="199" t="s">
        <v>636</v>
      </c>
      <c r="E3035" s="199"/>
      <c r="F3035" s="200">
        <v>84.965000000000003</v>
      </c>
      <c r="G3035" s="199"/>
      <c r="H3035" s="199" t="s">
        <v>167</v>
      </c>
      <c r="I3035" s="199" t="s">
        <v>1213</v>
      </c>
      <c r="J3035" s="201">
        <v>2300</v>
      </c>
      <c r="K3035" s="201">
        <v>161</v>
      </c>
      <c r="L3035" s="202">
        <v>7</v>
      </c>
      <c r="M3035" s="201">
        <v>56</v>
      </c>
      <c r="N3035" s="202">
        <v>34.799999999999997</v>
      </c>
      <c r="O3035" s="201">
        <v>1</v>
      </c>
      <c r="P3035" s="202">
        <v>0.9</v>
      </c>
      <c r="Q3035" s="201">
        <v>19</v>
      </c>
      <c r="R3035" s="202">
        <v>11.6</v>
      </c>
      <c r="S3035" s="201">
        <v>85</v>
      </c>
      <c r="T3035" s="202">
        <v>52.7</v>
      </c>
      <c r="U3035" s="203">
        <v>34</v>
      </c>
      <c r="V3035" s="203">
        <v>92</v>
      </c>
      <c r="W3035" s="199" t="s">
        <v>169</v>
      </c>
    </row>
    <row r="3036" spans="1:23" hidden="1" x14ac:dyDescent="0.25">
      <c r="A3036" s="199" t="s">
        <v>1209</v>
      </c>
      <c r="B3036" s="199"/>
      <c r="C3036" s="199" t="s">
        <v>293</v>
      </c>
      <c r="D3036" s="199" t="s">
        <v>294</v>
      </c>
      <c r="E3036" s="199"/>
      <c r="F3036" s="200">
        <v>125.761</v>
      </c>
      <c r="G3036" s="199"/>
      <c r="H3036" s="199" t="s">
        <v>171</v>
      </c>
      <c r="I3036" s="199" t="s">
        <v>1214</v>
      </c>
      <c r="J3036" s="201">
        <v>2300</v>
      </c>
      <c r="K3036" s="201">
        <v>150</v>
      </c>
      <c r="L3036" s="202">
        <v>6.5</v>
      </c>
      <c r="M3036" s="201">
        <v>53</v>
      </c>
      <c r="N3036" s="202">
        <v>35.6</v>
      </c>
      <c r="O3036" s="201">
        <v>2</v>
      </c>
      <c r="P3036" s="202">
        <v>1</v>
      </c>
      <c r="Q3036" s="201">
        <v>16</v>
      </c>
      <c r="R3036" s="202">
        <v>10.6</v>
      </c>
      <c r="S3036" s="201">
        <v>79</v>
      </c>
      <c r="T3036" s="202">
        <v>52.8</v>
      </c>
      <c r="U3036" s="203">
        <v>32</v>
      </c>
      <c r="V3036" s="203">
        <v>92</v>
      </c>
      <c r="W3036" s="199" t="s">
        <v>179</v>
      </c>
    </row>
    <row r="3037" spans="1:23" hidden="1" x14ac:dyDescent="0.25">
      <c r="A3037" s="199" t="s">
        <v>2069</v>
      </c>
      <c r="B3037" s="199"/>
      <c r="C3037" s="199" t="s">
        <v>460</v>
      </c>
      <c r="D3037" s="199" t="s">
        <v>476</v>
      </c>
      <c r="E3037" s="199"/>
      <c r="F3037" s="200">
        <v>76.27</v>
      </c>
      <c r="G3037" s="199"/>
      <c r="H3037" s="199" t="s">
        <v>171</v>
      </c>
      <c r="I3037" s="199" t="s">
        <v>2074</v>
      </c>
      <c r="J3037" s="201">
        <v>2300</v>
      </c>
      <c r="K3037" s="201">
        <v>230</v>
      </c>
      <c r="L3037" s="202">
        <v>10</v>
      </c>
      <c r="M3037" s="201">
        <v>97</v>
      </c>
      <c r="N3037" s="202">
        <v>42.11</v>
      </c>
      <c r="O3037" s="201">
        <v>24</v>
      </c>
      <c r="P3037" s="202">
        <v>10.53</v>
      </c>
      <c r="Q3037" s="201">
        <v>12</v>
      </c>
      <c r="R3037" s="202">
        <v>5.26</v>
      </c>
      <c r="S3037" s="201">
        <v>97</v>
      </c>
      <c r="T3037" s="202">
        <v>42.11</v>
      </c>
      <c r="U3037" s="203">
        <v>41</v>
      </c>
      <c r="V3037" s="203">
        <v>0</v>
      </c>
      <c r="W3037" s="199" t="s">
        <v>169</v>
      </c>
    </row>
    <row r="3038" spans="1:23" hidden="1" x14ac:dyDescent="0.25">
      <c r="A3038" s="199" t="s">
        <v>2069</v>
      </c>
      <c r="B3038" s="199"/>
      <c r="C3038" s="199" t="s">
        <v>460</v>
      </c>
      <c r="D3038" s="199" t="s">
        <v>877</v>
      </c>
      <c r="E3038" s="199"/>
      <c r="F3038" s="200">
        <v>24.193999999999999</v>
      </c>
      <c r="G3038" s="199"/>
      <c r="H3038" s="199" t="s">
        <v>167</v>
      </c>
      <c r="I3038" s="199" t="s">
        <v>2079</v>
      </c>
      <c r="J3038" s="201">
        <v>2300</v>
      </c>
      <c r="K3038" s="201">
        <v>230</v>
      </c>
      <c r="L3038" s="202">
        <v>10</v>
      </c>
      <c r="M3038" s="201">
        <v>138</v>
      </c>
      <c r="N3038" s="202">
        <v>60</v>
      </c>
      <c r="O3038" s="201">
        <v>49</v>
      </c>
      <c r="P3038" s="202">
        <v>21.1</v>
      </c>
      <c r="Q3038" s="201">
        <v>9</v>
      </c>
      <c r="R3038" s="202">
        <v>3.8</v>
      </c>
      <c r="S3038" s="201">
        <v>35</v>
      </c>
      <c r="T3038" s="202">
        <v>15.1</v>
      </c>
      <c r="U3038" s="203">
        <v>23</v>
      </c>
      <c r="V3038" s="203">
        <v>83</v>
      </c>
      <c r="W3038" s="199" t="s">
        <v>169</v>
      </c>
    </row>
    <row r="3039" spans="1:23" hidden="1" x14ac:dyDescent="0.25">
      <c r="A3039" s="199" t="s">
        <v>2133</v>
      </c>
      <c r="B3039" s="199"/>
      <c r="C3039" s="199" t="s">
        <v>560</v>
      </c>
      <c r="D3039" s="199" t="s">
        <v>429</v>
      </c>
      <c r="E3039" s="199" t="s">
        <v>166</v>
      </c>
      <c r="F3039" s="200">
        <v>88.453000000000003</v>
      </c>
      <c r="G3039" s="199"/>
      <c r="H3039" s="199" t="s">
        <v>167</v>
      </c>
      <c r="I3039" s="199" t="s">
        <v>1174</v>
      </c>
      <c r="J3039" s="201">
        <v>2300</v>
      </c>
      <c r="K3039" s="201">
        <v>253</v>
      </c>
      <c r="L3039" s="202">
        <v>11</v>
      </c>
      <c r="M3039" s="201">
        <v>142</v>
      </c>
      <c r="N3039" s="202">
        <v>56.2</v>
      </c>
      <c r="O3039" s="201">
        <v>27</v>
      </c>
      <c r="P3039" s="202">
        <v>10.74</v>
      </c>
      <c r="Q3039" s="201">
        <v>18</v>
      </c>
      <c r="R3039" s="202">
        <v>7.02</v>
      </c>
      <c r="S3039" s="201">
        <v>66</v>
      </c>
      <c r="T3039" s="202">
        <v>26.03</v>
      </c>
      <c r="U3039" s="203">
        <v>33</v>
      </c>
      <c r="V3039" s="203">
        <v>13</v>
      </c>
      <c r="W3039" s="199" t="s">
        <v>179</v>
      </c>
    </row>
    <row r="3040" spans="1:23" hidden="1" x14ac:dyDescent="0.25">
      <c r="A3040" s="199" t="s">
        <v>882</v>
      </c>
      <c r="B3040" s="199"/>
      <c r="C3040" s="199" t="s">
        <v>176</v>
      </c>
      <c r="D3040" s="199" t="s">
        <v>196</v>
      </c>
      <c r="E3040" s="199"/>
      <c r="F3040" s="200">
        <v>11.961</v>
      </c>
      <c r="G3040" s="199"/>
      <c r="H3040" s="199" t="s">
        <v>167</v>
      </c>
      <c r="I3040" s="199" t="s">
        <v>887</v>
      </c>
      <c r="J3040" s="201">
        <v>2250</v>
      </c>
      <c r="K3040" s="201">
        <v>66</v>
      </c>
      <c r="L3040" s="202">
        <v>2.93</v>
      </c>
      <c r="M3040" s="201">
        <v>27</v>
      </c>
      <c r="N3040" s="202">
        <v>40.99</v>
      </c>
      <c r="O3040" s="201">
        <v>14</v>
      </c>
      <c r="P3040" s="202">
        <v>20.62</v>
      </c>
      <c r="Q3040" s="201">
        <v>2</v>
      </c>
      <c r="R3040" s="202">
        <v>2.41</v>
      </c>
      <c r="S3040" s="201">
        <v>24</v>
      </c>
      <c r="T3040" s="202">
        <v>35.99</v>
      </c>
      <c r="U3040" s="203">
        <v>11</v>
      </c>
      <c r="V3040" s="203">
        <v>12</v>
      </c>
      <c r="W3040" s="199" t="s">
        <v>169</v>
      </c>
    </row>
    <row r="3041" spans="1:23" hidden="1" x14ac:dyDescent="0.25">
      <c r="A3041" s="199" t="s">
        <v>882</v>
      </c>
      <c r="B3041" s="199"/>
      <c r="C3041" s="199" t="s">
        <v>428</v>
      </c>
      <c r="D3041" s="199" t="s">
        <v>429</v>
      </c>
      <c r="E3041" s="199" t="s">
        <v>166</v>
      </c>
      <c r="F3041" s="200">
        <v>60.167999999999999</v>
      </c>
      <c r="G3041" s="199"/>
      <c r="H3041" s="199" t="s">
        <v>167</v>
      </c>
      <c r="I3041" s="199" t="s">
        <v>221</v>
      </c>
      <c r="J3041" s="201">
        <v>2250</v>
      </c>
      <c r="K3041" s="201">
        <v>447</v>
      </c>
      <c r="L3041" s="202">
        <v>19.86</v>
      </c>
      <c r="M3041" s="201">
        <v>154</v>
      </c>
      <c r="N3041" s="202">
        <v>34.549999999999997</v>
      </c>
      <c r="O3041" s="201">
        <v>32</v>
      </c>
      <c r="P3041" s="202">
        <v>7.09</v>
      </c>
      <c r="Q3041" s="201">
        <v>11</v>
      </c>
      <c r="R3041" s="202">
        <v>2.52</v>
      </c>
      <c r="S3041" s="201">
        <v>250</v>
      </c>
      <c r="T3041" s="202">
        <v>55.84</v>
      </c>
      <c r="U3041" s="203">
        <v>96</v>
      </c>
      <c r="V3041" s="203">
        <v>21</v>
      </c>
      <c r="W3041" s="199" t="s">
        <v>179</v>
      </c>
    </row>
    <row r="3042" spans="1:23" hidden="1" x14ac:dyDescent="0.25">
      <c r="A3042" s="199" t="s">
        <v>882</v>
      </c>
      <c r="B3042" s="199"/>
      <c r="C3042" s="199" t="s">
        <v>428</v>
      </c>
      <c r="D3042" s="199" t="s">
        <v>438</v>
      </c>
      <c r="E3042" s="199" t="s">
        <v>166</v>
      </c>
      <c r="F3042" s="200">
        <v>79.905000000000001</v>
      </c>
      <c r="G3042" s="199"/>
      <c r="H3042" s="199" t="s">
        <v>167</v>
      </c>
      <c r="I3042" s="199" t="s">
        <v>908</v>
      </c>
      <c r="J3042" s="201">
        <v>2250</v>
      </c>
      <c r="K3042" s="201">
        <v>338</v>
      </c>
      <c r="L3042" s="202">
        <v>15</v>
      </c>
      <c r="M3042" s="201">
        <v>142</v>
      </c>
      <c r="N3042" s="202">
        <v>42</v>
      </c>
      <c r="O3042" s="201">
        <v>30</v>
      </c>
      <c r="P3042" s="202">
        <v>9</v>
      </c>
      <c r="Q3042" s="201">
        <v>24</v>
      </c>
      <c r="R3042" s="202">
        <v>7</v>
      </c>
      <c r="S3042" s="201">
        <v>142</v>
      </c>
      <c r="T3042" s="202">
        <v>42</v>
      </c>
      <c r="U3042" s="203">
        <v>60</v>
      </c>
      <c r="V3042" s="203">
        <v>13</v>
      </c>
      <c r="W3042" s="199" t="s">
        <v>169</v>
      </c>
    </row>
    <row r="3043" spans="1:23" x14ac:dyDescent="0.25">
      <c r="A3043" s="199" t="s">
        <v>1830</v>
      </c>
      <c r="B3043" s="199"/>
      <c r="C3043" s="199" t="s">
        <v>359</v>
      </c>
      <c r="D3043" s="199" t="s">
        <v>568</v>
      </c>
      <c r="E3043" s="199"/>
      <c r="F3043" s="200">
        <v>21.17</v>
      </c>
      <c r="G3043" s="199"/>
      <c r="H3043" s="199" t="s">
        <v>171</v>
      </c>
      <c r="I3043" s="199" t="s">
        <v>1240</v>
      </c>
      <c r="J3043" s="201">
        <v>2250</v>
      </c>
      <c r="K3043" s="201">
        <v>720</v>
      </c>
      <c r="L3043" s="202">
        <v>32</v>
      </c>
      <c r="M3043" s="201">
        <v>179</v>
      </c>
      <c r="N3043" s="202">
        <v>24.8</v>
      </c>
      <c r="O3043" s="201">
        <v>51</v>
      </c>
      <c r="P3043" s="202">
        <v>7.1</v>
      </c>
      <c r="Q3043" s="201">
        <v>24</v>
      </c>
      <c r="R3043" s="202">
        <v>3.4</v>
      </c>
      <c r="S3043" s="201">
        <v>466</v>
      </c>
      <c r="T3043" s="202">
        <v>64.7</v>
      </c>
      <c r="U3043" s="203">
        <v>175</v>
      </c>
      <c r="V3043" s="203">
        <v>78</v>
      </c>
      <c r="W3043" s="199" t="s">
        <v>169</v>
      </c>
    </row>
    <row r="3044" spans="1:23" hidden="1" x14ac:dyDescent="0.25">
      <c r="A3044" s="199" t="s">
        <v>2127</v>
      </c>
      <c r="B3044" s="199"/>
      <c r="C3044" s="199" t="s">
        <v>270</v>
      </c>
      <c r="D3044" s="199" t="s">
        <v>271</v>
      </c>
      <c r="E3044" s="199"/>
      <c r="F3044" s="200">
        <v>0</v>
      </c>
      <c r="G3044" s="199"/>
      <c r="H3044" s="199" t="s">
        <v>167</v>
      </c>
      <c r="I3044" s="199" t="s">
        <v>2128</v>
      </c>
      <c r="J3044" s="201">
        <v>2250</v>
      </c>
      <c r="K3044" s="201">
        <v>143</v>
      </c>
      <c r="L3044" s="202">
        <v>6.36</v>
      </c>
      <c r="M3044" s="201">
        <v>86</v>
      </c>
      <c r="N3044" s="202">
        <v>60.11</v>
      </c>
      <c r="O3044" s="201">
        <v>14</v>
      </c>
      <c r="P3044" s="202">
        <v>9.5500000000000007</v>
      </c>
      <c r="Q3044" s="201">
        <v>9</v>
      </c>
      <c r="R3044" s="202">
        <v>6.18</v>
      </c>
      <c r="S3044" s="201">
        <v>35</v>
      </c>
      <c r="T3044" s="202">
        <v>24.16</v>
      </c>
      <c r="U3044" s="203">
        <v>18</v>
      </c>
      <c r="V3044" s="203">
        <v>18</v>
      </c>
      <c r="W3044" s="199" t="s">
        <v>179</v>
      </c>
    </row>
    <row r="3045" spans="1:23" hidden="1" x14ac:dyDescent="0.25">
      <c r="A3045" s="199" t="s">
        <v>2426</v>
      </c>
      <c r="B3045" s="199"/>
      <c r="C3045" s="199" t="s">
        <v>270</v>
      </c>
      <c r="D3045" s="199" t="s">
        <v>928</v>
      </c>
      <c r="E3045" s="199"/>
      <c r="F3045" s="200">
        <v>0</v>
      </c>
      <c r="G3045" s="199"/>
      <c r="H3045" s="199" t="s">
        <v>167</v>
      </c>
      <c r="I3045" s="199" t="s">
        <v>2427</v>
      </c>
      <c r="J3045" s="201">
        <v>2250</v>
      </c>
      <c r="K3045" s="201">
        <v>81</v>
      </c>
      <c r="L3045" s="202">
        <v>3.59</v>
      </c>
      <c r="M3045" s="201">
        <v>64</v>
      </c>
      <c r="N3045" s="202">
        <v>78.48</v>
      </c>
      <c r="O3045" s="201">
        <v>12</v>
      </c>
      <c r="P3045" s="202">
        <v>15.19</v>
      </c>
      <c r="Q3045" s="201">
        <v>2</v>
      </c>
      <c r="R3045" s="202">
        <v>2.5299999999999998</v>
      </c>
      <c r="S3045" s="201">
        <v>3</v>
      </c>
      <c r="T3045" s="202">
        <v>3.8</v>
      </c>
      <c r="U3045" s="203">
        <v>5</v>
      </c>
      <c r="V3045" s="203">
        <v>18</v>
      </c>
      <c r="W3045" s="199" t="s">
        <v>179</v>
      </c>
    </row>
    <row r="3046" spans="1:23" x14ac:dyDescent="0.25">
      <c r="A3046" s="199" t="s">
        <v>567</v>
      </c>
      <c r="B3046" s="199"/>
      <c r="C3046" s="199" t="s">
        <v>359</v>
      </c>
      <c r="D3046" s="199" t="s">
        <v>568</v>
      </c>
      <c r="E3046" s="199"/>
      <c r="F3046" s="200">
        <v>0.04</v>
      </c>
      <c r="G3046" s="199"/>
      <c r="H3046" s="199" t="s">
        <v>167</v>
      </c>
      <c r="I3046" s="199" t="s">
        <v>569</v>
      </c>
      <c r="J3046" s="201">
        <v>2200</v>
      </c>
      <c r="K3046" s="201">
        <v>1621</v>
      </c>
      <c r="L3046" s="202">
        <v>73.69</v>
      </c>
      <c r="M3046" s="201">
        <v>210</v>
      </c>
      <c r="N3046" s="202">
        <v>12.94</v>
      </c>
      <c r="O3046" s="201">
        <v>234</v>
      </c>
      <c r="P3046" s="202">
        <v>14.41</v>
      </c>
      <c r="Q3046" s="201">
        <v>20</v>
      </c>
      <c r="R3046" s="202">
        <v>1.25</v>
      </c>
      <c r="S3046" s="201">
        <v>1157</v>
      </c>
      <c r="T3046" s="202">
        <v>71.400000000000006</v>
      </c>
      <c r="U3046" s="203">
        <v>431</v>
      </c>
      <c r="V3046" s="203">
        <v>18</v>
      </c>
      <c r="W3046" s="199" t="s">
        <v>169</v>
      </c>
    </row>
    <row r="3047" spans="1:23" hidden="1" x14ac:dyDescent="0.25">
      <c r="A3047" s="199" t="s">
        <v>918</v>
      </c>
      <c r="B3047" s="199"/>
      <c r="C3047" s="199" t="s">
        <v>244</v>
      </c>
      <c r="D3047" s="199" t="s">
        <v>245</v>
      </c>
      <c r="E3047" s="199"/>
      <c r="F3047" s="200">
        <v>10.518000000000001</v>
      </c>
      <c r="G3047" s="199"/>
      <c r="H3047" s="199" t="s">
        <v>171</v>
      </c>
      <c r="I3047" s="199" t="s">
        <v>921</v>
      </c>
      <c r="J3047" s="201">
        <v>2200</v>
      </c>
      <c r="K3047" s="201">
        <v>100</v>
      </c>
      <c r="L3047" s="202">
        <v>4.5599999999999996</v>
      </c>
      <c r="M3047" s="201">
        <v>54</v>
      </c>
      <c r="N3047" s="202">
        <v>54.08</v>
      </c>
      <c r="O3047" s="201">
        <v>38</v>
      </c>
      <c r="P3047" s="202">
        <v>37.76</v>
      </c>
      <c r="Q3047" s="201">
        <v>3</v>
      </c>
      <c r="R3047" s="202">
        <v>3.06</v>
      </c>
      <c r="S3047" s="201">
        <v>5</v>
      </c>
      <c r="T3047" s="202">
        <v>5.0999999999999996</v>
      </c>
      <c r="U3047" s="203">
        <v>8</v>
      </c>
      <c r="V3047" s="203">
        <v>5</v>
      </c>
      <c r="W3047" s="199" t="s">
        <v>179</v>
      </c>
    </row>
    <row r="3048" spans="1:23" hidden="1" x14ac:dyDescent="0.25">
      <c r="A3048" s="199" t="s">
        <v>927</v>
      </c>
      <c r="B3048" s="199"/>
      <c r="C3048" s="199" t="s">
        <v>297</v>
      </c>
      <c r="D3048" s="199" t="s">
        <v>481</v>
      </c>
      <c r="E3048" s="199"/>
      <c r="F3048" s="200">
        <v>44.003999999999998</v>
      </c>
      <c r="G3048" s="199"/>
      <c r="H3048" s="199" t="s">
        <v>167</v>
      </c>
      <c r="I3048" s="199" t="s">
        <v>943</v>
      </c>
      <c r="J3048" s="201">
        <v>2200</v>
      </c>
      <c r="K3048" s="201">
        <v>270</v>
      </c>
      <c r="L3048" s="202">
        <v>12.27</v>
      </c>
      <c r="M3048" s="201">
        <v>147</v>
      </c>
      <c r="N3048" s="202">
        <v>54.44</v>
      </c>
      <c r="O3048" s="201">
        <v>32</v>
      </c>
      <c r="P3048" s="202">
        <v>11.85</v>
      </c>
      <c r="Q3048" s="201">
        <v>7</v>
      </c>
      <c r="R3048" s="202">
        <v>2.59</v>
      </c>
      <c r="S3048" s="201">
        <v>84</v>
      </c>
      <c r="T3048" s="202">
        <v>31.11</v>
      </c>
      <c r="U3048" s="203">
        <v>38</v>
      </c>
      <c r="V3048" s="203">
        <v>21</v>
      </c>
      <c r="W3048" s="199" t="s">
        <v>179</v>
      </c>
    </row>
    <row r="3049" spans="1:23" hidden="1" x14ac:dyDescent="0.25">
      <c r="A3049" s="199" t="s">
        <v>1285</v>
      </c>
      <c r="B3049" s="199"/>
      <c r="C3049" s="199" t="s">
        <v>293</v>
      </c>
      <c r="D3049" s="199" t="s">
        <v>636</v>
      </c>
      <c r="E3049" s="199"/>
      <c r="F3049" s="200">
        <v>71.745000000000005</v>
      </c>
      <c r="G3049" s="199"/>
      <c r="H3049" s="199" t="s">
        <v>171</v>
      </c>
      <c r="I3049" s="199" t="s">
        <v>1297</v>
      </c>
      <c r="J3049" s="201">
        <v>2200</v>
      </c>
      <c r="K3049" s="201">
        <v>154</v>
      </c>
      <c r="L3049" s="202">
        <v>7</v>
      </c>
      <c r="M3049" s="201">
        <v>123</v>
      </c>
      <c r="N3049" s="202">
        <v>80</v>
      </c>
      <c r="O3049" s="201">
        <v>11</v>
      </c>
      <c r="P3049" s="202">
        <v>7</v>
      </c>
      <c r="Q3049" s="201">
        <v>5</v>
      </c>
      <c r="R3049" s="202">
        <v>3</v>
      </c>
      <c r="S3049" s="201">
        <v>15</v>
      </c>
      <c r="T3049" s="202">
        <v>10</v>
      </c>
      <c r="U3049" s="203">
        <v>11</v>
      </c>
      <c r="V3049" s="203">
        <v>90</v>
      </c>
      <c r="W3049" s="199" t="s">
        <v>169</v>
      </c>
    </row>
    <row r="3050" spans="1:23" hidden="1" x14ac:dyDescent="0.25">
      <c r="A3050" s="199" t="s">
        <v>1436</v>
      </c>
      <c r="B3050" s="199"/>
      <c r="C3050" s="199" t="s">
        <v>336</v>
      </c>
      <c r="D3050" s="199" t="s">
        <v>357</v>
      </c>
      <c r="E3050" s="199"/>
      <c r="F3050" s="200">
        <v>13.4</v>
      </c>
      <c r="G3050" s="199"/>
      <c r="H3050" s="199" t="s">
        <v>171</v>
      </c>
      <c r="I3050" s="199" t="s">
        <v>1443</v>
      </c>
      <c r="J3050" s="201">
        <v>2200</v>
      </c>
      <c r="K3050" s="201">
        <v>174</v>
      </c>
      <c r="L3050" s="202">
        <v>7.9</v>
      </c>
      <c r="M3050" s="201">
        <v>34</v>
      </c>
      <c r="N3050" s="202">
        <v>19.8</v>
      </c>
      <c r="O3050" s="201">
        <v>46</v>
      </c>
      <c r="P3050" s="202">
        <v>26.5</v>
      </c>
      <c r="Q3050" s="201">
        <v>7</v>
      </c>
      <c r="R3050" s="202">
        <v>3.9</v>
      </c>
      <c r="S3050" s="201">
        <v>87</v>
      </c>
      <c r="T3050" s="202">
        <v>49.8</v>
      </c>
      <c r="U3050" s="203">
        <v>36</v>
      </c>
      <c r="V3050" s="203">
        <v>96</v>
      </c>
      <c r="W3050" s="199" t="s">
        <v>179</v>
      </c>
    </row>
    <row r="3051" spans="1:23" hidden="1" x14ac:dyDescent="0.25">
      <c r="A3051" s="199" t="s">
        <v>1872</v>
      </c>
      <c r="B3051" s="199"/>
      <c r="C3051" s="199" t="s">
        <v>244</v>
      </c>
      <c r="D3051" s="199" t="s">
        <v>662</v>
      </c>
      <c r="E3051" s="199"/>
      <c r="F3051" s="200">
        <v>22.082999999999998</v>
      </c>
      <c r="G3051" s="199"/>
      <c r="H3051" s="199" t="s">
        <v>171</v>
      </c>
      <c r="I3051" s="199" t="s">
        <v>1880</v>
      </c>
      <c r="J3051" s="201">
        <v>2200</v>
      </c>
      <c r="K3051" s="201">
        <v>64</v>
      </c>
      <c r="L3051" s="202">
        <v>2.9</v>
      </c>
      <c r="M3051" s="201">
        <v>49</v>
      </c>
      <c r="N3051" s="202">
        <v>76.099999999999994</v>
      </c>
      <c r="O3051" s="201">
        <v>9</v>
      </c>
      <c r="P3051" s="202">
        <v>13.4</v>
      </c>
      <c r="Q3051" s="201">
        <v>0</v>
      </c>
      <c r="R3051" s="202">
        <v>0</v>
      </c>
      <c r="S3051" s="201">
        <v>7</v>
      </c>
      <c r="T3051" s="202">
        <v>10.5</v>
      </c>
      <c r="U3051" s="203">
        <v>5</v>
      </c>
      <c r="V3051" s="203">
        <v>96</v>
      </c>
      <c r="W3051" s="199" t="s">
        <v>179</v>
      </c>
    </row>
    <row r="3052" spans="1:23" hidden="1" x14ac:dyDescent="0.25">
      <c r="A3052" s="199" t="s">
        <v>1905</v>
      </c>
      <c r="B3052" s="199"/>
      <c r="C3052" s="199" t="s">
        <v>244</v>
      </c>
      <c r="D3052" s="199" t="s">
        <v>264</v>
      </c>
      <c r="E3052" s="199"/>
      <c r="F3052" s="200">
        <v>11.49</v>
      </c>
      <c r="G3052" s="199"/>
      <c r="H3052" s="199" t="s">
        <v>171</v>
      </c>
      <c r="I3052" s="199" t="s">
        <v>1909</v>
      </c>
      <c r="J3052" s="201">
        <v>2200</v>
      </c>
      <c r="K3052" s="201">
        <v>106</v>
      </c>
      <c r="L3052" s="202">
        <v>4.84</v>
      </c>
      <c r="M3052" s="201">
        <v>53</v>
      </c>
      <c r="N3052" s="202">
        <v>50</v>
      </c>
      <c r="O3052" s="201">
        <v>24</v>
      </c>
      <c r="P3052" s="202">
        <v>22.83</v>
      </c>
      <c r="Q3052" s="201">
        <v>1</v>
      </c>
      <c r="R3052" s="202">
        <v>1.0900000000000001</v>
      </c>
      <c r="S3052" s="201">
        <v>28</v>
      </c>
      <c r="T3052" s="202">
        <v>26.09</v>
      </c>
      <c r="U3052" s="203">
        <v>14</v>
      </c>
      <c r="V3052" s="203">
        <v>99</v>
      </c>
      <c r="W3052" s="199" t="s">
        <v>179</v>
      </c>
    </row>
    <row r="3053" spans="1:23" hidden="1" x14ac:dyDescent="0.25">
      <c r="A3053" s="199" t="s">
        <v>1905</v>
      </c>
      <c r="B3053" s="199"/>
      <c r="C3053" s="199" t="s">
        <v>244</v>
      </c>
      <c r="D3053" s="199" t="s">
        <v>264</v>
      </c>
      <c r="E3053" s="199"/>
      <c r="F3053" s="200">
        <v>11.49</v>
      </c>
      <c r="G3053" s="199"/>
      <c r="H3053" s="199" t="s">
        <v>167</v>
      </c>
      <c r="I3053" s="199" t="s">
        <v>1909</v>
      </c>
      <c r="J3053" s="201">
        <v>2200</v>
      </c>
      <c r="K3053" s="201">
        <v>129</v>
      </c>
      <c r="L3053" s="202">
        <v>5.86</v>
      </c>
      <c r="M3053" s="201">
        <v>66</v>
      </c>
      <c r="N3053" s="202">
        <v>50.98</v>
      </c>
      <c r="O3053" s="201">
        <v>25</v>
      </c>
      <c r="P3053" s="202">
        <v>19.61</v>
      </c>
      <c r="Q3053" s="201">
        <v>8</v>
      </c>
      <c r="R3053" s="202">
        <v>6.27</v>
      </c>
      <c r="S3053" s="201">
        <v>30</v>
      </c>
      <c r="T3053" s="202">
        <v>23.14</v>
      </c>
      <c r="U3053" s="203">
        <v>16</v>
      </c>
      <c r="V3053" s="203">
        <v>99</v>
      </c>
      <c r="W3053" s="199" t="s">
        <v>179</v>
      </c>
    </row>
    <row r="3054" spans="1:23" hidden="1" x14ac:dyDescent="0.25">
      <c r="A3054" s="199" t="s">
        <v>1905</v>
      </c>
      <c r="B3054" s="199"/>
      <c r="C3054" s="199" t="s">
        <v>244</v>
      </c>
      <c r="D3054" s="199" t="s">
        <v>662</v>
      </c>
      <c r="E3054" s="199"/>
      <c r="F3054" s="200">
        <v>4.5599999999999996</v>
      </c>
      <c r="G3054" s="199"/>
      <c r="H3054" s="199" t="s">
        <v>167</v>
      </c>
      <c r="I3054" s="199" t="s">
        <v>1911</v>
      </c>
      <c r="J3054" s="201">
        <v>2200</v>
      </c>
      <c r="K3054" s="201">
        <v>113</v>
      </c>
      <c r="L3054" s="202">
        <v>5.14</v>
      </c>
      <c r="M3054" s="201">
        <v>51</v>
      </c>
      <c r="N3054" s="202">
        <v>44.91</v>
      </c>
      <c r="O3054" s="201">
        <v>14</v>
      </c>
      <c r="P3054" s="202">
        <v>11.98</v>
      </c>
      <c r="Q3054" s="201">
        <v>9</v>
      </c>
      <c r="R3054" s="202">
        <v>7.78</v>
      </c>
      <c r="S3054" s="201">
        <v>40</v>
      </c>
      <c r="T3054" s="202">
        <v>35.33</v>
      </c>
      <c r="U3054" s="203">
        <v>18</v>
      </c>
      <c r="V3054" s="203">
        <v>2</v>
      </c>
      <c r="W3054" s="199" t="s">
        <v>179</v>
      </c>
    </row>
    <row r="3055" spans="1:23" hidden="1" x14ac:dyDescent="0.25">
      <c r="A3055" s="199" t="s">
        <v>1905</v>
      </c>
      <c r="B3055" s="199"/>
      <c r="C3055" s="199" t="s">
        <v>460</v>
      </c>
      <c r="D3055" s="199" t="s">
        <v>469</v>
      </c>
      <c r="E3055" s="199"/>
      <c r="F3055" s="200">
        <v>4.59</v>
      </c>
      <c r="G3055" s="199"/>
      <c r="H3055" s="199" t="s">
        <v>167</v>
      </c>
      <c r="I3055" s="199" t="s">
        <v>1913</v>
      </c>
      <c r="J3055" s="201">
        <v>2200</v>
      </c>
      <c r="K3055" s="201">
        <v>131</v>
      </c>
      <c r="L3055" s="202">
        <v>5.95</v>
      </c>
      <c r="M3055" s="201">
        <v>81</v>
      </c>
      <c r="N3055" s="202">
        <v>62.18</v>
      </c>
      <c r="O3055" s="201">
        <v>21</v>
      </c>
      <c r="P3055" s="202">
        <v>15.97</v>
      </c>
      <c r="Q3055" s="201">
        <v>14</v>
      </c>
      <c r="R3055" s="202">
        <v>10.92</v>
      </c>
      <c r="S3055" s="201">
        <v>14</v>
      </c>
      <c r="T3055" s="202">
        <v>10.92</v>
      </c>
      <c r="U3055" s="203">
        <v>12</v>
      </c>
      <c r="V3055" s="203">
        <v>14</v>
      </c>
      <c r="W3055" s="199" t="s">
        <v>179</v>
      </c>
    </row>
    <row r="3056" spans="1:23" hidden="1" x14ac:dyDescent="0.25">
      <c r="A3056" s="199" t="s">
        <v>2133</v>
      </c>
      <c r="B3056" s="199"/>
      <c r="C3056" s="199" t="s">
        <v>293</v>
      </c>
      <c r="D3056" s="199" t="s">
        <v>294</v>
      </c>
      <c r="E3056" s="199"/>
      <c r="F3056" s="200">
        <v>7.35</v>
      </c>
      <c r="G3056" s="199"/>
      <c r="H3056" s="199" t="s">
        <v>171</v>
      </c>
      <c r="I3056" s="199" t="s">
        <v>2141</v>
      </c>
      <c r="J3056" s="201">
        <v>2200</v>
      </c>
      <c r="K3056" s="201">
        <v>176</v>
      </c>
      <c r="L3056" s="202">
        <v>8</v>
      </c>
      <c r="M3056" s="201">
        <v>26</v>
      </c>
      <c r="N3056" s="202">
        <v>15</v>
      </c>
      <c r="O3056" s="201">
        <v>18</v>
      </c>
      <c r="P3056" s="202">
        <v>10</v>
      </c>
      <c r="Q3056" s="201">
        <v>7</v>
      </c>
      <c r="R3056" s="202">
        <v>4</v>
      </c>
      <c r="S3056" s="201">
        <v>125</v>
      </c>
      <c r="T3056" s="202">
        <v>71</v>
      </c>
      <c r="U3056" s="203">
        <v>47</v>
      </c>
      <c r="V3056" s="203">
        <v>91</v>
      </c>
      <c r="W3056" s="199" t="s">
        <v>169</v>
      </c>
    </row>
    <row r="3057" spans="1:23" hidden="1" x14ac:dyDescent="0.25">
      <c r="A3057" s="199" t="s">
        <v>2221</v>
      </c>
      <c r="B3057" s="199"/>
      <c r="C3057" s="199" t="s">
        <v>270</v>
      </c>
      <c r="D3057" s="199" t="s">
        <v>928</v>
      </c>
      <c r="E3057" s="199" t="s">
        <v>166</v>
      </c>
      <c r="F3057" s="200">
        <v>2.681</v>
      </c>
      <c r="G3057" s="199"/>
      <c r="H3057" s="199" t="s">
        <v>171</v>
      </c>
      <c r="I3057" s="199" t="s">
        <v>2222</v>
      </c>
      <c r="J3057" s="201">
        <v>2200</v>
      </c>
      <c r="K3057" s="201">
        <v>117</v>
      </c>
      <c r="L3057" s="202">
        <v>5.3</v>
      </c>
      <c r="M3057" s="201">
        <v>75</v>
      </c>
      <c r="N3057" s="202">
        <v>63.9</v>
      </c>
      <c r="O3057" s="201">
        <v>12</v>
      </c>
      <c r="P3057" s="202">
        <v>10.3</v>
      </c>
      <c r="Q3057" s="201">
        <v>1</v>
      </c>
      <c r="R3057" s="202">
        <v>1</v>
      </c>
      <c r="S3057" s="201">
        <v>29</v>
      </c>
      <c r="T3057" s="202">
        <v>24.8</v>
      </c>
      <c r="U3057" s="203">
        <v>14</v>
      </c>
      <c r="V3057" s="203">
        <v>17</v>
      </c>
      <c r="W3057" s="199" t="s">
        <v>169</v>
      </c>
    </row>
    <row r="3058" spans="1:23" hidden="1" x14ac:dyDescent="0.25">
      <c r="A3058" s="199" t="s">
        <v>296</v>
      </c>
      <c r="B3058" s="199"/>
      <c r="C3058" s="199" t="s">
        <v>297</v>
      </c>
      <c r="D3058" s="199" t="s">
        <v>298</v>
      </c>
      <c r="E3058" s="199"/>
      <c r="F3058" s="200">
        <v>31.94</v>
      </c>
      <c r="G3058" s="199"/>
      <c r="H3058" s="199" t="s">
        <v>171</v>
      </c>
      <c r="I3058" s="199" t="s">
        <v>304</v>
      </c>
      <c r="J3058" s="201">
        <v>2150</v>
      </c>
      <c r="K3058" s="201">
        <v>89</v>
      </c>
      <c r="L3058" s="202">
        <v>4.1399999999999997</v>
      </c>
      <c r="M3058" s="201">
        <v>30</v>
      </c>
      <c r="N3058" s="202">
        <v>33.71</v>
      </c>
      <c r="O3058" s="201">
        <v>17</v>
      </c>
      <c r="P3058" s="202">
        <v>19.100000000000001</v>
      </c>
      <c r="Q3058" s="201">
        <v>3</v>
      </c>
      <c r="R3058" s="202">
        <v>3.37</v>
      </c>
      <c r="S3058" s="201">
        <v>39</v>
      </c>
      <c r="T3058" s="202">
        <v>43.82</v>
      </c>
      <c r="U3058" s="203">
        <v>17</v>
      </c>
      <c r="V3058" s="203">
        <v>20</v>
      </c>
      <c r="W3058" s="199" t="s">
        <v>169</v>
      </c>
    </row>
    <row r="3059" spans="1:23" hidden="1" x14ac:dyDescent="0.25">
      <c r="A3059" s="199" t="s">
        <v>882</v>
      </c>
      <c r="B3059" s="199"/>
      <c r="C3059" s="199" t="s">
        <v>428</v>
      </c>
      <c r="D3059" s="199" t="s">
        <v>429</v>
      </c>
      <c r="E3059" s="199"/>
      <c r="F3059" s="200">
        <v>17.888999999999999</v>
      </c>
      <c r="G3059" s="199"/>
      <c r="H3059" s="199" t="s">
        <v>167</v>
      </c>
      <c r="I3059" s="199" t="s">
        <v>893</v>
      </c>
      <c r="J3059" s="201">
        <v>2150</v>
      </c>
      <c r="K3059" s="201">
        <v>448</v>
      </c>
      <c r="L3059" s="202">
        <v>20.84</v>
      </c>
      <c r="M3059" s="201">
        <v>213</v>
      </c>
      <c r="N3059" s="202">
        <v>47.5</v>
      </c>
      <c r="O3059" s="201">
        <v>71</v>
      </c>
      <c r="P3059" s="202">
        <v>15.94</v>
      </c>
      <c r="Q3059" s="201">
        <v>11</v>
      </c>
      <c r="R3059" s="202">
        <v>2.5</v>
      </c>
      <c r="S3059" s="201">
        <v>153</v>
      </c>
      <c r="T3059" s="202">
        <v>34.06</v>
      </c>
      <c r="U3059" s="203">
        <v>68</v>
      </c>
      <c r="V3059" s="203">
        <v>21</v>
      </c>
      <c r="W3059" s="199" t="s">
        <v>179</v>
      </c>
    </row>
    <row r="3060" spans="1:23" hidden="1" x14ac:dyDescent="0.25">
      <c r="A3060" s="199" t="s">
        <v>927</v>
      </c>
      <c r="B3060" s="199"/>
      <c r="C3060" s="199" t="s">
        <v>297</v>
      </c>
      <c r="D3060" s="199" t="s">
        <v>957</v>
      </c>
      <c r="E3060" s="199" t="s">
        <v>166</v>
      </c>
      <c r="F3060" s="200">
        <v>19.196000000000002</v>
      </c>
      <c r="G3060" s="199"/>
      <c r="H3060" s="199" t="s">
        <v>171</v>
      </c>
      <c r="I3060" s="199" t="s">
        <v>960</v>
      </c>
      <c r="J3060" s="201">
        <v>2150</v>
      </c>
      <c r="K3060" s="201">
        <v>195</v>
      </c>
      <c r="L3060" s="202">
        <v>9.0500000000000007</v>
      </c>
      <c r="M3060" s="201">
        <v>36</v>
      </c>
      <c r="N3060" s="202">
        <v>18.55</v>
      </c>
      <c r="O3060" s="201">
        <v>10</v>
      </c>
      <c r="P3060" s="202">
        <v>5.05</v>
      </c>
      <c r="Q3060" s="201">
        <v>101</v>
      </c>
      <c r="R3060" s="202">
        <v>51.71</v>
      </c>
      <c r="S3060" s="201">
        <v>48</v>
      </c>
      <c r="T3060" s="202">
        <v>24.69</v>
      </c>
      <c r="U3060" s="203">
        <v>34</v>
      </c>
      <c r="V3060" s="203">
        <v>20</v>
      </c>
      <c r="W3060" s="199" t="s">
        <v>169</v>
      </c>
    </row>
    <row r="3061" spans="1:23" hidden="1" x14ac:dyDescent="0.25">
      <c r="A3061" s="199" t="s">
        <v>978</v>
      </c>
      <c r="B3061" s="199"/>
      <c r="C3061" s="199" t="s">
        <v>176</v>
      </c>
      <c r="D3061" s="199" t="s">
        <v>177</v>
      </c>
      <c r="E3061" s="199"/>
      <c r="F3061" s="200">
        <v>17.812999999999999</v>
      </c>
      <c r="G3061" s="199"/>
      <c r="H3061" s="199" t="s">
        <v>167</v>
      </c>
      <c r="I3061" s="199" t="s">
        <v>988</v>
      </c>
      <c r="J3061" s="201">
        <v>2150</v>
      </c>
      <c r="K3061" s="201">
        <v>99</v>
      </c>
      <c r="L3061" s="202">
        <v>4.62</v>
      </c>
      <c r="M3061" s="201">
        <v>71</v>
      </c>
      <c r="N3061" s="202">
        <v>71.22</v>
      </c>
      <c r="O3061" s="201">
        <v>19</v>
      </c>
      <c r="P3061" s="202">
        <v>18.88</v>
      </c>
      <c r="Q3061" s="201">
        <v>5</v>
      </c>
      <c r="R3061" s="202">
        <v>4.84</v>
      </c>
      <c r="S3061" s="201">
        <v>5</v>
      </c>
      <c r="T3061" s="202">
        <v>5.0599999999999996</v>
      </c>
      <c r="U3061" s="203">
        <v>7</v>
      </c>
      <c r="V3061" s="203">
        <v>6</v>
      </c>
      <c r="W3061" s="199" t="s">
        <v>179</v>
      </c>
    </row>
    <row r="3062" spans="1:23" hidden="1" x14ac:dyDescent="0.25">
      <c r="A3062" s="199" t="s">
        <v>1049</v>
      </c>
      <c r="B3062" s="199"/>
      <c r="C3062" s="199" t="s">
        <v>460</v>
      </c>
      <c r="D3062" s="199" t="s">
        <v>473</v>
      </c>
      <c r="E3062" s="199"/>
      <c r="F3062" s="200">
        <v>32.06</v>
      </c>
      <c r="G3062" s="199"/>
      <c r="H3062" s="199" t="s">
        <v>171</v>
      </c>
      <c r="I3062" s="199" t="s">
        <v>1053</v>
      </c>
      <c r="J3062" s="201">
        <v>2150</v>
      </c>
      <c r="K3062" s="201">
        <v>192</v>
      </c>
      <c r="L3062" s="202">
        <v>8.9499999999999993</v>
      </c>
      <c r="M3062" s="201">
        <v>34</v>
      </c>
      <c r="N3062" s="202">
        <v>17.55</v>
      </c>
      <c r="O3062" s="201">
        <v>26</v>
      </c>
      <c r="P3062" s="202">
        <v>13.3</v>
      </c>
      <c r="Q3062" s="201">
        <v>7</v>
      </c>
      <c r="R3062" s="202">
        <v>3.72</v>
      </c>
      <c r="S3062" s="201">
        <v>126</v>
      </c>
      <c r="T3062" s="202">
        <v>65.430000000000007</v>
      </c>
      <c r="U3062" s="203">
        <v>48</v>
      </c>
      <c r="V3062" s="203">
        <v>7</v>
      </c>
      <c r="W3062" s="199" t="s">
        <v>169</v>
      </c>
    </row>
    <row r="3063" spans="1:23" hidden="1" x14ac:dyDescent="0.25">
      <c r="A3063" s="199" t="s">
        <v>1444</v>
      </c>
      <c r="B3063" s="199"/>
      <c r="C3063" s="199" t="s">
        <v>297</v>
      </c>
      <c r="D3063" s="199" t="s">
        <v>951</v>
      </c>
      <c r="E3063" s="199"/>
      <c r="F3063" s="200">
        <v>8.7100000000000009</v>
      </c>
      <c r="G3063" s="199"/>
      <c r="H3063" s="199" t="s">
        <v>171</v>
      </c>
      <c r="I3063" s="199" t="s">
        <v>1460</v>
      </c>
      <c r="J3063" s="201">
        <v>2150</v>
      </c>
      <c r="K3063" s="201">
        <v>131</v>
      </c>
      <c r="L3063" s="202">
        <v>6.07</v>
      </c>
      <c r="M3063" s="201">
        <v>25</v>
      </c>
      <c r="N3063" s="202">
        <v>19.309999999999999</v>
      </c>
      <c r="O3063" s="201">
        <v>4</v>
      </c>
      <c r="P3063" s="202">
        <v>3.22</v>
      </c>
      <c r="Q3063" s="201">
        <v>36</v>
      </c>
      <c r="R3063" s="202">
        <v>27.53</v>
      </c>
      <c r="S3063" s="201">
        <v>65</v>
      </c>
      <c r="T3063" s="202">
        <v>49.94</v>
      </c>
      <c r="U3063" s="203">
        <v>29</v>
      </c>
      <c r="V3063" s="203">
        <v>20</v>
      </c>
      <c r="W3063" s="199" t="s">
        <v>169</v>
      </c>
    </row>
    <row r="3064" spans="1:23" hidden="1" x14ac:dyDescent="0.25">
      <c r="A3064" s="199" t="s">
        <v>1524</v>
      </c>
      <c r="B3064" s="199"/>
      <c r="C3064" s="199" t="s">
        <v>297</v>
      </c>
      <c r="D3064" s="199" t="s">
        <v>309</v>
      </c>
      <c r="E3064" s="199"/>
      <c r="F3064" s="200">
        <v>41.25</v>
      </c>
      <c r="G3064" s="199"/>
      <c r="H3064" s="199" t="s">
        <v>192</v>
      </c>
      <c r="I3064" s="199" t="s">
        <v>1530</v>
      </c>
      <c r="J3064" s="201">
        <v>2150</v>
      </c>
      <c r="K3064" s="201">
        <v>40</v>
      </c>
      <c r="L3064" s="202">
        <v>1.86</v>
      </c>
      <c r="M3064" s="201">
        <v>22</v>
      </c>
      <c r="N3064" s="202">
        <v>55.32</v>
      </c>
      <c r="O3064" s="201">
        <v>9</v>
      </c>
      <c r="P3064" s="202">
        <v>21.28</v>
      </c>
      <c r="Q3064" s="201">
        <v>0</v>
      </c>
      <c r="R3064" s="202">
        <v>0</v>
      </c>
      <c r="S3064" s="201">
        <v>9</v>
      </c>
      <c r="T3064" s="202">
        <v>23.4</v>
      </c>
      <c r="U3064" s="203">
        <v>5</v>
      </c>
      <c r="V3064" s="203">
        <v>20</v>
      </c>
      <c r="W3064" s="199" t="s">
        <v>169</v>
      </c>
    </row>
    <row r="3065" spans="1:23" hidden="1" x14ac:dyDescent="0.25">
      <c r="A3065" s="199" t="s">
        <v>2034</v>
      </c>
      <c r="B3065" s="199"/>
      <c r="C3065" s="199" t="s">
        <v>460</v>
      </c>
      <c r="D3065" s="199" t="s">
        <v>1090</v>
      </c>
      <c r="E3065" s="199"/>
      <c r="F3065" s="200">
        <v>0</v>
      </c>
      <c r="G3065" s="199"/>
      <c r="H3065" s="199" t="s">
        <v>167</v>
      </c>
      <c r="I3065" s="199" t="s">
        <v>1440</v>
      </c>
      <c r="J3065" s="201">
        <v>2150</v>
      </c>
      <c r="K3065" s="201">
        <v>76</v>
      </c>
      <c r="L3065" s="202">
        <v>3.54</v>
      </c>
      <c r="M3065" s="201">
        <v>43</v>
      </c>
      <c r="N3065" s="202">
        <v>57.14</v>
      </c>
      <c r="O3065" s="201">
        <v>16</v>
      </c>
      <c r="P3065" s="202">
        <v>21.43</v>
      </c>
      <c r="Q3065" s="201">
        <v>11</v>
      </c>
      <c r="R3065" s="202">
        <v>14.29</v>
      </c>
      <c r="S3065" s="201">
        <v>5</v>
      </c>
      <c r="T3065" s="202">
        <v>7.14</v>
      </c>
      <c r="U3065" s="203">
        <v>6</v>
      </c>
      <c r="V3065" s="203">
        <v>6</v>
      </c>
      <c r="W3065" s="199" t="s">
        <v>169</v>
      </c>
    </row>
    <row r="3066" spans="1:23" hidden="1" x14ac:dyDescent="0.25">
      <c r="A3066" s="199" t="s">
        <v>2133</v>
      </c>
      <c r="B3066" s="199" t="s">
        <v>345</v>
      </c>
      <c r="C3066" s="199" t="s">
        <v>428</v>
      </c>
      <c r="D3066" s="199" t="s">
        <v>429</v>
      </c>
      <c r="E3066" s="199" t="s">
        <v>345</v>
      </c>
      <c r="F3066" s="200">
        <v>2.1629999999999998</v>
      </c>
      <c r="G3066" s="199"/>
      <c r="H3066" s="199" t="s">
        <v>171</v>
      </c>
      <c r="I3066" s="199" t="s">
        <v>2135</v>
      </c>
      <c r="J3066" s="201">
        <v>2150</v>
      </c>
      <c r="K3066" s="201">
        <v>108</v>
      </c>
      <c r="L3066" s="202">
        <v>5</v>
      </c>
      <c r="M3066" s="201">
        <v>66</v>
      </c>
      <c r="N3066" s="202">
        <v>61</v>
      </c>
      <c r="O3066" s="201">
        <v>10</v>
      </c>
      <c r="P3066" s="202">
        <v>9</v>
      </c>
      <c r="Q3066" s="201">
        <v>6</v>
      </c>
      <c r="R3066" s="202">
        <v>6</v>
      </c>
      <c r="S3066" s="201">
        <v>26</v>
      </c>
      <c r="T3066" s="202">
        <v>24</v>
      </c>
      <c r="U3066" s="203">
        <v>13</v>
      </c>
      <c r="V3066" s="203">
        <v>3</v>
      </c>
      <c r="W3066" s="199" t="s">
        <v>169</v>
      </c>
    </row>
    <row r="3067" spans="1:23" hidden="1" x14ac:dyDescent="0.25">
      <c r="A3067" s="199" t="s">
        <v>2193</v>
      </c>
      <c r="B3067" s="199"/>
      <c r="C3067" s="199" t="s">
        <v>460</v>
      </c>
      <c r="D3067" s="199" t="s">
        <v>1090</v>
      </c>
      <c r="E3067" s="199"/>
      <c r="F3067" s="200">
        <v>26.95</v>
      </c>
      <c r="G3067" s="199"/>
      <c r="H3067" s="199" t="s">
        <v>171</v>
      </c>
      <c r="I3067" s="199" t="s">
        <v>1440</v>
      </c>
      <c r="J3067" s="201">
        <v>2150</v>
      </c>
      <c r="K3067" s="201">
        <v>114</v>
      </c>
      <c r="L3067" s="202">
        <v>5.3</v>
      </c>
      <c r="M3067" s="201">
        <v>71</v>
      </c>
      <c r="N3067" s="202">
        <v>62</v>
      </c>
      <c r="O3067" s="201">
        <v>11</v>
      </c>
      <c r="P3067" s="202">
        <v>9.4</v>
      </c>
      <c r="Q3067" s="201">
        <v>2</v>
      </c>
      <c r="R3067" s="202">
        <v>1.9</v>
      </c>
      <c r="S3067" s="201">
        <v>30</v>
      </c>
      <c r="T3067" s="202">
        <v>26.7</v>
      </c>
      <c r="U3067" s="203">
        <v>14</v>
      </c>
      <c r="V3067" s="203">
        <v>89</v>
      </c>
      <c r="W3067" s="199" t="s">
        <v>169</v>
      </c>
    </row>
    <row r="3068" spans="1:23" hidden="1" x14ac:dyDescent="0.25">
      <c r="A3068" s="199" t="s">
        <v>2069</v>
      </c>
      <c r="B3068" s="199"/>
      <c r="C3068" s="199" t="s">
        <v>270</v>
      </c>
      <c r="D3068" s="199" t="s">
        <v>271</v>
      </c>
      <c r="E3068" s="199" t="s">
        <v>166</v>
      </c>
      <c r="F3068" s="200">
        <v>0</v>
      </c>
      <c r="G3068" s="199"/>
      <c r="H3068" s="199" t="s">
        <v>167</v>
      </c>
      <c r="I3068" s="199" t="s">
        <v>257</v>
      </c>
      <c r="J3068" s="201">
        <v>2130</v>
      </c>
      <c r="K3068" s="201">
        <v>339</v>
      </c>
      <c r="L3068" s="202">
        <v>15.92</v>
      </c>
      <c r="M3068" s="201">
        <v>194</v>
      </c>
      <c r="N3068" s="202">
        <v>57.23</v>
      </c>
      <c r="O3068" s="201">
        <v>68</v>
      </c>
      <c r="P3068" s="202">
        <v>20.059999999999999</v>
      </c>
      <c r="Q3068" s="201">
        <v>25</v>
      </c>
      <c r="R3068" s="202">
        <v>7.37</v>
      </c>
      <c r="S3068" s="201">
        <v>52</v>
      </c>
      <c r="T3068" s="202">
        <v>15.34</v>
      </c>
      <c r="U3068" s="203">
        <v>35</v>
      </c>
      <c r="V3068" s="203">
        <v>21</v>
      </c>
      <c r="W3068" s="199" t="s">
        <v>169</v>
      </c>
    </row>
    <row r="3069" spans="1:23" hidden="1" x14ac:dyDescent="0.25">
      <c r="A3069" s="199" t="s">
        <v>882</v>
      </c>
      <c r="B3069" s="199"/>
      <c r="C3069" s="199" t="s">
        <v>428</v>
      </c>
      <c r="D3069" s="199" t="s">
        <v>438</v>
      </c>
      <c r="E3069" s="199"/>
      <c r="F3069" s="200">
        <v>8.02</v>
      </c>
      <c r="G3069" s="199"/>
      <c r="H3069" s="199" t="s">
        <v>171</v>
      </c>
      <c r="I3069" s="199" t="s">
        <v>898</v>
      </c>
      <c r="J3069" s="201">
        <v>2100</v>
      </c>
      <c r="K3069" s="201">
        <v>237</v>
      </c>
      <c r="L3069" s="202">
        <v>11.29</v>
      </c>
      <c r="M3069" s="201">
        <v>87</v>
      </c>
      <c r="N3069" s="202">
        <v>36.71</v>
      </c>
      <c r="O3069" s="201">
        <v>67</v>
      </c>
      <c r="P3069" s="202">
        <v>28.27</v>
      </c>
      <c r="Q3069" s="201">
        <v>30</v>
      </c>
      <c r="R3069" s="202">
        <v>12.66</v>
      </c>
      <c r="S3069" s="201">
        <v>53</v>
      </c>
      <c r="T3069" s="202">
        <v>22.36</v>
      </c>
      <c r="U3069" s="203">
        <v>32</v>
      </c>
      <c r="V3069" s="203">
        <v>20</v>
      </c>
      <c r="W3069" s="199" t="s">
        <v>169</v>
      </c>
    </row>
    <row r="3070" spans="1:23" hidden="1" x14ac:dyDescent="0.25">
      <c r="A3070" s="199" t="s">
        <v>1034</v>
      </c>
      <c r="B3070" s="199"/>
      <c r="C3070" s="199" t="s">
        <v>297</v>
      </c>
      <c r="D3070" s="199" t="s">
        <v>498</v>
      </c>
      <c r="E3070" s="199"/>
      <c r="F3070" s="200">
        <v>71.388999999999996</v>
      </c>
      <c r="G3070" s="199"/>
      <c r="H3070" s="199" t="s">
        <v>192</v>
      </c>
      <c r="I3070" s="199" t="s">
        <v>1047</v>
      </c>
      <c r="J3070" s="201">
        <v>2100</v>
      </c>
      <c r="K3070" s="201">
        <v>338</v>
      </c>
      <c r="L3070" s="202">
        <v>16.100000000000001</v>
      </c>
      <c r="M3070" s="201">
        <v>47</v>
      </c>
      <c r="N3070" s="202">
        <v>13.91</v>
      </c>
      <c r="O3070" s="201">
        <v>23</v>
      </c>
      <c r="P3070" s="202">
        <v>6.8</v>
      </c>
      <c r="Q3070" s="201">
        <v>12</v>
      </c>
      <c r="R3070" s="202">
        <v>3.56</v>
      </c>
      <c r="S3070" s="201">
        <v>256</v>
      </c>
      <c r="T3070" s="202">
        <v>75.739999999999995</v>
      </c>
      <c r="U3070" s="203">
        <v>94</v>
      </c>
      <c r="V3070" s="203">
        <v>20</v>
      </c>
      <c r="W3070" s="199" t="s">
        <v>169</v>
      </c>
    </row>
    <row r="3071" spans="1:23" hidden="1" x14ac:dyDescent="0.25">
      <c r="A3071" s="199" t="s">
        <v>1034</v>
      </c>
      <c r="B3071" s="199"/>
      <c r="C3071" s="199" t="s">
        <v>297</v>
      </c>
      <c r="D3071" s="199" t="s">
        <v>957</v>
      </c>
      <c r="E3071" s="199"/>
      <c r="F3071" s="200">
        <v>0</v>
      </c>
      <c r="G3071" s="199"/>
      <c r="H3071" s="199" t="s">
        <v>192</v>
      </c>
      <c r="I3071" s="199" t="s">
        <v>1047</v>
      </c>
      <c r="J3071" s="201">
        <v>2100</v>
      </c>
      <c r="K3071" s="201">
        <v>338</v>
      </c>
      <c r="L3071" s="202">
        <v>16.100000000000001</v>
      </c>
      <c r="M3071" s="201">
        <v>47</v>
      </c>
      <c r="N3071" s="202">
        <v>13.91</v>
      </c>
      <c r="O3071" s="201">
        <v>23</v>
      </c>
      <c r="P3071" s="202">
        <v>6.8</v>
      </c>
      <c r="Q3071" s="201">
        <v>12</v>
      </c>
      <c r="R3071" s="202">
        <v>3.56</v>
      </c>
      <c r="S3071" s="201">
        <v>256</v>
      </c>
      <c r="T3071" s="202">
        <v>75.739999999999995</v>
      </c>
      <c r="U3071" s="203">
        <v>94</v>
      </c>
      <c r="V3071" s="203">
        <v>20</v>
      </c>
      <c r="W3071" s="199" t="s">
        <v>169</v>
      </c>
    </row>
    <row r="3072" spans="1:23" hidden="1" x14ac:dyDescent="0.25">
      <c r="A3072" s="199" t="s">
        <v>1034</v>
      </c>
      <c r="B3072" s="199"/>
      <c r="C3072" s="199" t="s">
        <v>297</v>
      </c>
      <c r="D3072" s="199" t="s">
        <v>957</v>
      </c>
      <c r="E3072" s="199"/>
      <c r="F3072" s="200">
        <v>19.29</v>
      </c>
      <c r="G3072" s="199"/>
      <c r="H3072" s="199" t="s">
        <v>171</v>
      </c>
      <c r="I3072" s="199" t="s">
        <v>1048</v>
      </c>
      <c r="J3072" s="201">
        <v>2100</v>
      </c>
      <c r="K3072" s="201">
        <v>338</v>
      </c>
      <c r="L3072" s="202">
        <v>16.100000000000001</v>
      </c>
      <c r="M3072" s="201">
        <v>22</v>
      </c>
      <c r="N3072" s="202">
        <v>6.55</v>
      </c>
      <c r="O3072" s="201">
        <v>14</v>
      </c>
      <c r="P3072" s="202">
        <v>4.2</v>
      </c>
      <c r="Q3072" s="201">
        <v>267</v>
      </c>
      <c r="R3072" s="202">
        <v>78.95</v>
      </c>
      <c r="S3072" s="201">
        <v>35</v>
      </c>
      <c r="T3072" s="202">
        <v>10.3</v>
      </c>
      <c r="U3072" s="203">
        <v>53</v>
      </c>
      <c r="V3072" s="203">
        <v>20</v>
      </c>
      <c r="W3072" s="199" t="s">
        <v>169</v>
      </c>
    </row>
    <row r="3073" spans="1:23" hidden="1" x14ac:dyDescent="0.25">
      <c r="A3073" s="199" t="s">
        <v>1049</v>
      </c>
      <c r="B3073" s="199"/>
      <c r="C3073" s="199" t="s">
        <v>460</v>
      </c>
      <c r="D3073" s="199" t="s">
        <v>476</v>
      </c>
      <c r="E3073" s="199"/>
      <c r="F3073" s="200">
        <v>7.5270000000000001</v>
      </c>
      <c r="G3073" s="199"/>
      <c r="H3073" s="199" t="s">
        <v>171</v>
      </c>
      <c r="I3073" s="199" t="s">
        <v>1055</v>
      </c>
      <c r="J3073" s="201">
        <v>2100</v>
      </c>
      <c r="K3073" s="201">
        <v>180</v>
      </c>
      <c r="L3073" s="202">
        <v>8.59</v>
      </c>
      <c r="M3073" s="201">
        <v>47</v>
      </c>
      <c r="N3073" s="202">
        <v>26.03</v>
      </c>
      <c r="O3073" s="201">
        <v>32</v>
      </c>
      <c r="P3073" s="202">
        <v>17.809999999999999</v>
      </c>
      <c r="Q3073" s="201">
        <v>7</v>
      </c>
      <c r="R3073" s="202">
        <v>4.1100000000000003</v>
      </c>
      <c r="S3073" s="201">
        <v>94</v>
      </c>
      <c r="T3073" s="202">
        <v>52.05</v>
      </c>
      <c r="U3073" s="203">
        <v>38</v>
      </c>
      <c r="V3073" s="203">
        <v>7</v>
      </c>
      <c r="W3073" s="199" t="s">
        <v>169</v>
      </c>
    </row>
    <row r="3074" spans="1:23" hidden="1" x14ac:dyDescent="0.25">
      <c r="A3074" s="199" t="s">
        <v>1177</v>
      </c>
      <c r="B3074" s="199"/>
      <c r="C3074" s="199" t="s">
        <v>336</v>
      </c>
      <c r="D3074" s="199" t="s">
        <v>442</v>
      </c>
      <c r="E3074" s="199"/>
      <c r="F3074" s="200">
        <v>33.709000000000003</v>
      </c>
      <c r="G3074" s="199"/>
      <c r="H3074" s="199" t="s">
        <v>171</v>
      </c>
      <c r="I3074" s="199" t="s">
        <v>1181</v>
      </c>
      <c r="J3074" s="201">
        <v>2100</v>
      </c>
      <c r="K3074" s="201">
        <v>273</v>
      </c>
      <c r="L3074" s="202">
        <v>13.02</v>
      </c>
      <c r="M3074" s="201">
        <v>11</v>
      </c>
      <c r="N3074" s="202">
        <v>3.9</v>
      </c>
      <c r="O3074" s="201">
        <v>51</v>
      </c>
      <c r="P3074" s="202">
        <v>18.5</v>
      </c>
      <c r="Q3074" s="201">
        <v>12</v>
      </c>
      <c r="R3074" s="202">
        <v>4.4000000000000004</v>
      </c>
      <c r="S3074" s="201">
        <v>200</v>
      </c>
      <c r="T3074" s="202">
        <v>73.2</v>
      </c>
      <c r="U3074" s="203">
        <v>76</v>
      </c>
      <c r="V3074" s="203">
        <v>97</v>
      </c>
      <c r="W3074" s="199" t="s">
        <v>179</v>
      </c>
    </row>
    <row r="3075" spans="1:23" hidden="1" x14ac:dyDescent="0.25">
      <c r="A3075" s="199" t="s">
        <v>1215</v>
      </c>
      <c r="B3075" s="199"/>
      <c r="C3075" s="199" t="s">
        <v>428</v>
      </c>
      <c r="D3075" s="199" t="s">
        <v>1025</v>
      </c>
      <c r="E3075" s="199" t="s">
        <v>166</v>
      </c>
      <c r="F3075" s="200">
        <v>25.55</v>
      </c>
      <c r="G3075" s="199"/>
      <c r="H3075" s="199" t="s">
        <v>167</v>
      </c>
      <c r="I3075" s="199" t="s">
        <v>1223</v>
      </c>
      <c r="J3075" s="201">
        <v>2100</v>
      </c>
      <c r="K3075" s="201">
        <v>169</v>
      </c>
      <c r="L3075" s="202">
        <v>8.0500000000000007</v>
      </c>
      <c r="M3075" s="201">
        <v>107</v>
      </c>
      <c r="N3075" s="202">
        <v>63.44</v>
      </c>
      <c r="O3075" s="201">
        <v>10</v>
      </c>
      <c r="P3075" s="202">
        <v>6.04</v>
      </c>
      <c r="Q3075" s="201">
        <v>6</v>
      </c>
      <c r="R3075" s="202">
        <v>3.63</v>
      </c>
      <c r="S3075" s="201">
        <v>45</v>
      </c>
      <c r="T3075" s="202">
        <v>26.89</v>
      </c>
      <c r="U3075" s="203">
        <v>21</v>
      </c>
      <c r="V3075" s="203">
        <v>20</v>
      </c>
      <c r="W3075" s="199" t="s">
        <v>179</v>
      </c>
    </row>
    <row r="3076" spans="1:23" hidden="1" x14ac:dyDescent="0.25">
      <c r="A3076" s="199" t="s">
        <v>1955</v>
      </c>
      <c r="B3076" s="199"/>
      <c r="C3076" s="199" t="s">
        <v>176</v>
      </c>
      <c r="D3076" s="199" t="s">
        <v>177</v>
      </c>
      <c r="E3076" s="199"/>
      <c r="F3076" s="200">
        <v>0</v>
      </c>
      <c r="G3076" s="199" t="s">
        <v>166</v>
      </c>
      <c r="H3076" s="199" t="s">
        <v>167</v>
      </c>
      <c r="I3076" s="199" t="s">
        <v>1956</v>
      </c>
      <c r="J3076" s="201">
        <v>2100</v>
      </c>
      <c r="K3076" s="201">
        <v>432</v>
      </c>
      <c r="L3076" s="202">
        <v>20.57</v>
      </c>
      <c r="M3076" s="201">
        <v>29</v>
      </c>
      <c r="N3076" s="202">
        <v>6.78</v>
      </c>
      <c r="O3076" s="201">
        <v>23</v>
      </c>
      <c r="P3076" s="202">
        <v>5.42</v>
      </c>
      <c r="Q3076" s="201">
        <v>10</v>
      </c>
      <c r="R3076" s="202">
        <v>2.35</v>
      </c>
      <c r="S3076" s="201">
        <v>369</v>
      </c>
      <c r="T3076" s="202">
        <v>85.45</v>
      </c>
      <c r="U3076" s="203">
        <v>132</v>
      </c>
      <c r="V3076" s="203">
        <v>3</v>
      </c>
      <c r="W3076" s="199" t="s">
        <v>169</v>
      </c>
    </row>
    <row r="3077" spans="1:23" hidden="1" x14ac:dyDescent="0.25">
      <c r="A3077" s="199" t="s">
        <v>2133</v>
      </c>
      <c r="B3077" s="199" t="s">
        <v>345</v>
      </c>
      <c r="C3077" s="199" t="s">
        <v>428</v>
      </c>
      <c r="D3077" s="199" t="s">
        <v>429</v>
      </c>
      <c r="E3077" s="199" t="s">
        <v>345</v>
      </c>
      <c r="F3077" s="200">
        <v>1.736</v>
      </c>
      <c r="G3077" s="199" t="s">
        <v>166</v>
      </c>
      <c r="H3077" s="199" t="s">
        <v>167</v>
      </c>
      <c r="I3077" s="199" t="s">
        <v>2134</v>
      </c>
      <c r="J3077" s="201">
        <v>2100</v>
      </c>
      <c r="K3077" s="201">
        <v>63</v>
      </c>
      <c r="L3077" s="202">
        <v>3</v>
      </c>
      <c r="M3077" s="201">
        <v>38</v>
      </c>
      <c r="N3077" s="202">
        <v>61</v>
      </c>
      <c r="O3077" s="201">
        <v>6</v>
      </c>
      <c r="P3077" s="202">
        <v>9</v>
      </c>
      <c r="Q3077" s="201">
        <v>3</v>
      </c>
      <c r="R3077" s="202">
        <v>5</v>
      </c>
      <c r="S3077" s="201">
        <v>16</v>
      </c>
      <c r="T3077" s="202">
        <v>25</v>
      </c>
      <c r="U3077" s="203">
        <v>8</v>
      </c>
      <c r="V3077" s="203">
        <v>3</v>
      </c>
      <c r="W3077" s="199" t="s">
        <v>169</v>
      </c>
    </row>
    <row r="3078" spans="1:23" hidden="1" x14ac:dyDescent="0.25">
      <c r="A3078" s="199" t="s">
        <v>2376</v>
      </c>
      <c r="B3078" s="199"/>
      <c r="C3078" s="199" t="s">
        <v>428</v>
      </c>
      <c r="D3078" s="199" t="s">
        <v>436</v>
      </c>
      <c r="E3078" s="199"/>
      <c r="F3078" s="200">
        <v>0</v>
      </c>
      <c r="G3078" s="199"/>
      <c r="H3078" s="199" t="s">
        <v>167</v>
      </c>
      <c r="I3078" s="199" t="s">
        <v>444</v>
      </c>
      <c r="J3078" s="201">
        <v>2100</v>
      </c>
      <c r="K3078" s="201">
        <v>436</v>
      </c>
      <c r="L3078" s="202">
        <v>20.75</v>
      </c>
      <c r="M3078" s="201">
        <v>167</v>
      </c>
      <c r="N3078" s="202">
        <v>38.31</v>
      </c>
      <c r="O3078" s="201">
        <v>108</v>
      </c>
      <c r="P3078" s="202">
        <v>24.82</v>
      </c>
      <c r="Q3078" s="201">
        <v>80</v>
      </c>
      <c r="R3078" s="202">
        <v>18.309999999999999</v>
      </c>
      <c r="S3078" s="201">
        <v>81</v>
      </c>
      <c r="T3078" s="202">
        <v>18.55</v>
      </c>
      <c r="U3078" s="203">
        <v>55</v>
      </c>
      <c r="V3078" s="203">
        <v>17</v>
      </c>
      <c r="W3078" s="199" t="s">
        <v>179</v>
      </c>
    </row>
    <row r="3079" spans="1:23" x14ac:dyDescent="0.25">
      <c r="A3079" s="199" t="s">
        <v>366</v>
      </c>
      <c r="B3079" s="199"/>
      <c r="C3079" s="199" t="s">
        <v>359</v>
      </c>
      <c r="D3079" s="199" t="s">
        <v>568</v>
      </c>
      <c r="E3079" s="199"/>
      <c r="F3079" s="200">
        <v>21.023</v>
      </c>
      <c r="G3079" s="199"/>
      <c r="H3079" s="199" t="s">
        <v>167</v>
      </c>
      <c r="I3079" s="199" t="s">
        <v>1323</v>
      </c>
      <c r="J3079" s="201">
        <v>2050</v>
      </c>
      <c r="K3079" s="201">
        <v>767</v>
      </c>
      <c r="L3079" s="202">
        <v>37.409999999999997</v>
      </c>
      <c r="M3079" s="201">
        <v>357</v>
      </c>
      <c r="N3079" s="202">
        <v>46.54</v>
      </c>
      <c r="O3079" s="201">
        <v>74</v>
      </c>
      <c r="P3079" s="202">
        <v>9.65</v>
      </c>
      <c r="Q3079" s="201">
        <v>58</v>
      </c>
      <c r="R3079" s="202">
        <v>7.56</v>
      </c>
      <c r="S3079" s="201">
        <v>278</v>
      </c>
      <c r="T3079" s="202">
        <v>36.25</v>
      </c>
      <c r="U3079" s="203">
        <v>124</v>
      </c>
      <c r="V3079" s="203">
        <v>20</v>
      </c>
      <c r="W3079" s="199" t="s">
        <v>179</v>
      </c>
    </row>
    <row r="3080" spans="1:23" hidden="1" x14ac:dyDescent="0.25">
      <c r="A3080" s="199" t="s">
        <v>1763</v>
      </c>
      <c r="B3080" s="199"/>
      <c r="C3080" s="199" t="s">
        <v>460</v>
      </c>
      <c r="D3080" s="199" t="s">
        <v>461</v>
      </c>
      <c r="E3080" s="199"/>
      <c r="F3080" s="200">
        <v>12.183</v>
      </c>
      <c r="G3080" s="199"/>
      <c r="H3080" s="199" t="s">
        <v>167</v>
      </c>
      <c r="I3080" s="199" t="s">
        <v>1765</v>
      </c>
      <c r="J3080" s="201">
        <v>2050</v>
      </c>
      <c r="K3080" s="201">
        <v>251</v>
      </c>
      <c r="L3080" s="202">
        <v>12.24</v>
      </c>
      <c r="M3080" s="201">
        <v>107</v>
      </c>
      <c r="N3080" s="202">
        <v>42.72</v>
      </c>
      <c r="O3080" s="201">
        <v>30</v>
      </c>
      <c r="P3080" s="202">
        <v>12.14</v>
      </c>
      <c r="Q3080" s="201">
        <v>26</v>
      </c>
      <c r="R3080" s="202">
        <v>10.19</v>
      </c>
      <c r="S3080" s="201">
        <v>88</v>
      </c>
      <c r="T3080" s="202">
        <v>34.950000000000003</v>
      </c>
      <c r="U3080" s="203">
        <v>41</v>
      </c>
      <c r="V3080" s="203">
        <v>14</v>
      </c>
      <c r="W3080" s="199" t="s">
        <v>179</v>
      </c>
    </row>
    <row r="3081" spans="1:23" hidden="1" x14ac:dyDescent="0.25">
      <c r="A3081" s="199" t="s">
        <v>2201</v>
      </c>
      <c r="B3081" s="199"/>
      <c r="C3081" s="199" t="s">
        <v>428</v>
      </c>
      <c r="D3081" s="199" t="s">
        <v>1025</v>
      </c>
      <c r="E3081" s="199"/>
      <c r="F3081" s="200">
        <v>42.35</v>
      </c>
      <c r="G3081" s="199"/>
      <c r="H3081" s="199" t="s">
        <v>167</v>
      </c>
      <c r="I3081" s="199" t="s">
        <v>2217</v>
      </c>
      <c r="J3081" s="201">
        <v>2050</v>
      </c>
      <c r="K3081" s="201">
        <v>52</v>
      </c>
      <c r="L3081" s="202">
        <v>2.5499999999999998</v>
      </c>
      <c r="M3081" s="201">
        <v>47</v>
      </c>
      <c r="N3081" s="202">
        <v>90.6</v>
      </c>
      <c r="O3081" s="201">
        <v>3</v>
      </c>
      <c r="P3081" s="202">
        <v>5.13</v>
      </c>
      <c r="Q3081" s="201">
        <v>1</v>
      </c>
      <c r="R3081" s="202">
        <v>2.56</v>
      </c>
      <c r="S3081" s="201">
        <v>1</v>
      </c>
      <c r="T3081" s="202">
        <v>1.71</v>
      </c>
      <c r="U3081" s="203">
        <v>2</v>
      </c>
      <c r="V3081" s="203">
        <v>20</v>
      </c>
      <c r="W3081" s="199" t="s">
        <v>169</v>
      </c>
    </row>
    <row r="3082" spans="1:23" hidden="1" x14ac:dyDescent="0.25">
      <c r="A3082" s="199" t="s">
        <v>2201</v>
      </c>
      <c r="B3082" s="199"/>
      <c r="C3082" s="199" t="s">
        <v>428</v>
      </c>
      <c r="D3082" s="199" t="s">
        <v>1025</v>
      </c>
      <c r="E3082" s="199"/>
      <c r="F3082" s="200">
        <v>44.162999999999997</v>
      </c>
      <c r="G3082" s="199"/>
      <c r="H3082" s="199" t="s">
        <v>171</v>
      </c>
      <c r="I3082" s="199" t="s">
        <v>2218</v>
      </c>
      <c r="J3082" s="201">
        <v>2050</v>
      </c>
      <c r="K3082" s="201">
        <v>31</v>
      </c>
      <c r="L3082" s="202">
        <v>1.5</v>
      </c>
      <c r="M3082" s="201">
        <v>23</v>
      </c>
      <c r="N3082" s="202">
        <v>75.510000000000005</v>
      </c>
      <c r="O3082" s="201">
        <v>4</v>
      </c>
      <c r="P3082" s="202">
        <v>14.29</v>
      </c>
      <c r="Q3082" s="201">
        <v>3</v>
      </c>
      <c r="R3082" s="202">
        <v>10.199999999999999</v>
      </c>
      <c r="S3082" s="201">
        <v>0</v>
      </c>
      <c r="T3082" s="202">
        <v>0</v>
      </c>
      <c r="U3082" s="203">
        <v>2</v>
      </c>
      <c r="V3082" s="203">
        <v>20</v>
      </c>
      <c r="W3082" s="199" t="s">
        <v>169</v>
      </c>
    </row>
    <row r="3083" spans="1:23" hidden="1" x14ac:dyDescent="0.25">
      <c r="A3083" s="199" t="s">
        <v>2376</v>
      </c>
      <c r="B3083" s="199"/>
      <c r="C3083" s="199" t="s">
        <v>428</v>
      </c>
      <c r="D3083" s="199" t="s">
        <v>438</v>
      </c>
      <c r="E3083" s="199"/>
      <c r="F3083" s="200">
        <v>0.42699999999999999</v>
      </c>
      <c r="G3083" s="199"/>
      <c r="H3083" s="199" t="s">
        <v>167</v>
      </c>
      <c r="I3083" s="199" t="s">
        <v>675</v>
      </c>
      <c r="J3083" s="201">
        <v>2050</v>
      </c>
      <c r="K3083" s="201">
        <v>391</v>
      </c>
      <c r="L3083" s="202">
        <v>19.05</v>
      </c>
      <c r="M3083" s="201">
        <v>138</v>
      </c>
      <c r="N3083" s="202">
        <v>35.25</v>
      </c>
      <c r="O3083" s="201">
        <v>21</v>
      </c>
      <c r="P3083" s="202">
        <v>5.25</v>
      </c>
      <c r="Q3083" s="201">
        <v>11</v>
      </c>
      <c r="R3083" s="202">
        <v>2.75</v>
      </c>
      <c r="S3083" s="201">
        <v>222</v>
      </c>
      <c r="T3083" s="202">
        <v>56.75</v>
      </c>
      <c r="U3083" s="203">
        <v>85</v>
      </c>
      <c r="V3083" s="203">
        <v>17</v>
      </c>
      <c r="W3083" s="199" t="s">
        <v>179</v>
      </c>
    </row>
    <row r="3084" spans="1:23" hidden="1" x14ac:dyDescent="0.25">
      <c r="A3084" s="199" t="s">
        <v>296</v>
      </c>
      <c r="B3084" s="199"/>
      <c r="C3084" s="199" t="s">
        <v>297</v>
      </c>
      <c r="D3084" s="199" t="s">
        <v>298</v>
      </c>
      <c r="E3084" s="199"/>
      <c r="F3084" s="200">
        <v>6.22</v>
      </c>
      <c r="G3084" s="199"/>
      <c r="H3084" s="199" t="s">
        <v>167</v>
      </c>
      <c r="I3084" s="199" t="s">
        <v>301</v>
      </c>
      <c r="J3084" s="201">
        <v>2000</v>
      </c>
      <c r="K3084" s="201">
        <v>215</v>
      </c>
      <c r="L3084" s="202">
        <v>10.77</v>
      </c>
      <c r="M3084" s="201">
        <v>99</v>
      </c>
      <c r="N3084" s="202">
        <v>45.85</v>
      </c>
      <c r="O3084" s="201">
        <v>44</v>
      </c>
      <c r="P3084" s="202">
        <v>20.55</v>
      </c>
      <c r="Q3084" s="201">
        <v>3</v>
      </c>
      <c r="R3084" s="202">
        <v>1.19</v>
      </c>
      <c r="S3084" s="201">
        <v>70</v>
      </c>
      <c r="T3084" s="202">
        <v>32.409999999999997</v>
      </c>
      <c r="U3084" s="203">
        <v>32</v>
      </c>
      <c r="V3084" s="203">
        <v>20</v>
      </c>
      <c r="W3084" s="199" t="s">
        <v>169</v>
      </c>
    </row>
    <row r="3085" spans="1:23" x14ac:dyDescent="0.25">
      <c r="A3085" s="199" t="s">
        <v>366</v>
      </c>
      <c r="B3085" s="199"/>
      <c r="C3085" s="199" t="s">
        <v>359</v>
      </c>
      <c r="D3085" s="199" t="s">
        <v>360</v>
      </c>
      <c r="E3085" s="199"/>
      <c r="F3085" s="200">
        <v>5.944</v>
      </c>
      <c r="G3085" s="199"/>
      <c r="H3085" s="199" t="s">
        <v>167</v>
      </c>
      <c r="I3085" s="199" t="s">
        <v>2604</v>
      </c>
      <c r="J3085" s="201">
        <v>119000</v>
      </c>
      <c r="K3085" s="201">
        <v>5676</v>
      </c>
      <c r="L3085" s="202">
        <v>4.7699999999999996</v>
      </c>
      <c r="M3085" s="201">
        <v>2663</v>
      </c>
      <c r="N3085" s="202">
        <v>46.92</v>
      </c>
      <c r="O3085" s="201">
        <v>574</v>
      </c>
      <c r="P3085" s="202">
        <v>10.119999999999999</v>
      </c>
      <c r="Q3085" s="201">
        <v>441</v>
      </c>
      <c r="R3085" s="202">
        <v>7.77</v>
      </c>
      <c r="S3085" s="201">
        <v>1997</v>
      </c>
      <c r="T3085" s="202">
        <v>35.19</v>
      </c>
      <c r="U3085" s="203">
        <v>900</v>
      </c>
      <c r="V3085" s="203">
        <v>7</v>
      </c>
      <c r="W3085" s="199" t="s">
        <v>169</v>
      </c>
    </row>
    <row r="3086" spans="1:23" x14ac:dyDescent="0.25">
      <c r="A3086" s="199" t="s">
        <v>366</v>
      </c>
      <c r="B3086" s="199"/>
      <c r="C3086" s="199" t="s">
        <v>359</v>
      </c>
      <c r="D3086" s="199" t="s">
        <v>360</v>
      </c>
      <c r="E3086" s="199"/>
      <c r="F3086" s="200">
        <v>51.107999999999997</v>
      </c>
      <c r="G3086" s="199"/>
      <c r="H3086" s="199" t="s">
        <v>171</v>
      </c>
      <c r="I3086" s="199" t="s">
        <v>2605</v>
      </c>
      <c r="J3086" s="201">
        <v>7400</v>
      </c>
      <c r="K3086" s="201">
        <v>444</v>
      </c>
      <c r="L3086" s="202">
        <v>6</v>
      </c>
      <c r="M3086" s="201">
        <v>315</v>
      </c>
      <c r="N3086" s="202">
        <v>70.900000000000006</v>
      </c>
      <c r="O3086" s="201">
        <v>52</v>
      </c>
      <c r="P3086" s="202">
        <v>11.6</v>
      </c>
      <c r="Q3086" s="201">
        <v>38</v>
      </c>
      <c r="R3086" s="202">
        <v>8.5</v>
      </c>
      <c r="S3086" s="201">
        <v>40</v>
      </c>
      <c r="T3086" s="202">
        <v>9</v>
      </c>
      <c r="U3086" s="203">
        <v>35</v>
      </c>
      <c r="V3086" s="203">
        <v>93</v>
      </c>
      <c r="W3086" s="199" t="s">
        <v>179</v>
      </c>
    </row>
    <row r="3087" spans="1:23" hidden="1" x14ac:dyDescent="0.25">
      <c r="A3087" s="199" t="s">
        <v>999</v>
      </c>
      <c r="B3087" s="199"/>
      <c r="C3087" s="199" t="s">
        <v>202</v>
      </c>
      <c r="D3087" s="199" t="s">
        <v>214</v>
      </c>
      <c r="E3087" s="199"/>
      <c r="F3087" s="200">
        <v>27.975000000000001</v>
      </c>
      <c r="G3087" s="199"/>
      <c r="H3087" s="199" t="s">
        <v>171</v>
      </c>
      <c r="I3087" s="199" t="s">
        <v>1002</v>
      </c>
      <c r="J3087" s="201">
        <v>2000</v>
      </c>
      <c r="K3087" s="201">
        <v>198</v>
      </c>
      <c r="L3087" s="202">
        <v>9.9</v>
      </c>
      <c r="M3087" s="201">
        <v>173</v>
      </c>
      <c r="N3087" s="202">
        <v>87.37</v>
      </c>
      <c r="O3087" s="201">
        <v>11</v>
      </c>
      <c r="P3087" s="202">
        <v>5.56</v>
      </c>
      <c r="Q3087" s="201">
        <v>7</v>
      </c>
      <c r="R3087" s="202">
        <v>3.54</v>
      </c>
      <c r="S3087" s="201">
        <v>7</v>
      </c>
      <c r="T3087" s="202">
        <v>3.54</v>
      </c>
      <c r="U3087" s="203">
        <v>11</v>
      </c>
      <c r="V3087" s="203">
        <v>21</v>
      </c>
      <c r="W3087" s="199" t="s">
        <v>179</v>
      </c>
    </row>
    <row r="3088" spans="1:23" x14ac:dyDescent="0.25">
      <c r="A3088" s="199" t="s">
        <v>366</v>
      </c>
      <c r="B3088" s="199"/>
      <c r="C3088" s="199" t="s">
        <v>359</v>
      </c>
      <c r="D3088" s="199" t="s">
        <v>360</v>
      </c>
      <c r="E3088" s="199"/>
      <c r="F3088" s="200">
        <v>51.107999999999997</v>
      </c>
      <c r="G3088" s="199"/>
      <c r="H3088" s="199" t="s">
        <v>167</v>
      </c>
      <c r="I3088" s="199" t="s">
        <v>2605</v>
      </c>
      <c r="J3088" s="201">
        <v>4600</v>
      </c>
      <c r="K3088" s="201">
        <v>328</v>
      </c>
      <c r="L3088" s="202">
        <v>7.13</v>
      </c>
      <c r="M3088" s="201">
        <v>285</v>
      </c>
      <c r="N3088" s="202">
        <v>86.89</v>
      </c>
      <c r="O3088" s="201">
        <v>20</v>
      </c>
      <c r="P3088" s="202">
        <v>6.1</v>
      </c>
      <c r="Q3088" s="201">
        <v>10</v>
      </c>
      <c r="R3088" s="202">
        <v>3.05</v>
      </c>
      <c r="S3088" s="201">
        <v>13</v>
      </c>
      <c r="T3088" s="202">
        <v>3.96</v>
      </c>
      <c r="U3088" s="203">
        <v>18</v>
      </c>
      <c r="V3088" s="203">
        <v>21</v>
      </c>
      <c r="W3088" s="199" t="s">
        <v>179</v>
      </c>
    </row>
    <row r="3089" spans="1:23" hidden="1" x14ac:dyDescent="0.25">
      <c r="A3089" s="199" t="s">
        <v>1444</v>
      </c>
      <c r="B3089" s="199"/>
      <c r="C3089" s="199" t="s">
        <v>297</v>
      </c>
      <c r="D3089" s="199" t="s">
        <v>498</v>
      </c>
      <c r="E3089" s="199"/>
      <c r="F3089" s="200">
        <v>21.719000000000001</v>
      </c>
      <c r="G3089" s="199"/>
      <c r="H3089" s="199" t="s">
        <v>167</v>
      </c>
      <c r="I3089" s="199" t="s">
        <v>1467</v>
      </c>
      <c r="J3089" s="201">
        <v>2000</v>
      </c>
      <c r="K3089" s="201">
        <v>439</v>
      </c>
      <c r="L3089" s="202">
        <v>21.94</v>
      </c>
      <c r="M3089" s="201">
        <v>48</v>
      </c>
      <c r="N3089" s="202">
        <v>11.03</v>
      </c>
      <c r="O3089" s="201">
        <v>77</v>
      </c>
      <c r="P3089" s="202">
        <v>17.440000000000001</v>
      </c>
      <c r="Q3089" s="201">
        <v>15</v>
      </c>
      <c r="R3089" s="202">
        <v>3.33</v>
      </c>
      <c r="S3089" s="201">
        <v>299</v>
      </c>
      <c r="T3089" s="202">
        <v>68.209999999999994</v>
      </c>
      <c r="U3089" s="203">
        <v>114</v>
      </c>
      <c r="V3089" s="203">
        <v>20</v>
      </c>
      <c r="W3089" s="199" t="s">
        <v>169</v>
      </c>
    </row>
    <row r="3090" spans="1:23" hidden="1" x14ac:dyDescent="0.25">
      <c r="A3090" s="199" t="s">
        <v>1905</v>
      </c>
      <c r="B3090" s="199"/>
      <c r="C3090" s="199" t="s">
        <v>270</v>
      </c>
      <c r="D3090" s="199" t="s">
        <v>271</v>
      </c>
      <c r="E3090" s="199"/>
      <c r="F3090" s="200">
        <v>11.67</v>
      </c>
      <c r="G3090" s="199"/>
      <c r="H3090" s="199" t="s">
        <v>167</v>
      </c>
      <c r="I3090" s="199" t="s">
        <v>1906</v>
      </c>
      <c r="J3090" s="201">
        <v>2000</v>
      </c>
      <c r="K3090" s="201">
        <v>300</v>
      </c>
      <c r="L3090" s="202">
        <v>15</v>
      </c>
      <c r="M3090" s="201">
        <v>137</v>
      </c>
      <c r="N3090" s="202">
        <v>45.7</v>
      </c>
      <c r="O3090" s="201">
        <v>105</v>
      </c>
      <c r="P3090" s="202">
        <v>35</v>
      </c>
      <c r="Q3090" s="201">
        <v>32</v>
      </c>
      <c r="R3090" s="202">
        <v>10.53</v>
      </c>
      <c r="S3090" s="201">
        <v>26</v>
      </c>
      <c r="T3090" s="202">
        <v>8.77</v>
      </c>
      <c r="U3090" s="203">
        <v>28</v>
      </c>
      <c r="V3090" s="203">
        <v>16</v>
      </c>
      <c r="W3090" s="199" t="s">
        <v>169</v>
      </c>
    </row>
    <row r="3091" spans="1:23" hidden="1" x14ac:dyDescent="0.25">
      <c r="A3091" s="199" t="s">
        <v>1905</v>
      </c>
      <c r="B3091" s="199"/>
      <c r="C3091" s="199" t="s">
        <v>244</v>
      </c>
      <c r="D3091" s="199" t="s">
        <v>662</v>
      </c>
      <c r="E3091" s="199"/>
      <c r="F3091" s="200">
        <v>2.66</v>
      </c>
      <c r="G3091" s="199"/>
      <c r="H3091" s="199" t="s">
        <v>171</v>
      </c>
      <c r="I3091" s="199" t="s">
        <v>1910</v>
      </c>
      <c r="J3091" s="201">
        <v>2000</v>
      </c>
      <c r="K3091" s="201">
        <v>154</v>
      </c>
      <c r="L3091" s="202">
        <v>7.7</v>
      </c>
      <c r="M3091" s="201">
        <v>96</v>
      </c>
      <c r="N3091" s="202">
        <v>62.2</v>
      </c>
      <c r="O3091" s="201">
        <v>12</v>
      </c>
      <c r="P3091" s="202">
        <v>7.7</v>
      </c>
      <c r="Q3091" s="201">
        <v>2</v>
      </c>
      <c r="R3091" s="202">
        <v>1.6</v>
      </c>
      <c r="S3091" s="201">
        <v>44</v>
      </c>
      <c r="T3091" s="202">
        <v>28.5</v>
      </c>
      <c r="U3091" s="203">
        <v>20</v>
      </c>
      <c r="V3091" s="203">
        <v>93</v>
      </c>
      <c r="W3091" s="199" t="s">
        <v>169</v>
      </c>
    </row>
    <row r="3092" spans="1:23" hidden="1" x14ac:dyDescent="0.25">
      <c r="A3092" s="199" t="s">
        <v>1940</v>
      </c>
      <c r="B3092" s="199"/>
      <c r="C3092" s="199" t="s">
        <v>202</v>
      </c>
      <c r="D3092" s="199" t="s">
        <v>203</v>
      </c>
      <c r="E3092" s="199"/>
      <c r="F3092" s="200">
        <v>9.0950000000000006</v>
      </c>
      <c r="G3092" s="199"/>
      <c r="H3092" s="199" t="s">
        <v>171</v>
      </c>
      <c r="I3092" s="199" t="s">
        <v>1942</v>
      </c>
      <c r="J3092" s="201">
        <v>2000</v>
      </c>
      <c r="K3092" s="201">
        <v>420</v>
      </c>
      <c r="L3092" s="202">
        <v>21</v>
      </c>
      <c r="M3092" s="201">
        <v>164</v>
      </c>
      <c r="N3092" s="202">
        <v>39</v>
      </c>
      <c r="O3092" s="201">
        <v>63</v>
      </c>
      <c r="P3092" s="202">
        <v>15</v>
      </c>
      <c r="Q3092" s="201">
        <v>122</v>
      </c>
      <c r="R3092" s="202">
        <v>29</v>
      </c>
      <c r="S3092" s="201">
        <v>71</v>
      </c>
      <c r="T3092" s="202">
        <v>17</v>
      </c>
      <c r="U3092" s="203">
        <v>54</v>
      </c>
      <c r="V3092" s="203">
        <v>18</v>
      </c>
      <c r="W3092" s="199" t="s">
        <v>169</v>
      </c>
    </row>
    <row r="3093" spans="1:23" hidden="1" x14ac:dyDescent="0.25">
      <c r="A3093" s="199" t="s">
        <v>1948</v>
      </c>
      <c r="B3093" s="199"/>
      <c r="C3093" s="199" t="s">
        <v>428</v>
      </c>
      <c r="D3093" s="199" t="s">
        <v>1025</v>
      </c>
      <c r="E3093" s="199"/>
      <c r="F3093" s="200">
        <v>7.2</v>
      </c>
      <c r="G3093" s="199"/>
      <c r="H3093" s="199" t="s">
        <v>167</v>
      </c>
      <c r="I3093" s="199" t="s">
        <v>1949</v>
      </c>
      <c r="J3093" s="201">
        <v>2000</v>
      </c>
      <c r="K3093" s="201">
        <v>125</v>
      </c>
      <c r="L3093" s="202">
        <v>6.25</v>
      </c>
      <c r="M3093" s="201">
        <v>82</v>
      </c>
      <c r="N3093" s="202">
        <v>65.599999999999994</v>
      </c>
      <c r="O3093" s="201">
        <v>7</v>
      </c>
      <c r="P3093" s="202">
        <v>5.6</v>
      </c>
      <c r="Q3093" s="201">
        <v>4</v>
      </c>
      <c r="R3093" s="202">
        <v>3.2</v>
      </c>
      <c r="S3093" s="201">
        <v>32</v>
      </c>
      <c r="T3093" s="202">
        <v>25.6</v>
      </c>
      <c r="U3093" s="203">
        <v>15</v>
      </c>
      <c r="V3093" s="203">
        <v>20</v>
      </c>
      <c r="W3093" s="199" t="s">
        <v>179</v>
      </c>
    </row>
    <row r="3094" spans="1:23" hidden="1" x14ac:dyDescent="0.25">
      <c r="A3094" s="199" t="s">
        <v>2050</v>
      </c>
      <c r="B3094" s="199"/>
      <c r="C3094" s="199" t="s">
        <v>560</v>
      </c>
      <c r="D3094" s="199" t="s">
        <v>564</v>
      </c>
      <c r="E3094" s="199"/>
      <c r="F3094" s="200">
        <v>0</v>
      </c>
      <c r="G3094" s="199"/>
      <c r="H3094" s="199" t="s">
        <v>167</v>
      </c>
      <c r="I3094" s="199" t="s">
        <v>2051</v>
      </c>
      <c r="J3094" s="201">
        <v>2000</v>
      </c>
      <c r="K3094" s="201">
        <v>249</v>
      </c>
      <c r="L3094" s="202">
        <v>12.43</v>
      </c>
      <c r="M3094" s="201">
        <v>227</v>
      </c>
      <c r="N3094" s="202">
        <v>91.02</v>
      </c>
      <c r="O3094" s="201">
        <v>13</v>
      </c>
      <c r="P3094" s="202">
        <v>5.08</v>
      </c>
      <c r="Q3094" s="201">
        <v>6</v>
      </c>
      <c r="R3094" s="202">
        <v>2.34</v>
      </c>
      <c r="S3094" s="201">
        <v>4</v>
      </c>
      <c r="T3094" s="202">
        <v>1.56</v>
      </c>
      <c r="U3094" s="203">
        <v>11</v>
      </c>
      <c r="V3094" s="203">
        <v>19</v>
      </c>
      <c r="W3094" s="199" t="s">
        <v>179</v>
      </c>
    </row>
    <row r="3095" spans="1:23" hidden="1" x14ac:dyDescent="0.25">
      <c r="A3095" s="199" t="s">
        <v>2069</v>
      </c>
      <c r="B3095" s="199"/>
      <c r="C3095" s="199" t="s">
        <v>460</v>
      </c>
      <c r="D3095" s="199" t="s">
        <v>877</v>
      </c>
      <c r="E3095" s="199"/>
      <c r="F3095" s="200">
        <v>6.66</v>
      </c>
      <c r="G3095" s="199"/>
      <c r="H3095" s="199" t="s">
        <v>171</v>
      </c>
      <c r="I3095" s="199" t="s">
        <v>2075</v>
      </c>
      <c r="J3095" s="201">
        <v>2000</v>
      </c>
      <c r="K3095" s="201">
        <v>402</v>
      </c>
      <c r="L3095" s="202">
        <v>20.100000000000001</v>
      </c>
      <c r="M3095" s="201">
        <v>54</v>
      </c>
      <c r="N3095" s="202">
        <v>13.43</v>
      </c>
      <c r="O3095" s="201">
        <v>30</v>
      </c>
      <c r="P3095" s="202">
        <v>7.46</v>
      </c>
      <c r="Q3095" s="201">
        <v>10</v>
      </c>
      <c r="R3095" s="202">
        <v>2.4900000000000002</v>
      </c>
      <c r="S3095" s="201">
        <v>308</v>
      </c>
      <c r="T3095" s="202">
        <v>76.62</v>
      </c>
      <c r="U3095" s="203">
        <v>112</v>
      </c>
      <c r="V3095" s="203">
        <v>7</v>
      </c>
      <c r="W3095" s="199" t="s">
        <v>169</v>
      </c>
    </row>
    <row r="3096" spans="1:23" hidden="1" x14ac:dyDescent="0.25">
      <c r="A3096" s="199" t="s">
        <v>2133</v>
      </c>
      <c r="B3096" s="199"/>
      <c r="C3096" s="199" t="s">
        <v>293</v>
      </c>
      <c r="D3096" s="199" t="s">
        <v>294</v>
      </c>
      <c r="E3096" s="199"/>
      <c r="F3096" s="200">
        <v>7.35</v>
      </c>
      <c r="G3096" s="199"/>
      <c r="H3096" s="199" t="s">
        <v>167</v>
      </c>
      <c r="I3096" s="199" t="s">
        <v>2141</v>
      </c>
      <c r="J3096" s="201">
        <v>2000</v>
      </c>
      <c r="K3096" s="201">
        <v>200</v>
      </c>
      <c r="L3096" s="202">
        <v>10</v>
      </c>
      <c r="M3096" s="201">
        <v>20</v>
      </c>
      <c r="N3096" s="202">
        <v>10</v>
      </c>
      <c r="O3096" s="201">
        <v>10</v>
      </c>
      <c r="P3096" s="202">
        <v>5</v>
      </c>
      <c r="Q3096" s="201">
        <v>4</v>
      </c>
      <c r="R3096" s="202">
        <v>2</v>
      </c>
      <c r="S3096" s="201">
        <v>166</v>
      </c>
      <c r="T3096" s="202">
        <v>83</v>
      </c>
      <c r="U3096" s="203">
        <v>59</v>
      </c>
      <c r="V3096" s="203">
        <v>91</v>
      </c>
      <c r="W3096" s="199" t="s">
        <v>169</v>
      </c>
    </row>
    <row r="3097" spans="1:23" hidden="1" x14ac:dyDescent="0.25">
      <c r="A3097" s="199" t="s">
        <v>2133</v>
      </c>
      <c r="B3097" s="199"/>
      <c r="C3097" s="199" t="s">
        <v>293</v>
      </c>
      <c r="D3097" s="199" t="s">
        <v>294</v>
      </c>
      <c r="E3097" s="199"/>
      <c r="F3097" s="200">
        <v>14.778</v>
      </c>
      <c r="G3097" s="199"/>
      <c r="H3097" s="199" t="s">
        <v>171</v>
      </c>
      <c r="I3097" s="199" t="s">
        <v>2141</v>
      </c>
      <c r="J3097" s="201">
        <v>2000</v>
      </c>
      <c r="K3097" s="201">
        <v>240</v>
      </c>
      <c r="L3097" s="202">
        <v>12</v>
      </c>
      <c r="M3097" s="201">
        <v>14</v>
      </c>
      <c r="N3097" s="202">
        <v>5.7</v>
      </c>
      <c r="O3097" s="201">
        <v>4</v>
      </c>
      <c r="P3097" s="202">
        <v>1.8</v>
      </c>
      <c r="Q3097" s="201">
        <v>0</v>
      </c>
      <c r="R3097" s="202">
        <v>0</v>
      </c>
      <c r="S3097" s="201">
        <v>222</v>
      </c>
      <c r="T3097" s="202">
        <v>92.5</v>
      </c>
      <c r="U3097" s="203">
        <v>77</v>
      </c>
      <c r="V3097" s="203">
        <v>91</v>
      </c>
      <c r="W3097" s="199" t="s">
        <v>179</v>
      </c>
    </row>
    <row r="3098" spans="1:23" hidden="1" x14ac:dyDescent="0.25">
      <c r="A3098" s="199" t="s">
        <v>2355</v>
      </c>
      <c r="B3098" s="199"/>
      <c r="C3098" s="199" t="s">
        <v>270</v>
      </c>
      <c r="D3098" s="199" t="s">
        <v>928</v>
      </c>
      <c r="E3098" s="199"/>
      <c r="F3098" s="200">
        <v>12.327</v>
      </c>
      <c r="G3098" s="199"/>
      <c r="H3098" s="199" t="s">
        <v>171</v>
      </c>
      <c r="I3098" s="199" t="s">
        <v>257</v>
      </c>
      <c r="J3098" s="201">
        <v>2000</v>
      </c>
      <c r="K3098" s="201">
        <v>163</v>
      </c>
      <c r="L3098" s="202">
        <v>8.15</v>
      </c>
      <c r="M3098" s="201">
        <v>121</v>
      </c>
      <c r="N3098" s="202">
        <v>74.23</v>
      </c>
      <c r="O3098" s="201">
        <v>23</v>
      </c>
      <c r="P3098" s="202">
        <v>14.11</v>
      </c>
      <c r="Q3098" s="201">
        <v>11</v>
      </c>
      <c r="R3098" s="202">
        <v>6.75</v>
      </c>
      <c r="S3098" s="201">
        <v>8</v>
      </c>
      <c r="T3098" s="202">
        <v>4.91</v>
      </c>
      <c r="U3098" s="203">
        <v>11</v>
      </c>
      <c r="V3098" s="203">
        <v>17</v>
      </c>
      <c r="W3098" s="199" t="s">
        <v>179</v>
      </c>
    </row>
    <row r="3099" spans="1:23" hidden="1" x14ac:dyDescent="0.25">
      <c r="A3099" s="199" t="s">
        <v>2422</v>
      </c>
      <c r="B3099" s="199"/>
      <c r="C3099" s="199" t="s">
        <v>270</v>
      </c>
      <c r="D3099" s="199" t="s">
        <v>779</v>
      </c>
      <c r="E3099" s="199"/>
      <c r="F3099" s="200">
        <v>15.06</v>
      </c>
      <c r="G3099" s="199"/>
      <c r="H3099" s="199" t="s">
        <v>171</v>
      </c>
      <c r="I3099" s="199" t="s">
        <v>2423</v>
      </c>
      <c r="J3099" s="201">
        <v>2000</v>
      </c>
      <c r="K3099" s="201">
        <v>64</v>
      </c>
      <c r="L3099" s="202">
        <v>3.2</v>
      </c>
      <c r="M3099" s="201">
        <v>56</v>
      </c>
      <c r="N3099" s="202">
        <v>87.5</v>
      </c>
      <c r="O3099" s="201">
        <v>6</v>
      </c>
      <c r="P3099" s="202">
        <v>8.8000000000000007</v>
      </c>
      <c r="Q3099" s="201">
        <v>0</v>
      </c>
      <c r="R3099" s="202">
        <v>0</v>
      </c>
      <c r="S3099" s="201">
        <v>2</v>
      </c>
      <c r="T3099" s="202">
        <v>3.7</v>
      </c>
      <c r="U3099" s="203">
        <v>3</v>
      </c>
      <c r="V3099" s="203">
        <v>17</v>
      </c>
      <c r="W3099" s="199" t="s">
        <v>169</v>
      </c>
    </row>
    <row r="3100" spans="1:23" hidden="1" x14ac:dyDescent="0.25">
      <c r="A3100" s="199" t="s">
        <v>2426</v>
      </c>
      <c r="B3100" s="199"/>
      <c r="C3100" s="199" t="s">
        <v>270</v>
      </c>
      <c r="D3100" s="199" t="s">
        <v>928</v>
      </c>
      <c r="E3100" s="199"/>
      <c r="F3100" s="200">
        <v>0.35599999999999998</v>
      </c>
      <c r="G3100" s="199"/>
      <c r="H3100" s="199" t="s">
        <v>171</v>
      </c>
      <c r="I3100" s="199" t="s">
        <v>2428</v>
      </c>
      <c r="J3100" s="201">
        <v>2000</v>
      </c>
      <c r="K3100" s="201">
        <v>75</v>
      </c>
      <c r="L3100" s="202">
        <v>3.75</v>
      </c>
      <c r="M3100" s="201">
        <v>58</v>
      </c>
      <c r="N3100" s="202">
        <v>77.33</v>
      </c>
      <c r="O3100" s="201">
        <v>12</v>
      </c>
      <c r="P3100" s="202">
        <v>16</v>
      </c>
      <c r="Q3100" s="201">
        <v>2</v>
      </c>
      <c r="R3100" s="202">
        <v>2.67</v>
      </c>
      <c r="S3100" s="201">
        <v>3</v>
      </c>
      <c r="T3100" s="202">
        <v>4</v>
      </c>
      <c r="U3100" s="203">
        <v>4</v>
      </c>
      <c r="V3100" s="203">
        <v>21</v>
      </c>
      <c r="W3100" s="199" t="s">
        <v>179</v>
      </c>
    </row>
    <row r="3101" spans="1:23" hidden="1" x14ac:dyDescent="0.25">
      <c r="A3101" s="199" t="s">
        <v>296</v>
      </c>
      <c r="B3101" s="199"/>
      <c r="C3101" s="199" t="s">
        <v>297</v>
      </c>
      <c r="D3101" s="199" t="s">
        <v>298</v>
      </c>
      <c r="E3101" s="199"/>
      <c r="F3101" s="200">
        <v>6.22</v>
      </c>
      <c r="G3101" s="199"/>
      <c r="H3101" s="199" t="s">
        <v>171</v>
      </c>
      <c r="I3101" s="199" t="s">
        <v>301</v>
      </c>
      <c r="J3101" s="201">
        <v>1950</v>
      </c>
      <c r="K3101" s="201">
        <v>81</v>
      </c>
      <c r="L3101" s="202">
        <v>4.1399999999999997</v>
      </c>
      <c r="M3101" s="201">
        <v>28</v>
      </c>
      <c r="N3101" s="202">
        <v>34.479999999999997</v>
      </c>
      <c r="O3101" s="201">
        <v>14</v>
      </c>
      <c r="P3101" s="202">
        <v>17.239999999999998</v>
      </c>
      <c r="Q3101" s="201">
        <v>1</v>
      </c>
      <c r="R3101" s="202">
        <v>1.72</v>
      </c>
      <c r="S3101" s="201">
        <v>38</v>
      </c>
      <c r="T3101" s="202">
        <v>46.55</v>
      </c>
      <c r="U3101" s="203">
        <v>16</v>
      </c>
      <c r="V3101" s="203">
        <v>20</v>
      </c>
      <c r="W3101" s="199" t="s">
        <v>169</v>
      </c>
    </row>
    <row r="3102" spans="1:23" hidden="1" x14ac:dyDescent="0.25">
      <c r="A3102" s="199" t="s">
        <v>296</v>
      </c>
      <c r="B3102" s="199"/>
      <c r="C3102" s="199" t="s">
        <v>297</v>
      </c>
      <c r="D3102" s="199" t="s">
        <v>309</v>
      </c>
      <c r="E3102" s="199"/>
      <c r="F3102" s="200">
        <v>21.472000000000001</v>
      </c>
      <c r="G3102" s="199"/>
      <c r="H3102" s="199" t="s">
        <v>167</v>
      </c>
      <c r="I3102" s="199" t="s">
        <v>313</v>
      </c>
      <c r="J3102" s="201">
        <v>1950</v>
      </c>
      <c r="K3102" s="201">
        <v>159</v>
      </c>
      <c r="L3102" s="202">
        <v>8.15</v>
      </c>
      <c r="M3102" s="201">
        <v>94</v>
      </c>
      <c r="N3102" s="202">
        <v>59.12</v>
      </c>
      <c r="O3102" s="201">
        <v>15</v>
      </c>
      <c r="P3102" s="202">
        <v>9.43</v>
      </c>
      <c r="Q3102" s="201">
        <v>2</v>
      </c>
      <c r="R3102" s="202">
        <v>1.26</v>
      </c>
      <c r="S3102" s="201">
        <v>48</v>
      </c>
      <c r="T3102" s="202">
        <v>30.19</v>
      </c>
      <c r="U3102" s="203">
        <v>22</v>
      </c>
      <c r="V3102" s="203">
        <v>20</v>
      </c>
      <c r="W3102" s="199" t="s">
        <v>169</v>
      </c>
    </row>
    <row r="3103" spans="1:23" hidden="1" x14ac:dyDescent="0.25">
      <c r="A3103" s="199" t="s">
        <v>882</v>
      </c>
      <c r="B3103" s="199"/>
      <c r="C3103" s="199" t="s">
        <v>428</v>
      </c>
      <c r="D3103" s="199" t="s">
        <v>429</v>
      </c>
      <c r="E3103" s="199" t="s">
        <v>166</v>
      </c>
      <c r="F3103" s="200">
        <v>60.167999999999999</v>
      </c>
      <c r="G3103" s="199"/>
      <c r="H3103" s="199" t="s">
        <v>171</v>
      </c>
      <c r="I3103" s="199" t="s">
        <v>221</v>
      </c>
      <c r="J3103" s="201">
        <v>1950</v>
      </c>
      <c r="K3103" s="201">
        <v>559</v>
      </c>
      <c r="L3103" s="202">
        <v>28.67</v>
      </c>
      <c r="M3103" s="201">
        <v>191</v>
      </c>
      <c r="N3103" s="202">
        <v>34.17</v>
      </c>
      <c r="O3103" s="201">
        <v>77</v>
      </c>
      <c r="P3103" s="202">
        <v>13.77</v>
      </c>
      <c r="Q3103" s="201">
        <v>41</v>
      </c>
      <c r="R3103" s="202">
        <v>7.33</v>
      </c>
      <c r="S3103" s="201">
        <v>250</v>
      </c>
      <c r="T3103" s="202">
        <v>44.72</v>
      </c>
      <c r="U3103" s="203">
        <v>106</v>
      </c>
      <c r="V3103" s="203">
        <v>21</v>
      </c>
      <c r="W3103" s="199" t="s">
        <v>179</v>
      </c>
    </row>
    <row r="3104" spans="1:23" hidden="1" x14ac:dyDescent="0.25">
      <c r="A3104" s="199" t="s">
        <v>1034</v>
      </c>
      <c r="B3104" s="199"/>
      <c r="C3104" s="199" t="s">
        <v>297</v>
      </c>
      <c r="D3104" s="199" t="s">
        <v>498</v>
      </c>
      <c r="E3104" s="199"/>
      <c r="F3104" s="200">
        <v>42.817999999999998</v>
      </c>
      <c r="G3104" s="199"/>
      <c r="H3104" s="199" t="s">
        <v>171</v>
      </c>
      <c r="I3104" s="199" t="s">
        <v>1044</v>
      </c>
      <c r="J3104" s="201">
        <v>1950</v>
      </c>
      <c r="K3104" s="201">
        <v>146</v>
      </c>
      <c r="L3104" s="202">
        <v>7.49</v>
      </c>
      <c r="M3104" s="201">
        <v>7</v>
      </c>
      <c r="N3104" s="202">
        <v>4.79</v>
      </c>
      <c r="O3104" s="201">
        <v>3</v>
      </c>
      <c r="P3104" s="202">
        <v>2.0499999999999998</v>
      </c>
      <c r="Q3104" s="201">
        <v>62</v>
      </c>
      <c r="R3104" s="202">
        <v>42.47</v>
      </c>
      <c r="S3104" s="201">
        <v>74</v>
      </c>
      <c r="T3104" s="202">
        <v>50.68</v>
      </c>
      <c r="U3104" s="203">
        <v>35</v>
      </c>
      <c r="V3104" s="203">
        <v>20</v>
      </c>
      <c r="W3104" s="199" t="s">
        <v>169</v>
      </c>
    </row>
    <row r="3105" spans="1:23" hidden="1" x14ac:dyDescent="0.25">
      <c r="A3105" s="199" t="s">
        <v>1066</v>
      </c>
      <c r="B3105" s="199"/>
      <c r="C3105" s="199" t="s">
        <v>336</v>
      </c>
      <c r="D3105" s="199" t="s">
        <v>745</v>
      </c>
      <c r="E3105" s="199"/>
      <c r="F3105" s="200">
        <v>22.116</v>
      </c>
      <c r="G3105" s="199"/>
      <c r="H3105" s="199" t="s">
        <v>192</v>
      </c>
      <c r="I3105" s="199" t="s">
        <v>1089</v>
      </c>
      <c r="J3105" s="201">
        <v>1950</v>
      </c>
      <c r="K3105" s="201">
        <v>184</v>
      </c>
      <c r="L3105" s="202">
        <v>9.44</v>
      </c>
      <c r="M3105" s="201">
        <v>134</v>
      </c>
      <c r="N3105" s="202">
        <v>72.86</v>
      </c>
      <c r="O3105" s="201">
        <v>16</v>
      </c>
      <c r="P3105" s="202">
        <v>8.6300000000000008</v>
      </c>
      <c r="Q3105" s="201">
        <v>6</v>
      </c>
      <c r="R3105" s="202">
        <v>3.14</v>
      </c>
      <c r="S3105" s="201">
        <v>28</v>
      </c>
      <c r="T3105" s="202">
        <v>15.29</v>
      </c>
      <c r="U3105" s="203">
        <v>17</v>
      </c>
      <c r="V3105" s="203">
        <v>7</v>
      </c>
      <c r="W3105" s="199" t="s">
        <v>169</v>
      </c>
    </row>
    <row r="3106" spans="1:23" hidden="1" x14ac:dyDescent="0.25">
      <c r="A3106" s="199" t="s">
        <v>1066</v>
      </c>
      <c r="B3106" s="199"/>
      <c r="C3106" s="199" t="s">
        <v>460</v>
      </c>
      <c r="D3106" s="199" t="s">
        <v>1090</v>
      </c>
      <c r="E3106" s="199"/>
      <c r="F3106" s="200">
        <v>0</v>
      </c>
      <c r="G3106" s="199"/>
      <c r="H3106" s="199" t="s">
        <v>192</v>
      </c>
      <c r="I3106" s="199" t="s">
        <v>1089</v>
      </c>
      <c r="J3106" s="201">
        <v>1950</v>
      </c>
      <c r="K3106" s="201">
        <v>184</v>
      </c>
      <c r="L3106" s="202">
        <v>9.44</v>
      </c>
      <c r="M3106" s="201">
        <v>134</v>
      </c>
      <c r="N3106" s="202">
        <v>72.86</v>
      </c>
      <c r="O3106" s="201">
        <v>16</v>
      </c>
      <c r="P3106" s="202">
        <v>8.6300000000000008</v>
      </c>
      <c r="Q3106" s="201">
        <v>6</v>
      </c>
      <c r="R3106" s="202">
        <v>3.14</v>
      </c>
      <c r="S3106" s="201">
        <v>28</v>
      </c>
      <c r="T3106" s="202">
        <v>15.29</v>
      </c>
      <c r="U3106" s="203">
        <v>17</v>
      </c>
      <c r="V3106" s="203">
        <v>7</v>
      </c>
      <c r="W3106" s="199" t="s">
        <v>169</v>
      </c>
    </row>
    <row r="3107" spans="1:23" hidden="1" x14ac:dyDescent="0.25">
      <c r="A3107" s="199" t="s">
        <v>366</v>
      </c>
      <c r="B3107" s="199"/>
      <c r="C3107" s="199" t="s">
        <v>293</v>
      </c>
      <c r="D3107" s="199" t="s">
        <v>636</v>
      </c>
      <c r="E3107" s="199"/>
      <c r="F3107" s="200">
        <v>9.3520000000000003</v>
      </c>
      <c r="G3107" s="199"/>
      <c r="H3107" s="199" t="s">
        <v>167</v>
      </c>
      <c r="I3107" s="199" t="s">
        <v>1324</v>
      </c>
      <c r="J3107" s="201">
        <v>1950</v>
      </c>
      <c r="K3107" s="201">
        <v>146</v>
      </c>
      <c r="L3107" s="202">
        <v>7.5</v>
      </c>
      <c r="M3107" s="201">
        <v>22</v>
      </c>
      <c r="N3107" s="202">
        <v>15.3</v>
      </c>
      <c r="O3107" s="201">
        <v>14</v>
      </c>
      <c r="P3107" s="202">
        <v>9.6999999999999993</v>
      </c>
      <c r="Q3107" s="201">
        <v>11</v>
      </c>
      <c r="R3107" s="202">
        <v>7.6</v>
      </c>
      <c r="S3107" s="201">
        <v>98</v>
      </c>
      <c r="T3107" s="202">
        <v>67.400000000000006</v>
      </c>
      <c r="U3107" s="203">
        <v>37</v>
      </c>
      <c r="V3107" s="203">
        <v>93</v>
      </c>
      <c r="W3107" s="199" t="s">
        <v>169</v>
      </c>
    </row>
    <row r="3108" spans="1:23" hidden="1" x14ac:dyDescent="0.25">
      <c r="A3108" s="199" t="s">
        <v>2310</v>
      </c>
      <c r="B3108" s="199"/>
      <c r="C3108" s="199" t="s">
        <v>202</v>
      </c>
      <c r="D3108" s="199" t="s">
        <v>214</v>
      </c>
      <c r="E3108" s="199"/>
      <c r="F3108" s="200">
        <v>9.16</v>
      </c>
      <c r="G3108" s="199"/>
      <c r="H3108" s="199" t="s">
        <v>171</v>
      </c>
      <c r="I3108" s="199" t="s">
        <v>437</v>
      </c>
      <c r="J3108" s="201">
        <v>1950</v>
      </c>
      <c r="K3108" s="201">
        <v>376</v>
      </c>
      <c r="L3108" s="202">
        <v>19.28</v>
      </c>
      <c r="M3108" s="201">
        <v>327</v>
      </c>
      <c r="N3108" s="202">
        <v>86.97</v>
      </c>
      <c r="O3108" s="201">
        <v>23</v>
      </c>
      <c r="P3108" s="202">
        <v>6.12</v>
      </c>
      <c r="Q3108" s="201">
        <v>17</v>
      </c>
      <c r="R3108" s="202">
        <v>4.5199999999999996</v>
      </c>
      <c r="S3108" s="201">
        <v>9</v>
      </c>
      <c r="T3108" s="202">
        <v>2.39</v>
      </c>
      <c r="U3108" s="203">
        <v>19</v>
      </c>
      <c r="V3108" s="203">
        <v>21</v>
      </c>
      <c r="W3108" s="199" t="s">
        <v>179</v>
      </c>
    </row>
    <row r="3109" spans="1:23" hidden="1" x14ac:dyDescent="0.25">
      <c r="A3109" s="199" t="s">
        <v>2367</v>
      </c>
      <c r="B3109" s="199"/>
      <c r="C3109" s="199" t="s">
        <v>297</v>
      </c>
      <c r="D3109" s="199" t="s">
        <v>309</v>
      </c>
      <c r="E3109" s="199"/>
      <c r="F3109" s="200">
        <v>49.07</v>
      </c>
      <c r="G3109" s="199"/>
      <c r="H3109" s="199" t="s">
        <v>167</v>
      </c>
      <c r="I3109" s="199" t="s">
        <v>552</v>
      </c>
      <c r="J3109" s="201">
        <v>1950</v>
      </c>
      <c r="K3109" s="201">
        <v>122</v>
      </c>
      <c r="L3109" s="202">
        <v>6.26</v>
      </c>
      <c r="M3109" s="201">
        <v>27</v>
      </c>
      <c r="N3109" s="202">
        <v>22.13</v>
      </c>
      <c r="O3109" s="201">
        <v>31</v>
      </c>
      <c r="P3109" s="202">
        <v>25.41</v>
      </c>
      <c r="Q3109" s="201">
        <v>4</v>
      </c>
      <c r="R3109" s="202">
        <v>3.28</v>
      </c>
      <c r="S3109" s="201">
        <v>60</v>
      </c>
      <c r="T3109" s="202">
        <v>49.18</v>
      </c>
      <c r="U3109" s="203">
        <v>25</v>
      </c>
      <c r="V3109" s="203">
        <v>20</v>
      </c>
      <c r="W3109" s="199" t="s">
        <v>169</v>
      </c>
    </row>
    <row r="3110" spans="1:23" hidden="1" x14ac:dyDescent="0.25">
      <c r="A3110" s="199" t="s">
        <v>163</v>
      </c>
      <c r="B3110" s="199"/>
      <c r="C3110" s="199" t="s">
        <v>244</v>
      </c>
      <c r="D3110" s="199" t="s">
        <v>264</v>
      </c>
      <c r="E3110" s="199" t="s">
        <v>166</v>
      </c>
      <c r="F3110" s="200">
        <v>33.037999999999997</v>
      </c>
      <c r="G3110" s="199"/>
      <c r="H3110" s="199" t="s">
        <v>167</v>
      </c>
      <c r="I3110" s="199" t="s">
        <v>268</v>
      </c>
      <c r="J3110" s="201">
        <v>1900</v>
      </c>
      <c r="K3110" s="201">
        <v>118</v>
      </c>
      <c r="L3110" s="202">
        <v>6.2</v>
      </c>
      <c r="M3110" s="201">
        <v>51</v>
      </c>
      <c r="N3110" s="202">
        <v>42.8</v>
      </c>
      <c r="O3110" s="201">
        <v>33</v>
      </c>
      <c r="P3110" s="202">
        <v>28.3</v>
      </c>
      <c r="Q3110" s="201">
        <v>0</v>
      </c>
      <c r="R3110" s="202">
        <v>0</v>
      </c>
      <c r="S3110" s="201">
        <v>34</v>
      </c>
      <c r="T3110" s="202">
        <v>28.9</v>
      </c>
      <c r="U3110" s="203">
        <v>17</v>
      </c>
      <c r="V3110" s="203">
        <v>1</v>
      </c>
      <c r="W3110" s="199" t="s">
        <v>169</v>
      </c>
    </row>
    <row r="3111" spans="1:23" hidden="1" x14ac:dyDescent="0.25">
      <c r="A3111" s="199" t="s">
        <v>296</v>
      </c>
      <c r="B3111" s="199"/>
      <c r="C3111" s="199" t="s">
        <v>297</v>
      </c>
      <c r="D3111" s="199" t="s">
        <v>298</v>
      </c>
      <c r="E3111" s="199" t="s">
        <v>299</v>
      </c>
      <c r="F3111" s="200">
        <v>30.89</v>
      </c>
      <c r="G3111" s="199"/>
      <c r="H3111" s="199" t="s">
        <v>171</v>
      </c>
      <c r="I3111" s="199" t="s">
        <v>303</v>
      </c>
      <c r="J3111" s="201">
        <v>1900</v>
      </c>
      <c r="K3111" s="201">
        <v>148</v>
      </c>
      <c r="L3111" s="202">
        <v>7.79</v>
      </c>
      <c r="M3111" s="201">
        <v>60</v>
      </c>
      <c r="N3111" s="202">
        <v>40.54</v>
      </c>
      <c r="O3111" s="201">
        <v>43</v>
      </c>
      <c r="P3111" s="202">
        <v>29.05</v>
      </c>
      <c r="Q3111" s="201">
        <v>2</v>
      </c>
      <c r="R3111" s="202">
        <v>1.35</v>
      </c>
      <c r="S3111" s="201">
        <v>43</v>
      </c>
      <c r="T3111" s="202">
        <v>29.05</v>
      </c>
      <c r="U3111" s="203">
        <v>21</v>
      </c>
      <c r="V3111" s="203">
        <v>21</v>
      </c>
      <c r="W3111" s="199" t="s">
        <v>179</v>
      </c>
    </row>
    <row r="3112" spans="1:23" hidden="1" x14ac:dyDescent="0.25">
      <c r="A3112" s="199" t="s">
        <v>927</v>
      </c>
      <c r="B3112" s="199"/>
      <c r="C3112" s="199" t="s">
        <v>297</v>
      </c>
      <c r="D3112" s="199" t="s">
        <v>481</v>
      </c>
      <c r="E3112" s="199"/>
      <c r="F3112" s="200">
        <v>104.002</v>
      </c>
      <c r="G3112" s="199"/>
      <c r="H3112" s="199" t="s">
        <v>171</v>
      </c>
      <c r="I3112" s="199" t="s">
        <v>950</v>
      </c>
      <c r="J3112" s="201">
        <v>1900</v>
      </c>
      <c r="K3112" s="201">
        <v>209</v>
      </c>
      <c r="L3112" s="202">
        <v>10.99</v>
      </c>
      <c r="M3112" s="201">
        <v>68</v>
      </c>
      <c r="N3112" s="202">
        <v>32.619999999999997</v>
      </c>
      <c r="O3112" s="201">
        <v>29</v>
      </c>
      <c r="P3112" s="202">
        <v>13.9</v>
      </c>
      <c r="Q3112" s="201">
        <v>3</v>
      </c>
      <c r="R3112" s="202">
        <v>1.6</v>
      </c>
      <c r="S3112" s="201">
        <v>108</v>
      </c>
      <c r="T3112" s="202">
        <v>51.87</v>
      </c>
      <c r="U3112" s="203">
        <v>43</v>
      </c>
      <c r="V3112" s="203">
        <v>20</v>
      </c>
      <c r="W3112" s="199" t="s">
        <v>169</v>
      </c>
    </row>
    <row r="3113" spans="1:23" hidden="1" x14ac:dyDescent="0.25">
      <c r="A3113" s="199" t="s">
        <v>927</v>
      </c>
      <c r="B3113" s="199"/>
      <c r="C3113" s="199" t="s">
        <v>297</v>
      </c>
      <c r="D3113" s="199" t="s">
        <v>951</v>
      </c>
      <c r="E3113" s="199"/>
      <c r="F3113" s="200">
        <v>6.2869999999999999</v>
      </c>
      <c r="G3113" s="199"/>
      <c r="H3113" s="199" t="s">
        <v>171</v>
      </c>
      <c r="I3113" s="199" t="s">
        <v>537</v>
      </c>
      <c r="J3113" s="201">
        <v>1900</v>
      </c>
      <c r="K3113" s="201">
        <v>209</v>
      </c>
      <c r="L3113" s="202">
        <v>10.99</v>
      </c>
      <c r="M3113" s="201">
        <v>79</v>
      </c>
      <c r="N3113" s="202">
        <v>37.770000000000003</v>
      </c>
      <c r="O3113" s="201">
        <v>17</v>
      </c>
      <c r="P3113" s="202">
        <v>7.98</v>
      </c>
      <c r="Q3113" s="201">
        <v>2</v>
      </c>
      <c r="R3113" s="202">
        <v>1.06</v>
      </c>
      <c r="S3113" s="201">
        <v>111</v>
      </c>
      <c r="T3113" s="202">
        <v>53.19</v>
      </c>
      <c r="U3113" s="203">
        <v>43</v>
      </c>
      <c r="V3113" s="203">
        <v>20</v>
      </c>
      <c r="W3113" s="199" t="s">
        <v>169</v>
      </c>
    </row>
    <row r="3114" spans="1:23" x14ac:dyDescent="0.25">
      <c r="A3114" s="199" t="s">
        <v>370</v>
      </c>
      <c r="B3114" s="199"/>
      <c r="C3114" s="199" t="s">
        <v>359</v>
      </c>
      <c r="D3114" s="199" t="s">
        <v>360</v>
      </c>
      <c r="E3114" s="199"/>
      <c r="F3114" s="200">
        <v>6.67</v>
      </c>
      <c r="G3114" s="199"/>
      <c r="H3114" s="199" t="s">
        <v>167</v>
      </c>
      <c r="I3114" s="199" t="s">
        <v>2617</v>
      </c>
      <c r="J3114" s="201">
        <v>20100</v>
      </c>
      <c r="K3114" s="201">
        <v>1907</v>
      </c>
      <c r="L3114" s="202">
        <v>9.49</v>
      </c>
      <c r="M3114" s="201">
        <v>457</v>
      </c>
      <c r="N3114" s="202">
        <v>23.95</v>
      </c>
      <c r="O3114" s="201">
        <v>716</v>
      </c>
      <c r="P3114" s="202">
        <v>37.53</v>
      </c>
      <c r="Q3114" s="201">
        <v>354</v>
      </c>
      <c r="R3114" s="202">
        <v>18.55</v>
      </c>
      <c r="S3114" s="201">
        <v>381</v>
      </c>
      <c r="T3114" s="202">
        <v>19.97</v>
      </c>
      <c r="U3114" s="203">
        <v>265</v>
      </c>
      <c r="V3114" s="203">
        <v>21</v>
      </c>
      <c r="W3114" s="199" t="s">
        <v>179</v>
      </c>
    </row>
    <row r="3115" spans="1:23" hidden="1" x14ac:dyDescent="0.25">
      <c r="A3115" s="199" t="s">
        <v>1444</v>
      </c>
      <c r="B3115" s="199"/>
      <c r="C3115" s="199" t="s">
        <v>297</v>
      </c>
      <c r="D3115" s="199" t="s">
        <v>951</v>
      </c>
      <c r="E3115" s="199"/>
      <c r="F3115" s="200">
        <v>8.7200000000000006</v>
      </c>
      <c r="G3115" s="199"/>
      <c r="H3115" s="199" t="s">
        <v>167</v>
      </c>
      <c r="I3115" s="199" t="s">
        <v>1460</v>
      </c>
      <c r="J3115" s="201">
        <v>1900</v>
      </c>
      <c r="K3115" s="201">
        <v>198</v>
      </c>
      <c r="L3115" s="202">
        <v>10.42</v>
      </c>
      <c r="M3115" s="201">
        <v>59</v>
      </c>
      <c r="N3115" s="202">
        <v>29.87</v>
      </c>
      <c r="O3115" s="201">
        <v>5</v>
      </c>
      <c r="P3115" s="202">
        <v>2.42</v>
      </c>
      <c r="Q3115" s="201">
        <v>90</v>
      </c>
      <c r="R3115" s="202">
        <v>45.29</v>
      </c>
      <c r="S3115" s="201">
        <v>44</v>
      </c>
      <c r="T3115" s="202">
        <v>22.41</v>
      </c>
      <c r="U3115" s="203">
        <v>31</v>
      </c>
      <c r="V3115" s="203">
        <v>20</v>
      </c>
      <c r="W3115" s="199" t="s">
        <v>169</v>
      </c>
    </row>
    <row r="3116" spans="1:23" hidden="1" x14ac:dyDescent="0.25">
      <c r="A3116" s="199" t="s">
        <v>1444</v>
      </c>
      <c r="B3116" s="199"/>
      <c r="C3116" s="199" t="s">
        <v>297</v>
      </c>
      <c r="D3116" s="199" t="s">
        <v>309</v>
      </c>
      <c r="E3116" s="199"/>
      <c r="F3116" s="200">
        <v>14.34</v>
      </c>
      <c r="G3116" s="199"/>
      <c r="H3116" s="199" t="s">
        <v>167</v>
      </c>
      <c r="I3116" s="199" t="s">
        <v>1470</v>
      </c>
      <c r="J3116" s="201">
        <v>1900</v>
      </c>
      <c r="K3116" s="201">
        <v>290</v>
      </c>
      <c r="L3116" s="202">
        <v>15.28</v>
      </c>
      <c r="M3116" s="201">
        <v>20</v>
      </c>
      <c r="N3116" s="202">
        <v>7</v>
      </c>
      <c r="O3116" s="201">
        <v>58</v>
      </c>
      <c r="P3116" s="202">
        <v>20</v>
      </c>
      <c r="Q3116" s="201">
        <v>9</v>
      </c>
      <c r="R3116" s="202">
        <v>3</v>
      </c>
      <c r="S3116" s="201">
        <v>203</v>
      </c>
      <c r="T3116" s="202">
        <v>70</v>
      </c>
      <c r="U3116" s="203">
        <v>77</v>
      </c>
      <c r="V3116" s="203">
        <v>20</v>
      </c>
      <c r="W3116" s="199" t="s">
        <v>169</v>
      </c>
    </row>
    <row r="3117" spans="1:23" hidden="1" x14ac:dyDescent="0.25">
      <c r="A3117" s="199" t="s">
        <v>2109</v>
      </c>
      <c r="B3117" s="199"/>
      <c r="C3117" s="199" t="s">
        <v>270</v>
      </c>
      <c r="D3117" s="199" t="s">
        <v>1754</v>
      </c>
      <c r="E3117" s="199" t="s">
        <v>166</v>
      </c>
      <c r="F3117" s="200">
        <v>0</v>
      </c>
      <c r="G3117" s="199"/>
      <c r="H3117" s="199" t="s">
        <v>167</v>
      </c>
      <c r="I3117" s="199" t="s">
        <v>2110</v>
      </c>
      <c r="J3117" s="201">
        <v>1900</v>
      </c>
      <c r="K3117" s="201">
        <v>162</v>
      </c>
      <c r="L3117" s="202">
        <v>8.5</v>
      </c>
      <c r="M3117" s="201">
        <v>49</v>
      </c>
      <c r="N3117" s="202">
        <v>30</v>
      </c>
      <c r="O3117" s="201">
        <v>57</v>
      </c>
      <c r="P3117" s="202">
        <v>35.299999999999997</v>
      </c>
      <c r="Q3117" s="201">
        <v>3</v>
      </c>
      <c r="R3117" s="202">
        <v>1.6</v>
      </c>
      <c r="S3117" s="201">
        <v>54</v>
      </c>
      <c r="T3117" s="202">
        <v>33.1</v>
      </c>
      <c r="U3117" s="203">
        <v>26</v>
      </c>
      <c r="V3117" s="203">
        <v>17</v>
      </c>
      <c r="W3117" s="199" t="s">
        <v>169</v>
      </c>
    </row>
    <row r="3118" spans="1:23" hidden="1" x14ac:dyDescent="0.25">
      <c r="A3118" s="199" t="s">
        <v>2127</v>
      </c>
      <c r="B3118" s="199"/>
      <c r="C3118" s="199" t="s">
        <v>270</v>
      </c>
      <c r="D3118" s="199" t="s">
        <v>779</v>
      </c>
      <c r="E3118" s="199" t="s">
        <v>166</v>
      </c>
      <c r="F3118" s="200">
        <v>8.1929999999999996</v>
      </c>
      <c r="G3118" s="199"/>
      <c r="H3118" s="199" t="s">
        <v>171</v>
      </c>
      <c r="I3118" s="199" t="s">
        <v>2129</v>
      </c>
      <c r="J3118" s="201">
        <v>1900</v>
      </c>
      <c r="K3118" s="201">
        <v>105</v>
      </c>
      <c r="L3118" s="202">
        <v>5.55</v>
      </c>
      <c r="M3118" s="201">
        <v>88</v>
      </c>
      <c r="N3118" s="202">
        <v>83.39</v>
      </c>
      <c r="O3118" s="201">
        <v>8</v>
      </c>
      <c r="P3118" s="202">
        <v>7.84</v>
      </c>
      <c r="Q3118" s="201">
        <v>6</v>
      </c>
      <c r="R3118" s="202">
        <v>5.33</v>
      </c>
      <c r="S3118" s="201">
        <v>4</v>
      </c>
      <c r="T3118" s="202">
        <v>3.45</v>
      </c>
      <c r="U3118" s="203">
        <v>6</v>
      </c>
      <c r="V3118" s="203">
        <v>16</v>
      </c>
      <c r="W3118" s="199" t="s">
        <v>169</v>
      </c>
    </row>
    <row r="3119" spans="1:23" hidden="1" x14ac:dyDescent="0.25">
      <c r="A3119" s="199" t="s">
        <v>2201</v>
      </c>
      <c r="B3119" s="199"/>
      <c r="C3119" s="199" t="s">
        <v>428</v>
      </c>
      <c r="D3119" s="199" t="s">
        <v>438</v>
      </c>
      <c r="E3119" s="199"/>
      <c r="F3119" s="200">
        <v>26.814</v>
      </c>
      <c r="G3119" s="199"/>
      <c r="H3119" s="199" t="s">
        <v>171</v>
      </c>
      <c r="I3119" s="199" t="s">
        <v>675</v>
      </c>
      <c r="J3119" s="201">
        <v>1900</v>
      </c>
      <c r="K3119" s="201">
        <v>286</v>
      </c>
      <c r="L3119" s="202">
        <v>15.05</v>
      </c>
      <c r="M3119" s="201">
        <v>155</v>
      </c>
      <c r="N3119" s="202">
        <v>54.2</v>
      </c>
      <c r="O3119" s="201">
        <v>30</v>
      </c>
      <c r="P3119" s="202">
        <v>10.49</v>
      </c>
      <c r="Q3119" s="201">
        <v>12</v>
      </c>
      <c r="R3119" s="202">
        <v>4.2</v>
      </c>
      <c r="S3119" s="201">
        <v>89</v>
      </c>
      <c r="T3119" s="202">
        <v>31.12</v>
      </c>
      <c r="U3119" s="203">
        <v>41</v>
      </c>
      <c r="V3119" s="203">
        <v>17</v>
      </c>
      <c r="W3119" s="199" t="s">
        <v>179</v>
      </c>
    </row>
    <row r="3120" spans="1:23" hidden="1" x14ac:dyDescent="0.25">
      <c r="A3120" s="199" t="s">
        <v>2229</v>
      </c>
      <c r="B3120" s="199"/>
      <c r="C3120" s="199" t="s">
        <v>560</v>
      </c>
      <c r="D3120" s="199" t="s">
        <v>429</v>
      </c>
      <c r="E3120" s="199" t="s">
        <v>166</v>
      </c>
      <c r="F3120" s="200">
        <v>1.476</v>
      </c>
      <c r="G3120" s="199"/>
      <c r="H3120" s="199" t="s">
        <v>167</v>
      </c>
      <c r="I3120" s="199" t="s">
        <v>2230</v>
      </c>
      <c r="J3120" s="201">
        <v>1900</v>
      </c>
      <c r="K3120" s="201">
        <v>38</v>
      </c>
      <c r="L3120" s="202">
        <v>2</v>
      </c>
      <c r="M3120" s="201">
        <v>14</v>
      </c>
      <c r="N3120" s="202">
        <v>37.5</v>
      </c>
      <c r="O3120" s="201">
        <v>1</v>
      </c>
      <c r="P3120" s="202">
        <v>2.08</v>
      </c>
      <c r="Q3120" s="201">
        <v>0</v>
      </c>
      <c r="R3120" s="202">
        <v>0</v>
      </c>
      <c r="S3120" s="201">
        <v>23</v>
      </c>
      <c r="T3120" s="202">
        <v>60.42</v>
      </c>
      <c r="U3120" s="203">
        <v>9</v>
      </c>
      <c r="V3120" s="203">
        <v>3</v>
      </c>
      <c r="W3120" s="199" t="s">
        <v>169</v>
      </c>
    </row>
    <row r="3121" spans="1:23" hidden="1" x14ac:dyDescent="0.25">
      <c r="A3121" s="199" t="s">
        <v>882</v>
      </c>
      <c r="B3121" s="199"/>
      <c r="C3121" s="199" t="s">
        <v>428</v>
      </c>
      <c r="D3121" s="199" t="s">
        <v>438</v>
      </c>
      <c r="E3121" s="199"/>
      <c r="F3121" s="200">
        <v>8.02</v>
      </c>
      <c r="G3121" s="199"/>
      <c r="H3121" s="199" t="s">
        <v>167</v>
      </c>
      <c r="I3121" s="199" t="s">
        <v>898</v>
      </c>
      <c r="J3121" s="201">
        <v>1850</v>
      </c>
      <c r="K3121" s="201">
        <v>109</v>
      </c>
      <c r="L3121" s="202">
        <v>5.89</v>
      </c>
      <c r="M3121" s="201">
        <v>30</v>
      </c>
      <c r="N3121" s="202">
        <v>27.52</v>
      </c>
      <c r="O3121" s="201">
        <v>20</v>
      </c>
      <c r="P3121" s="202">
        <v>18.350000000000001</v>
      </c>
      <c r="Q3121" s="201">
        <v>7</v>
      </c>
      <c r="R3121" s="202">
        <v>6.42</v>
      </c>
      <c r="S3121" s="201">
        <v>52</v>
      </c>
      <c r="T3121" s="202">
        <v>47.71</v>
      </c>
      <c r="U3121" s="203">
        <v>22</v>
      </c>
      <c r="V3121" s="203">
        <v>20</v>
      </c>
      <c r="W3121" s="199" t="s">
        <v>169</v>
      </c>
    </row>
    <row r="3122" spans="1:23" hidden="1" x14ac:dyDescent="0.25">
      <c r="A3122" s="199" t="s">
        <v>1444</v>
      </c>
      <c r="B3122" s="199"/>
      <c r="C3122" s="199" t="s">
        <v>460</v>
      </c>
      <c r="D3122" s="199" t="s">
        <v>797</v>
      </c>
      <c r="E3122" s="199"/>
      <c r="F3122" s="200">
        <v>5.04</v>
      </c>
      <c r="G3122" s="199"/>
      <c r="H3122" s="199" t="s">
        <v>171</v>
      </c>
      <c r="I3122" s="199" t="s">
        <v>1456</v>
      </c>
      <c r="J3122" s="201">
        <v>1850</v>
      </c>
      <c r="K3122" s="201">
        <v>235</v>
      </c>
      <c r="L3122" s="202">
        <v>12.68</v>
      </c>
      <c r="M3122" s="201">
        <v>54</v>
      </c>
      <c r="N3122" s="202">
        <v>23.08</v>
      </c>
      <c r="O3122" s="201">
        <v>77</v>
      </c>
      <c r="P3122" s="202">
        <v>32.69</v>
      </c>
      <c r="Q3122" s="201">
        <v>41</v>
      </c>
      <c r="R3122" s="202">
        <v>17.309999999999999</v>
      </c>
      <c r="S3122" s="201">
        <v>63</v>
      </c>
      <c r="T3122" s="202">
        <v>26.92</v>
      </c>
      <c r="U3122" s="203">
        <v>37</v>
      </c>
      <c r="V3122" s="203">
        <v>6</v>
      </c>
      <c r="W3122" s="199" t="s">
        <v>169</v>
      </c>
    </row>
    <row r="3123" spans="1:23" hidden="1" x14ac:dyDescent="0.25">
      <c r="A3123" s="199" t="s">
        <v>1444</v>
      </c>
      <c r="B3123" s="199"/>
      <c r="C3123" s="199" t="s">
        <v>297</v>
      </c>
      <c r="D3123" s="199" t="s">
        <v>951</v>
      </c>
      <c r="E3123" s="199"/>
      <c r="F3123" s="200">
        <v>14.84</v>
      </c>
      <c r="G3123" s="199"/>
      <c r="H3123" s="199" t="s">
        <v>167</v>
      </c>
      <c r="I3123" s="199" t="s">
        <v>1461</v>
      </c>
      <c r="J3123" s="201">
        <v>1850</v>
      </c>
      <c r="K3123" s="201">
        <v>177</v>
      </c>
      <c r="L3123" s="202">
        <v>9.56</v>
      </c>
      <c r="M3123" s="201">
        <v>19</v>
      </c>
      <c r="N3123" s="202">
        <v>11</v>
      </c>
      <c r="O3123" s="201">
        <v>46</v>
      </c>
      <c r="P3123" s="202">
        <v>26</v>
      </c>
      <c r="Q3123" s="201">
        <v>4</v>
      </c>
      <c r="R3123" s="202">
        <v>2</v>
      </c>
      <c r="S3123" s="201">
        <v>108</v>
      </c>
      <c r="T3123" s="202">
        <v>61</v>
      </c>
      <c r="U3123" s="203">
        <v>43</v>
      </c>
      <c r="V3123" s="203">
        <v>20</v>
      </c>
      <c r="W3123" s="199" t="s">
        <v>169</v>
      </c>
    </row>
    <row r="3124" spans="1:23" hidden="1" x14ac:dyDescent="0.25">
      <c r="A3124" s="199" t="s">
        <v>1444</v>
      </c>
      <c r="B3124" s="199"/>
      <c r="C3124" s="199" t="s">
        <v>297</v>
      </c>
      <c r="D3124" s="199" t="s">
        <v>951</v>
      </c>
      <c r="E3124" s="199"/>
      <c r="F3124" s="200">
        <v>20.47</v>
      </c>
      <c r="G3124" s="199"/>
      <c r="H3124" s="199" t="s">
        <v>167</v>
      </c>
      <c r="I3124" s="199" t="s">
        <v>1463</v>
      </c>
      <c r="J3124" s="201">
        <v>1850</v>
      </c>
      <c r="K3124" s="201">
        <v>157</v>
      </c>
      <c r="L3124" s="202">
        <v>8.4600000000000009</v>
      </c>
      <c r="M3124" s="201">
        <v>41</v>
      </c>
      <c r="N3124" s="202">
        <v>26.35</v>
      </c>
      <c r="O3124" s="201">
        <v>3</v>
      </c>
      <c r="P3124" s="202">
        <v>2.09</v>
      </c>
      <c r="Q3124" s="201">
        <v>70</v>
      </c>
      <c r="R3124" s="202">
        <v>44.63</v>
      </c>
      <c r="S3124" s="201">
        <v>42</v>
      </c>
      <c r="T3124" s="202">
        <v>26.94</v>
      </c>
      <c r="U3124" s="203">
        <v>26</v>
      </c>
      <c r="V3124" s="203">
        <v>20</v>
      </c>
      <c r="W3124" s="199" t="s">
        <v>169</v>
      </c>
    </row>
    <row r="3125" spans="1:23" hidden="1" x14ac:dyDescent="0.25">
      <c r="A3125" s="199" t="s">
        <v>1859</v>
      </c>
      <c r="B3125" s="199"/>
      <c r="C3125" s="199" t="s">
        <v>560</v>
      </c>
      <c r="D3125" s="199" t="s">
        <v>564</v>
      </c>
      <c r="E3125" s="199" t="s">
        <v>166</v>
      </c>
      <c r="F3125" s="200">
        <v>0</v>
      </c>
      <c r="G3125" s="199"/>
      <c r="H3125" s="199" t="s">
        <v>167</v>
      </c>
      <c r="I3125" s="199" t="s">
        <v>1869</v>
      </c>
      <c r="J3125" s="201">
        <v>1850</v>
      </c>
      <c r="K3125" s="201">
        <v>91</v>
      </c>
      <c r="L3125" s="202">
        <v>4.92</v>
      </c>
      <c r="M3125" s="201">
        <v>81</v>
      </c>
      <c r="N3125" s="202">
        <v>89.43</v>
      </c>
      <c r="O3125" s="201">
        <v>4</v>
      </c>
      <c r="P3125" s="202">
        <v>4.88</v>
      </c>
      <c r="Q3125" s="201">
        <v>4</v>
      </c>
      <c r="R3125" s="202">
        <v>4.88</v>
      </c>
      <c r="S3125" s="201">
        <v>1</v>
      </c>
      <c r="T3125" s="202">
        <v>0.81</v>
      </c>
      <c r="U3125" s="203">
        <v>4</v>
      </c>
      <c r="V3125" s="203">
        <v>16</v>
      </c>
      <c r="W3125" s="199" t="s">
        <v>179</v>
      </c>
    </row>
    <row r="3126" spans="1:23" hidden="1" x14ac:dyDescent="0.25">
      <c r="A3126" s="199" t="s">
        <v>1905</v>
      </c>
      <c r="B3126" s="199"/>
      <c r="C3126" s="199" t="s">
        <v>270</v>
      </c>
      <c r="D3126" s="199" t="s">
        <v>271</v>
      </c>
      <c r="E3126" s="199"/>
      <c r="F3126" s="200">
        <v>29.576000000000001</v>
      </c>
      <c r="G3126" s="199"/>
      <c r="H3126" s="199" t="s">
        <v>167</v>
      </c>
      <c r="I3126" s="199" t="s">
        <v>1907</v>
      </c>
      <c r="J3126" s="201">
        <v>1850</v>
      </c>
      <c r="K3126" s="201">
        <v>153</v>
      </c>
      <c r="L3126" s="202">
        <v>8.25</v>
      </c>
      <c r="M3126" s="201">
        <v>94</v>
      </c>
      <c r="N3126" s="202">
        <v>61.21</v>
      </c>
      <c r="O3126" s="201">
        <v>26</v>
      </c>
      <c r="P3126" s="202">
        <v>16.97</v>
      </c>
      <c r="Q3126" s="201">
        <v>14</v>
      </c>
      <c r="R3126" s="202">
        <v>9.09</v>
      </c>
      <c r="S3126" s="201">
        <v>19</v>
      </c>
      <c r="T3126" s="202">
        <v>12.73</v>
      </c>
      <c r="U3126" s="203">
        <v>14</v>
      </c>
      <c r="V3126" s="203">
        <v>19</v>
      </c>
      <c r="W3126" s="199" t="s">
        <v>179</v>
      </c>
    </row>
    <row r="3127" spans="1:23" hidden="1" x14ac:dyDescent="0.25">
      <c r="A3127" s="199" t="s">
        <v>2201</v>
      </c>
      <c r="B3127" s="199"/>
      <c r="C3127" s="199" t="s">
        <v>428</v>
      </c>
      <c r="D3127" s="199" t="s">
        <v>438</v>
      </c>
      <c r="E3127" s="199"/>
      <c r="F3127" s="200">
        <v>22.66</v>
      </c>
      <c r="G3127" s="199"/>
      <c r="H3127" s="199" t="s">
        <v>167</v>
      </c>
      <c r="I3127" s="199" t="s">
        <v>444</v>
      </c>
      <c r="J3127" s="201">
        <v>1850</v>
      </c>
      <c r="K3127" s="201">
        <v>390</v>
      </c>
      <c r="L3127" s="202">
        <v>21.08</v>
      </c>
      <c r="M3127" s="201">
        <v>203</v>
      </c>
      <c r="N3127" s="202">
        <v>51.93</v>
      </c>
      <c r="O3127" s="201">
        <v>16</v>
      </c>
      <c r="P3127" s="202">
        <v>4.12</v>
      </c>
      <c r="Q3127" s="201">
        <v>15</v>
      </c>
      <c r="R3127" s="202">
        <v>3.78</v>
      </c>
      <c r="S3127" s="201">
        <v>157</v>
      </c>
      <c r="T3127" s="202">
        <v>40.159999999999997</v>
      </c>
      <c r="U3127" s="203">
        <v>65</v>
      </c>
      <c r="V3127" s="203">
        <v>20</v>
      </c>
      <c r="W3127" s="199" t="s">
        <v>179</v>
      </c>
    </row>
    <row r="3128" spans="1:23" hidden="1" x14ac:dyDescent="0.25">
      <c r="A3128" s="199" t="s">
        <v>2353</v>
      </c>
      <c r="B3128" s="199"/>
      <c r="C3128" s="199" t="s">
        <v>270</v>
      </c>
      <c r="D3128" s="199" t="s">
        <v>271</v>
      </c>
      <c r="E3128" s="199"/>
      <c r="F3128" s="200">
        <v>0</v>
      </c>
      <c r="G3128" s="199"/>
      <c r="H3128" s="199" t="s">
        <v>167</v>
      </c>
      <c r="I3128" s="199" t="s">
        <v>2354</v>
      </c>
      <c r="J3128" s="201">
        <v>1850</v>
      </c>
      <c r="K3128" s="201">
        <v>136</v>
      </c>
      <c r="L3128" s="202">
        <v>7.34</v>
      </c>
      <c r="M3128" s="201">
        <v>83</v>
      </c>
      <c r="N3128" s="202">
        <v>61.03</v>
      </c>
      <c r="O3128" s="201">
        <v>22</v>
      </c>
      <c r="P3128" s="202">
        <v>16.43</v>
      </c>
      <c r="Q3128" s="201">
        <v>9</v>
      </c>
      <c r="R3128" s="202">
        <v>6.57</v>
      </c>
      <c r="S3128" s="201">
        <v>22</v>
      </c>
      <c r="T3128" s="202">
        <v>15.96</v>
      </c>
      <c r="U3128" s="203">
        <v>14</v>
      </c>
      <c r="V3128" s="203">
        <v>16</v>
      </c>
      <c r="W3128" s="199" t="s">
        <v>169</v>
      </c>
    </row>
    <row r="3129" spans="1:23" hidden="1" x14ac:dyDescent="0.25">
      <c r="A3129" s="199" t="s">
        <v>1859</v>
      </c>
      <c r="B3129" s="199"/>
      <c r="C3129" s="199" t="s">
        <v>560</v>
      </c>
      <c r="D3129" s="199" t="s">
        <v>564</v>
      </c>
      <c r="E3129" s="199" t="s">
        <v>166</v>
      </c>
      <c r="F3129" s="200">
        <v>12</v>
      </c>
      <c r="G3129" s="199"/>
      <c r="H3129" s="199" t="s">
        <v>192</v>
      </c>
      <c r="I3129" s="199" t="s">
        <v>1870</v>
      </c>
      <c r="J3129" s="201">
        <v>1844</v>
      </c>
      <c r="K3129" s="201">
        <v>247</v>
      </c>
      <c r="L3129" s="202">
        <v>13.38</v>
      </c>
      <c r="M3129" s="201">
        <v>226</v>
      </c>
      <c r="N3129" s="202">
        <v>91.38</v>
      </c>
      <c r="O3129" s="201">
        <v>13</v>
      </c>
      <c r="P3129" s="202">
        <v>5.17</v>
      </c>
      <c r="Q3129" s="201">
        <v>7</v>
      </c>
      <c r="R3129" s="202">
        <v>2.87</v>
      </c>
      <c r="S3129" s="201">
        <v>1</v>
      </c>
      <c r="T3129" s="202">
        <v>0.56999999999999995</v>
      </c>
      <c r="U3129" s="203">
        <v>10</v>
      </c>
      <c r="V3129" s="203">
        <v>16</v>
      </c>
      <c r="W3129" s="199" t="s">
        <v>179</v>
      </c>
    </row>
    <row r="3130" spans="1:23" hidden="1" x14ac:dyDescent="0.25">
      <c r="A3130" s="199" t="s">
        <v>163</v>
      </c>
      <c r="B3130" s="199"/>
      <c r="C3130" s="199" t="s">
        <v>270</v>
      </c>
      <c r="D3130" s="199" t="s">
        <v>271</v>
      </c>
      <c r="E3130" s="199"/>
      <c r="F3130" s="200">
        <v>2.5</v>
      </c>
      <c r="G3130" s="199"/>
      <c r="H3130" s="199" t="s">
        <v>192</v>
      </c>
      <c r="I3130" s="199" t="s">
        <v>272</v>
      </c>
      <c r="J3130" s="201">
        <v>1840</v>
      </c>
      <c r="K3130" s="201">
        <v>285</v>
      </c>
      <c r="L3130" s="202">
        <v>15.49</v>
      </c>
      <c r="M3130" s="201">
        <v>182</v>
      </c>
      <c r="N3130" s="202">
        <v>63.86</v>
      </c>
      <c r="O3130" s="201">
        <v>24</v>
      </c>
      <c r="P3130" s="202">
        <v>8.42</v>
      </c>
      <c r="Q3130" s="201">
        <v>20</v>
      </c>
      <c r="R3130" s="202">
        <v>7.02</v>
      </c>
      <c r="S3130" s="201">
        <v>59</v>
      </c>
      <c r="T3130" s="202">
        <v>20.7</v>
      </c>
      <c r="U3130" s="203">
        <v>32</v>
      </c>
      <c r="V3130" s="203">
        <v>21</v>
      </c>
      <c r="W3130" s="199" t="s">
        <v>179</v>
      </c>
    </row>
    <row r="3131" spans="1:23" hidden="1" x14ac:dyDescent="0.25">
      <c r="A3131" s="199" t="s">
        <v>832</v>
      </c>
      <c r="B3131" s="199"/>
      <c r="C3131" s="199" t="s">
        <v>336</v>
      </c>
      <c r="D3131" s="199" t="s">
        <v>350</v>
      </c>
      <c r="E3131" s="199"/>
      <c r="F3131" s="200">
        <v>34.770000000000003</v>
      </c>
      <c r="G3131" s="199"/>
      <c r="H3131" s="199" t="s">
        <v>167</v>
      </c>
      <c r="I3131" s="199" t="s">
        <v>843</v>
      </c>
      <c r="J3131" s="201">
        <v>1800</v>
      </c>
      <c r="K3131" s="201">
        <v>68</v>
      </c>
      <c r="L3131" s="202">
        <v>3.8</v>
      </c>
      <c r="M3131" s="201">
        <v>6</v>
      </c>
      <c r="N3131" s="202">
        <v>8.8000000000000007</v>
      </c>
      <c r="O3131" s="201">
        <v>21</v>
      </c>
      <c r="P3131" s="202">
        <v>30.2</v>
      </c>
      <c r="Q3131" s="201">
        <v>3</v>
      </c>
      <c r="R3131" s="202">
        <v>4</v>
      </c>
      <c r="S3131" s="201">
        <v>39</v>
      </c>
      <c r="T3131" s="202">
        <v>57</v>
      </c>
      <c r="U3131" s="203">
        <v>16</v>
      </c>
      <c r="V3131" s="203">
        <v>96</v>
      </c>
      <c r="W3131" s="199" t="s">
        <v>179</v>
      </c>
    </row>
    <row r="3132" spans="1:23" hidden="1" x14ac:dyDescent="0.25">
      <c r="A3132" s="199" t="s">
        <v>927</v>
      </c>
      <c r="B3132" s="199"/>
      <c r="C3132" s="199" t="s">
        <v>297</v>
      </c>
      <c r="D3132" s="199" t="s">
        <v>951</v>
      </c>
      <c r="E3132" s="199" t="s">
        <v>166</v>
      </c>
      <c r="F3132" s="200">
        <v>13.93</v>
      </c>
      <c r="G3132" s="199"/>
      <c r="H3132" s="199" t="s">
        <v>167</v>
      </c>
      <c r="I3132" s="199" t="s">
        <v>955</v>
      </c>
      <c r="J3132" s="201">
        <v>1800</v>
      </c>
      <c r="K3132" s="201">
        <v>104</v>
      </c>
      <c r="L3132" s="202">
        <v>5.78</v>
      </c>
      <c r="M3132" s="201">
        <v>40</v>
      </c>
      <c r="N3132" s="202">
        <v>38.369999999999997</v>
      </c>
      <c r="O3132" s="201">
        <v>13</v>
      </c>
      <c r="P3132" s="202">
        <v>12.79</v>
      </c>
      <c r="Q3132" s="201">
        <v>4</v>
      </c>
      <c r="R3132" s="202">
        <v>4.07</v>
      </c>
      <c r="S3132" s="201">
        <v>47</v>
      </c>
      <c r="T3132" s="202">
        <v>44.77</v>
      </c>
      <c r="U3132" s="203">
        <v>19</v>
      </c>
      <c r="V3132" s="203">
        <v>20</v>
      </c>
      <c r="W3132" s="199" t="s">
        <v>169</v>
      </c>
    </row>
    <row r="3133" spans="1:23" hidden="1" x14ac:dyDescent="0.25">
      <c r="A3133" s="199" t="s">
        <v>927</v>
      </c>
      <c r="B3133" s="199"/>
      <c r="C3133" s="199" t="s">
        <v>297</v>
      </c>
      <c r="D3133" s="199" t="s">
        <v>951</v>
      </c>
      <c r="E3133" s="199"/>
      <c r="F3133" s="200">
        <v>18.420999999999999</v>
      </c>
      <c r="G3133" s="199"/>
      <c r="H3133" s="199" t="s">
        <v>192</v>
      </c>
      <c r="I3133" s="199" t="s">
        <v>956</v>
      </c>
      <c r="J3133" s="201">
        <v>1800</v>
      </c>
      <c r="K3133" s="201">
        <v>105</v>
      </c>
      <c r="L3133" s="202">
        <v>5.81</v>
      </c>
      <c r="M3133" s="201">
        <v>29</v>
      </c>
      <c r="N3133" s="202">
        <v>28.04</v>
      </c>
      <c r="O3133" s="201">
        <v>18</v>
      </c>
      <c r="P3133" s="202">
        <v>16.93</v>
      </c>
      <c r="Q3133" s="201">
        <v>5</v>
      </c>
      <c r="R3133" s="202">
        <v>4.76</v>
      </c>
      <c r="S3133" s="201">
        <v>53</v>
      </c>
      <c r="T3133" s="202">
        <v>50.26</v>
      </c>
      <c r="U3133" s="203">
        <v>22</v>
      </c>
      <c r="V3133" s="203">
        <v>20</v>
      </c>
      <c r="W3133" s="199" t="s">
        <v>169</v>
      </c>
    </row>
    <row r="3134" spans="1:23" hidden="1" x14ac:dyDescent="0.25">
      <c r="A3134" s="199" t="s">
        <v>927</v>
      </c>
      <c r="B3134" s="199"/>
      <c r="C3134" s="199" t="s">
        <v>297</v>
      </c>
      <c r="D3134" s="199" t="s">
        <v>957</v>
      </c>
      <c r="E3134" s="199"/>
      <c r="F3134" s="200">
        <v>0</v>
      </c>
      <c r="G3134" s="199"/>
      <c r="H3134" s="199" t="s">
        <v>192</v>
      </c>
      <c r="I3134" s="199" t="s">
        <v>956</v>
      </c>
      <c r="J3134" s="201">
        <v>1800</v>
      </c>
      <c r="K3134" s="201">
        <v>105</v>
      </c>
      <c r="L3134" s="202">
        <v>5.81</v>
      </c>
      <c r="M3134" s="201">
        <v>29</v>
      </c>
      <c r="N3134" s="202">
        <v>28.04</v>
      </c>
      <c r="O3134" s="201">
        <v>18</v>
      </c>
      <c r="P3134" s="202">
        <v>16.93</v>
      </c>
      <c r="Q3134" s="201">
        <v>5</v>
      </c>
      <c r="R3134" s="202">
        <v>4.76</v>
      </c>
      <c r="S3134" s="201">
        <v>53</v>
      </c>
      <c r="T3134" s="202">
        <v>50.26</v>
      </c>
      <c r="U3134" s="203">
        <v>22</v>
      </c>
      <c r="V3134" s="203">
        <v>20</v>
      </c>
      <c r="W3134" s="199" t="s">
        <v>169</v>
      </c>
    </row>
    <row r="3135" spans="1:23" hidden="1" x14ac:dyDescent="0.25">
      <c r="A3135" s="199" t="s">
        <v>927</v>
      </c>
      <c r="B3135" s="199"/>
      <c r="C3135" s="199" t="s">
        <v>297</v>
      </c>
      <c r="D3135" s="199" t="s">
        <v>957</v>
      </c>
      <c r="E3135" s="199"/>
      <c r="F3135" s="200">
        <v>0.76</v>
      </c>
      <c r="G3135" s="199"/>
      <c r="H3135" s="199" t="s">
        <v>171</v>
      </c>
      <c r="I3135" s="199" t="s">
        <v>958</v>
      </c>
      <c r="J3135" s="201">
        <v>1800</v>
      </c>
      <c r="K3135" s="201">
        <v>148</v>
      </c>
      <c r="L3135" s="202">
        <v>8.24</v>
      </c>
      <c r="M3135" s="201">
        <v>28</v>
      </c>
      <c r="N3135" s="202">
        <v>19.12</v>
      </c>
      <c r="O3135" s="201">
        <v>30</v>
      </c>
      <c r="P3135" s="202">
        <v>20.100000000000001</v>
      </c>
      <c r="Q3135" s="201">
        <v>9</v>
      </c>
      <c r="R3135" s="202">
        <v>5.88</v>
      </c>
      <c r="S3135" s="201">
        <v>81</v>
      </c>
      <c r="T3135" s="202">
        <v>54.9</v>
      </c>
      <c r="U3135" s="203">
        <v>33</v>
      </c>
      <c r="V3135" s="203">
        <v>20</v>
      </c>
      <c r="W3135" s="199" t="s">
        <v>169</v>
      </c>
    </row>
    <row r="3136" spans="1:23" hidden="1" x14ac:dyDescent="0.25">
      <c r="A3136" s="199" t="s">
        <v>1034</v>
      </c>
      <c r="B3136" s="199"/>
      <c r="C3136" s="199" t="s">
        <v>297</v>
      </c>
      <c r="D3136" s="199" t="s">
        <v>957</v>
      </c>
      <c r="E3136" s="199"/>
      <c r="F3136" s="200">
        <v>19.29</v>
      </c>
      <c r="G3136" s="199"/>
      <c r="H3136" s="199" t="s">
        <v>167</v>
      </c>
      <c r="I3136" s="199" t="s">
        <v>1048</v>
      </c>
      <c r="J3136" s="201">
        <v>1800</v>
      </c>
      <c r="K3136" s="201">
        <v>368</v>
      </c>
      <c r="L3136" s="202">
        <v>20.45</v>
      </c>
      <c r="M3136" s="201">
        <v>137</v>
      </c>
      <c r="N3136" s="202">
        <v>37.29</v>
      </c>
      <c r="O3136" s="201">
        <v>41</v>
      </c>
      <c r="P3136" s="202">
        <v>11.23</v>
      </c>
      <c r="Q3136" s="201">
        <v>4</v>
      </c>
      <c r="R3136" s="202">
        <v>1.18</v>
      </c>
      <c r="S3136" s="201">
        <v>185</v>
      </c>
      <c r="T3136" s="202">
        <v>50.31</v>
      </c>
      <c r="U3136" s="203">
        <v>73</v>
      </c>
      <c r="V3136" s="203">
        <v>20</v>
      </c>
      <c r="W3136" s="199" t="s">
        <v>169</v>
      </c>
    </row>
    <row r="3137" spans="1:23" hidden="1" x14ac:dyDescent="0.25">
      <c r="A3137" s="199" t="s">
        <v>1524</v>
      </c>
      <c r="B3137" s="199"/>
      <c r="C3137" s="199" t="s">
        <v>297</v>
      </c>
      <c r="D3137" s="199" t="s">
        <v>309</v>
      </c>
      <c r="E3137" s="199"/>
      <c r="F3137" s="200">
        <v>41.67</v>
      </c>
      <c r="G3137" s="199"/>
      <c r="H3137" s="199" t="s">
        <v>171</v>
      </c>
      <c r="I3137" s="199" t="s">
        <v>1531</v>
      </c>
      <c r="J3137" s="201">
        <v>1800</v>
      </c>
      <c r="K3137" s="201">
        <v>41</v>
      </c>
      <c r="L3137" s="202">
        <v>2.2799999999999998</v>
      </c>
      <c r="M3137" s="201">
        <v>22</v>
      </c>
      <c r="N3137" s="202">
        <v>52.94</v>
      </c>
      <c r="O3137" s="201">
        <v>9</v>
      </c>
      <c r="P3137" s="202">
        <v>21.57</v>
      </c>
      <c r="Q3137" s="201">
        <v>0</v>
      </c>
      <c r="R3137" s="202">
        <v>0</v>
      </c>
      <c r="S3137" s="201">
        <v>10</v>
      </c>
      <c r="T3137" s="202">
        <v>25.49</v>
      </c>
      <c r="U3137" s="203">
        <v>5</v>
      </c>
      <c r="V3137" s="203">
        <v>20</v>
      </c>
      <c r="W3137" s="199" t="s">
        <v>169</v>
      </c>
    </row>
    <row r="3138" spans="1:23" x14ac:dyDescent="0.25">
      <c r="A3138" s="199" t="s">
        <v>1545</v>
      </c>
      <c r="B3138" s="199"/>
      <c r="C3138" s="199" t="s">
        <v>359</v>
      </c>
      <c r="D3138" s="199" t="s">
        <v>568</v>
      </c>
      <c r="E3138" s="199" t="s">
        <v>166</v>
      </c>
      <c r="F3138" s="200">
        <v>0.30399999999999999</v>
      </c>
      <c r="G3138" s="199"/>
      <c r="H3138" s="199" t="s">
        <v>167</v>
      </c>
      <c r="I3138" s="199" t="s">
        <v>1546</v>
      </c>
      <c r="J3138" s="201">
        <v>1800</v>
      </c>
      <c r="K3138" s="201">
        <v>126</v>
      </c>
      <c r="L3138" s="202">
        <v>7</v>
      </c>
      <c r="M3138" s="201">
        <v>36</v>
      </c>
      <c r="N3138" s="202">
        <v>28.6</v>
      </c>
      <c r="O3138" s="201">
        <v>16</v>
      </c>
      <c r="P3138" s="202">
        <v>12.4</v>
      </c>
      <c r="Q3138" s="201">
        <v>13</v>
      </c>
      <c r="R3138" s="202">
        <v>10.4</v>
      </c>
      <c r="S3138" s="201">
        <v>61</v>
      </c>
      <c r="T3138" s="202">
        <v>48.6</v>
      </c>
      <c r="U3138" s="203">
        <v>26</v>
      </c>
      <c r="V3138" s="203">
        <v>94</v>
      </c>
      <c r="W3138" s="199" t="s">
        <v>169</v>
      </c>
    </row>
    <row r="3139" spans="1:23" x14ac:dyDescent="0.25">
      <c r="A3139" s="199" t="s">
        <v>1804</v>
      </c>
      <c r="B3139" s="199"/>
      <c r="C3139" s="199" t="s">
        <v>359</v>
      </c>
      <c r="D3139" s="199" t="s">
        <v>568</v>
      </c>
      <c r="E3139" s="199"/>
      <c r="F3139" s="200">
        <v>65.394000000000005</v>
      </c>
      <c r="G3139" s="199"/>
      <c r="H3139" s="199" t="s">
        <v>171</v>
      </c>
      <c r="I3139" s="199" t="s">
        <v>1429</v>
      </c>
      <c r="J3139" s="201">
        <v>1800</v>
      </c>
      <c r="K3139" s="201">
        <v>474</v>
      </c>
      <c r="L3139" s="202">
        <v>26.33</v>
      </c>
      <c r="M3139" s="201">
        <v>115</v>
      </c>
      <c r="N3139" s="202">
        <v>24.3</v>
      </c>
      <c r="O3139" s="201">
        <v>71</v>
      </c>
      <c r="P3139" s="202">
        <v>14.94</v>
      </c>
      <c r="Q3139" s="201">
        <v>53</v>
      </c>
      <c r="R3139" s="202">
        <v>11.14</v>
      </c>
      <c r="S3139" s="201">
        <v>235</v>
      </c>
      <c r="T3139" s="202">
        <v>49.62</v>
      </c>
      <c r="U3139" s="203">
        <v>99</v>
      </c>
      <c r="V3139" s="203">
        <v>15</v>
      </c>
      <c r="W3139" s="199" t="s">
        <v>169</v>
      </c>
    </row>
    <row r="3140" spans="1:23" hidden="1" x14ac:dyDescent="0.25">
      <c r="A3140" s="199" t="s">
        <v>2069</v>
      </c>
      <c r="B3140" s="199"/>
      <c r="C3140" s="199" t="s">
        <v>460</v>
      </c>
      <c r="D3140" s="199" t="s">
        <v>877</v>
      </c>
      <c r="E3140" s="199"/>
      <c r="F3140" s="200">
        <v>31.07</v>
      </c>
      <c r="G3140" s="199"/>
      <c r="H3140" s="199" t="s">
        <v>171</v>
      </c>
      <c r="I3140" s="199" t="s">
        <v>2080</v>
      </c>
      <c r="J3140" s="201">
        <v>1800</v>
      </c>
      <c r="K3140" s="201">
        <v>180</v>
      </c>
      <c r="L3140" s="202">
        <v>10</v>
      </c>
      <c r="M3140" s="201">
        <v>108</v>
      </c>
      <c r="N3140" s="202">
        <v>60</v>
      </c>
      <c r="O3140" s="201">
        <v>37</v>
      </c>
      <c r="P3140" s="202">
        <v>20.7</v>
      </c>
      <c r="Q3140" s="201">
        <v>7</v>
      </c>
      <c r="R3140" s="202">
        <v>4</v>
      </c>
      <c r="S3140" s="201">
        <v>28</v>
      </c>
      <c r="T3140" s="202">
        <v>15.3</v>
      </c>
      <c r="U3140" s="203">
        <v>18</v>
      </c>
      <c r="V3140" s="203">
        <v>83</v>
      </c>
      <c r="W3140" s="199" t="s">
        <v>169</v>
      </c>
    </row>
    <row r="3141" spans="1:23" hidden="1" x14ac:dyDescent="0.25">
      <c r="A3141" s="199" t="s">
        <v>2305</v>
      </c>
      <c r="B3141" s="199"/>
      <c r="C3141" s="199" t="s">
        <v>428</v>
      </c>
      <c r="D3141" s="199" t="s">
        <v>429</v>
      </c>
      <c r="E3141" s="199"/>
      <c r="F3141" s="200">
        <v>31.92</v>
      </c>
      <c r="G3141" s="199"/>
      <c r="H3141" s="199" t="s">
        <v>171</v>
      </c>
      <c r="I3141" s="199" t="s">
        <v>435</v>
      </c>
      <c r="J3141" s="201">
        <v>1800</v>
      </c>
      <c r="K3141" s="201">
        <v>525</v>
      </c>
      <c r="L3141" s="202">
        <v>29.17</v>
      </c>
      <c r="M3141" s="201">
        <v>156</v>
      </c>
      <c r="N3141" s="202">
        <v>29.71</v>
      </c>
      <c r="O3141" s="201">
        <v>23</v>
      </c>
      <c r="P3141" s="202">
        <v>4.38</v>
      </c>
      <c r="Q3141" s="201">
        <v>17</v>
      </c>
      <c r="R3141" s="202">
        <v>3.24</v>
      </c>
      <c r="S3141" s="201">
        <v>329</v>
      </c>
      <c r="T3141" s="202">
        <v>62.67</v>
      </c>
      <c r="U3141" s="203">
        <v>124</v>
      </c>
      <c r="V3141" s="203">
        <v>21</v>
      </c>
      <c r="W3141" s="199" t="s">
        <v>179</v>
      </c>
    </row>
    <row r="3142" spans="1:23" hidden="1" x14ac:dyDescent="0.25">
      <c r="A3142" s="199" t="s">
        <v>882</v>
      </c>
      <c r="B3142" s="199"/>
      <c r="C3142" s="199" t="s">
        <v>428</v>
      </c>
      <c r="D3142" s="199" t="s">
        <v>438</v>
      </c>
      <c r="E3142" s="199" t="s">
        <v>166</v>
      </c>
      <c r="F3142" s="200">
        <v>39.853000000000002</v>
      </c>
      <c r="G3142" s="199"/>
      <c r="H3142" s="199" t="s">
        <v>167</v>
      </c>
      <c r="I3142" s="199" t="s">
        <v>905</v>
      </c>
      <c r="J3142" s="201">
        <v>1750</v>
      </c>
      <c r="K3142" s="201">
        <v>646</v>
      </c>
      <c r="L3142" s="202">
        <v>36.92</v>
      </c>
      <c r="M3142" s="201">
        <v>146</v>
      </c>
      <c r="N3142" s="202">
        <v>22.65</v>
      </c>
      <c r="O3142" s="201">
        <v>23</v>
      </c>
      <c r="P3142" s="202">
        <v>3.6</v>
      </c>
      <c r="Q3142" s="201">
        <v>11</v>
      </c>
      <c r="R3142" s="202">
        <v>1.67</v>
      </c>
      <c r="S3142" s="201">
        <v>466</v>
      </c>
      <c r="T3142" s="202">
        <v>72.069999999999993</v>
      </c>
      <c r="U3142" s="203">
        <v>170</v>
      </c>
      <c r="V3142" s="203">
        <v>19</v>
      </c>
      <c r="W3142" s="199" t="s">
        <v>179</v>
      </c>
    </row>
    <row r="3143" spans="1:23" hidden="1" x14ac:dyDescent="0.25">
      <c r="A3143" s="199" t="s">
        <v>999</v>
      </c>
      <c r="B3143" s="199"/>
      <c r="C3143" s="199" t="s">
        <v>202</v>
      </c>
      <c r="D3143" s="199" t="s">
        <v>214</v>
      </c>
      <c r="E3143" s="199" t="s">
        <v>166</v>
      </c>
      <c r="F3143" s="200">
        <v>42.171999999999997</v>
      </c>
      <c r="G3143" s="199"/>
      <c r="H3143" s="199" t="s">
        <v>171</v>
      </c>
      <c r="I3143" s="199" t="s">
        <v>221</v>
      </c>
      <c r="J3143" s="201">
        <v>1750</v>
      </c>
      <c r="K3143" s="201">
        <v>147</v>
      </c>
      <c r="L3143" s="202">
        <v>8.4</v>
      </c>
      <c r="M3143" s="201">
        <v>113</v>
      </c>
      <c r="N3143" s="202">
        <v>76.87</v>
      </c>
      <c r="O3143" s="201">
        <v>8</v>
      </c>
      <c r="P3143" s="202">
        <v>5.44</v>
      </c>
      <c r="Q3143" s="201">
        <v>5</v>
      </c>
      <c r="R3143" s="202">
        <v>3.4</v>
      </c>
      <c r="S3143" s="201">
        <v>21</v>
      </c>
      <c r="T3143" s="202">
        <v>14.29</v>
      </c>
      <c r="U3143" s="203">
        <v>13</v>
      </c>
      <c r="V3143" s="203">
        <v>21</v>
      </c>
      <c r="W3143" s="199" t="s">
        <v>169</v>
      </c>
    </row>
    <row r="3144" spans="1:23" hidden="1" x14ac:dyDescent="0.25">
      <c r="A3144" s="199" t="s">
        <v>1215</v>
      </c>
      <c r="B3144" s="199"/>
      <c r="C3144" s="199" t="s">
        <v>428</v>
      </c>
      <c r="D3144" s="199" t="s">
        <v>1025</v>
      </c>
      <c r="E3144" s="199" t="s">
        <v>166</v>
      </c>
      <c r="F3144" s="200">
        <v>30.084</v>
      </c>
      <c r="G3144" s="199"/>
      <c r="H3144" s="199" t="s">
        <v>171</v>
      </c>
      <c r="I3144" s="199" t="s">
        <v>1224</v>
      </c>
      <c r="J3144" s="201">
        <v>1750</v>
      </c>
      <c r="K3144" s="201">
        <v>245</v>
      </c>
      <c r="L3144" s="202">
        <v>14</v>
      </c>
      <c r="M3144" s="201">
        <v>150</v>
      </c>
      <c r="N3144" s="202">
        <v>61.41</v>
      </c>
      <c r="O3144" s="201">
        <v>24</v>
      </c>
      <c r="P3144" s="202">
        <v>9.9600000000000009</v>
      </c>
      <c r="Q3144" s="201">
        <v>11</v>
      </c>
      <c r="R3144" s="202">
        <v>4.5599999999999996</v>
      </c>
      <c r="S3144" s="201">
        <v>59</v>
      </c>
      <c r="T3144" s="202">
        <v>24.07</v>
      </c>
      <c r="U3144" s="203">
        <v>29</v>
      </c>
      <c r="V3144" s="203">
        <v>20</v>
      </c>
      <c r="W3144" s="199" t="s">
        <v>169</v>
      </c>
    </row>
    <row r="3145" spans="1:23" hidden="1" x14ac:dyDescent="0.25">
      <c r="A3145" s="199" t="s">
        <v>1444</v>
      </c>
      <c r="B3145" s="199"/>
      <c r="C3145" s="199" t="s">
        <v>460</v>
      </c>
      <c r="D3145" s="199" t="s">
        <v>1104</v>
      </c>
      <c r="E3145" s="199"/>
      <c r="F3145" s="200">
        <v>15.055</v>
      </c>
      <c r="G3145" s="199"/>
      <c r="H3145" s="199" t="s">
        <v>171</v>
      </c>
      <c r="I3145" s="199" t="s">
        <v>1457</v>
      </c>
      <c r="J3145" s="201">
        <v>1750</v>
      </c>
      <c r="K3145" s="201">
        <v>222</v>
      </c>
      <c r="L3145" s="202">
        <v>12.68</v>
      </c>
      <c r="M3145" s="201">
        <v>51</v>
      </c>
      <c r="N3145" s="202">
        <v>23.08</v>
      </c>
      <c r="O3145" s="201">
        <v>73</v>
      </c>
      <c r="P3145" s="202">
        <v>32.69</v>
      </c>
      <c r="Q3145" s="201">
        <v>38</v>
      </c>
      <c r="R3145" s="202">
        <v>17.309999999999999</v>
      </c>
      <c r="S3145" s="201">
        <v>60</v>
      </c>
      <c r="T3145" s="202">
        <v>26.92</v>
      </c>
      <c r="U3145" s="203">
        <v>35</v>
      </c>
      <c r="V3145" s="203">
        <v>6</v>
      </c>
      <c r="W3145" s="199" t="s">
        <v>169</v>
      </c>
    </row>
    <row r="3146" spans="1:23" hidden="1" x14ac:dyDescent="0.25">
      <c r="A3146" s="199" t="s">
        <v>1444</v>
      </c>
      <c r="B3146" s="199"/>
      <c r="C3146" s="199" t="s">
        <v>297</v>
      </c>
      <c r="D3146" s="199" t="s">
        <v>498</v>
      </c>
      <c r="E3146" s="199"/>
      <c r="F3146" s="200">
        <v>21.719000000000001</v>
      </c>
      <c r="G3146" s="199"/>
      <c r="H3146" s="199" t="s">
        <v>171</v>
      </c>
      <c r="I3146" s="199" t="s">
        <v>1467</v>
      </c>
      <c r="J3146" s="201">
        <v>1750</v>
      </c>
      <c r="K3146" s="201">
        <v>315</v>
      </c>
      <c r="L3146" s="202">
        <v>18.010000000000002</v>
      </c>
      <c r="M3146" s="201">
        <v>27</v>
      </c>
      <c r="N3146" s="202">
        <v>8.65</v>
      </c>
      <c r="O3146" s="201">
        <v>30</v>
      </c>
      <c r="P3146" s="202">
        <v>9.6199999999999992</v>
      </c>
      <c r="Q3146" s="201">
        <v>11</v>
      </c>
      <c r="R3146" s="202">
        <v>3.53</v>
      </c>
      <c r="S3146" s="201">
        <v>246</v>
      </c>
      <c r="T3146" s="202">
        <v>78.209999999999994</v>
      </c>
      <c r="U3146" s="203">
        <v>90</v>
      </c>
      <c r="V3146" s="203">
        <v>20</v>
      </c>
      <c r="W3146" s="199" t="s">
        <v>169</v>
      </c>
    </row>
    <row r="3147" spans="1:23" hidden="1" x14ac:dyDescent="0.25">
      <c r="A3147" s="199" t="s">
        <v>1963</v>
      </c>
      <c r="B3147" s="199"/>
      <c r="C3147" s="199" t="s">
        <v>297</v>
      </c>
      <c r="D3147" s="199" t="s">
        <v>1968</v>
      </c>
      <c r="E3147" s="199"/>
      <c r="F3147" s="200">
        <v>44.505000000000003</v>
      </c>
      <c r="G3147" s="199"/>
      <c r="H3147" s="199" t="s">
        <v>171</v>
      </c>
      <c r="I3147" s="199" t="s">
        <v>1971</v>
      </c>
      <c r="J3147" s="201">
        <v>1750</v>
      </c>
      <c r="K3147" s="201">
        <v>450</v>
      </c>
      <c r="L3147" s="202">
        <v>25.73</v>
      </c>
      <c r="M3147" s="201">
        <v>72</v>
      </c>
      <c r="N3147" s="202">
        <v>16</v>
      </c>
      <c r="O3147" s="201">
        <v>36</v>
      </c>
      <c r="P3147" s="202">
        <v>8</v>
      </c>
      <c r="Q3147" s="201">
        <v>9</v>
      </c>
      <c r="R3147" s="202">
        <v>2</v>
      </c>
      <c r="S3147" s="201">
        <v>333</v>
      </c>
      <c r="T3147" s="202">
        <v>74</v>
      </c>
      <c r="U3147" s="203">
        <v>122</v>
      </c>
      <c r="V3147" s="203">
        <v>20</v>
      </c>
      <c r="W3147" s="199" t="s">
        <v>169</v>
      </c>
    </row>
    <row r="3148" spans="1:23" hidden="1" x14ac:dyDescent="0.25">
      <c r="A3148" s="199" t="s">
        <v>2054</v>
      </c>
      <c r="B3148" s="199"/>
      <c r="C3148" s="199" t="s">
        <v>460</v>
      </c>
      <c r="D3148" s="199" t="s">
        <v>461</v>
      </c>
      <c r="E3148" s="199"/>
      <c r="F3148" s="200">
        <v>26.25</v>
      </c>
      <c r="G3148" s="199"/>
      <c r="H3148" s="199" t="s">
        <v>171</v>
      </c>
      <c r="I3148" s="199" t="s">
        <v>2062</v>
      </c>
      <c r="J3148" s="201">
        <v>1750</v>
      </c>
      <c r="K3148" s="201">
        <v>56</v>
      </c>
      <c r="L3148" s="202">
        <v>3.18</v>
      </c>
      <c r="M3148" s="201">
        <v>26</v>
      </c>
      <c r="N3148" s="202">
        <v>45.59</v>
      </c>
      <c r="O3148" s="201">
        <v>8</v>
      </c>
      <c r="P3148" s="202">
        <v>14.71</v>
      </c>
      <c r="Q3148" s="201">
        <v>6</v>
      </c>
      <c r="R3148" s="202">
        <v>10.29</v>
      </c>
      <c r="S3148" s="201">
        <v>16</v>
      </c>
      <c r="T3148" s="202">
        <v>29.41</v>
      </c>
      <c r="U3148" s="203">
        <v>8</v>
      </c>
      <c r="V3148" s="203">
        <v>14</v>
      </c>
      <c r="W3148" s="199" t="s">
        <v>179</v>
      </c>
    </row>
    <row r="3149" spans="1:23" hidden="1" x14ac:dyDescent="0.25">
      <c r="A3149" s="199" t="s">
        <v>2337</v>
      </c>
      <c r="B3149" s="199"/>
      <c r="C3149" s="199" t="s">
        <v>293</v>
      </c>
      <c r="D3149" s="199" t="s">
        <v>636</v>
      </c>
      <c r="E3149" s="199"/>
      <c r="F3149" s="200">
        <v>28.28</v>
      </c>
      <c r="G3149" s="199"/>
      <c r="H3149" s="199" t="s">
        <v>171</v>
      </c>
      <c r="I3149" s="199" t="s">
        <v>2338</v>
      </c>
      <c r="J3149" s="201">
        <v>1750</v>
      </c>
      <c r="K3149" s="201">
        <v>70</v>
      </c>
      <c r="L3149" s="202">
        <v>4</v>
      </c>
      <c r="M3149" s="201">
        <v>63</v>
      </c>
      <c r="N3149" s="202">
        <v>89.9</v>
      </c>
      <c r="O3149" s="201">
        <v>6</v>
      </c>
      <c r="P3149" s="202">
        <v>8.8000000000000007</v>
      </c>
      <c r="Q3149" s="201">
        <v>0</v>
      </c>
      <c r="R3149" s="202">
        <v>0</v>
      </c>
      <c r="S3149" s="201">
        <v>1</v>
      </c>
      <c r="T3149" s="202">
        <v>1.3</v>
      </c>
      <c r="U3149" s="203">
        <v>3</v>
      </c>
      <c r="V3149" s="203">
        <v>79</v>
      </c>
      <c r="W3149" s="199" t="s">
        <v>169</v>
      </c>
    </row>
    <row r="3150" spans="1:23" hidden="1" x14ac:dyDescent="0.25">
      <c r="A3150" s="199" t="s">
        <v>2367</v>
      </c>
      <c r="B3150" s="199"/>
      <c r="C3150" s="199" t="s">
        <v>297</v>
      </c>
      <c r="D3150" s="199" t="s">
        <v>309</v>
      </c>
      <c r="E3150" s="199"/>
      <c r="F3150" s="200">
        <v>50.63</v>
      </c>
      <c r="G3150" s="199"/>
      <c r="H3150" s="199" t="s">
        <v>171</v>
      </c>
      <c r="I3150" s="199" t="s">
        <v>2368</v>
      </c>
      <c r="J3150" s="201">
        <v>1750</v>
      </c>
      <c r="K3150" s="201">
        <v>103</v>
      </c>
      <c r="L3150" s="202">
        <v>5.89</v>
      </c>
      <c r="M3150" s="201">
        <v>28</v>
      </c>
      <c r="N3150" s="202">
        <v>27.18</v>
      </c>
      <c r="O3150" s="201">
        <v>32</v>
      </c>
      <c r="P3150" s="202">
        <v>31.07</v>
      </c>
      <c r="Q3150" s="201">
        <v>3</v>
      </c>
      <c r="R3150" s="202">
        <v>2.91</v>
      </c>
      <c r="S3150" s="201">
        <v>40</v>
      </c>
      <c r="T3150" s="202">
        <v>38.83</v>
      </c>
      <c r="U3150" s="203">
        <v>18</v>
      </c>
      <c r="V3150" s="203">
        <v>20</v>
      </c>
      <c r="W3150" s="199" t="s">
        <v>169</v>
      </c>
    </row>
    <row r="3151" spans="1:23" hidden="1" x14ac:dyDescent="0.25">
      <c r="A3151" s="199" t="s">
        <v>2431</v>
      </c>
      <c r="B3151" s="199"/>
      <c r="C3151" s="199" t="s">
        <v>297</v>
      </c>
      <c r="D3151" s="199" t="s">
        <v>957</v>
      </c>
      <c r="E3151" s="199"/>
      <c r="F3151" s="200">
        <v>10.407</v>
      </c>
      <c r="G3151" s="199"/>
      <c r="H3151" s="199" t="s">
        <v>192</v>
      </c>
      <c r="I3151" s="199" t="s">
        <v>2459</v>
      </c>
      <c r="J3151" s="201">
        <v>1750</v>
      </c>
      <c r="K3151" s="201">
        <v>283</v>
      </c>
      <c r="L3151" s="202">
        <v>16.16</v>
      </c>
      <c r="M3151" s="201">
        <v>131</v>
      </c>
      <c r="N3151" s="202">
        <v>46.21</v>
      </c>
      <c r="O3151" s="201">
        <v>18</v>
      </c>
      <c r="P3151" s="202">
        <v>6.34</v>
      </c>
      <c r="Q3151" s="201">
        <v>2</v>
      </c>
      <c r="R3151" s="202">
        <v>0.7</v>
      </c>
      <c r="S3151" s="201">
        <v>132</v>
      </c>
      <c r="T3151" s="202">
        <v>46.75</v>
      </c>
      <c r="U3151" s="203">
        <v>52</v>
      </c>
      <c r="V3151" s="203">
        <v>20</v>
      </c>
      <c r="W3151" s="199" t="s">
        <v>169</v>
      </c>
    </row>
    <row r="3152" spans="1:23" hidden="1" x14ac:dyDescent="0.25">
      <c r="A3152" s="199" t="s">
        <v>2431</v>
      </c>
      <c r="B3152" s="199"/>
      <c r="C3152" s="199" t="s">
        <v>297</v>
      </c>
      <c r="D3152" s="199" t="s">
        <v>1968</v>
      </c>
      <c r="E3152" s="199"/>
      <c r="F3152" s="200">
        <v>21.748999999999999</v>
      </c>
      <c r="G3152" s="199"/>
      <c r="H3152" s="199" t="s">
        <v>167</v>
      </c>
      <c r="I3152" s="199" t="s">
        <v>2462</v>
      </c>
      <c r="J3152" s="201">
        <v>1750</v>
      </c>
      <c r="K3152" s="201">
        <v>400</v>
      </c>
      <c r="L3152" s="202">
        <v>22.84</v>
      </c>
      <c r="M3152" s="201">
        <v>131</v>
      </c>
      <c r="N3152" s="202">
        <v>32.82</v>
      </c>
      <c r="O3152" s="201">
        <v>16</v>
      </c>
      <c r="P3152" s="202">
        <v>3.93</v>
      </c>
      <c r="Q3152" s="201">
        <v>6</v>
      </c>
      <c r="R3152" s="202">
        <v>1.4</v>
      </c>
      <c r="S3152" s="201">
        <v>247</v>
      </c>
      <c r="T3152" s="202">
        <v>61.85</v>
      </c>
      <c r="U3152" s="203">
        <v>92</v>
      </c>
      <c r="V3152" s="203">
        <v>20</v>
      </c>
      <c r="W3152" s="199" t="s">
        <v>169</v>
      </c>
    </row>
    <row r="3153" spans="1:23" hidden="1" x14ac:dyDescent="0.25">
      <c r="A3153" s="199" t="s">
        <v>2472</v>
      </c>
      <c r="B3153" s="199"/>
      <c r="C3153" s="199" t="s">
        <v>297</v>
      </c>
      <c r="D3153" s="199" t="s">
        <v>1968</v>
      </c>
      <c r="E3153" s="199" t="s">
        <v>166</v>
      </c>
      <c r="F3153" s="200">
        <v>20.975000000000001</v>
      </c>
      <c r="G3153" s="199"/>
      <c r="H3153" s="199" t="s">
        <v>167</v>
      </c>
      <c r="I3153" s="199" t="s">
        <v>2504</v>
      </c>
      <c r="J3153" s="201">
        <v>1750</v>
      </c>
      <c r="K3153" s="201">
        <v>301</v>
      </c>
      <c r="L3153" s="202">
        <v>17.2</v>
      </c>
      <c r="M3153" s="201">
        <v>66</v>
      </c>
      <c r="N3153" s="202">
        <v>22.03</v>
      </c>
      <c r="O3153" s="201">
        <v>20</v>
      </c>
      <c r="P3153" s="202">
        <v>6.64</v>
      </c>
      <c r="Q3153" s="201">
        <v>12</v>
      </c>
      <c r="R3153" s="202">
        <v>3.85</v>
      </c>
      <c r="S3153" s="201">
        <v>203</v>
      </c>
      <c r="T3153" s="202">
        <v>67.48</v>
      </c>
      <c r="U3153" s="203">
        <v>76</v>
      </c>
      <c r="V3153" s="203">
        <v>20</v>
      </c>
      <c r="W3153" s="199" t="s">
        <v>169</v>
      </c>
    </row>
    <row r="3154" spans="1:23" hidden="1" x14ac:dyDescent="0.25">
      <c r="A3154" s="199" t="s">
        <v>163</v>
      </c>
      <c r="B3154" s="199"/>
      <c r="C3154" s="199" t="s">
        <v>244</v>
      </c>
      <c r="D3154" s="199" t="s">
        <v>264</v>
      </c>
      <c r="E3154" s="199"/>
      <c r="F3154" s="200">
        <v>48.112000000000002</v>
      </c>
      <c r="G3154" s="199"/>
      <c r="H3154" s="199" t="s">
        <v>171</v>
      </c>
      <c r="I3154" s="199" t="s">
        <v>269</v>
      </c>
      <c r="J3154" s="201">
        <v>1700</v>
      </c>
      <c r="K3154" s="201">
        <v>174</v>
      </c>
      <c r="L3154" s="202">
        <v>10.25</v>
      </c>
      <c r="M3154" s="201">
        <v>106</v>
      </c>
      <c r="N3154" s="202">
        <v>60.98</v>
      </c>
      <c r="O3154" s="201">
        <v>37</v>
      </c>
      <c r="P3154" s="202">
        <v>21.14</v>
      </c>
      <c r="Q3154" s="201">
        <v>0</v>
      </c>
      <c r="R3154" s="202">
        <v>0</v>
      </c>
      <c r="S3154" s="201">
        <v>31</v>
      </c>
      <c r="T3154" s="202">
        <v>17.89</v>
      </c>
      <c r="U3154" s="203">
        <v>18</v>
      </c>
      <c r="V3154" s="203">
        <v>1</v>
      </c>
      <c r="W3154" s="199" t="s">
        <v>179</v>
      </c>
    </row>
    <row r="3155" spans="1:23" hidden="1" x14ac:dyDescent="0.25">
      <c r="A3155" s="199" t="s">
        <v>163</v>
      </c>
      <c r="B3155" s="199"/>
      <c r="C3155" s="199" t="s">
        <v>244</v>
      </c>
      <c r="D3155" s="199" t="s">
        <v>264</v>
      </c>
      <c r="E3155" s="199"/>
      <c r="F3155" s="200">
        <v>48.112000000000002</v>
      </c>
      <c r="G3155" s="199"/>
      <c r="H3155" s="199" t="s">
        <v>167</v>
      </c>
      <c r="I3155" s="199" t="s">
        <v>269</v>
      </c>
      <c r="J3155" s="201">
        <v>1700</v>
      </c>
      <c r="K3155" s="201">
        <v>169</v>
      </c>
      <c r="L3155" s="202">
        <v>9.93</v>
      </c>
      <c r="M3155" s="201">
        <v>107</v>
      </c>
      <c r="N3155" s="202">
        <v>63.19</v>
      </c>
      <c r="O3155" s="201">
        <v>35</v>
      </c>
      <c r="P3155" s="202">
        <v>20.83</v>
      </c>
      <c r="Q3155" s="201">
        <v>0</v>
      </c>
      <c r="R3155" s="202">
        <v>0</v>
      </c>
      <c r="S3155" s="201">
        <v>27</v>
      </c>
      <c r="T3155" s="202">
        <v>15.97</v>
      </c>
      <c r="U3155" s="203">
        <v>16</v>
      </c>
      <c r="V3155" s="203">
        <v>1</v>
      </c>
      <c r="W3155" s="199" t="s">
        <v>179</v>
      </c>
    </row>
    <row r="3156" spans="1:23" hidden="1" x14ac:dyDescent="0.25">
      <c r="A3156" s="199" t="s">
        <v>296</v>
      </c>
      <c r="B3156" s="199"/>
      <c r="C3156" s="199" t="s">
        <v>297</v>
      </c>
      <c r="D3156" s="199" t="s">
        <v>309</v>
      </c>
      <c r="E3156" s="199"/>
      <c r="F3156" s="200">
        <v>53.22</v>
      </c>
      <c r="G3156" s="199"/>
      <c r="H3156" s="199" t="s">
        <v>171</v>
      </c>
      <c r="I3156" s="199" t="s">
        <v>324</v>
      </c>
      <c r="J3156" s="201">
        <v>1700</v>
      </c>
      <c r="K3156" s="201">
        <v>96</v>
      </c>
      <c r="L3156" s="202">
        <v>5.65</v>
      </c>
      <c r="M3156" s="201">
        <v>62</v>
      </c>
      <c r="N3156" s="202">
        <v>64.58</v>
      </c>
      <c r="O3156" s="201">
        <v>13</v>
      </c>
      <c r="P3156" s="202">
        <v>13.54</v>
      </c>
      <c r="Q3156" s="201">
        <v>1</v>
      </c>
      <c r="R3156" s="202">
        <v>1.04</v>
      </c>
      <c r="S3156" s="201">
        <v>20</v>
      </c>
      <c r="T3156" s="202">
        <v>20.83</v>
      </c>
      <c r="U3156" s="203">
        <v>10</v>
      </c>
      <c r="V3156" s="203">
        <v>20</v>
      </c>
      <c r="W3156" s="199" t="s">
        <v>169</v>
      </c>
    </row>
    <row r="3157" spans="1:23" hidden="1" x14ac:dyDescent="0.25">
      <c r="A3157" s="199" t="s">
        <v>832</v>
      </c>
      <c r="B3157" s="199"/>
      <c r="C3157" s="199" t="s">
        <v>336</v>
      </c>
      <c r="D3157" s="199" t="s">
        <v>350</v>
      </c>
      <c r="E3157" s="199"/>
      <c r="F3157" s="200">
        <v>10.435</v>
      </c>
      <c r="G3157" s="199"/>
      <c r="H3157" s="199" t="s">
        <v>167</v>
      </c>
      <c r="I3157" s="199" t="s">
        <v>839</v>
      </c>
      <c r="J3157" s="201">
        <v>1700</v>
      </c>
      <c r="K3157" s="201">
        <v>85</v>
      </c>
      <c r="L3157" s="202">
        <v>5</v>
      </c>
      <c r="M3157" s="201">
        <v>45</v>
      </c>
      <c r="N3157" s="202">
        <v>52.8</v>
      </c>
      <c r="O3157" s="201">
        <v>25</v>
      </c>
      <c r="P3157" s="202">
        <v>29.9</v>
      </c>
      <c r="Q3157" s="201">
        <v>3</v>
      </c>
      <c r="R3157" s="202">
        <v>3.2</v>
      </c>
      <c r="S3157" s="201">
        <v>12</v>
      </c>
      <c r="T3157" s="202">
        <v>14.1</v>
      </c>
      <c r="U3157" s="203">
        <v>8</v>
      </c>
      <c r="V3157" s="203">
        <v>96</v>
      </c>
      <c r="W3157" s="199" t="s">
        <v>179</v>
      </c>
    </row>
    <row r="3158" spans="1:23" hidden="1" x14ac:dyDescent="0.25">
      <c r="A3158" s="199" t="s">
        <v>832</v>
      </c>
      <c r="B3158" s="199"/>
      <c r="C3158" s="199" t="s">
        <v>336</v>
      </c>
      <c r="D3158" s="199" t="s">
        <v>350</v>
      </c>
      <c r="E3158" s="199"/>
      <c r="F3158" s="200">
        <v>18.068999999999999</v>
      </c>
      <c r="G3158" s="199"/>
      <c r="H3158" s="199" t="s">
        <v>171</v>
      </c>
      <c r="I3158" s="199" t="s">
        <v>840</v>
      </c>
      <c r="J3158" s="201">
        <v>1700</v>
      </c>
      <c r="K3158" s="201">
        <v>75</v>
      </c>
      <c r="L3158" s="202">
        <v>4.43</v>
      </c>
      <c r="M3158" s="201">
        <v>33</v>
      </c>
      <c r="N3158" s="202">
        <v>43.5</v>
      </c>
      <c r="O3158" s="201">
        <v>19</v>
      </c>
      <c r="P3158" s="202">
        <v>25.5</v>
      </c>
      <c r="Q3158" s="201">
        <v>3</v>
      </c>
      <c r="R3158" s="202">
        <v>3.5</v>
      </c>
      <c r="S3158" s="201">
        <v>21</v>
      </c>
      <c r="T3158" s="202">
        <v>27.5</v>
      </c>
      <c r="U3158" s="203">
        <v>11</v>
      </c>
      <c r="V3158" s="203">
        <v>96</v>
      </c>
      <c r="W3158" s="199" t="s">
        <v>179</v>
      </c>
    </row>
    <row r="3159" spans="1:23" hidden="1" x14ac:dyDescent="0.25">
      <c r="A3159" s="199" t="s">
        <v>882</v>
      </c>
      <c r="B3159" s="199"/>
      <c r="C3159" s="199" t="s">
        <v>428</v>
      </c>
      <c r="D3159" s="199" t="s">
        <v>436</v>
      </c>
      <c r="E3159" s="199"/>
      <c r="F3159" s="200">
        <v>7.8</v>
      </c>
      <c r="G3159" s="199"/>
      <c r="H3159" s="199" t="s">
        <v>171</v>
      </c>
      <c r="I3159" s="199" t="s">
        <v>897</v>
      </c>
      <c r="J3159" s="201">
        <v>1700</v>
      </c>
      <c r="K3159" s="201">
        <v>329</v>
      </c>
      <c r="L3159" s="202">
        <v>19.350000000000001</v>
      </c>
      <c r="M3159" s="201">
        <v>101</v>
      </c>
      <c r="N3159" s="202">
        <v>30.69</v>
      </c>
      <c r="O3159" s="201">
        <v>18</v>
      </c>
      <c r="P3159" s="202">
        <v>5.42</v>
      </c>
      <c r="Q3159" s="201">
        <v>10</v>
      </c>
      <c r="R3159" s="202">
        <v>2.89</v>
      </c>
      <c r="S3159" s="201">
        <v>201</v>
      </c>
      <c r="T3159" s="202">
        <v>61.01</v>
      </c>
      <c r="U3159" s="203">
        <v>76</v>
      </c>
      <c r="V3159" s="203">
        <v>20</v>
      </c>
      <c r="W3159" s="199" t="s">
        <v>179</v>
      </c>
    </row>
    <row r="3160" spans="1:23" hidden="1" x14ac:dyDescent="0.25">
      <c r="A3160" s="199" t="s">
        <v>1394</v>
      </c>
      <c r="B3160" s="199"/>
      <c r="C3160" s="199" t="s">
        <v>244</v>
      </c>
      <c r="D3160" s="199" t="s">
        <v>245</v>
      </c>
      <c r="E3160" s="199"/>
      <c r="F3160" s="200">
        <v>0</v>
      </c>
      <c r="G3160" s="199"/>
      <c r="H3160" s="199" t="s">
        <v>167</v>
      </c>
      <c r="I3160" s="199" t="s">
        <v>1395</v>
      </c>
      <c r="J3160" s="201">
        <v>1700</v>
      </c>
      <c r="K3160" s="201">
        <v>74</v>
      </c>
      <c r="L3160" s="202">
        <v>4.3600000000000003</v>
      </c>
      <c r="M3160" s="201">
        <v>64</v>
      </c>
      <c r="N3160" s="202">
        <v>86.11</v>
      </c>
      <c r="O3160" s="201">
        <v>8</v>
      </c>
      <c r="P3160" s="202">
        <v>11.11</v>
      </c>
      <c r="Q3160" s="201">
        <v>2</v>
      </c>
      <c r="R3160" s="202">
        <v>2.78</v>
      </c>
      <c r="S3160" s="201">
        <v>0</v>
      </c>
      <c r="T3160" s="202">
        <v>0</v>
      </c>
      <c r="U3160" s="203">
        <v>3</v>
      </c>
      <c r="V3160" s="203">
        <v>0</v>
      </c>
      <c r="W3160" s="199" t="s">
        <v>179</v>
      </c>
    </row>
    <row r="3161" spans="1:23" x14ac:dyDescent="0.25">
      <c r="A3161" s="199" t="s">
        <v>370</v>
      </c>
      <c r="B3161" s="199"/>
      <c r="C3161" s="199" t="s">
        <v>359</v>
      </c>
      <c r="D3161" s="199" t="s">
        <v>360</v>
      </c>
      <c r="E3161" s="199" t="s">
        <v>166</v>
      </c>
      <c r="F3161" s="200">
        <v>4.8319999999999999</v>
      </c>
      <c r="G3161" s="199"/>
      <c r="H3161" s="199" t="s">
        <v>171</v>
      </c>
      <c r="I3161" s="199" t="s">
        <v>2618</v>
      </c>
      <c r="J3161" s="201">
        <v>55000</v>
      </c>
      <c r="K3161" s="201">
        <v>1430</v>
      </c>
      <c r="L3161" s="202">
        <v>2.6</v>
      </c>
      <c r="M3161" s="201">
        <v>864</v>
      </c>
      <c r="N3161" s="202">
        <v>60.4</v>
      </c>
      <c r="O3161" s="201">
        <v>180</v>
      </c>
      <c r="P3161" s="202">
        <v>12.6</v>
      </c>
      <c r="Q3161" s="201">
        <v>30</v>
      </c>
      <c r="R3161" s="202">
        <v>2.1</v>
      </c>
      <c r="S3161" s="201">
        <v>356</v>
      </c>
      <c r="T3161" s="202">
        <v>24.9</v>
      </c>
      <c r="U3161" s="203">
        <v>174</v>
      </c>
      <c r="V3161" s="203">
        <v>86</v>
      </c>
      <c r="W3161" s="199" t="s">
        <v>169</v>
      </c>
    </row>
    <row r="3162" spans="1:23" hidden="1" x14ac:dyDescent="0.25">
      <c r="A3162" s="199" t="s">
        <v>1905</v>
      </c>
      <c r="B3162" s="199"/>
      <c r="C3162" s="199" t="s">
        <v>270</v>
      </c>
      <c r="D3162" s="199" t="s">
        <v>271</v>
      </c>
      <c r="E3162" s="199"/>
      <c r="F3162" s="200">
        <v>0</v>
      </c>
      <c r="G3162" s="199"/>
      <c r="H3162" s="199" t="s">
        <v>167</v>
      </c>
      <c r="I3162" s="199" t="s">
        <v>1146</v>
      </c>
      <c r="J3162" s="201">
        <v>1700</v>
      </c>
      <c r="K3162" s="201">
        <v>133</v>
      </c>
      <c r="L3162" s="202">
        <v>7.82</v>
      </c>
      <c r="M3162" s="201">
        <v>69</v>
      </c>
      <c r="N3162" s="202">
        <v>51.88</v>
      </c>
      <c r="O3162" s="201">
        <v>25</v>
      </c>
      <c r="P3162" s="202">
        <v>18.8</v>
      </c>
      <c r="Q3162" s="201">
        <v>12</v>
      </c>
      <c r="R3162" s="202">
        <v>9.02</v>
      </c>
      <c r="S3162" s="201">
        <v>27</v>
      </c>
      <c r="T3162" s="202">
        <v>20.3</v>
      </c>
      <c r="U3162" s="203">
        <v>16</v>
      </c>
      <c r="V3162" s="203">
        <v>19</v>
      </c>
      <c r="W3162" s="199" t="s">
        <v>179</v>
      </c>
    </row>
    <row r="3163" spans="1:23" hidden="1" x14ac:dyDescent="0.25">
      <c r="A3163" s="199" t="s">
        <v>1975</v>
      </c>
      <c r="B3163" s="199"/>
      <c r="C3163" s="199" t="s">
        <v>336</v>
      </c>
      <c r="D3163" s="199" t="s">
        <v>442</v>
      </c>
      <c r="E3163" s="199"/>
      <c r="F3163" s="200">
        <v>4.194</v>
      </c>
      <c r="G3163" s="199"/>
      <c r="H3163" s="199" t="s">
        <v>171</v>
      </c>
      <c r="I3163" s="199" t="s">
        <v>1976</v>
      </c>
      <c r="J3163" s="201">
        <v>1700</v>
      </c>
      <c r="K3163" s="201">
        <v>213</v>
      </c>
      <c r="L3163" s="202">
        <v>12.5</v>
      </c>
      <c r="M3163" s="201">
        <v>47</v>
      </c>
      <c r="N3163" s="202">
        <v>21.9</v>
      </c>
      <c r="O3163" s="201">
        <v>36</v>
      </c>
      <c r="P3163" s="202">
        <v>17.100000000000001</v>
      </c>
      <c r="Q3163" s="201">
        <v>13</v>
      </c>
      <c r="R3163" s="202">
        <v>6</v>
      </c>
      <c r="S3163" s="201">
        <v>117</v>
      </c>
      <c r="T3163" s="202">
        <v>55</v>
      </c>
      <c r="U3163" s="203">
        <v>47</v>
      </c>
      <c r="V3163" s="203">
        <v>97</v>
      </c>
      <c r="W3163" s="199" t="s">
        <v>169</v>
      </c>
    </row>
    <row r="3164" spans="1:23" hidden="1" x14ac:dyDescent="0.25">
      <c r="A3164" s="199" t="s">
        <v>2040</v>
      </c>
      <c r="B3164" s="199"/>
      <c r="C3164" s="199" t="s">
        <v>428</v>
      </c>
      <c r="D3164" s="199" t="s">
        <v>429</v>
      </c>
      <c r="E3164" s="199" t="s">
        <v>166</v>
      </c>
      <c r="F3164" s="200">
        <v>60.637</v>
      </c>
      <c r="G3164" s="199"/>
      <c r="H3164" s="199" t="s">
        <v>171</v>
      </c>
      <c r="I3164" s="199" t="s">
        <v>2045</v>
      </c>
      <c r="J3164" s="201">
        <v>1700</v>
      </c>
      <c r="K3164" s="201">
        <v>136</v>
      </c>
      <c r="L3164" s="202">
        <v>8</v>
      </c>
      <c r="M3164" s="201">
        <v>123</v>
      </c>
      <c r="N3164" s="202">
        <v>90.44</v>
      </c>
      <c r="O3164" s="201">
        <v>7</v>
      </c>
      <c r="P3164" s="202">
        <v>5.15</v>
      </c>
      <c r="Q3164" s="201">
        <v>4</v>
      </c>
      <c r="R3164" s="202">
        <v>2.94</v>
      </c>
      <c r="S3164" s="201">
        <v>2</v>
      </c>
      <c r="T3164" s="202">
        <v>1.47</v>
      </c>
      <c r="U3164" s="203">
        <v>6</v>
      </c>
      <c r="V3164" s="203">
        <v>15</v>
      </c>
      <c r="W3164" s="199" t="s">
        <v>179</v>
      </c>
    </row>
    <row r="3165" spans="1:23" hidden="1" x14ac:dyDescent="0.25">
      <c r="A3165" s="199" t="s">
        <v>1034</v>
      </c>
      <c r="B3165" s="199"/>
      <c r="C3165" s="199" t="s">
        <v>297</v>
      </c>
      <c r="D3165" s="199" t="s">
        <v>498</v>
      </c>
      <c r="E3165" s="199"/>
      <c r="F3165" s="200">
        <v>62.685000000000002</v>
      </c>
      <c r="G3165" s="199"/>
      <c r="H3165" s="199" t="s">
        <v>167</v>
      </c>
      <c r="I3165" s="199" t="s">
        <v>1046</v>
      </c>
      <c r="J3165" s="201">
        <v>1650</v>
      </c>
      <c r="K3165" s="201">
        <v>266</v>
      </c>
      <c r="L3165" s="202">
        <v>16.12</v>
      </c>
      <c r="M3165" s="201">
        <v>27</v>
      </c>
      <c r="N3165" s="202">
        <v>10.15</v>
      </c>
      <c r="O3165" s="201">
        <v>20</v>
      </c>
      <c r="P3165" s="202">
        <v>7.52</v>
      </c>
      <c r="Q3165" s="201">
        <v>9</v>
      </c>
      <c r="R3165" s="202">
        <v>3.38</v>
      </c>
      <c r="S3165" s="201">
        <v>210</v>
      </c>
      <c r="T3165" s="202">
        <v>78.95</v>
      </c>
      <c r="U3165" s="203">
        <v>77</v>
      </c>
      <c r="V3165" s="203">
        <v>20</v>
      </c>
      <c r="W3165" s="199" t="s">
        <v>169</v>
      </c>
    </row>
    <row r="3166" spans="1:23" x14ac:dyDescent="0.25">
      <c r="A3166" s="199" t="s">
        <v>370</v>
      </c>
      <c r="B3166" s="199"/>
      <c r="C3166" s="199" t="s">
        <v>359</v>
      </c>
      <c r="D3166" s="199" t="s">
        <v>360</v>
      </c>
      <c r="E3166" s="199" t="s">
        <v>166</v>
      </c>
      <c r="F3166" s="200">
        <v>4.8319999999999999</v>
      </c>
      <c r="G3166" s="199"/>
      <c r="H3166" s="199" t="s">
        <v>167</v>
      </c>
      <c r="I3166" s="199" t="s">
        <v>2618</v>
      </c>
      <c r="J3166" s="201">
        <v>32000</v>
      </c>
      <c r="K3166" s="201">
        <v>1344</v>
      </c>
      <c r="L3166" s="202">
        <v>4.2</v>
      </c>
      <c r="M3166" s="201">
        <v>812</v>
      </c>
      <c r="N3166" s="202">
        <v>60.4</v>
      </c>
      <c r="O3166" s="201">
        <v>168</v>
      </c>
      <c r="P3166" s="202">
        <v>12.5</v>
      </c>
      <c r="Q3166" s="201">
        <v>30</v>
      </c>
      <c r="R3166" s="202">
        <v>2.2000000000000002</v>
      </c>
      <c r="S3166" s="201">
        <v>335</v>
      </c>
      <c r="T3166" s="202">
        <v>24.9</v>
      </c>
      <c r="U3166" s="203">
        <v>164</v>
      </c>
      <c r="V3166" s="203">
        <v>86</v>
      </c>
      <c r="W3166" s="199" t="s">
        <v>169</v>
      </c>
    </row>
    <row r="3167" spans="1:23" hidden="1" x14ac:dyDescent="0.25">
      <c r="A3167" s="199" t="s">
        <v>1444</v>
      </c>
      <c r="B3167" s="199"/>
      <c r="C3167" s="199" t="s">
        <v>297</v>
      </c>
      <c r="D3167" s="199" t="s">
        <v>951</v>
      </c>
      <c r="E3167" s="199" t="s">
        <v>166</v>
      </c>
      <c r="F3167" s="200">
        <v>42.185000000000002</v>
      </c>
      <c r="G3167" s="199"/>
      <c r="H3167" s="199" t="s">
        <v>171</v>
      </c>
      <c r="I3167" s="199" t="s">
        <v>300</v>
      </c>
      <c r="J3167" s="201">
        <v>1650</v>
      </c>
      <c r="K3167" s="201">
        <v>132</v>
      </c>
      <c r="L3167" s="202">
        <v>7.99</v>
      </c>
      <c r="M3167" s="201">
        <v>24</v>
      </c>
      <c r="N3167" s="202">
        <v>18.18</v>
      </c>
      <c r="O3167" s="201">
        <v>3</v>
      </c>
      <c r="P3167" s="202">
        <v>2.06</v>
      </c>
      <c r="Q3167" s="201">
        <v>45</v>
      </c>
      <c r="R3167" s="202">
        <v>33.92</v>
      </c>
      <c r="S3167" s="201">
        <v>61</v>
      </c>
      <c r="T3167" s="202">
        <v>45.84</v>
      </c>
      <c r="U3167" s="203">
        <v>29</v>
      </c>
      <c r="V3167" s="203">
        <v>20</v>
      </c>
      <c r="W3167" s="199" t="s">
        <v>169</v>
      </c>
    </row>
    <row r="3168" spans="1:23" hidden="1" x14ac:dyDescent="0.25">
      <c r="A3168" s="199" t="s">
        <v>2472</v>
      </c>
      <c r="B3168" s="199"/>
      <c r="C3168" s="199" t="s">
        <v>297</v>
      </c>
      <c r="D3168" s="199" t="s">
        <v>957</v>
      </c>
      <c r="E3168" s="199"/>
      <c r="F3168" s="200">
        <v>70.12</v>
      </c>
      <c r="G3168" s="199"/>
      <c r="H3168" s="199" t="s">
        <v>167</v>
      </c>
      <c r="I3168" s="199" t="s">
        <v>2499</v>
      </c>
      <c r="J3168" s="201">
        <v>1650</v>
      </c>
      <c r="K3168" s="201">
        <v>445</v>
      </c>
      <c r="L3168" s="202">
        <v>26.96</v>
      </c>
      <c r="M3168" s="201">
        <v>17</v>
      </c>
      <c r="N3168" s="202">
        <v>3.91</v>
      </c>
      <c r="O3168" s="201">
        <v>8</v>
      </c>
      <c r="P3168" s="202">
        <v>1.72</v>
      </c>
      <c r="Q3168" s="201">
        <v>395</v>
      </c>
      <c r="R3168" s="202">
        <v>88.68</v>
      </c>
      <c r="S3168" s="201">
        <v>25</v>
      </c>
      <c r="T3168" s="202">
        <v>5.69</v>
      </c>
      <c r="U3168" s="203">
        <v>68</v>
      </c>
      <c r="V3168" s="203">
        <v>20</v>
      </c>
      <c r="W3168" s="199" t="s">
        <v>169</v>
      </c>
    </row>
    <row r="3169" spans="1:23" hidden="1" x14ac:dyDescent="0.25">
      <c r="A3169" s="199" t="s">
        <v>999</v>
      </c>
      <c r="B3169" s="199"/>
      <c r="C3169" s="199" t="s">
        <v>202</v>
      </c>
      <c r="D3169" s="199" t="s">
        <v>214</v>
      </c>
      <c r="E3169" s="199"/>
      <c r="F3169" s="200">
        <v>41.158999999999999</v>
      </c>
      <c r="G3169" s="199"/>
      <c r="H3169" s="199" t="s">
        <v>167</v>
      </c>
      <c r="I3169" s="199" t="s">
        <v>1003</v>
      </c>
      <c r="J3169" s="201">
        <v>1600</v>
      </c>
      <c r="K3169" s="201">
        <v>149</v>
      </c>
      <c r="L3169" s="202">
        <v>9.31</v>
      </c>
      <c r="M3169" s="201">
        <v>113</v>
      </c>
      <c r="N3169" s="202">
        <v>75.84</v>
      </c>
      <c r="O3169" s="201">
        <v>9</v>
      </c>
      <c r="P3169" s="202">
        <v>6.04</v>
      </c>
      <c r="Q3169" s="201">
        <v>9</v>
      </c>
      <c r="R3169" s="202">
        <v>6.04</v>
      </c>
      <c r="S3169" s="201">
        <v>18</v>
      </c>
      <c r="T3169" s="202">
        <v>12.08</v>
      </c>
      <c r="U3169" s="203">
        <v>12</v>
      </c>
      <c r="V3169" s="203">
        <v>21</v>
      </c>
      <c r="W3169" s="199" t="s">
        <v>169</v>
      </c>
    </row>
    <row r="3170" spans="1:23" hidden="1" x14ac:dyDescent="0.25">
      <c r="A3170" s="199" t="s">
        <v>1049</v>
      </c>
      <c r="B3170" s="199"/>
      <c r="C3170" s="199" t="s">
        <v>460</v>
      </c>
      <c r="D3170" s="199" t="s">
        <v>476</v>
      </c>
      <c r="E3170" s="199"/>
      <c r="F3170" s="200">
        <v>3.0590000000000002</v>
      </c>
      <c r="G3170" s="199"/>
      <c r="H3170" s="199" t="s">
        <v>171</v>
      </c>
      <c r="I3170" s="199" t="s">
        <v>1054</v>
      </c>
      <c r="J3170" s="201">
        <v>1600</v>
      </c>
      <c r="K3170" s="201">
        <v>246</v>
      </c>
      <c r="L3170" s="202">
        <v>15.39</v>
      </c>
      <c r="M3170" s="201">
        <v>108</v>
      </c>
      <c r="N3170" s="202">
        <v>44.07</v>
      </c>
      <c r="O3170" s="201">
        <v>29</v>
      </c>
      <c r="P3170" s="202">
        <v>11.86</v>
      </c>
      <c r="Q3170" s="201">
        <v>18</v>
      </c>
      <c r="R3170" s="202">
        <v>7.34</v>
      </c>
      <c r="S3170" s="201">
        <v>90</v>
      </c>
      <c r="T3170" s="202">
        <v>36.72</v>
      </c>
      <c r="U3170" s="203">
        <v>40</v>
      </c>
      <c r="V3170" s="203">
        <v>7</v>
      </c>
      <c r="W3170" s="199" t="s">
        <v>169</v>
      </c>
    </row>
    <row r="3171" spans="1:23" hidden="1" x14ac:dyDescent="0.25">
      <c r="A3171" s="199" t="s">
        <v>1161</v>
      </c>
      <c r="B3171" s="199"/>
      <c r="C3171" s="199" t="s">
        <v>202</v>
      </c>
      <c r="D3171" s="199" t="s">
        <v>214</v>
      </c>
      <c r="E3171" s="199"/>
      <c r="F3171" s="200">
        <v>6.8890000000000002</v>
      </c>
      <c r="G3171" s="199"/>
      <c r="H3171" s="199" t="s">
        <v>171</v>
      </c>
      <c r="I3171" s="199" t="s">
        <v>1162</v>
      </c>
      <c r="J3171" s="201">
        <v>1600</v>
      </c>
      <c r="K3171" s="201">
        <v>72</v>
      </c>
      <c r="L3171" s="202">
        <v>4.5</v>
      </c>
      <c r="M3171" s="201">
        <v>57</v>
      </c>
      <c r="N3171" s="202">
        <v>79.17</v>
      </c>
      <c r="O3171" s="201">
        <v>4</v>
      </c>
      <c r="P3171" s="202">
        <v>5.56</v>
      </c>
      <c r="Q3171" s="201">
        <v>2</v>
      </c>
      <c r="R3171" s="202">
        <v>2.78</v>
      </c>
      <c r="S3171" s="201">
        <v>9</v>
      </c>
      <c r="T3171" s="202">
        <v>12.5</v>
      </c>
      <c r="U3171" s="203">
        <v>6</v>
      </c>
      <c r="V3171" s="203">
        <v>21</v>
      </c>
      <c r="W3171" s="199" t="s">
        <v>179</v>
      </c>
    </row>
    <row r="3172" spans="1:23" hidden="1" x14ac:dyDescent="0.25">
      <c r="A3172" s="199" t="s">
        <v>1905</v>
      </c>
      <c r="B3172" s="199"/>
      <c r="C3172" s="199" t="s">
        <v>244</v>
      </c>
      <c r="D3172" s="199" t="s">
        <v>662</v>
      </c>
      <c r="E3172" s="199"/>
      <c r="F3172" s="200">
        <v>23.896000000000001</v>
      </c>
      <c r="G3172" s="199"/>
      <c r="H3172" s="199" t="s">
        <v>167</v>
      </c>
      <c r="I3172" s="199" t="s">
        <v>862</v>
      </c>
      <c r="J3172" s="201">
        <v>1600</v>
      </c>
      <c r="K3172" s="201">
        <v>144</v>
      </c>
      <c r="L3172" s="202">
        <v>9</v>
      </c>
      <c r="M3172" s="201">
        <v>69</v>
      </c>
      <c r="N3172" s="202">
        <v>48</v>
      </c>
      <c r="O3172" s="201">
        <v>33</v>
      </c>
      <c r="P3172" s="202">
        <v>22.9</v>
      </c>
      <c r="Q3172" s="201">
        <v>7</v>
      </c>
      <c r="R3172" s="202">
        <v>4.7</v>
      </c>
      <c r="S3172" s="201">
        <v>35</v>
      </c>
      <c r="T3172" s="202">
        <v>24.4</v>
      </c>
      <c r="U3172" s="203">
        <v>19</v>
      </c>
      <c r="V3172" s="203">
        <v>93</v>
      </c>
      <c r="W3172" s="199" t="s">
        <v>179</v>
      </c>
    </row>
    <row r="3173" spans="1:23" hidden="1" x14ac:dyDescent="0.25">
      <c r="A3173" s="199" t="s">
        <v>1955</v>
      </c>
      <c r="B3173" s="199"/>
      <c r="C3173" s="199" t="s">
        <v>293</v>
      </c>
      <c r="D3173" s="199" t="s">
        <v>294</v>
      </c>
      <c r="E3173" s="199" t="s">
        <v>166</v>
      </c>
      <c r="F3173" s="200">
        <v>23.959</v>
      </c>
      <c r="G3173" s="199"/>
      <c r="H3173" s="199" t="s">
        <v>167</v>
      </c>
      <c r="I3173" s="199" t="s">
        <v>1962</v>
      </c>
      <c r="J3173" s="201">
        <v>1600</v>
      </c>
      <c r="K3173" s="201">
        <v>203</v>
      </c>
      <c r="L3173" s="202">
        <v>12.7</v>
      </c>
      <c r="M3173" s="201">
        <v>170</v>
      </c>
      <c r="N3173" s="202">
        <v>83.7</v>
      </c>
      <c r="O3173" s="201">
        <v>21</v>
      </c>
      <c r="P3173" s="202">
        <v>10.199999999999999</v>
      </c>
      <c r="Q3173" s="201">
        <v>8</v>
      </c>
      <c r="R3173" s="202">
        <v>4.0999999999999996</v>
      </c>
      <c r="S3173" s="201">
        <v>4</v>
      </c>
      <c r="T3173" s="202">
        <v>2</v>
      </c>
      <c r="U3173" s="203">
        <v>10</v>
      </c>
      <c r="V3173" s="203">
        <v>88</v>
      </c>
      <c r="W3173" s="199" t="s">
        <v>169</v>
      </c>
    </row>
    <row r="3174" spans="1:23" hidden="1" x14ac:dyDescent="0.25">
      <c r="A3174" s="199" t="s">
        <v>2305</v>
      </c>
      <c r="B3174" s="199"/>
      <c r="C3174" s="199" t="s">
        <v>428</v>
      </c>
      <c r="D3174" s="199" t="s">
        <v>429</v>
      </c>
      <c r="E3174" s="199"/>
      <c r="F3174" s="200">
        <v>1.85</v>
      </c>
      <c r="G3174" s="199"/>
      <c r="H3174" s="199" t="s">
        <v>167</v>
      </c>
      <c r="I3174" s="199" t="s">
        <v>675</v>
      </c>
      <c r="J3174" s="201">
        <v>1600</v>
      </c>
      <c r="K3174" s="201">
        <v>517</v>
      </c>
      <c r="L3174" s="202">
        <v>32.31</v>
      </c>
      <c r="M3174" s="201">
        <v>131</v>
      </c>
      <c r="N3174" s="202">
        <v>25.32</v>
      </c>
      <c r="O3174" s="201">
        <v>31</v>
      </c>
      <c r="P3174" s="202">
        <v>5.96</v>
      </c>
      <c r="Q3174" s="201">
        <v>13</v>
      </c>
      <c r="R3174" s="202">
        <v>2.5499999999999998</v>
      </c>
      <c r="S3174" s="201">
        <v>342</v>
      </c>
      <c r="T3174" s="202">
        <v>66.17</v>
      </c>
      <c r="U3174" s="203">
        <v>127</v>
      </c>
      <c r="V3174" s="203">
        <v>21</v>
      </c>
      <c r="W3174" s="199" t="s">
        <v>179</v>
      </c>
    </row>
    <row r="3175" spans="1:23" hidden="1" x14ac:dyDescent="0.25">
      <c r="A3175" s="199" t="s">
        <v>2369</v>
      </c>
      <c r="B3175" s="199"/>
      <c r="C3175" s="199" t="s">
        <v>297</v>
      </c>
      <c r="D3175" s="199" t="s">
        <v>309</v>
      </c>
      <c r="E3175" s="199"/>
      <c r="F3175" s="200">
        <v>19.800999999999998</v>
      </c>
      <c r="G3175" s="199"/>
      <c r="H3175" s="199" t="s">
        <v>167</v>
      </c>
      <c r="I3175" s="199" t="s">
        <v>2370</v>
      </c>
      <c r="J3175" s="201">
        <v>1600</v>
      </c>
      <c r="K3175" s="201">
        <v>140</v>
      </c>
      <c r="L3175" s="202">
        <v>8.74</v>
      </c>
      <c r="M3175" s="201">
        <v>33</v>
      </c>
      <c r="N3175" s="202">
        <v>23.53</v>
      </c>
      <c r="O3175" s="201">
        <v>17</v>
      </c>
      <c r="P3175" s="202">
        <v>12.42</v>
      </c>
      <c r="Q3175" s="201">
        <v>3</v>
      </c>
      <c r="R3175" s="202">
        <v>1.96</v>
      </c>
      <c r="S3175" s="201">
        <v>87</v>
      </c>
      <c r="T3175" s="202">
        <v>62.09</v>
      </c>
      <c r="U3175" s="203">
        <v>33</v>
      </c>
      <c r="V3175" s="203">
        <v>20</v>
      </c>
      <c r="W3175" s="199" t="s">
        <v>169</v>
      </c>
    </row>
    <row r="3176" spans="1:23" hidden="1" x14ac:dyDescent="0.25">
      <c r="A3176" s="199" t="s">
        <v>2369</v>
      </c>
      <c r="B3176" s="199"/>
      <c r="C3176" s="199" t="s">
        <v>297</v>
      </c>
      <c r="D3176" s="199" t="s">
        <v>309</v>
      </c>
      <c r="E3176" s="199"/>
      <c r="F3176" s="200">
        <v>20.327999999999999</v>
      </c>
      <c r="G3176" s="199"/>
      <c r="H3176" s="199" t="s">
        <v>171</v>
      </c>
      <c r="I3176" s="199" t="s">
        <v>1537</v>
      </c>
      <c r="J3176" s="201">
        <v>1600</v>
      </c>
      <c r="K3176" s="201">
        <v>140</v>
      </c>
      <c r="L3176" s="202">
        <v>8.74</v>
      </c>
      <c r="M3176" s="201">
        <v>33</v>
      </c>
      <c r="N3176" s="202">
        <v>23.53</v>
      </c>
      <c r="O3176" s="201">
        <v>17</v>
      </c>
      <c r="P3176" s="202">
        <v>12.42</v>
      </c>
      <c r="Q3176" s="201">
        <v>3</v>
      </c>
      <c r="R3176" s="202">
        <v>1.96</v>
      </c>
      <c r="S3176" s="201">
        <v>87</v>
      </c>
      <c r="T3176" s="202">
        <v>62.09</v>
      </c>
      <c r="U3176" s="203">
        <v>33</v>
      </c>
      <c r="V3176" s="203">
        <v>20</v>
      </c>
      <c r="W3176" s="199" t="s">
        <v>169</v>
      </c>
    </row>
    <row r="3177" spans="1:23" x14ac:dyDescent="0.25">
      <c r="A3177" s="199" t="s">
        <v>370</v>
      </c>
      <c r="B3177" s="199"/>
      <c r="C3177" s="199" t="s">
        <v>359</v>
      </c>
      <c r="D3177" s="199" t="s">
        <v>360</v>
      </c>
      <c r="E3177" s="199" t="s">
        <v>166</v>
      </c>
      <c r="F3177" s="200">
        <v>2.6720000000000002</v>
      </c>
      <c r="G3177" s="199"/>
      <c r="H3177" s="199" t="s">
        <v>167</v>
      </c>
      <c r="I3177" s="199" t="s">
        <v>2619</v>
      </c>
      <c r="J3177" s="201">
        <v>69000</v>
      </c>
      <c r="K3177" s="201">
        <v>5037</v>
      </c>
      <c r="L3177" s="202">
        <v>7.3</v>
      </c>
      <c r="M3177" s="201">
        <v>3042</v>
      </c>
      <c r="N3177" s="202">
        <v>60.4</v>
      </c>
      <c r="O3177" s="201">
        <v>635</v>
      </c>
      <c r="P3177" s="202">
        <v>12.6</v>
      </c>
      <c r="Q3177" s="201">
        <v>106</v>
      </c>
      <c r="R3177" s="202">
        <v>2.1</v>
      </c>
      <c r="S3177" s="201">
        <v>1254</v>
      </c>
      <c r="T3177" s="202">
        <v>24.9</v>
      </c>
      <c r="U3177" s="203">
        <v>613</v>
      </c>
      <c r="V3177" s="203">
        <v>86</v>
      </c>
      <c r="W3177" s="199" t="s">
        <v>179</v>
      </c>
    </row>
    <row r="3178" spans="1:23" hidden="1" x14ac:dyDescent="0.25">
      <c r="A3178" s="199" t="s">
        <v>927</v>
      </c>
      <c r="B3178" s="199"/>
      <c r="C3178" s="199" t="s">
        <v>297</v>
      </c>
      <c r="D3178" s="199" t="s">
        <v>481</v>
      </c>
      <c r="E3178" s="199"/>
      <c r="F3178" s="200">
        <v>55.26</v>
      </c>
      <c r="G3178" s="199"/>
      <c r="H3178" s="199" t="s">
        <v>167</v>
      </c>
      <c r="I3178" s="199" t="s">
        <v>944</v>
      </c>
      <c r="J3178" s="201">
        <v>1550</v>
      </c>
      <c r="K3178" s="201">
        <v>124</v>
      </c>
      <c r="L3178" s="202">
        <v>8.02</v>
      </c>
      <c r="M3178" s="201">
        <v>17</v>
      </c>
      <c r="N3178" s="202">
        <v>13.41</v>
      </c>
      <c r="O3178" s="201">
        <v>7</v>
      </c>
      <c r="P3178" s="202">
        <v>5.88</v>
      </c>
      <c r="Q3178" s="201">
        <v>38</v>
      </c>
      <c r="R3178" s="202">
        <v>30.93</v>
      </c>
      <c r="S3178" s="201">
        <v>62</v>
      </c>
      <c r="T3178" s="202">
        <v>49.79</v>
      </c>
      <c r="U3178" s="203">
        <v>28</v>
      </c>
      <c r="V3178" s="203">
        <v>20</v>
      </c>
      <c r="W3178" s="199" t="s">
        <v>169</v>
      </c>
    </row>
    <row r="3179" spans="1:23" hidden="1" x14ac:dyDescent="0.25">
      <c r="A3179" s="199" t="s">
        <v>1444</v>
      </c>
      <c r="B3179" s="199"/>
      <c r="C3179" s="199" t="s">
        <v>297</v>
      </c>
      <c r="D3179" s="199" t="s">
        <v>951</v>
      </c>
      <c r="E3179" s="199"/>
      <c r="F3179" s="200">
        <v>29.588999999999999</v>
      </c>
      <c r="G3179" s="199"/>
      <c r="H3179" s="199" t="s">
        <v>171</v>
      </c>
      <c r="I3179" s="199" t="s">
        <v>1464</v>
      </c>
      <c r="J3179" s="201">
        <v>1550</v>
      </c>
      <c r="K3179" s="201">
        <v>168</v>
      </c>
      <c r="L3179" s="202">
        <v>10.87</v>
      </c>
      <c r="M3179" s="201">
        <v>44</v>
      </c>
      <c r="N3179" s="202">
        <v>26.35</v>
      </c>
      <c r="O3179" s="201">
        <v>4</v>
      </c>
      <c r="P3179" s="202">
        <v>2.09</v>
      </c>
      <c r="Q3179" s="201">
        <v>75</v>
      </c>
      <c r="R3179" s="202">
        <v>44.63</v>
      </c>
      <c r="S3179" s="201">
        <v>45</v>
      </c>
      <c r="T3179" s="202">
        <v>26.94</v>
      </c>
      <c r="U3179" s="203">
        <v>28</v>
      </c>
      <c r="V3179" s="203">
        <v>20</v>
      </c>
      <c r="W3179" s="199" t="s">
        <v>169</v>
      </c>
    </row>
    <row r="3180" spans="1:23" hidden="1" x14ac:dyDescent="0.25">
      <c r="A3180" s="199" t="s">
        <v>1444</v>
      </c>
      <c r="B3180" s="199"/>
      <c r="C3180" s="199" t="s">
        <v>297</v>
      </c>
      <c r="D3180" s="199" t="s">
        <v>498</v>
      </c>
      <c r="E3180" s="199"/>
      <c r="F3180" s="200">
        <v>0</v>
      </c>
      <c r="G3180" s="199"/>
      <c r="H3180" s="199" t="s">
        <v>167</v>
      </c>
      <c r="I3180" s="199" t="s">
        <v>1466</v>
      </c>
      <c r="J3180" s="201">
        <v>1550</v>
      </c>
      <c r="K3180" s="201">
        <v>301</v>
      </c>
      <c r="L3180" s="202">
        <v>19.420000000000002</v>
      </c>
      <c r="M3180" s="201">
        <v>28</v>
      </c>
      <c r="N3180" s="202">
        <v>9.4</v>
      </c>
      <c r="O3180" s="201">
        <v>2</v>
      </c>
      <c r="P3180" s="202">
        <v>0.72</v>
      </c>
      <c r="Q3180" s="201">
        <v>234</v>
      </c>
      <c r="R3180" s="202">
        <v>77.66</v>
      </c>
      <c r="S3180" s="201">
        <v>37</v>
      </c>
      <c r="T3180" s="202">
        <v>12.22</v>
      </c>
      <c r="U3180" s="203">
        <v>48</v>
      </c>
      <c r="V3180" s="203">
        <v>20</v>
      </c>
      <c r="W3180" s="199" t="s">
        <v>169</v>
      </c>
    </row>
    <row r="3181" spans="1:23" hidden="1" x14ac:dyDescent="0.25">
      <c r="A3181" s="199" t="s">
        <v>2012</v>
      </c>
      <c r="B3181" s="199"/>
      <c r="C3181" s="199" t="s">
        <v>297</v>
      </c>
      <c r="D3181" s="199" t="s">
        <v>498</v>
      </c>
      <c r="E3181" s="199"/>
      <c r="F3181" s="200">
        <v>3.7810000000000001</v>
      </c>
      <c r="G3181" s="199"/>
      <c r="H3181" s="199" t="s">
        <v>167</v>
      </c>
      <c r="I3181" s="199" t="s">
        <v>2014</v>
      </c>
      <c r="J3181" s="201">
        <v>1550</v>
      </c>
      <c r="K3181" s="201">
        <v>80</v>
      </c>
      <c r="L3181" s="202">
        <v>5.16</v>
      </c>
      <c r="M3181" s="201">
        <v>72</v>
      </c>
      <c r="N3181" s="202">
        <v>90</v>
      </c>
      <c r="O3181" s="201">
        <v>2</v>
      </c>
      <c r="P3181" s="202">
        <v>2.5</v>
      </c>
      <c r="Q3181" s="201">
        <v>1</v>
      </c>
      <c r="R3181" s="202">
        <v>1.25</v>
      </c>
      <c r="S3181" s="201">
        <v>5</v>
      </c>
      <c r="T3181" s="202">
        <v>6.25</v>
      </c>
      <c r="U3181" s="203">
        <v>5</v>
      </c>
      <c r="V3181" s="203">
        <v>21</v>
      </c>
      <c r="W3181" s="199" t="s">
        <v>179</v>
      </c>
    </row>
    <row r="3182" spans="1:23" hidden="1" x14ac:dyDescent="0.25">
      <c r="A3182" s="199" t="s">
        <v>978</v>
      </c>
      <c r="B3182" s="199"/>
      <c r="C3182" s="199" t="s">
        <v>176</v>
      </c>
      <c r="D3182" s="199" t="s">
        <v>177</v>
      </c>
      <c r="E3182" s="199"/>
      <c r="F3182" s="200">
        <v>25.71</v>
      </c>
      <c r="G3182" s="199"/>
      <c r="H3182" s="199" t="s">
        <v>171</v>
      </c>
      <c r="I3182" s="199" t="s">
        <v>989</v>
      </c>
      <c r="J3182" s="201">
        <v>1500</v>
      </c>
      <c r="K3182" s="201">
        <v>69</v>
      </c>
      <c r="L3182" s="202">
        <v>4.62</v>
      </c>
      <c r="M3182" s="201">
        <v>49</v>
      </c>
      <c r="N3182" s="202">
        <v>71.22</v>
      </c>
      <c r="O3182" s="201">
        <v>13</v>
      </c>
      <c r="P3182" s="202">
        <v>18.88</v>
      </c>
      <c r="Q3182" s="201">
        <v>3</v>
      </c>
      <c r="R3182" s="202">
        <v>4.84</v>
      </c>
      <c r="S3182" s="201">
        <v>3</v>
      </c>
      <c r="T3182" s="202">
        <v>5.0599999999999996</v>
      </c>
      <c r="U3182" s="203">
        <v>4</v>
      </c>
      <c r="V3182" s="203">
        <v>6</v>
      </c>
      <c r="W3182" s="199" t="s">
        <v>169</v>
      </c>
    </row>
    <row r="3183" spans="1:23" hidden="1" x14ac:dyDescent="0.25">
      <c r="A3183" s="199" t="s">
        <v>1034</v>
      </c>
      <c r="B3183" s="199"/>
      <c r="C3183" s="199" t="s">
        <v>297</v>
      </c>
      <c r="D3183" s="199" t="s">
        <v>498</v>
      </c>
      <c r="E3183" s="199"/>
      <c r="F3183" s="200">
        <v>62.685000000000002</v>
      </c>
      <c r="G3183" s="199"/>
      <c r="H3183" s="199" t="s">
        <v>171</v>
      </c>
      <c r="I3183" s="199" t="s">
        <v>1046</v>
      </c>
      <c r="J3183" s="201">
        <v>1500</v>
      </c>
      <c r="K3183" s="201">
        <v>112</v>
      </c>
      <c r="L3183" s="202">
        <v>7.47</v>
      </c>
      <c r="M3183" s="201">
        <v>2</v>
      </c>
      <c r="N3183" s="202">
        <v>1.61</v>
      </c>
      <c r="O3183" s="201">
        <v>47</v>
      </c>
      <c r="P3183" s="202">
        <v>41.94</v>
      </c>
      <c r="Q3183" s="201">
        <v>5</v>
      </c>
      <c r="R3183" s="202">
        <v>4.84</v>
      </c>
      <c r="S3183" s="201">
        <v>58</v>
      </c>
      <c r="T3183" s="202">
        <v>51.61</v>
      </c>
      <c r="U3183" s="203">
        <v>25</v>
      </c>
      <c r="V3183" s="203">
        <v>20</v>
      </c>
      <c r="W3183" s="199" t="s">
        <v>169</v>
      </c>
    </row>
    <row r="3184" spans="1:23" hidden="1" x14ac:dyDescent="0.25">
      <c r="A3184" s="199" t="s">
        <v>1177</v>
      </c>
      <c r="B3184" s="199"/>
      <c r="C3184" s="199" t="s">
        <v>336</v>
      </c>
      <c r="D3184" s="199" t="s">
        <v>442</v>
      </c>
      <c r="E3184" s="199" t="s">
        <v>166</v>
      </c>
      <c r="F3184" s="200">
        <v>28.808</v>
      </c>
      <c r="G3184" s="199"/>
      <c r="H3184" s="199" t="s">
        <v>171</v>
      </c>
      <c r="I3184" s="199" t="s">
        <v>1180</v>
      </c>
      <c r="J3184" s="201">
        <v>1500</v>
      </c>
      <c r="K3184" s="201">
        <v>184</v>
      </c>
      <c r="L3184" s="202">
        <v>12.28</v>
      </c>
      <c r="M3184" s="201">
        <v>21</v>
      </c>
      <c r="N3184" s="202">
        <v>11.2</v>
      </c>
      <c r="O3184" s="201">
        <v>35</v>
      </c>
      <c r="P3184" s="202">
        <v>18.8</v>
      </c>
      <c r="Q3184" s="201">
        <v>7</v>
      </c>
      <c r="R3184" s="202">
        <v>3.6</v>
      </c>
      <c r="S3184" s="201">
        <v>122</v>
      </c>
      <c r="T3184" s="202">
        <v>66.400000000000006</v>
      </c>
      <c r="U3184" s="203">
        <v>47</v>
      </c>
      <c r="V3184" s="203">
        <v>97</v>
      </c>
      <c r="W3184" s="199" t="s">
        <v>179</v>
      </c>
    </row>
    <row r="3185" spans="1:23" hidden="1" x14ac:dyDescent="0.25">
      <c r="A3185" s="199" t="s">
        <v>1177</v>
      </c>
      <c r="B3185" s="199"/>
      <c r="C3185" s="199" t="s">
        <v>336</v>
      </c>
      <c r="D3185" s="199" t="s">
        <v>442</v>
      </c>
      <c r="E3185" s="199" t="s">
        <v>166</v>
      </c>
      <c r="F3185" s="200">
        <v>28.808</v>
      </c>
      <c r="G3185" s="199"/>
      <c r="H3185" s="199" t="s">
        <v>167</v>
      </c>
      <c r="I3185" s="199" t="s">
        <v>1180</v>
      </c>
      <c r="J3185" s="201">
        <v>1500</v>
      </c>
      <c r="K3185" s="201">
        <v>162</v>
      </c>
      <c r="L3185" s="202">
        <v>10.8</v>
      </c>
      <c r="M3185" s="201">
        <v>20</v>
      </c>
      <c r="N3185" s="202">
        <v>12.6</v>
      </c>
      <c r="O3185" s="201">
        <v>27</v>
      </c>
      <c r="P3185" s="202">
        <v>16.399999999999999</v>
      </c>
      <c r="Q3185" s="201">
        <v>5</v>
      </c>
      <c r="R3185" s="202">
        <v>2.9</v>
      </c>
      <c r="S3185" s="201">
        <v>110</v>
      </c>
      <c r="T3185" s="202">
        <v>68.099999999999994</v>
      </c>
      <c r="U3185" s="203">
        <v>42</v>
      </c>
      <c r="V3185" s="203">
        <v>97</v>
      </c>
      <c r="W3185" s="199" t="s">
        <v>179</v>
      </c>
    </row>
    <row r="3186" spans="1:23" hidden="1" x14ac:dyDescent="0.25">
      <c r="A3186" s="199" t="s">
        <v>366</v>
      </c>
      <c r="B3186" s="199"/>
      <c r="C3186" s="199" t="s">
        <v>293</v>
      </c>
      <c r="D3186" s="199" t="s">
        <v>636</v>
      </c>
      <c r="E3186" s="199"/>
      <c r="F3186" s="200">
        <v>9.3520000000000003</v>
      </c>
      <c r="G3186" s="199"/>
      <c r="H3186" s="199" t="s">
        <v>171</v>
      </c>
      <c r="I3186" s="199" t="s">
        <v>1324</v>
      </c>
      <c r="J3186" s="201">
        <v>1500</v>
      </c>
      <c r="K3186" s="201">
        <v>180</v>
      </c>
      <c r="L3186" s="202">
        <v>12</v>
      </c>
      <c r="M3186" s="201">
        <v>27</v>
      </c>
      <c r="N3186" s="202">
        <v>15.1</v>
      </c>
      <c r="O3186" s="201">
        <v>18</v>
      </c>
      <c r="P3186" s="202">
        <v>9.8000000000000007</v>
      </c>
      <c r="Q3186" s="201">
        <v>14</v>
      </c>
      <c r="R3186" s="202">
        <v>7.8</v>
      </c>
      <c r="S3186" s="201">
        <v>121</v>
      </c>
      <c r="T3186" s="202">
        <v>67.3</v>
      </c>
      <c r="U3186" s="203">
        <v>46</v>
      </c>
      <c r="V3186" s="203">
        <v>93</v>
      </c>
      <c r="W3186" s="199" t="s">
        <v>169</v>
      </c>
    </row>
    <row r="3187" spans="1:23" hidden="1" x14ac:dyDescent="0.25">
      <c r="A3187" s="199" t="s">
        <v>2054</v>
      </c>
      <c r="B3187" s="199"/>
      <c r="C3187" s="199" t="s">
        <v>460</v>
      </c>
      <c r="D3187" s="199" t="s">
        <v>461</v>
      </c>
      <c r="E3187" s="199"/>
      <c r="F3187" s="200">
        <v>16.920000000000002</v>
      </c>
      <c r="G3187" s="199"/>
      <c r="H3187" s="199" t="s">
        <v>167</v>
      </c>
      <c r="I3187" s="199" t="s">
        <v>2061</v>
      </c>
      <c r="J3187" s="201">
        <v>1500</v>
      </c>
      <c r="K3187" s="201">
        <v>110</v>
      </c>
      <c r="L3187" s="202">
        <v>7.3</v>
      </c>
      <c r="M3187" s="201">
        <v>13</v>
      </c>
      <c r="N3187" s="202">
        <v>11.7</v>
      </c>
      <c r="O3187" s="201">
        <v>17</v>
      </c>
      <c r="P3187" s="202">
        <v>15</v>
      </c>
      <c r="Q3187" s="201">
        <v>4</v>
      </c>
      <c r="R3187" s="202">
        <v>3.2</v>
      </c>
      <c r="S3187" s="201">
        <v>77</v>
      </c>
      <c r="T3187" s="202">
        <v>70.099999999999994</v>
      </c>
      <c r="U3187" s="203">
        <v>29</v>
      </c>
      <c r="V3187" s="203">
        <v>95</v>
      </c>
      <c r="W3187" s="199" t="s">
        <v>179</v>
      </c>
    </row>
    <row r="3188" spans="1:23" hidden="1" x14ac:dyDescent="0.25">
      <c r="A3188" s="199" t="s">
        <v>2069</v>
      </c>
      <c r="B3188" s="199"/>
      <c r="C3188" s="199" t="s">
        <v>460</v>
      </c>
      <c r="D3188" s="199" t="s">
        <v>877</v>
      </c>
      <c r="E3188" s="199"/>
      <c r="F3188" s="200">
        <v>9.7260000000000009</v>
      </c>
      <c r="G3188" s="199"/>
      <c r="H3188" s="199" t="s">
        <v>171</v>
      </c>
      <c r="I3188" s="199" t="s">
        <v>790</v>
      </c>
      <c r="J3188" s="201">
        <v>1500</v>
      </c>
      <c r="K3188" s="201">
        <v>302</v>
      </c>
      <c r="L3188" s="202">
        <v>20.100000000000001</v>
      </c>
      <c r="M3188" s="201">
        <v>41</v>
      </c>
      <c r="N3188" s="202">
        <v>13.43</v>
      </c>
      <c r="O3188" s="201">
        <v>23</v>
      </c>
      <c r="P3188" s="202">
        <v>7.46</v>
      </c>
      <c r="Q3188" s="201">
        <v>8</v>
      </c>
      <c r="R3188" s="202">
        <v>2.4900000000000002</v>
      </c>
      <c r="S3188" s="201">
        <v>231</v>
      </c>
      <c r="T3188" s="202">
        <v>76.62</v>
      </c>
      <c r="U3188" s="203">
        <v>84</v>
      </c>
      <c r="V3188" s="203">
        <v>7</v>
      </c>
      <c r="W3188" s="199" t="s">
        <v>169</v>
      </c>
    </row>
    <row r="3189" spans="1:23" hidden="1" x14ac:dyDescent="0.25">
      <c r="A3189" s="199" t="s">
        <v>2144</v>
      </c>
      <c r="B3189" s="199"/>
      <c r="C3189" s="199" t="s">
        <v>428</v>
      </c>
      <c r="D3189" s="199" t="s">
        <v>438</v>
      </c>
      <c r="E3189" s="199"/>
      <c r="F3189" s="200">
        <v>108.128</v>
      </c>
      <c r="G3189" s="199"/>
      <c r="H3189" s="199" t="s">
        <v>171</v>
      </c>
      <c r="I3189" s="199" t="s">
        <v>2150</v>
      </c>
      <c r="J3189" s="201">
        <v>1500</v>
      </c>
      <c r="K3189" s="201">
        <v>135</v>
      </c>
      <c r="L3189" s="202">
        <v>9</v>
      </c>
      <c r="M3189" s="201">
        <v>114</v>
      </c>
      <c r="N3189" s="202">
        <v>84.09</v>
      </c>
      <c r="O3189" s="201">
        <v>11</v>
      </c>
      <c r="P3189" s="202">
        <v>7.95</v>
      </c>
      <c r="Q3189" s="201">
        <v>8</v>
      </c>
      <c r="R3189" s="202">
        <v>5.68</v>
      </c>
      <c r="S3189" s="201">
        <v>3</v>
      </c>
      <c r="T3189" s="202">
        <v>2.27</v>
      </c>
      <c r="U3189" s="203">
        <v>7</v>
      </c>
      <c r="V3189" s="203">
        <v>19</v>
      </c>
      <c r="W3189" s="199" t="s">
        <v>179</v>
      </c>
    </row>
    <row r="3190" spans="1:23" hidden="1" x14ac:dyDescent="0.25">
      <c r="A3190" s="199" t="s">
        <v>2472</v>
      </c>
      <c r="B3190" s="199"/>
      <c r="C3190" s="199" t="s">
        <v>297</v>
      </c>
      <c r="D3190" s="199" t="s">
        <v>1968</v>
      </c>
      <c r="E3190" s="199"/>
      <c r="F3190" s="200">
        <v>28.285</v>
      </c>
      <c r="G3190" s="199"/>
      <c r="H3190" s="199" t="s">
        <v>171</v>
      </c>
      <c r="I3190" s="199" t="s">
        <v>2508</v>
      </c>
      <c r="J3190" s="201">
        <v>1500</v>
      </c>
      <c r="K3190" s="201">
        <v>203</v>
      </c>
      <c r="L3190" s="202">
        <v>13.53</v>
      </c>
      <c r="M3190" s="201">
        <v>33</v>
      </c>
      <c r="N3190" s="202">
        <v>16.260000000000002</v>
      </c>
      <c r="O3190" s="201">
        <v>12</v>
      </c>
      <c r="P3190" s="202">
        <v>5.91</v>
      </c>
      <c r="Q3190" s="201">
        <v>6</v>
      </c>
      <c r="R3190" s="202">
        <v>2.96</v>
      </c>
      <c r="S3190" s="201">
        <v>152</v>
      </c>
      <c r="T3190" s="202">
        <v>74.88</v>
      </c>
      <c r="U3190" s="203">
        <v>56</v>
      </c>
      <c r="V3190" s="203">
        <v>20</v>
      </c>
      <c r="W3190" s="199" t="s">
        <v>169</v>
      </c>
    </row>
    <row r="3191" spans="1:23" hidden="1" x14ac:dyDescent="0.25">
      <c r="A3191" s="199" t="s">
        <v>296</v>
      </c>
      <c r="B3191" s="199"/>
      <c r="C3191" s="199" t="s">
        <v>297</v>
      </c>
      <c r="D3191" s="199" t="s">
        <v>309</v>
      </c>
      <c r="E3191" s="199" t="s">
        <v>166</v>
      </c>
      <c r="F3191" s="200">
        <v>21</v>
      </c>
      <c r="G3191" s="199"/>
      <c r="H3191" s="199" t="s">
        <v>167</v>
      </c>
      <c r="I3191" s="199" t="s">
        <v>312</v>
      </c>
      <c r="J3191" s="201">
        <v>1450</v>
      </c>
      <c r="K3191" s="201">
        <v>144</v>
      </c>
      <c r="L3191" s="202">
        <v>9.92</v>
      </c>
      <c r="M3191" s="201">
        <v>85</v>
      </c>
      <c r="N3191" s="202">
        <v>58.91</v>
      </c>
      <c r="O3191" s="201">
        <v>12</v>
      </c>
      <c r="P3191" s="202">
        <v>8.01</v>
      </c>
      <c r="Q3191" s="201">
        <v>2</v>
      </c>
      <c r="R3191" s="202">
        <v>1.28</v>
      </c>
      <c r="S3191" s="201">
        <v>46</v>
      </c>
      <c r="T3191" s="202">
        <v>31.8</v>
      </c>
      <c r="U3191" s="203">
        <v>20</v>
      </c>
      <c r="V3191" s="203">
        <v>20</v>
      </c>
      <c r="W3191" s="199" t="s">
        <v>169</v>
      </c>
    </row>
    <row r="3192" spans="1:23" hidden="1" x14ac:dyDescent="0.25">
      <c r="A3192" s="199" t="s">
        <v>1034</v>
      </c>
      <c r="B3192" s="199"/>
      <c r="C3192" s="199" t="s">
        <v>297</v>
      </c>
      <c r="D3192" s="199" t="s">
        <v>498</v>
      </c>
      <c r="E3192" s="199"/>
      <c r="F3192" s="200">
        <v>42.817999999999998</v>
      </c>
      <c r="G3192" s="199"/>
      <c r="H3192" s="199" t="s">
        <v>167</v>
      </c>
      <c r="I3192" s="199" t="s">
        <v>1044</v>
      </c>
      <c r="J3192" s="201">
        <v>1450</v>
      </c>
      <c r="K3192" s="201">
        <v>108</v>
      </c>
      <c r="L3192" s="202">
        <v>7.47</v>
      </c>
      <c r="M3192" s="201">
        <v>32</v>
      </c>
      <c r="N3192" s="202">
        <v>29.63</v>
      </c>
      <c r="O3192" s="201">
        <v>15</v>
      </c>
      <c r="P3192" s="202">
        <v>13.58</v>
      </c>
      <c r="Q3192" s="201">
        <v>9</v>
      </c>
      <c r="R3192" s="202">
        <v>8.64</v>
      </c>
      <c r="S3192" s="201">
        <v>52</v>
      </c>
      <c r="T3192" s="202">
        <v>48.15</v>
      </c>
      <c r="U3192" s="203">
        <v>22</v>
      </c>
      <c r="V3192" s="203">
        <v>20</v>
      </c>
      <c r="W3192" s="199" t="s">
        <v>169</v>
      </c>
    </row>
    <row r="3193" spans="1:23" hidden="1" x14ac:dyDescent="0.25">
      <c r="A3193" s="199" t="s">
        <v>1034</v>
      </c>
      <c r="B3193" s="199"/>
      <c r="C3193" s="199" t="s">
        <v>297</v>
      </c>
      <c r="D3193" s="199" t="s">
        <v>498</v>
      </c>
      <c r="E3193" s="199" t="s">
        <v>166</v>
      </c>
      <c r="F3193" s="200">
        <v>49.353000000000002</v>
      </c>
      <c r="G3193" s="199"/>
      <c r="H3193" s="199" t="s">
        <v>167</v>
      </c>
      <c r="I3193" s="199" t="s">
        <v>1045</v>
      </c>
      <c r="J3193" s="201">
        <v>1450</v>
      </c>
      <c r="K3193" s="201">
        <v>108</v>
      </c>
      <c r="L3193" s="202">
        <v>7.47</v>
      </c>
      <c r="M3193" s="201">
        <v>2</v>
      </c>
      <c r="N3193" s="202">
        <v>1.61</v>
      </c>
      <c r="O3193" s="201">
        <v>45</v>
      </c>
      <c r="P3193" s="202">
        <v>41.94</v>
      </c>
      <c r="Q3193" s="201">
        <v>5</v>
      </c>
      <c r="R3193" s="202">
        <v>4.84</v>
      </c>
      <c r="S3193" s="201">
        <v>56</v>
      </c>
      <c r="T3193" s="202">
        <v>51.61</v>
      </c>
      <c r="U3193" s="203">
        <v>24</v>
      </c>
      <c r="V3193" s="203">
        <v>20</v>
      </c>
      <c r="W3193" s="199" t="s">
        <v>169</v>
      </c>
    </row>
    <row r="3194" spans="1:23" hidden="1" x14ac:dyDescent="0.25">
      <c r="A3194" s="199" t="s">
        <v>1948</v>
      </c>
      <c r="B3194" s="199"/>
      <c r="C3194" s="199" t="s">
        <v>428</v>
      </c>
      <c r="D3194" s="199" t="s">
        <v>1025</v>
      </c>
      <c r="E3194" s="199" t="s">
        <v>166</v>
      </c>
      <c r="F3194" s="200">
        <v>15.78</v>
      </c>
      <c r="G3194" s="199"/>
      <c r="H3194" s="199" t="s">
        <v>171</v>
      </c>
      <c r="I3194" s="199" t="s">
        <v>1951</v>
      </c>
      <c r="J3194" s="201">
        <v>1450</v>
      </c>
      <c r="K3194" s="201">
        <v>69</v>
      </c>
      <c r="L3194" s="202">
        <v>4.79</v>
      </c>
      <c r="M3194" s="201">
        <v>44</v>
      </c>
      <c r="N3194" s="202">
        <v>63.06</v>
      </c>
      <c r="O3194" s="201">
        <v>13</v>
      </c>
      <c r="P3194" s="202">
        <v>18.66</v>
      </c>
      <c r="Q3194" s="201">
        <v>8</v>
      </c>
      <c r="R3194" s="202">
        <v>11.57</v>
      </c>
      <c r="S3194" s="201">
        <v>5</v>
      </c>
      <c r="T3194" s="202">
        <v>6.72</v>
      </c>
      <c r="U3194" s="203">
        <v>6</v>
      </c>
      <c r="V3194" s="203">
        <v>13</v>
      </c>
      <c r="W3194" s="199" t="s">
        <v>179</v>
      </c>
    </row>
    <row r="3195" spans="1:23" hidden="1" x14ac:dyDescent="0.25">
      <c r="A3195" s="199" t="s">
        <v>2054</v>
      </c>
      <c r="B3195" s="199"/>
      <c r="C3195" s="199" t="s">
        <v>460</v>
      </c>
      <c r="D3195" s="199" t="s">
        <v>461</v>
      </c>
      <c r="E3195" s="199"/>
      <c r="F3195" s="200">
        <v>16.920000000000002</v>
      </c>
      <c r="G3195" s="199"/>
      <c r="H3195" s="199" t="s">
        <v>171</v>
      </c>
      <c r="I3195" s="199" t="s">
        <v>2061</v>
      </c>
      <c r="J3195" s="201">
        <v>1450</v>
      </c>
      <c r="K3195" s="201">
        <v>115</v>
      </c>
      <c r="L3195" s="202">
        <v>7.9</v>
      </c>
      <c r="M3195" s="201">
        <v>16</v>
      </c>
      <c r="N3195" s="202">
        <v>14</v>
      </c>
      <c r="O3195" s="201">
        <v>18</v>
      </c>
      <c r="P3195" s="202">
        <v>16</v>
      </c>
      <c r="Q3195" s="201">
        <v>4</v>
      </c>
      <c r="R3195" s="202">
        <v>3.7</v>
      </c>
      <c r="S3195" s="201">
        <v>76</v>
      </c>
      <c r="T3195" s="202">
        <v>66.3</v>
      </c>
      <c r="U3195" s="203">
        <v>29</v>
      </c>
      <c r="V3195" s="203">
        <v>95</v>
      </c>
      <c r="W3195" s="199" t="s">
        <v>179</v>
      </c>
    </row>
    <row r="3196" spans="1:23" hidden="1" x14ac:dyDescent="0.25">
      <c r="A3196" s="199" t="s">
        <v>2069</v>
      </c>
      <c r="B3196" s="199"/>
      <c r="C3196" s="199" t="s">
        <v>460</v>
      </c>
      <c r="D3196" s="199" t="s">
        <v>877</v>
      </c>
      <c r="E3196" s="199"/>
      <c r="F3196" s="200">
        <v>6.66</v>
      </c>
      <c r="G3196" s="199"/>
      <c r="H3196" s="199" t="s">
        <v>167</v>
      </c>
      <c r="I3196" s="199" t="s">
        <v>2075</v>
      </c>
      <c r="J3196" s="201">
        <v>1450</v>
      </c>
      <c r="K3196" s="201">
        <v>291</v>
      </c>
      <c r="L3196" s="202">
        <v>20.100000000000001</v>
      </c>
      <c r="M3196" s="201">
        <v>39</v>
      </c>
      <c r="N3196" s="202">
        <v>13.43</v>
      </c>
      <c r="O3196" s="201">
        <v>22</v>
      </c>
      <c r="P3196" s="202">
        <v>7.46</v>
      </c>
      <c r="Q3196" s="201">
        <v>7</v>
      </c>
      <c r="R3196" s="202">
        <v>2.4900000000000002</v>
      </c>
      <c r="S3196" s="201">
        <v>223</v>
      </c>
      <c r="T3196" s="202">
        <v>76.62</v>
      </c>
      <c r="U3196" s="203">
        <v>81</v>
      </c>
      <c r="V3196" s="203">
        <v>7</v>
      </c>
      <c r="W3196" s="199" t="s">
        <v>169</v>
      </c>
    </row>
    <row r="3197" spans="1:23" hidden="1" x14ac:dyDescent="0.25">
      <c r="A3197" s="199" t="s">
        <v>2223</v>
      </c>
      <c r="B3197" s="199"/>
      <c r="C3197" s="199" t="s">
        <v>428</v>
      </c>
      <c r="D3197" s="199" t="s">
        <v>1025</v>
      </c>
      <c r="E3197" s="199"/>
      <c r="F3197" s="200">
        <v>23.957000000000001</v>
      </c>
      <c r="G3197" s="199"/>
      <c r="H3197" s="199" t="s">
        <v>171</v>
      </c>
      <c r="I3197" s="199" t="s">
        <v>2228</v>
      </c>
      <c r="J3197" s="201">
        <v>1450</v>
      </c>
      <c r="K3197" s="201">
        <v>168</v>
      </c>
      <c r="L3197" s="202">
        <v>11.59</v>
      </c>
      <c r="M3197" s="201">
        <v>120</v>
      </c>
      <c r="N3197" s="202">
        <v>71.430000000000007</v>
      </c>
      <c r="O3197" s="201">
        <v>15</v>
      </c>
      <c r="P3197" s="202">
        <v>8.93</v>
      </c>
      <c r="Q3197" s="201">
        <v>10</v>
      </c>
      <c r="R3197" s="202">
        <v>5.95</v>
      </c>
      <c r="S3197" s="201">
        <v>23</v>
      </c>
      <c r="T3197" s="202">
        <v>13.69</v>
      </c>
      <c r="U3197" s="203">
        <v>15</v>
      </c>
      <c r="V3197" s="203">
        <v>20</v>
      </c>
      <c r="W3197" s="199" t="s">
        <v>179</v>
      </c>
    </row>
    <row r="3198" spans="1:23" hidden="1" x14ac:dyDescent="0.25">
      <c r="A3198" s="199" t="s">
        <v>2431</v>
      </c>
      <c r="B3198" s="199"/>
      <c r="C3198" s="199" t="s">
        <v>297</v>
      </c>
      <c r="D3198" s="199" t="s">
        <v>498</v>
      </c>
      <c r="E3198" s="199"/>
      <c r="F3198" s="200">
        <v>96.78</v>
      </c>
      <c r="G3198" s="199"/>
      <c r="H3198" s="199" t="s">
        <v>167</v>
      </c>
      <c r="I3198" s="199" t="s">
        <v>2458</v>
      </c>
      <c r="J3198" s="201">
        <v>1450</v>
      </c>
      <c r="K3198" s="201">
        <v>325</v>
      </c>
      <c r="L3198" s="202">
        <v>22.41</v>
      </c>
      <c r="M3198" s="201">
        <v>140</v>
      </c>
      <c r="N3198" s="202">
        <v>43.08</v>
      </c>
      <c r="O3198" s="201">
        <v>42</v>
      </c>
      <c r="P3198" s="202">
        <v>12.92</v>
      </c>
      <c r="Q3198" s="201">
        <v>3</v>
      </c>
      <c r="R3198" s="202">
        <v>0.92</v>
      </c>
      <c r="S3198" s="201">
        <v>140</v>
      </c>
      <c r="T3198" s="202">
        <v>43.08</v>
      </c>
      <c r="U3198" s="203">
        <v>58</v>
      </c>
      <c r="V3198" s="203">
        <v>20</v>
      </c>
      <c r="W3198" s="199" t="s">
        <v>169</v>
      </c>
    </row>
    <row r="3199" spans="1:23" hidden="1" x14ac:dyDescent="0.25">
      <c r="A3199" s="199" t="s">
        <v>2431</v>
      </c>
      <c r="B3199" s="199"/>
      <c r="C3199" s="199" t="s">
        <v>297</v>
      </c>
      <c r="D3199" s="199" t="s">
        <v>498</v>
      </c>
      <c r="E3199" s="199"/>
      <c r="F3199" s="200">
        <v>99.361000000000004</v>
      </c>
      <c r="G3199" s="199"/>
      <c r="H3199" s="199" t="s">
        <v>171</v>
      </c>
      <c r="I3199" s="199" t="s">
        <v>1047</v>
      </c>
      <c r="J3199" s="201">
        <v>1450</v>
      </c>
      <c r="K3199" s="201">
        <v>346</v>
      </c>
      <c r="L3199" s="202">
        <v>23.86</v>
      </c>
      <c r="M3199" s="201">
        <v>149</v>
      </c>
      <c r="N3199" s="202">
        <v>43.06</v>
      </c>
      <c r="O3199" s="201">
        <v>45</v>
      </c>
      <c r="P3199" s="202">
        <v>13.01</v>
      </c>
      <c r="Q3199" s="201">
        <v>3</v>
      </c>
      <c r="R3199" s="202">
        <v>0.87</v>
      </c>
      <c r="S3199" s="201">
        <v>149</v>
      </c>
      <c r="T3199" s="202">
        <v>43.06</v>
      </c>
      <c r="U3199" s="203">
        <v>61</v>
      </c>
      <c r="V3199" s="203">
        <v>20</v>
      </c>
      <c r="W3199" s="199" t="s">
        <v>169</v>
      </c>
    </row>
    <row r="3200" spans="1:23" hidden="1" x14ac:dyDescent="0.25">
      <c r="A3200" s="199" t="s">
        <v>2431</v>
      </c>
      <c r="B3200" s="199"/>
      <c r="C3200" s="199" t="s">
        <v>297</v>
      </c>
      <c r="D3200" s="199" t="s">
        <v>1968</v>
      </c>
      <c r="E3200" s="199"/>
      <c r="F3200" s="200">
        <v>0.33200000000000002</v>
      </c>
      <c r="G3200" s="199"/>
      <c r="H3200" s="199" t="s">
        <v>167</v>
      </c>
      <c r="I3200" s="199" t="s">
        <v>2461</v>
      </c>
      <c r="J3200" s="201">
        <v>1450</v>
      </c>
      <c r="K3200" s="201">
        <v>160</v>
      </c>
      <c r="L3200" s="202">
        <v>11.03</v>
      </c>
      <c r="M3200" s="201">
        <v>84</v>
      </c>
      <c r="N3200" s="202">
        <v>52.5</v>
      </c>
      <c r="O3200" s="201">
        <v>8</v>
      </c>
      <c r="P3200" s="202">
        <v>5</v>
      </c>
      <c r="Q3200" s="201">
        <v>3</v>
      </c>
      <c r="R3200" s="202">
        <v>1.88</v>
      </c>
      <c r="S3200" s="201">
        <v>65</v>
      </c>
      <c r="T3200" s="202">
        <v>40.630000000000003</v>
      </c>
      <c r="U3200" s="203">
        <v>27</v>
      </c>
      <c r="V3200" s="203">
        <v>20</v>
      </c>
      <c r="W3200" s="199" t="s">
        <v>169</v>
      </c>
    </row>
    <row r="3201" spans="1:23" hidden="1" x14ac:dyDescent="0.25">
      <c r="A3201" s="199" t="s">
        <v>163</v>
      </c>
      <c r="B3201" s="199"/>
      <c r="C3201" s="199" t="s">
        <v>244</v>
      </c>
      <c r="D3201" s="199" t="s">
        <v>258</v>
      </c>
      <c r="E3201" s="199"/>
      <c r="F3201" s="200">
        <v>45.36</v>
      </c>
      <c r="G3201" s="199"/>
      <c r="H3201" s="199" t="s">
        <v>167</v>
      </c>
      <c r="I3201" s="199" t="s">
        <v>263</v>
      </c>
      <c r="J3201" s="201">
        <v>1400</v>
      </c>
      <c r="K3201" s="201">
        <v>29</v>
      </c>
      <c r="L3201" s="202">
        <v>2.1</v>
      </c>
      <c r="M3201" s="201">
        <v>16</v>
      </c>
      <c r="N3201" s="202">
        <v>53.7</v>
      </c>
      <c r="O3201" s="201">
        <v>5</v>
      </c>
      <c r="P3201" s="202">
        <v>16.7</v>
      </c>
      <c r="Q3201" s="201">
        <v>0</v>
      </c>
      <c r="R3201" s="202">
        <v>0</v>
      </c>
      <c r="S3201" s="201">
        <v>9</v>
      </c>
      <c r="T3201" s="202">
        <v>29.6</v>
      </c>
      <c r="U3201" s="203">
        <v>4</v>
      </c>
      <c r="V3201" s="203">
        <v>1</v>
      </c>
      <c r="W3201" s="199" t="s">
        <v>169</v>
      </c>
    </row>
    <row r="3202" spans="1:23" hidden="1" x14ac:dyDescent="0.25">
      <c r="A3202" s="199" t="s">
        <v>326</v>
      </c>
      <c r="B3202" s="199"/>
      <c r="C3202" s="199" t="s">
        <v>336</v>
      </c>
      <c r="D3202" s="199" t="s">
        <v>350</v>
      </c>
      <c r="E3202" s="199"/>
      <c r="F3202" s="200">
        <v>49.57</v>
      </c>
      <c r="G3202" s="199"/>
      <c r="H3202" s="199" t="s">
        <v>171</v>
      </c>
      <c r="I3202" s="199" t="s">
        <v>355</v>
      </c>
      <c r="J3202" s="201">
        <v>1400</v>
      </c>
      <c r="K3202" s="201">
        <v>119</v>
      </c>
      <c r="L3202" s="202">
        <v>8.48</v>
      </c>
      <c r="M3202" s="201">
        <v>12</v>
      </c>
      <c r="N3202" s="202">
        <v>10</v>
      </c>
      <c r="O3202" s="201">
        <v>54</v>
      </c>
      <c r="P3202" s="202">
        <v>45</v>
      </c>
      <c r="Q3202" s="201">
        <v>5</v>
      </c>
      <c r="R3202" s="202">
        <v>4</v>
      </c>
      <c r="S3202" s="201">
        <v>49</v>
      </c>
      <c r="T3202" s="202">
        <v>41</v>
      </c>
      <c r="U3202" s="203">
        <v>23</v>
      </c>
      <c r="V3202" s="203">
        <v>1</v>
      </c>
      <c r="W3202" s="199" t="s">
        <v>169</v>
      </c>
    </row>
    <row r="3203" spans="1:23" hidden="1" x14ac:dyDescent="0.25">
      <c r="A3203" s="199" t="s">
        <v>832</v>
      </c>
      <c r="B3203" s="199"/>
      <c r="C3203" s="199" t="s">
        <v>336</v>
      </c>
      <c r="D3203" s="199" t="s">
        <v>350</v>
      </c>
      <c r="E3203" s="199"/>
      <c r="F3203" s="200">
        <v>34.770000000000003</v>
      </c>
      <c r="G3203" s="199"/>
      <c r="H3203" s="199" t="s">
        <v>171</v>
      </c>
      <c r="I3203" s="199" t="s">
        <v>843</v>
      </c>
      <c r="J3203" s="201">
        <v>1400</v>
      </c>
      <c r="K3203" s="201">
        <v>59</v>
      </c>
      <c r="L3203" s="202">
        <v>4.2</v>
      </c>
      <c r="M3203" s="201">
        <v>5</v>
      </c>
      <c r="N3203" s="202">
        <v>8.6999999999999993</v>
      </c>
      <c r="O3203" s="201">
        <v>19</v>
      </c>
      <c r="P3203" s="202">
        <v>31.6</v>
      </c>
      <c r="Q3203" s="201">
        <v>2</v>
      </c>
      <c r="R3203" s="202">
        <v>4</v>
      </c>
      <c r="S3203" s="201">
        <v>33</v>
      </c>
      <c r="T3203" s="202">
        <v>55.7</v>
      </c>
      <c r="U3203" s="203">
        <v>14</v>
      </c>
      <c r="V3203" s="203">
        <v>96</v>
      </c>
      <c r="W3203" s="199" t="s">
        <v>179</v>
      </c>
    </row>
    <row r="3204" spans="1:23" hidden="1" x14ac:dyDescent="0.25">
      <c r="A3204" s="199" t="s">
        <v>1394</v>
      </c>
      <c r="B3204" s="199"/>
      <c r="C3204" s="199" t="s">
        <v>460</v>
      </c>
      <c r="D3204" s="199" t="s">
        <v>469</v>
      </c>
      <c r="E3204" s="199"/>
      <c r="F3204" s="200">
        <v>9.5299999999999994</v>
      </c>
      <c r="G3204" s="199"/>
      <c r="H3204" s="199" t="s">
        <v>167</v>
      </c>
      <c r="I3204" s="199" t="s">
        <v>1410</v>
      </c>
      <c r="J3204" s="201">
        <v>1400</v>
      </c>
      <c r="K3204" s="201">
        <v>88</v>
      </c>
      <c r="L3204" s="202">
        <v>6.31</v>
      </c>
      <c r="M3204" s="201">
        <v>33</v>
      </c>
      <c r="N3204" s="202">
        <v>37.799999999999997</v>
      </c>
      <c r="O3204" s="201">
        <v>10</v>
      </c>
      <c r="P3204" s="202">
        <v>10.98</v>
      </c>
      <c r="Q3204" s="201">
        <v>4</v>
      </c>
      <c r="R3204" s="202">
        <v>4.88</v>
      </c>
      <c r="S3204" s="201">
        <v>41</v>
      </c>
      <c r="T3204" s="202">
        <v>46.34</v>
      </c>
      <c r="U3204" s="203">
        <v>17</v>
      </c>
      <c r="V3204" s="203">
        <v>11</v>
      </c>
      <c r="W3204" s="199" t="s">
        <v>169</v>
      </c>
    </row>
    <row r="3205" spans="1:23" hidden="1" x14ac:dyDescent="0.25">
      <c r="A3205" s="199" t="s">
        <v>1444</v>
      </c>
      <c r="B3205" s="199"/>
      <c r="C3205" s="199" t="s">
        <v>460</v>
      </c>
      <c r="D3205" s="199" t="s">
        <v>1104</v>
      </c>
      <c r="E3205" s="199"/>
      <c r="F3205" s="200">
        <v>15.055</v>
      </c>
      <c r="G3205" s="199"/>
      <c r="H3205" s="199" t="s">
        <v>167</v>
      </c>
      <c r="I3205" s="199" t="s">
        <v>1457</v>
      </c>
      <c r="J3205" s="201">
        <v>1400</v>
      </c>
      <c r="K3205" s="201">
        <v>187</v>
      </c>
      <c r="L3205" s="202">
        <v>13.33</v>
      </c>
      <c r="M3205" s="201">
        <v>42</v>
      </c>
      <c r="N3205" s="202">
        <v>22.22</v>
      </c>
      <c r="O3205" s="201">
        <v>73</v>
      </c>
      <c r="P3205" s="202">
        <v>38.89</v>
      </c>
      <c r="Q3205" s="201">
        <v>42</v>
      </c>
      <c r="R3205" s="202">
        <v>22.22</v>
      </c>
      <c r="S3205" s="201">
        <v>31</v>
      </c>
      <c r="T3205" s="202">
        <v>16.670000000000002</v>
      </c>
      <c r="U3205" s="203">
        <v>25</v>
      </c>
      <c r="V3205" s="203">
        <v>6</v>
      </c>
      <c r="W3205" s="199" t="s">
        <v>169</v>
      </c>
    </row>
    <row r="3206" spans="1:23" hidden="1" x14ac:dyDescent="0.25">
      <c r="A3206" s="199" t="s">
        <v>1975</v>
      </c>
      <c r="B3206" s="199"/>
      <c r="C3206" s="199" t="s">
        <v>336</v>
      </c>
      <c r="D3206" s="199" t="s">
        <v>442</v>
      </c>
      <c r="E3206" s="199"/>
      <c r="F3206" s="200">
        <v>0</v>
      </c>
      <c r="G3206" s="199"/>
      <c r="H3206" s="199" t="s">
        <v>167</v>
      </c>
      <c r="I3206" s="199" t="s">
        <v>675</v>
      </c>
      <c r="J3206" s="201">
        <v>1400</v>
      </c>
      <c r="K3206" s="201">
        <v>174</v>
      </c>
      <c r="L3206" s="202">
        <v>12.4</v>
      </c>
      <c r="M3206" s="201">
        <v>38</v>
      </c>
      <c r="N3206" s="202">
        <v>21.9</v>
      </c>
      <c r="O3206" s="201">
        <v>31</v>
      </c>
      <c r="P3206" s="202">
        <v>17.7</v>
      </c>
      <c r="Q3206" s="201">
        <v>11</v>
      </c>
      <c r="R3206" s="202">
        <v>6.2</v>
      </c>
      <c r="S3206" s="201">
        <v>94</v>
      </c>
      <c r="T3206" s="202">
        <v>54.2</v>
      </c>
      <c r="U3206" s="203">
        <v>38</v>
      </c>
      <c r="V3206" s="203">
        <v>97</v>
      </c>
      <c r="W3206" s="199" t="s">
        <v>169</v>
      </c>
    </row>
    <row r="3207" spans="1:23" hidden="1" x14ac:dyDescent="0.25">
      <c r="A3207" s="199" t="s">
        <v>2050</v>
      </c>
      <c r="B3207" s="199"/>
      <c r="C3207" s="199" t="s">
        <v>560</v>
      </c>
      <c r="D3207" s="199" t="s">
        <v>564</v>
      </c>
      <c r="E3207" s="199"/>
      <c r="F3207" s="200">
        <v>3.81</v>
      </c>
      <c r="G3207" s="199"/>
      <c r="H3207" s="199" t="s">
        <v>192</v>
      </c>
      <c r="I3207" s="199" t="s">
        <v>2052</v>
      </c>
      <c r="J3207" s="201">
        <v>1400</v>
      </c>
      <c r="K3207" s="201">
        <v>21</v>
      </c>
      <c r="L3207" s="202">
        <v>1.5</v>
      </c>
      <c r="M3207" s="201">
        <v>14</v>
      </c>
      <c r="N3207" s="202">
        <v>66.7</v>
      </c>
      <c r="O3207" s="201">
        <v>2</v>
      </c>
      <c r="P3207" s="202">
        <v>8.3000000000000007</v>
      </c>
      <c r="Q3207" s="201">
        <v>0</v>
      </c>
      <c r="R3207" s="202">
        <v>0</v>
      </c>
      <c r="S3207" s="201">
        <v>5</v>
      </c>
      <c r="T3207" s="202">
        <v>25</v>
      </c>
      <c r="U3207" s="203">
        <v>2</v>
      </c>
      <c r="V3207" s="203">
        <v>97</v>
      </c>
      <c r="W3207" s="199" t="s">
        <v>179</v>
      </c>
    </row>
    <row r="3208" spans="1:23" hidden="1" x14ac:dyDescent="0.25">
      <c r="A3208" s="199" t="s">
        <v>2086</v>
      </c>
      <c r="B3208" s="199"/>
      <c r="C3208" s="199" t="s">
        <v>336</v>
      </c>
      <c r="D3208" s="199" t="s">
        <v>442</v>
      </c>
      <c r="E3208" s="199" t="s">
        <v>299</v>
      </c>
      <c r="F3208" s="200">
        <v>0</v>
      </c>
      <c r="G3208" s="199"/>
      <c r="H3208" s="199" t="s">
        <v>167</v>
      </c>
      <c r="I3208" s="199" t="s">
        <v>675</v>
      </c>
      <c r="J3208" s="201">
        <v>1400</v>
      </c>
      <c r="K3208" s="201">
        <v>132</v>
      </c>
      <c r="L3208" s="202">
        <v>9.4</v>
      </c>
      <c r="M3208" s="201">
        <v>13</v>
      </c>
      <c r="N3208" s="202">
        <v>9.5</v>
      </c>
      <c r="O3208" s="201">
        <v>33</v>
      </c>
      <c r="P3208" s="202">
        <v>24.8</v>
      </c>
      <c r="Q3208" s="201">
        <v>8</v>
      </c>
      <c r="R3208" s="202">
        <v>5.8</v>
      </c>
      <c r="S3208" s="201">
        <v>79</v>
      </c>
      <c r="T3208" s="202">
        <v>59.9</v>
      </c>
      <c r="U3208" s="203">
        <v>32</v>
      </c>
      <c r="V3208" s="203">
        <v>97</v>
      </c>
      <c r="W3208" s="199" t="s">
        <v>179</v>
      </c>
    </row>
    <row r="3209" spans="1:23" hidden="1" x14ac:dyDescent="0.25">
      <c r="A3209" s="199" t="s">
        <v>2099</v>
      </c>
      <c r="B3209" s="199"/>
      <c r="C3209" s="199" t="s">
        <v>428</v>
      </c>
      <c r="D3209" s="199" t="s">
        <v>438</v>
      </c>
      <c r="E3209" s="199"/>
      <c r="F3209" s="200">
        <v>49.66</v>
      </c>
      <c r="G3209" s="199"/>
      <c r="H3209" s="199" t="s">
        <v>171</v>
      </c>
      <c r="I3209" s="199" t="s">
        <v>2102</v>
      </c>
      <c r="J3209" s="201">
        <v>1400</v>
      </c>
      <c r="K3209" s="201">
        <v>337</v>
      </c>
      <c r="L3209" s="202">
        <v>24.07</v>
      </c>
      <c r="M3209" s="201">
        <v>236</v>
      </c>
      <c r="N3209" s="202">
        <v>70.03</v>
      </c>
      <c r="O3209" s="201">
        <v>48</v>
      </c>
      <c r="P3209" s="202">
        <v>14.24</v>
      </c>
      <c r="Q3209" s="201">
        <v>27</v>
      </c>
      <c r="R3209" s="202">
        <v>8.01</v>
      </c>
      <c r="S3209" s="201">
        <v>26</v>
      </c>
      <c r="T3209" s="202">
        <v>7.72</v>
      </c>
      <c r="U3209" s="203">
        <v>26</v>
      </c>
      <c r="V3209" s="203">
        <v>21</v>
      </c>
      <c r="W3209" s="199" t="s">
        <v>179</v>
      </c>
    </row>
    <row r="3210" spans="1:23" hidden="1" x14ac:dyDescent="0.25">
      <c r="A3210" s="199" t="s">
        <v>2133</v>
      </c>
      <c r="B3210" s="199"/>
      <c r="C3210" s="199" t="s">
        <v>560</v>
      </c>
      <c r="D3210" s="199" t="s">
        <v>429</v>
      </c>
      <c r="E3210" s="199"/>
      <c r="F3210" s="200">
        <v>88.26</v>
      </c>
      <c r="G3210" s="199"/>
      <c r="H3210" s="199" t="s">
        <v>171</v>
      </c>
      <c r="I3210" s="199" t="s">
        <v>1174</v>
      </c>
      <c r="J3210" s="201">
        <v>1400</v>
      </c>
      <c r="K3210" s="201">
        <v>252</v>
      </c>
      <c r="L3210" s="202">
        <v>18</v>
      </c>
      <c r="M3210" s="201">
        <v>121</v>
      </c>
      <c r="N3210" s="202">
        <v>48.02</v>
      </c>
      <c r="O3210" s="201">
        <v>29</v>
      </c>
      <c r="P3210" s="202">
        <v>11.5</v>
      </c>
      <c r="Q3210" s="201">
        <v>20</v>
      </c>
      <c r="R3210" s="202">
        <v>7.94</v>
      </c>
      <c r="S3210" s="201">
        <v>82</v>
      </c>
      <c r="T3210" s="202">
        <v>32.54</v>
      </c>
      <c r="U3210" s="203">
        <v>38</v>
      </c>
      <c r="V3210" s="203">
        <v>19</v>
      </c>
      <c r="W3210" s="199" t="s">
        <v>179</v>
      </c>
    </row>
    <row r="3211" spans="1:23" hidden="1" x14ac:dyDescent="0.25">
      <c r="A3211" s="199" t="s">
        <v>2431</v>
      </c>
      <c r="B3211" s="199"/>
      <c r="C3211" s="199" t="s">
        <v>297</v>
      </c>
      <c r="D3211" s="199" t="s">
        <v>1968</v>
      </c>
      <c r="E3211" s="199"/>
      <c r="F3211" s="200">
        <v>40.276000000000003</v>
      </c>
      <c r="G3211" s="199"/>
      <c r="H3211" s="199" t="s">
        <v>171</v>
      </c>
      <c r="I3211" s="199" t="s">
        <v>2463</v>
      </c>
      <c r="J3211" s="201">
        <v>1400</v>
      </c>
      <c r="K3211" s="201">
        <v>490</v>
      </c>
      <c r="L3211" s="202">
        <v>35.020000000000003</v>
      </c>
      <c r="M3211" s="201">
        <v>161</v>
      </c>
      <c r="N3211" s="202">
        <v>32.82</v>
      </c>
      <c r="O3211" s="201">
        <v>19</v>
      </c>
      <c r="P3211" s="202">
        <v>3.93</v>
      </c>
      <c r="Q3211" s="201">
        <v>7</v>
      </c>
      <c r="R3211" s="202">
        <v>1.4</v>
      </c>
      <c r="S3211" s="201">
        <v>303</v>
      </c>
      <c r="T3211" s="202">
        <v>61.85</v>
      </c>
      <c r="U3211" s="203">
        <v>113</v>
      </c>
      <c r="V3211" s="203">
        <v>20</v>
      </c>
      <c r="W3211" s="199" t="s">
        <v>169</v>
      </c>
    </row>
    <row r="3212" spans="1:23" hidden="1" x14ac:dyDescent="0.25">
      <c r="A3212" s="199" t="s">
        <v>2472</v>
      </c>
      <c r="B3212" s="199"/>
      <c r="C3212" s="199" t="s">
        <v>297</v>
      </c>
      <c r="D3212" s="199" t="s">
        <v>957</v>
      </c>
      <c r="E3212" s="199"/>
      <c r="F3212" s="200">
        <v>72.942999999999998</v>
      </c>
      <c r="G3212" s="199"/>
      <c r="H3212" s="199" t="s">
        <v>167</v>
      </c>
      <c r="I3212" s="199" t="s">
        <v>2500</v>
      </c>
      <c r="J3212" s="201">
        <v>1400</v>
      </c>
      <c r="K3212" s="201">
        <v>421</v>
      </c>
      <c r="L3212" s="202">
        <v>30.06</v>
      </c>
      <c r="M3212" s="201">
        <v>15</v>
      </c>
      <c r="N3212" s="202">
        <v>3.61</v>
      </c>
      <c r="O3212" s="201">
        <v>6</v>
      </c>
      <c r="P3212" s="202">
        <v>1.54</v>
      </c>
      <c r="Q3212" s="201">
        <v>374</v>
      </c>
      <c r="R3212" s="202">
        <v>88.8</v>
      </c>
      <c r="S3212" s="201">
        <v>25</v>
      </c>
      <c r="T3212" s="202">
        <v>6.05</v>
      </c>
      <c r="U3212" s="203">
        <v>65</v>
      </c>
      <c r="V3212" s="203">
        <v>20</v>
      </c>
      <c r="W3212" s="199" t="s">
        <v>169</v>
      </c>
    </row>
    <row r="3213" spans="1:23" hidden="1" x14ac:dyDescent="0.25">
      <c r="A3213" s="199" t="s">
        <v>2472</v>
      </c>
      <c r="B3213" s="199"/>
      <c r="C3213" s="199" t="s">
        <v>297</v>
      </c>
      <c r="D3213" s="199" t="s">
        <v>957</v>
      </c>
      <c r="E3213" s="199" t="s">
        <v>166</v>
      </c>
      <c r="F3213" s="200">
        <v>76.927000000000007</v>
      </c>
      <c r="G3213" s="199"/>
      <c r="H3213" s="199" t="s">
        <v>171</v>
      </c>
      <c r="I3213" s="199" t="s">
        <v>2501</v>
      </c>
      <c r="J3213" s="201">
        <v>1400</v>
      </c>
      <c r="K3213" s="201">
        <v>421</v>
      </c>
      <c r="L3213" s="202">
        <v>30.06</v>
      </c>
      <c r="M3213" s="201">
        <v>15</v>
      </c>
      <c r="N3213" s="202">
        <v>3.61</v>
      </c>
      <c r="O3213" s="201">
        <v>6</v>
      </c>
      <c r="P3213" s="202">
        <v>1.54</v>
      </c>
      <c r="Q3213" s="201">
        <v>374</v>
      </c>
      <c r="R3213" s="202">
        <v>88.8</v>
      </c>
      <c r="S3213" s="201">
        <v>25</v>
      </c>
      <c r="T3213" s="202">
        <v>6.05</v>
      </c>
      <c r="U3213" s="203">
        <v>65</v>
      </c>
      <c r="V3213" s="203">
        <v>20</v>
      </c>
      <c r="W3213" s="199" t="s">
        <v>169</v>
      </c>
    </row>
    <row r="3214" spans="1:23" hidden="1" x14ac:dyDescent="0.25">
      <c r="A3214" s="199" t="s">
        <v>875</v>
      </c>
      <c r="B3214" s="199"/>
      <c r="C3214" s="199" t="s">
        <v>297</v>
      </c>
      <c r="D3214" s="199" t="s">
        <v>481</v>
      </c>
      <c r="E3214" s="199" t="s">
        <v>166</v>
      </c>
      <c r="F3214" s="200">
        <v>24.876000000000001</v>
      </c>
      <c r="G3214" s="199"/>
      <c r="H3214" s="199" t="s">
        <v>171</v>
      </c>
      <c r="I3214" s="199" t="s">
        <v>300</v>
      </c>
      <c r="J3214" s="201">
        <v>1350</v>
      </c>
      <c r="K3214" s="201">
        <v>126</v>
      </c>
      <c r="L3214" s="202">
        <v>9.33</v>
      </c>
      <c r="M3214" s="201">
        <v>18</v>
      </c>
      <c r="N3214" s="202">
        <v>14.3</v>
      </c>
      <c r="O3214" s="201">
        <v>3</v>
      </c>
      <c r="P3214" s="202">
        <v>2.56</v>
      </c>
      <c r="Q3214" s="201">
        <v>46</v>
      </c>
      <c r="R3214" s="202">
        <v>36.68</v>
      </c>
      <c r="S3214" s="201">
        <v>59</v>
      </c>
      <c r="T3214" s="202">
        <v>46.46</v>
      </c>
      <c r="U3214" s="203">
        <v>28</v>
      </c>
      <c r="V3214" s="203">
        <v>20</v>
      </c>
      <c r="W3214" s="199" t="s">
        <v>169</v>
      </c>
    </row>
    <row r="3215" spans="1:23" hidden="1" x14ac:dyDescent="0.25">
      <c r="A3215" s="199" t="s">
        <v>882</v>
      </c>
      <c r="B3215" s="199"/>
      <c r="C3215" s="199" t="s">
        <v>176</v>
      </c>
      <c r="D3215" s="199" t="s">
        <v>196</v>
      </c>
      <c r="E3215" s="199"/>
      <c r="F3215" s="200">
        <v>13.35</v>
      </c>
      <c r="G3215" s="199"/>
      <c r="H3215" s="199" t="s">
        <v>192</v>
      </c>
      <c r="I3215" s="199" t="s">
        <v>888</v>
      </c>
      <c r="J3215" s="201">
        <v>1350</v>
      </c>
      <c r="K3215" s="201">
        <v>60</v>
      </c>
      <c r="L3215" s="202">
        <v>4.47</v>
      </c>
      <c r="M3215" s="201">
        <v>17</v>
      </c>
      <c r="N3215" s="202">
        <v>28.67</v>
      </c>
      <c r="O3215" s="201">
        <v>13</v>
      </c>
      <c r="P3215" s="202">
        <v>21.82</v>
      </c>
      <c r="Q3215" s="201">
        <v>3</v>
      </c>
      <c r="R3215" s="202">
        <v>5.43</v>
      </c>
      <c r="S3215" s="201">
        <v>26</v>
      </c>
      <c r="T3215" s="202">
        <v>44.07</v>
      </c>
      <c r="U3215" s="203">
        <v>11</v>
      </c>
      <c r="V3215" s="203">
        <v>12</v>
      </c>
      <c r="W3215" s="199" t="s">
        <v>169</v>
      </c>
    </row>
    <row r="3216" spans="1:23" hidden="1" x14ac:dyDescent="0.25">
      <c r="A3216" s="199" t="s">
        <v>882</v>
      </c>
      <c r="B3216" s="199"/>
      <c r="C3216" s="199" t="s">
        <v>428</v>
      </c>
      <c r="D3216" s="199" t="s">
        <v>429</v>
      </c>
      <c r="E3216" s="199"/>
      <c r="F3216" s="200">
        <v>34.284999999999997</v>
      </c>
      <c r="G3216" s="199"/>
      <c r="H3216" s="199" t="s">
        <v>167</v>
      </c>
      <c r="I3216" s="199" t="s">
        <v>896</v>
      </c>
      <c r="J3216" s="201">
        <v>1350</v>
      </c>
      <c r="K3216" s="201">
        <v>501</v>
      </c>
      <c r="L3216" s="202">
        <v>37.11</v>
      </c>
      <c r="M3216" s="201">
        <v>273</v>
      </c>
      <c r="N3216" s="202">
        <v>54.55</v>
      </c>
      <c r="O3216" s="201">
        <v>64</v>
      </c>
      <c r="P3216" s="202">
        <v>12.73</v>
      </c>
      <c r="Q3216" s="201">
        <v>18</v>
      </c>
      <c r="R3216" s="202">
        <v>3.64</v>
      </c>
      <c r="S3216" s="201">
        <v>146</v>
      </c>
      <c r="T3216" s="202">
        <v>29.09</v>
      </c>
      <c r="U3216" s="203">
        <v>68</v>
      </c>
      <c r="V3216" s="203">
        <v>21</v>
      </c>
      <c r="W3216" s="199" t="s">
        <v>169</v>
      </c>
    </row>
    <row r="3217" spans="1:23" hidden="1" x14ac:dyDescent="0.25">
      <c r="A3217" s="199" t="s">
        <v>927</v>
      </c>
      <c r="B3217" s="199"/>
      <c r="C3217" s="199" t="s">
        <v>297</v>
      </c>
      <c r="D3217" s="199" t="s">
        <v>481</v>
      </c>
      <c r="E3217" s="199"/>
      <c r="F3217" s="200">
        <v>58.18</v>
      </c>
      <c r="G3217" s="199"/>
      <c r="H3217" s="199" t="s">
        <v>167</v>
      </c>
      <c r="I3217" s="199" t="s">
        <v>945</v>
      </c>
      <c r="J3217" s="201">
        <v>1350</v>
      </c>
      <c r="K3217" s="201">
        <v>135</v>
      </c>
      <c r="L3217" s="202">
        <v>10</v>
      </c>
      <c r="M3217" s="201">
        <v>41</v>
      </c>
      <c r="N3217" s="202">
        <v>30</v>
      </c>
      <c r="O3217" s="201">
        <v>23</v>
      </c>
      <c r="P3217" s="202">
        <v>17</v>
      </c>
      <c r="Q3217" s="201">
        <v>5</v>
      </c>
      <c r="R3217" s="202">
        <v>4</v>
      </c>
      <c r="S3217" s="201">
        <v>66</v>
      </c>
      <c r="T3217" s="202">
        <v>49</v>
      </c>
      <c r="U3217" s="203">
        <v>27</v>
      </c>
      <c r="V3217" s="203">
        <v>20</v>
      </c>
      <c r="W3217" s="199" t="s">
        <v>169</v>
      </c>
    </row>
    <row r="3218" spans="1:23" hidden="1" x14ac:dyDescent="0.25">
      <c r="A3218" s="199" t="s">
        <v>1444</v>
      </c>
      <c r="B3218" s="199"/>
      <c r="C3218" s="199" t="s">
        <v>297</v>
      </c>
      <c r="D3218" s="199" t="s">
        <v>498</v>
      </c>
      <c r="E3218" s="199"/>
      <c r="F3218" s="200">
        <v>30</v>
      </c>
      <c r="G3218" s="199"/>
      <c r="H3218" s="199" t="s">
        <v>192</v>
      </c>
      <c r="I3218" s="199" t="s">
        <v>1468</v>
      </c>
      <c r="J3218" s="201">
        <v>1350</v>
      </c>
      <c r="K3218" s="201">
        <v>438</v>
      </c>
      <c r="L3218" s="202">
        <v>32.47</v>
      </c>
      <c r="M3218" s="201">
        <v>37</v>
      </c>
      <c r="N3218" s="202">
        <v>8.39</v>
      </c>
      <c r="O3218" s="201">
        <v>88</v>
      </c>
      <c r="P3218" s="202">
        <v>20</v>
      </c>
      <c r="Q3218" s="201">
        <v>13</v>
      </c>
      <c r="R3218" s="202">
        <v>2.9</v>
      </c>
      <c r="S3218" s="201">
        <v>301</v>
      </c>
      <c r="T3218" s="202">
        <v>68.709999999999994</v>
      </c>
      <c r="U3218" s="203">
        <v>115</v>
      </c>
      <c r="V3218" s="203">
        <v>20</v>
      </c>
      <c r="W3218" s="199" t="s">
        <v>169</v>
      </c>
    </row>
    <row r="3219" spans="1:23" hidden="1" x14ac:dyDescent="0.25">
      <c r="A3219" s="199" t="s">
        <v>1444</v>
      </c>
      <c r="B3219" s="199"/>
      <c r="C3219" s="199" t="s">
        <v>297</v>
      </c>
      <c r="D3219" s="199" t="s">
        <v>498</v>
      </c>
      <c r="E3219" s="199"/>
      <c r="F3219" s="200">
        <v>43.344999999999999</v>
      </c>
      <c r="G3219" s="199"/>
      <c r="H3219" s="199" t="s">
        <v>171</v>
      </c>
      <c r="I3219" s="199" t="s">
        <v>1469</v>
      </c>
      <c r="J3219" s="201">
        <v>1350</v>
      </c>
      <c r="K3219" s="201">
        <v>282</v>
      </c>
      <c r="L3219" s="202">
        <v>20.91</v>
      </c>
      <c r="M3219" s="201">
        <v>28</v>
      </c>
      <c r="N3219" s="202">
        <v>10</v>
      </c>
      <c r="O3219" s="201">
        <v>54</v>
      </c>
      <c r="P3219" s="202">
        <v>19</v>
      </c>
      <c r="Q3219" s="201">
        <v>8</v>
      </c>
      <c r="R3219" s="202">
        <v>3</v>
      </c>
      <c r="S3219" s="201">
        <v>192</v>
      </c>
      <c r="T3219" s="202">
        <v>68</v>
      </c>
      <c r="U3219" s="203">
        <v>73</v>
      </c>
      <c r="V3219" s="203">
        <v>20</v>
      </c>
      <c r="W3219" s="199" t="s">
        <v>169</v>
      </c>
    </row>
    <row r="3220" spans="1:23" hidden="1" x14ac:dyDescent="0.25">
      <c r="A3220" s="199" t="s">
        <v>1963</v>
      </c>
      <c r="B3220" s="199"/>
      <c r="C3220" s="199" t="s">
        <v>297</v>
      </c>
      <c r="D3220" s="199" t="s">
        <v>1968</v>
      </c>
      <c r="E3220" s="199"/>
      <c r="F3220" s="200">
        <v>17.350000000000001</v>
      </c>
      <c r="G3220" s="199"/>
      <c r="H3220" s="199" t="s">
        <v>167</v>
      </c>
      <c r="I3220" s="199" t="s">
        <v>1970</v>
      </c>
      <c r="J3220" s="201">
        <v>1350</v>
      </c>
      <c r="K3220" s="201">
        <v>411</v>
      </c>
      <c r="L3220" s="202">
        <v>30.43</v>
      </c>
      <c r="M3220" s="201">
        <v>25</v>
      </c>
      <c r="N3220" s="202">
        <v>6</v>
      </c>
      <c r="O3220" s="201">
        <v>41</v>
      </c>
      <c r="P3220" s="202">
        <v>10</v>
      </c>
      <c r="Q3220" s="201">
        <v>8</v>
      </c>
      <c r="R3220" s="202">
        <v>2</v>
      </c>
      <c r="S3220" s="201">
        <v>337</v>
      </c>
      <c r="T3220" s="202">
        <v>82</v>
      </c>
      <c r="U3220" s="203">
        <v>122</v>
      </c>
      <c r="V3220" s="203">
        <v>20</v>
      </c>
      <c r="W3220" s="199" t="s">
        <v>169</v>
      </c>
    </row>
    <row r="3221" spans="1:23" hidden="1" x14ac:dyDescent="0.25">
      <c r="A3221" s="199" t="s">
        <v>163</v>
      </c>
      <c r="B3221" s="199"/>
      <c r="C3221" s="199" t="s">
        <v>202</v>
      </c>
      <c r="D3221" s="199" t="s">
        <v>223</v>
      </c>
      <c r="E3221" s="199"/>
      <c r="F3221" s="200">
        <v>18.91</v>
      </c>
      <c r="G3221" s="199"/>
      <c r="H3221" s="199" t="s">
        <v>192</v>
      </c>
      <c r="I3221" s="199" t="s">
        <v>224</v>
      </c>
      <c r="J3221" s="201">
        <v>1300</v>
      </c>
      <c r="K3221" s="201">
        <v>26</v>
      </c>
      <c r="L3221" s="202">
        <v>2</v>
      </c>
      <c r="M3221" s="201">
        <v>17</v>
      </c>
      <c r="N3221" s="202">
        <v>65</v>
      </c>
      <c r="O3221" s="201">
        <v>4</v>
      </c>
      <c r="P3221" s="202">
        <v>16</v>
      </c>
      <c r="Q3221" s="201">
        <v>1</v>
      </c>
      <c r="R3221" s="202">
        <v>4</v>
      </c>
      <c r="S3221" s="201">
        <v>4</v>
      </c>
      <c r="T3221" s="202">
        <v>15</v>
      </c>
      <c r="U3221" s="203">
        <v>2</v>
      </c>
      <c r="V3221" s="203">
        <v>17</v>
      </c>
      <c r="W3221" s="199" t="s">
        <v>169</v>
      </c>
    </row>
    <row r="3222" spans="1:23" hidden="1" x14ac:dyDescent="0.25">
      <c r="A3222" s="199" t="s">
        <v>875</v>
      </c>
      <c r="B3222" s="199"/>
      <c r="C3222" s="199" t="s">
        <v>297</v>
      </c>
      <c r="D3222" s="199" t="s">
        <v>481</v>
      </c>
      <c r="E3222" s="199"/>
      <c r="F3222" s="200">
        <v>0</v>
      </c>
      <c r="G3222" s="199"/>
      <c r="H3222" s="199" t="s">
        <v>167</v>
      </c>
      <c r="I3222" s="199" t="s">
        <v>881</v>
      </c>
      <c r="J3222" s="201">
        <v>1300</v>
      </c>
      <c r="K3222" s="201">
        <v>121</v>
      </c>
      <c r="L3222" s="202">
        <v>9.31</v>
      </c>
      <c r="M3222" s="201">
        <v>14</v>
      </c>
      <c r="N3222" s="202">
        <v>11.21</v>
      </c>
      <c r="O3222" s="201">
        <v>26</v>
      </c>
      <c r="P3222" s="202">
        <v>21.5</v>
      </c>
      <c r="Q3222" s="201">
        <v>3</v>
      </c>
      <c r="R3222" s="202">
        <v>2.8</v>
      </c>
      <c r="S3222" s="201">
        <v>78</v>
      </c>
      <c r="T3222" s="202">
        <v>64.489999999999995</v>
      </c>
      <c r="U3222" s="203">
        <v>30</v>
      </c>
      <c r="V3222" s="203">
        <v>20</v>
      </c>
      <c r="W3222" s="199" t="s">
        <v>169</v>
      </c>
    </row>
    <row r="3223" spans="1:23" hidden="1" x14ac:dyDescent="0.25">
      <c r="A3223" s="199" t="s">
        <v>918</v>
      </c>
      <c r="B3223" s="199"/>
      <c r="C3223" s="199" t="s">
        <v>244</v>
      </c>
      <c r="D3223" s="199" t="s">
        <v>601</v>
      </c>
      <c r="E3223" s="199"/>
      <c r="F3223" s="200">
        <v>14.1</v>
      </c>
      <c r="G3223" s="199"/>
      <c r="H3223" s="199" t="s">
        <v>171</v>
      </c>
      <c r="I3223" s="199" t="s">
        <v>920</v>
      </c>
      <c r="J3223" s="201">
        <v>1300</v>
      </c>
      <c r="K3223" s="201">
        <v>21</v>
      </c>
      <c r="L3223" s="202">
        <v>1.59</v>
      </c>
      <c r="M3223" s="201">
        <v>13</v>
      </c>
      <c r="N3223" s="202">
        <v>60.87</v>
      </c>
      <c r="O3223" s="201">
        <v>5</v>
      </c>
      <c r="P3223" s="202">
        <v>26.09</v>
      </c>
      <c r="Q3223" s="201">
        <v>3</v>
      </c>
      <c r="R3223" s="202">
        <v>13.04</v>
      </c>
      <c r="S3223" s="201">
        <v>0</v>
      </c>
      <c r="T3223" s="202">
        <v>0</v>
      </c>
      <c r="U3223" s="203">
        <v>1</v>
      </c>
      <c r="V3223" s="203">
        <v>2</v>
      </c>
      <c r="W3223" s="199" t="s">
        <v>179</v>
      </c>
    </row>
    <row r="3224" spans="1:23" hidden="1" x14ac:dyDescent="0.25">
      <c r="A3224" s="199" t="s">
        <v>918</v>
      </c>
      <c r="B3224" s="199"/>
      <c r="C3224" s="199" t="s">
        <v>244</v>
      </c>
      <c r="D3224" s="199" t="s">
        <v>601</v>
      </c>
      <c r="E3224" s="199"/>
      <c r="F3224" s="200">
        <v>14.1</v>
      </c>
      <c r="G3224" s="199"/>
      <c r="H3224" s="199" t="s">
        <v>167</v>
      </c>
      <c r="I3224" s="199" t="s">
        <v>920</v>
      </c>
      <c r="J3224" s="201">
        <v>1300</v>
      </c>
      <c r="K3224" s="201">
        <v>22</v>
      </c>
      <c r="L3224" s="202">
        <v>1.7</v>
      </c>
      <c r="M3224" s="201">
        <v>16</v>
      </c>
      <c r="N3224" s="202">
        <v>71.400000000000006</v>
      </c>
      <c r="O3224" s="201">
        <v>0</v>
      </c>
      <c r="P3224" s="202">
        <v>0</v>
      </c>
      <c r="Q3224" s="201">
        <v>0</v>
      </c>
      <c r="R3224" s="202">
        <v>0</v>
      </c>
      <c r="S3224" s="201">
        <v>6</v>
      </c>
      <c r="T3224" s="202">
        <v>28.6</v>
      </c>
      <c r="U3224" s="203">
        <v>3</v>
      </c>
      <c r="V3224" s="203">
        <v>96</v>
      </c>
      <c r="W3224" s="199" t="s">
        <v>179</v>
      </c>
    </row>
    <row r="3225" spans="1:23" hidden="1" x14ac:dyDescent="0.25">
      <c r="A3225" s="199" t="s">
        <v>1394</v>
      </c>
      <c r="B3225" s="199"/>
      <c r="C3225" s="199" t="s">
        <v>460</v>
      </c>
      <c r="D3225" s="199" t="s">
        <v>469</v>
      </c>
      <c r="E3225" s="199"/>
      <c r="F3225" s="200">
        <v>11.77</v>
      </c>
      <c r="G3225" s="199"/>
      <c r="H3225" s="199" t="s">
        <v>171</v>
      </c>
      <c r="I3225" s="199" t="s">
        <v>1411</v>
      </c>
      <c r="J3225" s="201">
        <v>1300</v>
      </c>
      <c r="K3225" s="201">
        <v>176</v>
      </c>
      <c r="L3225" s="202">
        <v>13.53</v>
      </c>
      <c r="M3225" s="201">
        <v>99</v>
      </c>
      <c r="N3225" s="202">
        <v>56.33</v>
      </c>
      <c r="O3225" s="201">
        <v>17</v>
      </c>
      <c r="P3225" s="202">
        <v>9.49</v>
      </c>
      <c r="Q3225" s="201">
        <v>9</v>
      </c>
      <c r="R3225" s="202">
        <v>5.0599999999999996</v>
      </c>
      <c r="S3225" s="201">
        <v>51</v>
      </c>
      <c r="T3225" s="202">
        <v>29.11</v>
      </c>
      <c r="U3225" s="203">
        <v>24</v>
      </c>
      <c r="V3225" s="203">
        <v>14</v>
      </c>
      <c r="W3225" s="199" t="s">
        <v>179</v>
      </c>
    </row>
    <row r="3226" spans="1:23" hidden="1" x14ac:dyDescent="0.25">
      <c r="A3226" s="199" t="s">
        <v>1444</v>
      </c>
      <c r="B3226" s="199"/>
      <c r="C3226" s="199" t="s">
        <v>460</v>
      </c>
      <c r="D3226" s="199" t="s">
        <v>1104</v>
      </c>
      <c r="E3226" s="199"/>
      <c r="F3226" s="200">
        <v>19.957999999999998</v>
      </c>
      <c r="G3226" s="199"/>
      <c r="H3226" s="199" t="s">
        <v>171</v>
      </c>
      <c r="I3226" s="199" t="s">
        <v>1458</v>
      </c>
      <c r="J3226" s="201">
        <v>1300</v>
      </c>
      <c r="K3226" s="201">
        <v>173</v>
      </c>
      <c r="L3226" s="202">
        <v>13.33</v>
      </c>
      <c r="M3226" s="201">
        <v>38</v>
      </c>
      <c r="N3226" s="202">
        <v>22.22</v>
      </c>
      <c r="O3226" s="201">
        <v>67</v>
      </c>
      <c r="P3226" s="202">
        <v>38.89</v>
      </c>
      <c r="Q3226" s="201">
        <v>38</v>
      </c>
      <c r="R3226" s="202">
        <v>22.22</v>
      </c>
      <c r="S3226" s="201">
        <v>29</v>
      </c>
      <c r="T3226" s="202">
        <v>16.670000000000002</v>
      </c>
      <c r="U3226" s="203">
        <v>23</v>
      </c>
      <c r="V3226" s="203">
        <v>6</v>
      </c>
      <c r="W3226" s="199" t="s">
        <v>169</v>
      </c>
    </row>
    <row r="3227" spans="1:23" hidden="1" x14ac:dyDescent="0.25">
      <c r="A3227" s="199" t="s">
        <v>1777</v>
      </c>
      <c r="B3227" s="199"/>
      <c r="C3227" s="199" t="s">
        <v>336</v>
      </c>
      <c r="D3227" s="199" t="s">
        <v>1072</v>
      </c>
      <c r="E3227" s="199"/>
      <c r="F3227" s="200">
        <v>36.549999999999997</v>
      </c>
      <c r="G3227" s="199"/>
      <c r="H3227" s="199" t="s">
        <v>171</v>
      </c>
      <c r="I3227" s="199" t="s">
        <v>1786</v>
      </c>
      <c r="J3227" s="201">
        <v>1300</v>
      </c>
      <c r="K3227" s="201">
        <v>39</v>
      </c>
      <c r="L3227" s="202">
        <v>3</v>
      </c>
      <c r="M3227" s="201">
        <v>9</v>
      </c>
      <c r="N3227" s="202">
        <v>22</v>
      </c>
      <c r="O3227" s="201">
        <v>11</v>
      </c>
      <c r="P3227" s="202">
        <v>28</v>
      </c>
      <c r="Q3227" s="201">
        <v>5</v>
      </c>
      <c r="R3227" s="202">
        <v>13</v>
      </c>
      <c r="S3227" s="201">
        <v>14</v>
      </c>
      <c r="T3227" s="202">
        <v>37</v>
      </c>
      <c r="U3227" s="203">
        <v>7</v>
      </c>
      <c r="V3227" s="203">
        <v>1</v>
      </c>
      <c r="W3227" s="199" t="s">
        <v>179</v>
      </c>
    </row>
    <row r="3228" spans="1:23" hidden="1" x14ac:dyDescent="0.25">
      <c r="A3228" s="199" t="s">
        <v>1899</v>
      </c>
      <c r="B3228" s="199"/>
      <c r="C3228" s="199" t="s">
        <v>560</v>
      </c>
      <c r="D3228" s="199" t="s">
        <v>561</v>
      </c>
      <c r="E3228" s="199"/>
      <c r="F3228" s="200">
        <v>42.149000000000001</v>
      </c>
      <c r="G3228" s="199"/>
      <c r="H3228" s="199" t="s">
        <v>171</v>
      </c>
      <c r="I3228" s="199" t="s">
        <v>1904</v>
      </c>
      <c r="J3228" s="201">
        <v>1300</v>
      </c>
      <c r="K3228" s="201">
        <v>279</v>
      </c>
      <c r="L3228" s="202">
        <v>21.43</v>
      </c>
      <c r="M3228" s="201">
        <v>19</v>
      </c>
      <c r="N3228" s="202">
        <v>6.7</v>
      </c>
      <c r="O3228" s="201">
        <v>15</v>
      </c>
      <c r="P3228" s="202">
        <v>5.3</v>
      </c>
      <c r="Q3228" s="201">
        <v>15</v>
      </c>
      <c r="R3228" s="202">
        <v>5.3</v>
      </c>
      <c r="S3228" s="201">
        <v>231</v>
      </c>
      <c r="T3228" s="202">
        <v>82.7</v>
      </c>
      <c r="U3228" s="203">
        <v>84</v>
      </c>
      <c r="V3228" s="203">
        <v>7</v>
      </c>
      <c r="W3228" s="199" t="s">
        <v>179</v>
      </c>
    </row>
    <row r="3229" spans="1:23" hidden="1" x14ac:dyDescent="0.25">
      <c r="A3229" s="199" t="s">
        <v>2001</v>
      </c>
      <c r="B3229" s="199"/>
      <c r="C3229" s="199" t="s">
        <v>297</v>
      </c>
      <c r="D3229" s="199" t="s">
        <v>951</v>
      </c>
      <c r="E3229" s="199"/>
      <c r="F3229" s="200">
        <v>9.891</v>
      </c>
      <c r="G3229" s="199"/>
      <c r="H3229" s="199" t="s">
        <v>171</v>
      </c>
      <c r="I3229" s="199" t="s">
        <v>956</v>
      </c>
      <c r="J3229" s="201">
        <v>1300</v>
      </c>
      <c r="K3229" s="201">
        <v>81</v>
      </c>
      <c r="L3229" s="202">
        <v>6.23</v>
      </c>
      <c r="M3229" s="201">
        <v>16</v>
      </c>
      <c r="N3229" s="202">
        <v>19.149999999999999</v>
      </c>
      <c r="O3229" s="201">
        <v>27</v>
      </c>
      <c r="P3229" s="202">
        <v>32.979999999999997</v>
      </c>
      <c r="Q3229" s="201">
        <v>1</v>
      </c>
      <c r="R3229" s="202">
        <v>1.06</v>
      </c>
      <c r="S3229" s="201">
        <v>38</v>
      </c>
      <c r="T3229" s="202">
        <v>46.81</v>
      </c>
      <c r="U3229" s="203">
        <v>16</v>
      </c>
      <c r="V3229" s="203">
        <v>20</v>
      </c>
      <c r="W3229" s="199" t="s">
        <v>169</v>
      </c>
    </row>
    <row r="3230" spans="1:23" hidden="1" x14ac:dyDescent="0.25">
      <c r="A3230" s="199" t="s">
        <v>559</v>
      </c>
      <c r="B3230" s="199"/>
      <c r="C3230" s="199" t="s">
        <v>560</v>
      </c>
      <c r="D3230" s="199" t="s">
        <v>564</v>
      </c>
      <c r="E3230" s="199"/>
      <c r="F3230" s="200">
        <v>25.715</v>
      </c>
      <c r="G3230" s="199"/>
      <c r="H3230" s="199" t="s">
        <v>171</v>
      </c>
      <c r="I3230" s="199" t="s">
        <v>565</v>
      </c>
      <c r="J3230" s="201">
        <v>1250</v>
      </c>
      <c r="K3230" s="201">
        <v>288</v>
      </c>
      <c r="L3230" s="202">
        <v>23</v>
      </c>
      <c r="M3230" s="201">
        <v>66</v>
      </c>
      <c r="N3230" s="202">
        <v>23</v>
      </c>
      <c r="O3230" s="201">
        <v>14</v>
      </c>
      <c r="P3230" s="202">
        <v>5</v>
      </c>
      <c r="Q3230" s="201">
        <v>3</v>
      </c>
      <c r="R3230" s="202">
        <v>1</v>
      </c>
      <c r="S3230" s="201">
        <v>204</v>
      </c>
      <c r="T3230" s="202">
        <v>71</v>
      </c>
      <c r="U3230" s="203">
        <v>74</v>
      </c>
      <c r="V3230" s="203">
        <v>92</v>
      </c>
      <c r="W3230" s="199" t="s">
        <v>169</v>
      </c>
    </row>
    <row r="3231" spans="1:23" hidden="1" x14ac:dyDescent="0.25">
      <c r="A3231" s="199" t="s">
        <v>1066</v>
      </c>
      <c r="B3231" s="199"/>
      <c r="C3231" s="199" t="s">
        <v>297</v>
      </c>
      <c r="D3231" s="199" t="s">
        <v>951</v>
      </c>
      <c r="E3231" s="199"/>
      <c r="F3231" s="200">
        <v>7.5</v>
      </c>
      <c r="G3231" s="199"/>
      <c r="H3231" s="199" t="s">
        <v>171</v>
      </c>
      <c r="I3231" s="199" t="s">
        <v>1109</v>
      </c>
      <c r="J3231" s="201">
        <v>1250</v>
      </c>
      <c r="K3231" s="201">
        <v>107</v>
      </c>
      <c r="L3231" s="202">
        <v>8.57</v>
      </c>
      <c r="M3231" s="201">
        <v>7</v>
      </c>
      <c r="N3231" s="202">
        <v>6.93</v>
      </c>
      <c r="O3231" s="201">
        <v>2</v>
      </c>
      <c r="P3231" s="202">
        <v>1.45</v>
      </c>
      <c r="Q3231" s="201">
        <v>43</v>
      </c>
      <c r="R3231" s="202">
        <v>39.909999999999997</v>
      </c>
      <c r="S3231" s="201">
        <v>55</v>
      </c>
      <c r="T3231" s="202">
        <v>51.71</v>
      </c>
      <c r="U3231" s="203">
        <v>26</v>
      </c>
      <c r="V3231" s="203">
        <v>20</v>
      </c>
      <c r="W3231" s="199" t="s">
        <v>169</v>
      </c>
    </row>
    <row r="3232" spans="1:23" hidden="1" x14ac:dyDescent="0.25">
      <c r="A3232" s="199" t="s">
        <v>1250</v>
      </c>
      <c r="B3232" s="199"/>
      <c r="C3232" s="199" t="s">
        <v>460</v>
      </c>
      <c r="D3232" s="199" t="s">
        <v>877</v>
      </c>
      <c r="E3232" s="199"/>
      <c r="F3232" s="200">
        <v>42.08</v>
      </c>
      <c r="G3232" s="199"/>
      <c r="H3232" s="199" t="s">
        <v>192</v>
      </c>
      <c r="I3232" s="199" t="s">
        <v>1257</v>
      </c>
      <c r="J3232" s="201">
        <v>1250</v>
      </c>
      <c r="K3232" s="201">
        <v>190</v>
      </c>
      <c r="L3232" s="202">
        <v>15.2</v>
      </c>
      <c r="M3232" s="201">
        <v>46</v>
      </c>
      <c r="N3232" s="202">
        <v>24.21</v>
      </c>
      <c r="O3232" s="201">
        <v>30</v>
      </c>
      <c r="P3232" s="202">
        <v>15.79</v>
      </c>
      <c r="Q3232" s="201">
        <v>6</v>
      </c>
      <c r="R3232" s="202">
        <v>3.16</v>
      </c>
      <c r="S3232" s="201">
        <v>108</v>
      </c>
      <c r="T3232" s="202">
        <v>56.84</v>
      </c>
      <c r="U3232" s="203">
        <v>43</v>
      </c>
      <c r="V3232" s="203">
        <v>17</v>
      </c>
      <c r="W3232" s="199" t="s">
        <v>169</v>
      </c>
    </row>
    <row r="3233" spans="1:23" hidden="1" x14ac:dyDescent="0.25">
      <c r="A3233" s="199" t="s">
        <v>1517</v>
      </c>
      <c r="B3233" s="199"/>
      <c r="C3233" s="199" t="s">
        <v>293</v>
      </c>
      <c r="D3233" s="199" t="s">
        <v>636</v>
      </c>
      <c r="E3233" s="199"/>
      <c r="F3233" s="200">
        <v>10.54</v>
      </c>
      <c r="G3233" s="199"/>
      <c r="H3233" s="199" t="s">
        <v>171</v>
      </c>
      <c r="I3233" s="199" t="s">
        <v>1519</v>
      </c>
      <c r="J3233" s="201">
        <v>1250</v>
      </c>
      <c r="K3233" s="201">
        <v>225</v>
      </c>
      <c r="L3233" s="202">
        <v>18</v>
      </c>
      <c r="M3233" s="201">
        <v>106</v>
      </c>
      <c r="N3233" s="202">
        <v>47.3</v>
      </c>
      <c r="O3233" s="201">
        <v>31</v>
      </c>
      <c r="P3233" s="202">
        <v>13.6</v>
      </c>
      <c r="Q3233" s="201">
        <v>8</v>
      </c>
      <c r="R3233" s="202">
        <v>3.6</v>
      </c>
      <c r="S3233" s="201">
        <v>80</v>
      </c>
      <c r="T3233" s="202">
        <v>35.5</v>
      </c>
      <c r="U3233" s="203">
        <v>35</v>
      </c>
      <c r="V3233" s="203">
        <v>93</v>
      </c>
      <c r="W3233" s="199" t="s">
        <v>179</v>
      </c>
    </row>
    <row r="3234" spans="1:23" hidden="1" x14ac:dyDescent="0.25">
      <c r="A3234" s="199" t="s">
        <v>2099</v>
      </c>
      <c r="B3234" s="199"/>
      <c r="C3234" s="199" t="s">
        <v>560</v>
      </c>
      <c r="D3234" s="199" t="s">
        <v>561</v>
      </c>
      <c r="E3234" s="199"/>
      <c r="F3234" s="200">
        <v>14.74</v>
      </c>
      <c r="G3234" s="199"/>
      <c r="H3234" s="199" t="s">
        <v>171</v>
      </c>
      <c r="I3234" s="199" t="s">
        <v>2106</v>
      </c>
      <c r="J3234" s="201">
        <v>1250</v>
      </c>
      <c r="K3234" s="201">
        <v>206</v>
      </c>
      <c r="L3234" s="202">
        <v>16.45</v>
      </c>
      <c r="M3234" s="201">
        <v>192</v>
      </c>
      <c r="N3234" s="202">
        <v>93.12</v>
      </c>
      <c r="O3234" s="201">
        <v>9</v>
      </c>
      <c r="P3234" s="202">
        <v>4.59</v>
      </c>
      <c r="Q3234" s="201">
        <v>2</v>
      </c>
      <c r="R3234" s="202">
        <v>0.92</v>
      </c>
      <c r="S3234" s="201">
        <v>3</v>
      </c>
      <c r="T3234" s="202">
        <v>1.38</v>
      </c>
      <c r="U3234" s="203">
        <v>9</v>
      </c>
      <c r="V3234" s="203">
        <v>16</v>
      </c>
      <c r="W3234" s="199" t="s">
        <v>179</v>
      </c>
    </row>
    <row r="3235" spans="1:23" hidden="1" x14ac:dyDescent="0.25">
      <c r="A3235" s="199" t="s">
        <v>296</v>
      </c>
      <c r="B3235" s="199"/>
      <c r="C3235" s="199" t="s">
        <v>297</v>
      </c>
      <c r="D3235" s="199" t="s">
        <v>309</v>
      </c>
      <c r="E3235" s="199"/>
      <c r="F3235" s="200">
        <v>21</v>
      </c>
      <c r="G3235" s="199"/>
      <c r="H3235" s="199" t="s">
        <v>171</v>
      </c>
      <c r="I3235" s="199" t="s">
        <v>312</v>
      </c>
      <c r="J3235" s="201">
        <v>1200</v>
      </c>
      <c r="K3235" s="201">
        <v>127</v>
      </c>
      <c r="L3235" s="202">
        <v>10.58</v>
      </c>
      <c r="M3235" s="201">
        <v>72</v>
      </c>
      <c r="N3235" s="202">
        <v>56.69</v>
      </c>
      <c r="O3235" s="201">
        <v>10</v>
      </c>
      <c r="P3235" s="202">
        <v>7.87</v>
      </c>
      <c r="Q3235" s="201">
        <v>1</v>
      </c>
      <c r="R3235" s="202">
        <v>0.79</v>
      </c>
      <c r="S3235" s="201">
        <v>44</v>
      </c>
      <c r="T3235" s="202">
        <v>34.65</v>
      </c>
      <c r="U3235" s="203">
        <v>19</v>
      </c>
      <c r="V3235" s="203">
        <v>20</v>
      </c>
      <c r="W3235" s="199" t="s">
        <v>169</v>
      </c>
    </row>
    <row r="3236" spans="1:23" hidden="1" x14ac:dyDescent="0.25">
      <c r="A3236" s="199" t="s">
        <v>326</v>
      </c>
      <c r="B3236" s="199"/>
      <c r="C3236" s="199" t="s">
        <v>336</v>
      </c>
      <c r="D3236" s="199" t="s">
        <v>350</v>
      </c>
      <c r="E3236" s="199" t="s">
        <v>166</v>
      </c>
      <c r="F3236" s="200">
        <v>65.864999999999995</v>
      </c>
      <c r="G3236" s="199"/>
      <c r="H3236" s="199" t="s">
        <v>192</v>
      </c>
      <c r="I3236" s="199" t="s">
        <v>356</v>
      </c>
      <c r="J3236" s="201">
        <v>1200</v>
      </c>
      <c r="K3236" s="201">
        <v>24</v>
      </c>
      <c r="L3236" s="202">
        <v>2</v>
      </c>
      <c r="M3236" s="201">
        <v>8</v>
      </c>
      <c r="N3236" s="202">
        <v>33</v>
      </c>
      <c r="O3236" s="201">
        <v>8</v>
      </c>
      <c r="P3236" s="202">
        <v>32</v>
      </c>
      <c r="Q3236" s="201">
        <v>2</v>
      </c>
      <c r="R3236" s="202">
        <v>10</v>
      </c>
      <c r="S3236" s="201">
        <v>6</v>
      </c>
      <c r="T3236" s="202">
        <v>25</v>
      </c>
      <c r="U3236" s="203">
        <v>3</v>
      </c>
      <c r="V3236" s="203">
        <v>1</v>
      </c>
      <c r="W3236" s="199" t="s">
        <v>179</v>
      </c>
    </row>
    <row r="3237" spans="1:23" hidden="1" x14ac:dyDescent="0.25">
      <c r="A3237" s="199" t="s">
        <v>326</v>
      </c>
      <c r="B3237" s="199"/>
      <c r="C3237" s="199" t="s">
        <v>336</v>
      </c>
      <c r="D3237" s="199" t="s">
        <v>357</v>
      </c>
      <c r="E3237" s="199" t="s">
        <v>166</v>
      </c>
      <c r="F3237" s="200">
        <v>0</v>
      </c>
      <c r="G3237" s="199"/>
      <c r="H3237" s="199" t="s">
        <v>192</v>
      </c>
      <c r="I3237" s="199" t="s">
        <v>356</v>
      </c>
      <c r="J3237" s="201">
        <v>1200</v>
      </c>
      <c r="K3237" s="201">
        <v>24</v>
      </c>
      <c r="L3237" s="202">
        <v>2</v>
      </c>
      <c r="M3237" s="201">
        <v>8</v>
      </c>
      <c r="N3237" s="202">
        <v>33</v>
      </c>
      <c r="O3237" s="201">
        <v>8</v>
      </c>
      <c r="P3237" s="202">
        <v>32</v>
      </c>
      <c r="Q3237" s="201">
        <v>2</v>
      </c>
      <c r="R3237" s="202">
        <v>10</v>
      </c>
      <c r="S3237" s="201">
        <v>6</v>
      </c>
      <c r="T3237" s="202">
        <v>25</v>
      </c>
      <c r="U3237" s="203">
        <v>3</v>
      </c>
      <c r="V3237" s="203">
        <v>1</v>
      </c>
      <c r="W3237" s="199" t="s">
        <v>179</v>
      </c>
    </row>
    <row r="3238" spans="1:23" hidden="1" x14ac:dyDescent="0.25">
      <c r="A3238" s="199" t="s">
        <v>559</v>
      </c>
      <c r="B3238" s="199"/>
      <c r="C3238" s="199" t="s">
        <v>560</v>
      </c>
      <c r="D3238" s="199" t="s">
        <v>564</v>
      </c>
      <c r="E3238" s="199"/>
      <c r="F3238" s="200">
        <v>32.29</v>
      </c>
      <c r="G3238" s="199"/>
      <c r="H3238" s="199" t="s">
        <v>171</v>
      </c>
      <c r="I3238" s="199" t="s">
        <v>566</v>
      </c>
      <c r="J3238" s="201">
        <v>1200</v>
      </c>
      <c r="K3238" s="201">
        <v>610</v>
      </c>
      <c r="L3238" s="202">
        <v>50.87</v>
      </c>
      <c r="M3238" s="201">
        <v>111</v>
      </c>
      <c r="N3238" s="202">
        <v>18.12</v>
      </c>
      <c r="O3238" s="201">
        <v>14</v>
      </c>
      <c r="P3238" s="202">
        <v>2.2200000000000002</v>
      </c>
      <c r="Q3238" s="201">
        <v>9</v>
      </c>
      <c r="R3238" s="202">
        <v>1.54</v>
      </c>
      <c r="S3238" s="201">
        <v>477</v>
      </c>
      <c r="T3238" s="202">
        <v>78.12</v>
      </c>
      <c r="U3238" s="203">
        <v>171</v>
      </c>
      <c r="V3238" s="203">
        <v>19</v>
      </c>
      <c r="W3238" s="199" t="s">
        <v>179</v>
      </c>
    </row>
    <row r="3239" spans="1:23" hidden="1" x14ac:dyDescent="0.25">
      <c r="A3239" s="199" t="s">
        <v>1049</v>
      </c>
      <c r="B3239" s="199"/>
      <c r="C3239" s="199" t="s">
        <v>460</v>
      </c>
      <c r="D3239" s="199" t="s">
        <v>473</v>
      </c>
      <c r="E3239" s="199"/>
      <c r="F3239" s="200">
        <v>12.867000000000001</v>
      </c>
      <c r="G3239" s="199"/>
      <c r="H3239" s="199" t="s">
        <v>171</v>
      </c>
      <c r="I3239" s="199" t="s">
        <v>1051</v>
      </c>
      <c r="J3239" s="201">
        <v>1200</v>
      </c>
      <c r="K3239" s="201">
        <v>228</v>
      </c>
      <c r="L3239" s="202">
        <v>19</v>
      </c>
      <c r="M3239" s="201">
        <v>23</v>
      </c>
      <c r="N3239" s="202">
        <v>10</v>
      </c>
      <c r="O3239" s="201">
        <v>28</v>
      </c>
      <c r="P3239" s="202">
        <v>12.11</v>
      </c>
      <c r="Q3239" s="201">
        <v>18</v>
      </c>
      <c r="R3239" s="202">
        <v>7.89</v>
      </c>
      <c r="S3239" s="201">
        <v>160</v>
      </c>
      <c r="T3239" s="202">
        <v>70</v>
      </c>
      <c r="U3239" s="203">
        <v>61</v>
      </c>
      <c r="V3239" s="203">
        <v>7</v>
      </c>
      <c r="W3239" s="199" t="s">
        <v>169</v>
      </c>
    </row>
    <row r="3240" spans="1:23" hidden="1" x14ac:dyDescent="0.25">
      <c r="A3240" s="199" t="s">
        <v>1250</v>
      </c>
      <c r="B3240" s="199"/>
      <c r="C3240" s="199" t="s">
        <v>297</v>
      </c>
      <c r="D3240" s="199" t="s">
        <v>951</v>
      </c>
      <c r="E3240" s="199"/>
      <c r="F3240" s="200">
        <v>33.026000000000003</v>
      </c>
      <c r="G3240" s="199"/>
      <c r="H3240" s="199" t="s">
        <v>171</v>
      </c>
      <c r="I3240" s="199" t="s">
        <v>947</v>
      </c>
      <c r="J3240" s="201">
        <v>1200</v>
      </c>
      <c r="K3240" s="201">
        <v>122</v>
      </c>
      <c r="L3240" s="202">
        <v>10.15</v>
      </c>
      <c r="M3240" s="201">
        <v>12</v>
      </c>
      <c r="N3240" s="202">
        <v>9.49</v>
      </c>
      <c r="O3240" s="201">
        <v>17</v>
      </c>
      <c r="P3240" s="202">
        <v>13.87</v>
      </c>
      <c r="Q3240" s="201">
        <v>2</v>
      </c>
      <c r="R3240" s="202">
        <v>1.46</v>
      </c>
      <c r="S3240" s="201">
        <v>92</v>
      </c>
      <c r="T3240" s="202">
        <v>75.180000000000007</v>
      </c>
      <c r="U3240" s="203">
        <v>34</v>
      </c>
      <c r="V3240" s="203">
        <v>20</v>
      </c>
      <c r="W3240" s="199" t="s">
        <v>169</v>
      </c>
    </row>
    <row r="3241" spans="1:23" hidden="1" x14ac:dyDescent="0.25">
      <c r="A3241" s="199" t="s">
        <v>1524</v>
      </c>
      <c r="B3241" s="199"/>
      <c r="C3241" s="199" t="s">
        <v>297</v>
      </c>
      <c r="D3241" s="199" t="s">
        <v>309</v>
      </c>
      <c r="E3241" s="199"/>
      <c r="F3241" s="200">
        <v>103.41800000000001</v>
      </c>
      <c r="G3241" s="199"/>
      <c r="H3241" s="199" t="s">
        <v>167</v>
      </c>
      <c r="I3241" s="199" t="s">
        <v>1535</v>
      </c>
      <c r="J3241" s="201">
        <v>1200</v>
      </c>
      <c r="K3241" s="201">
        <v>43</v>
      </c>
      <c r="L3241" s="202">
        <v>3.61</v>
      </c>
      <c r="M3241" s="201">
        <v>4</v>
      </c>
      <c r="N3241" s="202">
        <v>9.66</v>
      </c>
      <c r="O3241" s="201">
        <v>7</v>
      </c>
      <c r="P3241" s="202">
        <v>15.46</v>
      </c>
      <c r="Q3241" s="201">
        <v>1</v>
      </c>
      <c r="R3241" s="202">
        <v>2.42</v>
      </c>
      <c r="S3241" s="201">
        <v>31</v>
      </c>
      <c r="T3241" s="202">
        <v>72.459999999999994</v>
      </c>
      <c r="U3241" s="203">
        <v>12</v>
      </c>
      <c r="V3241" s="203">
        <v>20</v>
      </c>
      <c r="W3241" s="199" t="s">
        <v>169</v>
      </c>
    </row>
    <row r="3242" spans="1:23" x14ac:dyDescent="0.25">
      <c r="A3242" s="199" t="s">
        <v>1830</v>
      </c>
      <c r="B3242" s="199"/>
      <c r="C3242" s="199" t="s">
        <v>359</v>
      </c>
      <c r="D3242" s="199" t="s">
        <v>568</v>
      </c>
      <c r="E3242" s="199"/>
      <c r="F3242" s="200">
        <v>21.18</v>
      </c>
      <c r="G3242" s="199"/>
      <c r="H3242" s="199" t="s">
        <v>167</v>
      </c>
      <c r="I3242" s="199" t="s">
        <v>1240</v>
      </c>
      <c r="J3242" s="201">
        <v>1200</v>
      </c>
      <c r="K3242" s="201">
        <v>983</v>
      </c>
      <c r="L3242" s="202">
        <v>81.900000000000006</v>
      </c>
      <c r="M3242" s="201">
        <v>236</v>
      </c>
      <c r="N3242" s="202">
        <v>24</v>
      </c>
      <c r="O3242" s="201">
        <v>97</v>
      </c>
      <c r="P3242" s="202">
        <v>9.9</v>
      </c>
      <c r="Q3242" s="201">
        <v>24</v>
      </c>
      <c r="R3242" s="202">
        <v>2.4</v>
      </c>
      <c r="S3242" s="201">
        <v>626</v>
      </c>
      <c r="T3242" s="202">
        <v>63.7</v>
      </c>
      <c r="U3242" s="203">
        <v>237</v>
      </c>
      <c r="V3242" s="203">
        <v>78</v>
      </c>
      <c r="W3242" s="199" t="s">
        <v>169</v>
      </c>
    </row>
    <row r="3243" spans="1:23" hidden="1" x14ac:dyDescent="0.25">
      <c r="A3243" s="199" t="s">
        <v>1905</v>
      </c>
      <c r="B3243" s="199"/>
      <c r="C3243" s="199" t="s">
        <v>244</v>
      </c>
      <c r="D3243" s="199" t="s">
        <v>662</v>
      </c>
      <c r="E3243" s="199"/>
      <c r="F3243" s="200">
        <v>15.79</v>
      </c>
      <c r="G3243" s="199"/>
      <c r="H3243" s="199" t="s">
        <v>167</v>
      </c>
      <c r="I3243" s="199" t="s">
        <v>1912</v>
      </c>
      <c r="J3243" s="201">
        <v>1200</v>
      </c>
      <c r="K3243" s="201">
        <v>338</v>
      </c>
      <c r="L3243" s="202">
        <v>28.2</v>
      </c>
      <c r="M3243" s="201">
        <v>196</v>
      </c>
      <c r="N3243" s="202">
        <v>58</v>
      </c>
      <c r="O3243" s="201">
        <v>56</v>
      </c>
      <c r="P3243" s="202">
        <v>16.600000000000001</v>
      </c>
      <c r="Q3243" s="201">
        <v>15</v>
      </c>
      <c r="R3243" s="202">
        <v>4.4000000000000004</v>
      </c>
      <c r="S3243" s="201">
        <v>71</v>
      </c>
      <c r="T3243" s="202">
        <v>21</v>
      </c>
      <c r="U3243" s="203">
        <v>39</v>
      </c>
      <c r="V3243" s="203">
        <v>93</v>
      </c>
      <c r="W3243" s="199" t="s">
        <v>169</v>
      </c>
    </row>
    <row r="3244" spans="1:23" hidden="1" x14ac:dyDescent="0.25">
      <c r="A3244" s="199" t="s">
        <v>2065</v>
      </c>
      <c r="B3244" s="199"/>
      <c r="C3244" s="199" t="s">
        <v>297</v>
      </c>
      <c r="D3244" s="199" t="s">
        <v>309</v>
      </c>
      <c r="E3244" s="199"/>
      <c r="F3244" s="200">
        <v>19.361000000000001</v>
      </c>
      <c r="G3244" s="199"/>
      <c r="H3244" s="199" t="s">
        <v>171</v>
      </c>
      <c r="I3244" s="199" t="s">
        <v>2068</v>
      </c>
      <c r="J3244" s="201">
        <v>1200</v>
      </c>
      <c r="K3244" s="201">
        <v>376</v>
      </c>
      <c r="L3244" s="202">
        <v>31.3</v>
      </c>
      <c r="M3244" s="201">
        <v>83</v>
      </c>
      <c r="N3244" s="202">
        <v>22.07</v>
      </c>
      <c r="O3244" s="201">
        <v>16</v>
      </c>
      <c r="P3244" s="202">
        <v>4.17</v>
      </c>
      <c r="Q3244" s="201">
        <v>5</v>
      </c>
      <c r="R3244" s="202">
        <v>1.32</v>
      </c>
      <c r="S3244" s="201">
        <v>272</v>
      </c>
      <c r="T3244" s="202">
        <v>72.430000000000007</v>
      </c>
      <c r="U3244" s="203">
        <v>99</v>
      </c>
      <c r="V3244" s="203">
        <v>20</v>
      </c>
      <c r="W3244" s="199" t="s">
        <v>169</v>
      </c>
    </row>
    <row r="3245" spans="1:23" hidden="1" x14ac:dyDescent="0.25">
      <c r="A3245" s="199" t="s">
        <v>2120</v>
      </c>
      <c r="B3245" s="199"/>
      <c r="C3245" s="199" t="s">
        <v>293</v>
      </c>
      <c r="D3245" s="199" t="s">
        <v>294</v>
      </c>
      <c r="E3245" s="199" t="s">
        <v>299</v>
      </c>
      <c r="F3245" s="200">
        <v>0</v>
      </c>
      <c r="G3245" s="199"/>
      <c r="H3245" s="199" t="s">
        <v>167</v>
      </c>
      <c r="I3245" s="199" t="s">
        <v>295</v>
      </c>
      <c r="J3245" s="201">
        <v>1200</v>
      </c>
      <c r="K3245" s="201">
        <v>49</v>
      </c>
      <c r="L3245" s="202">
        <v>4.0999999999999996</v>
      </c>
      <c r="M3245" s="201">
        <v>31</v>
      </c>
      <c r="N3245" s="202">
        <v>64</v>
      </c>
      <c r="O3245" s="201">
        <v>9</v>
      </c>
      <c r="P3245" s="202">
        <v>18</v>
      </c>
      <c r="Q3245" s="201">
        <v>7</v>
      </c>
      <c r="R3245" s="202">
        <v>14</v>
      </c>
      <c r="S3245" s="201">
        <v>2</v>
      </c>
      <c r="T3245" s="202">
        <v>4</v>
      </c>
      <c r="U3245" s="203">
        <v>4</v>
      </c>
      <c r="V3245" s="203">
        <v>85</v>
      </c>
      <c r="W3245" s="199" t="s">
        <v>179</v>
      </c>
    </row>
    <row r="3246" spans="1:23" hidden="1" x14ac:dyDescent="0.25">
      <c r="A3246" s="199" t="s">
        <v>2173</v>
      </c>
      <c r="B3246" s="199"/>
      <c r="C3246" s="199" t="s">
        <v>560</v>
      </c>
      <c r="D3246" s="199" t="s">
        <v>561</v>
      </c>
      <c r="E3246" s="199"/>
      <c r="F3246" s="200">
        <v>110.72</v>
      </c>
      <c r="G3246" s="199"/>
      <c r="H3246" s="199" t="s">
        <v>167</v>
      </c>
      <c r="I3246" s="199" t="s">
        <v>2184</v>
      </c>
      <c r="J3246" s="201">
        <v>1200</v>
      </c>
      <c r="K3246" s="201">
        <v>47</v>
      </c>
      <c r="L3246" s="202">
        <v>3.9</v>
      </c>
      <c r="M3246" s="201">
        <v>41</v>
      </c>
      <c r="N3246" s="202">
        <v>87</v>
      </c>
      <c r="O3246" s="201">
        <v>3</v>
      </c>
      <c r="P3246" s="202">
        <v>7</v>
      </c>
      <c r="Q3246" s="201">
        <v>0</v>
      </c>
      <c r="R3246" s="202">
        <v>0</v>
      </c>
      <c r="S3246" s="201">
        <v>3</v>
      </c>
      <c r="T3246" s="202">
        <v>6</v>
      </c>
      <c r="U3246" s="203">
        <v>3</v>
      </c>
      <c r="V3246" s="203">
        <v>7</v>
      </c>
      <c r="W3246" s="199" t="s">
        <v>169</v>
      </c>
    </row>
    <row r="3247" spans="1:23" hidden="1" x14ac:dyDescent="0.25">
      <c r="A3247" s="199" t="s">
        <v>2289</v>
      </c>
      <c r="B3247" s="199"/>
      <c r="C3247" s="199" t="s">
        <v>428</v>
      </c>
      <c r="D3247" s="199" t="s">
        <v>1025</v>
      </c>
      <c r="E3247" s="199"/>
      <c r="F3247" s="200">
        <v>19.245000000000001</v>
      </c>
      <c r="G3247" s="199"/>
      <c r="H3247" s="199" t="s">
        <v>171</v>
      </c>
      <c r="I3247" s="199" t="s">
        <v>439</v>
      </c>
      <c r="J3247" s="201">
        <v>1200</v>
      </c>
      <c r="K3247" s="201">
        <v>112</v>
      </c>
      <c r="L3247" s="202">
        <v>9.33</v>
      </c>
      <c r="M3247" s="201">
        <v>89</v>
      </c>
      <c r="N3247" s="202">
        <v>79.459999999999994</v>
      </c>
      <c r="O3247" s="201">
        <v>9</v>
      </c>
      <c r="P3247" s="202">
        <v>8.0399999999999991</v>
      </c>
      <c r="Q3247" s="201">
        <v>5</v>
      </c>
      <c r="R3247" s="202">
        <v>4.46</v>
      </c>
      <c r="S3247" s="201">
        <v>9</v>
      </c>
      <c r="T3247" s="202">
        <v>8.0399999999999991</v>
      </c>
      <c r="U3247" s="203">
        <v>8</v>
      </c>
      <c r="V3247" s="203">
        <v>20</v>
      </c>
      <c r="W3247" s="199" t="s">
        <v>179</v>
      </c>
    </row>
    <row r="3248" spans="1:23" hidden="1" x14ac:dyDescent="0.25">
      <c r="A3248" s="199" t="s">
        <v>2355</v>
      </c>
      <c r="B3248" s="199"/>
      <c r="C3248" s="199" t="s">
        <v>270</v>
      </c>
      <c r="D3248" s="199" t="s">
        <v>928</v>
      </c>
      <c r="E3248" s="199"/>
      <c r="F3248" s="200">
        <v>12.327</v>
      </c>
      <c r="G3248" s="199"/>
      <c r="H3248" s="199" t="s">
        <v>167</v>
      </c>
      <c r="I3248" s="199" t="s">
        <v>257</v>
      </c>
      <c r="J3248" s="201">
        <v>1200</v>
      </c>
      <c r="K3248" s="201">
        <v>81</v>
      </c>
      <c r="L3248" s="202">
        <v>6.75</v>
      </c>
      <c r="M3248" s="201">
        <v>68</v>
      </c>
      <c r="N3248" s="202">
        <v>83.95</v>
      </c>
      <c r="O3248" s="201">
        <v>8</v>
      </c>
      <c r="P3248" s="202">
        <v>9.8800000000000008</v>
      </c>
      <c r="Q3248" s="201">
        <v>5</v>
      </c>
      <c r="R3248" s="202">
        <v>6.17</v>
      </c>
      <c r="S3248" s="201">
        <v>0</v>
      </c>
      <c r="T3248" s="202">
        <v>0</v>
      </c>
      <c r="U3248" s="203">
        <v>4</v>
      </c>
      <c r="V3248" s="203">
        <v>17</v>
      </c>
      <c r="W3248" s="199" t="s">
        <v>179</v>
      </c>
    </row>
    <row r="3249" spans="1:23" hidden="1" x14ac:dyDescent="0.25">
      <c r="A3249" s="199" t="s">
        <v>2472</v>
      </c>
      <c r="B3249" s="199"/>
      <c r="C3249" s="199" t="s">
        <v>297</v>
      </c>
      <c r="D3249" s="199" t="s">
        <v>957</v>
      </c>
      <c r="E3249" s="199" t="s">
        <v>166</v>
      </c>
      <c r="F3249" s="200">
        <v>76.927000000000007</v>
      </c>
      <c r="G3249" s="199"/>
      <c r="H3249" s="199" t="s">
        <v>167</v>
      </c>
      <c r="I3249" s="199" t="s">
        <v>2501</v>
      </c>
      <c r="J3249" s="201">
        <v>1200</v>
      </c>
      <c r="K3249" s="201">
        <v>336</v>
      </c>
      <c r="L3249" s="202">
        <v>27.99</v>
      </c>
      <c r="M3249" s="201">
        <v>17</v>
      </c>
      <c r="N3249" s="202">
        <v>4.93</v>
      </c>
      <c r="O3249" s="201">
        <v>8</v>
      </c>
      <c r="P3249" s="202">
        <v>2.29</v>
      </c>
      <c r="Q3249" s="201">
        <v>284</v>
      </c>
      <c r="R3249" s="202">
        <v>84.49</v>
      </c>
      <c r="S3249" s="201">
        <v>28</v>
      </c>
      <c r="T3249" s="202">
        <v>8.2899999999999991</v>
      </c>
      <c r="U3249" s="203">
        <v>53</v>
      </c>
      <c r="V3249" s="203">
        <v>20</v>
      </c>
      <c r="W3249" s="199" t="s">
        <v>169</v>
      </c>
    </row>
    <row r="3250" spans="1:23" hidden="1" x14ac:dyDescent="0.25">
      <c r="A3250" s="199" t="s">
        <v>2472</v>
      </c>
      <c r="B3250" s="199"/>
      <c r="C3250" s="199" t="s">
        <v>297</v>
      </c>
      <c r="D3250" s="199" t="s">
        <v>1968</v>
      </c>
      <c r="E3250" s="199" t="s">
        <v>166</v>
      </c>
      <c r="F3250" s="200">
        <v>20.975000000000001</v>
      </c>
      <c r="G3250" s="199"/>
      <c r="H3250" s="199" t="s">
        <v>171</v>
      </c>
      <c r="I3250" s="199" t="s">
        <v>2504</v>
      </c>
      <c r="J3250" s="201">
        <v>1200</v>
      </c>
      <c r="K3250" s="201">
        <v>337</v>
      </c>
      <c r="L3250" s="202">
        <v>28.06</v>
      </c>
      <c r="M3250" s="201">
        <v>29</v>
      </c>
      <c r="N3250" s="202">
        <v>8.49</v>
      </c>
      <c r="O3250" s="201">
        <v>20</v>
      </c>
      <c r="P3250" s="202">
        <v>5.9</v>
      </c>
      <c r="Q3250" s="201">
        <v>10</v>
      </c>
      <c r="R3250" s="202">
        <v>2.95</v>
      </c>
      <c r="S3250" s="201">
        <v>279</v>
      </c>
      <c r="T3250" s="202">
        <v>82.66</v>
      </c>
      <c r="U3250" s="203">
        <v>101</v>
      </c>
      <c r="V3250" s="203">
        <v>20</v>
      </c>
      <c r="W3250" s="199" t="s">
        <v>169</v>
      </c>
    </row>
    <row r="3251" spans="1:23" hidden="1" x14ac:dyDescent="0.25">
      <c r="A3251" s="199" t="s">
        <v>927</v>
      </c>
      <c r="B3251" s="199"/>
      <c r="C3251" s="199" t="s">
        <v>297</v>
      </c>
      <c r="D3251" s="199" t="s">
        <v>481</v>
      </c>
      <c r="E3251" s="199"/>
      <c r="F3251" s="200">
        <v>83.141999999999996</v>
      </c>
      <c r="G3251" s="199"/>
      <c r="H3251" s="199" t="s">
        <v>171</v>
      </c>
      <c r="I3251" s="199" t="s">
        <v>946</v>
      </c>
      <c r="J3251" s="201">
        <v>1150</v>
      </c>
      <c r="K3251" s="201">
        <v>129</v>
      </c>
      <c r="L3251" s="202">
        <v>11.22</v>
      </c>
      <c r="M3251" s="201">
        <v>17</v>
      </c>
      <c r="N3251" s="202">
        <v>12.8</v>
      </c>
      <c r="O3251" s="201">
        <v>5</v>
      </c>
      <c r="P3251" s="202">
        <v>3.56</v>
      </c>
      <c r="Q3251" s="201">
        <v>46</v>
      </c>
      <c r="R3251" s="202">
        <v>35.35</v>
      </c>
      <c r="S3251" s="201">
        <v>62</v>
      </c>
      <c r="T3251" s="202">
        <v>48.29</v>
      </c>
      <c r="U3251" s="203">
        <v>29</v>
      </c>
      <c r="V3251" s="203">
        <v>20</v>
      </c>
      <c r="W3251" s="199" t="s">
        <v>169</v>
      </c>
    </row>
    <row r="3252" spans="1:23" hidden="1" x14ac:dyDescent="0.25">
      <c r="A3252" s="199" t="s">
        <v>1066</v>
      </c>
      <c r="B3252" s="199"/>
      <c r="C3252" s="199" t="s">
        <v>297</v>
      </c>
      <c r="D3252" s="199" t="s">
        <v>951</v>
      </c>
      <c r="E3252" s="199"/>
      <c r="F3252" s="200">
        <v>3.92</v>
      </c>
      <c r="G3252" s="199"/>
      <c r="H3252" s="199" t="s">
        <v>167</v>
      </c>
      <c r="I3252" s="199" t="s">
        <v>1108</v>
      </c>
      <c r="J3252" s="201">
        <v>1150</v>
      </c>
      <c r="K3252" s="201">
        <v>99</v>
      </c>
      <c r="L3252" s="202">
        <v>8.61</v>
      </c>
      <c r="M3252" s="201">
        <v>7</v>
      </c>
      <c r="N3252" s="202">
        <v>7.07</v>
      </c>
      <c r="O3252" s="201">
        <v>1</v>
      </c>
      <c r="P3252" s="202">
        <v>1.01</v>
      </c>
      <c r="Q3252" s="201">
        <v>40</v>
      </c>
      <c r="R3252" s="202">
        <v>40.4</v>
      </c>
      <c r="S3252" s="201">
        <v>51</v>
      </c>
      <c r="T3252" s="202">
        <v>51.52</v>
      </c>
      <c r="U3252" s="203">
        <v>24</v>
      </c>
      <c r="V3252" s="203">
        <v>20</v>
      </c>
      <c r="W3252" s="199" t="s">
        <v>169</v>
      </c>
    </row>
    <row r="3253" spans="1:23" hidden="1" x14ac:dyDescent="0.25">
      <c r="A3253" s="199" t="s">
        <v>1161</v>
      </c>
      <c r="B3253" s="199"/>
      <c r="C3253" s="199" t="s">
        <v>428</v>
      </c>
      <c r="D3253" s="199" t="s">
        <v>429</v>
      </c>
      <c r="E3253" s="199"/>
      <c r="F3253" s="200">
        <v>15.42</v>
      </c>
      <c r="G3253" s="199"/>
      <c r="H3253" s="199" t="s">
        <v>167</v>
      </c>
      <c r="I3253" s="199" t="s">
        <v>444</v>
      </c>
      <c r="J3253" s="201">
        <v>1150</v>
      </c>
      <c r="K3253" s="201">
        <v>368</v>
      </c>
      <c r="L3253" s="202">
        <v>32</v>
      </c>
      <c r="M3253" s="201">
        <v>230</v>
      </c>
      <c r="N3253" s="202">
        <v>62.5</v>
      </c>
      <c r="O3253" s="201">
        <v>27</v>
      </c>
      <c r="P3253" s="202">
        <v>7.34</v>
      </c>
      <c r="Q3253" s="201">
        <v>14</v>
      </c>
      <c r="R3253" s="202">
        <v>3.8</v>
      </c>
      <c r="S3253" s="201">
        <v>97</v>
      </c>
      <c r="T3253" s="202">
        <v>26.36</v>
      </c>
      <c r="U3253" s="203">
        <v>46</v>
      </c>
      <c r="V3253" s="203">
        <v>21</v>
      </c>
      <c r="W3253" s="199" t="s">
        <v>179</v>
      </c>
    </row>
    <row r="3254" spans="1:23" hidden="1" x14ac:dyDescent="0.25">
      <c r="A3254" s="199" t="s">
        <v>2065</v>
      </c>
      <c r="B3254" s="199"/>
      <c r="C3254" s="199" t="s">
        <v>297</v>
      </c>
      <c r="D3254" s="199" t="s">
        <v>309</v>
      </c>
      <c r="E3254" s="199"/>
      <c r="F3254" s="200">
        <v>17.309999999999999</v>
      </c>
      <c r="G3254" s="199"/>
      <c r="H3254" s="199" t="s">
        <v>171</v>
      </c>
      <c r="I3254" s="199" t="s">
        <v>2067</v>
      </c>
      <c r="J3254" s="201">
        <v>1150</v>
      </c>
      <c r="K3254" s="201">
        <v>194</v>
      </c>
      <c r="L3254" s="202">
        <v>16.91</v>
      </c>
      <c r="M3254" s="201">
        <v>70</v>
      </c>
      <c r="N3254" s="202">
        <v>36.299999999999997</v>
      </c>
      <c r="O3254" s="201">
        <v>29</v>
      </c>
      <c r="P3254" s="202">
        <v>15.07</v>
      </c>
      <c r="Q3254" s="201">
        <v>9</v>
      </c>
      <c r="R3254" s="202">
        <v>4.72</v>
      </c>
      <c r="S3254" s="201">
        <v>85</v>
      </c>
      <c r="T3254" s="202">
        <v>43.91</v>
      </c>
      <c r="U3254" s="203">
        <v>36</v>
      </c>
      <c r="V3254" s="203">
        <v>20</v>
      </c>
      <c r="W3254" s="199" t="s">
        <v>169</v>
      </c>
    </row>
    <row r="3255" spans="1:23" hidden="1" x14ac:dyDescent="0.25">
      <c r="A3255" s="199" t="s">
        <v>2223</v>
      </c>
      <c r="B3255" s="199"/>
      <c r="C3255" s="199" t="s">
        <v>428</v>
      </c>
      <c r="D3255" s="199" t="s">
        <v>1025</v>
      </c>
      <c r="E3255" s="199"/>
      <c r="F3255" s="200">
        <v>13.97</v>
      </c>
      <c r="G3255" s="199"/>
      <c r="H3255" s="199" t="s">
        <v>171</v>
      </c>
      <c r="I3255" s="199" t="s">
        <v>2227</v>
      </c>
      <c r="J3255" s="201">
        <v>1150</v>
      </c>
      <c r="K3255" s="201">
        <v>110</v>
      </c>
      <c r="L3255" s="202">
        <v>9.57</v>
      </c>
      <c r="M3255" s="201">
        <v>66</v>
      </c>
      <c r="N3255" s="202">
        <v>60</v>
      </c>
      <c r="O3255" s="201">
        <v>8</v>
      </c>
      <c r="P3255" s="202">
        <v>7.27</v>
      </c>
      <c r="Q3255" s="201">
        <v>5</v>
      </c>
      <c r="R3255" s="202">
        <v>4.55</v>
      </c>
      <c r="S3255" s="201">
        <v>31</v>
      </c>
      <c r="T3255" s="202">
        <v>28.18</v>
      </c>
      <c r="U3255" s="203">
        <v>14</v>
      </c>
      <c r="V3255" s="203">
        <v>20</v>
      </c>
      <c r="W3255" s="199" t="s">
        <v>179</v>
      </c>
    </row>
    <row r="3256" spans="1:23" hidden="1" x14ac:dyDescent="0.25">
      <c r="A3256" s="199" t="s">
        <v>163</v>
      </c>
      <c r="B3256" s="199"/>
      <c r="C3256" s="199" t="s">
        <v>244</v>
      </c>
      <c r="D3256" s="199" t="s">
        <v>264</v>
      </c>
      <c r="E3256" s="199"/>
      <c r="F3256" s="200">
        <v>0.19</v>
      </c>
      <c r="G3256" s="199"/>
      <c r="H3256" s="199" t="s">
        <v>171</v>
      </c>
      <c r="I3256" s="199" t="s">
        <v>265</v>
      </c>
      <c r="J3256" s="201">
        <v>1100</v>
      </c>
      <c r="K3256" s="201">
        <v>38</v>
      </c>
      <c r="L3256" s="202">
        <v>3.43</v>
      </c>
      <c r="M3256" s="201">
        <v>36</v>
      </c>
      <c r="N3256" s="202">
        <v>94.44</v>
      </c>
      <c r="O3256" s="201">
        <v>2</v>
      </c>
      <c r="P3256" s="202">
        <v>5.56</v>
      </c>
      <c r="Q3256" s="201">
        <v>0</v>
      </c>
      <c r="R3256" s="202">
        <v>0</v>
      </c>
      <c r="S3256" s="201">
        <v>0</v>
      </c>
      <c r="T3256" s="202">
        <v>0</v>
      </c>
      <c r="U3256" s="203">
        <v>1</v>
      </c>
      <c r="V3256" s="203">
        <v>1</v>
      </c>
      <c r="W3256" s="199" t="s">
        <v>179</v>
      </c>
    </row>
    <row r="3257" spans="1:23" hidden="1" x14ac:dyDescent="0.25">
      <c r="A3257" s="199" t="s">
        <v>296</v>
      </c>
      <c r="B3257" s="199"/>
      <c r="C3257" s="199" t="s">
        <v>297</v>
      </c>
      <c r="D3257" s="199" t="s">
        <v>298</v>
      </c>
      <c r="E3257" s="199"/>
      <c r="F3257" s="200">
        <v>37.9</v>
      </c>
      <c r="G3257" s="199"/>
      <c r="H3257" s="199" t="s">
        <v>171</v>
      </c>
      <c r="I3257" s="199" t="s">
        <v>305</v>
      </c>
      <c r="J3257" s="201">
        <v>1100</v>
      </c>
      <c r="K3257" s="201">
        <v>61</v>
      </c>
      <c r="L3257" s="202">
        <v>5.55</v>
      </c>
      <c r="M3257" s="201">
        <v>51</v>
      </c>
      <c r="N3257" s="202">
        <v>83.61</v>
      </c>
      <c r="O3257" s="201">
        <v>3</v>
      </c>
      <c r="P3257" s="202">
        <v>4.92</v>
      </c>
      <c r="Q3257" s="201">
        <v>1</v>
      </c>
      <c r="R3257" s="202">
        <v>1.64</v>
      </c>
      <c r="S3257" s="201">
        <v>6</v>
      </c>
      <c r="T3257" s="202">
        <v>9.84</v>
      </c>
      <c r="U3257" s="203">
        <v>4</v>
      </c>
      <c r="V3257" s="203">
        <v>21</v>
      </c>
      <c r="W3257" s="199" t="s">
        <v>179</v>
      </c>
    </row>
    <row r="3258" spans="1:23" hidden="1" x14ac:dyDescent="0.25">
      <c r="A3258" s="199" t="s">
        <v>832</v>
      </c>
      <c r="B3258" s="199"/>
      <c r="C3258" s="199" t="s">
        <v>336</v>
      </c>
      <c r="D3258" s="199" t="s">
        <v>350</v>
      </c>
      <c r="E3258" s="199"/>
      <c r="F3258" s="200">
        <v>26.797000000000001</v>
      </c>
      <c r="G3258" s="199"/>
      <c r="H3258" s="199" t="s">
        <v>171</v>
      </c>
      <c r="I3258" s="199" t="s">
        <v>841</v>
      </c>
      <c r="J3258" s="201">
        <v>1100</v>
      </c>
      <c r="K3258" s="201">
        <v>68</v>
      </c>
      <c r="L3258" s="202">
        <v>6.19</v>
      </c>
      <c r="M3258" s="201">
        <v>17</v>
      </c>
      <c r="N3258" s="202">
        <v>24.8</v>
      </c>
      <c r="O3258" s="201">
        <v>19</v>
      </c>
      <c r="P3258" s="202">
        <v>27.6</v>
      </c>
      <c r="Q3258" s="201">
        <v>3</v>
      </c>
      <c r="R3258" s="202">
        <v>4.3</v>
      </c>
      <c r="S3258" s="201">
        <v>29</v>
      </c>
      <c r="T3258" s="202">
        <v>43.3</v>
      </c>
      <c r="U3258" s="203">
        <v>13</v>
      </c>
      <c r="V3258" s="203">
        <v>96</v>
      </c>
      <c r="W3258" s="199" t="s">
        <v>179</v>
      </c>
    </row>
    <row r="3259" spans="1:23" hidden="1" x14ac:dyDescent="0.25">
      <c r="A3259" s="199" t="s">
        <v>1049</v>
      </c>
      <c r="B3259" s="199"/>
      <c r="C3259" s="199" t="s">
        <v>460</v>
      </c>
      <c r="D3259" s="199" t="s">
        <v>469</v>
      </c>
      <c r="E3259" s="199"/>
      <c r="F3259" s="200">
        <v>0</v>
      </c>
      <c r="G3259" s="199"/>
      <c r="H3259" s="199" t="s">
        <v>167</v>
      </c>
      <c r="I3259" s="199" t="s">
        <v>1050</v>
      </c>
      <c r="J3259" s="201">
        <v>1100</v>
      </c>
      <c r="K3259" s="201">
        <v>185</v>
      </c>
      <c r="L3259" s="202">
        <v>16.86</v>
      </c>
      <c r="M3259" s="201">
        <v>29</v>
      </c>
      <c r="N3259" s="202">
        <v>15.86</v>
      </c>
      <c r="O3259" s="201">
        <v>37</v>
      </c>
      <c r="P3259" s="202">
        <v>20</v>
      </c>
      <c r="Q3259" s="201">
        <v>24</v>
      </c>
      <c r="R3259" s="202">
        <v>13.1</v>
      </c>
      <c r="S3259" s="201">
        <v>94</v>
      </c>
      <c r="T3259" s="202">
        <v>51.03</v>
      </c>
      <c r="U3259" s="203">
        <v>40</v>
      </c>
      <c r="V3259" s="203">
        <v>7</v>
      </c>
      <c r="W3259" s="199" t="s">
        <v>169</v>
      </c>
    </row>
    <row r="3260" spans="1:23" hidden="1" x14ac:dyDescent="0.25">
      <c r="A3260" s="199" t="s">
        <v>1066</v>
      </c>
      <c r="B3260" s="199"/>
      <c r="C3260" s="199" t="s">
        <v>336</v>
      </c>
      <c r="D3260" s="199" t="s">
        <v>1072</v>
      </c>
      <c r="E3260" s="199" t="s">
        <v>166</v>
      </c>
      <c r="F3260" s="200">
        <v>8.7789999999999999</v>
      </c>
      <c r="G3260" s="199"/>
      <c r="H3260" s="199" t="s">
        <v>167</v>
      </c>
      <c r="I3260" s="199" t="s">
        <v>1073</v>
      </c>
      <c r="J3260" s="201">
        <v>1100</v>
      </c>
      <c r="K3260" s="201">
        <v>112</v>
      </c>
      <c r="L3260" s="202">
        <v>10.199999999999999</v>
      </c>
      <c r="M3260" s="201">
        <v>42</v>
      </c>
      <c r="N3260" s="202">
        <v>37.4</v>
      </c>
      <c r="O3260" s="201">
        <v>38</v>
      </c>
      <c r="P3260" s="202">
        <v>33.799999999999997</v>
      </c>
      <c r="Q3260" s="201">
        <v>3</v>
      </c>
      <c r="R3260" s="202">
        <v>2.9</v>
      </c>
      <c r="S3260" s="201">
        <v>29</v>
      </c>
      <c r="T3260" s="202">
        <v>25.9</v>
      </c>
      <c r="U3260" s="203">
        <v>15</v>
      </c>
      <c r="V3260" s="203">
        <v>95</v>
      </c>
      <c r="W3260" s="199" t="s">
        <v>179</v>
      </c>
    </row>
    <row r="3261" spans="1:23" hidden="1" x14ac:dyDescent="0.25">
      <c r="A3261" s="199" t="s">
        <v>1394</v>
      </c>
      <c r="B3261" s="199"/>
      <c r="C3261" s="199" t="s">
        <v>244</v>
      </c>
      <c r="D3261" s="199" t="s">
        <v>666</v>
      </c>
      <c r="E3261" s="199"/>
      <c r="F3261" s="200">
        <v>0.91</v>
      </c>
      <c r="G3261" s="199"/>
      <c r="H3261" s="199" t="s">
        <v>167</v>
      </c>
      <c r="I3261" s="199" t="s">
        <v>994</v>
      </c>
      <c r="J3261" s="201">
        <v>1100</v>
      </c>
      <c r="K3261" s="201">
        <v>81</v>
      </c>
      <c r="L3261" s="202">
        <v>7.4</v>
      </c>
      <c r="M3261" s="201">
        <v>7</v>
      </c>
      <c r="N3261" s="202">
        <v>8.6</v>
      </c>
      <c r="O3261" s="201">
        <v>13</v>
      </c>
      <c r="P3261" s="202">
        <v>16.399999999999999</v>
      </c>
      <c r="Q3261" s="201">
        <v>2</v>
      </c>
      <c r="R3261" s="202">
        <v>2.8</v>
      </c>
      <c r="S3261" s="201">
        <v>58</v>
      </c>
      <c r="T3261" s="202">
        <v>72.2</v>
      </c>
      <c r="U3261" s="203">
        <v>22</v>
      </c>
      <c r="V3261" s="203">
        <v>95</v>
      </c>
      <c r="W3261" s="199" t="s">
        <v>179</v>
      </c>
    </row>
    <row r="3262" spans="1:23" hidden="1" x14ac:dyDescent="0.25">
      <c r="A3262" s="199" t="s">
        <v>1444</v>
      </c>
      <c r="B3262" s="199"/>
      <c r="C3262" s="199" t="s">
        <v>460</v>
      </c>
      <c r="D3262" s="199" t="s">
        <v>1104</v>
      </c>
      <c r="E3262" s="199"/>
      <c r="F3262" s="200">
        <v>19.957999999999998</v>
      </c>
      <c r="G3262" s="199"/>
      <c r="H3262" s="199" t="s">
        <v>167</v>
      </c>
      <c r="I3262" s="199" t="s">
        <v>1458</v>
      </c>
      <c r="J3262" s="201">
        <v>1100</v>
      </c>
      <c r="K3262" s="201">
        <v>100</v>
      </c>
      <c r="L3262" s="202">
        <v>9.09</v>
      </c>
      <c r="M3262" s="201">
        <v>39</v>
      </c>
      <c r="N3262" s="202">
        <v>39</v>
      </c>
      <c r="O3262" s="201">
        <v>26</v>
      </c>
      <c r="P3262" s="202">
        <v>26</v>
      </c>
      <c r="Q3262" s="201">
        <v>2</v>
      </c>
      <c r="R3262" s="202">
        <v>2</v>
      </c>
      <c r="S3262" s="201">
        <v>33</v>
      </c>
      <c r="T3262" s="202">
        <v>33</v>
      </c>
      <c r="U3262" s="203">
        <v>15</v>
      </c>
      <c r="V3262" s="203">
        <v>4</v>
      </c>
      <c r="W3262" s="199" t="s">
        <v>169</v>
      </c>
    </row>
    <row r="3263" spans="1:23" hidden="1" x14ac:dyDescent="0.25">
      <c r="A3263" s="199" t="s">
        <v>1524</v>
      </c>
      <c r="B3263" s="199"/>
      <c r="C3263" s="199" t="s">
        <v>270</v>
      </c>
      <c r="D3263" s="199" t="s">
        <v>928</v>
      </c>
      <c r="E3263" s="199"/>
      <c r="F3263" s="200">
        <v>23.085999999999999</v>
      </c>
      <c r="G3263" s="199"/>
      <c r="H3263" s="199" t="s">
        <v>171</v>
      </c>
      <c r="I3263" s="199" t="s">
        <v>1526</v>
      </c>
      <c r="J3263" s="201">
        <v>1100</v>
      </c>
      <c r="K3263" s="201">
        <v>131</v>
      </c>
      <c r="L3263" s="202">
        <v>11.92</v>
      </c>
      <c r="M3263" s="201">
        <v>74</v>
      </c>
      <c r="N3263" s="202">
        <v>56.45</v>
      </c>
      <c r="O3263" s="201">
        <v>30</v>
      </c>
      <c r="P3263" s="202">
        <v>22.58</v>
      </c>
      <c r="Q3263" s="201">
        <v>8</v>
      </c>
      <c r="R3263" s="202">
        <v>6.45</v>
      </c>
      <c r="S3263" s="201">
        <v>19</v>
      </c>
      <c r="T3263" s="202">
        <v>14.52</v>
      </c>
      <c r="U3263" s="203">
        <v>13</v>
      </c>
      <c r="V3263" s="203">
        <v>18</v>
      </c>
      <c r="W3263" s="199" t="s">
        <v>169</v>
      </c>
    </row>
    <row r="3264" spans="1:23" x14ac:dyDescent="0.25">
      <c r="A3264" s="199" t="s">
        <v>1830</v>
      </c>
      <c r="B3264" s="199"/>
      <c r="C3264" s="199" t="s">
        <v>359</v>
      </c>
      <c r="D3264" s="199" t="s">
        <v>568</v>
      </c>
      <c r="E3264" s="199" t="s">
        <v>166</v>
      </c>
      <c r="F3264" s="200">
        <v>3.2010000000000001</v>
      </c>
      <c r="G3264" s="199"/>
      <c r="H3264" s="199" t="s">
        <v>167</v>
      </c>
      <c r="I3264" s="199" t="s">
        <v>571</v>
      </c>
      <c r="J3264" s="201">
        <v>1100</v>
      </c>
      <c r="K3264" s="201">
        <v>410</v>
      </c>
      <c r="L3264" s="202">
        <v>37.299999999999997</v>
      </c>
      <c r="M3264" s="201">
        <v>102</v>
      </c>
      <c r="N3264" s="202">
        <v>24.9</v>
      </c>
      <c r="O3264" s="201">
        <v>29</v>
      </c>
      <c r="P3264" s="202">
        <v>7</v>
      </c>
      <c r="Q3264" s="201">
        <v>14</v>
      </c>
      <c r="R3264" s="202">
        <v>3.5</v>
      </c>
      <c r="S3264" s="201">
        <v>265</v>
      </c>
      <c r="T3264" s="202">
        <v>64.599999999999994</v>
      </c>
      <c r="U3264" s="203">
        <v>100</v>
      </c>
      <c r="V3264" s="203">
        <v>78</v>
      </c>
      <c r="W3264" s="199" t="s">
        <v>179</v>
      </c>
    </row>
    <row r="3265" spans="1:23" hidden="1" x14ac:dyDescent="0.25">
      <c r="A3265" s="199" t="s">
        <v>1899</v>
      </c>
      <c r="B3265" s="199"/>
      <c r="C3265" s="199" t="s">
        <v>560</v>
      </c>
      <c r="D3265" s="199" t="s">
        <v>561</v>
      </c>
      <c r="E3265" s="199"/>
      <c r="F3265" s="200">
        <v>14.749000000000001</v>
      </c>
      <c r="G3265" s="199"/>
      <c r="H3265" s="199" t="s">
        <v>171</v>
      </c>
      <c r="I3265" s="199" t="s">
        <v>1902</v>
      </c>
      <c r="J3265" s="201">
        <v>1100</v>
      </c>
      <c r="K3265" s="201">
        <v>127</v>
      </c>
      <c r="L3265" s="202">
        <v>11.58</v>
      </c>
      <c r="M3265" s="201">
        <v>27</v>
      </c>
      <c r="N3265" s="202">
        <v>20.91</v>
      </c>
      <c r="O3265" s="201">
        <v>14</v>
      </c>
      <c r="P3265" s="202">
        <v>10.91</v>
      </c>
      <c r="Q3265" s="201">
        <v>12</v>
      </c>
      <c r="R3265" s="202">
        <v>9.09</v>
      </c>
      <c r="S3265" s="201">
        <v>75</v>
      </c>
      <c r="T3265" s="202">
        <v>59.09</v>
      </c>
      <c r="U3265" s="203">
        <v>30</v>
      </c>
      <c r="V3265" s="203">
        <v>8</v>
      </c>
      <c r="W3265" s="199" t="s">
        <v>169</v>
      </c>
    </row>
    <row r="3266" spans="1:23" hidden="1" x14ac:dyDescent="0.25">
      <c r="A3266" s="199" t="s">
        <v>2099</v>
      </c>
      <c r="B3266" s="199"/>
      <c r="C3266" s="199" t="s">
        <v>428</v>
      </c>
      <c r="D3266" s="199" t="s">
        <v>438</v>
      </c>
      <c r="E3266" s="199"/>
      <c r="F3266" s="200">
        <v>49.66</v>
      </c>
      <c r="G3266" s="199"/>
      <c r="H3266" s="199" t="s">
        <v>167</v>
      </c>
      <c r="I3266" s="199" t="s">
        <v>2102</v>
      </c>
      <c r="J3266" s="201">
        <v>1100</v>
      </c>
      <c r="K3266" s="201">
        <v>110</v>
      </c>
      <c r="L3266" s="202">
        <v>10</v>
      </c>
      <c r="M3266" s="201">
        <v>95</v>
      </c>
      <c r="N3266" s="202">
        <v>86.26</v>
      </c>
      <c r="O3266" s="201">
        <v>9</v>
      </c>
      <c r="P3266" s="202">
        <v>8.4</v>
      </c>
      <c r="Q3266" s="201">
        <v>3</v>
      </c>
      <c r="R3266" s="202">
        <v>2.29</v>
      </c>
      <c r="S3266" s="201">
        <v>3</v>
      </c>
      <c r="T3266" s="202">
        <v>3.05</v>
      </c>
      <c r="U3266" s="203">
        <v>6</v>
      </c>
      <c r="V3266" s="203">
        <v>19</v>
      </c>
      <c r="W3266" s="199" t="s">
        <v>169</v>
      </c>
    </row>
    <row r="3267" spans="1:23" hidden="1" x14ac:dyDescent="0.25">
      <c r="A3267" s="199" t="s">
        <v>2099</v>
      </c>
      <c r="B3267" s="199"/>
      <c r="C3267" s="199" t="s">
        <v>428</v>
      </c>
      <c r="D3267" s="199" t="s">
        <v>438</v>
      </c>
      <c r="E3267" s="199"/>
      <c r="F3267" s="200">
        <v>65.84</v>
      </c>
      <c r="G3267" s="199"/>
      <c r="H3267" s="199" t="s">
        <v>171</v>
      </c>
      <c r="I3267" s="199" t="s">
        <v>2103</v>
      </c>
      <c r="J3267" s="201">
        <v>1100</v>
      </c>
      <c r="K3267" s="201">
        <v>90</v>
      </c>
      <c r="L3267" s="202">
        <v>8.2100000000000009</v>
      </c>
      <c r="M3267" s="201">
        <v>75</v>
      </c>
      <c r="N3267" s="202">
        <v>83.19</v>
      </c>
      <c r="O3267" s="201">
        <v>9</v>
      </c>
      <c r="P3267" s="202">
        <v>10.08</v>
      </c>
      <c r="Q3267" s="201">
        <v>3</v>
      </c>
      <c r="R3267" s="202">
        <v>3.36</v>
      </c>
      <c r="S3267" s="201">
        <v>3</v>
      </c>
      <c r="T3267" s="202">
        <v>3.36</v>
      </c>
      <c r="U3267" s="203">
        <v>5</v>
      </c>
      <c r="V3267" s="203">
        <v>20</v>
      </c>
      <c r="W3267" s="199" t="s">
        <v>169</v>
      </c>
    </row>
    <row r="3268" spans="1:23" hidden="1" x14ac:dyDescent="0.25">
      <c r="A3268" s="199" t="s">
        <v>2153</v>
      </c>
      <c r="B3268" s="199"/>
      <c r="C3268" s="199" t="s">
        <v>560</v>
      </c>
      <c r="D3268" s="199" t="s">
        <v>564</v>
      </c>
      <c r="E3268" s="199"/>
      <c r="F3268" s="200">
        <v>0</v>
      </c>
      <c r="G3268" s="199"/>
      <c r="H3268" s="199" t="s">
        <v>167</v>
      </c>
      <c r="I3268" s="199" t="s">
        <v>2154</v>
      </c>
      <c r="J3268" s="201">
        <v>1100</v>
      </c>
      <c r="K3268" s="201">
        <v>217</v>
      </c>
      <c r="L3268" s="202">
        <v>19.7</v>
      </c>
      <c r="M3268" s="201">
        <v>134</v>
      </c>
      <c r="N3268" s="202">
        <v>61.93</v>
      </c>
      <c r="O3268" s="201">
        <v>33</v>
      </c>
      <c r="P3268" s="202">
        <v>15.23</v>
      </c>
      <c r="Q3268" s="201">
        <v>15</v>
      </c>
      <c r="R3268" s="202">
        <v>7.11</v>
      </c>
      <c r="S3268" s="201">
        <v>34</v>
      </c>
      <c r="T3268" s="202">
        <v>15.74</v>
      </c>
      <c r="U3268" s="203">
        <v>22</v>
      </c>
      <c r="V3268" s="203">
        <v>16</v>
      </c>
      <c r="W3268" s="199" t="s">
        <v>179</v>
      </c>
    </row>
    <row r="3269" spans="1:23" hidden="1" x14ac:dyDescent="0.25">
      <c r="A3269" s="199" t="s">
        <v>2341</v>
      </c>
      <c r="B3269" s="199"/>
      <c r="C3269" s="199" t="s">
        <v>428</v>
      </c>
      <c r="D3269" s="199" t="s">
        <v>1025</v>
      </c>
      <c r="E3269" s="199"/>
      <c r="F3269" s="200">
        <v>11.999000000000001</v>
      </c>
      <c r="G3269" s="199"/>
      <c r="H3269" s="199" t="s">
        <v>171</v>
      </c>
      <c r="I3269" s="199" t="s">
        <v>2343</v>
      </c>
      <c r="J3269" s="201">
        <v>1100</v>
      </c>
      <c r="K3269" s="201">
        <v>157</v>
      </c>
      <c r="L3269" s="202">
        <v>14.29</v>
      </c>
      <c r="M3269" s="201">
        <v>126</v>
      </c>
      <c r="N3269" s="202">
        <v>80</v>
      </c>
      <c r="O3269" s="201">
        <v>9</v>
      </c>
      <c r="P3269" s="202">
        <v>6</v>
      </c>
      <c r="Q3269" s="201">
        <v>5</v>
      </c>
      <c r="R3269" s="202">
        <v>3.33</v>
      </c>
      <c r="S3269" s="201">
        <v>17</v>
      </c>
      <c r="T3269" s="202">
        <v>10.67</v>
      </c>
      <c r="U3269" s="203">
        <v>12</v>
      </c>
      <c r="V3269" s="203">
        <v>20</v>
      </c>
      <c r="W3269" s="199" t="s">
        <v>179</v>
      </c>
    </row>
    <row r="3270" spans="1:23" hidden="1" x14ac:dyDescent="0.25">
      <c r="A3270" s="199" t="s">
        <v>2431</v>
      </c>
      <c r="B3270" s="199"/>
      <c r="C3270" s="199" t="s">
        <v>297</v>
      </c>
      <c r="D3270" s="199" t="s">
        <v>1968</v>
      </c>
      <c r="E3270" s="199"/>
      <c r="F3270" s="200">
        <v>0</v>
      </c>
      <c r="G3270" s="199"/>
      <c r="H3270" s="199" t="s">
        <v>167</v>
      </c>
      <c r="I3270" s="199" t="s">
        <v>2460</v>
      </c>
      <c r="J3270" s="201">
        <v>1100</v>
      </c>
      <c r="K3270" s="201">
        <v>169</v>
      </c>
      <c r="L3270" s="202">
        <v>15.4</v>
      </c>
      <c r="M3270" s="201">
        <v>89</v>
      </c>
      <c r="N3270" s="202">
        <v>52.76</v>
      </c>
      <c r="O3270" s="201">
        <v>6</v>
      </c>
      <c r="P3270" s="202">
        <v>3.71</v>
      </c>
      <c r="Q3270" s="201">
        <v>1</v>
      </c>
      <c r="R3270" s="202">
        <v>0.71</v>
      </c>
      <c r="S3270" s="201">
        <v>72</v>
      </c>
      <c r="T3270" s="202">
        <v>42.83</v>
      </c>
      <c r="U3270" s="203">
        <v>29</v>
      </c>
      <c r="V3270" s="203">
        <v>20</v>
      </c>
      <c r="W3270" s="199" t="s">
        <v>169</v>
      </c>
    </row>
    <row r="3271" spans="1:23" hidden="1" x14ac:dyDescent="0.25">
      <c r="A3271" s="199" t="s">
        <v>2472</v>
      </c>
      <c r="B3271" s="199"/>
      <c r="C3271" s="199" t="s">
        <v>297</v>
      </c>
      <c r="D3271" s="199" t="s">
        <v>1968</v>
      </c>
      <c r="E3271" s="199"/>
      <c r="F3271" s="200">
        <v>3.2160000000000002</v>
      </c>
      <c r="G3271" s="199"/>
      <c r="H3271" s="199" t="s">
        <v>167</v>
      </c>
      <c r="I3271" s="199" t="s">
        <v>2503</v>
      </c>
      <c r="J3271" s="201">
        <v>1100</v>
      </c>
      <c r="K3271" s="201">
        <v>306</v>
      </c>
      <c r="L3271" s="202">
        <v>27.82</v>
      </c>
      <c r="M3271" s="201">
        <v>26</v>
      </c>
      <c r="N3271" s="202">
        <v>8.49</v>
      </c>
      <c r="O3271" s="201">
        <v>18</v>
      </c>
      <c r="P3271" s="202">
        <v>5.9</v>
      </c>
      <c r="Q3271" s="201">
        <v>9</v>
      </c>
      <c r="R3271" s="202">
        <v>2.95</v>
      </c>
      <c r="S3271" s="201">
        <v>253</v>
      </c>
      <c r="T3271" s="202">
        <v>82.66</v>
      </c>
      <c r="U3271" s="203">
        <v>91</v>
      </c>
      <c r="V3271" s="203">
        <v>20</v>
      </c>
      <c r="W3271" s="199" t="s">
        <v>169</v>
      </c>
    </row>
    <row r="3272" spans="1:23" hidden="1" x14ac:dyDescent="0.25">
      <c r="A3272" s="199" t="s">
        <v>999</v>
      </c>
      <c r="B3272" s="199"/>
      <c r="C3272" s="199" t="s">
        <v>202</v>
      </c>
      <c r="D3272" s="199" t="s">
        <v>214</v>
      </c>
      <c r="E3272" s="199"/>
      <c r="F3272" s="200">
        <v>27.975000000000001</v>
      </c>
      <c r="G3272" s="199"/>
      <c r="H3272" s="199" t="s">
        <v>167</v>
      </c>
      <c r="I3272" s="199" t="s">
        <v>1002</v>
      </c>
      <c r="J3272" s="201">
        <v>1050</v>
      </c>
      <c r="K3272" s="201">
        <v>167</v>
      </c>
      <c r="L3272" s="202">
        <v>15.9</v>
      </c>
      <c r="M3272" s="201">
        <v>150</v>
      </c>
      <c r="N3272" s="202">
        <v>89.82</v>
      </c>
      <c r="O3272" s="201">
        <v>7</v>
      </c>
      <c r="P3272" s="202">
        <v>4.1900000000000004</v>
      </c>
      <c r="Q3272" s="201">
        <v>4</v>
      </c>
      <c r="R3272" s="202">
        <v>2.4</v>
      </c>
      <c r="S3272" s="201">
        <v>6</v>
      </c>
      <c r="T3272" s="202">
        <v>3.59</v>
      </c>
      <c r="U3272" s="203">
        <v>9</v>
      </c>
      <c r="V3272" s="203">
        <v>21</v>
      </c>
      <c r="W3272" s="199" t="s">
        <v>169</v>
      </c>
    </row>
    <row r="3273" spans="1:23" hidden="1" x14ac:dyDescent="0.25">
      <c r="A3273" s="199" t="s">
        <v>1524</v>
      </c>
      <c r="B3273" s="199"/>
      <c r="C3273" s="199" t="s">
        <v>297</v>
      </c>
      <c r="D3273" s="199" t="s">
        <v>309</v>
      </c>
      <c r="E3273" s="199"/>
      <c r="F3273" s="200">
        <v>103.41800000000001</v>
      </c>
      <c r="G3273" s="199"/>
      <c r="H3273" s="199" t="s">
        <v>171</v>
      </c>
      <c r="I3273" s="199" t="s">
        <v>1535</v>
      </c>
      <c r="J3273" s="201">
        <v>1050</v>
      </c>
      <c r="K3273" s="201">
        <v>110</v>
      </c>
      <c r="L3273" s="202">
        <v>10.45</v>
      </c>
      <c r="M3273" s="201">
        <v>40</v>
      </c>
      <c r="N3273" s="202">
        <v>36.049999999999997</v>
      </c>
      <c r="O3273" s="201">
        <v>26</v>
      </c>
      <c r="P3273" s="202">
        <v>23.81</v>
      </c>
      <c r="Q3273" s="201">
        <v>3</v>
      </c>
      <c r="R3273" s="202">
        <v>2.72</v>
      </c>
      <c r="S3273" s="201">
        <v>41</v>
      </c>
      <c r="T3273" s="202">
        <v>37.409999999999997</v>
      </c>
      <c r="U3273" s="203">
        <v>18</v>
      </c>
      <c r="V3273" s="203">
        <v>20</v>
      </c>
      <c r="W3273" s="199" t="s">
        <v>169</v>
      </c>
    </row>
    <row r="3274" spans="1:23" hidden="1" x14ac:dyDescent="0.25">
      <c r="A3274" s="199" t="s">
        <v>2144</v>
      </c>
      <c r="B3274" s="199"/>
      <c r="C3274" s="199" t="s">
        <v>428</v>
      </c>
      <c r="D3274" s="199" t="s">
        <v>1025</v>
      </c>
      <c r="E3274" s="199"/>
      <c r="F3274" s="200">
        <v>110.82899999999999</v>
      </c>
      <c r="G3274" s="199"/>
      <c r="H3274" s="199" t="s">
        <v>171</v>
      </c>
      <c r="I3274" s="199" t="s">
        <v>2151</v>
      </c>
      <c r="J3274" s="201">
        <v>1050</v>
      </c>
      <c r="K3274" s="201">
        <v>76</v>
      </c>
      <c r="L3274" s="202">
        <v>7.27</v>
      </c>
      <c r="M3274" s="201">
        <v>57</v>
      </c>
      <c r="N3274" s="202">
        <v>74.48</v>
      </c>
      <c r="O3274" s="201">
        <v>9</v>
      </c>
      <c r="P3274" s="202">
        <v>11.72</v>
      </c>
      <c r="Q3274" s="201">
        <v>6</v>
      </c>
      <c r="R3274" s="202">
        <v>8.2799999999999994</v>
      </c>
      <c r="S3274" s="201">
        <v>4</v>
      </c>
      <c r="T3274" s="202">
        <v>5.52</v>
      </c>
      <c r="U3274" s="203">
        <v>5</v>
      </c>
      <c r="V3274" s="203">
        <v>16</v>
      </c>
      <c r="W3274" s="199" t="s">
        <v>169</v>
      </c>
    </row>
    <row r="3275" spans="1:23" hidden="1" x14ac:dyDescent="0.25">
      <c r="A3275" s="199" t="s">
        <v>2144</v>
      </c>
      <c r="B3275" s="199"/>
      <c r="C3275" s="199" t="s">
        <v>428</v>
      </c>
      <c r="D3275" s="199" t="s">
        <v>438</v>
      </c>
      <c r="E3275" s="199"/>
      <c r="F3275" s="200">
        <v>112.09</v>
      </c>
      <c r="G3275" s="199"/>
      <c r="H3275" s="199" t="s">
        <v>167</v>
      </c>
      <c r="I3275" s="199" t="s">
        <v>2151</v>
      </c>
      <c r="J3275" s="201">
        <v>1050</v>
      </c>
      <c r="K3275" s="201">
        <v>76</v>
      </c>
      <c r="L3275" s="202">
        <v>7.27</v>
      </c>
      <c r="M3275" s="201">
        <v>56</v>
      </c>
      <c r="N3275" s="202">
        <v>74.319999999999993</v>
      </c>
      <c r="O3275" s="201">
        <v>9</v>
      </c>
      <c r="P3275" s="202">
        <v>11.49</v>
      </c>
      <c r="Q3275" s="201">
        <v>6</v>
      </c>
      <c r="R3275" s="202">
        <v>8.11</v>
      </c>
      <c r="S3275" s="201">
        <v>5</v>
      </c>
      <c r="T3275" s="202">
        <v>6.08</v>
      </c>
      <c r="U3275" s="203">
        <v>5</v>
      </c>
      <c r="V3275" s="203">
        <v>16</v>
      </c>
      <c r="W3275" s="199" t="s">
        <v>169</v>
      </c>
    </row>
    <row r="3276" spans="1:23" hidden="1" x14ac:dyDescent="0.25">
      <c r="A3276" s="199" t="s">
        <v>826</v>
      </c>
      <c r="B3276" s="199"/>
      <c r="C3276" s="199" t="s">
        <v>202</v>
      </c>
      <c r="D3276" s="199" t="s">
        <v>827</v>
      </c>
      <c r="E3276" s="199"/>
      <c r="F3276" s="200">
        <v>39.533000000000001</v>
      </c>
      <c r="G3276" s="199"/>
      <c r="H3276" s="199" t="s">
        <v>171</v>
      </c>
      <c r="I3276" s="199" t="s">
        <v>830</v>
      </c>
      <c r="J3276" s="201">
        <v>1000</v>
      </c>
      <c r="K3276" s="201">
        <v>120</v>
      </c>
      <c r="L3276" s="202">
        <v>12</v>
      </c>
      <c r="M3276" s="201">
        <v>71</v>
      </c>
      <c r="N3276" s="202">
        <v>59</v>
      </c>
      <c r="O3276" s="201">
        <v>16</v>
      </c>
      <c r="P3276" s="202">
        <v>13</v>
      </c>
      <c r="Q3276" s="201">
        <v>4</v>
      </c>
      <c r="R3276" s="202">
        <v>3</v>
      </c>
      <c r="S3276" s="201">
        <v>30</v>
      </c>
      <c r="T3276" s="202">
        <v>25</v>
      </c>
      <c r="U3276" s="203">
        <v>15</v>
      </c>
      <c r="V3276" s="203">
        <v>14</v>
      </c>
      <c r="W3276" s="199" t="s">
        <v>169</v>
      </c>
    </row>
    <row r="3277" spans="1:23" hidden="1" x14ac:dyDescent="0.25">
      <c r="A3277" s="199" t="s">
        <v>918</v>
      </c>
      <c r="B3277" s="199"/>
      <c r="C3277" s="199" t="s">
        <v>244</v>
      </c>
      <c r="D3277" s="199" t="s">
        <v>601</v>
      </c>
      <c r="E3277" s="199" t="s">
        <v>166</v>
      </c>
      <c r="F3277" s="200">
        <v>5.2999999999999999E-2</v>
      </c>
      <c r="G3277" s="199"/>
      <c r="H3277" s="199" t="s">
        <v>167</v>
      </c>
      <c r="I3277" s="199" t="s">
        <v>919</v>
      </c>
      <c r="J3277" s="201">
        <v>1000</v>
      </c>
      <c r="K3277" s="201">
        <v>78</v>
      </c>
      <c r="L3277" s="202">
        <v>7.81</v>
      </c>
      <c r="M3277" s="201">
        <v>72</v>
      </c>
      <c r="N3277" s="202">
        <v>92.68</v>
      </c>
      <c r="O3277" s="201">
        <v>4</v>
      </c>
      <c r="P3277" s="202">
        <v>4.88</v>
      </c>
      <c r="Q3277" s="201">
        <v>0</v>
      </c>
      <c r="R3277" s="202">
        <v>0</v>
      </c>
      <c r="S3277" s="201">
        <v>2</v>
      </c>
      <c r="T3277" s="202">
        <v>2.44</v>
      </c>
      <c r="U3277" s="203">
        <v>4</v>
      </c>
      <c r="V3277" s="203">
        <v>2</v>
      </c>
      <c r="W3277" s="199" t="s">
        <v>179</v>
      </c>
    </row>
    <row r="3278" spans="1:23" hidden="1" x14ac:dyDescent="0.25">
      <c r="A3278" s="199" t="s">
        <v>1918</v>
      </c>
      <c r="B3278" s="199"/>
      <c r="C3278" s="199" t="s">
        <v>244</v>
      </c>
      <c r="D3278" s="199" t="s">
        <v>601</v>
      </c>
      <c r="E3278" s="199"/>
      <c r="F3278" s="200">
        <v>6.06</v>
      </c>
      <c r="G3278" s="199"/>
      <c r="H3278" s="199" t="s">
        <v>171</v>
      </c>
      <c r="I3278" s="199" t="s">
        <v>1920</v>
      </c>
      <c r="J3278" s="201">
        <v>1000</v>
      </c>
      <c r="K3278" s="201">
        <v>45</v>
      </c>
      <c r="L3278" s="202">
        <v>4.5</v>
      </c>
      <c r="M3278" s="201">
        <v>37</v>
      </c>
      <c r="N3278" s="202">
        <v>82.4</v>
      </c>
      <c r="O3278" s="201">
        <v>8</v>
      </c>
      <c r="P3278" s="202">
        <v>17.600000000000001</v>
      </c>
      <c r="Q3278" s="201">
        <v>0</v>
      </c>
      <c r="R3278" s="202">
        <v>0</v>
      </c>
      <c r="S3278" s="201">
        <v>0</v>
      </c>
      <c r="T3278" s="202">
        <v>0</v>
      </c>
      <c r="U3278" s="203">
        <v>2</v>
      </c>
      <c r="V3278" s="203">
        <v>98</v>
      </c>
      <c r="W3278" s="199" t="s">
        <v>169</v>
      </c>
    </row>
    <row r="3279" spans="1:23" hidden="1" x14ac:dyDescent="0.25">
      <c r="A3279" s="199" t="s">
        <v>2133</v>
      </c>
      <c r="B3279" s="199"/>
      <c r="C3279" s="199" t="s">
        <v>560</v>
      </c>
      <c r="D3279" s="199" t="s">
        <v>561</v>
      </c>
      <c r="E3279" s="199"/>
      <c r="F3279" s="200">
        <v>42.93</v>
      </c>
      <c r="G3279" s="199"/>
      <c r="H3279" s="199" t="s">
        <v>167</v>
      </c>
      <c r="I3279" s="199" t="s">
        <v>2143</v>
      </c>
      <c r="J3279" s="201">
        <v>1000</v>
      </c>
      <c r="K3279" s="201">
        <v>91</v>
      </c>
      <c r="L3279" s="202">
        <v>9.1</v>
      </c>
      <c r="M3279" s="201">
        <v>48</v>
      </c>
      <c r="N3279" s="202">
        <v>52.2</v>
      </c>
      <c r="O3279" s="201">
        <v>13</v>
      </c>
      <c r="P3279" s="202">
        <v>14.5</v>
      </c>
      <c r="Q3279" s="201">
        <v>4</v>
      </c>
      <c r="R3279" s="202">
        <v>4.4000000000000004</v>
      </c>
      <c r="S3279" s="201">
        <v>26</v>
      </c>
      <c r="T3279" s="202">
        <v>28.9</v>
      </c>
      <c r="U3279" s="203">
        <v>12</v>
      </c>
      <c r="V3279" s="203">
        <v>94</v>
      </c>
      <c r="W3279" s="199" t="s">
        <v>179</v>
      </c>
    </row>
    <row r="3280" spans="1:23" hidden="1" x14ac:dyDescent="0.25">
      <c r="A3280" s="199" t="s">
        <v>1250</v>
      </c>
      <c r="B3280" s="199"/>
      <c r="C3280" s="199" t="s">
        <v>460</v>
      </c>
      <c r="D3280" s="199" t="s">
        <v>877</v>
      </c>
      <c r="E3280" s="199"/>
      <c r="F3280" s="200">
        <v>48.076000000000001</v>
      </c>
      <c r="G3280" s="199"/>
      <c r="H3280" s="199" t="s">
        <v>192</v>
      </c>
      <c r="I3280" s="199" t="s">
        <v>1258</v>
      </c>
      <c r="J3280" s="201">
        <v>990</v>
      </c>
      <c r="K3280" s="201">
        <v>101</v>
      </c>
      <c r="L3280" s="202">
        <v>10.17</v>
      </c>
      <c r="M3280" s="201">
        <v>9</v>
      </c>
      <c r="N3280" s="202">
        <v>9.2200000000000006</v>
      </c>
      <c r="O3280" s="201">
        <v>14</v>
      </c>
      <c r="P3280" s="202">
        <v>13.48</v>
      </c>
      <c r="Q3280" s="201">
        <v>1</v>
      </c>
      <c r="R3280" s="202">
        <v>1.42</v>
      </c>
      <c r="S3280" s="201">
        <v>77</v>
      </c>
      <c r="T3280" s="202">
        <v>75.89</v>
      </c>
      <c r="U3280" s="203">
        <v>28</v>
      </c>
      <c r="V3280" s="203">
        <v>20</v>
      </c>
      <c r="W3280" s="199" t="s">
        <v>169</v>
      </c>
    </row>
    <row r="3281" spans="1:23" hidden="1" x14ac:dyDescent="0.25">
      <c r="A3281" s="199" t="s">
        <v>1250</v>
      </c>
      <c r="B3281" s="199"/>
      <c r="C3281" s="199" t="s">
        <v>297</v>
      </c>
      <c r="D3281" s="199" t="s">
        <v>951</v>
      </c>
      <c r="E3281" s="199"/>
      <c r="F3281" s="200">
        <v>0</v>
      </c>
      <c r="G3281" s="199"/>
      <c r="H3281" s="199" t="s">
        <v>192</v>
      </c>
      <c r="I3281" s="199" t="s">
        <v>1258</v>
      </c>
      <c r="J3281" s="201">
        <v>990</v>
      </c>
      <c r="K3281" s="201">
        <v>101</v>
      </c>
      <c r="L3281" s="202">
        <v>10.17</v>
      </c>
      <c r="M3281" s="201">
        <v>9</v>
      </c>
      <c r="N3281" s="202">
        <v>9.2200000000000006</v>
      </c>
      <c r="O3281" s="201">
        <v>14</v>
      </c>
      <c r="P3281" s="202">
        <v>13.48</v>
      </c>
      <c r="Q3281" s="201">
        <v>1</v>
      </c>
      <c r="R3281" s="202">
        <v>1.42</v>
      </c>
      <c r="S3281" s="201">
        <v>77</v>
      </c>
      <c r="T3281" s="202">
        <v>75.89</v>
      </c>
      <c r="U3281" s="203">
        <v>28</v>
      </c>
      <c r="V3281" s="203">
        <v>20</v>
      </c>
      <c r="W3281" s="199" t="s">
        <v>169</v>
      </c>
    </row>
    <row r="3282" spans="1:23" hidden="1" x14ac:dyDescent="0.25">
      <c r="A3282" s="199" t="s">
        <v>2001</v>
      </c>
      <c r="B3282" s="199"/>
      <c r="C3282" s="199" t="s">
        <v>297</v>
      </c>
      <c r="D3282" s="199" t="s">
        <v>951</v>
      </c>
      <c r="E3282" s="199"/>
      <c r="F3282" s="200">
        <v>7.37</v>
      </c>
      <c r="G3282" s="199"/>
      <c r="H3282" s="199" t="s">
        <v>171</v>
      </c>
      <c r="I3282" s="199" t="s">
        <v>955</v>
      </c>
      <c r="J3282" s="201">
        <v>990</v>
      </c>
      <c r="K3282" s="201">
        <v>67</v>
      </c>
      <c r="L3282" s="202">
        <v>6.77</v>
      </c>
      <c r="M3282" s="201">
        <v>11</v>
      </c>
      <c r="N3282" s="202">
        <v>16.670000000000002</v>
      </c>
      <c r="O3282" s="201">
        <v>15</v>
      </c>
      <c r="P3282" s="202">
        <v>22.73</v>
      </c>
      <c r="Q3282" s="201">
        <v>1</v>
      </c>
      <c r="R3282" s="202">
        <v>1.52</v>
      </c>
      <c r="S3282" s="201">
        <v>40</v>
      </c>
      <c r="T3282" s="202">
        <v>59.09</v>
      </c>
      <c r="U3282" s="203">
        <v>16</v>
      </c>
      <c r="V3282" s="203">
        <v>20</v>
      </c>
      <c r="W3282" s="199" t="s">
        <v>169</v>
      </c>
    </row>
    <row r="3283" spans="1:23" hidden="1" x14ac:dyDescent="0.25">
      <c r="A3283" s="199" t="s">
        <v>1049</v>
      </c>
      <c r="B3283" s="199"/>
      <c r="C3283" s="199" t="s">
        <v>460</v>
      </c>
      <c r="D3283" s="199" t="s">
        <v>473</v>
      </c>
      <c r="E3283" s="199"/>
      <c r="F3283" s="200">
        <v>12.867000000000001</v>
      </c>
      <c r="G3283" s="199"/>
      <c r="H3283" s="199" t="s">
        <v>167</v>
      </c>
      <c r="I3283" s="199" t="s">
        <v>1051</v>
      </c>
      <c r="J3283" s="201">
        <v>980</v>
      </c>
      <c r="K3283" s="201">
        <v>186</v>
      </c>
      <c r="L3283" s="202">
        <v>19</v>
      </c>
      <c r="M3283" s="201">
        <v>19</v>
      </c>
      <c r="N3283" s="202">
        <v>10</v>
      </c>
      <c r="O3283" s="201">
        <v>23</v>
      </c>
      <c r="P3283" s="202">
        <v>12.11</v>
      </c>
      <c r="Q3283" s="201">
        <v>15</v>
      </c>
      <c r="R3283" s="202">
        <v>7.89</v>
      </c>
      <c r="S3283" s="201">
        <v>130</v>
      </c>
      <c r="T3283" s="202">
        <v>70</v>
      </c>
      <c r="U3283" s="203">
        <v>50</v>
      </c>
      <c r="V3283" s="203">
        <v>7</v>
      </c>
      <c r="W3283" s="199" t="s">
        <v>169</v>
      </c>
    </row>
    <row r="3284" spans="1:23" hidden="1" x14ac:dyDescent="0.25">
      <c r="A3284" s="199" t="s">
        <v>2133</v>
      </c>
      <c r="B3284" s="199"/>
      <c r="C3284" s="199" t="s">
        <v>560</v>
      </c>
      <c r="D3284" s="199" t="s">
        <v>561</v>
      </c>
      <c r="E3284" s="199"/>
      <c r="F3284" s="200">
        <v>62.186</v>
      </c>
      <c r="G3284" s="199"/>
      <c r="H3284" s="199" t="s">
        <v>171</v>
      </c>
      <c r="I3284" s="199" t="s">
        <v>566</v>
      </c>
      <c r="J3284" s="201">
        <v>980</v>
      </c>
      <c r="K3284" s="201">
        <v>87</v>
      </c>
      <c r="L3284" s="202">
        <v>8.9</v>
      </c>
      <c r="M3284" s="201">
        <v>45</v>
      </c>
      <c r="N3284" s="202">
        <v>51.5</v>
      </c>
      <c r="O3284" s="201">
        <v>13</v>
      </c>
      <c r="P3284" s="202">
        <v>15.2</v>
      </c>
      <c r="Q3284" s="201">
        <v>3</v>
      </c>
      <c r="R3284" s="202">
        <v>3</v>
      </c>
      <c r="S3284" s="201">
        <v>26</v>
      </c>
      <c r="T3284" s="202">
        <v>30.3</v>
      </c>
      <c r="U3284" s="203">
        <v>12</v>
      </c>
      <c r="V3284" s="203">
        <v>94</v>
      </c>
      <c r="W3284" s="199" t="s">
        <v>169</v>
      </c>
    </row>
    <row r="3285" spans="1:23" hidden="1" x14ac:dyDescent="0.25">
      <c r="A3285" s="199" t="s">
        <v>2173</v>
      </c>
      <c r="B3285" s="199"/>
      <c r="C3285" s="199" t="s">
        <v>428</v>
      </c>
      <c r="D3285" s="199" t="s">
        <v>1025</v>
      </c>
      <c r="E3285" s="199" t="s">
        <v>166</v>
      </c>
      <c r="F3285" s="200">
        <v>32.704000000000001</v>
      </c>
      <c r="G3285" s="199"/>
      <c r="H3285" s="199" t="s">
        <v>167</v>
      </c>
      <c r="I3285" s="199" t="s">
        <v>2179</v>
      </c>
      <c r="J3285" s="201">
        <v>980</v>
      </c>
      <c r="K3285" s="201">
        <v>87</v>
      </c>
      <c r="L3285" s="202">
        <v>8.8699999999999992</v>
      </c>
      <c r="M3285" s="201">
        <v>77</v>
      </c>
      <c r="N3285" s="202">
        <v>88.37</v>
      </c>
      <c r="O3285" s="201">
        <v>6</v>
      </c>
      <c r="P3285" s="202">
        <v>6.98</v>
      </c>
      <c r="Q3285" s="201">
        <v>3</v>
      </c>
      <c r="R3285" s="202">
        <v>3.49</v>
      </c>
      <c r="S3285" s="201">
        <v>1</v>
      </c>
      <c r="T3285" s="202">
        <v>1.1599999999999999</v>
      </c>
      <c r="U3285" s="203">
        <v>4</v>
      </c>
      <c r="V3285" s="203">
        <v>20</v>
      </c>
      <c r="W3285" s="199" t="s">
        <v>179</v>
      </c>
    </row>
    <row r="3286" spans="1:23" hidden="1" x14ac:dyDescent="0.25">
      <c r="A3286" s="199" t="s">
        <v>2472</v>
      </c>
      <c r="B3286" s="199"/>
      <c r="C3286" s="199" t="s">
        <v>297</v>
      </c>
      <c r="D3286" s="199" t="s">
        <v>1968</v>
      </c>
      <c r="E3286" s="199"/>
      <c r="F3286" s="200">
        <v>3.2160000000000002</v>
      </c>
      <c r="G3286" s="199"/>
      <c r="H3286" s="199" t="s">
        <v>171</v>
      </c>
      <c r="I3286" s="199" t="s">
        <v>2503</v>
      </c>
      <c r="J3286" s="201">
        <v>980</v>
      </c>
      <c r="K3286" s="201">
        <v>243</v>
      </c>
      <c r="L3286" s="202">
        <v>24.82</v>
      </c>
      <c r="M3286" s="201">
        <v>18</v>
      </c>
      <c r="N3286" s="202">
        <v>7.46</v>
      </c>
      <c r="O3286" s="201">
        <v>17</v>
      </c>
      <c r="P3286" s="202">
        <v>7.02</v>
      </c>
      <c r="Q3286" s="201">
        <v>11</v>
      </c>
      <c r="R3286" s="202">
        <v>4.3899999999999997</v>
      </c>
      <c r="S3286" s="201">
        <v>197</v>
      </c>
      <c r="T3286" s="202">
        <v>81.14</v>
      </c>
      <c r="U3286" s="203">
        <v>72</v>
      </c>
      <c r="V3286" s="203">
        <v>20</v>
      </c>
      <c r="W3286" s="199" t="s">
        <v>169</v>
      </c>
    </row>
    <row r="3287" spans="1:23" hidden="1" x14ac:dyDescent="0.25">
      <c r="A3287" s="199" t="s">
        <v>927</v>
      </c>
      <c r="B3287" s="199"/>
      <c r="C3287" s="199" t="s">
        <v>297</v>
      </c>
      <c r="D3287" s="199" t="s">
        <v>481</v>
      </c>
      <c r="E3287" s="199"/>
      <c r="F3287" s="200">
        <v>99.935000000000002</v>
      </c>
      <c r="G3287" s="199"/>
      <c r="H3287" s="199" t="s">
        <v>171</v>
      </c>
      <c r="I3287" s="199" t="s">
        <v>949</v>
      </c>
      <c r="J3287" s="201">
        <v>960</v>
      </c>
      <c r="K3287" s="201">
        <v>106</v>
      </c>
      <c r="L3287" s="202">
        <v>10.99</v>
      </c>
      <c r="M3287" s="201">
        <v>29</v>
      </c>
      <c r="N3287" s="202">
        <v>27.27</v>
      </c>
      <c r="O3287" s="201">
        <v>20</v>
      </c>
      <c r="P3287" s="202">
        <v>19.25</v>
      </c>
      <c r="Q3287" s="201">
        <v>3</v>
      </c>
      <c r="R3287" s="202">
        <v>2.67</v>
      </c>
      <c r="S3287" s="201">
        <v>54</v>
      </c>
      <c r="T3287" s="202">
        <v>50.8</v>
      </c>
      <c r="U3287" s="203">
        <v>22</v>
      </c>
      <c r="V3287" s="203">
        <v>20</v>
      </c>
      <c r="W3287" s="199" t="s">
        <v>169</v>
      </c>
    </row>
    <row r="3288" spans="1:23" hidden="1" x14ac:dyDescent="0.25">
      <c r="A3288" s="199" t="s">
        <v>2173</v>
      </c>
      <c r="B3288" s="199"/>
      <c r="C3288" s="199" t="s">
        <v>560</v>
      </c>
      <c r="D3288" s="199" t="s">
        <v>561</v>
      </c>
      <c r="E3288" s="199"/>
      <c r="F3288" s="200">
        <v>140.69200000000001</v>
      </c>
      <c r="G3288" s="199"/>
      <c r="H3288" s="199" t="s">
        <v>171</v>
      </c>
      <c r="I3288" s="199" t="s">
        <v>2185</v>
      </c>
      <c r="J3288" s="201">
        <v>960</v>
      </c>
      <c r="K3288" s="201">
        <v>149</v>
      </c>
      <c r="L3288" s="202">
        <v>15.48</v>
      </c>
      <c r="M3288" s="201">
        <v>61</v>
      </c>
      <c r="N3288" s="202">
        <v>40.67</v>
      </c>
      <c r="O3288" s="201">
        <v>69</v>
      </c>
      <c r="P3288" s="202">
        <v>46.41</v>
      </c>
      <c r="Q3288" s="201">
        <v>6</v>
      </c>
      <c r="R3288" s="202">
        <v>4.3099999999999996</v>
      </c>
      <c r="S3288" s="201">
        <v>13</v>
      </c>
      <c r="T3288" s="202">
        <v>8.61</v>
      </c>
      <c r="U3288" s="203">
        <v>14</v>
      </c>
      <c r="V3288" s="203">
        <v>19</v>
      </c>
      <c r="W3288" s="199" t="s">
        <v>179</v>
      </c>
    </row>
    <row r="3289" spans="1:23" hidden="1" x14ac:dyDescent="0.25">
      <c r="A3289" s="199" t="s">
        <v>927</v>
      </c>
      <c r="B3289" s="199"/>
      <c r="C3289" s="199" t="s">
        <v>297</v>
      </c>
      <c r="D3289" s="199" t="s">
        <v>481</v>
      </c>
      <c r="E3289" s="199"/>
      <c r="F3289" s="200">
        <v>87.680999999999997</v>
      </c>
      <c r="G3289" s="199"/>
      <c r="H3289" s="199" t="s">
        <v>192</v>
      </c>
      <c r="I3289" s="199" t="s">
        <v>947</v>
      </c>
      <c r="J3289" s="201">
        <v>930</v>
      </c>
      <c r="K3289" s="201">
        <v>104</v>
      </c>
      <c r="L3289" s="202">
        <v>11.22</v>
      </c>
      <c r="M3289" s="201">
        <v>23</v>
      </c>
      <c r="N3289" s="202">
        <v>22.52</v>
      </c>
      <c r="O3289" s="201">
        <v>19</v>
      </c>
      <c r="P3289" s="202">
        <v>18.02</v>
      </c>
      <c r="Q3289" s="201">
        <v>4</v>
      </c>
      <c r="R3289" s="202">
        <v>3.6</v>
      </c>
      <c r="S3289" s="201">
        <v>58</v>
      </c>
      <c r="T3289" s="202">
        <v>55.86</v>
      </c>
      <c r="U3289" s="203">
        <v>23</v>
      </c>
      <c r="V3289" s="203">
        <v>20</v>
      </c>
      <c r="W3289" s="199" t="s">
        <v>169</v>
      </c>
    </row>
    <row r="3290" spans="1:23" hidden="1" x14ac:dyDescent="0.25">
      <c r="A3290" s="199" t="s">
        <v>927</v>
      </c>
      <c r="B3290" s="199"/>
      <c r="C3290" s="199" t="s">
        <v>297</v>
      </c>
      <c r="D3290" s="199" t="s">
        <v>481</v>
      </c>
      <c r="E3290" s="199"/>
      <c r="F3290" s="200">
        <v>91.253</v>
      </c>
      <c r="G3290" s="199"/>
      <c r="H3290" s="199" t="s">
        <v>171</v>
      </c>
      <c r="I3290" s="199" t="s">
        <v>948</v>
      </c>
      <c r="J3290" s="201">
        <v>930</v>
      </c>
      <c r="K3290" s="201">
        <v>104</v>
      </c>
      <c r="L3290" s="202">
        <v>11.18</v>
      </c>
      <c r="M3290" s="201">
        <v>32</v>
      </c>
      <c r="N3290" s="202">
        <v>30.77</v>
      </c>
      <c r="O3290" s="201">
        <v>14</v>
      </c>
      <c r="P3290" s="202">
        <v>13.46</v>
      </c>
      <c r="Q3290" s="201">
        <v>2</v>
      </c>
      <c r="R3290" s="202">
        <v>1.92</v>
      </c>
      <c r="S3290" s="201">
        <v>56</v>
      </c>
      <c r="T3290" s="202">
        <v>53.85</v>
      </c>
      <c r="U3290" s="203">
        <v>22</v>
      </c>
      <c r="V3290" s="203">
        <v>20</v>
      </c>
      <c r="W3290" s="199" t="s">
        <v>169</v>
      </c>
    </row>
    <row r="3291" spans="1:23" hidden="1" x14ac:dyDescent="0.25">
      <c r="A3291" s="199" t="s">
        <v>2431</v>
      </c>
      <c r="B3291" s="199"/>
      <c r="C3291" s="199" t="s">
        <v>297</v>
      </c>
      <c r="D3291" s="199" t="s">
        <v>1968</v>
      </c>
      <c r="E3291" s="199"/>
      <c r="F3291" s="200">
        <v>0.33200000000000002</v>
      </c>
      <c r="G3291" s="199"/>
      <c r="H3291" s="199" t="s">
        <v>171</v>
      </c>
      <c r="I3291" s="199" t="s">
        <v>2461</v>
      </c>
      <c r="J3291" s="201">
        <v>920</v>
      </c>
      <c r="K3291" s="201">
        <v>119</v>
      </c>
      <c r="L3291" s="202">
        <v>12.93</v>
      </c>
      <c r="M3291" s="201">
        <v>63</v>
      </c>
      <c r="N3291" s="202">
        <v>52.94</v>
      </c>
      <c r="O3291" s="201">
        <v>6</v>
      </c>
      <c r="P3291" s="202">
        <v>5.04</v>
      </c>
      <c r="Q3291" s="201">
        <v>2</v>
      </c>
      <c r="R3291" s="202">
        <v>1.68</v>
      </c>
      <c r="S3291" s="201">
        <v>48</v>
      </c>
      <c r="T3291" s="202">
        <v>40.340000000000003</v>
      </c>
      <c r="U3291" s="203">
        <v>20</v>
      </c>
      <c r="V3291" s="203">
        <v>20</v>
      </c>
      <c r="W3291" s="199" t="s">
        <v>169</v>
      </c>
    </row>
    <row r="3292" spans="1:23" hidden="1" x14ac:dyDescent="0.25">
      <c r="A3292" s="199" t="s">
        <v>2431</v>
      </c>
      <c r="B3292" s="199"/>
      <c r="C3292" s="199" t="s">
        <v>297</v>
      </c>
      <c r="D3292" s="199" t="s">
        <v>1968</v>
      </c>
      <c r="E3292" s="199"/>
      <c r="F3292" s="200">
        <v>57.353999999999999</v>
      </c>
      <c r="G3292" s="199"/>
      <c r="H3292" s="199" t="s">
        <v>171</v>
      </c>
      <c r="I3292" s="199" t="s">
        <v>2465</v>
      </c>
      <c r="J3292" s="201">
        <v>920</v>
      </c>
      <c r="K3292" s="201">
        <v>105</v>
      </c>
      <c r="L3292" s="202">
        <v>11.41</v>
      </c>
      <c r="M3292" s="201">
        <v>71</v>
      </c>
      <c r="N3292" s="202">
        <v>68.010000000000005</v>
      </c>
      <c r="O3292" s="201">
        <v>5</v>
      </c>
      <c r="P3292" s="202">
        <v>4.32</v>
      </c>
      <c r="Q3292" s="201">
        <v>1</v>
      </c>
      <c r="R3292" s="202">
        <v>1.38</v>
      </c>
      <c r="S3292" s="201">
        <v>28</v>
      </c>
      <c r="T3292" s="202">
        <v>26.28</v>
      </c>
      <c r="U3292" s="203">
        <v>13</v>
      </c>
      <c r="V3292" s="203">
        <v>20</v>
      </c>
      <c r="W3292" s="199" t="s">
        <v>169</v>
      </c>
    </row>
    <row r="3293" spans="1:23" hidden="1" x14ac:dyDescent="0.25">
      <c r="A3293" s="199" t="s">
        <v>1444</v>
      </c>
      <c r="B3293" s="199"/>
      <c r="C3293" s="199" t="s">
        <v>297</v>
      </c>
      <c r="D3293" s="199" t="s">
        <v>951</v>
      </c>
      <c r="E3293" s="199"/>
      <c r="F3293" s="200">
        <v>29.588999999999999</v>
      </c>
      <c r="G3293" s="199"/>
      <c r="H3293" s="199" t="s">
        <v>167</v>
      </c>
      <c r="I3293" s="199" t="s">
        <v>1464</v>
      </c>
      <c r="J3293" s="201">
        <v>910</v>
      </c>
      <c r="K3293" s="201">
        <v>162</v>
      </c>
      <c r="L3293" s="202">
        <v>17.84</v>
      </c>
      <c r="M3293" s="201">
        <v>18</v>
      </c>
      <c r="N3293" s="202">
        <v>10.98</v>
      </c>
      <c r="O3293" s="201">
        <v>64</v>
      </c>
      <c r="P3293" s="202">
        <v>39.31</v>
      </c>
      <c r="Q3293" s="201">
        <v>3</v>
      </c>
      <c r="R3293" s="202">
        <v>1.73</v>
      </c>
      <c r="S3293" s="201">
        <v>78</v>
      </c>
      <c r="T3293" s="202">
        <v>47.98</v>
      </c>
      <c r="U3293" s="203">
        <v>34</v>
      </c>
      <c r="V3293" s="203">
        <v>20</v>
      </c>
      <c r="W3293" s="199" t="s">
        <v>169</v>
      </c>
    </row>
    <row r="3294" spans="1:23" hidden="1" x14ac:dyDescent="0.25">
      <c r="A3294" s="199" t="s">
        <v>1444</v>
      </c>
      <c r="B3294" s="199"/>
      <c r="C3294" s="199" t="s">
        <v>297</v>
      </c>
      <c r="D3294" s="199" t="s">
        <v>951</v>
      </c>
      <c r="E3294" s="199"/>
      <c r="F3294" s="200">
        <v>36.655000000000001</v>
      </c>
      <c r="G3294" s="199"/>
      <c r="H3294" s="199" t="s">
        <v>171</v>
      </c>
      <c r="I3294" s="199" t="s">
        <v>1465</v>
      </c>
      <c r="J3294" s="201">
        <v>910</v>
      </c>
      <c r="K3294" s="201">
        <v>144</v>
      </c>
      <c r="L3294" s="202">
        <v>15.82</v>
      </c>
      <c r="M3294" s="201">
        <v>16</v>
      </c>
      <c r="N3294" s="202">
        <v>11.11</v>
      </c>
      <c r="O3294" s="201">
        <v>56</v>
      </c>
      <c r="P3294" s="202">
        <v>38.89</v>
      </c>
      <c r="Q3294" s="201">
        <v>3</v>
      </c>
      <c r="R3294" s="202">
        <v>2.08</v>
      </c>
      <c r="S3294" s="201">
        <v>69</v>
      </c>
      <c r="T3294" s="202">
        <v>47.92</v>
      </c>
      <c r="U3294" s="203">
        <v>30</v>
      </c>
      <c r="V3294" s="203">
        <v>20</v>
      </c>
      <c r="W3294" s="199" t="s">
        <v>169</v>
      </c>
    </row>
    <row r="3295" spans="1:23" hidden="1" x14ac:dyDescent="0.25">
      <c r="A3295" s="199" t="s">
        <v>1963</v>
      </c>
      <c r="B3295" s="199"/>
      <c r="C3295" s="199" t="s">
        <v>297</v>
      </c>
      <c r="D3295" s="199" t="s">
        <v>957</v>
      </c>
      <c r="E3295" s="199"/>
      <c r="F3295" s="200">
        <v>2.34</v>
      </c>
      <c r="G3295" s="199"/>
      <c r="H3295" s="199" t="s">
        <v>171</v>
      </c>
      <c r="I3295" s="199" t="s">
        <v>1966</v>
      </c>
      <c r="J3295" s="201">
        <v>910</v>
      </c>
      <c r="K3295" s="201">
        <v>77</v>
      </c>
      <c r="L3295" s="202">
        <v>8.42</v>
      </c>
      <c r="M3295" s="201">
        <v>5</v>
      </c>
      <c r="N3295" s="202">
        <v>6.68</v>
      </c>
      <c r="O3295" s="201">
        <v>2</v>
      </c>
      <c r="P3295" s="202">
        <v>2.67</v>
      </c>
      <c r="Q3295" s="201">
        <v>53</v>
      </c>
      <c r="R3295" s="202">
        <v>69.44</v>
      </c>
      <c r="S3295" s="201">
        <v>16</v>
      </c>
      <c r="T3295" s="202">
        <v>21.21</v>
      </c>
      <c r="U3295" s="203">
        <v>14</v>
      </c>
      <c r="V3295" s="203">
        <v>20</v>
      </c>
      <c r="W3295" s="199" t="s">
        <v>169</v>
      </c>
    </row>
    <row r="3296" spans="1:23" hidden="1" x14ac:dyDescent="0.25">
      <c r="A3296" s="199" t="s">
        <v>559</v>
      </c>
      <c r="B3296" s="199"/>
      <c r="C3296" s="199" t="s">
        <v>560</v>
      </c>
      <c r="D3296" s="199" t="s">
        <v>564</v>
      </c>
      <c r="E3296" s="199"/>
      <c r="F3296" s="200">
        <v>25.715</v>
      </c>
      <c r="G3296" s="199"/>
      <c r="H3296" s="199" t="s">
        <v>167</v>
      </c>
      <c r="I3296" s="199" t="s">
        <v>565</v>
      </c>
      <c r="J3296" s="201">
        <v>900</v>
      </c>
      <c r="K3296" s="201">
        <v>216</v>
      </c>
      <c r="L3296" s="202">
        <v>24</v>
      </c>
      <c r="M3296" s="201">
        <v>52</v>
      </c>
      <c r="N3296" s="202">
        <v>24</v>
      </c>
      <c r="O3296" s="201">
        <v>15</v>
      </c>
      <c r="P3296" s="202">
        <v>7</v>
      </c>
      <c r="Q3296" s="201">
        <v>2</v>
      </c>
      <c r="R3296" s="202">
        <v>1</v>
      </c>
      <c r="S3296" s="201">
        <v>147</v>
      </c>
      <c r="T3296" s="202">
        <v>68</v>
      </c>
      <c r="U3296" s="203">
        <v>54</v>
      </c>
      <c r="V3296" s="203">
        <v>92</v>
      </c>
      <c r="W3296" s="199" t="s">
        <v>169</v>
      </c>
    </row>
    <row r="3297" spans="1:23" hidden="1" x14ac:dyDescent="0.25">
      <c r="A3297" s="199" t="s">
        <v>1899</v>
      </c>
      <c r="B3297" s="199"/>
      <c r="C3297" s="199" t="s">
        <v>293</v>
      </c>
      <c r="D3297" s="199" t="s">
        <v>294</v>
      </c>
      <c r="E3297" s="199"/>
      <c r="F3297" s="200">
        <v>29.707999999999998</v>
      </c>
      <c r="G3297" s="199"/>
      <c r="H3297" s="199" t="s">
        <v>167</v>
      </c>
      <c r="I3297" s="199" t="s">
        <v>1900</v>
      </c>
      <c r="J3297" s="201">
        <v>900</v>
      </c>
      <c r="K3297" s="201">
        <v>93</v>
      </c>
      <c r="L3297" s="202">
        <v>10.3</v>
      </c>
      <c r="M3297" s="201">
        <v>28</v>
      </c>
      <c r="N3297" s="202">
        <v>30.1</v>
      </c>
      <c r="O3297" s="201">
        <v>3</v>
      </c>
      <c r="P3297" s="202">
        <v>2.8</v>
      </c>
      <c r="Q3297" s="201">
        <v>1</v>
      </c>
      <c r="R3297" s="202">
        <v>0.7</v>
      </c>
      <c r="S3297" s="201">
        <v>62</v>
      </c>
      <c r="T3297" s="202">
        <v>66.400000000000006</v>
      </c>
      <c r="U3297" s="203">
        <v>23</v>
      </c>
      <c r="V3297" s="203">
        <v>93</v>
      </c>
      <c r="W3297" s="199" t="s">
        <v>169</v>
      </c>
    </row>
    <row r="3298" spans="1:23" hidden="1" x14ac:dyDescent="0.25">
      <c r="A3298" s="199" t="s">
        <v>1899</v>
      </c>
      <c r="B3298" s="199"/>
      <c r="C3298" s="199" t="s">
        <v>560</v>
      </c>
      <c r="D3298" s="199" t="s">
        <v>561</v>
      </c>
      <c r="E3298" s="199"/>
      <c r="F3298" s="200">
        <v>0</v>
      </c>
      <c r="G3298" s="199"/>
      <c r="H3298" s="199" t="s">
        <v>167</v>
      </c>
      <c r="I3298" s="199" t="s">
        <v>1901</v>
      </c>
      <c r="J3298" s="201">
        <v>900</v>
      </c>
      <c r="K3298" s="201">
        <v>187</v>
      </c>
      <c r="L3298" s="202">
        <v>20.78</v>
      </c>
      <c r="M3298" s="201">
        <v>47</v>
      </c>
      <c r="N3298" s="202">
        <v>25.13</v>
      </c>
      <c r="O3298" s="201">
        <v>9</v>
      </c>
      <c r="P3298" s="202">
        <v>4.8099999999999996</v>
      </c>
      <c r="Q3298" s="201">
        <v>8</v>
      </c>
      <c r="R3298" s="202">
        <v>4.28</v>
      </c>
      <c r="S3298" s="201">
        <v>123</v>
      </c>
      <c r="T3298" s="202">
        <v>65.78</v>
      </c>
      <c r="U3298" s="203">
        <v>46</v>
      </c>
      <c r="V3298" s="203">
        <v>19</v>
      </c>
      <c r="W3298" s="199" t="s">
        <v>179</v>
      </c>
    </row>
    <row r="3299" spans="1:23" hidden="1" x14ac:dyDescent="0.25">
      <c r="A3299" s="199" t="s">
        <v>1444</v>
      </c>
      <c r="B3299" s="199"/>
      <c r="C3299" s="199" t="s">
        <v>336</v>
      </c>
      <c r="D3299" s="199" t="s">
        <v>357</v>
      </c>
      <c r="E3299" s="199"/>
      <c r="F3299" s="200">
        <v>9.9570000000000007</v>
      </c>
      <c r="G3299" s="199"/>
      <c r="H3299" s="199" t="s">
        <v>167</v>
      </c>
      <c r="I3299" s="199" t="s">
        <v>1447</v>
      </c>
      <c r="J3299" s="201">
        <v>890</v>
      </c>
      <c r="K3299" s="201">
        <v>48</v>
      </c>
      <c r="L3299" s="202">
        <v>5.41</v>
      </c>
      <c r="M3299" s="201">
        <v>19</v>
      </c>
      <c r="N3299" s="202">
        <v>38.9</v>
      </c>
      <c r="O3299" s="201">
        <v>18</v>
      </c>
      <c r="P3299" s="202">
        <v>37.799999999999997</v>
      </c>
      <c r="Q3299" s="201">
        <v>2</v>
      </c>
      <c r="R3299" s="202">
        <v>3.4</v>
      </c>
      <c r="S3299" s="201">
        <v>10</v>
      </c>
      <c r="T3299" s="202">
        <v>19.899999999999999</v>
      </c>
      <c r="U3299" s="203">
        <v>6</v>
      </c>
      <c r="V3299" s="203">
        <v>96</v>
      </c>
      <c r="W3299" s="199" t="s">
        <v>179</v>
      </c>
    </row>
    <row r="3300" spans="1:23" hidden="1" x14ac:dyDescent="0.25">
      <c r="A3300" s="199" t="s">
        <v>2472</v>
      </c>
      <c r="B3300" s="199"/>
      <c r="C3300" s="199" t="s">
        <v>297</v>
      </c>
      <c r="D3300" s="199" t="s">
        <v>957</v>
      </c>
      <c r="E3300" s="199"/>
      <c r="F3300" s="200">
        <v>108.455</v>
      </c>
      <c r="G3300" s="199"/>
      <c r="H3300" s="199" t="s">
        <v>192</v>
      </c>
      <c r="I3300" s="199" t="s">
        <v>2502</v>
      </c>
      <c r="J3300" s="201">
        <v>890</v>
      </c>
      <c r="K3300" s="201">
        <v>233</v>
      </c>
      <c r="L3300" s="202">
        <v>26.18</v>
      </c>
      <c r="M3300" s="201">
        <v>19</v>
      </c>
      <c r="N3300" s="202">
        <v>8.11</v>
      </c>
      <c r="O3300" s="201">
        <v>12</v>
      </c>
      <c r="P3300" s="202">
        <v>4.95</v>
      </c>
      <c r="Q3300" s="201">
        <v>8</v>
      </c>
      <c r="R3300" s="202">
        <v>3.6</v>
      </c>
      <c r="S3300" s="201">
        <v>194</v>
      </c>
      <c r="T3300" s="202">
        <v>83.33</v>
      </c>
      <c r="U3300" s="203">
        <v>70</v>
      </c>
      <c r="V3300" s="203">
        <v>20</v>
      </c>
      <c r="W3300" s="199" t="s">
        <v>169</v>
      </c>
    </row>
    <row r="3301" spans="1:23" hidden="1" x14ac:dyDescent="0.25">
      <c r="A3301" s="199" t="s">
        <v>927</v>
      </c>
      <c r="B3301" s="199"/>
      <c r="C3301" s="199" t="s">
        <v>297</v>
      </c>
      <c r="D3301" s="199" t="s">
        <v>298</v>
      </c>
      <c r="E3301" s="199"/>
      <c r="F3301" s="200">
        <v>27.23</v>
      </c>
      <c r="G3301" s="199"/>
      <c r="H3301" s="199" t="s">
        <v>171</v>
      </c>
      <c r="I3301" s="199" t="s">
        <v>932</v>
      </c>
      <c r="J3301" s="201">
        <v>880</v>
      </c>
      <c r="K3301" s="201">
        <v>128</v>
      </c>
      <c r="L3301" s="202">
        <v>14.55</v>
      </c>
      <c r="M3301" s="201">
        <v>50</v>
      </c>
      <c r="N3301" s="202">
        <v>39.06</v>
      </c>
      <c r="O3301" s="201">
        <v>32</v>
      </c>
      <c r="P3301" s="202">
        <v>25</v>
      </c>
      <c r="Q3301" s="201">
        <v>1</v>
      </c>
      <c r="R3301" s="202">
        <v>0.78</v>
      </c>
      <c r="S3301" s="201">
        <v>45</v>
      </c>
      <c r="T3301" s="202">
        <v>35.159999999999997</v>
      </c>
      <c r="U3301" s="203">
        <v>20</v>
      </c>
      <c r="V3301" s="203">
        <v>21</v>
      </c>
      <c r="W3301" s="199" t="s">
        <v>179</v>
      </c>
    </row>
    <row r="3302" spans="1:23" hidden="1" x14ac:dyDescent="0.25">
      <c r="A3302" s="199" t="s">
        <v>1066</v>
      </c>
      <c r="B3302" s="199"/>
      <c r="C3302" s="199" t="s">
        <v>460</v>
      </c>
      <c r="D3302" s="199" t="s">
        <v>792</v>
      </c>
      <c r="E3302" s="199"/>
      <c r="F3302" s="200">
        <v>3.59</v>
      </c>
      <c r="G3302" s="199"/>
      <c r="H3302" s="199" t="s">
        <v>167</v>
      </c>
      <c r="I3302" s="199" t="s">
        <v>1103</v>
      </c>
      <c r="J3302" s="201">
        <v>880</v>
      </c>
      <c r="K3302" s="201">
        <v>61</v>
      </c>
      <c r="L3302" s="202">
        <v>6.95</v>
      </c>
      <c r="M3302" s="201">
        <v>40</v>
      </c>
      <c r="N3302" s="202">
        <v>65.75</v>
      </c>
      <c r="O3302" s="201">
        <v>8</v>
      </c>
      <c r="P3302" s="202">
        <v>13.7</v>
      </c>
      <c r="Q3302" s="201">
        <v>3</v>
      </c>
      <c r="R3302" s="202">
        <v>4.1100000000000003</v>
      </c>
      <c r="S3302" s="201">
        <v>10</v>
      </c>
      <c r="T3302" s="202">
        <v>16.440000000000001</v>
      </c>
      <c r="U3302" s="203">
        <v>6</v>
      </c>
      <c r="V3302" s="203">
        <v>86</v>
      </c>
      <c r="W3302" s="199" t="s">
        <v>169</v>
      </c>
    </row>
    <row r="3303" spans="1:23" hidden="1" x14ac:dyDescent="0.25">
      <c r="A3303" s="199" t="s">
        <v>2201</v>
      </c>
      <c r="B3303" s="199"/>
      <c r="C3303" s="199" t="s">
        <v>202</v>
      </c>
      <c r="D3303" s="199" t="s">
        <v>223</v>
      </c>
      <c r="E3303" s="199"/>
      <c r="F3303" s="200">
        <v>13.994999999999999</v>
      </c>
      <c r="G3303" s="199"/>
      <c r="H3303" s="199" t="s">
        <v>171</v>
      </c>
      <c r="I3303" s="199" t="s">
        <v>2202</v>
      </c>
      <c r="J3303" s="201">
        <v>880</v>
      </c>
      <c r="K3303" s="201">
        <v>70</v>
      </c>
      <c r="L3303" s="202">
        <v>8</v>
      </c>
      <c r="M3303" s="201">
        <v>36</v>
      </c>
      <c r="N3303" s="202">
        <v>51.9</v>
      </c>
      <c r="O3303" s="201">
        <v>4</v>
      </c>
      <c r="P3303" s="202">
        <v>6.3</v>
      </c>
      <c r="Q3303" s="201">
        <v>7</v>
      </c>
      <c r="R3303" s="202">
        <v>10</v>
      </c>
      <c r="S3303" s="201">
        <v>22</v>
      </c>
      <c r="T3303" s="202">
        <v>31.8</v>
      </c>
      <c r="U3303" s="203">
        <v>10</v>
      </c>
      <c r="V3303" s="203">
        <v>17</v>
      </c>
      <c r="W3303" s="199" t="s">
        <v>169</v>
      </c>
    </row>
    <row r="3304" spans="1:23" hidden="1" x14ac:dyDescent="0.25">
      <c r="A3304" s="199" t="s">
        <v>2201</v>
      </c>
      <c r="B3304" s="199"/>
      <c r="C3304" s="199" t="s">
        <v>428</v>
      </c>
      <c r="D3304" s="199" t="s">
        <v>438</v>
      </c>
      <c r="E3304" s="199"/>
      <c r="F3304" s="200">
        <v>21.19</v>
      </c>
      <c r="G3304" s="199"/>
      <c r="H3304" s="199" t="s">
        <v>171</v>
      </c>
      <c r="I3304" s="199" t="s">
        <v>2204</v>
      </c>
      <c r="J3304" s="201">
        <v>880</v>
      </c>
      <c r="K3304" s="201">
        <v>172</v>
      </c>
      <c r="L3304" s="202">
        <v>19.52</v>
      </c>
      <c r="M3304" s="201">
        <v>98</v>
      </c>
      <c r="N3304" s="202">
        <v>57.07</v>
      </c>
      <c r="O3304" s="201">
        <v>8</v>
      </c>
      <c r="P3304" s="202">
        <v>4.88</v>
      </c>
      <c r="Q3304" s="201">
        <v>6</v>
      </c>
      <c r="R3304" s="202">
        <v>3.41</v>
      </c>
      <c r="S3304" s="201">
        <v>60</v>
      </c>
      <c r="T3304" s="202">
        <v>34.630000000000003</v>
      </c>
      <c r="U3304" s="203">
        <v>26</v>
      </c>
      <c r="V3304" s="203">
        <v>17</v>
      </c>
      <c r="W3304" s="199" t="s">
        <v>179</v>
      </c>
    </row>
    <row r="3305" spans="1:23" hidden="1" x14ac:dyDescent="0.25">
      <c r="A3305" s="199" t="s">
        <v>1923</v>
      </c>
      <c r="B3305" s="199"/>
      <c r="C3305" s="199" t="s">
        <v>336</v>
      </c>
      <c r="D3305" s="199" t="s">
        <v>1019</v>
      </c>
      <c r="E3305" s="199"/>
      <c r="F3305" s="200">
        <v>18.745999999999999</v>
      </c>
      <c r="G3305" s="199"/>
      <c r="H3305" s="199" t="s">
        <v>171</v>
      </c>
      <c r="I3305" s="199" t="s">
        <v>1929</v>
      </c>
      <c r="J3305" s="201">
        <v>870</v>
      </c>
      <c r="K3305" s="201">
        <v>35</v>
      </c>
      <c r="L3305" s="202">
        <v>4</v>
      </c>
      <c r="M3305" s="201">
        <v>17</v>
      </c>
      <c r="N3305" s="202">
        <v>49.6</v>
      </c>
      <c r="O3305" s="201">
        <v>10</v>
      </c>
      <c r="P3305" s="202">
        <v>29.7</v>
      </c>
      <c r="Q3305" s="201">
        <v>2</v>
      </c>
      <c r="R3305" s="202">
        <v>4.8</v>
      </c>
      <c r="S3305" s="201">
        <v>6</v>
      </c>
      <c r="T3305" s="202">
        <v>15.9</v>
      </c>
      <c r="U3305" s="203">
        <v>4</v>
      </c>
      <c r="V3305" s="203">
        <v>93</v>
      </c>
      <c r="W3305" s="199" t="s">
        <v>169</v>
      </c>
    </row>
    <row r="3306" spans="1:23" hidden="1" x14ac:dyDescent="0.25">
      <c r="A3306" s="199" t="s">
        <v>1066</v>
      </c>
      <c r="B3306" s="199"/>
      <c r="C3306" s="199" t="s">
        <v>460</v>
      </c>
      <c r="D3306" s="199" t="s">
        <v>1104</v>
      </c>
      <c r="E3306" s="199"/>
      <c r="F3306" s="200">
        <v>47.45</v>
      </c>
      <c r="G3306" s="199"/>
      <c r="H3306" s="199" t="s">
        <v>167</v>
      </c>
      <c r="I3306" s="199" t="s">
        <v>1105</v>
      </c>
      <c r="J3306" s="201">
        <v>860</v>
      </c>
      <c r="K3306" s="201">
        <v>81</v>
      </c>
      <c r="L3306" s="202">
        <v>9.4700000000000006</v>
      </c>
      <c r="M3306" s="201">
        <v>20</v>
      </c>
      <c r="N3306" s="202">
        <v>24.44</v>
      </c>
      <c r="O3306" s="201">
        <v>18</v>
      </c>
      <c r="P3306" s="202">
        <v>22.22</v>
      </c>
      <c r="Q3306" s="201">
        <v>3</v>
      </c>
      <c r="R3306" s="202">
        <v>3.33</v>
      </c>
      <c r="S3306" s="201">
        <v>41</v>
      </c>
      <c r="T3306" s="202">
        <v>50</v>
      </c>
      <c r="U3306" s="203">
        <v>17</v>
      </c>
      <c r="V3306" s="203">
        <v>6</v>
      </c>
      <c r="W3306" s="199" t="s">
        <v>169</v>
      </c>
    </row>
    <row r="3307" spans="1:23" hidden="1" x14ac:dyDescent="0.25">
      <c r="A3307" s="199" t="s">
        <v>1066</v>
      </c>
      <c r="B3307" s="199"/>
      <c r="C3307" s="199" t="s">
        <v>336</v>
      </c>
      <c r="D3307" s="199" t="s">
        <v>1072</v>
      </c>
      <c r="E3307" s="199" t="s">
        <v>166</v>
      </c>
      <c r="F3307" s="200">
        <v>6.468</v>
      </c>
      <c r="G3307" s="199"/>
      <c r="H3307" s="199" t="s">
        <v>171</v>
      </c>
      <c r="I3307" s="199" t="s">
        <v>1073</v>
      </c>
      <c r="J3307" s="201">
        <v>850</v>
      </c>
      <c r="K3307" s="201">
        <v>65</v>
      </c>
      <c r="L3307" s="202">
        <v>7.7</v>
      </c>
      <c r="M3307" s="201">
        <v>33</v>
      </c>
      <c r="N3307" s="202">
        <v>51</v>
      </c>
      <c r="O3307" s="201">
        <v>27</v>
      </c>
      <c r="P3307" s="202">
        <v>41.1</v>
      </c>
      <c r="Q3307" s="201">
        <v>0</v>
      </c>
      <c r="R3307" s="202">
        <v>0</v>
      </c>
      <c r="S3307" s="201">
        <v>5</v>
      </c>
      <c r="T3307" s="202">
        <v>7.9</v>
      </c>
      <c r="U3307" s="203">
        <v>5</v>
      </c>
      <c r="V3307" s="203">
        <v>85</v>
      </c>
      <c r="W3307" s="199" t="s">
        <v>169</v>
      </c>
    </row>
    <row r="3308" spans="1:23" hidden="1" x14ac:dyDescent="0.25">
      <c r="A3308" s="199" t="s">
        <v>1209</v>
      </c>
      <c r="B3308" s="199"/>
      <c r="C3308" s="199" t="s">
        <v>293</v>
      </c>
      <c r="D3308" s="199" t="s">
        <v>636</v>
      </c>
      <c r="E3308" s="199"/>
      <c r="F3308" s="200">
        <v>84.965000000000003</v>
      </c>
      <c r="G3308" s="199"/>
      <c r="H3308" s="199" t="s">
        <v>171</v>
      </c>
      <c r="I3308" s="199" t="s">
        <v>1213</v>
      </c>
      <c r="J3308" s="201">
        <v>850</v>
      </c>
      <c r="K3308" s="201">
        <v>224</v>
      </c>
      <c r="L3308" s="202">
        <v>26.3</v>
      </c>
      <c r="M3308" s="201">
        <v>109</v>
      </c>
      <c r="N3308" s="202">
        <v>48.8</v>
      </c>
      <c r="O3308" s="201">
        <v>6</v>
      </c>
      <c r="P3308" s="202">
        <v>2.7</v>
      </c>
      <c r="Q3308" s="201">
        <v>12</v>
      </c>
      <c r="R3308" s="202">
        <v>5.5</v>
      </c>
      <c r="S3308" s="201">
        <v>96</v>
      </c>
      <c r="T3308" s="202">
        <v>43</v>
      </c>
      <c r="U3308" s="203">
        <v>39</v>
      </c>
      <c r="V3308" s="203">
        <v>84</v>
      </c>
      <c r="W3308" s="199" t="s">
        <v>169</v>
      </c>
    </row>
    <row r="3309" spans="1:23" hidden="1" x14ac:dyDescent="0.25">
      <c r="A3309" s="199" t="s">
        <v>1517</v>
      </c>
      <c r="B3309" s="199"/>
      <c r="C3309" s="199" t="s">
        <v>293</v>
      </c>
      <c r="D3309" s="199" t="s">
        <v>294</v>
      </c>
      <c r="E3309" s="199"/>
      <c r="F3309" s="200">
        <v>9.6839999999999993</v>
      </c>
      <c r="G3309" s="199"/>
      <c r="H3309" s="199" t="s">
        <v>171</v>
      </c>
      <c r="I3309" s="199" t="s">
        <v>1520</v>
      </c>
      <c r="J3309" s="201">
        <v>850</v>
      </c>
      <c r="K3309" s="201">
        <v>116</v>
      </c>
      <c r="L3309" s="202">
        <v>13.6</v>
      </c>
      <c r="M3309" s="201">
        <v>24</v>
      </c>
      <c r="N3309" s="202">
        <v>21</v>
      </c>
      <c r="O3309" s="201">
        <v>0</v>
      </c>
      <c r="P3309" s="202">
        <v>0</v>
      </c>
      <c r="Q3309" s="201">
        <v>0</v>
      </c>
      <c r="R3309" s="202">
        <v>0</v>
      </c>
      <c r="S3309" s="201">
        <v>92</v>
      </c>
      <c r="T3309" s="202">
        <v>79</v>
      </c>
      <c r="U3309" s="203">
        <v>33</v>
      </c>
      <c r="V3309" s="203">
        <v>92</v>
      </c>
      <c r="W3309" s="199" t="s">
        <v>179</v>
      </c>
    </row>
    <row r="3310" spans="1:23" hidden="1" x14ac:dyDescent="0.25">
      <c r="A3310" s="199" t="s">
        <v>1524</v>
      </c>
      <c r="B3310" s="199"/>
      <c r="C3310" s="199" t="s">
        <v>297</v>
      </c>
      <c r="D3310" s="199" t="s">
        <v>309</v>
      </c>
      <c r="E3310" s="199"/>
      <c r="F3310" s="200">
        <v>41.021000000000001</v>
      </c>
      <c r="G3310" s="199"/>
      <c r="H3310" s="199" t="s">
        <v>192</v>
      </c>
      <c r="I3310" s="199" t="s">
        <v>1529</v>
      </c>
      <c r="J3310" s="201">
        <v>850</v>
      </c>
      <c r="K3310" s="201">
        <v>36</v>
      </c>
      <c r="L3310" s="202">
        <v>4.29</v>
      </c>
      <c r="M3310" s="201">
        <v>8</v>
      </c>
      <c r="N3310" s="202">
        <v>22</v>
      </c>
      <c r="O3310" s="201">
        <v>4</v>
      </c>
      <c r="P3310" s="202">
        <v>11</v>
      </c>
      <c r="Q3310" s="201">
        <v>0</v>
      </c>
      <c r="R3310" s="202">
        <v>0</v>
      </c>
      <c r="S3310" s="201">
        <v>24</v>
      </c>
      <c r="T3310" s="202">
        <v>67</v>
      </c>
      <c r="U3310" s="203">
        <v>9</v>
      </c>
      <c r="V3310" s="203">
        <v>20</v>
      </c>
      <c r="W3310" s="199" t="s">
        <v>169</v>
      </c>
    </row>
    <row r="3311" spans="1:23" hidden="1" x14ac:dyDescent="0.25">
      <c r="A3311" s="199" t="s">
        <v>2201</v>
      </c>
      <c r="B3311" s="199"/>
      <c r="C3311" s="199" t="s">
        <v>428</v>
      </c>
      <c r="D3311" s="199" t="s">
        <v>438</v>
      </c>
      <c r="E3311" s="199"/>
      <c r="F3311" s="200">
        <v>12.33</v>
      </c>
      <c r="G3311" s="199"/>
      <c r="H3311" s="199" t="s">
        <v>171</v>
      </c>
      <c r="I3311" s="199" t="s">
        <v>2203</v>
      </c>
      <c r="J3311" s="201">
        <v>850</v>
      </c>
      <c r="K3311" s="201">
        <v>199</v>
      </c>
      <c r="L3311" s="202">
        <v>23.45</v>
      </c>
      <c r="M3311" s="201">
        <v>68</v>
      </c>
      <c r="N3311" s="202">
        <v>34.03</v>
      </c>
      <c r="O3311" s="201">
        <v>10</v>
      </c>
      <c r="P3311" s="202">
        <v>4.9400000000000004</v>
      </c>
      <c r="Q3311" s="201">
        <v>7</v>
      </c>
      <c r="R3311" s="202">
        <v>3.75</v>
      </c>
      <c r="S3311" s="201">
        <v>114</v>
      </c>
      <c r="T3311" s="202">
        <v>57.27</v>
      </c>
      <c r="U3311" s="203">
        <v>44</v>
      </c>
      <c r="V3311" s="203">
        <v>20</v>
      </c>
      <c r="W3311" s="199" t="s">
        <v>169</v>
      </c>
    </row>
    <row r="3312" spans="1:23" hidden="1" x14ac:dyDescent="0.25">
      <c r="A3312" s="199" t="s">
        <v>2201</v>
      </c>
      <c r="B3312" s="199"/>
      <c r="C3312" s="199" t="s">
        <v>428</v>
      </c>
      <c r="D3312" s="199" t="s">
        <v>438</v>
      </c>
      <c r="E3312" s="199"/>
      <c r="F3312" s="200">
        <v>12.33</v>
      </c>
      <c r="G3312" s="199"/>
      <c r="H3312" s="199" t="s">
        <v>167</v>
      </c>
      <c r="I3312" s="199" t="s">
        <v>2203</v>
      </c>
      <c r="J3312" s="201">
        <v>850</v>
      </c>
      <c r="K3312" s="201">
        <v>156</v>
      </c>
      <c r="L3312" s="202">
        <v>18.329999999999998</v>
      </c>
      <c r="M3312" s="201">
        <v>76</v>
      </c>
      <c r="N3312" s="202">
        <v>48.73</v>
      </c>
      <c r="O3312" s="201">
        <v>6</v>
      </c>
      <c r="P3312" s="202">
        <v>4.0599999999999996</v>
      </c>
      <c r="Q3312" s="201">
        <v>4</v>
      </c>
      <c r="R3312" s="202">
        <v>2.54</v>
      </c>
      <c r="S3312" s="201">
        <v>70</v>
      </c>
      <c r="T3312" s="202">
        <v>44.67</v>
      </c>
      <c r="U3312" s="203">
        <v>28</v>
      </c>
      <c r="V3312" s="203">
        <v>17</v>
      </c>
      <c r="W3312" s="199" t="s">
        <v>179</v>
      </c>
    </row>
    <row r="3313" spans="1:23" hidden="1" x14ac:dyDescent="0.25">
      <c r="A3313" s="199" t="s">
        <v>2127</v>
      </c>
      <c r="B3313" s="199"/>
      <c r="C3313" s="199" t="s">
        <v>270</v>
      </c>
      <c r="D3313" s="199" t="s">
        <v>779</v>
      </c>
      <c r="E3313" s="199"/>
      <c r="F3313" s="200">
        <v>8.2539999999999996</v>
      </c>
      <c r="G3313" s="199"/>
      <c r="H3313" s="199" t="s">
        <v>167</v>
      </c>
      <c r="I3313" s="199" t="s">
        <v>2129</v>
      </c>
      <c r="J3313" s="201">
        <v>840</v>
      </c>
      <c r="K3313" s="201">
        <v>27</v>
      </c>
      <c r="L3313" s="202">
        <v>3.18</v>
      </c>
      <c r="M3313" s="201">
        <v>14</v>
      </c>
      <c r="N3313" s="202">
        <v>51.23</v>
      </c>
      <c r="O3313" s="201">
        <v>5</v>
      </c>
      <c r="P3313" s="202">
        <v>19.75</v>
      </c>
      <c r="Q3313" s="201">
        <v>3</v>
      </c>
      <c r="R3313" s="202">
        <v>12.35</v>
      </c>
      <c r="S3313" s="201">
        <v>5</v>
      </c>
      <c r="T3313" s="202">
        <v>16.670000000000002</v>
      </c>
      <c r="U3313" s="203">
        <v>3</v>
      </c>
      <c r="V3313" s="203">
        <v>16</v>
      </c>
      <c r="W3313" s="199" t="s">
        <v>169</v>
      </c>
    </row>
    <row r="3314" spans="1:23" hidden="1" x14ac:dyDescent="0.25">
      <c r="A3314" s="199" t="s">
        <v>2472</v>
      </c>
      <c r="B3314" s="199"/>
      <c r="C3314" s="199" t="s">
        <v>297</v>
      </c>
      <c r="D3314" s="199" t="s">
        <v>957</v>
      </c>
      <c r="E3314" s="199"/>
      <c r="F3314" s="200">
        <v>138.97900000000001</v>
      </c>
      <c r="G3314" s="199"/>
      <c r="H3314" s="199" t="s">
        <v>192</v>
      </c>
      <c r="I3314" s="199" t="s">
        <v>2460</v>
      </c>
      <c r="J3314" s="201">
        <v>840</v>
      </c>
      <c r="K3314" s="201">
        <v>259</v>
      </c>
      <c r="L3314" s="202">
        <v>30.89</v>
      </c>
      <c r="M3314" s="201">
        <v>19</v>
      </c>
      <c r="N3314" s="202">
        <v>7.46</v>
      </c>
      <c r="O3314" s="201">
        <v>18</v>
      </c>
      <c r="P3314" s="202">
        <v>7.02</v>
      </c>
      <c r="Q3314" s="201">
        <v>11</v>
      </c>
      <c r="R3314" s="202">
        <v>4.3899999999999997</v>
      </c>
      <c r="S3314" s="201">
        <v>210</v>
      </c>
      <c r="T3314" s="202">
        <v>81.14</v>
      </c>
      <c r="U3314" s="203">
        <v>76</v>
      </c>
      <c r="V3314" s="203">
        <v>20</v>
      </c>
      <c r="W3314" s="199" t="s">
        <v>169</v>
      </c>
    </row>
    <row r="3315" spans="1:23" hidden="1" x14ac:dyDescent="0.25">
      <c r="A3315" s="199" t="s">
        <v>2472</v>
      </c>
      <c r="B3315" s="199"/>
      <c r="C3315" s="199" t="s">
        <v>297</v>
      </c>
      <c r="D3315" s="199" t="s">
        <v>1968</v>
      </c>
      <c r="E3315" s="199"/>
      <c r="F3315" s="200">
        <v>5.5E-2</v>
      </c>
      <c r="G3315" s="199"/>
      <c r="H3315" s="199" t="s">
        <v>192</v>
      </c>
      <c r="I3315" s="199" t="s">
        <v>2460</v>
      </c>
      <c r="J3315" s="201">
        <v>840</v>
      </c>
      <c r="K3315" s="201">
        <v>259</v>
      </c>
      <c r="L3315" s="202">
        <v>30.89</v>
      </c>
      <c r="M3315" s="201">
        <v>19</v>
      </c>
      <c r="N3315" s="202">
        <v>7.46</v>
      </c>
      <c r="O3315" s="201">
        <v>18</v>
      </c>
      <c r="P3315" s="202">
        <v>7.02</v>
      </c>
      <c r="Q3315" s="201">
        <v>11</v>
      </c>
      <c r="R3315" s="202">
        <v>4.3899999999999997</v>
      </c>
      <c r="S3315" s="201">
        <v>210</v>
      </c>
      <c r="T3315" s="202">
        <v>81.14</v>
      </c>
      <c r="U3315" s="203">
        <v>76</v>
      </c>
      <c r="V3315" s="203">
        <v>20</v>
      </c>
      <c r="W3315" s="199" t="s">
        <v>169</v>
      </c>
    </row>
    <row r="3316" spans="1:23" hidden="1" x14ac:dyDescent="0.25">
      <c r="A3316" s="199" t="s">
        <v>1066</v>
      </c>
      <c r="B3316" s="199"/>
      <c r="C3316" s="199" t="s">
        <v>460</v>
      </c>
      <c r="D3316" s="199" t="s">
        <v>1104</v>
      </c>
      <c r="E3316" s="199"/>
      <c r="F3316" s="200">
        <v>47.86</v>
      </c>
      <c r="G3316" s="199"/>
      <c r="H3316" s="199" t="s">
        <v>167</v>
      </c>
      <c r="I3316" s="199" t="s">
        <v>1106</v>
      </c>
      <c r="J3316" s="201">
        <v>830</v>
      </c>
      <c r="K3316" s="201">
        <v>103</v>
      </c>
      <c r="L3316" s="202">
        <v>12.43</v>
      </c>
      <c r="M3316" s="201">
        <v>44</v>
      </c>
      <c r="N3316" s="202">
        <v>42.53</v>
      </c>
      <c r="O3316" s="201">
        <v>13</v>
      </c>
      <c r="P3316" s="202">
        <v>12.64</v>
      </c>
      <c r="Q3316" s="201">
        <v>6</v>
      </c>
      <c r="R3316" s="202">
        <v>5.75</v>
      </c>
      <c r="S3316" s="201">
        <v>40</v>
      </c>
      <c r="T3316" s="202">
        <v>39.08</v>
      </c>
      <c r="U3316" s="203">
        <v>17</v>
      </c>
      <c r="V3316" s="203">
        <v>9</v>
      </c>
      <c r="W3316" s="199" t="s">
        <v>169</v>
      </c>
    </row>
    <row r="3317" spans="1:23" hidden="1" x14ac:dyDescent="0.25">
      <c r="A3317" s="199" t="s">
        <v>2173</v>
      </c>
      <c r="B3317" s="199"/>
      <c r="C3317" s="199" t="s">
        <v>428</v>
      </c>
      <c r="D3317" s="199" t="s">
        <v>1025</v>
      </c>
      <c r="E3317" s="199"/>
      <c r="F3317" s="200">
        <v>47.98</v>
      </c>
      <c r="G3317" s="199"/>
      <c r="H3317" s="199" t="s">
        <v>171</v>
      </c>
      <c r="I3317" s="199" t="s">
        <v>2180</v>
      </c>
      <c r="J3317" s="201">
        <v>830</v>
      </c>
      <c r="K3317" s="201">
        <v>98</v>
      </c>
      <c r="L3317" s="202">
        <v>11.83</v>
      </c>
      <c r="M3317" s="201">
        <v>84</v>
      </c>
      <c r="N3317" s="202">
        <v>85.57</v>
      </c>
      <c r="O3317" s="201">
        <v>6</v>
      </c>
      <c r="P3317" s="202">
        <v>6.19</v>
      </c>
      <c r="Q3317" s="201">
        <v>6</v>
      </c>
      <c r="R3317" s="202">
        <v>6.19</v>
      </c>
      <c r="S3317" s="201">
        <v>2</v>
      </c>
      <c r="T3317" s="202">
        <v>2.06</v>
      </c>
      <c r="U3317" s="203">
        <v>5</v>
      </c>
      <c r="V3317" s="203">
        <v>20</v>
      </c>
      <c r="W3317" s="199" t="s">
        <v>169</v>
      </c>
    </row>
    <row r="3318" spans="1:23" hidden="1" x14ac:dyDescent="0.25">
      <c r="A3318" s="199" t="s">
        <v>1049</v>
      </c>
      <c r="B3318" s="199"/>
      <c r="C3318" s="199" t="s">
        <v>460</v>
      </c>
      <c r="D3318" s="199" t="s">
        <v>473</v>
      </c>
      <c r="E3318" s="199"/>
      <c r="F3318" s="200">
        <v>19.84</v>
      </c>
      <c r="G3318" s="199"/>
      <c r="H3318" s="199" t="s">
        <v>171</v>
      </c>
      <c r="I3318" s="199" t="s">
        <v>475</v>
      </c>
      <c r="J3318" s="201">
        <v>820</v>
      </c>
      <c r="K3318" s="201">
        <v>99</v>
      </c>
      <c r="L3318" s="202">
        <v>12.11</v>
      </c>
      <c r="M3318" s="201">
        <v>55</v>
      </c>
      <c r="N3318" s="202">
        <v>55.31</v>
      </c>
      <c r="O3318" s="201">
        <v>11</v>
      </c>
      <c r="P3318" s="202">
        <v>10.88</v>
      </c>
      <c r="Q3318" s="201">
        <v>8</v>
      </c>
      <c r="R3318" s="202">
        <v>8.26</v>
      </c>
      <c r="S3318" s="201">
        <v>25</v>
      </c>
      <c r="T3318" s="202">
        <v>25.56</v>
      </c>
      <c r="U3318" s="203">
        <v>13</v>
      </c>
      <c r="V3318" s="203">
        <v>7</v>
      </c>
      <c r="W3318" s="199" t="s">
        <v>169</v>
      </c>
    </row>
    <row r="3319" spans="1:23" hidden="1" x14ac:dyDescent="0.25">
      <c r="A3319" s="199" t="s">
        <v>2201</v>
      </c>
      <c r="B3319" s="199"/>
      <c r="C3319" s="199" t="s">
        <v>202</v>
      </c>
      <c r="D3319" s="199" t="s">
        <v>223</v>
      </c>
      <c r="E3319" s="199"/>
      <c r="F3319" s="200">
        <v>13.994999999999999</v>
      </c>
      <c r="G3319" s="199"/>
      <c r="H3319" s="199" t="s">
        <v>167</v>
      </c>
      <c r="I3319" s="199" t="s">
        <v>2202</v>
      </c>
      <c r="J3319" s="201">
        <v>820</v>
      </c>
      <c r="K3319" s="201">
        <v>115</v>
      </c>
      <c r="L3319" s="202">
        <v>14</v>
      </c>
      <c r="M3319" s="201">
        <v>46</v>
      </c>
      <c r="N3319" s="202">
        <v>39.700000000000003</v>
      </c>
      <c r="O3319" s="201">
        <v>12</v>
      </c>
      <c r="P3319" s="202">
        <v>10</v>
      </c>
      <c r="Q3319" s="201">
        <v>4</v>
      </c>
      <c r="R3319" s="202">
        <v>3.3</v>
      </c>
      <c r="S3319" s="201">
        <v>54</v>
      </c>
      <c r="T3319" s="202">
        <v>47</v>
      </c>
      <c r="U3319" s="203">
        <v>22</v>
      </c>
      <c r="V3319" s="203">
        <v>17</v>
      </c>
      <c r="W3319" s="199" t="s">
        <v>169</v>
      </c>
    </row>
    <row r="3320" spans="1:23" hidden="1" x14ac:dyDescent="0.25">
      <c r="A3320" s="199" t="s">
        <v>1524</v>
      </c>
      <c r="B3320" s="199"/>
      <c r="C3320" s="199" t="s">
        <v>297</v>
      </c>
      <c r="D3320" s="199" t="s">
        <v>309</v>
      </c>
      <c r="E3320" s="199"/>
      <c r="F3320" s="200">
        <v>41.67</v>
      </c>
      <c r="G3320" s="199"/>
      <c r="H3320" s="199" t="s">
        <v>167</v>
      </c>
      <c r="I3320" s="199" t="s">
        <v>1531</v>
      </c>
      <c r="J3320" s="201">
        <v>810</v>
      </c>
      <c r="K3320" s="201">
        <v>36</v>
      </c>
      <c r="L3320" s="202">
        <v>4.45</v>
      </c>
      <c r="M3320" s="201">
        <v>23</v>
      </c>
      <c r="N3320" s="202">
        <v>62.71</v>
      </c>
      <c r="O3320" s="201">
        <v>5</v>
      </c>
      <c r="P3320" s="202">
        <v>15.25</v>
      </c>
      <c r="Q3320" s="201">
        <v>0</v>
      </c>
      <c r="R3320" s="202">
        <v>0</v>
      </c>
      <c r="S3320" s="201">
        <v>8</v>
      </c>
      <c r="T3320" s="202">
        <v>22.03</v>
      </c>
      <c r="U3320" s="203">
        <v>4</v>
      </c>
      <c r="V3320" s="203">
        <v>20</v>
      </c>
      <c r="W3320" s="199" t="s">
        <v>169</v>
      </c>
    </row>
    <row r="3321" spans="1:23" hidden="1" x14ac:dyDescent="0.25">
      <c r="A3321" s="199" t="s">
        <v>1215</v>
      </c>
      <c r="B3321" s="199"/>
      <c r="C3321" s="199" t="s">
        <v>428</v>
      </c>
      <c r="D3321" s="199" t="s">
        <v>438</v>
      </c>
      <c r="E3321" s="199"/>
      <c r="F3321" s="200">
        <v>8.3620000000000001</v>
      </c>
      <c r="G3321" s="199"/>
      <c r="H3321" s="199" t="s">
        <v>171</v>
      </c>
      <c r="I3321" s="199" t="s">
        <v>1225</v>
      </c>
      <c r="J3321" s="201">
        <v>800</v>
      </c>
      <c r="K3321" s="201">
        <v>86</v>
      </c>
      <c r="L3321" s="202">
        <v>10.77</v>
      </c>
      <c r="M3321" s="201">
        <v>56</v>
      </c>
      <c r="N3321" s="202">
        <v>65.069999999999993</v>
      </c>
      <c r="O3321" s="201">
        <v>7</v>
      </c>
      <c r="P3321" s="202">
        <v>8.06</v>
      </c>
      <c r="Q3321" s="201">
        <v>4</v>
      </c>
      <c r="R3321" s="202">
        <v>4.78</v>
      </c>
      <c r="S3321" s="201">
        <v>19</v>
      </c>
      <c r="T3321" s="202">
        <v>22.09</v>
      </c>
      <c r="U3321" s="203">
        <v>10</v>
      </c>
      <c r="V3321" s="203">
        <v>20</v>
      </c>
      <c r="W3321" s="199" t="s">
        <v>179</v>
      </c>
    </row>
    <row r="3322" spans="1:23" hidden="1" x14ac:dyDescent="0.25">
      <c r="A3322" s="199" t="s">
        <v>2380</v>
      </c>
      <c r="B3322" s="199"/>
      <c r="C3322" s="199" t="s">
        <v>270</v>
      </c>
      <c r="D3322" s="199" t="s">
        <v>271</v>
      </c>
      <c r="E3322" s="199"/>
      <c r="F3322" s="200">
        <v>7.3079999999999998</v>
      </c>
      <c r="G3322" s="199"/>
      <c r="H3322" s="199" t="s">
        <v>171</v>
      </c>
      <c r="I3322" s="199" t="s">
        <v>2382</v>
      </c>
      <c r="J3322" s="201">
        <v>800</v>
      </c>
      <c r="K3322" s="201">
        <v>49</v>
      </c>
      <c r="L3322" s="202">
        <v>6.1</v>
      </c>
      <c r="M3322" s="201">
        <v>39</v>
      </c>
      <c r="N3322" s="202">
        <v>80.3</v>
      </c>
      <c r="O3322" s="201">
        <v>7</v>
      </c>
      <c r="P3322" s="202">
        <v>14.8</v>
      </c>
      <c r="Q3322" s="201">
        <v>0</v>
      </c>
      <c r="R3322" s="202">
        <v>0</v>
      </c>
      <c r="S3322" s="201">
        <v>2</v>
      </c>
      <c r="T3322" s="202">
        <v>4.9000000000000004</v>
      </c>
      <c r="U3322" s="203">
        <v>3</v>
      </c>
      <c r="V3322" s="203">
        <v>17</v>
      </c>
      <c r="W3322" s="199" t="s">
        <v>169</v>
      </c>
    </row>
    <row r="3323" spans="1:23" hidden="1" x14ac:dyDescent="0.25">
      <c r="A3323" s="199" t="s">
        <v>2472</v>
      </c>
      <c r="B3323" s="199"/>
      <c r="C3323" s="199" t="s">
        <v>297</v>
      </c>
      <c r="D3323" s="199" t="s">
        <v>1968</v>
      </c>
      <c r="E3323" s="199"/>
      <c r="F3323" s="200">
        <v>28.285</v>
      </c>
      <c r="G3323" s="199"/>
      <c r="H3323" s="199" t="s">
        <v>167</v>
      </c>
      <c r="I3323" s="199" t="s">
        <v>2508</v>
      </c>
      <c r="J3323" s="201">
        <v>800</v>
      </c>
      <c r="K3323" s="201">
        <v>152</v>
      </c>
      <c r="L3323" s="202">
        <v>19.010000000000002</v>
      </c>
      <c r="M3323" s="201">
        <v>26</v>
      </c>
      <c r="N3323" s="202">
        <v>17.2</v>
      </c>
      <c r="O3323" s="201">
        <v>11</v>
      </c>
      <c r="P3323" s="202">
        <v>7.53</v>
      </c>
      <c r="Q3323" s="201">
        <v>7</v>
      </c>
      <c r="R3323" s="202">
        <v>4.3</v>
      </c>
      <c r="S3323" s="201">
        <v>108</v>
      </c>
      <c r="T3323" s="202">
        <v>70.97</v>
      </c>
      <c r="U3323" s="203">
        <v>40</v>
      </c>
      <c r="V3323" s="203">
        <v>20</v>
      </c>
      <c r="W3323" s="199" t="s">
        <v>169</v>
      </c>
    </row>
    <row r="3324" spans="1:23" hidden="1" x14ac:dyDescent="0.25">
      <c r="A3324" s="199" t="s">
        <v>2001</v>
      </c>
      <c r="B3324" s="199"/>
      <c r="C3324" s="199" t="s">
        <v>297</v>
      </c>
      <c r="D3324" s="199" t="s">
        <v>951</v>
      </c>
      <c r="E3324" s="199"/>
      <c r="F3324" s="200">
        <v>0</v>
      </c>
      <c r="G3324" s="199"/>
      <c r="H3324" s="199" t="s">
        <v>167</v>
      </c>
      <c r="I3324" s="199" t="s">
        <v>2002</v>
      </c>
      <c r="J3324" s="201">
        <v>790</v>
      </c>
      <c r="K3324" s="201">
        <v>118</v>
      </c>
      <c r="L3324" s="202">
        <v>14.89</v>
      </c>
      <c r="M3324" s="201">
        <v>29</v>
      </c>
      <c r="N3324" s="202">
        <v>24.97</v>
      </c>
      <c r="O3324" s="201">
        <v>1</v>
      </c>
      <c r="P3324" s="202">
        <v>0.9</v>
      </c>
      <c r="Q3324" s="201">
        <v>43</v>
      </c>
      <c r="R3324" s="202">
        <v>36.71</v>
      </c>
      <c r="S3324" s="201">
        <v>44</v>
      </c>
      <c r="T3324" s="202">
        <v>37.42</v>
      </c>
      <c r="U3324" s="203">
        <v>23</v>
      </c>
      <c r="V3324" s="203">
        <v>20</v>
      </c>
      <c r="W3324" s="199" t="s">
        <v>169</v>
      </c>
    </row>
    <row r="3325" spans="1:23" hidden="1" x14ac:dyDescent="0.25">
      <c r="A3325" s="199" t="s">
        <v>296</v>
      </c>
      <c r="B3325" s="199"/>
      <c r="C3325" s="199" t="s">
        <v>297</v>
      </c>
      <c r="D3325" s="199" t="s">
        <v>298</v>
      </c>
      <c r="E3325" s="199" t="s">
        <v>299</v>
      </c>
      <c r="F3325" s="200">
        <v>0</v>
      </c>
      <c r="G3325" s="199"/>
      <c r="H3325" s="199" t="s">
        <v>167</v>
      </c>
      <c r="I3325" s="199" t="s">
        <v>300</v>
      </c>
      <c r="J3325" s="201">
        <v>780</v>
      </c>
      <c r="K3325" s="201">
        <v>83</v>
      </c>
      <c r="L3325" s="202">
        <v>10.64</v>
      </c>
      <c r="M3325" s="201">
        <v>27</v>
      </c>
      <c r="N3325" s="202">
        <v>32.53</v>
      </c>
      <c r="O3325" s="201">
        <v>25</v>
      </c>
      <c r="P3325" s="202">
        <v>30.12</v>
      </c>
      <c r="Q3325" s="201">
        <v>0</v>
      </c>
      <c r="R3325" s="202">
        <v>0</v>
      </c>
      <c r="S3325" s="201">
        <v>31</v>
      </c>
      <c r="T3325" s="202">
        <v>37.35</v>
      </c>
      <c r="U3325" s="203">
        <v>14</v>
      </c>
      <c r="V3325" s="203">
        <v>21</v>
      </c>
      <c r="W3325" s="199" t="s">
        <v>179</v>
      </c>
    </row>
    <row r="3326" spans="1:23" hidden="1" x14ac:dyDescent="0.25">
      <c r="A3326" s="199" t="s">
        <v>1444</v>
      </c>
      <c r="B3326" s="199"/>
      <c r="C3326" s="199" t="s">
        <v>297</v>
      </c>
      <c r="D3326" s="199" t="s">
        <v>951</v>
      </c>
      <c r="E3326" s="199"/>
      <c r="F3326" s="200">
        <v>0</v>
      </c>
      <c r="G3326" s="199"/>
      <c r="H3326" s="199" t="s">
        <v>167</v>
      </c>
      <c r="I3326" s="199" t="s">
        <v>1107</v>
      </c>
      <c r="J3326" s="201">
        <v>780</v>
      </c>
      <c r="K3326" s="201">
        <v>110</v>
      </c>
      <c r="L3326" s="202">
        <v>14.1</v>
      </c>
      <c r="M3326" s="201">
        <v>28</v>
      </c>
      <c r="N3326" s="202">
        <v>25.45</v>
      </c>
      <c r="O3326" s="201">
        <v>15</v>
      </c>
      <c r="P3326" s="202">
        <v>13.64</v>
      </c>
      <c r="Q3326" s="201">
        <v>2</v>
      </c>
      <c r="R3326" s="202">
        <v>1.82</v>
      </c>
      <c r="S3326" s="201">
        <v>65</v>
      </c>
      <c r="T3326" s="202">
        <v>59.09</v>
      </c>
      <c r="U3326" s="203">
        <v>25</v>
      </c>
      <c r="V3326" s="203">
        <v>20</v>
      </c>
      <c r="W3326" s="199" t="s">
        <v>169</v>
      </c>
    </row>
    <row r="3327" spans="1:23" hidden="1" x14ac:dyDescent="0.25">
      <c r="A3327" s="199" t="s">
        <v>1524</v>
      </c>
      <c r="B3327" s="199"/>
      <c r="C3327" s="199" t="s">
        <v>297</v>
      </c>
      <c r="D3327" s="199" t="s">
        <v>309</v>
      </c>
      <c r="E3327" s="199"/>
      <c r="F3327" s="200">
        <v>60.756999999999998</v>
      </c>
      <c r="G3327" s="199"/>
      <c r="H3327" s="199" t="s">
        <v>192</v>
      </c>
      <c r="I3327" s="199" t="s">
        <v>1533</v>
      </c>
      <c r="J3327" s="201">
        <v>780</v>
      </c>
      <c r="K3327" s="201">
        <v>114</v>
      </c>
      <c r="L3327" s="202">
        <v>14.59</v>
      </c>
      <c r="M3327" s="201">
        <v>34</v>
      </c>
      <c r="N3327" s="202">
        <v>30.17</v>
      </c>
      <c r="O3327" s="201">
        <v>47</v>
      </c>
      <c r="P3327" s="202">
        <v>41.58</v>
      </c>
      <c r="Q3327" s="201">
        <v>3</v>
      </c>
      <c r="R3327" s="202">
        <v>2.2000000000000002</v>
      </c>
      <c r="S3327" s="201">
        <v>30</v>
      </c>
      <c r="T3327" s="202">
        <v>26.04</v>
      </c>
      <c r="U3327" s="203">
        <v>16</v>
      </c>
      <c r="V3327" s="203">
        <v>20</v>
      </c>
      <c r="W3327" s="199" t="s">
        <v>169</v>
      </c>
    </row>
    <row r="3328" spans="1:23" hidden="1" x14ac:dyDescent="0.25">
      <c r="A3328" s="199" t="s">
        <v>1777</v>
      </c>
      <c r="B3328" s="199"/>
      <c r="C3328" s="199" t="s">
        <v>560</v>
      </c>
      <c r="D3328" s="199" t="s">
        <v>564</v>
      </c>
      <c r="E3328" s="199"/>
      <c r="F3328" s="200">
        <v>15.148999999999999</v>
      </c>
      <c r="G3328" s="199"/>
      <c r="H3328" s="199" t="s">
        <v>171</v>
      </c>
      <c r="I3328" s="199" t="s">
        <v>1787</v>
      </c>
      <c r="J3328" s="201">
        <v>770</v>
      </c>
      <c r="K3328" s="201">
        <v>85</v>
      </c>
      <c r="L3328" s="202">
        <v>11.04</v>
      </c>
      <c r="M3328" s="201">
        <v>69</v>
      </c>
      <c r="N3328" s="202">
        <v>81.08</v>
      </c>
      <c r="O3328" s="201">
        <v>6</v>
      </c>
      <c r="P3328" s="202">
        <v>6.76</v>
      </c>
      <c r="Q3328" s="201">
        <v>5</v>
      </c>
      <c r="R3328" s="202">
        <v>5.41</v>
      </c>
      <c r="S3328" s="201">
        <v>6</v>
      </c>
      <c r="T3328" s="202">
        <v>6.76</v>
      </c>
      <c r="U3328" s="203">
        <v>6</v>
      </c>
      <c r="V3328" s="203">
        <v>16</v>
      </c>
      <c r="W3328" s="199" t="s">
        <v>179</v>
      </c>
    </row>
    <row r="3329" spans="1:23" hidden="1" x14ac:dyDescent="0.25">
      <c r="A3329" s="199" t="s">
        <v>2431</v>
      </c>
      <c r="B3329" s="199"/>
      <c r="C3329" s="199" t="s">
        <v>297</v>
      </c>
      <c r="D3329" s="199" t="s">
        <v>1968</v>
      </c>
      <c r="E3329" s="199"/>
      <c r="F3329" s="200">
        <v>40.64</v>
      </c>
      <c r="G3329" s="199"/>
      <c r="H3329" s="199" t="s">
        <v>167</v>
      </c>
      <c r="I3329" s="199" t="s">
        <v>2464</v>
      </c>
      <c r="J3329" s="201">
        <v>770</v>
      </c>
      <c r="K3329" s="201">
        <v>132</v>
      </c>
      <c r="L3329" s="202">
        <v>17.190000000000001</v>
      </c>
      <c r="M3329" s="201">
        <v>90</v>
      </c>
      <c r="N3329" s="202">
        <v>68.010000000000005</v>
      </c>
      <c r="O3329" s="201">
        <v>6</v>
      </c>
      <c r="P3329" s="202">
        <v>4.32</v>
      </c>
      <c r="Q3329" s="201">
        <v>2</v>
      </c>
      <c r="R3329" s="202">
        <v>1.38</v>
      </c>
      <c r="S3329" s="201">
        <v>35</v>
      </c>
      <c r="T3329" s="202">
        <v>26.28</v>
      </c>
      <c r="U3329" s="203">
        <v>16</v>
      </c>
      <c r="V3329" s="203">
        <v>20</v>
      </c>
      <c r="W3329" s="199" t="s">
        <v>169</v>
      </c>
    </row>
    <row r="3330" spans="1:23" hidden="1" x14ac:dyDescent="0.25">
      <c r="A3330" s="199" t="s">
        <v>2099</v>
      </c>
      <c r="B3330" s="199"/>
      <c r="C3330" s="199" t="s">
        <v>560</v>
      </c>
      <c r="D3330" s="199" t="s">
        <v>561</v>
      </c>
      <c r="E3330" s="199" t="s">
        <v>166</v>
      </c>
      <c r="F3330" s="200">
        <v>3.278</v>
      </c>
      <c r="G3330" s="199"/>
      <c r="H3330" s="199" t="s">
        <v>167</v>
      </c>
      <c r="I3330" s="199" t="s">
        <v>2105</v>
      </c>
      <c r="J3330" s="201">
        <v>760</v>
      </c>
      <c r="K3330" s="201">
        <v>18</v>
      </c>
      <c r="L3330" s="202">
        <v>2.33</v>
      </c>
      <c r="M3330" s="201">
        <v>12</v>
      </c>
      <c r="N3330" s="202">
        <v>68.75</v>
      </c>
      <c r="O3330" s="201">
        <v>1</v>
      </c>
      <c r="P3330" s="202">
        <v>6.25</v>
      </c>
      <c r="Q3330" s="201">
        <v>5</v>
      </c>
      <c r="R3330" s="202">
        <v>25</v>
      </c>
      <c r="S3330" s="201">
        <v>0</v>
      </c>
      <c r="T3330" s="202">
        <v>0</v>
      </c>
      <c r="U3330" s="203">
        <v>1</v>
      </c>
      <c r="V3330" s="203">
        <v>7</v>
      </c>
      <c r="W3330" s="199" t="s">
        <v>169</v>
      </c>
    </row>
    <row r="3331" spans="1:23" hidden="1" x14ac:dyDescent="0.25">
      <c r="A3331" s="199" t="s">
        <v>832</v>
      </c>
      <c r="B3331" s="199"/>
      <c r="C3331" s="199" t="s">
        <v>336</v>
      </c>
      <c r="D3331" s="199" t="s">
        <v>350</v>
      </c>
      <c r="E3331" s="199"/>
      <c r="F3331" s="200">
        <v>32.65</v>
      </c>
      <c r="G3331" s="199"/>
      <c r="H3331" s="199" t="s">
        <v>171</v>
      </c>
      <c r="I3331" s="199" t="s">
        <v>842</v>
      </c>
      <c r="J3331" s="201">
        <v>750</v>
      </c>
      <c r="K3331" s="201">
        <v>39</v>
      </c>
      <c r="L3331" s="202">
        <v>5.2</v>
      </c>
      <c r="M3331" s="201">
        <v>6</v>
      </c>
      <c r="N3331" s="202">
        <v>14.9</v>
      </c>
      <c r="O3331" s="201">
        <v>16</v>
      </c>
      <c r="P3331" s="202">
        <v>40.700000000000003</v>
      </c>
      <c r="Q3331" s="201">
        <v>2</v>
      </c>
      <c r="R3331" s="202">
        <v>4</v>
      </c>
      <c r="S3331" s="201">
        <v>16</v>
      </c>
      <c r="T3331" s="202">
        <v>40.4</v>
      </c>
      <c r="U3331" s="203">
        <v>7</v>
      </c>
      <c r="V3331" s="203">
        <v>96</v>
      </c>
      <c r="W3331" s="199" t="s">
        <v>169</v>
      </c>
    </row>
    <row r="3332" spans="1:23" hidden="1" x14ac:dyDescent="0.25">
      <c r="A3332" s="199" t="s">
        <v>1066</v>
      </c>
      <c r="B3332" s="199"/>
      <c r="C3332" s="199" t="s">
        <v>297</v>
      </c>
      <c r="D3332" s="199" t="s">
        <v>951</v>
      </c>
      <c r="E3332" s="199"/>
      <c r="F3332" s="200">
        <v>0</v>
      </c>
      <c r="G3332" s="199"/>
      <c r="H3332" s="199" t="s">
        <v>167</v>
      </c>
      <c r="I3332" s="199" t="s">
        <v>1107</v>
      </c>
      <c r="J3332" s="201">
        <v>750</v>
      </c>
      <c r="K3332" s="201">
        <v>86</v>
      </c>
      <c r="L3332" s="202">
        <v>11.41</v>
      </c>
      <c r="M3332" s="201">
        <v>4</v>
      </c>
      <c r="N3332" s="202">
        <v>5.2</v>
      </c>
      <c r="O3332" s="201">
        <v>1</v>
      </c>
      <c r="P3332" s="202">
        <v>1.0900000000000001</v>
      </c>
      <c r="Q3332" s="201">
        <v>26</v>
      </c>
      <c r="R3332" s="202">
        <v>29.95</v>
      </c>
      <c r="S3332" s="201">
        <v>55</v>
      </c>
      <c r="T3332" s="202">
        <v>63.76</v>
      </c>
      <c r="U3332" s="203">
        <v>23</v>
      </c>
      <c r="V3332" s="203">
        <v>20</v>
      </c>
      <c r="W3332" s="199" t="s">
        <v>169</v>
      </c>
    </row>
    <row r="3333" spans="1:23" hidden="1" x14ac:dyDescent="0.25">
      <c r="A3333" s="199" t="s">
        <v>2001</v>
      </c>
      <c r="B3333" s="199"/>
      <c r="C3333" s="199" t="s">
        <v>297</v>
      </c>
      <c r="D3333" s="199" t="s">
        <v>957</v>
      </c>
      <c r="E3333" s="199"/>
      <c r="F3333" s="200">
        <v>1.1399999999999999</v>
      </c>
      <c r="G3333" s="199"/>
      <c r="H3333" s="199" t="s">
        <v>167</v>
      </c>
      <c r="I3333" s="199" t="s">
        <v>2003</v>
      </c>
      <c r="J3333" s="201">
        <v>750</v>
      </c>
      <c r="K3333" s="201">
        <v>99</v>
      </c>
      <c r="L3333" s="202">
        <v>13.21</v>
      </c>
      <c r="M3333" s="201">
        <v>13</v>
      </c>
      <c r="N3333" s="202">
        <v>12.79</v>
      </c>
      <c r="O3333" s="201">
        <v>1</v>
      </c>
      <c r="P3333" s="202">
        <v>1.36</v>
      </c>
      <c r="Q3333" s="201">
        <v>26</v>
      </c>
      <c r="R3333" s="202">
        <v>26.56</v>
      </c>
      <c r="S3333" s="201">
        <v>59</v>
      </c>
      <c r="T3333" s="202">
        <v>59.29</v>
      </c>
      <c r="U3333" s="203">
        <v>25</v>
      </c>
      <c r="V3333" s="203">
        <v>20</v>
      </c>
      <c r="W3333" s="199" t="s">
        <v>169</v>
      </c>
    </row>
    <row r="3334" spans="1:23" hidden="1" x14ac:dyDescent="0.25">
      <c r="A3334" s="199" t="s">
        <v>2001</v>
      </c>
      <c r="B3334" s="199"/>
      <c r="C3334" s="199" t="s">
        <v>297</v>
      </c>
      <c r="D3334" s="199" t="s">
        <v>957</v>
      </c>
      <c r="E3334" s="199"/>
      <c r="F3334" s="200">
        <v>1.79</v>
      </c>
      <c r="G3334" s="199"/>
      <c r="H3334" s="199" t="s">
        <v>171</v>
      </c>
      <c r="I3334" s="199" t="s">
        <v>300</v>
      </c>
      <c r="J3334" s="201">
        <v>750</v>
      </c>
      <c r="K3334" s="201">
        <v>99</v>
      </c>
      <c r="L3334" s="202">
        <v>13.21</v>
      </c>
      <c r="M3334" s="201">
        <v>13</v>
      </c>
      <c r="N3334" s="202">
        <v>12.79</v>
      </c>
      <c r="O3334" s="201">
        <v>1</v>
      </c>
      <c r="P3334" s="202">
        <v>1.36</v>
      </c>
      <c r="Q3334" s="201">
        <v>26</v>
      </c>
      <c r="R3334" s="202">
        <v>26.56</v>
      </c>
      <c r="S3334" s="201">
        <v>59</v>
      </c>
      <c r="T3334" s="202">
        <v>59.29</v>
      </c>
      <c r="U3334" s="203">
        <v>25</v>
      </c>
      <c r="V3334" s="203">
        <v>20</v>
      </c>
      <c r="W3334" s="199" t="s">
        <v>169</v>
      </c>
    </row>
    <row r="3335" spans="1:23" hidden="1" x14ac:dyDescent="0.25">
      <c r="A3335" s="199" t="s">
        <v>2245</v>
      </c>
      <c r="B3335" s="199"/>
      <c r="C3335" s="199" t="s">
        <v>336</v>
      </c>
      <c r="D3335" s="199" t="s">
        <v>357</v>
      </c>
      <c r="E3335" s="199"/>
      <c r="F3335" s="200">
        <v>0</v>
      </c>
      <c r="G3335" s="199"/>
      <c r="H3335" s="199" t="s">
        <v>167</v>
      </c>
      <c r="I3335" s="199" t="s">
        <v>2246</v>
      </c>
      <c r="J3335" s="201">
        <v>750</v>
      </c>
      <c r="K3335" s="201">
        <v>45</v>
      </c>
      <c r="L3335" s="202">
        <v>6</v>
      </c>
      <c r="M3335" s="201">
        <v>1</v>
      </c>
      <c r="N3335" s="202">
        <v>2</v>
      </c>
      <c r="O3335" s="201">
        <v>20</v>
      </c>
      <c r="P3335" s="202">
        <v>45</v>
      </c>
      <c r="Q3335" s="201">
        <v>5</v>
      </c>
      <c r="R3335" s="202">
        <v>10</v>
      </c>
      <c r="S3335" s="201">
        <v>19</v>
      </c>
      <c r="T3335" s="202">
        <v>43</v>
      </c>
      <c r="U3335" s="203">
        <v>9</v>
      </c>
      <c r="V3335" s="203">
        <v>98</v>
      </c>
      <c r="W3335" s="199" t="s">
        <v>179</v>
      </c>
    </row>
    <row r="3336" spans="1:23" hidden="1" x14ac:dyDescent="0.25">
      <c r="A3336" s="199" t="s">
        <v>832</v>
      </c>
      <c r="B3336" s="199"/>
      <c r="C3336" s="199" t="s">
        <v>336</v>
      </c>
      <c r="D3336" s="199" t="s">
        <v>350</v>
      </c>
      <c r="E3336" s="199"/>
      <c r="F3336" s="200">
        <v>26.797000000000001</v>
      </c>
      <c r="G3336" s="199"/>
      <c r="H3336" s="199" t="s">
        <v>167</v>
      </c>
      <c r="I3336" s="199" t="s">
        <v>841</v>
      </c>
      <c r="J3336" s="201">
        <v>740</v>
      </c>
      <c r="K3336" s="201">
        <v>38</v>
      </c>
      <c r="L3336" s="202">
        <v>5.0999999999999996</v>
      </c>
      <c r="M3336" s="201">
        <v>7</v>
      </c>
      <c r="N3336" s="202">
        <v>17.600000000000001</v>
      </c>
      <c r="O3336" s="201">
        <v>17</v>
      </c>
      <c r="P3336" s="202">
        <v>44.8</v>
      </c>
      <c r="Q3336" s="201">
        <v>1</v>
      </c>
      <c r="R3336" s="202">
        <v>3.8</v>
      </c>
      <c r="S3336" s="201">
        <v>13</v>
      </c>
      <c r="T3336" s="202">
        <v>33.799999999999997</v>
      </c>
      <c r="U3336" s="203">
        <v>6</v>
      </c>
      <c r="V3336" s="203">
        <v>96</v>
      </c>
      <c r="W3336" s="199" t="s">
        <v>179</v>
      </c>
    </row>
    <row r="3337" spans="1:23" hidden="1" x14ac:dyDescent="0.25">
      <c r="A3337" s="199" t="s">
        <v>927</v>
      </c>
      <c r="B3337" s="199"/>
      <c r="C3337" s="199" t="s">
        <v>297</v>
      </c>
      <c r="D3337" s="199" t="s">
        <v>498</v>
      </c>
      <c r="E3337" s="199"/>
      <c r="F3337" s="200">
        <v>8.8699999999999992</v>
      </c>
      <c r="G3337" s="199"/>
      <c r="H3337" s="199" t="s">
        <v>171</v>
      </c>
      <c r="I3337" s="199" t="s">
        <v>934</v>
      </c>
      <c r="J3337" s="201">
        <v>740</v>
      </c>
      <c r="K3337" s="201">
        <v>118</v>
      </c>
      <c r="L3337" s="202">
        <v>15.95</v>
      </c>
      <c r="M3337" s="201">
        <v>34</v>
      </c>
      <c r="N3337" s="202">
        <v>28.81</v>
      </c>
      <c r="O3337" s="201">
        <v>21</v>
      </c>
      <c r="P3337" s="202">
        <v>17.8</v>
      </c>
      <c r="Q3337" s="201">
        <v>4</v>
      </c>
      <c r="R3337" s="202">
        <v>3.39</v>
      </c>
      <c r="S3337" s="201">
        <v>59</v>
      </c>
      <c r="T3337" s="202">
        <v>50</v>
      </c>
      <c r="U3337" s="203">
        <v>24</v>
      </c>
      <c r="V3337" s="203">
        <v>21</v>
      </c>
      <c r="W3337" s="199" t="s">
        <v>179</v>
      </c>
    </row>
    <row r="3338" spans="1:23" hidden="1" x14ac:dyDescent="0.25">
      <c r="A3338" s="199" t="s">
        <v>2245</v>
      </c>
      <c r="B3338" s="199"/>
      <c r="C3338" s="199" t="s">
        <v>336</v>
      </c>
      <c r="D3338" s="199" t="s">
        <v>357</v>
      </c>
      <c r="E3338" s="199"/>
      <c r="F3338" s="200">
        <v>1.36</v>
      </c>
      <c r="G3338" s="199"/>
      <c r="H3338" s="199" t="s">
        <v>171</v>
      </c>
      <c r="I3338" s="199" t="s">
        <v>2247</v>
      </c>
      <c r="J3338" s="201">
        <v>740</v>
      </c>
      <c r="K3338" s="201">
        <v>24</v>
      </c>
      <c r="L3338" s="202">
        <v>3.24</v>
      </c>
      <c r="M3338" s="201">
        <v>0</v>
      </c>
      <c r="N3338" s="202">
        <v>0</v>
      </c>
      <c r="O3338" s="201">
        <v>12</v>
      </c>
      <c r="P3338" s="202">
        <v>50</v>
      </c>
      <c r="Q3338" s="201">
        <v>2</v>
      </c>
      <c r="R3338" s="202">
        <v>8.33</v>
      </c>
      <c r="S3338" s="201">
        <v>10</v>
      </c>
      <c r="T3338" s="202">
        <v>41.67</v>
      </c>
      <c r="U3338" s="203">
        <v>5</v>
      </c>
      <c r="V3338" s="203">
        <v>98</v>
      </c>
      <c r="W3338" s="199" t="s">
        <v>169</v>
      </c>
    </row>
    <row r="3339" spans="1:23" hidden="1" x14ac:dyDescent="0.25">
      <c r="A3339" s="199" t="s">
        <v>2429</v>
      </c>
      <c r="B3339" s="199"/>
      <c r="C3339" s="199" t="s">
        <v>297</v>
      </c>
      <c r="D3339" s="199" t="s">
        <v>951</v>
      </c>
      <c r="E3339" s="199"/>
      <c r="F3339" s="200">
        <v>0</v>
      </c>
      <c r="G3339" s="199"/>
      <c r="H3339" s="199" t="s">
        <v>167</v>
      </c>
      <c r="I3339" s="199" t="s">
        <v>1109</v>
      </c>
      <c r="J3339" s="201">
        <v>740</v>
      </c>
      <c r="K3339" s="201">
        <v>1</v>
      </c>
      <c r="L3339" s="202">
        <v>0.12</v>
      </c>
      <c r="M3339" s="201">
        <v>0</v>
      </c>
      <c r="N3339" s="202">
        <v>47.37</v>
      </c>
      <c r="O3339" s="201">
        <v>0</v>
      </c>
      <c r="P3339" s="202">
        <v>10.53</v>
      </c>
      <c r="Q3339" s="201">
        <v>0</v>
      </c>
      <c r="R3339" s="202">
        <v>5.26</v>
      </c>
      <c r="S3339" s="201">
        <v>0</v>
      </c>
      <c r="T3339" s="202">
        <v>36.840000000000003</v>
      </c>
      <c r="U3339" s="203">
        <v>0</v>
      </c>
      <c r="V3339" s="203">
        <v>20</v>
      </c>
      <c r="W3339" s="199" t="s">
        <v>169</v>
      </c>
    </row>
    <row r="3340" spans="1:23" hidden="1" x14ac:dyDescent="0.25">
      <c r="A3340" s="199" t="s">
        <v>2431</v>
      </c>
      <c r="B3340" s="199"/>
      <c r="C3340" s="199" t="s">
        <v>297</v>
      </c>
      <c r="D3340" s="199" t="s">
        <v>1968</v>
      </c>
      <c r="E3340" s="199"/>
      <c r="F3340" s="200">
        <v>21.748999999999999</v>
      </c>
      <c r="G3340" s="199"/>
      <c r="H3340" s="199" t="s">
        <v>171</v>
      </c>
      <c r="I3340" s="199" t="s">
        <v>2462</v>
      </c>
      <c r="J3340" s="201">
        <v>740</v>
      </c>
      <c r="K3340" s="201">
        <v>158</v>
      </c>
      <c r="L3340" s="202">
        <v>21.34</v>
      </c>
      <c r="M3340" s="201">
        <v>83</v>
      </c>
      <c r="N3340" s="202">
        <v>52.34</v>
      </c>
      <c r="O3340" s="201">
        <v>10</v>
      </c>
      <c r="P3340" s="202">
        <v>6.37</v>
      </c>
      <c r="Q3340" s="201">
        <v>4</v>
      </c>
      <c r="R3340" s="202">
        <v>2.8</v>
      </c>
      <c r="S3340" s="201">
        <v>61</v>
      </c>
      <c r="T3340" s="202">
        <v>38.49</v>
      </c>
      <c r="U3340" s="203">
        <v>25</v>
      </c>
      <c r="V3340" s="203">
        <v>20</v>
      </c>
      <c r="W3340" s="199" t="s">
        <v>169</v>
      </c>
    </row>
    <row r="3341" spans="1:23" hidden="1" x14ac:dyDescent="0.25">
      <c r="A3341" s="199" t="s">
        <v>1899</v>
      </c>
      <c r="B3341" s="199"/>
      <c r="C3341" s="199" t="s">
        <v>560</v>
      </c>
      <c r="D3341" s="199" t="s">
        <v>561</v>
      </c>
      <c r="E3341" s="199"/>
      <c r="F3341" s="200">
        <v>42.149000000000001</v>
      </c>
      <c r="G3341" s="199"/>
      <c r="H3341" s="199" t="s">
        <v>167</v>
      </c>
      <c r="I3341" s="199" t="s">
        <v>1904</v>
      </c>
      <c r="J3341" s="201">
        <v>730</v>
      </c>
      <c r="K3341" s="201">
        <v>100</v>
      </c>
      <c r="L3341" s="202">
        <v>13.71</v>
      </c>
      <c r="M3341" s="201">
        <v>13</v>
      </c>
      <c r="N3341" s="202">
        <v>13</v>
      </c>
      <c r="O3341" s="201">
        <v>3</v>
      </c>
      <c r="P3341" s="202">
        <v>3</v>
      </c>
      <c r="Q3341" s="201">
        <v>1</v>
      </c>
      <c r="R3341" s="202">
        <v>1</v>
      </c>
      <c r="S3341" s="201">
        <v>83</v>
      </c>
      <c r="T3341" s="202">
        <v>83</v>
      </c>
      <c r="U3341" s="203">
        <v>30</v>
      </c>
      <c r="V3341" s="203">
        <v>7</v>
      </c>
      <c r="W3341" s="199" t="s">
        <v>179</v>
      </c>
    </row>
    <row r="3342" spans="1:23" hidden="1" x14ac:dyDescent="0.25">
      <c r="A3342" s="199" t="s">
        <v>2472</v>
      </c>
      <c r="B3342" s="199"/>
      <c r="C3342" s="199" t="s">
        <v>297</v>
      </c>
      <c r="D3342" s="199" t="s">
        <v>1968</v>
      </c>
      <c r="E3342" s="199"/>
      <c r="F3342" s="200">
        <v>61.563000000000002</v>
      </c>
      <c r="G3342" s="199"/>
      <c r="H3342" s="199" t="s">
        <v>171</v>
      </c>
      <c r="I3342" s="199" t="s">
        <v>558</v>
      </c>
      <c r="J3342" s="201">
        <v>730</v>
      </c>
      <c r="K3342" s="201">
        <v>110</v>
      </c>
      <c r="L3342" s="202">
        <v>15.07</v>
      </c>
      <c r="M3342" s="201">
        <v>19</v>
      </c>
      <c r="N3342" s="202">
        <v>16.850000000000001</v>
      </c>
      <c r="O3342" s="201">
        <v>11</v>
      </c>
      <c r="P3342" s="202">
        <v>10.11</v>
      </c>
      <c r="Q3342" s="201">
        <v>5</v>
      </c>
      <c r="R3342" s="202">
        <v>4.49</v>
      </c>
      <c r="S3342" s="201">
        <v>75</v>
      </c>
      <c r="T3342" s="202">
        <v>68.540000000000006</v>
      </c>
      <c r="U3342" s="203">
        <v>28</v>
      </c>
      <c r="V3342" s="203">
        <v>20</v>
      </c>
      <c r="W3342" s="199" t="s">
        <v>169</v>
      </c>
    </row>
    <row r="3343" spans="1:23" hidden="1" x14ac:dyDescent="0.25">
      <c r="A3343" s="199" t="s">
        <v>1524</v>
      </c>
      <c r="B3343" s="199"/>
      <c r="C3343" s="199" t="s">
        <v>297</v>
      </c>
      <c r="D3343" s="199" t="s">
        <v>309</v>
      </c>
      <c r="E3343" s="199" t="s">
        <v>166</v>
      </c>
      <c r="F3343" s="200">
        <v>52.509</v>
      </c>
      <c r="G3343" s="199"/>
      <c r="H3343" s="199" t="s">
        <v>171</v>
      </c>
      <c r="I3343" s="199" t="s">
        <v>1532</v>
      </c>
      <c r="J3343" s="201">
        <v>720</v>
      </c>
      <c r="K3343" s="201">
        <v>44</v>
      </c>
      <c r="L3343" s="202">
        <v>6.15</v>
      </c>
      <c r="M3343" s="201">
        <v>22</v>
      </c>
      <c r="N3343" s="202">
        <v>50</v>
      </c>
      <c r="O3343" s="201">
        <v>7</v>
      </c>
      <c r="P3343" s="202">
        <v>15</v>
      </c>
      <c r="Q3343" s="201">
        <v>1</v>
      </c>
      <c r="R3343" s="202">
        <v>3</v>
      </c>
      <c r="S3343" s="201">
        <v>14</v>
      </c>
      <c r="T3343" s="202">
        <v>32</v>
      </c>
      <c r="U3343" s="203">
        <v>6</v>
      </c>
      <c r="V3343" s="203">
        <v>20</v>
      </c>
      <c r="W3343" s="199" t="s">
        <v>169</v>
      </c>
    </row>
    <row r="3344" spans="1:23" hidden="1" x14ac:dyDescent="0.25">
      <c r="A3344" s="199" t="s">
        <v>2144</v>
      </c>
      <c r="B3344" s="199"/>
      <c r="C3344" s="199" t="s">
        <v>428</v>
      </c>
      <c r="D3344" s="199" t="s">
        <v>438</v>
      </c>
      <c r="E3344" s="199"/>
      <c r="F3344" s="200">
        <v>116.85</v>
      </c>
      <c r="G3344" s="199"/>
      <c r="H3344" s="199" t="s">
        <v>167</v>
      </c>
      <c r="I3344" s="199" t="s">
        <v>2152</v>
      </c>
      <c r="J3344" s="201">
        <v>710</v>
      </c>
      <c r="K3344" s="201">
        <v>61</v>
      </c>
      <c r="L3344" s="202">
        <v>8.57</v>
      </c>
      <c r="M3344" s="201">
        <v>54</v>
      </c>
      <c r="N3344" s="202">
        <v>88.1</v>
      </c>
      <c r="O3344" s="201">
        <v>4</v>
      </c>
      <c r="P3344" s="202">
        <v>5.95</v>
      </c>
      <c r="Q3344" s="201">
        <v>2</v>
      </c>
      <c r="R3344" s="202">
        <v>3.57</v>
      </c>
      <c r="S3344" s="201">
        <v>1</v>
      </c>
      <c r="T3344" s="202">
        <v>2.38</v>
      </c>
      <c r="U3344" s="203">
        <v>3</v>
      </c>
      <c r="V3344" s="203">
        <v>16</v>
      </c>
      <c r="W3344" s="199" t="s">
        <v>169</v>
      </c>
    </row>
    <row r="3345" spans="1:23" hidden="1" x14ac:dyDescent="0.25">
      <c r="A3345" s="199" t="s">
        <v>832</v>
      </c>
      <c r="B3345" s="199"/>
      <c r="C3345" s="199" t="s">
        <v>336</v>
      </c>
      <c r="D3345" s="199" t="s">
        <v>350</v>
      </c>
      <c r="E3345" s="199"/>
      <c r="F3345" s="200">
        <v>32.65</v>
      </c>
      <c r="G3345" s="199"/>
      <c r="H3345" s="199" t="s">
        <v>167</v>
      </c>
      <c r="I3345" s="199" t="s">
        <v>842</v>
      </c>
      <c r="J3345" s="201">
        <v>700</v>
      </c>
      <c r="K3345" s="201">
        <v>36</v>
      </c>
      <c r="L3345" s="202">
        <v>5.2</v>
      </c>
      <c r="M3345" s="201">
        <v>4</v>
      </c>
      <c r="N3345" s="202">
        <v>12.2</v>
      </c>
      <c r="O3345" s="201">
        <v>13</v>
      </c>
      <c r="P3345" s="202">
        <v>36.5</v>
      </c>
      <c r="Q3345" s="201">
        <v>1</v>
      </c>
      <c r="R3345" s="202">
        <v>3.6</v>
      </c>
      <c r="S3345" s="201">
        <v>17</v>
      </c>
      <c r="T3345" s="202">
        <v>47.7</v>
      </c>
      <c r="U3345" s="203">
        <v>7</v>
      </c>
      <c r="V3345" s="203">
        <v>96</v>
      </c>
      <c r="W3345" s="199" t="s">
        <v>179</v>
      </c>
    </row>
    <row r="3346" spans="1:23" hidden="1" x14ac:dyDescent="0.25">
      <c r="A3346" s="199" t="s">
        <v>1899</v>
      </c>
      <c r="B3346" s="199"/>
      <c r="C3346" s="199" t="s">
        <v>560</v>
      </c>
      <c r="D3346" s="199" t="s">
        <v>561</v>
      </c>
      <c r="E3346" s="199"/>
      <c r="F3346" s="200">
        <v>49.42</v>
      </c>
      <c r="G3346" s="199"/>
      <c r="H3346" s="199" t="s">
        <v>171</v>
      </c>
      <c r="I3346" s="199" t="s">
        <v>566</v>
      </c>
      <c r="J3346" s="201">
        <v>700</v>
      </c>
      <c r="K3346" s="201">
        <v>141</v>
      </c>
      <c r="L3346" s="202">
        <v>20.11</v>
      </c>
      <c r="M3346" s="201">
        <v>52</v>
      </c>
      <c r="N3346" s="202">
        <v>37.14</v>
      </c>
      <c r="O3346" s="201">
        <v>14</v>
      </c>
      <c r="P3346" s="202">
        <v>9.7100000000000009</v>
      </c>
      <c r="Q3346" s="201">
        <v>4</v>
      </c>
      <c r="R3346" s="202">
        <v>2.86</v>
      </c>
      <c r="S3346" s="201">
        <v>71</v>
      </c>
      <c r="T3346" s="202">
        <v>50.29</v>
      </c>
      <c r="U3346" s="203">
        <v>28</v>
      </c>
      <c r="V3346" s="203">
        <v>19</v>
      </c>
      <c r="W3346" s="199" t="s">
        <v>179</v>
      </c>
    </row>
    <row r="3347" spans="1:23" hidden="1" x14ac:dyDescent="0.25">
      <c r="A3347" s="199" t="s">
        <v>1066</v>
      </c>
      <c r="B3347" s="199"/>
      <c r="C3347" s="199" t="s">
        <v>336</v>
      </c>
      <c r="D3347" s="199" t="s">
        <v>1019</v>
      </c>
      <c r="E3347" s="199"/>
      <c r="F3347" s="200">
        <v>44.67</v>
      </c>
      <c r="G3347" s="199"/>
      <c r="H3347" s="199" t="s">
        <v>171</v>
      </c>
      <c r="I3347" s="199" t="s">
        <v>1071</v>
      </c>
      <c r="J3347" s="201">
        <v>690</v>
      </c>
      <c r="K3347" s="201">
        <v>34</v>
      </c>
      <c r="L3347" s="202">
        <v>4.9000000000000004</v>
      </c>
      <c r="M3347" s="201">
        <v>27</v>
      </c>
      <c r="N3347" s="202">
        <v>78</v>
      </c>
      <c r="O3347" s="201">
        <v>5</v>
      </c>
      <c r="P3347" s="202">
        <v>14.7</v>
      </c>
      <c r="Q3347" s="201">
        <v>0</v>
      </c>
      <c r="R3347" s="202">
        <v>0</v>
      </c>
      <c r="S3347" s="201">
        <v>2</v>
      </c>
      <c r="T3347" s="202">
        <v>7.3</v>
      </c>
      <c r="U3347" s="203">
        <v>2</v>
      </c>
      <c r="V3347" s="203">
        <v>85</v>
      </c>
      <c r="W3347" s="199" t="s">
        <v>169</v>
      </c>
    </row>
    <row r="3348" spans="1:23" hidden="1" x14ac:dyDescent="0.25">
      <c r="A3348" s="199" t="s">
        <v>1161</v>
      </c>
      <c r="B3348" s="199"/>
      <c r="C3348" s="199" t="s">
        <v>202</v>
      </c>
      <c r="D3348" s="199" t="s">
        <v>214</v>
      </c>
      <c r="E3348" s="199"/>
      <c r="F3348" s="200">
        <v>6.8890000000000002</v>
      </c>
      <c r="G3348" s="199"/>
      <c r="H3348" s="199" t="s">
        <v>167</v>
      </c>
      <c r="I3348" s="199" t="s">
        <v>1162</v>
      </c>
      <c r="J3348" s="201">
        <v>690</v>
      </c>
      <c r="K3348" s="201">
        <v>64</v>
      </c>
      <c r="L3348" s="202">
        <v>9.2799999999999994</v>
      </c>
      <c r="M3348" s="201">
        <v>44</v>
      </c>
      <c r="N3348" s="202">
        <v>68.75</v>
      </c>
      <c r="O3348" s="201">
        <v>5</v>
      </c>
      <c r="P3348" s="202">
        <v>7.81</v>
      </c>
      <c r="Q3348" s="201">
        <v>3</v>
      </c>
      <c r="R3348" s="202">
        <v>4.6900000000000004</v>
      </c>
      <c r="S3348" s="201">
        <v>12</v>
      </c>
      <c r="T3348" s="202">
        <v>18.75</v>
      </c>
      <c r="U3348" s="203">
        <v>7</v>
      </c>
      <c r="V3348" s="203">
        <v>21</v>
      </c>
      <c r="W3348" s="199" t="s">
        <v>179</v>
      </c>
    </row>
    <row r="3349" spans="1:23" hidden="1" x14ac:dyDescent="0.25">
      <c r="A3349" s="199" t="s">
        <v>2300</v>
      </c>
      <c r="B3349" s="199"/>
      <c r="C3349" s="199" t="s">
        <v>460</v>
      </c>
      <c r="D3349" s="199" t="s">
        <v>461</v>
      </c>
      <c r="E3349" s="199"/>
      <c r="F3349" s="200">
        <v>3.1139999999999999</v>
      </c>
      <c r="G3349" s="199"/>
      <c r="H3349" s="199" t="s">
        <v>171</v>
      </c>
      <c r="I3349" s="199" t="s">
        <v>2301</v>
      </c>
      <c r="J3349" s="201">
        <v>690</v>
      </c>
      <c r="K3349" s="201">
        <v>60</v>
      </c>
      <c r="L3349" s="202">
        <v>8.6300000000000008</v>
      </c>
      <c r="M3349" s="201">
        <v>50</v>
      </c>
      <c r="N3349" s="202">
        <v>82.54</v>
      </c>
      <c r="O3349" s="201">
        <v>6</v>
      </c>
      <c r="P3349" s="202">
        <v>9.52</v>
      </c>
      <c r="Q3349" s="201">
        <v>3</v>
      </c>
      <c r="R3349" s="202">
        <v>4.76</v>
      </c>
      <c r="S3349" s="201">
        <v>2</v>
      </c>
      <c r="T3349" s="202">
        <v>3.17</v>
      </c>
      <c r="U3349" s="203">
        <v>3</v>
      </c>
      <c r="V3349" s="203">
        <v>17</v>
      </c>
      <c r="W3349" s="199" t="s">
        <v>179</v>
      </c>
    </row>
    <row r="3350" spans="1:23" hidden="1" x14ac:dyDescent="0.25">
      <c r="A3350" s="199" t="s">
        <v>927</v>
      </c>
      <c r="B3350" s="199"/>
      <c r="C3350" s="199" t="s">
        <v>297</v>
      </c>
      <c r="D3350" s="199" t="s">
        <v>498</v>
      </c>
      <c r="E3350" s="199"/>
      <c r="F3350" s="200">
        <v>8.8699999999999992</v>
      </c>
      <c r="G3350" s="199"/>
      <c r="H3350" s="199" t="s">
        <v>167</v>
      </c>
      <c r="I3350" s="199" t="s">
        <v>934</v>
      </c>
      <c r="J3350" s="201">
        <v>680</v>
      </c>
      <c r="K3350" s="201">
        <v>122</v>
      </c>
      <c r="L3350" s="202">
        <v>17.940000000000001</v>
      </c>
      <c r="M3350" s="201">
        <v>34</v>
      </c>
      <c r="N3350" s="202">
        <v>27.87</v>
      </c>
      <c r="O3350" s="201">
        <v>20</v>
      </c>
      <c r="P3350" s="202">
        <v>16.39</v>
      </c>
      <c r="Q3350" s="201">
        <v>4</v>
      </c>
      <c r="R3350" s="202">
        <v>3.28</v>
      </c>
      <c r="S3350" s="201">
        <v>64</v>
      </c>
      <c r="T3350" s="202">
        <v>52.46</v>
      </c>
      <c r="U3350" s="203">
        <v>26</v>
      </c>
      <c r="V3350" s="203">
        <v>21</v>
      </c>
      <c r="W3350" s="199" t="s">
        <v>179</v>
      </c>
    </row>
    <row r="3351" spans="1:23" hidden="1" x14ac:dyDescent="0.25">
      <c r="A3351" s="199" t="s">
        <v>2065</v>
      </c>
      <c r="B3351" s="199"/>
      <c r="C3351" s="199" t="s">
        <v>297</v>
      </c>
      <c r="D3351" s="199" t="s">
        <v>309</v>
      </c>
      <c r="E3351" s="199"/>
      <c r="F3351" s="200">
        <v>3.6999999999999998E-2</v>
      </c>
      <c r="G3351" s="199"/>
      <c r="H3351" s="199" t="s">
        <v>167</v>
      </c>
      <c r="I3351" s="199" t="s">
        <v>2066</v>
      </c>
      <c r="J3351" s="201">
        <v>680</v>
      </c>
      <c r="K3351" s="201">
        <v>208</v>
      </c>
      <c r="L3351" s="202">
        <v>30.6</v>
      </c>
      <c r="M3351" s="201">
        <v>46</v>
      </c>
      <c r="N3351" s="202">
        <v>22.07</v>
      </c>
      <c r="O3351" s="201">
        <v>9</v>
      </c>
      <c r="P3351" s="202">
        <v>4.17</v>
      </c>
      <c r="Q3351" s="201">
        <v>3</v>
      </c>
      <c r="R3351" s="202">
        <v>1.32</v>
      </c>
      <c r="S3351" s="201">
        <v>151</v>
      </c>
      <c r="T3351" s="202">
        <v>72.430000000000007</v>
      </c>
      <c r="U3351" s="203">
        <v>55</v>
      </c>
      <c r="V3351" s="203">
        <v>20</v>
      </c>
      <c r="W3351" s="199" t="s">
        <v>169</v>
      </c>
    </row>
    <row r="3352" spans="1:23" hidden="1" x14ac:dyDescent="0.25">
      <c r="A3352" s="199" t="s">
        <v>2355</v>
      </c>
      <c r="B3352" s="199"/>
      <c r="C3352" s="199" t="s">
        <v>270</v>
      </c>
      <c r="D3352" s="199" t="s">
        <v>928</v>
      </c>
      <c r="E3352" s="199"/>
      <c r="F3352" s="200">
        <v>0</v>
      </c>
      <c r="G3352" s="199"/>
      <c r="H3352" s="199" t="s">
        <v>167</v>
      </c>
      <c r="I3352" s="199" t="s">
        <v>257</v>
      </c>
      <c r="J3352" s="201">
        <v>680</v>
      </c>
      <c r="K3352" s="201">
        <v>36</v>
      </c>
      <c r="L3352" s="202">
        <v>5.29</v>
      </c>
      <c r="M3352" s="201">
        <v>24</v>
      </c>
      <c r="N3352" s="202">
        <v>67.569999999999993</v>
      </c>
      <c r="O3352" s="201">
        <v>7</v>
      </c>
      <c r="P3352" s="202">
        <v>18.920000000000002</v>
      </c>
      <c r="Q3352" s="201">
        <v>4</v>
      </c>
      <c r="R3352" s="202">
        <v>10.81</v>
      </c>
      <c r="S3352" s="201">
        <v>1</v>
      </c>
      <c r="T3352" s="202">
        <v>2.7</v>
      </c>
      <c r="U3352" s="203">
        <v>2</v>
      </c>
      <c r="V3352" s="203">
        <v>20</v>
      </c>
      <c r="W3352" s="199" t="s">
        <v>179</v>
      </c>
    </row>
    <row r="3353" spans="1:23" hidden="1" x14ac:dyDescent="0.25">
      <c r="A3353" s="199" t="s">
        <v>1066</v>
      </c>
      <c r="B3353" s="199"/>
      <c r="C3353" s="199" t="s">
        <v>336</v>
      </c>
      <c r="D3353" s="199" t="s">
        <v>1019</v>
      </c>
      <c r="E3353" s="199"/>
      <c r="F3353" s="200">
        <v>44.67</v>
      </c>
      <c r="G3353" s="199"/>
      <c r="H3353" s="199" t="s">
        <v>167</v>
      </c>
      <c r="I3353" s="199" t="s">
        <v>1071</v>
      </c>
      <c r="J3353" s="201">
        <v>670</v>
      </c>
      <c r="K3353" s="201">
        <v>48</v>
      </c>
      <c r="L3353" s="202">
        <v>7.2</v>
      </c>
      <c r="M3353" s="201">
        <v>33</v>
      </c>
      <c r="N3353" s="202">
        <v>69.400000000000006</v>
      </c>
      <c r="O3353" s="201">
        <v>12</v>
      </c>
      <c r="P3353" s="202">
        <v>24.1</v>
      </c>
      <c r="Q3353" s="201">
        <v>0</v>
      </c>
      <c r="R3353" s="202">
        <v>0</v>
      </c>
      <c r="S3353" s="201">
        <v>3</v>
      </c>
      <c r="T3353" s="202">
        <v>6.5</v>
      </c>
      <c r="U3353" s="203">
        <v>3</v>
      </c>
      <c r="V3353" s="203">
        <v>85</v>
      </c>
      <c r="W3353" s="199" t="s">
        <v>169</v>
      </c>
    </row>
    <row r="3354" spans="1:23" hidden="1" x14ac:dyDescent="0.25">
      <c r="A3354" s="199" t="s">
        <v>826</v>
      </c>
      <c r="B3354" s="199"/>
      <c r="C3354" s="199" t="s">
        <v>202</v>
      </c>
      <c r="D3354" s="199" t="s">
        <v>827</v>
      </c>
      <c r="E3354" s="199"/>
      <c r="F3354" s="200">
        <v>21.47</v>
      </c>
      <c r="G3354" s="199"/>
      <c r="H3354" s="199" t="s">
        <v>167</v>
      </c>
      <c r="I3354" s="199" t="s">
        <v>829</v>
      </c>
      <c r="J3354" s="201">
        <v>660</v>
      </c>
      <c r="K3354" s="201">
        <v>7</v>
      </c>
      <c r="L3354" s="202">
        <v>1</v>
      </c>
      <c r="M3354" s="201">
        <v>2</v>
      </c>
      <c r="N3354" s="202">
        <v>25</v>
      </c>
      <c r="O3354" s="201">
        <v>2</v>
      </c>
      <c r="P3354" s="202">
        <v>25</v>
      </c>
      <c r="Q3354" s="201">
        <v>2</v>
      </c>
      <c r="R3354" s="202">
        <v>25</v>
      </c>
      <c r="S3354" s="201">
        <v>2</v>
      </c>
      <c r="T3354" s="202">
        <v>25</v>
      </c>
      <c r="U3354" s="203">
        <v>1</v>
      </c>
      <c r="V3354" s="203">
        <v>14</v>
      </c>
      <c r="W3354" s="199" t="s">
        <v>169</v>
      </c>
    </row>
    <row r="3355" spans="1:23" hidden="1" x14ac:dyDescent="0.25">
      <c r="A3355" s="199" t="s">
        <v>1524</v>
      </c>
      <c r="B3355" s="199"/>
      <c r="C3355" s="199" t="s">
        <v>297</v>
      </c>
      <c r="D3355" s="199" t="s">
        <v>309</v>
      </c>
      <c r="E3355" s="199"/>
      <c r="F3355" s="200">
        <v>105.82299999999999</v>
      </c>
      <c r="G3355" s="199"/>
      <c r="H3355" s="199" t="s">
        <v>171</v>
      </c>
      <c r="I3355" s="199" t="s">
        <v>675</v>
      </c>
      <c r="J3355" s="201">
        <v>660</v>
      </c>
      <c r="K3355" s="201">
        <v>43</v>
      </c>
      <c r="L3355" s="202">
        <v>6.47</v>
      </c>
      <c r="M3355" s="201">
        <v>4</v>
      </c>
      <c r="N3355" s="202">
        <v>9.66</v>
      </c>
      <c r="O3355" s="201">
        <v>7</v>
      </c>
      <c r="P3355" s="202">
        <v>15.46</v>
      </c>
      <c r="Q3355" s="201">
        <v>1</v>
      </c>
      <c r="R3355" s="202">
        <v>2.42</v>
      </c>
      <c r="S3355" s="201">
        <v>31</v>
      </c>
      <c r="T3355" s="202">
        <v>72.459999999999994</v>
      </c>
      <c r="U3355" s="203">
        <v>12</v>
      </c>
      <c r="V3355" s="203">
        <v>20</v>
      </c>
      <c r="W3355" s="199" t="s">
        <v>169</v>
      </c>
    </row>
    <row r="3356" spans="1:23" hidden="1" x14ac:dyDescent="0.25">
      <c r="A3356" s="199" t="s">
        <v>163</v>
      </c>
      <c r="B3356" s="199"/>
      <c r="C3356" s="199" t="s">
        <v>270</v>
      </c>
      <c r="D3356" s="199" t="s">
        <v>271</v>
      </c>
      <c r="E3356" s="199"/>
      <c r="F3356" s="200">
        <v>105.578</v>
      </c>
      <c r="G3356" s="199"/>
      <c r="H3356" s="199" t="s">
        <v>171</v>
      </c>
      <c r="I3356" s="199" t="s">
        <v>278</v>
      </c>
      <c r="J3356" s="201">
        <v>650</v>
      </c>
      <c r="K3356" s="201">
        <v>57</v>
      </c>
      <c r="L3356" s="202">
        <v>8.75</v>
      </c>
      <c r="M3356" s="201">
        <v>24</v>
      </c>
      <c r="N3356" s="202">
        <v>41.43</v>
      </c>
      <c r="O3356" s="201">
        <v>15</v>
      </c>
      <c r="P3356" s="202">
        <v>27.14</v>
      </c>
      <c r="Q3356" s="201">
        <v>4</v>
      </c>
      <c r="R3356" s="202">
        <v>7.14</v>
      </c>
      <c r="S3356" s="201">
        <v>14</v>
      </c>
      <c r="T3356" s="202">
        <v>24.29</v>
      </c>
      <c r="U3356" s="203">
        <v>8</v>
      </c>
      <c r="V3356" s="203">
        <v>19</v>
      </c>
      <c r="W3356" s="199" t="s">
        <v>179</v>
      </c>
    </row>
    <row r="3357" spans="1:23" hidden="1" x14ac:dyDescent="0.25">
      <c r="A3357" s="199" t="s">
        <v>882</v>
      </c>
      <c r="B3357" s="199"/>
      <c r="C3357" s="199" t="s">
        <v>202</v>
      </c>
      <c r="D3357" s="199" t="s">
        <v>214</v>
      </c>
      <c r="E3357" s="199"/>
      <c r="F3357" s="200">
        <v>2.7749999999999999</v>
      </c>
      <c r="G3357" s="199"/>
      <c r="H3357" s="199" t="s">
        <v>171</v>
      </c>
      <c r="I3357" s="199" t="s">
        <v>891</v>
      </c>
      <c r="J3357" s="201">
        <v>650</v>
      </c>
      <c r="K3357" s="201">
        <v>223</v>
      </c>
      <c r="L3357" s="202">
        <v>34.31</v>
      </c>
      <c r="M3357" s="201">
        <v>120</v>
      </c>
      <c r="N3357" s="202">
        <v>53.81</v>
      </c>
      <c r="O3357" s="201">
        <v>11</v>
      </c>
      <c r="P3357" s="202">
        <v>4.93</v>
      </c>
      <c r="Q3357" s="201">
        <v>9</v>
      </c>
      <c r="R3357" s="202">
        <v>4.04</v>
      </c>
      <c r="S3357" s="201">
        <v>83</v>
      </c>
      <c r="T3357" s="202">
        <v>37.22</v>
      </c>
      <c r="U3357" s="203">
        <v>35</v>
      </c>
      <c r="V3357" s="203">
        <v>21</v>
      </c>
      <c r="W3357" s="199" t="s">
        <v>179</v>
      </c>
    </row>
    <row r="3358" spans="1:23" hidden="1" x14ac:dyDescent="0.25">
      <c r="A3358" s="199" t="s">
        <v>999</v>
      </c>
      <c r="B3358" s="199"/>
      <c r="C3358" s="199" t="s">
        <v>202</v>
      </c>
      <c r="D3358" s="199" t="s">
        <v>214</v>
      </c>
      <c r="E3358" s="199"/>
      <c r="F3358" s="200">
        <v>41.158999999999999</v>
      </c>
      <c r="G3358" s="199"/>
      <c r="H3358" s="199" t="s">
        <v>171</v>
      </c>
      <c r="I3358" s="199" t="s">
        <v>1003</v>
      </c>
      <c r="J3358" s="201">
        <v>650</v>
      </c>
      <c r="K3358" s="201">
        <v>162</v>
      </c>
      <c r="L3358" s="202">
        <v>24.92</v>
      </c>
      <c r="M3358" s="201">
        <v>114</v>
      </c>
      <c r="N3358" s="202">
        <v>70.37</v>
      </c>
      <c r="O3358" s="201">
        <v>18</v>
      </c>
      <c r="P3358" s="202">
        <v>11.11</v>
      </c>
      <c r="Q3358" s="201">
        <v>14</v>
      </c>
      <c r="R3358" s="202">
        <v>8.64</v>
      </c>
      <c r="S3358" s="201">
        <v>16</v>
      </c>
      <c r="T3358" s="202">
        <v>9.8800000000000008</v>
      </c>
      <c r="U3358" s="203">
        <v>13</v>
      </c>
      <c r="V3358" s="203">
        <v>21</v>
      </c>
      <c r="W3358" s="199" t="s">
        <v>179</v>
      </c>
    </row>
    <row r="3359" spans="1:23" hidden="1" x14ac:dyDescent="0.25">
      <c r="A3359" s="199" t="s">
        <v>927</v>
      </c>
      <c r="B3359" s="199"/>
      <c r="C3359" s="199" t="s">
        <v>297</v>
      </c>
      <c r="D3359" s="199" t="s">
        <v>481</v>
      </c>
      <c r="E3359" s="199"/>
      <c r="F3359" s="200">
        <v>23.2</v>
      </c>
      <c r="G3359" s="199"/>
      <c r="H3359" s="199" t="s">
        <v>171</v>
      </c>
      <c r="I3359" s="199" t="s">
        <v>496</v>
      </c>
      <c r="J3359" s="201">
        <v>630</v>
      </c>
      <c r="K3359" s="201">
        <v>65</v>
      </c>
      <c r="L3359" s="202">
        <v>10.32</v>
      </c>
      <c r="M3359" s="201">
        <v>32</v>
      </c>
      <c r="N3359" s="202">
        <v>49.23</v>
      </c>
      <c r="O3359" s="201">
        <v>12</v>
      </c>
      <c r="P3359" s="202">
        <v>18.46</v>
      </c>
      <c r="Q3359" s="201">
        <v>1</v>
      </c>
      <c r="R3359" s="202">
        <v>1.54</v>
      </c>
      <c r="S3359" s="201">
        <v>20</v>
      </c>
      <c r="T3359" s="202">
        <v>30.77</v>
      </c>
      <c r="U3359" s="203">
        <v>9</v>
      </c>
      <c r="V3359" s="203">
        <v>20</v>
      </c>
      <c r="W3359" s="199" t="s">
        <v>179</v>
      </c>
    </row>
    <row r="3360" spans="1:23" hidden="1" x14ac:dyDescent="0.25">
      <c r="A3360" s="199" t="s">
        <v>2040</v>
      </c>
      <c r="B3360" s="199"/>
      <c r="C3360" s="199" t="s">
        <v>428</v>
      </c>
      <c r="D3360" s="199" t="s">
        <v>429</v>
      </c>
      <c r="E3360" s="199"/>
      <c r="F3360" s="200">
        <v>38.25</v>
      </c>
      <c r="G3360" s="199"/>
      <c r="H3360" s="199" t="s">
        <v>167</v>
      </c>
      <c r="I3360" s="199" t="s">
        <v>2044</v>
      </c>
      <c r="J3360" s="201">
        <v>630</v>
      </c>
      <c r="K3360" s="201">
        <v>93</v>
      </c>
      <c r="L3360" s="202">
        <v>14.71</v>
      </c>
      <c r="M3360" s="201">
        <v>52</v>
      </c>
      <c r="N3360" s="202">
        <v>56</v>
      </c>
      <c r="O3360" s="201">
        <v>16</v>
      </c>
      <c r="P3360" s="202">
        <v>17.5</v>
      </c>
      <c r="Q3360" s="201">
        <v>16</v>
      </c>
      <c r="R3360" s="202">
        <v>17.5</v>
      </c>
      <c r="S3360" s="201">
        <v>8</v>
      </c>
      <c r="T3360" s="202">
        <v>9</v>
      </c>
      <c r="U3360" s="203">
        <v>8</v>
      </c>
      <c r="V3360" s="203">
        <v>12</v>
      </c>
      <c r="W3360" s="199" t="s">
        <v>169</v>
      </c>
    </row>
    <row r="3361" spans="1:23" hidden="1" x14ac:dyDescent="0.25">
      <c r="A3361" s="199" t="s">
        <v>2233</v>
      </c>
      <c r="B3361" s="199"/>
      <c r="C3361" s="199" t="s">
        <v>560</v>
      </c>
      <c r="D3361" s="199" t="s">
        <v>564</v>
      </c>
      <c r="E3361" s="199" t="s">
        <v>299</v>
      </c>
      <c r="F3361" s="200">
        <v>0</v>
      </c>
      <c r="G3361" s="199"/>
      <c r="H3361" s="199" t="s">
        <v>167</v>
      </c>
      <c r="I3361" s="199" t="s">
        <v>2234</v>
      </c>
      <c r="J3361" s="201">
        <v>620</v>
      </c>
      <c r="K3361" s="201">
        <v>11</v>
      </c>
      <c r="L3361" s="202">
        <v>1.7</v>
      </c>
      <c r="M3361" s="201">
        <v>9</v>
      </c>
      <c r="N3361" s="202">
        <v>78.900000000000006</v>
      </c>
      <c r="O3361" s="201">
        <v>1</v>
      </c>
      <c r="P3361" s="202">
        <v>5.3</v>
      </c>
      <c r="Q3361" s="201">
        <v>0</v>
      </c>
      <c r="R3361" s="202">
        <v>0</v>
      </c>
      <c r="S3361" s="201">
        <v>2</v>
      </c>
      <c r="T3361" s="202">
        <v>15.8</v>
      </c>
      <c r="U3361" s="203">
        <v>1</v>
      </c>
      <c r="V3361" s="203">
        <v>93</v>
      </c>
      <c r="W3361" s="199" t="s">
        <v>169</v>
      </c>
    </row>
    <row r="3362" spans="1:23" hidden="1" x14ac:dyDescent="0.25">
      <c r="A3362" s="199" t="s">
        <v>2341</v>
      </c>
      <c r="B3362" s="199"/>
      <c r="C3362" s="199" t="s">
        <v>428</v>
      </c>
      <c r="D3362" s="199" t="s">
        <v>1025</v>
      </c>
      <c r="E3362" s="199"/>
      <c r="F3362" s="200">
        <v>11.999000000000001</v>
      </c>
      <c r="G3362" s="199"/>
      <c r="H3362" s="199" t="s">
        <v>167</v>
      </c>
      <c r="I3362" s="199" t="s">
        <v>2343</v>
      </c>
      <c r="J3362" s="201">
        <v>620</v>
      </c>
      <c r="K3362" s="201">
        <v>99</v>
      </c>
      <c r="L3362" s="202">
        <v>16</v>
      </c>
      <c r="M3362" s="201">
        <v>85</v>
      </c>
      <c r="N3362" s="202">
        <v>85.42</v>
      </c>
      <c r="O3362" s="201">
        <v>6</v>
      </c>
      <c r="P3362" s="202">
        <v>6.25</v>
      </c>
      <c r="Q3362" s="201">
        <v>4</v>
      </c>
      <c r="R3362" s="202">
        <v>4.17</v>
      </c>
      <c r="S3362" s="201">
        <v>4</v>
      </c>
      <c r="T3362" s="202">
        <v>4.17</v>
      </c>
      <c r="U3362" s="203">
        <v>5</v>
      </c>
      <c r="V3362" s="203">
        <v>20</v>
      </c>
      <c r="W3362" s="199" t="s">
        <v>179</v>
      </c>
    </row>
    <row r="3363" spans="1:23" hidden="1" x14ac:dyDescent="0.25">
      <c r="A3363" s="199" t="s">
        <v>296</v>
      </c>
      <c r="B3363" s="199"/>
      <c r="C3363" s="199" t="s">
        <v>297</v>
      </c>
      <c r="D3363" s="199" t="s">
        <v>298</v>
      </c>
      <c r="E3363" s="199"/>
      <c r="F3363" s="200">
        <v>37.9</v>
      </c>
      <c r="G3363" s="199"/>
      <c r="H3363" s="199" t="s">
        <v>167</v>
      </c>
      <c r="I3363" s="199" t="s">
        <v>305</v>
      </c>
      <c r="J3363" s="201">
        <v>610</v>
      </c>
      <c r="K3363" s="201">
        <v>64</v>
      </c>
      <c r="L3363" s="202">
        <v>10.49</v>
      </c>
      <c r="M3363" s="201">
        <v>51</v>
      </c>
      <c r="N3363" s="202">
        <v>79.69</v>
      </c>
      <c r="O3363" s="201">
        <v>5</v>
      </c>
      <c r="P3363" s="202">
        <v>7.81</v>
      </c>
      <c r="Q3363" s="201">
        <v>2</v>
      </c>
      <c r="R3363" s="202">
        <v>3.13</v>
      </c>
      <c r="S3363" s="201">
        <v>6</v>
      </c>
      <c r="T3363" s="202">
        <v>9.3800000000000008</v>
      </c>
      <c r="U3363" s="203">
        <v>5</v>
      </c>
      <c r="V3363" s="203">
        <v>21</v>
      </c>
      <c r="W3363" s="199" t="s">
        <v>179</v>
      </c>
    </row>
    <row r="3364" spans="1:23" hidden="1" x14ac:dyDescent="0.25">
      <c r="A3364" s="199" t="s">
        <v>163</v>
      </c>
      <c r="B3364" s="199"/>
      <c r="C3364" s="199" t="s">
        <v>270</v>
      </c>
      <c r="D3364" s="199" t="s">
        <v>271</v>
      </c>
      <c r="E3364" s="199"/>
      <c r="F3364" s="200">
        <v>90.873999999999995</v>
      </c>
      <c r="G3364" s="199"/>
      <c r="H3364" s="199" t="s">
        <v>171</v>
      </c>
      <c r="I3364" s="199" t="s">
        <v>277</v>
      </c>
      <c r="J3364" s="201">
        <v>600</v>
      </c>
      <c r="K3364" s="201">
        <v>91</v>
      </c>
      <c r="L3364" s="202">
        <v>15.17</v>
      </c>
      <c r="M3364" s="201">
        <v>27</v>
      </c>
      <c r="N3364" s="202">
        <v>29.63</v>
      </c>
      <c r="O3364" s="201">
        <v>13</v>
      </c>
      <c r="P3364" s="202">
        <v>14.81</v>
      </c>
      <c r="Q3364" s="201">
        <v>10</v>
      </c>
      <c r="R3364" s="202">
        <v>11.11</v>
      </c>
      <c r="S3364" s="201">
        <v>40</v>
      </c>
      <c r="T3364" s="202">
        <v>44.44</v>
      </c>
      <c r="U3364" s="203">
        <v>17</v>
      </c>
      <c r="V3364" s="203">
        <v>16</v>
      </c>
      <c r="W3364" s="199" t="s">
        <v>169</v>
      </c>
    </row>
    <row r="3365" spans="1:23" hidden="1" x14ac:dyDescent="0.25">
      <c r="A3365" s="199" t="s">
        <v>279</v>
      </c>
      <c r="B3365" s="199"/>
      <c r="C3365" s="199" t="s">
        <v>176</v>
      </c>
      <c r="D3365" s="199" t="s">
        <v>177</v>
      </c>
      <c r="E3365" s="199"/>
      <c r="F3365" s="200">
        <v>33.799999999999997</v>
      </c>
      <c r="G3365" s="199"/>
      <c r="H3365" s="199" t="s">
        <v>167</v>
      </c>
      <c r="I3365" s="199" t="s">
        <v>289</v>
      </c>
      <c r="J3365" s="201">
        <v>600</v>
      </c>
      <c r="K3365" s="201">
        <v>33</v>
      </c>
      <c r="L3365" s="202">
        <v>5.55</v>
      </c>
      <c r="M3365" s="201">
        <v>13</v>
      </c>
      <c r="N3365" s="202">
        <v>38.83</v>
      </c>
      <c r="O3365" s="201">
        <v>12</v>
      </c>
      <c r="P3365" s="202">
        <v>37.43</v>
      </c>
      <c r="Q3365" s="201">
        <v>3</v>
      </c>
      <c r="R3365" s="202">
        <v>7.68</v>
      </c>
      <c r="S3365" s="201">
        <v>5</v>
      </c>
      <c r="T3365" s="202">
        <v>16.059999999999999</v>
      </c>
      <c r="U3365" s="203">
        <v>4</v>
      </c>
      <c r="V3365" s="203">
        <v>6</v>
      </c>
      <c r="W3365" s="199" t="s">
        <v>179</v>
      </c>
    </row>
    <row r="3366" spans="1:23" hidden="1" x14ac:dyDescent="0.25">
      <c r="A3366" s="199" t="s">
        <v>279</v>
      </c>
      <c r="B3366" s="199"/>
      <c r="C3366" s="199" t="s">
        <v>176</v>
      </c>
      <c r="D3366" s="199" t="s">
        <v>177</v>
      </c>
      <c r="E3366" s="199"/>
      <c r="F3366" s="200">
        <v>38.369999999999997</v>
      </c>
      <c r="G3366" s="199"/>
      <c r="H3366" s="199" t="s">
        <v>171</v>
      </c>
      <c r="I3366" s="199" t="s">
        <v>290</v>
      </c>
      <c r="J3366" s="201">
        <v>600</v>
      </c>
      <c r="K3366" s="201">
        <v>33</v>
      </c>
      <c r="L3366" s="202">
        <v>5.55</v>
      </c>
      <c r="M3366" s="201">
        <v>13</v>
      </c>
      <c r="N3366" s="202">
        <v>38.83</v>
      </c>
      <c r="O3366" s="201">
        <v>12</v>
      </c>
      <c r="P3366" s="202">
        <v>37.43</v>
      </c>
      <c r="Q3366" s="201">
        <v>3</v>
      </c>
      <c r="R3366" s="202">
        <v>7.68</v>
      </c>
      <c r="S3366" s="201">
        <v>5</v>
      </c>
      <c r="T3366" s="202">
        <v>16.059999999999999</v>
      </c>
      <c r="U3366" s="203">
        <v>4</v>
      </c>
      <c r="V3366" s="203">
        <v>6</v>
      </c>
      <c r="W3366" s="199" t="s">
        <v>169</v>
      </c>
    </row>
    <row r="3367" spans="1:23" hidden="1" x14ac:dyDescent="0.25">
      <c r="A3367" s="199" t="s">
        <v>1394</v>
      </c>
      <c r="B3367" s="199"/>
      <c r="C3367" s="199" t="s">
        <v>244</v>
      </c>
      <c r="D3367" s="199" t="s">
        <v>666</v>
      </c>
      <c r="E3367" s="199"/>
      <c r="F3367" s="200">
        <v>2.4849999999999999</v>
      </c>
      <c r="G3367" s="199"/>
      <c r="H3367" s="199" t="s">
        <v>171</v>
      </c>
      <c r="I3367" s="199" t="s">
        <v>1407</v>
      </c>
      <c r="J3367" s="201">
        <v>600</v>
      </c>
      <c r="K3367" s="201">
        <v>33</v>
      </c>
      <c r="L3367" s="202">
        <v>5.5</v>
      </c>
      <c r="M3367" s="201">
        <v>5</v>
      </c>
      <c r="N3367" s="202">
        <v>14.7</v>
      </c>
      <c r="O3367" s="201">
        <v>7</v>
      </c>
      <c r="P3367" s="202">
        <v>20.6</v>
      </c>
      <c r="Q3367" s="201">
        <v>1</v>
      </c>
      <c r="R3367" s="202">
        <v>2.9</v>
      </c>
      <c r="S3367" s="201">
        <v>20</v>
      </c>
      <c r="T3367" s="202">
        <v>61.8</v>
      </c>
      <c r="U3367" s="203">
        <v>8</v>
      </c>
      <c r="V3367" s="203">
        <v>95</v>
      </c>
      <c r="W3367" s="199" t="s">
        <v>179</v>
      </c>
    </row>
    <row r="3368" spans="1:23" hidden="1" x14ac:dyDescent="0.25">
      <c r="A3368" s="199" t="s">
        <v>1963</v>
      </c>
      <c r="B3368" s="199"/>
      <c r="C3368" s="199" t="s">
        <v>297</v>
      </c>
      <c r="D3368" s="199" t="s">
        <v>957</v>
      </c>
      <c r="E3368" s="199"/>
      <c r="F3368" s="200">
        <v>61.46</v>
      </c>
      <c r="G3368" s="199"/>
      <c r="H3368" s="199" t="s">
        <v>171</v>
      </c>
      <c r="I3368" s="199" t="s">
        <v>1967</v>
      </c>
      <c r="J3368" s="201">
        <v>600</v>
      </c>
      <c r="K3368" s="201">
        <v>139</v>
      </c>
      <c r="L3368" s="202">
        <v>23.17</v>
      </c>
      <c r="M3368" s="201">
        <v>28</v>
      </c>
      <c r="N3368" s="202">
        <v>20</v>
      </c>
      <c r="O3368" s="201">
        <v>18</v>
      </c>
      <c r="P3368" s="202">
        <v>13</v>
      </c>
      <c r="Q3368" s="201">
        <v>13</v>
      </c>
      <c r="R3368" s="202">
        <v>9</v>
      </c>
      <c r="S3368" s="201">
        <v>81</v>
      </c>
      <c r="T3368" s="202">
        <v>58</v>
      </c>
      <c r="U3368" s="203">
        <v>32</v>
      </c>
      <c r="V3368" s="203">
        <v>20</v>
      </c>
      <c r="W3368" s="199" t="s">
        <v>169</v>
      </c>
    </row>
    <row r="3369" spans="1:23" hidden="1" x14ac:dyDescent="0.25">
      <c r="A3369" s="199" t="s">
        <v>1444</v>
      </c>
      <c r="B3369" s="199"/>
      <c r="C3369" s="199" t="s">
        <v>336</v>
      </c>
      <c r="D3369" s="199" t="s">
        <v>357</v>
      </c>
      <c r="E3369" s="199"/>
      <c r="F3369" s="200">
        <v>9.9570000000000007</v>
      </c>
      <c r="G3369" s="199"/>
      <c r="H3369" s="199" t="s">
        <v>171</v>
      </c>
      <c r="I3369" s="199" t="s">
        <v>1447</v>
      </c>
      <c r="J3369" s="201">
        <v>590</v>
      </c>
      <c r="K3369" s="201">
        <v>32</v>
      </c>
      <c r="L3369" s="202">
        <v>5.38</v>
      </c>
      <c r="M3369" s="201">
        <v>13</v>
      </c>
      <c r="N3369" s="202">
        <v>41.5</v>
      </c>
      <c r="O3369" s="201">
        <v>8</v>
      </c>
      <c r="P3369" s="202">
        <v>25.8</v>
      </c>
      <c r="Q3369" s="201">
        <v>1</v>
      </c>
      <c r="R3369" s="202">
        <v>4.5</v>
      </c>
      <c r="S3369" s="201">
        <v>9</v>
      </c>
      <c r="T3369" s="202">
        <v>28.2</v>
      </c>
      <c r="U3369" s="203">
        <v>4</v>
      </c>
      <c r="V3369" s="203">
        <v>96</v>
      </c>
      <c r="W3369" s="199" t="s">
        <v>179</v>
      </c>
    </row>
    <row r="3370" spans="1:23" hidden="1" x14ac:dyDescent="0.25">
      <c r="A3370" s="199" t="s">
        <v>1963</v>
      </c>
      <c r="B3370" s="199"/>
      <c r="C3370" s="199" t="s">
        <v>297</v>
      </c>
      <c r="D3370" s="199" t="s">
        <v>957</v>
      </c>
      <c r="E3370" s="199"/>
      <c r="F3370" s="200">
        <v>2.34</v>
      </c>
      <c r="G3370" s="199"/>
      <c r="H3370" s="199" t="s">
        <v>167</v>
      </c>
      <c r="I3370" s="199" t="s">
        <v>1966</v>
      </c>
      <c r="J3370" s="201">
        <v>590</v>
      </c>
      <c r="K3370" s="201">
        <v>60</v>
      </c>
      <c r="L3370" s="202">
        <v>10.16</v>
      </c>
      <c r="M3370" s="201">
        <v>7</v>
      </c>
      <c r="N3370" s="202">
        <v>11.11</v>
      </c>
      <c r="O3370" s="201">
        <v>3</v>
      </c>
      <c r="P3370" s="202">
        <v>4.76</v>
      </c>
      <c r="Q3370" s="201">
        <v>1</v>
      </c>
      <c r="R3370" s="202">
        <v>1.59</v>
      </c>
      <c r="S3370" s="201">
        <v>50</v>
      </c>
      <c r="T3370" s="202">
        <v>82.54</v>
      </c>
      <c r="U3370" s="203">
        <v>18</v>
      </c>
      <c r="V3370" s="203">
        <v>20</v>
      </c>
      <c r="W3370" s="199" t="s">
        <v>169</v>
      </c>
    </row>
    <row r="3371" spans="1:23" hidden="1" x14ac:dyDescent="0.25">
      <c r="A3371" s="199" t="s">
        <v>1524</v>
      </c>
      <c r="B3371" s="199"/>
      <c r="C3371" s="199" t="s">
        <v>270</v>
      </c>
      <c r="D3371" s="199" t="s">
        <v>928</v>
      </c>
      <c r="E3371" s="199"/>
      <c r="F3371" s="200">
        <v>23.085999999999999</v>
      </c>
      <c r="G3371" s="199"/>
      <c r="H3371" s="199" t="s">
        <v>167</v>
      </c>
      <c r="I3371" s="199" t="s">
        <v>1526</v>
      </c>
      <c r="J3371" s="201">
        <v>580</v>
      </c>
      <c r="K3371" s="201">
        <v>72</v>
      </c>
      <c r="L3371" s="202">
        <v>12.41</v>
      </c>
      <c r="M3371" s="201">
        <v>46</v>
      </c>
      <c r="N3371" s="202">
        <v>63.89</v>
      </c>
      <c r="O3371" s="201">
        <v>14</v>
      </c>
      <c r="P3371" s="202">
        <v>19.440000000000001</v>
      </c>
      <c r="Q3371" s="201">
        <v>4</v>
      </c>
      <c r="R3371" s="202">
        <v>5.56</v>
      </c>
      <c r="S3371" s="201">
        <v>8</v>
      </c>
      <c r="T3371" s="202">
        <v>11.11</v>
      </c>
      <c r="U3371" s="203">
        <v>6</v>
      </c>
      <c r="V3371" s="203">
        <v>21</v>
      </c>
      <c r="W3371" s="199" t="s">
        <v>169</v>
      </c>
    </row>
    <row r="3372" spans="1:23" hidden="1" x14ac:dyDescent="0.25">
      <c r="A3372" s="199" t="s">
        <v>737</v>
      </c>
      <c r="B3372" s="199"/>
      <c r="C3372" s="199" t="s">
        <v>460</v>
      </c>
      <c r="D3372" s="199" t="s">
        <v>469</v>
      </c>
      <c r="E3372" s="199"/>
      <c r="F3372" s="200">
        <v>7.1459999999999999</v>
      </c>
      <c r="G3372" s="199"/>
      <c r="H3372" s="199" t="s">
        <v>167</v>
      </c>
      <c r="I3372" s="199" t="s">
        <v>738</v>
      </c>
      <c r="J3372" s="201">
        <v>560</v>
      </c>
      <c r="K3372" s="201">
        <v>41</v>
      </c>
      <c r="L3372" s="202">
        <v>7.27</v>
      </c>
      <c r="M3372" s="201">
        <v>9</v>
      </c>
      <c r="N3372" s="202">
        <v>22.5</v>
      </c>
      <c r="O3372" s="201">
        <v>10</v>
      </c>
      <c r="P3372" s="202">
        <v>25</v>
      </c>
      <c r="Q3372" s="201">
        <v>8</v>
      </c>
      <c r="R3372" s="202">
        <v>20</v>
      </c>
      <c r="S3372" s="201">
        <v>13</v>
      </c>
      <c r="T3372" s="202">
        <v>32.5</v>
      </c>
      <c r="U3372" s="203">
        <v>7</v>
      </c>
      <c r="V3372" s="203">
        <v>7</v>
      </c>
      <c r="W3372" s="199" t="s">
        <v>169</v>
      </c>
    </row>
    <row r="3373" spans="1:23" hidden="1" x14ac:dyDescent="0.25">
      <c r="A3373" s="199" t="s">
        <v>927</v>
      </c>
      <c r="B3373" s="199"/>
      <c r="C3373" s="199" t="s">
        <v>297</v>
      </c>
      <c r="D3373" s="199" t="s">
        <v>481</v>
      </c>
      <c r="E3373" s="199"/>
      <c r="F3373" s="200">
        <v>23.2</v>
      </c>
      <c r="G3373" s="199"/>
      <c r="H3373" s="199" t="s">
        <v>167</v>
      </c>
      <c r="I3373" s="199" t="s">
        <v>496</v>
      </c>
      <c r="J3373" s="201">
        <v>560</v>
      </c>
      <c r="K3373" s="201">
        <v>18</v>
      </c>
      <c r="L3373" s="202">
        <v>3.27</v>
      </c>
      <c r="M3373" s="201">
        <v>6</v>
      </c>
      <c r="N3373" s="202">
        <v>33.33</v>
      </c>
      <c r="O3373" s="201">
        <v>2</v>
      </c>
      <c r="P3373" s="202">
        <v>11.11</v>
      </c>
      <c r="Q3373" s="201">
        <v>1</v>
      </c>
      <c r="R3373" s="202">
        <v>5.56</v>
      </c>
      <c r="S3373" s="201">
        <v>9</v>
      </c>
      <c r="T3373" s="202">
        <v>50</v>
      </c>
      <c r="U3373" s="203">
        <v>4</v>
      </c>
      <c r="V3373" s="203">
        <v>20</v>
      </c>
      <c r="W3373" s="199" t="s">
        <v>169</v>
      </c>
    </row>
    <row r="3374" spans="1:23" hidden="1" x14ac:dyDescent="0.25">
      <c r="A3374" s="199" t="s">
        <v>1524</v>
      </c>
      <c r="B3374" s="199"/>
      <c r="C3374" s="199" t="s">
        <v>297</v>
      </c>
      <c r="D3374" s="199" t="s">
        <v>309</v>
      </c>
      <c r="E3374" s="199"/>
      <c r="F3374" s="200">
        <v>71.33</v>
      </c>
      <c r="G3374" s="199"/>
      <c r="H3374" s="199" t="s">
        <v>167</v>
      </c>
      <c r="I3374" s="199" t="s">
        <v>1534</v>
      </c>
      <c r="J3374" s="201">
        <v>560</v>
      </c>
      <c r="K3374" s="201">
        <v>39</v>
      </c>
      <c r="L3374" s="202">
        <v>6.97</v>
      </c>
      <c r="M3374" s="201">
        <v>10</v>
      </c>
      <c r="N3374" s="202">
        <v>25</v>
      </c>
      <c r="O3374" s="201">
        <v>5</v>
      </c>
      <c r="P3374" s="202">
        <v>14</v>
      </c>
      <c r="Q3374" s="201">
        <v>2</v>
      </c>
      <c r="R3374" s="202">
        <v>5</v>
      </c>
      <c r="S3374" s="201">
        <v>22</v>
      </c>
      <c r="T3374" s="202">
        <v>56</v>
      </c>
      <c r="U3374" s="203">
        <v>9</v>
      </c>
      <c r="V3374" s="203">
        <v>20</v>
      </c>
      <c r="W3374" s="199" t="s">
        <v>169</v>
      </c>
    </row>
    <row r="3375" spans="1:23" hidden="1" x14ac:dyDescent="0.25">
      <c r="A3375" s="199" t="s">
        <v>163</v>
      </c>
      <c r="B3375" s="199"/>
      <c r="C3375" s="199" t="s">
        <v>176</v>
      </c>
      <c r="D3375" s="199" t="s">
        <v>196</v>
      </c>
      <c r="E3375" s="199"/>
      <c r="F3375" s="200">
        <v>27.675000000000001</v>
      </c>
      <c r="G3375" s="199"/>
      <c r="H3375" s="199" t="s">
        <v>167</v>
      </c>
      <c r="I3375" s="199" t="s">
        <v>200</v>
      </c>
      <c r="J3375" s="201">
        <v>540</v>
      </c>
      <c r="K3375" s="201">
        <v>51</v>
      </c>
      <c r="L3375" s="202">
        <v>9.41</v>
      </c>
      <c r="M3375" s="201">
        <v>27</v>
      </c>
      <c r="N3375" s="202">
        <v>52.77</v>
      </c>
      <c r="O3375" s="201">
        <v>5</v>
      </c>
      <c r="P3375" s="202">
        <v>10.59</v>
      </c>
      <c r="Q3375" s="201">
        <v>7</v>
      </c>
      <c r="R3375" s="202">
        <v>14.48</v>
      </c>
      <c r="S3375" s="201">
        <v>11</v>
      </c>
      <c r="T3375" s="202">
        <v>22.16</v>
      </c>
      <c r="U3375" s="203">
        <v>6</v>
      </c>
      <c r="V3375" s="203">
        <v>7</v>
      </c>
      <c r="W3375" s="199" t="s">
        <v>169</v>
      </c>
    </row>
    <row r="3376" spans="1:23" hidden="1" x14ac:dyDescent="0.25">
      <c r="A3376" s="199" t="s">
        <v>163</v>
      </c>
      <c r="B3376" s="199"/>
      <c r="C3376" s="199" t="s">
        <v>176</v>
      </c>
      <c r="D3376" s="199" t="s">
        <v>196</v>
      </c>
      <c r="E3376" s="199"/>
      <c r="F3376" s="200">
        <v>28.48</v>
      </c>
      <c r="G3376" s="199"/>
      <c r="H3376" s="199" t="s">
        <v>171</v>
      </c>
      <c r="I3376" s="199" t="s">
        <v>201</v>
      </c>
      <c r="J3376" s="201">
        <v>540</v>
      </c>
      <c r="K3376" s="201">
        <v>70</v>
      </c>
      <c r="L3376" s="202">
        <v>13</v>
      </c>
      <c r="M3376" s="201">
        <v>34</v>
      </c>
      <c r="N3376" s="202">
        <v>48</v>
      </c>
      <c r="O3376" s="201">
        <v>6</v>
      </c>
      <c r="P3376" s="202">
        <v>8</v>
      </c>
      <c r="Q3376" s="201">
        <v>20</v>
      </c>
      <c r="R3376" s="202">
        <v>28</v>
      </c>
      <c r="S3376" s="201">
        <v>11</v>
      </c>
      <c r="T3376" s="202">
        <v>16</v>
      </c>
      <c r="U3376" s="203">
        <v>8</v>
      </c>
      <c r="V3376" s="203">
        <v>17</v>
      </c>
      <c r="W3376" s="199" t="s">
        <v>169</v>
      </c>
    </row>
    <row r="3377" spans="1:23" hidden="1" x14ac:dyDescent="0.25">
      <c r="A3377" s="199" t="s">
        <v>927</v>
      </c>
      <c r="B3377" s="199"/>
      <c r="C3377" s="199" t="s">
        <v>297</v>
      </c>
      <c r="D3377" s="199" t="s">
        <v>498</v>
      </c>
      <c r="E3377" s="199"/>
      <c r="F3377" s="200">
        <v>11.928000000000001</v>
      </c>
      <c r="G3377" s="199"/>
      <c r="H3377" s="199" t="s">
        <v>171</v>
      </c>
      <c r="I3377" s="199" t="s">
        <v>935</v>
      </c>
      <c r="J3377" s="201">
        <v>540</v>
      </c>
      <c r="K3377" s="201">
        <v>18</v>
      </c>
      <c r="L3377" s="202">
        <v>3.33</v>
      </c>
      <c r="M3377" s="201">
        <v>3</v>
      </c>
      <c r="N3377" s="202">
        <v>16.670000000000002</v>
      </c>
      <c r="O3377" s="201">
        <v>3</v>
      </c>
      <c r="P3377" s="202">
        <v>16.670000000000002</v>
      </c>
      <c r="Q3377" s="201">
        <v>0</v>
      </c>
      <c r="R3377" s="202">
        <v>0</v>
      </c>
      <c r="S3377" s="201">
        <v>12</v>
      </c>
      <c r="T3377" s="202">
        <v>66.67</v>
      </c>
      <c r="U3377" s="203">
        <v>5</v>
      </c>
      <c r="V3377" s="203">
        <v>20</v>
      </c>
      <c r="W3377" s="199" t="s">
        <v>169</v>
      </c>
    </row>
    <row r="3378" spans="1:23" hidden="1" x14ac:dyDescent="0.25">
      <c r="A3378" s="199" t="s">
        <v>1161</v>
      </c>
      <c r="B3378" s="199"/>
      <c r="C3378" s="199" t="s">
        <v>202</v>
      </c>
      <c r="D3378" s="199" t="s">
        <v>214</v>
      </c>
      <c r="E3378" s="199"/>
      <c r="F3378" s="200">
        <v>24.544</v>
      </c>
      <c r="G3378" s="199"/>
      <c r="H3378" s="199" t="s">
        <v>167</v>
      </c>
      <c r="I3378" s="199" t="s">
        <v>1163</v>
      </c>
      <c r="J3378" s="201">
        <v>520</v>
      </c>
      <c r="K3378" s="201">
        <v>75</v>
      </c>
      <c r="L3378" s="202">
        <v>14.42</v>
      </c>
      <c r="M3378" s="201">
        <v>53</v>
      </c>
      <c r="N3378" s="202">
        <v>70.67</v>
      </c>
      <c r="O3378" s="201">
        <v>3</v>
      </c>
      <c r="P3378" s="202">
        <v>4</v>
      </c>
      <c r="Q3378" s="201">
        <v>2</v>
      </c>
      <c r="R3378" s="202">
        <v>2.67</v>
      </c>
      <c r="S3378" s="201">
        <v>17</v>
      </c>
      <c r="T3378" s="202">
        <v>22.67</v>
      </c>
      <c r="U3378" s="203">
        <v>8</v>
      </c>
      <c r="V3378" s="203">
        <v>21</v>
      </c>
      <c r="W3378" s="199" t="s">
        <v>179</v>
      </c>
    </row>
    <row r="3379" spans="1:23" hidden="1" x14ac:dyDescent="0.25">
      <c r="A3379" s="199" t="s">
        <v>826</v>
      </c>
      <c r="B3379" s="199"/>
      <c r="C3379" s="199" t="s">
        <v>202</v>
      </c>
      <c r="D3379" s="199" t="s">
        <v>827</v>
      </c>
      <c r="E3379" s="199"/>
      <c r="F3379" s="200">
        <v>21.47</v>
      </c>
      <c r="G3379" s="199"/>
      <c r="H3379" s="199" t="s">
        <v>171</v>
      </c>
      <c r="I3379" s="199" t="s">
        <v>829</v>
      </c>
      <c r="J3379" s="201">
        <v>510</v>
      </c>
      <c r="K3379" s="201">
        <v>46</v>
      </c>
      <c r="L3379" s="202">
        <v>9</v>
      </c>
      <c r="M3379" s="201">
        <v>35</v>
      </c>
      <c r="N3379" s="202">
        <v>77</v>
      </c>
      <c r="O3379" s="201">
        <v>1</v>
      </c>
      <c r="P3379" s="202">
        <v>3</v>
      </c>
      <c r="Q3379" s="201">
        <v>2</v>
      </c>
      <c r="R3379" s="202">
        <v>5</v>
      </c>
      <c r="S3379" s="201">
        <v>7</v>
      </c>
      <c r="T3379" s="202">
        <v>15</v>
      </c>
      <c r="U3379" s="203">
        <v>4</v>
      </c>
      <c r="V3379" s="203">
        <v>14</v>
      </c>
      <c r="W3379" s="199" t="s">
        <v>169</v>
      </c>
    </row>
    <row r="3380" spans="1:23" hidden="1" x14ac:dyDescent="0.25">
      <c r="A3380" s="199" t="s">
        <v>927</v>
      </c>
      <c r="B3380" s="199"/>
      <c r="C3380" s="199" t="s">
        <v>297</v>
      </c>
      <c r="D3380" s="199" t="s">
        <v>298</v>
      </c>
      <c r="E3380" s="199" t="s">
        <v>166</v>
      </c>
      <c r="F3380" s="200">
        <v>41.139000000000003</v>
      </c>
      <c r="G3380" s="199"/>
      <c r="H3380" s="199" t="s">
        <v>171</v>
      </c>
      <c r="I3380" s="199" t="s">
        <v>933</v>
      </c>
      <c r="J3380" s="201">
        <v>490</v>
      </c>
      <c r="K3380" s="201">
        <v>15</v>
      </c>
      <c r="L3380" s="202">
        <v>3.06</v>
      </c>
      <c r="M3380" s="201">
        <v>3</v>
      </c>
      <c r="N3380" s="202">
        <v>21.43</v>
      </c>
      <c r="O3380" s="201">
        <v>4</v>
      </c>
      <c r="P3380" s="202">
        <v>28.57</v>
      </c>
      <c r="Q3380" s="201">
        <v>0</v>
      </c>
      <c r="R3380" s="202">
        <v>0</v>
      </c>
      <c r="S3380" s="201">
        <v>8</v>
      </c>
      <c r="T3380" s="202">
        <v>50</v>
      </c>
      <c r="U3380" s="203">
        <v>3</v>
      </c>
      <c r="V3380" s="203">
        <v>20</v>
      </c>
      <c r="W3380" s="199" t="s">
        <v>169</v>
      </c>
    </row>
    <row r="3381" spans="1:23" hidden="1" x14ac:dyDescent="0.25">
      <c r="A3381" s="199" t="s">
        <v>927</v>
      </c>
      <c r="B3381" s="199"/>
      <c r="C3381" s="199" t="s">
        <v>297</v>
      </c>
      <c r="D3381" s="199" t="s">
        <v>498</v>
      </c>
      <c r="E3381" s="199"/>
      <c r="F3381" s="200">
        <v>0</v>
      </c>
      <c r="G3381" s="199"/>
      <c r="H3381" s="199" t="s">
        <v>167</v>
      </c>
      <c r="I3381" s="199" t="s">
        <v>933</v>
      </c>
      <c r="J3381" s="201">
        <v>490</v>
      </c>
      <c r="K3381" s="201">
        <v>15</v>
      </c>
      <c r="L3381" s="202">
        <v>3.06</v>
      </c>
      <c r="M3381" s="201">
        <v>3</v>
      </c>
      <c r="N3381" s="202">
        <v>21.43</v>
      </c>
      <c r="O3381" s="201">
        <v>4</v>
      </c>
      <c r="P3381" s="202">
        <v>28.57</v>
      </c>
      <c r="Q3381" s="201">
        <v>0</v>
      </c>
      <c r="R3381" s="202">
        <v>0</v>
      </c>
      <c r="S3381" s="201">
        <v>8</v>
      </c>
      <c r="T3381" s="202">
        <v>50</v>
      </c>
      <c r="U3381" s="203">
        <v>3</v>
      </c>
      <c r="V3381" s="203">
        <v>20</v>
      </c>
      <c r="W3381" s="199" t="s">
        <v>169</v>
      </c>
    </row>
    <row r="3382" spans="1:23" hidden="1" x14ac:dyDescent="0.25">
      <c r="A3382" s="199" t="s">
        <v>2380</v>
      </c>
      <c r="B3382" s="199"/>
      <c r="C3382" s="199" t="s">
        <v>270</v>
      </c>
      <c r="D3382" s="199" t="s">
        <v>271</v>
      </c>
      <c r="E3382" s="199"/>
      <c r="F3382" s="200">
        <v>5.601</v>
      </c>
      <c r="G3382" s="199"/>
      <c r="H3382" s="199" t="s">
        <v>171</v>
      </c>
      <c r="I3382" s="199" t="s">
        <v>2381</v>
      </c>
      <c r="J3382" s="201">
        <v>490</v>
      </c>
      <c r="K3382" s="201">
        <v>44</v>
      </c>
      <c r="L3382" s="202">
        <v>9</v>
      </c>
      <c r="M3382" s="201">
        <v>36</v>
      </c>
      <c r="N3382" s="202">
        <v>80.900000000000006</v>
      </c>
      <c r="O3382" s="201">
        <v>7</v>
      </c>
      <c r="P3382" s="202">
        <v>14.9</v>
      </c>
      <c r="Q3382" s="201">
        <v>0</v>
      </c>
      <c r="R3382" s="202">
        <v>0</v>
      </c>
      <c r="S3382" s="201">
        <v>2</v>
      </c>
      <c r="T3382" s="202">
        <v>4.2</v>
      </c>
      <c r="U3382" s="203">
        <v>3</v>
      </c>
      <c r="V3382" s="203">
        <v>17</v>
      </c>
      <c r="W3382" s="199" t="s">
        <v>169</v>
      </c>
    </row>
    <row r="3383" spans="1:23" hidden="1" x14ac:dyDescent="0.25">
      <c r="A3383" s="199" t="s">
        <v>296</v>
      </c>
      <c r="B3383" s="199"/>
      <c r="C3383" s="199" t="s">
        <v>297</v>
      </c>
      <c r="D3383" s="199" t="s">
        <v>298</v>
      </c>
      <c r="E3383" s="199"/>
      <c r="F3383" s="200">
        <v>59.64</v>
      </c>
      <c r="G3383" s="199"/>
      <c r="H3383" s="199" t="s">
        <v>192</v>
      </c>
      <c r="I3383" s="199" t="s">
        <v>306</v>
      </c>
      <c r="J3383" s="201">
        <v>480</v>
      </c>
      <c r="K3383" s="201">
        <v>47</v>
      </c>
      <c r="L3383" s="202">
        <v>9.7899999999999991</v>
      </c>
      <c r="M3383" s="201">
        <v>32</v>
      </c>
      <c r="N3383" s="202">
        <v>68.09</v>
      </c>
      <c r="O3383" s="201">
        <v>7</v>
      </c>
      <c r="P3383" s="202">
        <v>14.89</v>
      </c>
      <c r="Q3383" s="201">
        <v>2</v>
      </c>
      <c r="R3383" s="202">
        <v>4.26</v>
      </c>
      <c r="S3383" s="201">
        <v>6</v>
      </c>
      <c r="T3383" s="202">
        <v>12.77</v>
      </c>
      <c r="U3383" s="203">
        <v>4</v>
      </c>
      <c r="V3383" s="203">
        <v>21</v>
      </c>
      <c r="W3383" s="199" t="s">
        <v>179</v>
      </c>
    </row>
    <row r="3384" spans="1:23" hidden="1" x14ac:dyDescent="0.25">
      <c r="A3384" s="199" t="s">
        <v>737</v>
      </c>
      <c r="B3384" s="199"/>
      <c r="C3384" s="199" t="s">
        <v>460</v>
      </c>
      <c r="D3384" s="199" t="s">
        <v>473</v>
      </c>
      <c r="E3384" s="199"/>
      <c r="F3384" s="200">
        <v>0</v>
      </c>
      <c r="G3384" s="199"/>
      <c r="H3384" s="199" t="s">
        <v>167</v>
      </c>
      <c r="I3384" s="199" t="s">
        <v>475</v>
      </c>
      <c r="J3384" s="201">
        <v>480</v>
      </c>
      <c r="K3384" s="201">
        <v>68</v>
      </c>
      <c r="L3384" s="202">
        <v>14.17</v>
      </c>
      <c r="M3384" s="201">
        <v>20</v>
      </c>
      <c r="N3384" s="202">
        <v>29.41</v>
      </c>
      <c r="O3384" s="201">
        <v>8</v>
      </c>
      <c r="P3384" s="202">
        <v>11.76</v>
      </c>
      <c r="Q3384" s="201">
        <v>8</v>
      </c>
      <c r="R3384" s="202">
        <v>11.76</v>
      </c>
      <c r="S3384" s="201">
        <v>32</v>
      </c>
      <c r="T3384" s="202">
        <v>47.06</v>
      </c>
      <c r="U3384" s="203">
        <v>14</v>
      </c>
      <c r="V3384" s="203">
        <v>0</v>
      </c>
      <c r="W3384" s="199" t="s">
        <v>169</v>
      </c>
    </row>
    <row r="3385" spans="1:23" hidden="1" x14ac:dyDescent="0.25">
      <c r="A3385" s="199" t="s">
        <v>2040</v>
      </c>
      <c r="B3385" s="199"/>
      <c r="C3385" s="199" t="s">
        <v>428</v>
      </c>
      <c r="D3385" s="199" t="s">
        <v>429</v>
      </c>
      <c r="E3385" s="199" t="s">
        <v>166</v>
      </c>
      <c r="F3385" s="200">
        <v>10.99</v>
      </c>
      <c r="G3385" s="199"/>
      <c r="H3385" s="199" t="s">
        <v>171</v>
      </c>
      <c r="I3385" s="199" t="s">
        <v>1360</v>
      </c>
      <c r="J3385" s="201">
        <v>480</v>
      </c>
      <c r="K3385" s="201">
        <v>98</v>
      </c>
      <c r="L3385" s="202">
        <v>20.420000000000002</v>
      </c>
      <c r="M3385" s="201">
        <v>51</v>
      </c>
      <c r="N3385" s="202">
        <v>52.04</v>
      </c>
      <c r="O3385" s="201">
        <v>8</v>
      </c>
      <c r="P3385" s="202">
        <v>8.16</v>
      </c>
      <c r="Q3385" s="201">
        <v>4</v>
      </c>
      <c r="R3385" s="202">
        <v>4.08</v>
      </c>
      <c r="S3385" s="201">
        <v>35</v>
      </c>
      <c r="T3385" s="202">
        <v>35.71</v>
      </c>
      <c r="U3385" s="203">
        <v>15</v>
      </c>
      <c r="V3385" s="203">
        <v>21</v>
      </c>
      <c r="W3385" s="199" t="s">
        <v>179</v>
      </c>
    </row>
    <row r="3386" spans="1:23" hidden="1" x14ac:dyDescent="0.25">
      <c r="A3386" s="199" t="s">
        <v>2099</v>
      </c>
      <c r="B3386" s="199"/>
      <c r="C3386" s="199" t="s">
        <v>560</v>
      </c>
      <c r="D3386" s="199" t="s">
        <v>561</v>
      </c>
      <c r="E3386" s="199"/>
      <c r="F3386" s="200">
        <v>18.32</v>
      </c>
      <c r="G3386" s="199"/>
      <c r="H3386" s="199" t="s">
        <v>167</v>
      </c>
      <c r="I3386" s="199" t="s">
        <v>562</v>
      </c>
      <c r="J3386" s="201">
        <v>480</v>
      </c>
      <c r="K3386" s="201">
        <v>111</v>
      </c>
      <c r="L3386" s="202">
        <v>23.21</v>
      </c>
      <c r="M3386" s="201">
        <v>47</v>
      </c>
      <c r="N3386" s="202">
        <v>42.28</v>
      </c>
      <c r="O3386" s="201">
        <v>36</v>
      </c>
      <c r="P3386" s="202">
        <v>32.520000000000003</v>
      </c>
      <c r="Q3386" s="201">
        <v>20</v>
      </c>
      <c r="R3386" s="202">
        <v>17.89</v>
      </c>
      <c r="S3386" s="201">
        <v>8</v>
      </c>
      <c r="T3386" s="202">
        <v>7.32</v>
      </c>
      <c r="U3386" s="203">
        <v>11</v>
      </c>
      <c r="V3386" s="203">
        <v>19</v>
      </c>
      <c r="W3386" s="199" t="s">
        <v>179</v>
      </c>
    </row>
    <row r="3387" spans="1:23" hidden="1" x14ac:dyDescent="0.25">
      <c r="A3387" s="199" t="s">
        <v>1947</v>
      </c>
      <c r="B3387" s="199"/>
      <c r="C3387" s="199" t="s">
        <v>560</v>
      </c>
      <c r="D3387" s="199" t="s">
        <v>561</v>
      </c>
      <c r="E3387" s="199"/>
      <c r="F3387" s="200">
        <v>0</v>
      </c>
      <c r="G3387" s="199"/>
      <c r="H3387" s="199" t="s">
        <v>167</v>
      </c>
      <c r="I3387" s="199" t="s">
        <v>562</v>
      </c>
      <c r="J3387" s="201">
        <v>460</v>
      </c>
      <c r="K3387" s="201">
        <v>11</v>
      </c>
      <c r="L3387" s="202">
        <v>2.4</v>
      </c>
      <c r="M3387" s="201">
        <v>5</v>
      </c>
      <c r="N3387" s="202">
        <v>43.8</v>
      </c>
      <c r="O3387" s="201">
        <v>5</v>
      </c>
      <c r="P3387" s="202">
        <v>43.7</v>
      </c>
      <c r="Q3387" s="201">
        <v>0</v>
      </c>
      <c r="R3387" s="202">
        <v>0</v>
      </c>
      <c r="S3387" s="201">
        <v>1</v>
      </c>
      <c r="T3387" s="202">
        <v>12.5</v>
      </c>
      <c r="U3387" s="203">
        <v>1</v>
      </c>
      <c r="V3387" s="203">
        <v>97</v>
      </c>
      <c r="W3387" s="199" t="s">
        <v>179</v>
      </c>
    </row>
    <row r="3388" spans="1:23" hidden="1" x14ac:dyDescent="0.25">
      <c r="A3388" s="199" t="s">
        <v>2050</v>
      </c>
      <c r="B3388" s="199"/>
      <c r="C3388" s="199" t="s">
        <v>560</v>
      </c>
      <c r="D3388" s="199" t="s">
        <v>564</v>
      </c>
      <c r="E3388" s="199"/>
      <c r="F3388" s="200">
        <v>15.836</v>
      </c>
      <c r="G3388" s="199"/>
      <c r="H3388" s="199" t="s">
        <v>171</v>
      </c>
      <c r="I3388" s="199" t="s">
        <v>2053</v>
      </c>
      <c r="J3388" s="201">
        <v>460</v>
      </c>
      <c r="K3388" s="201">
        <v>65</v>
      </c>
      <c r="L3388" s="202">
        <v>14.09</v>
      </c>
      <c r="M3388" s="201">
        <v>58</v>
      </c>
      <c r="N3388" s="202">
        <v>88.71</v>
      </c>
      <c r="O3388" s="201">
        <v>3</v>
      </c>
      <c r="P3388" s="202">
        <v>4.84</v>
      </c>
      <c r="Q3388" s="201">
        <v>2</v>
      </c>
      <c r="R3388" s="202">
        <v>3.23</v>
      </c>
      <c r="S3388" s="201">
        <v>2</v>
      </c>
      <c r="T3388" s="202">
        <v>3.23</v>
      </c>
      <c r="U3388" s="203">
        <v>3</v>
      </c>
      <c r="V3388" s="203">
        <v>16</v>
      </c>
      <c r="W3388" s="199" t="s">
        <v>179</v>
      </c>
    </row>
    <row r="3389" spans="1:23" hidden="1" x14ac:dyDescent="0.25">
      <c r="A3389" s="199" t="s">
        <v>1998</v>
      </c>
      <c r="B3389" s="199"/>
      <c r="C3389" s="199" t="s">
        <v>202</v>
      </c>
      <c r="D3389" s="199" t="s">
        <v>223</v>
      </c>
      <c r="E3389" s="199"/>
      <c r="F3389" s="200">
        <v>3.48</v>
      </c>
      <c r="G3389" s="199"/>
      <c r="H3389" s="199" t="s">
        <v>171</v>
      </c>
      <c r="I3389" s="199" t="s">
        <v>1999</v>
      </c>
      <c r="J3389" s="201">
        <v>440</v>
      </c>
      <c r="K3389" s="201">
        <v>62</v>
      </c>
      <c r="L3389" s="202">
        <v>14</v>
      </c>
      <c r="M3389" s="201">
        <v>22</v>
      </c>
      <c r="N3389" s="202">
        <v>35.1</v>
      </c>
      <c r="O3389" s="201">
        <v>21</v>
      </c>
      <c r="P3389" s="202">
        <v>33.1</v>
      </c>
      <c r="Q3389" s="201">
        <v>10</v>
      </c>
      <c r="R3389" s="202">
        <v>16.399999999999999</v>
      </c>
      <c r="S3389" s="201">
        <v>10</v>
      </c>
      <c r="T3389" s="202">
        <v>15.4</v>
      </c>
      <c r="U3389" s="203">
        <v>8</v>
      </c>
      <c r="V3389" s="203">
        <v>17</v>
      </c>
      <c r="W3389" s="199" t="s">
        <v>169</v>
      </c>
    </row>
    <row r="3390" spans="1:23" hidden="1" x14ac:dyDescent="0.25">
      <c r="A3390" s="199" t="s">
        <v>2153</v>
      </c>
      <c r="B3390" s="199"/>
      <c r="C3390" s="199" t="s">
        <v>560</v>
      </c>
      <c r="D3390" s="199" t="s">
        <v>564</v>
      </c>
      <c r="E3390" s="199"/>
      <c r="F3390" s="200">
        <v>12.651</v>
      </c>
      <c r="G3390" s="199"/>
      <c r="H3390" s="199" t="s">
        <v>171</v>
      </c>
      <c r="I3390" s="199" t="s">
        <v>566</v>
      </c>
      <c r="J3390" s="201">
        <v>440</v>
      </c>
      <c r="K3390" s="201">
        <v>115</v>
      </c>
      <c r="L3390" s="202">
        <v>26.21</v>
      </c>
      <c r="M3390" s="201">
        <v>65</v>
      </c>
      <c r="N3390" s="202">
        <v>56.58</v>
      </c>
      <c r="O3390" s="201">
        <v>11</v>
      </c>
      <c r="P3390" s="202">
        <v>9.2100000000000009</v>
      </c>
      <c r="Q3390" s="201">
        <v>5</v>
      </c>
      <c r="R3390" s="202">
        <v>3.95</v>
      </c>
      <c r="S3390" s="201">
        <v>35</v>
      </c>
      <c r="T3390" s="202">
        <v>30.26</v>
      </c>
      <c r="U3390" s="203">
        <v>16</v>
      </c>
      <c r="V3390" s="203">
        <v>16</v>
      </c>
      <c r="W3390" s="199" t="s">
        <v>179</v>
      </c>
    </row>
    <row r="3391" spans="1:23" hidden="1" x14ac:dyDescent="0.25">
      <c r="A3391" s="199" t="s">
        <v>1444</v>
      </c>
      <c r="B3391" s="199"/>
      <c r="C3391" s="199" t="s">
        <v>560</v>
      </c>
      <c r="D3391" s="199" t="s">
        <v>564</v>
      </c>
      <c r="E3391" s="199"/>
      <c r="F3391" s="200">
        <v>7.5960000000000001</v>
      </c>
      <c r="G3391" s="199"/>
      <c r="H3391" s="199" t="s">
        <v>192</v>
      </c>
      <c r="I3391" s="199" t="s">
        <v>1446</v>
      </c>
      <c r="J3391" s="201">
        <v>430</v>
      </c>
      <c r="K3391" s="201">
        <v>21</v>
      </c>
      <c r="L3391" s="202">
        <v>4.8</v>
      </c>
      <c r="M3391" s="201">
        <v>7</v>
      </c>
      <c r="N3391" s="202">
        <v>32.1</v>
      </c>
      <c r="O3391" s="201">
        <v>6</v>
      </c>
      <c r="P3391" s="202">
        <v>29.6</v>
      </c>
      <c r="Q3391" s="201">
        <v>1</v>
      </c>
      <c r="R3391" s="202">
        <v>4.7</v>
      </c>
      <c r="S3391" s="201">
        <v>7</v>
      </c>
      <c r="T3391" s="202">
        <v>33.6</v>
      </c>
      <c r="U3391" s="203">
        <v>3</v>
      </c>
      <c r="V3391" s="203">
        <v>96</v>
      </c>
      <c r="W3391" s="199" t="s">
        <v>179</v>
      </c>
    </row>
    <row r="3392" spans="1:23" hidden="1" x14ac:dyDescent="0.25">
      <c r="A3392" s="199" t="s">
        <v>1444</v>
      </c>
      <c r="B3392" s="199"/>
      <c r="C3392" s="199" t="s">
        <v>336</v>
      </c>
      <c r="D3392" s="199" t="s">
        <v>357</v>
      </c>
      <c r="E3392" s="199"/>
      <c r="F3392" s="200">
        <v>0</v>
      </c>
      <c r="G3392" s="199"/>
      <c r="H3392" s="199" t="s">
        <v>192</v>
      </c>
      <c r="I3392" s="199" t="s">
        <v>1446</v>
      </c>
      <c r="J3392" s="201">
        <v>430</v>
      </c>
      <c r="K3392" s="201">
        <v>21</v>
      </c>
      <c r="L3392" s="202">
        <v>4.8</v>
      </c>
      <c r="M3392" s="201">
        <v>7</v>
      </c>
      <c r="N3392" s="202">
        <v>32.1</v>
      </c>
      <c r="O3392" s="201">
        <v>6</v>
      </c>
      <c r="P3392" s="202">
        <v>29.6</v>
      </c>
      <c r="Q3392" s="201">
        <v>1</v>
      </c>
      <c r="R3392" s="202">
        <v>4.7</v>
      </c>
      <c r="S3392" s="201">
        <v>7</v>
      </c>
      <c r="T3392" s="202">
        <v>33.6</v>
      </c>
      <c r="U3392" s="203">
        <v>3</v>
      </c>
      <c r="V3392" s="203">
        <v>96</v>
      </c>
      <c r="W3392" s="199" t="s">
        <v>179</v>
      </c>
    </row>
    <row r="3393" spans="1:23" hidden="1" x14ac:dyDescent="0.25">
      <c r="A3393" s="199" t="s">
        <v>1524</v>
      </c>
      <c r="B3393" s="199"/>
      <c r="C3393" s="199" t="s">
        <v>297</v>
      </c>
      <c r="D3393" s="199" t="s">
        <v>309</v>
      </c>
      <c r="E3393" s="199"/>
      <c r="F3393" s="200">
        <v>38.758000000000003</v>
      </c>
      <c r="G3393" s="199"/>
      <c r="H3393" s="199" t="s">
        <v>167</v>
      </c>
      <c r="I3393" s="199" t="s">
        <v>1528</v>
      </c>
      <c r="J3393" s="201">
        <v>420</v>
      </c>
      <c r="K3393" s="201">
        <v>18</v>
      </c>
      <c r="L3393" s="202">
        <v>4.3899999999999997</v>
      </c>
      <c r="M3393" s="201">
        <v>4</v>
      </c>
      <c r="N3393" s="202">
        <v>22</v>
      </c>
      <c r="O3393" s="201">
        <v>2</v>
      </c>
      <c r="P3393" s="202">
        <v>11</v>
      </c>
      <c r="Q3393" s="201">
        <v>0</v>
      </c>
      <c r="R3393" s="202">
        <v>0</v>
      </c>
      <c r="S3393" s="201">
        <v>12</v>
      </c>
      <c r="T3393" s="202">
        <v>67</v>
      </c>
      <c r="U3393" s="203">
        <v>4</v>
      </c>
      <c r="V3393" s="203">
        <v>20</v>
      </c>
      <c r="W3393" s="199" t="s">
        <v>169</v>
      </c>
    </row>
    <row r="3394" spans="1:23" hidden="1" x14ac:dyDescent="0.25">
      <c r="A3394" s="199" t="s">
        <v>1859</v>
      </c>
      <c r="B3394" s="199"/>
      <c r="C3394" s="199" t="s">
        <v>560</v>
      </c>
      <c r="D3394" s="199" t="s">
        <v>564</v>
      </c>
      <c r="E3394" s="199"/>
      <c r="F3394" s="200">
        <v>58.99</v>
      </c>
      <c r="G3394" s="199"/>
      <c r="H3394" s="199" t="s">
        <v>171</v>
      </c>
      <c r="I3394" s="199" t="s">
        <v>1871</v>
      </c>
      <c r="J3394" s="201">
        <v>420</v>
      </c>
      <c r="K3394" s="201">
        <v>46</v>
      </c>
      <c r="L3394" s="202">
        <v>11</v>
      </c>
      <c r="M3394" s="201">
        <v>32</v>
      </c>
      <c r="N3394" s="202">
        <v>69.09</v>
      </c>
      <c r="O3394" s="201">
        <v>10</v>
      </c>
      <c r="P3394" s="202">
        <v>21.82</v>
      </c>
      <c r="Q3394" s="201">
        <v>2</v>
      </c>
      <c r="R3394" s="202">
        <v>3.64</v>
      </c>
      <c r="S3394" s="201">
        <v>3</v>
      </c>
      <c r="T3394" s="202">
        <v>5.45</v>
      </c>
      <c r="U3394" s="203">
        <v>3</v>
      </c>
      <c r="V3394" s="203">
        <v>16</v>
      </c>
      <c r="W3394" s="199" t="s">
        <v>179</v>
      </c>
    </row>
    <row r="3395" spans="1:23" hidden="1" x14ac:dyDescent="0.25">
      <c r="A3395" s="199" t="s">
        <v>2429</v>
      </c>
      <c r="B3395" s="199"/>
      <c r="C3395" s="199" t="s">
        <v>297</v>
      </c>
      <c r="D3395" s="199" t="s">
        <v>951</v>
      </c>
      <c r="E3395" s="199"/>
      <c r="F3395" s="200">
        <v>8.3019999999999996</v>
      </c>
      <c r="G3395" s="199"/>
      <c r="H3395" s="199" t="s">
        <v>171</v>
      </c>
      <c r="I3395" s="199" t="s">
        <v>2430</v>
      </c>
      <c r="J3395" s="201">
        <v>420</v>
      </c>
      <c r="K3395" s="201">
        <v>0</v>
      </c>
      <c r="L3395" s="202">
        <v>0.04</v>
      </c>
      <c r="M3395" s="201">
        <v>0</v>
      </c>
      <c r="N3395" s="202">
        <v>62.5</v>
      </c>
      <c r="O3395" s="201">
        <v>0</v>
      </c>
      <c r="P3395" s="202">
        <v>37.5</v>
      </c>
      <c r="Q3395" s="201">
        <v>0</v>
      </c>
      <c r="R3395" s="202">
        <v>0</v>
      </c>
      <c r="S3395" s="201">
        <v>0</v>
      </c>
      <c r="T3395" s="202">
        <v>0</v>
      </c>
      <c r="U3395" s="203">
        <v>0</v>
      </c>
      <c r="V3395" s="203">
        <v>20</v>
      </c>
      <c r="W3395" s="199" t="s">
        <v>169</v>
      </c>
    </row>
    <row r="3396" spans="1:23" hidden="1" x14ac:dyDescent="0.25">
      <c r="A3396" s="199" t="s">
        <v>296</v>
      </c>
      <c r="B3396" s="199"/>
      <c r="C3396" s="199" t="s">
        <v>297</v>
      </c>
      <c r="D3396" s="199" t="s">
        <v>309</v>
      </c>
      <c r="E3396" s="199"/>
      <c r="F3396" s="200">
        <v>8.8000000000000007</v>
      </c>
      <c r="G3396" s="199"/>
      <c r="H3396" s="199" t="s">
        <v>167</v>
      </c>
      <c r="I3396" s="199" t="s">
        <v>311</v>
      </c>
      <c r="J3396" s="201">
        <v>410</v>
      </c>
      <c r="K3396" s="201">
        <v>47</v>
      </c>
      <c r="L3396" s="202">
        <v>11.35</v>
      </c>
      <c r="M3396" s="201">
        <v>31</v>
      </c>
      <c r="N3396" s="202">
        <v>66.67</v>
      </c>
      <c r="O3396" s="201">
        <v>10</v>
      </c>
      <c r="P3396" s="202">
        <v>21.43</v>
      </c>
      <c r="Q3396" s="201">
        <v>0</v>
      </c>
      <c r="R3396" s="202">
        <v>0</v>
      </c>
      <c r="S3396" s="201">
        <v>6</v>
      </c>
      <c r="T3396" s="202">
        <v>11.9</v>
      </c>
      <c r="U3396" s="203">
        <v>4</v>
      </c>
      <c r="V3396" s="203">
        <v>20</v>
      </c>
      <c r="W3396" s="199" t="s">
        <v>169</v>
      </c>
    </row>
    <row r="3397" spans="1:23" hidden="1" x14ac:dyDescent="0.25">
      <c r="A3397" s="199" t="s">
        <v>1394</v>
      </c>
      <c r="B3397" s="199"/>
      <c r="C3397" s="199" t="s">
        <v>460</v>
      </c>
      <c r="D3397" s="199" t="s">
        <v>469</v>
      </c>
      <c r="E3397" s="199"/>
      <c r="F3397" s="200">
        <v>0</v>
      </c>
      <c r="G3397" s="199"/>
      <c r="H3397" s="199" t="s">
        <v>167</v>
      </c>
      <c r="I3397" s="199" t="s">
        <v>1409</v>
      </c>
      <c r="J3397" s="201">
        <v>410</v>
      </c>
      <c r="K3397" s="201">
        <v>270</v>
      </c>
      <c r="L3397" s="202">
        <v>65.849999999999994</v>
      </c>
      <c r="M3397" s="201">
        <v>222</v>
      </c>
      <c r="N3397" s="202">
        <v>82.24</v>
      </c>
      <c r="O3397" s="201">
        <v>10</v>
      </c>
      <c r="P3397" s="202">
        <v>3.74</v>
      </c>
      <c r="Q3397" s="201">
        <v>9</v>
      </c>
      <c r="R3397" s="202">
        <v>3.27</v>
      </c>
      <c r="S3397" s="201">
        <v>29</v>
      </c>
      <c r="T3397" s="202">
        <v>10.75</v>
      </c>
      <c r="U3397" s="203">
        <v>20</v>
      </c>
      <c r="V3397" s="203">
        <v>14</v>
      </c>
      <c r="W3397" s="199" t="s">
        <v>179</v>
      </c>
    </row>
    <row r="3398" spans="1:23" hidden="1" x14ac:dyDescent="0.25">
      <c r="A3398" s="199" t="s">
        <v>1444</v>
      </c>
      <c r="B3398" s="199"/>
      <c r="C3398" s="199" t="s">
        <v>297</v>
      </c>
      <c r="D3398" s="199" t="s">
        <v>481</v>
      </c>
      <c r="E3398" s="199" t="s">
        <v>166</v>
      </c>
      <c r="F3398" s="200">
        <v>0.01</v>
      </c>
      <c r="G3398" s="199"/>
      <c r="H3398" s="199" t="s">
        <v>167</v>
      </c>
      <c r="I3398" s="199" t="s">
        <v>300</v>
      </c>
      <c r="J3398" s="201">
        <v>410</v>
      </c>
      <c r="K3398" s="201">
        <v>4</v>
      </c>
      <c r="L3398" s="202">
        <v>0.98</v>
      </c>
      <c r="M3398" s="201">
        <v>3</v>
      </c>
      <c r="N3398" s="202">
        <v>75</v>
      </c>
      <c r="O3398" s="201">
        <v>1</v>
      </c>
      <c r="P3398" s="202">
        <v>25</v>
      </c>
      <c r="Q3398" s="201">
        <v>0</v>
      </c>
      <c r="R3398" s="202">
        <v>0</v>
      </c>
      <c r="S3398" s="201">
        <v>0</v>
      </c>
      <c r="T3398" s="202">
        <v>0</v>
      </c>
      <c r="U3398" s="203">
        <v>0</v>
      </c>
      <c r="V3398" s="203">
        <v>20</v>
      </c>
      <c r="W3398" s="199" t="s">
        <v>169</v>
      </c>
    </row>
    <row r="3399" spans="1:23" hidden="1" x14ac:dyDescent="0.25">
      <c r="A3399" s="199" t="s">
        <v>1444</v>
      </c>
      <c r="B3399" s="199"/>
      <c r="C3399" s="199" t="s">
        <v>297</v>
      </c>
      <c r="D3399" s="199" t="s">
        <v>481</v>
      </c>
      <c r="E3399" s="199"/>
      <c r="F3399" s="200">
        <v>4.4029999999999996</v>
      </c>
      <c r="G3399" s="199"/>
      <c r="H3399" s="199" t="s">
        <v>171</v>
      </c>
      <c r="I3399" s="199" t="s">
        <v>1466</v>
      </c>
      <c r="J3399" s="201">
        <v>410</v>
      </c>
      <c r="K3399" s="201">
        <v>4</v>
      </c>
      <c r="L3399" s="202">
        <v>0.98</v>
      </c>
      <c r="M3399" s="201">
        <v>3</v>
      </c>
      <c r="N3399" s="202">
        <v>75</v>
      </c>
      <c r="O3399" s="201">
        <v>1</v>
      </c>
      <c r="P3399" s="202">
        <v>25</v>
      </c>
      <c r="Q3399" s="201">
        <v>0</v>
      </c>
      <c r="R3399" s="202">
        <v>0</v>
      </c>
      <c r="S3399" s="201">
        <v>0</v>
      </c>
      <c r="T3399" s="202">
        <v>0</v>
      </c>
      <c r="U3399" s="203">
        <v>0</v>
      </c>
      <c r="V3399" s="203">
        <v>20</v>
      </c>
      <c r="W3399" s="199" t="s">
        <v>169</v>
      </c>
    </row>
    <row r="3400" spans="1:23" hidden="1" x14ac:dyDescent="0.25">
      <c r="A3400" s="199" t="s">
        <v>2173</v>
      </c>
      <c r="B3400" s="199"/>
      <c r="C3400" s="199" t="s">
        <v>428</v>
      </c>
      <c r="D3400" s="199" t="s">
        <v>1025</v>
      </c>
      <c r="E3400" s="199"/>
      <c r="F3400" s="200">
        <v>47.98</v>
      </c>
      <c r="G3400" s="199"/>
      <c r="H3400" s="199" t="s">
        <v>167</v>
      </c>
      <c r="I3400" s="199" t="s">
        <v>2180</v>
      </c>
      <c r="J3400" s="201">
        <v>410</v>
      </c>
      <c r="K3400" s="201">
        <v>46</v>
      </c>
      <c r="L3400" s="202">
        <v>11.22</v>
      </c>
      <c r="M3400" s="201">
        <v>37</v>
      </c>
      <c r="N3400" s="202">
        <v>80.430000000000007</v>
      </c>
      <c r="O3400" s="201">
        <v>4</v>
      </c>
      <c r="P3400" s="202">
        <v>8.6999999999999993</v>
      </c>
      <c r="Q3400" s="201">
        <v>3</v>
      </c>
      <c r="R3400" s="202">
        <v>6.52</v>
      </c>
      <c r="S3400" s="201">
        <v>2</v>
      </c>
      <c r="T3400" s="202">
        <v>4.3499999999999996</v>
      </c>
      <c r="U3400" s="203">
        <v>3</v>
      </c>
      <c r="V3400" s="203">
        <v>20</v>
      </c>
      <c r="W3400" s="199" t="s">
        <v>179</v>
      </c>
    </row>
    <row r="3401" spans="1:23" hidden="1" x14ac:dyDescent="0.25">
      <c r="A3401" s="199" t="s">
        <v>1066</v>
      </c>
      <c r="B3401" s="199"/>
      <c r="C3401" s="199" t="s">
        <v>460</v>
      </c>
      <c r="D3401" s="199" t="s">
        <v>1104</v>
      </c>
      <c r="E3401" s="199"/>
      <c r="F3401" s="200">
        <v>47.44</v>
      </c>
      <c r="G3401" s="199"/>
      <c r="H3401" s="199" t="s">
        <v>171</v>
      </c>
      <c r="I3401" s="199" t="s">
        <v>1105</v>
      </c>
      <c r="J3401" s="201">
        <v>400</v>
      </c>
      <c r="K3401" s="201">
        <v>38</v>
      </c>
      <c r="L3401" s="202">
        <v>9.5</v>
      </c>
      <c r="M3401" s="201">
        <v>9</v>
      </c>
      <c r="N3401" s="202">
        <v>24.44</v>
      </c>
      <c r="O3401" s="201">
        <v>8</v>
      </c>
      <c r="P3401" s="202">
        <v>22.22</v>
      </c>
      <c r="Q3401" s="201">
        <v>1</v>
      </c>
      <c r="R3401" s="202">
        <v>3.33</v>
      </c>
      <c r="S3401" s="201">
        <v>19</v>
      </c>
      <c r="T3401" s="202">
        <v>50</v>
      </c>
      <c r="U3401" s="203">
        <v>8</v>
      </c>
      <c r="V3401" s="203">
        <v>6</v>
      </c>
      <c r="W3401" s="199" t="s">
        <v>169</v>
      </c>
    </row>
    <row r="3402" spans="1:23" hidden="1" x14ac:dyDescent="0.25">
      <c r="A3402" s="199" t="s">
        <v>1394</v>
      </c>
      <c r="B3402" s="199"/>
      <c r="C3402" s="199" t="s">
        <v>244</v>
      </c>
      <c r="D3402" s="199" t="s">
        <v>666</v>
      </c>
      <c r="E3402" s="199"/>
      <c r="F3402" s="200">
        <v>7.2460000000000004</v>
      </c>
      <c r="G3402" s="199"/>
      <c r="H3402" s="199" t="s">
        <v>167</v>
      </c>
      <c r="I3402" s="199" t="s">
        <v>1408</v>
      </c>
      <c r="J3402" s="201">
        <v>400</v>
      </c>
      <c r="K3402" s="201">
        <v>26</v>
      </c>
      <c r="L3402" s="202">
        <v>6.52</v>
      </c>
      <c r="M3402" s="201">
        <v>5</v>
      </c>
      <c r="N3402" s="202">
        <v>20</v>
      </c>
      <c r="O3402" s="201">
        <v>3</v>
      </c>
      <c r="P3402" s="202">
        <v>13.33</v>
      </c>
      <c r="Q3402" s="201">
        <v>0</v>
      </c>
      <c r="R3402" s="202">
        <v>0</v>
      </c>
      <c r="S3402" s="201">
        <v>17</v>
      </c>
      <c r="T3402" s="202">
        <v>66.67</v>
      </c>
      <c r="U3402" s="203">
        <v>6</v>
      </c>
      <c r="V3402" s="203">
        <v>95</v>
      </c>
      <c r="W3402" s="199" t="s">
        <v>179</v>
      </c>
    </row>
    <row r="3403" spans="1:23" hidden="1" x14ac:dyDescent="0.25">
      <c r="A3403" s="199" t="s">
        <v>1998</v>
      </c>
      <c r="B3403" s="199"/>
      <c r="C3403" s="199" t="s">
        <v>202</v>
      </c>
      <c r="D3403" s="199" t="s">
        <v>223</v>
      </c>
      <c r="E3403" s="199"/>
      <c r="F3403" s="200">
        <v>3.48</v>
      </c>
      <c r="G3403" s="199"/>
      <c r="H3403" s="199" t="s">
        <v>167</v>
      </c>
      <c r="I3403" s="199" t="s">
        <v>1999</v>
      </c>
      <c r="J3403" s="201">
        <v>400</v>
      </c>
      <c r="K3403" s="201">
        <v>16</v>
      </c>
      <c r="L3403" s="202">
        <v>4</v>
      </c>
      <c r="M3403" s="201">
        <v>10</v>
      </c>
      <c r="N3403" s="202">
        <v>60</v>
      </c>
      <c r="O3403" s="201">
        <v>3</v>
      </c>
      <c r="P3403" s="202">
        <v>20</v>
      </c>
      <c r="Q3403" s="201">
        <v>3</v>
      </c>
      <c r="R3403" s="202">
        <v>20</v>
      </c>
      <c r="S3403" s="201">
        <v>0</v>
      </c>
      <c r="T3403" s="202">
        <v>0</v>
      </c>
      <c r="U3403" s="203">
        <v>1</v>
      </c>
      <c r="V3403" s="203">
        <v>17</v>
      </c>
      <c r="W3403" s="199" t="s">
        <v>169</v>
      </c>
    </row>
    <row r="3404" spans="1:23" hidden="1" x14ac:dyDescent="0.25">
      <c r="A3404" s="199" t="s">
        <v>2099</v>
      </c>
      <c r="B3404" s="199"/>
      <c r="C3404" s="199" t="s">
        <v>560</v>
      </c>
      <c r="D3404" s="199" t="s">
        <v>561</v>
      </c>
      <c r="E3404" s="199" t="s">
        <v>166</v>
      </c>
      <c r="F3404" s="200">
        <v>0</v>
      </c>
      <c r="G3404" s="199"/>
      <c r="H3404" s="199" t="s">
        <v>167</v>
      </c>
      <c r="I3404" s="199" t="s">
        <v>2104</v>
      </c>
      <c r="J3404" s="201">
        <v>400</v>
      </c>
      <c r="K3404" s="201">
        <v>4</v>
      </c>
      <c r="L3404" s="202">
        <v>1</v>
      </c>
      <c r="M3404" s="201">
        <v>3</v>
      </c>
      <c r="N3404" s="202">
        <v>75</v>
      </c>
      <c r="O3404" s="201">
        <v>1</v>
      </c>
      <c r="P3404" s="202">
        <v>25</v>
      </c>
      <c r="Q3404" s="201">
        <v>0</v>
      </c>
      <c r="R3404" s="202">
        <v>0</v>
      </c>
      <c r="S3404" s="201">
        <v>0</v>
      </c>
      <c r="T3404" s="202">
        <v>0</v>
      </c>
      <c r="U3404" s="203">
        <v>0</v>
      </c>
      <c r="V3404" s="203">
        <v>7</v>
      </c>
      <c r="W3404" s="199" t="s">
        <v>169</v>
      </c>
    </row>
    <row r="3405" spans="1:23" hidden="1" x14ac:dyDescent="0.25">
      <c r="A3405" s="199" t="s">
        <v>2099</v>
      </c>
      <c r="B3405" s="199"/>
      <c r="C3405" s="199" t="s">
        <v>560</v>
      </c>
      <c r="D3405" s="199" t="s">
        <v>561</v>
      </c>
      <c r="E3405" s="199" t="s">
        <v>166</v>
      </c>
      <c r="F3405" s="200">
        <v>3.278</v>
      </c>
      <c r="G3405" s="199"/>
      <c r="H3405" s="199" t="s">
        <v>171</v>
      </c>
      <c r="I3405" s="199" t="s">
        <v>2105</v>
      </c>
      <c r="J3405" s="201">
        <v>400</v>
      </c>
      <c r="K3405" s="201">
        <v>10</v>
      </c>
      <c r="L3405" s="202">
        <v>2.5</v>
      </c>
      <c r="M3405" s="201">
        <v>5</v>
      </c>
      <c r="N3405" s="202">
        <v>50</v>
      </c>
      <c r="O3405" s="201">
        <v>5</v>
      </c>
      <c r="P3405" s="202">
        <v>50</v>
      </c>
      <c r="Q3405" s="201">
        <v>0</v>
      </c>
      <c r="R3405" s="202">
        <v>0</v>
      </c>
      <c r="S3405" s="201">
        <v>0</v>
      </c>
      <c r="T3405" s="202">
        <v>0</v>
      </c>
      <c r="U3405" s="203">
        <v>1</v>
      </c>
      <c r="V3405" s="203">
        <v>7</v>
      </c>
      <c r="W3405" s="199" t="s">
        <v>169</v>
      </c>
    </row>
    <row r="3406" spans="1:23" hidden="1" x14ac:dyDescent="0.25">
      <c r="A3406" s="199" t="s">
        <v>882</v>
      </c>
      <c r="B3406" s="199"/>
      <c r="C3406" s="199" t="s">
        <v>176</v>
      </c>
      <c r="D3406" s="199" t="s">
        <v>196</v>
      </c>
      <c r="E3406" s="199"/>
      <c r="F3406" s="200">
        <v>30.219000000000001</v>
      </c>
      <c r="G3406" s="199"/>
      <c r="H3406" s="199" t="s">
        <v>192</v>
      </c>
      <c r="I3406" s="199" t="s">
        <v>889</v>
      </c>
      <c r="J3406" s="201">
        <v>390</v>
      </c>
      <c r="K3406" s="201">
        <v>34</v>
      </c>
      <c r="L3406" s="202">
        <v>8.65</v>
      </c>
      <c r="M3406" s="201">
        <v>5</v>
      </c>
      <c r="N3406" s="202">
        <v>14.51</v>
      </c>
      <c r="O3406" s="201">
        <v>4</v>
      </c>
      <c r="P3406" s="202">
        <v>12.59</v>
      </c>
      <c r="Q3406" s="201">
        <v>1</v>
      </c>
      <c r="R3406" s="202">
        <v>2.61</v>
      </c>
      <c r="S3406" s="201">
        <v>24</v>
      </c>
      <c r="T3406" s="202">
        <v>70.3</v>
      </c>
      <c r="U3406" s="203">
        <v>9</v>
      </c>
      <c r="V3406" s="203">
        <v>12</v>
      </c>
      <c r="W3406" s="199" t="s">
        <v>169</v>
      </c>
    </row>
    <row r="3407" spans="1:23" hidden="1" x14ac:dyDescent="0.25">
      <c r="A3407" s="199" t="s">
        <v>1859</v>
      </c>
      <c r="B3407" s="199"/>
      <c r="C3407" s="199" t="s">
        <v>560</v>
      </c>
      <c r="D3407" s="199" t="s">
        <v>564</v>
      </c>
      <c r="E3407" s="199"/>
      <c r="F3407" s="200">
        <v>13.37</v>
      </c>
      <c r="G3407" s="199"/>
      <c r="H3407" s="199" t="s">
        <v>167</v>
      </c>
      <c r="I3407" s="199" t="s">
        <v>562</v>
      </c>
      <c r="J3407" s="201">
        <v>390</v>
      </c>
      <c r="K3407" s="201">
        <v>77</v>
      </c>
      <c r="L3407" s="202">
        <v>19.809999999999999</v>
      </c>
      <c r="M3407" s="201">
        <v>55</v>
      </c>
      <c r="N3407" s="202">
        <v>71.959999999999994</v>
      </c>
      <c r="O3407" s="201">
        <v>5</v>
      </c>
      <c r="P3407" s="202">
        <v>6.54</v>
      </c>
      <c r="Q3407" s="201">
        <v>1</v>
      </c>
      <c r="R3407" s="202">
        <v>1.87</v>
      </c>
      <c r="S3407" s="201">
        <v>15</v>
      </c>
      <c r="T3407" s="202">
        <v>19.63</v>
      </c>
      <c r="U3407" s="203">
        <v>8</v>
      </c>
      <c r="V3407" s="203">
        <v>19</v>
      </c>
      <c r="W3407" s="199" t="s">
        <v>179</v>
      </c>
    </row>
    <row r="3408" spans="1:23" hidden="1" x14ac:dyDescent="0.25">
      <c r="A3408" s="199" t="s">
        <v>1963</v>
      </c>
      <c r="B3408" s="199"/>
      <c r="C3408" s="199" t="s">
        <v>297</v>
      </c>
      <c r="D3408" s="199" t="s">
        <v>1968</v>
      </c>
      <c r="E3408" s="199"/>
      <c r="F3408" s="200">
        <v>0.23</v>
      </c>
      <c r="G3408" s="199"/>
      <c r="H3408" s="199" t="s">
        <v>171</v>
      </c>
      <c r="I3408" s="199" t="s">
        <v>1969</v>
      </c>
      <c r="J3408" s="201">
        <v>390</v>
      </c>
      <c r="K3408" s="201">
        <v>40</v>
      </c>
      <c r="L3408" s="202">
        <v>10.210000000000001</v>
      </c>
      <c r="M3408" s="201">
        <v>5</v>
      </c>
      <c r="N3408" s="202">
        <v>13</v>
      </c>
      <c r="O3408" s="201">
        <v>5</v>
      </c>
      <c r="P3408" s="202">
        <v>12</v>
      </c>
      <c r="Q3408" s="201">
        <v>10</v>
      </c>
      <c r="R3408" s="202">
        <v>24</v>
      </c>
      <c r="S3408" s="201">
        <v>20</v>
      </c>
      <c r="T3408" s="202">
        <v>51</v>
      </c>
      <c r="U3408" s="203">
        <v>9</v>
      </c>
      <c r="V3408" s="203">
        <v>20</v>
      </c>
      <c r="W3408" s="199" t="s">
        <v>169</v>
      </c>
    </row>
    <row r="3409" spans="1:23" hidden="1" x14ac:dyDescent="0.25">
      <c r="A3409" s="199" t="s">
        <v>1998</v>
      </c>
      <c r="B3409" s="199"/>
      <c r="C3409" s="199" t="s">
        <v>202</v>
      </c>
      <c r="D3409" s="199" t="s">
        <v>827</v>
      </c>
      <c r="E3409" s="199"/>
      <c r="F3409" s="200">
        <v>15.151999999999999</v>
      </c>
      <c r="G3409" s="199"/>
      <c r="H3409" s="199" t="s">
        <v>171</v>
      </c>
      <c r="I3409" s="199" t="s">
        <v>2000</v>
      </c>
      <c r="J3409" s="201">
        <v>380</v>
      </c>
      <c r="K3409" s="201">
        <v>10</v>
      </c>
      <c r="L3409" s="202">
        <v>2.5</v>
      </c>
      <c r="M3409" s="201">
        <v>7</v>
      </c>
      <c r="N3409" s="202">
        <v>66.7</v>
      </c>
      <c r="O3409" s="201">
        <v>3</v>
      </c>
      <c r="P3409" s="202">
        <v>33.299999999999997</v>
      </c>
      <c r="Q3409" s="201">
        <v>0</v>
      </c>
      <c r="R3409" s="202">
        <v>0</v>
      </c>
      <c r="S3409" s="201">
        <v>0</v>
      </c>
      <c r="T3409" s="202">
        <v>0</v>
      </c>
      <c r="U3409" s="203">
        <v>1</v>
      </c>
      <c r="V3409" s="203">
        <v>3</v>
      </c>
      <c r="W3409" s="199" t="s">
        <v>169</v>
      </c>
    </row>
    <row r="3410" spans="1:23" hidden="1" x14ac:dyDescent="0.25">
      <c r="A3410" s="199" t="s">
        <v>2173</v>
      </c>
      <c r="B3410" s="199"/>
      <c r="C3410" s="199" t="s">
        <v>560</v>
      </c>
      <c r="D3410" s="199" t="s">
        <v>561</v>
      </c>
      <c r="E3410" s="199"/>
      <c r="F3410" s="200">
        <v>24.55</v>
      </c>
      <c r="G3410" s="199"/>
      <c r="H3410" s="199" t="s">
        <v>167</v>
      </c>
      <c r="I3410" s="199" t="s">
        <v>2183</v>
      </c>
      <c r="J3410" s="201">
        <v>380</v>
      </c>
      <c r="K3410" s="201">
        <v>39</v>
      </c>
      <c r="L3410" s="202">
        <v>10.210000000000001</v>
      </c>
      <c r="M3410" s="201">
        <v>9</v>
      </c>
      <c r="N3410" s="202">
        <v>22.91</v>
      </c>
      <c r="O3410" s="201">
        <v>5</v>
      </c>
      <c r="P3410" s="202">
        <v>12.5</v>
      </c>
      <c r="Q3410" s="201">
        <v>4</v>
      </c>
      <c r="R3410" s="202">
        <v>10.42</v>
      </c>
      <c r="S3410" s="201">
        <v>21</v>
      </c>
      <c r="T3410" s="202">
        <v>54.17</v>
      </c>
      <c r="U3410" s="203">
        <v>9</v>
      </c>
      <c r="V3410" s="203">
        <v>7</v>
      </c>
      <c r="W3410" s="199" t="s">
        <v>179</v>
      </c>
    </row>
    <row r="3411" spans="1:23" hidden="1" x14ac:dyDescent="0.25">
      <c r="A3411" s="199" t="s">
        <v>811</v>
      </c>
      <c r="B3411" s="199"/>
      <c r="C3411" s="199" t="s">
        <v>176</v>
      </c>
      <c r="D3411" s="199" t="s">
        <v>177</v>
      </c>
      <c r="E3411" s="199"/>
      <c r="F3411" s="200">
        <v>0</v>
      </c>
      <c r="G3411" s="199"/>
      <c r="H3411" s="199" t="s">
        <v>167</v>
      </c>
      <c r="I3411" s="199" t="s">
        <v>812</v>
      </c>
      <c r="J3411" s="201">
        <v>350</v>
      </c>
      <c r="K3411" s="201">
        <v>6</v>
      </c>
      <c r="L3411" s="202">
        <v>1.6</v>
      </c>
      <c r="M3411" s="201">
        <v>6</v>
      </c>
      <c r="N3411" s="202">
        <v>100</v>
      </c>
      <c r="O3411" s="201">
        <v>0</v>
      </c>
      <c r="P3411" s="202">
        <v>0</v>
      </c>
      <c r="Q3411" s="201">
        <v>0</v>
      </c>
      <c r="R3411" s="202">
        <v>0</v>
      </c>
      <c r="S3411" s="201">
        <v>0</v>
      </c>
      <c r="T3411" s="202">
        <v>0</v>
      </c>
      <c r="U3411" s="203">
        <v>0</v>
      </c>
      <c r="V3411" s="203">
        <v>6</v>
      </c>
      <c r="W3411" s="199" t="s">
        <v>169</v>
      </c>
    </row>
    <row r="3412" spans="1:23" hidden="1" x14ac:dyDescent="0.25">
      <c r="A3412" s="199" t="s">
        <v>1947</v>
      </c>
      <c r="B3412" s="199"/>
      <c r="C3412" s="199" t="s">
        <v>560</v>
      </c>
      <c r="D3412" s="199" t="s">
        <v>561</v>
      </c>
      <c r="E3412" s="199"/>
      <c r="F3412" s="200">
        <v>17.73</v>
      </c>
      <c r="G3412" s="199"/>
      <c r="H3412" s="199" t="s">
        <v>171</v>
      </c>
      <c r="I3412" s="199" t="s">
        <v>1229</v>
      </c>
      <c r="J3412" s="201">
        <v>340</v>
      </c>
      <c r="K3412" s="201">
        <v>9</v>
      </c>
      <c r="L3412" s="202">
        <v>2.5499999999999998</v>
      </c>
      <c r="M3412" s="201">
        <v>4</v>
      </c>
      <c r="N3412" s="202">
        <v>44</v>
      </c>
      <c r="O3412" s="201">
        <v>2</v>
      </c>
      <c r="P3412" s="202">
        <v>22</v>
      </c>
      <c r="Q3412" s="201">
        <v>2</v>
      </c>
      <c r="R3412" s="202">
        <v>22</v>
      </c>
      <c r="S3412" s="201">
        <v>1</v>
      </c>
      <c r="T3412" s="202">
        <v>12</v>
      </c>
      <c r="U3412" s="203">
        <v>1</v>
      </c>
      <c r="V3412" s="203">
        <v>3</v>
      </c>
      <c r="W3412" s="199" t="s">
        <v>179</v>
      </c>
    </row>
    <row r="3413" spans="1:23" hidden="1" x14ac:dyDescent="0.25">
      <c r="A3413" s="199" t="s">
        <v>826</v>
      </c>
      <c r="B3413" s="199"/>
      <c r="C3413" s="199" t="s">
        <v>202</v>
      </c>
      <c r="D3413" s="199" t="s">
        <v>827</v>
      </c>
      <c r="E3413" s="199"/>
      <c r="F3413" s="200">
        <v>7.3</v>
      </c>
      <c r="G3413" s="199"/>
      <c r="H3413" s="199" t="s">
        <v>167</v>
      </c>
      <c r="I3413" s="199" t="s">
        <v>828</v>
      </c>
      <c r="J3413" s="201">
        <v>330</v>
      </c>
      <c r="K3413" s="201">
        <v>30</v>
      </c>
      <c r="L3413" s="202">
        <v>9</v>
      </c>
      <c r="M3413" s="201">
        <v>23</v>
      </c>
      <c r="N3413" s="202">
        <v>77</v>
      </c>
      <c r="O3413" s="201">
        <v>2</v>
      </c>
      <c r="P3413" s="202">
        <v>5</v>
      </c>
      <c r="Q3413" s="201">
        <v>2</v>
      </c>
      <c r="R3413" s="202">
        <v>5</v>
      </c>
      <c r="S3413" s="201">
        <v>4</v>
      </c>
      <c r="T3413" s="202">
        <v>13</v>
      </c>
      <c r="U3413" s="203">
        <v>3</v>
      </c>
      <c r="V3413" s="203">
        <v>14</v>
      </c>
      <c r="W3413" s="199" t="s">
        <v>169</v>
      </c>
    </row>
    <row r="3414" spans="1:23" hidden="1" x14ac:dyDescent="0.25">
      <c r="A3414" s="199" t="s">
        <v>1918</v>
      </c>
      <c r="B3414" s="199"/>
      <c r="C3414" s="199" t="s">
        <v>244</v>
      </c>
      <c r="D3414" s="199" t="s">
        <v>601</v>
      </c>
      <c r="E3414" s="199"/>
      <c r="F3414" s="200">
        <v>22.503</v>
      </c>
      <c r="G3414" s="199"/>
      <c r="H3414" s="199" t="s">
        <v>171</v>
      </c>
      <c r="I3414" s="199" t="s">
        <v>1921</v>
      </c>
      <c r="J3414" s="201">
        <v>320</v>
      </c>
      <c r="K3414" s="201">
        <v>48</v>
      </c>
      <c r="L3414" s="202">
        <v>15</v>
      </c>
      <c r="M3414" s="201">
        <v>42</v>
      </c>
      <c r="N3414" s="202">
        <v>88.2</v>
      </c>
      <c r="O3414" s="201">
        <v>6</v>
      </c>
      <c r="P3414" s="202">
        <v>11.8</v>
      </c>
      <c r="Q3414" s="201">
        <v>0</v>
      </c>
      <c r="R3414" s="202">
        <v>0</v>
      </c>
      <c r="S3414" s="201">
        <v>0</v>
      </c>
      <c r="T3414" s="202">
        <v>0</v>
      </c>
      <c r="U3414" s="203">
        <v>2</v>
      </c>
      <c r="V3414" s="203">
        <v>98</v>
      </c>
      <c r="W3414" s="199" t="s">
        <v>169</v>
      </c>
    </row>
    <row r="3415" spans="1:23" hidden="1" x14ac:dyDescent="0.25">
      <c r="A3415" s="199" t="s">
        <v>279</v>
      </c>
      <c r="B3415" s="199"/>
      <c r="C3415" s="199" t="s">
        <v>176</v>
      </c>
      <c r="D3415" s="199" t="s">
        <v>177</v>
      </c>
      <c r="E3415" s="199"/>
      <c r="F3415" s="200">
        <v>77.39</v>
      </c>
      <c r="G3415" s="199"/>
      <c r="H3415" s="199" t="s">
        <v>167</v>
      </c>
      <c r="I3415" s="199" t="s">
        <v>292</v>
      </c>
      <c r="J3415" s="201">
        <v>310</v>
      </c>
      <c r="K3415" s="201">
        <v>13</v>
      </c>
      <c r="L3415" s="202">
        <v>4.29</v>
      </c>
      <c r="M3415" s="201">
        <v>8</v>
      </c>
      <c r="N3415" s="202">
        <v>64.56</v>
      </c>
      <c r="O3415" s="201">
        <v>2</v>
      </c>
      <c r="P3415" s="202">
        <v>15.01</v>
      </c>
      <c r="Q3415" s="201">
        <v>2</v>
      </c>
      <c r="R3415" s="202">
        <v>11.83</v>
      </c>
      <c r="S3415" s="201">
        <v>1</v>
      </c>
      <c r="T3415" s="202">
        <v>8.6</v>
      </c>
      <c r="U3415" s="203">
        <v>1</v>
      </c>
      <c r="V3415" s="203">
        <v>6</v>
      </c>
      <c r="W3415" s="199" t="s">
        <v>169</v>
      </c>
    </row>
    <row r="3416" spans="1:23" hidden="1" x14ac:dyDescent="0.25">
      <c r="A3416" s="199" t="s">
        <v>1394</v>
      </c>
      <c r="B3416" s="199"/>
      <c r="C3416" s="199" t="s">
        <v>244</v>
      </c>
      <c r="D3416" s="199" t="s">
        <v>666</v>
      </c>
      <c r="E3416" s="199"/>
      <c r="F3416" s="200">
        <v>13.67</v>
      </c>
      <c r="G3416" s="199"/>
      <c r="H3416" s="199" t="s">
        <v>192</v>
      </c>
      <c r="I3416" s="199" t="s">
        <v>1409</v>
      </c>
      <c r="J3416" s="201">
        <v>310</v>
      </c>
      <c r="K3416" s="201">
        <v>18</v>
      </c>
      <c r="L3416" s="202">
        <v>5.68</v>
      </c>
      <c r="M3416" s="201">
        <v>4</v>
      </c>
      <c r="N3416" s="202">
        <v>24</v>
      </c>
      <c r="O3416" s="201">
        <v>2</v>
      </c>
      <c r="P3416" s="202">
        <v>12</v>
      </c>
      <c r="Q3416" s="201">
        <v>0</v>
      </c>
      <c r="R3416" s="202">
        <v>0</v>
      </c>
      <c r="S3416" s="201">
        <v>12</v>
      </c>
      <c r="T3416" s="202">
        <v>64</v>
      </c>
      <c r="U3416" s="203">
        <v>4</v>
      </c>
      <c r="V3416" s="203">
        <v>95</v>
      </c>
      <c r="W3416" s="199" t="s">
        <v>179</v>
      </c>
    </row>
    <row r="3417" spans="1:23" hidden="1" x14ac:dyDescent="0.25">
      <c r="A3417" s="199" t="s">
        <v>2173</v>
      </c>
      <c r="B3417" s="199"/>
      <c r="C3417" s="199" t="s">
        <v>428</v>
      </c>
      <c r="D3417" s="199" t="s">
        <v>1025</v>
      </c>
      <c r="E3417" s="199"/>
      <c r="F3417" s="200">
        <v>56.567</v>
      </c>
      <c r="G3417" s="199"/>
      <c r="H3417" s="199" t="s">
        <v>171</v>
      </c>
      <c r="I3417" s="199" t="s">
        <v>2181</v>
      </c>
      <c r="J3417" s="201">
        <v>310</v>
      </c>
      <c r="K3417" s="201">
        <v>34</v>
      </c>
      <c r="L3417" s="202">
        <v>10.97</v>
      </c>
      <c r="M3417" s="201">
        <v>29</v>
      </c>
      <c r="N3417" s="202">
        <v>85.29</v>
      </c>
      <c r="O3417" s="201">
        <v>2</v>
      </c>
      <c r="P3417" s="202">
        <v>5.88</v>
      </c>
      <c r="Q3417" s="201">
        <v>2</v>
      </c>
      <c r="R3417" s="202">
        <v>5.88</v>
      </c>
      <c r="S3417" s="201">
        <v>1</v>
      </c>
      <c r="T3417" s="202">
        <v>2.94</v>
      </c>
      <c r="U3417" s="203">
        <v>2</v>
      </c>
      <c r="V3417" s="203">
        <v>20</v>
      </c>
      <c r="W3417" s="199" t="s">
        <v>169</v>
      </c>
    </row>
    <row r="3418" spans="1:23" hidden="1" x14ac:dyDescent="0.25">
      <c r="A3418" s="199" t="s">
        <v>882</v>
      </c>
      <c r="B3418" s="199"/>
      <c r="C3418" s="199" t="s">
        <v>176</v>
      </c>
      <c r="D3418" s="199" t="s">
        <v>196</v>
      </c>
      <c r="E3418" s="199"/>
      <c r="F3418" s="200">
        <v>57.508000000000003</v>
      </c>
      <c r="G3418" s="199"/>
      <c r="H3418" s="199" t="s">
        <v>171</v>
      </c>
      <c r="I3418" s="199" t="s">
        <v>890</v>
      </c>
      <c r="J3418" s="201">
        <v>300</v>
      </c>
      <c r="K3418" s="201">
        <v>47</v>
      </c>
      <c r="L3418" s="202">
        <v>15.83</v>
      </c>
      <c r="M3418" s="201">
        <v>38</v>
      </c>
      <c r="N3418" s="202">
        <v>80.7</v>
      </c>
      <c r="O3418" s="201">
        <v>3</v>
      </c>
      <c r="P3418" s="202">
        <v>7.02</v>
      </c>
      <c r="Q3418" s="201">
        <v>2</v>
      </c>
      <c r="R3418" s="202">
        <v>5.26</v>
      </c>
      <c r="S3418" s="201">
        <v>3</v>
      </c>
      <c r="T3418" s="202">
        <v>7.02</v>
      </c>
      <c r="U3418" s="203">
        <v>3</v>
      </c>
      <c r="V3418" s="203">
        <v>17</v>
      </c>
      <c r="W3418" s="199" t="s">
        <v>179</v>
      </c>
    </row>
    <row r="3419" spans="1:23" hidden="1" x14ac:dyDescent="0.25">
      <c r="A3419" s="199" t="s">
        <v>1394</v>
      </c>
      <c r="B3419" s="199"/>
      <c r="C3419" s="199" t="s">
        <v>244</v>
      </c>
      <c r="D3419" s="199" t="s">
        <v>666</v>
      </c>
      <c r="E3419" s="199"/>
      <c r="F3419" s="200">
        <v>7.2460000000000004</v>
      </c>
      <c r="G3419" s="199"/>
      <c r="H3419" s="199" t="s">
        <v>171</v>
      </c>
      <c r="I3419" s="199" t="s">
        <v>1408</v>
      </c>
      <c r="J3419" s="201">
        <v>300</v>
      </c>
      <c r="K3419" s="201">
        <v>18</v>
      </c>
      <c r="L3419" s="202">
        <v>6</v>
      </c>
      <c r="M3419" s="201">
        <v>4</v>
      </c>
      <c r="N3419" s="202">
        <v>22.22</v>
      </c>
      <c r="O3419" s="201">
        <v>2</v>
      </c>
      <c r="P3419" s="202">
        <v>11.11</v>
      </c>
      <c r="Q3419" s="201">
        <v>0</v>
      </c>
      <c r="R3419" s="202">
        <v>0</v>
      </c>
      <c r="S3419" s="201">
        <v>12</v>
      </c>
      <c r="T3419" s="202">
        <v>66.67</v>
      </c>
      <c r="U3419" s="203">
        <v>4</v>
      </c>
      <c r="V3419" s="203">
        <v>95</v>
      </c>
      <c r="W3419" s="199" t="s">
        <v>179</v>
      </c>
    </row>
    <row r="3420" spans="1:23" hidden="1" x14ac:dyDescent="0.25">
      <c r="A3420" s="199" t="s">
        <v>1899</v>
      </c>
      <c r="B3420" s="199"/>
      <c r="C3420" s="199" t="s">
        <v>560</v>
      </c>
      <c r="D3420" s="199" t="s">
        <v>561</v>
      </c>
      <c r="E3420" s="199"/>
      <c r="F3420" s="200">
        <v>41.99</v>
      </c>
      <c r="G3420" s="199"/>
      <c r="H3420" s="199" t="s">
        <v>171</v>
      </c>
      <c r="I3420" s="199" t="s">
        <v>1903</v>
      </c>
      <c r="J3420" s="201">
        <v>300</v>
      </c>
      <c r="K3420" s="201">
        <v>108</v>
      </c>
      <c r="L3420" s="202">
        <v>36</v>
      </c>
      <c r="M3420" s="201">
        <v>20</v>
      </c>
      <c r="N3420" s="202">
        <v>18.52</v>
      </c>
      <c r="O3420" s="201">
        <v>23</v>
      </c>
      <c r="P3420" s="202">
        <v>21.3</v>
      </c>
      <c r="Q3420" s="201">
        <v>12</v>
      </c>
      <c r="R3420" s="202">
        <v>11.11</v>
      </c>
      <c r="S3420" s="201">
        <v>53</v>
      </c>
      <c r="T3420" s="202">
        <v>49.07</v>
      </c>
      <c r="U3420" s="203">
        <v>23</v>
      </c>
      <c r="V3420" s="203">
        <v>21</v>
      </c>
      <c r="W3420" s="199" t="s">
        <v>179</v>
      </c>
    </row>
    <row r="3421" spans="1:23" hidden="1" x14ac:dyDescent="0.25">
      <c r="A3421" s="199" t="s">
        <v>2012</v>
      </c>
      <c r="B3421" s="199"/>
      <c r="C3421" s="199" t="s">
        <v>297</v>
      </c>
      <c r="D3421" s="199" t="s">
        <v>498</v>
      </c>
      <c r="E3421" s="199"/>
      <c r="F3421" s="200">
        <v>0</v>
      </c>
      <c r="G3421" s="199"/>
      <c r="H3421" s="199" t="s">
        <v>167</v>
      </c>
      <c r="I3421" s="199" t="s">
        <v>2013</v>
      </c>
      <c r="J3421" s="201">
        <v>300</v>
      </c>
      <c r="K3421" s="201">
        <v>6</v>
      </c>
      <c r="L3421" s="202">
        <v>2</v>
      </c>
      <c r="M3421" s="201">
        <v>5</v>
      </c>
      <c r="N3421" s="202">
        <v>83.33</v>
      </c>
      <c r="O3421" s="201">
        <v>1</v>
      </c>
      <c r="P3421" s="202">
        <v>16.670000000000002</v>
      </c>
      <c r="Q3421" s="201">
        <v>0</v>
      </c>
      <c r="R3421" s="202">
        <v>0</v>
      </c>
      <c r="S3421" s="201">
        <v>0</v>
      </c>
      <c r="T3421" s="202">
        <v>0</v>
      </c>
      <c r="U3421" s="203">
        <v>0</v>
      </c>
      <c r="V3421" s="203">
        <v>21</v>
      </c>
      <c r="W3421" s="199" t="s">
        <v>179</v>
      </c>
    </row>
    <row r="3422" spans="1:23" hidden="1" x14ac:dyDescent="0.25">
      <c r="A3422" s="199" t="s">
        <v>2069</v>
      </c>
      <c r="B3422" s="199"/>
      <c r="C3422" s="199" t="s">
        <v>270</v>
      </c>
      <c r="D3422" s="199" t="s">
        <v>271</v>
      </c>
      <c r="E3422" s="199"/>
      <c r="F3422" s="200">
        <v>34.045000000000002</v>
      </c>
      <c r="G3422" s="199"/>
      <c r="H3422" s="199" t="s">
        <v>171</v>
      </c>
      <c r="I3422" s="199" t="s">
        <v>2070</v>
      </c>
      <c r="J3422" s="201">
        <v>300</v>
      </c>
      <c r="K3422" s="201">
        <v>38</v>
      </c>
      <c r="L3422" s="202">
        <v>12.79</v>
      </c>
      <c r="M3422" s="201">
        <v>21</v>
      </c>
      <c r="N3422" s="202">
        <v>55.45</v>
      </c>
      <c r="O3422" s="201">
        <v>6</v>
      </c>
      <c r="P3422" s="202">
        <v>16.36</v>
      </c>
      <c r="Q3422" s="201">
        <v>3</v>
      </c>
      <c r="R3422" s="202">
        <v>7.27</v>
      </c>
      <c r="S3422" s="201">
        <v>8</v>
      </c>
      <c r="T3422" s="202">
        <v>20.91</v>
      </c>
      <c r="U3422" s="203">
        <v>4</v>
      </c>
      <c r="V3422" s="203">
        <v>18</v>
      </c>
      <c r="W3422" s="199" t="s">
        <v>169</v>
      </c>
    </row>
    <row r="3423" spans="1:23" hidden="1" x14ac:dyDescent="0.25">
      <c r="A3423" s="199" t="s">
        <v>2109</v>
      </c>
      <c r="B3423" s="199"/>
      <c r="C3423" s="199" t="s">
        <v>270</v>
      </c>
      <c r="D3423" s="199" t="s">
        <v>928</v>
      </c>
      <c r="E3423" s="199"/>
      <c r="F3423" s="200">
        <v>33.840000000000003</v>
      </c>
      <c r="G3423" s="199"/>
      <c r="H3423" s="199" t="s">
        <v>171</v>
      </c>
      <c r="I3423" s="199" t="s">
        <v>2112</v>
      </c>
      <c r="J3423" s="201">
        <v>300</v>
      </c>
      <c r="K3423" s="201">
        <v>23</v>
      </c>
      <c r="L3423" s="202">
        <v>7.8</v>
      </c>
      <c r="M3423" s="201">
        <v>15</v>
      </c>
      <c r="N3423" s="202">
        <v>65</v>
      </c>
      <c r="O3423" s="201">
        <v>4</v>
      </c>
      <c r="P3423" s="202">
        <v>17</v>
      </c>
      <c r="Q3423" s="201">
        <v>1</v>
      </c>
      <c r="R3423" s="202">
        <v>3.8</v>
      </c>
      <c r="S3423" s="201">
        <v>3</v>
      </c>
      <c r="T3423" s="202">
        <v>14.2</v>
      </c>
      <c r="U3423" s="203">
        <v>2</v>
      </c>
      <c r="V3423" s="203">
        <v>17</v>
      </c>
      <c r="W3423" s="199" t="s">
        <v>169</v>
      </c>
    </row>
    <row r="3424" spans="1:23" hidden="1" x14ac:dyDescent="0.25">
      <c r="A3424" s="199" t="s">
        <v>279</v>
      </c>
      <c r="B3424" s="199"/>
      <c r="C3424" s="199" t="s">
        <v>176</v>
      </c>
      <c r="D3424" s="199" t="s">
        <v>177</v>
      </c>
      <c r="E3424" s="199"/>
      <c r="F3424" s="200">
        <v>38.369999999999997</v>
      </c>
      <c r="G3424" s="199"/>
      <c r="H3424" s="199" t="s">
        <v>167</v>
      </c>
      <c r="I3424" s="199" t="s">
        <v>290</v>
      </c>
      <c r="J3424" s="201">
        <v>290</v>
      </c>
      <c r="K3424" s="201">
        <v>15</v>
      </c>
      <c r="L3424" s="202">
        <v>5.24</v>
      </c>
      <c r="M3424" s="201">
        <v>7</v>
      </c>
      <c r="N3424" s="202">
        <v>45.26</v>
      </c>
      <c r="O3424" s="201">
        <v>5</v>
      </c>
      <c r="P3424" s="202">
        <v>31.83</v>
      </c>
      <c r="Q3424" s="201">
        <v>1</v>
      </c>
      <c r="R3424" s="202">
        <v>8.7200000000000006</v>
      </c>
      <c r="S3424" s="201">
        <v>2</v>
      </c>
      <c r="T3424" s="202">
        <v>14.19</v>
      </c>
      <c r="U3424" s="203">
        <v>2</v>
      </c>
      <c r="V3424" s="203">
        <v>6</v>
      </c>
      <c r="W3424" s="199" t="s">
        <v>169</v>
      </c>
    </row>
    <row r="3425" spans="1:23" hidden="1" x14ac:dyDescent="0.25">
      <c r="A3425" s="199" t="s">
        <v>2431</v>
      </c>
      <c r="B3425" s="199"/>
      <c r="C3425" s="199" t="s">
        <v>297</v>
      </c>
      <c r="D3425" s="199" t="s">
        <v>1968</v>
      </c>
      <c r="E3425" s="199"/>
      <c r="F3425" s="200">
        <v>57.353999999999999</v>
      </c>
      <c r="G3425" s="199"/>
      <c r="H3425" s="199" t="s">
        <v>167</v>
      </c>
      <c r="I3425" s="199" t="s">
        <v>2465</v>
      </c>
      <c r="J3425" s="201">
        <v>290</v>
      </c>
      <c r="K3425" s="201">
        <v>58</v>
      </c>
      <c r="L3425" s="202">
        <v>19.940000000000001</v>
      </c>
      <c r="M3425" s="201">
        <v>44</v>
      </c>
      <c r="N3425" s="202">
        <v>76.27</v>
      </c>
      <c r="O3425" s="201">
        <v>2</v>
      </c>
      <c r="P3425" s="202">
        <v>4.03</v>
      </c>
      <c r="Q3425" s="201">
        <v>1</v>
      </c>
      <c r="R3425" s="202">
        <v>1.1299999999999999</v>
      </c>
      <c r="S3425" s="201">
        <v>11</v>
      </c>
      <c r="T3425" s="202">
        <v>18.57</v>
      </c>
      <c r="U3425" s="203">
        <v>6</v>
      </c>
      <c r="V3425" s="203">
        <v>20</v>
      </c>
      <c r="W3425" s="199" t="s">
        <v>169</v>
      </c>
    </row>
    <row r="3426" spans="1:23" hidden="1" x14ac:dyDescent="0.25">
      <c r="A3426" s="199" t="s">
        <v>296</v>
      </c>
      <c r="B3426" s="199"/>
      <c r="C3426" s="199" t="s">
        <v>297</v>
      </c>
      <c r="D3426" s="199" t="s">
        <v>309</v>
      </c>
      <c r="E3426" s="199"/>
      <c r="F3426" s="200">
        <v>6.9550000000000001</v>
      </c>
      <c r="G3426" s="199"/>
      <c r="H3426" s="199" t="s">
        <v>167</v>
      </c>
      <c r="I3426" s="199" t="s">
        <v>310</v>
      </c>
      <c r="J3426" s="201">
        <v>280</v>
      </c>
      <c r="K3426" s="201">
        <v>37</v>
      </c>
      <c r="L3426" s="202">
        <v>13.12</v>
      </c>
      <c r="M3426" s="201">
        <v>31</v>
      </c>
      <c r="N3426" s="202">
        <v>82.65</v>
      </c>
      <c r="O3426" s="201">
        <v>2</v>
      </c>
      <c r="P3426" s="202">
        <v>5.84</v>
      </c>
      <c r="Q3426" s="201">
        <v>1</v>
      </c>
      <c r="R3426" s="202">
        <v>1.57</v>
      </c>
      <c r="S3426" s="201">
        <v>4</v>
      </c>
      <c r="T3426" s="202">
        <v>9.94</v>
      </c>
      <c r="U3426" s="203">
        <v>3</v>
      </c>
      <c r="V3426" s="203">
        <v>20</v>
      </c>
      <c r="W3426" s="199" t="s">
        <v>169</v>
      </c>
    </row>
    <row r="3427" spans="1:23" hidden="1" x14ac:dyDescent="0.25">
      <c r="A3427" s="199" t="s">
        <v>296</v>
      </c>
      <c r="B3427" s="199"/>
      <c r="C3427" s="199" t="s">
        <v>297</v>
      </c>
      <c r="D3427" s="199" t="s">
        <v>309</v>
      </c>
      <c r="E3427" s="199"/>
      <c r="F3427" s="200">
        <v>8.8000000000000007</v>
      </c>
      <c r="G3427" s="199"/>
      <c r="H3427" s="199" t="s">
        <v>171</v>
      </c>
      <c r="I3427" s="199" t="s">
        <v>311</v>
      </c>
      <c r="J3427" s="201">
        <v>280</v>
      </c>
      <c r="K3427" s="201">
        <v>37</v>
      </c>
      <c r="L3427" s="202">
        <v>13.21</v>
      </c>
      <c r="M3427" s="201">
        <v>30</v>
      </c>
      <c r="N3427" s="202">
        <v>81.08</v>
      </c>
      <c r="O3427" s="201">
        <v>2</v>
      </c>
      <c r="P3427" s="202">
        <v>5.41</v>
      </c>
      <c r="Q3427" s="201">
        <v>1</v>
      </c>
      <c r="R3427" s="202">
        <v>2.7</v>
      </c>
      <c r="S3427" s="201">
        <v>4</v>
      </c>
      <c r="T3427" s="202">
        <v>10.81</v>
      </c>
      <c r="U3427" s="203">
        <v>3</v>
      </c>
      <c r="V3427" s="203">
        <v>20</v>
      </c>
      <c r="W3427" s="199" t="s">
        <v>169</v>
      </c>
    </row>
    <row r="3428" spans="1:23" hidden="1" x14ac:dyDescent="0.25">
      <c r="A3428" s="199" t="s">
        <v>2371</v>
      </c>
      <c r="B3428" s="199"/>
      <c r="C3428" s="199" t="s">
        <v>560</v>
      </c>
      <c r="D3428" s="199" t="s">
        <v>564</v>
      </c>
      <c r="E3428" s="199"/>
      <c r="F3428" s="200">
        <v>0</v>
      </c>
      <c r="G3428" s="199"/>
      <c r="H3428" s="199" t="s">
        <v>167</v>
      </c>
      <c r="I3428" s="199" t="s">
        <v>2372</v>
      </c>
      <c r="J3428" s="201">
        <v>260</v>
      </c>
      <c r="K3428" s="201">
        <v>72</v>
      </c>
      <c r="L3428" s="202">
        <v>27.5</v>
      </c>
      <c r="M3428" s="201">
        <v>61</v>
      </c>
      <c r="N3428" s="202">
        <v>85.23</v>
      </c>
      <c r="O3428" s="201">
        <v>4</v>
      </c>
      <c r="P3428" s="202">
        <v>5.68</v>
      </c>
      <c r="Q3428" s="201">
        <v>2</v>
      </c>
      <c r="R3428" s="202">
        <v>3.41</v>
      </c>
      <c r="S3428" s="201">
        <v>4</v>
      </c>
      <c r="T3428" s="202">
        <v>5.68</v>
      </c>
      <c r="U3428" s="203">
        <v>4</v>
      </c>
      <c r="V3428" s="203">
        <v>16</v>
      </c>
      <c r="W3428" s="199" t="s">
        <v>179</v>
      </c>
    </row>
    <row r="3429" spans="1:23" hidden="1" x14ac:dyDescent="0.25">
      <c r="A3429" s="199" t="s">
        <v>2133</v>
      </c>
      <c r="B3429" s="199"/>
      <c r="C3429" s="199" t="s">
        <v>560</v>
      </c>
      <c r="D3429" s="199" t="s">
        <v>561</v>
      </c>
      <c r="E3429" s="199"/>
      <c r="F3429" s="200">
        <v>28</v>
      </c>
      <c r="G3429" s="199"/>
      <c r="H3429" s="199" t="s">
        <v>167</v>
      </c>
      <c r="I3429" s="199" t="s">
        <v>2142</v>
      </c>
      <c r="J3429" s="201">
        <v>250</v>
      </c>
      <c r="K3429" s="201">
        <v>15</v>
      </c>
      <c r="L3429" s="202">
        <v>6.07</v>
      </c>
      <c r="M3429" s="201">
        <v>11</v>
      </c>
      <c r="N3429" s="202">
        <v>75</v>
      </c>
      <c r="O3429" s="201">
        <v>0</v>
      </c>
      <c r="P3429" s="202">
        <v>0</v>
      </c>
      <c r="Q3429" s="201">
        <v>4</v>
      </c>
      <c r="R3429" s="202">
        <v>25</v>
      </c>
      <c r="S3429" s="201">
        <v>0</v>
      </c>
      <c r="T3429" s="202">
        <v>0</v>
      </c>
      <c r="U3429" s="203">
        <v>1</v>
      </c>
      <c r="V3429" s="203">
        <v>7</v>
      </c>
      <c r="W3429" s="199" t="s">
        <v>179</v>
      </c>
    </row>
    <row r="3430" spans="1:23" hidden="1" x14ac:dyDescent="0.25">
      <c r="A3430" s="199" t="s">
        <v>2380</v>
      </c>
      <c r="B3430" s="199"/>
      <c r="C3430" s="199" t="s">
        <v>270</v>
      </c>
      <c r="D3430" s="199" t="s">
        <v>928</v>
      </c>
      <c r="E3430" s="199" t="s">
        <v>234</v>
      </c>
      <c r="F3430" s="200">
        <v>0.30599999999999999</v>
      </c>
      <c r="G3430" s="199"/>
      <c r="H3430" s="199" t="s">
        <v>171</v>
      </c>
      <c r="I3430" s="199" t="s">
        <v>2385</v>
      </c>
      <c r="J3430" s="201">
        <v>240</v>
      </c>
      <c r="K3430" s="201">
        <v>62</v>
      </c>
      <c r="L3430" s="202">
        <v>26</v>
      </c>
      <c r="M3430" s="201">
        <v>36</v>
      </c>
      <c r="N3430" s="202">
        <v>58.1</v>
      </c>
      <c r="O3430" s="201">
        <v>14</v>
      </c>
      <c r="P3430" s="202">
        <v>22.6</v>
      </c>
      <c r="Q3430" s="201">
        <v>0</v>
      </c>
      <c r="R3430" s="202">
        <v>0</v>
      </c>
      <c r="S3430" s="201">
        <v>12</v>
      </c>
      <c r="T3430" s="202">
        <v>19.399999999999999</v>
      </c>
      <c r="U3430" s="203">
        <v>7</v>
      </c>
      <c r="V3430" s="203">
        <v>17</v>
      </c>
      <c r="W3430" s="199" t="s">
        <v>169</v>
      </c>
    </row>
    <row r="3431" spans="1:23" hidden="1" x14ac:dyDescent="0.25">
      <c r="A3431" s="199" t="s">
        <v>1444</v>
      </c>
      <c r="B3431" s="199"/>
      <c r="C3431" s="199" t="s">
        <v>560</v>
      </c>
      <c r="D3431" s="199" t="s">
        <v>564</v>
      </c>
      <c r="E3431" s="199"/>
      <c r="F3431" s="200">
        <v>0</v>
      </c>
      <c r="G3431" s="199"/>
      <c r="H3431" s="199" t="s">
        <v>167</v>
      </c>
      <c r="I3431" s="199" t="s">
        <v>1445</v>
      </c>
      <c r="J3431" s="201">
        <v>230</v>
      </c>
      <c r="K3431" s="201">
        <v>24</v>
      </c>
      <c r="L3431" s="202">
        <v>10.45</v>
      </c>
      <c r="M3431" s="201">
        <v>18</v>
      </c>
      <c r="N3431" s="202">
        <v>73.91</v>
      </c>
      <c r="O3431" s="201">
        <v>3</v>
      </c>
      <c r="P3431" s="202">
        <v>10.87</v>
      </c>
      <c r="Q3431" s="201">
        <v>2</v>
      </c>
      <c r="R3431" s="202">
        <v>8.6999999999999993</v>
      </c>
      <c r="S3431" s="201">
        <v>2</v>
      </c>
      <c r="T3431" s="202">
        <v>6.52</v>
      </c>
      <c r="U3431" s="203">
        <v>2</v>
      </c>
      <c r="V3431" s="203">
        <v>16</v>
      </c>
      <c r="W3431" s="199" t="s">
        <v>179</v>
      </c>
    </row>
    <row r="3432" spans="1:23" hidden="1" x14ac:dyDescent="0.25">
      <c r="A3432" s="199" t="s">
        <v>1963</v>
      </c>
      <c r="B3432" s="199"/>
      <c r="C3432" s="199" t="s">
        <v>297</v>
      </c>
      <c r="D3432" s="199" t="s">
        <v>957</v>
      </c>
      <c r="E3432" s="199"/>
      <c r="F3432" s="200">
        <v>61.46</v>
      </c>
      <c r="G3432" s="199"/>
      <c r="H3432" s="199" t="s">
        <v>167</v>
      </c>
      <c r="I3432" s="199" t="s">
        <v>1967</v>
      </c>
      <c r="J3432" s="201">
        <v>230</v>
      </c>
      <c r="K3432" s="201">
        <v>39</v>
      </c>
      <c r="L3432" s="202">
        <v>17.170000000000002</v>
      </c>
      <c r="M3432" s="201">
        <v>6</v>
      </c>
      <c r="N3432" s="202">
        <v>15</v>
      </c>
      <c r="O3432" s="201">
        <v>5</v>
      </c>
      <c r="P3432" s="202">
        <v>12</v>
      </c>
      <c r="Q3432" s="201">
        <v>7</v>
      </c>
      <c r="R3432" s="202">
        <v>17</v>
      </c>
      <c r="S3432" s="201">
        <v>22</v>
      </c>
      <c r="T3432" s="202">
        <v>56</v>
      </c>
      <c r="U3432" s="203">
        <v>9</v>
      </c>
      <c r="V3432" s="203">
        <v>20</v>
      </c>
      <c r="W3432" s="199" t="s">
        <v>169</v>
      </c>
    </row>
    <row r="3433" spans="1:23" hidden="1" x14ac:dyDescent="0.25">
      <c r="A3433" s="199" t="s">
        <v>2069</v>
      </c>
      <c r="B3433" s="199"/>
      <c r="C3433" s="199" t="s">
        <v>460</v>
      </c>
      <c r="D3433" s="199" t="s">
        <v>476</v>
      </c>
      <c r="E3433" s="199"/>
      <c r="F3433" s="200">
        <v>37.648000000000003</v>
      </c>
      <c r="G3433" s="199"/>
      <c r="H3433" s="199" t="s">
        <v>167</v>
      </c>
      <c r="I3433" s="199" t="s">
        <v>2071</v>
      </c>
      <c r="J3433" s="201">
        <v>230</v>
      </c>
      <c r="K3433" s="201">
        <v>23</v>
      </c>
      <c r="L3433" s="202">
        <v>10</v>
      </c>
      <c r="M3433" s="201">
        <v>9</v>
      </c>
      <c r="N3433" s="202">
        <v>40</v>
      </c>
      <c r="O3433" s="201">
        <v>1</v>
      </c>
      <c r="P3433" s="202">
        <v>5</v>
      </c>
      <c r="Q3433" s="201">
        <v>1</v>
      </c>
      <c r="R3433" s="202">
        <v>5</v>
      </c>
      <c r="S3433" s="201">
        <v>12</v>
      </c>
      <c r="T3433" s="202">
        <v>50</v>
      </c>
      <c r="U3433" s="203">
        <v>5</v>
      </c>
      <c r="V3433" s="203">
        <v>7</v>
      </c>
      <c r="W3433" s="199" t="s">
        <v>169</v>
      </c>
    </row>
    <row r="3434" spans="1:23" hidden="1" x14ac:dyDescent="0.25">
      <c r="A3434" s="199" t="s">
        <v>2379</v>
      </c>
      <c r="B3434" s="199"/>
      <c r="C3434" s="199" t="s">
        <v>560</v>
      </c>
      <c r="D3434" s="199" t="s">
        <v>564</v>
      </c>
      <c r="E3434" s="199"/>
      <c r="F3434" s="200">
        <v>0</v>
      </c>
      <c r="G3434" s="199"/>
      <c r="H3434" s="199" t="s">
        <v>167</v>
      </c>
      <c r="I3434" s="199" t="s">
        <v>562</v>
      </c>
      <c r="J3434" s="201">
        <v>230</v>
      </c>
      <c r="K3434" s="201">
        <v>13</v>
      </c>
      <c r="L3434" s="202">
        <v>5.74</v>
      </c>
      <c r="M3434" s="201">
        <v>11</v>
      </c>
      <c r="N3434" s="202">
        <v>81.48</v>
      </c>
      <c r="O3434" s="201">
        <v>1</v>
      </c>
      <c r="P3434" s="202">
        <v>11.11</v>
      </c>
      <c r="Q3434" s="201">
        <v>1</v>
      </c>
      <c r="R3434" s="202">
        <v>7.41</v>
      </c>
      <c r="S3434" s="201">
        <v>0</v>
      </c>
      <c r="T3434" s="202">
        <v>0</v>
      </c>
      <c r="U3434" s="203">
        <v>1</v>
      </c>
      <c r="V3434" s="203">
        <v>8</v>
      </c>
      <c r="W3434" s="199" t="s">
        <v>179</v>
      </c>
    </row>
    <row r="3435" spans="1:23" hidden="1" x14ac:dyDescent="0.25">
      <c r="A3435" s="199" t="s">
        <v>2109</v>
      </c>
      <c r="B3435" s="199"/>
      <c r="C3435" s="199" t="s">
        <v>270</v>
      </c>
      <c r="D3435" s="199" t="s">
        <v>928</v>
      </c>
      <c r="E3435" s="199"/>
      <c r="F3435" s="200">
        <v>13.2</v>
      </c>
      <c r="G3435" s="199"/>
      <c r="H3435" s="199" t="s">
        <v>167</v>
      </c>
      <c r="I3435" s="199" t="s">
        <v>2111</v>
      </c>
      <c r="J3435" s="201">
        <v>200</v>
      </c>
      <c r="K3435" s="201">
        <v>40</v>
      </c>
      <c r="L3435" s="202">
        <v>20</v>
      </c>
      <c r="M3435" s="201">
        <v>32</v>
      </c>
      <c r="N3435" s="202">
        <v>79.55</v>
      </c>
      <c r="O3435" s="201">
        <v>5</v>
      </c>
      <c r="P3435" s="202">
        <v>13.64</v>
      </c>
      <c r="Q3435" s="201">
        <v>0</v>
      </c>
      <c r="R3435" s="202">
        <v>0</v>
      </c>
      <c r="S3435" s="201">
        <v>3</v>
      </c>
      <c r="T3435" s="202">
        <v>6.82</v>
      </c>
      <c r="U3435" s="203">
        <v>3</v>
      </c>
      <c r="V3435" s="203">
        <v>17</v>
      </c>
      <c r="W3435" s="199" t="s">
        <v>169</v>
      </c>
    </row>
    <row r="3436" spans="1:23" hidden="1" x14ac:dyDescent="0.25">
      <c r="A3436" s="199" t="s">
        <v>2173</v>
      </c>
      <c r="B3436" s="199"/>
      <c r="C3436" s="199" t="s">
        <v>560</v>
      </c>
      <c r="D3436" s="199" t="s">
        <v>561</v>
      </c>
      <c r="E3436" s="199"/>
      <c r="F3436" s="200">
        <v>24.55</v>
      </c>
      <c r="G3436" s="199"/>
      <c r="H3436" s="199" t="s">
        <v>171</v>
      </c>
      <c r="I3436" s="199" t="s">
        <v>2183</v>
      </c>
      <c r="J3436" s="201">
        <v>200</v>
      </c>
      <c r="K3436" s="201">
        <v>3</v>
      </c>
      <c r="L3436" s="202">
        <v>1.67</v>
      </c>
      <c r="M3436" s="201">
        <v>3</v>
      </c>
      <c r="N3436" s="202">
        <v>100</v>
      </c>
      <c r="O3436" s="201">
        <v>0</v>
      </c>
      <c r="P3436" s="202">
        <v>0</v>
      </c>
      <c r="Q3436" s="201">
        <v>0</v>
      </c>
      <c r="R3436" s="202">
        <v>0</v>
      </c>
      <c r="S3436" s="201">
        <v>0</v>
      </c>
      <c r="T3436" s="202">
        <v>0</v>
      </c>
      <c r="U3436" s="203">
        <v>0</v>
      </c>
      <c r="V3436" s="203">
        <v>7</v>
      </c>
      <c r="W3436" s="199" t="s">
        <v>169</v>
      </c>
    </row>
    <row r="3437" spans="1:23" hidden="1" x14ac:dyDescent="0.25">
      <c r="A3437" s="199" t="s">
        <v>2300</v>
      </c>
      <c r="B3437" s="199"/>
      <c r="C3437" s="199" t="s">
        <v>244</v>
      </c>
      <c r="D3437" s="199" t="s">
        <v>666</v>
      </c>
      <c r="E3437" s="199"/>
      <c r="F3437" s="200">
        <v>0</v>
      </c>
      <c r="G3437" s="199"/>
      <c r="H3437" s="199" t="s">
        <v>167</v>
      </c>
      <c r="I3437" s="199" t="s">
        <v>1113</v>
      </c>
      <c r="J3437" s="201">
        <v>200</v>
      </c>
      <c r="K3437" s="201">
        <v>7</v>
      </c>
      <c r="L3437" s="202">
        <v>3.33</v>
      </c>
      <c r="M3437" s="201">
        <v>0</v>
      </c>
      <c r="N3437" s="202">
        <v>0</v>
      </c>
      <c r="O3437" s="201">
        <v>2</v>
      </c>
      <c r="P3437" s="202">
        <v>25</v>
      </c>
      <c r="Q3437" s="201">
        <v>5</v>
      </c>
      <c r="R3437" s="202">
        <v>75</v>
      </c>
      <c r="S3437" s="201">
        <v>0</v>
      </c>
      <c r="T3437" s="202">
        <v>0</v>
      </c>
      <c r="U3437" s="203">
        <v>1</v>
      </c>
      <c r="V3437" s="203">
        <v>4</v>
      </c>
      <c r="W3437" s="199" t="s">
        <v>169</v>
      </c>
    </row>
    <row r="3438" spans="1:23" hidden="1" x14ac:dyDescent="0.25">
      <c r="A3438" s="199" t="s">
        <v>2099</v>
      </c>
      <c r="B3438" s="199"/>
      <c r="C3438" s="199" t="s">
        <v>560</v>
      </c>
      <c r="D3438" s="199" t="s">
        <v>564</v>
      </c>
      <c r="E3438" s="199"/>
      <c r="F3438" s="200">
        <v>1.45</v>
      </c>
      <c r="G3438" s="199"/>
      <c r="H3438" s="199" t="s">
        <v>171</v>
      </c>
      <c r="I3438" s="199" t="s">
        <v>2108</v>
      </c>
      <c r="J3438" s="201">
        <v>190</v>
      </c>
      <c r="K3438" s="201">
        <v>15</v>
      </c>
      <c r="L3438" s="202">
        <v>8</v>
      </c>
      <c r="M3438" s="201">
        <v>6</v>
      </c>
      <c r="N3438" s="202">
        <v>37.5</v>
      </c>
      <c r="O3438" s="201">
        <v>4</v>
      </c>
      <c r="P3438" s="202">
        <v>25</v>
      </c>
      <c r="Q3438" s="201">
        <v>0</v>
      </c>
      <c r="R3438" s="202">
        <v>0</v>
      </c>
      <c r="S3438" s="201">
        <v>6</v>
      </c>
      <c r="T3438" s="202">
        <v>37.5</v>
      </c>
      <c r="U3438" s="203">
        <v>3</v>
      </c>
      <c r="V3438" s="203">
        <v>96</v>
      </c>
      <c r="W3438" s="199" t="s">
        <v>169</v>
      </c>
    </row>
    <row r="3439" spans="1:23" hidden="1" x14ac:dyDescent="0.25">
      <c r="A3439" s="199" t="s">
        <v>2341</v>
      </c>
      <c r="B3439" s="199"/>
      <c r="C3439" s="199" t="s">
        <v>428</v>
      </c>
      <c r="D3439" s="199" t="s">
        <v>438</v>
      </c>
      <c r="E3439" s="199"/>
      <c r="F3439" s="200">
        <v>8.9719999999999995</v>
      </c>
      <c r="G3439" s="199"/>
      <c r="H3439" s="199" t="s">
        <v>171</v>
      </c>
      <c r="I3439" s="199" t="s">
        <v>1225</v>
      </c>
      <c r="J3439" s="201">
        <v>190</v>
      </c>
      <c r="K3439" s="201">
        <v>22</v>
      </c>
      <c r="L3439" s="202">
        <v>11.67</v>
      </c>
      <c r="M3439" s="201">
        <v>18</v>
      </c>
      <c r="N3439" s="202">
        <v>80.95</v>
      </c>
      <c r="O3439" s="201">
        <v>2</v>
      </c>
      <c r="P3439" s="202">
        <v>9.52</v>
      </c>
      <c r="Q3439" s="201">
        <v>1</v>
      </c>
      <c r="R3439" s="202">
        <v>4.76</v>
      </c>
      <c r="S3439" s="201">
        <v>1</v>
      </c>
      <c r="T3439" s="202">
        <v>4.76</v>
      </c>
      <c r="U3439" s="203">
        <v>1</v>
      </c>
      <c r="V3439" s="203">
        <v>20</v>
      </c>
      <c r="W3439" s="199" t="s">
        <v>179</v>
      </c>
    </row>
    <row r="3440" spans="1:23" hidden="1" x14ac:dyDescent="0.25">
      <c r="A3440" s="199" t="s">
        <v>2040</v>
      </c>
      <c r="B3440" s="199"/>
      <c r="C3440" s="199" t="s">
        <v>428</v>
      </c>
      <c r="D3440" s="199" t="s">
        <v>429</v>
      </c>
      <c r="E3440" s="199" t="s">
        <v>166</v>
      </c>
      <c r="F3440" s="200">
        <v>10.99</v>
      </c>
      <c r="G3440" s="199"/>
      <c r="H3440" s="199" t="s">
        <v>167</v>
      </c>
      <c r="I3440" s="199" t="s">
        <v>1360</v>
      </c>
      <c r="J3440" s="201">
        <v>180</v>
      </c>
      <c r="K3440" s="201">
        <v>41</v>
      </c>
      <c r="L3440" s="202">
        <v>22.78</v>
      </c>
      <c r="M3440" s="201">
        <v>29</v>
      </c>
      <c r="N3440" s="202">
        <v>70.73</v>
      </c>
      <c r="O3440" s="201">
        <v>5</v>
      </c>
      <c r="P3440" s="202">
        <v>12.2</v>
      </c>
      <c r="Q3440" s="201">
        <v>2</v>
      </c>
      <c r="R3440" s="202">
        <v>4.88</v>
      </c>
      <c r="S3440" s="201">
        <v>5</v>
      </c>
      <c r="T3440" s="202">
        <v>12.2</v>
      </c>
      <c r="U3440" s="203">
        <v>3</v>
      </c>
      <c r="V3440" s="203">
        <v>21</v>
      </c>
      <c r="W3440" s="199" t="s">
        <v>179</v>
      </c>
    </row>
    <row r="3441" spans="1:23" hidden="1" x14ac:dyDescent="0.25">
      <c r="A3441" s="199" t="s">
        <v>279</v>
      </c>
      <c r="B3441" s="199"/>
      <c r="C3441" s="199" t="s">
        <v>176</v>
      </c>
      <c r="D3441" s="199" t="s">
        <v>177</v>
      </c>
      <c r="E3441" s="199"/>
      <c r="F3441" s="200">
        <v>64.084999999999994</v>
      </c>
      <c r="G3441" s="199"/>
      <c r="H3441" s="199" t="s">
        <v>171</v>
      </c>
      <c r="I3441" s="199" t="s">
        <v>291</v>
      </c>
      <c r="J3441" s="201">
        <v>170</v>
      </c>
      <c r="K3441" s="201">
        <v>8</v>
      </c>
      <c r="L3441" s="202">
        <v>4.92</v>
      </c>
      <c r="M3441" s="201">
        <v>4</v>
      </c>
      <c r="N3441" s="202">
        <v>51.69</v>
      </c>
      <c r="O3441" s="201">
        <v>2</v>
      </c>
      <c r="P3441" s="202">
        <v>26.22</v>
      </c>
      <c r="Q3441" s="201">
        <v>1</v>
      </c>
      <c r="R3441" s="202">
        <v>9.76</v>
      </c>
      <c r="S3441" s="201">
        <v>1</v>
      </c>
      <c r="T3441" s="202">
        <v>12.33</v>
      </c>
      <c r="U3441" s="203">
        <v>1</v>
      </c>
      <c r="V3441" s="203">
        <v>6</v>
      </c>
      <c r="W3441" s="199" t="s">
        <v>169</v>
      </c>
    </row>
    <row r="3442" spans="1:23" hidden="1" x14ac:dyDescent="0.25">
      <c r="A3442" s="199" t="s">
        <v>279</v>
      </c>
      <c r="B3442" s="199"/>
      <c r="C3442" s="199" t="s">
        <v>176</v>
      </c>
      <c r="D3442" s="199" t="s">
        <v>177</v>
      </c>
      <c r="E3442" s="199"/>
      <c r="F3442" s="200">
        <v>64.084999999999994</v>
      </c>
      <c r="G3442" s="199"/>
      <c r="H3442" s="199" t="s">
        <v>167</v>
      </c>
      <c r="I3442" s="199" t="s">
        <v>291</v>
      </c>
      <c r="J3442" s="201">
        <v>170</v>
      </c>
      <c r="K3442" s="201">
        <v>8</v>
      </c>
      <c r="L3442" s="202">
        <v>4.92</v>
      </c>
      <c r="M3442" s="201">
        <v>4</v>
      </c>
      <c r="N3442" s="202">
        <v>51.69</v>
      </c>
      <c r="O3442" s="201">
        <v>2</v>
      </c>
      <c r="P3442" s="202">
        <v>26.22</v>
      </c>
      <c r="Q3442" s="201">
        <v>1</v>
      </c>
      <c r="R3442" s="202">
        <v>9.76</v>
      </c>
      <c r="S3442" s="201">
        <v>1</v>
      </c>
      <c r="T3442" s="202">
        <v>12.33</v>
      </c>
      <c r="U3442" s="203">
        <v>1</v>
      </c>
      <c r="V3442" s="203">
        <v>6</v>
      </c>
      <c r="W3442" s="199" t="s">
        <v>169</v>
      </c>
    </row>
    <row r="3443" spans="1:23" hidden="1" x14ac:dyDescent="0.25">
      <c r="A3443" s="199" t="s">
        <v>279</v>
      </c>
      <c r="B3443" s="199"/>
      <c r="C3443" s="199" t="s">
        <v>176</v>
      </c>
      <c r="D3443" s="199" t="s">
        <v>177</v>
      </c>
      <c r="E3443" s="199"/>
      <c r="F3443" s="200">
        <v>77.39</v>
      </c>
      <c r="G3443" s="199"/>
      <c r="H3443" s="199" t="s">
        <v>171</v>
      </c>
      <c r="I3443" s="199" t="s">
        <v>292</v>
      </c>
      <c r="J3443" s="201">
        <v>170</v>
      </c>
      <c r="K3443" s="201">
        <v>8</v>
      </c>
      <c r="L3443" s="202">
        <v>4.6100000000000003</v>
      </c>
      <c r="M3443" s="201">
        <v>5</v>
      </c>
      <c r="N3443" s="202">
        <v>58.13</v>
      </c>
      <c r="O3443" s="201">
        <v>2</v>
      </c>
      <c r="P3443" s="202">
        <v>20.62</v>
      </c>
      <c r="Q3443" s="201">
        <v>1</v>
      </c>
      <c r="R3443" s="202">
        <v>10.79</v>
      </c>
      <c r="S3443" s="201">
        <v>1</v>
      </c>
      <c r="T3443" s="202">
        <v>10.46</v>
      </c>
      <c r="U3443" s="203">
        <v>1</v>
      </c>
      <c r="V3443" s="203">
        <v>6</v>
      </c>
      <c r="W3443" s="199" t="s">
        <v>169</v>
      </c>
    </row>
    <row r="3444" spans="1:23" hidden="1" x14ac:dyDescent="0.25">
      <c r="A3444" s="199" t="s">
        <v>1161</v>
      </c>
      <c r="B3444" s="199"/>
      <c r="C3444" s="199" t="s">
        <v>428</v>
      </c>
      <c r="D3444" s="199" t="s">
        <v>429</v>
      </c>
      <c r="E3444" s="199"/>
      <c r="F3444" s="200">
        <v>15.41</v>
      </c>
      <c r="G3444" s="199"/>
      <c r="H3444" s="199" t="s">
        <v>171</v>
      </c>
      <c r="I3444" s="199" t="s">
        <v>444</v>
      </c>
      <c r="J3444" s="201">
        <v>170</v>
      </c>
      <c r="K3444" s="201">
        <v>58</v>
      </c>
      <c r="L3444" s="202">
        <v>34.119999999999997</v>
      </c>
      <c r="M3444" s="201">
        <v>41</v>
      </c>
      <c r="N3444" s="202">
        <v>70.27</v>
      </c>
      <c r="O3444" s="201">
        <v>3</v>
      </c>
      <c r="P3444" s="202">
        <v>5.41</v>
      </c>
      <c r="Q3444" s="201">
        <v>2</v>
      </c>
      <c r="R3444" s="202">
        <v>2.7</v>
      </c>
      <c r="S3444" s="201">
        <v>13</v>
      </c>
      <c r="T3444" s="202">
        <v>21.62</v>
      </c>
      <c r="U3444" s="203">
        <v>6</v>
      </c>
      <c r="V3444" s="203">
        <v>21</v>
      </c>
      <c r="W3444" s="199" t="s">
        <v>179</v>
      </c>
    </row>
    <row r="3445" spans="1:23" hidden="1" x14ac:dyDescent="0.25">
      <c r="A3445" s="199" t="s">
        <v>2098</v>
      </c>
      <c r="B3445" s="199"/>
      <c r="C3445" s="199" t="s">
        <v>560</v>
      </c>
      <c r="D3445" s="199" t="s">
        <v>564</v>
      </c>
      <c r="E3445" s="199"/>
      <c r="F3445" s="200">
        <v>0</v>
      </c>
      <c r="G3445" s="199"/>
      <c r="H3445" s="199" t="s">
        <v>167</v>
      </c>
      <c r="I3445" s="199" t="s">
        <v>562</v>
      </c>
      <c r="J3445" s="201">
        <v>170</v>
      </c>
      <c r="K3445" s="201">
        <v>9</v>
      </c>
      <c r="L3445" s="202">
        <v>5.5</v>
      </c>
      <c r="M3445" s="201">
        <v>4</v>
      </c>
      <c r="N3445" s="202">
        <v>45.45</v>
      </c>
      <c r="O3445" s="201">
        <v>2</v>
      </c>
      <c r="P3445" s="202">
        <v>18.18</v>
      </c>
      <c r="Q3445" s="201">
        <v>0</v>
      </c>
      <c r="R3445" s="202">
        <v>0</v>
      </c>
      <c r="S3445" s="201">
        <v>3</v>
      </c>
      <c r="T3445" s="202">
        <v>36.36</v>
      </c>
      <c r="U3445" s="203">
        <v>1</v>
      </c>
      <c r="V3445" s="203">
        <v>7</v>
      </c>
      <c r="W3445" s="199" t="s">
        <v>179</v>
      </c>
    </row>
    <row r="3446" spans="1:23" hidden="1" x14ac:dyDescent="0.25">
      <c r="A3446" s="199" t="s">
        <v>2116</v>
      </c>
      <c r="B3446" s="199"/>
      <c r="C3446" s="199" t="s">
        <v>297</v>
      </c>
      <c r="D3446" s="199" t="s">
        <v>481</v>
      </c>
      <c r="E3446" s="199"/>
      <c r="F3446" s="200">
        <v>0</v>
      </c>
      <c r="G3446" s="199"/>
      <c r="H3446" s="199" t="s">
        <v>167</v>
      </c>
      <c r="I3446" s="199" t="s">
        <v>2117</v>
      </c>
      <c r="J3446" s="201">
        <v>170</v>
      </c>
      <c r="K3446" s="201">
        <v>1</v>
      </c>
      <c r="L3446" s="202">
        <v>0.56000000000000005</v>
      </c>
      <c r="M3446" s="201">
        <v>1</v>
      </c>
      <c r="N3446" s="202">
        <v>100</v>
      </c>
      <c r="O3446" s="201">
        <v>0</v>
      </c>
      <c r="P3446" s="202">
        <v>0</v>
      </c>
      <c r="Q3446" s="201">
        <v>0</v>
      </c>
      <c r="R3446" s="202">
        <v>0</v>
      </c>
      <c r="S3446" s="201">
        <v>0</v>
      </c>
      <c r="T3446" s="202">
        <v>0</v>
      </c>
      <c r="U3446" s="203">
        <v>0</v>
      </c>
      <c r="V3446" s="203">
        <v>20</v>
      </c>
      <c r="W3446" s="199" t="s">
        <v>169</v>
      </c>
    </row>
    <row r="3447" spans="1:23" hidden="1" x14ac:dyDescent="0.25">
      <c r="A3447" s="199" t="s">
        <v>296</v>
      </c>
      <c r="B3447" s="199"/>
      <c r="C3447" s="199" t="s">
        <v>297</v>
      </c>
      <c r="D3447" s="199" t="s">
        <v>298</v>
      </c>
      <c r="E3447" s="199" t="s">
        <v>234</v>
      </c>
      <c r="F3447" s="200">
        <v>85.067999999999998</v>
      </c>
      <c r="G3447" s="199"/>
      <c r="H3447" s="199" t="s">
        <v>192</v>
      </c>
      <c r="I3447" s="199" t="s">
        <v>308</v>
      </c>
      <c r="J3447" s="201">
        <v>160</v>
      </c>
      <c r="K3447" s="201">
        <v>26</v>
      </c>
      <c r="L3447" s="202">
        <v>16.25</v>
      </c>
      <c r="M3447" s="201">
        <v>24</v>
      </c>
      <c r="N3447" s="202">
        <v>93.85</v>
      </c>
      <c r="O3447" s="201">
        <v>1</v>
      </c>
      <c r="P3447" s="202">
        <v>3.09</v>
      </c>
      <c r="Q3447" s="201">
        <v>0</v>
      </c>
      <c r="R3447" s="202">
        <v>0</v>
      </c>
      <c r="S3447" s="201">
        <v>1</v>
      </c>
      <c r="T3447" s="202">
        <v>3.07</v>
      </c>
      <c r="U3447" s="203">
        <v>1</v>
      </c>
      <c r="V3447" s="203">
        <v>20</v>
      </c>
      <c r="W3447" s="199" t="s">
        <v>169</v>
      </c>
    </row>
    <row r="3448" spans="1:23" hidden="1" x14ac:dyDescent="0.25">
      <c r="A3448" s="199" t="s">
        <v>296</v>
      </c>
      <c r="B3448" s="199"/>
      <c r="C3448" s="199" t="s">
        <v>297</v>
      </c>
      <c r="D3448" s="199" t="s">
        <v>309</v>
      </c>
      <c r="E3448" s="199"/>
      <c r="F3448" s="200">
        <v>0.40799999999999997</v>
      </c>
      <c r="G3448" s="199"/>
      <c r="H3448" s="199" t="s">
        <v>192</v>
      </c>
      <c r="I3448" s="199" t="s">
        <v>308</v>
      </c>
      <c r="J3448" s="201">
        <v>160</v>
      </c>
      <c r="K3448" s="201">
        <v>26</v>
      </c>
      <c r="L3448" s="202">
        <v>16.25</v>
      </c>
      <c r="M3448" s="201">
        <v>24</v>
      </c>
      <c r="N3448" s="202">
        <v>93.85</v>
      </c>
      <c r="O3448" s="201">
        <v>1</v>
      </c>
      <c r="P3448" s="202">
        <v>3.09</v>
      </c>
      <c r="Q3448" s="201">
        <v>0</v>
      </c>
      <c r="R3448" s="202">
        <v>0</v>
      </c>
      <c r="S3448" s="201">
        <v>1</v>
      </c>
      <c r="T3448" s="202">
        <v>3.07</v>
      </c>
      <c r="U3448" s="203">
        <v>1</v>
      </c>
      <c r="V3448" s="203">
        <v>20</v>
      </c>
      <c r="W3448" s="199" t="s">
        <v>169</v>
      </c>
    </row>
    <row r="3449" spans="1:23" hidden="1" x14ac:dyDescent="0.25">
      <c r="A3449" s="199" t="s">
        <v>1161</v>
      </c>
      <c r="B3449" s="199"/>
      <c r="C3449" s="199" t="s">
        <v>202</v>
      </c>
      <c r="D3449" s="199" t="s">
        <v>214</v>
      </c>
      <c r="E3449" s="199"/>
      <c r="F3449" s="200">
        <v>45.2</v>
      </c>
      <c r="G3449" s="199"/>
      <c r="H3449" s="199" t="s">
        <v>167</v>
      </c>
      <c r="I3449" s="199" t="s">
        <v>1164</v>
      </c>
      <c r="J3449" s="201">
        <v>160</v>
      </c>
      <c r="K3449" s="201">
        <v>34</v>
      </c>
      <c r="L3449" s="202">
        <v>21</v>
      </c>
      <c r="M3449" s="201">
        <v>27</v>
      </c>
      <c r="N3449" s="202">
        <v>79</v>
      </c>
      <c r="O3449" s="201">
        <v>0</v>
      </c>
      <c r="P3449" s="202">
        <v>1</v>
      </c>
      <c r="Q3449" s="201">
        <v>0</v>
      </c>
      <c r="R3449" s="202">
        <v>1</v>
      </c>
      <c r="S3449" s="201">
        <v>6</v>
      </c>
      <c r="T3449" s="202">
        <v>19</v>
      </c>
      <c r="U3449" s="203">
        <v>3</v>
      </c>
      <c r="V3449" s="203">
        <v>17</v>
      </c>
      <c r="W3449" s="199" t="s">
        <v>169</v>
      </c>
    </row>
    <row r="3450" spans="1:23" hidden="1" x14ac:dyDescent="0.25">
      <c r="A3450" s="199" t="s">
        <v>2040</v>
      </c>
      <c r="B3450" s="199"/>
      <c r="C3450" s="199" t="s">
        <v>428</v>
      </c>
      <c r="D3450" s="199" t="s">
        <v>429</v>
      </c>
      <c r="E3450" s="199"/>
      <c r="F3450" s="200">
        <v>30.312999999999999</v>
      </c>
      <c r="G3450" s="199"/>
      <c r="H3450" s="199" t="s">
        <v>167</v>
      </c>
      <c r="I3450" s="199" t="s">
        <v>2043</v>
      </c>
      <c r="J3450" s="201">
        <v>160</v>
      </c>
      <c r="K3450" s="201">
        <v>28</v>
      </c>
      <c r="L3450" s="202">
        <v>17.440000000000001</v>
      </c>
      <c r="M3450" s="201">
        <v>16</v>
      </c>
      <c r="N3450" s="202">
        <v>55.88</v>
      </c>
      <c r="O3450" s="201">
        <v>5</v>
      </c>
      <c r="P3450" s="202">
        <v>17.649999999999999</v>
      </c>
      <c r="Q3450" s="201">
        <v>5</v>
      </c>
      <c r="R3450" s="202">
        <v>17.649999999999999</v>
      </c>
      <c r="S3450" s="201">
        <v>2</v>
      </c>
      <c r="T3450" s="202">
        <v>8.82</v>
      </c>
      <c r="U3450" s="203">
        <v>2</v>
      </c>
      <c r="V3450" s="203">
        <v>12</v>
      </c>
      <c r="W3450" s="199" t="s">
        <v>169</v>
      </c>
    </row>
    <row r="3451" spans="1:23" hidden="1" x14ac:dyDescent="0.25">
      <c r="A3451" s="199" t="s">
        <v>2173</v>
      </c>
      <c r="B3451" s="199"/>
      <c r="C3451" s="199" t="s">
        <v>560</v>
      </c>
      <c r="D3451" s="199" t="s">
        <v>561</v>
      </c>
      <c r="E3451" s="199"/>
      <c r="F3451" s="200">
        <v>9.85</v>
      </c>
      <c r="G3451" s="199"/>
      <c r="H3451" s="199" t="s">
        <v>167</v>
      </c>
      <c r="I3451" s="199" t="s">
        <v>2182</v>
      </c>
      <c r="J3451" s="201">
        <v>160</v>
      </c>
      <c r="K3451" s="201">
        <v>23</v>
      </c>
      <c r="L3451" s="202">
        <v>14.55</v>
      </c>
      <c r="M3451" s="201">
        <v>3</v>
      </c>
      <c r="N3451" s="202">
        <v>14.77</v>
      </c>
      <c r="O3451" s="201">
        <v>5</v>
      </c>
      <c r="P3451" s="202">
        <v>22.73</v>
      </c>
      <c r="Q3451" s="201">
        <v>0</v>
      </c>
      <c r="R3451" s="202">
        <v>0</v>
      </c>
      <c r="S3451" s="201">
        <v>14</v>
      </c>
      <c r="T3451" s="202">
        <v>62.5</v>
      </c>
      <c r="U3451" s="203">
        <v>5</v>
      </c>
      <c r="V3451" s="203">
        <v>7</v>
      </c>
      <c r="W3451" s="199" t="s">
        <v>179</v>
      </c>
    </row>
    <row r="3452" spans="1:23" hidden="1" x14ac:dyDescent="0.25">
      <c r="A3452" s="199" t="s">
        <v>296</v>
      </c>
      <c r="B3452" s="199"/>
      <c r="C3452" s="199" t="s">
        <v>297</v>
      </c>
      <c r="D3452" s="199" t="s">
        <v>298</v>
      </c>
      <c r="E3452" s="199" t="s">
        <v>166</v>
      </c>
      <c r="F3452" s="200">
        <v>79.501000000000005</v>
      </c>
      <c r="G3452" s="199"/>
      <c r="H3452" s="199" t="s">
        <v>171</v>
      </c>
      <c r="I3452" s="199" t="s">
        <v>307</v>
      </c>
      <c r="J3452" s="201">
        <v>150</v>
      </c>
      <c r="K3452" s="201">
        <v>16</v>
      </c>
      <c r="L3452" s="202">
        <v>10.67</v>
      </c>
      <c r="M3452" s="201">
        <v>12</v>
      </c>
      <c r="N3452" s="202">
        <v>75</v>
      </c>
      <c r="O3452" s="201">
        <v>2</v>
      </c>
      <c r="P3452" s="202">
        <v>12.5</v>
      </c>
      <c r="Q3452" s="201">
        <v>0</v>
      </c>
      <c r="R3452" s="202">
        <v>0</v>
      </c>
      <c r="S3452" s="201">
        <v>2</v>
      </c>
      <c r="T3452" s="202">
        <v>12.5</v>
      </c>
      <c r="U3452" s="203">
        <v>1</v>
      </c>
      <c r="V3452" s="203">
        <v>21</v>
      </c>
      <c r="W3452" s="199" t="s">
        <v>179</v>
      </c>
    </row>
    <row r="3453" spans="1:23" hidden="1" x14ac:dyDescent="0.25">
      <c r="A3453" s="199" t="s">
        <v>2120</v>
      </c>
      <c r="B3453" s="199"/>
      <c r="C3453" s="199" t="s">
        <v>293</v>
      </c>
      <c r="D3453" s="199" t="s">
        <v>294</v>
      </c>
      <c r="E3453" s="199" t="s">
        <v>299</v>
      </c>
      <c r="F3453" s="200">
        <v>6.9889999999999999</v>
      </c>
      <c r="G3453" s="199"/>
      <c r="H3453" s="199" t="s">
        <v>167</v>
      </c>
      <c r="I3453" s="199" t="s">
        <v>2121</v>
      </c>
      <c r="J3453" s="201">
        <v>150</v>
      </c>
      <c r="K3453" s="201">
        <v>60</v>
      </c>
      <c r="L3453" s="202">
        <v>40</v>
      </c>
      <c r="M3453" s="201">
        <v>60</v>
      </c>
      <c r="N3453" s="202">
        <v>100</v>
      </c>
      <c r="O3453" s="201">
        <v>0</v>
      </c>
      <c r="P3453" s="202">
        <v>0</v>
      </c>
      <c r="Q3453" s="201">
        <v>0</v>
      </c>
      <c r="R3453" s="202">
        <v>0</v>
      </c>
      <c r="S3453" s="201">
        <v>0</v>
      </c>
      <c r="T3453" s="202">
        <v>0</v>
      </c>
      <c r="U3453" s="203">
        <v>2</v>
      </c>
      <c r="V3453" s="203">
        <v>79</v>
      </c>
      <c r="W3453" s="199" t="s">
        <v>169</v>
      </c>
    </row>
    <row r="3454" spans="1:23" hidden="1" x14ac:dyDescent="0.25">
      <c r="A3454" s="199" t="s">
        <v>2341</v>
      </c>
      <c r="B3454" s="199"/>
      <c r="C3454" s="199" t="s">
        <v>428</v>
      </c>
      <c r="D3454" s="199" t="s">
        <v>1025</v>
      </c>
      <c r="E3454" s="199"/>
      <c r="F3454" s="200">
        <v>19.292999999999999</v>
      </c>
      <c r="G3454" s="199"/>
      <c r="H3454" s="199" t="s">
        <v>171</v>
      </c>
      <c r="I3454" s="199" t="s">
        <v>2344</v>
      </c>
      <c r="J3454" s="201">
        <v>150</v>
      </c>
      <c r="K3454" s="201">
        <v>17</v>
      </c>
      <c r="L3454" s="202">
        <v>11</v>
      </c>
      <c r="M3454" s="201">
        <v>13</v>
      </c>
      <c r="N3454" s="202">
        <v>76.92</v>
      </c>
      <c r="O3454" s="201">
        <v>3</v>
      </c>
      <c r="P3454" s="202">
        <v>15.38</v>
      </c>
      <c r="Q3454" s="201">
        <v>1</v>
      </c>
      <c r="R3454" s="202">
        <v>3.85</v>
      </c>
      <c r="S3454" s="201">
        <v>1</v>
      </c>
      <c r="T3454" s="202">
        <v>3.85</v>
      </c>
      <c r="U3454" s="203">
        <v>1</v>
      </c>
      <c r="V3454" s="203">
        <v>20</v>
      </c>
      <c r="W3454" s="199" t="s">
        <v>169</v>
      </c>
    </row>
    <row r="3455" spans="1:23" hidden="1" x14ac:dyDescent="0.25">
      <c r="A3455" s="199" t="s">
        <v>826</v>
      </c>
      <c r="B3455" s="199"/>
      <c r="C3455" s="199" t="s">
        <v>202</v>
      </c>
      <c r="D3455" s="199" t="s">
        <v>223</v>
      </c>
      <c r="E3455" s="199"/>
      <c r="F3455" s="200">
        <v>0</v>
      </c>
      <c r="G3455" s="199"/>
      <c r="H3455" s="199" t="s">
        <v>167</v>
      </c>
      <c r="I3455" s="199" t="s">
        <v>439</v>
      </c>
      <c r="J3455" s="201">
        <v>140</v>
      </c>
      <c r="K3455" s="201">
        <v>36</v>
      </c>
      <c r="L3455" s="202">
        <v>25.45</v>
      </c>
      <c r="M3455" s="201">
        <v>19</v>
      </c>
      <c r="N3455" s="202">
        <v>53</v>
      </c>
      <c r="O3455" s="201">
        <v>8</v>
      </c>
      <c r="P3455" s="202">
        <v>23</v>
      </c>
      <c r="Q3455" s="201">
        <v>0</v>
      </c>
      <c r="R3455" s="202">
        <v>1</v>
      </c>
      <c r="S3455" s="201">
        <v>8</v>
      </c>
      <c r="T3455" s="202">
        <v>23</v>
      </c>
      <c r="U3455" s="203">
        <v>4</v>
      </c>
      <c r="V3455" s="203">
        <v>17</v>
      </c>
      <c r="W3455" s="199" t="s">
        <v>169</v>
      </c>
    </row>
    <row r="3456" spans="1:23" hidden="1" x14ac:dyDescent="0.25">
      <c r="A3456" s="199" t="s">
        <v>978</v>
      </c>
      <c r="B3456" s="199"/>
      <c r="C3456" s="199" t="s">
        <v>176</v>
      </c>
      <c r="D3456" s="199" t="s">
        <v>177</v>
      </c>
      <c r="E3456" s="199"/>
      <c r="F3456" s="200">
        <v>38.15</v>
      </c>
      <c r="G3456" s="199"/>
      <c r="H3456" s="199" t="s">
        <v>171</v>
      </c>
      <c r="I3456" s="199" t="s">
        <v>990</v>
      </c>
      <c r="J3456" s="201">
        <v>140</v>
      </c>
      <c r="K3456" s="201">
        <v>7</v>
      </c>
      <c r="L3456" s="202">
        <v>4.67</v>
      </c>
      <c r="M3456" s="201">
        <v>5</v>
      </c>
      <c r="N3456" s="202">
        <v>71.430000000000007</v>
      </c>
      <c r="O3456" s="201">
        <v>1</v>
      </c>
      <c r="P3456" s="202">
        <v>14.29</v>
      </c>
      <c r="Q3456" s="201">
        <v>0</v>
      </c>
      <c r="R3456" s="202">
        <v>0</v>
      </c>
      <c r="S3456" s="201">
        <v>1</v>
      </c>
      <c r="T3456" s="202">
        <v>14.29</v>
      </c>
      <c r="U3456" s="203">
        <v>1</v>
      </c>
      <c r="V3456" s="203">
        <v>6</v>
      </c>
      <c r="W3456" s="199" t="s">
        <v>169</v>
      </c>
    </row>
    <row r="3457" spans="1:23" hidden="1" x14ac:dyDescent="0.25">
      <c r="A3457" s="199" t="s">
        <v>2116</v>
      </c>
      <c r="B3457" s="199"/>
      <c r="C3457" s="199" t="s">
        <v>297</v>
      </c>
      <c r="D3457" s="199" t="s">
        <v>481</v>
      </c>
      <c r="E3457" s="199"/>
      <c r="F3457" s="200">
        <v>5.77</v>
      </c>
      <c r="G3457" s="199"/>
      <c r="H3457" s="199" t="s">
        <v>167</v>
      </c>
      <c r="I3457" s="199" t="s">
        <v>2118</v>
      </c>
      <c r="J3457" s="201">
        <v>140</v>
      </c>
      <c r="K3457" s="201">
        <v>71</v>
      </c>
      <c r="L3457" s="202">
        <v>50.83</v>
      </c>
      <c r="M3457" s="201">
        <v>0</v>
      </c>
      <c r="N3457" s="202">
        <v>0.55000000000000004</v>
      </c>
      <c r="O3457" s="201">
        <v>0</v>
      </c>
      <c r="P3457" s="202">
        <v>0.11</v>
      </c>
      <c r="Q3457" s="201">
        <v>1</v>
      </c>
      <c r="R3457" s="202">
        <v>1.36</v>
      </c>
      <c r="S3457" s="201">
        <v>70</v>
      </c>
      <c r="T3457" s="202">
        <v>97.98</v>
      </c>
      <c r="U3457" s="203">
        <v>24</v>
      </c>
      <c r="V3457" s="203">
        <v>20</v>
      </c>
      <c r="W3457" s="199" t="s">
        <v>169</v>
      </c>
    </row>
    <row r="3458" spans="1:23" hidden="1" x14ac:dyDescent="0.25">
      <c r="A3458" s="199" t="s">
        <v>2116</v>
      </c>
      <c r="B3458" s="199"/>
      <c r="C3458" s="199" t="s">
        <v>297</v>
      </c>
      <c r="D3458" s="199" t="s">
        <v>481</v>
      </c>
      <c r="E3458" s="199"/>
      <c r="F3458" s="200">
        <v>8.9169999999999998</v>
      </c>
      <c r="G3458" s="199"/>
      <c r="H3458" s="199" t="s">
        <v>171</v>
      </c>
      <c r="I3458" s="199" t="s">
        <v>2119</v>
      </c>
      <c r="J3458" s="201">
        <v>140</v>
      </c>
      <c r="K3458" s="201">
        <v>71</v>
      </c>
      <c r="L3458" s="202">
        <v>50.83</v>
      </c>
      <c r="M3458" s="201">
        <v>0</v>
      </c>
      <c r="N3458" s="202">
        <v>0</v>
      </c>
      <c r="O3458" s="201">
        <v>0</v>
      </c>
      <c r="P3458" s="202">
        <v>0</v>
      </c>
      <c r="Q3458" s="201">
        <v>1</v>
      </c>
      <c r="R3458" s="202">
        <v>2.02</v>
      </c>
      <c r="S3458" s="201">
        <v>70</v>
      </c>
      <c r="T3458" s="202">
        <v>97.98</v>
      </c>
      <c r="U3458" s="203">
        <v>24</v>
      </c>
      <c r="V3458" s="203">
        <v>20</v>
      </c>
      <c r="W3458" s="199" t="s">
        <v>169</v>
      </c>
    </row>
    <row r="3459" spans="1:23" hidden="1" x14ac:dyDescent="0.25">
      <c r="A3459" s="199" t="s">
        <v>2371</v>
      </c>
      <c r="B3459" s="199"/>
      <c r="C3459" s="199" t="s">
        <v>560</v>
      </c>
      <c r="D3459" s="199" t="s">
        <v>564</v>
      </c>
      <c r="E3459" s="199"/>
      <c r="F3459" s="200">
        <v>11.721</v>
      </c>
      <c r="G3459" s="199"/>
      <c r="H3459" s="199" t="s">
        <v>171</v>
      </c>
      <c r="I3459" s="199" t="s">
        <v>2373</v>
      </c>
      <c r="J3459" s="201">
        <v>140</v>
      </c>
      <c r="K3459" s="201">
        <v>4</v>
      </c>
      <c r="L3459" s="202">
        <v>2.86</v>
      </c>
      <c r="M3459" s="201">
        <v>2</v>
      </c>
      <c r="N3459" s="202">
        <v>50</v>
      </c>
      <c r="O3459" s="201">
        <v>1</v>
      </c>
      <c r="P3459" s="202">
        <v>25</v>
      </c>
      <c r="Q3459" s="201">
        <v>1</v>
      </c>
      <c r="R3459" s="202">
        <v>25</v>
      </c>
      <c r="S3459" s="201">
        <v>0</v>
      </c>
      <c r="T3459" s="202">
        <v>0</v>
      </c>
      <c r="U3459" s="203">
        <v>0</v>
      </c>
      <c r="V3459" s="203">
        <v>7</v>
      </c>
      <c r="W3459" s="199" t="s">
        <v>169</v>
      </c>
    </row>
    <row r="3460" spans="1:23" hidden="1" x14ac:dyDescent="0.25">
      <c r="A3460" s="199" t="s">
        <v>2380</v>
      </c>
      <c r="B3460" s="199"/>
      <c r="C3460" s="199" t="s">
        <v>270</v>
      </c>
      <c r="D3460" s="199" t="s">
        <v>271</v>
      </c>
      <c r="E3460" s="199"/>
      <c r="F3460" s="200">
        <v>19.459</v>
      </c>
      <c r="G3460" s="199"/>
      <c r="H3460" s="199" t="s">
        <v>167</v>
      </c>
      <c r="I3460" s="199" t="s">
        <v>2384</v>
      </c>
      <c r="J3460" s="201">
        <v>140</v>
      </c>
      <c r="K3460" s="201">
        <v>18</v>
      </c>
      <c r="L3460" s="202">
        <v>13.1</v>
      </c>
      <c r="M3460" s="201">
        <v>11</v>
      </c>
      <c r="N3460" s="202">
        <v>60</v>
      </c>
      <c r="O3460" s="201">
        <v>3</v>
      </c>
      <c r="P3460" s="202">
        <v>16</v>
      </c>
      <c r="Q3460" s="201">
        <v>0</v>
      </c>
      <c r="R3460" s="202">
        <v>0</v>
      </c>
      <c r="S3460" s="201">
        <v>4</v>
      </c>
      <c r="T3460" s="202">
        <v>24</v>
      </c>
      <c r="U3460" s="203">
        <v>2</v>
      </c>
      <c r="V3460" s="203">
        <v>17</v>
      </c>
      <c r="W3460" s="199" t="s">
        <v>169</v>
      </c>
    </row>
    <row r="3461" spans="1:23" hidden="1" x14ac:dyDescent="0.25">
      <c r="A3461" s="199" t="s">
        <v>2380</v>
      </c>
      <c r="B3461" s="199"/>
      <c r="C3461" s="199" t="s">
        <v>270</v>
      </c>
      <c r="D3461" s="199" t="s">
        <v>271</v>
      </c>
      <c r="E3461" s="199"/>
      <c r="F3461" s="200">
        <v>0.02</v>
      </c>
      <c r="G3461" s="199"/>
      <c r="H3461" s="199" t="s">
        <v>167</v>
      </c>
      <c r="I3461" s="199" t="s">
        <v>257</v>
      </c>
      <c r="J3461" s="201">
        <v>120</v>
      </c>
      <c r="K3461" s="201">
        <v>12</v>
      </c>
      <c r="L3461" s="202">
        <v>10</v>
      </c>
      <c r="M3461" s="201">
        <v>9</v>
      </c>
      <c r="N3461" s="202">
        <v>77.8</v>
      </c>
      <c r="O3461" s="201">
        <v>1</v>
      </c>
      <c r="P3461" s="202">
        <v>11.1</v>
      </c>
      <c r="Q3461" s="201">
        <v>0</v>
      </c>
      <c r="R3461" s="202">
        <v>0</v>
      </c>
      <c r="S3461" s="201">
        <v>1</v>
      </c>
      <c r="T3461" s="202">
        <v>11.1</v>
      </c>
      <c r="U3461" s="203">
        <v>1</v>
      </c>
      <c r="V3461" s="203">
        <v>17</v>
      </c>
      <c r="W3461" s="199" t="s">
        <v>169</v>
      </c>
    </row>
    <row r="3462" spans="1:23" hidden="1" x14ac:dyDescent="0.25">
      <c r="A3462" s="199" t="s">
        <v>2098</v>
      </c>
      <c r="B3462" s="199"/>
      <c r="C3462" s="199" t="s">
        <v>560</v>
      </c>
      <c r="D3462" s="199" t="s">
        <v>564</v>
      </c>
      <c r="E3462" s="199"/>
      <c r="F3462" s="200">
        <v>21.331</v>
      </c>
      <c r="G3462" s="199"/>
      <c r="H3462" s="199" t="s">
        <v>171</v>
      </c>
      <c r="I3462" s="199" t="s">
        <v>566</v>
      </c>
      <c r="J3462" s="201">
        <v>110</v>
      </c>
      <c r="K3462" s="201">
        <v>6</v>
      </c>
      <c r="L3462" s="202">
        <v>5</v>
      </c>
      <c r="M3462" s="201">
        <v>2</v>
      </c>
      <c r="N3462" s="202">
        <v>25</v>
      </c>
      <c r="O3462" s="201">
        <v>0</v>
      </c>
      <c r="P3462" s="202">
        <v>0</v>
      </c>
      <c r="Q3462" s="201">
        <v>0</v>
      </c>
      <c r="R3462" s="202">
        <v>0</v>
      </c>
      <c r="S3462" s="201">
        <v>5</v>
      </c>
      <c r="T3462" s="202">
        <v>75</v>
      </c>
      <c r="U3462" s="203">
        <v>2</v>
      </c>
      <c r="V3462" s="203">
        <v>7</v>
      </c>
      <c r="W3462" s="199" t="s">
        <v>169</v>
      </c>
    </row>
    <row r="3463" spans="1:23" hidden="1" x14ac:dyDescent="0.25">
      <c r="A3463" s="199" t="s">
        <v>2380</v>
      </c>
      <c r="B3463" s="199"/>
      <c r="C3463" s="199" t="s">
        <v>270</v>
      </c>
      <c r="D3463" s="199" t="s">
        <v>271</v>
      </c>
      <c r="E3463" s="199" t="s">
        <v>166</v>
      </c>
      <c r="F3463" s="200">
        <v>17.047999999999998</v>
      </c>
      <c r="G3463" s="199"/>
      <c r="H3463" s="199" t="s">
        <v>167</v>
      </c>
      <c r="I3463" s="199" t="s">
        <v>2383</v>
      </c>
      <c r="J3463" s="201">
        <v>110</v>
      </c>
      <c r="K3463" s="201">
        <v>14</v>
      </c>
      <c r="L3463" s="202">
        <v>12.6</v>
      </c>
      <c r="M3463" s="201">
        <v>8</v>
      </c>
      <c r="N3463" s="202">
        <v>57.9</v>
      </c>
      <c r="O3463" s="201">
        <v>2</v>
      </c>
      <c r="P3463" s="202">
        <v>15.8</v>
      </c>
      <c r="Q3463" s="201">
        <v>0</v>
      </c>
      <c r="R3463" s="202">
        <v>0</v>
      </c>
      <c r="S3463" s="201">
        <v>4</v>
      </c>
      <c r="T3463" s="202">
        <v>26.3</v>
      </c>
      <c r="U3463" s="203">
        <v>2</v>
      </c>
      <c r="V3463" s="203">
        <v>17</v>
      </c>
      <c r="W3463" s="199" t="s">
        <v>169</v>
      </c>
    </row>
    <row r="3464" spans="1:23" hidden="1" x14ac:dyDescent="0.25">
      <c r="A3464" s="199" t="s">
        <v>2310</v>
      </c>
      <c r="B3464" s="199"/>
      <c r="C3464" s="199" t="s">
        <v>202</v>
      </c>
      <c r="D3464" s="199" t="s">
        <v>214</v>
      </c>
      <c r="E3464" s="199"/>
      <c r="F3464" s="200">
        <v>0</v>
      </c>
      <c r="G3464" s="199"/>
      <c r="H3464" s="199" t="s">
        <v>167</v>
      </c>
      <c r="I3464" s="199" t="s">
        <v>435</v>
      </c>
      <c r="J3464" s="201">
        <v>100</v>
      </c>
      <c r="K3464" s="201">
        <v>19</v>
      </c>
      <c r="L3464" s="202">
        <v>19</v>
      </c>
      <c r="M3464" s="201">
        <v>15</v>
      </c>
      <c r="N3464" s="202">
        <v>78.95</v>
      </c>
      <c r="O3464" s="201">
        <v>1</v>
      </c>
      <c r="P3464" s="202">
        <v>5.26</v>
      </c>
      <c r="Q3464" s="201">
        <v>3</v>
      </c>
      <c r="R3464" s="202">
        <v>15.79</v>
      </c>
      <c r="S3464" s="201">
        <v>0</v>
      </c>
      <c r="T3464" s="202">
        <v>0</v>
      </c>
      <c r="U3464" s="203">
        <v>1</v>
      </c>
      <c r="V3464" s="203">
        <v>21</v>
      </c>
      <c r="W3464" s="199" t="s">
        <v>169</v>
      </c>
    </row>
    <row r="3465" spans="1:23" hidden="1" x14ac:dyDescent="0.25">
      <c r="A3465" s="199" t="s">
        <v>2431</v>
      </c>
      <c r="B3465" s="199"/>
      <c r="C3465" s="199" t="s">
        <v>297</v>
      </c>
      <c r="D3465" s="199" t="s">
        <v>1968</v>
      </c>
      <c r="E3465" s="199"/>
      <c r="F3465" s="200">
        <v>66.632000000000005</v>
      </c>
      <c r="G3465" s="199"/>
      <c r="H3465" s="199" t="s">
        <v>171</v>
      </c>
      <c r="I3465" s="199" t="s">
        <v>566</v>
      </c>
      <c r="J3465" s="201">
        <v>100</v>
      </c>
      <c r="K3465" s="201">
        <v>20</v>
      </c>
      <c r="L3465" s="202">
        <v>19.940000000000001</v>
      </c>
      <c r="M3465" s="201">
        <v>15</v>
      </c>
      <c r="N3465" s="202">
        <v>76.27</v>
      </c>
      <c r="O3465" s="201">
        <v>1</v>
      </c>
      <c r="P3465" s="202">
        <v>4.03</v>
      </c>
      <c r="Q3465" s="201">
        <v>0</v>
      </c>
      <c r="R3465" s="202">
        <v>1.1299999999999999</v>
      </c>
      <c r="S3465" s="201">
        <v>4</v>
      </c>
      <c r="T3465" s="202">
        <v>18.57</v>
      </c>
      <c r="U3465" s="203">
        <v>2</v>
      </c>
      <c r="V3465" s="203">
        <v>20</v>
      </c>
      <c r="W3465" s="199" t="s">
        <v>169</v>
      </c>
    </row>
    <row r="3466" spans="1:23" hidden="1" x14ac:dyDescent="0.25">
      <c r="A3466" s="199" t="s">
        <v>1524</v>
      </c>
      <c r="B3466" s="199"/>
      <c r="C3466" s="199" t="s">
        <v>297</v>
      </c>
      <c r="D3466" s="199" t="s">
        <v>309</v>
      </c>
      <c r="E3466" s="199"/>
      <c r="F3466" s="200">
        <v>23.268000000000001</v>
      </c>
      <c r="G3466" s="199"/>
      <c r="H3466" s="199" t="s">
        <v>167</v>
      </c>
      <c r="I3466" s="199" t="s">
        <v>1527</v>
      </c>
      <c r="J3466" s="201">
        <v>95</v>
      </c>
      <c r="K3466" s="201">
        <v>16</v>
      </c>
      <c r="L3466" s="202">
        <v>16.84</v>
      </c>
      <c r="M3466" s="201">
        <v>4</v>
      </c>
      <c r="N3466" s="202">
        <v>25</v>
      </c>
      <c r="O3466" s="201">
        <v>2</v>
      </c>
      <c r="P3466" s="202">
        <v>12.5</v>
      </c>
      <c r="Q3466" s="201">
        <v>0</v>
      </c>
      <c r="R3466" s="202">
        <v>0</v>
      </c>
      <c r="S3466" s="201">
        <v>10</v>
      </c>
      <c r="T3466" s="202">
        <v>62.5</v>
      </c>
      <c r="U3466" s="203">
        <v>4</v>
      </c>
      <c r="V3466" s="203">
        <v>20</v>
      </c>
      <c r="W3466" s="199" t="s">
        <v>169</v>
      </c>
    </row>
    <row r="3467" spans="1:23" hidden="1" x14ac:dyDescent="0.25">
      <c r="A3467" s="199" t="s">
        <v>2034</v>
      </c>
      <c r="B3467" s="199"/>
      <c r="C3467" s="199" t="s">
        <v>460</v>
      </c>
      <c r="D3467" s="199" t="s">
        <v>1090</v>
      </c>
      <c r="E3467" s="199"/>
      <c r="F3467" s="200">
        <v>0.55000000000000004</v>
      </c>
      <c r="G3467" s="199"/>
      <c r="H3467" s="199" t="s">
        <v>171</v>
      </c>
      <c r="I3467" s="199" t="s">
        <v>2035</v>
      </c>
      <c r="J3467" s="201">
        <v>90</v>
      </c>
      <c r="K3467" s="201">
        <v>3</v>
      </c>
      <c r="L3467" s="202">
        <v>3.64</v>
      </c>
      <c r="M3467" s="201">
        <v>2</v>
      </c>
      <c r="N3467" s="202">
        <v>50</v>
      </c>
      <c r="O3467" s="201">
        <v>1</v>
      </c>
      <c r="P3467" s="202">
        <v>25</v>
      </c>
      <c r="Q3467" s="201">
        <v>1</v>
      </c>
      <c r="R3467" s="202">
        <v>25</v>
      </c>
      <c r="S3467" s="201">
        <v>0</v>
      </c>
      <c r="T3467" s="202">
        <v>0</v>
      </c>
      <c r="U3467" s="203">
        <v>0</v>
      </c>
      <c r="V3467" s="203">
        <v>6</v>
      </c>
      <c r="W3467" s="199" t="s">
        <v>169</v>
      </c>
    </row>
    <row r="3468" spans="1:23" hidden="1" x14ac:dyDescent="0.25">
      <c r="A3468" s="199" t="s">
        <v>2133</v>
      </c>
      <c r="B3468" s="199"/>
      <c r="C3468" s="199" t="s">
        <v>560</v>
      </c>
      <c r="D3468" s="199" t="s">
        <v>561</v>
      </c>
      <c r="E3468" s="199"/>
      <c r="F3468" s="200">
        <v>42.92</v>
      </c>
      <c r="G3468" s="199"/>
      <c r="H3468" s="199" t="s">
        <v>171</v>
      </c>
      <c r="I3468" s="199" t="s">
        <v>2143</v>
      </c>
      <c r="J3468" s="201">
        <v>90</v>
      </c>
      <c r="K3468" s="201">
        <v>5</v>
      </c>
      <c r="L3468" s="202">
        <v>5.5</v>
      </c>
      <c r="M3468" s="201">
        <v>3</v>
      </c>
      <c r="N3468" s="202">
        <v>50</v>
      </c>
      <c r="O3468" s="201">
        <v>0</v>
      </c>
      <c r="P3468" s="202">
        <v>0</v>
      </c>
      <c r="Q3468" s="201">
        <v>0</v>
      </c>
      <c r="R3468" s="202">
        <v>0</v>
      </c>
      <c r="S3468" s="201">
        <v>3</v>
      </c>
      <c r="T3468" s="202">
        <v>50</v>
      </c>
      <c r="U3468" s="203">
        <v>1</v>
      </c>
      <c r="V3468" s="203">
        <v>3</v>
      </c>
      <c r="W3468" s="199" t="s">
        <v>179</v>
      </c>
    </row>
  </sheetData>
  <autoFilter ref="A1:W3468" xr:uid="{00000000-0009-0000-0000-000002000000}">
    <filterColumn colId="2">
      <filters>
        <filter val="11"/>
      </filters>
    </filterColumn>
  </autoFilter>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S3432"/>
  <sheetViews>
    <sheetView workbookViewId="0">
      <selection activeCell="F249" sqref="F249"/>
    </sheetView>
  </sheetViews>
  <sheetFormatPr defaultRowHeight="13.2" x14ac:dyDescent="0.25"/>
  <sheetData>
    <row r="1" spans="1:19" ht="13.8" x14ac:dyDescent="0.25">
      <c r="A1" s="49"/>
      <c r="B1" s="50"/>
      <c r="C1" s="50"/>
      <c r="D1" s="50"/>
      <c r="E1" s="50" t="s">
        <v>299</v>
      </c>
      <c r="F1" s="51"/>
      <c r="G1" s="52" t="s">
        <v>2626</v>
      </c>
      <c r="H1" s="52" t="s">
        <v>2627</v>
      </c>
      <c r="I1" s="53" t="s">
        <v>2627</v>
      </c>
      <c r="J1" s="52"/>
      <c r="K1" s="52" t="s">
        <v>2627</v>
      </c>
      <c r="L1" s="54" t="s">
        <v>2628</v>
      </c>
      <c r="M1" s="52" t="s">
        <v>2629</v>
      </c>
      <c r="N1" s="53" t="s">
        <v>2630</v>
      </c>
      <c r="O1" s="55" t="s">
        <v>2627</v>
      </c>
      <c r="P1" s="55" t="s">
        <v>2628</v>
      </c>
      <c r="Q1" s="4"/>
      <c r="R1" s="55" t="s">
        <v>160</v>
      </c>
      <c r="S1" s="55" t="s">
        <v>2631</v>
      </c>
    </row>
    <row r="2" spans="1:19" ht="13.8" x14ac:dyDescent="0.25">
      <c r="A2" s="49"/>
      <c r="B2" s="50"/>
      <c r="C2" s="50"/>
      <c r="D2" s="50" t="s">
        <v>2632</v>
      </c>
      <c r="E2" s="50" t="s">
        <v>169</v>
      </c>
      <c r="F2" s="51"/>
      <c r="G2" s="52" t="s">
        <v>2628</v>
      </c>
      <c r="H2" s="52" t="s">
        <v>2628</v>
      </c>
      <c r="I2" s="53" t="s">
        <v>2633</v>
      </c>
      <c r="J2" s="56" t="s">
        <v>2634</v>
      </c>
      <c r="K2" s="56" t="s">
        <v>2635</v>
      </c>
      <c r="L2" s="54" t="s">
        <v>2636</v>
      </c>
      <c r="M2" s="56" t="s">
        <v>2637</v>
      </c>
      <c r="N2" s="57" t="s">
        <v>2638</v>
      </c>
      <c r="O2" s="55" t="s">
        <v>2635</v>
      </c>
      <c r="P2" s="55" t="s">
        <v>2639</v>
      </c>
      <c r="Q2" s="4" t="s">
        <v>2640</v>
      </c>
      <c r="R2" s="55" t="s">
        <v>2641</v>
      </c>
      <c r="S2" s="55" t="s">
        <v>2642</v>
      </c>
    </row>
    <row r="3" spans="1:19" ht="27.6" x14ac:dyDescent="0.25">
      <c r="A3" s="50" t="s">
        <v>140</v>
      </c>
      <c r="B3" s="50" t="s">
        <v>142</v>
      </c>
      <c r="C3" s="50" t="s">
        <v>143</v>
      </c>
      <c r="D3" s="50" t="s">
        <v>2643</v>
      </c>
      <c r="E3" s="50" t="s">
        <v>2644</v>
      </c>
      <c r="F3" s="51" t="s">
        <v>148</v>
      </c>
      <c r="G3" s="52" t="s">
        <v>2629</v>
      </c>
      <c r="H3" s="52" t="s">
        <v>2629</v>
      </c>
      <c r="I3" s="53" t="s">
        <v>2645</v>
      </c>
      <c r="J3" s="52">
        <v>2</v>
      </c>
      <c r="K3" s="52">
        <v>3</v>
      </c>
      <c r="L3" s="54">
        <v>4</v>
      </c>
      <c r="M3" s="52" t="s">
        <v>2646</v>
      </c>
      <c r="N3" s="58">
        <v>2</v>
      </c>
      <c r="O3" s="55">
        <v>3</v>
      </c>
      <c r="P3" s="55">
        <v>4</v>
      </c>
      <c r="Q3" s="55" t="s">
        <v>2646</v>
      </c>
      <c r="R3" s="55" t="s">
        <v>2647</v>
      </c>
      <c r="S3" s="55" t="s">
        <v>2648</v>
      </c>
    </row>
    <row r="4" spans="1:19" ht="55.2" hidden="1" x14ac:dyDescent="0.25">
      <c r="A4" s="49">
        <v>1</v>
      </c>
      <c r="B4" s="59" t="s">
        <v>164</v>
      </c>
      <c r="C4" s="59" t="s">
        <v>165</v>
      </c>
      <c r="D4" s="60" t="s">
        <v>2649</v>
      </c>
      <c r="E4" s="59" t="s">
        <v>167</v>
      </c>
      <c r="F4" s="61" t="s">
        <v>168</v>
      </c>
      <c r="G4" s="55">
        <v>37750</v>
      </c>
      <c r="H4" s="55">
        <v>2348</v>
      </c>
      <c r="I4" s="62">
        <v>6.22</v>
      </c>
      <c r="J4" s="55">
        <v>797</v>
      </c>
      <c r="K4" s="55">
        <v>1111</v>
      </c>
      <c r="L4" s="55">
        <v>314</v>
      </c>
      <c r="M4" s="55">
        <v>126</v>
      </c>
      <c r="N4" s="62">
        <v>33.93</v>
      </c>
      <c r="O4" s="55">
        <v>47.32</v>
      </c>
      <c r="P4" s="55">
        <v>13.39</v>
      </c>
      <c r="Q4" s="55">
        <v>5.36</v>
      </c>
      <c r="R4" s="55">
        <v>220</v>
      </c>
      <c r="S4" s="55" t="s">
        <v>2650</v>
      </c>
    </row>
    <row r="5" spans="1:19" ht="55.2" hidden="1" x14ac:dyDescent="0.25">
      <c r="A5" s="49">
        <v>1</v>
      </c>
      <c r="B5" s="49">
        <v>12</v>
      </c>
      <c r="C5" s="59" t="s">
        <v>165</v>
      </c>
      <c r="D5" s="60" t="s">
        <v>2651</v>
      </c>
      <c r="E5" s="59" t="s">
        <v>167</v>
      </c>
      <c r="F5" s="61" t="s">
        <v>2652</v>
      </c>
      <c r="G5" s="55">
        <v>38800</v>
      </c>
      <c r="H5" s="55">
        <v>1889</v>
      </c>
      <c r="I5" s="62">
        <v>4.87</v>
      </c>
      <c r="J5" s="55">
        <v>641</v>
      </c>
      <c r="K5" s="55">
        <v>894</v>
      </c>
      <c r="L5" s="55">
        <v>253</v>
      </c>
      <c r="M5" s="55">
        <v>101</v>
      </c>
      <c r="N5" s="62">
        <v>33.93</v>
      </c>
      <c r="O5" s="55">
        <v>47.32</v>
      </c>
      <c r="P5" s="55">
        <v>13.39</v>
      </c>
      <c r="Q5" s="55">
        <v>5.36</v>
      </c>
      <c r="R5" s="55">
        <v>177</v>
      </c>
      <c r="S5" s="55" t="s">
        <v>2650</v>
      </c>
    </row>
    <row r="6" spans="1:19" ht="69" hidden="1" x14ac:dyDescent="0.25">
      <c r="A6" s="49">
        <v>1</v>
      </c>
      <c r="B6" s="59" t="s">
        <v>164</v>
      </c>
      <c r="C6" s="59" t="s">
        <v>165</v>
      </c>
      <c r="D6" s="60" t="s">
        <v>2653</v>
      </c>
      <c r="E6" s="59" t="s">
        <v>167</v>
      </c>
      <c r="F6" s="63" t="s">
        <v>172</v>
      </c>
      <c r="G6" s="55">
        <v>38500</v>
      </c>
      <c r="H6" s="55">
        <v>671</v>
      </c>
      <c r="I6" s="62">
        <v>1.74</v>
      </c>
      <c r="J6" s="55">
        <v>262</v>
      </c>
      <c r="K6" s="55">
        <v>308</v>
      </c>
      <c r="L6" s="55">
        <v>62</v>
      </c>
      <c r="M6" s="55">
        <v>39</v>
      </c>
      <c r="N6" s="62">
        <v>39.08</v>
      </c>
      <c r="O6" s="55">
        <v>45.98</v>
      </c>
      <c r="P6" s="55">
        <v>9.1999999999999993</v>
      </c>
      <c r="Q6" s="55">
        <v>5.75</v>
      </c>
      <c r="R6" s="55">
        <v>60</v>
      </c>
      <c r="S6" s="55" t="s">
        <v>2650</v>
      </c>
    </row>
    <row r="7" spans="1:19" ht="82.8" hidden="1" x14ac:dyDescent="0.25">
      <c r="A7" s="49">
        <v>1</v>
      </c>
      <c r="B7" s="59" t="s">
        <v>164</v>
      </c>
      <c r="C7" s="59" t="s">
        <v>165</v>
      </c>
      <c r="D7" s="60" t="s">
        <v>2654</v>
      </c>
      <c r="E7" s="59" t="s">
        <v>171</v>
      </c>
      <c r="F7" s="63" t="s">
        <v>2655</v>
      </c>
      <c r="G7" s="55">
        <v>49400</v>
      </c>
      <c r="H7" s="55">
        <v>563</v>
      </c>
      <c r="I7" s="62">
        <v>1.1399999999999999</v>
      </c>
      <c r="J7" s="55">
        <v>433</v>
      </c>
      <c r="K7" s="55">
        <v>78</v>
      </c>
      <c r="L7" s="55">
        <v>26</v>
      </c>
      <c r="M7" s="55">
        <v>26</v>
      </c>
      <c r="N7" s="62">
        <v>76.92</v>
      </c>
      <c r="O7" s="55">
        <v>13.85</v>
      </c>
      <c r="P7" s="55">
        <v>4.62</v>
      </c>
      <c r="Q7" s="55">
        <v>4.62</v>
      </c>
      <c r="R7" s="55">
        <v>35</v>
      </c>
      <c r="S7" s="55" t="s">
        <v>2656</v>
      </c>
    </row>
    <row r="8" spans="1:19" ht="82.8" hidden="1" x14ac:dyDescent="0.25">
      <c r="A8" s="49">
        <v>1</v>
      </c>
      <c r="B8" s="59" t="s">
        <v>164</v>
      </c>
      <c r="C8" s="59" t="s">
        <v>165</v>
      </c>
      <c r="D8" s="60" t="s">
        <v>2654</v>
      </c>
      <c r="E8" s="59" t="s">
        <v>167</v>
      </c>
      <c r="F8" s="63" t="s">
        <v>2655</v>
      </c>
      <c r="G8" s="55">
        <v>49400</v>
      </c>
      <c r="H8" s="55">
        <v>395</v>
      </c>
      <c r="I8" s="62">
        <v>0.8</v>
      </c>
      <c r="J8" s="55">
        <v>272</v>
      </c>
      <c r="K8" s="55">
        <v>62</v>
      </c>
      <c r="L8" s="55">
        <v>12</v>
      </c>
      <c r="M8" s="55">
        <v>49</v>
      </c>
      <c r="N8" s="62">
        <v>68.75</v>
      </c>
      <c r="O8" s="55">
        <v>15.63</v>
      </c>
      <c r="P8" s="55">
        <v>3.13</v>
      </c>
      <c r="Q8" s="55">
        <v>12.5</v>
      </c>
      <c r="R8" s="55">
        <v>34</v>
      </c>
      <c r="S8" s="55" t="s">
        <v>2656</v>
      </c>
    </row>
    <row r="9" spans="1:19" ht="55.2" hidden="1" x14ac:dyDescent="0.25">
      <c r="A9" s="49">
        <v>1</v>
      </c>
      <c r="B9" s="59" t="s">
        <v>164</v>
      </c>
      <c r="C9" s="59" t="s">
        <v>165</v>
      </c>
      <c r="D9" s="60" t="s">
        <v>2657</v>
      </c>
      <c r="E9" s="59" t="s">
        <v>171</v>
      </c>
      <c r="F9" s="61" t="s">
        <v>174</v>
      </c>
      <c r="G9" s="55">
        <v>38600</v>
      </c>
      <c r="H9" s="55">
        <v>270</v>
      </c>
      <c r="I9" s="62">
        <v>0.7</v>
      </c>
      <c r="J9" s="55">
        <v>186</v>
      </c>
      <c r="K9" s="55">
        <v>42</v>
      </c>
      <c r="L9" s="55">
        <v>8</v>
      </c>
      <c r="M9" s="55">
        <v>34</v>
      </c>
      <c r="N9" s="62">
        <v>68.75</v>
      </c>
      <c r="O9" s="55">
        <v>15.63</v>
      </c>
      <c r="P9" s="55">
        <v>3.13</v>
      </c>
      <c r="Q9" s="55">
        <v>12.5</v>
      </c>
      <c r="R9" s="55">
        <v>23</v>
      </c>
      <c r="S9" s="55" t="s">
        <v>2656</v>
      </c>
    </row>
    <row r="10" spans="1:19" ht="110.4" hidden="1" x14ac:dyDescent="0.25">
      <c r="A10" s="49">
        <v>1</v>
      </c>
      <c r="B10" s="59" t="s">
        <v>164</v>
      </c>
      <c r="C10" s="59" t="s">
        <v>165</v>
      </c>
      <c r="D10" s="60" t="s">
        <v>2658</v>
      </c>
      <c r="E10" s="59" t="s">
        <v>171</v>
      </c>
      <c r="F10" s="63" t="s">
        <v>2659</v>
      </c>
      <c r="G10" s="55">
        <v>38050</v>
      </c>
      <c r="H10" s="55">
        <v>305</v>
      </c>
      <c r="I10" s="62">
        <v>0.8</v>
      </c>
      <c r="J10" s="55">
        <v>209</v>
      </c>
      <c r="K10" s="55">
        <v>48</v>
      </c>
      <c r="L10" s="55">
        <v>10</v>
      </c>
      <c r="M10" s="55">
        <v>38</v>
      </c>
      <c r="N10" s="62">
        <v>68.75</v>
      </c>
      <c r="O10" s="55">
        <v>15.63</v>
      </c>
      <c r="P10" s="55">
        <v>3.13</v>
      </c>
      <c r="Q10" s="55">
        <v>12.5</v>
      </c>
      <c r="R10" s="55">
        <v>26</v>
      </c>
      <c r="S10" s="55" t="s">
        <v>2656</v>
      </c>
    </row>
    <row r="11" spans="1:19" ht="69" hidden="1" x14ac:dyDescent="0.25">
      <c r="A11" s="49">
        <v>1</v>
      </c>
      <c r="B11" s="59" t="s">
        <v>176</v>
      </c>
      <c r="C11" s="59" t="s">
        <v>177</v>
      </c>
      <c r="D11" s="60" t="s">
        <v>2660</v>
      </c>
      <c r="E11" s="59" t="s">
        <v>167</v>
      </c>
      <c r="F11" s="63" t="s">
        <v>178</v>
      </c>
      <c r="G11" s="55">
        <v>42500</v>
      </c>
      <c r="H11" s="55">
        <v>570</v>
      </c>
      <c r="I11" s="62">
        <v>1.34</v>
      </c>
      <c r="J11" s="55">
        <v>492</v>
      </c>
      <c r="K11" s="55">
        <v>38</v>
      </c>
      <c r="L11" s="55">
        <v>11</v>
      </c>
      <c r="M11" s="55">
        <v>29</v>
      </c>
      <c r="N11" s="62">
        <v>86.27</v>
      </c>
      <c r="O11" s="55">
        <v>6.67</v>
      </c>
      <c r="P11" s="55">
        <v>2.0099999999999998</v>
      </c>
      <c r="Q11" s="55">
        <v>5.05</v>
      </c>
      <c r="R11" s="55">
        <v>32</v>
      </c>
      <c r="S11" s="55" t="s">
        <v>2661</v>
      </c>
    </row>
    <row r="12" spans="1:19" ht="82.8" hidden="1" x14ac:dyDescent="0.25">
      <c r="A12" s="49">
        <v>1</v>
      </c>
      <c r="B12" s="59" t="s">
        <v>176</v>
      </c>
      <c r="C12" s="59" t="s">
        <v>177</v>
      </c>
      <c r="D12" s="60" t="s">
        <v>2662</v>
      </c>
      <c r="E12" s="59" t="s">
        <v>171</v>
      </c>
      <c r="F12" s="63" t="s">
        <v>2663</v>
      </c>
      <c r="G12" s="55">
        <v>26000</v>
      </c>
      <c r="H12" s="55">
        <v>697</v>
      </c>
      <c r="I12" s="62">
        <v>2.68</v>
      </c>
      <c r="J12" s="55">
        <v>493</v>
      </c>
      <c r="K12" s="55">
        <v>111</v>
      </c>
      <c r="L12" s="55">
        <v>29</v>
      </c>
      <c r="M12" s="55">
        <v>64</v>
      </c>
      <c r="N12" s="62">
        <v>70.75</v>
      </c>
      <c r="O12" s="55">
        <v>15.98</v>
      </c>
      <c r="P12" s="55">
        <v>4.09</v>
      </c>
      <c r="Q12" s="55">
        <v>9.18</v>
      </c>
      <c r="R12" s="55">
        <v>54</v>
      </c>
      <c r="S12" s="55" t="s">
        <v>2664</v>
      </c>
    </row>
    <row r="13" spans="1:19" ht="82.8" hidden="1" x14ac:dyDescent="0.25">
      <c r="A13" s="49">
        <v>1</v>
      </c>
      <c r="B13" s="59" t="s">
        <v>176</v>
      </c>
      <c r="C13" s="59" t="s">
        <v>177</v>
      </c>
      <c r="D13" s="60" t="s">
        <v>2662</v>
      </c>
      <c r="E13" s="59" t="s">
        <v>167</v>
      </c>
      <c r="F13" s="63" t="s">
        <v>2663</v>
      </c>
      <c r="G13" s="55">
        <v>34000</v>
      </c>
      <c r="H13" s="55">
        <v>1064</v>
      </c>
      <c r="I13" s="62">
        <v>3.13</v>
      </c>
      <c r="J13" s="55">
        <v>635</v>
      </c>
      <c r="K13" s="55">
        <v>123</v>
      </c>
      <c r="L13" s="55">
        <v>41</v>
      </c>
      <c r="M13" s="55">
        <v>265</v>
      </c>
      <c r="N13" s="62">
        <v>59.69</v>
      </c>
      <c r="O13" s="55">
        <v>11.54</v>
      </c>
      <c r="P13" s="55">
        <v>3.82</v>
      </c>
      <c r="Q13" s="55">
        <v>24.95</v>
      </c>
      <c r="R13" s="55">
        <v>131</v>
      </c>
      <c r="S13" s="55" t="s">
        <v>2664</v>
      </c>
    </row>
    <row r="14" spans="1:19" ht="55.2" hidden="1" x14ac:dyDescent="0.25">
      <c r="A14" s="49">
        <v>1</v>
      </c>
      <c r="B14" s="59" t="s">
        <v>176</v>
      </c>
      <c r="C14" s="59" t="s">
        <v>177</v>
      </c>
      <c r="D14" s="60" t="s">
        <v>2665</v>
      </c>
      <c r="E14" s="59" t="s">
        <v>171</v>
      </c>
      <c r="F14" s="63" t="s">
        <v>2666</v>
      </c>
      <c r="G14" s="55">
        <v>33000</v>
      </c>
      <c r="H14" s="55">
        <v>347</v>
      </c>
      <c r="I14" s="62">
        <v>2.1</v>
      </c>
      <c r="J14" s="55">
        <v>207</v>
      </c>
      <c r="K14" s="55">
        <v>40</v>
      </c>
      <c r="L14" s="55">
        <v>13</v>
      </c>
      <c r="M14" s="55">
        <v>87</v>
      </c>
      <c r="N14" s="62">
        <v>59.69</v>
      </c>
      <c r="O14" s="55">
        <v>11.54</v>
      </c>
      <c r="P14" s="55">
        <v>3.82</v>
      </c>
      <c r="Q14" s="55">
        <v>24.95</v>
      </c>
      <c r="R14" s="55">
        <v>43</v>
      </c>
      <c r="S14" s="55" t="s">
        <v>2667</v>
      </c>
    </row>
    <row r="15" spans="1:19" ht="55.2" hidden="1" x14ac:dyDescent="0.25">
      <c r="A15" s="49">
        <v>1</v>
      </c>
      <c r="B15" s="59" t="s">
        <v>176</v>
      </c>
      <c r="C15" s="59" t="s">
        <v>177</v>
      </c>
      <c r="D15" s="60" t="s">
        <v>2665</v>
      </c>
      <c r="E15" s="59" t="s">
        <v>167</v>
      </c>
      <c r="F15" s="63" t="s">
        <v>2666</v>
      </c>
      <c r="G15" s="55">
        <v>42000</v>
      </c>
      <c r="H15" s="55">
        <v>359</v>
      </c>
      <c r="I15" s="62">
        <v>1.71</v>
      </c>
      <c r="J15" s="55">
        <v>318</v>
      </c>
      <c r="K15" s="55">
        <v>25</v>
      </c>
      <c r="L15" s="55">
        <v>4</v>
      </c>
      <c r="M15" s="55">
        <v>12</v>
      </c>
      <c r="N15" s="62">
        <v>88.47</v>
      </c>
      <c r="O15" s="55">
        <v>7.01</v>
      </c>
      <c r="P15" s="55">
        <v>1.25</v>
      </c>
      <c r="Q15" s="55">
        <v>3.27</v>
      </c>
      <c r="R15" s="55">
        <v>18</v>
      </c>
      <c r="S15" s="55" t="s">
        <v>2661</v>
      </c>
    </row>
    <row r="16" spans="1:19" ht="55.2" hidden="1" x14ac:dyDescent="0.25">
      <c r="A16" s="49">
        <v>1</v>
      </c>
      <c r="B16" s="59" t="s">
        <v>176</v>
      </c>
      <c r="C16" s="59" t="s">
        <v>177</v>
      </c>
      <c r="D16" s="60" t="s">
        <v>2668</v>
      </c>
      <c r="E16" s="59" t="s">
        <v>171</v>
      </c>
      <c r="F16" s="63" t="s">
        <v>2669</v>
      </c>
      <c r="G16" s="55">
        <v>40500</v>
      </c>
      <c r="H16" s="55">
        <v>2437</v>
      </c>
      <c r="I16" s="62">
        <v>6.02</v>
      </c>
      <c r="J16" s="55">
        <v>1458</v>
      </c>
      <c r="K16" s="55">
        <v>457</v>
      </c>
      <c r="L16" s="55">
        <v>55</v>
      </c>
      <c r="M16" s="55">
        <v>467</v>
      </c>
      <c r="N16" s="62">
        <v>59.81</v>
      </c>
      <c r="O16" s="55">
        <v>18.75</v>
      </c>
      <c r="P16" s="55">
        <v>2.27</v>
      </c>
      <c r="Q16" s="55">
        <v>19.170000000000002</v>
      </c>
      <c r="R16" s="55">
        <v>262</v>
      </c>
      <c r="S16" s="55" t="s">
        <v>2664</v>
      </c>
    </row>
    <row r="17" spans="1:19" ht="55.2" hidden="1" x14ac:dyDescent="0.25">
      <c r="A17" s="49">
        <v>1</v>
      </c>
      <c r="B17" s="59" t="s">
        <v>176</v>
      </c>
      <c r="C17" s="59" t="s">
        <v>177</v>
      </c>
      <c r="D17" s="60" t="s">
        <v>2668</v>
      </c>
      <c r="E17" s="59" t="s">
        <v>167</v>
      </c>
      <c r="F17" s="63" t="s">
        <v>2669</v>
      </c>
      <c r="G17" s="55">
        <v>39000</v>
      </c>
      <c r="H17" s="55">
        <v>7418</v>
      </c>
      <c r="I17" s="62">
        <v>19.02</v>
      </c>
      <c r="J17" s="55">
        <v>1665</v>
      </c>
      <c r="K17" s="55">
        <v>1426</v>
      </c>
      <c r="L17" s="55">
        <v>159</v>
      </c>
      <c r="M17" s="55">
        <v>4168</v>
      </c>
      <c r="N17" s="62">
        <v>22.44</v>
      </c>
      <c r="O17" s="55">
        <v>19.23</v>
      </c>
      <c r="P17" s="55">
        <v>2.14</v>
      </c>
      <c r="Q17" s="55">
        <v>56.19</v>
      </c>
      <c r="R17" s="55">
        <v>1651</v>
      </c>
      <c r="S17" s="55" t="s">
        <v>2670</v>
      </c>
    </row>
    <row r="18" spans="1:19" ht="55.2" hidden="1" x14ac:dyDescent="0.25">
      <c r="A18" s="49">
        <v>1</v>
      </c>
      <c r="B18" s="59" t="s">
        <v>176</v>
      </c>
      <c r="C18" s="59" t="s">
        <v>177</v>
      </c>
      <c r="D18" s="60" t="s">
        <v>2671</v>
      </c>
      <c r="E18" s="59" t="s">
        <v>171</v>
      </c>
      <c r="F18" s="63" t="s">
        <v>2672</v>
      </c>
      <c r="G18" s="55">
        <v>34000</v>
      </c>
      <c r="H18" s="55">
        <v>7456</v>
      </c>
      <c r="I18" s="62">
        <v>21.93</v>
      </c>
      <c r="J18" s="55">
        <v>1271</v>
      </c>
      <c r="K18" s="55">
        <v>1798</v>
      </c>
      <c r="L18" s="55">
        <v>247</v>
      </c>
      <c r="M18" s="55">
        <v>4140</v>
      </c>
      <c r="N18" s="62">
        <v>17.05</v>
      </c>
      <c r="O18" s="55">
        <v>24.11</v>
      </c>
      <c r="P18" s="55">
        <v>3.31</v>
      </c>
      <c r="Q18" s="55">
        <v>55.53</v>
      </c>
      <c r="R18" s="55">
        <v>1675</v>
      </c>
      <c r="S18" s="55" t="s">
        <v>2661</v>
      </c>
    </row>
    <row r="19" spans="1:19" ht="55.2" hidden="1" x14ac:dyDescent="0.25">
      <c r="A19" s="49">
        <v>1</v>
      </c>
      <c r="B19" s="59" t="s">
        <v>176</v>
      </c>
      <c r="C19" s="59" t="s">
        <v>177</v>
      </c>
      <c r="D19" s="60" t="s">
        <v>2671</v>
      </c>
      <c r="E19" s="59" t="s">
        <v>167</v>
      </c>
      <c r="F19" s="63" t="s">
        <v>2672</v>
      </c>
      <c r="G19" s="55">
        <v>32000</v>
      </c>
      <c r="H19" s="55">
        <v>7894</v>
      </c>
      <c r="I19" s="62">
        <v>24.67</v>
      </c>
      <c r="J19" s="55">
        <v>1235</v>
      </c>
      <c r="K19" s="55">
        <v>2626</v>
      </c>
      <c r="L19" s="55">
        <v>272</v>
      </c>
      <c r="M19" s="55">
        <v>3761</v>
      </c>
      <c r="N19" s="62">
        <v>15.64</v>
      </c>
      <c r="O19" s="55">
        <v>33.270000000000003</v>
      </c>
      <c r="P19" s="55">
        <v>3.44</v>
      </c>
      <c r="Q19" s="55">
        <v>47.65</v>
      </c>
      <c r="R19" s="55">
        <v>1622</v>
      </c>
      <c r="S19" s="55" t="s">
        <v>2664</v>
      </c>
    </row>
    <row r="20" spans="1:19" ht="55.2" hidden="1" x14ac:dyDescent="0.25">
      <c r="A20" s="49">
        <v>1</v>
      </c>
      <c r="B20" s="59" t="s">
        <v>176</v>
      </c>
      <c r="C20" s="59" t="s">
        <v>177</v>
      </c>
      <c r="D20" s="60" t="s">
        <v>2673</v>
      </c>
      <c r="E20" s="59" t="s">
        <v>171</v>
      </c>
      <c r="F20" s="63" t="s">
        <v>2674</v>
      </c>
      <c r="G20" s="55">
        <v>41500</v>
      </c>
      <c r="H20" s="55">
        <v>2038</v>
      </c>
      <c r="I20" s="62">
        <v>4.91</v>
      </c>
      <c r="J20" s="55">
        <v>1092</v>
      </c>
      <c r="K20" s="55">
        <v>351</v>
      </c>
      <c r="L20" s="55">
        <v>70</v>
      </c>
      <c r="M20" s="55">
        <v>525</v>
      </c>
      <c r="N20" s="62">
        <v>53.58</v>
      </c>
      <c r="O20" s="55">
        <v>17.239999999999998</v>
      </c>
      <c r="P20" s="55">
        <v>3.42</v>
      </c>
      <c r="Q20" s="55">
        <v>25.76</v>
      </c>
      <c r="R20" s="55">
        <v>262</v>
      </c>
      <c r="S20" s="55" t="s">
        <v>2664</v>
      </c>
    </row>
    <row r="21" spans="1:19" ht="55.2" hidden="1" x14ac:dyDescent="0.25">
      <c r="A21" s="49">
        <v>1</v>
      </c>
      <c r="B21" s="59" t="s">
        <v>176</v>
      </c>
      <c r="C21" s="59" t="s">
        <v>177</v>
      </c>
      <c r="D21" s="60" t="s">
        <v>2673</v>
      </c>
      <c r="E21" s="59" t="s">
        <v>167</v>
      </c>
      <c r="F21" s="63" t="s">
        <v>2674</v>
      </c>
      <c r="G21" s="55">
        <v>56000</v>
      </c>
      <c r="H21" s="55">
        <v>3025</v>
      </c>
      <c r="I21" s="62">
        <v>5.4</v>
      </c>
      <c r="J21" s="55">
        <v>1817</v>
      </c>
      <c r="K21" s="55">
        <v>562</v>
      </c>
      <c r="L21" s="55">
        <v>107</v>
      </c>
      <c r="M21" s="55">
        <v>539</v>
      </c>
      <c r="N21" s="62">
        <v>60.08</v>
      </c>
      <c r="O21" s="55">
        <v>18.57</v>
      </c>
      <c r="P21" s="55">
        <v>3.53</v>
      </c>
      <c r="Q21" s="55">
        <v>17.82</v>
      </c>
      <c r="R21" s="55">
        <v>317</v>
      </c>
      <c r="S21" s="55" t="s">
        <v>2664</v>
      </c>
    </row>
    <row r="22" spans="1:19" ht="82.8" hidden="1" x14ac:dyDescent="0.25">
      <c r="A22" s="49">
        <v>1</v>
      </c>
      <c r="B22" s="59" t="s">
        <v>176</v>
      </c>
      <c r="C22" s="59" t="s">
        <v>177</v>
      </c>
      <c r="D22" s="60" t="s">
        <v>2675</v>
      </c>
      <c r="E22" s="59" t="s">
        <v>167</v>
      </c>
      <c r="F22" s="63" t="s">
        <v>2676</v>
      </c>
      <c r="G22" s="55">
        <v>61000</v>
      </c>
      <c r="H22" s="55">
        <v>2891</v>
      </c>
      <c r="I22" s="62">
        <v>4.74</v>
      </c>
      <c r="J22" s="55">
        <v>1827</v>
      </c>
      <c r="K22" s="55">
        <v>413</v>
      </c>
      <c r="L22" s="55">
        <v>85</v>
      </c>
      <c r="M22" s="55">
        <v>566</v>
      </c>
      <c r="N22" s="62">
        <v>63.19</v>
      </c>
      <c r="O22" s="55">
        <v>14.29</v>
      </c>
      <c r="P22" s="55">
        <v>2.93</v>
      </c>
      <c r="Q22" s="55">
        <v>19.59</v>
      </c>
      <c r="R22" s="55">
        <v>310</v>
      </c>
      <c r="S22" s="55" t="s">
        <v>2664</v>
      </c>
    </row>
    <row r="23" spans="1:19" ht="69" hidden="1" x14ac:dyDescent="0.25">
      <c r="A23" s="49">
        <v>1</v>
      </c>
      <c r="B23" s="59" t="s">
        <v>176</v>
      </c>
      <c r="C23" s="59" t="s">
        <v>177</v>
      </c>
      <c r="D23" s="60" t="s">
        <v>2677</v>
      </c>
      <c r="E23" s="59" t="s">
        <v>171</v>
      </c>
      <c r="F23" s="63" t="s">
        <v>2678</v>
      </c>
      <c r="G23" s="55">
        <v>39000</v>
      </c>
      <c r="H23" s="55">
        <v>1427</v>
      </c>
      <c r="I23" s="62">
        <v>3.66</v>
      </c>
      <c r="J23" s="55">
        <v>1051</v>
      </c>
      <c r="K23" s="55">
        <v>229</v>
      </c>
      <c r="L23" s="55">
        <v>71</v>
      </c>
      <c r="M23" s="55">
        <v>76</v>
      </c>
      <c r="N23" s="62">
        <v>73.63</v>
      </c>
      <c r="O23" s="55">
        <v>16.03</v>
      </c>
      <c r="P23" s="55">
        <v>4.9800000000000004</v>
      </c>
      <c r="Q23" s="55">
        <v>5.36</v>
      </c>
      <c r="R23" s="55">
        <v>95</v>
      </c>
      <c r="S23" s="55" t="s">
        <v>2664</v>
      </c>
    </row>
    <row r="24" spans="1:19" ht="69" hidden="1" x14ac:dyDescent="0.25">
      <c r="A24" s="49">
        <v>1</v>
      </c>
      <c r="B24" s="59" t="s">
        <v>176</v>
      </c>
      <c r="C24" s="59" t="s">
        <v>177</v>
      </c>
      <c r="D24" s="60" t="s">
        <v>2677</v>
      </c>
      <c r="E24" s="59" t="s">
        <v>167</v>
      </c>
      <c r="F24" s="63" t="s">
        <v>2678</v>
      </c>
      <c r="G24" s="55">
        <v>42500</v>
      </c>
      <c r="H24" s="55">
        <v>1415</v>
      </c>
      <c r="I24" s="62">
        <v>3.33</v>
      </c>
      <c r="J24" s="55">
        <v>1078</v>
      </c>
      <c r="K24" s="55">
        <v>189</v>
      </c>
      <c r="L24" s="55">
        <v>91</v>
      </c>
      <c r="M24" s="55">
        <v>57</v>
      </c>
      <c r="N24" s="62">
        <v>76.2</v>
      </c>
      <c r="O24" s="55">
        <v>13.39</v>
      </c>
      <c r="P24" s="55">
        <v>6.41</v>
      </c>
      <c r="Q24" s="55">
        <v>4</v>
      </c>
      <c r="R24" s="55">
        <v>88</v>
      </c>
      <c r="S24" s="55" t="s">
        <v>2664</v>
      </c>
    </row>
    <row r="25" spans="1:19" ht="69" hidden="1" x14ac:dyDescent="0.25">
      <c r="A25" s="49">
        <v>1</v>
      </c>
      <c r="B25" s="59" t="s">
        <v>176</v>
      </c>
      <c r="C25" s="59" t="s">
        <v>177</v>
      </c>
      <c r="D25" s="60" t="s">
        <v>2679</v>
      </c>
      <c r="E25" s="59" t="s">
        <v>171</v>
      </c>
      <c r="F25" s="63" t="s">
        <v>2680</v>
      </c>
      <c r="G25" s="55">
        <v>47000</v>
      </c>
      <c r="H25" s="55">
        <v>1566</v>
      </c>
      <c r="I25" s="62">
        <v>3.33</v>
      </c>
      <c r="J25" s="55">
        <v>1193</v>
      </c>
      <c r="K25" s="55">
        <v>210</v>
      </c>
      <c r="L25" s="55">
        <v>100</v>
      </c>
      <c r="M25" s="55">
        <v>63</v>
      </c>
      <c r="N25" s="62">
        <v>76.2</v>
      </c>
      <c r="O25" s="55">
        <v>13.39</v>
      </c>
      <c r="P25" s="55">
        <v>6.41</v>
      </c>
      <c r="Q25" s="55">
        <v>4</v>
      </c>
      <c r="R25" s="55">
        <v>98</v>
      </c>
      <c r="S25" s="55" t="s">
        <v>2681</v>
      </c>
    </row>
    <row r="26" spans="1:19" ht="69" hidden="1" x14ac:dyDescent="0.25">
      <c r="A26" s="49">
        <v>1</v>
      </c>
      <c r="B26" s="59" t="s">
        <v>176</v>
      </c>
      <c r="C26" s="59" t="s">
        <v>177</v>
      </c>
      <c r="D26" s="60" t="s">
        <v>2679</v>
      </c>
      <c r="E26" s="59" t="s">
        <v>167</v>
      </c>
      <c r="F26" s="63" t="s">
        <v>2680</v>
      </c>
      <c r="G26" s="55">
        <v>46000</v>
      </c>
      <c r="H26" s="55">
        <v>1531</v>
      </c>
      <c r="I26" s="62">
        <v>3.33</v>
      </c>
      <c r="J26" s="55">
        <v>1167</v>
      </c>
      <c r="K26" s="55">
        <v>205</v>
      </c>
      <c r="L26" s="55">
        <v>98</v>
      </c>
      <c r="M26" s="55">
        <v>61</v>
      </c>
      <c r="N26" s="62">
        <v>76.2</v>
      </c>
      <c r="O26" s="55">
        <v>13.39</v>
      </c>
      <c r="P26" s="55">
        <v>6.41</v>
      </c>
      <c r="Q26" s="55">
        <v>4</v>
      </c>
      <c r="R26" s="55">
        <v>95</v>
      </c>
      <c r="S26" s="55" t="s">
        <v>2681</v>
      </c>
    </row>
    <row r="27" spans="1:19" ht="55.2" hidden="1" x14ac:dyDescent="0.25">
      <c r="A27" s="49">
        <v>1</v>
      </c>
      <c r="B27" s="59" t="s">
        <v>176</v>
      </c>
      <c r="C27" s="59" t="s">
        <v>177</v>
      </c>
      <c r="D27" s="60" t="s">
        <v>2682</v>
      </c>
      <c r="E27" s="59" t="s">
        <v>171</v>
      </c>
      <c r="F27" s="63" t="s">
        <v>2683</v>
      </c>
      <c r="G27" s="55">
        <v>62000</v>
      </c>
      <c r="H27" s="55">
        <v>1910</v>
      </c>
      <c r="I27" s="62">
        <v>3.08</v>
      </c>
      <c r="J27" s="55">
        <v>1308</v>
      </c>
      <c r="K27" s="55">
        <v>178</v>
      </c>
      <c r="L27" s="55">
        <v>79</v>
      </c>
      <c r="M27" s="55">
        <v>345</v>
      </c>
      <c r="N27" s="62">
        <v>68.5</v>
      </c>
      <c r="O27" s="55">
        <v>9.32</v>
      </c>
      <c r="P27" s="55">
        <v>4.13</v>
      </c>
      <c r="Q27" s="55">
        <v>18.05</v>
      </c>
      <c r="R27" s="55">
        <v>193</v>
      </c>
      <c r="S27" s="55" t="s">
        <v>2664</v>
      </c>
    </row>
    <row r="28" spans="1:19" ht="69" hidden="1" x14ac:dyDescent="0.25">
      <c r="A28" s="49">
        <v>1</v>
      </c>
      <c r="B28" s="59" t="s">
        <v>176</v>
      </c>
      <c r="C28" s="59" t="s">
        <v>177</v>
      </c>
      <c r="D28" s="60" t="s">
        <v>2684</v>
      </c>
      <c r="E28" s="59" t="s">
        <v>167</v>
      </c>
      <c r="F28" s="63" t="s">
        <v>2685</v>
      </c>
      <c r="G28" s="55">
        <v>37000</v>
      </c>
      <c r="H28" s="55">
        <v>799</v>
      </c>
      <c r="I28" s="62">
        <v>2.16</v>
      </c>
      <c r="J28" s="55">
        <v>672</v>
      </c>
      <c r="K28" s="55">
        <v>56</v>
      </c>
      <c r="L28" s="55">
        <v>24</v>
      </c>
      <c r="M28" s="55">
        <v>47</v>
      </c>
      <c r="N28" s="62">
        <v>84.09</v>
      </c>
      <c r="O28" s="55">
        <v>7.03</v>
      </c>
      <c r="P28" s="55">
        <v>2.99</v>
      </c>
      <c r="Q28" s="55">
        <v>5.89</v>
      </c>
      <c r="R28" s="55">
        <v>48</v>
      </c>
      <c r="S28" s="55" t="s">
        <v>2681</v>
      </c>
    </row>
    <row r="29" spans="1:19" ht="55.2" hidden="1" x14ac:dyDescent="0.25">
      <c r="A29" s="49">
        <v>1</v>
      </c>
      <c r="B29" s="59" t="s">
        <v>176</v>
      </c>
      <c r="C29" s="59" t="s">
        <v>177</v>
      </c>
      <c r="D29" s="60" t="s">
        <v>2686</v>
      </c>
      <c r="E29" s="59" t="s">
        <v>167</v>
      </c>
      <c r="F29" s="63" t="s">
        <v>2687</v>
      </c>
      <c r="G29" s="55">
        <v>57000</v>
      </c>
      <c r="H29" s="55">
        <v>1232</v>
      </c>
      <c r="I29" s="62">
        <v>2.16</v>
      </c>
      <c r="J29" s="55">
        <v>1035</v>
      </c>
      <c r="K29" s="55">
        <v>87</v>
      </c>
      <c r="L29" s="55">
        <v>37</v>
      </c>
      <c r="M29" s="55">
        <v>73</v>
      </c>
      <c r="N29" s="62">
        <v>84.09</v>
      </c>
      <c r="O29" s="55">
        <v>7.03</v>
      </c>
      <c r="P29" s="55">
        <v>2.99</v>
      </c>
      <c r="Q29" s="55">
        <v>5.89</v>
      </c>
      <c r="R29" s="55">
        <v>75</v>
      </c>
      <c r="S29" s="55" t="s">
        <v>2681</v>
      </c>
    </row>
    <row r="30" spans="1:19" ht="55.2" hidden="1" x14ac:dyDescent="0.25">
      <c r="A30" s="49">
        <v>1</v>
      </c>
      <c r="B30" s="59" t="s">
        <v>176</v>
      </c>
      <c r="C30" s="59" t="s">
        <v>177</v>
      </c>
      <c r="D30" s="60" t="s">
        <v>2688</v>
      </c>
      <c r="E30" s="59" t="s">
        <v>171</v>
      </c>
      <c r="F30" s="63" t="s">
        <v>2689</v>
      </c>
      <c r="G30" s="55">
        <v>52000</v>
      </c>
      <c r="H30" s="55">
        <v>1123</v>
      </c>
      <c r="I30" s="62">
        <v>2.16</v>
      </c>
      <c r="J30" s="55">
        <v>944</v>
      </c>
      <c r="K30" s="55">
        <v>79</v>
      </c>
      <c r="L30" s="55">
        <v>34</v>
      </c>
      <c r="M30" s="55">
        <v>66</v>
      </c>
      <c r="N30" s="62">
        <v>84.09</v>
      </c>
      <c r="O30" s="55">
        <v>7.03</v>
      </c>
      <c r="P30" s="55">
        <v>2.99</v>
      </c>
      <c r="Q30" s="55">
        <v>5.89</v>
      </c>
      <c r="R30" s="55">
        <v>68</v>
      </c>
      <c r="S30" s="55" t="s">
        <v>2664</v>
      </c>
    </row>
    <row r="31" spans="1:19" ht="55.2" hidden="1" x14ac:dyDescent="0.25">
      <c r="A31" s="49">
        <v>1</v>
      </c>
      <c r="B31" s="59" t="s">
        <v>176</v>
      </c>
      <c r="C31" s="59" t="s">
        <v>177</v>
      </c>
      <c r="D31" s="60" t="s">
        <v>2688</v>
      </c>
      <c r="E31" s="59" t="s">
        <v>167</v>
      </c>
      <c r="F31" s="63" t="s">
        <v>2689</v>
      </c>
      <c r="G31" s="55">
        <v>65000</v>
      </c>
      <c r="H31" s="55">
        <v>1632</v>
      </c>
      <c r="I31" s="62">
        <v>2.5099999999999998</v>
      </c>
      <c r="J31" s="55">
        <v>1323</v>
      </c>
      <c r="K31" s="55">
        <v>103</v>
      </c>
      <c r="L31" s="55">
        <v>52</v>
      </c>
      <c r="M31" s="55">
        <v>154</v>
      </c>
      <c r="N31" s="62">
        <v>81.05</v>
      </c>
      <c r="O31" s="55">
        <v>6.33</v>
      </c>
      <c r="P31" s="55">
        <v>3.18</v>
      </c>
      <c r="Q31" s="55">
        <v>9.44</v>
      </c>
      <c r="R31" s="55">
        <v>117</v>
      </c>
      <c r="S31" s="55" t="s">
        <v>2664</v>
      </c>
    </row>
    <row r="32" spans="1:19" ht="55.2" hidden="1" x14ac:dyDescent="0.25">
      <c r="A32" s="49">
        <v>1</v>
      </c>
      <c r="B32" s="59" t="s">
        <v>176</v>
      </c>
      <c r="C32" s="59" t="s">
        <v>177</v>
      </c>
      <c r="D32" s="60" t="s">
        <v>2690</v>
      </c>
      <c r="E32" s="59" t="s">
        <v>171</v>
      </c>
      <c r="F32" s="63" t="s">
        <v>2691</v>
      </c>
      <c r="G32" s="55">
        <v>43000</v>
      </c>
      <c r="H32" s="55">
        <v>1317</v>
      </c>
      <c r="I32" s="62">
        <v>3.06</v>
      </c>
      <c r="J32" s="55">
        <v>998</v>
      </c>
      <c r="K32" s="55">
        <v>152</v>
      </c>
      <c r="L32" s="55">
        <v>39</v>
      </c>
      <c r="M32" s="55">
        <v>128</v>
      </c>
      <c r="N32" s="62">
        <v>75.81</v>
      </c>
      <c r="O32" s="55">
        <v>11.52</v>
      </c>
      <c r="P32" s="55">
        <v>2.96</v>
      </c>
      <c r="Q32" s="55">
        <v>9.7100000000000009</v>
      </c>
      <c r="R32" s="55">
        <v>99</v>
      </c>
      <c r="S32" s="55" t="s">
        <v>2664</v>
      </c>
    </row>
    <row r="33" spans="1:19" ht="55.2" hidden="1" x14ac:dyDescent="0.25">
      <c r="A33" s="49">
        <v>1</v>
      </c>
      <c r="B33" s="59" t="s">
        <v>176</v>
      </c>
      <c r="C33" s="59" t="s">
        <v>177</v>
      </c>
      <c r="D33" s="60" t="s">
        <v>2692</v>
      </c>
      <c r="E33" s="59" t="s">
        <v>192</v>
      </c>
      <c r="F33" s="63" t="s">
        <v>193</v>
      </c>
      <c r="G33" s="55">
        <v>62000</v>
      </c>
      <c r="H33" s="55">
        <v>3366</v>
      </c>
      <c r="I33" s="62">
        <v>5.43</v>
      </c>
      <c r="J33" s="55">
        <v>2402</v>
      </c>
      <c r="K33" s="55">
        <v>401</v>
      </c>
      <c r="L33" s="55">
        <v>57</v>
      </c>
      <c r="M33" s="55">
        <v>506</v>
      </c>
      <c r="N33" s="62">
        <v>71.349999999999994</v>
      </c>
      <c r="O33" s="55">
        <v>11.92</v>
      </c>
      <c r="P33" s="55">
        <v>1.69</v>
      </c>
      <c r="Q33" s="55">
        <v>15.04</v>
      </c>
      <c r="R33" s="55">
        <v>304</v>
      </c>
      <c r="S33" s="55" t="s">
        <v>2664</v>
      </c>
    </row>
    <row r="34" spans="1:19" ht="69" hidden="1" x14ac:dyDescent="0.25">
      <c r="A34" s="49">
        <v>1</v>
      </c>
      <c r="B34" s="59" t="s">
        <v>176</v>
      </c>
      <c r="C34" s="59" t="s">
        <v>177</v>
      </c>
      <c r="D34" s="60" t="s">
        <v>2693</v>
      </c>
      <c r="E34" s="59" t="s">
        <v>171</v>
      </c>
      <c r="F34" s="63" t="s">
        <v>2694</v>
      </c>
      <c r="G34" s="55">
        <v>53000</v>
      </c>
      <c r="H34" s="55">
        <v>1427</v>
      </c>
      <c r="I34" s="62">
        <v>2.69</v>
      </c>
      <c r="J34" s="55">
        <v>1123</v>
      </c>
      <c r="K34" s="55">
        <v>170</v>
      </c>
      <c r="L34" s="55">
        <v>33</v>
      </c>
      <c r="M34" s="55">
        <v>101</v>
      </c>
      <c r="N34" s="62">
        <v>78.760000000000005</v>
      </c>
      <c r="O34" s="55">
        <v>11.89</v>
      </c>
      <c r="P34" s="55">
        <v>2.2999999999999998</v>
      </c>
      <c r="Q34" s="55">
        <v>7.05</v>
      </c>
      <c r="R34" s="55">
        <v>95</v>
      </c>
      <c r="S34" s="55" t="s">
        <v>2664</v>
      </c>
    </row>
    <row r="35" spans="1:19" ht="69" hidden="1" x14ac:dyDescent="0.25">
      <c r="A35" s="49">
        <v>1</v>
      </c>
      <c r="B35" s="59" t="s">
        <v>176</v>
      </c>
      <c r="C35" s="59" t="s">
        <v>177</v>
      </c>
      <c r="D35" s="60" t="s">
        <v>2693</v>
      </c>
      <c r="E35" s="59" t="s">
        <v>167</v>
      </c>
      <c r="F35" s="63" t="s">
        <v>2694</v>
      </c>
      <c r="G35" s="55">
        <v>49000</v>
      </c>
      <c r="H35" s="55">
        <v>1491</v>
      </c>
      <c r="I35" s="62">
        <v>3.04</v>
      </c>
      <c r="J35" s="55">
        <v>1229</v>
      </c>
      <c r="K35" s="55">
        <v>159</v>
      </c>
      <c r="L35" s="55">
        <v>24</v>
      </c>
      <c r="M35" s="55">
        <v>79</v>
      </c>
      <c r="N35" s="62">
        <v>82.48</v>
      </c>
      <c r="O35" s="55">
        <v>10.64</v>
      </c>
      <c r="P35" s="55">
        <v>1.58</v>
      </c>
      <c r="Q35" s="55">
        <v>5.3</v>
      </c>
      <c r="R35" s="55">
        <v>88</v>
      </c>
      <c r="S35" s="55" t="s">
        <v>2664</v>
      </c>
    </row>
    <row r="36" spans="1:19" ht="82.8" hidden="1" x14ac:dyDescent="0.25">
      <c r="A36" s="49">
        <v>1</v>
      </c>
      <c r="B36" s="59" t="s">
        <v>176</v>
      </c>
      <c r="C36" s="59" t="s">
        <v>177</v>
      </c>
      <c r="D36" s="60" t="s">
        <v>2695</v>
      </c>
      <c r="E36" s="59" t="s">
        <v>171</v>
      </c>
      <c r="F36" s="63" t="s">
        <v>2696</v>
      </c>
      <c r="G36" s="55">
        <v>12300</v>
      </c>
      <c r="H36" s="55">
        <v>668</v>
      </c>
      <c r="I36" s="62">
        <v>5.43</v>
      </c>
      <c r="J36" s="55">
        <v>530</v>
      </c>
      <c r="K36" s="55">
        <v>63</v>
      </c>
      <c r="L36" s="55">
        <v>8</v>
      </c>
      <c r="M36" s="55">
        <v>67</v>
      </c>
      <c r="N36" s="62">
        <v>79.349999999999994</v>
      </c>
      <c r="O36" s="55">
        <v>9.3800000000000008</v>
      </c>
      <c r="P36" s="55">
        <v>1.2</v>
      </c>
      <c r="Q36" s="55">
        <v>10.07</v>
      </c>
      <c r="R36" s="55">
        <v>49</v>
      </c>
      <c r="S36" s="55" t="s">
        <v>2664</v>
      </c>
    </row>
    <row r="37" spans="1:19" ht="82.8" hidden="1" x14ac:dyDescent="0.25">
      <c r="A37" s="49">
        <v>1</v>
      </c>
      <c r="B37" s="59" t="s">
        <v>176</v>
      </c>
      <c r="C37" s="59" t="s">
        <v>177</v>
      </c>
      <c r="D37" s="60" t="s">
        <v>2695</v>
      </c>
      <c r="E37" s="59" t="s">
        <v>167</v>
      </c>
      <c r="F37" s="63" t="s">
        <v>2696</v>
      </c>
      <c r="G37" s="55">
        <v>11700</v>
      </c>
      <c r="H37" s="55">
        <v>636</v>
      </c>
      <c r="I37" s="62">
        <v>5.43</v>
      </c>
      <c r="J37" s="55">
        <v>504</v>
      </c>
      <c r="K37" s="55">
        <v>60</v>
      </c>
      <c r="L37" s="55">
        <v>8</v>
      </c>
      <c r="M37" s="55">
        <v>64</v>
      </c>
      <c r="N37" s="62">
        <v>79.349999999999994</v>
      </c>
      <c r="O37" s="55">
        <v>9.3800000000000008</v>
      </c>
      <c r="P37" s="55">
        <v>1.2</v>
      </c>
      <c r="Q37" s="55">
        <v>10.07</v>
      </c>
      <c r="R37" s="55">
        <v>46</v>
      </c>
      <c r="S37" s="55" t="s">
        <v>2681</v>
      </c>
    </row>
    <row r="38" spans="1:19" ht="27.6" hidden="1" x14ac:dyDescent="0.25">
      <c r="A38" s="49">
        <v>1</v>
      </c>
      <c r="B38" s="59" t="s">
        <v>176</v>
      </c>
      <c r="C38" s="59" t="s">
        <v>196</v>
      </c>
      <c r="D38" s="60" t="s">
        <v>2697</v>
      </c>
      <c r="E38" s="59" t="s">
        <v>192</v>
      </c>
      <c r="F38" s="63" t="s">
        <v>197</v>
      </c>
      <c r="G38" s="55">
        <v>9900</v>
      </c>
      <c r="H38" s="55">
        <v>646</v>
      </c>
      <c r="I38" s="62">
        <v>6.52</v>
      </c>
      <c r="J38" s="55">
        <v>398</v>
      </c>
      <c r="K38" s="55">
        <v>133</v>
      </c>
      <c r="L38" s="55">
        <v>76</v>
      </c>
      <c r="M38" s="55">
        <v>39</v>
      </c>
      <c r="N38" s="62">
        <v>61.73</v>
      </c>
      <c r="O38" s="55">
        <v>20.55</v>
      </c>
      <c r="P38" s="55">
        <v>11.74</v>
      </c>
      <c r="Q38" s="55">
        <v>5.98</v>
      </c>
      <c r="R38" s="55">
        <v>51</v>
      </c>
      <c r="S38" s="55" t="s">
        <v>2664</v>
      </c>
    </row>
    <row r="39" spans="1:19" ht="69" hidden="1" x14ac:dyDescent="0.25">
      <c r="A39" s="49">
        <v>1</v>
      </c>
      <c r="B39" s="59" t="s">
        <v>176</v>
      </c>
      <c r="C39" s="59" t="s">
        <v>196</v>
      </c>
      <c r="D39" s="60" t="s">
        <v>2698</v>
      </c>
      <c r="E39" s="59" t="s">
        <v>171</v>
      </c>
      <c r="F39" s="63" t="s">
        <v>2699</v>
      </c>
      <c r="G39" s="55">
        <v>12800</v>
      </c>
      <c r="H39" s="55">
        <v>837</v>
      </c>
      <c r="I39" s="62">
        <v>6.54</v>
      </c>
      <c r="J39" s="55">
        <v>490</v>
      </c>
      <c r="K39" s="55">
        <v>154</v>
      </c>
      <c r="L39" s="55">
        <v>51</v>
      </c>
      <c r="M39" s="55">
        <v>142</v>
      </c>
      <c r="N39" s="62">
        <v>58.58</v>
      </c>
      <c r="O39" s="55">
        <v>18.38</v>
      </c>
      <c r="P39" s="55">
        <v>6.11</v>
      </c>
      <c r="Q39" s="55">
        <v>16.93</v>
      </c>
      <c r="R39" s="55">
        <v>88</v>
      </c>
      <c r="S39" s="55" t="s">
        <v>2664</v>
      </c>
    </row>
    <row r="40" spans="1:19" ht="41.4" hidden="1" x14ac:dyDescent="0.25">
      <c r="A40" s="49">
        <v>1</v>
      </c>
      <c r="B40" s="59" t="s">
        <v>176</v>
      </c>
      <c r="C40" s="59" t="s">
        <v>196</v>
      </c>
      <c r="D40" s="60" t="s">
        <v>2700</v>
      </c>
      <c r="E40" s="59" t="s">
        <v>171</v>
      </c>
      <c r="F40" s="63" t="s">
        <v>2701</v>
      </c>
      <c r="G40" s="55">
        <v>30500</v>
      </c>
      <c r="H40" s="55">
        <v>835</v>
      </c>
      <c r="I40" s="62">
        <v>2.74</v>
      </c>
      <c r="J40" s="55">
        <v>623</v>
      </c>
      <c r="K40" s="55">
        <v>89</v>
      </c>
      <c r="L40" s="55">
        <v>22</v>
      </c>
      <c r="M40" s="55">
        <v>101</v>
      </c>
      <c r="N40" s="62">
        <v>74.58</v>
      </c>
      <c r="O40" s="55">
        <v>10.66</v>
      </c>
      <c r="P40" s="55">
        <v>2.68</v>
      </c>
      <c r="Q40" s="55">
        <v>12.08</v>
      </c>
      <c r="R40" s="55">
        <v>68</v>
      </c>
      <c r="S40" s="55" t="s">
        <v>2702</v>
      </c>
    </row>
    <row r="41" spans="1:19" ht="41.4" hidden="1" x14ac:dyDescent="0.25">
      <c r="A41" s="49">
        <v>1</v>
      </c>
      <c r="B41" s="59" t="s">
        <v>176</v>
      </c>
      <c r="C41" s="59" t="s">
        <v>196</v>
      </c>
      <c r="D41" s="60" t="s">
        <v>2703</v>
      </c>
      <c r="E41" s="59" t="s">
        <v>167</v>
      </c>
      <c r="F41" s="63" t="s">
        <v>2701</v>
      </c>
      <c r="G41" s="55">
        <v>4400</v>
      </c>
      <c r="H41" s="55">
        <v>392</v>
      </c>
      <c r="I41" s="62">
        <v>8.91</v>
      </c>
      <c r="J41" s="55">
        <v>226</v>
      </c>
      <c r="K41" s="55">
        <v>40</v>
      </c>
      <c r="L41" s="55">
        <v>36</v>
      </c>
      <c r="M41" s="55">
        <v>90</v>
      </c>
      <c r="N41" s="62">
        <v>57.75</v>
      </c>
      <c r="O41" s="55">
        <v>10.119999999999999</v>
      </c>
      <c r="P41" s="55">
        <v>9.2899999999999991</v>
      </c>
      <c r="Q41" s="55">
        <v>22.84</v>
      </c>
      <c r="R41" s="55">
        <v>48</v>
      </c>
      <c r="S41" s="55" t="s">
        <v>2661</v>
      </c>
    </row>
    <row r="42" spans="1:19" ht="55.2" hidden="1" x14ac:dyDescent="0.25">
      <c r="A42" s="49">
        <v>1</v>
      </c>
      <c r="B42" s="59" t="s">
        <v>176</v>
      </c>
      <c r="C42" s="59" t="s">
        <v>196</v>
      </c>
      <c r="D42" s="60" t="s">
        <v>2704</v>
      </c>
      <c r="E42" s="59" t="s">
        <v>167</v>
      </c>
      <c r="F42" s="63" t="s">
        <v>2705</v>
      </c>
      <c r="G42" s="55">
        <v>610</v>
      </c>
      <c r="H42" s="55">
        <v>57</v>
      </c>
      <c r="I42" s="62">
        <v>9.41</v>
      </c>
      <c r="J42" s="55">
        <v>30</v>
      </c>
      <c r="K42" s="55">
        <v>6</v>
      </c>
      <c r="L42" s="55">
        <v>8</v>
      </c>
      <c r="M42" s="55">
        <v>13</v>
      </c>
      <c r="N42" s="62">
        <v>52.77</v>
      </c>
      <c r="O42" s="55">
        <v>10.59</v>
      </c>
      <c r="P42" s="55">
        <v>14.48</v>
      </c>
      <c r="Q42" s="55">
        <v>22.16</v>
      </c>
      <c r="R42" s="55">
        <v>7</v>
      </c>
      <c r="S42" s="55" t="s">
        <v>2667</v>
      </c>
    </row>
    <row r="43" spans="1:19" ht="82.8" hidden="1" x14ac:dyDescent="0.25">
      <c r="A43" s="49">
        <v>1</v>
      </c>
      <c r="B43" s="59" t="s">
        <v>176</v>
      </c>
      <c r="C43" s="59" t="s">
        <v>196</v>
      </c>
      <c r="D43" s="60" t="s">
        <v>2706</v>
      </c>
      <c r="E43" s="59" t="s">
        <v>171</v>
      </c>
      <c r="F43" s="63" t="s">
        <v>201</v>
      </c>
      <c r="G43" s="55">
        <v>610</v>
      </c>
      <c r="H43" s="55">
        <v>80</v>
      </c>
      <c r="I43" s="62">
        <v>13</v>
      </c>
      <c r="J43" s="55">
        <v>39</v>
      </c>
      <c r="K43" s="55">
        <v>6</v>
      </c>
      <c r="L43" s="55">
        <v>23</v>
      </c>
      <c r="M43" s="55">
        <v>12</v>
      </c>
      <c r="N43" s="62">
        <v>49</v>
      </c>
      <c r="O43" s="55">
        <v>7</v>
      </c>
      <c r="P43" s="55">
        <v>29</v>
      </c>
      <c r="Q43" s="55">
        <v>15</v>
      </c>
      <c r="R43" s="55">
        <v>9</v>
      </c>
      <c r="S43" s="55" t="s">
        <v>2707</v>
      </c>
    </row>
    <row r="44" spans="1:19" ht="82.8" hidden="1" x14ac:dyDescent="0.25">
      <c r="A44" s="49">
        <v>1</v>
      </c>
      <c r="B44" s="59" t="s">
        <v>202</v>
      </c>
      <c r="C44" s="59" t="s">
        <v>203</v>
      </c>
      <c r="D44" s="60" t="s">
        <v>2708</v>
      </c>
      <c r="E44" s="59" t="s">
        <v>167</v>
      </c>
      <c r="F44" s="63" t="s">
        <v>201</v>
      </c>
      <c r="G44" s="55">
        <v>7700</v>
      </c>
      <c r="H44" s="55">
        <v>847</v>
      </c>
      <c r="I44" s="62">
        <v>11</v>
      </c>
      <c r="J44" s="55">
        <v>466</v>
      </c>
      <c r="K44" s="55">
        <v>102</v>
      </c>
      <c r="L44" s="55">
        <v>59</v>
      </c>
      <c r="M44" s="55">
        <v>220</v>
      </c>
      <c r="N44" s="62">
        <v>55</v>
      </c>
      <c r="O44" s="55">
        <v>12</v>
      </c>
      <c r="P44" s="55">
        <v>7</v>
      </c>
      <c r="Q44" s="55">
        <v>26</v>
      </c>
      <c r="R44" s="55">
        <v>110</v>
      </c>
      <c r="S44" s="55" t="s">
        <v>2709</v>
      </c>
    </row>
    <row r="45" spans="1:19" ht="55.2" hidden="1" x14ac:dyDescent="0.25">
      <c r="A45" s="49">
        <v>1</v>
      </c>
      <c r="B45" s="59" t="s">
        <v>202</v>
      </c>
      <c r="C45" s="59" t="s">
        <v>203</v>
      </c>
      <c r="D45" s="60" t="s">
        <v>2710</v>
      </c>
      <c r="E45" s="59" t="s">
        <v>171</v>
      </c>
      <c r="F45" s="63" t="s">
        <v>204</v>
      </c>
      <c r="G45" s="55">
        <v>8500</v>
      </c>
      <c r="H45" s="55">
        <v>1020</v>
      </c>
      <c r="I45" s="62">
        <v>12</v>
      </c>
      <c r="J45" s="55">
        <v>541</v>
      </c>
      <c r="K45" s="55">
        <v>122</v>
      </c>
      <c r="L45" s="55">
        <v>82</v>
      </c>
      <c r="M45" s="55">
        <v>275</v>
      </c>
      <c r="N45" s="62">
        <v>53</v>
      </c>
      <c r="O45" s="55">
        <v>12</v>
      </c>
      <c r="P45" s="55">
        <v>8</v>
      </c>
      <c r="Q45" s="55">
        <v>27</v>
      </c>
      <c r="R45" s="55">
        <v>137</v>
      </c>
      <c r="S45" s="55" t="s">
        <v>2709</v>
      </c>
    </row>
    <row r="46" spans="1:19" ht="55.2" hidden="1" x14ac:dyDescent="0.25">
      <c r="A46" s="49">
        <v>1</v>
      </c>
      <c r="B46" s="59" t="s">
        <v>202</v>
      </c>
      <c r="C46" s="59" t="s">
        <v>203</v>
      </c>
      <c r="D46" s="60" t="s">
        <v>2710</v>
      </c>
      <c r="E46" s="59" t="s">
        <v>167</v>
      </c>
      <c r="F46" s="63" t="s">
        <v>204</v>
      </c>
      <c r="G46" s="55">
        <v>11000</v>
      </c>
      <c r="H46" s="55">
        <v>2661</v>
      </c>
      <c r="I46" s="62">
        <v>24.19</v>
      </c>
      <c r="J46" s="55">
        <v>1287</v>
      </c>
      <c r="K46" s="55">
        <v>297</v>
      </c>
      <c r="L46" s="55">
        <v>347</v>
      </c>
      <c r="M46" s="55">
        <v>730</v>
      </c>
      <c r="N46" s="62">
        <v>48.36</v>
      </c>
      <c r="O46" s="55">
        <v>11.15</v>
      </c>
      <c r="P46" s="55">
        <v>13.05</v>
      </c>
      <c r="Q46" s="55">
        <v>27.44</v>
      </c>
      <c r="R46" s="55">
        <v>375</v>
      </c>
      <c r="S46" s="55" t="s">
        <v>2711</v>
      </c>
    </row>
    <row r="47" spans="1:19" ht="55.2" hidden="1" x14ac:dyDescent="0.25">
      <c r="A47" s="49">
        <v>1</v>
      </c>
      <c r="B47" s="59" t="s">
        <v>202</v>
      </c>
      <c r="C47" s="59" t="s">
        <v>203</v>
      </c>
      <c r="D47" s="60" t="s">
        <v>2712</v>
      </c>
      <c r="E47" s="59" t="s">
        <v>171</v>
      </c>
      <c r="F47" s="63" t="s">
        <v>205</v>
      </c>
      <c r="G47" s="55">
        <v>13500</v>
      </c>
      <c r="H47" s="55">
        <v>1485</v>
      </c>
      <c r="I47" s="62">
        <v>11</v>
      </c>
      <c r="J47" s="55">
        <v>936</v>
      </c>
      <c r="K47" s="55">
        <v>178</v>
      </c>
      <c r="L47" s="55">
        <v>104</v>
      </c>
      <c r="M47" s="55">
        <v>267</v>
      </c>
      <c r="N47" s="62">
        <v>63</v>
      </c>
      <c r="O47" s="55">
        <v>12</v>
      </c>
      <c r="P47" s="55">
        <v>7</v>
      </c>
      <c r="Q47" s="55">
        <v>18</v>
      </c>
      <c r="R47" s="55">
        <v>157</v>
      </c>
      <c r="S47" s="55" t="s">
        <v>2709</v>
      </c>
    </row>
    <row r="48" spans="1:19" ht="55.2" hidden="1" x14ac:dyDescent="0.25">
      <c r="A48" s="49">
        <v>1</v>
      </c>
      <c r="B48" s="59" t="s">
        <v>202</v>
      </c>
      <c r="C48" s="59" t="s">
        <v>203</v>
      </c>
      <c r="D48" s="60" t="s">
        <v>2712</v>
      </c>
      <c r="E48" s="59" t="s">
        <v>167</v>
      </c>
      <c r="F48" s="63" t="s">
        <v>205</v>
      </c>
      <c r="G48" s="55">
        <v>11600</v>
      </c>
      <c r="H48" s="55">
        <v>1043</v>
      </c>
      <c r="I48" s="62">
        <v>9</v>
      </c>
      <c r="J48" s="55">
        <v>647</v>
      </c>
      <c r="K48" s="55">
        <v>125</v>
      </c>
      <c r="L48" s="55">
        <v>73</v>
      </c>
      <c r="M48" s="55">
        <v>198</v>
      </c>
      <c r="N48" s="62">
        <v>62</v>
      </c>
      <c r="O48" s="55">
        <v>12</v>
      </c>
      <c r="P48" s="55">
        <v>7</v>
      </c>
      <c r="Q48" s="55">
        <v>19</v>
      </c>
      <c r="R48" s="55">
        <v>113</v>
      </c>
      <c r="S48" s="55" t="s">
        <v>2709</v>
      </c>
    </row>
    <row r="49" spans="1:19" ht="69" hidden="1" x14ac:dyDescent="0.25">
      <c r="A49" s="49">
        <v>1</v>
      </c>
      <c r="B49" s="59" t="s">
        <v>202</v>
      </c>
      <c r="C49" s="59" t="s">
        <v>203</v>
      </c>
      <c r="D49" s="60" t="s">
        <v>2713</v>
      </c>
      <c r="E49" s="59" t="s">
        <v>171</v>
      </c>
      <c r="F49" s="63" t="s">
        <v>206</v>
      </c>
      <c r="G49" s="55">
        <v>28000</v>
      </c>
      <c r="H49" s="55">
        <v>2800</v>
      </c>
      <c r="I49" s="62">
        <v>10</v>
      </c>
      <c r="J49" s="55">
        <v>1484</v>
      </c>
      <c r="K49" s="55">
        <v>336</v>
      </c>
      <c r="L49" s="55">
        <v>168</v>
      </c>
      <c r="M49" s="55">
        <v>812</v>
      </c>
      <c r="N49" s="62">
        <v>53</v>
      </c>
      <c r="O49" s="55">
        <v>12</v>
      </c>
      <c r="P49" s="55">
        <v>6</v>
      </c>
      <c r="Q49" s="55">
        <v>29</v>
      </c>
      <c r="R49" s="55">
        <v>388</v>
      </c>
      <c r="S49" s="55" t="s">
        <v>2709</v>
      </c>
    </row>
    <row r="50" spans="1:19" ht="41.4" hidden="1" x14ac:dyDescent="0.25">
      <c r="A50" s="49">
        <v>1</v>
      </c>
      <c r="B50" s="59" t="s">
        <v>202</v>
      </c>
      <c r="C50" s="59" t="s">
        <v>203</v>
      </c>
      <c r="D50" s="60" t="s">
        <v>2714</v>
      </c>
      <c r="E50" s="59" t="s">
        <v>167</v>
      </c>
      <c r="F50" s="63" t="s">
        <v>2715</v>
      </c>
      <c r="G50" s="55">
        <v>20100</v>
      </c>
      <c r="H50" s="55">
        <v>1005</v>
      </c>
      <c r="I50" s="62">
        <v>5</v>
      </c>
      <c r="J50" s="55">
        <v>683</v>
      </c>
      <c r="K50" s="55">
        <v>121</v>
      </c>
      <c r="L50" s="55">
        <v>90</v>
      </c>
      <c r="M50" s="55">
        <v>111</v>
      </c>
      <c r="N50" s="62">
        <v>68</v>
      </c>
      <c r="O50" s="55">
        <v>12</v>
      </c>
      <c r="P50" s="55">
        <v>9</v>
      </c>
      <c r="Q50" s="55">
        <v>11</v>
      </c>
      <c r="R50" s="55">
        <v>87</v>
      </c>
      <c r="S50" s="55" t="s">
        <v>2709</v>
      </c>
    </row>
    <row r="51" spans="1:19" ht="55.2" hidden="1" x14ac:dyDescent="0.25">
      <c r="A51" s="49">
        <v>1</v>
      </c>
      <c r="B51" s="59" t="s">
        <v>202</v>
      </c>
      <c r="C51" s="59" t="s">
        <v>203</v>
      </c>
      <c r="D51" s="60" t="s">
        <v>2716</v>
      </c>
      <c r="E51" s="59" t="s">
        <v>171</v>
      </c>
      <c r="F51" s="63" t="s">
        <v>209</v>
      </c>
      <c r="G51" s="55">
        <v>15700</v>
      </c>
      <c r="H51" s="55">
        <v>1413</v>
      </c>
      <c r="I51" s="62">
        <v>9</v>
      </c>
      <c r="J51" s="55">
        <v>805</v>
      </c>
      <c r="K51" s="55">
        <v>170</v>
      </c>
      <c r="L51" s="55">
        <v>113</v>
      </c>
      <c r="M51" s="55">
        <v>325</v>
      </c>
      <c r="N51" s="62">
        <v>57</v>
      </c>
      <c r="O51" s="55">
        <v>12</v>
      </c>
      <c r="P51" s="55">
        <v>8</v>
      </c>
      <c r="Q51" s="55">
        <v>23</v>
      </c>
      <c r="R51" s="55">
        <v>173</v>
      </c>
      <c r="S51" s="55" t="s">
        <v>2709</v>
      </c>
    </row>
    <row r="52" spans="1:19" ht="55.2" hidden="1" x14ac:dyDescent="0.25">
      <c r="A52" s="49">
        <v>1</v>
      </c>
      <c r="B52" s="59" t="s">
        <v>202</v>
      </c>
      <c r="C52" s="59" t="s">
        <v>203</v>
      </c>
      <c r="D52" s="60" t="s">
        <v>2716</v>
      </c>
      <c r="E52" s="59" t="s">
        <v>167</v>
      </c>
      <c r="F52" s="63" t="s">
        <v>209</v>
      </c>
      <c r="G52" s="55">
        <v>15500</v>
      </c>
      <c r="H52" s="55">
        <v>1395</v>
      </c>
      <c r="I52" s="62">
        <v>9</v>
      </c>
      <c r="J52" s="55">
        <v>781</v>
      </c>
      <c r="K52" s="55">
        <v>167</v>
      </c>
      <c r="L52" s="55">
        <v>112</v>
      </c>
      <c r="M52" s="55">
        <v>335</v>
      </c>
      <c r="N52" s="62">
        <v>56</v>
      </c>
      <c r="O52" s="55">
        <v>12</v>
      </c>
      <c r="P52" s="55">
        <v>8</v>
      </c>
      <c r="Q52" s="55">
        <v>24</v>
      </c>
      <c r="R52" s="55">
        <v>175</v>
      </c>
      <c r="S52" s="55" t="s">
        <v>2709</v>
      </c>
    </row>
    <row r="53" spans="1:19" ht="69" hidden="1" x14ac:dyDescent="0.25">
      <c r="A53" s="49">
        <v>1</v>
      </c>
      <c r="B53" s="59" t="s">
        <v>202</v>
      </c>
      <c r="C53" s="59" t="s">
        <v>203</v>
      </c>
      <c r="D53" s="60" t="s">
        <v>2717</v>
      </c>
      <c r="E53" s="59" t="s">
        <v>171</v>
      </c>
      <c r="F53" s="63" t="s">
        <v>210</v>
      </c>
      <c r="G53" s="55">
        <v>14900</v>
      </c>
      <c r="H53" s="55">
        <v>1340</v>
      </c>
      <c r="I53" s="62">
        <v>9</v>
      </c>
      <c r="J53" s="55">
        <v>657</v>
      </c>
      <c r="K53" s="55">
        <v>174</v>
      </c>
      <c r="L53" s="55">
        <v>107</v>
      </c>
      <c r="M53" s="55">
        <v>402</v>
      </c>
      <c r="N53" s="62">
        <v>49</v>
      </c>
      <c r="O53" s="55">
        <v>13</v>
      </c>
      <c r="P53" s="55">
        <v>8</v>
      </c>
      <c r="Q53" s="55">
        <v>30</v>
      </c>
      <c r="R53" s="55">
        <v>193</v>
      </c>
      <c r="S53" s="55" t="s">
        <v>2709</v>
      </c>
    </row>
    <row r="54" spans="1:19" ht="55.2" hidden="1" x14ac:dyDescent="0.25">
      <c r="A54" s="49">
        <v>1</v>
      </c>
      <c r="B54" s="59" t="s">
        <v>202</v>
      </c>
      <c r="C54" s="59" t="s">
        <v>203</v>
      </c>
      <c r="D54" s="60" t="s">
        <v>2718</v>
      </c>
      <c r="E54" s="59" t="s">
        <v>171</v>
      </c>
      <c r="F54" s="63" t="s">
        <v>211</v>
      </c>
      <c r="G54" s="55">
        <v>20200</v>
      </c>
      <c r="H54" s="55">
        <v>1818</v>
      </c>
      <c r="I54" s="62">
        <v>9</v>
      </c>
      <c r="J54" s="55">
        <v>800</v>
      </c>
      <c r="K54" s="55">
        <v>309</v>
      </c>
      <c r="L54" s="55">
        <v>145</v>
      </c>
      <c r="M54" s="55">
        <v>564</v>
      </c>
      <c r="N54" s="62">
        <v>44</v>
      </c>
      <c r="O54" s="55">
        <v>17</v>
      </c>
      <c r="P54" s="55">
        <v>8</v>
      </c>
      <c r="Q54" s="55">
        <v>31</v>
      </c>
      <c r="R54" s="55">
        <v>272</v>
      </c>
      <c r="S54" s="55" t="s">
        <v>2709</v>
      </c>
    </row>
    <row r="55" spans="1:19" ht="55.2" hidden="1" x14ac:dyDescent="0.25">
      <c r="A55" s="49">
        <v>1</v>
      </c>
      <c r="B55" s="59" t="s">
        <v>202</v>
      </c>
      <c r="C55" s="59" t="s">
        <v>203</v>
      </c>
      <c r="D55" s="60" t="s">
        <v>2718</v>
      </c>
      <c r="E55" s="59" t="s">
        <v>167</v>
      </c>
      <c r="F55" s="63" t="s">
        <v>211</v>
      </c>
      <c r="G55" s="55">
        <v>3450</v>
      </c>
      <c r="H55" s="55">
        <v>577</v>
      </c>
      <c r="I55" s="62">
        <v>16.73</v>
      </c>
      <c r="J55" s="55">
        <v>277</v>
      </c>
      <c r="K55" s="55">
        <v>127</v>
      </c>
      <c r="L55" s="55">
        <v>44</v>
      </c>
      <c r="M55" s="55">
        <v>129</v>
      </c>
      <c r="N55" s="62">
        <v>48</v>
      </c>
      <c r="O55" s="55">
        <v>22</v>
      </c>
      <c r="P55" s="55">
        <v>7.68</v>
      </c>
      <c r="Q55" s="55">
        <v>22.32</v>
      </c>
      <c r="R55" s="55">
        <v>72</v>
      </c>
      <c r="S55" s="55" t="s">
        <v>2709</v>
      </c>
    </row>
    <row r="56" spans="1:19" ht="27.6" hidden="1" x14ac:dyDescent="0.25">
      <c r="A56" s="49">
        <v>1</v>
      </c>
      <c r="B56" s="59" t="s">
        <v>202</v>
      </c>
      <c r="C56" s="59" t="s">
        <v>203</v>
      </c>
      <c r="D56" s="60" t="s">
        <v>2719</v>
      </c>
      <c r="E56" s="59" t="s">
        <v>167</v>
      </c>
      <c r="F56" s="63" t="s">
        <v>2720</v>
      </c>
      <c r="G56" s="55">
        <v>2800</v>
      </c>
      <c r="H56" s="55">
        <v>469</v>
      </c>
      <c r="I56" s="62">
        <v>16.73</v>
      </c>
      <c r="J56" s="55">
        <v>318</v>
      </c>
      <c r="K56" s="55">
        <v>57</v>
      </c>
      <c r="L56" s="55">
        <v>36</v>
      </c>
      <c r="M56" s="55">
        <v>58</v>
      </c>
      <c r="N56" s="62">
        <v>67.88</v>
      </c>
      <c r="O56" s="55">
        <v>12.11</v>
      </c>
      <c r="P56" s="55">
        <v>7.68</v>
      </c>
      <c r="Q56" s="55">
        <v>12.33</v>
      </c>
      <c r="R56" s="55">
        <v>42</v>
      </c>
      <c r="S56" s="55" t="s">
        <v>2721</v>
      </c>
    </row>
    <row r="57" spans="1:19" ht="55.2" hidden="1" x14ac:dyDescent="0.25">
      <c r="A57" s="49">
        <v>1</v>
      </c>
      <c r="B57" s="59" t="s">
        <v>202</v>
      </c>
      <c r="C57" s="59" t="s">
        <v>203</v>
      </c>
      <c r="D57" s="60" t="s">
        <v>2722</v>
      </c>
      <c r="E57" s="59" t="s">
        <v>171</v>
      </c>
      <c r="F57" s="63" t="s">
        <v>213</v>
      </c>
      <c r="G57" s="55">
        <v>2600</v>
      </c>
      <c r="H57" s="55">
        <v>339</v>
      </c>
      <c r="I57" s="62">
        <v>13</v>
      </c>
      <c r="J57" s="55">
        <v>132</v>
      </c>
      <c r="K57" s="55">
        <v>54</v>
      </c>
      <c r="L57" s="55">
        <v>41</v>
      </c>
      <c r="M57" s="55">
        <v>112</v>
      </c>
      <c r="N57" s="62">
        <v>39</v>
      </c>
      <c r="O57" s="55">
        <v>16</v>
      </c>
      <c r="P57" s="55">
        <v>12</v>
      </c>
      <c r="Q57" s="55">
        <v>33</v>
      </c>
      <c r="R57" s="55">
        <v>54</v>
      </c>
      <c r="S57" s="55" t="s">
        <v>2709</v>
      </c>
    </row>
    <row r="58" spans="1:19" ht="55.2" hidden="1" x14ac:dyDescent="0.25">
      <c r="A58" s="49">
        <v>1</v>
      </c>
      <c r="B58" s="59" t="s">
        <v>202</v>
      </c>
      <c r="C58" s="59" t="s">
        <v>203</v>
      </c>
      <c r="D58" s="60" t="s">
        <v>2722</v>
      </c>
      <c r="E58" s="59" t="s">
        <v>167</v>
      </c>
      <c r="F58" s="63" t="s">
        <v>213</v>
      </c>
      <c r="G58" s="55">
        <v>6200</v>
      </c>
      <c r="H58" s="55">
        <v>620</v>
      </c>
      <c r="I58" s="62">
        <v>10</v>
      </c>
      <c r="J58" s="55">
        <v>372</v>
      </c>
      <c r="K58" s="55">
        <v>130</v>
      </c>
      <c r="L58" s="55">
        <v>37</v>
      </c>
      <c r="M58" s="55">
        <v>81</v>
      </c>
      <c r="N58" s="62">
        <v>60</v>
      </c>
      <c r="O58" s="55">
        <v>21</v>
      </c>
      <c r="P58" s="55">
        <v>6</v>
      </c>
      <c r="Q58" s="55">
        <v>13</v>
      </c>
      <c r="R58" s="55">
        <v>58</v>
      </c>
      <c r="S58" s="55" t="s">
        <v>2709</v>
      </c>
    </row>
    <row r="59" spans="1:19" ht="27.6" hidden="1" x14ac:dyDescent="0.25">
      <c r="A59" s="49">
        <v>1</v>
      </c>
      <c r="B59" s="59" t="s">
        <v>202</v>
      </c>
      <c r="C59" s="59" t="s">
        <v>214</v>
      </c>
      <c r="D59" s="60" t="s">
        <v>2723</v>
      </c>
      <c r="E59" s="59" t="s">
        <v>171</v>
      </c>
      <c r="F59" s="63" t="s">
        <v>2724</v>
      </c>
      <c r="G59" s="55">
        <v>4850</v>
      </c>
      <c r="H59" s="55">
        <v>385</v>
      </c>
      <c r="I59" s="62">
        <v>7.95</v>
      </c>
      <c r="J59" s="55">
        <v>190</v>
      </c>
      <c r="K59" s="55">
        <v>68</v>
      </c>
      <c r="L59" s="55">
        <v>40</v>
      </c>
      <c r="M59" s="55">
        <v>87</v>
      </c>
      <c r="N59" s="62">
        <v>49.22</v>
      </c>
      <c r="O59" s="55">
        <v>17.71</v>
      </c>
      <c r="P59" s="55">
        <v>10.42</v>
      </c>
      <c r="Q59" s="55">
        <v>22.66</v>
      </c>
      <c r="R59" s="55">
        <v>49</v>
      </c>
      <c r="S59" s="55" t="s">
        <v>2711</v>
      </c>
    </row>
    <row r="60" spans="1:19" ht="27.6" hidden="1" x14ac:dyDescent="0.25">
      <c r="A60" s="49">
        <v>1</v>
      </c>
      <c r="B60" s="59" t="s">
        <v>202</v>
      </c>
      <c r="C60" s="59" t="s">
        <v>214</v>
      </c>
      <c r="D60" s="60" t="s">
        <v>2723</v>
      </c>
      <c r="E60" s="59" t="s">
        <v>167</v>
      </c>
      <c r="F60" s="63" t="s">
        <v>2724</v>
      </c>
      <c r="G60" s="55">
        <v>9450</v>
      </c>
      <c r="H60" s="55">
        <v>1106</v>
      </c>
      <c r="I60" s="62">
        <v>11.69</v>
      </c>
      <c r="J60" s="55">
        <v>646</v>
      </c>
      <c r="K60" s="55">
        <v>201</v>
      </c>
      <c r="L60" s="55">
        <v>159</v>
      </c>
      <c r="M60" s="55">
        <v>100</v>
      </c>
      <c r="N60" s="62">
        <v>58.45</v>
      </c>
      <c r="O60" s="55">
        <v>18.16</v>
      </c>
      <c r="P60" s="55">
        <v>14.36</v>
      </c>
      <c r="Q60" s="55">
        <v>9.0299999999999994</v>
      </c>
      <c r="R60" s="55">
        <v>99</v>
      </c>
      <c r="S60" s="55" t="s">
        <v>2711</v>
      </c>
    </row>
    <row r="61" spans="1:19" ht="41.4" hidden="1" x14ac:dyDescent="0.25">
      <c r="A61" s="49">
        <v>1</v>
      </c>
      <c r="B61" s="59" t="s">
        <v>202</v>
      </c>
      <c r="C61" s="59" t="s">
        <v>214</v>
      </c>
      <c r="D61" s="60" t="s">
        <v>2725</v>
      </c>
      <c r="E61" s="59" t="s">
        <v>171</v>
      </c>
      <c r="F61" s="63" t="s">
        <v>216</v>
      </c>
      <c r="G61" s="55">
        <v>7700</v>
      </c>
      <c r="H61" s="55">
        <v>924</v>
      </c>
      <c r="I61" s="62">
        <v>12</v>
      </c>
      <c r="J61" s="55">
        <v>397</v>
      </c>
      <c r="K61" s="55">
        <v>314</v>
      </c>
      <c r="L61" s="55">
        <v>102</v>
      </c>
      <c r="M61" s="55">
        <v>111</v>
      </c>
      <c r="N61" s="62">
        <v>43</v>
      </c>
      <c r="O61" s="55">
        <v>34</v>
      </c>
      <c r="P61" s="55">
        <v>11</v>
      </c>
      <c r="Q61" s="55">
        <v>12</v>
      </c>
      <c r="R61" s="55">
        <v>96</v>
      </c>
      <c r="S61" s="55" t="s">
        <v>2707</v>
      </c>
    </row>
    <row r="62" spans="1:19" ht="69" hidden="1" x14ac:dyDescent="0.25">
      <c r="A62" s="49">
        <v>1</v>
      </c>
      <c r="B62" s="59" t="s">
        <v>202</v>
      </c>
      <c r="C62" s="59" t="s">
        <v>214</v>
      </c>
      <c r="D62" s="60" t="s">
        <v>2726</v>
      </c>
      <c r="E62" s="59" t="s">
        <v>167</v>
      </c>
      <c r="F62" s="63" t="s">
        <v>217</v>
      </c>
      <c r="G62" s="55">
        <v>30100</v>
      </c>
      <c r="H62" s="55">
        <v>2107</v>
      </c>
      <c r="I62" s="62">
        <v>7</v>
      </c>
      <c r="J62" s="55">
        <v>1391</v>
      </c>
      <c r="K62" s="55">
        <v>358</v>
      </c>
      <c r="L62" s="55">
        <v>126</v>
      </c>
      <c r="M62" s="55">
        <v>232</v>
      </c>
      <c r="N62" s="62">
        <v>66</v>
      </c>
      <c r="O62" s="55">
        <v>17</v>
      </c>
      <c r="P62" s="55">
        <v>6</v>
      </c>
      <c r="Q62" s="55">
        <v>11</v>
      </c>
      <c r="R62" s="55">
        <v>180</v>
      </c>
      <c r="S62" s="55" t="s">
        <v>2707</v>
      </c>
    </row>
    <row r="63" spans="1:19" ht="27.6" hidden="1" x14ac:dyDescent="0.25">
      <c r="A63" s="49">
        <v>1</v>
      </c>
      <c r="B63" s="59" t="s">
        <v>202</v>
      </c>
      <c r="C63" s="59" t="s">
        <v>214</v>
      </c>
      <c r="D63" s="60" t="s">
        <v>2727</v>
      </c>
      <c r="E63" s="59" t="s">
        <v>171</v>
      </c>
      <c r="F63" s="63" t="s">
        <v>2728</v>
      </c>
      <c r="G63" s="55">
        <v>29000</v>
      </c>
      <c r="H63" s="55">
        <v>1451</v>
      </c>
      <c r="I63" s="62">
        <v>5</v>
      </c>
      <c r="J63" s="55">
        <v>972</v>
      </c>
      <c r="K63" s="55">
        <v>261</v>
      </c>
      <c r="L63" s="55">
        <v>73</v>
      </c>
      <c r="M63" s="55">
        <v>145</v>
      </c>
      <c r="N63" s="62">
        <v>67</v>
      </c>
      <c r="O63" s="55">
        <v>18</v>
      </c>
      <c r="P63" s="55">
        <v>5</v>
      </c>
      <c r="Q63" s="55">
        <v>10</v>
      </c>
      <c r="R63" s="55">
        <v>119</v>
      </c>
      <c r="S63" s="55" t="s">
        <v>2707</v>
      </c>
    </row>
    <row r="64" spans="1:19" ht="27.6" hidden="1" x14ac:dyDescent="0.25">
      <c r="A64" s="49">
        <v>1</v>
      </c>
      <c r="B64" s="59" t="s">
        <v>202</v>
      </c>
      <c r="C64" s="59" t="s">
        <v>214</v>
      </c>
      <c r="D64" s="60" t="s">
        <v>2727</v>
      </c>
      <c r="E64" s="59" t="s">
        <v>167</v>
      </c>
      <c r="F64" s="63" t="s">
        <v>2728</v>
      </c>
      <c r="G64" s="55">
        <v>26700</v>
      </c>
      <c r="H64" s="55">
        <v>1602</v>
      </c>
      <c r="I64" s="62">
        <v>6</v>
      </c>
      <c r="J64" s="55">
        <v>1057</v>
      </c>
      <c r="K64" s="55">
        <v>152</v>
      </c>
      <c r="L64" s="55">
        <v>122</v>
      </c>
      <c r="M64" s="55">
        <v>271</v>
      </c>
      <c r="N64" s="62">
        <v>66</v>
      </c>
      <c r="O64" s="55">
        <v>9.4600000000000009</v>
      </c>
      <c r="P64" s="55">
        <v>7.63</v>
      </c>
      <c r="Q64" s="55">
        <v>16.91</v>
      </c>
      <c r="R64" s="55">
        <v>162</v>
      </c>
      <c r="S64" s="55" t="s">
        <v>2707</v>
      </c>
    </row>
    <row r="65" spans="1:19" ht="41.4" hidden="1" x14ac:dyDescent="0.25">
      <c r="A65" s="49">
        <v>1</v>
      </c>
      <c r="B65" s="59" t="s">
        <v>202</v>
      </c>
      <c r="C65" s="59" t="s">
        <v>214</v>
      </c>
      <c r="D65" s="60" t="s">
        <v>2729</v>
      </c>
      <c r="E65" s="59" t="s">
        <v>171</v>
      </c>
      <c r="F65" s="63" t="s">
        <v>2730</v>
      </c>
      <c r="G65" s="55">
        <v>13100</v>
      </c>
      <c r="H65" s="55">
        <v>918</v>
      </c>
      <c r="I65" s="62">
        <v>7</v>
      </c>
      <c r="J65" s="55">
        <v>633</v>
      </c>
      <c r="K65" s="55">
        <v>87</v>
      </c>
      <c r="L65" s="55">
        <v>70</v>
      </c>
      <c r="M65" s="55">
        <v>128</v>
      </c>
      <c r="N65" s="62">
        <v>69</v>
      </c>
      <c r="O65" s="55">
        <v>9.4600000000000009</v>
      </c>
      <c r="P65" s="55">
        <v>7.63</v>
      </c>
      <c r="Q65" s="55">
        <v>13.91</v>
      </c>
      <c r="R65" s="55">
        <v>85</v>
      </c>
      <c r="S65" s="55" t="s">
        <v>2707</v>
      </c>
    </row>
    <row r="66" spans="1:19" ht="41.4" hidden="1" x14ac:dyDescent="0.25">
      <c r="A66" s="49">
        <v>1</v>
      </c>
      <c r="B66" s="59" t="s">
        <v>202</v>
      </c>
      <c r="C66" s="59" t="s">
        <v>214</v>
      </c>
      <c r="D66" s="60" t="s">
        <v>2729</v>
      </c>
      <c r="E66" s="59" t="s">
        <v>167</v>
      </c>
      <c r="F66" s="63" t="s">
        <v>2730</v>
      </c>
      <c r="G66" s="55">
        <v>24300</v>
      </c>
      <c r="H66" s="55">
        <v>1701</v>
      </c>
      <c r="I66" s="62">
        <v>7</v>
      </c>
      <c r="J66" s="55">
        <v>1140</v>
      </c>
      <c r="K66" s="55">
        <v>187</v>
      </c>
      <c r="L66" s="55">
        <v>119</v>
      </c>
      <c r="M66" s="55">
        <v>255</v>
      </c>
      <c r="N66" s="62">
        <v>67</v>
      </c>
      <c r="O66" s="55">
        <v>11</v>
      </c>
      <c r="P66" s="55">
        <v>7</v>
      </c>
      <c r="Q66" s="55">
        <v>15</v>
      </c>
      <c r="R66" s="55">
        <v>163</v>
      </c>
      <c r="S66" s="55" t="s">
        <v>2707</v>
      </c>
    </row>
    <row r="67" spans="1:19" ht="55.2" hidden="1" x14ac:dyDescent="0.25">
      <c r="A67" s="49">
        <v>1</v>
      </c>
      <c r="B67" s="59" t="s">
        <v>202</v>
      </c>
      <c r="C67" s="59" t="s">
        <v>214</v>
      </c>
      <c r="D67" s="60" t="s">
        <v>2731</v>
      </c>
      <c r="E67" s="59" t="s">
        <v>171</v>
      </c>
      <c r="F67" s="63" t="s">
        <v>220</v>
      </c>
      <c r="G67" s="55">
        <v>25000</v>
      </c>
      <c r="H67" s="55">
        <v>1500</v>
      </c>
      <c r="I67" s="62">
        <v>6</v>
      </c>
      <c r="J67" s="55">
        <v>900</v>
      </c>
      <c r="K67" s="55">
        <v>210</v>
      </c>
      <c r="L67" s="55">
        <v>114</v>
      </c>
      <c r="M67" s="55">
        <v>276</v>
      </c>
      <c r="N67" s="62">
        <v>60</v>
      </c>
      <c r="O67" s="55">
        <v>14</v>
      </c>
      <c r="P67" s="55">
        <v>7.63</v>
      </c>
      <c r="Q67" s="55">
        <v>18.37</v>
      </c>
      <c r="R67" s="55">
        <v>163</v>
      </c>
      <c r="S67" s="55" t="s">
        <v>2707</v>
      </c>
    </row>
    <row r="68" spans="1:19" ht="55.2" hidden="1" x14ac:dyDescent="0.25">
      <c r="A68" s="49">
        <v>1</v>
      </c>
      <c r="B68" s="59" t="s">
        <v>202</v>
      </c>
      <c r="C68" s="59" t="s">
        <v>214</v>
      </c>
      <c r="D68" s="60" t="s">
        <v>2731</v>
      </c>
      <c r="E68" s="59" t="s">
        <v>167</v>
      </c>
      <c r="F68" s="63" t="s">
        <v>220</v>
      </c>
      <c r="G68" s="55">
        <v>20500</v>
      </c>
      <c r="H68" s="55">
        <v>3111</v>
      </c>
      <c r="I68" s="62">
        <v>15.18</v>
      </c>
      <c r="J68" s="55">
        <v>2399</v>
      </c>
      <c r="K68" s="55">
        <v>294</v>
      </c>
      <c r="L68" s="55">
        <v>237</v>
      </c>
      <c r="M68" s="55">
        <v>181</v>
      </c>
      <c r="N68" s="62">
        <v>77.099999999999994</v>
      </c>
      <c r="O68" s="55">
        <v>9.4600000000000009</v>
      </c>
      <c r="P68" s="55">
        <v>7.63</v>
      </c>
      <c r="Q68" s="55">
        <v>5.81</v>
      </c>
      <c r="R68" s="55">
        <v>208</v>
      </c>
      <c r="S68" s="55" t="s">
        <v>2711</v>
      </c>
    </row>
    <row r="69" spans="1:19" ht="27.6" hidden="1" x14ac:dyDescent="0.25">
      <c r="A69" s="49">
        <v>1</v>
      </c>
      <c r="B69" s="59" t="s">
        <v>202</v>
      </c>
      <c r="C69" s="59" t="s">
        <v>214</v>
      </c>
      <c r="D69" s="60" t="s">
        <v>2732</v>
      </c>
      <c r="E69" s="59" t="s">
        <v>171</v>
      </c>
      <c r="F69" s="63" t="s">
        <v>221</v>
      </c>
      <c r="G69" s="55">
        <v>8300</v>
      </c>
      <c r="H69" s="55">
        <v>664</v>
      </c>
      <c r="I69" s="62">
        <v>8</v>
      </c>
      <c r="J69" s="55">
        <v>365</v>
      </c>
      <c r="K69" s="55">
        <v>186</v>
      </c>
      <c r="L69" s="55">
        <v>60</v>
      </c>
      <c r="M69" s="55">
        <v>53</v>
      </c>
      <c r="N69" s="62">
        <v>55</v>
      </c>
      <c r="O69" s="55">
        <v>28</v>
      </c>
      <c r="P69" s="55">
        <v>9</v>
      </c>
      <c r="Q69" s="55">
        <v>8</v>
      </c>
      <c r="R69" s="55">
        <v>57</v>
      </c>
      <c r="S69" s="55" t="s">
        <v>2707</v>
      </c>
    </row>
    <row r="70" spans="1:19" ht="27.6" hidden="1" x14ac:dyDescent="0.25">
      <c r="A70" s="49">
        <v>1</v>
      </c>
      <c r="B70" s="59" t="s">
        <v>202</v>
      </c>
      <c r="C70" s="59" t="s">
        <v>214</v>
      </c>
      <c r="D70" s="60" t="s">
        <v>2732</v>
      </c>
      <c r="E70" s="59" t="s">
        <v>167</v>
      </c>
      <c r="F70" s="63" t="s">
        <v>221</v>
      </c>
      <c r="G70" s="55">
        <v>10300</v>
      </c>
      <c r="H70" s="55">
        <v>1564</v>
      </c>
      <c r="I70" s="62">
        <v>15.18</v>
      </c>
      <c r="J70" s="55">
        <v>1206</v>
      </c>
      <c r="K70" s="55">
        <v>148</v>
      </c>
      <c r="L70" s="55">
        <v>119</v>
      </c>
      <c r="M70" s="55">
        <v>91</v>
      </c>
      <c r="N70" s="62">
        <v>77.099999999999994</v>
      </c>
      <c r="O70" s="55">
        <v>9.4600000000000009</v>
      </c>
      <c r="P70" s="55">
        <v>7.63</v>
      </c>
      <c r="Q70" s="55">
        <v>5.81</v>
      </c>
      <c r="R70" s="55">
        <v>105</v>
      </c>
      <c r="S70" s="55" t="s">
        <v>2711</v>
      </c>
    </row>
    <row r="71" spans="1:19" ht="55.2" hidden="1" x14ac:dyDescent="0.25">
      <c r="A71" s="49">
        <v>1</v>
      </c>
      <c r="B71" s="59" t="s">
        <v>202</v>
      </c>
      <c r="C71" s="59" t="s">
        <v>214</v>
      </c>
      <c r="D71" s="60" t="s">
        <v>2733</v>
      </c>
      <c r="E71" s="59" t="s">
        <v>171</v>
      </c>
      <c r="F71" s="63" t="s">
        <v>222</v>
      </c>
      <c r="G71" s="55">
        <v>4350</v>
      </c>
      <c r="H71" s="55">
        <v>163</v>
      </c>
      <c r="I71" s="62">
        <v>3.73</v>
      </c>
      <c r="J71" s="55">
        <v>118</v>
      </c>
      <c r="K71" s="55">
        <v>21</v>
      </c>
      <c r="L71" s="55">
        <v>15</v>
      </c>
      <c r="M71" s="55">
        <v>9</v>
      </c>
      <c r="N71" s="62">
        <v>72.64</v>
      </c>
      <c r="O71" s="55">
        <v>12.89</v>
      </c>
      <c r="P71" s="55">
        <v>9.1199999999999992</v>
      </c>
      <c r="Q71" s="55">
        <v>5.35</v>
      </c>
      <c r="R71" s="55">
        <v>11</v>
      </c>
      <c r="S71" s="55" t="s">
        <v>2711</v>
      </c>
    </row>
    <row r="72" spans="1:19" ht="27.6" hidden="1" x14ac:dyDescent="0.25">
      <c r="A72" s="49">
        <v>1</v>
      </c>
      <c r="B72" s="59" t="s">
        <v>202</v>
      </c>
      <c r="C72" s="59" t="s">
        <v>223</v>
      </c>
      <c r="D72" s="60" t="s">
        <v>2734</v>
      </c>
      <c r="E72" s="59" t="s">
        <v>192</v>
      </c>
      <c r="F72" s="63" t="s">
        <v>224</v>
      </c>
      <c r="G72" s="55">
        <v>2000</v>
      </c>
      <c r="H72" s="55">
        <v>20</v>
      </c>
      <c r="I72" s="62">
        <v>1</v>
      </c>
      <c r="J72" s="55">
        <v>13</v>
      </c>
      <c r="K72" s="55">
        <v>3</v>
      </c>
      <c r="L72" s="55">
        <v>1</v>
      </c>
      <c r="M72" s="55">
        <v>3</v>
      </c>
      <c r="N72" s="62">
        <v>66</v>
      </c>
      <c r="O72" s="55">
        <v>15</v>
      </c>
      <c r="P72" s="55">
        <v>3</v>
      </c>
      <c r="Q72" s="55">
        <v>16</v>
      </c>
      <c r="R72" s="55">
        <v>2</v>
      </c>
      <c r="S72" s="55" t="s">
        <v>2709</v>
      </c>
    </row>
    <row r="73" spans="1:19" ht="41.4" hidden="1" x14ac:dyDescent="0.25">
      <c r="A73" s="49">
        <v>1</v>
      </c>
      <c r="B73" s="59" t="s">
        <v>202</v>
      </c>
      <c r="C73" s="59" t="s">
        <v>223</v>
      </c>
      <c r="D73" s="60" t="s">
        <v>2735</v>
      </c>
      <c r="E73" s="59" t="s">
        <v>192</v>
      </c>
      <c r="F73" s="63" t="s">
        <v>225</v>
      </c>
      <c r="G73" s="55">
        <v>4500</v>
      </c>
      <c r="H73" s="55">
        <v>90</v>
      </c>
      <c r="I73" s="62">
        <v>2</v>
      </c>
      <c r="J73" s="55">
        <v>74</v>
      </c>
      <c r="K73" s="55">
        <v>5</v>
      </c>
      <c r="L73" s="55">
        <v>6</v>
      </c>
      <c r="M73" s="55">
        <v>5</v>
      </c>
      <c r="N73" s="62">
        <v>82</v>
      </c>
      <c r="O73" s="55">
        <v>6</v>
      </c>
      <c r="P73" s="55">
        <v>7</v>
      </c>
      <c r="Q73" s="55">
        <v>5</v>
      </c>
      <c r="R73" s="55">
        <v>6</v>
      </c>
      <c r="S73" s="55" t="s">
        <v>2709</v>
      </c>
    </row>
    <row r="74" spans="1:19" ht="55.2" hidden="1" x14ac:dyDescent="0.25">
      <c r="A74" s="49">
        <v>1</v>
      </c>
      <c r="B74" s="59" t="s">
        <v>202</v>
      </c>
      <c r="C74" s="59" t="s">
        <v>223</v>
      </c>
      <c r="D74" s="60" t="s">
        <v>2736</v>
      </c>
      <c r="E74" s="59" t="s">
        <v>192</v>
      </c>
      <c r="F74" s="63" t="s">
        <v>226</v>
      </c>
      <c r="G74" s="55">
        <v>5100</v>
      </c>
      <c r="H74" s="55">
        <v>51</v>
      </c>
      <c r="I74" s="62">
        <v>1</v>
      </c>
      <c r="J74" s="55">
        <v>37</v>
      </c>
      <c r="K74" s="55">
        <v>7</v>
      </c>
      <c r="L74" s="55">
        <v>3</v>
      </c>
      <c r="M74" s="55">
        <v>4</v>
      </c>
      <c r="N74" s="62">
        <v>73</v>
      </c>
      <c r="O74" s="55">
        <v>13</v>
      </c>
      <c r="P74" s="55">
        <v>6</v>
      </c>
      <c r="Q74" s="55">
        <v>8</v>
      </c>
      <c r="R74" s="55">
        <v>4</v>
      </c>
      <c r="S74" s="55" t="s">
        <v>2709</v>
      </c>
    </row>
    <row r="75" spans="1:19" ht="69" hidden="1" x14ac:dyDescent="0.25">
      <c r="A75" s="49">
        <v>1</v>
      </c>
      <c r="B75" s="59" t="s">
        <v>202</v>
      </c>
      <c r="C75" s="59" t="s">
        <v>223</v>
      </c>
      <c r="D75" s="60" t="s">
        <v>2737</v>
      </c>
      <c r="E75" s="59" t="s">
        <v>171</v>
      </c>
      <c r="F75" s="63" t="s">
        <v>2738</v>
      </c>
      <c r="G75" s="55">
        <v>14800</v>
      </c>
      <c r="H75" s="55">
        <v>444</v>
      </c>
      <c r="I75" s="62">
        <v>3</v>
      </c>
      <c r="J75" s="55">
        <v>333</v>
      </c>
      <c r="K75" s="55">
        <v>49</v>
      </c>
      <c r="L75" s="55">
        <v>22</v>
      </c>
      <c r="M75" s="55">
        <v>40</v>
      </c>
      <c r="N75" s="62">
        <v>75</v>
      </c>
      <c r="O75" s="55">
        <v>11</v>
      </c>
      <c r="P75" s="55">
        <v>5</v>
      </c>
      <c r="Q75" s="55">
        <v>9</v>
      </c>
      <c r="R75" s="55">
        <v>33</v>
      </c>
      <c r="S75" s="55" t="s">
        <v>2709</v>
      </c>
    </row>
    <row r="76" spans="1:19" ht="69" hidden="1" x14ac:dyDescent="0.25">
      <c r="A76" s="49">
        <v>1</v>
      </c>
      <c r="B76" s="59" t="s">
        <v>202</v>
      </c>
      <c r="C76" s="59" t="s">
        <v>223</v>
      </c>
      <c r="D76" s="60" t="s">
        <v>2737</v>
      </c>
      <c r="E76" s="59" t="s">
        <v>167</v>
      </c>
      <c r="F76" s="63" t="s">
        <v>2738</v>
      </c>
      <c r="G76" s="55">
        <v>34800</v>
      </c>
      <c r="H76" s="55">
        <v>1392</v>
      </c>
      <c r="I76" s="62">
        <v>4</v>
      </c>
      <c r="J76" s="55">
        <v>960</v>
      </c>
      <c r="K76" s="55">
        <v>292</v>
      </c>
      <c r="L76" s="55">
        <v>84</v>
      </c>
      <c r="M76" s="55">
        <v>56</v>
      </c>
      <c r="N76" s="62">
        <v>69</v>
      </c>
      <c r="O76" s="55">
        <v>21</v>
      </c>
      <c r="P76" s="55">
        <v>6</v>
      </c>
      <c r="Q76" s="55">
        <v>4</v>
      </c>
      <c r="R76" s="55">
        <v>92</v>
      </c>
      <c r="S76" s="55" t="s">
        <v>2709</v>
      </c>
    </row>
    <row r="77" spans="1:19" ht="69" hidden="1" x14ac:dyDescent="0.25">
      <c r="A77" s="49">
        <v>1</v>
      </c>
      <c r="B77" s="59" t="s">
        <v>202</v>
      </c>
      <c r="C77" s="59" t="s">
        <v>223</v>
      </c>
      <c r="D77" s="60" t="s">
        <v>2739</v>
      </c>
      <c r="E77" s="59" t="s">
        <v>171</v>
      </c>
      <c r="F77" s="63" t="s">
        <v>228</v>
      </c>
      <c r="G77" s="55">
        <v>46100</v>
      </c>
      <c r="H77" s="55">
        <v>1845</v>
      </c>
      <c r="I77" s="62">
        <v>4</v>
      </c>
      <c r="J77" s="55">
        <v>1242</v>
      </c>
      <c r="K77" s="55">
        <v>363</v>
      </c>
      <c r="L77" s="55">
        <v>129</v>
      </c>
      <c r="M77" s="55">
        <v>111</v>
      </c>
      <c r="N77" s="62">
        <v>67.33</v>
      </c>
      <c r="O77" s="55">
        <v>19.670000000000002</v>
      </c>
      <c r="P77" s="55">
        <v>7</v>
      </c>
      <c r="Q77" s="55">
        <v>6</v>
      </c>
      <c r="R77" s="55">
        <v>134</v>
      </c>
      <c r="S77" s="55" t="s">
        <v>2709</v>
      </c>
    </row>
    <row r="78" spans="1:19" ht="69" hidden="1" x14ac:dyDescent="0.25">
      <c r="A78" s="49">
        <v>1</v>
      </c>
      <c r="B78" s="59" t="s">
        <v>202</v>
      </c>
      <c r="C78" s="59" t="s">
        <v>223</v>
      </c>
      <c r="D78" s="60" t="s">
        <v>2739</v>
      </c>
      <c r="E78" s="59" t="s">
        <v>167</v>
      </c>
      <c r="F78" s="63" t="s">
        <v>228</v>
      </c>
      <c r="G78" s="55">
        <v>52500</v>
      </c>
      <c r="H78" s="55">
        <v>1576</v>
      </c>
      <c r="I78" s="62">
        <v>3</v>
      </c>
      <c r="J78" s="55">
        <v>977</v>
      </c>
      <c r="K78" s="55">
        <v>394</v>
      </c>
      <c r="L78" s="55">
        <v>126</v>
      </c>
      <c r="M78" s="55">
        <v>79</v>
      </c>
      <c r="N78" s="62">
        <v>62</v>
      </c>
      <c r="O78" s="55">
        <v>25</v>
      </c>
      <c r="P78" s="55">
        <v>8</v>
      </c>
      <c r="Q78" s="55">
        <v>5</v>
      </c>
      <c r="R78" s="55">
        <v>116</v>
      </c>
      <c r="S78" s="55" t="s">
        <v>2709</v>
      </c>
    </row>
    <row r="79" spans="1:19" ht="55.2" hidden="1" x14ac:dyDescent="0.25">
      <c r="A79" s="49">
        <v>1</v>
      </c>
      <c r="B79" s="59" t="s">
        <v>202</v>
      </c>
      <c r="C79" s="59" t="s">
        <v>223</v>
      </c>
      <c r="D79" s="60" t="s">
        <v>2740</v>
      </c>
      <c r="E79" s="59" t="s">
        <v>171</v>
      </c>
      <c r="F79" s="63" t="s">
        <v>229</v>
      </c>
      <c r="G79" s="55">
        <v>79000</v>
      </c>
      <c r="H79" s="55">
        <v>3160</v>
      </c>
      <c r="I79" s="62">
        <v>4</v>
      </c>
      <c r="J79" s="55">
        <v>2054</v>
      </c>
      <c r="K79" s="55">
        <v>664</v>
      </c>
      <c r="L79" s="55">
        <v>221</v>
      </c>
      <c r="M79" s="55">
        <v>221</v>
      </c>
      <c r="N79" s="62">
        <v>65</v>
      </c>
      <c r="O79" s="55">
        <v>21</v>
      </c>
      <c r="P79" s="55">
        <v>7</v>
      </c>
      <c r="Q79" s="55">
        <v>7</v>
      </c>
      <c r="R79" s="55">
        <v>242</v>
      </c>
      <c r="S79" s="55" t="s">
        <v>2709</v>
      </c>
    </row>
    <row r="80" spans="1:19" ht="55.2" hidden="1" x14ac:dyDescent="0.25">
      <c r="A80" s="49">
        <v>1</v>
      </c>
      <c r="B80" s="59" t="s">
        <v>202</v>
      </c>
      <c r="C80" s="59" t="s">
        <v>223</v>
      </c>
      <c r="D80" s="60" t="s">
        <v>2740</v>
      </c>
      <c r="E80" s="59" t="s">
        <v>167</v>
      </c>
      <c r="F80" s="63" t="s">
        <v>229</v>
      </c>
      <c r="G80" s="55">
        <v>59600</v>
      </c>
      <c r="H80" s="55">
        <v>2383</v>
      </c>
      <c r="I80" s="62">
        <v>4</v>
      </c>
      <c r="J80" s="55">
        <v>1454</v>
      </c>
      <c r="K80" s="55">
        <v>429</v>
      </c>
      <c r="L80" s="55">
        <v>119</v>
      </c>
      <c r="M80" s="55">
        <v>381</v>
      </c>
      <c r="N80" s="62">
        <v>61</v>
      </c>
      <c r="O80" s="55">
        <v>18</v>
      </c>
      <c r="P80" s="55">
        <v>5</v>
      </c>
      <c r="Q80" s="55">
        <v>16</v>
      </c>
      <c r="R80" s="55">
        <v>239</v>
      </c>
      <c r="S80" s="55" t="s">
        <v>2709</v>
      </c>
    </row>
    <row r="81" spans="1:19" ht="41.4" hidden="1" x14ac:dyDescent="0.25">
      <c r="A81" s="49">
        <v>1</v>
      </c>
      <c r="B81" s="59" t="s">
        <v>202</v>
      </c>
      <c r="C81" s="59" t="s">
        <v>223</v>
      </c>
      <c r="D81" s="60" t="s">
        <v>2741</v>
      </c>
      <c r="E81" s="59" t="s">
        <v>171</v>
      </c>
      <c r="F81" s="63" t="s">
        <v>230</v>
      </c>
      <c r="G81" s="55">
        <v>74000</v>
      </c>
      <c r="H81" s="55">
        <v>2960</v>
      </c>
      <c r="I81" s="62">
        <v>4</v>
      </c>
      <c r="J81" s="55">
        <v>1776</v>
      </c>
      <c r="K81" s="55">
        <v>503</v>
      </c>
      <c r="L81" s="55">
        <v>148</v>
      </c>
      <c r="M81" s="55">
        <v>533</v>
      </c>
      <c r="N81" s="62">
        <v>60</v>
      </c>
      <c r="O81" s="55">
        <v>17</v>
      </c>
      <c r="P81" s="55">
        <v>5</v>
      </c>
      <c r="Q81" s="55">
        <v>18</v>
      </c>
      <c r="R81" s="55">
        <v>314</v>
      </c>
      <c r="S81" s="55" t="s">
        <v>2709</v>
      </c>
    </row>
    <row r="82" spans="1:19" ht="41.4" hidden="1" x14ac:dyDescent="0.25">
      <c r="A82" s="49">
        <v>1</v>
      </c>
      <c r="B82" s="59" t="s">
        <v>202</v>
      </c>
      <c r="C82" s="59" t="s">
        <v>223</v>
      </c>
      <c r="D82" s="60" t="s">
        <v>2741</v>
      </c>
      <c r="E82" s="59" t="s">
        <v>167</v>
      </c>
      <c r="F82" s="63" t="s">
        <v>230</v>
      </c>
      <c r="G82" s="55">
        <v>74000</v>
      </c>
      <c r="H82" s="55">
        <v>3249</v>
      </c>
      <c r="I82" s="62">
        <v>4.3899999999999997</v>
      </c>
      <c r="J82" s="55">
        <v>1787</v>
      </c>
      <c r="K82" s="55">
        <v>585</v>
      </c>
      <c r="L82" s="55">
        <v>162</v>
      </c>
      <c r="M82" s="55">
        <v>715</v>
      </c>
      <c r="N82" s="62">
        <v>55</v>
      </c>
      <c r="O82" s="55">
        <v>18</v>
      </c>
      <c r="P82" s="55">
        <v>5</v>
      </c>
      <c r="Q82" s="55">
        <v>22</v>
      </c>
      <c r="R82" s="55">
        <v>387</v>
      </c>
      <c r="S82" s="55" t="s">
        <v>2709</v>
      </c>
    </row>
    <row r="83" spans="1:19" ht="55.2" hidden="1" x14ac:dyDescent="0.25">
      <c r="A83" s="49">
        <v>1</v>
      </c>
      <c r="B83" s="59" t="s">
        <v>202</v>
      </c>
      <c r="C83" s="59" t="s">
        <v>223</v>
      </c>
      <c r="D83" s="60" t="s">
        <v>2742</v>
      </c>
      <c r="E83" s="59" t="s">
        <v>167</v>
      </c>
      <c r="F83" s="63" t="s">
        <v>231</v>
      </c>
      <c r="G83" s="55">
        <v>87000</v>
      </c>
      <c r="H83" s="55">
        <v>3819</v>
      </c>
      <c r="I83" s="62">
        <v>4.3899999999999997</v>
      </c>
      <c r="J83" s="55">
        <v>2014</v>
      </c>
      <c r="K83" s="55">
        <v>751</v>
      </c>
      <c r="L83" s="55">
        <v>115</v>
      </c>
      <c r="M83" s="55">
        <v>939</v>
      </c>
      <c r="N83" s="62">
        <v>52.74</v>
      </c>
      <c r="O83" s="55">
        <v>19.670000000000002</v>
      </c>
      <c r="P83" s="55">
        <v>3</v>
      </c>
      <c r="Q83" s="55">
        <v>24.59</v>
      </c>
      <c r="R83" s="55">
        <v>480</v>
      </c>
      <c r="S83" s="55" t="s">
        <v>2709</v>
      </c>
    </row>
    <row r="84" spans="1:19" ht="82.8" hidden="1" x14ac:dyDescent="0.25">
      <c r="A84" s="49">
        <v>1</v>
      </c>
      <c r="B84" s="59" t="s">
        <v>202</v>
      </c>
      <c r="C84" s="59" t="s">
        <v>223</v>
      </c>
      <c r="D84" s="60" t="s">
        <v>2743</v>
      </c>
      <c r="E84" s="59" t="s">
        <v>192</v>
      </c>
      <c r="F84" s="63" t="s">
        <v>232</v>
      </c>
      <c r="G84" s="55">
        <v>49500</v>
      </c>
      <c r="H84" s="55">
        <v>2971</v>
      </c>
      <c r="I84" s="62">
        <v>6</v>
      </c>
      <c r="J84" s="55">
        <v>1218</v>
      </c>
      <c r="K84" s="55">
        <v>327</v>
      </c>
      <c r="L84" s="55">
        <v>149</v>
      </c>
      <c r="M84" s="55">
        <v>1277</v>
      </c>
      <c r="N84" s="62">
        <v>41</v>
      </c>
      <c r="O84" s="55">
        <v>11</v>
      </c>
      <c r="P84" s="55">
        <v>5</v>
      </c>
      <c r="Q84" s="55">
        <v>43</v>
      </c>
      <c r="R84" s="55">
        <v>535</v>
      </c>
      <c r="S84" s="55" t="s">
        <v>2709</v>
      </c>
    </row>
    <row r="85" spans="1:19" ht="55.2" hidden="1" x14ac:dyDescent="0.25">
      <c r="A85" s="49">
        <v>1</v>
      </c>
      <c r="B85" s="59" t="s">
        <v>202</v>
      </c>
      <c r="C85" s="59" t="s">
        <v>223</v>
      </c>
      <c r="D85" s="60" t="s">
        <v>2744</v>
      </c>
      <c r="E85" s="59" t="s">
        <v>171</v>
      </c>
      <c r="F85" s="63" t="s">
        <v>233</v>
      </c>
      <c r="G85" s="55">
        <v>50000</v>
      </c>
      <c r="H85" s="55">
        <v>3500</v>
      </c>
      <c r="I85" s="62">
        <v>7</v>
      </c>
      <c r="J85" s="55">
        <v>1225</v>
      </c>
      <c r="K85" s="55">
        <v>525</v>
      </c>
      <c r="L85" s="55">
        <v>245</v>
      </c>
      <c r="M85" s="55">
        <v>1505</v>
      </c>
      <c r="N85" s="62">
        <v>35</v>
      </c>
      <c r="O85" s="55">
        <v>15</v>
      </c>
      <c r="P85" s="55">
        <v>7</v>
      </c>
      <c r="Q85" s="55">
        <v>43</v>
      </c>
      <c r="R85" s="55">
        <v>646</v>
      </c>
      <c r="S85" s="55" t="s">
        <v>2709</v>
      </c>
    </row>
    <row r="86" spans="1:19" ht="55.2" hidden="1" x14ac:dyDescent="0.25">
      <c r="A86" s="49">
        <v>1</v>
      </c>
      <c r="B86" s="59" t="s">
        <v>202</v>
      </c>
      <c r="C86" s="59" t="s">
        <v>223</v>
      </c>
      <c r="D86" s="60" t="s">
        <v>2744</v>
      </c>
      <c r="E86" s="59" t="s">
        <v>167</v>
      </c>
      <c r="F86" s="63" t="s">
        <v>233</v>
      </c>
      <c r="G86" s="55">
        <v>19500</v>
      </c>
      <c r="H86" s="55">
        <v>1560</v>
      </c>
      <c r="I86" s="62">
        <v>8</v>
      </c>
      <c r="J86" s="55">
        <v>686</v>
      </c>
      <c r="K86" s="55">
        <v>203</v>
      </c>
      <c r="L86" s="55">
        <v>78</v>
      </c>
      <c r="M86" s="55">
        <v>593</v>
      </c>
      <c r="N86" s="62">
        <v>44</v>
      </c>
      <c r="O86" s="55">
        <v>13</v>
      </c>
      <c r="P86" s="55">
        <v>5</v>
      </c>
      <c r="Q86" s="55">
        <v>38</v>
      </c>
      <c r="R86" s="55">
        <v>259</v>
      </c>
      <c r="S86" s="55" t="s">
        <v>2709</v>
      </c>
    </row>
    <row r="87" spans="1:19" ht="41.4" hidden="1" x14ac:dyDescent="0.25">
      <c r="A87" s="49">
        <v>1</v>
      </c>
      <c r="B87" s="59" t="s">
        <v>202</v>
      </c>
      <c r="C87" s="59" t="s">
        <v>223</v>
      </c>
      <c r="D87" s="60" t="s">
        <v>2745</v>
      </c>
      <c r="E87" s="59" t="s">
        <v>167</v>
      </c>
      <c r="F87" s="63" t="s">
        <v>235</v>
      </c>
      <c r="G87" s="55">
        <v>33900</v>
      </c>
      <c r="H87" s="55">
        <v>3050</v>
      </c>
      <c r="I87" s="62">
        <v>9</v>
      </c>
      <c r="J87" s="55">
        <v>1464</v>
      </c>
      <c r="K87" s="55">
        <v>366</v>
      </c>
      <c r="L87" s="55">
        <v>122</v>
      </c>
      <c r="M87" s="55">
        <v>1098</v>
      </c>
      <c r="N87" s="62">
        <v>48</v>
      </c>
      <c r="O87" s="55">
        <v>12</v>
      </c>
      <c r="P87" s="55">
        <v>4</v>
      </c>
      <c r="Q87" s="55">
        <v>36</v>
      </c>
      <c r="R87" s="55">
        <v>482</v>
      </c>
      <c r="S87" s="55" t="s">
        <v>2709</v>
      </c>
    </row>
    <row r="88" spans="1:19" ht="41.4" hidden="1" x14ac:dyDescent="0.25">
      <c r="A88" s="49">
        <v>1</v>
      </c>
      <c r="B88" s="59" t="s">
        <v>202</v>
      </c>
      <c r="C88" s="59" t="s">
        <v>223</v>
      </c>
      <c r="D88" s="60" t="s">
        <v>2746</v>
      </c>
      <c r="E88" s="59" t="s">
        <v>171</v>
      </c>
      <c r="F88" s="63" t="s">
        <v>2747</v>
      </c>
      <c r="G88" s="55">
        <v>38000</v>
      </c>
      <c r="H88" s="55">
        <v>3800</v>
      </c>
      <c r="I88" s="62">
        <v>10</v>
      </c>
      <c r="J88" s="55">
        <v>1748</v>
      </c>
      <c r="K88" s="55">
        <v>456</v>
      </c>
      <c r="L88" s="55">
        <v>190</v>
      </c>
      <c r="M88" s="55">
        <v>1406</v>
      </c>
      <c r="N88" s="62">
        <v>46</v>
      </c>
      <c r="O88" s="55">
        <v>12</v>
      </c>
      <c r="P88" s="55">
        <v>5</v>
      </c>
      <c r="Q88" s="55">
        <v>37</v>
      </c>
      <c r="R88" s="55">
        <v>616</v>
      </c>
      <c r="S88" s="55" t="s">
        <v>2709</v>
      </c>
    </row>
    <row r="89" spans="1:19" ht="41.4" hidden="1" x14ac:dyDescent="0.25">
      <c r="A89" s="49">
        <v>1</v>
      </c>
      <c r="B89" s="59" t="s">
        <v>202</v>
      </c>
      <c r="C89" s="59" t="s">
        <v>223</v>
      </c>
      <c r="D89" s="60" t="s">
        <v>2746</v>
      </c>
      <c r="E89" s="59" t="s">
        <v>167</v>
      </c>
      <c r="F89" s="63" t="s">
        <v>2747</v>
      </c>
      <c r="G89" s="55">
        <v>38500</v>
      </c>
      <c r="H89" s="55">
        <v>3852</v>
      </c>
      <c r="I89" s="62">
        <v>10</v>
      </c>
      <c r="J89" s="55">
        <v>1810</v>
      </c>
      <c r="K89" s="55">
        <v>424</v>
      </c>
      <c r="L89" s="55">
        <v>193</v>
      </c>
      <c r="M89" s="55">
        <v>1425</v>
      </c>
      <c r="N89" s="62">
        <v>47</v>
      </c>
      <c r="O89" s="55">
        <v>11</v>
      </c>
      <c r="P89" s="55">
        <v>5</v>
      </c>
      <c r="Q89" s="55">
        <v>37</v>
      </c>
      <c r="R89" s="55">
        <v>622</v>
      </c>
      <c r="S89" s="55" t="s">
        <v>2709</v>
      </c>
    </row>
    <row r="90" spans="1:19" ht="27.6" hidden="1" x14ac:dyDescent="0.25">
      <c r="A90" s="49">
        <v>1</v>
      </c>
      <c r="B90" s="59" t="s">
        <v>202</v>
      </c>
      <c r="C90" s="59" t="s">
        <v>237</v>
      </c>
      <c r="D90" s="60" t="s">
        <v>2748</v>
      </c>
      <c r="E90" s="59" t="s">
        <v>171</v>
      </c>
      <c r="F90" s="63" t="s">
        <v>238</v>
      </c>
      <c r="G90" s="55">
        <v>37000</v>
      </c>
      <c r="H90" s="55">
        <v>3331</v>
      </c>
      <c r="I90" s="62">
        <v>9</v>
      </c>
      <c r="J90" s="55">
        <v>1499</v>
      </c>
      <c r="K90" s="55">
        <v>400</v>
      </c>
      <c r="L90" s="55">
        <v>133</v>
      </c>
      <c r="M90" s="55">
        <v>1299</v>
      </c>
      <c r="N90" s="62">
        <v>45</v>
      </c>
      <c r="O90" s="55">
        <v>12</v>
      </c>
      <c r="P90" s="55">
        <v>4</v>
      </c>
      <c r="Q90" s="55">
        <v>39</v>
      </c>
      <c r="R90" s="55">
        <v>557</v>
      </c>
      <c r="S90" s="55" t="s">
        <v>2709</v>
      </c>
    </row>
    <row r="91" spans="1:19" ht="27.6" hidden="1" x14ac:dyDescent="0.25">
      <c r="A91" s="49">
        <v>1</v>
      </c>
      <c r="B91" s="59" t="s">
        <v>202</v>
      </c>
      <c r="C91" s="59" t="s">
        <v>237</v>
      </c>
      <c r="D91" s="60" t="s">
        <v>2748</v>
      </c>
      <c r="E91" s="59" t="s">
        <v>167</v>
      </c>
      <c r="F91" s="63" t="s">
        <v>238</v>
      </c>
      <c r="G91" s="55">
        <v>40000</v>
      </c>
      <c r="H91" s="55">
        <v>2800</v>
      </c>
      <c r="I91" s="62">
        <v>7</v>
      </c>
      <c r="J91" s="55">
        <v>1568</v>
      </c>
      <c r="K91" s="55">
        <v>336</v>
      </c>
      <c r="L91" s="55">
        <v>84</v>
      </c>
      <c r="M91" s="55">
        <v>812</v>
      </c>
      <c r="N91" s="62">
        <v>56</v>
      </c>
      <c r="O91" s="55">
        <v>12</v>
      </c>
      <c r="P91" s="55">
        <v>3</v>
      </c>
      <c r="Q91" s="55">
        <v>29</v>
      </c>
      <c r="R91" s="55">
        <v>378</v>
      </c>
      <c r="S91" s="55" t="s">
        <v>2709</v>
      </c>
    </row>
    <row r="92" spans="1:19" ht="27.6" hidden="1" x14ac:dyDescent="0.25">
      <c r="A92" s="49">
        <v>1</v>
      </c>
      <c r="B92" s="59" t="s">
        <v>202</v>
      </c>
      <c r="C92" s="59" t="s">
        <v>237</v>
      </c>
      <c r="D92" s="60" t="s">
        <v>2749</v>
      </c>
      <c r="E92" s="59" t="s">
        <v>171</v>
      </c>
      <c r="F92" s="63" t="s">
        <v>239</v>
      </c>
      <c r="G92" s="55">
        <v>31000</v>
      </c>
      <c r="H92" s="55">
        <v>2480</v>
      </c>
      <c r="I92" s="62">
        <v>8</v>
      </c>
      <c r="J92" s="55">
        <v>1463</v>
      </c>
      <c r="K92" s="55">
        <v>248</v>
      </c>
      <c r="L92" s="55">
        <v>124</v>
      </c>
      <c r="M92" s="55">
        <v>645</v>
      </c>
      <c r="N92" s="62">
        <v>59</v>
      </c>
      <c r="O92" s="55">
        <v>10</v>
      </c>
      <c r="P92" s="55">
        <v>5</v>
      </c>
      <c r="Q92" s="55">
        <v>26</v>
      </c>
      <c r="R92" s="55">
        <v>315</v>
      </c>
      <c r="S92" s="55" t="s">
        <v>2709</v>
      </c>
    </row>
    <row r="93" spans="1:19" ht="27.6" hidden="1" x14ac:dyDescent="0.25">
      <c r="A93" s="49">
        <v>1</v>
      </c>
      <c r="B93" s="59" t="s">
        <v>202</v>
      </c>
      <c r="C93" s="59" t="s">
        <v>237</v>
      </c>
      <c r="D93" s="60" t="s">
        <v>2749</v>
      </c>
      <c r="E93" s="59" t="s">
        <v>167</v>
      </c>
      <c r="F93" s="63" t="s">
        <v>239</v>
      </c>
      <c r="G93" s="55">
        <v>53000</v>
      </c>
      <c r="H93" s="55">
        <v>2327</v>
      </c>
      <c r="I93" s="62">
        <v>4.3899999999999997</v>
      </c>
      <c r="J93" s="55">
        <v>1536</v>
      </c>
      <c r="K93" s="55">
        <v>279</v>
      </c>
      <c r="L93" s="55">
        <v>70</v>
      </c>
      <c r="M93" s="55">
        <v>442</v>
      </c>
      <c r="N93" s="62">
        <v>66</v>
      </c>
      <c r="O93" s="55">
        <v>12</v>
      </c>
      <c r="P93" s="55">
        <v>3</v>
      </c>
      <c r="Q93" s="55">
        <v>19</v>
      </c>
      <c r="R93" s="55">
        <v>242</v>
      </c>
      <c r="S93" s="55" t="s">
        <v>2709</v>
      </c>
    </row>
    <row r="94" spans="1:19" ht="27.6" hidden="1" x14ac:dyDescent="0.25">
      <c r="A94" s="49">
        <v>1</v>
      </c>
      <c r="B94" s="59" t="s">
        <v>202</v>
      </c>
      <c r="C94" s="59" t="s">
        <v>237</v>
      </c>
      <c r="D94" s="60" t="s">
        <v>2750</v>
      </c>
      <c r="E94" s="59" t="s">
        <v>167</v>
      </c>
      <c r="F94" s="63" t="s">
        <v>2751</v>
      </c>
      <c r="G94" s="55">
        <v>94000</v>
      </c>
      <c r="H94" s="55">
        <v>4700</v>
      </c>
      <c r="I94" s="62">
        <v>5</v>
      </c>
      <c r="J94" s="55">
        <v>3008</v>
      </c>
      <c r="K94" s="55">
        <v>705</v>
      </c>
      <c r="L94" s="55">
        <v>188</v>
      </c>
      <c r="M94" s="55">
        <v>799</v>
      </c>
      <c r="N94" s="62">
        <v>64</v>
      </c>
      <c r="O94" s="55">
        <v>15</v>
      </c>
      <c r="P94" s="55">
        <v>4</v>
      </c>
      <c r="Q94" s="55">
        <v>17</v>
      </c>
      <c r="R94" s="55">
        <v>473</v>
      </c>
      <c r="S94" s="55" t="s">
        <v>2709</v>
      </c>
    </row>
    <row r="95" spans="1:19" ht="69" hidden="1" x14ac:dyDescent="0.25">
      <c r="A95" s="49">
        <v>1</v>
      </c>
      <c r="B95" s="59" t="s">
        <v>202</v>
      </c>
      <c r="C95" s="59" t="s">
        <v>237</v>
      </c>
      <c r="D95" s="60" t="s">
        <v>2752</v>
      </c>
      <c r="E95" s="59" t="s">
        <v>171</v>
      </c>
      <c r="F95" s="63" t="s">
        <v>241</v>
      </c>
      <c r="G95" s="55">
        <v>86000</v>
      </c>
      <c r="H95" s="55">
        <v>3441</v>
      </c>
      <c r="I95" s="62">
        <v>4</v>
      </c>
      <c r="J95" s="55">
        <v>2202</v>
      </c>
      <c r="K95" s="55">
        <v>413</v>
      </c>
      <c r="L95" s="55">
        <v>138</v>
      </c>
      <c r="M95" s="55">
        <v>688</v>
      </c>
      <c r="N95" s="62">
        <v>64</v>
      </c>
      <c r="O95" s="55">
        <v>12</v>
      </c>
      <c r="P95" s="55">
        <v>4</v>
      </c>
      <c r="Q95" s="55">
        <v>20</v>
      </c>
      <c r="R95" s="55">
        <v>373</v>
      </c>
      <c r="S95" s="55" t="s">
        <v>2709</v>
      </c>
    </row>
    <row r="96" spans="1:19" ht="69" hidden="1" x14ac:dyDescent="0.25">
      <c r="A96" s="49">
        <v>1</v>
      </c>
      <c r="B96" s="59" t="s">
        <v>202</v>
      </c>
      <c r="C96" s="59" t="s">
        <v>237</v>
      </c>
      <c r="D96" s="60" t="s">
        <v>2752</v>
      </c>
      <c r="E96" s="59" t="s">
        <v>167</v>
      </c>
      <c r="F96" s="63" t="s">
        <v>241</v>
      </c>
      <c r="G96" s="55">
        <v>61000</v>
      </c>
      <c r="H96" s="55">
        <v>2677</v>
      </c>
      <c r="I96" s="62">
        <v>4.3899999999999997</v>
      </c>
      <c r="J96" s="55">
        <v>1553</v>
      </c>
      <c r="K96" s="55">
        <v>321</v>
      </c>
      <c r="L96" s="55">
        <v>107</v>
      </c>
      <c r="M96" s="55">
        <v>696</v>
      </c>
      <c r="N96" s="62">
        <v>58</v>
      </c>
      <c r="O96" s="55">
        <v>12</v>
      </c>
      <c r="P96" s="55">
        <v>4</v>
      </c>
      <c r="Q96" s="55">
        <v>26</v>
      </c>
      <c r="R96" s="55">
        <v>340</v>
      </c>
      <c r="S96" s="55" t="s">
        <v>2709</v>
      </c>
    </row>
    <row r="97" spans="1:19" ht="69" hidden="1" x14ac:dyDescent="0.25">
      <c r="A97" s="49">
        <v>1</v>
      </c>
      <c r="B97" s="59" t="s">
        <v>202</v>
      </c>
      <c r="C97" s="59" t="s">
        <v>237</v>
      </c>
      <c r="D97" s="60" t="s">
        <v>2753</v>
      </c>
      <c r="E97" s="59" t="s">
        <v>167</v>
      </c>
      <c r="F97" s="63" t="s">
        <v>242</v>
      </c>
      <c r="G97" s="55">
        <v>12300</v>
      </c>
      <c r="H97" s="55">
        <v>984</v>
      </c>
      <c r="I97" s="62">
        <v>8</v>
      </c>
      <c r="J97" s="55">
        <v>472</v>
      </c>
      <c r="K97" s="55">
        <v>177</v>
      </c>
      <c r="L97" s="55">
        <v>20</v>
      </c>
      <c r="M97" s="55">
        <v>315</v>
      </c>
      <c r="N97" s="62">
        <v>48</v>
      </c>
      <c r="O97" s="55">
        <v>18</v>
      </c>
      <c r="P97" s="55">
        <v>2</v>
      </c>
      <c r="Q97" s="55">
        <v>32</v>
      </c>
      <c r="R97" s="55">
        <v>144</v>
      </c>
      <c r="S97" s="55" t="s">
        <v>2709</v>
      </c>
    </row>
    <row r="98" spans="1:19" ht="41.4" hidden="1" x14ac:dyDescent="0.25">
      <c r="A98" s="49">
        <v>1</v>
      </c>
      <c r="B98" s="59" t="s">
        <v>202</v>
      </c>
      <c r="C98" s="59" t="s">
        <v>237</v>
      </c>
      <c r="D98" s="60" t="s">
        <v>2754</v>
      </c>
      <c r="E98" s="59" t="s">
        <v>171</v>
      </c>
      <c r="F98" s="63" t="s">
        <v>2755</v>
      </c>
      <c r="G98" s="55">
        <v>8000</v>
      </c>
      <c r="H98" s="55">
        <v>400</v>
      </c>
      <c r="I98" s="62">
        <v>5</v>
      </c>
      <c r="J98" s="55">
        <v>188</v>
      </c>
      <c r="K98" s="55">
        <v>16</v>
      </c>
      <c r="L98" s="55">
        <v>16</v>
      </c>
      <c r="M98" s="55">
        <v>180</v>
      </c>
      <c r="N98" s="62">
        <v>47</v>
      </c>
      <c r="O98" s="55">
        <v>4</v>
      </c>
      <c r="P98" s="55">
        <v>4</v>
      </c>
      <c r="Q98" s="55">
        <v>45</v>
      </c>
      <c r="R98" s="55">
        <v>73</v>
      </c>
      <c r="S98" s="55" t="s">
        <v>2709</v>
      </c>
    </row>
    <row r="99" spans="1:19" ht="27.6" hidden="1" x14ac:dyDescent="0.25">
      <c r="A99" s="49">
        <v>1</v>
      </c>
      <c r="B99" s="59" t="s">
        <v>244</v>
      </c>
      <c r="C99" s="59" t="s">
        <v>245</v>
      </c>
      <c r="D99" s="60" t="s">
        <v>2756</v>
      </c>
      <c r="E99" s="59" t="s">
        <v>171</v>
      </c>
      <c r="F99" s="63" t="s">
        <v>246</v>
      </c>
      <c r="G99" s="55">
        <v>7300</v>
      </c>
      <c r="H99" s="55">
        <v>369</v>
      </c>
      <c r="I99" s="62">
        <v>5.0599999999999996</v>
      </c>
      <c r="J99" s="55">
        <v>185</v>
      </c>
      <c r="K99" s="55">
        <v>10</v>
      </c>
      <c r="L99" s="55">
        <v>2</v>
      </c>
      <c r="M99" s="55">
        <v>172</v>
      </c>
      <c r="N99" s="62">
        <v>50.15</v>
      </c>
      <c r="O99" s="55">
        <v>2.74</v>
      </c>
      <c r="P99" s="55">
        <v>0.61</v>
      </c>
      <c r="Q99" s="55">
        <v>46.5</v>
      </c>
      <c r="R99" s="55">
        <v>67</v>
      </c>
      <c r="S99" s="55" t="s">
        <v>2670</v>
      </c>
    </row>
    <row r="100" spans="1:19" ht="27.6" hidden="1" x14ac:dyDescent="0.25">
      <c r="A100" s="49">
        <v>1</v>
      </c>
      <c r="B100" s="59" t="s">
        <v>244</v>
      </c>
      <c r="C100" s="59" t="s">
        <v>245</v>
      </c>
      <c r="D100" s="60" t="s">
        <v>2756</v>
      </c>
      <c r="E100" s="59" t="s">
        <v>167</v>
      </c>
      <c r="F100" s="63" t="s">
        <v>246</v>
      </c>
      <c r="G100" s="55">
        <v>7200</v>
      </c>
      <c r="H100" s="55">
        <v>554</v>
      </c>
      <c r="I100" s="62">
        <v>7.7</v>
      </c>
      <c r="J100" s="55">
        <v>266</v>
      </c>
      <c r="K100" s="55">
        <v>77</v>
      </c>
      <c r="L100" s="55">
        <v>11</v>
      </c>
      <c r="M100" s="55">
        <v>200</v>
      </c>
      <c r="N100" s="62">
        <v>48.03</v>
      </c>
      <c r="O100" s="55">
        <v>13.98</v>
      </c>
      <c r="P100" s="55">
        <v>1.97</v>
      </c>
      <c r="Q100" s="55">
        <v>36.020000000000003</v>
      </c>
      <c r="R100" s="55">
        <v>87</v>
      </c>
      <c r="S100" s="55" t="s">
        <v>2670</v>
      </c>
    </row>
    <row r="101" spans="1:19" ht="41.4" hidden="1" x14ac:dyDescent="0.25">
      <c r="A101" s="49">
        <v>1</v>
      </c>
      <c r="B101" s="59" t="s">
        <v>244</v>
      </c>
      <c r="C101" s="59" t="s">
        <v>245</v>
      </c>
      <c r="D101" s="60" t="s">
        <v>2757</v>
      </c>
      <c r="E101" s="59" t="s">
        <v>171</v>
      </c>
      <c r="F101" s="63" t="s">
        <v>2758</v>
      </c>
      <c r="G101" s="55">
        <v>9100</v>
      </c>
      <c r="H101" s="55">
        <v>455</v>
      </c>
      <c r="I101" s="62">
        <v>5.01</v>
      </c>
      <c r="J101" s="55">
        <v>279</v>
      </c>
      <c r="K101" s="55">
        <v>34</v>
      </c>
      <c r="L101" s="55">
        <v>7</v>
      </c>
      <c r="M101" s="55">
        <v>135</v>
      </c>
      <c r="N101" s="62">
        <v>61.22</v>
      </c>
      <c r="O101" s="55">
        <v>7.48</v>
      </c>
      <c r="P101" s="55">
        <v>1.59</v>
      </c>
      <c r="Q101" s="55">
        <v>29.71</v>
      </c>
      <c r="R101" s="55">
        <v>60</v>
      </c>
      <c r="S101" s="55" t="s">
        <v>2670</v>
      </c>
    </row>
    <row r="102" spans="1:19" ht="69" hidden="1" x14ac:dyDescent="0.25">
      <c r="A102" s="49">
        <v>1</v>
      </c>
      <c r="B102" s="59" t="s">
        <v>244</v>
      </c>
      <c r="C102" s="59" t="s">
        <v>245</v>
      </c>
      <c r="D102" s="60" t="s">
        <v>2759</v>
      </c>
      <c r="E102" s="59" t="s">
        <v>171</v>
      </c>
      <c r="F102" s="63" t="s">
        <v>248</v>
      </c>
      <c r="G102" s="55">
        <v>31000</v>
      </c>
      <c r="H102" s="55">
        <v>818</v>
      </c>
      <c r="I102" s="62">
        <v>2.64</v>
      </c>
      <c r="J102" s="55">
        <v>515</v>
      </c>
      <c r="K102" s="55">
        <v>63</v>
      </c>
      <c r="L102" s="55">
        <v>12</v>
      </c>
      <c r="M102" s="55">
        <v>228</v>
      </c>
      <c r="N102" s="62">
        <v>62.98</v>
      </c>
      <c r="O102" s="55">
        <v>7.71</v>
      </c>
      <c r="P102" s="55">
        <v>1.41</v>
      </c>
      <c r="Q102" s="55">
        <v>27.89</v>
      </c>
      <c r="R102" s="55">
        <v>104</v>
      </c>
      <c r="S102" s="55" t="s">
        <v>2670</v>
      </c>
    </row>
    <row r="103" spans="1:19" ht="69" hidden="1" x14ac:dyDescent="0.25">
      <c r="A103" s="49">
        <v>1</v>
      </c>
      <c r="B103" s="59" t="s">
        <v>244</v>
      </c>
      <c r="C103" s="59" t="s">
        <v>245</v>
      </c>
      <c r="D103" s="60" t="s">
        <v>2759</v>
      </c>
      <c r="E103" s="59" t="s">
        <v>167</v>
      </c>
      <c r="F103" s="63" t="s">
        <v>248</v>
      </c>
      <c r="G103" s="55">
        <v>28000</v>
      </c>
      <c r="H103" s="55">
        <v>890</v>
      </c>
      <c r="I103" s="62">
        <v>3.18</v>
      </c>
      <c r="J103" s="55">
        <v>491</v>
      </c>
      <c r="K103" s="55">
        <v>163</v>
      </c>
      <c r="L103" s="55">
        <v>58</v>
      </c>
      <c r="M103" s="55">
        <v>178</v>
      </c>
      <c r="N103" s="62">
        <v>55.13</v>
      </c>
      <c r="O103" s="55">
        <v>18.3</v>
      </c>
      <c r="P103" s="55">
        <v>6.53</v>
      </c>
      <c r="Q103" s="55">
        <v>20.05</v>
      </c>
      <c r="R103" s="55">
        <v>102</v>
      </c>
      <c r="S103" s="55" t="s">
        <v>2670</v>
      </c>
    </row>
    <row r="104" spans="1:19" ht="41.4" hidden="1" x14ac:dyDescent="0.25">
      <c r="A104" s="49">
        <v>1</v>
      </c>
      <c r="B104" s="59" t="s">
        <v>244</v>
      </c>
      <c r="C104" s="59" t="s">
        <v>245</v>
      </c>
      <c r="D104" s="60" t="s">
        <v>2760</v>
      </c>
      <c r="E104" s="59" t="s">
        <v>171</v>
      </c>
      <c r="F104" s="63" t="s">
        <v>2761</v>
      </c>
      <c r="G104" s="55">
        <v>16100</v>
      </c>
      <c r="H104" s="55">
        <v>1223</v>
      </c>
      <c r="I104" s="62">
        <v>7.6</v>
      </c>
      <c r="J104" s="55">
        <v>823</v>
      </c>
      <c r="K104" s="55">
        <v>153</v>
      </c>
      <c r="L104" s="55">
        <v>73</v>
      </c>
      <c r="M104" s="55">
        <v>174</v>
      </c>
      <c r="N104" s="62">
        <v>67.260000000000005</v>
      </c>
      <c r="O104" s="55">
        <v>12.53</v>
      </c>
      <c r="P104" s="55">
        <v>6</v>
      </c>
      <c r="Q104" s="55">
        <v>14.21</v>
      </c>
      <c r="R104" s="55">
        <v>114</v>
      </c>
      <c r="S104" s="55" t="s">
        <v>2670</v>
      </c>
    </row>
    <row r="105" spans="1:19" ht="55.2" hidden="1" x14ac:dyDescent="0.25">
      <c r="A105" s="49">
        <v>1</v>
      </c>
      <c r="B105" s="59" t="s">
        <v>244</v>
      </c>
      <c r="C105" s="59" t="s">
        <v>245</v>
      </c>
      <c r="D105" s="60" t="s">
        <v>2762</v>
      </c>
      <c r="E105" s="59" t="s">
        <v>167</v>
      </c>
      <c r="F105" s="63" t="s">
        <v>2763</v>
      </c>
      <c r="G105" s="55">
        <v>35000</v>
      </c>
      <c r="H105" s="55">
        <v>945</v>
      </c>
      <c r="I105" s="62">
        <v>2.7</v>
      </c>
      <c r="J105" s="55">
        <v>574</v>
      </c>
      <c r="K105" s="55">
        <v>197</v>
      </c>
      <c r="L105" s="55">
        <v>37</v>
      </c>
      <c r="M105" s="55">
        <v>137</v>
      </c>
      <c r="N105" s="62">
        <v>60.72</v>
      </c>
      <c r="O105" s="55">
        <v>20.86</v>
      </c>
      <c r="P105" s="55">
        <v>3.94</v>
      </c>
      <c r="Q105" s="55">
        <v>14.48</v>
      </c>
      <c r="R105" s="55">
        <v>91</v>
      </c>
      <c r="S105" s="55" t="s">
        <v>2661</v>
      </c>
    </row>
    <row r="106" spans="1:19" ht="69" hidden="1" x14ac:dyDescent="0.25">
      <c r="A106" s="49">
        <v>1</v>
      </c>
      <c r="B106" s="59" t="s">
        <v>244</v>
      </c>
      <c r="C106" s="59" t="s">
        <v>245</v>
      </c>
      <c r="D106" s="60" t="s">
        <v>2764</v>
      </c>
      <c r="E106" s="59" t="s">
        <v>171</v>
      </c>
      <c r="F106" s="63" t="s">
        <v>2765</v>
      </c>
      <c r="G106" s="55">
        <v>50000</v>
      </c>
      <c r="H106" s="55">
        <v>1005</v>
      </c>
      <c r="I106" s="62">
        <v>2.0099999999999998</v>
      </c>
      <c r="J106" s="55">
        <v>634</v>
      </c>
      <c r="K106" s="55">
        <v>130</v>
      </c>
      <c r="L106" s="55">
        <v>83</v>
      </c>
      <c r="M106" s="55">
        <v>158</v>
      </c>
      <c r="N106" s="62">
        <v>63.05</v>
      </c>
      <c r="O106" s="55">
        <v>12.9</v>
      </c>
      <c r="P106" s="55">
        <v>8.2899999999999991</v>
      </c>
      <c r="Q106" s="55">
        <v>15.76</v>
      </c>
      <c r="R106" s="55">
        <v>101</v>
      </c>
      <c r="S106" s="55" t="s">
        <v>2670</v>
      </c>
    </row>
    <row r="107" spans="1:19" ht="41.4" hidden="1" x14ac:dyDescent="0.25">
      <c r="A107" s="49">
        <v>1</v>
      </c>
      <c r="B107" s="59" t="s">
        <v>244</v>
      </c>
      <c r="C107" s="59" t="s">
        <v>245</v>
      </c>
      <c r="D107" s="60" t="s">
        <v>2766</v>
      </c>
      <c r="E107" s="59" t="s">
        <v>171</v>
      </c>
      <c r="F107" s="63" t="s">
        <v>252</v>
      </c>
      <c r="G107" s="55">
        <v>45500</v>
      </c>
      <c r="H107" s="55">
        <v>901</v>
      </c>
      <c r="I107" s="62">
        <v>1.98</v>
      </c>
      <c r="J107" s="55">
        <v>565</v>
      </c>
      <c r="K107" s="55">
        <v>192</v>
      </c>
      <c r="L107" s="55">
        <v>24</v>
      </c>
      <c r="M107" s="55">
        <v>120</v>
      </c>
      <c r="N107" s="62">
        <v>62.71</v>
      </c>
      <c r="O107" s="55">
        <v>21.28</v>
      </c>
      <c r="P107" s="55">
        <v>2.69</v>
      </c>
      <c r="Q107" s="55">
        <v>13.33</v>
      </c>
      <c r="R107" s="55">
        <v>82</v>
      </c>
      <c r="S107" s="55" t="s">
        <v>2670</v>
      </c>
    </row>
    <row r="108" spans="1:19" ht="41.4" hidden="1" x14ac:dyDescent="0.25">
      <c r="A108" s="49">
        <v>1</v>
      </c>
      <c r="B108" s="59" t="s">
        <v>244</v>
      </c>
      <c r="C108" s="59" t="s">
        <v>245</v>
      </c>
      <c r="D108" s="60" t="s">
        <v>2766</v>
      </c>
      <c r="E108" s="59" t="s">
        <v>167</v>
      </c>
      <c r="F108" s="63" t="s">
        <v>252</v>
      </c>
      <c r="G108" s="55">
        <v>69000</v>
      </c>
      <c r="H108" s="55">
        <v>1166</v>
      </c>
      <c r="I108" s="62">
        <v>1.69</v>
      </c>
      <c r="J108" s="55">
        <v>658</v>
      </c>
      <c r="K108" s="55">
        <v>112</v>
      </c>
      <c r="L108" s="55">
        <v>11</v>
      </c>
      <c r="M108" s="55">
        <v>385</v>
      </c>
      <c r="N108" s="62">
        <v>56.4</v>
      </c>
      <c r="O108" s="55">
        <v>9.6300000000000008</v>
      </c>
      <c r="P108" s="55">
        <v>0.91</v>
      </c>
      <c r="Q108" s="55">
        <v>33.06</v>
      </c>
      <c r="R108" s="55">
        <v>168</v>
      </c>
      <c r="S108" s="55" t="s">
        <v>2661</v>
      </c>
    </row>
    <row r="109" spans="1:19" ht="41.4" hidden="1" x14ac:dyDescent="0.25">
      <c r="A109" s="49">
        <v>1</v>
      </c>
      <c r="B109" s="59" t="s">
        <v>244</v>
      </c>
      <c r="C109" s="59" t="s">
        <v>245</v>
      </c>
      <c r="D109" s="60" t="s">
        <v>2767</v>
      </c>
      <c r="E109" s="59" t="s">
        <v>171</v>
      </c>
      <c r="F109" s="63" t="s">
        <v>253</v>
      </c>
      <c r="G109" s="55">
        <v>77000</v>
      </c>
      <c r="H109" s="55">
        <v>476</v>
      </c>
      <c r="I109" s="62">
        <v>0.62</v>
      </c>
      <c r="J109" s="55">
        <v>368</v>
      </c>
      <c r="K109" s="55">
        <v>55</v>
      </c>
      <c r="L109" s="55">
        <v>5</v>
      </c>
      <c r="M109" s="55">
        <v>48</v>
      </c>
      <c r="N109" s="62">
        <v>77.19</v>
      </c>
      <c r="O109" s="55">
        <v>11.62</v>
      </c>
      <c r="P109" s="55">
        <v>1.1000000000000001</v>
      </c>
      <c r="Q109" s="55">
        <v>10.09</v>
      </c>
      <c r="R109" s="55">
        <v>35</v>
      </c>
      <c r="S109" s="55" t="s">
        <v>2670</v>
      </c>
    </row>
    <row r="110" spans="1:19" ht="41.4" hidden="1" x14ac:dyDescent="0.25">
      <c r="A110" s="49">
        <v>1</v>
      </c>
      <c r="B110" s="59" t="s">
        <v>244</v>
      </c>
      <c r="C110" s="59" t="s">
        <v>245</v>
      </c>
      <c r="D110" s="60" t="s">
        <v>2768</v>
      </c>
      <c r="E110" s="59" t="s">
        <v>167</v>
      </c>
      <c r="F110" s="63" t="s">
        <v>254</v>
      </c>
      <c r="G110" s="55">
        <v>86000</v>
      </c>
      <c r="H110" s="55">
        <v>1178</v>
      </c>
      <c r="I110" s="62">
        <v>1.37</v>
      </c>
      <c r="J110" s="55">
        <v>799</v>
      </c>
      <c r="K110" s="55">
        <v>180</v>
      </c>
      <c r="L110" s="55">
        <v>35</v>
      </c>
      <c r="M110" s="55">
        <v>164</v>
      </c>
      <c r="N110" s="62">
        <v>67.819999999999993</v>
      </c>
      <c r="O110" s="55">
        <v>15.29</v>
      </c>
      <c r="P110" s="55">
        <v>2.99</v>
      </c>
      <c r="Q110" s="55">
        <v>13.9</v>
      </c>
      <c r="R110" s="55">
        <v>106</v>
      </c>
      <c r="S110" s="55" t="s">
        <v>2769</v>
      </c>
    </row>
    <row r="111" spans="1:19" ht="55.2" hidden="1" x14ac:dyDescent="0.25">
      <c r="A111" s="49">
        <v>1</v>
      </c>
      <c r="B111" s="59" t="s">
        <v>244</v>
      </c>
      <c r="C111" s="59" t="s">
        <v>70</v>
      </c>
      <c r="D111" s="60" t="s">
        <v>2770</v>
      </c>
      <c r="E111" s="59" t="s">
        <v>167</v>
      </c>
      <c r="F111" s="63" t="s">
        <v>255</v>
      </c>
      <c r="G111" s="55">
        <v>71000</v>
      </c>
      <c r="H111" s="55">
        <v>1135</v>
      </c>
      <c r="I111" s="62">
        <v>1.6</v>
      </c>
      <c r="J111" s="55">
        <v>774</v>
      </c>
      <c r="K111" s="55">
        <v>59</v>
      </c>
      <c r="L111" s="55">
        <v>41</v>
      </c>
      <c r="M111" s="55">
        <v>261</v>
      </c>
      <c r="N111" s="62">
        <v>68.150000000000006</v>
      </c>
      <c r="O111" s="55">
        <v>5.2</v>
      </c>
      <c r="P111" s="55">
        <v>3.64</v>
      </c>
      <c r="Q111" s="55">
        <v>23.01</v>
      </c>
      <c r="R111" s="55">
        <v>129</v>
      </c>
      <c r="S111" s="55" t="s">
        <v>2670</v>
      </c>
    </row>
    <row r="112" spans="1:19" ht="69" hidden="1" x14ac:dyDescent="0.25">
      <c r="A112" s="49">
        <v>1</v>
      </c>
      <c r="B112" s="59" t="s">
        <v>244</v>
      </c>
      <c r="C112" s="59" t="s">
        <v>70</v>
      </c>
      <c r="D112" s="60" t="s">
        <v>2771</v>
      </c>
      <c r="E112" s="59" t="s">
        <v>171</v>
      </c>
      <c r="F112" s="63" t="s">
        <v>256</v>
      </c>
      <c r="G112" s="55">
        <v>71000</v>
      </c>
      <c r="H112" s="55">
        <v>1108</v>
      </c>
      <c r="I112" s="62">
        <v>1.56</v>
      </c>
      <c r="J112" s="55">
        <v>759</v>
      </c>
      <c r="K112" s="55">
        <v>115</v>
      </c>
      <c r="L112" s="55">
        <v>11</v>
      </c>
      <c r="M112" s="55">
        <v>223</v>
      </c>
      <c r="N112" s="62">
        <v>68.5</v>
      </c>
      <c r="O112" s="55">
        <v>10.37</v>
      </c>
      <c r="P112" s="55">
        <v>0.99</v>
      </c>
      <c r="Q112" s="55">
        <v>20.14</v>
      </c>
      <c r="R112" s="55">
        <v>116</v>
      </c>
      <c r="S112" s="55" t="s">
        <v>2670</v>
      </c>
    </row>
    <row r="113" spans="1:19" ht="27.6" hidden="1" x14ac:dyDescent="0.25">
      <c r="A113" s="49">
        <v>1</v>
      </c>
      <c r="B113" s="59" t="s">
        <v>244</v>
      </c>
      <c r="C113" s="59" t="s">
        <v>70</v>
      </c>
      <c r="D113" s="60" t="s">
        <v>2772</v>
      </c>
      <c r="E113" s="59" t="s">
        <v>171</v>
      </c>
      <c r="F113" s="63" t="s">
        <v>257</v>
      </c>
      <c r="G113" s="55">
        <v>63000</v>
      </c>
      <c r="H113" s="55">
        <v>1386</v>
      </c>
      <c r="I113" s="62">
        <v>2.2000000000000002</v>
      </c>
      <c r="J113" s="55">
        <v>1081</v>
      </c>
      <c r="K113" s="55">
        <v>147</v>
      </c>
      <c r="L113" s="55">
        <v>30</v>
      </c>
      <c r="M113" s="55">
        <v>128</v>
      </c>
      <c r="N113" s="62">
        <v>78</v>
      </c>
      <c r="O113" s="55">
        <v>10.6</v>
      </c>
      <c r="P113" s="55">
        <v>2.2000000000000002</v>
      </c>
      <c r="Q113" s="55">
        <v>9.1999999999999993</v>
      </c>
      <c r="R113" s="55">
        <v>100</v>
      </c>
      <c r="S113" s="55" t="s">
        <v>2773</v>
      </c>
    </row>
    <row r="114" spans="1:19" ht="27.6" hidden="1" x14ac:dyDescent="0.25">
      <c r="A114" s="49">
        <v>1</v>
      </c>
      <c r="B114" s="59" t="s">
        <v>244</v>
      </c>
      <c r="C114" s="59" t="s">
        <v>258</v>
      </c>
      <c r="D114" s="60" t="s">
        <v>2660</v>
      </c>
      <c r="E114" s="59" t="s">
        <v>167</v>
      </c>
      <c r="F114" s="63" t="s">
        <v>257</v>
      </c>
      <c r="G114" s="55">
        <v>33000</v>
      </c>
      <c r="H114" s="55">
        <v>753</v>
      </c>
      <c r="I114" s="62">
        <v>2.2799999999999998</v>
      </c>
      <c r="J114" s="55">
        <v>579</v>
      </c>
      <c r="K114" s="55">
        <v>99</v>
      </c>
      <c r="L114" s="55">
        <v>16</v>
      </c>
      <c r="M114" s="55">
        <v>59</v>
      </c>
      <c r="N114" s="62">
        <v>76.94</v>
      </c>
      <c r="O114" s="55">
        <v>13.15</v>
      </c>
      <c r="P114" s="55">
        <v>2.12</v>
      </c>
      <c r="Q114" s="55">
        <v>7.78</v>
      </c>
      <c r="R114" s="55">
        <v>52</v>
      </c>
      <c r="S114" s="55" t="s">
        <v>2670</v>
      </c>
    </row>
    <row r="115" spans="1:19" ht="82.8" hidden="1" x14ac:dyDescent="0.25">
      <c r="A115" s="49">
        <v>1</v>
      </c>
      <c r="B115" s="59" t="s">
        <v>244</v>
      </c>
      <c r="C115" s="59" t="s">
        <v>258</v>
      </c>
      <c r="D115" s="60" t="s">
        <v>2774</v>
      </c>
      <c r="E115" s="59" t="s">
        <v>171</v>
      </c>
      <c r="F115" s="63" t="s">
        <v>2775</v>
      </c>
      <c r="G115" s="55">
        <v>33000</v>
      </c>
      <c r="H115" s="55">
        <v>492</v>
      </c>
      <c r="I115" s="62">
        <v>1.49</v>
      </c>
      <c r="J115" s="55">
        <v>306</v>
      </c>
      <c r="K115" s="55">
        <v>59</v>
      </c>
      <c r="L115" s="55">
        <v>22</v>
      </c>
      <c r="M115" s="55">
        <v>105</v>
      </c>
      <c r="N115" s="62">
        <v>62.18</v>
      </c>
      <c r="O115" s="55">
        <v>11.97</v>
      </c>
      <c r="P115" s="55">
        <v>4.41</v>
      </c>
      <c r="Q115" s="55">
        <v>21.43</v>
      </c>
      <c r="R115" s="55">
        <v>56</v>
      </c>
      <c r="S115" s="55" t="s">
        <v>2670</v>
      </c>
    </row>
    <row r="116" spans="1:19" ht="55.2" hidden="1" x14ac:dyDescent="0.25">
      <c r="A116" s="49">
        <v>1</v>
      </c>
      <c r="B116" s="59" t="s">
        <v>244</v>
      </c>
      <c r="C116" s="59" t="s">
        <v>258</v>
      </c>
      <c r="D116" s="60" t="s">
        <v>2776</v>
      </c>
      <c r="E116" s="59" t="s">
        <v>167</v>
      </c>
      <c r="F116" s="63" t="s">
        <v>2777</v>
      </c>
      <c r="G116" s="55">
        <v>3950</v>
      </c>
      <c r="H116" s="55">
        <v>32</v>
      </c>
      <c r="I116" s="62">
        <v>0.82</v>
      </c>
      <c r="J116" s="55">
        <v>30</v>
      </c>
      <c r="K116" s="55">
        <v>2</v>
      </c>
      <c r="L116" s="55">
        <v>0</v>
      </c>
      <c r="M116" s="55">
        <v>0</v>
      </c>
      <c r="N116" s="62">
        <v>93.1</v>
      </c>
      <c r="O116" s="55">
        <v>6.9</v>
      </c>
      <c r="P116" s="55">
        <v>0</v>
      </c>
      <c r="Q116" s="55">
        <v>0</v>
      </c>
      <c r="R116" s="55">
        <v>1</v>
      </c>
      <c r="S116" s="55" t="s">
        <v>2670</v>
      </c>
    </row>
    <row r="117" spans="1:19" ht="27.6" hidden="1" x14ac:dyDescent="0.25">
      <c r="A117" s="49">
        <v>1</v>
      </c>
      <c r="B117" s="59" t="s">
        <v>244</v>
      </c>
      <c r="C117" s="59" t="s">
        <v>258</v>
      </c>
      <c r="D117" s="60" t="s">
        <v>2778</v>
      </c>
      <c r="E117" s="59" t="s">
        <v>171</v>
      </c>
      <c r="F117" s="63" t="s">
        <v>2779</v>
      </c>
      <c r="G117" s="55">
        <v>2700</v>
      </c>
      <c r="H117" s="55">
        <v>41</v>
      </c>
      <c r="I117" s="62">
        <v>1.52</v>
      </c>
      <c r="J117" s="55">
        <v>26</v>
      </c>
      <c r="K117" s="55">
        <v>9</v>
      </c>
      <c r="L117" s="55">
        <v>2</v>
      </c>
      <c r="M117" s="55">
        <v>4</v>
      </c>
      <c r="N117" s="62">
        <v>63.16</v>
      </c>
      <c r="O117" s="55">
        <v>21.05</v>
      </c>
      <c r="P117" s="55">
        <v>5.26</v>
      </c>
      <c r="Q117" s="55">
        <v>10.53</v>
      </c>
      <c r="R117" s="55">
        <v>3</v>
      </c>
      <c r="S117" s="55" t="s">
        <v>2670</v>
      </c>
    </row>
    <row r="118" spans="1:19" ht="69" hidden="1" x14ac:dyDescent="0.25">
      <c r="A118" s="49">
        <v>1</v>
      </c>
      <c r="B118" s="59" t="s">
        <v>244</v>
      </c>
      <c r="C118" s="59" t="s">
        <v>258</v>
      </c>
      <c r="D118" s="60" t="s">
        <v>2780</v>
      </c>
      <c r="E118" s="59" t="s">
        <v>167</v>
      </c>
      <c r="F118" s="63" t="s">
        <v>2781</v>
      </c>
      <c r="G118" s="55">
        <v>3750</v>
      </c>
      <c r="H118" s="55">
        <v>165</v>
      </c>
      <c r="I118" s="62">
        <v>4.37</v>
      </c>
      <c r="J118" s="55">
        <v>125</v>
      </c>
      <c r="K118" s="55">
        <v>27</v>
      </c>
      <c r="L118" s="55">
        <v>0</v>
      </c>
      <c r="M118" s="55">
        <v>13</v>
      </c>
      <c r="N118" s="62">
        <v>76.06</v>
      </c>
      <c r="O118" s="55">
        <v>16.2</v>
      </c>
      <c r="P118" s="55">
        <v>0</v>
      </c>
      <c r="Q118" s="55">
        <v>7.75</v>
      </c>
      <c r="R118" s="55">
        <v>11</v>
      </c>
      <c r="S118" s="55" t="s">
        <v>2782</v>
      </c>
    </row>
    <row r="119" spans="1:19" ht="41.4" hidden="1" x14ac:dyDescent="0.25">
      <c r="A119" s="49">
        <v>1</v>
      </c>
      <c r="B119" s="59" t="s">
        <v>244</v>
      </c>
      <c r="C119" s="59" t="s">
        <v>258</v>
      </c>
      <c r="D119" s="60" t="s">
        <v>2783</v>
      </c>
      <c r="E119" s="59" t="s">
        <v>167</v>
      </c>
      <c r="F119" s="63" t="s">
        <v>2784</v>
      </c>
      <c r="G119" s="55">
        <v>1400</v>
      </c>
      <c r="H119" s="55">
        <v>30</v>
      </c>
      <c r="I119" s="62">
        <v>2.1</v>
      </c>
      <c r="J119" s="55">
        <v>16</v>
      </c>
      <c r="K119" s="55">
        <v>5</v>
      </c>
      <c r="L119" s="55">
        <v>0</v>
      </c>
      <c r="M119" s="55">
        <v>9</v>
      </c>
      <c r="N119" s="62">
        <v>53.7</v>
      </c>
      <c r="O119" s="55">
        <v>16.7</v>
      </c>
      <c r="P119" s="55">
        <v>0</v>
      </c>
      <c r="Q119" s="55">
        <v>29.6</v>
      </c>
      <c r="R119" s="55">
        <v>4</v>
      </c>
      <c r="S119" s="55" t="s">
        <v>2773</v>
      </c>
    </row>
    <row r="120" spans="1:19" ht="27.6" hidden="1" x14ac:dyDescent="0.25">
      <c r="A120" s="49">
        <v>1</v>
      </c>
      <c r="B120" s="59" t="s">
        <v>244</v>
      </c>
      <c r="C120" s="59" t="s">
        <v>264</v>
      </c>
      <c r="D120" s="60" t="s">
        <v>2785</v>
      </c>
      <c r="E120" s="59" t="s">
        <v>171</v>
      </c>
      <c r="F120" s="63" t="s">
        <v>2786</v>
      </c>
      <c r="G120" s="55">
        <v>1100</v>
      </c>
      <c r="H120" s="55">
        <v>38</v>
      </c>
      <c r="I120" s="62">
        <v>3.43</v>
      </c>
      <c r="J120" s="55">
        <v>36</v>
      </c>
      <c r="K120" s="55">
        <v>2</v>
      </c>
      <c r="L120" s="55">
        <v>0</v>
      </c>
      <c r="M120" s="55">
        <v>0</v>
      </c>
      <c r="N120" s="62">
        <v>94.44</v>
      </c>
      <c r="O120" s="55">
        <v>5.56</v>
      </c>
      <c r="P120" s="55">
        <v>0</v>
      </c>
      <c r="Q120" s="55">
        <v>0</v>
      </c>
      <c r="R120" s="55">
        <v>1</v>
      </c>
      <c r="S120" s="55" t="s">
        <v>2782</v>
      </c>
    </row>
    <row r="121" spans="1:19" ht="27.6" hidden="1" x14ac:dyDescent="0.25">
      <c r="A121" s="49">
        <v>1</v>
      </c>
      <c r="B121" s="59" t="s">
        <v>244</v>
      </c>
      <c r="C121" s="59" t="s">
        <v>264</v>
      </c>
      <c r="D121" s="60" t="s">
        <v>2787</v>
      </c>
      <c r="E121" s="59" t="s">
        <v>167</v>
      </c>
      <c r="F121" s="63" t="s">
        <v>2788</v>
      </c>
      <c r="G121" s="55">
        <v>7400</v>
      </c>
      <c r="H121" s="55">
        <v>461</v>
      </c>
      <c r="I121" s="62">
        <v>6.24</v>
      </c>
      <c r="J121" s="55">
        <v>409</v>
      </c>
      <c r="K121" s="55">
        <v>26</v>
      </c>
      <c r="L121" s="55">
        <v>7</v>
      </c>
      <c r="M121" s="55">
        <v>19</v>
      </c>
      <c r="N121" s="62">
        <v>88.55</v>
      </c>
      <c r="O121" s="55">
        <v>5.73</v>
      </c>
      <c r="P121" s="55">
        <v>1.53</v>
      </c>
      <c r="Q121" s="55">
        <v>4.2</v>
      </c>
      <c r="R121" s="55">
        <v>24</v>
      </c>
      <c r="S121" s="55" t="s">
        <v>2782</v>
      </c>
    </row>
    <row r="122" spans="1:19" ht="27.6" hidden="1" x14ac:dyDescent="0.25">
      <c r="A122" s="49">
        <v>1</v>
      </c>
      <c r="B122" s="59" t="s">
        <v>244</v>
      </c>
      <c r="C122" s="59" t="s">
        <v>264</v>
      </c>
      <c r="D122" s="60" t="s">
        <v>2789</v>
      </c>
      <c r="E122" s="59" t="s">
        <v>171</v>
      </c>
      <c r="F122" s="63" t="s">
        <v>267</v>
      </c>
      <c r="G122" s="55">
        <v>2250</v>
      </c>
      <c r="H122" s="55">
        <v>62</v>
      </c>
      <c r="I122" s="62">
        <v>2.76</v>
      </c>
      <c r="J122" s="55">
        <v>49</v>
      </c>
      <c r="K122" s="55">
        <v>3</v>
      </c>
      <c r="L122" s="55">
        <v>0</v>
      </c>
      <c r="M122" s="55">
        <v>10</v>
      </c>
      <c r="N122" s="62">
        <v>79.31</v>
      </c>
      <c r="O122" s="55">
        <v>5.17</v>
      </c>
      <c r="P122" s="55">
        <v>0</v>
      </c>
      <c r="Q122" s="55">
        <v>15.52</v>
      </c>
      <c r="R122" s="55">
        <v>5</v>
      </c>
      <c r="S122" s="55" t="s">
        <v>2782</v>
      </c>
    </row>
    <row r="123" spans="1:19" ht="27.6" hidden="1" x14ac:dyDescent="0.25">
      <c r="A123" s="49">
        <v>1</v>
      </c>
      <c r="B123" s="59" t="s">
        <v>244</v>
      </c>
      <c r="C123" s="59" t="s">
        <v>264</v>
      </c>
      <c r="D123" s="60" t="s">
        <v>2789</v>
      </c>
      <c r="E123" s="59" t="s">
        <v>167</v>
      </c>
      <c r="F123" s="63" t="s">
        <v>267</v>
      </c>
      <c r="G123" s="55">
        <v>2800</v>
      </c>
      <c r="H123" s="55">
        <v>162</v>
      </c>
      <c r="I123" s="62">
        <v>5.8</v>
      </c>
      <c r="J123" s="55">
        <v>89</v>
      </c>
      <c r="K123" s="55">
        <v>45</v>
      </c>
      <c r="L123" s="55">
        <v>5</v>
      </c>
      <c r="M123" s="55">
        <v>23</v>
      </c>
      <c r="N123" s="62">
        <v>54.9</v>
      </c>
      <c r="O123" s="55">
        <v>28</v>
      </c>
      <c r="P123" s="55">
        <v>3.1</v>
      </c>
      <c r="Q123" s="55">
        <v>14</v>
      </c>
      <c r="R123" s="55">
        <v>16</v>
      </c>
      <c r="S123" s="55" t="s">
        <v>2773</v>
      </c>
    </row>
    <row r="124" spans="1:19" ht="55.2" hidden="1" x14ac:dyDescent="0.25">
      <c r="A124" s="49">
        <v>1</v>
      </c>
      <c r="B124" s="59" t="s">
        <v>244</v>
      </c>
      <c r="C124" s="59" t="s">
        <v>264</v>
      </c>
      <c r="D124" s="60" t="s">
        <v>2790</v>
      </c>
      <c r="E124" s="59" t="s">
        <v>167</v>
      </c>
      <c r="F124" s="63" t="s">
        <v>2791</v>
      </c>
      <c r="G124" s="55">
        <v>1850</v>
      </c>
      <c r="H124" s="55">
        <v>115</v>
      </c>
      <c r="I124" s="62">
        <v>6.2</v>
      </c>
      <c r="J124" s="55">
        <v>49</v>
      </c>
      <c r="K124" s="55">
        <v>33</v>
      </c>
      <c r="L124" s="55">
        <v>0</v>
      </c>
      <c r="M124" s="55">
        <v>33</v>
      </c>
      <c r="N124" s="62">
        <v>42.8</v>
      </c>
      <c r="O124" s="55">
        <v>28.3</v>
      </c>
      <c r="P124" s="55">
        <v>0</v>
      </c>
      <c r="Q124" s="55">
        <v>28.9</v>
      </c>
      <c r="R124" s="55">
        <v>16</v>
      </c>
      <c r="S124" s="55" t="s">
        <v>2773</v>
      </c>
    </row>
    <row r="125" spans="1:19" ht="82.8" hidden="1" x14ac:dyDescent="0.25">
      <c r="A125" s="49">
        <v>1</v>
      </c>
      <c r="B125" s="59" t="s">
        <v>244</v>
      </c>
      <c r="C125" s="59" t="s">
        <v>264</v>
      </c>
      <c r="D125" s="60" t="s">
        <v>2792</v>
      </c>
      <c r="E125" s="59" t="s">
        <v>171</v>
      </c>
      <c r="F125" s="63" t="s">
        <v>2793</v>
      </c>
      <c r="G125" s="55">
        <v>1600</v>
      </c>
      <c r="H125" s="55">
        <v>164</v>
      </c>
      <c r="I125" s="62">
        <v>10.25</v>
      </c>
      <c r="J125" s="55">
        <v>100</v>
      </c>
      <c r="K125" s="55">
        <v>35</v>
      </c>
      <c r="L125" s="55">
        <v>0</v>
      </c>
      <c r="M125" s="55">
        <v>29</v>
      </c>
      <c r="N125" s="62">
        <v>60.98</v>
      </c>
      <c r="O125" s="55">
        <v>21.14</v>
      </c>
      <c r="P125" s="55">
        <v>0</v>
      </c>
      <c r="Q125" s="55">
        <v>17.89</v>
      </c>
      <c r="R125" s="55">
        <v>17</v>
      </c>
      <c r="S125" s="55" t="s">
        <v>2782</v>
      </c>
    </row>
    <row r="126" spans="1:19" ht="82.8" hidden="1" x14ac:dyDescent="0.25">
      <c r="A126" s="49">
        <v>1</v>
      </c>
      <c r="B126" s="59" t="s">
        <v>244</v>
      </c>
      <c r="C126" s="59" t="s">
        <v>264</v>
      </c>
      <c r="D126" s="60" t="s">
        <v>2792</v>
      </c>
      <c r="E126" s="59" t="s">
        <v>167</v>
      </c>
      <c r="F126" s="63" t="s">
        <v>2793</v>
      </c>
      <c r="G126" s="55">
        <v>1650</v>
      </c>
      <c r="H126" s="55">
        <v>164</v>
      </c>
      <c r="I126" s="62">
        <v>9.93</v>
      </c>
      <c r="J126" s="55">
        <v>104</v>
      </c>
      <c r="K126" s="55">
        <v>34</v>
      </c>
      <c r="L126" s="55">
        <v>0</v>
      </c>
      <c r="M126" s="55">
        <v>26</v>
      </c>
      <c r="N126" s="62">
        <v>63.19</v>
      </c>
      <c r="O126" s="55">
        <v>20.83</v>
      </c>
      <c r="P126" s="55">
        <v>0</v>
      </c>
      <c r="Q126" s="55">
        <v>15.97</v>
      </c>
      <c r="R126" s="55">
        <v>16</v>
      </c>
      <c r="S126" s="55" t="s">
        <v>2782</v>
      </c>
    </row>
    <row r="127" spans="1:19" ht="27.6" hidden="1" x14ac:dyDescent="0.25">
      <c r="A127" s="49">
        <v>1</v>
      </c>
      <c r="B127" s="59" t="s">
        <v>270</v>
      </c>
      <c r="C127" s="59" t="s">
        <v>271</v>
      </c>
      <c r="D127" s="60" t="s">
        <v>2794</v>
      </c>
      <c r="E127" s="59" t="s">
        <v>171</v>
      </c>
      <c r="F127" s="63" t="s">
        <v>2795</v>
      </c>
      <c r="G127" s="55">
        <v>2900</v>
      </c>
      <c r="H127" s="55">
        <v>183</v>
      </c>
      <c r="I127" s="62">
        <v>6.31</v>
      </c>
      <c r="J127" s="55">
        <v>142</v>
      </c>
      <c r="K127" s="55">
        <v>22</v>
      </c>
      <c r="L127" s="55">
        <v>11</v>
      </c>
      <c r="M127" s="55">
        <v>8</v>
      </c>
      <c r="N127" s="62">
        <v>77.599999999999994</v>
      </c>
      <c r="O127" s="55">
        <v>12.02</v>
      </c>
      <c r="P127" s="55">
        <v>6.01</v>
      </c>
      <c r="Q127" s="55">
        <v>4.37</v>
      </c>
      <c r="R127" s="55">
        <v>11</v>
      </c>
      <c r="S127" s="55" t="s">
        <v>2721</v>
      </c>
    </row>
    <row r="128" spans="1:19" ht="27.6" hidden="1" x14ac:dyDescent="0.25">
      <c r="A128" s="49">
        <v>1</v>
      </c>
      <c r="B128" s="59" t="s">
        <v>270</v>
      </c>
      <c r="C128" s="59" t="s">
        <v>271</v>
      </c>
      <c r="D128" s="60" t="s">
        <v>2794</v>
      </c>
      <c r="E128" s="59" t="s">
        <v>167</v>
      </c>
      <c r="F128" s="63" t="s">
        <v>2795</v>
      </c>
      <c r="G128" s="55">
        <v>2100</v>
      </c>
      <c r="H128" s="55">
        <v>133</v>
      </c>
      <c r="I128" s="62">
        <v>6.31</v>
      </c>
      <c r="J128" s="55">
        <v>103</v>
      </c>
      <c r="K128" s="55">
        <v>16</v>
      </c>
      <c r="L128" s="55">
        <v>8</v>
      </c>
      <c r="M128" s="55">
        <v>6</v>
      </c>
      <c r="N128" s="62">
        <v>77.599999999999994</v>
      </c>
      <c r="O128" s="55">
        <v>12.02</v>
      </c>
      <c r="P128" s="55">
        <v>6.01</v>
      </c>
      <c r="Q128" s="55">
        <v>4.37</v>
      </c>
      <c r="R128" s="55">
        <v>8</v>
      </c>
      <c r="S128" s="55" t="s">
        <v>2709</v>
      </c>
    </row>
    <row r="129" spans="1:19" ht="27.6" hidden="1" x14ac:dyDescent="0.25">
      <c r="A129" s="49">
        <v>1</v>
      </c>
      <c r="B129" s="59" t="s">
        <v>270</v>
      </c>
      <c r="C129" s="59" t="s">
        <v>271</v>
      </c>
      <c r="D129" s="60" t="s">
        <v>2796</v>
      </c>
      <c r="E129" s="59" t="s">
        <v>171</v>
      </c>
      <c r="F129" s="63" t="s">
        <v>274</v>
      </c>
      <c r="G129" s="55">
        <v>1240</v>
      </c>
      <c r="H129" s="55">
        <v>114</v>
      </c>
      <c r="I129" s="62">
        <v>9.19</v>
      </c>
      <c r="J129" s="55">
        <v>76</v>
      </c>
      <c r="K129" s="55">
        <v>15</v>
      </c>
      <c r="L129" s="55">
        <v>5</v>
      </c>
      <c r="M129" s="55">
        <v>18</v>
      </c>
      <c r="N129" s="62">
        <v>66.67</v>
      </c>
      <c r="O129" s="55">
        <v>13.16</v>
      </c>
      <c r="P129" s="55">
        <v>4.3899999999999997</v>
      </c>
      <c r="Q129" s="55">
        <v>15.79</v>
      </c>
      <c r="R129" s="55">
        <v>11</v>
      </c>
      <c r="S129" s="55" t="s">
        <v>2721</v>
      </c>
    </row>
    <row r="130" spans="1:19" ht="27.6" hidden="1" x14ac:dyDescent="0.25">
      <c r="A130" s="49">
        <v>1</v>
      </c>
      <c r="B130" s="59" t="s">
        <v>270</v>
      </c>
      <c r="C130" s="59" t="s">
        <v>271</v>
      </c>
      <c r="D130" s="60" t="s">
        <v>2796</v>
      </c>
      <c r="E130" s="59" t="s">
        <v>167</v>
      </c>
      <c r="F130" s="63" t="s">
        <v>274</v>
      </c>
      <c r="G130" s="55">
        <v>3000</v>
      </c>
      <c r="H130" s="55">
        <v>226</v>
      </c>
      <c r="I130" s="62">
        <v>7.53</v>
      </c>
      <c r="J130" s="55">
        <v>138</v>
      </c>
      <c r="K130" s="55">
        <v>41</v>
      </c>
      <c r="L130" s="55">
        <v>16</v>
      </c>
      <c r="M130" s="55">
        <v>31</v>
      </c>
      <c r="N130" s="62">
        <v>61.06</v>
      </c>
      <c r="O130" s="55">
        <v>18.14</v>
      </c>
      <c r="P130" s="55">
        <v>7.08</v>
      </c>
      <c r="Q130" s="55">
        <v>13.72</v>
      </c>
      <c r="R130" s="55">
        <v>22</v>
      </c>
      <c r="S130" s="55" t="s">
        <v>2721</v>
      </c>
    </row>
    <row r="131" spans="1:19" ht="27.6" hidden="1" x14ac:dyDescent="0.25">
      <c r="A131" s="49">
        <v>1</v>
      </c>
      <c r="B131" s="59" t="s">
        <v>270</v>
      </c>
      <c r="C131" s="59" t="s">
        <v>271</v>
      </c>
      <c r="D131" s="60" t="s">
        <v>2797</v>
      </c>
      <c r="E131" s="59" t="s">
        <v>171</v>
      </c>
      <c r="F131" s="63" t="s">
        <v>276</v>
      </c>
      <c r="G131" s="55">
        <v>16700</v>
      </c>
      <c r="H131" s="55">
        <v>591</v>
      </c>
      <c r="I131" s="62">
        <v>3.54</v>
      </c>
      <c r="J131" s="55">
        <v>406</v>
      </c>
      <c r="K131" s="55">
        <v>86</v>
      </c>
      <c r="L131" s="55">
        <v>58</v>
      </c>
      <c r="M131" s="55">
        <v>41</v>
      </c>
      <c r="N131" s="62">
        <v>68.7</v>
      </c>
      <c r="O131" s="55">
        <v>14.55</v>
      </c>
      <c r="P131" s="55">
        <v>9.81</v>
      </c>
      <c r="Q131" s="55">
        <v>6.94</v>
      </c>
      <c r="R131" s="55">
        <v>45</v>
      </c>
      <c r="S131" s="55" t="s">
        <v>2721</v>
      </c>
    </row>
    <row r="132" spans="1:19" ht="27.6" hidden="1" x14ac:dyDescent="0.25">
      <c r="A132" s="49">
        <v>1</v>
      </c>
      <c r="B132" s="59" t="s">
        <v>270</v>
      </c>
      <c r="C132" s="59" t="s">
        <v>271</v>
      </c>
      <c r="D132" s="60" t="s">
        <v>2797</v>
      </c>
      <c r="E132" s="59" t="s">
        <v>167</v>
      </c>
      <c r="F132" s="63" t="s">
        <v>276</v>
      </c>
      <c r="G132" s="55">
        <v>18000</v>
      </c>
      <c r="H132" s="55">
        <v>364</v>
      </c>
      <c r="I132" s="62">
        <v>2.02</v>
      </c>
      <c r="J132" s="55">
        <v>227</v>
      </c>
      <c r="K132" s="55">
        <v>63</v>
      </c>
      <c r="L132" s="55">
        <v>34</v>
      </c>
      <c r="M132" s="55">
        <v>40</v>
      </c>
      <c r="N132" s="62">
        <v>62.33</v>
      </c>
      <c r="O132" s="55">
        <v>17.25</v>
      </c>
      <c r="P132" s="55">
        <v>9.42</v>
      </c>
      <c r="Q132" s="55">
        <v>11</v>
      </c>
      <c r="R132" s="55">
        <v>33</v>
      </c>
      <c r="S132" s="55" t="s">
        <v>2721</v>
      </c>
    </row>
    <row r="133" spans="1:19" ht="41.4" hidden="1" x14ac:dyDescent="0.25">
      <c r="A133" s="49">
        <v>1</v>
      </c>
      <c r="B133" s="59" t="s">
        <v>270</v>
      </c>
      <c r="C133" s="59" t="s">
        <v>271</v>
      </c>
      <c r="D133" s="60" t="s">
        <v>2798</v>
      </c>
      <c r="E133" s="59" t="s">
        <v>171</v>
      </c>
      <c r="F133" s="63" t="s">
        <v>277</v>
      </c>
      <c r="G133" s="55">
        <v>600</v>
      </c>
      <c r="H133" s="55">
        <v>90</v>
      </c>
      <c r="I133" s="62">
        <v>15.17</v>
      </c>
      <c r="J133" s="55">
        <v>27</v>
      </c>
      <c r="K133" s="55">
        <v>13</v>
      </c>
      <c r="L133" s="55">
        <v>10</v>
      </c>
      <c r="M133" s="55">
        <v>40</v>
      </c>
      <c r="N133" s="62">
        <v>29.63</v>
      </c>
      <c r="O133" s="55">
        <v>14.81</v>
      </c>
      <c r="P133" s="55">
        <v>11.11</v>
      </c>
      <c r="Q133" s="55">
        <v>44.44</v>
      </c>
      <c r="R133" s="55">
        <v>17</v>
      </c>
      <c r="S133" s="55" t="s">
        <v>2709</v>
      </c>
    </row>
    <row r="134" spans="1:19" ht="41.4" hidden="1" x14ac:dyDescent="0.25">
      <c r="A134" s="49">
        <v>1</v>
      </c>
      <c r="B134" s="59" t="s">
        <v>270</v>
      </c>
      <c r="C134" s="59" t="s">
        <v>271</v>
      </c>
      <c r="D134" s="60" t="s">
        <v>2799</v>
      </c>
      <c r="E134" s="59" t="s">
        <v>171</v>
      </c>
      <c r="F134" s="63" t="s">
        <v>278</v>
      </c>
      <c r="G134" s="55">
        <v>650</v>
      </c>
      <c r="H134" s="55">
        <v>50</v>
      </c>
      <c r="I134" s="62">
        <v>7.69</v>
      </c>
      <c r="J134" s="55">
        <v>24</v>
      </c>
      <c r="K134" s="55">
        <v>13</v>
      </c>
      <c r="L134" s="55">
        <v>4</v>
      </c>
      <c r="M134" s="55">
        <v>9</v>
      </c>
      <c r="N134" s="62">
        <v>48</v>
      </c>
      <c r="O134" s="55">
        <v>26</v>
      </c>
      <c r="P134" s="55">
        <v>8</v>
      </c>
      <c r="Q134" s="55">
        <v>18</v>
      </c>
      <c r="R134" s="55">
        <v>6</v>
      </c>
      <c r="S134" s="55" t="s">
        <v>2721</v>
      </c>
    </row>
    <row r="135" spans="1:19" ht="55.2" hidden="1" x14ac:dyDescent="0.25">
      <c r="A135" s="49">
        <v>2</v>
      </c>
      <c r="B135" s="59" t="s">
        <v>176</v>
      </c>
      <c r="C135" s="59" t="s">
        <v>177</v>
      </c>
      <c r="D135" s="60" t="s">
        <v>2800</v>
      </c>
      <c r="E135" s="59" t="s">
        <v>171</v>
      </c>
      <c r="F135" s="63" t="s">
        <v>2801</v>
      </c>
      <c r="G135" s="55">
        <v>51000</v>
      </c>
      <c r="H135" s="55">
        <v>1208</v>
      </c>
      <c r="I135" s="62">
        <v>2.37</v>
      </c>
      <c r="J135" s="55">
        <v>1073</v>
      </c>
      <c r="K135" s="55">
        <v>51</v>
      </c>
      <c r="L135" s="55">
        <v>13</v>
      </c>
      <c r="M135" s="55">
        <v>71</v>
      </c>
      <c r="N135" s="62">
        <v>88.77</v>
      </c>
      <c r="O135" s="55">
        <v>4.25</v>
      </c>
      <c r="P135" s="55">
        <v>1.0900000000000001</v>
      </c>
      <c r="Q135" s="55">
        <v>5.89</v>
      </c>
      <c r="R135" s="55">
        <v>69</v>
      </c>
      <c r="S135" s="55" t="s">
        <v>2802</v>
      </c>
    </row>
    <row r="136" spans="1:19" ht="55.2" hidden="1" x14ac:dyDescent="0.25">
      <c r="A136" s="49">
        <v>2</v>
      </c>
      <c r="B136" s="59" t="s">
        <v>176</v>
      </c>
      <c r="C136" s="59" t="s">
        <v>177</v>
      </c>
      <c r="D136" s="60" t="s">
        <v>2803</v>
      </c>
      <c r="E136" s="59" t="s">
        <v>167</v>
      </c>
      <c r="F136" s="63" t="s">
        <v>2804</v>
      </c>
      <c r="G136" s="55">
        <v>39000</v>
      </c>
      <c r="H136" s="55">
        <v>991</v>
      </c>
      <c r="I136" s="62">
        <v>2.54</v>
      </c>
      <c r="J136" s="55">
        <v>816</v>
      </c>
      <c r="K136" s="55">
        <v>69</v>
      </c>
      <c r="L136" s="55">
        <v>18</v>
      </c>
      <c r="M136" s="55">
        <v>88</v>
      </c>
      <c r="N136" s="62">
        <v>82.32</v>
      </c>
      <c r="O136" s="55">
        <v>6.98</v>
      </c>
      <c r="P136" s="55">
        <v>1.83</v>
      </c>
      <c r="Q136" s="55">
        <v>8.8699999999999992</v>
      </c>
      <c r="R136" s="55">
        <v>68</v>
      </c>
      <c r="S136" s="55" t="s">
        <v>2702</v>
      </c>
    </row>
    <row r="137" spans="1:19" ht="55.2" hidden="1" x14ac:dyDescent="0.25">
      <c r="A137" s="49">
        <v>2</v>
      </c>
      <c r="B137" s="59" t="s">
        <v>176</v>
      </c>
      <c r="C137" s="59" t="s">
        <v>177</v>
      </c>
      <c r="D137" s="60" t="s">
        <v>2805</v>
      </c>
      <c r="E137" s="59" t="s">
        <v>171</v>
      </c>
      <c r="F137" s="63" t="s">
        <v>2806</v>
      </c>
      <c r="G137" s="55">
        <v>56000</v>
      </c>
      <c r="H137" s="55">
        <v>1422</v>
      </c>
      <c r="I137" s="62">
        <v>2.54</v>
      </c>
      <c r="J137" s="55">
        <v>1171</v>
      </c>
      <c r="K137" s="55">
        <v>99</v>
      </c>
      <c r="L137" s="55">
        <v>26</v>
      </c>
      <c r="M137" s="55">
        <v>126</v>
      </c>
      <c r="N137" s="62">
        <v>82.32</v>
      </c>
      <c r="O137" s="55">
        <v>6.98</v>
      </c>
      <c r="P137" s="55">
        <v>1.83</v>
      </c>
      <c r="Q137" s="55">
        <v>8.8699999999999992</v>
      </c>
      <c r="R137" s="55">
        <v>97</v>
      </c>
      <c r="S137" s="55" t="s">
        <v>2802</v>
      </c>
    </row>
    <row r="138" spans="1:19" ht="55.2" hidden="1" x14ac:dyDescent="0.25">
      <c r="A138" s="49">
        <v>2</v>
      </c>
      <c r="B138" s="59" t="s">
        <v>176</v>
      </c>
      <c r="C138" s="59" t="s">
        <v>177</v>
      </c>
      <c r="D138" s="60" t="s">
        <v>2807</v>
      </c>
      <c r="E138" s="59" t="s">
        <v>167</v>
      </c>
      <c r="F138" s="63" t="s">
        <v>2806</v>
      </c>
      <c r="G138" s="55">
        <v>40500</v>
      </c>
      <c r="H138" s="55">
        <v>1674</v>
      </c>
      <c r="I138" s="62">
        <v>4.13</v>
      </c>
      <c r="J138" s="55">
        <v>1273</v>
      </c>
      <c r="K138" s="55">
        <v>125</v>
      </c>
      <c r="L138" s="55">
        <v>24</v>
      </c>
      <c r="M138" s="55">
        <v>252</v>
      </c>
      <c r="N138" s="62">
        <v>76.09</v>
      </c>
      <c r="O138" s="55">
        <v>7.45</v>
      </c>
      <c r="P138" s="55">
        <v>1.42</v>
      </c>
      <c r="Q138" s="55">
        <v>15.04</v>
      </c>
      <c r="R138" s="55">
        <v>147</v>
      </c>
      <c r="S138" s="55" t="s">
        <v>2802</v>
      </c>
    </row>
    <row r="139" spans="1:19" ht="55.2" hidden="1" x14ac:dyDescent="0.25">
      <c r="A139" s="49">
        <v>2</v>
      </c>
      <c r="B139" s="59" t="s">
        <v>176</v>
      </c>
      <c r="C139" s="59" t="s">
        <v>177</v>
      </c>
      <c r="D139" s="60" t="s">
        <v>2808</v>
      </c>
      <c r="E139" s="59" t="s">
        <v>171</v>
      </c>
      <c r="F139" s="63" t="s">
        <v>2809</v>
      </c>
      <c r="G139" s="55">
        <v>58000</v>
      </c>
      <c r="H139" s="55">
        <v>1612</v>
      </c>
      <c r="I139" s="62">
        <v>2.78</v>
      </c>
      <c r="J139" s="55">
        <v>1051</v>
      </c>
      <c r="K139" s="55">
        <v>126</v>
      </c>
      <c r="L139" s="55">
        <v>29</v>
      </c>
      <c r="M139" s="55">
        <v>406</v>
      </c>
      <c r="N139" s="62">
        <v>65.19</v>
      </c>
      <c r="O139" s="55">
        <v>7.81</v>
      </c>
      <c r="P139" s="55">
        <v>1.81</v>
      </c>
      <c r="Q139" s="55">
        <v>25.18</v>
      </c>
      <c r="R139" s="55">
        <v>193</v>
      </c>
      <c r="S139" s="55" t="s">
        <v>2810</v>
      </c>
    </row>
    <row r="140" spans="1:19" ht="55.2" hidden="1" x14ac:dyDescent="0.25">
      <c r="A140" s="49">
        <v>2</v>
      </c>
      <c r="B140" s="59" t="s">
        <v>176</v>
      </c>
      <c r="C140" s="59" t="s">
        <v>177</v>
      </c>
      <c r="D140" s="60" t="s">
        <v>2808</v>
      </c>
      <c r="E140" s="59" t="s">
        <v>167</v>
      </c>
      <c r="F140" s="63" t="s">
        <v>2809</v>
      </c>
      <c r="G140" s="55">
        <v>161000</v>
      </c>
      <c r="H140" s="55">
        <v>3526</v>
      </c>
      <c r="I140" s="62">
        <v>2.19</v>
      </c>
      <c r="J140" s="55">
        <v>2539</v>
      </c>
      <c r="K140" s="55">
        <v>344</v>
      </c>
      <c r="L140" s="55">
        <v>61</v>
      </c>
      <c r="M140" s="55">
        <v>582</v>
      </c>
      <c r="N140" s="62">
        <v>72.02</v>
      </c>
      <c r="O140" s="55">
        <v>9.75</v>
      </c>
      <c r="P140" s="55">
        <v>1.72</v>
      </c>
      <c r="Q140" s="55">
        <v>16.510000000000002</v>
      </c>
      <c r="R140" s="55">
        <v>330</v>
      </c>
      <c r="S140" s="55" t="s">
        <v>2810</v>
      </c>
    </row>
    <row r="141" spans="1:19" ht="96.6" hidden="1" x14ac:dyDescent="0.25">
      <c r="A141" s="49">
        <v>2</v>
      </c>
      <c r="B141" s="59" t="s">
        <v>176</v>
      </c>
      <c r="C141" s="59" t="s">
        <v>177</v>
      </c>
      <c r="D141" s="60" t="s">
        <v>2811</v>
      </c>
      <c r="E141" s="59" t="s">
        <v>167</v>
      </c>
      <c r="F141" s="63" t="s">
        <v>2812</v>
      </c>
      <c r="G141" s="55">
        <v>154000</v>
      </c>
      <c r="H141" s="55">
        <v>3373</v>
      </c>
      <c r="I141" s="62">
        <v>2.19</v>
      </c>
      <c r="J141" s="55">
        <v>2429</v>
      </c>
      <c r="K141" s="55">
        <v>329</v>
      </c>
      <c r="L141" s="55">
        <v>58</v>
      </c>
      <c r="M141" s="55">
        <v>557</v>
      </c>
      <c r="N141" s="62">
        <v>72.02</v>
      </c>
      <c r="O141" s="55">
        <v>9.75</v>
      </c>
      <c r="P141" s="55">
        <v>1.72</v>
      </c>
      <c r="Q141" s="55">
        <v>16.510000000000002</v>
      </c>
      <c r="R141" s="55">
        <v>316</v>
      </c>
      <c r="S141" s="55" t="s">
        <v>2810</v>
      </c>
    </row>
    <row r="142" spans="1:19" ht="55.2" hidden="1" x14ac:dyDescent="0.25">
      <c r="A142" s="49">
        <v>2</v>
      </c>
      <c r="B142" s="59" t="s">
        <v>176</v>
      </c>
      <c r="C142" s="59" t="s">
        <v>177</v>
      </c>
      <c r="D142" s="60" t="s">
        <v>2813</v>
      </c>
      <c r="E142" s="59" t="s">
        <v>171</v>
      </c>
      <c r="F142" s="63" t="s">
        <v>2814</v>
      </c>
      <c r="G142" s="55">
        <v>160000</v>
      </c>
      <c r="H142" s="55">
        <v>3505</v>
      </c>
      <c r="I142" s="62">
        <v>2.19</v>
      </c>
      <c r="J142" s="55">
        <v>2524</v>
      </c>
      <c r="K142" s="55">
        <v>342</v>
      </c>
      <c r="L142" s="55">
        <v>60</v>
      </c>
      <c r="M142" s="55">
        <v>579</v>
      </c>
      <c r="N142" s="62">
        <v>72.02</v>
      </c>
      <c r="O142" s="55">
        <v>9.75</v>
      </c>
      <c r="P142" s="55">
        <v>1.72</v>
      </c>
      <c r="Q142" s="55">
        <v>16.510000000000002</v>
      </c>
      <c r="R142" s="55">
        <v>328</v>
      </c>
      <c r="S142" s="55" t="s">
        <v>2810</v>
      </c>
    </row>
    <row r="143" spans="1:19" ht="55.2" hidden="1" x14ac:dyDescent="0.25">
      <c r="A143" s="49">
        <v>2</v>
      </c>
      <c r="B143" s="59" t="s">
        <v>176</v>
      </c>
      <c r="C143" s="59" t="s">
        <v>177</v>
      </c>
      <c r="D143" s="60" t="s">
        <v>2813</v>
      </c>
      <c r="E143" s="59" t="s">
        <v>167</v>
      </c>
      <c r="F143" s="63" t="s">
        <v>2814</v>
      </c>
      <c r="G143" s="55">
        <v>130000</v>
      </c>
      <c r="H143" s="55">
        <v>1455</v>
      </c>
      <c r="I143" s="62">
        <v>1.1200000000000001</v>
      </c>
      <c r="J143" s="55">
        <v>783</v>
      </c>
      <c r="K143" s="55">
        <v>216</v>
      </c>
      <c r="L143" s="55">
        <v>94</v>
      </c>
      <c r="M143" s="55">
        <v>362</v>
      </c>
      <c r="N143" s="62">
        <v>53.79</v>
      </c>
      <c r="O143" s="55">
        <v>14.86</v>
      </c>
      <c r="P143" s="55">
        <v>6.49</v>
      </c>
      <c r="Q143" s="55">
        <v>24.86</v>
      </c>
      <c r="R143" s="55">
        <v>186</v>
      </c>
      <c r="S143" s="55" t="s">
        <v>2810</v>
      </c>
    </row>
    <row r="144" spans="1:19" ht="69" hidden="1" x14ac:dyDescent="0.25">
      <c r="A144" s="49">
        <v>2</v>
      </c>
      <c r="B144" s="59" t="s">
        <v>176</v>
      </c>
      <c r="C144" s="59" t="s">
        <v>177</v>
      </c>
      <c r="D144" s="60" t="s">
        <v>2815</v>
      </c>
      <c r="E144" s="59" t="s">
        <v>171</v>
      </c>
      <c r="F144" s="63" t="s">
        <v>2816</v>
      </c>
      <c r="G144" s="55">
        <v>119000</v>
      </c>
      <c r="H144" s="55">
        <v>2104</v>
      </c>
      <c r="I144" s="62">
        <v>1.77</v>
      </c>
      <c r="J144" s="55">
        <v>1533</v>
      </c>
      <c r="K144" s="55">
        <v>182</v>
      </c>
      <c r="L144" s="55">
        <v>89</v>
      </c>
      <c r="M144" s="55">
        <v>300</v>
      </c>
      <c r="N144" s="62">
        <v>72.86</v>
      </c>
      <c r="O144" s="55">
        <v>8.65</v>
      </c>
      <c r="P144" s="55">
        <v>4.2300000000000004</v>
      </c>
      <c r="Q144" s="55">
        <v>14.26</v>
      </c>
      <c r="R144" s="55">
        <v>187</v>
      </c>
      <c r="S144" s="55" t="s">
        <v>2721</v>
      </c>
    </row>
    <row r="145" spans="1:19" ht="82.8" hidden="1" x14ac:dyDescent="0.25">
      <c r="A145" s="49">
        <v>2</v>
      </c>
      <c r="B145" s="59" t="s">
        <v>176</v>
      </c>
      <c r="C145" s="59" t="s">
        <v>177</v>
      </c>
      <c r="D145" s="60" t="s">
        <v>2817</v>
      </c>
      <c r="E145" s="59" t="s">
        <v>171</v>
      </c>
      <c r="F145" s="63" t="s">
        <v>2818</v>
      </c>
      <c r="G145" s="55">
        <v>14500</v>
      </c>
      <c r="H145" s="55">
        <v>162</v>
      </c>
      <c r="I145" s="62">
        <v>1.1200000000000001</v>
      </c>
      <c r="J145" s="55">
        <v>87</v>
      </c>
      <c r="K145" s="55">
        <v>24</v>
      </c>
      <c r="L145" s="55">
        <v>11</v>
      </c>
      <c r="M145" s="55">
        <v>40</v>
      </c>
      <c r="N145" s="62">
        <v>53.79</v>
      </c>
      <c r="O145" s="55">
        <v>14.86</v>
      </c>
      <c r="P145" s="55">
        <v>6.49</v>
      </c>
      <c r="Q145" s="55">
        <v>24.86</v>
      </c>
      <c r="R145" s="55">
        <v>21</v>
      </c>
      <c r="S145" s="55" t="s">
        <v>2810</v>
      </c>
    </row>
    <row r="146" spans="1:19" ht="27.6" hidden="1" x14ac:dyDescent="0.25">
      <c r="A146" s="49">
        <v>2</v>
      </c>
      <c r="B146" s="59" t="s">
        <v>176</v>
      </c>
      <c r="C146" s="59" t="s">
        <v>177</v>
      </c>
      <c r="D146" s="60" t="s">
        <v>2819</v>
      </c>
      <c r="E146" s="59" t="s">
        <v>167</v>
      </c>
      <c r="F146" s="63" t="s">
        <v>2820</v>
      </c>
      <c r="G146" s="55">
        <v>15400</v>
      </c>
      <c r="H146" s="55">
        <v>353</v>
      </c>
      <c r="I146" s="62">
        <v>2.29</v>
      </c>
      <c r="J146" s="55">
        <v>308</v>
      </c>
      <c r="K146" s="55">
        <v>29</v>
      </c>
      <c r="L146" s="55">
        <v>8</v>
      </c>
      <c r="M146" s="55">
        <v>8</v>
      </c>
      <c r="N146" s="62">
        <v>87.2</v>
      </c>
      <c r="O146" s="55">
        <v>8.14</v>
      </c>
      <c r="P146" s="55">
        <v>2.2799999999999998</v>
      </c>
      <c r="Q146" s="55">
        <v>2.38</v>
      </c>
      <c r="R146" s="55">
        <v>17</v>
      </c>
      <c r="S146" s="55" t="s">
        <v>2802</v>
      </c>
    </row>
    <row r="147" spans="1:19" ht="41.4" hidden="1" x14ac:dyDescent="0.25">
      <c r="A147" s="49">
        <v>2</v>
      </c>
      <c r="B147" s="59" t="s">
        <v>176</v>
      </c>
      <c r="C147" s="59" t="s">
        <v>177</v>
      </c>
      <c r="D147" s="60" t="s">
        <v>2821</v>
      </c>
      <c r="E147" s="59" t="s">
        <v>171</v>
      </c>
      <c r="F147" s="63" t="s">
        <v>2822</v>
      </c>
      <c r="G147" s="55">
        <v>3100</v>
      </c>
      <c r="H147" s="55">
        <v>48</v>
      </c>
      <c r="I147" s="62">
        <v>1.53</v>
      </c>
      <c r="J147" s="55">
        <v>19</v>
      </c>
      <c r="K147" s="55">
        <v>12</v>
      </c>
      <c r="L147" s="55">
        <v>6</v>
      </c>
      <c r="M147" s="55">
        <v>11</v>
      </c>
      <c r="N147" s="62">
        <v>39.51</v>
      </c>
      <c r="O147" s="55">
        <v>25.14</v>
      </c>
      <c r="P147" s="55">
        <v>12.89</v>
      </c>
      <c r="Q147" s="55">
        <v>22.46</v>
      </c>
      <c r="R147" s="55">
        <v>6</v>
      </c>
      <c r="S147" s="55" t="s">
        <v>2802</v>
      </c>
    </row>
    <row r="148" spans="1:19" ht="41.4" hidden="1" x14ac:dyDescent="0.25">
      <c r="A148" s="49">
        <v>2</v>
      </c>
      <c r="B148" s="59" t="s">
        <v>176</v>
      </c>
      <c r="C148" s="59" t="s">
        <v>177</v>
      </c>
      <c r="D148" s="60" t="s">
        <v>2821</v>
      </c>
      <c r="E148" s="59" t="s">
        <v>167</v>
      </c>
      <c r="F148" s="63" t="s">
        <v>2822</v>
      </c>
      <c r="G148" s="55">
        <v>750</v>
      </c>
      <c r="H148" s="55">
        <v>42</v>
      </c>
      <c r="I148" s="62">
        <v>5.55</v>
      </c>
      <c r="J148" s="55">
        <v>16</v>
      </c>
      <c r="K148" s="55">
        <v>16</v>
      </c>
      <c r="L148" s="55">
        <v>3</v>
      </c>
      <c r="M148" s="55">
        <v>7</v>
      </c>
      <c r="N148" s="62">
        <v>38.83</v>
      </c>
      <c r="O148" s="55">
        <v>37.43</v>
      </c>
      <c r="P148" s="55">
        <v>7.68</v>
      </c>
      <c r="Q148" s="55">
        <v>16.059999999999999</v>
      </c>
      <c r="R148" s="55">
        <v>5</v>
      </c>
      <c r="S148" s="55" t="s">
        <v>2802</v>
      </c>
    </row>
    <row r="149" spans="1:19" ht="41.4" hidden="1" x14ac:dyDescent="0.25">
      <c r="A149" s="49">
        <v>2</v>
      </c>
      <c r="B149" s="59" t="s">
        <v>176</v>
      </c>
      <c r="C149" s="59" t="s">
        <v>177</v>
      </c>
      <c r="D149" s="60" t="s">
        <v>2823</v>
      </c>
      <c r="E149" s="59" t="s">
        <v>171</v>
      </c>
      <c r="F149" s="63" t="s">
        <v>2824</v>
      </c>
      <c r="G149" s="55">
        <v>750</v>
      </c>
      <c r="H149" s="55">
        <v>42</v>
      </c>
      <c r="I149" s="62">
        <v>5.55</v>
      </c>
      <c r="J149" s="55">
        <v>16</v>
      </c>
      <c r="K149" s="55">
        <v>16</v>
      </c>
      <c r="L149" s="55">
        <v>3</v>
      </c>
      <c r="M149" s="55">
        <v>7</v>
      </c>
      <c r="N149" s="62">
        <v>38.83</v>
      </c>
      <c r="O149" s="55">
        <v>37.43</v>
      </c>
      <c r="P149" s="55">
        <v>7.68</v>
      </c>
      <c r="Q149" s="55">
        <v>16.059999999999999</v>
      </c>
      <c r="R149" s="55">
        <v>5</v>
      </c>
      <c r="S149" s="55" t="s">
        <v>2702</v>
      </c>
    </row>
    <row r="150" spans="1:19" ht="41.4" hidden="1" x14ac:dyDescent="0.25">
      <c r="A150" s="49">
        <v>2</v>
      </c>
      <c r="B150" s="59" t="s">
        <v>176</v>
      </c>
      <c r="C150" s="59" t="s">
        <v>177</v>
      </c>
      <c r="D150" s="60" t="s">
        <v>2823</v>
      </c>
      <c r="E150" s="59" t="s">
        <v>167</v>
      </c>
      <c r="F150" s="63" t="s">
        <v>2824</v>
      </c>
      <c r="G150" s="55">
        <v>370</v>
      </c>
      <c r="H150" s="55">
        <v>20</v>
      </c>
      <c r="I150" s="62">
        <v>5.24</v>
      </c>
      <c r="J150" s="55">
        <v>9</v>
      </c>
      <c r="K150" s="55">
        <v>6</v>
      </c>
      <c r="L150" s="55">
        <v>2</v>
      </c>
      <c r="M150" s="55">
        <v>3</v>
      </c>
      <c r="N150" s="62">
        <v>45.26</v>
      </c>
      <c r="O150" s="55">
        <v>31.83</v>
      </c>
      <c r="P150" s="55">
        <v>8.7200000000000006</v>
      </c>
      <c r="Q150" s="55">
        <v>14.19</v>
      </c>
      <c r="R150" s="55">
        <v>2</v>
      </c>
      <c r="S150" s="55" t="s">
        <v>2702</v>
      </c>
    </row>
    <row r="151" spans="1:19" ht="82.8" hidden="1" x14ac:dyDescent="0.25">
      <c r="A151" s="49">
        <v>2</v>
      </c>
      <c r="B151" s="59" t="s">
        <v>176</v>
      </c>
      <c r="C151" s="59" t="s">
        <v>177</v>
      </c>
      <c r="D151" s="60" t="s">
        <v>2825</v>
      </c>
      <c r="E151" s="59" t="s">
        <v>171</v>
      </c>
      <c r="F151" s="63" t="s">
        <v>291</v>
      </c>
      <c r="G151" s="55">
        <v>220</v>
      </c>
      <c r="H151" s="55">
        <v>11</v>
      </c>
      <c r="I151" s="62">
        <v>4.92</v>
      </c>
      <c r="J151" s="55">
        <v>6</v>
      </c>
      <c r="K151" s="55">
        <v>3</v>
      </c>
      <c r="L151" s="55">
        <v>1</v>
      </c>
      <c r="M151" s="55">
        <v>1</v>
      </c>
      <c r="N151" s="62">
        <v>51.69</v>
      </c>
      <c r="O151" s="55">
        <v>26.22</v>
      </c>
      <c r="P151" s="55">
        <v>9.76</v>
      </c>
      <c r="Q151" s="55">
        <v>12.33</v>
      </c>
      <c r="R151" s="55">
        <v>1</v>
      </c>
      <c r="S151" s="55" t="s">
        <v>2702</v>
      </c>
    </row>
    <row r="152" spans="1:19" ht="82.8" hidden="1" x14ac:dyDescent="0.25">
      <c r="A152" s="49">
        <v>2</v>
      </c>
      <c r="B152" s="59" t="s">
        <v>176</v>
      </c>
      <c r="C152" s="59" t="s">
        <v>177</v>
      </c>
      <c r="D152" s="60" t="s">
        <v>2825</v>
      </c>
      <c r="E152" s="59" t="s">
        <v>167</v>
      </c>
      <c r="F152" s="63" t="s">
        <v>291</v>
      </c>
      <c r="G152" s="55">
        <v>220</v>
      </c>
      <c r="H152" s="55">
        <v>11</v>
      </c>
      <c r="I152" s="62">
        <v>4.92</v>
      </c>
      <c r="J152" s="55">
        <v>6</v>
      </c>
      <c r="K152" s="55">
        <v>3</v>
      </c>
      <c r="L152" s="55">
        <v>1</v>
      </c>
      <c r="M152" s="55">
        <v>1</v>
      </c>
      <c r="N152" s="62">
        <v>51.69</v>
      </c>
      <c r="O152" s="55">
        <v>26.22</v>
      </c>
      <c r="P152" s="55">
        <v>9.76</v>
      </c>
      <c r="Q152" s="55">
        <v>12.33</v>
      </c>
      <c r="R152" s="55">
        <v>1</v>
      </c>
      <c r="S152" s="55" t="s">
        <v>2702</v>
      </c>
    </row>
    <row r="153" spans="1:19" ht="27.6" hidden="1" x14ac:dyDescent="0.25">
      <c r="A153" s="49">
        <v>2</v>
      </c>
      <c r="B153" s="59" t="s">
        <v>176</v>
      </c>
      <c r="C153" s="59" t="s">
        <v>177</v>
      </c>
      <c r="D153" s="60" t="s">
        <v>2826</v>
      </c>
      <c r="E153" s="59" t="s">
        <v>171</v>
      </c>
      <c r="F153" s="63" t="s">
        <v>2827</v>
      </c>
      <c r="G153" s="55">
        <v>220</v>
      </c>
      <c r="H153" s="55">
        <v>10</v>
      </c>
      <c r="I153" s="62">
        <v>4.6100000000000003</v>
      </c>
      <c r="J153" s="55">
        <v>6</v>
      </c>
      <c r="K153" s="55">
        <v>2</v>
      </c>
      <c r="L153" s="55">
        <v>1</v>
      </c>
      <c r="M153" s="55">
        <v>1</v>
      </c>
      <c r="N153" s="62">
        <v>58.13</v>
      </c>
      <c r="O153" s="55">
        <v>20.62</v>
      </c>
      <c r="P153" s="55">
        <v>10.79</v>
      </c>
      <c r="Q153" s="55">
        <v>10.46</v>
      </c>
      <c r="R153" s="55">
        <v>1</v>
      </c>
      <c r="S153" s="55" t="s">
        <v>2702</v>
      </c>
    </row>
    <row r="154" spans="1:19" ht="27.6" hidden="1" x14ac:dyDescent="0.25">
      <c r="A154" s="49">
        <v>2</v>
      </c>
      <c r="B154" s="59" t="s">
        <v>176</v>
      </c>
      <c r="C154" s="59" t="s">
        <v>177</v>
      </c>
      <c r="D154" s="60" t="s">
        <v>2826</v>
      </c>
      <c r="E154" s="59" t="s">
        <v>167</v>
      </c>
      <c r="F154" s="63" t="s">
        <v>2827</v>
      </c>
      <c r="G154" s="55">
        <v>390</v>
      </c>
      <c r="H154" s="55">
        <v>17</v>
      </c>
      <c r="I154" s="62">
        <v>4.29</v>
      </c>
      <c r="J154" s="55">
        <v>11</v>
      </c>
      <c r="K154" s="55">
        <v>3</v>
      </c>
      <c r="L154" s="55">
        <v>2</v>
      </c>
      <c r="M154" s="55">
        <v>1</v>
      </c>
      <c r="N154" s="62">
        <v>64.56</v>
      </c>
      <c r="O154" s="55">
        <v>15.01</v>
      </c>
      <c r="P154" s="55">
        <v>11.83</v>
      </c>
      <c r="Q154" s="55">
        <v>8.6</v>
      </c>
      <c r="R154" s="55">
        <v>1</v>
      </c>
      <c r="S154" s="55" t="s">
        <v>2702</v>
      </c>
    </row>
    <row r="155" spans="1:19" ht="27.6" hidden="1" x14ac:dyDescent="0.25">
      <c r="A155" s="49">
        <v>2</v>
      </c>
      <c r="B155" s="59" t="s">
        <v>293</v>
      </c>
      <c r="C155" s="59" t="s">
        <v>294</v>
      </c>
      <c r="D155" s="60" t="s">
        <v>2828</v>
      </c>
      <c r="E155" s="59" t="s">
        <v>171</v>
      </c>
      <c r="F155" s="63" t="s">
        <v>295</v>
      </c>
      <c r="G155" s="55">
        <v>7000</v>
      </c>
      <c r="H155" s="55">
        <v>279</v>
      </c>
      <c r="I155" s="62">
        <v>3.98</v>
      </c>
      <c r="J155" s="55">
        <v>198</v>
      </c>
      <c r="K155" s="55">
        <v>26</v>
      </c>
      <c r="L155" s="55">
        <v>36</v>
      </c>
      <c r="M155" s="55">
        <v>19</v>
      </c>
      <c r="N155" s="62">
        <v>70.989999999999995</v>
      </c>
      <c r="O155" s="55">
        <v>9.41</v>
      </c>
      <c r="P155" s="55">
        <v>12.87</v>
      </c>
      <c r="Q155" s="55">
        <v>6.73</v>
      </c>
      <c r="R155" s="55">
        <v>21</v>
      </c>
      <c r="S155" s="55" t="s">
        <v>2702</v>
      </c>
    </row>
    <row r="156" spans="1:19" ht="27.6" hidden="1" x14ac:dyDescent="0.25">
      <c r="A156" s="49">
        <v>3</v>
      </c>
      <c r="B156" s="59" t="s">
        <v>297</v>
      </c>
      <c r="C156" s="59" t="s">
        <v>298</v>
      </c>
      <c r="D156" s="60" t="s">
        <v>2829</v>
      </c>
      <c r="E156" s="59" t="s">
        <v>167</v>
      </c>
      <c r="F156" s="63" t="s">
        <v>300</v>
      </c>
      <c r="G156" s="55">
        <v>610</v>
      </c>
      <c r="H156" s="55">
        <v>26</v>
      </c>
      <c r="I156" s="62">
        <v>4.25</v>
      </c>
      <c r="J156" s="55">
        <v>9</v>
      </c>
      <c r="K156" s="55">
        <v>5</v>
      </c>
      <c r="L156" s="55">
        <v>0</v>
      </c>
      <c r="M156" s="55">
        <v>12</v>
      </c>
      <c r="N156" s="62">
        <v>35.29</v>
      </c>
      <c r="O156" s="55">
        <v>17.649999999999999</v>
      </c>
      <c r="P156" s="55">
        <v>0</v>
      </c>
      <c r="Q156" s="55">
        <v>47.06</v>
      </c>
      <c r="R156" s="55">
        <v>5</v>
      </c>
      <c r="S156" s="55" t="s">
        <v>2810</v>
      </c>
    </row>
    <row r="157" spans="1:19" ht="27.6" hidden="1" x14ac:dyDescent="0.25">
      <c r="A157" s="49">
        <v>3</v>
      </c>
      <c r="B157" s="59" t="s">
        <v>297</v>
      </c>
      <c r="C157" s="59" t="s">
        <v>298</v>
      </c>
      <c r="D157" s="60" t="s">
        <v>2830</v>
      </c>
      <c r="E157" s="59" t="s">
        <v>171</v>
      </c>
      <c r="F157" s="63" t="s">
        <v>2831</v>
      </c>
      <c r="G157" s="55">
        <v>1400</v>
      </c>
      <c r="H157" s="55">
        <v>58</v>
      </c>
      <c r="I157" s="62">
        <v>4.1500000000000004</v>
      </c>
      <c r="J157" s="55">
        <v>20</v>
      </c>
      <c r="K157" s="55">
        <v>10</v>
      </c>
      <c r="L157" s="55">
        <v>1</v>
      </c>
      <c r="M157" s="55">
        <v>27</v>
      </c>
      <c r="N157" s="62">
        <v>35.19</v>
      </c>
      <c r="O157" s="55">
        <v>16.670000000000002</v>
      </c>
      <c r="P157" s="55">
        <v>1.85</v>
      </c>
      <c r="Q157" s="55">
        <v>46.3</v>
      </c>
      <c r="R157" s="55">
        <v>11</v>
      </c>
      <c r="S157" s="55" t="s">
        <v>2810</v>
      </c>
    </row>
    <row r="158" spans="1:19" ht="27.6" hidden="1" x14ac:dyDescent="0.25">
      <c r="A158" s="49">
        <v>3</v>
      </c>
      <c r="B158" s="59" t="s">
        <v>297</v>
      </c>
      <c r="C158" s="59" t="s">
        <v>298</v>
      </c>
      <c r="D158" s="60" t="s">
        <v>2830</v>
      </c>
      <c r="E158" s="59" t="s">
        <v>167</v>
      </c>
      <c r="F158" s="63" t="s">
        <v>2831</v>
      </c>
      <c r="G158" s="55">
        <v>2350</v>
      </c>
      <c r="H158" s="55">
        <v>253</v>
      </c>
      <c r="I158" s="62">
        <v>10.79</v>
      </c>
      <c r="J158" s="55">
        <v>116</v>
      </c>
      <c r="K158" s="55">
        <v>52</v>
      </c>
      <c r="L158" s="55">
        <v>3</v>
      </c>
      <c r="M158" s="55">
        <v>82</v>
      </c>
      <c r="N158" s="62">
        <v>45.7</v>
      </c>
      <c r="O158" s="55">
        <v>20.53</v>
      </c>
      <c r="P158" s="55">
        <v>1.32</v>
      </c>
      <c r="Q158" s="55">
        <v>32.450000000000003</v>
      </c>
      <c r="R158" s="55">
        <v>38</v>
      </c>
      <c r="S158" s="55" t="s">
        <v>2810</v>
      </c>
    </row>
    <row r="159" spans="1:19" ht="13.8" hidden="1" x14ac:dyDescent="0.25">
      <c r="A159" s="49">
        <v>3</v>
      </c>
      <c r="B159" s="59" t="s">
        <v>297</v>
      </c>
      <c r="C159" s="59" t="s">
        <v>298</v>
      </c>
      <c r="D159" s="60" t="s">
        <v>2832</v>
      </c>
      <c r="E159" s="59" t="s">
        <v>192</v>
      </c>
      <c r="F159" s="63" t="s">
        <v>302</v>
      </c>
      <c r="G159" s="55">
        <v>2350</v>
      </c>
      <c r="H159" s="55">
        <v>253</v>
      </c>
      <c r="I159" s="62">
        <v>10.79</v>
      </c>
      <c r="J159" s="55">
        <v>116</v>
      </c>
      <c r="K159" s="55">
        <v>52</v>
      </c>
      <c r="L159" s="55">
        <v>3</v>
      </c>
      <c r="M159" s="55">
        <v>82</v>
      </c>
      <c r="N159" s="62">
        <v>45.7</v>
      </c>
      <c r="O159" s="55">
        <v>20.53</v>
      </c>
      <c r="P159" s="55">
        <v>1.32</v>
      </c>
      <c r="Q159" s="55">
        <v>32.450000000000003</v>
      </c>
      <c r="R159" s="55">
        <v>38</v>
      </c>
      <c r="S159" s="55" t="s">
        <v>2810</v>
      </c>
    </row>
    <row r="160" spans="1:19" ht="69" hidden="1" x14ac:dyDescent="0.25">
      <c r="A160" s="49">
        <v>3</v>
      </c>
      <c r="B160" s="59" t="s">
        <v>297</v>
      </c>
      <c r="C160" s="59" t="s">
        <v>298</v>
      </c>
      <c r="D160" s="60" t="s">
        <v>2833</v>
      </c>
      <c r="E160" s="59" t="s">
        <v>171</v>
      </c>
      <c r="F160" s="63" t="s">
        <v>303</v>
      </c>
      <c r="G160" s="55">
        <v>1550</v>
      </c>
      <c r="H160" s="55">
        <v>94</v>
      </c>
      <c r="I160" s="62">
        <v>6.06</v>
      </c>
      <c r="J160" s="55">
        <v>39</v>
      </c>
      <c r="K160" s="55">
        <v>24</v>
      </c>
      <c r="L160" s="55">
        <v>2</v>
      </c>
      <c r="M160" s="55">
        <v>29</v>
      </c>
      <c r="N160" s="62">
        <v>41.49</v>
      </c>
      <c r="O160" s="55">
        <v>25.53</v>
      </c>
      <c r="P160" s="55">
        <v>2.13</v>
      </c>
      <c r="Q160" s="55">
        <v>30.85</v>
      </c>
      <c r="R160" s="55">
        <v>14</v>
      </c>
      <c r="S160" s="55" t="s">
        <v>2711</v>
      </c>
    </row>
    <row r="161" spans="1:19" ht="69" hidden="1" x14ac:dyDescent="0.25">
      <c r="A161" s="49">
        <v>3</v>
      </c>
      <c r="B161" s="59" t="s">
        <v>297</v>
      </c>
      <c r="C161" s="59" t="s">
        <v>298</v>
      </c>
      <c r="D161" s="60" t="s">
        <v>2834</v>
      </c>
      <c r="E161" s="59" t="s">
        <v>167</v>
      </c>
      <c r="F161" s="63" t="s">
        <v>303</v>
      </c>
      <c r="G161" s="55">
        <v>3750</v>
      </c>
      <c r="H161" s="55">
        <v>155</v>
      </c>
      <c r="I161" s="62">
        <v>4.13</v>
      </c>
      <c r="J161" s="55">
        <v>52</v>
      </c>
      <c r="K161" s="55">
        <v>30</v>
      </c>
      <c r="L161" s="55">
        <v>5</v>
      </c>
      <c r="M161" s="55">
        <v>68</v>
      </c>
      <c r="N161" s="62">
        <v>33.590000000000003</v>
      </c>
      <c r="O161" s="55">
        <v>19.53</v>
      </c>
      <c r="P161" s="55">
        <v>3.13</v>
      </c>
      <c r="Q161" s="55">
        <v>43.75</v>
      </c>
      <c r="R161" s="55">
        <v>29</v>
      </c>
      <c r="S161" s="55" t="s">
        <v>2810</v>
      </c>
    </row>
    <row r="162" spans="1:19" ht="27.6" hidden="1" x14ac:dyDescent="0.25">
      <c r="A162" s="49">
        <v>3</v>
      </c>
      <c r="B162" s="59" t="s">
        <v>297</v>
      </c>
      <c r="C162" s="59" t="s">
        <v>298</v>
      </c>
      <c r="D162" s="60" t="s">
        <v>2835</v>
      </c>
      <c r="E162" s="59" t="s">
        <v>171</v>
      </c>
      <c r="F162" s="63" t="s">
        <v>2836</v>
      </c>
      <c r="G162" s="55">
        <v>2900</v>
      </c>
      <c r="H162" s="55">
        <v>120</v>
      </c>
      <c r="I162" s="62">
        <v>4.13</v>
      </c>
      <c r="J162" s="55">
        <v>40</v>
      </c>
      <c r="K162" s="55">
        <v>23</v>
      </c>
      <c r="L162" s="55">
        <v>4</v>
      </c>
      <c r="M162" s="55">
        <v>53</v>
      </c>
      <c r="N162" s="62">
        <v>33.590000000000003</v>
      </c>
      <c r="O162" s="55">
        <v>19.53</v>
      </c>
      <c r="P162" s="55">
        <v>3.13</v>
      </c>
      <c r="Q162" s="55">
        <v>43.75</v>
      </c>
      <c r="R162" s="55">
        <v>22</v>
      </c>
      <c r="S162" s="55" t="s">
        <v>2837</v>
      </c>
    </row>
    <row r="163" spans="1:19" ht="27.6" hidden="1" x14ac:dyDescent="0.25">
      <c r="A163" s="49">
        <v>3</v>
      </c>
      <c r="B163" s="59" t="s">
        <v>297</v>
      </c>
      <c r="C163" s="59" t="s">
        <v>298</v>
      </c>
      <c r="D163" s="60" t="s">
        <v>2835</v>
      </c>
      <c r="E163" s="59" t="s">
        <v>167</v>
      </c>
      <c r="F163" s="63" t="s">
        <v>2836</v>
      </c>
      <c r="G163" s="55">
        <v>1950</v>
      </c>
      <c r="H163" s="55">
        <v>89</v>
      </c>
      <c r="I163" s="62">
        <v>4.57</v>
      </c>
      <c r="J163" s="55">
        <v>26</v>
      </c>
      <c r="K163" s="55">
        <v>24</v>
      </c>
      <c r="L163" s="55">
        <v>4</v>
      </c>
      <c r="M163" s="55">
        <v>35</v>
      </c>
      <c r="N163" s="62">
        <v>29.17</v>
      </c>
      <c r="O163" s="55">
        <v>27.08</v>
      </c>
      <c r="P163" s="55">
        <v>4.17</v>
      </c>
      <c r="Q163" s="55">
        <v>39.58</v>
      </c>
      <c r="R163" s="55">
        <v>16</v>
      </c>
      <c r="S163" s="55" t="s">
        <v>2810</v>
      </c>
    </row>
    <row r="164" spans="1:19" ht="27.6" hidden="1" x14ac:dyDescent="0.25">
      <c r="A164" s="49">
        <v>3</v>
      </c>
      <c r="B164" s="59" t="s">
        <v>297</v>
      </c>
      <c r="C164" s="59" t="s">
        <v>298</v>
      </c>
      <c r="D164" s="60" t="s">
        <v>2838</v>
      </c>
      <c r="E164" s="59" t="s">
        <v>171</v>
      </c>
      <c r="F164" s="63" t="s">
        <v>2839</v>
      </c>
      <c r="G164" s="55">
        <v>1050</v>
      </c>
      <c r="H164" s="55">
        <v>73</v>
      </c>
      <c r="I164" s="62">
        <v>6.95</v>
      </c>
      <c r="J164" s="55">
        <v>37</v>
      </c>
      <c r="K164" s="55">
        <v>18</v>
      </c>
      <c r="L164" s="55">
        <v>3</v>
      </c>
      <c r="M164" s="55">
        <v>15</v>
      </c>
      <c r="N164" s="62">
        <v>50.68</v>
      </c>
      <c r="O164" s="55">
        <v>24.66</v>
      </c>
      <c r="P164" s="55">
        <v>4.1100000000000003</v>
      </c>
      <c r="Q164" s="55">
        <v>20.55</v>
      </c>
      <c r="R164" s="55">
        <v>9</v>
      </c>
      <c r="S164" s="55" t="s">
        <v>2711</v>
      </c>
    </row>
    <row r="165" spans="1:19" ht="27.6" hidden="1" x14ac:dyDescent="0.25">
      <c r="A165" s="49">
        <v>3</v>
      </c>
      <c r="B165" s="59" t="s">
        <v>297</v>
      </c>
      <c r="C165" s="59" t="s">
        <v>298</v>
      </c>
      <c r="D165" s="60" t="s">
        <v>2838</v>
      </c>
      <c r="E165" s="59" t="s">
        <v>167</v>
      </c>
      <c r="F165" s="63" t="s">
        <v>2839</v>
      </c>
      <c r="G165" s="55">
        <v>800</v>
      </c>
      <c r="H165" s="55">
        <v>37</v>
      </c>
      <c r="I165" s="62">
        <v>4.63</v>
      </c>
      <c r="J165" s="55">
        <v>13</v>
      </c>
      <c r="K165" s="55">
        <v>12</v>
      </c>
      <c r="L165" s="55">
        <v>1</v>
      </c>
      <c r="M165" s="55">
        <v>11</v>
      </c>
      <c r="N165" s="62">
        <v>35.14</v>
      </c>
      <c r="O165" s="55">
        <v>32.43</v>
      </c>
      <c r="P165" s="55">
        <v>2.7</v>
      </c>
      <c r="Q165" s="55">
        <v>29.73</v>
      </c>
      <c r="R165" s="55">
        <v>6</v>
      </c>
      <c r="S165" s="55" t="s">
        <v>2711</v>
      </c>
    </row>
    <row r="166" spans="1:19" ht="96.6" hidden="1" x14ac:dyDescent="0.25">
      <c r="A166" s="49">
        <v>3</v>
      </c>
      <c r="B166" s="59" t="s">
        <v>297</v>
      </c>
      <c r="C166" s="59" t="s">
        <v>298</v>
      </c>
      <c r="D166" s="60" t="s">
        <v>2840</v>
      </c>
      <c r="E166" s="59" t="s">
        <v>192</v>
      </c>
      <c r="F166" s="63" t="s">
        <v>2841</v>
      </c>
      <c r="G166" s="55">
        <v>520</v>
      </c>
      <c r="H166" s="55">
        <v>38</v>
      </c>
      <c r="I166" s="62">
        <v>7.31</v>
      </c>
      <c r="J166" s="55">
        <v>15</v>
      </c>
      <c r="K166" s="55">
        <v>12</v>
      </c>
      <c r="L166" s="55">
        <v>1</v>
      </c>
      <c r="M166" s="55">
        <v>10</v>
      </c>
      <c r="N166" s="62">
        <v>39.47</v>
      </c>
      <c r="O166" s="55">
        <v>31.58</v>
      </c>
      <c r="P166" s="55">
        <v>2.63</v>
      </c>
      <c r="Q166" s="55">
        <v>26.32</v>
      </c>
      <c r="R166" s="55">
        <v>5</v>
      </c>
      <c r="S166" s="55" t="s">
        <v>2711</v>
      </c>
    </row>
    <row r="167" spans="1:19" ht="55.2" hidden="1" x14ac:dyDescent="0.25">
      <c r="A167" s="49">
        <v>3</v>
      </c>
      <c r="B167" s="59" t="s">
        <v>297</v>
      </c>
      <c r="C167" s="59" t="s">
        <v>298</v>
      </c>
      <c r="D167" s="60" t="s">
        <v>2842</v>
      </c>
      <c r="E167" s="59" t="s">
        <v>171</v>
      </c>
      <c r="F167" s="63" t="s">
        <v>2843</v>
      </c>
      <c r="G167" s="55">
        <v>140</v>
      </c>
      <c r="H167" s="55">
        <v>17</v>
      </c>
      <c r="I167" s="62">
        <v>12.14</v>
      </c>
      <c r="J167" s="55">
        <v>7</v>
      </c>
      <c r="K167" s="55">
        <v>4</v>
      </c>
      <c r="L167" s="55">
        <v>1</v>
      </c>
      <c r="M167" s="55">
        <v>5</v>
      </c>
      <c r="N167" s="62">
        <v>41.18</v>
      </c>
      <c r="O167" s="55">
        <v>23.53</v>
      </c>
      <c r="P167" s="55">
        <v>5.88</v>
      </c>
      <c r="Q167" s="55">
        <v>29.41</v>
      </c>
      <c r="R167" s="55">
        <v>2</v>
      </c>
      <c r="S167" s="55" t="s">
        <v>2711</v>
      </c>
    </row>
    <row r="168" spans="1:19" ht="55.2" hidden="1" x14ac:dyDescent="0.25">
      <c r="A168" s="49">
        <v>3</v>
      </c>
      <c r="B168" s="59" t="s">
        <v>297</v>
      </c>
      <c r="C168" s="59" t="s">
        <v>298</v>
      </c>
      <c r="D168" s="60" t="s">
        <v>2844</v>
      </c>
      <c r="E168" s="59" t="s">
        <v>192</v>
      </c>
      <c r="F168" s="63" t="s">
        <v>308</v>
      </c>
      <c r="G168" s="55">
        <v>200</v>
      </c>
      <c r="H168" s="55">
        <v>11</v>
      </c>
      <c r="I168" s="62">
        <v>5.5</v>
      </c>
      <c r="J168" s="55">
        <v>2</v>
      </c>
      <c r="K168" s="55">
        <v>5</v>
      </c>
      <c r="L168" s="55">
        <v>0</v>
      </c>
      <c r="M168" s="55">
        <v>4</v>
      </c>
      <c r="N168" s="62">
        <v>18.18</v>
      </c>
      <c r="O168" s="55">
        <v>45.45</v>
      </c>
      <c r="P168" s="55">
        <v>0</v>
      </c>
      <c r="Q168" s="55">
        <v>36.36</v>
      </c>
      <c r="R168" s="55">
        <v>2</v>
      </c>
      <c r="S168" s="55" t="s">
        <v>2709</v>
      </c>
    </row>
    <row r="169" spans="1:19" ht="55.2" hidden="1" x14ac:dyDescent="0.25">
      <c r="A169" s="49">
        <v>3</v>
      </c>
      <c r="B169" s="59" t="s">
        <v>297</v>
      </c>
      <c r="C169" s="59" t="s">
        <v>309</v>
      </c>
      <c r="D169" s="60" t="s">
        <v>2845</v>
      </c>
      <c r="E169" s="59" t="s">
        <v>192</v>
      </c>
      <c r="F169" s="63" t="s">
        <v>308</v>
      </c>
      <c r="G169" s="55">
        <v>200</v>
      </c>
      <c r="H169" s="55">
        <v>11</v>
      </c>
      <c r="I169" s="62">
        <v>5.5</v>
      </c>
      <c r="J169" s="55">
        <v>2</v>
      </c>
      <c r="K169" s="55">
        <v>5</v>
      </c>
      <c r="L169" s="55">
        <v>0</v>
      </c>
      <c r="M169" s="55">
        <v>4</v>
      </c>
      <c r="N169" s="62">
        <v>18.18</v>
      </c>
      <c r="O169" s="55">
        <v>45.45</v>
      </c>
      <c r="P169" s="55">
        <v>0</v>
      </c>
      <c r="Q169" s="55">
        <v>36.36</v>
      </c>
      <c r="R169" s="55">
        <v>2</v>
      </c>
      <c r="S169" s="55" t="s">
        <v>2709</v>
      </c>
    </row>
    <row r="170" spans="1:19" ht="27.6" hidden="1" x14ac:dyDescent="0.25">
      <c r="A170" s="49">
        <v>3</v>
      </c>
      <c r="B170" s="59" t="s">
        <v>297</v>
      </c>
      <c r="C170" s="59" t="s">
        <v>309</v>
      </c>
      <c r="D170" s="60" t="s">
        <v>2846</v>
      </c>
      <c r="E170" s="59" t="s">
        <v>167</v>
      </c>
      <c r="F170" s="63" t="s">
        <v>2847</v>
      </c>
      <c r="G170" s="55">
        <v>310</v>
      </c>
      <c r="H170" s="55">
        <v>11</v>
      </c>
      <c r="I170" s="62">
        <v>3.55</v>
      </c>
      <c r="J170" s="55">
        <v>1</v>
      </c>
      <c r="K170" s="55">
        <v>4</v>
      </c>
      <c r="L170" s="55">
        <v>0</v>
      </c>
      <c r="M170" s="55">
        <v>6</v>
      </c>
      <c r="N170" s="62">
        <v>9.09</v>
      </c>
      <c r="O170" s="55">
        <v>36.36</v>
      </c>
      <c r="P170" s="55">
        <v>0</v>
      </c>
      <c r="Q170" s="55">
        <v>54.55</v>
      </c>
      <c r="R170" s="55">
        <v>2</v>
      </c>
      <c r="S170" s="55" t="s">
        <v>2709</v>
      </c>
    </row>
    <row r="171" spans="1:19" ht="27.6" hidden="1" x14ac:dyDescent="0.25">
      <c r="A171" s="49">
        <v>3</v>
      </c>
      <c r="B171" s="59" t="s">
        <v>297</v>
      </c>
      <c r="C171" s="59" t="s">
        <v>309</v>
      </c>
      <c r="D171" s="60" t="s">
        <v>2848</v>
      </c>
      <c r="E171" s="59" t="s">
        <v>171</v>
      </c>
      <c r="F171" s="63" t="s">
        <v>311</v>
      </c>
      <c r="G171" s="55">
        <v>310</v>
      </c>
      <c r="H171" s="55">
        <v>11</v>
      </c>
      <c r="I171" s="62">
        <v>3.55</v>
      </c>
      <c r="J171" s="55">
        <v>1</v>
      </c>
      <c r="K171" s="55">
        <v>4</v>
      </c>
      <c r="L171" s="55">
        <v>0</v>
      </c>
      <c r="M171" s="55">
        <v>6</v>
      </c>
      <c r="N171" s="62">
        <v>9.09</v>
      </c>
      <c r="O171" s="55">
        <v>36.36</v>
      </c>
      <c r="P171" s="55">
        <v>0</v>
      </c>
      <c r="Q171" s="55">
        <v>54.55</v>
      </c>
      <c r="R171" s="55">
        <v>2</v>
      </c>
      <c r="S171" s="55" t="s">
        <v>2709</v>
      </c>
    </row>
    <row r="172" spans="1:19" ht="27.6" hidden="1" x14ac:dyDescent="0.25">
      <c r="A172" s="49">
        <v>3</v>
      </c>
      <c r="B172" s="59" t="s">
        <v>297</v>
      </c>
      <c r="C172" s="59" t="s">
        <v>309</v>
      </c>
      <c r="D172" s="60" t="s">
        <v>2848</v>
      </c>
      <c r="E172" s="59" t="s">
        <v>167</v>
      </c>
      <c r="F172" s="63" t="s">
        <v>311</v>
      </c>
      <c r="G172" s="55">
        <v>405</v>
      </c>
      <c r="H172" s="55">
        <v>22</v>
      </c>
      <c r="I172" s="62">
        <v>5.43</v>
      </c>
      <c r="J172" s="55">
        <v>9</v>
      </c>
      <c r="K172" s="55">
        <v>4</v>
      </c>
      <c r="L172" s="55">
        <v>0</v>
      </c>
      <c r="M172" s="55">
        <v>9</v>
      </c>
      <c r="N172" s="62">
        <v>40.909999999999997</v>
      </c>
      <c r="O172" s="55">
        <v>18.18</v>
      </c>
      <c r="P172" s="55">
        <v>0</v>
      </c>
      <c r="Q172" s="55">
        <v>40.909999999999997</v>
      </c>
      <c r="R172" s="55">
        <v>4</v>
      </c>
      <c r="S172" s="55" t="s">
        <v>2709</v>
      </c>
    </row>
    <row r="173" spans="1:19" ht="27.6" hidden="1" x14ac:dyDescent="0.25">
      <c r="A173" s="49">
        <v>3</v>
      </c>
      <c r="B173" s="59" t="s">
        <v>297</v>
      </c>
      <c r="C173" s="59" t="s">
        <v>309</v>
      </c>
      <c r="D173" s="60" t="s">
        <v>2849</v>
      </c>
      <c r="E173" s="59" t="s">
        <v>171</v>
      </c>
      <c r="F173" s="63" t="s">
        <v>2850</v>
      </c>
      <c r="G173" s="55">
        <v>1350</v>
      </c>
      <c r="H173" s="55">
        <v>82</v>
      </c>
      <c r="I173" s="62">
        <v>6.07</v>
      </c>
      <c r="J173" s="55">
        <v>34</v>
      </c>
      <c r="K173" s="55">
        <v>13</v>
      </c>
      <c r="L173" s="55">
        <v>2</v>
      </c>
      <c r="M173" s="55">
        <v>33</v>
      </c>
      <c r="N173" s="62">
        <v>41.46</v>
      </c>
      <c r="O173" s="55">
        <v>15.85</v>
      </c>
      <c r="P173" s="55">
        <v>2.44</v>
      </c>
      <c r="Q173" s="55">
        <v>40.24</v>
      </c>
      <c r="R173" s="55">
        <v>14</v>
      </c>
      <c r="S173" s="55" t="s">
        <v>2709</v>
      </c>
    </row>
    <row r="174" spans="1:19" ht="27.6" hidden="1" x14ac:dyDescent="0.25">
      <c r="A174" s="49">
        <v>3</v>
      </c>
      <c r="B174" s="59" t="s">
        <v>297</v>
      </c>
      <c r="C174" s="59" t="s">
        <v>309</v>
      </c>
      <c r="D174" s="60" t="s">
        <v>2851</v>
      </c>
      <c r="E174" s="59" t="s">
        <v>167</v>
      </c>
      <c r="F174" s="63" t="s">
        <v>2850</v>
      </c>
      <c r="G174" s="55">
        <v>1400</v>
      </c>
      <c r="H174" s="55">
        <v>93</v>
      </c>
      <c r="I174" s="62">
        <v>6.64</v>
      </c>
      <c r="J174" s="55">
        <v>39</v>
      </c>
      <c r="K174" s="55">
        <v>12</v>
      </c>
      <c r="L174" s="55">
        <v>2</v>
      </c>
      <c r="M174" s="55">
        <v>40</v>
      </c>
      <c r="N174" s="62">
        <v>41.94</v>
      </c>
      <c r="O174" s="55">
        <v>12.9</v>
      </c>
      <c r="P174" s="55">
        <v>2.15</v>
      </c>
      <c r="Q174" s="55">
        <v>43.01</v>
      </c>
      <c r="R174" s="55">
        <v>17</v>
      </c>
      <c r="S174" s="55" t="s">
        <v>2709</v>
      </c>
    </row>
    <row r="175" spans="1:19" ht="27.6" hidden="1" x14ac:dyDescent="0.25">
      <c r="A175" s="49">
        <v>3</v>
      </c>
      <c r="B175" s="59" t="s">
        <v>297</v>
      </c>
      <c r="C175" s="59" t="s">
        <v>309</v>
      </c>
      <c r="D175" s="60" t="s">
        <v>2852</v>
      </c>
      <c r="E175" s="59" t="s">
        <v>167</v>
      </c>
      <c r="F175" s="63" t="s">
        <v>313</v>
      </c>
      <c r="G175" s="55">
        <v>2200</v>
      </c>
      <c r="H175" s="55">
        <v>115</v>
      </c>
      <c r="I175" s="62">
        <v>5.23</v>
      </c>
      <c r="J175" s="55">
        <v>48</v>
      </c>
      <c r="K175" s="55">
        <v>13</v>
      </c>
      <c r="L175" s="55">
        <v>2</v>
      </c>
      <c r="M175" s="55">
        <v>52</v>
      </c>
      <c r="N175" s="62">
        <v>41.74</v>
      </c>
      <c r="O175" s="55">
        <v>11.3</v>
      </c>
      <c r="P175" s="55">
        <v>1.74</v>
      </c>
      <c r="Q175" s="55">
        <v>45.22</v>
      </c>
      <c r="R175" s="55">
        <v>21</v>
      </c>
      <c r="S175" s="55" t="s">
        <v>2709</v>
      </c>
    </row>
    <row r="176" spans="1:19" ht="55.2" hidden="1" x14ac:dyDescent="0.25">
      <c r="A176" s="49">
        <v>3</v>
      </c>
      <c r="B176" s="59" t="s">
        <v>297</v>
      </c>
      <c r="C176" s="59" t="s">
        <v>309</v>
      </c>
      <c r="D176" s="60" t="s">
        <v>2853</v>
      </c>
      <c r="E176" s="59" t="s">
        <v>171</v>
      </c>
      <c r="F176" s="63" t="s">
        <v>2854</v>
      </c>
      <c r="G176" s="55">
        <v>2700</v>
      </c>
      <c r="H176" s="55">
        <v>163</v>
      </c>
      <c r="I176" s="62">
        <v>6.04</v>
      </c>
      <c r="J176" s="55">
        <v>65</v>
      </c>
      <c r="K176" s="55">
        <v>20</v>
      </c>
      <c r="L176" s="55">
        <v>5</v>
      </c>
      <c r="M176" s="55">
        <v>73</v>
      </c>
      <c r="N176" s="62">
        <v>39.880000000000003</v>
      </c>
      <c r="O176" s="55">
        <v>12.27</v>
      </c>
      <c r="P176" s="55">
        <v>3.07</v>
      </c>
      <c r="Q176" s="55">
        <v>44.79</v>
      </c>
      <c r="R176" s="55">
        <v>30</v>
      </c>
      <c r="S176" s="55" t="s">
        <v>2709</v>
      </c>
    </row>
    <row r="177" spans="1:19" ht="55.2" hidden="1" x14ac:dyDescent="0.25">
      <c r="A177" s="49">
        <v>3</v>
      </c>
      <c r="B177" s="59" t="s">
        <v>297</v>
      </c>
      <c r="C177" s="59" t="s">
        <v>309</v>
      </c>
      <c r="D177" s="60" t="s">
        <v>2853</v>
      </c>
      <c r="E177" s="59" t="s">
        <v>167</v>
      </c>
      <c r="F177" s="63" t="s">
        <v>2854</v>
      </c>
      <c r="G177" s="55">
        <v>3950</v>
      </c>
      <c r="H177" s="55">
        <v>163</v>
      </c>
      <c r="I177" s="62">
        <v>4.13</v>
      </c>
      <c r="J177" s="55">
        <v>65</v>
      </c>
      <c r="K177" s="55">
        <v>20</v>
      </c>
      <c r="L177" s="55">
        <v>5</v>
      </c>
      <c r="M177" s="55">
        <v>73</v>
      </c>
      <c r="N177" s="62">
        <v>39.880000000000003</v>
      </c>
      <c r="O177" s="55">
        <v>12.27</v>
      </c>
      <c r="P177" s="55">
        <v>3.07</v>
      </c>
      <c r="Q177" s="55">
        <v>44.79</v>
      </c>
      <c r="R177" s="55">
        <v>30</v>
      </c>
      <c r="S177" s="55" t="s">
        <v>2709</v>
      </c>
    </row>
    <row r="178" spans="1:19" ht="27.6" hidden="1" x14ac:dyDescent="0.25">
      <c r="A178" s="49">
        <v>3</v>
      </c>
      <c r="B178" s="59" t="s">
        <v>297</v>
      </c>
      <c r="C178" s="59" t="s">
        <v>309</v>
      </c>
      <c r="D178" s="60" t="s">
        <v>2855</v>
      </c>
      <c r="E178" s="59" t="s">
        <v>171</v>
      </c>
      <c r="F178" s="63" t="s">
        <v>2856</v>
      </c>
      <c r="G178" s="55">
        <v>2600</v>
      </c>
      <c r="H178" s="55">
        <v>67</v>
      </c>
      <c r="I178" s="62">
        <v>2.58</v>
      </c>
      <c r="J178" s="55">
        <v>14</v>
      </c>
      <c r="K178" s="55">
        <v>4</v>
      </c>
      <c r="L178" s="55">
        <v>1</v>
      </c>
      <c r="M178" s="55">
        <v>48</v>
      </c>
      <c r="N178" s="62">
        <v>20.9</v>
      </c>
      <c r="O178" s="55">
        <v>5.97</v>
      </c>
      <c r="P178" s="55">
        <v>1.49</v>
      </c>
      <c r="Q178" s="55">
        <v>71.64</v>
      </c>
      <c r="R178" s="55">
        <v>18</v>
      </c>
      <c r="S178" s="55" t="s">
        <v>2709</v>
      </c>
    </row>
    <row r="179" spans="1:19" ht="41.4" hidden="1" x14ac:dyDescent="0.25">
      <c r="A179" s="49">
        <v>3</v>
      </c>
      <c r="B179" s="59" t="s">
        <v>297</v>
      </c>
      <c r="C179" s="59" t="s">
        <v>309</v>
      </c>
      <c r="D179" s="60" t="s">
        <v>2857</v>
      </c>
      <c r="E179" s="59" t="s">
        <v>192</v>
      </c>
      <c r="F179" s="63" t="s">
        <v>316</v>
      </c>
      <c r="G179" s="55">
        <v>2600</v>
      </c>
      <c r="H179" s="55">
        <v>67</v>
      </c>
      <c r="I179" s="62">
        <v>2.58</v>
      </c>
      <c r="J179" s="55">
        <v>20</v>
      </c>
      <c r="K179" s="55">
        <v>19</v>
      </c>
      <c r="L179" s="55">
        <v>5</v>
      </c>
      <c r="M179" s="55">
        <v>23</v>
      </c>
      <c r="N179" s="62">
        <v>29.85</v>
      </c>
      <c r="O179" s="55">
        <v>28.36</v>
      </c>
      <c r="P179" s="55">
        <v>7.46</v>
      </c>
      <c r="Q179" s="55">
        <v>34.33</v>
      </c>
      <c r="R179" s="55">
        <v>11</v>
      </c>
      <c r="S179" s="55" t="s">
        <v>2709</v>
      </c>
    </row>
    <row r="180" spans="1:19" ht="41.4" hidden="1" x14ac:dyDescent="0.25">
      <c r="A180" s="49">
        <v>3</v>
      </c>
      <c r="B180" s="59" t="s">
        <v>297</v>
      </c>
      <c r="C180" s="59" t="s">
        <v>309</v>
      </c>
      <c r="D180" s="60" t="s">
        <v>2858</v>
      </c>
      <c r="E180" s="59" t="s">
        <v>171</v>
      </c>
      <c r="F180" s="63" t="s">
        <v>2859</v>
      </c>
      <c r="G180" s="55">
        <v>15400</v>
      </c>
      <c r="H180" s="55">
        <v>440</v>
      </c>
      <c r="I180" s="62">
        <v>2.86</v>
      </c>
      <c r="J180" s="55">
        <v>132</v>
      </c>
      <c r="K180" s="55">
        <v>123</v>
      </c>
      <c r="L180" s="55">
        <v>35</v>
      </c>
      <c r="M180" s="55">
        <v>150</v>
      </c>
      <c r="N180" s="62">
        <v>30</v>
      </c>
      <c r="O180" s="55">
        <v>28</v>
      </c>
      <c r="P180" s="55">
        <v>8</v>
      </c>
      <c r="Q180" s="55">
        <v>34</v>
      </c>
      <c r="R180" s="55">
        <v>73</v>
      </c>
      <c r="S180" s="55" t="s">
        <v>2709</v>
      </c>
    </row>
    <row r="181" spans="1:19" ht="41.4" hidden="1" x14ac:dyDescent="0.25">
      <c r="A181" s="49">
        <v>3</v>
      </c>
      <c r="B181" s="59" t="s">
        <v>297</v>
      </c>
      <c r="C181" s="59" t="s">
        <v>309</v>
      </c>
      <c r="D181" s="60" t="s">
        <v>2860</v>
      </c>
      <c r="E181" s="59" t="s">
        <v>167</v>
      </c>
      <c r="F181" s="63" t="s">
        <v>2859</v>
      </c>
      <c r="G181" s="55">
        <v>6400</v>
      </c>
      <c r="H181" s="55">
        <v>264</v>
      </c>
      <c r="I181" s="62">
        <v>4.12</v>
      </c>
      <c r="J181" s="55">
        <v>79</v>
      </c>
      <c r="K181" s="55">
        <v>74</v>
      </c>
      <c r="L181" s="55">
        <v>21</v>
      </c>
      <c r="M181" s="55">
        <v>90</v>
      </c>
      <c r="N181" s="62">
        <v>30</v>
      </c>
      <c r="O181" s="55">
        <v>28</v>
      </c>
      <c r="P181" s="55">
        <v>8</v>
      </c>
      <c r="Q181" s="55">
        <v>34</v>
      </c>
      <c r="R181" s="55">
        <v>44</v>
      </c>
      <c r="S181" s="55" t="s">
        <v>2709</v>
      </c>
    </row>
    <row r="182" spans="1:19" ht="41.4" hidden="1" x14ac:dyDescent="0.25">
      <c r="A182" s="49">
        <v>3</v>
      </c>
      <c r="B182" s="59" t="s">
        <v>297</v>
      </c>
      <c r="C182" s="59" t="s">
        <v>309</v>
      </c>
      <c r="D182" s="60" t="s">
        <v>2861</v>
      </c>
      <c r="E182" s="59" t="s">
        <v>167</v>
      </c>
      <c r="F182" s="63" t="s">
        <v>2862</v>
      </c>
      <c r="G182" s="55">
        <v>6300</v>
      </c>
      <c r="H182" s="55">
        <v>230</v>
      </c>
      <c r="I182" s="62">
        <v>3.65</v>
      </c>
      <c r="J182" s="55">
        <v>60</v>
      </c>
      <c r="K182" s="55">
        <v>41</v>
      </c>
      <c r="L182" s="55">
        <v>39</v>
      </c>
      <c r="M182" s="55">
        <v>90</v>
      </c>
      <c r="N182" s="62">
        <v>26.09</v>
      </c>
      <c r="O182" s="55">
        <v>17.829999999999998</v>
      </c>
      <c r="P182" s="55">
        <v>16.96</v>
      </c>
      <c r="Q182" s="55">
        <v>39.130000000000003</v>
      </c>
      <c r="R182" s="55">
        <v>43</v>
      </c>
      <c r="S182" s="55" t="s">
        <v>2709</v>
      </c>
    </row>
    <row r="183" spans="1:19" ht="41.4" hidden="1" x14ac:dyDescent="0.25">
      <c r="A183" s="49">
        <v>3</v>
      </c>
      <c r="B183" s="59" t="s">
        <v>297</v>
      </c>
      <c r="C183" s="59" t="s">
        <v>309</v>
      </c>
      <c r="D183" s="60" t="s">
        <v>2863</v>
      </c>
      <c r="E183" s="59" t="s">
        <v>167</v>
      </c>
      <c r="F183" s="63" t="s">
        <v>2864</v>
      </c>
      <c r="G183" s="55">
        <v>8700</v>
      </c>
      <c r="H183" s="55">
        <v>188</v>
      </c>
      <c r="I183" s="62">
        <v>2.16</v>
      </c>
      <c r="J183" s="55">
        <v>49</v>
      </c>
      <c r="K183" s="55">
        <v>34</v>
      </c>
      <c r="L183" s="55">
        <v>32</v>
      </c>
      <c r="M183" s="55">
        <v>73</v>
      </c>
      <c r="N183" s="62">
        <v>26</v>
      </c>
      <c r="O183" s="55">
        <v>18</v>
      </c>
      <c r="P183" s="55">
        <v>17</v>
      </c>
      <c r="Q183" s="55">
        <v>39</v>
      </c>
      <c r="R183" s="55">
        <v>35</v>
      </c>
      <c r="S183" s="55" t="s">
        <v>2709</v>
      </c>
    </row>
    <row r="184" spans="1:19" ht="55.2" hidden="1" x14ac:dyDescent="0.25">
      <c r="A184" s="49">
        <v>3</v>
      </c>
      <c r="B184" s="59" t="s">
        <v>297</v>
      </c>
      <c r="C184" s="59" t="s">
        <v>309</v>
      </c>
      <c r="D184" s="60" t="s">
        <v>2865</v>
      </c>
      <c r="E184" s="59" t="s">
        <v>171</v>
      </c>
      <c r="F184" s="63" t="s">
        <v>320</v>
      </c>
      <c r="G184" s="55">
        <v>2550</v>
      </c>
      <c r="H184" s="55">
        <v>173</v>
      </c>
      <c r="I184" s="62">
        <v>6.79</v>
      </c>
      <c r="J184" s="55">
        <v>45</v>
      </c>
      <c r="K184" s="55">
        <v>31</v>
      </c>
      <c r="L184" s="55">
        <v>29</v>
      </c>
      <c r="M184" s="55">
        <v>68</v>
      </c>
      <c r="N184" s="62">
        <v>26</v>
      </c>
      <c r="O184" s="55">
        <v>18</v>
      </c>
      <c r="P184" s="55">
        <v>17</v>
      </c>
      <c r="Q184" s="55">
        <v>39</v>
      </c>
      <c r="R184" s="55">
        <v>32</v>
      </c>
      <c r="S184" s="55" t="s">
        <v>2709</v>
      </c>
    </row>
    <row r="185" spans="1:19" ht="55.2" hidden="1" x14ac:dyDescent="0.25">
      <c r="A185" s="49">
        <v>3</v>
      </c>
      <c r="B185" s="59" t="s">
        <v>297</v>
      </c>
      <c r="C185" s="59" t="s">
        <v>309</v>
      </c>
      <c r="D185" s="60" t="s">
        <v>2865</v>
      </c>
      <c r="E185" s="59" t="s">
        <v>167</v>
      </c>
      <c r="F185" s="63" t="s">
        <v>320</v>
      </c>
      <c r="G185" s="55">
        <v>3150</v>
      </c>
      <c r="H185" s="55">
        <v>385</v>
      </c>
      <c r="I185" s="62">
        <v>12.25</v>
      </c>
      <c r="J185" s="55">
        <v>100</v>
      </c>
      <c r="K185" s="55">
        <v>69</v>
      </c>
      <c r="L185" s="55">
        <v>66</v>
      </c>
      <c r="M185" s="55">
        <v>150</v>
      </c>
      <c r="N185" s="62">
        <v>26</v>
      </c>
      <c r="O185" s="55">
        <v>18</v>
      </c>
      <c r="P185" s="55">
        <v>17</v>
      </c>
      <c r="Q185" s="55">
        <v>39</v>
      </c>
      <c r="R185" s="55">
        <v>71</v>
      </c>
      <c r="S185" s="55" t="s">
        <v>2709</v>
      </c>
    </row>
    <row r="186" spans="1:19" ht="41.4" hidden="1" x14ac:dyDescent="0.25">
      <c r="A186" s="49">
        <v>3</v>
      </c>
      <c r="B186" s="59" t="s">
        <v>297</v>
      </c>
      <c r="C186" s="59" t="s">
        <v>309</v>
      </c>
      <c r="D186" s="60" t="s">
        <v>2866</v>
      </c>
      <c r="E186" s="59" t="s">
        <v>167</v>
      </c>
      <c r="F186" s="63" t="s">
        <v>321</v>
      </c>
      <c r="G186" s="55">
        <v>3150</v>
      </c>
      <c r="H186" s="55">
        <v>201</v>
      </c>
      <c r="I186" s="62">
        <v>6.41</v>
      </c>
      <c r="J186" s="55">
        <v>38</v>
      </c>
      <c r="K186" s="55">
        <v>28</v>
      </c>
      <c r="L186" s="55">
        <v>4</v>
      </c>
      <c r="M186" s="55">
        <v>131</v>
      </c>
      <c r="N186" s="62">
        <v>19</v>
      </c>
      <c r="O186" s="55">
        <v>14</v>
      </c>
      <c r="P186" s="55">
        <v>2</v>
      </c>
      <c r="Q186" s="55">
        <v>65</v>
      </c>
      <c r="R186" s="55">
        <v>50</v>
      </c>
      <c r="S186" s="55" t="s">
        <v>2709</v>
      </c>
    </row>
    <row r="187" spans="1:19" ht="27.6" hidden="1" x14ac:dyDescent="0.25">
      <c r="A187" s="49">
        <v>3</v>
      </c>
      <c r="B187" s="59" t="s">
        <v>297</v>
      </c>
      <c r="C187" s="59" t="s">
        <v>309</v>
      </c>
      <c r="D187" s="60" t="s">
        <v>2867</v>
      </c>
      <c r="E187" s="59" t="s">
        <v>167</v>
      </c>
      <c r="F187" s="63" t="s">
        <v>2868</v>
      </c>
      <c r="G187" s="55">
        <v>1250</v>
      </c>
      <c r="H187" s="55">
        <v>248</v>
      </c>
      <c r="I187" s="62">
        <v>19.920000000000002</v>
      </c>
      <c r="J187" s="55">
        <v>25</v>
      </c>
      <c r="K187" s="55">
        <v>42</v>
      </c>
      <c r="L187" s="55">
        <v>2</v>
      </c>
      <c r="M187" s="55">
        <v>179</v>
      </c>
      <c r="N187" s="62">
        <v>10</v>
      </c>
      <c r="O187" s="55">
        <v>17</v>
      </c>
      <c r="P187" s="55">
        <v>1</v>
      </c>
      <c r="Q187" s="55">
        <v>72</v>
      </c>
      <c r="R187" s="55">
        <v>67</v>
      </c>
      <c r="S187" s="55" t="s">
        <v>2709</v>
      </c>
    </row>
    <row r="188" spans="1:19" ht="41.4" hidden="1" x14ac:dyDescent="0.25">
      <c r="A188" s="49">
        <v>3</v>
      </c>
      <c r="B188" s="59" t="s">
        <v>297</v>
      </c>
      <c r="C188" s="59" t="s">
        <v>309</v>
      </c>
      <c r="D188" s="60" t="s">
        <v>2869</v>
      </c>
      <c r="E188" s="59" t="s">
        <v>167</v>
      </c>
      <c r="F188" s="63" t="s">
        <v>323</v>
      </c>
      <c r="G188" s="55">
        <v>1150</v>
      </c>
      <c r="H188" s="55">
        <v>77</v>
      </c>
      <c r="I188" s="62">
        <v>6.62</v>
      </c>
      <c r="J188" s="55">
        <v>21</v>
      </c>
      <c r="K188" s="55">
        <v>10</v>
      </c>
      <c r="L188" s="55">
        <v>1</v>
      </c>
      <c r="M188" s="55">
        <v>45</v>
      </c>
      <c r="N188" s="62">
        <v>27</v>
      </c>
      <c r="O188" s="55">
        <v>13</v>
      </c>
      <c r="P188" s="55">
        <v>1</v>
      </c>
      <c r="Q188" s="55">
        <v>59</v>
      </c>
      <c r="R188" s="55">
        <v>17</v>
      </c>
      <c r="S188" s="55" t="s">
        <v>2709</v>
      </c>
    </row>
    <row r="189" spans="1:19" ht="55.2" hidden="1" x14ac:dyDescent="0.25">
      <c r="A189" s="49">
        <v>3</v>
      </c>
      <c r="B189" s="59" t="s">
        <v>297</v>
      </c>
      <c r="C189" s="59" t="s">
        <v>309</v>
      </c>
      <c r="D189" s="60" t="s">
        <v>2870</v>
      </c>
      <c r="E189" s="59" t="s">
        <v>171</v>
      </c>
      <c r="F189" s="63" t="s">
        <v>2871</v>
      </c>
      <c r="G189" s="55">
        <v>880</v>
      </c>
      <c r="H189" s="55">
        <v>73</v>
      </c>
      <c r="I189" s="62">
        <v>8.3000000000000007</v>
      </c>
      <c r="J189" s="55">
        <v>20</v>
      </c>
      <c r="K189" s="55">
        <v>9</v>
      </c>
      <c r="L189" s="55">
        <v>1</v>
      </c>
      <c r="M189" s="55">
        <v>43</v>
      </c>
      <c r="N189" s="62">
        <v>27</v>
      </c>
      <c r="O189" s="55">
        <v>13</v>
      </c>
      <c r="P189" s="55">
        <v>1</v>
      </c>
      <c r="Q189" s="55">
        <v>59</v>
      </c>
      <c r="R189" s="55">
        <v>17</v>
      </c>
      <c r="S189" s="55" t="s">
        <v>2709</v>
      </c>
    </row>
    <row r="190" spans="1:19" ht="55.2" hidden="1" x14ac:dyDescent="0.25">
      <c r="A190" s="49">
        <v>3</v>
      </c>
      <c r="B190" s="59" t="s">
        <v>297</v>
      </c>
      <c r="C190" s="59" t="s">
        <v>309</v>
      </c>
      <c r="D190" s="60" t="s">
        <v>2870</v>
      </c>
      <c r="E190" s="59" t="s">
        <v>167</v>
      </c>
      <c r="F190" s="63" t="s">
        <v>2871</v>
      </c>
      <c r="G190" s="55">
        <v>1800</v>
      </c>
      <c r="H190" s="55">
        <v>186</v>
      </c>
      <c r="I190" s="62">
        <v>10.28</v>
      </c>
      <c r="J190" s="55">
        <v>22</v>
      </c>
      <c r="K190" s="55">
        <v>41</v>
      </c>
      <c r="L190" s="55">
        <v>6</v>
      </c>
      <c r="M190" s="55">
        <v>117</v>
      </c>
      <c r="N190" s="62">
        <v>12</v>
      </c>
      <c r="O190" s="55">
        <v>22</v>
      </c>
      <c r="P190" s="55">
        <v>3</v>
      </c>
      <c r="Q190" s="55">
        <v>63</v>
      </c>
      <c r="R190" s="55">
        <v>46</v>
      </c>
      <c r="S190" s="55" t="s">
        <v>2709</v>
      </c>
    </row>
    <row r="191" spans="1:19" ht="55.2" hidden="1" x14ac:dyDescent="0.25">
      <c r="A191" s="49">
        <v>3</v>
      </c>
      <c r="B191" s="59" t="s">
        <v>297</v>
      </c>
      <c r="C191" s="59" t="s">
        <v>309</v>
      </c>
      <c r="D191" s="60" t="s">
        <v>2872</v>
      </c>
      <c r="E191" s="59" t="s">
        <v>171</v>
      </c>
      <c r="F191" s="63" t="s">
        <v>325</v>
      </c>
      <c r="G191" s="55">
        <v>1050</v>
      </c>
      <c r="H191" s="55">
        <v>52</v>
      </c>
      <c r="I191" s="62">
        <v>4.9400000000000004</v>
      </c>
      <c r="J191" s="55">
        <v>6</v>
      </c>
      <c r="K191" s="55">
        <v>11</v>
      </c>
      <c r="L191" s="55">
        <v>2</v>
      </c>
      <c r="M191" s="55">
        <v>33</v>
      </c>
      <c r="N191" s="62">
        <v>12</v>
      </c>
      <c r="O191" s="55">
        <v>22</v>
      </c>
      <c r="P191" s="55">
        <v>3</v>
      </c>
      <c r="Q191" s="55">
        <v>63</v>
      </c>
      <c r="R191" s="55">
        <v>13</v>
      </c>
      <c r="S191" s="55" t="s">
        <v>2709</v>
      </c>
    </row>
    <row r="192" spans="1:19" ht="41.4" hidden="1" x14ac:dyDescent="0.25">
      <c r="A192" s="49">
        <v>4</v>
      </c>
      <c r="B192" s="59" t="s">
        <v>244</v>
      </c>
      <c r="C192" s="59" t="s">
        <v>327</v>
      </c>
      <c r="D192" s="60" t="s">
        <v>2660</v>
      </c>
      <c r="E192" s="59" t="s">
        <v>167</v>
      </c>
      <c r="F192" s="63" t="s">
        <v>328</v>
      </c>
      <c r="G192" s="55">
        <v>43000</v>
      </c>
      <c r="H192" s="55">
        <v>2679</v>
      </c>
      <c r="I192" s="62">
        <v>6.23</v>
      </c>
      <c r="J192" s="55">
        <v>972</v>
      </c>
      <c r="K192" s="55">
        <v>231</v>
      </c>
      <c r="L192" s="55">
        <v>104</v>
      </c>
      <c r="M192" s="55">
        <v>1372</v>
      </c>
      <c r="N192" s="62">
        <v>36.29</v>
      </c>
      <c r="O192" s="55">
        <v>8.61</v>
      </c>
      <c r="P192" s="55">
        <v>3.87</v>
      </c>
      <c r="Q192" s="55">
        <v>51.22</v>
      </c>
      <c r="R192" s="55">
        <v>544</v>
      </c>
      <c r="S192" s="55" t="s">
        <v>2873</v>
      </c>
    </row>
    <row r="193" spans="1:19" ht="27.6" hidden="1" x14ac:dyDescent="0.25">
      <c r="A193" s="49">
        <v>4</v>
      </c>
      <c r="B193" s="59" t="s">
        <v>244</v>
      </c>
      <c r="C193" s="59" t="s">
        <v>327</v>
      </c>
      <c r="D193" s="60" t="s">
        <v>2874</v>
      </c>
      <c r="E193" s="59" t="s">
        <v>171</v>
      </c>
      <c r="F193" s="63" t="s">
        <v>330</v>
      </c>
      <c r="G193" s="55">
        <v>95000</v>
      </c>
      <c r="H193" s="55">
        <v>4578</v>
      </c>
      <c r="I193" s="62">
        <v>4.82</v>
      </c>
      <c r="J193" s="55">
        <v>2293</v>
      </c>
      <c r="K193" s="55">
        <v>489</v>
      </c>
      <c r="L193" s="55">
        <v>197</v>
      </c>
      <c r="M193" s="55">
        <v>1599</v>
      </c>
      <c r="N193" s="62">
        <v>50.07</v>
      </c>
      <c r="O193" s="55">
        <v>10.69</v>
      </c>
      <c r="P193" s="55">
        <v>4.3099999999999996</v>
      </c>
      <c r="Q193" s="55">
        <v>34.93</v>
      </c>
      <c r="R193" s="55">
        <v>706</v>
      </c>
      <c r="S193" s="55" t="s">
        <v>2875</v>
      </c>
    </row>
    <row r="194" spans="1:19" ht="27.6" hidden="1" x14ac:dyDescent="0.25">
      <c r="A194" s="49">
        <v>4</v>
      </c>
      <c r="B194" s="59" t="s">
        <v>244</v>
      </c>
      <c r="C194" s="59" t="s">
        <v>327</v>
      </c>
      <c r="D194" s="60" t="s">
        <v>2874</v>
      </c>
      <c r="E194" s="59" t="s">
        <v>167</v>
      </c>
      <c r="F194" s="63" t="s">
        <v>330</v>
      </c>
      <c r="G194" s="55">
        <v>88000</v>
      </c>
      <c r="H194" s="55">
        <v>4478</v>
      </c>
      <c r="I194" s="62">
        <v>5.09</v>
      </c>
      <c r="J194" s="55">
        <v>2462</v>
      </c>
      <c r="K194" s="55">
        <v>551</v>
      </c>
      <c r="L194" s="55">
        <v>147</v>
      </c>
      <c r="M194" s="55">
        <v>1318</v>
      </c>
      <c r="N194" s="62">
        <v>54.96</v>
      </c>
      <c r="O194" s="55">
        <v>12.31</v>
      </c>
      <c r="P194" s="55">
        <v>3.29</v>
      </c>
      <c r="Q194" s="55">
        <v>29.43</v>
      </c>
      <c r="R194" s="55">
        <v>613</v>
      </c>
      <c r="S194" s="55" t="s">
        <v>2875</v>
      </c>
    </row>
    <row r="195" spans="1:19" ht="41.4" hidden="1" x14ac:dyDescent="0.25">
      <c r="A195" s="49">
        <v>4</v>
      </c>
      <c r="B195" s="59" t="s">
        <v>244</v>
      </c>
      <c r="C195" s="59" t="s">
        <v>327</v>
      </c>
      <c r="D195" s="60" t="s">
        <v>2876</v>
      </c>
      <c r="E195" s="59" t="s">
        <v>171</v>
      </c>
      <c r="F195" s="63" t="s">
        <v>331</v>
      </c>
      <c r="G195" s="55">
        <v>86000</v>
      </c>
      <c r="H195" s="55">
        <v>5815</v>
      </c>
      <c r="I195" s="62">
        <v>6.76</v>
      </c>
      <c r="J195" s="55">
        <v>2186</v>
      </c>
      <c r="K195" s="55">
        <v>934</v>
      </c>
      <c r="L195" s="55">
        <v>158</v>
      </c>
      <c r="M195" s="55">
        <v>2537</v>
      </c>
      <c r="N195" s="62">
        <v>37.6</v>
      </c>
      <c r="O195" s="55">
        <v>16.059999999999999</v>
      </c>
      <c r="P195" s="55">
        <v>2.71</v>
      </c>
      <c r="Q195" s="55">
        <v>43.63</v>
      </c>
      <c r="R195" s="55">
        <v>1061</v>
      </c>
      <c r="S195" s="55" t="s">
        <v>2873</v>
      </c>
    </row>
    <row r="196" spans="1:19" ht="41.4" hidden="1" x14ac:dyDescent="0.25">
      <c r="A196" s="49">
        <v>4</v>
      </c>
      <c r="B196" s="59" t="s">
        <v>244</v>
      </c>
      <c r="C196" s="59" t="s">
        <v>327</v>
      </c>
      <c r="D196" s="60" t="s">
        <v>2876</v>
      </c>
      <c r="E196" s="59" t="s">
        <v>167</v>
      </c>
      <c r="F196" s="63" t="s">
        <v>331</v>
      </c>
      <c r="G196" s="55">
        <v>104000</v>
      </c>
      <c r="H196" s="55">
        <v>6510</v>
      </c>
      <c r="I196" s="62">
        <v>6.26</v>
      </c>
      <c r="J196" s="55">
        <v>2609</v>
      </c>
      <c r="K196" s="55">
        <v>755</v>
      </c>
      <c r="L196" s="55">
        <v>174</v>
      </c>
      <c r="M196" s="55">
        <v>2972</v>
      </c>
      <c r="N196" s="62">
        <v>40.08</v>
      </c>
      <c r="O196" s="55">
        <v>11.59</v>
      </c>
      <c r="P196" s="55">
        <v>2.68</v>
      </c>
      <c r="Q196" s="55">
        <v>45.65</v>
      </c>
      <c r="R196" s="55">
        <v>1212</v>
      </c>
      <c r="S196" s="55" t="s">
        <v>2873</v>
      </c>
    </row>
    <row r="197" spans="1:19" ht="55.2" hidden="1" x14ac:dyDescent="0.25">
      <c r="A197" s="49">
        <v>4</v>
      </c>
      <c r="B197" s="59" t="s">
        <v>244</v>
      </c>
      <c r="C197" s="59" t="s">
        <v>327</v>
      </c>
      <c r="D197" s="60" t="s">
        <v>2877</v>
      </c>
      <c r="E197" s="59" t="s">
        <v>171</v>
      </c>
      <c r="F197" s="63" t="s">
        <v>2878</v>
      </c>
      <c r="G197" s="55">
        <v>180000</v>
      </c>
      <c r="H197" s="55">
        <v>9306</v>
      </c>
      <c r="I197" s="62">
        <v>5.17</v>
      </c>
      <c r="J197" s="55">
        <v>4254</v>
      </c>
      <c r="K197" s="55">
        <v>1456</v>
      </c>
      <c r="L197" s="55">
        <v>811</v>
      </c>
      <c r="M197" s="55">
        <v>2785</v>
      </c>
      <c r="N197" s="62">
        <v>45.71</v>
      </c>
      <c r="O197" s="55">
        <v>15.65</v>
      </c>
      <c r="P197" s="55">
        <v>8.7200000000000006</v>
      </c>
      <c r="Q197" s="55">
        <v>29.93</v>
      </c>
      <c r="R197" s="55">
        <v>1363</v>
      </c>
      <c r="S197" s="55" t="s">
        <v>2879</v>
      </c>
    </row>
    <row r="198" spans="1:19" ht="55.2" hidden="1" x14ac:dyDescent="0.25">
      <c r="A198" s="49">
        <v>4</v>
      </c>
      <c r="B198" s="59" t="s">
        <v>244</v>
      </c>
      <c r="C198" s="59" t="s">
        <v>327</v>
      </c>
      <c r="D198" s="60" t="s">
        <v>2877</v>
      </c>
      <c r="E198" s="59" t="s">
        <v>167</v>
      </c>
      <c r="F198" s="63" t="s">
        <v>2878</v>
      </c>
      <c r="G198" s="55">
        <v>157000</v>
      </c>
      <c r="H198" s="55">
        <v>8666</v>
      </c>
      <c r="I198" s="62">
        <v>5.52</v>
      </c>
      <c r="J198" s="55">
        <v>3329</v>
      </c>
      <c r="K198" s="55">
        <v>1205</v>
      </c>
      <c r="L198" s="55">
        <v>320</v>
      </c>
      <c r="M198" s="55">
        <v>3812</v>
      </c>
      <c r="N198" s="62">
        <v>38.42</v>
      </c>
      <c r="O198" s="55">
        <v>13.9</v>
      </c>
      <c r="P198" s="55">
        <v>3.69</v>
      </c>
      <c r="Q198" s="55">
        <v>43.99</v>
      </c>
      <c r="R198" s="55">
        <v>1590</v>
      </c>
      <c r="S198" s="55" t="s">
        <v>2873</v>
      </c>
    </row>
    <row r="199" spans="1:19" ht="13.8" hidden="1" x14ac:dyDescent="0.25">
      <c r="A199" s="49">
        <v>4</v>
      </c>
      <c r="B199" s="59" t="s">
        <v>244</v>
      </c>
      <c r="C199" s="59" t="s">
        <v>327</v>
      </c>
      <c r="D199" s="60" t="s">
        <v>2880</v>
      </c>
      <c r="E199" s="59" t="s">
        <v>167</v>
      </c>
      <c r="F199" s="63" t="s">
        <v>2881</v>
      </c>
      <c r="G199" s="55">
        <v>148000</v>
      </c>
      <c r="H199" s="55">
        <v>6808</v>
      </c>
      <c r="I199" s="62">
        <v>4.5999999999999996</v>
      </c>
      <c r="J199" s="55">
        <v>2821</v>
      </c>
      <c r="K199" s="55">
        <v>786</v>
      </c>
      <c r="L199" s="55">
        <v>274</v>
      </c>
      <c r="M199" s="55">
        <v>2927</v>
      </c>
      <c r="N199" s="62">
        <v>41.44</v>
      </c>
      <c r="O199" s="55">
        <v>11.55</v>
      </c>
      <c r="P199" s="55">
        <v>4.0199999999999996</v>
      </c>
      <c r="Q199" s="55">
        <v>42.99</v>
      </c>
      <c r="R199" s="55">
        <v>1221</v>
      </c>
      <c r="S199" s="55" t="s">
        <v>2873</v>
      </c>
    </row>
    <row r="200" spans="1:19" ht="27.6" hidden="1" x14ac:dyDescent="0.25">
      <c r="A200" s="49">
        <v>4</v>
      </c>
      <c r="B200" s="59" t="s">
        <v>244</v>
      </c>
      <c r="C200" s="59" t="s">
        <v>327</v>
      </c>
      <c r="D200" s="60" t="s">
        <v>2882</v>
      </c>
      <c r="E200" s="59" t="s">
        <v>171</v>
      </c>
      <c r="F200" s="63" t="s">
        <v>2883</v>
      </c>
      <c r="G200" s="55">
        <v>26000</v>
      </c>
      <c r="H200" s="55">
        <v>4007</v>
      </c>
      <c r="I200" s="62">
        <v>15.41</v>
      </c>
      <c r="J200" s="55">
        <v>802</v>
      </c>
      <c r="K200" s="55">
        <v>188</v>
      </c>
      <c r="L200" s="55">
        <v>85</v>
      </c>
      <c r="M200" s="55">
        <v>2932</v>
      </c>
      <c r="N200" s="62">
        <v>20.02</v>
      </c>
      <c r="O200" s="55">
        <v>4.7</v>
      </c>
      <c r="P200" s="55">
        <v>2.12</v>
      </c>
      <c r="Q200" s="55">
        <v>73.16</v>
      </c>
      <c r="R200" s="55">
        <v>1069</v>
      </c>
      <c r="S200" s="55" t="s">
        <v>2873</v>
      </c>
    </row>
    <row r="201" spans="1:19" ht="27.6" hidden="1" x14ac:dyDescent="0.25">
      <c r="A201" s="49">
        <v>4</v>
      </c>
      <c r="B201" s="59" t="s">
        <v>244</v>
      </c>
      <c r="C201" s="59" t="s">
        <v>327</v>
      </c>
      <c r="D201" s="60" t="s">
        <v>2882</v>
      </c>
      <c r="E201" s="59" t="s">
        <v>167</v>
      </c>
      <c r="F201" s="63" t="s">
        <v>2883</v>
      </c>
      <c r="G201" s="55">
        <v>22400</v>
      </c>
      <c r="H201" s="55">
        <v>3245</v>
      </c>
      <c r="I201" s="62">
        <v>14.49</v>
      </c>
      <c r="J201" s="55">
        <v>849</v>
      </c>
      <c r="K201" s="55">
        <v>161</v>
      </c>
      <c r="L201" s="55">
        <v>133</v>
      </c>
      <c r="M201" s="55">
        <v>2102</v>
      </c>
      <c r="N201" s="62">
        <v>26.16</v>
      </c>
      <c r="O201" s="55">
        <v>4.97</v>
      </c>
      <c r="P201" s="55">
        <v>4.0999999999999996</v>
      </c>
      <c r="Q201" s="55">
        <v>64.760000000000005</v>
      </c>
      <c r="R201" s="55">
        <v>789</v>
      </c>
      <c r="S201" s="55" t="s">
        <v>2873</v>
      </c>
    </row>
    <row r="202" spans="1:19" ht="41.4" hidden="1" x14ac:dyDescent="0.25">
      <c r="A202" s="49">
        <v>4</v>
      </c>
      <c r="B202" s="59" t="s">
        <v>244</v>
      </c>
      <c r="C202" s="59" t="s">
        <v>327</v>
      </c>
      <c r="D202" s="60" t="s">
        <v>2884</v>
      </c>
      <c r="E202" s="59" t="s">
        <v>167</v>
      </c>
      <c r="F202" s="63" t="s">
        <v>2885</v>
      </c>
      <c r="G202" s="55">
        <v>9800</v>
      </c>
      <c r="H202" s="55">
        <v>1354</v>
      </c>
      <c r="I202" s="62">
        <v>13.82</v>
      </c>
      <c r="J202" s="55">
        <v>465</v>
      </c>
      <c r="K202" s="55">
        <v>160</v>
      </c>
      <c r="L202" s="55">
        <v>94</v>
      </c>
      <c r="M202" s="55">
        <v>635</v>
      </c>
      <c r="N202" s="62">
        <v>34.340000000000003</v>
      </c>
      <c r="O202" s="55">
        <v>11.81</v>
      </c>
      <c r="P202" s="55">
        <v>6.96</v>
      </c>
      <c r="Q202" s="55">
        <v>46.89</v>
      </c>
      <c r="R202" s="55">
        <v>264</v>
      </c>
      <c r="S202" s="55" t="s">
        <v>2873</v>
      </c>
    </row>
    <row r="203" spans="1:19" ht="82.8" hidden="1" x14ac:dyDescent="0.25">
      <c r="A203" s="49">
        <v>4</v>
      </c>
      <c r="B203" s="59" t="s">
        <v>336</v>
      </c>
      <c r="C203" s="59" t="s">
        <v>337</v>
      </c>
      <c r="D203" s="60" t="s">
        <v>2660</v>
      </c>
      <c r="E203" s="59" t="s">
        <v>167</v>
      </c>
      <c r="F203" s="63" t="s">
        <v>338</v>
      </c>
      <c r="G203" s="55">
        <v>11300</v>
      </c>
      <c r="H203" s="55">
        <v>1277</v>
      </c>
      <c r="I203" s="62">
        <v>11.3</v>
      </c>
      <c r="J203" s="55">
        <v>230</v>
      </c>
      <c r="K203" s="55">
        <v>245</v>
      </c>
      <c r="L203" s="55">
        <v>42</v>
      </c>
      <c r="M203" s="55">
        <v>760</v>
      </c>
      <c r="N203" s="62">
        <v>18</v>
      </c>
      <c r="O203" s="55">
        <v>19.2</v>
      </c>
      <c r="P203" s="55">
        <v>3.3</v>
      </c>
      <c r="Q203" s="55">
        <v>59.5</v>
      </c>
      <c r="R203" s="55">
        <v>299</v>
      </c>
      <c r="S203" s="55" t="s">
        <v>2886</v>
      </c>
    </row>
    <row r="204" spans="1:19" ht="27.6" hidden="1" x14ac:dyDescent="0.25">
      <c r="A204" s="49">
        <v>4</v>
      </c>
      <c r="B204" s="59" t="s">
        <v>336</v>
      </c>
      <c r="C204" s="59" t="s">
        <v>337</v>
      </c>
      <c r="D204" s="60" t="s">
        <v>2887</v>
      </c>
      <c r="E204" s="59" t="s">
        <v>171</v>
      </c>
      <c r="F204" s="63" t="s">
        <v>2888</v>
      </c>
      <c r="G204" s="55">
        <v>10400</v>
      </c>
      <c r="H204" s="55">
        <v>1186</v>
      </c>
      <c r="I204" s="62">
        <v>11.4</v>
      </c>
      <c r="J204" s="55">
        <v>202</v>
      </c>
      <c r="K204" s="55">
        <v>238</v>
      </c>
      <c r="L204" s="55">
        <v>38</v>
      </c>
      <c r="M204" s="55">
        <v>708</v>
      </c>
      <c r="N204" s="62">
        <v>17</v>
      </c>
      <c r="O204" s="55">
        <v>20.100000000000001</v>
      </c>
      <c r="P204" s="55">
        <v>3.2</v>
      </c>
      <c r="Q204" s="55">
        <v>59.7</v>
      </c>
      <c r="R204" s="55">
        <v>279</v>
      </c>
      <c r="S204" s="55" t="s">
        <v>2889</v>
      </c>
    </row>
    <row r="205" spans="1:19" ht="27.6" hidden="1" x14ac:dyDescent="0.25">
      <c r="A205" s="49">
        <v>4</v>
      </c>
      <c r="B205" s="59" t="s">
        <v>336</v>
      </c>
      <c r="C205" s="59" t="s">
        <v>337</v>
      </c>
      <c r="D205" s="60" t="s">
        <v>2887</v>
      </c>
      <c r="E205" s="59" t="s">
        <v>167</v>
      </c>
      <c r="F205" s="63" t="s">
        <v>2888</v>
      </c>
      <c r="G205" s="55">
        <v>10100</v>
      </c>
      <c r="H205" s="55">
        <v>1162</v>
      </c>
      <c r="I205" s="62">
        <v>11.5</v>
      </c>
      <c r="J205" s="55">
        <v>186</v>
      </c>
      <c r="K205" s="55">
        <v>243</v>
      </c>
      <c r="L205" s="55">
        <v>35</v>
      </c>
      <c r="M205" s="55">
        <v>698</v>
      </c>
      <c r="N205" s="62">
        <v>16</v>
      </c>
      <c r="O205" s="55">
        <v>20.9</v>
      </c>
      <c r="P205" s="55">
        <v>3</v>
      </c>
      <c r="Q205" s="55">
        <v>60.1</v>
      </c>
      <c r="R205" s="55">
        <v>275</v>
      </c>
      <c r="S205" s="55" t="s">
        <v>2886</v>
      </c>
    </row>
    <row r="206" spans="1:19" ht="27.6" hidden="1" x14ac:dyDescent="0.25">
      <c r="A206" s="49">
        <v>4</v>
      </c>
      <c r="B206" s="59" t="s">
        <v>336</v>
      </c>
      <c r="C206" s="59" t="s">
        <v>337</v>
      </c>
      <c r="D206" s="60" t="s">
        <v>2890</v>
      </c>
      <c r="E206" s="59" t="s">
        <v>171</v>
      </c>
      <c r="F206" s="63" t="s">
        <v>2891</v>
      </c>
      <c r="G206" s="55">
        <v>8500</v>
      </c>
      <c r="H206" s="55">
        <v>832</v>
      </c>
      <c r="I206" s="62">
        <v>9.8000000000000007</v>
      </c>
      <c r="J206" s="55">
        <v>91</v>
      </c>
      <c r="K206" s="55">
        <v>198</v>
      </c>
      <c r="L206" s="55">
        <v>42</v>
      </c>
      <c r="M206" s="55">
        <v>501</v>
      </c>
      <c r="N206" s="62">
        <v>10.9</v>
      </c>
      <c r="O206" s="55">
        <v>23.8</v>
      </c>
      <c r="P206" s="55">
        <v>5.0999999999999996</v>
      </c>
      <c r="Q206" s="55">
        <v>60.2</v>
      </c>
      <c r="R206" s="55">
        <v>200</v>
      </c>
      <c r="S206" s="55" t="s">
        <v>2886</v>
      </c>
    </row>
    <row r="207" spans="1:19" ht="27.6" hidden="1" x14ac:dyDescent="0.25">
      <c r="A207" s="49">
        <v>4</v>
      </c>
      <c r="B207" s="59" t="s">
        <v>336</v>
      </c>
      <c r="C207" s="59" t="s">
        <v>337</v>
      </c>
      <c r="D207" s="60" t="s">
        <v>2890</v>
      </c>
      <c r="E207" s="59" t="s">
        <v>167</v>
      </c>
      <c r="F207" s="63" t="s">
        <v>2891</v>
      </c>
      <c r="G207" s="55">
        <v>11000</v>
      </c>
      <c r="H207" s="55">
        <v>1341</v>
      </c>
      <c r="I207" s="62">
        <v>12.2</v>
      </c>
      <c r="J207" s="55">
        <v>107</v>
      </c>
      <c r="K207" s="55">
        <v>244</v>
      </c>
      <c r="L207" s="55">
        <v>55</v>
      </c>
      <c r="M207" s="55">
        <v>935</v>
      </c>
      <c r="N207" s="62">
        <v>8</v>
      </c>
      <c r="O207" s="55">
        <v>18.2</v>
      </c>
      <c r="P207" s="55">
        <v>4.0999999999999996</v>
      </c>
      <c r="Q207" s="55">
        <v>69.7</v>
      </c>
      <c r="R207" s="55">
        <v>357</v>
      </c>
      <c r="S207" s="55" t="s">
        <v>2886</v>
      </c>
    </row>
    <row r="208" spans="1:19" ht="27.6" hidden="1" x14ac:dyDescent="0.25">
      <c r="A208" s="49">
        <v>4</v>
      </c>
      <c r="B208" s="59" t="s">
        <v>336</v>
      </c>
      <c r="C208" s="59" t="s">
        <v>337</v>
      </c>
      <c r="D208" s="60" t="s">
        <v>2892</v>
      </c>
      <c r="E208" s="59" t="s">
        <v>171</v>
      </c>
      <c r="F208" s="63" t="s">
        <v>2893</v>
      </c>
      <c r="G208" s="55">
        <v>11200</v>
      </c>
      <c r="H208" s="55">
        <v>1299</v>
      </c>
      <c r="I208" s="62">
        <v>11.6</v>
      </c>
      <c r="J208" s="55">
        <v>168</v>
      </c>
      <c r="K208" s="55">
        <v>266</v>
      </c>
      <c r="L208" s="55">
        <v>49</v>
      </c>
      <c r="M208" s="55">
        <v>816</v>
      </c>
      <c r="N208" s="62">
        <v>12.9</v>
      </c>
      <c r="O208" s="55">
        <v>20.5</v>
      </c>
      <c r="P208" s="55">
        <v>3.8</v>
      </c>
      <c r="Q208" s="55">
        <v>62.8</v>
      </c>
      <c r="R208" s="55">
        <v>319</v>
      </c>
      <c r="S208" s="55" t="s">
        <v>2889</v>
      </c>
    </row>
    <row r="209" spans="1:19" ht="27.6" hidden="1" x14ac:dyDescent="0.25">
      <c r="A209" s="49">
        <v>4</v>
      </c>
      <c r="B209" s="59" t="s">
        <v>336</v>
      </c>
      <c r="C209" s="59" t="s">
        <v>337</v>
      </c>
      <c r="D209" s="60" t="s">
        <v>2892</v>
      </c>
      <c r="E209" s="59" t="s">
        <v>167</v>
      </c>
      <c r="F209" s="63" t="s">
        <v>2893</v>
      </c>
      <c r="G209" s="55">
        <v>11200</v>
      </c>
      <c r="H209" s="55">
        <v>1221</v>
      </c>
      <c r="I209" s="62">
        <v>10.9</v>
      </c>
      <c r="J209" s="55">
        <v>216</v>
      </c>
      <c r="K209" s="55">
        <v>277</v>
      </c>
      <c r="L209" s="55">
        <v>42</v>
      </c>
      <c r="M209" s="55">
        <v>686</v>
      </c>
      <c r="N209" s="62">
        <v>17.7</v>
      </c>
      <c r="O209" s="55">
        <v>22.7</v>
      </c>
      <c r="P209" s="55">
        <v>3.4</v>
      </c>
      <c r="Q209" s="55">
        <v>56.2</v>
      </c>
      <c r="R209" s="55">
        <v>276</v>
      </c>
      <c r="S209" s="55" t="s">
        <v>2886</v>
      </c>
    </row>
    <row r="210" spans="1:19" ht="41.4" hidden="1" x14ac:dyDescent="0.25">
      <c r="A210" s="49">
        <v>4</v>
      </c>
      <c r="B210" s="59" t="s">
        <v>336</v>
      </c>
      <c r="C210" s="59" t="s">
        <v>337</v>
      </c>
      <c r="D210" s="60" t="s">
        <v>2894</v>
      </c>
      <c r="E210" s="59" t="s">
        <v>171</v>
      </c>
      <c r="F210" s="63" t="s">
        <v>2895</v>
      </c>
      <c r="G210" s="55">
        <v>11300</v>
      </c>
      <c r="H210" s="55">
        <v>1490</v>
      </c>
      <c r="I210" s="62">
        <v>13.19</v>
      </c>
      <c r="J210" s="55">
        <v>262</v>
      </c>
      <c r="K210" s="55">
        <v>304</v>
      </c>
      <c r="L210" s="55">
        <v>36</v>
      </c>
      <c r="M210" s="55">
        <v>888</v>
      </c>
      <c r="N210" s="62">
        <v>17.600000000000001</v>
      </c>
      <c r="O210" s="55">
        <v>20.399999999999999</v>
      </c>
      <c r="P210" s="55">
        <v>2.4</v>
      </c>
      <c r="Q210" s="55">
        <v>59.6</v>
      </c>
      <c r="R210" s="55">
        <v>349</v>
      </c>
      <c r="S210" s="55" t="s">
        <v>2886</v>
      </c>
    </row>
    <row r="211" spans="1:19" ht="41.4" hidden="1" x14ac:dyDescent="0.25">
      <c r="A211" s="49">
        <v>4</v>
      </c>
      <c r="B211" s="59" t="s">
        <v>336</v>
      </c>
      <c r="C211" s="59" t="s">
        <v>337</v>
      </c>
      <c r="D211" s="60" t="s">
        <v>2894</v>
      </c>
      <c r="E211" s="59" t="s">
        <v>167</v>
      </c>
      <c r="F211" s="63" t="s">
        <v>2895</v>
      </c>
      <c r="G211" s="55">
        <v>14700</v>
      </c>
      <c r="H211" s="55">
        <v>1823</v>
      </c>
      <c r="I211" s="62">
        <v>12.4</v>
      </c>
      <c r="J211" s="55">
        <v>361</v>
      </c>
      <c r="K211" s="55">
        <v>385</v>
      </c>
      <c r="L211" s="55">
        <v>42</v>
      </c>
      <c r="M211" s="55">
        <v>1035</v>
      </c>
      <c r="N211" s="62">
        <v>19.8</v>
      </c>
      <c r="O211" s="55">
        <v>21.1</v>
      </c>
      <c r="P211" s="55">
        <v>2.2999999999999998</v>
      </c>
      <c r="Q211" s="55">
        <v>56.8</v>
      </c>
      <c r="R211" s="55">
        <v>411</v>
      </c>
      <c r="S211" s="55" t="s">
        <v>2889</v>
      </c>
    </row>
    <row r="212" spans="1:19" ht="27.6" hidden="1" x14ac:dyDescent="0.25">
      <c r="A212" s="49">
        <v>4</v>
      </c>
      <c r="B212" s="59" t="s">
        <v>336</v>
      </c>
      <c r="C212" s="59" t="s">
        <v>337</v>
      </c>
      <c r="D212" s="60" t="s">
        <v>2896</v>
      </c>
      <c r="E212" s="59" t="s">
        <v>171</v>
      </c>
      <c r="F212" s="63" t="s">
        <v>2897</v>
      </c>
      <c r="G212" s="55">
        <v>15500</v>
      </c>
      <c r="H212" s="55">
        <v>1767</v>
      </c>
      <c r="I212" s="62">
        <v>11.4</v>
      </c>
      <c r="J212" s="55">
        <v>267</v>
      </c>
      <c r="K212" s="55">
        <v>451</v>
      </c>
      <c r="L212" s="55">
        <v>58</v>
      </c>
      <c r="M212" s="55">
        <v>991</v>
      </c>
      <c r="N212" s="62">
        <v>15.1</v>
      </c>
      <c r="O212" s="55">
        <v>25.5</v>
      </c>
      <c r="P212" s="55">
        <v>3.3</v>
      </c>
      <c r="Q212" s="55">
        <v>56.1</v>
      </c>
      <c r="R212" s="55">
        <v>401</v>
      </c>
      <c r="S212" s="55" t="s">
        <v>2886</v>
      </c>
    </row>
    <row r="213" spans="1:19" ht="27.6" hidden="1" x14ac:dyDescent="0.25">
      <c r="A213" s="49">
        <v>4</v>
      </c>
      <c r="B213" s="59" t="s">
        <v>336</v>
      </c>
      <c r="C213" s="59" t="s">
        <v>337</v>
      </c>
      <c r="D213" s="60" t="s">
        <v>2896</v>
      </c>
      <c r="E213" s="59" t="s">
        <v>167</v>
      </c>
      <c r="F213" s="63" t="s">
        <v>2897</v>
      </c>
      <c r="G213" s="55">
        <v>15400</v>
      </c>
      <c r="H213" s="55">
        <v>2155</v>
      </c>
      <c r="I213" s="62">
        <v>14</v>
      </c>
      <c r="J213" s="55">
        <v>278</v>
      </c>
      <c r="K213" s="55">
        <v>530</v>
      </c>
      <c r="L213" s="55">
        <v>75</v>
      </c>
      <c r="M213" s="55">
        <v>1272</v>
      </c>
      <c r="N213" s="62">
        <v>12.9</v>
      </c>
      <c r="O213" s="55">
        <v>24.6</v>
      </c>
      <c r="P213" s="55">
        <v>3.5</v>
      </c>
      <c r="Q213" s="55">
        <v>59</v>
      </c>
      <c r="R213" s="55">
        <v>508</v>
      </c>
      <c r="S213" s="55" t="s">
        <v>2889</v>
      </c>
    </row>
    <row r="214" spans="1:19" ht="55.2" hidden="1" x14ac:dyDescent="0.25">
      <c r="A214" s="49">
        <v>4</v>
      </c>
      <c r="B214" s="59" t="s">
        <v>336</v>
      </c>
      <c r="C214" s="59" t="s">
        <v>337</v>
      </c>
      <c r="D214" s="60" t="s">
        <v>2898</v>
      </c>
      <c r="E214" s="59" t="s">
        <v>171</v>
      </c>
      <c r="F214" s="63" t="s">
        <v>2899</v>
      </c>
      <c r="G214" s="55">
        <v>21700</v>
      </c>
      <c r="H214" s="55">
        <v>3581</v>
      </c>
      <c r="I214" s="62">
        <v>16.5</v>
      </c>
      <c r="J214" s="55">
        <v>380</v>
      </c>
      <c r="K214" s="55">
        <v>845</v>
      </c>
      <c r="L214" s="55">
        <v>129</v>
      </c>
      <c r="M214" s="55">
        <v>2227</v>
      </c>
      <c r="N214" s="62">
        <v>10.6</v>
      </c>
      <c r="O214" s="55">
        <v>23.6</v>
      </c>
      <c r="P214" s="55">
        <v>3.6</v>
      </c>
      <c r="Q214" s="55">
        <v>62.2</v>
      </c>
      <c r="R214" s="55">
        <v>878</v>
      </c>
      <c r="S214" s="55" t="s">
        <v>2886</v>
      </c>
    </row>
    <row r="215" spans="1:19" ht="55.2" hidden="1" x14ac:dyDescent="0.25">
      <c r="A215" s="49">
        <v>4</v>
      </c>
      <c r="B215" s="59" t="s">
        <v>336</v>
      </c>
      <c r="C215" s="59" t="s">
        <v>337</v>
      </c>
      <c r="D215" s="60" t="s">
        <v>2900</v>
      </c>
      <c r="E215" s="59" t="s">
        <v>167</v>
      </c>
      <c r="F215" s="63" t="s">
        <v>2899</v>
      </c>
      <c r="G215" s="55">
        <v>15100</v>
      </c>
      <c r="H215" s="55">
        <v>1691</v>
      </c>
      <c r="I215" s="62">
        <v>11.2</v>
      </c>
      <c r="J215" s="55">
        <v>154</v>
      </c>
      <c r="K215" s="55">
        <v>463</v>
      </c>
      <c r="L215" s="55">
        <v>90</v>
      </c>
      <c r="M215" s="55">
        <v>984</v>
      </c>
      <c r="N215" s="62">
        <v>9.1</v>
      </c>
      <c r="O215" s="55">
        <v>27.4</v>
      </c>
      <c r="P215" s="55">
        <v>5.3</v>
      </c>
      <c r="Q215" s="55">
        <v>58.2</v>
      </c>
      <c r="R215" s="55">
        <v>401</v>
      </c>
      <c r="S215" s="55" t="s">
        <v>2886</v>
      </c>
    </row>
    <row r="216" spans="1:19" ht="41.4" hidden="1" x14ac:dyDescent="0.25">
      <c r="A216" s="49">
        <v>4</v>
      </c>
      <c r="B216" s="59" t="s">
        <v>336</v>
      </c>
      <c r="C216" s="59" t="s">
        <v>337</v>
      </c>
      <c r="D216" s="60" t="s">
        <v>2901</v>
      </c>
      <c r="E216" s="59" t="s">
        <v>171</v>
      </c>
      <c r="F216" s="63" t="s">
        <v>343</v>
      </c>
      <c r="G216" s="55">
        <v>17100</v>
      </c>
      <c r="H216" s="55">
        <v>855</v>
      </c>
      <c r="I216" s="62">
        <v>5</v>
      </c>
      <c r="J216" s="55">
        <v>181</v>
      </c>
      <c r="K216" s="55">
        <v>132</v>
      </c>
      <c r="L216" s="55">
        <v>24</v>
      </c>
      <c r="M216" s="55">
        <v>518</v>
      </c>
      <c r="N216" s="62">
        <v>21.2</v>
      </c>
      <c r="O216" s="55">
        <v>15.4</v>
      </c>
      <c r="P216" s="55">
        <v>2.8</v>
      </c>
      <c r="Q216" s="55">
        <v>60.6</v>
      </c>
      <c r="R216" s="55">
        <v>201</v>
      </c>
      <c r="S216" s="55" t="s">
        <v>2902</v>
      </c>
    </row>
    <row r="217" spans="1:19" ht="41.4" hidden="1" x14ac:dyDescent="0.25">
      <c r="A217" s="49">
        <v>4</v>
      </c>
      <c r="B217" s="59" t="s">
        <v>336</v>
      </c>
      <c r="C217" s="59" t="s">
        <v>337</v>
      </c>
      <c r="D217" s="60" t="s">
        <v>2901</v>
      </c>
      <c r="E217" s="59" t="s">
        <v>167</v>
      </c>
      <c r="F217" s="63" t="s">
        <v>343</v>
      </c>
      <c r="G217" s="55">
        <v>78500</v>
      </c>
      <c r="H217" s="55">
        <v>7537</v>
      </c>
      <c r="I217" s="62">
        <v>9.6</v>
      </c>
      <c r="J217" s="55">
        <v>2472</v>
      </c>
      <c r="K217" s="55">
        <v>1070</v>
      </c>
      <c r="L217" s="55">
        <v>430</v>
      </c>
      <c r="M217" s="55">
        <v>3565</v>
      </c>
      <c r="N217" s="62">
        <v>32.799999999999997</v>
      </c>
      <c r="O217" s="55">
        <v>14.2</v>
      </c>
      <c r="P217" s="55">
        <v>5.7</v>
      </c>
      <c r="Q217" s="55">
        <v>47.3</v>
      </c>
      <c r="R217" s="55">
        <v>1478</v>
      </c>
      <c r="S217" s="55" t="s">
        <v>2902</v>
      </c>
    </row>
    <row r="218" spans="1:19" ht="27.6" hidden="1" x14ac:dyDescent="0.25">
      <c r="A218" s="49">
        <v>4</v>
      </c>
      <c r="B218" s="59" t="s">
        <v>336</v>
      </c>
      <c r="C218" s="59" t="s">
        <v>337</v>
      </c>
      <c r="D218" s="60" t="s">
        <v>2903</v>
      </c>
      <c r="E218" s="59" t="s">
        <v>171</v>
      </c>
      <c r="F218" s="63" t="s">
        <v>2904</v>
      </c>
      <c r="G218" s="55">
        <v>79300</v>
      </c>
      <c r="H218" s="55">
        <v>7613</v>
      </c>
      <c r="I218" s="62">
        <v>9.6</v>
      </c>
      <c r="J218" s="55">
        <v>2497</v>
      </c>
      <c r="K218" s="55">
        <v>1081</v>
      </c>
      <c r="L218" s="55">
        <v>434</v>
      </c>
      <c r="M218" s="55">
        <v>3601</v>
      </c>
      <c r="N218" s="62">
        <v>32.799999999999997</v>
      </c>
      <c r="O218" s="55">
        <v>14.2</v>
      </c>
      <c r="P218" s="55">
        <v>5.7</v>
      </c>
      <c r="Q218" s="55">
        <v>47.3</v>
      </c>
      <c r="R218" s="55">
        <v>1493</v>
      </c>
      <c r="S218" s="55" t="s">
        <v>2905</v>
      </c>
    </row>
    <row r="219" spans="1:19" ht="41.4" hidden="1" x14ac:dyDescent="0.25">
      <c r="A219" s="49">
        <v>4</v>
      </c>
      <c r="B219" s="59" t="s">
        <v>336</v>
      </c>
      <c r="C219" s="59" t="s">
        <v>337</v>
      </c>
      <c r="D219" s="60" t="s">
        <v>2906</v>
      </c>
      <c r="E219" s="59" t="s">
        <v>171</v>
      </c>
      <c r="F219" s="63" t="s">
        <v>346</v>
      </c>
      <c r="G219" s="55">
        <v>91700</v>
      </c>
      <c r="H219" s="55">
        <v>11739</v>
      </c>
      <c r="I219" s="62">
        <v>12.8</v>
      </c>
      <c r="J219" s="55">
        <v>1714</v>
      </c>
      <c r="K219" s="55">
        <v>4484</v>
      </c>
      <c r="L219" s="55">
        <v>505</v>
      </c>
      <c r="M219" s="55">
        <v>5036</v>
      </c>
      <c r="N219" s="62">
        <v>14.6</v>
      </c>
      <c r="O219" s="55">
        <v>38.200000000000003</v>
      </c>
      <c r="P219" s="55">
        <v>4.3</v>
      </c>
      <c r="Q219" s="55">
        <v>42.9</v>
      </c>
      <c r="R219" s="55">
        <v>2284</v>
      </c>
      <c r="S219" s="55" t="s">
        <v>2886</v>
      </c>
    </row>
    <row r="220" spans="1:19" ht="41.4" hidden="1" x14ac:dyDescent="0.25">
      <c r="A220" s="49">
        <v>4</v>
      </c>
      <c r="B220" s="59" t="s">
        <v>336</v>
      </c>
      <c r="C220" s="59" t="s">
        <v>337</v>
      </c>
      <c r="D220" s="60" t="s">
        <v>2907</v>
      </c>
      <c r="E220" s="59" t="s">
        <v>167</v>
      </c>
      <c r="F220" s="63" t="s">
        <v>346</v>
      </c>
      <c r="G220" s="55">
        <v>9380</v>
      </c>
      <c r="H220" s="55">
        <v>536</v>
      </c>
      <c r="I220" s="62">
        <v>5.7</v>
      </c>
      <c r="J220" s="55">
        <v>123</v>
      </c>
      <c r="K220" s="55">
        <v>102</v>
      </c>
      <c r="L220" s="55">
        <v>54</v>
      </c>
      <c r="M220" s="55">
        <v>257</v>
      </c>
      <c r="N220" s="62">
        <v>23</v>
      </c>
      <c r="O220" s="55">
        <v>19</v>
      </c>
      <c r="P220" s="55">
        <v>10</v>
      </c>
      <c r="Q220" s="55">
        <v>48</v>
      </c>
      <c r="R220" s="55">
        <v>110</v>
      </c>
      <c r="S220" s="55" t="s">
        <v>2782</v>
      </c>
    </row>
    <row r="221" spans="1:19" ht="69" hidden="1" x14ac:dyDescent="0.25">
      <c r="A221" s="49">
        <v>4</v>
      </c>
      <c r="B221" s="59" t="s">
        <v>336</v>
      </c>
      <c r="C221" s="59" t="s">
        <v>337</v>
      </c>
      <c r="D221" s="60" t="s">
        <v>2908</v>
      </c>
      <c r="E221" s="59" t="s">
        <v>171</v>
      </c>
      <c r="F221" s="63" t="s">
        <v>347</v>
      </c>
      <c r="G221" s="55">
        <v>5030</v>
      </c>
      <c r="H221" s="55">
        <v>322</v>
      </c>
      <c r="I221" s="62">
        <v>6.41</v>
      </c>
      <c r="J221" s="55">
        <v>77</v>
      </c>
      <c r="K221" s="55">
        <v>61</v>
      </c>
      <c r="L221" s="55">
        <v>26</v>
      </c>
      <c r="M221" s="55">
        <v>158</v>
      </c>
      <c r="N221" s="62">
        <v>24</v>
      </c>
      <c r="O221" s="55">
        <v>19</v>
      </c>
      <c r="P221" s="55">
        <v>8</v>
      </c>
      <c r="Q221" s="55">
        <v>49</v>
      </c>
      <c r="R221" s="55">
        <v>67</v>
      </c>
      <c r="S221" s="55" t="s">
        <v>2782</v>
      </c>
    </row>
    <row r="222" spans="1:19" ht="69" hidden="1" x14ac:dyDescent="0.25">
      <c r="A222" s="49">
        <v>4</v>
      </c>
      <c r="B222" s="59" t="s">
        <v>336</v>
      </c>
      <c r="C222" s="59" t="s">
        <v>337</v>
      </c>
      <c r="D222" s="60" t="s">
        <v>2908</v>
      </c>
      <c r="E222" s="59" t="s">
        <v>167</v>
      </c>
      <c r="F222" s="63" t="s">
        <v>347</v>
      </c>
      <c r="G222" s="55">
        <v>5500</v>
      </c>
      <c r="H222" s="55">
        <v>348</v>
      </c>
      <c r="I222" s="62">
        <v>6.3</v>
      </c>
      <c r="J222" s="55">
        <v>83</v>
      </c>
      <c r="K222" s="55">
        <v>78</v>
      </c>
      <c r="L222" s="55">
        <v>28</v>
      </c>
      <c r="M222" s="55">
        <v>159</v>
      </c>
      <c r="N222" s="62">
        <v>23.8</v>
      </c>
      <c r="O222" s="55">
        <v>22.4</v>
      </c>
      <c r="P222" s="55">
        <v>8</v>
      </c>
      <c r="Q222" s="55">
        <v>45.8</v>
      </c>
      <c r="R222" s="55">
        <v>69</v>
      </c>
      <c r="S222" s="55" t="s">
        <v>2773</v>
      </c>
    </row>
    <row r="223" spans="1:19" ht="69" hidden="1" x14ac:dyDescent="0.25">
      <c r="A223" s="49">
        <v>4</v>
      </c>
      <c r="B223" s="59" t="s">
        <v>336</v>
      </c>
      <c r="C223" s="59" t="s">
        <v>348</v>
      </c>
      <c r="D223" s="60" t="s">
        <v>2909</v>
      </c>
      <c r="E223" s="59" t="s">
        <v>192</v>
      </c>
      <c r="F223" s="63" t="s">
        <v>349</v>
      </c>
      <c r="G223" s="55">
        <v>7600</v>
      </c>
      <c r="H223" s="55">
        <v>342</v>
      </c>
      <c r="I223" s="62">
        <v>4.49</v>
      </c>
      <c r="J223" s="55">
        <v>99</v>
      </c>
      <c r="K223" s="55">
        <v>65</v>
      </c>
      <c r="L223" s="55">
        <v>31</v>
      </c>
      <c r="M223" s="55">
        <v>147</v>
      </c>
      <c r="N223" s="62">
        <v>29</v>
      </c>
      <c r="O223" s="55">
        <v>19</v>
      </c>
      <c r="P223" s="55">
        <v>9</v>
      </c>
      <c r="Q223" s="55">
        <v>43</v>
      </c>
      <c r="R223" s="55">
        <v>65</v>
      </c>
      <c r="S223" s="55" t="s">
        <v>2782</v>
      </c>
    </row>
    <row r="224" spans="1:19" ht="69" hidden="1" x14ac:dyDescent="0.25">
      <c r="A224" s="49">
        <v>4</v>
      </c>
      <c r="B224" s="59" t="s">
        <v>336</v>
      </c>
      <c r="C224" s="59" t="s">
        <v>350</v>
      </c>
      <c r="D224" s="60" t="s">
        <v>2708</v>
      </c>
      <c r="E224" s="59" t="s">
        <v>192</v>
      </c>
      <c r="F224" s="63" t="s">
        <v>349</v>
      </c>
      <c r="G224" s="55">
        <v>7600</v>
      </c>
      <c r="H224" s="55">
        <v>342</v>
      </c>
      <c r="I224" s="62">
        <v>4.49</v>
      </c>
      <c r="J224" s="55">
        <v>99</v>
      </c>
      <c r="K224" s="55">
        <v>65</v>
      </c>
      <c r="L224" s="55">
        <v>31</v>
      </c>
      <c r="M224" s="55">
        <v>147</v>
      </c>
      <c r="N224" s="62">
        <v>29</v>
      </c>
      <c r="O224" s="55">
        <v>19</v>
      </c>
      <c r="P224" s="55">
        <v>9</v>
      </c>
      <c r="Q224" s="55">
        <v>43</v>
      </c>
      <c r="R224" s="55">
        <v>65</v>
      </c>
      <c r="S224" s="55" t="s">
        <v>2782</v>
      </c>
    </row>
    <row r="225" spans="1:19" ht="27.6" hidden="1" x14ac:dyDescent="0.25">
      <c r="A225" s="49">
        <v>4</v>
      </c>
      <c r="B225" s="59" t="s">
        <v>336</v>
      </c>
      <c r="C225" s="59" t="s">
        <v>350</v>
      </c>
      <c r="D225" s="60" t="s">
        <v>2910</v>
      </c>
      <c r="E225" s="59" t="s">
        <v>171</v>
      </c>
      <c r="F225" s="63" t="s">
        <v>351</v>
      </c>
      <c r="G225" s="55">
        <v>7900</v>
      </c>
      <c r="H225" s="55">
        <v>513</v>
      </c>
      <c r="I225" s="62">
        <v>6.5</v>
      </c>
      <c r="J225" s="55">
        <v>126</v>
      </c>
      <c r="K225" s="55">
        <v>158</v>
      </c>
      <c r="L225" s="55">
        <v>65</v>
      </c>
      <c r="M225" s="55">
        <v>164</v>
      </c>
      <c r="N225" s="62">
        <v>24.5</v>
      </c>
      <c r="O225" s="55">
        <v>30.8</v>
      </c>
      <c r="P225" s="55">
        <v>12.7</v>
      </c>
      <c r="Q225" s="55">
        <v>32</v>
      </c>
      <c r="R225" s="55">
        <v>85</v>
      </c>
      <c r="S225" s="55" t="s">
        <v>2782</v>
      </c>
    </row>
    <row r="226" spans="1:19" ht="27.6" hidden="1" x14ac:dyDescent="0.25">
      <c r="A226" s="49">
        <v>4</v>
      </c>
      <c r="B226" s="59" t="s">
        <v>336</v>
      </c>
      <c r="C226" s="59" t="s">
        <v>350</v>
      </c>
      <c r="D226" s="60" t="s">
        <v>2910</v>
      </c>
      <c r="E226" s="59" t="s">
        <v>167</v>
      </c>
      <c r="F226" s="63" t="s">
        <v>351</v>
      </c>
      <c r="G226" s="55">
        <v>7800</v>
      </c>
      <c r="H226" s="55">
        <v>514</v>
      </c>
      <c r="I226" s="62">
        <v>6.59</v>
      </c>
      <c r="J226" s="55">
        <v>118</v>
      </c>
      <c r="K226" s="55">
        <v>149</v>
      </c>
      <c r="L226" s="55">
        <v>67</v>
      </c>
      <c r="M226" s="55">
        <v>180</v>
      </c>
      <c r="N226" s="62">
        <v>23</v>
      </c>
      <c r="O226" s="55">
        <v>29</v>
      </c>
      <c r="P226" s="55">
        <v>13</v>
      </c>
      <c r="Q226" s="55">
        <v>35</v>
      </c>
      <c r="R226" s="55">
        <v>90</v>
      </c>
      <c r="S226" s="55" t="s">
        <v>2782</v>
      </c>
    </row>
    <row r="227" spans="1:19" ht="55.2" hidden="1" x14ac:dyDescent="0.25">
      <c r="A227" s="49">
        <v>4</v>
      </c>
      <c r="B227" s="59" t="s">
        <v>336</v>
      </c>
      <c r="C227" s="59" t="s">
        <v>350</v>
      </c>
      <c r="D227" s="60" t="s">
        <v>2911</v>
      </c>
      <c r="E227" s="59" t="s">
        <v>171</v>
      </c>
      <c r="F227" s="63" t="s">
        <v>2912</v>
      </c>
      <c r="G227" s="55">
        <v>7000</v>
      </c>
      <c r="H227" s="55">
        <v>350</v>
      </c>
      <c r="I227" s="62">
        <v>5</v>
      </c>
      <c r="J227" s="55">
        <v>102</v>
      </c>
      <c r="K227" s="55">
        <v>103</v>
      </c>
      <c r="L227" s="55">
        <v>50</v>
      </c>
      <c r="M227" s="55">
        <v>95</v>
      </c>
      <c r="N227" s="62">
        <v>29.1</v>
      </c>
      <c r="O227" s="55">
        <v>29.5</v>
      </c>
      <c r="P227" s="55">
        <v>14.25</v>
      </c>
      <c r="Q227" s="55">
        <v>27.15</v>
      </c>
      <c r="R227" s="55">
        <v>53</v>
      </c>
      <c r="S227" s="55" t="s">
        <v>2773</v>
      </c>
    </row>
    <row r="228" spans="1:19" ht="55.2" hidden="1" x14ac:dyDescent="0.25">
      <c r="A228" s="49">
        <v>4</v>
      </c>
      <c r="B228" s="59" t="s">
        <v>336</v>
      </c>
      <c r="C228" s="59" t="s">
        <v>350</v>
      </c>
      <c r="D228" s="60" t="s">
        <v>2911</v>
      </c>
      <c r="E228" s="59" t="s">
        <v>167</v>
      </c>
      <c r="F228" s="63" t="s">
        <v>2912</v>
      </c>
      <c r="G228" s="55">
        <v>6800</v>
      </c>
      <c r="H228" s="55">
        <v>340</v>
      </c>
      <c r="I228" s="62">
        <v>5</v>
      </c>
      <c r="J228" s="55">
        <v>112</v>
      </c>
      <c r="K228" s="55">
        <v>92</v>
      </c>
      <c r="L228" s="55">
        <v>41</v>
      </c>
      <c r="M228" s="55">
        <v>95</v>
      </c>
      <c r="N228" s="62">
        <v>33</v>
      </c>
      <c r="O228" s="55">
        <v>27</v>
      </c>
      <c r="P228" s="55">
        <v>12</v>
      </c>
      <c r="Q228" s="55">
        <v>28</v>
      </c>
      <c r="R228" s="55">
        <v>51</v>
      </c>
      <c r="S228" s="55" t="s">
        <v>2782</v>
      </c>
    </row>
    <row r="229" spans="1:19" ht="41.4" hidden="1" x14ac:dyDescent="0.25">
      <c r="A229" s="49">
        <v>4</v>
      </c>
      <c r="B229" s="59" t="s">
        <v>336</v>
      </c>
      <c r="C229" s="59" t="s">
        <v>350</v>
      </c>
      <c r="D229" s="60" t="s">
        <v>2913</v>
      </c>
      <c r="E229" s="59" t="s">
        <v>171</v>
      </c>
      <c r="F229" s="63" t="s">
        <v>2914</v>
      </c>
      <c r="G229" s="55">
        <v>6000</v>
      </c>
      <c r="H229" s="55">
        <v>240</v>
      </c>
      <c r="I229" s="62">
        <v>4</v>
      </c>
      <c r="J229" s="55">
        <v>46</v>
      </c>
      <c r="K229" s="55">
        <v>89</v>
      </c>
      <c r="L229" s="55">
        <v>31</v>
      </c>
      <c r="M229" s="55">
        <v>74</v>
      </c>
      <c r="N229" s="62">
        <v>19</v>
      </c>
      <c r="O229" s="55">
        <v>37</v>
      </c>
      <c r="P229" s="55">
        <v>13</v>
      </c>
      <c r="Q229" s="55">
        <v>31</v>
      </c>
      <c r="R229" s="55">
        <v>40</v>
      </c>
      <c r="S229" s="55" t="s">
        <v>2782</v>
      </c>
    </row>
    <row r="230" spans="1:19" ht="41.4" hidden="1" x14ac:dyDescent="0.25">
      <c r="A230" s="49">
        <v>4</v>
      </c>
      <c r="B230" s="59" t="s">
        <v>336</v>
      </c>
      <c r="C230" s="59" t="s">
        <v>350</v>
      </c>
      <c r="D230" s="60" t="s">
        <v>2915</v>
      </c>
      <c r="E230" s="59" t="s">
        <v>171</v>
      </c>
      <c r="F230" s="63" t="s">
        <v>354</v>
      </c>
      <c r="G230" s="55">
        <v>2700</v>
      </c>
      <c r="H230" s="55">
        <v>189</v>
      </c>
      <c r="I230" s="62">
        <v>7</v>
      </c>
      <c r="J230" s="55">
        <v>34</v>
      </c>
      <c r="K230" s="55">
        <v>77</v>
      </c>
      <c r="L230" s="55">
        <v>8</v>
      </c>
      <c r="M230" s="55">
        <v>70</v>
      </c>
      <c r="N230" s="62">
        <v>18</v>
      </c>
      <c r="O230" s="55">
        <v>41</v>
      </c>
      <c r="P230" s="55">
        <v>4</v>
      </c>
      <c r="Q230" s="55">
        <v>37</v>
      </c>
      <c r="R230" s="55">
        <v>34</v>
      </c>
      <c r="S230" s="55" t="s">
        <v>2782</v>
      </c>
    </row>
    <row r="231" spans="1:19" ht="41.4" hidden="1" x14ac:dyDescent="0.25">
      <c r="A231" s="49">
        <v>4</v>
      </c>
      <c r="B231" s="59" t="s">
        <v>336</v>
      </c>
      <c r="C231" s="59" t="s">
        <v>350</v>
      </c>
      <c r="D231" s="60" t="s">
        <v>2915</v>
      </c>
      <c r="E231" s="59" t="s">
        <v>167</v>
      </c>
      <c r="F231" s="63" t="s">
        <v>354</v>
      </c>
      <c r="G231" s="55">
        <v>2550</v>
      </c>
      <c r="H231" s="55">
        <v>179</v>
      </c>
      <c r="I231" s="62">
        <v>7.02</v>
      </c>
      <c r="J231" s="55">
        <v>23</v>
      </c>
      <c r="K231" s="55">
        <v>75</v>
      </c>
      <c r="L231" s="55">
        <v>9</v>
      </c>
      <c r="M231" s="55">
        <v>72</v>
      </c>
      <c r="N231" s="62">
        <v>13</v>
      </c>
      <c r="O231" s="55">
        <v>42</v>
      </c>
      <c r="P231" s="55">
        <v>5</v>
      </c>
      <c r="Q231" s="55">
        <v>40</v>
      </c>
      <c r="R231" s="55">
        <v>34</v>
      </c>
      <c r="S231" s="55" t="s">
        <v>2782</v>
      </c>
    </row>
    <row r="232" spans="1:19" ht="13.8" hidden="1" x14ac:dyDescent="0.25">
      <c r="A232" s="49">
        <v>4</v>
      </c>
      <c r="B232" s="59" t="s">
        <v>336</v>
      </c>
      <c r="C232" s="59" t="s">
        <v>350</v>
      </c>
      <c r="D232" s="60" t="s">
        <v>2916</v>
      </c>
      <c r="E232" s="59" t="s">
        <v>171</v>
      </c>
      <c r="F232" s="63" t="s">
        <v>2917</v>
      </c>
      <c r="G232" s="55">
        <v>1400</v>
      </c>
      <c r="H232" s="55">
        <v>120</v>
      </c>
      <c r="I232" s="62">
        <v>8.48</v>
      </c>
      <c r="J232" s="55">
        <v>12</v>
      </c>
      <c r="K232" s="55">
        <v>54</v>
      </c>
      <c r="L232" s="55">
        <v>5</v>
      </c>
      <c r="M232" s="55">
        <v>49</v>
      </c>
      <c r="N232" s="62">
        <v>10</v>
      </c>
      <c r="O232" s="55">
        <v>45</v>
      </c>
      <c r="P232" s="55">
        <v>4</v>
      </c>
      <c r="Q232" s="55">
        <v>41</v>
      </c>
      <c r="R232" s="55">
        <v>23</v>
      </c>
      <c r="S232" s="55" t="s">
        <v>2773</v>
      </c>
    </row>
    <row r="233" spans="1:19" ht="55.2" hidden="1" x14ac:dyDescent="0.25">
      <c r="A233" s="49">
        <v>4</v>
      </c>
      <c r="B233" s="59" t="s">
        <v>336</v>
      </c>
      <c r="C233" s="59" t="s">
        <v>350</v>
      </c>
      <c r="D233" s="60" t="s">
        <v>2918</v>
      </c>
      <c r="E233" s="59" t="s">
        <v>192</v>
      </c>
      <c r="F233" s="63" t="s">
        <v>356</v>
      </c>
      <c r="G233" s="55">
        <v>1200</v>
      </c>
      <c r="H233" s="55">
        <v>24</v>
      </c>
      <c r="I233" s="62">
        <v>2</v>
      </c>
      <c r="J233" s="55">
        <v>8</v>
      </c>
      <c r="K233" s="55">
        <v>8</v>
      </c>
      <c r="L233" s="55">
        <v>2</v>
      </c>
      <c r="M233" s="55">
        <v>6</v>
      </c>
      <c r="N233" s="62">
        <v>33</v>
      </c>
      <c r="O233" s="55">
        <v>32</v>
      </c>
      <c r="P233" s="55">
        <v>10</v>
      </c>
      <c r="Q233" s="55">
        <v>25</v>
      </c>
      <c r="R233" s="55">
        <v>3</v>
      </c>
      <c r="S233" s="55" t="s">
        <v>2782</v>
      </c>
    </row>
    <row r="234" spans="1:19" ht="55.2" hidden="1" x14ac:dyDescent="0.25">
      <c r="A234" s="49">
        <v>4</v>
      </c>
      <c r="B234" s="59" t="s">
        <v>336</v>
      </c>
      <c r="C234" s="59" t="s">
        <v>357</v>
      </c>
      <c r="D234" s="60" t="s">
        <v>2708</v>
      </c>
      <c r="E234" s="59" t="s">
        <v>192</v>
      </c>
      <c r="F234" s="63" t="s">
        <v>356</v>
      </c>
      <c r="G234" s="55">
        <v>1200</v>
      </c>
      <c r="H234" s="55">
        <v>24</v>
      </c>
      <c r="I234" s="62">
        <v>2</v>
      </c>
      <c r="J234" s="55">
        <v>8</v>
      </c>
      <c r="K234" s="55">
        <v>8</v>
      </c>
      <c r="L234" s="55">
        <v>2</v>
      </c>
      <c r="M234" s="55">
        <v>6</v>
      </c>
      <c r="N234" s="62">
        <v>33</v>
      </c>
      <c r="O234" s="55">
        <v>32</v>
      </c>
      <c r="P234" s="55">
        <v>10</v>
      </c>
      <c r="Q234" s="55">
        <v>25</v>
      </c>
      <c r="R234" s="55">
        <v>3</v>
      </c>
      <c r="S234" s="55" t="s">
        <v>2782</v>
      </c>
    </row>
    <row r="235" spans="1:19" ht="41.4" hidden="1" x14ac:dyDescent="0.25">
      <c r="A235" s="49">
        <v>4</v>
      </c>
      <c r="B235" s="59" t="s">
        <v>336</v>
      </c>
      <c r="C235" s="59" t="s">
        <v>357</v>
      </c>
      <c r="D235" s="60" t="s">
        <v>2919</v>
      </c>
      <c r="E235" s="59" t="s">
        <v>171</v>
      </c>
      <c r="F235" s="63" t="s">
        <v>2920</v>
      </c>
      <c r="G235" s="55">
        <v>560</v>
      </c>
      <c r="H235" s="55">
        <v>23</v>
      </c>
      <c r="I235" s="62">
        <v>4.0999999999999996</v>
      </c>
      <c r="J235" s="55">
        <v>8</v>
      </c>
      <c r="K235" s="55">
        <v>5</v>
      </c>
      <c r="L235" s="55">
        <v>1</v>
      </c>
      <c r="M235" s="55">
        <v>9</v>
      </c>
      <c r="N235" s="62">
        <v>34.6</v>
      </c>
      <c r="O235" s="55">
        <v>23.6</v>
      </c>
      <c r="P235" s="55">
        <v>4.5999999999999996</v>
      </c>
      <c r="Q235" s="55">
        <v>37.200000000000003</v>
      </c>
      <c r="R235" s="55">
        <v>4</v>
      </c>
      <c r="S235" s="55" t="s">
        <v>2886</v>
      </c>
    </row>
    <row r="236" spans="1:19" ht="41.4" x14ac:dyDescent="0.25">
      <c r="A236" s="49">
        <v>5</v>
      </c>
      <c r="B236" s="59" t="s">
        <v>359</v>
      </c>
      <c r="C236" s="59" t="s">
        <v>360</v>
      </c>
      <c r="D236" s="60" t="s">
        <v>2921</v>
      </c>
      <c r="E236" s="59" t="s">
        <v>167</v>
      </c>
      <c r="F236" s="63" t="s">
        <v>2600</v>
      </c>
      <c r="G236" s="55">
        <v>43000</v>
      </c>
      <c r="H236" s="55">
        <v>1633</v>
      </c>
      <c r="I236" s="62">
        <v>3.8</v>
      </c>
      <c r="J236" s="55">
        <v>859</v>
      </c>
      <c r="K236" s="55">
        <v>209</v>
      </c>
      <c r="L236" s="55">
        <v>16</v>
      </c>
      <c r="M236" s="55">
        <v>549</v>
      </c>
      <c r="N236" s="62">
        <v>52.6</v>
      </c>
      <c r="O236" s="55">
        <v>12.8</v>
      </c>
      <c r="P236" s="55">
        <v>1</v>
      </c>
      <c r="Q236" s="55">
        <v>33.6</v>
      </c>
      <c r="R236" s="55">
        <v>241</v>
      </c>
      <c r="S236" s="55" t="s">
        <v>2922</v>
      </c>
    </row>
    <row r="237" spans="1:19" ht="27.6" x14ac:dyDescent="0.25">
      <c r="A237" s="49">
        <v>5</v>
      </c>
      <c r="B237" s="59" t="s">
        <v>359</v>
      </c>
      <c r="C237" s="59" t="s">
        <v>360</v>
      </c>
      <c r="D237" s="60" t="s">
        <v>2923</v>
      </c>
      <c r="E237" s="59" t="s">
        <v>171</v>
      </c>
      <c r="F237" s="63" t="s">
        <v>1139</v>
      </c>
      <c r="G237" s="55">
        <v>135000</v>
      </c>
      <c r="H237" s="55">
        <v>5670</v>
      </c>
      <c r="I237" s="62">
        <v>4.2</v>
      </c>
      <c r="J237" s="55">
        <v>3640</v>
      </c>
      <c r="K237" s="55">
        <v>686</v>
      </c>
      <c r="L237" s="55">
        <v>170</v>
      </c>
      <c r="M237" s="55">
        <v>1174</v>
      </c>
      <c r="N237" s="62">
        <v>64.2</v>
      </c>
      <c r="O237" s="55">
        <v>12.1</v>
      </c>
      <c r="P237" s="55">
        <v>3</v>
      </c>
      <c r="Q237" s="55">
        <v>20.7</v>
      </c>
      <c r="R237" s="55">
        <v>621</v>
      </c>
      <c r="S237" s="55" t="s">
        <v>2924</v>
      </c>
    </row>
    <row r="238" spans="1:19" ht="27.6" x14ac:dyDescent="0.25">
      <c r="A238" s="49">
        <v>5</v>
      </c>
      <c r="B238" s="59" t="s">
        <v>359</v>
      </c>
      <c r="C238" s="59" t="s">
        <v>360</v>
      </c>
      <c r="D238" s="60" t="s">
        <v>2923</v>
      </c>
      <c r="E238" s="59" t="s">
        <v>167</v>
      </c>
      <c r="F238" s="63" t="s">
        <v>1139</v>
      </c>
      <c r="G238" s="55">
        <v>160000</v>
      </c>
      <c r="H238" s="55">
        <v>5920</v>
      </c>
      <c r="I238" s="62">
        <v>3.7</v>
      </c>
      <c r="J238" s="55">
        <v>3327</v>
      </c>
      <c r="K238" s="55">
        <v>959</v>
      </c>
      <c r="L238" s="55">
        <v>284</v>
      </c>
      <c r="M238" s="55">
        <v>1350</v>
      </c>
      <c r="N238" s="62">
        <v>56.2</v>
      </c>
      <c r="O238" s="55">
        <v>16.2</v>
      </c>
      <c r="P238" s="55">
        <v>4.8</v>
      </c>
      <c r="Q238" s="55">
        <v>22.8</v>
      </c>
      <c r="R238" s="55">
        <v>712</v>
      </c>
      <c r="S238" s="55" t="s">
        <v>2922</v>
      </c>
    </row>
    <row r="239" spans="1:19" ht="13.8" x14ac:dyDescent="0.25">
      <c r="A239" s="49">
        <v>5</v>
      </c>
      <c r="B239" s="59" t="s">
        <v>359</v>
      </c>
      <c r="C239" s="59" t="s">
        <v>360</v>
      </c>
      <c r="D239" s="60" t="s">
        <v>2925</v>
      </c>
      <c r="E239" s="59" t="s">
        <v>171</v>
      </c>
      <c r="F239" s="63" t="s">
        <v>2926</v>
      </c>
      <c r="G239" s="55">
        <v>180000</v>
      </c>
      <c r="H239" s="55">
        <v>9000</v>
      </c>
      <c r="I239" s="62">
        <v>5</v>
      </c>
      <c r="J239" s="55">
        <v>4563</v>
      </c>
      <c r="K239" s="55">
        <v>1440</v>
      </c>
      <c r="L239" s="55">
        <v>477</v>
      </c>
      <c r="M239" s="55">
        <v>2520</v>
      </c>
      <c r="N239" s="62">
        <v>50.7</v>
      </c>
      <c r="O239" s="55">
        <v>16</v>
      </c>
      <c r="P239" s="55">
        <v>5.3</v>
      </c>
      <c r="Q239" s="55">
        <v>28</v>
      </c>
      <c r="R239" s="55">
        <v>1232</v>
      </c>
      <c r="S239" s="55" t="s">
        <v>2927</v>
      </c>
    </row>
    <row r="240" spans="1:19" ht="41.4" x14ac:dyDescent="0.25">
      <c r="A240" s="49">
        <v>5</v>
      </c>
      <c r="B240" s="59" t="s">
        <v>359</v>
      </c>
      <c r="C240" s="59" t="s">
        <v>360</v>
      </c>
      <c r="D240" s="60" t="s">
        <v>2928</v>
      </c>
      <c r="E240" s="59" t="s">
        <v>171</v>
      </c>
      <c r="F240" s="63" t="s">
        <v>703</v>
      </c>
      <c r="G240" s="55">
        <v>203000</v>
      </c>
      <c r="H240" s="55">
        <v>10150</v>
      </c>
      <c r="I240" s="62">
        <v>5</v>
      </c>
      <c r="J240" s="55">
        <v>5146</v>
      </c>
      <c r="K240" s="55">
        <v>1624</v>
      </c>
      <c r="L240" s="55">
        <v>538</v>
      </c>
      <c r="M240" s="55">
        <v>2842</v>
      </c>
      <c r="N240" s="62">
        <v>50.7</v>
      </c>
      <c r="O240" s="55">
        <v>16</v>
      </c>
      <c r="P240" s="55">
        <v>5.3</v>
      </c>
      <c r="Q240" s="55">
        <v>28</v>
      </c>
      <c r="R240" s="55">
        <v>1389</v>
      </c>
      <c r="S240" s="55" t="s">
        <v>2929</v>
      </c>
    </row>
    <row r="241" spans="1:19" ht="41.4" x14ac:dyDescent="0.25">
      <c r="A241" s="49">
        <v>5</v>
      </c>
      <c r="B241" s="59" t="s">
        <v>359</v>
      </c>
      <c r="C241" s="59" t="s">
        <v>360</v>
      </c>
      <c r="D241" s="60" t="s">
        <v>2928</v>
      </c>
      <c r="E241" s="59" t="s">
        <v>167</v>
      </c>
      <c r="F241" s="63" t="s">
        <v>703</v>
      </c>
      <c r="G241" s="55">
        <v>167000</v>
      </c>
      <c r="H241" s="55">
        <v>6847</v>
      </c>
      <c r="I241" s="62">
        <v>4.0999999999999996</v>
      </c>
      <c r="J241" s="55">
        <v>3855</v>
      </c>
      <c r="K241" s="55">
        <v>986</v>
      </c>
      <c r="L241" s="55">
        <v>315</v>
      </c>
      <c r="M241" s="55">
        <v>1691</v>
      </c>
      <c r="N241" s="62">
        <v>56.3</v>
      </c>
      <c r="O241" s="55">
        <v>14.4</v>
      </c>
      <c r="P241" s="55">
        <v>4.5999999999999996</v>
      </c>
      <c r="Q241" s="55">
        <v>24.7</v>
      </c>
      <c r="R241" s="55">
        <v>855</v>
      </c>
      <c r="S241" s="55" t="s">
        <v>2927</v>
      </c>
    </row>
    <row r="242" spans="1:19" ht="55.2" x14ac:dyDescent="0.25">
      <c r="A242" s="49">
        <v>5</v>
      </c>
      <c r="B242" s="59" t="s">
        <v>359</v>
      </c>
      <c r="C242" s="59" t="s">
        <v>360</v>
      </c>
      <c r="D242" s="60" t="s">
        <v>2930</v>
      </c>
      <c r="E242" s="59" t="s">
        <v>171</v>
      </c>
      <c r="F242" s="63" t="s">
        <v>1888</v>
      </c>
      <c r="G242" s="55">
        <v>171000</v>
      </c>
      <c r="H242" s="55">
        <v>7012</v>
      </c>
      <c r="I242" s="62">
        <v>4.0999999999999996</v>
      </c>
      <c r="J242" s="55">
        <v>3947</v>
      </c>
      <c r="K242" s="55">
        <v>1010</v>
      </c>
      <c r="L242" s="55">
        <v>323</v>
      </c>
      <c r="M242" s="55">
        <v>1732</v>
      </c>
      <c r="N242" s="62">
        <v>56.3</v>
      </c>
      <c r="O242" s="55">
        <v>14.4</v>
      </c>
      <c r="P242" s="55">
        <v>4.5999999999999996</v>
      </c>
      <c r="Q242" s="55">
        <v>24.7</v>
      </c>
      <c r="R242" s="55">
        <v>876</v>
      </c>
      <c r="S242" s="55" t="s">
        <v>2929</v>
      </c>
    </row>
    <row r="243" spans="1:19" ht="55.2" x14ac:dyDescent="0.25">
      <c r="A243" s="49">
        <v>5</v>
      </c>
      <c r="B243" s="59" t="s">
        <v>359</v>
      </c>
      <c r="C243" s="59" t="s">
        <v>360</v>
      </c>
      <c r="D243" s="60" t="s">
        <v>2930</v>
      </c>
      <c r="E243" s="59" t="s">
        <v>167</v>
      </c>
      <c r="F243" s="63" t="s">
        <v>1888</v>
      </c>
      <c r="G243" s="55">
        <v>173000</v>
      </c>
      <c r="H243" s="55">
        <v>6920</v>
      </c>
      <c r="I243" s="62">
        <v>4</v>
      </c>
      <c r="J243" s="55">
        <v>4228</v>
      </c>
      <c r="K243" s="55">
        <v>830</v>
      </c>
      <c r="L243" s="55">
        <v>270</v>
      </c>
      <c r="M243" s="55">
        <v>1592</v>
      </c>
      <c r="N243" s="62">
        <v>61.1</v>
      </c>
      <c r="O243" s="55">
        <v>12</v>
      </c>
      <c r="P243" s="55">
        <v>3.9</v>
      </c>
      <c r="Q243" s="55">
        <v>23</v>
      </c>
      <c r="R243" s="55">
        <v>813</v>
      </c>
      <c r="S243" s="55" t="s">
        <v>2931</v>
      </c>
    </row>
    <row r="244" spans="1:19" ht="55.2" x14ac:dyDescent="0.25">
      <c r="A244" s="49">
        <v>5</v>
      </c>
      <c r="B244" s="59" t="s">
        <v>359</v>
      </c>
      <c r="C244" s="59" t="s">
        <v>360</v>
      </c>
      <c r="D244" s="60" t="s">
        <v>2932</v>
      </c>
      <c r="E244" s="59" t="s">
        <v>171</v>
      </c>
      <c r="F244" s="63" t="s">
        <v>2170</v>
      </c>
      <c r="G244" s="55">
        <v>178000</v>
      </c>
      <c r="H244" s="55">
        <v>6765</v>
      </c>
      <c r="I244" s="62">
        <v>3.8</v>
      </c>
      <c r="J244" s="55">
        <v>4133</v>
      </c>
      <c r="K244" s="55">
        <v>812</v>
      </c>
      <c r="L244" s="55">
        <v>264</v>
      </c>
      <c r="M244" s="55">
        <v>1556</v>
      </c>
      <c r="N244" s="62">
        <v>61.1</v>
      </c>
      <c r="O244" s="55">
        <v>12</v>
      </c>
      <c r="P244" s="55">
        <v>3.9</v>
      </c>
      <c r="Q244" s="55">
        <v>23</v>
      </c>
      <c r="R244" s="55">
        <v>795</v>
      </c>
      <c r="S244" s="55" t="s">
        <v>2924</v>
      </c>
    </row>
    <row r="245" spans="1:19" ht="55.2" x14ac:dyDescent="0.25">
      <c r="A245" s="49">
        <v>5</v>
      </c>
      <c r="B245" s="59" t="s">
        <v>359</v>
      </c>
      <c r="C245" s="59" t="s">
        <v>360</v>
      </c>
      <c r="D245" s="60" t="s">
        <v>2932</v>
      </c>
      <c r="E245" s="59" t="s">
        <v>167</v>
      </c>
      <c r="F245" s="63" t="s">
        <v>2170</v>
      </c>
      <c r="G245" s="55">
        <v>229000</v>
      </c>
      <c r="H245" s="55">
        <v>9161</v>
      </c>
      <c r="I245" s="62">
        <v>4</v>
      </c>
      <c r="J245" s="55">
        <v>6385</v>
      </c>
      <c r="K245" s="55">
        <v>1008</v>
      </c>
      <c r="L245" s="55">
        <v>266</v>
      </c>
      <c r="M245" s="55">
        <v>1502</v>
      </c>
      <c r="N245" s="62">
        <v>69.7</v>
      </c>
      <c r="O245" s="55">
        <v>11</v>
      </c>
      <c r="P245" s="55">
        <v>2.9</v>
      </c>
      <c r="Q245" s="55">
        <v>16.399999999999999</v>
      </c>
      <c r="R245" s="55">
        <v>874</v>
      </c>
      <c r="S245" s="55" t="s">
        <v>2933</v>
      </c>
    </row>
    <row r="246" spans="1:19" ht="55.2" x14ac:dyDescent="0.25">
      <c r="A246" s="49">
        <v>5</v>
      </c>
      <c r="B246" s="59" t="s">
        <v>359</v>
      </c>
      <c r="C246" s="59" t="s">
        <v>360</v>
      </c>
      <c r="D246" s="60" t="s">
        <v>2934</v>
      </c>
      <c r="E246" s="59" t="s">
        <v>171</v>
      </c>
      <c r="F246" s="63" t="s">
        <v>1515</v>
      </c>
      <c r="G246" s="55">
        <v>229000</v>
      </c>
      <c r="H246" s="55">
        <v>8473</v>
      </c>
      <c r="I246" s="62">
        <v>3.7</v>
      </c>
      <c r="J246" s="55">
        <v>5609</v>
      </c>
      <c r="K246" s="55">
        <v>847</v>
      </c>
      <c r="L246" s="55">
        <v>314</v>
      </c>
      <c r="M246" s="55">
        <v>1703</v>
      </c>
      <c r="N246" s="62">
        <v>66.2</v>
      </c>
      <c r="O246" s="55">
        <v>10</v>
      </c>
      <c r="P246" s="55">
        <v>3.7</v>
      </c>
      <c r="Q246" s="55">
        <v>20.100000000000001</v>
      </c>
      <c r="R246" s="55">
        <v>908</v>
      </c>
      <c r="S246" s="55" t="s">
        <v>2931</v>
      </c>
    </row>
    <row r="247" spans="1:19" ht="55.2" x14ac:dyDescent="0.25">
      <c r="A247" s="49">
        <v>5</v>
      </c>
      <c r="B247" s="59" t="s">
        <v>359</v>
      </c>
      <c r="C247" s="59" t="s">
        <v>360</v>
      </c>
      <c r="D247" s="60" t="s">
        <v>2934</v>
      </c>
      <c r="E247" s="59" t="s">
        <v>167</v>
      </c>
      <c r="F247" s="63" t="s">
        <v>1515</v>
      </c>
      <c r="G247" s="55">
        <v>219000</v>
      </c>
      <c r="H247" s="55">
        <v>8979</v>
      </c>
      <c r="I247" s="62">
        <v>4.0999999999999996</v>
      </c>
      <c r="J247" s="55">
        <v>5639</v>
      </c>
      <c r="K247" s="55">
        <v>799</v>
      </c>
      <c r="L247" s="55">
        <v>251</v>
      </c>
      <c r="M247" s="55">
        <v>2290</v>
      </c>
      <c r="N247" s="62">
        <v>62.8</v>
      </c>
      <c r="O247" s="55">
        <v>8.9</v>
      </c>
      <c r="P247" s="55">
        <v>2.8</v>
      </c>
      <c r="Q247" s="55">
        <v>25.5</v>
      </c>
      <c r="R247" s="55">
        <v>1098</v>
      </c>
      <c r="S247" s="55" t="s">
        <v>2927</v>
      </c>
    </row>
    <row r="248" spans="1:19" ht="41.4" x14ac:dyDescent="0.25">
      <c r="A248" s="49">
        <v>5</v>
      </c>
      <c r="B248" s="59" t="s">
        <v>359</v>
      </c>
      <c r="C248" s="59" t="s">
        <v>360</v>
      </c>
      <c r="D248" s="60" t="s">
        <v>2935</v>
      </c>
      <c r="E248" s="59" t="s">
        <v>171</v>
      </c>
      <c r="F248" s="63" t="s">
        <v>1299</v>
      </c>
      <c r="G248" s="55">
        <v>205000</v>
      </c>
      <c r="H248" s="55">
        <v>8404</v>
      </c>
      <c r="I248" s="62">
        <v>4.0999999999999996</v>
      </c>
      <c r="J248" s="55">
        <v>5278</v>
      </c>
      <c r="K248" s="55">
        <v>748</v>
      </c>
      <c r="L248" s="55">
        <v>235</v>
      </c>
      <c r="M248" s="55">
        <v>2143</v>
      </c>
      <c r="N248" s="62">
        <v>62.8</v>
      </c>
      <c r="O248" s="55">
        <v>8.9</v>
      </c>
      <c r="P248" s="55">
        <v>2.8</v>
      </c>
      <c r="Q248" s="55">
        <v>25.5</v>
      </c>
      <c r="R248" s="55">
        <v>1027</v>
      </c>
      <c r="S248" s="55" t="s">
        <v>2927</v>
      </c>
    </row>
    <row r="249" spans="1:19" ht="41.4" x14ac:dyDescent="0.25">
      <c r="A249" s="49">
        <v>5</v>
      </c>
      <c r="B249" s="59" t="s">
        <v>359</v>
      </c>
      <c r="C249" s="59" t="s">
        <v>360</v>
      </c>
      <c r="D249" s="60" t="s">
        <v>2935</v>
      </c>
      <c r="E249" s="59" t="s">
        <v>167</v>
      </c>
      <c r="F249" s="63" t="s">
        <v>1299</v>
      </c>
      <c r="G249" s="55">
        <v>207000</v>
      </c>
      <c r="H249" s="55">
        <v>7038</v>
      </c>
      <c r="I249" s="62">
        <v>3.4</v>
      </c>
      <c r="J249" s="55">
        <v>4645</v>
      </c>
      <c r="K249" s="55">
        <v>704</v>
      </c>
      <c r="L249" s="55">
        <v>303</v>
      </c>
      <c r="M249" s="55">
        <v>1386</v>
      </c>
      <c r="N249" s="62">
        <v>66</v>
      </c>
      <c r="O249" s="55">
        <v>10</v>
      </c>
      <c r="P249" s="55">
        <v>4.3</v>
      </c>
      <c r="Q249" s="55">
        <v>19.7</v>
      </c>
      <c r="R249" s="55">
        <v>750</v>
      </c>
      <c r="S249" s="55" t="s">
        <v>2936</v>
      </c>
    </row>
    <row r="250" spans="1:19" ht="55.2" x14ac:dyDescent="0.25">
      <c r="A250" s="49">
        <v>5</v>
      </c>
      <c r="B250" s="59" t="s">
        <v>359</v>
      </c>
      <c r="C250" s="59" t="s">
        <v>360</v>
      </c>
      <c r="D250" s="60" t="s">
        <v>2937</v>
      </c>
      <c r="E250" s="59" t="s">
        <v>171</v>
      </c>
      <c r="F250" s="63" t="s">
        <v>2938</v>
      </c>
      <c r="G250" s="55">
        <v>163000</v>
      </c>
      <c r="H250" s="55">
        <v>7335</v>
      </c>
      <c r="I250" s="62">
        <v>4.5</v>
      </c>
      <c r="J250" s="55">
        <v>4841</v>
      </c>
      <c r="K250" s="55">
        <v>734</v>
      </c>
      <c r="L250" s="55">
        <v>315</v>
      </c>
      <c r="M250" s="55">
        <v>1445</v>
      </c>
      <c r="N250" s="62">
        <v>66</v>
      </c>
      <c r="O250" s="55">
        <v>10</v>
      </c>
      <c r="P250" s="55">
        <v>4.3</v>
      </c>
      <c r="Q250" s="55">
        <v>19.7</v>
      </c>
      <c r="R250" s="55">
        <v>782</v>
      </c>
      <c r="S250" s="55" t="s">
        <v>2939</v>
      </c>
    </row>
    <row r="251" spans="1:19" ht="55.2" x14ac:dyDescent="0.25">
      <c r="A251" s="49">
        <v>5</v>
      </c>
      <c r="B251" s="59" t="s">
        <v>359</v>
      </c>
      <c r="C251" s="59" t="s">
        <v>360</v>
      </c>
      <c r="D251" s="60" t="s">
        <v>2937</v>
      </c>
      <c r="E251" s="59" t="s">
        <v>167</v>
      </c>
      <c r="F251" s="63" t="s">
        <v>2938</v>
      </c>
      <c r="G251" s="55">
        <v>147000</v>
      </c>
      <c r="H251" s="55">
        <v>5880</v>
      </c>
      <c r="I251" s="62">
        <v>4</v>
      </c>
      <c r="J251" s="55">
        <v>3475</v>
      </c>
      <c r="K251" s="55">
        <v>659</v>
      </c>
      <c r="L251" s="55">
        <v>188</v>
      </c>
      <c r="M251" s="55">
        <v>1558</v>
      </c>
      <c r="N251" s="62">
        <v>59.1</v>
      </c>
      <c r="O251" s="55">
        <v>11.2</v>
      </c>
      <c r="P251" s="55">
        <v>3.2</v>
      </c>
      <c r="Q251" s="55">
        <v>26.5</v>
      </c>
      <c r="R251" s="55">
        <v>747</v>
      </c>
      <c r="S251" s="55" t="s">
        <v>2924</v>
      </c>
    </row>
    <row r="252" spans="1:19" ht="27.6" x14ac:dyDescent="0.25">
      <c r="A252" s="49">
        <v>5</v>
      </c>
      <c r="B252" s="59" t="s">
        <v>359</v>
      </c>
      <c r="C252" s="59" t="s">
        <v>360</v>
      </c>
      <c r="D252" s="60" t="s">
        <v>2940</v>
      </c>
      <c r="E252" s="59" t="s">
        <v>167</v>
      </c>
      <c r="F252" s="63" t="s">
        <v>709</v>
      </c>
      <c r="G252" s="55">
        <v>187000</v>
      </c>
      <c r="H252" s="55">
        <v>7668</v>
      </c>
      <c r="I252" s="62">
        <v>4.0999999999999996</v>
      </c>
      <c r="J252" s="55">
        <v>4340</v>
      </c>
      <c r="K252" s="55">
        <v>805</v>
      </c>
      <c r="L252" s="55">
        <v>330</v>
      </c>
      <c r="M252" s="55">
        <v>2193</v>
      </c>
      <c r="N252" s="62">
        <v>56.6</v>
      </c>
      <c r="O252" s="55">
        <v>10.5</v>
      </c>
      <c r="P252" s="55">
        <v>4.3</v>
      </c>
      <c r="Q252" s="55">
        <v>28.6</v>
      </c>
      <c r="R252" s="55">
        <v>1031</v>
      </c>
      <c r="S252" s="55" t="s">
        <v>2933</v>
      </c>
    </row>
    <row r="253" spans="1:19" ht="69" x14ac:dyDescent="0.25">
      <c r="A253" s="49">
        <v>5</v>
      </c>
      <c r="B253" s="59" t="s">
        <v>359</v>
      </c>
      <c r="C253" s="59" t="s">
        <v>360</v>
      </c>
      <c r="D253" s="60" t="s">
        <v>2941</v>
      </c>
      <c r="E253" s="59" t="s">
        <v>167</v>
      </c>
      <c r="F253" s="63" t="s">
        <v>2592</v>
      </c>
      <c r="G253" s="55">
        <v>150000</v>
      </c>
      <c r="H253" s="55">
        <v>2850</v>
      </c>
      <c r="I253" s="62">
        <v>3.8</v>
      </c>
      <c r="J253" s="55">
        <v>1254</v>
      </c>
      <c r="K253" s="55">
        <v>214</v>
      </c>
      <c r="L253" s="55">
        <v>91</v>
      </c>
      <c r="M253" s="55">
        <v>1291</v>
      </c>
      <c r="N253" s="62">
        <v>44</v>
      </c>
      <c r="O253" s="55">
        <v>7.5</v>
      </c>
      <c r="P253" s="55">
        <v>3.2</v>
      </c>
      <c r="Q253" s="55">
        <v>45.3</v>
      </c>
      <c r="R253" s="55">
        <v>522</v>
      </c>
      <c r="S253" s="55" t="s">
        <v>2656</v>
      </c>
    </row>
    <row r="254" spans="1:19" ht="27.6" x14ac:dyDescent="0.25">
      <c r="A254" s="49">
        <v>5</v>
      </c>
      <c r="B254" s="59" t="s">
        <v>359</v>
      </c>
      <c r="C254" s="59" t="s">
        <v>360</v>
      </c>
      <c r="D254" s="60" t="s">
        <v>2942</v>
      </c>
      <c r="E254" s="59" t="s">
        <v>171</v>
      </c>
      <c r="F254" s="63" t="s">
        <v>2943</v>
      </c>
      <c r="G254" s="55">
        <v>210000</v>
      </c>
      <c r="H254" s="55">
        <v>17379</v>
      </c>
      <c r="I254" s="62">
        <v>8.2799999999999994</v>
      </c>
      <c r="J254" s="55">
        <v>9206</v>
      </c>
      <c r="K254" s="55">
        <v>1875</v>
      </c>
      <c r="L254" s="55">
        <v>1520</v>
      </c>
      <c r="M254" s="55">
        <v>4778</v>
      </c>
      <c r="N254" s="62">
        <v>52.97</v>
      </c>
      <c r="O254" s="55">
        <v>10.79</v>
      </c>
      <c r="P254" s="55">
        <v>8.75</v>
      </c>
      <c r="Q254" s="55">
        <v>27.49</v>
      </c>
      <c r="R254" s="55">
        <v>2367</v>
      </c>
      <c r="S254" s="55" t="s">
        <v>2709</v>
      </c>
    </row>
    <row r="255" spans="1:19" ht="27.6" x14ac:dyDescent="0.25">
      <c r="A255" s="49">
        <v>5</v>
      </c>
      <c r="B255" s="59" t="s">
        <v>359</v>
      </c>
      <c r="C255" s="59" t="s">
        <v>360</v>
      </c>
      <c r="D255" s="60" t="s">
        <v>2944</v>
      </c>
      <c r="E255" s="59" t="s">
        <v>171</v>
      </c>
      <c r="F255" s="63" t="s">
        <v>2945</v>
      </c>
      <c r="G255" s="55">
        <v>211000</v>
      </c>
      <c r="H255" s="55">
        <v>10174</v>
      </c>
      <c r="I255" s="62">
        <v>4.82</v>
      </c>
      <c r="J255" s="55">
        <v>4821</v>
      </c>
      <c r="K255" s="55">
        <v>670</v>
      </c>
      <c r="L255" s="55">
        <v>258</v>
      </c>
      <c r="M255" s="55">
        <v>4425</v>
      </c>
      <c r="N255" s="62">
        <v>47.39</v>
      </c>
      <c r="O255" s="55">
        <v>6.59</v>
      </c>
      <c r="P255" s="55">
        <v>2.54</v>
      </c>
      <c r="Q255" s="55">
        <v>43.49</v>
      </c>
      <c r="R255" s="55">
        <v>1795</v>
      </c>
      <c r="S255" s="55" t="s">
        <v>2721</v>
      </c>
    </row>
    <row r="256" spans="1:19" ht="27.6" x14ac:dyDescent="0.25">
      <c r="A256" s="49">
        <v>5</v>
      </c>
      <c r="B256" s="59" t="s">
        <v>359</v>
      </c>
      <c r="C256" s="59" t="s">
        <v>360</v>
      </c>
      <c r="D256" s="60" t="s">
        <v>2946</v>
      </c>
      <c r="E256" s="59" t="s">
        <v>171</v>
      </c>
      <c r="F256" s="63" t="s">
        <v>1241</v>
      </c>
      <c r="G256" s="55">
        <v>198000</v>
      </c>
      <c r="H256" s="55">
        <v>9523</v>
      </c>
      <c r="I256" s="62">
        <v>4.8099999999999996</v>
      </c>
      <c r="J256" s="55">
        <v>3733</v>
      </c>
      <c r="K256" s="55">
        <v>743</v>
      </c>
      <c r="L256" s="55">
        <v>371</v>
      </c>
      <c r="M256" s="55">
        <v>4676</v>
      </c>
      <c r="N256" s="62">
        <v>39.200000000000003</v>
      </c>
      <c r="O256" s="55">
        <v>7.8</v>
      </c>
      <c r="P256" s="55">
        <v>3.9</v>
      </c>
      <c r="Q256" s="55">
        <v>49.1</v>
      </c>
      <c r="R256" s="55">
        <v>1867</v>
      </c>
      <c r="S256" s="55" t="s">
        <v>2661</v>
      </c>
    </row>
    <row r="257" spans="1:19" ht="27.6" x14ac:dyDescent="0.25">
      <c r="A257" s="49">
        <v>5</v>
      </c>
      <c r="B257" s="59" t="s">
        <v>359</v>
      </c>
      <c r="C257" s="59" t="s">
        <v>360</v>
      </c>
      <c r="D257" s="60" t="s">
        <v>2946</v>
      </c>
      <c r="E257" s="59" t="s">
        <v>167</v>
      </c>
      <c r="F257" s="63" t="s">
        <v>1241</v>
      </c>
      <c r="G257" s="55">
        <v>207000</v>
      </c>
      <c r="H257" s="55">
        <v>9937</v>
      </c>
      <c r="I257" s="62">
        <v>4.8</v>
      </c>
      <c r="J257" s="55">
        <v>3895</v>
      </c>
      <c r="K257" s="55">
        <v>775</v>
      </c>
      <c r="L257" s="55">
        <v>388</v>
      </c>
      <c r="M257" s="55">
        <v>4879</v>
      </c>
      <c r="N257" s="62">
        <v>39.200000000000003</v>
      </c>
      <c r="O257" s="55">
        <v>7.8</v>
      </c>
      <c r="P257" s="55">
        <v>3.9</v>
      </c>
      <c r="Q257" s="55">
        <v>49.1</v>
      </c>
      <c r="R257" s="55">
        <v>1948</v>
      </c>
      <c r="S257" s="55" t="s">
        <v>2667</v>
      </c>
    </row>
    <row r="258" spans="1:19" ht="27.6" x14ac:dyDescent="0.25">
      <c r="A258" s="49">
        <v>5</v>
      </c>
      <c r="B258" s="59" t="s">
        <v>359</v>
      </c>
      <c r="C258" s="59" t="s">
        <v>360</v>
      </c>
      <c r="D258" s="60" t="s">
        <v>2947</v>
      </c>
      <c r="E258" s="59" t="s">
        <v>167</v>
      </c>
      <c r="F258" s="63" t="s">
        <v>2948</v>
      </c>
      <c r="G258" s="55">
        <v>171000</v>
      </c>
      <c r="H258" s="55">
        <v>10227</v>
      </c>
      <c r="I258" s="62">
        <v>5.98</v>
      </c>
      <c r="J258" s="55">
        <v>4009</v>
      </c>
      <c r="K258" s="55">
        <v>798</v>
      </c>
      <c r="L258" s="55">
        <v>399</v>
      </c>
      <c r="M258" s="55">
        <v>5021</v>
      </c>
      <c r="N258" s="62">
        <v>39.200000000000003</v>
      </c>
      <c r="O258" s="55">
        <v>7.8</v>
      </c>
      <c r="P258" s="55">
        <v>3.9</v>
      </c>
      <c r="Q258" s="55">
        <v>49.1</v>
      </c>
      <c r="R258" s="55">
        <v>2005</v>
      </c>
      <c r="S258" s="55" t="s">
        <v>2667</v>
      </c>
    </row>
    <row r="259" spans="1:19" ht="27.6" x14ac:dyDescent="0.25">
      <c r="A259" s="49">
        <v>5</v>
      </c>
      <c r="B259" s="59" t="s">
        <v>359</v>
      </c>
      <c r="C259" s="59" t="s">
        <v>360</v>
      </c>
      <c r="D259" s="60" t="s">
        <v>2949</v>
      </c>
      <c r="E259" s="59" t="s">
        <v>171</v>
      </c>
      <c r="F259" s="63" t="s">
        <v>2950</v>
      </c>
      <c r="G259" s="55">
        <v>133000</v>
      </c>
      <c r="H259" s="55">
        <v>9615</v>
      </c>
      <c r="I259" s="62">
        <v>7.23</v>
      </c>
      <c r="J259" s="55">
        <v>3769</v>
      </c>
      <c r="K259" s="55">
        <v>750</v>
      </c>
      <c r="L259" s="55">
        <v>375</v>
      </c>
      <c r="M259" s="55">
        <v>4721</v>
      </c>
      <c r="N259" s="62">
        <v>39.200000000000003</v>
      </c>
      <c r="O259" s="55">
        <v>7.8</v>
      </c>
      <c r="P259" s="55">
        <v>3.9</v>
      </c>
      <c r="Q259" s="55">
        <v>49.1</v>
      </c>
      <c r="R259" s="55">
        <v>1885</v>
      </c>
      <c r="S259" s="55" t="s">
        <v>2667</v>
      </c>
    </row>
    <row r="260" spans="1:19" ht="69" hidden="1" x14ac:dyDescent="0.25">
      <c r="A260" s="49">
        <v>5</v>
      </c>
      <c r="B260" s="59" t="s">
        <v>164</v>
      </c>
      <c r="C260" s="59" t="s">
        <v>165</v>
      </c>
      <c r="D260" s="60" t="s">
        <v>2660</v>
      </c>
      <c r="E260" s="59" t="s">
        <v>167</v>
      </c>
      <c r="F260" s="63" t="s">
        <v>394</v>
      </c>
      <c r="G260" s="55">
        <v>138500</v>
      </c>
      <c r="H260" s="55">
        <v>10001</v>
      </c>
      <c r="I260" s="62">
        <v>7.22</v>
      </c>
      <c r="J260" s="55">
        <v>4400</v>
      </c>
      <c r="K260" s="55">
        <v>751</v>
      </c>
      <c r="L260" s="55">
        <v>320</v>
      </c>
      <c r="M260" s="55">
        <v>4530</v>
      </c>
      <c r="N260" s="62">
        <v>44</v>
      </c>
      <c r="O260" s="55">
        <v>7.51</v>
      </c>
      <c r="P260" s="55">
        <v>3.2</v>
      </c>
      <c r="Q260" s="55">
        <v>45.3</v>
      </c>
      <c r="R260" s="55">
        <v>1833</v>
      </c>
      <c r="S260" s="55" t="s">
        <v>2656</v>
      </c>
    </row>
    <row r="261" spans="1:19" ht="13.8" hidden="1" x14ac:dyDescent="0.25">
      <c r="A261" s="49">
        <v>5</v>
      </c>
      <c r="B261" s="59" t="s">
        <v>164</v>
      </c>
      <c r="C261" s="59" t="s">
        <v>165</v>
      </c>
      <c r="D261" s="60" t="s">
        <v>2951</v>
      </c>
      <c r="E261" s="59" t="s">
        <v>171</v>
      </c>
      <c r="F261" s="63" t="s">
        <v>395</v>
      </c>
      <c r="G261" s="55">
        <v>242200</v>
      </c>
      <c r="H261" s="55">
        <v>10294</v>
      </c>
      <c r="I261" s="62">
        <v>4.25</v>
      </c>
      <c r="J261" s="55">
        <v>4504</v>
      </c>
      <c r="K261" s="55">
        <v>750</v>
      </c>
      <c r="L261" s="55">
        <v>322</v>
      </c>
      <c r="M261" s="55">
        <v>4718</v>
      </c>
      <c r="N261" s="62">
        <v>43.75</v>
      </c>
      <c r="O261" s="55">
        <v>7.29</v>
      </c>
      <c r="P261" s="55">
        <v>3.13</v>
      </c>
      <c r="Q261" s="55">
        <v>45.83</v>
      </c>
      <c r="R261" s="55">
        <v>1902</v>
      </c>
      <c r="S261" s="55" t="s">
        <v>2656</v>
      </c>
    </row>
    <row r="262" spans="1:19" ht="55.2" hidden="1" x14ac:dyDescent="0.25">
      <c r="A262" s="49">
        <v>5</v>
      </c>
      <c r="B262" s="59" t="s">
        <v>164</v>
      </c>
      <c r="C262" s="59" t="s">
        <v>165</v>
      </c>
      <c r="D262" s="60" t="s">
        <v>2952</v>
      </c>
      <c r="E262" s="59" t="s">
        <v>171</v>
      </c>
      <c r="F262" s="63" t="s">
        <v>396</v>
      </c>
      <c r="G262" s="55">
        <v>259200</v>
      </c>
      <c r="H262" s="55">
        <v>11067</v>
      </c>
      <c r="I262" s="62">
        <v>4.2699999999999996</v>
      </c>
      <c r="J262" s="55">
        <v>4842</v>
      </c>
      <c r="K262" s="55">
        <v>807</v>
      </c>
      <c r="L262" s="55">
        <v>346</v>
      </c>
      <c r="M262" s="55">
        <v>5072</v>
      </c>
      <c r="N262" s="62">
        <v>43.75</v>
      </c>
      <c r="O262" s="55">
        <v>7.29</v>
      </c>
      <c r="P262" s="55">
        <v>3.13</v>
      </c>
      <c r="Q262" s="55">
        <v>45.83</v>
      </c>
      <c r="R262" s="55">
        <v>2044</v>
      </c>
      <c r="S262" s="55" t="s">
        <v>2656</v>
      </c>
    </row>
    <row r="263" spans="1:19" ht="55.2" hidden="1" x14ac:dyDescent="0.25">
      <c r="A263" s="49">
        <v>5</v>
      </c>
      <c r="B263" s="59" t="s">
        <v>164</v>
      </c>
      <c r="C263" s="59" t="s">
        <v>165</v>
      </c>
      <c r="D263" s="60" t="s">
        <v>2952</v>
      </c>
      <c r="E263" s="59" t="s">
        <v>167</v>
      </c>
      <c r="F263" s="63" t="s">
        <v>396</v>
      </c>
      <c r="G263" s="55">
        <v>278600</v>
      </c>
      <c r="H263" s="55">
        <v>11088</v>
      </c>
      <c r="I263" s="62">
        <v>3.98</v>
      </c>
      <c r="J263" s="55">
        <v>4851</v>
      </c>
      <c r="K263" s="55">
        <v>808</v>
      </c>
      <c r="L263" s="55">
        <v>347</v>
      </c>
      <c r="M263" s="55">
        <v>5082</v>
      </c>
      <c r="N263" s="62">
        <v>43.75</v>
      </c>
      <c r="O263" s="55">
        <v>7.29</v>
      </c>
      <c r="P263" s="55">
        <v>3.13</v>
      </c>
      <c r="Q263" s="55">
        <v>45.83</v>
      </c>
      <c r="R263" s="55">
        <v>2048</v>
      </c>
      <c r="S263" s="55" t="s">
        <v>2656</v>
      </c>
    </row>
    <row r="264" spans="1:19" ht="69" hidden="1" x14ac:dyDescent="0.25">
      <c r="A264" s="49">
        <v>5</v>
      </c>
      <c r="B264" s="59" t="s">
        <v>164</v>
      </c>
      <c r="C264" s="59" t="s">
        <v>165</v>
      </c>
      <c r="D264" s="60" t="s">
        <v>2953</v>
      </c>
      <c r="E264" s="59" t="s">
        <v>167</v>
      </c>
      <c r="F264" s="63" t="s">
        <v>397</v>
      </c>
      <c r="G264" s="55">
        <v>302200</v>
      </c>
      <c r="H264" s="55">
        <v>10576</v>
      </c>
      <c r="I264" s="62">
        <v>3.5</v>
      </c>
      <c r="J264" s="55">
        <v>4627</v>
      </c>
      <c r="K264" s="55">
        <v>771</v>
      </c>
      <c r="L264" s="55">
        <v>331</v>
      </c>
      <c r="M264" s="55">
        <v>4847</v>
      </c>
      <c r="N264" s="62">
        <v>43.75</v>
      </c>
      <c r="O264" s="55">
        <v>7.29</v>
      </c>
      <c r="P264" s="55">
        <v>3.13</v>
      </c>
      <c r="Q264" s="55">
        <v>45.83</v>
      </c>
      <c r="R264" s="55">
        <v>1954</v>
      </c>
      <c r="S264" s="55" t="s">
        <v>2656</v>
      </c>
    </row>
    <row r="265" spans="1:19" ht="27.6" hidden="1" x14ac:dyDescent="0.25">
      <c r="A265" s="49">
        <v>5</v>
      </c>
      <c r="B265" s="59" t="s">
        <v>164</v>
      </c>
      <c r="C265" s="59" t="s">
        <v>165</v>
      </c>
      <c r="D265" s="60" t="s">
        <v>2954</v>
      </c>
      <c r="E265" s="59" t="s">
        <v>171</v>
      </c>
      <c r="F265" s="63" t="s">
        <v>806</v>
      </c>
      <c r="G265" s="55">
        <v>280000</v>
      </c>
      <c r="H265" s="55">
        <v>9436</v>
      </c>
      <c r="I265" s="62">
        <v>3.37</v>
      </c>
      <c r="J265" s="55">
        <v>4128</v>
      </c>
      <c r="K265" s="55">
        <v>688</v>
      </c>
      <c r="L265" s="55">
        <v>295</v>
      </c>
      <c r="M265" s="55">
        <v>4325</v>
      </c>
      <c r="N265" s="62">
        <v>43.75</v>
      </c>
      <c r="O265" s="55">
        <v>7.29</v>
      </c>
      <c r="P265" s="55">
        <v>3.13</v>
      </c>
      <c r="Q265" s="55">
        <v>45.83</v>
      </c>
      <c r="R265" s="55">
        <v>1743</v>
      </c>
      <c r="S265" s="55" t="s">
        <v>2656</v>
      </c>
    </row>
    <row r="266" spans="1:19" ht="41.4" hidden="1" x14ac:dyDescent="0.25">
      <c r="A266" s="49">
        <v>5</v>
      </c>
      <c r="B266" s="59" t="s">
        <v>164</v>
      </c>
      <c r="C266" s="59" t="s">
        <v>165</v>
      </c>
      <c r="D266" s="60" t="s">
        <v>2955</v>
      </c>
      <c r="E266" s="59" t="s">
        <v>171</v>
      </c>
      <c r="F266" s="63" t="s">
        <v>399</v>
      </c>
      <c r="G266" s="55">
        <v>201000</v>
      </c>
      <c r="H266" s="55">
        <v>11054</v>
      </c>
      <c r="I266" s="62">
        <v>5.5</v>
      </c>
      <c r="J266" s="55">
        <v>4892</v>
      </c>
      <c r="K266" s="55">
        <v>1081</v>
      </c>
      <c r="L266" s="55">
        <v>481</v>
      </c>
      <c r="M266" s="55">
        <v>4600</v>
      </c>
      <c r="N266" s="62">
        <v>44.25</v>
      </c>
      <c r="O266" s="55">
        <v>9.7799999999999994</v>
      </c>
      <c r="P266" s="55">
        <v>4.3499999999999996</v>
      </c>
      <c r="Q266" s="55">
        <v>41.61</v>
      </c>
      <c r="R266" s="55">
        <v>1928</v>
      </c>
      <c r="S266" s="55" t="s">
        <v>2956</v>
      </c>
    </row>
    <row r="267" spans="1:19" ht="41.4" hidden="1" x14ac:dyDescent="0.25">
      <c r="A267" s="49">
        <v>5</v>
      </c>
      <c r="B267" s="59" t="s">
        <v>164</v>
      </c>
      <c r="C267" s="59" t="s">
        <v>165</v>
      </c>
      <c r="D267" s="60" t="s">
        <v>2955</v>
      </c>
      <c r="E267" s="59" t="s">
        <v>167</v>
      </c>
      <c r="F267" s="63" t="s">
        <v>399</v>
      </c>
      <c r="G267" s="55">
        <v>243700</v>
      </c>
      <c r="H267" s="55">
        <v>12105</v>
      </c>
      <c r="I267" s="62">
        <v>4.97</v>
      </c>
      <c r="J267" s="55">
        <v>5003</v>
      </c>
      <c r="K267" s="55">
        <v>1296</v>
      </c>
      <c r="L267" s="55">
        <v>635</v>
      </c>
      <c r="M267" s="55">
        <v>5171</v>
      </c>
      <c r="N267" s="62">
        <v>41.33</v>
      </c>
      <c r="O267" s="55">
        <v>10.71</v>
      </c>
      <c r="P267" s="55">
        <v>5.25</v>
      </c>
      <c r="Q267" s="55">
        <v>42.72</v>
      </c>
      <c r="R267" s="55">
        <v>2172</v>
      </c>
      <c r="S267" s="55" t="s">
        <v>2721</v>
      </c>
    </row>
    <row r="268" spans="1:19" ht="41.4" hidden="1" x14ac:dyDescent="0.25">
      <c r="A268" s="49">
        <v>5</v>
      </c>
      <c r="B268" s="59" t="s">
        <v>164</v>
      </c>
      <c r="C268" s="59" t="s">
        <v>165</v>
      </c>
      <c r="D268" s="60" t="s">
        <v>2957</v>
      </c>
      <c r="E268" s="59" t="s">
        <v>171</v>
      </c>
      <c r="F268" s="63" t="s">
        <v>2958</v>
      </c>
      <c r="G268" s="55">
        <v>279500</v>
      </c>
      <c r="H268" s="55">
        <v>15372</v>
      </c>
      <c r="I268" s="62">
        <v>5.5</v>
      </c>
      <c r="J268" s="55">
        <v>6803</v>
      </c>
      <c r="K268" s="55">
        <v>1503</v>
      </c>
      <c r="L268" s="55">
        <v>669</v>
      </c>
      <c r="M268" s="55">
        <v>6397</v>
      </c>
      <c r="N268" s="62">
        <v>44.25</v>
      </c>
      <c r="O268" s="55">
        <v>9.7799999999999994</v>
      </c>
      <c r="P268" s="55">
        <v>4.3499999999999996</v>
      </c>
      <c r="Q268" s="55">
        <v>41.61</v>
      </c>
      <c r="R268" s="55">
        <v>2682</v>
      </c>
      <c r="S268" s="55" t="s">
        <v>2956</v>
      </c>
    </row>
    <row r="269" spans="1:19" ht="41.4" hidden="1" x14ac:dyDescent="0.25">
      <c r="A269" s="49">
        <v>5</v>
      </c>
      <c r="B269" s="59" t="s">
        <v>164</v>
      </c>
      <c r="C269" s="59" t="s">
        <v>165</v>
      </c>
      <c r="D269" s="60" t="s">
        <v>2957</v>
      </c>
      <c r="E269" s="59" t="s">
        <v>167</v>
      </c>
      <c r="F269" s="63" t="s">
        <v>2958</v>
      </c>
      <c r="G269" s="55">
        <v>329500</v>
      </c>
      <c r="H269" s="55">
        <v>18120</v>
      </c>
      <c r="I269" s="62">
        <v>5.5</v>
      </c>
      <c r="J269" s="55">
        <v>8019</v>
      </c>
      <c r="K269" s="55">
        <v>1772</v>
      </c>
      <c r="L269" s="55">
        <v>788</v>
      </c>
      <c r="M269" s="55">
        <v>7541</v>
      </c>
      <c r="N269" s="62">
        <v>44.25</v>
      </c>
      <c r="O269" s="55">
        <v>9.7799999999999994</v>
      </c>
      <c r="P269" s="55">
        <v>4.3499999999999996</v>
      </c>
      <c r="Q269" s="55">
        <v>41.61</v>
      </c>
      <c r="R269" s="55">
        <v>3161</v>
      </c>
      <c r="S269" s="55" t="s">
        <v>2956</v>
      </c>
    </row>
    <row r="270" spans="1:19" ht="55.2" hidden="1" x14ac:dyDescent="0.25">
      <c r="A270" s="49">
        <v>5</v>
      </c>
      <c r="B270" s="59" t="s">
        <v>164</v>
      </c>
      <c r="C270" s="59" t="s">
        <v>165</v>
      </c>
      <c r="D270" s="60" t="s">
        <v>2959</v>
      </c>
      <c r="E270" s="59" t="s">
        <v>171</v>
      </c>
      <c r="F270" s="63" t="s">
        <v>2960</v>
      </c>
      <c r="G270" s="55">
        <v>366000</v>
      </c>
      <c r="H270" s="55">
        <v>20129</v>
      </c>
      <c r="I270" s="62">
        <v>5.5</v>
      </c>
      <c r="J270" s="55">
        <v>8908</v>
      </c>
      <c r="K270" s="55">
        <v>1969</v>
      </c>
      <c r="L270" s="55">
        <v>876</v>
      </c>
      <c r="M270" s="55">
        <v>8376</v>
      </c>
      <c r="N270" s="62">
        <v>44.25</v>
      </c>
      <c r="O270" s="55">
        <v>9.7799999999999994</v>
      </c>
      <c r="P270" s="55">
        <v>4.3499999999999996</v>
      </c>
      <c r="Q270" s="55">
        <v>41.61</v>
      </c>
      <c r="R270" s="55">
        <v>3511</v>
      </c>
      <c r="S270" s="55" t="s">
        <v>2956</v>
      </c>
    </row>
    <row r="271" spans="1:19" ht="55.2" hidden="1" x14ac:dyDescent="0.25">
      <c r="A271" s="49">
        <v>5</v>
      </c>
      <c r="B271" s="59" t="s">
        <v>164</v>
      </c>
      <c r="C271" s="59" t="s">
        <v>165</v>
      </c>
      <c r="D271" s="60" t="s">
        <v>2959</v>
      </c>
      <c r="E271" s="59" t="s">
        <v>167</v>
      </c>
      <c r="F271" s="63" t="s">
        <v>2960</v>
      </c>
      <c r="G271" s="55">
        <v>287200</v>
      </c>
      <c r="H271" s="55">
        <v>20103</v>
      </c>
      <c r="I271" s="62">
        <v>7</v>
      </c>
      <c r="J271" s="55">
        <v>10675</v>
      </c>
      <c r="K271" s="55">
        <v>2573</v>
      </c>
      <c r="L271" s="55">
        <v>1246</v>
      </c>
      <c r="M271" s="55">
        <v>5609</v>
      </c>
      <c r="N271" s="62">
        <v>53.1</v>
      </c>
      <c r="O271" s="55">
        <v>12.8</v>
      </c>
      <c r="P271" s="55">
        <v>6.2</v>
      </c>
      <c r="Q271" s="55">
        <v>27.9</v>
      </c>
      <c r="R271" s="55">
        <v>2729</v>
      </c>
      <c r="S271" s="55" t="s">
        <v>2961</v>
      </c>
    </row>
    <row r="272" spans="1:19" ht="41.4" hidden="1" x14ac:dyDescent="0.25">
      <c r="A272" s="49">
        <v>5</v>
      </c>
      <c r="B272" s="59" t="s">
        <v>164</v>
      </c>
      <c r="C272" s="59" t="s">
        <v>165</v>
      </c>
      <c r="D272" s="60" t="s">
        <v>2962</v>
      </c>
      <c r="E272" s="59" t="s">
        <v>167</v>
      </c>
      <c r="F272" s="63" t="s">
        <v>2963</v>
      </c>
      <c r="G272" s="55">
        <v>253100</v>
      </c>
      <c r="H272" s="55">
        <v>17717</v>
      </c>
      <c r="I272" s="62">
        <v>7</v>
      </c>
      <c r="J272" s="55">
        <v>9709</v>
      </c>
      <c r="K272" s="55">
        <v>2285</v>
      </c>
      <c r="L272" s="55">
        <v>1152</v>
      </c>
      <c r="M272" s="55">
        <v>4571</v>
      </c>
      <c r="N272" s="62">
        <v>54.8</v>
      </c>
      <c r="O272" s="55">
        <v>12.9</v>
      </c>
      <c r="P272" s="55">
        <v>6.5</v>
      </c>
      <c r="Q272" s="55">
        <v>25.8</v>
      </c>
      <c r="R272" s="55">
        <v>2296</v>
      </c>
      <c r="S272" s="55" t="s">
        <v>2961</v>
      </c>
    </row>
    <row r="273" spans="1:19" ht="27.6" hidden="1" x14ac:dyDescent="0.25">
      <c r="A273" s="49">
        <v>5</v>
      </c>
      <c r="B273" s="59" t="s">
        <v>164</v>
      </c>
      <c r="C273" s="59" t="s">
        <v>165</v>
      </c>
      <c r="D273" s="60" t="s">
        <v>2964</v>
      </c>
      <c r="E273" s="59" t="s">
        <v>171</v>
      </c>
      <c r="F273" s="63" t="s">
        <v>2965</v>
      </c>
      <c r="G273" s="55">
        <v>240900</v>
      </c>
      <c r="H273" s="55">
        <v>22887</v>
      </c>
      <c r="I273" s="62">
        <v>9.5</v>
      </c>
      <c r="J273" s="55">
        <v>14418</v>
      </c>
      <c r="K273" s="55">
        <v>1900</v>
      </c>
      <c r="L273" s="55">
        <v>1099</v>
      </c>
      <c r="M273" s="55">
        <v>5470</v>
      </c>
      <c r="N273" s="62">
        <v>63</v>
      </c>
      <c r="O273" s="55">
        <v>8.3000000000000007</v>
      </c>
      <c r="P273" s="55">
        <v>4.8</v>
      </c>
      <c r="Q273" s="55">
        <v>23.9</v>
      </c>
      <c r="R273" s="55">
        <v>2728</v>
      </c>
      <c r="S273" s="55" t="s">
        <v>2966</v>
      </c>
    </row>
    <row r="274" spans="1:19" ht="27.6" hidden="1" x14ac:dyDescent="0.25">
      <c r="A274" s="49">
        <v>5</v>
      </c>
      <c r="B274" s="59" t="s">
        <v>164</v>
      </c>
      <c r="C274" s="59" t="s">
        <v>165</v>
      </c>
      <c r="D274" s="60" t="s">
        <v>2964</v>
      </c>
      <c r="E274" s="59" t="s">
        <v>167</v>
      </c>
      <c r="F274" s="63" t="s">
        <v>2965</v>
      </c>
      <c r="G274" s="55">
        <v>264800</v>
      </c>
      <c r="H274" s="55">
        <v>25421</v>
      </c>
      <c r="I274" s="62">
        <v>9.6</v>
      </c>
      <c r="J274" s="55">
        <v>15736</v>
      </c>
      <c r="K274" s="55">
        <v>2110</v>
      </c>
      <c r="L274" s="55">
        <v>1525</v>
      </c>
      <c r="M274" s="55">
        <v>6050</v>
      </c>
      <c r="N274" s="62">
        <v>61.9</v>
      </c>
      <c r="O274" s="55">
        <v>8.3000000000000007</v>
      </c>
      <c r="P274" s="55">
        <v>6</v>
      </c>
      <c r="Q274" s="55">
        <v>23.8</v>
      </c>
      <c r="R274" s="55">
        <v>3056</v>
      </c>
      <c r="S274" s="55" t="s">
        <v>2967</v>
      </c>
    </row>
    <row r="275" spans="1:19" ht="27.6" hidden="1" x14ac:dyDescent="0.25">
      <c r="A275" s="49">
        <v>5</v>
      </c>
      <c r="B275" s="59" t="s">
        <v>164</v>
      </c>
      <c r="C275" s="59" t="s">
        <v>165</v>
      </c>
      <c r="D275" s="60" t="s">
        <v>2968</v>
      </c>
      <c r="E275" s="59" t="s">
        <v>171</v>
      </c>
      <c r="F275" s="63" t="s">
        <v>2969</v>
      </c>
      <c r="G275" s="55">
        <v>265400</v>
      </c>
      <c r="H275" s="55">
        <v>25212</v>
      </c>
      <c r="I275" s="62">
        <v>9.5</v>
      </c>
      <c r="J275" s="55">
        <v>15556</v>
      </c>
      <c r="K275" s="55">
        <v>2067</v>
      </c>
      <c r="L275" s="55">
        <v>1513</v>
      </c>
      <c r="M275" s="55">
        <v>6076</v>
      </c>
      <c r="N275" s="62">
        <v>61.7</v>
      </c>
      <c r="O275" s="55">
        <v>8.1999999999999993</v>
      </c>
      <c r="P275" s="55">
        <v>6</v>
      </c>
      <c r="Q275" s="55">
        <v>24.1</v>
      </c>
      <c r="R275" s="55">
        <v>3053</v>
      </c>
      <c r="S275" s="55" t="s">
        <v>2967</v>
      </c>
    </row>
    <row r="276" spans="1:19" ht="27.6" hidden="1" x14ac:dyDescent="0.25">
      <c r="A276" s="49">
        <v>5</v>
      </c>
      <c r="B276" s="59" t="s">
        <v>164</v>
      </c>
      <c r="C276" s="59" t="s">
        <v>165</v>
      </c>
      <c r="D276" s="60" t="s">
        <v>2968</v>
      </c>
      <c r="E276" s="59" t="s">
        <v>167</v>
      </c>
      <c r="F276" s="63" t="s">
        <v>2969</v>
      </c>
      <c r="G276" s="55">
        <v>265400</v>
      </c>
      <c r="H276" s="55">
        <v>25479</v>
      </c>
      <c r="I276" s="62">
        <v>9.6</v>
      </c>
      <c r="J276" s="55">
        <v>15873</v>
      </c>
      <c r="K276" s="55">
        <v>2166</v>
      </c>
      <c r="L276" s="55">
        <v>1529</v>
      </c>
      <c r="M276" s="55">
        <v>5911</v>
      </c>
      <c r="N276" s="62">
        <v>62.3</v>
      </c>
      <c r="O276" s="55">
        <v>8.5</v>
      </c>
      <c r="P276" s="55">
        <v>6</v>
      </c>
      <c r="Q276" s="55">
        <v>23.2</v>
      </c>
      <c r="R276" s="55">
        <v>3019</v>
      </c>
      <c r="S276" s="55" t="s">
        <v>2967</v>
      </c>
    </row>
    <row r="277" spans="1:19" ht="41.4" hidden="1" x14ac:dyDescent="0.25">
      <c r="A277" s="49">
        <v>5</v>
      </c>
      <c r="B277" s="59" t="s">
        <v>164</v>
      </c>
      <c r="C277" s="59" t="s">
        <v>165</v>
      </c>
      <c r="D277" s="60" t="s">
        <v>2970</v>
      </c>
      <c r="E277" s="59" t="s">
        <v>171</v>
      </c>
      <c r="F277" s="63" t="s">
        <v>2971</v>
      </c>
      <c r="G277" s="55">
        <v>242200</v>
      </c>
      <c r="H277" s="55">
        <v>7507</v>
      </c>
      <c r="I277" s="62">
        <v>6.2</v>
      </c>
      <c r="J277" s="55">
        <v>3979</v>
      </c>
      <c r="K277" s="55">
        <v>863</v>
      </c>
      <c r="L277" s="55">
        <v>210</v>
      </c>
      <c r="M277" s="55">
        <v>2455</v>
      </c>
      <c r="N277" s="62">
        <v>53</v>
      </c>
      <c r="O277" s="55">
        <v>11.5</v>
      </c>
      <c r="P277" s="55">
        <v>2.8</v>
      </c>
      <c r="Q277" s="55">
        <v>32.700000000000003</v>
      </c>
      <c r="R277" s="55">
        <v>1097</v>
      </c>
      <c r="S277" s="55" t="s">
        <v>2972</v>
      </c>
    </row>
    <row r="278" spans="1:19" ht="41.4" hidden="1" x14ac:dyDescent="0.25">
      <c r="A278" s="49">
        <v>5</v>
      </c>
      <c r="B278" s="59" t="s">
        <v>164</v>
      </c>
      <c r="C278" s="59" t="s">
        <v>165</v>
      </c>
      <c r="D278" s="60" t="s">
        <v>2970</v>
      </c>
      <c r="E278" s="59" t="s">
        <v>167</v>
      </c>
      <c r="F278" s="63" t="s">
        <v>2971</v>
      </c>
      <c r="G278" s="55">
        <v>242200</v>
      </c>
      <c r="H278" s="55">
        <v>11323</v>
      </c>
      <c r="I278" s="62">
        <v>9.35</v>
      </c>
      <c r="J278" s="55">
        <v>5185</v>
      </c>
      <c r="K278" s="55">
        <v>850</v>
      </c>
      <c r="L278" s="55">
        <v>556</v>
      </c>
      <c r="M278" s="55">
        <v>4732</v>
      </c>
      <c r="N278" s="62">
        <v>45.79</v>
      </c>
      <c r="O278" s="55">
        <v>7.51</v>
      </c>
      <c r="P278" s="55">
        <v>4.91</v>
      </c>
      <c r="Q278" s="55">
        <v>41.79</v>
      </c>
      <c r="R278" s="55">
        <v>1974</v>
      </c>
      <c r="S278" s="55" t="s">
        <v>2650</v>
      </c>
    </row>
    <row r="279" spans="1:19" ht="55.2" hidden="1" x14ac:dyDescent="0.25">
      <c r="A279" s="49">
        <v>5</v>
      </c>
      <c r="B279" s="59" t="s">
        <v>164</v>
      </c>
      <c r="C279" s="59" t="s">
        <v>165</v>
      </c>
      <c r="D279" s="60" t="s">
        <v>2973</v>
      </c>
      <c r="E279" s="59" t="s">
        <v>192</v>
      </c>
      <c r="F279" s="63" t="s">
        <v>2974</v>
      </c>
      <c r="G279" s="55">
        <v>167500</v>
      </c>
      <c r="H279" s="55">
        <v>15661</v>
      </c>
      <c r="I279" s="62">
        <v>9.35</v>
      </c>
      <c r="J279" s="55">
        <v>7171</v>
      </c>
      <c r="K279" s="55">
        <v>1176</v>
      </c>
      <c r="L279" s="55">
        <v>769</v>
      </c>
      <c r="M279" s="55">
        <v>6545</v>
      </c>
      <c r="N279" s="62">
        <v>45.79</v>
      </c>
      <c r="O279" s="55">
        <v>7.51</v>
      </c>
      <c r="P279" s="55">
        <v>4.91</v>
      </c>
      <c r="Q279" s="55">
        <v>41.79</v>
      </c>
      <c r="R279" s="55">
        <v>2730</v>
      </c>
      <c r="S279" s="55" t="s">
        <v>2650</v>
      </c>
    </row>
    <row r="280" spans="1:19" ht="69" hidden="1" x14ac:dyDescent="0.25">
      <c r="A280" s="49">
        <v>5</v>
      </c>
      <c r="B280" s="59" t="s">
        <v>176</v>
      </c>
      <c r="C280" s="59" t="s">
        <v>177</v>
      </c>
      <c r="D280" s="60" t="s">
        <v>2660</v>
      </c>
      <c r="E280" s="59" t="s">
        <v>167</v>
      </c>
      <c r="F280" s="63" t="s">
        <v>407</v>
      </c>
      <c r="G280" s="55">
        <v>171000</v>
      </c>
      <c r="H280" s="55">
        <v>13851</v>
      </c>
      <c r="I280" s="62">
        <v>8.1</v>
      </c>
      <c r="J280" s="55">
        <v>6730</v>
      </c>
      <c r="K280" s="55">
        <v>1032</v>
      </c>
      <c r="L280" s="55">
        <v>676</v>
      </c>
      <c r="M280" s="55">
        <v>5413</v>
      </c>
      <c r="N280" s="62">
        <v>48.59</v>
      </c>
      <c r="O280" s="55">
        <v>7.45</v>
      </c>
      <c r="P280" s="55">
        <v>4.88</v>
      </c>
      <c r="Q280" s="55">
        <v>39.08</v>
      </c>
      <c r="R280" s="55">
        <v>2297</v>
      </c>
      <c r="S280" s="55" t="s">
        <v>2975</v>
      </c>
    </row>
    <row r="281" spans="1:19" ht="55.2" hidden="1" x14ac:dyDescent="0.25">
      <c r="A281" s="49">
        <v>5</v>
      </c>
      <c r="B281" s="59" t="s">
        <v>176</v>
      </c>
      <c r="C281" s="59" t="s">
        <v>177</v>
      </c>
      <c r="D281" s="60" t="s">
        <v>2976</v>
      </c>
      <c r="E281" s="59" t="s">
        <v>171</v>
      </c>
      <c r="F281" s="63" t="s">
        <v>2977</v>
      </c>
      <c r="G281" s="55">
        <v>192000</v>
      </c>
      <c r="H281" s="55">
        <v>13920</v>
      </c>
      <c r="I281" s="62">
        <v>7.25</v>
      </c>
      <c r="J281" s="55">
        <v>6764</v>
      </c>
      <c r="K281" s="55">
        <v>1037</v>
      </c>
      <c r="L281" s="55">
        <v>679</v>
      </c>
      <c r="M281" s="55">
        <v>5440</v>
      </c>
      <c r="N281" s="62">
        <v>48.59</v>
      </c>
      <c r="O281" s="55">
        <v>7.45</v>
      </c>
      <c r="P281" s="55">
        <v>4.88</v>
      </c>
      <c r="Q281" s="55">
        <v>39.08</v>
      </c>
      <c r="R281" s="55">
        <v>2309</v>
      </c>
      <c r="S281" s="55" t="s">
        <v>2975</v>
      </c>
    </row>
    <row r="282" spans="1:19" ht="55.2" hidden="1" x14ac:dyDescent="0.25">
      <c r="A282" s="49">
        <v>5</v>
      </c>
      <c r="B282" s="59" t="s">
        <v>176</v>
      </c>
      <c r="C282" s="59" t="s">
        <v>177</v>
      </c>
      <c r="D282" s="60" t="s">
        <v>2976</v>
      </c>
      <c r="E282" s="59" t="s">
        <v>167</v>
      </c>
      <c r="F282" s="63" t="s">
        <v>2977</v>
      </c>
      <c r="G282" s="55">
        <v>228000</v>
      </c>
      <c r="H282" s="55">
        <v>15230</v>
      </c>
      <c r="I282" s="62">
        <v>6.68</v>
      </c>
      <c r="J282" s="55">
        <v>6978</v>
      </c>
      <c r="K282" s="55">
        <v>1831</v>
      </c>
      <c r="L282" s="55">
        <v>550</v>
      </c>
      <c r="M282" s="55">
        <v>5871</v>
      </c>
      <c r="N282" s="62">
        <v>45.82</v>
      </c>
      <c r="O282" s="55">
        <v>12.02</v>
      </c>
      <c r="P282" s="55">
        <v>3.61</v>
      </c>
      <c r="Q282" s="55">
        <v>38.549999999999997</v>
      </c>
      <c r="R282" s="55">
        <v>2519</v>
      </c>
      <c r="S282" s="55" t="s">
        <v>2975</v>
      </c>
    </row>
    <row r="283" spans="1:19" ht="82.8" hidden="1" x14ac:dyDescent="0.25">
      <c r="A283" s="49">
        <v>5</v>
      </c>
      <c r="B283" s="59" t="s">
        <v>176</v>
      </c>
      <c r="C283" s="59" t="s">
        <v>177</v>
      </c>
      <c r="D283" s="60" t="s">
        <v>2978</v>
      </c>
      <c r="E283" s="59" t="s">
        <v>167</v>
      </c>
      <c r="F283" s="63" t="s">
        <v>2979</v>
      </c>
      <c r="G283" s="55">
        <v>219000</v>
      </c>
      <c r="H283" s="55">
        <v>17892</v>
      </c>
      <c r="I283" s="62">
        <v>8.17</v>
      </c>
      <c r="J283" s="55">
        <v>8178</v>
      </c>
      <c r="K283" s="55">
        <v>1496</v>
      </c>
      <c r="L283" s="55">
        <v>907</v>
      </c>
      <c r="M283" s="55">
        <v>7311</v>
      </c>
      <c r="N283" s="62">
        <v>45.71</v>
      </c>
      <c r="O283" s="55">
        <v>8.36</v>
      </c>
      <c r="P283" s="55">
        <v>5.07</v>
      </c>
      <c r="Q283" s="55">
        <v>40.86</v>
      </c>
      <c r="R283" s="55">
        <v>3079</v>
      </c>
      <c r="S283" s="55" t="s">
        <v>2975</v>
      </c>
    </row>
    <row r="284" spans="1:19" ht="41.4" hidden="1" x14ac:dyDescent="0.25">
      <c r="A284" s="49">
        <v>5</v>
      </c>
      <c r="B284" s="59" t="s">
        <v>176</v>
      </c>
      <c r="C284" s="59" t="s">
        <v>177</v>
      </c>
      <c r="D284" s="60" t="s">
        <v>2980</v>
      </c>
      <c r="E284" s="59" t="s">
        <v>171</v>
      </c>
      <c r="F284" s="63" t="s">
        <v>2981</v>
      </c>
      <c r="G284" s="55">
        <v>232000</v>
      </c>
      <c r="H284" s="55">
        <v>18282</v>
      </c>
      <c r="I284" s="62">
        <v>7.88</v>
      </c>
      <c r="J284" s="55">
        <v>8357</v>
      </c>
      <c r="K284" s="55">
        <v>1528</v>
      </c>
      <c r="L284" s="55">
        <v>927</v>
      </c>
      <c r="M284" s="55">
        <v>7470</v>
      </c>
      <c r="N284" s="62">
        <v>45.71</v>
      </c>
      <c r="O284" s="55">
        <v>8.36</v>
      </c>
      <c r="P284" s="55">
        <v>5.07</v>
      </c>
      <c r="Q284" s="55">
        <v>40.86</v>
      </c>
      <c r="R284" s="55">
        <v>3146</v>
      </c>
      <c r="S284" s="55" t="s">
        <v>2975</v>
      </c>
    </row>
    <row r="285" spans="1:19" ht="41.4" hidden="1" x14ac:dyDescent="0.25">
      <c r="A285" s="49">
        <v>5</v>
      </c>
      <c r="B285" s="59" t="s">
        <v>176</v>
      </c>
      <c r="C285" s="59" t="s">
        <v>177</v>
      </c>
      <c r="D285" s="60" t="s">
        <v>2980</v>
      </c>
      <c r="E285" s="59" t="s">
        <v>167</v>
      </c>
      <c r="F285" s="63" t="s">
        <v>2981</v>
      </c>
      <c r="G285" s="55">
        <v>244000</v>
      </c>
      <c r="H285" s="55">
        <v>15616</v>
      </c>
      <c r="I285" s="62">
        <v>6.4</v>
      </c>
      <c r="J285" s="55">
        <v>6576</v>
      </c>
      <c r="K285" s="55">
        <v>1780</v>
      </c>
      <c r="L285" s="55">
        <v>448</v>
      </c>
      <c r="M285" s="55">
        <v>6812</v>
      </c>
      <c r="N285" s="62">
        <v>42.11</v>
      </c>
      <c r="O285" s="55">
        <v>11.4</v>
      </c>
      <c r="P285" s="55">
        <v>2.87</v>
      </c>
      <c r="Q285" s="55">
        <v>43.62</v>
      </c>
      <c r="R285" s="55">
        <v>2810</v>
      </c>
      <c r="S285" s="55" t="s">
        <v>2810</v>
      </c>
    </row>
    <row r="286" spans="1:19" ht="55.2" hidden="1" x14ac:dyDescent="0.25">
      <c r="A286" s="49">
        <v>5</v>
      </c>
      <c r="B286" s="59" t="s">
        <v>176</v>
      </c>
      <c r="C286" s="59" t="s">
        <v>177</v>
      </c>
      <c r="D286" s="60" t="s">
        <v>2982</v>
      </c>
      <c r="E286" s="59" t="s">
        <v>171</v>
      </c>
      <c r="F286" s="63" t="s">
        <v>2983</v>
      </c>
      <c r="G286" s="55">
        <v>250000</v>
      </c>
      <c r="H286" s="55">
        <v>19200</v>
      </c>
      <c r="I286" s="62">
        <v>7.68</v>
      </c>
      <c r="J286" s="55">
        <v>10355</v>
      </c>
      <c r="K286" s="55">
        <v>2010</v>
      </c>
      <c r="L286" s="55">
        <v>553</v>
      </c>
      <c r="M286" s="55">
        <v>6282</v>
      </c>
      <c r="N286" s="62">
        <v>53.93</v>
      </c>
      <c r="O286" s="55">
        <v>10.47</v>
      </c>
      <c r="P286" s="55">
        <v>2.88</v>
      </c>
      <c r="Q286" s="55">
        <v>32.72</v>
      </c>
      <c r="R286" s="55">
        <v>2796</v>
      </c>
      <c r="S286" s="55" t="s">
        <v>2711</v>
      </c>
    </row>
    <row r="287" spans="1:19" ht="55.2" hidden="1" x14ac:dyDescent="0.25">
      <c r="A287" s="49">
        <v>5</v>
      </c>
      <c r="B287" s="59" t="s">
        <v>176</v>
      </c>
      <c r="C287" s="59" t="s">
        <v>177</v>
      </c>
      <c r="D287" s="60" t="s">
        <v>2982</v>
      </c>
      <c r="E287" s="59" t="s">
        <v>167</v>
      </c>
      <c r="F287" s="63" t="s">
        <v>2983</v>
      </c>
      <c r="G287" s="55">
        <v>234000</v>
      </c>
      <c r="H287" s="55">
        <v>15678</v>
      </c>
      <c r="I287" s="62">
        <v>6.7</v>
      </c>
      <c r="J287" s="55">
        <v>5779</v>
      </c>
      <c r="K287" s="55">
        <v>1660</v>
      </c>
      <c r="L287" s="55">
        <v>453</v>
      </c>
      <c r="M287" s="55">
        <v>7786</v>
      </c>
      <c r="N287" s="62">
        <v>36.86</v>
      </c>
      <c r="O287" s="55">
        <v>10.59</v>
      </c>
      <c r="P287" s="55">
        <v>2.89</v>
      </c>
      <c r="Q287" s="55">
        <v>49.66</v>
      </c>
      <c r="R287" s="55">
        <v>3108</v>
      </c>
      <c r="S287" s="55" t="s">
        <v>2810</v>
      </c>
    </row>
    <row r="288" spans="1:19" ht="55.2" hidden="1" x14ac:dyDescent="0.25">
      <c r="A288" s="49">
        <v>5</v>
      </c>
      <c r="B288" s="59" t="s">
        <v>176</v>
      </c>
      <c r="C288" s="59" t="s">
        <v>177</v>
      </c>
      <c r="D288" s="60" t="s">
        <v>2984</v>
      </c>
      <c r="E288" s="59" t="s">
        <v>171</v>
      </c>
      <c r="F288" s="63" t="s">
        <v>2985</v>
      </c>
      <c r="G288" s="55">
        <v>228000</v>
      </c>
      <c r="H288" s="55">
        <v>15460</v>
      </c>
      <c r="I288" s="62">
        <v>6.78</v>
      </c>
      <c r="J288" s="55">
        <v>4888</v>
      </c>
      <c r="K288" s="55">
        <v>1512</v>
      </c>
      <c r="L288" s="55">
        <v>450</v>
      </c>
      <c r="M288" s="55">
        <v>8610</v>
      </c>
      <c r="N288" s="62">
        <v>31.62</v>
      </c>
      <c r="O288" s="55">
        <v>9.7799999999999994</v>
      </c>
      <c r="P288" s="55">
        <v>2.91</v>
      </c>
      <c r="Q288" s="55">
        <v>55.7</v>
      </c>
      <c r="R288" s="55">
        <v>3347</v>
      </c>
      <c r="S288" s="55" t="s">
        <v>2810</v>
      </c>
    </row>
    <row r="289" spans="1:19" ht="55.2" hidden="1" x14ac:dyDescent="0.25">
      <c r="A289" s="49">
        <v>5</v>
      </c>
      <c r="B289" s="59" t="s">
        <v>176</v>
      </c>
      <c r="C289" s="59" t="s">
        <v>177</v>
      </c>
      <c r="D289" s="60" t="s">
        <v>2984</v>
      </c>
      <c r="E289" s="59" t="s">
        <v>167</v>
      </c>
      <c r="F289" s="63" t="s">
        <v>2985</v>
      </c>
      <c r="G289" s="55">
        <v>234000</v>
      </c>
      <c r="H289" s="55">
        <v>14695</v>
      </c>
      <c r="I289" s="62">
        <v>6.28</v>
      </c>
      <c r="J289" s="55">
        <v>3875</v>
      </c>
      <c r="K289" s="55">
        <v>1318</v>
      </c>
      <c r="L289" s="55">
        <v>429</v>
      </c>
      <c r="M289" s="55">
        <v>9073</v>
      </c>
      <c r="N289" s="62">
        <v>26.37</v>
      </c>
      <c r="O289" s="55">
        <v>8.9700000000000006</v>
      </c>
      <c r="P289" s="55">
        <v>2.92</v>
      </c>
      <c r="Q289" s="55">
        <v>61.74</v>
      </c>
      <c r="R289" s="55">
        <v>3450</v>
      </c>
      <c r="S289" s="55" t="s">
        <v>2810</v>
      </c>
    </row>
    <row r="290" spans="1:19" ht="55.2" hidden="1" x14ac:dyDescent="0.25">
      <c r="A290" s="49">
        <v>5</v>
      </c>
      <c r="B290" s="59" t="s">
        <v>176</v>
      </c>
      <c r="C290" s="59" t="s">
        <v>177</v>
      </c>
      <c r="D290" s="60" t="s">
        <v>2986</v>
      </c>
      <c r="E290" s="59" t="s">
        <v>171</v>
      </c>
      <c r="F290" s="63" t="s">
        <v>2674</v>
      </c>
      <c r="G290" s="55">
        <v>220000</v>
      </c>
      <c r="H290" s="55">
        <v>14411</v>
      </c>
      <c r="I290" s="62">
        <v>6.55</v>
      </c>
      <c r="J290" s="55">
        <v>3800</v>
      </c>
      <c r="K290" s="55">
        <v>1293</v>
      </c>
      <c r="L290" s="55">
        <v>421</v>
      </c>
      <c r="M290" s="55">
        <v>8897</v>
      </c>
      <c r="N290" s="62">
        <v>26.37</v>
      </c>
      <c r="O290" s="55">
        <v>8.9700000000000006</v>
      </c>
      <c r="P290" s="55">
        <v>2.92</v>
      </c>
      <c r="Q290" s="55">
        <v>61.74</v>
      </c>
      <c r="R290" s="55">
        <v>3383</v>
      </c>
      <c r="S290" s="55" t="s">
        <v>2810</v>
      </c>
    </row>
    <row r="291" spans="1:19" ht="55.2" hidden="1" x14ac:dyDescent="0.25">
      <c r="A291" s="49">
        <v>5</v>
      </c>
      <c r="B291" s="59" t="s">
        <v>176</v>
      </c>
      <c r="C291" s="59" t="s">
        <v>177</v>
      </c>
      <c r="D291" s="60" t="s">
        <v>2986</v>
      </c>
      <c r="E291" s="59" t="s">
        <v>167</v>
      </c>
      <c r="F291" s="63" t="s">
        <v>2674</v>
      </c>
      <c r="G291" s="55">
        <v>283000</v>
      </c>
      <c r="H291" s="55">
        <v>14178</v>
      </c>
      <c r="I291" s="62">
        <v>5.01</v>
      </c>
      <c r="J291" s="55">
        <v>3739</v>
      </c>
      <c r="K291" s="55">
        <v>1272</v>
      </c>
      <c r="L291" s="55">
        <v>414</v>
      </c>
      <c r="M291" s="55">
        <v>8753</v>
      </c>
      <c r="N291" s="62">
        <v>26.37</v>
      </c>
      <c r="O291" s="55">
        <v>8.9700000000000006</v>
      </c>
      <c r="P291" s="55">
        <v>2.92</v>
      </c>
      <c r="Q291" s="55">
        <v>61.74</v>
      </c>
      <c r="R291" s="55">
        <v>3329</v>
      </c>
      <c r="S291" s="55" t="s">
        <v>2810</v>
      </c>
    </row>
    <row r="292" spans="1:19" ht="55.2" hidden="1" x14ac:dyDescent="0.25">
      <c r="A292" s="49">
        <v>5</v>
      </c>
      <c r="B292" s="59" t="s">
        <v>176</v>
      </c>
      <c r="C292" s="59" t="s">
        <v>177</v>
      </c>
      <c r="D292" s="60" t="s">
        <v>2987</v>
      </c>
      <c r="E292" s="59" t="s">
        <v>171</v>
      </c>
      <c r="F292" s="63" t="s">
        <v>2988</v>
      </c>
      <c r="G292" s="55">
        <v>278000</v>
      </c>
      <c r="H292" s="55">
        <v>14178</v>
      </c>
      <c r="I292" s="62">
        <v>5.0999999999999996</v>
      </c>
      <c r="J292" s="55">
        <v>3739</v>
      </c>
      <c r="K292" s="55">
        <v>1272</v>
      </c>
      <c r="L292" s="55">
        <v>414</v>
      </c>
      <c r="M292" s="55">
        <v>8753</v>
      </c>
      <c r="N292" s="62">
        <v>26.37</v>
      </c>
      <c r="O292" s="55">
        <v>8.9700000000000006</v>
      </c>
      <c r="P292" s="55">
        <v>2.92</v>
      </c>
      <c r="Q292" s="55">
        <v>61.74</v>
      </c>
      <c r="R292" s="55">
        <v>3329</v>
      </c>
      <c r="S292" s="55" t="s">
        <v>2810</v>
      </c>
    </row>
    <row r="293" spans="1:19" ht="55.2" hidden="1" x14ac:dyDescent="0.25">
      <c r="A293" s="49">
        <v>5</v>
      </c>
      <c r="B293" s="59" t="s">
        <v>176</v>
      </c>
      <c r="C293" s="59" t="s">
        <v>177</v>
      </c>
      <c r="D293" s="60" t="s">
        <v>2987</v>
      </c>
      <c r="E293" s="59" t="s">
        <v>167</v>
      </c>
      <c r="F293" s="63" t="s">
        <v>2988</v>
      </c>
      <c r="G293" s="55">
        <v>233000</v>
      </c>
      <c r="H293" s="55">
        <v>15518</v>
      </c>
      <c r="I293" s="62">
        <v>6.66</v>
      </c>
      <c r="J293" s="55">
        <v>4092</v>
      </c>
      <c r="K293" s="55">
        <v>1392</v>
      </c>
      <c r="L293" s="55">
        <v>453</v>
      </c>
      <c r="M293" s="55">
        <v>9581</v>
      </c>
      <c r="N293" s="62">
        <v>26.37</v>
      </c>
      <c r="O293" s="55">
        <v>8.9700000000000006</v>
      </c>
      <c r="P293" s="55">
        <v>2.92</v>
      </c>
      <c r="Q293" s="55">
        <v>61.74</v>
      </c>
      <c r="R293" s="55">
        <v>3643</v>
      </c>
      <c r="S293" s="55" t="s">
        <v>2975</v>
      </c>
    </row>
    <row r="294" spans="1:19" ht="55.2" hidden="1" x14ac:dyDescent="0.25">
      <c r="A294" s="49">
        <v>5</v>
      </c>
      <c r="B294" s="59" t="s">
        <v>176</v>
      </c>
      <c r="C294" s="59" t="s">
        <v>177</v>
      </c>
      <c r="D294" s="60" t="s">
        <v>2989</v>
      </c>
      <c r="E294" s="59" t="s">
        <v>171</v>
      </c>
      <c r="F294" s="63" t="s">
        <v>2990</v>
      </c>
      <c r="G294" s="55">
        <v>247000</v>
      </c>
      <c r="H294" s="55">
        <v>15512</v>
      </c>
      <c r="I294" s="62">
        <v>6.28</v>
      </c>
      <c r="J294" s="55">
        <v>4390</v>
      </c>
      <c r="K294" s="55">
        <v>1412</v>
      </c>
      <c r="L294" s="55">
        <v>496</v>
      </c>
      <c r="M294" s="55">
        <v>9214</v>
      </c>
      <c r="N294" s="62">
        <v>28.3</v>
      </c>
      <c r="O294" s="55">
        <v>9.1</v>
      </c>
      <c r="P294" s="55">
        <v>3.2</v>
      </c>
      <c r="Q294" s="55">
        <v>59.4</v>
      </c>
      <c r="R294" s="55">
        <v>3535</v>
      </c>
      <c r="S294" s="55" t="s">
        <v>2991</v>
      </c>
    </row>
    <row r="295" spans="1:19" ht="55.2" hidden="1" x14ac:dyDescent="0.25">
      <c r="A295" s="49">
        <v>5</v>
      </c>
      <c r="B295" s="59" t="s">
        <v>176</v>
      </c>
      <c r="C295" s="59" t="s">
        <v>177</v>
      </c>
      <c r="D295" s="60" t="s">
        <v>2992</v>
      </c>
      <c r="E295" s="59" t="s">
        <v>171</v>
      </c>
      <c r="F295" s="63" t="s">
        <v>2814</v>
      </c>
      <c r="G295" s="55">
        <v>258000</v>
      </c>
      <c r="H295" s="55">
        <v>15893</v>
      </c>
      <c r="I295" s="62">
        <v>6.16</v>
      </c>
      <c r="J295" s="55">
        <v>4191</v>
      </c>
      <c r="K295" s="55">
        <v>1426</v>
      </c>
      <c r="L295" s="55">
        <v>464</v>
      </c>
      <c r="M295" s="55">
        <v>9812</v>
      </c>
      <c r="N295" s="62">
        <v>26.37</v>
      </c>
      <c r="O295" s="55">
        <v>8.9700000000000006</v>
      </c>
      <c r="P295" s="55">
        <v>2.92</v>
      </c>
      <c r="Q295" s="55">
        <v>61.74</v>
      </c>
      <c r="R295" s="55">
        <v>3731</v>
      </c>
      <c r="S295" s="55" t="s">
        <v>2975</v>
      </c>
    </row>
    <row r="296" spans="1:19" ht="55.2" hidden="1" x14ac:dyDescent="0.25">
      <c r="A296" s="49">
        <v>5</v>
      </c>
      <c r="B296" s="59" t="s">
        <v>176</v>
      </c>
      <c r="C296" s="59" t="s">
        <v>177</v>
      </c>
      <c r="D296" s="60" t="s">
        <v>2992</v>
      </c>
      <c r="E296" s="59" t="s">
        <v>167</v>
      </c>
      <c r="F296" s="63" t="s">
        <v>2814</v>
      </c>
      <c r="G296" s="55">
        <v>237000</v>
      </c>
      <c r="H296" s="55">
        <v>16519</v>
      </c>
      <c r="I296" s="62">
        <v>6.97</v>
      </c>
      <c r="J296" s="55">
        <v>4525</v>
      </c>
      <c r="K296" s="55">
        <v>1815</v>
      </c>
      <c r="L296" s="55">
        <v>788</v>
      </c>
      <c r="M296" s="55">
        <v>9391</v>
      </c>
      <c r="N296" s="62">
        <v>27.39</v>
      </c>
      <c r="O296" s="55">
        <v>10.99</v>
      </c>
      <c r="P296" s="55">
        <v>4.7699999999999996</v>
      </c>
      <c r="Q296" s="55">
        <v>56.85</v>
      </c>
      <c r="R296" s="55">
        <v>3681</v>
      </c>
      <c r="S296" s="55" t="s">
        <v>2975</v>
      </c>
    </row>
    <row r="297" spans="1:19" ht="55.2" hidden="1" x14ac:dyDescent="0.25">
      <c r="A297" s="49">
        <v>5</v>
      </c>
      <c r="B297" s="59" t="s">
        <v>176</v>
      </c>
      <c r="C297" s="59" t="s">
        <v>177</v>
      </c>
      <c r="D297" s="60" t="s">
        <v>2993</v>
      </c>
      <c r="E297" s="59" t="s">
        <v>171</v>
      </c>
      <c r="F297" s="63" t="s">
        <v>2994</v>
      </c>
      <c r="G297" s="55">
        <v>194000</v>
      </c>
      <c r="H297" s="55">
        <v>12358</v>
      </c>
      <c r="I297" s="62">
        <v>6.37</v>
      </c>
      <c r="J297" s="55">
        <v>3154</v>
      </c>
      <c r="K297" s="55">
        <v>1386</v>
      </c>
      <c r="L297" s="55">
        <v>506</v>
      </c>
      <c r="M297" s="55">
        <v>7312</v>
      </c>
      <c r="N297" s="62">
        <v>25.52</v>
      </c>
      <c r="O297" s="55">
        <v>11.22</v>
      </c>
      <c r="P297" s="55">
        <v>4.09</v>
      </c>
      <c r="Q297" s="55">
        <v>59.17</v>
      </c>
      <c r="R297" s="55">
        <v>2835</v>
      </c>
      <c r="S297" s="55" t="s">
        <v>2721</v>
      </c>
    </row>
    <row r="298" spans="1:19" ht="55.2" hidden="1" x14ac:dyDescent="0.25">
      <c r="A298" s="49">
        <v>5</v>
      </c>
      <c r="B298" s="59" t="s">
        <v>176</v>
      </c>
      <c r="C298" s="59" t="s">
        <v>177</v>
      </c>
      <c r="D298" s="60" t="s">
        <v>2993</v>
      </c>
      <c r="E298" s="59" t="s">
        <v>167</v>
      </c>
      <c r="F298" s="63" t="s">
        <v>2994</v>
      </c>
      <c r="G298" s="55">
        <v>292000</v>
      </c>
      <c r="H298" s="55">
        <v>21722</v>
      </c>
      <c r="I298" s="62">
        <v>7.44</v>
      </c>
      <c r="J298" s="55">
        <v>5840</v>
      </c>
      <c r="K298" s="55">
        <v>2044</v>
      </c>
      <c r="L298" s="55">
        <v>936</v>
      </c>
      <c r="M298" s="55">
        <v>12902</v>
      </c>
      <c r="N298" s="62">
        <v>26.88</v>
      </c>
      <c r="O298" s="55">
        <v>9.41</v>
      </c>
      <c r="P298" s="55">
        <v>4.3099999999999996</v>
      </c>
      <c r="Q298" s="55">
        <v>59.39</v>
      </c>
      <c r="R298" s="55">
        <v>4981</v>
      </c>
      <c r="S298" s="55" t="s">
        <v>2975</v>
      </c>
    </row>
    <row r="299" spans="1:19" ht="55.2" hidden="1" x14ac:dyDescent="0.25">
      <c r="A299" s="49">
        <v>5</v>
      </c>
      <c r="B299" s="59" t="s">
        <v>176</v>
      </c>
      <c r="C299" s="59" t="s">
        <v>177</v>
      </c>
      <c r="D299" s="60" t="s">
        <v>2995</v>
      </c>
      <c r="E299" s="59" t="s">
        <v>171</v>
      </c>
      <c r="F299" s="63" t="s">
        <v>2996</v>
      </c>
      <c r="G299" s="55">
        <v>289000</v>
      </c>
      <c r="H299" s="55">
        <v>22455</v>
      </c>
      <c r="I299" s="62">
        <v>7.77</v>
      </c>
      <c r="J299" s="55">
        <v>5980</v>
      </c>
      <c r="K299" s="55">
        <v>1938</v>
      </c>
      <c r="L299" s="55">
        <v>916</v>
      </c>
      <c r="M299" s="55">
        <v>13621</v>
      </c>
      <c r="N299" s="62">
        <v>26.63</v>
      </c>
      <c r="O299" s="55">
        <v>8.6300000000000008</v>
      </c>
      <c r="P299" s="55">
        <v>4.08</v>
      </c>
      <c r="Q299" s="55">
        <v>60.66</v>
      </c>
      <c r="R299" s="55">
        <v>5221</v>
      </c>
      <c r="S299" s="55" t="s">
        <v>2975</v>
      </c>
    </row>
    <row r="300" spans="1:19" ht="55.2" hidden="1" x14ac:dyDescent="0.25">
      <c r="A300" s="49">
        <v>5</v>
      </c>
      <c r="B300" s="59" t="s">
        <v>176</v>
      </c>
      <c r="C300" s="59" t="s">
        <v>177</v>
      </c>
      <c r="D300" s="60" t="s">
        <v>2997</v>
      </c>
      <c r="E300" s="59" t="s">
        <v>171</v>
      </c>
      <c r="F300" s="63" t="s">
        <v>2801</v>
      </c>
      <c r="G300" s="55">
        <v>187000</v>
      </c>
      <c r="H300" s="55">
        <v>6888</v>
      </c>
      <c r="I300" s="62">
        <v>3.68</v>
      </c>
      <c r="J300" s="55">
        <v>3463</v>
      </c>
      <c r="K300" s="55">
        <v>1202</v>
      </c>
      <c r="L300" s="55">
        <v>1118</v>
      </c>
      <c r="M300" s="55">
        <v>1105</v>
      </c>
      <c r="N300" s="62">
        <v>50.28</v>
      </c>
      <c r="O300" s="55">
        <v>17.45</v>
      </c>
      <c r="P300" s="55">
        <v>16.23</v>
      </c>
      <c r="Q300" s="55">
        <v>16.04</v>
      </c>
      <c r="R300" s="55">
        <v>777</v>
      </c>
      <c r="S300" s="55" t="s">
        <v>2721</v>
      </c>
    </row>
    <row r="301" spans="1:19" ht="55.2" hidden="1" x14ac:dyDescent="0.25">
      <c r="A301" s="49">
        <v>5</v>
      </c>
      <c r="B301" s="59" t="s">
        <v>176</v>
      </c>
      <c r="C301" s="59" t="s">
        <v>177</v>
      </c>
      <c r="D301" s="60" t="s">
        <v>2997</v>
      </c>
      <c r="E301" s="59" t="s">
        <v>167</v>
      </c>
      <c r="F301" s="63" t="s">
        <v>2801</v>
      </c>
      <c r="G301" s="55">
        <v>304000</v>
      </c>
      <c r="H301" s="55">
        <v>18635</v>
      </c>
      <c r="I301" s="62">
        <v>6.13</v>
      </c>
      <c r="J301" s="55">
        <v>6155</v>
      </c>
      <c r="K301" s="55">
        <v>1692</v>
      </c>
      <c r="L301" s="55">
        <v>626</v>
      </c>
      <c r="M301" s="55">
        <v>10162</v>
      </c>
      <c r="N301" s="62">
        <v>33.03</v>
      </c>
      <c r="O301" s="55">
        <v>9.08</v>
      </c>
      <c r="P301" s="55">
        <v>3.36</v>
      </c>
      <c r="Q301" s="55">
        <v>54.53</v>
      </c>
      <c r="R301" s="55">
        <v>3969</v>
      </c>
      <c r="S301" s="55" t="s">
        <v>2975</v>
      </c>
    </row>
    <row r="302" spans="1:19" ht="55.2" hidden="1" x14ac:dyDescent="0.25">
      <c r="A302" s="49">
        <v>5</v>
      </c>
      <c r="B302" s="59" t="s">
        <v>176</v>
      </c>
      <c r="C302" s="59" t="s">
        <v>177</v>
      </c>
      <c r="D302" s="60" t="s">
        <v>2998</v>
      </c>
      <c r="E302" s="59" t="s">
        <v>167</v>
      </c>
      <c r="F302" s="63" t="s">
        <v>2999</v>
      </c>
      <c r="G302" s="55">
        <v>286000</v>
      </c>
      <c r="H302" s="55">
        <v>22480</v>
      </c>
      <c r="I302" s="62">
        <v>7.86</v>
      </c>
      <c r="J302" s="55">
        <v>6605</v>
      </c>
      <c r="K302" s="55">
        <v>2039</v>
      </c>
      <c r="L302" s="55">
        <v>780</v>
      </c>
      <c r="M302" s="55">
        <v>13056</v>
      </c>
      <c r="N302" s="62">
        <v>29.38</v>
      </c>
      <c r="O302" s="55">
        <v>9.07</v>
      </c>
      <c r="P302" s="55">
        <v>3.47</v>
      </c>
      <c r="Q302" s="55">
        <v>58.08</v>
      </c>
      <c r="R302" s="55">
        <v>5038</v>
      </c>
      <c r="S302" s="55" t="s">
        <v>2975</v>
      </c>
    </row>
    <row r="303" spans="1:19" ht="69" hidden="1" x14ac:dyDescent="0.25">
      <c r="A303" s="49">
        <v>5</v>
      </c>
      <c r="B303" s="59" t="s">
        <v>176</v>
      </c>
      <c r="C303" s="59" t="s">
        <v>177</v>
      </c>
      <c r="D303" s="60" t="s">
        <v>3000</v>
      </c>
      <c r="E303" s="59" t="s">
        <v>167</v>
      </c>
      <c r="F303" s="63" t="s">
        <v>3001</v>
      </c>
      <c r="G303" s="55">
        <v>206000</v>
      </c>
      <c r="H303" s="55">
        <v>20023</v>
      </c>
      <c r="I303" s="62">
        <v>9.7200000000000006</v>
      </c>
      <c r="J303" s="55">
        <v>4399</v>
      </c>
      <c r="K303" s="55">
        <v>619</v>
      </c>
      <c r="L303" s="55">
        <v>250</v>
      </c>
      <c r="M303" s="55">
        <v>14755</v>
      </c>
      <c r="N303" s="62">
        <v>21.97</v>
      </c>
      <c r="O303" s="55">
        <v>3.09</v>
      </c>
      <c r="P303" s="55">
        <v>1.25</v>
      </c>
      <c r="Q303" s="55">
        <v>73.69</v>
      </c>
      <c r="R303" s="55">
        <v>5338</v>
      </c>
      <c r="S303" s="55" t="s">
        <v>2810</v>
      </c>
    </row>
    <row r="304" spans="1:19" ht="69" hidden="1" x14ac:dyDescent="0.25">
      <c r="A304" s="49">
        <v>5</v>
      </c>
      <c r="B304" s="59" t="s">
        <v>176</v>
      </c>
      <c r="C304" s="59" t="s">
        <v>177</v>
      </c>
      <c r="D304" s="60" t="s">
        <v>3002</v>
      </c>
      <c r="E304" s="59" t="s">
        <v>171</v>
      </c>
      <c r="F304" s="63" t="s">
        <v>3003</v>
      </c>
      <c r="G304" s="55">
        <v>159000</v>
      </c>
      <c r="H304" s="55">
        <v>20033</v>
      </c>
      <c r="I304" s="62">
        <v>12.6</v>
      </c>
      <c r="J304" s="55">
        <v>4401</v>
      </c>
      <c r="K304" s="55">
        <v>619</v>
      </c>
      <c r="L304" s="55">
        <v>250</v>
      </c>
      <c r="M304" s="55">
        <v>14763</v>
      </c>
      <c r="N304" s="62">
        <v>21.97</v>
      </c>
      <c r="O304" s="55">
        <v>3.09</v>
      </c>
      <c r="P304" s="55">
        <v>1.25</v>
      </c>
      <c r="Q304" s="55">
        <v>73.69</v>
      </c>
      <c r="R304" s="55">
        <v>5341</v>
      </c>
      <c r="S304" s="55" t="s">
        <v>2810</v>
      </c>
    </row>
    <row r="305" spans="1:19" ht="69" hidden="1" x14ac:dyDescent="0.25">
      <c r="A305" s="49">
        <v>5</v>
      </c>
      <c r="B305" s="59" t="s">
        <v>176</v>
      </c>
      <c r="C305" s="59" t="s">
        <v>177</v>
      </c>
      <c r="D305" s="60" t="s">
        <v>3004</v>
      </c>
      <c r="E305" s="59" t="s">
        <v>171</v>
      </c>
      <c r="F305" s="63" t="s">
        <v>3005</v>
      </c>
      <c r="G305" s="55">
        <v>135000</v>
      </c>
      <c r="H305" s="55">
        <v>19886</v>
      </c>
      <c r="I305" s="62">
        <v>14.73</v>
      </c>
      <c r="J305" s="55">
        <v>4369</v>
      </c>
      <c r="K305" s="55">
        <v>614</v>
      </c>
      <c r="L305" s="55">
        <v>249</v>
      </c>
      <c r="M305" s="55">
        <v>14654</v>
      </c>
      <c r="N305" s="62">
        <v>21.97</v>
      </c>
      <c r="O305" s="55">
        <v>3.09</v>
      </c>
      <c r="P305" s="55">
        <v>1.25</v>
      </c>
      <c r="Q305" s="55">
        <v>73.69</v>
      </c>
      <c r="R305" s="55">
        <v>5302</v>
      </c>
      <c r="S305" s="55" t="s">
        <v>2810</v>
      </c>
    </row>
    <row r="306" spans="1:19" ht="69" hidden="1" x14ac:dyDescent="0.25">
      <c r="A306" s="49">
        <v>5</v>
      </c>
      <c r="B306" s="59" t="s">
        <v>176</v>
      </c>
      <c r="C306" s="59" t="s">
        <v>177</v>
      </c>
      <c r="D306" s="60" t="s">
        <v>3004</v>
      </c>
      <c r="E306" s="59" t="s">
        <v>167</v>
      </c>
      <c r="F306" s="63" t="s">
        <v>3005</v>
      </c>
      <c r="G306" s="55">
        <v>118000</v>
      </c>
      <c r="H306" s="55">
        <v>18514</v>
      </c>
      <c r="I306" s="62">
        <v>15.69</v>
      </c>
      <c r="J306" s="55">
        <v>4242</v>
      </c>
      <c r="K306" s="55">
        <v>623</v>
      </c>
      <c r="L306" s="55">
        <v>256</v>
      </c>
      <c r="M306" s="55">
        <v>13393</v>
      </c>
      <c r="N306" s="62">
        <v>22.91</v>
      </c>
      <c r="O306" s="55">
        <v>3.37</v>
      </c>
      <c r="P306" s="55">
        <v>1.38</v>
      </c>
      <c r="Q306" s="55">
        <v>72.34</v>
      </c>
      <c r="R306" s="55">
        <v>4864</v>
      </c>
      <c r="S306" s="55" t="s">
        <v>2721</v>
      </c>
    </row>
    <row r="307" spans="1:19" ht="69" hidden="1" x14ac:dyDescent="0.25">
      <c r="A307" s="49">
        <v>5</v>
      </c>
      <c r="B307" s="59" t="s">
        <v>176</v>
      </c>
      <c r="C307" s="59" t="s">
        <v>177</v>
      </c>
      <c r="D307" s="60" t="s">
        <v>3006</v>
      </c>
      <c r="E307" s="59" t="s">
        <v>171</v>
      </c>
      <c r="F307" s="63" t="s">
        <v>3007</v>
      </c>
      <c r="G307" s="55">
        <v>70000</v>
      </c>
      <c r="H307" s="55">
        <v>17464</v>
      </c>
      <c r="I307" s="62">
        <v>24.95</v>
      </c>
      <c r="J307" s="55">
        <v>4209</v>
      </c>
      <c r="K307" s="55">
        <v>522</v>
      </c>
      <c r="L307" s="55">
        <v>246</v>
      </c>
      <c r="M307" s="55">
        <v>12487</v>
      </c>
      <c r="N307" s="62">
        <v>24.1</v>
      </c>
      <c r="O307" s="55">
        <v>2.99</v>
      </c>
      <c r="P307" s="55">
        <v>1.41</v>
      </c>
      <c r="Q307" s="55">
        <v>71.5</v>
      </c>
      <c r="R307" s="55">
        <v>4540</v>
      </c>
      <c r="S307" s="55" t="s">
        <v>2975</v>
      </c>
    </row>
    <row r="308" spans="1:19" ht="69" hidden="1" x14ac:dyDescent="0.25">
      <c r="A308" s="49">
        <v>5</v>
      </c>
      <c r="B308" s="59" t="s">
        <v>176</v>
      </c>
      <c r="C308" s="59" t="s">
        <v>177</v>
      </c>
      <c r="D308" s="60" t="s">
        <v>3008</v>
      </c>
      <c r="E308" s="59" t="s">
        <v>167</v>
      </c>
      <c r="F308" s="63" t="s">
        <v>3009</v>
      </c>
      <c r="G308" s="55">
        <v>73000</v>
      </c>
      <c r="H308" s="55">
        <v>16995</v>
      </c>
      <c r="I308" s="62">
        <v>23.28</v>
      </c>
      <c r="J308" s="55">
        <v>4005</v>
      </c>
      <c r="K308" s="55">
        <v>630</v>
      </c>
      <c r="L308" s="55">
        <v>352</v>
      </c>
      <c r="M308" s="55">
        <v>12008</v>
      </c>
      <c r="N308" s="62">
        <v>23.57</v>
      </c>
      <c r="O308" s="55">
        <v>3.71</v>
      </c>
      <c r="P308" s="55">
        <v>2.0699999999999998</v>
      </c>
      <c r="Q308" s="55">
        <v>70.66</v>
      </c>
      <c r="R308" s="55">
        <v>4393</v>
      </c>
      <c r="S308" s="55" t="s">
        <v>2975</v>
      </c>
    </row>
    <row r="309" spans="1:19" ht="69" hidden="1" x14ac:dyDescent="0.25">
      <c r="A309" s="49">
        <v>5</v>
      </c>
      <c r="B309" s="59" t="s">
        <v>176</v>
      </c>
      <c r="C309" s="59" t="s">
        <v>177</v>
      </c>
      <c r="D309" s="60" t="s">
        <v>3010</v>
      </c>
      <c r="E309" s="59" t="s">
        <v>192</v>
      </c>
      <c r="F309" s="63" t="s">
        <v>427</v>
      </c>
      <c r="G309" s="55">
        <v>76000</v>
      </c>
      <c r="H309" s="55">
        <v>18025</v>
      </c>
      <c r="I309" s="62">
        <v>23.72</v>
      </c>
      <c r="J309" s="55">
        <v>4224</v>
      </c>
      <c r="K309" s="55">
        <v>701</v>
      </c>
      <c r="L309" s="55">
        <v>404</v>
      </c>
      <c r="M309" s="55">
        <v>12696</v>
      </c>
      <c r="N309" s="62">
        <v>23.43</v>
      </c>
      <c r="O309" s="55">
        <v>3.89</v>
      </c>
      <c r="P309" s="55">
        <v>2.2400000000000002</v>
      </c>
      <c r="Q309" s="55">
        <v>70.430000000000007</v>
      </c>
      <c r="R309" s="55">
        <v>4652</v>
      </c>
      <c r="S309" s="55" t="s">
        <v>3011</v>
      </c>
    </row>
    <row r="310" spans="1:19" ht="69" hidden="1" x14ac:dyDescent="0.25">
      <c r="A310" s="49">
        <v>5</v>
      </c>
      <c r="B310" s="59" t="s">
        <v>428</v>
      </c>
      <c r="C310" s="59" t="s">
        <v>429</v>
      </c>
      <c r="D310" s="60" t="s">
        <v>2708</v>
      </c>
      <c r="E310" s="59" t="s">
        <v>192</v>
      </c>
      <c r="F310" s="63" t="s">
        <v>427</v>
      </c>
      <c r="G310" s="55">
        <v>76000</v>
      </c>
      <c r="H310" s="55">
        <v>18025</v>
      </c>
      <c r="I310" s="62">
        <v>23.72</v>
      </c>
      <c r="J310" s="55">
        <v>4224</v>
      </c>
      <c r="K310" s="55">
        <v>701</v>
      </c>
      <c r="L310" s="55">
        <v>404</v>
      </c>
      <c r="M310" s="55">
        <v>12696</v>
      </c>
      <c r="N310" s="62">
        <v>23.43</v>
      </c>
      <c r="O310" s="55">
        <v>3.89</v>
      </c>
      <c r="P310" s="55">
        <v>2.2400000000000002</v>
      </c>
      <c r="Q310" s="55">
        <v>70.430000000000007</v>
      </c>
      <c r="R310" s="55">
        <v>4652</v>
      </c>
      <c r="S310" s="55" t="s">
        <v>3011</v>
      </c>
    </row>
    <row r="311" spans="1:19" ht="41.4" hidden="1" x14ac:dyDescent="0.25">
      <c r="A311" s="49">
        <v>5</v>
      </c>
      <c r="B311" s="59" t="s">
        <v>428</v>
      </c>
      <c r="C311" s="59" t="s">
        <v>429</v>
      </c>
      <c r="D311" s="60" t="s">
        <v>3012</v>
      </c>
      <c r="E311" s="59" t="s">
        <v>171</v>
      </c>
      <c r="F311" s="63" t="s">
        <v>430</v>
      </c>
      <c r="G311" s="55">
        <v>35000</v>
      </c>
      <c r="H311" s="55">
        <v>4329</v>
      </c>
      <c r="I311" s="62">
        <v>24.73</v>
      </c>
      <c r="J311" s="55">
        <v>1004</v>
      </c>
      <c r="K311" s="55">
        <v>349</v>
      </c>
      <c r="L311" s="55">
        <v>232</v>
      </c>
      <c r="M311" s="55">
        <v>2744</v>
      </c>
      <c r="N311" s="62">
        <v>23.19</v>
      </c>
      <c r="O311" s="55">
        <v>8.06</v>
      </c>
      <c r="P311" s="55">
        <v>5.35</v>
      </c>
      <c r="Q311" s="55">
        <v>63.4</v>
      </c>
      <c r="R311" s="55">
        <v>1048</v>
      </c>
      <c r="S311" s="55" t="s">
        <v>2711</v>
      </c>
    </row>
    <row r="312" spans="1:19" ht="41.4" hidden="1" x14ac:dyDescent="0.25">
      <c r="A312" s="49">
        <v>5</v>
      </c>
      <c r="B312" s="59" t="s">
        <v>428</v>
      </c>
      <c r="C312" s="59" t="s">
        <v>429</v>
      </c>
      <c r="D312" s="60" t="s">
        <v>3012</v>
      </c>
      <c r="E312" s="59" t="s">
        <v>167</v>
      </c>
      <c r="F312" s="63" t="s">
        <v>430</v>
      </c>
      <c r="G312" s="55">
        <v>35000</v>
      </c>
      <c r="H312" s="55">
        <v>4635</v>
      </c>
      <c r="I312" s="62">
        <v>26.48</v>
      </c>
      <c r="J312" s="55">
        <v>619</v>
      </c>
      <c r="K312" s="55">
        <v>201</v>
      </c>
      <c r="L312" s="55">
        <v>164</v>
      </c>
      <c r="M312" s="55">
        <v>3651</v>
      </c>
      <c r="N312" s="62">
        <v>13.36</v>
      </c>
      <c r="O312" s="55">
        <v>4.33</v>
      </c>
      <c r="P312" s="55">
        <v>3.53</v>
      </c>
      <c r="Q312" s="55">
        <v>78.78</v>
      </c>
      <c r="R312" s="55">
        <v>1324</v>
      </c>
      <c r="S312" s="55" t="s">
        <v>2711</v>
      </c>
    </row>
    <row r="313" spans="1:19" ht="27.6" hidden="1" x14ac:dyDescent="0.25">
      <c r="A313" s="49">
        <v>5</v>
      </c>
      <c r="B313" s="59" t="s">
        <v>428</v>
      </c>
      <c r="C313" s="59" t="s">
        <v>429</v>
      </c>
      <c r="D313" s="60" t="s">
        <v>3013</v>
      </c>
      <c r="E313" s="59" t="s">
        <v>167</v>
      </c>
      <c r="F313" s="63" t="s">
        <v>431</v>
      </c>
      <c r="G313" s="55">
        <v>36500</v>
      </c>
      <c r="H313" s="55">
        <v>8672</v>
      </c>
      <c r="I313" s="62">
        <v>23.76</v>
      </c>
      <c r="J313" s="55">
        <v>1308</v>
      </c>
      <c r="K313" s="55">
        <v>1175</v>
      </c>
      <c r="L313" s="55">
        <v>1132</v>
      </c>
      <c r="M313" s="55">
        <v>5057</v>
      </c>
      <c r="N313" s="62">
        <v>15.08</v>
      </c>
      <c r="O313" s="55">
        <v>13.55</v>
      </c>
      <c r="P313" s="55">
        <v>13.05</v>
      </c>
      <c r="Q313" s="55">
        <v>58.3</v>
      </c>
      <c r="R313" s="55">
        <v>2065</v>
      </c>
      <c r="S313" s="55" t="s">
        <v>2721</v>
      </c>
    </row>
    <row r="314" spans="1:19" ht="27.6" hidden="1" x14ac:dyDescent="0.25">
      <c r="A314" s="49">
        <v>5</v>
      </c>
      <c r="B314" s="59" t="s">
        <v>428</v>
      </c>
      <c r="C314" s="59" t="s">
        <v>429</v>
      </c>
      <c r="D314" s="60" t="s">
        <v>3014</v>
      </c>
      <c r="E314" s="59" t="s">
        <v>171</v>
      </c>
      <c r="F314" s="63" t="s">
        <v>432</v>
      </c>
      <c r="G314" s="55">
        <v>38000</v>
      </c>
      <c r="H314" s="55">
        <v>9793</v>
      </c>
      <c r="I314" s="62">
        <v>25.77</v>
      </c>
      <c r="J314" s="55">
        <v>1487</v>
      </c>
      <c r="K314" s="55">
        <v>895</v>
      </c>
      <c r="L314" s="55">
        <v>822</v>
      </c>
      <c r="M314" s="55">
        <v>6589</v>
      </c>
      <c r="N314" s="62">
        <v>15.18</v>
      </c>
      <c r="O314" s="55">
        <v>9.14</v>
      </c>
      <c r="P314" s="55">
        <v>8.39</v>
      </c>
      <c r="Q314" s="55">
        <v>67.28</v>
      </c>
      <c r="R314" s="55">
        <v>2528</v>
      </c>
      <c r="S314" s="55" t="s">
        <v>2707</v>
      </c>
    </row>
    <row r="315" spans="1:19" ht="27.6" hidden="1" x14ac:dyDescent="0.25">
      <c r="A315" s="49">
        <v>5</v>
      </c>
      <c r="B315" s="59" t="s">
        <v>428</v>
      </c>
      <c r="C315" s="59" t="s">
        <v>429</v>
      </c>
      <c r="D315" s="60" t="s">
        <v>3014</v>
      </c>
      <c r="E315" s="59" t="s">
        <v>167</v>
      </c>
      <c r="F315" s="63" t="s">
        <v>432</v>
      </c>
      <c r="G315" s="55">
        <v>38000</v>
      </c>
      <c r="H315" s="55">
        <v>10575</v>
      </c>
      <c r="I315" s="62">
        <v>27.83</v>
      </c>
      <c r="J315" s="55">
        <v>2302</v>
      </c>
      <c r="K315" s="55">
        <v>458</v>
      </c>
      <c r="L315" s="55">
        <v>304</v>
      </c>
      <c r="M315" s="55">
        <v>7511</v>
      </c>
      <c r="N315" s="62">
        <v>21.77</v>
      </c>
      <c r="O315" s="55">
        <v>4.33</v>
      </c>
      <c r="P315" s="55">
        <v>2.87</v>
      </c>
      <c r="Q315" s="55">
        <v>71.03</v>
      </c>
      <c r="R315" s="55">
        <v>2759</v>
      </c>
      <c r="S315" s="55" t="s">
        <v>3011</v>
      </c>
    </row>
    <row r="316" spans="1:19" ht="27.6" hidden="1" x14ac:dyDescent="0.25">
      <c r="A316" s="49">
        <v>5</v>
      </c>
      <c r="B316" s="59" t="s">
        <v>428</v>
      </c>
      <c r="C316" s="59" t="s">
        <v>429</v>
      </c>
      <c r="D316" s="60" t="s">
        <v>3015</v>
      </c>
      <c r="E316" s="59" t="s">
        <v>171</v>
      </c>
      <c r="F316" s="63" t="s">
        <v>433</v>
      </c>
      <c r="G316" s="55">
        <v>38000</v>
      </c>
      <c r="H316" s="55">
        <v>10260</v>
      </c>
      <c r="I316" s="62">
        <v>27</v>
      </c>
      <c r="J316" s="55">
        <v>2257</v>
      </c>
      <c r="K316" s="55">
        <v>308</v>
      </c>
      <c r="L316" s="55">
        <v>205</v>
      </c>
      <c r="M316" s="55">
        <v>7490</v>
      </c>
      <c r="N316" s="62">
        <v>22</v>
      </c>
      <c r="O316" s="55">
        <v>3</v>
      </c>
      <c r="P316" s="55">
        <v>2</v>
      </c>
      <c r="Q316" s="55">
        <v>73</v>
      </c>
      <c r="R316" s="55">
        <v>2722</v>
      </c>
      <c r="S316" s="55" t="s">
        <v>2707</v>
      </c>
    </row>
    <row r="317" spans="1:19" ht="27.6" hidden="1" x14ac:dyDescent="0.25">
      <c r="A317" s="49">
        <v>5</v>
      </c>
      <c r="B317" s="59" t="s">
        <v>428</v>
      </c>
      <c r="C317" s="59" t="s">
        <v>429</v>
      </c>
      <c r="D317" s="60" t="s">
        <v>3015</v>
      </c>
      <c r="E317" s="59" t="s">
        <v>167</v>
      </c>
      <c r="F317" s="63" t="s">
        <v>433</v>
      </c>
      <c r="G317" s="55">
        <v>36500</v>
      </c>
      <c r="H317" s="55">
        <v>8819</v>
      </c>
      <c r="I317" s="62">
        <v>24.16</v>
      </c>
      <c r="J317" s="55">
        <v>1678</v>
      </c>
      <c r="K317" s="55">
        <v>235</v>
      </c>
      <c r="L317" s="55">
        <v>101</v>
      </c>
      <c r="M317" s="55">
        <v>6805</v>
      </c>
      <c r="N317" s="62">
        <v>19.03</v>
      </c>
      <c r="O317" s="55">
        <v>2.66</v>
      </c>
      <c r="P317" s="55">
        <v>1.1399999999999999</v>
      </c>
      <c r="Q317" s="55">
        <v>77.17</v>
      </c>
      <c r="R317" s="55">
        <v>2443</v>
      </c>
      <c r="S317" s="55" t="s">
        <v>2711</v>
      </c>
    </row>
    <row r="318" spans="1:19" ht="27.6" hidden="1" x14ac:dyDescent="0.25">
      <c r="A318" s="49">
        <v>5</v>
      </c>
      <c r="B318" s="59" t="s">
        <v>428</v>
      </c>
      <c r="C318" s="59" t="s">
        <v>429</v>
      </c>
      <c r="D318" s="60" t="s">
        <v>3016</v>
      </c>
      <c r="E318" s="59" t="s">
        <v>171</v>
      </c>
      <c r="F318" s="63" t="s">
        <v>435</v>
      </c>
      <c r="G318" s="55">
        <v>41000</v>
      </c>
      <c r="H318" s="55">
        <v>9006</v>
      </c>
      <c r="I318" s="62">
        <v>21.97</v>
      </c>
      <c r="J318" s="55">
        <v>1435</v>
      </c>
      <c r="K318" s="55">
        <v>242</v>
      </c>
      <c r="L318" s="55">
        <v>103</v>
      </c>
      <c r="M318" s="55">
        <v>7226</v>
      </c>
      <c r="N318" s="62">
        <v>15.93</v>
      </c>
      <c r="O318" s="55">
        <v>2.69</v>
      </c>
      <c r="P318" s="55">
        <v>1.1399999999999999</v>
      </c>
      <c r="Q318" s="55">
        <v>80.22</v>
      </c>
      <c r="R318" s="55">
        <v>2581</v>
      </c>
      <c r="S318" s="55" t="s">
        <v>2721</v>
      </c>
    </row>
    <row r="319" spans="1:19" ht="27.6" hidden="1" x14ac:dyDescent="0.25">
      <c r="A319" s="49">
        <v>5</v>
      </c>
      <c r="B319" s="59" t="s">
        <v>428</v>
      </c>
      <c r="C319" s="59" t="s">
        <v>429</v>
      </c>
      <c r="D319" s="60" t="s">
        <v>3016</v>
      </c>
      <c r="E319" s="59" t="s">
        <v>167</v>
      </c>
      <c r="F319" s="63" t="s">
        <v>435</v>
      </c>
      <c r="G319" s="55">
        <v>39500</v>
      </c>
      <c r="H319" s="55">
        <v>10270</v>
      </c>
      <c r="I319" s="62">
        <v>26</v>
      </c>
      <c r="J319" s="55">
        <v>1849</v>
      </c>
      <c r="K319" s="55">
        <v>308</v>
      </c>
      <c r="L319" s="55">
        <v>205</v>
      </c>
      <c r="M319" s="55">
        <v>7908</v>
      </c>
      <c r="N319" s="62">
        <v>18</v>
      </c>
      <c r="O319" s="55">
        <v>3</v>
      </c>
      <c r="P319" s="55">
        <v>2</v>
      </c>
      <c r="Q319" s="55">
        <v>77</v>
      </c>
      <c r="R319" s="55">
        <v>2851</v>
      </c>
      <c r="S319" s="55" t="s">
        <v>2707</v>
      </c>
    </row>
    <row r="320" spans="1:19" ht="27.6" hidden="1" x14ac:dyDescent="0.25">
      <c r="A320" s="49">
        <v>5</v>
      </c>
      <c r="B320" s="59" t="s">
        <v>428</v>
      </c>
      <c r="C320" s="59" t="s">
        <v>429</v>
      </c>
      <c r="D320" s="60" t="s">
        <v>3017</v>
      </c>
      <c r="E320" s="59" t="s">
        <v>171</v>
      </c>
      <c r="F320" s="63" t="s">
        <v>221</v>
      </c>
      <c r="G320" s="55">
        <v>40500</v>
      </c>
      <c r="H320" s="55">
        <v>10530</v>
      </c>
      <c r="I320" s="62">
        <v>26</v>
      </c>
      <c r="J320" s="55">
        <v>1895</v>
      </c>
      <c r="K320" s="55">
        <v>421</v>
      </c>
      <c r="L320" s="55">
        <v>316</v>
      </c>
      <c r="M320" s="55">
        <v>7898</v>
      </c>
      <c r="N320" s="62">
        <v>18</v>
      </c>
      <c r="O320" s="55">
        <v>4</v>
      </c>
      <c r="P320" s="55">
        <v>3</v>
      </c>
      <c r="Q320" s="55">
        <v>75</v>
      </c>
      <c r="R320" s="55">
        <v>2876</v>
      </c>
      <c r="S320" s="55" t="s">
        <v>2707</v>
      </c>
    </row>
    <row r="321" spans="1:19" ht="27.6" hidden="1" x14ac:dyDescent="0.25">
      <c r="A321" s="49">
        <v>5</v>
      </c>
      <c r="B321" s="59" t="s">
        <v>428</v>
      </c>
      <c r="C321" s="59" t="s">
        <v>429</v>
      </c>
      <c r="D321" s="60" t="s">
        <v>3017</v>
      </c>
      <c r="E321" s="59" t="s">
        <v>167</v>
      </c>
      <c r="F321" s="63" t="s">
        <v>221</v>
      </c>
      <c r="G321" s="55">
        <v>34500</v>
      </c>
      <c r="H321" s="55">
        <v>9439</v>
      </c>
      <c r="I321" s="62">
        <v>27.36</v>
      </c>
      <c r="J321" s="55">
        <v>1699</v>
      </c>
      <c r="K321" s="55">
        <v>378</v>
      </c>
      <c r="L321" s="55">
        <v>283</v>
      </c>
      <c r="M321" s="55">
        <v>7079</v>
      </c>
      <c r="N321" s="62">
        <v>18</v>
      </c>
      <c r="O321" s="55">
        <v>4</v>
      </c>
      <c r="P321" s="55">
        <v>3</v>
      </c>
      <c r="Q321" s="55">
        <v>75</v>
      </c>
      <c r="R321" s="55">
        <v>2578</v>
      </c>
      <c r="S321" s="55" t="s">
        <v>2707</v>
      </c>
    </row>
    <row r="322" spans="1:19" ht="27.6" hidden="1" x14ac:dyDescent="0.25">
      <c r="A322" s="49">
        <v>5</v>
      </c>
      <c r="B322" s="59" t="s">
        <v>428</v>
      </c>
      <c r="C322" s="59" t="s">
        <v>436</v>
      </c>
      <c r="D322" s="60" t="s">
        <v>3018</v>
      </c>
      <c r="E322" s="59" t="s">
        <v>171</v>
      </c>
      <c r="F322" s="63" t="s">
        <v>437</v>
      </c>
      <c r="G322" s="55">
        <v>37500</v>
      </c>
      <c r="H322" s="55">
        <v>9476</v>
      </c>
      <c r="I322" s="62">
        <v>25.27</v>
      </c>
      <c r="J322" s="55">
        <v>1558</v>
      </c>
      <c r="K322" s="55">
        <v>294</v>
      </c>
      <c r="L322" s="55">
        <v>214</v>
      </c>
      <c r="M322" s="55">
        <v>7410</v>
      </c>
      <c r="N322" s="62">
        <v>16.440000000000001</v>
      </c>
      <c r="O322" s="55">
        <v>3.1</v>
      </c>
      <c r="P322" s="55">
        <v>2.2599999999999998</v>
      </c>
      <c r="Q322" s="55">
        <v>78.2</v>
      </c>
      <c r="R322" s="55">
        <v>2669</v>
      </c>
      <c r="S322" s="55" t="s">
        <v>2721</v>
      </c>
    </row>
    <row r="323" spans="1:19" ht="27.6" hidden="1" x14ac:dyDescent="0.25">
      <c r="A323" s="49">
        <v>5</v>
      </c>
      <c r="B323" s="59" t="s">
        <v>428</v>
      </c>
      <c r="C323" s="59" t="s">
        <v>436</v>
      </c>
      <c r="D323" s="60" t="s">
        <v>3018</v>
      </c>
      <c r="E323" s="59" t="s">
        <v>167</v>
      </c>
      <c r="F323" s="63" t="s">
        <v>437</v>
      </c>
      <c r="G323" s="55">
        <v>39000</v>
      </c>
      <c r="H323" s="55">
        <v>9495</v>
      </c>
      <c r="I323" s="62">
        <v>24.35</v>
      </c>
      <c r="J323" s="55">
        <v>1897</v>
      </c>
      <c r="K323" s="55">
        <v>724</v>
      </c>
      <c r="L323" s="55">
        <v>625</v>
      </c>
      <c r="M323" s="55">
        <v>6249</v>
      </c>
      <c r="N323" s="62">
        <v>19.98</v>
      </c>
      <c r="O323" s="55">
        <v>7.63</v>
      </c>
      <c r="P323" s="55">
        <v>6.58</v>
      </c>
      <c r="Q323" s="55">
        <v>65.81</v>
      </c>
      <c r="R323" s="55">
        <v>2381</v>
      </c>
      <c r="S323" s="55" t="s">
        <v>2721</v>
      </c>
    </row>
    <row r="324" spans="1:19" ht="27.6" hidden="1" x14ac:dyDescent="0.25">
      <c r="A324" s="49">
        <v>5</v>
      </c>
      <c r="B324" s="59" t="s">
        <v>428</v>
      </c>
      <c r="C324" s="59" t="s">
        <v>438</v>
      </c>
      <c r="D324" s="60" t="s">
        <v>3019</v>
      </c>
      <c r="E324" s="59" t="s">
        <v>171</v>
      </c>
      <c r="F324" s="63" t="s">
        <v>439</v>
      </c>
      <c r="G324" s="55">
        <v>37000</v>
      </c>
      <c r="H324" s="55">
        <v>10360</v>
      </c>
      <c r="I324" s="62">
        <v>28</v>
      </c>
      <c r="J324" s="55">
        <v>1554</v>
      </c>
      <c r="K324" s="55">
        <v>311</v>
      </c>
      <c r="L324" s="55">
        <v>207</v>
      </c>
      <c r="M324" s="55">
        <v>8288</v>
      </c>
      <c r="N324" s="62">
        <v>15</v>
      </c>
      <c r="O324" s="55">
        <v>3</v>
      </c>
      <c r="P324" s="55">
        <v>2</v>
      </c>
      <c r="Q324" s="55">
        <v>80</v>
      </c>
      <c r="R324" s="55">
        <v>2973</v>
      </c>
      <c r="S324" s="55" t="s">
        <v>2709</v>
      </c>
    </row>
    <row r="325" spans="1:19" ht="27.6" hidden="1" x14ac:dyDescent="0.25">
      <c r="A325" s="49">
        <v>5</v>
      </c>
      <c r="B325" s="59" t="s">
        <v>428</v>
      </c>
      <c r="C325" s="59" t="s">
        <v>438</v>
      </c>
      <c r="D325" s="60" t="s">
        <v>3019</v>
      </c>
      <c r="E325" s="59" t="s">
        <v>167</v>
      </c>
      <c r="F325" s="63" t="s">
        <v>439</v>
      </c>
      <c r="G325" s="55">
        <v>39000</v>
      </c>
      <c r="H325" s="55">
        <v>10920</v>
      </c>
      <c r="I325" s="62">
        <v>28</v>
      </c>
      <c r="J325" s="55">
        <v>1638</v>
      </c>
      <c r="K325" s="55">
        <v>328</v>
      </c>
      <c r="L325" s="55">
        <v>218</v>
      </c>
      <c r="M325" s="55">
        <v>8736</v>
      </c>
      <c r="N325" s="62">
        <v>15</v>
      </c>
      <c r="O325" s="55">
        <v>3</v>
      </c>
      <c r="P325" s="55">
        <v>2</v>
      </c>
      <c r="Q325" s="55">
        <v>80</v>
      </c>
      <c r="R325" s="55">
        <v>3133</v>
      </c>
      <c r="S325" s="55" t="s">
        <v>2709</v>
      </c>
    </row>
    <row r="326" spans="1:19" ht="82.8" hidden="1" x14ac:dyDescent="0.25">
      <c r="A326" s="49">
        <v>5</v>
      </c>
      <c r="B326" s="59" t="s">
        <v>428</v>
      </c>
      <c r="C326" s="59" t="s">
        <v>438</v>
      </c>
      <c r="D326" s="60" t="s">
        <v>3020</v>
      </c>
      <c r="E326" s="59" t="s">
        <v>171</v>
      </c>
      <c r="F326" s="63" t="s">
        <v>440</v>
      </c>
      <c r="G326" s="55">
        <v>39000</v>
      </c>
      <c r="H326" s="55">
        <v>10920</v>
      </c>
      <c r="I326" s="62">
        <v>28</v>
      </c>
      <c r="J326" s="55">
        <v>1638</v>
      </c>
      <c r="K326" s="55">
        <v>328</v>
      </c>
      <c r="L326" s="55">
        <v>218</v>
      </c>
      <c r="M326" s="55">
        <v>8736</v>
      </c>
      <c r="N326" s="62">
        <v>15</v>
      </c>
      <c r="O326" s="55">
        <v>3</v>
      </c>
      <c r="P326" s="55">
        <v>2</v>
      </c>
      <c r="Q326" s="55">
        <v>80</v>
      </c>
      <c r="R326" s="55">
        <v>3133</v>
      </c>
      <c r="S326" s="55" t="s">
        <v>2709</v>
      </c>
    </row>
    <row r="327" spans="1:19" ht="82.8" hidden="1" x14ac:dyDescent="0.25">
      <c r="A327" s="49">
        <v>5</v>
      </c>
      <c r="B327" s="59" t="s">
        <v>428</v>
      </c>
      <c r="C327" s="59" t="s">
        <v>438</v>
      </c>
      <c r="D327" s="60" t="s">
        <v>3020</v>
      </c>
      <c r="E327" s="59" t="s">
        <v>167</v>
      </c>
      <c r="F327" s="63" t="s">
        <v>440</v>
      </c>
      <c r="G327" s="55">
        <v>40000</v>
      </c>
      <c r="H327" s="55">
        <v>11200</v>
      </c>
      <c r="I327" s="62">
        <v>28</v>
      </c>
      <c r="J327" s="55">
        <v>1680</v>
      </c>
      <c r="K327" s="55">
        <v>336</v>
      </c>
      <c r="L327" s="55">
        <v>224</v>
      </c>
      <c r="M327" s="55">
        <v>8960</v>
      </c>
      <c r="N327" s="62">
        <v>15</v>
      </c>
      <c r="O327" s="55">
        <v>3</v>
      </c>
      <c r="P327" s="55">
        <v>2</v>
      </c>
      <c r="Q327" s="55">
        <v>80</v>
      </c>
      <c r="R327" s="55">
        <v>3214</v>
      </c>
      <c r="S327" s="55" t="s">
        <v>2709</v>
      </c>
    </row>
    <row r="328" spans="1:19" ht="27.6" hidden="1" x14ac:dyDescent="0.25">
      <c r="A328" s="49">
        <v>5</v>
      </c>
      <c r="B328" s="59" t="s">
        <v>428</v>
      </c>
      <c r="C328" s="59" t="s">
        <v>438</v>
      </c>
      <c r="D328" s="60" t="s">
        <v>3021</v>
      </c>
      <c r="E328" s="59" t="s">
        <v>167</v>
      </c>
      <c r="F328" s="63" t="s">
        <v>3022</v>
      </c>
      <c r="G328" s="55">
        <v>41000</v>
      </c>
      <c r="H328" s="55">
        <v>11594</v>
      </c>
      <c r="I328" s="62">
        <v>28.28</v>
      </c>
      <c r="J328" s="55">
        <v>1670</v>
      </c>
      <c r="K328" s="55">
        <v>320</v>
      </c>
      <c r="L328" s="55">
        <v>241</v>
      </c>
      <c r="M328" s="55">
        <v>9363</v>
      </c>
      <c r="N328" s="62">
        <v>14.4</v>
      </c>
      <c r="O328" s="55">
        <v>2.76</v>
      </c>
      <c r="P328" s="55">
        <v>2.08</v>
      </c>
      <c r="Q328" s="55">
        <v>80.760000000000005</v>
      </c>
      <c r="R328" s="55">
        <v>3354</v>
      </c>
      <c r="S328" s="55" t="s">
        <v>2721</v>
      </c>
    </row>
    <row r="329" spans="1:19" ht="41.4" hidden="1" x14ac:dyDescent="0.25">
      <c r="A329" s="49">
        <v>5</v>
      </c>
      <c r="B329" s="59" t="s">
        <v>336</v>
      </c>
      <c r="C329" s="59" t="s">
        <v>442</v>
      </c>
      <c r="D329" s="60" t="s">
        <v>3023</v>
      </c>
      <c r="E329" s="59" t="s">
        <v>171</v>
      </c>
      <c r="F329" s="63" t="s">
        <v>443</v>
      </c>
      <c r="G329" s="55">
        <v>30000</v>
      </c>
      <c r="H329" s="55">
        <v>8555</v>
      </c>
      <c r="I329" s="62">
        <v>28.52</v>
      </c>
      <c r="J329" s="55">
        <v>1666</v>
      </c>
      <c r="K329" s="55">
        <v>294</v>
      </c>
      <c r="L329" s="55">
        <v>181</v>
      </c>
      <c r="M329" s="55">
        <v>6414</v>
      </c>
      <c r="N329" s="62">
        <v>19.47</v>
      </c>
      <c r="O329" s="55">
        <v>3.44</v>
      </c>
      <c r="P329" s="55">
        <v>2.11</v>
      </c>
      <c r="Q329" s="55">
        <v>74.97</v>
      </c>
      <c r="R329" s="55">
        <v>2325</v>
      </c>
      <c r="S329" s="55" t="s">
        <v>3024</v>
      </c>
    </row>
    <row r="330" spans="1:19" ht="41.4" hidden="1" x14ac:dyDescent="0.25">
      <c r="A330" s="49">
        <v>5</v>
      </c>
      <c r="B330" s="59" t="s">
        <v>336</v>
      </c>
      <c r="C330" s="59" t="s">
        <v>442</v>
      </c>
      <c r="D330" s="60" t="s">
        <v>3023</v>
      </c>
      <c r="E330" s="59" t="s">
        <v>167</v>
      </c>
      <c r="F330" s="63" t="s">
        <v>443</v>
      </c>
      <c r="G330" s="55">
        <v>34000</v>
      </c>
      <c r="H330" s="55">
        <v>9697</v>
      </c>
      <c r="I330" s="62">
        <v>28.52</v>
      </c>
      <c r="J330" s="55">
        <v>1888</v>
      </c>
      <c r="K330" s="55">
        <v>334</v>
      </c>
      <c r="L330" s="55">
        <v>205</v>
      </c>
      <c r="M330" s="55">
        <v>7270</v>
      </c>
      <c r="N330" s="62">
        <v>19.47</v>
      </c>
      <c r="O330" s="55">
        <v>3.44</v>
      </c>
      <c r="P330" s="55">
        <v>2.11</v>
      </c>
      <c r="Q330" s="55">
        <v>74.97</v>
      </c>
      <c r="R330" s="55">
        <v>2635</v>
      </c>
      <c r="S330" s="55" t="s">
        <v>3024</v>
      </c>
    </row>
    <row r="331" spans="1:19" ht="27.6" hidden="1" x14ac:dyDescent="0.25">
      <c r="A331" s="49">
        <v>5</v>
      </c>
      <c r="B331" s="59" t="s">
        <v>336</v>
      </c>
      <c r="C331" s="59" t="s">
        <v>442</v>
      </c>
      <c r="D331" s="60" t="s">
        <v>3025</v>
      </c>
      <c r="E331" s="59" t="s">
        <v>167</v>
      </c>
      <c r="F331" s="63" t="s">
        <v>239</v>
      </c>
      <c r="G331" s="55">
        <v>31600</v>
      </c>
      <c r="H331" s="55">
        <v>9433</v>
      </c>
      <c r="I331" s="62">
        <v>29.85</v>
      </c>
      <c r="J331" s="55">
        <v>1873</v>
      </c>
      <c r="K331" s="55">
        <v>251</v>
      </c>
      <c r="L331" s="55">
        <v>114</v>
      </c>
      <c r="M331" s="55">
        <v>7195</v>
      </c>
      <c r="N331" s="62">
        <v>19.86</v>
      </c>
      <c r="O331" s="55">
        <v>2.66</v>
      </c>
      <c r="P331" s="55">
        <v>1.21</v>
      </c>
      <c r="Q331" s="55">
        <v>76.27</v>
      </c>
      <c r="R331" s="55">
        <v>2588</v>
      </c>
      <c r="S331" s="55" t="s">
        <v>2721</v>
      </c>
    </row>
    <row r="332" spans="1:19" ht="27.6" hidden="1" x14ac:dyDescent="0.25">
      <c r="A332" s="49">
        <v>5</v>
      </c>
      <c r="B332" s="59" t="s">
        <v>336</v>
      </c>
      <c r="C332" s="59" t="s">
        <v>442</v>
      </c>
      <c r="D332" s="60" t="s">
        <v>3026</v>
      </c>
      <c r="E332" s="59" t="s">
        <v>167</v>
      </c>
      <c r="F332" s="63" t="s">
        <v>444</v>
      </c>
      <c r="G332" s="55">
        <v>29100</v>
      </c>
      <c r="H332" s="55">
        <v>8780</v>
      </c>
      <c r="I332" s="62">
        <v>30.17</v>
      </c>
      <c r="J332" s="55">
        <v>1528</v>
      </c>
      <c r="K332" s="55">
        <v>182</v>
      </c>
      <c r="L332" s="55">
        <v>95</v>
      </c>
      <c r="M332" s="55">
        <v>6975</v>
      </c>
      <c r="N332" s="62">
        <v>17.399999999999999</v>
      </c>
      <c r="O332" s="55">
        <v>2.0699999999999998</v>
      </c>
      <c r="P332" s="55">
        <v>1.08</v>
      </c>
      <c r="Q332" s="55">
        <v>79.45</v>
      </c>
      <c r="R332" s="55">
        <v>2491</v>
      </c>
      <c r="S332" s="55" t="s">
        <v>2837</v>
      </c>
    </row>
    <row r="333" spans="1:19" ht="96.6" hidden="1" x14ac:dyDescent="0.25">
      <c r="A333" s="49">
        <v>5</v>
      </c>
      <c r="B333" s="59" t="s">
        <v>336</v>
      </c>
      <c r="C333" s="59" t="s">
        <v>442</v>
      </c>
      <c r="D333" s="60" t="s">
        <v>3027</v>
      </c>
      <c r="E333" s="59" t="s">
        <v>167</v>
      </c>
      <c r="F333" s="63" t="s">
        <v>445</v>
      </c>
      <c r="G333" s="55">
        <v>37400</v>
      </c>
      <c r="H333" s="55">
        <v>10297</v>
      </c>
      <c r="I333" s="62">
        <v>27.53</v>
      </c>
      <c r="J333" s="55">
        <v>2037</v>
      </c>
      <c r="K333" s="55">
        <v>276</v>
      </c>
      <c r="L333" s="55">
        <v>126</v>
      </c>
      <c r="M333" s="55">
        <v>7858</v>
      </c>
      <c r="N333" s="62">
        <v>19.78</v>
      </c>
      <c r="O333" s="55">
        <v>2.68</v>
      </c>
      <c r="P333" s="55">
        <v>1.22</v>
      </c>
      <c r="Q333" s="55">
        <v>76.319999999999993</v>
      </c>
      <c r="R333" s="55">
        <v>2826</v>
      </c>
      <c r="S333" s="55" t="s">
        <v>2721</v>
      </c>
    </row>
    <row r="334" spans="1:19" ht="27.6" hidden="1" x14ac:dyDescent="0.25">
      <c r="A334" s="49">
        <v>5</v>
      </c>
      <c r="B334" s="59" t="s">
        <v>336</v>
      </c>
      <c r="C334" s="59" t="s">
        <v>442</v>
      </c>
      <c r="D334" s="60" t="s">
        <v>3028</v>
      </c>
      <c r="E334" s="59" t="s">
        <v>167</v>
      </c>
      <c r="F334" s="63" t="s">
        <v>446</v>
      </c>
      <c r="G334" s="55">
        <v>41500</v>
      </c>
      <c r="H334" s="55">
        <v>10291</v>
      </c>
      <c r="I334" s="62">
        <v>24.8</v>
      </c>
      <c r="J334" s="55">
        <v>1694</v>
      </c>
      <c r="K334" s="55">
        <v>215</v>
      </c>
      <c r="L334" s="55">
        <v>120</v>
      </c>
      <c r="M334" s="55">
        <v>8262</v>
      </c>
      <c r="N334" s="62">
        <v>16.46</v>
      </c>
      <c r="O334" s="55">
        <v>2.09</v>
      </c>
      <c r="P334" s="55">
        <v>1.17</v>
      </c>
      <c r="Q334" s="55">
        <v>80.28</v>
      </c>
      <c r="R334" s="55">
        <v>2947</v>
      </c>
      <c r="S334" s="55" t="s">
        <v>3024</v>
      </c>
    </row>
    <row r="335" spans="1:19" ht="27.6" hidden="1" x14ac:dyDescent="0.25">
      <c r="A335" s="49">
        <v>5</v>
      </c>
      <c r="B335" s="59" t="s">
        <v>336</v>
      </c>
      <c r="C335" s="59" t="s">
        <v>337</v>
      </c>
      <c r="D335" s="60" t="s">
        <v>3029</v>
      </c>
      <c r="E335" s="59" t="s">
        <v>171</v>
      </c>
      <c r="F335" s="63" t="s">
        <v>447</v>
      </c>
      <c r="G335" s="55">
        <v>76000</v>
      </c>
      <c r="H335" s="55">
        <v>9424</v>
      </c>
      <c r="I335" s="62">
        <v>24.8</v>
      </c>
      <c r="J335" s="55">
        <v>1555</v>
      </c>
      <c r="K335" s="55">
        <v>198</v>
      </c>
      <c r="L335" s="55">
        <v>113</v>
      </c>
      <c r="M335" s="55">
        <v>7558</v>
      </c>
      <c r="N335" s="62">
        <v>16.5</v>
      </c>
      <c r="O335" s="55">
        <v>2.1</v>
      </c>
      <c r="P335" s="55">
        <v>1.2</v>
      </c>
      <c r="Q335" s="55">
        <v>80.2</v>
      </c>
      <c r="R335" s="55">
        <v>2697</v>
      </c>
      <c r="S335" s="55" t="s">
        <v>3024</v>
      </c>
    </row>
    <row r="336" spans="1:19" ht="27.6" hidden="1" x14ac:dyDescent="0.25">
      <c r="A336" s="49">
        <v>5</v>
      </c>
      <c r="B336" s="59" t="s">
        <v>336</v>
      </c>
      <c r="C336" s="59" t="s">
        <v>337</v>
      </c>
      <c r="D336" s="60" t="s">
        <v>3029</v>
      </c>
      <c r="E336" s="59" t="s">
        <v>167</v>
      </c>
      <c r="F336" s="63" t="s">
        <v>447</v>
      </c>
      <c r="G336" s="55">
        <v>76000</v>
      </c>
      <c r="H336" s="55">
        <v>9424</v>
      </c>
      <c r="I336" s="62">
        <v>24.8</v>
      </c>
      <c r="J336" s="55">
        <v>1555</v>
      </c>
      <c r="K336" s="55">
        <v>198</v>
      </c>
      <c r="L336" s="55">
        <v>113</v>
      </c>
      <c r="M336" s="55">
        <v>7558</v>
      </c>
      <c r="N336" s="62">
        <v>16.5</v>
      </c>
      <c r="O336" s="55">
        <v>2.1</v>
      </c>
      <c r="P336" s="55">
        <v>1.2</v>
      </c>
      <c r="Q336" s="55">
        <v>80.2</v>
      </c>
      <c r="R336" s="55">
        <v>2697</v>
      </c>
      <c r="S336" s="55" t="s">
        <v>3024</v>
      </c>
    </row>
    <row r="337" spans="1:19" ht="27.6" hidden="1" x14ac:dyDescent="0.25">
      <c r="A337" s="49">
        <v>5</v>
      </c>
      <c r="B337" s="59" t="s">
        <v>336</v>
      </c>
      <c r="C337" s="59" t="s">
        <v>337</v>
      </c>
      <c r="D337" s="60" t="s">
        <v>3030</v>
      </c>
      <c r="E337" s="59" t="s">
        <v>167</v>
      </c>
      <c r="F337" s="63" t="s">
        <v>448</v>
      </c>
      <c r="G337" s="55">
        <v>22600</v>
      </c>
      <c r="H337" s="55">
        <v>5605</v>
      </c>
      <c r="I337" s="62">
        <v>24.8</v>
      </c>
      <c r="J337" s="55">
        <v>925</v>
      </c>
      <c r="K337" s="55">
        <v>118</v>
      </c>
      <c r="L337" s="55">
        <v>67</v>
      </c>
      <c r="M337" s="55">
        <v>4495</v>
      </c>
      <c r="N337" s="62">
        <v>16.5</v>
      </c>
      <c r="O337" s="55">
        <v>2.1</v>
      </c>
      <c r="P337" s="55">
        <v>1.2</v>
      </c>
      <c r="Q337" s="55">
        <v>80.2</v>
      </c>
      <c r="R337" s="55">
        <v>1604</v>
      </c>
      <c r="S337" s="55" t="s">
        <v>3024</v>
      </c>
    </row>
    <row r="338" spans="1:19" ht="41.4" hidden="1" x14ac:dyDescent="0.25">
      <c r="A338" s="49">
        <v>5</v>
      </c>
      <c r="B338" s="59" t="s">
        <v>336</v>
      </c>
      <c r="C338" s="59" t="s">
        <v>337</v>
      </c>
      <c r="D338" s="60" t="s">
        <v>3031</v>
      </c>
      <c r="E338" s="59" t="s">
        <v>167</v>
      </c>
      <c r="F338" s="63" t="s">
        <v>449</v>
      </c>
      <c r="G338" s="55">
        <v>24700</v>
      </c>
      <c r="H338" s="55">
        <v>7552</v>
      </c>
      <c r="I338" s="62">
        <v>30.57</v>
      </c>
      <c r="J338" s="55">
        <v>1762</v>
      </c>
      <c r="K338" s="55">
        <v>331</v>
      </c>
      <c r="L338" s="55">
        <v>154</v>
      </c>
      <c r="M338" s="55">
        <v>5305</v>
      </c>
      <c r="N338" s="62">
        <v>23.33</v>
      </c>
      <c r="O338" s="55">
        <v>4.38</v>
      </c>
      <c r="P338" s="55">
        <v>2.04</v>
      </c>
      <c r="Q338" s="55">
        <v>70.25</v>
      </c>
      <c r="R338" s="55">
        <v>1945</v>
      </c>
      <c r="S338" s="55" t="s">
        <v>2711</v>
      </c>
    </row>
    <row r="339" spans="1:19" ht="55.2" hidden="1" x14ac:dyDescent="0.25">
      <c r="A339" s="49">
        <v>5</v>
      </c>
      <c r="B339" s="59" t="s">
        <v>336</v>
      </c>
      <c r="C339" s="59" t="s">
        <v>337</v>
      </c>
      <c r="D339" s="60" t="s">
        <v>3032</v>
      </c>
      <c r="E339" s="59" t="s">
        <v>171</v>
      </c>
      <c r="F339" s="63" t="s">
        <v>3033</v>
      </c>
      <c r="G339" s="55">
        <v>24000</v>
      </c>
      <c r="H339" s="55">
        <v>7909</v>
      </c>
      <c r="I339" s="62">
        <v>32.950000000000003</v>
      </c>
      <c r="J339" s="55">
        <v>1558</v>
      </c>
      <c r="K339" s="55">
        <v>206</v>
      </c>
      <c r="L339" s="55">
        <v>103</v>
      </c>
      <c r="M339" s="55">
        <v>6042</v>
      </c>
      <c r="N339" s="62">
        <v>19.7</v>
      </c>
      <c r="O339" s="55">
        <v>2.6</v>
      </c>
      <c r="P339" s="55">
        <v>1.3</v>
      </c>
      <c r="Q339" s="55">
        <v>76.400000000000006</v>
      </c>
      <c r="R339" s="55">
        <v>2173</v>
      </c>
      <c r="S339" s="55" t="s">
        <v>3024</v>
      </c>
    </row>
    <row r="340" spans="1:19" ht="27.6" hidden="1" x14ac:dyDescent="0.25">
      <c r="A340" s="49">
        <v>5</v>
      </c>
      <c r="B340" s="59" t="s">
        <v>336</v>
      </c>
      <c r="C340" s="59" t="s">
        <v>337</v>
      </c>
      <c r="D340" s="60" t="s">
        <v>3034</v>
      </c>
      <c r="E340" s="59" t="s">
        <v>167</v>
      </c>
      <c r="F340" s="63" t="s">
        <v>451</v>
      </c>
      <c r="G340" s="55">
        <v>152000</v>
      </c>
      <c r="H340" s="55">
        <v>40128</v>
      </c>
      <c r="I340" s="62">
        <v>26.4</v>
      </c>
      <c r="J340" s="55">
        <v>4254</v>
      </c>
      <c r="K340" s="55">
        <v>2488</v>
      </c>
      <c r="L340" s="55">
        <v>1284</v>
      </c>
      <c r="M340" s="55">
        <v>32102</v>
      </c>
      <c r="N340" s="62">
        <v>10.6</v>
      </c>
      <c r="O340" s="55">
        <v>6.2</v>
      </c>
      <c r="P340" s="55">
        <v>3.2</v>
      </c>
      <c r="Q340" s="55">
        <v>80</v>
      </c>
      <c r="R340" s="55">
        <v>11642</v>
      </c>
      <c r="S340" s="55" t="s">
        <v>2889</v>
      </c>
    </row>
    <row r="341" spans="1:19" ht="27.6" hidden="1" x14ac:dyDescent="0.25">
      <c r="A341" s="49">
        <v>5</v>
      </c>
      <c r="B341" s="59" t="s">
        <v>336</v>
      </c>
      <c r="C341" s="59" t="s">
        <v>337</v>
      </c>
      <c r="D341" s="60" t="s">
        <v>3035</v>
      </c>
      <c r="E341" s="59" t="s">
        <v>167</v>
      </c>
      <c r="F341" s="63" t="s">
        <v>452</v>
      </c>
      <c r="G341" s="55">
        <v>127000</v>
      </c>
      <c r="H341" s="55">
        <v>32893</v>
      </c>
      <c r="I341" s="62">
        <v>25.9</v>
      </c>
      <c r="J341" s="55">
        <v>3585</v>
      </c>
      <c r="K341" s="55">
        <v>2072</v>
      </c>
      <c r="L341" s="55">
        <v>987</v>
      </c>
      <c r="M341" s="55">
        <v>26249</v>
      </c>
      <c r="N341" s="62">
        <v>10.9</v>
      </c>
      <c r="O341" s="55">
        <v>6.3</v>
      </c>
      <c r="P341" s="55">
        <v>3</v>
      </c>
      <c r="Q341" s="55">
        <v>79.8</v>
      </c>
      <c r="R341" s="55">
        <v>9517</v>
      </c>
      <c r="S341" s="55" t="s">
        <v>2889</v>
      </c>
    </row>
    <row r="342" spans="1:19" ht="55.2" hidden="1" x14ac:dyDescent="0.25">
      <c r="A342" s="49">
        <v>5</v>
      </c>
      <c r="B342" s="59" t="s">
        <v>336</v>
      </c>
      <c r="C342" s="59" t="s">
        <v>337</v>
      </c>
      <c r="D342" s="60" t="s">
        <v>3036</v>
      </c>
      <c r="E342" s="59" t="s">
        <v>171</v>
      </c>
      <c r="F342" s="63" t="s">
        <v>453</v>
      </c>
      <c r="G342" s="55">
        <v>103000</v>
      </c>
      <c r="H342" s="55">
        <v>26265</v>
      </c>
      <c r="I342" s="62">
        <v>25.5</v>
      </c>
      <c r="J342" s="55">
        <v>2915</v>
      </c>
      <c r="K342" s="55">
        <v>1681</v>
      </c>
      <c r="L342" s="55">
        <v>762</v>
      </c>
      <c r="M342" s="55">
        <v>20907</v>
      </c>
      <c r="N342" s="62">
        <v>11.1</v>
      </c>
      <c r="O342" s="55">
        <v>6.4</v>
      </c>
      <c r="P342" s="55">
        <v>2.9</v>
      </c>
      <c r="Q342" s="55">
        <v>79.599999999999994</v>
      </c>
      <c r="R342" s="55">
        <v>7582</v>
      </c>
      <c r="S342" s="55" t="s">
        <v>2889</v>
      </c>
    </row>
    <row r="343" spans="1:19" ht="55.2" hidden="1" x14ac:dyDescent="0.25">
      <c r="A343" s="49">
        <v>5</v>
      </c>
      <c r="B343" s="59" t="s">
        <v>336</v>
      </c>
      <c r="C343" s="59" t="s">
        <v>337</v>
      </c>
      <c r="D343" s="60" t="s">
        <v>3036</v>
      </c>
      <c r="E343" s="59" t="s">
        <v>167</v>
      </c>
      <c r="F343" s="63" t="s">
        <v>453</v>
      </c>
      <c r="G343" s="55">
        <v>107000</v>
      </c>
      <c r="H343" s="55">
        <v>26751</v>
      </c>
      <c r="I343" s="62">
        <v>25</v>
      </c>
      <c r="J343" s="55">
        <v>3050</v>
      </c>
      <c r="K343" s="55">
        <v>1739</v>
      </c>
      <c r="L343" s="55">
        <v>749</v>
      </c>
      <c r="M343" s="55">
        <v>21213</v>
      </c>
      <c r="N343" s="62">
        <v>11.4</v>
      </c>
      <c r="O343" s="55">
        <v>6.5</v>
      </c>
      <c r="P343" s="55">
        <v>2.8</v>
      </c>
      <c r="Q343" s="55">
        <v>79.3</v>
      </c>
      <c r="R343" s="55">
        <v>7695</v>
      </c>
      <c r="S343" s="55" t="s">
        <v>2889</v>
      </c>
    </row>
    <row r="344" spans="1:19" ht="41.4" hidden="1" x14ac:dyDescent="0.25">
      <c r="A344" s="49">
        <v>5</v>
      </c>
      <c r="B344" s="59" t="s">
        <v>336</v>
      </c>
      <c r="C344" s="59" t="s">
        <v>337</v>
      </c>
      <c r="D344" s="60" t="s">
        <v>3037</v>
      </c>
      <c r="E344" s="59" t="s">
        <v>171</v>
      </c>
      <c r="F344" s="63" t="s">
        <v>454</v>
      </c>
      <c r="G344" s="55">
        <v>129000</v>
      </c>
      <c r="H344" s="55">
        <v>31605</v>
      </c>
      <c r="I344" s="62">
        <v>24.5</v>
      </c>
      <c r="J344" s="55">
        <v>3698</v>
      </c>
      <c r="K344" s="55">
        <v>2086</v>
      </c>
      <c r="L344" s="55">
        <v>853</v>
      </c>
      <c r="M344" s="55">
        <v>24968</v>
      </c>
      <c r="N344" s="62">
        <v>11.7</v>
      </c>
      <c r="O344" s="55">
        <v>6.6</v>
      </c>
      <c r="P344" s="55">
        <v>2.7</v>
      </c>
      <c r="Q344" s="55">
        <v>79</v>
      </c>
      <c r="R344" s="55">
        <v>9061</v>
      </c>
      <c r="S344" s="55" t="s">
        <v>2889</v>
      </c>
    </row>
    <row r="345" spans="1:19" ht="41.4" hidden="1" x14ac:dyDescent="0.25">
      <c r="A345" s="49">
        <v>5</v>
      </c>
      <c r="B345" s="59" t="s">
        <v>336</v>
      </c>
      <c r="C345" s="59" t="s">
        <v>337</v>
      </c>
      <c r="D345" s="60" t="s">
        <v>3037</v>
      </c>
      <c r="E345" s="59" t="s">
        <v>167</v>
      </c>
      <c r="F345" s="63" t="s">
        <v>454</v>
      </c>
      <c r="G345" s="55">
        <v>132000</v>
      </c>
      <c r="H345" s="55">
        <v>31681</v>
      </c>
      <c r="I345" s="62">
        <v>24</v>
      </c>
      <c r="J345" s="55">
        <v>3802</v>
      </c>
      <c r="K345" s="55">
        <v>2091</v>
      </c>
      <c r="L345" s="55">
        <v>792</v>
      </c>
      <c r="M345" s="55">
        <v>24996</v>
      </c>
      <c r="N345" s="62">
        <v>12</v>
      </c>
      <c r="O345" s="55">
        <v>6.6</v>
      </c>
      <c r="P345" s="55">
        <v>2.5</v>
      </c>
      <c r="Q345" s="55">
        <v>78.900000000000006</v>
      </c>
      <c r="R345" s="55">
        <v>9065</v>
      </c>
      <c r="S345" s="55" t="s">
        <v>2889</v>
      </c>
    </row>
    <row r="346" spans="1:19" ht="41.4" hidden="1" x14ac:dyDescent="0.25">
      <c r="A346" s="49">
        <v>5</v>
      </c>
      <c r="B346" s="59" t="s">
        <v>336</v>
      </c>
      <c r="C346" s="59" t="s">
        <v>337</v>
      </c>
      <c r="D346" s="60" t="s">
        <v>3038</v>
      </c>
      <c r="E346" s="59" t="s">
        <v>167</v>
      </c>
      <c r="F346" s="63" t="s">
        <v>454</v>
      </c>
      <c r="G346" s="55">
        <v>130000</v>
      </c>
      <c r="H346" s="55">
        <v>30550</v>
      </c>
      <c r="I346" s="62">
        <v>23.5</v>
      </c>
      <c r="J346" s="55">
        <v>3758</v>
      </c>
      <c r="K346" s="55">
        <v>2047</v>
      </c>
      <c r="L346" s="55">
        <v>733</v>
      </c>
      <c r="M346" s="55">
        <v>24012</v>
      </c>
      <c r="N346" s="62">
        <v>12.3</v>
      </c>
      <c r="O346" s="55">
        <v>6.7</v>
      </c>
      <c r="P346" s="55">
        <v>2.4</v>
      </c>
      <c r="Q346" s="55">
        <v>78.599999999999994</v>
      </c>
      <c r="R346" s="55">
        <v>8712</v>
      </c>
      <c r="S346" s="55" t="s">
        <v>2889</v>
      </c>
    </row>
    <row r="347" spans="1:19" ht="55.2" hidden="1" x14ac:dyDescent="0.25">
      <c r="A347" s="49">
        <v>5</v>
      </c>
      <c r="B347" s="59" t="s">
        <v>336</v>
      </c>
      <c r="C347" s="59" t="s">
        <v>337</v>
      </c>
      <c r="D347" s="60" t="s">
        <v>3039</v>
      </c>
      <c r="E347" s="59" t="s">
        <v>167</v>
      </c>
      <c r="F347" s="63" t="s">
        <v>455</v>
      </c>
      <c r="G347" s="55">
        <v>106000</v>
      </c>
      <c r="H347" s="55">
        <v>24381</v>
      </c>
      <c r="I347" s="62">
        <v>23</v>
      </c>
      <c r="J347" s="55">
        <v>3072</v>
      </c>
      <c r="K347" s="55">
        <v>1658</v>
      </c>
      <c r="L347" s="55">
        <v>561</v>
      </c>
      <c r="M347" s="55">
        <v>19090</v>
      </c>
      <c r="N347" s="62">
        <v>12.6</v>
      </c>
      <c r="O347" s="55">
        <v>6.8</v>
      </c>
      <c r="P347" s="55">
        <v>2.2999999999999998</v>
      </c>
      <c r="Q347" s="55">
        <v>78.3</v>
      </c>
      <c r="R347" s="55">
        <v>6929</v>
      </c>
      <c r="S347" s="55" t="s">
        <v>2889</v>
      </c>
    </row>
    <row r="348" spans="1:19" ht="55.2" hidden="1" x14ac:dyDescent="0.25">
      <c r="A348" s="49">
        <v>5</v>
      </c>
      <c r="B348" s="59" t="s">
        <v>336</v>
      </c>
      <c r="C348" s="59" t="s">
        <v>337</v>
      </c>
      <c r="D348" s="60" t="s">
        <v>3040</v>
      </c>
      <c r="E348" s="59" t="s">
        <v>167</v>
      </c>
      <c r="F348" s="63" t="s">
        <v>456</v>
      </c>
      <c r="G348" s="55">
        <v>73000</v>
      </c>
      <c r="H348" s="55">
        <v>16498</v>
      </c>
      <c r="I348" s="62">
        <v>22.6</v>
      </c>
      <c r="J348" s="55">
        <v>2112</v>
      </c>
      <c r="K348" s="55">
        <v>1138</v>
      </c>
      <c r="L348" s="55">
        <v>363</v>
      </c>
      <c r="M348" s="55">
        <v>12885</v>
      </c>
      <c r="N348" s="62">
        <v>12.8</v>
      </c>
      <c r="O348" s="55">
        <v>6.9</v>
      </c>
      <c r="P348" s="55">
        <v>2.2000000000000002</v>
      </c>
      <c r="Q348" s="55">
        <v>78.099999999999994</v>
      </c>
      <c r="R348" s="55">
        <v>4677</v>
      </c>
      <c r="S348" s="55" t="s">
        <v>2889</v>
      </c>
    </row>
    <row r="349" spans="1:19" ht="27.6" hidden="1" x14ac:dyDescent="0.25">
      <c r="A349" s="49">
        <v>5</v>
      </c>
      <c r="B349" s="59" t="s">
        <v>336</v>
      </c>
      <c r="C349" s="59" t="s">
        <v>337</v>
      </c>
      <c r="D349" s="60" t="s">
        <v>3041</v>
      </c>
      <c r="E349" s="59" t="s">
        <v>171</v>
      </c>
      <c r="F349" s="63" t="s">
        <v>457</v>
      </c>
      <c r="G349" s="55">
        <v>63000</v>
      </c>
      <c r="H349" s="55">
        <v>10326</v>
      </c>
      <c r="I349" s="62">
        <v>16.39</v>
      </c>
      <c r="J349" s="55">
        <v>2400</v>
      </c>
      <c r="K349" s="55">
        <v>377</v>
      </c>
      <c r="L349" s="55">
        <v>169</v>
      </c>
      <c r="M349" s="55">
        <v>7380</v>
      </c>
      <c r="N349" s="62">
        <v>23.24</v>
      </c>
      <c r="O349" s="55">
        <v>3.65</v>
      </c>
      <c r="P349" s="55">
        <v>1.64</v>
      </c>
      <c r="Q349" s="55">
        <v>71.47</v>
      </c>
      <c r="R349" s="55">
        <v>2690</v>
      </c>
      <c r="S349" s="55" t="s">
        <v>3024</v>
      </c>
    </row>
    <row r="350" spans="1:19" ht="27.6" hidden="1" x14ac:dyDescent="0.25">
      <c r="A350" s="49">
        <v>5</v>
      </c>
      <c r="B350" s="59" t="s">
        <v>336</v>
      </c>
      <c r="C350" s="59" t="s">
        <v>337</v>
      </c>
      <c r="D350" s="60" t="s">
        <v>3041</v>
      </c>
      <c r="E350" s="59" t="s">
        <v>167</v>
      </c>
      <c r="F350" s="63" t="s">
        <v>457</v>
      </c>
      <c r="G350" s="55">
        <v>58100</v>
      </c>
      <c r="H350" s="55">
        <v>11879</v>
      </c>
      <c r="I350" s="62">
        <v>20.45</v>
      </c>
      <c r="J350" s="55">
        <v>3046</v>
      </c>
      <c r="K350" s="55">
        <v>429</v>
      </c>
      <c r="L350" s="55">
        <v>192</v>
      </c>
      <c r="M350" s="55">
        <v>8212</v>
      </c>
      <c r="N350" s="62">
        <v>25.64</v>
      </c>
      <c r="O350" s="55">
        <v>3.61</v>
      </c>
      <c r="P350" s="55">
        <v>1.62</v>
      </c>
      <c r="Q350" s="55">
        <v>69.12</v>
      </c>
      <c r="R350" s="55">
        <v>3007</v>
      </c>
      <c r="S350" s="55" t="s">
        <v>2661</v>
      </c>
    </row>
    <row r="351" spans="1:19" ht="27.6" hidden="1" x14ac:dyDescent="0.25">
      <c r="A351" s="49">
        <v>5</v>
      </c>
      <c r="B351" s="59" t="s">
        <v>336</v>
      </c>
      <c r="C351" s="59" t="s">
        <v>337</v>
      </c>
      <c r="D351" s="60" t="s">
        <v>3042</v>
      </c>
      <c r="E351" s="59" t="s">
        <v>171</v>
      </c>
      <c r="F351" s="63" t="s">
        <v>3043</v>
      </c>
      <c r="G351" s="55">
        <v>54500</v>
      </c>
      <c r="H351" s="55">
        <v>11915</v>
      </c>
      <c r="I351" s="62">
        <v>21.86</v>
      </c>
      <c r="J351" s="55">
        <v>2419</v>
      </c>
      <c r="K351" s="55">
        <v>527</v>
      </c>
      <c r="L351" s="55">
        <v>231</v>
      </c>
      <c r="M351" s="55">
        <v>8738</v>
      </c>
      <c r="N351" s="62">
        <v>20.3</v>
      </c>
      <c r="O351" s="55">
        <v>4.42</v>
      </c>
      <c r="P351" s="55">
        <v>1.94</v>
      </c>
      <c r="Q351" s="55">
        <v>73.34</v>
      </c>
      <c r="R351" s="55">
        <v>3182</v>
      </c>
      <c r="S351" s="55" t="s">
        <v>2711</v>
      </c>
    </row>
    <row r="352" spans="1:19" ht="41.4" hidden="1" x14ac:dyDescent="0.25">
      <c r="A352" s="49">
        <v>5</v>
      </c>
      <c r="B352" s="59" t="s">
        <v>336</v>
      </c>
      <c r="C352" s="59" t="s">
        <v>337</v>
      </c>
      <c r="D352" s="60" t="s">
        <v>3044</v>
      </c>
      <c r="E352" s="59" t="s">
        <v>167</v>
      </c>
      <c r="F352" s="63" t="s">
        <v>3045</v>
      </c>
      <c r="G352" s="55">
        <v>51000</v>
      </c>
      <c r="H352" s="55">
        <v>11679</v>
      </c>
      <c r="I352" s="62">
        <v>22.9</v>
      </c>
      <c r="J352" s="55">
        <v>2894</v>
      </c>
      <c r="K352" s="55">
        <v>419</v>
      </c>
      <c r="L352" s="55">
        <v>194</v>
      </c>
      <c r="M352" s="55">
        <v>8172</v>
      </c>
      <c r="N352" s="62">
        <v>24.78</v>
      </c>
      <c r="O352" s="55">
        <v>3.59</v>
      </c>
      <c r="P352" s="55">
        <v>1.66</v>
      </c>
      <c r="Q352" s="55">
        <v>69.97</v>
      </c>
      <c r="R352" s="55">
        <v>2988</v>
      </c>
      <c r="S352" s="55" t="s">
        <v>2802</v>
      </c>
    </row>
    <row r="353" spans="1:19" ht="82.8" hidden="1" x14ac:dyDescent="0.25">
      <c r="A353" s="49">
        <v>5</v>
      </c>
      <c r="B353" s="59" t="s">
        <v>460</v>
      </c>
      <c r="C353" s="59" t="s">
        <v>461</v>
      </c>
      <c r="D353" s="60" t="s">
        <v>3046</v>
      </c>
      <c r="E353" s="59" t="s">
        <v>167</v>
      </c>
      <c r="F353" s="63" t="s">
        <v>462</v>
      </c>
      <c r="G353" s="55">
        <v>55700</v>
      </c>
      <c r="H353" s="55">
        <v>13557</v>
      </c>
      <c r="I353" s="62">
        <v>24.34</v>
      </c>
      <c r="J353" s="55">
        <v>3151</v>
      </c>
      <c r="K353" s="55">
        <v>495</v>
      </c>
      <c r="L353" s="55">
        <v>222</v>
      </c>
      <c r="M353" s="55">
        <v>9689</v>
      </c>
      <c r="N353" s="62">
        <v>23.24</v>
      </c>
      <c r="O353" s="55">
        <v>3.65</v>
      </c>
      <c r="P353" s="55">
        <v>1.64</v>
      </c>
      <c r="Q353" s="55">
        <v>71.47</v>
      </c>
      <c r="R353" s="55">
        <v>3531</v>
      </c>
      <c r="S353" s="55" t="s">
        <v>3024</v>
      </c>
    </row>
    <row r="354" spans="1:19" ht="69" hidden="1" x14ac:dyDescent="0.25">
      <c r="A354" s="49">
        <v>5</v>
      </c>
      <c r="B354" s="59" t="s">
        <v>460</v>
      </c>
      <c r="C354" s="59" t="s">
        <v>461</v>
      </c>
      <c r="D354" s="60" t="s">
        <v>3047</v>
      </c>
      <c r="E354" s="59" t="s">
        <v>167</v>
      </c>
      <c r="F354" s="63" t="s">
        <v>3048</v>
      </c>
      <c r="G354" s="55">
        <v>111700</v>
      </c>
      <c r="H354" s="55">
        <v>14756</v>
      </c>
      <c r="I354" s="62">
        <v>13.21</v>
      </c>
      <c r="J354" s="55">
        <v>3429</v>
      </c>
      <c r="K354" s="55">
        <v>539</v>
      </c>
      <c r="L354" s="55">
        <v>242</v>
      </c>
      <c r="M354" s="55">
        <v>10546</v>
      </c>
      <c r="N354" s="62">
        <v>23.24</v>
      </c>
      <c r="O354" s="55">
        <v>3.65</v>
      </c>
      <c r="P354" s="55">
        <v>1.64</v>
      </c>
      <c r="Q354" s="55">
        <v>71.47</v>
      </c>
      <c r="R354" s="55">
        <v>3844</v>
      </c>
      <c r="S354" s="55" t="s">
        <v>3024</v>
      </c>
    </row>
    <row r="355" spans="1:19" ht="41.4" hidden="1" x14ac:dyDescent="0.25">
      <c r="A355" s="49">
        <v>5</v>
      </c>
      <c r="B355" s="59" t="s">
        <v>460</v>
      </c>
      <c r="C355" s="59" t="s">
        <v>461</v>
      </c>
      <c r="D355" s="60" t="s">
        <v>3049</v>
      </c>
      <c r="E355" s="59" t="s">
        <v>171</v>
      </c>
      <c r="F355" s="63" t="s">
        <v>464</v>
      </c>
      <c r="G355" s="55">
        <v>156200</v>
      </c>
      <c r="H355" s="55">
        <v>14996</v>
      </c>
      <c r="I355" s="62">
        <v>9.6</v>
      </c>
      <c r="J355" s="55">
        <v>3659</v>
      </c>
      <c r="K355" s="55">
        <v>885</v>
      </c>
      <c r="L355" s="55">
        <v>360</v>
      </c>
      <c r="M355" s="55">
        <v>10092</v>
      </c>
      <c r="N355" s="62">
        <v>24.4</v>
      </c>
      <c r="O355" s="55">
        <v>5.9</v>
      </c>
      <c r="P355" s="55">
        <v>2.4</v>
      </c>
      <c r="Q355" s="55">
        <v>67.3</v>
      </c>
      <c r="R355" s="55">
        <v>3744</v>
      </c>
      <c r="S355" s="55" t="s">
        <v>3050</v>
      </c>
    </row>
    <row r="356" spans="1:19" ht="27.6" hidden="1" x14ac:dyDescent="0.25">
      <c r="A356" s="49">
        <v>5</v>
      </c>
      <c r="B356" s="59" t="s">
        <v>460</v>
      </c>
      <c r="C356" s="59" t="s">
        <v>461</v>
      </c>
      <c r="D356" s="60" t="s">
        <v>3051</v>
      </c>
      <c r="E356" s="59" t="s">
        <v>167</v>
      </c>
      <c r="F356" s="63" t="s">
        <v>3052</v>
      </c>
      <c r="G356" s="55">
        <v>190800</v>
      </c>
      <c r="H356" s="55">
        <v>18318</v>
      </c>
      <c r="I356" s="62">
        <v>9.6</v>
      </c>
      <c r="J356" s="55">
        <v>4268</v>
      </c>
      <c r="K356" s="55">
        <v>1099</v>
      </c>
      <c r="L356" s="55">
        <v>495</v>
      </c>
      <c r="M356" s="55">
        <v>12456</v>
      </c>
      <c r="N356" s="62">
        <v>23.3</v>
      </c>
      <c r="O356" s="55">
        <v>6</v>
      </c>
      <c r="P356" s="55">
        <v>2.7</v>
      </c>
      <c r="Q356" s="55">
        <v>68</v>
      </c>
      <c r="R356" s="55">
        <v>4621</v>
      </c>
      <c r="S356" s="55" t="s">
        <v>3050</v>
      </c>
    </row>
    <row r="357" spans="1:19" ht="41.4" hidden="1" x14ac:dyDescent="0.25">
      <c r="A357" s="49">
        <v>5</v>
      </c>
      <c r="B357" s="59" t="s">
        <v>460</v>
      </c>
      <c r="C357" s="59" t="s">
        <v>461</v>
      </c>
      <c r="D357" s="60" t="s">
        <v>3053</v>
      </c>
      <c r="E357" s="59" t="s">
        <v>171</v>
      </c>
      <c r="F357" s="63" t="s">
        <v>466</v>
      </c>
      <c r="G357" s="55">
        <v>163600</v>
      </c>
      <c r="H357" s="55">
        <v>15706</v>
      </c>
      <c r="I357" s="62">
        <v>9.6</v>
      </c>
      <c r="J357" s="55">
        <v>3832</v>
      </c>
      <c r="K357" s="55">
        <v>927</v>
      </c>
      <c r="L357" s="55">
        <v>377</v>
      </c>
      <c r="M357" s="55">
        <v>10570</v>
      </c>
      <c r="N357" s="62">
        <v>24.4</v>
      </c>
      <c r="O357" s="55">
        <v>5.9</v>
      </c>
      <c r="P357" s="55">
        <v>2.4</v>
      </c>
      <c r="Q357" s="55">
        <v>67.3</v>
      </c>
      <c r="R357" s="55">
        <v>3921</v>
      </c>
      <c r="S357" s="55" t="s">
        <v>3054</v>
      </c>
    </row>
    <row r="358" spans="1:19" ht="41.4" hidden="1" x14ac:dyDescent="0.25">
      <c r="A358" s="49">
        <v>5</v>
      </c>
      <c r="B358" s="59" t="s">
        <v>460</v>
      </c>
      <c r="C358" s="59" t="s">
        <v>461</v>
      </c>
      <c r="D358" s="60" t="s">
        <v>3053</v>
      </c>
      <c r="E358" s="59" t="s">
        <v>167</v>
      </c>
      <c r="F358" s="63" t="s">
        <v>466</v>
      </c>
      <c r="G358" s="55">
        <v>157600</v>
      </c>
      <c r="H358" s="55">
        <v>12733</v>
      </c>
      <c r="I358" s="62">
        <v>8.08</v>
      </c>
      <c r="J358" s="55">
        <v>3461</v>
      </c>
      <c r="K358" s="55">
        <v>663</v>
      </c>
      <c r="L358" s="55">
        <v>359</v>
      </c>
      <c r="M358" s="55">
        <v>8250</v>
      </c>
      <c r="N358" s="62">
        <v>27.18</v>
      </c>
      <c r="O358" s="55">
        <v>5.21</v>
      </c>
      <c r="P358" s="55">
        <v>2.82</v>
      </c>
      <c r="Q358" s="55">
        <v>64.790000000000006</v>
      </c>
      <c r="R358" s="55">
        <v>3081</v>
      </c>
      <c r="S358" s="55" t="s">
        <v>2667</v>
      </c>
    </row>
    <row r="359" spans="1:19" ht="55.2" hidden="1" x14ac:dyDescent="0.25">
      <c r="A359" s="49">
        <v>5</v>
      </c>
      <c r="B359" s="59" t="s">
        <v>460</v>
      </c>
      <c r="C359" s="59" t="s">
        <v>461</v>
      </c>
      <c r="D359" s="60" t="s">
        <v>3055</v>
      </c>
      <c r="E359" s="59" t="s">
        <v>171</v>
      </c>
      <c r="F359" s="63" t="s">
        <v>467</v>
      </c>
      <c r="G359" s="55">
        <v>124500</v>
      </c>
      <c r="H359" s="55">
        <v>14380</v>
      </c>
      <c r="I359" s="62">
        <v>11.55</v>
      </c>
      <c r="J359" s="55">
        <v>3908</v>
      </c>
      <c r="K359" s="55">
        <v>749</v>
      </c>
      <c r="L359" s="55">
        <v>406</v>
      </c>
      <c r="M359" s="55">
        <v>9317</v>
      </c>
      <c r="N359" s="62">
        <v>27.18</v>
      </c>
      <c r="O359" s="55">
        <v>5.21</v>
      </c>
      <c r="P359" s="55">
        <v>2.82</v>
      </c>
      <c r="Q359" s="55">
        <v>64.790000000000006</v>
      </c>
      <c r="R359" s="55">
        <v>3480</v>
      </c>
      <c r="S359" s="55" t="s">
        <v>2667</v>
      </c>
    </row>
    <row r="360" spans="1:19" ht="55.2" hidden="1" x14ac:dyDescent="0.25">
      <c r="A360" s="49">
        <v>5</v>
      </c>
      <c r="B360" s="59" t="s">
        <v>460</v>
      </c>
      <c r="C360" s="59" t="s">
        <v>461</v>
      </c>
      <c r="D360" s="60" t="s">
        <v>3055</v>
      </c>
      <c r="E360" s="59" t="s">
        <v>167</v>
      </c>
      <c r="F360" s="63" t="s">
        <v>467</v>
      </c>
      <c r="G360" s="55">
        <v>82700</v>
      </c>
      <c r="H360" s="55">
        <v>9387</v>
      </c>
      <c r="I360" s="62">
        <v>11.35</v>
      </c>
      <c r="J360" s="55">
        <v>2489</v>
      </c>
      <c r="K360" s="55">
        <v>474</v>
      </c>
      <c r="L360" s="55">
        <v>260</v>
      </c>
      <c r="M360" s="55">
        <v>6164</v>
      </c>
      <c r="N360" s="62">
        <v>26.52</v>
      </c>
      <c r="O360" s="55">
        <v>5.05</v>
      </c>
      <c r="P360" s="55">
        <v>2.77</v>
      </c>
      <c r="Q360" s="55">
        <v>65.67</v>
      </c>
      <c r="R360" s="55">
        <v>2296</v>
      </c>
      <c r="S360" s="55" t="s">
        <v>2769</v>
      </c>
    </row>
    <row r="361" spans="1:19" ht="82.8" hidden="1" x14ac:dyDescent="0.25">
      <c r="A361" s="49">
        <v>5</v>
      </c>
      <c r="B361" s="59" t="s">
        <v>460</v>
      </c>
      <c r="C361" s="59" t="s">
        <v>461</v>
      </c>
      <c r="D361" s="60" t="s">
        <v>3056</v>
      </c>
      <c r="E361" s="59" t="s">
        <v>167</v>
      </c>
      <c r="F361" s="63" t="s">
        <v>3057</v>
      </c>
      <c r="G361" s="55">
        <v>58200</v>
      </c>
      <c r="H361" s="55">
        <v>9235</v>
      </c>
      <c r="I361" s="62">
        <v>15.87</v>
      </c>
      <c r="J361" s="55">
        <v>2381</v>
      </c>
      <c r="K361" s="55">
        <v>486</v>
      </c>
      <c r="L361" s="55">
        <v>277</v>
      </c>
      <c r="M361" s="55">
        <v>6091</v>
      </c>
      <c r="N361" s="62">
        <v>25.78</v>
      </c>
      <c r="O361" s="55">
        <v>5.26</v>
      </c>
      <c r="P361" s="55">
        <v>3</v>
      </c>
      <c r="Q361" s="55">
        <v>65.95</v>
      </c>
      <c r="R361" s="55">
        <v>2270</v>
      </c>
      <c r="S361" s="55" t="s">
        <v>3058</v>
      </c>
    </row>
    <row r="362" spans="1:19" ht="41.4" hidden="1" x14ac:dyDescent="0.25">
      <c r="A362" s="49">
        <v>5</v>
      </c>
      <c r="B362" s="59" t="s">
        <v>460</v>
      </c>
      <c r="C362" s="59" t="s">
        <v>469</v>
      </c>
      <c r="D362" s="60" t="s">
        <v>3059</v>
      </c>
      <c r="E362" s="59" t="s">
        <v>171</v>
      </c>
      <c r="F362" s="63" t="s">
        <v>3060</v>
      </c>
      <c r="G362" s="55">
        <v>49500</v>
      </c>
      <c r="H362" s="55">
        <v>10286</v>
      </c>
      <c r="I362" s="62">
        <v>20.78</v>
      </c>
      <c r="J362" s="55">
        <v>2750</v>
      </c>
      <c r="K362" s="55">
        <v>539</v>
      </c>
      <c r="L362" s="55">
        <v>286</v>
      </c>
      <c r="M362" s="55">
        <v>6711</v>
      </c>
      <c r="N362" s="62">
        <v>26.74</v>
      </c>
      <c r="O362" s="55">
        <v>5.24</v>
      </c>
      <c r="P362" s="55">
        <v>2.78</v>
      </c>
      <c r="Q362" s="55">
        <v>65.239999999999995</v>
      </c>
      <c r="R362" s="55">
        <v>2503</v>
      </c>
      <c r="S362" s="55" t="s">
        <v>2667</v>
      </c>
    </row>
    <row r="363" spans="1:19" ht="41.4" hidden="1" x14ac:dyDescent="0.25">
      <c r="A363" s="49">
        <v>5</v>
      </c>
      <c r="B363" s="59" t="s">
        <v>460</v>
      </c>
      <c r="C363" s="59" t="s">
        <v>469</v>
      </c>
      <c r="D363" s="60" t="s">
        <v>3059</v>
      </c>
      <c r="E363" s="59" t="s">
        <v>167</v>
      </c>
      <c r="F363" s="63" t="s">
        <v>3060</v>
      </c>
      <c r="G363" s="55">
        <v>35900</v>
      </c>
      <c r="H363" s="55">
        <v>7460</v>
      </c>
      <c r="I363" s="62">
        <v>20.78</v>
      </c>
      <c r="J363" s="55">
        <v>1995</v>
      </c>
      <c r="K363" s="55">
        <v>391</v>
      </c>
      <c r="L363" s="55">
        <v>207</v>
      </c>
      <c r="M363" s="55">
        <v>4867</v>
      </c>
      <c r="N363" s="62">
        <v>26.74</v>
      </c>
      <c r="O363" s="55">
        <v>5.24</v>
      </c>
      <c r="P363" s="55">
        <v>2.78</v>
      </c>
      <c r="Q363" s="55">
        <v>65.239999999999995</v>
      </c>
      <c r="R363" s="55">
        <v>1815</v>
      </c>
      <c r="S363" s="55" t="s">
        <v>2667</v>
      </c>
    </row>
    <row r="364" spans="1:19" ht="41.4" hidden="1" x14ac:dyDescent="0.25">
      <c r="A364" s="49">
        <v>5</v>
      </c>
      <c r="B364" s="59" t="s">
        <v>460</v>
      </c>
      <c r="C364" s="59" t="s">
        <v>469</v>
      </c>
      <c r="D364" s="60" t="s">
        <v>3061</v>
      </c>
      <c r="E364" s="59" t="s">
        <v>167</v>
      </c>
      <c r="F364" s="63" t="s">
        <v>471</v>
      </c>
      <c r="G364" s="55">
        <v>38200</v>
      </c>
      <c r="H364" s="55">
        <v>8158</v>
      </c>
      <c r="I364" s="62">
        <v>21.36</v>
      </c>
      <c r="J364" s="55">
        <v>665</v>
      </c>
      <c r="K364" s="55">
        <v>409</v>
      </c>
      <c r="L364" s="55">
        <v>174</v>
      </c>
      <c r="M364" s="55">
        <v>6910</v>
      </c>
      <c r="N364" s="62">
        <v>8.15</v>
      </c>
      <c r="O364" s="55">
        <v>5.01</v>
      </c>
      <c r="P364" s="55">
        <v>2.13</v>
      </c>
      <c r="Q364" s="55">
        <v>84.7</v>
      </c>
      <c r="R364" s="55">
        <v>2470</v>
      </c>
      <c r="S364" s="55" t="s">
        <v>2721</v>
      </c>
    </row>
    <row r="365" spans="1:19" ht="41.4" hidden="1" x14ac:dyDescent="0.25">
      <c r="A365" s="49">
        <v>5</v>
      </c>
      <c r="B365" s="59" t="s">
        <v>460</v>
      </c>
      <c r="C365" s="59" t="s">
        <v>469</v>
      </c>
      <c r="D365" s="60" t="s">
        <v>3062</v>
      </c>
      <c r="E365" s="59" t="s">
        <v>171</v>
      </c>
      <c r="F365" s="63" t="s">
        <v>472</v>
      </c>
      <c r="G365" s="55">
        <v>24400</v>
      </c>
      <c r="H365" s="55">
        <v>6804</v>
      </c>
      <c r="I365" s="62">
        <v>27.88</v>
      </c>
      <c r="J365" s="55">
        <v>618</v>
      </c>
      <c r="K365" s="55">
        <v>599</v>
      </c>
      <c r="L365" s="55">
        <v>428</v>
      </c>
      <c r="M365" s="55">
        <v>5159</v>
      </c>
      <c r="N365" s="62">
        <v>9.08</v>
      </c>
      <c r="O365" s="55">
        <v>8.8000000000000007</v>
      </c>
      <c r="P365" s="55">
        <v>6.29</v>
      </c>
      <c r="Q365" s="55">
        <v>75.83</v>
      </c>
      <c r="R365" s="55">
        <v>1920</v>
      </c>
      <c r="S365" s="55" t="s">
        <v>3011</v>
      </c>
    </row>
    <row r="366" spans="1:19" ht="41.4" hidden="1" x14ac:dyDescent="0.25">
      <c r="A366" s="49">
        <v>5</v>
      </c>
      <c r="B366" s="59" t="s">
        <v>460</v>
      </c>
      <c r="C366" s="59" t="s">
        <v>469</v>
      </c>
      <c r="D366" s="60" t="s">
        <v>3062</v>
      </c>
      <c r="E366" s="59" t="s">
        <v>167</v>
      </c>
      <c r="F366" s="63" t="s">
        <v>472</v>
      </c>
      <c r="G366" s="55">
        <v>35500</v>
      </c>
      <c r="H366" s="55">
        <v>10159</v>
      </c>
      <c r="I366" s="62">
        <v>28.62</v>
      </c>
      <c r="J366" s="55">
        <v>2185</v>
      </c>
      <c r="K366" s="55">
        <v>651</v>
      </c>
      <c r="L366" s="55">
        <v>444</v>
      </c>
      <c r="M366" s="55">
        <v>6879</v>
      </c>
      <c r="N366" s="62">
        <v>21.51</v>
      </c>
      <c r="O366" s="55">
        <v>6.41</v>
      </c>
      <c r="P366" s="55">
        <v>4.37</v>
      </c>
      <c r="Q366" s="55">
        <v>67.709999999999994</v>
      </c>
      <c r="R366" s="55">
        <v>2575</v>
      </c>
      <c r="S366" s="55" t="s">
        <v>2661</v>
      </c>
    </row>
    <row r="367" spans="1:19" ht="27.6" hidden="1" x14ac:dyDescent="0.25">
      <c r="A367" s="49">
        <v>5</v>
      </c>
      <c r="B367" s="59" t="s">
        <v>460</v>
      </c>
      <c r="C367" s="59" t="s">
        <v>473</v>
      </c>
      <c r="D367" s="60" t="s">
        <v>3063</v>
      </c>
      <c r="E367" s="59" t="s">
        <v>171</v>
      </c>
      <c r="F367" s="63" t="s">
        <v>3064</v>
      </c>
      <c r="G367" s="55">
        <v>29600</v>
      </c>
      <c r="H367" s="55">
        <v>6793</v>
      </c>
      <c r="I367" s="62">
        <v>22.95</v>
      </c>
      <c r="J367" s="55">
        <v>437</v>
      </c>
      <c r="K367" s="55">
        <v>297</v>
      </c>
      <c r="L367" s="55">
        <v>126</v>
      </c>
      <c r="M367" s="55">
        <v>5933</v>
      </c>
      <c r="N367" s="62">
        <v>6.43</v>
      </c>
      <c r="O367" s="55">
        <v>4.37</v>
      </c>
      <c r="P367" s="55">
        <v>1.85</v>
      </c>
      <c r="Q367" s="55">
        <v>87.34</v>
      </c>
      <c r="R367" s="55">
        <v>2108</v>
      </c>
      <c r="S367" s="55" t="s">
        <v>2721</v>
      </c>
    </row>
    <row r="368" spans="1:19" ht="27.6" hidden="1" x14ac:dyDescent="0.25">
      <c r="A368" s="49">
        <v>5</v>
      </c>
      <c r="B368" s="59" t="s">
        <v>460</v>
      </c>
      <c r="C368" s="59" t="s">
        <v>473</v>
      </c>
      <c r="D368" s="60" t="s">
        <v>3065</v>
      </c>
      <c r="E368" s="59" t="s">
        <v>171</v>
      </c>
      <c r="F368" s="63" t="s">
        <v>475</v>
      </c>
      <c r="G368" s="55">
        <v>29700</v>
      </c>
      <c r="H368" s="55">
        <v>6500</v>
      </c>
      <c r="I368" s="62">
        <v>21.89</v>
      </c>
      <c r="J368" s="55">
        <v>427</v>
      </c>
      <c r="K368" s="55">
        <v>281</v>
      </c>
      <c r="L368" s="55">
        <v>114</v>
      </c>
      <c r="M368" s="55">
        <v>5678</v>
      </c>
      <c r="N368" s="62">
        <v>6.57</v>
      </c>
      <c r="O368" s="55">
        <v>4.33</v>
      </c>
      <c r="P368" s="55">
        <v>1.76</v>
      </c>
      <c r="Q368" s="55">
        <v>87.34</v>
      </c>
      <c r="R368" s="55">
        <v>2016</v>
      </c>
      <c r="S368" s="55" t="s">
        <v>2707</v>
      </c>
    </row>
    <row r="369" spans="1:19" ht="27.6" hidden="1" x14ac:dyDescent="0.25">
      <c r="A369" s="49">
        <v>5</v>
      </c>
      <c r="B369" s="59" t="s">
        <v>460</v>
      </c>
      <c r="C369" s="59" t="s">
        <v>473</v>
      </c>
      <c r="D369" s="60" t="s">
        <v>3065</v>
      </c>
      <c r="E369" s="59" t="s">
        <v>167</v>
      </c>
      <c r="F369" s="63" t="s">
        <v>475</v>
      </c>
      <c r="G369" s="55">
        <v>27600</v>
      </c>
      <c r="H369" s="55">
        <v>7010</v>
      </c>
      <c r="I369" s="62">
        <v>25.4</v>
      </c>
      <c r="J369" s="55">
        <v>469</v>
      </c>
      <c r="K369" s="55">
        <v>313</v>
      </c>
      <c r="L369" s="55">
        <v>135</v>
      </c>
      <c r="M369" s="55">
        <v>6093</v>
      </c>
      <c r="N369" s="62">
        <v>6.69</v>
      </c>
      <c r="O369" s="55">
        <v>4.46</v>
      </c>
      <c r="P369" s="55">
        <v>1.93</v>
      </c>
      <c r="Q369" s="55">
        <v>86.92</v>
      </c>
      <c r="R369" s="55">
        <v>2167</v>
      </c>
      <c r="S369" s="55" t="s">
        <v>2707</v>
      </c>
    </row>
    <row r="370" spans="1:19" ht="41.4" hidden="1" x14ac:dyDescent="0.25">
      <c r="A370" s="49">
        <v>5</v>
      </c>
      <c r="B370" s="59" t="s">
        <v>460</v>
      </c>
      <c r="C370" s="59" t="s">
        <v>476</v>
      </c>
      <c r="D370" s="60" t="s">
        <v>3066</v>
      </c>
      <c r="E370" s="59" t="s">
        <v>171</v>
      </c>
      <c r="F370" s="63" t="s">
        <v>477</v>
      </c>
      <c r="G370" s="55">
        <v>27000</v>
      </c>
      <c r="H370" s="55">
        <v>7736</v>
      </c>
      <c r="I370" s="62">
        <v>28.65</v>
      </c>
      <c r="J370" s="55">
        <v>1853</v>
      </c>
      <c r="K370" s="55">
        <v>163</v>
      </c>
      <c r="L370" s="55">
        <v>77</v>
      </c>
      <c r="M370" s="55">
        <v>5643</v>
      </c>
      <c r="N370" s="62">
        <v>23.95</v>
      </c>
      <c r="O370" s="55">
        <v>2.11</v>
      </c>
      <c r="P370" s="55">
        <v>1</v>
      </c>
      <c r="Q370" s="55">
        <v>72.94</v>
      </c>
      <c r="R370" s="55">
        <v>2038</v>
      </c>
      <c r="S370" s="55" t="s">
        <v>2707</v>
      </c>
    </row>
    <row r="371" spans="1:19" ht="41.4" hidden="1" x14ac:dyDescent="0.25">
      <c r="A371" s="49">
        <v>5</v>
      </c>
      <c r="B371" s="59" t="s">
        <v>460</v>
      </c>
      <c r="C371" s="59" t="s">
        <v>476</v>
      </c>
      <c r="D371" s="60" t="s">
        <v>3066</v>
      </c>
      <c r="E371" s="59" t="s">
        <v>167</v>
      </c>
      <c r="F371" s="63" t="s">
        <v>477</v>
      </c>
      <c r="G371" s="55">
        <v>28000</v>
      </c>
      <c r="H371" s="55">
        <v>7843</v>
      </c>
      <c r="I371" s="62">
        <v>28.01</v>
      </c>
      <c r="J371" s="55">
        <v>1952</v>
      </c>
      <c r="K371" s="55">
        <v>178</v>
      </c>
      <c r="L371" s="55">
        <v>86</v>
      </c>
      <c r="M371" s="55">
        <v>5627</v>
      </c>
      <c r="N371" s="62">
        <v>24.89</v>
      </c>
      <c r="O371" s="55">
        <v>2.27</v>
      </c>
      <c r="P371" s="55">
        <v>1.1000000000000001</v>
      </c>
      <c r="Q371" s="55">
        <v>71.75</v>
      </c>
      <c r="R371" s="55">
        <v>2039</v>
      </c>
      <c r="S371" s="55" t="s">
        <v>2721</v>
      </c>
    </row>
    <row r="372" spans="1:19" ht="27.6" hidden="1" x14ac:dyDescent="0.25">
      <c r="A372" s="49">
        <v>5</v>
      </c>
      <c r="B372" s="59" t="s">
        <v>460</v>
      </c>
      <c r="C372" s="59" t="s">
        <v>476</v>
      </c>
      <c r="D372" s="60" t="s">
        <v>3067</v>
      </c>
      <c r="E372" s="59" t="s">
        <v>171</v>
      </c>
      <c r="F372" s="63" t="s">
        <v>479</v>
      </c>
      <c r="G372" s="55">
        <v>27500</v>
      </c>
      <c r="H372" s="55">
        <v>7861</v>
      </c>
      <c r="I372" s="62">
        <v>28.58</v>
      </c>
      <c r="J372" s="55">
        <v>1829</v>
      </c>
      <c r="K372" s="55">
        <v>167</v>
      </c>
      <c r="L372" s="55">
        <v>78</v>
      </c>
      <c r="M372" s="55">
        <v>5787</v>
      </c>
      <c r="N372" s="62">
        <v>23.27</v>
      </c>
      <c r="O372" s="55">
        <v>2.12</v>
      </c>
      <c r="P372" s="55">
        <v>0.99</v>
      </c>
      <c r="Q372" s="55">
        <v>73.62</v>
      </c>
      <c r="R372" s="55">
        <v>2087</v>
      </c>
      <c r="S372" s="55" t="s">
        <v>2707</v>
      </c>
    </row>
    <row r="373" spans="1:19" ht="27.6" hidden="1" x14ac:dyDescent="0.25">
      <c r="A373" s="49">
        <v>5</v>
      </c>
      <c r="B373" s="59" t="s">
        <v>460</v>
      </c>
      <c r="C373" s="59" t="s">
        <v>476</v>
      </c>
      <c r="D373" s="60" t="s">
        <v>3067</v>
      </c>
      <c r="E373" s="59" t="s">
        <v>167</v>
      </c>
      <c r="F373" s="63" t="s">
        <v>479</v>
      </c>
      <c r="G373" s="55">
        <v>26800</v>
      </c>
      <c r="H373" s="55">
        <v>7906</v>
      </c>
      <c r="I373" s="62">
        <v>29.5</v>
      </c>
      <c r="J373" s="55">
        <v>1822</v>
      </c>
      <c r="K373" s="55">
        <v>166</v>
      </c>
      <c r="L373" s="55">
        <v>75</v>
      </c>
      <c r="M373" s="55">
        <v>5843</v>
      </c>
      <c r="N373" s="62">
        <v>23.05</v>
      </c>
      <c r="O373" s="55">
        <v>2.1</v>
      </c>
      <c r="P373" s="55">
        <v>0.95</v>
      </c>
      <c r="Q373" s="55">
        <v>73.900000000000006</v>
      </c>
      <c r="R373" s="55">
        <v>2106</v>
      </c>
      <c r="S373" s="55" t="s">
        <v>2707</v>
      </c>
    </row>
    <row r="374" spans="1:19" ht="55.2" hidden="1" x14ac:dyDescent="0.25">
      <c r="A374" s="49">
        <v>5</v>
      </c>
      <c r="B374" s="59" t="s">
        <v>460</v>
      </c>
      <c r="C374" s="59" t="s">
        <v>476</v>
      </c>
      <c r="D374" s="60" t="s">
        <v>3068</v>
      </c>
      <c r="E374" s="59" t="s">
        <v>192</v>
      </c>
      <c r="F374" s="63" t="s">
        <v>480</v>
      </c>
      <c r="G374" s="55">
        <v>26800</v>
      </c>
      <c r="H374" s="55">
        <v>6345</v>
      </c>
      <c r="I374" s="62">
        <v>23.68</v>
      </c>
      <c r="J374" s="55">
        <v>444</v>
      </c>
      <c r="K374" s="55">
        <v>190</v>
      </c>
      <c r="L374" s="55">
        <v>95</v>
      </c>
      <c r="M374" s="55">
        <v>5616</v>
      </c>
      <c r="N374" s="62">
        <v>7</v>
      </c>
      <c r="O374" s="55">
        <v>2.99</v>
      </c>
      <c r="P374" s="55">
        <v>1.5</v>
      </c>
      <c r="Q374" s="55">
        <v>88.5</v>
      </c>
      <c r="R374" s="55">
        <v>1985</v>
      </c>
      <c r="S374" s="55" t="s">
        <v>2709</v>
      </c>
    </row>
    <row r="375" spans="1:19" ht="55.2" hidden="1" x14ac:dyDescent="0.25">
      <c r="A375" s="49">
        <v>5</v>
      </c>
      <c r="B375" s="59" t="s">
        <v>297</v>
      </c>
      <c r="C375" s="59" t="s">
        <v>481</v>
      </c>
      <c r="D375" s="60" t="s">
        <v>2708</v>
      </c>
      <c r="E375" s="59" t="s">
        <v>192</v>
      </c>
      <c r="F375" s="63" t="s">
        <v>480</v>
      </c>
      <c r="G375" s="55">
        <v>26800</v>
      </c>
      <c r="H375" s="55">
        <v>6345</v>
      </c>
      <c r="I375" s="62">
        <v>23.68</v>
      </c>
      <c r="J375" s="55">
        <v>444</v>
      </c>
      <c r="K375" s="55">
        <v>190</v>
      </c>
      <c r="L375" s="55">
        <v>95</v>
      </c>
      <c r="M375" s="55">
        <v>5616</v>
      </c>
      <c r="N375" s="62">
        <v>7</v>
      </c>
      <c r="O375" s="55">
        <v>2.99</v>
      </c>
      <c r="P375" s="55">
        <v>1.5</v>
      </c>
      <c r="Q375" s="55">
        <v>88.5</v>
      </c>
      <c r="R375" s="55">
        <v>1985</v>
      </c>
      <c r="S375" s="55" t="s">
        <v>2709</v>
      </c>
    </row>
    <row r="376" spans="1:19" ht="27.6" hidden="1" x14ac:dyDescent="0.25">
      <c r="A376" s="49">
        <v>5</v>
      </c>
      <c r="B376" s="59" t="s">
        <v>297</v>
      </c>
      <c r="C376" s="59" t="s">
        <v>481</v>
      </c>
      <c r="D376" s="60" t="s">
        <v>3069</v>
      </c>
      <c r="E376" s="59" t="s">
        <v>167</v>
      </c>
      <c r="F376" s="63" t="s">
        <v>3070</v>
      </c>
      <c r="G376" s="55">
        <v>28000</v>
      </c>
      <c r="H376" s="55">
        <v>6306</v>
      </c>
      <c r="I376" s="62">
        <v>22.53</v>
      </c>
      <c r="J376" s="55">
        <v>441</v>
      </c>
      <c r="K376" s="55">
        <v>189</v>
      </c>
      <c r="L376" s="55">
        <v>94</v>
      </c>
      <c r="M376" s="55">
        <v>5582</v>
      </c>
      <c r="N376" s="62">
        <v>6.99</v>
      </c>
      <c r="O376" s="55">
        <v>3</v>
      </c>
      <c r="P376" s="55">
        <v>1.49</v>
      </c>
      <c r="Q376" s="55">
        <v>88.5</v>
      </c>
      <c r="R376" s="55">
        <v>1972</v>
      </c>
      <c r="S376" s="55" t="s">
        <v>2709</v>
      </c>
    </row>
    <row r="377" spans="1:19" ht="27.6" hidden="1" x14ac:dyDescent="0.25">
      <c r="A377" s="49">
        <v>5</v>
      </c>
      <c r="B377" s="59" t="s">
        <v>297</v>
      </c>
      <c r="C377" s="59" t="s">
        <v>481</v>
      </c>
      <c r="D377" s="60" t="s">
        <v>3071</v>
      </c>
      <c r="E377" s="59" t="s">
        <v>167</v>
      </c>
      <c r="F377" s="63" t="s">
        <v>3072</v>
      </c>
      <c r="G377" s="55">
        <v>30000</v>
      </c>
      <c r="H377" s="55">
        <v>6426</v>
      </c>
      <c r="I377" s="62">
        <v>21.42</v>
      </c>
      <c r="J377" s="55">
        <v>450</v>
      </c>
      <c r="K377" s="55">
        <v>193</v>
      </c>
      <c r="L377" s="55">
        <v>96</v>
      </c>
      <c r="M377" s="55">
        <v>5687</v>
      </c>
      <c r="N377" s="62">
        <v>7</v>
      </c>
      <c r="O377" s="55">
        <v>3</v>
      </c>
      <c r="P377" s="55">
        <v>1.5</v>
      </c>
      <c r="Q377" s="55">
        <v>88.5</v>
      </c>
      <c r="R377" s="55">
        <v>2010</v>
      </c>
      <c r="S377" s="55" t="s">
        <v>2709</v>
      </c>
    </row>
    <row r="378" spans="1:19" ht="27.6" hidden="1" x14ac:dyDescent="0.25">
      <c r="A378" s="49">
        <v>5</v>
      </c>
      <c r="B378" s="59" t="s">
        <v>297</v>
      </c>
      <c r="C378" s="59" t="s">
        <v>481</v>
      </c>
      <c r="D378" s="60" t="s">
        <v>3073</v>
      </c>
      <c r="E378" s="59" t="s">
        <v>167</v>
      </c>
      <c r="F378" s="63" t="s">
        <v>3074</v>
      </c>
      <c r="G378" s="55">
        <v>31500</v>
      </c>
      <c r="H378" s="55">
        <v>6430</v>
      </c>
      <c r="I378" s="62">
        <v>20.420000000000002</v>
      </c>
      <c r="J378" s="55">
        <v>425</v>
      </c>
      <c r="K378" s="55">
        <v>249</v>
      </c>
      <c r="L378" s="55">
        <v>133</v>
      </c>
      <c r="M378" s="55">
        <v>5623</v>
      </c>
      <c r="N378" s="62">
        <v>6.61</v>
      </c>
      <c r="O378" s="55">
        <v>3.87</v>
      </c>
      <c r="P378" s="55">
        <v>2.0699999999999998</v>
      </c>
      <c r="Q378" s="55">
        <v>87.44</v>
      </c>
      <c r="R378" s="55">
        <v>1997</v>
      </c>
      <c r="S378" s="55" t="s">
        <v>2721</v>
      </c>
    </row>
    <row r="379" spans="1:19" ht="27.6" hidden="1" x14ac:dyDescent="0.25">
      <c r="A379" s="49">
        <v>5</v>
      </c>
      <c r="B379" s="59" t="s">
        <v>297</v>
      </c>
      <c r="C379" s="59" t="s">
        <v>481</v>
      </c>
      <c r="D379" s="60" t="s">
        <v>3075</v>
      </c>
      <c r="E379" s="59" t="s">
        <v>167</v>
      </c>
      <c r="F379" s="63" t="s">
        <v>3076</v>
      </c>
      <c r="G379" s="55">
        <v>32000</v>
      </c>
      <c r="H379" s="55">
        <v>6292</v>
      </c>
      <c r="I379" s="62">
        <v>19.66</v>
      </c>
      <c r="J379" s="55">
        <v>436</v>
      </c>
      <c r="K379" s="55">
        <v>200</v>
      </c>
      <c r="L379" s="55">
        <v>117</v>
      </c>
      <c r="M379" s="55">
        <v>5539</v>
      </c>
      <c r="N379" s="62">
        <v>6.93</v>
      </c>
      <c r="O379" s="55">
        <v>3.18</v>
      </c>
      <c r="P379" s="55">
        <v>1.86</v>
      </c>
      <c r="Q379" s="55">
        <v>88.03</v>
      </c>
      <c r="R379" s="55">
        <v>1962</v>
      </c>
      <c r="S379" s="55" t="s">
        <v>2709</v>
      </c>
    </row>
    <row r="380" spans="1:19" ht="13.8" hidden="1" x14ac:dyDescent="0.25">
      <c r="A380" s="49">
        <v>5</v>
      </c>
      <c r="B380" s="59" t="s">
        <v>297</v>
      </c>
      <c r="C380" s="59" t="s">
        <v>481</v>
      </c>
      <c r="D380" s="60" t="s">
        <v>3077</v>
      </c>
      <c r="E380" s="59" t="s">
        <v>167</v>
      </c>
      <c r="F380" s="63" t="s">
        <v>3078</v>
      </c>
      <c r="G380" s="55">
        <v>30500</v>
      </c>
      <c r="H380" s="55">
        <v>6308</v>
      </c>
      <c r="I380" s="62">
        <v>20.69</v>
      </c>
      <c r="J380" s="55">
        <v>451</v>
      </c>
      <c r="K380" s="55">
        <v>216</v>
      </c>
      <c r="L380" s="55">
        <v>142</v>
      </c>
      <c r="M380" s="55">
        <v>5499</v>
      </c>
      <c r="N380" s="62">
        <v>7.15</v>
      </c>
      <c r="O380" s="55">
        <v>3.42</v>
      </c>
      <c r="P380" s="55">
        <v>2.25</v>
      </c>
      <c r="Q380" s="55">
        <v>87.16</v>
      </c>
      <c r="R380" s="55">
        <v>1954</v>
      </c>
      <c r="S380" s="55" t="s">
        <v>2709</v>
      </c>
    </row>
    <row r="381" spans="1:19" ht="27.6" hidden="1" x14ac:dyDescent="0.25">
      <c r="A381" s="49">
        <v>5</v>
      </c>
      <c r="B381" s="59" t="s">
        <v>297</v>
      </c>
      <c r="C381" s="59" t="s">
        <v>481</v>
      </c>
      <c r="D381" s="60" t="s">
        <v>3079</v>
      </c>
      <c r="E381" s="59" t="s">
        <v>167</v>
      </c>
      <c r="F381" s="63" t="s">
        <v>3080</v>
      </c>
      <c r="G381" s="55">
        <v>29500</v>
      </c>
      <c r="H381" s="55">
        <v>6304</v>
      </c>
      <c r="I381" s="62">
        <v>21.37</v>
      </c>
      <c r="J381" s="55">
        <v>464</v>
      </c>
      <c r="K381" s="55">
        <v>231</v>
      </c>
      <c r="L381" s="55">
        <v>168</v>
      </c>
      <c r="M381" s="55">
        <v>5441</v>
      </c>
      <c r="N381" s="62">
        <v>7.36</v>
      </c>
      <c r="O381" s="55">
        <v>3.66</v>
      </c>
      <c r="P381" s="55">
        <v>2.67</v>
      </c>
      <c r="Q381" s="55">
        <v>86.31</v>
      </c>
      <c r="R381" s="55">
        <v>1939</v>
      </c>
      <c r="S381" s="55" t="s">
        <v>2709</v>
      </c>
    </row>
    <row r="382" spans="1:19" ht="55.2" hidden="1" x14ac:dyDescent="0.25">
      <c r="A382" s="49">
        <v>5</v>
      </c>
      <c r="B382" s="59" t="s">
        <v>297</v>
      </c>
      <c r="C382" s="59" t="s">
        <v>481</v>
      </c>
      <c r="D382" s="60" t="s">
        <v>3081</v>
      </c>
      <c r="E382" s="59" t="s">
        <v>167</v>
      </c>
      <c r="F382" s="63" t="s">
        <v>3082</v>
      </c>
      <c r="G382" s="55">
        <v>33500</v>
      </c>
      <c r="H382" s="55">
        <v>6659</v>
      </c>
      <c r="I382" s="62">
        <v>19.88</v>
      </c>
      <c r="J382" s="55">
        <v>504</v>
      </c>
      <c r="K382" s="55">
        <v>259</v>
      </c>
      <c r="L382" s="55">
        <v>205</v>
      </c>
      <c r="M382" s="55">
        <v>5691</v>
      </c>
      <c r="N382" s="62">
        <v>7.57</v>
      </c>
      <c r="O382" s="55">
        <v>3.89</v>
      </c>
      <c r="P382" s="55">
        <v>3.08</v>
      </c>
      <c r="Q382" s="55">
        <v>85.46</v>
      </c>
      <c r="R382" s="55">
        <v>2035</v>
      </c>
      <c r="S382" s="55" t="s">
        <v>2709</v>
      </c>
    </row>
    <row r="383" spans="1:19" ht="82.8" hidden="1" x14ac:dyDescent="0.25">
      <c r="A383" s="49">
        <v>5</v>
      </c>
      <c r="B383" s="59" t="s">
        <v>297</v>
      </c>
      <c r="C383" s="59" t="s">
        <v>481</v>
      </c>
      <c r="D383" s="60" t="s">
        <v>3083</v>
      </c>
      <c r="E383" s="59" t="s">
        <v>167</v>
      </c>
      <c r="F383" s="63" t="s">
        <v>3084</v>
      </c>
      <c r="G383" s="55">
        <v>37500</v>
      </c>
      <c r="H383" s="55">
        <v>6426</v>
      </c>
      <c r="I383" s="62">
        <v>17.14</v>
      </c>
      <c r="J383" s="55">
        <v>501</v>
      </c>
      <c r="K383" s="55">
        <v>265</v>
      </c>
      <c r="L383" s="55">
        <v>224</v>
      </c>
      <c r="M383" s="55">
        <v>5436</v>
      </c>
      <c r="N383" s="62">
        <v>7.79</v>
      </c>
      <c r="O383" s="55">
        <v>4.12</v>
      </c>
      <c r="P383" s="55">
        <v>3.49</v>
      </c>
      <c r="Q383" s="55">
        <v>84.6</v>
      </c>
      <c r="R383" s="55">
        <v>1950</v>
      </c>
      <c r="S383" s="55" t="s">
        <v>2709</v>
      </c>
    </row>
    <row r="384" spans="1:19" ht="55.2" hidden="1" x14ac:dyDescent="0.25">
      <c r="A384" s="49">
        <v>5</v>
      </c>
      <c r="B384" s="59" t="s">
        <v>297</v>
      </c>
      <c r="C384" s="59" t="s">
        <v>481</v>
      </c>
      <c r="D384" s="60" t="s">
        <v>3085</v>
      </c>
      <c r="E384" s="59" t="s">
        <v>167</v>
      </c>
      <c r="F384" s="63" t="s">
        <v>490</v>
      </c>
      <c r="G384" s="55">
        <v>42000</v>
      </c>
      <c r="H384" s="55">
        <v>6502</v>
      </c>
      <c r="I384" s="62">
        <v>15.48</v>
      </c>
      <c r="J384" s="55">
        <v>520</v>
      </c>
      <c r="K384" s="55">
        <v>283</v>
      </c>
      <c r="L384" s="55">
        <v>254</v>
      </c>
      <c r="M384" s="55">
        <v>5445</v>
      </c>
      <c r="N384" s="62">
        <v>8</v>
      </c>
      <c r="O384" s="55">
        <v>4.3600000000000003</v>
      </c>
      <c r="P384" s="55">
        <v>3.9</v>
      </c>
      <c r="Q384" s="55">
        <v>83.74</v>
      </c>
      <c r="R384" s="55">
        <v>1960</v>
      </c>
      <c r="S384" s="55" t="s">
        <v>2709</v>
      </c>
    </row>
    <row r="385" spans="1:19" ht="41.4" hidden="1" x14ac:dyDescent="0.25">
      <c r="A385" s="49">
        <v>5</v>
      </c>
      <c r="B385" s="59" t="s">
        <v>297</v>
      </c>
      <c r="C385" s="59" t="s">
        <v>481</v>
      </c>
      <c r="D385" s="60" t="s">
        <v>3086</v>
      </c>
      <c r="E385" s="59" t="s">
        <v>167</v>
      </c>
      <c r="F385" s="63" t="s">
        <v>491</v>
      </c>
      <c r="G385" s="55">
        <v>42000</v>
      </c>
      <c r="H385" s="55">
        <v>6696</v>
      </c>
      <c r="I385" s="62">
        <v>15.94</v>
      </c>
      <c r="J385" s="55">
        <v>549</v>
      </c>
      <c r="K385" s="55">
        <v>249</v>
      </c>
      <c r="L385" s="55">
        <v>109</v>
      </c>
      <c r="M385" s="55">
        <v>5789</v>
      </c>
      <c r="N385" s="62">
        <v>8.1999999999999993</v>
      </c>
      <c r="O385" s="55">
        <v>3.72</v>
      </c>
      <c r="P385" s="55">
        <v>1.63</v>
      </c>
      <c r="Q385" s="55">
        <v>86.45</v>
      </c>
      <c r="R385" s="55">
        <v>2055</v>
      </c>
      <c r="S385" s="55" t="s">
        <v>2721</v>
      </c>
    </row>
    <row r="386" spans="1:19" ht="27.6" hidden="1" x14ac:dyDescent="0.25">
      <c r="A386" s="49">
        <v>5</v>
      </c>
      <c r="B386" s="59" t="s">
        <v>297</v>
      </c>
      <c r="C386" s="59" t="s">
        <v>481</v>
      </c>
      <c r="D386" s="60" t="s">
        <v>3087</v>
      </c>
      <c r="E386" s="59" t="s">
        <v>167</v>
      </c>
      <c r="F386" s="63" t="s">
        <v>3088</v>
      </c>
      <c r="G386" s="55">
        <v>41500</v>
      </c>
      <c r="H386" s="55">
        <v>6555</v>
      </c>
      <c r="I386" s="62">
        <v>15.79</v>
      </c>
      <c r="J386" s="55">
        <v>546</v>
      </c>
      <c r="K386" s="55">
        <v>305</v>
      </c>
      <c r="L386" s="55">
        <v>237</v>
      </c>
      <c r="M386" s="55">
        <v>5467</v>
      </c>
      <c r="N386" s="62">
        <v>8.33</v>
      </c>
      <c r="O386" s="55">
        <v>4.6500000000000004</v>
      </c>
      <c r="P386" s="55">
        <v>3.61</v>
      </c>
      <c r="Q386" s="55">
        <v>83.41</v>
      </c>
      <c r="R386" s="55">
        <v>1968</v>
      </c>
      <c r="S386" s="55" t="s">
        <v>2709</v>
      </c>
    </row>
    <row r="387" spans="1:19" ht="27.6" hidden="1" x14ac:dyDescent="0.25">
      <c r="A387" s="49">
        <v>5</v>
      </c>
      <c r="B387" s="59" t="s">
        <v>297</v>
      </c>
      <c r="C387" s="59" t="s">
        <v>481</v>
      </c>
      <c r="D387" s="60" t="s">
        <v>3089</v>
      </c>
      <c r="E387" s="59" t="s">
        <v>167</v>
      </c>
      <c r="F387" s="63" t="s">
        <v>3090</v>
      </c>
      <c r="G387" s="55">
        <v>40000</v>
      </c>
      <c r="H387" s="55">
        <v>6392</v>
      </c>
      <c r="I387" s="62">
        <v>15.98</v>
      </c>
      <c r="J387" s="55">
        <v>540</v>
      </c>
      <c r="K387" s="55">
        <v>301</v>
      </c>
      <c r="L387" s="55">
        <v>185</v>
      </c>
      <c r="M387" s="55">
        <v>5366</v>
      </c>
      <c r="N387" s="62">
        <v>8.4499999999999993</v>
      </c>
      <c r="O387" s="55">
        <v>4.71</v>
      </c>
      <c r="P387" s="55">
        <v>2.9</v>
      </c>
      <c r="Q387" s="55">
        <v>83.94</v>
      </c>
      <c r="R387" s="55">
        <v>1925</v>
      </c>
      <c r="S387" s="55" t="s">
        <v>2709</v>
      </c>
    </row>
    <row r="388" spans="1:19" ht="27.6" hidden="1" x14ac:dyDescent="0.25">
      <c r="A388" s="49">
        <v>5</v>
      </c>
      <c r="B388" s="59" t="s">
        <v>297</v>
      </c>
      <c r="C388" s="59" t="s">
        <v>481</v>
      </c>
      <c r="D388" s="60" t="s">
        <v>3091</v>
      </c>
      <c r="E388" s="59" t="s">
        <v>167</v>
      </c>
      <c r="F388" s="63" t="s">
        <v>3092</v>
      </c>
      <c r="G388" s="55">
        <v>39500</v>
      </c>
      <c r="H388" s="55">
        <v>6328</v>
      </c>
      <c r="I388" s="62">
        <v>16.02</v>
      </c>
      <c r="J388" s="55">
        <v>542</v>
      </c>
      <c r="K388" s="55">
        <v>302</v>
      </c>
      <c r="L388" s="55">
        <v>139</v>
      </c>
      <c r="M388" s="55">
        <v>5345</v>
      </c>
      <c r="N388" s="62">
        <v>8.57</v>
      </c>
      <c r="O388" s="55">
        <v>4.7699999999999996</v>
      </c>
      <c r="P388" s="55">
        <v>2.19</v>
      </c>
      <c r="Q388" s="55">
        <v>84.46</v>
      </c>
      <c r="R388" s="55">
        <v>1911</v>
      </c>
      <c r="S388" s="55" t="s">
        <v>2709</v>
      </c>
    </row>
    <row r="389" spans="1:19" ht="27.6" hidden="1" x14ac:dyDescent="0.25">
      <c r="A389" s="49">
        <v>5</v>
      </c>
      <c r="B389" s="59" t="s">
        <v>297</v>
      </c>
      <c r="C389" s="59" t="s">
        <v>481</v>
      </c>
      <c r="D389" s="60" t="s">
        <v>3093</v>
      </c>
      <c r="E389" s="59" t="s">
        <v>171</v>
      </c>
      <c r="F389" s="63" t="s">
        <v>3094</v>
      </c>
      <c r="G389" s="55">
        <v>39500</v>
      </c>
      <c r="H389" s="55">
        <v>6747</v>
      </c>
      <c r="I389" s="62">
        <v>17.079999999999998</v>
      </c>
      <c r="J389" s="55">
        <v>560</v>
      </c>
      <c r="K389" s="55">
        <v>313</v>
      </c>
      <c r="L389" s="55">
        <v>141</v>
      </c>
      <c r="M389" s="55">
        <v>5733</v>
      </c>
      <c r="N389" s="62">
        <v>8.3000000000000007</v>
      </c>
      <c r="O389" s="55">
        <v>4.6399999999999997</v>
      </c>
      <c r="P389" s="55">
        <v>2.09</v>
      </c>
      <c r="Q389" s="55">
        <v>84.98</v>
      </c>
      <c r="R389" s="55">
        <v>2047</v>
      </c>
      <c r="S389" s="55" t="s">
        <v>2709</v>
      </c>
    </row>
    <row r="390" spans="1:19" ht="27.6" hidden="1" x14ac:dyDescent="0.25">
      <c r="A390" s="49">
        <v>5</v>
      </c>
      <c r="B390" s="59" t="s">
        <v>297</v>
      </c>
      <c r="C390" s="59" t="s">
        <v>481</v>
      </c>
      <c r="D390" s="60" t="s">
        <v>3095</v>
      </c>
      <c r="E390" s="59" t="s">
        <v>379</v>
      </c>
      <c r="F390" s="63" t="s">
        <v>3096</v>
      </c>
      <c r="G390" s="55">
        <v>35000</v>
      </c>
      <c r="H390" s="55">
        <v>6682</v>
      </c>
      <c r="I390" s="62">
        <v>19.09</v>
      </c>
      <c r="J390" s="55">
        <v>560</v>
      </c>
      <c r="K390" s="55">
        <v>271</v>
      </c>
      <c r="L390" s="55">
        <v>120</v>
      </c>
      <c r="M390" s="55">
        <v>5731</v>
      </c>
      <c r="N390" s="62">
        <v>8.3800000000000008</v>
      </c>
      <c r="O390" s="55">
        <v>4.0599999999999996</v>
      </c>
      <c r="P390" s="55">
        <v>1.8</v>
      </c>
      <c r="Q390" s="55">
        <v>85.76</v>
      </c>
      <c r="R390" s="55">
        <v>2039</v>
      </c>
      <c r="S390" s="55" t="s">
        <v>2709</v>
      </c>
    </row>
    <row r="391" spans="1:19" ht="55.2" hidden="1" x14ac:dyDescent="0.25">
      <c r="A391" s="49">
        <v>5</v>
      </c>
      <c r="B391" s="59" t="s">
        <v>297</v>
      </c>
      <c r="C391" s="59" t="s">
        <v>481</v>
      </c>
      <c r="D391" s="60" t="s">
        <v>3097</v>
      </c>
      <c r="E391" s="59" t="s">
        <v>192</v>
      </c>
      <c r="F391" s="63" t="s">
        <v>497</v>
      </c>
      <c r="G391" s="55">
        <v>44000</v>
      </c>
      <c r="H391" s="55">
        <v>6962</v>
      </c>
      <c r="I391" s="62">
        <v>15.82</v>
      </c>
      <c r="J391" s="55">
        <v>570</v>
      </c>
      <c r="K391" s="55">
        <v>275</v>
      </c>
      <c r="L391" s="55">
        <v>194</v>
      </c>
      <c r="M391" s="55">
        <v>5923</v>
      </c>
      <c r="N391" s="62">
        <v>8.19</v>
      </c>
      <c r="O391" s="55">
        <v>3.95</v>
      </c>
      <c r="P391" s="55">
        <v>2.78</v>
      </c>
      <c r="Q391" s="55">
        <v>85.07</v>
      </c>
      <c r="R391" s="55">
        <v>2117</v>
      </c>
      <c r="S391" s="55" t="s">
        <v>2709</v>
      </c>
    </row>
    <row r="392" spans="1:19" ht="55.2" hidden="1" x14ac:dyDescent="0.25">
      <c r="A392" s="49">
        <v>5</v>
      </c>
      <c r="B392" s="59" t="s">
        <v>297</v>
      </c>
      <c r="C392" s="59" t="s">
        <v>498</v>
      </c>
      <c r="D392" s="60" t="s">
        <v>2660</v>
      </c>
      <c r="E392" s="59" t="s">
        <v>192</v>
      </c>
      <c r="F392" s="63" t="s">
        <v>497</v>
      </c>
      <c r="G392" s="55">
        <v>44000</v>
      </c>
      <c r="H392" s="55">
        <v>6962</v>
      </c>
      <c r="I392" s="62">
        <v>15.82</v>
      </c>
      <c r="J392" s="55">
        <v>570</v>
      </c>
      <c r="K392" s="55">
        <v>275</v>
      </c>
      <c r="L392" s="55">
        <v>194</v>
      </c>
      <c r="M392" s="55">
        <v>5923</v>
      </c>
      <c r="N392" s="62">
        <v>8.19</v>
      </c>
      <c r="O392" s="55">
        <v>3.95</v>
      </c>
      <c r="P392" s="55">
        <v>2.78</v>
      </c>
      <c r="Q392" s="55">
        <v>85.07</v>
      </c>
      <c r="R392" s="55">
        <v>2117</v>
      </c>
      <c r="S392" s="55" t="s">
        <v>2709</v>
      </c>
    </row>
    <row r="393" spans="1:19" ht="27.6" hidden="1" x14ac:dyDescent="0.25">
      <c r="A393" s="49">
        <v>5</v>
      </c>
      <c r="B393" s="59" t="s">
        <v>297</v>
      </c>
      <c r="C393" s="59" t="s">
        <v>498</v>
      </c>
      <c r="D393" s="60" t="s">
        <v>3098</v>
      </c>
      <c r="E393" s="59" t="s">
        <v>167</v>
      </c>
      <c r="F393" s="63" t="s">
        <v>3099</v>
      </c>
      <c r="G393" s="55">
        <v>46000</v>
      </c>
      <c r="H393" s="55">
        <v>7098</v>
      </c>
      <c r="I393" s="62">
        <v>15.43</v>
      </c>
      <c r="J393" s="55">
        <v>587</v>
      </c>
      <c r="K393" s="55">
        <v>288</v>
      </c>
      <c r="L393" s="55">
        <v>187</v>
      </c>
      <c r="M393" s="55">
        <v>6036</v>
      </c>
      <c r="N393" s="62">
        <v>8.27</v>
      </c>
      <c r="O393" s="55">
        <v>4.0599999999999996</v>
      </c>
      <c r="P393" s="55">
        <v>2.64</v>
      </c>
      <c r="Q393" s="55">
        <v>85.03</v>
      </c>
      <c r="R393" s="55">
        <v>2157</v>
      </c>
      <c r="S393" s="55" t="s">
        <v>2709</v>
      </c>
    </row>
    <row r="394" spans="1:19" ht="41.4" hidden="1" x14ac:dyDescent="0.25">
      <c r="A394" s="49">
        <v>5</v>
      </c>
      <c r="B394" s="59" t="s">
        <v>297</v>
      </c>
      <c r="C394" s="59" t="s">
        <v>498</v>
      </c>
      <c r="D394" s="60" t="s">
        <v>3100</v>
      </c>
      <c r="E394" s="59" t="s">
        <v>167</v>
      </c>
      <c r="F394" s="63" t="s">
        <v>500</v>
      </c>
      <c r="G394" s="55">
        <v>51000</v>
      </c>
      <c r="H394" s="55">
        <v>7058</v>
      </c>
      <c r="I394" s="62">
        <v>13.84</v>
      </c>
      <c r="J394" s="55">
        <v>589</v>
      </c>
      <c r="K394" s="55">
        <v>295</v>
      </c>
      <c r="L394" s="55">
        <v>176</v>
      </c>
      <c r="M394" s="55">
        <v>5998</v>
      </c>
      <c r="N394" s="62">
        <v>8.35</v>
      </c>
      <c r="O394" s="55">
        <v>4.18</v>
      </c>
      <c r="P394" s="55">
        <v>2.4900000000000002</v>
      </c>
      <c r="Q394" s="55">
        <v>84.99</v>
      </c>
      <c r="R394" s="55">
        <v>2143</v>
      </c>
      <c r="S394" s="55" t="s">
        <v>2709</v>
      </c>
    </row>
    <row r="395" spans="1:19" ht="41.4" hidden="1" x14ac:dyDescent="0.25">
      <c r="A395" s="49">
        <v>5</v>
      </c>
      <c r="B395" s="59" t="s">
        <v>297</v>
      </c>
      <c r="C395" s="59" t="s">
        <v>498</v>
      </c>
      <c r="D395" s="60" t="s">
        <v>3101</v>
      </c>
      <c r="E395" s="59" t="s">
        <v>167</v>
      </c>
      <c r="F395" s="63" t="s">
        <v>501</v>
      </c>
      <c r="G395" s="55">
        <v>41500</v>
      </c>
      <c r="H395" s="55">
        <v>7050</v>
      </c>
      <c r="I395" s="62">
        <v>16.989999999999998</v>
      </c>
      <c r="J395" s="55">
        <v>594</v>
      </c>
      <c r="K395" s="55">
        <v>303</v>
      </c>
      <c r="L395" s="55">
        <v>165</v>
      </c>
      <c r="M395" s="55">
        <v>5988</v>
      </c>
      <c r="N395" s="62">
        <v>8.42</v>
      </c>
      <c r="O395" s="55">
        <v>4.3</v>
      </c>
      <c r="P395" s="55">
        <v>2.34</v>
      </c>
      <c r="Q395" s="55">
        <v>84.94</v>
      </c>
      <c r="R395" s="55">
        <v>2139</v>
      </c>
      <c r="S395" s="55" t="s">
        <v>2709</v>
      </c>
    </row>
    <row r="396" spans="1:19" ht="55.2" hidden="1" x14ac:dyDescent="0.25">
      <c r="A396" s="49">
        <v>5</v>
      </c>
      <c r="B396" s="59" t="s">
        <v>297</v>
      </c>
      <c r="C396" s="59" t="s">
        <v>498</v>
      </c>
      <c r="D396" s="60" t="s">
        <v>3102</v>
      </c>
      <c r="E396" s="59" t="s">
        <v>167</v>
      </c>
      <c r="F396" s="63" t="s">
        <v>3103</v>
      </c>
      <c r="G396" s="55">
        <v>51000</v>
      </c>
      <c r="H396" s="55">
        <v>8441</v>
      </c>
      <c r="I396" s="62">
        <v>16.55</v>
      </c>
      <c r="J396" s="55">
        <v>717</v>
      </c>
      <c r="K396" s="55">
        <v>372</v>
      </c>
      <c r="L396" s="55">
        <v>185</v>
      </c>
      <c r="M396" s="55">
        <v>7167</v>
      </c>
      <c r="N396" s="62">
        <v>8.49</v>
      </c>
      <c r="O396" s="55">
        <v>4.41</v>
      </c>
      <c r="P396" s="55">
        <v>2.19</v>
      </c>
      <c r="Q396" s="55">
        <v>84.91</v>
      </c>
      <c r="R396" s="55">
        <v>2559</v>
      </c>
      <c r="S396" s="55" t="s">
        <v>2709</v>
      </c>
    </row>
    <row r="397" spans="1:19" ht="41.4" hidden="1" x14ac:dyDescent="0.25">
      <c r="A397" s="49">
        <v>5</v>
      </c>
      <c r="B397" s="59" t="s">
        <v>297</v>
      </c>
      <c r="C397" s="59" t="s">
        <v>498</v>
      </c>
      <c r="D397" s="60" t="s">
        <v>3104</v>
      </c>
      <c r="E397" s="59" t="s">
        <v>167</v>
      </c>
      <c r="F397" s="63" t="s">
        <v>3105</v>
      </c>
      <c r="G397" s="55">
        <v>43000</v>
      </c>
      <c r="H397" s="55">
        <v>6953</v>
      </c>
      <c r="I397" s="62">
        <v>16.170000000000002</v>
      </c>
      <c r="J397" s="55">
        <v>595</v>
      </c>
      <c r="K397" s="55">
        <v>314</v>
      </c>
      <c r="L397" s="55">
        <v>142</v>
      </c>
      <c r="M397" s="55">
        <v>5902</v>
      </c>
      <c r="N397" s="62">
        <v>8.56</v>
      </c>
      <c r="O397" s="55">
        <v>4.5199999999999996</v>
      </c>
      <c r="P397" s="55">
        <v>2.04</v>
      </c>
      <c r="Q397" s="55">
        <v>84.87</v>
      </c>
      <c r="R397" s="55">
        <v>2107</v>
      </c>
      <c r="S397" s="55" t="s">
        <v>2709</v>
      </c>
    </row>
    <row r="398" spans="1:19" ht="41.4" hidden="1" x14ac:dyDescent="0.25">
      <c r="A398" s="49">
        <v>5</v>
      </c>
      <c r="B398" s="59" t="s">
        <v>297</v>
      </c>
      <c r="C398" s="59" t="s">
        <v>498</v>
      </c>
      <c r="D398" s="60" t="s">
        <v>3106</v>
      </c>
      <c r="E398" s="59" t="s">
        <v>167</v>
      </c>
      <c r="F398" s="63" t="s">
        <v>3107</v>
      </c>
      <c r="G398" s="55">
        <v>53000</v>
      </c>
      <c r="H398" s="55">
        <v>8275</v>
      </c>
      <c r="I398" s="62">
        <v>15.62</v>
      </c>
      <c r="J398" s="55">
        <v>713</v>
      </c>
      <c r="K398" s="55">
        <v>384</v>
      </c>
      <c r="L398" s="55">
        <v>156</v>
      </c>
      <c r="M398" s="55">
        <v>7022</v>
      </c>
      <c r="N398" s="62">
        <v>8.6199999999999992</v>
      </c>
      <c r="O398" s="55">
        <v>4.6399999999999997</v>
      </c>
      <c r="P398" s="55">
        <v>1.88</v>
      </c>
      <c r="Q398" s="55">
        <v>84.84</v>
      </c>
      <c r="R398" s="55">
        <v>2506</v>
      </c>
      <c r="S398" s="55" t="s">
        <v>2709</v>
      </c>
    </row>
    <row r="399" spans="1:19" ht="27.6" hidden="1" x14ac:dyDescent="0.25">
      <c r="A399" s="49">
        <v>5</v>
      </c>
      <c r="B399" s="59" t="s">
        <v>297</v>
      </c>
      <c r="C399" s="59" t="s">
        <v>498</v>
      </c>
      <c r="D399" s="60" t="s">
        <v>3108</v>
      </c>
      <c r="E399" s="59" t="s">
        <v>167</v>
      </c>
      <c r="F399" s="63" t="s">
        <v>3109</v>
      </c>
      <c r="G399" s="55">
        <v>54000</v>
      </c>
      <c r="H399" s="55">
        <v>8437</v>
      </c>
      <c r="I399" s="62">
        <v>15.63</v>
      </c>
      <c r="J399" s="55">
        <v>734</v>
      </c>
      <c r="K399" s="55">
        <v>401</v>
      </c>
      <c r="L399" s="55">
        <v>147</v>
      </c>
      <c r="M399" s="55">
        <v>7155</v>
      </c>
      <c r="N399" s="62">
        <v>8.6999999999999993</v>
      </c>
      <c r="O399" s="55">
        <v>4.75</v>
      </c>
      <c r="P399" s="55">
        <v>1.74</v>
      </c>
      <c r="Q399" s="55">
        <v>84.79</v>
      </c>
      <c r="R399" s="55">
        <v>2553</v>
      </c>
      <c r="S399" s="55" t="s">
        <v>2709</v>
      </c>
    </row>
    <row r="400" spans="1:19" ht="27.6" hidden="1" x14ac:dyDescent="0.25">
      <c r="A400" s="49">
        <v>5</v>
      </c>
      <c r="B400" s="59" t="s">
        <v>297</v>
      </c>
      <c r="C400" s="59" t="s">
        <v>498</v>
      </c>
      <c r="D400" s="60" t="s">
        <v>3110</v>
      </c>
      <c r="E400" s="59" t="s">
        <v>167</v>
      </c>
      <c r="F400" s="63" t="s">
        <v>3111</v>
      </c>
      <c r="G400" s="55">
        <v>56000</v>
      </c>
      <c r="H400" s="55">
        <v>6451</v>
      </c>
      <c r="I400" s="62">
        <v>11.52</v>
      </c>
      <c r="J400" s="55">
        <v>566</v>
      </c>
      <c r="K400" s="55">
        <v>314</v>
      </c>
      <c r="L400" s="55">
        <v>103</v>
      </c>
      <c r="M400" s="55">
        <v>5468</v>
      </c>
      <c r="N400" s="62">
        <v>8.77</v>
      </c>
      <c r="O400" s="55">
        <v>4.87</v>
      </c>
      <c r="P400" s="55">
        <v>1.59</v>
      </c>
      <c r="Q400" s="55">
        <v>84.75</v>
      </c>
      <c r="R400" s="55">
        <v>1950</v>
      </c>
      <c r="S400" s="55" t="s">
        <v>2709</v>
      </c>
    </row>
    <row r="401" spans="1:19" ht="27.6" hidden="1" x14ac:dyDescent="0.25">
      <c r="A401" s="49">
        <v>5</v>
      </c>
      <c r="B401" s="59" t="s">
        <v>297</v>
      </c>
      <c r="C401" s="59" t="s">
        <v>498</v>
      </c>
      <c r="D401" s="60" t="s">
        <v>3112</v>
      </c>
      <c r="E401" s="59" t="s">
        <v>167</v>
      </c>
      <c r="F401" s="63" t="s">
        <v>3113</v>
      </c>
      <c r="G401" s="55">
        <v>60000</v>
      </c>
      <c r="H401" s="55">
        <v>6780</v>
      </c>
      <c r="I401" s="62">
        <v>11.3</v>
      </c>
      <c r="J401" s="55">
        <v>591</v>
      </c>
      <c r="K401" s="55">
        <v>336</v>
      </c>
      <c r="L401" s="55">
        <v>129</v>
      </c>
      <c r="M401" s="55">
        <v>5724</v>
      </c>
      <c r="N401" s="62">
        <v>8.7200000000000006</v>
      </c>
      <c r="O401" s="55">
        <v>4.96</v>
      </c>
      <c r="P401" s="55">
        <v>1.9</v>
      </c>
      <c r="Q401" s="55">
        <v>84.42</v>
      </c>
      <c r="R401" s="55">
        <v>2045</v>
      </c>
      <c r="S401" s="55" t="s">
        <v>2721</v>
      </c>
    </row>
    <row r="402" spans="1:19" ht="41.4" hidden="1" x14ac:dyDescent="0.25">
      <c r="A402" s="49">
        <v>5</v>
      </c>
      <c r="B402" s="59" t="s">
        <v>297</v>
      </c>
      <c r="C402" s="59" t="s">
        <v>498</v>
      </c>
      <c r="D402" s="60" t="s">
        <v>3114</v>
      </c>
      <c r="E402" s="59" t="s">
        <v>167</v>
      </c>
      <c r="F402" s="63" t="s">
        <v>508</v>
      </c>
      <c r="G402" s="55">
        <v>59000</v>
      </c>
      <c r="H402" s="55">
        <v>6763</v>
      </c>
      <c r="I402" s="62">
        <v>11.46</v>
      </c>
      <c r="J402" s="55">
        <v>561</v>
      </c>
      <c r="K402" s="55">
        <v>331</v>
      </c>
      <c r="L402" s="55">
        <v>102</v>
      </c>
      <c r="M402" s="55">
        <v>5769</v>
      </c>
      <c r="N402" s="62">
        <v>8.2899999999999991</v>
      </c>
      <c r="O402" s="55">
        <v>4.8899999999999997</v>
      </c>
      <c r="P402" s="55">
        <v>1.51</v>
      </c>
      <c r="Q402" s="55">
        <v>85.3</v>
      </c>
      <c r="R402" s="55">
        <v>2055</v>
      </c>
      <c r="S402" s="55" t="s">
        <v>2709</v>
      </c>
    </row>
    <row r="403" spans="1:19" ht="41.4" hidden="1" x14ac:dyDescent="0.25">
      <c r="A403" s="49">
        <v>5</v>
      </c>
      <c r="B403" s="59" t="s">
        <v>297</v>
      </c>
      <c r="C403" s="59" t="s">
        <v>498</v>
      </c>
      <c r="D403" s="60" t="s">
        <v>3115</v>
      </c>
      <c r="E403" s="59" t="s">
        <v>167</v>
      </c>
      <c r="F403" s="63" t="s">
        <v>509</v>
      </c>
      <c r="G403" s="55">
        <v>44500</v>
      </c>
      <c r="H403" s="55">
        <v>6280</v>
      </c>
      <c r="I403" s="62">
        <v>14.11</v>
      </c>
      <c r="J403" s="55">
        <v>486</v>
      </c>
      <c r="K403" s="55">
        <v>301</v>
      </c>
      <c r="L403" s="55">
        <v>100</v>
      </c>
      <c r="M403" s="55">
        <v>5393</v>
      </c>
      <c r="N403" s="62">
        <v>7.73</v>
      </c>
      <c r="O403" s="55">
        <v>4.8</v>
      </c>
      <c r="P403" s="55">
        <v>1.6</v>
      </c>
      <c r="Q403" s="55">
        <v>85.86</v>
      </c>
      <c r="R403" s="55">
        <v>1920</v>
      </c>
      <c r="S403" s="55" t="s">
        <v>2709</v>
      </c>
    </row>
    <row r="404" spans="1:19" ht="41.4" hidden="1" x14ac:dyDescent="0.25">
      <c r="A404" s="49">
        <v>5</v>
      </c>
      <c r="B404" s="59" t="s">
        <v>297</v>
      </c>
      <c r="C404" s="59" t="s">
        <v>498</v>
      </c>
      <c r="D404" s="60" t="s">
        <v>3116</v>
      </c>
      <c r="E404" s="59" t="s">
        <v>167</v>
      </c>
      <c r="F404" s="63" t="s">
        <v>3117</v>
      </c>
      <c r="G404" s="55">
        <v>38000</v>
      </c>
      <c r="H404" s="55">
        <v>6204</v>
      </c>
      <c r="I404" s="62">
        <v>16.329999999999998</v>
      </c>
      <c r="J404" s="55">
        <v>444</v>
      </c>
      <c r="K404" s="55">
        <v>292</v>
      </c>
      <c r="L404" s="55">
        <v>104</v>
      </c>
      <c r="M404" s="55">
        <v>5364</v>
      </c>
      <c r="N404" s="62">
        <v>7.16</v>
      </c>
      <c r="O404" s="55">
        <v>4.71</v>
      </c>
      <c r="P404" s="55">
        <v>1.68</v>
      </c>
      <c r="Q404" s="55">
        <v>86.44</v>
      </c>
      <c r="R404" s="55">
        <v>1908</v>
      </c>
      <c r="S404" s="55" t="s">
        <v>2709</v>
      </c>
    </row>
    <row r="405" spans="1:19" ht="41.4" hidden="1" x14ac:dyDescent="0.25">
      <c r="A405" s="49">
        <v>5</v>
      </c>
      <c r="B405" s="59" t="s">
        <v>297</v>
      </c>
      <c r="C405" s="59" t="s">
        <v>498</v>
      </c>
      <c r="D405" s="60" t="s">
        <v>3118</v>
      </c>
      <c r="E405" s="59" t="s">
        <v>167</v>
      </c>
      <c r="F405" s="63" t="s">
        <v>511</v>
      </c>
      <c r="G405" s="55">
        <v>45000</v>
      </c>
      <c r="H405" s="55">
        <v>5836</v>
      </c>
      <c r="I405" s="62">
        <v>12.97</v>
      </c>
      <c r="J405" s="55">
        <v>441</v>
      </c>
      <c r="K405" s="55">
        <v>233</v>
      </c>
      <c r="L405" s="55">
        <v>82</v>
      </c>
      <c r="M405" s="55">
        <v>5080</v>
      </c>
      <c r="N405" s="62">
        <v>7.56</v>
      </c>
      <c r="O405" s="55">
        <v>3.99</v>
      </c>
      <c r="P405" s="55">
        <v>1.41</v>
      </c>
      <c r="Q405" s="55">
        <v>87.05</v>
      </c>
      <c r="R405" s="55">
        <v>1802</v>
      </c>
      <c r="S405" s="55" t="s">
        <v>2721</v>
      </c>
    </row>
    <row r="406" spans="1:19" ht="27.6" hidden="1" x14ac:dyDescent="0.25">
      <c r="A406" s="49">
        <v>5</v>
      </c>
      <c r="B406" s="59" t="s">
        <v>297</v>
      </c>
      <c r="C406" s="59" t="s">
        <v>498</v>
      </c>
      <c r="D406" s="60" t="s">
        <v>3119</v>
      </c>
      <c r="E406" s="59" t="s">
        <v>167</v>
      </c>
      <c r="F406" s="63" t="s">
        <v>3120</v>
      </c>
      <c r="G406" s="55">
        <v>37000</v>
      </c>
      <c r="H406" s="55">
        <v>6201</v>
      </c>
      <c r="I406" s="62">
        <v>16.760000000000002</v>
      </c>
      <c r="J406" s="55">
        <v>429</v>
      </c>
      <c r="K406" s="55">
        <v>278</v>
      </c>
      <c r="L406" s="55">
        <v>106</v>
      </c>
      <c r="M406" s="55">
        <v>5388</v>
      </c>
      <c r="N406" s="62">
        <v>6.92</v>
      </c>
      <c r="O406" s="55">
        <v>4.49</v>
      </c>
      <c r="P406" s="55">
        <v>1.71</v>
      </c>
      <c r="Q406" s="55">
        <v>86.88</v>
      </c>
      <c r="R406" s="55">
        <v>1915</v>
      </c>
      <c r="S406" s="55" t="s">
        <v>2709</v>
      </c>
    </row>
    <row r="407" spans="1:19" ht="27.6" hidden="1" x14ac:dyDescent="0.25">
      <c r="A407" s="49">
        <v>5</v>
      </c>
      <c r="B407" s="59" t="s">
        <v>297</v>
      </c>
      <c r="C407" s="59" t="s">
        <v>498</v>
      </c>
      <c r="D407" s="60" t="s">
        <v>3121</v>
      </c>
      <c r="E407" s="59" t="s">
        <v>167</v>
      </c>
      <c r="F407" s="63" t="s">
        <v>513</v>
      </c>
      <c r="G407" s="55">
        <v>32500</v>
      </c>
      <c r="H407" s="55">
        <v>6211</v>
      </c>
      <c r="I407" s="62">
        <v>19.11</v>
      </c>
      <c r="J407" s="55">
        <v>449</v>
      </c>
      <c r="K407" s="55">
        <v>271</v>
      </c>
      <c r="L407" s="55">
        <v>103</v>
      </c>
      <c r="M407" s="55">
        <v>5388</v>
      </c>
      <c r="N407" s="62">
        <v>7.23</v>
      </c>
      <c r="O407" s="55">
        <v>4.3600000000000003</v>
      </c>
      <c r="P407" s="55">
        <v>1.66</v>
      </c>
      <c r="Q407" s="55">
        <v>86.75</v>
      </c>
      <c r="R407" s="55">
        <v>1915</v>
      </c>
      <c r="S407" s="55" t="s">
        <v>2709</v>
      </c>
    </row>
    <row r="408" spans="1:19" ht="27.6" hidden="1" x14ac:dyDescent="0.25">
      <c r="A408" s="49">
        <v>5</v>
      </c>
      <c r="B408" s="59" t="s">
        <v>297</v>
      </c>
      <c r="C408" s="59" t="s">
        <v>498</v>
      </c>
      <c r="D408" s="60" t="s">
        <v>3122</v>
      </c>
      <c r="E408" s="59" t="s">
        <v>167</v>
      </c>
      <c r="F408" s="63" t="s">
        <v>514</v>
      </c>
      <c r="G408" s="55">
        <v>23900</v>
      </c>
      <c r="H408" s="55">
        <v>6201</v>
      </c>
      <c r="I408" s="62">
        <v>25.95</v>
      </c>
      <c r="J408" s="55">
        <v>468</v>
      </c>
      <c r="K408" s="55">
        <v>262</v>
      </c>
      <c r="L408" s="55">
        <v>100</v>
      </c>
      <c r="M408" s="55">
        <v>5371</v>
      </c>
      <c r="N408" s="62">
        <v>7.55</v>
      </c>
      <c r="O408" s="55">
        <v>4.22</v>
      </c>
      <c r="P408" s="55">
        <v>1.62</v>
      </c>
      <c r="Q408" s="55">
        <v>86.61</v>
      </c>
      <c r="R408" s="55">
        <v>1908</v>
      </c>
      <c r="S408" s="55" t="s">
        <v>2709</v>
      </c>
    </row>
    <row r="409" spans="1:19" ht="27.6" hidden="1" x14ac:dyDescent="0.25">
      <c r="A409" s="49">
        <v>5</v>
      </c>
      <c r="B409" s="59" t="s">
        <v>297</v>
      </c>
      <c r="C409" s="59" t="s">
        <v>498</v>
      </c>
      <c r="D409" s="60" t="s">
        <v>3123</v>
      </c>
      <c r="E409" s="59" t="s">
        <v>167</v>
      </c>
      <c r="F409" s="63" t="s">
        <v>516</v>
      </c>
      <c r="G409" s="55">
        <v>22100</v>
      </c>
      <c r="H409" s="55">
        <v>6558</v>
      </c>
      <c r="I409" s="62">
        <v>29.67</v>
      </c>
      <c r="J409" s="55">
        <v>652</v>
      </c>
      <c r="K409" s="55">
        <v>193</v>
      </c>
      <c r="L409" s="55">
        <v>74</v>
      </c>
      <c r="M409" s="55">
        <v>5639</v>
      </c>
      <c r="N409" s="62">
        <v>9.94</v>
      </c>
      <c r="O409" s="55">
        <v>2.95</v>
      </c>
      <c r="P409" s="55">
        <v>1.1299999999999999</v>
      </c>
      <c r="Q409" s="55">
        <v>85.98</v>
      </c>
      <c r="R409" s="55">
        <v>1997</v>
      </c>
      <c r="S409" s="55" t="s">
        <v>2709</v>
      </c>
    </row>
    <row r="410" spans="1:19" ht="27.6" hidden="1" x14ac:dyDescent="0.25">
      <c r="A410" s="49">
        <v>5</v>
      </c>
      <c r="B410" s="59" t="s">
        <v>297</v>
      </c>
      <c r="C410" s="59" t="s">
        <v>498</v>
      </c>
      <c r="D410" s="60" t="s">
        <v>3124</v>
      </c>
      <c r="E410" s="59" t="s">
        <v>167</v>
      </c>
      <c r="F410" s="63" t="s">
        <v>517</v>
      </c>
      <c r="G410" s="55">
        <v>21400</v>
      </c>
      <c r="H410" s="55">
        <v>6599</v>
      </c>
      <c r="I410" s="62">
        <v>30.84</v>
      </c>
      <c r="J410" s="55">
        <v>661</v>
      </c>
      <c r="K410" s="55">
        <v>209</v>
      </c>
      <c r="L410" s="55">
        <v>81</v>
      </c>
      <c r="M410" s="55">
        <v>5648</v>
      </c>
      <c r="N410" s="62">
        <v>10.01</v>
      </c>
      <c r="O410" s="55">
        <v>3.17</v>
      </c>
      <c r="P410" s="55">
        <v>1.23</v>
      </c>
      <c r="Q410" s="55">
        <v>85.58</v>
      </c>
      <c r="R410" s="55">
        <v>2003</v>
      </c>
      <c r="S410" s="55" t="s">
        <v>2709</v>
      </c>
    </row>
    <row r="411" spans="1:19" ht="27.6" hidden="1" x14ac:dyDescent="0.25">
      <c r="A411" s="49">
        <v>5</v>
      </c>
      <c r="B411" s="59" t="s">
        <v>297</v>
      </c>
      <c r="C411" s="59" t="s">
        <v>498</v>
      </c>
      <c r="D411" s="60" t="s">
        <v>3125</v>
      </c>
      <c r="E411" s="59" t="s">
        <v>167</v>
      </c>
      <c r="F411" s="63" t="s">
        <v>518</v>
      </c>
      <c r="G411" s="55">
        <v>20900</v>
      </c>
      <c r="H411" s="55">
        <v>6667</v>
      </c>
      <c r="I411" s="62">
        <v>31.9</v>
      </c>
      <c r="J411" s="55">
        <v>665</v>
      </c>
      <c r="K411" s="55">
        <v>213</v>
      </c>
      <c r="L411" s="55">
        <v>81</v>
      </c>
      <c r="M411" s="55">
        <v>5708</v>
      </c>
      <c r="N411" s="62">
        <v>9.9700000000000006</v>
      </c>
      <c r="O411" s="55">
        <v>3.19</v>
      </c>
      <c r="P411" s="55">
        <v>1.22</v>
      </c>
      <c r="Q411" s="55">
        <v>85.62</v>
      </c>
      <c r="R411" s="55">
        <v>2024</v>
      </c>
      <c r="S411" s="55" t="s">
        <v>2709</v>
      </c>
    </row>
    <row r="412" spans="1:19" ht="27.6" hidden="1" x14ac:dyDescent="0.25">
      <c r="A412" s="49">
        <v>5</v>
      </c>
      <c r="B412" s="59" t="s">
        <v>297</v>
      </c>
      <c r="C412" s="59" t="s">
        <v>498</v>
      </c>
      <c r="D412" s="60" t="s">
        <v>3126</v>
      </c>
      <c r="E412" s="59" t="s">
        <v>167</v>
      </c>
      <c r="F412" s="63" t="s">
        <v>3127</v>
      </c>
      <c r="G412" s="55">
        <v>21000</v>
      </c>
      <c r="H412" s="55">
        <v>6630</v>
      </c>
      <c r="I412" s="62">
        <v>31.57</v>
      </c>
      <c r="J412" s="55">
        <v>658</v>
      </c>
      <c r="K412" s="55">
        <v>213</v>
      </c>
      <c r="L412" s="55">
        <v>80</v>
      </c>
      <c r="M412" s="55">
        <v>5679</v>
      </c>
      <c r="N412" s="62">
        <v>9.92</v>
      </c>
      <c r="O412" s="55">
        <v>3.21</v>
      </c>
      <c r="P412" s="55">
        <v>1.2</v>
      </c>
      <c r="Q412" s="55">
        <v>85.66</v>
      </c>
      <c r="R412" s="55">
        <v>2014</v>
      </c>
      <c r="S412" s="55" t="s">
        <v>2709</v>
      </c>
    </row>
    <row r="413" spans="1:19" ht="13.8" hidden="1" x14ac:dyDescent="0.25">
      <c r="A413" s="49">
        <v>5</v>
      </c>
      <c r="B413" s="59" t="s">
        <v>297</v>
      </c>
      <c r="C413" s="59" t="s">
        <v>498</v>
      </c>
      <c r="D413" s="60" t="s">
        <v>3128</v>
      </c>
      <c r="E413" s="59" t="s">
        <v>167</v>
      </c>
      <c r="F413" s="63" t="s">
        <v>520</v>
      </c>
      <c r="G413" s="55">
        <v>20600</v>
      </c>
      <c r="H413" s="55">
        <v>6720</v>
      </c>
      <c r="I413" s="62">
        <v>32.619999999999997</v>
      </c>
      <c r="J413" s="55">
        <v>664</v>
      </c>
      <c r="K413" s="55">
        <v>218</v>
      </c>
      <c r="L413" s="55">
        <v>80</v>
      </c>
      <c r="M413" s="55">
        <v>5758</v>
      </c>
      <c r="N413" s="62">
        <v>9.8800000000000008</v>
      </c>
      <c r="O413" s="55">
        <v>3.24</v>
      </c>
      <c r="P413" s="55">
        <v>1.19</v>
      </c>
      <c r="Q413" s="55">
        <v>85.7</v>
      </c>
      <c r="R413" s="55">
        <v>2042</v>
      </c>
      <c r="S413" s="55" t="s">
        <v>2709</v>
      </c>
    </row>
    <row r="414" spans="1:19" ht="27.6" hidden="1" x14ac:dyDescent="0.25">
      <c r="A414" s="49">
        <v>5</v>
      </c>
      <c r="B414" s="59" t="s">
        <v>297</v>
      </c>
      <c r="C414" s="59" t="s">
        <v>498</v>
      </c>
      <c r="D414" s="60" t="s">
        <v>3129</v>
      </c>
      <c r="E414" s="59" t="s">
        <v>167</v>
      </c>
      <c r="F414" s="63" t="s">
        <v>3130</v>
      </c>
      <c r="G414" s="55">
        <v>20500</v>
      </c>
      <c r="H414" s="55">
        <v>6739</v>
      </c>
      <c r="I414" s="62">
        <v>32.869999999999997</v>
      </c>
      <c r="J414" s="55">
        <v>662</v>
      </c>
      <c r="K414" s="55">
        <v>220</v>
      </c>
      <c r="L414" s="55">
        <v>79</v>
      </c>
      <c r="M414" s="55">
        <v>5778</v>
      </c>
      <c r="N414" s="62">
        <v>9.83</v>
      </c>
      <c r="O414" s="55">
        <v>3.26</v>
      </c>
      <c r="P414" s="55">
        <v>1.17</v>
      </c>
      <c r="Q414" s="55">
        <v>85.74</v>
      </c>
      <c r="R414" s="55">
        <v>2048</v>
      </c>
      <c r="S414" s="55" t="s">
        <v>2709</v>
      </c>
    </row>
    <row r="415" spans="1:19" ht="13.8" hidden="1" x14ac:dyDescent="0.25">
      <c r="A415" s="49">
        <v>5</v>
      </c>
      <c r="B415" s="59" t="s">
        <v>297</v>
      </c>
      <c r="C415" s="59" t="s">
        <v>498</v>
      </c>
      <c r="D415" s="60" t="s">
        <v>3131</v>
      </c>
      <c r="E415" s="59" t="s">
        <v>167</v>
      </c>
      <c r="F415" s="63" t="s">
        <v>3132</v>
      </c>
      <c r="G415" s="55">
        <v>19500</v>
      </c>
      <c r="H415" s="55">
        <v>6664</v>
      </c>
      <c r="I415" s="62">
        <v>34.17</v>
      </c>
      <c r="J415" s="55">
        <v>652</v>
      </c>
      <c r="K415" s="55">
        <v>219</v>
      </c>
      <c r="L415" s="55">
        <v>77</v>
      </c>
      <c r="M415" s="55">
        <v>5716</v>
      </c>
      <c r="N415" s="62">
        <v>9.7899999999999991</v>
      </c>
      <c r="O415" s="55">
        <v>3.28</v>
      </c>
      <c r="P415" s="55">
        <v>1.1599999999999999</v>
      </c>
      <c r="Q415" s="55">
        <v>85.78</v>
      </c>
      <c r="R415" s="55">
        <v>2026</v>
      </c>
      <c r="S415" s="55" t="s">
        <v>2709</v>
      </c>
    </row>
    <row r="416" spans="1:19" ht="27.6" hidden="1" x14ac:dyDescent="0.25">
      <c r="A416" s="49">
        <v>5</v>
      </c>
      <c r="B416" s="59" t="s">
        <v>297</v>
      </c>
      <c r="C416" s="59" t="s">
        <v>498</v>
      </c>
      <c r="D416" s="60" t="s">
        <v>3133</v>
      </c>
      <c r="E416" s="59" t="s">
        <v>167</v>
      </c>
      <c r="F416" s="63" t="s">
        <v>523</v>
      </c>
      <c r="G416" s="55">
        <v>19300</v>
      </c>
      <c r="H416" s="55">
        <v>6604</v>
      </c>
      <c r="I416" s="62">
        <v>34.22</v>
      </c>
      <c r="J416" s="55">
        <v>643</v>
      </c>
      <c r="K416" s="55">
        <v>218</v>
      </c>
      <c r="L416" s="55">
        <v>75</v>
      </c>
      <c r="M416" s="55">
        <v>5668</v>
      </c>
      <c r="N416" s="62">
        <v>9.74</v>
      </c>
      <c r="O416" s="55">
        <v>3.3</v>
      </c>
      <c r="P416" s="55">
        <v>1.1399999999999999</v>
      </c>
      <c r="Q416" s="55">
        <v>85.81</v>
      </c>
      <c r="R416" s="55">
        <v>2009</v>
      </c>
      <c r="S416" s="55" t="s">
        <v>2709</v>
      </c>
    </row>
    <row r="417" spans="1:19" ht="13.8" hidden="1" x14ac:dyDescent="0.25">
      <c r="A417" s="49">
        <v>5</v>
      </c>
      <c r="B417" s="59" t="s">
        <v>297</v>
      </c>
      <c r="C417" s="59" t="s">
        <v>498</v>
      </c>
      <c r="D417" s="60" t="s">
        <v>3134</v>
      </c>
      <c r="E417" s="59" t="s">
        <v>167</v>
      </c>
      <c r="F417" s="63" t="s">
        <v>524</v>
      </c>
      <c r="G417" s="55">
        <v>19100</v>
      </c>
      <c r="H417" s="55">
        <v>6603</v>
      </c>
      <c r="I417" s="62">
        <v>34.57</v>
      </c>
      <c r="J417" s="55">
        <v>640</v>
      </c>
      <c r="K417" s="55">
        <v>219</v>
      </c>
      <c r="L417" s="55">
        <v>75</v>
      </c>
      <c r="M417" s="55">
        <v>5669</v>
      </c>
      <c r="N417" s="62">
        <v>9.6999999999999993</v>
      </c>
      <c r="O417" s="55">
        <v>3.32</v>
      </c>
      <c r="P417" s="55">
        <v>1.1299999999999999</v>
      </c>
      <c r="Q417" s="55">
        <v>85.85</v>
      </c>
      <c r="R417" s="55">
        <v>2009</v>
      </c>
      <c r="S417" s="55" t="s">
        <v>2709</v>
      </c>
    </row>
    <row r="418" spans="1:19" ht="13.8" hidden="1" x14ac:dyDescent="0.25">
      <c r="A418" s="49">
        <v>5</v>
      </c>
      <c r="B418" s="59" t="s">
        <v>297</v>
      </c>
      <c r="C418" s="59" t="s">
        <v>498</v>
      </c>
      <c r="D418" s="60" t="s">
        <v>3135</v>
      </c>
      <c r="E418" s="59" t="s">
        <v>167</v>
      </c>
      <c r="F418" s="63" t="s">
        <v>3136</v>
      </c>
      <c r="G418" s="55">
        <v>19100</v>
      </c>
      <c r="H418" s="55">
        <v>6599</v>
      </c>
      <c r="I418" s="62">
        <v>34.549999999999997</v>
      </c>
      <c r="J418" s="55">
        <v>637</v>
      </c>
      <c r="K418" s="55">
        <v>220</v>
      </c>
      <c r="L418" s="55">
        <v>73</v>
      </c>
      <c r="M418" s="55">
        <v>5669</v>
      </c>
      <c r="N418" s="62">
        <v>9.65</v>
      </c>
      <c r="O418" s="55">
        <v>3.34</v>
      </c>
      <c r="P418" s="55">
        <v>1.1100000000000001</v>
      </c>
      <c r="Q418" s="55">
        <v>85.89</v>
      </c>
      <c r="R418" s="55">
        <v>2009</v>
      </c>
      <c r="S418" s="55" t="s">
        <v>2709</v>
      </c>
    </row>
    <row r="419" spans="1:19" ht="27.6" hidden="1" x14ac:dyDescent="0.25">
      <c r="A419" s="49">
        <v>5</v>
      </c>
      <c r="B419" s="59" t="s">
        <v>297</v>
      </c>
      <c r="C419" s="59" t="s">
        <v>498</v>
      </c>
      <c r="D419" s="60" t="s">
        <v>3137</v>
      </c>
      <c r="E419" s="59" t="s">
        <v>167</v>
      </c>
      <c r="F419" s="63" t="s">
        <v>526</v>
      </c>
      <c r="G419" s="55">
        <v>19100</v>
      </c>
      <c r="H419" s="55">
        <v>6604</v>
      </c>
      <c r="I419" s="62">
        <v>34.57</v>
      </c>
      <c r="J419" s="55">
        <v>635</v>
      </c>
      <c r="K419" s="55">
        <v>222</v>
      </c>
      <c r="L419" s="55">
        <v>73</v>
      </c>
      <c r="M419" s="55">
        <v>5674</v>
      </c>
      <c r="N419" s="62">
        <v>9.61</v>
      </c>
      <c r="O419" s="55">
        <v>3.36</v>
      </c>
      <c r="P419" s="55">
        <v>1.1000000000000001</v>
      </c>
      <c r="Q419" s="55">
        <v>85.93</v>
      </c>
      <c r="R419" s="55">
        <v>2011</v>
      </c>
      <c r="S419" s="55" t="s">
        <v>2709</v>
      </c>
    </row>
    <row r="420" spans="1:19" ht="27.6" hidden="1" x14ac:dyDescent="0.25">
      <c r="A420" s="49">
        <v>5</v>
      </c>
      <c r="B420" s="59" t="s">
        <v>297</v>
      </c>
      <c r="C420" s="59" t="s">
        <v>498</v>
      </c>
      <c r="D420" s="60" t="s">
        <v>3138</v>
      </c>
      <c r="E420" s="59" t="s">
        <v>167</v>
      </c>
      <c r="F420" s="63" t="s">
        <v>3139</v>
      </c>
      <c r="G420" s="55">
        <v>19200</v>
      </c>
      <c r="H420" s="55">
        <v>6559</v>
      </c>
      <c r="I420" s="62">
        <v>34.17</v>
      </c>
      <c r="J420" s="55">
        <v>630</v>
      </c>
      <c r="K420" s="55">
        <v>220</v>
      </c>
      <c r="L420" s="55">
        <v>72</v>
      </c>
      <c r="M420" s="55">
        <v>5637</v>
      </c>
      <c r="N420" s="62">
        <v>9.61</v>
      </c>
      <c r="O420" s="55">
        <v>3.36</v>
      </c>
      <c r="P420" s="55">
        <v>1.1000000000000001</v>
      </c>
      <c r="Q420" s="55">
        <v>85.93</v>
      </c>
      <c r="R420" s="55">
        <v>1998</v>
      </c>
      <c r="S420" s="55" t="s">
        <v>2709</v>
      </c>
    </row>
    <row r="421" spans="1:19" ht="27.6" hidden="1" x14ac:dyDescent="0.25">
      <c r="A421" s="49">
        <v>5</v>
      </c>
      <c r="B421" s="59" t="s">
        <v>297</v>
      </c>
      <c r="C421" s="59" t="s">
        <v>498</v>
      </c>
      <c r="D421" s="60" t="s">
        <v>3140</v>
      </c>
      <c r="E421" s="59" t="s">
        <v>167</v>
      </c>
      <c r="F421" s="63" t="s">
        <v>3141</v>
      </c>
      <c r="G421" s="55">
        <v>19200</v>
      </c>
      <c r="H421" s="55">
        <v>6557</v>
      </c>
      <c r="I421" s="62">
        <v>34.159999999999997</v>
      </c>
      <c r="J421" s="55">
        <v>630</v>
      </c>
      <c r="K421" s="55">
        <v>220</v>
      </c>
      <c r="L421" s="55">
        <v>72</v>
      </c>
      <c r="M421" s="55">
        <v>5635</v>
      </c>
      <c r="N421" s="62">
        <v>9.61</v>
      </c>
      <c r="O421" s="55">
        <v>3.36</v>
      </c>
      <c r="P421" s="55">
        <v>1.1000000000000001</v>
      </c>
      <c r="Q421" s="55">
        <v>85.93</v>
      </c>
      <c r="R421" s="55">
        <v>1997</v>
      </c>
      <c r="S421" s="55" t="s">
        <v>2709</v>
      </c>
    </row>
    <row r="422" spans="1:19" ht="13.8" hidden="1" x14ac:dyDescent="0.25">
      <c r="A422" s="49">
        <v>5</v>
      </c>
      <c r="B422" s="59" t="s">
        <v>297</v>
      </c>
      <c r="C422" s="59" t="s">
        <v>498</v>
      </c>
      <c r="D422" s="60" t="s">
        <v>3142</v>
      </c>
      <c r="E422" s="59" t="s">
        <v>167</v>
      </c>
      <c r="F422" s="63" t="s">
        <v>529</v>
      </c>
      <c r="G422" s="55">
        <v>19500</v>
      </c>
      <c r="H422" s="55">
        <v>6590</v>
      </c>
      <c r="I422" s="62">
        <v>33.79</v>
      </c>
      <c r="J422" s="55">
        <v>624</v>
      </c>
      <c r="K422" s="55">
        <v>226</v>
      </c>
      <c r="L422" s="55">
        <v>69</v>
      </c>
      <c r="M422" s="55">
        <v>5671</v>
      </c>
      <c r="N422" s="62">
        <v>9.4700000000000006</v>
      </c>
      <c r="O422" s="55">
        <v>3.43</v>
      </c>
      <c r="P422" s="55">
        <v>1.05</v>
      </c>
      <c r="Q422" s="55">
        <v>86.05</v>
      </c>
      <c r="R422" s="55">
        <v>2009</v>
      </c>
      <c r="S422" s="55" t="s">
        <v>2709</v>
      </c>
    </row>
    <row r="423" spans="1:19" ht="27.6" hidden="1" x14ac:dyDescent="0.25">
      <c r="A423" s="49">
        <v>5</v>
      </c>
      <c r="B423" s="59" t="s">
        <v>297</v>
      </c>
      <c r="C423" s="59" t="s">
        <v>498</v>
      </c>
      <c r="D423" s="60" t="s">
        <v>3143</v>
      </c>
      <c r="E423" s="59" t="s">
        <v>167</v>
      </c>
      <c r="F423" s="63" t="s">
        <v>3144</v>
      </c>
      <c r="G423" s="55">
        <v>19600</v>
      </c>
      <c r="H423" s="55">
        <v>6626</v>
      </c>
      <c r="I423" s="62">
        <v>33.799999999999997</v>
      </c>
      <c r="J423" s="55">
        <v>625</v>
      </c>
      <c r="K423" s="55">
        <v>229</v>
      </c>
      <c r="L423" s="55">
        <v>69</v>
      </c>
      <c r="M423" s="55">
        <v>5703</v>
      </c>
      <c r="N423" s="62">
        <v>9.43</v>
      </c>
      <c r="O423" s="55">
        <v>3.45</v>
      </c>
      <c r="P423" s="55">
        <v>1.04</v>
      </c>
      <c r="Q423" s="55">
        <v>86.09</v>
      </c>
      <c r="R423" s="55">
        <v>2021</v>
      </c>
      <c r="S423" s="55" t="s">
        <v>2709</v>
      </c>
    </row>
    <row r="424" spans="1:19" ht="27.6" hidden="1" x14ac:dyDescent="0.25">
      <c r="A424" s="49">
        <v>5</v>
      </c>
      <c r="B424" s="59" t="s">
        <v>297</v>
      </c>
      <c r="C424" s="59" t="s">
        <v>498</v>
      </c>
      <c r="D424" s="60" t="s">
        <v>3145</v>
      </c>
      <c r="E424" s="59" t="s">
        <v>167</v>
      </c>
      <c r="F424" s="63" t="s">
        <v>3146</v>
      </c>
      <c r="G424" s="55">
        <v>20000</v>
      </c>
      <c r="H424" s="55">
        <v>6683</v>
      </c>
      <c r="I424" s="62">
        <v>33.42</v>
      </c>
      <c r="J424" s="55">
        <v>627</v>
      </c>
      <c r="K424" s="55">
        <v>232</v>
      </c>
      <c r="L424" s="55">
        <v>68</v>
      </c>
      <c r="M424" s="55">
        <v>5756</v>
      </c>
      <c r="N424" s="62">
        <v>9.3800000000000008</v>
      </c>
      <c r="O424" s="55">
        <v>3.47</v>
      </c>
      <c r="P424" s="55">
        <v>1.02</v>
      </c>
      <c r="Q424" s="55">
        <v>86.12</v>
      </c>
      <c r="R424" s="55">
        <v>2039</v>
      </c>
      <c r="S424" s="55" t="s">
        <v>2709</v>
      </c>
    </row>
    <row r="425" spans="1:19" ht="55.2" hidden="1" x14ac:dyDescent="0.25">
      <c r="A425" s="49">
        <v>5</v>
      </c>
      <c r="B425" s="59" t="s">
        <v>297</v>
      </c>
      <c r="C425" s="59" t="s">
        <v>498</v>
      </c>
      <c r="D425" s="60" t="s">
        <v>3147</v>
      </c>
      <c r="E425" s="59" t="s">
        <v>192</v>
      </c>
      <c r="F425" s="63" t="s">
        <v>532</v>
      </c>
      <c r="G425" s="55">
        <v>20000</v>
      </c>
      <c r="H425" s="55">
        <v>6685</v>
      </c>
      <c r="I425" s="62">
        <v>33.43</v>
      </c>
      <c r="J425" s="55">
        <v>624</v>
      </c>
      <c r="K425" s="55">
        <v>233</v>
      </c>
      <c r="L425" s="55">
        <v>68</v>
      </c>
      <c r="M425" s="55">
        <v>5760</v>
      </c>
      <c r="N425" s="62">
        <v>9.34</v>
      </c>
      <c r="O425" s="55">
        <v>3.49</v>
      </c>
      <c r="P425" s="55">
        <v>1.01</v>
      </c>
      <c r="Q425" s="55">
        <v>86.16</v>
      </c>
      <c r="R425" s="55">
        <v>2040</v>
      </c>
      <c r="S425" s="55" t="s">
        <v>2709</v>
      </c>
    </row>
    <row r="426" spans="1:19" ht="55.2" hidden="1" x14ac:dyDescent="0.25">
      <c r="A426" s="49">
        <v>5</v>
      </c>
      <c r="B426" s="59" t="s">
        <v>297</v>
      </c>
      <c r="C426" s="59" t="s">
        <v>309</v>
      </c>
      <c r="D426" s="60" t="s">
        <v>2660</v>
      </c>
      <c r="E426" s="59" t="s">
        <v>192</v>
      </c>
      <c r="F426" s="63" t="s">
        <v>532</v>
      </c>
      <c r="G426" s="55">
        <v>20000</v>
      </c>
      <c r="H426" s="55">
        <v>6685</v>
      </c>
      <c r="I426" s="62">
        <v>33.43</v>
      </c>
      <c r="J426" s="55">
        <v>624</v>
      </c>
      <c r="K426" s="55">
        <v>233</v>
      </c>
      <c r="L426" s="55">
        <v>68</v>
      </c>
      <c r="M426" s="55">
        <v>5760</v>
      </c>
      <c r="N426" s="62">
        <v>9.34</v>
      </c>
      <c r="O426" s="55">
        <v>3.49</v>
      </c>
      <c r="P426" s="55">
        <v>1.01</v>
      </c>
      <c r="Q426" s="55">
        <v>86.16</v>
      </c>
      <c r="R426" s="55">
        <v>2040</v>
      </c>
      <c r="S426" s="55" t="s">
        <v>2709</v>
      </c>
    </row>
    <row r="427" spans="1:19" ht="41.4" hidden="1" x14ac:dyDescent="0.25">
      <c r="A427" s="49">
        <v>5</v>
      </c>
      <c r="B427" s="59" t="s">
        <v>297</v>
      </c>
      <c r="C427" s="59" t="s">
        <v>309</v>
      </c>
      <c r="D427" s="60" t="s">
        <v>3148</v>
      </c>
      <c r="E427" s="59" t="s">
        <v>167</v>
      </c>
      <c r="F427" s="63" t="s">
        <v>533</v>
      </c>
      <c r="G427" s="55">
        <v>19100</v>
      </c>
      <c r="H427" s="55">
        <v>6764</v>
      </c>
      <c r="I427" s="62">
        <v>35.409999999999997</v>
      </c>
      <c r="J427" s="55">
        <v>626</v>
      </c>
      <c r="K427" s="55">
        <v>239</v>
      </c>
      <c r="L427" s="55">
        <v>66</v>
      </c>
      <c r="M427" s="55">
        <v>5833</v>
      </c>
      <c r="N427" s="62">
        <v>9.25</v>
      </c>
      <c r="O427" s="55">
        <v>3.53</v>
      </c>
      <c r="P427" s="55">
        <v>0.98</v>
      </c>
      <c r="Q427" s="55">
        <v>86.24</v>
      </c>
      <c r="R427" s="55">
        <v>2066</v>
      </c>
      <c r="S427" s="55" t="s">
        <v>2709</v>
      </c>
    </row>
    <row r="428" spans="1:19" ht="41.4" hidden="1" x14ac:dyDescent="0.25">
      <c r="A428" s="49">
        <v>5</v>
      </c>
      <c r="B428" s="59" t="s">
        <v>297</v>
      </c>
      <c r="C428" s="59" t="s">
        <v>309</v>
      </c>
      <c r="D428" s="60" t="s">
        <v>3149</v>
      </c>
      <c r="E428" s="59" t="s">
        <v>167</v>
      </c>
      <c r="F428" s="63" t="s">
        <v>534</v>
      </c>
      <c r="G428" s="55">
        <v>20100</v>
      </c>
      <c r="H428" s="55">
        <v>6732</v>
      </c>
      <c r="I428" s="62">
        <v>33.5</v>
      </c>
      <c r="J428" s="55">
        <v>619</v>
      </c>
      <c r="K428" s="55">
        <v>239</v>
      </c>
      <c r="L428" s="55">
        <v>65</v>
      </c>
      <c r="M428" s="55">
        <v>5809</v>
      </c>
      <c r="N428" s="62">
        <v>9.1999999999999993</v>
      </c>
      <c r="O428" s="55">
        <v>3.55</v>
      </c>
      <c r="P428" s="55">
        <v>0.96</v>
      </c>
      <c r="Q428" s="55">
        <v>86.28</v>
      </c>
      <c r="R428" s="55">
        <v>2057</v>
      </c>
      <c r="S428" s="55" t="s">
        <v>2709</v>
      </c>
    </row>
    <row r="429" spans="1:19" ht="55.2" hidden="1" x14ac:dyDescent="0.25">
      <c r="A429" s="49">
        <v>5</v>
      </c>
      <c r="B429" s="59" t="s">
        <v>297</v>
      </c>
      <c r="C429" s="59" t="s">
        <v>309</v>
      </c>
      <c r="D429" s="60" t="s">
        <v>3150</v>
      </c>
      <c r="E429" s="59" t="s">
        <v>167</v>
      </c>
      <c r="F429" s="63" t="s">
        <v>3151</v>
      </c>
      <c r="G429" s="55">
        <v>20700</v>
      </c>
      <c r="H429" s="55">
        <v>6797</v>
      </c>
      <c r="I429" s="62">
        <v>32.83</v>
      </c>
      <c r="J429" s="55">
        <v>623</v>
      </c>
      <c r="K429" s="55">
        <v>243</v>
      </c>
      <c r="L429" s="55">
        <v>65</v>
      </c>
      <c r="M429" s="55">
        <v>5866</v>
      </c>
      <c r="N429" s="62">
        <v>9.16</v>
      </c>
      <c r="O429" s="55">
        <v>3.57</v>
      </c>
      <c r="P429" s="55">
        <v>0.95</v>
      </c>
      <c r="Q429" s="55">
        <v>86.32</v>
      </c>
      <c r="R429" s="55">
        <v>2077</v>
      </c>
      <c r="S429" s="55" t="s">
        <v>2709</v>
      </c>
    </row>
    <row r="430" spans="1:19" ht="13.8" hidden="1" x14ac:dyDescent="0.25">
      <c r="A430" s="49">
        <v>5</v>
      </c>
      <c r="B430" s="59" t="s">
        <v>297</v>
      </c>
      <c r="C430" s="59" t="s">
        <v>309</v>
      </c>
      <c r="D430" s="60" t="s">
        <v>3152</v>
      </c>
      <c r="E430" s="59" t="s">
        <v>167</v>
      </c>
      <c r="F430" s="63" t="s">
        <v>3153</v>
      </c>
      <c r="G430" s="55">
        <v>21100</v>
      </c>
      <c r="H430" s="55">
        <v>6815</v>
      </c>
      <c r="I430" s="62">
        <v>32.299999999999997</v>
      </c>
      <c r="J430" s="55">
        <v>621</v>
      </c>
      <c r="K430" s="55">
        <v>245</v>
      </c>
      <c r="L430" s="55">
        <v>63</v>
      </c>
      <c r="M430" s="55">
        <v>5886</v>
      </c>
      <c r="N430" s="62">
        <v>9.11</v>
      </c>
      <c r="O430" s="55">
        <v>3.6</v>
      </c>
      <c r="P430" s="55">
        <v>0.93</v>
      </c>
      <c r="Q430" s="55">
        <v>86.36</v>
      </c>
      <c r="R430" s="55">
        <v>2084</v>
      </c>
      <c r="S430" s="55" t="s">
        <v>2709</v>
      </c>
    </row>
    <row r="431" spans="1:19" ht="27.6" hidden="1" x14ac:dyDescent="0.25">
      <c r="A431" s="49">
        <v>5</v>
      </c>
      <c r="B431" s="59" t="s">
        <v>297</v>
      </c>
      <c r="C431" s="59" t="s">
        <v>309</v>
      </c>
      <c r="D431" s="60" t="s">
        <v>3154</v>
      </c>
      <c r="E431" s="59" t="s">
        <v>167</v>
      </c>
      <c r="F431" s="63" t="s">
        <v>537</v>
      </c>
      <c r="G431" s="55">
        <v>21000</v>
      </c>
      <c r="H431" s="55">
        <v>6977</v>
      </c>
      <c r="I431" s="62">
        <v>33.22</v>
      </c>
      <c r="J431" s="55">
        <v>633</v>
      </c>
      <c r="K431" s="55">
        <v>253</v>
      </c>
      <c r="L431" s="55">
        <v>64</v>
      </c>
      <c r="M431" s="55">
        <v>6027</v>
      </c>
      <c r="N431" s="62">
        <v>9.07</v>
      </c>
      <c r="O431" s="55">
        <v>3.62</v>
      </c>
      <c r="P431" s="55">
        <v>0.92</v>
      </c>
      <c r="Q431" s="55">
        <v>86.39</v>
      </c>
      <c r="R431" s="55">
        <v>2134</v>
      </c>
      <c r="S431" s="55" t="s">
        <v>2709</v>
      </c>
    </row>
    <row r="432" spans="1:19" ht="41.4" hidden="1" x14ac:dyDescent="0.25">
      <c r="A432" s="49">
        <v>5</v>
      </c>
      <c r="B432" s="59" t="s">
        <v>297</v>
      </c>
      <c r="C432" s="59" t="s">
        <v>309</v>
      </c>
      <c r="D432" s="60" t="s">
        <v>3155</v>
      </c>
      <c r="E432" s="59" t="s">
        <v>167</v>
      </c>
      <c r="F432" s="63" t="s">
        <v>3156</v>
      </c>
      <c r="G432" s="55">
        <v>21500</v>
      </c>
      <c r="H432" s="55">
        <v>6617</v>
      </c>
      <c r="I432" s="62">
        <v>30.78</v>
      </c>
      <c r="J432" s="55">
        <v>657</v>
      </c>
      <c r="K432" s="55">
        <v>218</v>
      </c>
      <c r="L432" s="55">
        <v>59</v>
      </c>
      <c r="M432" s="55">
        <v>5683</v>
      </c>
      <c r="N432" s="62">
        <v>9.93</v>
      </c>
      <c r="O432" s="55">
        <v>3.29</v>
      </c>
      <c r="P432" s="55">
        <v>0.89</v>
      </c>
      <c r="Q432" s="55">
        <v>85.89</v>
      </c>
      <c r="R432" s="55">
        <v>2012</v>
      </c>
      <c r="S432" s="55" t="s">
        <v>2709</v>
      </c>
    </row>
    <row r="433" spans="1:19" ht="41.4" hidden="1" x14ac:dyDescent="0.25">
      <c r="A433" s="49">
        <v>5</v>
      </c>
      <c r="B433" s="59" t="s">
        <v>297</v>
      </c>
      <c r="C433" s="59" t="s">
        <v>309</v>
      </c>
      <c r="D433" s="60" t="s">
        <v>3157</v>
      </c>
      <c r="E433" s="59" t="s">
        <v>167</v>
      </c>
      <c r="F433" s="63" t="s">
        <v>540</v>
      </c>
      <c r="G433" s="55">
        <v>24400</v>
      </c>
      <c r="H433" s="55">
        <v>6210</v>
      </c>
      <c r="I433" s="62">
        <v>25.45</v>
      </c>
      <c r="J433" s="55">
        <v>534</v>
      </c>
      <c r="K433" s="55">
        <v>225</v>
      </c>
      <c r="L433" s="55">
        <v>60</v>
      </c>
      <c r="M433" s="55">
        <v>5391</v>
      </c>
      <c r="N433" s="62">
        <v>8.6</v>
      </c>
      <c r="O433" s="55">
        <v>3.62</v>
      </c>
      <c r="P433" s="55">
        <v>0.97</v>
      </c>
      <c r="Q433" s="55">
        <v>86.8</v>
      </c>
      <c r="R433" s="55">
        <v>1908</v>
      </c>
      <c r="S433" s="55" t="s">
        <v>2709</v>
      </c>
    </row>
    <row r="434" spans="1:19" ht="27.6" hidden="1" x14ac:dyDescent="0.25">
      <c r="A434" s="49">
        <v>5</v>
      </c>
      <c r="B434" s="59" t="s">
        <v>297</v>
      </c>
      <c r="C434" s="59" t="s">
        <v>309</v>
      </c>
      <c r="D434" s="60" t="s">
        <v>3158</v>
      </c>
      <c r="E434" s="59" t="s">
        <v>167</v>
      </c>
      <c r="F434" s="63" t="s">
        <v>3159</v>
      </c>
      <c r="G434" s="55">
        <v>23800</v>
      </c>
      <c r="H434" s="55">
        <v>5904</v>
      </c>
      <c r="I434" s="62">
        <v>24.81</v>
      </c>
      <c r="J434" s="55">
        <v>483</v>
      </c>
      <c r="K434" s="55">
        <v>213</v>
      </c>
      <c r="L434" s="55">
        <v>61</v>
      </c>
      <c r="M434" s="55">
        <v>5147</v>
      </c>
      <c r="N434" s="62">
        <v>8.18</v>
      </c>
      <c r="O434" s="55">
        <v>3.61</v>
      </c>
      <c r="P434" s="55">
        <v>1.04</v>
      </c>
      <c r="Q434" s="55">
        <v>87.17</v>
      </c>
      <c r="R434" s="55">
        <v>1821</v>
      </c>
      <c r="S434" s="55" t="s">
        <v>2709</v>
      </c>
    </row>
    <row r="435" spans="1:19" ht="13.8" hidden="1" x14ac:dyDescent="0.25">
      <c r="A435" s="49">
        <v>5</v>
      </c>
      <c r="B435" s="59" t="s">
        <v>297</v>
      </c>
      <c r="C435" s="59" t="s">
        <v>309</v>
      </c>
      <c r="D435" s="60" t="s">
        <v>3160</v>
      </c>
      <c r="E435" s="59" t="s">
        <v>167</v>
      </c>
      <c r="F435" s="63" t="s">
        <v>3161</v>
      </c>
      <c r="G435" s="55">
        <v>23200</v>
      </c>
      <c r="H435" s="55">
        <v>6241</v>
      </c>
      <c r="I435" s="62">
        <v>26.9</v>
      </c>
      <c r="J435" s="55">
        <v>484</v>
      </c>
      <c r="K435" s="55">
        <v>224</v>
      </c>
      <c r="L435" s="55">
        <v>69</v>
      </c>
      <c r="M435" s="55">
        <v>5464</v>
      </c>
      <c r="N435" s="62">
        <v>7.76</v>
      </c>
      <c r="O435" s="55">
        <v>3.59</v>
      </c>
      <c r="P435" s="55">
        <v>1.1100000000000001</v>
      </c>
      <c r="Q435" s="55">
        <v>87.55</v>
      </c>
      <c r="R435" s="55">
        <v>1933</v>
      </c>
      <c r="S435" s="55" t="s">
        <v>2709</v>
      </c>
    </row>
    <row r="436" spans="1:19" ht="27.6" hidden="1" x14ac:dyDescent="0.25">
      <c r="A436" s="49">
        <v>5</v>
      </c>
      <c r="B436" s="59" t="s">
        <v>297</v>
      </c>
      <c r="C436" s="59" t="s">
        <v>309</v>
      </c>
      <c r="D436" s="60" t="s">
        <v>3162</v>
      </c>
      <c r="E436" s="59" t="s">
        <v>167</v>
      </c>
      <c r="F436" s="63" t="s">
        <v>543</v>
      </c>
      <c r="G436" s="55">
        <v>22100</v>
      </c>
      <c r="H436" s="55">
        <v>5783</v>
      </c>
      <c r="I436" s="62">
        <v>26.17</v>
      </c>
      <c r="J436" s="55">
        <v>424</v>
      </c>
      <c r="K436" s="55">
        <v>207</v>
      </c>
      <c r="L436" s="55">
        <v>68</v>
      </c>
      <c r="M436" s="55">
        <v>5084</v>
      </c>
      <c r="N436" s="62">
        <v>7.33</v>
      </c>
      <c r="O436" s="55">
        <v>3.58</v>
      </c>
      <c r="P436" s="55">
        <v>1.17</v>
      </c>
      <c r="Q436" s="55">
        <v>87.92</v>
      </c>
      <c r="R436" s="55">
        <v>1798</v>
      </c>
      <c r="S436" s="55" t="s">
        <v>2709</v>
      </c>
    </row>
    <row r="437" spans="1:19" ht="41.4" hidden="1" x14ac:dyDescent="0.25">
      <c r="A437" s="49">
        <v>5</v>
      </c>
      <c r="B437" s="59" t="s">
        <v>297</v>
      </c>
      <c r="C437" s="59" t="s">
        <v>309</v>
      </c>
      <c r="D437" s="60" t="s">
        <v>3163</v>
      </c>
      <c r="E437" s="59" t="s">
        <v>167</v>
      </c>
      <c r="F437" s="63" t="s">
        <v>544</v>
      </c>
      <c r="G437" s="55">
        <v>16400</v>
      </c>
      <c r="H437" s="55">
        <v>4187</v>
      </c>
      <c r="I437" s="62">
        <v>25.53</v>
      </c>
      <c r="J437" s="55">
        <v>289</v>
      </c>
      <c r="K437" s="55">
        <v>149</v>
      </c>
      <c r="L437" s="55">
        <v>52</v>
      </c>
      <c r="M437" s="55">
        <v>3697</v>
      </c>
      <c r="N437" s="62">
        <v>6.91</v>
      </c>
      <c r="O437" s="55">
        <v>3.56</v>
      </c>
      <c r="P437" s="55">
        <v>1.24</v>
      </c>
      <c r="Q437" s="55">
        <v>88.29</v>
      </c>
      <c r="R437" s="55">
        <v>1307</v>
      </c>
      <c r="S437" s="55" t="s">
        <v>2709</v>
      </c>
    </row>
    <row r="438" spans="1:19" ht="27.6" hidden="1" x14ac:dyDescent="0.25">
      <c r="A438" s="49">
        <v>5</v>
      </c>
      <c r="B438" s="59" t="s">
        <v>297</v>
      </c>
      <c r="C438" s="59" t="s">
        <v>309</v>
      </c>
      <c r="D438" s="60" t="s">
        <v>3164</v>
      </c>
      <c r="E438" s="59" t="s">
        <v>167</v>
      </c>
      <c r="F438" s="63" t="s">
        <v>545</v>
      </c>
      <c r="G438" s="55">
        <v>17300</v>
      </c>
      <c r="H438" s="55">
        <v>4154</v>
      </c>
      <c r="I438" s="62">
        <v>24.01</v>
      </c>
      <c r="J438" s="55">
        <v>270</v>
      </c>
      <c r="K438" s="55">
        <v>147</v>
      </c>
      <c r="L438" s="55">
        <v>54</v>
      </c>
      <c r="M438" s="55">
        <v>3683</v>
      </c>
      <c r="N438" s="62">
        <v>6.49</v>
      </c>
      <c r="O438" s="55">
        <v>3.55</v>
      </c>
      <c r="P438" s="55">
        <v>1.31</v>
      </c>
      <c r="Q438" s="55">
        <v>88.66</v>
      </c>
      <c r="R438" s="55">
        <v>1302</v>
      </c>
      <c r="S438" s="55" t="s">
        <v>2709</v>
      </c>
    </row>
    <row r="439" spans="1:19" ht="27.6" hidden="1" x14ac:dyDescent="0.25">
      <c r="A439" s="49">
        <v>5</v>
      </c>
      <c r="B439" s="59" t="s">
        <v>297</v>
      </c>
      <c r="C439" s="59" t="s">
        <v>309</v>
      </c>
      <c r="D439" s="60" t="s">
        <v>3165</v>
      </c>
      <c r="E439" s="59" t="s">
        <v>167</v>
      </c>
      <c r="F439" s="63" t="s">
        <v>546</v>
      </c>
      <c r="G439" s="55">
        <v>16500</v>
      </c>
      <c r="H439" s="55">
        <v>4513</v>
      </c>
      <c r="I439" s="62">
        <v>27.35</v>
      </c>
      <c r="J439" s="55">
        <v>267</v>
      </c>
      <c r="K439" s="55">
        <v>139</v>
      </c>
      <c r="L439" s="55">
        <v>60</v>
      </c>
      <c r="M439" s="55">
        <v>4047</v>
      </c>
      <c r="N439" s="62">
        <v>5.92</v>
      </c>
      <c r="O439" s="55">
        <v>3.08</v>
      </c>
      <c r="P439" s="55">
        <v>1.33</v>
      </c>
      <c r="Q439" s="55">
        <v>89.67</v>
      </c>
      <c r="R439" s="55">
        <v>1427</v>
      </c>
      <c r="S439" s="55" t="s">
        <v>2721</v>
      </c>
    </row>
    <row r="440" spans="1:19" ht="13.8" hidden="1" x14ac:dyDescent="0.25">
      <c r="A440" s="49">
        <v>5</v>
      </c>
      <c r="B440" s="59" t="s">
        <v>297</v>
      </c>
      <c r="C440" s="59" t="s">
        <v>309</v>
      </c>
      <c r="D440" s="60" t="s">
        <v>3166</v>
      </c>
      <c r="E440" s="59" t="s">
        <v>167</v>
      </c>
      <c r="F440" s="63" t="s">
        <v>3167</v>
      </c>
      <c r="G440" s="55">
        <v>16700</v>
      </c>
      <c r="H440" s="55">
        <v>4432</v>
      </c>
      <c r="I440" s="62">
        <v>26.54</v>
      </c>
      <c r="J440" s="55">
        <v>254</v>
      </c>
      <c r="K440" s="55">
        <v>149</v>
      </c>
      <c r="L440" s="55">
        <v>59</v>
      </c>
      <c r="M440" s="55">
        <v>3970</v>
      </c>
      <c r="N440" s="62">
        <v>5.74</v>
      </c>
      <c r="O440" s="55">
        <v>3.36</v>
      </c>
      <c r="P440" s="55">
        <v>1.34</v>
      </c>
      <c r="Q440" s="55">
        <v>89.55</v>
      </c>
      <c r="R440" s="55">
        <v>1401</v>
      </c>
      <c r="S440" s="55" t="s">
        <v>2709</v>
      </c>
    </row>
    <row r="441" spans="1:19" ht="13.8" hidden="1" x14ac:dyDescent="0.25">
      <c r="A441" s="49">
        <v>5</v>
      </c>
      <c r="B441" s="59" t="s">
        <v>297</v>
      </c>
      <c r="C441" s="59" t="s">
        <v>309</v>
      </c>
      <c r="D441" s="60" t="s">
        <v>3168</v>
      </c>
      <c r="E441" s="59" t="s">
        <v>167</v>
      </c>
      <c r="F441" s="63" t="s">
        <v>548</v>
      </c>
      <c r="G441" s="55">
        <v>18100</v>
      </c>
      <c r="H441" s="55">
        <v>4524</v>
      </c>
      <c r="I441" s="62">
        <v>25</v>
      </c>
      <c r="J441" s="55">
        <v>252</v>
      </c>
      <c r="K441" s="55">
        <v>148</v>
      </c>
      <c r="L441" s="55">
        <v>60</v>
      </c>
      <c r="M441" s="55">
        <v>4064</v>
      </c>
      <c r="N441" s="62">
        <v>5.57</v>
      </c>
      <c r="O441" s="55">
        <v>3.28</v>
      </c>
      <c r="P441" s="55">
        <v>1.33</v>
      </c>
      <c r="Q441" s="55">
        <v>89.82</v>
      </c>
      <c r="R441" s="55">
        <v>1433</v>
      </c>
      <c r="S441" s="55" t="s">
        <v>2709</v>
      </c>
    </row>
    <row r="442" spans="1:19" ht="27.6" hidden="1" x14ac:dyDescent="0.25">
      <c r="A442" s="49">
        <v>5</v>
      </c>
      <c r="B442" s="59" t="s">
        <v>297</v>
      </c>
      <c r="C442" s="59" t="s">
        <v>309</v>
      </c>
      <c r="D442" s="60" t="s">
        <v>3169</v>
      </c>
      <c r="E442" s="59" t="s">
        <v>167</v>
      </c>
      <c r="F442" s="63" t="s">
        <v>3170</v>
      </c>
      <c r="G442" s="55">
        <v>18500</v>
      </c>
      <c r="H442" s="55">
        <v>4548</v>
      </c>
      <c r="I442" s="62">
        <v>24.58</v>
      </c>
      <c r="J442" s="55">
        <v>246</v>
      </c>
      <c r="K442" s="55">
        <v>146</v>
      </c>
      <c r="L442" s="55">
        <v>60</v>
      </c>
      <c r="M442" s="55">
        <v>4096</v>
      </c>
      <c r="N442" s="62">
        <v>5.41</v>
      </c>
      <c r="O442" s="55">
        <v>3.2</v>
      </c>
      <c r="P442" s="55">
        <v>1.31</v>
      </c>
      <c r="Q442" s="55">
        <v>90.08</v>
      </c>
      <c r="R442" s="55">
        <v>1444</v>
      </c>
      <c r="S442" s="55" t="s">
        <v>2709</v>
      </c>
    </row>
    <row r="443" spans="1:19" ht="27.6" hidden="1" x14ac:dyDescent="0.25">
      <c r="A443" s="49">
        <v>5</v>
      </c>
      <c r="B443" s="59" t="s">
        <v>297</v>
      </c>
      <c r="C443" s="59" t="s">
        <v>309</v>
      </c>
      <c r="D443" s="60" t="s">
        <v>3171</v>
      </c>
      <c r="E443" s="59" t="s">
        <v>167</v>
      </c>
      <c r="F443" s="63" t="s">
        <v>550</v>
      </c>
      <c r="G443" s="55">
        <v>18000</v>
      </c>
      <c r="H443" s="55">
        <v>4756</v>
      </c>
      <c r="I443" s="62">
        <v>26.43</v>
      </c>
      <c r="J443" s="55">
        <v>250</v>
      </c>
      <c r="K443" s="55">
        <v>148</v>
      </c>
      <c r="L443" s="55">
        <v>61</v>
      </c>
      <c r="M443" s="55">
        <v>4297</v>
      </c>
      <c r="N443" s="62">
        <v>5.25</v>
      </c>
      <c r="O443" s="55">
        <v>3.11</v>
      </c>
      <c r="P443" s="55">
        <v>1.29</v>
      </c>
      <c r="Q443" s="55">
        <v>90.34</v>
      </c>
      <c r="R443" s="55">
        <v>1514</v>
      </c>
      <c r="S443" s="55" t="s">
        <v>2709</v>
      </c>
    </row>
    <row r="444" spans="1:19" ht="27.6" hidden="1" x14ac:dyDescent="0.25">
      <c r="A444" s="49">
        <v>5</v>
      </c>
      <c r="B444" s="59" t="s">
        <v>297</v>
      </c>
      <c r="C444" s="59" t="s">
        <v>309</v>
      </c>
      <c r="D444" s="60" t="s">
        <v>3172</v>
      </c>
      <c r="E444" s="59" t="s">
        <v>167</v>
      </c>
      <c r="F444" s="63" t="s">
        <v>3173</v>
      </c>
      <c r="G444" s="55">
        <v>16800</v>
      </c>
      <c r="H444" s="55">
        <v>4915</v>
      </c>
      <c r="I444" s="62">
        <v>29.25</v>
      </c>
      <c r="J444" s="55">
        <v>250</v>
      </c>
      <c r="K444" s="55">
        <v>149</v>
      </c>
      <c r="L444" s="55">
        <v>63</v>
      </c>
      <c r="M444" s="55">
        <v>4453</v>
      </c>
      <c r="N444" s="62">
        <v>5.09</v>
      </c>
      <c r="O444" s="55">
        <v>3.03</v>
      </c>
      <c r="P444" s="55">
        <v>1.28</v>
      </c>
      <c r="Q444" s="55">
        <v>90.61</v>
      </c>
      <c r="R444" s="55">
        <v>1568</v>
      </c>
      <c r="S444" s="55" t="s">
        <v>2709</v>
      </c>
    </row>
    <row r="445" spans="1:19" ht="41.4" hidden="1" x14ac:dyDescent="0.25">
      <c r="A445" s="49">
        <v>5</v>
      </c>
      <c r="B445" s="59" t="s">
        <v>297</v>
      </c>
      <c r="C445" s="59" t="s">
        <v>309</v>
      </c>
      <c r="D445" s="60" t="s">
        <v>3174</v>
      </c>
      <c r="E445" s="59" t="s">
        <v>167</v>
      </c>
      <c r="F445" s="63" t="s">
        <v>552</v>
      </c>
      <c r="G445" s="55">
        <v>15600</v>
      </c>
      <c r="H445" s="55">
        <v>5078</v>
      </c>
      <c r="I445" s="62">
        <v>32.549999999999997</v>
      </c>
      <c r="J445" s="55">
        <v>250</v>
      </c>
      <c r="K445" s="55">
        <v>150</v>
      </c>
      <c r="L445" s="55">
        <v>64</v>
      </c>
      <c r="M445" s="55">
        <v>4614</v>
      </c>
      <c r="N445" s="62">
        <v>4.92</v>
      </c>
      <c r="O445" s="55">
        <v>2.95</v>
      </c>
      <c r="P445" s="55">
        <v>1.26</v>
      </c>
      <c r="Q445" s="55">
        <v>90.87</v>
      </c>
      <c r="R445" s="55">
        <v>1624</v>
      </c>
      <c r="S445" s="55" t="s">
        <v>2709</v>
      </c>
    </row>
    <row r="446" spans="1:19" ht="27.6" hidden="1" x14ac:dyDescent="0.25">
      <c r="A446" s="49">
        <v>5</v>
      </c>
      <c r="B446" s="59" t="s">
        <v>297</v>
      </c>
      <c r="C446" s="59" t="s">
        <v>309</v>
      </c>
      <c r="D446" s="60" t="s">
        <v>3175</v>
      </c>
      <c r="E446" s="59" t="s">
        <v>167</v>
      </c>
      <c r="F446" s="63" t="s">
        <v>553</v>
      </c>
      <c r="G446" s="55">
        <v>16800</v>
      </c>
      <c r="H446" s="55">
        <v>4692</v>
      </c>
      <c r="I446" s="62">
        <v>27.93</v>
      </c>
      <c r="J446" s="55">
        <v>281</v>
      </c>
      <c r="K446" s="55">
        <v>139</v>
      </c>
      <c r="L446" s="55">
        <v>60</v>
      </c>
      <c r="M446" s="55">
        <v>4212</v>
      </c>
      <c r="N446" s="62">
        <v>5.99</v>
      </c>
      <c r="O446" s="55">
        <v>2.96</v>
      </c>
      <c r="P446" s="55">
        <v>1.28</v>
      </c>
      <c r="Q446" s="55">
        <v>89.77</v>
      </c>
      <c r="R446" s="55">
        <v>1485</v>
      </c>
      <c r="S446" s="55" t="s">
        <v>2709</v>
      </c>
    </row>
    <row r="447" spans="1:19" ht="27.6" hidden="1" x14ac:dyDescent="0.25">
      <c r="A447" s="49">
        <v>5</v>
      </c>
      <c r="B447" s="59" t="s">
        <v>297</v>
      </c>
      <c r="C447" s="59" t="s">
        <v>309</v>
      </c>
      <c r="D447" s="60" t="s">
        <v>3176</v>
      </c>
      <c r="E447" s="59" t="s">
        <v>167</v>
      </c>
      <c r="F447" s="63" t="s">
        <v>554</v>
      </c>
      <c r="G447" s="55">
        <v>17200</v>
      </c>
      <c r="H447" s="55">
        <v>5015</v>
      </c>
      <c r="I447" s="62">
        <v>29.16</v>
      </c>
      <c r="J447" s="55">
        <v>231</v>
      </c>
      <c r="K447" s="55">
        <v>139</v>
      </c>
      <c r="L447" s="55">
        <v>62</v>
      </c>
      <c r="M447" s="55">
        <v>4583</v>
      </c>
      <c r="N447" s="62">
        <v>4.5999999999999996</v>
      </c>
      <c r="O447" s="55">
        <v>2.78</v>
      </c>
      <c r="P447" s="55">
        <v>1.23</v>
      </c>
      <c r="Q447" s="55">
        <v>91.39</v>
      </c>
      <c r="R447" s="55">
        <v>1611</v>
      </c>
      <c r="S447" s="55" t="s">
        <v>2709</v>
      </c>
    </row>
    <row r="448" spans="1:19" ht="27.6" hidden="1" x14ac:dyDescent="0.25">
      <c r="A448" s="49">
        <v>5</v>
      </c>
      <c r="B448" s="59" t="s">
        <v>297</v>
      </c>
      <c r="C448" s="59" t="s">
        <v>309</v>
      </c>
      <c r="D448" s="60" t="s">
        <v>3177</v>
      </c>
      <c r="E448" s="59" t="s">
        <v>167</v>
      </c>
      <c r="F448" s="63" t="s">
        <v>3178</v>
      </c>
      <c r="G448" s="55">
        <v>17300</v>
      </c>
      <c r="H448" s="55">
        <v>4981</v>
      </c>
      <c r="I448" s="62">
        <v>28.79</v>
      </c>
      <c r="J448" s="55">
        <v>221</v>
      </c>
      <c r="K448" s="55">
        <v>134</v>
      </c>
      <c r="L448" s="55">
        <v>60</v>
      </c>
      <c r="M448" s="55">
        <v>4566</v>
      </c>
      <c r="N448" s="62">
        <v>4.4400000000000004</v>
      </c>
      <c r="O448" s="55">
        <v>2.7</v>
      </c>
      <c r="P448" s="55">
        <v>1.21</v>
      </c>
      <c r="Q448" s="55">
        <v>91.66</v>
      </c>
      <c r="R448" s="55">
        <v>1604</v>
      </c>
      <c r="S448" s="55" t="s">
        <v>2709</v>
      </c>
    </row>
    <row r="449" spans="1:19" ht="41.4" hidden="1" x14ac:dyDescent="0.25">
      <c r="A449" s="49">
        <v>5</v>
      </c>
      <c r="B449" s="59" t="s">
        <v>297</v>
      </c>
      <c r="C449" s="59" t="s">
        <v>309</v>
      </c>
      <c r="D449" s="60" t="s">
        <v>3179</v>
      </c>
      <c r="E449" s="59" t="s">
        <v>167</v>
      </c>
      <c r="F449" s="63" t="s">
        <v>3180</v>
      </c>
      <c r="G449" s="55">
        <v>16600</v>
      </c>
      <c r="H449" s="55">
        <v>5414</v>
      </c>
      <c r="I449" s="62">
        <v>32.61</v>
      </c>
      <c r="J449" s="55">
        <v>303</v>
      </c>
      <c r="K449" s="55">
        <v>146</v>
      </c>
      <c r="L449" s="55">
        <v>90</v>
      </c>
      <c r="M449" s="55">
        <v>4875</v>
      </c>
      <c r="N449" s="62">
        <v>5.6</v>
      </c>
      <c r="O449" s="55">
        <v>2.7</v>
      </c>
      <c r="P449" s="55">
        <v>1.66</v>
      </c>
      <c r="Q449" s="55">
        <v>90.04</v>
      </c>
      <c r="R449" s="55">
        <v>1719</v>
      </c>
      <c r="S449" s="55" t="s">
        <v>2721</v>
      </c>
    </row>
    <row r="450" spans="1:19" ht="13.8" hidden="1" x14ac:dyDescent="0.25">
      <c r="A450" s="49">
        <v>5</v>
      </c>
      <c r="B450" s="59" t="s">
        <v>297</v>
      </c>
      <c r="C450" s="59" t="s">
        <v>309</v>
      </c>
      <c r="D450" s="60" t="s">
        <v>3181</v>
      </c>
      <c r="E450" s="59" t="s">
        <v>167</v>
      </c>
      <c r="F450" s="63" t="s">
        <v>3182</v>
      </c>
      <c r="G450" s="55">
        <v>16700</v>
      </c>
      <c r="H450" s="55">
        <v>4736</v>
      </c>
      <c r="I450" s="62">
        <v>28.36</v>
      </c>
      <c r="J450" s="55">
        <v>200</v>
      </c>
      <c r="K450" s="55">
        <v>124</v>
      </c>
      <c r="L450" s="55">
        <v>57</v>
      </c>
      <c r="M450" s="55">
        <v>4355</v>
      </c>
      <c r="N450" s="62">
        <v>4.2300000000000004</v>
      </c>
      <c r="O450" s="55">
        <v>2.61</v>
      </c>
      <c r="P450" s="55">
        <v>1.2</v>
      </c>
      <c r="Q450" s="55">
        <v>91.96</v>
      </c>
      <c r="R450" s="55">
        <v>1529</v>
      </c>
      <c r="S450" s="55" t="s">
        <v>2709</v>
      </c>
    </row>
    <row r="451" spans="1:19" ht="41.4" hidden="1" x14ac:dyDescent="0.25">
      <c r="A451" s="49">
        <v>5</v>
      </c>
      <c r="B451" s="59" t="s">
        <v>297</v>
      </c>
      <c r="C451" s="59" t="s">
        <v>309</v>
      </c>
      <c r="D451" s="60" t="s">
        <v>3183</v>
      </c>
      <c r="E451" s="59" t="s">
        <v>171</v>
      </c>
      <c r="F451" s="63" t="s">
        <v>558</v>
      </c>
      <c r="G451" s="55">
        <v>16700</v>
      </c>
      <c r="H451" s="55">
        <v>4736</v>
      </c>
      <c r="I451" s="62">
        <v>28.36</v>
      </c>
      <c r="J451" s="55">
        <v>200</v>
      </c>
      <c r="K451" s="55">
        <v>124</v>
      </c>
      <c r="L451" s="55">
        <v>57</v>
      </c>
      <c r="M451" s="55">
        <v>4355</v>
      </c>
      <c r="N451" s="62">
        <v>4.2300000000000004</v>
      </c>
      <c r="O451" s="55">
        <v>2.61</v>
      </c>
      <c r="P451" s="55">
        <v>1.2</v>
      </c>
      <c r="Q451" s="55">
        <v>91.96</v>
      </c>
      <c r="R451" s="55">
        <v>1529</v>
      </c>
      <c r="S451" s="55" t="s">
        <v>2709</v>
      </c>
    </row>
    <row r="452" spans="1:19" ht="27.6" hidden="1" x14ac:dyDescent="0.25">
      <c r="A452" s="49">
        <v>6</v>
      </c>
      <c r="B452" s="59" t="s">
        <v>560</v>
      </c>
      <c r="C452" s="59" t="s">
        <v>561</v>
      </c>
      <c r="D452" s="60" t="s">
        <v>2660</v>
      </c>
      <c r="E452" s="59" t="s">
        <v>167</v>
      </c>
      <c r="F452" s="63" t="s">
        <v>562</v>
      </c>
      <c r="G452" s="55">
        <v>3700</v>
      </c>
      <c r="H452" s="55">
        <v>444</v>
      </c>
      <c r="I452" s="62">
        <v>12</v>
      </c>
      <c r="J452" s="55">
        <v>57</v>
      </c>
      <c r="K452" s="55">
        <v>18</v>
      </c>
      <c r="L452" s="55">
        <v>0</v>
      </c>
      <c r="M452" s="55">
        <v>369</v>
      </c>
      <c r="N452" s="62">
        <v>12.9</v>
      </c>
      <c r="O452" s="55">
        <v>4</v>
      </c>
      <c r="P452" s="55">
        <v>0</v>
      </c>
      <c r="Q452" s="55">
        <v>83.1</v>
      </c>
      <c r="R452" s="55">
        <v>131</v>
      </c>
      <c r="S452" s="55" t="s">
        <v>2886</v>
      </c>
    </row>
    <row r="453" spans="1:19" ht="41.4" hidden="1" x14ac:dyDescent="0.25">
      <c r="A453" s="49">
        <v>6</v>
      </c>
      <c r="B453" s="59" t="s">
        <v>560</v>
      </c>
      <c r="C453" s="59" t="s">
        <v>561</v>
      </c>
      <c r="D453" s="60" t="s">
        <v>3184</v>
      </c>
      <c r="E453" s="59" t="s">
        <v>167</v>
      </c>
      <c r="F453" s="63" t="s">
        <v>3185</v>
      </c>
      <c r="G453" s="55">
        <v>2400</v>
      </c>
      <c r="H453" s="55">
        <v>708</v>
      </c>
      <c r="I453" s="62">
        <v>29.5</v>
      </c>
      <c r="J453" s="55">
        <v>271</v>
      </c>
      <c r="K453" s="55">
        <v>21</v>
      </c>
      <c r="L453" s="55">
        <v>76</v>
      </c>
      <c r="M453" s="55">
        <v>340</v>
      </c>
      <c r="N453" s="62">
        <v>38.25</v>
      </c>
      <c r="O453" s="55">
        <v>3</v>
      </c>
      <c r="P453" s="55">
        <v>10.67</v>
      </c>
      <c r="Q453" s="55">
        <v>48.08</v>
      </c>
      <c r="R453" s="55">
        <v>140</v>
      </c>
      <c r="S453" s="55" t="s">
        <v>2709</v>
      </c>
    </row>
    <row r="454" spans="1:19" ht="55.2" hidden="1" x14ac:dyDescent="0.25">
      <c r="A454" s="49">
        <v>6</v>
      </c>
      <c r="B454" s="59" t="s">
        <v>560</v>
      </c>
      <c r="C454" s="59" t="s">
        <v>564</v>
      </c>
      <c r="D454" s="60" t="s">
        <v>3186</v>
      </c>
      <c r="E454" s="59" t="s">
        <v>171</v>
      </c>
      <c r="F454" s="63" t="s">
        <v>565</v>
      </c>
      <c r="G454" s="55">
        <v>1890</v>
      </c>
      <c r="H454" s="55">
        <v>435</v>
      </c>
      <c r="I454" s="62">
        <v>23</v>
      </c>
      <c r="J454" s="55">
        <v>100</v>
      </c>
      <c r="K454" s="55">
        <v>22</v>
      </c>
      <c r="L454" s="55">
        <v>4</v>
      </c>
      <c r="M454" s="55">
        <v>309</v>
      </c>
      <c r="N454" s="62">
        <v>23</v>
      </c>
      <c r="O454" s="55">
        <v>5</v>
      </c>
      <c r="P454" s="55">
        <v>1</v>
      </c>
      <c r="Q454" s="55">
        <v>71</v>
      </c>
      <c r="R454" s="55">
        <v>113</v>
      </c>
      <c r="S454" s="55" t="s">
        <v>3187</v>
      </c>
    </row>
    <row r="455" spans="1:19" ht="55.2" hidden="1" x14ac:dyDescent="0.25">
      <c r="A455" s="49">
        <v>6</v>
      </c>
      <c r="B455" s="59" t="s">
        <v>560</v>
      </c>
      <c r="C455" s="59" t="s">
        <v>564</v>
      </c>
      <c r="D455" s="60" t="s">
        <v>3186</v>
      </c>
      <c r="E455" s="59" t="s">
        <v>167</v>
      </c>
      <c r="F455" s="63" t="s">
        <v>565</v>
      </c>
      <c r="G455" s="55">
        <v>890</v>
      </c>
      <c r="H455" s="55">
        <v>214</v>
      </c>
      <c r="I455" s="62">
        <v>24</v>
      </c>
      <c r="J455" s="55">
        <v>51</v>
      </c>
      <c r="K455" s="55">
        <v>15</v>
      </c>
      <c r="L455" s="55">
        <v>2</v>
      </c>
      <c r="M455" s="55">
        <v>146</v>
      </c>
      <c r="N455" s="62">
        <v>24</v>
      </c>
      <c r="O455" s="55">
        <v>7</v>
      </c>
      <c r="P455" s="55">
        <v>1</v>
      </c>
      <c r="Q455" s="55">
        <v>68</v>
      </c>
      <c r="R455" s="55">
        <v>54</v>
      </c>
      <c r="S455" s="55" t="s">
        <v>3187</v>
      </c>
    </row>
    <row r="456" spans="1:19" ht="41.4" hidden="1" x14ac:dyDescent="0.25">
      <c r="A456" s="49">
        <v>6</v>
      </c>
      <c r="B456" s="59" t="s">
        <v>560</v>
      </c>
      <c r="C456" s="59" t="s">
        <v>564</v>
      </c>
      <c r="D456" s="60" t="s">
        <v>3188</v>
      </c>
      <c r="E456" s="59" t="s">
        <v>171</v>
      </c>
      <c r="F456" s="63" t="s">
        <v>566</v>
      </c>
      <c r="G456" s="55">
        <v>1060</v>
      </c>
      <c r="H456" s="55">
        <v>450</v>
      </c>
      <c r="I456" s="62">
        <v>42.45</v>
      </c>
      <c r="J456" s="55">
        <v>64</v>
      </c>
      <c r="K456" s="55">
        <v>13</v>
      </c>
      <c r="L456" s="55">
        <v>10</v>
      </c>
      <c r="M456" s="55">
        <v>363</v>
      </c>
      <c r="N456" s="62">
        <v>14.22</v>
      </c>
      <c r="O456" s="55">
        <v>2.89</v>
      </c>
      <c r="P456" s="55">
        <v>2.2200000000000002</v>
      </c>
      <c r="Q456" s="55">
        <v>80.67</v>
      </c>
      <c r="R456" s="55">
        <v>130</v>
      </c>
      <c r="S456" s="55" t="s">
        <v>2721</v>
      </c>
    </row>
    <row r="457" spans="1:19" ht="82.8" x14ac:dyDescent="0.25">
      <c r="A457" s="49">
        <v>7</v>
      </c>
      <c r="B457" s="59" t="s">
        <v>359</v>
      </c>
      <c r="C457" s="59" t="s">
        <v>568</v>
      </c>
      <c r="D457" s="60" t="s">
        <v>3189</v>
      </c>
      <c r="E457" s="59" t="s">
        <v>167</v>
      </c>
      <c r="F457" s="63" t="s">
        <v>569</v>
      </c>
      <c r="G457" s="55">
        <v>2300</v>
      </c>
      <c r="H457" s="55">
        <v>1813</v>
      </c>
      <c r="I457" s="62">
        <v>78.83</v>
      </c>
      <c r="J457" s="55">
        <v>244</v>
      </c>
      <c r="K457" s="55">
        <v>270</v>
      </c>
      <c r="L457" s="55">
        <v>22</v>
      </c>
      <c r="M457" s="55">
        <v>1277</v>
      </c>
      <c r="N457" s="62">
        <v>13.46</v>
      </c>
      <c r="O457" s="55">
        <v>14.89</v>
      </c>
      <c r="P457" s="55">
        <v>1.21</v>
      </c>
      <c r="Q457" s="55">
        <v>70.44</v>
      </c>
      <c r="R457" s="55">
        <v>477</v>
      </c>
      <c r="S457" s="55" t="s">
        <v>2709</v>
      </c>
    </row>
    <row r="458" spans="1:19" ht="41.4" x14ac:dyDescent="0.25">
      <c r="A458" s="49">
        <v>7</v>
      </c>
      <c r="B458" s="59" t="s">
        <v>359</v>
      </c>
      <c r="C458" s="59" t="s">
        <v>568</v>
      </c>
      <c r="D458" s="60" t="s">
        <v>3190</v>
      </c>
      <c r="E458" s="59" t="s">
        <v>171</v>
      </c>
      <c r="F458" s="63" t="s">
        <v>570</v>
      </c>
      <c r="G458" s="55">
        <v>7800</v>
      </c>
      <c r="H458" s="55">
        <v>2247</v>
      </c>
      <c r="I458" s="62">
        <v>28.81</v>
      </c>
      <c r="J458" s="55">
        <v>353</v>
      </c>
      <c r="K458" s="55">
        <v>352</v>
      </c>
      <c r="L458" s="55">
        <v>75</v>
      </c>
      <c r="M458" s="55">
        <v>1467</v>
      </c>
      <c r="N458" s="62">
        <v>15.71</v>
      </c>
      <c r="O458" s="55">
        <v>15.67</v>
      </c>
      <c r="P458" s="55">
        <v>3.34</v>
      </c>
      <c r="Q458" s="55">
        <v>65.290000000000006</v>
      </c>
      <c r="R458" s="55">
        <v>562</v>
      </c>
      <c r="S458" s="55" t="s">
        <v>2709</v>
      </c>
    </row>
    <row r="459" spans="1:19" ht="69" x14ac:dyDescent="0.25">
      <c r="A459" s="49">
        <v>8</v>
      </c>
      <c r="B459" s="59" t="s">
        <v>359</v>
      </c>
      <c r="C459" s="59" t="s">
        <v>360</v>
      </c>
      <c r="D459" s="60" t="s">
        <v>3191</v>
      </c>
      <c r="E459" s="59" t="s">
        <v>167</v>
      </c>
      <c r="F459" s="63" t="s">
        <v>3192</v>
      </c>
      <c r="G459" s="55">
        <v>12400</v>
      </c>
      <c r="H459" s="55">
        <v>124</v>
      </c>
      <c r="I459" s="62">
        <v>1</v>
      </c>
      <c r="J459" s="55">
        <v>102</v>
      </c>
      <c r="K459" s="55">
        <v>9</v>
      </c>
      <c r="L459" s="55">
        <v>4</v>
      </c>
      <c r="M459" s="55">
        <v>9</v>
      </c>
      <c r="N459" s="62">
        <v>82.3</v>
      </c>
      <c r="O459" s="55">
        <v>7.4</v>
      </c>
      <c r="P459" s="55">
        <v>2.9</v>
      </c>
      <c r="Q459" s="55">
        <v>7.4</v>
      </c>
      <c r="R459" s="55">
        <v>8</v>
      </c>
      <c r="S459" s="55" t="s">
        <v>2931</v>
      </c>
    </row>
    <row r="460" spans="1:19" ht="27.6" x14ac:dyDescent="0.25">
      <c r="A460" s="49">
        <v>8</v>
      </c>
      <c r="B460" s="59" t="s">
        <v>359</v>
      </c>
      <c r="C460" s="59" t="s">
        <v>360</v>
      </c>
      <c r="D460" s="60" t="s">
        <v>3193</v>
      </c>
      <c r="E460" s="59" t="s">
        <v>171</v>
      </c>
      <c r="F460" s="63" t="s">
        <v>585</v>
      </c>
      <c r="G460" s="55">
        <v>102000</v>
      </c>
      <c r="H460" s="55">
        <v>1225</v>
      </c>
      <c r="I460" s="62">
        <v>1.2</v>
      </c>
      <c r="J460" s="55">
        <v>1038</v>
      </c>
      <c r="K460" s="55">
        <v>87</v>
      </c>
      <c r="L460" s="55">
        <v>9</v>
      </c>
      <c r="M460" s="55">
        <v>91</v>
      </c>
      <c r="N460" s="62">
        <v>84.8</v>
      </c>
      <c r="O460" s="55">
        <v>7.1</v>
      </c>
      <c r="P460" s="55">
        <v>0.7</v>
      </c>
      <c r="Q460" s="55">
        <v>7.4</v>
      </c>
      <c r="R460" s="55">
        <v>77</v>
      </c>
      <c r="S460" s="55" t="s">
        <v>2924</v>
      </c>
    </row>
    <row r="461" spans="1:19" ht="27.6" x14ac:dyDescent="0.25">
      <c r="A461" s="49">
        <v>8</v>
      </c>
      <c r="B461" s="59" t="s">
        <v>359</v>
      </c>
      <c r="C461" s="59" t="s">
        <v>360</v>
      </c>
      <c r="D461" s="60" t="s">
        <v>3193</v>
      </c>
      <c r="E461" s="59" t="s">
        <v>167</v>
      </c>
      <c r="F461" s="63" t="s">
        <v>585</v>
      </c>
      <c r="G461" s="55">
        <v>134000</v>
      </c>
      <c r="H461" s="55">
        <v>3751</v>
      </c>
      <c r="I461" s="62">
        <v>2.8</v>
      </c>
      <c r="J461" s="55">
        <v>2510</v>
      </c>
      <c r="K461" s="55">
        <v>540</v>
      </c>
      <c r="L461" s="55">
        <v>161</v>
      </c>
      <c r="M461" s="55">
        <v>540</v>
      </c>
      <c r="N461" s="62">
        <v>66.900000000000006</v>
      </c>
      <c r="O461" s="55">
        <v>14.4</v>
      </c>
      <c r="P461" s="55">
        <v>4.3</v>
      </c>
      <c r="Q461" s="55">
        <v>14.4</v>
      </c>
      <c r="R461" s="55">
        <v>347</v>
      </c>
      <c r="S461" s="55" t="s">
        <v>2922</v>
      </c>
    </row>
    <row r="462" spans="1:19" ht="55.2" x14ac:dyDescent="0.25">
      <c r="A462" s="49">
        <v>8</v>
      </c>
      <c r="B462" s="59" t="s">
        <v>359</v>
      </c>
      <c r="C462" s="59" t="s">
        <v>360</v>
      </c>
      <c r="D462" s="60" t="s">
        <v>3194</v>
      </c>
      <c r="E462" s="59" t="s">
        <v>171</v>
      </c>
      <c r="F462" s="63" t="s">
        <v>1515</v>
      </c>
      <c r="G462" s="55">
        <v>215000</v>
      </c>
      <c r="H462" s="55">
        <v>5805</v>
      </c>
      <c r="I462" s="62">
        <v>2.7</v>
      </c>
      <c r="J462" s="55">
        <v>4493</v>
      </c>
      <c r="K462" s="55">
        <v>627</v>
      </c>
      <c r="L462" s="55">
        <v>145</v>
      </c>
      <c r="M462" s="55">
        <v>540</v>
      </c>
      <c r="N462" s="62">
        <v>77.400000000000006</v>
      </c>
      <c r="O462" s="55">
        <v>10.8</v>
      </c>
      <c r="P462" s="55">
        <v>2.5</v>
      </c>
      <c r="Q462" s="55">
        <v>9.3000000000000007</v>
      </c>
      <c r="R462" s="55">
        <v>423</v>
      </c>
      <c r="S462" s="55" t="s">
        <v>2961</v>
      </c>
    </row>
    <row r="463" spans="1:19" ht="55.2" x14ac:dyDescent="0.25">
      <c r="A463" s="49">
        <v>8</v>
      </c>
      <c r="B463" s="59" t="s">
        <v>359</v>
      </c>
      <c r="C463" s="59" t="s">
        <v>360</v>
      </c>
      <c r="D463" s="60" t="s">
        <v>3194</v>
      </c>
      <c r="E463" s="59" t="s">
        <v>167</v>
      </c>
      <c r="F463" s="63" t="s">
        <v>1515</v>
      </c>
      <c r="G463" s="55">
        <v>221000</v>
      </c>
      <c r="H463" s="55">
        <v>6189</v>
      </c>
      <c r="I463" s="62">
        <v>2.8</v>
      </c>
      <c r="J463" s="55">
        <v>4833</v>
      </c>
      <c r="K463" s="55">
        <v>619</v>
      </c>
      <c r="L463" s="55">
        <v>149</v>
      </c>
      <c r="M463" s="55">
        <v>588</v>
      </c>
      <c r="N463" s="62">
        <v>78.099999999999994</v>
      </c>
      <c r="O463" s="55">
        <v>10</v>
      </c>
      <c r="P463" s="55">
        <v>2.4</v>
      </c>
      <c r="Q463" s="55">
        <v>9.5</v>
      </c>
      <c r="R463" s="55">
        <v>451</v>
      </c>
      <c r="S463" s="55" t="s">
        <v>2961</v>
      </c>
    </row>
    <row r="464" spans="1:19" ht="55.2" x14ac:dyDescent="0.25">
      <c r="A464" s="49">
        <v>8</v>
      </c>
      <c r="B464" s="59" t="s">
        <v>359</v>
      </c>
      <c r="C464" s="59" t="s">
        <v>360</v>
      </c>
      <c r="D464" s="60" t="s">
        <v>3195</v>
      </c>
      <c r="E464" s="59" t="s">
        <v>171</v>
      </c>
      <c r="F464" s="63" t="s">
        <v>2082</v>
      </c>
      <c r="G464" s="55">
        <v>210000</v>
      </c>
      <c r="H464" s="55">
        <v>6720</v>
      </c>
      <c r="I464" s="62">
        <v>3.2</v>
      </c>
      <c r="J464" s="55">
        <v>5047</v>
      </c>
      <c r="K464" s="55">
        <v>665</v>
      </c>
      <c r="L464" s="55">
        <v>228</v>
      </c>
      <c r="M464" s="55">
        <v>780</v>
      </c>
      <c r="N464" s="62">
        <v>75.099999999999994</v>
      </c>
      <c r="O464" s="55">
        <v>9.9</v>
      </c>
      <c r="P464" s="55">
        <v>3.4</v>
      </c>
      <c r="Q464" s="55">
        <v>11.6</v>
      </c>
      <c r="R464" s="55">
        <v>540</v>
      </c>
      <c r="S464" s="55" t="s">
        <v>2961</v>
      </c>
    </row>
    <row r="465" spans="1:19" ht="27.6" x14ac:dyDescent="0.25">
      <c r="A465" s="49">
        <v>8</v>
      </c>
      <c r="B465" s="59" t="s">
        <v>359</v>
      </c>
      <c r="C465" s="59" t="s">
        <v>360</v>
      </c>
      <c r="D465" s="60" t="s">
        <v>3196</v>
      </c>
      <c r="E465" s="59" t="s">
        <v>171</v>
      </c>
      <c r="F465" s="63" t="s">
        <v>586</v>
      </c>
      <c r="G465" s="55">
        <v>246000</v>
      </c>
      <c r="H465" s="55">
        <v>7379</v>
      </c>
      <c r="I465" s="62">
        <v>3</v>
      </c>
      <c r="J465" s="55">
        <v>4317</v>
      </c>
      <c r="K465" s="55">
        <v>937</v>
      </c>
      <c r="L465" s="55">
        <v>310</v>
      </c>
      <c r="M465" s="55">
        <v>1815</v>
      </c>
      <c r="N465" s="62">
        <v>58.5</v>
      </c>
      <c r="O465" s="55">
        <v>12.7</v>
      </c>
      <c r="P465" s="55">
        <v>4.2</v>
      </c>
      <c r="Q465" s="55">
        <v>24.6</v>
      </c>
      <c r="R465" s="55">
        <v>909</v>
      </c>
      <c r="S465" s="55" t="s">
        <v>2922</v>
      </c>
    </row>
    <row r="466" spans="1:19" ht="27.6" x14ac:dyDescent="0.25">
      <c r="A466" s="49">
        <v>8</v>
      </c>
      <c r="B466" s="59" t="s">
        <v>359</v>
      </c>
      <c r="C466" s="59" t="s">
        <v>360</v>
      </c>
      <c r="D466" s="60" t="s">
        <v>3196</v>
      </c>
      <c r="E466" s="59" t="s">
        <v>167</v>
      </c>
      <c r="F466" s="63" t="s">
        <v>586</v>
      </c>
      <c r="G466" s="55">
        <v>224000</v>
      </c>
      <c r="H466" s="55">
        <v>7841</v>
      </c>
      <c r="I466" s="62">
        <v>3.5</v>
      </c>
      <c r="J466" s="55">
        <v>5018</v>
      </c>
      <c r="K466" s="55">
        <v>902</v>
      </c>
      <c r="L466" s="55">
        <v>353</v>
      </c>
      <c r="M466" s="55">
        <v>1568</v>
      </c>
      <c r="N466" s="62">
        <v>64</v>
      </c>
      <c r="O466" s="55">
        <v>11.5</v>
      </c>
      <c r="P466" s="55">
        <v>4.5</v>
      </c>
      <c r="Q466" s="55">
        <v>20</v>
      </c>
      <c r="R466" s="55">
        <v>851</v>
      </c>
      <c r="S466" s="55" t="s">
        <v>2939</v>
      </c>
    </row>
    <row r="467" spans="1:19" ht="27.6" x14ac:dyDescent="0.25">
      <c r="A467" s="49">
        <v>8</v>
      </c>
      <c r="B467" s="59" t="s">
        <v>359</v>
      </c>
      <c r="C467" s="59" t="s">
        <v>360</v>
      </c>
      <c r="D467" s="60" t="s">
        <v>3197</v>
      </c>
      <c r="E467" s="59" t="s">
        <v>171</v>
      </c>
      <c r="F467" s="63" t="s">
        <v>581</v>
      </c>
      <c r="G467" s="55">
        <v>201000</v>
      </c>
      <c r="H467" s="55">
        <v>7436</v>
      </c>
      <c r="I467" s="62">
        <v>3.7</v>
      </c>
      <c r="J467" s="55">
        <v>4447</v>
      </c>
      <c r="K467" s="55">
        <v>944</v>
      </c>
      <c r="L467" s="55">
        <v>260</v>
      </c>
      <c r="M467" s="55">
        <v>1785</v>
      </c>
      <c r="N467" s="62">
        <v>59.8</v>
      </c>
      <c r="O467" s="55">
        <v>12.7</v>
      </c>
      <c r="P467" s="55">
        <v>3.5</v>
      </c>
      <c r="Q467" s="55">
        <v>24</v>
      </c>
      <c r="R467" s="55">
        <v>897</v>
      </c>
      <c r="S467" s="55" t="s">
        <v>2936</v>
      </c>
    </row>
    <row r="468" spans="1:19" ht="27.6" x14ac:dyDescent="0.25">
      <c r="A468" s="49">
        <v>8</v>
      </c>
      <c r="B468" s="59" t="s">
        <v>359</v>
      </c>
      <c r="C468" s="59" t="s">
        <v>360</v>
      </c>
      <c r="D468" s="60" t="s">
        <v>3197</v>
      </c>
      <c r="E468" s="59" t="s">
        <v>167</v>
      </c>
      <c r="F468" s="63" t="s">
        <v>581</v>
      </c>
      <c r="G468" s="55">
        <v>190000</v>
      </c>
      <c r="H468" s="55">
        <v>8359</v>
      </c>
      <c r="I468" s="62">
        <v>4.4000000000000004</v>
      </c>
      <c r="J468" s="55">
        <v>4723</v>
      </c>
      <c r="K468" s="55">
        <v>1287</v>
      </c>
      <c r="L468" s="55">
        <v>426</v>
      </c>
      <c r="M468" s="55">
        <v>1923</v>
      </c>
      <c r="N468" s="62">
        <v>56.5</v>
      </c>
      <c r="O468" s="55">
        <v>15.4</v>
      </c>
      <c r="P468" s="55">
        <v>5.0999999999999996</v>
      </c>
      <c r="Q468" s="55">
        <v>23</v>
      </c>
      <c r="R468" s="55">
        <v>1010</v>
      </c>
      <c r="S468" s="55" t="s">
        <v>2924</v>
      </c>
    </row>
    <row r="469" spans="1:19" ht="55.2" x14ac:dyDescent="0.25">
      <c r="A469" s="49">
        <v>8</v>
      </c>
      <c r="B469" s="59" t="s">
        <v>359</v>
      </c>
      <c r="C469" s="59" t="s">
        <v>360</v>
      </c>
      <c r="D469" s="60" t="s">
        <v>3198</v>
      </c>
      <c r="E469" s="59" t="s">
        <v>171</v>
      </c>
      <c r="F469" s="63" t="s">
        <v>393</v>
      </c>
      <c r="G469" s="55">
        <v>148000</v>
      </c>
      <c r="H469" s="55">
        <v>6956</v>
      </c>
      <c r="I469" s="62">
        <v>4.7</v>
      </c>
      <c r="J469" s="55">
        <v>3749</v>
      </c>
      <c r="K469" s="55">
        <v>911</v>
      </c>
      <c r="L469" s="55">
        <v>320</v>
      </c>
      <c r="M469" s="55">
        <v>1976</v>
      </c>
      <c r="N469" s="62">
        <v>53.9</v>
      </c>
      <c r="O469" s="55">
        <v>13.1</v>
      </c>
      <c r="P469" s="55">
        <v>4.5999999999999996</v>
      </c>
      <c r="Q469" s="55">
        <v>28.4</v>
      </c>
      <c r="R469" s="55">
        <v>944</v>
      </c>
      <c r="S469" s="55" t="s">
        <v>2924</v>
      </c>
    </row>
    <row r="470" spans="1:19" ht="55.2" x14ac:dyDescent="0.25">
      <c r="A470" s="49">
        <v>8</v>
      </c>
      <c r="B470" s="59" t="s">
        <v>359</v>
      </c>
      <c r="C470" s="59" t="s">
        <v>360</v>
      </c>
      <c r="D470" s="60" t="s">
        <v>3198</v>
      </c>
      <c r="E470" s="59" t="s">
        <v>167</v>
      </c>
      <c r="F470" s="63" t="s">
        <v>393</v>
      </c>
      <c r="G470" s="55">
        <v>116000</v>
      </c>
      <c r="H470" s="55">
        <v>3364</v>
      </c>
      <c r="I470" s="62">
        <v>2.9</v>
      </c>
      <c r="J470" s="55">
        <v>1864</v>
      </c>
      <c r="K470" s="55">
        <v>380</v>
      </c>
      <c r="L470" s="55">
        <v>118</v>
      </c>
      <c r="M470" s="55">
        <v>1002</v>
      </c>
      <c r="N470" s="62">
        <v>55.4</v>
      </c>
      <c r="O470" s="55">
        <v>11.3</v>
      </c>
      <c r="P470" s="55">
        <v>3.5</v>
      </c>
      <c r="Q470" s="55">
        <v>29.8</v>
      </c>
      <c r="R470" s="55">
        <v>463</v>
      </c>
      <c r="S470" s="55" t="s">
        <v>2924</v>
      </c>
    </row>
    <row r="471" spans="1:19" ht="27.6" x14ac:dyDescent="0.25">
      <c r="A471" s="49">
        <v>8</v>
      </c>
      <c r="B471" s="59" t="s">
        <v>359</v>
      </c>
      <c r="C471" s="59" t="s">
        <v>360</v>
      </c>
      <c r="D471" s="60" t="s">
        <v>3199</v>
      </c>
      <c r="E471" s="59" t="s">
        <v>171</v>
      </c>
      <c r="F471" s="63" t="s">
        <v>3200</v>
      </c>
      <c r="G471" s="55">
        <v>95000</v>
      </c>
      <c r="H471" s="55">
        <v>11039</v>
      </c>
      <c r="I471" s="62">
        <v>11.62</v>
      </c>
      <c r="J471" s="55">
        <v>8291</v>
      </c>
      <c r="K471" s="55">
        <v>761</v>
      </c>
      <c r="L471" s="55">
        <v>586</v>
      </c>
      <c r="M471" s="55">
        <v>1401</v>
      </c>
      <c r="N471" s="62">
        <v>75.11</v>
      </c>
      <c r="O471" s="55">
        <v>6.89</v>
      </c>
      <c r="P471" s="55">
        <v>5.31</v>
      </c>
      <c r="Q471" s="55">
        <v>12.69</v>
      </c>
      <c r="R471" s="55">
        <v>930</v>
      </c>
      <c r="S471" s="55" t="s">
        <v>2721</v>
      </c>
    </row>
    <row r="472" spans="1:19" ht="27.6" x14ac:dyDescent="0.25">
      <c r="A472" s="49">
        <v>8</v>
      </c>
      <c r="B472" s="59" t="s">
        <v>359</v>
      </c>
      <c r="C472" s="59" t="s">
        <v>360</v>
      </c>
      <c r="D472" s="60" t="s">
        <v>3199</v>
      </c>
      <c r="E472" s="59" t="s">
        <v>167</v>
      </c>
      <c r="F472" s="63" t="s">
        <v>3200</v>
      </c>
      <c r="G472" s="55">
        <v>85000</v>
      </c>
      <c r="H472" s="55">
        <v>5865</v>
      </c>
      <c r="I472" s="62">
        <v>6.9</v>
      </c>
      <c r="J472" s="55">
        <v>3091</v>
      </c>
      <c r="K472" s="55">
        <v>457</v>
      </c>
      <c r="L472" s="55">
        <v>141</v>
      </c>
      <c r="M472" s="55">
        <v>2176</v>
      </c>
      <c r="N472" s="62">
        <v>52.7</v>
      </c>
      <c r="O472" s="55">
        <v>7.8</v>
      </c>
      <c r="P472" s="55">
        <v>2.4</v>
      </c>
      <c r="Q472" s="55">
        <v>37.1</v>
      </c>
      <c r="R472" s="55">
        <v>922</v>
      </c>
      <c r="S472" s="55" t="s">
        <v>3054</v>
      </c>
    </row>
    <row r="473" spans="1:19" ht="82.8" x14ac:dyDescent="0.25">
      <c r="A473" s="49">
        <v>8</v>
      </c>
      <c r="B473" s="59" t="s">
        <v>359</v>
      </c>
      <c r="C473" s="59" t="s">
        <v>360</v>
      </c>
      <c r="D473" s="60" t="s">
        <v>3201</v>
      </c>
      <c r="E473" s="59" t="s">
        <v>171</v>
      </c>
      <c r="F473" s="63" t="s">
        <v>3202</v>
      </c>
      <c r="G473" s="55">
        <v>24600</v>
      </c>
      <c r="H473" s="55">
        <v>2952</v>
      </c>
      <c r="I473" s="62">
        <v>12</v>
      </c>
      <c r="J473" s="55">
        <v>1160</v>
      </c>
      <c r="K473" s="55">
        <v>174</v>
      </c>
      <c r="L473" s="55">
        <v>89</v>
      </c>
      <c r="M473" s="55">
        <v>1529</v>
      </c>
      <c r="N473" s="62">
        <v>39.299999999999997</v>
      </c>
      <c r="O473" s="55">
        <v>5.9</v>
      </c>
      <c r="P473" s="55">
        <v>3</v>
      </c>
      <c r="Q473" s="55">
        <v>51.8</v>
      </c>
      <c r="R473" s="55">
        <v>597</v>
      </c>
      <c r="S473" s="55" t="s">
        <v>3203</v>
      </c>
    </row>
    <row r="474" spans="1:19" ht="82.8" x14ac:dyDescent="0.25">
      <c r="A474" s="49">
        <v>8</v>
      </c>
      <c r="B474" s="59" t="s">
        <v>359</v>
      </c>
      <c r="C474" s="59" t="s">
        <v>360</v>
      </c>
      <c r="D474" s="60" t="s">
        <v>3201</v>
      </c>
      <c r="E474" s="59" t="s">
        <v>167</v>
      </c>
      <c r="F474" s="63" t="s">
        <v>3202</v>
      </c>
      <c r="G474" s="55">
        <v>21600</v>
      </c>
      <c r="H474" s="55">
        <v>2938</v>
      </c>
      <c r="I474" s="62">
        <v>13.6</v>
      </c>
      <c r="J474" s="55">
        <v>955</v>
      </c>
      <c r="K474" s="55">
        <v>229</v>
      </c>
      <c r="L474" s="55">
        <v>85</v>
      </c>
      <c r="M474" s="55">
        <v>1669</v>
      </c>
      <c r="N474" s="62">
        <v>32.5</v>
      </c>
      <c r="O474" s="55">
        <v>7.8</v>
      </c>
      <c r="P474" s="55">
        <v>2.9</v>
      </c>
      <c r="Q474" s="55">
        <v>56.8</v>
      </c>
      <c r="R474" s="55">
        <v>643</v>
      </c>
      <c r="S474" s="55" t="s">
        <v>2656</v>
      </c>
    </row>
    <row r="475" spans="1:19" ht="27.6" x14ac:dyDescent="0.25">
      <c r="A475" s="49">
        <v>8</v>
      </c>
      <c r="B475" s="59" t="s">
        <v>359</v>
      </c>
      <c r="C475" s="59" t="s">
        <v>360</v>
      </c>
      <c r="D475" s="60" t="s">
        <v>3204</v>
      </c>
      <c r="E475" s="59" t="s">
        <v>171</v>
      </c>
      <c r="F475" s="63" t="s">
        <v>3205</v>
      </c>
      <c r="G475" s="55">
        <v>16900</v>
      </c>
      <c r="H475" s="55">
        <v>2050</v>
      </c>
      <c r="I475" s="62">
        <v>12.13</v>
      </c>
      <c r="J475" s="55">
        <v>877</v>
      </c>
      <c r="K475" s="55">
        <v>91</v>
      </c>
      <c r="L475" s="55">
        <v>38</v>
      </c>
      <c r="M475" s="55">
        <v>1044</v>
      </c>
      <c r="N475" s="62">
        <v>42.78</v>
      </c>
      <c r="O475" s="55">
        <v>4.4400000000000004</v>
      </c>
      <c r="P475" s="55">
        <v>1.85</v>
      </c>
      <c r="Q475" s="55">
        <v>50.93</v>
      </c>
      <c r="R475" s="55">
        <v>405</v>
      </c>
      <c r="S475" s="55" t="s">
        <v>2721</v>
      </c>
    </row>
    <row r="476" spans="1:19" ht="41.4" x14ac:dyDescent="0.25">
      <c r="A476" s="49">
        <v>8</v>
      </c>
      <c r="B476" s="59" t="s">
        <v>359</v>
      </c>
      <c r="C476" s="59" t="s">
        <v>360</v>
      </c>
      <c r="D476" s="60" t="s">
        <v>3206</v>
      </c>
      <c r="E476" s="59" t="s">
        <v>171</v>
      </c>
      <c r="F476" s="63" t="s">
        <v>1309</v>
      </c>
      <c r="G476" s="55">
        <v>17100</v>
      </c>
      <c r="H476" s="55">
        <v>2375</v>
      </c>
      <c r="I476" s="62">
        <v>13.89</v>
      </c>
      <c r="J476" s="55">
        <v>850</v>
      </c>
      <c r="K476" s="55">
        <v>109</v>
      </c>
      <c r="L476" s="55">
        <v>54</v>
      </c>
      <c r="M476" s="55">
        <v>1362</v>
      </c>
      <c r="N476" s="62">
        <v>35.78</v>
      </c>
      <c r="O476" s="55">
        <v>4.59</v>
      </c>
      <c r="P476" s="55">
        <v>2.29</v>
      </c>
      <c r="Q476" s="55">
        <v>57.34</v>
      </c>
      <c r="R476" s="55">
        <v>518</v>
      </c>
      <c r="S476" s="55" t="s">
        <v>2664</v>
      </c>
    </row>
    <row r="477" spans="1:19" ht="41.4" x14ac:dyDescent="0.25">
      <c r="A477" s="49">
        <v>8</v>
      </c>
      <c r="B477" s="59" t="s">
        <v>359</v>
      </c>
      <c r="C477" s="59" t="s">
        <v>360</v>
      </c>
      <c r="D477" s="60" t="s">
        <v>3206</v>
      </c>
      <c r="E477" s="59" t="s">
        <v>167</v>
      </c>
      <c r="F477" s="63" t="s">
        <v>1309</v>
      </c>
      <c r="G477" s="55">
        <v>14700</v>
      </c>
      <c r="H477" s="55">
        <v>2083</v>
      </c>
      <c r="I477" s="62">
        <v>14.16</v>
      </c>
      <c r="J477" s="55">
        <v>745</v>
      </c>
      <c r="K477" s="55">
        <v>96</v>
      </c>
      <c r="L477" s="55">
        <v>48</v>
      </c>
      <c r="M477" s="55">
        <v>1194</v>
      </c>
      <c r="N477" s="62">
        <v>35.78</v>
      </c>
      <c r="O477" s="55">
        <v>4.59</v>
      </c>
      <c r="P477" s="55">
        <v>2.29</v>
      </c>
      <c r="Q477" s="55">
        <v>57.34</v>
      </c>
      <c r="R477" s="55">
        <v>454</v>
      </c>
      <c r="S477" s="55" t="s">
        <v>2664</v>
      </c>
    </row>
    <row r="478" spans="1:19" ht="27.6" x14ac:dyDescent="0.25">
      <c r="A478" s="49">
        <v>8</v>
      </c>
      <c r="B478" s="59" t="s">
        <v>359</v>
      </c>
      <c r="C478" s="59" t="s">
        <v>568</v>
      </c>
      <c r="D478" s="60" t="s">
        <v>3207</v>
      </c>
      <c r="E478" s="59" t="s">
        <v>171</v>
      </c>
      <c r="F478" s="63" t="s">
        <v>587</v>
      </c>
      <c r="G478" s="55">
        <v>14100</v>
      </c>
      <c r="H478" s="55">
        <v>2265</v>
      </c>
      <c r="I478" s="62">
        <v>13.9</v>
      </c>
      <c r="J478" s="55">
        <v>811</v>
      </c>
      <c r="K478" s="55">
        <v>104</v>
      </c>
      <c r="L478" s="55">
        <v>52</v>
      </c>
      <c r="M478" s="55">
        <v>1298</v>
      </c>
      <c r="N478" s="62">
        <v>35.799999999999997</v>
      </c>
      <c r="O478" s="55">
        <v>4.5999999999999996</v>
      </c>
      <c r="P478" s="55">
        <v>2.2999999999999998</v>
      </c>
      <c r="Q478" s="55">
        <v>57.3</v>
      </c>
      <c r="R478" s="55">
        <v>493</v>
      </c>
      <c r="S478" s="55" t="s">
        <v>2681</v>
      </c>
    </row>
    <row r="479" spans="1:19" ht="27.6" x14ac:dyDescent="0.25">
      <c r="A479" s="49">
        <v>8</v>
      </c>
      <c r="B479" s="59" t="s">
        <v>359</v>
      </c>
      <c r="C479" s="59" t="s">
        <v>568</v>
      </c>
      <c r="D479" s="60" t="s">
        <v>3207</v>
      </c>
      <c r="E479" s="59" t="s">
        <v>167</v>
      </c>
      <c r="F479" s="63" t="s">
        <v>587</v>
      </c>
      <c r="G479" s="55">
        <v>12700</v>
      </c>
      <c r="H479" s="55">
        <v>1807</v>
      </c>
      <c r="I479" s="62">
        <v>13.9</v>
      </c>
      <c r="J479" s="55">
        <v>647</v>
      </c>
      <c r="K479" s="55">
        <v>83</v>
      </c>
      <c r="L479" s="55">
        <v>42</v>
      </c>
      <c r="M479" s="55">
        <v>1035</v>
      </c>
      <c r="N479" s="62">
        <v>35.799999999999997</v>
      </c>
      <c r="O479" s="55">
        <v>4.5999999999999996</v>
      </c>
      <c r="P479" s="55">
        <v>2.2999999999999998</v>
      </c>
      <c r="Q479" s="55">
        <v>57.3</v>
      </c>
      <c r="R479" s="55">
        <v>394</v>
      </c>
      <c r="S479" s="55" t="s">
        <v>2681</v>
      </c>
    </row>
    <row r="480" spans="1:19" ht="27.6" x14ac:dyDescent="0.25">
      <c r="A480" s="49">
        <v>8</v>
      </c>
      <c r="B480" s="59" t="s">
        <v>359</v>
      </c>
      <c r="C480" s="59" t="s">
        <v>568</v>
      </c>
      <c r="D480" s="60" t="s">
        <v>3208</v>
      </c>
      <c r="E480" s="59" t="s">
        <v>167</v>
      </c>
      <c r="F480" s="63" t="s">
        <v>3209</v>
      </c>
      <c r="G480" s="55">
        <v>13800</v>
      </c>
      <c r="H480" s="55">
        <v>1826</v>
      </c>
      <c r="I480" s="62">
        <v>13.14</v>
      </c>
      <c r="J480" s="55">
        <v>568</v>
      </c>
      <c r="K480" s="55">
        <v>84</v>
      </c>
      <c r="L480" s="55">
        <v>36</v>
      </c>
      <c r="M480" s="55">
        <v>1138</v>
      </c>
      <c r="N480" s="62">
        <v>31.11</v>
      </c>
      <c r="O480" s="55">
        <v>4.5999999999999996</v>
      </c>
      <c r="P480" s="55">
        <v>1.97</v>
      </c>
      <c r="Q480" s="55">
        <v>62.32</v>
      </c>
      <c r="R480" s="55">
        <v>426</v>
      </c>
      <c r="S480" s="55" t="s">
        <v>2721</v>
      </c>
    </row>
    <row r="481" spans="1:19" ht="13.8" x14ac:dyDescent="0.25">
      <c r="A481" s="49">
        <v>8</v>
      </c>
      <c r="B481" s="59" t="s">
        <v>359</v>
      </c>
      <c r="C481" s="59" t="s">
        <v>568</v>
      </c>
      <c r="D481" s="60" t="s">
        <v>3210</v>
      </c>
      <c r="E481" s="59" t="s">
        <v>171</v>
      </c>
      <c r="F481" s="63" t="s">
        <v>3211</v>
      </c>
      <c r="G481" s="55">
        <v>13800</v>
      </c>
      <c r="H481" s="55">
        <v>2257</v>
      </c>
      <c r="I481" s="62">
        <v>16.239999999999998</v>
      </c>
      <c r="J481" s="55">
        <v>669</v>
      </c>
      <c r="K481" s="55">
        <v>104</v>
      </c>
      <c r="L481" s="55">
        <v>42</v>
      </c>
      <c r="M481" s="55">
        <v>1442</v>
      </c>
      <c r="N481" s="62">
        <v>29.63</v>
      </c>
      <c r="O481" s="55">
        <v>4.63</v>
      </c>
      <c r="P481" s="55">
        <v>1.85</v>
      </c>
      <c r="Q481" s="55">
        <v>63.89</v>
      </c>
      <c r="R481" s="55">
        <v>537</v>
      </c>
      <c r="S481" s="55" t="s">
        <v>2681</v>
      </c>
    </row>
    <row r="482" spans="1:19" ht="27.6" x14ac:dyDescent="0.25">
      <c r="A482" s="49">
        <v>8</v>
      </c>
      <c r="B482" s="59" t="s">
        <v>359</v>
      </c>
      <c r="C482" s="59" t="s">
        <v>568</v>
      </c>
      <c r="D482" s="60" t="s">
        <v>3212</v>
      </c>
      <c r="E482" s="59" t="s">
        <v>171</v>
      </c>
      <c r="F482" s="63" t="s">
        <v>590</v>
      </c>
      <c r="G482" s="55">
        <v>31500</v>
      </c>
      <c r="H482" s="55">
        <v>3692</v>
      </c>
      <c r="I482" s="62">
        <v>10.7</v>
      </c>
      <c r="J482" s="55">
        <v>1189</v>
      </c>
      <c r="K482" s="55">
        <v>203</v>
      </c>
      <c r="L482" s="55">
        <v>81</v>
      </c>
      <c r="M482" s="55">
        <v>2219</v>
      </c>
      <c r="N482" s="62">
        <v>32.200000000000003</v>
      </c>
      <c r="O482" s="55">
        <v>5.5</v>
      </c>
      <c r="P482" s="55">
        <v>2.2000000000000002</v>
      </c>
      <c r="Q482" s="55">
        <v>60.1</v>
      </c>
      <c r="R482" s="55">
        <v>838</v>
      </c>
      <c r="S482" s="55" t="s">
        <v>2681</v>
      </c>
    </row>
    <row r="483" spans="1:19" ht="27.6" x14ac:dyDescent="0.25">
      <c r="A483" s="49">
        <v>8</v>
      </c>
      <c r="B483" s="59" t="s">
        <v>359</v>
      </c>
      <c r="C483" s="59" t="s">
        <v>568</v>
      </c>
      <c r="D483" s="60" t="s">
        <v>3212</v>
      </c>
      <c r="E483" s="59" t="s">
        <v>167</v>
      </c>
      <c r="F483" s="63" t="s">
        <v>590</v>
      </c>
      <c r="G483" s="55">
        <v>33500</v>
      </c>
      <c r="H483" s="55">
        <v>3712</v>
      </c>
      <c r="I483" s="62">
        <v>10.17</v>
      </c>
      <c r="J483" s="55">
        <v>1197</v>
      </c>
      <c r="K483" s="55">
        <v>203</v>
      </c>
      <c r="L483" s="55">
        <v>81</v>
      </c>
      <c r="M483" s="55">
        <v>2231</v>
      </c>
      <c r="N483" s="62">
        <v>32.24</v>
      </c>
      <c r="O483" s="55">
        <v>5.46</v>
      </c>
      <c r="P483" s="55">
        <v>2.19</v>
      </c>
      <c r="Q483" s="55">
        <v>60.11</v>
      </c>
      <c r="R483" s="55">
        <v>842</v>
      </c>
      <c r="S483" s="55" t="s">
        <v>2681</v>
      </c>
    </row>
    <row r="484" spans="1:19" ht="27.6" x14ac:dyDescent="0.25">
      <c r="A484" s="49">
        <v>8</v>
      </c>
      <c r="B484" s="59" t="s">
        <v>359</v>
      </c>
      <c r="C484" s="59" t="s">
        <v>568</v>
      </c>
      <c r="D484" s="60" t="s">
        <v>3213</v>
      </c>
      <c r="E484" s="59" t="s">
        <v>171</v>
      </c>
      <c r="F484" s="63" t="s">
        <v>591</v>
      </c>
      <c r="G484" s="55">
        <v>32500</v>
      </c>
      <c r="H484" s="55">
        <v>2875</v>
      </c>
      <c r="I484" s="62">
        <v>8.98</v>
      </c>
      <c r="J484" s="55">
        <v>1268</v>
      </c>
      <c r="K484" s="55">
        <v>150</v>
      </c>
      <c r="L484" s="55">
        <v>53</v>
      </c>
      <c r="M484" s="55">
        <v>1404</v>
      </c>
      <c r="N484" s="62">
        <v>44.1</v>
      </c>
      <c r="O484" s="55">
        <v>5.22</v>
      </c>
      <c r="P484" s="55">
        <v>1.84</v>
      </c>
      <c r="Q484" s="55">
        <v>48.83</v>
      </c>
      <c r="R484" s="55">
        <v>550</v>
      </c>
      <c r="S484" s="55" t="s">
        <v>2721</v>
      </c>
    </row>
    <row r="485" spans="1:19" ht="27.6" x14ac:dyDescent="0.25">
      <c r="A485" s="49">
        <v>8</v>
      </c>
      <c r="B485" s="59" t="s">
        <v>359</v>
      </c>
      <c r="C485" s="59" t="s">
        <v>568</v>
      </c>
      <c r="D485" s="60" t="s">
        <v>3213</v>
      </c>
      <c r="E485" s="59" t="s">
        <v>167</v>
      </c>
      <c r="F485" s="63" t="s">
        <v>591</v>
      </c>
      <c r="G485" s="55">
        <v>18600</v>
      </c>
      <c r="H485" s="55">
        <v>4347</v>
      </c>
      <c r="I485" s="62">
        <v>23</v>
      </c>
      <c r="J485" s="55">
        <v>1113</v>
      </c>
      <c r="K485" s="55">
        <v>287</v>
      </c>
      <c r="L485" s="55">
        <v>113</v>
      </c>
      <c r="M485" s="55">
        <v>2834</v>
      </c>
      <c r="N485" s="62">
        <v>25.6</v>
      </c>
      <c r="O485" s="55">
        <v>6.6</v>
      </c>
      <c r="P485" s="55">
        <v>2.6</v>
      </c>
      <c r="Q485" s="55">
        <v>65.2</v>
      </c>
      <c r="R485" s="55">
        <v>1060</v>
      </c>
      <c r="S485" s="55" t="s">
        <v>2656</v>
      </c>
    </row>
    <row r="486" spans="1:19" ht="41.4" x14ac:dyDescent="0.25">
      <c r="A486" s="49">
        <v>8</v>
      </c>
      <c r="B486" s="59" t="s">
        <v>359</v>
      </c>
      <c r="C486" s="59" t="s">
        <v>568</v>
      </c>
      <c r="D486" s="60" t="s">
        <v>3214</v>
      </c>
      <c r="E486" s="59" t="s">
        <v>171</v>
      </c>
      <c r="F486" s="63" t="s">
        <v>593</v>
      </c>
      <c r="G486" s="55">
        <v>13300</v>
      </c>
      <c r="H486" s="55">
        <v>4469</v>
      </c>
      <c r="I486" s="62">
        <v>30</v>
      </c>
      <c r="J486" s="55">
        <v>1144</v>
      </c>
      <c r="K486" s="55">
        <v>295</v>
      </c>
      <c r="L486" s="55">
        <v>116</v>
      </c>
      <c r="M486" s="55">
        <v>2914</v>
      </c>
      <c r="N486" s="62">
        <v>25.6</v>
      </c>
      <c r="O486" s="55">
        <v>6.6</v>
      </c>
      <c r="P486" s="55">
        <v>2.6</v>
      </c>
      <c r="Q486" s="55">
        <v>65.2</v>
      </c>
      <c r="R486" s="55">
        <v>1090</v>
      </c>
      <c r="S486" s="55" t="s">
        <v>2656</v>
      </c>
    </row>
    <row r="487" spans="1:19" ht="41.4" x14ac:dyDescent="0.25">
      <c r="A487" s="49">
        <v>8</v>
      </c>
      <c r="B487" s="59" t="s">
        <v>359</v>
      </c>
      <c r="C487" s="59" t="s">
        <v>568</v>
      </c>
      <c r="D487" s="60" t="s">
        <v>3214</v>
      </c>
      <c r="E487" s="59" t="s">
        <v>167</v>
      </c>
      <c r="F487" s="63" t="s">
        <v>593</v>
      </c>
      <c r="G487" s="55">
        <v>13600</v>
      </c>
      <c r="H487" s="55">
        <v>3710</v>
      </c>
      <c r="I487" s="62">
        <v>26.5</v>
      </c>
      <c r="J487" s="55">
        <v>950</v>
      </c>
      <c r="K487" s="55">
        <v>245</v>
      </c>
      <c r="L487" s="55">
        <v>96</v>
      </c>
      <c r="M487" s="55">
        <v>2419</v>
      </c>
      <c r="N487" s="62">
        <v>25.6</v>
      </c>
      <c r="O487" s="55">
        <v>6.6</v>
      </c>
      <c r="P487" s="55">
        <v>2.6</v>
      </c>
      <c r="Q487" s="55">
        <v>65.2</v>
      </c>
      <c r="R487" s="55">
        <v>904</v>
      </c>
      <c r="S487" s="55" t="s">
        <v>2656</v>
      </c>
    </row>
    <row r="488" spans="1:19" ht="41.4" x14ac:dyDescent="0.25">
      <c r="A488" s="49">
        <v>8</v>
      </c>
      <c r="B488" s="59" t="s">
        <v>359</v>
      </c>
      <c r="C488" s="59" t="s">
        <v>568</v>
      </c>
      <c r="D488" s="60" t="s">
        <v>3215</v>
      </c>
      <c r="E488" s="59" t="s">
        <v>171</v>
      </c>
      <c r="F488" s="63" t="s">
        <v>594</v>
      </c>
      <c r="G488" s="55">
        <v>13600</v>
      </c>
      <c r="H488" s="55">
        <v>3710</v>
      </c>
      <c r="I488" s="62">
        <v>26.5</v>
      </c>
      <c r="J488" s="55">
        <v>950</v>
      </c>
      <c r="K488" s="55">
        <v>245</v>
      </c>
      <c r="L488" s="55">
        <v>96</v>
      </c>
      <c r="M488" s="55">
        <v>2419</v>
      </c>
      <c r="N488" s="62">
        <v>25.6</v>
      </c>
      <c r="O488" s="55">
        <v>6.6</v>
      </c>
      <c r="P488" s="55">
        <v>2.6</v>
      </c>
      <c r="Q488" s="55">
        <v>65.2</v>
      </c>
      <c r="R488" s="55">
        <v>904</v>
      </c>
      <c r="S488" s="55" t="s">
        <v>2656</v>
      </c>
    </row>
    <row r="489" spans="1:19" ht="41.4" x14ac:dyDescent="0.25">
      <c r="A489" s="49">
        <v>8</v>
      </c>
      <c r="B489" s="59" t="s">
        <v>359</v>
      </c>
      <c r="C489" s="59" t="s">
        <v>568</v>
      </c>
      <c r="D489" s="60" t="s">
        <v>3215</v>
      </c>
      <c r="E489" s="59" t="s">
        <v>167</v>
      </c>
      <c r="F489" s="63" t="s">
        <v>594</v>
      </c>
      <c r="G489" s="55">
        <v>16400</v>
      </c>
      <c r="H489" s="55">
        <v>4415</v>
      </c>
      <c r="I489" s="62">
        <v>24</v>
      </c>
      <c r="J489" s="55">
        <v>1130</v>
      </c>
      <c r="K489" s="55">
        <v>291</v>
      </c>
      <c r="L489" s="55">
        <v>115</v>
      </c>
      <c r="M489" s="55">
        <v>2879</v>
      </c>
      <c r="N489" s="62">
        <v>25.6</v>
      </c>
      <c r="O489" s="55">
        <v>6.6</v>
      </c>
      <c r="P489" s="55">
        <v>2.6</v>
      </c>
      <c r="Q489" s="55">
        <v>65.2</v>
      </c>
      <c r="R489" s="55">
        <v>1076</v>
      </c>
      <c r="S489" s="55" t="s">
        <v>2656</v>
      </c>
    </row>
    <row r="490" spans="1:19" ht="13.8" x14ac:dyDescent="0.25">
      <c r="A490" s="49">
        <v>8</v>
      </c>
      <c r="B490" s="59" t="s">
        <v>359</v>
      </c>
      <c r="C490" s="59" t="s">
        <v>568</v>
      </c>
      <c r="D490" s="60" t="s">
        <v>3216</v>
      </c>
      <c r="E490" s="59" t="s">
        <v>379</v>
      </c>
      <c r="F490" s="63" t="s">
        <v>3217</v>
      </c>
      <c r="G490" s="55">
        <v>15500</v>
      </c>
      <c r="H490" s="55">
        <v>3984</v>
      </c>
      <c r="I490" s="62">
        <v>25.7</v>
      </c>
      <c r="J490" s="55">
        <v>962</v>
      </c>
      <c r="K490" s="55">
        <v>228</v>
      </c>
      <c r="L490" s="55">
        <v>151</v>
      </c>
      <c r="M490" s="55">
        <v>2643</v>
      </c>
      <c r="N490" s="62">
        <v>24.15</v>
      </c>
      <c r="O490" s="55">
        <v>5.72</v>
      </c>
      <c r="P490" s="55">
        <v>3.79</v>
      </c>
      <c r="Q490" s="55">
        <v>66.34</v>
      </c>
      <c r="R490" s="55">
        <v>989</v>
      </c>
      <c r="S490" s="55" t="s">
        <v>2709</v>
      </c>
    </row>
    <row r="491" spans="1:19" ht="55.2" hidden="1" x14ac:dyDescent="0.25">
      <c r="A491" s="49">
        <v>9</v>
      </c>
      <c r="B491" s="59" t="s">
        <v>202</v>
      </c>
      <c r="C491" s="59" t="s">
        <v>237</v>
      </c>
      <c r="D491" s="60" t="s">
        <v>3218</v>
      </c>
      <c r="E491" s="59" t="s">
        <v>167</v>
      </c>
      <c r="F491" s="63" t="s">
        <v>597</v>
      </c>
      <c r="G491" s="55">
        <v>26000</v>
      </c>
      <c r="H491" s="55">
        <v>1820</v>
      </c>
      <c r="I491" s="62">
        <v>7</v>
      </c>
      <c r="J491" s="55">
        <v>1110</v>
      </c>
      <c r="K491" s="55">
        <v>309</v>
      </c>
      <c r="L491" s="55">
        <v>55</v>
      </c>
      <c r="M491" s="55">
        <v>346</v>
      </c>
      <c r="N491" s="62">
        <v>61</v>
      </c>
      <c r="O491" s="55">
        <v>17</v>
      </c>
      <c r="P491" s="55">
        <v>3</v>
      </c>
      <c r="Q491" s="55">
        <v>19</v>
      </c>
      <c r="R491" s="55">
        <v>195</v>
      </c>
      <c r="S491" s="55" t="s">
        <v>3011</v>
      </c>
    </row>
    <row r="492" spans="1:19" ht="69" hidden="1" x14ac:dyDescent="0.25">
      <c r="A492" s="49">
        <v>9</v>
      </c>
      <c r="B492" s="59" t="s">
        <v>202</v>
      </c>
      <c r="C492" s="59" t="s">
        <v>237</v>
      </c>
      <c r="D492" s="60" t="s">
        <v>3219</v>
      </c>
      <c r="E492" s="59" t="s">
        <v>171</v>
      </c>
      <c r="F492" s="63" t="s">
        <v>242</v>
      </c>
      <c r="G492" s="55">
        <v>5000</v>
      </c>
      <c r="H492" s="55">
        <v>151</v>
      </c>
      <c r="I492" s="62">
        <v>3</v>
      </c>
      <c r="J492" s="55">
        <v>143</v>
      </c>
      <c r="K492" s="55">
        <v>8</v>
      </c>
      <c r="L492" s="55">
        <v>0</v>
      </c>
      <c r="M492" s="55">
        <v>0</v>
      </c>
      <c r="N492" s="62">
        <v>95</v>
      </c>
      <c r="O492" s="55">
        <v>5</v>
      </c>
      <c r="P492" s="55">
        <v>0</v>
      </c>
      <c r="Q492" s="55">
        <v>0</v>
      </c>
      <c r="R492" s="55">
        <v>6</v>
      </c>
      <c r="S492" s="55" t="s">
        <v>3011</v>
      </c>
    </row>
    <row r="493" spans="1:19" ht="41.4" hidden="1" x14ac:dyDescent="0.25">
      <c r="A493" s="49">
        <v>9</v>
      </c>
      <c r="B493" s="59" t="s">
        <v>202</v>
      </c>
      <c r="C493" s="59" t="s">
        <v>237</v>
      </c>
      <c r="D493" s="60" t="s">
        <v>3220</v>
      </c>
      <c r="E493" s="59" t="s">
        <v>171</v>
      </c>
      <c r="F493" s="63" t="s">
        <v>3221</v>
      </c>
      <c r="G493" s="55">
        <v>12200</v>
      </c>
      <c r="H493" s="55">
        <v>732</v>
      </c>
      <c r="I493" s="62">
        <v>6</v>
      </c>
      <c r="J493" s="55">
        <v>373</v>
      </c>
      <c r="K493" s="55">
        <v>81</v>
      </c>
      <c r="L493" s="55">
        <v>7</v>
      </c>
      <c r="M493" s="55">
        <v>271</v>
      </c>
      <c r="N493" s="62">
        <v>51</v>
      </c>
      <c r="O493" s="55">
        <v>11</v>
      </c>
      <c r="P493" s="55">
        <v>1</v>
      </c>
      <c r="Q493" s="55">
        <v>37</v>
      </c>
      <c r="R493" s="55">
        <v>115</v>
      </c>
      <c r="S493" s="55" t="s">
        <v>3011</v>
      </c>
    </row>
    <row r="494" spans="1:19" ht="41.4" hidden="1" x14ac:dyDescent="0.25">
      <c r="A494" s="49">
        <v>9</v>
      </c>
      <c r="B494" s="59" t="s">
        <v>202</v>
      </c>
      <c r="C494" s="59" t="s">
        <v>237</v>
      </c>
      <c r="D494" s="60" t="s">
        <v>3220</v>
      </c>
      <c r="E494" s="59" t="s">
        <v>167</v>
      </c>
      <c r="F494" s="63" t="s">
        <v>3221</v>
      </c>
      <c r="G494" s="55">
        <v>20900</v>
      </c>
      <c r="H494" s="55">
        <v>1045</v>
      </c>
      <c r="I494" s="62">
        <v>5</v>
      </c>
      <c r="J494" s="55">
        <v>752</v>
      </c>
      <c r="K494" s="55">
        <v>199</v>
      </c>
      <c r="L494" s="55">
        <v>21</v>
      </c>
      <c r="M494" s="55">
        <v>73</v>
      </c>
      <c r="N494" s="62">
        <v>72</v>
      </c>
      <c r="O494" s="55">
        <v>19</v>
      </c>
      <c r="P494" s="55">
        <v>2</v>
      </c>
      <c r="Q494" s="55">
        <v>7</v>
      </c>
      <c r="R494" s="55">
        <v>73</v>
      </c>
      <c r="S494" s="55" t="s">
        <v>3011</v>
      </c>
    </row>
    <row r="495" spans="1:19" ht="69" hidden="1" x14ac:dyDescent="0.25">
      <c r="A495" s="49">
        <v>9</v>
      </c>
      <c r="B495" s="59" t="s">
        <v>202</v>
      </c>
      <c r="C495" s="59" t="s">
        <v>237</v>
      </c>
      <c r="D495" s="60" t="s">
        <v>3222</v>
      </c>
      <c r="E495" s="59" t="s">
        <v>171</v>
      </c>
      <c r="F495" s="63" t="s">
        <v>599</v>
      </c>
      <c r="G495" s="55">
        <v>12200</v>
      </c>
      <c r="H495" s="55">
        <v>610</v>
      </c>
      <c r="I495" s="62">
        <v>5</v>
      </c>
      <c r="J495" s="55">
        <v>573</v>
      </c>
      <c r="K495" s="55">
        <v>31</v>
      </c>
      <c r="L495" s="55">
        <v>3</v>
      </c>
      <c r="M495" s="55">
        <v>3</v>
      </c>
      <c r="N495" s="62">
        <v>94</v>
      </c>
      <c r="O495" s="55">
        <v>5</v>
      </c>
      <c r="P495" s="55">
        <v>0.5</v>
      </c>
      <c r="Q495" s="55">
        <v>0.5</v>
      </c>
      <c r="R495" s="55">
        <v>24</v>
      </c>
      <c r="S495" s="55" t="s">
        <v>3223</v>
      </c>
    </row>
    <row r="496" spans="1:19" ht="69" hidden="1" x14ac:dyDescent="0.25">
      <c r="A496" s="49">
        <v>9</v>
      </c>
      <c r="B496" s="59" t="s">
        <v>202</v>
      </c>
      <c r="C496" s="59" t="s">
        <v>237</v>
      </c>
      <c r="D496" s="60" t="s">
        <v>3222</v>
      </c>
      <c r="E496" s="59" t="s">
        <v>167</v>
      </c>
      <c r="F496" s="63" t="s">
        <v>599</v>
      </c>
      <c r="G496" s="55">
        <v>15700</v>
      </c>
      <c r="H496" s="55">
        <v>628</v>
      </c>
      <c r="I496" s="62">
        <v>4</v>
      </c>
      <c r="J496" s="55">
        <v>609</v>
      </c>
      <c r="K496" s="55">
        <v>13</v>
      </c>
      <c r="L496" s="55">
        <v>0</v>
      </c>
      <c r="M496" s="55">
        <v>6</v>
      </c>
      <c r="N496" s="62">
        <v>97</v>
      </c>
      <c r="O496" s="55">
        <v>2</v>
      </c>
      <c r="P496" s="55">
        <v>0</v>
      </c>
      <c r="Q496" s="55">
        <v>1</v>
      </c>
      <c r="R496" s="55">
        <v>25</v>
      </c>
      <c r="S496" s="55" t="s">
        <v>3223</v>
      </c>
    </row>
    <row r="497" spans="1:19" ht="27.6" hidden="1" x14ac:dyDescent="0.25">
      <c r="A497" s="49">
        <v>9</v>
      </c>
      <c r="B497" s="59" t="s">
        <v>202</v>
      </c>
      <c r="C497" s="59" t="s">
        <v>237</v>
      </c>
      <c r="D497" s="60" t="s">
        <v>3224</v>
      </c>
      <c r="E497" s="59" t="s">
        <v>171</v>
      </c>
      <c r="F497" s="63" t="s">
        <v>600</v>
      </c>
      <c r="G497" s="55">
        <v>2550</v>
      </c>
      <c r="H497" s="55">
        <v>51</v>
      </c>
      <c r="I497" s="62">
        <v>2</v>
      </c>
      <c r="J497" s="55">
        <v>44</v>
      </c>
      <c r="K497" s="55">
        <v>7</v>
      </c>
      <c r="L497" s="55">
        <v>0</v>
      </c>
      <c r="M497" s="55">
        <v>0</v>
      </c>
      <c r="N497" s="62">
        <v>86.6</v>
      </c>
      <c r="O497" s="55">
        <v>13.4</v>
      </c>
      <c r="P497" s="55">
        <v>0</v>
      </c>
      <c r="Q497" s="55">
        <v>0</v>
      </c>
      <c r="R497" s="55">
        <v>2</v>
      </c>
      <c r="S497" s="55" t="s">
        <v>2773</v>
      </c>
    </row>
    <row r="498" spans="1:19" ht="27.6" hidden="1" x14ac:dyDescent="0.25">
      <c r="A498" s="49">
        <v>9</v>
      </c>
      <c r="B498" s="59" t="s">
        <v>244</v>
      </c>
      <c r="C498" s="59" t="s">
        <v>601</v>
      </c>
      <c r="D498" s="60" t="s">
        <v>2660</v>
      </c>
      <c r="E498" s="59" t="s">
        <v>167</v>
      </c>
      <c r="F498" s="63" t="s">
        <v>600</v>
      </c>
      <c r="G498" s="55">
        <v>3250</v>
      </c>
      <c r="H498" s="55">
        <v>19</v>
      </c>
      <c r="I498" s="62">
        <v>0.57999999999999996</v>
      </c>
      <c r="J498" s="55">
        <v>12</v>
      </c>
      <c r="K498" s="55">
        <v>7</v>
      </c>
      <c r="L498" s="55">
        <v>0</v>
      </c>
      <c r="M498" s="55">
        <v>0</v>
      </c>
      <c r="N498" s="62">
        <v>65.38</v>
      </c>
      <c r="O498" s="55">
        <v>34.619999999999997</v>
      </c>
      <c r="P498" s="55">
        <v>0</v>
      </c>
      <c r="Q498" s="55">
        <v>0</v>
      </c>
      <c r="R498" s="55">
        <v>1</v>
      </c>
      <c r="S498" s="55" t="s">
        <v>2782</v>
      </c>
    </row>
    <row r="499" spans="1:19" ht="55.2" hidden="1" x14ac:dyDescent="0.25">
      <c r="A499" s="49">
        <v>9</v>
      </c>
      <c r="B499" s="59" t="s">
        <v>244</v>
      </c>
      <c r="C499" s="59" t="s">
        <v>601</v>
      </c>
      <c r="D499" s="60" t="s">
        <v>3225</v>
      </c>
      <c r="E499" s="59" t="s">
        <v>171</v>
      </c>
      <c r="F499" s="63" t="s">
        <v>602</v>
      </c>
      <c r="G499" s="55">
        <v>13400</v>
      </c>
      <c r="H499" s="55">
        <v>346</v>
      </c>
      <c r="I499" s="62">
        <v>2.58</v>
      </c>
      <c r="J499" s="55">
        <v>302</v>
      </c>
      <c r="K499" s="55">
        <v>44</v>
      </c>
      <c r="L499" s="55">
        <v>0</v>
      </c>
      <c r="M499" s="55">
        <v>0</v>
      </c>
      <c r="N499" s="62">
        <v>87.38</v>
      </c>
      <c r="O499" s="55">
        <v>12.62</v>
      </c>
      <c r="P499" s="55">
        <v>0</v>
      </c>
      <c r="Q499" s="55">
        <v>0</v>
      </c>
      <c r="R499" s="55">
        <v>15</v>
      </c>
      <c r="S499" s="55" t="s">
        <v>2782</v>
      </c>
    </row>
    <row r="500" spans="1:19" ht="55.2" hidden="1" x14ac:dyDescent="0.25">
      <c r="A500" s="49">
        <v>9</v>
      </c>
      <c r="B500" s="59" t="s">
        <v>244</v>
      </c>
      <c r="C500" s="59" t="s">
        <v>601</v>
      </c>
      <c r="D500" s="60" t="s">
        <v>3226</v>
      </c>
      <c r="E500" s="59" t="s">
        <v>167</v>
      </c>
      <c r="F500" s="63" t="s">
        <v>602</v>
      </c>
      <c r="G500" s="55">
        <v>12000</v>
      </c>
      <c r="H500" s="55">
        <v>416</v>
      </c>
      <c r="I500" s="62">
        <v>3.47</v>
      </c>
      <c r="J500" s="55">
        <v>318</v>
      </c>
      <c r="K500" s="55">
        <v>69</v>
      </c>
      <c r="L500" s="55">
        <v>13</v>
      </c>
      <c r="M500" s="55">
        <v>16</v>
      </c>
      <c r="N500" s="62">
        <v>76.55</v>
      </c>
      <c r="O500" s="55">
        <v>16.63</v>
      </c>
      <c r="P500" s="55">
        <v>3.01</v>
      </c>
      <c r="Q500" s="55">
        <v>3.81</v>
      </c>
      <c r="R500" s="55">
        <v>25</v>
      </c>
      <c r="S500" s="55" t="s">
        <v>2782</v>
      </c>
    </row>
    <row r="501" spans="1:19" ht="55.2" hidden="1" x14ac:dyDescent="0.25">
      <c r="A501" s="49">
        <v>9</v>
      </c>
      <c r="B501" s="59" t="s">
        <v>244</v>
      </c>
      <c r="C501" s="59" t="s">
        <v>601</v>
      </c>
      <c r="D501" s="60" t="s">
        <v>3227</v>
      </c>
      <c r="E501" s="59" t="s">
        <v>171</v>
      </c>
      <c r="F501" s="63" t="s">
        <v>603</v>
      </c>
      <c r="G501" s="55">
        <v>32000</v>
      </c>
      <c r="H501" s="55">
        <v>1037</v>
      </c>
      <c r="I501" s="62">
        <v>3.24</v>
      </c>
      <c r="J501" s="55">
        <v>734</v>
      </c>
      <c r="K501" s="55">
        <v>191</v>
      </c>
      <c r="L501" s="55">
        <v>33</v>
      </c>
      <c r="M501" s="55">
        <v>79</v>
      </c>
      <c r="N501" s="62">
        <v>70.81</v>
      </c>
      <c r="O501" s="55">
        <v>18.43</v>
      </c>
      <c r="P501" s="55">
        <v>3.17</v>
      </c>
      <c r="Q501" s="55">
        <v>7.59</v>
      </c>
      <c r="R501" s="55">
        <v>75</v>
      </c>
      <c r="S501" s="55" t="s">
        <v>2782</v>
      </c>
    </row>
    <row r="502" spans="1:19" ht="55.2" hidden="1" x14ac:dyDescent="0.25">
      <c r="A502" s="49">
        <v>10</v>
      </c>
      <c r="B502" s="59" t="s">
        <v>176</v>
      </c>
      <c r="C502" s="59" t="s">
        <v>177</v>
      </c>
      <c r="D502" s="60" t="s">
        <v>3228</v>
      </c>
      <c r="E502" s="59" t="s">
        <v>192</v>
      </c>
      <c r="F502" s="63" t="s">
        <v>605</v>
      </c>
      <c r="G502" s="55">
        <v>13600</v>
      </c>
      <c r="H502" s="55">
        <v>1425</v>
      </c>
      <c r="I502" s="62">
        <v>10.47</v>
      </c>
      <c r="J502" s="55">
        <v>1166</v>
      </c>
      <c r="K502" s="55">
        <v>137</v>
      </c>
      <c r="L502" s="55">
        <v>120</v>
      </c>
      <c r="M502" s="55">
        <v>2</v>
      </c>
      <c r="N502" s="62">
        <v>81.88</v>
      </c>
      <c r="O502" s="55">
        <v>9.61</v>
      </c>
      <c r="P502" s="55">
        <v>8.4</v>
      </c>
      <c r="Q502" s="55">
        <v>0.12</v>
      </c>
      <c r="R502" s="55">
        <v>72</v>
      </c>
      <c r="S502" s="55" t="s">
        <v>3058</v>
      </c>
    </row>
    <row r="503" spans="1:19" ht="55.2" hidden="1" x14ac:dyDescent="0.25">
      <c r="A503" s="49">
        <v>10</v>
      </c>
      <c r="B503" s="59" t="s">
        <v>176</v>
      </c>
      <c r="C503" s="59" t="s">
        <v>177</v>
      </c>
      <c r="D503" s="60" t="s">
        <v>3229</v>
      </c>
      <c r="E503" s="59" t="s">
        <v>167</v>
      </c>
      <c r="F503" s="63" t="s">
        <v>3230</v>
      </c>
      <c r="G503" s="55">
        <v>149000</v>
      </c>
      <c r="H503" s="55">
        <v>3754</v>
      </c>
      <c r="I503" s="62">
        <v>2.52</v>
      </c>
      <c r="J503" s="55">
        <v>2873</v>
      </c>
      <c r="K503" s="55">
        <v>388</v>
      </c>
      <c r="L503" s="55">
        <v>164</v>
      </c>
      <c r="M503" s="55">
        <v>329</v>
      </c>
      <c r="N503" s="62">
        <v>76.52</v>
      </c>
      <c r="O503" s="55">
        <v>10.33</v>
      </c>
      <c r="P503" s="55">
        <v>4.38</v>
      </c>
      <c r="Q503" s="55">
        <v>8.77</v>
      </c>
      <c r="R503" s="55">
        <v>274</v>
      </c>
      <c r="S503" s="55" t="s">
        <v>3231</v>
      </c>
    </row>
    <row r="504" spans="1:19" ht="55.2" hidden="1" x14ac:dyDescent="0.25">
      <c r="A504" s="49">
        <v>10</v>
      </c>
      <c r="B504" s="59" t="s">
        <v>176</v>
      </c>
      <c r="C504" s="59" t="s">
        <v>177</v>
      </c>
      <c r="D504" s="60" t="s">
        <v>3232</v>
      </c>
      <c r="E504" s="59" t="s">
        <v>171</v>
      </c>
      <c r="F504" s="63" t="s">
        <v>2801</v>
      </c>
      <c r="G504" s="55">
        <v>237000</v>
      </c>
      <c r="H504" s="55">
        <v>4621</v>
      </c>
      <c r="I504" s="62">
        <v>1.95</v>
      </c>
      <c r="J504" s="55">
        <v>3537</v>
      </c>
      <c r="K504" s="55">
        <v>477</v>
      </c>
      <c r="L504" s="55">
        <v>202</v>
      </c>
      <c r="M504" s="55">
        <v>405</v>
      </c>
      <c r="N504" s="62">
        <v>76.52</v>
      </c>
      <c r="O504" s="55">
        <v>10.33</v>
      </c>
      <c r="P504" s="55">
        <v>4.38</v>
      </c>
      <c r="Q504" s="55">
        <v>8.77</v>
      </c>
      <c r="R504" s="55">
        <v>337</v>
      </c>
      <c r="S504" s="55" t="s">
        <v>3231</v>
      </c>
    </row>
    <row r="505" spans="1:19" ht="55.2" hidden="1" x14ac:dyDescent="0.25">
      <c r="A505" s="49">
        <v>10</v>
      </c>
      <c r="B505" s="59" t="s">
        <v>176</v>
      </c>
      <c r="C505" s="59" t="s">
        <v>177</v>
      </c>
      <c r="D505" s="60" t="s">
        <v>3232</v>
      </c>
      <c r="E505" s="59" t="s">
        <v>167</v>
      </c>
      <c r="F505" s="63" t="s">
        <v>2801</v>
      </c>
      <c r="G505" s="55">
        <v>250000</v>
      </c>
      <c r="H505" s="55">
        <v>8452</v>
      </c>
      <c r="I505" s="62">
        <v>3.38</v>
      </c>
      <c r="J505" s="55">
        <v>5486</v>
      </c>
      <c r="K505" s="55">
        <v>1088</v>
      </c>
      <c r="L505" s="55">
        <v>313</v>
      </c>
      <c r="M505" s="55">
        <v>1565</v>
      </c>
      <c r="N505" s="62">
        <v>64.92</v>
      </c>
      <c r="O505" s="55">
        <v>12.87</v>
      </c>
      <c r="P505" s="55">
        <v>3.7</v>
      </c>
      <c r="Q505" s="55">
        <v>18.52</v>
      </c>
      <c r="R505" s="55">
        <v>878</v>
      </c>
      <c r="S505" s="55" t="s">
        <v>3231</v>
      </c>
    </row>
    <row r="506" spans="1:19" ht="55.2" hidden="1" x14ac:dyDescent="0.25">
      <c r="A506" s="49">
        <v>10</v>
      </c>
      <c r="B506" s="59" t="s">
        <v>176</v>
      </c>
      <c r="C506" s="59" t="s">
        <v>177</v>
      </c>
      <c r="D506" s="60" t="s">
        <v>3233</v>
      </c>
      <c r="E506" s="59" t="s">
        <v>171</v>
      </c>
      <c r="F506" s="63" t="s">
        <v>3234</v>
      </c>
      <c r="G506" s="55">
        <v>262000</v>
      </c>
      <c r="H506" s="55">
        <v>8857</v>
      </c>
      <c r="I506" s="62">
        <v>3.38</v>
      </c>
      <c r="J506" s="55">
        <v>5749</v>
      </c>
      <c r="K506" s="55">
        <v>1140</v>
      </c>
      <c r="L506" s="55">
        <v>328</v>
      </c>
      <c r="M506" s="55">
        <v>1640</v>
      </c>
      <c r="N506" s="62">
        <v>64.92</v>
      </c>
      <c r="O506" s="55">
        <v>12.87</v>
      </c>
      <c r="P506" s="55">
        <v>3.7</v>
      </c>
      <c r="Q506" s="55">
        <v>18.52</v>
      </c>
      <c r="R506" s="55">
        <v>920</v>
      </c>
      <c r="S506" s="55" t="s">
        <v>3231</v>
      </c>
    </row>
    <row r="507" spans="1:19" ht="55.2" hidden="1" x14ac:dyDescent="0.25">
      <c r="A507" s="49">
        <v>10</v>
      </c>
      <c r="B507" s="59" t="s">
        <v>176</v>
      </c>
      <c r="C507" s="59" t="s">
        <v>177</v>
      </c>
      <c r="D507" s="60" t="s">
        <v>3233</v>
      </c>
      <c r="E507" s="59" t="s">
        <v>167</v>
      </c>
      <c r="F507" s="63" t="s">
        <v>3234</v>
      </c>
      <c r="G507" s="55">
        <v>279000</v>
      </c>
      <c r="H507" s="55">
        <v>9431</v>
      </c>
      <c r="I507" s="62">
        <v>3.38</v>
      </c>
      <c r="J507" s="55">
        <v>6122</v>
      </c>
      <c r="K507" s="55">
        <v>1214</v>
      </c>
      <c r="L507" s="55">
        <v>349</v>
      </c>
      <c r="M507" s="55">
        <v>1746</v>
      </c>
      <c r="N507" s="62">
        <v>64.92</v>
      </c>
      <c r="O507" s="55">
        <v>12.87</v>
      </c>
      <c r="P507" s="55">
        <v>3.7</v>
      </c>
      <c r="Q507" s="55">
        <v>18.52</v>
      </c>
      <c r="R507" s="55">
        <v>980</v>
      </c>
      <c r="S507" s="55" t="s">
        <v>3231</v>
      </c>
    </row>
    <row r="508" spans="1:19" ht="41.4" hidden="1" x14ac:dyDescent="0.25">
      <c r="A508" s="49">
        <v>10</v>
      </c>
      <c r="B508" s="59" t="s">
        <v>176</v>
      </c>
      <c r="C508" s="59" t="s">
        <v>177</v>
      </c>
      <c r="D508" s="60" t="s">
        <v>3235</v>
      </c>
      <c r="E508" s="59" t="s">
        <v>192</v>
      </c>
      <c r="F508" s="63" t="s">
        <v>3236</v>
      </c>
      <c r="G508" s="55">
        <v>320000</v>
      </c>
      <c r="H508" s="55">
        <v>10817</v>
      </c>
      <c r="I508" s="62">
        <v>3.38</v>
      </c>
      <c r="J508" s="55">
        <v>7022</v>
      </c>
      <c r="K508" s="55">
        <v>1392</v>
      </c>
      <c r="L508" s="55">
        <v>400</v>
      </c>
      <c r="M508" s="55">
        <v>2003</v>
      </c>
      <c r="N508" s="62">
        <v>64.92</v>
      </c>
      <c r="O508" s="55">
        <v>12.87</v>
      </c>
      <c r="P508" s="55">
        <v>3.7</v>
      </c>
      <c r="Q508" s="55">
        <v>18.52</v>
      </c>
      <c r="R508" s="55">
        <v>1124</v>
      </c>
      <c r="S508" s="55" t="s">
        <v>3231</v>
      </c>
    </row>
    <row r="509" spans="1:19" ht="55.2" hidden="1" x14ac:dyDescent="0.25">
      <c r="A509" s="49">
        <v>10</v>
      </c>
      <c r="B509" s="59" t="s">
        <v>176</v>
      </c>
      <c r="C509" s="59" t="s">
        <v>177</v>
      </c>
      <c r="D509" s="60" t="s">
        <v>3237</v>
      </c>
      <c r="E509" s="59" t="s">
        <v>171</v>
      </c>
      <c r="F509" s="63" t="s">
        <v>2674</v>
      </c>
      <c r="G509" s="55">
        <v>350000</v>
      </c>
      <c r="H509" s="55">
        <v>11832</v>
      </c>
      <c r="I509" s="62">
        <v>3.38</v>
      </c>
      <c r="J509" s="55">
        <v>7680</v>
      </c>
      <c r="K509" s="55">
        <v>1523</v>
      </c>
      <c r="L509" s="55">
        <v>438</v>
      </c>
      <c r="M509" s="55">
        <v>2191</v>
      </c>
      <c r="N509" s="62">
        <v>64.92</v>
      </c>
      <c r="O509" s="55">
        <v>12.87</v>
      </c>
      <c r="P509" s="55">
        <v>3.7</v>
      </c>
      <c r="Q509" s="55">
        <v>18.52</v>
      </c>
      <c r="R509" s="55">
        <v>1229</v>
      </c>
      <c r="S509" s="55" t="s">
        <v>3231</v>
      </c>
    </row>
    <row r="510" spans="1:19" ht="55.2" hidden="1" x14ac:dyDescent="0.25">
      <c r="A510" s="49">
        <v>10</v>
      </c>
      <c r="B510" s="59" t="s">
        <v>176</v>
      </c>
      <c r="C510" s="59" t="s">
        <v>177</v>
      </c>
      <c r="D510" s="60" t="s">
        <v>3237</v>
      </c>
      <c r="E510" s="59" t="s">
        <v>167</v>
      </c>
      <c r="F510" s="63" t="s">
        <v>2674</v>
      </c>
      <c r="G510" s="55">
        <v>259000</v>
      </c>
      <c r="H510" s="55">
        <v>9454</v>
      </c>
      <c r="I510" s="62">
        <v>3.65</v>
      </c>
      <c r="J510" s="55">
        <v>5125</v>
      </c>
      <c r="K510" s="55">
        <v>1411</v>
      </c>
      <c r="L510" s="55">
        <v>420</v>
      </c>
      <c r="M510" s="55">
        <v>2498</v>
      </c>
      <c r="N510" s="62">
        <v>54.21</v>
      </c>
      <c r="O510" s="55">
        <v>14.93</v>
      </c>
      <c r="P510" s="55">
        <v>4.4400000000000004</v>
      </c>
      <c r="Q510" s="55">
        <v>26.42</v>
      </c>
      <c r="R510" s="55">
        <v>1233</v>
      </c>
      <c r="S510" s="55" t="s">
        <v>3238</v>
      </c>
    </row>
    <row r="511" spans="1:19" ht="41.4" hidden="1" x14ac:dyDescent="0.25">
      <c r="A511" s="49">
        <v>10</v>
      </c>
      <c r="B511" s="59" t="s">
        <v>176</v>
      </c>
      <c r="C511" s="59" t="s">
        <v>177</v>
      </c>
      <c r="D511" s="60" t="s">
        <v>3239</v>
      </c>
      <c r="E511" s="59" t="s">
        <v>167</v>
      </c>
      <c r="F511" s="63" t="s">
        <v>3240</v>
      </c>
      <c r="G511" s="55">
        <v>260000</v>
      </c>
      <c r="H511" s="55">
        <v>9490</v>
      </c>
      <c r="I511" s="62">
        <v>3.65</v>
      </c>
      <c r="J511" s="55">
        <v>5145</v>
      </c>
      <c r="K511" s="55">
        <v>1417</v>
      </c>
      <c r="L511" s="55">
        <v>421</v>
      </c>
      <c r="M511" s="55">
        <v>2507</v>
      </c>
      <c r="N511" s="62">
        <v>54.21</v>
      </c>
      <c r="O511" s="55">
        <v>14.93</v>
      </c>
      <c r="P511" s="55">
        <v>4.4400000000000004</v>
      </c>
      <c r="Q511" s="55">
        <v>26.42</v>
      </c>
      <c r="R511" s="55">
        <v>1237</v>
      </c>
      <c r="S511" s="55" t="s">
        <v>3238</v>
      </c>
    </row>
    <row r="512" spans="1:19" ht="55.2" hidden="1" x14ac:dyDescent="0.25">
      <c r="A512" s="49">
        <v>10</v>
      </c>
      <c r="B512" s="59" t="s">
        <v>176</v>
      </c>
      <c r="C512" s="59" t="s">
        <v>177</v>
      </c>
      <c r="D512" s="60" t="s">
        <v>3241</v>
      </c>
      <c r="E512" s="59" t="s">
        <v>167</v>
      </c>
      <c r="F512" s="63" t="s">
        <v>2806</v>
      </c>
      <c r="G512" s="55">
        <v>90000</v>
      </c>
      <c r="H512" s="55">
        <v>2204</v>
      </c>
      <c r="I512" s="62">
        <v>2.4500000000000002</v>
      </c>
      <c r="J512" s="55">
        <v>1234</v>
      </c>
      <c r="K512" s="55">
        <v>231</v>
      </c>
      <c r="L512" s="55">
        <v>53</v>
      </c>
      <c r="M512" s="55">
        <v>686</v>
      </c>
      <c r="N512" s="62">
        <v>55.98</v>
      </c>
      <c r="O512" s="55">
        <v>10.48</v>
      </c>
      <c r="P512" s="55">
        <v>2.42</v>
      </c>
      <c r="Q512" s="55">
        <v>31.12</v>
      </c>
      <c r="R512" s="55">
        <v>309</v>
      </c>
      <c r="S512" s="55" t="s">
        <v>3231</v>
      </c>
    </row>
    <row r="513" spans="1:19" ht="55.2" hidden="1" x14ac:dyDescent="0.25">
      <c r="A513" s="49">
        <v>10</v>
      </c>
      <c r="B513" s="59" t="s">
        <v>176</v>
      </c>
      <c r="C513" s="59" t="s">
        <v>177</v>
      </c>
      <c r="D513" s="60" t="s">
        <v>3242</v>
      </c>
      <c r="E513" s="59" t="s">
        <v>171</v>
      </c>
      <c r="F513" s="63" t="s">
        <v>2809</v>
      </c>
      <c r="G513" s="55">
        <v>90000</v>
      </c>
      <c r="H513" s="55">
        <v>2204</v>
      </c>
      <c r="I513" s="62">
        <v>2.4500000000000002</v>
      </c>
      <c r="J513" s="55">
        <v>1234</v>
      </c>
      <c r="K513" s="55">
        <v>231</v>
      </c>
      <c r="L513" s="55">
        <v>53</v>
      </c>
      <c r="M513" s="55">
        <v>686</v>
      </c>
      <c r="N513" s="62">
        <v>55.98</v>
      </c>
      <c r="O513" s="55">
        <v>10.48</v>
      </c>
      <c r="P513" s="55">
        <v>2.42</v>
      </c>
      <c r="Q513" s="55">
        <v>31.12</v>
      </c>
      <c r="R513" s="55">
        <v>309</v>
      </c>
      <c r="S513" s="55" t="s">
        <v>3231</v>
      </c>
    </row>
    <row r="514" spans="1:19" ht="55.2" hidden="1" x14ac:dyDescent="0.25">
      <c r="A514" s="49">
        <v>10</v>
      </c>
      <c r="B514" s="59" t="s">
        <v>176</v>
      </c>
      <c r="C514" s="59" t="s">
        <v>177</v>
      </c>
      <c r="D514" s="60" t="s">
        <v>3243</v>
      </c>
      <c r="E514" s="59" t="s">
        <v>167</v>
      </c>
      <c r="F514" s="63" t="s">
        <v>2809</v>
      </c>
      <c r="G514" s="55">
        <v>203000</v>
      </c>
      <c r="H514" s="55">
        <v>7086</v>
      </c>
      <c r="I514" s="62">
        <v>3.49</v>
      </c>
      <c r="J514" s="55">
        <v>2987</v>
      </c>
      <c r="K514" s="55">
        <v>903</v>
      </c>
      <c r="L514" s="55">
        <v>344</v>
      </c>
      <c r="M514" s="55">
        <v>2852</v>
      </c>
      <c r="N514" s="62">
        <v>42.16</v>
      </c>
      <c r="O514" s="55">
        <v>12.74</v>
      </c>
      <c r="P514" s="55">
        <v>4.8499999999999996</v>
      </c>
      <c r="Q514" s="55">
        <v>40.25</v>
      </c>
      <c r="R514" s="55">
        <v>1222</v>
      </c>
      <c r="S514" s="55" t="s">
        <v>3231</v>
      </c>
    </row>
    <row r="515" spans="1:19" ht="55.2" hidden="1" x14ac:dyDescent="0.25">
      <c r="A515" s="49">
        <v>10</v>
      </c>
      <c r="B515" s="59" t="s">
        <v>176</v>
      </c>
      <c r="C515" s="59" t="s">
        <v>177</v>
      </c>
      <c r="D515" s="60" t="s">
        <v>3244</v>
      </c>
      <c r="E515" s="59" t="s">
        <v>192</v>
      </c>
      <c r="F515" s="63" t="s">
        <v>613</v>
      </c>
      <c r="G515" s="55">
        <v>224000</v>
      </c>
      <c r="H515" s="55">
        <v>6921</v>
      </c>
      <c r="I515" s="62">
        <v>3.09</v>
      </c>
      <c r="J515" s="55">
        <v>2363</v>
      </c>
      <c r="K515" s="55">
        <v>1022</v>
      </c>
      <c r="L515" s="55">
        <v>297</v>
      </c>
      <c r="M515" s="55">
        <v>3239</v>
      </c>
      <c r="N515" s="62">
        <v>34.14</v>
      </c>
      <c r="O515" s="55">
        <v>14.77</v>
      </c>
      <c r="P515" s="55">
        <v>4.29</v>
      </c>
      <c r="Q515" s="55">
        <v>46.8</v>
      </c>
      <c r="R515" s="55">
        <v>1338</v>
      </c>
      <c r="S515" s="55" t="s">
        <v>2991</v>
      </c>
    </row>
    <row r="516" spans="1:19" ht="55.2" hidden="1" x14ac:dyDescent="0.25">
      <c r="A516" s="49">
        <v>10</v>
      </c>
      <c r="B516" s="59" t="s">
        <v>176</v>
      </c>
      <c r="C516" s="59" t="s">
        <v>177</v>
      </c>
      <c r="D516" s="60" t="s">
        <v>3245</v>
      </c>
      <c r="E516" s="59" t="s">
        <v>171</v>
      </c>
      <c r="F516" s="63" t="s">
        <v>3246</v>
      </c>
      <c r="G516" s="55">
        <v>213000</v>
      </c>
      <c r="H516" s="55">
        <v>7326</v>
      </c>
      <c r="I516" s="62">
        <v>3.44</v>
      </c>
      <c r="J516" s="55">
        <v>3089</v>
      </c>
      <c r="K516" s="55">
        <v>933</v>
      </c>
      <c r="L516" s="55">
        <v>355</v>
      </c>
      <c r="M516" s="55">
        <v>2949</v>
      </c>
      <c r="N516" s="62">
        <v>42.16</v>
      </c>
      <c r="O516" s="55">
        <v>12.74</v>
      </c>
      <c r="P516" s="55">
        <v>4.8499999999999996</v>
      </c>
      <c r="Q516" s="55">
        <v>40.25</v>
      </c>
      <c r="R516" s="55">
        <v>1264</v>
      </c>
      <c r="S516" s="55" t="s">
        <v>3231</v>
      </c>
    </row>
    <row r="517" spans="1:19" ht="55.2" hidden="1" x14ac:dyDescent="0.25">
      <c r="A517" s="49">
        <v>10</v>
      </c>
      <c r="B517" s="59" t="s">
        <v>176</v>
      </c>
      <c r="C517" s="59" t="s">
        <v>177</v>
      </c>
      <c r="D517" s="60" t="s">
        <v>3245</v>
      </c>
      <c r="E517" s="59" t="s">
        <v>167</v>
      </c>
      <c r="F517" s="63" t="s">
        <v>3246</v>
      </c>
      <c r="G517" s="55">
        <v>207000</v>
      </c>
      <c r="H517" s="55">
        <v>6376</v>
      </c>
      <c r="I517" s="62">
        <v>3.08</v>
      </c>
      <c r="J517" s="55">
        <v>3018</v>
      </c>
      <c r="K517" s="55">
        <v>720</v>
      </c>
      <c r="L517" s="55">
        <v>240</v>
      </c>
      <c r="M517" s="55">
        <v>2398</v>
      </c>
      <c r="N517" s="62">
        <v>47.34</v>
      </c>
      <c r="O517" s="55">
        <v>11.29</v>
      </c>
      <c r="P517" s="55">
        <v>3.76</v>
      </c>
      <c r="Q517" s="55">
        <v>37.61</v>
      </c>
      <c r="R517" s="55">
        <v>1034</v>
      </c>
      <c r="S517" s="55" t="s">
        <v>3238</v>
      </c>
    </row>
    <row r="518" spans="1:19" ht="27.6" hidden="1" x14ac:dyDescent="0.25">
      <c r="A518" s="49">
        <v>10</v>
      </c>
      <c r="B518" s="59" t="s">
        <v>176</v>
      </c>
      <c r="C518" s="59" t="s">
        <v>177</v>
      </c>
      <c r="D518" s="60" t="s">
        <v>3247</v>
      </c>
      <c r="E518" s="59" t="s">
        <v>192</v>
      </c>
      <c r="F518" s="63" t="s">
        <v>615</v>
      </c>
      <c r="G518" s="55">
        <v>221000</v>
      </c>
      <c r="H518" s="55">
        <v>6807</v>
      </c>
      <c r="I518" s="62">
        <v>3.08</v>
      </c>
      <c r="J518" s="55">
        <v>3222</v>
      </c>
      <c r="K518" s="55">
        <v>769</v>
      </c>
      <c r="L518" s="55">
        <v>256</v>
      </c>
      <c r="M518" s="55">
        <v>2560</v>
      </c>
      <c r="N518" s="62">
        <v>47.34</v>
      </c>
      <c r="O518" s="55">
        <v>11.29</v>
      </c>
      <c r="P518" s="55">
        <v>3.76</v>
      </c>
      <c r="Q518" s="55">
        <v>37.61</v>
      </c>
      <c r="R518" s="55">
        <v>1104</v>
      </c>
      <c r="S518" s="55" t="s">
        <v>3238</v>
      </c>
    </row>
    <row r="519" spans="1:19" ht="69" hidden="1" x14ac:dyDescent="0.25">
      <c r="A519" s="49">
        <v>10</v>
      </c>
      <c r="B519" s="59" t="s">
        <v>176</v>
      </c>
      <c r="C519" s="59" t="s">
        <v>177</v>
      </c>
      <c r="D519" s="60" t="s">
        <v>3248</v>
      </c>
      <c r="E519" s="59" t="s">
        <v>167</v>
      </c>
      <c r="F519" s="63" t="s">
        <v>3249</v>
      </c>
      <c r="G519" s="55">
        <v>228000</v>
      </c>
      <c r="H519" s="55">
        <v>7022</v>
      </c>
      <c r="I519" s="62">
        <v>3.08</v>
      </c>
      <c r="J519" s="55">
        <v>3324</v>
      </c>
      <c r="K519" s="55">
        <v>793</v>
      </c>
      <c r="L519" s="55">
        <v>264</v>
      </c>
      <c r="M519" s="55">
        <v>2641</v>
      </c>
      <c r="N519" s="62">
        <v>47.34</v>
      </c>
      <c r="O519" s="55">
        <v>11.29</v>
      </c>
      <c r="P519" s="55">
        <v>3.76</v>
      </c>
      <c r="Q519" s="55">
        <v>37.61</v>
      </c>
      <c r="R519" s="55">
        <v>1139</v>
      </c>
      <c r="S519" s="55" t="s">
        <v>3238</v>
      </c>
    </row>
    <row r="520" spans="1:19" ht="55.2" hidden="1" x14ac:dyDescent="0.25">
      <c r="A520" s="49">
        <v>10</v>
      </c>
      <c r="B520" s="59" t="s">
        <v>176</v>
      </c>
      <c r="C520" s="59" t="s">
        <v>177</v>
      </c>
      <c r="D520" s="60" t="s">
        <v>3250</v>
      </c>
      <c r="E520" s="59" t="s">
        <v>171</v>
      </c>
      <c r="F520" s="63" t="s">
        <v>3251</v>
      </c>
      <c r="G520" s="55">
        <v>220000</v>
      </c>
      <c r="H520" s="55">
        <v>6776</v>
      </c>
      <c r="I520" s="62">
        <v>3.08</v>
      </c>
      <c r="J520" s="55">
        <v>3208</v>
      </c>
      <c r="K520" s="55">
        <v>765</v>
      </c>
      <c r="L520" s="55">
        <v>255</v>
      </c>
      <c r="M520" s="55">
        <v>2548</v>
      </c>
      <c r="N520" s="62">
        <v>47.34</v>
      </c>
      <c r="O520" s="55">
        <v>11.29</v>
      </c>
      <c r="P520" s="55">
        <v>3.76</v>
      </c>
      <c r="Q520" s="55">
        <v>37.61</v>
      </c>
      <c r="R520" s="55">
        <v>1099</v>
      </c>
      <c r="S520" s="55" t="s">
        <v>3238</v>
      </c>
    </row>
    <row r="521" spans="1:19" ht="55.2" hidden="1" x14ac:dyDescent="0.25">
      <c r="A521" s="49">
        <v>10</v>
      </c>
      <c r="B521" s="59" t="s">
        <v>176</v>
      </c>
      <c r="C521" s="59" t="s">
        <v>177</v>
      </c>
      <c r="D521" s="60" t="s">
        <v>3250</v>
      </c>
      <c r="E521" s="59" t="s">
        <v>167</v>
      </c>
      <c r="F521" s="63" t="s">
        <v>3251</v>
      </c>
      <c r="G521" s="55">
        <v>208000</v>
      </c>
      <c r="H521" s="55">
        <v>6406</v>
      </c>
      <c r="I521" s="62">
        <v>3.08</v>
      </c>
      <c r="J521" s="55">
        <v>3033</v>
      </c>
      <c r="K521" s="55">
        <v>723</v>
      </c>
      <c r="L521" s="55">
        <v>241</v>
      </c>
      <c r="M521" s="55">
        <v>2409</v>
      </c>
      <c r="N521" s="62">
        <v>47.34</v>
      </c>
      <c r="O521" s="55">
        <v>11.29</v>
      </c>
      <c r="P521" s="55">
        <v>3.76</v>
      </c>
      <c r="Q521" s="55">
        <v>37.61</v>
      </c>
      <c r="R521" s="55">
        <v>1039</v>
      </c>
      <c r="S521" s="55" t="s">
        <v>3238</v>
      </c>
    </row>
    <row r="522" spans="1:19" ht="55.2" hidden="1" x14ac:dyDescent="0.25">
      <c r="A522" s="49">
        <v>10</v>
      </c>
      <c r="B522" s="59" t="s">
        <v>176</v>
      </c>
      <c r="C522" s="59" t="s">
        <v>177</v>
      </c>
      <c r="D522" s="60" t="s">
        <v>3252</v>
      </c>
      <c r="E522" s="59" t="s">
        <v>171</v>
      </c>
      <c r="F522" s="63" t="s">
        <v>3253</v>
      </c>
      <c r="G522" s="55">
        <v>234000</v>
      </c>
      <c r="H522" s="55">
        <v>7887</v>
      </c>
      <c r="I522" s="62">
        <v>3.37</v>
      </c>
      <c r="J522" s="55">
        <v>3529</v>
      </c>
      <c r="K522" s="55">
        <v>1330</v>
      </c>
      <c r="L522" s="55">
        <v>426</v>
      </c>
      <c r="M522" s="55">
        <v>2602</v>
      </c>
      <c r="N522" s="62">
        <v>44.75</v>
      </c>
      <c r="O522" s="55">
        <v>16.86</v>
      </c>
      <c r="P522" s="55">
        <v>5.4</v>
      </c>
      <c r="Q522" s="55">
        <v>32.99</v>
      </c>
      <c r="R522" s="55">
        <v>1206</v>
      </c>
      <c r="S522" s="55" t="s">
        <v>2991</v>
      </c>
    </row>
    <row r="523" spans="1:19" ht="55.2" hidden="1" x14ac:dyDescent="0.25">
      <c r="A523" s="49">
        <v>10</v>
      </c>
      <c r="B523" s="59" t="s">
        <v>176</v>
      </c>
      <c r="C523" s="59" t="s">
        <v>177</v>
      </c>
      <c r="D523" s="60" t="s">
        <v>3252</v>
      </c>
      <c r="E523" s="59" t="s">
        <v>167</v>
      </c>
      <c r="F523" s="63" t="s">
        <v>3253</v>
      </c>
      <c r="G523" s="55">
        <v>221000</v>
      </c>
      <c r="H523" s="55">
        <v>14254</v>
      </c>
      <c r="I523" s="62">
        <v>6.45</v>
      </c>
      <c r="J523" s="55">
        <v>5190</v>
      </c>
      <c r="K523" s="55">
        <v>1116</v>
      </c>
      <c r="L523" s="55">
        <v>674</v>
      </c>
      <c r="M523" s="55">
        <v>7274</v>
      </c>
      <c r="N523" s="62">
        <v>36.409999999999997</v>
      </c>
      <c r="O523" s="55">
        <v>7.83</v>
      </c>
      <c r="P523" s="55">
        <v>4.7300000000000004</v>
      </c>
      <c r="Q523" s="55">
        <v>51.03</v>
      </c>
      <c r="R523" s="55">
        <v>2893</v>
      </c>
      <c r="S523" s="55" t="s">
        <v>3231</v>
      </c>
    </row>
    <row r="524" spans="1:19" ht="55.2" hidden="1" x14ac:dyDescent="0.25">
      <c r="A524" s="49">
        <v>10</v>
      </c>
      <c r="B524" s="59" t="s">
        <v>176</v>
      </c>
      <c r="C524" s="59" t="s">
        <v>177</v>
      </c>
      <c r="D524" s="60" t="s">
        <v>3254</v>
      </c>
      <c r="E524" s="59" t="s">
        <v>171</v>
      </c>
      <c r="F524" s="63" t="s">
        <v>3255</v>
      </c>
      <c r="G524" s="55">
        <v>200000</v>
      </c>
      <c r="H524" s="55">
        <v>14279</v>
      </c>
      <c r="I524" s="62">
        <v>7.14</v>
      </c>
      <c r="J524" s="55">
        <v>5199</v>
      </c>
      <c r="K524" s="55">
        <v>1118</v>
      </c>
      <c r="L524" s="55">
        <v>675</v>
      </c>
      <c r="M524" s="55">
        <v>7287</v>
      </c>
      <c r="N524" s="62">
        <v>36.409999999999997</v>
      </c>
      <c r="O524" s="55">
        <v>7.83</v>
      </c>
      <c r="P524" s="55">
        <v>4.7300000000000004</v>
      </c>
      <c r="Q524" s="55">
        <v>51.03</v>
      </c>
      <c r="R524" s="55">
        <v>2898</v>
      </c>
      <c r="S524" s="55" t="s">
        <v>3231</v>
      </c>
    </row>
    <row r="525" spans="1:19" ht="55.2" hidden="1" x14ac:dyDescent="0.25">
      <c r="A525" s="49">
        <v>10</v>
      </c>
      <c r="B525" s="59" t="s">
        <v>176</v>
      </c>
      <c r="C525" s="59" t="s">
        <v>177</v>
      </c>
      <c r="D525" s="60" t="s">
        <v>3256</v>
      </c>
      <c r="E525" s="59" t="s">
        <v>171</v>
      </c>
      <c r="F525" s="63" t="s">
        <v>3257</v>
      </c>
      <c r="G525" s="55">
        <v>216000</v>
      </c>
      <c r="H525" s="55">
        <v>16934</v>
      </c>
      <c r="I525" s="62">
        <v>7.84</v>
      </c>
      <c r="J525" s="55">
        <v>6166</v>
      </c>
      <c r="K525" s="55">
        <v>1326</v>
      </c>
      <c r="L525" s="55">
        <v>801</v>
      </c>
      <c r="M525" s="55">
        <v>8641</v>
      </c>
      <c r="N525" s="62">
        <v>36.409999999999997</v>
      </c>
      <c r="O525" s="55">
        <v>7.83</v>
      </c>
      <c r="P525" s="55">
        <v>4.7300000000000004</v>
      </c>
      <c r="Q525" s="55">
        <v>51.03</v>
      </c>
      <c r="R525" s="55">
        <v>3437</v>
      </c>
      <c r="S525" s="55" t="s">
        <v>3231</v>
      </c>
    </row>
    <row r="526" spans="1:19" ht="55.2" hidden="1" x14ac:dyDescent="0.25">
      <c r="A526" s="49">
        <v>10</v>
      </c>
      <c r="B526" s="59" t="s">
        <v>176</v>
      </c>
      <c r="C526" s="59" t="s">
        <v>177</v>
      </c>
      <c r="D526" s="60" t="s">
        <v>3256</v>
      </c>
      <c r="E526" s="59" t="s">
        <v>167</v>
      </c>
      <c r="F526" s="63" t="s">
        <v>3257</v>
      </c>
      <c r="G526" s="55">
        <v>266000</v>
      </c>
      <c r="H526" s="55">
        <v>17902</v>
      </c>
      <c r="I526" s="62">
        <v>6.73</v>
      </c>
      <c r="J526" s="55">
        <v>4907</v>
      </c>
      <c r="K526" s="55">
        <v>1851</v>
      </c>
      <c r="L526" s="55">
        <v>836</v>
      </c>
      <c r="M526" s="55">
        <v>10308</v>
      </c>
      <c r="N526" s="62">
        <v>27.41</v>
      </c>
      <c r="O526" s="55">
        <v>10.34</v>
      </c>
      <c r="P526" s="55">
        <v>4.67</v>
      </c>
      <c r="Q526" s="55">
        <v>57.58</v>
      </c>
      <c r="R526" s="55">
        <v>4021</v>
      </c>
      <c r="S526" s="55" t="s">
        <v>3231</v>
      </c>
    </row>
    <row r="527" spans="1:19" ht="41.4" hidden="1" x14ac:dyDescent="0.25">
      <c r="A527" s="49">
        <v>10</v>
      </c>
      <c r="B527" s="59" t="s">
        <v>176</v>
      </c>
      <c r="C527" s="59" t="s">
        <v>177</v>
      </c>
      <c r="D527" s="60" t="s">
        <v>3258</v>
      </c>
      <c r="E527" s="59" t="s">
        <v>171</v>
      </c>
      <c r="F527" s="63" t="s">
        <v>3259</v>
      </c>
      <c r="G527" s="55">
        <v>278000</v>
      </c>
      <c r="H527" s="55">
        <v>18893</v>
      </c>
      <c r="I527" s="62">
        <v>6.8</v>
      </c>
      <c r="J527" s="55">
        <v>4152</v>
      </c>
      <c r="K527" s="55">
        <v>2040</v>
      </c>
      <c r="L527" s="55">
        <v>817</v>
      </c>
      <c r="M527" s="55">
        <v>11884</v>
      </c>
      <c r="N527" s="62">
        <v>21.98</v>
      </c>
      <c r="O527" s="55">
        <v>10.8</v>
      </c>
      <c r="P527" s="55">
        <v>4.32</v>
      </c>
      <c r="Q527" s="55">
        <v>62.9</v>
      </c>
      <c r="R527" s="55">
        <v>4553</v>
      </c>
      <c r="S527" s="55" t="s">
        <v>2721</v>
      </c>
    </row>
    <row r="528" spans="1:19" ht="96.6" hidden="1" x14ac:dyDescent="0.25">
      <c r="A528" s="49">
        <v>10</v>
      </c>
      <c r="B528" s="59" t="s">
        <v>176</v>
      </c>
      <c r="C528" s="59" t="s">
        <v>177</v>
      </c>
      <c r="D528" s="60" t="s">
        <v>3260</v>
      </c>
      <c r="E528" s="59" t="s">
        <v>192</v>
      </c>
      <c r="F528" s="63" t="s">
        <v>622</v>
      </c>
      <c r="G528" s="55">
        <v>278000</v>
      </c>
      <c r="H528" s="55">
        <v>18209</v>
      </c>
      <c r="I528" s="62">
        <v>6.55</v>
      </c>
      <c r="J528" s="55">
        <v>4991</v>
      </c>
      <c r="K528" s="55">
        <v>1883</v>
      </c>
      <c r="L528" s="55">
        <v>850</v>
      </c>
      <c r="M528" s="55">
        <v>10485</v>
      </c>
      <c r="N528" s="62">
        <v>27.41</v>
      </c>
      <c r="O528" s="55">
        <v>10.34</v>
      </c>
      <c r="P528" s="55">
        <v>4.67</v>
      </c>
      <c r="Q528" s="55">
        <v>57.58</v>
      </c>
      <c r="R528" s="55">
        <v>4090</v>
      </c>
      <c r="S528" s="55" t="s">
        <v>3231</v>
      </c>
    </row>
    <row r="529" spans="1:19" ht="96.6" hidden="1" x14ac:dyDescent="0.25">
      <c r="A529" s="49">
        <v>10</v>
      </c>
      <c r="B529" s="59" t="s">
        <v>293</v>
      </c>
      <c r="C529" s="59" t="s">
        <v>294</v>
      </c>
      <c r="D529" s="60" t="s">
        <v>2660</v>
      </c>
      <c r="E529" s="59" t="s">
        <v>192</v>
      </c>
      <c r="F529" s="63" t="s">
        <v>622</v>
      </c>
      <c r="G529" s="55">
        <v>278000</v>
      </c>
      <c r="H529" s="55">
        <v>18209</v>
      </c>
      <c r="I529" s="62">
        <v>6.55</v>
      </c>
      <c r="J529" s="55">
        <v>4991</v>
      </c>
      <c r="K529" s="55">
        <v>1883</v>
      </c>
      <c r="L529" s="55">
        <v>850</v>
      </c>
      <c r="M529" s="55">
        <v>10485</v>
      </c>
      <c r="N529" s="62">
        <v>27.41</v>
      </c>
      <c r="O529" s="55">
        <v>10.34</v>
      </c>
      <c r="P529" s="55">
        <v>4.67</v>
      </c>
      <c r="Q529" s="55">
        <v>57.58</v>
      </c>
      <c r="R529" s="55">
        <v>4090</v>
      </c>
      <c r="S529" s="55" t="s">
        <v>3231</v>
      </c>
    </row>
    <row r="530" spans="1:19" ht="55.2" hidden="1" x14ac:dyDescent="0.25">
      <c r="A530" s="49">
        <v>10</v>
      </c>
      <c r="B530" s="59" t="s">
        <v>293</v>
      </c>
      <c r="C530" s="59" t="s">
        <v>294</v>
      </c>
      <c r="D530" s="60" t="s">
        <v>3261</v>
      </c>
      <c r="E530" s="59" t="s">
        <v>171</v>
      </c>
      <c r="F530" s="63" t="s">
        <v>3262</v>
      </c>
      <c r="G530" s="55">
        <v>246000</v>
      </c>
      <c r="H530" s="55">
        <v>16334</v>
      </c>
      <c r="I530" s="62">
        <v>6.64</v>
      </c>
      <c r="J530" s="55">
        <v>4752</v>
      </c>
      <c r="K530" s="55">
        <v>1553</v>
      </c>
      <c r="L530" s="55">
        <v>590</v>
      </c>
      <c r="M530" s="55">
        <v>9439</v>
      </c>
      <c r="N530" s="62">
        <v>29.09</v>
      </c>
      <c r="O530" s="55">
        <v>9.51</v>
      </c>
      <c r="P530" s="55">
        <v>3.61</v>
      </c>
      <c r="Q530" s="55">
        <v>57.79</v>
      </c>
      <c r="R530" s="55">
        <v>3652</v>
      </c>
      <c r="S530" s="55" t="s">
        <v>2681</v>
      </c>
    </row>
    <row r="531" spans="1:19" ht="55.2" hidden="1" x14ac:dyDescent="0.25">
      <c r="A531" s="49">
        <v>10</v>
      </c>
      <c r="B531" s="59" t="s">
        <v>293</v>
      </c>
      <c r="C531" s="59" t="s">
        <v>294</v>
      </c>
      <c r="D531" s="60" t="s">
        <v>3261</v>
      </c>
      <c r="E531" s="59" t="s">
        <v>167</v>
      </c>
      <c r="F531" s="63" t="s">
        <v>3262</v>
      </c>
      <c r="G531" s="55">
        <v>253000</v>
      </c>
      <c r="H531" s="55">
        <v>16799</v>
      </c>
      <c r="I531" s="62">
        <v>6.64</v>
      </c>
      <c r="J531" s="55">
        <v>4887</v>
      </c>
      <c r="K531" s="55">
        <v>1598</v>
      </c>
      <c r="L531" s="55">
        <v>606</v>
      </c>
      <c r="M531" s="55">
        <v>9708</v>
      </c>
      <c r="N531" s="62">
        <v>29.09</v>
      </c>
      <c r="O531" s="55">
        <v>9.51</v>
      </c>
      <c r="P531" s="55">
        <v>3.61</v>
      </c>
      <c r="Q531" s="55">
        <v>57.79</v>
      </c>
      <c r="R531" s="55">
        <v>3756</v>
      </c>
      <c r="S531" s="55" t="s">
        <v>2681</v>
      </c>
    </row>
    <row r="532" spans="1:19" ht="41.4" hidden="1" x14ac:dyDescent="0.25">
      <c r="A532" s="49">
        <v>10</v>
      </c>
      <c r="B532" s="59" t="s">
        <v>293</v>
      </c>
      <c r="C532" s="59" t="s">
        <v>294</v>
      </c>
      <c r="D532" s="60" t="s">
        <v>3263</v>
      </c>
      <c r="E532" s="59" t="s">
        <v>171</v>
      </c>
      <c r="F532" s="63" t="s">
        <v>624</v>
      </c>
      <c r="G532" s="55">
        <v>253000</v>
      </c>
      <c r="H532" s="55">
        <v>16927</v>
      </c>
      <c r="I532" s="62">
        <v>6.69</v>
      </c>
      <c r="J532" s="55">
        <v>4924</v>
      </c>
      <c r="K532" s="55">
        <v>1610</v>
      </c>
      <c r="L532" s="55">
        <v>611</v>
      </c>
      <c r="M532" s="55">
        <v>9782</v>
      </c>
      <c r="N532" s="62">
        <v>29.09</v>
      </c>
      <c r="O532" s="55">
        <v>9.51</v>
      </c>
      <c r="P532" s="55">
        <v>3.61</v>
      </c>
      <c r="Q532" s="55">
        <v>57.79</v>
      </c>
      <c r="R532" s="55">
        <v>3785</v>
      </c>
      <c r="S532" s="55" t="s">
        <v>2681</v>
      </c>
    </row>
    <row r="533" spans="1:19" ht="41.4" hidden="1" x14ac:dyDescent="0.25">
      <c r="A533" s="49">
        <v>10</v>
      </c>
      <c r="B533" s="59" t="s">
        <v>293</v>
      </c>
      <c r="C533" s="59" t="s">
        <v>294</v>
      </c>
      <c r="D533" s="60" t="s">
        <v>3263</v>
      </c>
      <c r="E533" s="59" t="s">
        <v>167</v>
      </c>
      <c r="F533" s="63" t="s">
        <v>624</v>
      </c>
      <c r="G533" s="55">
        <v>256000</v>
      </c>
      <c r="H533" s="55">
        <v>17126</v>
      </c>
      <c r="I533" s="62">
        <v>6.69</v>
      </c>
      <c r="J533" s="55">
        <v>4982</v>
      </c>
      <c r="K533" s="55">
        <v>1629</v>
      </c>
      <c r="L533" s="55">
        <v>618</v>
      </c>
      <c r="M533" s="55">
        <v>9897</v>
      </c>
      <c r="N533" s="62">
        <v>29.09</v>
      </c>
      <c r="O533" s="55">
        <v>9.51</v>
      </c>
      <c r="P533" s="55">
        <v>3.61</v>
      </c>
      <c r="Q533" s="55">
        <v>57.79</v>
      </c>
      <c r="R533" s="55">
        <v>3830</v>
      </c>
      <c r="S533" s="55" t="s">
        <v>2681</v>
      </c>
    </row>
    <row r="534" spans="1:19" ht="41.4" hidden="1" x14ac:dyDescent="0.25">
      <c r="A534" s="49">
        <v>10</v>
      </c>
      <c r="B534" s="59" t="s">
        <v>293</v>
      </c>
      <c r="C534" s="59" t="s">
        <v>294</v>
      </c>
      <c r="D534" s="60" t="s">
        <v>3264</v>
      </c>
      <c r="E534" s="59" t="s">
        <v>171</v>
      </c>
      <c r="F534" s="63" t="s">
        <v>625</v>
      </c>
      <c r="G534" s="55">
        <v>265000</v>
      </c>
      <c r="H534" s="55">
        <v>17729</v>
      </c>
      <c r="I534" s="62">
        <v>6.69</v>
      </c>
      <c r="J534" s="55">
        <v>5157</v>
      </c>
      <c r="K534" s="55">
        <v>1686</v>
      </c>
      <c r="L534" s="55">
        <v>640</v>
      </c>
      <c r="M534" s="55">
        <v>10246</v>
      </c>
      <c r="N534" s="62">
        <v>29.09</v>
      </c>
      <c r="O534" s="55">
        <v>9.51</v>
      </c>
      <c r="P534" s="55">
        <v>3.61</v>
      </c>
      <c r="Q534" s="55">
        <v>57.79</v>
      </c>
      <c r="R534" s="55">
        <v>3965</v>
      </c>
      <c r="S534" s="55" t="s">
        <v>2681</v>
      </c>
    </row>
    <row r="535" spans="1:19" ht="41.4" hidden="1" x14ac:dyDescent="0.25">
      <c r="A535" s="49">
        <v>10</v>
      </c>
      <c r="B535" s="59" t="s">
        <v>293</v>
      </c>
      <c r="C535" s="59" t="s">
        <v>294</v>
      </c>
      <c r="D535" s="60" t="s">
        <v>3264</v>
      </c>
      <c r="E535" s="59" t="s">
        <v>167</v>
      </c>
      <c r="F535" s="63" t="s">
        <v>625</v>
      </c>
      <c r="G535" s="55">
        <v>250000</v>
      </c>
      <c r="H535" s="55">
        <v>25574</v>
      </c>
      <c r="I535" s="62">
        <v>10.23</v>
      </c>
      <c r="J535" s="55">
        <v>6511</v>
      </c>
      <c r="K535" s="55">
        <v>2606</v>
      </c>
      <c r="L535" s="55">
        <v>744</v>
      </c>
      <c r="M535" s="55">
        <v>15713</v>
      </c>
      <c r="N535" s="62">
        <v>25.46</v>
      </c>
      <c r="O535" s="55">
        <v>10.19</v>
      </c>
      <c r="P535" s="55">
        <v>2.91</v>
      </c>
      <c r="Q535" s="55">
        <v>61.44</v>
      </c>
      <c r="R535" s="55">
        <v>5998</v>
      </c>
      <c r="S535" s="55" t="s">
        <v>2702</v>
      </c>
    </row>
    <row r="536" spans="1:19" ht="27.6" hidden="1" x14ac:dyDescent="0.25">
      <c r="A536" s="49">
        <v>10</v>
      </c>
      <c r="B536" s="59" t="s">
        <v>293</v>
      </c>
      <c r="C536" s="59" t="s">
        <v>294</v>
      </c>
      <c r="D536" s="60" t="s">
        <v>3265</v>
      </c>
      <c r="E536" s="59" t="s">
        <v>171</v>
      </c>
      <c r="F536" s="63" t="s">
        <v>3266</v>
      </c>
      <c r="G536" s="55">
        <v>250000</v>
      </c>
      <c r="H536" s="55">
        <v>25574</v>
      </c>
      <c r="I536" s="62">
        <v>10.23</v>
      </c>
      <c r="J536" s="55">
        <v>6511</v>
      </c>
      <c r="K536" s="55">
        <v>2606</v>
      </c>
      <c r="L536" s="55">
        <v>744</v>
      </c>
      <c r="M536" s="55">
        <v>15713</v>
      </c>
      <c r="N536" s="62">
        <v>25.46</v>
      </c>
      <c r="O536" s="55">
        <v>10.19</v>
      </c>
      <c r="P536" s="55">
        <v>2.91</v>
      </c>
      <c r="Q536" s="55">
        <v>61.44</v>
      </c>
      <c r="R536" s="55">
        <v>5998</v>
      </c>
      <c r="S536" s="55" t="s">
        <v>2702</v>
      </c>
    </row>
    <row r="537" spans="1:19" ht="27.6" hidden="1" x14ac:dyDescent="0.25">
      <c r="A537" s="49">
        <v>10</v>
      </c>
      <c r="B537" s="59" t="s">
        <v>293</v>
      </c>
      <c r="C537" s="59" t="s">
        <v>294</v>
      </c>
      <c r="D537" s="60" t="s">
        <v>3265</v>
      </c>
      <c r="E537" s="59" t="s">
        <v>167</v>
      </c>
      <c r="F537" s="63" t="s">
        <v>3266</v>
      </c>
      <c r="G537" s="55">
        <v>214000</v>
      </c>
      <c r="H537" s="55">
        <v>21892</v>
      </c>
      <c r="I537" s="62">
        <v>10.23</v>
      </c>
      <c r="J537" s="55">
        <v>5574</v>
      </c>
      <c r="K537" s="55">
        <v>2231</v>
      </c>
      <c r="L537" s="55">
        <v>637</v>
      </c>
      <c r="M537" s="55">
        <v>13450</v>
      </c>
      <c r="N537" s="62">
        <v>25.46</v>
      </c>
      <c r="O537" s="55">
        <v>10.19</v>
      </c>
      <c r="P537" s="55">
        <v>2.91</v>
      </c>
      <c r="Q537" s="55">
        <v>61.44</v>
      </c>
      <c r="R537" s="55">
        <v>5134</v>
      </c>
      <c r="S537" s="55" t="s">
        <v>2802</v>
      </c>
    </row>
    <row r="538" spans="1:19" ht="41.4" hidden="1" x14ac:dyDescent="0.25">
      <c r="A538" s="49">
        <v>10</v>
      </c>
      <c r="B538" s="59" t="s">
        <v>293</v>
      </c>
      <c r="C538" s="59" t="s">
        <v>294</v>
      </c>
      <c r="D538" s="60" t="s">
        <v>3267</v>
      </c>
      <c r="E538" s="59" t="s">
        <v>171</v>
      </c>
      <c r="F538" s="63" t="s">
        <v>3268</v>
      </c>
      <c r="G538" s="55">
        <v>214000</v>
      </c>
      <c r="H538" s="55">
        <v>22021</v>
      </c>
      <c r="I538" s="62">
        <v>10.29</v>
      </c>
      <c r="J538" s="55">
        <v>5871</v>
      </c>
      <c r="K538" s="55">
        <v>2237</v>
      </c>
      <c r="L538" s="55">
        <v>650</v>
      </c>
      <c r="M538" s="55">
        <v>13263</v>
      </c>
      <c r="N538" s="62">
        <v>26.66</v>
      </c>
      <c r="O538" s="55">
        <v>10.16</v>
      </c>
      <c r="P538" s="55">
        <v>2.95</v>
      </c>
      <c r="Q538" s="55">
        <v>60.23</v>
      </c>
      <c r="R538" s="55">
        <v>5083</v>
      </c>
      <c r="S538" s="55" t="s">
        <v>2769</v>
      </c>
    </row>
    <row r="539" spans="1:19" ht="55.2" hidden="1" x14ac:dyDescent="0.25">
      <c r="A539" s="49">
        <v>10</v>
      </c>
      <c r="B539" s="59" t="s">
        <v>293</v>
      </c>
      <c r="C539" s="59" t="s">
        <v>294</v>
      </c>
      <c r="D539" s="60" t="s">
        <v>3269</v>
      </c>
      <c r="E539" s="59" t="s">
        <v>171</v>
      </c>
      <c r="F539" s="63" t="s">
        <v>3270</v>
      </c>
      <c r="G539" s="55">
        <v>200000</v>
      </c>
      <c r="H539" s="55">
        <v>20458</v>
      </c>
      <c r="I539" s="62">
        <v>10.23</v>
      </c>
      <c r="J539" s="55">
        <v>4953</v>
      </c>
      <c r="K539" s="55">
        <v>2138</v>
      </c>
      <c r="L539" s="55">
        <v>602</v>
      </c>
      <c r="M539" s="55">
        <v>12765</v>
      </c>
      <c r="N539" s="62">
        <v>24.21</v>
      </c>
      <c r="O539" s="55">
        <v>10.45</v>
      </c>
      <c r="P539" s="55">
        <v>2.94</v>
      </c>
      <c r="Q539" s="55">
        <v>62.39</v>
      </c>
      <c r="R539" s="55">
        <v>4862</v>
      </c>
      <c r="S539" s="55" t="s">
        <v>2702</v>
      </c>
    </row>
    <row r="540" spans="1:19" ht="55.2" hidden="1" x14ac:dyDescent="0.25">
      <c r="A540" s="49">
        <v>10</v>
      </c>
      <c r="B540" s="59" t="s">
        <v>293</v>
      </c>
      <c r="C540" s="59" t="s">
        <v>294</v>
      </c>
      <c r="D540" s="60" t="s">
        <v>3269</v>
      </c>
      <c r="E540" s="59" t="s">
        <v>167</v>
      </c>
      <c r="F540" s="63" t="s">
        <v>3270</v>
      </c>
      <c r="G540" s="55">
        <v>196000</v>
      </c>
      <c r="H540" s="55">
        <v>19953</v>
      </c>
      <c r="I540" s="62">
        <v>10.18</v>
      </c>
      <c r="J540" s="55">
        <v>4988</v>
      </c>
      <c r="K540" s="55">
        <v>1995</v>
      </c>
      <c r="L540" s="55">
        <v>599</v>
      </c>
      <c r="M540" s="55">
        <v>12371</v>
      </c>
      <c r="N540" s="62">
        <v>25</v>
      </c>
      <c r="O540" s="55">
        <v>10</v>
      </c>
      <c r="P540" s="55">
        <v>3</v>
      </c>
      <c r="Q540" s="55">
        <v>62</v>
      </c>
      <c r="R540" s="55">
        <v>4714</v>
      </c>
      <c r="S540" s="55" t="s">
        <v>2702</v>
      </c>
    </row>
    <row r="541" spans="1:19" ht="27.6" hidden="1" x14ac:dyDescent="0.25">
      <c r="A541" s="49">
        <v>10</v>
      </c>
      <c r="B541" s="59" t="s">
        <v>293</v>
      </c>
      <c r="C541" s="59" t="s">
        <v>294</v>
      </c>
      <c r="D541" s="60" t="s">
        <v>3271</v>
      </c>
      <c r="E541" s="59" t="s">
        <v>171</v>
      </c>
      <c r="F541" s="63" t="s">
        <v>3272</v>
      </c>
      <c r="G541" s="55">
        <v>197000</v>
      </c>
      <c r="H541" s="55">
        <v>19897</v>
      </c>
      <c r="I541" s="62">
        <v>10.1</v>
      </c>
      <c r="J541" s="55">
        <v>4875</v>
      </c>
      <c r="K541" s="55">
        <v>1890</v>
      </c>
      <c r="L541" s="55">
        <v>597</v>
      </c>
      <c r="M541" s="55">
        <v>12535</v>
      </c>
      <c r="N541" s="62">
        <v>24.5</v>
      </c>
      <c r="O541" s="55">
        <v>9.5</v>
      </c>
      <c r="P541" s="55">
        <v>3</v>
      </c>
      <c r="Q541" s="55">
        <v>63</v>
      </c>
      <c r="R541" s="55">
        <v>4757</v>
      </c>
      <c r="S541" s="55" t="s">
        <v>2702</v>
      </c>
    </row>
    <row r="542" spans="1:19" ht="27.6" hidden="1" x14ac:dyDescent="0.25">
      <c r="A542" s="49">
        <v>10</v>
      </c>
      <c r="B542" s="59" t="s">
        <v>293</v>
      </c>
      <c r="C542" s="59" t="s">
        <v>294</v>
      </c>
      <c r="D542" s="60" t="s">
        <v>3271</v>
      </c>
      <c r="E542" s="59" t="s">
        <v>167</v>
      </c>
      <c r="F542" s="63" t="s">
        <v>3272</v>
      </c>
      <c r="G542" s="55">
        <v>198000</v>
      </c>
      <c r="H542" s="55">
        <v>19794</v>
      </c>
      <c r="I542" s="62">
        <v>10</v>
      </c>
      <c r="J542" s="55">
        <v>4851</v>
      </c>
      <c r="K542" s="55">
        <v>1782</v>
      </c>
      <c r="L542" s="55">
        <v>588</v>
      </c>
      <c r="M542" s="55">
        <v>12573</v>
      </c>
      <c r="N542" s="62">
        <v>24.5</v>
      </c>
      <c r="O542" s="55">
        <v>9</v>
      </c>
      <c r="P542" s="55">
        <v>2.97</v>
      </c>
      <c r="Q542" s="55">
        <v>63.5</v>
      </c>
      <c r="R542" s="55">
        <v>4758</v>
      </c>
      <c r="S542" s="55" t="s">
        <v>2702</v>
      </c>
    </row>
    <row r="543" spans="1:19" ht="55.2" hidden="1" x14ac:dyDescent="0.25">
      <c r="A543" s="49">
        <v>10</v>
      </c>
      <c r="B543" s="59" t="s">
        <v>293</v>
      </c>
      <c r="C543" s="59" t="s">
        <v>294</v>
      </c>
      <c r="D543" s="60" t="s">
        <v>3273</v>
      </c>
      <c r="E543" s="59" t="s">
        <v>171</v>
      </c>
      <c r="F543" s="63" t="s">
        <v>3274</v>
      </c>
      <c r="G543" s="55">
        <v>204000</v>
      </c>
      <c r="H543" s="55">
        <v>20176</v>
      </c>
      <c r="I543" s="62">
        <v>9.89</v>
      </c>
      <c r="J543" s="55">
        <v>4943</v>
      </c>
      <c r="K543" s="55">
        <v>1816</v>
      </c>
      <c r="L543" s="55">
        <v>605</v>
      </c>
      <c r="M543" s="55">
        <v>12812</v>
      </c>
      <c r="N543" s="62">
        <v>24.5</v>
      </c>
      <c r="O543" s="55">
        <v>9</v>
      </c>
      <c r="P543" s="55">
        <v>3</v>
      </c>
      <c r="Q543" s="55">
        <v>63.5</v>
      </c>
      <c r="R543" s="55">
        <v>4849</v>
      </c>
      <c r="S543" s="55" t="s">
        <v>2702</v>
      </c>
    </row>
    <row r="544" spans="1:19" ht="41.4" hidden="1" x14ac:dyDescent="0.25">
      <c r="A544" s="49">
        <v>10</v>
      </c>
      <c r="B544" s="59" t="s">
        <v>293</v>
      </c>
      <c r="C544" s="59" t="s">
        <v>294</v>
      </c>
      <c r="D544" s="60" t="s">
        <v>3275</v>
      </c>
      <c r="E544" s="59" t="s">
        <v>171</v>
      </c>
      <c r="F544" s="63" t="s">
        <v>631</v>
      </c>
      <c r="G544" s="55">
        <v>200000</v>
      </c>
      <c r="H544" s="55">
        <v>22200</v>
      </c>
      <c r="I544" s="62">
        <v>11.1</v>
      </c>
      <c r="J544" s="55">
        <v>8214</v>
      </c>
      <c r="K544" s="55">
        <v>2886</v>
      </c>
      <c r="L544" s="55">
        <v>821</v>
      </c>
      <c r="M544" s="55">
        <v>10279</v>
      </c>
      <c r="N544" s="62">
        <v>37</v>
      </c>
      <c r="O544" s="55">
        <v>13</v>
      </c>
      <c r="P544" s="55">
        <v>3.7</v>
      </c>
      <c r="Q544" s="55">
        <v>46.3</v>
      </c>
      <c r="R544" s="55">
        <v>4220</v>
      </c>
      <c r="S544" s="55" t="s">
        <v>2939</v>
      </c>
    </row>
    <row r="545" spans="1:19" ht="41.4" hidden="1" x14ac:dyDescent="0.25">
      <c r="A545" s="49">
        <v>10</v>
      </c>
      <c r="B545" s="59" t="s">
        <v>293</v>
      </c>
      <c r="C545" s="59" t="s">
        <v>294</v>
      </c>
      <c r="D545" s="60" t="s">
        <v>3275</v>
      </c>
      <c r="E545" s="59" t="s">
        <v>167</v>
      </c>
      <c r="F545" s="63" t="s">
        <v>631</v>
      </c>
      <c r="G545" s="55">
        <v>230000</v>
      </c>
      <c r="H545" s="55">
        <v>25301</v>
      </c>
      <c r="I545" s="62">
        <v>11</v>
      </c>
      <c r="J545" s="55">
        <v>10348</v>
      </c>
      <c r="K545" s="55">
        <v>3061</v>
      </c>
      <c r="L545" s="55">
        <v>886</v>
      </c>
      <c r="M545" s="55">
        <v>11006</v>
      </c>
      <c r="N545" s="62">
        <v>40.9</v>
      </c>
      <c r="O545" s="55">
        <v>12.1</v>
      </c>
      <c r="P545" s="55">
        <v>3.5</v>
      </c>
      <c r="Q545" s="55">
        <v>43.5</v>
      </c>
      <c r="R545" s="55">
        <v>4571</v>
      </c>
      <c r="S545" s="55" t="s">
        <v>2936</v>
      </c>
    </row>
    <row r="546" spans="1:19" ht="41.4" hidden="1" x14ac:dyDescent="0.25">
      <c r="A546" s="49">
        <v>10</v>
      </c>
      <c r="B546" s="59" t="s">
        <v>293</v>
      </c>
      <c r="C546" s="59" t="s">
        <v>294</v>
      </c>
      <c r="D546" s="60" t="s">
        <v>3276</v>
      </c>
      <c r="E546" s="59" t="s">
        <v>171</v>
      </c>
      <c r="F546" s="63" t="s">
        <v>3277</v>
      </c>
      <c r="G546" s="55">
        <v>198000</v>
      </c>
      <c r="H546" s="55">
        <v>26136</v>
      </c>
      <c r="I546" s="62">
        <v>13.2</v>
      </c>
      <c r="J546" s="55">
        <v>10690</v>
      </c>
      <c r="K546" s="55">
        <v>3162</v>
      </c>
      <c r="L546" s="55">
        <v>915</v>
      </c>
      <c r="M546" s="55">
        <v>11369</v>
      </c>
      <c r="N546" s="62">
        <v>40.9</v>
      </c>
      <c r="O546" s="55">
        <v>12.1</v>
      </c>
      <c r="P546" s="55">
        <v>3.5</v>
      </c>
      <c r="Q546" s="55">
        <v>43.5</v>
      </c>
      <c r="R546" s="55">
        <v>4722</v>
      </c>
      <c r="S546" s="55" t="s">
        <v>2939</v>
      </c>
    </row>
    <row r="547" spans="1:19" ht="41.4" hidden="1" x14ac:dyDescent="0.25">
      <c r="A547" s="49">
        <v>10</v>
      </c>
      <c r="B547" s="59" t="s">
        <v>293</v>
      </c>
      <c r="C547" s="59" t="s">
        <v>294</v>
      </c>
      <c r="D547" s="60" t="s">
        <v>3276</v>
      </c>
      <c r="E547" s="59" t="s">
        <v>167</v>
      </c>
      <c r="F547" s="63" t="s">
        <v>3277</v>
      </c>
      <c r="G547" s="55">
        <v>194000</v>
      </c>
      <c r="H547" s="55">
        <v>23861</v>
      </c>
      <c r="I547" s="62">
        <v>12.3</v>
      </c>
      <c r="J547" s="55">
        <v>9807</v>
      </c>
      <c r="K547" s="55">
        <v>2386</v>
      </c>
      <c r="L547" s="55">
        <v>787</v>
      </c>
      <c r="M547" s="55">
        <v>10881</v>
      </c>
      <c r="N547" s="62">
        <v>41.1</v>
      </c>
      <c r="O547" s="55">
        <v>10</v>
      </c>
      <c r="P547" s="55">
        <v>3.3</v>
      </c>
      <c r="Q547" s="55">
        <v>45.6</v>
      </c>
      <c r="R547" s="55">
        <v>4432</v>
      </c>
      <c r="S547" s="55" t="s">
        <v>2939</v>
      </c>
    </row>
    <row r="548" spans="1:19" ht="27.6" hidden="1" x14ac:dyDescent="0.25">
      <c r="A548" s="49">
        <v>10</v>
      </c>
      <c r="B548" s="59" t="s">
        <v>293</v>
      </c>
      <c r="C548" s="59" t="s">
        <v>294</v>
      </c>
      <c r="D548" s="60" t="s">
        <v>3278</v>
      </c>
      <c r="E548" s="59" t="s">
        <v>171</v>
      </c>
      <c r="F548" s="63" t="s">
        <v>3279</v>
      </c>
      <c r="G548" s="55">
        <v>189000</v>
      </c>
      <c r="H548" s="55">
        <v>22680</v>
      </c>
      <c r="I548" s="62">
        <v>12</v>
      </c>
      <c r="J548" s="55">
        <v>9140</v>
      </c>
      <c r="K548" s="55">
        <v>2064</v>
      </c>
      <c r="L548" s="55">
        <v>1179</v>
      </c>
      <c r="M548" s="55">
        <v>10297</v>
      </c>
      <c r="N548" s="62">
        <v>40.299999999999997</v>
      </c>
      <c r="O548" s="55">
        <v>9.1</v>
      </c>
      <c r="P548" s="55">
        <v>5.2</v>
      </c>
      <c r="Q548" s="55">
        <v>45.4</v>
      </c>
      <c r="R548" s="55">
        <v>4236</v>
      </c>
      <c r="S548" s="55" t="s">
        <v>3280</v>
      </c>
    </row>
    <row r="549" spans="1:19" ht="27.6" hidden="1" x14ac:dyDescent="0.25">
      <c r="A549" s="49">
        <v>10</v>
      </c>
      <c r="B549" s="59" t="s">
        <v>293</v>
      </c>
      <c r="C549" s="59" t="s">
        <v>294</v>
      </c>
      <c r="D549" s="60" t="s">
        <v>3278</v>
      </c>
      <c r="E549" s="59" t="s">
        <v>167</v>
      </c>
      <c r="F549" s="63" t="s">
        <v>3279</v>
      </c>
      <c r="G549" s="55">
        <v>176000</v>
      </c>
      <c r="H549" s="55">
        <v>21119</v>
      </c>
      <c r="I549" s="62">
        <v>12</v>
      </c>
      <c r="J549" s="55">
        <v>8511</v>
      </c>
      <c r="K549" s="55">
        <v>1922</v>
      </c>
      <c r="L549" s="55">
        <v>1098</v>
      </c>
      <c r="M549" s="55">
        <v>9588</v>
      </c>
      <c r="N549" s="62">
        <v>40.299999999999997</v>
      </c>
      <c r="O549" s="55">
        <v>9.1</v>
      </c>
      <c r="P549" s="55">
        <v>5.2</v>
      </c>
      <c r="Q549" s="55">
        <v>45.4</v>
      </c>
      <c r="R549" s="55">
        <v>3944</v>
      </c>
      <c r="S549" s="55" t="s">
        <v>3280</v>
      </c>
    </row>
    <row r="550" spans="1:19" ht="55.2" hidden="1" x14ac:dyDescent="0.25">
      <c r="A550" s="49">
        <v>10</v>
      </c>
      <c r="B550" s="59" t="s">
        <v>293</v>
      </c>
      <c r="C550" s="59" t="s">
        <v>294</v>
      </c>
      <c r="D550" s="60" t="s">
        <v>3281</v>
      </c>
      <c r="E550" s="59" t="s">
        <v>171</v>
      </c>
      <c r="F550" s="63" t="s">
        <v>634</v>
      </c>
      <c r="G550" s="55">
        <v>176000</v>
      </c>
      <c r="H550" s="55">
        <v>18304</v>
      </c>
      <c r="I550" s="62">
        <v>10.4</v>
      </c>
      <c r="J550" s="55">
        <v>7889</v>
      </c>
      <c r="K550" s="55">
        <v>1739</v>
      </c>
      <c r="L550" s="55">
        <v>915</v>
      </c>
      <c r="M550" s="55">
        <v>7761</v>
      </c>
      <c r="N550" s="62">
        <v>43.1</v>
      </c>
      <c r="O550" s="55">
        <v>9.5</v>
      </c>
      <c r="P550" s="55">
        <v>5</v>
      </c>
      <c r="Q550" s="55">
        <v>42.4</v>
      </c>
      <c r="R550" s="55">
        <v>3248</v>
      </c>
      <c r="S550" s="55" t="s">
        <v>2927</v>
      </c>
    </row>
    <row r="551" spans="1:19" ht="55.2" hidden="1" x14ac:dyDescent="0.25">
      <c r="A551" s="49">
        <v>10</v>
      </c>
      <c r="B551" s="59" t="s">
        <v>293</v>
      </c>
      <c r="C551" s="59" t="s">
        <v>294</v>
      </c>
      <c r="D551" s="60" t="s">
        <v>3281</v>
      </c>
      <c r="E551" s="59" t="s">
        <v>167</v>
      </c>
      <c r="F551" s="63" t="s">
        <v>634</v>
      </c>
      <c r="G551" s="55">
        <v>148000</v>
      </c>
      <c r="H551" s="55">
        <v>17760</v>
      </c>
      <c r="I551" s="62">
        <v>12</v>
      </c>
      <c r="J551" s="55">
        <v>7157</v>
      </c>
      <c r="K551" s="55">
        <v>1616</v>
      </c>
      <c r="L551" s="55">
        <v>924</v>
      </c>
      <c r="M551" s="55">
        <v>8063</v>
      </c>
      <c r="N551" s="62">
        <v>40.299999999999997</v>
      </c>
      <c r="O551" s="55">
        <v>9.1</v>
      </c>
      <c r="P551" s="55">
        <v>5.2</v>
      </c>
      <c r="Q551" s="55">
        <v>45.4</v>
      </c>
      <c r="R551" s="55">
        <v>3317</v>
      </c>
      <c r="S551" s="55" t="s">
        <v>3203</v>
      </c>
    </row>
    <row r="552" spans="1:19" ht="27.6" hidden="1" x14ac:dyDescent="0.25">
      <c r="A552" s="49">
        <v>10</v>
      </c>
      <c r="B552" s="59" t="s">
        <v>293</v>
      </c>
      <c r="C552" s="59" t="s">
        <v>294</v>
      </c>
      <c r="D552" s="60" t="s">
        <v>3282</v>
      </c>
      <c r="E552" s="59" t="s">
        <v>171</v>
      </c>
      <c r="F552" s="63" t="s">
        <v>3283</v>
      </c>
      <c r="G552" s="55">
        <v>145000</v>
      </c>
      <c r="H552" s="55">
        <v>18850</v>
      </c>
      <c r="I552" s="62">
        <v>13</v>
      </c>
      <c r="J552" s="55">
        <v>6993</v>
      </c>
      <c r="K552" s="55">
        <v>1753</v>
      </c>
      <c r="L552" s="55">
        <v>566</v>
      </c>
      <c r="M552" s="55">
        <v>9538</v>
      </c>
      <c r="N552" s="62">
        <v>37.1</v>
      </c>
      <c r="O552" s="55">
        <v>9.3000000000000007</v>
      </c>
      <c r="P552" s="55">
        <v>3</v>
      </c>
      <c r="Q552" s="55">
        <v>50.6</v>
      </c>
      <c r="R552" s="55">
        <v>3780</v>
      </c>
      <c r="S552" s="55" t="s">
        <v>3203</v>
      </c>
    </row>
    <row r="553" spans="1:19" ht="27.6" hidden="1" x14ac:dyDescent="0.25">
      <c r="A553" s="49">
        <v>10</v>
      </c>
      <c r="B553" s="59" t="s">
        <v>293</v>
      </c>
      <c r="C553" s="59" t="s">
        <v>294</v>
      </c>
      <c r="D553" s="60" t="s">
        <v>3282</v>
      </c>
      <c r="E553" s="59" t="s">
        <v>167</v>
      </c>
      <c r="F553" s="63" t="s">
        <v>3283</v>
      </c>
      <c r="G553" s="55">
        <v>118000</v>
      </c>
      <c r="H553" s="55">
        <v>18880</v>
      </c>
      <c r="I553" s="62">
        <v>16</v>
      </c>
      <c r="J553" s="55">
        <v>6419</v>
      </c>
      <c r="K553" s="55">
        <v>1133</v>
      </c>
      <c r="L553" s="55">
        <v>378</v>
      </c>
      <c r="M553" s="55">
        <v>10950</v>
      </c>
      <c r="N553" s="62">
        <v>34</v>
      </c>
      <c r="O553" s="55">
        <v>6</v>
      </c>
      <c r="P553" s="55">
        <v>2</v>
      </c>
      <c r="Q553" s="55">
        <v>58</v>
      </c>
      <c r="R553" s="55">
        <v>4162</v>
      </c>
      <c r="S553" s="55" t="s">
        <v>3054</v>
      </c>
    </row>
    <row r="554" spans="1:19" ht="41.4" hidden="1" x14ac:dyDescent="0.25">
      <c r="A554" s="49">
        <v>10</v>
      </c>
      <c r="B554" s="59" t="s">
        <v>293</v>
      </c>
      <c r="C554" s="59" t="s">
        <v>636</v>
      </c>
      <c r="D554" s="60" t="s">
        <v>3284</v>
      </c>
      <c r="E554" s="59" t="s">
        <v>167</v>
      </c>
      <c r="F554" s="63" t="s">
        <v>3285</v>
      </c>
      <c r="G554" s="55">
        <v>102000</v>
      </c>
      <c r="H554" s="55">
        <v>13362</v>
      </c>
      <c r="I554" s="62">
        <v>13.1</v>
      </c>
      <c r="J554" s="55">
        <v>4049</v>
      </c>
      <c r="K554" s="55">
        <v>735</v>
      </c>
      <c r="L554" s="55">
        <v>294</v>
      </c>
      <c r="M554" s="55">
        <v>8284</v>
      </c>
      <c r="N554" s="62">
        <v>30.3</v>
      </c>
      <c r="O554" s="55">
        <v>5.5</v>
      </c>
      <c r="P554" s="55">
        <v>2.2000000000000002</v>
      </c>
      <c r="Q554" s="55">
        <v>62</v>
      </c>
      <c r="R554" s="55">
        <v>3111</v>
      </c>
      <c r="S554" s="55" t="s">
        <v>3286</v>
      </c>
    </row>
    <row r="555" spans="1:19" ht="27.6" hidden="1" x14ac:dyDescent="0.25">
      <c r="A555" s="49">
        <v>10</v>
      </c>
      <c r="B555" s="59" t="s">
        <v>293</v>
      </c>
      <c r="C555" s="59" t="s">
        <v>636</v>
      </c>
      <c r="D555" s="60" t="s">
        <v>3287</v>
      </c>
      <c r="E555" s="59" t="s">
        <v>171</v>
      </c>
      <c r="F555" s="63" t="s">
        <v>638</v>
      </c>
      <c r="G555" s="55">
        <v>99000</v>
      </c>
      <c r="H555" s="55">
        <v>13365</v>
      </c>
      <c r="I555" s="62">
        <v>13.5</v>
      </c>
      <c r="J555" s="55">
        <v>3782</v>
      </c>
      <c r="K555" s="55">
        <v>762</v>
      </c>
      <c r="L555" s="55">
        <v>695</v>
      </c>
      <c r="M555" s="55">
        <v>8126</v>
      </c>
      <c r="N555" s="62">
        <v>28.3</v>
      </c>
      <c r="O555" s="55">
        <v>5.7</v>
      </c>
      <c r="P555" s="55">
        <v>5.2</v>
      </c>
      <c r="Q555" s="55">
        <v>60.8</v>
      </c>
      <c r="R555" s="55">
        <v>3108</v>
      </c>
      <c r="S555" s="55" t="s">
        <v>2927</v>
      </c>
    </row>
    <row r="556" spans="1:19" ht="27.6" hidden="1" x14ac:dyDescent="0.25">
      <c r="A556" s="49">
        <v>10</v>
      </c>
      <c r="B556" s="59" t="s">
        <v>293</v>
      </c>
      <c r="C556" s="59" t="s">
        <v>636</v>
      </c>
      <c r="D556" s="60" t="s">
        <v>3287</v>
      </c>
      <c r="E556" s="59" t="s">
        <v>167</v>
      </c>
      <c r="F556" s="63" t="s">
        <v>638</v>
      </c>
      <c r="G556" s="55">
        <v>128000</v>
      </c>
      <c r="H556" s="55">
        <v>17280</v>
      </c>
      <c r="I556" s="62">
        <v>13.5</v>
      </c>
      <c r="J556" s="55">
        <v>6929</v>
      </c>
      <c r="K556" s="55">
        <v>1002</v>
      </c>
      <c r="L556" s="55">
        <v>726</v>
      </c>
      <c r="M556" s="55">
        <v>8623</v>
      </c>
      <c r="N556" s="62">
        <v>40.1</v>
      </c>
      <c r="O556" s="55">
        <v>5.8</v>
      </c>
      <c r="P556" s="55">
        <v>4.2</v>
      </c>
      <c r="Q556" s="55">
        <v>49.9</v>
      </c>
      <c r="R556" s="55">
        <v>3416</v>
      </c>
      <c r="S556" s="55" t="s">
        <v>2929</v>
      </c>
    </row>
    <row r="557" spans="1:19" ht="55.2" hidden="1" x14ac:dyDescent="0.25">
      <c r="A557" s="49">
        <v>10</v>
      </c>
      <c r="B557" s="59" t="s">
        <v>293</v>
      </c>
      <c r="C557" s="59" t="s">
        <v>636</v>
      </c>
      <c r="D557" s="60" t="s">
        <v>3288</v>
      </c>
      <c r="E557" s="59" t="s">
        <v>167</v>
      </c>
      <c r="F557" s="63" t="s">
        <v>639</v>
      </c>
      <c r="G557" s="55">
        <v>132000</v>
      </c>
      <c r="H557" s="55">
        <v>19139</v>
      </c>
      <c r="I557" s="62">
        <v>14.5</v>
      </c>
      <c r="J557" s="55">
        <v>6737</v>
      </c>
      <c r="K557" s="55">
        <v>1378</v>
      </c>
      <c r="L557" s="55">
        <v>861</v>
      </c>
      <c r="M557" s="55">
        <v>10163</v>
      </c>
      <c r="N557" s="62">
        <v>35.200000000000003</v>
      </c>
      <c r="O557" s="55">
        <v>7.2</v>
      </c>
      <c r="P557" s="55">
        <v>4.5</v>
      </c>
      <c r="Q557" s="55">
        <v>53.1</v>
      </c>
      <c r="R557" s="55">
        <v>3995</v>
      </c>
      <c r="S557" s="55" t="s">
        <v>2929</v>
      </c>
    </row>
    <row r="558" spans="1:19" ht="41.4" hidden="1" x14ac:dyDescent="0.25">
      <c r="A558" s="49">
        <v>10</v>
      </c>
      <c r="B558" s="59" t="s">
        <v>293</v>
      </c>
      <c r="C558" s="59" t="s">
        <v>636</v>
      </c>
      <c r="D558" s="60" t="s">
        <v>3289</v>
      </c>
      <c r="E558" s="59" t="s">
        <v>171</v>
      </c>
      <c r="F558" s="63" t="s">
        <v>3290</v>
      </c>
      <c r="G558" s="55">
        <v>134000</v>
      </c>
      <c r="H558" s="55">
        <v>19162</v>
      </c>
      <c r="I558" s="62">
        <v>14.3</v>
      </c>
      <c r="J558" s="55">
        <v>5979</v>
      </c>
      <c r="K558" s="55">
        <v>1571</v>
      </c>
      <c r="L558" s="55">
        <v>881</v>
      </c>
      <c r="M558" s="55">
        <v>10731</v>
      </c>
      <c r="N558" s="62">
        <v>31.2</v>
      </c>
      <c r="O558" s="55">
        <v>8.1999999999999993</v>
      </c>
      <c r="P558" s="55">
        <v>4.5999999999999996</v>
      </c>
      <c r="Q558" s="55">
        <v>56</v>
      </c>
      <c r="R558" s="55">
        <v>4185</v>
      </c>
      <c r="S558" s="55" t="s">
        <v>2927</v>
      </c>
    </row>
    <row r="559" spans="1:19" ht="41.4" hidden="1" x14ac:dyDescent="0.25">
      <c r="A559" s="49">
        <v>10</v>
      </c>
      <c r="B559" s="59" t="s">
        <v>293</v>
      </c>
      <c r="C559" s="59" t="s">
        <v>636</v>
      </c>
      <c r="D559" s="60" t="s">
        <v>3291</v>
      </c>
      <c r="E559" s="59" t="s">
        <v>171</v>
      </c>
      <c r="F559" s="63" t="s">
        <v>3292</v>
      </c>
      <c r="G559" s="55">
        <v>121000</v>
      </c>
      <c r="H559" s="55">
        <v>19359</v>
      </c>
      <c r="I559" s="62">
        <v>16</v>
      </c>
      <c r="J559" s="55">
        <v>3678</v>
      </c>
      <c r="K559" s="55">
        <v>1529</v>
      </c>
      <c r="L559" s="55">
        <v>968</v>
      </c>
      <c r="M559" s="55">
        <v>13184</v>
      </c>
      <c r="N559" s="62">
        <v>19</v>
      </c>
      <c r="O559" s="55">
        <v>7.9</v>
      </c>
      <c r="P559" s="55">
        <v>5</v>
      </c>
      <c r="Q559" s="55">
        <v>68.099999999999994</v>
      </c>
      <c r="R559" s="55">
        <v>4960</v>
      </c>
      <c r="S559" s="55" t="s">
        <v>3203</v>
      </c>
    </row>
    <row r="560" spans="1:19" ht="41.4" hidden="1" x14ac:dyDescent="0.25">
      <c r="A560" s="49">
        <v>10</v>
      </c>
      <c r="B560" s="59" t="s">
        <v>293</v>
      </c>
      <c r="C560" s="59" t="s">
        <v>636</v>
      </c>
      <c r="D560" s="60" t="s">
        <v>3291</v>
      </c>
      <c r="E560" s="59" t="s">
        <v>167</v>
      </c>
      <c r="F560" s="63" t="s">
        <v>3292</v>
      </c>
      <c r="G560" s="55">
        <v>124000</v>
      </c>
      <c r="H560" s="55">
        <v>22692</v>
      </c>
      <c r="I560" s="62">
        <v>18.3</v>
      </c>
      <c r="J560" s="55">
        <v>3177</v>
      </c>
      <c r="K560" s="55">
        <v>1815</v>
      </c>
      <c r="L560" s="55">
        <v>1362</v>
      </c>
      <c r="M560" s="55">
        <v>16338</v>
      </c>
      <c r="N560" s="62">
        <v>14</v>
      </c>
      <c r="O560" s="55">
        <v>8</v>
      </c>
      <c r="P560" s="55">
        <v>6</v>
      </c>
      <c r="Q560" s="55">
        <v>72</v>
      </c>
      <c r="R560" s="55">
        <v>6115</v>
      </c>
      <c r="S560" s="55" t="s">
        <v>3054</v>
      </c>
    </row>
    <row r="561" spans="1:19" ht="27.6" hidden="1" x14ac:dyDescent="0.25">
      <c r="A561" s="49">
        <v>10</v>
      </c>
      <c r="B561" s="59" t="s">
        <v>293</v>
      </c>
      <c r="C561" s="59" t="s">
        <v>636</v>
      </c>
      <c r="D561" s="60" t="s">
        <v>3293</v>
      </c>
      <c r="E561" s="59" t="s">
        <v>171</v>
      </c>
      <c r="F561" s="63" t="s">
        <v>591</v>
      </c>
      <c r="G561" s="55">
        <v>105000</v>
      </c>
      <c r="H561" s="55">
        <v>19950</v>
      </c>
      <c r="I561" s="62">
        <v>19</v>
      </c>
      <c r="J561" s="55">
        <v>3192</v>
      </c>
      <c r="K561" s="55">
        <v>1596</v>
      </c>
      <c r="L561" s="55">
        <v>1197</v>
      </c>
      <c r="M561" s="55">
        <v>13965</v>
      </c>
      <c r="N561" s="62">
        <v>16</v>
      </c>
      <c r="O561" s="55">
        <v>8</v>
      </c>
      <c r="P561" s="55">
        <v>6</v>
      </c>
      <c r="Q561" s="55">
        <v>70</v>
      </c>
      <c r="R561" s="55">
        <v>5252</v>
      </c>
      <c r="S561" s="55" t="s">
        <v>3203</v>
      </c>
    </row>
    <row r="562" spans="1:19" ht="27.6" hidden="1" x14ac:dyDescent="0.25">
      <c r="A562" s="49">
        <v>10</v>
      </c>
      <c r="B562" s="59" t="s">
        <v>293</v>
      </c>
      <c r="C562" s="59" t="s">
        <v>636</v>
      </c>
      <c r="D562" s="60" t="s">
        <v>3293</v>
      </c>
      <c r="E562" s="59" t="s">
        <v>167</v>
      </c>
      <c r="F562" s="63" t="s">
        <v>591</v>
      </c>
      <c r="G562" s="55">
        <v>88000</v>
      </c>
      <c r="H562" s="55">
        <v>19272</v>
      </c>
      <c r="I562" s="62">
        <v>21.9</v>
      </c>
      <c r="J562" s="55">
        <v>5396</v>
      </c>
      <c r="K562" s="55">
        <v>1156</v>
      </c>
      <c r="L562" s="55">
        <v>771</v>
      </c>
      <c r="M562" s="55">
        <v>11949</v>
      </c>
      <c r="N562" s="62">
        <v>28</v>
      </c>
      <c r="O562" s="55">
        <v>6</v>
      </c>
      <c r="P562" s="55">
        <v>4</v>
      </c>
      <c r="Q562" s="55">
        <v>62</v>
      </c>
      <c r="R562" s="55">
        <v>4531</v>
      </c>
      <c r="S562" s="55" t="s">
        <v>3203</v>
      </c>
    </row>
    <row r="563" spans="1:19" ht="41.4" hidden="1" x14ac:dyDescent="0.25">
      <c r="A563" s="49">
        <v>10</v>
      </c>
      <c r="B563" s="59" t="s">
        <v>293</v>
      </c>
      <c r="C563" s="59" t="s">
        <v>636</v>
      </c>
      <c r="D563" s="60" t="s">
        <v>3294</v>
      </c>
      <c r="E563" s="59" t="s">
        <v>171</v>
      </c>
      <c r="F563" s="63" t="s">
        <v>642</v>
      </c>
      <c r="G563" s="55">
        <v>88000</v>
      </c>
      <c r="H563" s="55">
        <v>19272</v>
      </c>
      <c r="I563" s="62">
        <v>21.9</v>
      </c>
      <c r="J563" s="55">
        <v>5589</v>
      </c>
      <c r="K563" s="55">
        <v>1002</v>
      </c>
      <c r="L563" s="55">
        <v>501</v>
      </c>
      <c r="M563" s="55">
        <v>12180</v>
      </c>
      <c r="N563" s="62">
        <v>29</v>
      </c>
      <c r="O563" s="55">
        <v>5.2</v>
      </c>
      <c r="P563" s="55">
        <v>2.6</v>
      </c>
      <c r="Q563" s="55">
        <v>63.2</v>
      </c>
      <c r="R563" s="55">
        <v>4564</v>
      </c>
      <c r="S563" s="55" t="s">
        <v>2939</v>
      </c>
    </row>
    <row r="564" spans="1:19" ht="41.4" hidden="1" x14ac:dyDescent="0.25">
      <c r="A564" s="49">
        <v>10</v>
      </c>
      <c r="B564" s="59" t="s">
        <v>293</v>
      </c>
      <c r="C564" s="59" t="s">
        <v>636</v>
      </c>
      <c r="D564" s="60" t="s">
        <v>3294</v>
      </c>
      <c r="E564" s="59" t="s">
        <v>167</v>
      </c>
      <c r="F564" s="63" t="s">
        <v>642</v>
      </c>
      <c r="G564" s="55">
        <v>86000</v>
      </c>
      <c r="H564" s="55">
        <v>22532</v>
      </c>
      <c r="I564" s="62">
        <v>26.2</v>
      </c>
      <c r="J564" s="55">
        <v>5926</v>
      </c>
      <c r="K564" s="55">
        <v>856</v>
      </c>
      <c r="L564" s="55">
        <v>608</v>
      </c>
      <c r="M564" s="55">
        <v>15142</v>
      </c>
      <c r="N564" s="62">
        <v>26.3</v>
      </c>
      <c r="O564" s="55">
        <v>3.8</v>
      </c>
      <c r="P564" s="55">
        <v>2.7</v>
      </c>
      <c r="Q564" s="55">
        <v>67.2</v>
      </c>
      <c r="R564" s="55">
        <v>5600</v>
      </c>
      <c r="S564" s="55" t="s">
        <v>2939</v>
      </c>
    </row>
    <row r="565" spans="1:19" ht="27.6" hidden="1" x14ac:dyDescent="0.25">
      <c r="A565" s="49">
        <v>10</v>
      </c>
      <c r="B565" s="59" t="s">
        <v>293</v>
      </c>
      <c r="C565" s="59" t="s">
        <v>636</v>
      </c>
      <c r="D565" s="60" t="s">
        <v>3295</v>
      </c>
      <c r="E565" s="59" t="s">
        <v>171</v>
      </c>
      <c r="F565" s="63" t="s">
        <v>3296</v>
      </c>
      <c r="G565" s="55">
        <v>86000</v>
      </c>
      <c r="H565" s="55">
        <v>21501</v>
      </c>
      <c r="I565" s="62">
        <v>25</v>
      </c>
      <c r="J565" s="55">
        <v>4279</v>
      </c>
      <c r="K565" s="55">
        <v>860</v>
      </c>
      <c r="L565" s="55">
        <v>624</v>
      </c>
      <c r="M565" s="55">
        <v>15738</v>
      </c>
      <c r="N565" s="62">
        <v>19.899999999999999</v>
      </c>
      <c r="O565" s="55">
        <v>4</v>
      </c>
      <c r="P565" s="55">
        <v>2.9</v>
      </c>
      <c r="Q565" s="55">
        <v>73.2</v>
      </c>
      <c r="R565" s="55">
        <v>5750</v>
      </c>
      <c r="S565" s="55" t="s">
        <v>2939</v>
      </c>
    </row>
    <row r="566" spans="1:19" ht="27.6" hidden="1" x14ac:dyDescent="0.25">
      <c r="A566" s="49">
        <v>10</v>
      </c>
      <c r="B566" s="59" t="s">
        <v>293</v>
      </c>
      <c r="C566" s="59" t="s">
        <v>636</v>
      </c>
      <c r="D566" s="60" t="s">
        <v>3295</v>
      </c>
      <c r="E566" s="59" t="s">
        <v>167</v>
      </c>
      <c r="F566" s="63" t="s">
        <v>3296</v>
      </c>
      <c r="G566" s="55">
        <v>86000</v>
      </c>
      <c r="H566" s="55">
        <v>20296</v>
      </c>
      <c r="I566" s="62">
        <v>23.6</v>
      </c>
      <c r="J566" s="55">
        <v>3166</v>
      </c>
      <c r="K566" s="55">
        <v>812</v>
      </c>
      <c r="L566" s="55">
        <v>507</v>
      </c>
      <c r="M566" s="55">
        <v>15811</v>
      </c>
      <c r="N566" s="62">
        <v>15.6</v>
      </c>
      <c r="O566" s="55">
        <v>4</v>
      </c>
      <c r="P566" s="55">
        <v>2.5</v>
      </c>
      <c r="Q566" s="55">
        <v>77.900000000000006</v>
      </c>
      <c r="R566" s="55">
        <v>5715</v>
      </c>
      <c r="S566" s="55" t="s">
        <v>2939</v>
      </c>
    </row>
    <row r="567" spans="1:19" ht="55.2" hidden="1" x14ac:dyDescent="0.25">
      <c r="A567" s="49">
        <v>10</v>
      </c>
      <c r="B567" s="59" t="s">
        <v>293</v>
      </c>
      <c r="C567" s="59" t="s">
        <v>636</v>
      </c>
      <c r="D567" s="60" t="s">
        <v>3297</v>
      </c>
      <c r="E567" s="59" t="s">
        <v>171</v>
      </c>
      <c r="F567" s="63" t="s">
        <v>3298</v>
      </c>
      <c r="G567" s="55">
        <v>93000</v>
      </c>
      <c r="H567" s="55">
        <v>30226</v>
      </c>
      <c r="I567" s="62">
        <v>32.5</v>
      </c>
      <c r="J567" s="55">
        <v>4685</v>
      </c>
      <c r="K567" s="55">
        <v>816</v>
      </c>
      <c r="L567" s="55">
        <v>605</v>
      </c>
      <c r="M567" s="55">
        <v>24120</v>
      </c>
      <c r="N567" s="62">
        <v>15.5</v>
      </c>
      <c r="O567" s="55">
        <v>2.7</v>
      </c>
      <c r="P567" s="55">
        <v>2</v>
      </c>
      <c r="Q567" s="55">
        <v>79.8</v>
      </c>
      <c r="R567" s="55">
        <v>8649</v>
      </c>
      <c r="S567" s="55" t="s">
        <v>2922</v>
      </c>
    </row>
    <row r="568" spans="1:19" ht="55.2" hidden="1" x14ac:dyDescent="0.25">
      <c r="A568" s="49">
        <v>10</v>
      </c>
      <c r="B568" s="59" t="s">
        <v>293</v>
      </c>
      <c r="C568" s="59" t="s">
        <v>636</v>
      </c>
      <c r="D568" s="60" t="s">
        <v>3297</v>
      </c>
      <c r="E568" s="59" t="s">
        <v>167</v>
      </c>
      <c r="F568" s="63" t="s">
        <v>3298</v>
      </c>
      <c r="G568" s="55">
        <v>76000</v>
      </c>
      <c r="H568" s="55">
        <v>25688</v>
      </c>
      <c r="I568" s="62">
        <v>33.799999999999997</v>
      </c>
      <c r="J568" s="55">
        <v>3930</v>
      </c>
      <c r="K568" s="55">
        <v>976</v>
      </c>
      <c r="L568" s="55">
        <v>617</v>
      </c>
      <c r="M568" s="55">
        <v>20165</v>
      </c>
      <c r="N568" s="62">
        <v>15.3</v>
      </c>
      <c r="O568" s="55">
        <v>3.8</v>
      </c>
      <c r="P568" s="55">
        <v>2.4</v>
      </c>
      <c r="Q568" s="55">
        <v>78.5</v>
      </c>
      <c r="R568" s="55">
        <v>7275</v>
      </c>
      <c r="S568" s="55" t="s">
        <v>2922</v>
      </c>
    </row>
    <row r="569" spans="1:19" ht="55.2" hidden="1" x14ac:dyDescent="0.25">
      <c r="A569" s="49">
        <v>10</v>
      </c>
      <c r="B569" s="59" t="s">
        <v>293</v>
      </c>
      <c r="C569" s="59" t="s">
        <v>636</v>
      </c>
      <c r="D569" s="60" t="s">
        <v>3299</v>
      </c>
      <c r="E569" s="59" t="s">
        <v>171</v>
      </c>
      <c r="F569" s="63" t="s">
        <v>645</v>
      </c>
      <c r="G569" s="55">
        <v>58000</v>
      </c>
      <c r="H569" s="55">
        <v>18108</v>
      </c>
      <c r="I569" s="62">
        <v>31.22</v>
      </c>
      <c r="J569" s="55">
        <v>2455</v>
      </c>
      <c r="K569" s="55">
        <v>406</v>
      </c>
      <c r="L569" s="55">
        <v>228</v>
      </c>
      <c r="M569" s="55">
        <v>15019</v>
      </c>
      <c r="N569" s="62">
        <v>13.56</v>
      </c>
      <c r="O569" s="55">
        <v>2.2400000000000002</v>
      </c>
      <c r="P569" s="55">
        <v>1.26</v>
      </c>
      <c r="Q569" s="55">
        <v>82.94</v>
      </c>
      <c r="R569" s="55">
        <v>5338</v>
      </c>
      <c r="S569" s="55" t="s">
        <v>3024</v>
      </c>
    </row>
    <row r="570" spans="1:19" ht="55.2" hidden="1" x14ac:dyDescent="0.25">
      <c r="A570" s="49">
        <v>10</v>
      </c>
      <c r="B570" s="59" t="s">
        <v>293</v>
      </c>
      <c r="C570" s="59" t="s">
        <v>636</v>
      </c>
      <c r="D570" s="60" t="s">
        <v>3299</v>
      </c>
      <c r="E570" s="59" t="s">
        <v>167</v>
      </c>
      <c r="F570" s="63" t="s">
        <v>645</v>
      </c>
      <c r="G570" s="55">
        <v>29000</v>
      </c>
      <c r="H570" s="55">
        <v>10040</v>
      </c>
      <c r="I570" s="62">
        <v>34.619999999999997</v>
      </c>
      <c r="J570" s="55">
        <v>1305</v>
      </c>
      <c r="K570" s="55">
        <v>201</v>
      </c>
      <c r="L570" s="55">
        <v>120</v>
      </c>
      <c r="M570" s="55">
        <v>8414</v>
      </c>
      <c r="N570" s="62">
        <v>13</v>
      </c>
      <c r="O570" s="55">
        <v>2</v>
      </c>
      <c r="P570" s="55">
        <v>1.2</v>
      </c>
      <c r="Q570" s="55">
        <v>83.8</v>
      </c>
      <c r="R570" s="55">
        <v>2985</v>
      </c>
      <c r="S570" s="55" t="s">
        <v>3024</v>
      </c>
    </row>
    <row r="571" spans="1:19" ht="27.6" hidden="1" x14ac:dyDescent="0.25">
      <c r="A571" s="49">
        <v>10</v>
      </c>
      <c r="B571" s="59" t="s">
        <v>293</v>
      </c>
      <c r="C571" s="59" t="s">
        <v>636</v>
      </c>
      <c r="D571" s="60" t="s">
        <v>3300</v>
      </c>
      <c r="E571" s="59" t="s">
        <v>167</v>
      </c>
      <c r="F571" s="63" t="s">
        <v>3301</v>
      </c>
      <c r="G571" s="55">
        <v>27000</v>
      </c>
      <c r="H571" s="55">
        <v>9588</v>
      </c>
      <c r="I571" s="62">
        <v>35.51</v>
      </c>
      <c r="J571" s="55">
        <v>1317</v>
      </c>
      <c r="K571" s="55">
        <v>221</v>
      </c>
      <c r="L571" s="55">
        <v>105</v>
      </c>
      <c r="M571" s="55">
        <v>7945</v>
      </c>
      <c r="N571" s="62">
        <v>13.74</v>
      </c>
      <c r="O571" s="55">
        <v>2.2999999999999998</v>
      </c>
      <c r="P571" s="55">
        <v>1.1000000000000001</v>
      </c>
      <c r="Q571" s="55">
        <v>82.86</v>
      </c>
      <c r="R571" s="55">
        <v>2823</v>
      </c>
      <c r="S571" s="55" t="s">
        <v>2721</v>
      </c>
    </row>
    <row r="572" spans="1:19" ht="41.4" hidden="1" x14ac:dyDescent="0.25">
      <c r="A572" s="49">
        <v>10</v>
      </c>
      <c r="B572" s="59" t="s">
        <v>293</v>
      </c>
      <c r="C572" s="59" t="s">
        <v>636</v>
      </c>
      <c r="D572" s="60" t="s">
        <v>3302</v>
      </c>
      <c r="E572" s="59" t="s">
        <v>171</v>
      </c>
      <c r="F572" s="63" t="s">
        <v>647</v>
      </c>
      <c r="G572" s="55">
        <v>26600</v>
      </c>
      <c r="H572" s="55">
        <v>9400</v>
      </c>
      <c r="I572" s="62">
        <v>35.340000000000003</v>
      </c>
      <c r="J572" s="55">
        <v>1200</v>
      </c>
      <c r="K572" s="55">
        <v>214</v>
      </c>
      <c r="L572" s="55">
        <v>102</v>
      </c>
      <c r="M572" s="55">
        <v>7884</v>
      </c>
      <c r="N572" s="62">
        <v>12.77</v>
      </c>
      <c r="O572" s="55">
        <v>2.2799999999999998</v>
      </c>
      <c r="P572" s="55">
        <v>1.08</v>
      </c>
      <c r="Q572" s="55">
        <v>83.87</v>
      </c>
      <c r="R572" s="55">
        <v>2797</v>
      </c>
      <c r="S572" s="55" t="s">
        <v>2707</v>
      </c>
    </row>
    <row r="573" spans="1:19" ht="41.4" hidden="1" x14ac:dyDescent="0.25">
      <c r="A573" s="49">
        <v>10</v>
      </c>
      <c r="B573" s="59" t="s">
        <v>293</v>
      </c>
      <c r="C573" s="59" t="s">
        <v>636</v>
      </c>
      <c r="D573" s="60" t="s">
        <v>3302</v>
      </c>
      <c r="E573" s="59" t="s">
        <v>167</v>
      </c>
      <c r="F573" s="63" t="s">
        <v>647</v>
      </c>
      <c r="G573" s="55">
        <v>25600</v>
      </c>
      <c r="H573" s="55">
        <v>9421</v>
      </c>
      <c r="I573" s="62">
        <v>36.799999999999997</v>
      </c>
      <c r="J573" s="55">
        <v>1218</v>
      </c>
      <c r="K573" s="55">
        <v>183</v>
      </c>
      <c r="L573" s="55">
        <v>104</v>
      </c>
      <c r="M573" s="55">
        <v>7916</v>
      </c>
      <c r="N573" s="62">
        <v>12.93</v>
      </c>
      <c r="O573" s="55">
        <v>1.94</v>
      </c>
      <c r="P573" s="55">
        <v>1.1000000000000001</v>
      </c>
      <c r="Q573" s="55">
        <v>84.02</v>
      </c>
      <c r="R573" s="55">
        <v>2806</v>
      </c>
      <c r="S573" s="55" t="s">
        <v>2707</v>
      </c>
    </row>
    <row r="574" spans="1:19" ht="41.4" hidden="1" x14ac:dyDescent="0.25">
      <c r="A574" s="49">
        <v>10</v>
      </c>
      <c r="B574" s="59" t="s">
        <v>293</v>
      </c>
      <c r="C574" s="59" t="s">
        <v>636</v>
      </c>
      <c r="D574" s="60" t="s">
        <v>3303</v>
      </c>
      <c r="E574" s="59" t="s">
        <v>171</v>
      </c>
      <c r="F574" s="63" t="s">
        <v>648</v>
      </c>
      <c r="G574" s="55">
        <v>27300</v>
      </c>
      <c r="H574" s="55">
        <v>9420</v>
      </c>
      <c r="I574" s="62">
        <v>34.5</v>
      </c>
      <c r="J574" s="55">
        <v>1136</v>
      </c>
      <c r="K574" s="55">
        <v>191</v>
      </c>
      <c r="L574" s="55">
        <v>143</v>
      </c>
      <c r="M574" s="55">
        <v>7950</v>
      </c>
      <c r="N574" s="62">
        <v>12.06</v>
      </c>
      <c r="O574" s="55">
        <v>2.0299999999999998</v>
      </c>
      <c r="P574" s="55">
        <v>1.52</v>
      </c>
      <c r="Q574" s="55">
        <v>84.4</v>
      </c>
      <c r="R574" s="55">
        <v>2821</v>
      </c>
      <c r="S574" s="55" t="s">
        <v>2707</v>
      </c>
    </row>
    <row r="575" spans="1:19" ht="41.4" hidden="1" x14ac:dyDescent="0.25">
      <c r="A575" s="49">
        <v>10</v>
      </c>
      <c r="B575" s="59" t="s">
        <v>293</v>
      </c>
      <c r="C575" s="59" t="s">
        <v>636</v>
      </c>
      <c r="D575" s="60" t="s">
        <v>3303</v>
      </c>
      <c r="E575" s="59" t="s">
        <v>167</v>
      </c>
      <c r="F575" s="63" t="s">
        <v>648</v>
      </c>
      <c r="G575" s="55">
        <v>28000</v>
      </c>
      <c r="H575" s="55">
        <v>9211</v>
      </c>
      <c r="I575" s="62">
        <v>32.9</v>
      </c>
      <c r="J575" s="55">
        <v>1218</v>
      </c>
      <c r="K575" s="55">
        <v>205</v>
      </c>
      <c r="L575" s="55">
        <v>112</v>
      </c>
      <c r="M575" s="55">
        <v>7676</v>
      </c>
      <c r="N575" s="62">
        <v>13.22</v>
      </c>
      <c r="O575" s="55">
        <v>2.2200000000000002</v>
      </c>
      <c r="P575" s="55">
        <v>1.22</v>
      </c>
      <c r="Q575" s="55">
        <v>83.33</v>
      </c>
      <c r="R575" s="55">
        <v>2726</v>
      </c>
      <c r="S575" s="55" t="s">
        <v>2707</v>
      </c>
    </row>
    <row r="576" spans="1:19" ht="41.4" hidden="1" x14ac:dyDescent="0.25">
      <c r="A576" s="49">
        <v>10</v>
      </c>
      <c r="B576" s="59" t="s">
        <v>293</v>
      </c>
      <c r="C576" s="59" t="s">
        <v>636</v>
      </c>
      <c r="D576" s="60" t="s">
        <v>3304</v>
      </c>
      <c r="E576" s="59" t="s">
        <v>171</v>
      </c>
      <c r="F576" s="63" t="s">
        <v>649</v>
      </c>
      <c r="G576" s="55">
        <v>29000</v>
      </c>
      <c r="H576" s="55">
        <v>10273</v>
      </c>
      <c r="I576" s="62">
        <v>35.43</v>
      </c>
      <c r="J576" s="55">
        <v>1358</v>
      </c>
      <c r="K576" s="55">
        <v>228</v>
      </c>
      <c r="L576" s="55">
        <v>125</v>
      </c>
      <c r="M576" s="55">
        <v>8562</v>
      </c>
      <c r="N576" s="62">
        <v>13.22</v>
      </c>
      <c r="O576" s="55">
        <v>2.2200000000000002</v>
      </c>
      <c r="P576" s="55">
        <v>1.22</v>
      </c>
      <c r="Q576" s="55">
        <v>83.33</v>
      </c>
      <c r="R576" s="55">
        <v>3041</v>
      </c>
      <c r="S576" s="55" t="s">
        <v>3024</v>
      </c>
    </row>
    <row r="577" spans="1:19" ht="41.4" hidden="1" x14ac:dyDescent="0.25">
      <c r="A577" s="49">
        <v>10</v>
      </c>
      <c r="B577" s="59" t="s">
        <v>293</v>
      </c>
      <c r="C577" s="59" t="s">
        <v>636</v>
      </c>
      <c r="D577" s="60" t="s">
        <v>3304</v>
      </c>
      <c r="E577" s="59" t="s">
        <v>167</v>
      </c>
      <c r="F577" s="63" t="s">
        <v>649</v>
      </c>
      <c r="G577" s="55">
        <v>30000</v>
      </c>
      <c r="H577" s="55">
        <v>10846</v>
      </c>
      <c r="I577" s="62">
        <v>36.15</v>
      </c>
      <c r="J577" s="55">
        <v>1471</v>
      </c>
      <c r="K577" s="55">
        <v>243</v>
      </c>
      <c r="L577" s="55">
        <v>137</v>
      </c>
      <c r="M577" s="55">
        <v>8995</v>
      </c>
      <c r="N577" s="62">
        <v>13.56</v>
      </c>
      <c r="O577" s="55">
        <v>2.2400000000000002</v>
      </c>
      <c r="P577" s="55">
        <v>1.26</v>
      </c>
      <c r="Q577" s="55">
        <v>82.94</v>
      </c>
      <c r="R577" s="55">
        <v>3197</v>
      </c>
      <c r="S577" s="55" t="s">
        <v>3024</v>
      </c>
    </row>
    <row r="578" spans="1:19" ht="41.4" hidden="1" x14ac:dyDescent="0.25">
      <c r="A578" s="49">
        <v>10</v>
      </c>
      <c r="B578" s="59" t="s">
        <v>293</v>
      </c>
      <c r="C578" s="59" t="s">
        <v>636</v>
      </c>
      <c r="D578" s="60" t="s">
        <v>3305</v>
      </c>
      <c r="E578" s="59" t="s">
        <v>171</v>
      </c>
      <c r="F578" s="63" t="s">
        <v>650</v>
      </c>
      <c r="G578" s="55">
        <v>30700</v>
      </c>
      <c r="H578" s="55">
        <v>11077</v>
      </c>
      <c r="I578" s="62">
        <v>36.08</v>
      </c>
      <c r="J578" s="55">
        <v>1502</v>
      </c>
      <c r="K578" s="55">
        <v>248</v>
      </c>
      <c r="L578" s="55">
        <v>140</v>
      </c>
      <c r="M578" s="55">
        <v>9187</v>
      </c>
      <c r="N578" s="62">
        <v>13.56</v>
      </c>
      <c r="O578" s="55">
        <v>2.2400000000000002</v>
      </c>
      <c r="P578" s="55">
        <v>1.26</v>
      </c>
      <c r="Q578" s="55">
        <v>82.94</v>
      </c>
      <c r="R578" s="55">
        <v>3265</v>
      </c>
      <c r="S578" s="55" t="s">
        <v>3024</v>
      </c>
    </row>
    <row r="579" spans="1:19" ht="27.6" x14ac:dyDescent="0.25">
      <c r="A579" s="49">
        <v>11</v>
      </c>
      <c r="B579" s="59" t="s">
        <v>359</v>
      </c>
      <c r="C579" s="59" t="s">
        <v>360</v>
      </c>
      <c r="D579" s="60" t="s">
        <v>3306</v>
      </c>
      <c r="E579" s="59" t="s">
        <v>192</v>
      </c>
      <c r="F579" s="63" t="s">
        <v>2599</v>
      </c>
      <c r="G579" s="55">
        <v>6000</v>
      </c>
      <c r="H579" s="55">
        <v>1666</v>
      </c>
      <c r="I579" s="62">
        <v>27.77</v>
      </c>
      <c r="J579" s="55">
        <v>279</v>
      </c>
      <c r="K579" s="55">
        <v>253</v>
      </c>
      <c r="L579" s="55">
        <v>89</v>
      </c>
      <c r="M579" s="55">
        <v>1045</v>
      </c>
      <c r="N579" s="62">
        <v>16.75</v>
      </c>
      <c r="O579" s="55">
        <v>15.19</v>
      </c>
      <c r="P579" s="55">
        <v>5.34</v>
      </c>
      <c r="Q579" s="55">
        <v>62.73</v>
      </c>
      <c r="R579" s="55">
        <v>407</v>
      </c>
      <c r="S579" s="55" t="s">
        <v>2709</v>
      </c>
    </row>
    <row r="580" spans="1:19" ht="41.4" hidden="1" x14ac:dyDescent="0.25">
      <c r="A580" s="49">
        <v>12</v>
      </c>
      <c r="B580" s="59" t="s">
        <v>244</v>
      </c>
      <c r="C580" s="59" t="s">
        <v>264</v>
      </c>
      <c r="D580" s="60" t="s">
        <v>3307</v>
      </c>
      <c r="E580" s="59" t="s">
        <v>167</v>
      </c>
      <c r="F580" s="63" t="s">
        <v>652</v>
      </c>
      <c r="G580" s="55">
        <v>25500</v>
      </c>
      <c r="H580" s="55">
        <v>1034</v>
      </c>
      <c r="I580" s="62">
        <v>4.05</v>
      </c>
      <c r="J580" s="55">
        <v>860</v>
      </c>
      <c r="K580" s="55">
        <v>106</v>
      </c>
      <c r="L580" s="55">
        <v>24</v>
      </c>
      <c r="M580" s="55">
        <v>44</v>
      </c>
      <c r="N580" s="62">
        <v>83.25</v>
      </c>
      <c r="O580" s="55">
        <v>10.24</v>
      </c>
      <c r="P580" s="55">
        <v>2.2799999999999998</v>
      </c>
      <c r="Q580" s="55">
        <v>4.24</v>
      </c>
      <c r="R580" s="55">
        <v>59</v>
      </c>
      <c r="S580" s="55" t="s">
        <v>3308</v>
      </c>
    </row>
    <row r="581" spans="1:19" ht="55.2" hidden="1" x14ac:dyDescent="0.25">
      <c r="A581" s="49">
        <v>12</v>
      </c>
      <c r="B581" s="59" t="s">
        <v>244</v>
      </c>
      <c r="C581" s="59" t="s">
        <v>264</v>
      </c>
      <c r="D581" s="60" t="s">
        <v>3309</v>
      </c>
      <c r="E581" s="59" t="s">
        <v>171</v>
      </c>
      <c r="F581" s="63" t="s">
        <v>653</v>
      </c>
      <c r="G581" s="55">
        <v>24200</v>
      </c>
      <c r="H581" s="55">
        <v>1015</v>
      </c>
      <c r="I581" s="62">
        <v>4.1900000000000004</v>
      </c>
      <c r="J581" s="55">
        <v>735</v>
      </c>
      <c r="K581" s="55">
        <v>127</v>
      </c>
      <c r="L581" s="55">
        <v>20</v>
      </c>
      <c r="M581" s="55">
        <v>133</v>
      </c>
      <c r="N581" s="62">
        <v>72.45</v>
      </c>
      <c r="O581" s="55">
        <v>12.51</v>
      </c>
      <c r="P581" s="55">
        <v>1.94</v>
      </c>
      <c r="Q581" s="55">
        <v>13.09</v>
      </c>
      <c r="R581" s="55">
        <v>86</v>
      </c>
      <c r="S581" s="55" t="s">
        <v>3308</v>
      </c>
    </row>
    <row r="582" spans="1:19" ht="55.2" hidden="1" x14ac:dyDescent="0.25">
      <c r="A582" s="49">
        <v>12</v>
      </c>
      <c r="B582" s="59" t="s">
        <v>244</v>
      </c>
      <c r="C582" s="59" t="s">
        <v>264</v>
      </c>
      <c r="D582" s="60" t="s">
        <v>3310</v>
      </c>
      <c r="E582" s="59" t="s">
        <v>167</v>
      </c>
      <c r="F582" s="63" t="s">
        <v>3311</v>
      </c>
      <c r="G582" s="55">
        <v>71000</v>
      </c>
      <c r="H582" s="55">
        <v>2137</v>
      </c>
      <c r="I582" s="62">
        <v>3.01</v>
      </c>
      <c r="J582" s="55">
        <v>1083</v>
      </c>
      <c r="K582" s="55">
        <v>380</v>
      </c>
      <c r="L582" s="55">
        <v>148</v>
      </c>
      <c r="M582" s="55">
        <v>526</v>
      </c>
      <c r="N582" s="62">
        <v>50.69</v>
      </c>
      <c r="O582" s="55">
        <v>17.79</v>
      </c>
      <c r="P582" s="55">
        <v>6.92</v>
      </c>
      <c r="Q582" s="55">
        <v>24.6</v>
      </c>
      <c r="R582" s="55">
        <v>276</v>
      </c>
      <c r="S582" s="55" t="s">
        <v>2875</v>
      </c>
    </row>
    <row r="583" spans="1:19" ht="55.2" hidden="1" x14ac:dyDescent="0.25">
      <c r="A583" s="49">
        <v>12</v>
      </c>
      <c r="B583" s="59" t="s">
        <v>244</v>
      </c>
      <c r="C583" s="59" t="s">
        <v>264</v>
      </c>
      <c r="D583" s="60" t="s">
        <v>3312</v>
      </c>
      <c r="E583" s="59" t="s">
        <v>171</v>
      </c>
      <c r="F583" s="63" t="s">
        <v>655</v>
      </c>
      <c r="G583" s="55">
        <v>84000</v>
      </c>
      <c r="H583" s="55">
        <v>2855</v>
      </c>
      <c r="I583" s="62">
        <v>3.4</v>
      </c>
      <c r="J583" s="55">
        <v>1605</v>
      </c>
      <c r="K583" s="55">
        <v>588</v>
      </c>
      <c r="L583" s="55">
        <v>154</v>
      </c>
      <c r="M583" s="55">
        <v>508</v>
      </c>
      <c r="N583" s="62">
        <v>56.2</v>
      </c>
      <c r="O583" s="55">
        <v>20.6</v>
      </c>
      <c r="P583" s="55">
        <v>5.4</v>
      </c>
      <c r="Q583" s="55">
        <v>17.8</v>
      </c>
      <c r="R583" s="55">
        <v>308</v>
      </c>
      <c r="S583" s="55" t="s">
        <v>2886</v>
      </c>
    </row>
    <row r="584" spans="1:19" ht="55.2" hidden="1" x14ac:dyDescent="0.25">
      <c r="A584" s="49">
        <v>12</v>
      </c>
      <c r="B584" s="59" t="s">
        <v>244</v>
      </c>
      <c r="C584" s="59" t="s">
        <v>264</v>
      </c>
      <c r="D584" s="60" t="s">
        <v>3312</v>
      </c>
      <c r="E584" s="59" t="s">
        <v>167</v>
      </c>
      <c r="F584" s="63" t="s">
        <v>655</v>
      </c>
      <c r="G584" s="55">
        <v>79000</v>
      </c>
      <c r="H584" s="55">
        <v>1904</v>
      </c>
      <c r="I584" s="62">
        <v>2.41</v>
      </c>
      <c r="J584" s="55">
        <v>1090</v>
      </c>
      <c r="K584" s="55">
        <v>284</v>
      </c>
      <c r="L584" s="55">
        <v>84</v>
      </c>
      <c r="M584" s="55">
        <v>446</v>
      </c>
      <c r="N584" s="62">
        <v>57.25</v>
      </c>
      <c r="O584" s="55">
        <v>14.89</v>
      </c>
      <c r="P584" s="55">
        <v>4.42</v>
      </c>
      <c r="Q584" s="55">
        <v>23.45</v>
      </c>
      <c r="R584" s="55">
        <v>230</v>
      </c>
      <c r="S584" s="55" t="s">
        <v>2664</v>
      </c>
    </row>
    <row r="585" spans="1:19" ht="55.2" hidden="1" x14ac:dyDescent="0.25">
      <c r="A585" s="49">
        <v>12</v>
      </c>
      <c r="B585" s="59" t="s">
        <v>244</v>
      </c>
      <c r="C585" s="59" t="s">
        <v>264</v>
      </c>
      <c r="D585" s="60" t="s">
        <v>3313</v>
      </c>
      <c r="E585" s="59" t="s">
        <v>171</v>
      </c>
      <c r="F585" s="63" t="s">
        <v>656</v>
      </c>
      <c r="G585" s="55">
        <v>66000</v>
      </c>
      <c r="H585" s="55">
        <v>1583</v>
      </c>
      <c r="I585" s="62">
        <v>2.4</v>
      </c>
      <c r="J585" s="55">
        <v>1028</v>
      </c>
      <c r="K585" s="55">
        <v>299</v>
      </c>
      <c r="L585" s="55">
        <v>33</v>
      </c>
      <c r="M585" s="55">
        <v>223</v>
      </c>
      <c r="N585" s="62">
        <v>64.900000000000006</v>
      </c>
      <c r="O585" s="55">
        <v>18.899999999999999</v>
      </c>
      <c r="P585" s="55">
        <v>2.1</v>
      </c>
      <c r="Q585" s="55">
        <v>14.1</v>
      </c>
      <c r="R585" s="55">
        <v>145</v>
      </c>
      <c r="S585" s="55" t="s">
        <v>2886</v>
      </c>
    </row>
    <row r="586" spans="1:19" ht="55.2" hidden="1" x14ac:dyDescent="0.25">
      <c r="A586" s="49">
        <v>12</v>
      </c>
      <c r="B586" s="59" t="s">
        <v>244</v>
      </c>
      <c r="C586" s="59" t="s">
        <v>264</v>
      </c>
      <c r="D586" s="60" t="s">
        <v>2789</v>
      </c>
      <c r="E586" s="59" t="s">
        <v>167</v>
      </c>
      <c r="F586" s="63" t="s">
        <v>3314</v>
      </c>
      <c r="G586" s="55">
        <v>31000</v>
      </c>
      <c r="H586" s="55">
        <v>1426</v>
      </c>
      <c r="I586" s="62">
        <v>4.5999999999999996</v>
      </c>
      <c r="J586" s="55">
        <v>717</v>
      </c>
      <c r="K586" s="55">
        <v>240</v>
      </c>
      <c r="L586" s="55">
        <v>54</v>
      </c>
      <c r="M586" s="55">
        <v>415</v>
      </c>
      <c r="N586" s="62">
        <v>50.3</v>
      </c>
      <c r="O586" s="55">
        <v>16.8</v>
      </c>
      <c r="P586" s="55">
        <v>3.8</v>
      </c>
      <c r="Q586" s="55">
        <v>29.1</v>
      </c>
      <c r="R586" s="55">
        <v>198</v>
      </c>
      <c r="S586" s="55" t="s">
        <v>2886</v>
      </c>
    </row>
    <row r="587" spans="1:19" ht="55.2" hidden="1" x14ac:dyDescent="0.25">
      <c r="A587" s="49">
        <v>12</v>
      </c>
      <c r="B587" s="59" t="s">
        <v>244</v>
      </c>
      <c r="C587" s="59" t="s">
        <v>264</v>
      </c>
      <c r="D587" s="60" t="s">
        <v>3315</v>
      </c>
      <c r="E587" s="59" t="s">
        <v>171</v>
      </c>
      <c r="F587" s="63" t="s">
        <v>3316</v>
      </c>
      <c r="G587" s="55">
        <v>16800</v>
      </c>
      <c r="H587" s="55">
        <v>690</v>
      </c>
      <c r="I587" s="62">
        <v>4.0999999999999996</v>
      </c>
      <c r="J587" s="55">
        <v>451</v>
      </c>
      <c r="K587" s="55">
        <v>99</v>
      </c>
      <c r="L587" s="55">
        <v>21</v>
      </c>
      <c r="M587" s="55">
        <v>119</v>
      </c>
      <c r="N587" s="62">
        <v>65.400000000000006</v>
      </c>
      <c r="O587" s="55">
        <v>14.3</v>
      </c>
      <c r="P587" s="55">
        <v>3</v>
      </c>
      <c r="Q587" s="55">
        <v>17.3</v>
      </c>
      <c r="R587" s="55">
        <v>69</v>
      </c>
      <c r="S587" s="55" t="s">
        <v>2886</v>
      </c>
    </row>
    <row r="588" spans="1:19" ht="27.6" hidden="1" x14ac:dyDescent="0.25">
      <c r="A588" s="49">
        <v>12</v>
      </c>
      <c r="B588" s="59" t="s">
        <v>244</v>
      </c>
      <c r="C588" s="59" t="s">
        <v>264</v>
      </c>
      <c r="D588" s="60" t="s">
        <v>3317</v>
      </c>
      <c r="E588" s="59" t="s">
        <v>167</v>
      </c>
      <c r="F588" s="63" t="s">
        <v>3318</v>
      </c>
      <c r="G588" s="55">
        <v>15800</v>
      </c>
      <c r="H588" s="55">
        <v>641</v>
      </c>
      <c r="I588" s="62">
        <v>4.0599999999999996</v>
      </c>
      <c r="J588" s="55">
        <v>361</v>
      </c>
      <c r="K588" s="55">
        <v>118</v>
      </c>
      <c r="L588" s="55">
        <v>47</v>
      </c>
      <c r="M588" s="55">
        <v>115</v>
      </c>
      <c r="N588" s="62">
        <v>56.28</v>
      </c>
      <c r="O588" s="55">
        <v>18.440000000000001</v>
      </c>
      <c r="P588" s="55">
        <v>7.31</v>
      </c>
      <c r="Q588" s="55">
        <v>17.97</v>
      </c>
      <c r="R588" s="55">
        <v>70</v>
      </c>
      <c r="S588" s="55" t="s">
        <v>2875</v>
      </c>
    </row>
    <row r="589" spans="1:19" ht="41.4" hidden="1" x14ac:dyDescent="0.25">
      <c r="A589" s="49">
        <v>12</v>
      </c>
      <c r="B589" s="59" t="s">
        <v>244</v>
      </c>
      <c r="C589" s="59" t="s">
        <v>264</v>
      </c>
      <c r="D589" s="60" t="s">
        <v>3319</v>
      </c>
      <c r="E589" s="59" t="s">
        <v>171</v>
      </c>
      <c r="F589" s="63" t="s">
        <v>3320</v>
      </c>
      <c r="G589" s="55">
        <v>15000</v>
      </c>
      <c r="H589" s="55">
        <v>532</v>
      </c>
      <c r="I589" s="62">
        <v>3.55</v>
      </c>
      <c r="J589" s="55">
        <v>346</v>
      </c>
      <c r="K589" s="55">
        <v>64</v>
      </c>
      <c r="L589" s="55">
        <v>33</v>
      </c>
      <c r="M589" s="55">
        <v>89</v>
      </c>
      <c r="N589" s="62">
        <v>64.92</v>
      </c>
      <c r="O589" s="55">
        <v>12.03</v>
      </c>
      <c r="P589" s="55">
        <v>6.27</v>
      </c>
      <c r="Q589" s="55">
        <v>16.78</v>
      </c>
      <c r="R589" s="55">
        <v>54</v>
      </c>
      <c r="S589" s="55" t="s">
        <v>2875</v>
      </c>
    </row>
    <row r="590" spans="1:19" ht="27.6" hidden="1" x14ac:dyDescent="0.25">
      <c r="A590" s="49">
        <v>12</v>
      </c>
      <c r="B590" s="59" t="s">
        <v>244</v>
      </c>
      <c r="C590" s="59" t="s">
        <v>264</v>
      </c>
      <c r="D590" s="60" t="s">
        <v>3321</v>
      </c>
      <c r="E590" s="59" t="s">
        <v>171</v>
      </c>
      <c r="F590" s="63" t="s">
        <v>661</v>
      </c>
      <c r="G590" s="55">
        <v>6000</v>
      </c>
      <c r="H590" s="55">
        <v>203</v>
      </c>
      <c r="I590" s="62">
        <v>3.39</v>
      </c>
      <c r="J590" s="55">
        <v>97</v>
      </c>
      <c r="K590" s="55">
        <v>18</v>
      </c>
      <c r="L590" s="55">
        <v>15</v>
      </c>
      <c r="M590" s="55">
        <v>73</v>
      </c>
      <c r="N590" s="62">
        <v>47.58</v>
      </c>
      <c r="O590" s="55">
        <v>8.81</v>
      </c>
      <c r="P590" s="55">
        <v>7.49</v>
      </c>
      <c r="Q590" s="55">
        <v>36.119999999999997</v>
      </c>
      <c r="R590" s="55">
        <v>32</v>
      </c>
      <c r="S590" s="55" t="s">
        <v>2875</v>
      </c>
    </row>
    <row r="591" spans="1:19" ht="41.4" hidden="1" x14ac:dyDescent="0.25">
      <c r="A591" s="49">
        <v>12</v>
      </c>
      <c r="B591" s="59" t="s">
        <v>244</v>
      </c>
      <c r="C591" s="59" t="s">
        <v>662</v>
      </c>
      <c r="D591" s="60" t="s">
        <v>2660</v>
      </c>
      <c r="E591" s="59" t="s">
        <v>167</v>
      </c>
      <c r="F591" s="63" t="s">
        <v>2625</v>
      </c>
      <c r="G591" s="55">
        <v>31000</v>
      </c>
      <c r="H591" s="55">
        <v>2465</v>
      </c>
      <c r="I591" s="62">
        <v>7.95</v>
      </c>
      <c r="J591" s="55">
        <v>764</v>
      </c>
      <c r="K591" s="55">
        <v>225</v>
      </c>
      <c r="L591" s="55">
        <v>149</v>
      </c>
      <c r="M591" s="55">
        <v>1327</v>
      </c>
      <c r="N591" s="62">
        <v>31.01</v>
      </c>
      <c r="O591" s="55">
        <v>9.11</v>
      </c>
      <c r="P591" s="55">
        <v>6.06</v>
      </c>
      <c r="Q591" s="55">
        <v>53.82</v>
      </c>
      <c r="R591" s="55">
        <v>527</v>
      </c>
      <c r="S591" s="55" t="s">
        <v>2875</v>
      </c>
    </row>
    <row r="592" spans="1:19" ht="13.8" hidden="1" x14ac:dyDescent="0.25">
      <c r="A592" s="49">
        <v>12</v>
      </c>
      <c r="B592" s="59" t="s">
        <v>244</v>
      </c>
      <c r="C592" s="59" t="s">
        <v>662</v>
      </c>
      <c r="D592" s="60" t="s">
        <v>3322</v>
      </c>
      <c r="E592" s="59" t="s">
        <v>167</v>
      </c>
      <c r="F592" s="63" t="s">
        <v>3323</v>
      </c>
      <c r="G592" s="55">
        <v>41000</v>
      </c>
      <c r="H592" s="55">
        <v>3157</v>
      </c>
      <c r="I592" s="62">
        <v>7.7</v>
      </c>
      <c r="J592" s="55">
        <v>1153</v>
      </c>
      <c r="K592" s="55">
        <v>275</v>
      </c>
      <c r="L592" s="55">
        <v>92</v>
      </c>
      <c r="M592" s="55">
        <v>1637</v>
      </c>
      <c r="N592" s="62">
        <v>36.51</v>
      </c>
      <c r="O592" s="55">
        <v>8.7200000000000006</v>
      </c>
      <c r="P592" s="55">
        <v>2.92</v>
      </c>
      <c r="Q592" s="55">
        <v>51.86</v>
      </c>
      <c r="R592" s="55">
        <v>644</v>
      </c>
      <c r="S592" s="55" t="s">
        <v>2875</v>
      </c>
    </row>
    <row r="593" spans="1:19" ht="27.6" hidden="1" x14ac:dyDescent="0.25">
      <c r="A593" s="49">
        <v>12</v>
      </c>
      <c r="B593" s="59" t="s">
        <v>244</v>
      </c>
      <c r="C593" s="59" t="s">
        <v>666</v>
      </c>
      <c r="D593" s="60" t="s">
        <v>3324</v>
      </c>
      <c r="E593" s="59" t="s">
        <v>171</v>
      </c>
      <c r="F593" s="63" t="s">
        <v>667</v>
      </c>
      <c r="G593" s="55">
        <v>39500</v>
      </c>
      <c r="H593" s="55">
        <v>4298</v>
      </c>
      <c r="I593" s="62">
        <v>10.88</v>
      </c>
      <c r="J593" s="55">
        <v>2057</v>
      </c>
      <c r="K593" s="55">
        <v>176</v>
      </c>
      <c r="L593" s="55">
        <v>78</v>
      </c>
      <c r="M593" s="55">
        <v>1987</v>
      </c>
      <c r="N593" s="62">
        <v>47.86</v>
      </c>
      <c r="O593" s="55">
        <v>4.0999999999999996</v>
      </c>
      <c r="P593" s="55">
        <v>1.81</v>
      </c>
      <c r="Q593" s="55">
        <v>46.23</v>
      </c>
      <c r="R593" s="55">
        <v>785</v>
      </c>
      <c r="S593" s="55" t="s">
        <v>3223</v>
      </c>
    </row>
    <row r="594" spans="1:19" ht="27.6" hidden="1" x14ac:dyDescent="0.25">
      <c r="A594" s="49">
        <v>12</v>
      </c>
      <c r="B594" s="59" t="s">
        <v>244</v>
      </c>
      <c r="C594" s="59" t="s">
        <v>666</v>
      </c>
      <c r="D594" s="60" t="s">
        <v>3325</v>
      </c>
      <c r="E594" s="59" t="s">
        <v>167</v>
      </c>
      <c r="F594" s="63" t="s">
        <v>667</v>
      </c>
      <c r="G594" s="55">
        <v>35000</v>
      </c>
      <c r="H594" s="55">
        <v>1782</v>
      </c>
      <c r="I594" s="62">
        <v>5.09</v>
      </c>
      <c r="J594" s="55">
        <v>454</v>
      </c>
      <c r="K594" s="55">
        <v>148</v>
      </c>
      <c r="L594" s="55">
        <v>36</v>
      </c>
      <c r="M594" s="55">
        <v>1144</v>
      </c>
      <c r="N594" s="62">
        <v>25.47</v>
      </c>
      <c r="O594" s="55">
        <v>8.32</v>
      </c>
      <c r="P594" s="55">
        <v>2</v>
      </c>
      <c r="Q594" s="55">
        <v>64.22</v>
      </c>
      <c r="R594" s="55">
        <v>429</v>
      </c>
      <c r="S594" s="55" t="s">
        <v>3308</v>
      </c>
    </row>
    <row r="595" spans="1:19" ht="55.2" hidden="1" x14ac:dyDescent="0.25">
      <c r="A595" s="49">
        <v>12</v>
      </c>
      <c r="B595" s="59" t="s">
        <v>244</v>
      </c>
      <c r="C595" s="59" t="s">
        <v>666</v>
      </c>
      <c r="D595" s="60" t="s">
        <v>3326</v>
      </c>
      <c r="E595" s="59" t="s">
        <v>171</v>
      </c>
      <c r="F595" s="63" t="s">
        <v>3327</v>
      </c>
      <c r="G595" s="55">
        <v>25500</v>
      </c>
      <c r="H595" s="55">
        <v>2464</v>
      </c>
      <c r="I595" s="62">
        <v>9.66</v>
      </c>
      <c r="J595" s="55">
        <v>677</v>
      </c>
      <c r="K595" s="55">
        <v>329</v>
      </c>
      <c r="L595" s="55">
        <v>129</v>
      </c>
      <c r="M595" s="55">
        <v>1329</v>
      </c>
      <c r="N595" s="62">
        <v>27.48</v>
      </c>
      <c r="O595" s="55">
        <v>13.34</v>
      </c>
      <c r="P595" s="55">
        <v>5.23</v>
      </c>
      <c r="Q595" s="55">
        <v>53.96</v>
      </c>
      <c r="R595" s="55">
        <v>531</v>
      </c>
      <c r="S595" s="55" t="s">
        <v>2875</v>
      </c>
    </row>
    <row r="596" spans="1:19" ht="27.6" hidden="1" x14ac:dyDescent="0.25">
      <c r="A596" s="49">
        <v>12</v>
      </c>
      <c r="B596" s="59" t="s">
        <v>244</v>
      </c>
      <c r="C596" s="59" t="s">
        <v>666</v>
      </c>
      <c r="D596" s="60" t="s">
        <v>3328</v>
      </c>
      <c r="E596" s="59" t="s">
        <v>171</v>
      </c>
      <c r="F596" s="63" t="s">
        <v>3329</v>
      </c>
      <c r="G596" s="55">
        <v>16500</v>
      </c>
      <c r="H596" s="55">
        <v>2898</v>
      </c>
      <c r="I596" s="62">
        <v>17.559999999999999</v>
      </c>
      <c r="J596" s="55">
        <v>604</v>
      </c>
      <c r="K596" s="55">
        <v>483</v>
      </c>
      <c r="L596" s="55">
        <v>150</v>
      </c>
      <c r="M596" s="55">
        <v>1661</v>
      </c>
      <c r="N596" s="62">
        <v>20.84</v>
      </c>
      <c r="O596" s="55">
        <v>16.66</v>
      </c>
      <c r="P596" s="55">
        <v>5.19</v>
      </c>
      <c r="Q596" s="55">
        <v>57.32</v>
      </c>
      <c r="R596" s="55">
        <v>661</v>
      </c>
      <c r="S596" s="55" t="s">
        <v>2875</v>
      </c>
    </row>
    <row r="597" spans="1:19" ht="41.4" hidden="1" x14ac:dyDescent="0.25">
      <c r="A597" s="49">
        <v>12</v>
      </c>
      <c r="B597" s="59" t="s">
        <v>244</v>
      </c>
      <c r="C597" s="59" t="s">
        <v>666</v>
      </c>
      <c r="D597" s="60" t="s">
        <v>3330</v>
      </c>
      <c r="E597" s="59" t="s">
        <v>171</v>
      </c>
      <c r="F597" s="63" t="s">
        <v>670</v>
      </c>
      <c r="G597" s="55">
        <v>12400</v>
      </c>
      <c r="H597" s="55">
        <v>1367</v>
      </c>
      <c r="I597" s="62">
        <v>11.03</v>
      </c>
      <c r="J597" s="55">
        <v>132</v>
      </c>
      <c r="K597" s="55">
        <v>79</v>
      </c>
      <c r="L597" s="55">
        <v>67</v>
      </c>
      <c r="M597" s="55">
        <v>1089</v>
      </c>
      <c r="N597" s="62">
        <v>9.66</v>
      </c>
      <c r="O597" s="55">
        <v>5.78</v>
      </c>
      <c r="P597" s="55">
        <v>4.93</v>
      </c>
      <c r="Q597" s="55">
        <v>79.63</v>
      </c>
      <c r="R597" s="55">
        <v>397</v>
      </c>
      <c r="S597" s="55" t="s">
        <v>2664</v>
      </c>
    </row>
    <row r="598" spans="1:19" ht="41.4" hidden="1" x14ac:dyDescent="0.25">
      <c r="A598" s="49">
        <v>12</v>
      </c>
      <c r="B598" s="59" t="s">
        <v>244</v>
      </c>
      <c r="C598" s="59" t="s">
        <v>666</v>
      </c>
      <c r="D598" s="60" t="s">
        <v>3330</v>
      </c>
      <c r="E598" s="59" t="s">
        <v>167</v>
      </c>
      <c r="F598" s="63" t="s">
        <v>670</v>
      </c>
      <c r="G598" s="55">
        <v>16900</v>
      </c>
      <c r="H598" s="55">
        <v>1612</v>
      </c>
      <c r="I598" s="62">
        <v>9.5399999999999991</v>
      </c>
      <c r="J598" s="55">
        <v>259</v>
      </c>
      <c r="K598" s="55">
        <v>49</v>
      </c>
      <c r="L598" s="55">
        <v>29</v>
      </c>
      <c r="M598" s="55">
        <v>1275</v>
      </c>
      <c r="N598" s="62">
        <v>16.07</v>
      </c>
      <c r="O598" s="55">
        <v>3.05</v>
      </c>
      <c r="P598" s="55">
        <v>1.79</v>
      </c>
      <c r="Q598" s="55">
        <v>79.09</v>
      </c>
      <c r="R598" s="55">
        <v>458</v>
      </c>
      <c r="S598" s="55" t="s">
        <v>2664</v>
      </c>
    </row>
    <row r="599" spans="1:19" ht="41.4" hidden="1" x14ac:dyDescent="0.25">
      <c r="A599" s="49">
        <v>12</v>
      </c>
      <c r="B599" s="59" t="s">
        <v>244</v>
      </c>
      <c r="C599" s="59" t="s">
        <v>666</v>
      </c>
      <c r="D599" s="60" t="s">
        <v>3331</v>
      </c>
      <c r="E599" s="59" t="s">
        <v>171</v>
      </c>
      <c r="F599" s="63" t="s">
        <v>671</v>
      </c>
      <c r="G599" s="55">
        <v>22000</v>
      </c>
      <c r="H599" s="55">
        <v>1966</v>
      </c>
      <c r="I599" s="62">
        <v>8.94</v>
      </c>
      <c r="J599" s="55">
        <v>385</v>
      </c>
      <c r="K599" s="55">
        <v>149</v>
      </c>
      <c r="L599" s="55">
        <v>49</v>
      </c>
      <c r="M599" s="55">
        <v>1383</v>
      </c>
      <c r="N599" s="62">
        <v>19.57</v>
      </c>
      <c r="O599" s="55">
        <v>7.6</v>
      </c>
      <c r="P599" s="55">
        <v>2.5</v>
      </c>
      <c r="Q599" s="55">
        <v>70.33</v>
      </c>
      <c r="R599" s="55">
        <v>512</v>
      </c>
      <c r="S599" s="55" t="s">
        <v>2664</v>
      </c>
    </row>
    <row r="600" spans="1:19" ht="41.4" hidden="1" x14ac:dyDescent="0.25">
      <c r="A600" s="49">
        <v>12</v>
      </c>
      <c r="B600" s="59" t="s">
        <v>244</v>
      </c>
      <c r="C600" s="59" t="s">
        <v>666</v>
      </c>
      <c r="D600" s="60" t="s">
        <v>3331</v>
      </c>
      <c r="E600" s="59" t="s">
        <v>167</v>
      </c>
      <c r="F600" s="63" t="s">
        <v>671</v>
      </c>
      <c r="G600" s="55">
        <v>23700</v>
      </c>
      <c r="H600" s="55">
        <v>2391</v>
      </c>
      <c r="I600" s="62">
        <v>10.09</v>
      </c>
      <c r="J600" s="55">
        <v>460</v>
      </c>
      <c r="K600" s="55">
        <v>109</v>
      </c>
      <c r="L600" s="55">
        <v>49</v>
      </c>
      <c r="M600" s="55">
        <v>1773</v>
      </c>
      <c r="N600" s="62">
        <v>19.23</v>
      </c>
      <c r="O600" s="55">
        <v>4.57</v>
      </c>
      <c r="P600" s="55">
        <v>2.06</v>
      </c>
      <c r="Q600" s="55">
        <v>74.14</v>
      </c>
      <c r="R600" s="55">
        <v>645</v>
      </c>
      <c r="S600" s="55" t="s">
        <v>2664</v>
      </c>
    </row>
    <row r="601" spans="1:19" ht="69" hidden="1" x14ac:dyDescent="0.25">
      <c r="A601" s="49">
        <v>12</v>
      </c>
      <c r="B601" s="59" t="s">
        <v>460</v>
      </c>
      <c r="C601" s="59" t="s">
        <v>461</v>
      </c>
      <c r="D601" s="60" t="s">
        <v>2660</v>
      </c>
      <c r="E601" s="59" t="s">
        <v>167</v>
      </c>
      <c r="F601" s="63" t="s">
        <v>672</v>
      </c>
      <c r="G601" s="55">
        <v>22400</v>
      </c>
      <c r="H601" s="55">
        <v>3047</v>
      </c>
      <c r="I601" s="62">
        <v>13.6</v>
      </c>
      <c r="J601" s="55">
        <v>439</v>
      </c>
      <c r="K601" s="55">
        <v>658</v>
      </c>
      <c r="L601" s="55">
        <v>104</v>
      </c>
      <c r="M601" s="55">
        <v>1846</v>
      </c>
      <c r="N601" s="62">
        <v>14.4</v>
      </c>
      <c r="O601" s="55">
        <v>21.6</v>
      </c>
      <c r="P601" s="55">
        <v>3.4</v>
      </c>
      <c r="Q601" s="55">
        <v>60.6</v>
      </c>
      <c r="R601" s="55">
        <v>728</v>
      </c>
      <c r="S601" s="55" t="s">
        <v>3332</v>
      </c>
    </row>
    <row r="602" spans="1:19" ht="27.6" hidden="1" x14ac:dyDescent="0.25">
      <c r="A602" s="49">
        <v>12</v>
      </c>
      <c r="B602" s="59" t="s">
        <v>460</v>
      </c>
      <c r="C602" s="59" t="s">
        <v>461</v>
      </c>
      <c r="D602" s="60" t="s">
        <v>3333</v>
      </c>
      <c r="E602" s="59" t="s">
        <v>167</v>
      </c>
      <c r="F602" s="63" t="s">
        <v>673</v>
      </c>
      <c r="G602" s="55">
        <v>17000</v>
      </c>
      <c r="H602" s="55">
        <v>2465</v>
      </c>
      <c r="I602" s="62">
        <v>14.5</v>
      </c>
      <c r="J602" s="55">
        <v>355</v>
      </c>
      <c r="K602" s="55">
        <v>505</v>
      </c>
      <c r="L602" s="55">
        <v>84</v>
      </c>
      <c r="M602" s="55">
        <v>1521</v>
      </c>
      <c r="N602" s="62">
        <v>14.4</v>
      </c>
      <c r="O602" s="55">
        <v>20.5</v>
      </c>
      <c r="P602" s="55">
        <v>3.4</v>
      </c>
      <c r="Q602" s="55">
        <v>61.7</v>
      </c>
      <c r="R602" s="55">
        <v>596</v>
      </c>
      <c r="S602" s="55" t="s">
        <v>3334</v>
      </c>
    </row>
    <row r="603" spans="1:19" ht="69" hidden="1" x14ac:dyDescent="0.25">
      <c r="A603" s="49">
        <v>12</v>
      </c>
      <c r="B603" s="59" t="s">
        <v>460</v>
      </c>
      <c r="C603" s="59" t="s">
        <v>461</v>
      </c>
      <c r="D603" s="60" t="s">
        <v>3335</v>
      </c>
      <c r="E603" s="59" t="s">
        <v>192</v>
      </c>
      <c r="F603" s="63" t="s">
        <v>674</v>
      </c>
      <c r="G603" s="55">
        <v>17400</v>
      </c>
      <c r="H603" s="55">
        <v>2453</v>
      </c>
      <c r="I603" s="62">
        <v>14.1</v>
      </c>
      <c r="J603" s="55">
        <v>267</v>
      </c>
      <c r="K603" s="55">
        <v>496</v>
      </c>
      <c r="L603" s="55">
        <v>93</v>
      </c>
      <c r="M603" s="55">
        <v>1597</v>
      </c>
      <c r="N603" s="62">
        <v>10.9</v>
      </c>
      <c r="O603" s="55">
        <v>20.2</v>
      </c>
      <c r="P603" s="55">
        <v>3.8</v>
      </c>
      <c r="Q603" s="55">
        <v>65.099999999999994</v>
      </c>
      <c r="R603" s="55">
        <v>620</v>
      </c>
      <c r="S603" s="55" t="s">
        <v>2886</v>
      </c>
    </row>
    <row r="604" spans="1:19" ht="69" hidden="1" x14ac:dyDescent="0.25">
      <c r="A604" s="49">
        <v>12</v>
      </c>
      <c r="B604" s="59" t="s">
        <v>336</v>
      </c>
      <c r="C604" s="59" t="s">
        <v>337</v>
      </c>
      <c r="D604" s="60" t="s">
        <v>2660</v>
      </c>
      <c r="E604" s="59" t="s">
        <v>192</v>
      </c>
      <c r="F604" s="63" t="s">
        <v>674</v>
      </c>
      <c r="G604" s="55">
        <v>17400</v>
      </c>
      <c r="H604" s="55">
        <v>2453</v>
      </c>
      <c r="I604" s="62">
        <v>14.1</v>
      </c>
      <c r="J604" s="55">
        <v>267</v>
      </c>
      <c r="K604" s="55">
        <v>496</v>
      </c>
      <c r="L604" s="55">
        <v>93</v>
      </c>
      <c r="M604" s="55">
        <v>1597</v>
      </c>
      <c r="N604" s="62">
        <v>10.9</v>
      </c>
      <c r="O604" s="55">
        <v>20.2</v>
      </c>
      <c r="P604" s="55">
        <v>3.8</v>
      </c>
      <c r="Q604" s="55">
        <v>65.099999999999994</v>
      </c>
      <c r="R604" s="55">
        <v>620</v>
      </c>
      <c r="S604" s="55" t="s">
        <v>2886</v>
      </c>
    </row>
    <row r="605" spans="1:19" ht="27.6" hidden="1" x14ac:dyDescent="0.25">
      <c r="A605" s="49">
        <v>12</v>
      </c>
      <c r="B605" s="59" t="s">
        <v>336</v>
      </c>
      <c r="C605" s="59" t="s">
        <v>337</v>
      </c>
      <c r="D605" s="60" t="s">
        <v>3336</v>
      </c>
      <c r="E605" s="59" t="s">
        <v>171</v>
      </c>
      <c r="F605" s="63" t="s">
        <v>675</v>
      </c>
      <c r="G605" s="55">
        <v>16400</v>
      </c>
      <c r="H605" s="55">
        <v>2280</v>
      </c>
      <c r="I605" s="62">
        <v>13.9</v>
      </c>
      <c r="J605" s="55">
        <v>244</v>
      </c>
      <c r="K605" s="55">
        <v>353</v>
      </c>
      <c r="L605" s="55">
        <v>71</v>
      </c>
      <c r="M605" s="55">
        <v>1612</v>
      </c>
      <c r="N605" s="62">
        <v>10.7</v>
      </c>
      <c r="O605" s="55">
        <v>15.5</v>
      </c>
      <c r="P605" s="55">
        <v>3.1</v>
      </c>
      <c r="Q605" s="55">
        <v>70.7</v>
      </c>
      <c r="R605" s="55">
        <v>608</v>
      </c>
      <c r="S605" s="55" t="s">
        <v>2886</v>
      </c>
    </row>
    <row r="606" spans="1:19" ht="27.6" hidden="1" x14ac:dyDescent="0.25">
      <c r="A606" s="49">
        <v>12</v>
      </c>
      <c r="B606" s="59" t="s">
        <v>336</v>
      </c>
      <c r="C606" s="59" t="s">
        <v>337</v>
      </c>
      <c r="D606" s="60" t="s">
        <v>3336</v>
      </c>
      <c r="E606" s="59" t="s">
        <v>167</v>
      </c>
      <c r="F606" s="63" t="s">
        <v>675</v>
      </c>
      <c r="G606" s="55">
        <v>15000</v>
      </c>
      <c r="H606" s="55">
        <v>2295</v>
      </c>
      <c r="I606" s="62">
        <v>15.3</v>
      </c>
      <c r="J606" s="55">
        <v>381</v>
      </c>
      <c r="K606" s="55">
        <v>367</v>
      </c>
      <c r="L606" s="55">
        <v>71</v>
      </c>
      <c r="M606" s="55">
        <v>1476</v>
      </c>
      <c r="N606" s="62">
        <v>16.600000000000001</v>
      </c>
      <c r="O606" s="55">
        <v>16</v>
      </c>
      <c r="P606" s="55">
        <v>3.1</v>
      </c>
      <c r="Q606" s="55">
        <v>64.3</v>
      </c>
      <c r="R606" s="55">
        <v>567</v>
      </c>
      <c r="S606" s="55" t="s">
        <v>2889</v>
      </c>
    </row>
    <row r="607" spans="1:19" ht="41.4" hidden="1" x14ac:dyDescent="0.25">
      <c r="A607" s="49">
        <v>12</v>
      </c>
      <c r="B607" s="59" t="s">
        <v>336</v>
      </c>
      <c r="C607" s="59" t="s">
        <v>337</v>
      </c>
      <c r="D607" s="60" t="s">
        <v>3337</v>
      </c>
      <c r="E607" s="59" t="s">
        <v>171</v>
      </c>
      <c r="F607" s="63" t="s">
        <v>3338</v>
      </c>
      <c r="G607" s="55">
        <v>16300</v>
      </c>
      <c r="H607" s="55">
        <v>1451</v>
      </c>
      <c r="I607" s="62">
        <v>8.9</v>
      </c>
      <c r="J607" s="55">
        <v>276</v>
      </c>
      <c r="K607" s="55">
        <v>261</v>
      </c>
      <c r="L607" s="55">
        <v>61</v>
      </c>
      <c r="M607" s="55">
        <v>853</v>
      </c>
      <c r="N607" s="62">
        <v>19</v>
      </c>
      <c r="O607" s="55">
        <v>18</v>
      </c>
      <c r="P607" s="55">
        <v>4.2</v>
      </c>
      <c r="Q607" s="55">
        <v>58.8</v>
      </c>
      <c r="R607" s="55">
        <v>337</v>
      </c>
      <c r="S607" s="55" t="s">
        <v>2886</v>
      </c>
    </row>
    <row r="608" spans="1:19" ht="41.4" hidden="1" x14ac:dyDescent="0.25">
      <c r="A608" s="49">
        <v>12</v>
      </c>
      <c r="B608" s="59" t="s">
        <v>336</v>
      </c>
      <c r="C608" s="59" t="s">
        <v>337</v>
      </c>
      <c r="D608" s="60" t="s">
        <v>3337</v>
      </c>
      <c r="E608" s="59" t="s">
        <v>167</v>
      </c>
      <c r="F608" s="63" t="s">
        <v>3338</v>
      </c>
      <c r="G608" s="55">
        <v>11100</v>
      </c>
      <c r="H608" s="55">
        <v>988</v>
      </c>
      <c r="I608" s="62">
        <v>8.9</v>
      </c>
      <c r="J608" s="55">
        <v>201</v>
      </c>
      <c r="K608" s="55">
        <v>249</v>
      </c>
      <c r="L608" s="55">
        <v>55</v>
      </c>
      <c r="M608" s="55">
        <v>483</v>
      </c>
      <c r="N608" s="62">
        <v>20.3</v>
      </c>
      <c r="O608" s="55">
        <v>25.2</v>
      </c>
      <c r="P608" s="55">
        <v>5.6</v>
      </c>
      <c r="Q608" s="55">
        <v>48.9</v>
      </c>
      <c r="R608" s="55">
        <v>205</v>
      </c>
      <c r="S608" s="55" t="s">
        <v>2889</v>
      </c>
    </row>
    <row r="609" spans="1:19" ht="41.4" hidden="1" x14ac:dyDescent="0.25">
      <c r="A609" s="49">
        <v>12</v>
      </c>
      <c r="B609" s="59" t="s">
        <v>336</v>
      </c>
      <c r="C609" s="59" t="s">
        <v>337</v>
      </c>
      <c r="D609" s="60" t="s">
        <v>3339</v>
      </c>
      <c r="E609" s="59" t="s">
        <v>171</v>
      </c>
      <c r="F609" s="63" t="s">
        <v>677</v>
      </c>
      <c r="G609" s="55">
        <v>23600</v>
      </c>
      <c r="H609" s="55">
        <v>2124</v>
      </c>
      <c r="I609" s="62">
        <v>9</v>
      </c>
      <c r="J609" s="55">
        <v>459</v>
      </c>
      <c r="K609" s="55">
        <v>688</v>
      </c>
      <c r="L609" s="55">
        <v>127</v>
      </c>
      <c r="M609" s="55">
        <v>850</v>
      </c>
      <c r="N609" s="62">
        <v>21.6</v>
      </c>
      <c r="O609" s="55">
        <v>32.4</v>
      </c>
      <c r="P609" s="55">
        <v>6</v>
      </c>
      <c r="Q609" s="55">
        <v>40</v>
      </c>
      <c r="R609" s="55">
        <v>391</v>
      </c>
      <c r="S609" s="55" t="s">
        <v>2886</v>
      </c>
    </row>
    <row r="610" spans="1:19" ht="55.2" hidden="1" x14ac:dyDescent="0.25">
      <c r="A610" s="49">
        <v>12</v>
      </c>
      <c r="B610" s="59" t="s">
        <v>336</v>
      </c>
      <c r="C610" s="59" t="s">
        <v>337</v>
      </c>
      <c r="D610" s="60" t="s">
        <v>3340</v>
      </c>
      <c r="E610" s="59" t="s">
        <v>167</v>
      </c>
      <c r="F610" s="63" t="s">
        <v>3341</v>
      </c>
      <c r="G610" s="55">
        <v>23900</v>
      </c>
      <c r="H610" s="55">
        <v>2248</v>
      </c>
      <c r="I610" s="62">
        <v>9.4</v>
      </c>
      <c r="J610" s="55">
        <v>598</v>
      </c>
      <c r="K610" s="55">
        <v>600</v>
      </c>
      <c r="L610" s="55">
        <v>133</v>
      </c>
      <c r="M610" s="55">
        <v>917</v>
      </c>
      <c r="N610" s="62">
        <v>26.6</v>
      </c>
      <c r="O610" s="55">
        <v>26.7</v>
      </c>
      <c r="P610" s="55">
        <v>5.9</v>
      </c>
      <c r="Q610" s="55">
        <v>40.799999999999997</v>
      </c>
      <c r="R610" s="55">
        <v>412</v>
      </c>
      <c r="S610" s="55" t="s">
        <v>2889</v>
      </c>
    </row>
    <row r="611" spans="1:19" ht="41.4" hidden="1" x14ac:dyDescent="0.25">
      <c r="A611" s="49">
        <v>12</v>
      </c>
      <c r="B611" s="59" t="s">
        <v>336</v>
      </c>
      <c r="C611" s="59" t="s">
        <v>337</v>
      </c>
      <c r="D611" s="60" t="s">
        <v>3342</v>
      </c>
      <c r="E611" s="59" t="s">
        <v>171</v>
      </c>
      <c r="F611" s="63" t="s">
        <v>679</v>
      </c>
      <c r="G611" s="55">
        <v>21500</v>
      </c>
      <c r="H611" s="55">
        <v>2107</v>
      </c>
      <c r="I611" s="62">
        <v>9.8000000000000007</v>
      </c>
      <c r="J611" s="55">
        <v>668</v>
      </c>
      <c r="K611" s="55">
        <v>440</v>
      </c>
      <c r="L611" s="55">
        <v>101</v>
      </c>
      <c r="M611" s="55">
        <v>898</v>
      </c>
      <c r="N611" s="62">
        <v>31.7</v>
      </c>
      <c r="O611" s="55">
        <v>20.9</v>
      </c>
      <c r="P611" s="55">
        <v>4.8</v>
      </c>
      <c r="Q611" s="55">
        <v>42.6</v>
      </c>
      <c r="R611" s="55">
        <v>389</v>
      </c>
      <c r="S611" s="55" t="s">
        <v>2889</v>
      </c>
    </row>
    <row r="612" spans="1:19" ht="27.6" hidden="1" x14ac:dyDescent="0.25">
      <c r="A612" s="49">
        <v>12</v>
      </c>
      <c r="B612" s="59" t="s">
        <v>336</v>
      </c>
      <c r="C612" s="59" t="s">
        <v>337</v>
      </c>
      <c r="D612" s="60" t="s">
        <v>3343</v>
      </c>
      <c r="E612" s="59" t="s">
        <v>171</v>
      </c>
      <c r="F612" s="63" t="s">
        <v>680</v>
      </c>
      <c r="G612" s="55">
        <v>24000</v>
      </c>
      <c r="H612" s="55">
        <v>2448</v>
      </c>
      <c r="I612" s="62">
        <v>10.199999999999999</v>
      </c>
      <c r="J612" s="55">
        <v>898</v>
      </c>
      <c r="K612" s="55">
        <v>372</v>
      </c>
      <c r="L612" s="55">
        <v>91</v>
      </c>
      <c r="M612" s="55">
        <v>1087</v>
      </c>
      <c r="N612" s="62">
        <v>36.700000000000003</v>
      </c>
      <c r="O612" s="55">
        <v>15.2</v>
      </c>
      <c r="P612" s="55">
        <v>3.7</v>
      </c>
      <c r="Q612" s="55">
        <v>44.4</v>
      </c>
      <c r="R612" s="55">
        <v>454</v>
      </c>
      <c r="S612" s="55" t="s">
        <v>3332</v>
      </c>
    </row>
    <row r="613" spans="1:19" ht="27.6" hidden="1" x14ac:dyDescent="0.25">
      <c r="A613" s="49">
        <v>12</v>
      </c>
      <c r="B613" s="59" t="s">
        <v>336</v>
      </c>
      <c r="C613" s="59" t="s">
        <v>337</v>
      </c>
      <c r="D613" s="60" t="s">
        <v>3344</v>
      </c>
      <c r="E613" s="59" t="s">
        <v>167</v>
      </c>
      <c r="F613" s="63" t="s">
        <v>680</v>
      </c>
      <c r="G613" s="55">
        <v>10100</v>
      </c>
      <c r="H613" s="55">
        <v>606</v>
      </c>
      <c r="I613" s="62">
        <v>6</v>
      </c>
      <c r="J613" s="55">
        <v>152</v>
      </c>
      <c r="K613" s="55">
        <v>217</v>
      </c>
      <c r="L613" s="55">
        <v>30</v>
      </c>
      <c r="M613" s="55">
        <v>207</v>
      </c>
      <c r="N613" s="62">
        <v>25.1</v>
      </c>
      <c r="O613" s="55">
        <v>35.799999999999997</v>
      </c>
      <c r="P613" s="55">
        <v>5</v>
      </c>
      <c r="Q613" s="55">
        <v>34.1</v>
      </c>
      <c r="R613" s="55">
        <v>101</v>
      </c>
      <c r="S613" s="55" t="s">
        <v>2886</v>
      </c>
    </row>
    <row r="614" spans="1:19" ht="41.4" hidden="1" x14ac:dyDescent="0.25">
      <c r="A614" s="49">
        <v>12</v>
      </c>
      <c r="B614" s="59" t="s">
        <v>336</v>
      </c>
      <c r="C614" s="59" t="s">
        <v>337</v>
      </c>
      <c r="D614" s="60" t="s">
        <v>3345</v>
      </c>
      <c r="E614" s="59" t="s">
        <v>171</v>
      </c>
      <c r="F614" s="63" t="s">
        <v>3346</v>
      </c>
      <c r="G614" s="55">
        <v>9000</v>
      </c>
      <c r="H614" s="55">
        <v>513</v>
      </c>
      <c r="I614" s="62">
        <v>5.7</v>
      </c>
      <c r="J614" s="55">
        <v>108</v>
      </c>
      <c r="K614" s="55">
        <v>201</v>
      </c>
      <c r="L614" s="55">
        <v>30</v>
      </c>
      <c r="M614" s="55">
        <v>174</v>
      </c>
      <c r="N614" s="62">
        <v>21</v>
      </c>
      <c r="O614" s="55">
        <v>39.200000000000003</v>
      </c>
      <c r="P614" s="55">
        <v>5.8</v>
      </c>
      <c r="Q614" s="55">
        <v>34</v>
      </c>
      <c r="R614" s="55">
        <v>87</v>
      </c>
      <c r="S614" s="55" t="s">
        <v>2886</v>
      </c>
    </row>
    <row r="615" spans="1:19" ht="41.4" hidden="1" x14ac:dyDescent="0.25">
      <c r="A615" s="49">
        <v>12</v>
      </c>
      <c r="B615" s="59" t="s">
        <v>336</v>
      </c>
      <c r="C615" s="59" t="s">
        <v>337</v>
      </c>
      <c r="D615" s="60" t="s">
        <v>3345</v>
      </c>
      <c r="E615" s="59" t="s">
        <v>167</v>
      </c>
      <c r="F615" s="63" t="s">
        <v>3346</v>
      </c>
      <c r="G615" s="55">
        <v>8700</v>
      </c>
      <c r="H615" s="55">
        <v>443</v>
      </c>
      <c r="I615" s="62">
        <v>5.0999999999999996</v>
      </c>
      <c r="J615" s="55">
        <v>120</v>
      </c>
      <c r="K615" s="55">
        <v>143</v>
      </c>
      <c r="L615" s="55">
        <v>24</v>
      </c>
      <c r="M615" s="55">
        <v>156</v>
      </c>
      <c r="N615" s="62">
        <v>27</v>
      </c>
      <c r="O615" s="55">
        <v>32.299999999999997</v>
      </c>
      <c r="P615" s="55">
        <v>5.5</v>
      </c>
      <c r="Q615" s="55">
        <v>35.200000000000003</v>
      </c>
      <c r="R615" s="55">
        <v>75</v>
      </c>
      <c r="S615" s="55" t="s">
        <v>2886</v>
      </c>
    </row>
    <row r="616" spans="1:19" ht="41.4" hidden="1" x14ac:dyDescent="0.25">
      <c r="A616" s="49">
        <v>12</v>
      </c>
      <c r="B616" s="59" t="s">
        <v>336</v>
      </c>
      <c r="C616" s="59" t="s">
        <v>337</v>
      </c>
      <c r="D616" s="60" t="s">
        <v>3347</v>
      </c>
      <c r="E616" s="59" t="s">
        <v>171</v>
      </c>
      <c r="F616" s="63" t="s">
        <v>682</v>
      </c>
      <c r="G616" s="55">
        <v>13000</v>
      </c>
      <c r="H616" s="55">
        <v>884</v>
      </c>
      <c r="I616" s="62">
        <v>6.8</v>
      </c>
      <c r="J616" s="55">
        <v>183</v>
      </c>
      <c r="K616" s="55">
        <v>147</v>
      </c>
      <c r="L616" s="55">
        <v>28</v>
      </c>
      <c r="M616" s="55">
        <v>526</v>
      </c>
      <c r="N616" s="62">
        <v>20.7</v>
      </c>
      <c r="O616" s="55">
        <v>16.600000000000001</v>
      </c>
      <c r="P616" s="55">
        <v>3.2</v>
      </c>
      <c r="Q616" s="55">
        <v>59.5</v>
      </c>
      <c r="R616" s="55">
        <v>206</v>
      </c>
      <c r="S616" s="55" t="s">
        <v>2886</v>
      </c>
    </row>
    <row r="617" spans="1:19" ht="41.4" hidden="1" x14ac:dyDescent="0.25">
      <c r="A617" s="49">
        <v>12</v>
      </c>
      <c r="B617" s="59" t="s">
        <v>336</v>
      </c>
      <c r="C617" s="59" t="s">
        <v>337</v>
      </c>
      <c r="D617" s="60" t="s">
        <v>3348</v>
      </c>
      <c r="E617" s="59" t="s">
        <v>167</v>
      </c>
      <c r="F617" s="63" t="s">
        <v>682</v>
      </c>
      <c r="G617" s="55">
        <v>6300</v>
      </c>
      <c r="H617" s="55">
        <v>454</v>
      </c>
      <c r="I617" s="62">
        <v>7.2</v>
      </c>
      <c r="J617" s="55">
        <v>113</v>
      </c>
      <c r="K617" s="55">
        <v>119</v>
      </c>
      <c r="L617" s="55">
        <v>18</v>
      </c>
      <c r="M617" s="55">
        <v>204</v>
      </c>
      <c r="N617" s="62">
        <v>24.9</v>
      </c>
      <c r="O617" s="55">
        <v>26.3</v>
      </c>
      <c r="P617" s="55">
        <v>3.9</v>
      </c>
      <c r="Q617" s="55">
        <v>44.9</v>
      </c>
      <c r="R617" s="55">
        <v>88</v>
      </c>
      <c r="S617" s="55" t="s">
        <v>2886</v>
      </c>
    </row>
    <row r="618" spans="1:19" ht="69" hidden="1" x14ac:dyDescent="0.25">
      <c r="A618" s="49">
        <v>12</v>
      </c>
      <c r="B618" s="59" t="s">
        <v>336</v>
      </c>
      <c r="C618" s="59" t="s">
        <v>350</v>
      </c>
      <c r="D618" s="60" t="s">
        <v>3349</v>
      </c>
      <c r="E618" s="59" t="s">
        <v>171</v>
      </c>
      <c r="F618" s="63" t="s">
        <v>683</v>
      </c>
      <c r="G618" s="55">
        <v>5800</v>
      </c>
      <c r="H618" s="55">
        <v>366</v>
      </c>
      <c r="I618" s="62">
        <v>6.31</v>
      </c>
      <c r="J618" s="55">
        <v>101</v>
      </c>
      <c r="K618" s="55">
        <v>117</v>
      </c>
      <c r="L618" s="55">
        <v>14</v>
      </c>
      <c r="M618" s="55">
        <v>134</v>
      </c>
      <c r="N618" s="62">
        <v>27.5</v>
      </c>
      <c r="O618" s="55">
        <v>32.1</v>
      </c>
      <c r="P618" s="55">
        <v>3.8</v>
      </c>
      <c r="Q618" s="55">
        <v>36.6</v>
      </c>
      <c r="R618" s="55">
        <v>63</v>
      </c>
      <c r="S618" s="55" t="s">
        <v>2886</v>
      </c>
    </row>
    <row r="619" spans="1:19" ht="69" hidden="1" x14ac:dyDescent="0.25">
      <c r="A619" s="49">
        <v>12</v>
      </c>
      <c r="B619" s="59" t="s">
        <v>336</v>
      </c>
      <c r="C619" s="59" t="s">
        <v>350</v>
      </c>
      <c r="D619" s="60" t="s">
        <v>3349</v>
      </c>
      <c r="E619" s="59" t="s">
        <v>167</v>
      </c>
      <c r="F619" s="63" t="s">
        <v>683</v>
      </c>
      <c r="G619" s="55">
        <v>8800</v>
      </c>
      <c r="H619" s="55">
        <v>536</v>
      </c>
      <c r="I619" s="62">
        <v>6.1</v>
      </c>
      <c r="J619" s="55">
        <v>166</v>
      </c>
      <c r="K619" s="55">
        <v>210</v>
      </c>
      <c r="L619" s="55">
        <v>21</v>
      </c>
      <c r="M619" s="55">
        <v>139</v>
      </c>
      <c r="N619" s="62">
        <v>31</v>
      </c>
      <c r="O619" s="55">
        <v>39.1</v>
      </c>
      <c r="P619" s="55">
        <v>4</v>
      </c>
      <c r="Q619" s="55">
        <v>25.9</v>
      </c>
      <c r="R619" s="55">
        <v>76</v>
      </c>
      <c r="S619" s="55" t="s">
        <v>2886</v>
      </c>
    </row>
    <row r="620" spans="1:19" ht="55.2" hidden="1" x14ac:dyDescent="0.25">
      <c r="A620" s="49">
        <v>12</v>
      </c>
      <c r="B620" s="59" t="s">
        <v>336</v>
      </c>
      <c r="C620" s="59" t="s">
        <v>350</v>
      </c>
      <c r="D620" s="60" t="s">
        <v>3350</v>
      </c>
      <c r="E620" s="59" t="s">
        <v>171</v>
      </c>
      <c r="F620" s="63" t="s">
        <v>684</v>
      </c>
      <c r="G620" s="55">
        <v>7700</v>
      </c>
      <c r="H620" s="55">
        <v>462</v>
      </c>
      <c r="I620" s="62">
        <v>6</v>
      </c>
      <c r="J620" s="55">
        <v>138</v>
      </c>
      <c r="K620" s="55">
        <v>175</v>
      </c>
      <c r="L620" s="55">
        <v>18</v>
      </c>
      <c r="M620" s="55">
        <v>131</v>
      </c>
      <c r="N620" s="62">
        <v>29.8</v>
      </c>
      <c r="O620" s="55">
        <v>37.9</v>
      </c>
      <c r="P620" s="55">
        <v>4</v>
      </c>
      <c r="Q620" s="55">
        <v>28.3</v>
      </c>
      <c r="R620" s="55">
        <v>69</v>
      </c>
      <c r="S620" s="55" t="s">
        <v>2886</v>
      </c>
    </row>
    <row r="621" spans="1:19" ht="55.2" hidden="1" x14ac:dyDescent="0.25">
      <c r="A621" s="49">
        <v>12</v>
      </c>
      <c r="B621" s="59" t="s">
        <v>336</v>
      </c>
      <c r="C621" s="59" t="s">
        <v>350</v>
      </c>
      <c r="D621" s="60" t="s">
        <v>3351</v>
      </c>
      <c r="E621" s="59" t="s">
        <v>171</v>
      </c>
      <c r="F621" s="63" t="s">
        <v>685</v>
      </c>
      <c r="G621" s="55">
        <v>6100</v>
      </c>
      <c r="H621" s="55">
        <v>409</v>
      </c>
      <c r="I621" s="62">
        <v>6.7</v>
      </c>
      <c r="J621" s="55">
        <v>161</v>
      </c>
      <c r="K621" s="55">
        <v>133</v>
      </c>
      <c r="L621" s="55">
        <v>12</v>
      </c>
      <c r="M621" s="55">
        <v>103</v>
      </c>
      <c r="N621" s="62">
        <v>39.4</v>
      </c>
      <c r="O621" s="55">
        <v>32.6</v>
      </c>
      <c r="P621" s="55">
        <v>2.9</v>
      </c>
      <c r="Q621" s="55">
        <v>25.1</v>
      </c>
      <c r="R621" s="55">
        <v>55</v>
      </c>
      <c r="S621" s="55" t="s">
        <v>2886</v>
      </c>
    </row>
    <row r="622" spans="1:19" ht="41.4" hidden="1" x14ac:dyDescent="0.25">
      <c r="A622" s="49">
        <v>13</v>
      </c>
      <c r="B622" s="59" t="s">
        <v>244</v>
      </c>
      <c r="C622" s="59" t="s">
        <v>687</v>
      </c>
      <c r="D622" s="60" t="s">
        <v>3352</v>
      </c>
      <c r="E622" s="59" t="s">
        <v>167</v>
      </c>
      <c r="F622" s="63" t="s">
        <v>688</v>
      </c>
      <c r="G622" s="55">
        <v>55000</v>
      </c>
      <c r="H622" s="55">
        <v>633</v>
      </c>
      <c r="I622" s="62">
        <v>1.1499999999999999</v>
      </c>
      <c r="J622" s="55">
        <v>565</v>
      </c>
      <c r="K622" s="55">
        <v>45</v>
      </c>
      <c r="L622" s="55">
        <v>10</v>
      </c>
      <c r="M622" s="55">
        <v>13</v>
      </c>
      <c r="N622" s="62">
        <v>89.25</v>
      </c>
      <c r="O622" s="55">
        <v>7.11</v>
      </c>
      <c r="P622" s="55">
        <v>1.56</v>
      </c>
      <c r="Q622" s="55">
        <v>2.08</v>
      </c>
      <c r="R622" s="55">
        <v>30</v>
      </c>
      <c r="S622" s="55" t="s">
        <v>2873</v>
      </c>
    </row>
    <row r="623" spans="1:19" ht="41.4" hidden="1" x14ac:dyDescent="0.25">
      <c r="A623" s="49">
        <v>13</v>
      </c>
      <c r="B623" s="59" t="s">
        <v>244</v>
      </c>
      <c r="C623" s="59" t="s">
        <v>687</v>
      </c>
      <c r="D623" s="60" t="s">
        <v>3353</v>
      </c>
      <c r="E623" s="59" t="s">
        <v>171</v>
      </c>
      <c r="F623" s="63" t="s">
        <v>3354</v>
      </c>
      <c r="G623" s="55">
        <v>63000</v>
      </c>
      <c r="H623" s="55">
        <v>1015</v>
      </c>
      <c r="I623" s="62">
        <v>1.61</v>
      </c>
      <c r="J623" s="55">
        <v>847</v>
      </c>
      <c r="K623" s="55">
        <v>123</v>
      </c>
      <c r="L623" s="55">
        <v>38</v>
      </c>
      <c r="M623" s="55">
        <v>7</v>
      </c>
      <c r="N623" s="62">
        <v>83.53</v>
      </c>
      <c r="O623" s="55">
        <v>12.1</v>
      </c>
      <c r="P623" s="55">
        <v>3.71</v>
      </c>
      <c r="Q623" s="55">
        <v>0.65</v>
      </c>
      <c r="R623" s="55">
        <v>49</v>
      </c>
      <c r="S623" s="55" t="s">
        <v>2837</v>
      </c>
    </row>
    <row r="624" spans="1:19" ht="41.4" hidden="1" x14ac:dyDescent="0.25">
      <c r="A624" s="49">
        <v>13</v>
      </c>
      <c r="B624" s="59" t="s">
        <v>244</v>
      </c>
      <c r="C624" s="59" t="s">
        <v>687</v>
      </c>
      <c r="D624" s="60" t="s">
        <v>3353</v>
      </c>
      <c r="E624" s="59" t="s">
        <v>167</v>
      </c>
      <c r="F624" s="63" t="s">
        <v>3354</v>
      </c>
      <c r="G624" s="55">
        <v>64000</v>
      </c>
      <c r="H624" s="55">
        <v>781</v>
      </c>
      <c r="I624" s="62">
        <v>1.22</v>
      </c>
      <c r="J624" s="55">
        <v>645</v>
      </c>
      <c r="K624" s="55">
        <v>75</v>
      </c>
      <c r="L624" s="55">
        <v>33</v>
      </c>
      <c r="M624" s="55">
        <v>28</v>
      </c>
      <c r="N624" s="62">
        <v>82.6</v>
      </c>
      <c r="O624" s="55">
        <v>9.6199999999999992</v>
      </c>
      <c r="P624" s="55">
        <v>4.24</v>
      </c>
      <c r="Q624" s="55">
        <v>3.54</v>
      </c>
      <c r="R624" s="55">
        <v>44</v>
      </c>
      <c r="S624" s="55" t="s">
        <v>2837</v>
      </c>
    </row>
    <row r="625" spans="1:19" ht="41.4" hidden="1" x14ac:dyDescent="0.25">
      <c r="A625" s="49">
        <v>13</v>
      </c>
      <c r="B625" s="59" t="s">
        <v>244</v>
      </c>
      <c r="C625" s="59" t="s">
        <v>687</v>
      </c>
      <c r="D625" s="60" t="s">
        <v>3355</v>
      </c>
      <c r="E625" s="59" t="s">
        <v>171</v>
      </c>
      <c r="F625" s="63" t="s">
        <v>690</v>
      </c>
      <c r="G625" s="55">
        <v>80000</v>
      </c>
      <c r="H625" s="55">
        <v>1112</v>
      </c>
      <c r="I625" s="62">
        <v>1.39</v>
      </c>
      <c r="J625" s="55">
        <v>843</v>
      </c>
      <c r="K625" s="55">
        <v>116</v>
      </c>
      <c r="L625" s="55">
        <v>60</v>
      </c>
      <c r="M625" s="55">
        <v>93</v>
      </c>
      <c r="N625" s="62">
        <v>75.77</v>
      </c>
      <c r="O625" s="55">
        <v>10.47</v>
      </c>
      <c r="P625" s="55">
        <v>5.38</v>
      </c>
      <c r="Q625" s="55">
        <v>8.3699999999999992</v>
      </c>
      <c r="R625" s="55">
        <v>81</v>
      </c>
      <c r="S625" s="55" t="s">
        <v>2837</v>
      </c>
    </row>
    <row r="626" spans="1:19" ht="41.4" hidden="1" x14ac:dyDescent="0.25">
      <c r="A626" s="49">
        <v>13</v>
      </c>
      <c r="B626" s="59" t="s">
        <v>244</v>
      </c>
      <c r="C626" s="59" t="s">
        <v>687</v>
      </c>
      <c r="D626" s="60" t="s">
        <v>3355</v>
      </c>
      <c r="E626" s="59" t="s">
        <v>167</v>
      </c>
      <c r="F626" s="63" t="s">
        <v>690</v>
      </c>
      <c r="G626" s="55">
        <v>21400</v>
      </c>
      <c r="H626" s="55">
        <v>188</v>
      </c>
      <c r="I626" s="62">
        <v>0.88</v>
      </c>
      <c r="J626" s="55">
        <v>155</v>
      </c>
      <c r="K626" s="55">
        <v>26</v>
      </c>
      <c r="L626" s="55">
        <v>5</v>
      </c>
      <c r="M626" s="55">
        <v>2</v>
      </c>
      <c r="N626" s="62">
        <v>82.52</v>
      </c>
      <c r="O626" s="55">
        <v>14.08</v>
      </c>
      <c r="P626" s="55">
        <v>2.4300000000000002</v>
      </c>
      <c r="Q626" s="55">
        <v>0.97</v>
      </c>
      <c r="R626" s="55">
        <v>9</v>
      </c>
      <c r="S626" s="55" t="s">
        <v>2879</v>
      </c>
    </row>
    <row r="627" spans="1:19" ht="27.6" hidden="1" x14ac:dyDescent="0.25">
      <c r="A627" s="49">
        <v>13</v>
      </c>
      <c r="B627" s="59" t="s">
        <v>244</v>
      </c>
      <c r="C627" s="59" t="s">
        <v>687</v>
      </c>
      <c r="D627" s="60" t="s">
        <v>3356</v>
      </c>
      <c r="E627" s="59" t="s">
        <v>171</v>
      </c>
      <c r="F627" s="63" t="s">
        <v>691</v>
      </c>
      <c r="G627" s="55">
        <v>26500</v>
      </c>
      <c r="H627" s="55">
        <v>572</v>
      </c>
      <c r="I627" s="62">
        <v>2.16</v>
      </c>
      <c r="J627" s="55">
        <v>441</v>
      </c>
      <c r="K627" s="55">
        <v>77</v>
      </c>
      <c r="L627" s="55">
        <v>17</v>
      </c>
      <c r="M627" s="55">
        <v>37</v>
      </c>
      <c r="N627" s="62">
        <v>77.05</v>
      </c>
      <c r="O627" s="55">
        <v>13.43</v>
      </c>
      <c r="P627" s="55">
        <v>2.99</v>
      </c>
      <c r="Q627" s="55">
        <v>6.53</v>
      </c>
      <c r="R627" s="55">
        <v>38</v>
      </c>
      <c r="S627" s="55" t="s">
        <v>2873</v>
      </c>
    </row>
    <row r="628" spans="1:19" ht="27.6" hidden="1" x14ac:dyDescent="0.25">
      <c r="A628" s="49">
        <v>13</v>
      </c>
      <c r="B628" s="59" t="s">
        <v>244</v>
      </c>
      <c r="C628" s="59" t="s">
        <v>687</v>
      </c>
      <c r="D628" s="60" t="s">
        <v>3356</v>
      </c>
      <c r="E628" s="59" t="s">
        <v>167</v>
      </c>
      <c r="F628" s="63" t="s">
        <v>691</v>
      </c>
      <c r="G628" s="55">
        <v>34500</v>
      </c>
      <c r="H628" s="55">
        <v>661</v>
      </c>
      <c r="I628" s="62">
        <v>1.92</v>
      </c>
      <c r="J628" s="55">
        <v>456</v>
      </c>
      <c r="K628" s="55">
        <v>107</v>
      </c>
      <c r="L628" s="55">
        <v>23</v>
      </c>
      <c r="M628" s="55">
        <v>75</v>
      </c>
      <c r="N628" s="62">
        <v>68.92</v>
      </c>
      <c r="O628" s="55">
        <v>16.22</v>
      </c>
      <c r="P628" s="55">
        <v>3.47</v>
      </c>
      <c r="Q628" s="55">
        <v>11.39</v>
      </c>
      <c r="R628" s="55">
        <v>55</v>
      </c>
      <c r="S628" s="55" t="s">
        <v>2875</v>
      </c>
    </row>
    <row r="629" spans="1:19" ht="41.4" hidden="1" x14ac:dyDescent="0.25">
      <c r="A629" s="49">
        <v>13</v>
      </c>
      <c r="B629" s="59" t="s">
        <v>244</v>
      </c>
      <c r="C629" s="59" t="s">
        <v>687</v>
      </c>
      <c r="D629" s="60" t="s">
        <v>3357</v>
      </c>
      <c r="E629" s="59" t="s">
        <v>171</v>
      </c>
      <c r="F629" s="63" t="s">
        <v>692</v>
      </c>
      <c r="G629" s="55">
        <v>35400</v>
      </c>
      <c r="H629" s="55">
        <v>752</v>
      </c>
      <c r="I629" s="62">
        <v>4.25</v>
      </c>
      <c r="J629" s="55">
        <v>452</v>
      </c>
      <c r="K629" s="55">
        <v>96</v>
      </c>
      <c r="L629" s="55">
        <v>27</v>
      </c>
      <c r="M629" s="55">
        <v>177</v>
      </c>
      <c r="N629" s="62">
        <v>60.1</v>
      </c>
      <c r="O629" s="55">
        <v>12.76</v>
      </c>
      <c r="P629" s="55">
        <v>3.55</v>
      </c>
      <c r="Q629" s="55">
        <v>23.6</v>
      </c>
      <c r="R629" s="55">
        <v>90</v>
      </c>
      <c r="S629" s="55" t="s">
        <v>2875</v>
      </c>
    </row>
    <row r="630" spans="1:19" ht="55.2" hidden="1" x14ac:dyDescent="0.25">
      <c r="A630" s="49">
        <v>14</v>
      </c>
      <c r="B630" s="59" t="s">
        <v>176</v>
      </c>
      <c r="C630" s="59" t="s">
        <v>177</v>
      </c>
      <c r="D630" s="60" t="s">
        <v>3358</v>
      </c>
      <c r="E630" s="59" t="s">
        <v>167</v>
      </c>
      <c r="F630" s="63" t="s">
        <v>3359</v>
      </c>
      <c r="G630" s="55">
        <v>181000</v>
      </c>
      <c r="H630" s="55">
        <v>10063</v>
      </c>
      <c r="I630" s="62">
        <v>5.56</v>
      </c>
      <c r="J630" s="55">
        <v>5988</v>
      </c>
      <c r="K630" s="55">
        <v>666</v>
      </c>
      <c r="L630" s="55">
        <v>366</v>
      </c>
      <c r="M630" s="55">
        <v>3043</v>
      </c>
      <c r="N630" s="62">
        <v>59.5</v>
      </c>
      <c r="O630" s="55">
        <v>6.62</v>
      </c>
      <c r="P630" s="55">
        <v>3.64</v>
      </c>
      <c r="Q630" s="55">
        <v>30.24</v>
      </c>
      <c r="R630" s="55">
        <v>1374</v>
      </c>
      <c r="S630" s="55" t="s">
        <v>2975</v>
      </c>
    </row>
    <row r="631" spans="1:19" ht="69" hidden="1" x14ac:dyDescent="0.25">
      <c r="A631" s="49">
        <v>14</v>
      </c>
      <c r="B631" s="59" t="s">
        <v>176</v>
      </c>
      <c r="C631" s="59" t="s">
        <v>177</v>
      </c>
      <c r="D631" s="60" t="s">
        <v>3360</v>
      </c>
      <c r="E631" s="59" t="s">
        <v>171</v>
      </c>
      <c r="F631" s="63" t="s">
        <v>3361</v>
      </c>
      <c r="G631" s="55">
        <v>105000</v>
      </c>
      <c r="H631" s="55">
        <v>3675</v>
      </c>
      <c r="I631" s="62">
        <v>3.5</v>
      </c>
      <c r="J631" s="55">
        <v>1054</v>
      </c>
      <c r="K631" s="55">
        <v>407</v>
      </c>
      <c r="L631" s="55">
        <v>206</v>
      </c>
      <c r="M631" s="55">
        <v>2008</v>
      </c>
      <c r="N631" s="62">
        <v>28.68</v>
      </c>
      <c r="O631" s="55">
        <v>11.07</v>
      </c>
      <c r="P631" s="55">
        <v>5.61</v>
      </c>
      <c r="Q631" s="55">
        <v>54.64</v>
      </c>
      <c r="R631" s="55">
        <v>797</v>
      </c>
      <c r="S631" s="55" t="s">
        <v>2721</v>
      </c>
    </row>
    <row r="632" spans="1:19" ht="55.2" hidden="1" x14ac:dyDescent="0.25">
      <c r="A632" s="49">
        <v>14</v>
      </c>
      <c r="B632" s="59" t="s">
        <v>176</v>
      </c>
      <c r="C632" s="59" t="s">
        <v>177</v>
      </c>
      <c r="D632" s="60" t="s">
        <v>3362</v>
      </c>
      <c r="E632" s="59" t="s">
        <v>171</v>
      </c>
      <c r="F632" s="63" t="s">
        <v>3363</v>
      </c>
      <c r="G632" s="55">
        <v>84000</v>
      </c>
      <c r="H632" s="55">
        <v>4402</v>
      </c>
      <c r="I632" s="62">
        <v>5.24</v>
      </c>
      <c r="J632" s="55">
        <v>2017</v>
      </c>
      <c r="K632" s="55">
        <v>342</v>
      </c>
      <c r="L632" s="55">
        <v>196</v>
      </c>
      <c r="M632" s="55">
        <v>1847</v>
      </c>
      <c r="N632" s="62">
        <v>45.81</v>
      </c>
      <c r="O632" s="55">
        <v>7.78</v>
      </c>
      <c r="P632" s="55">
        <v>4.45</v>
      </c>
      <c r="Q632" s="55">
        <v>41.96</v>
      </c>
      <c r="R632" s="55">
        <v>768</v>
      </c>
      <c r="S632" s="55" t="s">
        <v>2975</v>
      </c>
    </row>
    <row r="633" spans="1:19" ht="55.2" hidden="1" x14ac:dyDescent="0.25">
      <c r="A633" s="49">
        <v>14</v>
      </c>
      <c r="B633" s="59" t="s">
        <v>176</v>
      </c>
      <c r="C633" s="59" t="s">
        <v>177</v>
      </c>
      <c r="D633" s="60" t="s">
        <v>3362</v>
      </c>
      <c r="E633" s="59" t="s">
        <v>167</v>
      </c>
      <c r="F633" s="63" t="s">
        <v>3363</v>
      </c>
      <c r="G633" s="55">
        <v>89000</v>
      </c>
      <c r="H633" s="55">
        <v>3391</v>
      </c>
      <c r="I633" s="62">
        <v>3.81</v>
      </c>
      <c r="J633" s="55">
        <v>1319</v>
      </c>
      <c r="K633" s="55">
        <v>260</v>
      </c>
      <c r="L633" s="55">
        <v>144</v>
      </c>
      <c r="M633" s="55">
        <v>1668</v>
      </c>
      <c r="N633" s="62">
        <v>38.9</v>
      </c>
      <c r="O633" s="55">
        <v>7.67</v>
      </c>
      <c r="P633" s="55">
        <v>4.24</v>
      </c>
      <c r="Q633" s="55">
        <v>49.18</v>
      </c>
      <c r="R633" s="55">
        <v>667</v>
      </c>
      <c r="S633" s="55" t="s">
        <v>2975</v>
      </c>
    </row>
    <row r="634" spans="1:19" ht="82.8" hidden="1" x14ac:dyDescent="0.25">
      <c r="A634" s="49">
        <v>14</v>
      </c>
      <c r="B634" s="59" t="s">
        <v>176</v>
      </c>
      <c r="C634" s="59" t="s">
        <v>177</v>
      </c>
      <c r="D634" s="60" t="s">
        <v>3364</v>
      </c>
      <c r="E634" s="59" t="s">
        <v>171</v>
      </c>
      <c r="F634" s="63" t="s">
        <v>3365</v>
      </c>
      <c r="G634" s="55">
        <v>40000</v>
      </c>
      <c r="H634" s="55">
        <v>2316</v>
      </c>
      <c r="I634" s="62">
        <v>5.79</v>
      </c>
      <c r="J634" s="55">
        <v>1162</v>
      </c>
      <c r="K634" s="55">
        <v>189</v>
      </c>
      <c r="L634" s="55">
        <v>106</v>
      </c>
      <c r="M634" s="55">
        <v>859</v>
      </c>
      <c r="N634" s="62">
        <v>50.17</v>
      </c>
      <c r="O634" s="55">
        <v>8.16</v>
      </c>
      <c r="P634" s="55">
        <v>4.58</v>
      </c>
      <c r="Q634" s="55">
        <v>37.090000000000003</v>
      </c>
      <c r="R634" s="55">
        <v>370</v>
      </c>
      <c r="S634" s="55" t="s">
        <v>2721</v>
      </c>
    </row>
    <row r="635" spans="1:19" ht="82.8" hidden="1" x14ac:dyDescent="0.25">
      <c r="A635" s="49">
        <v>14</v>
      </c>
      <c r="B635" s="59" t="s">
        <v>176</v>
      </c>
      <c r="C635" s="59" t="s">
        <v>177</v>
      </c>
      <c r="D635" s="60" t="s">
        <v>3364</v>
      </c>
      <c r="E635" s="59" t="s">
        <v>167</v>
      </c>
      <c r="F635" s="63" t="s">
        <v>3365</v>
      </c>
      <c r="G635" s="55">
        <v>37500</v>
      </c>
      <c r="H635" s="55">
        <v>1946</v>
      </c>
      <c r="I635" s="62">
        <v>5.19</v>
      </c>
      <c r="J635" s="55">
        <v>653</v>
      </c>
      <c r="K635" s="55">
        <v>189</v>
      </c>
      <c r="L635" s="55">
        <v>88</v>
      </c>
      <c r="M635" s="55">
        <v>1016</v>
      </c>
      <c r="N635" s="62">
        <v>33.56</v>
      </c>
      <c r="O635" s="55">
        <v>9.7100000000000009</v>
      </c>
      <c r="P635" s="55">
        <v>4.51</v>
      </c>
      <c r="Q635" s="55">
        <v>52.22</v>
      </c>
      <c r="R635" s="55">
        <v>404</v>
      </c>
      <c r="S635" s="55" t="s">
        <v>2810</v>
      </c>
    </row>
    <row r="636" spans="1:19" ht="82.8" hidden="1" x14ac:dyDescent="0.25">
      <c r="A636" s="49">
        <v>14</v>
      </c>
      <c r="B636" s="59" t="s">
        <v>560</v>
      </c>
      <c r="C636" s="59" t="s">
        <v>429</v>
      </c>
      <c r="D636" s="60" t="s">
        <v>2708</v>
      </c>
      <c r="E636" s="59" t="s">
        <v>167</v>
      </c>
      <c r="F636" s="63" t="s">
        <v>3366</v>
      </c>
      <c r="G636" s="55">
        <v>33500</v>
      </c>
      <c r="H636" s="55">
        <v>1955</v>
      </c>
      <c r="I636" s="62">
        <v>5.8</v>
      </c>
      <c r="J636" s="55">
        <v>656</v>
      </c>
      <c r="K636" s="55">
        <v>190</v>
      </c>
      <c r="L636" s="55">
        <v>88</v>
      </c>
      <c r="M636" s="55">
        <v>1021</v>
      </c>
      <c r="N636" s="62">
        <v>33.56</v>
      </c>
      <c r="O636" s="55">
        <v>9.7100000000000009</v>
      </c>
      <c r="P636" s="55">
        <v>4.51</v>
      </c>
      <c r="Q636" s="55">
        <v>52.22</v>
      </c>
      <c r="R636" s="55">
        <v>406</v>
      </c>
      <c r="S636" s="55" t="s">
        <v>2810</v>
      </c>
    </row>
    <row r="637" spans="1:19" ht="27.6" hidden="1" x14ac:dyDescent="0.25">
      <c r="A637" s="49">
        <v>14</v>
      </c>
      <c r="B637" s="59" t="s">
        <v>560</v>
      </c>
      <c r="C637" s="59" t="s">
        <v>429</v>
      </c>
      <c r="D637" s="60" t="s">
        <v>3367</v>
      </c>
      <c r="E637" s="59" t="s">
        <v>171</v>
      </c>
      <c r="F637" s="63" t="s">
        <v>435</v>
      </c>
      <c r="G637" s="55">
        <v>15700</v>
      </c>
      <c r="H637" s="55">
        <v>2827</v>
      </c>
      <c r="I637" s="62">
        <v>18</v>
      </c>
      <c r="J637" s="55">
        <v>509</v>
      </c>
      <c r="K637" s="55">
        <v>170</v>
      </c>
      <c r="L637" s="55">
        <v>57</v>
      </c>
      <c r="M637" s="55">
        <v>2091</v>
      </c>
      <c r="N637" s="62">
        <v>18</v>
      </c>
      <c r="O637" s="55">
        <v>6</v>
      </c>
      <c r="P637" s="55">
        <v>2</v>
      </c>
      <c r="Q637" s="55">
        <v>74</v>
      </c>
      <c r="R637" s="55">
        <v>763</v>
      </c>
      <c r="S637" s="55" t="s">
        <v>3024</v>
      </c>
    </row>
    <row r="638" spans="1:19" ht="27.6" hidden="1" x14ac:dyDescent="0.25">
      <c r="A638" s="49">
        <v>14</v>
      </c>
      <c r="B638" s="59" t="s">
        <v>560</v>
      </c>
      <c r="C638" s="59" t="s">
        <v>429</v>
      </c>
      <c r="D638" s="60" t="s">
        <v>3368</v>
      </c>
      <c r="E638" s="59" t="s">
        <v>167</v>
      </c>
      <c r="F638" s="63" t="s">
        <v>435</v>
      </c>
      <c r="G638" s="55">
        <v>16900</v>
      </c>
      <c r="H638" s="55">
        <v>1691</v>
      </c>
      <c r="I638" s="62">
        <v>10</v>
      </c>
      <c r="J638" s="55">
        <v>372</v>
      </c>
      <c r="K638" s="55">
        <v>68</v>
      </c>
      <c r="L638" s="55">
        <v>51</v>
      </c>
      <c r="M638" s="55">
        <v>1200</v>
      </c>
      <c r="N638" s="62">
        <v>22</v>
      </c>
      <c r="O638" s="55">
        <v>4</v>
      </c>
      <c r="P638" s="55">
        <v>3</v>
      </c>
      <c r="Q638" s="55">
        <v>71</v>
      </c>
      <c r="R638" s="55">
        <v>441</v>
      </c>
      <c r="S638" s="55" t="s">
        <v>3024</v>
      </c>
    </row>
    <row r="639" spans="1:19" ht="96.6" hidden="1" x14ac:dyDescent="0.25">
      <c r="A639" s="49">
        <v>14</v>
      </c>
      <c r="B639" s="59" t="s">
        <v>560</v>
      </c>
      <c r="C639" s="59" t="s">
        <v>429</v>
      </c>
      <c r="D639" s="60" t="s">
        <v>3369</v>
      </c>
      <c r="E639" s="59" t="s">
        <v>167</v>
      </c>
      <c r="F639" s="63" t="s">
        <v>3370</v>
      </c>
      <c r="G639" s="55">
        <v>5900</v>
      </c>
      <c r="H639" s="55">
        <v>1390</v>
      </c>
      <c r="I639" s="62">
        <v>18.05</v>
      </c>
      <c r="J639" s="55">
        <v>306</v>
      </c>
      <c r="K639" s="55">
        <v>222</v>
      </c>
      <c r="L639" s="55">
        <v>139</v>
      </c>
      <c r="M639" s="55">
        <v>723</v>
      </c>
      <c r="N639" s="62">
        <v>22</v>
      </c>
      <c r="O639" s="55">
        <v>16</v>
      </c>
      <c r="P639" s="55">
        <v>10</v>
      </c>
      <c r="Q639" s="55">
        <v>52</v>
      </c>
      <c r="R639" s="55">
        <v>301</v>
      </c>
      <c r="S639" s="55" t="s">
        <v>2956</v>
      </c>
    </row>
    <row r="640" spans="1:19" ht="55.2" hidden="1" x14ac:dyDescent="0.25">
      <c r="A640" s="49">
        <v>14</v>
      </c>
      <c r="B640" s="59" t="s">
        <v>560</v>
      </c>
      <c r="C640" s="59" t="s">
        <v>429</v>
      </c>
      <c r="D640" s="60" t="s">
        <v>3371</v>
      </c>
      <c r="E640" s="59" t="s">
        <v>171</v>
      </c>
      <c r="F640" s="63" t="s">
        <v>700</v>
      </c>
      <c r="G640" s="55">
        <v>5100</v>
      </c>
      <c r="H640" s="55">
        <v>1159</v>
      </c>
      <c r="I640" s="62">
        <v>19</v>
      </c>
      <c r="J640" s="55">
        <v>139</v>
      </c>
      <c r="K640" s="55">
        <v>64</v>
      </c>
      <c r="L640" s="55">
        <v>29</v>
      </c>
      <c r="M640" s="55">
        <v>927</v>
      </c>
      <c r="N640" s="62">
        <v>12</v>
      </c>
      <c r="O640" s="55">
        <v>5.5</v>
      </c>
      <c r="P640" s="55">
        <v>2.5</v>
      </c>
      <c r="Q640" s="55">
        <v>80</v>
      </c>
      <c r="R640" s="55">
        <v>335</v>
      </c>
      <c r="S640" s="55" t="s">
        <v>2956</v>
      </c>
    </row>
    <row r="641" spans="1:19" ht="55.2" hidden="1" x14ac:dyDescent="0.25">
      <c r="A641" s="49">
        <v>14</v>
      </c>
      <c r="B641" s="59" t="s">
        <v>560</v>
      </c>
      <c r="C641" s="59" t="s">
        <v>429</v>
      </c>
      <c r="D641" s="60" t="s">
        <v>3371</v>
      </c>
      <c r="E641" s="59" t="s">
        <v>167</v>
      </c>
      <c r="F641" s="63" t="s">
        <v>700</v>
      </c>
      <c r="G641" s="55">
        <v>5600</v>
      </c>
      <c r="H641" s="55">
        <v>1057</v>
      </c>
      <c r="I641" s="62">
        <v>18.850000000000001</v>
      </c>
      <c r="J641" s="55">
        <v>156</v>
      </c>
      <c r="K641" s="55">
        <v>78</v>
      </c>
      <c r="L641" s="55">
        <v>55</v>
      </c>
      <c r="M641" s="55">
        <v>768</v>
      </c>
      <c r="N641" s="62">
        <v>14.75</v>
      </c>
      <c r="O641" s="55">
        <v>7.37</v>
      </c>
      <c r="P641" s="55">
        <v>5.19</v>
      </c>
      <c r="Q641" s="55">
        <v>72.69</v>
      </c>
      <c r="R641" s="55">
        <v>286</v>
      </c>
      <c r="S641" s="55" t="s">
        <v>2956</v>
      </c>
    </row>
    <row r="642" spans="1:19" ht="27.6" x14ac:dyDescent="0.25">
      <c r="A642" s="49">
        <v>15</v>
      </c>
      <c r="B642" s="59" t="s">
        <v>359</v>
      </c>
      <c r="C642" s="59" t="s">
        <v>360</v>
      </c>
      <c r="D642" s="60" t="s">
        <v>3372</v>
      </c>
      <c r="E642" s="59" t="s">
        <v>171</v>
      </c>
      <c r="F642" s="63" t="s">
        <v>1307</v>
      </c>
      <c r="G642" s="55">
        <v>132000</v>
      </c>
      <c r="H642" s="55">
        <v>6732</v>
      </c>
      <c r="I642" s="62">
        <v>5.0999999999999996</v>
      </c>
      <c r="J642" s="55">
        <v>3447</v>
      </c>
      <c r="K642" s="55">
        <v>1144</v>
      </c>
      <c r="L642" s="55">
        <v>337</v>
      </c>
      <c r="M642" s="55">
        <v>1804</v>
      </c>
      <c r="N642" s="62">
        <v>51.2</v>
      </c>
      <c r="O642" s="55">
        <v>17</v>
      </c>
      <c r="P642" s="55">
        <v>5</v>
      </c>
      <c r="Q642" s="55">
        <v>26.8</v>
      </c>
      <c r="R642" s="55">
        <v>898</v>
      </c>
      <c r="S642" s="55" t="s">
        <v>2927</v>
      </c>
    </row>
    <row r="643" spans="1:19" ht="27.6" x14ac:dyDescent="0.25">
      <c r="A643" s="49">
        <v>15</v>
      </c>
      <c r="B643" s="59" t="s">
        <v>359</v>
      </c>
      <c r="C643" s="59" t="s">
        <v>360</v>
      </c>
      <c r="D643" s="60" t="s">
        <v>3373</v>
      </c>
      <c r="E643" s="59" t="s">
        <v>171</v>
      </c>
      <c r="F643" s="63" t="s">
        <v>1300</v>
      </c>
      <c r="G643" s="55">
        <v>126000</v>
      </c>
      <c r="H643" s="55">
        <v>6425</v>
      </c>
      <c r="I643" s="62">
        <v>5.0999999999999996</v>
      </c>
      <c r="J643" s="55">
        <v>3290</v>
      </c>
      <c r="K643" s="55">
        <v>1092</v>
      </c>
      <c r="L643" s="55">
        <v>321</v>
      </c>
      <c r="M643" s="55">
        <v>1722</v>
      </c>
      <c r="N643" s="62">
        <v>51.2</v>
      </c>
      <c r="O643" s="55">
        <v>17</v>
      </c>
      <c r="P643" s="55">
        <v>5</v>
      </c>
      <c r="Q643" s="55">
        <v>26.8</v>
      </c>
      <c r="R643" s="55">
        <v>857</v>
      </c>
      <c r="S643" s="55" t="s">
        <v>2929</v>
      </c>
    </row>
    <row r="644" spans="1:19" ht="27.6" x14ac:dyDescent="0.25">
      <c r="A644" s="49">
        <v>15</v>
      </c>
      <c r="B644" s="59" t="s">
        <v>359</v>
      </c>
      <c r="C644" s="59" t="s">
        <v>360</v>
      </c>
      <c r="D644" s="60" t="s">
        <v>3373</v>
      </c>
      <c r="E644" s="59" t="s">
        <v>167</v>
      </c>
      <c r="F644" s="63" t="s">
        <v>1300</v>
      </c>
      <c r="G644" s="55">
        <v>173000</v>
      </c>
      <c r="H644" s="55">
        <v>3806</v>
      </c>
      <c r="I644" s="62">
        <v>2.2000000000000002</v>
      </c>
      <c r="J644" s="55">
        <v>2748</v>
      </c>
      <c r="K644" s="55">
        <v>388</v>
      </c>
      <c r="L644" s="55">
        <v>118</v>
      </c>
      <c r="M644" s="55">
        <v>552</v>
      </c>
      <c r="N644" s="62">
        <v>72.2</v>
      </c>
      <c r="O644" s="55">
        <v>10.199999999999999</v>
      </c>
      <c r="P644" s="55">
        <v>3.1</v>
      </c>
      <c r="Q644" s="55">
        <v>14.5</v>
      </c>
      <c r="R644" s="55">
        <v>340</v>
      </c>
      <c r="S644" s="55" t="s">
        <v>2927</v>
      </c>
    </row>
    <row r="645" spans="1:19" ht="27.6" x14ac:dyDescent="0.25">
      <c r="A645" s="49">
        <v>15</v>
      </c>
      <c r="B645" s="59" t="s">
        <v>359</v>
      </c>
      <c r="C645" s="59" t="s">
        <v>360</v>
      </c>
      <c r="D645" s="60" t="s">
        <v>3374</v>
      </c>
      <c r="E645" s="59" t="s">
        <v>171</v>
      </c>
      <c r="F645" s="63" t="s">
        <v>571</v>
      </c>
      <c r="G645" s="55">
        <v>177000</v>
      </c>
      <c r="H645" s="55">
        <v>3894</v>
      </c>
      <c r="I645" s="62">
        <v>2.2000000000000002</v>
      </c>
      <c r="J645" s="55">
        <v>2811</v>
      </c>
      <c r="K645" s="55">
        <v>401</v>
      </c>
      <c r="L645" s="55">
        <v>121</v>
      </c>
      <c r="M645" s="55">
        <v>561</v>
      </c>
      <c r="N645" s="62">
        <v>72.2</v>
      </c>
      <c r="O645" s="55">
        <v>10.3</v>
      </c>
      <c r="P645" s="55">
        <v>3.1</v>
      </c>
      <c r="Q645" s="55">
        <v>14.4</v>
      </c>
      <c r="R645" s="55">
        <v>347</v>
      </c>
      <c r="S645" s="55" t="s">
        <v>2929</v>
      </c>
    </row>
    <row r="646" spans="1:19" ht="27.6" x14ac:dyDescent="0.25">
      <c r="A646" s="49">
        <v>15</v>
      </c>
      <c r="B646" s="59" t="s">
        <v>359</v>
      </c>
      <c r="C646" s="59" t="s">
        <v>360</v>
      </c>
      <c r="D646" s="60" t="s">
        <v>3374</v>
      </c>
      <c r="E646" s="59" t="s">
        <v>167</v>
      </c>
      <c r="F646" s="63" t="s">
        <v>571</v>
      </c>
      <c r="G646" s="55">
        <v>217000</v>
      </c>
      <c r="H646" s="55">
        <v>10806</v>
      </c>
      <c r="I646" s="62">
        <v>4.9800000000000004</v>
      </c>
      <c r="J646" s="55">
        <v>6748</v>
      </c>
      <c r="K646" s="55">
        <v>773</v>
      </c>
      <c r="L646" s="55">
        <v>254</v>
      </c>
      <c r="M646" s="55">
        <v>3031</v>
      </c>
      <c r="N646" s="62">
        <v>62.44</v>
      </c>
      <c r="O646" s="55">
        <v>7.15</v>
      </c>
      <c r="P646" s="55">
        <v>2.35</v>
      </c>
      <c r="Q646" s="55">
        <v>28.05</v>
      </c>
      <c r="R646" s="55">
        <v>1390</v>
      </c>
      <c r="S646" s="55" t="s">
        <v>2661</v>
      </c>
    </row>
    <row r="647" spans="1:19" ht="82.8" x14ac:dyDescent="0.25">
      <c r="A647" s="49">
        <v>15</v>
      </c>
      <c r="B647" s="59" t="s">
        <v>359</v>
      </c>
      <c r="C647" s="59" t="s">
        <v>360</v>
      </c>
      <c r="D647" s="60" t="s">
        <v>3375</v>
      </c>
      <c r="E647" s="59" t="s">
        <v>379</v>
      </c>
      <c r="F647" s="63" t="s">
        <v>3376</v>
      </c>
      <c r="G647" s="55">
        <v>160000</v>
      </c>
      <c r="H647" s="55">
        <v>8806</v>
      </c>
      <c r="I647" s="62">
        <v>5.5</v>
      </c>
      <c r="J647" s="55">
        <v>4895</v>
      </c>
      <c r="K647" s="55">
        <v>718</v>
      </c>
      <c r="L647" s="55">
        <v>258</v>
      </c>
      <c r="M647" s="55">
        <v>2935</v>
      </c>
      <c r="N647" s="62">
        <v>55.59</v>
      </c>
      <c r="O647" s="55">
        <v>8.15</v>
      </c>
      <c r="P647" s="55">
        <v>2.93</v>
      </c>
      <c r="Q647" s="55">
        <v>33.33</v>
      </c>
      <c r="R647" s="55">
        <v>1288</v>
      </c>
      <c r="S647" s="55" t="s">
        <v>2709</v>
      </c>
    </row>
    <row r="648" spans="1:19" ht="27.6" x14ac:dyDescent="0.25">
      <c r="A648" s="49">
        <v>15</v>
      </c>
      <c r="B648" s="59" t="s">
        <v>359</v>
      </c>
      <c r="C648" s="59" t="s">
        <v>360</v>
      </c>
      <c r="D648" s="60" t="s">
        <v>3377</v>
      </c>
      <c r="E648" s="59" t="s">
        <v>167</v>
      </c>
      <c r="F648" s="63" t="s">
        <v>704</v>
      </c>
      <c r="G648" s="55">
        <v>305000</v>
      </c>
      <c r="H648" s="55">
        <v>11377</v>
      </c>
      <c r="I648" s="62">
        <v>3.73</v>
      </c>
      <c r="J648" s="55">
        <v>6990</v>
      </c>
      <c r="K648" s="55">
        <v>819</v>
      </c>
      <c r="L648" s="55">
        <v>314</v>
      </c>
      <c r="M648" s="55">
        <v>3254</v>
      </c>
      <c r="N648" s="62">
        <v>61.44</v>
      </c>
      <c r="O648" s="55">
        <v>7.2</v>
      </c>
      <c r="P648" s="55">
        <v>2.76</v>
      </c>
      <c r="Q648" s="55">
        <v>28.6</v>
      </c>
      <c r="R648" s="55">
        <v>1489</v>
      </c>
      <c r="S648" s="55" t="s">
        <v>2667</v>
      </c>
    </row>
    <row r="649" spans="1:19" ht="82.8" x14ac:dyDescent="0.25">
      <c r="A649" s="49">
        <v>15</v>
      </c>
      <c r="B649" s="59" t="s">
        <v>359</v>
      </c>
      <c r="C649" s="59" t="s">
        <v>360</v>
      </c>
      <c r="D649" s="60" t="s">
        <v>3378</v>
      </c>
      <c r="E649" s="59" t="s">
        <v>171</v>
      </c>
      <c r="F649" s="63" t="s">
        <v>3379</v>
      </c>
      <c r="G649" s="55">
        <v>302000</v>
      </c>
      <c r="H649" s="55">
        <v>11356</v>
      </c>
      <c r="I649" s="62">
        <v>3.76</v>
      </c>
      <c r="J649" s="55">
        <v>6977</v>
      </c>
      <c r="K649" s="55">
        <v>818</v>
      </c>
      <c r="L649" s="55">
        <v>313</v>
      </c>
      <c r="M649" s="55">
        <v>3248</v>
      </c>
      <c r="N649" s="62">
        <v>61.44</v>
      </c>
      <c r="O649" s="55">
        <v>7.2</v>
      </c>
      <c r="P649" s="55">
        <v>2.76</v>
      </c>
      <c r="Q649" s="55">
        <v>28.6</v>
      </c>
      <c r="R649" s="55">
        <v>1486</v>
      </c>
      <c r="S649" s="55" t="s">
        <v>2667</v>
      </c>
    </row>
    <row r="650" spans="1:19" ht="82.8" x14ac:dyDescent="0.25">
      <c r="A650" s="49">
        <v>15</v>
      </c>
      <c r="B650" s="59" t="s">
        <v>359</v>
      </c>
      <c r="C650" s="59" t="s">
        <v>360</v>
      </c>
      <c r="D650" s="60" t="s">
        <v>3378</v>
      </c>
      <c r="E650" s="59" t="s">
        <v>167</v>
      </c>
      <c r="F650" s="63" t="s">
        <v>3379</v>
      </c>
      <c r="G650" s="55">
        <v>285000</v>
      </c>
      <c r="H650" s="55">
        <v>11114</v>
      </c>
      <c r="I650" s="62">
        <v>3.9</v>
      </c>
      <c r="J650" s="55">
        <v>6513</v>
      </c>
      <c r="K650" s="55">
        <v>1167</v>
      </c>
      <c r="L650" s="55">
        <v>433</v>
      </c>
      <c r="M650" s="55">
        <v>3001</v>
      </c>
      <c r="N650" s="62">
        <v>58.6</v>
      </c>
      <c r="O650" s="55">
        <v>10.5</v>
      </c>
      <c r="P650" s="55">
        <v>3.9</v>
      </c>
      <c r="Q650" s="55">
        <v>27</v>
      </c>
      <c r="R650" s="55">
        <v>1434</v>
      </c>
      <c r="S650" s="55" t="s">
        <v>2927</v>
      </c>
    </row>
    <row r="651" spans="1:19" ht="55.2" x14ac:dyDescent="0.25">
      <c r="A651" s="49">
        <v>15</v>
      </c>
      <c r="B651" s="59" t="s">
        <v>359</v>
      </c>
      <c r="C651" s="59" t="s">
        <v>360</v>
      </c>
      <c r="D651" s="60" t="s">
        <v>3380</v>
      </c>
      <c r="E651" s="59" t="s">
        <v>171</v>
      </c>
      <c r="F651" s="63" t="s">
        <v>3381</v>
      </c>
      <c r="G651" s="55">
        <v>248000</v>
      </c>
      <c r="H651" s="55">
        <v>17609</v>
      </c>
      <c r="I651" s="62">
        <v>7.1</v>
      </c>
      <c r="J651" s="55">
        <v>8593</v>
      </c>
      <c r="K651" s="55">
        <v>1990</v>
      </c>
      <c r="L651" s="55">
        <v>986</v>
      </c>
      <c r="M651" s="55">
        <v>6040</v>
      </c>
      <c r="N651" s="62">
        <v>48.8</v>
      </c>
      <c r="O651" s="55">
        <v>11.3</v>
      </c>
      <c r="P651" s="55">
        <v>5.6</v>
      </c>
      <c r="Q651" s="55">
        <v>34.299999999999997</v>
      </c>
      <c r="R651" s="55">
        <v>2713</v>
      </c>
      <c r="S651" s="55" t="s">
        <v>2889</v>
      </c>
    </row>
    <row r="652" spans="1:19" ht="55.2" x14ac:dyDescent="0.25">
      <c r="A652" s="49">
        <v>15</v>
      </c>
      <c r="B652" s="59" t="s">
        <v>359</v>
      </c>
      <c r="C652" s="59" t="s">
        <v>360</v>
      </c>
      <c r="D652" s="60" t="s">
        <v>3380</v>
      </c>
      <c r="E652" s="59" t="s">
        <v>167</v>
      </c>
      <c r="F652" s="63" t="s">
        <v>3381</v>
      </c>
      <c r="G652" s="55">
        <v>216000</v>
      </c>
      <c r="H652" s="55">
        <v>15336</v>
      </c>
      <c r="I652" s="62">
        <v>7.1</v>
      </c>
      <c r="J652" s="55">
        <v>7484</v>
      </c>
      <c r="K652" s="55">
        <v>1733</v>
      </c>
      <c r="L652" s="55">
        <v>859</v>
      </c>
      <c r="M652" s="55">
        <v>5260</v>
      </c>
      <c r="N652" s="62">
        <v>48.8</v>
      </c>
      <c r="O652" s="55">
        <v>11.3</v>
      </c>
      <c r="P652" s="55">
        <v>5.6</v>
      </c>
      <c r="Q652" s="55">
        <v>34.299999999999997</v>
      </c>
      <c r="R652" s="55">
        <v>2362</v>
      </c>
      <c r="S652" s="55" t="s">
        <v>2889</v>
      </c>
    </row>
    <row r="653" spans="1:19" ht="110.4" x14ac:dyDescent="0.25">
      <c r="A653" s="49">
        <v>15</v>
      </c>
      <c r="B653" s="59" t="s">
        <v>359</v>
      </c>
      <c r="C653" s="59" t="s">
        <v>360</v>
      </c>
      <c r="D653" s="60" t="s">
        <v>3382</v>
      </c>
      <c r="E653" s="59" t="s">
        <v>167</v>
      </c>
      <c r="F653" s="63" t="s">
        <v>580</v>
      </c>
      <c r="G653" s="55">
        <v>230000</v>
      </c>
      <c r="H653" s="55">
        <v>16329</v>
      </c>
      <c r="I653" s="62">
        <v>7.1</v>
      </c>
      <c r="J653" s="55">
        <v>7969</v>
      </c>
      <c r="K653" s="55">
        <v>1845</v>
      </c>
      <c r="L653" s="55">
        <v>914</v>
      </c>
      <c r="M653" s="55">
        <v>5601</v>
      </c>
      <c r="N653" s="62">
        <v>48.8</v>
      </c>
      <c r="O653" s="55">
        <v>11.3</v>
      </c>
      <c r="P653" s="55">
        <v>5.6</v>
      </c>
      <c r="Q653" s="55">
        <v>34.299999999999997</v>
      </c>
      <c r="R653" s="55">
        <v>2515</v>
      </c>
      <c r="S653" s="55" t="s">
        <v>2889</v>
      </c>
    </row>
    <row r="654" spans="1:19" ht="27.6" x14ac:dyDescent="0.25">
      <c r="A654" s="49">
        <v>15</v>
      </c>
      <c r="B654" s="59" t="s">
        <v>359</v>
      </c>
      <c r="C654" s="59" t="s">
        <v>360</v>
      </c>
      <c r="D654" s="60" t="s">
        <v>3383</v>
      </c>
      <c r="E654" s="59" t="s">
        <v>171</v>
      </c>
      <c r="F654" s="63" t="s">
        <v>2603</v>
      </c>
      <c r="G654" s="55">
        <v>226000</v>
      </c>
      <c r="H654" s="55">
        <v>16046</v>
      </c>
      <c r="I654" s="62">
        <v>7.1</v>
      </c>
      <c r="J654" s="55">
        <v>7830</v>
      </c>
      <c r="K654" s="55">
        <v>1813</v>
      </c>
      <c r="L654" s="55">
        <v>899</v>
      </c>
      <c r="M654" s="55">
        <v>5504</v>
      </c>
      <c r="N654" s="62">
        <v>48.8</v>
      </c>
      <c r="O654" s="55">
        <v>11.3</v>
      </c>
      <c r="P654" s="55">
        <v>5.6</v>
      </c>
      <c r="Q654" s="55">
        <v>34.299999999999997</v>
      </c>
      <c r="R654" s="55">
        <v>2472</v>
      </c>
      <c r="S654" s="55" t="s">
        <v>2889</v>
      </c>
    </row>
    <row r="655" spans="1:19" ht="27.6" x14ac:dyDescent="0.25">
      <c r="A655" s="49">
        <v>15</v>
      </c>
      <c r="B655" s="59" t="s">
        <v>359</v>
      </c>
      <c r="C655" s="59" t="s">
        <v>360</v>
      </c>
      <c r="D655" s="60" t="s">
        <v>3384</v>
      </c>
      <c r="E655" s="59" t="s">
        <v>379</v>
      </c>
      <c r="F655" s="63" t="s">
        <v>1240</v>
      </c>
      <c r="G655" s="55">
        <v>122000</v>
      </c>
      <c r="H655" s="55">
        <v>7676</v>
      </c>
      <c r="I655" s="62">
        <v>6.29</v>
      </c>
      <c r="J655" s="55">
        <v>4440</v>
      </c>
      <c r="K655" s="55">
        <v>534</v>
      </c>
      <c r="L655" s="55">
        <v>278</v>
      </c>
      <c r="M655" s="55">
        <v>2424</v>
      </c>
      <c r="N655" s="62">
        <v>57.84</v>
      </c>
      <c r="O655" s="55">
        <v>6.96</v>
      </c>
      <c r="P655" s="55">
        <v>3.62</v>
      </c>
      <c r="Q655" s="55">
        <v>31.58</v>
      </c>
      <c r="R655" s="55">
        <v>1082</v>
      </c>
      <c r="S655" s="55" t="s">
        <v>2709</v>
      </c>
    </row>
    <row r="656" spans="1:19" ht="27.6" x14ac:dyDescent="0.25">
      <c r="A656" s="49">
        <v>15</v>
      </c>
      <c r="B656" s="59" t="s">
        <v>359</v>
      </c>
      <c r="C656" s="59" t="s">
        <v>360</v>
      </c>
      <c r="D656" s="60" t="s">
        <v>3384</v>
      </c>
      <c r="E656" s="59" t="s">
        <v>171</v>
      </c>
      <c r="F656" s="63" t="s">
        <v>1240</v>
      </c>
      <c r="G656" s="55">
        <v>243000</v>
      </c>
      <c r="H656" s="55">
        <v>17253</v>
      </c>
      <c r="I656" s="62">
        <v>7.1</v>
      </c>
      <c r="J656" s="55">
        <v>8419</v>
      </c>
      <c r="K656" s="55">
        <v>1950</v>
      </c>
      <c r="L656" s="55">
        <v>966</v>
      </c>
      <c r="M656" s="55">
        <v>5918</v>
      </c>
      <c r="N656" s="62">
        <v>48.8</v>
      </c>
      <c r="O656" s="55">
        <v>11.3</v>
      </c>
      <c r="P656" s="55">
        <v>5.6</v>
      </c>
      <c r="Q656" s="55">
        <v>34.299999999999997</v>
      </c>
      <c r="R656" s="55">
        <v>2658</v>
      </c>
      <c r="S656" s="55" t="s">
        <v>2889</v>
      </c>
    </row>
    <row r="657" spans="1:19" ht="27.6" x14ac:dyDescent="0.25">
      <c r="A657" s="49">
        <v>15</v>
      </c>
      <c r="B657" s="59" t="s">
        <v>359</v>
      </c>
      <c r="C657" s="59" t="s">
        <v>360</v>
      </c>
      <c r="D657" s="60" t="s">
        <v>3384</v>
      </c>
      <c r="E657" s="59" t="s">
        <v>167</v>
      </c>
      <c r="F657" s="63" t="s">
        <v>1240</v>
      </c>
      <c r="G657" s="55">
        <v>150000</v>
      </c>
      <c r="H657" s="55">
        <v>15150</v>
      </c>
      <c r="I657" s="62">
        <v>10.1</v>
      </c>
      <c r="J657" s="55">
        <v>6696</v>
      </c>
      <c r="K657" s="55">
        <v>1303</v>
      </c>
      <c r="L657" s="55">
        <v>788</v>
      </c>
      <c r="M657" s="55">
        <v>6363</v>
      </c>
      <c r="N657" s="62">
        <v>44.2</v>
      </c>
      <c r="O657" s="55">
        <v>8.6</v>
      </c>
      <c r="P657" s="55">
        <v>5.2</v>
      </c>
      <c r="Q657" s="55">
        <v>42</v>
      </c>
      <c r="R657" s="55">
        <v>2665</v>
      </c>
      <c r="S657" s="55" t="s">
        <v>3385</v>
      </c>
    </row>
    <row r="658" spans="1:19" ht="41.4" x14ac:dyDescent="0.25">
      <c r="A658" s="49">
        <v>15</v>
      </c>
      <c r="B658" s="59" t="s">
        <v>359</v>
      </c>
      <c r="C658" s="59" t="s">
        <v>360</v>
      </c>
      <c r="D658" s="60" t="s">
        <v>3386</v>
      </c>
      <c r="E658" s="59" t="s">
        <v>167</v>
      </c>
      <c r="F658" s="63" t="s">
        <v>3387</v>
      </c>
      <c r="G658" s="55">
        <v>129000</v>
      </c>
      <c r="H658" s="55">
        <v>17028</v>
      </c>
      <c r="I658" s="62">
        <v>13.2</v>
      </c>
      <c r="J658" s="55">
        <v>6011</v>
      </c>
      <c r="K658" s="55">
        <v>1379</v>
      </c>
      <c r="L658" s="55">
        <v>715</v>
      </c>
      <c r="M658" s="55">
        <v>8923</v>
      </c>
      <c r="N658" s="62">
        <v>35.299999999999997</v>
      </c>
      <c r="O658" s="55">
        <v>8.1</v>
      </c>
      <c r="P658" s="55">
        <v>4.2</v>
      </c>
      <c r="Q658" s="55">
        <v>52.4</v>
      </c>
      <c r="R658" s="55">
        <v>3521</v>
      </c>
      <c r="S658" s="55" t="s">
        <v>3054</v>
      </c>
    </row>
    <row r="659" spans="1:19" ht="27.6" x14ac:dyDescent="0.25">
      <c r="A659" s="49">
        <v>15</v>
      </c>
      <c r="B659" s="59" t="s">
        <v>359</v>
      </c>
      <c r="C659" s="59" t="s">
        <v>360</v>
      </c>
      <c r="D659" s="60" t="s">
        <v>3388</v>
      </c>
      <c r="E659" s="59" t="s">
        <v>171</v>
      </c>
      <c r="F659" s="63" t="s">
        <v>1142</v>
      </c>
      <c r="G659" s="55">
        <v>132000</v>
      </c>
      <c r="H659" s="55">
        <v>13504</v>
      </c>
      <c r="I659" s="62">
        <v>10.23</v>
      </c>
      <c r="J659" s="55">
        <v>4297</v>
      </c>
      <c r="K659" s="55">
        <v>1074</v>
      </c>
      <c r="L659" s="55">
        <v>460</v>
      </c>
      <c r="M659" s="55">
        <v>7673</v>
      </c>
      <c r="N659" s="62">
        <v>31.82</v>
      </c>
      <c r="O659" s="55">
        <v>7.95</v>
      </c>
      <c r="P659" s="55">
        <v>3.41</v>
      </c>
      <c r="Q659" s="55">
        <v>56.82</v>
      </c>
      <c r="R659" s="55">
        <v>2964</v>
      </c>
      <c r="S659" s="55" t="s">
        <v>2656</v>
      </c>
    </row>
    <row r="660" spans="1:19" ht="27.6" x14ac:dyDescent="0.25">
      <c r="A660" s="49">
        <v>15</v>
      </c>
      <c r="B660" s="59" t="s">
        <v>359</v>
      </c>
      <c r="C660" s="59" t="s">
        <v>360</v>
      </c>
      <c r="D660" s="60" t="s">
        <v>3388</v>
      </c>
      <c r="E660" s="59" t="s">
        <v>167</v>
      </c>
      <c r="F660" s="63" t="s">
        <v>1142</v>
      </c>
      <c r="G660" s="55">
        <v>139000</v>
      </c>
      <c r="H660" s="55">
        <v>11998</v>
      </c>
      <c r="I660" s="62">
        <v>8.6300000000000008</v>
      </c>
      <c r="J660" s="55">
        <v>5758</v>
      </c>
      <c r="K660" s="55">
        <v>1159</v>
      </c>
      <c r="L660" s="55">
        <v>858</v>
      </c>
      <c r="M660" s="55">
        <v>4223</v>
      </c>
      <c r="N660" s="62">
        <v>47.99</v>
      </c>
      <c r="O660" s="55">
        <v>9.66</v>
      </c>
      <c r="P660" s="55">
        <v>7.15</v>
      </c>
      <c r="Q660" s="55">
        <v>35.200000000000003</v>
      </c>
      <c r="R660" s="55">
        <v>1891</v>
      </c>
      <c r="S660" s="55" t="s">
        <v>2721</v>
      </c>
    </row>
    <row r="661" spans="1:19" ht="69" hidden="1" x14ac:dyDescent="0.25">
      <c r="A661" s="49">
        <v>15</v>
      </c>
      <c r="B661" s="59" t="s">
        <v>293</v>
      </c>
      <c r="C661" s="59" t="s">
        <v>636</v>
      </c>
      <c r="D661" s="60" t="s">
        <v>2708</v>
      </c>
      <c r="E661" s="59" t="s">
        <v>167</v>
      </c>
      <c r="F661" s="63" t="s">
        <v>713</v>
      </c>
      <c r="G661" s="55">
        <v>145000</v>
      </c>
      <c r="H661" s="55">
        <v>9789</v>
      </c>
      <c r="I661" s="62">
        <v>6.75</v>
      </c>
      <c r="J661" s="55">
        <v>3655</v>
      </c>
      <c r="K661" s="55">
        <v>697</v>
      </c>
      <c r="L661" s="55">
        <v>297</v>
      </c>
      <c r="M661" s="55">
        <v>5140</v>
      </c>
      <c r="N661" s="62">
        <v>37.340000000000003</v>
      </c>
      <c r="O661" s="55">
        <v>7.12</v>
      </c>
      <c r="P661" s="55">
        <v>3.03</v>
      </c>
      <c r="Q661" s="55">
        <v>52.51</v>
      </c>
      <c r="R661" s="55">
        <v>2009</v>
      </c>
      <c r="S661" s="55" t="s">
        <v>2670</v>
      </c>
    </row>
    <row r="662" spans="1:19" ht="41.4" hidden="1" x14ac:dyDescent="0.25">
      <c r="A662" s="49">
        <v>15</v>
      </c>
      <c r="B662" s="59" t="s">
        <v>293</v>
      </c>
      <c r="C662" s="59" t="s">
        <v>636</v>
      </c>
      <c r="D662" s="60" t="s">
        <v>3389</v>
      </c>
      <c r="E662" s="59" t="s">
        <v>171</v>
      </c>
      <c r="F662" s="63" t="s">
        <v>715</v>
      </c>
      <c r="G662" s="55">
        <v>145000</v>
      </c>
      <c r="H662" s="55">
        <v>9789</v>
      </c>
      <c r="I662" s="62">
        <v>6.75</v>
      </c>
      <c r="J662" s="55">
        <v>3655</v>
      </c>
      <c r="K662" s="55">
        <v>697</v>
      </c>
      <c r="L662" s="55">
        <v>297</v>
      </c>
      <c r="M662" s="55">
        <v>5140</v>
      </c>
      <c r="N662" s="62">
        <v>37.340000000000003</v>
      </c>
      <c r="O662" s="55">
        <v>7.12</v>
      </c>
      <c r="P662" s="55">
        <v>3.03</v>
      </c>
      <c r="Q662" s="55">
        <v>52.51</v>
      </c>
      <c r="R662" s="55">
        <v>2009</v>
      </c>
      <c r="S662" s="55" t="s">
        <v>3024</v>
      </c>
    </row>
    <row r="663" spans="1:19" ht="41.4" hidden="1" x14ac:dyDescent="0.25">
      <c r="A663" s="49">
        <v>15</v>
      </c>
      <c r="B663" s="59" t="s">
        <v>293</v>
      </c>
      <c r="C663" s="59" t="s">
        <v>636</v>
      </c>
      <c r="D663" s="60" t="s">
        <v>3389</v>
      </c>
      <c r="E663" s="59" t="s">
        <v>167</v>
      </c>
      <c r="F663" s="63" t="s">
        <v>715</v>
      </c>
      <c r="G663" s="55">
        <v>164000</v>
      </c>
      <c r="H663" s="55">
        <v>11561</v>
      </c>
      <c r="I663" s="62">
        <v>7.05</v>
      </c>
      <c r="J663" s="55">
        <v>4317</v>
      </c>
      <c r="K663" s="55">
        <v>823</v>
      </c>
      <c r="L663" s="55">
        <v>350</v>
      </c>
      <c r="M663" s="55">
        <v>6071</v>
      </c>
      <c r="N663" s="62">
        <v>37.340000000000003</v>
      </c>
      <c r="O663" s="55">
        <v>7.12</v>
      </c>
      <c r="P663" s="55">
        <v>3.03</v>
      </c>
      <c r="Q663" s="55">
        <v>52.51</v>
      </c>
      <c r="R663" s="55">
        <v>2373</v>
      </c>
      <c r="S663" s="55" t="s">
        <v>3024</v>
      </c>
    </row>
    <row r="664" spans="1:19" ht="41.4" hidden="1" x14ac:dyDescent="0.25">
      <c r="A664" s="49">
        <v>15</v>
      </c>
      <c r="B664" s="59" t="s">
        <v>293</v>
      </c>
      <c r="C664" s="59" t="s">
        <v>636</v>
      </c>
      <c r="D664" s="60" t="s">
        <v>3390</v>
      </c>
      <c r="E664" s="59" t="s">
        <v>171</v>
      </c>
      <c r="F664" s="63" t="s">
        <v>716</v>
      </c>
      <c r="G664" s="55">
        <v>174000</v>
      </c>
      <c r="H664" s="55">
        <v>11432</v>
      </c>
      <c r="I664" s="62">
        <v>6.57</v>
      </c>
      <c r="J664" s="55">
        <v>4269</v>
      </c>
      <c r="K664" s="55">
        <v>814</v>
      </c>
      <c r="L664" s="55">
        <v>346</v>
      </c>
      <c r="M664" s="55">
        <v>6003</v>
      </c>
      <c r="N664" s="62">
        <v>37.340000000000003</v>
      </c>
      <c r="O664" s="55">
        <v>7.12</v>
      </c>
      <c r="P664" s="55">
        <v>3.03</v>
      </c>
      <c r="Q664" s="55">
        <v>52.51</v>
      </c>
      <c r="R664" s="55">
        <v>2346</v>
      </c>
      <c r="S664" s="55" t="s">
        <v>3024</v>
      </c>
    </row>
    <row r="665" spans="1:19" ht="41.4" hidden="1" x14ac:dyDescent="0.25">
      <c r="A665" s="49">
        <v>15</v>
      </c>
      <c r="B665" s="59" t="s">
        <v>293</v>
      </c>
      <c r="C665" s="59" t="s">
        <v>636</v>
      </c>
      <c r="D665" s="60" t="s">
        <v>3391</v>
      </c>
      <c r="E665" s="59" t="s">
        <v>171</v>
      </c>
      <c r="F665" s="63" t="s">
        <v>717</v>
      </c>
      <c r="G665" s="55">
        <v>198000</v>
      </c>
      <c r="H665" s="55">
        <v>10988</v>
      </c>
      <c r="I665" s="62">
        <v>5.55</v>
      </c>
      <c r="J665" s="55">
        <v>4103</v>
      </c>
      <c r="K665" s="55">
        <v>782</v>
      </c>
      <c r="L665" s="55">
        <v>333</v>
      </c>
      <c r="M665" s="55">
        <v>5770</v>
      </c>
      <c r="N665" s="62">
        <v>37.340000000000003</v>
      </c>
      <c r="O665" s="55">
        <v>7.12</v>
      </c>
      <c r="P665" s="55">
        <v>3.03</v>
      </c>
      <c r="Q665" s="55">
        <v>52.51</v>
      </c>
      <c r="R665" s="55">
        <v>2255</v>
      </c>
      <c r="S665" s="55" t="s">
        <v>3024</v>
      </c>
    </row>
    <row r="666" spans="1:19" ht="41.4" hidden="1" x14ac:dyDescent="0.25">
      <c r="A666" s="49">
        <v>15</v>
      </c>
      <c r="B666" s="59" t="s">
        <v>293</v>
      </c>
      <c r="C666" s="59" t="s">
        <v>636</v>
      </c>
      <c r="D666" s="60" t="s">
        <v>3391</v>
      </c>
      <c r="E666" s="59" t="s">
        <v>167</v>
      </c>
      <c r="F666" s="63" t="s">
        <v>717</v>
      </c>
      <c r="G666" s="55">
        <v>114000</v>
      </c>
      <c r="H666" s="55">
        <v>10260</v>
      </c>
      <c r="I666" s="62">
        <v>9</v>
      </c>
      <c r="J666" s="55">
        <v>4624</v>
      </c>
      <c r="K666" s="55">
        <v>824</v>
      </c>
      <c r="L666" s="55">
        <v>418</v>
      </c>
      <c r="M666" s="55">
        <v>4394</v>
      </c>
      <c r="N666" s="62">
        <v>45.07</v>
      </c>
      <c r="O666" s="55">
        <v>8.0299999999999994</v>
      </c>
      <c r="P666" s="55">
        <v>4.07</v>
      </c>
      <c r="Q666" s="55">
        <v>42.83</v>
      </c>
      <c r="R666" s="55">
        <v>1815</v>
      </c>
      <c r="S666" s="55" t="s">
        <v>2702</v>
      </c>
    </row>
    <row r="667" spans="1:19" ht="27.6" hidden="1" x14ac:dyDescent="0.25">
      <c r="A667" s="49">
        <v>15</v>
      </c>
      <c r="B667" s="59" t="s">
        <v>293</v>
      </c>
      <c r="C667" s="59" t="s">
        <v>636</v>
      </c>
      <c r="D667" s="60" t="s">
        <v>3392</v>
      </c>
      <c r="E667" s="59" t="s">
        <v>171</v>
      </c>
      <c r="F667" s="63" t="s">
        <v>3393</v>
      </c>
      <c r="G667" s="55">
        <v>132000</v>
      </c>
      <c r="H667" s="55">
        <v>11484</v>
      </c>
      <c r="I667" s="62">
        <v>8.6999999999999993</v>
      </c>
      <c r="J667" s="55">
        <v>5168</v>
      </c>
      <c r="K667" s="55">
        <v>930</v>
      </c>
      <c r="L667" s="55">
        <v>459</v>
      </c>
      <c r="M667" s="55">
        <v>4927</v>
      </c>
      <c r="N667" s="62">
        <v>45</v>
      </c>
      <c r="O667" s="55">
        <v>8.1</v>
      </c>
      <c r="P667" s="55">
        <v>4</v>
      </c>
      <c r="Q667" s="55">
        <v>42.9</v>
      </c>
      <c r="R667" s="55">
        <v>2034</v>
      </c>
      <c r="S667" s="55" t="s">
        <v>2702</v>
      </c>
    </row>
    <row r="668" spans="1:19" ht="13.8" hidden="1" x14ac:dyDescent="0.25">
      <c r="A668" s="49">
        <v>15</v>
      </c>
      <c r="B668" s="59" t="s">
        <v>293</v>
      </c>
      <c r="C668" s="59" t="s">
        <v>636</v>
      </c>
      <c r="D668" s="60" t="s">
        <v>3394</v>
      </c>
      <c r="E668" s="59" t="s">
        <v>171</v>
      </c>
      <c r="F668" s="63" t="s">
        <v>3395</v>
      </c>
      <c r="G668" s="55">
        <v>129000</v>
      </c>
      <c r="H668" s="55">
        <v>11868</v>
      </c>
      <c r="I668" s="62">
        <v>9.1999999999999993</v>
      </c>
      <c r="J668" s="55">
        <v>5341</v>
      </c>
      <c r="K668" s="55">
        <v>961</v>
      </c>
      <c r="L668" s="55">
        <v>475</v>
      </c>
      <c r="M668" s="55">
        <v>5091</v>
      </c>
      <c r="N668" s="62">
        <v>45</v>
      </c>
      <c r="O668" s="55">
        <v>8.1</v>
      </c>
      <c r="P668" s="55">
        <v>4</v>
      </c>
      <c r="Q668" s="55">
        <v>42.9</v>
      </c>
      <c r="R668" s="55">
        <v>2102</v>
      </c>
      <c r="S668" s="55" t="s">
        <v>2702</v>
      </c>
    </row>
    <row r="669" spans="1:19" ht="27.6" hidden="1" x14ac:dyDescent="0.25">
      <c r="A669" s="49">
        <v>15</v>
      </c>
      <c r="B669" s="59" t="s">
        <v>293</v>
      </c>
      <c r="C669" s="59" t="s">
        <v>636</v>
      </c>
      <c r="D669" s="60" t="s">
        <v>3396</v>
      </c>
      <c r="E669" s="59" t="s">
        <v>171</v>
      </c>
      <c r="F669" s="63" t="s">
        <v>721</v>
      </c>
      <c r="G669" s="55">
        <v>125000</v>
      </c>
      <c r="H669" s="55">
        <v>9326</v>
      </c>
      <c r="I669" s="62">
        <v>7.46</v>
      </c>
      <c r="J669" s="55">
        <v>4733</v>
      </c>
      <c r="K669" s="55">
        <v>664</v>
      </c>
      <c r="L669" s="55">
        <v>307</v>
      </c>
      <c r="M669" s="55">
        <v>3622</v>
      </c>
      <c r="N669" s="62">
        <v>50.76</v>
      </c>
      <c r="O669" s="55">
        <v>7.12</v>
      </c>
      <c r="P669" s="55">
        <v>3.29</v>
      </c>
      <c r="Q669" s="55">
        <v>38.840000000000003</v>
      </c>
      <c r="R669" s="55">
        <v>1521</v>
      </c>
      <c r="S669" s="55" t="s">
        <v>2711</v>
      </c>
    </row>
    <row r="670" spans="1:19" ht="27.6" hidden="1" x14ac:dyDescent="0.25">
      <c r="A670" s="49">
        <v>15</v>
      </c>
      <c r="B670" s="59" t="s">
        <v>293</v>
      </c>
      <c r="C670" s="59" t="s">
        <v>636</v>
      </c>
      <c r="D670" s="60" t="s">
        <v>3396</v>
      </c>
      <c r="E670" s="59" t="s">
        <v>167</v>
      </c>
      <c r="F670" s="63" t="s">
        <v>721</v>
      </c>
      <c r="G670" s="55">
        <v>117000</v>
      </c>
      <c r="H670" s="55">
        <v>12285</v>
      </c>
      <c r="I670" s="62">
        <v>10.5</v>
      </c>
      <c r="J670" s="55">
        <v>5528</v>
      </c>
      <c r="K670" s="55">
        <v>995</v>
      </c>
      <c r="L670" s="55">
        <v>500</v>
      </c>
      <c r="M670" s="55">
        <v>5262</v>
      </c>
      <c r="N670" s="62">
        <v>45</v>
      </c>
      <c r="O670" s="55">
        <v>8.1</v>
      </c>
      <c r="P670" s="55">
        <v>4.07</v>
      </c>
      <c r="Q670" s="55">
        <v>42.83</v>
      </c>
      <c r="R670" s="55">
        <v>2174</v>
      </c>
      <c r="S670" s="55" t="s">
        <v>2702</v>
      </c>
    </row>
    <row r="671" spans="1:19" ht="27.6" hidden="1" x14ac:dyDescent="0.25">
      <c r="A671" s="49">
        <v>15</v>
      </c>
      <c r="B671" s="59" t="s">
        <v>293</v>
      </c>
      <c r="C671" s="59" t="s">
        <v>636</v>
      </c>
      <c r="D671" s="60" t="s">
        <v>3397</v>
      </c>
      <c r="E671" s="59" t="s">
        <v>171</v>
      </c>
      <c r="F671" s="63" t="s">
        <v>722</v>
      </c>
      <c r="G671" s="55">
        <v>187000</v>
      </c>
      <c r="H671" s="55">
        <v>10492</v>
      </c>
      <c r="I671" s="62">
        <v>5.61</v>
      </c>
      <c r="J671" s="55">
        <v>3653</v>
      </c>
      <c r="K671" s="55">
        <v>1315</v>
      </c>
      <c r="L671" s="55">
        <v>848</v>
      </c>
      <c r="M671" s="55">
        <v>4676</v>
      </c>
      <c r="N671" s="62">
        <v>34.82</v>
      </c>
      <c r="O671" s="55">
        <v>12.53</v>
      </c>
      <c r="P671" s="55">
        <v>8.08</v>
      </c>
      <c r="Q671" s="55">
        <v>44.57</v>
      </c>
      <c r="R671" s="55">
        <v>1987</v>
      </c>
      <c r="S671" s="55" t="s">
        <v>2656</v>
      </c>
    </row>
    <row r="672" spans="1:19" ht="41.4" hidden="1" x14ac:dyDescent="0.25">
      <c r="A672" s="49">
        <v>15</v>
      </c>
      <c r="B672" s="59" t="s">
        <v>293</v>
      </c>
      <c r="C672" s="59" t="s">
        <v>636</v>
      </c>
      <c r="D672" s="60" t="s">
        <v>3398</v>
      </c>
      <c r="E672" s="59" t="s">
        <v>192</v>
      </c>
      <c r="F672" s="63" t="s">
        <v>723</v>
      </c>
      <c r="G672" s="55">
        <v>151000</v>
      </c>
      <c r="H672" s="55">
        <v>17305</v>
      </c>
      <c r="I672" s="62">
        <v>11.46</v>
      </c>
      <c r="J672" s="55">
        <v>6013</v>
      </c>
      <c r="K672" s="55">
        <v>2210</v>
      </c>
      <c r="L672" s="55">
        <v>1350</v>
      </c>
      <c r="M672" s="55">
        <v>7732</v>
      </c>
      <c r="N672" s="62">
        <v>34.75</v>
      </c>
      <c r="O672" s="55">
        <v>12.77</v>
      </c>
      <c r="P672" s="55">
        <v>7.8</v>
      </c>
      <c r="Q672" s="55">
        <v>44.68</v>
      </c>
      <c r="R672" s="55">
        <v>3280</v>
      </c>
      <c r="S672" s="55" t="s">
        <v>2656</v>
      </c>
    </row>
    <row r="673" spans="1:19" ht="27.6" hidden="1" x14ac:dyDescent="0.25">
      <c r="A673" s="49">
        <v>15</v>
      </c>
      <c r="B673" s="59" t="s">
        <v>293</v>
      </c>
      <c r="C673" s="59" t="s">
        <v>636</v>
      </c>
      <c r="D673" s="60" t="s">
        <v>3399</v>
      </c>
      <c r="E673" s="59" t="s">
        <v>167</v>
      </c>
      <c r="F673" s="63" t="s">
        <v>724</v>
      </c>
      <c r="G673" s="55">
        <v>219000</v>
      </c>
      <c r="H673" s="55">
        <v>17958</v>
      </c>
      <c r="I673" s="62">
        <v>8.1999999999999993</v>
      </c>
      <c r="J673" s="55">
        <v>6240</v>
      </c>
      <c r="K673" s="55">
        <v>2293</v>
      </c>
      <c r="L673" s="55">
        <v>1401</v>
      </c>
      <c r="M673" s="55">
        <v>8024</v>
      </c>
      <c r="N673" s="62">
        <v>34.75</v>
      </c>
      <c r="O673" s="55">
        <v>12.77</v>
      </c>
      <c r="P673" s="55">
        <v>7.8</v>
      </c>
      <c r="Q673" s="55">
        <v>44.68</v>
      </c>
      <c r="R673" s="55">
        <v>3404</v>
      </c>
      <c r="S673" s="55" t="s">
        <v>2656</v>
      </c>
    </row>
    <row r="674" spans="1:19" ht="27.6" hidden="1" x14ac:dyDescent="0.25">
      <c r="A674" s="49">
        <v>15</v>
      </c>
      <c r="B674" s="59" t="s">
        <v>293</v>
      </c>
      <c r="C674" s="59" t="s">
        <v>294</v>
      </c>
      <c r="D674" s="60" t="s">
        <v>3400</v>
      </c>
      <c r="E674" s="59" t="s">
        <v>167</v>
      </c>
      <c r="F674" s="63" t="s">
        <v>725</v>
      </c>
      <c r="G674" s="55">
        <v>206000</v>
      </c>
      <c r="H674" s="55">
        <v>21321</v>
      </c>
      <c r="I674" s="62">
        <v>10.35</v>
      </c>
      <c r="J674" s="55">
        <v>6433</v>
      </c>
      <c r="K674" s="55">
        <v>1296</v>
      </c>
      <c r="L674" s="55">
        <v>529</v>
      </c>
      <c r="M674" s="55">
        <v>13063</v>
      </c>
      <c r="N674" s="62">
        <v>30.17</v>
      </c>
      <c r="O674" s="55">
        <v>6.08</v>
      </c>
      <c r="P674" s="55">
        <v>2.48</v>
      </c>
      <c r="Q674" s="55">
        <v>61.27</v>
      </c>
      <c r="R674" s="55">
        <v>4929</v>
      </c>
      <c r="S674" s="55" t="s">
        <v>2702</v>
      </c>
    </row>
    <row r="675" spans="1:19" ht="27.6" hidden="1" x14ac:dyDescent="0.25">
      <c r="A675" s="49">
        <v>15</v>
      </c>
      <c r="B675" s="59" t="s">
        <v>293</v>
      </c>
      <c r="C675" s="59" t="s">
        <v>294</v>
      </c>
      <c r="D675" s="60" t="s">
        <v>3401</v>
      </c>
      <c r="E675" s="59" t="s">
        <v>171</v>
      </c>
      <c r="F675" s="63" t="s">
        <v>726</v>
      </c>
      <c r="G675" s="55">
        <v>195000</v>
      </c>
      <c r="H675" s="55">
        <v>15795</v>
      </c>
      <c r="I675" s="62">
        <v>8.1</v>
      </c>
      <c r="J675" s="55">
        <v>4765</v>
      </c>
      <c r="K675" s="55">
        <v>960</v>
      </c>
      <c r="L675" s="55">
        <v>392</v>
      </c>
      <c r="M675" s="55">
        <v>9678</v>
      </c>
      <c r="N675" s="62">
        <v>30.17</v>
      </c>
      <c r="O675" s="55">
        <v>6.08</v>
      </c>
      <c r="P675" s="55">
        <v>2.48</v>
      </c>
      <c r="Q675" s="55">
        <v>61.27</v>
      </c>
      <c r="R675" s="55">
        <v>3652</v>
      </c>
      <c r="S675" s="55" t="s">
        <v>2707</v>
      </c>
    </row>
    <row r="676" spans="1:19" ht="27.6" hidden="1" x14ac:dyDescent="0.25">
      <c r="A676" s="49">
        <v>15</v>
      </c>
      <c r="B676" s="59" t="s">
        <v>293</v>
      </c>
      <c r="C676" s="59" t="s">
        <v>294</v>
      </c>
      <c r="D676" s="60" t="s">
        <v>3401</v>
      </c>
      <c r="E676" s="59" t="s">
        <v>167</v>
      </c>
      <c r="F676" s="63" t="s">
        <v>726</v>
      </c>
      <c r="G676" s="55">
        <v>171000</v>
      </c>
      <c r="H676" s="55">
        <v>13987</v>
      </c>
      <c r="I676" s="62">
        <v>8.18</v>
      </c>
      <c r="J676" s="55">
        <v>4732</v>
      </c>
      <c r="K676" s="55">
        <v>1009</v>
      </c>
      <c r="L676" s="55">
        <v>332</v>
      </c>
      <c r="M676" s="55">
        <v>7914</v>
      </c>
      <c r="N676" s="62">
        <v>33.83</v>
      </c>
      <c r="O676" s="55">
        <v>7.21</v>
      </c>
      <c r="P676" s="55">
        <v>2.37</v>
      </c>
      <c r="Q676" s="55">
        <v>56.58</v>
      </c>
      <c r="R676" s="55">
        <v>3038</v>
      </c>
      <c r="S676" s="55" t="s">
        <v>2711</v>
      </c>
    </row>
    <row r="677" spans="1:19" ht="27.6" hidden="1" x14ac:dyDescent="0.25">
      <c r="A677" s="49">
        <v>15</v>
      </c>
      <c r="B677" s="59" t="s">
        <v>293</v>
      </c>
      <c r="C677" s="59" t="s">
        <v>294</v>
      </c>
      <c r="D677" s="60" t="s">
        <v>3402</v>
      </c>
      <c r="E677" s="59" t="s">
        <v>171</v>
      </c>
      <c r="F677" s="63" t="s">
        <v>1291</v>
      </c>
      <c r="G677" s="55">
        <v>127000</v>
      </c>
      <c r="H677" s="55">
        <v>14542</v>
      </c>
      <c r="I677" s="62">
        <v>11.45</v>
      </c>
      <c r="J677" s="55">
        <v>4568</v>
      </c>
      <c r="K677" s="55">
        <v>881</v>
      </c>
      <c r="L677" s="55">
        <v>336</v>
      </c>
      <c r="M677" s="55">
        <v>8757</v>
      </c>
      <c r="N677" s="62">
        <v>31.41</v>
      </c>
      <c r="O677" s="55">
        <v>6.06</v>
      </c>
      <c r="P677" s="55">
        <v>2.31</v>
      </c>
      <c r="Q677" s="55">
        <v>60.22</v>
      </c>
      <c r="R677" s="55">
        <v>3311</v>
      </c>
      <c r="S677" s="55" t="s">
        <v>2769</v>
      </c>
    </row>
    <row r="678" spans="1:19" ht="27.6" hidden="1" x14ac:dyDescent="0.25">
      <c r="A678" s="49">
        <v>15</v>
      </c>
      <c r="B678" s="59" t="s">
        <v>293</v>
      </c>
      <c r="C678" s="59" t="s">
        <v>294</v>
      </c>
      <c r="D678" s="60" t="s">
        <v>3403</v>
      </c>
      <c r="E678" s="59" t="s">
        <v>167</v>
      </c>
      <c r="F678" s="63" t="s">
        <v>1291</v>
      </c>
      <c r="G678" s="55">
        <v>152000</v>
      </c>
      <c r="H678" s="55">
        <v>20961</v>
      </c>
      <c r="I678" s="62">
        <v>13.79</v>
      </c>
      <c r="J678" s="55">
        <v>6079</v>
      </c>
      <c r="K678" s="55">
        <v>1174</v>
      </c>
      <c r="L678" s="55">
        <v>503</v>
      </c>
      <c r="M678" s="55">
        <v>13205</v>
      </c>
      <c r="N678" s="62">
        <v>29</v>
      </c>
      <c r="O678" s="55">
        <v>5.6</v>
      </c>
      <c r="P678" s="55">
        <v>2.4</v>
      </c>
      <c r="Q678" s="55">
        <v>63</v>
      </c>
      <c r="R678" s="55">
        <v>4950</v>
      </c>
      <c r="S678" s="55" t="s">
        <v>3024</v>
      </c>
    </row>
    <row r="679" spans="1:19" ht="41.4" hidden="1" x14ac:dyDescent="0.25">
      <c r="A679" s="49">
        <v>15</v>
      </c>
      <c r="B679" s="59" t="s">
        <v>293</v>
      </c>
      <c r="C679" s="59" t="s">
        <v>294</v>
      </c>
      <c r="D679" s="60" t="s">
        <v>3404</v>
      </c>
      <c r="E679" s="59" t="s">
        <v>171</v>
      </c>
      <c r="F679" s="63" t="s">
        <v>728</v>
      </c>
      <c r="G679" s="55">
        <v>124000</v>
      </c>
      <c r="H679" s="55">
        <v>16777</v>
      </c>
      <c r="I679" s="62">
        <v>13.53</v>
      </c>
      <c r="J679" s="55">
        <v>3891</v>
      </c>
      <c r="K679" s="55">
        <v>1134</v>
      </c>
      <c r="L679" s="55">
        <v>409</v>
      </c>
      <c r="M679" s="55">
        <v>11343</v>
      </c>
      <c r="N679" s="62">
        <v>23.19</v>
      </c>
      <c r="O679" s="55">
        <v>6.76</v>
      </c>
      <c r="P679" s="55">
        <v>2.44</v>
      </c>
      <c r="Q679" s="55">
        <v>67.61</v>
      </c>
      <c r="R679" s="55">
        <v>4214</v>
      </c>
      <c r="S679" s="55" t="s">
        <v>2656</v>
      </c>
    </row>
    <row r="680" spans="1:19" ht="41.4" hidden="1" x14ac:dyDescent="0.25">
      <c r="A680" s="49">
        <v>15</v>
      </c>
      <c r="B680" s="59" t="s">
        <v>293</v>
      </c>
      <c r="C680" s="59" t="s">
        <v>294</v>
      </c>
      <c r="D680" s="60" t="s">
        <v>3404</v>
      </c>
      <c r="E680" s="59" t="s">
        <v>167</v>
      </c>
      <c r="F680" s="63" t="s">
        <v>728</v>
      </c>
      <c r="G680" s="55">
        <v>101000</v>
      </c>
      <c r="H680" s="55">
        <v>15785</v>
      </c>
      <c r="I680" s="62">
        <v>15.63</v>
      </c>
      <c r="J680" s="55">
        <v>3662</v>
      </c>
      <c r="K680" s="55">
        <v>1073</v>
      </c>
      <c r="L680" s="55">
        <v>379</v>
      </c>
      <c r="M680" s="55">
        <v>10671</v>
      </c>
      <c r="N680" s="62">
        <v>23.2</v>
      </c>
      <c r="O680" s="55">
        <v>6.8</v>
      </c>
      <c r="P680" s="55">
        <v>2.4</v>
      </c>
      <c r="Q680" s="55">
        <v>67.599999999999994</v>
      </c>
      <c r="R680" s="55">
        <v>3964</v>
      </c>
      <c r="S680" s="55" t="s">
        <v>2656</v>
      </c>
    </row>
    <row r="681" spans="1:19" ht="41.4" hidden="1" x14ac:dyDescent="0.25">
      <c r="A681" s="49">
        <v>15</v>
      </c>
      <c r="B681" s="59" t="s">
        <v>293</v>
      </c>
      <c r="C681" s="59" t="s">
        <v>294</v>
      </c>
      <c r="D681" s="60" t="s">
        <v>3405</v>
      </c>
      <c r="E681" s="59" t="s">
        <v>171</v>
      </c>
      <c r="F681" s="63" t="s">
        <v>729</v>
      </c>
      <c r="G681" s="55">
        <v>87000</v>
      </c>
      <c r="H681" s="55">
        <v>15720</v>
      </c>
      <c r="I681" s="62">
        <v>18.07</v>
      </c>
      <c r="J681" s="55">
        <v>3635</v>
      </c>
      <c r="K681" s="55">
        <v>1064</v>
      </c>
      <c r="L681" s="55">
        <v>376</v>
      </c>
      <c r="M681" s="55">
        <v>10645</v>
      </c>
      <c r="N681" s="62">
        <v>23.12</v>
      </c>
      <c r="O681" s="55">
        <v>6.77</v>
      </c>
      <c r="P681" s="55">
        <v>2.39</v>
      </c>
      <c r="Q681" s="55">
        <v>67.709999999999994</v>
      </c>
      <c r="R681" s="55">
        <v>3953</v>
      </c>
      <c r="S681" s="55" t="s">
        <v>2656</v>
      </c>
    </row>
    <row r="682" spans="1:19" ht="41.4" hidden="1" x14ac:dyDescent="0.25">
      <c r="A682" s="49">
        <v>15</v>
      </c>
      <c r="B682" s="59" t="s">
        <v>293</v>
      </c>
      <c r="C682" s="59" t="s">
        <v>294</v>
      </c>
      <c r="D682" s="60" t="s">
        <v>3405</v>
      </c>
      <c r="E682" s="59" t="s">
        <v>167</v>
      </c>
      <c r="F682" s="63" t="s">
        <v>729</v>
      </c>
      <c r="G682" s="55">
        <v>87000</v>
      </c>
      <c r="H682" s="55">
        <v>14852</v>
      </c>
      <c r="I682" s="62">
        <v>17.07</v>
      </c>
      <c r="J682" s="55">
        <v>3442</v>
      </c>
      <c r="K682" s="55">
        <v>1007</v>
      </c>
      <c r="L682" s="55">
        <v>361</v>
      </c>
      <c r="M682" s="55">
        <v>10042</v>
      </c>
      <c r="N682" s="62">
        <v>23.18</v>
      </c>
      <c r="O682" s="55">
        <v>6.78</v>
      </c>
      <c r="P682" s="55">
        <v>2.4300000000000002</v>
      </c>
      <c r="Q682" s="55">
        <v>67.62</v>
      </c>
      <c r="R682" s="55">
        <v>3731</v>
      </c>
      <c r="S682" s="55" t="s">
        <v>2656</v>
      </c>
    </row>
    <row r="683" spans="1:19" ht="69" hidden="1" x14ac:dyDescent="0.25">
      <c r="A683" s="49">
        <v>15</v>
      </c>
      <c r="B683" s="59" t="s">
        <v>293</v>
      </c>
      <c r="C683" s="59" t="s">
        <v>294</v>
      </c>
      <c r="D683" s="60" t="s">
        <v>3406</v>
      </c>
      <c r="E683" s="59" t="s">
        <v>167</v>
      </c>
      <c r="F683" s="63" t="s">
        <v>730</v>
      </c>
      <c r="G683" s="55">
        <v>60000</v>
      </c>
      <c r="H683" s="55">
        <v>14195</v>
      </c>
      <c r="I683" s="62">
        <v>23.66</v>
      </c>
      <c r="J683" s="55">
        <v>3288</v>
      </c>
      <c r="K683" s="55">
        <v>960</v>
      </c>
      <c r="L683" s="55">
        <v>348</v>
      </c>
      <c r="M683" s="55">
        <v>9599</v>
      </c>
      <c r="N683" s="62">
        <v>23.16</v>
      </c>
      <c r="O683" s="55">
        <v>6.76</v>
      </c>
      <c r="P683" s="55">
        <v>2.4500000000000002</v>
      </c>
      <c r="Q683" s="55">
        <v>67.62</v>
      </c>
      <c r="R683" s="55">
        <v>3566</v>
      </c>
      <c r="S683" s="55" t="s">
        <v>2656</v>
      </c>
    </row>
    <row r="684" spans="1:19" ht="55.2" hidden="1" x14ac:dyDescent="0.25">
      <c r="A684" s="49">
        <v>15</v>
      </c>
      <c r="B684" s="59" t="s">
        <v>293</v>
      </c>
      <c r="C684" s="59" t="s">
        <v>294</v>
      </c>
      <c r="D684" s="60" t="s">
        <v>3407</v>
      </c>
      <c r="E684" s="59" t="s">
        <v>171</v>
      </c>
      <c r="F684" s="63" t="s">
        <v>3408</v>
      </c>
      <c r="G684" s="55">
        <v>55000</v>
      </c>
      <c r="H684" s="55">
        <v>13746</v>
      </c>
      <c r="I684" s="62">
        <v>24.99</v>
      </c>
      <c r="J684" s="55">
        <v>3194</v>
      </c>
      <c r="K684" s="55">
        <v>935</v>
      </c>
      <c r="L684" s="55">
        <v>331</v>
      </c>
      <c r="M684" s="55">
        <v>9286</v>
      </c>
      <c r="N684" s="62">
        <v>23.24</v>
      </c>
      <c r="O684" s="55">
        <v>6.8</v>
      </c>
      <c r="P684" s="55">
        <v>2.41</v>
      </c>
      <c r="Q684" s="55">
        <v>67.56</v>
      </c>
      <c r="R684" s="55">
        <v>3450</v>
      </c>
      <c r="S684" s="55" t="s">
        <v>2656</v>
      </c>
    </row>
    <row r="685" spans="1:19" ht="55.2" hidden="1" x14ac:dyDescent="0.25">
      <c r="A685" s="49">
        <v>15</v>
      </c>
      <c r="B685" s="59" t="s">
        <v>293</v>
      </c>
      <c r="C685" s="59" t="s">
        <v>294</v>
      </c>
      <c r="D685" s="60" t="s">
        <v>3407</v>
      </c>
      <c r="E685" s="59" t="s">
        <v>167</v>
      </c>
      <c r="F685" s="63" t="s">
        <v>3408</v>
      </c>
      <c r="G685" s="55">
        <v>58000</v>
      </c>
      <c r="H685" s="55">
        <v>13869</v>
      </c>
      <c r="I685" s="62">
        <v>23.91</v>
      </c>
      <c r="J685" s="55">
        <v>3223</v>
      </c>
      <c r="K685" s="55">
        <v>943</v>
      </c>
      <c r="L685" s="55">
        <v>334</v>
      </c>
      <c r="M685" s="55">
        <v>9369</v>
      </c>
      <c r="N685" s="62">
        <v>23.24</v>
      </c>
      <c r="O685" s="55">
        <v>6.8</v>
      </c>
      <c r="P685" s="55">
        <v>2.41</v>
      </c>
      <c r="Q685" s="55">
        <v>67.56</v>
      </c>
      <c r="R685" s="55">
        <v>3481</v>
      </c>
      <c r="S685" s="55" t="s">
        <v>2773</v>
      </c>
    </row>
    <row r="686" spans="1:19" ht="41.4" hidden="1" x14ac:dyDescent="0.25">
      <c r="A686" s="49">
        <v>15</v>
      </c>
      <c r="B686" s="59" t="s">
        <v>293</v>
      </c>
      <c r="C686" s="59" t="s">
        <v>294</v>
      </c>
      <c r="D686" s="60" t="s">
        <v>3409</v>
      </c>
      <c r="E686" s="59" t="s">
        <v>171</v>
      </c>
      <c r="F686" s="63" t="s">
        <v>732</v>
      </c>
      <c r="G686" s="55">
        <v>66000</v>
      </c>
      <c r="H686" s="55">
        <v>12983</v>
      </c>
      <c r="I686" s="62">
        <v>19.670000000000002</v>
      </c>
      <c r="J686" s="55">
        <v>3011</v>
      </c>
      <c r="K686" s="55">
        <v>878</v>
      </c>
      <c r="L686" s="55">
        <v>314</v>
      </c>
      <c r="M686" s="55">
        <v>8780</v>
      </c>
      <c r="N686" s="62">
        <v>23.19</v>
      </c>
      <c r="O686" s="55">
        <v>6.76</v>
      </c>
      <c r="P686" s="55">
        <v>2.42</v>
      </c>
      <c r="Q686" s="55">
        <v>67.63</v>
      </c>
      <c r="R686" s="55">
        <v>3261</v>
      </c>
      <c r="S686" s="55" t="s">
        <v>2773</v>
      </c>
    </row>
    <row r="687" spans="1:19" ht="41.4" hidden="1" x14ac:dyDescent="0.25">
      <c r="A687" s="49">
        <v>15</v>
      </c>
      <c r="B687" s="59" t="s">
        <v>293</v>
      </c>
      <c r="C687" s="59" t="s">
        <v>294</v>
      </c>
      <c r="D687" s="60" t="s">
        <v>3409</v>
      </c>
      <c r="E687" s="59" t="s">
        <v>167</v>
      </c>
      <c r="F687" s="63" t="s">
        <v>732</v>
      </c>
      <c r="G687" s="55">
        <v>47000</v>
      </c>
      <c r="H687" s="55">
        <v>7848</v>
      </c>
      <c r="I687" s="62">
        <v>16.7</v>
      </c>
      <c r="J687" s="55">
        <v>2032</v>
      </c>
      <c r="K687" s="55">
        <v>217</v>
      </c>
      <c r="L687" s="55">
        <v>104</v>
      </c>
      <c r="M687" s="55">
        <v>5495</v>
      </c>
      <c r="N687" s="62">
        <v>25.89</v>
      </c>
      <c r="O687" s="55">
        <v>2.77</v>
      </c>
      <c r="P687" s="55">
        <v>1.32</v>
      </c>
      <c r="Q687" s="55">
        <v>70.010000000000005</v>
      </c>
      <c r="R687" s="55">
        <v>2002</v>
      </c>
      <c r="S687" s="55" t="s">
        <v>2681</v>
      </c>
    </row>
    <row r="688" spans="1:19" ht="27.6" hidden="1" x14ac:dyDescent="0.25">
      <c r="A688" s="49">
        <v>15</v>
      </c>
      <c r="B688" s="59" t="s">
        <v>293</v>
      </c>
      <c r="C688" s="59" t="s">
        <v>294</v>
      </c>
      <c r="D688" s="60" t="s">
        <v>3410</v>
      </c>
      <c r="E688" s="59" t="s">
        <v>171</v>
      </c>
      <c r="F688" s="63" t="s">
        <v>733</v>
      </c>
      <c r="G688" s="55">
        <v>47000</v>
      </c>
      <c r="H688" s="55">
        <v>7989</v>
      </c>
      <c r="I688" s="62">
        <v>17</v>
      </c>
      <c r="J688" s="55">
        <v>2069</v>
      </c>
      <c r="K688" s="55">
        <v>221</v>
      </c>
      <c r="L688" s="55">
        <v>105</v>
      </c>
      <c r="M688" s="55">
        <v>5594</v>
      </c>
      <c r="N688" s="62">
        <v>25.89</v>
      </c>
      <c r="O688" s="55">
        <v>2.77</v>
      </c>
      <c r="P688" s="55">
        <v>1.32</v>
      </c>
      <c r="Q688" s="55">
        <v>70.010000000000005</v>
      </c>
      <c r="R688" s="55">
        <v>2038</v>
      </c>
      <c r="S688" s="55" t="s">
        <v>2681</v>
      </c>
    </row>
    <row r="689" spans="1:19" ht="27.6" hidden="1" x14ac:dyDescent="0.25">
      <c r="A689" s="49">
        <v>15</v>
      </c>
      <c r="B689" s="59" t="s">
        <v>293</v>
      </c>
      <c r="C689" s="59" t="s">
        <v>294</v>
      </c>
      <c r="D689" s="60" t="s">
        <v>3410</v>
      </c>
      <c r="E689" s="59" t="s">
        <v>167</v>
      </c>
      <c r="F689" s="63" t="s">
        <v>733</v>
      </c>
      <c r="G689" s="55">
        <v>47000</v>
      </c>
      <c r="H689" s="55">
        <v>7750</v>
      </c>
      <c r="I689" s="62">
        <v>16.489999999999998</v>
      </c>
      <c r="J689" s="55">
        <v>1675</v>
      </c>
      <c r="K689" s="55">
        <v>222</v>
      </c>
      <c r="L689" s="55">
        <v>102</v>
      </c>
      <c r="M689" s="55">
        <v>5751</v>
      </c>
      <c r="N689" s="62">
        <v>21.61</v>
      </c>
      <c r="O689" s="55">
        <v>2.86</v>
      </c>
      <c r="P689" s="55">
        <v>1.32</v>
      </c>
      <c r="Q689" s="55">
        <v>74.209999999999994</v>
      </c>
      <c r="R689" s="55">
        <v>2078</v>
      </c>
      <c r="S689" s="55" t="s">
        <v>2711</v>
      </c>
    </row>
    <row r="690" spans="1:19" ht="55.2" hidden="1" x14ac:dyDescent="0.25">
      <c r="A690" s="49">
        <v>15</v>
      </c>
      <c r="B690" s="59" t="s">
        <v>293</v>
      </c>
      <c r="C690" s="59" t="s">
        <v>294</v>
      </c>
      <c r="D690" s="60" t="s">
        <v>3411</v>
      </c>
      <c r="E690" s="59" t="s">
        <v>192</v>
      </c>
      <c r="F690" s="63" t="s">
        <v>734</v>
      </c>
      <c r="G690" s="55">
        <v>42000</v>
      </c>
      <c r="H690" s="55">
        <v>7706</v>
      </c>
      <c r="I690" s="62">
        <v>18.350000000000001</v>
      </c>
      <c r="J690" s="55">
        <v>1597</v>
      </c>
      <c r="K690" s="55">
        <v>213</v>
      </c>
      <c r="L690" s="55">
        <v>102</v>
      </c>
      <c r="M690" s="55">
        <v>5794</v>
      </c>
      <c r="N690" s="62">
        <v>20.72</v>
      </c>
      <c r="O690" s="55">
        <v>2.77</v>
      </c>
      <c r="P690" s="55">
        <v>1.32</v>
      </c>
      <c r="Q690" s="55">
        <v>75.180000000000007</v>
      </c>
      <c r="R690" s="55">
        <v>2089</v>
      </c>
      <c r="S690" s="55" t="s">
        <v>2707</v>
      </c>
    </row>
    <row r="691" spans="1:19" ht="41.4" hidden="1" x14ac:dyDescent="0.25">
      <c r="A691" s="49">
        <v>15</v>
      </c>
      <c r="B691" s="59" t="s">
        <v>293</v>
      </c>
      <c r="C691" s="59" t="s">
        <v>294</v>
      </c>
      <c r="D691" s="60" t="s">
        <v>3412</v>
      </c>
      <c r="E691" s="59" t="s">
        <v>171</v>
      </c>
      <c r="F691" s="63" t="s">
        <v>735</v>
      </c>
      <c r="G691" s="55">
        <v>36200</v>
      </c>
      <c r="H691" s="55">
        <v>7240</v>
      </c>
      <c r="I691" s="62">
        <v>20</v>
      </c>
      <c r="J691" s="55">
        <v>1408</v>
      </c>
      <c r="K691" s="55">
        <v>352</v>
      </c>
      <c r="L691" s="55">
        <v>200</v>
      </c>
      <c r="M691" s="55">
        <v>5280</v>
      </c>
      <c r="N691" s="62">
        <v>19.45</v>
      </c>
      <c r="O691" s="55">
        <v>4.8600000000000003</v>
      </c>
      <c r="P691" s="55">
        <v>2.76</v>
      </c>
      <c r="Q691" s="55">
        <v>72.930000000000007</v>
      </c>
      <c r="R691" s="55">
        <v>1933</v>
      </c>
      <c r="S691" s="55" t="s">
        <v>2773</v>
      </c>
    </row>
    <row r="692" spans="1:19" ht="41.4" hidden="1" x14ac:dyDescent="0.25">
      <c r="A692" s="49">
        <v>15</v>
      </c>
      <c r="B692" s="59" t="s">
        <v>293</v>
      </c>
      <c r="C692" s="59" t="s">
        <v>294</v>
      </c>
      <c r="D692" s="60" t="s">
        <v>3412</v>
      </c>
      <c r="E692" s="59" t="s">
        <v>167</v>
      </c>
      <c r="F692" s="63" t="s">
        <v>735</v>
      </c>
      <c r="G692" s="55">
        <v>35500</v>
      </c>
      <c r="H692" s="55">
        <v>7469</v>
      </c>
      <c r="I692" s="62">
        <v>21.04</v>
      </c>
      <c r="J692" s="55">
        <v>1453</v>
      </c>
      <c r="K692" s="55">
        <v>363</v>
      </c>
      <c r="L692" s="55">
        <v>206</v>
      </c>
      <c r="M692" s="55">
        <v>5447</v>
      </c>
      <c r="N692" s="62">
        <v>19.45</v>
      </c>
      <c r="O692" s="55">
        <v>4.8600000000000003</v>
      </c>
      <c r="P692" s="55">
        <v>2.76</v>
      </c>
      <c r="Q692" s="55">
        <v>72.930000000000007</v>
      </c>
      <c r="R692" s="55">
        <v>1994</v>
      </c>
      <c r="S692" s="55" t="s">
        <v>2773</v>
      </c>
    </row>
    <row r="693" spans="1:19" ht="27.6" hidden="1" x14ac:dyDescent="0.25">
      <c r="A693" s="49">
        <v>15</v>
      </c>
      <c r="B693" s="59" t="s">
        <v>293</v>
      </c>
      <c r="C693" s="59" t="s">
        <v>294</v>
      </c>
      <c r="D693" s="60" t="s">
        <v>3413</v>
      </c>
      <c r="E693" s="59" t="s">
        <v>171</v>
      </c>
      <c r="F693" s="63" t="s">
        <v>3414</v>
      </c>
      <c r="G693" s="55">
        <v>42000</v>
      </c>
      <c r="H693" s="55">
        <v>7542</v>
      </c>
      <c r="I693" s="62">
        <v>17.96</v>
      </c>
      <c r="J693" s="55">
        <v>1931</v>
      </c>
      <c r="K693" s="55">
        <v>247</v>
      </c>
      <c r="L693" s="55">
        <v>98</v>
      </c>
      <c r="M693" s="55">
        <v>5266</v>
      </c>
      <c r="N693" s="62">
        <v>25.6</v>
      </c>
      <c r="O693" s="55">
        <v>3.28</v>
      </c>
      <c r="P693" s="55">
        <v>1.3</v>
      </c>
      <c r="Q693" s="55">
        <v>69.81</v>
      </c>
      <c r="R693" s="55">
        <v>1921</v>
      </c>
      <c r="S693" s="55" t="s">
        <v>2773</v>
      </c>
    </row>
    <row r="694" spans="1:19" ht="41.4" hidden="1" x14ac:dyDescent="0.25">
      <c r="A694" s="49">
        <v>15</v>
      </c>
      <c r="B694" s="59" t="s">
        <v>293</v>
      </c>
      <c r="C694" s="59" t="s">
        <v>294</v>
      </c>
      <c r="D694" s="60" t="s">
        <v>3415</v>
      </c>
      <c r="E694" s="59" t="s">
        <v>171</v>
      </c>
      <c r="F694" s="63" t="s">
        <v>566</v>
      </c>
      <c r="G694" s="55">
        <v>43000</v>
      </c>
      <c r="H694" s="55">
        <v>7721</v>
      </c>
      <c r="I694" s="62">
        <v>17.96</v>
      </c>
      <c r="J694" s="55">
        <v>1977</v>
      </c>
      <c r="K694" s="55">
        <v>253</v>
      </c>
      <c r="L694" s="55">
        <v>100</v>
      </c>
      <c r="M694" s="55">
        <v>5391</v>
      </c>
      <c r="N694" s="62">
        <v>25.6</v>
      </c>
      <c r="O694" s="55">
        <v>3.28</v>
      </c>
      <c r="P694" s="55">
        <v>1.3</v>
      </c>
      <c r="Q694" s="55">
        <v>69.81</v>
      </c>
      <c r="R694" s="55">
        <v>1967</v>
      </c>
      <c r="S694" s="55" t="s">
        <v>2773</v>
      </c>
    </row>
    <row r="695" spans="1:19" ht="27.6" hidden="1" x14ac:dyDescent="0.25">
      <c r="A695" s="49">
        <v>16</v>
      </c>
      <c r="B695" s="59" t="s">
        <v>460</v>
      </c>
      <c r="C695" s="59" t="s">
        <v>473</v>
      </c>
      <c r="D695" s="60" t="s">
        <v>2660</v>
      </c>
      <c r="E695" s="59" t="s">
        <v>167</v>
      </c>
      <c r="F695" s="63" t="s">
        <v>475</v>
      </c>
      <c r="G695" s="55">
        <v>630</v>
      </c>
      <c r="H695" s="55">
        <v>88</v>
      </c>
      <c r="I695" s="62">
        <v>14.17</v>
      </c>
      <c r="J695" s="55">
        <v>26</v>
      </c>
      <c r="K695" s="55">
        <v>10</v>
      </c>
      <c r="L695" s="55">
        <v>10</v>
      </c>
      <c r="M695" s="55">
        <v>42</v>
      </c>
      <c r="N695" s="62">
        <v>29.41</v>
      </c>
      <c r="O695" s="55">
        <v>11.76</v>
      </c>
      <c r="P695" s="55">
        <v>11.76</v>
      </c>
      <c r="Q695" s="55">
        <v>47.06</v>
      </c>
      <c r="R695" s="55">
        <v>18</v>
      </c>
      <c r="S695" s="55" t="s">
        <v>2656</v>
      </c>
    </row>
    <row r="696" spans="1:19" ht="41.4" hidden="1" x14ac:dyDescent="0.25">
      <c r="A696" s="49">
        <v>16</v>
      </c>
      <c r="B696" s="59" t="s">
        <v>460</v>
      </c>
      <c r="C696" s="59" t="s">
        <v>469</v>
      </c>
      <c r="D696" s="60" t="s">
        <v>3416</v>
      </c>
      <c r="E696" s="59" t="s">
        <v>167</v>
      </c>
      <c r="F696" s="63" t="s">
        <v>3417</v>
      </c>
      <c r="G696" s="55">
        <v>1100</v>
      </c>
      <c r="H696" s="55">
        <v>80</v>
      </c>
      <c r="I696" s="62">
        <v>7.27</v>
      </c>
      <c r="J696" s="55">
        <v>18</v>
      </c>
      <c r="K696" s="55">
        <v>20</v>
      </c>
      <c r="L696" s="55">
        <v>16</v>
      </c>
      <c r="M696" s="55">
        <v>26</v>
      </c>
      <c r="N696" s="62">
        <v>22.5</v>
      </c>
      <c r="O696" s="55">
        <v>25</v>
      </c>
      <c r="P696" s="55">
        <v>20</v>
      </c>
      <c r="Q696" s="55">
        <v>32.5</v>
      </c>
      <c r="R696" s="55">
        <v>14</v>
      </c>
      <c r="S696" s="55" t="s">
        <v>2667</v>
      </c>
    </row>
    <row r="697" spans="1:19" ht="27.6" hidden="1" x14ac:dyDescent="0.25">
      <c r="A697" s="49">
        <v>16</v>
      </c>
      <c r="B697" s="59" t="s">
        <v>460</v>
      </c>
      <c r="C697" s="59" t="s">
        <v>469</v>
      </c>
      <c r="D697" s="60" t="s">
        <v>3418</v>
      </c>
      <c r="E697" s="59" t="s">
        <v>171</v>
      </c>
      <c r="F697" s="63" t="s">
        <v>739</v>
      </c>
      <c r="G697" s="55">
        <v>13600</v>
      </c>
      <c r="H697" s="55">
        <v>1549</v>
      </c>
      <c r="I697" s="62">
        <v>11.38</v>
      </c>
      <c r="J697" s="55">
        <v>493</v>
      </c>
      <c r="K697" s="55">
        <v>158</v>
      </c>
      <c r="L697" s="55">
        <v>109</v>
      </c>
      <c r="M697" s="55">
        <v>789</v>
      </c>
      <c r="N697" s="62">
        <v>31.85</v>
      </c>
      <c r="O697" s="55">
        <v>10.19</v>
      </c>
      <c r="P697" s="55">
        <v>7.01</v>
      </c>
      <c r="Q697" s="55">
        <v>50.96</v>
      </c>
      <c r="R697" s="55">
        <v>320</v>
      </c>
      <c r="S697" s="55" t="s">
        <v>2656</v>
      </c>
    </row>
    <row r="698" spans="1:19" ht="27.6" hidden="1" x14ac:dyDescent="0.25">
      <c r="A698" s="49">
        <v>16</v>
      </c>
      <c r="B698" s="59" t="s">
        <v>460</v>
      </c>
      <c r="C698" s="59" t="s">
        <v>469</v>
      </c>
      <c r="D698" s="60" t="s">
        <v>3419</v>
      </c>
      <c r="E698" s="59" t="s">
        <v>167</v>
      </c>
      <c r="F698" s="63" t="s">
        <v>739</v>
      </c>
      <c r="G698" s="55">
        <v>8000</v>
      </c>
      <c r="H698" s="55">
        <v>801</v>
      </c>
      <c r="I698" s="62">
        <v>10</v>
      </c>
      <c r="J698" s="55">
        <v>229</v>
      </c>
      <c r="K698" s="55">
        <v>93</v>
      </c>
      <c r="L698" s="55">
        <v>50</v>
      </c>
      <c r="M698" s="55">
        <v>429</v>
      </c>
      <c r="N698" s="62">
        <v>28.57</v>
      </c>
      <c r="O698" s="55">
        <v>11.61</v>
      </c>
      <c r="P698" s="55">
        <v>6.25</v>
      </c>
      <c r="Q698" s="55">
        <v>53.57</v>
      </c>
      <c r="R698" s="55">
        <v>172</v>
      </c>
      <c r="S698" s="55" t="s">
        <v>2656</v>
      </c>
    </row>
    <row r="699" spans="1:19" ht="27.6" hidden="1" x14ac:dyDescent="0.25">
      <c r="A699" s="49">
        <v>16</v>
      </c>
      <c r="B699" s="59" t="s">
        <v>460</v>
      </c>
      <c r="C699" s="59" t="s">
        <v>469</v>
      </c>
      <c r="D699" s="60" t="s">
        <v>3420</v>
      </c>
      <c r="E699" s="59" t="s">
        <v>171</v>
      </c>
      <c r="F699" s="63" t="s">
        <v>3421</v>
      </c>
      <c r="G699" s="55">
        <v>11700</v>
      </c>
      <c r="H699" s="55">
        <v>1020</v>
      </c>
      <c r="I699" s="62">
        <v>8.7200000000000006</v>
      </c>
      <c r="J699" s="55">
        <v>340</v>
      </c>
      <c r="K699" s="55">
        <v>136</v>
      </c>
      <c r="L699" s="55">
        <v>109</v>
      </c>
      <c r="M699" s="55">
        <v>435</v>
      </c>
      <c r="N699" s="62">
        <v>33.33</v>
      </c>
      <c r="O699" s="55">
        <v>13.33</v>
      </c>
      <c r="P699" s="55">
        <v>10.67</v>
      </c>
      <c r="Q699" s="55">
        <v>42.67</v>
      </c>
      <c r="R699" s="55">
        <v>191</v>
      </c>
      <c r="S699" s="55" t="s">
        <v>2656</v>
      </c>
    </row>
    <row r="700" spans="1:19" ht="27.6" hidden="1" x14ac:dyDescent="0.25">
      <c r="A700" s="49">
        <v>16</v>
      </c>
      <c r="B700" s="59" t="s">
        <v>460</v>
      </c>
      <c r="C700" s="59" t="s">
        <v>469</v>
      </c>
      <c r="D700" s="60" t="s">
        <v>3422</v>
      </c>
      <c r="E700" s="59" t="s">
        <v>167</v>
      </c>
      <c r="F700" s="63" t="s">
        <v>3421</v>
      </c>
      <c r="G700" s="55">
        <v>7800</v>
      </c>
      <c r="H700" s="55">
        <v>834</v>
      </c>
      <c r="I700" s="62">
        <v>10.69</v>
      </c>
      <c r="J700" s="55">
        <v>288</v>
      </c>
      <c r="K700" s="55">
        <v>120</v>
      </c>
      <c r="L700" s="55">
        <v>66</v>
      </c>
      <c r="M700" s="55">
        <v>360</v>
      </c>
      <c r="N700" s="62">
        <v>34.53</v>
      </c>
      <c r="O700" s="55">
        <v>14.39</v>
      </c>
      <c r="P700" s="55">
        <v>7.91</v>
      </c>
      <c r="Q700" s="55">
        <v>43.17</v>
      </c>
      <c r="R700" s="55">
        <v>155</v>
      </c>
      <c r="S700" s="55" t="s">
        <v>2656</v>
      </c>
    </row>
    <row r="701" spans="1:19" ht="27.6" hidden="1" x14ac:dyDescent="0.25">
      <c r="A701" s="49">
        <v>16</v>
      </c>
      <c r="B701" s="59" t="s">
        <v>460</v>
      </c>
      <c r="C701" s="59" t="s">
        <v>469</v>
      </c>
      <c r="D701" s="60" t="s">
        <v>3423</v>
      </c>
      <c r="E701" s="59" t="s">
        <v>171</v>
      </c>
      <c r="F701" s="63" t="s">
        <v>3424</v>
      </c>
      <c r="G701" s="55">
        <v>4700</v>
      </c>
      <c r="H701" s="55">
        <v>602</v>
      </c>
      <c r="I701" s="62">
        <v>12.8</v>
      </c>
      <c r="J701" s="55">
        <v>163</v>
      </c>
      <c r="K701" s="55">
        <v>75</v>
      </c>
      <c r="L701" s="55">
        <v>38</v>
      </c>
      <c r="M701" s="55">
        <v>326</v>
      </c>
      <c r="N701" s="62">
        <v>27.08</v>
      </c>
      <c r="O701" s="55">
        <v>12.5</v>
      </c>
      <c r="P701" s="55">
        <v>6.25</v>
      </c>
      <c r="Q701" s="55">
        <v>54.17</v>
      </c>
      <c r="R701" s="55">
        <v>131</v>
      </c>
      <c r="S701" s="55" t="s">
        <v>2656</v>
      </c>
    </row>
    <row r="702" spans="1:19" ht="27.6" hidden="1" x14ac:dyDescent="0.25">
      <c r="A702" s="49">
        <v>16</v>
      </c>
      <c r="B702" s="59" t="s">
        <v>460</v>
      </c>
      <c r="C702" s="59" t="s">
        <v>461</v>
      </c>
      <c r="D702" s="60" t="s">
        <v>3425</v>
      </c>
      <c r="E702" s="59" t="s">
        <v>167</v>
      </c>
      <c r="F702" s="63" t="s">
        <v>3424</v>
      </c>
      <c r="G702" s="55">
        <v>57000</v>
      </c>
      <c r="H702" s="55">
        <v>5130</v>
      </c>
      <c r="I702" s="62">
        <v>9</v>
      </c>
      <c r="J702" s="55">
        <v>1601</v>
      </c>
      <c r="K702" s="55">
        <v>1436</v>
      </c>
      <c r="L702" s="55">
        <v>616</v>
      </c>
      <c r="M702" s="55">
        <v>1477</v>
      </c>
      <c r="N702" s="62">
        <v>31.2</v>
      </c>
      <c r="O702" s="55">
        <v>28</v>
      </c>
      <c r="P702" s="55">
        <v>12</v>
      </c>
      <c r="Q702" s="55">
        <v>28.8</v>
      </c>
      <c r="R702" s="55">
        <v>788</v>
      </c>
      <c r="S702" s="55" t="s">
        <v>2889</v>
      </c>
    </row>
    <row r="703" spans="1:19" ht="69" hidden="1" x14ac:dyDescent="0.25">
      <c r="A703" s="49">
        <v>16</v>
      </c>
      <c r="B703" s="59" t="s">
        <v>460</v>
      </c>
      <c r="C703" s="59" t="s">
        <v>461</v>
      </c>
      <c r="D703" s="60" t="s">
        <v>3426</v>
      </c>
      <c r="E703" s="59" t="s">
        <v>171</v>
      </c>
      <c r="F703" s="63" t="s">
        <v>3427</v>
      </c>
      <c r="G703" s="55">
        <v>11900</v>
      </c>
      <c r="H703" s="55">
        <v>1070</v>
      </c>
      <c r="I703" s="62">
        <v>9</v>
      </c>
      <c r="J703" s="55">
        <v>334</v>
      </c>
      <c r="K703" s="55">
        <v>301</v>
      </c>
      <c r="L703" s="55">
        <v>127</v>
      </c>
      <c r="M703" s="55">
        <v>308</v>
      </c>
      <c r="N703" s="62">
        <v>31.2</v>
      </c>
      <c r="O703" s="55">
        <v>28.1</v>
      </c>
      <c r="P703" s="55">
        <v>11.9</v>
      </c>
      <c r="Q703" s="55">
        <v>28.8</v>
      </c>
      <c r="R703" s="55">
        <v>164</v>
      </c>
      <c r="S703" s="55" t="s">
        <v>2889</v>
      </c>
    </row>
    <row r="704" spans="1:19" ht="55.2" hidden="1" x14ac:dyDescent="0.25">
      <c r="A704" s="49">
        <v>16</v>
      </c>
      <c r="B704" s="59" t="s">
        <v>460</v>
      </c>
      <c r="C704" s="59" t="s">
        <v>461</v>
      </c>
      <c r="D704" s="60" t="s">
        <v>3428</v>
      </c>
      <c r="E704" s="59" t="s">
        <v>171</v>
      </c>
      <c r="F704" s="63" t="s">
        <v>3429</v>
      </c>
      <c r="G704" s="55">
        <v>10100</v>
      </c>
      <c r="H704" s="55">
        <v>910</v>
      </c>
      <c r="I704" s="62">
        <v>9</v>
      </c>
      <c r="J704" s="55">
        <v>284</v>
      </c>
      <c r="K704" s="55">
        <v>255</v>
      </c>
      <c r="L704" s="55">
        <v>108</v>
      </c>
      <c r="M704" s="55">
        <v>263</v>
      </c>
      <c r="N704" s="62">
        <v>31.2</v>
      </c>
      <c r="O704" s="55">
        <v>28</v>
      </c>
      <c r="P704" s="55">
        <v>11.9</v>
      </c>
      <c r="Q704" s="55">
        <v>28.9</v>
      </c>
      <c r="R704" s="55">
        <v>140</v>
      </c>
      <c r="S704" s="55" t="s">
        <v>2889</v>
      </c>
    </row>
    <row r="705" spans="1:19" ht="27.6" hidden="1" x14ac:dyDescent="0.25">
      <c r="A705" s="49">
        <v>16</v>
      </c>
      <c r="B705" s="59" t="s">
        <v>460</v>
      </c>
      <c r="C705" s="59" t="s">
        <v>461</v>
      </c>
      <c r="D705" s="60" t="s">
        <v>3430</v>
      </c>
      <c r="E705" s="59" t="s">
        <v>167</v>
      </c>
      <c r="F705" s="63" t="s">
        <v>3431</v>
      </c>
      <c r="G705" s="55">
        <v>13300</v>
      </c>
      <c r="H705" s="55">
        <v>598</v>
      </c>
      <c r="I705" s="62">
        <v>4.5</v>
      </c>
      <c r="J705" s="55">
        <v>277</v>
      </c>
      <c r="K705" s="55">
        <v>90</v>
      </c>
      <c r="L705" s="55">
        <v>72</v>
      </c>
      <c r="M705" s="55">
        <v>159</v>
      </c>
      <c r="N705" s="62">
        <v>46.3</v>
      </c>
      <c r="O705" s="55">
        <v>15.1</v>
      </c>
      <c r="P705" s="55">
        <v>12.1</v>
      </c>
      <c r="Q705" s="55">
        <v>26.5</v>
      </c>
      <c r="R705" s="55">
        <v>83</v>
      </c>
      <c r="S705" s="55" t="s">
        <v>2889</v>
      </c>
    </row>
    <row r="706" spans="1:19" ht="41.4" hidden="1" x14ac:dyDescent="0.25">
      <c r="A706" s="49">
        <v>16</v>
      </c>
      <c r="B706" s="59" t="s">
        <v>336</v>
      </c>
      <c r="C706" s="59" t="s">
        <v>745</v>
      </c>
      <c r="D706" s="60" t="s">
        <v>3432</v>
      </c>
      <c r="E706" s="59" t="s">
        <v>171</v>
      </c>
      <c r="F706" s="63" t="s">
        <v>746</v>
      </c>
      <c r="G706" s="55">
        <v>8800</v>
      </c>
      <c r="H706" s="55">
        <v>678</v>
      </c>
      <c r="I706" s="62">
        <v>7.71</v>
      </c>
      <c r="J706" s="55">
        <v>213</v>
      </c>
      <c r="K706" s="55">
        <v>146</v>
      </c>
      <c r="L706" s="55">
        <v>33</v>
      </c>
      <c r="M706" s="55">
        <v>286</v>
      </c>
      <c r="N706" s="62">
        <v>31.4</v>
      </c>
      <c r="O706" s="55">
        <v>21.6</v>
      </c>
      <c r="P706" s="55">
        <v>4.8</v>
      </c>
      <c r="Q706" s="55">
        <v>42.2</v>
      </c>
      <c r="R706" s="55">
        <v>124</v>
      </c>
      <c r="S706" s="55" t="s">
        <v>3433</v>
      </c>
    </row>
    <row r="707" spans="1:19" ht="55.2" hidden="1" x14ac:dyDescent="0.25">
      <c r="A707" s="49">
        <v>16</v>
      </c>
      <c r="B707" s="59" t="s">
        <v>336</v>
      </c>
      <c r="C707" s="59" t="s">
        <v>745</v>
      </c>
      <c r="D707" s="60" t="s">
        <v>3434</v>
      </c>
      <c r="E707" s="59" t="s">
        <v>171</v>
      </c>
      <c r="F707" s="63" t="s">
        <v>747</v>
      </c>
      <c r="G707" s="55">
        <v>10200</v>
      </c>
      <c r="H707" s="55">
        <v>774</v>
      </c>
      <c r="I707" s="62">
        <v>7.6</v>
      </c>
      <c r="J707" s="55">
        <v>243</v>
      </c>
      <c r="K707" s="55">
        <v>168</v>
      </c>
      <c r="L707" s="55">
        <v>36</v>
      </c>
      <c r="M707" s="55">
        <v>327</v>
      </c>
      <c r="N707" s="62">
        <v>31.4</v>
      </c>
      <c r="O707" s="55">
        <v>21.7</v>
      </c>
      <c r="P707" s="55">
        <v>4.7</v>
      </c>
      <c r="Q707" s="55">
        <v>42.2</v>
      </c>
      <c r="R707" s="55">
        <v>142</v>
      </c>
      <c r="S707" s="55" t="s">
        <v>3433</v>
      </c>
    </row>
    <row r="708" spans="1:19" ht="55.2" hidden="1" x14ac:dyDescent="0.25">
      <c r="A708" s="49">
        <v>17</v>
      </c>
      <c r="B708" s="59" t="s">
        <v>202</v>
      </c>
      <c r="C708" s="59" t="s">
        <v>237</v>
      </c>
      <c r="D708" s="60" t="s">
        <v>2660</v>
      </c>
      <c r="E708" s="59" t="s">
        <v>167</v>
      </c>
      <c r="F708" s="63" t="s">
        <v>597</v>
      </c>
      <c r="G708" s="55">
        <v>70000</v>
      </c>
      <c r="H708" s="55">
        <v>2100</v>
      </c>
      <c r="I708" s="62">
        <v>3</v>
      </c>
      <c r="J708" s="55">
        <v>1134</v>
      </c>
      <c r="K708" s="55">
        <v>273</v>
      </c>
      <c r="L708" s="55">
        <v>63</v>
      </c>
      <c r="M708" s="55">
        <v>630</v>
      </c>
      <c r="N708" s="62">
        <v>54</v>
      </c>
      <c r="O708" s="55">
        <v>13</v>
      </c>
      <c r="P708" s="55">
        <v>3</v>
      </c>
      <c r="Q708" s="55">
        <v>30</v>
      </c>
      <c r="R708" s="55">
        <v>291</v>
      </c>
      <c r="S708" s="55" t="s">
        <v>2707</v>
      </c>
    </row>
    <row r="709" spans="1:19" ht="55.2" hidden="1" x14ac:dyDescent="0.25">
      <c r="A709" s="49">
        <v>17</v>
      </c>
      <c r="B709" s="59" t="s">
        <v>244</v>
      </c>
      <c r="C709" s="59" t="s">
        <v>601</v>
      </c>
      <c r="D709" s="60" t="s">
        <v>3435</v>
      </c>
      <c r="E709" s="59" t="s">
        <v>171</v>
      </c>
      <c r="F709" s="63" t="s">
        <v>749</v>
      </c>
      <c r="G709" s="55">
        <v>57000</v>
      </c>
      <c r="H709" s="55">
        <v>1755</v>
      </c>
      <c r="I709" s="62">
        <v>3.08</v>
      </c>
      <c r="J709" s="55">
        <v>852</v>
      </c>
      <c r="K709" s="55">
        <v>145</v>
      </c>
      <c r="L709" s="55">
        <v>49</v>
      </c>
      <c r="M709" s="55">
        <v>709</v>
      </c>
      <c r="N709" s="62">
        <v>48.54</v>
      </c>
      <c r="O709" s="55">
        <v>8.27</v>
      </c>
      <c r="P709" s="55">
        <v>2.81</v>
      </c>
      <c r="Q709" s="55">
        <v>40.380000000000003</v>
      </c>
      <c r="R709" s="55">
        <v>295</v>
      </c>
      <c r="S709" s="55" t="s">
        <v>2670</v>
      </c>
    </row>
    <row r="710" spans="1:19" ht="55.2" hidden="1" x14ac:dyDescent="0.25">
      <c r="A710" s="49">
        <v>17</v>
      </c>
      <c r="B710" s="59" t="s">
        <v>244</v>
      </c>
      <c r="C710" s="59" t="s">
        <v>601</v>
      </c>
      <c r="D710" s="60" t="s">
        <v>3435</v>
      </c>
      <c r="E710" s="59" t="s">
        <v>167</v>
      </c>
      <c r="F710" s="63" t="s">
        <v>749</v>
      </c>
      <c r="G710" s="55">
        <v>57000</v>
      </c>
      <c r="H710" s="55">
        <v>1721</v>
      </c>
      <c r="I710" s="62">
        <v>3.02</v>
      </c>
      <c r="J710" s="55">
        <v>836</v>
      </c>
      <c r="K710" s="55">
        <v>140</v>
      </c>
      <c r="L710" s="55">
        <v>51</v>
      </c>
      <c r="M710" s="55">
        <v>694</v>
      </c>
      <c r="N710" s="62">
        <v>48.59</v>
      </c>
      <c r="O710" s="55">
        <v>8.1199999999999992</v>
      </c>
      <c r="P710" s="55">
        <v>2.98</v>
      </c>
      <c r="Q710" s="55">
        <v>40.31</v>
      </c>
      <c r="R710" s="55">
        <v>289</v>
      </c>
      <c r="S710" s="55" t="s">
        <v>2670</v>
      </c>
    </row>
    <row r="711" spans="1:19" ht="27.6" hidden="1" x14ac:dyDescent="0.25">
      <c r="A711" s="49">
        <v>17</v>
      </c>
      <c r="B711" s="59" t="s">
        <v>244</v>
      </c>
      <c r="C711" s="59" t="s">
        <v>601</v>
      </c>
      <c r="D711" s="60" t="s">
        <v>3436</v>
      </c>
      <c r="E711" s="59" t="s">
        <v>171</v>
      </c>
      <c r="F711" s="63" t="s">
        <v>3437</v>
      </c>
      <c r="G711" s="55">
        <v>63000</v>
      </c>
      <c r="H711" s="55">
        <v>2136</v>
      </c>
      <c r="I711" s="62">
        <v>3.39</v>
      </c>
      <c r="J711" s="55">
        <v>825</v>
      </c>
      <c r="K711" s="55">
        <v>198</v>
      </c>
      <c r="L711" s="55">
        <v>47</v>
      </c>
      <c r="M711" s="55">
        <v>1066</v>
      </c>
      <c r="N711" s="62">
        <v>38.630000000000003</v>
      </c>
      <c r="O711" s="55">
        <v>9.2899999999999991</v>
      </c>
      <c r="P711" s="55">
        <v>2.19</v>
      </c>
      <c r="Q711" s="55">
        <v>49.89</v>
      </c>
      <c r="R711" s="55">
        <v>422</v>
      </c>
      <c r="S711" s="55" t="s">
        <v>2782</v>
      </c>
    </row>
    <row r="712" spans="1:19" ht="55.2" hidden="1" x14ac:dyDescent="0.25">
      <c r="A712" s="49">
        <v>17</v>
      </c>
      <c r="B712" s="59" t="s">
        <v>244</v>
      </c>
      <c r="C712" s="59" t="s">
        <v>601</v>
      </c>
      <c r="D712" s="60" t="s">
        <v>3438</v>
      </c>
      <c r="E712" s="59" t="s">
        <v>167</v>
      </c>
      <c r="F712" s="63" t="s">
        <v>751</v>
      </c>
      <c r="G712" s="55">
        <v>93000</v>
      </c>
      <c r="H712" s="55">
        <v>5143</v>
      </c>
      <c r="I712" s="62">
        <v>5.53</v>
      </c>
      <c r="J712" s="55">
        <v>2817</v>
      </c>
      <c r="K712" s="55">
        <v>863</v>
      </c>
      <c r="L712" s="55">
        <v>141</v>
      </c>
      <c r="M712" s="55">
        <v>1322</v>
      </c>
      <c r="N712" s="62">
        <v>54.77</v>
      </c>
      <c r="O712" s="55">
        <v>16.78</v>
      </c>
      <c r="P712" s="55">
        <v>2.74</v>
      </c>
      <c r="Q712" s="55">
        <v>25.7</v>
      </c>
      <c r="R712" s="55">
        <v>655</v>
      </c>
      <c r="S712" s="55" t="s">
        <v>2670</v>
      </c>
    </row>
    <row r="713" spans="1:19" ht="55.2" hidden="1" x14ac:dyDescent="0.25">
      <c r="A713" s="49">
        <v>18</v>
      </c>
      <c r="B713" s="59" t="s">
        <v>293</v>
      </c>
      <c r="C713" s="59" t="s">
        <v>294</v>
      </c>
      <c r="D713" s="60" t="s">
        <v>3439</v>
      </c>
      <c r="E713" s="59" t="s">
        <v>167</v>
      </c>
      <c r="F713" s="63" t="s">
        <v>753</v>
      </c>
      <c r="G713" s="55">
        <v>28000</v>
      </c>
      <c r="H713" s="55">
        <v>2968</v>
      </c>
      <c r="I713" s="62">
        <v>10.6</v>
      </c>
      <c r="J713" s="55">
        <v>1997</v>
      </c>
      <c r="K713" s="55">
        <v>33</v>
      </c>
      <c r="L713" s="55">
        <v>181</v>
      </c>
      <c r="M713" s="55">
        <v>757</v>
      </c>
      <c r="N713" s="62">
        <v>67.3</v>
      </c>
      <c r="O713" s="55">
        <v>1.1000000000000001</v>
      </c>
      <c r="P713" s="55">
        <v>6.1</v>
      </c>
      <c r="Q713" s="55">
        <v>25.5</v>
      </c>
      <c r="R713" s="55">
        <v>361</v>
      </c>
      <c r="S713" s="55" t="s">
        <v>2939</v>
      </c>
    </row>
    <row r="714" spans="1:19" ht="55.2" hidden="1" x14ac:dyDescent="0.25">
      <c r="A714" s="49">
        <v>18</v>
      </c>
      <c r="B714" s="59" t="s">
        <v>293</v>
      </c>
      <c r="C714" s="59" t="s">
        <v>294</v>
      </c>
      <c r="D714" s="60" t="s">
        <v>3440</v>
      </c>
      <c r="E714" s="59" t="s">
        <v>167</v>
      </c>
      <c r="F714" s="63" t="s">
        <v>3441</v>
      </c>
      <c r="G714" s="55">
        <v>16500</v>
      </c>
      <c r="H714" s="55">
        <v>1386</v>
      </c>
      <c r="I714" s="62">
        <v>8.4</v>
      </c>
      <c r="J714" s="55">
        <v>1113</v>
      </c>
      <c r="K714" s="55">
        <v>14</v>
      </c>
      <c r="L714" s="55">
        <v>83</v>
      </c>
      <c r="M714" s="55">
        <v>176</v>
      </c>
      <c r="N714" s="62">
        <v>80.3</v>
      </c>
      <c r="O714" s="55">
        <v>1</v>
      </c>
      <c r="P714" s="55">
        <v>6</v>
      </c>
      <c r="Q714" s="55">
        <v>12.7</v>
      </c>
      <c r="R714" s="55">
        <v>113</v>
      </c>
      <c r="S714" s="55" t="s">
        <v>2939</v>
      </c>
    </row>
    <row r="715" spans="1:19" ht="69" hidden="1" x14ac:dyDescent="0.25">
      <c r="A715" s="49">
        <v>18</v>
      </c>
      <c r="B715" s="59" t="s">
        <v>293</v>
      </c>
      <c r="C715" s="59" t="s">
        <v>294</v>
      </c>
      <c r="D715" s="60" t="s">
        <v>3442</v>
      </c>
      <c r="E715" s="59" t="s">
        <v>167</v>
      </c>
      <c r="F715" s="63" t="s">
        <v>755</v>
      </c>
      <c r="G715" s="55">
        <v>16000</v>
      </c>
      <c r="H715" s="55">
        <v>1632</v>
      </c>
      <c r="I715" s="62">
        <v>10.199999999999999</v>
      </c>
      <c r="J715" s="55">
        <v>1322</v>
      </c>
      <c r="K715" s="55">
        <v>16</v>
      </c>
      <c r="L715" s="55">
        <v>95</v>
      </c>
      <c r="M715" s="55">
        <v>199</v>
      </c>
      <c r="N715" s="62">
        <v>81</v>
      </c>
      <c r="O715" s="55">
        <v>1</v>
      </c>
      <c r="P715" s="55">
        <v>5.8</v>
      </c>
      <c r="Q715" s="55">
        <v>12.2</v>
      </c>
      <c r="R715" s="55">
        <v>130</v>
      </c>
      <c r="S715" s="55" t="s">
        <v>2939</v>
      </c>
    </row>
    <row r="716" spans="1:19" ht="55.2" hidden="1" x14ac:dyDescent="0.25">
      <c r="A716" s="49">
        <v>18</v>
      </c>
      <c r="B716" s="59" t="s">
        <v>293</v>
      </c>
      <c r="C716" s="59" t="s">
        <v>294</v>
      </c>
      <c r="D716" s="60" t="s">
        <v>3443</v>
      </c>
      <c r="E716" s="59" t="s">
        <v>167</v>
      </c>
      <c r="F716" s="63" t="s">
        <v>3444</v>
      </c>
      <c r="G716" s="55">
        <v>16000</v>
      </c>
      <c r="H716" s="55">
        <v>1632</v>
      </c>
      <c r="I716" s="62">
        <v>10.199999999999999</v>
      </c>
      <c r="J716" s="55">
        <v>1335</v>
      </c>
      <c r="K716" s="55">
        <v>16</v>
      </c>
      <c r="L716" s="55">
        <v>95</v>
      </c>
      <c r="M716" s="55">
        <v>186</v>
      </c>
      <c r="N716" s="62">
        <v>81.8</v>
      </c>
      <c r="O716" s="55">
        <v>1</v>
      </c>
      <c r="P716" s="55">
        <v>5.8</v>
      </c>
      <c r="Q716" s="55">
        <v>11.4</v>
      </c>
      <c r="R716" s="55">
        <v>126</v>
      </c>
      <c r="S716" s="55" t="s">
        <v>2939</v>
      </c>
    </row>
    <row r="717" spans="1:19" ht="41.4" hidden="1" x14ac:dyDescent="0.25">
      <c r="A717" s="49">
        <v>18</v>
      </c>
      <c r="B717" s="59" t="s">
        <v>293</v>
      </c>
      <c r="C717" s="59" t="s">
        <v>294</v>
      </c>
      <c r="D717" s="60" t="s">
        <v>3445</v>
      </c>
      <c r="E717" s="59" t="s">
        <v>171</v>
      </c>
      <c r="F717" s="63" t="s">
        <v>757</v>
      </c>
      <c r="G717" s="55">
        <v>16000</v>
      </c>
      <c r="H717" s="55">
        <v>2097</v>
      </c>
      <c r="I717" s="62">
        <v>13.1</v>
      </c>
      <c r="J717" s="55">
        <v>1715</v>
      </c>
      <c r="K717" s="55">
        <v>21</v>
      </c>
      <c r="L717" s="55">
        <v>122</v>
      </c>
      <c r="M717" s="55">
        <v>239</v>
      </c>
      <c r="N717" s="62">
        <v>81.8</v>
      </c>
      <c r="O717" s="55">
        <v>1</v>
      </c>
      <c r="P717" s="55">
        <v>5.8</v>
      </c>
      <c r="Q717" s="55">
        <v>11.4</v>
      </c>
      <c r="R717" s="55">
        <v>162</v>
      </c>
      <c r="S717" s="55" t="s">
        <v>2936</v>
      </c>
    </row>
    <row r="718" spans="1:19" ht="41.4" hidden="1" x14ac:dyDescent="0.25">
      <c r="A718" s="49">
        <v>18</v>
      </c>
      <c r="B718" s="59" t="s">
        <v>293</v>
      </c>
      <c r="C718" s="59" t="s">
        <v>294</v>
      </c>
      <c r="D718" s="60" t="s">
        <v>3445</v>
      </c>
      <c r="E718" s="59" t="s">
        <v>167</v>
      </c>
      <c r="F718" s="63" t="s">
        <v>757</v>
      </c>
      <c r="G718" s="55">
        <v>8200</v>
      </c>
      <c r="H718" s="55">
        <v>1870</v>
      </c>
      <c r="I718" s="62">
        <v>22.8</v>
      </c>
      <c r="J718" s="55">
        <v>1638</v>
      </c>
      <c r="K718" s="55">
        <v>13</v>
      </c>
      <c r="L718" s="55">
        <v>82</v>
      </c>
      <c r="M718" s="55">
        <v>137</v>
      </c>
      <c r="N718" s="62">
        <v>87.6</v>
      </c>
      <c r="O718" s="55">
        <v>0.7</v>
      </c>
      <c r="P718" s="55">
        <v>4.4000000000000004</v>
      </c>
      <c r="Q718" s="55">
        <v>7.3</v>
      </c>
      <c r="R718" s="55">
        <v>118</v>
      </c>
      <c r="S718" s="55" t="s">
        <v>2939</v>
      </c>
    </row>
    <row r="719" spans="1:19" ht="41.4" hidden="1" x14ac:dyDescent="0.25">
      <c r="A719" s="49">
        <v>18</v>
      </c>
      <c r="B719" s="59" t="s">
        <v>293</v>
      </c>
      <c r="C719" s="59" t="s">
        <v>294</v>
      </c>
      <c r="D719" s="60" t="s">
        <v>3446</v>
      </c>
      <c r="E719" s="59" t="s">
        <v>167</v>
      </c>
      <c r="F719" s="63" t="s">
        <v>758</v>
      </c>
      <c r="G719" s="55">
        <v>9500</v>
      </c>
      <c r="H719" s="55">
        <v>1729</v>
      </c>
      <c r="I719" s="62">
        <v>18.2</v>
      </c>
      <c r="J719" s="55">
        <v>1515</v>
      </c>
      <c r="K719" s="55">
        <v>12</v>
      </c>
      <c r="L719" s="55">
        <v>76</v>
      </c>
      <c r="M719" s="55">
        <v>126</v>
      </c>
      <c r="N719" s="62">
        <v>87.6</v>
      </c>
      <c r="O719" s="55">
        <v>0.7</v>
      </c>
      <c r="P719" s="55">
        <v>4.4000000000000004</v>
      </c>
      <c r="Q719" s="55">
        <v>7.3</v>
      </c>
      <c r="R719" s="55">
        <v>109</v>
      </c>
      <c r="S719" s="55" t="s">
        <v>2939</v>
      </c>
    </row>
    <row r="720" spans="1:19" ht="41.4" hidden="1" x14ac:dyDescent="0.25">
      <c r="A720" s="49">
        <v>18</v>
      </c>
      <c r="B720" s="59" t="s">
        <v>293</v>
      </c>
      <c r="C720" s="59" t="s">
        <v>294</v>
      </c>
      <c r="D720" s="60" t="s">
        <v>3447</v>
      </c>
      <c r="E720" s="59" t="s">
        <v>171</v>
      </c>
      <c r="F720" s="63" t="s">
        <v>759</v>
      </c>
      <c r="G720" s="55">
        <v>11000</v>
      </c>
      <c r="H720" s="55">
        <v>1904</v>
      </c>
      <c r="I720" s="62">
        <v>17.3</v>
      </c>
      <c r="J720" s="55">
        <v>1692</v>
      </c>
      <c r="K720" s="55">
        <v>8</v>
      </c>
      <c r="L720" s="55">
        <v>69</v>
      </c>
      <c r="M720" s="55">
        <v>135</v>
      </c>
      <c r="N720" s="62">
        <v>88.9</v>
      </c>
      <c r="O720" s="55">
        <v>0.4</v>
      </c>
      <c r="P720" s="55">
        <v>3.6</v>
      </c>
      <c r="Q720" s="55">
        <v>7.1</v>
      </c>
      <c r="R720" s="55">
        <v>117</v>
      </c>
      <c r="S720" s="55" t="s">
        <v>2939</v>
      </c>
    </row>
    <row r="721" spans="1:19" ht="41.4" hidden="1" x14ac:dyDescent="0.25">
      <c r="A721" s="49">
        <v>18</v>
      </c>
      <c r="B721" s="59" t="s">
        <v>293</v>
      </c>
      <c r="C721" s="59" t="s">
        <v>294</v>
      </c>
      <c r="D721" s="60" t="s">
        <v>3447</v>
      </c>
      <c r="E721" s="59" t="s">
        <v>167</v>
      </c>
      <c r="F721" s="63" t="s">
        <v>759</v>
      </c>
      <c r="G721" s="55">
        <v>5300</v>
      </c>
      <c r="H721" s="55">
        <v>694</v>
      </c>
      <c r="I721" s="62">
        <v>13.1</v>
      </c>
      <c r="J721" s="55">
        <v>608</v>
      </c>
      <c r="K721" s="55">
        <v>6</v>
      </c>
      <c r="L721" s="55">
        <v>40</v>
      </c>
      <c r="M721" s="55">
        <v>40</v>
      </c>
      <c r="N721" s="62">
        <v>87.6</v>
      </c>
      <c r="O721" s="55">
        <v>0.9</v>
      </c>
      <c r="P721" s="55">
        <v>5.8</v>
      </c>
      <c r="Q721" s="55">
        <v>5.7</v>
      </c>
      <c r="R721" s="55">
        <v>42</v>
      </c>
      <c r="S721" s="55" t="s">
        <v>2939</v>
      </c>
    </row>
    <row r="722" spans="1:19" ht="41.4" hidden="1" x14ac:dyDescent="0.25">
      <c r="A722" s="49">
        <v>18</v>
      </c>
      <c r="B722" s="59" t="s">
        <v>293</v>
      </c>
      <c r="C722" s="59" t="s">
        <v>294</v>
      </c>
      <c r="D722" s="60" t="s">
        <v>3448</v>
      </c>
      <c r="E722" s="59" t="s">
        <v>167</v>
      </c>
      <c r="F722" s="63" t="s">
        <v>3449</v>
      </c>
      <c r="G722" s="55">
        <v>5700</v>
      </c>
      <c r="H722" s="55">
        <v>735</v>
      </c>
      <c r="I722" s="62">
        <v>12.9</v>
      </c>
      <c r="J722" s="55">
        <v>662</v>
      </c>
      <c r="K722" s="55">
        <v>13</v>
      </c>
      <c r="L722" s="55">
        <v>20</v>
      </c>
      <c r="M722" s="55">
        <v>40</v>
      </c>
      <c r="N722" s="62">
        <v>90.1</v>
      </c>
      <c r="O722" s="55">
        <v>1.8</v>
      </c>
      <c r="P722" s="55">
        <v>2.7</v>
      </c>
      <c r="Q722" s="55">
        <v>5.4</v>
      </c>
      <c r="R722" s="55">
        <v>41</v>
      </c>
      <c r="S722" s="55" t="s">
        <v>2939</v>
      </c>
    </row>
    <row r="723" spans="1:19" ht="27.6" hidden="1" x14ac:dyDescent="0.25">
      <c r="A723" s="49">
        <v>18</v>
      </c>
      <c r="B723" s="59" t="s">
        <v>293</v>
      </c>
      <c r="C723" s="59" t="s">
        <v>294</v>
      </c>
      <c r="D723" s="60" t="s">
        <v>3450</v>
      </c>
      <c r="E723" s="59" t="s">
        <v>171</v>
      </c>
      <c r="F723" s="63" t="s">
        <v>761</v>
      </c>
      <c r="G723" s="55">
        <v>5500</v>
      </c>
      <c r="H723" s="55">
        <v>699</v>
      </c>
      <c r="I723" s="62">
        <v>12.7</v>
      </c>
      <c r="J723" s="55">
        <v>630</v>
      </c>
      <c r="K723" s="55">
        <v>12</v>
      </c>
      <c r="L723" s="55">
        <v>19</v>
      </c>
      <c r="M723" s="55">
        <v>38</v>
      </c>
      <c r="N723" s="62">
        <v>90.1</v>
      </c>
      <c r="O723" s="55">
        <v>1.7</v>
      </c>
      <c r="P723" s="55">
        <v>2.7</v>
      </c>
      <c r="Q723" s="55">
        <v>5.5</v>
      </c>
      <c r="R723" s="55">
        <v>39</v>
      </c>
      <c r="S723" s="55" t="s">
        <v>2939</v>
      </c>
    </row>
    <row r="724" spans="1:19" ht="27.6" hidden="1" x14ac:dyDescent="0.25">
      <c r="A724" s="49">
        <v>18</v>
      </c>
      <c r="B724" s="59" t="s">
        <v>293</v>
      </c>
      <c r="C724" s="59" t="s">
        <v>294</v>
      </c>
      <c r="D724" s="60" t="s">
        <v>3450</v>
      </c>
      <c r="E724" s="59" t="s">
        <v>167</v>
      </c>
      <c r="F724" s="63" t="s">
        <v>761</v>
      </c>
      <c r="G724" s="55">
        <v>5500</v>
      </c>
      <c r="H724" s="55">
        <v>528</v>
      </c>
      <c r="I724" s="62">
        <v>9.6</v>
      </c>
      <c r="J724" s="55">
        <v>460</v>
      </c>
      <c r="K724" s="55">
        <v>5</v>
      </c>
      <c r="L724" s="55">
        <v>11</v>
      </c>
      <c r="M724" s="55">
        <v>52</v>
      </c>
      <c r="N724" s="62">
        <v>87.2</v>
      </c>
      <c r="O724" s="55">
        <v>0.9</v>
      </c>
      <c r="P724" s="55">
        <v>2.1</v>
      </c>
      <c r="Q724" s="55">
        <v>9.8000000000000007</v>
      </c>
      <c r="R724" s="55">
        <v>36</v>
      </c>
      <c r="S724" s="55" t="s">
        <v>2939</v>
      </c>
    </row>
    <row r="725" spans="1:19" ht="41.4" hidden="1" x14ac:dyDescent="0.25">
      <c r="A725" s="49">
        <v>18</v>
      </c>
      <c r="B725" s="59" t="s">
        <v>293</v>
      </c>
      <c r="C725" s="59" t="s">
        <v>294</v>
      </c>
      <c r="D725" s="60" t="s">
        <v>3451</v>
      </c>
      <c r="E725" s="59" t="s">
        <v>167</v>
      </c>
      <c r="F725" s="63" t="s">
        <v>762</v>
      </c>
      <c r="G725" s="55">
        <v>10200</v>
      </c>
      <c r="H725" s="55">
        <v>733</v>
      </c>
      <c r="I725" s="62">
        <v>7.2</v>
      </c>
      <c r="J725" s="55">
        <v>581</v>
      </c>
      <c r="K725" s="55">
        <v>41</v>
      </c>
      <c r="L725" s="55">
        <v>8</v>
      </c>
      <c r="M725" s="55">
        <v>103</v>
      </c>
      <c r="N725" s="62">
        <v>79.2</v>
      </c>
      <c r="O725" s="55">
        <v>5.6</v>
      </c>
      <c r="P725" s="55">
        <v>1.1000000000000001</v>
      </c>
      <c r="Q725" s="55">
        <v>14.1</v>
      </c>
      <c r="R725" s="55">
        <v>61</v>
      </c>
      <c r="S725" s="55" t="s">
        <v>3452</v>
      </c>
    </row>
    <row r="726" spans="1:19" ht="41.4" hidden="1" x14ac:dyDescent="0.25">
      <c r="A726" s="49">
        <v>18</v>
      </c>
      <c r="B726" s="59" t="s">
        <v>293</v>
      </c>
      <c r="C726" s="59" t="s">
        <v>294</v>
      </c>
      <c r="D726" s="60" t="s">
        <v>3453</v>
      </c>
      <c r="E726" s="59" t="s">
        <v>171</v>
      </c>
      <c r="F726" s="63" t="s">
        <v>3454</v>
      </c>
      <c r="G726" s="55">
        <v>7600</v>
      </c>
      <c r="H726" s="55">
        <v>859</v>
      </c>
      <c r="I726" s="62">
        <v>11.3</v>
      </c>
      <c r="J726" s="55">
        <v>760</v>
      </c>
      <c r="K726" s="55">
        <v>8</v>
      </c>
      <c r="L726" s="55">
        <v>15</v>
      </c>
      <c r="M726" s="55">
        <v>76</v>
      </c>
      <c r="N726" s="62">
        <v>88.5</v>
      </c>
      <c r="O726" s="55">
        <v>0.9</v>
      </c>
      <c r="P726" s="55">
        <v>1.7</v>
      </c>
      <c r="Q726" s="55">
        <v>8.9</v>
      </c>
      <c r="R726" s="55">
        <v>56</v>
      </c>
      <c r="S726" s="55" t="s">
        <v>2939</v>
      </c>
    </row>
    <row r="727" spans="1:19" ht="55.2" hidden="1" x14ac:dyDescent="0.25">
      <c r="A727" s="49">
        <v>18</v>
      </c>
      <c r="B727" s="59" t="s">
        <v>293</v>
      </c>
      <c r="C727" s="59" t="s">
        <v>294</v>
      </c>
      <c r="D727" s="60" t="s">
        <v>3455</v>
      </c>
      <c r="E727" s="59" t="s">
        <v>171</v>
      </c>
      <c r="F727" s="63" t="s">
        <v>764</v>
      </c>
      <c r="G727" s="55">
        <v>5800</v>
      </c>
      <c r="H727" s="55">
        <v>638</v>
      </c>
      <c r="I727" s="62">
        <v>11</v>
      </c>
      <c r="J727" s="55">
        <v>524</v>
      </c>
      <c r="K727" s="55">
        <v>15</v>
      </c>
      <c r="L727" s="55">
        <v>12</v>
      </c>
      <c r="M727" s="55">
        <v>87</v>
      </c>
      <c r="N727" s="62">
        <v>82.2</v>
      </c>
      <c r="O727" s="55">
        <v>2.2999999999999998</v>
      </c>
      <c r="P727" s="55">
        <v>1.9</v>
      </c>
      <c r="Q727" s="55">
        <v>13.6</v>
      </c>
      <c r="R727" s="55">
        <v>51</v>
      </c>
      <c r="S727" s="55" t="s">
        <v>2902</v>
      </c>
    </row>
    <row r="728" spans="1:19" ht="55.2" hidden="1" x14ac:dyDescent="0.25">
      <c r="A728" s="49">
        <v>18</v>
      </c>
      <c r="B728" s="59" t="s">
        <v>293</v>
      </c>
      <c r="C728" s="59" t="s">
        <v>294</v>
      </c>
      <c r="D728" s="60" t="s">
        <v>3455</v>
      </c>
      <c r="E728" s="59" t="s">
        <v>167</v>
      </c>
      <c r="F728" s="63" t="s">
        <v>764</v>
      </c>
      <c r="G728" s="55">
        <v>4700</v>
      </c>
      <c r="H728" s="55">
        <v>588</v>
      </c>
      <c r="I728" s="62">
        <v>12.5</v>
      </c>
      <c r="J728" s="55">
        <v>456</v>
      </c>
      <c r="K728" s="55">
        <v>48</v>
      </c>
      <c r="L728" s="55">
        <v>0</v>
      </c>
      <c r="M728" s="55">
        <v>84</v>
      </c>
      <c r="N728" s="62">
        <v>77.5</v>
      </c>
      <c r="O728" s="55">
        <v>8.1999999999999993</v>
      </c>
      <c r="P728" s="55">
        <v>0</v>
      </c>
      <c r="Q728" s="55">
        <v>14.3</v>
      </c>
      <c r="R728" s="55">
        <v>49</v>
      </c>
      <c r="S728" s="55" t="s">
        <v>2905</v>
      </c>
    </row>
    <row r="729" spans="1:19" ht="27.6" hidden="1" x14ac:dyDescent="0.25">
      <c r="A729" s="49">
        <v>18</v>
      </c>
      <c r="B729" s="59" t="s">
        <v>293</v>
      </c>
      <c r="C729" s="59" t="s">
        <v>294</v>
      </c>
      <c r="D729" s="60" t="s">
        <v>3456</v>
      </c>
      <c r="E729" s="59" t="s">
        <v>171</v>
      </c>
      <c r="F729" s="63" t="s">
        <v>765</v>
      </c>
      <c r="G729" s="55">
        <v>15600</v>
      </c>
      <c r="H729" s="55">
        <v>1716</v>
      </c>
      <c r="I729" s="62">
        <v>11</v>
      </c>
      <c r="J729" s="55">
        <v>1304</v>
      </c>
      <c r="K729" s="55">
        <v>69</v>
      </c>
      <c r="L729" s="55">
        <v>51</v>
      </c>
      <c r="M729" s="55">
        <v>292</v>
      </c>
      <c r="N729" s="62">
        <v>76</v>
      </c>
      <c r="O729" s="55">
        <v>4</v>
      </c>
      <c r="P729" s="55">
        <v>3</v>
      </c>
      <c r="Q729" s="55">
        <v>17</v>
      </c>
      <c r="R729" s="55">
        <v>160</v>
      </c>
      <c r="S729" s="55" t="s">
        <v>2902</v>
      </c>
    </row>
    <row r="730" spans="1:19" ht="27.6" hidden="1" x14ac:dyDescent="0.25">
      <c r="A730" s="49">
        <v>18</v>
      </c>
      <c r="B730" s="59" t="s">
        <v>293</v>
      </c>
      <c r="C730" s="59" t="s">
        <v>294</v>
      </c>
      <c r="D730" s="60" t="s">
        <v>3457</v>
      </c>
      <c r="E730" s="59" t="s">
        <v>167</v>
      </c>
      <c r="F730" s="63" t="s">
        <v>766</v>
      </c>
      <c r="G730" s="55">
        <v>4800</v>
      </c>
      <c r="H730" s="55">
        <v>614</v>
      </c>
      <c r="I730" s="62">
        <v>12.8</v>
      </c>
      <c r="J730" s="55">
        <v>411</v>
      </c>
      <c r="K730" s="55">
        <v>54</v>
      </c>
      <c r="L730" s="55">
        <v>0</v>
      </c>
      <c r="M730" s="55">
        <v>149</v>
      </c>
      <c r="N730" s="62">
        <v>67</v>
      </c>
      <c r="O730" s="55">
        <v>8.8000000000000007</v>
      </c>
      <c r="P730" s="55">
        <v>0</v>
      </c>
      <c r="Q730" s="55">
        <v>24.2</v>
      </c>
      <c r="R730" s="55">
        <v>71</v>
      </c>
      <c r="S730" s="55" t="s">
        <v>3458</v>
      </c>
    </row>
    <row r="731" spans="1:19" ht="27.6" hidden="1" x14ac:dyDescent="0.25">
      <c r="A731" s="49">
        <v>18</v>
      </c>
      <c r="B731" s="59" t="s">
        <v>293</v>
      </c>
      <c r="C731" s="59" t="s">
        <v>294</v>
      </c>
      <c r="D731" s="60" t="s">
        <v>3459</v>
      </c>
      <c r="E731" s="59" t="s">
        <v>171</v>
      </c>
      <c r="F731" s="63" t="s">
        <v>3460</v>
      </c>
      <c r="G731" s="55">
        <v>2200</v>
      </c>
      <c r="H731" s="55">
        <v>175</v>
      </c>
      <c r="I731" s="62">
        <v>7.9</v>
      </c>
      <c r="J731" s="55">
        <v>138</v>
      </c>
      <c r="K731" s="55">
        <v>16</v>
      </c>
      <c r="L731" s="55">
        <v>0</v>
      </c>
      <c r="M731" s="55">
        <v>21</v>
      </c>
      <c r="N731" s="62">
        <v>79.2</v>
      </c>
      <c r="O731" s="55">
        <v>9</v>
      </c>
      <c r="P731" s="55">
        <v>0</v>
      </c>
      <c r="Q731" s="55">
        <v>11.8</v>
      </c>
      <c r="R731" s="55">
        <v>14</v>
      </c>
      <c r="S731" s="55" t="s">
        <v>2972</v>
      </c>
    </row>
    <row r="732" spans="1:19" ht="27.6" hidden="1" x14ac:dyDescent="0.25">
      <c r="A732" s="49">
        <v>18</v>
      </c>
      <c r="B732" s="59" t="s">
        <v>293</v>
      </c>
      <c r="C732" s="59" t="s">
        <v>294</v>
      </c>
      <c r="D732" s="60" t="s">
        <v>3459</v>
      </c>
      <c r="E732" s="59" t="s">
        <v>167</v>
      </c>
      <c r="F732" s="63" t="s">
        <v>3460</v>
      </c>
      <c r="G732" s="55">
        <v>2900</v>
      </c>
      <c r="H732" s="55">
        <v>366</v>
      </c>
      <c r="I732" s="62">
        <v>12.6</v>
      </c>
      <c r="J732" s="55">
        <v>230</v>
      </c>
      <c r="K732" s="55">
        <v>51</v>
      </c>
      <c r="L732" s="55">
        <v>0</v>
      </c>
      <c r="M732" s="55">
        <v>85</v>
      </c>
      <c r="N732" s="62">
        <v>62.9</v>
      </c>
      <c r="O732" s="55">
        <v>13.9</v>
      </c>
      <c r="P732" s="55">
        <v>0</v>
      </c>
      <c r="Q732" s="55">
        <v>23.2</v>
      </c>
      <c r="R732" s="55">
        <v>42</v>
      </c>
      <c r="S732" s="55" t="s">
        <v>2905</v>
      </c>
    </row>
    <row r="733" spans="1:19" ht="55.2" hidden="1" x14ac:dyDescent="0.25">
      <c r="A733" s="49">
        <v>18</v>
      </c>
      <c r="B733" s="59" t="s">
        <v>293</v>
      </c>
      <c r="C733" s="59" t="s">
        <v>294</v>
      </c>
      <c r="D733" s="60" t="s">
        <v>3461</v>
      </c>
      <c r="E733" s="59" t="s">
        <v>171</v>
      </c>
      <c r="F733" s="63" t="s">
        <v>768</v>
      </c>
      <c r="G733" s="55">
        <v>6000</v>
      </c>
      <c r="H733" s="55">
        <v>1075</v>
      </c>
      <c r="I733" s="62">
        <v>17.899999999999999</v>
      </c>
      <c r="J733" s="55">
        <v>230</v>
      </c>
      <c r="K733" s="55">
        <v>38</v>
      </c>
      <c r="L733" s="55">
        <v>54</v>
      </c>
      <c r="M733" s="55">
        <v>753</v>
      </c>
      <c r="N733" s="62">
        <v>21.4</v>
      </c>
      <c r="O733" s="55">
        <v>3.5</v>
      </c>
      <c r="P733" s="55">
        <v>5</v>
      </c>
      <c r="Q733" s="55">
        <v>70.099999999999994</v>
      </c>
      <c r="R733" s="55">
        <v>279</v>
      </c>
      <c r="S733" s="55" t="s">
        <v>3050</v>
      </c>
    </row>
    <row r="734" spans="1:19" ht="55.2" hidden="1" x14ac:dyDescent="0.25">
      <c r="A734" s="49">
        <v>18</v>
      </c>
      <c r="B734" s="59" t="s">
        <v>293</v>
      </c>
      <c r="C734" s="59" t="s">
        <v>294</v>
      </c>
      <c r="D734" s="60" t="s">
        <v>3461</v>
      </c>
      <c r="E734" s="59" t="s">
        <v>167</v>
      </c>
      <c r="F734" s="63" t="s">
        <v>768</v>
      </c>
      <c r="G734" s="55">
        <v>8100</v>
      </c>
      <c r="H734" s="55">
        <v>1522</v>
      </c>
      <c r="I734" s="62">
        <v>18.8</v>
      </c>
      <c r="J734" s="55">
        <v>557</v>
      </c>
      <c r="K734" s="55">
        <v>29</v>
      </c>
      <c r="L734" s="55">
        <v>12</v>
      </c>
      <c r="M734" s="55">
        <v>924</v>
      </c>
      <c r="N734" s="62">
        <v>36.6</v>
      </c>
      <c r="O734" s="55">
        <v>1.9</v>
      </c>
      <c r="P734" s="55">
        <v>0.8</v>
      </c>
      <c r="Q734" s="55">
        <v>60.7</v>
      </c>
      <c r="R734" s="55">
        <v>343</v>
      </c>
      <c r="S734" s="55" t="s">
        <v>2972</v>
      </c>
    </row>
    <row r="735" spans="1:19" ht="41.4" hidden="1" x14ac:dyDescent="0.25">
      <c r="A735" s="49">
        <v>18</v>
      </c>
      <c r="B735" s="59" t="s">
        <v>293</v>
      </c>
      <c r="C735" s="59" t="s">
        <v>294</v>
      </c>
      <c r="D735" s="60" t="s">
        <v>3462</v>
      </c>
      <c r="E735" s="59" t="s">
        <v>171</v>
      </c>
      <c r="F735" s="63" t="s">
        <v>769</v>
      </c>
      <c r="G735" s="55">
        <v>9500</v>
      </c>
      <c r="H735" s="55">
        <v>1853</v>
      </c>
      <c r="I735" s="62">
        <v>19.5</v>
      </c>
      <c r="J735" s="55">
        <v>667</v>
      </c>
      <c r="K735" s="55">
        <v>37</v>
      </c>
      <c r="L735" s="55">
        <v>19</v>
      </c>
      <c r="M735" s="55">
        <v>1130</v>
      </c>
      <c r="N735" s="62">
        <v>36</v>
      </c>
      <c r="O735" s="55">
        <v>2</v>
      </c>
      <c r="P735" s="55">
        <v>1</v>
      </c>
      <c r="Q735" s="55">
        <v>61</v>
      </c>
      <c r="R735" s="55">
        <v>419</v>
      </c>
      <c r="S735" s="55" t="s">
        <v>3463</v>
      </c>
    </row>
    <row r="736" spans="1:19" ht="41.4" hidden="1" x14ac:dyDescent="0.25">
      <c r="A736" s="49">
        <v>18</v>
      </c>
      <c r="B736" s="59" t="s">
        <v>293</v>
      </c>
      <c r="C736" s="59" t="s">
        <v>294</v>
      </c>
      <c r="D736" s="60" t="s">
        <v>3462</v>
      </c>
      <c r="E736" s="59" t="s">
        <v>167</v>
      </c>
      <c r="F736" s="63" t="s">
        <v>769</v>
      </c>
      <c r="G736" s="55">
        <v>4900</v>
      </c>
      <c r="H736" s="55">
        <v>730</v>
      </c>
      <c r="I736" s="62">
        <v>14.9</v>
      </c>
      <c r="J736" s="55">
        <v>358</v>
      </c>
      <c r="K736" s="55">
        <v>28</v>
      </c>
      <c r="L736" s="55">
        <v>15</v>
      </c>
      <c r="M736" s="55">
        <v>329</v>
      </c>
      <c r="N736" s="62">
        <v>49</v>
      </c>
      <c r="O736" s="55">
        <v>3.9</v>
      </c>
      <c r="P736" s="55">
        <v>2</v>
      </c>
      <c r="Q736" s="55">
        <v>45.1</v>
      </c>
      <c r="R736" s="55">
        <v>131</v>
      </c>
      <c r="S736" s="55" t="s">
        <v>3050</v>
      </c>
    </row>
    <row r="737" spans="1:19" ht="41.4" hidden="1" x14ac:dyDescent="0.25">
      <c r="A737" s="49">
        <v>18</v>
      </c>
      <c r="B737" s="59" t="s">
        <v>293</v>
      </c>
      <c r="C737" s="59" t="s">
        <v>294</v>
      </c>
      <c r="D737" s="60" t="s">
        <v>3464</v>
      </c>
      <c r="E737" s="59" t="s">
        <v>171</v>
      </c>
      <c r="F737" s="63" t="s">
        <v>3465</v>
      </c>
      <c r="G737" s="55">
        <v>30000</v>
      </c>
      <c r="H737" s="55">
        <v>3510</v>
      </c>
      <c r="I737" s="62">
        <v>11.7</v>
      </c>
      <c r="J737" s="55">
        <v>2569</v>
      </c>
      <c r="K737" s="55">
        <v>70</v>
      </c>
      <c r="L737" s="55">
        <v>53</v>
      </c>
      <c r="M737" s="55">
        <v>818</v>
      </c>
      <c r="N737" s="62">
        <v>73.2</v>
      </c>
      <c r="O737" s="55">
        <v>2</v>
      </c>
      <c r="P737" s="55">
        <v>1.5</v>
      </c>
      <c r="Q737" s="55">
        <v>23.3</v>
      </c>
      <c r="R737" s="55">
        <v>386</v>
      </c>
      <c r="S737" s="55" t="s">
        <v>3466</v>
      </c>
    </row>
    <row r="738" spans="1:19" ht="41.4" hidden="1" x14ac:dyDescent="0.25">
      <c r="A738" s="49">
        <v>18</v>
      </c>
      <c r="B738" s="59" t="s">
        <v>293</v>
      </c>
      <c r="C738" s="59" t="s">
        <v>294</v>
      </c>
      <c r="D738" s="60" t="s">
        <v>3464</v>
      </c>
      <c r="E738" s="59" t="s">
        <v>167</v>
      </c>
      <c r="F738" s="63" t="s">
        <v>3465</v>
      </c>
      <c r="G738" s="55">
        <v>44000</v>
      </c>
      <c r="H738" s="55">
        <v>5235</v>
      </c>
      <c r="I738" s="62">
        <v>11.9</v>
      </c>
      <c r="J738" s="55">
        <v>4115</v>
      </c>
      <c r="K738" s="55">
        <v>141</v>
      </c>
      <c r="L738" s="55">
        <v>31</v>
      </c>
      <c r="M738" s="55">
        <v>948</v>
      </c>
      <c r="N738" s="62">
        <v>78.599999999999994</v>
      </c>
      <c r="O738" s="55">
        <v>2.7</v>
      </c>
      <c r="P738" s="55">
        <v>0.6</v>
      </c>
      <c r="Q738" s="55">
        <v>18.100000000000001</v>
      </c>
      <c r="R738" s="55">
        <v>489</v>
      </c>
      <c r="S738" s="55" t="s">
        <v>3466</v>
      </c>
    </row>
    <row r="739" spans="1:19" ht="69" hidden="1" x14ac:dyDescent="0.25">
      <c r="A739" s="49">
        <v>18</v>
      </c>
      <c r="B739" s="59" t="s">
        <v>293</v>
      </c>
      <c r="C739" s="59" t="s">
        <v>294</v>
      </c>
      <c r="D739" s="60" t="s">
        <v>3467</v>
      </c>
      <c r="E739" s="59" t="s">
        <v>171</v>
      </c>
      <c r="F739" s="63" t="s">
        <v>2624</v>
      </c>
      <c r="G739" s="55">
        <v>26500</v>
      </c>
      <c r="H739" s="55">
        <v>1988</v>
      </c>
      <c r="I739" s="62">
        <v>7.5</v>
      </c>
      <c r="J739" s="55">
        <v>1378</v>
      </c>
      <c r="K739" s="55">
        <v>111</v>
      </c>
      <c r="L739" s="55">
        <v>34</v>
      </c>
      <c r="M739" s="55">
        <v>465</v>
      </c>
      <c r="N739" s="62">
        <v>69.3</v>
      </c>
      <c r="O739" s="55">
        <v>5.6</v>
      </c>
      <c r="P739" s="55">
        <v>1.7</v>
      </c>
      <c r="Q739" s="55">
        <v>23.4</v>
      </c>
      <c r="R739" s="55">
        <v>224</v>
      </c>
      <c r="S739" s="55" t="s">
        <v>3458</v>
      </c>
    </row>
    <row r="740" spans="1:19" ht="69" hidden="1" x14ac:dyDescent="0.25">
      <c r="A740" s="49">
        <v>18</v>
      </c>
      <c r="B740" s="59" t="s">
        <v>293</v>
      </c>
      <c r="C740" s="59" t="s">
        <v>294</v>
      </c>
      <c r="D740" s="60" t="s">
        <v>3468</v>
      </c>
      <c r="E740" s="59" t="s">
        <v>167</v>
      </c>
      <c r="F740" s="63" t="s">
        <v>2624</v>
      </c>
      <c r="G740" s="55">
        <v>40000</v>
      </c>
      <c r="H740" s="55">
        <v>3520</v>
      </c>
      <c r="I740" s="62">
        <v>8.8000000000000007</v>
      </c>
      <c r="J740" s="55">
        <v>2158</v>
      </c>
      <c r="K740" s="55">
        <v>137</v>
      </c>
      <c r="L740" s="55">
        <v>320</v>
      </c>
      <c r="M740" s="55">
        <v>905</v>
      </c>
      <c r="N740" s="62">
        <v>61.3</v>
      </c>
      <c r="O740" s="55">
        <v>3.9</v>
      </c>
      <c r="P740" s="55">
        <v>9.1</v>
      </c>
      <c r="Q740" s="55">
        <v>25.7</v>
      </c>
      <c r="R740" s="55">
        <v>447</v>
      </c>
      <c r="S740" s="55" t="s">
        <v>3458</v>
      </c>
    </row>
    <row r="741" spans="1:19" ht="27.6" hidden="1" x14ac:dyDescent="0.25">
      <c r="A741" s="49">
        <v>18</v>
      </c>
      <c r="B741" s="59" t="s">
        <v>293</v>
      </c>
      <c r="C741" s="59" t="s">
        <v>294</v>
      </c>
      <c r="D741" s="60" t="s">
        <v>3469</v>
      </c>
      <c r="E741" s="59" t="s">
        <v>171</v>
      </c>
      <c r="F741" s="63" t="s">
        <v>562</v>
      </c>
      <c r="G741" s="55">
        <v>19100</v>
      </c>
      <c r="H741" s="55">
        <v>1490</v>
      </c>
      <c r="I741" s="62">
        <v>7.8</v>
      </c>
      <c r="J741" s="55">
        <v>755</v>
      </c>
      <c r="K741" s="55">
        <v>106</v>
      </c>
      <c r="L741" s="55">
        <v>0</v>
      </c>
      <c r="M741" s="55">
        <v>629</v>
      </c>
      <c r="N741" s="62">
        <v>50.7</v>
      </c>
      <c r="O741" s="55">
        <v>7.1</v>
      </c>
      <c r="P741" s="55">
        <v>0</v>
      </c>
      <c r="Q741" s="55">
        <v>42.2</v>
      </c>
      <c r="R741" s="55">
        <v>253</v>
      </c>
      <c r="S741" s="55" t="s">
        <v>3466</v>
      </c>
    </row>
    <row r="742" spans="1:19" ht="27.6" hidden="1" x14ac:dyDescent="0.25">
      <c r="A742" s="49">
        <v>18</v>
      </c>
      <c r="B742" s="59" t="s">
        <v>293</v>
      </c>
      <c r="C742" s="59" t="s">
        <v>294</v>
      </c>
      <c r="D742" s="60" t="s">
        <v>3469</v>
      </c>
      <c r="E742" s="59" t="s">
        <v>167</v>
      </c>
      <c r="F742" s="63" t="s">
        <v>562</v>
      </c>
      <c r="G742" s="55">
        <v>8400</v>
      </c>
      <c r="H742" s="55">
        <v>620</v>
      </c>
      <c r="I742" s="62">
        <v>7.38</v>
      </c>
      <c r="J742" s="55">
        <v>215</v>
      </c>
      <c r="K742" s="55">
        <v>82</v>
      </c>
      <c r="L742" s="55">
        <v>68</v>
      </c>
      <c r="M742" s="55">
        <v>255</v>
      </c>
      <c r="N742" s="62">
        <v>34.67</v>
      </c>
      <c r="O742" s="55">
        <v>13.25</v>
      </c>
      <c r="P742" s="55">
        <v>10.94</v>
      </c>
      <c r="Q742" s="55">
        <v>41.14</v>
      </c>
      <c r="R742" s="55">
        <v>113</v>
      </c>
      <c r="S742" s="55" t="s">
        <v>2650</v>
      </c>
    </row>
    <row r="743" spans="1:19" ht="41.4" hidden="1" x14ac:dyDescent="0.25">
      <c r="A743" s="49">
        <v>19</v>
      </c>
      <c r="B743" s="59" t="s">
        <v>176</v>
      </c>
      <c r="C743" s="59" t="s">
        <v>177</v>
      </c>
      <c r="D743" s="60" t="s">
        <v>3470</v>
      </c>
      <c r="E743" s="59" t="s">
        <v>171</v>
      </c>
      <c r="F743" s="63" t="s">
        <v>3471</v>
      </c>
      <c r="G743" s="55">
        <v>48000</v>
      </c>
      <c r="H743" s="55">
        <v>1070</v>
      </c>
      <c r="I743" s="62">
        <v>2.23</v>
      </c>
      <c r="J743" s="55">
        <v>775</v>
      </c>
      <c r="K743" s="55">
        <v>115</v>
      </c>
      <c r="L743" s="55">
        <v>30</v>
      </c>
      <c r="M743" s="55">
        <v>150</v>
      </c>
      <c r="N743" s="62">
        <v>72.41</v>
      </c>
      <c r="O743" s="55">
        <v>10.75</v>
      </c>
      <c r="P743" s="55">
        <v>2.8</v>
      </c>
      <c r="Q743" s="55">
        <v>14.04</v>
      </c>
      <c r="R743" s="55">
        <v>94</v>
      </c>
      <c r="S743" s="55" t="s">
        <v>2802</v>
      </c>
    </row>
    <row r="744" spans="1:19" ht="41.4" hidden="1" x14ac:dyDescent="0.25">
      <c r="A744" s="49">
        <v>19</v>
      </c>
      <c r="B744" s="59" t="s">
        <v>176</v>
      </c>
      <c r="C744" s="59" t="s">
        <v>177</v>
      </c>
      <c r="D744" s="60" t="s">
        <v>3470</v>
      </c>
      <c r="E744" s="59" t="s">
        <v>167</v>
      </c>
      <c r="F744" s="63" t="s">
        <v>3471</v>
      </c>
      <c r="G744" s="55">
        <v>29500</v>
      </c>
      <c r="H744" s="55">
        <v>777</v>
      </c>
      <c r="I744" s="62">
        <v>2.63</v>
      </c>
      <c r="J744" s="55">
        <v>550</v>
      </c>
      <c r="K744" s="55">
        <v>96</v>
      </c>
      <c r="L744" s="55">
        <v>20</v>
      </c>
      <c r="M744" s="55">
        <v>111</v>
      </c>
      <c r="N744" s="62">
        <v>70.849999999999994</v>
      </c>
      <c r="O744" s="55">
        <v>12.31</v>
      </c>
      <c r="P744" s="55">
        <v>2.5299999999999998</v>
      </c>
      <c r="Q744" s="55">
        <v>14.31</v>
      </c>
      <c r="R744" s="55">
        <v>69</v>
      </c>
      <c r="S744" s="55" t="s">
        <v>2802</v>
      </c>
    </row>
    <row r="745" spans="1:19" ht="55.2" hidden="1" x14ac:dyDescent="0.25">
      <c r="A745" s="49">
        <v>20</v>
      </c>
      <c r="B745" s="59" t="s">
        <v>270</v>
      </c>
      <c r="C745" s="59" t="s">
        <v>271</v>
      </c>
      <c r="D745" s="60" t="s">
        <v>2708</v>
      </c>
      <c r="E745" s="59" t="s">
        <v>167</v>
      </c>
      <c r="F745" s="63" t="s">
        <v>773</v>
      </c>
      <c r="G745" s="55">
        <v>9000</v>
      </c>
      <c r="H745" s="55">
        <v>987</v>
      </c>
      <c r="I745" s="62">
        <v>10.97</v>
      </c>
      <c r="J745" s="55">
        <v>506</v>
      </c>
      <c r="K745" s="55">
        <v>193</v>
      </c>
      <c r="L745" s="55">
        <v>103</v>
      </c>
      <c r="M745" s="55">
        <v>185</v>
      </c>
      <c r="N745" s="62">
        <v>51.21</v>
      </c>
      <c r="O745" s="55">
        <v>19.57</v>
      </c>
      <c r="P745" s="55">
        <v>10.46</v>
      </c>
      <c r="Q745" s="55">
        <v>18.77</v>
      </c>
      <c r="R745" s="55">
        <v>114</v>
      </c>
      <c r="S745" s="55" t="s">
        <v>2709</v>
      </c>
    </row>
    <row r="746" spans="1:19" ht="27.6" hidden="1" x14ac:dyDescent="0.25">
      <c r="A746" s="49">
        <v>20</v>
      </c>
      <c r="B746" s="59" t="s">
        <v>270</v>
      </c>
      <c r="C746" s="59" t="s">
        <v>271</v>
      </c>
      <c r="D746" s="60" t="s">
        <v>3472</v>
      </c>
      <c r="E746" s="59" t="s">
        <v>167</v>
      </c>
      <c r="F746" s="63" t="s">
        <v>774</v>
      </c>
      <c r="G746" s="55">
        <v>3400</v>
      </c>
      <c r="H746" s="55">
        <v>373</v>
      </c>
      <c r="I746" s="62">
        <v>10.97</v>
      </c>
      <c r="J746" s="55">
        <v>191</v>
      </c>
      <c r="K746" s="55">
        <v>73</v>
      </c>
      <c r="L746" s="55">
        <v>39</v>
      </c>
      <c r="M746" s="55">
        <v>70</v>
      </c>
      <c r="N746" s="62">
        <v>51.21</v>
      </c>
      <c r="O746" s="55">
        <v>19.57</v>
      </c>
      <c r="P746" s="55">
        <v>10.46</v>
      </c>
      <c r="Q746" s="55">
        <v>18.77</v>
      </c>
      <c r="R746" s="55">
        <v>43</v>
      </c>
      <c r="S746" s="55" t="s">
        <v>2721</v>
      </c>
    </row>
    <row r="747" spans="1:19" ht="41.4" hidden="1" x14ac:dyDescent="0.25">
      <c r="A747" s="49">
        <v>20</v>
      </c>
      <c r="B747" s="59" t="s">
        <v>270</v>
      </c>
      <c r="C747" s="59" t="s">
        <v>271</v>
      </c>
      <c r="D747" s="60" t="s">
        <v>3473</v>
      </c>
      <c r="E747" s="59" t="s">
        <v>167</v>
      </c>
      <c r="F747" s="63" t="s">
        <v>775</v>
      </c>
      <c r="G747" s="55">
        <v>3600</v>
      </c>
      <c r="H747" s="55">
        <v>304</v>
      </c>
      <c r="I747" s="62">
        <v>8.44</v>
      </c>
      <c r="J747" s="55">
        <v>112</v>
      </c>
      <c r="K747" s="55">
        <v>73</v>
      </c>
      <c r="L747" s="55">
        <v>44</v>
      </c>
      <c r="M747" s="55">
        <v>75</v>
      </c>
      <c r="N747" s="62">
        <v>36.85</v>
      </c>
      <c r="O747" s="55">
        <v>24.01</v>
      </c>
      <c r="P747" s="55">
        <v>14.47</v>
      </c>
      <c r="Q747" s="55">
        <v>24.67</v>
      </c>
      <c r="R747" s="55">
        <v>43</v>
      </c>
      <c r="S747" s="55" t="s">
        <v>2721</v>
      </c>
    </row>
    <row r="748" spans="1:19" ht="41.4" hidden="1" x14ac:dyDescent="0.25">
      <c r="A748" s="49">
        <v>20</v>
      </c>
      <c r="B748" s="59" t="s">
        <v>270</v>
      </c>
      <c r="C748" s="59" t="s">
        <v>271</v>
      </c>
      <c r="D748" s="60" t="s">
        <v>3474</v>
      </c>
      <c r="E748" s="59" t="s">
        <v>171</v>
      </c>
      <c r="F748" s="63" t="s">
        <v>776</v>
      </c>
      <c r="G748" s="55">
        <v>7100</v>
      </c>
      <c r="H748" s="55">
        <v>504</v>
      </c>
      <c r="I748" s="62">
        <v>7.08</v>
      </c>
      <c r="J748" s="55">
        <v>233</v>
      </c>
      <c r="K748" s="55">
        <v>94</v>
      </c>
      <c r="L748" s="55">
        <v>38</v>
      </c>
      <c r="M748" s="55">
        <v>139</v>
      </c>
      <c r="N748" s="62">
        <v>46.24</v>
      </c>
      <c r="O748" s="55">
        <v>18.68</v>
      </c>
      <c r="P748" s="55">
        <v>7.52</v>
      </c>
      <c r="Q748" s="55">
        <v>27.56</v>
      </c>
      <c r="R748" s="55">
        <v>70</v>
      </c>
      <c r="S748" s="55" t="s">
        <v>2711</v>
      </c>
    </row>
    <row r="749" spans="1:19" ht="27.6" hidden="1" x14ac:dyDescent="0.25">
      <c r="A749" s="49">
        <v>20</v>
      </c>
      <c r="B749" s="59" t="s">
        <v>270</v>
      </c>
      <c r="C749" s="59" t="s">
        <v>271</v>
      </c>
      <c r="D749" s="60" t="s">
        <v>3475</v>
      </c>
      <c r="E749" s="59" t="s">
        <v>171</v>
      </c>
      <c r="F749" s="63" t="s">
        <v>3476</v>
      </c>
      <c r="G749" s="55">
        <v>13700</v>
      </c>
      <c r="H749" s="55">
        <v>1381</v>
      </c>
      <c r="I749" s="62">
        <v>10.09</v>
      </c>
      <c r="J749" s="55">
        <v>609</v>
      </c>
      <c r="K749" s="55">
        <v>199</v>
      </c>
      <c r="L749" s="55">
        <v>133</v>
      </c>
      <c r="M749" s="55">
        <v>440</v>
      </c>
      <c r="N749" s="62">
        <v>44.06</v>
      </c>
      <c r="O749" s="55">
        <v>14.43</v>
      </c>
      <c r="P749" s="55">
        <v>9.65</v>
      </c>
      <c r="Q749" s="55">
        <v>31.85</v>
      </c>
      <c r="R749" s="55">
        <v>211</v>
      </c>
      <c r="S749" s="55" t="s">
        <v>2711</v>
      </c>
    </row>
    <row r="750" spans="1:19" ht="41.4" hidden="1" x14ac:dyDescent="0.25">
      <c r="A750" s="49">
        <v>20</v>
      </c>
      <c r="B750" s="59" t="s">
        <v>270</v>
      </c>
      <c r="C750" s="59" t="s">
        <v>779</v>
      </c>
      <c r="D750" s="60" t="s">
        <v>3477</v>
      </c>
      <c r="E750" s="59" t="s">
        <v>171</v>
      </c>
      <c r="F750" s="63" t="s">
        <v>780</v>
      </c>
      <c r="G750" s="55">
        <v>10100</v>
      </c>
      <c r="H750" s="55">
        <v>1163</v>
      </c>
      <c r="I750" s="62">
        <v>11.51</v>
      </c>
      <c r="J750" s="55">
        <v>568</v>
      </c>
      <c r="K750" s="55">
        <v>153</v>
      </c>
      <c r="L750" s="55">
        <v>91</v>
      </c>
      <c r="M750" s="55">
        <v>351</v>
      </c>
      <c r="N750" s="62">
        <v>48.86</v>
      </c>
      <c r="O750" s="55">
        <v>13.15</v>
      </c>
      <c r="P750" s="55">
        <v>7.79</v>
      </c>
      <c r="Q750" s="55">
        <v>30.2</v>
      </c>
      <c r="R750" s="55">
        <v>168</v>
      </c>
      <c r="S750" s="55" t="s">
        <v>3223</v>
      </c>
    </row>
    <row r="751" spans="1:19" ht="41.4" hidden="1" x14ac:dyDescent="0.25">
      <c r="A751" s="49">
        <v>20</v>
      </c>
      <c r="B751" s="59" t="s">
        <v>270</v>
      </c>
      <c r="C751" s="59" t="s">
        <v>779</v>
      </c>
      <c r="D751" s="60" t="s">
        <v>3477</v>
      </c>
      <c r="E751" s="59" t="s">
        <v>167</v>
      </c>
      <c r="F751" s="63" t="s">
        <v>780</v>
      </c>
      <c r="G751" s="55">
        <v>6800</v>
      </c>
      <c r="H751" s="55">
        <v>782</v>
      </c>
      <c r="I751" s="62">
        <v>11.51</v>
      </c>
      <c r="J751" s="55">
        <v>382</v>
      </c>
      <c r="K751" s="55">
        <v>103</v>
      </c>
      <c r="L751" s="55">
        <v>61</v>
      </c>
      <c r="M751" s="55">
        <v>236</v>
      </c>
      <c r="N751" s="62">
        <v>48.86</v>
      </c>
      <c r="O751" s="55">
        <v>13.15</v>
      </c>
      <c r="P751" s="55">
        <v>7.79</v>
      </c>
      <c r="Q751" s="55">
        <v>30.2</v>
      </c>
      <c r="R751" s="55">
        <v>113</v>
      </c>
      <c r="S751" s="55" t="s">
        <v>2709</v>
      </c>
    </row>
    <row r="752" spans="1:19" ht="27.6" hidden="1" x14ac:dyDescent="0.25">
      <c r="A752" s="49">
        <v>20</v>
      </c>
      <c r="B752" s="59" t="s">
        <v>270</v>
      </c>
      <c r="C752" s="59" t="s">
        <v>779</v>
      </c>
      <c r="D752" s="60" t="s">
        <v>3478</v>
      </c>
      <c r="E752" s="59" t="s">
        <v>171</v>
      </c>
      <c r="F752" s="63" t="s">
        <v>781</v>
      </c>
      <c r="G752" s="55">
        <v>6800</v>
      </c>
      <c r="H752" s="55">
        <v>528</v>
      </c>
      <c r="I752" s="62">
        <v>7.78</v>
      </c>
      <c r="J752" s="55">
        <v>245</v>
      </c>
      <c r="K752" s="55">
        <v>62</v>
      </c>
      <c r="L752" s="55">
        <v>40</v>
      </c>
      <c r="M752" s="55">
        <v>181</v>
      </c>
      <c r="N752" s="62">
        <v>46.31</v>
      </c>
      <c r="O752" s="55">
        <v>11.81</v>
      </c>
      <c r="P752" s="55">
        <v>7.61</v>
      </c>
      <c r="Q752" s="55">
        <v>34.270000000000003</v>
      </c>
      <c r="R752" s="55">
        <v>83</v>
      </c>
      <c r="S752" s="55" t="s">
        <v>3223</v>
      </c>
    </row>
    <row r="753" spans="1:19" ht="27.6" hidden="1" x14ac:dyDescent="0.25">
      <c r="A753" s="49">
        <v>20</v>
      </c>
      <c r="B753" s="59" t="s">
        <v>270</v>
      </c>
      <c r="C753" s="59" t="s">
        <v>779</v>
      </c>
      <c r="D753" s="60" t="s">
        <v>3478</v>
      </c>
      <c r="E753" s="59" t="s">
        <v>167</v>
      </c>
      <c r="F753" s="63" t="s">
        <v>781</v>
      </c>
      <c r="G753" s="55">
        <v>12000</v>
      </c>
      <c r="H753" s="55">
        <v>933</v>
      </c>
      <c r="I753" s="62">
        <v>7.78</v>
      </c>
      <c r="J753" s="55">
        <v>432</v>
      </c>
      <c r="K753" s="55">
        <v>110</v>
      </c>
      <c r="L753" s="55">
        <v>71</v>
      </c>
      <c r="M753" s="55">
        <v>320</v>
      </c>
      <c r="N753" s="62">
        <v>46.31</v>
      </c>
      <c r="O753" s="55">
        <v>11.81</v>
      </c>
      <c r="P753" s="55">
        <v>7.61</v>
      </c>
      <c r="Q753" s="55">
        <v>34.270000000000003</v>
      </c>
      <c r="R753" s="55">
        <v>146</v>
      </c>
      <c r="S753" s="55" t="s">
        <v>2709</v>
      </c>
    </row>
    <row r="754" spans="1:19" ht="55.2" hidden="1" x14ac:dyDescent="0.25">
      <c r="A754" s="49">
        <v>20</v>
      </c>
      <c r="B754" s="59" t="s">
        <v>270</v>
      </c>
      <c r="C754" s="59" t="s">
        <v>779</v>
      </c>
      <c r="D754" s="60" t="s">
        <v>3479</v>
      </c>
      <c r="E754" s="59" t="s">
        <v>171</v>
      </c>
      <c r="F754" s="63" t="s">
        <v>3480</v>
      </c>
      <c r="G754" s="55">
        <v>8700</v>
      </c>
      <c r="H754" s="55">
        <v>677</v>
      </c>
      <c r="I754" s="62">
        <v>7.78</v>
      </c>
      <c r="J754" s="55">
        <v>313</v>
      </c>
      <c r="K754" s="55">
        <v>80</v>
      </c>
      <c r="L754" s="55">
        <v>52</v>
      </c>
      <c r="M754" s="55">
        <v>232</v>
      </c>
      <c r="N754" s="62">
        <v>46.31</v>
      </c>
      <c r="O754" s="55">
        <v>11.81</v>
      </c>
      <c r="P754" s="55">
        <v>7.61</v>
      </c>
      <c r="Q754" s="55">
        <v>34.270000000000003</v>
      </c>
      <c r="R754" s="55">
        <v>106</v>
      </c>
      <c r="S754" s="55" t="s">
        <v>2709</v>
      </c>
    </row>
    <row r="755" spans="1:19" ht="41.4" hidden="1" x14ac:dyDescent="0.25">
      <c r="A755" s="49">
        <v>20</v>
      </c>
      <c r="B755" s="59" t="s">
        <v>270</v>
      </c>
      <c r="C755" s="59" t="s">
        <v>779</v>
      </c>
      <c r="D755" s="60" t="s">
        <v>3481</v>
      </c>
      <c r="E755" s="59" t="s">
        <v>171</v>
      </c>
      <c r="F755" s="63" t="s">
        <v>783</v>
      </c>
      <c r="G755" s="55">
        <v>8600</v>
      </c>
      <c r="H755" s="55">
        <v>446</v>
      </c>
      <c r="I755" s="62">
        <v>5.19</v>
      </c>
      <c r="J755" s="55">
        <v>85</v>
      </c>
      <c r="K755" s="55">
        <v>32</v>
      </c>
      <c r="L755" s="55">
        <v>23</v>
      </c>
      <c r="M755" s="55">
        <v>306</v>
      </c>
      <c r="N755" s="62">
        <v>19.04</v>
      </c>
      <c r="O755" s="55">
        <v>7.23</v>
      </c>
      <c r="P755" s="55">
        <v>5.0599999999999996</v>
      </c>
      <c r="Q755" s="55">
        <v>68.67</v>
      </c>
      <c r="R755" s="55">
        <v>115</v>
      </c>
      <c r="S755" s="55" t="s">
        <v>3223</v>
      </c>
    </row>
    <row r="756" spans="1:19" ht="41.4" hidden="1" x14ac:dyDescent="0.25">
      <c r="A756" s="49">
        <v>20</v>
      </c>
      <c r="B756" s="59" t="s">
        <v>270</v>
      </c>
      <c r="C756" s="59" t="s">
        <v>779</v>
      </c>
      <c r="D756" s="60" t="s">
        <v>3481</v>
      </c>
      <c r="E756" s="59" t="s">
        <v>167</v>
      </c>
      <c r="F756" s="63" t="s">
        <v>783</v>
      </c>
      <c r="G756" s="55">
        <v>9400</v>
      </c>
      <c r="H756" s="55">
        <v>929</v>
      </c>
      <c r="I756" s="62">
        <v>9.8800000000000008</v>
      </c>
      <c r="J756" s="55">
        <v>491</v>
      </c>
      <c r="K756" s="55">
        <v>86</v>
      </c>
      <c r="L756" s="55">
        <v>51</v>
      </c>
      <c r="M756" s="55">
        <v>301</v>
      </c>
      <c r="N756" s="62">
        <v>52.83</v>
      </c>
      <c r="O756" s="55">
        <v>9.23</v>
      </c>
      <c r="P756" s="55">
        <v>5.51</v>
      </c>
      <c r="Q756" s="55">
        <v>32.44</v>
      </c>
      <c r="R756" s="55">
        <v>136</v>
      </c>
      <c r="S756" s="55" t="s">
        <v>3223</v>
      </c>
    </row>
    <row r="757" spans="1:19" ht="41.4" hidden="1" x14ac:dyDescent="0.25">
      <c r="A757" s="49">
        <v>20</v>
      </c>
      <c r="B757" s="59" t="s">
        <v>460</v>
      </c>
      <c r="C757" s="59" t="s">
        <v>473</v>
      </c>
      <c r="D757" s="60" t="s">
        <v>3482</v>
      </c>
      <c r="E757" s="59" t="s">
        <v>171</v>
      </c>
      <c r="F757" s="63" t="s">
        <v>784</v>
      </c>
      <c r="G757" s="55">
        <v>5900</v>
      </c>
      <c r="H757" s="55">
        <v>857</v>
      </c>
      <c r="I757" s="62">
        <v>14.55</v>
      </c>
      <c r="J757" s="55">
        <v>368</v>
      </c>
      <c r="K757" s="55">
        <v>105</v>
      </c>
      <c r="L757" s="55">
        <v>68</v>
      </c>
      <c r="M757" s="55">
        <v>316</v>
      </c>
      <c r="N757" s="62">
        <v>42.94</v>
      </c>
      <c r="O757" s="55">
        <v>12.27</v>
      </c>
      <c r="P757" s="55">
        <v>7.98</v>
      </c>
      <c r="Q757" s="55">
        <v>36.81</v>
      </c>
      <c r="R757" s="55">
        <v>142</v>
      </c>
      <c r="S757" s="55" t="s">
        <v>2702</v>
      </c>
    </row>
    <row r="758" spans="1:19" ht="41.4" hidden="1" x14ac:dyDescent="0.25">
      <c r="A758" s="49">
        <v>20</v>
      </c>
      <c r="B758" s="59" t="s">
        <v>460</v>
      </c>
      <c r="C758" s="59" t="s">
        <v>473</v>
      </c>
      <c r="D758" s="60" t="s">
        <v>3482</v>
      </c>
      <c r="E758" s="59" t="s">
        <v>167</v>
      </c>
      <c r="F758" s="63" t="s">
        <v>784</v>
      </c>
      <c r="G758" s="55">
        <v>5250</v>
      </c>
      <c r="H758" s="55">
        <v>557</v>
      </c>
      <c r="I758" s="62">
        <v>10.61</v>
      </c>
      <c r="J758" s="55">
        <v>92</v>
      </c>
      <c r="K758" s="55">
        <v>51</v>
      </c>
      <c r="L758" s="55">
        <v>36</v>
      </c>
      <c r="M758" s="55">
        <v>378</v>
      </c>
      <c r="N758" s="62">
        <v>16.579999999999998</v>
      </c>
      <c r="O758" s="55">
        <v>9.08</v>
      </c>
      <c r="P758" s="55">
        <v>6.46</v>
      </c>
      <c r="Q758" s="55">
        <v>67.89</v>
      </c>
      <c r="R758" s="55">
        <v>144</v>
      </c>
      <c r="S758" s="55" t="s">
        <v>2667</v>
      </c>
    </row>
    <row r="759" spans="1:19" ht="41.4" hidden="1" x14ac:dyDescent="0.25">
      <c r="A759" s="49">
        <v>20</v>
      </c>
      <c r="B759" s="59" t="s">
        <v>460</v>
      </c>
      <c r="C759" s="59" t="s">
        <v>473</v>
      </c>
      <c r="D759" s="60" t="s">
        <v>3483</v>
      </c>
      <c r="E759" s="59" t="s">
        <v>171</v>
      </c>
      <c r="F759" s="63" t="s">
        <v>785</v>
      </c>
      <c r="G759" s="55">
        <v>7000</v>
      </c>
      <c r="H759" s="55">
        <v>742</v>
      </c>
      <c r="I759" s="62">
        <v>10.61</v>
      </c>
      <c r="J759" s="55">
        <v>123</v>
      </c>
      <c r="K759" s="55">
        <v>67</v>
      </c>
      <c r="L759" s="55">
        <v>48</v>
      </c>
      <c r="M759" s="55">
        <v>504</v>
      </c>
      <c r="N759" s="62">
        <v>16.579999999999998</v>
      </c>
      <c r="O759" s="55">
        <v>9.08</v>
      </c>
      <c r="P759" s="55">
        <v>6.46</v>
      </c>
      <c r="Q759" s="55">
        <v>67.89</v>
      </c>
      <c r="R759" s="55">
        <v>191</v>
      </c>
      <c r="S759" s="55" t="s">
        <v>2667</v>
      </c>
    </row>
    <row r="760" spans="1:19" ht="41.4" hidden="1" x14ac:dyDescent="0.25">
      <c r="A760" s="49">
        <v>20</v>
      </c>
      <c r="B760" s="59" t="s">
        <v>460</v>
      </c>
      <c r="C760" s="59" t="s">
        <v>473</v>
      </c>
      <c r="D760" s="60" t="s">
        <v>3483</v>
      </c>
      <c r="E760" s="59" t="s">
        <v>167</v>
      </c>
      <c r="F760" s="63" t="s">
        <v>785</v>
      </c>
      <c r="G760" s="55">
        <v>4300</v>
      </c>
      <c r="H760" s="55">
        <v>817</v>
      </c>
      <c r="I760" s="62">
        <v>19</v>
      </c>
      <c r="J760" s="55">
        <v>344</v>
      </c>
      <c r="K760" s="55">
        <v>55</v>
      </c>
      <c r="L760" s="55">
        <v>33</v>
      </c>
      <c r="M760" s="55">
        <v>385</v>
      </c>
      <c r="N760" s="62">
        <v>42.1</v>
      </c>
      <c r="O760" s="55">
        <v>6.7</v>
      </c>
      <c r="P760" s="55">
        <v>4.0999999999999996</v>
      </c>
      <c r="Q760" s="55">
        <v>47.1</v>
      </c>
      <c r="R760" s="55">
        <v>155</v>
      </c>
      <c r="S760" s="55" t="s">
        <v>3203</v>
      </c>
    </row>
    <row r="761" spans="1:19" ht="55.2" hidden="1" x14ac:dyDescent="0.25">
      <c r="A761" s="49">
        <v>20</v>
      </c>
      <c r="B761" s="59" t="s">
        <v>460</v>
      </c>
      <c r="C761" s="59" t="s">
        <v>473</v>
      </c>
      <c r="D761" s="60" t="s">
        <v>3484</v>
      </c>
      <c r="E761" s="59" t="s">
        <v>171</v>
      </c>
      <c r="F761" s="63" t="s">
        <v>786</v>
      </c>
      <c r="G761" s="55">
        <v>8900</v>
      </c>
      <c r="H761" s="55">
        <v>712</v>
      </c>
      <c r="I761" s="62">
        <v>8</v>
      </c>
      <c r="J761" s="55">
        <v>300</v>
      </c>
      <c r="K761" s="55">
        <v>49</v>
      </c>
      <c r="L761" s="55">
        <v>29</v>
      </c>
      <c r="M761" s="55">
        <v>334</v>
      </c>
      <c r="N761" s="62">
        <v>42.1</v>
      </c>
      <c r="O761" s="55">
        <v>6.9</v>
      </c>
      <c r="P761" s="55">
        <v>4.0999999999999996</v>
      </c>
      <c r="Q761" s="55">
        <v>46.9</v>
      </c>
      <c r="R761" s="55">
        <v>135</v>
      </c>
      <c r="S761" s="55" t="s">
        <v>2961</v>
      </c>
    </row>
    <row r="762" spans="1:19" ht="55.2" hidden="1" x14ac:dyDescent="0.25">
      <c r="A762" s="49">
        <v>20</v>
      </c>
      <c r="B762" s="59" t="s">
        <v>460</v>
      </c>
      <c r="C762" s="59" t="s">
        <v>473</v>
      </c>
      <c r="D762" s="60" t="s">
        <v>3484</v>
      </c>
      <c r="E762" s="59" t="s">
        <v>167</v>
      </c>
      <c r="F762" s="63" t="s">
        <v>786</v>
      </c>
      <c r="G762" s="55">
        <v>12000</v>
      </c>
      <c r="H762" s="55">
        <v>840</v>
      </c>
      <c r="I762" s="62">
        <v>7</v>
      </c>
      <c r="J762" s="55">
        <v>353</v>
      </c>
      <c r="K762" s="55">
        <v>58</v>
      </c>
      <c r="L762" s="55">
        <v>33</v>
      </c>
      <c r="M762" s="55">
        <v>396</v>
      </c>
      <c r="N762" s="62">
        <v>42</v>
      </c>
      <c r="O762" s="55">
        <v>6.9</v>
      </c>
      <c r="P762" s="55">
        <v>3.9</v>
      </c>
      <c r="Q762" s="55">
        <v>47.2</v>
      </c>
      <c r="R762" s="55">
        <v>159</v>
      </c>
      <c r="S762" s="55" t="s">
        <v>2961</v>
      </c>
    </row>
    <row r="763" spans="1:19" ht="41.4" hidden="1" x14ac:dyDescent="0.25">
      <c r="A763" s="49">
        <v>20</v>
      </c>
      <c r="B763" s="59" t="s">
        <v>460</v>
      </c>
      <c r="C763" s="59" t="s">
        <v>473</v>
      </c>
      <c r="D763" s="60" t="s">
        <v>3188</v>
      </c>
      <c r="E763" s="59" t="s">
        <v>167</v>
      </c>
      <c r="F763" s="63" t="s">
        <v>3485</v>
      </c>
      <c r="G763" s="55">
        <v>11200</v>
      </c>
      <c r="H763" s="55">
        <v>784</v>
      </c>
      <c r="I763" s="62">
        <v>7</v>
      </c>
      <c r="J763" s="55">
        <v>329</v>
      </c>
      <c r="K763" s="55">
        <v>55</v>
      </c>
      <c r="L763" s="55">
        <v>31</v>
      </c>
      <c r="M763" s="55">
        <v>369</v>
      </c>
      <c r="N763" s="62">
        <v>42</v>
      </c>
      <c r="O763" s="55">
        <v>7</v>
      </c>
      <c r="P763" s="55">
        <v>3.9</v>
      </c>
      <c r="Q763" s="55">
        <v>47.1</v>
      </c>
      <c r="R763" s="55">
        <v>148</v>
      </c>
      <c r="S763" s="55" t="s">
        <v>3203</v>
      </c>
    </row>
    <row r="764" spans="1:19" ht="27.6" hidden="1" x14ac:dyDescent="0.25">
      <c r="A764" s="49">
        <v>20</v>
      </c>
      <c r="B764" s="59" t="s">
        <v>460</v>
      </c>
      <c r="C764" s="59" t="s">
        <v>788</v>
      </c>
      <c r="D764" s="60" t="s">
        <v>3486</v>
      </c>
      <c r="E764" s="59" t="s">
        <v>171</v>
      </c>
      <c r="F764" s="63" t="s">
        <v>3487</v>
      </c>
      <c r="G764" s="55">
        <v>8100</v>
      </c>
      <c r="H764" s="55">
        <v>526</v>
      </c>
      <c r="I764" s="62">
        <v>6.51</v>
      </c>
      <c r="J764" s="55">
        <v>180</v>
      </c>
      <c r="K764" s="55">
        <v>71</v>
      </c>
      <c r="L764" s="55">
        <v>25</v>
      </c>
      <c r="M764" s="55">
        <v>250</v>
      </c>
      <c r="N764" s="62">
        <v>34.229999999999997</v>
      </c>
      <c r="O764" s="55">
        <v>13.49</v>
      </c>
      <c r="P764" s="55">
        <v>4.7699999999999996</v>
      </c>
      <c r="Q764" s="55">
        <v>47.51</v>
      </c>
      <c r="R764" s="55">
        <v>103</v>
      </c>
      <c r="S764" s="55" t="s">
        <v>2707</v>
      </c>
    </row>
    <row r="765" spans="1:19" ht="27.6" hidden="1" x14ac:dyDescent="0.25">
      <c r="A765" s="49">
        <v>20</v>
      </c>
      <c r="B765" s="59" t="s">
        <v>460</v>
      </c>
      <c r="C765" s="59" t="s">
        <v>788</v>
      </c>
      <c r="D765" s="60" t="s">
        <v>3486</v>
      </c>
      <c r="E765" s="59" t="s">
        <v>167</v>
      </c>
      <c r="F765" s="63" t="s">
        <v>3487</v>
      </c>
      <c r="G765" s="55">
        <v>9700</v>
      </c>
      <c r="H765" s="55">
        <v>454</v>
      </c>
      <c r="I765" s="62">
        <v>4.68</v>
      </c>
      <c r="J765" s="55">
        <v>175</v>
      </c>
      <c r="K765" s="55">
        <v>80</v>
      </c>
      <c r="L765" s="55">
        <v>20</v>
      </c>
      <c r="M765" s="55">
        <v>179</v>
      </c>
      <c r="N765" s="62">
        <v>38.549999999999997</v>
      </c>
      <c r="O765" s="55">
        <v>17.62</v>
      </c>
      <c r="P765" s="55">
        <v>4.41</v>
      </c>
      <c r="Q765" s="55">
        <v>39.43</v>
      </c>
      <c r="R765" s="55">
        <v>78</v>
      </c>
      <c r="S765" s="55" t="s">
        <v>2721</v>
      </c>
    </row>
    <row r="766" spans="1:19" ht="27.6" hidden="1" x14ac:dyDescent="0.25">
      <c r="A766" s="49">
        <v>20</v>
      </c>
      <c r="B766" s="59" t="s">
        <v>460</v>
      </c>
      <c r="C766" s="59" t="s">
        <v>788</v>
      </c>
      <c r="D766" s="60" t="s">
        <v>3488</v>
      </c>
      <c r="E766" s="59" t="s">
        <v>171</v>
      </c>
      <c r="F766" s="63" t="s">
        <v>790</v>
      </c>
      <c r="G766" s="55">
        <v>34500</v>
      </c>
      <c r="H766" s="55">
        <v>2071</v>
      </c>
      <c r="I766" s="62">
        <v>6</v>
      </c>
      <c r="J766" s="55">
        <v>940</v>
      </c>
      <c r="K766" s="55">
        <v>315</v>
      </c>
      <c r="L766" s="55">
        <v>52</v>
      </c>
      <c r="M766" s="55">
        <v>764</v>
      </c>
      <c r="N766" s="62">
        <v>45.4</v>
      </c>
      <c r="O766" s="55">
        <v>15.2</v>
      </c>
      <c r="P766" s="55">
        <v>2.5</v>
      </c>
      <c r="Q766" s="55">
        <v>36.9</v>
      </c>
      <c r="R766" s="55">
        <v>333</v>
      </c>
      <c r="S766" s="55" t="s">
        <v>3203</v>
      </c>
    </row>
    <row r="767" spans="1:19" ht="27.6" hidden="1" x14ac:dyDescent="0.25">
      <c r="A767" s="49">
        <v>20</v>
      </c>
      <c r="B767" s="59" t="s">
        <v>460</v>
      </c>
      <c r="C767" s="59" t="s">
        <v>788</v>
      </c>
      <c r="D767" s="60" t="s">
        <v>3489</v>
      </c>
      <c r="E767" s="59" t="s">
        <v>167</v>
      </c>
      <c r="F767" s="63" t="s">
        <v>790</v>
      </c>
      <c r="G767" s="55">
        <v>37500</v>
      </c>
      <c r="H767" s="55">
        <v>1763</v>
      </c>
      <c r="I767" s="62">
        <v>4.7</v>
      </c>
      <c r="J767" s="55">
        <v>860</v>
      </c>
      <c r="K767" s="55">
        <v>261</v>
      </c>
      <c r="L767" s="55">
        <v>39</v>
      </c>
      <c r="M767" s="55">
        <v>603</v>
      </c>
      <c r="N767" s="62">
        <v>48.8</v>
      </c>
      <c r="O767" s="55">
        <v>14.8</v>
      </c>
      <c r="P767" s="55">
        <v>2.2000000000000002</v>
      </c>
      <c r="Q767" s="55">
        <v>34.200000000000003</v>
      </c>
      <c r="R767" s="55">
        <v>268</v>
      </c>
      <c r="S767" s="55" t="s">
        <v>3203</v>
      </c>
    </row>
    <row r="768" spans="1:19" ht="55.2" hidden="1" x14ac:dyDescent="0.25">
      <c r="A768" s="49">
        <v>20</v>
      </c>
      <c r="B768" s="59" t="s">
        <v>460</v>
      </c>
      <c r="C768" s="59" t="s">
        <v>788</v>
      </c>
      <c r="D768" s="60" t="s">
        <v>3490</v>
      </c>
      <c r="E768" s="59" t="s">
        <v>192</v>
      </c>
      <c r="F768" s="63" t="s">
        <v>791</v>
      </c>
      <c r="G768" s="55">
        <v>39400</v>
      </c>
      <c r="H768" s="55">
        <v>1891</v>
      </c>
      <c r="I768" s="62">
        <v>4.8</v>
      </c>
      <c r="J768" s="55">
        <v>889</v>
      </c>
      <c r="K768" s="55">
        <v>280</v>
      </c>
      <c r="L768" s="55">
        <v>64</v>
      </c>
      <c r="M768" s="55">
        <v>658</v>
      </c>
      <c r="N768" s="62">
        <v>47</v>
      </c>
      <c r="O768" s="55">
        <v>14.8</v>
      </c>
      <c r="P768" s="55">
        <v>3.4</v>
      </c>
      <c r="Q768" s="55">
        <v>34.799999999999997</v>
      </c>
      <c r="R768" s="55">
        <v>293</v>
      </c>
      <c r="S768" s="55" t="s">
        <v>3054</v>
      </c>
    </row>
    <row r="769" spans="1:19" ht="55.2" hidden="1" x14ac:dyDescent="0.25">
      <c r="A769" s="49">
        <v>20</v>
      </c>
      <c r="B769" s="59" t="s">
        <v>460</v>
      </c>
      <c r="C769" s="59" t="s">
        <v>792</v>
      </c>
      <c r="D769" s="60" t="s">
        <v>2660</v>
      </c>
      <c r="E769" s="59" t="s">
        <v>192</v>
      </c>
      <c r="F769" s="63" t="s">
        <v>791</v>
      </c>
      <c r="G769" s="55">
        <v>39400</v>
      </c>
      <c r="H769" s="55">
        <v>1891</v>
      </c>
      <c r="I769" s="62">
        <v>4.8</v>
      </c>
      <c r="J769" s="55">
        <v>889</v>
      </c>
      <c r="K769" s="55">
        <v>280</v>
      </c>
      <c r="L769" s="55">
        <v>64</v>
      </c>
      <c r="M769" s="55">
        <v>658</v>
      </c>
      <c r="N769" s="62">
        <v>47</v>
      </c>
      <c r="O769" s="55">
        <v>14.8</v>
      </c>
      <c r="P769" s="55">
        <v>3.4</v>
      </c>
      <c r="Q769" s="55">
        <v>34.799999999999997</v>
      </c>
      <c r="R769" s="55">
        <v>293</v>
      </c>
      <c r="S769" s="55" t="s">
        <v>3054</v>
      </c>
    </row>
    <row r="770" spans="1:19" ht="69" hidden="1" x14ac:dyDescent="0.25">
      <c r="A770" s="49">
        <v>20</v>
      </c>
      <c r="B770" s="59" t="s">
        <v>460</v>
      </c>
      <c r="C770" s="59" t="s">
        <v>792</v>
      </c>
      <c r="D770" s="60" t="s">
        <v>3491</v>
      </c>
      <c r="E770" s="59" t="s">
        <v>171</v>
      </c>
      <c r="F770" s="63" t="s">
        <v>793</v>
      </c>
      <c r="G770" s="55">
        <v>30000</v>
      </c>
      <c r="H770" s="55">
        <v>2101</v>
      </c>
      <c r="I770" s="62">
        <v>7</v>
      </c>
      <c r="J770" s="55">
        <v>1073</v>
      </c>
      <c r="K770" s="55">
        <v>267</v>
      </c>
      <c r="L770" s="55">
        <v>99</v>
      </c>
      <c r="M770" s="55">
        <v>662</v>
      </c>
      <c r="N770" s="62">
        <v>51.1</v>
      </c>
      <c r="O770" s="55">
        <v>12.7</v>
      </c>
      <c r="P770" s="55">
        <v>4.7</v>
      </c>
      <c r="Q770" s="55">
        <v>31.5</v>
      </c>
      <c r="R770" s="55">
        <v>305</v>
      </c>
      <c r="S770" s="55" t="s">
        <v>3203</v>
      </c>
    </row>
    <row r="771" spans="1:19" ht="41.4" hidden="1" x14ac:dyDescent="0.25">
      <c r="A771" s="49">
        <v>20</v>
      </c>
      <c r="B771" s="59" t="s">
        <v>460</v>
      </c>
      <c r="C771" s="59" t="s">
        <v>792</v>
      </c>
      <c r="D771" s="60" t="s">
        <v>3492</v>
      </c>
      <c r="E771" s="59" t="s">
        <v>167</v>
      </c>
      <c r="F771" s="63" t="s">
        <v>794</v>
      </c>
      <c r="G771" s="55">
        <v>17100</v>
      </c>
      <c r="H771" s="55">
        <v>1582</v>
      </c>
      <c r="I771" s="62">
        <v>9.25</v>
      </c>
      <c r="J771" s="55">
        <v>460</v>
      </c>
      <c r="K771" s="55">
        <v>276</v>
      </c>
      <c r="L771" s="55">
        <v>184</v>
      </c>
      <c r="M771" s="55">
        <v>662</v>
      </c>
      <c r="N771" s="62">
        <v>29.07</v>
      </c>
      <c r="O771" s="55">
        <v>17.440000000000001</v>
      </c>
      <c r="P771" s="55">
        <v>11.63</v>
      </c>
      <c r="Q771" s="55">
        <v>41.86</v>
      </c>
      <c r="R771" s="55">
        <v>297</v>
      </c>
      <c r="S771" s="55" t="s">
        <v>2656</v>
      </c>
    </row>
    <row r="772" spans="1:19" ht="55.2" hidden="1" x14ac:dyDescent="0.25">
      <c r="A772" s="49">
        <v>20</v>
      </c>
      <c r="B772" s="59" t="s">
        <v>460</v>
      </c>
      <c r="C772" s="59" t="s">
        <v>792</v>
      </c>
      <c r="D772" s="60" t="s">
        <v>3493</v>
      </c>
      <c r="E772" s="59" t="s">
        <v>171</v>
      </c>
      <c r="F772" s="63" t="s">
        <v>3494</v>
      </c>
      <c r="G772" s="55">
        <v>16500</v>
      </c>
      <c r="H772" s="55">
        <v>1641</v>
      </c>
      <c r="I772" s="62">
        <v>9.94</v>
      </c>
      <c r="J772" s="55">
        <v>477</v>
      </c>
      <c r="K772" s="55">
        <v>286</v>
      </c>
      <c r="L772" s="55">
        <v>191</v>
      </c>
      <c r="M772" s="55">
        <v>687</v>
      </c>
      <c r="N772" s="62">
        <v>29.07</v>
      </c>
      <c r="O772" s="55">
        <v>17.440000000000001</v>
      </c>
      <c r="P772" s="55">
        <v>11.63</v>
      </c>
      <c r="Q772" s="55">
        <v>41.86</v>
      </c>
      <c r="R772" s="55">
        <v>308</v>
      </c>
      <c r="S772" s="55" t="s">
        <v>2656</v>
      </c>
    </row>
    <row r="773" spans="1:19" ht="27.6" hidden="1" x14ac:dyDescent="0.25">
      <c r="A773" s="49">
        <v>20</v>
      </c>
      <c r="B773" s="59" t="s">
        <v>460</v>
      </c>
      <c r="C773" s="59" t="s">
        <v>792</v>
      </c>
      <c r="D773" s="60" t="s">
        <v>3495</v>
      </c>
      <c r="E773" s="59" t="s">
        <v>167</v>
      </c>
      <c r="F773" s="63" t="s">
        <v>3496</v>
      </c>
      <c r="G773" s="55">
        <v>10700</v>
      </c>
      <c r="H773" s="55">
        <v>421</v>
      </c>
      <c r="I773" s="62">
        <v>3.93</v>
      </c>
      <c r="J773" s="55">
        <v>170</v>
      </c>
      <c r="K773" s="55">
        <v>60</v>
      </c>
      <c r="L773" s="55">
        <v>19</v>
      </c>
      <c r="M773" s="55">
        <v>172</v>
      </c>
      <c r="N773" s="62">
        <v>40.49</v>
      </c>
      <c r="O773" s="55">
        <v>14.32</v>
      </c>
      <c r="P773" s="55">
        <v>4.4400000000000004</v>
      </c>
      <c r="Q773" s="55">
        <v>40.74</v>
      </c>
      <c r="R773" s="55">
        <v>74</v>
      </c>
      <c r="S773" s="55" t="s">
        <v>2711</v>
      </c>
    </row>
    <row r="774" spans="1:19" ht="55.2" hidden="1" x14ac:dyDescent="0.25">
      <c r="A774" s="49">
        <v>20</v>
      </c>
      <c r="B774" s="59" t="s">
        <v>460</v>
      </c>
      <c r="C774" s="59" t="s">
        <v>797</v>
      </c>
      <c r="D774" s="60" t="s">
        <v>3497</v>
      </c>
      <c r="E774" s="59" t="s">
        <v>167</v>
      </c>
      <c r="F774" s="63" t="s">
        <v>798</v>
      </c>
      <c r="G774" s="55">
        <v>48000</v>
      </c>
      <c r="H774" s="55">
        <v>3360</v>
      </c>
      <c r="I774" s="62">
        <v>7</v>
      </c>
      <c r="J774" s="55">
        <v>1680</v>
      </c>
      <c r="K774" s="55">
        <v>336</v>
      </c>
      <c r="L774" s="55">
        <v>336</v>
      </c>
      <c r="M774" s="55">
        <v>1008</v>
      </c>
      <c r="N774" s="62">
        <v>50</v>
      </c>
      <c r="O774" s="55">
        <v>10</v>
      </c>
      <c r="P774" s="55">
        <v>10</v>
      </c>
      <c r="Q774" s="55">
        <v>30</v>
      </c>
      <c r="R774" s="55">
        <v>487</v>
      </c>
      <c r="S774" s="55" t="s">
        <v>3203</v>
      </c>
    </row>
    <row r="775" spans="1:19" ht="27.6" hidden="1" x14ac:dyDescent="0.25">
      <c r="A775" s="49">
        <v>20</v>
      </c>
      <c r="B775" s="59" t="s">
        <v>460</v>
      </c>
      <c r="C775" s="59" t="s">
        <v>797</v>
      </c>
      <c r="D775" s="60" t="s">
        <v>3498</v>
      </c>
      <c r="E775" s="59" t="s">
        <v>192</v>
      </c>
      <c r="F775" s="63" t="s">
        <v>799</v>
      </c>
      <c r="G775" s="55">
        <v>38500</v>
      </c>
      <c r="H775" s="55">
        <v>2502</v>
      </c>
      <c r="I775" s="62">
        <v>6.5</v>
      </c>
      <c r="J775" s="55">
        <v>1201</v>
      </c>
      <c r="K775" s="55">
        <v>250</v>
      </c>
      <c r="L775" s="55">
        <v>300</v>
      </c>
      <c r="M775" s="55">
        <v>751</v>
      </c>
      <c r="N775" s="62">
        <v>48</v>
      </c>
      <c r="O775" s="55">
        <v>10</v>
      </c>
      <c r="P775" s="55">
        <v>12</v>
      </c>
      <c r="Q775" s="55">
        <v>30</v>
      </c>
      <c r="R775" s="55">
        <v>368</v>
      </c>
      <c r="S775" s="55" t="s">
        <v>2929</v>
      </c>
    </row>
    <row r="776" spans="1:19" ht="27.6" hidden="1" x14ac:dyDescent="0.25">
      <c r="A776" s="49">
        <v>20</v>
      </c>
      <c r="B776" s="59" t="s">
        <v>460</v>
      </c>
      <c r="C776" s="59" t="s">
        <v>797</v>
      </c>
      <c r="D776" s="60" t="s">
        <v>3499</v>
      </c>
      <c r="E776" s="59" t="s">
        <v>167</v>
      </c>
      <c r="F776" s="63" t="s">
        <v>3500</v>
      </c>
      <c r="G776" s="55">
        <v>32500</v>
      </c>
      <c r="H776" s="55">
        <v>1950</v>
      </c>
      <c r="I776" s="62">
        <v>6</v>
      </c>
      <c r="J776" s="55">
        <v>975</v>
      </c>
      <c r="K776" s="55">
        <v>195</v>
      </c>
      <c r="L776" s="55">
        <v>195</v>
      </c>
      <c r="M776" s="55">
        <v>585</v>
      </c>
      <c r="N776" s="62">
        <v>50</v>
      </c>
      <c r="O776" s="55">
        <v>10</v>
      </c>
      <c r="P776" s="55">
        <v>10</v>
      </c>
      <c r="Q776" s="55">
        <v>30</v>
      </c>
      <c r="R776" s="55">
        <v>283</v>
      </c>
      <c r="S776" s="55" t="s">
        <v>2961</v>
      </c>
    </row>
    <row r="777" spans="1:19" ht="55.2" hidden="1" x14ac:dyDescent="0.25">
      <c r="A777" s="49">
        <v>20</v>
      </c>
      <c r="B777" s="59" t="s">
        <v>460</v>
      </c>
      <c r="C777" s="59" t="s">
        <v>797</v>
      </c>
      <c r="D777" s="60" t="s">
        <v>3501</v>
      </c>
      <c r="E777" s="59" t="s">
        <v>171</v>
      </c>
      <c r="F777" s="63" t="s">
        <v>801</v>
      </c>
      <c r="G777" s="55">
        <v>16200</v>
      </c>
      <c r="H777" s="55">
        <v>859</v>
      </c>
      <c r="I777" s="62">
        <v>5.3</v>
      </c>
      <c r="J777" s="55">
        <v>450</v>
      </c>
      <c r="K777" s="55">
        <v>131</v>
      </c>
      <c r="L777" s="55">
        <v>11</v>
      </c>
      <c r="M777" s="55">
        <v>267</v>
      </c>
      <c r="N777" s="62">
        <v>52.4</v>
      </c>
      <c r="O777" s="55">
        <v>15.2</v>
      </c>
      <c r="P777" s="55">
        <v>1.3</v>
      </c>
      <c r="Q777" s="55">
        <v>31.1</v>
      </c>
      <c r="R777" s="55">
        <v>122</v>
      </c>
      <c r="S777" s="55" t="s">
        <v>3054</v>
      </c>
    </row>
    <row r="778" spans="1:19" ht="55.2" hidden="1" x14ac:dyDescent="0.25">
      <c r="A778" s="49">
        <v>20</v>
      </c>
      <c r="B778" s="59" t="s">
        <v>460</v>
      </c>
      <c r="C778" s="59" t="s">
        <v>797</v>
      </c>
      <c r="D778" s="60" t="s">
        <v>3501</v>
      </c>
      <c r="E778" s="59" t="s">
        <v>167</v>
      </c>
      <c r="F778" s="63" t="s">
        <v>801</v>
      </c>
      <c r="G778" s="55">
        <v>5400</v>
      </c>
      <c r="H778" s="55">
        <v>568</v>
      </c>
      <c r="I778" s="62">
        <v>10.52</v>
      </c>
      <c r="J778" s="55">
        <v>256</v>
      </c>
      <c r="K778" s="55">
        <v>100</v>
      </c>
      <c r="L778" s="55">
        <v>56</v>
      </c>
      <c r="M778" s="55">
        <v>156</v>
      </c>
      <c r="N778" s="62">
        <v>45.1</v>
      </c>
      <c r="O778" s="55">
        <v>17.649999999999999</v>
      </c>
      <c r="P778" s="55">
        <v>9.8000000000000007</v>
      </c>
      <c r="Q778" s="55">
        <v>27.45</v>
      </c>
      <c r="R778" s="55">
        <v>80</v>
      </c>
      <c r="S778" s="55" t="s">
        <v>2656</v>
      </c>
    </row>
    <row r="779" spans="1:19" ht="27.6" hidden="1" x14ac:dyDescent="0.25">
      <c r="A779" s="49">
        <v>20</v>
      </c>
      <c r="B779" s="59" t="s">
        <v>460</v>
      </c>
      <c r="C779" s="59" t="s">
        <v>797</v>
      </c>
      <c r="D779" s="60" t="s">
        <v>3502</v>
      </c>
      <c r="E779" s="59" t="s">
        <v>171</v>
      </c>
      <c r="F779" s="63" t="s">
        <v>3503</v>
      </c>
      <c r="G779" s="55">
        <v>3550</v>
      </c>
      <c r="H779" s="55">
        <v>548</v>
      </c>
      <c r="I779" s="62">
        <v>15.45</v>
      </c>
      <c r="J779" s="55">
        <v>247</v>
      </c>
      <c r="K779" s="55">
        <v>97</v>
      </c>
      <c r="L779" s="55">
        <v>54</v>
      </c>
      <c r="M779" s="55">
        <v>150</v>
      </c>
      <c r="N779" s="62">
        <v>45.1</v>
      </c>
      <c r="O779" s="55">
        <v>17.649999999999999</v>
      </c>
      <c r="P779" s="55">
        <v>9.8000000000000007</v>
      </c>
      <c r="Q779" s="55">
        <v>27.45</v>
      </c>
      <c r="R779" s="55">
        <v>77</v>
      </c>
      <c r="S779" s="55" t="s">
        <v>2656</v>
      </c>
    </row>
    <row r="780" spans="1:19" ht="27.6" hidden="1" x14ac:dyDescent="0.25">
      <c r="A780" s="49">
        <v>20</v>
      </c>
      <c r="B780" s="59" t="s">
        <v>460</v>
      </c>
      <c r="C780" s="59" t="s">
        <v>797</v>
      </c>
      <c r="D780" s="60" t="s">
        <v>3504</v>
      </c>
      <c r="E780" s="59" t="s">
        <v>171</v>
      </c>
      <c r="F780" s="63" t="s">
        <v>803</v>
      </c>
      <c r="G780" s="55">
        <v>3200</v>
      </c>
      <c r="H780" s="55">
        <v>340</v>
      </c>
      <c r="I780" s="62">
        <v>10.63</v>
      </c>
      <c r="J780" s="55">
        <v>120</v>
      </c>
      <c r="K780" s="55">
        <v>60</v>
      </c>
      <c r="L780" s="55">
        <v>40</v>
      </c>
      <c r="M780" s="55">
        <v>120</v>
      </c>
      <c r="N780" s="62">
        <v>35.29</v>
      </c>
      <c r="O780" s="55">
        <v>17.649999999999999</v>
      </c>
      <c r="P780" s="55">
        <v>11.76</v>
      </c>
      <c r="Q780" s="55">
        <v>35.29</v>
      </c>
      <c r="R780" s="55">
        <v>57</v>
      </c>
      <c r="S780" s="55" t="s">
        <v>2656</v>
      </c>
    </row>
    <row r="781" spans="1:19" ht="55.2" hidden="1" x14ac:dyDescent="0.25">
      <c r="A781" s="49">
        <v>22</v>
      </c>
      <c r="B781" s="59" t="s">
        <v>176</v>
      </c>
      <c r="C781" s="59" t="s">
        <v>177</v>
      </c>
      <c r="D781" s="60" t="s">
        <v>2660</v>
      </c>
      <c r="E781" s="59" t="s">
        <v>167</v>
      </c>
      <c r="F781" s="63" t="s">
        <v>3505</v>
      </c>
      <c r="G781" s="55">
        <v>62000</v>
      </c>
      <c r="H781" s="55">
        <v>1346</v>
      </c>
      <c r="I781" s="62">
        <v>2.17</v>
      </c>
      <c r="J781" s="55">
        <v>1036</v>
      </c>
      <c r="K781" s="55">
        <v>113</v>
      </c>
      <c r="L781" s="55">
        <v>14</v>
      </c>
      <c r="M781" s="55">
        <v>183</v>
      </c>
      <c r="N781" s="62">
        <v>77</v>
      </c>
      <c r="O781" s="55">
        <v>8.4</v>
      </c>
      <c r="P781" s="55">
        <v>1.01</v>
      </c>
      <c r="Q781" s="55">
        <v>13.59</v>
      </c>
      <c r="R781" s="55">
        <v>112</v>
      </c>
      <c r="S781" s="55" t="s">
        <v>2802</v>
      </c>
    </row>
    <row r="782" spans="1:19" ht="27.6" hidden="1" x14ac:dyDescent="0.25">
      <c r="A782" s="49">
        <v>22</v>
      </c>
      <c r="B782" s="59" t="s">
        <v>164</v>
      </c>
      <c r="C782" s="59" t="s">
        <v>165</v>
      </c>
      <c r="D782" s="60" t="s">
        <v>3506</v>
      </c>
      <c r="E782" s="59" t="s">
        <v>171</v>
      </c>
      <c r="F782" s="63" t="s">
        <v>806</v>
      </c>
      <c r="G782" s="55">
        <v>142500</v>
      </c>
      <c r="H782" s="55">
        <v>3705</v>
      </c>
      <c r="I782" s="62">
        <v>2.6</v>
      </c>
      <c r="J782" s="55">
        <v>2853</v>
      </c>
      <c r="K782" s="55">
        <v>311</v>
      </c>
      <c r="L782" s="55">
        <v>37</v>
      </c>
      <c r="M782" s="55">
        <v>504</v>
      </c>
      <c r="N782" s="62">
        <v>77</v>
      </c>
      <c r="O782" s="55">
        <v>8.4</v>
      </c>
      <c r="P782" s="55">
        <v>1.01</v>
      </c>
      <c r="Q782" s="55">
        <v>13.59</v>
      </c>
      <c r="R782" s="55">
        <v>308</v>
      </c>
      <c r="S782" s="55" t="s">
        <v>2702</v>
      </c>
    </row>
    <row r="783" spans="1:19" ht="27.6" hidden="1" x14ac:dyDescent="0.25">
      <c r="A783" s="49">
        <v>22</v>
      </c>
      <c r="B783" s="59" t="s">
        <v>164</v>
      </c>
      <c r="C783" s="59" t="s">
        <v>165</v>
      </c>
      <c r="D783" s="60" t="s">
        <v>3507</v>
      </c>
      <c r="E783" s="59" t="s">
        <v>167</v>
      </c>
      <c r="F783" s="63" t="s">
        <v>806</v>
      </c>
      <c r="G783" s="55">
        <v>142500</v>
      </c>
      <c r="H783" s="55">
        <v>12398</v>
      </c>
      <c r="I783" s="62">
        <v>8.6999999999999993</v>
      </c>
      <c r="J783" s="55">
        <v>8418</v>
      </c>
      <c r="K783" s="55">
        <v>1637</v>
      </c>
      <c r="L783" s="55">
        <v>719</v>
      </c>
      <c r="M783" s="55">
        <v>1624</v>
      </c>
      <c r="N783" s="62">
        <v>67.900000000000006</v>
      </c>
      <c r="O783" s="55">
        <v>13.2</v>
      </c>
      <c r="P783" s="55">
        <v>5.8</v>
      </c>
      <c r="Q783" s="55">
        <v>13.1</v>
      </c>
      <c r="R783" s="55">
        <v>1111</v>
      </c>
      <c r="S783" s="55" t="s">
        <v>3508</v>
      </c>
    </row>
    <row r="784" spans="1:19" ht="55.2" hidden="1" x14ac:dyDescent="0.25">
      <c r="A784" s="49">
        <v>22</v>
      </c>
      <c r="B784" s="59" t="s">
        <v>164</v>
      </c>
      <c r="C784" s="59" t="s">
        <v>165</v>
      </c>
      <c r="D784" s="60" t="s">
        <v>3509</v>
      </c>
      <c r="E784" s="59" t="s">
        <v>171</v>
      </c>
      <c r="F784" s="63" t="s">
        <v>807</v>
      </c>
      <c r="G784" s="55">
        <v>158600</v>
      </c>
      <c r="H784" s="55">
        <v>7770</v>
      </c>
      <c r="I784" s="62">
        <v>4.9000000000000004</v>
      </c>
      <c r="J784" s="55">
        <v>5315</v>
      </c>
      <c r="K784" s="55">
        <v>1010</v>
      </c>
      <c r="L784" s="55">
        <v>443</v>
      </c>
      <c r="M784" s="55">
        <v>1002</v>
      </c>
      <c r="N784" s="62">
        <v>68.400000000000006</v>
      </c>
      <c r="O784" s="55">
        <v>13</v>
      </c>
      <c r="P784" s="55">
        <v>5.7</v>
      </c>
      <c r="Q784" s="55">
        <v>12.9</v>
      </c>
      <c r="R784" s="55">
        <v>690</v>
      </c>
      <c r="S784" s="55" t="s">
        <v>2967</v>
      </c>
    </row>
    <row r="785" spans="1:19" ht="55.2" hidden="1" x14ac:dyDescent="0.25">
      <c r="A785" s="49">
        <v>22</v>
      </c>
      <c r="B785" s="59" t="s">
        <v>164</v>
      </c>
      <c r="C785" s="59" t="s">
        <v>165</v>
      </c>
      <c r="D785" s="60" t="s">
        <v>3509</v>
      </c>
      <c r="E785" s="59" t="s">
        <v>167</v>
      </c>
      <c r="F785" s="63" t="s">
        <v>807</v>
      </c>
      <c r="G785" s="55">
        <v>183400</v>
      </c>
      <c r="H785" s="55">
        <v>8986</v>
      </c>
      <c r="I785" s="62">
        <v>4.9000000000000004</v>
      </c>
      <c r="J785" s="55">
        <v>6174</v>
      </c>
      <c r="K785" s="55">
        <v>1114</v>
      </c>
      <c r="L785" s="55">
        <v>494</v>
      </c>
      <c r="M785" s="55">
        <v>1204</v>
      </c>
      <c r="N785" s="62">
        <v>68.7</v>
      </c>
      <c r="O785" s="55">
        <v>12.4</v>
      </c>
      <c r="P785" s="55">
        <v>5.5</v>
      </c>
      <c r="Q785" s="55">
        <v>13.4</v>
      </c>
      <c r="R785" s="55">
        <v>807</v>
      </c>
      <c r="S785" s="55" t="s">
        <v>2967</v>
      </c>
    </row>
    <row r="786" spans="1:19" ht="55.2" hidden="1" x14ac:dyDescent="0.25">
      <c r="A786" s="49">
        <v>22</v>
      </c>
      <c r="B786" s="59" t="s">
        <v>164</v>
      </c>
      <c r="C786" s="59" t="s">
        <v>165</v>
      </c>
      <c r="D786" s="60" t="s">
        <v>3510</v>
      </c>
      <c r="E786" s="59" t="s">
        <v>171</v>
      </c>
      <c r="F786" s="63" t="s">
        <v>3511</v>
      </c>
      <c r="G786" s="55">
        <v>216500</v>
      </c>
      <c r="H786" s="55">
        <v>10392</v>
      </c>
      <c r="I786" s="62">
        <v>4.8</v>
      </c>
      <c r="J786" s="55">
        <v>7119</v>
      </c>
      <c r="K786" s="55">
        <v>1309</v>
      </c>
      <c r="L786" s="55">
        <v>613</v>
      </c>
      <c r="M786" s="55">
        <v>1351</v>
      </c>
      <c r="N786" s="62">
        <v>68.5</v>
      </c>
      <c r="O786" s="55">
        <v>12.6</v>
      </c>
      <c r="P786" s="55">
        <v>5.9</v>
      </c>
      <c r="Q786" s="55">
        <v>13</v>
      </c>
      <c r="R786" s="55">
        <v>926</v>
      </c>
      <c r="S786" s="55" t="s">
        <v>2967</v>
      </c>
    </row>
    <row r="787" spans="1:19" ht="55.2" hidden="1" x14ac:dyDescent="0.25">
      <c r="A787" s="49">
        <v>22</v>
      </c>
      <c r="B787" s="59" t="s">
        <v>164</v>
      </c>
      <c r="C787" s="59" t="s">
        <v>165</v>
      </c>
      <c r="D787" s="60" t="s">
        <v>3510</v>
      </c>
      <c r="E787" s="59" t="s">
        <v>167</v>
      </c>
      <c r="F787" s="63" t="s">
        <v>3511</v>
      </c>
      <c r="G787" s="55">
        <v>223500</v>
      </c>
      <c r="H787" s="55">
        <v>10504</v>
      </c>
      <c r="I787" s="62">
        <v>4.7</v>
      </c>
      <c r="J787" s="55">
        <v>7122</v>
      </c>
      <c r="K787" s="55">
        <v>1334</v>
      </c>
      <c r="L787" s="55">
        <v>609</v>
      </c>
      <c r="M787" s="55">
        <v>1439</v>
      </c>
      <c r="N787" s="62">
        <v>67.8</v>
      </c>
      <c r="O787" s="55">
        <v>12.7</v>
      </c>
      <c r="P787" s="55">
        <v>5.8</v>
      </c>
      <c r="Q787" s="55">
        <v>13.7</v>
      </c>
      <c r="R787" s="55">
        <v>958</v>
      </c>
      <c r="S787" s="55" t="s">
        <v>2967</v>
      </c>
    </row>
    <row r="788" spans="1:19" ht="55.2" hidden="1" x14ac:dyDescent="0.25">
      <c r="A788" s="49">
        <v>22</v>
      </c>
      <c r="B788" s="59" t="s">
        <v>164</v>
      </c>
      <c r="C788" s="59" t="s">
        <v>165</v>
      </c>
      <c r="D788" s="60" t="s">
        <v>3512</v>
      </c>
      <c r="E788" s="59" t="s">
        <v>171</v>
      </c>
      <c r="F788" s="63" t="s">
        <v>3513</v>
      </c>
      <c r="G788" s="55">
        <v>235500</v>
      </c>
      <c r="H788" s="55">
        <v>10598</v>
      </c>
      <c r="I788" s="62">
        <v>4.5</v>
      </c>
      <c r="J788" s="55">
        <v>7175</v>
      </c>
      <c r="K788" s="55">
        <v>1410</v>
      </c>
      <c r="L788" s="55">
        <v>540</v>
      </c>
      <c r="M788" s="55">
        <v>1473</v>
      </c>
      <c r="N788" s="62">
        <v>67.7</v>
      </c>
      <c r="O788" s="55">
        <v>13.3</v>
      </c>
      <c r="P788" s="55">
        <v>5.0999999999999996</v>
      </c>
      <c r="Q788" s="55">
        <v>13.9</v>
      </c>
      <c r="R788" s="55">
        <v>968</v>
      </c>
      <c r="S788" s="55" t="s">
        <v>2967</v>
      </c>
    </row>
    <row r="789" spans="1:19" ht="55.2" hidden="1" x14ac:dyDescent="0.25">
      <c r="A789" s="49">
        <v>22</v>
      </c>
      <c r="B789" s="59" t="s">
        <v>164</v>
      </c>
      <c r="C789" s="59" t="s">
        <v>165</v>
      </c>
      <c r="D789" s="60" t="s">
        <v>3512</v>
      </c>
      <c r="E789" s="59" t="s">
        <v>167</v>
      </c>
      <c r="F789" s="63" t="s">
        <v>3513</v>
      </c>
      <c r="G789" s="55">
        <v>146700</v>
      </c>
      <c r="H789" s="55">
        <v>6602</v>
      </c>
      <c r="I789" s="62">
        <v>4.5</v>
      </c>
      <c r="J789" s="55">
        <v>3941</v>
      </c>
      <c r="K789" s="55">
        <v>1050</v>
      </c>
      <c r="L789" s="55">
        <v>508</v>
      </c>
      <c r="M789" s="55">
        <v>1103</v>
      </c>
      <c r="N789" s="62">
        <v>59.7</v>
      </c>
      <c r="O789" s="55">
        <v>15.9</v>
      </c>
      <c r="P789" s="55">
        <v>7.7</v>
      </c>
      <c r="Q789" s="55">
        <v>16.7</v>
      </c>
      <c r="R789" s="55">
        <v>690</v>
      </c>
      <c r="S789" s="55" t="s">
        <v>2967</v>
      </c>
    </row>
    <row r="790" spans="1:19" ht="69" hidden="1" x14ac:dyDescent="0.25">
      <c r="A790" s="49">
        <v>22</v>
      </c>
      <c r="B790" s="59" t="s">
        <v>164</v>
      </c>
      <c r="C790" s="59" t="s">
        <v>165</v>
      </c>
      <c r="D790" s="60" t="s">
        <v>3514</v>
      </c>
      <c r="E790" s="59" t="s">
        <v>171</v>
      </c>
      <c r="F790" s="63" t="s">
        <v>3515</v>
      </c>
      <c r="G790" s="55">
        <v>118400</v>
      </c>
      <c r="H790" s="55">
        <v>4026</v>
      </c>
      <c r="I790" s="62">
        <v>3.4</v>
      </c>
      <c r="J790" s="55">
        <v>2343</v>
      </c>
      <c r="K790" s="55">
        <v>612</v>
      </c>
      <c r="L790" s="55">
        <v>254</v>
      </c>
      <c r="M790" s="55">
        <v>817</v>
      </c>
      <c r="N790" s="62">
        <v>58.2</v>
      </c>
      <c r="O790" s="55">
        <v>15.2</v>
      </c>
      <c r="P790" s="55">
        <v>6.3</v>
      </c>
      <c r="Q790" s="55">
        <v>20.3</v>
      </c>
      <c r="R790" s="55">
        <v>458</v>
      </c>
      <c r="S790" s="55" t="s">
        <v>2966</v>
      </c>
    </row>
    <row r="791" spans="1:19" ht="55.2" hidden="1" x14ac:dyDescent="0.25">
      <c r="A791" s="49">
        <v>23</v>
      </c>
      <c r="B791" s="59" t="s">
        <v>176</v>
      </c>
      <c r="C791" s="59" t="s">
        <v>177</v>
      </c>
      <c r="D791" s="60" t="s">
        <v>2660</v>
      </c>
      <c r="E791" s="59" t="s">
        <v>167</v>
      </c>
      <c r="F791" s="63" t="s">
        <v>3516</v>
      </c>
      <c r="G791" s="55">
        <v>510</v>
      </c>
      <c r="H791" s="55">
        <v>8</v>
      </c>
      <c r="I791" s="62">
        <v>1.6</v>
      </c>
      <c r="J791" s="55">
        <v>8</v>
      </c>
      <c r="K791" s="55">
        <v>0</v>
      </c>
      <c r="L791" s="55">
        <v>0</v>
      </c>
      <c r="M791" s="55">
        <v>0</v>
      </c>
      <c r="N791" s="62">
        <v>100</v>
      </c>
      <c r="O791" s="55">
        <v>0</v>
      </c>
      <c r="P791" s="55">
        <v>0</v>
      </c>
      <c r="Q791" s="55">
        <v>0</v>
      </c>
      <c r="R791" s="55">
        <v>0</v>
      </c>
      <c r="S791" s="55" t="s">
        <v>2702</v>
      </c>
    </row>
    <row r="792" spans="1:19" ht="69" hidden="1" x14ac:dyDescent="0.25">
      <c r="A792" s="49">
        <v>23</v>
      </c>
      <c r="B792" s="59" t="s">
        <v>176</v>
      </c>
      <c r="C792" s="59" t="s">
        <v>196</v>
      </c>
      <c r="D792" s="60" t="s">
        <v>3517</v>
      </c>
      <c r="E792" s="59" t="s">
        <v>171</v>
      </c>
      <c r="F792" s="63" t="s">
        <v>3518</v>
      </c>
      <c r="G792" s="55">
        <v>14700</v>
      </c>
      <c r="H792" s="55">
        <v>491</v>
      </c>
      <c r="I792" s="62">
        <v>3.34</v>
      </c>
      <c r="J792" s="55">
        <v>350</v>
      </c>
      <c r="K792" s="55">
        <v>62</v>
      </c>
      <c r="L792" s="55">
        <v>13</v>
      </c>
      <c r="M792" s="55">
        <v>66</v>
      </c>
      <c r="N792" s="62">
        <v>71.349999999999994</v>
      </c>
      <c r="O792" s="55">
        <v>12.54</v>
      </c>
      <c r="P792" s="55">
        <v>2.66</v>
      </c>
      <c r="Q792" s="55">
        <v>13.45</v>
      </c>
      <c r="R792" s="55">
        <v>43</v>
      </c>
      <c r="S792" s="55" t="s">
        <v>2802</v>
      </c>
    </row>
    <row r="793" spans="1:19" ht="69" hidden="1" x14ac:dyDescent="0.25">
      <c r="A793" s="49">
        <v>23</v>
      </c>
      <c r="B793" s="59" t="s">
        <v>176</v>
      </c>
      <c r="C793" s="59" t="s">
        <v>196</v>
      </c>
      <c r="D793" s="60" t="s">
        <v>3517</v>
      </c>
      <c r="E793" s="59" t="s">
        <v>167</v>
      </c>
      <c r="F793" s="63" t="s">
        <v>3518</v>
      </c>
      <c r="G793" s="55">
        <v>23100</v>
      </c>
      <c r="H793" s="55">
        <v>596</v>
      </c>
      <c r="I793" s="62">
        <v>2.58</v>
      </c>
      <c r="J793" s="55">
        <v>392</v>
      </c>
      <c r="K793" s="55">
        <v>74</v>
      </c>
      <c r="L793" s="55">
        <v>31</v>
      </c>
      <c r="M793" s="55">
        <v>99</v>
      </c>
      <c r="N793" s="62">
        <v>65.81</v>
      </c>
      <c r="O793" s="55">
        <v>12.4</v>
      </c>
      <c r="P793" s="55">
        <v>5.22</v>
      </c>
      <c r="Q793" s="55">
        <v>16.579999999999998</v>
      </c>
      <c r="R793" s="55">
        <v>59</v>
      </c>
      <c r="S793" s="55" t="s">
        <v>2702</v>
      </c>
    </row>
    <row r="794" spans="1:19" ht="55.2" hidden="1" x14ac:dyDescent="0.25">
      <c r="A794" s="49">
        <v>23</v>
      </c>
      <c r="B794" s="59" t="s">
        <v>176</v>
      </c>
      <c r="C794" s="59" t="s">
        <v>196</v>
      </c>
      <c r="D794" s="60" t="s">
        <v>3519</v>
      </c>
      <c r="E794" s="59" t="s">
        <v>171</v>
      </c>
      <c r="F794" s="63" t="s">
        <v>3520</v>
      </c>
      <c r="G794" s="55">
        <v>37000</v>
      </c>
      <c r="H794" s="55">
        <v>673</v>
      </c>
      <c r="I794" s="62">
        <v>1.82</v>
      </c>
      <c r="J794" s="55">
        <v>406</v>
      </c>
      <c r="K794" s="55">
        <v>82</v>
      </c>
      <c r="L794" s="55">
        <v>52</v>
      </c>
      <c r="M794" s="55">
        <v>133</v>
      </c>
      <c r="N794" s="62">
        <v>60.26</v>
      </c>
      <c r="O794" s="55">
        <v>12.25</v>
      </c>
      <c r="P794" s="55">
        <v>7.78</v>
      </c>
      <c r="Q794" s="55">
        <v>19.71</v>
      </c>
      <c r="R794" s="55">
        <v>75</v>
      </c>
      <c r="S794" s="55" t="s">
        <v>2802</v>
      </c>
    </row>
    <row r="795" spans="1:19" ht="55.2" hidden="1" x14ac:dyDescent="0.25">
      <c r="A795" s="49">
        <v>23</v>
      </c>
      <c r="B795" s="59" t="s">
        <v>176</v>
      </c>
      <c r="C795" s="59" t="s">
        <v>196</v>
      </c>
      <c r="D795" s="60" t="s">
        <v>3521</v>
      </c>
      <c r="E795" s="59" t="s">
        <v>167</v>
      </c>
      <c r="F795" s="63" t="s">
        <v>3520</v>
      </c>
      <c r="G795" s="55">
        <v>116000</v>
      </c>
      <c r="H795" s="55">
        <v>4618</v>
      </c>
      <c r="I795" s="62">
        <v>3.98</v>
      </c>
      <c r="J795" s="55">
        <v>3610</v>
      </c>
      <c r="K795" s="55">
        <v>651</v>
      </c>
      <c r="L795" s="55">
        <v>183</v>
      </c>
      <c r="M795" s="55">
        <v>174</v>
      </c>
      <c r="N795" s="62">
        <v>78.17</v>
      </c>
      <c r="O795" s="55">
        <v>14.1</v>
      </c>
      <c r="P795" s="55">
        <v>3.96</v>
      </c>
      <c r="Q795" s="55">
        <v>3.77</v>
      </c>
      <c r="R795" s="55">
        <v>273</v>
      </c>
      <c r="S795" s="55" t="s">
        <v>2721</v>
      </c>
    </row>
    <row r="796" spans="1:19" ht="41.4" hidden="1" x14ac:dyDescent="0.25">
      <c r="A796" s="49">
        <v>23</v>
      </c>
      <c r="B796" s="59" t="s">
        <v>176</v>
      </c>
      <c r="C796" s="59" t="s">
        <v>196</v>
      </c>
      <c r="D796" s="60" t="s">
        <v>3522</v>
      </c>
      <c r="E796" s="59" t="s">
        <v>171</v>
      </c>
      <c r="F796" s="63" t="s">
        <v>3523</v>
      </c>
      <c r="G796" s="55">
        <v>72000</v>
      </c>
      <c r="H796" s="55">
        <v>3989</v>
      </c>
      <c r="I796" s="62">
        <v>5.54</v>
      </c>
      <c r="J796" s="55">
        <v>3150</v>
      </c>
      <c r="K796" s="55">
        <v>493</v>
      </c>
      <c r="L796" s="55">
        <v>182</v>
      </c>
      <c r="M796" s="55">
        <v>164</v>
      </c>
      <c r="N796" s="62">
        <v>78.959999999999994</v>
      </c>
      <c r="O796" s="55">
        <v>12.36</v>
      </c>
      <c r="P796" s="55">
        <v>4.5599999999999996</v>
      </c>
      <c r="Q796" s="55">
        <v>4.12</v>
      </c>
      <c r="R796" s="55">
        <v>239</v>
      </c>
      <c r="S796" s="55" t="s">
        <v>2810</v>
      </c>
    </row>
    <row r="797" spans="1:19" ht="41.4" hidden="1" x14ac:dyDescent="0.25">
      <c r="A797" s="49">
        <v>23</v>
      </c>
      <c r="B797" s="59" t="s">
        <v>176</v>
      </c>
      <c r="C797" s="59" t="s">
        <v>196</v>
      </c>
      <c r="D797" s="60" t="s">
        <v>3524</v>
      </c>
      <c r="E797" s="59" t="s">
        <v>171</v>
      </c>
      <c r="F797" s="63" t="s">
        <v>3523</v>
      </c>
      <c r="G797" s="55">
        <v>30500</v>
      </c>
      <c r="H797" s="55">
        <v>4615</v>
      </c>
      <c r="I797" s="62">
        <v>15.13</v>
      </c>
      <c r="J797" s="55">
        <v>1392</v>
      </c>
      <c r="K797" s="55">
        <v>487</v>
      </c>
      <c r="L797" s="55">
        <v>314</v>
      </c>
      <c r="M797" s="55">
        <v>2422</v>
      </c>
      <c r="N797" s="62">
        <v>30.16</v>
      </c>
      <c r="O797" s="55">
        <v>10.55</v>
      </c>
      <c r="P797" s="55">
        <v>6.81</v>
      </c>
      <c r="Q797" s="55">
        <v>52.48</v>
      </c>
      <c r="R797" s="55">
        <v>975</v>
      </c>
      <c r="S797" s="55" t="s">
        <v>2802</v>
      </c>
    </row>
    <row r="798" spans="1:19" ht="82.8" hidden="1" x14ac:dyDescent="0.25">
      <c r="A798" s="49">
        <v>23</v>
      </c>
      <c r="B798" s="59" t="s">
        <v>176</v>
      </c>
      <c r="C798" s="59" t="s">
        <v>196</v>
      </c>
      <c r="D798" s="60" t="s">
        <v>3525</v>
      </c>
      <c r="E798" s="59" t="s">
        <v>167</v>
      </c>
      <c r="F798" s="63" t="s">
        <v>816</v>
      </c>
      <c r="G798" s="55">
        <v>11300</v>
      </c>
      <c r="H798" s="55">
        <v>1742</v>
      </c>
      <c r="I798" s="62">
        <v>15.42</v>
      </c>
      <c r="J798" s="55">
        <v>403</v>
      </c>
      <c r="K798" s="55">
        <v>308</v>
      </c>
      <c r="L798" s="55">
        <v>150</v>
      </c>
      <c r="M798" s="55">
        <v>881</v>
      </c>
      <c r="N798" s="62">
        <v>23.11</v>
      </c>
      <c r="O798" s="55">
        <v>17.7</v>
      </c>
      <c r="P798" s="55">
        <v>8.6199999999999992</v>
      </c>
      <c r="Q798" s="55">
        <v>50.57</v>
      </c>
      <c r="R798" s="55">
        <v>368</v>
      </c>
      <c r="S798" s="55" t="s">
        <v>2802</v>
      </c>
    </row>
    <row r="799" spans="1:19" ht="27.6" hidden="1" x14ac:dyDescent="0.25">
      <c r="A799" s="49">
        <v>23</v>
      </c>
      <c r="B799" s="59" t="s">
        <v>176</v>
      </c>
      <c r="C799" s="59" t="s">
        <v>196</v>
      </c>
      <c r="D799" s="60" t="s">
        <v>3526</v>
      </c>
      <c r="E799" s="59" t="s">
        <v>171</v>
      </c>
      <c r="F799" s="63" t="s">
        <v>3527</v>
      </c>
      <c r="G799" s="55">
        <v>4000</v>
      </c>
      <c r="H799" s="55">
        <v>391</v>
      </c>
      <c r="I799" s="62">
        <v>9.8000000000000007</v>
      </c>
      <c r="J799" s="55">
        <v>55</v>
      </c>
      <c r="K799" s="55">
        <v>97</v>
      </c>
      <c r="L799" s="55">
        <v>36</v>
      </c>
      <c r="M799" s="55">
        <v>203</v>
      </c>
      <c r="N799" s="62">
        <v>14.15</v>
      </c>
      <c r="O799" s="55">
        <v>24.83</v>
      </c>
      <c r="P799" s="55">
        <v>9.2799999999999994</v>
      </c>
      <c r="Q799" s="55">
        <v>51.74</v>
      </c>
      <c r="R799" s="55">
        <v>86</v>
      </c>
      <c r="S799" s="55" t="s">
        <v>3058</v>
      </c>
    </row>
    <row r="800" spans="1:19" ht="27.6" hidden="1" x14ac:dyDescent="0.25">
      <c r="A800" s="49">
        <v>23</v>
      </c>
      <c r="B800" s="59" t="s">
        <v>176</v>
      </c>
      <c r="C800" s="59" t="s">
        <v>196</v>
      </c>
      <c r="D800" s="60" t="s">
        <v>3526</v>
      </c>
      <c r="E800" s="59" t="s">
        <v>167</v>
      </c>
      <c r="F800" s="63" t="s">
        <v>3527</v>
      </c>
      <c r="G800" s="55">
        <v>10300</v>
      </c>
      <c r="H800" s="55">
        <v>496</v>
      </c>
      <c r="I800" s="62">
        <v>4.82</v>
      </c>
      <c r="J800" s="55">
        <v>87</v>
      </c>
      <c r="K800" s="55">
        <v>114</v>
      </c>
      <c r="L800" s="55">
        <v>61</v>
      </c>
      <c r="M800" s="55">
        <v>234</v>
      </c>
      <c r="N800" s="62">
        <v>17.63</v>
      </c>
      <c r="O800" s="55">
        <v>23.03</v>
      </c>
      <c r="P800" s="55">
        <v>12.24</v>
      </c>
      <c r="Q800" s="55">
        <v>47.1</v>
      </c>
      <c r="R800" s="55">
        <v>103</v>
      </c>
      <c r="S800" s="55" t="s">
        <v>3058</v>
      </c>
    </row>
    <row r="801" spans="1:19" ht="41.4" hidden="1" x14ac:dyDescent="0.25">
      <c r="A801" s="49">
        <v>23</v>
      </c>
      <c r="B801" s="59" t="s">
        <v>176</v>
      </c>
      <c r="C801" s="59" t="s">
        <v>196</v>
      </c>
      <c r="D801" s="60" t="s">
        <v>3528</v>
      </c>
      <c r="E801" s="59" t="s">
        <v>167</v>
      </c>
      <c r="F801" s="63" t="s">
        <v>3529</v>
      </c>
      <c r="G801" s="55">
        <v>6300</v>
      </c>
      <c r="H801" s="55">
        <v>1263</v>
      </c>
      <c r="I801" s="62">
        <v>20.05</v>
      </c>
      <c r="J801" s="55">
        <v>281</v>
      </c>
      <c r="K801" s="55">
        <v>92</v>
      </c>
      <c r="L801" s="55">
        <v>47</v>
      </c>
      <c r="M801" s="55">
        <v>843</v>
      </c>
      <c r="N801" s="62">
        <v>22.24</v>
      </c>
      <c r="O801" s="55">
        <v>7.26</v>
      </c>
      <c r="P801" s="55">
        <v>3.72</v>
      </c>
      <c r="Q801" s="55">
        <v>66.78</v>
      </c>
      <c r="R801" s="55">
        <v>316</v>
      </c>
      <c r="S801" s="55" t="s">
        <v>2802</v>
      </c>
    </row>
    <row r="802" spans="1:19" ht="69" hidden="1" x14ac:dyDescent="0.25">
      <c r="A802" s="49">
        <v>23</v>
      </c>
      <c r="B802" s="59" t="s">
        <v>176</v>
      </c>
      <c r="C802" s="59" t="s">
        <v>196</v>
      </c>
      <c r="D802" s="60" t="s">
        <v>3530</v>
      </c>
      <c r="E802" s="59" t="s">
        <v>171</v>
      </c>
      <c r="F802" s="63" t="s">
        <v>3531</v>
      </c>
      <c r="G802" s="55">
        <v>9100</v>
      </c>
      <c r="H802" s="55">
        <v>1244</v>
      </c>
      <c r="I802" s="62">
        <v>13.68</v>
      </c>
      <c r="J802" s="55">
        <v>341</v>
      </c>
      <c r="K802" s="55">
        <v>58</v>
      </c>
      <c r="L802" s="55">
        <v>40</v>
      </c>
      <c r="M802" s="55">
        <v>805</v>
      </c>
      <c r="N802" s="62">
        <v>27.42</v>
      </c>
      <c r="O802" s="55">
        <v>4.6500000000000004</v>
      </c>
      <c r="P802" s="55">
        <v>3.24</v>
      </c>
      <c r="Q802" s="55">
        <v>64.69</v>
      </c>
      <c r="R802" s="55">
        <v>301</v>
      </c>
      <c r="S802" s="55" t="s">
        <v>2802</v>
      </c>
    </row>
    <row r="803" spans="1:19" ht="55.2" hidden="1" x14ac:dyDescent="0.25">
      <c r="A803" s="49">
        <v>24</v>
      </c>
      <c r="B803" s="59" t="s">
        <v>244</v>
      </c>
      <c r="C803" s="59" t="s">
        <v>687</v>
      </c>
      <c r="D803" s="60" t="s">
        <v>3532</v>
      </c>
      <c r="E803" s="59" t="s">
        <v>167</v>
      </c>
      <c r="F803" s="63" t="s">
        <v>821</v>
      </c>
      <c r="G803" s="55">
        <v>145000</v>
      </c>
      <c r="H803" s="55">
        <v>3595</v>
      </c>
      <c r="I803" s="62">
        <v>2.48</v>
      </c>
      <c r="J803" s="55">
        <v>2211</v>
      </c>
      <c r="K803" s="55">
        <v>596</v>
      </c>
      <c r="L803" s="55">
        <v>128</v>
      </c>
      <c r="M803" s="55">
        <v>660</v>
      </c>
      <c r="N803" s="62">
        <v>61.49</v>
      </c>
      <c r="O803" s="55">
        <v>16.579999999999998</v>
      </c>
      <c r="P803" s="55">
        <v>3.57</v>
      </c>
      <c r="Q803" s="55">
        <v>18.350000000000001</v>
      </c>
      <c r="R803" s="55">
        <v>379</v>
      </c>
      <c r="S803" s="55" t="s">
        <v>2873</v>
      </c>
    </row>
    <row r="804" spans="1:19" ht="41.4" hidden="1" x14ac:dyDescent="0.25">
      <c r="A804" s="49">
        <v>24</v>
      </c>
      <c r="B804" s="59" t="s">
        <v>244</v>
      </c>
      <c r="C804" s="59" t="s">
        <v>687</v>
      </c>
      <c r="D804" s="60" t="s">
        <v>3533</v>
      </c>
      <c r="E804" s="59" t="s">
        <v>171</v>
      </c>
      <c r="F804" s="63" t="s">
        <v>822</v>
      </c>
      <c r="G804" s="55">
        <v>145000</v>
      </c>
      <c r="H804" s="55">
        <v>4046</v>
      </c>
      <c r="I804" s="62">
        <v>2.79</v>
      </c>
      <c r="J804" s="55">
        <v>2360</v>
      </c>
      <c r="K804" s="55">
        <v>565</v>
      </c>
      <c r="L804" s="55">
        <v>142</v>
      </c>
      <c r="M804" s="55">
        <v>979</v>
      </c>
      <c r="N804" s="62">
        <v>58.33</v>
      </c>
      <c r="O804" s="55">
        <v>13.97</v>
      </c>
      <c r="P804" s="55">
        <v>3.51</v>
      </c>
      <c r="Q804" s="55">
        <v>24.2</v>
      </c>
      <c r="R804" s="55">
        <v>493</v>
      </c>
      <c r="S804" s="55" t="s">
        <v>2873</v>
      </c>
    </row>
    <row r="805" spans="1:19" ht="41.4" hidden="1" x14ac:dyDescent="0.25">
      <c r="A805" s="49">
        <v>24</v>
      </c>
      <c r="B805" s="59" t="s">
        <v>244</v>
      </c>
      <c r="C805" s="59" t="s">
        <v>687</v>
      </c>
      <c r="D805" s="60" t="s">
        <v>3533</v>
      </c>
      <c r="E805" s="59" t="s">
        <v>167</v>
      </c>
      <c r="F805" s="63" t="s">
        <v>822</v>
      </c>
      <c r="G805" s="55">
        <v>164000</v>
      </c>
      <c r="H805" s="55">
        <v>3297</v>
      </c>
      <c r="I805" s="62">
        <v>2.0099999999999998</v>
      </c>
      <c r="J805" s="55">
        <v>2073</v>
      </c>
      <c r="K805" s="55">
        <v>334</v>
      </c>
      <c r="L805" s="55">
        <v>101</v>
      </c>
      <c r="M805" s="55">
        <v>789</v>
      </c>
      <c r="N805" s="62">
        <v>62.89</v>
      </c>
      <c r="O805" s="55">
        <v>10.130000000000001</v>
      </c>
      <c r="P805" s="55">
        <v>3.05</v>
      </c>
      <c r="Q805" s="55">
        <v>23.93</v>
      </c>
      <c r="R805" s="55">
        <v>390</v>
      </c>
      <c r="S805" s="55" t="s">
        <v>2879</v>
      </c>
    </row>
    <row r="806" spans="1:19" ht="69" hidden="1" x14ac:dyDescent="0.25">
      <c r="A806" s="49">
        <v>24</v>
      </c>
      <c r="B806" s="59" t="s">
        <v>244</v>
      </c>
      <c r="C806" s="59" t="s">
        <v>687</v>
      </c>
      <c r="D806" s="60" t="s">
        <v>3534</v>
      </c>
      <c r="E806" s="59" t="s">
        <v>192</v>
      </c>
      <c r="F806" s="63" t="s">
        <v>823</v>
      </c>
      <c r="G806" s="55">
        <v>173000</v>
      </c>
      <c r="H806" s="55">
        <v>3909</v>
      </c>
      <c r="I806" s="62">
        <v>2.2599999999999998</v>
      </c>
      <c r="J806" s="55">
        <v>2672</v>
      </c>
      <c r="K806" s="55">
        <v>416</v>
      </c>
      <c r="L806" s="55">
        <v>147</v>
      </c>
      <c r="M806" s="55">
        <v>674</v>
      </c>
      <c r="N806" s="62">
        <v>68.349999999999994</v>
      </c>
      <c r="O806" s="55">
        <v>10.64</v>
      </c>
      <c r="P806" s="55">
        <v>3.76</v>
      </c>
      <c r="Q806" s="55">
        <v>17.25</v>
      </c>
      <c r="R806" s="55">
        <v>386</v>
      </c>
      <c r="S806" s="55" t="s">
        <v>2875</v>
      </c>
    </row>
    <row r="807" spans="1:19" ht="27.6" hidden="1" x14ac:dyDescent="0.25">
      <c r="A807" s="49">
        <v>24</v>
      </c>
      <c r="B807" s="59" t="s">
        <v>244</v>
      </c>
      <c r="C807" s="59" t="s">
        <v>327</v>
      </c>
      <c r="D807" s="60" t="s">
        <v>3535</v>
      </c>
      <c r="E807" s="59" t="s">
        <v>167</v>
      </c>
      <c r="F807" s="63" t="s">
        <v>824</v>
      </c>
      <c r="G807" s="55">
        <v>179000</v>
      </c>
      <c r="H807" s="55">
        <v>4099</v>
      </c>
      <c r="I807" s="62">
        <v>2.29</v>
      </c>
      <c r="J807" s="55">
        <v>2515</v>
      </c>
      <c r="K807" s="55">
        <v>485</v>
      </c>
      <c r="L807" s="55">
        <v>118</v>
      </c>
      <c r="M807" s="55">
        <v>981</v>
      </c>
      <c r="N807" s="62">
        <v>61.36</v>
      </c>
      <c r="O807" s="55">
        <v>11.83</v>
      </c>
      <c r="P807" s="55">
        <v>2.87</v>
      </c>
      <c r="Q807" s="55">
        <v>23.94</v>
      </c>
      <c r="R807" s="55">
        <v>488</v>
      </c>
      <c r="S807" s="55" t="s">
        <v>2837</v>
      </c>
    </row>
    <row r="808" spans="1:19" ht="55.2" hidden="1" x14ac:dyDescent="0.25">
      <c r="A808" s="49">
        <v>24</v>
      </c>
      <c r="B808" s="59" t="s">
        <v>244</v>
      </c>
      <c r="C808" s="59" t="s">
        <v>327</v>
      </c>
      <c r="D808" s="60" t="s">
        <v>3536</v>
      </c>
      <c r="E808" s="59" t="s">
        <v>171</v>
      </c>
      <c r="F808" s="63" t="s">
        <v>3537</v>
      </c>
      <c r="G808" s="55">
        <v>199000</v>
      </c>
      <c r="H808" s="55">
        <v>4976</v>
      </c>
      <c r="I808" s="62">
        <v>2.5</v>
      </c>
      <c r="J808" s="55">
        <v>2856</v>
      </c>
      <c r="K808" s="55">
        <v>667</v>
      </c>
      <c r="L808" s="55">
        <v>224</v>
      </c>
      <c r="M808" s="55">
        <v>1229</v>
      </c>
      <c r="N808" s="62">
        <v>57.4</v>
      </c>
      <c r="O808" s="55">
        <v>13.4</v>
      </c>
      <c r="P808" s="55">
        <v>4.5</v>
      </c>
      <c r="Q808" s="55">
        <v>24.7</v>
      </c>
      <c r="R808" s="55">
        <v>618</v>
      </c>
      <c r="S808" s="55" t="s">
        <v>3433</v>
      </c>
    </row>
    <row r="809" spans="1:19" ht="55.2" hidden="1" x14ac:dyDescent="0.25">
      <c r="A809" s="49">
        <v>24</v>
      </c>
      <c r="B809" s="59" t="s">
        <v>244</v>
      </c>
      <c r="C809" s="59" t="s">
        <v>327</v>
      </c>
      <c r="D809" s="60" t="s">
        <v>3536</v>
      </c>
      <c r="E809" s="59" t="s">
        <v>167</v>
      </c>
      <c r="F809" s="63" t="s">
        <v>3537</v>
      </c>
      <c r="G809" s="55">
        <v>200000</v>
      </c>
      <c r="H809" s="55">
        <v>7000</v>
      </c>
      <c r="I809" s="62">
        <v>3.5</v>
      </c>
      <c r="J809" s="55">
        <v>3794</v>
      </c>
      <c r="K809" s="55">
        <v>805</v>
      </c>
      <c r="L809" s="55">
        <v>245</v>
      </c>
      <c r="M809" s="55">
        <v>2156</v>
      </c>
      <c r="N809" s="62">
        <v>54.2</v>
      </c>
      <c r="O809" s="55">
        <v>11.5</v>
      </c>
      <c r="P809" s="55">
        <v>3.5</v>
      </c>
      <c r="Q809" s="55">
        <v>30.8</v>
      </c>
      <c r="R809" s="55">
        <v>987</v>
      </c>
      <c r="S809" s="55" t="s">
        <v>3433</v>
      </c>
    </row>
    <row r="810" spans="1:19" ht="27.6" hidden="1" x14ac:dyDescent="0.25">
      <c r="A810" s="49">
        <v>25</v>
      </c>
      <c r="B810" s="59" t="s">
        <v>202</v>
      </c>
      <c r="C810" s="59" t="s">
        <v>223</v>
      </c>
      <c r="D810" s="60" t="s">
        <v>2660</v>
      </c>
      <c r="E810" s="59" t="s">
        <v>167</v>
      </c>
      <c r="F810" s="63" t="s">
        <v>439</v>
      </c>
      <c r="G810" s="55">
        <v>95</v>
      </c>
      <c r="H810" s="55">
        <v>25</v>
      </c>
      <c r="I810" s="62">
        <v>25</v>
      </c>
      <c r="J810" s="55">
        <v>13</v>
      </c>
      <c r="K810" s="55">
        <v>6</v>
      </c>
      <c r="L810" s="55">
        <v>0</v>
      </c>
      <c r="M810" s="55">
        <v>6</v>
      </c>
      <c r="N810" s="62">
        <v>53</v>
      </c>
      <c r="O810" s="55">
        <v>23</v>
      </c>
      <c r="P810" s="55">
        <v>0</v>
      </c>
      <c r="Q810" s="55">
        <v>24</v>
      </c>
      <c r="R810" s="55">
        <v>3</v>
      </c>
      <c r="S810" s="55" t="s">
        <v>3011</v>
      </c>
    </row>
    <row r="811" spans="1:19" ht="55.2" hidden="1" x14ac:dyDescent="0.25">
      <c r="A811" s="49">
        <v>25</v>
      </c>
      <c r="B811" s="59" t="s">
        <v>202</v>
      </c>
      <c r="C811" s="59" t="s">
        <v>827</v>
      </c>
      <c r="D811" s="60" t="s">
        <v>3538</v>
      </c>
      <c r="E811" s="59" t="s">
        <v>167</v>
      </c>
      <c r="F811" s="63" t="s">
        <v>3539</v>
      </c>
      <c r="G811" s="55">
        <v>560</v>
      </c>
      <c r="H811" s="55">
        <v>52</v>
      </c>
      <c r="I811" s="62">
        <v>9</v>
      </c>
      <c r="J811" s="55">
        <v>39</v>
      </c>
      <c r="K811" s="55">
        <v>3</v>
      </c>
      <c r="L811" s="55">
        <v>3</v>
      </c>
      <c r="M811" s="55">
        <v>7</v>
      </c>
      <c r="N811" s="62">
        <v>77</v>
      </c>
      <c r="O811" s="55">
        <v>5</v>
      </c>
      <c r="P811" s="55">
        <v>5</v>
      </c>
      <c r="Q811" s="55">
        <v>13</v>
      </c>
      <c r="R811" s="55">
        <v>4</v>
      </c>
      <c r="S811" s="55" t="s">
        <v>3011</v>
      </c>
    </row>
    <row r="812" spans="1:19" ht="27.6" hidden="1" x14ac:dyDescent="0.25">
      <c r="A812" s="49">
        <v>25</v>
      </c>
      <c r="B812" s="59" t="s">
        <v>202</v>
      </c>
      <c r="C812" s="59" t="s">
        <v>827</v>
      </c>
      <c r="D812" s="60" t="s">
        <v>3540</v>
      </c>
      <c r="E812" s="59" t="s">
        <v>171</v>
      </c>
      <c r="F812" s="63" t="s">
        <v>829</v>
      </c>
      <c r="G812" s="55">
        <v>500</v>
      </c>
      <c r="H812" s="55">
        <v>45</v>
      </c>
      <c r="I812" s="62">
        <v>9</v>
      </c>
      <c r="J812" s="55">
        <v>35</v>
      </c>
      <c r="K812" s="55">
        <v>1</v>
      </c>
      <c r="L812" s="55">
        <v>2</v>
      </c>
      <c r="M812" s="55">
        <v>7</v>
      </c>
      <c r="N812" s="62">
        <v>77</v>
      </c>
      <c r="O812" s="55">
        <v>3</v>
      </c>
      <c r="P812" s="55">
        <v>5</v>
      </c>
      <c r="Q812" s="55">
        <v>15</v>
      </c>
      <c r="R812" s="55">
        <v>4</v>
      </c>
      <c r="S812" s="55" t="s">
        <v>3011</v>
      </c>
    </row>
    <row r="813" spans="1:19" ht="27.6" hidden="1" x14ac:dyDescent="0.25">
      <c r="A813" s="49">
        <v>25</v>
      </c>
      <c r="B813" s="59" t="s">
        <v>202</v>
      </c>
      <c r="C813" s="59" t="s">
        <v>827</v>
      </c>
      <c r="D813" s="60" t="s">
        <v>3540</v>
      </c>
      <c r="E813" s="59" t="s">
        <v>167</v>
      </c>
      <c r="F813" s="63" t="s">
        <v>829</v>
      </c>
      <c r="G813" s="55">
        <v>550</v>
      </c>
      <c r="H813" s="55">
        <v>8</v>
      </c>
      <c r="I813" s="62">
        <v>1</v>
      </c>
      <c r="J813" s="55">
        <v>2</v>
      </c>
      <c r="K813" s="55">
        <v>2</v>
      </c>
      <c r="L813" s="55">
        <v>2</v>
      </c>
      <c r="M813" s="55">
        <v>2</v>
      </c>
      <c r="N813" s="62">
        <v>25</v>
      </c>
      <c r="O813" s="55">
        <v>25</v>
      </c>
      <c r="P813" s="55">
        <v>25</v>
      </c>
      <c r="Q813" s="55">
        <v>25</v>
      </c>
      <c r="R813" s="55">
        <v>1</v>
      </c>
      <c r="S813" s="55" t="s">
        <v>3011</v>
      </c>
    </row>
    <row r="814" spans="1:19" ht="41.4" hidden="1" x14ac:dyDescent="0.25">
      <c r="A814" s="49">
        <v>25</v>
      </c>
      <c r="B814" s="59" t="s">
        <v>202</v>
      </c>
      <c r="C814" s="59" t="s">
        <v>827</v>
      </c>
      <c r="D814" s="60" t="s">
        <v>3541</v>
      </c>
      <c r="E814" s="59" t="s">
        <v>171</v>
      </c>
      <c r="F814" s="63" t="s">
        <v>3542</v>
      </c>
      <c r="G814" s="55">
        <v>830</v>
      </c>
      <c r="H814" s="55">
        <v>100</v>
      </c>
      <c r="I814" s="62">
        <v>12</v>
      </c>
      <c r="J814" s="55">
        <v>59</v>
      </c>
      <c r="K814" s="55">
        <v>13</v>
      </c>
      <c r="L814" s="55">
        <v>3</v>
      </c>
      <c r="M814" s="55">
        <v>25</v>
      </c>
      <c r="N814" s="62">
        <v>59</v>
      </c>
      <c r="O814" s="55">
        <v>13</v>
      </c>
      <c r="P814" s="55">
        <v>3</v>
      </c>
      <c r="Q814" s="55">
        <v>25</v>
      </c>
      <c r="R814" s="55">
        <v>12</v>
      </c>
      <c r="S814" s="55" t="s">
        <v>3011</v>
      </c>
    </row>
    <row r="815" spans="1:19" ht="41.4" hidden="1" x14ac:dyDescent="0.25">
      <c r="A815" s="49">
        <v>25</v>
      </c>
      <c r="B815" s="59" t="s">
        <v>244</v>
      </c>
      <c r="C815" s="59" t="s">
        <v>601</v>
      </c>
      <c r="D815" s="60" t="s">
        <v>3543</v>
      </c>
      <c r="E815" s="59" t="s">
        <v>171</v>
      </c>
      <c r="F815" s="63" t="s">
        <v>831</v>
      </c>
      <c r="G815" s="55">
        <v>26500</v>
      </c>
      <c r="H815" s="55">
        <v>1725</v>
      </c>
      <c r="I815" s="62">
        <v>6.51</v>
      </c>
      <c r="J815" s="55">
        <v>913</v>
      </c>
      <c r="K815" s="55">
        <v>224</v>
      </c>
      <c r="L815" s="55">
        <v>117</v>
      </c>
      <c r="M815" s="55">
        <v>471</v>
      </c>
      <c r="N815" s="62">
        <v>52.93</v>
      </c>
      <c r="O815" s="55">
        <v>13</v>
      </c>
      <c r="P815" s="55">
        <v>6.77</v>
      </c>
      <c r="Q815" s="55">
        <v>27.3</v>
      </c>
      <c r="R815" s="55">
        <v>232</v>
      </c>
      <c r="S815" s="55" t="s">
        <v>2782</v>
      </c>
    </row>
    <row r="816" spans="1:19" ht="27.6" hidden="1" x14ac:dyDescent="0.25">
      <c r="A816" s="49">
        <v>26</v>
      </c>
      <c r="B816" s="59" t="s">
        <v>336</v>
      </c>
      <c r="C816" s="59" t="s">
        <v>337</v>
      </c>
      <c r="D816" s="60" t="s">
        <v>3544</v>
      </c>
      <c r="E816" s="59" t="s">
        <v>171</v>
      </c>
      <c r="F816" s="63" t="s">
        <v>790</v>
      </c>
      <c r="G816" s="55">
        <v>9300</v>
      </c>
      <c r="H816" s="55">
        <v>828</v>
      </c>
      <c r="I816" s="62">
        <v>8.9</v>
      </c>
      <c r="J816" s="55">
        <v>129</v>
      </c>
      <c r="K816" s="55">
        <v>225</v>
      </c>
      <c r="L816" s="55">
        <v>31</v>
      </c>
      <c r="M816" s="55">
        <v>443</v>
      </c>
      <c r="N816" s="62">
        <v>15.6</v>
      </c>
      <c r="O816" s="55">
        <v>27.2</v>
      </c>
      <c r="P816" s="55">
        <v>3.7</v>
      </c>
      <c r="Q816" s="55">
        <v>53.5</v>
      </c>
      <c r="R816" s="55">
        <v>183</v>
      </c>
      <c r="S816" s="55" t="s">
        <v>2889</v>
      </c>
    </row>
    <row r="817" spans="1:19" ht="27.6" hidden="1" x14ac:dyDescent="0.25">
      <c r="A817" s="49">
        <v>26</v>
      </c>
      <c r="B817" s="59" t="s">
        <v>336</v>
      </c>
      <c r="C817" s="59" t="s">
        <v>337</v>
      </c>
      <c r="D817" s="60" t="s">
        <v>3544</v>
      </c>
      <c r="E817" s="59" t="s">
        <v>167</v>
      </c>
      <c r="F817" s="63" t="s">
        <v>790</v>
      </c>
      <c r="G817" s="55">
        <v>23300</v>
      </c>
      <c r="H817" s="55">
        <v>2586</v>
      </c>
      <c r="I817" s="62">
        <v>11.1</v>
      </c>
      <c r="J817" s="55">
        <v>450</v>
      </c>
      <c r="K817" s="55">
        <v>401</v>
      </c>
      <c r="L817" s="55">
        <v>106</v>
      </c>
      <c r="M817" s="55">
        <v>1629</v>
      </c>
      <c r="N817" s="62">
        <v>17.399999999999999</v>
      </c>
      <c r="O817" s="55">
        <v>15.5</v>
      </c>
      <c r="P817" s="55">
        <v>4.0999999999999996</v>
      </c>
      <c r="Q817" s="55">
        <v>63</v>
      </c>
      <c r="R817" s="55">
        <v>630</v>
      </c>
      <c r="S817" s="55" t="s">
        <v>2889</v>
      </c>
    </row>
    <row r="818" spans="1:19" ht="27.6" hidden="1" x14ac:dyDescent="0.25">
      <c r="A818" s="49">
        <v>26</v>
      </c>
      <c r="B818" s="59" t="s">
        <v>336</v>
      </c>
      <c r="C818" s="59" t="s">
        <v>337</v>
      </c>
      <c r="D818" s="60" t="s">
        <v>2770</v>
      </c>
      <c r="E818" s="59" t="s">
        <v>171</v>
      </c>
      <c r="F818" s="63" t="s">
        <v>3545</v>
      </c>
      <c r="G818" s="55">
        <v>10200</v>
      </c>
      <c r="H818" s="55">
        <v>1020</v>
      </c>
      <c r="I818" s="62">
        <v>10</v>
      </c>
      <c r="J818" s="55">
        <v>177</v>
      </c>
      <c r="K818" s="55">
        <v>158</v>
      </c>
      <c r="L818" s="55">
        <v>42</v>
      </c>
      <c r="M818" s="55">
        <v>643</v>
      </c>
      <c r="N818" s="62">
        <v>17.399999999999999</v>
      </c>
      <c r="O818" s="55">
        <v>15.5</v>
      </c>
      <c r="P818" s="55">
        <v>4.0999999999999996</v>
      </c>
      <c r="Q818" s="55">
        <v>63</v>
      </c>
      <c r="R818" s="55">
        <v>249</v>
      </c>
      <c r="S818" s="55" t="s">
        <v>2886</v>
      </c>
    </row>
    <row r="819" spans="1:19" ht="27.6" hidden="1" x14ac:dyDescent="0.25">
      <c r="A819" s="49">
        <v>26</v>
      </c>
      <c r="B819" s="59" t="s">
        <v>336</v>
      </c>
      <c r="C819" s="59" t="s">
        <v>337</v>
      </c>
      <c r="D819" s="60" t="s">
        <v>2770</v>
      </c>
      <c r="E819" s="59" t="s">
        <v>167</v>
      </c>
      <c r="F819" s="63" t="s">
        <v>3545</v>
      </c>
      <c r="G819" s="55">
        <v>12050</v>
      </c>
      <c r="H819" s="55">
        <v>892</v>
      </c>
      <c r="I819" s="62">
        <v>7.4</v>
      </c>
      <c r="J819" s="55">
        <v>222</v>
      </c>
      <c r="K819" s="55">
        <v>178</v>
      </c>
      <c r="L819" s="55">
        <v>31</v>
      </c>
      <c r="M819" s="55">
        <v>461</v>
      </c>
      <c r="N819" s="62">
        <v>24.9</v>
      </c>
      <c r="O819" s="55">
        <v>19.899999999999999</v>
      </c>
      <c r="P819" s="55">
        <v>3.5</v>
      </c>
      <c r="Q819" s="55">
        <v>51.7</v>
      </c>
      <c r="R819" s="55">
        <v>188</v>
      </c>
      <c r="S819" s="55" t="s">
        <v>2889</v>
      </c>
    </row>
    <row r="820" spans="1:19" ht="27.6" hidden="1" x14ac:dyDescent="0.25">
      <c r="A820" s="49">
        <v>26</v>
      </c>
      <c r="B820" s="59" t="s">
        <v>336</v>
      </c>
      <c r="C820" s="59" t="s">
        <v>337</v>
      </c>
      <c r="D820" s="60" t="s">
        <v>3546</v>
      </c>
      <c r="E820" s="59" t="s">
        <v>171</v>
      </c>
      <c r="F820" s="63" t="s">
        <v>3547</v>
      </c>
      <c r="G820" s="55">
        <v>6000</v>
      </c>
      <c r="H820" s="55">
        <v>372</v>
      </c>
      <c r="I820" s="62">
        <v>6.2</v>
      </c>
      <c r="J820" s="55">
        <v>103</v>
      </c>
      <c r="K820" s="55">
        <v>94</v>
      </c>
      <c r="L820" s="55">
        <v>12</v>
      </c>
      <c r="M820" s="55">
        <v>163</v>
      </c>
      <c r="N820" s="62">
        <v>27.8</v>
      </c>
      <c r="O820" s="55">
        <v>25.3</v>
      </c>
      <c r="P820" s="55">
        <v>3.2</v>
      </c>
      <c r="Q820" s="55">
        <v>43.7</v>
      </c>
      <c r="R820" s="55">
        <v>70</v>
      </c>
      <c r="S820" s="55" t="s">
        <v>2886</v>
      </c>
    </row>
    <row r="821" spans="1:19" ht="27.6" hidden="1" x14ac:dyDescent="0.25">
      <c r="A821" s="49">
        <v>26</v>
      </c>
      <c r="B821" s="59" t="s">
        <v>336</v>
      </c>
      <c r="C821" s="59" t="s">
        <v>337</v>
      </c>
      <c r="D821" s="60" t="s">
        <v>3546</v>
      </c>
      <c r="E821" s="59" t="s">
        <v>167</v>
      </c>
      <c r="F821" s="63" t="s">
        <v>3547</v>
      </c>
      <c r="G821" s="55">
        <v>6600</v>
      </c>
      <c r="H821" s="55">
        <v>455</v>
      </c>
      <c r="I821" s="62">
        <v>6.9</v>
      </c>
      <c r="J821" s="55">
        <v>110</v>
      </c>
      <c r="K821" s="55">
        <v>117</v>
      </c>
      <c r="L821" s="55">
        <v>15</v>
      </c>
      <c r="M821" s="55">
        <v>213</v>
      </c>
      <c r="N821" s="62">
        <v>24.2</v>
      </c>
      <c r="O821" s="55">
        <v>25.7</v>
      </c>
      <c r="P821" s="55">
        <v>3.2</v>
      </c>
      <c r="Q821" s="55">
        <v>46.9</v>
      </c>
      <c r="R821" s="55">
        <v>90</v>
      </c>
      <c r="S821" s="55" t="s">
        <v>2886</v>
      </c>
    </row>
    <row r="822" spans="1:19" ht="55.2" hidden="1" x14ac:dyDescent="0.25">
      <c r="A822" s="49">
        <v>26</v>
      </c>
      <c r="B822" s="59" t="s">
        <v>336</v>
      </c>
      <c r="C822" s="59" t="s">
        <v>337</v>
      </c>
      <c r="D822" s="60" t="s">
        <v>3548</v>
      </c>
      <c r="E822" s="59" t="s">
        <v>171</v>
      </c>
      <c r="F822" s="63" t="s">
        <v>3549</v>
      </c>
      <c r="G822" s="55">
        <v>5500</v>
      </c>
      <c r="H822" s="55">
        <v>386</v>
      </c>
      <c r="I822" s="62">
        <v>7</v>
      </c>
      <c r="J822" s="55">
        <v>93</v>
      </c>
      <c r="K822" s="55">
        <v>84</v>
      </c>
      <c r="L822" s="55">
        <v>8</v>
      </c>
      <c r="M822" s="55">
        <v>201</v>
      </c>
      <c r="N822" s="62">
        <v>24.2</v>
      </c>
      <c r="O822" s="55">
        <v>21.7</v>
      </c>
      <c r="P822" s="55">
        <v>2</v>
      </c>
      <c r="Q822" s="55">
        <v>52.1</v>
      </c>
      <c r="R822" s="55">
        <v>82</v>
      </c>
      <c r="S822" s="55" t="s">
        <v>2886</v>
      </c>
    </row>
    <row r="823" spans="1:19" ht="55.2" hidden="1" x14ac:dyDescent="0.25">
      <c r="A823" s="49">
        <v>26</v>
      </c>
      <c r="B823" s="59" t="s">
        <v>336</v>
      </c>
      <c r="C823" s="59" t="s">
        <v>337</v>
      </c>
      <c r="D823" s="60" t="s">
        <v>3548</v>
      </c>
      <c r="E823" s="59" t="s">
        <v>167</v>
      </c>
      <c r="F823" s="63" t="s">
        <v>3549</v>
      </c>
      <c r="G823" s="55">
        <v>5400</v>
      </c>
      <c r="H823" s="55">
        <v>233</v>
      </c>
      <c r="I823" s="62">
        <v>4.3</v>
      </c>
      <c r="J823" s="55">
        <v>22</v>
      </c>
      <c r="K823" s="55">
        <v>42</v>
      </c>
      <c r="L823" s="55">
        <v>10</v>
      </c>
      <c r="M823" s="55">
        <v>159</v>
      </c>
      <c r="N823" s="62">
        <v>9.3000000000000007</v>
      </c>
      <c r="O823" s="55">
        <v>18.2</v>
      </c>
      <c r="P823" s="55">
        <v>4.0999999999999996</v>
      </c>
      <c r="Q823" s="55">
        <v>68.400000000000006</v>
      </c>
      <c r="R823" s="55">
        <v>61</v>
      </c>
      <c r="S823" s="55" t="s">
        <v>3550</v>
      </c>
    </row>
    <row r="824" spans="1:19" ht="41.4" hidden="1" x14ac:dyDescent="0.25">
      <c r="A824" s="49">
        <v>26</v>
      </c>
      <c r="B824" s="59" t="s">
        <v>336</v>
      </c>
      <c r="C824" s="59" t="s">
        <v>337</v>
      </c>
      <c r="D824" s="60" t="s">
        <v>3551</v>
      </c>
      <c r="E824" s="59" t="s">
        <v>171</v>
      </c>
      <c r="F824" s="63" t="s">
        <v>3552</v>
      </c>
      <c r="G824" s="55">
        <v>5500</v>
      </c>
      <c r="H824" s="55">
        <v>446</v>
      </c>
      <c r="I824" s="62">
        <v>8.1</v>
      </c>
      <c r="J824" s="55">
        <v>113</v>
      </c>
      <c r="K824" s="55">
        <v>121</v>
      </c>
      <c r="L824" s="55">
        <v>14</v>
      </c>
      <c r="M824" s="55">
        <v>198</v>
      </c>
      <c r="N824" s="62">
        <v>25.4</v>
      </c>
      <c r="O824" s="55">
        <v>27.2</v>
      </c>
      <c r="P824" s="55">
        <v>3.1</v>
      </c>
      <c r="Q824" s="55">
        <v>44.3</v>
      </c>
      <c r="R824" s="55">
        <v>85</v>
      </c>
      <c r="S824" s="55" t="s">
        <v>2886</v>
      </c>
    </row>
    <row r="825" spans="1:19" ht="41.4" hidden="1" x14ac:dyDescent="0.25">
      <c r="A825" s="49">
        <v>26</v>
      </c>
      <c r="B825" s="59" t="s">
        <v>336</v>
      </c>
      <c r="C825" s="59" t="s">
        <v>337</v>
      </c>
      <c r="D825" s="60" t="s">
        <v>3551</v>
      </c>
      <c r="E825" s="59" t="s">
        <v>167</v>
      </c>
      <c r="F825" s="63" t="s">
        <v>3552</v>
      </c>
      <c r="G825" s="55">
        <v>5200</v>
      </c>
      <c r="H825" s="55">
        <v>348</v>
      </c>
      <c r="I825" s="62">
        <v>6.7</v>
      </c>
      <c r="J825" s="55">
        <v>64</v>
      </c>
      <c r="K825" s="55">
        <v>83</v>
      </c>
      <c r="L825" s="55">
        <v>13</v>
      </c>
      <c r="M825" s="55">
        <v>188</v>
      </c>
      <c r="N825" s="62">
        <v>18.399999999999999</v>
      </c>
      <c r="O825" s="55">
        <v>23.9</v>
      </c>
      <c r="P825" s="55">
        <v>3.8</v>
      </c>
      <c r="Q825" s="55">
        <v>53.9</v>
      </c>
      <c r="R825" s="55">
        <v>77</v>
      </c>
      <c r="S825" s="55" t="s">
        <v>2886</v>
      </c>
    </row>
    <row r="826" spans="1:19" ht="27.6" hidden="1" x14ac:dyDescent="0.25">
      <c r="A826" s="49">
        <v>26</v>
      </c>
      <c r="B826" s="59" t="s">
        <v>336</v>
      </c>
      <c r="C826" s="59" t="s">
        <v>350</v>
      </c>
      <c r="D826" s="60" t="s">
        <v>3553</v>
      </c>
      <c r="E826" s="59" t="s">
        <v>171</v>
      </c>
      <c r="F826" s="63" t="s">
        <v>3554</v>
      </c>
      <c r="G826" s="55">
        <v>2500</v>
      </c>
      <c r="H826" s="55">
        <v>169</v>
      </c>
      <c r="I826" s="62">
        <v>6.8</v>
      </c>
      <c r="J826" s="55">
        <v>23</v>
      </c>
      <c r="K826" s="55">
        <v>31</v>
      </c>
      <c r="L826" s="55">
        <v>5</v>
      </c>
      <c r="M826" s="55">
        <v>110</v>
      </c>
      <c r="N826" s="62">
        <v>13.7</v>
      </c>
      <c r="O826" s="55">
        <v>18.399999999999999</v>
      </c>
      <c r="P826" s="55">
        <v>3.2</v>
      </c>
      <c r="Q826" s="55">
        <v>64.7</v>
      </c>
      <c r="R826" s="55">
        <v>42</v>
      </c>
      <c r="S826" s="55" t="s">
        <v>2886</v>
      </c>
    </row>
    <row r="827" spans="1:19" ht="27.6" hidden="1" x14ac:dyDescent="0.25">
      <c r="A827" s="49">
        <v>26</v>
      </c>
      <c r="B827" s="59" t="s">
        <v>336</v>
      </c>
      <c r="C827" s="59" t="s">
        <v>350</v>
      </c>
      <c r="D827" s="60" t="s">
        <v>3553</v>
      </c>
      <c r="E827" s="59" t="s">
        <v>167</v>
      </c>
      <c r="F827" s="63" t="s">
        <v>3554</v>
      </c>
      <c r="G827" s="55">
        <v>5700</v>
      </c>
      <c r="H827" s="55">
        <v>359</v>
      </c>
      <c r="I827" s="62">
        <v>6.3</v>
      </c>
      <c r="J827" s="55">
        <v>42</v>
      </c>
      <c r="K827" s="55">
        <v>86</v>
      </c>
      <c r="L827" s="55">
        <v>13</v>
      </c>
      <c r="M827" s="55">
        <v>218</v>
      </c>
      <c r="N827" s="62">
        <v>11.6</v>
      </c>
      <c r="O827" s="55">
        <v>24</v>
      </c>
      <c r="P827" s="55">
        <v>3.7</v>
      </c>
      <c r="Q827" s="55">
        <v>60.7</v>
      </c>
      <c r="R827" s="55">
        <v>87</v>
      </c>
      <c r="S827" s="55" t="s">
        <v>2886</v>
      </c>
    </row>
    <row r="828" spans="1:19" ht="96.6" hidden="1" x14ac:dyDescent="0.25">
      <c r="A828" s="49">
        <v>26</v>
      </c>
      <c r="B828" s="59" t="s">
        <v>336</v>
      </c>
      <c r="C828" s="59" t="s">
        <v>350</v>
      </c>
      <c r="D828" s="60" t="s">
        <v>3555</v>
      </c>
      <c r="E828" s="59" t="s">
        <v>171</v>
      </c>
      <c r="F828" s="63" t="s">
        <v>838</v>
      </c>
      <c r="G828" s="55">
        <v>11800</v>
      </c>
      <c r="H828" s="55">
        <v>637</v>
      </c>
      <c r="I828" s="62">
        <v>5.4</v>
      </c>
      <c r="J828" s="55">
        <v>70</v>
      </c>
      <c r="K828" s="55">
        <v>133</v>
      </c>
      <c r="L828" s="55">
        <v>19</v>
      </c>
      <c r="M828" s="55">
        <v>415</v>
      </c>
      <c r="N828" s="62">
        <v>11</v>
      </c>
      <c r="O828" s="55">
        <v>20.9</v>
      </c>
      <c r="P828" s="55">
        <v>3</v>
      </c>
      <c r="Q828" s="55">
        <v>65.099999999999994</v>
      </c>
      <c r="R828" s="55">
        <v>161</v>
      </c>
      <c r="S828" s="55" t="s">
        <v>2889</v>
      </c>
    </row>
    <row r="829" spans="1:19" ht="96.6" hidden="1" x14ac:dyDescent="0.25">
      <c r="A829" s="49">
        <v>26</v>
      </c>
      <c r="B829" s="59" t="s">
        <v>336</v>
      </c>
      <c r="C829" s="59" t="s">
        <v>350</v>
      </c>
      <c r="D829" s="60" t="s">
        <v>3555</v>
      </c>
      <c r="E829" s="59" t="s">
        <v>167</v>
      </c>
      <c r="F829" s="63" t="s">
        <v>838</v>
      </c>
      <c r="G829" s="55">
        <v>11900</v>
      </c>
      <c r="H829" s="55">
        <v>536</v>
      </c>
      <c r="I829" s="62">
        <v>4.5</v>
      </c>
      <c r="J829" s="55">
        <v>55</v>
      </c>
      <c r="K829" s="55">
        <v>95</v>
      </c>
      <c r="L829" s="55">
        <v>12</v>
      </c>
      <c r="M829" s="55">
        <v>374</v>
      </c>
      <c r="N829" s="62">
        <v>10.3</v>
      </c>
      <c r="O829" s="55">
        <v>17.7</v>
      </c>
      <c r="P829" s="55">
        <v>2.2999999999999998</v>
      </c>
      <c r="Q829" s="55">
        <v>69.7</v>
      </c>
      <c r="R829" s="55">
        <v>141</v>
      </c>
      <c r="S829" s="55" t="s">
        <v>2886</v>
      </c>
    </row>
    <row r="830" spans="1:19" ht="55.2" hidden="1" x14ac:dyDescent="0.25">
      <c r="A830" s="49">
        <v>26</v>
      </c>
      <c r="B830" s="59" t="s">
        <v>336</v>
      </c>
      <c r="C830" s="59" t="s">
        <v>350</v>
      </c>
      <c r="D830" s="60" t="s">
        <v>3556</v>
      </c>
      <c r="E830" s="59" t="s">
        <v>171</v>
      </c>
      <c r="F830" s="63" t="s">
        <v>839</v>
      </c>
      <c r="G830" s="55">
        <v>11300</v>
      </c>
      <c r="H830" s="55">
        <v>485</v>
      </c>
      <c r="I830" s="62">
        <v>4.3</v>
      </c>
      <c r="J830" s="55">
        <v>55</v>
      </c>
      <c r="K830" s="55">
        <v>87</v>
      </c>
      <c r="L830" s="55">
        <v>13</v>
      </c>
      <c r="M830" s="55">
        <v>330</v>
      </c>
      <c r="N830" s="62">
        <v>11.3</v>
      </c>
      <c r="O830" s="55">
        <v>18</v>
      </c>
      <c r="P830" s="55">
        <v>2.7</v>
      </c>
      <c r="Q830" s="55">
        <v>68</v>
      </c>
      <c r="R830" s="55">
        <v>126</v>
      </c>
      <c r="S830" s="55" t="s">
        <v>2889</v>
      </c>
    </row>
    <row r="831" spans="1:19" ht="55.2" hidden="1" x14ac:dyDescent="0.25">
      <c r="A831" s="49">
        <v>26</v>
      </c>
      <c r="B831" s="59" t="s">
        <v>336</v>
      </c>
      <c r="C831" s="59" t="s">
        <v>350</v>
      </c>
      <c r="D831" s="60" t="s">
        <v>3557</v>
      </c>
      <c r="E831" s="59" t="s">
        <v>167</v>
      </c>
      <c r="F831" s="63" t="s">
        <v>839</v>
      </c>
      <c r="G831" s="55">
        <v>1650</v>
      </c>
      <c r="H831" s="55">
        <v>84</v>
      </c>
      <c r="I831" s="62">
        <v>5</v>
      </c>
      <c r="J831" s="55">
        <v>44</v>
      </c>
      <c r="K831" s="55">
        <v>25</v>
      </c>
      <c r="L831" s="55">
        <v>3</v>
      </c>
      <c r="M831" s="55">
        <v>12</v>
      </c>
      <c r="N831" s="62">
        <v>52.8</v>
      </c>
      <c r="O831" s="55">
        <v>29.9</v>
      </c>
      <c r="P831" s="55">
        <v>3.2</v>
      </c>
      <c r="Q831" s="55">
        <v>14.1</v>
      </c>
      <c r="R831" s="55">
        <v>8</v>
      </c>
      <c r="S831" s="55" t="s">
        <v>2886</v>
      </c>
    </row>
    <row r="832" spans="1:19" ht="55.2" hidden="1" x14ac:dyDescent="0.25">
      <c r="A832" s="49">
        <v>26</v>
      </c>
      <c r="B832" s="59" t="s">
        <v>336</v>
      </c>
      <c r="C832" s="59" t="s">
        <v>350</v>
      </c>
      <c r="D832" s="60" t="s">
        <v>3558</v>
      </c>
      <c r="E832" s="59" t="s">
        <v>171</v>
      </c>
      <c r="F832" s="63" t="s">
        <v>840</v>
      </c>
      <c r="G832" s="55">
        <v>1600</v>
      </c>
      <c r="H832" s="55">
        <v>71</v>
      </c>
      <c r="I832" s="62">
        <v>4.43</v>
      </c>
      <c r="J832" s="55">
        <v>31</v>
      </c>
      <c r="K832" s="55">
        <v>18</v>
      </c>
      <c r="L832" s="55">
        <v>2</v>
      </c>
      <c r="M832" s="55">
        <v>20</v>
      </c>
      <c r="N832" s="62">
        <v>43.5</v>
      </c>
      <c r="O832" s="55">
        <v>25.5</v>
      </c>
      <c r="P832" s="55">
        <v>3.5</v>
      </c>
      <c r="Q832" s="55">
        <v>27.5</v>
      </c>
      <c r="R832" s="55">
        <v>10</v>
      </c>
      <c r="S832" s="55" t="s">
        <v>2886</v>
      </c>
    </row>
    <row r="833" spans="1:19" ht="55.2" hidden="1" x14ac:dyDescent="0.25">
      <c r="A833" s="49">
        <v>26</v>
      </c>
      <c r="B833" s="59" t="s">
        <v>336</v>
      </c>
      <c r="C833" s="59" t="s">
        <v>350</v>
      </c>
      <c r="D833" s="60" t="s">
        <v>3558</v>
      </c>
      <c r="E833" s="59" t="s">
        <v>167</v>
      </c>
      <c r="F833" s="63" t="s">
        <v>840</v>
      </c>
      <c r="G833" s="55">
        <v>2000</v>
      </c>
      <c r="H833" s="55">
        <v>92</v>
      </c>
      <c r="I833" s="62">
        <v>4.59</v>
      </c>
      <c r="J833" s="55">
        <v>24</v>
      </c>
      <c r="K833" s="55">
        <v>21</v>
      </c>
      <c r="L833" s="55">
        <v>3</v>
      </c>
      <c r="M833" s="55">
        <v>44</v>
      </c>
      <c r="N833" s="62">
        <v>26.6</v>
      </c>
      <c r="O833" s="55">
        <v>22.5</v>
      </c>
      <c r="P833" s="55">
        <v>3.5</v>
      </c>
      <c r="Q833" s="55">
        <v>47.4</v>
      </c>
      <c r="R833" s="55">
        <v>18</v>
      </c>
      <c r="S833" s="55" t="s">
        <v>2886</v>
      </c>
    </row>
    <row r="834" spans="1:19" ht="13.8" hidden="1" x14ac:dyDescent="0.25">
      <c r="A834" s="49">
        <v>26</v>
      </c>
      <c r="B834" s="59" t="s">
        <v>336</v>
      </c>
      <c r="C834" s="59" t="s">
        <v>350</v>
      </c>
      <c r="D834" s="60" t="s">
        <v>3559</v>
      </c>
      <c r="E834" s="59" t="s">
        <v>171</v>
      </c>
      <c r="F834" s="63" t="s">
        <v>3560</v>
      </c>
      <c r="G834" s="55">
        <v>1100</v>
      </c>
      <c r="H834" s="55">
        <v>68</v>
      </c>
      <c r="I834" s="62">
        <v>6.19</v>
      </c>
      <c r="J834" s="55">
        <v>17</v>
      </c>
      <c r="K834" s="55">
        <v>19</v>
      </c>
      <c r="L834" s="55">
        <v>3</v>
      </c>
      <c r="M834" s="55">
        <v>29</v>
      </c>
      <c r="N834" s="62">
        <v>24.8</v>
      </c>
      <c r="O834" s="55">
        <v>27.6</v>
      </c>
      <c r="P834" s="55">
        <v>4.3</v>
      </c>
      <c r="Q834" s="55">
        <v>43.3</v>
      </c>
      <c r="R834" s="55">
        <v>13</v>
      </c>
      <c r="S834" s="55" t="s">
        <v>2886</v>
      </c>
    </row>
    <row r="835" spans="1:19" ht="13.8" hidden="1" x14ac:dyDescent="0.25">
      <c r="A835" s="49">
        <v>26</v>
      </c>
      <c r="B835" s="59" t="s">
        <v>336</v>
      </c>
      <c r="C835" s="59" t="s">
        <v>350</v>
      </c>
      <c r="D835" s="60" t="s">
        <v>3559</v>
      </c>
      <c r="E835" s="59" t="s">
        <v>167</v>
      </c>
      <c r="F835" s="63" t="s">
        <v>3560</v>
      </c>
      <c r="G835" s="55">
        <v>740</v>
      </c>
      <c r="H835" s="55">
        <v>38</v>
      </c>
      <c r="I835" s="62">
        <v>5.0999999999999996</v>
      </c>
      <c r="J835" s="55">
        <v>7</v>
      </c>
      <c r="K835" s="55">
        <v>17</v>
      </c>
      <c r="L835" s="55">
        <v>1</v>
      </c>
      <c r="M835" s="55">
        <v>13</v>
      </c>
      <c r="N835" s="62">
        <v>17.600000000000001</v>
      </c>
      <c r="O835" s="55">
        <v>44.8</v>
      </c>
      <c r="P835" s="55">
        <v>3.8</v>
      </c>
      <c r="Q835" s="55">
        <v>33.799999999999997</v>
      </c>
      <c r="R835" s="55">
        <v>6</v>
      </c>
      <c r="S835" s="55" t="s">
        <v>2886</v>
      </c>
    </row>
    <row r="836" spans="1:19" ht="55.2" hidden="1" x14ac:dyDescent="0.25">
      <c r="A836" s="49">
        <v>26</v>
      </c>
      <c r="B836" s="59" t="s">
        <v>336</v>
      </c>
      <c r="C836" s="59" t="s">
        <v>350</v>
      </c>
      <c r="D836" s="60" t="s">
        <v>3561</v>
      </c>
      <c r="E836" s="59" t="s">
        <v>171</v>
      </c>
      <c r="F836" s="63" t="s">
        <v>3562</v>
      </c>
      <c r="G836" s="55">
        <v>750</v>
      </c>
      <c r="H836" s="55">
        <v>40</v>
      </c>
      <c r="I836" s="62">
        <v>5.2</v>
      </c>
      <c r="J836" s="55">
        <v>6</v>
      </c>
      <c r="K836" s="55">
        <v>16</v>
      </c>
      <c r="L836" s="55">
        <v>2</v>
      </c>
      <c r="M836" s="55">
        <v>16</v>
      </c>
      <c r="N836" s="62">
        <v>14.9</v>
      </c>
      <c r="O836" s="55">
        <v>40.700000000000003</v>
      </c>
      <c r="P836" s="55">
        <v>4</v>
      </c>
      <c r="Q836" s="55">
        <v>40.4</v>
      </c>
      <c r="R836" s="55">
        <v>7</v>
      </c>
      <c r="S836" s="55" t="s">
        <v>2889</v>
      </c>
    </row>
    <row r="837" spans="1:19" ht="55.2" hidden="1" x14ac:dyDescent="0.25">
      <c r="A837" s="49">
        <v>26</v>
      </c>
      <c r="B837" s="59" t="s">
        <v>336</v>
      </c>
      <c r="C837" s="59" t="s">
        <v>350</v>
      </c>
      <c r="D837" s="60" t="s">
        <v>3561</v>
      </c>
      <c r="E837" s="59" t="s">
        <v>167</v>
      </c>
      <c r="F837" s="63" t="s">
        <v>3562</v>
      </c>
      <c r="G837" s="55">
        <v>700</v>
      </c>
      <c r="H837" s="55">
        <v>35</v>
      </c>
      <c r="I837" s="62">
        <v>5.2</v>
      </c>
      <c r="J837" s="55">
        <v>4</v>
      </c>
      <c r="K837" s="55">
        <v>13</v>
      </c>
      <c r="L837" s="55">
        <v>1</v>
      </c>
      <c r="M837" s="55">
        <v>17</v>
      </c>
      <c r="N837" s="62">
        <v>12.2</v>
      </c>
      <c r="O837" s="55">
        <v>36.5</v>
      </c>
      <c r="P837" s="55">
        <v>3.6</v>
      </c>
      <c r="Q837" s="55">
        <v>47.7</v>
      </c>
      <c r="R837" s="55">
        <v>7</v>
      </c>
      <c r="S837" s="55" t="s">
        <v>2886</v>
      </c>
    </row>
    <row r="838" spans="1:19" ht="27.6" hidden="1" x14ac:dyDescent="0.25">
      <c r="A838" s="49">
        <v>26</v>
      </c>
      <c r="B838" s="59" t="s">
        <v>336</v>
      </c>
      <c r="C838" s="59" t="s">
        <v>350</v>
      </c>
      <c r="D838" s="60" t="s">
        <v>3563</v>
      </c>
      <c r="E838" s="59" t="s">
        <v>171</v>
      </c>
      <c r="F838" s="63" t="s">
        <v>3564</v>
      </c>
      <c r="G838" s="55">
        <v>1400</v>
      </c>
      <c r="H838" s="55">
        <v>59</v>
      </c>
      <c r="I838" s="62">
        <v>4.2</v>
      </c>
      <c r="J838" s="55">
        <v>5</v>
      </c>
      <c r="K838" s="55">
        <v>19</v>
      </c>
      <c r="L838" s="55">
        <v>2</v>
      </c>
      <c r="M838" s="55">
        <v>33</v>
      </c>
      <c r="N838" s="62">
        <v>8.6999999999999993</v>
      </c>
      <c r="O838" s="55">
        <v>31.6</v>
      </c>
      <c r="P838" s="55">
        <v>4</v>
      </c>
      <c r="Q838" s="55">
        <v>55.7</v>
      </c>
      <c r="R838" s="55">
        <v>14</v>
      </c>
      <c r="S838" s="55" t="s">
        <v>2886</v>
      </c>
    </row>
    <row r="839" spans="1:19" ht="27.6" hidden="1" x14ac:dyDescent="0.25">
      <c r="A839" s="49">
        <v>26</v>
      </c>
      <c r="B839" s="59" t="s">
        <v>336</v>
      </c>
      <c r="C839" s="59" t="s">
        <v>350</v>
      </c>
      <c r="D839" s="60" t="s">
        <v>3563</v>
      </c>
      <c r="E839" s="59" t="s">
        <v>167</v>
      </c>
      <c r="F839" s="63" t="s">
        <v>3564</v>
      </c>
      <c r="G839" s="55">
        <v>1800</v>
      </c>
      <c r="H839" s="55">
        <v>69</v>
      </c>
      <c r="I839" s="62">
        <v>3.8</v>
      </c>
      <c r="J839" s="55">
        <v>6</v>
      </c>
      <c r="K839" s="55">
        <v>21</v>
      </c>
      <c r="L839" s="55">
        <v>3</v>
      </c>
      <c r="M839" s="55">
        <v>39</v>
      </c>
      <c r="N839" s="62">
        <v>8.8000000000000007</v>
      </c>
      <c r="O839" s="55">
        <v>30.2</v>
      </c>
      <c r="P839" s="55">
        <v>4</v>
      </c>
      <c r="Q839" s="55">
        <v>57</v>
      </c>
      <c r="R839" s="55">
        <v>16</v>
      </c>
      <c r="S839" s="55" t="s">
        <v>2886</v>
      </c>
    </row>
    <row r="840" spans="1:19" ht="27.6" hidden="1" x14ac:dyDescent="0.25">
      <c r="A840" s="49">
        <v>26</v>
      </c>
      <c r="B840" s="59" t="s">
        <v>336</v>
      </c>
      <c r="C840" s="59" t="s">
        <v>745</v>
      </c>
      <c r="D840" s="60" t="s">
        <v>3565</v>
      </c>
      <c r="E840" s="59" t="s">
        <v>171</v>
      </c>
      <c r="F840" s="63" t="s">
        <v>844</v>
      </c>
      <c r="G840" s="55">
        <v>2400</v>
      </c>
      <c r="H840" s="55">
        <v>146</v>
      </c>
      <c r="I840" s="62">
        <v>6.1</v>
      </c>
      <c r="J840" s="55">
        <v>13</v>
      </c>
      <c r="K840" s="55">
        <v>50</v>
      </c>
      <c r="L840" s="55">
        <v>6</v>
      </c>
      <c r="M840" s="55">
        <v>77</v>
      </c>
      <c r="N840" s="62">
        <v>8.6999999999999993</v>
      </c>
      <c r="O840" s="55">
        <v>34.5</v>
      </c>
      <c r="P840" s="55">
        <v>3.9</v>
      </c>
      <c r="Q840" s="55">
        <v>52.9</v>
      </c>
      <c r="R840" s="55">
        <v>33</v>
      </c>
      <c r="S840" s="55" t="s">
        <v>2886</v>
      </c>
    </row>
    <row r="841" spans="1:19" ht="55.2" hidden="1" x14ac:dyDescent="0.25">
      <c r="A841" s="49">
        <v>27</v>
      </c>
      <c r="B841" s="59" t="s">
        <v>176</v>
      </c>
      <c r="C841" s="59" t="s">
        <v>177</v>
      </c>
      <c r="D841" s="60" t="s">
        <v>2660</v>
      </c>
      <c r="E841" s="59" t="s">
        <v>167</v>
      </c>
      <c r="F841" s="63" t="s">
        <v>3516</v>
      </c>
      <c r="G841" s="55">
        <v>15200</v>
      </c>
      <c r="H841" s="55">
        <v>254</v>
      </c>
      <c r="I841" s="62">
        <v>1.67</v>
      </c>
      <c r="J841" s="55">
        <v>201</v>
      </c>
      <c r="K841" s="55">
        <v>39</v>
      </c>
      <c r="L841" s="55">
        <v>7</v>
      </c>
      <c r="M841" s="55">
        <v>7</v>
      </c>
      <c r="N841" s="62">
        <v>79.19</v>
      </c>
      <c r="O841" s="55">
        <v>15.19</v>
      </c>
      <c r="P841" s="55">
        <v>2.75</v>
      </c>
      <c r="Q841" s="55">
        <v>2.87</v>
      </c>
      <c r="R841" s="55">
        <v>14</v>
      </c>
      <c r="S841" s="55" t="s">
        <v>2802</v>
      </c>
    </row>
    <row r="842" spans="1:19" ht="55.2" hidden="1" x14ac:dyDescent="0.25">
      <c r="A842" s="49">
        <v>27</v>
      </c>
      <c r="B842" s="59" t="s">
        <v>176</v>
      </c>
      <c r="C842" s="59" t="s">
        <v>177</v>
      </c>
      <c r="D842" s="60" t="s">
        <v>3566</v>
      </c>
      <c r="E842" s="59" t="s">
        <v>171</v>
      </c>
      <c r="F842" s="63" t="s">
        <v>3567</v>
      </c>
      <c r="G842" s="55">
        <v>32000</v>
      </c>
      <c r="H842" s="55">
        <v>711</v>
      </c>
      <c r="I842" s="62">
        <v>2.2200000000000002</v>
      </c>
      <c r="J842" s="55">
        <v>554</v>
      </c>
      <c r="K842" s="55">
        <v>123</v>
      </c>
      <c r="L842" s="55">
        <v>22</v>
      </c>
      <c r="M842" s="55">
        <v>12</v>
      </c>
      <c r="N842" s="62">
        <v>78</v>
      </c>
      <c r="O842" s="55">
        <v>17.27</v>
      </c>
      <c r="P842" s="55">
        <v>3.11</v>
      </c>
      <c r="Q842" s="55">
        <v>1.62</v>
      </c>
      <c r="R842" s="55">
        <v>38</v>
      </c>
      <c r="S842" s="55" t="s">
        <v>2802</v>
      </c>
    </row>
    <row r="843" spans="1:19" ht="55.2" hidden="1" x14ac:dyDescent="0.25">
      <c r="A843" s="49">
        <v>27</v>
      </c>
      <c r="B843" s="59" t="s">
        <v>176</v>
      </c>
      <c r="C843" s="59" t="s">
        <v>177</v>
      </c>
      <c r="D843" s="60" t="s">
        <v>3568</v>
      </c>
      <c r="E843" s="59" t="s">
        <v>171</v>
      </c>
      <c r="F843" s="63" t="s">
        <v>2806</v>
      </c>
      <c r="G843" s="55">
        <v>60000</v>
      </c>
      <c r="H843" s="55">
        <v>2052</v>
      </c>
      <c r="I843" s="62">
        <v>3.42</v>
      </c>
      <c r="J843" s="55">
        <v>1521</v>
      </c>
      <c r="K843" s="55">
        <v>295</v>
      </c>
      <c r="L843" s="55">
        <v>77</v>
      </c>
      <c r="M843" s="55">
        <v>159</v>
      </c>
      <c r="N843" s="62">
        <v>74.099999999999994</v>
      </c>
      <c r="O843" s="55">
        <v>14.4</v>
      </c>
      <c r="P843" s="55">
        <v>3.73</v>
      </c>
      <c r="Q843" s="55">
        <v>7.77</v>
      </c>
      <c r="R843" s="55">
        <v>147</v>
      </c>
      <c r="S843" s="55" t="s">
        <v>2702</v>
      </c>
    </row>
    <row r="844" spans="1:19" ht="55.2" hidden="1" x14ac:dyDescent="0.25">
      <c r="A844" s="49">
        <v>27</v>
      </c>
      <c r="B844" s="59" t="s">
        <v>176</v>
      </c>
      <c r="C844" s="59" t="s">
        <v>177</v>
      </c>
      <c r="D844" s="60" t="s">
        <v>3568</v>
      </c>
      <c r="E844" s="59" t="s">
        <v>167</v>
      </c>
      <c r="F844" s="63" t="s">
        <v>2806</v>
      </c>
      <c r="G844" s="55">
        <v>52000</v>
      </c>
      <c r="H844" s="55">
        <v>1680</v>
      </c>
      <c r="I844" s="62">
        <v>3.23</v>
      </c>
      <c r="J844" s="55">
        <v>1179</v>
      </c>
      <c r="K844" s="55">
        <v>194</v>
      </c>
      <c r="L844" s="55">
        <v>73</v>
      </c>
      <c r="M844" s="55">
        <v>234</v>
      </c>
      <c r="N844" s="62">
        <v>70.2</v>
      </c>
      <c r="O844" s="55">
        <v>11.53</v>
      </c>
      <c r="P844" s="55">
        <v>4.3499999999999996</v>
      </c>
      <c r="Q844" s="55">
        <v>13.92</v>
      </c>
      <c r="R844" s="55">
        <v>151</v>
      </c>
      <c r="S844" s="55" t="s">
        <v>2802</v>
      </c>
    </row>
    <row r="845" spans="1:19" ht="55.2" hidden="1" x14ac:dyDescent="0.25">
      <c r="A845" s="49">
        <v>27</v>
      </c>
      <c r="B845" s="59" t="s">
        <v>176</v>
      </c>
      <c r="C845" s="59" t="s">
        <v>177</v>
      </c>
      <c r="D845" s="60" t="s">
        <v>3569</v>
      </c>
      <c r="E845" s="59" t="s">
        <v>171</v>
      </c>
      <c r="F845" s="63" t="s">
        <v>2996</v>
      </c>
      <c r="G845" s="55">
        <v>45000</v>
      </c>
      <c r="H845" s="55">
        <v>2177</v>
      </c>
      <c r="I845" s="62">
        <v>4.84</v>
      </c>
      <c r="J845" s="55">
        <v>1359</v>
      </c>
      <c r="K845" s="55">
        <v>207</v>
      </c>
      <c r="L845" s="55">
        <v>94</v>
      </c>
      <c r="M845" s="55">
        <v>517</v>
      </c>
      <c r="N845" s="62">
        <v>62.41</v>
      </c>
      <c r="O845" s="55">
        <v>9.51</v>
      </c>
      <c r="P845" s="55">
        <v>4.32</v>
      </c>
      <c r="Q845" s="55">
        <v>23.76</v>
      </c>
      <c r="R845" s="55">
        <v>259</v>
      </c>
      <c r="S845" s="55" t="s">
        <v>2802</v>
      </c>
    </row>
    <row r="846" spans="1:19" ht="41.4" hidden="1" x14ac:dyDescent="0.25">
      <c r="A846" s="49">
        <v>28</v>
      </c>
      <c r="B846" s="59" t="s">
        <v>460</v>
      </c>
      <c r="C846" s="59" t="s">
        <v>849</v>
      </c>
      <c r="D846" s="60" t="s">
        <v>3570</v>
      </c>
      <c r="E846" s="59" t="s">
        <v>167</v>
      </c>
      <c r="F846" s="63" t="s">
        <v>850</v>
      </c>
      <c r="G846" s="55">
        <v>12900</v>
      </c>
      <c r="H846" s="55">
        <v>466</v>
      </c>
      <c r="I846" s="62">
        <v>3.61</v>
      </c>
      <c r="J846" s="55">
        <v>290</v>
      </c>
      <c r="K846" s="55">
        <v>84</v>
      </c>
      <c r="L846" s="55">
        <v>53</v>
      </c>
      <c r="M846" s="55">
        <v>39</v>
      </c>
      <c r="N846" s="62">
        <v>62.21</v>
      </c>
      <c r="O846" s="55">
        <v>17.940000000000001</v>
      </c>
      <c r="P846" s="55">
        <v>11.45</v>
      </c>
      <c r="Q846" s="55">
        <v>8.4</v>
      </c>
      <c r="R846" s="55">
        <v>39</v>
      </c>
      <c r="S846" s="55" t="s">
        <v>2667</v>
      </c>
    </row>
    <row r="847" spans="1:19" ht="27.6" hidden="1" x14ac:dyDescent="0.25">
      <c r="A847" s="49">
        <v>28</v>
      </c>
      <c r="B847" s="59" t="s">
        <v>460</v>
      </c>
      <c r="C847" s="59" t="s">
        <v>849</v>
      </c>
      <c r="D847" s="60" t="s">
        <v>3571</v>
      </c>
      <c r="E847" s="59" t="s">
        <v>167</v>
      </c>
      <c r="F847" s="63" t="s">
        <v>851</v>
      </c>
      <c r="G847" s="55">
        <v>8800</v>
      </c>
      <c r="H847" s="55">
        <v>371</v>
      </c>
      <c r="I847" s="62">
        <v>4.21</v>
      </c>
      <c r="J847" s="55">
        <v>200</v>
      </c>
      <c r="K847" s="55">
        <v>76</v>
      </c>
      <c r="L847" s="55">
        <v>61</v>
      </c>
      <c r="M847" s="55">
        <v>34</v>
      </c>
      <c r="N847" s="62">
        <v>53.96</v>
      </c>
      <c r="O847" s="55">
        <v>20.43</v>
      </c>
      <c r="P847" s="55">
        <v>16.46</v>
      </c>
      <c r="Q847" s="55">
        <v>9.15</v>
      </c>
      <c r="R847" s="55">
        <v>35</v>
      </c>
      <c r="S847" s="55" t="s">
        <v>2837</v>
      </c>
    </row>
    <row r="848" spans="1:19" ht="69" hidden="1" x14ac:dyDescent="0.25">
      <c r="A848" s="49">
        <v>28</v>
      </c>
      <c r="B848" s="59" t="s">
        <v>460</v>
      </c>
      <c r="C848" s="59" t="s">
        <v>849</v>
      </c>
      <c r="D848" s="60" t="s">
        <v>3572</v>
      </c>
      <c r="E848" s="59" t="s">
        <v>171</v>
      </c>
      <c r="F848" s="63" t="s">
        <v>852</v>
      </c>
      <c r="G848" s="55">
        <v>14400</v>
      </c>
      <c r="H848" s="55">
        <v>520</v>
      </c>
      <c r="I848" s="62">
        <v>3.61</v>
      </c>
      <c r="J848" s="55">
        <v>323</v>
      </c>
      <c r="K848" s="55">
        <v>93</v>
      </c>
      <c r="L848" s="55">
        <v>60</v>
      </c>
      <c r="M848" s="55">
        <v>44</v>
      </c>
      <c r="N848" s="62">
        <v>62.21</v>
      </c>
      <c r="O848" s="55">
        <v>17.940000000000001</v>
      </c>
      <c r="P848" s="55">
        <v>11.45</v>
      </c>
      <c r="Q848" s="55">
        <v>8.4</v>
      </c>
      <c r="R848" s="55">
        <v>44</v>
      </c>
      <c r="S848" s="55" t="s">
        <v>2667</v>
      </c>
    </row>
    <row r="849" spans="1:19" ht="69" hidden="1" x14ac:dyDescent="0.25">
      <c r="A849" s="49">
        <v>28</v>
      </c>
      <c r="B849" s="59" t="s">
        <v>460</v>
      </c>
      <c r="C849" s="59" t="s">
        <v>849</v>
      </c>
      <c r="D849" s="60" t="s">
        <v>3572</v>
      </c>
      <c r="E849" s="59" t="s">
        <v>167</v>
      </c>
      <c r="F849" s="63" t="s">
        <v>852</v>
      </c>
      <c r="G849" s="55">
        <v>19200</v>
      </c>
      <c r="H849" s="55">
        <v>692</v>
      </c>
      <c r="I849" s="62">
        <v>3.61</v>
      </c>
      <c r="J849" s="55">
        <v>431</v>
      </c>
      <c r="K849" s="55">
        <v>124</v>
      </c>
      <c r="L849" s="55">
        <v>79</v>
      </c>
      <c r="M849" s="55">
        <v>58</v>
      </c>
      <c r="N849" s="62">
        <v>62.21</v>
      </c>
      <c r="O849" s="55">
        <v>17.940000000000001</v>
      </c>
      <c r="P849" s="55">
        <v>11.45</v>
      </c>
      <c r="Q849" s="55">
        <v>8.4</v>
      </c>
      <c r="R849" s="55">
        <v>58</v>
      </c>
      <c r="S849" s="55" t="s">
        <v>2667</v>
      </c>
    </row>
    <row r="850" spans="1:19" ht="27.6" hidden="1" x14ac:dyDescent="0.25">
      <c r="A850" s="49">
        <v>28</v>
      </c>
      <c r="B850" s="59" t="s">
        <v>460</v>
      </c>
      <c r="C850" s="59" t="s">
        <v>849</v>
      </c>
      <c r="D850" s="60" t="s">
        <v>359</v>
      </c>
      <c r="E850" s="59" t="s">
        <v>171</v>
      </c>
      <c r="F850" s="63" t="s">
        <v>3573</v>
      </c>
      <c r="G850" s="55">
        <v>13200</v>
      </c>
      <c r="H850" s="55">
        <v>355</v>
      </c>
      <c r="I850" s="62">
        <v>2.69</v>
      </c>
      <c r="J850" s="55">
        <v>262</v>
      </c>
      <c r="K850" s="55">
        <v>45</v>
      </c>
      <c r="L850" s="55">
        <v>8</v>
      </c>
      <c r="M850" s="55">
        <v>40</v>
      </c>
      <c r="N850" s="62">
        <v>73.78</v>
      </c>
      <c r="O850" s="55">
        <v>12.68</v>
      </c>
      <c r="P850" s="55">
        <v>2.31</v>
      </c>
      <c r="Q850" s="55">
        <v>11.24</v>
      </c>
      <c r="R850" s="55">
        <v>28</v>
      </c>
      <c r="S850" s="55" t="s">
        <v>2711</v>
      </c>
    </row>
    <row r="851" spans="1:19" ht="41.4" hidden="1" x14ac:dyDescent="0.25">
      <c r="A851" s="49">
        <v>29</v>
      </c>
      <c r="B851" s="59" t="s">
        <v>244</v>
      </c>
      <c r="C851" s="59" t="s">
        <v>666</v>
      </c>
      <c r="D851" s="60" t="s">
        <v>2660</v>
      </c>
      <c r="E851" s="59" t="s">
        <v>167</v>
      </c>
      <c r="F851" s="63" t="s">
        <v>855</v>
      </c>
      <c r="G851" s="55">
        <v>6700</v>
      </c>
      <c r="H851" s="55">
        <v>253</v>
      </c>
      <c r="I851" s="62">
        <v>3.78</v>
      </c>
      <c r="J851" s="55">
        <v>144</v>
      </c>
      <c r="K851" s="55">
        <v>24</v>
      </c>
      <c r="L851" s="55">
        <v>16</v>
      </c>
      <c r="M851" s="55">
        <v>69</v>
      </c>
      <c r="N851" s="62">
        <v>57.1</v>
      </c>
      <c r="O851" s="55">
        <v>9.68</v>
      </c>
      <c r="P851" s="55">
        <v>6.13</v>
      </c>
      <c r="Q851" s="55">
        <v>27.1</v>
      </c>
      <c r="R851" s="55">
        <v>33</v>
      </c>
      <c r="S851" s="55" t="s">
        <v>2875</v>
      </c>
    </row>
    <row r="852" spans="1:19" ht="27.6" hidden="1" x14ac:dyDescent="0.25">
      <c r="A852" s="49">
        <v>29</v>
      </c>
      <c r="B852" s="59" t="s">
        <v>244</v>
      </c>
      <c r="C852" s="59" t="s">
        <v>666</v>
      </c>
      <c r="D852" s="60" t="s">
        <v>3574</v>
      </c>
      <c r="E852" s="59" t="s">
        <v>171</v>
      </c>
      <c r="F852" s="63" t="s">
        <v>3575</v>
      </c>
      <c r="G852" s="55">
        <v>13000</v>
      </c>
      <c r="H852" s="55">
        <v>485</v>
      </c>
      <c r="I852" s="62">
        <v>3.73</v>
      </c>
      <c r="J852" s="55">
        <v>357</v>
      </c>
      <c r="K852" s="55">
        <v>46</v>
      </c>
      <c r="L852" s="55">
        <v>20</v>
      </c>
      <c r="M852" s="55">
        <v>62</v>
      </c>
      <c r="N852" s="62">
        <v>73.53</v>
      </c>
      <c r="O852" s="55">
        <v>9.56</v>
      </c>
      <c r="P852" s="55">
        <v>4.04</v>
      </c>
      <c r="Q852" s="55">
        <v>12.87</v>
      </c>
      <c r="R852" s="55">
        <v>41</v>
      </c>
      <c r="S852" s="55" t="s">
        <v>2875</v>
      </c>
    </row>
    <row r="853" spans="1:19" ht="27.6" hidden="1" x14ac:dyDescent="0.25">
      <c r="A853" s="49">
        <v>29</v>
      </c>
      <c r="B853" s="59" t="s">
        <v>244</v>
      </c>
      <c r="C853" s="59" t="s">
        <v>666</v>
      </c>
      <c r="D853" s="60" t="s">
        <v>3574</v>
      </c>
      <c r="E853" s="59" t="s">
        <v>167</v>
      </c>
      <c r="F853" s="63" t="s">
        <v>3575</v>
      </c>
      <c r="G853" s="55">
        <v>13100</v>
      </c>
      <c r="H853" s="55">
        <v>500</v>
      </c>
      <c r="I853" s="62">
        <v>3.82</v>
      </c>
      <c r="J853" s="55">
        <v>372</v>
      </c>
      <c r="K853" s="55">
        <v>47</v>
      </c>
      <c r="L853" s="55">
        <v>22</v>
      </c>
      <c r="M853" s="55">
        <v>59</v>
      </c>
      <c r="N853" s="62">
        <v>74.33</v>
      </c>
      <c r="O853" s="55">
        <v>9.4499999999999993</v>
      </c>
      <c r="P853" s="55">
        <v>4.46</v>
      </c>
      <c r="Q853" s="55">
        <v>11.76</v>
      </c>
      <c r="R853" s="55">
        <v>41</v>
      </c>
      <c r="S853" s="55" t="s">
        <v>2875</v>
      </c>
    </row>
    <row r="854" spans="1:19" ht="41.4" hidden="1" x14ac:dyDescent="0.25">
      <c r="A854" s="49">
        <v>29</v>
      </c>
      <c r="B854" s="59" t="s">
        <v>244</v>
      </c>
      <c r="C854" s="59" t="s">
        <v>666</v>
      </c>
      <c r="D854" s="60" t="s">
        <v>3576</v>
      </c>
      <c r="E854" s="59" t="s">
        <v>171</v>
      </c>
      <c r="F854" s="63" t="s">
        <v>3577</v>
      </c>
      <c r="G854" s="55">
        <v>19000</v>
      </c>
      <c r="H854" s="55">
        <v>523</v>
      </c>
      <c r="I854" s="62">
        <v>2.75</v>
      </c>
      <c r="J854" s="55">
        <v>405</v>
      </c>
      <c r="K854" s="55">
        <v>68</v>
      </c>
      <c r="L854" s="55">
        <v>22</v>
      </c>
      <c r="M854" s="55">
        <v>28</v>
      </c>
      <c r="N854" s="62">
        <v>77.44</v>
      </c>
      <c r="O854" s="55">
        <v>12.96</v>
      </c>
      <c r="P854" s="55">
        <v>4.21</v>
      </c>
      <c r="Q854" s="55">
        <v>5.39</v>
      </c>
      <c r="R854" s="55">
        <v>33</v>
      </c>
      <c r="S854" s="55" t="s">
        <v>2875</v>
      </c>
    </row>
    <row r="855" spans="1:19" ht="41.4" hidden="1" x14ac:dyDescent="0.25">
      <c r="A855" s="49">
        <v>29</v>
      </c>
      <c r="B855" s="59" t="s">
        <v>244</v>
      </c>
      <c r="C855" s="59" t="s">
        <v>666</v>
      </c>
      <c r="D855" s="60" t="s">
        <v>3576</v>
      </c>
      <c r="E855" s="59" t="s">
        <v>167</v>
      </c>
      <c r="F855" s="63" t="s">
        <v>3577</v>
      </c>
      <c r="G855" s="55">
        <v>21400</v>
      </c>
      <c r="H855" s="55">
        <v>798</v>
      </c>
      <c r="I855" s="62">
        <v>3.73</v>
      </c>
      <c r="J855" s="55">
        <v>633</v>
      </c>
      <c r="K855" s="55">
        <v>83</v>
      </c>
      <c r="L855" s="55">
        <v>18</v>
      </c>
      <c r="M855" s="55">
        <v>64</v>
      </c>
      <c r="N855" s="62">
        <v>79.349999999999994</v>
      </c>
      <c r="O855" s="55">
        <v>10.41</v>
      </c>
      <c r="P855" s="55">
        <v>2.2799999999999998</v>
      </c>
      <c r="Q855" s="55">
        <v>7.97</v>
      </c>
      <c r="R855" s="55">
        <v>55</v>
      </c>
      <c r="S855" s="55" t="s">
        <v>2875</v>
      </c>
    </row>
    <row r="856" spans="1:19" ht="55.2" hidden="1" x14ac:dyDescent="0.25">
      <c r="A856" s="49">
        <v>29</v>
      </c>
      <c r="B856" s="59" t="s">
        <v>244</v>
      </c>
      <c r="C856" s="59" t="s">
        <v>666</v>
      </c>
      <c r="D856" s="60" t="s">
        <v>3578</v>
      </c>
      <c r="E856" s="59" t="s">
        <v>171</v>
      </c>
      <c r="F856" s="63" t="s">
        <v>858</v>
      </c>
      <c r="G856" s="55">
        <v>29000</v>
      </c>
      <c r="H856" s="55">
        <v>972</v>
      </c>
      <c r="I856" s="62">
        <v>3.35</v>
      </c>
      <c r="J856" s="55">
        <v>635</v>
      </c>
      <c r="K856" s="55">
        <v>133</v>
      </c>
      <c r="L856" s="55">
        <v>49</v>
      </c>
      <c r="M856" s="55">
        <v>155</v>
      </c>
      <c r="N856" s="62">
        <v>65.28</v>
      </c>
      <c r="O856" s="55">
        <v>13.71</v>
      </c>
      <c r="P856" s="55">
        <v>5.03</v>
      </c>
      <c r="Q856" s="55">
        <v>15.97</v>
      </c>
      <c r="R856" s="55">
        <v>95</v>
      </c>
      <c r="S856" s="55" t="s">
        <v>2875</v>
      </c>
    </row>
    <row r="857" spans="1:19" ht="55.2" hidden="1" x14ac:dyDescent="0.25">
      <c r="A857" s="49">
        <v>29</v>
      </c>
      <c r="B857" s="59" t="s">
        <v>244</v>
      </c>
      <c r="C857" s="59" t="s">
        <v>666</v>
      </c>
      <c r="D857" s="60" t="s">
        <v>3578</v>
      </c>
      <c r="E857" s="59" t="s">
        <v>167</v>
      </c>
      <c r="F857" s="63" t="s">
        <v>858</v>
      </c>
      <c r="G857" s="55">
        <v>53000</v>
      </c>
      <c r="H857" s="55">
        <v>4208</v>
      </c>
      <c r="I857" s="62">
        <v>7.94</v>
      </c>
      <c r="J857" s="55">
        <v>1528</v>
      </c>
      <c r="K857" s="55">
        <v>457</v>
      </c>
      <c r="L857" s="55">
        <v>116</v>
      </c>
      <c r="M857" s="55">
        <v>2107</v>
      </c>
      <c r="N857" s="62">
        <v>36.31</v>
      </c>
      <c r="O857" s="55">
        <v>10.86</v>
      </c>
      <c r="P857" s="55">
        <v>2.75</v>
      </c>
      <c r="Q857" s="55">
        <v>50.08</v>
      </c>
      <c r="R857" s="55">
        <v>839</v>
      </c>
      <c r="S857" s="55" t="s">
        <v>3308</v>
      </c>
    </row>
    <row r="858" spans="1:19" ht="55.2" hidden="1" x14ac:dyDescent="0.25">
      <c r="A858" s="49">
        <v>29</v>
      </c>
      <c r="B858" s="59" t="s">
        <v>244</v>
      </c>
      <c r="C858" s="59" t="s">
        <v>666</v>
      </c>
      <c r="D858" s="60" t="s">
        <v>3579</v>
      </c>
      <c r="E858" s="59" t="s">
        <v>171</v>
      </c>
      <c r="F858" s="63" t="s">
        <v>859</v>
      </c>
      <c r="G858" s="55">
        <v>44500</v>
      </c>
      <c r="H858" s="55">
        <v>3078</v>
      </c>
      <c r="I858" s="62">
        <v>6.92</v>
      </c>
      <c r="J858" s="55">
        <v>1375</v>
      </c>
      <c r="K858" s="55">
        <v>389</v>
      </c>
      <c r="L858" s="55">
        <v>82</v>
      </c>
      <c r="M858" s="55">
        <v>1232</v>
      </c>
      <c r="N858" s="62">
        <v>44.67</v>
      </c>
      <c r="O858" s="55">
        <v>12.63</v>
      </c>
      <c r="P858" s="55">
        <v>2.67</v>
      </c>
      <c r="Q858" s="55">
        <v>40.020000000000003</v>
      </c>
      <c r="R858" s="55">
        <v>521</v>
      </c>
      <c r="S858" s="55" t="s">
        <v>2875</v>
      </c>
    </row>
    <row r="859" spans="1:19" ht="27.6" hidden="1" x14ac:dyDescent="0.25">
      <c r="A859" s="49">
        <v>29</v>
      </c>
      <c r="B859" s="59" t="s">
        <v>244</v>
      </c>
      <c r="C859" s="59" t="s">
        <v>662</v>
      </c>
      <c r="D859" s="60" t="s">
        <v>3580</v>
      </c>
      <c r="E859" s="59" t="s">
        <v>171</v>
      </c>
      <c r="F859" s="63" t="s">
        <v>860</v>
      </c>
      <c r="G859" s="55">
        <v>46000</v>
      </c>
      <c r="H859" s="55">
        <v>3197</v>
      </c>
      <c r="I859" s="62">
        <v>6.95</v>
      </c>
      <c r="J859" s="55">
        <v>1235</v>
      </c>
      <c r="K859" s="55">
        <v>335</v>
      </c>
      <c r="L859" s="55">
        <v>98</v>
      </c>
      <c r="M859" s="55">
        <v>1529</v>
      </c>
      <c r="N859" s="62">
        <v>38.619999999999997</v>
      </c>
      <c r="O859" s="55">
        <v>10.48</v>
      </c>
      <c r="P859" s="55">
        <v>3.08</v>
      </c>
      <c r="Q859" s="55">
        <v>47.82</v>
      </c>
      <c r="R859" s="55">
        <v>616</v>
      </c>
      <c r="S859" s="55" t="s">
        <v>2875</v>
      </c>
    </row>
    <row r="860" spans="1:19" ht="27.6" hidden="1" x14ac:dyDescent="0.25">
      <c r="A860" s="49">
        <v>29</v>
      </c>
      <c r="B860" s="59" t="s">
        <v>244</v>
      </c>
      <c r="C860" s="59" t="s">
        <v>662</v>
      </c>
      <c r="D860" s="60" t="s">
        <v>3580</v>
      </c>
      <c r="E860" s="59" t="s">
        <v>167</v>
      </c>
      <c r="F860" s="63" t="s">
        <v>860</v>
      </c>
      <c r="G860" s="55">
        <v>67000</v>
      </c>
      <c r="H860" s="55">
        <v>4208</v>
      </c>
      <c r="I860" s="62">
        <v>6.28</v>
      </c>
      <c r="J860" s="55">
        <v>1907</v>
      </c>
      <c r="K860" s="55">
        <v>545</v>
      </c>
      <c r="L860" s="55">
        <v>91</v>
      </c>
      <c r="M860" s="55">
        <v>1665</v>
      </c>
      <c r="N860" s="62">
        <v>45.31</v>
      </c>
      <c r="O860" s="55">
        <v>12.96</v>
      </c>
      <c r="P860" s="55">
        <v>2.16</v>
      </c>
      <c r="Q860" s="55">
        <v>39.56</v>
      </c>
      <c r="R860" s="55">
        <v>705</v>
      </c>
      <c r="S860" s="55" t="s">
        <v>2875</v>
      </c>
    </row>
    <row r="861" spans="1:19" ht="41.4" hidden="1" x14ac:dyDescent="0.25">
      <c r="A861" s="49">
        <v>29</v>
      </c>
      <c r="B861" s="59" t="s">
        <v>244</v>
      </c>
      <c r="C861" s="59" t="s">
        <v>662</v>
      </c>
      <c r="D861" s="60" t="s">
        <v>3581</v>
      </c>
      <c r="E861" s="59" t="s">
        <v>167</v>
      </c>
      <c r="F861" s="63" t="s">
        <v>861</v>
      </c>
      <c r="G861" s="55">
        <v>51000</v>
      </c>
      <c r="H861" s="55">
        <v>3821</v>
      </c>
      <c r="I861" s="62">
        <v>7.49</v>
      </c>
      <c r="J861" s="55">
        <v>1656</v>
      </c>
      <c r="K861" s="55">
        <v>569</v>
      </c>
      <c r="L861" s="55">
        <v>92</v>
      </c>
      <c r="M861" s="55">
        <v>1504</v>
      </c>
      <c r="N861" s="62">
        <v>43.34</v>
      </c>
      <c r="O861" s="55">
        <v>14.9</v>
      </c>
      <c r="P861" s="55">
        <v>2.4</v>
      </c>
      <c r="Q861" s="55">
        <v>39.369999999999997</v>
      </c>
      <c r="R861" s="55">
        <v>643</v>
      </c>
      <c r="S861" s="55" t="s">
        <v>2875</v>
      </c>
    </row>
    <row r="862" spans="1:19" ht="41.4" hidden="1" x14ac:dyDescent="0.25">
      <c r="A862" s="49">
        <v>29</v>
      </c>
      <c r="B862" s="59" t="s">
        <v>244</v>
      </c>
      <c r="C862" s="59" t="s">
        <v>662</v>
      </c>
      <c r="D862" s="60" t="s">
        <v>3582</v>
      </c>
      <c r="E862" s="59" t="s">
        <v>167</v>
      </c>
      <c r="F862" s="63" t="s">
        <v>862</v>
      </c>
      <c r="G862" s="55">
        <v>51000</v>
      </c>
      <c r="H862" s="55">
        <v>3060</v>
      </c>
      <c r="I862" s="62">
        <v>6</v>
      </c>
      <c r="J862" s="55">
        <v>1165</v>
      </c>
      <c r="K862" s="55">
        <v>593</v>
      </c>
      <c r="L862" s="55">
        <v>204</v>
      </c>
      <c r="M862" s="55">
        <v>1098</v>
      </c>
      <c r="N862" s="62">
        <v>38.08</v>
      </c>
      <c r="O862" s="55">
        <v>19.38</v>
      </c>
      <c r="P862" s="55">
        <v>6.67</v>
      </c>
      <c r="Q862" s="55">
        <v>35.869999999999997</v>
      </c>
      <c r="R862" s="55">
        <v>504</v>
      </c>
      <c r="S862" s="55" t="s">
        <v>3308</v>
      </c>
    </row>
    <row r="863" spans="1:19" ht="55.2" hidden="1" x14ac:dyDescent="0.25">
      <c r="A863" s="49">
        <v>29</v>
      </c>
      <c r="B863" s="59" t="s">
        <v>244</v>
      </c>
      <c r="C863" s="59" t="s">
        <v>662</v>
      </c>
      <c r="D863" s="60" t="s">
        <v>3583</v>
      </c>
      <c r="E863" s="59" t="s">
        <v>167</v>
      </c>
      <c r="F863" s="63" t="s">
        <v>864</v>
      </c>
      <c r="G863" s="55">
        <v>60000</v>
      </c>
      <c r="H863" s="55">
        <v>2916</v>
      </c>
      <c r="I863" s="62">
        <v>4.8600000000000003</v>
      </c>
      <c r="J863" s="55">
        <v>1299</v>
      </c>
      <c r="K863" s="55">
        <v>507</v>
      </c>
      <c r="L863" s="55">
        <v>126</v>
      </c>
      <c r="M863" s="55">
        <v>984</v>
      </c>
      <c r="N863" s="62">
        <v>44.56</v>
      </c>
      <c r="O863" s="55">
        <v>17.38</v>
      </c>
      <c r="P863" s="55">
        <v>4.32</v>
      </c>
      <c r="Q863" s="55">
        <v>33.729999999999997</v>
      </c>
      <c r="R863" s="55">
        <v>450</v>
      </c>
      <c r="S863" s="55" t="s">
        <v>3308</v>
      </c>
    </row>
    <row r="864" spans="1:19" ht="13.8" hidden="1" x14ac:dyDescent="0.25">
      <c r="A864" s="49">
        <v>29</v>
      </c>
      <c r="B864" s="59" t="s">
        <v>244</v>
      </c>
      <c r="C864" s="59" t="s">
        <v>662</v>
      </c>
      <c r="D864" s="60" t="s">
        <v>3584</v>
      </c>
      <c r="E864" s="59" t="s">
        <v>167</v>
      </c>
      <c r="F864" s="63" t="s">
        <v>3585</v>
      </c>
      <c r="G864" s="55">
        <v>71000</v>
      </c>
      <c r="H864" s="55">
        <v>2393</v>
      </c>
      <c r="I864" s="62">
        <v>3.37</v>
      </c>
      <c r="J864" s="55">
        <v>996</v>
      </c>
      <c r="K864" s="55">
        <v>411</v>
      </c>
      <c r="L864" s="55">
        <v>92</v>
      </c>
      <c r="M864" s="55">
        <v>894</v>
      </c>
      <c r="N864" s="62">
        <v>41.63</v>
      </c>
      <c r="O864" s="55">
        <v>17.190000000000001</v>
      </c>
      <c r="P864" s="55">
        <v>3.83</v>
      </c>
      <c r="Q864" s="55">
        <v>37.35</v>
      </c>
      <c r="R864" s="55">
        <v>395</v>
      </c>
      <c r="S864" s="55" t="s">
        <v>3308</v>
      </c>
    </row>
    <row r="865" spans="1:19" ht="55.2" hidden="1" x14ac:dyDescent="0.25">
      <c r="A865" s="49">
        <v>29</v>
      </c>
      <c r="B865" s="59" t="s">
        <v>244</v>
      </c>
      <c r="C865" s="59" t="s">
        <v>662</v>
      </c>
      <c r="D865" s="60" t="s">
        <v>3586</v>
      </c>
      <c r="E865" s="59" t="s">
        <v>171</v>
      </c>
      <c r="F865" s="63" t="s">
        <v>866</v>
      </c>
      <c r="G865" s="55">
        <v>25500</v>
      </c>
      <c r="H865" s="55">
        <v>1583</v>
      </c>
      <c r="I865" s="62">
        <v>6.21</v>
      </c>
      <c r="J865" s="55">
        <v>760</v>
      </c>
      <c r="K865" s="55">
        <v>197</v>
      </c>
      <c r="L865" s="55">
        <v>59</v>
      </c>
      <c r="M865" s="55">
        <v>567</v>
      </c>
      <c r="N865" s="62">
        <v>48.01</v>
      </c>
      <c r="O865" s="55">
        <v>12.46</v>
      </c>
      <c r="P865" s="55">
        <v>3.7</v>
      </c>
      <c r="Q865" s="55">
        <v>35.82</v>
      </c>
      <c r="R865" s="55">
        <v>249</v>
      </c>
      <c r="S865" s="55" t="s">
        <v>2769</v>
      </c>
    </row>
    <row r="866" spans="1:19" ht="55.2" hidden="1" x14ac:dyDescent="0.25">
      <c r="A866" s="49">
        <v>29</v>
      </c>
      <c r="B866" s="59" t="s">
        <v>244</v>
      </c>
      <c r="C866" s="59" t="s">
        <v>662</v>
      </c>
      <c r="D866" s="60" t="s">
        <v>3586</v>
      </c>
      <c r="E866" s="59" t="s">
        <v>167</v>
      </c>
      <c r="F866" s="63" t="s">
        <v>866</v>
      </c>
      <c r="G866" s="55">
        <v>22900</v>
      </c>
      <c r="H866" s="55">
        <v>1650</v>
      </c>
      <c r="I866" s="62">
        <v>7.21</v>
      </c>
      <c r="J866" s="55">
        <v>801</v>
      </c>
      <c r="K866" s="55">
        <v>233</v>
      </c>
      <c r="L866" s="55">
        <v>51</v>
      </c>
      <c r="M866" s="55">
        <v>565</v>
      </c>
      <c r="N866" s="62">
        <v>48.53</v>
      </c>
      <c r="O866" s="55">
        <v>14.14</v>
      </c>
      <c r="P866" s="55">
        <v>3.08</v>
      </c>
      <c r="Q866" s="55">
        <v>34.25</v>
      </c>
      <c r="R866" s="55">
        <v>252</v>
      </c>
      <c r="S866" s="55" t="s">
        <v>2769</v>
      </c>
    </row>
    <row r="867" spans="1:19" ht="55.2" hidden="1" x14ac:dyDescent="0.25">
      <c r="A867" s="49">
        <v>29</v>
      </c>
      <c r="B867" s="59" t="s">
        <v>244</v>
      </c>
      <c r="C867" s="59" t="s">
        <v>662</v>
      </c>
      <c r="D867" s="60" t="s">
        <v>3587</v>
      </c>
      <c r="E867" s="59" t="s">
        <v>167</v>
      </c>
      <c r="F867" s="63" t="s">
        <v>3588</v>
      </c>
      <c r="G867" s="55">
        <v>17800</v>
      </c>
      <c r="H867" s="55">
        <v>1196</v>
      </c>
      <c r="I867" s="62">
        <v>6.72</v>
      </c>
      <c r="J867" s="55">
        <v>799</v>
      </c>
      <c r="K867" s="55">
        <v>110</v>
      </c>
      <c r="L867" s="55">
        <v>22</v>
      </c>
      <c r="M867" s="55">
        <v>265</v>
      </c>
      <c r="N867" s="62">
        <v>66.81</v>
      </c>
      <c r="O867" s="55">
        <v>9.16</v>
      </c>
      <c r="P867" s="55">
        <v>1.85</v>
      </c>
      <c r="Q867" s="55">
        <v>22.18</v>
      </c>
      <c r="R867" s="55">
        <v>133</v>
      </c>
      <c r="S867" s="55" t="s">
        <v>2875</v>
      </c>
    </row>
    <row r="868" spans="1:19" ht="69" hidden="1" x14ac:dyDescent="0.25">
      <c r="A868" s="49">
        <v>29</v>
      </c>
      <c r="B868" s="59" t="s">
        <v>244</v>
      </c>
      <c r="C868" s="59" t="s">
        <v>662</v>
      </c>
      <c r="D868" s="60" t="s">
        <v>3589</v>
      </c>
      <c r="E868" s="59" t="s">
        <v>171</v>
      </c>
      <c r="F868" s="63" t="s">
        <v>868</v>
      </c>
      <c r="G868" s="55">
        <v>14000</v>
      </c>
      <c r="H868" s="55">
        <v>849</v>
      </c>
      <c r="I868" s="62">
        <v>6.07</v>
      </c>
      <c r="J868" s="55">
        <v>555</v>
      </c>
      <c r="K868" s="55">
        <v>84</v>
      </c>
      <c r="L868" s="55">
        <v>18</v>
      </c>
      <c r="M868" s="55">
        <v>192</v>
      </c>
      <c r="N868" s="62">
        <v>65.349999999999994</v>
      </c>
      <c r="O868" s="55">
        <v>9.93</v>
      </c>
      <c r="P868" s="55">
        <v>2.14</v>
      </c>
      <c r="Q868" s="55">
        <v>22.57</v>
      </c>
      <c r="R868" s="55">
        <v>96</v>
      </c>
      <c r="S868" s="55" t="s">
        <v>2875</v>
      </c>
    </row>
    <row r="869" spans="1:19" ht="69" hidden="1" x14ac:dyDescent="0.25">
      <c r="A869" s="49">
        <v>29</v>
      </c>
      <c r="B869" s="59" t="s">
        <v>244</v>
      </c>
      <c r="C869" s="59" t="s">
        <v>662</v>
      </c>
      <c r="D869" s="60" t="s">
        <v>3589</v>
      </c>
      <c r="E869" s="59" t="s">
        <v>167</v>
      </c>
      <c r="F869" s="63" t="s">
        <v>868</v>
      </c>
      <c r="G869" s="55">
        <v>10200</v>
      </c>
      <c r="H869" s="55">
        <v>325</v>
      </c>
      <c r="I869" s="62">
        <v>3.19</v>
      </c>
      <c r="J869" s="55">
        <v>200</v>
      </c>
      <c r="K869" s="55">
        <v>28</v>
      </c>
      <c r="L869" s="55">
        <v>1</v>
      </c>
      <c r="M869" s="55">
        <v>96</v>
      </c>
      <c r="N869" s="62">
        <v>61.49</v>
      </c>
      <c r="O869" s="55">
        <v>8.66</v>
      </c>
      <c r="P869" s="55">
        <v>0.3</v>
      </c>
      <c r="Q869" s="55">
        <v>29.55</v>
      </c>
      <c r="R869" s="55">
        <v>43</v>
      </c>
      <c r="S869" s="55" t="s">
        <v>3308</v>
      </c>
    </row>
    <row r="870" spans="1:19" ht="55.2" hidden="1" x14ac:dyDescent="0.25">
      <c r="A870" s="49">
        <v>29</v>
      </c>
      <c r="B870" s="59" t="s">
        <v>244</v>
      </c>
      <c r="C870" s="59" t="s">
        <v>662</v>
      </c>
      <c r="D870" s="60" t="s">
        <v>3590</v>
      </c>
      <c r="E870" s="59" t="s">
        <v>171</v>
      </c>
      <c r="F870" s="63" t="s">
        <v>869</v>
      </c>
      <c r="G870" s="55">
        <v>4800</v>
      </c>
      <c r="H870" s="55">
        <v>196</v>
      </c>
      <c r="I870" s="62">
        <v>4.1100000000000003</v>
      </c>
      <c r="J870" s="55">
        <v>150</v>
      </c>
      <c r="K870" s="55">
        <v>16</v>
      </c>
      <c r="L870" s="55">
        <v>2</v>
      </c>
      <c r="M870" s="55">
        <v>28</v>
      </c>
      <c r="N870" s="62">
        <v>76.239999999999995</v>
      </c>
      <c r="O870" s="55">
        <v>8.2899999999999991</v>
      </c>
      <c r="P870" s="55">
        <v>1.1000000000000001</v>
      </c>
      <c r="Q870" s="55">
        <v>14.36</v>
      </c>
      <c r="R870" s="55">
        <v>17</v>
      </c>
      <c r="S870" s="55" t="s">
        <v>2769</v>
      </c>
    </row>
    <row r="871" spans="1:19" ht="55.2" hidden="1" x14ac:dyDescent="0.25">
      <c r="A871" s="49">
        <v>29</v>
      </c>
      <c r="B871" s="59" t="s">
        <v>244</v>
      </c>
      <c r="C871" s="59" t="s">
        <v>662</v>
      </c>
      <c r="D871" s="60" t="s">
        <v>3590</v>
      </c>
      <c r="E871" s="59" t="s">
        <v>167</v>
      </c>
      <c r="F871" s="63" t="s">
        <v>869</v>
      </c>
      <c r="G871" s="55">
        <v>4800</v>
      </c>
      <c r="H871" s="55">
        <v>436</v>
      </c>
      <c r="I871" s="62">
        <v>9.07</v>
      </c>
      <c r="J871" s="55">
        <v>203</v>
      </c>
      <c r="K871" s="55">
        <v>142</v>
      </c>
      <c r="L871" s="55">
        <v>11</v>
      </c>
      <c r="M871" s="55">
        <v>80</v>
      </c>
      <c r="N871" s="62">
        <v>46.62</v>
      </c>
      <c r="O871" s="55">
        <v>32.58</v>
      </c>
      <c r="P871" s="55">
        <v>2.5099999999999998</v>
      </c>
      <c r="Q871" s="55">
        <v>18.3</v>
      </c>
      <c r="R871" s="55">
        <v>49</v>
      </c>
      <c r="S871" s="55" t="s">
        <v>2769</v>
      </c>
    </row>
    <row r="872" spans="1:19" ht="55.2" hidden="1" x14ac:dyDescent="0.25">
      <c r="A872" s="49">
        <v>29</v>
      </c>
      <c r="B872" s="59" t="s">
        <v>270</v>
      </c>
      <c r="C872" s="59" t="s">
        <v>779</v>
      </c>
      <c r="D872" s="60" t="s">
        <v>3591</v>
      </c>
      <c r="E872" s="59" t="s">
        <v>171</v>
      </c>
      <c r="F872" s="63" t="s">
        <v>870</v>
      </c>
      <c r="G872" s="55">
        <v>11900</v>
      </c>
      <c r="H872" s="55">
        <v>364</v>
      </c>
      <c r="I872" s="62">
        <v>3.06</v>
      </c>
      <c r="J872" s="55">
        <v>258</v>
      </c>
      <c r="K872" s="55">
        <v>31</v>
      </c>
      <c r="L872" s="55">
        <v>24</v>
      </c>
      <c r="M872" s="55">
        <v>51</v>
      </c>
      <c r="N872" s="62">
        <v>70.849999999999994</v>
      </c>
      <c r="O872" s="55">
        <v>8.51</v>
      </c>
      <c r="P872" s="55">
        <v>6.69</v>
      </c>
      <c r="Q872" s="55">
        <v>13.95</v>
      </c>
      <c r="R872" s="55">
        <v>33</v>
      </c>
      <c r="S872" s="55" t="s">
        <v>3223</v>
      </c>
    </row>
    <row r="873" spans="1:19" ht="55.2" hidden="1" x14ac:dyDescent="0.25">
      <c r="A873" s="49">
        <v>29</v>
      </c>
      <c r="B873" s="59" t="s">
        <v>270</v>
      </c>
      <c r="C873" s="59" t="s">
        <v>779</v>
      </c>
      <c r="D873" s="60" t="s">
        <v>3591</v>
      </c>
      <c r="E873" s="59" t="s">
        <v>167</v>
      </c>
      <c r="F873" s="63" t="s">
        <v>870</v>
      </c>
      <c r="G873" s="55">
        <v>12000</v>
      </c>
      <c r="H873" s="55">
        <v>377</v>
      </c>
      <c r="I873" s="62">
        <v>3.15</v>
      </c>
      <c r="J873" s="55">
        <v>260</v>
      </c>
      <c r="K873" s="55">
        <v>10</v>
      </c>
      <c r="L873" s="55">
        <v>58</v>
      </c>
      <c r="M873" s="55">
        <v>49</v>
      </c>
      <c r="N873" s="62">
        <v>68.78</v>
      </c>
      <c r="O873" s="55">
        <v>2.76</v>
      </c>
      <c r="P873" s="55">
        <v>15.47</v>
      </c>
      <c r="Q873" s="55">
        <v>12.98</v>
      </c>
      <c r="R873" s="55">
        <v>35</v>
      </c>
      <c r="S873" s="55" t="s">
        <v>2810</v>
      </c>
    </row>
    <row r="874" spans="1:19" ht="41.4" hidden="1" x14ac:dyDescent="0.25">
      <c r="A874" s="49">
        <v>29</v>
      </c>
      <c r="B874" s="59" t="s">
        <v>270</v>
      </c>
      <c r="C874" s="59" t="s">
        <v>779</v>
      </c>
      <c r="D874" s="60" t="s">
        <v>3592</v>
      </c>
      <c r="E874" s="59" t="s">
        <v>171</v>
      </c>
      <c r="F874" s="63" t="s">
        <v>871</v>
      </c>
      <c r="G874" s="55">
        <v>11600</v>
      </c>
      <c r="H874" s="55">
        <v>855</v>
      </c>
      <c r="I874" s="62">
        <v>7.37</v>
      </c>
      <c r="J874" s="55">
        <v>680</v>
      </c>
      <c r="K874" s="55">
        <v>70</v>
      </c>
      <c r="L874" s="55">
        <v>38</v>
      </c>
      <c r="M874" s="55">
        <v>67</v>
      </c>
      <c r="N874" s="62">
        <v>79.52</v>
      </c>
      <c r="O874" s="55">
        <v>8.2100000000000009</v>
      </c>
      <c r="P874" s="55">
        <v>4.4000000000000004</v>
      </c>
      <c r="Q874" s="55">
        <v>7.86</v>
      </c>
      <c r="R874" s="55">
        <v>59</v>
      </c>
      <c r="S874" s="55" t="s">
        <v>3223</v>
      </c>
    </row>
    <row r="875" spans="1:19" ht="41.4" hidden="1" x14ac:dyDescent="0.25">
      <c r="A875" s="49">
        <v>29</v>
      </c>
      <c r="B875" s="59" t="s">
        <v>270</v>
      </c>
      <c r="C875" s="59" t="s">
        <v>779</v>
      </c>
      <c r="D875" s="60" t="s">
        <v>3592</v>
      </c>
      <c r="E875" s="59" t="s">
        <v>167</v>
      </c>
      <c r="F875" s="63" t="s">
        <v>871</v>
      </c>
      <c r="G875" s="55">
        <v>11600</v>
      </c>
      <c r="H875" s="55">
        <v>726</v>
      </c>
      <c r="I875" s="62">
        <v>6.26</v>
      </c>
      <c r="J875" s="55">
        <v>448</v>
      </c>
      <c r="K875" s="55">
        <v>63</v>
      </c>
      <c r="L875" s="55">
        <v>36</v>
      </c>
      <c r="M875" s="55">
        <v>179</v>
      </c>
      <c r="N875" s="62">
        <v>61.76</v>
      </c>
      <c r="O875" s="55">
        <v>8.68</v>
      </c>
      <c r="P875" s="55">
        <v>4.9000000000000004</v>
      </c>
      <c r="Q875" s="55">
        <v>24.65</v>
      </c>
      <c r="R875" s="55">
        <v>89</v>
      </c>
      <c r="S875" s="55" t="s">
        <v>3223</v>
      </c>
    </row>
    <row r="876" spans="1:19" ht="27.6" hidden="1" x14ac:dyDescent="0.25">
      <c r="A876" s="49">
        <v>29</v>
      </c>
      <c r="B876" s="59" t="s">
        <v>270</v>
      </c>
      <c r="C876" s="59" t="s">
        <v>779</v>
      </c>
      <c r="D876" s="60" t="s">
        <v>3593</v>
      </c>
      <c r="E876" s="59" t="s">
        <v>171</v>
      </c>
      <c r="F876" s="63" t="s">
        <v>872</v>
      </c>
      <c r="G876" s="55">
        <v>9800</v>
      </c>
      <c r="H876" s="55">
        <v>641</v>
      </c>
      <c r="I876" s="62">
        <v>6.54</v>
      </c>
      <c r="J876" s="55">
        <v>399</v>
      </c>
      <c r="K876" s="55">
        <v>42</v>
      </c>
      <c r="L876" s="55">
        <v>102</v>
      </c>
      <c r="M876" s="55">
        <v>98</v>
      </c>
      <c r="N876" s="62">
        <v>62.17</v>
      </c>
      <c r="O876" s="55">
        <v>6.58</v>
      </c>
      <c r="P876" s="55">
        <v>15.95</v>
      </c>
      <c r="Q876" s="55">
        <v>15.3</v>
      </c>
      <c r="R876" s="55">
        <v>67</v>
      </c>
      <c r="S876" s="55" t="s">
        <v>2810</v>
      </c>
    </row>
    <row r="877" spans="1:19" ht="27.6" hidden="1" x14ac:dyDescent="0.25">
      <c r="A877" s="49">
        <v>29</v>
      </c>
      <c r="B877" s="59" t="s">
        <v>270</v>
      </c>
      <c r="C877" s="59" t="s">
        <v>779</v>
      </c>
      <c r="D877" s="60" t="s">
        <v>3593</v>
      </c>
      <c r="E877" s="59" t="s">
        <v>167</v>
      </c>
      <c r="F877" s="63" t="s">
        <v>872</v>
      </c>
      <c r="G877" s="55">
        <v>10300</v>
      </c>
      <c r="H877" s="55">
        <v>674</v>
      </c>
      <c r="I877" s="62">
        <v>6.54</v>
      </c>
      <c r="J877" s="55">
        <v>420</v>
      </c>
      <c r="K877" s="55">
        <v>44</v>
      </c>
      <c r="L877" s="55">
        <v>107</v>
      </c>
      <c r="M877" s="55">
        <v>103</v>
      </c>
      <c r="N877" s="62">
        <v>62.25</v>
      </c>
      <c r="O877" s="55">
        <v>6.55</v>
      </c>
      <c r="P877" s="55">
        <v>15.91</v>
      </c>
      <c r="Q877" s="55">
        <v>15.29</v>
      </c>
      <c r="R877" s="55">
        <v>70</v>
      </c>
      <c r="S877" s="55" t="s">
        <v>2810</v>
      </c>
    </row>
    <row r="878" spans="1:19" ht="27.6" hidden="1" x14ac:dyDescent="0.25">
      <c r="A878" s="49">
        <v>29</v>
      </c>
      <c r="B878" s="59" t="s">
        <v>270</v>
      </c>
      <c r="C878" s="59" t="s">
        <v>779</v>
      </c>
      <c r="D878" s="60" t="s">
        <v>3594</v>
      </c>
      <c r="E878" s="59" t="s">
        <v>171</v>
      </c>
      <c r="F878" s="63" t="s">
        <v>872</v>
      </c>
      <c r="G878" s="55">
        <v>14500</v>
      </c>
      <c r="H878" s="55">
        <v>949</v>
      </c>
      <c r="I878" s="62">
        <v>6.54</v>
      </c>
      <c r="J878" s="55">
        <v>590</v>
      </c>
      <c r="K878" s="55">
        <v>62</v>
      </c>
      <c r="L878" s="55">
        <v>152</v>
      </c>
      <c r="M878" s="55">
        <v>145</v>
      </c>
      <c r="N878" s="62">
        <v>62.21</v>
      </c>
      <c r="O878" s="55">
        <v>6.5</v>
      </c>
      <c r="P878" s="55">
        <v>16</v>
      </c>
      <c r="Q878" s="55">
        <v>15.28</v>
      </c>
      <c r="R878" s="55">
        <v>99</v>
      </c>
      <c r="S878" s="55" t="s">
        <v>2837</v>
      </c>
    </row>
    <row r="879" spans="1:19" ht="27.6" hidden="1" x14ac:dyDescent="0.25">
      <c r="A879" s="49">
        <v>29</v>
      </c>
      <c r="B879" s="59" t="s">
        <v>270</v>
      </c>
      <c r="C879" s="59" t="s">
        <v>779</v>
      </c>
      <c r="D879" s="60" t="s">
        <v>3594</v>
      </c>
      <c r="E879" s="59" t="s">
        <v>167</v>
      </c>
      <c r="F879" s="63" t="s">
        <v>872</v>
      </c>
      <c r="G879" s="55">
        <v>13000</v>
      </c>
      <c r="H879" s="55">
        <v>850</v>
      </c>
      <c r="I879" s="62">
        <v>6.54</v>
      </c>
      <c r="J879" s="55">
        <v>529</v>
      </c>
      <c r="K879" s="55">
        <v>55</v>
      </c>
      <c r="L879" s="55">
        <v>136</v>
      </c>
      <c r="M879" s="55">
        <v>130</v>
      </c>
      <c r="N879" s="62">
        <v>62.19</v>
      </c>
      <c r="O879" s="55">
        <v>6.51</v>
      </c>
      <c r="P879" s="55">
        <v>16.010000000000002</v>
      </c>
      <c r="Q879" s="55">
        <v>15.29</v>
      </c>
      <c r="R879" s="55">
        <v>88</v>
      </c>
      <c r="S879" s="55" t="s">
        <v>2810</v>
      </c>
    </row>
    <row r="880" spans="1:19" ht="55.2" hidden="1" x14ac:dyDescent="0.25">
      <c r="A880" s="49">
        <v>29</v>
      </c>
      <c r="B880" s="59" t="s">
        <v>270</v>
      </c>
      <c r="C880" s="59" t="s">
        <v>779</v>
      </c>
      <c r="D880" s="60" t="s">
        <v>3595</v>
      </c>
      <c r="E880" s="59" t="s">
        <v>171</v>
      </c>
      <c r="F880" s="63" t="s">
        <v>873</v>
      </c>
      <c r="G880" s="55">
        <v>12300</v>
      </c>
      <c r="H880" s="55">
        <v>742</v>
      </c>
      <c r="I880" s="62">
        <v>6.03</v>
      </c>
      <c r="J880" s="55">
        <v>517</v>
      </c>
      <c r="K880" s="55">
        <v>85</v>
      </c>
      <c r="L880" s="55">
        <v>21</v>
      </c>
      <c r="M880" s="55">
        <v>119</v>
      </c>
      <c r="N880" s="62">
        <v>69.680000000000007</v>
      </c>
      <c r="O880" s="55">
        <v>11.46</v>
      </c>
      <c r="P880" s="55">
        <v>2.83</v>
      </c>
      <c r="Q880" s="55">
        <v>16.03</v>
      </c>
      <c r="R880" s="55">
        <v>70</v>
      </c>
      <c r="S880" s="55" t="s">
        <v>2721</v>
      </c>
    </row>
    <row r="881" spans="1:19" ht="55.2" hidden="1" x14ac:dyDescent="0.25">
      <c r="A881" s="49">
        <v>29</v>
      </c>
      <c r="B881" s="59" t="s">
        <v>270</v>
      </c>
      <c r="C881" s="59" t="s">
        <v>779</v>
      </c>
      <c r="D881" s="60" t="s">
        <v>3596</v>
      </c>
      <c r="E881" s="59" t="s">
        <v>171</v>
      </c>
      <c r="F881" s="63" t="s">
        <v>874</v>
      </c>
      <c r="G881" s="55">
        <v>6900</v>
      </c>
      <c r="H881" s="55">
        <v>538</v>
      </c>
      <c r="I881" s="62">
        <v>7.79</v>
      </c>
      <c r="J881" s="55">
        <v>293</v>
      </c>
      <c r="K881" s="55">
        <v>66</v>
      </c>
      <c r="L881" s="55">
        <v>41</v>
      </c>
      <c r="M881" s="55">
        <v>138</v>
      </c>
      <c r="N881" s="62">
        <v>54.39</v>
      </c>
      <c r="O881" s="55">
        <v>12.24</v>
      </c>
      <c r="P881" s="55">
        <v>7.65</v>
      </c>
      <c r="Q881" s="55">
        <v>25.71</v>
      </c>
      <c r="R881" s="55">
        <v>70</v>
      </c>
      <c r="S881" s="55" t="s">
        <v>3223</v>
      </c>
    </row>
    <row r="882" spans="1:19" ht="27.6" hidden="1" x14ac:dyDescent="0.25">
      <c r="A882" s="49">
        <v>32</v>
      </c>
      <c r="B882" s="59" t="s">
        <v>460</v>
      </c>
      <c r="C882" s="59" t="s">
        <v>476</v>
      </c>
      <c r="D882" s="60" t="s">
        <v>2829</v>
      </c>
      <c r="E882" s="59" t="s">
        <v>167</v>
      </c>
      <c r="F882" s="63" t="s">
        <v>675</v>
      </c>
      <c r="G882" s="55">
        <v>8500</v>
      </c>
      <c r="H882" s="55">
        <v>1042</v>
      </c>
      <c r="I882" s="62">
        <v>12.26</v>
      </c>
      <c r="J882" s="55">
        <v>321</v>
      </c>
      <c r="K882" s="55">
        <v>144</v>
      </c>
      <c r="L882" s="55">
        <v>96</v>
      </c>
      <c r="M882" s="55">
        <v>481</v>
      </c>
      <c r="N882" s="62">
        <v>30.77</v>
      </c>
      <c r="O882" s="55">
        <v>13.85</v>
      </c>
      <c r="P882" s="55">
        <v>9.23</v>
      </c>
      <c r="Q882" s="55">
        <v>46.15</v>
      </c>
      <c r="R882" s="55">
        <v>205</v>
      </c>
      <c r="S882" s="55" t="s">
        <v>2656</v>
      </c>
    </row>
    <row r="883" spans="1:19" ht="41.4" hidden="1" x14ac:dyDescent="0.25">
      <c r="A883" s="49">
        <v>32</v>
      </c>
      <c r="B883" s="59" t="s">
        <v>460</v>
      </c>
      <c r="C883" s="59" t="s">
        <v>476</v>
      </c>
      <c r="D883" s="60" t="s">
        <v>3597</v>
      </c>
      <c r="E883" s="59" t="s">
        <v>171</v>
      </c>
      <c r="F883" s="63" t="s">
        <v>876</v>
      </c>
      <c r="G883" s="55">
        <v>9350</v>
      </c>
      <c r="H883" s="55">
        <v>811</v>
      </c>
      <c r="I883" s="62">
        <v>8.67</v>
      </c>
      <c r="J883" s="55">
        <v>250</v>
      </c>
      <c r="K883" s="55">
        <v>112</v>
      </c>
      <c r="L883" s="55">
        <v>75</v>
      </c>
      <c r="M883" s="55">
        <v>374</v>
      </c>
      <c r="N883" s="62">
        <v>30.77</v>
      </c>
      <c r="O883" s="55">
        <v>13.85</v>
      </c>
      <c r="P883" s="55">
        <v>9.23</v>
      </c>
      <c r="Q883" s="55">
        <v>46.15</v>
      </c>
      <c r="R883" s="55">
        <v>159</v>
      </c>
      <c r="S883" s="55" t="s">
        <v>2656</v>
      </c>
    </row>
    <row r="884" spans="1:19" ht="41.4" hidden="1" x14ac:dyDescent="0.25">
      <c r="A884" s="49">
        <v>32</v>
      </c>
      <c r="B884" s="59" t="s">
        <v>460</v>
      </c>
      <c r="C884" s="59" t="s">
        <v>476</v>
      </c>
      <c r="D884" s="60" t="s">
        <v>3597</v>
      </c>
      <c r="E884" s="59" t="s">
        <v>167</v>
      </c>
      <c r="F884" s="63" t="s">
        <v>876</v>
      </c>
      <c r="G884" s="55">
        <v>12400</v>
      </c>
      <c r="H884" s="55">
        <v>962</v>
      </c>
      <c r="I884" s="62">
        <v>7.76</v>
      </c>
      <c r="J884" s="55">
        <v>348</v>
      </c>
      <c r="K884" s="55">
        <v>127</v>
      </c>
      <c r="L884" s="55">
        <v>116</v>
      </c>
      <c r="M884" s="55">
        <v>371</v>
      </c>
      <c r="N884" s="62">
        <v>36.14</v>
      </c>
      <c r="O884" s="55">
        <v>13.25</v>
      </c>
      <c r="P884" s="55">
        <v>12.05</v>
      </c>
      <c r="Q884" s="55">
        <v>38.549999999999997</v>
      </c>
      <c r="R884" s="55">
        <v>169</v>
      </c>
      <c r="S884" s="55" t="s">
        <v>2656</v>
      </c>
    </row>
    <row r="885" spans="1:19" ht="41.4" hidden="1" x14ac:dyDescent="0.25">
      <c r="A885" s="49">
        <v>32</v>
      </c>
      <c r="B885" s="59" t="s">
        <v>460</v>
      </c>
      <c r="C885" s="59" t="s">
        <v>877</v>
      </c>
      <c r="D885" s="60" t="s">
        <v>3598</v>
      </c>
      <c r="E885" s="59" t="s">
        <v>171</v>
      </c>
      <c r="F885" s="63" t="s">
        <v>3599</v>
      </c>
      <c r="G885" s="55">
        <v>21500</v>
      </c>
      <c r="H885" s="55">
        <v>945</v>
      </c>
      <c r="I885" s="62">
        <v>4.3899999999999997</v>
      </c>
      <c r="J885" s="55">
        <v>378</v>
      </c>
      <c r="K885" s="55">
        <v>252</v>
      </c>
      <c r="L885" s="55">
        <v>126</v>
      </c>
      <c r="M885" s="55">
        <v>189</v>
      </c>
      <c r="N885" s="62">
        <v>40</v>
      </c>
      <c r="O885" s="55">
        <v>26.67</v>
      </c>
      <c r="P885" s="55">
        <v>13.33</v>
      </c>
      <c r="Q885" s="55">
        <v>20</v>
      </c>
      <c r="R885" s="55">
        <v>120</v>
      </c>
      <c r="S885" s="55" t="s">
        <v>2656</v>
      </c>
    </row>
    <row r="886" spans="1:19" ht="41.4" hidden="1" x14ac:dyDescent="0.25">
      <c r="A886" s="49">
        <v>32</v>
      </c>
      <c r="B886" s="59" t="s">
        <v>460</v>
      </c>
      <c r="C886" s="59" t="s">
        <v>877</v>
      </c>
      <c r="D886" s="60" t="s">
        <v>3598</v>
      </c>
      <c r="E886" s="59" t="s">
        <v>167</v>
      </c>
      <c r="F886" s="63" t="s">
        <v>3599</v>
      </c>
      <c r="G886" s="55">
        <v>20500</v>
      </c>
      <c r="H886" s="55">
        <v>1123</v>
      </c>
      <c r="I886" s="62">
        <v>5.48</v>
      </c>
      <c r="J886" s="55">
        <v>374</v>
      </c>
      <c r="K886" s="55">
        <v>281</v>
      </c>
      <c r="L886" s="55">
        <v>187</v>
      </c>
      <c r="M886" s="55">
        <v>281</v>
      </c>
      <c r="N886" s="62">
        <v>33.33</v>
      </c>
      <c r="O886" s="55">
        <v>25</v>
      </c>
      <c r="P886" s="55">
        <v>16.670000000000002</v>
      </c>
      <c r="Q886" s="55">
        <v>25</v>
      </c>
      <c r="R886" s="55">
        <v>163</v>
      </c>
      <c r="S886" s="55" t="s">
        <v>2656</v>
      </c>
    </row>
    <row r="887" spans="1:19" ht="41.4" hidden="1" x14ac:dyDescent="0.25">
      <c r="A887" s="49">
        <v>32</v>
      </c>
      <c r="B887" s="59" t="s">
        <v>460</v>
      </c>
      <c r="C887" s="59" t="s">
        <v>877</v>
      </c>
      <c r="D887" s="60" t="s">
        <v>3600</v>
      </c>
      <c r="E887" s="59" t="s">
        <v>171</v>
      </c>
      <c r="F887" s="63" t="s">
        <v>879</v>
      </c>
      <c r="G887" s="55">
        <v>33800</v>
      </c>
      <c r="H887" s="55">
        <v>775</v>
      </c>
      <c r="I887" s="62">
        <v>4.58</v>
      </c>
      <c r="J887" s="55">
        <v>258</v>
      </c>
      <c r="K887" s="55">
        <v>194</v>
      </c>
      <c r="L887" s="55">
        <v>129</v>
      </c>
      <c r="M887" s="55">
        <v>194</v>
      </c>
      <c r="N887" s="62">
        <v>33.33</v>
      </c>
      <c r="O887" s="55">
        <v>25</v>
      </c>
      <c r="P887" s="55">
        <v>16.670000000000002</v>
      </c>
      <c r="Q887" s="55">
        <v>25</v>
      </c>
      <c r="R887" s="55">
        <v>113</v>
      </c>
      <c r="S887" s="55" t="s">
        <v>2656</v>
      </c>
    </row>
    <row r="888" spans="1:19" ht="41.4" hidden="1" x14ac:dyDescent="0.25">
      <c r="A888" s="49">
        <v>32</v>
      </c>
      <c r="B888" s="59" t="s">
        <v>460</v>
      </c>
      <c r="C888" s="59" t="s">
        <v>877</v>
      </c>
      <c r="D888" s="60" t="s">
        <v>3600</v>
      </c>
      <c r="E888" s="59" t="s">
        <v>167</v>
      </c>
      <c r="F888" s="63" t="s">
        <v>879</v>
      </c>
      <c r="G888" s="55">
        <v>38000</v>
      </c>
      <c r="H888" s="55">
        <v>1330</v>
      </c>
      <c r="I888" s="62">
        <v>7</v>
      </c>
      <c r="J888" s="55">
        <v>882</v>
      </c>
      <c r="K888" s="55">
        <v>118</v>
      </c>
      <c r="L888" s="55">
        <v>39</v>
      </c>
      <c r="M888" s="55">
        <v>291</v>
      </c>
      <c r="N888" s="62">
        <v>66.3</v>
      </c>
      <c r="O888" s="55">
        <v>8.9</v>
      </c>
      <c r="P888" s="55">
        <v>2.9</v>
      </c>
      <c r="Q888" s="55">
        <v>21.9</v>
      </c>
      <c r="R888" s="55">
        <v>148</v>
      </c>
      <c r="S888" s="55" t="s">
        <v>2961</v>
      </c>
    </row>
    <row r="889" spans="1:19" ht="41.4" hidden="1" x14ac:dyDescent="0.25">
      <c r="A889" s="49">
        <v>32</v>
      </c>
      <c r="B889" s="59" t="s">
        <v>460</v>
      </c>
      <c r="C889" s="59" t="s">
        <v>877</v>
      </c>
      <c r="D889" s="60" t="s">
        <v>3601</v>
      </c>
      <c r="E889" s="59" t="s">
        <v>167</v>
      </c>
      <c r="F889" s="63" t="s">
        <v>3602</v>
      </c>
      <c r="G889" s="55">
        <v>16000</v>
      </c>
      <c r="H889" s="55">
        <v>564</v>
      </c>
      <c r="I889" s="62">
        <v>3.53</v>
      </c>
      <c r="J889" s="55">
        <v>345</v>
      </c>
      <c r="K889" s="55">
        <v>78</v>
      </c>
      <c r="L889" s="55">
        <v>31</v>
      </c>
      <c r="M889" s="55">
        <v>110</v>
      </c>
      <c r="N889" s="62">
        <v>61.11</v>
      </c>
      <c r="O889" s="55">
        <v>13.89</v>
      </c>
      <c r="P889" s="55">
        <v>5.56</v>
      </c>
      <c r="Q889" s="55">
        <v>19.440000000000001</v>
      </c>
      <c r="R889" s="55">
        <v>62</v>
      </c>
      <c r="S889" s="55" t="s">
        <v>2961</v>
      </c>
    </row>
    <row r="890" spans="1:19" ht="55.2" hidden="1" x14ac:dyDescent="0.25">
      <c r="A890" s="49">
        <v>32</v>
      </c>
      <c r="B890" s="59" t="s">
        <v>297</v>
      </c>
      <c r="C890" s="59" t="s">
        <v>481</v>
      </c>
      <c r="D890" s="60" t="s">
        <v>2660</v>
      </c>
      <c r="E890" s="59" t="s">
        <v>167</v>
      </c>
      <c r="F890" s="63" t="s">
        <v>881</v>
      </c>
      <c r="G890" s="55">
        <v>990</v>
      </c>
      <c r="H890" s="55">
        <v>101</v>
      </c>
      <c r="I890" s="62">
        <v>10.199999999999999</v>
      </c>
      <c r="J890" s="55">
        <v>11</v>
      </c>
      <c r="K890" s="55">
        <v>22</v>
      </c>
      <c r="L890" s="55">
        <v>3</v>
      </c>
      <c r="M890" s="55">
        <v>65</v>
      </c>
      <c r="N890" s="62">
        <v>10.89</v>
      </c>
      <c r="O890" s="55">
        <v>21.78</v>
      </c>
      <c r="P890" s="55">
        <v>2.97</v>
      </c>
      <c r="Q890" s="55">
        <v>64.36</v>
      </c>
      <c r="R890" s="55">
        <v>25</v>
      </c>
      <c r="S890" s="55" t="s">
        <v>2709</v>
      </c>
    </row>
    <row r="891" spans="1:19" ht="13.8" hidden="1" x14ac:dyDescent="0.25">
      <c r="A891" s="55">
        <v>32</v>
      </c>
      <c r="B891" s="64" t="s">
        <v>297</v>
      </c>
      <c r="C891" s="64" t="s">
        <v>481</v>
      </c>
      <c r="D891" s="64" t="s">
        <v>3603</v>
      </c>
      <c r="E891" s="64" t="s">
        <v>171</v>
      </c>
      <c r="F891" s="64" t="s">
        <v>300</v>
      </c>
      <c r="G891" s="55">
        <v>1100</v>
      </c>
      <c r="H891" s="55">
        <v>84</v>
      </c>
      <c r="I891" s="55">
        <v>7.64</v>
      </c>
      <c r="J891" s="55">
        <v>19</v>
      </c>
      <c r="K891" s="55">
        <v>23</v>
      </c>
      <c r="L891" s="55">
        <v>2</v>
      </c>
      <c r="M891" s="55">
        <v>40</v>
      </c>
      <c r="N891" s="55">
        <v>22.62</v>
      </c>
      <c r="O891" s="55">
        <v>27.38</v>
      </c>
      <c r="P891" s="55">
        <v>2.38</v>
      </c>
      <c r="Q891" s="55">
        <v>47.62</v>
      </c>
      <c r="R891" s="55">
        <v>17</v>
      </c>
      <c r="S891" s="55" t="s">
        <v>2721</v>
      </c>
    </row>
    <row r="892" spans="1:19" ht="13.8" hidden="1" x14ac:dyDescent="0.25">
      <c r="A892" s="55">
        <v>33</v>
      </c>
      <c r="B892" s="64" t="s">
        <v>176</v>
      </c>
      <c r="C892" s="64" t="s">
        <v>196</v>
      </c>
      <c r="D892" s="64" t="s">
        <v>2660</v>
      </c>
      <c r="E892" s="64" t="s">
        <v>167</v>
      </c>
      <c r="F892" s="64" t="s">
        <v>3604</v>
      </c>
      <c r="G892" s="55">
        <v>41500</v>
      </c>
      <c r="H892" s="55">
        <v>1025</v>
      </c>
      <c r="I892" s="55">
        <v>2.4700000000000002</v>
      </c>
      <c r="J892" s="55">
        <v>811</v>
      </c>
      <c r="K892" s="55">
        <v>132</v>
      </c>
      <c r="L892" s="55">
        <v>28</v>
      </c>
      <c r="M892" s="55">
        <v>54</v>
      </c>
      <c r="N892" s="55">
        <v>79.08</v>
      </c>
      <c r="O892" s="55">
        <v>12.88</v>
      </c>
      <c r="P892" s="55">
        <v>2.77</v>
      </c>
      <c r="Q892" s="55">
        <v>5.26</v>
      </c>
      <c r="R892" s="55">
        <v>63</v>
      </c>
      <c r="S892" s="55" t="s">
        <v>2810</v>
      </c>
    </row>
    <row r="893" spans="1:19" ht="13.8" hidden="1" x14ac:dyDescent="0.25">
      <c r="A893" s="55">
        <v>33</v>
      </c>
      <c r="B893" s="64" t="s">
        <v>176</v>
      </c>
      <c r="C893" s="64" t="s">
        <v>196</v>
      </c>
      <c r="D893" s="64" t="s">
        <v>3605</v>
      </c>
      <c r="E893" s="64" t="s">
        <v>192</v>
      </c>
      <c r="F893" s="64" t="s">
        <v>3606</v>
      </c>
      <c r="G893" s="55">
        <v>27500</v>
      </c>
      <c r="H893" s="55">
        <v>974</v>
      </c>
      <c r="I893" s="55">
        <v>3.54</v>
      </c>
      <c r="J893" s="55">
        <v>736</v>
      </c>
      <c r="K893" s="55">
        <v>150</v>
      </c>
      <c r="L893" s="55">
        <v>38</v>
      </c>
      <c r="M893" s="55">
        <v>50</v>
      </c>
      <c r="N893" s="55">
        <v>75.56</v>
      </c>
      <c r="O893" s="55">
        <v>15.4</v>
      </c>
      <c r="P893" s="55">
        <v>3.9</v>
      </c>
      <c r="Q893" s="55">
        <v>5.13</v>
      </c>
      <c r="R893" s="55">
        <v>62</v>
      </c>
      <c r="S893" s="55" t="s">
        <v>2721</v>
      </c>
    </row>
    <row r="894" spans="1:19" ht="27.6" hidden="1" x14ac:dyDescent="0.25">
      <c r="A894" s="49">
        <v>33</v>
      </c>
      <c r="B894" s="59" t="s">
        <v>176</v>
      </c>
      <c r="C894" s="59" t="s">
        <v>196</v>
      </c>
      <c r="D894" s="60" t="s">
        <v>3607</v>
      </c>
      <c r="E894" s="59" t="s">
        <v>171</v>
      </c>
      <c r="F894" s="63" t="s">
        <v>3608</v>
      </c>
      <c r="G894" s="55">
        <v>21600</v>
      </c>
      <c r="H894" s="55">
        <v>838</v>
      </c>
      <c r="I894" s="62">
        <v>3.88</v>
      </c>
      <c r="J894" s="55">
        <v>329</v>
      </c>
      <c r="K894" s="55">
        <v>300</v>
      </c>
      <c r="L894" s="55">
        <v>126</v>
      </c>
      <c r="M894" s="55">
        <v>83</v>
      </c>
      <c r="N894" s="62">
        <v>39.299999999999997</v>
      </c>
      <c r="O894" s="55">
        <v>35.799999999999997</v>
      </c>
      <c r="P894" s="55">
        <v>14.99</v>
      </c>
      <c r="Q894" s="55">
        <v>9.91</v>
      </c>
      <c r="R894" s="55">
        <v>86</v>
      </c>
      <c r="S894" s="55" t="s">
        <v>2810</v>
      </c>
    </row>
    <row r="895" spans="1:19" ht="27.6" hidden="1" x14ac:dyDescent="0.25">
      <c r="A895" s="49">
        <v>33</v>
      </c>
      <c r="B895" s="59" t="s">
        <v>176</v>
      </c>
      <c r="C895" s="59" t="s">
        <v>196</v>
      </c>
      <c r="D895" s="60" t="s">
        <v>3609</v>
      </c>
      <c r="E895" s="59" t="s">
        <v>167</v>
      </c>
      <c r="F895" s="63" t="s">
        <v>3608</v>
      </c>
      <c r="G895" s="55">
        <v>11200</v>
      </c>
      <c r="H895" s="55">
        <v>359</v>
      </c>
      <c r="I895" s="62">
        <v>3.21</v>
      </c>
      <c r="J895" s="55">
        <v>199</v>
      </c>
      <c r="K895" s="55">
        <v>89</v>
      </c>
      <c r="L895" s="55">
        <v>19</v>
      </c>
      <c r="M895" s="55">
        <v>52</v>
      </c>
      <c r="N895" s="62">
        <v>55.26</v>
      </c>
      <c r="O895" s="55">
        <v>24.8</v>
      </c>
      <c r="P895" s="55">
        <v>5.39</v>
      </c>
      <c r="Q895" s="55">
        <v>14.55</v>
      </c>
      <c r="R895" s="55">
        <v>36</v>
      </c>
      <c r="S895" s="55" t="s">
        <v>2810</v>
      </c>
    </row>
    <row r="896" spans="1:19" ht="41.4" hidden="1" x14ac:dyDescent="0.25">
      <c r="A896" s="49">
        <v>33</v>
      </c>
      <c r="B896" s="59" t="s">
        <v>176</v>
      </c>
      <c r="C896" s="59" t="s">
        <v>196</v>
      </c>
      <c r="D896" s="60" t="s">
        <v>3610</v>
      </c>
      <c r="E896" s="59" t="s">
        <v>167</v>
      </c>
      <c r="F896" s="63" t="s">
        <v>3611</v>
      </c>
      <c r="G896" s="55">
        <v>3750</v>
      </c>
      <c r="H896" s="55">
        <v>111</v>
      </c>
      <c r="I896" s="62">
        <v>2.93</v>
      </c>
      <c r="J896" s="55">
        <v>45</v>
      </c>
      <c r="K896" s="55">
        <v>23</v>
      </c>
      <c r="L896" s="55">
        <v>3</v>
      </c>
      <c r="M896" s="55">
        <v>40</v>
      </c>
      <c r="N896" s="62">
        <v>40.99</v>
      </c>
      <c r="O896" s="55">
        <v>20.62</v>
      </c>
      <c r="P896" s="55">
        <v>2.41</v>
      </c>
      <c r="Q896" s="55">
        <v>35.99</v>
      </c>
      <c r="R896" s="55">
        <v>18</v>
      </c>
      <c r="S896" s="55" t="s">
        <v>2810</v>
      </c>
    </row>
    <row r="897" spans="1:19" ht="82.8" hidden="1" x14ac:dyDescent="0.25">
      <c r="A897" s="49">
        <v>33</v>
      </c>
      <c r="B897" s="59" t="s">
        <v>176</v>
      </c>
      <c r="C897" s="59" t="s">
        <v>196</v>
      </c>
      <c r="D897" s="60" t="s">
        <v>3612</v>
      </c>
      <c r="E897" s="59" t="s">
        <v>192</v>
      </c>
      <c r="F897" s="63" t="s">
        <v>888</v>
      </c>
      <c r="G897" s="55">
        <v>1250</v>
      </c>
      <c r="H897" s="55">
        <v>56</v>
      </c>
      <c r="I897" s="62">
        <v>4.47</v>
      </c>
      <c r="J897" s="55">
        <v>16</v>
      </c>
      <c r="K897" s="55">
        <v>12</v>
      </c>
      <c r="L897" s="55">
        <v>3</v>
      </c>
      <c r="M897" s="55">
        <v>25</v>
      </c>
      <c r="N897" s="62">
        <v>28.67</v>
      </c>
      <c r="O897" s="55">
        <v>21.82</v>
      </c>
      <c r="P897" s="55">
        <v>5.43</v>
      </c>
      <c r="Q897" s="55">
        <v>44.07</v>
      </c>
      <c r="R897" s="55">
        <v>11</v>
      </c>
      <c r="S897" s="55" t="s">
        <v>2810</v>
      </c>
    </row>
    <row r="898" spans="1:19" ht="69" hidden="1" x14ac:dyDescent="0.25">
      <c r="A898" s="49">
        <v>33</v>
      </c>
      <c r="B898" s="59" t="s">
        <v>176</v>
      </c>
      <c r="C898" s="59" t="s">
        <v>196</v>
      </c>
      <c r="D898" s="60" t="s">
        <v>3613</v>
      </c>
      <c r="E898" s="59" t="s">
        <v>192</v>
      </c>
      <c r="F898" s="63" t="s">
        <v>889</v>
      </c>
      <c r="G898" s="55">
        <v>350</v>
      </c>
      <c r="H898" s="55">
        <v>30</v>
      </c>
      <c r="I898" s="62">
        <v>8.65</v>
      </c>
      <c r="J898" s="55">
        <v>4</v>
      </c>
      <c r="K898" s="55">
        <v>4</v>
      </c>
      <c r="L898" s="55">
        <v>1</v>
      </c>
      <c r="M898" s="55">
        <v>21</v>
      </c>
      <c r="N898" s="62">
        <v>14.51</v>
      </c>
      <c r="O898" s="55">
        <v>12.59</v>
      </c>
      <c r="P898" s="55">
        <v>2.61</v>
      </c>
      <c r="Q898" s="55">
        <v>70.3</v>
      </c>
      <c r="R898" s="55">
        <v>8</v>
      </c>
      <c r="S898" s="55" t="s">
        <v>2810</v>
      </c>
    </row>
    <row r="899" spans="1:19" ht="69" hidden="1" x14ac:dyDescent="0.25">
      <c r="A899" s="49">
        <v>33</v>
      </c>
      <c r="B899" s="59" t="s">
        <v>176</v>
      </c>
      <c r="C899" s="59" t="s">
        <v>196</v>
      </c>
      <c r="D899" s="60" t="s">
        <v>3614</v>
      </c>
      <c r="E899" s="59" t="s">
        <v>171</v>
      </c>
      <c r="F899" s="63" t="s">
        <v>890</v>
      </c>
      <c r="G899" s="55">
        <v>290</v>
      </c>
      <c r="H899" s="55">
        <v>75</v>
      </c>
      <c r="I899" s="62">
        <v>25.88</v>
      </c>
      <c r="J899" s="55">
        <v>23</v>
      </c>
      <c r="K899" s="55">
        <v>3</v>
      </c>
      <c r="L899" s="55">
        <v>2</v>
      </c>
      <c r="M899" s="55">
        <v>47</v>
      </c>
      <c r="N899" s="62">
        <v>30.45</v>
      </c>
      <c r="O899" s="55">
        <v>4.5</v>
      </c>
      <c r="P899" s="55">
        <v>2.77</v>
      </c>
      <c r="Q899" s="55">
        <v>62.28</v>
      </c>
      <c r="R899" s="55">
        <v>18</v>
      </c>
      <c r="S899" s="55" t="s">
        <v>2711</v>
      </c>
    </row>
    <row r="900" spans="1:19" ht="27.6" hidden="1" x14ac:dyDescent="0.25">
      <c r="A900" s="49">
        <v>33</v>
      </c>
      <c r="B900" s="59" t="s">
        <v>202</v>
      </c>
      <c r="C900" s="59" t="s">
        <v>214</v>
      </c>
      <c r="D900" s="60" t="s">
        <v>3615</v>
      </c>
      <c r="E900" s="59" t="s">
        <v>171</v>
      </c>
      <c r="F900" s="63" t="s">
        <v>891</v>
      </c>
      <c r="G900" s="55">
        <v>1100</v>
      </c>
      <c r="H900" s="55">
        <v>242</v>
      </c>
      <c r="I900" s="62">
        <v>22</v>
      </c>
      <c r="J900" s="55">
        <v>61</v>
      </c>
      <c r="K900" s="55">
        <v>24</v>
      </c>
      <c r="L900" s="55">
        <v>19</v>
      </c>
      <c r="M900" s="55">
        <v>138</v>
      </c>
      <c r="N900" s="62">
        <v>25</v>
      </c>
      <c r="O900" s="55">
        <v>10</v>
      </c>
      <c r="P900" s="55">
        <v>8</v>
      </c>
      <c r="Q900" s="55">
        <v>57</v>
      </c>
      <c r="R900" s="55">
        <v>55</v>
      </c>
      <c r="S900" s="55" t="s">
        <v>2707</v>
      </c>
    </row>
    <row r="901" spans="1:19" ht="27.6" hidden="1" x14ac:dyDescent="0.25">
      <c r="A901" s="49">
        <v>33</v>
      </c>
      <c r="B901" s="59" t="s">
        <v>202</v>
      </c>
      <c r="C901" s="59" t="s">
        <v>214</v>
      </c>
      <c r="D901" s="60" t="s">
        <v>3616</v>
      </c>
      <c r="E901" s="59" t="s">
        <v>167</v>
      </c>
      <c r="F901" s="63" t="s">
        <v>891</v>
      </c>
      <c r="G901" s="55">
        <v>4400</v>
      </c>
      <c r="H901" s="55">
        <v>1012</v>
      </c>
      <c r="I901" s="62">
        <v>23</v>
      </c>
      <c r="J901" s="55">
        <v>233</v>
      </c>
      <c r="K901" s="55">
        <v>111</v>
      </c>
      <c r="L901" s="55">
        <v>101</v>
      </c>
      <c r="M901" s="55">
        <v>567</v>
      </c>
      <c r="N901" s="62">
        <v>23</v>
      </c>
      <c r="O901" s="55">
        <v>11</v>
      </c>
      <c r="P901" s="55">
        <v>10</v>
      </c>
      <c r="Q901" s="55">
        <v>56</v>
      </c>
      <c r="R901" s="55">
        <v>229</v>
      </c>
      <c r="S901" s="55" t="s">
        <v>2707</v>
      </c>
    </row>
    <row r="902" spans="1:19" ht="55.2" hidden="1" x14ac:dyDescent="0.25">
      <c r="A902" s="49">
        <v>33</v>
      </c>
      <c r="B902" s="59" t="s">
        <v>428</v>
      </c>
      <c r="C902" s="59" t="s">
        <v>429</v>
      </c>
      <c r="D902" s="60" t="s">
        <v>3617</v>
      </c>
      <c r="E902" s="59" t="s">
        <v>171</v>
      </c>
      <c r="F902" s="63" t="s">
        <v>892</v>
      </c>
      <c r="G902" s="55">
        <v>4200</v>
      </c>
      <c r="H902" s="55">
        <v>1022</v>
      </c>
      <c r="I902" s="62">
        <v>24.33</v>
      </c>
      <c r="J902" s="55">
        <v>261</v>
      </c>
      <c r="K902" s="55">
        <v>73</v>
      </c>
      <c r="L902" s="55">
        <v>54</v>
      </c>
      <c r="M902" s="55">
        <v>634</v>
      </c>
      <c r="N902" s="62">
        <v>25.54</v>
      </c>
      <c r="O902" s="55">
        <v>7.14</v>
      </c>
      <c r="P902" s="55">
        <v>5.28</v>
      </c>
      <c r="Q902" s="55">
        <v>62.04</v>
      </c>
      <c r="R902" s="55">
        <v>243</v>
      </c>
      <c r="S902" s="55" t="s">
        <v>2721</v>
      </c>
    </row>
    <row r="903" spans="1:19" ht="55.2" hidden="1" x14ac:dyDescent="0.25">
      <c r="A903" s="49">
        <v>33</v>
      </c>
      <c r="B903" s="59" t="s">
        <v>428</v>
      </c>
      <c r="C903" s="59" t="s">
        <v>429</v>
      </c>
      <c r="D903" s="60" t="s">
        <v>3617</v>
      </c>
      <c r="E903" s="59" t="s">
        <v>167</v>
      </c>
      <c r="F903" s="63" t="s">
        <v>892</v>
      </c>
      <c r="G903" s="55">
        <v>4250</v>
      </c>
      <c r="H903" s="55">
        <v>645</v>
      </c>
      <c r="I903" s="62">
        <v>15.2</v>
      </c>
      <c r="J903" s="55">
        <v>280</v>
      </c>
      <c r="K903" s="55">
        <v>47</v>
      </c>
      <c r="L903" s="55">
        <v>17</v>
      </c>
      <c r="M903" s="55">
        <v>301</v>
      </c>
      <c r="N903" s="62">
        <v>43.42</v>
      </c>
      <c r="O903" s="55">
        <v>7.29</v>
      </c>
      <c r="P903" s="55">
        <v>2.69</v>
      </c>
      <c r="Q903" s="55">
        <v>46.59</v>
      </c>
      <c r="R903" s="55">
        <v>120</v>
      </c>
      <c r="S903" s="55" t="s">
        <v>2711</v>
      </c>
    </row>
    <row r="904" spans="1:19" ht="41.4" hidden="1" x14ac:dyDescent="0.25">
      <c r="A904" s="49">
        <v>33</v>
      </c>
      <c r="B904" s="59" t="s">
        <v>428</v>
      </c>
      <c r="C904" s="59" t="s">
        <v>429</v>
      </c>
      <c r="D904" s="60" t="s">
        <v>3618</v>
      </c>
      <c r="E904" s="59" t="s">
        <v>171</v>
      </c>
      <c r="F904" s="63" t="s">
        <v>893</v>
      </c>
      <c r="G904" s="55">
        <v>6100</v>
      </c>
      <c r="H904" s="55">
        <v>792</v>
      </c>
      <c r="I904" s="62">
        <v>13</v>
      </c>
      <c r="J904" s="55">
        <v>264</v>
      </c>
      <c r="K904" s="55">
        <v>75</v>
      </c>
      <c r="L904" s="55">
        <v>50</v>
      </c>
      <c r="M904" s="55">
        <v>403</v>
      </c>
      <c r="N904" s="62">
        <v>33.33</v>
      </c>
      <c r="O904" s="55">
        <v>9.52</v>
      </c>
      <c r="P904" s="55">
        <v>6.35</v>
      </c>
      <c r="Q904" s="55">
        <v>50.79</v>
      </c>
      <c r="R904" s="55">
        <v>163</v>
      </c>
      <c r="S904" s="55" t="s">
        <v>2702</v>
      </c>
    </row>
    <row r="905" spans="1:19" ht="41.4" hidden="1" x14ac:dyDescent="0.25">
      <c r="A905" s="49">
        <v>33</v>
      </c>
      <c r="B905" s="59" t="s">
        <v>428</v>
      </c>
      <c r="C905" s="59" t="s">
        <v>429</v>
      </c>
      <c r="D905" s="60" t="s">
        <v>3618</v>
      </c>
      <c r="E905" s="59" t="s">
        <v>167</v>
      </c>
      <c r="F905" s="63" t="s">
        <v>893</v>
      </c>
      <c r="G905" s="55">
        <v>2400</v>
      </c>
      <c r="H905" s="55">
        <v>546</v>
      </c>
      <c r="I905" s="62">
        <v>22.77</v>
      </c>
      <c r="J905" s="55">
        <v>248</v>
      </c>
      <c r="K905" s="55">
        <v>70</v>
      </c>
      <c r="L905" s="55">
        <v>34</v>
      </c>
      <c r="M905" s="55">
        <v>194</v>
      </c>
      <c r="N905" s="62">
        <v>45.42</v>
      </c>
      <c r="O905" s="55">
        <v>12.9</v>
      </c>
      <c r="P905" s="55">
        <v>6.17</v>
      </c>
      <c r="Q905" s="55">
        <v>35.51</v>
      </c>
      <c r="R905" s="55">
        <v>87</v>
      </c>
      <c r="S905" s="55" t="s">
        <v>2711</v>
      </c>
    </row>
    <row r="906" spans="1:19" ht="27.6" hidden="1" x14ac:dyDescent="0.25">
      <c r="A906" s="49">
        <v>33</v>
      </c>
      <c r="B906" s="59" t="s">
        <v>428</v>
      </c>
      <c r="C906" s="59" t="s">
        <v>429</v>
      </c>
      <c r="D906" s="60" t="s">
        <v>3619</v>
      </c>
      <c r="E906" s="59" t="s">
        <v>171</v>
      </c>
      <c r="F906" s="63" t="s">
        <v>3620</v>
      </c>
      <c r="G906" s="55">
        <v>11700</v>
      </c>
      <c r="H906" s="55">
        <v>1123</v>
      </c>
      <c r="I906" s="62">
        <v>9.59</v>
      </c>
      <c r="J906" s="55">
        <v>792</v>
      </c>
      <c r="K906" s="55">
        <v>106</v>
      </c>
      <c r="L906" s="55">
        <v>40</v>
      </c>
      <c r="M906" s="55">
        <v>185</v>
      </c>
      <c r="N906" s="62">
        <v>70.59</v>
      </c>
      <c r="O906" s="55">
        <v>9.41</v>
      </c>
      <c r="P906" s="55">
        <v>3.53</v>
      </c>
      <c r="Q906" s="55">
        <v>16.47</v>
      </c>
      <c r="R906" s="55">
        <v>107</v>
      </c>
      <c r="S906" s="55" t="s">
        <v>2702</v>
      </c>
    </row>
    <row r="907" spans="1:19" ht="27.6" hidden="1" x14ac:dyDescent="0.25">
      <c r="A907" s="49">
        <v>33</v>
      </c>
      <c r="B907" s="59" t="s">
        <v>428</v>
      </c>
      <c r="C907" s="59" t="s">
        <v>429</v>
      </c>
      <c r="D907" s="60" t="s">
        <v>3619</v>
      </c>
      <c r="E907" s="59" t="s">
        <v>167</v>
      </c>
      <c r="F907" s="63" t="s">
        <v>3620</v>
      </c>
      <c r="G907" s="55">
        <v>6100</v>
      </c>
      <c r="H907" s="55">
        <v>585</v>
      </c>
      <c r="I907" s="62">
        <v>9.59</v>
      </c>
      <c r="J907" s="55">
        <v>413</v>
      </c>
      <c r="K907" s="55">
        <v>55</v>
      </c>
      <c r="L907" s="55">
        <v>21</v>
      </c>
      <c r="M907" s="55">
        <v>96</v>
      </c>
      <c r="N907" s="62">
        <v>70.59</v>
      </c>
      <c r="O907" s="55">
        <v>9.41</v>
      </c>
      <c r="P907" s="55">
        <v>3.53</v>
      </c>
      <c r="Q907" s="55">
        <v>16.47</v>
      </c>
      <c r="R907" s="55">
        <v>56</v>
      </c>
      <c r="S907" s="55" t="s">
        <v>2702</v>
      </c>
    </row>
    <row r="908" spans="1:19" ht="27.6" hidden="1" x14ac:dyDescent="0.25">
      <c r="A908" s="49">
        <v>33</v>
      </c>
      <c r="B908" s="59" t="s">
        <v>428</v>
      </c>
      <c r="C908" s="59" t="s">
        <v>429</v>
      </c>
      <c r="D908" s="60" t="s">
        <v>3621</v>
      </c>
      <c r="E908" s="59" t="s">
        <v>171</v>
      </c>
      <c r="F908" s="63" t="s">
        <v>3622</v>
      </c>
      <c r="G908" s="55">
        <v>3200</v>
      </c>
      <c r="H908" s="55">
        <v>762</v>
      </c>
      <c r="I908" s="62">
        <v>23.81</v>
      </c>
      <c r="J908" s="55">
        <v>229</v>
      </c>
      <c r="K908" s="55">
        <v>114</v>
      </c>
      <c r="L908" s="55">
        <v>38</v>
      </c>
      <c r="M908" s="55">
        <v>381</v>
      </c>
      <c r="N908" s="62">
        <v>30</v>
      </c>
      <c r="O908" s="55">
        <v>15</v>
      </c>
      <c r="P908" s="55">
        <v>5</v>
      </c>
      <c r="Q908" s="55">
        <v>50</v>
      </c>
      <c r="R908" s="55">
        <v>156</v>
      </c>
      <c r="S908" s="55" t="s">
        <v>2810</v>
      </c>
    </row>
    <row r="909" spans="1:19" ht="27.6" hidden="1" x14ac:dyDescent="0.25">
      <c r="A909" s="49">
        <v>33</v>
      </c>
      <c r="B909" s="59" t="s">
        <v>428</v>
      </c>
      <c r="C909" s="59" t="s">
        <v>429</v>
      </c>
      <c r="D909" s="60" t="s">
        <v>3621</v>
      </c>
      <c r="E909" s="59" t="s">
        <v>167</v>
      </c>
      <c r="F909" s="63" t="s">
        <v>3622</v>
      </c>
      <c r="G909" s="55">
        <v>4000</v>
      </c>
      <c r="H909" s="55">
        <v>1283</v>
      </c>
      <c r="I909" s="62">
        <v>32.049999999999997</v>
      </c>
      <c r="J909" s="55">
        <v>801</v>
      </c>
      <c r="K909" s="55">
        <v>104</v>
      </c>
      <c r="L909" s="55">
        <v>28</v>
      </c>
      <c r="M909" s="55">
        <v>350</v>
      </c>
      <c r="N909" s="62">
        <v>62.48</v>
      </c>
      <c r="O909" s="55">
        <v>8.08</v>
      </c>
      <c r="P909" s="55">
        <v>2.16</v>
      </c>
      <c r="Q909" s="55">
        <v>27.28</v>
      </c>
      <c r="R909" s="55">
        <v>162</v>
      </c>
      <c r="S909" s="55" t="s">
        <v>2711</v>
      </c>
    </row>
    <row r="910" spans="1:19" ht="27.6" hidden="1" x14ac:dyDescent="0.25">
      <c r="A910" s="49">
        <v>33</v>
      </c>
      <c r="B910" s="59" t="s">
        <v>428</v>
      </c>
      <c r="C910" s="59" t="s">
        <v>429</v>
      </c>
      <c r="D910" s="60" t="s">
        <v>3623</v>
      </c>
      <c r="E910" s="59" t="s">
        <v>171</v>
      </c>
      <c r="F910" s="63" t="s">
        <v>733</v>
      </c>
      <c r="G910" s="55">
        <v>3000</v>
      </c>
      <c r="H910" s="55">
        <v>961</v>
      </c>
      <c r="I910" s="62">
        <v>32</v>
      </c>
      <c r="J910" s="55">
        <v>605</v>
      </c>
      <c r="K910" s="55">
        <v>77</v>
      </c>
      <c r="L910" s="55">
        <v>29</v>
      </c>
      <c r="M910" s="55">
        <v>250</v>
      </c>
      <c r="N910" s="62">
        <v>63</v>
      </c>
      <c r="O910" s="55">
        <v>8</v>
      </c>
      <c r="P910" s="55">
        <v>3</v>
      </c>
      <c r="Q910" s="55">
        <v>26</v>
      </c>
      <c r="R910" s="55">
        <v>119</v>
      </c>
      <c r="S910" s="55" t="s">
        <v>2707</v>
      </c>
    </row>
    <row r="911" spans="1:19" ht="27.6" hidden="1" x14ac:dyDescent="0.25">
      <c r="A911" s="49">
        <v>33</v>
      </c>
      <c r="B911" s="59" t="s">
        <v>428</v>
      </c>
      <c r="C911" s="59" t="s">
        <v>429</v>
      </c>
      <c r="D911" s="60" t="s">
        <v>3623</v>
      </c>
      <c r="E911" s="59" t="s">
        <v>167</v>
      </c>
      <c r="F911" s="63" t="s">
        <v>733</v>
      </c>
      <c r="G911" s="55">
        <v>3050</v>
      </c>
      <c r="H911" s="55">
        <v>559</v>
      </c>
      <c r="I911" s="62">
        <v>18.329999999999998</v>
      </c>
      <c r="J911" s="55">
        <v>305</v>
      </c>
      <c r="K911" s="55">
        <v>71</v>
      </c>
      <c r="L911" s="55">
        <v>20</v>
      </c>
      <c r="M911" s="55">
        <v>163</v>
      </c>
      <c r="N911" s="62">
        <v>54.55</v>
      </c>
      <c r="O911" s="55">
        <v>12.73</v>
      </c>
      <c r="P911" s="55">
        <v>3.64</v>
      </c>
      <c r="Q911" s="55">
        <v>29.09</v>
      </c>
      <c r="R911" s="55">
        <v>76</v>
      </c>
      <c r="S911" s="55" t="s">
        <v>2702</v>
      </c>
    </row>
    <row r="912" spans="1:19" ht="27.6" hidden="1" x14ac:dyDescent="0.25">
      <c r="A912" s="49">
        <v>33</v>
      </c>
      <c r="B912" s="59" t="s">
        <v>428</v>
      </c>
      <c r="C912" s="59" t="s">
        <v>429</v>
      </c>
      <c r="D912" s="60" t="s">
        <v>3624</v>
      </c>
      <c r="E912" s="59" t="s">
        <v>167</v>
      </c>
      <c r="F912" s="63" t="s">
        <v>896</v>
      </c>
      <c r="G912" s="55">
        <v>1550</v>
      </c>
      <c r="H912" s="55">
        <v>488</v>
      </c>
      <c r="I912" s="62">
        <v>31.43</v>
      </c>
      <c r="J912" s="55">
        <v>266</v>
      </c>
      <c r="K912" s="55">
        <v>62</v>
      </c>
      <c r="L912" s="55">
        <v>18</v>
      </c>
      <c r="M912" s="55">
        <v>142</v>
      </c>
      <c r="N912" s="62">
        <v>54.55</v>
      </c>
      <c r="O912" s="55">
        <v>12.73</v>
      </c>
      <c r="P912" s="55">
        <v>3.64</v>
      </c>
      <c r="Q912" s="55">
        <v>29.09</v>
      </c>
      <c r="R912" s="55">
        <v>67</v>
      </c>
      <c r="S912" s="55" t="s">
        <v>2702</v>
      </c>
    </row>
    <row r="913" spans="1:19" ht="41.4" hidden="1" x14ac:dyDescent="0.25">
      <c r="A913" s="49">
        <v>33</v>
      </c>
      <c r="B913" s="59" t="s">
        <v>428</v>
      </c>
      <c r="C913" s="59" t="s">
        <v>436</v>
      </c>
      <c r="D913" s="60" t="s">
        <v>3625</v>
      </c>
      <c r="E913" s="59" t="s">
        <v>171</v>
      </c>
      <c r="F913" s="63" t="s">
        <v>897</v>
      </c>
      <c r="G913" s="55">
        <v>1400</v>
      </c>
      <c r="H913" s="55">
        <v>237</v>
      </c>
      <c r="I913" s="62">
        <v>16.93</v>
      </c>
      <c r="J913" s="55">
        <v>56</v>
      </c>
      <c r="K913" s="55">
        <v>16</v>
      </c>
      <c r="L913" s="55">
        <v>6</v>
      </c>
      <c r="M913" s="55">
        <v>159</v>
      </c>
      <c r="N913" s="62">
        <v>23.63</v>
      </c>
      <c r="O913" s="55">
        <v>6.75</v>
      </c>
      <c r="P913" s="55">
        <v>2.5299999999999998</v>
      </c>
      <c r="Q913" s="55">
        <v>67.09</v>
      </c>
      <c r="R913" s="55">
        <v>59</v>
      </c>
      <c r="S913" s="55" t="s">
        <v>3223</v>
      </c>
    </row>
    <row r="914" spans="1:19" ht="41.4" hidden="1" x14ac:dyDescent="0.25">
      <c r="A914" s="49">
        <v>33</v>
      </c>
      <c r="B914" s="59" t="s">
        <v>428</v>
      </c>
      <c r="C914" s="59" t="s">
        <v>436</v>
      </c>
      <c r="D914" s="60" t="s">
        <v>3625</v>
      </c>
      <c r="E914" s="59" t="s">
        <v>167</v>
      </c>
      <c r="F914" s="63" t="s">
        <v>897</v>
      </c>
      <c r="G914" s="55">
        <v>2350</v>
      </c>
      <c r="H914" s="55">
        <v>357</v>
      </c>
      <c r="I914" s="62">
        <v>15.19</v>
      </c>
      <c r="J914" s="55">
        <v>95</v>
      </c>
      <c r="K914" s="55">
        <v>30</v>
      </c>
      <c r="L914" s="55">
        <v>17</v>
      </c>
      <c r="M914" s="55">
        <v>215</v>
      </c>
      <c r="N914" s="62">
        <v>26.61</v>
      </c>
      <c r="O914" s="55">
        <v>8.4</v>
      </c>
      <c r="P914" s="55">
        <v>4.76</v>
      </c>
      <c r="Q914" s="55">
        <v>60.22</v>
      </c>
      <c r="R914" s="55">
        <v>83</v>
      </c>
      <c r="S914" s="55" t="s">
        <v>3223</v>
      </c>
    </row>
    <row r="915" spans="1:19" ht="41.4" hidden="1" x14ac:dyDescent="0.25">
      <c r="A915" s="49">
        <v>33</v>
      </c>
      <c r="B915" s="59" t="s">
        <v>428</v>
      </c>
      <c r="C915" s="59" t="s">
        <v>438</v>
      </c>
      <c r="D915" s="60" t="s">
        <v>3626</v>
      </c>
      <c r="E915" s="59" t="s">
        <v>171</v>
      </c>
      <c r="F915" s="63" t="s">
        <v>3627</v>
      </c>
      <c r="G915" s="55">
        <v>2000</v>
      </c>
      <c r="H915" s="55">
        <v>261</v>
      </c>
      <c r="I915" s="62">
        <v>13.05</v>
      </c>
      <c r="J915" s="55">
        <v>108</v>
      </c>
      <c r="K915" s="55">
        <v>46</v>
      </c>
      <c r="L915" s="55">
        <v>18</v>
      </c>
      <c r="M915" s="55">
        <v>89</v>
      </c>
      <c r="N915" s="62">
        <v>41.38</v>
      </c>
      <c r="O915" s="55">
        <v>17.62</v>
      </c>
      <c r="P915" s="55">
        <v>6.9</v>
      </c>
      <c r="Q915" s="55">
        <v>34.1</v>
      </c>
      <c r="R915" s="55">
        <v>41</v>
      </c>
      <c r="S915" s="55" t="s">
        <v>3011</v>
      </c>
    </row>
    <row r="916" spans="1:19" ht="41.4" hidden="1" x14ac:dyDescent="0.25">
      <c r="A916" s="49">
        <v>33</v>
      </c>
      <c r="B916" s="59" t="s">
        <v>428</v>
      </c>
      <c r="C916" s="59" t="s">
        <v>438</v>
      </c>
      <c r="D916" s="60" t="s">
        <v>3626</v>
      </c>
      <c r="E916" s="59" t="s">
        <v>167</v>
      </c>
      <c r="F916" s="63" t="s">
        <v>3627</v>
      </c>
      <c r="G916" s="55">
        <v>1750</v>
      </c>
      <c r="H916" s="55">
        <v>182</v>
      </c>
      <c r="I916" s="62">
        <v>10.4</v>
      </c>
      <c r="J916" s="55">
        <v>70</v>
      </c>
      <c r="K916" s="55">
        <v>21</v>
      </c>
      <c r="L916" s="55">
        <v>5</v>
      </c>
      <c r="M916" s="55">
        <v>86</v>
      </c>
      <c r="N916" s="62">
        <v>38.46</v>
      </c>
      <c r="O916" s="55">
        <v>11.54</v>
      </c>
      <c r="P916" s="55">
        <v>2.75</v>
      </c>
      <c r="Q916" s="55">
        <v>47.25</v>
      </c>
      <c r="R916" s="55">
        <v>35</v>
      </c>
      <c r="S916" s="55" t="s">
        <v>3011</v>
      </c>
    </row>
    <row r="917" spans="1:19" ht="27.6" hidden="1" x14ac:dyDescent="0.25">
      <c r="A917" s="49">
        <v>33</v>
      </c>
      <c r="B917" s="59" t="s">
        <v>428</v>
      </c>
      <c r="C917" s="59" t="s">
        <v>438</v>
      </c>
      <c r="D917" s="60" t="s">
        <v>3628</v>
      </c>
      <c r="E917" s="59" t="s">
        <v>171</v>
      </c>
      <c r="F917" s="63" t="s">
        <v>3629</v>
      </c>
      <c r="G917" s="55">
        <v>8200</v>
      </c>
      <c r="H917" s="55">
        <v>620</v>
      </c>
      <c r="I917" s="62">
        <v>7.56</v>
      </c>
      <c r="J917" s="55">
        <v>292</v>
      </c>
      <c r="K917" s="55">
        <v>78</v>
      </c>
      <c r="L917" s="55">
        <v>33</v>
      </c>
      <c r="M917" s="55">
        <v>217</v>
      </c>
      <c r="N917" s="62">
        <v>47.1</v>
      </c>
      <c r="O917" s="55">
        <v>12.58</v>
      </c>
      <c r="P917" s="55">
        <v>5.32</v>
      </c>
      <c r="Q917" s="55">
        <v>35</v>
      </c>
      <c r="R917" s="55">
        <v>97</v>
      </c>
      <c r="S917" s="55" t="s">
        <v>3223</v>
      </c>
    </row>
    <row r="918" spans="1:19" ht="55.2" hidden="1" x14ac:dyDescent="0.25">
      <c r="A918" s="49">
        <v>33</v>
      </c>
      <c r="B918" s="59" t="s">
        <v>428</v>
      </c>
      <c r="C918" s="59" t="s">
        <v>438</v>
      </c>
      <c r="D918" s="60" t="s">
        <v>3630</v>
      </c>
      <c r="E918" s="59" t="s">
        <v>171</v>
      </c>
      <c r="F918" s="63" t="s">
        <v>900</v>
      </c>
      <c r="G918" s="55">
        <v>3750</v>
      </c>
      <c r="H918" s="55">
        <v>277</v>
      </c>
      <c r="I918" s="62">
        <v>7.38</v>
      </c>
      <c r="J918" s="55">
        <v>177</v>
      </c>
      <c r="K918" s="55">
        <v>47</v>
      </c>
      <c r="L918" s="55">
        <v>34</v>
      </c>
      <c r="M918" s="55">
        <v>19</v>
      </c>
      <c r="N918" s="62">
        <v>63.74</v>
      </c>
      <c r="O918" s="55">
        <v>16.850000000000001</v>
      </c>
      <c r="P918" s="55">
        <v>12.45</v>
      </c>
      <c r="Q918" s="55">
        <v>6.96</v>
      </c>
      <c r="R918" s="55">
        <v>22</v>
      </c>
      <c r="S918" s="55" t="s">
        <v>3011</v>
      </c>
    </row>
    <row r="919" spans="1:19" ht="55.2" hidden="1" x14ac:dyDescent="0.25">
      <c r="A919" s="49">
        <v>33</v>
      </c>
      <c r="B919" s="59" t="s">
        <v>428</v>
      </c>
      <c r="C919" s="59" t="s">
        <v>438</v>
      </c>
      <c r="D919" s="60" t="s">
        <v>3630</v>
      </c>
      <c r="E919" s="59" t="s">
        <v>167</v>
      </c>
      <c r="F919" s="63" t="s">
        <v>900</v>
      </c>
      <c r="G919" s="55">
        <v>8300</v>
      </c>
      <c r="H919" s="55">
        <v>1700</v>
      </c>
      <c r="I919" s="62">
        <v>20.47</v>
      </c>
      <c r="J919" s="55">
        <v>857</v>
      </c>
      <c r="K919" s="55">
        <v>449</v>
      </c>
      <c r="L919" s="55">
        <v>308</v>
      </c>
      <c r="M919" s="55">
        <v>86</v>
      </c>
      <c r="N919" s="62">
        <v>50.42</v>
      </c>
      <c r="O919" s="55">
        <v>26.44</v>
      </c>
      <c r="P919" s="55">
        <v>18.11</v>
      </c>
      <c r="Q919" s="55">
        <v>5.04</v>
      </c>
      <c r="R919" s="55">
        <v>146</v>
      </c>
      <c r="S919" s="55" t="s">
        <v>3011</v>
      </c>
    </row>
    <row r="920" spans="1:19" ht="41.4" hidden="1" x14ac:dyDescent="0.25">
      <c r="A920" s="49">
        <v>33</v>
      </c>
      <c r="B920" s="59" t="s">
        <v>428</v>
      </c>
      <c r="C920" s="59" t="s">
        <v>438</v>
      </c>
      <c r="D920" s="60" t="s">
        <v>3631</v>
      </c>
      <c r="E920" s="59" t="s">
        <v>167</v>
      </c>
      <c r="F920" s="63" t="s">
        <v>3632</v>
      </c>
      <c r="G920" s="55">
        <v>5300</v>
      </c>
      <c r="H920" s="55">
        <v>920</v>
      </c>
      <c r="I920" s="62">
        <v>17.350000000000001</v>
      </c>
      <c r="J920" s="55">
        <v>593</v>
      </c>
      <c r="K920" s="55">
        <v>107</v>
      </c>
      <c r="L920" s="55">
        <v>45</v>
      </c>
      <c r="M920" s="55">
        <v>175</v>
      </c>
      <c r="N920" s="62">
        <v>64.41</v>
      </c>
      <c r="O920" s="55">
        <v>11.64</v>
      </c>
      <c r="P920" s="55">
        <v>4.88</v>
      </c>
      <c r="Q920" s="55">
        <v>19.07</v>
      </c>
      <c r="R920" s="55">
        <v>98</v>
      </c>
      <c r="S920" s="55" t="s">
        <v>3011</v>
      </c>
    </row>
    <row r="921" spans="1:19" ht="13.8" hidden="1" x14ac:dyDescent="0.25">
      <c r="A921" s="49">
        <v>33</v>
      </c>
      <c r="B921" s="59" t="s">
        <v>428</v>
      </c>
      <c r="C921" s="59" t="s">
        <v>438</v>
      </c>
      <c r="D921" s="60" t="s">
        <v>3633</v>
      </c>
      <c r="E921" s="59" t="s">
        <v>171</v>
      </c>
      <c r="F921" s="63" t="s">
        <v>3634</v>
      </c>
      <c r="G921" s="55">
        <v>4650</v>
      </c>
      <c r="H921" s="55">
        <v>724</v>
      </c>
      <c r="I921" s="62">
        <v>15.57</v>
      </c>
      <c r="J921" s="55">
        <v>386</v>
      </c>
      <c r="K921" s="55">
        <v>37</v>
      </c>
      <c r="L921" s="55">
        <v>15</v>
      </c>
      <c r="M921" s="55">
        <v>286</v>
      </c>
      <c r="N921" s="62">
        <v>53.31</v>
      </c>
      <c r="O921" s="55">
        <v>5.1100000000000003</v>
      </c>
      <c r="P921" s="55">
        <v>2.0699999999999998</v>
      </c>
      <c r="Q921" s="55">
        <v>39.5</v>
      </c>
      <c r="R921" s="55">
        <v>118</v>
      </c>
      <c r="S921" s="55" t="s">
        <v>2721</v>
      </c>
    </row>
    <row r="922" spans="1:19" ht="27.6" hidden="1" x14ac:dyDescent="0.25">
      <c r="A922" s="49">
        <v>33</v>
      </c>
      <c r="B922" s="59" t="s">
        <v>428</v>
      </c>
      <c r="C922" s="59" t="s">
        <v>438</v>
      </c>
      <c r="D922" s="60" t="s">
        <v>3635</v>
      </c>
      <c r="E922" s="59" t="s">
        <v>171</v>
      </c>
      <c r="F922" s="63" t="s">
        <v>903</v>
      </c>
      <c r="G922" s="55">
        <v>3750</v>
      </c>
      <c r="H922" s="55">
        <v>675</v>
      </c>
      <c r="I922" s="62">
        <v>18</v>
      </c>
      <c r="J922" s="55">
        <v>210</v>
      </c>
      <c r="K922" s="55">
        <v>93</v>
      </c>
      <c r="L922" s="55">
        <v>27</v>
      </c>
      <c r="M922" s="55">
        <v>345</v>
      </c>
      <c r="N922" s="62">
        <v>31.04</v>
      </c>
      <c r="O922" s="55">
        <v>13.76</v>
      </c>
      <c r="P922" s="55">
        <v>4.07</v>
      </c>
      <c r="Q922" s="55">
        <v>51.12</v>
      </c>
      <c r="R922" s="55">
        <v>139</v>
      </c>
      <c r="S922" s="55" t="s">
        <v>3223</v>
      </c>
    </row>
    <row r="923" spans="1:19" ht="27.6" hidden="1" x14ac:dyDescent="0.25">
      <c r="A923" s="49">
        <v>33</v>
      </c>
      <c r="B923" s="59" t="s">
        <v>428</v>
      </c>
      <c r="C923" s="59" t="s">
        <v>438</v>
      </c>
      <c r="D923" s="60" t="s">
        <v>3635</v>
      </c>
      <c r="E923" s="59" t="s">
        <v>167</v>
      </c>
      <c r="F923" s="63" t="s">
        <v>903</v>
      </c>
      <c r="G923" s="55">
        <v>2150</v>
      </c>
      <c r="H923" s="55">
        <v>348</v>
      </c>
      <c r="I923" s="62">
        <v>16.190000000000001</v>
      </c>
      <c r="J923" s="55">
        <v>143</v>
      </c>
      <c r="K923" s="55">
        <v>31</v>
      </c>
      <c r="L923" s="55">
        <v>17</v>
      </c>
      <c r="M923" s="55">
        <v>157</v>
      </c>
      <c r="N923" s="62">
        <v>41.09</v>
      </c>
      <c r="O923" s="55">
        <v>8.91</v>
      </c>
      <c r="P923" s="55">
        <v>4.8899999999999997</v>
      </c>
      <c r="Q923" s="55">
        <v>45.11</v>
      </c>
      <c r="R923" s="55">
        <v>65</v>
      </c>
      <c r="S923" s="55" t="s">
        <v>3223</v>
      </c>
    </row>
    <row r="924" spans="1:19" ht="96.6" hidden="1" x14ac:dyDescent="0.25">
      <c r="A924" s="49">
        <v>33</v>
      </c>
      <c r="B924" s="59" t="s">
        <v>428</v>
      </c>
      <c r="C924" s="59" t="s">
        <v>438</v>
      </c>
      <c r="D924" s="60" t="s">
        <v>3636</v>
      </c>
      <c r="E924" s="59" t="s">
        <v>171</v>
      </c>
      <c r="F924" s="63" t="s">
        <v>904</v>
      </c>
      <c r="G924" s="55">
        <v>2100</v>
      </c>
      <c r="H924" s="55">
        <v>357</v>
      </c>
      <c r="I924" s="62">
        <v>17</v>
      </c>
      <c r="J924" s="55">
        <v>150</v>
      </c>
      <c r="K924" s="55">
        <v>32</v>
      </c>
      <c r="L924" s="55">
        <v>14</v>
      </c>
      <c r="M924" s="55">
        <v>161</v>
      </c>
      <c r="N924" s="62">
        <v>42</v>
      </c>
      <c r="O924" s="55">
        <v>9</v>
      </c>
      <c r="P924" s="55">
        <v>4</v>
      </c>
      <c r="Q924" s="55">
        <v>45</v>
      </c>
      <c r="R924" s="55">
        <v>66</v>
      </c>
      <c r="S924" s="55" t="s">
        <v>3011</v>
      </c>
    </row>
    <row r="925" spans="1:19" ht="41.4" hidden="1" x14ac:dyDescent="0.25">
      <c r="A925" s="49">
        <v>33</v>
      </c>
      <c r="B925" s="59" t="s">
        <v>428</v>
      </c>
      <c r="C925" s="59" t="s">
        <v>438</v>
      </c>
      <c r="D925" s="60" t="s">
        <v>3637</v>
      </c>
      <c r="E925" s="59" t="s">
        <v>167</v>
      </c>
      <c r="F925" s="63" t="s">
        <v>905</v>
      </c>
      <c r="G925" s="55">
        <v>1950</v>
      </c>
      <c r="H925" s="55">
        <v>777</v>
      </c>
      <c r="I925" s="62">
        <v>39.85</v>
      </c>
      <c r="J925" s="55">
        <v>176</v>
      </c>
      <c r="K925" s="55">
        <v>28</v>
      </c>
      <c r="L925" s="55">
        <v>13</v>
      </c>
      <c r="M925" s="55">
        <v>560</v>
      </c>
      <c r="N925" s="62">
        <v>22.65</v>
      </c>
      <c r="O925" s="55">
        <v>3.6</v>
      </c>
      <c r="P925" s="55">
        <v>1.67</v>
      </c>
      <c r="Q925" s="55">
        <v>72.069999999999993</v>
      </c>
      <c r="R925" s="55">
        <v>204</v>
      </c>
      <c r="S925" s="55" t="s">
        <v>2721</v>
      </c>
    </row>
    <row r="926" spans="1:19" ht="55.2" hidden="1" x14ac:dyDescent="0.25">
      <c r="A926" s="49">
        <v>33</v>
      </c>
      <c r="B926" s="59" t="s">
        <v>428</v>
      </c>
      <c r="C926" s="59" t="s">
        <v>438</v>
      </c>
      <c r="D926" s="60" t="s">
        <v>3638</v>
      </c>
      <c r="E926" s="59" t="s">
        <v>171</v>
      </c>
      <c r="F926" s="63" t="s">
        <v>906</v>
      </c>
      <c r="G926" s="55">
        <v>5700</v>
      </c>
      <c r="H926" s="55">
        <v>905</v>
      </c>
      <c r="I926" s="62">
        <v>15.88</v>
      </c>
      <c r="J926" s="55">
        <v>291</v>
      </c>
      <c r="K926" s="55">
        <v>83</v>
      </c>
      <c r="L926" s="55">
        <v>75</v>
      </c>
      <c r="M926" s="55">
        <v>456</v>
      </c>
      <c r="N926" s="62">
        <v>32.15</v>
      </c>
      <c r="O926" s="55">
        <v>9.17</v>
      </c>
      <c r="P926" s="55">
        <v>8.2899999999999991</v>
      </c>
      <c r="Q926" s="55">
        <v>50.39</v>
      </c>
      <c r="R926" s="55">
        <v>186</v>
      </c>
      <c r="S926" s="55" t="s">
        <v>2721</v>
      </c>
    </row>
    <row r="927" spans="1:19" ht="55.2" hidden="1" x14ac:dyDescent="0.25">
      <c r="A927" s="49">
        <v>33</v>
      </c>
      <c r="B927" s="59" t="s">
        <v>428</v>
      </c>
      <c r="C927" s="59" t="s">
        <v>438</v>
      </c>
      <c r="D927" s="60" t="s">
        <v>3638</v>
      </c>
      <c r="E927" s="59" t="s">
        <v>167</v>
      </c>
      <c r="F927" s="63" t="s">
        <v>906</v>
      </c>
      <c r="G927" s="55">
        <v>12600</v>
      </c>
      <c r="H927" s="55">
        <v>1191</v>
      </c>
      <c r="I927" s="62">
        <v>9.4499999999999993</v>
      </c>
      <c r="J927" s="55">
        <v>532</v>
      </c>
      <c r="K927" s="55">
        <v>78</v>
      </c>
      <c r="L927" s="55">
        <v>57</v>
      </c>
      <c r="M927" s="55">
        <v>524</v>
      </c>
      <c r="N927" s="62">
        <v>44.67</v>
      </c>
      <c r="O927" s="55">
        <v>6.55</v>
      </c>
      <c r="P927" s="55">
        <v>4.79</v>
      </c>
      <c r="Q927" s="55">
        <v>44</v>
      </c>
      <c r="R927" s="55">
        <v>215</v>
      </c>
      <c r="S927" s="55" t="s">
        <v>2721</v>
      </c>
    </row>
    <row r="928" spans="1:19" ht="27.6" hidden="1" x14ac:dyDescent="0.25">
      <c r="A928" s="49">
        <v>33</v>
      </c>
      <c r="B928" s="59" t="s">
        <v>428</v>
      </c>
      <c r="C928" s="59" t="s">
        <v>438</v>
      </c>
      <c r="D928" s="60" t="s">
        <v>3639</v>
      </c>
      <c r="E928" s="59" t="s">
        <v>171</v>
      </c>
      <c r="F928" s="63" t="s">
        <v>3640</v>
      </c>
      <c r="G928" s="55">
        <v>9500</v>
      </c>
      <c r="H928" s="55">
        <v>1805</v>
      </c>
      <c r="I928" s="62">
        <v>19</v>
      </c>
      <c r="J928" s="55">
        <v>1083</v>
      </c>
      <c r="K928" s="55">
        <v>72</v>
      </c>
      <c r="L928" s="55">
        <v>36</v>
      </c>
      <c r="M928" s="55">
        <v>614</v>
      </c>
      <c r="N928" s="62">
        <v>60</v>
      </c>
      <c r="O928" s="55">
        <v>4</v>
      </c>
      <c r="P928" s="55">
        <v>2</v>
      </c>
      <c r="Q928" s="55">
        <v>34</v>
      </c>
      <c r="R928" s="55">
        <v>262</v>
      </c>
      <c r="S928" s="55" t="s">
        <v>2782</v>
      </c>
    </row>
    <row r="929" spans="1:19" ht="27.6" hidden="1" x14ac:dyDescent="0.25">
      <c r="A929" s="49">
        <v>33</v>
      </c>
      <c r="B929" s="59" t="s">
        <v>428</v>
      </c>
      <c r="C929" s="59" t="s">
        <v>438</v>
      </c>
      <c r="D929" s="60" t="s">
        <v>3639</v>
      </c>
      <c r="E929" s="59" t="s">
        <v>167</v>
      </c>
      <c r="F929" s="63" t="s">
        <v>3640</v>
      </c>
      <c r="G929" s="55">
        <v>8300</v>
      </c>
      <c r="H929" s="55">
        <v>1191</v>
      </c>
      <c r="I929" s="62">
        <v>14.35</v>
      </c>
      <c r="J929" s="55">
        <v>616</v>
      </c>
      <c r="K929" s="55">
        <v>174</v>
      </c>
      <c r="L929" s="55">
        <v>137</v>
      </c>
      <c r="M929" s="55">
        <v>264</v>
      </c>
      <c r="N929" s="62">
        <v>51.74</v>
      </c>
      <c r="O929" s="55">
        <v>14.63</v>
      </c>
      <c r="P929" s="55">
        <v>11.5</v>
      </c>
      <c r="Q929" s="55">
        <v>22.13</v>
      </c>
      <c r="R929" s="55">
        <v>149</v>
      </c>
      <c r="S929" s="55" t="s">
        <v>3238</v>
      </c>
    </row>
    <row r="930" spans="1:19" ht="27.6" hidden="1" x14ac:dyDescent="0.25">
      <c r="A930" s="49">
        <v>33</v>
      </c>
      <c r="B930" s="59" t="s">
        <v>428</v>
      </c>
      <c r="C930" s="59" t="s">
        <v>438</v>
      </c>
      <c r="D930" s="60" t="s">
        <v>3641</v>
      </c>
      <c r="E930" s="59" t="s">
        <v>171</v>
      </c>
      <c r="F930" s="63" t="s">
        <v>3642</v>
      </c>
      <c r="G930" s="55">
        <v>2550</v>
      </c>
      <c r="H930" s="55">
        <v>538</v>
      </c>
      <c r="I930" s="62">
        <v>21.1</v>
      </c>
      <c r="J930" s="55">
        <v>333</v>
      </c>
      <c r="K930" s="55">
        <v>27</v>
      </c>
      <c r="L930" s="55">
        <v>19</v>
      </c>
      <c r="M930" s="55">
        <v>159</v>
      </c>
      <c r="N930" s="62">
        <v>61.9</v>
      </c>
      <c r="O930" s="55">
        <v>5.0199999999999996</v>
      </c>
      <c r="P930" s="55">
        <v>3.53</v>
      </c>
      <c r="Q930" s="55">
        <v>29.55</v>
      </c>
      <c r="R930" s="55">
        <v>72</v>
      </c>
      <c r="S930" s="55" t="s">
        <v>2721</v>
      </c>
    </row>
    <row r="931" spans="1:19" ht="27.6" hidden="1" x14ac:dyDescent="0.25">
      <c r="A931" s="49">
        <v>33</v>
      </c>
      <c r="B931" s="59" t="s">
        <v>428</v>
      </c>
      <c r="C931" s="59" t="s">
        <v>438</v>
      </c>
      <c r="D931" s="60" t="s">
        <v>3641</v>
      </c>
      <c r="E931" s="59" t="s">
        <v>167</v>
      </c>
      <c r="F931" s="63" t="s">
        <v>3642</v>
      </c>
      <c r="G931" s="55">
        <v>2350</v>
      </c>
      <c r="H931" s="55">
        <v>353</v>
      </c>
      <c r="I931" s="62">
        <v>15</v>
      </c>
      <c r="J931" s="55">
        <v>148</v>
      </c>
      <c r="K931" s="55">
        <v>32</v>
      </c>
      <c r="L931" s="55">
        <v>25</v>
      </c>
      <c r="M931" s="55">
        <v>148</v>
      </c>
      <c r="N931" s="62">
        <v>42</v>
      </c>
      <c r="O931" s="55">
        <v>9</v>
      </c>
      <c r="P931" s="55">
        <v>7</v>
      </c>
      <c r="Q931" s="55">
        <v>42</v>
      </c>
      <c r="R931" s="55">
        <v>63</v>
      </c>
      <c r="S931" s="55" t="s">
        <v>3238</v>
      </c>
    </row>
    <row r="932" spans="1:19" ht="27.6" hidden="1" x14ac:dyDescent="0.25">
      <c r="A932" s="49">
        <v>33</v>
      </c>
      <c r="B932" s="59" t="s">
        <v>336</v>
      </c>
      <c r="C932" s="59" t="s">
        <v>442</v>
      </c>
      <c r="D932" s="60" t="s">
        <v>3643</v>
      </c>
      <c r="E932" s="59" t="s">
        <v>171</v>
      </c>
      <c r="F932" s="63" t="s">
        <v>909</v>
      </c>
      <c r="G932" s="55">
        <v>9400</v>
      </c>
      <c r="H932" s="55">
        <v>1316</v>
      </c>
      <c r="I932" s="62">
        <v>14</v>
      </c>
      <c r="J932" s="55">
        <v>361</v>
      </c>
      <c r="K932" s="55">
        <v>78</v>
      </c>
      <c r="L932" s="55">
        <v>22</v>
      </c>
      <c r="M932" s="55">
        <v>855</v>
      </c>
      <c r="N932" s="62">
        <v>27.4</v>
      </c>
      <c r="O932" s="55">
        <v>5.9</v>
      </c>
      <c r="P932" s="55">
        <v>1.7</v>
      </c>
      <c r="Q932" s="55">
        <v>65</v>
      </c>
      <c r="R932" s="55">
        <v>318</v>
      </c>
      <c r="S932" s="55" t="s">
        <v>2961</v>
      </c>
    </row>
    <row r="933" spans="1:19" ht="27.6" hidden="1" x14ac:dyDescent="0.25">
      <c r="A933" s="49">
        <v>33</v>
      </c>
      <c r="B933" s="59" t="s">
        <v>336</v>
      </c>
      <c r="C933" s="59" t="s">
        <v>442</v>
      </c>
      <c r="D933" s="60" t="s">
        <v>3644</v>
      </c>
      <c r="E933" s="59" t="s">
        <v>167</v>
      </c>
      <c r="F933" s="63" t="s">
        <v>910</v>
      </c>
      <c r="G933" s="55">
        <v>8800</v>
      </c>
      <c r="H933" s="55">
        <v>2675</v>
      </c>
      <c r="I933" s="62">
        <v>30.4</v>
      </c>
      <c r="J933" s="55">
        <v>492</v>
      </c>
      <c r="K933" s="55">
        <v>62</v>
      </c>
      <c r="L933" s="55">
        <v>136</v>
      </c>
      <c r="M933" s="55">
        <v>1985</v>
      </c>
      <c r="N933" s="62">
        <v>18.399999999999999</v>
      </c>
      <c r="O933" s="55">
        <v>2.2999999999999998</v>
      </c>
      <c r="P933" s="55">
        <v>5.0999999999999996</v>
      </c>
      <c r="Q933" s="55">
        <v>74.2</v>
      </c>
      <c r="R933" s="55">
        <v>728</v>
      </c>
      <c r="S933" s="55" t="s">
        <v>2905</v>
      </c>
    </row>
    <row r="934" spans="1:19" ht="27.6" hidden="1" x14ac:dyDescent="0.25">
      <c r="A934" s="49">
        <v>33</v>
      </c>
      <c r="B934" s="59" t="s">
        <v>336</v>
      </c>
      <c r="C934" s="59" t="s">
        <v>442</v>
      </c>
      <c r="D934" s="60" t="s">
        <v>3645</v>
      </c>
      <c r="E934" s="59" t="s">
        <v>171</v>
      </c>
      <c r="F934" s="63" t="s">
        <v>675</v>
      </c>
      <c r="G934" s="55">
        <v>12900</v>
      </c>
      <c r="H934" s="55">
        <v>3664</v>
      </c>
      <c r="I934" s="62">
        <v>28.4</v>
      </c>
      <c r="J934" s="55">
        <v>451</v>
      </c>
      <c r="K934" s="55">
        <v>344</v>
      </c>
      <c r="L934" s="55">
        <v>59</v>
      </c>
      <c r="M934" s="55">
        <v>2810</v>
      </c>
      <c r="N934" s="62">
        <v>12.3</v>
      </c>
      <c r="O934" s="55">
        <v>9.4</v>
      </c>
      <c r="P934" s="55">
        <v>1.6</v>
      </c>
      <c r="Q934" s="55">
        <v>76.7</v>
      </c>
      <c r="R934" s="55">
        <v>1026</v>
      </c>
      <c r="S934" s="55" t="s">
        <v>3550</v>
      </c>
    </row>
    <row r="935" spans="1:19" ht="27.6" hidden="1" x14ac:dyDescent="0.25">
      <c r="A935" s="49">
        <v>33</v>
      </c>
      <c r="B935" s="59" t="s">
        <v>336</v>
      </c>
      <c r="C935" s="59" t="s">
        <v>442</v>
      </c>
      <c r="D935" s="60" t="s">
        <v>3646</v>
      </c>
      <c r="E935" s="59" t="s">
        <v>167</v>
      </c>
      <c r="F935" s="63" t="s">
        <v>675</v>
      </c>
      <c r="G935" s="55">
        <v>14200</v>
      </c>
      <c r="H935" s="55">
        <v>3280</v>
      </c>
      <c r="I935" s="62">
        <v>23.1</v>
      </c>
      <c r="J935" s="55">
        <v>305</v>
      </c>
      <c r="K935" s="55">
        <v>289</v>
      </c>
      <c r="L935" s="55">
        <v>46</v>
      </c>
      <c r="M935" s="55">
        <v>2640</v>
      </c>
      <c r="N935" s="62">
        <v>9.3000000000000007</v>
      </c>
      <c r="O935" s="55">
        <v>8.8000000000000007</v>
      </c>
      <c r="P935" s="55">
        <v>1.4</v>
      </c>
      <c r="Q935" s="55">
        <v>80.5</v>
      </c>
      <c r="R935" s="55">
        <v>955</v>
      </c>
      <c r="S935" s="55" t="s">
        <v>3550</v>
      </c>
    </row>
    <row r="936" spans="1:19" ht="41.4" hidden="1" x14ac:dyDescent="0.25">
      <c r="A936" s="49">
        <v>33</v>
      </c>
      <c r="B936" s="59" t="s">
        <v>336</v>
      </c>
      <c r="C936" s="59" t="s">
        <v>442</v>
      </c>
      <c r="D936" s="60" t="s">
        <v>3647</v>
      </c>
      <c r="E936" s="59" t="s">
        <v>171</v>
      </c>
      <c r="F936" s="63" t="s">
        <v>911</v>
      </c>
      <c r="G936" s="55">
        <v>7600</v>
      </c>
      <c r="H936" s="55">
        <v>1496</v>
      </c>
      <c r="I936" s="62">
        <v>19.7</v>
      </c>
      <c r="J936" s="55">
        <v>266</v>
      </c>
      <c r="K936" s="55">
        <v>105</v>
      </c>
      <c r="L936" s="55">
        <v>43</v>
      </c>
      <c r="M936" s="55">
        <v>1082</v>
      </c>
      <c r="N936" s="62">
        <v>17.8</v>
      </c>
      <c r="O936" s="55">
        <v>7</v>
      </c>
      <c r="P936" s="55">
        <v>2.9</v>
      </c>
      <c r="Q936" s="55">
        <v>72.3</v>
      </c>
      <c r="R936" s="55">
        <v>399</v>
      </c>
      <c r="S936" s="55" t="s">
        <v>3433</v>
      </c>
    </row>
    <row r="937" spans="1:19" ht="41.4" hidden="1" x14ac:dyDescent="0.25">
      <c r="A937" s="49">
        <v>33</v>
      </c>
      <c r="B937" s="59" t="s">
        <v>336</v>
      </c>
      <c r="C937" s="59" t="s">
        <v>442</v>
      </c>
      <c r="D937" s="60" t="s">
        <v>3648</v>
      </c>
      <c r="E937" s="59" t="s">
        <v>167</v>
      </c>
      <c r="F937" s="63" t="s">
        <v>911</v>
      </c>
      <c r="G937" s="55">
        <v>8850</v>
      </c>
      <c r="H937" s="55">
        <v>1239</v>
      </c>
      <c r="I937" s="62">
        <v>14</v>
      </c>
      <c r="J937" s="55">
        <v>211</v>
      </c>
      <c r="K937" s="55">
        <v>99</v>
      </c>
      <c r="L937" s="55">
        <v>62</v>
      </c>
      <c r="M937" s="55">
        <v>867</v>
      </c>
      <c r="N937" s="62">
        <v>17</v>
      </c>
      <c r="O937" s="55">
        <v>8</v>
      </c>
      <c r="P937" s="55">
        <v>5</v>
      </c>
      <c r="Q937" s="55">
        <v>70</v>
      </c>
      <c r="R937" s="55">
        <v>325</v>
      </c>
      <c r="S937" s="55" t="s">
        <v>3649</v>
      </c>
    </row>
    <row r="938" spans="1:19" ht="69" hidden="1" x14ac:dyDescent="0.25">
      <c r="A938" s="49">
        <v>33</v>
      </c>
      <c r="B938" s="59" t="s">
        <v>336</v>
      </c>
      <c r="C938" s="59" t="s">
        <v>348</v>
      </c>
      <c r="D938" s="60" t="s">
        <v>3650</v>
      </c>
      <c r="E938" s="59" t="s">
        <v>167</v>
      </c>
      <c r="F938" s="63" t="s">
        <v>3651</v>
      </c>
      <c r="G938" s="55">
        <v>4600</v>
      </c>
      <c r="H938" s="55">
        <v>437</v>
      </c>
      <c r="I938" s="62">
        <v>9.5</v>
      </c>
      <c r="J938" s="55">
        <v>202</v>
      </c>
      <c r="K938" s="55">
        <v>95</v>
      </c>
      <c r="L938" s="55">
        <v>17</v>
      </c>
      <c r="M938" s="55">
        <v>123</v>
      </c>
      <c r="N938" s="62">
        <v>46.2</v>
      </c>
      <c r="O938" s="55">
        <v>21.7</v>
      </c>
      <c r="P938" s="55">
        <v>3.9</v>
      </c>
      <c r="Q938" s="55">
        <v>28.2</v>
      </c>
      <c r="R938" s="55">
        <v>61</v>
      </c>
      <c r="S938" s="55" t="s">
        <v>3652</v>
      </c>
    </row>
    <row r="939" spans="1:19" ht="41.4" hidden="1" x14ac:dyDescent="0.25">
      <c r="A939" s="49">
        <v>33</v>
      </c>
      <c r="B939" s="59" t="s">
        <v>336</v>
      </c>
      <c r="C939" s="59" t="s">
        <v>337</v>
      </c>
      <c r="D939" s="60" t="s">
        <v>3653</v>
      </c>
      <c r="E939" s="59" t="s">
        <v>171</v>
      </c>
      <c r="F939" s="63" t="s">
        <v>913</v>
      </c>
      <c r="G939" s="55">
        <v>2900</v>
      </c>
      <c r="H939" s="55">
        <v>600</v>
      </c>
      <c r="I939" s="62">
        <v>20.69</v>
      </c>
      <c r="J939" s="55">
        <v>300</v>
      </c>
      <c r="K939" s="55">
        <v>121</v>
      </c>
      <c r="L939" s="55">
        <v>23</v>
      </c>
      <c r="M939" s="55">
        <v>156</v>
      </c>
      <c r="N939" s="62">
        <v>50</v>
      </c>
      <c r="O939" s="55">
        <v>20.2</v>
      </c>
      <c r="P939" s="55">
        <v>3.8</v>
      </c>
      <c r="Q939" s="55">
        <v>26</v>
      </c>
      <c r="R939" s="55">
        <v>79</v>
      </c>
      <c r="S939" s="55" t="s">
        <v>3654</v>
      </c>
    </row>
    <row r="940" spans="1:19" ht="41.4" hidden="1" x14ac:dyDescent="0.25">
      <c r="A940" s="49">
        <v>33</v>
      </c>
      <c r="B940" s="59" t="s">
        <v>336</v>
      </c>
      <c r="C940" s="59" t="s">
        <v>337</v>
      </c>
      <c r="D940" s="60" t="s">
        <v>3653</v>
      </c>
      <c r="E940" s="59" t="s">
        <v>167</v>
      </c>
      <c r="F940" s="63" t="s">
        <v>913</v>
      </c>
      <c r="G940" s="55">
        <v>3600</v>
      </c>
      <c r="H940" s="55">
        <v>595</v>
      </c>
      <c r="I940" s="62">
        <v>16.510000000000002</v>
      </c>
      <c r="J940" s="55">
        <v>298</v>
      </c>
      <c r="K940" s="55">
        <v>118</v>
      </c>
      <c r="L940" s="55">
        <v>25</v>
      </c>
      <c r="M940" s="55">
        <v>154</v>
      </c>
      <c r="N940" s="62">
        <v>50.1</v>
      </c>
      <c r="O940" s="55">
        <v>19.8</v>
      </c>
      <c r="P940" s="55">
        <v>4.2</v>
      </c>
      <c r="Q940" s="55">
        <v>25.9</v>
      </c>
      <c r="R940" s="55">
        <v>78</v>
      </c>
      <c r="S940" s="55" t="s">
        <v>3654</v>
      </c>
    </row>
    <row r="941" spans="1:19" ht="27.6" hidden="1" x14ac:dyDescent="0.25">
      <c r="A941" s="49">
        <v>33</v>
      </c>
      <c r="B941" s="59" t="s">
        <v>336</v>
      </c>
      <c r="C941" s="59" t="s">
        <v>337</v>
      </c>
      <c r="D941" s="60" t="s">
        <v>3655</v>
      </c>
      <c r="E941" s="59" t="s">
        <v>171</v>
      </c>
      <c r="F941" s="63" t="s">
        <v>675</v>
      </c>
      <c r="G941" s="55">
        <v>3900</v>
      </c>
      <c r="H941" s="55">
        <v>641</v>
      </c>
      <c r="I941" s="62">
        <v>16.399999999999999</v>
      </c>
      <c r="J941" s="55">
        <v>321</v>
      </c>
      <c r="K941" s="55">
        <v>127</v>
      </c>
      <c r="L941" s="55">
        <v>27</v>
      </c>
      <c r="M941" s="55">
        <v>166</v>
      </c>
      <c r="N941" s="62">
        <v>50.1</v>
      </c>
      <c r="O941" s="55">
        <v>19.8</v>
      </c>
      <c r="P941" s="55">
        <v>4.2</v>
      </c>
      <c r="Q941" s="55">
        <v>25.9</v>
      </c>
      <c r="R941" s="55">
        <v>84</v>
      </c>
      <c r="S941" s="55" t="s">
        <v>3654</v>
      </c>
    </row>
    <row r="942" spans="1:19" ht="69" hidden="1" x14ac:dyDescent="0.25">
      <c r="A942" s="49">
        <v>34</v>
      </c>
      <c r="B942" s="59" t="s">
        <v>176</v>
      </c>
      <c r="C942" s="59" t="s">
        <v>196</v>
      </c>
      <c r="D942" s="60" t="s">
        <v>3656</v>
      </c>
      <c r="E942" s="59" t="s">
        <v>167</v>
      </c>
      <c r="F942" s="63" t="s">
        <v>3657</v>
      </c>
      <c r="G942" s="55">
        <v>14000</v>
      </c>
      <c r="H942" s="55">
        <v>763</v>
      </c>
      <c r="I942" s="62">
        <v>5.45</v>
      </c>
      <c r="J942" s="55">
        <v>492</v>
      </c>
      <c r="K942" s="55">
        <v>83</v>
      </c>
      <c r="L942" s="55">
        <v>34</v>
      </c>
      <c r="M942" s="55">
        <v>154</v>
      </c>
      <c r="N942" s="62">
        <v>64.48</v>
      </c>
      <c r="O942" s="55">
        <v>10.9</v>
      </c>
      <c r="P942" s="55">
        <v>4.47</v>
      </c>
      <c r="Q942" s="55">
        <v>20.149999999999999</v>
      </c>
      <c r="R942" s="55">
        <v>83</v>
      </c>
      <c r="S942" s="55" t="s">
        <v>2802</v>
      </c>
    </row>
    <row r="943" spans="1:19" ht="27.6" hidden="1" x14ac:dyDescent="0.25">
      <c r="A943" s="49">
        <v>34</v>
      </c>
      <c r="B943" s="59" t="s">
        <v>176</v>
      </c>
      <c r="C943" s="59" t="s">
        <v>196</v>
      </c>
      <c r="D943" s="60" t="s">
        <v>3658</v>
      </c>
      <c r="E943" s="59" t="s">
        <v>167</v>
      </c>
      <c r="F943" s="63" t="s">
        <v>3659</v>
      </c>
      <c r="G943" s="55">
        <v>11700</v>
      </c>
      <c r="H943" s="55">
        <v>936</v>
      </c>
      <c r="I943" s="62">
        <v>8</v>
      </c>
      <c r="J943" s="55">
        <v>438</v>
      </c>
      <c r="K943" s="55">
        <v>167</v>
      </c>
      <c r="L943" s="55">
        <v>85</v>
      </c>
      <c r="M943" s="55">
        <v>246</v>
      </c>
      <c r="N943" s="62">
        <v>46.8</v>
      </c>
      <c r="O943" s="55">
        <v>17.850000000000001</v>
      </c>
      <c r="P943" s="55">
        <v>9.06</v>
      </c>
      <c r="Q943" s="55">
        <v>26.29</v>
      </c>
      <c r="R943" s="55">
        <v>128</v>
      </c>
      <c r="S943" s="55" t="s">
        <v>2802</v>
      </c>
    </row>
    <row r="944" spans="1:19" ht="41.4" hidden="1" x14ac:dyDescent="0.25">
      <c r="A944" s="49">
        <v>34</v>
      </c>
      <c r="B944" s="59" t="s">
        <v>176</v>
      </c>
      <c r="C944" s="59" t="s">
        <v>196</v>
      </c>
      <c r="D944" s="60" t="s">
        <v>3660</v>
      </c>
      <c r="E944" s="59" t="s">
        <v>171</v>
      </c>
      <c r="F944" s="63" t="s">
        <v>3661</v>
      </c>
      <c r="G944" s="55">
        <v>18200</v>
      </c>
      <c r="H944" s="55">
        <v>2806</v>
      </c>
      <c r="I944" s="62">
        <v>15.42</v>
      </c>
      <c r="J944" s="55">
        <v>583</v>
      </c>
      <c r="K944" s="55">
        <v>832</v>
      </c>
      <c r="L944" s="55">
        <v>703</v>
      </c>
      <c r="M944" s="55">
        <v>688</v>
      </c>
      <c r="N944" s="62">
        <v>20.79</v>
      </c>
      <c r="O944" s="55">
        <v>29.66</v>
      </c>
      <c r="P944" s="55">
        <v>25.04</v>
      </c>
      <c r="Q944" s="55">
        <v>24.51</v>
      </c>
      <c r="R944" s="55">
        <v>438</v>
      </c>
      <c r="S944" s="55" t="s">
        <v>2802</v>
      </c>
    </row>
    <row r="945" spans="1:19" ht="41.4" hidden="1" x14ac:dyDescent="0.25">
      <c r="A945" s="49">
        <v>34</v>
      </c>
      <c r="B945" s="59" t="s">
        <v>176</v>
      </c>
      <c r="C945" s="59" t="s">
        <v>196</v>
      </c>
      <c r="D945" s="60" t="s">
        <v>3662</v>
      </c>
      <c r="E945" s="59" t="s">
        <v>167</v>
      </c>
      <c r="F945" s="63" t="s">
        <v>3661</v>
      </c>
      <c r="G945" s="55">
        <v>18200</v>
      </c>
      <c r="H945" s="55">
        <v>3642</v>
      </c>
      <c r="I945" s="62">
        <v>20.010000000000002</v>
      </c>
      <c r="J945" s="55">
        <v>869</v>
      </c>
      <c r="K945" s="55">
        <v>942</v>
      </c>
      <c r="L945" s="55">
        <v>799</v>
      </c>
      <c r="M945" s="55">
        <v>1032</v>
      </c>
      <c r="N945" s="62">
        <v>23.86</v>
      </c>
      <c r="O945" s="55">
        <v>25.86</v>
      </c>
      <c r="P945" s="55">
        <v>21.94</v>
      </c>
      <c r="Q945" s="55">
        <v>28.34</v>
      </c>
      <c r="R945" s="55">
        <v>591</v>
      </c>
      <c r="S945" s="55" t="s">
        <v>2802</v>
      </c>
    </row>
    <row r="946" spans="1:19" ht="69" hidden="1" x14ac:dyDescent="0.25">
      <c r="A946" s="49">
        <v>34</v>
      </c>
      <c r="B946" s="59" t="s">
        <v>176</v>
      </c>
      <c r="C946" s="59" t="s">
        <v>196</v>
      </c>
      <c r="D946" s="60" t="s">
        <v>3663</v>
      </c>
      <c r="E946" s="59" t="s">
        <v>171</v>
      </c>
      <c r="F946" s="63" t="s">
        <v>3664</v>
      </c>
      <c r="G946" s="55">
        <v>14500</v>
      </c>
      <c r="H946" s="55">
        <v>2055</v>
      </c>
      <c r="I946" s="62">
        <v>14.18</v>
      </c>
      <c r="J946" s="55">
        <v>704</v>
      </c>
      <c r="K946" s="55">
        <v>235</v>
      </c>
      <c r="L946" s="55">
        <v>215</v>
      </c>
      <c r="M946" s="55">
        <v>901</v>
      </c>
      <c r="N946" s="62">
        <v>34.24</v>
      </c>
      <c r="O946" s="55">
        <v>11.45</v>
      </c>
      <c r="P946" s="55">
        <v>10.48</v>
      </c>
      <c r="Q946" s="55">
        <v>43.83</v>
      </c>
      <c r="R946" s="55">
        <v>389</v>
      </c>
      <c r="S946" s="55" t="s">
        <v>2802</v>
      </c>
    </row>
    <row r="947" spans="1:19" ht="27.6" hidden="1" x14ac:dyDescent="0.25">
      <c r="A947" s="49">
        <v>35</v>
      </c>
      <c r="B947" s="59" t="s">
        <v>244</v>
      </c>
      <c r="C947" s="59" t="s">
        <v>601</v>
      </c>
      <c r="D947" s="60" t="s">
        <v>3665</v>
      </c>
      <c r="E947" s="59" t="s">
        <v>167</v>
      </c>
      <c r="F947" s="63" t="s">
        <v>919</v>
      </c>
      <c r="G947" s="55">
        <v>710</v>
      </c>
      <c r="H947" s="55">
        <v>55</v>
      </c>
      <c r="I947" s="62">
        <v>7.81</v>
      </c>
      <c r="J947" s="55">
        <v>51</v>
      </c>
      <c r="K947" s="55">
        <v>3</v>
      </c>
      <c r="L947" s="55">
        <v>0</v>
      </c>
      <c r="M947" s="55">
        <v>1</v>
      </c>
      <c r="N947" s="62">
        <v>92.68</v>
      </c>
      <c r="O947" s="55">
        <v>4.88</v>
      </c>
      <c r="P947" s="55">
        <v>0</v>
      </c>
      <c r="Q947" s="55">
        <v>2.44</v>
      </c>
      <c r="R947" s="55">
        <v>2</v>
      </c>
      <c r="S947" s="55" t="s">
        <v>2875</v>
      </c>
    </row>
    <row r="948" spans="1:19" ht="27.6" hidden="1" x14ac:dyDescent="0.25">
      <c r="A948" s="49">
        <v>35</v>
      </c>
      <c r="B948" s="59" t="s">
        <v>244</v>
      </c>
      <c r="C948" s="59" t="s">
        <v>601</v>
      </c>
      <c r="D948" s="60" t="s">
        <v>3666</v>
      </c>
      <c r="E948" s="59" t="s">
        <v>171</v>
      </c>
      <c r="F948" s="63" t="s">
        <v>920</v>
      </c>
      <c r="G948" s="55">
        <v>1050</v>
      </c>
      <c r="H948" s="55">
        <v>16</v>
      </c>
      <c r="I948" s="62">
        <v>1.59</v>
      </c>
      <c r="J948" s="55">
        <v>10</v>
      </c>
      <c r="K948" s="55">
        <v>4</v>
      </c>
      <c r="L948" s="55">
        <v>2</v>
      </c>
      <c r="M948" s="55">
        <v>0</v>
      </c>
      <c r="N948" s="62">
        <v>60.87</v>
      </c>
      <c r="O948" s="55">
        <v>26.09</v>
      </c>
      <c r="P948" s="55">
        <v>13.04</v>
      </c>
      <c r="Q948" s="55">
        <v>0</v>
      </c>
      <c r="R948" s="55">
        <v>1</v>
      </c>
      <c r="S948" s="55" t="s">
        <v>2875</v>
      </c>
    </row>
    <row r="949" spans="1:19" ht="27.6" hidden="1" x14ac:dyDescent="0.25">
      <c r="A949" s="49">
        <v>35</v>
      </c>
      <c r="B949" s="59" t="s">
        <v>244</v>
      </c>
      <c r="C949" s="59" t="s">
        <v>601</v>
      </c>
      <c r="D949" s="60" t="s">
        <v>3666</v>
      </c>
      <c r="E949" s="59" t="s">
        <v>167</v>
      </c>
      <c r="F949" s="63" t="s">
        <v>920</v>
      </c>
      <c r="G949" s="55">
        <v>1050</v>
      </c>
      <c r="H949" s="55">
        <v>18</v>
      </c>
      <c r="I949" s="62">
        <v>1.7</v>
      </c>
      <c r="J949" s="55">
        <v>13</v>
      </c>
      <c r="K949" s="55">
        <v>0</v>
      </c>
      <c r="L949" s="55">
        <v>0</v>
      </c>
      <c r="M949" s="55">
        <v>5</v>
      </c>
      <c r="N949" s="62">
        <v>71.400000000000006</v>
      </c>
      <c r="O949" s="55">
        <v>0</v>
      </c>
      <c r="P949" s="55">
        <v>0</v>
      </c>
      <c r="Q949" s="55">
        <v>28.6</v>
      </c>
      <c r="R949" s="55">
        <v>2</v>
      </c>
      <c r="S949" s="55" t="s">
        <v>2886</v>
      </c>
    </row>
    <row r="950" spans="1:19" ht="41.4" hidden="1" x14ac:dyDescent="0.25">
      <c r="A950" s="49">
        <v>35</v>
      </c>
      <c r="B950" s="59" t="s">
        <v>244</v>
      </c>
      <c r="C950" s="59" t="s">
        <v>245</v>
      </c>
      <c r="D950" s="60" t="s">
        <v>3667</v>
      </c>
      <c r="E950" s="59" t="s">
        <v>171</v>
      </c>
      <c r="F950" s="63" t="s">
        <v>921</v>
      </c>
      <c r="G950" s="55">
        <v>2100</v>
      </c>
      <c r="H950" s="55">
        <v>96</v>
      </c>
      <c r="I950" s="62">
        <v>4.5599999999999996</v>
      </c>
      <c r="J950" s="55">
        <v>52</v>
      </c>
      <c r="K950" s="55">
        <v>36</v>
      </c>
      <c r="L950" s="55">
        <v>3</v>
      </c>
      <c r="M950" s="55">
        <v>5</v>
      </c>
      <c r="N950" s="62">
        <v>54.08</v>
      </c>
      <c r="O950" s="55">
        <v>37.76</v>
      </c>
      <c r="P950" s="55">
        <v>3.06</v>
      </c>
      <c r="Q950" s="55">
        <v>5.0999999999999996</v>
      </c>
      <c r="R950" s="55">
        <v>7</v>
      </c>
      <c r="S950" s="55" t="s">
        <v>2664</v>
      </c>
    </row>
    <row r="951" spans="1:19" ht="27.6" hidden="1" x14ac:dyDescent="0.25">
      <c r="A951" s="49">
        <v>35</v>
      </c>
      <c r="B951" s="59" t="s">
        <v>244</v>
      </c>
      <c r="C951" s="59" t="s">
        <v>245</v>
      </c>
      <c r="D951" s="60" t="s">
        <v>3668</v>
      </c>
      <c r="E951" s="59" t="s">
        <v>171</v>
      </c>
      <c r="F951" s="63" t="s">
        <v>922</v>
      </c>
      <c r="G951" s="55">
        <v>2300</v>
      </c>
      <c r="H951" s="55">
        <v>31</v>
      </c>
      <c r="I951" s="62">
        <v>1.31</v>
      </c>
      <c r="J951" s="55">
        <v>27</v>
      </c>
      <c r="K951" s="55">
        <v>0</v>
      </c>
      <c r="L951" s="55">
        <v>2</v>
      </c>
      <c r="M951" s="55">
        <v>2</v>
      </c>
      <c r="N951" s="62">
        <v>88.89</v>
      </c>
      <c r="O951" s="55">
        <v>0</v>
      </c>
      <c r="P951" s="55">
        <v>5.56</v>
      </c>
      <c r="Q951" s="55">
        <v>5.56</v>
      </c>
      <c r="R951" s="55">
        <v>2</v>
      </c>
      <c r="S951" s="55" t="s">
        <v>3308</v>
      </c>
    </row>
    <row r="952" spans="1:19" ht="27.6" hidden="1" x14ac:dyDescent="0.25">
      <c r="A952" s="49">
        <v>35</v>
      </c>
      <c r="B952" s="59" t="s">
        <v>244</v>
      </c>
      <c r="C952" s="59" t="s">
        <v>245</v>
      </c>
      <c r="D952" s="60" t="s">
        <v>3669</v>
      </c>
      <c r="E952" s="59" t="s">
        <v>167</v>
      </c>
      <c r="F952" s="63" t="s">
        <v>922</v>
      </c>
      <c r="G952" s="55">
        <v>3150</v>
      </c>
      <c r="H952" s="55">
        <v>276</v>
      </c>
      <c r="I952" s="62">
        <v>8.73</v>
      </c>
      <c r="J952" s="55">
        <v>159</v>
      </c>
      <c r="K952" s="55">
        <v>31</v>
      </c>
      <c r="L952" s="55">
        <v>3</v>
      </c>
      <c r="M952" s="55">
        <v>83</v>
      </c>
      <c r="N952" s="62">
        <v>57.89</v>
      </c>
      <c r="O952" s="55">
        <v>11.15</v>
      </c>
      <c r="P952" s="55">
        <v>0.93</v>
      </c>
      <c r="Q952" s="55">
        <v>30.03</v>
      </c>
      <c r="R952" s="55">
        <v>37</v>
      </c>
      <c r="S952" s="55" t="s">
        <v>2664</v>
      </c>
    </row>
    <row r="953" spans="1:19" ht="27.6" hidden="1" x14ac:dyDescent="0.25">
      <c r="A953" s="49">
        <v>35</v>
      </c>
      <c r="B953" s="59" t="s">
        <v>244</v>
      </c>
      <c r="C953" s="59" t="s">
        <v>245</v>
      </c>
      <c r="D953" s="60" t="s">
        <v>3670</v>
      </c>
      <c r="E953" s="59" t="s">
        <v>171</v>
      </c>
      <c r="F953" s="63" t="s">
        <v>923</v>
      </c>
      <c r="G953" s="55">
        <v>3150</v>
      </c>
      <c r="H953" s="55">
        <v>41</v>
      </c>
      <c r="I953" s="62">
        <v>1.3</v>
      </c>
      <c r="J953" s="55">
        <v>35</v>
      </c>
      <c r="K953" s="55">
        <v>2</v>
      </c>
      <c r="L953" s="55">
        <v>0</v>
      </c>
      <c r="M953" s="55">
        <v>4</v>
      </c>
      <c r="N953" s="62">
        <v>85.42</v>
      </c>
      <c r="O953" s="55">
        <v>4.17</v>
      </c>
      <c r="P953" s="55">
        <v>0</v>
      </c>
      <c r="Q953" s="55">
        <v>10.42</v>
      </c>
      <c r="R953" s="55">
        <v>3</v>
      </c>
      <c r="S953" s="55" t="s">
        <v>2664</v>
      </c>
    </row>
    <row r="954" spans="1:19" ht="27.6" hidden="1" x14ac:dyDescent="0.25">
      <c r="A954" s="49">
        <v>35</v>
      </c>
      <c r="B954" s="59" t="s">
        <v>244</v>
      </c>
      <c r="C954" s="59" t="s">
        <v>245</v>
      </c>
      <c r="D954" s="60" t="s">
        <v>3671</v>
      </c>
      <c r="E954" s="59" t="s">
        <v>167</v>
      </c>
      <c r="F954" s="63" t="s">
        <v>923</v>
      </c>
      <c r="G954" s="55">
        <v>14400</v>
      </c>
      <c r="H954" s="55">
        <v>140</v>
      </c>
      <c r="I954" s="62">
        <v>0.97</v>
      </c>
      <c r="J954" s="55">
        <v>103</v>
      </c>
      <c r="K954" s="55">
        <v>14</v>
      </c>
      <c r="L954" s="55">
        <v>3</v>
      </c>
      <c r="M954" s="55">
        <v>20</v>
      </c>
      <c r="N954" s="62">
        <v>73.680000000000007</v>
      </c>
      <c r="O954" s="55">
        <v>9.8699999999999992</v>
      </c>
      <c r="P954" s="55">
        <v>1.97</v>
      </c>
      <c r="Q954" s="55">
        <v>14.47</v>
      </c>
      <c r="R954" s="55">
        <v>12</v>
      </c>
      <c r="S954" s="55" t="s">
        <v>2875</v>
      </c>
    </row>
    <row r="955" spans="1:19" ht="41.4" hidden="1" x14ac:dyDescent="0.25">
      <c r="A955" s="49">
        <v>35</v>
      </c>
      <c r="B955" s="59" t="s">
        <v>244</v>
      </c>
      <c r="C955" s="59" t="s">
        <v>245</v>
      </c>
      <c r="D955" s="60" t="s">
        <v>3672</v>
      </c>
      <c r="E955" s="59" t="s">
        <v>171</v>
      </c>
      <c r="F955" s="63" t="s">
        <v>924</v>
      </c>
      <c r="G955" s="55">
        <v>32000</v>
      </c>
      <c r="H955" s="55">
        <v>352</v>
      </c>
      <c r="I955" s="62">
        <v>1.1000000000000001</v>
      </c>
      <c r="J955" s="55">
        <v>259</v>
      </c>
      <c r="K955" s="55">
        <v>42</v>
      </c>
      <c r="L955" s="55">
        <v>21</v>
      </c>
      <c r="M955" s="55">
        <v>30</v>
      </c>
      <c r="N955" s="62">
        <v>73.44</v>
      </c>
      <c r="O955" s="55">
        <v>11.98</v>
      </c>
      <c r="P955" s="55">
        <v>5.99</v>
      </c>
      <c r="Q955" s="55">
        <v>8.59</v>
      </c>
      <c r="R955" s="55">
        <v>26</v>
      </c>
      <c r="S955" s="55" t="s">
        <v>2875</v>
      </c>
    </row>
    <row r="956" spans="1:19" ht="41.4" hidden="1" x14ac:dyDescent="0.25">
      <c r="A956" s="49">
        <v>35</v>
      </c>
      <c r="B956" s="59" t="s">
        <v>244</v>
      </c>
      <c r="C956" s="59" t="s">
        <v>245</v>
      </c>
      <c r="D956" s="60" t="s">
        <v>3672</v>
      </c>
      <c r="E956" s="59" t="s">
        <v>167</v>
      </c>
      <c r="F956" s="63" t="s">
        <v>924</v>
      </c>
      <c r="G956" s="55">
        <v>33500</v>
      </c>
      <c r="H956" s="55">
        <v>347</v>
      </c>
      <c r="I956" s="62">
        <v>1.04</v>
      </c>
      <c r="J956" s="55">
        <v>281</v>
      </c>
      <c r="K956" s="55">
        <v>24</v>
      </c>
      <c r="L956" s="55">
        <v>25</v>
      </c>
      <c r="M956" s="55">
        <v>17</v>
      </c>
      <c r="N956" s="62">
        <v>80.78</v>
      </c>
      <c r="O956" s="55">
        <v>6.96</v>
      </c>
      <c r="P956" s="55">
        <v>7.24</v>
      </c>
      <c r="Q956" s="55">
        <v>5.01</v>
      </c>
      <c r="R956" s="55">
        <v>22</v>
      </c>
      <c r="S956" s="55" t="s">
        <v>2875</v>
      </c>
    </row>
    <row r="957" spans="1:19" ht="41.4" hidden="1" x14ac:dyDescent="0.25">
      <c r="A957" s="49">
        <v>35</v>
      </c>
      <c r="B957" s="59" t="s">
        <v>244</v>
      </c>
      <c r="C957" s="59" t="s">
        <v>245</v>
      </c>
      <c r="D957" s="60" t="s">
        <v>3673</v>
      </c>
      <c r="E957" s="59" t="s">
        <v>171</v>
      </c>
      <c r="F957" s="63" t="s">
        <v>3674</v>
      </c>
      <c r="G957" s="55">
        <v>29500</v>
      </c>
      <c r="H957" s="55">
        <v>325</v>
      </c>
      <c r="I957" s="62">
        <v>1.1000000000000001</v>
      </c>
      <c r="J957" s="55">
        <v>234</v>
      </c>
      <c r="K957" s="55">
        <v>47</v>
      </c>
      <c r="L957" s="55">
        <v>8</v>
      </c>
      <c r="M957" s="55">
        <v>36</v>
      </c>
      <c r="N957" s="62">
        <v>71.97</v>
      </c>
      <c r="O957" s="55">
        <v>14.33</v>
      </c>
      <c r="P957" s="55">
        <v>2.5499999999999998</v>
      </c>
      <c r="Q957" s="55">
        <v>11.15</v>
      </c>
      <c r="R957" s="55">
        <v>26</v>
      </c>
      <c r="S957" s="55" t="s">
        <v>2769</v>
      </c>
    </row>
    <row r="958" spans="1:19" ht="41.4" hidden="1" x14ac:dyDescent="0.25">
      <c r="A958" s="49">
        <v>35</v>
      </c>
      <c r="B958" s="59" t="s">
        <v>244</v>
      </c>
      <c r="C958" s="59" t="s">
        <v>245</v>
      </c>
      <c r="D958" s="60" t="s">
        <v>3673</v>
      </c>
      <c r="E958" s="59" t="s">
        <v>167</v>
      </c>
      <c r="F958" s="63" t="s">
        <v>3674</v>
      </c>
      <c r="G958" s="55">
        <v>26500</v>
      </c>
      <c r="H958" s="55">
        <v>270</v>
      </c>
      <c r="I958" s="62">
        <v>1.02</v>
      </c>
      <c r="J958" s="55">
        <v>183</v>
      </c>
      <c r="K958" s="55">
        <v>44</v>
      </c>
      <c r="L958" s="55">
        <v>4</v>
      </c>
      <c r="M958" s="55">
        <v>39</v>
      </c>
      <c r="N958" s="62">
        <v>67.61</v>
      </c>
      <c r="O958" s="55">
        <v>16.190000000000001</v>
      </c>
      <c r="P958" s="55">
        <v>1.62</v>
      </c>
      <c r="Q958" s="55">
        <v>14.57</v>
      </c>
      <c r="R958" s="55">
        <v>24</v>
      </c>
      <c r="S958" s="55" t="s">
        <v>2769</v>
      </c>
    </row>
    <row r="959" spans="1:19" ht="55.2" hidden="1" x14ac:dyDescent="0.25">
      <c r="A959" s="49">
        <v>35</v>
      </c>
      <c r="B959" s="59" t="s">
        <v>244</v>
      </c>
      <c r="C959" s="59" t="s">
        <v>70</v>
      </c>
      <c r="D959" s="60" t="s">
        <v>3675</v>
      </c>
      <c r="E959" s="59" t="s">
        <v>171</v>
      </c>
      <c r="F959" s="63" t="s">
        <v>926</v>
      </c>
      <c r="G959" s="55">
        <v>24700</v>
      </c>
      <c r="H959" s="55">
        <v>257</v>
      </c>
      <c r="I959" s="62">
        <v>1.04</v>
      </c>
      <c r="J959" s="55">
        <v>210</v>
      </c>
      <c r="K959" s="55">
        <v>21</v>
      </c>
      <c r="L959" s="55">
        <v>5</v>
      </c>
      <c r="M959" s="55">
        <v>21</v>
      </c>
      <c r="N959" s="62">
        <v>81.52</v>
      </c>
      <c r="O959" s="55">
        <v>8.33</v>
      </c>
      <c r="P959" s="55">
        <v>1.81</v>
      </c>
      <c r="Q959" s="55">
        <v>8.33</v>
      </c>
      <c r="R959" s="55">
        <v>17</v>
      </c>
      <c r="S959" s="55" t="s">
        <v>2875</v>
      </c>
    </row>
    <row r="960" spans="1:19" ht="41.4" hidden="1" x14ac:dyDescent="0.25">
      <c r="A960" s="49">
        <v>36</v>
      </c>
      <c r="B960" s="59" t="s">
        <v>270</v>
      </c>
      <c r="C960" s="59" t="s">
        <v>928</v>
      </c>
      <c r="D960" s="60" t="s">
        <v>2660</v>
      </c>
      <c r="E960" s="59" t="s">
        <v>167</v>
      </c>
      <c r="F960" s="63" t="s">
        <v>929</v>
      </c>
      <c r="G960" s="55">
        <v>4900</v>
      </c>
      <c r="H960" s="55">
        <v>478</v>
      </c>
      <c r="I960" s="62">
        <v>9.75</v>
      </c>
      <c r="J960" s="55">
        <v>324</v>
      </c>
      <c r="K960" s="55">
        <v>76</v>
      </c>
      <c r="L960" s="55">
        <v>32</v>
      </c>
      <c r="M960" s="55">
        <v>46</v>
      </c>
      <c r="N960" s="62">
        <v>67.78</v>
      </c>
      <c r="O960" s="55">
        <v>15.85</v>
      </c>
      <c r="P960" s="55">
        <v>6.7</v>
      </c>
      <c r="Q960" s="55">
        <v>9.66</v>
      </c>
      <c r="R960" s="55">
        <v>39</v>
      </c>
      <c r="S960" s="55" t="s">
        <v>2709</v>
      </c>
    </row>
    <row r="961" spans="1:19" ht="55.2" hidden="1" x14ac:dyDescent="0.25">
      <c r="A961" s="49">
        <v>36</v>
      </c>
      <c r="B961" s="59" t="s">
        <v>270</v>
      </c>
      <c r="C961" s="59" t="s">
        <v>928</v>
      </c>
      <c r="D961" s="60" t="s">
        <v>3676</v>
      </c>
      <c r="E961" s="59" t="s">
        <v>171</v>
      </c>
      <c r="F961" s="63" t="s">
        <v>3677</v>
      </c>
      <c r="G961" s="55">
        <v>4100</v>
      </c>
      <c r="H961" s="55">
        <v>400</v>
      </c>
      <c r="I961" s="62">
        <v>9.75</v>
      </c>
      <c r="J961" s="55">
        <v>271</v>
      </c>
      <c r="K961" s="55">
        <v>63</v>
      </c>
      <c r="L961" s="55">
        <v>27</v>
      </c>
      <c r="M961" s="55">
        <v>39</v>
      </c>
      <c r="N961" s="62">
        <v>67.78</v>
      </c>
      <c r="O961" s="55">
        <v>15.85</v>
      </c>
      <c r="P961" s="55">
        <v>6.7</v>
      </c>
      <c r="Q961" s="55">
        <v>9.66</v>
      </c>
      <c r="R961" s="55">
        <v>33</v>
      </c>
      <c r="S961" s="55" t="s">
        <v>3223</v>
      </c>
    </row>
    <row r="962" spans="1:19" ht="55.2" hidden="1" x14ac:dyDescent="0.25">
      <c r="A962" s="49">
        <v>36</v>
      </c>
      <c r="B962" s="59" t="s">
        <v>270</v>
      </c>
      <c r="C962" s="59" t="s">
        <v>928</v>
      </c>
      <c r="D962" s="60" t="s">
        <v>3676</v>
      </c>
      <c r="E962" s="59" t="s">
        <v>167</v>
      </c>
      <c r="F962" s="63" t="s">
        <v>3677</v>
      </c>
      <c r="G962" s="55">
        <v>4200</v>
      </c>
      <c r="H962" s="55">
        <v>483</v>
      </c>
      <c r="I962" s="62">
        <v>11.49</v>
      </c>
      <c r="J962" s="55">
        <v>303</v>
      </c>
      <c r="K962" s="55">
        <v>64</v>
      </c>
      <c r="L962" s="55">
        <v>47</v>
      </c>
      <c r="M962" s="55">
        <v>69</v>
      </c>
      <c r="N962" s="62">
        <v>62.72</v>
      </c>
      <c r="O962" s="55">
        <v>13.17</v>
      </c>
      <c r="P962" s="55">
        <v>9.82</v>
      </c>
      <c r="Q962" s="55">
        <v>14.29</v>
      </c>
      <c r="R962" s="55">
        <v>47</v>
      </c>
      <c r="S962" s="55" t="s">
        <v>2810</v>
      </c>
    </row>
    <row r="963" spans="1:19" ht="27.6" hidden="1" x14ac:dyDescent="0.25">
      <c r="A963" s="49">
        <v>36</v>
      </c>
      <c r="B963" s="59" t="s">
        <v>270</v>
      </c>
      <c r="C963" s="59" t="s">
        <v>928</v>
      </c>
      <c r="D963" s="60" t="s">
        <v>3678</v>
      </c>
      <c r="E963" s="59" t="s">
        <v>192</v>
      </c>
      <c r="F963" s="63" t="s">
        <v>931</v>
      </c>
      <c r="G963" s="55">
        <v>2600</v>
      </c>
      <c r="H963" s="55">
        <v>298</v>
      </c>
      <c r="I963" s="62">
        <v>11.47</v>
      </c>
      <c r="J963" s="55">
        <v>187</v>
      </c>
      <c r="K963" s="55">
        <v>40</v>
      </c>
      <c r="L963" s="55">
        <v>29</v>
      </c>
      <c r="M963" s="55">
        <v>42</v>
      </c>
      <c r="N963" s="62">
        <v>62.84</v>
      </c>
      <c r="O963" s="55">
        <v>13.3</v>
      </c>
      <c r="P963" s="55">
        <v>9.6300000000000008</v>
      </c>
      <c r="Q963" s="55">
        <v>14.22</v>
      </c>
      <c r="R963" s="55">
        <v>29</v>
      </c>
      <c r="S963" s="55" t="s">
        <v>2810</v>
      </c>
    </row>
    <row r="964" spans="1:19" ht="27.6" hidden="1" x14ac:dyDescent="0.25">
      <c r="A964" s="49">
        <v>36</v>
      </c>
      <c r="B964" s="59" t="s">
        <v>297</v>
      </c>
      <c r="C964" s="59" t="s">
        <v>298</v>
      </c>
      <c r="D964" s="60" t="s">
        <v>3679</v>
      </c>
      <c r="E964" s="59" t="s">
        <v>171</v>
      </c>
      <c r="F964" s="63" t="s">
        <v>932</v>
      </c>
      <c r="G964" s="55">
        <v>790</v>
      </c>
      <c r="H964" s="55">
        <v>27</v>
      </c>
      <c r="I964" s="62">
        <v>3.42</v>
      </c>
      <c r="J964" s="55">
        <v>6</v>
      </c>
      <c r="K964" s="55">
        <v>4</v>
      </c>
      <c r="L964" s="55">
        <v>0</v>
      </c>
      <c r="M964" s="55">
        <v>17</v>
      </c>
      <c r="N964" s="62">
        <v>22.22</v>
      </c>
      <c r="O964" s="55">
        <v>14.81</v>
      </c>
      <c r="P964" s="55">
        <v>0</v>
      </c>
      <c r="Q964" s="55">
        <v>62.96</v>
      </c>
      <c r="R964" s="55">
        <v>6</v>
      </c>
      <c r="S964" s="55" t="s">
        <v>2711</v>
      </c>
    </row>
    <row r="965" spans="1:19" ht="55.2" hidden="1" x14ac:dyDescent="0.25">
      <c r="A965" s="49">
        <v>36</v>
      </c>
      <c r="B965" s="59" t="s">
        <v>297</v>
      </c>
      <c r="C965" s="59" t="s">
        <v>298</v>
      </c>
      <c r="D965" s="60" t="s">
        <v>3680</v>
      </c>
      <c r="E965" s="59" t="s">
        <v>171</v>
      </c>
      <c r="F965" s="63" t="s">
        <v>933</v>
      </c>
      <c r="G965" s="55">
        <v>450</v>
      </c>
      <c r="H965" s="55">
        <v>14</v>
      </c>
      <c r="I965" s="62">
        <v>3.03</v>
      </c>
      <c r="J965" s="55">
        <v>3</v>
      </c>
      <c r="K965" s="55">
        <v>4</v>
      </c>
      <c r="L965" s="55">
        <v>0</v>
      </c>
      <c r="M965" s="55">
        <v>7</v>
      </c>
      <c r="N965" s="62">
        <v>20</v>
      </c>
      <c r="O965" s="55">
        <v>30</v>
      </c>
      <c r="P965" s="55">
        <v>0</v>
      </c>
      <c r="Q965" s="55">
        <v>50</v>
      </c>
      <c r="R965" s="55">
        <v>3</v>
      </c>
      <c r="S965" s="55" t="s">
        <v>2810</v>
      </c>
    </row>
    <row r="966" spans="1:19" ht="55.2" hidden="1" x14ac:dyDescent="0.25">
      <c r="A966" s="49">
        <v>36</v>
      </c>
      <c r="B966" s="59" t="s">
        <v>297</v>
      </c>
      <c r="C966" s="59" t="s">
        <v>498</v>
      </c>
      <c r="D966" s="60" t="s">
        <v>2660</v>
      </c>
      <c r="E966" s="59" t="s">
        <v>167</v>
      </c>
      <c r="F966" s="63" t="s">
        <v>933</v>
      </c>
      <c r="G966" s="55">
        <v>450</v>
      </c>
      <c r="H966" s="55">
        <v>14</v>
      </c>
      <c r="I966" s="62">
        <v>3.03</v>
      </c>
      <c r="J966" s="55">
        <v>3</v>
      </c>
      <c r="K966" s="55">
        <v>4</v>
      </c>
      <c r="L966" s="55">
        <v>0</v>
      </c>
      <c r="M966" s="55">
        <v>7</v>
      </c>
      <c r="N966" s="62">
        <v>20</v>
      </c>
      <c r="O966" s="55">
        <v>30</v>
      </c>
      <c r="P966" s="55">
        <v>0</v>
      </c>
      <c r="Q966" s="55">
        <v>50</v>
      </c>
      <c r="R966" s="55">
        <v>3</v>
      </c>
      <c r="S966" s="55" t="s">
        <v>2810</v>
      </c>
    </row>
    <row r="967" spans="1:19" ht="27.6" hidden="1" x14ac:dyDescent="0.25">
      <c r="A967" s="49">
        <v>36</v>
      </c>
      <c r="B967" s="59" t="s">
        <v>297</v>
      </c>
      <c r="C967" s="59" t="s">
        <v>498</v>
      </c>
      <c r="D967" s="60" t="s">
        <v>3681</v>
      </c>
      <c r="E967" s="59" t="s">
        <v>171</v>
      </c>
      <c r="F967" s="63" t="s">
        <v>3682</v>
      </c>
      <c r="G967" s="55">
        <v>570</v>
      </c>
      <c r="H967" s="55">
        <v>36</v>
      </c>
      <c r="I967" s="62">
        <v>6.32</v>
      </c>
      <c r="J967" s="55">
        <v>11</v>
      </c>
      <c r="K967" s="55">
        <v>6</v>
      </c>
      <c r="L967" s="55">
        <v>1</v>
      </c>
      <c r="M967" s="55">
        <v>18</v>
      </c>
      <c r="N967" s="62">
        <v>30.56</v>
      </c>
      <c r="O967" s="55">
        <v>16.670000000000002</v>
      </c>
      <c r="P967" s="55">
        <v>2.78</v>
      </c>
      <c r="Q967" s="55">
        <v>50</v>
      </c>
      <c r="R967" s="55">
        <v>7</v>
      </c>
      <c r="S967" s="55" t="s">
        <v>2711</v>
      </c>
    </row>
    <row r="968" spans="1:19" ht="27.6" hidden="1" x14ac:dyDescent="0.25">
      <c r="A968" s="49">
        <v>36</v>
      </c>
      <c r="B968" s="59" t="s">
        <v>297</v>
      </c>
      <c r="C968" s="59" t="s">
        <v>498</v>
      </c>
      <c r="D968" s="60" t="s">
        <v>3681</v>
      </c>
      <c r="E968" s="59" t="s">
        <v>167</v>
      </c>
      <c r="F968" s="63" t="s">
        <v>3682</v>
      </c>
      <c r="G968" s="55">
        <v>510</v>
      </c>
      <c r="H968" s="55">
        <v>33</v>
      </c>
      <c r="I968" s="62">
        <v>6.47</v>
      </c>
      <c r="J968" s="55">
        <v>6</v>
      </c>
      <c r="K968" s="55">
        <v>5</v>
      </c>
      <c r="L968" s="55">
        <v>1</v>
      </c>
      <c r="M968" s="55">
        <v>21</v>
      </c>
      <c r="N968" s="62">
        <v>18.18</v>
      </c>
      <c r="O968" s="55">
        <v>15.15</v>
      </c>
      <c r="P968" s="55">
        <v>3.03</v>
      </c>
      <c r="Q968" s="55">
        <v>63.64</v>
      </c>
      <c r="R968" s="55">
        <v>8</v>
      </c>
      <c r="S968" s="55" t="s">
        <v>2711</v>
      </c>
    </row>
    <row r="969" spans="1:19" ht="55.2" hidden="1" x14ac:dyDescent="0.25">
      <c r="A969" s="49">
        <v>36</v>
      </c>
      <c r="B969" s="59" t="s">
        <v>297</v>
      </c>
      <c r="C969" s="59" t="s">
        <v>498</v>
      </c>
      <c r="D969" s="60" t="s">
        <v>3683</v>
      </c>
      <c r="E969" s="59" t="s">
        <v>171</v>
      </c>
      <c r="F969" s="63" t="s">
        <v>935</v>
      </c>
      <c r="G969" s="55">
        <v>510</v>
      </c>
      <c r="H969" s="55">
        <v>17</v>
      </c>
      <c r="I969" s="62">
        <v>3.08</v>
      </c>
      <c r="J969" s="55">
        <v>3</v>
      </c>
      <c r="K969" s="55">
        <v>3</v>
      </c>
      <c r="L969" s="55">
        <v>0</v>
      </c>
      <c r="M969" s="55">
        <v>11</v>
      </c>
      <c r="N969" s="62">
        <v>16.670000000000002</v>
      </c>
      <c r="O969" s="55">
        <v>16.670000000000002</v>
      </c>
      <c r="P969" s="55">
        <v>0</v>
      </c>
      <c r="Q969" s="55">
        <v>66.67</v>
      </c>
      <c r="R969" s="55">
        <v>4</v>
      </c>
      <c r="S969" s="55" t="s">
        <v>2810</v>
      </c>
    </row>
    <row r="970" spans="1:19" ht="27.6" hidden="1" x14ac:dyDescent="0.25">
      <c r="A970" s="49">
        <v>36</v>
      </c>
      <c r="B970" s="59" t="s">
        <v>297</v>
      </c>
      <c r="C970" s="59" t="s">
        <v>481</v>
      </c>
      <c r="D970" s="60" t="s">
        <v>3684</v>
      </c>
      <c r="E970" s="59" t="s">
        <v>171</v>
      </c>
      <c r="F970" s="63" t="s">
        <v>3096</v>
      </c>
      <c r="G970" s="55">
        <v>600</v>
      </c>
      <c r="H970" s="55">
        <v>18</v>
      </c>
      <c r="I970" s="62">
        <v>3.08</v>
      </c>
      <c r="J970" s="55">
        <v>3</v>
      </c>
      <c r="K970" s="55">
        <v>3</v>
      </c>
      <c r="L970" s="55">
        <v>0</v>
      </c>
      <c r="M970" s="55">
        <v>12</v>
      </c>
      <c r="N970" s="62">
        <v>16.670000000000002</v>
      </c>
      <c r="O970" s="55">
        <v>16.670000000000002</v>
      </c>
      <c r="P970" s="55">
        <v>0</v>
      </c>
      <c r="Q970" s="55">
        <v>66.67</v>
      </c>
      <c r="R970" s="55">
        <v>5</v>
      </c>
      <c r="S970" s="55" t="s">
        <v>2810</v>
      </c>
    </row>
    <row r="971" spans="1:19" ht="27.6" hidden="1" x14ac:dyDescent="0.25">
      <c r="A971" s="49">
        <v>36</v>
      </c>
      <c r="B971" s="59" t="s">
        <v>297</v>
      </c>
      <c r="C971" s="59" t="s">
        <v>481</v>
      </c>
      <c r="D971" s="60" t="s">
        <v>3684</v>
      </c>
      <c r="E971" s="59" t="s">
        <v>167</v>
      </c>
      <c r="F971" s="63" t="s">
        <v>3096</v>
      </c>
      <c r="G971" s="55">
        <v>540</v>
      </c>
      <c r="H971" s="55">
        <v>18</v>
      </c>
      <c r="I971" s="62">
        <v>3.06</v>
      </c>
      <c r="J971" s="55">
        <v>6</v>
      </c>
      <c r="K971" s="55">
        <v>2</v>
      </c>
      <c r="L971" s="55">
        <v>1</v>
      </c>
      <c r="M971" s="55">
        <v>9</v>
      </c>
      <c r="N971" s="62">
        <v>33.65</v>
      </c>
      <c r="O971" s="55">
        <v>10.58</v>
      </c>
      <c r="P971" s="55">
        <v>3.85</v>
      </c>
      <c r="Q971" s="55">
        <v>51.92</v>
      </c>
      <c r="R971" s="55">
        <v>4</v>
      </c>
      <c r="S971" s="55" t="s">
        <v>2810</v>
      </c>
    </row>
    <row r="972" spans="1:19" ht="13.8" hidden="1" x14ac:dyDescent="0.25">
      <c r="A972" s="49">
        <v>36</v>
      </c>
      <c r="B972" s="59" t="s">
        <v>297</v>
      </c>
      <c r="C972" s="59" t="s">
        <v>481</v>
      </c>
      <c r="D972" s="60" t="s">
        <v>3685</v>
      </c>
      <c r="E972" s="59" t="s">
        <v>171</v>
      </c>
      <c r="F972" s="63" t="s">
        <v>3686</v>
      </c>
      <c r="G972" s="55">
        <v>3700</v>
      </c>
      <c r="H972" s="55">
        <v>217</v>
      </c>
      <c r="I972" s="62">
        <v>5.86</v>
      </c>
      <c r="J972" s="55">
        <v>130</v>
      </c>
      <c r="K972" s="55">
        <v>17</v>
      </c>
      <c r="L972" s="55">
        <v>7</v>
      </c>
      <c r="M972" s="55">
        <v>63</v>
      </c>
      <c r="N972" s="62">
        <v>59.72</v>
      </c>
      <c r="O972" s="55">
        <v>8.06</v>
      </c>
      <c r="P972" s="55">
        <v>3.32</v>
      </c>
      <c r="Q972" s="55">
        <v>28.91</v>
      </c>
      <c r="R972" s="55">
        <v>29</v>
      </c>
      <c r="S972" s="55" t="s">
        <v>2709</v>
      </c>
    </row>
    <row r="973" spans="1:19" ht="13.8" hidden="1" x14ac:dyDescent="0.25">
      <c r="A973" s="49">
        <v>36</v>
      </c>
      <c r="B973" s="59" t="s">
        <v>297</v>
      </c>
      <c r="C973" s="59" t="s">
        <v>481</v>
      </c>
      <c r="D973" s="60" t="s">
        <v>3685</v>
      </c>
      <c r="E973" s="59" t="s">
        <v>167</v>
      </c>
      <c r="F973" s="63" t="s">
        <v>3686</v>
      </c>
      <c r="G973" s="55">
        <v>4450</v>
      </c>
      <c r="H973" s="55">
        <v>136</v>
      </c>
      <c r="I973" s="62">
        <v>3.06</v>
      </c>
      <c r="J973" s="55">
        <v>46</v>
      </c>
      <c r="K973" s="55">
        <v>14</v>
      </c>
      <c r="L973" s="55">
        <v>5</v>
      </c>
      <c r="M973" s="55">
        <v>71</v>
      </c>
      <c r="N973" s="62">
        <v>33.65</v>
      </c>
      <c r="O973" s="55">
        <v>10.58</v>
      </c>
      <c r="P973" s="55">
        <v>3.85</v>
      </c>
      <c r="Q973" s="55">
        <v>51.92</v>
      </c>
      <c r="R973" s="55">
        <v>28</v>
      </c>
      <c r="S973" s="55" t="s">
        <v>2709</v>
      </c>
    </row>
    <row r="974" spans="1:19" ht="27.6" hidden="1" x14ac:dyDescent="0.25">
      <c r="A974" s="49">
        <v>36</v>
      </c>
      <c r="B974" s="59" t="s">
        <v>297</v>
      </c>
      <c r="C974" s="59" t="s">
        <v>481</v>
      </c>
      <c r="D974" s="60" t="s">
        <v>3687</v>
      </c>
      <c r="E974" s="59" t="s">
        <v>167</v>
      </c>
      <c r="F974" s="63" t="s">
        <v>3688</v>
      </c>
      <c r="G974" s="55">
        <v>7700</v>
      </c>
      <c r="H974" s="55">
        <v>194</v>
      </c>
      <c r="I974" s="62">
        <v>2.52</v>
      </c>
      <c r="J974" s="55">
        <v>60</v>
      </c>
      <c r="K974" s="55">
        <v>37</v>
      </c>
      <c r="L974" s="55">
        <v>27</v>
      </c>
      <c r="M974" s="55">
        <v>70</v>
      </c>
      <c r="N974" s="62">
        <v>30.73</v>
      </c>
      <c r="O974" s="55">
        <v>18.989999999999998</v>
      </c>
      <c r="P974" s="55">
        <v>13.97</v>
      </c>
      <c r="Q974" s="55">
        <v>36.31</v>
      </c>
      <c r="R974" s="55">
        <v>34</v>
      </c>
      <c r="S974" s="55" t="s">
        <v>2709</v>
      </c>
    </row>
    <row r="975" spans="1:19" ht="55.2" hidden="1" x14ac:dyDescent="0.25">
      <c r="A975" s="49">
        <v>36</v>
      </c>
      <c r="B975" s="59" t="s">
        <v>297</v>
      </c>
      <c r="C975" s="59" t="s">
        <v>481</v>
      </c>
      <c r="D975" s="60" t="s">
        <v>3689</v>
      </c>
      <c r="E975" s="59" t="s">
        <v>167</v>
      </c>
      <c r="F975" s="63" t="s">
        <v>3690</v>
      </c>
      <c r="G975" s="55">
        <v>8500</v>
      </c>
      <c r="H975" s="55">
        <v>248</v>
      </c>
      <c r="I975" s="62">
        <v>2.92</v>
      </c>
      <c r="J975" s="55">
        <v>104</v>
      </c>
      <c r="K975" s="55">
        <v>23</v>
      </c>
      <c r="L975" s="55">
        <v>59</v>
      </c>
      <c r="M975" s="55">
        <v>62</v>
      </c>
      <c r="N975" s="62">
        <v>41.9</v>
      </c>
      <c r="O975" s="55">
        <v>9.3000000000000007</v>
      </c>
      <c r="P975" s="55">
        <v>23.9</v>
      </c>
      <c r="Q975" s="55">
        <v>24.9</v>
      </c>
      <c r="R975" s="55">
        <v>36</v>
      </c>
      <c r="S975" s="55" t="s">
        <v>2709</v>
      </c>
    </row>
    <row r="976" spans="1:19" ht="41.4" hidden="1" x14ac:dyDescent="0.25">
      <c r="A976" s="49">
        <v>36</v>
      </c>
      <c r="B976" s="59" t="s">
        <v>297</v>
      </c>
      <c r="C976" s="59" t="s">
        <v>481</v>
      </c>
      <c r="D976" s="60" t="s">
        <v>3691</v>
      </c>
      <c r="E976" s="59" t="s">
        <v>171</v>
      </c>
      <c r="F976" s="63" t="s">
        <v>3692</v>
      </c>
      <c r="G976" s="55">
        <v>11400</v>
      </c>
      <c r="H976" s="55">
        <v>251</v>
      </c>
      <c r="I976" s="62">
        <v>2.2000000000000002</v>
      </c>
      <c r="J976" s="55">
        <v>135</v>
      </c>
      <c r="K976" s="55">
        <v>50</v>
      </c>
      <c r="L976" s="55">
        <v>28</v>
      </c>
      <c r="M976" s="55">
        <v>38</v>
      </c>
      <c r="N976" s="62">
        <v>53.9</v>
      </c>
      <c r="O976" s="55">
        <v>19.8</v>
      </c>
      <c r="P976" s="55">
        <v>11.1</v>
      </c>
      <c r="Q976" s="55">
        <v>15.2</v>
      </c>
      <c r="R976" s="55">
        <v>27</v>
      </c>
      <c r="S976" s="55" t="s">
        <v>3693</v>
      </c>
    </row>
    <row r="977" spans="1:19" ht="41.4" hidden="1" x14ac:dyDescent="0.25">
      <c r="A977" s="49">
        <v>36</v>
      </c>
      <c r="B977" s="59" t="s">
        <v>297</v>
      </c>
      <c r="C977" s="59" t="s">
        <v>481</v>
      </c>
      <c r="D977" s="60" t="s">
        <v>3691</v>
      </c>
      <c r="E977" s="59" t="s">
        <v>167</v>
      </c>
      <c r="F977" s="63" t="s">
        <v>3692</v>
      </c>
      <c r="G977" s="55">
        <v>18800</v>
      </c>
      <c r="H977" s="55">
        <v>301</v>
      </c>
      <c r="I977" s="62">
        <v>1.6</v>
      </c>
      <c r="J977" s="55">
        <v>159</v>
      </c>
      <c r="K977" s="55">
        <v>61</v>
      </c>
      <c r="L977" s="55">
        <v>34</v>
      </c>
      <c r="M977" s="55">
        <v>47</v>
      </c>
      <c r="N977" s="62">
        <v>52.7</v>
      </c>
      <c r="O977" s="55">
        <v>20.399999999999999</v>
      </c>
      <c r="P977" s="55">
        <v>11.2</v>
      </c>
      <c r="Q977" s="55">
        <v>15.7</v>
      </c>
      <c r="R977" s="55">
        <v>32</v>
      </c>
      <c r="S977" s="55" t="s">
        <v>3693</v>
      </c>
    </row>
    <row r="978" spans="1:19" ht="55.2" hidden="1" x14ac:dyDescent="0.25">
      <c r="A978" s="49">
        <v>36</v>
      </c>
      <c r="B978" s="59" t="s">
        <v>297</v>
      </c>
      <c r="C978" s="59" t="s">
        <v>481</v>
      </c>
      <c r="D978" s="60" t="s">
        <v>3694</v>
      </c>
      <c r="E978" s="59" t="s">
        <v>171</v>
      </c>
      <c r="F978" s="63" t="s">
        <v>940</v>
      </c>
      <c r="G978" s="55">
        <v>19100</v>
      </c>
      <c r="H978" s="55">
        <v>325</v>
      </c>
      <c r="I978" s="62">
        <v>1.7</v>
      </c>
      <c r="J978" s="55">
        <v>176</v>
      </c>
      <c r="K978" s="55">
        <v>64</v>
      </c>
      <c r="L978" s="55">
        <v>36</v>
      </c>
      <c r="M978" s="55">
        <v>49</v>
      </c>
      <c r="N978" s="62">
        <v>54.1</v>
      </c>
      <c r="O978" s="55">
        <v>19.7</v>
      </c>
      <c r="P978" s="55">
        <v>11.1</v>
      </c>
      <c r="Q978" s="55">
        <v>15.1</v>
      </c>
      <c r="R978" s="55">
        <v>34</v>
      </c>
      <c r="S978" s="55" t="s">
        <v>3693</v>
      </c>
    </row>
    <row r="979" spans="1:19" ht="55.2" hidden="1" x14ac:dyDescent="0.25">
      <c r="A979" s="49">
        <v>36</v>
      </c>
      <c r="B979" s="59" t="s">
        <v>297</v>
      </c>
      <c r="C979" s="59" t="s">
        <v>481</v>
      </c>
      <c r="D979" s="60" t="s">
        <v>3694</v>
      </c>
      <c r="E979" s="59" t="s">
        <v>167</v>
      </c>
      <c r="F979" s="63" t="s">
        <v>940</v>
      </c>
      <c r="G979" s="55">
        <v>19600</v>
      </c>
      <c r="H979" s="55">
        <v>1333</v>
      </c>
      <c r="I979" s="62">
        <v>6.8</v>
      </c>
      <c r="J979" s="55">
        <v>364</v>
      </c>
      <c r="K979" s="55">
        <v>135</v>
      </c>
      <c r="L979" s="55">
        <v>69</v>
      </c>
      <c r="M979" s="55">
        <v>765</v>
      </c>
      <c r="N979" s="62">
        <v>27.3</v>
      </c>
      <c r="O979" s="55">
        <v>10.1</v>
      </c>
      <c r="P979" s="55">
        <v>5.2</v>
      </c>
      <c r="Q979" s="55">
        <v>57.4</v>
      </c>
      <c r="R979" s="55">
        <v>299</v>
      </c>
      <c r="S979" s="55" t="s">
        <v>3693</v>
      </c>
    </row>
    <row r="980" spans="1:19" ht="55.2" hidden="1" x14ac:dyDescent="0.25">
      <c r="A980" s="49">
        <v>36</v>
      </c>
      <c r="B980" s="59" t="s">
        <v>297</v>
      </c>
      <c r="C980" s="59" t="s">
        <v>481</v>
      </c>
      <c r="D980" s="60" t="s">
        <v>3695</v>
      </c>
      <c r="E980" s="59" t="s">
        <v>167</v>
      </c>
      <c r="F980" s="63" t="s">
        <v>3696</v>
      </c>
      <c r="G980" s="55">
        <v>16200</v>
      </c>
      <c r="H980" s="55">
        <v>1312</v>
      </c>
      <c r="I980" s="62">
        <v>8.1</v>
      </c>
      <c r="J980" s="55">
        <v>358</v>
      </c>
      <c r="K980" s="55">
        <v>126</v>
      </c>
      <c r="L980" s="55">
        <v>70</v>
      </c>
      <c r="M980" s="55">
        <v>758</v>
      </c>
      <c r="N980" s="62">
        <v>27.3</v>
      </c>
      <c r="O980" s="55">
        <v>9.6</v>
      </c>
      <c r="P980" s="55">
        <v>5.3</v>
      </c>
      <c r="Q980" s="55">
        <v>57.8</v>
      </c>
      <c r="R980" s="55">
        <v>296</v>
      </c>
      <c r="S980" s="55" t="s">
        <v>3693</v>
      </c>
    </row>
    <row r="981" spans="1:19" ht="13.8" hidden="1" x14ac:dyDescent="0.25">
      <c r="A981" s="49">
        <v>36</v>
      </c>
      <c r="B981" s="59" t="s">
        <v>297</v>
      </c>
      <c r="C981" s="59" t="s">
        <v>481</v>
      </c>
      <c r="D981" s="60" t="s">
        <v>3697</v>
      </c>
      <c r="E981" s="59" t="s">
        <v>171</v>
      </c>
      <c r="F981" s="63" t="s">
        <v>3698</v>
      </c>
      <c r="G981" s="55">
        <v>16200</v>
      </c>
      <c r="H981" s="55">
        <v>1540</v>
      </c>
      <c r="I981" s="62">
        <v>9.5</v>
      </c>
      <c r="J981" s="55">
        <v>419</v>
      </c>
      <c r="K981" s="55">
        <v>149</v>
      </c>
      <c r="L981" s="55">
        <v>82</v>
      </c>
      <c r="M981" s="55">
        <v>890</v>
      </c>
      <c r="N981" s="62">
        <v>27.2</v>
      </c>
      <c r="O981" s="55">
        <v>9.6999999999999993</v>
      </c>
      <c r="P981" s="55">
        <v>5.3</v>
      </c>
      <c r="Q981" s="55">
        <v>57.8</v>
      </c>
      <c r="R981" s="55">
        <v>347</v>
      </c>
      <c r="S981" s="55" t="s">
        <v>3693</v>
      </c>
    </row>
    <row r="982" spans="1:19" ht="13.8" hidden="1" x14ac:dyDescent="0.25">
      <c r="A982" s="49">
        <v>36</v>
      </c>
      <c r="B982" s="59" t="s">
        <v>297</v>
      </c>
      <c r="C982" s="59" t="s">
        <v>481</v>
      </c>
      <c r="D982" s="60" t="s">
        <v>3697</v>
      </c>
      <c r="E982" s="59" t="s">
        <v>167</v>
      </c>
      <c r="F982" s="63" t="s">
        <v>3698</v>
      </c>
      <c r="G982" s="55">
        <v>13400</v>
      </c>
      <c r="H982" s="55">
        <v>1022</v>
      </c>
      <c r="I982" s="62">
        <v>7.63</v>
      </c>
      <c r="J982" s="55">
        <v>278</v>
      </c>
      <c r="K982" s="55">
        <v>99</v>
      </c>
      <c r="L982" s="55">
        <v>54</v>
      </c>
      <c r="M982" s="55">
        <v>591</v>
      </c>
      <c r="N982" s="62">
        <v>27.2</v>
      </c>
      <c r="O982" s="55">
        <v>9.6999999999999993</v>
      </c>
      <c r="P982" s="55">
        <v>5.3</v>
      </c>
      <c r="Q982" s="55">
        <v>57.8</v>
      </c>
      <c r="R982" s="55">
        <v>231</v>
      </c>
      <c r="S982" s="55" t="s">
        <v>3693</v>
      </c>
    </row>
    <row r="983" spans="1:19" ht="41.4" hidden="1" x14ac:dyDescent="0.25">
      <c r="A983" s="49">
        <v>36</v>
      </c>
      <c r="B983" s="59" t="s">
        <v>297</v>
      </c>
      <c r="C983" s="59" t="s">
        <v>481</v>
      </c>
      <c r="D983" s="60" t="s">
        <v>3699</v>
      </c>
      <c r="E983" s="59" t="s">
        <v>167</v>
      </c>
      <c r="F983" s="63" t="s">
        <v>943</v>
      </c>
      <c r="G983" s="55">
        <v>1950</v>
      </c>
      <c r="H983" s="55">
        <v>118</v>
      </c>
      <c r="I983" s="62">
        <v>6.05</v>
      </c>
      <c r="J983" s="55">
        <v>29</v>
      </c>
      <c r="K983" s="55">
        <v>25</v>
      </c>
      <c r="L983" s="55">
        <v>7</v>
      </c>
      <c r="M983" s="55">
        <v>57</v>
      </c>
      <c r="N983" s="62">
        <v>24.58</v>
      </c>
      <c r="O983" s="55">
        <v>21.19</v>
      </c>
      <c r="P983" s="55">
        <v>5.93</v>
      </c>
      <c r="Q983" s="55">
        <v>48.31</v>
      </c>
      <c r="R983" s="55">
        <v>24</v>
      </c>
      <c r="S983" s="55" t="s">
        <v>2711</v>
      </c>
    </row>
    <row r="984" spans="1:19" ht="27.6" hidden="1" x14ac:dyDescent="0.25">
      <c r="A984" s="49">
        <v>36</v>
      </c>
      <c r="B984" s="59" t="s">
        <v>297</v>
      </c>
      <c r="C984" s="59" t="s">
        <v>481</v>
      </c>
      <c r="D984" s="60" t="s">
        <v>3700</v>
      </c>
      <c r="E984" s="59" t="s">
        <v>167</v>
      </c>
      <c r="F984" s="63" t="s">
        <v>3701</v>
      </c>
      <c r="G984" s="55">
        <v>1300</v>
      </c>
      <c r="H984" s="55">
        <v>110</v>
      </c>
      <c r="I984" s="62">
        <v>8.4600000000000009</v>
      </c>
      <c r="J984" s="55">
        <v>21</v>
      </c>
      <c r="K984" s="55">
        <v>16</v>
      </c>
      <c r="L984" s="55">
        <v>5</v>
      </c>
      <c r="M984" s="55">
        <v>68</v>
      </c>
      <c r="N984" s="62">
        <v>19.09</v>
      </c>
      <c r="O984" s="55">
        <v>14.55</v>
      </c>
      <c r="P984" s="55">
        <v>4.55</v>
      </c>
      <c r="Q984" s="55">
        <v>61.82</v>
      </c>
      <c r="R984" s="55">
        <v>26</v>
      </c>
      <c r="S984" s="55" t="s">
        <v>2709</v>
      </c>
    </row>
    <row r="985" spans="1:19" ht="27.6" hidden="1" x14ac:dyDescent="0.25">
      <c r="A985" s="49">
        <v>36</v>
      </c>
      <c r="B985" s="59" t="s">
        <v>297</v>
      </c>
      <c r="C985" s="59" t="s">
        <v>481</v>
      </c>
      <c r="D985" s="60" t="s">
        <v>3702</v>
      </c>
      <c r="E985" s="59" t="s">
        <v>167</v>
      </c>
      <c r="F985" s="63" t="s">
        <v>945</v>
      </c>
      <c r="G985" s="55">
        <v>1550</v>
      </c>
      <c r="H985" s="55">
        <v>100</v>
      </c>
      <c r="I985" s="62">
        <v>6.45</v>
      </c>
      <c r="J985" s="55">
        <v>30</v>
      </c>
      <c r="K985" s="55">
        <v>17</v>
      </c>
      <c r="L985" s="55">
        <v>4</v>
      </c>
      <c r="M985" s="55">
        <v>49</v>
      </c>
      <c r="N985" s="62">
        <v>30</v>
      </c>
      <c r="O985" s="55">
        <v>17</v>
      </c>
      <c r="P985" s="55">
        <v>4</v>
      </c>
      <c r="Q985" s="55">
        <v>49</v>
      </c>
      <c r="R985" s="55">
        <v>20</v>
      </c>
      <c r="S985" s="55" t="s">
        <v>2721</v>
      </c>
    </row>
    <row r="986" spans="1:19" ht="69" hidden="1" x14ac:dyDescent="0.25">
      <c r="A986" s="49">
        <v>36</v>
      </c>
      <c r="B986" s="59" t="s">
        <v>297</v>
      </c>
      <c r="C986" s="59" t="s">
        <v>481</v>
      </c>
      <c r="D986" s="60" t="s">
        <v>3703</v>
      </c>
      <c r="E986" s="59" t="s">
        <v>171</v>
      </c>
      <c r="F986" s="63" t="s">
        <v>946</v>
      </c>
      <c r="G986" s="55">
        <v>1150</v>
      </c>
      <c r="H986" s="55">
        <v>74</v>
      </c>
      <c r="I986" s="62">
        <v>6.43</v>
      </c>
      <c r="J986" s="55">
        <v>13</v>
      </c>
      <c r="K986" s="55">
        <v>12</v>
      </c>
      <c r="L986" s="55">
        <v>3</v>
      </c>
      <c r="M986" s="55">
        <v>46</v>
      </c>
      <c r="N986" s="62">
        <v>17.57</v>
      </c>
      <c r="O986" s="55">
        <v>16.22</v>
      </c>
      <c r="P986" s="55">
        <v>4.05</v>
      </c>
      <c r="Q986" s="55">
        <v>62.16</v>
      </c>
      <c r="R986" s="55">
        <v>18</v>
      </c>
      <c r="S986" s="55" t="s">
        <v>2721</v>
      </c>
    </row>
    <row r="987" spans="1:19" ht="41.4" hidden="1" x14ac:dyDescent="0.25">
      <c r="A987" s="49">
        <v>36</v>
      </c>
      <c r="B987" s="59" t="s">
        <v>297</v>
      </c>
      <c r="C987" s="59" t="s">
        <v>481</v>
      </c>
      <c r="D987" s="60" t="s">
        <v>3704</v>
      </c>
      <c r="E987" s="59" t="s">
        <v>192</v>
      </c>
      <c r="F987" s="63" t="s">
        <v>947</v>
      </c>
      <c r="G987" s="55">
        <v>850</v>
      </c>
      <c r="H987" s="55">
        <v>87</v>
      </c>
      <c r="I987" s="62">
        <v>10.09</v>
      </c>
      <c r="J987" s="55">
        <v>20</v>
      </c>
      <c r="K987" s="55">
        <v>16</v>
      </c>
      <c r="L987" s="55">
        <v>3</v>
      </c>
      <c r="M987" s="55">
        <v>48</v>
      </c>
      <c r="N987" s="62">
        <v>22.83</v>
      </c>
      <c r="O987" s="55">
        <v>18.21</v>
      </c>
      <c r="P987" s="55">
        <v>3.27</v>
      </c>
      <c r="Q987" s="55">
        <v>55.69</v>
      </c>
      <c r="R987" s="55">
        <v>19</v>
      </c>
      <c r="S987" s="55" t="s">
        <v>2709</v>
      </c>
    </row>
    <row r="988" spans="1:19" ht="82.8" hidden="1" x14ac:dyDescent="0.25">
      <c r="A988" s="49">
        <v>36</v>
      </c>
      <c r="B988" s="59" t="s">
        <v>297</v>
      </c>
      <c r="C988" s="59" t="s">
        <v>481</v>
      </c>
      <c r="D988" s="60" t="s">
        <v>3705</v>
      </c>
      <c r="E988" s="59" t="s">
        <v>171</v>
      </c>
      <c r="F988" s="63" t="s">
        <v>948</v>
      </c>
      <c r="G988" s="55">
        <v>940</v>
      </c>
      <c r="H988" s="55">
        <v>149</v>
      </c>
      <c r="I988" s="62">
        <v>15.85</v>
      </c>
      <c r="J988" s="55">
        <v>45</v>
      </c>
      <c r="K988" s="55">
        <v>21</v>
      </c>
      <c r="L988" s="55">
        <v>3</v>
      </c>
      <c r="M988" s="55">
        <v>80</v>
      </c>
      <c r="N988" s="62">
        <v>30.2</v>
      </c>
      <c r="O988" s="55">
        <v>14.09</v>
      </c>
      <c r="P988" s="55">
        <v>2.0099999999999998</v>
      </c>
      <c r="Q988" s="55">
        <v>53.69</v>
      </c>
      <c r="R988" s="55">
        <v>32</v>
      </c>
      <c r="S988" s="55" t="s">
        <v>2709</v>
      </c>
    </row>
    <row r="989" spans="1:19" ht="55.2" hidden="1" x14ac:dyDescent="0.25">
      <c r="A989" s="49">
        <v>36</v>
      </c>
      <c r="B989" s="59" t="s">
        <v>297</v>
      </c>
      <c r="C989" s="59" t="s">
        <v>481</v>
      </c>
      <c r="D989" s="60" t="s">
        <v>3706</v>
      </c>
      <c r="E989" s="59" t="s">
        <v>171</v>
      </c>
      <c r="F989" s="63" t="s">
        <v>949</v>
      </c>
      <c r="G989" s="55">
        <v>890</v>
      </c>
      <c r="H989" s="55">
        <v>185</v>
      </c>
      <c r="I989" s="62">
        <v>20.79</v>
      </c>
      <c r="J989" s="55">
        <v>50</v>
      </c>
      <c r="K989" s="55">
        <v>36</v>
      </c>
      <c r="L989" s="55">
        <v>5</v>
      </c>
      <c r="M989" s="55">
        <v>94</v>
      </c>
      <c r="N989" s="62">
        <v>27.03</v>
      </c>
      <c r="O989" s="55">
        <v>19.46</v>
      </c>
      <c r="P989" s="55">
        <v>2.7</v>
      </c>
      <c r="Q989" s="55">
        <v>50.81</v>
      </c>
      <c r="R989" s="55">
        <v>38</v>
      </c>
      <c r="S989" s="55" t="s">
        <v>2721</v>
      </c>
    </row>
    <row r="990" spans="1:19" ht="55.2" hidden="1" x14ac:dyDescent="0.25">
      <c r="A990" s="49">
        <v>36</v>
      </c>
      <c r="B990" s="59" t="s">
        <v>297</v>
      </c>
      <c r="C990" s="59" t="s">
        <v>481</v>
      </c>
      <c r="D990" s="60" t="s">
        <v>3707</v>
      </c>
      <c r="E990" s="59" t="s">
        <v>171</v>
      </c>
      <c r="F990" s="63" t="s">
        <v>950</v>
      </c>
      <c r="G990" s="55">
        <v>2000</v>
      </c>
      <c r="H990" s="55">
        <v>187</v>
      </c>
      <c r="I990" s="62">
        <v>9.35</v>
      </c>
      <c r="J990" s="55">
        <v>61</v>
      </c>
      <c r="K990" s="55">
        <v>26</v>
      </c>
      <c r="L990" s="55">
        <v>3</v>
      </c>
      <c r="M990" s="55">
        <v>97</v>
      </c>
      <c r="N990" s="62">
        <v>32.619999999999997</v>
      </c>
      <c r="O990" s="55">
        <v>13.9</v>
      </c>
      <c r="P990" s="55">
        <v>1.6</v>
      </c>
      <c r="Q990" s="55">
        <v>51.87</v>
      </c>
      <c r="R990" s="55">
        <v>38</v>
      </c>
      <c r="S990" s="55" t="s">
        <v>2709</v>
      </c>
    </row>
    <row r="991" spans="1:19" ht="27.6" hidden="1" x14ac:dyDescent="0.25">
      <c r="A991" s="49">
        <v>36</v>
      </c>
      <c r="B991" s="59" t="s">
        <v>297</v>
      </c>
      <c r="C991" s="59" t="s">
        <v>951</v>
      </c>
      <c r="D991" s="60" t="s">
        <v>3708</v>
      </c>
      <c r="E991" s="59" t="s">
        <v>171</v>
      </c>
      <c r="F991" s="63" t="s">
        <v>537</v>
      </c>
      <c r="G991" s="55">
        <v>2000</v>
      </c>
      <c r="H991" s="55">
        <v>188</v>
      </c>
      <c r="I991" s="62">
        <v>9.43</v>
      </c>
      <c r="J991" s="55">
        <v>71</v>
      </c>
      <c r="K991" s="55">
        <v>15</v>
      </c>
      <c r="L991" s="55">
        <v>2</v>
      </c>
      <c r="M991" s="55">
        <v>100</v>
      </c>
      <c r="N991" s="62">
        <v>37.81</v>
      </c>
      <c r="O991" s="55">
        <v>8.14</v>
      </c>
      <c r="P991" s="55">
        <v>1.1399999999999999</v>
      </c>
      <c r="Q991" s="55">
        <v>52.91</v>
      </c>
      <c r="R991" s="55">
        <v>39</v>
      </c>
      <c r="S991" s="55" t="s">
        <v>2721</v>
      </c>
    </row>
    <row r="992" spans="1:19" ht="27.6" hidden="1" x14ac:dyDescent="0.25">
      <c r="A992" s="49">
        <v>36</v>
      </c>
      <c r="B992" s="59" t="s">
        <v>297</v>
      </c>
      <c r="C992" s="59" t="s">
        <v>951</v>
      </c>
      <c r="D992" s="60" t="s">
        <v>3708</v>
      </c>
      <c r="E992" s="59" t="s">
        <v>167</v>
      </c>
      <c r="F992" s="63" t="s">
        <v>537</v>
      </c>
      <c r="G992" s="55">
        <v>3250</v>
      </c>
      <c r="H992" s="55">
        <v>193</v>
      </c>
      <c r="I992" s="62">
        <v>5.94</v>
      </c>
      <c r="J992" s="55">
        <v>64</v>
      </c>
      <c r="K992" s="55">
        <v>56</v>
      </c>
      <c r="L992" s="55">
        <v>5</v>
      </c>
      <c r="M992" s="55">
        <v>68</v>
      </c>
      <c r="N992" s="62">
        <v>33.159999999999997</v>
      </c>
      <c r="O992" s="55">
        <v>29.02</v>
      </c>
      <c r="P992" s="55">
        <v>2.59</v>
      </c>
      <c r="Q992" s="55">
        <v>35.229999999999997</v>
      </c>
      <c r="R992" s="55">
        <v>32</v>
      </c>
      <c r="S992" s="55" t="s">
        <v>2721</v>
      </c>
    </row>
    <row r="993" spans="1:19" ht="27.6" hidden="1" x14ac:dyDescent="0.25">
      <c r="A993" s="49">
        <v>36</v>
      </c>
      <c r="B993" s="59" t="s">
        <v>297</v>
      </c>
      <c r="C993" s="59" t="s">
        <v>951</v>
      </c>
      <c r="D993" s="60" t="s">
        <v>3709</v>
      </c>
      <c r="E993" s="59" t="s">
        <v>192</v>
      </c>
      <c r="F993" s="63" t="s">
        <v>3710</v>
      </c>
      <c r="G993" s="55">
        <v>2900</v>
      </c>
      <c r="H993" s="55">
        <v>139</v>
      </c>
      <c r="I993" s="62">
        <v>4.74</v>
      </c>
      <c r="J993" s="55">
        <v>53</v>
      </c>
      <c r="K993" s="55">
        <v>32</v>
      </c>
      <c r="L993" s="55">
        <v>4</v>
      </c>
      <c r="M993" s="55">
        <v>50</v>
      </c>
      <c r="N993" s="62">
        <v>38.200000000000003</v>
      </c>
      <c r="O993" s="55">
        <v>23.05</v>
      </c>
      <c r="P993" s="55">
        <v>2.57</v>
      </c>
      <c r="Q993" s="55">
        <v>36.19</v>
      </c>
      <c r="R993" s="55">
        <v>23</v>
      </c>
      <c r="S993" s="55" t="s">
        <v>2709</v>
      </c>
    </row>
    <row r="994" spans="1:19" ht="41.4" hidden="1" x14ac:dyDescent="0.25">
      <c r="A994" s="49">
        <v>36</v>
      </c>
      <c r="B994" s="59" t="s">
        <v>297</v>
      </c>
      <c r="C994" s="59" t="s">
        <v>951</v>
      </c>
      <c r="D994" s="60" t="s">
        <v>3711</v>
      </c>
      <c r="E994" s="59" t="s">
        <v>192</v>
      </c>
      <c r="F994" s="63" t="s">
        <v>953</v>
      </c>
      <c r="G994" s="55">
        <v>5100</v>
      </c>
      <c r="H994" s="55">
        <v>178</v>
      </c>
      <c r="I994" s="62">
        <v>3.5</v>
      </c>
      <c r="J994" s="55">
        <v>65</v>
      </c>
      <c r="K994" s="55">
        <v>33</v>
      </c>
      <c r="L994" s="55">
        <v>6</v>
      </c>
      <c r="M994" s="55">
        <v>74</v>
      </c>
      <c r="N994" s="62">
        <v>36.49</v>
      </c>
      <c r="O994" s="55">
        <v>18.670000000000002</v>
      </c>
      <c r="P994" s="55">
        <v>3.38</v>
      </c>
      <c r="Q994" s="55">
        <v>41.47</v>
      </c>
      <c r="R994" s="55">
        <v>32</v>
      </c>
      <c r="S994" s="55" t="s">
        <v>2709</v>
      </c>
    </row>
    <row r="995" spans="1:19" ht="41.4" hidden="1" x14ac:dyDescent="0.25">
      <c r="A995" s="49">
        <v>36</v>
      </c>
      <c r="B995" s="59" t="s">
        <v>297</v>
      </c>
      <c r="C995" s="59" t="s">
        <v>951</v>
      </c>
      <c r="D995" s="60" t="s">
        <v>3712</v>
      </c>
      <c r="E995" s="59" t="s">
        <v>192</v>
      </c>
      <c r="F995" s="63" t="s">
        <v>3713</v>
      </c>
      <c r="G995" s="55">
        <v>4000</v>
      </c>
      <c r="H995" s="55">
        <v>154</v>
      </c>
      <c r="I995" s="62">
        <v>3.85</v>
      </c>
      <c r="J995" s="55">
        <v>79</v>
      </c>
      <c r="K995" s="55">
        <v>12</v>
      </c>
      <c r="L995" s="55">
        <v>4</v>
      </c>
      <c r="M995" s="55">
        <v>59</v>
      </c>
      <c r="N995" s="62">
        <v>51.3</v>
      </c>
      <c r="O995" s="55">
        <v>7.79</v>
      </c>
      <c r="P995" s="55">
        <v>2.6</v>
      </c>
      <c r="Q995" s="55">
        <v>38.31</v>
      </c>
      <c r="R995" s="55">
        <v>25</v>
      </c>
      <c r="S995" s="55" t="s">
        <v>2709</v>
      </c>
    </row>
    <row r="996" spans="1:19" ht="41.4" hidden="1" x14ac:dyDescent="0.25">
      <c r="A996" s="49">
        <v>36</v>
      </c>
      <c r="B996" s="59" t="s">
        <v>297</v>
      </c>
      <c r="C996" s="59" t="s">
        <v>951</v>
      </c>
      <c r="D996" s="60" t="s">
        <v>3714</v>
      </c>
      <c r="E996" s="59" t="s">
        <v>167</v>
      </c>
      <c r="F996" s="63" t="s">
        <v>3715</v>
      </c>
      <c r="G996" s="55">
        <v>2000</v>
      </c>
      <c r="H996" s="55">
        <v>172</v>
      </c>
      <c r="I996" s="62">
        <v>8.5500000000000007</v>
      </c>
      <c r="J996" s="55">
        <v>66</v>
      </c>
      <c r="K996" s="55">
        <v>22</v>
      </c>
      <c r="L996" s="55">
        <v>7</v>
      </c>
      <c r="M996" s="55">
        <v>77</v>
      </c>
      <c r="N996" s="62">
        <v>38.47</v>
      </c>
      <c r="O996" s="55">
        <v>12.76</v>
      </c>
      <c r="P996" s="55">
        <v>3.85</v>
      </c>
      <c r="Q996" s="55">
        <v>44.92</v>
      </c>
      <c r="R996" s="55">
        <v>32</v>
      </c>
      <c r="S996" s="55" t="s">
        <v>2709</v>
      </c>
    </row>
    <row r="997" spans="1:19" ht="55.2" hidden="1" x14ac:dyDescent="0.25">
      <c r="A997" s="49">
        <v>36</v>
      </c>
      <c r="B997" s="59" t="s">
        <v>297</v>
      </c>
      <c r="C997" s="59" t="s">
        <v>951</v>
      </c>
      <c r="D997" s="60" t="s">
        <v>3716</v>
      </c>
      <c r="E997" s="59" t="s">
        <v>192</v>
      </c>
      <c r="F997" s="63" t="s">
        <v>956</v>
      </c>
      <c r="G997" s="55">
        <v>2000</v>
      </c>
      <c r="H997" s="55">
        <v>189</v>
      </c>
      <c r="I997" s="62">
        <v>9.4</v>
      </c>
      <c r="J997" s="55">
        <v>53</v>
      </c>
      <c r="K997" s="55">
        <v>32</v>
      </c>
      <c r="L997" s="55">
        <v>9</v>
      </c>
      <c r="M997" s="55">
        <v>95</v>
      </c>
      <c r="N997" s="62">
        <v>27.96</v>
      </c>
      <c r="O997" s="55">
        <v>16.829999999999998</v>
      </c>
      <c r="P997" s="55">
        <v>4.88</v>
      </c>
      <c r="Q997" s="55">
        <v>50.34</v>
      </c>
      <c r="R997" s="55">
        <v>39</v>
      </c>
      <c r="S997" s="55" t="s">
        <v>2709</v>
      </c>
    </row>
    <row r="998" spans="1:19" ht="55.2" hidden="1" x14ac:dyDescent="0.25">
      <c r="A998" s="49">
        <v>36</v>
      </c>
      <c r="B998" s="59" t="s">
        <v>297</v>
      </c>
      <c r="C998" s="59" t="s">
        <v>957</v>
      </c>
      <c r="D998" s="60" t="s">
        <v>2660</v>
      </c>
      <c r="E998" s="59" t="s">
        <v>192</v>
      </c>
      <c r="F998" s="63" t="s">
        <v>956</v>
      </c>
      <c r="G998" s="55">
        <v>2000</v>
      </c>
      <c r="H998" s="55">
        <v>189</v>
      </c>
      <c r="I998" s="62">
        <v>9.4</v>
      </c>
      <c r="J998" s="55">
        <v>53</v>
      </c>
      <c r="K998" s="55">
        <v>32</v>
      </c>
      <c r="L998" s="55">
        <v>9</v>
      </c>
      <c r="M998" s="55">
        <v>95</v>
      </c>
      <c r="N998" s="62">
        <v>27.96</v>
      </c>
      <c r="O998" s="55">
        <v>16.829999999999998</v>
      </c>
      <c r="P998" s="55">
        <v>4.88</v>
      </c>
      <c r="Q998" s="55">
        <v>50.34</v>
      </c>
      <c r="R998" s="55">
        <v>39</v>
      </c>
      <c r="S998" s="55" t="s">
        <v>2709</v>
      </c>
    </row>
    <row r="999" spans="1:19" ht="41.4" hidden="1" x14ac:dyDescent="0.25">
      <c r="A999" s="49">
        <v>36</v>
      </c>
      <c r="B999" s="59" t="s">
        <v>297</v>
      </c>
      <c r="C999" s="59" t="s">
        <v>957</v>
      </c>
      <c r="D999" s="60" t="s">
        <v>3717</v>
      </c>
      <c r="E999" s="59" t="s">
        <v>171</v>
      </c>
      <c r="F999" s="63" t="s">
        <v>958</v>
      </c>
      <c r="G999" s="55">
        <v>2000</v>
      </c>
      <c r="H999" s="55">
        <v>204</v>
      </c>
      <c r="I999" s="62">
        <v>10.25</v>
      </c>
      <c r="J999" s="55">
        <v>39</v>
      </c>
      <c r="K999" s="55">
        <v>41</v>
      </c>
      <c r="L999" s="55">
        <v>12</v>
      </c>
      <c r="M999" s="55">
        <v>112</v>
      </c>
      <c r="N999" s="62">
        <v>19.190000000000001</v>
      </c>
      <c r="O999" s="55">
        <v>20.22</v>
      </c>
      <c r="P999" s="55">
        <v>5.73</v>
      </c>
      <c r="Q999" s="55">
        <v>54.85</v>
      </c>
      <c r="R999" s="55">
        <v>46</v>
      </c>
      <c r="S999" s="55" t="s">
        <v>2709</v>
      </c>
    </row>
    <row r="1000" spans="1:19" ht="55.2" hidden="1" x14ac:dyDescent="0.25">
      <c r="A1000" s="49">
        <v>36</v>
      </c>
      <c r="B1000" s="59" t="s">
        <v>297</v>
      </c>
      <c r="C1000" s="59" t="s">
        <v>957</v>
      </c>
      <c r="D1000" s="60" t="s">
        <v>3718</v>
      </c>
      <c r="E1000" s="59" t="s">
        <v>171</v>
      </c>
      <c r="F1000" s="63" t="s">
        <v>3719</v>
      </c>
      <c r="G1000" s="55">
        <v>2200</v>
      </c>
      <c r="H1000" s="55">
        <v>203</v>
      </c>
      <c r="I1000" s="62">
        <v>9.23</v>
      </c>
      <c r="J1000" s="55">
        <v>67</v>
      </c>
      <c r="K1000" s="55">
        <v>26</v>
      </c>
      <c r="L1000" s="55">
        <v>6</v>
      </c>
      <c r="M1000" s="55">
        <v>104</v>
      </c>
      <c r="N1000" s="62">
        <v>33</v>
      </c>
      <c r="O1000" s="55">
        <v>12.81</v>
      </c>
      <c r="P1000" s="55">
        <v>2.96</v>
      </c>
      <c r="Q1000" s="55">
        <v>51.23</v>
      </c>
      <c r="R1000" s="55">
        <v>41</v>
      </c>
      <c r="S1000" s="55" t="s">
        <v>2721</v>
      </c>
    </row>
    <row r="1001" spans="1:19" ht="55.2" hidden="1" x14ac:dyDescent="0.25">
      <c r="A1001" s="49">
        <v>36</v>
      </c>
      <c r="B1001" s="59" t="s">
        <v>297</v>
      </c>
      <c r="C1001" s="59" t="s">
        <v>957</v>
      </c>
      <c r="D1001" s="60" t="s">
        <v>3718</v>
      </c>
      <c r="E1001" s="59" t="s">
        <v>167</v>
      </c>
      <c r="F1001" s="63" t="s">
        <v>3719</v>
      </c>
      <c r="G1001" s="55">
        <v>2400</v>
      </c>
      <c r="H1001" s="55">
        <v>203</v>
      </c>
      <c r="I1001" s="62">
        <v>8.4600000000000009</v>
      </c>
      <c r="J1001" s="55">
        <v>67</v>
      </c>
      <c r="K1001" s="55">
        <v>26</v>
      </c>
      <c r="L1001" s="55">
        <v>6</v>
      </c>
      <c r="M1001" s="55">
        <v>104</v>
      </c>
      <c r="N1001" s="62">
        <v>33</v>
      </c>
      <c r="O1001" s="55">
        <v>12.81</v>
      </c>
      <c r="P1001" s="55">
        <v>2.96</v>
      </c>
      <c r="Q1001" s="55">
        <v>51.23</v>
      </c>
      <c r="R1001" s="55">
        <v>41</v>
      </c>
      <c r="S1001" s="55" t="s">
        <v>2721</v>
      </c>
    </row>
    <row r="1002" spans="1:19" ht="55.2" hidden="1" x14ac:dyDescent="0.25">
      <c r="A1002" s="49">
        <v>36</v>
      </c>
      <c r="B1002" s="59" t="s">
        <v>297</v>
      </c>
      <c r="C1002" s="59" t="s">
        <v>957</v>
      </c>
      <c r="D1002" s="60" t="s">
        <v>3720</v>
      </c>
      <c r="E1002" s="59" t="s">
        <v>171</v>
      </c>
      <c r="F1002" s="63" t="s">
        <v>960</v>
      </c>
      <c r="G1002" s="55">
        <v>2400</v>
      </c>
      <c r="H1002" s="55">
        <v>207</v>
      </c>
      <c r="I1002" s="62">
        <v>8.64</v>
      </c>
      <c r="J1002" s="55">
        <v>62</v>
      </c>
      <c r="K1002" s="55">
        <v>26</v>
      </c>
      <c r="L1002" s="55">
        <v>8</v>
      </c>
      <c r="M1002" s="55">
        <v>111</v>
      </c>
      <c r="N1002" s="62">
        <v>30</v>
      </c>
      <c r="O1002" s="55">
        <v>12.63</v>
      </c>
      <c r="P1002" s="55">
        <v>3.68</v>
      </c>
      <c r="Q1002" s="55">
        <v>53.68</v>
      </c>
      <c r="R1002" s="55">
        <v>44</v>
      </c>
      <c r="S1002" s="55" t="s">
        <v>2991</v>
      </c>
    </row>
    <row r="1003" spans="1:19" ht="55.2" hidden="1" x14ac:dyDescent="0.25">
      <c r="A1003" s="49">
        <v>36</v>
      </c>
      <c r="B1003" s="59" t="s">
        <v>297</v>
      </c>
      <c r="C1003" s="59" t="s">
        <v>957</v>
      </c>
      <c r="D1003" s="60" t="s">
        <v>3720</v>
      </c>
      <c r="E1003" s="59" t="s">
        <v>167</v>
      </c>
      <c r="F1003" s="63" t="s">
        <v>960</v>
      </c>
      <c r="G1003" s="55">
        <v>3950</v>
      </c>
      <c r="H1003" s="55">
        <v>585</v>
      </c>
      <c r="I1003" s="62">
        <v>14.81</v>
      </c>
      <c r="J1003" s="55">
        <v>135</v>
      </c>
      <c r="K1003" s="55">
        <v>49</v>
      </c>
      <c r="L1003" s="55">
        <v>22</v>
      </c>
      <c r="M1003" s="55">
        <v>379</v>
      </c>
      <c r="N1003" s="62">
        <v>23.08</v>
      </c>
      <c r="O1003" s="55">
        <v>8.3800000000000008</v>
      </c>
      <c r="P1003" s="55">
        <v>3.76</v>
      </c>
      <c r="Q1003" s="55">
        <v>64.790000000000006</v>
      </c>
      <c r="R1003" s="55">
        <v>143</v>
      </c>
      <c r="S1003" s="55" t="s">
        <v>2721</v>
      </c>
    </row>
    <row r="1004" spans="1:19" ht="27.6" hidden="1" x14ac:dyDescent="0.25">
      <c r="A1004" s="49">
        <v>36</v>
      </c>
      <c r="B1004" s="59" t="s">
        <v>297</v>
      </c>
      <c r="C1004" s="59" t="s">
        <v>957</v>
      </c>
      <c r="D1004" s="60" t="s">
        <v>3721</v>
      </c>
      <c r="E1004" s="59" t="s">
        <v>167</v>
      </c>
      <c r="F1004" s="63" t="s">
        <v>3722</v>
      </c>
      <c r="G1004" s="55">
        <v>5200</v>
      </c>
      <c r="H1004" s="55">
        <v>585</v>
      </c>
      <c r="I1004" s="62">
        <v>11.25</v>
      </c>
      <c r="J1004" s="55">
        <v>135</v>
      </c>
      <c r="K1004" s="55">
        <v>49</v>
      </c>
      <c r="L1004" s="55">
        <v>22</v>
      </c>
      <c r="M1004" s="55">
        <v>379</v>
      </c>
      <c r="N1004" s="62">
        <v>23.08</v>
      </c>
      <c r="O1004" s="55">
        <v>8.3800000000000008</v>
      </c>
      <c r="P1004" s="55">
        <v>3.76</v>
      </c>
      <c r="Q1004" s="55">
        <v>64.790000000000006</v>
      </c>
      <c r="R1004" s="55">
        <v>143</v>
      </c>
      <c r="S1004" s="55" t="s">
        <v>2709</v>
      </c>
    </row>
    <row r="1005" spans="1:19" ht="55.2" hidden="1" x14ac:dyDescent="0.25">
      <c r="A1005" s="49">
        <v>36</v>
      </c>
      <c r="B1005" s="59" t="s">
        <v>297</v>
      </c>
      <c r="C1005" s="59" t="s">
        <v>957</v>
      </c>
      <c r="D1005" s="60" t="s">
        <v>3723</v>
      </c>
      <c r="E1005" s="59" t="s">
        <v>167</v>
      </c>
      <c r="F1005" s="63" t="s">
        <v>3724</v>
      </c>
      <c r="G1005" s="55">
        <v>11400</v>
      </c>
      <c r="H1005" s="55">
        <v>544</v>
      </c>
      <c r="I1005" s="62">
        <v>4.7699999999999996</v>
      </c>
      <c r="J1005" s="55">
        <v>125</v>
      </c>
      <c r="K1005" s="55">
        <v>46</v>
      </c>
      <c r="L1005" s="55">
        <v>21</v>
      </c>
      <c r="M1005" s="55">
        <v>352</v>
      </c>
      <c r="N1005" s="62">
        <v>22.98</v>
      </c>
      <c r="O1005" s="55">
        <v>8.4600000000000009</v>
      </c>
      <c r="P1005" s="55">
        <v>3.86</v>
      </c>
      <c r="Q1005" s="55">
        <v>64.709999999999994</v>
      </c>
      <c r="R1005" s="55">
        <v>133</v>
      </c>
      <c r="S1005" s="55" t="s">
        <v>2709</v>
      </c>
    </row>
    <row r="1006" spans="1:19" ht="55.2" hidden="1" x14ac:dyDescent="0.25">
      <c r="A1006" s="49">
        <v>36</v>
      </c>
      <c r="B1006" s="59" t="s">
        <v>297</v>
      </c>
      <c r="C1006" s="59" t="s">
        <v>957</v>
      </c>
      <c r="D1006" s="60" t="s">
        <v>3725</v>
      </c>
      <c r="E1006" s="59" t="s">
        <v>167</v>
      </c>
      <c r="F1006" s="63" t="s">
        <v>963</v>
      </c>
      <c r="G1006" s="55">
        <v>15600</v>
      </c>
      <c r="H1006" s="55">
        <v>677</v>
      </c>
      <c r="I1006" s="62">
        <v>4.34</v>
      </c>
      <c r="J1006" s="55">
        <v>113</v>
      </c>
      <c r="K1006" s="55">
        <v>44</v>
      </c>
      <c r="L1006" s="55">
        <v>27</v>
      </c>
      <c r="M1006" s="55">
        <v>493</v>
      </c>
      <c r="N1006" s="62">
        <v>16.690000000000001</v>
      </c>
      <c r="O1006" s="55">
        <v>6.5</v>
      </c>
      <c r="P1006" s="55">
        <v>3.99</v>
      </c>
      <c r="Q1006" s="55">
        <v>72.819999999999993</v>
      </c>
      <c r="R1006" s="55">
        <v>182</v>
      </c>
      <c r="S1006" s="55" t="s">
        <v>2709</v>
      </c>
    </row>
    <row r="1007" spans="1:19" ht="27.6" hidden="1" x14ac:dyDescent="0.25">
      <c r="A1007" s="49">
        <v>36</v>
      </c>
      <c r="B1007" s="59" t="s">
        <v>297</v>
      </c>
      <c r="C1007" s="59" t="s">
        <v>957</v>
      </c>
      <c r="D1007" s="60" t="s">
        <v>3726</v>
      </c>
      <c r="E1007" s="59" t="s">
        <v>171</v>
      </c>
      <c r="F1007" s="63" t="s">
        <v>3727</v>
      </c>
      <c r="G1007" s="55">
        <v>15600</v>
      </c>
      <c r="H1007" s="55">
        <v>741</v>
      </c>
      <c r="I1007" s="62">
        <v>4.75</v>
      </c>
      <c r="J1007" s="55">
        <v>124</v>
      </c>
      <c r="K1007" s="55">
        <v>48</v>
      </c>
      <c r="L1007" s="55">
        <v>29</v>
      </c>
      <c r="M1007" s="55">
        <v>540</v>
      </c>
      <c r="N1007" s="62">
        <v>16.73</v>
      </c>
      <c r="O1007" s="55">
        <v>6.48</v>
      </c>
      <c r="P1007" s="55">
        <v>3.91</v>
      </c>
      <c r="Q1007" s="55">
        <v>72.87</v>
      </c>
      <c r="R1007" s="55">
        <v>199</v>
      </c>
      <c r="S1007" s="55" t="s">
        <v>2709</v>
      </c>
    </row>
    <row r="1008" spans="1:19" ht="55.2" hidden="1" x14ac:dyDescent="0.25">
      <c r="A1008" s="49">
        <v>36</v>
      </c>
      <c r="B1008" s="59" t="s">
        <v>297</v>
      </c>
      <c r="C1008" s="59" t="s">
        <v>957</v>
      </c>
      <c r="D1008" s="60" t="s">
        <v>3728</v>
      </c>
      <c r="E1008" s="59" t="s">
        <v>167</v>
      </c>
      <c r="F1008" s="63" t="s">
        <v>3729</v>
      </c>
      <c r="G1008" s="55">
        <v>9700</v>
      </c>
      <c r="H1008" s="55">
        <v>840</v>
      </c>
      <c r="I1008" s="62">
        <v>8.66</v>
      </c>
      <c r="J1008" s="55">
        <v>141</v>
      </c>
      <c r="K1008" s="55">
        <v>54</v>
      </c>
      <c r="L1008" s="55">
        <v>33</v>
      </c>
      <c r="M1008" s="55">
        <v>612</v>
      </c>
      <c r="N1008" s="62">
        <v>16.79</v>
      </c>
      <c r="O1008" s="55">
        <v>6.43</v>
      </c>
      <c r="P1008" s="55">
        <v>3.93</v>
      </c>
      <c r="Q1008" s="55">
        <v>72.86</v>
      </c>
      <c r="R1008" s="55">
        <v>226</v>
      </c>
      <c r="S1008" s="55" t="s">
        <v>2721</v>
      </c>
    </row>
    <row r="1009" spans="1:19" ht="41.4" hidden="1" x14ac:dyDescent="0.25">
      <c r="A1009" s="49">
        <v>37</v>
      </c>
      <c r="B1009" s="59" t="s">
        <v>244</v>
      </c>
      <c r="C1009" s="59" t="s">
        <v>258</v>
      </c>
      <c r="D1009" s="60" t="s">
        <v>3730</v>
      </c>
      <c r="E1009" s="59" t="s">
        <v>167</v>
      </c>
      <c r="F1009" s="63" t="s">
        <v>967</v>
      </c>
      <c r="G1009" s="55">
        <v>42000</v>
      </c>
      <c r="H1009" s="55">
        <v>1545</v>
      </c>
      <c r="I1009" s="62">
        <v>3.68</v>
      </c>
      <c r="J1009" s="55">
        <v>557</v>
      </c>
      <c r="K1009" s="55">
        <v>152</v>
      </c>
      <c r="L1009" s="55">
        <v>58</v>
      </c>
      <c r="M1009" s="55">
        <v>778</v>
      </c>
      <c r="N1009" s="62">
        <v>36.049999999999997</v>
      </c>
      <c r="O1009" s="55">
        <v>9.83</v>
      </c>
      <c r="P1009" s="55">
        <v>3.78</v>
      </c>
      <c r="Q1009" s="55">
        <v>50.34</v>
      </c>
      <c r="R1009" s="55">
        <v>310</v>
      </c>
      <c r="S1009" s="55" t="s">
        <v>2664</v>
      </c>
    </row>
    <row r="1010" spans="1:19" ht="27.6" hidden="1" x14ac:dyDescent="0.25">
      <c r="A1010" s="49">
        <v>37</v>
      </c>
      <c r="B1010" s="59" t="s">
        <v>244</v>
      </c>
      <c r="C1010" s="59" t="s">
        <v>258</v>
      </c>
      <c r="D1010" s="60" t="s">
        <v>3731</v>
      </c>
      <c r="E1010" s="59" t="s">
        <v>171</v>
      </c>
      <c r="F1010" s="63" t="s">
        <v>968</v>
      </c>
      <c r="G1010" s="55">
        <v>39500</v>
      </c>
      <c r="H1010" s="55">
        <v>1466</v>
      </c>
      <c r="I1010" s="62">
        <v>3.71</v>
      </c>
      <c r="J1010" s="55">
        <v>682</v>
      </c>
      <c r="K1010" s="55">
        <v>116</v>
      </c>
      <c r="L1010" s="55">
        <v>47</v>
      </c>
      <c r="M1010" s="55">
        <v>621</v>
      </c>
      <c r="N1010" s="62">
        <v>46.55</v>
      </c>
      <c r="O1010" s="55">
        <v>7.9</v>
      </c>
      <c r="P1010" s="55">
        <v>3.19</v>
      </c>
      <c r="Q1010" s="55">
        <v>42.37</v>
      </c>
      <c r="R1010" s="55">
        <v>256</v>
      </c>
      <c r="S1010" s="55" t="s">
        <v>2875</v>
      </c>
    </row>
    <row r="1011" spans="1:19" ht="41.4" hidden="1" x14ac:dyDescent="0.25">
      <c r="A1011" s="49">
        <v>37</v>
      </c>
      <c r="B1011" s="59" t="s">
        <v>244</v>
      </c>
      <c r="C1011" s="59" t="s">
        <v>264</v>
      </c>
      <c r="D1011" s="60" t="s">
        <v>3732</v>
      </c>
      <c r="E1011" s="59" t="s">
        <v>171</v>
      </c>
      <c r="F1011" s="63" t="s">
        <v>969</v>
      </c>
      <c r="G1011" s="55">
        <v>42000</v>
      </c>
      <c r="H1011" s="55">
        <v>1903</v>
      </c>
      <c r="I1011" s="62">
        <v>4.53</v>
      </c>
      <c r="J1011" s="55">
        <v>385</v>
      </c>
      <c r="K1011" s="55">
        <v>104</v>
      </c>
      <c r="L1011" s="55">
        <v>57</v>
      </c>
      <c r="M1011" s="55">
        <v>1357</v>
      </c>
      <c r="N1011" s="62">
        <v>20.23</v>
      </c>
      <c r="O1011" s="55">
        <v>5.45</v>
      </c>
      <c r="P1011" s="55">
        <v>3</v>
      </c>
      <c r="Q1011" s="55">
        <v>71.31</v>
      </c>
      <c r="R1011" s="55">
        <v>500</v>
      </c>
      <c r="S1011" s="55" t="s">
        <v>2664</v>
      </c>
    </row>
    <row r="1012" spans="1:19" ht="41.4" hidden="1" x14ac:dyDescent="0.25">
      <c r="A1012" s="49">
        <v>37</v>
      </c>
      <c r="B1012" s="59" t="s">
        <v>244</v>
      </c>
      <c r="C1012" s="59" t="s">
        <v>264</v>
      </c>
      <c r="D1012" s="60" t="s">
        <v>3732</v>
      </c>
      <c r="E1012" s="59" t="s">
        <v>167</v>
      </c>
      <c r="F1012" s="63" t="s">
        <v>969</v>
      </c>
      <c r="G1012" s="55">
        <v>39500</v>
      </c>
      <c r="H1012" s="55">
        <v>2552</v>
      </c>
      <c r="I1012" s="62">
        <v>6.46</v>
      </c>
      <c r="J1012" s="55">
        <v>467</v>
      </c>
      <c r="K1012" s="55">
        <v>111</v>
      </c>
      <c r="L1012" s="55">
        <v>57</v>
      </c>
      <c r="M1012" s="55">
        <v>1917</v>
      </c>
      <c r="N1012" s="62">
        <v>18.3</v>
      </c>
      <c r="O1012" s="55">
        <v>4.3499999999999996</v>
      </c>
      <c r="P1012" s="55">
        <v>2.2400000000000002</v>
      </c>
      <c r="Q1012" s="55">
        <v>75.11</v>
      </c>
      <c r="R1012" s="55">
        <v>696</v>
      </c>
      <c r="S1012" s="55" t="s">
        <v>2664</v>
      </c>
    </row>
    <row r="1013" spans="1:19" ht="27.6" hidden="1" x14ac:dyDescent="0.25">
      <c r="A1013" s="49">
        <v>37</v>
      </c>
      <c r="B1013" s="59" t="s">
        <v>244</v>
      </c>
      <c r="C1013" s="59" t="s">
        <v>666</v>
      </c>
      <c r="D1013" s="60" t="s">
        <v>3733</v>
      </c>
      <c r="E1013" s="59" t="s">
        <v>171</v>
      </c>
      <c r="F1013" s="63" t="s">
        <v>3734</v>
      </c>
      <c r="G1013" s="55">
        <v>39500</v>
      </c>
      <c r="H1013" s="55">
        <v>4957</v>
      </c>
      <c r="I1013" s="62">
        <v>12.55</v>
      </c>
      <c r="J1013" s="55">
        <v>1767</v>
      </c>
      <c r="K1013" s="55">
        <v>398</v>
      </c>
      <c r="L1013" s="55">
        <v>175</v>
      </c>
      <c r="M1013" s="55">
        <v>2617</v>
      </c>
      <c r="N1013" s="62">
        <v>35.64</v>
      </c>
      <c r="O1013" s="55">
        <v>8.02</v>
      </c>
      <c r="P1013" s="55">
        <v>3.54</v>
      </c>
      <c r="Q1013" s="55">
        <v>52.8</v>
      </c>
      <c r="R1013" s="55">
        <v>1027</v>
      </c>
      <c r="S1013" s="55" t="s">
        <v>2875</v>
      </c>
    </row>
    <row r="1014" spans="1:19" ht="27.6" hidden="1" x14ac:dyDescent="0.25">
      <c r="A1014" s="49">
        <v>37</v>
      </c>
      <c r="B1014" s="59" t="s">
        <v>244</v>
      </c>
      <c r="C1014" s="59" t="s">
        <v>666</v>
      </c>
      <c r="D1014" s="60" t="s">
        <v>3735</v>
      </c>
      <c r="E1014" s="59" t="s">
        <v>171</v>
      </c>
      <c r="F1014" s="63" t="s">
        <v>667</v>
      </c>
      <c r="G1014" s="55">
        <v>100000</v>
      </c>
      <c r="H1014" s="55">
        <v>2930</v>
      </c>
      <c r="I1014" s="62">
        <v>5.86</v>
      </c>
      <c r="J1014" s="55">
        <v>560</v>
      </c>
      <c r="K1014" s="55">
        <v>196</v>
      </c>
      <c r="L1014" s="55">
        <v>67</v>
      </c>
      <c r="M1014" s="55">
        <v>2107</v>
      </c>
      <c r="N1014" s="62">
        <v>19.12</v>
      </c>
      <c r="O1014" s="55">
        <v>6.7</v>
      </c>
      <c r="P1014" s="55">
        <v>2.27</v>
      </c>
      <c r="Q1014" s="55">
        <v>71.91</v>
      </c>
      <c r="R1014" s="55">
        <v>774</v>
      </c>
      <c r="S1014" s="55" t="s">
        <v>2664</v>
      </c>
    </row>
    <row r="1015" spans="1:19" ht="41.4" hidden="1" x14ac:dyDescent="0.25">
      <c r="A1015" s="49">
        <v>38</v>
      </c>
      <c r="B1015" s="59" t="s">
        <v>293</v>
      </c>
      <c r="C1015" s="59" t="s">
        <v>294</v>
      </c>
      <c r="D1015" s="60" t="s">
        <v>2660</v>
      </c>
      <c r="E1015" s="59" t="s">
        <v>167</v>
      </c>
      <c r="F1015" s="63" t="s">
        <v>972</v>
      </c>
      <c r="G1015" s="55">
        <v>21500</v>
      </c>
      <c r="H1015" s="55">
        <v>1935</v>
      </c>
      <c r="I1015" s="62">
        <v>9</v>
      </c>
      <c r="J1015" s="55">
        <v>1258</v>
      </c>
      <c r="K1015" s="55">
        <v>329</v>
      </c>
      <c r="L1015" s="55">
        <v>77</v>
      </c>
      <c r="M1015" s="55">
        <v>271</v>
      </c>
      <c r="N1015" s="62">
        <v>65</v>
      </c>
      <c r="O1015" s="55">
        <v>17</v>
      </c>
      <c r="P1015" s="55">
        <v>4</v>
      </c>
      <c r="Q1015" s="55">
        <v>14</v>
      </c>
      <c r="R1015" s="55">
        <v>179</v>
      </c>
      <c r="S1015" s="55" t="s">
        <v>3054</v>
      </c>
    </row>
    <row r="1016" spans="1:19" ht="96.6" hidden="1" x14ac:dyDescent="0.25">
      <c r="A1016" s="49">
        <v>38</v>
      </c>
      <c r="B1016" s="59" t="s">
        <v>293</v>
      </c>
      <c r="C1016" s="59" t="s">
        <v>294</v>
      </c>
      <c r="D1016" s="60" t="s">
        <v>3736</v>
      </c>
      <c r="E1016" s="59" t="s">
        <v>167</v>
      </c>
      <c r="F1016" s="63" t="s">
        <v>973</v>
      </c>
      <c r="G1016" s="55">
        <v>4600</v>
      </c>
      <c r="H1016" s="55">
        <v>414</v>
      </c>
      <c r="I1016" s="62">
        <v>9</v>
      </c>
      <c r="J1016" s="55">
        <v>286</v>
      </c>
      <c r="K1016" s="55">
        <v>37</v>
      </c>
      <c r="L1016" s="55">
        <v>0</v>
      </c>
      <c r="M1016" s="55">
        <v>91</v>
      </c>
      <c r="N1016" s="62">
        <v>69</v>
      </c>
      <c r="O1016" s="55">
        <v>9</v>
      </c>
      <c r="P1016" s="55">
        <v>0</v>
      </c>
      <c r="Q1016" s="55">
        <v>22</v>
      </c>
      <c r="R1016" s="55">
        <v>45</v>
      </c>
      <c r="S1016" s="55" t="s">
        <v>3187</v>
      </c>
    </row>
    <row r="1017" spans="1:19" ht="41.4" hidden="1" x14ac:dyDescent="0.25">
      <c r="A1017" s="49">
        <v>38</v>
      </c>
      <c r="B1017" s="59" t="s">
        <v>293</v>
      </c>
      <c r="C1017" s="59" t="s">
        <v>294</v>
      </c>
      <c r="D1017" s="60" t="s">
        <v>3737</v>
      </c>
      <c r="E1017" s="59" t="s">
        <v>171</v>
      </c>
      <c r="F1017" s="63" t="s">
        <v>3738</v>
      </c>
      <c r="G1017" s="55">
        <v>4950</v>
      </c>
      <c r="H1017" s="55">
        <v>629</v>
      </c>
      <c r="I1017" s="62">
        <v>12.7</v>
      </c>
      <c r="J1017" s="55">
        <v>432</v>
      </c>
      <c r="K1017" s="55">
        <v>57</v>
      </c>
      <c r="L1017" s="55">
        <v>0</v>
      </c>
      <c r="M1017" s="55">
        <v>140</v>
      </c>
      <c r="N1017" s="62">
        <v>68.7</v>
      </c>
      <c r="O1017" s="55">
        <v>9.1</v>
      </c>
      <c r="P1017" s="55">
        <v>0</v>
      </c>
      <c r="Q1017" s="55">
        <v>22.2</v>
      </c>
      <c r="R1017" s="55">
        <v>69</v>
      </c>
      <c r="S1017" s="55" t="s">
        <v>3458</v>
      </c>
    </row>
    <row r="1018" spans="1:19" ht="41.4" hidden="1" x14ac:dyDescent="0.25">
      <c r="A1018" s="49">
        <v>38</v>
      </c>
      <c r="B1018" s="59" t="s">
        <v>293</v>
      </c>
      <c r="C1018" s="59" t="s">
        <v>294</v>
      </c>
      <c r="D1018" s="60" t="s">
        <v>3737</v>
      </c>
      <c r="E1018" s="59" t="s">
        <v>167</v>
      </c>
      <c r="F1018" s="63" t="s">
        <v>3738</v>
      </c>
      <c r="G1018" s="55">
        <v>3150</v>
      </c>
      <c r="H1018" s="55">
        <v>410</v>
      </c>
      <c r="I1018" s="62">
        <v>13</v>
      </c>
      <c r="J1018" s="55">
        <v>283</v>
      </c>
      <c r="K1018" s="55">
        <v>37</v>
      </c>
      <c r="L1018" s="55">
        <v>0</v>
      </c>
      <c r="M1018" s="55">
        <v>90</v>
      </c>
      <c r="N1018" s="62">
        <v>69</v>
      </c>
      <c r="O1018" s="55">
        <v>9</v>
      </c>
      <c r="P1018" s="55">
        <v>0</v>
      </c>
      <c r="Q1018" s="55">
        <v>22</v>
      </c>
      <c r="R1018" s="55">
        <v>44</v>
      </c>
      <c r="S1018" s="55" t="s">
        <v>3458</v>
      </c>
    </row>
    <row r="1019" spans="1:19" ht="55.2" hidden="1" x14ac:dyDescent="0.25">
      <c r="A1019" s="49">
        <v>38</v>
      </c>
      <c r="B1019" s="59" t="s">
        <v>293</v>
      </c>
      <c r="C1019" s="59" t="s">
        <v>294</v>
      </c>
      <c r="D1019" s="60" t="s">
        <v>3739</v>
      </c>
      <c r="E1019" s="59" t="s">
        <v>167</v>
      </c>
      <c r="F1019" s="63" t="s">
        <v>3740</v>
      </c>
      <c r="G1019" s="55">
        <v>11400</v>
      </c>
      <c r="H1019" s="55">
        <v>1482</v>
      </c>
      <c r="I1019" s="62">
        <v>13</v>
      </c>
      <c r="J1019" s="55">
        <v>1171</v>
      </c>
      <c r="K1019" s="55">
        <v>74</v>
      </c>
      <c r="L1019" s="55">
        <v>0</v>
      </c>
      <c r="M1019" s="55">
        <v>237</v>
      </c>
      <c r="N1019" s="62">
        <v>79</v>
      </c>
      <c r="O1019" s="55">
        <v>5</v>
      </c>
      <c r="P1019" s="55">
        <v>0</v>
      </c>
      <c r="Q1019" s="55">
        <v>16</v>
      </c>
      <c r="R1019" s="55">
        <v>130</v>
      </c>
      <c r="S1019" s="55" t="s">
        <v>3187</v>
      </c>
    </row>
    <row r="1020" spans="1:19" ht="27.6" hidden="1" x14ac:dyDescent="0.25">
      <c r="A1020" s="49">
        <v>38</v>
      </c>
      <c r="B1020" s="59" t="s">
        <v>293</v>
      </c>
      <c r="C1020" s="59" t="s">
        <v>294</v>
      </c>
      <c r="D1020" s="60" t="s">
        <v>3741</v>
      </c>
      <c r="E1020" s="59" t="s">
        <v>171</v>
      </c>
      <c r="F1020" s="63" t="s">
        <v>976</v>
      </c>
      <c r="G1020" s="55">
        <v>13800</v>
      </c>
      <c r="H1020" s="55">
        <v>2346</v>
      </c>
      <c r="I1020" s="62">
        <v>17</v>
      </c>
      <c r="J1020" s="55">
        <v>1851</v>
      </c>
      <c r="K1020" s="55">
        <v>103</v>
      </c>
      <c r="L1020" s="55">
        <v>7</v>
      </c>
      <c r="M1020" s="55">
        <v>385</v>
      </c>
      <c r="N1020" s="62">
        <v>78.900000000000006</v>
      </c>
      <c r="O1020" s="55">
        <v>4.4000000000000004</v>
      </c>
      <c r="P1020" s="55">
        <v>0.3</v>
      </c>
      <c r="Q1020" s="55">
        <v>16.399999999999999</v>
      </c>
      <c r="R1020" s="55">
        <v>208</v>
      </c>
      <c r="S1020" s="55" t="s">
        <v>3458</v>
      </c>
    </row>
    <row r="1021" spans="1:19" ht="27.6" hidden="1" x14ac:dyDescent="0.25">
      <c r="A1021" s="49">
        <v>38</v>
      </c>
      <c r="B1021" s="59" t="s">
        <v>293</v>
      </c>
      <c r="C1021" s="59" t="s">
        <v>294</v>
      </c>
      <c r="D1021" s="60" t="s">
        <v>3742</v>
      </c>
      <c r="E1021" s="59" t="s">
        <v>167</v>
      </c>
      <c r="F1021" s="63" t="s">
        <v>976</v>
      </c>
      <c r="G1021" s="55">
        <v>3800</v>
      </c>
      <c r="H1021" s="55">
        <v>380</v>
      </c>
      <c r="I1021" s="62">
        <v>10</v>
      </c>
      <c r="J1021" s="55">
        <v>247</v>
      </c>
      <c r="K1021" s="55">
        <v>41</v>
      </c>
      <c r="L1021" s="55">
        <v>0</v>
      </c>
      <c r="M1021" s="55">
        <v>92</v>
      </c>
      <c r="N1021" s="62">
        <v>65.099999999999994</v>
      </c>
      <c r="O1021" s="55">
        <v>10.7</v>
      </c>
      <c r="P1021" s="55">
        <v>0</v>
      </c>
      <c r="Q1021" s="55">
        <v>24.2</v>
      </c>
      <c r="R1021" s="55">
        <v>44</v>
      </c>
      <c r="S1021" s="55" t="s">
        <v>3458</v>
      </c>
    </row>
    <row r="1022" spans="1:19" ht="41.4" hidden="1" x14ac:dyDescent="0.25">
      <c r="A1022" s="49">
        <v>38</v>
      </c>
      <c r="B1022" s="59" t="s">
        <v>293</v>
      </c>
      <c r="C1022" s="59" t="s">
        <v>294</v>
      </c>
      <c r="D1022" s="60" t="s">
        <v>3743</v>
      </c>
      <c r="E1022" s="59" t="s">
        <v>171</v>
      </c>
      <c r="F1022" s="63" t="s">
        <v>977</v>
      </c>
      <c r="G1022" s="55">
        <v>1500</v>
      </c>
      <c r="H1022" s="55">
        <v>182</v>
      </c>
      <c r="I1022" s="62">
        <v>12.2</v>
      </c>
      <c r="J1022" s="55">
        <v>142</v>
      </c>
      <c r="K1022" s="55">
        <v>28</v>
      </c>
      <c r="L1022" s="55">
        <v>0</v>
      </c>
      <c r="M1022" s="55">
        <v>12</v>
      </c>
      <c r="N1022" s="62">
        <v>77.7</v>
      </c>
      <c r="O1022" s="55">
        <v>15.5</v>
      </c>
      <c r="P1022" s="55">
        <v>0</v>
      </c>
      <c r="Q1022" s="55">
        <v>6.8</v>
      </c>
      <c r="R1022" s="55">
        <v>12</v>
      </c>
      <c r="S1022" s="55" t="s">
        <v>3458</v>
      </c>
    </row>
    <row r="1023" spans="1:19" ht="69" hidden="1" x14ac:dyDescent="0.25">
      <c r="A1023" s="49">
        <v>39</v>
      </c>
      <c r="B1023" s="59" t="s">
        <v>164</v>
      </c>
      <c r="C1023" s="59" t="s">
        <v>165</v>
      </c>
      <c r="D1023" s="60" t="s">
        <v>2660</v>
      </c>
      <c r="E1023" s="59" t="s">
        <v>167</v>
      </c>
      <c r="F1023" s="63" t="s">
        <v>979</v>
      </c>
      <c r="G1023" s="55">
        <v>29400</v>
      </c>
      <c r="H1023" s="55">
        <v>635</v>
      </c>
      <c r="I1023" s="62">
        <v>2.16</v>
      </c>
      <c r="J1023" s="55">
        <v>479</v>
      </c>
      <c r="K1023" s="55">
        <v>74</v>
      </c>
      <c r="L1023" s="55">
        <v>18</v>
      </c>
      <c r="M1023" s="55">
        <v>64</v>
      </c>
      <c r="N1023" s="62">
        <v>75.36</v>
      </c>
      <c r="O1023" s="55">
        <v>11.59</v>
      </c>
      <c r="P1023" s="55">
        <v>2.9</v>
      </c>
      <c r="Q1023" s="55">
        <v>10.14</v>
      </c>
      <c r="R1023" s="55">
        <v>48</v>
      </c>
      <c r="S1023" s="55" t="s">
        <v>2656</v>
      </c>
    </row>
    <row r="1024" spans="1:19" ht="82.8" hidden="1" x14ac:dyDescent="0.25">
      <c r="A1024" s="49">
        <v>39</v>
      </c>
      <c r="B1024" s="59" t="s">
        <v>164</v>
      </c>
      <c r="C1024" s="59" t="s">
        <v>165</v>
      </c>
      <c r="D1024" s="60" t="s">
        <v>3744</v>
      </c>
      <c r="E1024" s="59" t="s">
        <v>171</v>
      </c>
      <c r="F1024" s="63" t="s">
        <v>3745</v>
      </c>
      <c r="G1024" s="55">
        <v>61700</v>
      </c>
      <c r="H1024" s="55">
        <v>834</v>
      </c>
      <c r="I1024" s="62">
        <v>1.35</v>
      </c>
      <c r="J1024" s="55">
        <v>549</v>
      </c>
      <c r="K1024" s="55">
        <v>114</v>
      </c>
      <c r="L1024" s="55">
        <v>57</v>
      </c>
      <c r="M1024" s="55">
        <v>114</v>
      </c>
      <c r="N1024" s="62">
        <v>65.91</v>
      </c>
      <c r="O1024" s="55">
        <v>13.64</v>
      </c>
      <c r="P1024" s="55">
        <v>6.82</v>
      </c>
      <c r="Q1024" s="55">
        <v>13.64</v>
      </c>
      <c r="R1024" s="55">
        <v>77</v>
      </c>
      <c r="S1024" s="55" t="s">
        <v>2656</v>
      </c>
    </row>
    <row r="1025" spans="1:19" ht="82.8" hidden="1" x14ac:dyDescent="0.25">
      <c r="A1025" s="49">
        <v>39</v>
      </c>
      <c r="B1025" s="59" t="s">
        <v>164</v>
      </c>
      <c r="C1025" s="59" t="s">
        <v>165</v>
      </c>
      <c r="D1025" s="60" t="s">
        <v>3744</v>
      </c>
      <c r="E1025" s="59" t="s">
        <v>167</v>
      </c>
      <c r="F1025" s="63" t="s">
        <v>3745</v>
      </c>
      <c r="G1025" s="55">
        <v>65100</v>
      </c>
      <c r="H1025" s="55">
        <v>703</v>
      </c>
      <c r="I1025" s="62">
        <v>1.08</v>
      </c>
      <c r="J1025" s="55">
        <v>463</v>
      </c>
      <c r="K1025" s="55">
        <v>96</v>
      </c>
      <c r="L1025" s="55">
        <v>48</v>
      </c>
      <c r="M1025" s="55">
        <v>96</v>
      </c>
      <c r="N1025" s="62">
        <v>65.91</v>
      </c>
      <c r="O1025" s="55">
        <v>13.64</v>
      </c>
      <c r="P1025" s="55">
        <v>6.82</v>
      </c>
      <c r="Q1025" s="55">
        <v>13.64</v>
      </c>
      <c r="R1025" s="55">
        <v>65</v>
      </c>
      <c r="S1025" s="55" t="s">
        <v>2656</v>
      </c>
    </row>
    <row r="1026" spans="1:19" ht="69" hidden="1" x14ac:dyDescent="0.25">
      <c r="A1026" s="49">
        <v>39</v>
      </c>
      <c r="B1026" s="59" t="s">
        <v>164</v>
      </c>
      <c r="C1026" s="59" t="s">
        <v>165</v>
      </c>
      <c r="D1026" s="60" t="s">
        <v>3746</v>
      </c>
      <c r="E1026" s="59" t="s">
        <v>171</v>
      </c>
      <c r="F1026" s="63" t="s">
        <v>3747</v>
      </c>
      <c r="G1026" s="55">
        <v>79500</v>
      </c>
      <c r="H1026" s="55">
        <v>1407</v>
      </c>
      <c r="I1026" s="62">
        <v>1.77</v>
      </c>
      <c r="J1026" s="55">
        <v>933</v>
      </c>
      <c r="K1026" s="55">
        <v>139</v>
      </c>
      <c r="L1026" s="55">
        <v>84</v>
      </c>
      <c r="M1026" s="55">
        <v>251</v>
      </c>
      <c r="N1026" s="62">
        <v>66.34</v>
      </c>
      <c r="O1026" s="55">
        <v>9.9</v>
      </c>
      <c r="P1026" s="55">
        <v>5.94</v>
      </c>
      <c r="Q1026" s="55">
        <v>17.82</v>
      </c>
      <c r="R1026" s="55">
        <v>144</v>
      </c>
      <c r="S1026" s="55" t="s">
        <v>2656</v>
      </c>
    </row>
    <row r="1027" spans="1:19" ht="69" hidden="1" x14ac:dyDescent="0.25">
      <c r="A1027" s="49">
        <v>39</v>
      </c>
      <c r="B1027" s="59" t="s">
        <v>164</v>
      </c>
      <c r="C1027" s="59" t="s">
        <v>165</v>
      </c>
      <c r="D1027" s="60" t="s">
        <v>3746</v>
      </c>
      <c r="E1027" s="59" t="s">
        <v>167</v>
      </c>
      <c r="F1027" s="63" t="s">
        <v>3747</v>
      </c>
      <c r="G1027" s="55">
        <v>83600</v>
      </c>
      <c r="H1027" s="55">
        <v>1431</v>
      </c>
      <c r="I1027" s="62">
        <v>1.71</v>
      </c>
      <c r="J1027" s="55">
        <v>949</v>
      </c>
      <c r="K1027" s="55">
        <v>142</v>
      </c>
      <c r="L1027" s="55">
        <v>85</v>
      </c>
      <c r="M1027" s="55">
        <v>255</v>
      </c>
      <c r="N1027" s="62">
        <v>66.34</v>
      </c>
      <c r="O1027" s="55">
        <v>9.9</v>
      </c>
      <c r="P1027" s="55">
        <v>5.94</v>
      </c>
      <c r="Q1027" s="55">
        <v>17.82</v>
      </c>
      <c r="R1027" s="55">
        <v>147</v>
      </c>
      <c r="S1027" s="55" t="s">
        <v>2656</v>
      </c>
    </row>
    <row r="1028" spans="1:19" ht="41.4" hidden="1" x14ac:dyDescent="0.25">
      <c r="A1028" s="49">
        <v>39</v>
      </c>
      <c r="B1028" s="59" t="s">
        <v>164</v>
      </c>
      <c r="C1028" s="59" t="s">
        <v>165</v>
      </c>
      <c r="D1028" s="60" t="s">
        <v>3748</v>
      </c>
      <c r="E1028" s="59" t="s">
        <v>171</v>
      </c>
      <c r="F1028" s="63" t="s">
        <v>3749</v>
      </c>
      <c r="G1028" s="55">
        <v>74600</v>
      </c>
      <c r="H1028" s="55">
        <v>1819</v>
      </c>
      <c r="I1028" s="62">
        <v>2.44</v>
      </c>
      <c r="J1028" s="55">
        <v>1218</v>
      </c>
      <c r="K1028" s="55">
        <v>236</v>
      </c>
      <c r="L1028" s="55">
        <v>85</v>
      </c>
      <c r="M1028" s="55">
        <v>280</v>
      </c>
      <c r="N1028" s="62">
        <v>66.95</v>
      </c>
      <c r="O1028" s="55">
        <v>12.99</v>
      </c>
      <c r="P1028" s="55">
        <v>4.68</v>
      </c>
      <c r="Q1028" s="55">
        <v>15.38</v>
      </c>
      <c r="R1028" s="55">
        <v>173</v>
      </c>
      <c r="S1028" s="55" t="s">
        <v>2656</v>
      </c>
    </row>
    <row r="1029" spans="1:19" ht="41.4" hidden="1" x14ac:dyDescent="0.25">
      <c r="A1029" s="49">
        <v>39</v>
      </c>
      <c r="B1029" s="59" t="s">
        <v>164</v>
      </c>
      <c r="C1029" s="59" t="s">
        <v>165</v>
      </c>
      <c r="D1029" s="60" t="s">
        <v>3748</v>
      </c>
      <c r="E1029" s="59" t="s">
        <v>167</v>
      </c>
      <c r="F1029" s="63" t="s">
        <v>3749</v>
      </c>
      <c r="G1029" s="55">
        <v>74600</v>
      </c>
      <c r="H1029" s="55">
        <v>1880</v>
      </c>
      <c r="I1029" s="62">
        <v>2.52</v>
      </c>
      <c r="J1029" s="55">
        <v>1211</v>
      </c>
      <c r="K1029" s="55">
        <v>265</v>
      </c>
      <c r="L1029" s="55">
        <v>105</v>
      </c>
      <c r="M1029" s="55">
        <v>299</v>
      </c>
      <c r="N1029" s="62">
        <v>64.39</v>
      </c>
      <c r="O1029" s="55">
        <v>14.12</v>
      </c>
      <c r="P1029" s="55">
        <v>5.61</v>
      </c>
      <c r="Q1029" s="55">
        <v>15.88</v>
      </c>
      <c r="R1029" s="55">
        <v>185</v>
      </c>
      <c r="S1029" s="55" t="s">
        <v>2656</v>
      </c>
    </row>
    <row r="1030" spans="1:19" ht="41.4" hidden="1" x14ac:dyDescent="0.25">
      <c r="A1030" s="49">
        <v>39</v>
      </c>
      <c r="B1030" s="59" t="s">
        <v>164</v>
      </c>
      <c r="C1030" s="59" t="s">
        <v>165</v>
      </c>
      <c r="D1030" s="60" t="s">
        <v>3750</v>
      </c>
      <c r="E1030" s="59" t="s">
        <v>171</v>
      </c>
      <c r="F1030" s="63" t="s">
        <v>3751</v>
      </c>
      <c r="G1030" s="55">
        <v>66700</v>
      </c>
      <c r="H1030" s="55">
        <v>1654</v>
      </c>
      <c r="I1030" s="62">
        <v>2.48</v>
      </c>
      <c r="J1030" s="55">
        <v>1064</v>
      </c>
      <c r="K1030" s="55">
        <v>234</v>
      </c>
      <c r="L1030" s="55">
        <v>93</v>
      </c>
      <c r="M1030" s="55">
        <v>263</v>
      </c>
      <c r="N1030" s="62">
        <v>64.349999999999994</v>
      </c>
      <c r="O1030" s="55">
        <v>14.14</v>
      </c>
      <c r="P1030" s="55">
        <v>5.62</v>
      </c>
      <c r="Q1030" s="55">
        <v>15.89</v>
      </c>
      <c r="R1030" s="55">
        <v>163</v>
      </c>
      <c r="S1030" s="55" t="s">
        <v>3752</v>
      </c>
    </row>
    <row r="1031" spans="1:19" ht="41.4" hidden="1" x14ac:dyDescent="0.25">
      <c r="A1031" s="49">
        <v>39</v>
      </c>
      <c r="B1031" s="59" t="s">
        <v>164</v>
      </c>
      <c r="C1031" s="59" t="s">
        <v>165</v>
      </c>
      <c r="D1031" s="60" t="s">
        <v>3750</v>
      </c>
      <c r="E1031" s="59" t="s">
        <v>167</v>
      </c>
      <c r="F1031" s="63" t="s">
        <v>3751</v>
      </c>
      <c r="G1031" s="55">
        <v>66700</v>
      </c>
      <c r="H1031" s="55">
        <v>1987</v>
      </c>
      <c r="I1031" s="62">
        <v>2.98</v>
      </c>
      <c r="J1031" s="55">
        <v>1278</v>
      </c>
      <c r="K1031" s="55">
        <v>214</v>
      </c>
      <c r="L1031" s="55">
        <v>97</v>
      </c>
      <c r="M1031" s="55">
        <v>398</v>
      </c>
      <c r="N1031" s="62">
        <v>64.3</v>
      </c>
      <c r="O1031" s="55">
        <v>10.78</v>
      </c>
      <c r="P1031" s="55">
        <v>4.9000000000000004</v>
      </c>
      <c r="Q1031" s="55">
        <v>20.02</v>
      </c>
      <c r="R1031" s="55">
        <v>216</v>
      </c>
      <c r="S1031" s="55" t="s">
        <v>2656</v>
      </c>
    </row>
    <row r="1032" spans="1:19" ht="82.8" hidden="1" x14ac:dyDescent="0.25">
      <c r="A1032" s="49">
        <v>39</v>
      </c>
      <c r="B1032" s="59" t="s">
        <v>164</v>
      </c>
      <c r="C1032" s="59" t="s">
        <v>165</v>
      </c>
      <c r="D1032" s="60" t="s">
        <v>3753</v>
      </c>
      <c r="E1032" s="59" t="s">
        <v>171</v>
      </c>
      <c r="F1032" s="63" t="s">
        <v>3754</v>
      </c>
      <c r="G1032" s="55">
        <v>66400</v>
      </c>
      <c r="H1032" s="55">
        <v>1614</v>
      </c>
      <c r="I1032" s="62">
        <v>2.4300000000000002</v>
      </c>
      <c r="J1032" s="55">
        <v>944</v>
      </c>
      <c r="K1032" s="55">
        <v>248</v>
      </c>
      <c r="L1032" s="55">
        <v>106</v>
      </c>
      <c r="M1032" s="55">
        <v>316</v>
      </c>
      <c r="N1032" s="62">
        <v>58.49</v>
      </c>
      <c r="O1032" s="55">
        <v>15.36</v>
      </c>
      <c r="P1032" s="55">
        <v>6.56</v>
      </c>
      <c r="Q1032" s="55">
        <v>19.59</v>
      </c>
      <c r="R1032" s="55">
        <v>180</v>
      </c>
      <c r="S1032" s="55" t="s">
        <v>2656</v>
      </c>
    </row>
    <row r="1033" spans="1:19" ht="82.8" hidden="1" x14ac:dyDescent="0.25">
      <c r="A1033" s="49">
        <v>39</v>
      </c>
      <c r="B1033" s="59" t="s">
        <v>164</v>
      </c>
      <c r="C1033" s="59" t="s">
        <v>165</v>
      </c>
      <c r="D1033" s="60" t="s">
        <v>3753</v>
      </c>
      <c r="E1033" s="59" t="s">
        <v>167</v>
      </c>
      <c r="F1033" s="63" t="s">
        <v>3754</v>
      </c>
      <c r="G1033" s="55">
        <v>57800</v>
      </c>
      <c r="H1033" s="55">
        <v>1168</v>
      </c>
      <c r="I1033" s="62">
        <v>2.02</v>
      </c>
      <c r="J1033" s="55">
        <v>684</v>
      </c>
      <c r="K1033" s="55">
        <v>179</v>
      </c>
      <c r="L1033" s="55">
        <v>74</v>
      </c>
      <c r="M1033" s="55">
        <v>231</v>
      </c>
      <c r="N1033" s="62">
        <v>58.56</v>
      </c>
      <c r="O1033" s="55">
        <v>15.32</v>
      </c>
      <c r="P1033" s="55">
        <v>6.31</v>
      </c>
      <c r="Q1033" s="55">
        <v>19.82</v>
      </c>
      <c r="R1033" s="55">
        <v>131</v>
      </c>
      <c r="S1033" s="55" t="s">
        <v>3752</v>
      </c>
    </row>
    <row r="1034" spans="1:19" ht="55.2" hidden="1" x14ac:dyDescent="0.25">
      <c r="A1034" s="49">
        <v>39</v>
      </c>
      <c r="B1034" s="59" t="s">
        <v>164</v>
      </c>
      <c r="C1034" s="59" t="s">
        <v>165</v>
      </c>
      <c r="D1034" s="60" t="s">
        <v>3755</v>
      </c>
      <c r="E1034" s="59" t="s">
        <v>171</v>
      </c>
      <c r="F1034" s="63" t="s">
        <v>985</v>
      </c>
      <c r="G1034" s="55">
        <v>48800</v>
      </c>
      <c r="H1034" s="55">
        <v>2538</v>
      </c>
      <c r="I1034" s="62">
        <v>5.2</v>
      </c>
      <c r="J1034" s="55">
        <v>1733</v>
      </c>
      <c r="K1034" s="55">
        <v>188</v>
      </c>
      <c r="L1034" s="55">
        <v>61</v>
      </c>
      <c r="M1034" s="55">
        <v>556</v>
      </c>
      <c r="N1034" s="62">
        <v>68.3</v>
      </c>
      <c r="O1034" s="55">
        <v>7.4</v>
      </c>
      <c r="P1034" s="55">
        <v>2.4</v>
      </c>
      <c r="Q1034" s="55">
        <v>21.9</v>
      </c>
      <c r="R1034" s="55">
        <v>279</v>
      </c>
      <c r="S1034" s="55" t="s">
        <v>3452</v>
      </c>
    </row>
    <row r="1035" spans="1:19" ht="55.2" hidden="1" x14ac:dyDescent="0.25">
      <c r="A1035" s="49">
        <v>39</v>
      </c>
      <c r="B1035" s="59" t="s">
        <v>164</v>
      </c>
      <c r="C1035" s="59" t="s">
        <v>165</v>
      </c>
      <c r="D1035" s="60" t="s">
        <v>3755</v>
      </c>
      <c r="E1035" s="59" t="s">
        <v>167</v>
      </c>
      <c r="F1035" s="63" t="s">
        <v>985</v>
      </c>
      <c r="G1035" s="55">
        <v>48800</v>
      </c>
      <c r="H1035" s="55">
        <v>1757</v>
      </c>
      <c r="I1035" s="62">
        <v>3.6</v>
      </c>
      <c r="J1035" s="55">
        <v>1444</v>
      </c>
      <c r="K1035" s="55">
        <v>134</v>
      </c>
      <c r="L1035" s="55">
        <v>54</v>
      </c>
      <c r="M1035" s="55">
        <v>125</v>
      </c>
      <c r="N1035" s="62">
        <v>82.2</v>
      </c>
      <c r="O1035" s="55">
        <v>7.6</v>
      </c>
      <c r="P1035" s="55">
        <v>3.1</v>
      </c>
      <c r="Q1035" s="55">
        <v>7.1</v>
      </c>
      <c r="R1035" s="55">
        <v>114</v>
      </c>
      <c r="S1035" s="55" t="s">
        <v>3452</v>
      </c>
    </row>
    <row r="1036" spans="1:19" ht="55.2" hidden="1" x14ac:dyDescent="0.25">
      <c r="A1036" s="49">
        <v>39</v>
      </c>
      <c r="B1036" s="59" t="s">
        <v>164</v>
      </c>
      <c r="C1036" s="59" t="s">
        <v>165</v>
      </c>
      <c r="D1036" s="60" t="s">
        <v>3756</v>
      </c>
      <c r="E1036" s="59" t="s">
        <v>171</v>
      </c>
      <c r="F1036" s="63" t="s">
        <v>986</v>
      </c>
      <c r="G1036" s="55">
        <v>31700</v>
      </c>
      <c r="H1036" s="55">
        <v>1045</v>
      </c>
      <c r="I1036" s="62">
        <v>3.3</v>
      </c>
      <c r="J1036" s="55">
        <v>771</v>
      </c>
      <c r="K1036" s="55">
        <v>96</v>
      </c>
      <c r="L1036" s="55">
        <v>33</v>
      </c>
      <c r="M1036" s="55">
        <v>145</v>
      </c>
      <c r="N1036" s="62">
        <v>73.7</v>
      </c>
      <c r="O1036" s="55">
        <v>9.1999999999999993</v>
      </c>
      <c r="P1036" s="55">
        <v>3.2</v>
      </c>
      <c r="Q1036" s="55">
        <v>13.9</v>
      </c>
      <c r="R1036" s="55">
        <v>91</v>
      </c>
      <c r="S1036" s="55" t="s">
        <v>3452</v>
      </c>
    </row>
    <row r="1037" spans="1:19" ht="27.6" hidden="1" x14ac:dyDescent="0.25">
      <c r="A1037" s="49">
        <v>39</v>
      </c>
      <c r="B1037" s="59" t="s">
        <v>164</v>
      </c>
      <c r="C1037" s="59" t="s">
        <v>165</v>
      </c>
      <c r="D1037" s="60" t="s">
        <v>3757</v>
      </c>
      <c r="E1037" s="59" t="s">
        <v>171</v>
      </c>
      <c r="F1037" s="63" t="s">
        <v>3758</v>
      </c>
      <c r="G1037" s="55">
        <v>31800</v>
      </c>
      <c r="H1037" s="55">
        <v>954</v>
      </c>
      <c r="I1037" s="62">
        <v>3</v>
      </c>
      <c r="J1037" s="55">
        <v>656</v>
      </c>
      <c r="K1037" s="55">
        <v>132</v>
      </c>
      <c r="L1037" s="55">
        <v>54</v>
      </c>
      <c r="M1037" s="55">
        <v>112</v>
      </c>
      <c r="N1037" s="62">
        <v>68.8</v>
      </c>
      <c r="O1037" s="55">
        <v>13.8</v>
      </c>
      <c r="P1037" s="55">
        <v>5.7</v>
      </c>
      <c r="Q1037" s="55">
        <v>11.7</v>
      </c>
      <c r="R1037" s="55">
        <v>82</v>
      </c>
      <c r="S1037" s="55" t="s">
        <v>3452</v>
      </c>
    </row>
    <row r="1038" spans="1:19" ht="55.2" hidden="1" x14ac:dyDescent="0.25">
      <c r="A1038" s="49">
        <v>39</v>
      </c>
      <c r="B1038" s="59" t="s">
        <v>176</v>
      </c>
      <c r="C1038" s="59" t="s">
        <v>177</v>
      </c>
      <c r="D1038" s="60" t="s">
        <v>3759</v>
      </c>
      <c r="E1038" s="59" t="s">
        <v>167</v>
      </c>
      <c r="F1038" s="63" t="s">
        <v>988</v>
      </c>
      <c r="G1038" s="55">
        <v>2350</v>
      </c>
      <c r="H1038" s="55">
        <v>110</v>
      </c>
      <c r="I1038" s="62">
        <v>4.62</v>
      </c>
      <c r="J1038" s="55">
        <v>78</v>
      </c>
      <c r="K1038" s="55">
        <v>21</v>
      </c>
      <c r="L1038" s="55">
        <v>5</v>
      </c>
      <c r="M1038" s="55">
        <v>6</v>
      </c>
      <c r="N1038" s="62">
        <v>71.22</v>
      </c>
      <c r="O1038" s="55">
        <v>18.88</v>
      </c>
      <c r="P1038" s="55">
        <v>4.84</v>
      </c>
      <c r="Q1038" s="55">
        <v>5.0599999999999996</v>
      </c>
      <c r="R1038" s="55">
        <v>7</v>
      </c>
      <c r="S1038" s="55" t="s">
        <v>2802</v>
      </c>
    </row>
    <row r="1039" spans="1:19" ht="27.6" hidden="1" x14ac:dyDescent="0.25">
      <c r="A1039" s="49">
        <v>39</v>
      </c>
      <c r="B1039" s="59" t="s">
        <v>176</v>
      </c>
      <c r="C1039" s="59" t="s">
        <v>177</v>
      </c>
      <c r="D1039" s="60" t="s">
        <v>3760</v>
      </c>
      <c r="E1039" s="59" t="s">
        <v>171</v>
      </c>
      <c r="F1039" s="63" t="s">
        <v>3761</v>
      </c>
      <c r="G1039" s="55">
        <v>1600</v>
      </c>
      <c r="H1039" s="55">
        <v>75</v>
      </c>
      <c r="I1039" s="62">
        <v>4.62</v>
      </c>
      <c r="J1039" s="55">
        <v>53</v>
      </c>
      <c r="K1039" s="55">
        <v>14</v>
      </c>
      <c r="L1039" s="55">
        <v>4</v>
      </c>
      <c r="M1039" s="55">
        <v>4</v>
      </c>
      <c r="N1039" s="62">
        <v>71.22</v>
      </c>
      <c r="O1039" s="55">
        <v>18.88</v>
      </c>
      <c r="P1039" s="55">
        <v>4.84</v>
      </c>
      <c r="Q1039" s="55">
        <v>5.0599999999999996</v>
      </c>
      <c r="R1039" s="55">
        <v>5</v>
      </c>
      <c r="S1039" s="55" t="s">
        <v>2702</v>
      </c>
    </row>
    <row r="1040" spans="1:19" ht="27.6" hidden="1" x14ac:dyDescent="0.25">
      <c r="A1040" s="49">
        <v>39</v>
      </c>
      <c r="B1040" s="59" t="s">
        <v>176</v>
      </c>
      <c r="C1040" s="59" t="s">
        <v>177</v>
      </c>
      <c r="D1040" s="60" t="s">
        <v>3762</v>
      </c>
      <c r="E1040" s="59" t="s">
        <v>171</v>
      </c>
      <c r="F1040" s="63" t="s">
        <v>3763</v>
      </c>
      <c r="G1040" s="55">
        <v>150</v>
      </c>
      <c r="H1040" s="55">
        <v>7</v>
      </c>
      <c r="I1040" s="62">
        <v>4.67</v>
      </c>
      <c r="J1040" s="55">
        <v>5</v>
      </c>
      <c r="K1040" s="55">
        <v>1</v>
      </c>
      <c r="L1040" s="55">
        <v>0</v>
      </c>
      <c r="M1040" s="55">
        <v>1</v>
      </c>
      <c r="N1040" s="62">
        <v>71.430000000000007</v>
      </c>
      <c r="O1040" s="55">
        <v>14.29</v>
      </c>
      <c r="P1040" s="55">
        <v>0</v>
      </c>
      <c r="Q1040" s="55">
        <v>14.29</v>
      </c>
      <c r="R1040" s="55">
        <v>1</v>
      </c>
      <c r="S1040" s="55" t="s">
        <v>2702</v>
      </c>
    </row>
    <row r="1041" spans="1:19" ht="41.4" hidden="1" x14ac:dyDescent="0.25">
      <c r="A1041" s="49">
        <v>40</v>
      </c>
      <c r="B1041" s="59" t="s">
        <v>293</v>
      </c>
      <c r="C1041" s="59" t="s">
        <v>294</v>
      </c>
      <c r="D1041" s="60" t="s">
        <v>2660</v>
      </c>
      <c r="E1041" s="59" t="s">
        <v>167</v>
      </c>
      <c r="F1041" s="63" t="s">
        <v>992</v>
      </c>
      <c r="G1041" s="55">
        <v>20500</v>
      </c>
      <c r="H1041" s="55">
        <v>7626</v>
      </c>
      <c r="I1041" s="62">
        <v>37.200000000000003</v>
      </c>
      <c r="J1041" s="55">
        <v>835</v>
      </c>
      <c r="K1041" s="55">
        <v>111</v>
      </c>
      <c r="L1041" s="55">
        <v>58</v>
      </c>
      <c r="M1041" s="55">
        <v>6622</v>
      </c>
      <c r="N1041" s="62">
        <v>10.95</v>
      </c>
      <c r="O1041" s="55">
        <v>1.46</v>
      </c>
      <c r="P1041" s="55">
        <v>0.76</v>
      </c>
      <c r="Q1041" s="55">
        <v>86.84</v>
      </c>
      <c r="R1041" s="55">
        <v>2333</v>
      </c>
      <c r="S1041" s="55" t="s">
        <v>2707</v>
      </c>
    </row>
    <row r="1042" spans="1:19" ht="13.8" hidden="1" x14ac:dyDescent="0.25">
      <c r="A1042" s="49">
        <v>40</v>
      </c>
      <c r="B1042" s="59" t="s">
        <v>293</v>
      </c>
      <c r="C1042" s="59" t="s">
        <v>294</v>
      </c>
      <c r="D1042" s="60" t="s">
        <v>3764</v>
      </c>
      <c r="E1042" s="59" t="s">
        <v>171</v>
      </c>
      <c r="F1042" s="63" t="s">
        <v>3765</v>
      </c>
      <c r="G1042" s="55">
        <v>18400</v>
      </c>
      <c r="H1042" s="55">
        <v>6551</v>
      </c>
      <c r="I1042" s="62">
        <v>35.6</v>
      </c>
      <c r="J1042" s="55">
        <v>717</v>
      </c>
      <c r="K1042" s="55">
        <v>96</v>
      </c>
      <c r="L1042" s="55">
        <v>50</v>
      </c>
      <c r="M1042" s="55">
        <v>5688</v>
      </c>
      <c r="N1042" s="62">
        <v>10.95</v>
      </c>
      <c r="O1042" s="55">
        <v>1.46</v>
      </c>
      <c r="P1042" s="55">
        <v>0.76</v>
      </c>
      <c r="Q1042" s="55">
        <v>86.84</v>
      </c>
      <c r="R1042" s="55">
        <v>2004</v>
      </c>
      <c r="S1042" s="55" t="s">
        <v>2707</v>
      </c>
    </row>
    <row r="1043" spans="1:19" ht="13.8" hidden="1" x14ac:dyDescent="0.25">
      <c r="A1043" s="49">
        <v>40</v>
      </c>
      <c r="B1043" s="59" t="s">
        <v>293</v>
      </c>
      <c r="C1043" s="59" t="s">
        <v>294</v>
      </c>
      <c r="D1043" s="60" t="s">
        <v>3764</v>
      </c>
      <c r="E1043" s="59" t="s">
        <v>167</v>
      </c>
      <c r="F1043" s="63" t="s">
        <v>3765</v>
      </c>
      <c r="G1043" s="55">
        <v>16000</v>
      </c>
      <c r="H1043" s="55">
        <v>6360</v>
      </c>
      <c r="I1043" s="62">
        <v>39.75</v>
      </c>
      <c r="J1043" s="55">
        <v>696</v>
      </c>
      <c r="K1043" s="55">
        <v>93</v>
      </c>
      <c r="L1043" s="55">
        <v>48</v>
      </c>
      <c r="M1043" s="55">
        <v>5523</v>
      </c>
      <c r="N1043" s="62">
        <v>10.95</v>
      </c>
      <c r="O1043" s="55">
        <v>1.46</v>
      </c>
      <c r="P1043" s="55">
        <v>0.76</v>
      </c>
      <c r="Q1043" s="55">
        <v>86.84</v>
      </c>
      <c r="R1043" s="55">
        <v>1945</v>
      </c>
      <c r="S1043" s="55" t="s">
        <v>2707</v>
      </c>
    </row>
    <row r="1044" spans="1:19" ht="27.6" hidden="1" x14ac:dyDescent="0.25">
      <c r="A1044" s="49">
        <v>40</v>
      </c>
      <c r="B1044" s="59" t="s">
        <v>293</v>
      </c>
      <c r="C1044" s="59" t="s">
        <v>294</v>
      </c>
      <c r="D1044" s="60" t="s">
        <v>3766</v>
      </c>
      <c r="E1044" s="59" t="s">
        <v>171</v>
      </c>
      <c r="F1044" s="63" t="s">
        <v>3767</v>
      </c>
      <c r="G1044" s="55">
        <v>16000</v>
      </c>
      <c r="H1044" s="55">
        <v>6320</v>
      </c>
      <c r="I1044" s="62">
        <v>39.5</v>
      </c>
      <c r="J1044" s="55">
        <v>692</v>
      </c>
      <c r="K1044" s="55">
        <v>92</v>
      </c>
      <c r="L1044" s="55">
        <v>48</v>
      </c>
      <c r="M1044" s="55">
        <v>5488</v>
      </c>
      <c r="N1044" s="62">
        <v>10.95</v>
      </c>
      <c r="O1044" s="55">
        <v>1.46</v>
      </c>
      <c r="P1044" s="55">
        <v>0.76</v>
      </c>
      <c r="Q1044" s="55">
        <v>86.84</v>
      </c>
      <c r="R1044" s="55">
        <v>1933</v>
      </c>
      <c r="S1044" s="55" t="s">
        <v>2707</v>
      </c>
    </row>
    <row r="1045" spans="1:19" ht="41.4" hidden="1" x14ac:dyDescent="0.25">
      <c r="A1045" s="49">
        <v>40</v>
      </c>
      <c r="B1045" s="59" t="s">
        <v>293</v>
      </c>
      <c r="C1045" s="59" t="s">
        <v>294</v>
      </c>
      <c r="D1045" s="60" t="s">
        <v>3768</v>
      </c>
      <c r="E1045" s="59" t="s">
        <v>167</v>
      </c>
      <c r="F1045" s="63" t="s">
        <v>3769</v>
      </c>
      <c r="G1045" s="55">
        <v>13500</v>
      </c>
      <c r="H1045" s="55">
        <v>6039</v>
      </c>
      <c r="I1045" s="62">
        <v>44.74</v>
      </c>
      <c r="J1045" s="55">
        <v>543</v>
      </c>
      <c r="K1045" s="55">
        <v>93</v>
      </c>
      <c r="L1045" s="55">
        <v>47</v>
      </c>
      <c r="M1045" s="55">
        <v>5356</v>
      </c>
      <c r="N1045" s="62">
        <v>8.99</v>
      </c>
      <c r="O1045" s="55">
        <v>1.54</v>
      </c>
      <c r="P1045" s="55">
        <v>0.78</v>
      </c>
      <c r="Q1045" s="55">
        <v>88.68</v>
      </c>
      <c r="R1045" s="55">
        <v>1882</v>
      </c>
      <c r="S1045" s="55" t="s">
        <v>2711</v>
      </c>
    </row>
    <row r="1046" spans="1:19" ht="41.4" hidden="1" x14ac:dyDescent="0.25">
      <c r="A1046" s="49">
        <v>40</v>
      </c>
      <c r="B1046" s="59" t="s">
        <v>293</v>
      </c>
      <c r="C1046" s="59" t="s">
        <v>294</v>
      </c>
      <c r="D1046" s="60" t="s">
        <v>3770</v>
      </c>
      <c r="E1046" s="59" t="s">
        <v>167</v>
      </c>
      <c r="F1046" s="63" t="s">
        <v>649</v>
      </c>
      <c r="G1046" s="55">
        <v>15500</v>
      </c>
      <c r="H1046" s="55">
        <v>6588</v>
      </c>
      <c r="I1046" s="62">
        <v>42.5</v>
      </c>
      <c r="J1046" s="55">
        <v>721</v>
      </c>
      <c r="K1046" s="55">
        <v>96</v>
      </c>
      <c r="L1046" s="55">
        <v>50</v>
      </c>
      <c r="M1046" s="55">
        <v>5721</v>
      </c>
      <c r="N1046" s="62">
        <v>10.95</v>
      </c>
      <c r="O1046" s="55">
        <v>1.46</v>
      </c>
      <c r="P1046" s="55">
        <v>0.76</v>
      </c>
      <c r="Q1046" s="55">
        <v>86.84</v>
      </c>
      <c r="R1046" s="55">
        <v>2015</v>
      </c>
      <c r="S1046" s="55" t="s">
        <v>2702</v>
      </c>
    </row>
    <row r="1047" spans="1:19" ht="13.8" hidden="1" x14ac:dyDescent="0.25">
      <c r="A1047" s="49">
        <v>40</v>
      </c>
      <c r="B1047" s="59" t="s">
        <v>293</v>
      </c>
      <c r="C1047" s="59" t="s">
        <v>294</v>
      </c>
      <c r="D1047" s="60" t="s">
        <v>3771</v>
      </c>
      <c r="E1047" s="59" t="s">
        <v>167</v>
      </c>
      <c r="F1047" s="63" t="s">
        <v>3772</v>
      </c>
      <c r="G1047" s="55">
        <v>12800</v>
      </c>
      <c r="H1047" s="55">
        <v>5696</v>
      </c>
      <c r="I1047" s="62">
        <v>44.5</v>
      </c>
      <c r="J1047" s="55">
        <v>624</v>
      </c>
      <c r="K1047" s="55">
        <v>83</v>
      </c>
      <c r="L1047" s="55">
        <v>43</v>
      </c>
      <c r="M1047" s="55">
        <v>4946</v>
      </c>
      <c r="N1047" s="62">
        <v>10.95</v>
      </c>
      <c r="O1047" s="55">
        <v>1.46</v>
      </c>
      <c r="P1047" s="55">
        <v>0.76</v>
      </c>
      <c r="Q1047" s="55">
        <v>86.84</v>
      </c>
      <c r="R1047" s="55">
        <v>1742</v>
      </c>
      <c r="S1047" s="55" t="s">
        <v>2702</v>
      </c>
    </row>
    <row r="1048" spans="1:19" ht="41.4" hidden="1" x14ac:dyDescent="0.25">
      <c r="A1048" s="49">
        <v>40</v>
      </c>
      <c r="B1048" s="59" t="s">
        <v>293</v>
      </c>
      <c r="C1048" s="59" t="s">
        <v>294</v>
      </c>
      <c r="D1048" s="60" t="s">
        <v>3773</v>
      </c>
      <c r="E1048" s="59" t="s">
        <v>171</v>
      </c>
      <c r="F1048" s="63" t="s">
        <v>998</v>
      </c>
      <c r="G1048" s="55">
        <v>15800</v>
      </c>
      <c r="H1048" s="55">
        <v>7261</v>
      </c>
      <c r="I1048" s="62">
        <v>46</v>
      </c>
      <c r="J1048" s="55">
        <v>796</v>
      </c>
      <c r="K1048" s="55">
        <v>87</v>
      </c>
      <c r="L1048" s="55">
        <v>55</v>
      </c>
      <c r="M1048" s="55">
        <v>6323</v>
      </c>
      <c r="N1048" s="62">
        <v>10.95</v>
      </c>
      <c r="O1048" s="55">
        <v>1.2</v>
      </c>
      <c r="P1048" s="55">
        <v>0.76</v>
      </c>
      <c r="Q1048" s="55">
        <v>87</v>
      </c>
      <c r="R1048" s="55">
        <v>2225</v>
      </c>
      <c r="S1048" s="55" t="s">
        <v>2702</v>
      </c>
    </row>
    <row r="1049" spans="1:19" ht="41.4" hidden="1" x14ac:dyDescent="0.25">
      <c r="A1049" s="49">
        <v>40</v>
      </c>
      <c r="B1049" s="59" t="s">
        <v>293</v>
      </c>
      <c r="C1049" s="59" t="s">
        <v>294</v>
      </c>
      <c r="D1049" s="60" t="s">
        <v>3773</v>
      </c>
      <c r="E1049" s="59" t="s">
        <v>167</v>
      </c>
      <c r="F1049" s="63" t="s">
        <v>998</v>
      </c>
      <c r="G1049" s="55">
        <v>13000</v>
      </c>
      <c r="H1049" s="55">
        <v>6995</v>
      </c>
      <c r="I1049" s="62">
        <v>53.8</v>
      </c>
      <c r="J1049" s="55">
        <v>766</v>
      </c>
      <c r="K1049" s="55">
        <v>98</v>
      </c>
      <c r="L1049" s="55">
        <v>57</v>
      </c>
      <c r="M1049" s="55">
        <v>6074</v>
      </c>
      <c r="N1049" s="62">
        <v>10.95</v>
      </c>
      <c r="O1049" s="55">
        <v>1.4</v>
      </c>
      <c r="P1049" s="55">
        <v>0.82</v>
      </c>
      <c r="Q1049" s="55">
        <v>86.84</v>
      </c>
      <c r="R1049" s="55">
        <v>2140</v>
      </c>
      <c r="S1049" s="55" t="s">
        <v>2702</v>
      </c>
    </row>
    <row r="1050" spans="1:19" ht="41.4" hidden="1" x14ac:dyDescent="0.25">
      <c r="A1050" s="49">
        <v>40</v>
      </c>
      <c r="B1050" s="59" t="s">
        <v>293</v>
      </c>
      <c r="C1050" s="59" t="s">
        <v>294</v>
      </c>
      <c r="D1050" s="60" t="s">
        <v>3774</v>
      </c>
      <c r="E1050" s="59" t="s">
        <v>171</v>
      </c>
      <c r="F1050" s="63" t="s">
        <v>650</v>
      </c>
      <c r="G1050" s="55">
        <v>13500</v>
      </c>
      <c r="H1050" s="55">
        <v>7264</v>
      </c>
      <c r="I1050" s="62">
        <v>53.8</v>
      </c>
      <c r="J1050" s="55">
        <v>795</v>
      </c>
      <c r="K1050" s="55">
        <v>102</v>
      </c>
      <c r="L1050" s="55">
        <v>60</v>
      </c>
      <c r="M1050" s="55">
        <v>6307</v>
      </c>
      <c r="N1050" s="62">
        <v>10.95</v>
      </c>
      <c r="O1050" s="55">
        <v>1.4</v>
      </c>
      <c r="P1050" s="55">
        <v>0.82</v>
      </c>
      <c r="Q1050" s="55">
        <v>86.84</v>
      </c>
      <c r="R1050" s="55">
        <v>2222</v>
      </c>
      <c r="S1050" s="55" t="s">
        <v>2702</v>
      </c>
    </row>
    <row r="1051" spans="1:19" ht="41.4" hidden="1" x14ac:dyDescent="0.25">
      <c r="A1051" s="49">
        <v>41</v>
      </c>
      <c r="B1051" s="59" t="s">
        <v>202</v>
      </c>
      <c r="C1051" s="59" t="s">
        <v>214</v>
      </c>
      <c r="D1051" s="60" t="s">
        <v>2660</v>
      </c>
      <c r="E1051" s="59" t="s">
        <v>167</v>
      </c>
      <c r="F1051" s="63" t="s">
        <v>1000</v>
      </c>
      <c r="G1051" s="55">
        <v>7450</v>
      </c>
      <c r="H1051" s="55">
        <v>596</v>
      </c>
      <c r="I1051" s="62">
        <v>8</v>
      </c>
      <c r="J1051" s="55">
        <v>381</v>
      </c>
      <c r="K1051" s="55">
        <v>66</v>
      </c>
      <c r="L1051" s="55">
        <v>65</v>
      </c>
      <c r="M1051" s="55">
        <v>84</v>
      </c>
      <c r="N1051" s="62">
        <v>64</v>
      </c>
      <c r="O1051" s="55">
        <v>11</v>
      </c>
      <c r="P1051" s="55">
        <v>10.91</v>
      </c>
      <c r="Q1051" s="55">
        <v>14.09</v>
      </c>
      <c r="R1051" s="55">
        <v>58</v>
      </c>
      <c r="S1051" s="55" t="s">
        <v>2709</v>
      </c>
    </row>
    <row r="1052" spans="1:19" ht="41.4" hidden="1" x14ac:dyDescent="0.25">
      <c r="A1052" s="49">
        <v>41</v>
      </c>
      <c r="B1052" s="59" t="s">
        <v>202</v>
      </c>
      <c r="C1052" s="59" t="s">
        <v>214</v>
      </c>
      <c r="D1052" s="60" t="s">
        <v>3775</v>
      </c>
      <c r="E1052" s="59" t="s">
        <v>171</v>
      </c>
      <c r="F1052" s="63" t="s">
        <v>1001</v>
      </c>
      <c r="G1052" s="55">
        <v>12600</v>
      </c>
      <c r="H1052" s="55">
        <v>1668</v>
      </c>
      <c r="I1052" s="62">
        <v>13.24</v>
      </c>
      <c r="J1052" s="55">
        <v>1056</v>
      </c>
      <c r="K1052" s="55">
        <v>183</v>
      </c>
      <c r="L1052" s="55">
        <v>182</v>
      </c>
      <c r="M1052" s="55">
        <v>247</v>
      </c>
      <c r="N1052" s="62">
        <v>63.31</v>
      </c>
      <c r="O1052" s="55">
        <v>10.97</v>
      </c>
      <c r="P1052" s="55">
        <v>10.91</v>
      </c>
      <c r="Q1052" s="55">
        <v>14.81</v>
      </c>
      <c r="R1052" s="55">
        <v>166</v>
      </c>
      <c r="S1052" s="55" t="s">
        <v>2721</v>
      </c>
    </row>
    <row r="1053" spans="1:19" ht="41.4" hidden="1" x14ac:dyDescent="0.25">
      <c r="A1053" s="49">
        <v>41</v>
      </c>
      <c r="B1053" s="59" t="s">
        <v>202</v>
      </c>
      <c r="C1053" s="59" t="s">
        <v>214</v>
      </c>
      <c r="D1053" s="60" t="s">
        <v>3775</v>
      </c>
      <c r="E1053" s="59" t="s">
        <v>167</v>
      </c>
      <c r="F1053" s="63" t="s">
        <v>1001</v>
      </c>
      <c r="G1053" s="55">
        <v>17600</v>
      </c>
      <c r="H1053" s="55">
        <v>1232</v>
      </c>
      <c r="I1053" s="62">
        <v>7</v>
      </c>
      <c r="J1053" s="55">
        <v>715</v>
      </c>
      <c r="K1053" s="55">
        <v>172</v>
      </c>
      <c r="L1053" s="55">
        <v>134</v>
      </c>
      <c r="M1053" s="55">
        <v>211</v>
      </c>
      <c r="N1053" s="62">
        <v>58</v>
      </c>
      <c r="O1053" s="55">
        <v>14</v>
      </c>
      <c r="P1053" s="55">
        <v>10.91</v>
      </c>
      <c r="Q1053" s="55">
        <v>17.09</v>
      </c>
      <c r="R1053" s="55">
        <v>133</v>
      </c>
      <c r="S1053" s="55" t="s">
        <v>2709</v>
      </c>
    </row>
    <row r="1054" spans="1:19" ht="69" hidden="1" x14ac:dyDescent="0.25">
      <c r="A1054" s="49">
        <v>41</v>
      </c>
      <c r="B1054" s="59" t="s">
        <v>202</v>
      </c>
      <c r="C1054" s="59" t="s">
        <v>214</v>
      </c>
      <c r="D1054" s="60" t="s">
        <v>3776</v>
      </c>
      <c r="E1054" s="59" t="s">
        <v>171</v>
      </c>
      <c r="F1054" s="63" t="s">
        <v>1002</v>
      </c>
      <c r="G1054" s="55">
        <v>2250</v>
      </c>
      <c r="H1054" s="55">
        <v>157</v>
      </c>
      <c r="I1054" s="62">
        <v>7</v>
      </c>
      <c r="J1054" s="55">
        <v>93</v>
      </c>
      <c r="K1054" s="55">
        <v>6</v>
      </c>
      <c r="L1054" s="55">
        <v>6</v>
      </c>
      <c r="M1054" s="55">
        <v>52</v>
      </c>
      <c r="N1054" s="62">
        <v>59</v>
      </c>
      <c r="O1054" s="55">
        <v>4</v>
      </c>
      <c r="P1054" s="55">
        <v>4</v>
      </c>
      <c r="Q1054" s="55">
        <v>33</v>
      </c>
      <c r="R1054" s="55">
        <v>23</v>
      </c>
      <c r="S1054" s="55" t="s">
        <v>2709</v>
      </c>
    </row>
    <row r="1055" spans="1:19" ht="69" hidden="1" x14ac:dyDescent="0.25">
      <c r="A1055" s="49">
        <v>41</v>
      </c>
      <c r="B1055" s="59" t="s">
        <v>202</v>
      </c>
      <c r="C1055" s="59" t="s">
        <v>214</v>
      </c>
      <c r="D1055" s="60" t="s">
        <v>3776</v>
      </c>
      <c r="E1055" s="59" t="s">
        <v>167</v>
      </c>
      <c r="F1055" s="63" t="s">
        <v>1002</v>
      </c>
      <c r="G1055" s="55">
        <v>2600</v>
      </c>
      <c r="H1055" s="55">
        <v>208</v>
      </c>
      <c r="I1055" s="62">
        <v>8</v>
      </c>
      <c r="J1055" s="55">
        <v>121</v>
      </c>
      <c r="K1055" s="55">
        <v>8</v>
      </c>
      <c r="L1055" s="55">
        <v>8</v>
      </c>
      <c r="M1055" s="55">
        <v>71</v>
      </c>
      <c r="N1055" s="62">
        <v>58</v>
      </c>
      <c r="O1055" s="55">
        <v>4</v>
      </c>
      <c r="P1055" s="55">
        <v>4</v>
      </c>
      <c r="Q1055" s="55">
        <v>34</v>
      </c>
      <c r="R1055" s="55">
        <v>31</v>
      </c>
      <c r="S1055" s="55" t="s">
        <v>2709</v>
      </c>
    </row>
    <row r="1056" spans="1:19" ht="55.2" hidden="1" x14ac:dyDescent="0.25">
      <c r="A1056" s="49">
        <v>41</v>
      </c>
      <c r="B1056" s="59" t="s">
        <v>202</v>
      </c>
      <c r="C1056" s="59" t="s">
        <v>214</v>
      </c>
      <c r="D1056" s="60" t="s">
        <v>3777</v>
      </c>
      <c r="E1056" s="59" t="s">
        <v>171</v>
      </c>
      <c r="F1056" s="63" t="s">
        <v>3778</v>
      </c>
      <c r="G1056" s="55">
        <v>1000</v>
      </c>
      <c r="H1056" s="55">
        <v>113</v>
      </c>
      <c r="I1056" s="62">
        <v>11.3</v>
      </c>
      <c r="J1056" s="55">
        <v>54</v>
      </c>
      <c r="K1056" s="55">
        <v>15</v>
      </c>
      <c r="L1056" s="55">
        <v>10</v>
      </c>
      <c r="M1056" s="55">
        <v>34</v>
      </c>
      <c r="N1056" s="62">
        <v>47.79</v>
      </c>
      <c r="O1056" s="55">
        <v>13.27</v>
      </c>
      <c r="P1056" s="55">
        <v>8.85</v>
      </c>
      <c r="Q1056" s="55">
        <v>30.09</v>
      </c>
      <c r="R1056" s="55">
        <v>16</v>
      </c>
      <c r="S1056" s="55" t="s">
        <v>2721</v>
      </c>
    </row>
    <row r="1057" spans="1:19" ht="55.2" hidden="1" x14ac:dyDescent="0.25">
      <c r="A1057" s="49">
        <v>41</v>
      </c>
      <c r="B1057" s="59" t="s">
        <v>202</v>
      </c>
      <c r="C1057" s="59" t="s">
        <v>214</v>
      </c>
      <c r="D1057" s="60" t="s">
        <v>3777</v>
      </c>
      <c r="E1057" s="59" t="s">
        <v>167</v>
      </c>
      <c r="F1057" s="63" t="s">
        <v>3778</v>
      </c>
      <c r="G1057" s="55">
        <v>750</v>
      </c>
      <c r="H1057" s="55">
        <v>84</v>
      </c>
      <c r="I1057" s="62">
        <v>11.3</v>
      </c>
      <c r="J1057" s="55">
        <v>61</v>
      </c>
      <c r="K1057" s="55">
        <v>11</v>
      </c>
      <c r="L1057" s="55">
        <v>3</v>
      </c>
      <c r="M1057" s="55">
        <v>9</v>
      </c>
      <c r="N1057" s="62">
        <v>72</v>
      </c>
      <c r="O1057" s="55">
        <v>13.27</v>
      </c>
      <c r="P1057" s="55">
        <v>4</v>
      </c>
      <c r="Q1057" s="55">
        <v>10.73</v>
      </c>
      <c r="R1057" s="55">
        <v>7</v>
      </c>
      <c r="S1057" s="55" t="s">
        <v>2709</v>
      </c>
    </row>
    <row r="1058" spans="1:19" ht="27.6" hidden="1" x14ac:dyDescent="0.25">
      <c r="A1058" s="49">
        <v>41</v>
      </c>
      <c r="B1058" s="59" t="s">
        <v>202</v>
      </c>
      <c r="C1058" s="59" t="s">
        <v>214</v>
      </c>
      <c r="D1058" s="60" t="s">
        <v>3779</v>
      </c>
      <c r="E1058" s="59" t="s">
        <v>171</v>
      </c>
      <c r="F1058" s="63" t="s">
        <v>221</v>
      </c>
      <c r="G1058" s="55">
        <v>1900</v>
      </c>
      <c r="H1058" s="55">
        <v>164</v>
      </c>
      <c r="I1058" s="62">
        <v>8.6300000000000008</v>
      </c>
      <c r="J1058" s="55">
        <v>103</v>
      </c>
      <c r="K1058" s="55">
        <v>19</v>
      </c>
      <c r="L1058" s="55">
        <v>10</v>
      </c>
      <c r="M1058" s="55">
        <v>32</v>
      </c>
      <c r="N1058" s="62">
        <v>62.8</v>
      </c>
      <c r="O1058" s="55">
        <v>11.59</v>
      </c>
      <c r="P1058" s="55">
        <v>6.1</v>
      </c>
      <c r="Q1058" s="55">
        <v>19.510000000000002</v>
      </c>
      <c r="R1058" s="55">
        <v>18</v>
      </c>
      <c r="S1058" s="55" t="s">
        <v>2721</v>
      </c>
    </row>
    <row r="1059" spans="1:19" ht="27.6" hidden="1" x14ac:dyDescent="0.25">
      <c r="A1059" s="49">
        <v>41</v>
      </c>
      <c r="B1059" s="59" t="s">
        <v>202</v>
      </c>
      <c r="C1059" s="59" t="s">
        <v>214</v>
      </c>
      <c r="D1059" s="60" t="s">
        <v>3780</v>
      </c>
      <c r="E1059" s="59" t="s">
        <v>167</v>
      </c>
      <c r="F1059" s="63" t="s">
        <v>221</v>
      </c>
      <c r="G1059" s="55">
        <v>9050</v>
      </c>
      <c r="H1059" s="55">
        <v>1188</v>
      </c>
      <c r="I1059" s="62">
        <v>13.13</v>
      </c>
      <c r="J1059" s="55">
        <v>362</v>
      </c>
      <c r="K1059" s="55">
        <v>205</v>
      </c>
      <c r="L1059" s="55">
        <v>121</v>
      </c>
      <c r="M1059" s="55">
        <v>500</v>
      </c>
      <c r="N1059" s="62">
        <v>30.47</v>
      </c>
      <c r="O1059" s="55">
        <v>17.260000000000002</v>
      </c>
      <c r="P1059" s="55">
        <v>10.19</v>
      </c>
      <c r="Q1059" s="55">
        <v>42.09</v>
      </c>
      <c r="R1059" s="55">
        <v>222</v>
      </c>
      <c r="S1059" s="55" t="s">
        <v>2721</v>
      </c>
    </row>
    <row r="1060" spans="1:19" ht="41.4" hidden="1" x14ac:dyDescent="0.25">
      <c r="A1060" s="49">
        <v>41</v>
      </c>
      <c r="B1060" s="59" t="s">
        <v>428</v>
      </c>
      <c r="C1060" s="59" t="s">
        <v>436</v>
      </c>
      <c r="D1060" s="60" t="s">
        <v>3781</v>
      </c>
      <c r="E1060" s="59" t="s">
        <v>171</v>
      </c>
      <c r="F1060" s="63" t="s">
        <v>1004</v>
      </c>
      <c r="G1060" s="55">
        <v>7500</v>
      </c>
      <c r="H1060" s="55">
        <v>1139</v>
      </c>
      <c r="I1060" s="62">
        <v>15.18</v>
      </c>
      <c r="J1060" s="55">
        <v>366</v>
      </c>
      <c r="K1060" s="55">
        <v>104</v>
      </c>
      <c r="L1060" s="55">
        <v>83</v>
      </c>
      <c r="M1060" s="55">
        <v>586</v>
      </c>
      <c r="N1060" s="62">
        <v>32.119999999999997</v>
      </c>
      <c r="O1060" s="55">
        <v>9.1199999999999992</v>
      </c>
      <c r="P1060" s="55">
        <v>7.29</v>
      </c>
      <c r="Q1060" s="55">
        <v>51.47</v>
      </c>
      <c r="R1060" s="55">
        <v>237</v>
      </c>
      <c r="S1060" s="55" t="s">
        <v>3223</v>
      </c>
    </row>
    <row r="1061" spans="1:19" ht="41.4" hidden="1" x14ac:dyDescent="0.25">
      <c r="A1061" s="49">
        <v>41</v>
      </c>
      <c r="B1061" s="59" t="s">
        <v>428</v>
      </c>
      <c r="C1061" s="59" t="s">
        <v>436</v>
      </c>
      <c r="D1061" s="60" t="s">
        <v>3781</v>
      </c>
      <c r="E1061" s="59" t="s">
        <v>167</v>
      </c>
      <c r="F1061" s="63" t="s">
        <v>1004</v>
      </c>
      <c r="G1061" s="55">
        <v>7500</v>
      </c>
      <c r="H1061" s="55">
        <v>1021</v>
      </c>
      <c r="I1061" s="62">
        <v>13.61</v>
      </c>
      <c r="J1061" s="55">
        <v>230</v>
      </c>
      <c r="K1061" s="55">
        <v>129</v>
      </c>
      <c r="L1061" s="55">
        <v>71</v>
      </c>
      <c r="M1061" s="55">
        <v>591</v>
      </c>
      <c r="N1061" s="62">
        <v>22.5</v>
      </c>
      <c r="O1061" s="55">
        <v>12.63</v>
      </c>
      <c r="P1061" s="55">
        <v>7</v>
      </c>
      <c r="Q1061" s="55">
        <v>57.86</v>
      </c>
      <c r="R1061" s="55">
        <v>234</v>
      </c>
      <c r="S1061" s="55" t="s">
        <v>2991</v>
      </c>
    </row>
    <row r="1062" spans="1:19" ht="27.6" hidden="1" x14ac:dyDescent="0.25">
      <c r="A1062" s="49">
        <v>41</v>
      </c>
      <c r="B1062" s="59" t="s">
        <v>428</v>
      </c>
      <c r="C1062" s="59" t="s">
        <v>436</v>
      </c>
      <c r="D1062" s="60" t="s">
        <v>3782</v>
      </c>
      <c r="E1062" s="59" t="s">
        <v>171</v>
      </c>
      <c r="F1062" s="63" t="s">
        <v>675</v>
      </c>
      <c r="G1062" s="55">
        <v>7400</v>
      </c>
      <c r="H1062" s="55">
        <v>1081</v>
      </c>
      <c r="I1062" s="62">
        <v>14.62</v>
      </c>
      <c r="J1062" s="55">
        <v>333</v>
      </c>
      <c r="K1062" s="55">
        <v>111</v>
      </c>
      <c r="L1062" s="55">
        <v>94</v>
      </c>
      <c r="M1062" s="55">
        <v>543</v>
      </c>
      <c r="N1062" s="62">
        <v>30.78</v>
      </c>
      <c r="O1062" s="55">
        <v>10.29</v>
      </c>
      <c r="P1062" s="55">
        <v>8.7200000000000006</v>
      </c>
      <c r="Q1062" s="55">
        <v>50.21</v>
      </c>
      <c r="R1062" s="55">
        <v>223</v>
      </c>
      <c r="S1062" s="55" t="s">
        <v>3011</v>
      </c>
    </row>
    <row r="1063" spans="1:19" ht="27.6" hidden="1" x14ac:dyDescent="0.25">
      <c r="A1063" s="49">
        <v>41</v>
      </c>
      <c r="B1063" s="59" t="s">
        <v>428</v>
      </c>
      <c r="C1063" s="59" t="s">
        <v>436</v>
      </c>
      <c r="D1063" s="60" t="s">
        <v>3783</v>
      </c>
      <c r="E1063" s="59" t="s">
        <v>171</v>
      </c>
      <c r="F1063" s="63" t="s">
        <v>3784</v>
      </c>
      <c r="G1063" s="55">
        <v>6900</v>
      </c>
      <c r="H1063" s="55">
        <v>1018</v>
      </c>
      <c r="I1063" s="62">
        <v>14.77</v>
      </c>
      <c r="J1063" s="55">
        <v>266</v>
      </c>
      <c r="K1063" s="55">
        <v>91</v>
      </c>
      <c r="L1063" s="55">
        <v>52</v>
      </c>
      <c r="M1063" s="55">
        <v>609</v>
      </c>
      <c r="N1063" s="62">
        <v>26.15</v>
      </c>
      <c r="O1063" s="55">
        <v>8.92</v>
      </c>
      <c r="P1063" s="55">
        <v>5.13</v>
      </c>
      <c r="Q1063" s="55">
        <v>59.79</v>
      </c>
      <c r="R1063" s="55">
        <v>235</v>
      </c>
      <c r="S1063" s="55" t="s">
        <v>3011</v>
      </c>
    </row>
    <row r="1064" spans="1:19" ht="27.6" hidden="1" x14ac:dyDescent="0.25">
      <c r="A1064" s="49">
        <v>41</v>
      </c>
      <c r="B1064" s="59" t="s">
        <v>428</v>
      </c>
      <c r="C1064" s="59" t="s">
        <v>436</v>
      </c>
      <c r="D1064" s="60" t="s">
        <v>3785</v>
      </c>
      <c r="E1064" s="59" t="s">
        <v>171</v>
      </c>
      <c r="F1064" s="63" t="s">
        <v>3786</v>
      </c>
      <c r="G1064" s="55">
        <v>9300</v>
      </c>
      <c r="H1064" s="55">
        <v>1720</v>
      </c>
      <c r="I1064" s="62">
        <v>18.489999999999998</v>
      </c>
      <c r="J1064" s="55">
        <v>722</v>
      </c>
      <c r="K1064" s="55">
        <v>138</v>
      </c>
      <c r="L1064" s="55">
        <v>120</v>
      </c>
      <c r="M1064" s="55">
        <v>740</v>
      </c>
      <c r="N1064" s="62">
        <v>42</v>
      </c>
      <c r="O1064" s="55">
        <v>8</v>
      </c>
      <c r="P1064" s="55">
        <v>7</v>
      </c>
      <c r="Q1064" s="55">
        <v>43</v>
      </c>
      <c r="R1064" s="55">
        <v>311</v>
      </c>
      <c r="S1064" s="55" t="s">
        <v>3011</v>
      </c>
    </row>
    <row r="1065" spans="1:19" ht="27.6" hidden="1" x14ac:dyDescent="0.25">
      <c r="A1065" s="49">
        <v>41</v>
      </c>
      <c r="B1065" s="59" t="s">
        <v>428</v>
      </c>
      <c r="C1065" s="59" t="s">
        <v>436</v>
      </c>
      <c r="D1065" s="60" t="s">
        <v>3787</v>
      </c>
      <c r="E1065" s="59" t="s">
        <v>171</v>
      </c>
      <c r="F1065" s="63" t="s">
        <v>1007</v>
      </c>
      <c r="G1065" s="55">
        <v>12900</v>
      </c>
      <c r="H1065" s="55">
        <v>2386</v>
      </c>
      <c r="I1065" s="62">
        <v>18.489999999999998</v>
      </c>
      <c r="J1065" s="55">
        <v>1002</v>
      </c>
      <c r="K1065" s="55">
        <v>191</v>
      </c>
      <c r="L1065" s="55">
        <v>167</v>
      </c>
      <c r="M1065" s="55">
        <v>1026</v>
      </c>
      <c r="N1065" s="62">
        <v>42</v>
      </c>
      <c r="O1065" s="55">
        <v>8</v>
      </c>
      <c r="P1065" s="55">
        <v>7</v>
      </c>
      <c r="Q1065" s="55">
        <v>43</v>
      </c>
      <c r="R1065" s="55">
        <v>431</v>
      </c>
      <c r="S1065" s="55" t="s">
        <v>3011</v>
      </c>
    </row>
    <row r="1066" spans="1:19" ht="27.6" hidden="1" x14ac:dyDescent="0.25">
      <c r="A1066" s="49">
        <v>41</v>
      </c>
      <c r="B1066" s="59" t="s">
        <v>428</v>
      </c>
      <c r="C1066" s="59" t="s">
        <v>436</v>
      </c>
      <c r="D1066" s="60" t="s">
        <v>3787</v>
      </c>
      <c r="E1066" s="59" t="s">
        <v>167</v>
      </c>
      <c r="F1066" s="63" t="s">
        <v>1007</v>
      </c>
      <c r="G1066" s="55">
        <v>15500</v>
      </c>
      <c r="H1066" s="55">
        <v>2865</v>
      </c>
      <c r="I1066" s="62">
        <v>18.489999999999998</v>
      </c>
      <c r="J1066" s="55">
        <v>888</v>
      </c>
      <c r="K1066" s="55">
        <v>229</v>
      </c>
      <c r="L1066" s="55">
        <v>229</v>
      </c>
      <c r="M1066" s="55">
        <v>1519</v>
      </c>
      <c r="N1066" s="62">
        <v>31</v>
      </c>
      <c r="O1066" s="55">
        <v>8</v>
      </c>
      <c r="P1066" s="55">
        <v>8</v>
      </c>
      <c r="Q1066" s="55">
        <v>53</v>
      </c>
      <c r="R1066" s="55">
        <v>610</v>
      </c>
      <c r="S1066" s="55" t="s">
        <v>3011</v>
      </c>
    </row>
    <row r="1067" spans="1:19" ht="69" hidden="1" x14ac:dyDescent="0.25">
      <c r="A1067" s="49">
        <v>41</v>
      </c>
      <c r="B1067" s="59" t="s">
        <v>428</v>
      </c>
      <c r="C1067" s="59" t="s">
        <v>436</v>
      </c>
      <c r="D1067" s="60" t="s">
        <v>3788</v>
      </c>
      <c r="E1067" s="59" t="s">
        <v>167</v>
      </c>
      <c r="F1067" s="63" t="s">
        <v>3789</v>
      </c>
      <c r="G1067" s="55">
        <v>18700</v>
      </c>
      <c r="H1067" s="55">
        <v>3458</v>
      </c>
      <c r="I1067" s="62">
        <v>18.489999999999998</v>
      </c>
      <c r="J1067" s="55">
        <v>1452</v>
      </c>
      <c r="K1067" s="55">
        <v>277</v>
      </c>
      <c r="L1067" s="55">
        <v>242</v>
      </c>
      <c r="M1067" s="55">
        <v>1487</v>
      </c>
      <c r="N1067" s="62">
        <v>42</v>
      </c>
      <c r="O1067" s="55">
        <v>8</v>
      </c>
      <c r="P1067" s="55">
        <v>7</v>
      </c>
      <c r="Q1067" s="55">
        <v>43</v>
      </c>
      <c r="R1067" s="55">
        <v>625</v>
      </c>
      <c r="S1067" s="55" t="s">
        <v>3011</v>
      </c>
    </row>
    <row r="1068" spans="1:19" ht="82.8" hidden="1" x14ac:dyDescent="0.25">
      <c r="A1068" s="49">
        <v>41</v>
      </c>
      <c r="B1068" s="59" t="s">
        <v>428</v>
      </c>
      <c r="C1068" s="59" t="s">
        <v>436</v>
      </c>
      <c r="D1068" s="60" t="s">
        <v>3790</v>
      </c>
      <c r="E1068" s="59" t="s">
        <v>171</v>
      </c>
      <c r="F1068" s="63" t="s">
        <v>1009</v>
      </c>
      <c r="G1068" s="55">
        <v>17700</v>
      </c>
      <c r="H1068" s="55">
        <v>2832</v>
      </c>
      <c r="I1068" s="62">
        <v>16</v>
      </c>
      <c r="J1068" s="55">
        <v>1274</v>
      </c>
      <c r="K1068" s="55">
        <v>241</v>
      </c>
      <c r="L1068" s="55">
        <v>198</v>
      </c>
      <c r="M1068" s="55">
        <v>1119</v>
      </c>
      <c r="N1068" s="62">
        <v>45</v>
      </c>
      <c r="O1068" s="55">
        <v>8.5</v>
      </c>
      <c r="P1068" s="55">
        <v>7</v>
      </c>
      <c r="Q1068" s="55">
        <v>39.5</v>
      </c>
      <c r="R1068" s="55">
        <v>482</v>
      </c>
      <c r="S1068" s="55" t="s">
        <v>3011</v>
      </c>
    </row>
    <row r="1069" spans="1:19" ht="82.8" hidden="1" x14ac:dyDescent="0.25">
      <c r="A1069" s="49">
        <v>41</v>
      </c>
      <c r="B1069" s="59" t="s">
        <v>428</v>
      </c>
      <c r="C1069" s="59" t="s">
        <v>438</v>
      </c>
      <c r="D1069" s="60" t="s">
        <v>2708</v>
      </c>
      <c r="E1069" s="59" t="s">
        <v>167</v>
      </c>
      <c r="F1069" s="63" t="s">
        <v>1009</v>
      </c>
      <c r="G1069" s="55">
        <v>16000</v>
      </c>
      <c r="H1069" s="55">
        <v>2450</v>
      </c>
      <c r="I1069" s="62">
        <v>15.31</v>
      </c>
      <c r="J1069" s="55">
        <v>945</v>
      </c>
      <c r="K1069" s="55">
        <v>207</v>
      </c>
      <c r="L1069" s="55">
        <v>147</v>
      </c>
      <c r="M1069" s="55">
        <v>1151</v>
      </c>
      <c r="N1069" s="62">
        <v>38.57</v>
      </c>
      <c r="O1069" s="55">
        <v>8.4499999999999993</v>
      </c>
      <c r="P1069" s="55">
        <v>6</v>
      </c>
      <c r="Q1069" s="55">
        <v>46.98</v>
      </c>
      <c r="R1069" s="55">
        <v>471</v>
      </c>
      <c r="S1069" s="55" t="s">
        <v>2721</v>
      </c>
    </row>
    <row r="1070" spans="1:19" ht="41.4" hidden="1" x14ac:dyDescent="0.25">
      <c r="A1070" s="49">
        <v>41</v>
      </c>
      <c r="B1070" s="59" t="s">
        <v>428</v>
      </c>
      <c r="C1070" s="59" t="s">
        <v>438</v>
      </c>
      <c r="D1070" s="60" t="s">
        <v>3791</v>
      </c>
      <c r="E1070" s="59" t="s">
        <v>171</v>
      </c>
      <c r="F1070" s="63" t="s">
        <v>3792</v>
      </c>
      <c r="G1070" s="55">
        <v>99000</v>
      </c>
      <c r="H1070" s="55">
        <v>3959</v>
      </c>
      <c r="I1070" s="62">
        <v>4</v>
      </c>
      <c r="J1070" s="55">
        <v>2772</v>
      </c>
      <c r="K1070" s="55">
        <v>475</v>
      </c>
      <c r="L1070" s="55">
        <v>158</v>
      </c>
      <c r="M1070" s="55">
        <v>554</v>
      </c>
      <c r="N1070" s="62">
        <v>70</v>
      </c>
      <c r="O1070" s="55">
        <v>12</v>
      </c>
      <c r="P1070" s="55">
        <v>4</v>
      </c>
      <c r="Q1070" s="55">
        <v>14</v>
      </c>
      <c r="R1070" s="55">
        <v>355</v>
      </c>
      <c r="S1070" s="55" t="s">
        <v>3024</v>
      </c>
    </row>
    <row r="1071" spans="1:19" ht="41.4" hidden="1" x14ac:dyDescent="0.25">
      <c r="A1071" s="49">
        <v>41</v>
      </c>
      <c r="B1071" s="59" t="s">
        <v>428</v>
      </c>
      <c r="C1071" s="59" t="s">
        <v>438</v>
      </c>
      <c r="D1071" s="60" t="s">
        <v>3793</v>
      </c>
      <c r="E1071" s="59" t="s">
        <v>167</v>
      </c>
      <c r="F1071" s="63" t="s">
        <v>1011</v>
      </c>
      <c r="G1071" s="55">
        <v>144000</v>
      </c>
      <c r="H1071" s="55">
        <v>5760</v>
      </c>
      <c r="I1071" s="62">
        <v>4</v>
      </c>
      <c r="J1071" s="55">
        <v>4032</v>
      </c>
      <c r="K1071" s="55">
        <v>691</v>
      </c>
      <c r="L1071" s="55">
        <v>173</v>
      </c>
      <c r="M1071" s="55">
        <v>864</v>
      </c>
      <c r="N1071" s="62">
        <v>70</v>
      </c>
      <c r="O1071" s="55">
        <v>12</v>
      </c>
      <c r="P1071" s="55">
        <v>3</v>
      </c>
      <c r="Q1071" s="55">
        <v>15</v>
      </c>
      <c r="R1071" s="55">
        <v>528</v>
      </c>
      <c r="S1071" s="55" t="s">
        <v>3024</v>
      </c>
    </row>
    <row r="1072" spans="1:19" ht="55.2" hidden="1" x14ac:dyDescent="0.25">
      <c r="A1072" s="49">
        <v>41</v>
      </c>
      <c r="B1072" s="59" t="s">
        <v>428</v>
      </c>
      <c r="C1072" s="59" t="s">
        <v>438</v>
      </c>
      <c r="D1072" s="60" t="s">
        <v>3794</v>
      </c>
      <c r="E1072" s="59" t="s">
        <v>167</v>
      </c>
      <c r="F1072" s="63" t="s">
        <v>3795</v>
      </c>
      <c r="G1072" s="55">
        <v>145000</v>
      </c>
      <c r="H1072" s="55">
        <v>5800</v>
      </c>
      <c r="I1072" s="62">
        <v>4</v>
      </c>
      <c r="J1072" s="55">
        <v>3712</v>
      </c>
      <c r="K1072" s="55">
        <v>522</v>
      </c>
      <c r="L1072" s="55">
        <v>174</v>
      </c>
      <c r="M1072" s="55">
        <v>1392</v>
      </c>
      <c r="N1072" s="62">
        <v>64</v>
      </c>
      <c r="O1072" s="55">
        <v>9</v>
      </c>
      <c r="P1072" s="55">
        <v>3</v>
      </c>
      <c r="Q1072" s="55">
        <v>24</v>
      </c>
      <c r="R1072" s="55">
        <v>684</v>
      </c>
      <c r="S1072" s="55" t="s">
        <v>3024</v>
      </c>
    </row>
    <row r="1073" spans="1:19" ht="41.4" hidden="1" x14ac:dyDescent="0.25">
      <c r="A1073" s="49">
        <v>41</v>
      </c>
      <c r="B1073" s="59" t="s">
        <v>428</v>
      </c>
      <c r="C1073" s="59" t="s">
        <v>438</v>
      </c>
      <c r="D1073" s="60" t="s">
        <v>3796</v>
      </c>
      <c r="E1073" s="59" t="s">
        <v>171</v>
      </c>
      <c r="F1073" s="63" t="s">
        <v>3797</v>
      </c>
      <c r="G1073" s="55">
        <v>108000</v>
      </c>
      <c r="H1073" s="55">
        <v>5400</v>
      </c>
      <c r="I1073" s="62">
        <v>5</v>
      </c>
      <c r="J1073" s="55">
        <v>2700</v>
      </c>
      <c r="K1073" s="55">
        <v>1080</v>
      </c>
      <c r="L1073" s="55">
        <v>540</v>
      </c>
      <c r="M1073" s="55">
        <v>1080</v>
      </c>
      <c r="N1073" s="62">
        <v>50</v>
      </c>
      <c r="O1073" s="55">
        <v>20</v>
      </c>
      <c r="P1073" s="55">
        <v>10</v>
      </c>
      <c r="Q1073" s="55">
        <v>20</v>
      </c>
      <c r="R1073" s="55">
        <v>646</v>
      </c>
      <c r="S1073" s="55" t="s">
        <v>3024</v>
      </c>
    </row>
    <row r="1074" spans="1:19" ht="41.4" hidden="1" x14ac:dyDescent="0.25">
      <c r="A1074" s="49">
        <v>41</v>
      </c>
      <c r="B1074" s="59" t="s">
        <v>428</v>
      </c>
      <c r="C1074" s="59" t="s">
        <v>438</v>
      </c>
      <c r="D1074" s="60" t="s">
        <v>3796</v>
      </c>
      <c r="E1074" s="59" t="s">
        <v>167</v>
      </c>
      <c r="F1074" s="63" t="s">
        <v>3797</v>
      </c>
      <c r="G1074" s="55">
        <v>78000</v>
      </c>
      <c r="H1074" s="55">
        <v>3900</v>
      </c>
      <c r="I1074" s="62">
        <v>5</v>
      </c>
      <c r="J1074" s="55">
        <v>2496</v>
      </c>
      <c r="K1074" s="55">
        <v>351</v>
      </c>
      <c r="L1074" s="55">
        <v>117</v>
      </c>
      <c r="M1074" s="55">
        <v>936</v>
      </c>
      <c r="N1074" s="62">
        <v>64</v>
      </c>
      <c r="O1074" s="55">
        <v>9</v>
      </c>
      <c r="P1074" s="55">
        <v>3</v>
      </c>
      <c r="Q1074" s="55">
        <v>24</v>
      </c>
      <c r="R1074" s="55">
        <v>460</v>
      </c>
      <c r="S1074" s="55" t="s">
        <v>3024</v>
      </c>
    </row>
    <row r="1075" spans="1:19" ht="41.4" hidden="1" x14ac:dyDescent="0.25">
      <c r="A1075" s="49">
        <v>41</v>
      </c>
      <c r="B1075" s="59" t="s">
        <v>428</v>
      </c>
      <c r="C1075" s="59" t="s">
        <v>438</v>
      </c>
      <c r="D1075" s="60" t="s">
        <v>3798</v>
      </c>
      <c r="E1075" s="59" t="s">
        <v>167</v>
      </c>
      <c r="F1075" s="63" t="s">
        <v>3799</v>
      </c>
      <c r="G1075" s="55">
        <v>47500</v>
      </c>
      <c r="H1075" s="55">
        <v>2408</v>
      </c>
      <c r="I1075" s="62">
        <v>5.07</v>
      </c>
      <c r="J1075" s="55">
        <v>1944</v>
      </c>
      <c r="K1075" s="55">
        <v>129</v>
      </c>
      <c r="L1075" s="55">
        <v>87</v>
      </c>
      <c r="M1075" s="55">
        <v>248</v>
      </c>
      <c r="N1075" s="62">
        <v>80.73</v>
      </c>
      <c r="O1075" s="55">
        <v>5.36</v>
      </c>
      <c r="P1075" s="55">
        <v>3.61</v>
      </c>
      <c r="Q1075" s="55">
        <v>10.3</v>
      </c>
      <c r="R1075" s="55">
        <v>178</v>
      </c>
      <c r="S1075" s="55" t="s">
        <v>2721</v>
      </c>
    </row>
    <row r="1076" spans="1:19" ht="27.6" hidden="1" x14ac:dyDescent="0.25">
      <c r="A1076" s="49">
        <v>41</v>
      </c>
      <c r="B1076" s="59" t="s">
        <v>428</v>
      </c>
      <c r="C1076" s="59" t="s">
        <v>1015</v>
      </c>
      <c r="D1076" s="60" t="s">
        <v>3800</v>
      </c>
      <c r="E1076" s="59" t="s">
        <v>171</v>
      </c>
      <c r="F1076" s="63" t="s">
        <v>1016</v>
      </c>
      <c r="G1076" s="55">
        <v>14400</v>
      </c>
      <c r="H1076" s="55">
        <v>1031</v>
      </c>
      <c r="I1076" s="62">
        <v>7.16</v>
      </c>
      <c r="J1076" s="55">
        <v>804</v>
      </c>
      <c r="K1076" s="55">
        <v>80</v>
      </c>
      <c r="L1076" s="55">
        <v>45</v>
      </c>
      <c r="M1076" s="55">
        <v>102</v>
      </c>
      <c r="N1076" s="62">
        <v>77.98</v>
      </c>
      <c r="O1076" s="55">
        <v>7.76</v>
      </c>
      <c r="P1076" s="55">
        <v>4.3600000000000003</v>
      </c>
      <c r="Q1076" s="55">
        <v>9.89</v>
      </c>
      <c r="R1076" s="55">
        <v>77</v>
      </c>
      <c r="S1076" s="55" t="s">
        <v>2721</v>
      </c>
    </row>
    <row r="1077" spans="1:19" ht="27.6" hidden="1" x14ac:dyDescent="0.25">
      <c r="A1077" s="49">
        <v>41</v>
      </c>
      <c r="B1077" s="59" t="s">
        <v>428</v>
      </c>
      <c r="C1077" s="59" t="s">
        <v>1015</v>
      </c>
      <c r="D1077" s="60" t="s">
        <v>3800</v>
      </c>
      <c r="E1077" s="59" t="s">
        <v>167</v>
      </c>
      <c r="F1077" s="63" t="s">
        <v>1016</v>
      </c>
      <c r="G1077" s="55">
        <v>16000</v>
      </c>
      <c r="H1077" s="55">
        <v>1321</v>
      </c>
      <c r="I1077" s="62">
        <v>8.26</v>
      </c>
      <c r="J1077" s="55">
        <v>1096</v>
      </c>
      <c r="K1077" s="55">
        <v>75</v>
      </c>
      <c r="L1077" s="55">
        <v>42</v>
      </c>
      <c r="M1077" s="55">
        <v>108</v>
      </c>
      <c r="N1077" s="62">
        <v>82.97</v>
      </c>
      <c r="O1077" s="55">
        <v>5.68</v>
      </c>
      <c r="P1077" s="55">
        <v>3.18</v>
      </c>
      <c r="Q1077" s="55">
        <v>8.18</v>
      </c>
      <c r="R1077" s="55">
        <v>89</v>
      </c>
      <c r="S1077" s="55" t="s">
        <v>2721</v>
      </c>
    </row>
    <row r="1078" spans="1:19" ht="27.6" hidden="1" x14ac:dyDescent="0.25">
      <c r="A1078" s="49">
        <v>41</v>
      </c>
      <c r="B1078" s="59" t="s">
        <v>428</v>
      </c>
      <c r="C1078" s="59" t="s">
        <v>1015</v>
      </c>
      <c r="D1078" s="60" t="s">
        <v>3801</v>
      </c>
      <c r="E1078" s="59" t="s">
        <v>171</v>
      </c>
      <c r="F1078" s="63" t="s">
        <v>3802</v>
      </c>
      <c r="G1078" s="55">
        <v>15800</v>
      </c>
      <c r="H1078" s="55">
        <v>869</v>
      </c>
      <c r="I1078" s="62">
        <v>5.5</v>
      </c>
      <c r="J1078" s="55">
        <v>661</v>
      </c>
      <c r="K1078" s="55">
        <v>86</v>
      </c>
      <c r="L1078" s="55">
        <v>45</v>
      </c>
      <c r="M1078" s="55">
        <v>77</v>
      </c>
      <c r="N1078" s="62">
        <v>76.08</v>
      </c>
      <c r="O1078" s="55">
        <v>9.8699999999999992</v>
      </c>
      <c r="P1078" s="55">
        <v>5.23</v>
      </c>
      <c r="Q1078" s="55">
        <v>8.82</v>
      </c>
      <c r="R1078" s="55">
        <v>64</v>
      </c>
      <c r="S1078" s="55" t="s">
        <v>2709</v>
      </c>
    </row>
    <row r="1079" spans="1:19" ht="55.2" hidden="1" x14ac:dyDescent="0.25">
      <c r="A1079" s="49">
        <v>41</v>
      </c>
      <c r="B1079" s="59" t="s">
        <v>428</v>
      </c>
      <c r="C1079" s="59" t="s">
        <v>1015</v>
      </c>
      <c r="D1079" s="60" t="s">
        <v>3803</v>
      </c>
      <c r="E1079" s="59" t="s">
        <v>171</v>
      </c>
      <c r="F1079" s="63" t="s">
        <v>3804</v>
      </c>
      <c r="G1079" s="55">
        <v>11000</v>
      </c>
      <c r="H1079" s="55">
        <v>617</v>
      </c>
      <c r="I1079" s="62">
        <v>5.61</v>
      </c>
      <c r="J1079" s="55">
        <v>524</v>
      </c>
      <c r="K1079" s="55">
        <v>54</v>
      </c>
      <c r="L1079" s="55">
        <v>16</v>
      </c>
      <c r="M1079" s="55">
        <v>23</v>
      </c>
      <c r="N1079" s="62">
        <v>84.93</v>
      </c>
      <c r="O1079" s="55">
        <v>8.75</v>
      </c>
      <c r="P1079" s="55">
        <v>2.59</v>
      </c>
      <c r="Q1079" s="55">
        <v>3.73</v>
      </c>
      <c r="R1079" s="55">
        <v>34</v>
      </c>
      <c r="S1079" s="55" t="s">
        <v>2709</v>
      </c>
    </row>
    <row r="1080" spans="1:19" ht="55.2" hidden="1" x14ac:dyDescent="0.25">
      <c r="A1080" s="49">
        <v>41</v>
      </c>
      <c r="B1080" s="59" t="s">
        <v>428</v>
      </c>
      <c r="C1080" s="59" t="s">
        <v>1015</v>
      </c>
      <c r="D1080" s="60" t="s">
        <v>3803</v>
      </c>
      <c r="E1080" s="59" t="s">
        <v>167</v>
      </c>
      <c r="F1080" s="63" t="s">
        <v>3804</v>
      </c>
      <c r="G1080" s="55">
        <v>6400</v>
      </c>
      <c r="H1080" s="55">
        <v>359</v>
      </c>
      <c r="I1080" s="62">
        <v>5.61</v>
      </c>
      <c r="J1080" s="55">
        <v>305</v>
      </c>
      <c r="K1080" s="55">
        <v>29</v>
      </c>
      <c r="L1080" s="55">
        <v>11</v>
      </c>
      <c r="M1080" s="55">
        <v>14</v>
      </c>
      <c r="N1080" s="62">
        <v>85</v>
      </c>
      <c r="O1080" s="55">
        <v>8</v>
      </c>
      <c r="P1080" s="55">
        <v>3</v>
      </c>
      <c r="Q1080" s="55">
        <v>4</v>
      </c>
      <c r="R1080" s="55">
        <v>20</v>
      </c>
      <c r="S1080" s="55" t="s">
        <v>2709</v>
      </c>
    </row>
    <row r="1081" spans="1:19" ht="96.6" hidden="1" x14ac:dyDescent="0.25">
      <c r="A1081" s="49">
        <v>41</v>
      </c>
      <c r="B1081" s="59" t="s">
        <v>428</v>
      </c>
      <c r="C1081" s="59" t="s">
        <v>1019</v>
      </c>
      <c r="D1081" s="60" t="s">
        <v>3805</v>
      </c>
      <c r="E1081" s="59" t="s">
        <v>171</v>
      </c>
      <c r="F1081" s="63" t="s">
        <v>1020</v>
      </c>
      <c r="G1081" s="55">
        <v>2750</v>
      </c>
      <c r="H1081" s="55">
        <v>194</v>
      </c>
      <c r="I1081" s="62">
        <v>7</v>
      </c>
      <c r="J1081" s="55">
        <v>149</v>
      </c>
      <c r="K1081" s="55">
        <v>19</v>
      </c>
      <c r="L1081" s="55">
        <v>12</v>
      </c>
      <c r="M1081" s="55">
        <v>14</v>
      </c>
      <c r="N1081" s="62">
        <v>77</v>
      </c>
      <c r="O1081" s="55">
        <v>10</v>
      </c>
      <c r="P1081" s="55">
        <v>6</v>
      </c>
      <c r="Q1081" s="55">
        <v>7</v>
      </c>
      <c r="R1081" s="55">
        <v>14</v>
      </c>
      <c r="S1081" s="55" t="s">
        <v>3024</v>
      </c>
    </row>
    <row r="1082" spans="1:19" ht="27.6" hidden="1" x14ac:dyDescent="0.25">
      <c r="A1082" s="49">
        <v>43</v>
      </c>
      <c r="B1082" s="59" t="s">
        <v>428</v>
      </c>
      <c r="C1082" s="59" t="s">
        <v>429</v>
      </c>
      <c r="D1082" s="60" t="s">
        <v>3806</v>
      </c>
      <c r="E1082" s="59" t="s">
        <v>167</v>
      </c>
      <c r="F1082" s="63" t="s">
        <v>432</v>
      </c>
      <c r="G1082" s="55">
        <v>6400</v>
      </c>
      <c r="H1082" s="55">
        <v>1176</v>
      </c>
      <c r="I1082" s="62">
        <v>18.37</v>
      </c>
      <c r="J1082" s="55">
        <v>705</v>
      </c>
      <c r="K1082" s="55">
        <v>87</v>
      </c>
      <c r="L1082" s="55">
        <v>30</v>
      </c>
      <c r="M1082" s="55">
        <v>354</v>
      </c>
      <c r="N1082" s="62">
        <v>59.98</v>
      </c>
      <c r="O1082" s="55">
        <v>7.43</v>
      </c>
      <c r="P1082" s="55">
        <v>2.5099999999999998</v>
      </c>
      <c r="Q1082" s="55">
        <v>30.08</v>
      </c>
      <c r="R1082" s="55">
        <v>159</v>
      </c>
      <c r="S1082" s="55" t="s">
        <v>2711</v>
      </c>
    </row>
    <row r="1083" spans="1:19" ht="27.6" hidden="1" x14ac:dyDescent="0.25">
      <c r="A1083" s="49">
        <v>43</v>
      </c>
      <c r="B1083" s="59" t="s">
        <v>428</v>
      </c>
      <c r="C1083" s="59" t="s">
        <v>429</v>
      </c>
      <c r="D1083" s="60" t="s">
        <v>3807</v>
      </c>
      <c r="E1083" s="59" t="s">
        <v>171</v>
      </c>
      <c r="F1083" s="63" t="s">
        <v>675</v>
      </c>
      <c r="G1083" s="55">
        <v>6400</v>
      </c>
      <c r="H1083" s="55">
        <v>1176</v>
      </c>
      <c r="I1083" s="62">
        <v>18.37</v>
      </c>
      <c r="J1083" s="55">
        <v>705</v>
      </c>
      <c r="K1083" s="55">
        <v>87</v>
      </c>
      <c r="L1083" s="55">
        <v>30</v>
      </c>
      <c r="M1083" s="55">
        <v>354</v>
      </c>
      <c r="N1083" s="62">
        <v>59.98</v>
      </c>
      <c r="O1083" s="55">
        <v>7.43</v>
      </c>
      <c r="P1083" s="55">
        <v>2.5099999999999998</v>
      </c>
      <c r="Q1083" s="55">
        <v>30.08</v>
      </c>
      <c r="R1083" s="55">
        <v>159</v>
      </c>
      <c r="S1083" s="55" t="s">
        <v>2711</v>
      </c>
    </row>
    <row r="1084" spans="1:19" ht="27.6" hidden="1" x14ac:dyDescent="0.25">
      <c r="A1084" s="49">
        <v>43</v>
      </c>
      <c r="B1084" s="59" t="s">
        <v>428</v>
      </c>
      <c r="C1084" s="59" t="s">
        <v>429</v>
      </c>
      <c r="D1084" s="60" t="s">
        <v>3807</v>
      </c>
      <c r="E1084" s="59" t="s">
        <v>167</v>
      </c>
      <c r="F1084" s="63" t="s">
        <v>675</v>
      </c>
      <c r="G1084" s="55">
        <v>8600</v>
      </c>
      <c r="H1084" s="55">
        <v>2394</v>
      </c>
      <c r="I1084" s="62">
        <v>27.85</v>
      </c>
      <c r="J1084" s="55">
        <v>1717</v>
      </c>
      <c r="K1084" s="55">
        <v>131</v>
      </c>
      <c r="L1084" s="55">
        <v>78</v>
      </c>
      <c r="M1084" s="55">
        <v>468</v>
      </c>
      <c r="N1084" s="62">
        <v>71.69</v>
      </c>
      <c r="O1084" s="55">
        <v>5.49</v>
      </c>
      <c r="P1084" s="55">
        <v>3.25</v>
      </c>
      <c r="Q1084" s="55">
        <v>19.559999999999999</v>
      </c>
      <c r="R1084" s="55">
        <v>245</v>
      </c>
      <c r="S1084" s="55" t="s">
        <v>2711</v>
      </c>
    </row>
    <row r="1085" spans="1:19" ht="27.6" hidden="1" x14ac:dyDescent="0.25">
      <c r="A1085" s="49">
        <v>43</v>
      </c>
      <c r="B1085" s="59" t="s">
        <v>428</v>
      </c>
      <c r="C1085" s="59" t="s">
        <v>429</v>
      </c>
      <c r="D1085" s="60" t="s">
        <v>3808</v>
      </c>
      <c r="E1085" s="59" t="s">
        <v>171</v>
      </c>
      <c r="F1085" s="63" t="s">
        <v>896</v>
      </c>
      <c r="G1085" s="55">
        <v>5400</v>
      </c>
      <c r="H1085" s="55">
        <v>1213</v>
      </c>
      <c r="I1085" s="62">
        <v>22.47</v>
      </c>
      <c r="J1085" s="55">
        <v>594</v>
      </c>
      <c r="K1085" s="55">
        <v>118</v>
      </c>
      <c r="L1085" s="55">
        <v>43</v>
      </c>
      <c r="M1085" s="55">
        <v>458</v>
      </c>
      <c r="N1085" s="62">
        <v>48.95</v>
      </c>
      <c r="O1085" s="55">
        <v>9.74</v>
      </c>
      <c r="P1085" s="55">
        <v>3.53</v>
      </c>
      <c r="Q1085" s="55">
        <v>37.78</v>
      </c>
      <c r="R1085" s="55">
        <v>196</v>
      </c>
      <c r="S1085" s="55" t="s">
        <v>2711</v>
      </c>
    </row>
    <row r="1086" spans="1:19" ht="27.6" hidden="1" x14ac:dyDescent="0.25">
      <c r="A1086" s="49">
        <v>43</v>
      </c>
      <c r="B1086" s="59" t="s">
        <v>428</v>
      </c>
      <c r="C1086" s="59" t="s">
        <v>429</v>
      </c>
      <c r="D1086" s="60" t="s">
        <v>3808</v>
      </c>
      <c r="E1086" s="59" t="s">
        <v>167</v>
      </c>
      <c r="F1086" s="63" t="s">
        <v>896</v>
      </c>
      <c r="G1086" s="55">
        <v>9000</v>
      </c>
      <c r="H1086" s="55">
        <v>2291</v>
      </c>
      <c r="I1086" s="62">
        <v>25.45</v>
      </c>
      <c r="J1086" s="55">
        <v>1111</v>
      </c>
      <c r="K1086" s="55">
        <v>308</v>
      </c>
      <c r="L1086" s="55">
        <v>132</v>
      </c>
      <c r="M1086" s="55">
        <v>740</v>
      </c>
      <c r="N1086" s="62">
        <v>48.51</v>
      </c>
      <c r="O1086" s="55">
        <v>13.43</v>
      </c>
      <c r="P1086" s="55">
        <v>5.75</v>
      </c>
      <c r="Q1086" s="55">
        <v>32.31</v>
      </c>
      <c r="R1086" s="55">
        <v>342</v>
      </c>
      <c r="S1086" s="55" t="s">
        <v>2837</v>
      </c>
    </row>
    <row r="1087" spans="1:19" ht="27.6" hidden="1" x14ac:dyDescent="0.25">
      <c r="A1087" s="49">
        <v>43</v>
      </c>
      <c r="B1087" s="59" t="s">
        <v>428</v>
      </c>
      <c r="C1087" s="59" t="s">
        <v>429</v>
      </c>
      <c r="D1087" s="60" t="s">
        <v>3809</v>
      </c>
      <c r="E1087" s="59" t="s">
        <v>167</v>
      </c>
      <c r="F1087" s="63" t="s">
        <v>733</v>
      </c>
      <c r="G1087" s="55">
        <v>5300</v>
      </c>
      <c r="H1087" s="55">
        <v>1269</v>
      </c>
      <c r="I1087" s="62">
        <v>23.94</v>
      </c>
      <c r="J1087" s="55">
        <v>677</v>
      </c>
      <c r="K1087" s="55">
        <v>103</v>
      </c>
      <c r="L1087" s="55">
        <v>39</v>
      </c>
      <c r="M1087" s="55">
        <v>450</v>
      </c>
      <c r="N1087" s="62">
        <v>53.33</v>
      </c>
      <c r="O1087" s="55">
        <v>8.11</v>
      </c>
      <c r="P1087" s="55">
        <v>3.05</v>
      </c>
      <c r="Q1087" s="55">
        <v>35.5</v>
      </c>
      <c r="R1087" s="55">
        <v>194</v>
      </c>
      <c r="S1087" s="55" t="s">
        <v>2711</v>
      </c>
    </row>
    <row r="1088" spans="1:19" ht="41.4" hidden="1" x14ac:dyDescent="0.25">
      <c r="A1088" s="49">
        <v>43</v>
      </c>
      <c r="B1088" s="59" t="s">
        <v>428</v>
      </c>
      <c r="C1088" s="59" t="s">
        <v>429</v>
      </c>
      <c r="D1088" s="60" t="s">
        <v>3810</v>
      </c>
      <c r="E1088" s="59" t="s">
        <v>171</v>
      </c>
      <c r="F1088" s="63" t="s">
        <v>3811</v>
      </c>
      <c r="G1088" s="55">
        <v>4050</v>
      </c>
      <c r="H1088" s="55">
        <v>891</v>
      </c>
      <c r="I1088" s="62">
        <v>22</v>
      </c>
      <c r="J1088" s="55">
        <v>472</v>
      </c>
      <c r="K1088" s="55">
        <v>71</v>
      </c>
      <c r="L1088" s="55">
        <v>27</v>
      </c>
      <c r="M1088" s="55">
        <v>321</v>
      </c>
      <c r="N1088" s="62">
        <v>53</v>
      </c>
      <c r="O1088" s="55">
        <v>8</v>
      </c>
      <c r="P1088" s="55">
        <v>3</v>
      </c>
      <c r="Q1088" s="55">
        <v>36</v>
      </c>
      <c r="R1088" s="55">
        <v>138</v>
      </c>
      <c r="S1088" s="55" t="s">
        <v>2707</v>
      </c>
    </row>
    <row r="1089" spans="1:19" ht="41.4" hidden="1" x14ac:dyDescent="0.25">
      <c r="A1089" s="49">
        <v>43</v>
      </c>
      <c r="B1089" s="59" t="s">
        <v>428</v>
      </c>
      <c r="C1089" s="59" t="s">
        <v>429</v>
      </c>
      <c r="D1089" s="60" t="s">
        <v>3810</v>
      </c>
      <c r="E1089" s="59" t="s">
        <v>167</v>
      </c>
      <c r="F1089" s="63" t="s">
        <v>3811</v>
      </c>
      <c r="G1089" s="55">
        <v>10400</v>
      </c>
      <c r="H1089" s="55">
        <v>1040</v>
      </c>
      <c r="I1089" s="62">
        <v>10</v>
      </c>
      <c r="J1089" s="55">
        <v>603</v>
      </c>
      <c r="K1089" s="55">
        <v>52</v>
      </c>
      <c r="L1089" s="55">
        <v>73</v>
      </c>
      <c r="M1089" s="55">
        <v>312</v>
      </c>
      <c r="N1089" s="62">
        <v>58</v>
      </c>
      <c r="O1089" s="55">
        <v>5</v>
      </c>
      <c r="P1089" s="55">
        <v>7</v>
      </c>
      <c r="Q1089" s="55">
        <v>30</v>
      </c>
      <c r="R1089" s="55">
        <v>144</v>
      </c>
      <c r="S1089" s="55" t="s">
        <v>3024</v>
      </c>
    </row>
    <row r="1090" spans="1:19" ht="27.6" hidden="1" x14ac:dyDescent="0.25">
      <c r="A1090" s="49">
        <v>43</v>
      </c>
      <c r="B1090" s="59" t="s">
        <v>428</v>
      </c>
      <c r="C1090" s="59" t="s">
        <v>429</v>
      </c>
      <c r="D1090" s="60" t="s">
        <v>3812</v>
      </c>
      <c r="E1090" s="59" t="s">
        <v>171</v>
      </c>
      <c r="F1090" s="63" t="s">
        <v>3813</v>
      </c>
      <c r="G1090" s="55">
        <v>11600</v>
      </c>
      <c r="H1090" s="55">
        <v>1044</v>
      </c>
      <c r="I1090" s="62">
        <v>9</v>
      </c>
      <c r="J1090" s="55">
        <v>689</v>
      </c>
      <c r="K1090" s="55">
        <v>94</v>
      </c>
      <c r="L1090" s="55">
        <v>42</v>
      </c>
      <c r="M1090" s="55">
        <v>219</v>
      </c>
      <c r="N1090" s="62">
        <v>66</v>
      </c>
      <c r="O1090" s="55">
        <v>9</v>
      </c>
      <c r="P1090" s="55">
        <v>4</v>
      </c>
      <c r="Q1090" s="55">
        <v>21</v>
      </c>
      <c r="R1090" s="55">
        <v>114</v>
      </c>
      <c r="S1090" s="55" t="s">
        <v>3024</v>
      </c>
    </row>
    <row r="1091" spans="1:19" ht="27.6" hidden="1" x14ac:dyDescent="0.25">
      <c r="A1091" s="49">
        <v>43</v>
      </c>
      <c r="B1091" s="59" t="s">
        <v>428</v>
      </c>
      <c r="C1091" s="59" t="s">
        <v>429</v>
      </c>
      <c r="D1091" s="60" t="s">
        <v>3812</v>
      </c>
      <c r="E1091" s="59" t="s">
        <v>167</v>
      </c>
      <c r="F1091" s="63" t="s">
        <v>3813</v>
      </c>
      <c r="G1091" s="55">
        <v>11200</v>
      </c>
      <c r="H1091" s="55">
        <v>1233</v>
      </c>
      <c r="I1091" s="62">
        <v>11</v>
      </c>
      <c r="J1091" s="55">
        <v>764</v>
      </c>
      <c r="K1091" s="55">
        <v>111</v>
      </c>
      <c r="L1091" s="55">
        <v>62</v>
      </c>
      <c r="M1091" s="55">
        <v>296</v>
      </c>
      <c r="N1091" s="62">
        <v>62</v>
      </c>
      <c r="O1091" s="55">
        <v>9</v>
      </c>
      <c r="P1091" s="55">
        <v>5</v>
      </c>
      <c r="Q1091" s="55">
        <v>24</v>
      </c>
      <c r="R1091" s="55">
        <v>148</v>
      </c>
      <c r="S1091" s="55" t="s">
        <v>3024</v>
      </c>
    </row>
    <row r="1092" spans="1:19" ht="27.6" hidden="1" x14ac:dyDescent="0.25">
      <c r="A1092" s="49">
        <v>43</v>
      </c>
      <c r="B1092" s="59" t="s">
        <v>428</v>
      </c>
      <c r="C1092" s="59" t="s">
        <v>429</v>
      </c>
      <c r="D1092" s="60" t="s">
        <v>3814</v>
      </c>
      <c r="E1092" s="59" t="s">
        <v>171</v>
      </c>
      <c r="F1092" s="63" t="s">
        <v>221</v>
      </c>
      <c r="G1092" s="55">
        <v>6100</v>
      </c>
      <c r="H1092" s="55">
        <v>479</v>
      </c>
      <c r="I1092" s="62">
        <v>7.85</v>
      </c>
      <c r="J1092" s="55">
        <v>338</v>
      </c>
      <c r="K1092" s="55">
        <v>41</v>
      </c>
      <c r="L1092" s="55">
        <v>21</v>
      </c>
      <c r="M1092" s="55">
        <v>79</v>
      </c>
      <c r="N1092" s="62">
        <v>70.489999999999995</v>
      </c>
      <c r="O1092" s="55">
        <v>8.49</v>
      </c>
      <c r="P1092" s="55">
        <v>4.46</v>
      </c>
      <c r="Q1092" s="55">
        <v>16.559999999999999</v>
      </c>
      <c r="R1092" s="55">
        <v>46</v>
      </c>
      <c r="S1092" s="55" t="s">
        <v>2711</v>
      </c>
    </row>
    <row r="1093" spans="1:19" ht="27.6" hidden="1" x14ac:dyDescent="0.25">
      <c r="A1093" s="49">
        <v>43</v>
      </c>
      <c r="B1093" s="59" t="s">
        <v>428</v>
      </c>
      <c r="C1093" s="59" t="s">
        <v>429</v>
      </c>
      <c r="D1093" s="60" t="s">
        <v>3815</v>
      </c>
      <c r="E1093" s="59" t="s">
        <v>167</v>
      </c>
      <c r="F1093" s="63" t="s">
        <v>221</v>
      </c>
      <c r="G1093" s="55">
        <v>4000</v>
      </c>
      <c r="H1093" s="55">
        <v>516</v>
      </c>
      <c r="I1093" s="62">
        <v>12.89</v>
      </c>
      <c r="J1093" s="55">
        <v>306</v>
      </c>
      <c r="K1093" s="55">
        <v>47</v>
      </c>
      <c r="L1093" s="55">
        <v>24</v>
      </c>
      <c r="M1093" s="55">
        <v>139</v>
      </c>
      <c r="N1093" s="62">
        <v>59.33</v>
      </c>
      <c r="O1093" s="55">
        <v>9.0399999999999991</v>
      </c>
      <c r="P1093" s="55">
        <v>4.72</v>
      </c>
      <c r="Q1093" s="55">
        <v>26.92</v>
      </c>
      <c r="R1093" s="55">
        <v>67</v>
      </c>
      <c r="S1093" s="55" t="s">
        <v>2711</v>
      </c>
    </row>
    <row r="1094" spans="1:19" ht="13.8" hidden="1" x14ac:dyDescent="0.25">
      <c r="A1094" s="49">
        <v>43</v>
      </c>
      <c r="B1094" s="59" t="s">
        <v>428</v>
      </c>
      <c r="C1094" s="59" t="s">
        <v>429</v>
      </c>
      <c r="D1094" s="60" t="s">
        <v>3816</v>
      </c>
      <c r="E1094" s="59" t="s">
        <v>167</v>
      </c>
      <c r="F1094" s="63" t="s">
        <v>3817</v>
      </c>
      <c r="G1094" s="55">
        <v>2800</v>
      </c>
      <c r="H1094" s="55">
        <v>468</v>
      </c>
      <c r="I1094" s="62">
        <v>16.73</v>
      </c>
      <c r="J1094" s="55">
        <v>122</v>
      </c>
      <c r="K1094" s="55">
        <v>80</v>
      </c>
      <c r="L1094" s="55">
        <v>32</v>
      </c>
      <c r="M1094" s="55">
        <v>234</v>
      </c>
      <c r="N1094" s="62">
        <v>26.09</v>
      </c>
      <c r="O1094" s="55">
        <v>17.170000000000002</v>
      </c>
      <c r="P1094" s="55">
        <v>6.74</v>
      </c>
      <c r="Q1094" s="55">
        <v>50</v>
      </c>
      <c r="R1094" s="55">
        <v>97</v>
      </c>
      <c r="S1094" s="55" t="s">
        <v>3223</v>
      </c>
    </row>
    <row r="1095" spans="1:19" ht="13.8" hidden="1" x14ac:dyDescent="0.25">
      <c r="A1095" s="49">
        <v>43</v>
      </c>
      <c r="B1095" s="59" t="s">
        <v>428</v>
      </c>
      <c r="C1095" s="59" t="s">
        <v>1025</v>
      </c>
      <c r="D1095" s="60" t="s">
        <v>3818</v>
      </c>
      <c r="E1095" s="59" t="s">
        <v>171</v>
      </c>
      <c r="F1095" s="63" t="s">
        <v>3819</v>
      </c>
      <c r="G1095" s="55">
        <v>2800</v>
      </c>
      <c r="H1095" s="55">
        <v>476</v>
      </c>
      <c r="I1095" s="62">
        <v>17</v>
      </c>
      <c r="J1095" s="55">
        <v>114</v>
      </c>
      <c r="K1095" s="55">
        <v>38</v>
      </c>
      <c r="L1095" s="55">
        <v>24</v>
      </c>
      <c r="M1095" s="55">
        <v>300</v>
      </c>
      <c r="N1095" s="62">
        <v>24</v>
      </c>
      <c r="O1095" s="55">
        <v>8</v>
      </c>
      <c r="P1095" s="55">
        <v>5</v>
      </c>
      <c r="Q1095" s="55">
        <v>63</v>
      </c>
      <c r="R1095" s="55">
        <v>115</v>
      </c>
      <c r="S1095" s="55" t="s">
        <v>3011</v>
      </c>
    </row>
    <row r="1096" spans="1:19" ht="41.4" hidden="1" x14ac:dyDescent="0.25">
      <c r="A1096" s="49">
        <v>43</v>
      </c>
      <c r="B1096" s="59" t="s">
        <v>428</v>
      </c>
      <c r="C1096" s="59" t="s">
        <v>1025</v>
      </c>
      <c r="D1096" s="60" t="s">
        <v>3820</v>
      </c>
      <c r="E1096" s="59" t="s">
        <v>171</v>
      </c>
      <c r="F1096" s="63" t="s">
        <v>3821</v>
      </c>
      <c r="G1096" s="55">
        <v>3650</v>
      </c>
      <c r="H1096" s="55">
        <v>793</v>
      </c>
      <c r="I1096" s="62">
        <v>21.72</v>
      </c>
      <c r="J1096" s="55">
        <v>204</v>
      </c>
      <c r="K1096" s="55">
        <v>70</v>
      </c>
      <c r="L1096" s="55">
        <v>41</v>
      </c>
      <c r="M1096" s="55">
        <v>478</v>
      </c>
      <c r="N1096" s="62">
        <v>25.68</v>
      </c>
      <c r="O1096" s="55">
        <v>8.82</v>
      </c>
      <c r="P1096" s="55">
        <v>5.19</v>
      </c>
      <c r="Q1096" s="55">
        <v>60.31</v>
      </c>
      <c r="R1096" s="55">
        <v>185</v>
      </c>
      <c r="S1096" s="55" t="s">
        <v>3223</v>
      </c>
    </row>
    <row r="1097" spans="1:19" ht="27.6" hidden="1" x14ac:dyDescent="0.25">
      <c r="A1097" s="49">
        <v>43</v>
      </c>
      <c r="B1097" s="59" t="s">
        <v>428</v>
      </c>
      <c r="C1097" s="59" t="s">
        <v>436</v>
      </c>
      <c r="D1097" s="60" t="s">
        <v>3822</v>
      </c>
      <c r="E1097" s="59" t="s">
        <v>171</v>
      </c>
      <c r="F1097" s="63" t="s">
        <v>1028</v>
      </c>
      <c r="G1097" s="55">
        <v>4350</v>
      </c>
      <c r="H1097" s="55">
        <v>827</v>
      </c>
      <c r="I1097" s="62">
        <v>19</v>
      </c>
      <c r="J1097" s="55">
        <v>289</v>
      </c>
      <c r="K1097" s="55">
        <v>149</v>
      </c>
      <c r="L1097" s="55">
        <v>66</v>
      </c>
      <c r="M1097" s="55">
        <v>323</v>
      </c>
      <c r="N1097" s="62">
        <v>35</v>
      </c>
      <c r="O1097" s="55">
        <v>18</v>
      </c>
      <c r="P1097" s="55">
        <v>8</v>
      </c>
      <c r="Q1097" s="55">
        <v>39</v>
      </c>
      <c r="R1097" s="55">
        <v>145</v>
      </c>
      <c r="S1097" s="55" t="s">
        <v>3011</v>
      </c>
    </row>
    <row r="1098" spans="1:19" ht="27.6" hidden="1" x14ac:dyDescent="0.25">
      <c r="A1098" s="49">
        <v>43</v>
      </c>
      <c r="B1098" s="59" t="s">
        <v>428</v>
      </c>
      <c r="C1098" s="59" t="s">
        <v>436</v>
      </c>
      <c r="D1098" s="60" t="s">
        <v>3822</v>
      </c>
      <c r="E1098" s="59" t="s">
        <v>167</v>
      </c>
      <c r="F1098" s="63" t="s">
        <v>1028</v>
      </c>
      <c r="G1098" s="55">
        <v>3050</v>
      </c>
      <c r="H1098" s="55">
        <v>579</v>
      </c>
      <c r="I1098" s="62">
        <v>19</v>
      </c>
      <c r="J1098" s="55">
        <v>203</v>
      </c>
      <c r="K1098" s="55">
        <v>104</v>
      </c>
      <c r="L1098" s="55">
        <v>46</v>
      </c>
      <c r="M1098" s="55">
        <v>226</v>
      </c>
      <c r="N1098" s="62">
        <v>35</v>
      </c>
      <c r="O1098" s="55">
        <v>18</v>
      </c>
      <c r="P1098" s="55">
        <v>8</v>
      </c>
      <c r="Q1098" s="55">
        <v>39</v>
      </c>
      <c r="R1098" s="55">
        <v>101</v>
      </c>
      <c r="S1098" s="55" t="s">
        <v>3011</v>
      </c>
    </row>
    <row r="1099" spans="1:19" ht="27.6" hidden="1" x14ac:dyDescent="0.25">
      <c r="A1099" s="49">
        <v>43</v>
      </c>
      <c r="B1099" s="59" t="s">
        <v>428</v>
      </c>
      <c r="C1099" s="59" t="s">
        <v>436</v>
      </c>
      <c r="D1099" s="60" t="s">
        <v>3823</v>
      </c>
      <c r="E1099" s="59" t="s">
        <v>171</v>
      </c>
      <c r="F1099" s="63" t="s">
        <v>3824</v>
      </c>
      <c r="G1099" s="55">
        <v>6100</v>
      </c>
      <c r="H1099" s="55">
        <v>1160</v>
      </c>
      <c r="I1099" s="62">
        <v>19</v>
      </c>
      <c r="J1099" s="55">
        <v>406</v>
      </c>
      <c r="K1099" s="55">
        <v>209</v>
      </c>
      <c r="L1099" s="55">
        <v>93</v>
      </c>
      <c r="M1099" s="55">
        <v>452</v>
      </c>
      <c r="N1099" s="62">
        <v>35</v>
      </c>
      <c r="O1099" s="55">
        <v>18</v>
      </c>
      <c r="P1099" s="55">
        <v>8</v>
      </c>
      <c r="Q1099" s="55">
        <v>39</v>
      </c>
      <c r="R1099" s="55">
        <v>203</v>
      </c>
      <c r="S1099" s="55" t="s">
        <v>3011</v>
      </c>
    </row>
    <row r="1100" spans="1:19" ht="27.6" hidden="1" x14ac:dyDescent="0.25">
      <c r="A1100" s="49">
        <v>43</v>
      </c>
      <c r="B1100" s="59" t="s">
        <v>428</v>
      </c>
      <c r="C1100" s="59" t="s">
        <v>436</v>
      </c>
      <c r="D1100" s="60" t="s">
        <v>3823</v>
      </c>
      <c r="E1100" s="59" t="s">
        <v>167</v>
      </c>
      <c r="F1100" s="63" t="s">
        <v>3824</v>
      </c>
      <c r="G1100" s="55">
        <v>5300</v>
      </c>
      <c r="H1100" s="55">
        <v>1007</v>
      </c>
      <c r="I1100" s="62">
        <v>19</v>
      </c>
      <c r="J1100" s="55">
        <v>352</v>
      </c>
      <c r="K1100" s="55">
        <v>181</v>
      </c>
      <c r="L1100" s="55">
        <v>81</v>
      </c>
      <c r="M1100" s="55">
        <v>393</v>
      </c>
      <c r="N1100" s="62">
        <v>35</v>
      </c>
      <c r="O1100" s="55">
        <v>18</v>
      </c>
      <c r="P1100" s="55">
        <v>8</v>
      </c>
      <c r="Q1100" s="55">
        <v>39</v>
      </c>
      <c r="R1100" s="55">
        <v>176</v>
      </c>
      <c r="S1100" s="55" t="s">
        <v>3011</v>
      </c>
    </row>
    <row r="1101" spans="1:19" ht="27.6" hidden="1" x14ac:dyDescent="0.25">
      <c r="A1101" s="49">
        <v>43</v>
      </c>
      <c r="B1101" s="59" t="s">
        <v>428</v>
      </c>
      <c r="C1101" s="59" t="s">
        <v>436</v>
      </c>
      <c r="D1101" s="60" t="s">
        <v>3825</v>
      </c>
      <c r="E1101" s="59" t="s">
        <v>171</v>
      </c>
      <c r="F1101" s="63" t="s">
        <v>439</v>
      </c>
      <c r="G1101" s="55">
        <v>7500</v>
      </c>
      <c r="H1101" s="55">
        <v>1390</v>
      </c>
      <c r="I1101" s="62">
        <v>18.53</v>
      </c>
      <c r="J1101" s="55">
        <v>444</v>
      </c>
      <c r="K1101" s="55">
        <v>246</v>
      </c>
      <c r="L1101" s="55">
        <v>83</v>
      </c>
      <c r="M1101" s="55">
        <v>617</v>
      </c>
      <c r="N1101" s="62">
        <v>31.94</v>
      </c>
      <c r="O1101" s="55">
        <v>17.7</v>
      </c>
      <c r="P1101" s="55">
        <v>5.97</v>
      </c>
      <c r="Q1101" s="55">
        <v>44.39</v>
      </c>
      <c r="R1101" s="55">
        <v>263</v>
      </c>
      <c r="S1101" s="55" t="s">
        <v>2709</v>
      </c>
    </row>
    <row r="1102" spans="1:19" ht="27.6" hidden="1" x14ac:dyDescent="0.25">
      <c r="A1102" s="49">
        <v>43</v>
      </c>
      <c r="B1102" s="59" t="s">
        <v>428</v>
      </c>
      <c r="C1102" s="59" t="s">
        <v>436</v>
      </c>
      <c r="D1102" s="60" t="s">
        <v>3826</v>
      </c>
      <c r="E1102" s="59" t="s">
        <v>171</v>
      </c>
      <c r="F1102" s="63" t="s">
        <v>3827</v>
      </c>
      <c r="G1102" s="55">
        <v>11600</v>
      </c>
      <c r="H1102" s="55">
        <v>2087</v>
      </c>
      <c r="I1102" s="62">
        <v>18</v>
      </c>
      <c r="J1102" s="55">
        <v>898</v>
      </c>
      <c r="K1102" s="55">
        <v>271</v>
      </c>
      <c r="L1102" s="55">
        <v>104</v>
      </c>
      <c r="M1102" s="55">
        <v>814</v>
      </c>
      <c r="N1102" s="62">
        <v>43</v>
      </c>
      <c r="O1102" s="55">
        <v>13</v>
      </c>
      <c r="P1102" s="55">
        <v>5</v>
      </c>
      <c r="Q1102" s="55">
        <v>39</v>
      </c>
      <c r="R1102" s="55">
        <v>352</v>
      </c>
      <c r="S1102" s="55" t="s">
        <v>2975</v>
      </c>
    </row>
    <row r="1103" spans="1:19" ht="13.8" hidden="1" x14ac:dyDescent="0.25">
      <c r="A1103" s="49">
        <v>43</v>
      </c>
      <c r="B1103" s="59" t="s">
        <v>428</v>
      </c>
      <c r="C1103" s="59" t="s">
        <v>436</v>
      </c>
      <c r="D1103" s="60" t="s">
        <v>3828</v>
      </c>
      <c r="E1103" s="59" t="s">
        <v>167</v>
      </c>
      <c r="F1103" s="63" t="s">
        <v>3829</v>
      </c>
      <c r="G1103" s="55">
        <v>10300</v>
      </c>
      <c r="H1103" s="55">
        <v>1434</v>
      </c>
      <c r="I1103" s="62">
        <v>13.92</v>
      </c>
      <c r="J1103" s="55">
        <v>756</v>
      </c>
      <c r="K1103" s="55">
        <v>210</v>
      </c>
      <c r="L1103" s="55">
        <v>147</v>
      </c>
      <c r="M1103" s="55">
        <v>321</v>
      </c>
      <c r="N1103" s="62">
        <v>52.72</v>
      </c>
      <c r="O1103" s="55">
        <v>14.64</v>
      </c>
      <c r="P1103" s="55">
        <v>10.25</v>
      </c>
      <c r="Q1103" s="55">
        <v>22.38</v>
      </c>
      <c r="R1103" s="55">
        <v>178</v>
      </c>
      <c r="S1103" s="55" t="s">
        <v>2709</v>
      </c>
    </row>
    <row r="1104" spans="1:19" ht="27.6" hidden="1" x14ac:dyDescent="0.25">
      <c r="A1104" s="49">
        <v>43</v>
      </c>
      <c r="B1104" s="59" t="s">
        <v>428</v>
      </c>
      <c r="C1104" s="59" t="s">
        <v>438</v>
      </c>
      <c r="D1104" s="60" t="s">
        <v>3830</v>
      </c>
      <c r="E1104" s="59" t="s">
        <v>171</v>
      </c>
      <c r="F1104" s="63" t="s">
        <v>3831</v>
      </c>
      <c r="G1104" s="55">
        <v>12500</v>
      </c>
      <c r="H1104" s="55">
        <v>1000</v>
      </c>
      <c r="I1104" s="62">
        <v>8</v>
      </c>
      <c r="J1104" s="55">
        <v>490</v>
      </c>
      <c r="K1104" s="55">
        <v>80</v>
      </c>
      <c r="L1104" s="55">
        <v>40</v>
      </c>
      <c r="M1104" s="55">
        <v>390</v>
      </c>
      <c r="N1104" s="62">
        <v>49</v>
      </c>
      <c r="O1104" s="55">
        <v>8</v>
      </c>
      <c r="P1104" s="55">
        <v>4</v>
      </c>
      <c r="Q1104" s="55">
        <v>39</v>
      </c>
      <c r="R1104" s="55">
        <v>165</v>
      </c>
      <c r="S1104" s="55" t="s">
        <v>3238</v>
      </c>
    </row>
    <row r="1105" spans="1:19" ht="27.6" hidden="1" x14ac:dyDescent="0.25">
      <c r="A1105" s="49">
        <v>43</v>
      </c>
      <c r="B1105" s="59" t="s">
        <v>428</v>
      </c>
      <c r="C1105" s="59" t="s">
        <v>438</v>
      </c>
      <c r="D1105" s="60" t="s">
        <v>3830</v>
      </c>
      <c r="E1105" s="59" t="s">
        <v>167</v>
      </c>
      <c r="F1105" s="63" t="s">
        <v>3831</v>
      </c>
      <c r="G1105" s="55">
        <v>14700</v>
      </c>
      <c r="H1105" s="55">
        <v>1176</v>
      </c>
      <c r="I1105" s="62">
        <v>8</v>
      </c>
      <c r="J1105" s="55">
        <v>576</v>
      </c>
      <c r="K1105" s="55">
        <v>94</v>
      </c>
      <c r="L1105" s="55">
        <v>47</v>
      </c>
      <c r="M1105" s="55">
        <v>459</v>
      </c>
      <c r="N1105" s="62">
        <v>49</v>
      </c>
      <c r="O1105" s="55">
        <v>8</v>
      </c>
      <c r="P1105" s="55">
        <v>4</v>
      </c>
      <c r="Q1105" s="55">
        <v>39</v>
      </c>
      <c r="R1105" s="55">
        <v>194</v>
      </c>
      <c r="S1105" s="55" t="s">
        <v>3238</v>
      </c>
    </row>
    <row r="1106" spans="1:19" ht="55.2" hidden="1" x14ac:dyDescent="0.25">
      <c r="A1106" s="49">
        <v>43</v>
      </c>
      <c r="B1106" s="59" t="s">
        <v>428</v>
      </c>
      <c r="C1106" s="59" t="s">
        <v>438</v>
      </c>
      <c r="D1106" s="60" t="s">
        <v>3832</v>
      </c>
      <c r="E1106" s="59" t="s">
        <v>171</v>
      </c>
      <c r="F1106" s="63" t="s">
        <v>1033</v>
      </c>
      <c r="G1106" s="55">
        <v>17500</v>
      </c>
      <c r="H1106" s="55">
        <v>1344</v>
      </c>
      <c r="I1106" s="62">
        <v>7.68</v>
      </c>
      <c r="J1106" s="55">
        <v>619</v>
      </c>
      <c r="K1106" s="55">
        <v>113</v>
      </c>
      <c r="L1106" s="55">
        <v>50</v>
      </c>
      <c r="M1106" s="55">
        <v>562</v>
      </c>
      <c r="N1106" s="62">
        <v>46.06</v>
      </c>
      <c r="O1106" s="55">
        <v>8.41</v>
      </c>
      <c r="P1106" s="55">
        <v>3.72</v>
      </c>
      <c r="Q1106" s="55">
        <v>41.82</v>
      </c>
      <c r="R1106" s="55">
        <v>233</v>
      </c>
      <c r="S1106" s="55" t="s">
        <v>2721</v>
      </c>
    </row>
    <row r="1107" spans="1:19" ht="69" hidden="1" x14ac:dyDescent="0.25">
      <c r="A1107" s="49">
        <v>44</v>
      </c>
      <c r="B1107" s="59" t="s">
        <v>297</v>
      </c>
      <c r="C1107" s="59" t="s">
        <v>498</v>
      </c>
      <c r="D1107" s="60" t="s">
        <v>3833</v>
      </c>
      <c r="E1107" s="59" t="s">
        <v>167</v>
      </c>
      <c r="F1107" s="63" t="s">
        <v>1035</v>
      </c>
      <c r="G1107" s="55">
        <v>41000</v>
      </c>
      <c r="H1107" s="55">
        <v>811</v>
      </c>
      <c r="I1107" s="62">
        <v>1.98</v>
      </c>
      <c r="J1107" s="55">
        <v>284</v>
      </c>
      <c r="K1107" s="55">
        <v>130</v>
      </c>
      <c r="L1107" s="55">
        <v>32</v>
      </c>
      <c r="M1107" s="55">
        <v>365</v>
      </c>
      <c r="N1107" s="62">
        <v>35</v>
      </c>
      <c r="O1107" s="55">
        <v>16</v>
      </c>
      <c r="P1107" s="55">
        <v>4</v>
      </c>
      <c r="Q1107" s="55">
        <v>45</v>
      </c>
      <c r="R1107" s="55">
        <v>153</v>
      </c>
      <c r="S1107" s="55" t="s">
        <v>2709</v>
      </c>
    </row>
    <row r="1108" spans="1:19" ht="27.6" hidden="1" x14ac:dyDescent="0.25">
      <c r="A1108" s="49">
        <v>44</v>
      </c>
      <c r="B1108" s="59" t="s">
        <v>297</v>
      </c>
      <c r="C1108" s="59" t="s">
        <v>498</v>
      </c>
      <c r="D1108" s="60" t="s">
        <v>3834</v>
      </c>
      <c r="E1108" s="59" t="s">
        <v>167</v>
      </c>
      <c r="F1108" s="63" t="s">
        <v>3835</v>
      </c>
      <c r="G1108" s="55">
        <v>55000</v>
      </c>
      <c r="H1108" s="55">
        <v>814</v>
      </c>
      <c r="I1108" s="62">
        <v>1.48</v>
      </c>
      <c r="J1108" s="55">
        <v>277</v>
      </c>
      <c r="K1108" s="55">
        <v>138</v>
      </c>
      <c r="L1108" s="55">
        <v>41</v>
      </c>
      <c r="M1108" s="55">
        <v>358</v>
      </c>
      <c r="N1108" s="62">
        <v>34</v>
      </c>
      <c r="O1108" s="55">
        <v>17</v>
      </c>
      <c r="P1108" s="55">
        <v>5</v>
      </c>
      <c r="Q1108" s="55">
        <v>44</v>
      </c>
      <c r="R1108" s="55">
        <v>152</v>
      </c>
      <c r="S1108" s="55" t="s">
        <v>2709</v>
      </c>
    </row>
    <row r="1109" spans="1:19" ht="41.4" hidden="1" x14ac:dyDescent="0.25">
      <c r="A1109" s="49">
        <v>44</v>
      </c>
      <c r="B1109" s="59" t="s">
        <v>297</v>
      </c>
      <c r="C1109" s="59" t="s">
        <v>498</v>
      </c>
      <c r="D1109" s="60" t="s">
        <v>3836</v>
      </c>
      <c r="E1109" s="59" t="s">
        <v>171</v>
      </c>
      <c r="F1109" s="63" t="s">
        <v>1037</v>
      </c>
      <c r="G1109" s="55">
        <v>55000</v>
      </c>
      <c r="H1109" s="55">
        <v>814</v>
      </c>
      <c r="I1109" s="62">
        <v>1.48</v>
      </c>
      <c r="J1109" s="55">
        <v>277</v>
      </c>
      <c r="K1109" s="55">
        <v>138</v>
      </c>
      <c r="L1109" s="55">
        <v>41</v>
      </c>
      <c r="M1109" s="55">
        <v>358</v>
      </c>
      <c r="N1109" s="62">
        <v>34</v>
      </c>
      <c r="O1109" s="55">
        <v>17</v>
      </c>
      <c r="P1109" s="55">
        <v>5</v>
      </c>
      <c r="Q1109" s="55">
        <v>44</v>
      </c>
      <c r="R1109" s="55">
        <v>152</v>
      </c>
      <c r="S1109" s="55" t="s">
        <v>2709</v>
      </c>
    </row>
    <row r="1110" spans="1:19" ht="41.4" hidden="1" x14ac:dyDescent="0.25">
      <c r="A1110" s="49">
        <v>44</v>
      </c>
      <c r="B1110" s="59" t="s">
        <v>297</v>
      </c>
      <c r="C1110" s="59" t="s">
        <v>498</v>
      </c>
      <c r="D1110" s="60" t="s">
        <v>2708</v>
      </c>
      <c r="E1110" s="59" t="s">
        <v>167</v>
      </c>
      <c r="F1110" s="63" t="s">
        <v>1037</v>
      </c>
      <c r="G1110" s="55">
        <v>47000</v>
      </c>
      <c r="H1110" s="55">
        <v>508</v>
      </c>
      <c r="I1110" s="62">
        <v>1.08</v>
      </c>
      <c r="J1110" s="55">
        <v>203</v>
      </c>
      <c r="K1110" s="55">
        <v>102</v>
      </c>
      <c r="L1110" s="55">
        <v>15</v>
      </c>
      <c r="M1110" s="55">
        <v>188</v>
      </c>
      <c r="N1110" s="62">
        <v>40</v>
      </c>
      <c r="O1110" s="55">
        <v>20</v>
      </c>
      <c r="P1110" s="55">
        <v>3</v>
      </c>
      <c r="Q1110" s="55">
        <v>37</v>
      </c>
      <c r="R1110" s="55">
        <v>84</v>
      </c>
      <c r="S1110" s="55" t="s">
        <v>2709</v>
      </c>
    </row>
    <row r="1111" spans="1:19" ht="27.6" hidden="1" x14ac:dyDescent="0.25">
      <c r="A1111" s="49">
        <v>44</v>
      </c>
      <c r="B1111" s="59" t="s">
        <v>297</v>
      </c>
      <c r="C1111" s="59" t="s">
        <v>498</v>
      </c>
      <c r="D1111" s="60" t="s">
        <v>3837</v>
      </c>
      <c r="E1111" s="59" t="s">
        <v>167</v>
      </c>
      <c r="F1111" s="63" t="s">
        <v>3838</v>
      </c>
      <c r="G1111" s="55">
        <v>36500</v>
      </c>
      <c r="H1111" s="55">
        <v>562</v>
      </c>
      <c r="I1111" s="62">
        <v>1.54</v>
      </c>
      <c r="J1111" s="55">
        <v>264</v>
      </c>
      <c r="K1111" s="55">
        <v>118</v>
      </c>
      <c r="L1111" s="55">
        <v>17</v>
      </c>
      <c r="M1111" s="55">
        <v>163</v>
      </c>
      <c r="N1111" s="62">
        <v>47</v>
      </c>
      <c r="O1111" s="55">
        <v>21</v>
      </c>
      <c r="P1111" s="55">
        <v>3</v>
      </c>
      <c r="Q1111" s="55">
        <v>29</v>
      </c>
      <c r="R1111" s="55">
        <v>79</v>
      </c>
      <c r="S1111" s="55" t="s">
        <v>2709</v>
      </c>
    </row>
    <row r="1112" spans="1:19" ht="41.4" hidden="1" x14ac:dyDescent="0.25">
      <c r="A1112" s="49">
        <v>44</v>
      </c>
      <c r="B1112" s="59" t="s">
        <v>297</v>
      </c>
      <c r="C1112" s="59" t="s">
        <v>498</v>
      </c>
      <c r="D1112" s="60" t="s">
        <v>3839</v>
      </c>
      <c r="E1112" s="59" t="s">
        <v>167</v>
      </c>
      <c r="F1112" s="63" t="s">
        <v>3840</v>
      </c>
      <c r="G1112" s="55">
        <v>34500</v>
      </c>
      <c r="H1112" s="55">
        <v>601</v>
      </c>
      <c r="I1112" s="62">
        <v>1.74</v>
      </c>
      <c r="J1112" s="55">
        <v>262</v>
      </c>
      <c r="K1112" s="55">
        <v>125</v>
      </c>
      <c r="L1112" s="55">
        <v>19</v>
      </c>
      <c r="M1112" s="55">
        <v>195</v>
      </c>
      <c r="N1112" s="62">
        <v>43.59</v>
      </c>
      <c r="O1112" s="55">
        <v>20.8</v>
      </c>
      <c r="P1112" s="55">
        <v>3.16</v>
      </c>
      <c r="Q1112" s="55">
        <v>32.450000000000003</v>
      </c>
      <c r="R1112" s="55">
        <v>91</v>
      </c>
      <c r="S1112" s="55" t="s">
        <v>2721</v>
      </c>
    </row>
    <row r="1113" spans="1:19" ht="27.6" hidden="1" x14ac:dyDescent="0.25">
      <c r="A1113" s="49">
        <v>44</v>
      </c>
      <c r="B1113" s="59" t="s">
        <v>297</v>
      </c>
      <c r="C1113" s="59" t="s">
        <v>498</v>
      </c>
      <c r="D1113" s="60" t="s">
        <v>3841</v>
      </c>
      <c r="E1113" s="59" t="s">
        <v>167</v>
      </c>
      <c r="F1113" s="63" t="s">
        <v>3842</v>
      </c>
      <c r="G1113" s="55">
        <v>23200</v>
      </c>
      <c r="H1113" s="55">
        <v>485</v>
      </c>
      <c r="I1113" s="62">
        <v>2.09</v>
      </c>
      <c r="J1113" s="55">
        <v>211</v>
      </c>
      <c r="K1113" s="55">
        <v>106</v>
      </c>
      <c r="L1113" s="55">
        <v>17</v>
      </c>
      <c r="M1113" s="55">
        <v>151</v>
      </c>
      <c r="N1113" s="62">
        <v>43.46</v>
      </c>
      <c r="O1113" s="55">
        <v>21.86</v>
      </c>
      <c r="P1113" s="55">
        <v>3.5</v>
      </c>
      <c r="Q1113" s="55">
        <v>31.18</v>
      </c>
      <c r="R1113" s="55">
        <v>72</v>
      </c>
      <c r="S1113" s="55" t="s">
        <v>2709</v>
      </c>
    </row>
    <row r="1114" spans="1:19" ht="27.6" hidden="1" x14ac:dyDescent="0.25">
      <c r="A1114" s="49">
        <v>44</v>
      </c>
      <c r="B1114" s="59" t="s">
        <v>297</v>
      </c>
      <c r="C1114" s="59" t="s">
        <v>498</v>
      </c>
      <c r="D1114" s="60" t="s">
        <v>3843</v>
      </c>
      <c r="E1114" s="59" t="s">
        <v>167</v>
      </c>
      <c r="F1114" s="63" t="s">
        <v>3767</v>
      </c>
      <c r="G1114" s="55">
        <v>16800</v>
      </c>
      <c r="H1114" s="55">
        <v>339</v>
      </c>
      <c r="I1114" s="62">
        <v>2.02</v>
      </c>
      <c r="J1114" s="55">
        <v>146</v>
      </c>
      <c r="K1114" s="55">
        <v>82</v>
      </c>
      <c r="L1114" s="55">
        <v>15</v>
      </c>
      <c r="M1114" s="55">
        <v>96</v>
      </c>
      <c r="N1114" s="62">
        <v>43.14</v>
      </c>
      <c r="O1114" s="55">
        <v>24.15</v>
      </c>
      <c r="P1114" s="55">
        <v>4.41</v>
      </c>
      <c r="Q1114" s="55">
        <v>28.29</v>
      </c>
      <c r="R1114" s="55">
        <v>48</v>
      </c>
      <c r="S1114" s="55" t="s">
        <v>2709</v>
      </c>
    </row>
    <row r="1115" spans="1:19" ht="27.6" hidden="1" x14ac:dyDescent="0.25">
      <c r="A1115" s="49">
        <v>44</v>
      </c>
      <c r="B1115" s="59" t="s">
        <v>297</v>
      </c>
      <c r="C1115" s="59" t="s">
        <v>498</v>
      </c>
      <c r="D1115" s="60" t="s">
        <v>3844</v>
      </c>
      <c r="E1115" s="59" t="s">
        <v>171</v>
      </c>
      <c r="F1115" s="63" t="s">
        <v>1041</v>
      </c>
      <c r="G1115" s="55">
        <v>6200</v>
      </c>
      <c r="H1115" s="55">
        <v>157</v>
      </c>
      <c r="I1115" s="62">
        <v>2.54</v>
      </c>
      <c r="J1115" s="55">
        <v>68</v>
      </c>
      <c r="K1115" s="55">
        <v>34</v>
      </c>
      <c r="L1115" s="55">
        <v>6</v>
      </c>
      <c r="M1115" s="55">
        <v>49</v>
      </c>
      <c r="N1115" s="62">
        <v>43.48</v>
      </c>
      <c r="O1115" s="55">
        <v>21.77</v>
      </c>
      <c r="P1115" s="55">
        <v>3.52</v>
      </c>
      <c r="Q1115" s="55">
        <v>31.22</v>
      </c>
      <c r="R1115" s="55">
        <v>23</v>
      </c>
      <c r="S1115" s="55" t="s">
        <v>2709</v>
      </c>
    </row>
    <row r="1116" spans="1:19" ht="27.6" hidden="1" x14ac:dyDescent="0.25">
      <c r="A1116" s="49">
        <v>44</v>
      </c>
      <c r="B1116" s="59" t="s">
        <v>297</v>
      </c>
      <c r="C1116" s="59" t="s">
        <v>498</v>
      </c>
      <c r="D1116" s="60" t="s">
        <v>3844</v>
      </c>
      <c r="E1116" s="59" t="s">
        <v>167</v>
      </c>
      <c r="F1116" s="63" t="s">
        <v>1041</v>
      </c>
      <c r="G1116" s="55">
        <v>4650</v>
      </c>
      <c r="H1116" s="55">
        <v>110</v>
      </c>
      <c r="I1116" s="62">
        <v>2.37</v>
      </c>
      <c r="J1116" s="55">
        <v>48</v>
      </c>
      <c r="K1116" s="55">
        <v>24</v>
      </c>
      <c r="L1116" s="55">
        <v>4</v>
      </c>
      <c r="M1116" s="55">
        <v>34</v>
      </c>
      <c r="N1116" s="62">
        <v>43.48</v>
      </c>
      <c r="O1116" s="55">
        <v>21.77</v>
      </c>
      <c r="P1116" s="55">
        <v>3.52</v>
      </c>
      <c r="Q1116" s="55">
        <v>31.22</v>
      </c>
      <c r="R1116" s="55">
        <v>16</v>
      </c>
      <c r="S1116" s="55" t="s">
        <v>2709</v>
      </c>
    </row>
    <row r="1117" spans="1:19" ht="27.6" hidden="1" x14ac:dyDescent="0.25">
      <c r="A1117" s="49">
        <v>44</v>
      </c>
      <c r="B1117" s="59" t="s">
        <v>297</v>
      </c>
      <c r="C1117" s="59" t="s">
        <v>498</v>
      </c>
      <c r="D1117" s="60" t="s">
        <v>3845</v>
      </c>
      <c r="E1117" s="59" t="s">
        <v>171</v>
      </c>
      <c r="F1117" s="63" t="s">
        <v>3846</v>
      </c>
      <c r="G1117" s="55">
        <v>4250</v>
      </c>
      <c r="H1117" s="55">
        <v>94</v>
      </c>
      <c r="I1117" s="62">
        <v>2.2000000000000002</v>
      </c>
      <c r="J1117" s="55">
        <v>34</v>
      </c>
      <c r="K1117" s="55">
        <v>21</v>
      </c>
      <c r="L1117" s="55">
        <v>3</v>
      </c>
      <c r="M1117" s="55">
        <v>36</v>
      </c>
      <c r="N1117" s="62">
        <v>36.18</v>
      </c>
      <c r="O1117" s="55">
        <v>22.03</v>
      </c>
      <c r="P1117" s="55">
        <v>3.61</v>
      </c>
      <c r="Q1117" s="55">
        <v>38.18</v>
      </c>
      <c r="R1117" s="55">
        <v>16</v>
      </c>
      <c r="S1117" s="55" t="s">
        <v>2709</v>
      </c>
    </row>
    <row r="1118" spans="1:19" ht="27.6" hidden="1" x14ac:dyDescent="0.25">
      <c r="A1118" s="49">
        <v>44</v>
      </c>
      <c r="B1118" s="59" t="s">
        <v>297</v>
      </c>
      <c r="C1118" s="59" t="s">
        <v>498</v>
      </c>
      <c r="D1118" s="60" t="s">
        <v>3845</v>
      </c>
      <c r="E1118" s="59" t="s">
        <v>167</v>
      </c>
      <c r="F1118" s="63" t="s">
        <v>3846</v>
      </c>
      <c r="G1118" s="55">
        <v>5100</v>
      </c>
      <c r="H1118" s="55">
        <v>168</v>
      </c>
      <c r="I1118" s="62">
        <v>3.31</v>
      </c>
      <c r="J1118" s="55">
        <v>61</v>
      </c>
      <c r="K1118" s="55">
        <v>37</v>
      </c>
      <c r="L1118" s="55">
        <v>6</v>
      </c>
      <c r="M1118" s="55">
        <v>64</v>
      </c>
      <c r="N1118" s="62">
        <v>36.18</v>
      </c>
      <c r="O1118" s="55">
        <v>22.03</v>
      </c>
      <c r="P1118" s="55">
        <v>3.61</v>
      </c>
      <c r="Q1118" s="55">
        <v>38.18</v>
      </c>
      <c r="R1118" s="55">
        <v>29</v>
      </c>
      <c r="S1118" s="55" t="s">
        <v>2709</v>
      </c>
    </row>
    <row r="1119" spans="1:19" ht="27.6" hidden="1" x14ac:dyDescent="0.25">
      <c r="A1119" s="49">
        <v>44</v>
      </c>
      <c r="B1119" s="59" t="s">
        <v>297</v>
      </c>
      <c r="C1119" s="59" t="s">
        <v>498</v>
      </c>
      <c r="D1119" s="60" t="s">
        <v>3847</v>
      </c>
      <c r="E1119" s="59" t="s">
        <v>167</v>
      </c>
      <c r="F1119" s="63" t="s">
        <v>1043</v>
      </c>
      <c r="G1119" s="55">
        <v>3850</v>
      </c>
      <c r="H1119" s="55">
        <v>147</v>
      </c>
      <c r="I1119" s="62">
        <v>3.82</v>
      </c>
      <c r="J1119" s="55">
        <v>53</v>
      </c>
      <c r="K1119" s="55">
        <v>32</v>
      </c>
      <c r="L1119" s="55">
        <v>5</v>
      </c>
      <c r="M1119" s="55">
        <v>57</v>
      </c>
      <c r="N1119" s="62">
        <v>36.049999999999997</v>
      </c>
      <c r="O1119" s="55">
        <v>21.77</v>
      </c>
      <c r="P1119" s="55">
        <v>3.4</v>
      </c>
      <c r="Q1119" s="55">
        <v>38.78</v>
      </c>
      <c r="R1119" s="55">
        <v>25</v>
      </c>
      <c r="S1119" s="55" t="s">
        <v>2721</v>
      </c>
    </row>
    <row r="1120" spans="1:19" ht="13.8" hidden="1" x14ac:dyDescent="0.25">
      <c r="A1120" s="49">
        <v>44</v>
      </c>
      <c r="B1120" s="59" t="s">
        <v>297</v>
      </c>
      <c r="C1120" s="59" t="s">
        <v>498</v>
      </c>
      <c r="D1120" s="60" t="s">
        <v>3848</v>
      </c>
      <c r="E1120" s="59" t="s">
        <v>171</v>
      </c>
      <c r="F1120" s="63" t="s">
        <v>1044</v>
      </c>
      <c r="G1120" s="55">
        <v>1450</v>
      </c>
      <c r="H1120" s="55">
        <v>79</v>
      </c>
      <c r="I1120" s="62">
        <v>5.45</v>
      </c>
      <c r="J1120" s="55">
        <v>23</v>
      </c>
      <c r="K1120" s="55">
        <v>11</v>
      </c>
      <c r="L1120" s="55">
        <v>7</v>
      </c>
      <c r="M1120" s="55">
        <v>38</v>
      </c>
      <c r="N1120" s="62">
        <v>29.11</v>
      </c>
      <c r="O1120" s="55">
        <v>13.92</v>
      </c>
      <c r="P1120" s="55">
        <v>8.86</v>
      </c>
      <c r="Q1120" s="55">
        <v>48.1</v>
      </c>
      <c r="R1120" s="55">
        <v>16</v>
      </c>
      <c r="S1120" s="55" t="s">
        <v>2721</v>
      </c>
    </row>
    <row r="1121" spans="1:19" ht="13.8" hidden="1" x14ac:dyDescent="0.25">
      <c r="A1121" s="49">
        <v>44</v>
      </c>
      <c r="B1121" s="59" t="s">
        <v>297</v>
      </c>
      <c r="C1121" s="59" t="s">
        <v>498</v>
      </c>
      <c r="D1121" s="60" t="s">
        <v>3848</v>
      </c>
      <c r="E1121" s="59" t="s">
        <v>167</v>
      </c>
      <c r="F1121" s="63" t="s">
        <v>1044</v>
      </c>
      <c r="G1121" s="55">
        <v>1350</v>
      </c>
      <c r="H1121" s="55">
        <v>79</v>
      </c>
      <c r="I1121" s="62">
        <v>5.85</v>
      </c>
      <c r="J1121" s="55">
        <v>23</v>
      </c>
      <c r="K1121" s="55">
        <v>11</v>
      </c>
      <c r="L1121" s="55">
        <v>7</v>
      </c>
      <c r="M1121" s="55">
        <v>38</v>
      </c>
      <c r="N1121" s="62">
        <v>29.11</v>
      </c>
      <c r="O1121" s="55">
        <v>13.92</v>
      </c>
      <c r="P1121" s="55">
        <v>8.86</v>
      </c>
      <c r="Q1121" s="55">
        <v>48.1</v>
      </c>
      <c r="R1121" s="55">
        <v>16</v>
      </c>
      <c r="S1121" s="55" t="s">
        <v>2709</v>
      </c>
    </row>
    <row r="1122" spans="1:19" ht="69" hidden="1" x14ac:dyDescent="0.25">
      <c r="A1122" s="49">
        <v>44</v>
      </c>
      <c r="B1122" s="59" t="s">
        <v>297</v>
      </c>
      <c r="C1122" s="59" t="s">
        <v>498</v>
      </c>
      <c r="D1122" s="60" t="s">
        <v>3849</v>
      </c>
      <c r="E1122" s="59" t="s">
        <v>167</v>
      </c>
      <c r="F1122" s="63" t="s">
        <v>1045</v>
      </c>
      <c r="G1122" s="55">
        <v>1400</v>
      </c>
      <c r="H1122" s="55">
        <v>120</v>
      </c>
      <c r="I1122" s="62">
        <v>8.57</v>
      </c>
      <c r="J1122" s="55">
        <v>2</v>
      </c>
      <c r="K1122" s="55">
        <v>50</v>
      </c>
      <c r="L1122" s="55">
        <v>6</v>
      </c>
      <c r="M1122" s="55">
        <v>62</v>
      </c>
      <c r="N1122" s="62">
        <v>1.67</v>
      </c>
      <c r="O1122" s="55">
        <v>41.67</v>
      </c>
      <c r="P1122" s="55">
        <v>5</v>
      </c>
      <c r="Q1122" s="55">
        <v>51.67</v>
      </c>
      <c r="R1122" s="55">
        <v>27</v>
      </c>
      <c r="S1122" s="55" t="s">
        <v>2709</v>
      </c>
    </row>
    <row r="1123" spans="1:19" ht="55.2" hidden="1" x14ac:dyDescent="0.25">
      <c r="A1123" s="49">
        <v>44</v>
      </c>
      <c r="B1123" s="59" t="s">
        <v>297</v>
      </c>
      <c r="C1123" s="59" t="s">
        <v>498</v>
      </c>
      <c r="D1123" s="60" t="s">
        <v>3850</v>
      </c>
      <c r="E1123" s="59" t="s">
        <v>171</v>
      </c>
      <c r="F1123" s="63" t="s">
        <v>1046</v>
      </c>
      <c r="G1123" s="55">
        <v>1400</v>
      </c>
      <c r="H1123" s="55">
        <v>120</v>
      </c>
      <c r="I1123" s="62">
        <v>8.57</v>
      </c>
      <c r="J1123" s="55">
        <v>2</v>
      </c>
      <c r="K1123" s="55">
        <v>50</v>
      </c>
      <c r="L1123" s="55">
        <v>6</v>
      </c>
      <c r="M1123" s="55">
        <v>62</v>
      </c>
      <c r="N1123" s="62">
        <v>1.67</v>
      </c>
      <c r="O1123" s="55">
        <v>41.67</v>
      </c>
      <c r="P1123" s="55">
        <v>5</v>
      </c>
      <c r="Q1123" s="55">
        <v>51.67</v>
      </c>
      <c r="R1123" s="55">
        <v>27</v>
      </c>
      <c r="S1123" s="55" t="s">
        <v>2721</v>
      </c>
    </row>
    <row r="1124" spans="1:19" ht="55.2" hidden="1" x14ac:dyDescent="0.25">
      <c r="A1124" s="49">
        <v>44</v>
      </c>
      <c r="B1124" s="59" t="s">
        <v>297</v>
      </c>
      <c r="C1124" s="59" t="s">
        <v>498</v>
      </c>
      <c r="D1124" s="60" t="s">
        <v>3850</v>
      </c>
      <c r="E1124" s="59" t="s">
        <v>167</v>
      </c>
      <c r="F1124" s="63" t="s">
        <v>1046</v>
      </c>
      <c r="G1124" s="55">
        <v>1800</v>
      </c>
      <c r="H1124" s="55">
        <v>331</v>
      </c>
      <c r="I1124" s="62">
        <v>18.39</v>
      </c>
      <c r="J1124" s="55">
        <v>34</v>
      </c>
      <c r="K1124" s="55">
        <v>25</v>
      </c>
      <c r="L1124" s="55">
        <v>11</v>
      </c>
      <c r="M1124" s="55">
        <v>261</v>
      </c>
      <c r="N1124" s="62">
        <v>10.27</v>
      </c>
      <c r="O1124" s="55">
        <v>7.55</v>
      </c>
      <c r="P1124" s="55">
        <v>3.32</v>
      </c>
      <c r="Q1124" s="55">
        <v>78.849999999999994</v>
      </c>
      <c r="R1124" s="55">
        <v>95</v>
      </c>
      <c r="S1124" s="55" t="s">
        <v>2721</v>
      </c>
    </row>
    <row r="1125" spans="1:19" ht="55.2" hidden="1" x14ac:dyDescent="0.25">
      <c r="A1125" s="49">
        <v>44</v>
      </c>
      <c r="B1125" s="59" t="s">
        <v>297</v>
      </c>
      <c r="C1125" s="59" t="s">
        <v>498</v>
      </c>
      <c r="D1125" s="60" t="s">
        <v>3851</v>
      </c>
      <c r="E1125" s="59" t="s">
        <v>192</v>
      </c>
      <c r="F1125" s="63" t="s">
        <v>1047</v>
      </c>
      <c r="G1125" s="55">
        <v>1800</v>
      </c>
      <c r="H1125" s="55">
        <v>365</v>
      </c>
      <c r="I1125" s="62">
        <v>20.28</v>
      </c>
      <c r="J1125" s="55">
        <v>50</v>
      </c>
      <c r="K1125" s="55">
        <v>25</v>
      </c>
      <c r="L1125" s="55">
        <v>13</v>
      </c>
      <c r="M1125" s="55">
        <v>277</v>
      </c>
      <c r="N1125" s="62">
        <v>13.7</v>
      </c>
      <c r="O1125" s="55">
        <v>6.85</v>
      </c>
      <c r="P1125" s="55">
        <v>3.56</v>
      </c>
      <c r="Q1125" s="55">
        <v>75.89</v>
      </c>
      <c r="R1125" s="55">
        <v>102</v>
      </c>
      <c r="S1125" s="55" t="s">
        <v>2709</v>
      </c>
    </row>
    <row r="1126" spans="1:19" ht="55.2" hidden="1" x14ac:dyDescent="0.25">
      <c r="A1126" s="49">
        <v>44</v>
      </c>
      <c r="B1126" s="59" t="s">
        <v>297</v>
      </c>
      <c r="C1126" s="59" t="s">
        <v>957</v>
      </c>
      <c r="D1126" s="60" t="s">
        <v>2660</v>
      </c>
      <c r="E1126" s="59" t="s">
        <v>192</v>
      </c>
      <c r="F1126" s="63" t="s">
        <v>1047</v>
      </c>
      <c r="G1126" s="55">
        <v>1800</v>
      </c>
      <c r="H1126" s="55">
        <v>365</v>
      </c>
      <c r="I1126" s="62">
        <v>20.28</v>
      </c>
      <c r="J1126" s="55">
        <v>50</v>
      </c>
      <c r="K1126" s="55">
        <v>25</v>
      </c>
      <c r="L1126" s="55">
        <v>13</v>
      </c>
      <c r="M1126" s="55">
        <v>277</v>
      </c>
      <c r="N1126" s="62">
        <v>13.7</v>
      </c>
      <c r="O1126" s="55">
        <v>6.85</v>
      </c>
      <c r="P1126" s="55">
        <v>3.56</v>
      </c>
      <c r="Q1126" s="55">
        <v>75.89</v>
      </c>
      <c r="R1126" s="55">
        <v>102</v>
      </c>
      <c r="S1126" s="55" t="s">
        <v>2709</v>
      </c>
    </row>
    <row r="1127" spans="1:19" ht="27.6" hidden="1" x14ac:dyDescent="0.25">
      <c r="A1127" s="49">
        <v>44</v>
      </c>
      <c r="B1127" s="59" t="s">
        <v>297</v>
      </c>
      <c r="C1127" s="59" t="s">
        <v>957</v>
      </c>
      <c r="D1127" s="60" t="s">
        <v>3852</v>
      </c>
      <c r="E1127" s="59" t="s">
        <v>171</v>
      </c>
      <c r="F1127" s="63" t="s">
        <v>3853</v>
      </c>
      <c r="G1127" s="55">
        <v>1900</v>
      </c>
      <c r="H1127" s="55">
        <v>401</v>
      </c>
      <c r="I1127" s="62">
        <v>21.11</v>
      </c>
      <c r="J1127" s="55">
        <v>69</v>
      </c>
      <c r="K1127" s="55">
        <v>25</v>
      </c>
      <c r="L1127" s="55">
        <v>16</v>
      </c>
      <c r="M1127" s="55">
        <v>291</v>
      </c>
      <c r="N1127" s="62">
        <v>17.21</v>
      </c>
      <c r="O1127" s="55">
        <v>6.23</v>
      </c>
      <c r="P1127" s="55">
        <v>3.99</v>
      </c>
      <c r="Q1127" s="55">
        <v>72.569999999999993</v>
      </c>
      <c r="R1127" s="55">
        <v>107</v>
      </c>
      <c r="S1127" s="55" t="s">
        <v>2721</v>
      </c>
    </row>
    <row r="1128" spans="1:19" ht="27.6" hidden="1" x14ac:dyDescent="0.25">
      <c r="A1128" s="49">
        <v>44</v>
      </c>
      <c r="B1128" s="59" t="s">
        <v>297</v>
      </c>
      <c r="C1128" s="59" t="s">
        <v>957</v>
      </c>
      <c r="D1128" s="60" t="s">
        <v>3852</v>
      </c>
      <c r="E1128" s="59" t="s">
        <v>167</v>
      </c>
      <c r="F1128" s="63" t="s">
        <v>3853</v>
      </c>
      <c r="G1128" s="55">
        <v>1700</v>
      </c>
      <c r="H1128" s="55">
        <v>270</v>
      </c>
      <c r="I1128" s="62">
        <v>15.88</v>
      </c>
      <c r="J1128" s="55">
        <v>33</v>
      </c>
      <c r="K1128" s="55">
        <v>23</v>
      </c>
      <c r="L1128" s="55">
        <v>8</v>
      </c>
      <c r="M1128" s="55">
        <v>206</v>
      </c>
      <c r="N1128" s="62">
        <v>12.22</v>
      </c>
      <c r="O1128" s="55">
        <v>8.52</v>
      </c>
      <c r="P1128" s="55">
        <v>2.96</v>
      </c>
      <c r="Q1128" s="55">
        <v>76.3</v>
      </c>
      <c r="R1128" s="55">
        <v>76</v>
      </c>
      <c r="S1128" s="55" t="s">
        <v>2721</v>
      </c>
    </row>
    <row r="1129" spans="1:19" ht="55.2" hidden="1" x14ac:dyDescent="0.25">
      <c r="A1129" s="49">
        <v>45</v>
      </c>
      <c r="B1129" s="59" t="s">
        <v>460</v>
      </c>
      <c r="C1129" s="59" t="s">
        <v>469</v>
      </c>
      <c r="D1129" s="60" t="s">
        <v>2660</v>
      </c>
      <c r="E1129" s="59" t="s">
        <v>167</v>
      </c>
      <c r="F1129" s="63" t="s">
        <v>1050</v>
      </c>
      <c r="G1129" s="55">
        <v>1100</v>
      </c>
      <c r="H1129" s="55">
        <v>184</v>
      </c>
      <c r="I1129" s="62">
        <v>16.86</v>
      </c>
      <c r="J1129" s="55">
        <v>29</v>
      </c>
      <c r="K1129" s="55">
        <v>37</v>
      </c>
      <c r="L1129" s="55">
        <v>24</v>
      </c>
      <c r="M1129" s="55">
        <v>94</v>
      </c>
      <c r="N1129" s="62">
        <v>15.86</v>
      </c>
      <c r="O1129" s="55">
        <v>20</v>
      </c>
      <c r="P1129" s="55">
        <v>13.1</v>
      </c>
      <c r="Q1129" s="55">
        <v>51.03</v>
      </c>
      <c r="R1129" s="55">
        <v>40</v>
      </c>
      <c r="S1129" s="55" t="s">
        <v>2667</v>
      </c>
    </row>
    <row r="1130" spans="1:19" ht="41.4" hidden="1" x14ac:dyDescent="0.25">
      <c r="A1130" s="49">
        <v>45</v>
      </c>
      <c r="B1130" s="59" t="s">
        <v>460</v>
      </c>
      <c r="C1130" s="59" t="s">
        <v>473</v>
      </c>
      <c r="D1130" s="60" t="s">
        <v>3854</v>
      </c>
      <c r="E1130" s="59" t="s">
        <v>171</v>
      </c>
      <c r="F1130" s="63" t="s">
        <v>3855</v>
      </c>
      <c r="G1130" s="55">
        <v>1000</v>
      </c>
      <c r="H1130" s="55">
        <v>190</v>
      </c>
      <c r="I1130" s="62">
        <v>19</v>
      </c>
      <c r="J1130" s="55">
        <v>19</v>
      </c>
      <c r="K1130" s="55">
        <v>23</v>
      </c>
      <c r="L1130" s="55">
        <v>15</v>
      </c>
      <c r="M1130" s="55">
        <v>133</v>
      </c>
      <c r="N1130" s="62">
        <v>10</v>
      </c>
      <c r="O1130" s="55">
        <v>12.11</v>
      </c>
      <c r="P1130" s="55">
        <v>7.89</v>
      </c>
      <c r="Q1130" s="55">
        <v>70</v>
      </c>
      <c r="R1130" s="55">
        <v>51</v>
      </c>
      <c r="S1130" s="55" t="s">
        <v>2667</v>
      </c>
    </row>
    <row r="1131" spans="1:19" ht="41.4" hidden="1" x14ac:dyDescent="0.25">
      <c r="A1131" s="49">
        <v>45</v>
      </c>
      <c r="B1131" s="59" t="s">
        <v>460</v>
      </c>
      <c r="C1131" s="59" t="s">
        <v>473</v>
      </c>
      <c r="D1131" s="60" t="s">
        <v>3854</v>
      </c>
      <c r="E1131" s="59" t="s">
        <v>167</v>
      </c>
      <c r="F1131" s="63" t="s">
        <v>3855</v>
      </c>
      <c r="G1131" s="55">
        <v>1200</v>
      </c>
      <c r="H1131" s="55">
        <v>229</v>
      </c>
      <c r="I1131" s="62">
        <v>19</v>
      </c>
      <c r="J1131" s="55">
        <v>23</v>
      </c>
      <c r="K1131" s="55">
        <v>28</v>
      </c>
      <c r="L1131" s="55">
        <v>18</v>
      </c>
      <c r="M1131" s="55">
        <v>160</v>
      </c>
      <c r="N1131" s="62">
        <v>10</v>
      </c>
      <c r="O1131" s="55">
        <v>12.11</v>
      </c>
      <c r="P1131" s="55">
        <v>7.89</v>
      </c>
      <c r="Q1131" s="55">
        <v>70</v>
      </c>
      <c r="R1131" s="55">
        <v>61</v>
      </c>
      <c r="S1131" s="55" t="s">
        <v>2667</v>
      </c>
    </row>
    <row r="1132" spans="1:19" ht="27.6" hidden="1" x14ac:dyDescent="0.25">
      <c r="A1132" s="49">
        <v>45</v>
      </c>
      <c r="B1132" s="59" t="s">
        <v>460</v>
      </c>
      <c r="C1132" s="59" t="s">
        <v>473</v>
      </c>
      <c r="D1132" s="60" t="s">
        <v>3856</v>
      </c>
      <c r="E1132" s="59" t="s">
        <v>171</v>
      </c>
      <c r="F1132" s="63" t="s">
        <v>475</v>
      </c>
      <c r="G1132" s="55">
        <v>840</v>
      </c>
      <c r="H1132" s="55">
        <v>101</v>
      </c>
      <c r="I1132" s="62">
        <v>12.11</v>
      </c>
      <c r="J1132" s="55">
        <v>56</v>
      </c>
      <c r="K1132" s="55">
        <v>11</v>
      </c>
      <c r="L1132" s="55">
        <v>8</v>
      </c>
      <c r="M1132" s="55">
        <v>26</v>
      </c>
      <c r="N1132" s="62">
        <v>55.31</v>
      </c>
      <c r="O1132" s="55">
        <v>10.88</v>
      </c>
      <c r="P1132" s="55">
        <v>8.26</v>
      </c>
      <c r="Q1132" s="55">
        <v>25.56</v>
      </c>
      <c r="R1132" s="55">
        <v>13</v>
      </c>
      <c r="S1132" s="55" t="s">
        <v>2667</v>
      </c>
    </row>
    <row r="1133" spans="1:19" ht="27.6" hidden="1" x14ac:dyDescent="0.25">
      <c r="A1133" s="49">
        <v>45</v>
      </c>
      <c r="B1133" s="59" t="s">
        <v>460</v>
      </c>
      <c r="C1133" s="59" t="s">
        <v>473</v>
      </c>
      <c r="D1133" s="60" t="s">
        <v>3857</v>
      </c>
      <c r="E1133" s="59" t="s">
        <v>167</v>
      </c>
      <c r="F1133" s="63" t="s">
        <v>475</v>
      </c>
      <c r="G1133" s="55">
        <v>7000</v>
      </c>
      <c r="H1133" s="55">
        <v>848</v>
      </c>
      <c r="I1133" s="62">
        <v>12.11</v>
      </c>
      <c r="J1133" s="55">
        <v>469</v>
      </c>
      <c r="K1133" s="55">
        <v>92</v>
      </c>
      <c r="L1133" s="55">
        <v>70</v>
      </c>
      <c r="M1133" s="55">
        <v>217</v>
      </c>
      <c r="N1133" s="62">
        <v>55.31</v>
      </c>
      <c r="O1133" s="55">
        <v>10.88</v>
      </c>
      <c r="P1133" s="55">
        <v>8.26</v>
      </c>
      <c r="Q1133" s="55">
        <v>25.56</v>
      </c>
      <c r="R1133" s="55">
        <v>110</v>
      </c>
      <c r="S1133" s="55" t="s">
        <v>2667</v>
      </c>
    </row>
    <row r="1134" spans="1:19" ht="41.4" hidden="1" x14ac:dyDescent="0.25">
      <c r="A1134" s="49">
        <v>45</v>
      </c>
      <c r="B1134" s="59" t="s">
        <v>460</v>
      </c>
      <c r="C1134" s="59" t="s">
        <v>473</v>
      </c>
      <c r="D1134" s="60" t="s">
        <v>3783</v>
      </c>
      <c r="E1134" s="59" t="s">
        <v>167</v>
      </c>
      <c r="F1134" s="63" t="s">
        <v>3858</v>
      </c>
      <c r="G1134" s="55">
        <v>7100</v>
      </c>
      <c r="H1134" s="55">
        <v>1163</v>
      </c>
      <c r="I1134" s="62">
        <v>16.36</v>
      </c>
      <c r="J1134" s="55">
        <v>931</v>
      </c>
      <c r="K1134" s="55">
        <v>76</v>
      </c>
      <c r="L1134" s="55">
        <v>50</v>
      </c>
      <c r="M1134" s="55">
        <v>106</v>
      </c>
      <c r="N1134" s="62">
        <v>80.13</v>
      </c>
      <c r="O1134" s="55">
        <v>6.52</v>
      </c>
      <c r="P1134" s="55">
        <v>4.26</v>
      </c>
      <c r="Q1134" s="55">
        <v>9.09</v>
      </c>
      <c r="R1134" s="55">
        <v>83</v>
      </c>
      <c r="S1134" s="55" t="s">
        <v>2837</v>
      </c>
    </row>
    <row r="1135" spans="1:19" ht="27.6" hidden="1" x14ac:dyDescent="0.25">
      <c r="A1135" s="49">
        <v>45</v>
      </c>
      <c r="B1135" s="59" t="s">
        <v>460</v>
      </c>
      <c r="C1135" s="59" t="s">
        <v>473</v>
      </c>
      <c r="D1135" s="60" t="s">
        <v>3859</v>
      </c>
      <c r="E1135" s="59" t="s">
        <v>171</v>
      </c>
      <c r="F1135" s="63" t="s">
        <v>3860</v>
      </c>
      <c r="G1135" s="55">
        <v>2100</v>
      </c>
      <c r="H1135" s="55">
        <v>188</v>
      </c>
      <c r="I1135" s="62">
        <v>8.9499999999999993</v>
      </c>
      <c r="J1135" s="55">
        <v>33</v>
      </c>
      <c r="K1135" s="55">
        <v>25</v>
      </c>
      <c r="L1135" s="55">
        <v>7</v>
      </c>
      <c r="M1135" s="55">
        <v>123</v>
      </c>
      <c r="N1135" s="62">
        <v>17.55</v>
      </c>
      <c r="O1135" s="55">
        <v>13.3</v>
      </c>
      <c r="P1135" s="55">
        <v>3.72</v>
      </c>
      <c r="Q1135" s="55">
        <v>65.430000000000007</v>
      </c>
      <c r="R1135" s="55">
        <v>47</v>
      </c>
      <c r="S1135" s="55" t="s">
        <v>2667</v>
      </c>
    </row>
    <row r="1136" spans="1:19" ht="27.6" hidden="1" x14ac:dyDescent="0.25">
      <c r="A1136" s="49">
        <v>45</v>
      </c>
      <c r="B1136" s="59" t="s">
        <v>460</v>
      </c>
      <c r="C1136" s="59" t="s">
        <v>476</v>
      </c>
      <c r="D1136" s="60" t="s">
        <v>3861</v>
      </c>
      <c r="E1136" s="59" t="s">
        <v>171</v>
      </c>
      <c r="F1136" s="63" t="s">
        <v>1054</v>
      </c>
      <c r="G1136" s="55">
        <v>2300</v>
      </c>
      <c r="H1136" s="55">
        <v>354</v>
      </c>
      <c r="I1136" s="62">
        <v>15.39</v>
      </c>
      <c r="J1136" s="55">
        <v>156</v>
      </c>
      <c r="K1136" s="55">
        <v>42</v>
      </c>
      <c r="L1136" s="55">
        <v>26</v>
      </c>
      <c r="M1136" s="55">
        <v>130</v>
      </c>
      <c r="N1136" s="62">
        <v>44.07</v>
      </c>
      <c r="O1136" s="55">
        <v>11.86</v>
      </c>
      <c r="P1136" s="55">
        <v>7.34</v>
      </c>
      <c r="Q1136" s="55">
        <v>36.72</v>
      </c>
      <c r="R1136" s="55">
        <v>58</v>
      </c>
      <c r="S1136" s="55" t="s">
        <v>2667</v>
      </c>
    </row>
    <row r="1137" spans="1:19" ht="27.6" hidden="1" x14ac:dyDescent="0.25">
      <c r="A1137" s="49">
        <v>45</v>
      </c>
      <c r="B1137" s="59" t="s">
        <v>460</v>
      </c>
      <c r="C1137" s="59" t="s">
        <v>476</v>
      </c>
      <c r="D1137" s="60" t="s">
        <v>3861</v>
      </c>
      <c r="E1137" s="59" t="s">
        <v>167</v>
      </c>
      <c r="F1137" s="63" t="s">
        <v>1054</v>
      </c>
      <c r="G1137" s="55">
        <v>1600</v>
      </c>
      <c r="H1137" s="55">
        <v>129</v>
      </c>
      <c r="I1137" s="62">
        <v>8</v>
      </c>
      <c r="J1137" s="55">
        <v>35</v>
      </c>
      <c r="K1137" s="55">
        <v>19</v>
      </c>
      <c r="L1137" s="55">
        <v>5</v>
      </c>
      <c r="M1137" s="55">
        <v>70</v>
      </c>
      <c r="N1137" s="62">
        <v>27.21</v>
      </c>
      <c r="O1137" s="55">
        <v>14.71</v>
      </c>
      <c r="P1137" s="55">
        <v>3.68</v>
      </c>
      <c r="Q1137" s="55">
        <v>54.41</v>
      </c>
      <c r="R1137" s="55">
        <v>28</v>
      </c>
      <c r="S1137" s="55" t="s">
        <v>2667</v>
      </c>
    </row>
    <row r="1138" spans="1:19" ht="27.6" hidden="1" x14ac:dyDescent="0.25">
      <c r="A1138" s="49">
        <v>45</v>
      </c>
      <c r="B1138" s="59" t="s">
        <v>460</v>
      </c>
      <c r="C1138" s="59" t="s">
        <v>476</v>
      </c>
      <c r="D1138" s="60" t="s">
        <v>3862</v>
      </c>
      <c r="E1138" s="59" t="s">
        <v>171</v>
      </c>
      <c r="F1138" s="63" t="s">
        <v>1055</v>
      </c>
      <c r="G1138" s="55">
        <v>1650</v>
      </c>
      <c r="H1138" s="55">
        <v>142</v>
      </c>
      <c r="I1138" s="62">
        <v>8.59</v>
      </c>
      <c r="J1138" s="55">
        <v>37</v>
      </c>
      <c r="K1138" s="55">
        <v>25</v>
      </c>
      <c r="L1138" s="55">
        <v>6</v>
      </c>
      <c r="M1138" s="55">
        <v>74</v>
      </c>
      <c r="N1138" s="62">
        <v>26.03</v>
      </c>
      <c r="O1138" s="55">
        <v>17.809999999999999</v>
      </c>
      <c r="P1138" s="55">
        <v>4.1100000000000003</v>
      </c>
      <c r="Q1138" s="55">
        <v>52.05</v>
      </c>
      <c r="R1138" s="55">
        <v>30</v>
      </c>
      <c r="S1138" s="55" t="s">
        <v>2667</v>
      </c>
    </row>
    <row r="1139" spans="1:19" ht="27.6" hidden="1" x14ac:dyDescent="0.25">
      <c r="A1139" s="49">
        <v>45</v>
      </c>
      <c r="B1139" s="59" t="s">
        <v>460</v>
      </c>
      <c r="C1139" s="59" t="s">
        <v>476</v>
      </c>
      <c r="D1139" s="60" t="s">
        <v>3862</v>
      </c>
      <c r="E1139" s="59" t="s">
        <v>167</v>
      </c>
      <c r="F1139" s="63" t="s">
        <v>1055</v>
      </c>
      <c r="G1139" s="55">
        <v>2650</v>
      </c>
      <c r="H1139" s="55">
        <v>146</v>
      </c>
      <c r="I1139" s="62">
        <v>5.56</v>
      </c>
      <c r="J1139" s="55">
        <v>43</v>
      </c>
      <c r="K1139" s="55">
        <v>25</v>
      </c>
      <c r="L1139" s="55">
        <v>8</v>
      </c>
      <c r="M1139" s="55">
        <v>70</v>
      </c>
      <c r="N1139" s="62">
        <v>29.5</v>
      </c>
      <c r="O1139" s="55">
        <v>17.27</v>
      </c>
      <c r="P1139" s="55">
        <v>5.76</v>
      </c>
      <c r="Q1139" s="55">
        <v>47.48</v>
      </c>
      <c r="R1139" s="55">
        <v>29</v>
      </c>
      <c r="S1139" s="55" t="s">
        <v>2667</v>
      </c>
    </row>
    <row r="1140" spans="1:19" ht="55.2" hidden="1" x14ac:dyDescent="0.25">
      <c r="A1140" s="49">
        <v>45</v>
      </c>
      <c r="B1140" s="59" t="s">
        <v>460</v>
      </c>
      <c r="C1140" s="59" t="s">
        <v>476</v>
      </c>
      <c r="D1140" s="60" t="s">
        <v>3863</v>
      </c>
      <c r="E1140" s="59" t="s">
        <v>171</v>
      </c>
      <c r="F1140" s="63" t="s">
        <v>3864</v>
      </c>
      <c r="G1140" s="55">
        <v>2450</v>
      </c>
      <c r="H1140" s="55">
        <v>136</v>
      </c>
      <c r="I1140" s="62">
        <v>5.56</v>
      </c>
      <c r="J1140" s="55">
        <v>40</v>
      </c>
      <c r="K1140" s="55">
        <v>23</v>
      </c>
      <c r="L1140" s="55">
        <v>8</v>
      </c>
      <c r="M1140" s="55">
        <v>65</v>
      </c>
      <c r="N1140" s="62">
        <v>29.5</v>
      </c>
      <c r="O1140" s="55">
        <v>17.27</v>
      </c>
      <c r="P1140" s="55">
        <v>5.76</v>
      </c>
      <c r="Q1140" s="55">
        <v>47.48</v>
      </c>
      <c r="R1140" s="55">
        <v>27</v>
      </c>
      <c r="S1140" s="55" t="s">
        <v>2667</v>
      </c>
    </row>
    <row r="1141" spans="1:19" ht="55.2" hidden="1" x14ac:dyDescent="0.25">
      <c r="A1141" s="49">
        <v>46</v>
      </c>
      <c r="B1141" s="59" t="s">
        <v>202</v>
      </c>
      <c r="C1141" s="59" t="s">
        <v>214</v>
      </c>
      <c r="D1141" s="60" t="s">
        <v>3865</v>
      </c>
      <c r="E1141" s="59" t="s">
        <v>167</v>
      </c>
      <c r="F1141" s="63" t="s">
        <v>3516</v>
      </c>
      <c r="G1141" s="55">
        <v>4150</v>
      </c>
      <c r="H1141" s="55">
        <v>332</v>
      </c>
      <c r="I1141" s="62">
        <v>8</v>
      </c>
      <c r="J1141" s="55">
        <v>219</v>
      </c>
      <c r="K1141" s="55">
        <v>49</v>
      </c>
      <c r="L1141" s="55">
        <v>17</v>
      </c>
      <c r="M1141" s="55">
        <v>47</v>
      </c>
      <c r="N1141" s="62">
        <v>66</v>
      </c>
      <c r="O1141" s="55">
        <v>14.71</v>
      </c>
      <c r="P1141" s="55">
        <v>5</v>
      </c>
      <c r="Q1141" s="55">
        <v>14.29</v>
      </c>
      <c r="R1141" s="55">
        <v>31</v>
      </c>
      <c r="S1141" s="55" t="s">
        <v>2709</v>
      </c>
    </row>
    <row r="1142" spans="1:19" ht="41.4" hidden="1" x14ac:dyDescent="0.25">
      <c r="A1142" s="49">
        <v>46</v>
      </c>
      <c r="B1142" s="59" t="s">
        <v>202</v>
      </c>
      <c r="C1142" s="59" t="s">
        <v>214</v>
      </c>
      <c r="D1142" s="60" t="s">
        <v>3866</v>
      </c>
      <c r="E1142" s="59" t="s">
        <v>171</v>
      </c>
      <c r="F1142" s="63" t="s">
        <v>216</v>
      </c>
      <c r="G1142" s="55">
        <v>7200</v>
      </c>
      <c r="H1142" s="55">
        <v>578</v>
      </c>
      <c r="I1142" s="62">
        <v>8.02</v>
      </c>
      <c r="J1142" s="55">
        <v>363</v>
      </c>
      <c r="K1142" s="55">
        <v>104</v>
      </c>
      <c r="L1142" s="55">
        <v>59</v>
      </c>
      <c r="M1142" s="55">
        <v>52</v>
      </c>
      <c r="N1142" s="62">
        <v>62.78</v>
      </c>
      <c r="O1142" s="55">
        <v>17.940000000000001</v>
      </c>
      <c r="P1142" s="55">
        <v>10.25</v>
      </c>
      <c r="Q1142" s="55">
        <v>9.0399999999999991</v>
      </c>
      <c r="R1142" s="55">
        <v>49</v>
      </c>
      <c r="S1142" s="55" t="s">
        <v>2721</v>
      </c>
    </row>
    <row r="1143" spans="1:19" ht="41.4" hidden="1" x14ac:dyDescent="0.25">
      <c r="A1143" s="49">
        <v>46</v>
      </c>
      <c r="B1143" s="59" t="s">
        <v>202</v>
      </c>
      <c r="C1143" s="59" t="s">
        <v>214</v>
      </c>
      <c r="D1143" s="60" t="s">
        <v>3867</v>
      </c>
      <c r="E1143" s="59" t="s">
        <v>167</v>
      </c>
      <c r="F1143" s="63" t="s">
        <v>216</v>
      </c>
      <c r="G1143" s="55">
        <v>24900</v>
      </c>
      <c r="H1143" s="55">
        <v>3237</v>
      </c>
      <c r="I1143" s="62">
        <v>13</v>
      </c>
      <c r="J1143" s="55">
        <v>1101</v>
      </c>
      <c r="K1143" s="55">
        <v>95</v>
      </c>
      <c r="L1143" s="55">
        <v>50</v>
      </c>
      <c r="M1143" s="55">
        <v>1991</v>
      </c>
      <c r="N1143" s="62">
        <v>34</v>
      </c>
      <c r="O1143" s="55">
        <v>2.93</v>
      </c>
      <c r="P1143" s="55">
        <v>1.56</v>
      </c>
      <c r="Q1143" s="55">
        <v>61.51</v>
      </c>
      <c r="R1143" s="55">
        <v>742</v>
      </c>
      <c r="S1143" s="55" t="s">
        <v>2709</v>
      </c>
    </row>
    <row r="1144" spans="1:19" ht="55.2" hidden="1" x14ac:dyDescent="0.25">
      <c r="A1144" s="49">
        <v>46</v>
      </c>
      <c r="B1144" s="59" t="s">
        <v>202</v>
      </c>
      <c r="C1144" s="59" t="s">
        <v>214</v>
      </c>
      <c r="D1144" s="60" t="s">
        <v>3868</v>
      </c>
      <c r="E1144" s="59" t="s">
        <v>167</v>
      </c>
      <c r="F1144" s="63" t="s">
        <v>3869</v>
      </c>
      <c r="G1144" s="55">
        <v>24500</v>
      </c>
      <c r="H1144" s="55">
        <v>4462</v>
      </c>
      <c r="I1144" s="62">
        <v>18.21</v>
      </c>
      <c r="J1144" s="55">
        <v>1249</v>
      </c>
      <c r="K1144" s="55">
        <v>131</v>
      </c>
      <c r="L1144" s="55">
        <v>70</v>
      </c>
      <c r="M1144" s="55">
        <v>3012</v>
      </c>
      <c r="N1144" s="62">
        <v>28</v>
      </c>
      <c r="O1144" s="55">
        <v>2.93</v>
      </c>
      <c r="P1144" s="55">
        <v>1.56</v>
      </c>
      <c r="Q1144" s="55">
        <v>67.510000000000005</v>
      </c>
      <c r="R1144" s="55">
        <v>1105</v>
      </c>
      <c r="S1144" s="55" t="s">
        <v>2709</v>
      </c>
    </row>
    <row r="1145" spans="1:19" ht="55.2" hidden="1" x14ac:dyDescent="0.25">
      <c r="A1145" s="49">
        <v>46</v>
      </c>
      <c r="B1145" s="59" t="s">
        <v>202</v>
      </c>
      <c r="C1145" s="59" t="s">
        <v>214</v>
      </c>
      <c r="D1145" s="60" t="s">
        <v>3870</v>
      </c>
      <c r="E1145" s="59" t="s">
        <v>167</v>
      </c>
      <c r="F1145" s="63" t="s">
        <v>220</v>
      </c>
      <c r="G1145" s="55">
        <v>7300</v>
      </c>
      <c r="H1145" s="55">
        <v>1505</v>
      </c>
      <c r="I1145" s="62">
        <v>20.61</v>
      </c>
      <c r="J1145" s="55">
        <v>432</v>
      </c>
      <c r="K1145" s="55">
        <v>286</v>
      </c>
      <c r="L1145" s="55">
        <v>91</v>
      </c>
      <c r="M1145" s="55">
        <v>696</v>
      </c>
      <c r="N1145" s="62">
        <v>28.73</v>
      </c>
      <c r="O1145" s="55">
        <v>19.010000000000002</v>
      </c>
      <c r="P1145" s="55">
        <v>6.03</v>
      </c>
      <c r="Q1145" s="55">
        <v>46.23</v>
      </c>
      <c r="R1145" s="55">
        <v>295</v>
      </c>
      <c r="S1145" s="55" t="s">
        <v>2721</v>
      </c>
    </row>
    <row r="1146" spans="1:19" ht="69" hidden="1" x14ac:dyDescent="0.25">
      <c r="A1146" s="49">
        <v>46</v>
      </c>
      <c r="B1146" s="59" t="s">
        <v>428</v>
      </c>
      <c r="C1146" s="59" t="s">
        <v>429</v>
      </c>
      <c r="D1146" s="60" t="s">
        <v>3871</v>
      </c>
      <c r="E1146" s="59" t="s">
        <v>171</v>
      </c>
      <c r="F1146" s="63" t="s">
        <v>1059</v>
      </c>
      <c r="G1146" s="55">
        <v>6900</v>
      </c>
      <c r="H1146" s="55">
        <v>1850</v>
      </c>
      <c r="I1146" s="62">
        <v>26.81</v>
      </c>
      <c r="J1146" s="55">
        <v>359</v>
      </c>
      <c r="K1146" s="55">
        <v>92</v>
      </c>
      <c r="L1146" s="55">
        <v>60</v>
      </c>
      <c r="M1146" s="55">
        <v>1339</v>
      </c>
      <c r="N1146" s="62">
        <v>19.41</v>
      </c>
      <c r="O1146" s="55">
        <v>4.97</v>
      </c>
      <c r="P1146" s="55">
        <v>3.24</v>
      </c>
      <c r="Q1146" s="55">
        <v>72.38</v>
      </c>
      <c r="R1146" s="55">
        <v>492</v>
      </c>
      <c r="S1146" s="55" t="s">
        <v>2709</v>
      </c>
    </row>
    <row r="1147" spans="1:19" ht="69" hidden="1" x14ac:dyDescent="0.25">
      <c r="A1147" s="49">
        <v>46</v>
      </c>
      <c r="B1147" s="59" t="s">
        <v>428</v>
      </c>
      <c r="C1147" s="59" t="s">
        <v>429</v>
      </c>
      <c r="D1147" s="60" t="s">
        <v>3871</v>
      </c>
      <c r="E1147" s="59" t="s">
        <v>167</v>
      </c>
      <c r="F1147" s="63" t="s">
        <v>1059</v>
      </c>
      <c r="G1147" s="55">
        <v>8000</v>
      </c>
      <c r="H1147" s="55">
        <v>1798</v>
      </c>
      <c r="I1147" s="62">
        <v>22.48</v>
      </c>
      <c r="J1147" s="55">
        <v>386</v>
      </c>
      <c r="K1147" s="55">
        <v>76</v>
      </c>
      <c r="L1147" s="55">
        <v>40</v>
      </c>
      <c r="M1147" s="55">
        <v>1296</v>
      </c>
      <c r="N1147" s="62">
        <v>21.45</v>
      </c>
      <c r="O1147" s="55">
        <v>4.22</v>
      </c>
      <c r="P1147" s="55">
        <v>2.25</v>
      </c>
      <c r="Q1147" s="55">
        <v>72.069999999999993</v>
      </c>
      <c r="R1147" s="55">
        <v>474</v>
      </c>
      <c r="S1147" s="55" t="s">
        <v>2711</v>
      </c>
    </row>
    <row r="1148" spans="1:19" ht="27.6" hidden="1" x14ac:dyDescent="0.25">
      <c r="A1148" s="49">
        <v>46</v>
      </c>
      <c r="B1148" s="59" t="s">
        <v>428</v>
      </c>
      <c r="C1148" s="59" t="s">
        <v>429</v>
      </c>
      <c r="D1148" s="60" t="s">
        <v>3872</v>
      </c>
      <c r="E1148" s="59" t="s">
        <v>171</v>
      </c>
      <c r="F1148" s="63" t="s">
        <v>675</v>
      </c>
      <c r="G1148" s="55">
        <v>11300</v>
      </c>
      <c r="H1148" s="55">
        <v>2462</v>
      </c>
      <c r="I1148" s="62">
        <v>21.79</v>
      </c>
      <c r="J1148" s="55">
        <v>692</v>
      </c>
      <c r="K1148" s="55">
        <v>209</v>
      </c>
      <c r="L1148" s="55">
        <v>109</v>
      </c>
      <c r="M1148" s="55">
        <v>1452</v>
      </c>
      <c r="N1148" s="62">
        <v>28.11</v>
      </c>
      <c r="O1148" s="55">
        <v>8.49</v>
      </c>
      <c r="P1148" s="55">
        <v>4.43</v>
      </c>
      <c r="Q1148" s="55">
        <v>58.98</v>
      </c>
      <c r="R1148" s="55">
        <v>560</v>
      </c>
      <c r="S1148" s="55" t="s">
        <v>2721</v>
      </c>
    </row>
    <row r="1149" spans="1:19" ht="27.6" hidden="1" x14ac:dyDescent="0.25">
      <c r="A1149" s="49">
        <v>46</v>
      </c>
      <c r="B1149" s="59" t="s">
        <v>428</v>
      </c>
      <c r="C1149" s="59" t="s">
        <v>429</v>
      </c>
      <c r="D1149" s="60" t="s">
        <v>3872</v>
      </c>
      <c r="E1149" s="59" t="s">
        <v>167</v>
      </c>
      <c r="F1149" s="63" t="s">
        <v>675</v>
      </c>
      <c r="G1149" s="55">
        <v>6400</v>
      </c>
      <c r="H1149" s="55">
        <v>1948</v>
      </c>
      <c r="I1149" s="62">
        <v>30.42</v>
      </c>
      <c r="J1149" s="55">
        <v>399</v>
      </c>
      <c r="K1149" s="55">
        <v>96</v>
      </c>
      <c r="L1149" s="55">
        <v>53</v>
      </c>
      <c r="M1149" s="55">
        <v>1400</v>
      </c>
      <c r="N1149" s="62">
        <v>20.51</v>
      </c>
      <c r="O1149" s="55">
        <v>4.91</v>
      </c>
      <c r="P1149" s="55">
        <v>2.7</v>
      </c>
      <c r="Q1149" s="55">
        <v>71.88</v>
      </c>
      <c r="R1149" s="55">
        <v>514</v>
      </c>
      <c r="S1149" s="55" t="s">
        <v>2711</v>
      </c>
    </row>
    <row r="1150" spans="1:19" ht="55.2" hidden="1" x14ac:dyDescent="0.25">
      <c r="A1150" s="49">
        <v>46</v>
      </c>
      <c r="B1150" s="59" t="s">
        <v>428</v>
      </c>
      <c r="C1150" s="59" t="s">
        <v>429</v>
      </c>
      <c r="D1150" s="60" t="s">
        <v>3873</v>
      </c>
      <c r="E1150" s="59" t="s">
        <v>171</v>
      </c>
      <c r="F1150" s="63" t="s">
        <v>1060</v>
      </c>
      <c r="G1150" s="55">
        <v>10100</v>
      </c>
      <c r="H1150" s="55">
        <v>2263</v>
      </c>
      <c r="I1150" s="62">
        <v>22.41</v>
      </c>
      <c r="J1150" s="55">
        <v>615</v>
      </c>
      <c r="K1150" s="55">
        <v>133</v>
      </c>
      <c r="L1150" s="55">
        <v>70</v>
      </c>
      <c r="M1150" s="55">
        <v>1445</v>
      </c>
      <c r="N1150" s="62">
        <v>27.18</v>
      </c>
      <c r="O1150" s="55">
        <v>5.89</v>
      </c>
      <c r="P1150" s="55">
        <v>3.08</v>
      </c>
      <c r="Q1150" s="55">
        <v>63.86</v>
      </c>
      <c r="R1150" s="55">
        <v>543</v>
      </c>
      <c r="S1150" s="55" t="s">
        <v>2711</v>
      </c>
    </row>
    <row r="1151" spans="1:19" ht="55.2" hidden="1" x14ac:dyDescent="0.25">
      <c r="A1151" s="49">
        <v>46</v>
      </c>
      <c r="B1151" s="59" t="s">
        <v>428</v>
      </c>
      <c r="C1151" s="59" t="s">
        <v>429</v>
      </c>
      <c r="D1151" s="60" t="s">
        <v>3874</v>
      </c>
      <c r="E1151" s="59" t="s">
        <v>171</v>
      </c>
      <c r="F1151" s="63" t="s">
        <v>1061</v>
      </c>
      <c r="G1151" s="55">
        <v>9400</v>
      </c>
      <c r="H1151" s="55">
        <v>2777</v>
      </c>
      <c r="I1151" s="62">
        <v>29.55</v>
      </c>
      <c r="J1151" s="55">
        <v>547</v>
      </c>
      <c r="K1151" s="55">
        <v>138</v>
      </c>
      <c r="L1151" s="55">
        <v>73</v>
      </c>
      <c r="M1151" s="55">
        <v>2019</v>
      </c>
      <c r="N1151" s="62">
        <v>19.7</v>
      </c>
      <c r="O1151" s="55">
        <v>4.96</v>
      </c>
      <c r="P1151" s="55">
        <v>2.64</v>
      </c>
      <c r="Q1151" s="55">
        <v>72.69</v>
      </c>
      <c r="R1151" s="55">
        <v>739</v>
      </c>
      <c r="S1151" s="55" t="s">
        <v>2711</v>
      </c>
    </row>
    <row r="1152" spans="1:19" ht="55.2" hidden="1" x14ac:dyDescent="0.25">
      <c r="A1152" s="49">
        <v>46</v>
      </c>
      <c r="B1152" s="59" t="s">
        <v>428</v>
      </c>
      <c r="C1152" s="59" t="s">
        <v>429</v>
      </c>
      <c r="D1152" s="60" t="s">
        <v>3874</v>
      </c>
      <c r="E1152" s="59" t="s">
        <v>167</v>
      </c>
      <c r="F1152" s="63" t="s">
        <v>1061</v>
      </c>
      <c r="G1152" s="55">
        <v>10100</v>
      </c>
      <c r="H1152" s="55">
        <v>2323</v>
      </c>
      <c r="I1152" s="62">
        <v>23</v>
      </c>
      <c r="J1152" s="55">
        <v>458</v>
      </c>
      <c r="K1152" s="55">
        <v>115</v>
      </c>
      <c r="L1152" s="55">
        <v>61</v>
      </c>
      <c r="M1152" s="55">
        <v>1689</v>
      </c>
      <c r="N1152" s="62">
        <v>19.7</v>
      </c>
      <c r="O1152" s="55">
        <v>4.96</v>
      </c>
      <c r="P1152" s="55">
        <v>2.64</v>
      </c>
      <c r="Q1152" s="55">
        <v>72.69</v>
      </c>
      <c r="R1152" s="55">
        <v>618</v>
      </c>
      <c r="S1152" s="55" t="s">
        <v>2711</v>
      </c>
    </row>
    <row r="1153" spans="1:19" ht="82.8" hidden="1" x14ac:dyDescent="0.25">
      <c r="A1153" s="49">
        <v>47</v>
      </c>
      <c r="B1153" s="59" t="s">
        <v>176</v>
      </c>
      <c r="C1153" s="59" t="s">
        <v>177</v>
      </c>
      <c r="D1153" s="60" t="s">
        <v>2708</v>
      </c>
      <c r="E1153" s="59" t="s">
        <v>167</v>
      </c>
      <c r="F1153" s="63" t="s">
        <v>3875</v>
      </c>
      <c r="G1153" s="55">
        <v>53000</v>
      </c>
      <c r="H1153" s="55">
        <v>5369</v>
      </c>
      <c r="I1153" s="62">
        <v>10.130000000000001</v>
      </c>
      <c r="J1153" s="55">
        <v>1616</v>
      </c>
      <c r="K1153" s="55">
        <v>1670</v>
      </c>
      <c r="L1153" s="55">
        <v>134</v>
      </c>
      <c r="M1153" s="55">
        <v>1949</v>
      </c>
      <c r="N1153" s="62">
        <v>30.1</v>
      </c>
      <c r="O1153" s="55">
        <v>31.1</v>
      </c>
      <c r="P1153" s="55">
        <v>2.4900000000000002</v>
      </c>
      <c r="Q1153" s="55">
        <v>36.299999999999997</v>
      </c>
      <c r="R1153" s="55">
        <v>902</v>
      </c>
      <c r="S1153" s="55" t="s">
        <v>2810</v>
      </c>
    </row>
    <row r="1154" spans="1:19" ht="55.2" hidden="1" x14ac:dyDescent="0.25">
      <c r="A1154" s="49">
        <v>47</v>
      </c>
      <c r="B1154" s="59" t="s">
        <v>176</v>
      </c>
      <c r="C1154" s="59" t="s">
        <v>177</v>
      </c>
      <c r="D1154" s="60" t="s">
        <v>3876</v>
      </c>
      <c r="E1154" s="59" t="s">
        <v>167</v>
      </c>
      <c r="F1154" s="63" t="s">
        <v>3877</v>
      </c>
      <c r="G1154" s="55">
        <v>53000</v>
      </c>
      <c r="H1154" s="55">
        <v>4663</v>
      </c>
      <c r="I1154" s="62">
        <v>8.8000000000000007</v>
      </c>
      <c r="J1154" s="55">
        <v>1279</v>
      </c>
      <c r="K1154" s="55">
        <v>1267</v>
      </c>
      <c r="L1154" s="55">
        <v>207</v>
      </c>
      <c r="M1154" s="55">
        <v>1910</v>
      </c>
      <c r="N1154" s="62">
        <v>27.43</v>
      </c>
      <c r="O1154" s="55">
        <v>27.17</v>
      </c>
      <c r="P1154" s="55">
        <v>4.4400000000000004</v>
      </c>
      <c r="Q1154" s="55">
        <v>40.96</v>
      </c>
      <c r="R1154" s="55">
        <v>851</v>
      </c>
      <c r="S1154" s="55" t="s">
        <v>2711</v>
      </c>
    </row>
    <row r="1155" spans="1:19" ht="138" hidden="1" x14ac:dyDescent="0.25">
      <c r="A1155" s="49">
        <v>47</v>
      </c>
      <c r="B1155" s="59" t="s">
        <v>176</v>
      </c>
      <c r="C1155" s="59" t="s">
        <v>177</v>
      </c>
      <c r="D1155" s="60" t="s">
        <v>3878</v>
      </c>
      <c r="E1155" s="59" t="s">
        <v>167</v>
      </c>
      <c r="F1155" s="63" t="s">
        <v>3879</v>
      </c>
      <c r="G1155" s="55">
        <v>13800</v>
      </c>
      <c r="H1155" s="55">
        <v>2594</v>
      </c>
      <c r="I1155" s="62">
        <v>18.8</v>
      </c>
      <c r="J1155" s="55">
        <v>457</v>
      </c>
      <c r="K1155" s="55">
        <v>617</v>
      </c>
      <c r="L1155" s="55">
        <v>49</v>
      </c>
      <c r="M1155" s="55">
        <v>1471</v>
      </c>
      <c r="N1155" s="62">
        <v>17.600000000000001</v>
      </c>
      <c r="O1155" s="55">
        <v>23.8</v>
      </c>
      <c r="P1155" s="55">
        <v>1.9</v>
      </c>
      <c r="Q1155" s="55">
        <v>56.7</v>
      </c>
      <c r="R1155" s="55">
        <v>587</v>
      </c>
      <c r="S1155" s="55" t="s">
        <v>3286</v>
      </c>
    </row>
    <row r="1156" spans="1:19" ht="55.2" hidden="1" x14ac:dyDescent="0.25">
      <c r="A1156" s="49">
        <v>47</v>
      </c>
      <c r="B1156" s="59" t="s">
        <v>176</v>
      </c>
      <c r="C1156" s="59" t="s">
        <v>177</v>
      </c>
      <c r="D1156" s="60" t="s">
        <v>3880</v>
      </c>
      <c r="E1156" s="59" t="s">
        <v>171</v>
      </c>
      <c r="F1156" s="63" t="s">
        <v>1065</v>
      </c>
      <c r="G1156" s="55">
        <v>16900</v>
      </c>
      <c r="H1156" s="55">
        <v>9720</v>
      </c>
      <c r="I1156" s="62">
        <v>57.52</v>
      </c>
      <c r="J1156" s="55">
        <v>407</v>
      </c>
      <c r="K1156" s="55">
        <v>4129</v>
      </c>
      <c r="L1156" s="55">
        <v>70</v>
      </c>
      <c r="M1156" s="55">
        <v>5114</v>
      </c>
      <c r="N1156" s="62">
        <v>4.1900000000000004</v>
      </c>
      <c r="O1156" s="55">
        <v>42.48</v>
      </c>
      <c r="P1156" s="55">
        <v>0.72</v>
      </c>
      <c r="Q1156" s="55">
        <v>52.61</v>
      </c>
      <c r="R1156" s="55">
        <v>2169</v>
      </c>
      <c r="S1156" s="55" t="s">
        <v>3881</v>
      </c>
    </row>
    <row r="1157" spans="1:19" ht="41.4" hidden="1" x14ac:dyDescent="0.25">
      <c r="A1157" s="49">
        <v>49</v>
      </c>
      <c r="B1157" s="59" t="s">
        <v>428</v>
      </c>
      <c r="C1157" s="59" t="s">
        <v>1015</v>
      </c>
      <c r="D1157" s="60" t="s">
        <v>2660</v>
      </c>
      <c r="E1157" s="59" t="s">
        <v>167</v>
      </c>
      <c r="F1157" s="63" t="s">
        <v>1067</v>
      </c>
      <c r="G1157" s="55">
        <v>13400</v>
      </c>
      <c r="H1157" s="55">
        <v>1300</v>
      </c>
      <c r="I1157" s="62">
        <v>9.6999999999999993</v>
      </c>
      <c r="J1157" s="55">
        <v>789</v>
      </c>
      <c r="K1157" s="55">
        <v>220</v>
      </c>
      <c r="L1157" s="55">
        <v>190</v>
      </c>
      <c r="M1157" s="55">
        <v>101</v>
      </c>
      <c r="N1157" s="62">
        <v>60.69</v>
      </c>
      <c r="O1157" s="55">
        <v>16.920000000000002</v>
      </c>
      <c r="P1157" s="55">
        <v>14.62</v>
      </c>
      <c r="Q1157" s="55">
        <v>7.77</v>
      </c>
      <c r="R1157" s="55">
        <v>111</v>
      </c>
      <c r="S1157" s="55" t="s">
        <v>2721</v>
      </c>
    </row>
    <row r="1158" spans="1:19" ht="27.6" hidden="1" x14ac:dyDescent="0.25">
      <c r="A1158" s="49">
        <v>49</v>
      </c>
      <c r="B1158" s="59" t="s">
        <v>428</v>
      </c>
      <c r="C1158" s="59" t="s">
        <v>1015</v>
      </c>
      <c r="D1158" s="60" t="s">
        <v>3882</v>
      </c>
      <c r="E1158" s="59" t="s">
        <v>171</v>
      </c>
      <c r="F1158" s="63" t="s">
        <v>3883</v>
      </c>
      <c r="G1158" s="55">
        <v>4850</v>
      </c>
      <c r="H1158" s="55">
        <v>269</v>
      </c>
      <c r="I1158" s="62">
        <v>5.54</v>
      </c>
      <c r="J1158" s="55">
        <v>207</v>
      </c>
      <c r="K1158" s="55">
        <v>24</v>
      </c>
      <c r="L1158" s="55">
        <v>8</v>
      </c>
      <c r="M1158" s="55">
        <v>30</v>
      </c>
      <c r="N1158" s="62">
        <v>77</v>
      </c>
      <c r="O1158" s="55">
        <v>9</v>
      </c>
      <c r="P1158" s="55">
        <v>3</v>
      </c>
      <c r="Q1158" s="55">
        <v>11</v>
      </c>
      <c r="R1158" s="55">
        <v>21</v>
      </c>
      <c r="S1158" s="55" t="s">
        <v>2709</v>
      </c>
    </row>
    <row r="1159" spans="1:19" ht="27.6" hidden="1" x14ac:dyDescent="0.25">
      <c r="A1159" s="49">
        <v>49</v>
      </c>
      <c r="B1159" s="59" t="s">
        <v>428</v>
      </c>
      <c r="C1159" s="59" t="s">
        <v>1015</v>
      </c>
      <c r="D1159" s="60" t="s">
        <v>3882</v>
      </c>
      <c r="E1159" s="59" t="s">
        <v>167</v>
      </c>
      <c r="F1159" s="63" t="s">
        <v>3883</v>
      </c>
      <c r="G1159" s="55">
        <v>3900</v>
      </c>
      <c r="H1159" s="55">
        <v>216</v>
      </c>
      <c r="I1159" s="62">
        <v>5.54</v>
      </c>
      <c r="J1159" s="55">
        <v>166</v>
      </c>
      <c r="K1159" s="55">
        <v>19</v>
      </c>
      <c r="L1159" s="55">
        <v>7</v>
      </c>
      <c r="M1159" s="55">
        <v>24</v>
      </c>
      <c r="N1159" s="62">
        <v>76.849999999999994</v>
      </c>
      <c r="O1159" s="55">
        <v>8.8000000000000007</v>
      </c>
      <c r="P1159" s="55">
        <v>3.24</v>
      </c>
      <c r="Q1159" s="55">
        <v>11.11</v>
      </c>
      <c r="R1159" s="55">
        <v>17</v>
      </c>
      <c r="S1159" s="55" t="s">
        <v>2721</v>
      </c>
    </row>
    <row r="1160" spans="1:19" ht="69" hidden="1" x14ac:dyDescent="0.25">
      <c r="A1160" s="49">
        <v>49</v>
      </c>
      <c r="B1160" s="59" t="s">
        <v>428</v>
      </c>
      <c r="C1160" s="59" t="s">
        <v>1015</v>
      </c>
      <c r="D1160" s="60" t="s">
        <v>3884</v>
      </c>
      <c r="E1160" s="59" t="s">
        <v>192</v>
      </c>
      <c r="F1160" s="63" t="s">
        <v>1069</v>
      </c>
      <c r="G1160" s="55">
        <v>3600</v>
      </c>
      <c r="H1160" s="55">
        <v>159</v>
      </c>
      <c r="I1160" s="62">
        <v>4.4000000000000004</v>
      </c>
      <c r="J1160" s="55">
        <v>152</v>
      </c>
      <c r="K1160" s="55">
        <v>1</v>
      </c>
      <c r="L1160" s="55">
        <v>4</v>
      </c>
      <c r="M1160" s="55">
        <v>2</v>
      </c>
      <c r="N1160" s="62">
        <v>96</v>
      </c>
      <c r="O1160" s="55">
        <v>0.6</v>
      </c>
      <c r="P1160" s="55">
        <v>2.2999999999999998</v>
      </c>
      <c r="Q1160" s="55">
        <v>1.1000000000000001</v>
      </c>
      <c r="R1160" s="55">
        <v>7</v>
      </c>
      <c r="S1160" s="55" t="s">
        <v>3203</v>
      </c>
    </row>
    <row r="1161" spans="1:19" ht="69" hidden="1" x14ac:dyDescent="0.25">
      <c r="A1161" s="49">
        <v>49</v>
      </c>
      <c r="B1161" s="59" t="s">
        <v>336</v>
      </c>
      <c r="C1161" s="59" t="s">
        <v>1019</v>
      </c>
      <c r="D1161" s="60" t="s">
        <v>3885</v>
      </c>
      <c r="E1161" s="59" t="s">
        <v>192</v>
      </c>
      <c r="F1161" s="63" t="s">
        <v>1069</v>
      </c>
      <c r="G1161" s="55">
        <v>3600</v>
      </c>
      <c r="H1161" s="55">
        <v>159</v>
      </c>
      <c r="I1161" s="62">
        <v>4.4000000000000004</v>
      </c>
      <c r="J1161" s="55">
        <v>152</v>
      </c>
      <c r="K1161" s="55">
        <v>1</v>
      </c>
      <c r="L1161" s="55">
        <v>4</v>
      </c>
      <c r="M1161" s="55">
        <v>2</v>
      </c>
      <c r="N1161" s="62">
        <v>96</v>
      </c>
      <c r="O1161" s="55">
        <v>0.6</v>
      </c>
      <c r="P1161" s="55">
        <v>2.2999999999999998</v>
      </c>
      <c r="Q1161" s="55">
        <v>1.1000000000000001</v>
      </c>
      <c r="R1161" s="55">
        <v>7</v>
      </c>
      <c r="S1161" s="55" t="s">
        <v>3203</v>
      </c>
    </row>
    <row r="1162" spans="1:19" ht="41.4" hidden="1" x14ac:dyDescent="0.25">
      <c r="A1162" s="49">
        <v>49</v>
      </c>
      <c r="B1162" s="59" t="s">
        <v>336</v>
      </c>
      <c r="C1162" s="59" t="s">
        <v>1019</v>
      </c>
      <c r="D1162" s="60" t="s">
        <v>3886</v>
      </c>
      <c r="E1162" s="59" t="s">
        <v>171</v>
      </c>
      <c r="F1162" s="63" t="s">
        <v>1070</v>
      </c>
      <c r="G1162" s="55">
        <v>6100</v>
      </c>
      <c r="H1162" s="55">
        <v>80</v>
      </c>
      <c r="I1162" s="62">
        <v>1.3</v>
      </c>
      <c r="J1162" s="55">
        <v>62</v>
      </c>
      <c r="K1162" s="55">
        <v>10</v>
      </c>
      <c r="L1162" s="55">
        <v>0</v>
      </c>
      <c r="M1162" s="55">
        <v>8</v>
      </c>
      <c r="N1162" s="62">
        <v>78.099999999999994</v>
      </c>
      <c r="O1162" s="55">
        <v>12.3</v>
      </c>
      <c r="P1162" s="55">
        <v>0</v>
      </c>
      <c r="Q1162" s="55">
        <v>9.6</v>
      </c>
      <c r="R1162" s="55">
        <v>6</v>
      </c>
      <c r="S1162" s="55" t="s">
        <v>3203</v>
      </c>
    </row>
    <row r="1163" spans="1:19" ht="41.4" hidden="1" x14ac:dyDescent="0.25">
      <c r="A1163" s="49">
        <v>49</v>
      </c>
      <c r="B1163" s="59" t="s">
        <v>336</v>
      </c>
      <c r="C1163" s="59" t="s">
        <v>1019</v>
      </c>
      <c r="D1163" s="60" t="s">
        <v>3887</v>
      </c>
      <c r="E1163" s="59" t="s">
        <v>167</v>
      </c>
      <c r="F1163" s="63" t="s">
        <v>1070</v>
      </c>
      <c r="G1163" s="55">
        <v>6300</v>
      </c>
      <c r="H1163" s="55">
        <v>188</v>
      </c>
      <c r="I1163" s="62">
        <v>3</v>
      </c>
      <c r="J1163" s="55">
        <v>149</v>
      </c>
      <c r="K1163" s="55">
        <v>26</v>
      </c>
      <c r="L1163" s="55">
        <v>0</v>
      </c>
      <c r="M1163" s="55">
        <v>13</v>
      </c>
      <c r="N1163" s="62">
        <v>79.099999999999994</v>
      </c>
      <c r="O1163" s="55">
        <v>13.9</v>
      </c>
      <c r="P1163" s="55">
        <v>0</v>
      </c>
      <c r="Q1163" s="55">
        <v>7</v>
      </c>
      <c r="R1163" s="55">
        <v>12</v>
      </c>
      <c r="S1163" s="55" t="s">
        <v>2929</v>
      </c>
    </row>
    <row r="1164" spans="1:19" ht="55.2" hidden="1" x14ac:dyDescent="0.25">
      <c r="A1164" s="49">
        <v>49</v>
      </c>
      <c r="B1164" s="59" t="s">
        <v>336</v>
      </c>
      <c r="C1164" s="59" t="s">
        <v>1019</v>
      </c>
      <c r="D1164" s="60" t="s">
        <v>2857</v>
      </c>
      <c r="E1164" s="59" t="s">
        <v>171</v>
      </c>
      <c r="F1164" s="63" t="s">
        <v>1071</v>
      </c>
      <c r="G1164" s="55">
        <v>670</v>
      </c>
      <c r="H1164" s="55">
        <v>33</v>
      </c>
      <c r="I1164" s="62">
        <v>4.9000000000000004</v>
      </c>
      <c r="J1164" s="55">
        <v>26</v>
      </c>
      <c r="K1164" s="55">
        <v>5</v>
      </c>
      <c r="L1164" s="55">
        <v>0</v>
      </c>
      <c r="M1164" s="55">
        <v>2</v>
      </c>
      <c r="N1164" s="62">
        <v>78</v>
      </c>
      <c r="O1164" s="55">
        <v>14.7</v>
      </c>
      <c r="P1164" s="55">
        <v>0</v>
      </c>
      <c r="Q1164" s="55">
        <v>7.3</v>
      </c>
      <c r="R1164" s="55">
        <v>2</v>
      </c>
      <c r="S1164" s="55" t="s">
        <v>2929</v>
      </c>
    </row>
    <row r="1165" spans="1:19" ht="55.2" hidden="1" x14ac:dyDescent="0.25">
      <c r="A1165" s="49">
        <v>49</v>
      </c>
      <c r="B1165" s="59" t="s">
        <v>336</v>
      </c>
      <c r="C1165" s="59" t="s">
        <v>1019</v>
      </c>
      <c r="D1165" s="60" t="s">
        <v>2857</v>
      </c>
      <c r="E1165" s="59" t="s">
        <v>167</v>
      </c>
      <c r="F1165" s="63" t="s">
        <v>1071</v>
      </c>
      <c r="G1165" s="55">
        <v>670</v>
      </c>
      <c r="H1165" s="55">
        <v>48</v>
      </c>
      <c r="I1165" s="62">
        <v>7.2</v>
      </c>
      <c r="J1165" s="55">
        <v>33</v>
      </c>
      <c r="K1165" s="55">
        <v>12</v>
      </c>
      <c r="L1165" s="55">
        <v>0</v>
      </c>
      <c r="M1165" s="55">
        <v>3</v>
      </c>
      <c r="N1165" s="62">
        <v>69.400000000000006</v>
      </c>
      <c r="O1165" s="55">
        <v>24.1</v>
      </c>
      <c r="P1165" s="55">
        <v>0</v>
      </c>
      <c r="Q1165" s="55">
        <v>6.5</v>
      </c>
      <c r="R1165" s="55">
        <v>3</v>
      </c>
      <c r="S1165" s="55" t="s">
        <v>2929</v>
      </c>
    </row>
    <row r="1166" spans="1:19" ht="27.6" hidden="1" x14ac:dyDescent="0.25">
      <c r="A1166" s="49">
        <v>49</v>
      </c>
      <c r="B1166" s="59" t="s">
        <v>336</v>
      </c>
      <c r="C1166" s="59" t="s">
        <v>1072</v>
      </c>
      <c r="D1166" s="60" t="s">
        <v>3888</v>
      </c>
      <c r="E1166" s="59" t="s">
        <v>171</v>
      </c>
      <c r="F1166" s="63" t="s">
        <v>1073</v>
      </c>
      <c r="G1166" s="55">
        <v>850</v>
      </c>
      <c r="H1166" s="55">
        <v>65</v>
      </c>
      <c r="I1166" s="62">
        <v>7.7</v>
      </c>
      <c r="J1166" s="55">
        <v>33</v>
      </c>
      <c r="K1166" s="55">
        <v>27</v>
      </c>
      <c r="L1166" s="55">
        <v>0</v>
      </c>
      <c r="M1166" s="55">
        <v>5</v>
      </c>
      <c r="N1166" s="62">
        <v>51</v>
      </c>
      <c r="O1166" s="55">
        <v>41.1</v>
      </c>
      <c r="P1166" s="55">
        <v>0</v>
      </c>
      <c r="Q1166" s="55">
        <v>7.9</v>
      </c>
      <c r="R1166" s="55">
        <v>5</v>
      </c>
      <c r="S1166" s="55" t="s">
        <v>2929</v>
      </c>
    </row>
    <row r="1167" spans="1:19" ht="27.6" hidden="1" x14ac:dyDescent="0.25">
      <c r="A1167" s="49">
        <v>49</v>
      </c>
      <c r="B1167" s="59" t="s">
        <v>336</v>
      </c>
      <c r="C1167" s="59" t="s">
        <v>1072</v>
      </c>
      <c r="D1167" s="60" t="s">
        <v>3889</v>
      </c>
      <c r="E1167" s="59" t="s">
        <v>167</v>
      </c>
      <c r="F1167" s="63" t="s">
        <v>1073</v>
      </c>
      <c r="G1167" s="55">
        <v>1100</v>
      </c>
      <c r="H1167" s="55">
        <v>112</v>
      </c>
      <c r="I1167" s="62">
        <v>10.199999999999999</v>
      </c>
      <c r="J1167" s="55">
        <v>42</v>
      </c>
      <c r="K1167" s="55">
        <v>38</v>
      </c>
      <c r="L1167" s="55">
        <v>3</v>
      </c>
      <c r="M1167" s="55">
        <v>29</v>
      </c>
      <c r="N1167" s="62">
        <v>37.4</v>
      </c>
      <c r="O1167" s="55">
        <v>33.799999999999997</v>
      </c>
      <c r="P1167" s="55">
        <v>2.9</v>
      </c>
      <c r="Q1167" s="55">
        <v>25.9</v>
      </c>
      <c r="R1167" s="55">
        <v>15</v>
      </c>
      <c r="S1167" s="55" t="s">
        <v>3334</v>
      </c>
    </row>
    <row r="1168" spans="1:19" ht="69" hidden="1" x14ac:dyDescent="0.25">
      <c r="A1168" s="49">
        <v>49</v>
      </c>
      <c r="B1168" s="59" t="s">
        <v>336</v>
      </c>
      <c r="C1168" s="59" t="s">
        <v>1072</v>
      </c>
      <c r="D1168" s="60" t="s">
        <v>3890</v>
      </c>
      <c r="E1168" s="59" t="s">
        <v>171</v>
      </c>
      <c r="F1168" s="63" t="s">
        <v>3891</v>
      </c>
      <c r="G1168" s="55">
        <v>2500</v>
      </c>
      <c r="H1168" s="55">
        <v>208</v>
      </c>
      <c r="I1168" s="62">
        <v>8.31</v>
      </c>
      <c r="J1168" s="55">
        <v>40</v>
      </c>
      <c r="K1168" s="55">
        <v>65</v>
      </c>
      <c r="L1168" s="55">
        <v>6</v>
      </c>
      <c r="M1168" s="55">
        <v>97</v>
      </c>
      <c r="N1168" s="62">
        <v>19.100000000000001</v>
      </c>
      <c r="O1168" s="55">
        <v>31.3</v>
      </c>
      <c r="P1168" s="55">
        <v>2.9</v>
      </c>
      <c r="Q1168" s="55">
        <v>46.7</v>
      </c>
      <c r="R1168" s="55">
        <v>42</v>
      </c>
      <c r="S1168" s="55" t="s">
        <v>3334</v>
      </c>
    </row>
    <row r="1169" spans="1:19" ht="69" hidden="1" x14ac:dyDescent="0.25">
      <c r="A1169" s="49">
        <v>49</v>
      </c>
      <c r="B1169" s="59" t="s">
        <v>336</v>
      </c>
      <c r="C1169" s="59" t="s">
        <v>1072</v>
      </c>
      <c r="D1169" s="60" t="s">
        <v>3890</v>
      </c>
      <c r="E1169" s="59" t="s">
        <v>167</v>
      </c>
      <c r="F1169" s="63" t="s">
        <v>3891</v>
      </c>
      <c r="G1169" s="55">
        <v>16900</v>
      </c>
      <c r="H1169" s="55">
        <v>1014</v>
      </c>
      <c r="I1169" s="62">
        <v>6</v>
      </c>
      <c r="J1169" s="55">
        <v>152</v>
      </c>
      <c r="K1169" s="55">
        <v>203</v>
      </c>
      <c r="L1169" s="55">
        <v>81</v>
      </c>
      <c r="M1169" s="55">
        <v>578</v>
      </c>
      <c r="N1169" s="62">
        <v>15</v>
      </c>
      <c r="O1169" s="55">
        <v>20</v>
      </c>
      <c r="P1169" s="55">
        <v>8</v>
      </c>
      <c r="Q1169" s="55">
        <v>57</v>
      </c>
      <c r="R1169" s="55">
        <v>235</v>
      </c>
      <c r="S1169" s="55" t="s">
        <v>2782</v>
      </c>
    </row>
    <row r="1170" spans="1:19" ht="41.4" hidden="1" x14ac:dyDescent="0.25">
      <c r="A1170" s="49">
        <v>49</v>
      </c>
      <c r="B1170" s="59" t="s">
        <v>336</v>
      </c>
      <c r="C1170" s="59" t="s">
        <v>1072</v>
      </c>
      <c r="D1170" s="60" t="s">
        <v>3892</v>
      </c>
      <c r="E1170" s="59" t="s">
        <v>171</v>
      </c>
      <c r="F1170" s="63" t="s">
        <v>1075</v>
      </c>
      <c r="G1170" s="55">
        <v>21300</v>
      </c>
      <c r="H1170" s="55">
        <v>2130</v>
      </c>
      <c r="I1170" s="62">
        <v>10</v>
      </c>
      <c r="J1170" s="55">
        <v>113</v>
      </c>
      <c r="K1170" s="55">
        <v>481</v>
      </c>
      <c r="L1170" s="55">
        <v>94</v>
      </c>
      <c r="M1170" s="55">
        <v>1442</v>
      </c>
      <c r="N1170" s="62">
        <v>5.3</v>
      </c>
      <c r="O1170" s="55">
        <v>22.6</v>
      </c>
      <c r="P1170" s="55">
        <v>4.4000000000000004</v>
      </c>
      <c r="Q1170" s="55">
        <v>67.7</v>
      </c>
      <c r="R1170" s="55">
        <v>560</v>
      </c>
      <c r="S1170" s="55" t="s">
        <v>3550</v>
      </c>
    </row>
    <row r="1171" spans="1:19" ht="69" hidden="1" x14ac:dyDescent="0.25">
      <c r="A1171" s="49">
        <v>49</v>
      </c>
      <c r="B1171" s="59" t="s">
        <v>336</v>
      </c>
      <c r="C1171" s="59" t="s">
        <v>1072</v>
      </c>
      <c r="D1171" s="60" t="s">
        <v>3893</v>
      </c>
      <c r="E1171" s="59" t="s">
        <v>171</v>
      </c>
      <c r="F1171" s="63" t="s">
        <v>3894</v>
      </c>
      <c r="G1171" s="55">
        <v>11500</v>
      </c>
      <c r="H1171" s="55">
        <v>758</v>
      </c>
      <c r="I1171" s="62">
        <v>6.6</v>
      </c>
      <c r="J1171" s="55">
        <v>231</v>
      </c>
      <c r="K1171" s="55">
        <v>187</v>
      </c>
      <c r="L1171" s="55">
        <v>36</v>
      </c>
      <c r="M1171" s="55">
        <v>304</v>
      </c>
      <c r="N1171" s="62">
        <v>30.5</v>
      </c>
      <c r="O1171" s="55">
        <v>24.7</v>
      </c>
      <c r="P1171" s="55">
        <v>4.7</v>
      </c>
      <c r="Q1171" s="55">
        <v>40.1</v>
      </c>
      <c r="R1171" s="55">
        <v>135</v>
      </c>
      <c r="S1171" s="55" t="s">
        <v>3332</v>
      </c>
    </row>
    <row r="1172" spans="1:19" ht="69" hidden="1" x14ac:dyDescent="0.25">
      <c r="A1172" s="49">
        <v>49</v>
      </c>
      <c r="B1172" s="59" t="s">
        <v>336</v>
      </c>
      <c r="C1172" s="59" t="s">
        <v>1072</v>
      </c>
      <c r="D1172" s="60" t="s">
        <v>3893</v>
      </c>
      <c r="E1172" s="59" t="s">
        <v>167</v>
      </c>
      <c r="F1172" s="63" t="s">
        <v>3894</v>
      </c>
      <c r="G1172" s="55">
        <v>18300</v>
      </c>
      <c r="H1172" s="55">
        <v>1281</v>
      </c>
      <c r="I1172" s="62">
        <v>7</v>
      </c>
      <c r="J1172" s="55">
        <v>402</v>
      </c>
      <c r="K1172" s="55">
        <v>277</v>
      </c>
      <c r="L1172" s="55">
        <v>60</v>
      </c>
      <c r="M1172" s="55">
        <v>542</v>
      </c>
      <c r="N1172" s="62">
        <v>31.4</v>
      </c>
      <c r="O1172" s="55">
        <v>21.6</v>
      </c>
      <c r="P1172" s="55">
        <v>4.7</v>
      </c>
      <c r="Q1172" s="55">
        <v>42.3</v>
      </c>
      <c r="R1172" s="55">
        <v>235</v>
      </c>
      <c r="S1172" s="55" t="s">
        <v>3332</v>
      </c>
    </row>
    <row r="1173" spans="1:19" ht="27.6" hidden="1" x14ac:dyDescent="0.25">
      <c r="A1173" s="49">
        <v>49</v>
      </c>
      <c r="B1173" s="59" t="s">
        <v>336</v>
      </c>
      <c r="C1173" s="59" t="s">
        <v>1072</v>
      </c>
      <c r="D1173" s="60" t="s">
        <v>3895</v>
      </c>
      <c r="E1173" s="59" t="s">
        <v>167</v>
      </c>
      <c r="F1173" s="63" t="s">
        <v>1077</v>
      </c>
      <c r="G1173" s="55">
        <v>5900</v>
      </c>
      <c r="H1173" s="55">
        <v>354</v>
      </c>
      <c r="I1173" s="62">
        <v>6</v>
      </c>
      <c r="J1173" s="55">
        <v>32</v>
      </c>
      <c r="K1173" s="55">
        <v>67</v>
      </c>
      <c r="L1173" s="55">
        <v>113</v>
      </c>
      <c r="M1173" s="55">
        <v>142</v>
      </c>
      <c r="N1173" s="62">
        <v>9</v>
      </c>
      <c r="O1173" s="55">
        <v>19</v>
      </c>
      <c r="P1173" s="55">
        <v>32</v>
      </c>
      <c r="Q1173" s="55">
        <v>40</v>
      </c>
      <c r="R1173" s="55">
        <v>73</v>
      </c>
      <c r="S1173" s="55" t="s">
        <v>2782</v>
      </c>
    </row>
    <row r="1174" spans="1:19" ht="27.6" hidden="1" x14ac:dyDescent="0.25">
      <c r="A1174" s="49">
        <v>49</v>
      </c>
      <c r="B1174" s="59" t="s">
        <v>336</v>
      </c>
      <c r="C1174" s="59" t="s">
        <v>1072</v>
      </c>
      <c r="D1174" s="60" t="s">
        <v>3896</v>
      </c>
      <c r="E1174" s="59" t="s">
        <v>171</v>
      </c>
      <c r="F1174" s="63" t="s">
        <v>3897</v>
      </c>
      <c r="G1174" s="55">
        <v>4400</v>
      </c>
      <c r="H1174" s="55">
        <v>219</v>
      </c>
      <c r="I1174" s="62">
        <v>5</v>
      </c>
      <c r="J1174" s="55">
        <v>31</v>
      </c>
      <c r="K1174" s="55">
        <v>70</v>
      </c>
      <c r="L1174" s="55">
        <v>26</v>
      </c>
      <c r="M1174" s="55">
        <v>92</v>
      </c>
      <c r="N1174" s="62">
        <v>14</v>
      </c>
      <c r="O1174" s="55">
        <v>32</v>
      </c>
      <c r="P1174" s="55">
        <v>12</v>
      </c>
      <c r="Q1174" s="55">
        <v>42</v>
      </c>
      <c r="R1174" s="55">
        <v>43</v>
      </c>
      <c r="S1174" s="55" t="s">
        <v>2782</v>
      </c>
    </row>
    <row r="1175" spans="1:19" ht="27.6" hidden="1" x14ac:dyDescent="0.25">
      <c r="A1175" s="49">
        <v>49</v>
      </c>
      <c r="B1175" s="59" t="s">
        <v>336</v>
      </c>
      <c r="C1175" s="59" t="s">
        <v>1072</v>
      </c>
      <c r="D1175" s="60" t="s">
        <v>3896</v>
      </c>
      <c r="E1175" s="59" t="s">
        <v>167</v>
      </c>
      <c r="F1175" s="63" t="s">
        <v>3897</v>
      </c>
      <c r="G1175" s="55">
        <v>5400</v>
      </c>
      <c r="H1175" s="55">
        <v>324</v>
      </c>
      <c r="I1175" s="62">
        <v>6</v>
      </c>
      <c r="J1175" s="55">
        <v>49</v>
      </c>
      <c r="K1175" s="55">
        <v>107</v>
      </c>
      <c r="L1175" s="55">
        <v>45</v>
      </c>
      <c r="M1175" s="55">
        <v>123</v>
      </c>
      <c r="N1175" s="62">
        <v>15</v>
      </c>
      <c r="O1175" s="55">
        <v>33</v>
      </c>
      <c r="P1175" s="55">
        <v>14</v>
      </c>
      <c r="Q1175" s="55">
        <v>38</v>
      </c>
      <c r="R1175" s="55">
        <v>61</v>
      </c>
      <c r="S1175" s="55" t="s">
        <v>2782</v>
      </c>
    </row>
    <row r="1176" spans="1:19" ht="69" hidden="1" x14ac:dyDescent="0.25">
      <c r="A1176" s="49">
        <v>49</v>
      </c>
      <c r="B1176" s="59" t="s">
        <v>336</v>
      </c>
      <c r="C1176" s="59" t="s">
        <v>350</v>
      </c>
      <c r="D1176" s="60" t="s">
        <v>2708</v>
      </c>
      <c r="E1176" s="59" t="s">
        <v>167</v>
      </c>
      <c r="F1176" s="63" t="s">
        <v>1079</v>
      </c>
      <c r="G1176" s="55">
        <v>4500</v>
      </c>
      <c r="H1176" s="55">
        <v>179</v>
      </c>
      <c r="I1176" s="62">
        <v>4</v>
      </c>
      <c r="J1176" s="55">
        <v>41</v>
      </c>
      <c r="K1176" s="55">
        <v>34</v>
      </c>
      <c r="L1176" s="55">
        <v>23</v>
      </c>
      <c r="M1176" s="55">
        <v>81</v>
      </c>
      <c r="N1176" s="62">
        <v>23</v>
      </c>
      <c r="O1176" s="55">
        <v>19</v>
      </c>
      <c r="P1176" s="55">
        <v>13</v>
      </c>
      <c r="Q1176" s="55">
        <v>45</v>
      </c>
      <c r="R1176" s="55">
        <v>36</v>
      </c>
      <c r="S1176" s="55" t="s">
        <v>2782</v>
      </c>
    </row>
    <row r="1177" spans="1:19" ht="69" hidden="1" x14ac:dyDescent="0.25">
      <c r="A1177" s="49">
        <v>49</v>
      </c>
      <c r="B1177" s="59" t="s">
        <v>336</v>
      </c>
      <c r="C1177" s="59" t="s">
        <v>350</v>
      </c>
      <c r="D1177" s="60" t="s">
        <v>3898</v>
      </c>
      <c r="E1177" s="59" t="s">
        <v>171</v>
      </c>
      <c r="F1177" s="63" t="s">
        <v>1080</v>
      </c>
      <c r="G1177" s="55">
        <v>9300</v>
      </c>
      <c r="H1177" s="55">
        <v>651</v>
      </c>
      <c r="I1177" s="62">
        <v>7</v>
      </c>
      <c r="J1177" s="55">
        <v>65</v>
      </c>
      <c r="K1177" s="55">
        <v>189</v>
      </c>
      <c r="L1177" s="55">
        <v>91</v>
      </c>
      <c r="M1177" s="55">
        <v>306</v>
      </c>
      <c r="N1177" s="62">
        <v>10</v>
      </c>
      <c r="O1177" s="55">
        <v>29</v>
      </c>
      <c r="P1177" s="55">
        <v>14</v>
      </c>
      <c r="Q1177" s="55">
        <v>47</v>
      </c>
      <c r="R1177" s="55">
        <v>139</v>
      </c>
      <c r="S1177" s="55" t="s">
        <v>2782</v>
      </c>
    </row>
    <row r="1178" spans="1:19" ht="69" hidden="1" x14ac:dyDescent="0.25">
      <c r="A1178" s="49">
        <v>49</v>
      </c>
      <c r="B1178" s="59" t="s">
        <v>336</v>
      </c>
      <c r="C1178" s="59" t="s">
        <v>350</v>
      </c>
      <c r="D1178" s="60" t="s">
        <v>3898</v>
      </c>
      <c r="E1178" s="59" t="s">
        <v>167</v>
      </c>
      <c r="F1178" s="63" t="s">
        <v>1080</v>
      </c>
      <c r="G1178" s="55">
        <v>6000</v>
      </c>
      <c r="H1178" s="55">
        <v>541</v>
      </c>
      <c r="I1178" s="62">
        <v>9</v>
      </c>
      <c r="J1178" s="55">
        <v>54</v>
      </c>
      <c r="K1178" s="55">
        <v>157</v>
      </c>
      <c r="L1178" s="55">
        <v>103</v>
      </c>
      <c r="M1178" s="55">
        <v>227</v>
      </c>
      <c r="N1178" s="62">
        <v>10</v>
      </c>
      <c r="O1178" s="55">
        <v>29</v>
      </c>
      <c r="P1178" s="55">
        <v>19</v>
      </c>
      <c r="Q1178" s="55">
        <v>42</v>
      </c>
      <c r="R1178" s="55">
        <v>110</v>
      </c>
      <c r="S1178" s="55" t="s">
        <v>2782</v>
      </c>
    </row>
    <row r="1179" spans="1:19" ht="41.4" hidden="1" x14ac:dyDescent="0.25">
      <c r="A1179" s="49">
        <v>49</v>
      </c>
      <c r="B1179" s="59" t="s">
        <v>336</v>
      </c>
      <c r="C1179" s="59" t="s">
        <v>350</v>
      </c>
      <c r="D1179" s="60" t="s">
        <v>3899</v>
      </c>
      <c r="E1179" s="59" t="s">
        <v>171</v>
      </c>
      <c r="F1179" s="63" t="s">
        <v>1081</v>
      </c>
      <c r="G1179" s="55">
        <v>9600</v>
      </c>
      <c r="H1179" s="55">
        <v>422</v>
      </c>
      <c r="I1179" s="62">
        <v>4.4000000000000004</v>
      </c>
      <c r="J1179" s="55">
        <v>113</v>
      </c>
      <c r="K1179" s="55">
        <v>163</v>
      </c>
      <c r="L1179" s="55">
        <v>19</v>
      </c>
      <c r="M1179" s="55">
        <v>127</v>
      </c>
      <c r="N1179" s="62">
        <v>26.8</v>
      </c>
      <c r="O1179" s="55">
        <v>38.6</v>
      </c>
      <c r="P1179" s="55">
        <v>4.5999999999999996</v>
      </c>
      <c r="Q1179" s="55">
        <v>30</v>
      </c>
      <c r="R1179" s="55">
        <v>66</v>
      </c>
      <c r="S1179" s="55" t="s">
        <v>2773</v>
      </c>
    </row>
    <row r="1180" spans="1:19" ht="41.4" hidden="1" x14ac:dyDescent="0.25">
      <c r="A1180" s="49">
        <v>49</v>
      </c>
      <c r="B1180" s="59" t="s">
        <v>336</v>
      </c>
      <c r="C1180" s="59" t="s">
        <v>350</v>
      </c>
      <c r="D1180" s="60" t="s">
        <v>3899</v>
      </c>
      <c r="E1180" s="59" t="s">
        <v>167</v>
      </c>
      <c r="F1180" s="63" t="s">
        <v>1081</v>
      </c>
      <c r="G1180" s="55">
        <v>8200</v>
      </c>
      <c r="H1180" s="55">
        <v>328</v>
      </c>
      <c r="I1180" s="62">
        <v>4</v>
      </c>
      <c r="J1180" s="55">
        <v>62</v>
      </c>
      <c r="K1180" s="55">
        <v>89</v>
      </c>
      <c r="L1180" s="55">
        <v>26</v>
      </c>
      <c r="M1180" s="55">
        <v>151</v>
      </c>
      <c r="N1180" s="62">
        <v>19</v>
      </c>
      <c r="O1180" s="55">
        <v>27</v>
      </c>
      <c r="P1180" s="55">
        <v>8</v>
      </c>
      <c r="Q1180" s="55">
        <v>46</v>
      </c>
      <c r="R1180" s="55">
        <v>66</v>
      </c>
      <c r="S1180" s="55" t="s">
        <v>2782</v>
      </c>
    </row>
    <row r="1181" spans="1:19" ht="41.4" hidden="1" x14ac:dyDescent="0.25">
      <c r="A1181" s="49">
        <v>49</v>
      </c>
      <c r="B1181" s="59" t="s">
        <v>336</v>
      </c>
      <c r="C1181" s="59" t="s">
        <v>350</v>
      </c>
      <c r="D1181" s="60" t="s">
        <v>3900</v>
      </c>
      <c r="E1181" s="59" t="s">
        <v>171</v>
      </c>
      <c r="F1181" s="63" t="s">
        <v>3901</v>
      </c>
      <c r="G1181" s="55">
        <v>6700</v>
      </c>
      <c r="H1181" s="55">
        <v>334</v>
      </c>
      <c r="I1181" s="62">
        <v>5</v>
      </c>
      <c r="J1181" s="55">
        <v>50</v>
      </c>
      <c r="K1181" s="55">
        <v>90</v>
      </c>
      <c r="L1181" s="55">
        <v>50</v>
      </c>
      <c r="M1181" s="55">
        <v>144</v>
      </c>
      <c r="N1181" s="62">
        <v>15</v>
      </c>
      <c r="O1181" s="55">
        <v>27</v>
      </c>
      <c r="P1181" s="55">
        <v>15</v>
      </c>
      <c r="Q1181" s="55">
        <v>43</v>
      </c>
      <c r="R1181" s="55">
        <v>67</v>
      </c>
      <c r="S1181" s="55" t="s">
        <v>2782</v>
      </c>
    </row>
    <row r="1182" spans="1:19" ht="41.4" hidden="1" x14ac:dyDescent="0.25">
      <c r="A1182" s="49">
        <v>49</v>
      </c>
      <c r="B1182" s="59" t="s">
        <v>336</v>
      </c>
      <c r="C1182" s="59" t="s">
        <v>350</v>
      </c>
      <c r="D1182" s="60" t="s">
        <v>3900</v>
      </c>
      <c r="E1182" s="59" t="s">
        <v>167</v>
      </c>
      <c r="F1182" s="63" t="s">
        <v>3901</v>
      </c>
      <c r="G1182" s="55">
        <v>9100</v>
      </c>
      <c r="H1182" s="55">
        <v>455</v>
      </c>
      <c r="I1182" s="62">
        <v>5</v>
      </c>
      <c r="J1182" s="55">
        <v>59</v>
      </c>
      <c r="K1182" s="55">
        <v>141</v>
      </c>
      <c r="L1182" s="55">
        <v>68</v>
      </c>
      <c r="M1182" s="55">
        <v>187</v>
      </c>
      <c r="N1182" s="62">
        <v>13</v>
      </c>
      <c r="O1182" s="55">
        <v>31</v>
      </c>
      <c r="P1182" s="55">
        <v>15</v>
      </c>
      <c r="Q1182" s="55">
        <v>41</v>
      </c>
      <c r="R1182" s="55">
        <v>90</v>
      </c>
      <c r="S1182" s="55" t="s">
        <v>2782</v>
      </c>
    </row>
    <row r="1183" spans="1:19" ht="27.6" hidden="1" x14ac:dyDescent="0.25">
      <c r="A1183" s="49">
        <v>49</v>
      </c>
      <c r="B1183" s="59" t="s">
        <v>336</v>
      </c>
      <c r="C1183" s="59" t="s">
        <v>350</v>
      </c>
      <c r="D1183" s="60" t="s">
        <v>3902</v>
      </c>
      <c r="E1183" s="59" t="s">
        <v>171</v>
      </c>
      <c r="F1183" s="63" t="s">
        <v>1083</v>
      </c>
      <c r="G1183" s="55">
        <v>9300</v>
      </c>
      <c r="H1183" s="55">
        <v>566</v>
      </c>
      <c r="I1183" s="62">
        <v>6.1</v>
      </c>
      <c r="J1183" s="55">
        <v>85</v>
      </c>
      <c r="K1183" s="55">
        <v>164</v>
      </c>
      <c r="L1183" s="55">
        <v>62</v>
      </c>
      <c r="M1183" s="55">
        <v>255</v>
      </c>
      <c r="N1183" s="62">
        <v>15</v>
      </c>
      <c r="O1183" s="55">
        <v>29</v>
      </c>
      <c r="P1183" s="55">
        <v>11</v>
      </c>
      <c r="Q1183" s="55">
        <v>45</v>
      </c>
      <c r="R1183" s="55">
        <v>115</v>
      </c>
      <c r="S1183" s="55" t="s">
        <v>2782</v>
      </c>
    </row>
    <row r="1184" spans="1:19" ht="27.6" hidden="1" x14ac:dyDescent="0.25">
      <c r="A1184" s="49">
        <v>49</v>
      </c>
      <c r="B1184" s="59" t="s">
        <v>336</v>
      </c>
      <c r="C1184" s="59" t="s">
        <v>350</v>
      </c>
      <c r="D1184" s="60" t="s">
        <v>3903</v>
      </c>
      <c r="E1184" s="59" t="s">
        <v>167</v>
      </c>
      <c r="F1184" s="63" t="s">
        <v>1083</v>
      </c>
      <c r="G1184" s="55">
        <v>4400</v>
      </c>
      <c r="H1184" s="55">
        <v>300</v>
      </c>
      <c r="I1184" s="62">
        <v>6.8</v>
      </c>
      <c r="J1184" s="55">
        <v>86</v>
      </c>
      <c r="K1184" s="55">
        <v>106</v>
      </c>
      <c r="L1184" s="55">
        <v>15</v>
      </c>
      <c r="M1184" s="55">
        <v>93</v>
      </c>
      <c r="N1184" s="62">
        <v>28.7</v>
      </c>
      <c r="O1184" s="55">
        <v>35.299999999999997</v>
      </c>
      <c r="P1184" s="55">
        <v>4.9000000000000004</v>
      </c>
      <c r="Q1184" s="55">
        <v>31.1</v>
      </c>
      <c r="R1184" s="55">
        <v>47</v>
      </c>
      <c r="S1184" s="55" t="s">
        <v>2886</v>
      </c>
    </row>
    <row r="1185" spans="1:19" ht="55.2" hidden="1" x14ac:dyDescent="0.25">
      <c r="A1185" s="49">
        <v>49</v>
      </c>
      <c r="B1185" s="59" t="s">
        <v>336</v>
      </c>
      <c r="C1185" s="59" t="s">
        <v>350</v>
      </c>
      <c r="D1185" s="60" t="s">
        <v>3904</v>
      </c>
      <c r="E1185" s="59" t="s">
        <v>171</v>
      </c>
      <c r="F1185" s="63" t="s">
        <v>1084</v>
      </c>
      <c r="G1185" s="55">
        <v>4600</v>
      </c>
      <c r="H1185" s="55">
        <v>331</v>
      </c>
      <c r="I1185" s="62">
        <v>7.19</v>
      </c>
      <c r="J1185" s="55">
        <v>87</v>
      </c>
      <c r="K1185" s="55">
        <v>100</v>
      </c>
      <c r="L1185" s="55">
        <v>14</v>
      </c>
      <c r="M1185" s="55">
        <v>130</v>
      </c>
      <c r="N1185" s="62">
        <v>26.3</v>
      </c>
      <c r="O1185" s="55">
        <v>30.3</v>
      </c>
      <c r="P1185" s="55">
        <v>4.2</v>
      </c>
      <c r="Q1185" s="55">
        <v>39.200000000000003</v>
      </c>
      <c r="R1185" s="55">
        <v>59</v>
      </c>
      <c r="S1185" s="55" t="s">
        <v>2886</v>
      </c>
    </row>
    <row r="1186" spans="1:19" ht="55.2" hidden="1" x14ac:dyDescent="0.25">
      <c r="A1186" s="49">
        <v>49</v>
      </c>
      <c r="B1186" s="59" t="s">
        <v>336</v>
      </c>
      <c r="C1186" s="59" t="s">
        <v>350</v>
      </c>
      <c r="D1186" s="60" t="s">
        <v>3904</v>
      </c>
      <c r="E1186" s="59" t="s">
        <v>167</v>
      </c>
      <c r="F1186" s="63" t="s">
        <v>1084</v>
      </c>
      <c r="G1186" s="55">
        <v>5900</v>
      </c>
      <c r="H1186" s="55">
        <v>400</v>
      </c>
      <c r="I1186" s="62">
        <v>6.8</v>
      </c>
      <c r="J1186" s="55">
        <v>69</v>
      </c>
      <c r="K1186" s="55">
        <v>117</v>
      </c>
      <c r="L1186" s="55">
        <v>19</v>
      </c>
      <c r="M1186" s="55">
        <v>195</v>
      </c>
      <c r="N1186" s="62">
        <v>17.3</v>
      </c>
      <c r="O1186" s="55">
        <v>29.3</v>
      </c>
      <c r="P1186" s="55">
        <v>4.8</v>
      </c>
      <c r="Q1186" s="55">
        <v>48.6</v>
      </c>
      <c r="R1186" s="55">
        <v>83</v>
      </c>
      <c r="S1186" s="55" t="s">
        <v>2886</v>
      </c>
    </row>
    <row r="1187" spans="1:19" ht="55.2" hidden="1" x14ac:dyDescent="0.25">
      <c r="A1187" s="49">
        <v>49</v>
      </c>
      <c r="B1187" s="59" t="s">
        <v>336</v>
      </c>
      <c r="C1187" s="59" t="s">
        <v>745</v>
      </c>
      <c r="D1187" s="60" t="s">
        <v>3905</v>
      </c>
      <c r="E1187" s="59" t="s">
        <v>171</v>
      </c>
      <c r="F1187" s="63" t="s">
        <v>1085</v>
      </c>
      <c r="G1187" s="55">
        <v>7800</v>
      </c>
      <c r="H1187" s="55">
        <v>718</v>
      </c>
      <c r="I1187" s="62">
        <v>9.1999999999999993</v>
      </c>
      <c r="J1187" s="55">
        <v>261</v>
      </c>
      <c r="K1187" s="55">
        <v>156</v>
      </c>
      <c r="L1187" s="55">
        <v>32</v>
      </c>
      <c r="M1187" s="55">
        <v>269</v>
      </c>
      <c r="N1187" s="62">
        <v>36.4</v>
      </c>
      <c r="O1187" s="55">
        <v>21.7</v>
      </c>
      <c r="P1187" s="55">
        <v>4.5</v>
      </c>
      <c r="Q1187" s="55">
        <v>37.4</v>
      </c>
      <c r="R1187" s="55">
        <v>121</v>
      </c>
      <c r="S1187" s="55" t="s">
        <v>2886</v>
      </c>
    </row>
    <row r="1188" spans="1:19" ht="55.2" hidden="1" x14ac:dyDescent="0.25">
      <c r="A1188" s="49">
        <v>49</v>
      </c>
      <c r="B1188" s="59" t="s">
        <v>336</v>
      </c>
      <c r="C1188" s="59" t="s">
        <v>745</v>
      </c>
      <c r="D1188" s="60" t="s">
        <v>3905</v>
      </c>
      <c r="E1188" s="59" t="s">
        <v>167</v>
      </c>
      <c r="F1188" s="63" t="s">
        <v>1085</v>
      </c>
      <c r="G1188" s="55">
        <v>7400</v>
      </c>
      <c r="H1188" s="55">
        <v>525</v>
      </c>
      <c r="I1188" s="62">
        <v>7.1</v>
      </c>
      <c r="J1188" s="55">
        <v>129</v>
      </c>
      <c r="K1188" s="55">
        <v>115</v>
      </c>
      <c r="L1188" s="55">
        <v>21</v>
      </c>
      <c r="M1188" s="55">
        <v>260</v>
      </c>
      <c r="N1188" s="62">
        <v>24.5</v>
      </c>
      <c r="O1188" s="55">
        <v>21.9</v>
      </c>
      <c r="P1188" s="55">
        <v>4</v>
      </c>
      <c r="Q1188" s="55">
        <v>49.6</v>
      </c>
      <c r="R1188" s="55">
        <v>108</v>
      </c>
      <c r="S1188" s="55" t="s">
        <v>2886</v>
      </c>
    </row>
    <row r="1189" spans="1:19" ht="55.2" hidden="1" x14ac:dyDescent="0.25">
      <c r="A1189" s="49">
        <v>49</v>
      </c>
      <c r="B1189" s="59" t="s">
        <v>336</v>
      </c>
      <c r="C1189" s="59" t="s">
        <v>745</v>
      </c>
      <c r="D1189" s="60" t="s">
        <v>3906</v>
      </c>
      <c r="E1189" s="59" t="s">
        <v>171</v>
      </c>
      <c r="F1189" s="63" t="s">
        <v>1086</v>
      </c>
      <c r="G1189" s="55">
        <v>19000</v>
      </c>
      <c r="H1189" s="55">
        <v>1368</v>
      </c>
      <c r="I1189" s="62">
        <v>7.2</v>
      </c>
      <c r="J1189" s="55">
        <v>449</v>
      </c>
      <c r="K1189" s="55">
        <v>347</v>
      </c>
      <c r="L1189" s="55">
        <v>56</v>
      </c>
      <c r="M1189" s="55">
        <v>516</v>
      </c>
      <c r="N1189" s="62">
        <v>32.799999999999997</v>
      </c>
      <c r="O1189" s="55">
        <v>25.4</v>
      </c>
      <c r="P1189" s="55">
        <v>4.0999999999999996</v>
      </c>
      <c r="Q1189" s="55">
        <v>37.700000000000003</v>
      </c>
      <c r="R1189" s="55">
        <v>234</v>
      </c>
      <c r="S1189" s="55" t="s">
        <v>2889</v>
      </c>
    </row>
    <row r="1190" spans="1:19" ht="55.2" hidden="1" x14ac:dyDescent="0.25">
      <c r="A1190" s="49">
        <v>49</v>
      </c>
      <c r="B1190" s="59" t="s">
        <v>336</v>
      </c>
      <c r="C1190" s="59" t="s">
        <v>745</v>
      </c>
      <c r="D1190" s="60" t="s">
        <v>3906</v>
      </c>
      <c r="E1190" s="59" t="s">
        <v>167</v>
      </c>
      <c r="F1190" s="63" t="s">
        <v>1086</v>
      </c>
      <c r="G1190" s="55">
        <v>11600</v>
      </c>
      <c r="H1190" s="55">
        <v>650</v>
      </c>
      <c r="I1190" s="62">
        <v>5.6</v>
      </c>
      <c r="J1190" s="55">
        <v>189</v>
      </c>
      <c r="K1190" s="55">
        <v>176</v>
      </c>
      <c r="L1190" s="55">
        <v>45</v>
      </c>
      <c r="M1190" s="55">
        <v>240</v>
      </c>
      <c r="N1190" s="62">
        <v>29.1</v>
      </c>
      <c r="O1190" s="55">
        <v>27.1</v>
      </c>
      <c r="P1190" s="55">
        <v>6.9</v>
      </c>
      <c r="Q1190" s="55">
        <v>36.9</v>
      </c>
      <c r="R1190" s="55">
        <v>112</v>
      </c>
      <c r="S1190" s="55" t="s">
        <v>2889</v>
      </c>
    </row>
    <row r="1191" spans="1:19" ht="55.2" hidden="1" x14ac:dyDescent="0.25">
      <c r="A1191" s="49">
        <v>49</v>
      </c>
      <c r="B1191" s="59" t="s">
        <v>336</v>
      </c>
      <c r="C1191" s="59" t="s">
        <v>745</v>
      </c>
      <c r="D1191" s="60" t="s">
        <v>3907</v>
      </c>
      <c r="E1191" s="59" t="s">
        <v>167</v>
      </c>
      <c r="F1191" s="63" t="s">
        <v>1087</v>
      </c>
      <c r="G1191" s="55">
        <v>14800</v>
      </c>
      <c r="H1191" s="55">
        <v>843</v>
      </c>
      <c r="I1191" s="62">
        <v>5.7</v>
      </c>
      <c r="J1191" s="55">
        <v>252</v>
      </c>
      <c r="K1191" s="55">
        <v>225</v>
      </c>
      <c r="L1191" s="55">
        <v>53</v>
      </c>
      <c r="M1191" s="55">
        <v>313</v>
      </c>
      <c r="N1191" s="62">
        <v>29.9</v>
      </c>
      <c r="O1191" s="55">
        <v>26.7</v>
      </c>
      <c r="P1191" s="55">
        <v>6.3</v>
      </c>
      <c r="Q1191" s="55">
        <v>37.1</v>
      </c>
      <c r="R1191" s="55">
        <v>145</v>
      </c>
      <c r="S1191" s="55" t="s">
        <v>2886</v>
      </c>
    </row>
    <row r="1192" spans="1:19" ht="55.2" hidden="1" x14ac:dyDescent="0.25">
      <c r="A1192" s="49">
        <v>49</v>
      </c>
      <c r="B1192" s="59" t="s">
        <v>336</v>
      </c>
      <c r="C1192" s="59" t="s">
        <v>745</v>
      </c>
      <c r="D1192" s="60" t="s">
        <v>3908</v>
      </c>
      <c r="E1192" s="59" t="s">
        <v>171</v>
      </c>
      <c r="F1192" s="63" t="s">
        <v>1088</v>
      </c>
      <c r="G1192" s="55">
        <v>10200</v>
      </c>
      <c r="H1192" s="55">
        <v>837</v>
      </c>
      <c r="I1192" s="62">
        <v>8.1999999999999993</v>
      </c>
      <c r="J1192" s="55">
        <v>251</v>
      </c>
      <c r="K1192" s="55">
        <v>310</v>
      </c>
      <c r="L1192" s="55">
        <v>13</v>
      </c>
      <c r="M1192" s="55">
        <v>263</v>
      </c>
      <c r="N1192" s="62">
        <v>30</v>
      </c>
      <c r="O1192" s="55">
        <v>37.1</v>
      </c>
      <c r="P1192" s="55">
        <v>1.5</v>
      </c>
      <c r="Q1192" s="55">
        <v>31.4</v>
      </c>
      <c r="R1192" s="55">
        <v>130</v>
      </c>
      <c r="S1192" s="55" t="s">
        <v>2886</v>
      </c>
    </row>
    <row r="1193" spans="1:19" ht="55.2" hidden="1" x14ac:dyDescent="0.25">
      <c r="A1193" s="49">
        <v>49</v>
      </c>
      <c r="B1193" s="59" t="s">
        <v>336</v>
      </c>
      <c r="C1193" s="59" t="s">
        <v>745</v>
      </c>
      <c r="D1193" s="60" t="s">
        <v>3908</v>
      </c>
      <c r="E1193" s="59" t="s">
        <v>167</v>
      </c>
      <c r="F1193" s="63" t="s">
        <v>1088</v>
      </c>
      <c r="G1193" s="55">
        <v>6900</v>
      </c>
      <c r="H1193" s="55">
        <v>553</v>
      </c>
      <c r="I1193" s="62">
        <v>8</v>
      </c>
      <c r="J1193" s="55">
        <v>127</v>
      </c>
      <c r="K1193" s="55">
        <v>199</v>
      </c>
      <c r="L1193" s="55">
        <v>44</v>
      </c>
      <c r="M1193" s="55">
        <v>183</v>
      </c>
      <c r="N1193" s="62">
        <v>23</v>
      </c>
      <c r="O1193" s="55">
        <v>36</v>
      </c>
      <c r="P1193" s="55">
        <v>7.9</v>
      </c>
      <c r="Q1193" s="55">
        <v>33.1</v>
      </c>
      <c r="R1193" s="55">
        <v>92</v>
      </c>
      <c r="S1193" s="55" t="s">
        <v>2886</v>
      </c>
    </row>
    <row r="1194" spans="1:19" ht="69" hidden="1" x14ac:dyDescent="0.25">
      <c r="A1194" s="49">
        <v>49</v>
      </c>
      <c r="B1194" s="59" t="s">
        <v>336</v>
      </c>
      <c r="C1194" s="59" t="s">
        <v>745</v>
      </c>
      <c r="D1194" s="60" t="s">
        <v>3909</v>
      </c>
      <c r="E1194" s="59" t="s">
        <v>192</v>
      </c>
      <c r="F1194" s="63" t="s">
        <v>1089</v>
      </c>
      <c r="G1194" s="55">
        <v>2050</v>
      </c>
      <c r="H1194" s="55">
        <v>194</v>
      </c>
      <c r="I1194" s="62">
        <v>9.44</v>
      </c>
      <c r="J1194" s="55">
        <v>141</v>
      </c>
      <c r="K1194" s="55">
        <v>17</v>
      </c>
      <c r="L1194" s="55">
        <v>6</v>
      </c>
      <c r="M1194" s="55">
        <v>30</v>
      </c>
      <c r="N1194" s="62">
        <v>72.86</v>
      </c>
      <c r="O1194" s="55">
        <v>8.6300000000000008</v>
      </c>
      <c r="P1194" s="55">
        <v>3.14</v>
      </c>
      <c r="Q1194" s="55">
        <v>15.29</v>
      </c>
      <c r="R1194" s="55">
        <v>18</v>
      </c>
      <c r="S1194" s="55" t="s">
        <v>2667</v>
      </c>
    </row>
    <row r="1195" spans="1:19" ht="69" hidden="1" x14ac:dyDescent="0.25">
      <c r="A1195" s="49">
        <v>49</v>
      </c>
      <c r="B1195" s="59" t="s">
        <v>460</v>
      </c>
      <c r="C1195" s="59" t="s">
        <v>1090</v>
      </c>
      <c r="D1195" s="60" t="s">
        <v>2660</v>
      </c>
      <c r="E1195" s="59" t="s">
        <v>192</v>
      </c>
      <c r="F1195" s="63" t="s">
        <v>1089</v>
      </c>
      <c r="G1195" s="55">
        <v>2050</v>
      </c>
      <c r="H1195" s="55">
        <v>194</v>
      </c>
      <c r="I1195" s="62">
        <v>9.44</v>
      </c>
      <c r="J1195" s="55">
        <v>141</v>
      </c>
      <c r="K1195" s="55">
        <v>17</v>
      </c>
      <c r="L1195" s="55">
        <v>6</v>
      </c>
      <c r="M1195" s="55">
        <v>30</v>
      </c>
      <c r="N1195" s="62">
        <v>72.86</v>
      </c>
      <c r="O1195" s="55">
        <v>8.6300000000000008</v>
      </c>
      <c r="P1195" s="55">
        <v>3.14</v>
      </c>
      <c r="Q1195" s="55">
        <v>15.29</v>
      </c>
      <c r="R1195" s="55">
        <v>18</v>
      </c>
      <c r="S1195" s="55" t="s">
        <v>2667</v>
      </c>
    </row>
    <row r="1196" spans="1:19" ht="69" hidden="1" x14ac:dyDescent="0.25">
      <c r="A1196" s="49">
        <v>49</v>
      </c>
      <c r="B1196" s="59" t="s">
        <v>460</v>
      </c>
      <c r="C1196" s="59" t="s">
        <v>1090</v>
      </c>
      <c r="D1196" s="60" t="s">
        <v>3910</v>
      </c>
      <c r="E1196" s="59" t="s">
        <v>167</v>
      </c>
      <c r="F1196" s="63" t="s">
        <v>3911</v>
      </c>
      <c r="G1196" s="55">
        <v>9600</v>
      </c>
      <c r="H1196" s="55">
        <v>905</v>
      </c>
      <c r="I1196" s="62">
        <v>9.44</v>
      </c>
      <c r="J1196" s="55">
        <v>660</v>
      </c>
      <c r="K1196" s="55">
        <v>78</v>
      </c>
      <c r="L1196" s="55">
        <v>28</v>
      </c>
      <c r="M1196" s="55">
        <v>139</v>
      </c>
      <c r="N1196" s="62">
        <v>72.86</v>
      </c>
      <c r="O1196" s="55">
        <v>8.6300000000000008</v>
      </c>
      <c r="P1196" s="55">
        <v>3.14</v>
      </c>
      <c r="Q1196" s="55">
        <v>15.29</v>
      </c>
      <c r="R1196" s="55">
        <v>82</v>
      </c>
      <c r="S1196" s="55" t="s">
        <v>2667</v>
      </c>
    </row>
    <row r="1197" spans="1:19" ht="41.4" hidden="1" x14ac:dyDescent="0.25">
      <c r="A1197" s="49">
        <v>49</v>
      </c>
      <c r="B1197" s="59" t="s">
        <v>460</v>
      </c>
      <c r="C1197" s="59" t="s">
        <v>1090</v>
      </c>
      <c r="D1197" s="60" t="s">
        <v>3912</v>
      </c>
      <c r="E1197" s="59" t="s">
        <v>171</v>
      </c>
      <c r="F1197" s="63" t="s">
        <v>1092</v>
      </c>
      <c r="G1197" s="55">
        <v>10600</v>
      </c>
      <c r="H1197" s="55">
        <v>985</v>
      </c>
      <c r="I1197" s="62">
        <v>9.2899999999999991</v>
      </c>
      <c r="J1197" s="55">
        <v>718</v>
      </c>
      <c r="K1197" s="55">
        <v>85</v>
      </c>
      <c r="L1197" s="55">
        <v>31</v>
      </c>
      <c r="M1197" s="55">
        <v>151</v>
      </c>
      <c r="N1197" s="62">
        <v>72.86</v>
      </c>
      <c r="O1197" s="55">
        <v>8.6300000000000008</v>
      </c>
      <c r="P1197" s="55">
        <v>3.14</v>
      </c>
      <c r="Q1197" s="55">
        <v>15.29</v>
      </c>
      <c r="R1197" s="55">
        <v>90</v>
      </c>
      <c r="S1197" s="55" t="s">
        <v>2667</v>
      </c>
    </row>
    <row r="1198" spans="1:19" ht="41.4" hidden="1" x14ac:dyDescent="0.25">
      <c r="A1198" s="49">
        <v>49</v>
      </c>
      <c r="B1198" s="59" t="s">
        <v>460</v>
      </c>
      <c r="C1198" s="59" t="s">
        <v>1090</v>
      </c>
      <c r="D1198" s="60" t="s">
        <v>3913</v>
      </c>
      <c r="E1198" s="59" t="s">
        <v>167</v>
      </c>
      <c r="F1198" s="63" t="s">
        <v>1092</v>
      </c>
      <c r="G1198" s="55">
        <v>7600</v>
      </c>
      <c r="H1198" s="55">
        <v>456</v>
      </c>
      <c r="I1198" s="62">
        <v>6</v>
      </c>
      <c r="J1198" s="55">
        <v>250</v>
      </c>
      <c r="K1198" s="55">
        <v>92</v>
      </c>
      <c r="L1198" s="55">
        <v>27</v>
      </c>
      <c r="M1198" s="55">
        <v>87</v>
      </c>
      <c r="N1198" s="62">
        <v>54.9</v>
      </c>
      <c r="O1198" s="55">
        <v>20.100000000000001</v>
      </c>
      <c r="P1198" s="55">
        <v>6</v>
      </c>
      <c r="Q1198" s="55">
        <v>19</v>
      </c>
      <c r="R1198" s="55">
        <v>51</v>
      </c>
      <c r="S1198" s="55" t="s">
        <v>2961</v>
      </c>
    </row>
    <row r="1199" spans="1:19" ht="41.4" hidden="1" x14ac:dyDescent="0.25">
      <c r="A1199" s="49">
        <v>49</v>
      </c>
      <c r="B1199" s="59" t="s">
        <v>460</v>
      </c>
      <c r="C1199" s="59" t="s">
        <v>1090</v>
      </c>
      <c r="D1199" s="60" t="s">
        <v>3914</v>
      </c>
      <c r="E1199" s="59" t="s">
        <v>171</v>
      </c>
      <c r="F1199" s="63" t="s">
        <v>1093</v>
      </c>
      <c r="G1199" s="55">
        <v>5700</v>
      </c>
      <c r="H1199" s="55">
        <v>319</v>
      </c>
      <c r="I1199" s="62">
        <v>5.6</v>
      </c>
      <c r="J1199" s="55">
        <v>237</v>
      </c>
      <c r="K1199" s="55">
        <v>24</v>
      </c>
      <c r="L1199" s="55">
        <v>1</v>
      </c>
      <c r="M1199" s="55">
        <v>57</v>
      </c>
      <c r="N1199" s="62">
        <v>74.2</v>
      </c>
      <c r="O1199" s="55">
        <v>7.5</v>
      </c>
      <c r="P1199" s="55">
        <v>0.4</v>
      </c>
      <c r="Q1199" s="55">
        <v>17.899999999999999</v>
      </c>
      <c r="R1199" s="55">
        <v>30</v>
      </c>
      <c r="S1199" s="55" t="s">
        <v>2936</v>
      </c>
    </row>
    <row r="1200" spans="1:19" ht="41.4" hidden="1" x14ac:dyDescent="0.25">
      <c r="A1200" s="49">
        <v>49</v>
      </c>
      <c r="B1200" s="59" t="s">
        <v>460</v>
      </c>
      <c r="C1200" s="59" t="s">
        <v>1090</v>
      </c>
      <c r="D1200" s="60" t="s">
        <v>3914</v>
      </c>
      <c r="E1200" s="59" t="s">
        <v>167</v>
      </c>
      <c r="F1200" s="63" t="s">
        <v>1093</v>
      </c>
      <c r="G1200" s="55">
        <v>5300</v>
      </c>
      <c r="H1200" s="55">
        <v>192</v>
      </c>
      <c r="I1200" s="62">
        <v>3.6</v>
      </c>
      <c r="J1200" s="55">
        <v>160</v>
      </c>
      <c r="K1200" s="55">
        <v>14</v>
      </c>
      <c r="L1200" s="55">
        <v>3</v>
      </c>
      <c r="M1200" s="55">
        <v>15</v>
      </c>
      <c r="N1200" s="62">
        <v>83.6</v>
      </c>
      <c r="O1200" s="55">
        <v>7.1</v>
      </c>
      <c r="P1200" s="55">
        <v>1.4</v>
      </c>
      <c r="Q1200" s="55">
        <v>7.9</v>
      </c>
      <c r="R1200" s="55">
        <v>13</v>
      </c>
      <c r="S1200" s="55" t="s">
        <v>2936</v>
      </c>
    </row>
    <row r="1201" spans="1:19" ht="41.4" hidden="1" x14ac:dyDescent="0.25">
      <c r="A1201" s="49">
        <v>49</v>
      </c>
      <c r="B1201" s="59" t="s">
        <v>460</v>
      </c>
      <c r="C1201" s="59" t="s">
        <v>1090</v>
      </c>
      <c r="D1201" s="60" t="s">
        <v>3915</v>
      </c>
      <c r="E1201" s="59" t="s">
        <v>171</v>
      </c>
      <c r="F1201" s="63" t="s">
        <v>1094</v>
      </c>
      <c r="G1201" s="55">
        <v>2550</v>
      </c>
      <c r="H1201" s="55">
        <v>77</v>
      </c>
      <c r="I1201" s="62">
        <v>3</v>
      </c>
      <c r="J1201" s="55">
        <v>39</v>
      </c>
      <c r="K1201" s="55">
        <v>6</v>
      </c>
      <c r="L1201" s="55">
        <v>1</v>
      </c>
      <c r="M1201" s="55">
        <v>31</v>
      </c>
      <c r="N1201" s="62">
        <v>50</v>
      </c>
      <c r="O1201" s="55">
        <v>7.4</v>
      </c>
      <c r="P1201" s="55">
        <v>1.9</v>
      </c>
      <c r="Q1201" s="55">
        <v>40.700000000000003</v>
      </c>
      <c r="R1201" s="55">
        <v>13</v>
      </c>
      <c r="S1201" s="55" t="s">
        <v>2902</v>
      </c>
    </row>
    <row r="1202" spans="1:19" ht="41.4" hidden="1" x14ac:dyDescent="0.25">
      <c r="A1202" s="49">
        <v>49</v>
      </c>
      <c r="B1202" s="59" t="s">
        <v>460</v>
      </c>
      <c r="C1202" s="59" t="s">
        <v>1090</v>
      </c>
      <c r="D1202" s="60" t="s">
        <v>3915</v>
      </c>
      <c r="E1202" s="59" t="s">
        <v>167</v>
      </c>
      <c r="F1202" s="63" t="s">
        <v>1094</v>
      </c>
      <c r="G1202" s="55">
        <v>4750</v>
      </c>
      <c r="H1202" s="55">
        <v>333</v>
      </c>
      <c r="I1202" s="62">
        <v>7</v>
      </c>
      <c r="J1202" s="55">
        <v>168</v>
      </c>
      <c r="K1202" s="55">
        <v>35</v>
      </c>
      <c r="L1202" s="55">
        <v>9</v>
      </c>
      <c r="M1202" s="55">
        <v>121</v>
      </c>
      <c r="N1202" s="62">
        <v>50.5</v>
      </c>
      <c r="O1202" s="55">
        <v>10.6</v>
      </c>
      <c r="P1202" s="55">
        <v>2.7</v>
      </c>
      <c r="Q1202" s="55">
        <v>36.200000000000003</v>
      </c>
      <c r="R1202" s="55">
        <v>52</v>
      </c>
      <c r="S1202" s="55" t="s">
        <v>2961</v>
      </c>
    </row>
    <row r="1203" spans="1:19" ht="41.4" hidden="1" x14ac:dyDescent="0.25">
      <c r="A1203" s="49">
        <v>49</v>
      </c>
      <c r="B1203" s="59" t="s">
        <v>460</v>
      </c>
      <c r="C1203" s="59" t="s">
        <v>1090</v>
      </c>
      <c r="D1203" s="60" t="s">
        <v>3916</v>
      </c>
      <c r="E1203" s="59" t="s">
        <v>171</v>
      </c>
      <c r="F1203" s="63" t="s">
        <v>1095</v>
      </c>
      <c r="G1203" s="55">
        <v>4000</v>
      </c>
      <c r="H1203" s="55">
        <v>568</v>
      </c>
      <c r="I1203" s="62">
        <v>14.2</v>
      </c>
      <c r="J1203" s="55">
        <v>194</v>
      </c>
      <c r="K1203" s="55">
        <v>156</v>
      </c>
      <c r="L1203" s="55">
        <v>12</v>
      </c>
      <c r="M1203" s="55">
        <v>206</v>
      </c>
      <c r="N1203" s="62">
        <v>34.200000000000003</v>
      </c>
      <c r="O1203" s="55">
        <v>27.4</v>
      </c>
      <c r="P1203" s="55">
        <v>2.1</v>
      </c>
      <c r="Q1203" s="55">
        <v>36.299999999999997</v>
      </c>
      <c r="R1203" s="55">
        <v>94</v>
      </c>
      <c r="S1203" s="55" t="s">
        <v>3452</v>
      </c>
    </row>
    <row r="1204" spans="1:19" ht="41.4" hidden="1" x14ac:dyDescent="0.25">
      <c r="A1204" s="49">
        <v>49</v>
      </c>
      <c r="B1204" s="59" t="s">
        <v>460</v>
      </c>
      <c r="C1204" s="59" t="s">
        <v>1090</v>
      </c>
      <c r="D1204" s="60" t="s">
        <v>3916</v>
      </c>
      <c r="E1204" s="59" t="s">
        <v>167</v>
      </c>
      <c r="F1204" s="63" t="s">
        <v>1095</v>
      </c>
      <c r="G1204" s="55">
        <v>8800</v>
      </c>
      <c r="H1204" s="55">
        <v>642</v>
      </c>
      <c r="I1204" s="62">
        <v>7.3</v>
      </c>
      <c r="J1204" s="55">
        <v>248</v>
      </c>
      <c r="K1204" s="55">
        <v>181</v>
      </c>
      <c r="L1204" s="55">
        <v>15</v>
      </c>
      <c r="M1204" s="55">
        <v>198</v>
      </c>
      <c r="N1204" s="62">
        <v>38.6</v>
      </c>
      <c r="O1204" s="55">
        <v>28.2</v>
      </c>
      <c r="P1204" s="55">
        <v>2.2999999999999998</v>
      </c>
      <c r="Q1204" s="55">
        <v>30.9</v>
      </c>
      <c r="R1204" s="55">
        <v>96</v>
      </c>
      <c r="S1204" s="55" t="s">
        <v>3452</v>
      </c>
    </row>
    <row r="1205" spans="1:19" ht="41.4" hidden="1" x14ac:dyDescent="0.25">
      <c r="A1205" s="49">
        <v>49</v>
      </c>
      <c r="B1205" s="59" t="s">
        <v>460</v>
      </c>
      <c r="C1205" s="59" t="s">
        <v>849</v>
      </c>
      <c r="D1205" s="60" t="s">
        <v>3917</v>
      </c>
      <c r="E1205" s="59" t="s">
        <v>171</v>
      </c>
      <c r="F1205" s="63" t="s">
        <v>1097</v>
      </c>
      <c r="G1205" s="55">
        <v>9000</v>
      </c>
      <c r="H1205" s="55">
        <v>728</v>
      </c>
      <c r="I1205" s="62">
        <v>8.09</v>
      </c>
      <c r="J1205" s="55">
        <v>474</v>
      </c>
      <c r="K1205" s="55">
        <v>86</v>
      </c>
      <c r="L1205" s="55">
        <v>28</v>
      </c>
      <c r="M1205" s="55">
        <v>140</v>
      </c>
      <c r="N1205" s="62">
        <v>65.05</v>
      </c>
      <c r="O1205" s="55">
        <v>11.79</v>
      </c>
      <c r="P1205" s="55">
        <v>3.87</v>
      </c>
      <c r="Q1205" s="55">
        <v>19.29</v>
      </c>
      <c r="R1205" s="55">
        <v>77</v>
      </c>
      <c r="S1205" s="55" t="s">
        <v>3024</v>
      </c>
    </row>
    <row r="1206" spans="1:19" ht="41.4" hidden="1" x14ac:dyDescent="0.25">
      <c r="A1206" s="49">
        <v>49</v>
      </c>
      <c r="B1206" s="59" t="s">
        <v>460</v>
      </c>
      <c r="C1206" s="59" t="s">
        <v>849</v>
      </c>
      <c r="D1206" s="60" t="s">
        <v>3917</v>
      </c>
      <c r="E1206" s="59" t="s">
        <v>167</v>
      </c>
      <c r="F1206" s="63" t="s">
        <v>1097</v>
      </c>
      <c r="G1206" s="55">
        <v>30000</v>
      </c>
      <c r="H1206" s="55">
        <v>1742</v>
      </c>
      <c r="I1206" s="62">
        <v>5.81</v>
      </c>
      <c r="J1206" s="55">
        <v>1441</v>
      </c>
      <c r="K1206" s="55">
        <v>96</v>
      </c>
      <c r="L1206" s="55">
        <v>38</v>
      </c>
      <c r="M1206" s="55">
        <v>167</v>
      </c>
      <c r="N1206" s="62">
        <v>82.72</v>
      </c>
      <c r="O1206" s="55">
        <v>5.51</v>
      </c>
      <c r="P1206" s="55">
        <v>2.1800000000000002</v>
      </c>
      <c r="Q1206" s="55">
        <v>9.59</v>
      </c>
      <c r="R1206" s="55">
        <v>122</v>
      </c>
      <c r="S1206" s="55" t="s">
        <v>2709</v>
      </c>
    </row>
    <row r="1207" spans="1:19" ht="27.6" hidden="1" x14ac:dyDescent="0.25">
      <c r="A1207" s="49">
        <v>49</v>
      </c>
      <c r="B1207" s="59" t="s">
        <v>460</v>
      </c>
      <c r="C1207" s="59" t="s">
        <v>849</v>
      </c>
      <c r="D1207" s="60" t="s">
        <v>3918</v>
      </c>
      <c r="E1207" s="59" t="s">
        <v>171</v>
      </c>
      <c r="F1207" s="63" t="s">
        <v>3919</v>
      </c>
      <c r="G1207" s="55">
        <v>37400</v>
      </c>
      <c r="H1207" s="55">
        <v>2453</v>
      </c>
      <c r="I1207" s="62">
        <v>6.56</v>
      </c>
      <c r="J1207" s="55">
        <v>2030</v>
      </c>
      <c r="K1207" s="55">
        <v>135</v>
      </c>
      <c r="L1207" s="55">
        <v>53</v>
      </c>
      <c r="M1207" s="55">
        <v>235</v>
      </c>
      <c r="N1207" s="62">
        <v>82.76</v>
      </c>
      <c r="O1207" s="55">
        <v>5.5</v>
      </c>
      <c r="P1207" s="55">
        <v>2.16</v>
      </c>
      <c r="Q1207" s="55">
        <v>9.58</v>
      </c>
      <c r="R1207" s="55">
        <v>172</v>
      </c>
      <c r="S1207" s="55" t="s">
        <v>2709</v>
      </c>
    </row>
    <row r="1208" spans="1:19" ht="27.6" hidden="1" x14ac:dyDescent="0.25">
      <c r="A1208" s="49">
        <v>49</v>
      </c>
      <c r="B1208" s="59" t="s">
        <v>460</v>
      </c>
      <c r="C1208" s="59" t="s">
        <v>849</v>
      </c>
      <c r="D1208" s="60" t="s">
        <v>3918</v>
      </c>
      <c r="E1208" s="59" t="s">
        <v>167</v>
      </c>
      <c r="F1208" s="63" t="s">
        <v>3919</v>
      </c>
      <c r="G1208" s="55">
        <v>42000</v>
      </c>
      <c r="H1208" s="55">
        <v>2453</v>
      </c>
      <c r="I1208" s="62">
        <v>5.84</v>
      </c>
      <c r="J1208" s="55">
        <v>2030</v>
      </c>
      <c r="K1208" s="55">
        <v>135</v>
      </c>
      <c r="L1208" s="55">
        <v>53</v>
      </c>
      <c r="M1208" s="55">
        <v>235</v>
      </c>
      <c r="N1208" s="62">
        <v>82.76</v>
      </c>
      <c r="O1208" s="55">
        <v>5.5</v>
      </c>
      <c r="P1208" s="55">
        <v>2.16</v>
      </c>
      <c r="Q1208" s="55">
        <v>9.58</v>
      </c>
      <c r="R1208" s="55">
        <v>172</v>
      </c>
      <c r="S1208" s="55" t="s">
        <v>2709</v>
      </c>
    </row>
    <row r="1209" spans="1:19" ht="27.6" hidden="1" x14ac:dyDescent="0.25">
      <c r="A1209" s="49">
        <v>49</v>
      </c>
      <c r="B1209" s="59" t="s">
        <v>460</v>
      </c>
      <c r="C1209" s="59" t="s">
        <v>849</v>
      </c>
      <c r="D1209" s="60" t="s">
        <v>3920</v>
      </c>
      <c r="E1209" s="59" t="s">
        <v>167</v>
      </c>
      <c r="F1209" s="63" t="s">
        <v>3921</v>
      </c>
      <c r="G1209" s="55">
        <v>32000</v>
      </c>
      <c r="H1209" s="55">
        <v>1872</v>
      </c>
      <c r="I1209" s="62">
        <v>5.85</v>
      </c>
      <c r="J1209" s="55">
        <v>1548</v>
      </c>
      <c r="K1209" s="55">
        <v>103</v>
      </c>
      <c r="L1209" s="55">
        <v>41</v>
      </c>
      <c r="M1209" s="55">
        <v>180</v>
      </c>
      <c r="N1209" s="62">
        <v>82.69</v>
      </c>
      <c r="O1209" s="55">
        <v>5.5</v>
      </c>
      <c r="P1209" s="55">
        <v>2.19</v>
      </c>
      <c r="Q1209" s="55">
        <v>9.6199999999999992</v>
      </c>
      <c r="R1209" s="55">
        <v>132</v>
      </c>
      <c r="S1209" s="55" t="s">
        <v>2721</v>
      </c>
    </row>
    <row r="1210" spans="1:19" ht="27.6" hidden="1" x14ac:dyDescent="0.25">
      <c r="A1210" s="49">
        <v>49</v>
      </c>
      <c r="B1210" s="59" t="s">
        <v>460</v>
      </c>
      <c r="C1210" s="59" t="s">
        <v>849</v>
      </c>
      <c r="D1210" s="60" t="s">
        <v>3922</v>
      </c>
      <c r="E1210" s="59" t="s">
        <v>167</v>
      </c>
      <c r="F1210" s="63" t="s">
        <v>1100</v>
      </c>
      <c r="G1210" s="55">
        <v>30700</v>
      </c>
      <c r="H1210" s="55">
        <v>1872</v>
      </c>
      <c r="I1210" s="62">
        <v>6.1</v>
      </c>
      <c r="J1210" s="55">
        <v>1548</v>
      </c>
      <c r="K1210" s="55">
        <v>103</v>
      </c>
      <c r="L1210" s="55">
        <v>41</v>
      </c>
      <c r="M1210" s="55">
        <v>180</v>
      </c>
      <c r="N1210" s="62">
        <v>82.69</v>
      </c>
      <c r="O1210" s="55">
        <v>5.5</v>
      </c>
      <c r="P1210" s="55">
        <v>2.19</v>
      </c>
      <c r="Q1210" s="55">
        <v>9.6199999999999992</v>
      </c>
      <c r="R1210" s="55">
        <v>132</v>
      </c>
      <c r="S1210" s="55" t="s">
        <v>2721</v>
      </c>
    </row>
    <row r="1211" spans="1:19" ht="41.4" hidden="1" x14ac:dyDescent="0.25">
      <c r="A1211" s="49">
        <v>49</v>
      </c>
      <c r="B1211" s="59" t="s">
        <v>460</v>
      </c>
      <c r="C1211" s="59" t="s">
        <v>797</v>
      </c>
      <c r="D1211" s="60" t="s">
        <v>3923</v>
      </c>
      <c r="E1211" s="59" t="s">
        <v>171</v>
      </c>
      <c r="F1211" s="63" t="s">
        <v>3924</v>
      </c>
      <c r="G1211" s="55">
        <v>22900</v>
      </c>
      <c r="H1211" s="55">
        <v>1225</v>
      </c>
      <c r="I1211" s="62">
        <v>5.35</v>
      </c>
      <c r="J1211" s="55">
        <v>771</v>
      </c>
      <c r="K1211" s="55">
        <v>148</v>
      </c>
      <c r="L1211" s="55">
        <v>53</v>
      </c>
      <c r="M1211" s="55">
        <v>253</v>
      </c>
      <c r="N1211" s="62">
        <v>62.93</v>
      </c>
      <c r="O1211" s="55">
        <v>12.07</v>
      </c>
      <c r="P1211" s="55">
        <v>4.3099999999999996</v>
      </c>
      <c r="Q1211" s="55">
        <v>20.69</v>
      </c>
      <c r="R1211" s="55">
        <v>136</v>
      </c>
      <c r="S1211" s="55" t="s">
        <v>3925</v>
      </c>
    </row>
    <row r="1212" spans="1:19" ht="41.4" hidden="1" x14ac:dyDescent="0.25">
      <c r="A1212" s="49">
        <v>49</v>
      </c>
      <c r="B1212" s="59" t="s">
        <v>460</v>
      </c>
      <c r="C1212" s="59" t="s">
        <v>797</v>
      </c>
      <c r="D1212" s="60" t="s">
        <v>3926</v>
      </c>
      <c r="E1212" s="59" t="s">
        <v>171</v>
      </c>
      <c r="F1212" s="63" t="s">
        <v>1102</v>
      </c>
      <c r="G1212" s="55">
        <v>31900</v>
      </c>
      <c r="H1212" s="55">
        <v>1196</v>
      </c>
      <c r="I1212" s="62">
        <v>3.75</v>
      </c>
      <c r="J1212" s="55">
        <v>735</v>
      </c>
      <c r="K1212" s="55">
        <v>147</v>
      </c>
      <c r="L1212" s="55">
        <v>49</v>
      </c>
      <c r="M1212" s="55">
        <v>265</v>
      </c>
      <c r="N1212" s="62">
        <v>61.48</v>
      </c>
      <c r="O1212" s="55">
        <v>12.3</v>
      </c>
      <c r="P1212" s="55">
        <v>4.0999999999999996</v>
      </c>
      <c r="Q1212" s="55">
        <v>22.13</v>
      </c>
      <c r="R1212" s="55">
        <v>138</v>
      </c>
      <c r="S1212" s="55" t="s">
        <v>2656</v>
      </c>
    </row>
    <row r="1213" spans="1:19" ht="41.4" hidden="1" x14ac:dyDescent="0.25">
      <c r="A1213" s="49">
        <v>49</v>
      </c>
      <c r="B1213" s="59" t="s">
        <v>460</v>
      </c>
      <c r="C1213" s="59" t="s">
        <v>797</v>
      </c>
      <c r="D1213" s="60" t="s">
        <v>3927</v>
      </c>
      <c r="E1213" s="59" t="s">
        <v>167</v>
      </c>
      <c r="F1213" s="63" t="s">
        <v>1102</v>
      </c>
      <c r="G1213" s="55">
        <v>11700</v>
      </c>
      <c r="H1213" s="55">
        <v>306</v>
      </c>
      <c r="I1213" s="62">
        <v>2.61</v>
      </c>
      <c r="J1213" s="55">
        <v>116</v>
      </c>
      <c r="K1213" s="55">
        <v>95</v>
      </c>
      <c r="L1213" s="55">
        <v>63</v>
      </c>
      <c r="M1213" s="55">
        <v>32</v>
      </c>
      <c r="N1213" s="62">
        <v>37.93</v>
      </c>
      <c r="O1213" s="55">
        <v>31.03</v>
      </c>
      <c r="P1213" s="55">
        <v>20.69</v>
      </c>
      <c r="Q1213" s="55">
        <v>10.34</v>
      </c>
      <c r="R1213" s="55">
        <v>33</v>
      </c>
      <c r="S1213" s="55" t="s">
        <v>2702</v>
      </c>
    </row>
    <row r="1214" spans="1:19" ht="27.6" hidden="1" x14ac:dyDescent="0.25">
      <c r="A1214" s="49">
        <v>49</v>
      </c>
      <c r="B1214" s="59" t="s">
        <v>460</v>
      </c>
      <c r="C1214" s="59" t="s">
        <v>792</v>
      </c>
      <c r="D1214" s="60" t="s">
        <v>3928</v>
      </c>
      <c r="E1214" s="59" t="s">
        <v>167</v>
      </c>
      <c r="F1214" s="63" t="s">
        <v>3929</v>
      </c>
      <c r="G1214" s="55">
        <v>1050</v>
      </c>
      <c r="H1214" s="55">
        <v>73</v>
      </c>
      <c r="I1214" s="62">
        <v>6.95</v>
      </c>
      <c r="J1214" s="55">
        <v>48</v>
      </c>
      <c r="K1214" s="55">
        <v>10</v>
      </c>
      <c r="L1214" s="55">
        <v>3</v>
      </c>
      <c r="M1214" s="55">
        <v>12</v>
      </c>
      <c r="N1214" s="62">
        <v>65.75</v>
      </c>
      <c r="O1214" s="55">
        <v>13.7</v>
      </c>
      <c r="P1214" s="55">
        <v>4.1100000000000003</v>
      </c>
      <c r="Q1214" s="55">
        <v>16.440000000000001</v>
      </c>
      <c r="R1214" s="55">
        <v>7</v>
      </c>
      <c r="S1214" s="55" t="s">
        <v>3203</v>
      </c>
    </row>
    <row r="1215" spans="1:19" ht="41.4" hidden="1" x14ac:dyDescent="0.25">
      <c r="A1215" s="49">
        <v>49</v>
      </c>
      <c r="B1215" s="59" t="s">
        <v>460</v>
      </c>
      <c r="C1215" s="59" t="s">
        <v>1104</v>
      </c>
      <c r="D1215" s="60" t="s">
        <v>3930</v>
      </c>
      <c r="E1215" s="59" t="s">
        <v>171</v>
      </c>
      <c r="F1215" s="63" t="s">
        <v>1105</v>
      </c>
      <c r="G1215" s="55">
        <v>340</v>
      </c>
      <c r="H1215" s="55">
        <v>32</v>
      </c>
      <c r="I1215" s="62">
        <v>9.5</v>
      </c>
      <c r="J1215" s="55">
        <v>8</v>
      </c>
      <c r="K1215" s="55">
        <v>7</v>
      </c>
      <c r="L1215" s="55">
        <v>1</v>
      </c>
      <c r="M1215" s="55">
        <v>16</v>
      </c>
      <c r="N1215" s="62">
        <v>24.44</v>
      </c>
      <c r="O1215" s="55">
        <v>22.22</v>
      </c>
      <c r="P1215" s="55">
        <v>3.33</v>
      </c>
      <c r="Q1215" s="55">
        <v>50</v>
      </c>
      <c r="R1215" s="55">
        <v>7</v>
      </c>
      <c r="S1215" s="55" t="s">
        <v>2702</v>
      </c>
    </row>
    <row r="1216" spans="1:19" ht="41.4" hidden="1" x14ac:dyDescent="0.25">
      <c r="A1216" s="49">
        <v>49</v>
      </c>
      <c r="B1216" s="59" t="s">
        <v>460</v>
      </c>
      <c r="C1216" s="59" t="s">
        <v>1104</v>
      </c>
      <c r="D1216" s="60" t="s">
        <v>3931</v>
      </c>
      <c r="E1216" s="59" t="s">
        <v>167</v>
      </c>
      <c r="F1216" s="63" t="s">
        <v>1105</v>
      </c>
      <c r="G1216" s="55">
        <v>950</v>
      </c>
      <c r="H1216" s="55">
        <v>90</v>
      </c>
      <c r="I1216" s="62">
        <v>9.4700000000000006</v>
      </c>
      <c r="J1216" s="55">
        <v>22</v>
      </c>
      <c r="K1216" s="55">
        <v>20</v>
      </c>
      <c r="L1216" s="55">
        <v>3</v>
      </c>
      <c r="M1216" s="55">
        <v>45</v>
      </c>
      <c r="N1216" s="62">
        <v>24.44</v>
      </c>
      <c r="O1216" s="55">
        <v>22.22</v>
      </c>
      <c r="P1216" s="55">
        <v>3.33</v>
      </c>
      <c r="Q1216" s="55">
        <v>50</v>
      </c>
      <c r="R1216" s="55">
        <v>19</v>
      </c>
      <c r="S1216" s="55" t="s">
        <v>2702</v>
      </c>
    </row>
    <row r="1217" spans="1:19" ht="69" hidden="1" x14ac:dyDescent="0.25">
      <c r="A1217" s="49">
        <v>49</v>
      </c>
      <c r="B1217" s="59" t="s">
        <v>460</v>
      </c>
      <c r="C1217" s="59" t="s">
        <v>1104</v>
      </c>
      <c r="D1217" s="60" t="s">
        <v>3932</v>
      </c>
      <c r="E1217" s="59" t="s">
        <v>167</v>
      </c>
      <c r="F1217" s="63" t="s">
        <v>3933</v>
      </c>
      <c r="G1217" s="55">
        <v>900</v>
      </c>
      <c r="H1217" s="55">
        <v>112</v>
      </c>
      <c r="I1217" s="62">
        <v>12.43</v>
      </c>
      <c r="J1217" s="55">
        <v>48</v>
      </c>
      <c r="K1217" s="55">
        <v>14</v>
      </c>
      <c r="L1217" s="55">
        <v>6</v>
      </c>
      <c r="M1217" s="55">
        <v>44</v>
      </c>
      <c r="N1217" s="62">
        <v>42.53</v>
      </c>
      <c r="O1217" s="55">
        <v>12.64</v>
      </c>
      <c r="P1217" s="55">
        <v>5.75</v>
      </c>
      <c r="Q1217" s="55">
        <v>39.08</v>
      </c>
      <c r="R1217" s="55">
        <v>19</v>
      </c>
      <c r="S1217" s="55" t="s">
        <v>3693</v>
      </c>
    </row>
    <row r="1218" spans="1:19" ht="55.2" hidden="1" x14ac:dyDescent="0.25">
      <c r="A1218" s="49">
        <v>49</v>
      </c>
      <c r="B1218" s="59" t="s">
        <v>297</v>
      </c>
      <c r="C1218" s="59" t="s">
        <v>951</v>
      </c>
      <c r="D1218" s="60" t="s">
        <v>2660</v>
      </c>
      <c r="E1218" s="59" t="s">
        <v>167</v>
      </c>
      <c r="F1218" s="63" t="s">
        <v>1107</v>
      </c>
      <c r="G1218" s="55">
        <v>660</v>
      </c>
      <c r="H1218" s="55">
        <v>66</v>
      </c>
      <c r="I1218" s="62">
        <v>10</v>
      </c>
      <c r="J1218" s="55">
        <v>13</v>
      </c>
      <c r="K1218" s="55">
        <v>4</v>
      </c>
      <c r="L1218" s="55">
        <v>1</v>
      </c>
      <c r="M1218" s="55">
        <v>48</v>
      </c>
      <c r="N1218" s="62">
        <v>19.7</v>
      </c>
      <c r="O1218" s="55">
        <v>6.06</v>
      </c>
      <c r="P1218" s="55">
        <v>1.52</v>
      </c>
      <c r="Q1218" s="55">
        <v>72.73</v>
      </c>
      <c r="R1218" s="55">
        <v>18</v>
      </c>
      <c r="S1218" s="55" t="s">
        <v>2721</v>
      </c>
    </row>
    <row r="1219" spans="1:19" ht="27.6" hidden="1" x14ac:dyDescent="0.25">
      <c r="A1219" s="49">
        <v>49</v>
      </c>
      <c r="B1219" s="59" t="s">
        <v>297</v>
      </c>
      <c r="C1219" s="59" t="s">
        <v>951</v>
      </c>
      <c r="D1219" s="60" t="s">
        <v>3934</v>
      </c>
      <c r="E1219" s="59" t="s">
        <v>167</v>
      </c>
      <c r="F1219" s="63" t="s">
        <v>1108</v>
      </c>
      <c r="G1219" s="55">
        <v>1000</v>
      </c>
      <c r="H1219" s="55">
        <v>62</v>
      </c>
      <c r="I1219" s="62">
        <v>6.2</v>
      </c>
      <c r="J1219" s="55">
        <v>13</v>
      </c>
      <c r="K1219" s="55">
        <v>4</v>
      </c>
      <c r="L1219" s="55">
        <v>2</v>
      </c>
      <c r="M1219" s="55">
        <v>43</v>
      </c>
      <c r="N1219" s="62">
        <v>20.97</v>
      </c>
      <c r="O1219" s="55">
        <v>6.45</v>
      </c>
      <c r="P1219" s="55">
        <v>3.23</v>
      </c>
      <c r="Q1219" s="55">
        <v>69.349999999999994</v>
      </c>
      <c r="R1219" s="55">
        <v>16</v>
      </c>
      <c r="S1219" s="55" t="s">
        <v>2721</v>
      </c>
    </row>
    <row r="1220" spans="1:19" ht="27.6" hidden="1" x14ac:dyDescent="0.25">
      <c r="A1220" s="49">
        <v>49</v>
      </c>
      <c r="B1220" s="59" t="s">
        <v>297</v>
      </c>
      <c r="C1220" s="59" t="s">
        <v>951</v>
      </c>
      <c r="D1220" s="60" t="s">
        <v>3935</v>
      </c>
      <c r="E1220" s="59" t="s">
        <v>171</v>
      </c>
      <c r="F1220" s="63" t="s">
        <v>1109</v>
      </c>
      <c r="G1220" s="55">
        <v>1000</v>
      </c>
      <c r="H1220" s="55">
        <v>62</v>
      </c>
      <c r="I1220" s="62">
        <v>6.2</v>
      </c>
      <c r="J1220" s="55">
        <v>13</v>
      </c>
      <c r="K1220" s="55">
        <v>4</v>
      </c>
      <c r="L1220" s="55">
        <v>2</v>
      </c>
      <c r="M1220" s="55">
        <v>43</v>
      </c>
      <c r="N1220" s="62">
        <v>20.97</v>
      </c>
      <c r="O1220" s="55">
        <v>6.45</v>
      </c>
      <c r="P1220" s="55">
        <v>3.23</v>
      </c>
      <c r="Q1220" s="55">
        <v>69.349999999999994</v>
      </c>
      <c r="R1220" s="55">
        <v>16</v>
      </c>
      <c r="S1220" s="55" t="s">
        <v>2721</v>
      </c>
    </row>
    <row r="1221" spans="1:19" ht="27.6" hidden="1" x14ac:dyDescent="0.25">
      <c r="A1221" s="49">
        <v>50</v>
      </c>
      <c r="B1221" s="59" t="s">
        <v>460</v>
      </c>
      <c r="C1221" s="59" t="s">
        <v>469</v>
      </c>
      <c r="D1221" s="60" t="s">
        <v>2660</v>
      </c>
      <c r="E1221" s="59" t="s">
        <v>167</v>
      </c>
      <c r="F1221" s="63" t="s">
        <v>1111</v>
      </c>
      <c r="G1221" s="55">
        <v>119600</v>
      </c>
      <c r="H1221" s="55">
        <v>8838</v>
      </c>
      <c r="I1221" s="62">
        <v>7.39</v>
      </c>
      <c r="J1221" s="55">
        <v>3518</v>
      </c>
      <c r="K1221" s="55">
        <v>732</v>
      </c>
      <c r="L1221" s="55">
        <v>325</v>
      </c>
      <c r="M1221" s="55">
        <v>4263</v>
      </c>
      <c r="N1221" s="62">
        <v>39.81</v>
      </c>
      <c r="O1221" s="55">
        <v>8.2799999999999994</v>
      </c>
      <c r="P1221" s="55">
        <v>3.68</v>
      </c>
      <c r="Q1221" s="55">
        <v>48.24</v>
      </c>
      <c r="R1221" s="55">
        <v>1709</v>
      </c>
      <c r="S1221" s="55" t="s">
        <v>3223</v>
      </c>
    </row>
    <row r="1222" spans="1:19" ht="55.2" hidden="1" x14ac:dyDescent="0.25">
      <c r="A1222" s="49">
        <v>50</v>
      </c>
      <c r="B1222" s="59" t="s">
        <v>460</v>
      </c>
      <c r="C1222" s="59" t="s">
        <v>469</v>
      </c>
      <c r="D1222" s="60" t="s">
        <v>3936</v>
      </c>
      <c r="E1222" s="59" t="s">
        <v>167</v>
      </c>
      <c r="F1222" s="63" t="s">
        <v>1112</v>
      </c>
      <c r="G1222" s="55">
        <v>119600</v>
      </c>
      <c r="H1222" s="55">
        <v>8838</v>
      </c>
      <c r="I1222" s="62">
        <v>7.39</v>
      </c>
      <c r="J1222" s="55">
        <v>3518</v>
      </c>
      <c r="K1222" s="55">
        <v>732</v>
      </c>
      <c r="L1222" s="55">
        <v>325</v>
      </c>
      <c r="M1222" s="55">
        <v>4263</v>
      </c>
      <c r="N1222" s="62">
        <v>39.81</v>
      </c>
      <c r="O1222" s="55">
        <v>8.2799999999999994</v>
      </c>
      <c r="P1222" s="55">
        <v>3.68</v>
      </c>
      <c r="Q1222" s="55">
        <v>48.24</v>
      </c>
      <c r="R1222" s="55">
        <v>1709</v>
      </c>
      <c r="S1222" s="55" t="s">
        <v>3011</v>
      </c>
    </row>
    <row r="1223" spans="1:19" ht="27.6" hidden="1" x14ac:dyDescent="0.25">
      <c r="A1223" s="49">
        <v>50</v>
      </c>
      <c r="B1223" s="59" t="s">
        <v>460</v>
      </c>
      <c r="C1223" s="59" t="s">
        <v>469</v>
      </c>
      <c r="D1223" s="60" t="s">
        <v>3937</v>
      </c>
      <c r="E1223" s="59" t="s">
        <v>171</v>
      </c>
      <c r="F1223" s="63" t="s">
        <v>1113</v>
      </c>
      <c r="G1223" s="55">
        <v>129000</v>
      </c>
      <c r="H1223" s="55">
        <v>7263</v>
      </c>
      <c r="I1223" s="62">
        <v>5.63</v>
      </c>
      <c r="J1223" s="55">
        <v>3080</v>
      </c>
      <c r="K1223" s="55">
        <v>685</v>
      </c>
      <c r="L1223" s="55">
        <v>304</v>
      </c>
      <c r="M1223" s="55">
        <v>3194</v>
      </c>
      <c r="N1223" s="62">
        <v>42.41</v>
      </c>
      <c r="O1223" s="55">
        <v>9.43</v>
      </c>
      <c r="P1223" s="55">
        <v>4.18</v>
      </c>
      <c r="Q1223" s="55">
        <v>43.98</v>
      </c>
      <c r="R1223" s="55">
        <v>1317</v>
      </c>
      <c r="S1223" s="55" t="s">
        <v>3024</v>
      </c>
    </row>
    <row r="1224" spans="1:19" ht="41.4" hidden="1" x14ac:dyDescent="0.25">
      <c r="A1224" s="49">
        <v>50</v>
      </c>
      <c r="B1224" s="59" t="s">
        <v>460</v>
      </c>
      <c r="C1224" s="59" t="s">
        <v>461</v>
      </c>
      <c r="D1224" s="60" t="s">
        <v>3938</v>
      </c>
      <c r="E1224" s="59" t="s">
        <v>171</v>
      </c>
      <c r="F1224" s="63" t="s">
        <v>1114</v>
      </c>
      <c r="G1224" s="55">
        <v>125000</v>
      </c>
      <c r="H1224" s="55">
        <v>5039</v>
      </c>
      <c r="I1224" s="62">
        <v>4.03</v>
      </c>
      <c r="J1224" s="55">
        <v>2137</v>
      </c>
      <c r="K1224" s="55">
        <v>475</v>
      </c>
      <c r="L1224" s="55">
        <v>211</v>
      </c>
      <c r="M1224" s="55">
        <v>2216</v>
      </c>
      <c r="N1224" s="62">
        <v>42.41</v>
      </c>
      <c r="O1224" s="55">
        <v>9.43</v>
      </c>
      <c r="P1224" s="55">
        <v>4.18</v>
      </c>
      <c r="Q1224" s="55">
        <v>43.98</v>
      </c>
      <c r="R1224" s="55">
        <v>914</v>
      </c>
      <c r="S1224" s="55" t="s">
        <v>3024</v>
      </c>
    </row>
    <row r="1225" spans="1:19" ht="41.4" hidden="1" x14ac:dyDescent="0.25">
      <c r="A1225" s="49">
        <v>50</v>
      </c>
      <c r="B1225" s="59" t="s">
        <v>460</v>
      </c>
      <c r="C1225" s="59" t="s">
        <v>461</v>
      </c>
      <c r="D1225" s="60" t="s">
        <v>3938</v>
      </c>
      <c r="E1225" s="59" t="s">
        <v>167</v>
      </c>
      <c r="F1225" s="63" t="s">
        <v>1114</v>
      </c>
      <c r="G1225" s="55">
        <v>232300</v>
      </c>
      <c r="H1225" s="55">
        <v>6179</v>
      </c>
      <c r="I1225" s="62">
        <v>2.66</v>
      </c>
      <c r="J1225" s="55">
        <v>2684</v>
      </c>
      <c r="K1225" s="55">
        <v>627</v>
      </c>
      <c r="L1225" s="55">
        <v>283</v>
      </c>
      <c r="M1225" s="55">
        <v>2585</v>
      </c>
      <c r="N1225" s="62">
        <v>43.44</v>
      </c>
      <c r="O1225" s="55">
        <v>10.14</v>
      </c>
      <c r="P1225" s="55">
        <v>4.58</v>
      </c>
      <c r="Q1225" s="55">
        <v>41.84</v>
      </c>
      <c r="R1225" s="55">
        <v>1085</v>
      </c>
      <c r="S1225" s="55" t="s">
        <v>3024</v>
      </c>
    </row>
    <row r="1226" spans="1:19" ht="69" hidden="1" x14ac:dyDescent="0.25">
      <c r="A1226" s="49">
        <v>50</v>
      </c>
      <c r="B1226" s="59" t="s">
        <v>460</v>
      </c>
      <c r="C1226" s="59" t="s">
        <v>461</v>
      </c>
      <c r="D1226" s="60" t="s">
        <v>3939</v>
      </c>
      <c r="E1226" s="59" t="s">
        <v>167</v>
      </c>
      <c r="F1226" s="63" t="s">
        <v>3940</v>
      </c>
      <c r="G1226" s="55">
        <v>260000</v>
      </c>
      <c r="H1226" s="55">
        <v>6032</v>
      </c>
      <c r="I1226" s="62">
        <v>2.3199999999999998</v>
      </c>
      <c r="J1226" s="55">
        <v>2620</v>
      </c>
      <c r="K1226" s="55">
        <v>612</v>
      </c>
      <c r="L1226" s="55">
        <v>276</v>
      </c>
      <c r="M1226" s="55">
        <v>2524</v>
      </c>
      <c r="N1226" s="62">
        <v>43.44</v>
      </c>
      <c r="O1226" s="55">
        <v>10.14</v>
      </c>
      <c r="P1226" s="55">
        <v>4.58</v>
      </c>
      <c r="Q1226" s="55">
        <v>41.84</v>
      </c>
      <c r="R1226" s="55">
        <v>1059</v>
      </c>
      <c r="S1226" s="55" t="s">
        <v>3024</v>
      </c>
    </row>
    <row r="1227" spans="1:19" ht="27.6" hidden="1" x14ac:dyDescent="0.25">
      <c r="A1227" s="49">
        <v>50</v>
      </c>
      <c r="B1227" s="59" t="s">
        <v>460</v>
      </c>
      <c r="C1227" s="59" t="s">
        <v>461</v>
      </c>
      <c r="D1227" s="60" t="s">
        <v>2708</v>
      </c>
      <c r="E1227" s="59" t="s">
        <v>167</v>
      </c>
      <c r="F1227" s="63" t="s">
        <v>1116</v>
      </c>
      <c r="G1227" s="55">
        <v>225500</v>
      </c>
      <c r="H1227" s="55">
        <v>8366</v>
      </c>
      <c r="I1227" s="62">
        <v>3.71</v>
      </c>
      <c r="J1227" s="55">
        <v>4233</v>
      </c>
      <c r="K1227" s="55">
        <v>1310</v>
      </c>
      <c r="L1227" s="55">
        <v>605</v>
      </c>
      <c r="M1227" s="55">
        <v>2218</v>
      </c>
      <c r="N1227" s="62">
        <v>50.6</v>
      </c>
      <c r="O1227" s="55">
        <v>15.66</v>
      </c>
      <c r="P1227" s="55">
        <v>7.23</v>
      </c>
      <c r="Q1227" s="55">
        <v>26.51</v>
      </c>
      <c r="R1227" s="55">
        <v>1123</v>
      </c>
      <c r="S1227" s="55" t="s">
        <v>3024</v>
      </c>
    </row>
    <row r="1228" spans="1:19" ht="41.4" hidden="1" x14ac:dyDescent="0.25">
      <c r="A1228" s="49">
        <v>50</v>
      </c>
      <c r="B1228" s="59" t="s">
        <v>460</v>
      </c>
      <c r="C1228" s="59" t="s">
        <v>461</v>
      </c>
      <c r="D1228" s="60" t="s">
        <v>3941</v>
      </c>
      <c r="E1228" s="59" t="s">
        <v>171</v>
      </c>
      <c r="F1228" s="63" t="s">
        <v>3942</v>
      </c>
      <c r="G1228" s="55">
        <v>207000</v>
      </c>
      <c r="H1228" s="55">
        <v>8590</v>
      </c>
      <c r="I1228" s="62">
        <v>4.1500000000000004</v>
      </c>
      <c r="J1228" s="55">
        <v>4347</v>
      </c>
      <c r="K1228" s="55">
        <v>1345</v>
      </c>
      <c r="L1228" s="55">
        <v>621</v>
      </c>
      <c r="M1228" s="55">
        <v>2277</v>
      </c>
      <c r="N1228" s="62">
        <v>50.6</v>
      </c>
      <c r="O1228" s="55">
        <v>15.66</v>
      </c>
      <c r="P1228" s="55">
        <v>7.23</v>
      </c>
      <c r="Q1228" s="55">
        <v>26.51</v>
      </c>
      <c r="R1228" s="55">
        <v>1153</v>
      </c>
      <c r="S1228" s="55" t="s">
        <v>3024</v>
      </c>
    </row>
    <row r="1229" spans="1:19" ht="41.4" hidden="1" x14ac:dyDescent="0.25">
      <c r="A1229" s="49">
        <v>50</v>
      </c>
      <c r="B1229" s="59" t="s">
        <v>460</v>
      </c>
      <c r="C1229" s="59" t="s">
        <v>461</v>
      </c>
      <c r="D1229" s="60" t="s">
        <v>3941</v>
      </c>
      <c r="E1229" s="59" t="s">
        <v>167</v>
      </c>
      <c r="F1229" s="63" t="s">
        <v>3942</v>
      </c>
      <c r="G1229" s="55">
        <v>211000</v>
      </c>
      <c r="H1229" s="55">
        <v>8546</v>
      </c>
      <c r="I1229" s="62">
        <v>4.05</v>
      </c>
      <c r="J1229" s="55">
        <v>4324</v>
      </c>
      <c r="K1229" s="55">
        <v>1338</v>
      </c>
      <c r="L1229" s="55">
        <v>618</v>
      </c>
      <c r="M1229" s="55">
        <v>2266</v>
      </c>
      <c r="N1229" s="62">
        <v>50.6</v>
      </c>
      <c r="O1229" s="55">
        <v>15.66</v>
      </c>
      <c r="P1229" s="55">
        <v>7.23</v>
      </c>
      <c r="Q1229" s="55">
        <v>26.51</v>
      </c>
      <c r="R1229" s="55">
        <v>1147</v>
      </c>
      <c r="S1229" s="55" t="s">
        <v>3024</v>
      </c>
    </row>
    <row r="1230" spans="1:19" ht="27.6" hidden="1" x14ac:dyDescent="0.25">
      <c r="A1230" s="49">
        <v>50</v>
      </c>
      <c r="B1230" s="59" t="s">
        <v>460</v>
      </c>
      <c r="C1230" s="59" t="s">
        <v>461</v>
      </c>
      <c r="D1230" s="60" t="s">
        <v>3943</v>
      </c>
      <c r="E1230" s="59" t="s">
        <v>167</v>
      </c>
      <c r="F1230" s="63" t="s">
        <v>1118</v>
      </c>
      <c r="G1230" s="55">
        <v>189000</v>
      </c>
      <c r="H1230" s="55">
        <v>4744</v>
      </c>
      <c r="I1230" s="62">
        <v>2.5099999999999998</v>
      </c>
      <c r="J1230" s="55">
        <v>2177</v>
      </c>
      <c r="K1230" s="55">
        <v>806</v>
      </c>
      <c r="L1230" s="55">
        <v>284</v>
      </c>
      <c r="M1230" s="55">
        <v>1477</v>
      </c>
      <c r="N1230" s="62">
        <v>45.89</v>
      </c>
      <c r="O1230" s="55">
        <v>16.989999999999998</v>
      </c>
      <c r="P1230" s="55">
        <v>5.99</v>
      </c>
      <c r="Q1230" s="55">
        <v>31.13</v>
      </c>
      <c r="R1230" s="55">
        <v>702</v>
      </c>
      <c r="S1230" s="55" t="s">
        <v>2711</v>
      </c>
    </row>
    <row r="1231" spans="1:19" ht="27.6" hidden="1" x14ac:dyDescent="0.25">
      <c r="A1231" s="49">
        <v>50</v>
      </c>
      <c r="B1231" s="59" t="s">
        <v>460</v>
      </c>
      <c r="C1231" s="59" t="s">
        <v>461</v>
      </c>
      <c r="D1231" s="60" t="s">
        <v>3944</v>
      </c>
      <c r="E1231" s="59" t="s">
        <v>171</v>
      </c>
      <c r="F1231" s="63" t="s">
        <v>3945</v>
      </c>
      <c r="G1231" s="55">
        <v>156000</v>
      </c>
      <c r="H1231" s="55">
        <v>8641</v>
      </c>
      <c r="I1231" s="62">
        <v>5.54</v>
      </c>
      <c r="J1231" s="55">
        <v>4104</v>
      </c>
      <c r="K1231" s="55">
        <v>1524</v>
      </c>
      <c r="L1231" s="55">
        <v>668</v>
      </c>
      <c r="M1231" s="55">
        <v>2345</v>
      </c>
      <c r="N1231" s="62">
        <v>47.49</v>
      </c>
      <c r="O1231" s="55">
        <v>17.64</v>
      </c>
      <c r="P1231" s="55">
        <v>7.73</v>
      </c>
      <c r="Q1231" s="55">
        <v>27.14</v>
      </c>
      <c r="R1231" s="55">
        <v>1191</v>
      </c>
      <c r="S1231" s="55" t="s">
        <v>3925</v>
      </c>
    </row>
    <row r="1232" spans="1:19" ht="27.6" hidden="1" x14ac:dyDescent="0.25">
      <c r="A1232" s="49">
        <v>50</v>
      </c>
      <c r="B1232" s="59" t="s">
        <v>460</v>
      </c>
      <c r="C1232" s="59" t="s">
        <v>461</v>
      </c>
      <c r="D1232" s="60" t="s">
        <v>3944</v>
      </c>
      <c r="E1232" s="59" t="s">
        <v>167</v>
      </c>
      <c r="F1232" s="63" t="s">
        <v>3945</v>
      </c>
      <c r="G1232" s="55">
        <v>129300</v>
      </c>
      <c r="H1232" s="55">
        <v>8275</v>
      </c>
      <c r="I1232" s="62">
        <v>6.4</v>
      </c>
      <c r="J1232" s="55">
        <v>3310</v>
      </c>
      <c r="K1232" s="55">
        <v>993</v>
      </c>
      <c r="L1232" s="55">
        <v>331</v>
      </c>
      <c r="M1232" s="55">
        <v>3641</v>
      </c>
      <c r="N1232" s="62">
        <v>40</v>
      </c>
      <c r="O1232" s="55">
        <v>12</v>
      </c>
      <c r="P1232" s="55">
        <v>4</v>
      </c>
      <c r="Q1232" s="55">
        <v>44</v>
      </c>
      <c r="R1232" s="55">
        <v>1512</v>
      </c>
      <c r="S1232" s="55" t="s">
        <v>2961</v>
      </c>
    </row>
    <row r="1233" spans="1:19" ht="27.6" hidden="1" x14ac:dyDescent="0.25">
      <c r="A1233" s="49">
        <v>50</v>
      </c>
      <c r="B1233" s="59" t="s">
        <v>460</v>
      </c>
      <c r="C1233" s="59" t="s">
        <v>461</v>
      </c>
      <c r="D1233" s="60" t="s">
        <v>3946</v>
      </c>
      <c r="E1233" s="59" t="s">
        <v>167</v>
      </c>
      <c r="F1233" s="63" t="s">
        <v>3947</v>
      </c>
      <c r="G1233" s="55">
        <v>126300</v>
      </c>
      <c r="H1233" s="55">
        <v>7957</v>
      </c>
      <c r="I1233" s="62">
        <v>6.3</v>
      </c>
      <c r="J1233" s="55">
        <v>3294</v>
      </c>
      <c r="K1233" s="55">
        <v>963</v>
      </c>
      <c r="L1233" s="55">
        <v>239</v>
      </c>
      <c r="M1233" s="55">
        <v>3461</v>
      </c>
      <c r="N1233" s="62">
        <v>41.4</v>
      </c>
      <c r="O1233" s="55">
        <v>12.1</v>
      </c>
      <c r="P1233" s="55">
        <v>3</v>
      </c>
      <c r="Q1233" s="55">
        <v>43.5</v>
      </c>
      <c r="R1233" s="55">
        <v>1433</v>
      </c>
      <c r="S1233" s="55" t="s">
        <v>2961</v>
      </c>
    </row>
    <row r="1234" spans="1:19" ht="41.4" hidden="1" x14ac:dyDescent="0.25">
      <c r="A1234" s="49">
        <v>50</v>
      </c>
      <c r="B1234" s="59" t="s">
        <v>460</v>
      </c>
      <c r="C1234" s="59" t="s">
        <v>461</v>
      </c>
      <c r="D1234" s="60" t="s">
        <v>3948</v>
      </c>
      <c r="E1234" s="59" t="s">
        <v>171</v>
      </c>
      <c r="F1234" s="63" t="s">
        <v>3949</v>
      </c>
      <c r="G1234" s="55">
        <v>124200</v>
      </c>
      <c r="H1234" s="55">
        <v>7453</v>
      </c>
      <c r="I1234" s="62">
        <v>6</v>
      </c>
      <c r="J1234" s="55">
        <v>3130</v>
      </c>
      <c r="K1234" s="55">
        <v>969</v>
      </c>
      <c r="L1234" s="55">
        <v>224</v>
      </c>
      <c r="M1234" s="55">
        <v>3130</v>
      </c>
      <c r="N1234" s="62">
        <v>42</v>
      </c>
      <c r="O1234" s="55">
        <v>13</v>
      </c>
      <c r="P1234" s="55">
        <v>3</v>
      </c>
      <c r="Q1234" s="55">
        <v>42</v>
      </c>
      <c r="R1234" s="55">
        <v>1311</v>
      </c>
      <c r="S1234" s="55" t="s">
        <v>2961</v>
      </c>
    </row>
    <row r="1235" spans="1:19" ht="41.4" hidden="1" x14ac:dyDescent="0.25">
      <c r="A1235" s="49">
        <v>50</v>
      </c>
      <c r="B1235" s="59" t="s">
        <v>460</v>
      </c>
      <c r="C1235" s="59" t="s">
        <v>461</v>
      </c>
      <c r="D1235" s="60" t="s">
        <v>3948</v>
      </c>
      <c r="E1235" s="59" t="s">
        <v>167</v>
      </c>
      <c r="F1235" s="63" t="s">
        <v>3949</v>
      </c>
      <c r="G1235" s="55">
        <v>94000</v>
      </c>
      <c r="H1235" s="55">
        <v>4700</v>
      </c>
      <c r="I1235" s="62">
        <v>5</v>
      </c>
      <c r="J1235" s="55">
        <v>1612</v>
      </c>
      <c r="K1235" s="55">
        <v>611</v>
      </c>
      <c r="L1235" s="55">
        <v>169</v>
      </c>
      <c r="M1235" s="55">
        <v>2308</v>
      </c>
      <c r="N1235" s="62">
        <v>34.299999999999997</v>
      </c>
      <c r="O1235" s="55">
        <v>13</v>
      </c>
      <c r="P1235" s="55">
        <v>3.6</v>
      </c>
      <c r="Q1235" s="55">
        <v>49.1</v>
      </c>
      <c r="R1235" s="55">
        <v>934</v>
      </c>
      <c r="S1235" s="55" t="s">
        <v>2927</v>
      </c>
    </row>
    <row r="1236" spans="1:19" ht="13.8" hidden="1" x14ac:dyDescent="0.25">
      <c r="A1236" s="49">
        <v>50</v>
      </c>
      <c r="B1236" s="59" t="s">
        <v>460</v>
      </c>
      <c r="C1236" s="59" t="s">
        <v>461</v>
      </c>
      <c r="D1236" s="60" t="s">
        <v>3950</v>
      </c>
      <c r="E1236" s="59" t="s">
        <v>167</v>
      </c>
      <c r="F1236" s="63" t="s">
        <v>3951</v>
      </c>
      <c r="G1236" s="55">
        <v>99000</v>
      </c>
      <c r="H1236" s="55">
        <v>6335</v>
      </c>
      <c r="I1236" s="62">
        <v>6.4</v>
      </c>
      <c r="J1236" s="55">
        <v>2705</v>
      </c>
      <c r="K1236" s="55">
        <v>868</v>
      </c>
      <c r="L1236" s="55">
        <v>152</v>
      </c>
      <c r="M1236" s="55">
        <v>2610</v>
      </c>
      <c r="N1236" s="62">
        <v>42.7</v>
      </c>
      <c r="O1236" s="55">
        <v>13.7</v>
      </c>
      <c r="P1236" s="55">
        <v>2.4</v>
      </c>
      <c r="Q1236" s="55">
        <v>41.2</v>
      </c>
      <c r="R1236" s="55">
        <v>1097</v>
      </c>
      <c r="S1236" s="55" t="s">
        <v>2961</v>
      </c>
    </row>
    <row r="1237" spans="1:19" ht="41.4" hidden="1" x14ac:dyDescent="0.25">
      <c r="A1237" s="49">
        <v>50</v>
      </c>
      <c r="B1237" s="59" t="s">
        <v>460</v>
      </c>
      <c r="C1237" s="59" t="s">
        <v>1090</v>
      </c>
      <c r="D1237" s="60" t="s">
        <v>3952</v>
      </c>
      <c r="E1237" s="59" t="s">
        <v>171</v>
      </c>
      <c r="F1237" s="63" t="s">
        <v>1123</v>
      </c>
      <c r="G1237" s="55">
        <v>57000</v>
      </c>
      <c r="H1237" s="55">
        <v>3420</v>
      </c>
      <c r="I1237" s="62">
        <v>6</v>
      </c>
      <c r="J1237" s="55">
        <v>1460</v>
      </c>
      <c r="K1237" s="55">
        <v>469</v>
      </c>
      <c r="L1237" s="55">
        <v>82</v>
      </c>
      <c r="M1237" s="55">
        <v>1409</v>
      </c>
      <c r="N1237" s="62">
        <v>42.7</v>
      </c>
      <c r="O1237" s="55">
        <v>13.7</v>
      </c>
      <c r="P1237" s="55">
        <v>2.4</v>
      </c>
      <c r="Q1237" s="55">
        <v>41.2</v>
      </c>
      <c r="R1237" s="55">
        <v>592</v>
      </c>
      <c r="S1237" s="55" t="s">
        <v>2961</v>
      </c>
    </row>
    <row r="1238" spans="1:19" ht="41.4" hidden="1" x14ac:dyDescent="0.25">
      <c r="A1238" s="49">
        <v>50</v>
      </c>
      <c r="B1238" s="59" t="s">
        <v>460</v>
      </c>
      <c r="C1238" s="59" t="s">
        <v>1090</v>
      </c>
      <c r="D1238" s="60" t="s">
        <v>3952</v>
      </c>
      <c r="E1238" s="59" t="s">
        <v>167</v>
      </c>
      <c r="F1238" s="63" t="s">
        <v>1123</v>
      </c>
      <c r="G1238" s="55">
        <v>53500</v>
      </c>
      <c r="H1238" s="55">
        <v>3210</v>
      </c>
      <c r="I1238" s="62">
        <v>6</v>
      </c>
      <c r="J1238" s="55">
        <v>1409</v>
      </c>
      <c r="K1238" s="55">
        <v>401</v>
      </c>
      <c r="L1238" s="55">
        <v>74</v>
      </c>
      <c r="M1238" s="55">
        <v>1326</v>
      </c>
      <c r="N1238" s="62">
        <v>43.9</v>
      </c>
      <c r="O1238" s="55">
        <v>12.5</v>
      </c>
      <c r="P1238" s="55">
        <v>2.2999999999999998</v>
      </c>
      <c r="Q1238" s="55">
        <v>41.3</v>
      </c>
      <c r="R1238" s="55">
        <v>555</v>
      </c>
      <c r="S1238" s="55" t="s">
        <v>2961</v>
      </c>
    </row>
    <row r="1239" spans="1:19" ht="55.2" hidden="1" x14ac:dyDescent="0.25">
      <c r="A1239" s="49">
        <v>50</v>
      </c>
      <c r="B1239" s="59" t="s">
        <v>460</v>
      </c>
      <c r="C1239" s="59" t="s">
        <v>1090</v>
      </c>
      <c r="D1239" s="60" t="s">
        <v>3953</v>
      </c>
      <c r="E1239" s="59" t="s">
        <v>171</v>
      </c>
      <c r="F1239" s="63" t="s">
        <v>1124</v>
      </c>
      <c r="G1239" s="55">
        <v>52500</v>
      </c>
      <c r="H1239" s="55">
        <v>3150</v>
      </c>
      <c r="I1239" s="62">
        <v>6</v>
      </c>
      <c r="J1239" s="55">
        <v>1383</v>
      </c>
      <c r="K1239" s="55">
        <v>394</v>
      </c>
      <c r="L1239" s="55">
        <v>72</v>
      </c>
      <c r="M1239" s="55">
        <v>1301</v>
      </c>
      <c r="N1239" s="62">
        <v>43.9</v>
      </c>
      <c r="O1239" s="55">
        <v>12.5</v>
      </c>
      <c r="P1239" s="55">
        <v>2.2999999999999998</v>
      </c>
      <c r="Q1239" s="55">
        <v>41.3</v>
      </c>
      <c r="R1239" s="55">
        <v>544</v>
      </c>
      <c r="S1239" s="55" t="s">
        <v>2961</v>
      </c>
    </row>
    <row r="1240" spans="1:19" ht="41.4" hidden="1" x14ac:dyDescent="0.25">
      <c r="A1240" s="49">
        <v>50</v>
      </c>
      <c r="B1240" s="59" t="s">
        <v>460</v>
      </c>
      <c r="C1240" s="59" t="s">
        <v>1090</v>
      </c>
      <c r="D1240" s="60" t="s">
        <v>3954</v>
      </c>
      <c r="E1240" s="59" t="s">
        <v>171</v>
      </c>
      <c r="F1240" s="63" t="s">
        <v>1125</v>
      </c>
      <c r="G1240" s="55">
        <v>45500</v>
      </c>
      <c r="H1240" s="55">
        <v>2729</v>
      </c>
      <c r="I1240" s="62">
        <v>6</v>
      </c>
      <c r="J1240" s="55">
        <v>1198</v>
      </c>
      <c r="K1240" s="55">
        <v>341</v>
      </c>
      <c r="L1240" s="55">
        <v>63</v>
      </c>
      <c r="M1240" s="55">
        <v>1127</v>
      </c>
      <c r="N1240" s="62">
        <v>43.9</v>
      </c>
      <c r="O1240" s="55">
        <v>12.5</v>
      </c>
      <c r="P1240" s="55">
        <v>2.2999999999999998</v>
      </c>
      <c r="Q1240" s="55">
        <v>41.3</v>
      </c>
      <c r="R1240" s="55">
        <v>471</v>
      </c>
      <c r="S1240" s="55" t="s">
        <v>2961</v>
      </c>
    </row>
    <row r="1241" spans="1:19" ht="41.4" hidden="1" x14ac:dyDescent="0.25">
      <c r="A1241" s="49">
        <v>50</v>
      </c>
      <c r="B1241" s="59" t="s">
        <v>460</v>
      </c>
      <c r="C1241" s="59" t="s">
        <v>1090</v>
      </c>
      <c r="D1241" s="60" t="s">
        <v>3954</v>
      </c>
      <c r="E1241" s="59" t="s">
        <v>167</v>
      </c>
      <c r="F1241" s="63" t="s">
        <v>1125</v>
      </c>
      <c r="G1241" s="55">
        <v>41900</v>
      </c>
      <c r="H1241" s="55">
        <v>2514</v>
      </c>
      <c r="I1241" s="62">
        <v>6</v>
      </c>
      <c r="J1241" s="55">
        <v>1013</v>
      </c>
      <c r="K1241" s="55">
        <v>339</v>
      </c>
      <c r="L1241" s="55">
        <v>53</v>
      </c>
      <c r="M1241" s="55">
        <v>1109</v>
      </c>
      <c r="N1241" s="62">
        <v>40.299999999999997</v>
      </c>
      <c r="O1241" s="55">
        <v>13.5</v>
      </c>
      <c r="P1241" s="55">
        <v>2.1</v>
      </c>
      <c r="Q1241" s="55">
        <v>44.1</v>
      </c>
      <c r="R1241" s="55">
        <v>457</v>
      </c>
      <c r="S1241" s="55" t="s">
        <v>2961</v>
      </c>
    </row>
    <row r="1242" spans="1:19" ht="55.2" hidden="1" x14ac:dyDescent="0.25">
      <c r="A1242" s="49">
        <v>50</v>
      </c>
      <c r="B1242" s="59" t="s">
        <v>460</v>
      </c>
      <c r="C1242" s="59" t="s">
        <v>1090</v>
      </c>
      <c r="D1242" s="60" t="s">
        <v>3955</v>
      </c>
      <c r="E1242" s="59" t="s">
        <v>171</v>
      </c>
      <c r="F1242" s="63" t="s">
        <v>3956</v>
      </c>
      <c r="G1242" s="55">
        <v>30900</v>
      </c>
      <c r="H1242" s="55">
        <v>1915</v>
      </c>
      <c r="I1242" s="62">
        <v>6.2</v>
      </c>
      <c r="J1242" s="55">
        <v>766</v>
      </c>
      <c r="K1242" s="55">
        <v>230</v>
      </c>
      <c r="L1242" s="55">
        <v>57</v>
      </c>
      <c r="M1242" s="55">
        <v>862</v>
      </c>
      <c r="N1242" s="62">
        <v>40</v>
      </c>
      <c r="O1242" s="55">
        <v>12</v>
      </c>
      <c r="P1242" s="55">
        <v>3</v>
      </c>
      <c r="Q1242" s="55">
        <v>45</v>
      </c>
      <c r="R1242" s="55">
        <v>354</v>
      </c>
      <c r="S1242" s="55" t="s">
        <v>2961</v>
      </c>
    </row>
    <row r="1243" spans="1:19" ht="41.4" hidden="1" x14ac:dyDescent="0.25">
      <c r="A1243" s="49">
        <v>50</v>
      </c>
      <c r="B1243" s="59" t="s">
        <v>460</v>
      </c>
      <c r="C1243" s="59" t="s">
        <v>1090</v>
      </c>
      <c r="D1243" s="60" t="s">
        <v>3957</v>
      </c>
      <c r="E1243" s="59" t="s">
        <v>171</v>
      </c>
      <c r="F1243" s="63" t="s">
        <v>3958</v>
      </c>
      <c r="G1243" s="55">
        <v>23400</v>
      </c>
      <c r="H1243" s="55">
        <v>1638</v>
      </c>
      <c r="I1243" s="62">
        <v>7</v>
      </c>
      <c r="J1243" s="55">
        <v>639</v>
      </c>
      <c r="K1243" s="55">
        <v>197</v>
      </c>
      <c r="L1243" s="55">
        <v>49</v>
      </c>
      <c r="M1243" s="55">
        <v>753</v>
      </c>
      <c r="N1243" s="62">
        <v>39</v>
      </c>
      <c r="O1243" s="55">
        <v>12</v>
      </c>
      <c r="P1243" s="55">
        <v>3</v>
      </c>
      <c r="Q1243" s="55">
        <v>46</v>
      </c>
      <c r="R1243" s="55">
        <v>307</v>
      </c>
      <c r="S1243" s="55" t="s">
        <v>2961</v>
      </c>
    </row>
    <row r="1244" spans="1:19" ht="27.6" hidden="1" x14ac:dyDescent="0.25">
      <c r="A1244" s="49">
        <v>50</v>
      </c>
      <c r="B1244" s="59" t="s">
        <v>460</v>
      </c>
      <c r="C1244" s="59" t="s">
        <v>1090</v>
      </c>
      <c r="D1244" s="60" t="s">
        <v>3959</v>
      </c>
      <c r="E1244" s="59" t="s">
        <v>167</v>
      </c>
      <c r="F1244" s="63" t="s">
        <v>3960</v>
      </c>
      <c r="G1244" s="55">
        <v>11500</v>
      </c>
      <c r="H1244" s="55">
        <v>748</v>
      </c>
      <c r="I1244" s="62">
        <v>6.5</v>
      </c>
      <c r="J1244" s="55">
        <v>285</v>
      </c>
      <c r="K1244" s="55">
        <v>88</v>
      </c>
      <c r="L1244" s="55">
        <v>23</v>
      </c>
      <c r="M1244" s="55">
        <v>352</v>
      </c>
      <c r="N1244" s="62">
        <v>38.1</v>
      </c>
      <c r="O1244" s="55">
        <v>11.8</v>
      </c>
      <c r="P1244" s="55">
        <v>3.1</v>
      </c>
      <c r="Q1244" s="55">
        <v>47</v>
      </c>
      <c r="R1244" s="55">
        <v>143</v>
      </c>
      <c r="S1244" s="55" t="s">
        <v>2961</v>
      </c>
    </row>
    <row r="1245" spans="1:19" ht="27.6" hidden="1" x14ac:dyDescent="0.25">
      <c r="A1245" s="49">
        <v>50</v>
      </c>
      <c r="B1245" s="59" t="s">
        <v>460</v>
      </c>
      <c r="C1245" s="59" t="s">
        <v>1090</v>
      </c>
      <c r="D1245" s="60" t="s">
        <v>3961</v>
      </c>
      <c r="E1245" s="59" t="s">
        <v>171</v>
      </c>
      <c r="F1245" s="63" t="s">
        <v>3962</v>
      </c>
      <c r="G1245" s="55">
        <v>11500</v>
      </c>
      <c r="H1245" s="55">
        <v>725</v>
      </c>
      <c r="I1245" s="62">
        <v>6.3</v>
      </c>
      <c r="J1245" s="55">
        <v>267</v>
      </c>
      <c r="K1245" s="55">
        <v>95</v>
      </c>
      <c r="L1245" s="55">
        <v>15</v>
      </c>
      <c r="M1245" s="55">
        <v>348</v>
      </c>
      <c r="N1245" s="62">
        <v>36.799999999999997</v>
      </c>
      <c r="O1245" s="55">
        <v>13.1</v>
      </c>
      <c r="P1245" s="55">
        <v>2.1</v>
      </c>
      <c r="Q1245" s="55">
        <v>48</v>
      </c>
      <c r="R1245" s="55">
        <v>140</v>
      </c>
      <c r="S1245" s="55" t="s">
        <v>2922</v>
      </c>
    </row>
    <row r="1246" spans="1:19" ht="27.6" hidden="1" x14ac:dyDescent="0.25">
      <c r="A1246" s="49">
        <v>50</v>
      </c>
      <c r="B1246" s="59" t="s">
        <v>460</v>
      </c>
      <c r="C1246" s="59" t="s">
        <v>1090</v>
      </c>
      <c r="D1246" s="60" t="s">
        <v>3961</v>
      </c>
      <c r="E1246" s="59" t="s">
        <v>167</v>
      </c>
      <c r="F1246" s="63" t="s">
        <v>3962</v>
      </c>
      <c r="G1246" s="55">
        <v>11200</v>
      </c>
      <c r="H1246" s="55">
        <v>459</v>
      </c>
      <c r="I1246" s="62">
        <v>4.0999999999999996</v>
      </c>
      <c r="J1246" s="55">
        <v>251</v>
      </c>
      <c r="K1246" s="55">
        <v>21</v>
      </c>
      <c r="L1246" s="55">
        <v>16</v>
      </c>
      <c r="M1246" s="55">
        <v>171</v>
      </c>
      <c r="N1246" s="62">
        <v>54.7</v>
      </c>
      <c r="O1246" s="55">
        <v>4.5999999999999996</v>
      </c>
      <c r="P1246" s="55">
        <v>3.5</v>
      </c>
      <c r="Q1246" s="55">
        <v>37.200000000000003</v>
      </c>
      <c r="R1246" s="55">
        <v>72</v>
      </c>
      <c r="S1246" s="55" t="s">
        <v>2922</v>
      </c>
    </row>
    <row r="1247" spans="1:19" ht="41.4" hidden="1" x14ac:dyDescent="0.25">
      <c r="A1247" s="49">
        <v>50</v>
      </c>
      <c r="B1247" s="59" t="s">
        <v>460</v>
      </c>
      <c r="C1247" s="59" t="s">
        <v>1090</v>
      </c>
      <c r="D1247" s="60" t="s">
        <v>3963</v>
      </c>
      <c r="E1247" s="59" t="s">
        <v>171</v>
      </c>
      <c r="F1247" s="63" t="s">
        <v>1130</v>
      </c>
      <c r="G1247" s="55">
        <v>11600</v>
      </c>
      <c r="H1247" s="55">
        <v>733</v>
      </c>
      <c r="I1247" s="62">
        <v>6.32</v>
      </c>
      <c r="J1247" s="55">
        <v>369</v>
      </c>
      <c r="K1247" s="55">
        <v>154</v>
      </c>
      <c r="L1247" s="55">
        <v>69</v>
      </c>
      <c r="M1247" s="55">
        <v>141</v>
      </c>
      <c r="N1247" s="62">
        <v>50.31</v>
      </c>
      <c r="O1247" s="55">
        <v>21</v>
      </c>
      <c r="P1247" s="55">
        <v>9.4</v>
      </c>
      <c r="Q1247" s="55">
        <v>19.28</v>
      </c>
      <c r="R1247" s="55">
        <v>86</v>
      </c>
      <c r="S1247" s="55" t="s">
        <v>2810</v>
      </c>
    </row>
    <row r="1248" spans="1:19" ht="41.4" hidden="1" x14ac:dyDescent="0.25">
      <c r="A1248" s="49">
        <v>50</v>
      </c>
      <c r="B1248" s="59" t="s">
        <v>460</v>
      </c>
      <c r="C1248" s="59" t="s">
        <v>1090</v>
      </c>
      <c r="D1248" s="60" t="s">
        <v>3963</v>
      </c>
      <c r="E1248" s="59" t="s">
        <v>167</v>
      </c>
      <c r="F1248" s="63" t="s">
        <v>1130</v>
      </c>
      <c r="G1248" s="55">
        <v>13600</v>
      </c>
      <c r="H1248" s="55">
        <v>456</v>
      </c>
      <c r="I1248" s="62">
        <v>3.35</v>
      </c>
      <c r="J1248" s="55">
        <v>176</v>
      </c>
      <c r="K1248" s="55">
        <v>122</v>
      </c>
      <c r="L1248" s="55">
        <v>30</v>
      </c>
      <c r="M1248" s="55">
        <v>128</v>
      </c>
      <c r="N1248" s="62">
        <v>38.630000000000003</v>
      </c>
      <c r="O1248" s="55">
        <v>26.65</v>
      </c>
      <c r="P1248" s="55">
        <v>6.6</v>
      </c>
      <c r="Q1248" s="55">
        <v>28.12</v>
      </c>
      <c r="R1248" s="55">
        <v>66</v>
      </c>
      <c r="S1248" s="55" t="s">
        <v>2810</v>
      </c>
    </row>
    <row r="1249" spans="1:19" ht="82.8" hidden="1" x14ac:dyDescent="0.25">
      <c r="A1249" s="49">
        <v>50</v>
      </c>
      <c r="B1249" s="59" t="s">
        <v>460</v>
      </c>
      <c r="C1249" s="59" t="s">
        <v>1090</v>
      </c>
      <c r="D1249" s="60" t="s">
        <v>3964</v>
      </c>
      <c r="E1249" s="59" t="s">
        <v>171</v>
      </c>
      <c r="F1249" s="63" t="s">
        <v>1131</v>
      </c>
      <c r="G1249" s="55">
        <v>19800</v>
      </c>
      <c r="H1249" s="55">
        <v>793</v>
      </c>
      <c r="I1249" s="62">
        <v>4</v>
      </c>
      <c r="J1249" s="55">
        <v>466</v>
      </c>
      <c r="K1249" s="55">
        <v>73</v>
      </c>
      <c r="L1249" s="55">
        <v>16</v>
      </c>
      <c r="M1249" s="55">
        <v>238</v>
      </c>
      <c r="N1249" s="62">
        <v>58.8</v>
      </c>
      <c r="O1249" s="55">
        <v>9.1999999999999993</v>
      </c>
      <c r="P1249" s="55">
        <v>2</v>
      </c>
      <c r="Q1249" s="55">
        <v>30</v>
      </c>
      <c r="R1249" s="55">
        <v>107</v>
      </c>
      <c r="S1249" s="55" t="s">
        <v>2961</v>
      </c>
    </row>
    <row r="1250" spans="1:19" ht="82.8" hidden="1" x14ac:dyDescent="0.25">
      <c r="A1250" s="49">
        <v>50</v>
      </c>
      <c r="B1250" s="59" t="s">
        <v>460</v>
      </c>
      <c r="C1250" s="59" t="s">
        <v>1090</v>
      </c>
      <c r="D1250" s="60" t="s">
        <v>3964</v>
      </c>
      <c r="E1250" s="59" t="s">
        <v>167</v>
      </c>
      <c r="F1250" s="63" t="s">
        <v>1131</v>
      </c>
      <c r="G1250" s="55">
        <v>34000</v>
      </c>
      <c r="H1250" s="55">
        <v>1360</v>
      </c>
      <c r="I1250" s="62">
        <v>4</v>
      </c>
      <c r="J1250" s="55">
        <v>1064</v>
      </c>
      <c r="K1250" s="55">
        <v>133</v>
      </c>
      <c r="L1250" s="55">
        <v>20</v>
      </c>
      <c r="M1250" s="55">
        <v>143</v>
      </c>
      <c r="N1250" s="62">
        <v>78.2</v>
      </c>
      <c r="O1250" s="55">
        <v>9.8000000000000007</v>
      </c>
      <c r="P1250" s="55">
        <v>1.5</v>
      </c>
      <c r="Q1250" s="55">
        <v>10.5</v>
      </c>
      <c r="R1250" s="55">
        <v>102</v>
      </c>
      <c r="S1250" s="55" t="s">
        <v>2936</v>
      </c>
    </row>
    <row r="1251" spans="1:19" ht="41.4" hidden="1" x14ac:dyDescent="0.25">
      <c r="A1251" s="49">
        <v>50</v>
      </c>
      <c r="B1251" s="59" t="s">
        <v>460</v>
      </c>
      <c r="C1251" s="59" t="s">
        <v>1090</v>
      </c>
      <c r="D1251" s="60" t="s">
        <v>3965</v>
      </c>
      <c r="E1251" s="59" t="s">
        <v>171</v>
      </c>
      <c r="F1251" s="63" t="s">
        <v>566</v>
      </c>
      <c r="G1251" s="55">
        <v>28000</v>
      </c>
      <c r="H1251" s="55">
        <v>869</v>
      </c>
      <c r="I1251" s="62">
        <v>3.1</v>
      </c>
      <c r="J1251" s="55">
        <v>724</v>
      </c>
      <c r="K1251" s="55">
        <v>42</v>
      </c>
      <c r="L1251" s="55">
        <v>9</v>
      </c>
      <c r="M1251" s="55">
        <v>94</v>
      </c>
      <c r="N1251" s="62">
        <v>83.4</v>
      </c>
      <c r="O1251" s="55">
        <v>4.8</v>
      </c>
      <c r="P1251" s="55">
        <v>1</v>
      </c>
      <c r="Q1251" s="55">
        <v>10.8</v>
      </c>
      <c r="R1251" s="55">
        <v>63</v>
      </c>
      <c r="S1251" s="55" t="s">
        <v>2922</v>
      </c>
    </row>
    <row r="1252" spans="1:19" ht="55.2" hidden="1" x14ac:dyDescent="0.25">
      <c r="A1252" s="49">
        <v>51</v>
      </c>
      <c r="B1252" s="59" t="s">
        <v>460</v>
      </c>
      <c r="C1252" s="59" t="s">
        <v>461</v>
      </c>
      <c r="D1252" s="60" t="s">
        <v>2660</v>
      </c>
      <c r="E1252" s="59" t="s">
        <v>167</v>
      </c>
      <c r="F1252" s="63" t="s">
        <v>1133</v>
      </c>
      <c r="G1252" s="55">
        <v>146500</v>
      </c>
      <c r="H1252" s="55">
        <v>5430</v>
      </c>
      <c r="I1252" s="62">
        <v>3.71</v>
      </c>
      <c r="J1252" s="55">
        <v>2000</v>
      </c>
      <c r="K1252" s="55">
        <v>750</v>
      </c>
      <c r="L1252" s="55">
        <v>280</v>
      </c>
      <c r="M1252" s="55">
        <v>2400</v>
      </c>
      <c r="N1252" s="62">
        <v>36.83</v>
      </c>
      <c r="O1252" s="55">
        <v>13.81</v>
      </c>
      <c r="P1252" s="55">
        <v>5.16</v>
      </c>
      <c r="Q1252" s="55">
        <v>44.2</v>
      </c>
      <c r="R1252" s="55">
        <v>1008</v>
      </c>
      <c r="S1252" s="55" t="s">
        <v>2709</v>
      </c>
    </row>
    <row r="1253" spans="1:19" ht="55.2" hidden="1" x14ac:dyDescent="0.25">
      <c r="A1253" s="49">
        <v>51</v>
      </c>
      <c r="B1253" s="59" t="s">
        <v>460</v>
      </c>
      <c r="C1253" s="59" t="s">
        <v>461</v>
      </c>
      <c r="D1253" s="60" t="s">
        <v>3966</v>
      </c>
      <c r="E1253" s="59" t="s">
        <v>171</v>
      </c>
      <c r="F1253" s="63" t="s">
        <v>3967</v>
      </c>
      <c r="G1253" s="55">
        <v>169000</v>
      </c>
      <c r="H1253" s="55">
        <v>5332</v>
      </c>
      <c r="I1253" s="62">
        <v>3.16</v>
      </c>
      <c r="J1253" s="55">
        <v>1910</v>
      </c>
      <c r="K1253" s="55">
        <v>735</v>
      </c>
      <c r="L1253" s="55">
        <v>282</v>
      </c>
      <c r="M1253" s="55">
        <v>2405</v>
      </c>
      <c r="N1253" s="62">
        <v>35.82</v>
      </c>
      <c r="O1253" s="55">
        <v>13.78</v>
      </c>
      <c r="P1253" s="55">
        <v>5.29</v>
      </c>
      <c r="Q1253" s="55">
        <v>45.11</v>
      </c>
      <c r="R1253" s="55">
        <v>1006</v>
      </c>
      <c r="S1253" s="55" t="s">
        <v>2709</v>
      </c>
    </row>
    <row r="1254" spans="1:19" ht="55.2" hidden="1" x14ac:dyDescent="0.25">
      <c r="A1254" s="49">
        <v>51</v>
      </c>
      <c r="B1254" s="59" t="s">
        <v>460</v>
      </c>
      <c r="C1254" s="59" t="s">
        <v>461</v>
      </c>
      <c r="D1254" s="60" t="s">
        <v>3968</v>
      </c>
      <c r="E1254" s="59" t="s">
        <v>171</v>
      </c>
      <c r="F1254" s="63" t="s">
        <v>1135</v>
      </c>
      <c r="G1254" s="55">
        <v>155700</v>
      </c>
      <c r="H1254" s="55">
        <v>3596</v>
      </c>
      <c r="I1254" s="62">
        <v>2.31</v>
      </c>
      <c r="J1254" s="55">
        <v>1101</v>
      </c>
      <c r="K1254" s="55">
        <v>616</v>
      </c>
      <c r="L1254" s="55">
        <v>374</v>
      </c>
      <c r="M1254" s="55">
        <v>1505</v>
      </c>
      <c r="N1254" s="62">
        <v>30.62</v>
      </c>
      <c r="O1254" s="55">
        <v>17.14</v>
      </c>
      <c r="P1254" s="55">
        <v>10.4</v>
      </c>
      <c r="Q1254" s="55">
        <v>41.85</v>
      </c>
      <c r="R1254" s="55">
        <v>669</v>
      </c>
      <c r="S1254" s="55" t="s">
        <v>3881</v>
      </c>
    </row>
    <row r="1255" spans="1:19" ht="55.2" hidden="1" x14ac:dyDescent="0.25">
      <c r="A1255" s="49">
        <v>51</v>
      </c>
      <c r="B1255" s="59" t="s">
        <v>460</v>
      </c>
      <c r="C1255" s="59" t="s">
        <v>461</v>
      </c>
      <c r="D1255" s="60" t="s">
        <v>3968</v>
      </c>
      <c r="E1255" s="59" t="s">
        <v>167</v>
      </c>
      <c r="F1255" s="63" t="s">
        <v>1135</v>
      </c>
      <c r="G1255" s="55">
        <v>158000</v>
      </c>
      <c r="H1255" s="55">
        <v>3689</v>
      </c>
      <c r="I1255" s="62">
        <v>4.67</v>
      </c>
      <c r="J1255" s="55">
        <v>1915</v>
      </c>
      <c r="K1255" s="55">
        <v>346</v>
      </c>
      <c r="L1255" s="55">
        <v>198</v>
      </c>
      <c r="M1255" s="55">
        <v>1230</v>
      </c>
      <c r="N1255" s="62">
        <v>51.92</v>
      </c>
      <c r="O1255" s="55">
        <v>9.3699999999999992</v>
      </c>
      <c r="P1255" s="55">
        <v>5.38</v>
      </c>
      <c r="Q1255" s="55">
        <v>33.340000000000003</v>
      </c>
      <c r="R1255" s="55">
        <v>552</v>
      </c>
      <c r="S1255" s="55" t="s">
        <v>3024</v>
      </c>
    </row>
    <row r="1256" spans="1:19" ht="55.2" hidden="1" x14ac:dyDescent="0.25">
      <c r="A1256" s="49">
        <v>51</v>
      </c>
      <c r="B1256" s="59" t="s">
        <v>460</v>
      </c>
      <c r="C1256" s="59" t="s">
        <v>461</v>
      </c>
      <c r="D1256" s="60" t="s">
        <v>3969</v>
      </c>
      <c r="E1256" s="59" t="s">
        <v>167</v>
      </c>
      <c r="F1256" s="63" t="s">
        <v>3970</v>
      </c>
      <c r="G1256" s="55">
        <v>148600</v>
      </c>
      <c r="H1256" s="55">
        <v>8469</v>
      </c>
      <c r="I1256" s="62">
        <v>5.7</v>
      </c>
      <c r="J1256" s="55">
        <v>4997</v>
      </c>
      <c r="K1256" s="55">
        <v>847</v>
      </c>
      <c r="L1256" s="55">
        <v>169</v>
      </c>
      <c r="M1256" s="55">
        <v>2456</v>
      </c>
      <c r="N1256" s="62">
        <v>59</v>
      </c>
      <c r="O1256" s="55">
        <v>10</v>
      </c>
      <c r="P1256" s="55">
        <v>2</v>
      </c>
      <c r="Q1256" s="55">
        <v>29</v>
      </c>
      <c r="R1256" s="55">
        <v>1125</v>
      </c>
      <c r="S1256" s="55" t="s">
        <v>2961</v>
      </c>
    </row>
    <row r="1257" spans="1:19" ht="27.6" hidden="1" x14ac:dyDescent="0.25">
      <c r="A1257" s="49">
        <v>51</v>
      </c>
      <c r="B1257" s="59" t="s">
        <v>460</v>
      </c>
      <c r="C1257" s="59" t="s">
        <v>461</v>
      </c>
      <c r="D1257" s="60" t="s">
        <v>3971</v>
      </c>
      <c r="E1257" s="59" t="s">
        <v>171</v>
      </c>
      <c r="F1257" s="63" t="s">
        <v>1137</v>
      </c>
      <c r="G1257" s="55">
        <v>129000</v>
      </c>
      <c r="H1257" s="55">
        <v>7353</v>
      </c>
      <c r="I1257" s="62">
        <v>5.7</v>
      </c>
      <c r="J1257" s="55">
        <v>4353</v>
      </c>
      <c r="K1257" s="55">
        <v>721</v>
      </c>
      <c r="L1257" s="55">
        <v>169</v>
      </c>
      <c r="M1257" s="55">
        <v>2110</v>
      </c>
      <c r="N1257" s="62">
        <v>59.2</v>
      </c>
      <c r="O1257" s="55">
        <v>9.8000000000000007</v>
      </c>
      <c r="P1257" s="55">
        <v>2.2999999999999998</v>
      </c>
      <c r="Q1257" s="55">
        <v>28.7</v>
      </c>
      <c r="R1257" s="55">
        <v>971</v>
      </c>
      <c r="S1257" s="55" t="s">
        <v>3972</v>
      </c>
    </row>
    <row r="1258" spans="1:19" ht="27.6" x14ac:dyDescent="0.25">
      <c r="A1258" s="49">
        <v>52</v>
      </c>
      <c r="B1258" s="59" t="s">
        <v>359</v>
      </c>
      <c r="C1258" s="59" t="s">
        <v>360</v>
      </c>
      <c r="D1258" s="60" t="s">
        <v>3973</v>
      </c>
      <c r="E1258" s="59" t="s">
        <v>167</v>
      </c>
      <c r="F1258" s="63" t="s">
        <v>675</v>
      </c>
      <c r="G1258" s="55">
        <v>85000</v>
      </c>
      <c r="H1258" s="55">
        <v>2805</v>
      </c>
      <c r="I1258" s="62">
        <v>3.3</v>
      </c>
      <c r="J1258" s="55">
        <v>1910</v>
      </c>
      <c r="K1258" s="55">
        <v>407</v>
      </c>
      <c r="L1258" s="55">
        <v>67</v>
      </c>
      <c r="M1258" s="55">
        <v>421</v>
      </c>
      <c r="N1258" s="62">
        <v>68.099999999999994</v>
      </c>
      <c r="O1258" s="55">
        <v>14.5</v>
      </c>
      <c r="P1258" s="55">
        <v>2.4</v>
      </c>
      <c r="Q1258" s="55">
        <v>15</v>
      </c>
      <c r="R1258" s="55">
        <v>259</v>
      </c>
      <c r="S1258" s="55" t="s">
        <v>3050</v>
      </c>
    </row>
    <row r="1259" spans="1:19" ht="55.2" x14ac:dyDescent="0.25">
      <c r="A1259" s="49">
        <v>52</v>
      </c>
      <c r="B1259" s="59" t="s">
        <v>359</v>
      </c>
      <c r="C1259" s="59" t="s">
        <v>360</v>
      </c>
      <c r="D1259" s="60" t="s">
        <v>3974</v>
      </c>
      <c r="E1259" s="59" t="s">
        <v>171</v>
      </c>
      <c r="F1259" s="63" t="s">
        <v>3975</v>
      </c>
      <c r="G1259" s="55">
        <v>83000</v>
      </c>
      <c r="H1259" s="55">
        <v>2739</v>
      </c>
      <c r="I1259" s="62">
        <v>3.3</v>
      </c>
      <c r="J1259" s="55">
        <v>1865</v>
      </c>
      <c r="K1259" s="55">
        <v>397</v>
      </c>
      <c r="L1259" s="55">
        <v>66</v>
      </c>
      <c r="M1259" s="55">
        <v>411</v>
      </c>
      <c r="N1259" s="62">
        <v>68.099999999999994</v>
      </c>
      <c r="O1259" s="55">
        <v>14.5</v>
      </c>
      <c r="P1259" s="55">
        <v>2.4</v>
      </c>
      <c r="Q1259" s="55">
        <v>15</v>
      </c>
      <c r="R1259" s="55">
        <v>253</v>
      </c>
      <c r="S1259" s="55" t="s">
        <v>3050</v>
      </c>
    </row>
    <row r="1260" spans="1:19" ht="27.6" x14ac:dyDescent="0.25">
      <c r="A1260" s="49">
        <v>52</v>
      </c>
      <c r="B1260" s="59" t="s">
        <v>359</v>
      </c>
      <c r="C1260" s="59" t="s">
        <v>360</v>
      </c>
      <c r="D1260" s="60" t="s">
        <v>3976</v>
      </c>
      <c r="E1260" s="59" t="s">
        <v>171</v>
      </c>
      <c r="F1260" s="63" t="s">
        <v>1300</v>
      </c>
      <c r="G1260" s="55">
        <v>89000</v>
      </c>
      <c r="H1260" s="55">
        <v>2760</v>
      </c>
      <c r="I1260" s="62">
        <v>3.1</v>
      </c>
      <c r="J1260" s="55">
        <v>1918</v>
      </c>
      <c r="K1260" s="55">
        <v>491</v>
      </c>
      <c r="L1260" s="55">
        <v>86</v>
      </c>
      <c r="M1260" s="55">
        <v>265</v>
      </c>
      <c r="N1260" s="62">
        <v>69.5</v>
      </c>
      <c r="O1260" s="55">
        <v>17.8</v>
      </c>
      <c r="P1260" s="55">
        <v>3.1</v>
      </c>
      <c r="Q1260" s="55">
        <v>9.6</v>
      </c>
      <c r="R1260" s="55">
        <v>216</v>
      </c>
      <c r="S1260" s="55" t="s">
        <v>2889</v>
      </c>
    </row>
    <row r="1261" spans="1:19" ht="27.6" x14ac:dyDescent="0.25">
      <c r="A1261" s="49">
        <v>52</v>
      </c>
      <c r="B1261" s="59" t="s">
        <v>359</v>
      </c>
      <c r="C1261" s="59" t="s">
        <v>360</v>
      </c>
      <c r="D1261" s="60" t="s">
        <v>3977</v>
      </c>
      <c r="E1261" s="59" t="s">
        <v>167</v>
      </c>
      <c r="F1261" s="63" t="s">
        <v>3978</v>
      </c>
      <c r="G1261" s="55">
        <v>96000</v>
      </c>
      <c r="H1261" s="55">
        <v>2496</v>
      </c>
      <c r="I1261" s="62">
        <v>2.6</v>
      </c>
      <c r="J1261" s="55">
        <v>1957</v>
      </c>
      <c r="K1261" s="55">
        <v>314</v>
      </c>
      <c r="L1261" s="55">
        <v>45</v>
      </c>
      <c r="M1261" s="55">
        <v>180</v>
      </c>
      <c r="N1261" s="62">
        <v>78.400000000000006</v>
      </c>
      <c r="O1261" s="55">
        <v>12.6</v>
      </c>
      <c r="P1261" s="55">
        <v>1.8</v>
      </c>
      <c r="Q1261" s="55">
        <v>7.2</v>
      </c>
      <c r="R1261" s="55">
        <v>166</v>
      </c>
      <c r="S1261" s="55" t="s">
        <v>2889</v>
      </c>
    </row>
    <row r="1262" spans="1:19" ht="41.4" hidden="1" x14ac:dyDescent="0.25">
      <c r="A1262" s="49">
        <v>53</v>
      </c>
      <c r="B1262" s="59" t="s">
        <v>270</v>
      </c>
      <c r="C1262" s="59" t="s">
        <v>779</v>
      </c>
      <c r="D1262" s="60" t="s">
        <v>2660</v>
      </c>
      <c r="E1262" s="59" t="s">
        <v>167</v>
      </c>
      <c r="F1262" s="63" t="s">
        <v>1141</v>
      </c>
      <c r="G1262" s="55">
        <v>17000</v>
      </c>
      <c r="H1262" s="55">
        <v>1252</v>
      </c>
      <c r="I1262" s="62">
        <v>7.37</v>
      </c>
      <c r="J1262" s="55">
        <v>996</v>
      </c>
      <c r="K1262" s="55">
        <v>103</v>
      </c>
      <c r="L1262" s="55">
        <v>55</v>
      </c>
      <c r="M1262" s="55">
        <v>98</v>
      </c>
      <c r="N1262" s="62">
        <v>79.52</v>
      </c>
      <c r="O1262" s="55">
        <v>8.2100000000000009</v>
      </c>
      <c r="P1262" s="55">
        <v>4.4000000000000004</v>
      </c>
      <c r="Q1262" s="55">
        <v>7.86</v>
      </c>
      <c r="R1262" s="55">
        <v>86</v>
      </c>
      <c r="S1262" s="55" t="s">
        <v>2709</v>
      </c>
    </row>
    <row r="1263" spans="1:19" ht="27.6" hidden="1" x14ac:dyDescent="0.25">
      <c r="A1263" s="49">
        <v>53</v>
      </c>
      <c r="B1263" s="59" t="s">
        <v>270</v>
      </c>
      <c r="C1263" s="59" t="s">
        <v>779</v>
      </c>
      <c r="D1263" s="60" t="s">
        <v>3979</v>
      </c>
      <c r="E1263" s="59" t="s">
        <v>171</v>
      </c>
      <c r="F1263" s="63" t="s">
        <v>475</v>
      </c>
      <c r="G1263" s="55">
        <v>5600</v>
      </c>
      <c r="H1263" s="55">
        <v>412</v>
      </c>
      <c r="I1263" s="62">
        <v>7.37</v>
      </c>
      <c r="J1263" s="55">
        <v>328</v>
      </c>
      <c r="K1263" s="55">
        <v>34</v>
      </c>
      <c r="L1263" s="55">
        <v>18</v>
      </c>
      <c r="M1263" s="55">
        <v>32</v>
      </c>
      <c r="N1263" s="62">
        <v>79.52</v>
      </c>
      <c r="O1263" s="55">
        <v>8.2100000000000009</v>
      </c>
      <c r="P1263" s="55">
        <v>4.4000000000000004</v>
      </c>
      <c r="Q1263" s="55">
        <v>7.86</v>
      </c>
      <c r="R1263" s="55">
        <v>28</v>
      </c>
      <c r="S1263" s="55" t="s">
        <v>2709</v>
      </c>
    </row>
    <row r="1264" spans="1:19" ht="27.6" x14ac:dyDescent="0.25">
      <c r="A1264" s="49">
        <v>54</v>
      </c>
      <c r="B1264" s="59" t="s">
        <v>359</v>
      </c>
      <c r="C1264" s="59" t="s">
        <v>360</v>
      </c>
      <c r="D1264" s="60" t="s">
        <v>3980</v>
      </c>
      <c r="E1264" s="59" t="s">
        <v>167</v>
      </c>
      <c r="F1264" s="63" t="s">
        <v>1300</v>
      </c>
      <c r="G1264" s="55">
        <v>139000</v>
      </c>
      <c r="H1264" s="55">
        <v>3613</v>
      </c>
      <c r="I1264" s="62">
        <v>2.6</v>
      </c>
      <c r="J1264" s="55">
        <v>2833</v>
      </c>
      <c r="K1264" s="55">
        <v>455</v>
      </c>
      <c r="L1264" s="55">
        <v>65</v>
      </c>
      <c r="M1264" s="55">
        <v>260</v>
      </c>
      <c r="N1264" s="62">
        <v>78.400000000000006</v>
      </c>
      <c r="O1264" s="55">
        <v>12.6</v>
      </c>
      <c r="P1264" s="55">
        <v>1.8</v>
      </c>
      <c r="Q1264" s="55">
        <v>7.2</v>
      </c>
      <c r="R1264" s="55">
        <v>240</v>
      </c>
      <c r="S1264" s="55" t="s">
        <v>2889</v>
      </c>
    </row>
    <row r="1265" spans="1:19" ht="13.8" x14ac:dyDescent="0.25">
      <c r="A1265" s="49">
        <v>54</v>
      </c>
      <c r="B1265" s="59" t="s">
        <v>359</v>
      </c>
      <c r="C1265" s="59" t="s">
        <v>360</v>
      </c>
      <c r="D1265" s="60" t="s">
        <v>3981</v>
      </c>
      <c r="E1265" s="59" t="s">
        <v>171</v>
      </c>
      <c r="F1265" s="63" t="s">
        <v>3982</v>
      </c>
      <c r="G1265" s="55">
        <v>139000</v>
      </c>
      <c r="H1265" s="55">
        <v>2642</v>
      </c>
      <c r="I1265" s="62">
        <v>1.9</v>
      </c>
      <c r="J1265" s="55">
        <v>2071</v>
      </c>
      <c r="K1265" s="55">
        <v>333</v>
      </c>
      <c r="L1265" s="55">
        <v>48</v>
      </c>
      <c r="M1265" s="55">
        <v>190</v>
      </c>
      <c r="N1265" s="62">
        <v>78.400000000000006</v>
      </c>
      <c r="O1265" s="55">
        <v>12.6</v>
      </c>
      <c r="P1265" s="55">
        <v>1.8</v>
      </c>
      <c r="Q1265" s="55">
        <v>7.2</v>
      </c>
      <c r="R1265" s="55">
        <v>176</v>
      </c>
      <c r="S1265" s="55" t="s">
        <v>2889</v>
      </c>
    </row>
    <row r="1266" spans="1:19" ht="27.6" x14ac:dyDescent="0.25">
      <c r="A1266" s="49">
        <v>54</v>
      </c>
      <c r="B1266" s="59" t="s">
        <v>359</v>
      </c>
      <c r="C1266" s="59" t="s">
        <v>360</v>
      </c>
      <c r="D1266" s="60" t="s">
        <v>3983</v>
      </c>
      <c r="E1266" s="59" t="s">
        <v>167</v>
      </c>
      <c r="F1266" s="63" t="s">
        <v>1307</v>
      </c>
      <c r="G1266" s="55">
        <v>41500</v>
      </c>
      <c r="H1266" s="55">
        <v>1619</v>
      </c>
      <c r="I1266" s="62">
        <v>3.9</v>
      </c>
      <c r="J1266" s="55">
        <v>1175</v>
      </c>
      <c r="K1266" s="55">
        <v>232</v>
      </c>
      <c r="L1266" s="55">
        <v>16</v>
      </c>
      <c r="M1266" s="55">
        <v>196</v>
      </c>
      <c r="N1266" s="62">
        <v>72.599999999999994</v>
      </c>
      <c r="O1266" s="55">
        <v>14.3</v>
      </c>
      <c r="P1266" s="55">
        <v>1</v>
      </c>
      <c r="Q1266" s="55">
        <v>12.1</v>
      </c>
      <c r="R1266" s="55">
        <v>132</v>
      </c>
      <c r="S1266" s="55" t="s">
        <v>2933</v>
      </c>
    </row>
    <row r="1267" spans="1:19" ht="27.6" hidden="1" x14ac:dyDescent="0.25">
      <c r="A1267" s="49">
        <v>55</v>
      </c>
      <c r="B1267" s="59" t="s">
        <v>164</v>
      </c>
      <c r="C1267" s="59" t="s">
        <v>165</v>
      </c>
      <c r="D1267" s="60" t="s">
        <v>3984</v>
      </c>
      <c r="E1267" s="59" t="s">
        <v>167</v>
      </c>
      <c r="F1267" s="63" t="s">
        <v>1146</v>
      </c>
      <c r="G1267" s="55">
        <v>55700</v>
      </c>
      <c r="H1267" s="55">
        <v>2006</v>
      </c>
      <c r="I1267" s="62">
        <v>3.6</v>
      </c>
      <c r="J1267" s="55">
        <v>1420</v>
      </c>
      <c r="K1267" s="55">
        <v>309</v>
      </c>
      <c r="L1267" s="55">
        <v>56</v>
      </c>
      <c r="M1267" s="55">
        <v>221</v>
      </c>
      <c r="N1267" s="62">
        <v>70.8</v>
      </c>
      <c r="O1267" s="55">
        <v>15.4</v>
      </c>
      <c r="P1267" s="55">
        <v>2.8</v>
      </c>
      <c r="Q1267" s="55">
        <v>11</v>
      </c>
      <c r="R1267" s="55">
        <v>163</v>
      </c>
      <c r="S1267" s="55" t="s">
        <v>3508</v>
      </c>
    </row>
    <row r="1268" spans="1:19" ht="55.2" hidden="1" x14ac:dyDescent="0.25">
      <c r="A1268" s="49">
        <v>55</v>
      </c>
      <c r="B1268" s="59" t="s">
        <v>164</v>
      </c>
      <c r="C1268" s="59" t="s">
        <v>165</v>
      </c>
      <c r="D1268" s="60" t="s">
        <v>3985</v>
      </c>
      <c r="E1268" s="59" t="s">
        <v>171</v>
      </c>
      <c r="F1268" s="63" t="s">
        <v>3986</v>
      </c>
      <c r="G1268" s="55">
        <v>155000</v>
      </c>
      <c r="H1268" s="55">
        <v>5425</v>
      </c>
      <c r="I1268" s="62">
        <v>3.5</v>
      </c>
      <c r="J1268" s="55">
        <v>3787</v>
      </c>
      <c r="K1268" s="55">
        <v>901</v>
      </c>
      <c r="L1268" s="55">
        <v>146</v>
      </c>
      <c r="M1268" s="55">
        <v>591</v>
      </c>
      <c r="N1268" s="62">
        <v>69.8</v>
      </c>
      <c r="O1268" s="55">
        <v>16.600000000000001</v>
      </c>
      <c r="P1268" s="55">
        <v>2.7</v>
      </c>
      <c r="Q1268" s="55">
        <v>10.9</v>
      </c>
      <c r="R1268" s="55">
        <v>441</v>
      </c>
      <c r="S1268" s="55" t="s">
        <v>3654</v>
      </c>
    </row>
    <row r="1269" spans="1:19" ht="55.2" hidden="1" x14ac:dyDescent="0.25">
      <c r="A1269" s="49">
        <v>55</v>
      </c>
      <c r="B1269" s="59" t="s">
        <v>164</v>
      </c>
      <c r="C1269" s="59" t="s">
        <v>165</v>
      </c>
      <c r="D1269" s="60" t="s">
        <v>3985</v>
      </c>
      <c r="E1269" s="59" t="s">
        <v>167</v>
      </c>
      <c r="F1269" s="63" t="s">
        <v>3986</v>
      </c>
      <c r="G1269" s="55">
        <v>162300</v>
      </c>
      <c r="H1269" s="55">
        <v>3409</v>
      </c>
      <c r="I1269" s="62">
        <v>2.1</v>
      </c>
      <c r="J1269" s="55">
        <v>1796</v>
      </c>
      <c r="K1269" s="55">
        <v>457</v>
      </c>
      <c r="L1269" s="55">
        <v>239</v>
      </c>
      <c r="M1269" s="55">
        <v>917</v>
      </c>
      <c r="N1269" s="62">
        <v>52.7</v>
      </c>
      <c r="O1269" s="55">
        <v>13.4</v>
      </c>
      <c r="P1269" s="55">
        <v>7</v>
      </c>
      <c r="Q1269" s="55">
        <v>26.9</v>
      </c>
      <c r="R1269" s="55">
        <v>456</v>
      </c>
      <c r="S1269" s="55" t="s">
        <v>2936</v>
      </c>
    </row>
    <row r="1270" spans="1:19" ht="69" hidden="1" x14ac:dyDescent="0.25">
      <c r="A1270" s="49">
        <v>55</v>
      </c>
      <c r="B1270" s="59" t="s">
        <v>164</v>
      </c>
      <c r="C1270" s="59" t="s">
        <v>165</v>
      </c>
      <c r="D1270" s="60" t="s">
        <v>3987</v>
      </c>
      <c r="E1270" s="59" t="s">
        <v>167</v>
      </c>
      <c r="F1270" s="63" t="s">
        <v>3988</v>
      </c>
      <c r="G1270" s="55">
        <v>282000</v>
      </c>
      <c r="H1270" s="55">
        <v>16356</v>
      </c>
      <c r="I1270" s="62">
        <v>5.8</v>
      </c>
      <c r="J1270" s="55">
        <v>9961</v>
      </c>
      <c r="K1270" s="55">
        <v>2355</v>
      </c>
      <c r="L1270" s="55">
        <v>932</v>
      </c>
      <c r="M1270" s="55">
        <v>3108</v>
      </c>
      <c r="N1270" s="62">
        <v>60.9</v>
      </c>
      <c r="O1270" s="55">
        <v>14.4</v>
      </c>
      <c r="P1270" s="55">
        <v>5.7</v>
      </c>
      <c r="Q1270" s="55">
        <v>19</v>
      </c>
      <c r="R1270" s="55">
        <v>1775</v>
      </c>
      <c r="S1270" s="55" t="s">
        <v>2936</v>
      </c>
    </row>
    <row r="1271" spans="1:19" ht="41.4" hidden="1" x14ac:dyDescent="0.25">
      <c r="A1271" s="49">
        <v>55</v>
      </c>
      <c r="B1271" s="59" t="s">
        <v>164</v>
      </c>
      <c r="C1271" s="59" t="s">
        <v>165</v>
      </c>
      <c r="D1271" s="60" t="s">
        <v>3989</v>
      </c>
      <c r="E1271" s="59" t="s">
        <v>171</v>
      </c>
      <c r="F1271" s="63" t="s">
        <v>3990</v>
      </c>
      <c r="G1271" s="55">
        <v>261500</v>
      </c>
      <c r="H1271" s="55">
        <v>17259</v>
      </c>
      <c r="I1271" s="62">
        <v>6.6</v>
      </c>
      <c r="J1271" s="55">
        <v>10148</v>
      </c>
      <c r="K1271" s="55">
        <v>1674</v>
      </c>
      <c r="L1271" s="55">
        <v>932</v>
      </c>
      <c r="M1271" s="55">
        <v>4505</v>
      </c>
      <c r="N1271" s="62">
        <v>58.8</v>
      </c>
      <c r="O1271" s="55">
        <v>9.6999999999999993</v>
      </c>
      <c r="P1271" s="55">
        <v>5.4</v>
      </c>
      <c r="Q1271" s="55">
        <v>26.1</v>
      </c>
      <c r="R1271" s="55">
        <v>2200</v>
      </c>
      <c r="S1271" s="55" t="s">
        <v>2936</v>
      </c>
    </row>
    <row r="1272" spans="1:19" ht="41.4" hidden="1" x14ac:dyDescent="0.25">
      <c r="A1272" s="49">
        <v>55</v>
      </c>
      <c r="B1272" s="59" t="s">
        <v>164</v>
      </c>
      <c r="C1272" s="59" t="s">
        <v>165</v>
      </c>
      <c r="D1272" s="60" t="s">
        <v>3989</v>
      </c>
      <c r="E1272" s="59" t="s">
        <v>167</v>
      </c>
      <c r="F1272" s="63" t="s">
        <v>3990</v>
      </c>
      <c r="G1272" s="55">
        <v>238600</v>
      </c>
      <c r="H1272" s="55">
        <v>18371</v>
      </c>
      <c r="I1272" s="62">
        <v>7.7</v>
      </c>
      <c r="J1272" s="55">
        <v>10196</v>
      </c>
      <c r="K1272" s="55">
        <v>2021</v>
      </c>
      <c r="L1272" s="55">
        <v>1341</v>
      </c>
      <c r="M1272" s="55">
        <v>4813</v>
      </c>
      <c r="N1272" s="62">
        <v>55.5</v>
      </c>
      <c r="O1272" s="55">
        <v>11</v>
      </c>
      <c r="P1272" s="55">
        <v>7.3</v>
      </c>
      <c r="Q1272" s="55">
        <v>26.2</v>
      </c>
      <c r="R1272" s="55">
        <v>2400</v>
      </c>
      <c r="S1272" s="55" t="s">
        <v>2961</v>
      </c>
    </row>
    <row r="1273" spans="1:19" ht="27.6" hidden="1" x14ac:dyDescent="0.25">
      <c r="A1273" s="49">
        <v>55</v>
      </c>
      <c r="B1273" s="59" t="s">
        <v>164</v>
      </c>
      <c r="C1273" s="59" t="s">
        <v>165</v>
      </c>
      <c r="D1273" s="60" t="s">
        <v>3991</v>
      </c>
      <c r="E1273" s="59" t="s">
        <v>171</v>
      </c>
      <c r="F1273" s="63" t="s">
        <v>3992</v>
      </c>
      <c r="G1273" s="55">
        <v>251700</v>
      </c>
      <c r="H1273" s="55">
        <v>18879</v>
      </c>
      <c r="I1273" s="62">
        <v>7.5</v>
      </c>
      <c r="J1273" s="55">
        <v>10440</v>
      </c>
      <c r="K1273" s="55">
        <v>2001</v>
      </c>
      <c r="L1273" s="55">
        <v>1416</v>
      </c>
      <c r="M1273" s="55">
        <v>5022</v>
      </c>
      <c r="N1273" s="62">
        <v>55.3</v>
      </c>
      <c r="O1273" s="55">
        <v>10.6</v>
      </c>
      <c r="P1273" s="55">
        <v>7.5</v>
      </c>
      <c r="Q1273" s="55">
        <v>26.6</v>
      </c>
      <c r="R1273" s="55">
        <v>2490</v>
      </c>
      <c r="S1273" s="55" t="s">
        <v>2961</v>
      </c>
    </row>
    <row r="1274" spans="1:19" ht="27.6" hidden="1" x14ac:dyDescent="0.25">
      <c r="A1274" s="49">
        <v>55</v>
      </c>
      <c r="B1274" s="59" t="s">
        <v>164</v>
      </c>
      <c r="C1274" s="59" t="s">
        <v>165</v>
      </c>
      <c r="D1274" s="60" t="s">
        <v>3991</v>
      </c>
      <c r="E1274" s="59" t="s">
        <v>167</v>
      </c>
      <c r="F1274" s="63" t="s">
        <v>3992</v>
      </c>
      <c r="G1274" s="55">
        <v>263700</v>
      </c>
      <c r="H1274" s="55">
        <v>15559</v>
      </c>
      <c r="I1274" s="62">
        <v>5.9</v>
      </c>
      <c r="J1274" s="55">
        <v>9304</v>
      </c>
      <c r="K1274" s="55">
        <v>1618</v>
      </c>
      <c r="L1274" s="55">
        <v>685</v>
      </c>
      <c r="M1274" s="55">
        <v>3952</v>
      </c>
      <c r="N1274" s="62">
        <v>59.8</v>
      </c>
      <c r="O1274" s="55">
        <v>10.4</v>
      </c>
      <c r="P1274" s="55">
        <v>4.4000000000000004</v>
      </c>
      <c r="Q1274" s="55">
        <v>25.4</v>
      </c>
      <c r="R1274" s="55">
        <v>1939</v>
      </c>
      <c r="S1274" s="55" t="s">
        <v>2939</v>
      </c>
    </row>
    <row r="1275" spans="1:19" ht="27.6" hidden="1" x14ac:dyDescent="0.25">
      <c r="A1275" s="49">
        <v>55</v>
      </c>
      <c r="B1275" s="59" t="s">
        <v>164</v>
      </c>
      <c r="C1275" s="59" t="s">
        <v>165</v>
      </c>
      <c r="D1275" s="60" t="s">
        <v>3993</v>
      </c>
      <c r="E1275" s="59" t="s">
        <v>167</v>
      </c>
      <c r="F1275" s="63" t="s">
        <v>3994</v>
      </c>
      <c r="G1275" s="55">
        <v>231100</v>
      </c>
      <c r="H1275" s="55">
        <v>13635</v>
      </c>
      <c r="I1275" s="62">
        <v>5.9</v>
      </c>
      <c r="J1275" s="55">
        <v>8154</v>
      </c>
      <c r="K1275" s="55">
        <v>1418</v>
      </c>
      <c r="L1275" s="55">
        <v>600</v>
      </c>
      <c r="M1275" s="55">
        <v>3463</v>
      </c>
      <c r="N1275" s="62">
        <v>59.8</v>
      </c>
      <c r="O1275" s="55">
        <v>10.4</v>
      </c>
      <c r="P1275" s="55">
        <v>4.4000000000000004</v>
      </c>
      <c r="Q1275" s="55">
        <v>25.4</v>
      </c>
      <c r="R1275" s="55">
        <v>1699</v>
      </c>
      <c r="S1275" s="55" t="s">
        <v>2939</v>
      </c>
    </row>
    <row r="1276" spans="1:19" ht="27.6" hidden="1" x14ac:dyDescent="0.25">
      <c r="A1276" s="49">
        <v>55</v>
      </c>
      <c r="B1276" s="59" t="s">
        <v>164</v>
      </c>
      <c r="C1276" s="59" t="s">
        <v>165</v>
      </c>
      <c r="D1276" s="60" t="s">
        <v>3995</v>
      </c>
      <c r="E1276" s="59" t="s">
        <v>171</v>
      </c>
      <c r="F1276" s="63" t="s">
        <v>1152</v>
      </c>
      <c r="G1276" s="55">
        <v>216000</v>
      </c>
      <c r="H1276" s="55">
        <v>12744</v>
      </c>
      <c r="I1276" s="62">
        <v>5.9</v>
      </c>
      <c r="J1276" s="55">
        <v>7621</v>
      </c>
      <c r="K1276" s="55">
        <v>1325</v>
      </c>
      <c r="L1276" s="55">
        <v>561</v>
      </c>
      <c r="M1276" s="55">
        <v>3237</v>
      </c>
      <c r="N1276" s="62">
        <v>59.8</v>
      </c>
      <c r="O1276" s="55">
        <v>10.4</v>
      </c>
      <c r="P1276" s="55">
        <v>4.4000000000000004</v>
      </c>
      <c r="Q1276" s="55">
        <v>25.4</v>
      </c>
      <c r="R1276" s="55">
        <v>1588</v>
      </c>
      <c r="S1276" s="55" t="s">
        <v>2939</v>
      </c>
    </row>
    <row r="1277" spans="1:19" ht="41.4" hidden="1" x14ac:dyDescent="0.25">
      <c r="A1277" s="49">
        <v>57</v>
      </c>
      <c r="B1277" s="59" t="s">
        <v>164</v>
      </c>
      <c r="C1277" s="59" t="s">
        <v>165</v>
      </c>
      <c r="D1277" s="60" t="s">
        <v>3996</v>
      </c>
      <c r="E1277" s="59" t="s">
        <v>167</v>
      </c>
      <c r="F1277" s="63" t="s">
        <v>3997</v>
      </c>
      <c r="G1277" s="55">
        <v>238200</v>
      </c>
      <c r="H1277" s="55">
        <v>7313</v>
      </c>
      <c r="I1277" s="62">
        <v>6.14</v>
      </c>
      <c r="J1277" s="55">
        <v>2470</v>
      </c>
      <c r="K1277" s="55">
        <v>596</v>
      </c>
      <c r="L1277" s="55">
        <v>184</v>
      </c>
      <c r="M1277" s="55">
        <v>4063</v>
      </c>
      <c r="N1277" s="62">
        <v>33.78</v>
      </c>
      <c r="O1277" s="55">
        <v>8.15</v>
      </c>
      <c r="P1277" s="55">
        <v>2.52</v>
      </c>
      <c r="Q1277" s="55">
        <v>55.56</v>
      </c>
      <c r="R1277" s="55">
        <v>1570</v>
      </c>
      <c r="S1277" s="55" t="s">
        <v>2956</v>
      </c>
    </row>
    <row r="1278" spans="1:19" ht="41.4" hidden="1" x14ac:dyDescent="0.25">
      <c r="A1278" s="49">
        <v>57</v>
      </c>
      <c r="B1278" s="59" t="s">
        <v>164</v>
      </c>
      <c r="C1278" s="59" t="s">
        <v>165</v>
      </c>
      <c r="D1278" s="60" t="s">
        <v>3998</v>
      </c>
      <c r="E1278" s="59" t="s">
        <v>171</v>
      </c>
      <c r="F1278" s="63" t="s">
        <v>1481</v>
      </c>
      <c r="G1278" s="55">
        <v>251500</v>
      </c>
      <c r="H1278" s="55">
        <v>15444</v>
      </c>
      <c r="I1278" s="62">
        <v>6.14</v>
      </c>
      <c r="J1278" s="55">
        <v>5216</v>
      </c>
      <c r="K1278" s="55">
        <v>1259</v>
      </c>
      <c r="L1278" s="55">
        <v>389</v>
      </c>
      <c r="M1278" s="55">
        <v>8580</v>
      </c>
      <c r="N1278" s="62">
        <v>33.78</v>
      </c>
      <c r="O1278" s="55">
        <v>8.15</v>
      </c>
      <c r="P1278" s="55">
        <v>2.52</v>
      </c>
      <c r="Q1278" s="55">
        <v>55.56</v>
      </c>
      <c r="R1278" s="55">
        <v>3316</v>
      </c>
      <c r="S1278" s="55" t="s">
        <v>2956</v>
      </c>
    </row>
    <row r="1279" spans="1:19" ht="41.4" hidden="1" x14ac:dyDescent="0.25">
      <c r="A1279" s="49">
        <v>57</v>
      </c>
      <c r="B1279" s="59" t="s">
        <v>164</v>
      </c>
      <c r="C1279" s="59" t="s">
        <v>165</v>
      </c>
      <c r="D1279" s="60" t="s">
        <v>3998</v>
      </c>
      <c r="E1279" s="59" t="s">
        <v>167</v>
      </c>
      <c r="F1279" s="63" t="s">
        <v>1481</v>
      </c>
      <c r="G1279" s="55">
        <v>279300</v>
      </c>
      <c r="H1279" s="55">
        <v>17151</v>
      </c>
      <c r="I1279" s="62">
        <v>6.14</v>
      </c>
      <c r="J1279" s="55">
        <v>5793</v>
      </c>
      <c r="K1279" s="55">
        <v>1398</v>
      </c>
      <c r="L1279" s="55">
        <v>432</v>
      </c>
      <c r="M1279" s="55">
        <v>9528</v>
      </c>
      <c r="N1279" s="62">
        <v>33.78</v>
      </c>
      <c r="O1279" s="55">
        <v>8.15</v>
      </c>
      <c r="P1279" s="55">
        <v>2.52</v>
      </c>
      <c r="Q1279" s="55">
        <v>55.56</v>
      </c>
      <c r="R1279" s="55">
        <v>3682</v>
      </c>
      <c r="S1279" s="55" t="s">
        <v>2956</v>
      </c>
    </row>
    <row r="1280" spans="1:19" ht="27.6" hidden="1" x14ac:dyDescent="0.25">
      <c r="A1280" s="49">
        <v>57</v>
      </c>
      <c r="B1280" s="59" t="s">
        <v>164</v>
      </c>
      <c r="C1280" s="59" t="s">
        <v>165</v>
      </c>
      <c r="D1280" s="60" t="s">
        <v>3999</v>
      </c>
      <c r="E1280" s="59" t="s">
        <v>171</v>
      </c>
      <c r="F1280" s="63" t="s">
        <v>1156</v>
      </c>
      <c r="G1280" s="55">
        <v>245000</v>
      </c>
      <c r="H1280" s="55">
        <v>15045</v>
      </c>
      <c r="I1280" s="62">
        <v>6.14</v>
      </c>
      <c r="J1280" s="55">
        <v>5082</v>
      </c>
      <c r="K1280" s="55">
        <v>1226</v>
      </c>
      <c r="L1280" s="55">
        <v>379</v>
      </c>
      <c r="M1280" s="55">
        <v>8358</v>
      </c>
      <c r="N1280" s="62">
        <v>33.78</v>
      </c>
      <c r="O1280" s="55">
        <v>8.15</v>
      </c>
      <c r="P1280" s="55">
        <v>2.52</v>
      </c>
      <c r="Q1280" s="55">
        <v>55.56</v>
      </c>
      <c r="R1280" s="55">
        <v>3230</v>
      </c>
      <c r="S1280" s="55" t="s">
        <v>2956</v>
      </c>
    </row>
    <row r="1281" spans="1:19" ht="27.6" hidden="1" x14ac:dyDescent="0.25">
      <c r="A1281" s="49">
        <v>57</v>
      </c>
      <c r="B1281" s="59" t="s">
        <v>164</v>
      </c>
      <c r="C1281" s="59" t="s">
        <v>165</v>
      </c>
      <c r="D1281" s="60" t="s">
        <v>3999</v>
      </c>
      <c r="E1281" s="59" t="s">
        <v>167</v>
      </c>
      <c r="F1281" s="63" t="s">
        <v>1156</v>
      </c>
      <c r="G1281" s="55">
        <v>238600</v>
      </c>
      <c r="H1281" s="55">
        <v>14652</v>
      </c>
      <c r="I1281" s="62">
        <v>6.14</v>
      </c>
      <c r="J1281" s="55">
        <v>4949</v>
      </c>
      <c r="K1281" s="55">
        <v>1194</v>
      </c>
      <c r="L1281" s="55">
        <v>369</v>
      </c>
      <c r="M1281" s="55">
        <v>8140</v>
      </c>
      <c r="N1281" s="62">
        <v>33.78</v>
      </c>
      <c r="O1281" s="55">
        <v>8.15</v>
      </c>
      <c r="P1281" s="55">
        <v>2.52</v>
      </c>
      <c r="Q1281" s="55">
        <v>55.56</v>
      </c>
      <c r="R1281" s="55">
        <v>3146</v>
      </c>
      <c r="S1281" s="55" t="s">
        <v>2956</v>
      </c>
    </row>
    <row r="1282" spans="1:19" ht="69" hidden="1" x14ac:dyDescent="0.25">
      <c r="A1282" s="49">
        <v>57</v>
      </c>
      <c r="B1282" s="59" t="s">
        <v>176</v>
      </c>
      <c r="C1282" s="59" t="s">
        <v>177</v>
      </c>
      <c r="D1282" s="60" t="s">
        <v>2708</v>
      </c>
      <c r="E1282" s="59" t="s">
        <v>167</v>
      </c>
      <c r="F1282" s="63" t="s">
        <v>407</v>
      </c>
      <c r="G1282" s="55">
        <v>212000</v>
      </c>
      <c r="H1282" s="55">
        <v>15688</v>
      </c>
      <c r="I1282" s="62">
        <v>7.4</v>
      </c>
      <c r="J1282" s="55">
        <v>5084</v>
      </c>
      <c r="K1282" s="55">
        <v>1453</v>
      </c>
      <c r="L1282" s="55">
        <v>491</v>
      </c>
      <c r="M1282" s="55">
        <v>8660</v>
      </c>
      <c r="N1282" s="62">
        <v>32.409999999999997</v>
      </c>
      <c r="O1282" s="55">
        <v>9.26</v>
      </c>
      <c r="P1282" s="55">
        <v>3.13</v>
      </c>
      <c r="Q1282" s="55">
        <v>55.2</v>
      </c>
      <c r="R1282" s="55">
        <v>3371</v>
      </c>
      <c r="S1282" s="55" t="s">
        <v>2975</v>
      </c>
    </row>
    <row r="1283" spans="1:19" ht="69" hidden="1" x14ac:dyDescent="0.25">
      <c r="A1283" s="49">
        <v>57</v>
      </c>
      <c r="B1283" s="59" t="s">
        <v>176</v>
      </c>
      <c r="C1283" s="59" t="s">
        <v>177</v>
      </c>
      <c r="D1283" s="60" t="s">
        <v>4000</v>
      </c>
      <c r="E1283" s="59" t="s">
        <v>171</v>
      </c>
      <c r="F1283" s="63" t="s">
        <v>4001</v>
      </c>
      <c r="G1283" s="55">
        <v>208000</v>
      </c>
      <c r="H1283" s="55">
        <v>7696</v>
      </c>
      <c r="I1283" s="62">
        <v>7.4</v>
      </c>
      <c r="J1283" s="55">
        <v>2494</v>
      </c>
      <c r="K1283" s="55">
        <v>713</v>
      </c>
      <c r="L1283" s="55">
        <v>241</v>
      </c>
      <c r="M1283" s="55">
        <v>4248</v>
      </c>
      <c r="N1283" s="62">
        <v>32.409999999999997</v>
      </c>
      <c r="O1283" s="55">
        <v>9.26</v>
      </c>
      <c r="P1283" s="55">
        <v>3.13</v>
      </c>
      <c r="Q1283" s="55">
        <v>55.2</v>
      </c>
      <c r="R1283" s="55">
        <v>1654</v>
      </c>
      <c r="S1283" s="55" t="s">
        <v>2975</v>
      </c>
    </row>
    <row r="1284" spans="1:19" ht="69" hidden="1" x14ac:dyDescent="0.25">
      <c r="A1284" s="49">
        <v>57</v>
      </c>
      <c r="B1284" s="59" t="s">
        <v>176</v>
      </c>
      <c r="C1284" s="59" t="s">
        <v>177</v>
      </c>
      <c r="D1284" s="60" t="s">
        <v>4000</v>
      </c>
      <c r="E1284" s="59" t="s">
        <v>167</v>
      </c>
      <c r="F1284" s="63" t="s">
        <v>4001</v>
      </c>
      <c r="G1284" s="55">
        <v>130000</v>
      </c>
      <c r="H1284" s="55">
        <v>6838</v>
      </c>
      <c r="I1284" s="62">
        <v>5.26</v>
      </c>
      <c r="J1284" s="55">
        <v>2380</v>
      </c>
      <c r="K1284" s="55">
        <v>896</v>
      </c>
      <c r="L1284" s="55">
        <v>301</v>
      </c>
      <c r="M1284" s="55">
        <v>3261</v>
      </c>
      <c r="N1284" s="62">
        <v>34.799999999999997</v>
      </c>
      <c r="O1284" s="55">
        <v>13.1</v>
      </c>
      <c r="P1284" s="55">
        <v>4.4000000000000004</v>
      </c>
      <c r="Q1284" s="55">
        <v>47.69</v>
      </c>
      <c r="R1284" s="55">
        <v>1335</v>
      </c>
      <c r="S1284" s="55" t="s">
        <v>2810</v>
      </c>
    </row>
    <row r="1285" spans="1:19" ht="55.2" hidden="1" x14ac:dyDescent="0.25">
      <c r="A1285" s="49">
        <v>57</v>
      </c>
      <c r="B1285" s="59" t="s">
        <v>176</v>
      </c>
      <c r="C1285" s="59" t="s">
        <v>177</v>
      </c>
      <c r="D1285" s="60" t="s">
        <v>4002</v>
      </c>
      <c r="E1285" s="59" t="s">
        <v>171</v>
      </c>
      <c r="F1285" s="63" t="s">
        <v>4003</v>
      </c>
      <c r="G1285" s="55">
        <v>157000</v>
      </c>
      <c r="H1285" s="55">
        <v>11524</v>
      </c>
      <c r="I1285" s="62">
        <v>7.34</v>
      </c>
      <c r="J1285" s="55">
        <v>5693</v>
      </c>
      <c r="K1285" s="55">
        <v>1270</v>
      </c>
      <c r="L1285" s="55">
        <v>472</v>
      </c>
      <c r="M1285" s="55">
        <v>4089</v>
      </c>
      <c r="N1285" s="62">
        <v>49.4</v>
      </c>
      <c r="O1285" s="55">
        <v>11.02</v>
      </c>
      <c r="P1285" s="55">
        <v>4.0999999999999996</v>
      </c>
      <c r="Q1285" s="55">
        <v>35.479999999999997</v>
      </c>
      <c r="R1285" s="55">
        <v>1796</v>
      </c>
      <c r="S1285" s="55" t="s">
        <v>3223</v>
      </c>
    </row>
    <row r="1286" spans="1:19" ht="55.2" hidden="1" x14ac:dyDescent="0.25">
      <c r="A1286" s="49">
        <v>57</v>
      </c>
      <c r="B1286" s="59" t="s">
        <v>176</v>
      </c>
      <c r="C1286" s="59" t="s">
        <v>177</v>
      </c>
      <c r="D1286" s="60" t="s">
        <v>4002</v>
      </c>
      <c r="E1286" s="59" t="s">
        <v>167</v>
      </c>
      <c r="F1286" s="63" t="s">
        <v>4003</v>
      </c>
      <c r="G1286" s="55">
        <v>171000</v>
      </c>
      <c r="H1286" s="55">
        <v>14843</v>
      </c>
      <c r="I1286" s="62">
        <v>8.68</v>
      </c>
      <c r="J1286" s="55">
        <v>4984</v>
      </c>
      <c r="K1286" s="55">
        <v>1179</v>
      </c>
      <c r="L1286" s="55">
        <v>742</v>
      </c>
      <c r="M1286" s="55">
        <v>7938</v>
      </c>
      <c r="N1286" s="62">
        <v>33.58</v>
      </c>
      <c r="O1286" s="55">
        <v>7.94</v>
      </c>
      <c r="P1286" s="55">
        <v>5</v>
      </c>
      <c r="Q1286" s="55">
        <v>53.48</v>
      </c>
      <c r="R1286" s="55">
        <v>3131</v>
      </c>
      <c r="S1286" s="55" t="s">
        <v>2810</v>
      </c>
    </row>
    <row r="1287" spans="1:19" ht="82.8" hidden="1" x14ac:dyDescent="0.25">
      <c r="A1287" s="49">
        <v>57</v>
      </c>
      <c r="B1287" s="59" t="s">
        <v>176</v>
      </c>
      <c r="C1287" s="59" t="s">
        <v>177</v>
      </c>
      <c r="D1287" s="60" t="s">
        <v>4004</v>
      </c>
      <c r="E1287" s="59" t="s">
        <v>171</v>
      </c>
      <c r="F1287" s="63" t="s">
        <v>4005</v>
      </c>
      <c r="G1287" s="55">
        <v>171000</v>
      </c>
      <c r="H1287" s="55">
        <v>14843</v>
      </c>
      <c r="I1287" s="62">
        <v>8.68</v>
      </c>
      <c r="J1287" s="55">
        <v>4984</v>
      </c>
      <c r="K1287" s="55">
        <v>1179</v>
      </c>
      <c r="L1287" s="55">
        <v>742</v>
      </c>
      <c r="M1287" s="55">
        <v>7938</v>
      </c>
      <c r="N1287" s="62">
        <v>33.58</v>
      </c>
      <c r="O1287" s="55">
        <v>7.94</v>
      </c>
      <c r="P1287" s="55">
        <v>5</v>
      </c>
      <c r="Q1287" s="55">
        <v>53.48</v>
      </c>
      <c r="R1287" s="55">
        <v>3131</v>
      </c>
      <c r="S1287" s="55" t="s">
        <v>2810</v>
      </c>
    </row>
    <row r="1288" spans="1:19" ht="41.4" hidden="1" x14ac:dyDescent="0.25">
      <c r="A1288" s="49">
        <v>57</v>
      </c>
      <c r="B1288" s="59" t="s">
        <v>176</v>
      </c>
      <c r="C1288" s="59" t="s">
        <v>177</v>
      </c>
      <c r="D1288" s="60" t="s">
        <v>4006</v>
      </c>
      <c r="E1288" s="59" t="s">
        <v>171</v>
      </c>
      <c r="F1288" s="63" t="s">
        <v>4007</v>
      </c>
      <c r="G1288" s="55">
        <v>152000</v>
      </c>
      <c r="H1288" s="55">
        <v>6597</v>
      </c>
      <c r="I1288" s="62">
        <v>8.68</v>
      </c>
      <c r="J1288" s="55">
        <v>2215</v>
      </c>
      <c r="K1288" s="55">
        <v>524</v>
      </c>
      <c r="L1288" s="55">
        <v>330</v>
      </c>
      <c r="M1288" s="55">
        <v>3528</v>
      </c>
      <c r="N1288" s="62">
        <v>33.58</v>
      </c>
      <c r="O1288" s="55">
        <v>7.94</v>
      </c>
      <c r="P1288" s="55">
        <v>5</v>
      </c>
      <c r="Q1288" s="55">
        <v>53.48</v>
      </c>
      <c r="R1288" s="55">
        <v>1391</v>
      </c>
      <c r="S1288" s="55" t="s">
        <v>2810</v>
      </c>
    </row>
    <row r="1289" spans="1:19" ht="27.6" hidden="1" x14ac:dyDescent="0.25">
      <c r="A1289" s="49">
        <v>58</v>
      </c>
      <c r="B1289" s="59" t="s">
        <v>202</v>
      </c>
      <c r="C1289" s="59" t="s">
        <v>214</v>
      </c>
      <c r="D1289" s="60" t="s">
        <v>2660</v>
      </c>
      <c r="E1289" s="59" t="s">
        <v>167</v>
      </c>
      <c r="F1289" s="63" t="s">
        <v>257</v>
      </c>
      <c r="G1289" s="55">
        <v>4950</v>
      </c>
      <c r="H1289" s="55">
        <v>307</v>
      </c>
      <c r="I1289" s="62">
        <v>6.2</v>
      </c>
      <c r="J1289" s="55">
        <v>176</v>
      </c>
      <c r="K1289" s="55">
        <v>33</v>
      </c>
      <c r="L1289" s="55">
        <v>24</v>
      </c>
      <c r="M1289" s="55">
        <v>74</v>
      </c>
      <c r="N1289" s="62">
        <v>57.3</v>
      </c>
      <c r="O1289" s="55">
        <v>10.7</v>
      </c>
      <c r="P1289" s="55">
        <v>7.8</v>
      </c>
      <c r="Q1289" s="55">
        <v>24.2</v>
      </c>
      <c r="R1289" s="55">
        <v>38</v>
      </c>
      <c r="S1289" s="55" t="s">
        <v>3231</v>
      </c>
    </row>
    <row r="1290" spans="1:19" ht="55.2" hidden="1" x14ac:dyDescent="0.25">
      <c r="A1290" s="49">
        <v>58</v>
      </c>
      <c r="B1290" s="59" t="s">
        <v>202</v>
      </c>
      <c r="C1290" s="59" t="s">
        <v>214</v>
      </c>
      <c r="D1290" s="60" t="s">
        <v>4008</v>
      </c>
      <c r="E1290" s="59" t="s">
        <v>171</v>
      </c>
      <c r="F1290" s="63" t="s">
        <v>1162</v>
      </c>
      <c r="G1290" s="55">
        <v>1000</v>
      </c>
      <c r="H1290" s="55">
        <v>54</v>
      </c>
      <c r="I1290" s="62">
        <v>5.4</v>
      </c>
      <c r="J1290" s="55">
        <v>26</v>
      </c>
      <c r="K1290" s="55">
        <v>20</v>
      </c>
      <c r="L1290" s="55">
        <v>0</v>
      </c>
      <c r="M1290" s="55">
        <v>8</v>
      </c>
      <c r="N1290" s="62">
        <v>48.8</v>
      </c>
      <c r="O1290" s="55">
        <v>36.6</v>
      </c>
      <c r="P1290" s="55">
        <v>0</v>
      </c>
      <c r="Q1290" s="55">
        <v>14.6</v>
      </c>
      <c r="R1290" s="55">
        <v>6</v>
      </c>
      <c r="S1290" s="55" t="s">
        <v>3231</v>
      </c>
    </row>
    <row r="1291" spans="1:19" ht="55.2" hidden="1" x14ac:dyDescent="0.25">
      <c r="A1291" s="49">
        <v>58</v>
      </c>
      <c r="B1291" s="59" t="s">
        <v>202</v>
      </c>
      <c r="C1291" s="59" t="s">
        <v>214</v>
      </c>
      <c r="D1291" s="60" t="s">
        <v>4008</v>
      </c>
      <c r="E1291" s="59" t="s">
        <v>167</v>
      </c>
      <c r="F1291" s="63" t="s">
        <v>1162</v>
      </c>
      <c r="G1291" s="55">
        <v>1000</v>
      </c>
      <c r="H1291" s="55">
        <v>141</v>
      </c>
      <c r="I1291" s="62">
        <v>14</v>
      </c>
      <c r="J1291" s="55">
        <v>71</v>
      </c>
      <c r="K1291" s="55">
        <v>0</v>
      </c>
      <c r="L1291" s="55">
        <v>23</v>
      </c>
      <c r="M1291" s="55">
        <v>47</v>
      </c>
      <c r="N1291" s="62">
        <v>50.6</v>
      </c>
      <c r="O1291" s="55">
        <v>0</v>
      </c>
      <c r="P1291" s="55">
        <v>16.100000000000001</v>
      </c>
      <c r="Q1291" s="55">
        <v>33.299999999999997</v>
      </c>
      <c r="R1291" s="55">
        <v>22</v>
      </c>
      <c r="S1291" s="55" t="s">
        <v>3231</v>
      </c>
    </row>
    <row r="1292" spans="1:19" ht="27.6" hidden="1" x14ac:dyDescent="0.25">
      <c r="A1292" s="49">
        <v>58</v>
      </c>
      <c r="B1292" s="59" t="s">
        <v>202</v>
      </c>
      <c r="C1292" s="59" t="s">
        <v>214</v>
      </c>
      <c r="D1292" s="60" t="s">
        <v>4009</v>
      </c>
      <c r="E1292" s="59" t="s">
        <v>167</v>
      </c>
      <c r="F1292" s="63" t="s">
        <v>1163</v>
      </c>
      <c r="G1292" s="55">
        <v>900</v>
      </c>
      <c r="H1292" s="55">
        <v>156</v>
      </c>
      <c r="I1292" s="62">
        <v>17.3</v>
      </c>
      <c r="J1292" s="55">
        <v>75</v>
      </c>
      <c r="K1292" s="55">
        <v>0</v>
      </c>
      <c r="L1292" s="55">
        <v>27</v>
      </c>
      <c r="M1292" s="55">
        <v>54</v>
      </c>
      <c r="N1292" s="62">
        <v>48.1</v>
      </c>
      <c r="O1292" s="55">
        <v>0</v>
      </c>
      <c r="P1292" s="55">
        <v>17.3</v>
      </c>
      <c r="Q1292" s="55">
        <v>34.6</v>
      </c>
      <c r="R1292" s="55">
        <v>25</v>
      </c>
      <c r="S1292" s="55" t="s">
        <v>3231</v>
      </c>
    </row>
    <row r="1293" spans="1:19" ht="27.6" hidden="1" x14ac:dyDescent="0.25">
      <c r="A1293" s="49">
        <v>58</v>
      </c>
      <c r="B1293" s="59" t="s">
        <v>202</v>
      </c>
      <c r="C1293" s="59" t="s">
        <v>214</v>
      </c>
      <c r="D1293" s="60" t="s">
        <v>4010</v>
      </c>
      <c r="E1293" s="59" t="s">
        <v>167</v>
      </c>
      <c r="F1293" s="63" t="s">
        <v>4011</v>
      </c>
      <c r="G1293" s="55">
        <v>400</v>
      </c>
      <c r="H1293" s="55">
        <v>85</v>
      </c>
      <c r="I1293" s="62">
        <v>21.3</v>
      </c>
      <c r="J1293" s="55">
        <v>66</v>
      </c>
      <c r="K1293" s="55">
        <v>0</v>
      </c>
      <c r="L1293" s="55">
        <v>0</v>
      </c>
      <c r="M1293" s="55">
        <v>19</v>
      </c>
      <c r="N1293" s="62">
        <v>78.099999999999994</v>
      </c>
      <c r="O1293" s="55">
        <v>0</v>
      </c>
      <c r="P1293" s="55">
        <v>0</v>
      </c>
      <c r="Q1293" s="55">
        <v>21.9</v>
      </c>
      <c r="R1293" s="55">
        <v>9</v>
      </c>
      <c r="S1293" s="55" t="s">
        <v>3231</v>
      </c>
    </row>
    <row r="1294" spans="1:19" ht="27.6" hidden="1" x14ac:dyDescent="0.25">
      <c r="A1294" s="49">
        <v>58</v>
      </c>
      <c r="B1294" s="59" t="s">
        <v>428</v>
      </c>
      <c r="C1294" s="59" t="s">
        <v>429</v>
      </c>
      <c r="D1294" s="60" t="s">
        <v>4012</v>
      </c>
      <c r="E1294" s="59" t="s">
        <v>171</v>
      </c>
      <c r="F1294" s="63" t="s">
        <v>444</v>
      </c>
      <c r="G1294" s="55">
        <v>160</v>
      </c>
      <c r="H1294" s="55">
        <v>26</v>
      </c>
      <c r="I1294" s="62">
        <v>16.670000000000002</v>
      </c>
      <c r="J1294" s="55">
        <v>17</v>
      </c>
      <c r="K1294" s="55">
        <v>2</v>
      </c>
      <c r="L1294" s="55">
        <v>1</v>
      </c>
      <c r="M1294" s="55">
        <v>6</v>
      </c>
      <c r="N1294" s="62">
        <v>64</v>
      </c>
      <c r="O1294" s="55">
        <v>8</v>
      </c>
      <c r="P1294" s="55">
        <v>4</v>
      </c>
      <c r="Q1294" s="55">
        <v>24</v>
      </c>
      <c r="R1294" s="55">
        <v>3</v>
      </c>
      <c r="S1294" s="55" t="s">
        <v>2711</v>
      </c>
    </row>
    <row r="1295" spans="1:19" ht="27.6" hidden="1" x14ac:dyDescent="0.25">
      <c r="A1295" s="49">
        <v>58</v>
      </c>
      <c r="B1295" s="59" t="s">
        <v>428</v>
      </c>
      <c r="C1295" s="59" t="s">
        <v>429</v>
      </c>
      <c r="D1295" s="60" t="s">
        <v>4013</v>
      </c>
      <c r="E1295" s="59" t="s">
        <v>167</v>
      </c>
      <c r="F1295" s="63" t="s">
        <v>444</v>
      </c>
      <c r="G1295" s="55">
        <v>1750</v>
      </c>
      <c r="H1295" s="55">
        <v>554</v>
      </c>
      <c r="I1295" s="62">
        <v>31.66</v>
      </c>
      <c r="J1295" s="55">
        <v>338</v>
      </c>
      <c r="K1295" s="55">
        <v>30</v>
      </c>
      <c r="L1295" s="55">
        <v>12</v>
      </c>
      <c r="M1295" s="55">
        <v>174</v>
      </c>
      <c r="N1295" s="62">
        <v>61.01</v>
      </c>
      <c r="O1295" s="55">
        <v>5.42</v>
      </c>
      <c r="P1295" s="55">
        <v>2.17</v>
      </c>
      <c r="Q1295" s="55">
        <v>31.41</v>
      </c>
      <c r="R1295" s="55">
        <v>76</v>
      </c>
      <c r="S1295" s="55" t="s">
        <v>2711</v>
      </c>
    </row>
    <row r="1296" spans="1:19" ht="27.6" hidden="1" x14ac:dyDescent="0.25">
      <c r="A1296" s="49">
        <v>58</v>
      </c>
      <c r="B1296" s="59" t="s">
        <v>428</v>
      </c>
      <c r="C1296" s="59" t="s">
        <v>429</v>
      </c>
      <c r="D1296" s="60" t="s">
        <v>4014</v>
      </c>
      <c r="E1296" s="59" t="s">
        <v>167</v>
      </c>
      <c r="F1296" s="63" t="s">
        <v>4015</v>
      </c>
      <c r="G1296" s="55">
        <v>4100</v>
      </c>
      <c r="H1296" s="55">
        <v>1008</v>
      </c>
      <c r="I1296" s="62">
        <v>24.59</v>
      </c>
      <c r="J1296" s="55">
        <v>600</v>
      </c>
      <c r="K1296" s="55">
        <v>87</v>
      </c>
      <c r="L1296" s="55">
        <v>25</v>
      </c>
      <c r="M1296" s="55">
        <v>296</v>
      </c>
      <c r="N1296" s="62">
        <v>59.54</v>
      </c>
      <c r="O1296" s="55">
        <v>8.6300000000000008</v>
      </c>
      <c r="P1296" s="55">
        <v>2.5099999999999998</v>
      </c>
      <c r="Q1296" s="55">
        <v>29.32</v>
      </c>
      <c r="R1296" s="55">
        <v>135</v>
      </c>
      <c r="S1296" s="55" t="s">
        <v>2711</v>
      </c>
    </row>
    <row r="1297" spans="1:19" ht="27.6" hidden="1" x14ac:dyDescent="0.25">
      <c r="A1297" s="49">
        <v>58</v>
      </c>
      <c r="B1297" s="59" t="s">
        <v>428</v>
      </c>
      <c r="C1297" s="59" t="s">
        <v>429</v>
      </c>
      <c r="D1297" s="60" t="s">
        <v>4016</v>
      </c>
      <c r="E1297" s="59" t="s">
        <v>171</v>
      </c>
      <c r="F1297" s="63" t="s">
        <v>433</v>
      </c>
      <c r="G1297" s="55">
        <v>5400</v>
      </c>
      <c r="H1297" s="55">
        <v>1023</v>
      </c>
      <c r="I1297" s="62">
        <v>18.940000000000001</v>
      </c>
      <c r="J1297" s="55">
        <v>547</v>
      </c>
      <c r="K1297" s="55">
        <v>80</v>
      </c>
      <c r="L1297" s="55">
        <v>46</v>
      </c>
      <c r="M1297" s="55">
        <v>350</v>
      </c>
      <c r="N1297" s="62">
        <v>53.47</v>
      </c>
      <c r="O1297" s="55">
        <v>7.82</v>
      </c>
      <c r="P1297" s="55">
        <v>4.5</v>
      </c>
      <c r="Q1297" s="55">
        <v>34.21</v>
      </c>
      <c r="R1297" s="55">
        <v>154</v>
      </c>
      <c r="S1297" s="55" t="s">
        <v>2721</v>
      </c>
    </row>
    <row r="1298" spans="1:19" ht="27.6" hidden="1" x14ac:dyDescent="0.25">
      <c r="A1298" s="49">
        <v>58</v>
      </c>
      <c r="B1298" s="59" t="s">
        <v>428</v>
      </c>
      <c r="C1298" s="59" t="s">
        <v>429</v>
      </c>
      <c r="D1298" s="60" t="s">
        <v>4017</v>
      </c>
      <c r="E1298" s="59" t="s">
        <v>167</v>
      </c>
      <c r="F1298" s="63" t="s">
        <v>433</v>
      </c>
      <c r="G1298" s="55">
        <v>6000</v>
      </c>
      <c r="H1298" s="55">
        <v>1223</v>
      </c>
      <c r="I1298" s="62">
        <v>20.39</v>
      </c>
      <c r="J1298" s="55">
        <v>809</v>
      </c>
      <c r="K1298" s="55">
        <v>71</v>
      </c>
      <c r="L1298" s="55">
        <v>26</v>
      </c>
      <c r="M1298" s="55">
        <v>317</v>
      </c>
      <c r="N1298" s="62">
        <v>66.16</v>
      </c>
      <c r="O1298" s="55">
        <v>5.79</v>
      </c>
      <c r="P1298" s="55">
        <v>2.09</v>
      </c>
      <c r="Q1298" s="55">
        <v>25.96</v>
      </c>
      <c r="R1298" s="55">
        <v>148</v>
      </c>
      <c r="S1298" s="55" t="s">
        <v>2711</v>
      </c>
    </row>
    <row r="1299" spans="1:19" ht="41.4" hidden="1" x14ac:dyDescent="0.25">
      <c r="A1299" s="49">
        <v>58</v>
      </c>
      <c r="B1299" s="59" t="s">
        <v>428</v>
      </c>
      <c r="C1299" s="59" t="s">
        <v>429</v>
      </c>
      <c r="D1299" s="60" t="s">
        <v>4018</v>
      </c>
      <c r="E1299" s="59" t="s">
        <v>171</v>
      </c>
      <c r="F1299" s="63" t="s">
        <v>4019</v>
      </c>
      <c r="G1299" s="55">
        <v>52000</v>
      </c>
      <c r="H1299" s="55">
        <v>11441</v>
      </c>
      <c r="I1299" s="62">
        <v>22</v>
      </c>
      <c r="J1299" s="55">
        <v>7322</v>
      </c>
      <c r="K1299" s="55">
        <v>801</v>
      </c>
      <c r="L1299" s="55">
        <v>458</v>
      </c>
      <c r="M1299" s="55">
        <v>2860</v>
      </c>
      <c r="N1299" s="62">
        <v>64</v>
      </c>
      <c r="O1299" s="55">
        <v>7</v>
      </c>
      <c r="P1299" s="55">
        <v>4</v>
      </c>
      <c r="Q1299" s="55">
        <v>25</v>
      </c>
      <c r="R1299" s="55">
        <v>1384</v>
      </c>
      <c r="S1299" s="55" t="s">
        <v>2810</v>
      </c>
    </row>
    <row r="1300" spans="1:19" ht="69" hidden="1" x14ac:dyDescent="0.25">
      <c r="A1300" s="49">
        <v>58</v>
      </c>
      <c r="B1300" s="59" t="s">
        <v>428</v>
      </c>
      <c r="C1300" s="59" t="s">
        <v>429</v>
      </c>
      <c r="D1300" s="60" t="s">
        <v>4020</v>
      </c>
      <c r="E1300" s="59" t="s">
        <v>167</v>
      </c>
      <c r="F1300" s="63" t="s">
        <v>1167</v>
      </c>
      <c r="G1300" s="55">
        <v>81000</v>
      </c>
      <c r="H1300" s="55">
        <v>17821</v>
      </c>
      <c r="I1300" s="62">
        <v>22</v>
      </c>
      <c r="J1300" s="55">
        <v>4990</v>
      </c>
      <c r="K1300" s="55">
        <v>3386</v>
      </c>
      <c r="L1300" s="55">
        <v>1426</v>
      </c>
      <c r="M1300" s="55">
        <v>8019</v>
      </c>
      <c r="N1300" s="62">
        <v>28</v>
      </c>
      <c r="O1300" s="55">
        <v>19</v>
      </c>
      <c r="P1300" s="55">
        <v>8</v>
      </c>
      <c r="Q1300" s="55">
        <v>45</v>
      </c>
      <c r="R1300" s="55">
        <v>3462</v>
      </c>
      <c r="S1300" s="55" t="s">
        <v>2650</v>
      </c>
    </row>
    <row r="1301" spans="1:19" ht="27.6" hidden="1" x14ac:dyDescent="0.25">
      <c r="A1301" s="49">
        <v>58</v>
      </c>
      <c r="B1301" s="59" t="s">
        <v>428</v>
      </c>
      <c r="C1301" s="59" t="s">
        <v>429</v>
      </c>
      <c r="D1301" s="60" t="s">
        <v>4021</v>
      </c>
      <c r="E1301" s="59" t="s">
        <v>167</v>
      </c>
      <c r="F1301" s="63" t="s">
        <v>4022</v>
      </c>
      <c r="G1301" s="55">
        <v>77000</v>
      </c>
      <c r="H1301" s="55">
        <v>19251</v>
      </c>
      <c r="I1301" s="62">
        <v>25</v>
      </c>
      <c r="J1301" s="55">
        <v>5775</v>
      </c>
      <c r="K1301" s="55">
        <v>2118</v>
      </c>
      <c r="L1301" s="55">
        <v>1925</v>
      </c>
      <c r="M1301" s="55">
        <v>9433</v>
      </c>
      <c r="N1301" s="62">
        <v>30</v>
      </c>
      <c r="O1301" s="55">
        <v>11</v>
      </c>
      <c r="P1301" s="55">
        <v>10</v>
      </c>
      <c r="Q1301" s="55">
        <v>49</v>
      </c>
      <c r="R1301" s="55">
        <v>3934</v>
      </c>
      <c r="S1301" s="55" t="s">
        <v>2650</v>
      </c>
    </row>
    <row r="1302" spans="1:19" ht="27.6" hidden="1" x14ac:dyDescent="0.25">
      <c r="A1302" s="49">
        <v>58</v>
      </c>
      <c r="B1302" s="59" t="s">
        <v>428</v>
      </c>
      <c r="C1302" s="59" t="s">
        <v>429</v>
      </c>
      <c r="D1302" s="60" t="s">
        <v>4023</v>
      </c>
      <c r="E1302" s="59" t="s">
        <v>167</v>
      </c>
      <c r="F1302" s="63" t="s">
        <v>1169</v>
      </c>
      <c r="G1302" s="55">
        <v>29500</v>
      </c>
      <c r="H1302" s="55">
        <v>6780</v>
      </c>
      <c r="I1302" s="62">
        <v>22.98</v>
      </c>
      <c r="J1302" s="55">
        <v>1508</v>
      </c>
      <c r="K1302" s="55">
        <v>321</v>
      </c>
      <c r="L1302" s="55">
        <v>118</v>
      </c>
      <c r="M1302" s="55">
        <v>4833</v>
      </c>
      <c r="N1302" s="62">
        <v>22.24</v>
      </c>
      <c r="O1302" s="55">
        <v>4.7300000000000004</v>
      </c>
      <c r="P1302" s="55">
        <v>1.74</v>
      </c>
      <c r="Q1302" s="55">
        <v>71.3</v>
      </c>
      <c r="R1302" s="55">
        <v>1767</v>
      </c>
      <c r="S1302" s="55" t="s">
        <v>2711</v>
      </c>
    </row>
    <row r="1303" spans="1:19" ht="27.6" hidden="1" x14ac:dyDescent="0.25">
      <c r="A1303" s="49">
        <v>58</v>
      </c>
      <c r="B1303" s="59" t="s">
        <v>428</v>
      </c>
      <c r="C1303" s="59" t="s">
        <v>429</v>
      </c>
      <c r="D1303" s="60" t="s">
        <v>4024</v>
      </c>
      <c r="E1303" s="59" t="s">
        <v>171</v>
      </c>
      <c r="F1303" s="63" t="s">
        <v>1170</v>
      </c>
      <c r="G1303" s="55">
        <v>22200</v>
      </c>
      <c r="H1303" s="55">
        <v>7623</v>
      </c>
      <c r="I1303" s="62">
        <v>34.340000000000003</v>
      </c>
      <c r="J1303" s="55">
        <v>1856</v>
      </c>
      <c r="K1303" s="55">
        <v>292</v>
      </c>
      <c r="L1303" s="55">
        <v>146</v>
      </c>
      <c r="M1303" s="55">
        <v>5329</v>
      </c>
      <c r="N1303" s="62">
        <v>24.34</v>
      </c>
      <c r="O1303" s="55">
        <v>3.83</v>
      </c>
      <c r="P1303" s="55">
        <v>1.92</v>
      </c>
      <c r="Q1303" s="55">
        <v>69.900000000000006</v>
      </c>
      <c r="R1303" s="55">
        <v>1952</v>
      </c>
      <c r="S1303" s="55" t="s">
        <v>2709</v>
      </c>
    </row>
    <row r="1304" spans="1:19" ht="27.6" hidden="1" x14ac:dyDescent="0.25">
      <c r="A1304" s="49">
        <v>58</v>
      </c>
      <c r="B1304" s="59" t="s">
        <v>428</v>
      </c>
      <c r="C1304" s="59" t="s">
        <v>429</v>
      </c>
      <c r="D1304" s="60" t="s">
        <v>4024</v>
      </c>
      <c r="E1304" s="59" t="s">
        <v>167</v>
      </c>
      <c r="F1304" s="63" t="s">
        <v>1170</v>
      </c>
      <c r="G1304" s="55">
        <v>22800</v>
      </c>
      <c r="H1304" s="55">
        <v>7295</v>
      </c>
      <c r="I1304" s="62">
        <v>32</v>
      </c>
      <c r="J1304" s="55">
        <v>1678</v>
      </c>
      <c r="K1304" s="55">
        <v>328</v>
      </c>
      <c r="L1304" s="55">
        <v>182</v>
      </c>
      <c r="M1304" s="55">
        <v>5107</v>
      </c>
      <c r="N1304" s="62">
        <v>23</v>
      </c>
      <c r="O1304" s="55">
        <v>4.5</v>
      </c>
      <c r="P1304" s="55">
        <v>2.5</v>
      </c>
      <c r="Q1304" s="55">
        <v>70</v>
      </c>
      <c r="R1304" s="55">
        <v>1878</v>
      </c>
      <c r="S1304" s="55" t="s">
        <v>3011</v>
      </c>
    </row>
    <row r="1305" spans="1:19" ht="55.2" hidden="1" x14ac:dyDescent="0.25">
      <c r="A1305" s="49">
        <v>58</v>
      </c>
      <c r="B1305" s="59" t="s">
        <v>560</v>
      </c>
      <c r="C1305" s="59" t="s">
        <v>429</v>
      </c>
      <c r="D1305" s="60" t="s">
        <v>4025</v>
      </c>
      <c r="E1305" s="59" t="s">
        <v>171</v>
      </c>
      <c r="F1305" s="63" t="s">
        <v>1171</v>
      </c>
      <c r="G1305" s="55">
        <v>19700</v>
      </c>
      <c r="H1305" s="55">
        <v>6181</v>
      </c>
      <c r="I1305" s="62">
        <v>31.38</v>
      </c>
      <c r="J1305" s="55">
        <v>1751</v>
      </c>
      <c r="K1305" s="55">
        <v>352</v>
      </c>
      <c r="L1305" s="55">
        <v>123</v>
      </c>
      <c r="M1305" s="55">
        <v>3955</v>
      </c>
      <c r="N1305" s="62">
        <v>28.33</v>
      </c>
      <c r="O1305" s="55">
        <v>5.69</v>
      </c>
      <c r="P1305" s="55">
        <v>1.99</v>
      </c>
      <c r="Q1305" s="55">
        <v>63.98</v>
      </c>
      <c r="R1305" s="55">
        <v>1476</v>
      </c>
      <c r="S1305" s="55" t="s">
        <v>2667</v>
      </c>
    </row>
    <row r="1306" spans="1:19" ht="55.2" hidden="1" x14ac:dyDescent="0.25">
      <c r="A1306" s="49">
        <v>58</v>
      </c>
      <c r="B1306" s="59" t="s">
        <v>560</v>
      </c>
      <c r="C1306" s="59" t="s">
        <v>429</v>
      </c>
      <c r="D1306" s="60" t="s">
        <v>4025</v>
      </c>
      <c r="E1306" s="59" t="s">
        <v>167</v>
      </c>
      <c r="F1306" s="63" t="s">
        <v>1171</v>
      </c>
      <c r="G1306" s="55">
        <v>23800</v>
      </c>
      <c r="H1306" s="55">
        <v>7468</v>
      </c>
      <c r="I1306" s="62">
        <v>31.38</v>
      </c>
      <c r="J1306" s="55">
        <v>2116</v>
      </c>
      <c r="K1306" s="55">
        <v>425</v>
      </c>
      <c r="L1306" s="55">
        <v>149</v>
      </c>
      <c r="M1306" s="55">
        <v>4778</v>
      </c>
      <c r="N1306" s="62">
        <v>28.33</v>
      </c>
      <c r="O1306" s="55">
        <v>5.69</v>
      </c>
      <c r="P1306" s="55">
        <v>1.99</v>
      </c>
      <c r="Q1306" s="55">
        <v>63.98</v>
      </c>
      <c r="R1306" s="55">
        <v>1783</v>
      </c>
      <c r="S1306" s="55" t="s">
        <v>2667</v>
      </c>
    </row>
    <row r="1307" spans="1:19" ht="41.4" hidden="1" x14ac:dyDescent="0.25">
      <c r="A1307" s="49">
        <v>58</v>
      </c>
      <c r="B1307" s="59" t="s">
        <v>560</v>
      </c>
      <c r="C1307" s="59" t="s">
        <v>429</v>
      </c>
      <c r="D1307" s="60" t="s">
        <v>4026</v>
      </c>
      <c r="E1307" s="59" t="s">
        <v>167</v>
      </c>
      <c r="F1307" s="63" t="s">
        <v>1172</v>
      </c>
      <c r="G1307" s="55">
        <v>10001</v>
      </c>
      <c r="H1307" s="55">
        <v>6810</v>
      </c>
      <c r="I1307" s="62">
        <v>30</v>
      </c>
      <c r="J1307" s="55">
        <v>1869</v>
      </c>
      <c r="K1307" s="55">
        <v>431</v>
      </c>
      <c r="L1307" s="55">
        <v>376</v>
      </c>
      <c r="M1307" s="55">
        <v>4134</v>
      </c>
      <c r="N1307" s="62">
        <v>27.44</v>
      </c>
      <c r="O1307" s="55">
        <v>6.33</v>
      </c>
      <c r="P1307" s="55">
        <v>5.52</v>
      </c>
      <c r="Q1307" s="55">
        <v>60.7</v>
      </c>
      <c r="R1307" s="55">
        <v>1587</v>
      </c>
      <c r="S1307" s="55" t="s">
        <v>3011</v>
      </c>
    </row>
    <row r="1308" spans="1:19" ht="41.4" hidden="1" x14ac:dyDescent="0.25">
      <c r="A1308" s="49">
        <v>58</v>
      </c>
      <c r="B1308" s="59" t="s">
        <v>560</v>
      </c>
      <c r="C1308" s="59" t="s">
        <v>429</v>
      </c>
      <c r="D1308" s="60" t="s">
        <v>4027</v>
      </c>
      <c r="E1308" s="59" t="s">
        <v>171</v>
      </c>
      <c r="F1308" s="63" t="s">
        <v>4028</v>
      </c>
      <c r="G1308" s="55">
        <v>22500</v>
      </c>
      <c r="H1308" s="55">
        <v>7587</v>
      </c>
      <c r="I1308" s="62">
        <v>33.72</v>
      </c>
      <c r="J1308" s="55">
        <v>410</v>
      </c>
      <c r="K1308" s="55">
        <v>615</v>
      </c>
      <c r="L1308" s="55">
        <v>518</v>
      </c>
      <c r="M1308" s="55">
        <v>6044</v>
      </c>
      <c r="N1308" s="62">
        <v>5.41</v>
      </c>
      <c r="O1308" s="55">
        <v>8.11</v>
      </c>
      <c r="P1308" s="55">
        <v>6.83</v>
      </c>
      <c r="Q1308" s="55">
        <v>79.66</v>
      </c>
      <c r="R1308" s="55">
        <v>2232</v>
      </c>
      <c r="S1308" s="55" t="s">
        <v>2802</v>
      </c>
    </row>
    <row r="1309" spans="1:19" ht="27.6" hidden="1" x14ac:dyDescent="0.25">
      <c r="A1309" s="49">
        <v>58</v>
      </c>
      <c r="B1309" s="59" t="s">
        <v>560</v>
      </c>
      <c r="C1309" s="59" t="s">
        <v>429</v>
      </c>
      <c r="D1309" s="60" t="s">
        <v>4029</v>
      </c>
      <c r="E1309" s="59" t="s">
        <v>171</v>
      </c>
      <c r="F1309" s="63" t="s">
        <v>1174</v>
      </c>
      <c r="G1309" s="55">
        <v>16400</v>
      </c>
      <c r="H1309" s="55">
        <v>4918</v>
      </c>
      <c r="I1309" s="62">
        <v>35</v>
      </c>
      <c r="J1309" s="55">
        <v>738</v>
      </c>
      <c r="K1309" s="55">
        <v>98</v>
      </c>
      <c r="L1309" s="55">
        <v>49</v>
      </c>
      <c r="M1309" s="55">
        <v>4033</v>
      </c>
      <c r="N1309" s="62">
        <v>15</v>
      </c>
      <c r="O1309" s="55">
        <v>2</v>
      </c>
      <c r="P1309" s="55">
        <v>1</v>
      </c>
      <c r="Q1309" s="55">
        <v>82</v>
      </c>
      <c r="R1309" s="55">
        <v>1433</v>
      </c>
      <c r="S1309" s="55" t="s">
        <v>2650</v>
      </c>
    </row>
    <row r="1310" spans="1:19" ht="41.4" hidden="1" x14ac:dyDescent="0.25">
      <c r="A1310" s="49">
        <v>58</v>
      </c>
      <c r="B1310" s="59" t="s">
        <v>560</v>
      </c>
      <c r="C1310" s="59" t="s">
        <v>429</v>
      </c>
      <c r="D1310" s="60" t="s">
        <v>4030</v>
      </c>
      <c r="E1310" s="59" t="s">
        <v>167</v>
      </c>
      <c r="F1310" s="63" t="s">
        <v>4031</v>
      </c>
      <c r="G1310" s="55">
        <v>17000</v>
      </c>
      <c r="H1310" s="55">
        <v>6291</v>
      </c>
      <c r="I1310" s="62">
        <v>37</v>
      </c>
      <c r="J1310" s="55">
        <v>944</v>
      </c>
      <c r="K1310" s="55">
        <v>126</v>
      </c>
      <c r="L1310" s="55">
        <v>63</v>
      </c>
      <c r="M1310" s="55">
        <v>5158</v>
      </c>
      <c r="N1310" s="62">
        <v>15</v>
      </c>
      <c r="O1310" s="55">
        <v>2</v>
      </c>
      <c r="P1310" s="55">
        <v>1</v>
      </c>
      <c r="Q1310" s="55">
        <v>82</v>
      </c>
      <c r="R1310" s="55">
        <v>1833</v>
      </c>
      <c r="S1310" s="55" t="s">
        <v>2650</v>
      </c>
    </row>
    <row r="1311" spans="1:19" ht="27.6" hidden="1" x14ac:dyDescent="0.25">
      <c r="A1311" s="49">
        <v>58</v>
      </c>
      <c r="B1311" s="59" t="s">
        <v>293</v>
      </c>
      <c r="C1311" s="59" t="s">
        <v>294</v>
      </c>
      <c r="D1311" s="60" t="s">
        <v>4032</v>
      </c>
      <c r="E1311" s="59" t="s">
        <v>171</v>
      </c>
      <c r="F1311" s="63" t="s">
        <v>562</v>
      </c>
      <c r="G1311" s="55">
        <v>14100</v>
      </c>
      <c r="H1311" s="55">
        <v>6902</v>
      </c>
      <c r="I1311" s="62">
        <v>48.96</v>
      </c>
      <c r="J1311" s="55">
        <v>1035</v>
      </c>
      <c r="K1311" s="55">
        <v>138</v>
      </c>
      <c r="L1311" s="55">
        <v>69</v>
      </c>
      <c r="M1311" s="55">
        <v>5660</v>
      </c>
      <c r="N1311" s="62">
        <v>15</v>
      </c>
      <c r="O1311" s="55">
        <v>2</v>
      </c>
      <c r="P1311" s="55">
        <v>1</v>
      </c>
      <c r="Q1311" s="55">
        <v>82</v>
      </c>
      <c r="R1311" s="55">
        <v>2012</v>
      </c>
      <c r="S1311" s="55" t="s">
        <v>2650</v>
      </c>
    </row>
    <row r="1312" spans="1:19" ht="27.6" hidden="1" x14ac:dyDescent="0.25">
      <c r="A1312" s="49">
        <v>58</v>
      </c>
      <c r="B1312" s="59" t="s">
        <v>293</v>
      </c>
      <c r="C1312" s="59" t="s">
        <v>294</v>
      </c>
      <c r="D1312" s="60" t="s">
        <v>4032</v>
      </c>
      <c r="E1312" s="59" t="s">
        <v>167</v>
      </c>
      <c r="F1312" s="63" t="s">
        <v>562</v>
      </c>
      <c r="G1312" s="55">
        <v>11800</v>
      </c>
      <c r="H1312" s="55">
        <v>4272</v>
      </c>
      <c r="I1312" s="62">
        <v>36.200000000000003</v>
      </c>
      <c r="J1312" s="55">
        <v>596</v>
      </c>
      <c r="K1312" s="55">
        <v>91</v>
      </c>
      <c r="L1312" s="55">
        <v>50</v>
      </c>
      <c r="M1312" s="55">
        <v>3535</v>
      </c>
      <c r="N1312" s="62">
        <v>13.96</v>
      </c>
      <c r="O1312" s="55">
        <v>2.13</v>
      </c>
      <c r="P1312" s="55">
        <v>1.1599999999999999</v>
      </c>
      <c r="Q1312" s="55">
        <v>82.75</v>
      </c>
      <c r="R1312" s="55">
        <v>1256</v>
      </c>
      <c r="S1312" s="55" t="s">
        <v>2711</v>
      </c>
    </row>
    <row r="1313" spans="1:19" ht="27.6" hidden="1" x14ac:dyDescent="0.25">
      <c r="A1313" s="49">
        <v>58</v>
      </c>
      <c r="B1313" s="59" t="s">
        <v>293</v>
      </c>
      <c r="C1313" s="59" t="s">
        <v>294</v>
      </c>
      <c r="D1313" s="60" t="s">
        <v>4033</v>
      </c>
      <c r="E1313" s="59" t="s">
        <v>171</v>
      </c>
      <c r="F1313" s="63" t="s">
        <v>586</v>
      </c>
      <c r="G1313" s="55">
        <v>13300</v>
      </c>
      <c r="H1313" s="55">
        <v>4815</v>
      </c>
      <c r="I1313" s="62">
        <v>36.200000000000003</v>
      </c>
      <c r="J1313" s="55">
        <v>672</v>
      </c>
      <c r="K1313" s="55">
        <v>84</v>
      </c>
      <c r="L1313" s="55">
        <v>49</v>
      </c>
      <c r="M1313" s="55">
        <v>4010</v>
      </c>
      <c r="N1313" s="62">
        <v>13.95</v>
      </c>
      <c r="O1313" s="55">
        <v>1.74</v>
      </c>
      <c r="P1313" s="55">
        <v>1.01</v>
      </c>
      <c r="Q1313" s="55">
        <v>83.29</v>
      </c>
      <c r="R1313" s="55">
        <v>1422</v>
      </c>
      <c r="S1313" s="55" t="s">
        <v>2707</v>
      </c>
    </row>
    <row r="1314" spans="1:19" ht="27.6" hidden="1" x14ac:dyDescent="0.25">
      <c r="A1314" s="49">
        <v>59</v>
      </c>
      <c r="B1314" s="59" t="s">
        <v>428</v>
      </c>
      <c r="C1314" s="59" t="s">
        <v>1015</v>
      </c>
      <c r="D1314" s="60" t="s">
        <v>2660</v>
      </c>
      <c r="E1314" s="59" t="s">
        <v>167</v>
      </c>
      <c r="F1314" s="63" t="s">
        <v>239</v>
      </c>
      <c r="G1314" s="55">
        <v>5900</v>
      </c>
      <c r="H1314" s="55">
        <v>707</v>
      </c>
      <c r="I1314" s="62">
        <v>12</v>
      </c>
      <c r="J1314" s="55">
        <v>276</v>
      </c>
      <c r="K1314" s="55">
        <v>42</v>
      </c>
      <c r="L1314" s="55">
        <v>21</v>
      </c>
      <c r="M1314" s="55">
        <v>368</v>
      </c>
      <c r="N1314" s="62">
        <v>39</v>
      </c>
      <c r="O1314" s="55">
        <v>6</v>
      </c>
      <c r="P1314" s="55">
        <v>3</v>
      </c>
      <c r="Q1314" s="55">
        <v>52</v>
      </c>
      <c r="R1314" s="55">
        <v>144</v>
      </c>
      <c r="S1314" s="55" t="s">
        <v>2650</v>
      </c>
    </row>
    <row r="1315" spans="1:19" ht="55.2" hidden="1" x14ac:dyDescent="0.25">
      <c r="A1315" s="49">
        <v>59</v>
      </c>
      <c r="B1315" s="59" t="s">
        <v>336</v>
      </c>
      <c r="C1315" s="59" t="s">
        <v>442</v>
      </c>
      <c r="D1315" s="60" t="s">
        <v>4034</v>
      </c>
      <c r="E1315" s="59" t="s">
        <v>171</v>
      </c>
      <c r="F1315" s="63" t="s">
        <v>1178</v>
      </c>
      <c r="G1315" s="55">
        <v>18400</v>
      </c>
      <c r="H1315" s="55">
        <v>1141</v>
      </c>
      <c r="I1315" s="62">
        <v>12.4</v>
      </c>
      <c r="J1315" s="55">
        <v>456</v>
      </c>
      <c r="K1315" s="55">
        <v>59</v>
      </c>
      <c r="L1315" s="55">
        <v>29</v>
      </c>
      <c r="M1315" s="55">
        <v>597</v>
      </c>
      <c r="N1315" s="62">
        <v>40</v>
      </c>
      <c r="O1315" s="55">
        <v>5.2</v>
      </c>
      <c r="P1315" s="55">
        <v>2.5</v>
      </c>
      <c r="Q1315" s="55">
        <v>52.3</v>
      </c>
      <c r="R1315" s="55">
        <v>232</v>
      </c>
      <c r="S1315" s="55" t="s">
        <v>2927</v>
      </c>
    </row>
    <row r="1316" spans="1:19" ht="55.2" hidden="1" x14ac:dyDescent="0.25">
      <c r="A1316" s="49">
        <v>59</v>
      </c>
      <c r="B1316" s="59" t="s">
        <v>336</v>
      </c>
      <c r="C1316" s="59" t="s">
        <v>442</v>
      </c>
      <c r="D1316" s="60" t="s">
        <v>4035</v>
      </c>
      <c r="E1316" s="59" t="s">
        <v>167</v>
      </c>
      <c r="F1316" s="63" t="s">
        <v>1178</v>
      </c>
      <c r="G1316" s="55">
        <v>23000</v>
      </c>
      <c r="H1316" s="55">
        <v>1151</v>
      </c>
      <c r="I1316" s="62">
        <v>5</v>
      </c>
      <c r="J1316" s="55">
        <v>230</v>
      </c>
      <c r="K1316" s="55">
        <v>334</v>
      </c>
      <c r="L1316" s="55">
        <v>219</v>
      </c>
      <c r="M1316" s="55">
        <v>368</v>
      </c>
      <c r="N1316" s="62">
        <v>20</v>
      </c>
      <c r="O1316" s="55">
        <v>29</v>
      </c>
      <c r="P1316" s="55">
        <v>19</v>
      </c>
      <c r="Q1316" s="55">
        <v>32</v>
      </c>
      <c r="R1316" s="55">
        <v>198</v>
      </c>
      <c r="S1316" s="55" t="s">
        <v>3649</v>
      </c>
    </row>
    <row r="1317" spans="1:19" ht="69" hidden="1" x14ac:dyDescent="0.25">
      <c r="A1317" s="49">
        <v>59</v>
      </c>
      <c r="B1317" s="59" t="s">
        <v>336</v>
      </c>
      <c r="C1317" s="59" t="s">
        <v>442</v>
      </c>
      <c r="D1317" s="60" t="s">
        <v>4036</v>
      </c>
      <c r="E1317" s="59" t="s">
        <v>167</v>
      </c>
      <c r="F1317" s="63" t="s">
        <v>4037</v>
      </c>
      <c r="G1317" s="55">
        <v>12000</v>
      </c>
      <c r="H1317" s="55">
        <v>781</v>
      </c>
      <c r="I1317" s="62">
        <v>6.5</v>
      </c>
      <c r="J1317" s="55">
        <v>105</v>
      </c>
      <c r="K1317" s="55">
        <v>227</v>
      </c>
      <c r="L1317" s="55">
        <v>16</v>
      </c>
      <c r="M1317" s="55">
        <v>433</v>
      </c>
      <c r="N1317" s="62">
        <v>13.4</v>
      </c>
      <c r="O1317" s="55">
        <v>29.1</v>
      </c>
      <c r="P1317" s="55">
        <v>2</v>
      </c>
      <c r="Q1317" s="55">
        <v>55.5</v>
      </c>
      <c r="R1317" s="55">
        <v>176</v>
      </c>
      <c r="S1317" s="55" t="s">
        <v>3550</v>
      </c>
    </row>
    <row r="1318" spans="1:19" ht="27.6" hidden="1" x14ac:dyDescent="0.25">
      <c r="A1318" s="49">
        <v>59</v>
      </c>
      <c r="B1318" s="59" t="s">
        <v>336</v>
      </c>
      <c r="C1318" s="59" t="s">
        <v>442</v>
      </c>
      <c r="D1318" s="60" t="s">
        <v>4038</v>
      </c>
      <c r="E1318" s="59" t="s">
        <v>171</v>
      </c>
      <c r="F1318" s="63" t="s">
        <v>4039</v>
      </c>
      <c r="G1318" s="55">
        <v>1500</v>
      </c>
      <c r="H1318" s="55">
        <v>185</v>
      </c>
      <c r="I1318" s="62">
        <v>12.28</v>
      </c>
      <c r="J1318" s="55">
        <v>21</v>
      </c>
      <c r="K1318" s="55">
        <v>35</v>
      </c>
      <c r="L1318" s="55">
        <v>7</v>
      </c>
      <c r="M1318" s="55">
        <v>122</v>
      </c>
      <c r="N1318" s="62">
        <v>11.2</v>
      </c>
      <c r="O1318" s="55">
        <v>18.8</v>
      </c>
      <c r="P1318" s="55">
        <v>3.6</v>
      </c>
      <c r="Q1318" s="55">
        <v>66.400000000000006</v>
      </c>
      <c r="R1318" s="55">
        <v>47</v>
      </c>
      <c r="S1318" s="55" t="s">
        <v>3550</v>
      </c>
    </row>
    <row r="1319" spans="1:19" ht="27.6" hidden="1" x14ac:dyDescent="0.25">
      <c r="A1319" s="49">
        <v>59</v>
      </c>
      <c r="B1319" s="59" t="s">
        <v>336</v>
      </c>
      <c r="C1319" s="59" t="s">
        <v>442</v>
      </c>
      <c r="D1319" s="60" t="s">
        <v>4038</v>
      </c>
      <c r="E1319" s="59" t="s">
        <v>167</v>
      </c>
      <c r="F1319" s="63" t="s">
        <v>4039</v>
      </c>
      <c r="G1319" s="55">
        <v>1500</v>
      </c>
      <c r="H1319" s="55">
        <v>162</v>
      </c>
      <c r="I1319" s="62">
        <v>10.8</v>
      </c>
      <c r="J1319" s="55">
        <v>20</v>
      </c>
      <c r="K1319" s="55">
        <v>27</v>
      </c>
      <c r="L1319" s="55">
        <v>5</v>
      </c>
      <c r="M1319" s="55">
        <v>110</v>
      </c>
      <c r="N1319" s="62">
        <v>12.6</v>
      </c>
      <c r="O1319" s="55">
        <v>16.399999999999999</v>
      </c>
      <c r="P1319" s="55">
        <v>2.9</v>
      </c>
      <c r="Q1319" s="55">
        <v>68.099999999999994</v>
      </c>
      <c r="R1319" s="55">
        <v>42</v>
      </c>
      <c r="S1319" s="55" t="s">
        <v>3550</v>
      </c>
    </row>
    <row r="1320" spans="1:19" ht="41.4" hidden="1" x14ac:dyDescent="0.25">
      <c r="A1320" s="49">
        <v>59</v>
      </c>
      <c r="B1320" s="59" t="s">
        <v>336</v>
      </c>
      <c r="C1320" s="59" t="s">
        <v>442</v>
      </c>
      <c r="D1320" s="60" t="s">
        <v>4040</v>
      </c>
      <c r="E1320" s="59" t="s">
        <v>171</v>
      </c>
      <c r="F1320" s="63" t="s">
        <v>4041</v>
      </c>
      <c r="G1320" s="55">
        <v>2100</v>
      </c>
      <c r="H1320" s="55">
        <v>274</v>
      </c>
      <c r="I1320" s="62">
        <v>13.02</v>
      </c>
      <c r="J1320" s="55">
        <v>11</v>
      </c>
      <c r="K1320" s="55">
        <v>51</v>
      </c>
      <c r="L1320" s="55">
        <v>12</v>
      </c>
      <c r="M1320" s="55">
        <v>200</v>
      </c>
      <c r="N1320" s="62">
        <v>3.9</v>
      </c>
      <c r="O1320" s="55">
        <v>18.5</v>
      </c>
      <c r="P1320" s="55">
        <v>4.4000000000000004</v>
      </c>
      <c r="Q1320" s="55">
        <v>73.2</v>
      </c>
      <c r="R1320" s="55">
        <v>76</v>
      </c>
      <c r="S1320" s="55" t="s">
        <v>3550</v>
      </c>
    </row>
    <row r="1321" spans="1:19" ht="55.2" hidden="1" x14ac:dyDescent="0.25">
      <c r="A1321" s="49">
        <v>60</v>
      </c>
      <c r="B1321" s="59" t="s">
        <v>176</v>
      </c>
      <c r="C1321" s="59" t="s">
        <v>177</v>
      </c>
      <c r="D1321" s="60" t="s">
        <v>2660</v>
      </c>
      <c r="E1321" s="59" t="s">
        <v>167</v>
      </c>
      <c r="F1321" s="63" t="s">
        <v>2985</v>
      </c>
      <c r="G1321" s="55">
        <v>180000</v>
      </c>
      <c r="H1321" s="55">
        <v>8531</v>
      </c>
      <c r="I1321" s="62">
        <v>4.74</v>
      </c>
      <c r="J1321" s="55">
        <v>3669</v>
      </c>
      <c r="K1321" s="55">
        <v>989</v>
      </c>
      <c r="L1321" s="55">
        <v>546</v>
      </c>
      <c r="M1321" s="55">
        <v>3327</v>
      </c>
      <c r="N1321" s="62">
        <v>43</v>
      </c>
      <c r="O1321" s="55">
        <v>11.59</v>
      </c>
      <c r="P1321" s="55">
        <v>6.4</v>
      </c>
      <c r="Q1321" s="55">
        <v>39</v>
      </c>
      <c r="R1321" s="55">
        <v>1447</v>
      </c>
      <c r="S1321" s="55" t="s">
        <v>2810</v>
      </c>
    </row>
    <row r="1322" spans="1:19" ht="55.2" hidden="1" x14ac:dyDescent="0.25">
      <c r="A1322" s="49">
        <v>60</v>
      </c>
      <c r="B1322" s="59" t="s">
        <v>176</v>
      </c>
      <c r="C1322" s="59" t="s">
        <v>177</v>
      </c>
      <c r="D1322" s="60" t="s">
        <v>4042</v>
      </c>
      <c r="E1322" s="59" t="s">
        <v>167</v>
      </c>
      <c r="F1322" s="63" t="s">
        <v>2809</v>
      </c>
      <c r="G1322" s="55">
        <v>218000</v>
      </c>
      <c r="H1322" s="55">
        <v>10332</v>
      </c>
      <c r="I1322" s="62">
        <v>4.74</v>
      </c>
      <c r="J1322" s="55">
        <v>4443</v>
      </c>
      <c r="K1322" s="55">
        <v>1198</v>
      </c>
      <c r="L1322" s="55">
        <v>661</v>
      </c>
      <c r="M1322" s="55">
        <v>4030</v>
      </c>
      <c r="N1322" s="62">
        <v>43</v>
      </c>
      <c r="O1322" s="55">
        <v>11.59</v>
      </c>
      <c r="P1322" s="55">
        <v>6.4</v>
      </c>
      <c r="Q1322" s="55">
        <v>39</v>
      </c>
      <c r="R1322" s="55">
        <v>1753</v>
      </c>
      <c r="S1322" s="55" t="s">
        <v>2810</v>
      </c>
    </row>
    <row r="1323" spans="1:19" ht="69" hidden="1" x14ac:dyDescent="0.25">
      <c r="A1323" s="49">
        <v>60</v>
      </c>
      <c r="B1323" s="59" t="s">
        <v>176</v>
      </c>
      <c r="C1323" s="59" t="s">
        <v>177</v>
      </c>
      <c r="D1323" s="60" t="s">
        <v>4043</v>
      </c>
      <c r="E1323" s="59" t="s">
        <v>192</v>
      </c>
      <c r="F1323" s="63" t="s">
        <v>1185</v>
      </c>
      <c r="G1323" s="55">
        <v>239000</v>
      </c>
      <c r="H1323" s="55">
        <v>12910</v>
      </c>
      <c r="I1323" s="62">
        <v>5.4</v>
      </c>
      <c r="J1323" s="55">
        <v>5814</v>
      </c>
      <c r="K1323" s="55">
        <v>1804</v>
      </c>
      <c r="L1323" s="55">
        <v>801</v>
      </c>
      <c r="M1323" s="55">
        <v>4491</v>
      </c>
      <c r="N1323" s="62">
        <v>45.03</v>
      </c>
      <c r="O1323" s="55">
        <v>13.97</v>
      </c>
      <c r="P1323" s="55">
        <v>6.2</v>
      </c>
      <c r="Q1323" s="55">
        <v>34.79</v>
      </c>
      <c r="R1323" s="55">
        <v>2037</v>
      </c>
      <c r="S1323" s="55" t="s">
        <v>2721</v>
      </c>
    </row>
    <row r="1324" spans="1:19" ht="27.6" hidden="1" x14ac:dyDescent="0.25">
      <c r="A1324" s="49">
        <v>60</v>
      </c>
      <c r="B1324" s="59" t="s">
        <v>176</v>
      </c>
      <c r="C1324" s="59" t="s">
        <v>177</v>
      </c>
      <c r="D1324" s="60" t="s">
        <v>4044</v>
      </c>
      <c r="E1324" s="59" t="s">
        <v>171</v>
      </c>
      <c r="F1324" s="63" t="s">
        <v>4045</v>
      </c>
      <c r="G1324" s="55">
        <v>241000</v>
      </c>
      <c r="H1324" s="55">
        <v>10483</v>
      </c>
      <c r="I1324" s="62">
        <v>4.3499999999999996</v>
      </c>
      <c r="J1324" s="55">
        <v>4508</v>
      </c>
      <c r="K1324" s="55">
        <v>1215</v>
      </c>
      <c r="L1324" s="55">
        <v>671</v>
      </c>
      <c r="M1324" s="55">
        <v>4089</v>
      </c>
      <c r="N1324" s="62">
        <v>43</v>
      </c>
      <c r="O1324" s="55">
        <v>11.59</v>
      </c>
      <c r="P1324" s="55">
        <v>6.4</v>
      </c>
      <c r="Q1324" s="55">
        <v>39</v>
      </c>
      <c r="R1324" s="55">
        <v>1779</v>
      </c>
      <c r="S1324" s="55" t="s">
        <v>2810</v>
      </c>
    </row>
    <row r="1325" spans="1:19" ht="27.6" hidden="1" x14ac:dyDescent="0.25">
      <c r="A1325" s="49">
        <v>60</v>
      </c>
      <c r="B1325" s="59" t="s">
        <v>176</v>
      </c>
      <c r="C1325" s="59" t="s">
        <v>177</v>
      </c>
      <c r="D1325" s="60" t="s">
        <v>4044</v>
      </c>
      <c r="E1325" s="59" t="s">
        <v>167</v>
      </c>
      <c r="F1325" s="63" t="s">
        <v>4045</v>
      </c>
      <c r="G1325" s="55">
        <v>261000</v>
      </c>
      <c r="H1325" s="55">
        <v>17852</v>
      </c>
      <c r="I1325" s="62">
        <v>6.84</v>
      </c>
      <c r="J1325" s="55">
        <v>6223</v>
      </c>
      <c r="K1325" s="55">
        <v>2719</v>
      </c>
      <c r="L1325" s="55">
        <v>778</v>
      </c>
      <c r="M1325" s="55">
        <v>8132</v>
      </c>
      <c r="N1325" s="62">
        <v>34.86</v>
      </c>
      <c r="O1325" s="55">
        <v>15.23</v>
      </c>
      <c r="P1325" s="55">
        <v>4.3600000000000003</v>
      </c>
      <c r="Q1325" s="55">
        <v>45.55</v>
      </c>
      <c r="R1325" s="55">
        <v>3388</v>
      </c>
      <c r="S1325" s="55" t="s">
        <v>2975</v>
      </c>
    </row>
    <row r="1326" spans="1:19" ht="55.2" hidden="1" x14ac:dyDescent="0.25">
      <c r="A1326" s="49">
        <v>60</v>
      </c>
      <c r="B1326" s="59" t="s">
        <v>176</v>
      </c>
      <c r="C1326" s="59" t="s">
        <v>177</v>
      </c>
      <c r="D1326" s="60" t="s">
        <v>4046</v>
      </c>
      <c r="E1326" s="59" t="s">
        <v>171</v>
      </c>
      <c r="F1326" s="63" t="s">
        <v>4047</v>
      </c>
      <c r="G1326" s="55">
        <v>232000</v>
      </c>
      <c r="H1326" s="55">
        <v>18212</v>
      </c>
      <c r="I1326" s="62">
        <v>7.85</v>
      </c>
      <c r="J1326" s="55">
        <v>6128</v>
      </c>
      <c r="K1326" s="55">
        <v>2952</v>
      </c>
      <c r="L1326" s="55">
        <v>767</v>
      </c>
      <c r="M1326" s="55">
        <v>8365</v>
      </c>
      <c r="N1326" s="62">
        <v>33.65</v>
      </c>
      <c r="O1326" s="55">
        <v>16.21</v>
      </c>
      <c r="P1326" s="55">
        <v>4.21</v>
      </c>
      <c r="Q1326" s="55">
        <v>45.93</v>
      </c>
      <c r="R1326" s="55">
        <v>3485</v>
      </c>
      <c r="S1326" s="55" t="s">
        <v>2991</v>
      </c>
    </row>
    <row r="1327" spans="1:19" ht="55.2" hidden="1" x14ac:dyDescent="0.25">
      <c r="A1327" s="49">
        <v>60</v>
      </c>
      <c r="B1327" s="59" t="s">
        <v>176</v>
      </c>
      <c r="C1327" s="59" t="s">
        <v>177</v>
      </c>
      <c r="D1327" s="60" t="s">
        <v>4046</v>
      </c>
      <c r="E1327" s="59" t="s">
        <v>167</v>
      </c>
      <c r="F1327" s="63" t="s">
        <v>4047</v>
      </c>
      <c r="G1327" s="55">
        <v>241000</v>
      </c>
      <c r="H1327" s="55">
        <v>17329</v>
      </c>
      <c r="I1327" s="62">
        <v>7.19</v>
      </c>
      <c r="J1327" s="55">
        <v>6041</v>
      </c>
      <c r="K1327" s="55">
        <v>2639</v>
      </c>
      <c r="L1327" s="55">
        <v>756</v>
      </c>
      <c r="M1327" s="55">
        <v>7893</v>
      </c>
      <c r="N1327" s="62">
        <v>34.86</v>
      </c>
      <c r="O1327" s="55">
        <v>15.23</v>
      </c>
      <c r="P1327" s="55">
        <v>4.3600000000000003</v>
      </c>
      <c r="Q1327" s="55">
        <v>45.55</v>
      </c>
      <c r="R1327" s="55">
        <v>3288</v>
      </c>
      <c r="S1327" s="55" t="s">
        <v>2810</v>
      </c>
    </row>
    <row r="1328" spans="1:19" ht="96.6" hidden="1" x14ac:dyDescent="0.25">
      <c r="A1328" s="49">
        <v>60</v>
      </c>
      <c r="B1328" s="59" t="s">
        <v>176</v>
      </c>
      <c r="C1328" s="59" t="s">
        <v>177</v>
      </c>
      <c r="D1328" s="60" t="s">
        <v>4048</v>
      </c>
      <c r="E1328" s="59" t="s">
        <v>171</v>
      </c>
      <c r="F1328" s="63" t="s">
        <v>4049</v>
      </c>
      <c r="G1328" s="55">
        <v>242000</v>
      </c>
      <c r="H1328" s="55">
        <v>17401</v>
      </c>
      <c r="I1328" s="62">
        <v>7.19</v>
      </c>
      <c r="J1328" s="55">
        <v>6066</v>
      </c>
      <c r="K1328" s="55">
        <v>2650</v>
      </c>
      <c r="L1328" s="55">
        <v>759</v>
      </c>
      <c r="M1328" s="55">
        <v>7926</v>
      </c>
      <c r="N1328" s="62">
        <v>34.86</v>
      </c>
      <c r="O1328" s="55">
        <v>15.23</v>
      </c>
      <c r="P1328" s="55">
        <v>4.3600000000000003</v>
      </c>
      <c r="Q1328" s="55">
        <v>45.55</v>
      </c>
      <c r="R1328" s="55">
        <v>3302</v>
      </c>
      <c r="S1328" s="55" t="s">
        <v>2837</v>
      </c>
    </row>
    <row r="1329" spans="1:19" ht="41.4" hidden="1" x14ac:dyDescent="0.25">
      <c r="A1329" s="49">
        <v>60</v>
      </c>
      <c r="B1329" s="59" t="s">
        <v>176</v>
      </c>
      <c r="C1329" s="59" t="s">
        <v>177</v>
      </c>
      <c r="D1329" s="60" t="s">
        <v>4050</v>
      </c>
      <c r="E1329" s="59" t="s">
        <v>171</v>
      </c>
      <c r="F1329" s="63" t="s">
        <v>4051</v>
      </c>
      <c r="G1329" s="55">
        <v>238000</v>
      </c>
      <c r="H1329" s="55">
        <v>17564</v>
      </c>
      <c r="I1329" s="62">
        <v>7.38</v>
      </c>
      <c r="J1329" s="55">
        <v>6123</v>
      </c>
      <c r="K1329" s="55">
        <v>2675</v>
      </c>
      <c r="L1329" s="55">
        <v>766</v>
      </c>
      <c r="M1329" s="55">
        <v>8000</v>
      </c>
      <c r="N1329" s="62">
        <v>34.86</v>
      </c>
      <c r="O1329" s="55">
        <v>15.23</v>
      </c>
      <c r="P1329" s="55">
        <v>4.3600000000000003</v>
      </c>
      <c r="Q1329" s="55">
        <v>45.55</v>
      </c>
      <c r="R1329" s="55">
        <v>3333</v>
      </c>
      <c r="S1329" s="55" t="s">
        <v>2810</v>
      </c>
    </row>
    <row r="1330" spans="1:19" ht="41.4" hidden="1" x14ac:dyDescent="0.25">
      <c r="A1330" s="49">
        <v>60</v>
      </c>
      <c r="B1330" s="59" t="s">
        <v>176</v>
      </c>
      <c r="C1330" s="59" t="s">
        <v>177</v>
      </c>
      <c r="D1330" s="60" t="s">
        <v>4050</v>
      </c>
      <c r="E1330" s="59" t="s">
        <v>167</v>
      </c>
      <c r="F1330" s="63" t="s">
        <v>4051</v>
      </c>
      <c r="G1330" s="55">
        <v>257000</v>
      </c>
      <c r="H1330" s="55">
        <v>24284</v>
      </c>
      <c r="I1330" s="62">
        <v>9.4499999999999993</v>
      </c>
      <c r="J1330" s="55">
        <v>7667</v>
      </c>
      <c r="K1330" s="55">
        <v>3383</v>
      </c>
      <c r="L1330" s="55">
        <v>928</v>
      </c>
      <c r="M1330" s="55">
        <v>12306</v>
      </c>
      <c r="N1330" s="62">
        <v>31.57</v>
      </c>
      <c r="O1330" s="55">
        <v>13.93</v>
      </c>
      <c r="P1330" s="55">
        <v>3.82</v>
      </c>
      <c r="Q1330" s="55">
        <v>50.67</v>
      </c>
      <c r="R1330" s="55">
        <v>4962</v>
      </c>
      <c r="S1330" s="55" t="s">
        <v>2810</v>
      </c>
    </row>
    <row r="1331" spans="1:19" ht="69" hidden="1" x14ac:dyDescent="0.25">
      <c r="A1331" s="49">
        <v>60</v>
      </c>
      <c r="B1331" s="59" t="s">
        <v>176</v>
      </c>
      <c r="C1331" s="59" t="s">
        <v>177</v>
      </c>
      <c r="D1331" s="60" t="s">
        <v>4052</v>
      </c>
      <c r="E1331" s="59" t="s">
        <v>167</v>
      </c>
      <c r="F1331" s="63" t="s">
        <v>4053</v>
      </c>
      <c r="G1331" s="55">
        <v>461000</v>
      </c>
      <c r="H1331" s="55">
        <v>51894</v>
      </c>
      <c r="I1331" s="62">
        <v>11.26</v>
      </c>
      <c r="J1331" s="55">
        <v>17109</v>
      </c>
      <c r="K1331" s="55">
        <v>7033</v>
      </c>
      <c r="L1331" s="55">
        <v>1958</v>
      </c>
      <c r="M1331" s="55">
        <v>25794</v>
      </c>
      <c r="N1331" s="62">
        <v>32.97</v>
      </c>
      <c r="O1331" s="55">
        <v>13.55</v>
      </c>
      <c r="P1331" s="55">
        <v>3.77</v>
      </c>
      <c r="Q1331" s="55">
        <v>49.71</v>
      </c>
      <c r="R1331" s="55">
        <v>10433</v>
      </c>
      <c r="S1331" s="55" t="s">
        <v>2721</v>
      </c>
    </row>
    <row r="1332" spans="1:19" ht="69" hidden="1" x14ac:dyDescent="0.25">
      <c r="A1332" s="49">
        <v>60</v>
      </c>
      <c r="B1332" s="59" t="s">
        <v>176</v>
      </c>
      <c r="C1332" s="59" t="s">
        <v>177</v>
      </c>
      <c r="D1332" s="60" t="s">
        <v>4054</v>
      </c>
      <c r="E1332" s="59" t="s">
        <v>171</v>
      </c>
      <c r="F1332" s="63" t="s">
        <v>4055</v>
      </c>
      <c r="G1332" s="55">
        <v>417000</v>
      </c>
      <c r="H1332" s="55">
        <v>47450</v>
      </c>
      <c r="I1332" s="62">
        <v>11.38</v>
      </c>
      <c r="J1332" s="55">
        <v>14982</v>
      </c>
      <c r="K1332" s="55">
        <v>6610</v>
      </c>
      <c r="L1332" s="55">
        <v>1813</v>
      </c>
      <c r="M1332" s="55">
        <v>24045</v>
      </c>
      <c r="N1332" s="62">
        <v>31.57</v>
      </c>
      <c r="O1332" s="55">
        <v>13.93</v>
      </c>
      <c r="P1332" s="55">
        <v>3.82</v>
      </c>
      <c r="Q1332" s="55">
        <v>50.67</v>
      </c>
      <c r="R1332" s="55">
        <v>9695</v>
      </c>
      <c r="S1332" s="55" t="s">
        <v>2810</v>
      </c>
    </row>
    <row r="1333" spans="1:19" ht="69" hidden="1" x14ac:dyDescent="0.25">
      <c r="A1333" s="49">
        <v>60</v>
      </c>
      <c r="B1333" s="59" t="s">
        <v>176</v>
      </c>
      <c r="C1333" s="59" t="s">
        <v>177</v>
      </c>
      <c r="D1333" s="60" t="s">
        <v>4054</v>
      </c>
      <c r="E1333" s="59" t="s">
        <v>167</v>
      </c>
      <c r="F1333" s="63" t="s">
        <v>4055</v>
      </c>
      <c r="G1333" s="55">
        <v>401000</v>
      </c>
      <c r="H1333" s="55">
        <v>29272</v>
      </c>
      <c r="I1333" s="62">
        <v>7.3</v>
      </c>
      <c r="J1333" s="55">
        <v>6168</v>
      </c>
      <c r="K1333" s="55">
        <v>3685</v>
      </c>
      <c r="L1333" s="55">
        <v>910</v>
      </c>
      <c r="M1333" s="55">
        <v>18509</v>
      </c>
      <c r="N1333" s="62">
        <v>21.07</v>
      </c>
      <c r="O1333" s="55">
        <v>12.59</v>
      </c>
      <c r="P1333" s="55">
        <v>3.11</v>
      </c>
      <c r="Q1333" s="55">
        <v>63.23</v>
      </c>
      <c r="R1333" s="55">
        <v>7074</v>
      </c>
      <c r="S1333" s="55" t="s">
        <v>2810</v>
      </c>
    </row>
    <row r="1334" spans="1:19" ht="69" hidden="1" x14ac:dyDescent="0.25">
      <c r="A1334" s="49">
        <v>60</v>
      </c>
      <c r="B1334" s="59" t="s">
        <v>176</v>
      </c>
      <c r="C1334" s="59" t="s">
        <v>177</v>
      </c>
      <c r="D1334" s="60" t="s">
        <v>4056</v>
      </c>
      <c r="E1334" s="59" t="s">
        <v>167</v>
      </c>
      <c r="F1334" s="63" t="s">
        <v>4057</v>
      </c>
      <c r="G1334" s="55">
        <v>244000</v>
      </c>
      <c r="H1334" s="55">
        <v>24058</v>
      </c>
      <c r="I1334" s="62">
        <v>9.86</v>
      </c>
      <c r="J1334" s="55">
        <v>5069</v>
      </c>
      <c r="K1334" s="55">
        <v>3029</v>
      </c>
      <c r="L1334" s="55">
        <v>748</v>
      </c>
      <c r="M1334" s="55">
        <v>15212</v>
      </c>
      <c r="N1334" s="62">
        <v>21.07</v>
      </c>
      <c r="O1334" s="55">
        <v>12.59</v>
      </c>
      <c r="P1334" s="55">
        <v>3.11</v>
      </c>
      <c r="Q1334" s="55">
        <v>63.23</v>
      </c>
      <c r="R1334" s="55">
        <v>5814</v>
      </c>
      <c r="S1334" s="55" t="s">
        <v>2810</v>
      </c>
    </row>
    <row r="1335" spans="1:19" ht="41.4" hidden="1" x14ac:dyDescent="0.25">
      <c r="A1335" s="49">
        <v>60</v>
      </c>
      <c r="B1335" s="59" t="s">
        <v>176</v>
      </c>
      <c r="C1335" s="59" t="s">
        <v>177</v>
      </c>
      <c r="D1335" s="60" t="s">
        <v>4058</v>
      </c>
      <c r="E1335" s="59" t="s">
        <v>171</v>
      </c>
      <c r="F1335" s="63" t="s">
        <v>4059</v>
      </c>
      <c r="G1335" s="55">
        <v>231000</v>
      </c>
      <c r="H1335" s="55">
        <v>23931</v>
      </c>
      <c r="I1335" s="62">
        <v>10.36</v>
      </c>
      <c r="J1335" s="55">
        <v>5042</v>
      </c>
      <c r="K1335" s="55">
        <v>3013</v>
      </c>
      <c r="L1335" s="55">
        <v>744</v>
      </c>
      <c r="M1335" s="55">
        <v>15132</v>
      </c>
      <c r="N1335" s="62">
        <v>21.07</v>
      </c>
      <c r="O1335" s="55">
        <v>12.59</v>
      </c>
      <c r="P1335" s="55">
        <v>3.11</v>
      </c>
      <c r="Q1335" s="55">
        <v>63.23</v>
      </c>
      <c r="R1335" s="55">
        <v>5784</v>
      </c>
      <c r="S1335" s="55" t="s">
        <v>2810</v>
      </c>
    </row>
    <row r="1336" spans="1:19" ht="41.4" hidden="1" x14ac:dyDescent="0.25">
      <c r="A1336" s="49">
        <v>60</v>
      </c>
      <c r="B1336" s="59" t="s">
        <v>176</v>
      </c>
      <c r="C1336" s="59" t="s">
        <v>177</v>
      </c>
      <c r="D1336" s="60" t="s">
        <v>4058</v>
      </c>
      <c r="E1336" s="59" t="s">
        <v>167</v>
      </c>
      <c r="F1336" s="63" t="s">
        <v>4059</v>
      </c>
      <c r="G1336" s="55">
        <v>231000</v>
      </c>
      <c r="H1336" s="55">
        <v>27903</v>
      </c>
      <c r="I1336" s="62">
        <v>12.08</v>
      </c>
      <c r="J1336" s="55">
        <v>7423</v>
      </c>
      <c r="K1336" s="55">
        <v>2696</v>
      </c>
      <c r="L1336" s="55">
        <v>840</v>
      </c>
      <c r="M1336" s="55">
        <v>16944</v>
      </c>
      <c r="N1336" s="62">
        <v>26.6</v>
      </c>
      <c r="O1336" s="55">
        <v>9.66</v>
      </c>
      <c r="P1336" s="55">
        <v>3.01</v>
      </c>
      <c r="Q1336" s="55">
        <v>60.72</v>
      </c>
      <c r="R1336" s="55">
        <v>6477</v>
      </c>
      <c r="S1336" s="55" t="s">
        <v>2810</v>
      </c>
    </row>
    <row r="1337" spans="1:19" ht="96.6" hidden="1" x14ac:dyDescent="0.25">
      <c r="A1337" s="49">
        <v>60</v>
      </c>
      <c r="B1337" s="59" t="s">
        <v>293</v>
      </c>
      <c r="C1337" s="59" t="s">
        <v>294</v>
      </c>
      <c r="D1337" s="60" t="s">
        <v>2708</v>
      </c>
      <c r="E1337" s="59" t="s">
        <v>167</v>
      </c>
      <c r="F1337" s="63" t="s">
        <v>622</v>
      </c>
      <c r="G1337" s="55">
        <v>232000</v>
      </c>
      <c r="H1337" s="55">
        <v>28023</v>
      </c>
      <c r="I1337" s="62">
        <v>12.08</v>
      </c>
      <c r="J1337" s="55">
        <v>7455</v>
      </c>
      <c r="K1337" s="55">
        <v>2707</v>
      </c>
      <c r="L1337" s="55">
        <v>844</v>
      </c>
      <c r="M1337" s="55">
        <v>17017</v>
      </c>
      <c r="N1337" s="62">
        <v>26.6</v>
      </c>
      <c r="O1337" s="55">
        <v>9.66</v>
      </c>
      <c r="P1337" s="55">
        <v>3.01</v>
      </c>
      <c r="Q1337" s="55">
        <v>60.72</v>
      </c>
      <c r="R1337" s="55">
        <v>6505</v>
      </c>
      <c r="S1337" s="55" t="s">
        <v>2810</v>
      </c>
    </row>
    <row r="1338" spans="1:19" ht="27.6" hidden="1" x14ac:dyDescent="0.25">
      <c r="A1338" s="49">
        <v>60</v>
      </c>
      <c r="B1338" s="59" t="s">
        <v>293</v>
      </c>
      <c r="C1338" s="59" t="s">
        <v>294</v>
      </c>
      <c r="D1338" s="60" t="s">
        <v>4060</v>
      </c>
      <c r="E1338" s="59" t="s">
        <v>171</v>
      </c>
      <c r="F1338" s="63" t="s">
        <v>4061</v>
      </c>
      <c r="G1338" s="55">
        <v>222000</v>
      </c>
      <c r="H1338" s="55">
        <v>27173</v>
      </c>
      <c r="I1338" s="62">
        <v>12.24</v>
      </c>
      <c r="J1338" s="55">
        <v>6831</v>
      </c>
      <c r="K1338" s="55">
        <v>2712</v>
      </c>
      <c r="L1338" s="55">
        <v>853</v>
      </c>
      <c r="M1338" s="55">
        <v>16777</v>
      </c>
      <c r="N1338" s="62">
        <v>25.14</v>
      </c>
      <c r="O1338" s="55">
        <v>9.98</v>
      </c>
      <c r="P1338" s="55">
        <v>3.14</v>
      </c>
      <c r="Q1338" s="55">
        <v>61.74</v>
      </c>
      <c r="R1338" s="55">
        <v>6402</v>
      </c>
      <c r="S1338" s="55" t="s">
        <v>3024</v>
      </c>
    </row>
    <row r="1339" spans="1:19" ht="27.6" hidden="1" x14ac:dyDescent="0.25">
      <c r="A1339" s="49">
        <v>60</v>
      </c>
      <c r="B1339" s="59" t="s">
        <v>293</v>
      </c>
      <c r="C1339" s="59" t="s">
        <v>294</v>
      </c>
      <c r="D1339" s="60" t="s">
        <v>4060</v>
      </c>
      <c r="E1339" s="59" t="s">
        <v>167</v>
      </c>
      <c r="F1339" s="63" t="s">
        <v>4061</v>
      </c>
      <c r="G1339" s="55">
        <v>223000</v>
      </c>
      <c r="H1339" s="55">
        <v>27295</v>
      </c>
      <c r="I1339" s="62">
        <v>12.24</v>
      </c>
      <c r="J1339" s="55">
        <v>6862</v>
      </c>
      <c r="K1339" s="55">
        <v>2724</v>
      </c>
      <c r="L1339" s="55">
        <v>857</v>
      </c>
      <c r="M1339" s="55">
        <v>16852</v>
      </c>
      <c r="N1339" s="62">
        <v>25.14</v>
      </c>
      <c r="O1339" s="55">
        <v>9.98</v>
      </c>
      <c r="P1339" s="55">
        <v>3.14</v>
      </c>
      <c r="Q1339" s="55">
        <v>61.74</v>
      </c>
      <c r="R1339" s="55">
        <v>6431</v>
      </c>
      <c r="S1339" s="55" t="s">
        <v>3024</v>
      </c>
    </row>
    <row r="1340" spans="1:19" ht="41.4" hidden="1" x14ac:dyDescent="0.25">
      <c r="A1340" s="49">
        <v>60</v>
      </c>
      <c r="B1340" s="59" t="s">
        <v>293</v>
      </c>
      <c r="C1340" s="59" t="s">
        <v>294</v>
      </c>
      <c r="D1340" s="60" t="s">
        <v>4062</v>
      </c>
      <c r="E1340" s="59" t="s">
        <v>171</v>
      </c>
      <c r="F1340" s="63" t="s">
        <v>1195</v>
      </c>
      <c r="G1340" s="55">
        <v>220000</v>
      </c>
      <c r="H1340" s="55">
        <v>26928</v>
      </c>
      <c r="I1340" s="62">
        <v>12.24</v>
      </c>
      <c r="J1340" s="55">
        <v>6770</v>
      </c>
      <c r="K1340" s="55">
        <v>2687</v>
      </c>
      <c r="L1340" s="55">
        <v>846</v>
      </c>
      <c r="M1340" s="55">
        <v>16625</v>
      </c>
      <c r="N1340" s="62">
        <v>25.14</v>
      </c>
      <c r="O1340" s="55">
        <v>9.98</v>
      </c>
      <c r="P1340" s="55">
        <v>3.14</v>
      </c>
      <c r="Q1340" s="55">
        <v>61.74</v>
      </c>
      <c r="R1340" s="55">
        <v>6344</v>
      </c>
      <c r="S1340" s="55" t="s">
        <v>3024</v>
      </c>
    </row>
    <row r="1341" spans="1:19" ht="41.4" hidden="1" x14ac:dyDescent="0.25">
      <c r="A1341" s="49">
        <v>60</v>
      </c>
      <c r="B1341" s="59" t="s">
        <v>293</v>
      </c>
      <c r="C1341" s="59" t="s">
        <v>294</v>
      </c>
      <c r="D1341" s="60" t="s">
        <v>4062</v>
      </c>
      <c r="E1341" s="59" t="s">
        <v>167</v>
      </c>
      <c r="F1341" s="63" t="s">
        <v>1195</v>
      </c>
      <c r="G1341" s="55">
        <v>224000</v>
      </c>
      <c r="H1341" s="55">
        <v>27418</v>
      </c>
      <c r="I1341" s="62">
        <v>12.24</v>
      </c>
      <c r="J1341" s="55">
        <v>6893</v>
      </c>
      <c r="K1341" s="55">
        <v>2736</v>
      </c>
      <c r="L1341" s="55">
        <v>861</v>
      </c>
      <c r="M1341" s="55">
        <v>16928</v>
      </c>
      <c r="N1341" s="62">
        <v>25.14</v>
      </c>
      <c r="O1341" s="55">
        <v>9.98</v>
      </c>
      <c r="P1341" s="55">
        <v>3.14</v>
      </c>
      <c r="Q1341" s="55">
        <v>61.74</v>
      </c>
      <c r="R1341" s="55">
        <v>6460</v>
      </c>
      <c r="S1341" s="55" t="s">
        <v>3024</v>
      </c>
    </row>
    <row r="1342" spans="1:19" ht="27.6" hidden="1" x14ac:dyDescent="0.25">
      <c r="A1342" s="49">
        <v>60</v>
      </c>
      <c r="B1342" s="59" t="s">
        <v>293</v>
      </c>
      <c r="C1342" s="59" t="s">
        <v>294</v>
      </c>
      <c r="D1342" s="60" t="s">
        <v>4063</v>
      </c>
      <c r="E1342" s="59" t="s">
        <v>167</v>
      </c>
      <c r="F1342" s="63" t="s">
        <v>4064</v>
      </c>
      <c r="G1342" s="55">
        <v>217000</v>
      </c>
      <c r="H1342" s="55">
        <v>29121</v>
      </c>
      <c r="I1342" s="62">
        <v>13.42</v>
      </c>
      <c r="J1342" s="55">
        <v>7665</v>
      </c>
      <c r="K1342" s="55">
        <v>2909</v>
      </c>
      <c r="L1342" s="55">
        <v>894</v>
      </c>
      <c r="M1342" s="55">
        <v>17653</v>
      </c>
      <c r="N1342" s="62">
        <v>26.32</v>
      </c>
      <c r="O1342" s="55">
        <v>9.99</v>
      </c>
      <c r="P1342" s="55">
        <v>3.07</v>
      </c>
      <c r="Q1342" s="55">
        <v>60.62</v>
      </c>
      <c r="R1342" s="55">
        <v>6758</v>
      </c>
      <c r="S1342" s="55" t="s">
        <v>2711</v>
      </c>
    </row>
    <row r="1343" spans="1:19" ht="27.6" hidden="1" x14ac:dyDescent="0.25">
      <c r="A1343" s="49">
        <v>60</v>
      </c>
      <c r="B1343" s="59" t="s">
        <v>293</v>
      </c>
      <c r="C1343" s="59" t="s">
        <v>636</v>
      </c>
      <c r="D1343" s="60" t="s">
        <v>4065</v>
      </c>
      <c r="E1343" s="59" t="s">
        <v>171</v>
      </c>
      <c r="F1343" s="63" t="s">
        <v>586</v>
      </c>
      <c r="G1343" s="55">
        <v>140000</v>
      </c>
      <c r="H1343" s="55">
        <v>20020</v>
      </c>
      <c r="I1343" s="62">
        <v>14.3</v>
      </c>
      <c r="J1343" s="55">
        <v>4893</v>
      </c>
      <c r="K1343" s="55">
        <v>2032</v>
      </c>
      <c r="L1343" s="55">
        <v>677</v>
      </c>
      <c r="M1343" s="55">
        <v>12418</v>
      </c>
      <c r="N1343" s="62">
        <v>24.44</v>
      </c>
      <c r="O1343" s="55">
        <v>10.15</v>
      </c>
      <c r="P1343" s="55">
        <v>3.38</v>
      </c>
      <c r="Q1343" s="55">
        <v>62.03</v>
      </c>
      <c r="R1343" s="55">
        <v>4742</v>
      </c>
      <c r="S1343" s="55" t="s">
        <v>2656</v>
      </c>
    </row>
    <row r="1344" spans="1:19" ht="27.6" hidden="1" x14ac:dyDescent="0.25">
      <c r="A1344" s="49">
        <v>60</v>
      </c>
      <c r="B1344" s="59" t="s">
        <v>293</v>
      </c>
      <c r="C1344" s="59" t="s">
        <v>636</v>
      </c>
      <c r="D1344" s="60" t="s">
        <v>4065</v>
      </c>
      <c r="E1344" s="59" t="s">
        <v>167</v>
      </c>
      <c r="F1344" s="63" t="s">
        <v>586</v>
      </c>
      <c r="G1344" s="55">
        <v>162000</v>
      </c>
      <c r="H1344" s="55">
        <v>25434</v>
      </c>
      <c r="I1344" s="62">
        <v>15.7</v>
      </c>
      <c r="J1344" s="55">
        <v>10809</v>
      </c>
      <c r="K1344" s="55">
        <v>2009</v>
      </c>
      <c r="L1344" s="55">
        <v>687</v>
      </c>
      <c r="M1344" s="55">
        <v>11929</v>
      </c>
      <c r="N1344" s="62">
        <v>42.5</v>
      </c>
      <c r="O1344" s="55">
        <v>7.9</v>
      </c>
      <c r="P1344" s="55">
        <v>2.7</v>
      </c>
      <c r="Q1344" s="55">
        <v>46.9</v>
      </c>
      <c r="R1344" s="55">
        <v>4780</v>
      </c>
      <c r="S1344" s="55" t="s">
        <v>3458</v>
      </c>
    </row>
    <row r="1345" spans="1:19" ht="41.4" hidden="1" x14ac:dyDescent="0.25">
      <c r="A1345" s="49">
        <v>60</v>
      </c>
      <c r="B1345" s="59" t="s">
        <v>293</v>
      </c>
      <c r="C1345" s="59" t="s">
        <v>636</v>
      </c>
      <c r="D1345" s="60" t="s">
        <v>4066</v>
      </c>
      <c r="E1345" s="59" t="s">
        <v>167</v>
      </c>
      <c r="F1345" s="63" t="s">
        <v>4067</v>
      </c>
      <c r="G1345" s="55">
        <v>157000</v>
      </c>
      <c r="H1345" s="55">
        <v>18997</v>
      </c>
      <c r="I1345" s="62">
        <v>12.1</v>
      </c>
      <c r="J1345" s="55">
        <v>10562</v>
      </c>
      <c r="K1345" s="55">
        <v>1957</v>
      </c>
      <c r="L1345" s="55">
        <v>874</v>
      </c>
      <c r="M1345" s="55">
        <v>5604</v>
      </c>
      <c r="N1345" s="62">
        <v>55.6</v>
      </c>
      <c r="O1345" s="55">
        <v>10.3</v>
      </c>
      <c r="P1345" s="55">
        <v>4.5999999999999996</v>
      </c>
      <c r="Q1345" s="55">
        <v>29.5</v>
      </c>
      <c r="R1345" s="55">
        <v>2612</v>
      </c>
      <c r="S1345" s="55" t="s">
        <v>2939</v>
      </c>
    </row>
    <row r="1346" spans="1:19" ht="27.6" hidden="1" x14ac:dyDescent="0.25">
      <c r="A1346" s="49">
        <v>60</v>
      </c>
      <c r="B1346" s="59" t="s">
        <v>293</v>
      </c>
      <c r="C1346" s="59" t="s">
        <v>636</v>
      </c>
      <c r="D1346" s="60" t="s">
        <v>4068</v>
      </c>
      <c r="E1346" s="59" t="s">
        <v>171</v>
      </c>
      <c r="F1346" s="63" t="s">
        <v>4069</v>
      </c>
      <c r="G1346" s="55">
        <v>170000</v>
      </c>
      <c r="H1346" s="55">
        <v>22100</v>
      </c>
      <c r="I1346" s="62">
        <v>13</v>
      </c>
      <c r="J1346" s="55">
        <v>12221</v>
      </c>
      <c r="K1346" s="55">
        <v>2144</v>
      </c>
      <c r="L1346" s="55">
        <v>1083</v>
      </c>
      <c r="M1346" s="55">
        <v>6652</v>
      </c>
      <c r="N1346" s="62">
        <v>55.3</v>
      </c>
      <c r="O1346" s="55">
        <v>9.6999999999999993</v>
      </c>
      <c r="P1346" s="55">
        <v>4.9000000000000004</v>
      </c>
      <c r="Q1346" s="55">
        <v>30.1</v>
      </c>
      <c r="R1346" s="55">
        <v>3079</v>
      </c>
      <c r="S1346" s="55" t="s">
        <v>2939</v>
      </c>
    </row>
    <row r="1347" spans="1:19" ht="27.6" hidden="1" x14ac:dyDescent="0.25">
      <c r="A1347" s="49">
        <v>60</v>
      </c>
      <c r="B1347" s="59" t="s">
        <v>293</v>
      </c>
      <c r="C1347" s="59" t="s">
        <v>636</v>
      </c>
      <c r="D1347" s="60" t="s">
        <v>4070</v>
      </c>
      <c r="E1347" s="59" t="s">
        <v>171</v>
      </c>
      <c r="F1347" s="63" t="s">
        <v>1200</v>
      </c>
      <c r="G1347" s="55">
        <v>154000</v>
      </c>
      <c r="H1347" s="55">
        <v>20020</v>
      </c>
      <c r="I1347" s="62">
        <v>13</v>
      </c>
      <c r="J1347" s="55">
        <v>10991</v>
      </c>
      <c r="K1347" s="55">
        <v>1962</v>
      </c>
      <c r="L1347" s="55">
        <v>1041</v>
      </c>
      <c r="M1347" s="55">
        <v>6026</v>
      </c>
      <c r="N1347" s="62">
        <v>54.9</v>
      </c>
      <c r="O1347" s="55">
        <v>9.8000000000000007</v>
      </c>
      <c r="P1347" s="55">
        <v>5.2</v>
      </c>
      <c r="Q1347" s="55">
        <v>30.1</v>
      </c>
      <c r="R1347" s="55">
        <v>2797</v>
      </c>
      <c r="S1347" s="55" t="s">
        <v>2939</v>
      </c>
    </row>
    <row r="1348" spans="1:19" ht="27.6" hidden="1" x14ac:dyDescent="0.25">
      <c r="A1348" s="49">
        <v>60</v>
      </c>
      <c r="B1348" s="59" t="s">
        <v>293</v>
      </c>
      <c r="C1348" s="59" t="s">
        <v>636</v>
      </c>
      <c r="D1348" s="60" t="s">
        <v>4070</v>
      </c>
      <c r="E1348" s="59" t="s">
        <v>167</v>
      </c>
      <c r="F1348" s="63" t="s">
        <v>1200</v>
      </c>
      <c r="G1348" s="55">
        <v>166000</v>
      </c>
      <c r="H1348" s="55">
        <v>19920</v>
      </c>
      <c r="I1348" s="62">
        <v>12</v>
      </c>
      <c r="J1348" s="55">
        <v>11952</v>
      </c>
      <c r="K1348" s="55">
        <v>1932</v>
      </c>
      <c r="L1348" s="55">
        <v>1016</v>
      </c>
      <c r="M1348" s="55">
        <v>5020</v>
      </c>
      <c r="N1348" s="62">
        <v>60</v>
      </c>
      <c r="O1348" s="55">
        <v>9.6999999999999993</v>
      </c>
      <c r="P1348" s="55">
        <v>5.0999999999999996</v>
      </c>
      <c r="Q1348" s="55">
        <v>25.2</v>
      </c>
      <c r="R1348" s="55">
        <v>2477</v>
      </c>
      <c r="S1348" s="55" t="s">
        <v>2939</v>
      </c>
    </row>
    <row r="1349" spans="1:19" ht="55.2" hidden="1" x14ac:dyDescent="0.25">
      <c r="A1349" s="49">
        <v>60</v>
      </c>
      <c r="B1349" s="59" t="s">
        <v>293</v>
      </c>
      <c r="C1349" s="59" t="s">
        <v>636</v>
      </c>
      <c r="D1349" s="60" t="s">
        <v>4071</v>
      </c>
      <c r="E1349" s="59" t="s">
        <v>171</v>
      </c>
      <c r="F1349" s="63" t="s">
        <v>4072</v>
      </c>
      <c r="G1349" s="55">
        <v>170000</v>
      </c>
      <c r="H1349" s="55">
        <v>18700</v>
      </c>
      <c r="I1349" s="62">
        <v>11</v>
      </c>
      <c r="J1349" s="55">
        <v>11201</v>
      </c>
      <c r="K1349" s="55">
        <v>2749</v>
      </c>
      <c r="L1349" s="55">
        <v>954</v>
      </c>
      <c r="M1349" s="55">
        <v>3796</v>
      </c>
      <c r="N1349" s="62">
        <v>59.9</v>
      </c>
      <c r="O1349" s="55">
        <v>14.7</v>
      </c>
      <c r="P1349" s="55">
        <v>5.0999999999999996</v>
      </c>
      <c r="Q1349" s="55">
        <v>20.3</v>
      </c>
      <c r="R1349" s="55">
        <v>2095</v>
      </c>
      <c r="S1349" s="55" t="s">
        <v>2939</v>
      </c>
    </row>
    <row r="1350" spans="1:19" ht="27.6" hidden="1" x14ac:dyDescent="0.25">
      <c r="A1350" s="49">
        <v>60</v>
      </c>
      <c r="B1350" s="59" t="s">
        <v>293</v>
      </c>
      <c r="C1350" s="59" t="s">
        <v>636</v>
      </c>
      <c r="D1350" s="60" t="s">
        <v>4073</v>
      </c>
      <c r="E1350" s="59" t="s">
        <v>167</v>
      </c>
      <c r="F1350" s="63" t="s">
        <v>1202</v>
      </c>
      <c r="G1350" s="55">
        <v>140000</v>
      </c>
      <c r="H1350" s="55">
        <v>14700</v>
      </c>
      <c r="I1350" s="62">
        <v>10.5</v>
      </c>
      <c r="J1350" s="55">
        <v>6321</v>
      </c>
      <c r="K1350" s="55">
        <v>882</v>
      </c>
      <c r="L1350" s="55">
        <v>441</v>
      </c>
      <c r="M1350" s="55">
        <v>7056</v>
      </c>
      <c r="N1350" s="62">
        <v>43</v>
      </c>
      <c r="O1350" s="55">
        <v>6</v>
      </c>
      <c r="P1350" s="55">
        <v>3</v>
      </c>
      <c r="Q1350" s="55">
        <v>48</v>
      </c>
      <c r="R1350" s="55">
        <v>2802</v>
      </c>
      <c r="S1350" s="55" t="s">
        <v>2886</v>
      </c>
    </row>
    <row r="1351" spans="1:19" ht="41.4" hidden="1" x14ac:dyDescent="0.25">
      <c r="A1351" s="49">
        <v>60</v>
      </c>
      <c r="B1351" s="59" t="s">
        <v>293</v>
      </c>
      <c r="C1351" s="59" t="s">
        <v>636</v>
      </c>
      <c r="D1351" s="60" t="s">
        <v>4074</v>
      </c>
      <c r="E1351" s="59" t="s">
        <v>171</v>
      </c>
      <c r="F1351" s="63" t="s">
        <v>4075</v>
      </c>
      <c r="G1351" s="55">
        <v>64000</v>
      </c>
      <c r="H1351" s="55">
        <v>10241</v>
      </c>
      <c r="I1351" s="62">
        <v>16</v>
      </c>
      <c r="J1351" s="55">
        <v>2560</v>
      </c>
      <c r="K1351" s="55">
        <v>410</v>
      </c>
      <c r="L1351" s="55">
        <v>410</v>
      </c>
      <c r="M1351" s="55">
        <v>6861</v>
      </c>
      <c r="N1351" s="62">
        <v>25</v>
      </c>
      <c r="O1351" s="55">
        <v>4</v>
      </c>
      <c r="P1351" s="55">
        <v>4</v>
      </c>
      <c r="Q1351" s="55">
        <v>67</v>
      </c>
      <c r="R1351" s="55">
        <v>2555</v>
      </c>
      <c r="S1351" s="55" t="s">
        <v>2972</v>
      </c>
    </row>
    <row r="1352" spans="1:19" ht="27.6" hidden="1" x14ac:dyDescent="0.25">
      <c r="A1352" s="49">
        <v>60</v>
      </c>
      <c r="B1352" s="59" t="s">
        <v>293</v>
      </c>
      <c r="C1352" s="59" t="s">
        <v>636</v>
      </c>
      <c r="D1352" s="60" t="s">
        <v>4076</v>
      </c>
      <c r="E1352" s="59" t="s">
        <v>171</v>
      </c>
      <c r="F1352" s="63" t="s">
        <v>725</v>
      </c>
      <c r="G1352" s="55">
        <v>55000</v>
      </c>
      <c r="H1352" s="55">
        <v>8965</v>
      </c>
      <c r="I1352" s="62">
        <v>16.3</v>
      </c>
      <c r="J1352" s="55">
        <v>2196</v>
      </c>
      <c r="K1352" s="55">
        <v>368</v>
      </c>
      <c r="L1352" s="55">
        <v>323</v>
      </c>
      <c r="M1352" s="55">
        <v>6078</v>
      </c>
      <c r="N1352" s="62">
        <v>24.5</v>
      </c>
      <c r="O1352" s="55">
        <v>4.0999999999999996</v>
      </c>
      <c r="P1352" s="55">
        <v>3.6</v>
      </c>
      <c r="Q1352" s="55">
        <v>67.8</v>
      </c>
      <c r="R1352" s="55">
        <v>2255</v>
      </c>
      <c r="S1352" s="55" t="s">
        <v>3286</v>
      </c>
    </row>
    <row r="1353" spans="1:19" ht="55.2" hidden="1" x14ac:dyDescent="0.25">
      <c r="A1353" s="49">
        <v>61</v>
      </c>
      <c r="B1353" s="59" t="s">
        <v>244</v>
      </c>
      <c r="C1353" s="59" t="s">
        <v>687</v>
      </c>
      <c r="D1353" s="60" t="s">
        <v>4077</v>
      </c>
      <c r="E1353" s="59" t="s">
        <v>167</v>
      </c>
      <c r="F1353" s="63" t="s">
        <v>1205</v>
      </c>
      <c r="G1353" s="55">
        <v>22700</v>
      </c>
      <c r="H1353" s="55">
        <v>1203</v>
      </c>
      <c r="I1353" s="62">
        <v>5.3</v>
      </c>
      <c r="J1353" s="55">
        <v>515</v>
      </c>
      <c r="K1353" s="55">
        <v>457</v>
      </c>
      <c r="L1353" s="55">
        <v>72</v>
      </c>
      <c r="M1353" s="55">
        <v>159</v>
      </c>
      <c r="N1353" s="62">
        <v>42.8</v>
      </c>
      <c r="O1353" s="55">
        <v>38</v>
      </c>
      <c r="P1353" s="55">
        <v>6</v>
      </c>
      <c r="Q1353" s="55">
        <v>13.2</v>
      </c>
      <c r="R1353" s="55">
        <v>126</v>
      </c>
      <c r="S1353" s="55" t="s">
        <v>2879</v>
      </c>
    </row>
    <row r="1354" spans="1:19" ht="69" hidden="1" x14ac:dyDescent="0.25">
      <c r="A1354" s="49">
        <v>61</v>
      </c>
      <c r="B1354" s="59" t="s">
        <v>244</v>
      </c>
      <c r="C1354" s="59" t="s">
        <v>687</v>
      </c>
      <c r="D1354" s="60" t="s">
        <v>3368</v>
      </c>
      <c r="E1354" s="59" t="s">
        <v>171</v>
      </c>
      <c r="F1354" s="63" t="s">
        <v>4078</v>
      </c>
      <c r="G1354" s="55">
        <v>22000</v>
      </c>
      <c r="H1354" s="55">
        <v>902</v>
      </c>
      <c r="I1354" s="62">
        <v>4.0999999999999996</v>
      </c>
      <c r="J1354" s="55">
        <v>523</v>
      </c>
      <c r="K1354" s="55">
        <v>165</v>
      </c>
      <c r="L1354" s="55">
        <v>78</v>
      </c>
      <c r="M1354" s="55">
        <v>136</v>
      </c>
      <c r="N1354" s="62">
        <v>58.03</v>
      </c>
      <c r="O1354" s="55">
        <v>18.27</v>
      </c>
      <c r="P1354" s="55">
        <v>8.64</v>
      </c>
      <c r="Q1354" s="55">
        <v>15.06</v>
      </c>
      <c r="R1354" s="55">
        <v>92</v>
      </c>
      <c r="S1354" s="55" t="s">
        <v>2875</v>
      </c>
    </row>
    <row r="1355" spans="1:19" ht="69" hidden="1" x14ac:dyDescent="0.25">
      <c r="A1355" s="49">
        <v>61</v>
      </c>
      <c r="B1355" s="59" t="s">
        <v>244</v>
      </c>
      <c r="C1355" s="59" t="s">
        <v>687</v>
      </c>
      <c r="D1355" s="60" t="s">
        <v>3368</v>
      </c>
      <c r="E1355" s="59" t="s">
        <v>167</v>
      </c>
      <c r="F1355" s="63" t="s">
        <v>4078</v>
      </c>
      <c r="G1355" s="55">
        <v>22200</v>
      </c>
      <c r="H1355" s="55">
        <v>846</v>
      </c>
      <c r="I1355" s="62">
        <v>3.81</v>
      </c>
      <c r="J1355" s="55">
        <v>513</v>
      </c>
      <c r="K1355" s="55">
        <v>153</v>
      </c>
      <c r="L1355" s="55">
        <v>70</v>
      </c>
      <c r="M1355" s="55">
        <v>110</v>
      </c>
      <c r="N1355" s="62">
        <v>60.63</v>
      </c>
      <c r="O1355" s="55">
        <v>18.100000000000001</v>
      </c>
      <c r="P1355" s="55">
        <v>8.24</v>
      </c>
      <c r="Q1355" s="55">
        <v>13.03</v>
      </c>
      <c r="R1355" s="55">
        <v>80</v>
      </c>
      <c r="S1355" s="55" t="s">
        <v>2875</v>
      </c>
    </row>
    <row r="1356" spans="1:19" ht="41.4" hidden="1" x14ac:dyDescent="0.25">
      <c r="A1356" s="49">
        <v>61</v>
      </c>
      <c r="B1356" s="59" t="s">
        <v>244</v>
      </c>
      <c r="C1356" s="59" t="s">
        <v>687</v>
      </c>
      <c r="D1356" s="60" t="s">
        <v>4079</v>
      </c>
      <c r="E1356" s="59" t="s">
        <v>167</v>
      </c>
      <c r="F1356" s="63" t="s">
        <v>4080</v>
      </c>
      <c r="G1356" s="55">
        <v>41500</v>
      </c>
      <c r="H1356" s="55">
        <v>1041</v>
      </c>
      <c r="I1356" s="62">
        <v>2.5099999999999998</v>
      </c>
      <c r="J1356" s="55">
        <v>508</v>
      </c>
      <c r="K1356" s="55">
        <v>150</v>
      </c>
      <c r="L1356" s="55">
        <v>117</v>
      </c>
      <c r="M1356" s="55">
        <v>266</v>
      </c>
      <c r="N1356" s="62">
        <v>48.8</v>
      </c>
      <c r="O1356" s="55">
        <v>14.41</v>
      </c>
      <c r="P1356" s="55">
        <v>11.24</v>
      </c>
      <c r="Q1356" s="55">
        <v>25.55</v>
      </c>
      <c r="R1356" s="55">
        <v>141</v>
      </c>
      <c r="S1356" s="55" t="s">
        <v>2879</v>
      </c>
    </row>
    <row r="1357" spans="1:19" ht="41.4" hidden="1" x14ac:dyDescent="0.25">
      <c r="A1357" s="49">
        <v>61</v>
      </c>
      <c r="B1357" s="59" t="s">
        <v>244</v>
      </c>
      <c r="C1357" s="59" t="s">
        <v>687</v>
      </c>
      <c r="D1357" s="60" t="s">
        <v>4081</v>
      </c>
      <c r="E1357" s="59" t="s">
        <v>171</v>
      </c>
      <c r="F1357" s="63" t="s">
        <v>1208</v>
      </c>
      <c r="G1357" s="55">
        <v>16100</v>
      </c>
      <c r="H1357" s="55">
        <v>216</v>
      </c>
      <c r="I1357" s="62">
        <v>1.34</v>
      </c>
      <c r="J1357" s="55">
        <v>173</v>
      </c>
      <c r="K1357" s="55">
        <v>29</v>
      </c>
      <c r="L1357" s="55">
        <v>11</v>
      </c>
      <c r="M1357" s="55">
        <v>3</v>
      </c>
      <c r="N1357" s="62">
        <v>80.25</v>
      </c>
      <c r="O1357" s="55">
        <v>13.45</v>
      </c>
      <c r="P1357" s="55">
        <v>5.04</v>
      </c>
      <c r="Q1357" s="55">
        <v>1.26</v>
      </c>
      <c r="R1357" s="55">
        <v>11</v>
      </c>
      <c r="S1357" s="55" t="s">
        <v>2875</v>
      </c>
    </row>
    <row r="1358" spans="1:19" ht="27.6" hidden="1" x14ac:dyDescent="0.25">
      <c r="A1358" s="49">
        <v>62</v>
      </c>
      <c r="B1358" s="59" t="s">
        <v>293</v>
      </c>
      <c r="C1358" s="59" t="s">
        <v>636</v>
      </c>
      <c r="D1358" s="60" t="s">
        <v>2660</v>
      </c>
      <c r="E1358" s="59" t="s">
        <v>167</v>
      </c>
      <c r="F1358" s="63" t="s">
        <v>725</v>
      </c>
      <c r="G1358" s="55">
        <v>20000</v>
      </c>
      <c r="H1358" s="55">
        <v>2761</v>
      </c>
      <c r="I1358" s="62">
        <v>13.8</v>
      </c>
      <c r="J1358" s="55">
        <v>1179</v>
      </c>
      <c r="K1358" s="55">
        <v>138</v>
      </c>
      <c r="L1358" s="55">
        <v>105</v>
      </c>
      <c r="M1358" s="55">
        <v>1339</v>
      </c>
      <c r="N1358" s="62">
        <v>42.7</v>
      </c>
      <c r="O1358" s="55">
        <v>5</v>
      </c>
      <c r="P1358" s="55">
        <v>3.8</v>
      </c>
      <c r="Q1358" s="55">
        <v>48.5</v>
      </c>
      <c r="R1358" s="55">
        <v>531</v>
      </c>
      <c r="S1358" s="55" t="s">
        <v>3452</v>
      </c>
    </row>
    <row r="1359" spans="1:19" ht="82.8" hidden="1" x14ac:dyDescent="0.25">
      <c r="A1359" s="49">
        <v>62</v>
      </c>
      <c r="B1359" s="59" t="s">
        <v>293</v>
      </c>
      <c r="C1359" s="59" t="s">
        <v>294</v>
      </c>
      <c r="D1359" s="60" t="s">
        <v>2660</v>
      </c>
      <c r="E1359" s="59" t="s">
        <v>167</v>
      </c>
      <c r="F1359" s="63" t="s">
        <v>1210</v>
      </c>
      <c r="G1359" s="55">
        <v>23300</v>
      </c>
      <c r="H1359" s="55">
        <v>3495</v>
      </c>
      <c r="I1359" s="62">
        <v>15</v>
      </c>
      <c r="J1359" s="55">
        <v>2055</v>
      </c>
      <c r="K1359" s="55">
        <v>210</v>
      </c>
      <c r="L1359" s="55">
        <v>136</v>
      </c>
      <c r="M1359" s="55">
        <v>1094</v>
      </c>
      <c r="N1359" s="62">
        <v>58.8</v>
      </c>
      <c r="O1359" s="55">
        <v>6</v>
      </c>
      <c r="P1359" s="55">
        <v>3.9</v>
      </c>
      <c r="Q1359" s="55">
        <v>31.3</v>
      </c>
      <c r="R1359" s="55">
        <v>489</v>
      </c>
      <c r="S1359" s="55" t="s">
        <v>2936</v>
      </c>
    </row>
    <row r="1360" spans="1:19" ht="69" hidden="1" x14ac:dyDescent="0.25">
      <c r="A1360" s="49">
        <v>62</v>
      </c>
      <c r="B1360" s="59" t="s">
        <v>293</v>
      </c>
      <c r="C1360" s="59" t="s">
        <v>294</v>
      </c>
      <c r="D1360" s="60" t="s">
        <v>4082</v>
      </c>
      <c r="E1360" s="59" t="s">
        <v>167</v>
      </c>
      <c r="F1360" s="63" t="s">
        <v>1211</v>
      </c>
      <c r="G1360" s="55">
        <v>28500</v>
      </c>
      <c r="H1360" s="55">
        <v>1682</v>
      </c>
      <c r="I1360" s="62">
        <v>5.9</v>
      </c>
      <c r="J1360" s="55">
        <v>1060</v>
      </c>
      <c r="K1360" s="55">
        <v>47</v>
      </c>
      <c r="L1360" s="55">
        <v>47</v>
      </c>
      <c r="M1360" s="55">
        <v>528</v>
      </c>
      <c r="N1360" s="62">
        <v>63</v>
      </c>
      <c r="O1360" s="55">
        <v>2.8</v>
      </c>
      <c r="P1360" s="55">
        <v>2.8</v>
      </c>
      <c r="Q1360" s="55">
        <v>31.4</v>
      </c>
      <c r="R1360" s="55">
        <v>230</v>
      </c>
      <c r="S1360" s="55" t="s">
        <v>2939</v>
      </c>
    </row>
    <row r="1361" spans="1:19" ht="55.2" hidden="1" x14ac:dyDescent="0.25">
      <c r="A1361" s="49">
        <v>62</v>
      </c>
      <c r="B1361" s="59" t="s">
        <v>293</v>
      </c>
      <c r="C1361" s="59" t="s">
        <v>294</v>
      </c>
      <c r="D1361" s="60" t="s">
        <v>4083</v>
      </c>
      <c r="E1361" s="59" t="s">
        <v>171</v>
      </c>
      <c r="F1361" s="63" t="s">
        <v>1212</v>
      </c>
      <c r="G1361" s="55">
        <v>5300</v>
      </c>
      <c r="H1361" s="55">
        <v>487</v>
      </c>
      <c r="I1361" s="62">
        <v>9.1999999999999993</v>
      </c>
      <c r="J1361" s="55">
        <v>324</v>
      </c>
      <c r="K1361" s="55">
        <v>9</v>
      </c>
      <c r="L1361" s="55">
        <v>8</v>
      </c>
      <c r="M1361" s="55">
        <v>146</v>
      </c>
      <c r="N1361" s="62">
        <v>66.400000000000006</v>
      </c>
      <c r="O1361" s="55">
        <v>1.9</v>
      </c>
      <c r="P1361" s="55">
        <v>1.7</v>
      </c>
      <c r="Q1361" s="55">
        <v>30</v>
      </c>
      <c r="R1361" s="55">
        <v>64</v>
      </c>
      <c r="S1361" s="55" t="s">
        <v>3452</v>
      </c>
    </row>
    <row r="1362" spans="1:19" ht="41.4" hidden="1" x14ac:dyDescent="0.25">
      <c r="A1362" s="49">
        <v>62</v>
      </c>
      <c r="B1362" s="59" t="s">
        <v>293</v>
      </c>
      <c r="C1362" s="59" t="s">
        <v>636</v>
      </c>
      <c r="D1362" s="60" t="s">
        <v>4084</v>
      </c>
      <c r="E1362" s="59" t="s">
        <v>171</v>
      </c>
      <c r="F1362" s="63" t="s">
        <v>1213</v>
      </c>
      <c r="G1362" s="55">
        <v>860</v>
      </c>
      <c r="H1362" s="55">
        <v>225</v>
      </c>
      <c r="I1362" s="62">
        <v>26.3</v>
      </c>
      <c r="J1362" s="55">
        <v>110</v>
      </c>
      <c r="K1362" s="55">
        <v>6</v>
      </c>
      <c r="L1362" s="55">
        <v>12</v>
      </c>
      <c r="M1362" s="55">
        <v>97</v>
      </c>
      <c r="N1362" s="62">
        <v>48.8</v>
      </c>
      <c r="O1362" s="55">
        <v>2.7</v>
      </c>
      <c r="P1362" s="55">
        <v>5.5</v>
      </c>
      <c r="Q1362" s="55">
        <v>43</v>
      </c>
      <c r="R1362" s="55">
        <v>40</v>
      </c>
      <c r="S1362" s="55" t="s">
        <v>2939</v>
      </c>
    </row>
    <row r="1363" spans="1:19" ht="41.4" hidden="1" x14ac:dyDescent="0.25">
      <c r="A1363" s="49">
        <v>62</v>
      </c>
      <c r="B1363" s="59" t="s">
        <v>293</v>
      </c>
      <c r="C1363" s="59" t="s">
        <v>636</v>
      </c>
      <c r="D1363" s="60" t="s">
        <v>4084</v>
      </c>
      <c r="E1363" s="59" t="s">
        <v>167</v>
      </c>
      <c r="F1363" s="63" t="s">
        <v>1213</v>
      </c>
      <c r="G1363" s="55">
        <v>1530</v>
      </c>
      <c r="H1363" s="55">
        <v>106</v>
      </c>
      <c r="I1363" s="62">
        <v>7</v>
      </c>
      <c r="J1363" s="55">
        <v>37</v>
      </c>
      <c r="K1363" s="55">
        <v>1</v>
      </c>
      <c r="L1363" s="55">
        <v>12</v>
      </c>
      <c r="M1363" s="55">
        <v>56</v>
      </c>
      <c r="N1363" s="62">
        <v>34.799999999999997</v>
      </c>
      <c r="O1363" s="55">
        <v>0.9</v>
      </c>
      <c r="P1363" s="55">
        <v>11.6</v>
      </c>
      <c r="Q1363" s="55">
        <v>52.7</v>
      </c>
      <c r="R1363" s="55">
        <v>22</v>
      </c>
      <c r="S1363" s="55" t="s">
        <v>3187</v>
      </c>
    </row>
    <row r="1364" spans="1:19" ht="27.6" hidden="1" x14ac:dyDescent="0.25">
      <c r="A1364" s="49">
        <v>62</v>
      </c>
      <c r="B1364" s="59" t="s">
        <v>293</v>
      </c>
      <c r="C1364" s="59" t="s">
        <v>294</v>
      </c>
      <c r="D1364" s="60" t="s">
        <v>4085</v>
      </c>
      <c r="E1364" s="59" t="s">
        <v>171</v>
      </c>
      <c r="F1364" s="63" t="s">
        <v>1214</v>
      </c>
      <c r="G1364" s="55">
        <v>1530</v>
      </c>
      <c r="H1364" s="55">
        <v>98</v>
      </c>
      <c r="I1364" s="62">
        <v>6.5</v>
      </c>
      <c r="J1364" s="55">
        <v>35</v>
      </c>
      <c r="K1364" s="55">
        <v>1</v>
      </c>
      <c r="L1364" s="55">
        <v>10</v>
      </c>
      <c r="M1364" s="55">
        <v>52</v>
      </c>
      <c r="N1364" s="62">
        <v>35.6</v>
      </c>
      <c r="O1364" s="55">
        <v>1</v>
      </c>
      <c r="P1364" s="55">
        <v>10.6</v>
      </c>
      <c r="Q1364" s="55">
        <v>52.8</v>
      </c>
      <c r="R1364" s="55">
        <v>21</v>
      </c>
      <c r="S1364" s="55" t="s">
        <v>3458</v>
      </c>
    </row>
    <row r="1365" spans="1:19" ht="27.6" hidden="1" x14ac:dyDescent="0.25">
      <c r="A1365" s="49">
        <v>62</v>
      </c>
      <c r="B1365" s="59" t="s">
        <v>293</v>
      </c>
      <c r="C1365" s="59" t="s">
        <v>294</v>
      </c>
      <c r="D1365" s="60" t="s">
        <v>4085</v>
      </c>
      <c r="E1365" s="59" t="s">
        <v>167</v>
      </c>
      <c r="F1365" s="63" t="s">
        <v>1214</v>
      </c>
      <c r="G1365" s="55">
        <v>2550</v>
      </c>
      <c r="H1365" s="55">
        <v>541</v>
      </c>
      <c r="I1365" s="62">
        <v>21.2</v>
      </c>
      <c r="J1365" s="55">
        <v>138</v>
      </c>
      <c r="K1365" s="55">
        <v>14</v>
      </c>
      <c r="L1365" s="55">
        <v>8</v>
      </c>
      <c r="M1365" s="55">
        <v>381</v>
      </c>
      <c r="N1365" s="62">
        <v>25.6</v>
      </c>
      <c r="O1365" s="55">
        <v>2.5</v>
      </c>
      <c r="P1365" s="55">
        <v>1.4</v>
      </c>
      <c r="Q1365" s="55">
        <v>70.5</v>
      </c>
      <c r="R1365" s="55">
        <v>139</v>
      </c>
      <c r="S1365" s="55" t="s">
        <v>3458</v>
      </c>
    </row>
    <row r="1366" spans="1:19" ht="41.4" hidden="1" x14ac:dyDescent="0.25">
      <c r="A1366" s="49">
        <v>62</v>
      </c>
      <c r="B1366" s="59" t="s">
        <v>293</v>
      </c>
      <c r="C1366" s="59" t="s">
        <v>294</v>
      </c>
      <c r="D1366" s="60" t="s">
        <v>4086</v>
      </c>
      <c r="E1366" s="59" t="s">
        <v>171</v>
      </c>
      <c r="F1366" s="63" t="s">
        <v>650</v>
      </c>
      <c r="G1366" s="55">
        <v>6200</v>
      </c>
      <c r="H1366" s="55">
        <v>1302</v>
      </c>
      <c r="I1366" s="62">
        <v>21</v>
      </c>
      <c r="J1366" s="55">
        <v>339</v>
      </c>
      <c r="K1366" s="55">
        <v>39</v>
      </c>
      <c r="L1366" s="55">
        <v>13</v>
      </c>
      <c r="M1366" s="55">
        <v>911</v>
      </c>
      <c r="N1366" s="62">
        <v>26</v>
      </c>
      <c r="O1366" s="55">
        <v>3</v>
      </c>
      <c r="P1366" s="55">
        <v>1</v>
      </c>
      <c r="Q1366" s="55">
        <v>70</v>
      </c>
      <c r="R1366" s="55">
        <v>332</v>
      </c>
      <c r="S1366" s="55" t="s">
        <v>3187</v>
      </c>
    </row>
    <row r="1367" spans="1:19" ht="41.4" hidden="1" x14ac:dyDescent="0.25">
      <c r="A1367" s="49">
        <v>63</v>
      </c>
      <c r="B1367" s="59" t="s">
        <v>428</v>
      </c>
      <c r="C1367" s="59" t="s">
        <v>1025</v>
      </c>
      <c r="D1367" s="60" t="s">
        <v>2660</v>
      </c>
      <c r="E1367" s="59" t="s">
        <v>167</v>
      </c>
      <c r="F1367" s="63" t="s">
        <v>1216</v>
      </c>
      <c r="G1367" s="55">
        <v>18600</v>
      </c>
      <c r="H1367" s="55">
        <v>930</v>
      </c>
      <c r="I1367" s="62">
        <v>5</v>
      </c>
      <c r="J1367" s="55">
        <v>660</v>
      </c>
      <c r="K1367" s="55">
        <v>65</v>
      </c>
      <c r="L1367" s="55">
        <v>19</v>
      </c>
      <c r="M1367" s="55">
        <v>186</v>
      </c>
      <c r="N1367" s="62">
        <v>71</v>
      </c>
      <c r="O1367" s="55">
        <v>7</v>
      </c>
      <c r="P1367" s="55">
        <v>2</v>
      </c>
      <c r="Q1367" s="55">
        <v>20</v>
      </c>
      <c r="R1367" s="55">
        <v>96</v>
      </c>
      <c r="S1367" s="55" t="s">
        <v>3024</v>
      </c>
    </row>
    <row r="1368" spans="1:19" ht="110.4" hidden="1" x14ac:dyDescent="0.25">
      <c r="A1368" s="49">
        <v>63</v>
      </c>
      <c r="B1368" s="59" t="s">
        <v>428</v>
      </c>
      <c r="C1368" s="59" t="s">
        <v>1025</v>
      </c>
      <c r="D1368" s="60" t="s">
        <v>4087</v>
      </c>
      <c r="E1368" s="59" t="s">
        <v>171</v>
      </c>
      <c r="F1368" s="63" t="s">
        <v>4088</v>
      </c>
      <c r="G1368" s="55">
        <v>30000</v>
      </c>
      <c r="H1368" s="55">
        <v>1500</v>
      </c>
      <c r="I1368" s="62">
        <v>5</v>
      </c>
      <c r="J1368" s="55">
        <v>1170</v>
      </c>
      <c r="K1368" s="55">
        <v>135</v>
      </c>
      <c r="L1368" s="55">
        <v>45</v>
      </c>
      <c r="M1368" s="55">
        <v>150</v>
      </c>
      <c r="N1368" s="62">
        <v>78</v>
      </c>
      <c r="O1368" s="55">
        <v>9</v>
      </c>
      <c r="P1368" s="55">
        <v>3</v>
      </c>
      <c r="Q1368" s="55">
        <v>10</v>
      </c>
      <c r="R1368" s="55">
        <v>112</v>
      </c>
      <c r="S1368" s="55" t="s">
        <v>3024</v>
      </c>
    </row>
    <row r="1369" spans="1:19" ht="41.4" hidden="1" x14ac:dyDescent="0.25">
      <c r="A1369" s="49">
        <v>63</v>
      </c>
      <c r="B1369" s="59" t="s">
        <v>428</v>
      </c>
      <c r="C1369" s="59" t="s">
        <v>1025</v>
      </c>
      <c r="D1369" s="60" t="s">
        <v>4089</v>
      </c>
      <c r="E1369" s="59" t="s">
        <v>167</v>
      </c>
      <c r="F1369" s="63" t="s">
        <v>1218</v>
      </c>
      <c r="G1369" s="55">
        <v>27000</v>
      </c>
      <c r="H1369" s="55">
        <v>1215</v>
      </c>
      <c r="I1369" s="62">
        <v>9</v>
      </c>
      <c r="J1369" s="55">
        <v>887</v>
      </c>
      <c r="K1369" s="55">
        <v>158</v>
      </c>
      <c r="L1369" s="55">
        <v>61</v>
      </c>
      <c r="M1369" s="55">
        <v>109</v>
      </c>
      <c r="N1369" s="62">
        <v>73</v>
      </c>
      <c r="O1369" s="55">
        <v>13</v>
      </c>
      <c r="P1369" s="55">
        <v>5</v>
      </c>
      <c r="Q1369" s="55">
        <v>9</v>
      </c>
      <c r="R1369" s="55">
        <v>92</v>
      </c>
      <c r="S1369" s="55" t="s">
        <v>3024</v>
      </c>
    </row>
    <row r="1370" spans="1:19" ht="110.4" hidden="1" x14ac:dyDescent="0.25">
      <c r="A1370" s="49">
        <v>63</v>
      </c>
      <c r="B1370" s="59" t="s">
        <v>428</v>
      </c>
      <c r="C1370" s="59" t="s">
        <v>1025</v>
      </c>
      <c r="D1370" s="60" t="s">
        <v>4090</v>
      </c>
      <c r="E1370" s="59" t="s">
        <v>167</v>
      </c>
      <c r="F1370" s="63" t="s">
        <v>4091</v>
      </c>
      <c r="G1370" s="55">
        <v>16000</v>
      </c>
      <c r="H1370" s="55">
        <v>721</v>
      </c>
      <c r="I1370" s="62">
        <v>9</v>
      </c>
      <c r="J1370" s="55">
        <v>526</v>
      </c>
      <c r="K1370" s="55">
        <v>94</v>
      </c>
      <c r="L1370" s="55">
        <v>36</v>
      </c>
      <c r="M1370" s="55">
        <v>65</v>
      </c>
      <c r="N1370" s="62">
        <v>73</v>
      </c>
      <c r="O1370" s="55">
        <v>13</v>
      </c>
      <c r="P1370" s="55">
        <v>5</v>
      </c>
      <c r="Q1370" s="55">
        <v>9</v>
      </c>
      <c r="R1370" s="55">
        <v>55</v>
      </c>
      <c r="S1370" s="55" t="s">
        <v>3024</v>
      </c>
    </row>
    <row r="1371" spans="1:19" ht="13.8" hidden="1" x14ac:dyDescent="0.25">
      <c r="A1371" s="49">
        <v>63</v>
      </c>
      <c r="B1371" s="59" t="s">
        <v>428</v>
      </c>
      <c r="C1371" s="59" t="s">
        <v>1025</v>
      </c>
      <c r="D1371" s="60" t="s">
        <v>4092</v>
      </c>
      <c r="E1371" s="59" t="s">
        <v>171</v>
      </c>
      <c r="F1371" s="63" t="s">
        <v>4093</v>
      </c>
      <c r="G1371" s="55">
        <v>9500</v>
      </c>
      <c r="H1371" s="55">
        <v>284</v>
      </c>
      <c r="I1371" s="62">
        <v>3</v>
      </c>
      <c r="J1371" s="55">
        <v>151</v>
      </c>
      <c r="K1371" s="55">
        <v>42</v>
      </c>
      <c r="L1371" s="55">
        <v>12</v>
      </c>
      <c r="M1371" s="55">
        <v>79</v>
      </c>
      <c r="N1371" s="62">
        <v>53.11</v>
      </c>
      <c r="O1371" s="55">
        <v>14.83</v>
      </c>
      <c r="P1371" s="55">
        <v>4.3099999999999996</v>
      </c>
      <c r="Q1371" s="55">
        <v>27.75</v>
      </c>
      <c r="R1371" s="55">
        <v>38</v>
      </c>
      <c r="S1371" s="55" t="s">
        <v>3011</v>
      </c>
    </row>
    <row r="1372" spans="1:19" ht="13.8" hidden="1" x14ac:dyDescent="0.25">
      <c r="A1372" s="49">
        <v>63</v>
      </c>
      <c r="B1372" s="59" t="s">
        <v>428</v>
      </c>
      <c r="C1372" s="59" t="s">
        <v>1025</v>
      </c>
      <c r="D1372" s="60" t="s">
        <v>4092</v>
      </c>
      <c r="E1372" s="59" t="s">
        <v>167</v>
      </c>
      <c r="F1372" s="63" t="s">
        <v>4093</v>
      </c>
      <c r="G1372" s="55">
        <v>7500</v>
      </c>
      <c r="H1372" s="55">
        <v>301</v>
      </c>
      <c r="I1372" s="62">
        <v>4</v>
      </c>
      <c r="J1372" s="55">
        <v>148</v>
      </c>
      <c r="K1372" s="55">
        <v>30</v>
      </c>
      <c r="L1372" s="55">
        <v>13</v>
      </c>
      <c r="M1372" s="55">
        <v>110</v>
      </c>
      <c r="N1372" s="62">
        <v>49.23</v>
      </c>
      <c r="O1372" s="55">
        <v>10</v>
      </c>
      <c r="P1372" s="55">
        <v>4.2300000000000004</v>
      </c>
      <c r="Q1372" s="55">
        <v>36.54</v>
      </c>
      <c r="R1372" s="55">
        <v>48</v>
      </c>
      <c r="S1372" s="55" t="s">
        <v>3011</v>
      </c>
    </row>
    <row r="1373" spans="1:19" ht="41.4" hidden="1" x14ac:dyDescent="0.25">
      <c r="A1373" s="49">
        <v>63</v>
      </c>
      <c r="B1373" s="59" t="s">
        <v>428</v>
      </c>
      <c r="C1373" s="59" t="s">
        <v>1025</v>
      </c>
      <c r="D1373" s="60" t="s">
        <v>4094</v>
      </c>
      <c r="E1373" s="59" t="s">
        <v>167</v>
      </c>
      <c r="F1373" s="63" t="s">
        <v>4095</v>
      </c>
      <c r="G1373" s="55">
        <v>6900</v>
      </c>
      <c r="H1373" s="55">
        <v>392</v>
      </c>
      <c r="I1373" s="62">
        <v>5.66</v>
      </c>
      <c r="J1373" s="55">
        <v>188</v>
      </c>
      <c r="K1373" s="55">
        <v>58</v>
      </c>
      <c r="L1373" s="55">
        <v>37</v>
      </c>
      <c r="M1373" s="55">
        <v>109</v>
      </c>
      <c r="N1373" s="62">
        <v>48.05</v>
      </c>
      <c r="O1373" s="55">
        <v>14.81</v>
      </c>
      <c r="P1373" s="55">
        <v>9.35</v>
      </c>
      <c r="Q1373" s="55">
        <v>27.79</v>
      </c>
      <c r="R1373" s="55">
        <v>55</v>
      </c>
      <c r="S1373" s="55" t="s">
        <v>3223</v>
      </c>
    </row>
    <row r="1374" spans="1:19" ht="27.6" hidden="1" x14ac:dyDescent="0.25">
      <c r="A1374" s="49">
        <v>63</v>
      </c>
      <c r="B1374" s="59" t="s">
        <v>428</v>
      </c>
      <c r="C1374" s="59" t="s">
        <v>1025</v>
      </c>
      <c r="D1374" s="60" t="s">
        <v>4096</v>
      </c>
      <c r="E1374" s="59" t="s">
        <v>171</v>
      </c>
      <c r="F1374" s="63" t="s">
        <v>1222</v>
      </c>
      <c r="G1374" s="55">
        <v>5200</v>
      </c>
      <c r="H1374" s="55">
        <v>211</v>
      </c>
      <c r="I1374" s="62">
        <v>4.0599999999999996</v>
      </c>
      <c r="J1374" s="55">
        <v>113</v>
      </c>
      <c r="K1374" s="55">
        <v>15</v>
      </c>
      <c r="L1374" s="55">
        <v>5</v>
      </c>
      <c r="M1374" s="55">
        <v>78</v>
      </c>
      <c r="N1374" s="62">
        <v>53.69</v>
      </c>
      <c r="O1374" s="55">
        <v>6.9</v>
      </c>
      <c r="P1374" s="55">
        <v>2.46</v>
      </c>
      <c r="Q1374" s="55">
        <v>36.950000000000003</v>
      </c>
      <c r="R1374" s="55">
        <v>33</v>
      </c>
      <c r="S1374" s="55" t="s">
        <v>3011</v>
      </c>
    </row>
    <row r="1375" spans="1:19" ht="27.6" hidden="1" x14ac:dyDescent="0.25">
      <c r="A1375" s="49">
        <v>63</v>
      </c>
      <c r="B1375" s="59" t="s">
        <v>428</v>
      </c>
      <c r="C1375" s="59" t="s">
        <v>1025</v>
      </c>
      <c r="D1375" s="60" t="s">
        <v>4096</v>
      </c>
      <c r="E1375" s="59" t="s">
        <v>167</v>
      </c>
      <c r="F1375" s="63" t="s">
        <v>1222</v>
      </c>
      <c r="G1375" s="55">
        <v>6900</v>
      </c>
      <c r="H1375" s="55">
        <v>371</v>
      </c>
      <c r="I1375" s="62">
        <v>5.37</v>
      </c>
      <c r="J1375" s="55">
        <v>232</v>
      </c>
      <c r="K1375" s="55">
        <v>38</v>
      </c>
      <c r="L1375" s="55">
        <v>14</v>
      </c>
      <c r="M1375" s="55">
        <v>87</v>
      </c>
      <c r="N1375" s="62">
        <v>62.5</v>
      </c>
      <c r="O1375" s="55">
        <v>10.28</v>
      </c>
      <c r="P1375" s="55">
        <v>3.89</v>
      </c>
      <c r="Q1375" s="55">
        <v>23.33</v>
      </c>
      <c r="R1375" s="55">
        <v>44</v>
      </c>
      <c r="S1375" s="55" t="s">
        <v>3011</v>
      </c>
    </row>
    <row r="1376" spans="1:19" ht="13.8" hidden="1" x14ac:dyDescent="0.25">
      <c r="A1376" s="49">
        <v>63</v>
      </c>
      <c r="B1376" s="59" t="s">
        <v>428</v>
      </c>
      <c r="C1376" s="59" t="s">
        <v>1025</v>
      </c>
      <c r="D1376" s="60" t="s">
        <v>4097</v>
      </c>
      <c r="E1376" s="59" t="s">
        <v>167</v>
      </c>
      <c r="F1376" s="63" t="s">
        <v>4098</v>
      </c>
      <c r="G1376" s="55">
        <v>1900</v>
      </c>
      <c r="H1376" s="55">
        <v>138</v>
      </c>
      <c r="I1376" s="62">
        <v>7.3</v>
      </c>
      <c r="J1376" s="55">
        <v>76</v>
      </c>
      <c r="K1376" s="55">
        <v>13</v>
      </c>
      <c r="L1376" s="55">
        <v>8</v>
      </c>
      <c r="M1376" s="55">
        <v>41</v>
      </c>
      <c r="N1376" s="62">
        <v>54.81</v>
      </c>
      <c r="O1376" s="55">
        <v>9.6300000000000008</v>
      </c>
      <c r="P1376" s="55">
        <v>5.93</v>
      </c>
      <c r="Q1376" s="55">
        <v>29.63</v>
      </c>
      <c r="R1376" s="55">
        <v>19</v>
      </c>
      <c r="S1376" s="55" t="s">
        <v>3011</v>
      </c>
    </row>
    <row r="1377" spans="1:19" ht="55.2" hidden="1" x14ac:dyDescent="0.25">
      <c r="A1377" s="49">
        <v>63</v>
      </c>
      <c r="B1377" s="59" t="s">
        <v>428</v>
      </c>
      <c r="C1377" s="59" t="s">
        <v>1025</v>
      </c>
      <c r="D1377" s="60" t="s">
        <v>4099</v>
      </c>
      <c r="E1377" s="59" t="s">
        <v>171</v>
      </c>
      <c r="F1377" s="63" t="s">
        <v>1224</v>
      </c>
      <c r="G1377" s="55">
        <v>1600</v>
      </c>
      <c r="H1377" s="55">
        <v>224</v>
      </c>
      <c r="I1377" s="62">
        <v>14</v>
      </c>
      <c r="J1377" s="55">
        <v>121</v>
      </c>
      <c r="K1377" s="55">
        <v>13</v>
      </c>
      <c r="L1377" s="55">
        <v>9</v>
      </c>
      <c r="M1377" s="55">
        <v>81</v>
      </c>
      <c r="N1377" s="62">
        <v>54</v>
      </c>
      <c r="O1377" s="55">
        <v>6</v>
      </c>
      <c r="P1377" s="55">
        <v>4</v>
      </c>
      <c r="Q1377" s="55">
        <v>36</v>
      </c>
      <c r="R1377" s="55">
        <v>35</v>
      </c>
      <c r="S1377" s="55" t="s">
        <v>2975</v>
      </c>
    </row>
    <row r="1378" spans="1:19" ht="55.2" hidden="1" x14ac:dyDescent="0.25">
      <c r="A1378" s="49">
        <v>63</v>
      </c>
      <c r="B1378" s="59" t="s">
        <v>428</v>
      </c>
      <c r="C1378" s="59" t="s">
        <v>438</v>
      </c>
      <c r="D1378" s="60" t="s">
        <v>2660</v>
      </c>
      <c r="E1378" s="59" t="s">
        <v>167</v>
      </c>
      <c r="F1378" s="63" t="s">
        <v>1224</v>
      </c>
      <c r="G1378" s="55">
        <v>2500</v>
      </c>
      <c r="H1378" s="55">
        <v>246</v>
      </c>
      <c r="I1378" s="62">
        <v>9.84</v>
      </c>
      <c r="J1378" s="55">
        <v>151</v>
      </c>
      <c r="K1378" s="55">
        <v>25</v>
      </c>
      <c r="L1378" s="55">
        <v>11</v>
      </c>
      <c r="M1378" s="55">
        <v>59</v>
      </c>
      <c r="N1378" s="62">
        <v>61.41</v>
      </c>
      <c r="O1378" s="55">
        <v>9.9600000000000009</v>
      </c>
      <c r="P1378" s="55">
        <v>4.5599999999999996</v>
      </c>
      <c r="Q1378" s="55">
        <v>24.07</v>
      </c>
      <c r="R1378" s="55">
        <v>30</v>
      </c>
      <c r="S1378" s="55" t="s">
        <v>3223</v>
      </c>
    </row>
    <row r="1379" spans="1:19" ht="27.6" hidden="1" x14ac:dyDescent="0.25">
      <c r="A1379" s="49">
        <v>63</v>
      </c>
      <c r="B1379" s="59" t="s">
        <v>428</v>
      </c>
      <c r="C1379" s="59" t="s">
        <v>438</v>
      </c>
      <c r="D1379" s="60" t="s">
        <v>4100</v>
      </c>
      <c r="E1379" s="59" t="s">
        <v>171</v>
      </c>
      <c r="F1379" s="63" t="s">
        <v>1225</v>
      </c>
      <c r="G1379" s="55">
        <v>770</v>
      </c>
      <c r="H1379" s="55">
        <v>74</v>
      </c>
      <c r="I1379" s="62">
        <v>9.6</v>
      </c>
      <c r="J1379" s="55">
        <v>59</v>
      </c>
      <c r="K1379" s="55">
        <v>7</v>
      </c>
      <c r="L1379" s="55">
        <v>3</v>
      </c>
      <c r="M1379" s="55">
        <v>5</v>
      </c>
      <c r="N1379" s="62">
        <v>79.17</v>
      </c>
      <c r="O1379" s="55">
        <v>9.7200000000000006</v>
      </c>
      <c r="P1379" s="55">
        <v>4.17</v>
      </c>
      <c r="Q1379" s="55">
        <v>6.94</v>
      </c>
      <c r="R1379" s="55">
        <v>5</v>
      </c>
      <c r="S1379" s="55" t="s">
        <v>3011</v>
      </c>
    </row>
    <row r="1380" spans="1:19" ht="27.6" hidden="1" x14ac:dyDescent="0.25">
      <c r="A1380" s="49">
        <v>65</v>
      </c>
      <c r="B1380" s="59" t="s">
        <v>428</v>
      </c>
      <c r="C1380" s="59" t="s">
        <v>429</v>
      </c>
      <c r="D1380" s="60" t="s">
        <v>2708</v>
      </c>
      <c r="E1380" s="59" t="s">
        <v>167</v>
      </c>
      <c r="F1380" s="63" t="s">
        <v>790</v>
      </c>
      <c r="G1380" s="55">
        <v>16600</v>
      </c>
      <c r="H1380" s="55">
        <v>3681</v>
      </c>
      <c r="I1380" s="62">
        <v>22.17</v>
      </c>
      <c r="J1380" s="55">
        <v>2124</v>
      </c>
      <c r="K1380" s="55">
        <v>208</v>
      </c>
      <c r="L1380" s="55">
        <v>141</v>
      </c>
      <c r="M1380" s="55">
        <v>1208</v>
      </c>
      <c r="N1380" s="62">
        <v>57.72</v>
      </c>
      <c r="O1380" s="55">
        <v>5.64</v>
      </c>
      <c r="P1380" s="55">
        <v>3.82</v>
      </c>
      <c r="Q1380" s="55">
        <v>32.82</v>
      </c>
      <c r="R1380" s="55">
        <v>531</v>
      </c>
      <c r="S1380" s="55" t="s">
        <v>2711</v>
      </c>
    </row>
    <row r="1381" spans="1:19" ht="27.6" hidden="1" x14ac:dyDescent="0.25">
      <c r="A1381" s="49">
        <v>65</v>
      </c>
      <c r="B1381" s="59" t="s">
        <v>428</v>
      </c>
      <c r="C1381" s="59" t="s">
        <v>429</v>
      </c>
      <c r="D1381" s="60" t="s">
        <v>4101</v>
      </c>
      <c r="E1381" s="59" t="s">
        <v>171</v>
      </c>
      <c r="F1381" s="63" t="s">
        <v>1227</v>
      </c>
      <c r="G1381" s="55">
        <v>7400</v>
      </c>
      <c r="H1381" s="55">
        <v>1643</v>
      </c>
      <c r="I1381" s="62">
        <v>22.2</v>
      </c>
      <c r="J1381" s="55">
        <v>637</v>
      </c>
      <c r="K1381" s="55">
        <v>95</v>
      </c>
      <c r="L1381" s="55">
        <v>69</v>
      </c>
      <c r="M1381" s="55">
        <v>842</v>
      </c>
      <c r="N1381" s="62">
        <v>38.770000000000003</v>
      </c>
      <c r="O1381" s="55">
        <v>5.78</v>
      </c>
      <c r="P1381" s="55">
        <v>4.2</v>
      </c>
      <c r="Q1381" s="55">
        <v>51.25</v>
      </c>
      <c r="R1381" s="55">
        <v>332</v>
      </c>
      <c r="S1381" s="55" t="s">
        <v>2721</v>
      </c>
    </row>
    <row r="1382" spans="1:19" ht="27.6" hidden="1" x14ac:dyDescent="0.25">
      <c r="A1382" s="49">
        <v>65</v>
      </c>
      <c r="B1382" s="59" t="s">
        <v>428</v>
      </c>
      <c r="C1382" s="59" t="s">
        <v>429</v>
      </c>
      <c r="D1382" s="60" t="s">
        <v>4101</v>
      </c>
      <c r="E1382" s="59" t="s">
        <v>167</v>
      </c>
      <c r="F1382" s="63" t="s">
        <v>1227</v>
      </c>
      <c r="G1382" s="55">
        <v>6900</v>
      </c>
      <c r="H1382" s="55">
        <v>1532</v>
      </c>
      <c r="I1382" s="62">
        <v>22.2</v>
      </c>
      <c r="J1382" s="55">
        <v>582</v>
      </c>
      <c r="K1382" s="55">
        <v>84</v>
      </c>
      <c r="L1382" s="55">
        <v>54</v>
      </c>
      <c r="M1382" s="55">
        <v>812</v>
      </c>
      <c r="N1382" s="62">
        <v>38</v>
      </c>
      <c r="O1382" s="55">
        <v>5.5</v>
      </c>
      <c r="P1382" s="55">
        <v>3.5</v>
      </c>
      <c r="Q1382" s="55">
        <v>53</v>
      </c>
      <c r="R1382" s="55">
        <v>316</v>
      </c>
      <c r="S1382" s="55" t="s">
        <v>2709</v>
      </c>
    </row>
    <row r="1383" spans="1:19" ht="13.8" hidden="1" x14ac:dyDescent="0.25">
      <c r="A1383" s="49">
        <v>65</v>
      </c>
      <c r="B1383" s="59" t="s">
        <v>428</v>
      </c>
      <c r="C1383" s="59" t="s">
        <v>1025</v>
      </c>
      <c r="D1383" s="60" t="s">
        <v>4102</v>
      </c>
      <c r="E1383" s="59" t="s">
        <v>171</v>
      </c>
      <c r="F1383" s="63" t="s">
        <v>3819</v>
      </c>
      <c r="G1383" s="55">
        <v>7300</v>
      </c>
      <c r="H1383" s="55">
        <v>1205</v>
      </c>
      <c r="I1383" s="62">
        <v>16.5</v>
      </c>
      <c r="J1383" s="55">
        <v>357</v>
      </c>
      <c r="K1383" s="55">
        <v>61</v>
      </c>
      <c r="L1383" s="55">
        <v>35</v>
      </c>
      <c r="M1383" s="55">
        <v>752</v>
      </c>
      <c r="N1383" s="62">
        <v>29.59</v>
      </c>
      <c r="O1383" s="55">
        <v>5.08</v>
      </c>
      <c r="P1383" s="55">
        <v>2.94</v>
      </c>
      <c r="Q1383" s="55">
        <v>62.39</v>
      </c>
      <c r="R1383" s="55">
        <v>283</v>
      </c>
      <c r="S1383" s="55" t="s">
        <v>3011</v>
      </c>
    </row>
    <row r="1384" spans="1:19" ht="13.8" hidden="1" x14ac:dyDescent="0.25">
      <c r="A1384" s="49">
        <v>65</v>
      </c>
      <c r="B1384" s="59" t="s">
        <v>428</v>
      </c>
      <c r="C1384" s="59" t="s">
        <v>1025</v>
      </c>
      <c r="D1384" s="60" t="s">
        <v>4102</v>
      </c>
      <c r="E1384" s="59" t="s">
        <v>167</v>
      </c>
      <c r="F1384" s="63" t="s">
        <v>3819</v>
      </c>
      <c r="G1384" s="55">
        <v>8400</v>
      </c>
      <c r="H1384" s="55">
        <v>1283</v>
      </c>
      <c r="I1384" s="62">
        <v>15.27</v>
      </c>
      <c r="J1384" s="55">
        <v>372</v>
      </c>
      <c r="K1384" s="55">
        <v>100</v>
      </c>
      <c r="L1384" s="55">
        <v>66</v>
      </c>
      <c r="M1384" s="55">
        <v>745</v>
      </c>
      <c r="N1384" s="62">
        <v>28.97</v>
      </c>
      <c r="O1384" s="55">
        <v>7.81</v>
      </c>
      <c r="P1384" s="55">
        <v>5.12</v>
      </c>
      <c r="Q1384" s="55">
        <v>58.1</v>
      </c>
      <c r="R1384" s="55">
        <v>289</v>
      </c>
      <c r="S1384" s="55" t="s">
        <v>3011</v>
      </c>
    </row>
    <row r="1385" spans="1:19" ht="13.8" hidden="1" x14ac:dyDescent="0.25">
      <c r="A1385" s="49">
        <v>65</v>
      </c>
      <c r="B1385" s="59" t="s">
        <v>428</v>
      </c>
      <c r="C1385" s="59" t="s">
        <v>1025</v>
      </c>
      <c r="D1385" s="60" t="s">
        <v>4103</v>
      </c>
      <c r="E1385" s="59" t="s">
        <v>167</v>
      </c>
      <c r="F1385" s="63" t="s">
        <v>4104</v>
      </c>
      <c r="G1385" s="55">
        <v>11900</v>
      </c>
      <c r="H1385" s="55">
        <v>1547</v>
      </c>
      <c r="I1385" s="62">
        <v>13</v>
      </c>
      <c r="J1385" s="55">
        <v>561</v>
      </c>
      <c r="K1385" s="55">
        <v>174</v>
      </c>
      <c r="L1385" s="55">
        <v>109</v>
      </c>
      <c r="M1385" s="55">
        <v>703</v>
      </c>
      <c r="N1385" s="62">
        <v>36.29</v>
      </c>
      <c r="O1385" s="55">
        <v>11.24</v>
      </c>
      <c r="P1385" s="55">
        <v>7.05</v>
      </c>
      <c r="Q1385" s="55">
        <v>45.43</v>
      </c>
      <c r="R1385" s="55">
        <v>294</v>
      </c>
      <c r="S1385" s="55" t="s">
        <v>3011</v>
      </c>
    </row>
    <row r="1386" spans="1:19" ht="27.6" hidden="1" x14ac:dyDescent="0.25">
      <c r="A1386" s="49">
        <v>65</v>
      </c>
      <c r="B1386" s="59" t="s">
        <v>428</v>
      </c>
      <c r="C1386" s="59" t="s">
        <v>1025</v>
      </c>
      <c r="D1386" s="60" t="s">
        <v>4105</v>
      </c>
      <c r="E1386" s="59" t="s">
        <v>171</v>
      </c>
      <c r="F1386" s="63" t="s">
        <v>1229</v>
      </c>
      <c r="G1386" s="55">
        <v>15100</v>
      </c>
      <c r="H1386" s="55">
        <v>1753</v>
      </c>
      <c r="I1386" s="62">
        <v>11.61</v>
      </c>
      <c r="J1386" s="55">
        <v>873</v>
      </c>
      <c r="K1386" s="55">
        <v>139</v>
      </c>
      <c r="L1386" s="55">
        <v>56</v>
      </c>
      <c r="M1386" s="55">
        <v>685</v>
      </c>
      <c r="N1386" s="62">
        <v>49.78</v>
      </c>
      <c r="O1386" s="55">
        <v>7.94</v>
      </c>
      <c r="P1386" s="55">
        <v>3.2</v>
      </c>
      <c r="Q1386" s="55">
        <v>39.08</v>
      </c>
      <c r="R1386" s="55">
        <v>288</v>
      </c>
      <c r="S1386" s="55" t="s">
        <v>3011</v>
      </c>
    </row>
    <row r="1387" spans="1:19" ht="27.6" hidden="1" x14ac:dyDescent="0.25">
      <c r="A1387" s="49">
        <v>65</v>
      </c>
      <c r="B1387" s="59" t="s">
        <v>428</v>
      </c>
      <c r="C1387" s="59" t="s">
        <v>1025</v>
      </c>
      <c r="D1387" s="60" t="s">
        <v>4105</v>
      </c>
      <c r="E1387" s="59" t="s">
        <v>167</v>
      </c>
      <c r="F1387" s="63" t="s">
        <v>1229</v>
      </c>
      <c r="G1387" s="55">
        <v>28000</v>
      </c>
      <c r="H1387" s="55">
        <v>2324</v>
      </c>
      <c r="I1387" s="62">
        <v>8.3000000000000007</v>
      </c>
      <c r="J1387" s="55">
        <v>1284</v>
      </c>
      <c r="K1387" s="55">
        <v>162</v>
      </c>
      <c r="L1387" s="55">
        <v>77</v>
      </c>
      <c r="M1387" s="55">
        <v>801</v>
      </c>
      <c r="N1387" s="62">
        <v>55.26</v>
      </c>
      <c r="O1387" s="55">
        <v>6.99</v>
      </c>
      <c r="P1387" s="55">
        <v>3.3</v>
      </c>
      <c r="Q1387" s="55">
        <v>34.450000000000003</v>
      </c>
      <c r="R1387" s="55">
        <v>348</v>
      </c>
      <c r="S1387" s="55" t="s">
        <v>2810</v>
      </c>
    </row>
    <row r="1388" spans="1:19" ht="41.4" hidden="1" x14ac:dyDescent="0.25">
      <c r="A1388" s="49">
        <v>65</v>
      </c>
      <c r="B1388" s="59" t="s">
        <v>428</v>
      </c>
      <c r="C1388" s="59" t="s">
        <v>1025</v>
      </c>
      <c r="D1388" s="60" t="s">
        <v>4106</v>
      </c>
      <c r="E1388" s="59" t="s">
        <v>171</v>
      </c>
      <c r="F1388" s="63" t="s">
        <v>4107</v>
      </c>
      <c r="G1388" s="55">
        <v>22700</v>
      </c>
      <c r="H1388" s="55">
        <v>1884</v>
      </c>
      <c r="I1388" s="62">
        <v>8.3000000000000007</v>
      </c>
      <c r="J1388" s="55">
        <v>1041</v>
      </c>
      <c r="K1388" s="55">
        <v>132</v>
      </c>
      <c r="L1388" s="55">
        <v>62</v>
      </c>
      <c r="M1388" s="55">
        <v>649</v>
      </c>
      <c r="N1388" s="62">
        <v>55.26</v>
      </c>
      <c r="O1388" s="55">
        <v>6.99</v>
      </c>
      <c r="P1388" s="55">
        <v>3.3</v>
      </c>
      <c r="Q1388" s="55">
        <v>34.450000000000003</v>
      </c>
      <c r="R1388" s="55">
        <v>282</v>
      </c>
      <c r="S1388" s="55" t="s">
        <v>2810</v>
      </c>
    </row>
    <row r="1389" spans="1:19" ht="41.4" hidden="1" x14ac:dyDescent="0.25">
      <c r="A1389" s="49">
        <v>65</v>
      </c>
      <c r="B1389" s="59" t="s">
        <v>428</v>
      </c>
      <c r="C1389" s="59" t="s">
        <v>1025</v>
      </c>
      <c r="D1389" s="60" t="s">
        <v>4106</v>
      </c>
      <c r="E1389" s="59" t="s">
        <v>167</v>
      </c>
      <c r="F1389" s="63" t="s">
        <v>4107</v>
      </c>
      <c r="G1389" s="55">
        <v>22800</v>
      </c>
      <c r="H1389" s="55">
        <v>1735</v>
      </c>
      <c r="I1389" s="62">
        <v>7.61</v>
      </c>
      <c r="J1389" s="55">
        <v>959</v>
      </c>
      <c r="K1389" s="55">
        <v>121</v>
      </c>
      <c r="L1389" s="55">
        <v>57</v>
      </c>
      <c r="M1389" s="55">
        <v>598</v>
      </c>
      <c r="N1389" s="62">
        <v>55.26</v>
      </c>
      <c r="O1389" s="55">
        <v>6.99</v>
      </c>
      <c r="P1389" s="55">
        <v>3.3</v>
      </c>
      <c r="Q1389" s="55">
        <v>34.450000000000003</v>
      </c>
      <c r="R1389" s="55">
        <v>259</v>
      </c>
      <c r="S1389" s="55" t="s">
        <v>3011</v>
      </c>
    </row>
    <row r="1390" spans="1:19" ht="13.8" hidden="1" x14ac:dyDescent="0.25">
      <c r="A1390" s="49">
        <v>65</v>
      </c>
      <c r="B1390" s="59" t="s">
        <v>428</v>
      </c>
      <c r="C1390" s="59" t="s">
        <v>1025</v>
      </c>
      <c r="D1390" s="60" t="s">
        <v>4108</v>
      </c>
      <c r="E1390" s="59" t="s">
        <v>171</v>
      </c>
      <c r="F1390" s="63" t="s">
        <v>4109</v>
      </c>
      <c r="G1390" s="55">
        <v>22900</v>
      </c>
      <c r="H1390" s="55">
        <v>1728</v>
      </c>
      <c r="I1390" s="62">
        <v>7.55</v>
      </c>
      <c r="J1390" s="55">
        <v>977</v>
      </c>
      <c r="K1390" s="55">
        <v>99</v>
      </c>
      <c r="L1390" s="55">
        <v>38</v>
      </c>
      <c r="M1390" s="55">
        <v>614</v>
      </c>
      <c r="N1390" s="62">
        <v>56.54</v>
      </c>
      <c r="O1390" s="55">
        <v>5.73</v>
      </c>
      <c r="P1390" s="55">
        <v>2.2000000000000002</v>
      </c>
      <c r="Q1390" s="55">
        <v>35.53</v>
      </c>
      <c r="R1390" s="55">
        <v>261</v>
      </c>
      <c r="S1390" s="55" t="s">
        <v>2721</v>
      </c>
    </row>
    <row r="1391" spans="1:19" ht="27.6" hidden="1" x14ac:dyDescent="0.25">
      <c r="A1391" s="49">
        <v>65</v>
      </c>
      <c r="B1391" s="59" t="s">
        <v>428</v>
      </c>
      <c r="C1391" s="59" t="s">
        <v>1025</v>
      </c>
      <c r="D1391" s="60" t="s">
        <v>4110</v>
      </c>
      <c r="E1391" s="59" t="s">
        <v>171</v>
      </c>
      <c r="F1391" s="63" t="s">
        <v>1232</v>
      </c>
      <c r="G1391" s="55">
        <v>12700</v>
      </c>
      <c r="H1391" s="55">
        <v>890</v>
      </c>
      <c r="I1391" s="62">
        <v>7</v>
      </c>
      <c r="J1391" s="55">
        <v>397</v>
      </c>
      <c r="K1391" s="55">
        <v>79</v>
      </c>
      <c r="L1391" s="55">
        <v>26</v>
      </c>
      <c r="M1391" s="55">
        <v>388</v>
      </c>
      <c r="N1391" s="62">
        <v>44.63</v>
      </c>
      <c r="O1391" s="55">
        <v>8.9</v>
      </c>
      <c r="P1391" s="55">
        <v>2.88</v>
      </c>
      <c r="Q1391" s="55">
        <v>43.59</v>
      </c>
      <c r="R1391" s="55">
        <v>159</v>
      </c>
      <c r="S1391" s="55" t="s">
        <v>3011</v>
      </c>
    </row>
    <row r="1392" spans="1:19" ht="27.6" hidden="1" x14ac:dyDescent="0.25">
      <c r="A1392" s="49">
        <v>65</v>
      </c>
      <c r="B1392" s="59" t="s">
        <v>428</v>
      </c>
      <c r="C1392" s="59" t="s">
        <v>1025</v>
      </c>
      <c r="D1392" s="60" t="s">
        <v>4110</v>
      </c>
      <c r="E1392" s="59" t="s">
        <v>167</v>
      </c>
      <c r="F1392" s="63" t="s">
        <v>1232</v>
      </c>
      <c r="G1392" s="55">
        <v>6400</v>
      </c>
      <c r="H1392" s="55">
        <v>853</v>
      </c>
      <c r="I1392" s="62">
        <v>13.34</v>
      </c>
      <c r="J1392" s="55">
        <v>515</v>
      </c>
      <c r="K1392" s="55">
        <v>47</v>
      </c>
      <c r="L1392" s="55">
        <v>29</v>
      </c>
      <c r="M1392" s="55">
        <v>262</v>
      </c>
      <c r="N1392" s="62">
        <v>60.31</v>
      </c>
      <c r="O1392" s="55">
        <v>5.55</v>
      </c>
      <c r="P1392" s="55">
        <v>3.41</v>
      </c>
      <c r="Q1392" s="55">
        <v>30.73</v>
      </c>
      <c r="R1392" s="55">
        <v>117</v>
      </c>
      <c r="S1392" s="55" t="s">
        <v>2721</v>
      </c>
    </row>
    <row r="1393" spans="1:19" ht="27.6" hidden="1" x14ac:dyDescent="0.25">
      <c r="A1393" s="49">
        <v>65</v>
      </c>
      <c r="B1393" s="59" t="s">
        <v>428</v>
      </c>
      <c r="C1393" s="59" t="s">
        <v>1025</v>
      </c>
      <c r="D1393" s="60" t="s">
        <v>4111</v>
      </c>
      <c r="E1393" s="59" t="s">
        <v>171</v>
      </c>
      <c r="F1393" s="63" t="s">
        <v>439</v>
      </c>
      <c r="G1393" s="55">
        <v>9100</v>
      </c>
      <c r="H1393" s="55">
        <v>1167</v>
      </c>
      <c r="I1393" s="62">
        <v>12.82</v>
      </c>
      <c r="J1393" s="55">
        <v>824</v>
      </c>
      <c r="K1393" s="55">
        <v>63</v>
      </c>
      <c r="L1393" s="55">
        <v>64</v>
      </c>
      <c r="M1393" s="55">
        <v>216</v>
      </c>
      <c r="N1393" s="62">
        <v>70.59</v>
      </c>
      <c r="O1393" s="55">
        <v>5.39</v>
      </c>
      <c r="P1393" s="55">
        <v>5.48</v>
      </c>
      <c r="Q1393" s="55">
        <v>18.54</v>
      </c>
      <c r="R1393" s="55">
        <v>119</v>
      </c>
      <c r="S1393" s="55" t="s">
        <v>3223</v>
      </c>
    </row>
    <row r="1394" spans="1:19" ht="41.4" hidden="1" x14ac:dyDescent="0.25">
      <c r="A1394" s="49">
        <v>65</v>
      </c>
      <c r="B1394" s="59" t="s">
        <v>460</v>
      </c>
      <c r="C1394" s="59" t="s">
        <v>849</v>
      </c>
      <c r="D1394" s="60" t="s">
        <v>4112</v>
      </c>
      <c r="E1394" s="59" t="s">
        <v>167</v>
      </c>
      <c r="F1394" s="63" t="s">
        <v>1233</v>
      </c>
      <c r="G1394" s="55">
        <v>117400</v>
      </c>
      <c r="H1394" s="55">
        <v>17726</v>
      </c>
      <c r="I1394" s="62">
        <v>15.1</v>
      </c>
      <c r="J1394" s="55">
        <v>2641</v>
      </c>
      <c r="K1394" s="55">
        <v>2960</v>
      </c>
      <c r="L1394" s="55">
        <v>2446</v>
      </c>
      <c r="M1394" s="55">
        <v>9679</v>
      </c>
      <c r="N1394" s="62">
        <v>14.9</v>
      </c>
      <c r="O1394" s="55">
        <v>16.7</v>
      </c>
      <c r="P1394" s="55">
        <v>13.8</v>
      </c>
      <c r="Q1394" s="55">
        <v>54.6</v>
      </c>
      <c r="R1394" s="55">
        <v>4064</v>
      </c>
      <c r="S1394" s="55" t="s">
        <v>3433</v>
      </c>
    </row>
    <row r="1395" spans="1:19" ht="27.6" hidden="1" x14ac:dyDescent="0.25">
      <c r="A1395" s="49">
        <v>65</v>
      </c>
      <c r="B1395" s="59" t="s">
        <v>460</v>
      </c>
      <c r="C1395" s="59" t="s">
        <v>792</v>
      </c>
      <c r="D1395" s="60" t="s">
        <v>4113</v>
      </c>
      <c r="E1395" s="59" t="s">
        <v>167</v>
      </c>
      <c r="F1395" s="63" t="s">
        <v>4114</v>
      </c>
      <c r="G1395" s="55">
        <v>18000</v>
      </c>
      <c r="H1395" s="55">
        <v>5161</v>
      </c>
      <c r="I1395" s="62">
        <v>28.68</v>
      </c>
      <c r="J1395" s="55">
        <v>2219</v>
      </c>
      <c r="K1395" s="55">
        <v>1082</v>
      </c>
      <c r="L1395" s="55">
        <v>541</v>
      </c>
      <c r="M1395" s="55">
        <v>1319</v>
      </c>
      <c r="N1395" s="62">
        <v>42.99</v>
      </c>
      <c r="O1395" s="55">
        <v>20.97</v>
      </c>
      <c r="P1395" s="55">
        <v>10.48</v>
      </c>
      <c r="Q1395" s="55">
        <v>25.56</v>
      </c>
      <c r="R1395" s="55">
        <v>712</v>
      </c>
      <c r="S1395" s="55" t="s">
        <v>3925</v>
      </c>
    </row>
    <row r="1396" spans="1:19" ht="27.6" hidden="1" x14ac:dyDescent="0.25">
      <c r="A1396" s="49">
        <v>65</v>
      </c>
      <c r="B1396" s="59" t="s">
        <v>460</v>
      </c>
      <c r="C1396" s="59" t="s">
        <v>792</v>
      </c>
      <c r="D1396" s="60" t="s">
        <v>4115</v>
      </c>
      <c r="E1396" s="59" t="s">
        <v>171</v>
      </c>
      <c r="F1396" s="63" t="s">
        <v>1109</v>
      </c>
      <c r="G1396" s="55">
        <v>20400</v>
      </c>
      <c r="H1396" s="55">
        <v>4301</v>
      </c>
      <c r="I1396" s="62">
        <v>21.08</v>
      </c>
      <c r="J1396" s="55">
        <v>1849</v>
      </c>
      <c r="K1396" s="55">
        <v>902</v>
      </c>
      <c r="L1396" s="55">
        <v>451</v>
      </c>
      <c r="M1396" s="55">
        <v>1099</v>
      </c>
      <c r="N1396" s="62">
        <v>42.99</v>
      </c>
      <c r="O1396" s="55">
        <v>20.97</v>
      </c>
      <c r="P1396" s="55">
        <v>10.48</v>
      </c>
      <c r="Q1396" s="55">
        <v>25.56</v>
      </c>
      <c r="R1396" s="55">
        <v>593</v>
      </c>
      <c r="S1396" s="55" t="s">
        <v>3925</v>
      </c>
    </row>
    <row r="1397" spans="1:19" ht="55.2" hidden="1" x14ac:dyDescent="0.25">
      <c r="A1397" s="49">
        <v>66</v>
      </c>
      <c r="B1397" s="59" t="s">
        <v>176</v>
      </c>
      <c r="C1397" s="59" t="s">
        <v>177</v>
      </c>
      <c r="D1397" s="60" t="s">
        <v>2660</v>
      </c>
      <c r="E1397" s="59" t="s">
        <v>167</v>
      </c>
      <c r="F1397" s="63" t="s">
        <v>4116</v>
      </c>
      <c r="G1397" s="55">
        <v>19300</v>
      </c>
      <c r="H1397" s="55">
        <v>525</v>
      </c>
      <c r="I1397" s="62">
        <v>2.72</v>
      </c>
      <c r="J1397" s="55">
        <v>274</v>
      </c>
      <c r="K1397" s="55">
        <v>123</v>
      </c>
      <c r="L1397" s="55">
        <v>84</v>
      </c>
      <c r="M1397" s="55">
        <v>44</v>
      </c>
      <c r="N1397" s="62">
        <v>52.2</v>
      </c>
      <c r="O1397" s="55">
        <v>23.36</v>
      </c>
      <c r="P1397" s="55">
        <v>16.09</v>
      </c>
      <c r="Q1397" s="55">
        <v>8.35</v>
      </c>
      <c r="R1397" s="55">
        <v>48</v>
      </c>
      <c r="S1397" s="55" t="s">
        <v>3024</v>
      </c>
    </row>
    <row r="1398" spans="1:19" ht="55.2" hidden="1" x14ac:dyDescent="0.25">
      <c r="A1398" s="49">
        <v>66</v>
      </c>
      <c r="B1398" s="59" t="s">
        <v>176</v>
      </c>
      <c r="C1398" s="59" t="s">
        <v>177</v>
      </c>
      <c r="D1398" s="60" t="s">
        <v>4117</v>
      </c>
      <c r="E1398" s="59" t="s">
        <v>167</v>
      </c>
      <c r="F1398" s="63" t="s">
        <v>4118</v>
      </c>
      <c r="G1398" s="55">
        <v>25000</v>
      </c>
      <c r="H1398" s="55">
        <v>680</v>
      </c>
      <c r="I1398" s="62">
        <v>2.72</v>
      </c>
      <c r="J1398" s="55">
        <v>355</v>
      </c>
      <c r="K1398" s="55">
        <v>159</v>
      </c>
      <c r="L1398" s="55">
        <v>109</v>
      </c>
      <c r="M1398" s="55">
        <v>57</v>
      </c>
      <c r="N1398" s="62">
        <v>52.2</v>
      </c>
      <c r="O1398" s="55">
        <v>23.36</v>
      </c>
      <c r="P1398" s="55">
        <v>16.09</v>
      </c>
      <c r="Q1398" s="55">
        <v>8.35</v>
      </c>
      <c r="R1398" s="55">
        <v>63</v>
      </c>
      <c r="S1398" s="55" t="s">
        <v>3024</v>
      </c>
    </row>
    <row r="1399" spans="1:19" ht="41.4" hidden="1" x14ac:dyDescent="0.25">
      <c r="A1399" s="49">
        <v>66</v>
      </c>
      <c r="B1399" s="59" t="s">
        <v>176</v>
      </c>
      <c r="C1399" s="59" t="s">
        <v>177</v>
      </c>
      <c r="D1399" s="60" t="s">
        <v>4119</v>
      </c>
      <c r="E1399" s="59" t="s">
        <v>171</v>
      </c>
      <c r="F1399" s="63" t="s">
        <v>4120</v>
      </c>
      <c r="G1399" s="55">
        <v>22800</v>
      </c>
      <c r="H1399" s="55">
        <v>621</v>
      </c>
      <c r="I1399" s="62">
        <v>2.72</v>
      </c>
      <c r="J1399" s="55">
        <v>324</v>
      </c>
      <c r="K1399" s="55">
        <v>145</v>
      </c>
      <c r="L1399" s="55">
        <v>100</v>
      </c>
      <c r="M1399" s="55">
        <v>52</v>
      </c>
      <c r="N1399" s="62">
        <v>52.2</v>
      </c>
      <c r="O1399" s="55">
        <v>23.36</v>
      </c>
      <c r="P1399" s="55">
        <v>16.09</v>
      </c>
      <c r="Q1399" s="55">
        <v>8.35</v>
      </c>
      <c r="R1399" s="55">
        <v>57</v>
      </c>
      <c r="S1399" s="55" t="s">
        <v>2670</v>
      </c>
    </row>
    <row r="1400" spans="1:19" ht="27.6" hidden="1" x14ac:dyDescent="0.25">
      <c r="A1400" s="49">
        <v>66</v>
      </c>
      <c r="B1400" s="59" t="s">
        <v>293</v>
      </c>
      <c r="C1400" s="59" t="s">
        <v>294</v>
      </c>
      <c r="D1400" s="60" t="s">
        <v>4121</v>
      </c>
      <c r="E1400" s="59" t="s">
        <v>171</v>
      </c>
      <c r="F1400" s="63" t="s">
        <v>3099</v>
      </c>
      <c r="G1400" s="55">
        <v>21500</v>
      </c>
      <c r="H1400" s="55">
        <v>645</v>
      </c>
      <c r="I1400" s="62">
        <v>3</v>
      </c>
      <c r="J1400" s="55">
        <v>515</v>
      </c>
      <c r="K1400" s="55">
        <v>72</v>
      </c>
      <c r="L1400" s="55">
        <v>19</v>
      </c>
      <c r="M1400" s="55">
        <v>39</v>
      </c>
      <c r="N1400" s="62">
        <v>79.900000000000006</v>
      </c>
      <c r="O1400" s="55">
        <v>11.1</v>
      </c>
      <c r="P1400" s="55">
        <v>2.9</v>
      </c>
      <c r="Q1400" s="55">
        <v>6.1</v>
      </c>
      <c r="R1400" s="55">
        <v>41</v>
      </c>
      <c r="S1400" s="55" t="s">
        <v>2902</v>
      </c>
    </row>
    <row r="1401" spans="1:19" ht="27.6" hidden="1" x14ac:dyDescent="0.25">
      <c r="A1401" s="49">
        <v>66</v>
      </c>
      <c r="B1401" s="59" t="s">
        <v>293</v>
      </c>
      <c r="C1401" s="59" t="s">
        <v>294</v>
      </c>
      <c r="D1401" s="60" t="s">
        <v>4121</v>
      </c>
      <c r="E1401" s="59" t="s">
        <v>167</v>
      </c>
      <c r="F1401" s="63" t="s">
        <v>3099</v>
      </c>
      <c r="G1401" s="55">
        <v>19800</v>
      </c>
      <c r="H1401" s="55">
        <v>396</v>
      </c>
      <c r="I1401" s="62">
        <v>2</v>
      </c>
      <c r="J1401" s="55">
        <v>317</v>
      </c>
      <c r="K1401" s="55">
        <v>44</v>
      </c>
      <c r="L1401" s="55">
        <v>11</v>
      </c>
      <c r="M1401" s="55">
        <v>24</v>
      </c>
      <c r="N1401" s="62">
        <v>80</v>
      </c>
      <c r="O1401" s="55">
        <v>11.1</v>
      </c>
      <c r="P1401" s="55">
        <v>2.9</v>
      </c>
      <c r="Q1401" s="55">
        <v>6</v>
      </c>
      <c r="R1401" s="55">
        <v>25</v>
      </c>
      <c r="S1401" s="55" t="s">
        <v>2902</v>
      </c>
    </row>
    <row r="1402" spans="1:19" ht="55.2" hidden="1" x14ac:dyDescent="0.25">
      <c r="A1402" s="49">
        <v>66</v>
      </c>
      <c r="B1402" s="59" t="s">
        <v>293</v>
      </c>
      <c r="C1402" s="59" t="s">
        <v>294</v>
      </c>
      <c r="D1402" s="60" t="s">
        <v>4122</v>
      </c>
      <c r="E1402" s="59" t="s">
        <v>171</v>
      </c>
      <c r="F1402" s="63" t="s">
        <v>1239</v>
      </c>
      <c r="G1402" s="55">
        <v>17800</v>
      </c>
      <c r="H1402" s="55">
        <v>356</v>
      </c>
      <c r="I1402" s="62">
        <v>2</v>
      </c>
      <c r="J1402" s="55">
        <v>285</v>
      </c>
      <c r="K1402" s="55">
        <v>39</v>
      </c>
      <c r="L1402" s="55">
        <v>10</v>
      </c>
      <c r="M1402" s="55">
        <v>22</v>
      </c>
      <c r="N1402" s="62">
        <v>80.099999999999994</v>
      </c>
      <c r="O1402" s="55">
        <v>10.9</v>
      </c>
      <c r="P1402" s="55">
        <v>2.9</v>
      </c>
      <c r="Q1402" s="55">
        <v>6.1</v>
      </c>
      <c r="R1402" s="55">
        <v>23</v>
      </c>
      <c r="S1402" s="55" t="s">
        <v>2902</v>
      </c>
    </row>
    <row r="1403" spans="1:19" ht="41.4" x14ac:dyDescent="0.25">
      <c r="A1403" s="49">
        <v>67</v>
      </c>
      <c r="B1403" s="59" t="s">
        <v>359</v>
      </c>
      <c r="C1403" s="59" t="s">
        <v>360</v>
      </c>
      <c r="D1403" s="60" t="s">
        <v>2708</v>
      </c>
      <c r="E1403" s="59" t="s">
        <v>167</v>
      </c>
      <c r="F1403" s="63" t="s">
        <v>572</v>
      </c>
      <c r="G1403" s="55">
        <v>48500</v>
      </c>
      <c r="H1403" s="55">
        <v>3783</v>
      </c>
      <c r="I1403" s="62">
        <v>7.8</v>
      </c>
      <c r="J1403" s="55">
        <v>2262</v>
      </c>
      <c r="K1403" s="55">
        <v>526</v>
      </c>
      <c r="L1403" s="55">
        <v>151</v>
      </c>
      <c r="M1403" s="55">
        <v>844</v>
      </c>
      <c r="N1403" s="62">
        <v>59.8</v>
      </c>
      <c r="O1403" s="55">
        <v>13.9</v>
      </c>
      <c r="P1403" s="55">
        <v>4</v>
      </c>
      <c r="Q1403" s="55">
        <v>22.3</v>
      </c>
      <c r="R1403" s="55">
        <v>441</v>
      </c>
      <c r="S1403" s="55" t="s">
        <v>3203</v>
      </c>
    </row>
    <row r="1404" spans="1:19" ht="27.6" x14ac:dyDescent="0.25">
      <c r="A1404" s="49">
        <v>67</v>
      </c>
      <c r="B1404" s="59" t="s">
        <v>359</v>
      </c>
      <c r="C1404" s="59" t="s">
        <v>360</v>
      </c>
      <c r="D1404" s="60" t="s">
        <v>4123</v>
      </c>
      <c r="E1404" s="59" t="s">
        <v>167</v>
      </c>
      <c r="F1404" s="63" t="s">
        <v>4124</v>
      </c>
      <c r="G1404" s="55">
        <v>100000</v>
      </c>
      <c r="H1404" s="55">
        <v>6700</v>
      </c>
      <c r="I1404" s="62">
        <v>6.7</v>
      </c>
      <c r="J1404" s="55">
        <v>4007</v>
      </c>
      <c r="K1404" s="55">
        <v>931</v>
      </c>
      <c r="L1404" s="55">
        <v>268</v>
      </c>
      <c r="M1404" s="55">
        <v>1494</v>
      </c>
      <c r="N1404" s="62">
        <v>59.8</v>
      </c>
      <c r="O1404" s="55">
        <v>13.9</v>
      </c>
      <c r="P1404" s="55">
        <v>4</v>
      </c>
      <c r="Q1404" s="55">
        <v>22.3</v>
      </c>
      <c r="R1404" s="55">
        <v>781</v>
      </c>
      <c r="S1404" s="55" t="s">
        <v>3054</v>
      </c>
    </row>
    <row r="1405" spans="1:19" ht="27.6" x14ac:dyDescent="0.25">
      <c r="A1405" s="49">
        <v>67</v>
      </c>
      <c r="B1405" s="59" t="s">
        <v>359</v>
      </c>
      <c r="C1405" s="59" t="s">
        <v>360</v>
      </c>
      <c r="D1405" s="60" t="s">
        <v>4125</v>
      </c>
      <c r="E1405" s="59" t="s">
        <v>167</v>
      </c>
      <c r="F1405" s="63" t="s">
        <v>4126</v>
      </c>
      <c r="G1405" s="55">
        <v>93000</v>
      </c>
      <c r="H1405" s="55">
        <v>6231</v>
      </c>
      <c r="I1405" s="62">
        <v>6.7</v>
      </c>
      <c r="J1405" s="55">
        <v>3726</v>
      </c>
      <c r="K1405" s="55">
        <v>866</v>
      </c>
      <c r="L1405" s="55">
        <v>249</v>
      </c>
      <c r="M1405" s="55">
        <v>1390</v>
      </c>
      <c r="N1405" s="62">
        <v>59.8</v>
      </c>
      <c r="O1405" s="55">
        <v>13.9</v>
      </c>
      <c r="P1405" s="55">
        <v>4</v>
      </c>
      <c r="Q1405" s="55">
        <v>22.3</v>
      </c>
      <c r="R1405" s="55">
        <v>726</v>
      </c>
      <c r="S1405" s="55" t="s">
        <v>3203</v>
      </c>
    </row>
    <row r="1406" spans="1:19" ht="27.6" x14ac:dyDescent="0.25">
      <c r="A1406" s="49">
        <v>67</v>
      </c>
      <c r="B1406" s="59" t="s">
        <v>359</v>
      </c>
      <c r="C1406" s="59" t="s">
        <v>360</v>
      </c>
      <c r="D1406" s="60" t="s">
        <v>4127</v>
      </c>
      <c r="E1406" s="59" t="s">
        <v>167</v>
      </c>
      <c r="F1406" s="63" t="s">
        <v>4128</v>
      </c>
      <c r="G1406" s="55">
        <v>77000</v>
      </c>
      <c r="H1406" s="55">
        <v>5621</v>
      </c>
      <c r="I1406" s="62">
        <v>7.3</v>
      </c>
      <c r="J1406" s="55">
        <v>3395</v>
      </c>
      <c r="K1406" s="55">
        <v>708</v>
      </c>
      <c r="L1406" s="55">
        <v>118</v>
      </c>
      <c r="M1406" s="55">
        <v>1400</v>
      </c>
      <c r="N1406" s="62">
        <v>60.4</v>
      </c>
      <c r="O1406" s="55">
        <v>12.6</v>
      </c>
      <c r="P1406" s="55">
        <v>2.1</v>
      </c>
      <c r="Q1406" s="55">
        <v>24.9</v>
      </c>
      <c r="R1406" s="55">
        <v>684</v>
      </c>
      <c r="S1406" s="55" t="s">
        <v>3054</v>
      </c>
    </row>
    <row r="1407" spans="1:19" ht="41.4" x14ac:dyDescent="0.25">
      <c r="A1407" s="49">
        <v>67</v>
      </c>
      <c r="B1407" s="59" t="s">
        <v>359</v>
      </c>
      <c r="C1407" s="59" t="s">
        <v>360</v>
      </c>
      <c r="D1407" s="60" t="s">
        <v>4129</v>
      </c>
      <c r="E1407" s="59" t="s">
        <v>171</v>
      </c>
      <c r="F1407" s="63" t="s">
        <v>4130</v>
      </c>
      <c r="G1407" s="55">
        <v>62000</v>
      </c>
      <c r="H1407" s="55">
        <v>1612</v>
      </c>
      <c r="I1407" s="62">
        <v>2.6</v>
      </c>
      <c r="J1407" s="55">
        <v>974</v>
      </c>
      <c r="K1407" s="55">
        <v>203</v>
      </c>
      <c r="L1407" s="55">
        <v>34</v>
      </c>
      <c r="M1407" s="55">
        <v>401</v>
      </c>
      <c r="N1407" s="62">
        <v>60.4</v>
      </c>
      <c r="O1407" s="55">
        <v>12.6</v>
      </c>
      <c r="P1407" s="55">
        <v>2.1</v>
      </c>
      <c r="Q1407" s="55">
        <v>24.9</v>
      </c>
      <c r="R1407" s="55">
        <v>196</v>
      </c>
      <c r="S1407" s="55" t="s">
        <v>3203</v>
      </c>
    </row>
    <row r="1408" spans="1:19" ht="41.4" x14ac:dyDescent="0.25">
      <c r="A1408" s="49">
        <v>67</v>
      </c>
      <c r="B1408" s="59" t="s">
        <v>359</v>
      </c>
      <c r="C1408" s="59" t="s">
        <v>360</v>
      </c>
      <c r="D1408" s="60" t="s">
        <v>4129</v>
      </c>
      <c r="E1408" s="59" t="s">
        <v>167</v>
      </c>
      <c r="F1408" s="63" t="s">
        <v>4130</v>
      </c>
      <c r="G1408" s="55">
        <v>37500</v>
      </c>
      <c r="H1408" s="55">
        <v>1575</v>
      </c>
      <c r="I1408" s="62">
        <v>4.2</v>
      </c>
      <c r="J1408" s="55">
        <v>951</v>
      </c>
      <c r="K1408" s="55">
        <v>197</v>
      </c>
      <c r="L1408" s="55">
        <v>35</v>
      </c>
      <c r="M1408" s="55">
        <v>392</v>
      </c>
      <c r="N1408" s="62">
        <v>60.4</v>
      </c>
      <c r="O1408" s="55">
        <v>12.5</v>
      </c>
      <c r="P1408" s="55">
        <v>2.2000000000000002</v>
      </c>
      <c r="Q1408" s="55">
        <v>24.9</v>
      </c>
      <c r="R1408" s="55">
        <v>192</v>
      </c>
      <c r="S1408" s="55" t="s">
        <v>3203</v>
      </c>
    </row>
    <row r="1409" spans="1:19" ht="27.6" x14ac:dyDescent="0.25">
      <c r="A1409" s="49">
        <v>67</v>
      </c>
      <c r="B1409" s="59" t="s">
        <v>359</v>
      </c>
      <c r="C1409" s="59" t="s">
        <v>360</v>
      </c>
      <c r="D1409" s="60" t="s">
        <v>4131</v>
      </c>
      <c r="E1409" s="59" t="s">
        <v>171</v>
      </c>
      <c r="F1409" s="63" t="s">
        <v>4132</v>
      </c>
      <c r="G1409" s="55">
        <v>19500</v>
      </c>
      <c r="H1409" s="55">
        <v>1793</v>
      </c>
      <c r="I1409" s="62">
        <v>9.1999999999999993</v>
      </c>
      <c r="J1409" s="55">
        <v>1166</v>
      </c>
      <c r="K1409" s="55">
        <v>140</v>
      </c>
      <c r="L1409" s="55">
        <v>30</v>
      </c>
      <c r="M1409" s="55">
        <v>457</v>
      </c>
      <c r="N1409" s="62">
        <v>65</v>
      </c>
      <c r="O1409" s="55">
        <v>7.8</v>
      </c>
      <c r="P1409" s="55">
        <v>1.7</v>
      </c>
      <c r="Q1409" s="55">
        <v>25.5</v>
      </c>
      <c r="R1409" s="55">
        <v>216</v>
      </c>
      <c r="S1409" s="55" t="s">
        <v>2889</v>
      </c>
    </row>
    <row r="1410" spans="1:19" ht="27.6" x14ac:dyDescent="0.25">
      <c r="A1410" s="49">
        <v>67</v>
      </c>
      <c r="B1410" s="59" t="s">
        <v>359</v>
      </c>
      <c r="C1410" s="59" t="s">
        <v>360</v>
      </c>
      <c r="D1410" s="60" t="s">
        <v>4131</v>
      </c>
      <c r="E1410" s="59" t="s">
        <v>167</v>
      </c>
      <c r="F1410" s="63" t="s">
        <v>4132</v>
      </c>
      <c r="G1410" s="55">
        <v>25500</v>
      </c>
      <c r="H1410" s="55">
        <v>1757</v>
      </c>
      <c r="I1410" s="62">
        <v>6.89</v>
      </c>
      <c r="J1410" s="55">
        <v>1424</v>
      </c>
      <c r="K1410" s="55">
        <v>107</v>
      </c>
      <c r="L1410" s="55">
        <v>51</v>
      </c>
      <c r="M1410" s="55">
        <v>175</v>
      </c>
      <c r="N1410" s="62">
        <v>81.05</v>
      </c>
      <c r="O1410" s="55">
        <v>6.09</v>
      </c>
      <c r="P1410" s="55">
        <v>2.9</v>
      </c>
      <c r="Q1410" s="55">
        <v>9.9600000000000009</v>
      </c>
      <c r="R1410" s="55">
        <v>128</v>
      </c>
      <c r="S1410" s="55" t="s">
        <v>2721</v>
      </c>
    </row>
    <row r="1411" spans="1:19" ht="41.4" x14ac:dyDescent="0.25">
      <c r="A1411" s="49">
        <v>67</v>
      </c>
      <c r="B1411" s="59" t="s">
        <v>359</v>
      </c>
      <c r="C1411" s="59" t="s">
        <v>360</v>
      </c>
      <c r="D1411" s="60" t="s">
        <v>4133</v>
      </c>
      <c r="E1411" s="59" t="s">
        <v>171</v>
      </c>
      <c r="F1411" s="63" t="s">
        <v>1327</v>
      </c>
      <c r="G1411" s="55">
        <v>26000</v>
      </c>
      <c r="H1411" s="55">
        <v>1508</v>
      </c>
      <c r="I1411" s="62">
        <v>5.8</v>
      </c>
      <c r="J1411" s="55">
        <v>703</v>
      </c>
      <c r="K1411" s="55">
        <v>149</v>
      </c>
      <c r="L1411" s="55">
        <v>23</v>
      </c>
      <c r="M1411" s="55">
        <v>633</v>
      </c>
      <c r="N1411" s="62">
        <v>46.6</v>
      </c>
      <c r="O1411" s="55">
        <v>9.9</v>
      </c>
      <c r="P1411" s="55">
        <v>1.5</v>
      </c>
      <c r="Q1411" s="55">
        <v>42</v>
      </c>
      <c r="R1411" s="55">
        <v>260</v>
      </c>
      <c r="S1411" s="55" t="s">
        <v>2929</v>
      </c>
    </row>
    <row r="1412" spans="1:19" ht="82.8" hidden="1" x14ac:dyDescent="0.25">
      <c r="A1412" s="49">
        <v>68</v>
      </c>
      <c r="B1412" s="59" t="s">
        <v>202</v>
      </c>
      <c r="C1412" s="59" t="s">
        <v>223</v>
      </c>
      <c r="D1412" s="60" t="s">
        <v>2660</v>
      </c>
      <c r="E1412" s="59" t="s">
        <v>167</v>
      </c>
      <c r="F1412" s="63" t="s">
        <v>1245</v>
      </c>
      <c r="G1412" s="55">
        <v>2700</v>
      </c>
      <c r="H1412" s="55">
        <v>108</v>
      </c>
      <c r="I1412" s="62">
        <v>4</v>
      </c>
      <c r="J1412" s="55">
        <v>90</v>
      </c>
      <c r="K1412" s="55">
        <v>15</v>
      </c>
      <c r="L1412" s="55">
        <v>1</v>
      </c>
      <c r="M1412" s="55">
        <v>2</v>
      </c>
      <c r="N1412" s="62">
        <v>83</v>
      </c>
      <c r="O1412" s="55">
        <v>14</v>
      </c>
      <c r="P1412" s="55">
        <v>1</v>
      </c>
      <c r="Q1412" s="55">
        <v>2</v>
      </c>
      <c r="R1412" s="55">
        <v>5</v>
      </c>
      <c r="S1412" s="55" t="s">
        <v>3011</v>
      </c>
    </row>
    <row r="1413" spans="1:19" ht="69" hidden="1" x14ac:dyDescent="0.25">
      <c r="A1413" s="49">
        <v>68</v>
      </c>
      <c r="B1413" s="59" t="s">
        <v>202</v>
      </c>
      <c r="C1413" s="59" t="s">
        <v>223</v>
      </c>
      <c r="D1413" s="60" t="s">
        <v>4134</v>
      </c>
      <c r="E1413" s="59" t="s">
        <v>171</v>
      </c>
      <c r="F1413" s="63" t="s">
        <v>1246</v>
      </c>
      <c r="G1413" s="55">
        <v>27200</v>
      </c>
      <c r="H1413" s="55">
        <v>1088</v>
      </c>
      <c r="I1413" s="62">
        <v>4</v>
      </c>
      <c r="J1413" s="55">
        <v>881</v>
      </c>
      <c r="K1413" s="55">
        <v>87</v>
      </c>
      <c r="L1413" s="55">
        <v>33</v>
      </c>
      <c r="M1413" s="55">
        <v>87</v>
      </c>
      <c r="N1413" s="62">
        <v>81</v>
      </c>
      <c r="O1413" s="55">
        <v>8</v>
      </c>
      <c r="P1413" s="55">
        <v>3</v>
      </c>
      <c r="Q1413" s="55">
        <v>8</v>
      </c>
      <c r="R1413" s="55">
        <v>74</v>
      </c>
      <c r="S1413" s="55" t="s">
        <v>3011</v>
      </c>
    </row>
    <row r="1414" spans="1:19" ht="69" hidden="1" x14ac:dyDescent="0.25">
      <c r="A1414" s="49">
        <v>68</v>
      </c>
      <c r="B1414" s="59" t="s">
        <v>202</v>
      </c>
      <c r="C1414" s="59" t="s">
        <v>223</v>
      </c>
      <c r="D1414" s="60" t="s">
        <v>4135</v>
      </c>
      <c r="E1414" s="59" t="s">
        <v>167</v>
      </c>
      <c r="F1414" s="63" t="s">
        <v>1246</v>
      </c>
      <c r="G1414" s="55">
        <v>23700</v>
      </c>
      <c r="H1414" s="55">
        <v>710</v>
      </c>
      <c r="I1414" s="62">
        <v>3</v>
      </c>
      <c r="J1414" s="55">
        <v>505</v>
      </c>
      <c r="K1414" s="55">
        <v>92</v>
      </c>
      <c r="L1414" s="55">
        <v>28</v>
      </c>
      <c r="M1414" s="55">
        <v>85</v>
      </c>
      <c r="N1414" s="62">
        <v>71</v>
      </c>
      <c r="O1414" s="55">
        <v>13</v>
      </c>
      <c r="P1414" s="55">
        <v>4</v>
      </c>
      <c r="Q1414" s="55">
        <v>12</v>
      </c>
      <c r="R1414" s="55">
        <v>60</v>
      </c>
      <c r="S1414" s="55" t="s">
        <v>3011</v>
      </c>
    </row>
    <row r="1415" spans="1:19" ht="55.2" hidden="1" x14ac:dyDescent="0.25">
      <c r="A1415" s="49">
        <v>68</v>
      </c>
      <c r="B1415" s="59" t="s">
        <v>202</v>
      </c>
      <c r="C1415" s="59" t="s">
        <v>223</v>
      </c>
      <c r="D1415" s="60" t="s">
        <v>4136</v>
      </c>
      <c r="E1415" s="59" t="s">
        <v>171</v>
      </c>
      <c r="F1415" s="63" t="s">
        <v>1247</v>
      </c>
      <c r="G1415" s="55">
        <v>22300</v>
      </c>
      <c r="H1415" s="55">
        <v>670</v>
      </c>
      <c r="I1415" s="62">
        <v>3</v>
      </c>
      <c r="J1415" s="55">
        <v>502</v>
      </c>
      <c r="K1415" s="55">
        <v>74</v>
      </c>
      <c r="L1415" s="55">
        <v>7</v>
      </c>
      <c r="M1415" s="55">
        <v>87</v>
      </c>
      <c r="N1415" s="62">
        <v>75</v>
      </c>
      <c r="O1415" s="55">
        <v>11</v>
      </c>
      <c r="P1415" s="55">
        <v>1</v>
      </c>
      <c r="Q1415" s="55">
        <v>13</v>
      </c>
      <c r="R1415" s="55">
        <v>55</v>
      </c>
      <c r="S1415" s="55" t="s">
        <v>3011</v>
      </c>
    </row>
    <row r="1416" spans="1:19" ht="55.2" hidden="1" x14ac:dyDescent="0.25">
      <c r="A1416" s="49">
        <v>68</v>
      </c>
      <c r="B1416" s="59" t="s">
        <v>202</v>
      </c>
      <c r="C1416" s="59" t="s">
        <v>223</v>
      </c>
      <c r="D1416" s="60" t="s">
        <v>4136</v>
      </c>
      <c r="E1416" s="59" t="s">
        <v>167</v>
      </c>
      <c r="F1416" s="63" t="s">
        <v>1247</v>
      </c>
      <c r="G1416" s="55">
        <v>22800</v>
      </c>
      <c r="H1416" s="55">
        <v>685</v>
      </c>
      <c r="I1416" s="62">
        <v>3</v>
      </c>
      <c r="J1416" s="55">
        <v>479</v>
      </c>
      <c r="K1416" s="55">
        <v>96</v>
      </c>
      <c r="L1416" s="55">
        <v>14</v>
      </c>
      <c r="M1416" s="55">
        <v>96</v>
      </c>
      <c r="N1416" s="62">
        <v>70</v>
      </c>
      <c r="O1416" s="55">
        <v>14</v>
      </c>
      <c r="P1416" s="55">
        <v>2</v>
      </c>
      <c r="Q1416" s="55">
        <v>14</v>
      </c>
      <c r="R1416" s="55">
        <v>61</v>
      </c>
      <c r="S1416" s="55" t="s">
        <v>3011</v>
      </c>
    </row>
    <row r="1417" spans="1:19" ht="27.6" hidden="1" x14ac:dyDescent="0.25">
      <c r="A1417" s="49">
        <v>68</v>
      </c>
      <c r="B1417" s="59" t="s">
        <v>202</v>
      </c>
      <c r="C1417" s="59" t="s">
        <v>223</v>
      </c>
      <c r="D1417" s="60" t="s">
        <v>4137</v>
      </c>
      <c r="E1417" s="59" t="s">
        <v>167</v>
      </c>
      <c r="F1417" s="63" t="s">
        <v>4138</v>
      </c>
      <c r="G1417" s="55">
        <v>29800</v>
      </c>
      <c r="H1417" s="55">
        <v>1491</v>
      </c>
      <c r="I1417" s="62">
        <v>5</v>
      </c>
      <c r="J1417" s="55">
        <v>954</v>
      </c>
      <c r="K1417" s="55">
        <v>224</v>
      </c>
      <c r="L1417" s="55">
        <v>60</v>
      </c>
      <c r="M1417" s="55">
        <v>253</v>
      </c>
      <c r="N1417" s="62">
        <v>64</v>
      </c>
      <c r="O1417" s="55">
        <v>15</v>
      </c>
      <c r="P1417" s="55">
        <v>4</v>
      </c>
      <c r="Q1417" s="55">
        <v>17</v>
      </c>
      <c r="R1417" s="55">
        <v>150</v>
      </c>
      <c r="S1417" s="55" t="s">
        <v>3011</v>
      </c>
    </row>
    <row r="1418" spans="1:19" ht="41.4" hidden="1" x14ac:dyDescent="0.25">
      <c r="A1418" s="49">
        <v>68</v>
      </c>
      <c r="B1418" s="59" t="s">
        <v>202</v>
      </c>
      <c r="C1418" s="59" t="s">
        <v>223</v>
      </c>
      <c r="D1418" s="60" t="s">
        <v>4139</v>
      </c>
      <c r="E1418" s="59" t="s">
        <v>171</v>
      </c>
      <c r="F1418" s="63" t="s">
        <v>1249</v>
      </c>
      <c r="G1418" s="55">
        <v>20800</v>
      </c>
      <c r="H1418" s="55">
        <v>1456</v>
      </c>
      <c r="I1418" s="62">
        <v>7</v>
      </c>
      <c r="J1418" s="55">
        <v>888</v>
      </c>
      <c r="K1418" s="55">
        <v>204</v>
      </c>
      <c r="L1418" s="55">
        <v>73</v>
      </c>
      <c r="M1418" s="55">
        <v>291</v>
      </c>
      <c r="N1418" s="62">
        <v>61</v>
      </c>
      <c r="O1418" s="55">
        <v>14</v>
      </c>
      <c r="P1418" s="55">
        <v>5</v>
      </c>
      <c r="Q1418" s="55">
        <v>20</v>
      </c>
      <c r="R1418" s="55">
        <v>161</v>
      </c>
      <c r="S1418" s="55" t="s">
        <v>3011</v>
      </c>
    </row>
    <row r="1419" spans="1:19" ht="27.6" hidden="1" x14ac:dyDescent="0.25">
      <c r="A1419" s="49">
        <v>70</v>
      </c>
      <c r="B1419" s="59" t="s">
        <v>460</v>
      </c>
      <c r="C1419" s="59" t="s">
        <v>788</v>
      </c>
      <c r="D1419" s="60" t="s">
        <v>4140</v>
      </c>
      <c r="E1419" s="59" t="s">
        <v>167</v>
      </c>
      <c r="F1419" s="63" t="s">
        <v>790</v>
      </c>
      <c r="G1419" s="55">
        <v>18000</v>
      </c>
      <c r="H1419" s="55">
        <v>1179</v>
      </c>
      <c r="I1419" s="62">
        <v>6.55</v>
      </c>
      <c r="J1419" s="55">
        <v>402</v>
      </c>
      <c r="K1419" s="55">
        <v>161</v>
      </c>
      <c r="L1419" s="55">
        <v>69</v>
      </c>
      <c r="M1419" s="55">
        <v>547</v>
      </c>
      <c r="N1419" s="62">
        <v>34.1</v>
      </c>
      <c r="O1419" s="55">
        <v>13.66</v>
      </c>
      <c r="P1419" s="55">
        <v>5.85</v>
      </c>
      <c r="Q1419" s="55">
        <v>46.4</v>
      </c>
      <c r="R1419" s="55">
        <v>228</v>
      </c>
      <c r="S1419" s="55" t="s">
        <v>2721</v>
      </c>
    </row>
    <row r="1420" spans="1:19" ht="41.4" hidden="1" x14ac:dyDescent="0.25">
      <c r="A1420" s="49">
        <v>70</v>
      </c>
      <c r="B1420" s="59" t="s">
        <v>460</v>
      </c>
      <c r="C1420" s="59" t="s">
        <v>792</v>
      </c>
      <c r="D1420" s="60" t="s">
        <v>4141</v>
      </c>
      <c r="E1420" s="59" t="s">
        <v>171</v>
      </c>
      <c r="F1420" s="63" t="s">
        <v>1251</v>
      </c>
      <c r="G1420" s="55">
        <v>21600</v>
      </c>
      <c r="H1420" s="55">
        <v>1299</v>
      </c>
      <c r="I1420" s="62">
        <v>6.01</v>
      </c>
      <c r="J1420" s="55">
        <v>520</v>
      </c>
      <c r="K1420" s="55">
        <v>191</v>
      </c>
      <c r="L1420" s="55">
        <v>93</v>
      </c>
      <c r="M1420" s="55">
        <v>495</v>
      </c>
      <c r="N1420" s="62">
        <v>40.06</v>
      </c>
      <c r="O1420" s="55">
        <v>14.68</v>
      </c>
      <c r="P1420" s="55">
        <v>7.14</v>
      </c>
      <c r="Q1420" s="55">
        <v>38.119999999999997</v>
      </c>
      <c r="R1420" s="55">
        <v>220</v>
      </c>
      <c r="S1420" s="55" t="s">
        <v>3223</v>
      </c>
    </row>
    <row r="1421" spans="1:19" ht="41.4" hidden="1" x14ac:dyDescent="0.25">
      <c r="A1421" s="49">
        <v>70</v>
      </c>
      <c r="B1421" s="59" t="s">
        <v>460</v>
      </c>
      <c r="C1421" s="59" t="s">
        <v>792</v>
      </c>
      <c r="D1421" s="60" t="s">
        <v>4141</v>
      </c>
      <c r="E1421" s="59" t="s">
        <v>167</v>
      </c>
      <c r="F1421" s="63" t="s">
        <v>1251</v>
      </c>
      <c r="G1421" s="55">
        <v>42000</v>
      </c>
      <c r="H1421" s="55">
        <v>1873</v>
      </c>
      <c r="I1421" s="62">
        <v>4.46</v>
      </c>
      <c r="J1421" s="55">
        <v>504</v>
      </c>
      <c r="K1421" s="55">
        <v>336</v>
      </c>
      <c r="L1421" s="55">
        <v>102</v>
      </c>
      <c r="M1421" s="55">
        <v>931</v>
      </c>
      <c r="N1421" s="62">
        <v>26.91</v>
      </c>
      <c r="O1421" s="55">
        <v>17.940000000000001</v>
      </c>
      <c r="P1421" s="55">
        <v>5.45</v>
      </c>
      <c r="Q1421" s="55">
        <v>49.71</v>
      </c>
      <c r="R1421" s="55">
        <v>385</v>
      </c>
      <c r="S1421" s="55" t="s">
        <v>2721</v>
      </c>
    </row>
    <row r="1422" spans="1:19" ht="41.4" hidden="1" x14ac:dyDescent="0.25">
      <c r="A1422" s="49">
        <v>70</v>
      </c>
      <c r="B1422" s="59" t="s">
        <v>460</v>
      </c>
      <c r="C1422" s="59" t="s">
        <v>792</v>
      </c>
      <c r="D1422" s="60" t="s">
        <v>4142</v>
      </c>
      <c r="E1422" s="59" t="s">
        <v>192</v>
      </c>
      <c r="F1422" s="63" t="s">
        <v>1253</v>
      </c>
      <c r="G1422" s="55">
        <v>62500</v>
      </c>
      <c r="H1422" s="55">
        <v>4907</v>
      </c>
      <c r="I1422" s="62">
        <v>7.85</v>
      </c>
      <c r="J1422" s="55">
        <v>1713</v>
      </c>
      <c r="K1422" s="55">
        <v>617</v>
      </c>
      <c r="L1422" s="55">
        <v>320</v>
      </c>
      <c r="M1422" s="55">
        <v>2257</v>
      </c>
      <c r="N1422" s="62">
        <v>34.92</v>
      </c>
      <c r="O1422" s="55">
        <v>12.57</v>
      </c>
      <c r="P1422" s="55">
        <v>6.52</v>
      </c>
      <c r="Q1422" s="55">
        <v>46</v>
      </c>
      <c r="R1422" s="55">
        <v>942</v>
      </c>
      <c r="S1422" s="55" t="s">
        <v>3024</v>
      </c>
    </row>
    <row r="1423" spans="1:19" ht="41.4" hidden="1" x14ac:dyDescent="0.25">
      <c r="A1423" s="49">
        <v>70</v>
      </c>
      <c r="B1423" s="59" t="s">
        <v>460</v>
      </c>
      <c r="C1423" s="59" t="s">
        <v>792</v>
      </c>
      <c r="D1423" s="60" t="s">
        <v>4143</v>
      </c>
      <c r="E1423" s="59" t="s">
        <v>171</v>
      </c>
      <c r="F1423" s="63" t="s">
        <v>1254</v>
      </c>
      <c r="G1423" s="55">
        <v>40000</v>
      </c>
      <c r="H1423" s="55">
        <v>3199</v>
      </c>
      <c r="I1423" s="62">
        <v>8</v>
      </c>
      <c r="J1423" s="55">
        <v>1286</v>
      </c>
      <c r="K1423" s="55">
        <v>614</v>
      </c>
      <c r="L1423" s="55">
        <v>480</v>
      </c>
      <c r="M1423" s="55">
        <v>819</v>
      </c>
      <c r="N1423" s="62">
        <v>40.200000000000003</v>
      </c>
      <c r="O1423" s="55">
        <v>19.2</v>
      </c>
      <c r="P1423" s="55">
        <v>15</v>
      </c>
      <c r="Q1423" s="55">
        <v>25.6</v>
      </c>
      <c r="R1423" s="55">
        <v>455</v>
      </c>
      <c r="S1423" s="55" t="s">
        <v>3433</v>
      </c>
    </row>
    <row r="1424" spans="1:19" ht="41.4" hidden="1" x14ac:dyDescent="0.25">
      <c r="A1424" s="49">
        <v>70</v>
      </c>
      <c r="B1424" s="59" t="s">
        <v>460</v>
      </c>
      <c r="C1424" s="59" t="s">
        <v>792</v>
      </c>
      <c r="D1424" s="60" t="s">
        <v>4144</v>
      </c>
      <c r="E1424" s="59" t="s">
        <v>167</v>
      </c>
      <c r="F1424" s="63" t="s">
        <v>1254</v>
      </c>
      <c r="G1424" s="55">
        <v>15300</v>
      </c>
      <c r="H1424" s="55">
        <v>2059</v>
      </c>
      <c r="I1424" s="62">
        <v>13.45</v>
      </c>
      <c r="J1424" s="55">
        <v>956</v>
      </c>
      <c r="K1424" s="55">
        <v>308</v>
      </c>
      <c r="L1424" s="55">
        <v>141</v>
      </c>
      <c r="M1424" s="55">
        <v>654</v>
      </c>
      <c r="N1424" s="62">
        <v>46.43</v>
      </c>
      <c r="O1424" s="55">
        <v>14.95</v>
      </c>
      <c r="P1424" s="55">
        <v>6.83</v>
      </c>
      <c r="Q1424" s="55">
        <v>31.79</v>
      </c>
      <c r="R1424" s="55">
        <v>308</v>
      </c>
      <c r="S1424" s="55" t="s">
        <v>2667</v>
      </c>
    </row>
    <row r="1425" spans="1:19" ht="55.2" hidden="1" x14ac:dyDescent="0.25">
      <c r="A1425" s="49">
        <v>70</v>
      </c>
      <c r="B1425" s="59" t="s">
        <v>460</v>
      </c>
      <c r="C1425" s="59" t="s">
        <v>792</v>
      </c>
      <c r="D1425" s="60" t="s">
        <v>4145</v>
      </c>
      <c r="E1425" s="59" t="s">
        <v>192</v>
      </c>
      <c r="F1425" s="63" t="s">
        <v>1255</v>
      </c>
      <c r="G1425" s="55">
        <v>13900</v>
      </c>
      <c r="H1425" s="55">
        <v>900</v>
      </c>
      <c r="I1425" s="62">
        <v>6.47</v>
      </c>
      <c r="J1425" s="55">
        <v>212</v>
      </c>
      <c r="K1425" s="55">
        <v>129</v>
      </c>
      <c r="L1425" s="55">
        <v>31</v>
      </c>
      <c r="M1425" s="55">
        <v>528</v>
      </c>
      <c r="N1425" s="62">
        <v>23.56</v>
      </c>
      <c r="O1425" s="55">
        <v>14.33</v>
      </c>
      <c r="P1425" s="55">
        <v>3.44</v>
      </c>
      <c r="Q1425" s="55">
        <v>58.67</v>
      </c>
      <c r="R1425" s="55">
        <v>206</v>
      </c>
      <c r="S1425" s="55" t="s">
        <v>2721</v>
      </c>
    </row>
    <row r="1426" spans="1:19" ht="55.2" hidden="1" x14ac:dyDescent="0.25">
      <c r="A1426" s="49">
        <v>70</v>
      </c>
      <c r="B1426" s="59" t="s">
        <v>460</v>
      </c>
      <c r="C1426" s="59" t="s">
        <v>877</v>
      </c>
      <c r="D1426" s="60" t="s">
        <v>2660</v>
      </c>
      <c r="E1426" s="59" t="s">
        <v>192</v>
      </c>
      <c r="F1426" s="63" t="s">
        <v>1255</v>
      </c>
      <c r="G1426" s="55">
        <v>13900</v>
      </c>
      <c r="H1426" s="55">
        <v>900</v>
      </c>
      <c r="I1426" s="62">
        <v>6.47</v>
      </c>
      <c r="J1426" s="55">
        <v>212</v>
      </c>
      <c r="K1426" s="55">
        <v>129</v>
      </c>
      <c r="L1426" s="55">
        <v>31</v>
      </c>
      <c r="M1426" s="55">
        <v>528</v>
      </c>
      <c r="N1426" s="62">
        <v>23.56</v>
      </c>
      <c r="O1426" s="55">
        <v>14.33</v>
      </c>
      <c r="P1426" s="55">
        <v>3.44</v>
      </c>
      <c r="Q1426" s="55">
        <v>58.67</v>
      </c>
      <c r="R1426" s="55">
        <v>206</v>
      </c>
      <c r="S1426" s="55" t="s">
        <v>2721</v>
      </c>
    </row>
    <row r="1427" spans="1:19" ht="41.4" hidden="1" x14ac:dyDescent="0.25">
      <c r="A1427" s="49">
        <v>70</v>
      </c>
      <c r="B1427" s="59" t="s">
        <v>460</v>
      </c>
      <c r="C1427" s="59" t="s">
        <v>877</v>
      </c>
      <c r="D1427" s="60" t="s">
        <v>4146</v>
      </c>
      <c r="E1427" s="59" t="s">
        <v>171</v>
      </c>
      <c r="F1427" s="63" t="s">
        <v>1256</v>
      </c>
      <c r="G1427" s="55">
        <v>16000</v>
      </c>
      <c r="H1427" s="55">
        <v>2370</v>
      </c>
      <c r="I1427" s="62">
        <v>14.81</v>
      </c>
      <c r="J1427" s="55">
        <v>902</v>
      </c>
      <c r="K1427" s="55">
        <v>301</v>
      </c>
      <c r="L1427" s="55">
        <v>155</v>
      </c>
      <c r="M1427" s="55">
        <v>1012</v>
      </c>
      <c r="N1427" s="62">
        <v>38.08</v>
      </c>
      <c r="O1427" s="55">
        <v>12.69</v>
      </c>
      <c r="P1427" s="55">
        <v>6.54</v>
      </c>
      <c r="Q1427" s="55">
        <v>42.69</v>
      </c>
      <c r="R1427" s="55">
        <v>431</v>
      </c>
      <c r="S1427" s="55" t="s">
        <v>2667</v>
      </c>
    </row>
    <row r="1428" spans="1:19" ht="41.4" hidden="1" x14ac:dyDescent="0.25">
      <c r="A1428" s="49">
        <v>70</v>
      </c>
      <c r="B1428" s="59" t="s">
        <v>460</v>
      </c>
      <c r="C1428" s="59" t="s">
        <v>877</v>
      </c>
      <c r="D1428" s="60" t="s">
        <v>4146</v>
      </c>
      <c r="E1428" s="59" t="s">
        <v>167</v>
      </c>
      <c r="F1428" s="63" t="s">
        <v>1256</v>
      </c>
      <c r="G1428" s="55">
        <v>22000</v>
      </c>
      <c r="H1428" s="55">
        <v>3258</v>
      </c>
      <c r="I1428" s="62">
        <v>14.81</v>
      </c>
      <c r="J1428" s="55">
        <v>1241</v>
      </c>
      <c r="K1428" s="55">
        <v>413</v>
      </c>
      <c r="L1428" s="55">
        <v>213</v>
      </c>
      <c r="M1428" s="55">
        <v>1391</v>
      </c>
      <c r="N1428" s="62">
        <v>38.08</v>
      </c>
      <c r="O1428" s="55">
        <v>12.69</v>
      </c>
      <c r="P1428" s="55">
        <v>6.54</v>
      </c>
      <c r="Q1428" s="55">
        <v>42.69</v>
      </c>
      <c r="R1428" s="55">
        <v>593</v>
      </c>
      <c r="S1428" s="55" t="s">
        <v>2667</v>
      </c>
    </row>
    <row r="1429" spans="1:19" ht="82.8" hidden="1" x14ac:dyDescent="0.25">
      <c r="A1429" s="49">
        <v>70</v>
      </c>
      <c r="B1429" s="59" t="s">
        <v>460</v>
      </c>
      <c r="C1429" s="59" t="s">
        <v>877</v>
      </c>
      <c r="D1429" s="60" t="s">
        <v>4147</v>
      </c>
      <c r="E1429" s="59" t="s">
        <v>192</v>
      </c>
      <c r="F1429" s="63" t="s">
        <v>1257</v>
      </c>
      <c r="G1429" s="55">
        <v>1250</v>
      </c>
      <c r="H1429" s="55">
        <v>140</v>
      </c>
      <c r="I1429" s="62">
        <v>11.2</v>
      </c>
      <c r="J1429" s="55">
        <v>43</v>
      </c>
      <c r="K1429" s="55">
        <v>18</v>
      </c>
      <c r="L1429" s="55">
        <v>4</v>
      </c>
      <c r="M1429" s="55">
        <v>75</v>
      </c>
      <c r="N1429" s="62">
        <v>30.71</v>
      </c>
      <c r="O1429" s="55">
        <v>12.86</v>
      </c>
      <c r="P1429" s="55">
        <v>2.86</v>
      </c>
      <c r="Q1429" s="55">
        <v>53.57</v>
      </c>
      <c r="R1429" s="55">
        <v>30</v>
      </c>
      <c r="S1429" s="55" t="s">
        <v>3223</v>
      </c>
    </row>
    <row r="1430" spans="1:19" ht="55.2" hidden="1" x14ac:dyDescent="0.25">
      <c r="A1430" s="49">
        <v>70</v>
      </c>
      <c r="B1430" s="59" t="s">
        <v>460</v>
      </c>
      <c r="C1430" s="59" t="s">
        <v>877</v>
      </c>
      <c r="D1430" s="60" t="s">
        <v>4148</v>
      </c>
      <c r="E1430" s="59" t="s">
        <v>192</v>
      </c>
      <c r="F1430" s="63" t="s">
        <v>1258</v>
      </c>
      <c r="G1430" s="55">
        <v>1400</v>
      </c>
      <c r="H1430" s="55">
        <v>141</v>
      </c>
      <c r="I1430" s="62">
        <v>10.119999999999999</v>
      </c>
      <c r="J1430" s="55">
        <v>13</v>
      </c>
      <c r="K1430" s="55">
        <v>19</v>
      </c>
      <c r="L1430" s="55">
        <v>2</v>
      </c>
      <c r="M1430" s="55">
        <v>107</v>
      </c>
      <c r="N1430" s="62">
        <v>9.34</v>
      </c>
      <c r="O1430" s="55">
        <v>13.71</v>
      </c>
      <c r="P1430" s="55">
        <v>1.41</v>
      </c>
      <c r="Q1430" s="55">
        <v>75.53</v>
      </c>
      <c r="R1430" s="55">
        <v>39</v>
      </c>
      <c r="S1430" s="55" t="s">
        <v>2709</v>
      </c>
    </row>
    <row r="1431" spans="1:19" ht="55.2" hidden="1" x14ac:dyDescent="0.25">
      <c r="A1431" s="49">
        <v>70</v>
      </c>
      <c r="B1431" s="59" t="s">
        <v>297</v>
      </c>
      <c r="C1431" s="59" t="s">
        <v>951</v>
      </c>
      <c r="D1431" s="60" t="s">
        <v>2660</v>
      </c>
      <c r="E1431" s="59" t="s">
        <v>192</v>
      </c>
      <c r="F1431" s="63" t="s">
        <v>1258</v>
      </c>
      <c r="G1431" s="55">
        <v>1400</v>
      </c>
      <c r="H1431" s="55">
        <v>141</v>
      </c>
      <c r="I1431" s="62">
        <v>10.119999999999999</v>
      </c>
      <c r="J1431" s="55">
        <v>13</v>
      </c>
      <c r="K1431" s="55">
        <v>19</v>
      </c>
      <c r="L1431" s="55">
        <v>2</v>
      </c>
      <c r="M1431" s="55">
        <v>107</v>
      </c>
      <c r="N1431" s="62">
        <v>9.34</v>
      </c>
      <c r="O1431" s="55">
        <v>13.71</v>
      </c>
      <c r="P1431" s="55">
        <v>1.41</v>
      </c>
      <c r="Q1431" s="55">
        <v>75.53</v>
      </c>
      <c r="R1431" s="55">
        <v>39</v>
      </c>
      <c r="S1431" s="55" t="s">
        <v>2709</v>
      </c>
    </row>
    <row r="1432" spans="1:19" ht="41.4" hidden="1" x14ac:dyDescent="0.25">
      <c r="A1432" s="49">
        <v>70</v>
      </c>
      <c r="B1432" s="59" t="s">
        <v>297</v>
      </c>
      <c r="C1432" s="59" t="s">
        <v>951</v>
      </c>
      <c r="D1432" s="60" t="s">
        <v>4149</v>
      </c>
      <c r="E1432" s="59" t="s">
        <v>171</v>
      </c>
      <c r="F1432" s="63" t="s">
        <v>947</v>
      </c>
      <c r="G1432" s="55">
        <v>1350</v>
      </c>
      <c r="H1432" s="55">
        <v>137</v>
      </c>
      <c r="I1432" s="62">
        <v>10.15</v>
      </c>
      <c r="J1432" s="55">
        <v>13</v>
      </c>
      <c r="K1432" s="55">
        <v>19</v>
      </c>
      <c r="L1432" s="55">
        <v>2</v>
      </c>
      <c r="M1432" s="55">
        <v>103</v>
      </c>
      <c r="N1432" s="62">
        <v>9.49</v>
      </c>
      <c r="O1432" s="55">
        <v>13.87</v>
      </c>
      <c r="P1432" s="55">
        <v>1.46</v>
      </c>
      <c r="Q1432" s="55">
        <v>75.180000000000007</v>
      </c>
      <c r="R1432" s="55">
        <v>38</v>
      </c>
      <c r="S1432" s="55" t="s">
        <v>2721</v>
      </c>
    </row>
    <row r="1433" spans="1:19" ht="41.4" hidden="1" x14ac:dyDescent="0.25">
      <c r="A1433" s="49">
        <v>70</v>
      </c>
      <c r="B1433" s="59" t="s">
        <v>297</v>
      </c>
      <c r="C1433" s="59" t="s">
        <v>951</v>
      </c>
      <c r="D1433" s="60" t="s">
        <v>4149</v>
      </c>
      <c r="E1433" s="59" t="s">
        <v>167</v>
      </c>
      <c r="F1433" s="63" t="s">
        <v>947</v>
      </c>
      <c r="G1433" s="55">
        <v>2600</v>
      </c>
      <c r="H1433" s="55">
        <v>282</v>
      </c>
      <c r="I1433" s="62">
        <v>10.85</v>
      </c>
      <c r="J1433" s="55">
        <v>45</v>
      </c>
      <c r="K1433" s="55">
        <v>61</v>
      </c>
      <c r="L1433" s="55">
        <v>4</v>
      </c>
      <c r="M1433" s="55">
        <v>172</v>
      </c>
      <c r="N1433" s="62">
        <v>15.96</v>
      </c>
      <c r="O1433" s="55">
        <v>21.63</v>
      </c>
      <c r="P1433" s="55">
        <v>1.42</v>
      </c>
      <c r="Q1433" s="55">
        <v>60.99</v>
      </c>
      <c r="R1433" s="55">
        <v>67</v>
      </c>
      <c r="S1433" s="55" t="s">
        <v>2721</v>
      </c>
    </row>
    <row r="1434" spans="1:19" ht="41.4" hidden="1" x14ac:dyDescent="0.25">
      <c r="A1434" s="49">
        <v>70</v>
      </c>
      <c r="B1434" s="59" t="s">
        <v>297</v>
      </c>
      <c r="C1434" s="59" t="s">
        <v>951</v>
      </c>
      <c r="D1434" s="60" t="s">
        <v>4150</v>
      </c>
      <c r="E1434" s="59" t="s">
        <v>171</v>
      </c>
      <c r="F1434" s="63" t="s">
        <v>4151</v>
      </c>
      <c r="G1434" s="55">
        <v>3500</v>
      </c>
      <c r="H1434" s="55">
        <v>290</v>
      </c>
      <c r="I1434" s="62">
        <v>8.2899999999999991</v>
      </c>
      <c r="J1434" s="55">
        <v>46</v>
      </c>
      <c r="K1434" s="55">
        <v>63</v>
      </c>
      <c r="L1434" s="55">
        <v>4</v>
      </c>
      <c r="M1434" s="55">
        <v>177</v>
      </c>
      <c r="N1434" s="62">
        <v>15.84</v>
      </c>
      <c r="O1434" s="55">
        <v>21.65</v>
      </c>
      <c r="P1434" s="55">
        <v>1.48</v>
      </c>
      <c r="Q1434" s="55">
        <v>61.02</v>
      </c>
      <c r="R1434" s="55">
        <v>69</v>
      </c>
      <c r="S1434" s="55" t="s">
        <v>2709</v>
      </c>
    </row>
    <row r="1435" spans="1:19" ht="41.4" hidden="1" x14ac:dyDescent="0.25">
      <c r="A1435" s="49">
        <v>70</v>
      </c>
      <c r="B1435" s="59" t="s">
        <v>297</v>
      </c>
      <c r="C1435" s="59" t="s">
        <v>951</v>
      </c>
      <c r="D1435" s="60" t="s">
        <v>4150</v>
      </c>
      <c r="E1435" s="59" t="s">
        <v>167</v>
      </c>
      <c r="F1435" s="63" t="s">
        <v>4151</v>
      </c>
      <c r="G1435" s="55">
        <v>4350</v>
      </c>
      <c r="H1435" s="55">
        <v>298</v>
      </c>
      <c r="I1435" s="62">
        <v>6.86</v>
      </c>
      <c r="J1435" s="55">
        <v>47</v>
      </c>
      <c r="K1435" s="55">
        <v>65</v>
      </c>
      <c r="L1435" s="55">
        <v>4</v>
      </c>
      <c r="M1435" s="55">
        <v>182</v>
      </c>
      <c r="N1435" s="62">
        <v>15.84</v>
      </c>
      <c r="O1435" s="55">
        <v>21.65</v>
      </c>
      <c r="P1435" s="55">
        <v>1.48</v>
      </c>
      <c r="Q1435" s="55">
        <v>61.02</v>
      </c>
      <c r="R1435" s="55">
        <v>71</v>
      </c>
      <c r="S1435" s="55" t="s">
        <v>2709</v>
      </c>
    </row>
    <row r="1436" spans="1:19" ht="55.2" hidden="1" x14ac:dyDescent="0.25">
      <c r="A1436" s="49">
        <v>70</v>
      </c>
      <c r="B1436" s="59" t="s">
        <v>297</v>
      </c>
      <c r="C1436" s="59" t="s">
        <v>951</v>
      </c>
      <c r="D1436" s="60" t="s">
        <v>4152</v>
      </c>
      <c r="E1436" s="59" t="s">
        <v>171</v>
      </c>
      <c r="F1436" s="63" t="s">
        <v>4153</v>
      </c>
      <c r="G1436" s="55">
        <v>6100</v>
      </c>
      <c r="H1436" s="55">
        <v>613</v>
      </c>
      <c r="I1436" s="62">
        <v>5.03</v>
      </c>
      <c r="J1436" s="55">
        <v>97</v>
      </c>
      <c r="K1436" s="55">
        <v>133</v>
      </c>
      <c r="L1436" s="55">
        <v>9</v>
      </c>
      <c r="M1436" s="55">
        <v>374</v>
      </c>
      <c r="N1436" s="62">
        <v>15.84</v>
      </c>
      <c r="O1436" s="55">
        <v>21.65</v>
      </c>
      <c r="P1436" s="55">
        <v>1.48</v>
      </c>
      <c r="Q1436" s="55">
        <v>61.02</v>
      </c>
      <c r="R1436" s="55">
        <v>146</v>
      </c>
      <c r="S1436" s="55" t="s">
        <v>2709</v>
      </c>
    </row>
    <row r="1437" spans="1:19" ht="96.6" hidden="1" x14ac:dyDescent="0.25">
      <c r="A1437" s="49">
        <v>70</v>
      </c>
      <c r="B1437" s="59" t="s">
        <v>297</v>
      </c>
      <c r="C1437" s="59" t="s">
        <v>951</v>
      </c>
      <c r="D1437" s="60" t="s">
        <v>4154</v>
      </c>
      <c r="E1437" s="59" t="s">
        <v>167</v>
      </c>
      <c r="F1437" s="63" t="s">
        <v>4155</v>
      </c>
      <c r="G1437" s="55">
        <v>10300</v>
      </c>
      <c r="H1437" s="55">
        <v>315</v>
      </c>
      <c r="I1437" s="62">
        <v>3.06</v>
      </c>
      <c r="J1437" s="55">
        <v>50</v>
      </c>
      <c r="K1437" s="55">
        <v>68</v>
      </c>
      <c r="L1437" s="55">
        <v>5</v>
      </c>
      <c r="M1437" s="55">
        <v>192</v>
      </c>
      <c r="N1437" s="62">
        <v>15.84</v>
      </c>
      <c r="O1437" s="55">
        <v>21.65</v>
      </c>
      <c r="P1437" s="55">
        <v>1.48</v>
      </c>
      <c r="Q1437" s="55">
        <v>61.02</v>
      </c>
      <c r="R1437" s="55">
        <v>75</v>
      </c>
      <c r="S1437" s="55" t="s">
        <v>2709</v>
      </c>
    </row>
    <row r="1438" spans="1:19" ht="41.4" hidden="1" x14ac:dyDescent="0.25">
      <c r="A1438" s="49">
        <v>70</v>
      </c>
      <c r="B1438" s="59" t="s">
        <v>297</v>
      </c>
      <c r="C1438" s="59" t="s">
        <v>951</v>
      </c>
      <c r="D1438" s="60" t="s">
        <v>4156</v>
      </c>
      <c r="E1438" s="59" t="s">
        <v>167</v>
      </c>
      <c r="F1438" s="63" t="s">
        <v>4157</v>
      </c>
      <c r="G1438" s="55">
        <v>10500</v>
      </c>
      <c r="H1438" s="55">
        <v>208</v>
      </c>
      <c r="I1438" s="62">
        <v>1.98</v>
      </c>
      <c r="J1438" s="55">
        <v>28</v>
      </c>
      <c r="K1438" s="55">
        <v>30</v>
      </c>
      <c r="L1438" s="55">
        <v>4</v>
      </c>
      <c r="M1438" s="55">
        <v>146</v>
      </c>
      <c r="N1438" s="62">
        <v>13.42</v>
      </c>
      <c r="O1438" s="55">
        <v>14.22</v>
      </c>
      <c r="P1438" s="55">
        <v>1.96</v>
      </c>
      <c r="Q1438" s="55">
        <v>70.39</v>
      </c>
      <c r="R1438" s="55">
        <v>55</v>
      </c>
      <c r="S1438" s="55" t="s">
        <v>2709</v>
      </c>
    </row>
    <row r="1439" spans="1:19" ht="27.6" hidden="1" x14ac:dyDescent="0.25">
      <c r="A1439" s="49">
        <v>70</v>
      </c>
      <c r="B1439" s="59" t="s">
        <v>297</v>
      </c>
      <c r="C1439" s="59" t="s">
        <v>951</v>
      </c>
      <c r="D1439" s="60" t="s">
        <v>4158</v>
      </c>
      <c r="E1439" s="59" t="s">
        <v>171</v>
      </c>
      <c r="F1439" s="63" t="s">
        <v>4159</v>
      </c>
      <c r="G1439" s="55">
        <v>3400</v>
      </c>
      <c r="H1439" s="55">
        <v>203</v>
      </c>
      <c r="I1439" s="62">
        <v>5.98</v>
      </c>
      <c r="J1439" s="55">
        <v>27</v>
      </c>
      <c r="K1439" s="55">
        <v>29</v>
      </c>
      <c r="L1439" s="55">
        <v>4</v>
      </c>
      <c r="M1439" s="55">
        <v>143</v>
      </c>
      <c r="N1439" s="62">
        <v>13.42</v>
      </c>
      <c r="O1439" s="55">
        <v>14.22</v>
      </c>
      <c r="P1439" s="55">
        <v>1.96</v>
      </c>
      <c r="Q1439" s="55">
        <v>70.39</v>
      </c>
      <c r="R1439" s="55">
        <v>54</v>
      </c>
      <c r="S1439" s="55" t="s">
        <v>2709</v>
      </c>
    </row>
    <row r="1440" spans="1:19" ht="27.6" hidden="1" x14ac:dyDescent="0.25">
      <c r="A1440" s="49">
        <v>70</v>
      </c>
      <c r="B1440" s="59" t="s">
        <v>297</v>
      </c>
      <c r="C1440" s="59" t="s">
        <v>951</v>
      </c>
      <c r="D1440" s="60" t="s">
        <v>4158</v>
      </c>
      <c r="E1440" s="59" t="s">
        <v>167</v>
      </c>
      <c r="F1440" s="63" t="s">
        <v>4159</v>
      </c>
      <c r="G1440" s="55">
        <v>3050</v>
      </c>
      <c r="H1440" s="55">
        <v>185</v>
      </c>
      <c r="I1440" s="62">
        <v>6.05</v>
      </c>
      <c r="J1440" s="55">
        <v>25</v>
      </c>
      <c r="K1440" s="55">
        <v>26</v>
      </c>
      <c r="L1440" s="55">
        <v>4</v>
      </c>
      <c r="M1440" s="55">
        <v>130</v>
      </c>
      <c r="N1440" s="62">
        <v>13.42</v>
      </c>
      <c r="O1440" s="55">
        <v>14.22</v>
      </c>
      <c r="P1440" s="55">
        <v>1.96</v>
      </c>
      <c r="Q1440" s="55">
        <v>70.39</v>
      </c>
      <c r="R1440" s="55">
        <v>49</v>
      </c>
      <c r="S1440" s="55" t="s">
        <v>2709</v>
      </c>
    </row>
    <row r="1441" spans="1:19" ht="41.4" hidden="1" x14ac:dyDescent="0.25">
      <c r="A1441" s="49">
        <v>70</v>
      </c>
      <c r="B1441" s="59" t="s">
        <v>297</v>
      </c>
      <c r="C1441" s="59" t="s">
        <v>951</v>
      </c>
      <c r="D1441" s="60" t="s">
        <v>4160</v>
      </c>
      <c r="E1441" s="59" t="s">
        <v>171</v>
      </c>
      <c r="F1441" s="63" t="s">
        <v>1130</v>
      </c>
      <c r="G1441" s="55">
        <v>2850</v>
      </c>
      <c r="H1441" s="55">
        <v>176</v>
      </c>
      <c r="I1441" s="62">
        <v>6.18</v>
      </c>
      <c r="J1441" s="55">
        <v>24</v>
      </c>
      <c r="K1441" s="55">
        <v>25</v>
      </c>
      <c r="L1441" s="55">
        <v>3</v>
      </c>
      <c r="M1441" s="55">
        <v>124</v>
      </c>
      <c r="N1441" s="62">
        <v>13.64</v>
      </c>
      <c r="O1441" s="55">
        <v>14.2</v>
      </c>
      <c r="P1441" s="55">
        <v>1.7</v>
      </c>
      <c r="Q1441" s="55">
        <v>70.45</v>
      </c>
      <c r="R1441" s="55">
        <v>46</v>
      </c>
      <c r="S1441" s="55" t="s">
        <v>2721</v>
      </c>
    </row>
    <row r="1442" spans="1:19" ht="41.4" hidden="1" x14ac:dyDescent="0.25">
      <c r="A1442" s="49">
        <v>70</v>
      </c>
      <c r="B1442" s="59" t="s">
        <v>297</v>
      </c>
      <c r="C1442" s="59" t="s">
        <v>951</v>
      </c>
      <c r="D1442" s="60" t="s">
        <v>4160</v>
      </c>
      <c r="E1442" s="59" t="s">
        <v>167</v>
      </c>
      <c r="F1442" s="63" t="s">
        <v>1130</v>
      </c>
      <c r="G1442" s="55">
        <v>4550</v>
      </c>
      <c r="H1442" s="55">
        <v>214</v>
      </c>
      <c r="I1442" s="62">
        <v>4.7</v>
      </c>
      <c r="J1442" s="55">
        <v>67</v>
      </c>
      <c r="K1442" s="55">
        <v>25</v>
      </c>
      <c r="L1442" s="55">
        <v>8</v>
      </c>
      <c r="M1442" s="55">
        <v>114</v>
      </c>
      <c r="N1442" s="62">
        <v>31.31</v>
      </c>
      <c r="O1442" s="55">
        <v>11.68</v>
      </c>
      <c r="P1442" s="55">
        <v>3.74</v>
      </c>
      <c r="Q1442" s="55">
        <v>53.27</v>
      </c>
      <c r="R1442" s="55">
        <v>45</v>
      </c>
      <c r="S1442" s="55" t="s">
        <v>2721</v>
      </c>
    </row>
    <row r="1443" spans="1:19" ht="55.2" hidden="1" x14ac:dyDescent="0.25">
      <c r="A1443" s="49">
        <v>70</v>
      </c>
      <c r="B1443" s="59" t="s">
        <v>297</v>
      </c>
      <c r="C1443" s="59" t="s">
        <v>951</v>
      </c>
      <c r="D1443" s="60" t="s">
        <v>4161</v>
      </c>
      <c r="E1443" s="59" t="s">
        <v>171</v>
      </c>
      <c r="F1443" s="63" t="s">
        <v>1264</v>
      </c>
      <c r="G1443" s="55">
        <v>5700</v>
      </c>
      <c r="H1443" s="55">
        <v>222</v>
      </c>
      <c r="I1443" s="62">
        <v>3.89</v>
      </c>
      <c r="J1443" s="55">
        <v>70</v>
      </c>
      <c r="K1443" s="55">
        <v>26</v>
      </c>
      <c r="L1443" s="55">
        <v>8</v>
      </c>
      <c r="M1443" s="55">
        <v>118</v>
      </c>
      <c r="N1443" s="62">
        <v>31.49</v>
      </c>
      <c r="O1443" s="55">
        <v>11.71</v>
      </c>
      <c r="P1443" s="55">
        <v>3.53</v>
      </c>
      <c r="Q1443" s="55">
        <v>53.27</v>
      </c>
      <c r="R1443" s="55">
        <v>47</v>
      </c>
      <c r="S1443" s="55" t="s">
        <v>2709</v>
      </c>
    </row>
    <row r="1444" spans="1:19" ht="27.6" hidden="1" x14ac:dyDescent="0.25">
      <c r="A1444" s="49">
        <v>70</v>
      </c>
      <c r="B1444" s="59" t="s">
        <v>297</v>
      </c>
      <c r="C1444" s="59" t="s">
        <v>951</v>
      </c>
      <c r="D1444" s="60" t="s">
        <v>4162</v>
      </c>
      <c r="E1444" s="59" t="s">
        <v>171</v>
      </c>
      <c r="F1444" s="63" t="s">
        <v>4163</v>
      </c>
      <c r="G1444" s="55">
        <v>6800</v>
      </c>
      <c r="H1444" s="55">
        <v>203</v>
      </c>
      <c r="I1444" s="62">
        <v>2.98</v>
      </c>
      <c r="J1444" s="55">
        <v>64</v>
      </c>
      <c r="K1444" s="55">
        <v>24</v>
      </c>
      <c r="L1444" s="55">
        <v>7</v>
      </c>
      <c r="M1444" s="55">
        <v>108</v>
      </c>
      <c r="N1444" s="62">
        <v>31.49</v>
      </c>
      <c r="O1444" s="55">
        <v>11.71</v>
      </c>
      <c r="P1444" s="55">
        <v>3.53</v>
      </c>
      <c r="Q1444" s="55">
        <v>53.27</v>
      </c>
      <c r="R1444" s="55">
        <v>43</v>
      </c>
      <c r="S1444" s="55" t="s">
        <v>2709</v>
      </c>
    </row>
    <row r="1445" spans="1:19" ht="41.4" hidden="1" x14ac:dyDescent="0.25">
      <c r="A1445" s="49">
        <v>70</v>
      </c>
      <c r="B1445" s="59" t="s">
        <v>297</v>
      </c>
      <c r="C1445" s="59" t="s">
        <v>951</v>
      </c>
      <c r="D1445" s="60" t="s">
        <v>4164</v>
      </c>
      <c r="E1445" s="59" t="s">
        <v>171</v>
      </c>
      <c r="F1445" s="63" t="s">
        <v>1266</v>
      </c>
      <c r="G1445" s="55">
        <v>4600</v>
      </c>
      <c r="H1445" s="55">
        <v>171</v>
      </c>
      <c r="I1445" s="62">
        <v>3.71</v>
      </c>
      <c r="J1445" s="55">
        <v>54</v>
      </c>
      <c r="K1445" s="55">
        <v>20</v>
      </c>
      <c r="L1445" s="55">
        <v>6</v>
      </c>
      <c r="M1445" s="55">
        <v>91</v>
      </c>
      <c r="N1445" s="62">
        <v>31.49</v>
      </c>
      <c r="O1445" s="55">
        <v>11.71</v>
      </c>
      <c r="P1445" s="55">
        <v>3.53</v>
      </c>
      <c r="Q1445" s="55">
        <v>53.27</v>
      </c>
      <c r="R1445" s="55">
        <v>36</v>
      </c>
      <c r="S1445" s="55" t="s">
        <v>2709</v>
      </c>
    </row>
    <row r="1446" spans="1:19" ht="41.4" hidden="1" x14ac:dyDescent="0.25">
      <c r="A1446" s="49">
        <v>70</v>
      </c>
      <c r="B1446" s="59" t="s">
        <v>297</v>
      </c>
      <c r="C1446" s="59" t="s">
        <v>951</v>
      </c>
      <c r="D1446" s="60" t="s">
        <v>4164</v>
      </c>
      <c r="E1446" s="59" t="s">
        <v>167</v>
      </c>
      <c r="F1446" s="63" t="s">
        <v>1266</v>
      </c>
      <c r="G1446" s="55">
        <v>4050</v>
      </c>
      <c r="H1446" s="55">
        <v>155</v>
      </c>
      <c r="I1446" s="62">
        <v>3.85</v>
      </c>
      <c r="J1446" s="55">
        <v>44</v>
      </c>
      <c r="K1446" s="55">
        <v>23</v>
      </c>
      <c r="L1446" s="55">
        <v>4</v>
      </c>
      <c r="M1446" s="55">
        <v>84</v>
      </c>
      <c r="N1446" s="62">
        <v>28.52</v>
      </c>
      <c r="O1446" s="55">
        <v>15.03</v>
      </c>
      <c r="P1446" s="55">
        <v>2.73</v>
      </c>
      <c r="Q1446" s="55">
        <v>53.72</v>
      </c>
      <c r="R1446" s="55">
        <v>33</v>
      </c>
      <c r="S1446" s="55" t="s">
        <v>2709</v>
      </c>
    </row>
    <row r="1447" spans="1:19" ht="55.2" hidden="1" x14ac:dyDescent="0.25">
      <c r="A1447" s="49">
        <v>70</v>
      </c>
      <c r="B1447" s="59" t="s">
        <v>297</v>
      </c>
      <c r="C1447" s="59" t="s">
        <v>951</v>
      </c>
      <c r="D1447" s="60" t="s">
        <v>4165</v>
      </c>
      <c r="E1447" s="59" t="s">
        <v>167</v>
      </c>
      <c r="F1447" s="63" t="s">
        <v>4166</v>
      </c>
      <c r="G1447" s="55">
        <v>3300</v>
      </c>
      <c r="H1447" s="55">
        <v>145</v>
      </c>
      <c r="I1447" s="62">
        <v>4.3899999999999997</v>
      </c>
      <c r="J1447" s="55">
        <v>41</v>
      </c>
      <c r="K1447" s="55">
        <v>22</v>
      </c>
      <c r="L1447" s="55">
        <v>4</v>
      </c>
      <c r="M1447" s="55">
        <v>78</v>
      </c>
      <c r="N1447" s="62">
        <v>28.28</v>
      </c>
      <c r="O1447" s="55">
        <v>15.17</v>
      </c>
      <c r="P1447" s="55">
        <v>2.76</v>
      </c>
      <c r="Q1447" s="55">
        <v>53.79</v>
      </c>
      <c r="R1447" s="55">
        <v>31</v>
      </c>
      <c r="S1447" s="55" t="s">
        <v>2709</v>
      </c>
    </row>
    <row r="1448" spans="1:19" ht="96.6" hidden="1" x14ac:dyDescent="0.25">
      <c r="A1448" s="49">
        <v>70</v>
      </c>
      <c r="B1448" s="59" t="s">
        <v>297</v>
      </c>
      <c r="C1448" s="59" t="s">
        <v>951</v>
      </c>
      <c r="D1448" s="60" t="s">
        <v>4167</v>
      </c>
      <c r="E1448" s="59" t="s">
        <v>192</v>
      </c>
      <c r="F1448" s="63" t="s">
        <v>4168</v>
      </c>
      <c r="G1448" s="55">
        <v>3000</v>
      </c>
      <c r="H1448" s="55">
        <v>145</v>
      </c>
      <c r="I1448" s="62">
        <v>4.83</v>
      </c>
      <c r="J1448" s="55">
        <v>41</v>
      </c>
      <c r="K1448" s="55">
        <v>22</v>
      </c>
      <c r="L1448" s="55">
        <v>4</v>
      </c>
      <c r="M1448" s="55">
        <v>78</v>
      </c>
      <c r="N1448" s="62">
        <v>28.28</v>
      </c>
      <c r="O1448" s="55">
        <v>15.17</v>
      </c>
      <c r="P1448" s="55">
        <v>2.76</v>
      </c>
      <c r="Q1448" s="55">
        <v>53.79</v>
      </c>
      <c r="R1448" s="55">
        <v>31</v>
      </c>
      <c r="S1448" s="55" t="s">
        <v>2721</v>
      </c>
    </row>
    <row r="1449" spans="1:19" ht="41.4" hidden="1" x14ac:dyDescent="0.25">
      <c r="A1449" s="49">
        <v>70</v>
      </c>
      <c r="B1449" s="59" t="s">
        <v>297</v>
      </c>
      <c r="C1449" s="59" t="s">
        <v>951</v>
      </c>
      <c r="D1449" s="60" t="s">
        <v>4169</v>
      </c>
      <c r="E1449" s="59" t="s">
        <v>167</v>
      </c>
      <c r="F1449" s="63" t="s">
        <v>1269</v>
      </c>
      <c r="G1449" s="55">
        <v>3900</v>
      </c>
      <c r="H1449" s="55">
        <v>213</v>
      </c>
      <c r="I1449" s="62">
        <v>5.44</v>
      </c>
      <c r="J1449" s="55">
        <v>61</v>
      </c>
      <c r="K1449" s="55">
        <v>32</v>
      </c>
      <c r="L1449" s="55">
        <v>6</v>
      </c>
      <c r="M1449" s="55">
        <v>114</v>
      </c>
      <c r="N1449" s="62">
        <v>28.52</v>
      </c>
      <c r="O1449" s="55">
        <v>15.03</v>
      </c>
      <c r="P1449" s="55">
        <v>2.73</v>
      </c>
      <c r="Q1449" s="55">
        <v>53.72</v>
      </c>
      <c r="R1449" s="55">
        <v>45</v>
      </c>
      <c r="S1449" s="55" t="s">
        <v>2709</v>
      </c>
    </row>
    <row r="1450" spans="1:19" ht="41.4" hidden="1" x14ac:dyDescent="0.25">
      <c r="A1450" s="49">
        <v>70</v>
      </c>
      <c r="B1450" s="59" t="s">
        <v>297</v>
      </c>
      <c r="C1450" s="59" t="s">
        <v>951</v>
      </c>
      <c r="D1450" s="60" t="s">
        <v>4170</v>
      </c>
      <c r="E1450" s="59" t="s">
        <v>171</v>
      </c>
      <c r="F1450" s="63" t="s">
        <v>1270</v>
      </c>
      <c r="G1450" s="55">
        <v>3900</v>
      </c>
      <c r="H1450" s="55">
        <v>213</v>
      </c>
      <c r="I1450" s="62">
        <v>5.44</v>
      </c>
      <c r="J1450" s="55">
        <v>61</v>
      </c>
      <c r="K1450" s="55">
        <v>32</v>
      </c>
      <c r="L1450" s="55">
        <v>6</v>
      </c>
      <c r="M1450" s="55">
        <v>114</v>
      </c>
      <c r="N1450" s="62">
        <v>28.52</v>
      </c>
      <c r="O1450" s="55">
        <v>15.03</v>
      </c>
      <c r="P1450" s="55">
        <v>2.73</v>
      </c>
      <c r="Q1450" s="55">
        <v>53.72</v>
      </c>
      <c r="R1450" s="55">
        <v>45</v>
      </c>
      <c r="S1450" s="55" t="s">
        <v>2709</v>
      </c>
    </row>
    <row r="1451" spans="1:19" ht="55.2" hidden="1" x14ac:dyDescent="0.25">
      <c r="A1451" s="49">
        <v>70</v>
      </c>
      <c r="B1451" s="59" t="s">
        <v>297</v>
      </c>
      <c r="C1451" s="59" t="s">
        <v>951</v>
      </c>
      <c r="D1451" s="60" t="s">
        <v>4171</v>
      </c>
      <c r="E1451" s="59" t="s">
        <v>192</v>
      </c>
      <c r="F1451" s="63" t="s">
        <v>956</v>
      </c>
      <c r="G1451" s="55">
        <v>4200</v>
      </c>
      <c r="H1451" s="55">
        <v>225</v>
      </c>
      <c r="I1451" s="62">
        <v>5.36</v>
      </c>
      <c r="J1451" s="55">
        <v>61</v>
      </c>
      <c r="K1451" s="55">
        <v>18</v>
      </c>
      <c r="L1451" s="55">
        <v>10</v>
      </c>
      <c r="M1451" s="55">
        <v>136</v>
      </c>
      <c r="N1451" s="62">
        <v>27.09</v>
      </c>
      <c r="O1451" s="55">
        <v>7.91</v>
      </c>
      <c r="P1451" s="55">
        <v>4.4000000000000004</v>
      </c>
      <c r="Q1451" s="55">
        <v>60.6</v>
      </c>
      <c r="R1451" s="55">
        <v>52</v>
      </c>
      <c r="S1451" s="55" t="s">
        <v>2709</v>
      </c>
    </row>
    <row r="1452" spans="1:19" ht="55.2" hidden="1" x14ac:dyDescent="0.25">
      <c r="A1452" s="49">
        <v>70</v>
      </c>
      <c r="B1452" s="59" t="s">
        <v>297</v>
      </c>
      <c r="C1452" s="59" t="s">
        <v>957</v>
      </c>
      <c r="D1452" s="60" t="s">
        <v>2660</v>
      </c>
      <c r="E1452" s="59" t="s">
        <v>192</v>
      </c>
      <c r="F1452" s="63" t="s">
        <v>956</v>
      </c>
      <c r="G1452" s="55">
        <v>4200</v>
      </c>
      <c r="H1452" s="55">
        <v>225</v>
      </c>
      <c r="I1452" s="62">
        <v>5.36</v>
      </c>
      <c r="J1452" s="55">
        <v>61</v>
      </c>
      <c r="K1452" s="55">
        <v>18</v>
      </c>
      <c r="L1452" s="55">
        <v>10</v>
      </c>
      <c r="M1452" s="55">
        <v>136</v>
      </c>
      <c r="N1452" s="62">
        <v>27.09</v>
      </c>
      <c r="O1452" s="55">
        <v>7.91</v>
      </c>
      <c r="P1452" s="55">
        <v>4.4000000000000004</v>
      </c>
      <c r="Q1452" s="55">
        <v>60.6</v>
      </c>
      <c r="R1452" s="55">
        <v>52</v>
      </c>
      <c r="S1452" s="55" t="s">
        <v>2709</v>
      </c>
    </row>
    <row r="1453" spans="1:19" ht="55.2" hidden="1" x14ac:dyDescent="0.25">
      <c r="A1453" s="49">
        <v>70</v>
      </c>
      <c r="B1453" s="59" t="s">
        <v>297</v>
      </c>
      <c r="C1453" s="59" t="s">
        <v>957</v>
      </c>
      <c r="D1453" s="60" t="s">
        <v>2660</v>
      </c>
      <c r="E1453" s="59" t="s">
        <v>167</v>
      </c>
      <c r="F1453" s="63" t="s">
        <v>956</v>
      </c>
      <c r="G1453" s="55">
        <v>4200</v>
      </c>
      <c r="H1453" s="55">
        <v>225</v>
      </c>
      <c r="I1453" s="62">
        <v>5.36</v>
      </c>
      <c r="J1453" s="55">
        <v>61</v>
      </c>
      <c r="K1453" s="55">
        <v>18</v>
      </c>
      <c r="L1453" s="55">
        <v>10</v>
      </c>
      <c r="M1453" s="55">
        <v>136</v>
      </c>
      <c r="N1453" s="62">
        <v>27.09</v>
      </c>
      <c r="O1453" s="55">
        <v>7.91</v>
      </c>
      <c r="P1453" s="55">
        <v>4.4000000000000004</v>
      </c>
      <c r="Q1453" s="55">
        <v>60.6</v>
      </c>
      <c r="R1453" s="55">
        <v>52</v>
      </c>
      <c r="S1453" s="55" t="s">
        <v>2709</v>
      </c>
    </row>
    <row r="1454" spans="1:19" ht="27.6" hidden="1" x14ac:dyDescent="0.25">
      <c r="A1454" s="49">
        <v>70</v>
      </c>
      <c r="B1454" s="59" t="s">
        <v>297</v>
      </c>
      <c r="C1454" s="59" t="s">
        <v>957</v>
      </c>
      <c r="D1454" s="60" t="s">
        <v>4172</v>
      </c>
      <c r="E1454" s="59" t="s">
        <v>171</v>
      </c>
      <c r="F1454" s="63" t="s">
        <v>562</v>
      </c>
      <c r="G1454" s="55">
        <v>4200</v>
      </c>
      <c r="H1454" s="55">
        <v>225</v>
      </c>
      <c r="I1454" s="62">
        <v>5.36</v>
      </c>
      <c r="J1454" s="55">
        <v>61</v>
      </c>
      <c r="K1454" s="55">
        <v>18</v>
      </c>
      <c r="L1454" s="55">
        <v>10</v>
      </c>
      <c r="M1454" s="55">
        <v>136</v>
      </c>
      <c r="N1454" s="62">
        <v>27.11</v>
      </c>
      <c r="O1454" s="55">
        <v>8</v>
      </c>
      <c r="P1454" s="55">
        <v>4.4400000000000004</v>
      </c>
      <c r="Q1454" s="55">
        <v>60.44</v>
      </c>
      <c r="R1454" s="55">
        <v>52</v>
      </c>
      <c r="S1454" s="55" t="s">
        <v>2721</v>
      </c>
    </row>
    <row r="1455" spans="1:19" ht="138" hidden="1" x14ac:dyDescent="0.25">
      <c r="A1455" s="49">
        <v>71</v>
      </c>
      <c r="B1455" s="59" t="s">
        <v>176</v>
      </c>
      <c r="C1455" s="59" t="s">
        <v>177</v>
      </c>
      <c r="D1455" s="60" t="s">
        <v>4173</v>
      </c>
      <c r="E1455" s="59" t="s">
        <v>167</v>
      </c>
      <c r="F1455" s="63" t="s">
        <v>4174</v>
      </c>
      <c r="G1455" s="55">
        <v>91000</v>
      </c>
      <c r="H1455" s="55">
        <v>3244</v>
      </c>
      <c r="I1455" s="62">
        <v>7.13</v>
      </c>
      <c r="J1455" s="55">
        <v>1545</v>
      </c>
      <c r="K1455" s="55">
        <v>224</v>
      </c>
      <c r="L1455" s="55">
        <v>143</v>
      </c>
      <c r="M1455" s="55">
        <v>1332</v>
      </c>
      <c r="N1455" s="62">
        <v>47.62</v>
      </c>
      <c r="O1455" s="55">
        <v>6.91</v>
      </c>
      <c r="P1455" s="55">
        <v>4.4000000000000004</v>
      </c>
      <c r="Q1455" s="55">
        <v>41.07</v>
      </c>
      <c r="R1455" s="55">
        <v>555</v>
      </c>
      <c r="S1455" s="55" t="s">
        <v>2664</v>
      </c>
    </row>
    <row r="1456" spans="1:19" ht="41.4" hidden="1" x14ac:dyDescent="0.25">
      <c r="A1456" s="49">
        <v>71</v>
      </c>
      <c r="B1456" s="59" t="s">
        <v>176</v>
      </c>
      <c r="C1456" s="59" t="s">
        <v>177</v>
      </c>
      <c r="D1456" s="60" t="s">
        <v>4175</v>
      </c>
      <c r="E1456" s="59" t="s">
        <v>171</v>
      </c>
      <c r="F1456" s="63" t="s">
        <v>4176</v>
      </c>
      <c r="G1456" s="55">
        <v>78000</v>
      </c>
      <c r="H1456" s="55">
        <v>5249</v>
      </c>
      <c r="I1456" s="62">
        <v>6.73</v>
      </c>
      <c r="J1456" s="55">
        <v>2012</v>
      </c>
      <c r="K1456" s="55">
        <v>555</v>
      </c>
      <c r="L1456" s="55">
        <v>383</v>
      </c>
      <c r="M1456" s="55">
        <v>2299</v>
      </c>
      <c r="N1456" s="62">
        <v>38.33</v>
      </c>
      <c r="O1456" s="55">
        <v>10.58</v>
      </c>
      <c r="P1456" s="55">
        <v>7.29</v>
      </c>
      <c r="Q1456" s="55">
        <v>43.8</v>
      </c>
      <c r="R1456" s="55">
        <v>971</v>
      </c>
      <c r="S1456" s="55" t="s">
        <v>2664</v>
      </c>
    </row>
    <row r="1457" spans="1:19" ht="96.6" hidden="1" x14ac:dyDescent="0.25">
      <c r="A1457" s="49">
        <v>71</v>
      </c>
      <c r="B1457" s="59" t="s">
        <v>176</v>
      </c>
      <c r="C1457" s="59" t="s">
        <v>177</v>
      </c>
      <c r="D1457" s="60" t="s">
        <v>4177</v>
      </c>
      <c r="E1457" s="59" t="s">
        <v>192</v>
      </c>
      <c r="F1457" s="63" t="s">
        <v>622</v>
      </c>
      <c r="G1457" s="55">
        <v>101000</v>
      </c>
      <c r="H1457" s="55">
        <v>6424</v>
      </c>
      <c r="I1457" s="62">
        <v>6.36</v>
      </c>
      <c r="J1457" s="55">
        <v>3775</v>
      </c>
      <c r="K1457" s="55">
        <v>475</v>
      </c>
      <c r="L1457" s="55">
        <v>200</v>
      </c>
      <c r="M1457" s="55">
        <v>1974</v>
      </c>
      <c r="N1457" s="62">
        <v>58.76</v>
      </c>
      <c r="O1457" s="55">
        <v>7.39</v>
      </c>
      <c r="P1457" s="55">
        <v>3.12</v>
      </c>
      <c r="Q1457" s="55">
        <v>30.73</v>
      </c>
      <c r="R1457" s="55">
        <v>886</v>
      </c>
      <c r="S1457" s="55" t="s">
        <v>2810</v>
      </c>
    </row>
    <row r="1458" spans="1:19" ht="96.6" hidden="1" x14ac:dyDescent="0.25">
      <c r="A1458" s="49">
        <v>71</v>
      </c>
      <c r="B1458" s="59" t="s">
        <v>293</v>
      </c>
      <c r="C1458" s="59" t="s">
        <v>294</v>
      </c>
      <c r="D1458" s="60" t="s">
        <v>2708</v>
      </c>
      <c r="E1458" s="59" t="s">
        <v>192</v>
      </c>
      <c r="F1458" s="63" t="s">
        <v>622</v>
      </c>
      <c r="G1458" s="55">
        <v>101000</v>
      </c>
      <c r="H1458" s="55">
        <v>6424</v>
      </c>
      <c r="I1458" s="62">
        <v>6.36</v>
      </c>
      <c r="J1458" s="55">
        <v>3775</v>
      </c>
      <c r="K1458" s="55">
        <v>475</v>
      </c>
      <c r="L1458" s="55">
        <v>200</v>
      </c>
      <c r="M1458" s="55">
        <v>1974</v>
      </c>
      <c r="N1458" s="62">
        <v>58.76</v>
      </c>
      <c r="O1458" s="55">
        <v>7.39</v>
      </c>
      <c r="P1458" s="55">
        <v>3.12</v>
      </c>
      <c r="Q1458" s="55">
        <v>30.73</v>
      </c>
      <c r="R1458" s="55">
        <v>886</v>
      </c>
      <c r="S1458" s="55" t="s">
        <v>2810</v>
      </c>
    </row>
    <row r="1459" spans="1:19" ht="41.4" hidden="1" x14ac:dyDescent="0.25">
      <c r="A1459" s="49">
        <v>71</v>
      </c>
      <c r="B1459" s="59" t="s">
        <v>293</v>
      </c>
      <c r="C1459" s="59" t="s">
        <v>294</v>
      </c>
      <c r="D1459" s="60" t="s">
        <v>4178</v>
      </c>
      <c r="E1459" s="59" t="s">
        <v>171</v>
      </c>
      <c r="F1459" s="63" t="s">
        <v>1275</v>
      </c>
      <c r="G1459" s="55">
        <v>77000</v>
      </c>
      <c r="H1459" s="55">
        <v>5044</v>
      </c>
      <c r="I1459" s="62">
        <v>6.55</v>
      </c>
      <c r="J1459" s="55">
        <v>2955</v>
      </c>
      <c r="K1459" s="55">
        <v>368</v>
      </c>
      <c r="L1459" s="55">
        <v>156</v>
      </c>
      <c r="M1459" s="55">
        <v>1565</v>
      </c>
      <c r="N1459" s="62">
        <v>58.59</v>
      </c>
      <c r="O1459" s="55">
        <v>7.29</v>
      </c>
      <c r="P1459" s="55">
        <v>3.1</v>
      </c>
      <c r="Q1459" s="55">
        <v>31.03</v>
      </c>
      <c r="R1459" s="55">
        <v>700</v>
      </c>
      <c r="S1459" s="55" t="s">
        <v>3223</v>
      </c>
    </row>
    <row r="1460" spans="1:19" ht="55.2" hidden="1" x14ac:dyDescent="0.25">
      <c r="A1460" s="49">
        <v>72</v>
      </c>
      <c r="B1460" s="59" t="s">
        <v>164</v>
      </c>
      <c r="C1460" s="59" t="s">
        <v>165</v>
      </c>
      <c r="D1460" s="60" t="s">
        <v>4179</v>
      </c>
      <c r="E1460" s="59" t="s">
        <v>167</v>
      </c>
      <c r="F1460" s="63" t="s">
        <v>1277</v>
      </c>
      <c r="G1460" s="55">
        <v>35200</v>
      </c>
      <c r="H1460" s="55">
        <v>869</v>
      </c>
      <c r="I1460" s="62">
        <v>2.4700000000000002</v>
      </c>
      <c r="J1460" s="55">
        <v>710</v>
      </c>
      <c r="K1460" s="55">
        <v>66</v>
      </c>
      <c r="L1460" s="55">
        <v>17</v>
      </c>
      <c r="M1460" s="55">
        <v>76</v>
      </c>
      <c r="N1460" s="62">
        <v>81.7</v>
      </c>
      <c r="O1460" s="55">
        <v>7.57</v>
      </c>
      <c r="P1460" s="55">
        <v>2.0099999999999998</v>
      </c>
      <c r="Q1460" s="55">
        <v>8.7200000000000006</v>
      </c>
      <c r="R1460" s="55">
        <v>60</v>
      </c>
      <c r="S1460" s="55" t="s">
        <v>2702</v>
      </c>
    </row>
    <row r="1461" spans="1:19" ht="41.4" hidden="1" x14ac:dyDescent="0.25">
      <c r="A1461" s="49">
        <v>72</v>
      </c>
      <c r="B1461" s="59" t="s">
        <v>176</v>
      </c>
      <c r="C1461" s="59" t="s">
        <v>177</v>
      </c>
      <c r="D1461" s="60" t="s">
        <v>4180</v>
      </c>
      <c r="E1461" s="59" t="s">
        <v>171</v>
      </c>
      <c r="F1461" s="63" t="s">
        <v>4181</v>
      </c>
      <c r="G1461" s="55">
        <v>41000</v>
      </c>
      <c r="H1461" s="55">
        <v>1410</v>
      </c>
      <c r="I1461" s="62">
        <v>3.44</v>
      </c>
      <c r="J1461" s="55">
        <v>995</v>
      </c>
      <c r="K1461" s="55">
        <v>183</v>
      </c>
      <c r="L1461" s="55">
        <v>61</v>
      </c>
      <c r="M1461" s="55">
        <v>171</v>
      </c>
      <c r="N1461" s="62">
        <v>70.540000000000006</v>
      </c>
      <c r="O1461" s="55">
        <v>12.97</v>
      </c>
      <c r="P1461" s="55">
        <v>4.34</v>
      </c>
      <c r="Q1461" s="55">
        <v>12.15</v>
      </c>
      <c r="R1461" s="55">
        <v>120</v>
      </c>
      <c r="S1461" s="55" t="s">
        <v>2802</v>
      </c>
    </row>
    <row r="1462" spans="1:19" ht="41.4" hidden="1" x14ac:dyDescent="0.25">
      <c r="A1462" s="49">
        <v>72</v>
      </c>
      <c r="B1462" s="59" t="s">
        <v>176</v>
      </c>
      <c r="C1462" s="59" t="s">
        <v>177</v>
      </c>
      <c r="D1462" s="60" t="s">
        <v>4180</v>
      </c>
      <c r="E1462" s="59" t="s">
        <v>167</v>
      </c>
      <c r="F1462" s="63" t="s">
        <v>4181</v>
      </c>
      <c r="G1462" s="55">
        <v>33000</v>
      </c>
      <c r="H1462" s="55">
        <v>1135</v>
      </c>
      <c r="I1462" s="62">
        <v>3.44</v>
      </c>
      <c r="J1462" s="55">
        <v>801</v>
      </c>
      <c r="K1462" s="55">
        <v>147</v>
      </c>
      <c r="L1462" s="55">
        <v>49</v>
      </c>
      <c r="M1462" s="55">
        <v>138</v>
      </c>
      <c r="N1462" s="62">
        <v>70.540000000000006</v>
      </c>
      <c r="O1462" s="55">
        <v>12.97</v>
      </c>
      <c r="P1462" s="55">
        <v>4.34</v>
      </c>
      <c r="Q1462" s="55">
        <v>12.15</v>
      </c>
      <c r="R1462" s="55">
        <v>96</v>
      </c>
      <c r="S1462" s="55" t="s">
        <v>2702</v>
      </c>
    </row>
    <row r="1463" spans="1:19" ht="13.8" hidden="1" x14ac:dyDescent="0.25">
      <c r="A1463" s="49">
        <v>73</v>
      </c>
      <c r="B1463" s="59" t="s">
        <v>164</v>
      </c>
      <c r="C1463" s="59" t="s">
        <v>165</v>
      </c>
      <c r="D1463" s="60" t="s">
        <v>336</v>
      </c>
      <c r="E1463" s="59" t="s">
        <v>167</v>
      </c>
      <c r="F1463" s="63" t="s">
        <v>1280</v>
      </c>
      <c r="G1463" s="55">
        <v>35900</v>
      </c>
      <c r="H1463" s="55">
        <v>341</v>
      </c>
      <c r="I1463" s="62">
        <v>0.95</v>
      </c>
      <c r="J1463" s="55">
        <v>258</v>
      </c>
      <c r="K1463" s="55">
        <v>50</v>
      </c>
      <c r="L1463" s="55">
        <v>8</v>
      </c>
      <c r="M1463" s="55">
        <v>25</v>
      </c>
      <c r="N1463" s="62">
        <v>75.680000000000007</v>
      </c>
      <c r="O1463" s="55">
        <v>14.6</v>
      </c>
      <c r="P1463" s="55">
        <v>2.2000000000000002</v>
      </c>
      <c r="Q1463" s="55">
        <v>7.44</v>
      </c>
      <c r="R1463" s="55">
        <v>23</v>
      </c>
      <c r="S1463" s="55" t="s">
        <v>3752</v>
      </c>
    </row>
    <row r="1464" spans="1:19" ht="27.6" hidden="1" x14ac:dyDescent="0.25">
      <c r="A1464" s="49">
        <v>73</v>
      </c>
      <c r="B1464" s="59" t="s">
        <v>164</v>
      </c>
      <c r="C1464" s="59" t="s">
        <v>165</v>
      </c>
      <c r="D1464" s="60" t="s">
        <v>4182</v>
      </c>
      <c r="E1464" s="59" t="s">
        <v>167</v>
      </c>
      <c r="F1464" s="63" t="s">
        <v>4183</v>
      </c>
      <c r="G1464" s="55">
        <v>67400</v>
      </c>
      <c r="H1464" s="55">
        <v>701</v>
      </c>
      <c r="I1464" s="62">
        <v>1.04</v>
      </c>
      <c r="J1464" s="55">
        <v>574</v>
      </c>
      <c r="K1464" s="55">
        <v>63</v>
      </c>
      <c r="L1464" s="55">
        <v>21</v>
      </c>
      <c r="M1464" s="55">
        <v>43</v>
      </c>
      <c r="N1464" s="62">
        <v>81.84</v>
      </c>
      <c r="O1464" s="55">
        <v>9</v>
      </c>
      <c r="P1464" s="55">
        <v>2.98</v>
      </c>
      <c r="Q1464" s="55">
        <v>6.17</v>
      </c>
      <c r="R1464" s="55">
        <v>44</v>
      </c>
      <c r="S1464" s="55" t="s">
        <v>3752</v>
      </c>
    </row>
    <row r="1465" spans="1:19" ht="55.2" hidden="1" x14ac:dyDescent="0.25">
      <c r="A1465" s="49">
        <v>73</v>
      </c>
      <c r="B1465" s="59" t="s">
        <v>164</v>
      </c>
      <c r="C1465" s="59" t="s">
        <v>165</v>
      </c>
      <c r="D1465" s="60" t="s">
        <v>4184</v>
      </c>
      <c r="E1465" s="59" t="s">
        <v>171</v>
      </c>
      <c r="F1465" s="63" t="s">
        <v>4185</v>
      </c>
      <c r="G1465" s="55">
        <v>215000</v>
      </c>
      <c r="H1465" s="55">
        <v>2526</v>
      </c>
      <c r="I1465" s="62">
        <v>2.35</v>
      </c>
      <c r="J1465" s="55">
        <v>1705</v>
      </c>
      <c r="K1465" s="55">
        <v>341</v>
      </c>
      <c r="L1465" s="55">
        <v>152</v>
      </c>
      <c r="M1465" s="55">
        <v>328</v>
      </c>
      <c r="N1465" s="62">
        <v>67.5</v>
      </c>
      <c r="O1465" s="55">
        <v>13.5</v>
      </c>
      <c r="P1465" s="55">
        <v>6</v>
      </c>
      <c r="Q1465" s="55">
        <v>13</v>
      </c>
      <c r="R1465" s="55">
        <v>227</v>
      </c>
      <c r="S1465" s="55" t="s">
        <v>2773</v>
      </c>
    </row>
    <row r="1466" spans="1:19" ht="55.2" hidden="1" x14ac:dyDescent="0.25">
      <c r="A1466" s="49">
        <v>74</v>
      </c>
      <c r="B1466" s="59" t="s">
        <v>164</v>
      </c>
      <c r="C1466" s="59" t="s">
        <v>165</v>
      </c>
      <c r="D1466" s="60" t="s">
        <v>2660</v>
      </c>
      <c r="E1466" s="59" t="s">
        <v>167</v>
      </c>
      <c r="F1466" s="63" t="s">
        <v>1286</v>
      </c>
      <c r="G1466" s="55">
        <v>45200</v>
      </c>
      <c r="H1466" s="55">
        <v>14148</v>
      </c>
      <c r="I1466" s="62">
        <v>31.3</v>
      </c>
      <c r="J1466" s="55">
        <v>6763</v>
      </c>
      <c r="K1466" s="55">
        <v>1033</v>
      </c>
      <c r="L1466" s="55">
        <v>198</v>
      </c>
      <c r="M1466" s="55">
        <v>6154</v>
      </c>
      <c r="N1466" s="62">
        <v>47.8</v>
      </c>
      <c r="O1466" s="55">
        <v>7.3</v>
      </c>
      <c r="P1466" s="55">
        <v>1.4</v>
      </c>
      <c r="Q1466" s="55">
        <v>43.5</v>
      </c>
      <c r="R1466" s="55">
        <v>2484</v>
      </c>
      <c r="S1466" s="55" t="s">
        <v>2967</v>
      </c>
    </row>
    <row r="1467" spans="1:19" ht="41.4" hidden="1" x14ac:dyDescent="0.25">
      <c r="A1467" s="49">
        <v>74</v>
      </c>
      <c r="B1467" s="59" t="s">
        <v>164</v>
      </c>
      <c r="C1467" s="59" t="s">
        <v>165</v>
      </c>
      <c r="D1467" s="60" t="s">
        <v>4186</v>
      </c>
      <c r="E1467" s="59" t="s">
        <v>171</v>
      </c>
      <c r="F1467" s="63" t="s">
        <v>1287</v>
      </c>
      <c r="G1467" s="55">
        <v>31600</v>
      </c>
      <c r="H1467" s="55">
        <v>3698</v>
      </c>
      <c r="I1467" s="62">
        <v>11.7</v>
      </c>
      <c r="J1467" s="55">
        <v>1046</v>
      </c>
      <c r="K1467" s="55">
        <v>348</v>
      </c>
      <c r="L1467" s="55">
        <v>211</v>
      </c>
      <c r="M1467" s="55">
        <v>2093</v>
      </c>
      <c r="N1467" s="62">
        <v>28.3</v>
      </c>
      <c r="O1467" s="55">
        <v>9.4</v>
      </c>
      <c r="P1467" s="55">
        <v>5.7</v>
      </c>
      <c r="Q1467" s="55">
        <v>56.6</v>
      </c>
      <c r="R1467" s="55">
        <v>822</v>
      </c>
      <c r="S1467" s="55" t="s">
        <v>2922</v>
      </c>
    </row>
    <row r="1468" spans="1:19" ht="41.4" hidden="1" x14ac:dyDescent="0.25">
      <c r="A1468" s="49">
        <v>74</v>
      </c>
      <c r="B1468" s="59" t="s">
        <v>164</v>
      </c>
      <c r="C1468" s="59" t="s">
        <v>165</v>
      </c>
      <c r="D1468" s="60" t="s">
        <v>4186</v>
      </c>
      <c r="E1468" s="59" t="s">
        <v>167</v>
      </c>
      <c r="F1468" s="63" t="s">
        <v>1287</v>
      </c>
      <c r="G1468" s="55">
        <v>31600</v>
      </c>
      <c r="H1468" s="55">
        <v>1011</v>
      </c>
      <c r="I1468" s="62">
        <v>3.2</v>
      </c>
      <c r="J1468" s="55">
        <v>721</v>
      </c>
      <c r="K1468" s="55">
        <v>109</v>
      </c>
      <c r="L1468" s="55">
        <v>104</v>
      </c>
      <c r="M1468" s="55">
        <v>77</v>
      </c>
      <c r="N1468" s="62">
        <v>71.3</v>
      </c>
      <c r="O1468" s="55">
        <v>10.8</v>
      </c>
      <c r="P1468" s="55">
        <v>10.3</v>
      </c>
      <c r="Q1468" s="55">
        <v>7.6</v>
      </c>
      <c r="R1468" s="55">
        <v>77</v>
      </c>
      <c r="S1468" s="55" t="s">
        <v>2961</v>
      </c>
    </row>
    <row r="1469" spans="1:19" ht="55.2" hidden="1" x14ac:dyDescent="0.25">
      <c r="A1469" s="49">
        <v>74</v>
      </c>
      <c r="B1469" s="59" t="s">
        <v>164</v>
      </c>
      <c r="C1469" s="59" t="s">
        <v>165</v>
      </c>
      <c r="D1469" s="60" t="s">
        <v>4187</v>
      </c>
      <c r="E1469" s="59" t="s">
        <v>192</v>
      </c>
      <c r="F1469" s="63" t="s">
        <v>1288</v>
      </c>
      <c r="G1469" s="55">
        <v>10800</v>
      </c>
      <c r="H1469" s="55">
        <v>794</v>
      </c>
      <c r="I1469" s="62">
        <v>7.35</v>
      </c>
      <c r="J1469" s="55">
        <v>521</v>
      </c>
      <c r="K1469" s="55">
        <v>65</v>
      </c>
      <c r="L1469" s="55">
        <v>26</v>
      </c>
      <c r="M1469" s="55">
        <v>182</v>
      </c>
      <c r="N1469" s="62">
        <v>65.569999999999993</v>
      </c>
      <c r="O1469" s="55">
        <v>8.1999999999999993</v>
      </c>
      <c r="P1469" s="55">
        <v>3.28</v>
      </c>
      <c r="Q1469" s="55">
        <v>22.95</v>
      </c>
      <c r="R1469" s="55">
        <v>91</v>
      </c>
      <c r="S1469" s="55" t="s">
        <v>2773</v>
      </c>
    </row>
    <row r="1470" spans="1:19" ht="55.2" hidden="1" x14ac:dyDescent="0.25">
      <c r="A1470" s="49">
        <v>74</v>
      </c>
      <c r="B1470" s="59" t="s">
        <v>293</v>
      </c>
      <c r="C1470" s="59" t="s">
        <v>636</v>
      </c>
      <c r="D1470" s="60" t="s">
        <v>2660</v>
      </c>
      <c r="E1470" s="59" t="s">
        <v>192</v>
      </c>
      <c r="F1470" s="63" t="s">
        <v>1288</v>
      </c>
      <c r="G1470" s="55">
        <v>10800</v>
      </c>
      <c r="H1470" s="55">
        <v>794</v>
      </c>
      <c r="I1470" s="62">
        <v>7.35</v>
      </c>
      <c r="J1470" s="55">
        <v>521</v>
      </c>
      <c r="K1470" s="55">
        <v>65</v>
      </c>
      <c r="L1470" s="55">
        <v>26</v>
      </c>
      <c r="M1470" s="55">
        <v>182</v>
      </c>
      <c r="N1470" s="62">
        <v>65.569999999999993</v>
      </c>
      <c r="O1470" s="55">
        <v>8.1999999999999993</v>
      </c>
      <c r="P1470" s="55">
        <v>3.28</v>
      </c>
      <c r="Q1470" s="55">
        <v>22.95</v>
      </c>
      <c r="R1470" s="55">
        <v>91</v>
      </c>
      <c r="S1470" s="55" t="s">
        <v>2773</v>
      </c>
    </row>
    <row r="1471" spans="1:19" ht="41.4" hidden="1" x14ac:dyDescent="0.25">
      <c r="A1471" s="49">
        <v>74</v>
      </c>
      <c r="B1471" s="59" t="s">
        <v>293</v>
      </c>
      <c r="C1471" s="59" t="s">
        <v>636</v>
      </c>
      <c r="D1471" s="60" t="s">
        <v>4188</v>
      </c>
      <c r="E1471" s="59" t="s">
        <v>171</v>
      </c>
      <c r="F1471" s="63" t="s">
        <v>4189</v>
      </c>
      <c r="G1471" s="55">
        <v>10500</v>
      </c>
      <c r="H1471" s="55">
        <v>771</v>
      </c>
      <c r="I1471" s="62">
        <v>7.35</v>
      </c>
      <c r="J1471" s="55">
        <v>506</v>
      </c>
      <c r="K1471" s="55">
        <v>63</v>
      </c>
      <c r="L1471" s="55">
        <v>25</v>
      </c>
      <c r="M1471" s="55">
        <v>177</v>
      </c>
      <c r="N1471" s="62">
        <v>65.569999999999993</v>
      </c>
      <c r="O1471" s="55">
        <v>8.1999999999999993</v>
      </c>
      <c r="P1471" s="55">
        <v>3.28</v>
      </c>
      <c r="Q1471" s="55">
        <v>22.95</v>
      </c>
      <c r="R1471" s="55">
        <v>88</v>
      </c>
      <c r="S1471" s="55" t="s">
        <v>2773</v>
      </c>
    </row>
    <row r="1472" spans="1:19" ht="41.4" hidden="1" x14ac:dyDescent="0.25">
      <c r="A1472" s="49">
        <v>74</v>
      </c>
      <c r="B1472" s="59" t="s">
        <v>293</v>
      </c>
      <c r="C1472" s="59" t="s">
        <v>636</v>
      </c>
      <c r="D1472" s="60" t="s">
        <v>4188</v>
      </c>
      <c r="E1472" s="59" t="s">
        <v>167</v>
      </c>
      <c r="F1472" s="63" t="s">
        <v>4189</v>
      </c>
      <c r="G1472" s="55">
        <v>19000</v>
      </c>
      <c r="H1472" s="55">
        <v>1501</v>
      </c>
      <c r="I1472" s="62">
        <v>7.9</v>
      </c>
      <c r="J1472" s="55">
        <v>1133</v>
      </c>
      <c r="K1472" s="55">
        <v>111</v>
      </c>
      <c r="L1472" s="55">
        <v>42</v>
      </c>
      <c r="M1472" s="55">
        <v>215</v>
      </c>
      <c r="N1472" s="62">
        <v>75.5</v>
      </c>
      <c r="O1472" s="55">
        <v>7.4</v>
      </c>
      <c r="P1472" s="55">
        <v>2.8</v>
      </c>
      <c r="Q1472" s="55">
        <v>14.3</v>
      </c>
      <c r="R1472" s="55">
        <v>130</v>
      </c>
      <c r="S1472" s="55" t="s">
        <v>2905</v>
      </c>
    </row>
    <row r="1473" spans="1:19" ht="41.4" hidden="1" x14ac:dyDescent="0.25">
      <c r="A1473" s="49">
        <v>74</v>
      </c>
      <c r="B1473" s="59" t="s">
        <v>293</v>
      </c>
      <c r="C1473" s="59" t="s">
        <v>636</v>
      </c>
      <c r="D1473" s="60" t="s">
        <v>4190</v>
      </c>
      <c r="E1473" s="59" t="s">
        <v>167</v>
      </c>
      <c r="F1473" s="63" t="s">
        <v>1290</v>
      </c>
      <c r="G1473" s="55">
        <v>31500</v>
      </c>
      <c r="H1473" s="55">
        <v>2834</v>
      </c>
      <c r="I1473" s="62">
        <v>9</v>
      </c>
      <c r="J1473" s="55">
        <v>1987</v>
      </c>
      <c r="K1473" s="55">
        <v>309</v>
      </c>
      <c r="L1473" s="55">
        <v>113</v>
      </c>
      <c r="M1473" s="55">
        <v>425</v>
      </c>
      <c r="N1473" s="62">
        <v>70.099999999999994</v>
      </c>
      <c r="O1473" s="55">
        <v>10.9</v>
      </c>
      <c r="P1473" s="55">
        <v>4</v>
      </c>
      <c r="Q1473" s="55">
        <v>15</v>
      </c>
      <c r="R1473" s="55">
        <v>261</v>
      </c>
      <c r="S1473" s="55" t="s">
        <v>2902</v>
      </c>
    </row>
    <row r="1474" spans="1:19" ht="27.6" hidden="1" x14ac:dyDescent="0.25">
      <c r="A1474" s="49">
        <v>74</v>
      </c>
      <c r="B1474" s="59" t="s">
        <v>293</v>
      </c>
      <c r="C1474" s="59" t="s">
        <v>636</v>
      </c>
      <c r="D1474" s="60" t="s">
        <v>4191</v>
      </c>
      <c r="E1474" s="59" t="s">
        <v>171</v>
      </c>
      <c r="F1474" s="63" t="s">
        <v>1291</v>
      </c>
      <c r="G1474" s="55">
        <v>21000</v>
      </c>
      <c r="H1474" s="55">
        <v>2521</v>
      </c>
      <c r="I1474" s="62">
        <v>12</v>
      </c>
      <c r="J1474" s="55">
        <v>1714</v>
      </c>
      <c r="K1474" s="55">
        <v>227</v>
      </c>
      <c r="L1474" s="55">
        <v>126</v>
      </c>
      <c r="M1474" s="55">
        <v>454</v>
      </c>
      <c r="N1474" s="62">
        <v>68</v>
      </c>
      <c r="O1474" s="55">
        <v>9</v>
      </c>
      <c r="P1474" s="55">
        <v>5</v>
      </c>
      <c r="Q1474" s="55">
        <v>18</v>
      </c>
      <c r="R1474" s="55">
        <v>256</v>
      </c>
      <c r="S1474" s="55" t="s">
        <v>2902</v>
      </c>
    </row>
    <row r="1475" spans="1:19" ht="27.6" hidden="1" x14ac:dyDescent="0.25">
      <c r="A1475" s="49">
        <v>74</v>
      </c>
      <c r="B1475" s="59" t="s">
        <v>293</v>
      </c>
      <c r="C1475" s="59" t="s">
        <v>636</v>
      </c>
      <c r="D1475" s="60" t="s">
        <v>4192</v>
      </c>
      <c r="E1475" s="59" t="s">
        <v>167</v>
      </c>
      <c r="F1475" s="63" t="s">
        <v>1291</v>
      </c>
      <c r="G1475" s="55">
        <v>25000</v>
      </c>
      <c r="H1475" s="55">
        <v>2500</v>
      </c>
      <c r="I1475" s="62">
        <v>10</v>
      </c>
      <c r="J1475" s="55">
        <v>1375</v>
      </c>
      <c r="K1475" s="55">
        <v>200</v>
      </c>
      <c r="L1475" s="55">
        <v>100</v>
      </c>
      <c r="M1475" s="55">
        <v>825</v>
      </c>
      <c r="N1475" s="62">
        <v>55</v>
      </c>
      <c r="O1475" s="55">
        <v>8</v>
      </c>
      <c r="P1475" s="55">
        <v>4</v>
      </c>
      <c r="Q1475" s="55">
        <v>33</v>
      </c>
      <c r="R1475" s="55">
        <v>366</v>
      </c>
      <c r="S1475" s="55" t="s">
        <v>3054</v>
      </c>
    </row>
    <row r="1476" spans="1:19" ht="41.4" hidden="1" x14ac:dyDescent="0.25">
      <c r="A1476" s="49">
        <v>74</v>
      </c>
      <c r="B1476" s="59" t="s">
        <v>293</v>
      </c>
      <c r="C1476" s="59" t="s">
        <v>636</v>
      </c>
      <c r="D1476" s="60" t="s">
        <v>4193</v>
      </c>
      <c r="E1476" s="59" t="s">
        <v>171</v>
      </c>
      <c r="F1476" s="63" t="s">
        <v>1292</v>
      </c>
      <c r="G1476" s="55">
        <v>29000</v>
      </c>
      <c r="H1476" s="55">
        <v>3423</v>
      </c>
      <c r="I1476" s="62">
        <v>11.8</v>
      </c>
      <c r="J1476" s="55">
        <v>2081</v>
      </c>
      <c r="K1476" s="55">
        <v>178</v>
      </c>
      <c r="L1476" s="55">
        <v>120</v>
      </c>
      <c r="M1476" s="55">
        <v>1044</v>
      </c>
      <c r="N1476" s="62">
        <v>60.8</v>
      </c>
      <c r="O1476" s="55">
        <v>5.2</v>
      </c>
      <c r="P1476" s="55">
        <v>3.5</v>
      </c>
      <c r="Q1476" s="55">
        <v>30.5</v>
      </c>
      <c r="R1476" s="55">
        <v>467</v>
      </c>
      <c r="S1476" s="55" t="s">
        <v>3203</v>
      </c>
    </row>
    <row r="1477" spans="1:19" ht="41.4" hidden="1" x14ac:dyDescent="0.25">
      <c r="A1477" s="49">
        <v>74</v>
      </c>
      <c r="B1477" s="59" t="s">
        <v>293</v>
      </c>
      <c r="C1477" s="59" t="s">
        <v>636</v>
      </c>
      <c r="D1477" s="60" t="s">
        <v>4193</v>
      </c>
      <c r="E1477" s="59" t="s">
        <v>167</v>
      </c>
      <c r="F1477" s="63" t="s">
        <v>1292</v>
      </c>
      <c r="G1477" s="55">
        <v>33000</v>
      </c>
      <c r="H1477" s="55">
        <v>3893</v>
      </c>
      <c r="I1477" s="62">
        <v>11.8</v>
      </c>
      <c r="J1477" s="55">
        <v>2570</v>
      </c>
      <c r="K1477" s="55">
        <v>202</v>
      </c>
      <c r="L1477" s="55">
        <v>136</v>
      </c>
      <c r="M1477" s="55">
        <v>985</v>
      </c>
      <c r="N1477" s="62">
        <v>66</v>
      </c>
      <c r="O1477" s="55">
        <v>5.2</v>
      </c>
      <c r="P1477" s="55">
        <v>3.5</v>
      </c>
      <c r="Q1477" s="55">
        <v>25.3</v>
      </c>
      <c r="R1477" s="55">
        <v>468</v>
      </c>
      <c r="S1477" s="55" t="s">
        <v>3203</v>
      </c>
    </row>
    <row r="1478" spans="1:19" ht="13.8" hidden="1" x14ac:dyDescent="0.25">
      <c r="A1478" s="49">
        <v>74</v>
      </c>
      <c r="B1478" s="59" t="s">
        <v>293</v>
      </c>
      <c r="C1478" s="59" t="s">
        <v>636</v>
      </c>
      <c r="D1478" s="60" t="s">
        <v>4194</v>
      </c>
      <c r="E1478" s="59" t="s">
        <v>171</v>
      </c>
      <c r="F1478" s="63" t="s">
        <v>4195</v>
      </c>
      <c r="G1478" s="55">
        <v>28000</v>
      </c>
      <c r="H1478" s="55">
        <v>3360</v>
      </c>
      <c r="I1478" s="62">
        <v>12</v>
      </c>
      <c r="J1478" s="55">
        <v>2362</v>
      </c>
      <c r="K1478" s="55">
        <v>316</v>
      </c>
      <c r="L1478" s="55">
        <v>0</v>
      </c>
      <c r="M1478" s="55">
        <v>682</v>
      </c>
      <c r="N1478" s="62">
        <v>70.3</v>
      </c>
      <c r="O1478" s="55">
        <v>9.4</v>
      </c>
      <c r="P1478" s="55">
        <v>0</v>
      </c>
      <c r="Q1478" s="55">
        <v>20.3</v>
      </c>
      <c r="R1478" s="55">
        <v>347</v>
      </c>
      <c r="S1478" s="55" t="s">
        <v>3203</v>
      </c>
    </row>
    <row r="1479" spans="1:19" ht="41.4" hidden="1" x14ac:dyDescent="0.25">
      <c r="A1479" s="49">
        <v>74</v>
      </c>
      <c r="B1479" s="59" t="s">
        <v>293</v>
      </c>
      <c r="C1479" s="59" t="s">
        <v>636</v>
      </c>
      <c r="D1479" s="60" t="s">
        <v>4196</v>
      </c>
      <c r="E1479" s="59" t="s">
        <v>171</v>
      </c>
      <c r="F1479" s="63" t="s">
        <v>1294</v>
      </c>
      <c r="G1479" s="55">
        <v>29000</v>
      </c>
      <c r="H1479" s="55">
        <v>3480</v>
      </c>
      <c r="I1479" s="62">
        <v>12</v>
      </c>
      <c r="J1479" s="55">
        <v>2774</v>
      </c>
      <c r="K1479" s="55">
        <v>355</v>
      </c>
      <c r="L1479" s="55">
        <v>0</v>
      </c>
      <c r="M1479" s="55">
        <v>351</v>
      </c>
      <c r="N1479" s="62">
        <v>79.7</v>
      </c>
      <c r="O1479" s="55">
        <v>10.199999999999999</v>
      </c>
      <c r="P1479" s="55">
        <v>0</v>
      </c>
      <c r="Q1479" s="55">
        <v>10.1</v>
      </c>
      <c r="R1479" s="55">
        <v>251</v>
      </c>
      <c r="S1479" s="55" t="s">
        <v>3654</v>
      </c>
    </row>
    <row r="1480" spans="1:19" ht="41.4" hidden="1" x14ac:dyDescent="0.25">
      <c r="A1480" s="49">
        <v>74</v>
      </c>
      <c r="B1480" s="59" t="s">
        <v>293</v>
      </c>
      <c r="C1480" s="59" t="s">
        <v>636</v>
      </c>
      <c r="D1480" s="60" t="s">
        <v>4196</v>
      </c>
      <c r="E1480" s="59" t="s">
        <v>167</v>
      </c>
      <c r="F1480" s="63" t="s">
        <v>1294</v>
      </c>
      <c r="G1480" s="55">
        <v>27000</v>
      </c>
      <c r="H1480" s="55">
        <v>3241</v>
      </c>
      <c r="I1480" s="62">
        <v>12</v>
      </c>
      <c r="J1480" s="55">
        <v>2534</v>
      </c>
      <c r="K1480" s="55">
        <v>282</v>
      </c>
      <c r="L1480" s="55">
        <v>188</v>
      </c>
      <c r="M1480" s="55">
        <v>237</v>
      </c>
      <c r="N1480" s="62">
        <v>78.2</v>
      </c>
      <c r="O1480" s="55">
        <v>8.6999999999999993</v>
      </c>
      <c r="P1480" s="55">
        <v>5.8</v>
      </c>
      <c r="Q1480" s="55">
        <v>7.3</v>
      </c>
      <c r="R1480" s="55">
        <v>224</v>
      </c>
      <c r="S1480" s="55" t="s">
        <v>3654</v>
      </c>
    </row>
    <row r="1481" spans="1:19" ht="27.6" hidden="1" x14ac:dyDescent="0.25">
      <c r="A1481" s="49">
        <v>74</v>
      </c>
      <c r="B1481" s="59" t="s">
        <v>293</v>
      </c>
      <c r="C1481" s="59" t="s">
        <v>636</v>
      </c>
      <c r="D1481" s="60" t="s">
        <v>4197</v>
      </c>
      <c r="E1481" s="59" t="s">
        <v>167</v>
      </c>
      <c r="F1481" s="63" t="s">
        <v>4198</v>
      </c>
      <c r="G1481" s="55">
        <v>15500</v>
      </c>
      <c r="H1481" s="55">
        <v>1101</v>
      </c>
      <c r="I1481" s="62">
        <v>7.1</v>
      </c>
      <c r="J1481" s="55">
        <v>816</v>
      </c>
      <c r="K1481" s="55">
        <v>89</v>
      </c>
      <c r="L1481" s="55">
        <v>13</v>
      </c>
      <c r="M1481" s="55">
        <v>183</v>
      </c>
      <c r="N1481" s="62">
        <v>74.099999999999994</v>
      </c>
      <c r="O1481" s="55">
        <v>8.1</v>
      </c>
      <c r="P1481" s="55">
        <v>1.2</v>
      </c>
      <c r="Q1481" s="55">
        <v>16.600000000000001</v>
      </c>
      <c r="R1481" s="55">
        <v>102</v>
      </c>
      <c r="S1481" s="55" t="s">
        <v>3286</v>
      </c>
    </row>
    <row r="1482" spans="1:19" ht="96.6" hidden="1" x14ac:dyDescent="0.25">
      <c r="A1482" s="49">
        <v>74</v>
      </c>
      <c r="B1482" s="59" t="s">
        <v>293</v>
      </c>
      <c r="C1482" s="59" t="s">
        <v>636</v>
      </c>
      <c r="D1482" s="60" t="s">
        <v>4199</v>
      </c>
      <c r="E1482" s="59" t="s">
        <v>171</v>
      </c>
      <c r="F1482" s="63" t="s">
        <v>973</v>
      </c>
      <c r="G1482" s="55">
        <v>4800</v>
      </c>
      <c r="H1482" s="55">
        <v>336</v>
      </c>
      <c r="I1482" s="62">
        <v>7</v>
      </c>
      <c r="J1482" s="55">
        <v>255</v>
      </c>
      <c r="K1482" s="55">
        <v>27</v>
      </c>
      <c r="L1482" s="55">
        <v>7</v>
      </c>
      <c r="M1482" s="55">
        <v>47</v>
      </c>
      <c r="N1482" s="62">
        <v>76</v>
      </c>
      <c r="O1482" s="55">
        <v>8</v>
      </c>
      <c r="P1482" s="55">
        <v>2</v>
      </c>
      <c r="Q1482" s="55">
        <v>14</v>
      </c>
      <c r="R1482" s="55">
        <v>29</v>
      </c>
      <c r="S1482" s="55" t="s">
        <v>3463</v>
      </c>
    </row>
    <row r="1483" spans="1:19" ht="41.4" hidden="1" x14ac:dyDescent="0.25">
      <c r="A1483" s="49">
        <v>74</v>
      </c>
      <c r="B1483" s="59" t="s">
        <v>293</v>
      </c>
      <c r="C1483" s="59" t="s">
        <v>636</v>
      </c>
      <c r="D1483" s="60" t="s">
        <v>4200</v>
      </c>
      <c r="E1483" s="59" t="s">
        <v>167</v>
      </c>
      <c r="F1483" s="63" t="s">
        <v>1296</v>
      </c>
      <c r="G1483" s="55">
        <v>3300</v>
      </c>
      <c r="H1483" s="55">
        <v>231</v>
      </c>
      <c r="I1483" s="62">
        <v>7</v>
      </c>
      <c r="J1483" s="55">
        <v>180</v>
      </c>
      <c r="K1483" s="55">
        <v>16</v>
      </c>
      <c r="L1483" s="55">
        <v>7</v>
      </c>
      <c r="M1483" s="55">
        <v>28</v>
      </c>
      <c r="N1483" s="62">
        <v>78</v>
      </c>
      <c r="O1483" s="55">
        <v>7</v>
      </c>
      <c r="P1483" s="55">
        <v>3</v>
      </c>
      <c r="Q1483" s="55">
        <v>12</v>
      </c>
      <c r="R1483" s="55">
        <v>18</v>
      </c>
      <c r="S1483" s="55" t="s">
        <v>3463</v>
      </c>
    </row>
    <row r="1484" spans="1:19" ht="27.6" hidden="1" x14ac:dyDescent="0.25">
      <c r="A1484" s="49">
        <v>74</v>
      </c>
      <c r="B1484" s="59" t="s">
        <v>293</v>
      </c>
      <c r="C1484" s="59" t="s">
        <v>636</v>
      </c>
      <c r="D1484" s="60" t="s">
        <v>4201</v>
      </c>
      <c r="E1484" s="59" t="s">
        <v>171</v>
      </c>
      <c r="F1484" s="63" t="s">
        <v>1297</v>
      </c>
      <c r="G1484" s="55">
        <v>2600</v>
      </c>
      <c r="H1484" s="55">
        <v>182</v>
      </c>
      <c r="I1484" s="62">
        <v>7</v>
      </c>
      <c r="J1484" s="55">
        <v>146</v>
      </c>
      <c r="K1484" s="55">
        <v>13</v>
      </c>
      <c r="L1484" s="55">
        <v>5</v>
      </c>
      <c r="M1484" s="55">
        <v>18</v>
      </c>
      <c r="N1484" s="62">
        <v>80</v>
      </c>
      <c r="O1484" s="55">
        <v>7</v>
      </c>
      <c r="P1484" s="55">
        <v>3</v>
      </c>
      <c r="Q1484" s="55">
        <v>10</v>
      </c>
      <c r="R1484" s="55">
        <v>13</v>
      </c>
      <c r="S1484" s="55" t="s">
        <v>3463</v>
      </c>
    </row>
    <row r="1485" spans="1:19" ht="27.6" hidden="1" x14ac:dyDescent="0.25">
      <c r="A1485" s="49">
        <v>74</v>
      </c>
      <c r="B1485" s="59" t="s">
        <v>293</v>
      </c>
      <c r="C1485" s="59" t="s">
        <v>636</v>
      </c>
      <c r="D1485" s="60" t="s">
        <v>4201</v>
      </c>
      <c r="E1485" s="59" t="s">
        <v>167</v>
      </c>
      <c r="F1485" s="63" t="s">
        <v>1297</v>
      </c>
      <c r="G1485" s="55">
        <v>3400</v>
      </c>
      <c r="H1485" s="55">
        <v>238</v>
      </c>
      <c r="I1485" s="62">
        <v>7</v>
      </c>
      <c r="J1485" s="55">
        <v>195</v>
      </c>
      <c r="K1485" s="55">
        <v>17</v>
      </c>
      <c r="L1485" s="55">
        <v>7</v>
      </c>
      <c r="M1485" s="55">
        <v>19</v>
      </c>
      <c r="N1485" s="62">
        <v>82</v>
      </c>
      <c r="O1485" s="55">
        <v>7</v>
      </c>
      <c r="P1485" s="55">
        <v>3</v>
      </c>
      <c r="Q1485" s="55">
        <v>8</v>
      </c>
      <c r="R1485" s="55">
        <v>16</v>
      </c>
      <c r="S1485" s="55" t="s">
        <v>3463</v>
      </c>
    </row>
    <row r="1486" spans="1:19" ht="55.2" hidden="1" x14ac:dyDescent="0.25">
      <c r="A1486" s="49">
        <v>74</v>
      </c>
      <c r="B1486" s="59" t="s">
        <v>293</v>
      </c>
      <c r="C1486" s="59" t="s">
        <v>636</v>
      </c>
      <c r="D1486" s="60" t="s">
        <v>4202</v>
      </c>
      <c r="E1486" s="59" t="s">
        <v>171</v>
      </c>
      <c r="F1486" s="63" t="s">
        <v>1298</v>
      </c>
      <c r="G1486" s="55">
        <v>19000</v>
      </c>
      <c r="H1486" s="55">
        <v>1368</v>
      </c>
      <c r="I1486" s="62">
        <v>7.2</v>
      </c>
      <c r="J1486" s="55">
        <v>1141</v>
      </c>
      <c r="K1486" s="55">
        <v>119</v>
      </c>
      <c r="L1486" s="55">
        <v>40</v>
      </c>
      <c r="M1486" s="55">
        <v>68</v>
      </c>
      <c r="N1486" s="62">
        <v>83.4</v>
      </c>
      <c r="O1486" s="55">
        <v>8.6999999999999993</v>
      </c>
      <c r="P1486" s="55">
        <v>2.9</v>
      </c>
      <c r="Q1486" s="55">
        <v>5</v>
      </c>
      <c r="R1486" s="55">
        <v>80</v>
      </c>
      <c r="S1486" s="55" t="s">
        <v>3286</v>
      </c>
    </row>
    <row r="1487" spans="1:19" ht="55.2" x14ac:dyDescent="0.25">
      <c r="A1487" s="49">
        <v>75</v>
      </c>
      <c r="B1487" s="59" t="s">
        <v>359</v>
      </c>
      <c r="C1487" s="59" t="s">
        <v>360</v>
      </c>
      <c r="D1487" s="60" t="s">
        <v>4203</v>
      </c>
      <c r="E1487" s="59" t="s">
        <v>167</v>
      </c>
      <c r="F1487" s="63" t="s">
        <v>1516</v>
      </c>
      <c r="G1487" s="55">
        <v>68000</v>
      </c>
      <c r="H1487" s="55">
        <v>2040</v>
      </c>
      <c r="I1487" s="62">
        <v>3</v>
      </c>
      <c r="J1487" s="55">
        <v>1571</v>
      </c>
      <c r="K1487" s="55">
        <v>249</v>
      </c>
      <c r="L1487" s="55">
        <v>47</v>
      </c>
      <c r="M1487" s="55">
        <v>173</v>
      </c>
      <c r="N1487" s="62">
        <v>77</v>
      </c>
      <c r="O1487" s="55">
        <v>12.2</v>
      </c>
      <c r="P1487" s="55">
        <v>2.2999999999999998</v>
      </c>
      <c r="Q1487" s="55">
        <v>8.5</v>
      </c>
      <c r="R1487" s="55">
        <v>144</v>
      </c>
      <c r="S1487" s="55" t="s">
        <v>2927</v>
      </c>
    </row>
    <row r="1488" spans="1:19" ht="55.2" x14ac:dyDescent="0.25">
      <c r="A1488" s="49">
        <v>75</v>
      </c>
      <c r="B1488" s="59" t="s">
        <v>359</v>
      </c>
      <c r="C1488" s="59" t="s">
        <v>360</v>
      </c>
      <c r="D1488" s="60" t="s">
        <v>4204</v>
      </c>
      <c r="E1488" s="59" t="s">
        <v>171</v>
      </c>
      <c r="F1488" s="63" t="s">
        <v>4205</v>
      </c>
      <c r="G1488" s="55">
        <v>24200</v>
      </c>
      <c r="H1488" s="55">
        <v>460</v>
      </c>
      <c r="I1488" s="62">
        <v>1.9</v>
      </c>
      <c r="J1488" s="55">
        <v>330</v>
      </c>
      <c r="K1488" s="55">
        <v>49</v>
      </c>
      <c r="L1488" s="55">
        <v>13</v>
      </c>
      <c r="M1488" s="55">
        <v>68</v>
      </c>
      <c r="N1488" s="62">
        <v>71.8</v>
      </c>
      <c r="O1488" s="55">
        <v>10.7</v>
      </c>
      <c r="P1488" s="55">
        <v>2.8</v>
      </c>
      <c r="Q1488" s="55">
        <v>14.7</v>
      </c>
      <c r="R1488" s="55">
        <v>41</v>
      </c>
      <c r="S1488" s="55" t="s">
        <v>3203</v>
      </c>
    </row>
    <row r="1489" spans="1:19" ht="82.8" x14ac:dyDescent="0.25">
      <c r="A1489" s="49">
        <v>75</v>
      </c>
      <c r="B1489" s="59" t="s">
        <v>359</v>
      </c>
      <c r="C1489" s="59" t="s">
        <v>360</v>
      </c>
      <c r="D1489" s="60" t="s">
        <v>4206</v>
      </c>
      <c r="E1489" s="59" t="s">
        <v>171</v>
      </c>
      <c r="F1489" s="63" t="s">
        <v>4207</v>
      </c>
      <c r="G1489" s="55">
        <v>27500</v>
      </c>
      <c r="H1489" s="55">
        <v>660</v>
      </c>
      <c r="I1489" s="62">
        <v>2.4</v>
      </c>
      <c r="J1489" s="55">
        <v>530</v>
      </c>
      <c r="K1489" s="55">
        <v>80</v>
      </c>
      <c r="L1489" s="55">
        <v>20</v>
      </c>
      <c r="M1489" s="55">
        <v>30</v>
      </c>
      <c r="N1489" s="62">
        <v>80.3</v>
      </c>
      <c r="O1489" s="55">
        <v>12.1</v>
      </c>
      <c r="P1489" s="55">
        <v>3.1</v>
      </c>
      <c r="Q1489" s="55">
        <v>4.5</v>
      </c>
      <c r="R1489" s="55">
        <v>39</v>
      </c>
      <c r="S1489" s="55" t="s">
        <v>2936</v>
      </c>
    </row>
    <row r="1490" spans="1:19" ht="82.8" x14ac:dyDescent="0.25">
      <c r="A1490" s="49">
        <v>75</v>
      </c>
      <c r="B1490" s="59" t="s">
        <v>359</v>
      </c>
      <c r="C1490" s="59" t="s">
        <v>360</v>
      </c>
      <c r="D1490" s="60" t="s">
        <v>4206</v>
      </c>
      <c r="E1490" s="59" t="s">
        <v>167</v>
      </c>
      <c r="F1490" s="63" t="s">
        <v>4207</v>
      </c>
      <c r="G1490" s="55">
        <v>22700</v>
      </c>
      <c r="H1490" s="55">
        <v>773</v>
      </c>
      <c r="I1490" s="62">
        <v>3.4</v>
      </c>
      <c r="J1490" s="55">
        <v>499</v>
      </c>
      <c r="K1490" s="55">
        <v>133</v>
      </c>
      <c r="L1490" s="55">
        <v>36</v>
      </c>
      <c r="M1490" s="55">
        <v>105</v>
      </c>
      <c r="N1490" s="62">
        <v>64.599999999999994</v>
      </c>
      <c r="O1490" s="55">
        <v>17.2</v>
      </c>
      <c r="P1490" s="55">
        <v>4.5999999999999996</v>
      </c>
      <c r="Q1490" s="55">
        <v>13.6</v>
      </c>
      <c r="R1490" s="55">
        <v>71</v>
      </c>
      <c r="S1490" s="55" t="s">
        <v>3203</v>
      </c>
    </row>
    <row r="1491" spans="1:19" ht="27.6" x14ac:dyDescent="0.25">
      <c r="A1491" s="49">
        <v>75</v>
      </c>
      <c r="B1491" s="59" t="s">
        <v>359</v>
      </c>
      <c r="C1491" s="59" t="s">
        <v>360</v>
      </c>
      <c r="D1491" s="60" t="s">
        <v>4208</v>
      </c>
      <c r="E1491" s="59" t="s">
        <v>171</v>
      </c>
      <c r="F1491" s="63" t="s">
        <v>675</v>
      </c>
      <c r="G1491" s="55">
        <v>80000</v>
      </c>
      <c r="H1491" s="55">
        <v>2240</v>
      </c>
      <c r="I1491" s="62">
        <v>2.8</v>
      </c>
      <c r="J1491" s="55">
        <v>1447</v>
      </c>
      <c r="K1491" s="55">
        <v>385</v>
      </c>
      <c r="L1491" s="55">
        <v>103</v>
      </c>
      <c r="M1491" s="55">
        <v>305</v>
      </c>
      <c r="N1491" s="62">
        <v>64.599999999999994</v>
      </c>
      <c r="O1491" s="55">
        <v>17.2</v>
      </c>
      <c r="P1491" s="55">
        <v>4.5999999999999996</v>
      </c>
      <c r="Q1491" s="55">
        <v>13.6</v>
      </c>
      <c r="R1491" s="55">
        <v>206</v>
      </c>
      <c r="S1491" s="55" t="s">
        <v>3054</v>
      </c>
    </row>
    <row r="1492" spans="1:19" ht="27.6" x14ac:dyDescent="0.25">
      <c r="A1492" s="49">
        <v>76</v>
      </c>
      <c r="B1492" s="59" t="s">
        <v>359</v>
      </c>
      <c r="C1492" s="59" t="s">
        <v>360</v>
      </c>
      <c r="D1492" s="60" t="s">
        <v>2708</v>
      </c>
      <c r="E1492" s="59" t="s">
        <v>167</v>
      </c>
      <c r="F1492" s="63" t="s">
        <v>675</v>
      </c>
      <c r="G1492" s="55">
        <v>50000</v>
      </c>
      <c r="H1492" s="55">
        <v>2200</v>
      </c>
      <c r="I1492" s="62">
        <v>4.4000000000000004</v>
      </c>
      <c r="J1492" s="55">
        <v>1584</v>
      </c>
      <c r="K1492" s="55">
        <v>257</v>
      </c>
      <c r="L1492" s="55">
        <v>75</v>
      </c>
      <c r="M1492" s="55">
        <v>284</v>
      </c>
      <c r="N1492" s="62">
        <v>72</v>
      </c>
      <c r="O1492" s="55">
        <v>11.7</v>
      </c>
      <c r="P1492" s="55">
        <v>3.4</v>
      </c>
      <c r="Q1492" s="55">
        <v>12.9</v>
      </c>
      <c r="R1492" s="55">
        <v>188</v>
      </c>
      <c r="S1492" s="55" t="s">
        <v>2927</v>
      </c>
    </row>
    <row r="1493" spans="1:19" ht="55.2" x14ac:dyDescent="0.25">
      <c r="A1493" s="49">
        <v>76</v>
      </c>
      <c r="B1493" s="59" t="s">
        <v>359</v>
      </c>
      <c r="C1493" s="59" t="s">
        <v>360</v>
      </c>
      <c r="D1493" s="60" t="s">
        <v>4209</v>
      </c>
      <c r="E1493" s="59" t="s">
        <v>167</v>
      </c>
      <c r="F1493" s="63" t="s">
        <v>4210</v>
      </c>
      <c r="G1493" s="55">
        <v>46500</v>
      </c>
      <c r="H1493" s="55">
        <v>2511</v>
      </c>
      <c r="I1493" s="62">
        <v>5.4</v>
      </c>
      <c r="J1493" s="55">
        <v>1825</v>
      </c>
      <c r="K1493" s="55">
        <v>206</v>
      </c>
      <c r="L1493" s="55">
        <v>43</v>
      </c>
      <c r="M1493" s="55">
        <v>437</v>
      </c>
      <c r="N1493" s="62">
        <v>72.7</v>
      </c>
      <c r="O1493" s="55">
        <v>8.1999999999999993</v>
      </c>
      <c r="P1493" s="55">
        <v>1.7</v>
      </c>
      <c r="Q1493" s="55">
        <v>17.399999999999999</v>
      </c>
      <c r="R1493" s="55">
        <v>240</v>
      </c>
      <c r="S1493" s="55" t="s">
        <v>3054</v>
      </c>
    </row>
    <row r="1494" spans="1:19" ht="55.2" x14ac:dyDescent="0.25">
      <c r="A1494" s="49">
        <v>76</v>
      </c>
      <c r="B1494" s="59" t="s">
        <v>359</v>
      </c>
      <c r="C1494" s="59" t="s">
        <v>360</v>
      </c>
      <c r="D1494" s="60" t="s">
        <v>4211</v>
      </c>
      <c r="E1494" s="59" t="s">
        <v>171</v>
      </c>
      <c r="F1494" s="63" t="s">
        <v>1317</v>
      </c>
      <c r="G1494" s="55">
        <v>51000</v>
      </c>
      <c r="H1494" s="55">
        <v>2549</v>
      </c>
      <c r="I1494" s="62">
        <v>5</v>
      </c>
      <c r="J1494" s="55">
        <v>1652</v>
      </c>
      <c r="K1494" s="55">
        <v>237</v>
      </c>
      <c r="L1494" s="55">
        <v>56</v>
      </c>
      <c r="M1494" s="55">
        <v>604</v>
      </c>
      <c r="N1494" s="62">
        <v>64.8</v>
      </c>
      <c r="O1494" s="55">
        <v>9.3000000000000007</v>
      </c>
      <c r="P1494" s="55">
        <v>2.2000000000000002</v>
      </c>
      <c r="Q1494" s="55">
        <v>23.7</v>
      </c>
      <c r="R1494" s="55">
        <v>296</v>
      </c>
      <c r="S1494" s="55" t="s">
        <v>3054</v>
      </c>
    </row>
    <row r="1495" spans="1:19" ht="27.6" x14ac:dyDescent="0.25">
      <c r="A1495" s="49">
        <v>76</v>
      </c>
      <c r="B1495" s="59" t="s">
        <v>359</v>
      </c>
      <c r="C1495" s="59" t="s">
        <v>360</v>
      </c>
      <c r="D1495" s="60" t="s">
        <v>4212</v>
      </c>
      <c r="E1495" s="59" t="s">
        <v>171</v>
      </c>
      <c r="F1495" s="63" t="s">
        <v>4213</v>
      </c>
      <c r="G1495" s="55">
        <v>37500</v>
      </c>
      <c r="H1495" s="55">
        <v>1845</v>
      </c>
      <c r="I1495" s="62">
        <v>4.92</v>
      </c>
      <c r="J1495" s="55">
        <v>1405</v>
      </c>
      <c r="K1495" s="55">
        <v>78</v>
      </c>
      <c r="L1495" s="55">
        <v>44</v>
      </c>
      <c r="M1495" s="55">
        <v>318</v>
      </c>
      <c r="N1495" s="62">
        <v>76.150000000000006</v>
      </c>
      <c r="O1495" s="55">
        <v>4.2300000000000004</v>
      </c>
      <c r="P1495" s="55">
        <v>2.38</v>
      </c>
      <c r="Q1495" s="55">
        <v>17.239999999999998</v>
      </c>
      <c r="R1495" s="55">
        <v>173</v>
      </c>
      <c r="S1495" s="55" t="s">
        <v>2721</v>
      </c>
    </row>
    <row r="1496" spans="1:19" ht="27.6" x14ac:dyDescent="0.25">
      <c r="A1496" s="49">
        <v>76</v>
      </c>
      <c r="B1496" s="59" t="s">
        <v>359</v>
      </c>
      <c r="C1496" s="59" t="s">
        <v>360</v>
      </c>
      <c r="D1496" s="60" t="s">
        <v>4212</v>
      </c>
      <c r="E1496" s="59" t="s">
        <v>167</v>
      </c>
      <c r="F1496" s="63" t="s">
        <v>4213</v>
      </c>
      <c r="G1496" s="55">
        <v>37000</v>
      </c>
      <c r="H1496" s="55">
        <v>2738</v>
      </c>
      <c r="I1496" s="62">
        <v>7.4</v>
      </c>
      <c r="J1496" s="55">
        <v>1626</v>
      </c>
      <c r="K1496" s="55">
        <v>192</v>
      </c>
      <c r="L1496" s="55">
        <v>68</v>
      </c>
      <c r="M1496" s="55">
        <v>852</v>
      </c>
      <c r="N1496" s="62">
        <v>59.4</v>
      </c>
      <c r="O1496" s="55">
        <v>7</v>
      </c>
      <c r="P1496" s="55">
        <v>2.5</v>
      </c>
      <c r="Q1496" s="55">
        <v>31.1</v>
      </c>
      <c r="R1496" s="55">
        <v>379</v>
      </c>
      <c r="S1496" s="55" t="s">
        <v>2889</v>
      </c>
    </row>
    <row r="1497" spans="1:19" ht="27.6" x14ac:dyDescent="0.25">
      <c r="A1497" s="49">
        <v>76</v>
      </c>
      <c r="B1497" s="59" t="s">
        <v>359</v>
      </c>
      <c r="C1497" s="59" t="s">
        <v>360</v>
      </c>
      <c r="D1497" s="60" t="s">
        <v>164</v>
      </c>
      <c r="E1497" s="59" t="s">
        <v>171</v>
      </c>
      <c r="F1497" s="63" t="s">
        <v>4214</v>
      </c>
      <c r="G1497" s="55">
        <v>42500</v>
      </c>
      <c r="H1497" s="55">
        <v>2155</v>
      </c>
      <c r="I1497" s="62">
        <v>5.07</v>
      </c>
      <c r="J1497" s="55">
        <v>1624</v>
      </c>
      <c r="K1497" s="55">
        <v>108</v>
      </c>
      <c r="L1497" s="55">
        <v>55</v>
      </c>
      <c r="M1497" s="55">
        <v>368</v>
      </c>
      <c r="N1497" s="62">
        <v>75.36</v>
      </c>
      <c r="O1497" s="55">
        <v>5.01</v>
      </c>
      <c r="P1497" s="55">
        <v>2.5499999999999998</v>
      </c>
      <c r="Q1497" s="55">
        <v>17.079999999999998</v>
      </c>
      <c r="R1497" s="55">
        <v>202</v>
      </c>
      <c r="S1497" s="55" t="s">
        <v>2721</v>
      </c>
    </row>
    <row r="1498" spans="1:19" ht="27.6" x14ac:dyDescent="0.25">
      <c r="A1498" s="49">
        <v>76</v>
      </c>
      <c r="B1498" s="59" t="s">
        <v>359</v>
      </c>
      <c r="C1498" s="59" t="s">
        <v>360</v>
      </c>
      <c r="D1498" s="60" t="s">
        <v>4215</v>
      </c>
      <c r="E1498" s="59" t="s">
        <v>171</v>
      </c>
      <c r="F1498" s="63" t="s">
        <v>586</v>
      </c>
      <c r="G1498" s="55">
        <v>29500</v>
      </c>
      <c r="H1498" s="55">
        <v>3688</v>
      </c>
      <c r="I1498" s="62">
        <v>12.5</v>
      </c>
      <c r="J1498" s="55">
        <v>1899</v>
      </c>
      <c r="K1498" s="55">
        <v>288</v>
      </c>
      <c r="L1498" s="55">
        <v>48</v>
      </c>
      <c r="M1498" s="55">
        <v>1453</v>
      </c>
      <c r="N1498" s="62">
        <v>51.5</v>
      </c>
      <c r="O1498" s="55">
        <v>7.8</v>
      </c>
      <c r="P1498" s="55">
        <v>1.3</v>
      </c>
      <c r="Q1498" s="55">
        <v>39.4</v>
      </c>
      <c r="R1498" s="55">
        <v>601</v>
      </c>
      <c r="S1498" s="55" t="s">
        <v>2889</v>
      </c>
    </row>
    <row r="1499" spans="1:19" ht="27.6" x14ac:dyDescent="0.25">
      <c r="A1499" s="49">
        <v>76</v>
      </c>
      <c r="B1499" s="59" t="s">
        <v>359</v>
      </c>
      <c r="C1499" s="59" t="s">
        <v>360</v>
      </c>
      <c r="D1499" s="60" t="s">
        <v>4215</v>
      </c>
      <c r="E1499" s="59" t="s">
        <v>167</v>
      </c>
      <c r="F1499" s="63" t="s">
        <v>586</v>
      </c>
      <c r="G1499" s="55">
        <v>14100</v>
      </c>
      <c r="H1499" s="55">
        <v>1973</v>
      </c>
      <c r="I1499" s="62">
        <v>14</v>
      </c>
      <c r="J1499" s="55">
        <v>1532</v>
      </c>
      <c r="K1499" s="55">
        <v>120</v>
      </c>
      <c r="L1499" s="55">
        <v>49</v>
      </c>
      <c r="M1499" s="55">
        <v>272</v>
      </c>
      <c r="N1499" s="62">
        <v>77.599999999999994</v>
      </c>
      <c r="O1499" s="55">
        <v>6.1</v>
      </c>
      <c r="P1499" s="55">
        <v>2.5</v>
      </c>
      <c r="Q1499" s="55">
        <v>13.8</v>
      </c>
      <c r="R1499" s="55">
        <v>166</v>
      </c>
      <c r="S1499" s="55" t="s">
        <v>3050</v>
      </c>
    </row>
    <row r="1500" spans="1:19" ht="41.4" x14ac:dyDescent="0.25">
      <c r="A1500" s="49">
        <v>76</v>
      </c>
      <c r="B1500" s="59" t="s">
        <v>359</v>
      </c>
      <c r="C1500" s="59" t="s">
        <v>360</v>
      </c>
      <c r="D1500" s="60" t="s">
        <v>4216</v>
      </c>
      <c r="E1500" s="59" t="s">
        <v>171</v>
      </c>
      <c r="F1500" s="63" t="s">
        <v>4217</v>
      </c>
      <c r="G1500" s="55">
        <v>7500</v>
      </c>
      <c r="H1500" s="55">
        <v>1507</v>
      </c>
      <c r="I1500" s="62">
        <v>20.100000000000001</v>
      </c>
      <c r="J1500" s="55">
        <v>1298</v>
      </c>
      <c r="K1500" s="55">
        <v>27</v>
      </c>
      <c r="L1500" s="55">
        <v>24</v>
      </c>
      <c r="M1500" s="55">
        <v>158</v>
      </c>
      <c r="N1500" s="62">
        <v>86.1</v>
      </c>
      <c r="O1500" s="55">
        <v>1.8</v>
      </c>
      <c r="P1500" s="55">
        <v>1.6</v>
      </c>
      <c r="Q1500" s="55">
        <v>10.5</v>
      </c>
      <c r="R1500" s="55">
        <v>106</v>
      </c>
      <c r="S1500" s="55" t="s">
        <v>3050</v>
      </c>
    </row>
    <row r="1501" spans="1:19" ht="41.4" x14ac:dyDescent="0.25">
      <c r="A1501" s="49">
        <v>76</v>
      </c>
      <c r="B1501" s="59" t="s">
        <v>359</v>
      </c>
      <c r="C1501" s="59" t="s">
        <v>360</v>
      </c>
      <c r="D1501" s="60" t="s">
        <v>4216</v>
      </c>
      <c r="E1501" s="59" t="s">
        <v>167</v>
      </c>
      <c r="F1501" s="63" t="s">
        <v>4217</v>
      </c>
      <c r="G1501" s="55">
        <v>4850</v>
      </c>
      <c r="H1501" s="55">
        <v>1004</v>
      </c>
      <c r="I1501" s="62">
        <v>20.7</v>
      </c>
      <c r="J1501" s="55">
        <v>920</v>
      </c>
      <c r="K1501" s="55">
        <v>5</v>
      </c>
      <c r="L1501" s="55">
        <v>3</v>
      </c>
      <c r="M1501" s="55">
        <v>76</v>
      </c>
      <c r="N1501" s="62">
        <v>91.6</v>
      </c>
      <c r="O1501" s="55">
        <v>0.5</v>
      </c>
      <c r="P1501" s="55">
        <v>0.3</v>
      </c>
      <c r="Q1501" s="55">
        <v>7.6</v>
      </c>
      <c r="R1501" s="55">
        <v>59</v>
      </c>
      <c r="S1501" s="55" t="s">
        <v>3050</v>
      </c>
    </row>
    <row r="1502" spans="1:19" ht="27.6" x14ac:dyDescent="0.25">
      <c r="A1502" s="49">
        <v>76</v>
      </c>
      <c r="B1502" s="59" t="s">
        <v>359</v>
      </c>
      <c r="C1502" s="59" t="s">
        <v>360</v>
      </c>
      <c r="D1502" s="60" t="s">
        <v>4218</v>
      </c>
      <c r="E1502" s="59" t="s">
        <v>171</v>
      </c>
      <c r="F1502" s="63" t="s">
        <v>1242</v>
      </c>
      <c r="G1502" s="55">
        <v>1550</v>
      </c>
      <c r="H1502" s="55">
        <v>158</v>
      </c>
      <c r="I1502" s="62">
        <v>10.199999999999999</v>
      </c>
      <c r="J1502" s="55">
        <v>106</v>
      </c>
      <c r="K1502" s="55">
        <v>25</v>
      </c>
      <c r="L1502" s="55">
        <v>7</v>
      </c>
      <c r="M1502" s="55">
        <v>20</v>
      </c>
      <c r="N1502" s="62">
        <v>67.099999999999994</v>
      </c>
      <c r="O1502" s="55">
        <v>15.8</v>
      </c>
      <c r="P1502" s="55">
        <v>4.4000000000000004</v>
      </c>
      <c r="Q1502" s="55">
        <v>12.7</v>
      </c>
      <c r="R1502" s="55">
        <v>14</v>
      </c>
      <c r="S1502" s="55" t="s">
        <v>2933</v>
      </c>
    </row>
    <row r="1503" spans="1:19" ht="41.4" hidden="1" x14ac:dyDescent="0.25">
      <c r="A1503" s="49">
        <v>77</v>
      </c>
      <c r="B1503" s="59" t="s">
        <v>244</v>
      </c>
      <c r="C1503" s="59" t="s">
        <v>687</v>
      </c>
      <c r="D1503" s="60" t="s">
        <v>4219</v>
      </c>
      <c r="E1503" s="59" t="s">
        <v>167</v>
      </c>
      <c r="F1503" s="63" t="s">
        <v>1302</v>
      </c>
      <c r="G1503" s="55">
        <v>21800</v>
      </c>
      <c r="H1503" s="55">
        <v>552</v>
      </c>
      <c r="I1503" s="62">
        <v>2.5299999999999998</v>
      </c>
      <c r="J1503" s="55">
        <v>311</v>
      </c>
      <c r="K1503" s="55">
        <v>103</v>
      </c>
      <c r="L1503" s="55">
        <v>18</v>
      </c>
      <c r="M1503" s="55">
        <v>120</v>
      </c>
      <c r="N1503" s="62">
        <v>56.38</v>
      </c>
      <c r="O1503" s="55">
        <v>18.739999999999998</v>
      </c>
      <c r="P1503" s="55">
        <v>3.23</v>
      </c>
      <c r="Q1503" s="55">
        <v>21.65</v>
      </c>
      <c r="R1503" s="55">
        <v>64</v>
      </c>
      <c r="S1503" s="55" t="s">
        <v>2879</v>
      </c>
    </row>
    <row r="1504" spans="1:19" ht="41.4" hidden="1" x14ac:dyDescent="0.25">
      <c r="A1504" s="49">
        <v>77</v>
      </c>
      <c r="B1504" s="59" t="s">
        <v>244</v>
      </c>
      <c r="C1504" s="59" t="s">
        <v>687</v>
      </c>
      <c r="D1504" s="60" t="s">
        <v>4220</v>
      </c>
      <c r="E1504" s="59" t="s">
        <v>167</v>
      </c>
      <c r="F1504" s="63" t="s">
        <v>4221</v>
      </c>
      <c r="G1504" s="55">
        <v>15600</v>
      </c>
      <c r="H1504" s="55">
        <v>277</v>
      </c>
      <c r="I1504" s="62">
        <v>1.77</v>
      </c>
      <c r="J1504" s="55">
        <v>193</v>
      </c>
      <c r="K1504" s="55">
        <v>43</v>
      </c>
      <c r="L1504" s="55">
        <v>2</v>
      </c>
      <c r="M1504" s="55">
        <v>39</v>
      </c>
      <c r="N1504" s="62">
        <v>69.88</v>
      </c>
      <c r="O1504" s="55">
        <v>15.53</v>
      </c>
      <c r="P1504" s="55">
        <v>0.62</v>
      </c>
      <c r="Q1504" s="55">
        <v>13.98</v>
      </c>
      <c r="R1504" s="55">
        <v>24</v>
      </c>
      <c r="S1504" s="55" t="s">
        <v>2879</v>
      </c>
    </row>
    <row r="1505" spans="1:19" ht="41.4" hidden="1" x14ac:dyDescent="0.25">
      <c r="A1505" s="49">
        <v>77</v>
      </c>
      <c r="B1505" s="59" t="s">
        <v>244</v>
      </c>
      <c r="C1505" s="59" t="s">
        <v>687</v>
      </c>
      <c r="D1505" s="60" t="s">
        <v>4222</v>
      </c>
      <c r="E1505" s="59" t="s">
        <v>171</v>
      </c>
      <c r="F1505" s="63" t="s">
        <v>4223</v>
      </c>
      <c r="G1505" s="55">
        <v>15600</v>
      </c>
      <c r="H1505" s="55">
        <v>339</v>
      </c>
      <c r="I1505" s="62">
        <v>2.17</v>
      </c>
      <c r="J1505" s="55">
        <v>213</v>
      </c>
      <c r="K1505" s="55">
        <v>82</v>
      </c>
      <c r="L1505" s="55">
        <v>6</v>
      </c>
      <c r="M1505" s="55">
        <v>38</v>
      </c>
      <c r="N1505" s="62">
        <v>62.78</v>
      </c>
      <c r="O1505" s="55">
        <v>24.3</v>
      </c>
      <c r="P1505" s="55">
        <v>1.77</v>
      </c>
      <c r="Q1505" s="55">
        <v>11.14</v>
      </c>
      <c r="R1505" s="55">
        <v>29</v>
      </c>
      <c r="S1505" s="55" t="s">
        <v>2873</v>
      </c>
    </row>
    <row r="1506" spans="1:19" ht="41.4" x14ac:dyDescent="0.25">
      <c r="A1506" s="49">
        <v>78</v>
      </c>
      <c r="B1506" s="59" t="s">
        <v>359</v>
      </c>
      <c r="C1506" s="59" t="s">
        <v>360</v>
      </c>
      <c r="D1506" s="60" t="s">
        <v>4224</v>
      </c>
      <c r="E1506" s="59" t="s">
        <v>167</v>
      </c>
      <c r="F1506" s="63" t="s">
        <v>1318</v>
      </c>
      <c r="G1506" s="55">
        <v>77000</v>
      </c>
      <c r="H1506" s="55">
        <v>3595</v>
      </c>
      <c r="I1506" s="62">
        <v>4.67</v>
      </c>
      <c r="J1506" s="55">
        <v>1687</v>
      </c>
      <c r="K1506" s="55">
        <v>364</v>
      </c>
      <c r="L1506" s="55">
        <v>279</v>
      </c>
      <c r="M1506" s="55">
        <v>1265</v>
      </c>
      <c r="N1506" s="62">
        <v>46.92</v>
      </c>
      <c r="O1506" s="55">
        <v>10.119999999999999</v>
      </c>
      <c r="P1506" s="55">
        <v>7.77</v>
      </c>
      <c r="Q1506" s="55">
        <v>35.19</v>
      </c>
      <c r="R1506" s="55">
        <v>570</v>
      </c>
      <c r="S1506" s="55" t="s">
        <v>2667</v>
      </c>
    </row>
    <row r="1507" spans="1:19" ht="55.2" x14ac:dyDescent="0.25">
      <c r="A1507" s="49">
        <v>78</v>
      </c>
      <c r="B1507" s="59" t="s">
        <v>359</v>
      </c>
      <c r="C1507" s="59" t="s">
        <v>360</v>
      </c>
      <c r="D1507" s="60" t="s">
        <v>4225</v>
      </c>
      <c r="E1507" s="59" t="s">
        <v>167</v>
      </c>
      <c r="F1507" s="63" t="s">
        <v>1317</v>
      </c>
      <c r="G1507" s="55">
        <v>139000</v>
      </c>
      <c r="H1507" s="55">
        <v>6769</v>
      </c>
      <c r="I1507" s="62">
        <v>4.87</v>
      </c>
      <c r="J1507" s="55">
        <v>3176</v>
      </c>
      <c r="K1507" s="55">
        <v>685</v>
      </c>
      <c r="L1507" s="55">
        <v>526</v>
      </c>
      <c r="M1507" s="55">
        <v>2382</v>
      </c>
      <c r="N1507" s="62">
        <v>46.92</v>
      </c>
      <c r="O1507" s="55">
        <v>10.119999999999999</v>
      </c>
      <c r="P1507" s="55">
        <v>7.77</v>
      </c>
      <c r="Q1507" s="55">
        <v>35.19</v>
      </c>
      <c r="R1507" s="55">
        <v>1073</v>
      </c>
      <c r="S1507" s="55" t="s">
        <v>2667</v>
      </c>
    </row>
    <row r="1508" spans="1:19" ht="41.4" x14ac:dyDescent="0.25">
      <c r="A1508" s="49">
        <v>78</v>
      </c>
      <c r="B1508" s="59" t="s">
        <v>359</v>
      </c>
      <c r="C1508" s="59" t="s">
        <v>360</v>
      </c>
      <c r="D1508" s="60" t="s">
        <v>4226</v>
      </c>
      <c r="E1508" s="59" t="s">
        <v>171</v>
      </c>
      <c r="F1508" s="63" t="s">
        <v>4227</v>
      </c>
      <c r="G1508" s="55">
        <v>135000</v>
      </c>
      <c r="H1508" s="55">
        <v>6979</v>
      </c>
      <c r="I1508" s="62">
        <v>5.17</v>
      </c>
      <c r="J1508" s="55">
        <v>3275</v>
      </c>
      <c r="K1508" s="55">
        <v>706</v>
      </c>
      <c r="L1508" s="55">
        <v>542</v>
      </c>
      <c r="M1508" s="55">
        <v>2456</v>
      </c>
      <c r="N1508" s="62">
        <v>46.92</v>
      </c>
      <c r="O1508" s="55">
        <v>10.119999999999999</v>
      </c>
      <c r="P1508" s="55">
        <v>7.77</v>
      </c>
      <c r="Q1508" s="55">
        <v>35.19</v>
      </c>
      <c r="R1508" s="55">
        <v>1107</v>
      </c>
      <c r="S1508" s="55" t="s">
        <v>2667</v>
      </c>
    </row>
    <row r="1509" spans="1:19" ht="41.4" x14ac:dyDescent="0.25">
      <c r="A1509" s="49">
        <v>78</v>
      </c>
      <c r="B1509" s="59" t="s">
        <v>359</v>
      </c>
      <c r="C1509" s="59" t="s">
        <v>360</v>
      </c>
      <c r="D1509" s="60" t="s">
        <v>4226</v>
      </c>
      <c r="E1509" s="59" t="s">
        <v>167</v>
      </c>
      <c r="F1509" s="63" t="s">
        <v>4227</v>
      </c>
      <c r="G1509" s="55">
        <v>130000</v>
      </c>
      <c r="H1509" s="55">
        <v>6202</v>
      </c>
      <c r="I1509" s="62">
        <v>4.7699999999999996</v>
      </c>
      <c r="J1509" s="55">
        <v>2910</v>
      </c>
      <c r="K1509" s="55">
        <v>628</v>
      </c>
      <c r="L1509" s="55">
        <v>482</v>
      </c>
      <c r="M1509" s="55">
        <v>2182</v>
      </c>
      <c r="N1509" s="62">
        <v>46.92</v>
      </c>
      <c r="O1509" s="55">
        <v>10.119999999999999</v>
      </c>
      <c r="P1509" s="55">
        <v>7.77</v>
      </c>
      <c r="Q1509" s="55">
        <v>35.19</v>
      </c>
      <c r="R1509" s="55">
        <v>983</v>
      </c>
      <c r="S1509" s="55" t="s">
        <v>2667</v>
      </c>
    </row>
    <row r="1510" spans="1:19" ht="55.2" x14ac:dyDescent="0.25">
      <c r="A1510" s="49">
        <v>78</v>
      </c>
      <c r="B1510" s="59" t="s">
        <v>359</v>
      </c>
      <c r="C1510" s="59" t="s">
        <v>360</v>
      </c>
      <c r="D1510" s="60" t="s">
        <v>4228</v>
      </c>
      <c r="E1510" s="59" t="s">
        <v>379</v>
      </c>
      <c r="F1510" s="63" t="s">
        <v>2596</v>
      </c>
      <c r="G1510" s="55">
        <v>114000</v>
      </c>
      <c r="H1510" s="55">
        <v>4497</v>
      </c>
      <c r="I1510" s="62">
        <v>3.94</v>
      </c>
      <c r="J1510" s="55">
        <v>2697</v>
      </c>
      <c r="K1510" s="55">
        <v>438</v>
      </c>
      <c r="L1510" s="55">
        <v>198</v>
      </c>
      <c r="M1510" s="55">
        <v>1164</v>
      </c>
      <c r="N1510" s="62">
        <v>59.97</v>
      </c>
      <c r="O1510" s="55">
        <v>9.74</v>
      </c>
      <c r="P1510" s="55">
        <v>4.4000000000000004</v>
      </c>
      <c r="Q1510" s="55">
        <v>25.88</v>
      </c>
      <c r="R1510" s="55">
        <v>565</v>
      </c>
      <c r="S1510" s="55" t="s">
        <v>2721</v>
      </c>
    </row>
    <row r="1511" spans="1:19" ht="41.4" x14ac:dyDescent="0.25">
      <c r="A1511" s="49">
        <v>78</v>
      </c>
      <c r="B1511" s="59" t="s">
        <v>359</v>
      </c>
      <c r="C1511" s="59" t="s">
        <v>360</v>
      </c>
      <c r="D1511" s="60" t="s">
        <v>4229</v>
      </c>
      <c r="E1511" s="59" t="s">
        <v>171</v>
      </c>
      <c r="F1511" s="63" t="s">
        <v>579</v>
      </c>
      <c r="G1511" s="55">
        <v>168000</v>
      </c>
      <c r="H1511" s="55">
        <v>7645</v>
      </c>
      <c r="I1511" s="62">
        <v>4.55</v>
      </c>
      <c r="J1511" s="55">
        <v>3587</v>
      </c>
      <c r="K1511" s="55">
        <v>774</v>
      </c>
      <c r="L1511" s="55">
        <v>594</v>
      </c>
      <c r="M1511" s="55">
        <v>2690</v>
      </c>
      <c r="N1511" s="62">
        <v>46.92</v>
      </c>
      <c r="O1511" s="55">
        <v>10.119999999999999</v>
      </c>
      <c r="P1511" s="55">
        <v>7.77</v>
      </c>
      <c r="Q1511" s="55">
        <v>35.19</v>
      </c>
      <c r="R1511" s="55">
        <v>1212</v>
      </c>
      <c r="S1511" s="55" t="s">
        <v>2661</v>
      </c>
    </row>
    <row r="1512" spans="1:19" ht="69" x14ac:dyDescent="0.25">
      <c r="A1512" s="49">
        <v>78</v>
      </c>
      <c r="B1512" s="59" t="s">
        <v>359</v>
      </c>
      <c r="C1512" s="59" t="s">
        <v>360</v>
      </c>
      <c r="D1512" s="60" t="s">
        <v>4230</v>
      </c>
      <c r="E1512" s="59" t="s">
        <v>171</v>
      </c>
      <c r="F1512" s="63" t="s">
        <v>577</v>
      </c>
      <c r="G1512" s="55">
        <v>86000</v>
      </c>
      <c r="H1512" s="55">
        <v>4557</v>
      </c>
      <c r="I1512" s="62">
        <v>5.3</v>
      </c>
      <c r="J1512" s="55">
        <v>2484</v>
      </c>
      <c r="K1512" s="55">
        <v>428</v>
      </c>
      <c r="L1512" s="55">
        <v>246</v>
      </c>
      <c r="M1512" s="55">
        <v>1399</v>
      </c>
      <c r="N1512" s="62">
        <v>54.5</v>
      </c>
      <c r="O1512" s="55">
        <v>9.4</v>
      </c>
      <c r="P1512" s="55">
        <v>5.4</v>
      </c>
      <c r="Q1512" s="55">
        <v>30.7</v>
      </c>
      <c r="R1512" s="55">
        <v>645</v>
      </c>
      <c r="S1512" s="55" t="s">
        <v>3433</v>
      </c>
    </row>
    <row r="1513" spans="1:19" ht="69" x14ac:dyDescent="0.25">
      <c r="A1513" s="49">
        <v>78</v>
      </c>
      <c r="B1513" s="59" t="s">
        <v>359</v>
      </c>
      <c r="C1513" s="59" t="s">
        <v>360</v>
      </c>
      <c r="D1513" s="60" t="s">
        <v>4231</v>
      </c>
      <c r="E1513" s="59" t="s">
        <v>171</v>
      </c>
      <c r="F1513" s="63" t="s">
        <v>4232</v>
      </c>
      <c r="G1513" s="55">
        <v>58000</v>
      </c>
      <c r="H1513" s="55">
        <v>581</v>
      </c>
      <c r="I1513" s="62">
        <v>1</v>
      </c>
      <c r="J1513" s="55">
        <v>310</v>
      </c>
      <c r="K1513" s="55">
        <v>138</v>
      </c>
      <c r="L1513" s="55">
        <v>89</v>
      </c>
      <c r="M1513" s="55">
        <v>44</v>
      </c>
      <c r="N1513" s="62">
        <v>53.4</v>
      </c>
      <c r="O1513" s="55">
        <v>23.8</v>
      </c>
      <c r="P1513" s="55">
        <v>15.3</v>
      </c>
      <c r="Q1513" s="55">
        <v>7.5</v>
      </c>
      <c r="R1513" s="55">
        <v>52</v>
      </c>
      <c r="S1513" s="55" t="s">
        <v>3203</v>
      </c>
    </row>
    <row r="1514" spans="1:19" ht="41.4" x14ac:dyDescent="0.25">
      <c r="A1514" s="49">
        <v>78</v>
      </c>
      <c r="B1514" s="59" t="s">
        <v>359</v>
      </c>
      <c r="C1514" s="59" t="s">
        <v>360</v>
      </c>
      <c r="D1514" s="60" t="s">
        <v>4233</v>
      </c>
      <c r="E1514" s="59" t="s">
        <v>171</v>
      </c>
      <c r="F1514" s="63" t="s">
        <v>4234</v>
      </c>
      <c r="G1514" s="55">
        <v>16300</v>
      </c>
      <c r="H1514" s="55">
        <v>978</v>
      </c>
      <c r="I1514" s="62">
        <v>6</v>
      </c>
      <c r="J1514" s="55">
        <v>683</v>
      </c>
      <c r="K1514" s="55">
        <v>120</v>
      </c>
      <c r="L1514" s="55">
        <v>23</v>
      </c>
      <c r="M1514" s="55">
        <v>152</v>
      </c>
      <c r="N1514" s="62">
        <v>69.8</v>
      </c>
      <c r="O1514" s="55">
        <v>12.3</v>
      </c>
      <c r="P1514" s="55">
        <v>2.4</v>
      </c>
      <c r="Q1514" s="55">
        <v>15.5</v>
      </c>
      <c r="R1514" s="55">
        <v>91</v>
      </c>
      <c r="S1514" s="55" t="s">
        <v>2889</v>
      </c>
    </row>
    <row r="1515" spans="1:19" ht="41.4" x14ac:dyDescent="0.25">
      <c r="A1515" s="49">
        <v>78</v>
      </c>
      <c r="B1515" s="59" t="s">
        <v>359</v>
      </c>
      <c r="C1515" s="59" t="s">
        <v>360</v>
      </c>
      <c r="D1515" s="60" t="s">
        <v>4233</v>
      </c>
      <c r="E1515" s="59" t="s">
        <v>167</v>
      </c>
      <c r="F1515" s="63" t="s">
        <v>4234</v>
      </c>
      <c r="G1515" s="55">
        <v>20300</v>
      </c>
      <c r="H1515" s="55">
        <v>1218</v>
      </c>
      <c r="I1515" s="62">
        <v>6</v>
      </c>
      <c r="J1515" s="55">
        <v>850</v>
      </c>
      <c r="K1515" s="55">
        <v>150</v>
      </c>
      <c r="L1515" s="55">
        <v>28</v>
      </c>
      <c r="M1515" s="55">
        <v>190</v>
      </c>
      <c r="N1515" s="62">
        <v>69.8</v>
      </c>
      <c r="O1515" s="55">
        <v>12.3</v>
      </c>
      <c r="P1515" s="55">
        <v>2.2999999999999998</v>
      </c>
      <c r="Q1515" s="55">
        <v>15.6</v>
      </c>
      <c r="R1515" s="55">
        <v>113</v>
      </c>
      <c r="S1515" s="55" t="s">
        <v>2889</v>
      </c>
    </row>
    <row r="1516" spans="1:19" ht="55.2" x14ac:dyDescent="0.25">
      <c r="A1516" s="49">
        <v>78</v>
      </c>
      <c r="B1516" s="59" t="s">
        <v>359</v>
      </c>
      <c r="C1516" s="59" t="s">
        <v>360</v>
      </c>
      <c r="D1516" s="60" t="s">
        <v>4235</v>
      </c>
      <c r="E1516" s="59" t="s">
        <v>167</v>
      </c>
      <c r="F1516" s="63" t="s">
        <v>4236</v>
      </c>
      <c r="G1516" s="55">
        <v>17800</v>
      </c>
      <c r="H1516" s="55">
        <v>1086</v>
      </c>
      <c r="I1516" s="62">
        <v>6.1</v>
      </c>
      <c r="J1516" s="55">
        <v>758</v>
      </c>
      <c r="K1516" s="55">
        <v>134</v>
      </c>
      <c r="L1516" s="55">
        <v>26</v>
      </c>
      <c r="M1516" s="55">
        <v>168</v>
      </c>
      <c r="N1516" s="62">
        <v>69.8</v>
      </c>
      <c r="O1516" s="55">
        <v>12.3</v>
      </c>
      <c r="P1516" s="55">
        <v>2.4</v>
      </c>
      <c r="Q1516" s="55">
        <v>15.5</v>
      </c>
      <c r="R1516" s="55">
        <v>101</v>
      </c>
      <c r="S1516" s="55" t="s">
        <v>2889</v>
      </c>
    </row>
    <row r="1517" spans="1:19" ht="41.4" x14ac:dyDescent="0.25">
      <c r="A1517" s="49">
        <v>78</v>
      </c>
      <c r="B1517" s="59" t="s">
        <v>359</v>
      </c>
      <c r="C1517" s="59" t="s">
        <v>360</v>
      </c>
      <c r="D1517" s="60" t="s">
        <v>4237</v>
      </c>
      <c r="E1517" s="59" t="s">
        <v>167</v>
      </c>
      <c r="F1517" s="63" t="s">
        <v>4238</v>
      </c>
      <c r="G1517" s="55">
        <v>8800</v>
      </c>
      <c r="H1517" s="55">
        <v>826</v>
      </c>
      <c r="I1517" s="62">
        <v>9.4</v>
      </c>
      <c r="J1517" s="55">
        <v>414</v>
      </c>
      <c r="K1517" s="55">
        <v>131</v>
      </c>
      <c r="L1517" s="55">
        <v>50</v>
      </c>
      <c r="M1517" s="55">
        <v>231</v>
      </c>
      <c r="N1517" s="62">
        <v>50.1</v>
      </c>
      <c r="O1517" s="55">
        <v>15.9</v>
      </c>
      <c r="P1517" s="55">
        <v>6.1</v>
      </c>
      <c r="Q1517" s="55">
        <v>27.9</v>
      </c>
      <c r="R1517" s="55">
        <v>114</v>
      </c>
      <c r="S1517" s="55" t="s">
        <v>3508</v>
      </c>
    </row>
    <row r="1518" spans="1:19" ht="55.2" x14ac:dyDescent="0.25">
      <c r="A1518" s="49">
        <v>78</v>
      </c>
      <c r="B1518" s="59" t="s">
        <v>359</v>
      </c>
      <c r="C1518" s="59" t="s">
        <v>360</v>
      </c>
      <c r="D1518" s="60" t="s">
        <v>4239</v>
      </c>
      <c r="E1518" s="59" t="s">
        <v>171</v>
      </c>
      <c r="F1518" s="63" t="s">
        <v>712</v>
      </c>
      <c r="G1518" s="55">
        <v>10300</v>
      </c>
      <c r="H1518" s="55">
        <v>227</v>
      </c>
      <c r="I1518" s="62">
        <v>2.2000000000000002</v>
      </c>
      <c r="J1518" s="55">
        <v>90</v>
      </c>
      <c r="K1518" s="55">
        <v>51</v>
      </c>
      <c r="L1518" s="55">
        <v>10</v>
      </c>
      <c r="M1518" s="55">
        <v>76</v>
      </c>
      <c r="N1518" s="62">
        <v>39.799999999999997</v>
      </c>
      <c r="O1518" s="55">
        <v>22.3</v>
      </c>
      <c r="P1518" s="55">
        <v>4.2</v>
      </c>
      <c r="Q1518" s="55">
        <v>33.700000000000003</v>
      </c>
      <c r="R1518" s="55">
        <v>36</v>
      </c>
      <c r="S1518" s="55" t="s">
        <v>3050</v>
      </c>
    </row>
    <row r="1519" spans="1:19" ht="55.2" x14ac:dyDescent="0.25">
      <c r="A1519" s="49">
        <v>78</v>
      </c>
      <c r="B1519" s="59" t="s">
        <v>359</v>
      </c>
      <c r="C1519" s="59" t="s">
        <v>360</v>
      </c>
      <c r="D1519" s="60" t="s">
        <v>4239</v>
      </c>
      <c r="E1519" s="59" t="s">
        <v>167</v>
      </c>
      <c r="F1519" s="63" t="s">
        <v>712</v>
      </c>
      <c r="G1519" s="55">
        <v>21600</v>
      </c>
      <c r="H1519" s="55">
        <v>1187</v>
      </c>
      <c r="I1519" s="62">
        <v>5.5</v>
      </c>
      <c r="J1519" s="55">
        <v>821</v>
      </c>
      <c r="K1519" s="55">
        <v>135</v>
      </c>
      <c r="L1519" s="55">
        <v>52</v>
      </c>
      <c r="M1519" s="55">
        <v>179</v>
      </c>
      <c r="N1519" s="62">
        <v>69.099999999999994</v>
      </c>
      <c r="O1519" s="55">
        <v>11.4</v>
      </c>
      <c r="P1519" s="55">
        <v>4.4000000000000004</v>
      </c>
      <c r="Q1519" s="55">
        <v>15.1</v>
      </c>
      <c r="R1519" s="55">
        <v>111</v>
      </c>
      <c r="S1519" s="55" t="s">
        <v>2933</v>
      </c>
    </row>
    <row r="1520" spans="1:19" ht="27.6" x14ac:dyDescent="0.25">
      <c r="A1520" s="49">
        <v>78</v>
      </c>
      <c r="B1520" s="59" t="s">
        <v>359</v>
      </c>
      <c r="C1520" s="59" t="s">
        <v>360</v>
      </c>
      <c r="D1520" s="60" t="s">
        <v>4240</v>
      </c>
      <c r="E1520" s="59" t="s">
        <v>171</v>
      </c>
      <c r="F1520" s="63" t="s">
        <v>2605</v>
      </c>
      <c r="G1520" s="55">
        <v>5400</v>
      </c>
      <c r="H1520" s="55">
        <v>325</v>
      </c>
      <c r="I1520" s="62">
        <v>6</v>
      </c>
      <c r="J1520" s="55">
        <v>230</v>
      </c>
      <c r="K1520" s="55">
        <v>38</v>
      </c>
      <c r="L1520" s="55">
        <v>28</v>
      </c>
      <c r="M1520" s="55">
        <v>29</v>
      </c>
      <c r="N1520" s="62">
        <v>70.900000000000006</v>
      </c>
      <c r="O1520" s="55">
        <v>11.6</v>
      </c>
      <c r="P1520" s="55">
        <v>8.5</v>
      </c>
      <c r="Q1520" s="55">
        <v>9</v>
      </c>
      <c r="R1520" s="55">
        <v>26</v>
      </c>
      <c r="S1520" s="55" t="s">
        <v>3466</v>
      </c>
    </row>
    <row r="1521" spans="1:19" ht="27.6" x14ac:dyDescent="0.25">
      <c r="A1521" s="49">
        <v>78</v>
      </c>
      <c r="B1521" s="59" t="s">
        <v>359</v>
      </c>
      <c r="C1521" s="59" t="s">
        <v>360</v>
      </c>
      <c r="D1521" s="60" t="s">
        <v>4240</v>
      </c>
      <c r="E1521" s="59" t="s">
        <v>167</v>
      </c>
      <c r="F1521" s="63" t="s">
        <v>2605</v>
      </c>
      <c r="G1521" s="55">
        <v>4150</v>
      </c>
      <c r="H1521" s="55">
        <v>298</v>
      </c>
      <c r="I1521" s="62">
        <v>7.2</v>
      </c>
      <c r="J1521" s="55">
        <v>233</v>
      </c>
      <c r="K1521" s="55">
        <v>36</v>
      </c>
      <c r="L1521" s="55">
        <v>16</v>
      </c>
      <c r="M1521" s="55">
        <v>13</v>
      </c>
      <c r="N1521" s="62">
        <v>78</v>
      </c>
      <c r="O1521" s="55">
        <v>12.2</v>
      </c>
      <c r="P1521" s="55">
        <v>5.4</v>
      </c>
      <c r="Q1521" s="55">
        <v>4.4000000000000004</v>
      </c>
      <c r="R1521" s="55">
        <v>18</v>
      </c>
      <c r="S1521" s="55" t="s">
        <v>2905</v>
      </c>
    </row>
    <row r="1522" spans="1:19" ht="27.6" x14ac:dyDescent="0.25">
      <c r="A1522" s="49">
        <v>78</v>
      </c>
      <c r="B1522" s="59" t="s">
        <v>359</v>
      </c>
      <c r="C1522" s="59" t="s">
        <v>360</v>
      </c>
      <c r="D1522" s="60" t="s">
        <v>4241</v>
      </c>
      <c r="E1522" s="59" t="s">
        <v>171</v>
      </c>
      <c r="F1522" s="63" t="s">
        <v>387</v>
      </c>
      <c r="G1522" s="55">
        <v>5000</v>
      </c>
      <c r="H1522" s="55">
        <v>830</v>
      </c>
      <c r="I1522" s="62">
        <v>16.600000000000001</v>
      </c>
      <c r="J1522" s="55">
        <v>652</v>
      </c>
      <c r="K1522" s="55">
        <v>104</v>
      </c>
      <c r="L1522" s="55">
        <v>37</v>
      </c>
      <c r="M1522" s="55">
        <v>37</v>
      </c>
      <c r="N1522" s="62">
        <v>78.5</v>
      </c>
      <c r="O1522" s="55">
        <v>12.5</v>
      </c>
      <c r="P1522" s="55">
        <v>4.5</v>
      </c>
      <c r="Q1522" s="55">
        <v>4.5</v>
      </c>
      <c r="R1522" s="55">
        <v>51</v>
      </c>
      <c r="S1522" s="55" t="s">
        <v>2902</v>
      </c>
    </row>
    <row r="1523" spans="1:19" ht="27.6" x14ac:dyDescent="0.25">
      <c r="A1523" s="49">
        <v>78</v>
      </c>
      <c r="B1523" s="59" t="s">
        <v>359</v>
      </c>
      <c r="C1523" s="59" t="s">
        <v>360</v>
      </c>
      <c r="D1523" s="60" t="s">
        <v>4241</v>
      </c>
      <c r="E1523" s="59" t="s">
        <v>167</v>
      </c>
      <c r="F1523" s="63" t="s">
        <v>387</v>
      </c>
      <c r="G1523" s="55">
        <v>4000</v>
      </c>
      <c r="H1523" s="55">
        <v>972</v>
      </c>
      <c r="I1523" s="62">
        <v>24.3</v>
      </c>
      <c r="J1523" s="55">
        <v>785</v>
      </c>
      <c r="K1523" s="55">
        <v>117</v>
      </c>
      <c r="L1523" s="55">
        <v>34</v>
      </c>
      <c r="M1523" s="55">
        <v>36</v>
      </c>
      <c r="N1523" s="62">
        <v>80.8</v>
      </c>
      <c r="O1523" s="55">
        <v>12</v>
      </c>
      <c r="P1523" s="55">
        <v>3.5</v>
      </c>
      <c r="Q1523" s="55">
        <v>3.7</v>
      </c>
      <c r="R1523" s="55">
        <v>56</v>
      </c>
      <c r="S1523" s="55" t="s">
        <v>2902</v>
      </c>
    </row>
    <row r="1524" spans="1:19" ht="41.4" x14ac:dyDescent="0.25">
      <c r="A1524" s="49">
        <v>78</v>
      </c>
      <c r="B1524" s="59" t="s">
        <v>359</v>
      </c>
      <c r="C1524" s="59" t="s">
        <v>568</v>
      </c>
      <c r="D1524" s="60" t="s">
        <v>4242</v>
      </c>
      <c r="E1524" s="59" t="s">
        <v>167</v>
      </c>
      <c r="F1524" s="63" t="s">
        <v>1319</v>
      </c>
      <c r="G1524" s="55">
        <v>7600</v>
      </c>
      <c r="H1524" s="55">
        <v>2449</v>
      </c>
      <c r="I1524" s="62">
        <v>32.22</v>
      </c>
      <c r="J1524" s="55">
        <v>511</v>
      </c>
      <c r="K1524" s="55">
        <v>169</v>
      </c>
      <c r="L1524" s="55">
        <v>71</v>
      </c>
      <c r="M1524" s="55">
        <v>1698</v>
      </c>
      <c r="N1524" s="62">
        <v>20.87</v>
      </c>
      <c r="O1524" s="55">
        <v>6.9</v>
      </c>
      <c r="P1524" s="55">
        <v>2.9</v>
      </c>
      <c r="Q1524" s="55">
        <v>69.33</v>
      </c>
      <c r="R1524" s="55">
        <v>630</v>
      </c>
      <c r="S1524" s="55" t="s">
        <v>2721</v>
      </c>
    </row>
    <row r="1525" spans="1:19" ht="41.4" x14ac:dyDescent="0.25">
      <c r="A1525" s="49">
        <v>78</v>
      </c>
      <c r="B1525" s="59" t="s">
        <v>359</v>
      </c>
      <c r="C1525" s="59" t="s">
        <v>568</v>
      </c>
      <c r="D1525" s="60" t="s">
        <v>4243</v>
      </c>
      <c r="E1525" s="59" t="s">
        <v>379</v>
      </c>
      <c r="F1525" s="63" t="s">
        <v>1320</v>
      </c>
      <c r="G1525" s="55">
        <v>7300</v>
      </c>
      <c r="H1525" s="55">
        <v>3924</v>
      </c>
      <c r="I1525" s="62">
        <v>53.75</v>
      </c>
      <c r="J1525" s="55">
        <v>1956</v>
      </c>
      <c r="K1525" s="55">
        <v>130</v>
      </c>
      <c r="L1525" s="55">
        <v>121</v>
      </c>
      <c r="M1525" s="55">
        <v>1717</v>
      </c>
      <c r="N1525" s="62">
        <v>49.85</v>
      </c>
      <c r="O1525" s="55">
        <v>3.31</v>
      </c>
      <c r="P1525" s="55">
        <v>3.08</v>
      </c>
      <c r="Q1525" s="55">
        <v>43.76</v>
      </c>
      <c r="R1525" s="55">
        <v>691</v>
      </c>
      <c r="S1525" s="55" t="s">
        <v>2721</v>
      </c>
    </row>
    <row r="1526" spans="1:19" ht="27.6" x14ac:dyDescent="0.25">
      <c r="A1526" s="49">
        <v>78</v>
      </c>
      <c r="B1526" s="59" t="s">
        <v>359</v>
      </c>
      <c r="C1526" s="59" t="s">
        <v>568</v>
      </c>
      <c r="D1526" s="60" t="s">
        <v>4244</v>
      </c>
      <c r="E1526" s="59" t="s">
        <v>171</v>
      </c>
      <c r="F1526" s="63" t="s">
        <v>1321</v>
      </c>
      <c r="G1526" s="55">
        <v>9400</v>
      </c>
      <c r="H1526" s="55">
        <v>4261</v>
      </c>
      <c r="I1526" s="62">
        <v>45.33</v>
      </c>
      <c r="J1526" s="55">
        <v>2362</v>
      </c>
      <c r="K1526" s="55">
        <v>348</v>
      </c>
      <c r="L1526" s="55">
        <v>246</v>
      </c>
      <c r="M1526" s="55">
        <v>1305</v>
      </c>
      <c r="N1526" s="62">
        <v>55.43</v>
      </c>
      <c r="O1526" s="55">
        <v>8.17</v>
      </c>
      <c r="P1526" s="55">
        <v>5.77</v>
      </c>
      <c r="Q1526" s="55">
        <v>30.63</v>
      </c>
      <c r="R1526" s="55">
        <v>601</v>
      </c>
      <c r="S1526" s="55" t="s">
        <v>2709</v>
      </c>
    </row>
    <row r="1527" spans="1:19" ht="27.6" x14ac:dyDescent="0.25">
      <c r="A1527" s="49">
        <v>78</v>
      </c>
      <c r="B1527" s="59" t="s">
        <v>359</v>
      </c>
      <c r="C1527" s="59" t="s">
        <v>568</v>
      </c>
      <c r="D1527" s="60" t="s">
        <v>4245</v>
      </c>
      <c r="E1527" s="59" t="s">
        <v>167</v>
      </c>
      <c r="F1527" s="63" t="s">
        <v>1322</v>
      </c>
      <c r="G1527" s="55">
        <v>3150</v>
      </c>
      <c r="H1527" s="55">
        <v>986</v>
      </c>
      <c r="I1527" s="62">
        <v>31.3</v>
      </c>
      <c r="J1527" s="55">
        <v>232</v>
      </c>
      <c r="K1527" s="55">
        <v>60</v>
      </c>
      <c r="L1527" s="55">
        <v>4</v>
      </c>
      <c r="M1527" s="55">
        <v>690</v>
      </c>
      <c r="N1527" s="62">
        <v>23.5</v>
      </c>
      <c r="O1527" s="55">
        <v>6.1</v>
      </c>
      <c r="P1527" s="55">
        <v>0.4</v>
      </c>
      <c r="Q1527" s="55">
        <v>70</v>
      </c>
      <c r="R1527" s="55">
        <v>252</v>
      </c>
      <c r="S1527" s="55" t="s">
        <v>2927</v>
      </c>
    </row>
    <row r="1528" spans="1:19" ht="27.6" x14ac:dyDescent="0.25">
      <c r="A1528" s="49">
        <v>78</v>
      </c>
      <c r="B1528" s="59" t="s">
        <v>359</v>
      </c>
      <c r="C1528" s="59" t="s">
        <v>568</v>
      </c>
      <c r="D1528" s="60" t="s">
        <v>4246</v>
      </c>
      <c r="E1528" s="59" t="s">
        <v>167</v>
      </c>
      <c r="F1528" s="63" t="s">
        <v>1323</v>
      </c>
      <c r="G1528" s="55">
        <v>1800</v>
      </c>
      <c r="H1528" s="55">
        <v>232</v>
      </c>
      <c r="I1528" s="62">
        <v>12.9</v>
      </c>
      <c r="J1528" s="55">
        <v>35</v>
      </c>
      <c r="K1528" s="55">
        <v>23</v>
      </c>
      <c r="L1528" s="55">
        <v>17</v>
      </c>
      <c r="M1528" s="55">
        <v>157</v>
      </c>
      <c r="N1528" s="62">
        <v>15</v>
      </c>
      <c r="O1528" s="55">
        <v>10</v>
      </c>
      <c r="P1528" s="55">
        <v>7.5</v>
      </c>
      <c r="Q1528" s="55">
        <v>67.5</v>
      </c>
      <c r="R1528" s="55">
        <v>60</v>
      </c>
      <c r="S1528" s="55" t="s">
        <v>4247</v>
      </c>
    </row>
    <row r="1529" spans="1:19" ht="55.2" hidden="1" x14ac:dyDescent="0.25">
      <c r="A1529" s="49">
        <v>78</v>
      </c>
      <c r="B1529" s="59" t="s">
        <v>293</v>
      </c>
      <c r="C1529" s="59" t="s">
        <v>636</v>
      </c>
      <c r="D1529" s="60" t="s">
        <v>4248</v>
      </c>
      <c r="E1529" s="59" t="s">
        <v>171</v>
      </c>
      <c r="F1529" s="63" t="s">
        <v>4249</v>
      </c>
      <c r="G1529" s="55">
        <v>1700</v>
      </c>
      <c r="H1529" s="55">
        <v>204</v>
      </c>
      <c r="I1529" s="62">
        <v>12</v>
      </c>
      <c r="J1529" s="55">
        <v>31</v>
      </c>
      <c r="K1529" s="55">
        <v>20</v>
      </c>
      <c r="L1529" s="55">
        <v>16</v>
      </c>
      <c r="M1529" s="55">
        <v>137</v>
      </c>
      <c r="N1529" s="62">
        <v>15.1</v>
      </c>
      <c r="O1529" s="55">
        <v>9.8000000000000007</v>
      </c>
      <c r="P1529" s="55">
        <v>7.8</v>
      </c>
      <c r="Q1529" s="55">
        <v>67.3</v>
      </c>
      <c r="R1529" s="55">
        <v>53</v>
      </c>
      <c r="S1529" s="55" t="s">
        <v>4247</v>
      </c>
    </row>
    <row r="1530" spans="1:19" ht="55.2" hidden="1" x14ac:dyDescent="0.25">
      <c r="A1530" s="49">
        <v>78</v>
      </c>
      <c r="B1530" s="59" t="s">
        <v>293</v>
      </c>
      <c r="C1530" s="59" t="s">
        <v>636</v>
      </c>
      <c r="D1530" s="60" t="s">
        <v>4248</v>
      </c>
      <c r="E1530" s="59" t="s">
        <v>167</v>
      </c>
      <c r="F1530" s="63" t="s">
        <v>4249</v>
      </c>
      <c r="G1530" s="55">
        <v>1900</v>
      </c>
      <c r="H1530" s="55">
        <v>143</v>
      </c>
      <c r="I1530" s="62">
        <v>7.5</v>
      </c>
      <c r="J1530" s="55">
        <v>22</v>
      </c>
      <c r="K1530" s="55">
        <v>14</v>
      </c>
      <c r="L1530" s="55">
        <v>11</v>
      </c>
      <c r="M1530" s="55">
        <v>96</v>
      </c>
      <c r="N1530" s="62">
        <v>15.3</v>
      </c>
      <c r="O1530" s="55">
        <v>9.6999999999999993</v>
      </c>
      <c r="P1530" s="55">
        <v>7.6</v>
      </c>
      <c r="Q1530" s="55">
        <v>67.400000000000006</v>
      </c>
      <c r="R1530" s="55">
        <v>37</v>
      </c>
      <c r="S1530" s="55" t="s">
        <v>4247</v>
      </c>
    </row>
    <row r="1531" spans="1:19" ht="27.6" hidden="1" x14ac:dyDescent="0.25">
      <c r="A1531" s="49">
        <v>78</v>
      </c>
      <c r="B1531" s="59" t="s">
        <v>293</v>
      </c>
      <c r="C1531" s="59" t="s">
        <v>636</v>
      </c>
      <c r="D1531" s="60" t="s">
        <v>4250</v>
      </c>
      <c r="E1531" s="59" t="s">
        <v>171</v>
      </c>
      <c r="F1531" s="63" t="s">
        <v>725</v>
      </c>
      <c r="G1531" s="55">
        <v>2800</v>
      </c>
      <c r="H1531" s="55">
        <v>171</v>
      </c>
      <c r="I1531" s="62">
        <v>6.1</v>
      </c>
      <c r="J1531" s="55">
        <v>26</v>
      </c>
      <c r="K1531" s="55">
        <v>17</v>
      </c>
      <c r="L1531" s="55">
        <v>13</v>
      </c>
      <c r="M1531" s="55">
        <v>115</v>
      </c>
      <c r="N1531" s="62">
        <v>15</v>
      </c>
      <c r="O1531" s="55">
        <v>10</v>
      </c>
      <c r="P1531" s="55">
        <v>7.5</v>
      </c>
      <c r="Q1531" s="55">
        <v>67.5</v>
      </c>
      <c r="R1531" s="55">
        <v>44</v>
      </c>
      <c r="S1531" s="55" t="s">
        <v>4247</v>
      </c>
    </row>
    <row r="1532" spans="1:19" ht="27.6" x14ac:dyDescent="0.25">
      <c r="A1532" s="49">
        <v>79</v>
      </c>
      <c r="B1532" s="59" t="s">
        <v>359</v>
      </c>
      <c r="C1532" s="59" t="s">
        <v>360</v>
      </c>
      <c r="D1532" s="60" t="s">
        <v>4251</v>
      </c>
      <c r="E1532" s="59" t="s">
        <v>167</v>
      </c>
      <c r="F1532" s="63" t="s">
        <v>571</v>
      </c>
      <c r="G1532" s="55">
        <v>4800</v>
      </c>
      <c r="H1532" s="55">
        <v>360</v>
      </c>
      <c r="I1532" s="62">
        <v>7.5</v>
      </c>
      <c r="J1532" s="55">
        <v>269</v>
      </c>
      <c r="K1532" s="55">
        <v>46</v>
      </c>
      <c r="L1532" s="55">
        <v>3</v>
      </c>
      <c r="M1532" s="55">
        <v>42</v>
      </c>
      <c r="N1532" s="62">
        <v>74.7</v>
      </c>
      <c r="O1532" s="55">
        <v>12.8</v>
      </c>
      <c r="P1532" s="55">
        <v>0.8</v>
      </c>
      <c r="Q1532" s="55">
        <v>11.7</v>
      </c>
      <c r="R1532" s="55">
        <v>29</v>
      </c>
      <c r="S1532" s="55" t="s">
        <v>3054</v>
      </c>
    </row>
    <row r="1533" spans="1:19" ht="27.6" x14ac:dyDescent="0.25">
      <c r="A1533" s="49">
        <v>79</v>
      </c>
      <c r="B1533" s="59" t="s">
        <v>359</v>
      </c>
      <c r="C1533" s="59" t="s">
        <v>360</v>
      </c>
      <c r="D1533" s="60" t="s">
        <v>4252</v>
      </c>
      <c r="E1533" s="59" t="s">
        <v>171</v>
      </c>
      <c r="F1533" s="63" t="s">
        <v>4253</v>
      </c>
      <c r="G1533" s="55">
        <v>1650</v>
      </c>
      <c r="H1533" s="55">
        <v>165</v>
      </c>
      <c r="I1533" s="62">
        <v>10</v>
      </c>
      <c r="J1533" s="55">
        <v>156</v>
      </c>
      <c r="K1533" s="55">
        <v>9</v>
      </c>
      <c r="L1533" s="55">
        <v>0</v>
      </c>
      <c r="M1533" s="55">
        <v>0</v>
      </c>
      <c r="N1533" s="62">
        <v>94.7</v>
      </c>
      <c r="O1533" s="55">
        <v>5.3</v>
      </c>
      <c r="P1533" s="55">
        <v>0</v>
      </c>
      <c r="Q1533" s="55">
        <v>0</v>
      </c>
      <c r="R1533" s="55">
        <v>6</v>
      </c>
      <c r="S1533" s="55" t="s">
        <v>3203</v>
      </c>
    </row>
    <row r="1534" spans="1:19" ht="27.6" x14ac:dyDescent="0.25">
      <c r="A1534" s="49">
        <v>79</v>
      </c>
      <c r="B1534" s="59" t="s">
        <v>359</v>
      </c>
      <c r="C1534" s="59" t="s">
        <v>360</v>
      </c>
      <c r="D1534" s="60" t="s">
        <v>4252</v>
      </c>
      <c r="E1534" s="59" t="s">
        <v>167</v>
      </c>
      <c r="F1534" s="63" t="s">
        <v>4253</v>
      </c>
      <c r="G1534" s="55">
        <v>1900</v>
      </c>
      <c r="H1534" s="55">
        <v>175</v>
      </c>
      <c r="I1534" s="62">
        <v>9.1999999999999993</v>
      </c>
      <c r="J1534" s="55">
        <v>166</v>
      </c>
      <c r="K1534" s="55">
        <v>9</v>
      </c>
      <c r="L1534" s="55">
        <v>0</v>
      </c>
      <c r="M1534" s="55">
        <v>0</v>
      </c>
      <c r="N1534" s="62">
        <v>94.8</v>
      </c>
      <c r="O1534" s="55">
        <v>5.2</v>
      </c>
      <c r="P1534" s="55">
        <v>0</v>
      </c>
      <c r="Q1534" s="55">
        <v>0</v>
      </c>
      <c r="R1534" s="55">
        <v>7</v>
      </c>
      <c r="S1534" s="55" t="s">
        <v>4254</v>
      </c>
    </row>
    <row r="1535" spans="1:19" ht="27.6" x14ac:dyDescent="0.25">
      <c r="A1535" s="49">
        <v>79</v>
      </c>
      <c r="B1535" s="59" t="s">
        <v>359</v>
      </c>
      <c r="C1535" s="59" t="s">
        <v>360</v>
      </c>
      <c r="D1535" s="60" t="s">
        <v>4255</v>
      </c>
      <c r="E1535" s="59" t="s">
        <v>171</v>
      </c>
      <c r="F1535" s="63" t="s">
        <v>1240</v>
      </c>
      <c r="G1535" s="55">
        <v>2900</v>
      </c>
      <c r="H1535" s="55">
        <v>96</v>
      </c>
      <c r="I1535" s="62">
        <v>3.3</v>
      </c>
      <c r="J1535" s="55">
        <v>91</v>
      </c>
      <c r="K1535" s="55">
        <v>5</v>
      </c>
      <c r="L1535" s="55">
        <v>0</v>
      </c>
      <c r="M1535" s="55">
        <v>0</v>
      </c>
      <c r="N1535" s="62">
        <v>95.1</v>
      </c>
      <c r="O1535" s="55">
        <v>4.9000000000000004</v>
      </c>
      <c r="P1535" s="55">
        <v>0</v>
      </c>
      <c r="Q1535" s="55">
        <v>0</v>
      </c>
      <c r="R1535" s="55">
        <v>4</v>
      </c>
      <c r="S1535" s="55" t="s">
        <v>4254</v>
      </c>
    </row>
    <row r="1536" spans="1:19" ht="27.6" x14ac:dyDescent="0.25">
      <c r="A1536" s="49">
        <v>79</v>
      </c>
      <c r="B1536" s="59" t="s">
        <v>359</v>
      </c>
      <c r="C1536" s="59" t="s">
        <v>360</v>
      </c>
      <c r="D1536" s="60" t="s">
        <v>4256</v>
      </c>
      <c r="E1536" s="59" t="s">
        <v>167</v>
      </c>
      <c r="F1536" s="63" t="s">
        <v>1240</v>
      </c>
      <c r="G1536" s="55">
        <v>2900</v>
      </c>
      <c r="H1536" s="55">
        <v>325</v>
      </c>
      <c r="I1536" s="62">
        <v>11.2</v>
      </c>
      <c r="J1536" s="55">
        <v>226</v>
      </c>
      <c r="K1536" s="55">
        <v>50</v>
      </c>
      <c r="L1536" s="55">
        <v>22</v>
      </c>
      <c r="M1536" s="55">
        <v>27</v>
      </c>
      <c r="N1536" s="62">
        <v>69.599999999999994</v>
      </c>
      <c r="O1536" s="55">
        <v>15.4</v>
      </c>
      <c r="P1536" s="55">
        <v>6.8</v>
      </c>
      <c r="Q1536" s="55">
        <v>8.1999999999999993</v>
      </c>
      <c r="R1536" s="55">
        <v>25</v>
      </c>
      <c r="S1536" s="55" t="s">
        <v>2905</v>
      </c>
    </row>
    <row r="1537" spans="1:19" ht="27.6" x14ac:dyDescent="0.25">
      <c r="A1537" s="49">
        <v>79</v>
      </c>
      <c r="B1537" s="59" t="s">
        <v>359</v>
      </c>
      <c r="C1537" s="59" t="s">
        <v>360</v>
      </c>
      <c r="D1537" s="60" t="s">
        <v>4257</v>
      </c>
      <c r="E1537" s="59" t="s">
        <v>171</v>
      </c>
      <c r="F1537" s="63" t="s">
        <v>1144</v>
      </c>
      <c r="G1537" s="55">
        <v>2650</v>
      </c>
      <c r="H1537" s="55">
        <v>244</v>
      </c>
      <c r="I1537" s="62">
        <v>9.1999999999999993</v>
      </c>
      <c r="J1537" s="55">
        <v>153</v>
      </c>
      <c r="K1537" s="55">
        <v>34</v>
      </c>
      <c r="L1537" s="55">
        <v>9</v>
      </c>
      <c r="M1537" s="55">
        <v>48</v>
      </c>
      <c r="N1537" s="62">
        <v>62.8</v>
      </c>
      <c r="O1537" s="55">
        <v>13.9</v>
      </c>
      <c r="P1537" s="55">
        <v>3.5</v>
      </c>
      <c r="Q1537" s="55">
        <v>19.8</v>
      </c>
      <c r="R1537" s="55">
        <v>26</v>
      </c>
      <c r="S1537" s="55" t="s">
        <v>2933</v>
      </c>
    </row>
    <row r="1538" spans="1:19" ht="27.6" x14ac:dyDescent="0.25">
      <c r="A1538" s="49">
        <v>79</v>
      </c>
      <c r="B1538" s="59" t="s">
        <v>359</v>
      </c>
      <c r="C1538" s="59" t="s">
        <v>360</v>
      </c>
      <c r="D1538" s="60" t="s">
        <v>4257</v>
      </c>
      <c r="E1538" s="59" t="s">
        <v>167</v>
      </c>
      <c r="F1538" s="63" t="s">
        <v>1144</v>
      </c>
      <c r="G1538" s="55">
        <v>2600</v>
      </c>
      <c r="H1538" s="55">
        <v>307</v>
      </c>
      <c r="I1538" s="62">
        <v>11.8</v>
      </c>
      <c r="J1538" s="55">
        <v>195</v>
      </c>
      <c r="K1538" s="55">
        <v>43</v>
      </c>
      <c r="L1538" s="55">
        <v>20</v>
      </c>
      <c r="M1538" s="55">
        <v>49</v>
      </c>
      <c r="N1538" s="62">
        <v>63.6</v>
      </c>
      <c r="O1538" s="55">
        <v>14.1</v>
      </c>
      <c r="P1538" s="55">
        <v>6.4</v>
      </c>
      <c r="Q1538" s="55">
        <v>15.9</v>
      </c>
      <c r="R1538" s="55">
        <v>31</v>
      </c>
      <c r="S1538" s="55" t="s">
        <v>2933</v>
      </c>
    </row>
    <row r="1539" spans="1:19" ht="27.6" x14ac:dyDescent="0.25">
      <c r="A1539" s="49">
        <v>79</v>
      </c>
      <c r="B1539" s="59" t="s">
        <v>359</v>
      </c>
      <c r="C1539" s="59" t="s">
        <v>360</v>
      </c>
      <c r="D1539" s="60" t="s">
        <v>4258</v>
      </c>
      <c r="E1539" s="59" t="s">
        <v>167</v>
      </c>
      <c r="F1539" s="63" t="s">
        <v>4259</v>
      </c>
      <c r="G1539" s="55">
        <v>1550</v>
      </c>
      <c r="H1539" s="55">
        <v>256</v>
      </c>
      <c r="I1539" s="62">
        <v>16.5</v>
      </c>
      <c r="J1539" s="55">
        <v>149</v>
      </c>
      <c r="K1539" s="55">
        <v>6</v>
      </c>
      <c r="L1539" s="55">
        <v>11</v>
      </c>
      <c r="M1539" s="55">
        <v>90</v>
      </c>
      <c r="N1539" s="62">
        <v>58.2</v>
      </c>
      <c r="O1539" s="55">
        <v>2.4</v>
      </c>
      <c r="P1539" s="55">
        <v>4.3</v>
      </c>
      <c r="Q1539" s="55">
        <v>35.1</v>
      </c>
      <c r="R1539" s="55">
        <v>38</v>
      </c>
      <c r="S1539" s="55" t="s">
        <v>4260</v>
      </c>
    </row>
    <row r="1540" spans="1:19" ht="27.6" hidden="1" x14ac:dyDescent="0.25">
      <c r="A1540" s="49">
        <v>79</v>
      </c>
      <c r="B1540" s="59" t="s">
        <v>293</v>
      </c>
      <c r="C1540" s="59" t="s">
        <v>636</v>
      </c>
      <c r="D1540" s="60" t="s">
        <v>4261</v>
      </c>
      <c r="E1540" s="59" t="s">
        <v>171</v>
      </c>
      <c r="F1540" s="63" t="s">
        <v>1330</v>
      </c>
      <c r="G1540" s="55">
        <v>2900</v>
      </c>
      <c r="H1540" s="55">
        <v>480</v>
      </c>
      <c r="I1540" s="62">
        <v>16.600000000000001</v>
      </c>
      <c r="J1540" s="55">
        <v>381</v>
      </c>
      <c r="K1540" s="55">
        <v>16</v>
      </c>
      <c r="L1540" s="55">
        <v>25</v>
      </c>
      <c r="M1540" s="55">
        <v>58</v>
      </c>
      <c r="N1540" s="62">
        <v>79.3</v>
      </c>
      <c r="O1540" s="55">
        <v>3.4</v>
      </c>
      <c r="P1540" s="55">
        <v>5.3</v>
      </c>
      <c r="Q1540" s="55">
        <v>12</v>
      </c>
      <c r="R1540" s="55">
        <v>38</v>
      </c>
      <c r="S1540" s="55" t="s">
        <v>4262</v>
      </c>
    </row>
    <row r="1541" spans="1:19" ht="27.6" hidden="1" x14ac:dyDescent="0.25">
      <c r="A1541" s="49">
        <v>79</v>
      </c>
      <c r="B1541" s="59" t="s">
        <v>293</v>
      </c>
      <c r="C1541" s="59" t="s">
        <v>636</v>
      </c>
      <c r="D1541" s="60" t="s">
        <v>4261</v>
      </c>
      <c r="E1541" s="59" t="s">
        <v>167</v>
      </c>
      <c r="F1541" s="63" t="s">
        <v>1330</v>
      </c>
      <c r="G1541" s="55">
        <v>7900</v>
      </c>
      <c r="H1541" s="55">
        <v>790</v>
      </c>
      <c r="I1541" s="62">
        <v>10</v>
      </c>
      <c r="J1541" s="55">
        <v>544</v>
      </c>
      <c r="K1541" s="55">
        <v>57</v>
      </c>
      <c r="L1541" s="55">
        <v>61</v>
      </c>
      <c r="M1541" s="55">
        <v>128</v>
      </c>
      <c r="N1541" s="62">
        <v>68.900000000000006</v>
      </c>
      <c r="O1541" s="55">
        <v>7.2</v>
      </c>
      <c r="P1541" s="55">
        <v>7.7</v>
      </c>
      <c r="Q1541" s="55">
        <v>16.2</v>
      </c>
      <c r="R1541" s="55">
        <v>77</v>
      </c>
      <c r="S1541" s="55" t="s">
        <v>4262</v>
      </c>
    </row>
    <row r="1542" spans="1:19" ht="27.6" hidden="1" x14ac:dyDescent="0.25">
      <c r="A1542" s="49">
        <v>79</v>
      </c>
      <c r="B1542" s="59" t="s">
        <v>293</v>
      </c>
      <c r="C1542" s="59" t="s">
        <v>636</v>
      </c>
      <c r="D1542" s="60" t="s">
        <v>4263</v>
      </c>
      <c r="E1542" s="59" t="s">
        <v>171</v>
      </c>
      <c r="F1542" s="63" t="s">
        <v>721</v>
      </c>
      <c r="G1542" s="55">
        <v>10000</v>
      </c>
      <c r="H1542" s="55">
        <v>849</v>
      </c>
      <c r="I1542" s="62">
        <v>8.5</v>
      </c>
      <c r="J1542" s="55">
        <v>530</v>
      </c>
      <c r="K1542" s="55">
        <v>100</v>
      </c>
      <c r="L1542" s="55">
        <v>16</v>
      </c>
      <c r="M1542" s="55">
        <v>203</v>
      </c>
      <c r="N1542" s="62">
        <v>62.4</v>
      </c>
      <c r="O1542" s="55">
        <v>11.8</v>
      </c>
      <c r="P1542" s="55">
        <v>1.9</v>
      </c>
      <c r="Q1542" s="55">
        <v>23.9</v>
      </c>
      <c r="R1542" s="55">
        <v>100</v>
      </c>
      <c r="S1542" s="55" t="s">
        <v>3286</v>
      </c>
    </row>
    <row r="1543" spans="1:19" ht="27.6" hidden="1" x14ac:dyDescent="0.25">
      <c r="A1543" s="49">
        <v>79</v>
      </c>
      <c r="B1543" s="59" t="s">
        <v>293</v>
      </c>
      <c r="C1543" s="59" t="s">
        <v>636</v>
      </c>
      <c r="D1543" s="60" t="s">
        <v>4264</v>
      </c>
      <c r="E1543" s="59" t="s">
        <v>167</v>
      </c>
      <c r="F1543" s="63" t="s">
        <v>721</v>
      </c>
      <c r="G1543" s="55">
        <v>16500</v>
      </c>
      <c r="H1543" s="55">
        <v>1568</v>
      </c>
      <c r="I1543" s="62">
        <v>9.5</v>
      </c>
      <c r="J1543" s="55">
        <v>1032</v>
      </c>
      <c r="K1543" s="55">
        <v>196</v>
      </c>
      <c r="L1543" s="55">
        <v>249</v>
      </c>
      <c r="M1543" s="55">
        <v>91</v>
      </c>
      <c r="N1543" s="62">
        <v>65.8</v>
      </c>
      <c r="O1543" s="55">
        <v>12.5</v>
      </c>
      <c r="P1543" s="55">
        <v>15.9</v>
      </c>
      <c r="Q1543" s="55">
        <v>5.8</v>
      </c>
      <c r="R1543" s="55">
        <v>122</v>
      </c>
      <c r="S1543" s="55" t="s">
        <v>3050</v>
      </c>
    </row>
    <row r="1544" spans="1:19" ht="41.4" hidden="1" x14ac:dyDescent="0.25">
      <c r="A1544" s="49">
        <v>79</v>
      </c>
      <c r="B1544" s="59" t="s">
        <v>293</v>
      </c>
      <c r="C1544" s="59" t="s">
        <v>636</v>
      </c>
      <c r="D1544" s="60" t="s">
        <v>4265</v>
      </c>
      <c r="E1544" s="59" t="s">
        <v>171</v>
      </c>
      <c r="F1544" s="63" t="s">
        <v>1331</v>
      </c>
      <c r="G1544" s="55">
        <v>28000</v>
      </c>
      <c r="H1544" s="55">
        <v>2912</v>
      </c>
      <c r="I1544" s="62">
        <v>10.4</v>
      </c>
      <c r="J1544" s="55">
        <v>1482</v>
      </c>
      <c r="K1544" s="55">
        <v>280</v>
      </c>
      <c r="L1544" s="55">
        <v>93</v>
      </c>
      <c r="M1544" s="55">
        <v>1057</v>
      </c>
      <c r="N1544" s="62">
        <v>50.9</v>
      </c>
      <c r="O1544" s="55">
        <v>9.6</v>
      </c>
      <c r="P1544" s="55">
        <v>3.2</v>
      </c>
      <c r="Q1544" s="55">
        <v>36.299999999999997</v>
      </c>
      <c r="R1544" s="55">
        <v>456</v>
      </c>
      <c r="S1544" s="55" t="s">
        <v>3286</v>
      </c>
    </row>
    <row r="1545" spans="1:19" ht="55.2" hidden="1" x14ac:dyDescent="0.25">
      <c r="A1545" s="49">
        <v>80</v>
      </c>
      <c r="B1545" s="59" t="s">
        <v>244</v>
      </c>
      <c r="C1545" s="59" t="s">
        <v>70</v>
      </c>
      <c r="D1545" s="60" t="s">
        <v>4266</v>
      </c>
      <c r="E1545" s="59" t="s">
        <v>167</v>
      </c>
      <c r="F1545" s="63" t="s">
        <v>1333</v>
      </c>
      <c r="G1545" s="55">
        <v>172000</v>
      </c>
      <c r="H1545" s="55">
        <v>4989</v>
      </c>
      <c r="I1545" s="62">
        <v>2.9</v>
      </c>
      <c r="J1545" s="55">
        <v>2275</v>
      </c>
      <c r="K1545" s="55">
        <v>604</v>
      </c>
      <c r="L1545" s="55">
        <v>185</v>
      </c>
      <c r="M1545" s="55">
        <v>1925</v>
      </c>
      <c r="N1545" s="62">
        <v>45.6</v>
      </c>
      <c r="O1545" s="55">
        <v>12.1</v>
      </c>
      <c r="P1545" s="55">
        <v>3.7</v>
      </c>
      <c r="Q1545" s="55">
        <v>38.6</v>
      </c>
      <c r="R1545" s="55">
        <v>827</v>
      </c>
      <c r="S1545" s="55" t="s">
        <v>4267</v>
      </c>
    </row>
    <row r="1546" spans="1:19" ht="110.4" hidden="1" x14ac:dyDescent="0.25">
      <c r="A1546" s="49">
        <v>80</v>
      </c>
      <c r="B1546" s="59" t="s">
        <v>244</v>
      </c>
      <c r="C1546" s="59" t="s">
        <v>687</v>
      </c>
      <c r="D1546" s="60" t="s">
        <v>4268</v>
      </c>
      <c r="E1546" s="59" t="s">
        <v>171</v>
      </c>
      <c r="F1546" s="63" t="s">
        <v>1334</v>
      </c>
      <c r="G1546" s="55">
        <v>265000</v>
      </c>
      <c r="H1546" s="55">
        <v>6836</v>
      </c>
      <c r="I1546" s="62">
        <v>2.58</v>
      </c>
      <c r="J1546" s="55">
        <v>3749</v>
      </c>
      <c r="K1546" s="55">
        <v>488</v>
      </c>
      <c r="L1546" s="55">
        <v>286</v>
      </c>
      <c r="M1546" s="55">
        <v>2313</v>
      </c>
      <c r="N1546" s="62">
        <v>54.83</v>
      </c>
      <c r="O1546" s="55">
        <v>7.14</v>
      </c>
      <c r="P1546" s="55">
        <v>4.1900000000000004</v>
      </c>
      <c r="Q1546" s="55">
        <v>33.83</v>
      </c>
      <c r="R1546" s="55">
        <v>1016</v>
      </c>
      <c r="S1546" s="55" t="s">
        <v>2873</v>
      </c>
    </row>
    <row r="1547" spans="1:19" ht="110.4" hidden="1" x14ac:dyDescent="0.25">
      <c r="A1547" s="49">
        <v>80</v>
      </c>
      <c r="B1547" s="59" t="s">
        <v>244</v>
      </c>
      <c r="C1547" s="59" t="s">
        <v>687</v>
      </c>
      <c r="D1547" s="60" t="s">
        <v>4268</v>
      </c>
      <c r="E1547" s="59" t="s">
        <v>167</v>
      </c>
      <c r="F1547" s="63" t="s">
        <v>1334</v>
      </c>
      <c r="G1547" s="55">
        <v>265000</v>
      </c>
      <c r="H1547" s="55">
        <v>6652</v>
      </c>
      <c r="I1547" s="62">
        <v>2.5099999999999998</v>
      </c>
      <c r="J1547" s="55">
        <v>2971</v>
      </c>
      <c r="K1547" s="55">
        <v>468</v>
      </c>
      <c r="L1547" s="55">
        <v>211</v>
      </c>
      <c r="M1547" s="55">
        <v>3002</v>
      </c>
      <c r="N1547" s="62">
        <v>44.66</v>
      </c>
      <c r="O1547" s="55">
        <v>7.04</v>
      </c>
      <c r="P1547" s="55">
        <v>3.17</v>
      </c>
      <c r="Q1547" s="55">
        <v>45.13</v>
      </c>
      <c r="R1547" s="55">
        <v>1214</v>
      </c>
      <c r="S1547" s="55" t="s">
        <v>2879</v>
      </c>
    </row>
    <row r="1548" spans="1:19" ht="41.4" hidden="1" x14ac:dyDescent="0.25">
      <c r="A1548" s="49">
        <v>80</v>
      </c>
      <c r="B1548" s="59" t="s">
        <v>244</v>
      </c>
      <c r="C1548" s="59" t="s">
        <v>687</v>
      </c>
      <c r="D1548" s="60" t="s">
        <v>3616</v>
      </c>
      <c r="E1548" s="59" t="s">
        <v>171</v>
      </c>
      <c r="F1548" s="63" t="s">
        <v>1335</v>
      </c>
      <c r="G1548" s="55">
        <v>150000</v>
      </c>
      <c r="H1548" s="55">
        <v>2655</v>
      </c>
      <c r="I1548" s="62">
        <v>1.77</v>
      </c>
      <c r="J1548" s="55">
        <v>1216</v>
      </c>
      <c r="K1548" s="55">
        <v>184</v>
      </c>
      <c r="L1548" s="55">
        <v>104</v>
      </c>
      <c r="M1548" s="55">
        <v>1151</v>
      </c>
      <c r="N1548" s="62">
        <v>45.8</v>
      </c>
      <c r="O1548" s="55">
        <v>6.94</v>
      </c>
      <c r="P1548" s="55">
        <v>3.9</v>
      </c>
      <c r="Q1548" s="55">
        <v>43.36</v>
      </c>
      <c r="R1548" s="55">
        <v>472</v>
      </c>
      <c r="S1548" s="55" t="s">
        <v>2873</v>
      </c>
    </row>
    <row r="1549" spans="1:19" ht="41.4" hidden="1" x14ac:dyDescent="0.25">
      <c r="A1549" s="49">
        <v>80</v>
      </c>
      <c r="B1549" s="59" t="s">
        <v>244</v>
      </c>
      <c r="C1549" s="59" t="s">
        <v>687</v>
      </c>
      <c r="D1549" s="60" t="s">
        <v>3616</v>
      </c>
      <c r="E1549" s="59" t="s">
        <v>167</v>
      </c>
      <c r="F1549" s="63" t="s">
        <v>1335</v>
      </c>
      <c r="G1549" s="55">
        <v>270000</v>
      </c>
      <c r="H1549" s="55">
        <v>7398</v>
      </c>
      <c r="I1549" s="62">
        <v>2.74</v>
      </c>
      <c r="J1549" s="55">
        <v>3084</v>
      </c>
      <c r="K1549" s="55">
        <v>667</v>
      </c>
      <c r="L1549" s="55">
        <v>291</v>
      </c>
      <c r="M1549" s="55">
        <v>3356</v>
      </c>
      <c r="N1549" s="62">
        <v>41.69</v>
      </c>
      <c r="O1549" s="55">
        <v>9.01</v>
      </c>
      <c r="P1549" s="55">
        <v>3.93</v>
      </c>
      <c r="Q1549" s="55">
        <v>45.37</v>
      </c>
      <c r="R1549" s="55">
        <v>1370</v>
      </c>
      <c r="S1549" s="55" t="s">
        <v>2879</v>
      </c>
    </row>
    <row r="1550" spans="1:19" ht="55.2" hidden="1" x14ac:dyDescent="0.25">
      <c r="A1550" s="49">
        <v>80</v>
      </c>
      <c r="B1550" s="59" t="s">
        <v>244</v>
      </c>
      <c r="C1550" s="59" t="s">
        <v>687</v>
      </c>
      <c r="D1550" s="60" t="s">
        <v>4269</v>
      </c>
      <c r="E1550" s="59" t="s">
        <v>167</v>
      </c>
      <c r="F1550" s="63" t="s">
        <v>4270</v>
      </c>
      <c r="G1550" s="55">
        <v>275000</v>
      </c>
      <c r="H1550" s="55">
        <v>13171</v>
      </c>
      <c r="I1550" s="62">
        <v>4.79</v>
      </c>
      <c r="J1550" s="55">
        <v>5004</v>
      </c>
      <c r="K1550" s="55">
        <v>1157</v>
      </c>
      <c r="L1550" s="55">
        <v>487</v>
      </c>
      <c r="M1550" s="55">
        <v>6523</v>
      </c>
      <c r="N1550" s="62">
        <v>37.99</v>
      </c>
      <c r="O1550" s="55">
        <v>8.7799999999999994</v>
      </c>
      <c r="P1550" s="55">
        <v>3.7</v>
      </c>
      <c r="Q1550" s="55">
        <v>49.52</v>
      </c>
      <c r="R1550" s="55">
        <v>2604</v>
      </c>
      <c r="S1550" s="55" t="s">
        <v>2879</v>
      </c>
    </row>
    <row r="1551" spans="1:19" ht="41.4" hidden="1" x14ac:dyDescent="0.25">
      <c r="A1551" s="49">
        <v>80</v>
      </c>
      <c r="B1551" s="59" t="s">
        <v>244</v>
      </c>
      <c r="C1551" s="59" t="s">
        <v>687</v>
      </c>
      <c r="D1551" s="60" t="s">
        <v>4271</v>
      </c>
      <c r="E1551" s="59" t="s">
        <v>171</v>
      </c>
      <c r="F1551" s="63" t="s">
        <v>1337</v>
      </c>
      <c r="G1551" s="55">
        <v>275000</v>
      </c>
      <c r="H1551" s="55">
        <v>13229</v>
      </c>
      <c r="I1551" s="62">
        <v>4.8099999999999996</v>
      </c>
      <c r="J1551" s="55">
        <v>4632</v>
      </c>
      <c r="K1551" s="55">
        <v>1319</v>
      </c>
      <c r="L1551" s="55">
        <v>528</v>
      </c>
      <c r="M1551" s="55">
        <v>6750</v>
      </c>
      <c r="N1551" s="62">
        <v>35.020000000000003</v>
      </c>
      <c r="O1551" s="55">
        <v>9.9700000000000006</v>
      </c>
      <c r="P1551" s="55">
        <v>3.99</v>
      </c>
      <c r="Q1551" s="55">
        <v>51.03</v>
      </c>
      <c r="R1551" s="55">
        <v>2690</v>
      </c>
      <c r="S1551" s="55" t="s">
        <v>2873</v>
      </c>
    </row>
    <row r="1552" spans="1:19" ht="41.4" hidden="1" x14ac:dyDescent="0.25">
      <c r="A1552" s="49">
        <v>80</v>
      </c>
      <c r="B1552" s="59" t="s">
        <v>244</v>
      </c>
      <c r="C1552" s="59" t="s">
        <v>687</v>
      </c>
      <c r="D1552" s="60" t="s">
        <v>4271</v>
      </c>
      <c r="E1552" s="59" t="s">
        <v>167</v>
      </c>
      <c r="F1552" s="63" t="s">
        <v>1337</v>
      </c>
      <c r="G1552" s="55">
        <v>267000</v>
      </c>
      <c r="H1552" s="55">
        <v>12736</v>
      </c>
      <c r="I1552" s="62">
        <v>4.7699999999999996</v>
      </c>
      <c r="J1552" s="55">
        <v>4891</v>
      </c>
      <c r="K1552" s="55">
        <v>1117</v>
      </c>
      <c r="L1552" s="55">
        <v>508</v>
      </c>
      <c r="M1552" s="55">
        <v>6220</v>
      </c>
      <c r="N1552" s="62">
        <v>38.4</v>
      </c>
      <c r="O1552" s="55">
        <v>8.77</v>
      </c>
      <c r="P1552" s="55">
        <v>3.99</v>
      </c>
      <c r="Q1552" s="55">
        <v>48.84</v>
      </c>
      <c r="R1552" s="55">
        <v>2495</v>
      </c>
      <c r="S1552" s="55" t="s">
        <v>2879</v>
      </c>
    </row>
    <row r="1553" spans="1:19" ht="55.2" hidden="1" x14ac:dyDescent="0.25">
      <c r="A1553" s="49">
        <v>80</v>
      </c>
      <c r="B1553" s="59" t="s">
        <v>244</v>
      </c>
      <c r="C1553" s="59" t="s">
        <v>327</v>
      </c>
      <c r="D1553" s="60" t="s">
        <v>4272</v>
      </c>
      <c r="E1553" s="59" t="s">
        <v>171</v>
      </c>
      <c r="F1553" s="63" t="s">
        <v>1338</v>
      </c>
      <c r="G1553" s="55">
        <v>176000</v>
      </c>
      <c r="H1553" s="55">
        <v>5633</v>
      </c>
      <c r="I1553" s="62">
        <v>3.2</v>
      </c>
      <c r="J1553" s="55">
        <v>1988</v>
      </c>
      <c r="K1553" s="55">
        <v>603</v>
      </c>
      <c r="L1553" s="55">
        <v>220</v>
      </c>
      <c r="M1553" s="55">
        <v>2822</v>
      </c>
      <c r="N1553" s="62">
        <v>35.299999999999997</v>
      </c>
      <c r="O1553" s="55">
        <v>10.7</v>
      </c>
      <c r="P1553" s="55">
        <v>3.9</v>
      </c>
      <c r="Q1553" s="55">
        <v>50.1</v>
      </c>
      <c r="R1553" s="55">
        <v>1131</v>
      </c>
      <c r="S1553" s="55" t="s">
        <v>2773</v>
      </c>
    </row>
    <row r="1554" spans="1:19" ht="55.2" hidden="1" x14ac:dyDescent="0.25">
      <c r="A1554" s="49">
        <v>80</v>
      </c>
      <c r="B1554" s="59" t="s">
        <v>244</v>
      </c>
      <c r="C1554" s="59" t="s">
        <v>327</v>
      </c>
      <c r="D1554" s="60" t="s">
        <v>4272</v>
      </c>
      <c r="E1554" s="59" t="s">
        <v>167</v>
      </c>
      <c r="F1554" s="63" t="s">
        <v>1338</v>
      </c>
      <c r="G1554" s="55">
        <v>204000</v>
      </c>
      <c r="H1554" s="55">
        <v>6528</v>
      </c>
      <c r="I1554" s="62">
        <v>3.2</v>
      </c>
      <c r="J1554" s="55">
        <v>2252</v>
      </c>
      <c r="K1554" s="55">
        <v>633</v>
      </c>
      <c r="L1554" s="55">
        <v>235</v>
      </c>
      <c r="M1554" s="55">
        <v>3408</v>
      </c>
      <c r="N1554" s="62">
        <v>34.5</v>
      </c>
      <c r="O1554" s="55">
        <v>9.6999999999999993</v>
      </c>
      <c r="P1554" s="55">
        <v>3.6</v>
      </c>
      <c r="Q1554" s="55">
        <v>52.2</v>
      </c>
      <c r="R1554" s="55">
        <v>1347</v>
      </c>
      <c r="S1554" s="55" t="s">
        <v>2773</v>
      </c>
    </row>
    <row r="1555" spans="1:19" ht="55.2" hidden="1" x14ac:dyDescent="0.25">
      <c r="A1555" s="49">
        <v>80</v>
      </c>
      <c r="B1555" s="59" t="s">
        <v>244</v>
      </c>
      <c r="C1555" s="59" t="s">
        <v>327</v>
      </c>
      <c r="D1555" s="60" t="s">
        <v>4273</v>
      </c>
      <c r="E1555" s="59" t="s">
        <v>171</v>
      </c>
      <c r="F1555" s="63" t="s">
        <v>4274</v>
      </c>
      <c r="G1555" s="55">
        <v>201000</v>
      </c>
      <c r="H1555" s="55">
        <v>6512</v>
      </c>
      <c r="I1555" s="62">
        <v>3.24</v>
      </c>
      <c r="J1555" s="55">
        <v>2267</v>
      </c>
      <c r="K1555" s="55">
        <v>511</v>
      </c>
      <c r="L1555" s="55">
        <v>300</v>
      </c>
      <c r="M1555" s="55">
        <v>3434</v>
      </c>
      <c r="N1555" s="62">
        <v>34.82</v>
      </c>
      <c r="O1555" s="55">
        <v>7.84</v>
      </c>
      <c r="P1555" s="55">
        <v>4.5999999999999996</v>
      </c>
      <c r="Q1555" s="55">
        <v>52.74</v>
      </c>
      <c r="R1555" s="55">
        <v>1355</v>
      </c>
      <c r="S1555" s="55" t="s">
        <v>2873</v>
      </c>
    </row>
    <row r="1556" spans="1:19" ht="55.2" hidden="1" x14ac:dyDescent="0.25">
      <c r="A1556" s="49">
        <v>80</v>
      </c>
      <c r="B1556" s="59" t="s">
        <v>244</v>
      </c>
      <c r="C1556" s="59" t="s">
        <v>327</v>
      </c>
      <c r="D1556" s="60" t="s">
        <v>4273</v>
      </c>
      <c r="E1556" s="59" t="s">
        <v>167</v>
      </c>
      <c r="F1556" s="63" t="s">
        <v>4274</v>
      </c>
      <c r="G1556" s="55">
        <v>207000</v>
      </c>
      <c r="H1556" s="55">
        <v>7350</v>
      </c>
      <c r="I1556" s="62">
        <v>3.55</v>
      </c>
      <c r="J1556" s="55">
        <v>2480</v>
      </c>
      <c r="K1556" s="55">
        <v>513</v>
      </c>
      <c r="L1556" s="55">
        <v>257</v>
      </c>
      <c r="M1556" s="55">
        <v>4100</v>
      </c>
      <c r="N1556" s="62">
        <v>33.74</v>
      </c>
      <c r="O1556" s="55">
        <v>6.98</v>
      </c>
      <c r="P1556" s="55">
        <v>3.5</v>
      </c>
      <c r="Q1556" s="55">
        <v>55.79</v>
      </c>
      <c r="R1556" s="55">
        <v>1586</v>
      </c>
      <c r="S1556" s="55" t="s">
        <v>2873</v>
      </c>
    </row>
    <row r="1557" spans="1:19" ht="55.2" hidden="1" x14ac:dyDescent="0.25">
      <c r="A1557" s="49">
        <v>80</v>
      </c>
      <c r="B1557" s="59" t="s">
        <v>244</v>
      </c>
      <c r="C1557" s="59" t="s">
        <v>327</v>
      </c>
      <c r="D1557" s="60" t="s">
        <v>4275</v>
      </c>
      <c r="E1557" s="59" t="s">
        <v>171</v>
      </c>
      <c r="F1557" s="63" t="s">
        <v>4276</v>
      </c>
      <c r="G1557" s="55">
        <v>197000</v>
      </c>
      <c r="H1557" s="55">
        <v>7880</v>
      </c>
      <c r="I1557" s="62">
        <v>4</v>
      </c>
      <c r="J1557" s="55">
        <v>2931</v>
      </c>
      <c r="K1557" s="55">
        <v>796</v>
      </c>
      <c r="L1557" s="55">
        <v>213</v>
      </c>
      <c r="M1557" s="55">
        <v>3940</v>
      </c>
      <c r="N1557" s="62">
        <v>37.200000000000003</v>
      </c>
      <c r="O1557" s="55">
        <v>10.1</v>
      </c>
      <c r="P1557" s="55">
        <v>2.7</v>
      </c>
      <c r="Q1557" s="55">
        <v>50</v>
      </c>
      <c r="R1557" s="55">
        <v>1566</v>
      </c>
      <c r="S1557" s="55" t="s">
        <v>2773</v>
      </c>
    </row>
    <row r="1558" spans="1:19" ht="41.4" hidden="1" x14ac:dyDescent="0.25">
      <c r="A1558" s="49">
        <v>80</v>
      </c>
      <c r="B1558" s="59" t="s">
        <v>244</v>
      </c>
      <c r="C1558" s="59" t="s">
        <v>327</v>
      </c>
      <c r="D1558" s="60" t="s">
        <v>4277</v>
      </c>
      <c r="E1558" s="59" t="s">
        <v>192</v>
      </c>
      <c r="F1558" s="63" t="s">
        <v>1341</v>
      </c>
      <c r="G1558" s="55">
        <v>189000</v>
      </c>
      <c r="H1558" s="55">
        <v>9767</v>
      </c>
      <c r="I1558" s="62">
        <v>5.17</v>
      </c>
      <c r="J1558" s="55">
        <v>4536</v>
      </c>
      <c r="K1558" s="55">
        <v>725</v>
      </c>
      <c r="L1558" s="55">
        <v>250</v>
      </c>
      <c r="M1558" s="55">
        <v>4256</v>
      </c>
      <c r="N1558" s="62">
        <v>46.44</v>
      </c>
      <c r="O1558" s="55">
        <v>7.42</v>
      </c>
      <c r="P1558" s="55">
        <v>2.56</v>
      </c>
      <c r="Q1558" s="55">
        <v>43.58</v>
      </c>
      <c r="R1558" s="55">
        <v>1731</v>
      </c>
      <c r="S1558" s="55" t="s">
        <v>2721</v>
      </c>
    </row>
    <row r="1559" spans="1:19" ht="41.4" hidden="1" x14ac:dyDescent="0.25">
      <c r="A1559" s="49">
        <v>80</v>
      </c>
      <c r="B1559" s="59" t="s">
        <v>244</v>
      </c>
      <c r="C1559" s="59" t="s">
        <v>327</v>
      </c>
      <c r="D1559" s="60" t="s">
        <v>4277</v>
      </c>
      <c r="E1559" s="59" t="s">
        <v>171</v>
      </c>
      <c r="F1559" s="63" t="s">
        <v>1341</v>
      </c>
      <c r="G1559" s="55">
        <v>189000</v>
      </c>
      <c r="H1559" s="55">
        <v>7900</v>
      </c>
      <c r="I1559" s="62">
        <v>4.18</v>
      </c>
      <c r="J1559" s="55">
        <v>2519</v>
      </c>
      <c r="K1559" s="55">
        <v>514</v>
      </c>
      <c r="L1559" s="55">
        <v>277</v>
      </c>
      <c r="M1559" s="55">
        <v>4590</v>
      </c>
      <c r="N1559" s="62">
        <v>31.89</v>
      </c>
      <c r="O1559" s="55">
        <v>6.5</v>
      </c>
      <c r="P1559" s="55">
        <v>3.51</v>
      </c>
      <c r="Q1559" s="55">
        <v>58.1</v>
      </c>
      <c r="R1559" s="55">
        <v>1760</v>
      </c>
      <c r="S1559" s="55" t="s">
        <v>2879</v>
      </c>
    </row>
    <row r="1560" spans="1:19" ht="55.2" hidden="1" x14ac:dyDescent="0.25">
      <c r="A1560" s="49">
        <v>80</v>
      </c>
      <c r="B1560" s="59" t="s">
        <v>244</v>
      </c>
      <c r="C1560" s="59" t="s">
        <v>327</v>
      </c>
      <c r="D1560" s="60" t="s">
        <v>4278</v>
      </c>
      <c r="E1560" s="59" t="s">
        <v>171</v>
      </c>
      <c r="F1560" s="63" t="s">
        <v>1342</v>
      </c>
      <c r="G1560" s="55">
        <v>173000</v>
      </c>
      <c r="H1560" s="55">
        <v>7958</v>
      </c>
      <c r="I1560" s="62">
        <v>4.5999999999999996</v>
      </c>
      <c r="J1560" s="55">
        <v>2696</v>
      </c>
      <c r="K1560" s="55">
        <v>596</v>
      </c>
      <c r="L1560" s="55">
        <v>289</v>
      </c>
      <c r="M1560" s="55">
        <v>4377</v>
      </c>
      <c r="N1560" s="62">
        <v>33.880000000000003</v>
      </c>
      <c r="O1560" s="55">
        <v>7.49</v>
      </c>
      <c r="P1560" s="55">
        <v>3.63</v>
      </c>
      <c r="Q1560" s="55">
        <v>55</v>
      </c>
      <c r="R1560" s="55">
        <v>1702</v>
      </c>
      <c r="S1560" s="55" t="s">
        <v>2879</v>
      </c>
    </row>
    <row r="1561" spans="1:19" ht="55.2" hidden="1" x14ac:dyDescent="0.25">
      <c r="A1561" s="49">
        <v>80</v>
      </c>
      <c r="B1561" s="59" t="s">
        <v>244</v>
      </c>
      <c r="C1561" s="59" t="s">
        <v>327</v>
      </c>
      <c r="D1561" s="60" t="s">
        <v>4278</v>
      </c>
      <c r="E1561" s="59" t="s">
        <v>167</v>
      </c>
      <c r="F1561" s="63" t="s">
        <v>1342</v>
      </c>
      <c r="G1561" s="55">
        <v>131000</v>
      </c>
      <c r="H1561" s="55">
        <v>7009</v>
      </c>
      <c r="I1561" s="62">
        <v>5.35</v>
      </c>
      <c r="J1561" s="55">
        <v>1961</v>
      </c>
      <c r="K1561" s="55">
        <v>539</v>
      </c>
      <c r="L1561" s="55">
        <v>153</v>
      </c>
      <c r="M1561" s="55">
        <v>4356</v>
      </c>
      <c r="N1561" s="62">
        <v>27.98</v>
      </c>
      <c r="O1561" s="55">
        <v>7.69</v>
      </c>
      <c r="P1561" s="55">
        <v>2.1800000000000002</v>
      </c>
      <c r="Q1561" s="55">
        <v>62.15</v>
      </c>
      <c r="R1561" s="55">
        <v>1644</v>
      </c>
      <c r="S1561" s="55" t="s">
        <v>2873</v>
      </c>
    </row>
    <row r="1562" spans="1:19" ht="41.4" hidden="1" x14ac:dyDescent="0.25">
      <c r="A1562" s="49">
        <v>80</v>
      </c>
      <c r="B1562" s="59" t="s">
        <v>244</v>
      </c>
      <c r="C1562" s="59" t="s">
        <v>327</v>
      </c>
      <c r="D1562" s="60" t="s">
        <v>4279</v>
      </c>
      <c r="E1562" s="59" t="s">
        <v>171</v>
      </c>
      <c r="F1562" s="63" t="s">
        <v>1343</v>
      </c>
      <c r="G1562" s="55">
        <v>118000</v>
      </c>
      <c r="H1562" s="55">
        <v>5900</v>
      </c>
      <c r="I1562" s="62">
        <v>5</v>
      </c>
      <c r="J1562" s="55">
        <v>1658</v>
      </c>
      <c r="K1562" s="55">
        <v>478</v>
      </c>
      <c r="L1562" s="55">
        <v>189</v>
      </c>
      <c r="M1562" s="55">
        <v>3575</v>
      </c>
      <c r="N1562" s="62">
        <v>28.1</v>
      </c>
      <c r="O1562" s="55">
        <v>8.1</v>
      </c>
      <c r="P1562" s="55">
        <v>3.2</v>
      </c>
      <c r="Q1562" s="55">
        <v>60.6</v>
      </c>
      <c r="R1562" s="55">
        <v>1363</v>
      </c>
      <c r="S1562" s="55" t="s">
        <v>2773</v>
      </c>
    </row>
    <row r="1563" spans="1:19" ht="69" hidden="1" x14ac:dyDescent="0.25">
      <c r="A1563" s="49">
        <v>80</v>
      </c>
      <c r="B1563" s="59" t="s">
        <v>244</v>
      </c>
      <c r="C1563" s="59" t="s">
        <v>666</v>
      </c>
      <c r="D1563" s="60" t="s">
        <v>4280</v>
      </c>
      <c r="E1563" s="59" t="s">
        <v>171</v>
      </c>
      <c r="F1563" s="63" t="s">
        <v>1344</v>
      </c>
      <c r="G1563" s="55">
        <v>118000</v>
      </c>
      <c r="H1563" s="55">
        <v>5653</v>
      </c>
      <c r="I1563" s="62">
        <v>4.79</v>
      </c>
      <c r="J1563" s="55">
        <v>1697</v>
      </c>
      <c r="K1563" s="55">
        <v>447</v>
      </c>
      <c r="L1563" s="55">
        <v>276</v>
      </c>
      <c r="M1563" s="55">
        <v>3233</v>
      </c>
      <c r="N1563" s="62">
        <v>30.02</v>
      </c>
      <c r="O1563" s="55">
        <v>7.91</v>
      </c>
      <c r="P1563" s="55">
        <v>4.88</v>
      </c>
      <c r="Q1563" s="55">
        <v>57.2</v>
      </c>
      <c r="R1563" s="55">
        <v>1256</v>
      </c>
      <c r="S1563" s="55" t="s">
        <v>2879</v>
      </c>
    </row>
    <row r="1564" spans="1:19" ht="69" hidden="1" x14ac:dyDescent="0.25">
      <c r="A1564" s="49">
        <v>80</v>
      </c>
      <c r="B1564" s="59" t="s">
        <v>244</v>
      </c>
      <c r="C1564" s="59" t="s">
        <v>666</v>
      </c>
      <c r="D1564" s="60" t="s">
        <v>4280</v>
      </c>
      <c r="E1564" s="59" t="s">
        <v>167</v>
      </c>
      <c r="F1564" s="63" t="s">
        <v>1344</v>
      </c>
      <c r="G1564" s="55">
        <v>111000</v>
      </c>
      <c r="H1564" s="55">
        <v>5550</v>
      </c>
      <c r="I1564" s="62">
        <v>5</v>
      </c>
      <c r="J1564" s="55">
        <v>1626</v>
      </c>
      <c r="K1564" s="55">
        <v>450</v>
      </c>
      <c r="L1564" s="55">
        <v>133</v>
      </c>
      <c r="M1564" s="55">
        <v>3341</v>
      </c>
      <c r="N1564" s="62">
        <v>29.3</v>
      </c>
      <c r="O1564" s="55">
        <v>8.1</v>
      </c>
      <c r="P1564" s="55">
        <v>2.4</v>
      </c>
      <c r="Q1564" s="55">
        <v>60.2</v>
      </c>
      <c r="R1564" s="55">
        <v>1271</v>
      </c>
      <c r="S1564" s="55" t="s">
        <v>2773</v>
      </c>
    </row>
    <row r="1565" spans="1:19" ht="69" hidden="1" x14ac:dyDescent="0.25">
      <c r="A1565" s="49">
        <v>80</v>
      </c>
      <c r="B1565" s="59" t="s">
        <v>244</v>
      </c>
      <c r="C1565" s="59" t="s">
        <v>666</v>
      </c>
      <c r="D1565" s="60" t="s">
        <v>4281</v>
      </c>
      <c r="E1565" s="59" t="s">
        <v>171</v>
      </c>
      <c r="F1565" s="63" t="s">
        <v>1345</v>
      </c>
      <c r="G1565" s="55">
        <v>121000</v>
      </c>
      <c r="H1565" s="55">
        <v>5639</v>
      </c>
      <c r="I1565" s="62">
        <v>4.66</v>
      </c>
      <c r="J1565" s="55">
        <v>1476</v>
      </c>
      <c r="K1565" s="55">
        <v>341</v>
      </c>
      <c r="L1565" s="55">
        <v>236</v>
      </c>
      <c r="M1565" s="55">
        <v>3586</v>
      </c>
      <c r="N1565" s="62">
        <v>26.18</v>
      </c>
      <c r="O1565" s="55">
        <v>6.05</v>
      </c>
      <c r="P1565" s="55">
        <v>4.1900000000000004</v>
      </c>
      <c r="Q1565" s="55">
        <v>63.59</v>
      </c>
      <c r="R1565" s="55">
        <v>1355</v>
      </c>
      <c r="S1565" s="55" t="s">
        <v>2879</v>
      </c>
    </row>
    <row r="1566" spans="1:19" ht="41.4" hidden="1" x14ac:dyDescent="0.25">
      <c r="A1566" s="49">
        <v>80</v>
      </c>
      <c r="B1566" s="59" t="s">
        <v>244</v>
      </c>
      <c r="C1566" s="59" t="s">
        <v>666</v>
      </c>
      <c r="D1566" s="60" t="s">
        <v>4282</v>
      </c>
      <c r="E1566" s="59" t="s">
        <v>171</v>
      </c>
      <c r="F1566" s="63" t="s">
        <v>1346</v>
      </c>
      <c r="G1566" s="55">
        <v>139000</v>
      </c>
      <c r="H1566" s="55">
        <v>7186</v>
      </c>
      <c r="I1566" s="62">
        <v>5.17</v>
      </c>
      <c r="J1566" s="55">
        <v>1894</v>
      </c>
      <c r="K1566" s="55">
        <v>511</v>
      </c>
      <c r="L1566" s="55">
        <v>310</v>
      </c>
      <c r="M1566" s="55">
        <v>4471</v>
      </c>
      <c r="N1566" s="62">
        <v>26.35</v>
      </c>
      <c r="O1566" s="55">
        <v>7.11</v>
      </c>
      <c r="P1566" s="55">
        <v>4.32</v>
      </c>
      <c r="Q1566" s="55">
        <v>62.22</v>
      </c>
      <c r="R1566" s="55">
        <v>1701</v>
      </c>
      <c r="S1566" s="55" t="s">
        <v>2879</v>
      </c>
    </row>
    <row r="1567" spans="1:19" ht="41.4" hidden="1" x14ac:dyDescent="0.25">
      <c r="A1567" s="49">
        <v>80</v>
      </c>
      <c r="B1567" s="59" t="s">
        <v>244</v>
      </c>
      <c r="C1567" s="59" t="s">
        <v>666</v>
      </c>
      <c r="D1567" s="60" t="s">
        <v>4282</v>
      </c>
      <c r="E1567" s="59" t="s">
        <v>167</v>
      </c>
      <c r="F1567" s="63" t="s">
        <v>1346</v>
      </c>
      <c r="G1567" s="55">
        <v>127000</v>
      </c>
      <c r="H1567" s="55">
        <v>6440</v>
      </c>
      <c r="I1567" s="62">
        <v>5.07</v>
      </c>
      <c r="J1567" s="55">
        <v>2034</v>
      </c>
      <c r="K1567" s="55">
        <v>399</v>
      </c>
      <c r="L1567" s="55">
        <v>231</v>
      </c>
      <c r="M1567" s="55">
        <v>3776</v>
      </c>
      <c r="N1567" s="62">
        <v>31.59</v>
      </c>
      <c r="O1567" s="55">
        <v>6.19</v>
      </c>
      <c r="P1567" s="55">
        <v>3.58</v>
      </c>
      <c r="Q1567" s="55">
        <v>58.64</v>
      </c>
      <c r="R1567" s="55">
        <v>1445</v>
      </c>
      <c r="S1567" s="55" t="s">
        <v>2875</v>
      </c>
    </row>
    <row r="1568" spans="1:19" ht="27.6" hidden="1" x14ac:dyDescent="0.25">
      <c r="A1568" s="49">
        <v>80</v>
      </c>
      <c r="B1568" s="59" t="s">
        <v>244</v>
      </c>
      <c r="C1568" s="59" t="s">
        <v>666</v>
      </c>
      <c r="D1568" s="60" t="s">
        <v>4283</v>
      </c>
      <c r="E1568" s="59" t="s">
        <v>171</v>
      </c>
      <c r="F1568" s="63" t="s">
        <v>1083</v>
      </c>
      <c r="G1568" s="55">
        <v>127000</v>
      </c>
      <c r="H1568" s="55">
        <v>7112</v>
      </c>
      <c r="I1568" s="62">
        <v>5.6</v>
      </c>
      <c r="J1568" s="55">
        <v>2347</v>
      </c>
      <c r="K1568" s="55">
        <v>583</v>
      </c>
      <c r="L1568" s="55">
        <v>235</v>
      </c>
      <c r="M1568" s="55">
        <v>3947</v>
      </c>
      <c r="N1568" s="62">
        <v>33</v>
      </c>
      <c r="O1568" s="55">
        <v>8.1999999999999993</v>
      </c>
      <c r="P1568" s="55">
        <v>3.3</v>
      </c>
      <c r="Q1568" s="55">
        <v>55.5</v>
      </c>
      <c r="R1568" s="55">
        <v>1532</v>
      </c>
      <c r="S1568" s="55" t="s">
        <v>2773</v>
      </c>
    </row>
    <row r="1569" spans="1:19" ht="27.6" hidden="1" x14ac:dyDescent="0.25">
      <c r="A1569" s="49">
        <v>80</v>
      </c>
      <c r="B1569" s="59" t="s">
        <v>244</v>
      </c>
      <c r="C1569" s="59" t="s">
        <v>666</v>
      </c>
      <c r="D1569" s="60" t="s">
        <v>4283</v>
      </c>
      <c r="E1569" s="59" t="s">
        <v>167</v>
      </c>
      <c r="F1569" s="63" t="s">
        <v>1083</v>
      </c>
      <c r="G1569" s="55">
        <v>166000</v>
      </c>
      <c r="H1569" s="55">
        <v>8633</v>
      </c>
      <c r="I1569" s="62">
        <v>5.2</v>
      </c>
      <c r="J1569" s="55">
        <v>2495</v>
      </c>
      <c r="K1569" s="55">
        <v>665</v>
      </c>
      <c r="L1569" s="55">
        <v>268</v>
      </c>
      <c r="M1569" s="55">
        <v>5205</v>
      </c>
      <c r="N1569" s="62">
        <v>28.9</v>
      </c>
      <c r="O1569" s="55">
        <v>7.7</v>
      </c>
      <c r="P1569" s="55">
        <v>3.1</v>
      </c>
      <c r="Q1569" s="55">
        <v>60.3</v>
      </c>
      <c r="R1569" s="55">
        <v>1984</v>
      </c>
      <c r="S1569" s="55" t="s">
        <v>2773</v>
      </c>
    </row>
    <row r="1570" spans="1:19" ht="41.4" hidden="1" x14ac:dyDescent="0.25">
      <c r="A1570" s="49">
        <v>80</v>
      </c>
      <c r="B1570" s="59" t="s">
        <v>244</v>
      </c>
      <c r="C1570" s="59" t="s">
        <v>666</v>
      </c>
      <c r="D1570" s="60" t="s">
        <v>4284</v>
      </c>
      <c r="E1570" s="59" t="s">
        <v>171</v>
      </c>
      <c r="F1570" s="63" t="s">
        <v>1347</v>
      </c>
      <c r="G1570" s="55">
        <v>166000</v>
      </c>
      <c r="H1570" s="55">
        <v>10891</v>
      </c>
      <c r="I1570" s="62">
        <v>6.56</v>
      </c>
      <c r="J1570" s="55">
        <v>2741</v>
      </c>
      <c r="K1570" s="55">
        <v>721</v>
      </c>
      <c r="L1570" s="55">
        <v>839</v>
      </c>
      <c r="M1570" s="55">
        <v>6590</v>
      </c>
      <c r="N1570" s="62">
        <v>25.17</v>
      </c>
      <c r="O1570" s="55">
        <v>6.62</v>
      </c>
      <c r="P1570" s="55">
        <v>7.7</v>
      </c>
      <c r="Q1570" s="55">
        <v>60.51</v>
      </c>
      <c r="R1570" s="55">
        <v>2559</v>
      </c>
      <c r="S1570" s="55" t="s">
        <v>2873</v>
      </c>
    </row>
    <row r="1571" spans="1:19" ht="41.4" hidden="1" x14ac:dyDescent="0.25">
      <c r="A1571" s="49">
        <v>80</v>
      </c>
      <c r="B1571" s="59" t="s">
        <v>244</v>
      </c>
      <c r="C1571" s="59" t="s">
        <v>666</v>
      </c>
      <c r="D1571" s="60" t="s">
        <v>4284</v>
      </c>
      <c r="E1571" s="59" t="s">
        <v>167</v>
      </c>
      <c r="F1571" s="63" t="s">
        <v>1347</v>
      </c>
      <c r="G1571" s="55">
        <v>220000</v>
      </c>
      <c r="H1571" s="55">
        <v>12630</v>
      </c>
      <c r="I1571" s="62">
        <v>5.74</v>
      </c>
      <c r="J1571" s="55">
        <v>3267</v>
      </c>
      <c r="K1571" s="55">
        <v>787</v>
      </c>
      <c r="L1571" s="55">
        <v>1210</v>
      </c>
      <c r="M1571" s="55">
        <v>7366</v>
      </c>
      <c r="N1571" s="62">
        <v>25.87</v>
      </c>
      <c r="O1571" s="55">
        <v>6.23</v>
      </c>
      <c r="P1571" s="55">
        <v>9.58</v>
      </c>
      <c r="Q1571" s="55">
        <v>58.33</v>
      </c>
      <c r="R1571" s="55">
        <v>2906</v>
      </c>
      <c r="S1571" s="55" t="s">
        <v>2873</v>
      </c>
    </row>
    <row r="1572" spans="1:19" ht="55.2" hidden="1" x14ac:dyDescent="0.25">
      <c r="A1572" s="49">
        <v>80</v>
      </c>
      <c r="B1572" s="59" t="s">
        <v>244</v>
      </c>
      <c r="C1572" s="59" t="s">
        <v>666</v>
      </c>
      <c r="D1572" s="60" t="s">
        <v>4285</v>
      </c>
      <c r="E1572" s="59" t="s">
        <v>171</v>
      </c>
      <c r="F1572" s="63" t="s">
        <v>1348</v>
      </c>
      <c r="G1572" s="55">
        <v>235000</v>
      </c>
      <c r="H1572" s="55">
        <v>10836</v>
      </c>
      <c r="I1572" s="62">
        <v>4.6100000000000003</v>
      </c>
      <c r="J1572" s="55">
        <v>3206</v>
      </c>
      <c r="K1572" s="55">
        <v>699</v>
      </c>
      <c r="L1572" s="55">
        <v>517</v>
      </c>
      <c r="M1572" s="55">
        <v>6414</v>
      </c>
      <c r="N1572" s="62">
        <v>29.59</v>
      </c>
      <c r="O1572" s="55">
        <v>6.45</v>
      </c>
      <c r="P1572" s="55">
        <v>4.7699999999999996</v>
      </c>
      <c r="Q1572" s="55">
        <v>59.2</v>
      </c>
      <c r="R1572" s="55">
        <v>2465</v>
      </c>
      <c r="S1572" s="55" t="s">
        <v>2879</v>
      </c>
    </row>
    <row r="1573" spans="1:19" ht="55.2" hidden="1" x14ac:dyDescent="0.25">
      <c r="A1573" s="49">
        <v>80</v>
      </c>
      <c r="B1573" s="59" t="s">
        <v>244</v>
      </c>
      <c r="C1573" s="59" t="s">
        <v>666</v>
      </c>
      <c r="D1573" s="60" t="s">
        <v>4285</v>
      </c>
      <c r="E1573" s="59" t="s">
        <v>167</v>
      </c>
      <c r="F1573" s="63" t="s">
        <v>1348</v>
      </c>
      <c r="G1573" s="55">
        <v>198000</v>
      </c>
      <c r="H1573" s="55">
        <v>11483</v>
      </c>
      <c r="I1573" s="62">
        <v>5.8</v>
      </c>
      <c r="J1573" s="55">
        <v>3468</v>
      </c>
      <c r="K1573" s="55">
        <v>769</v>
      </c>
      <c r="L1573" s="55">
        <v>379</v>
      </c>
      <c r="M1573" s="55">
        <v>6867</v>
      </c>
      <c r="N1573" s="62">
        <v>30.2</v>
      </c>
      <c r="O1573" s="55">
        <v>6.7</v>
      </c>
      <c r="P1573" s="55">
        <v>3.3</v>
      </c>
      <c r="Q1573" s="55">
        <v>59.8</v>
      </c>
      <c r="R1573" s="55">
        <v>2617</v>
      </c>
      <c r="S1573" s="55" t="s">
        <v>2773</v>
      </c>
    </row>
    <row r="1574" spans="1:19" ht="41.4" hidden="1" x14ac:dyDescent="0.25">
      <c r="A1574" s="49">
        <v>80</v>
      </c>
      <c r="B1574" s="59" t="s">
        <v>244</v>
      </c>
      <c r="C1574" s="59" t="s">
        <v>666</v>
      </c>
      <c r="D1574" s="60" t="s">
        <v>4286</v>
      </c>
      <c r="E1574" s="59" t="s">
        <v>171</v>
      </c>
      <c r="F1574" s="63" t="s">
        <v>4287</v>
      </c>
      <c r="G1574" s="55">
        <v>182000</v>
      </c>
      <c r="H1574" s="55">
        <v>6680</v>
      </c>
      <c r="I1574" s="62">
        <v>3.67</v>
      </c>
      <c r="J1574" s="55">
        <v>1943</v>
      </c>
      <c r="K1574" s="55">
        <v>425</v>
      </c>
      <c r="L1574" s="55">
        <v>246</v>
      </c>
      <c r="M1574" s="55">
        <v>4066</v>
      </c>
      <c r="N1574" s="62">
        <v>29.09</v>
      </c>
      <c r="O1574" s="55">
        <v>6.36</v>
      </c>
      <c r="P1574" s="55">
        <v>3.68</v>
      </c>
      <c r="Q1574" s="55">
        <v>60.88</v>
      </c>
      <c r="R1574" s="55">
        <v>1546</v>
      </c>
      <c r="S1574" s="55" t="s">
        <v>2879</v>
      </c>
    </row>
    <row r="1575" spans="1:19" ht="41.4" hidden="1" x14ac:dyDescent="0.25">
      <c r="A1575" s="49">
        <v>80</v>
      </c>
      <c r="B1575" s="59" t="s">
        <v>244</v>
      </c>
      <c r="C1575" s="59" t="s">
        <v>666</v>
      </c>
      <c r="D1575" s="60" t="s">
        <v>4286</v>
      </c>
      <c r="E1575" s="59" t="s">
        <v>167</v>
      </c>
      <c r="F1575" s="63" t="s">
        <v>4287</v>
      </c>
      <c r="G1575" s="55">
        <v>187000</v>
      </c>
      <c r="H1575" s="55">
        <v>9818</v>
      </c>
      <c r="I1575" s="62">
        <v>5.25</v>
      </c>
      <c r="J1575" s="55">
        <v>2877</v>
      </c>
      <c r="K1575" s="55">
        <v>766</v>
      </c>
      <c r="L1575" s="55">
        <v>353</v>
      </c>
      <c r="M1575" s="55">
        <v>5822</v>
      </c>
      <c r="N1575" s="62">
        <v>29.3</v>
      </c>
      <c r="O1575" s="55">
        <v>7.8</v>
      </c>
      <c r="P1575" s="55">
        <v>3.6</v>
      </c>
      <c r="Q1575" s="55">
        <v>59.3</v>
      </c>
      <c r="R1575" s="55">
        <v>2232</v>
      </c>
      <c r="S1575" s="55" t="s">
        <v>2773</v>
      </c>
    </row>
    <row r="1576" spans="1:19" ht="41.4" hidden="1" x14ac:dyDescent="0.25">
      <c r="A1576" s="49">
        <v>80</v>
      </c>
      <c r="B1576" s="59" t="s">
        <v>244</v>
      </c>
      <c r="C1576" s="59" t="s">
        <v>666</v>
      </c>
      <c r="D1576" s="60" t="s">
        <v>4288</v>
      </c>
      <c r="E1576" s="59" t="s">
        <v>171</v>
      </c>
      <c r="F1576" s="63" t="s">
        <v>1350</v>
      </c>
      <c r="G1576" s="55">
        <v>176000</v>
      </c>
      <c r="H1576" s="55">
        <v>9955</v>
      </c>
      <c r="I1576" s="62">
        <v>5.66</v>
      </c>
      <c r="J1576" s="55">
        <v>4370</v>
      </c>
      <c r="K1576" s="55">
        <v>632</v>
      </c>
      <c r="L1576" s="55">
        <v>319</v>
      </c>
      <c r="M1576" s="55">
        <v>4634</v>
      </c>
      <c r="N1576" s="62">
        <v>43.9</v>
      </c>
      <c r="O1576" s="55">
        <v>6.35</v>
      </c>
      <c r="P1576" s="55">
        <v>3.2</v>
      </c>
      <c r="Q1576" s="55">
        <v>46.55</v>
      </c>
      <c r="R1576" s="55">
        <v>1857</v>
      </c>
      <c r="S1576" s="55" t="s">
        <v>2721</v>
      </c>
    </row>
    <row r="1577" spans="1:19" ht="41.4" hidden="1" x14ac:dyDescent="0.25">
      <c r="A1577" s="49">
        <v>80</v>
      </c>
      <c r="B1577" s="59" t="s">
        <v>244</v>
      </c>
      <c r="C1577" s="59" t="s">
        <v>666</v>
      </c>
      <c r="D1577" s="60" t="s">
        <v>4288</v>
      </c>
      <c r="E1577" s="59" t="s">
        <v>167</v>
      </c>
      <c r="F1577" s="63" t="s">
        <v>1350</v>
      </c>
      <c r="G1577" s="55">
        <v>133000</v>
      </c>
      <c r="H1577" s="55">
        <v>8180</v>
      </c>
      <c r="I1577" s="62">
        <v>6.15</v>
      </c>
      <c r="J1577" s="55">
        <v>2565</v>
      </c>
      <c r="K1577" s="55">
        <v>645</v>
      </c>
      <c r="L1577" s="55">
        <v>214</v>
      </c>
      <c r="M1577" s="55">
        <v>4756</v>
      </c>
      <c r="N1577" s="62">
        <v>31.36</v>
      </c>
      <c r="O1577" s="55">
        <v>7.88</v>
      </c>
      <c r="P1577" s="55">
        <v>2.62</v>
      </c>
      <c r="Q1577" s="55">
        <v>58.14</v>
      </c>
      <c r="R1577" s="55">
        <v>1821</v>
      </c>
      <c r="S1577" s="55" t="s">
        <v>2873</v>
      </c>
    </row>
    <row r="1578" spans="1:19" ht="41.4" hidden="1" x14ac:dyDescent="0.25">
      <c r="A1578" s="49">
        <v>80</v>
      </c>
      <c r="B1578" s="59" t="s">
        <v>244</v>
      </c>
      <c r="C1578" s="59" t="s">
        <v>666</v>
      </c>
      <c r="D1578" s="60" t="s">
        <v>4289</v>
      </c>
      <c r="E1578" s="59" t="s">
        <v>171</v>
      </c>
      <c r="F1578" s="63" t="s">
        <v>1352</v>
      </c>
      <c r="G1578" s="55">
        <v>124000</v>
      </c>
      <c r="H1578" s="55">
        <v>8332</v>
      </c>
      <c r="I1578" s="62">
        <v>6.72</v>
      </c>
      <c r="J1578" s="55">
        <v>2424</v>
      </c>
      <c r="K1578" s="55">
        <v>577</v>
      </c>
      <c r="L1578" s="55">
        <v>602</v>
      </c>
      <c r="M1578" s="55">
        <v>4729</v>
      </c>
      <c r="N1578" s="62">
        <v>29.09</v>
      </c>
      <c r="O1578" s="55">
        <v>6.93</v>
      </c>
      <c r="P1578" s="55">
        <v>7.23</v>
      </c>
      <c r="Q1578" s="55">
        <v>56.75</v>
      </c>
      <c r="R1578" s="55">
        <v>1858</v>
      </c>
      <c r="S1578" s="55" t="s">
        <v>2873</v>
      </c>
    </row>
    <row r="1579" spans="1:19" ht="41.4" hidden="1" x14ac:dyDescent="0.25">
      <c r="A1579" s="49">
        <v>80</v>
      </c>
      <c r="B1579" s="59" t="s">
        <v>244</v>
      </c>
      <c r="C1579" s="59" t="s">
        <v>666</v>
      </c>
      <c r="D1579" s="60" t="s">
        <v>4289</v>
      </c>
      <c r="E1579" s="59" t="s">
        <v>167</v>
      </c>
      <c r="F1579" s="63" t="s">
        <v>1352</v>
      </c>
      <c r="G1579" s="55">
        <v>126000</v>
      </c>
      <c r="H1579" s="55">
        <v>8467</v>
      </c>
      <c r="I1579" s="62">
        <v>6.72</v>
      </c>
      <c r="J1579" s="55">
        <v>2667</v>
      </c>
      <c r="K1579" s="55">
        <v>906</v>
      </c>
      <c r="L1579" s="55">
        <v>305</v>
      </c>
      <c r="M1579" s="55">
        <v>4589</v>
      </c>
      <c r="N1579" s="62">
        <v>31.5</v>
      </c>
      <c r="O1579" s="55">
        <v>10.7</v>
      </c>
      <c r="P1579" s="55">
        <v>3.6</v>
      </c>
      <c r="Q1579" s="55">
        <v>54.2</v>
      </c>
      <c r="R1579" s="55">
        <v>1805</v>
      </c>
      <c r="S1579" s="55" t="s">
        <v>2773</v>
      </c>
    </row>
    <row r="1580" spans="1:19" ht="41.4" hidden="1" x14ac:dyDescent="0.25">
      <c r="A1580" s="49">
        <v>80</v>
      </c>
      <c r="B1580" s="59" t="s">
        <v>244</v>
      </c>
      <c r="C1580" s="59" t="s">
        <v>666</v>
      </c>
      <c r="D1580" s="60" t="s">
        <v>4290</v>
      </c>
      <c r="E1580" s="59" t="s">
        <v>171</v>
      </c>
      <c r="F1580" s="63" t="s">
        <v>670</v>
      </c>
      <c r="G1580" s="55">
        <v>133000</v>
      </c>
      <c r="H1580" s="55">
        <v>8910</v>
      </c>
      <c r="I1580" s="62">
        <v>6.7</v>
      </c>
      <c r="J1580" s="55">
        <v>2584</v>
      </c>
      <c r="K1580" s="55">
        <v>864</v>
      </c>
      <c r="L1580" s="55">
        <v>365</v>
      </c>
      <c r="M1580" s="55">
        <v>5097</v>
      </c>
      <c r="N1580" s="62">
        <v>29</v>
      </c>
      <c r="O1580" s="55">
        <v>9.6999999999999993</v>
      </c>
      <c r="P1580" s="55">
        <v>4.0999999999999996</v>
      </c>
      <c r="Q1580" s="55">
        <v>57.2</v>
      </c>
      <c r="R1580" s="55">
        <v>1982</v>
      </c>
      <c r="S1580" s="55" t="s">
        <v>2773</v>
      </c>
    </row>
    <row r="1581" spans="1:19" ht="27.6" hidden="1" x14ac:dyDescent="0.25">
      <c r="A1581" s="49">
        <v>80</v>
      </c>
      <c r="B1581" s="59" t="s">
        <v>460</v>
      </c>
      <c r="C1581" s="59" t="s">
        <v>469</v>
      </c>
      <c r="D1581" s="60" t="s">
        <v>4291</v>
      </c>
      <c r="E1581" s="59" t="s">
        <v>171</v>
      </c>
      <c r="F1581" s="63" t="s">
        <v>4292</v>
      </c>
      <c r="G1581" s="55">
        <v>136700</v>
      </c>
      <c r="H1581" s="55">
        <v>11989</v>
      </c>
      <c r="I1581" s="62">
        <v>8.77</v>
      </c>
      <c r="J1581" s="55">
        <v>3419</v>
      </c>
      <c r="K1581" s="55">
        <v>908</v>
      </c>
      <c r="L1581" s="55">
        <v>412</v>
      </c>
      <c r="M1581" s="55">
        <v>7250</v>
      </c>
      <c r="N1581" s="62">
        <v>28.52</v>
      </c>
      <c r="O1581" s="55">
        <v>7.57</v>
      </c>
      <c r="P1581" s="55">
        <v>3.44</v>
      </c>
      <c r="Q1581" s="55">
        <v>60.47</v>
      </c>
      <c r="R1581" s="55">
        <v>2765</v>
      </c>
      <c r="S1581" s="55" t="s">
        <v>2656</v>
      </c>
    </row>
    <row r="1582" spans="1:19" ht="55.2" hidden="1" x14ac:dyDescent="0.25">
      <c r="A1582" s="49">
        <v>80</v>
      </c>
      <c r="B1582" s="59" t="s">
        <v>460</v>
      </c>
      <c r="C1582" s="59" t="s">
        <v>469</v>
      </c>
      <c r="D1582" s="60" t="s">
        <v>4293</v>
      </c>
      <c r="E1582" s="59" t="s">
        <v>171</v>
      </c>
      <c r="F1582" s="63" t="s">
        <v>1354</v>
      </c>
      <c r="G1582" s="55">
        <v>155300</v>
      </c>
      <c r="H1582" s="55">
        <v>11445</v>
      </c>
      <c r="I1582" s="62">
        <v>7.37</v>
      </c>
      <c r="J1582" s="55">
        <v>3264</v>
      </c>
      <c r="K1582" s="55">
        <v>866</v>
      </c>
      <c r="L1582" s="55">
        <v>394</v>
      </c>
      <c r="M1582" s="55">
        <v>6921</v>
      </c>
      <c r="N1582" s="62">
        <v>28.52</v>
      </c>
      <c r="O1582" s="55">
        <v>7.57</v>
      </c>
      <c r="P1582" s="55">
        <v>3.44</v>
      </c>
      <c r="Q1582" s="55">
        <v>60.47</v>
      </c>
      <c r="R1582" s="55">
        <v>2640</v>
      </c>
      <c r="S1582" s="55" t="s">
        <v>2656</v>
      </c>
    </row>
    <row r="1583" spans="1:19" ht="55.2" hidden="1" x14ac:dyDescent="0.25">
      <c r="A1583" s="49">
        <v>80</v>
      </c>
      <c r="B1583" s="59" t="s">
        <v>460</v>
      </c>
      <c r="C1583" s="59" t="s">
        <v>469</v>
      </c>
      <c r="D1583" s="60" t="s">
        <v>4293</v>
      </c>
      <c r="E1583" s="59" t="s">
        <v>167</v>
      </c>
      <c r="F1583" s="63" t="s">
        <v>1354</v>
      </c>
      <c r="G1583" s="55">
        <v>86500</v>
      </c>
      <c r="H1583" s="55">
        <v>8641</v>
      </c>
      <c r="I1583" s="62">
        <v>9.99</v>
      </c>
      <c r="J1583" s="55">
        <v>3231</v>
      </c>
      <c r="K1583" s="55">
        <v>949</v>
      </c>
      <c r="L1583" s="55">
        <v>605</v>
      </c>
      <c r="M1583" s="55">
        <v>3856</v>
      </c>
      <c r="N1583" s="62">
        <v>37.39</v>
      </c>
      <c r="O1583" s="55">
        <v>10.98</v>
      </c>
      <c r="P1583" s="55">
        <v>7</v>
      </c>
      <c r="Q1583" s="55">
        <v>44.63</v>
      </c>
      <c r="R1583" s="55">
        <v>1620</v>
      </c>
      <c r="S1583" s="55" t="s">
        <v>2702</v>
      </c>
    </row>
    <row r="1584" spans="1:19" ht="27.6" hidden="1" x14ac:dyDescent="0.25">
      <c r="A1584" s="49">
        <v>80</v>
      </c>
      <c r="B1584" s="59" t="s">
        <v>460</v>
      </c>
      <c r="C1584" s="59" t="s">
        <v>469</v>
      </c>
      <c r="D1584" s="60" t="s">
        <v>4294</v>
      </c>
      <c r="E1584" s="59" t="s">
        <v>167</v>
      </c>
      <c r="F1584" s="63" t="s">
        <v>246</v>
      </c>
      <c r="G1584" s="55">
        <v>92200</v>
      </c>
      <c r="H1584" s="55">
        <v>9211</v>
      </c>
      <c r="I1584" s="62">
        <v>9.99</v>
      </c>
      <c r="J1584" s="55">
        <v>3444</v>
      </c>
      <c r="K1584" s="55">
        <v>1011</v>
      </c>
      <c r="L1584" s="55">
        <v>645</v>
      </c>
      <c r="M1584" s="55">
        <v>4111</v>
      </c>
      <c r="N1584" s="62">
        <v>37.39</v>
      </c>
      <c r="O1584" s="55">
        <v>10.98</v>
      </c>
      <c r="P1584" s="55">
        <v>7</v>
      </c>
      <c r="Q1584" s="55">
        <v>44.63</v>
      </c>
      <c r="R1584" s="55">
        <v>1727</v>
      </c>
      <c r="S1584" s="55" t="s">
        <v>2702</v>
      </c>
    </row>
    <row r="1585" spans="1:19" ht="41.4" hidden="1" x14ac:dyDescent="0.25">
      <c r="A1585" s="49">
        <v>80</v>
      </c>
      <c r="B1585" s="59" t="s">
        <v>460</v>
      </c>
      <c r="C1585" s="59" t="s">
        <v>461</v>
      </c>
      <c r="D1585" s="60" t="s">
        <v>4295</v>
      </c>
      <c r="E1585" s="59" t="s">
        <v>171</v>
      </c>
      <c r="F1585" s="63" t="s">
        <v>1114</v>
      </c>
      <c r="G1585" s="55">
        <v>89600</v>
      </c>
      <c r="H1585" s="55">
        <v>8540</v>
      </c>
      <c r="I1585" s="62">
        <v>9.5299999999999994</v>
      </c>
      <c r="J1585" s="55">
        <v>3193</v>
      </c>
      <c r="K1585" s="55">
        <v>938</v>
      </c>
      <c r="L1585" s="55">
        <v>598</v>
      </c>
      <c r="M1585" s="55">
        <v>3811</v>
      </c>
      <c r="N1585" s="62">
        <v>37.39</v>
      </c>
      <c r="O1585" s="55">
        <v>10.98</v>
      </c>
      <c r="P1585" s="55">
        <v>7</v>
      </c>
      <c r="Q1585" s="55">
        <v>44.63</v>
      </c>
      <c r="R1585" s="55">
        <v>1601</v>
      </c>
      <c r="S1585" s="55" t="s">
        <v>2802</v>
      </c>
    </row>
    <row r="1586" spans="1:19" ht="41.4" hidden="1" x14ac:dyDescent="0.25">
      <c r="A1586" s="49">
        <v>80</v>
      </c>
      <c r="B1586" s="59" t="s">
        <v>460</v>
      </c>
      <c r="C1586" s="59" t="s">
        <v>461</v>
      </c>
      <c r="D1586" s="60" t="s">
        <v>4295</v>
      </c>
      <c r="E1586" s="59" t="s">
        <v>167</v>
      </c>
      <c r="F1586" s="63" t="s">
        <v>1114</v>
      </c>
      <c r="G1586" s="55">
        <v>143900</v>
      </c>
      <c r="H1586" s="55">
        <v>8245</v>
      </c>
      <c r="I1586" s="62">
        <v>5.73</v>
      </c>
      <c r="J1586" s="55">
        <v>2671</v>
      </c>
      <c r="K1586" s="55">
        <v>1072</v>
      </c>
      <c r="L1586" s="55">
        <v>412</v>
      </c>
      <c r="M1586" s="55">
        <v>4090</v>
      </c>
      <c r="N1586" s="62">
        <v>32.4</v>
      </c>
      <c r="O1586" s="55">
        <v>13</v>
      </c>
      <c r="P1586" s="55">
        <v>5</v>
      </c>
      <c r="Q1586" s="55">
        <v>49.6</v>
      </c>
      <c r="R1586" s="55">
        <v>1664</v>
      </c>
      <c r="S1586" s="55" t="s">
        <v>2702</v>
      </c>
    </row>
    <row r="1587" spans="1:19" ht="27.6" hidden="1" x14ac:dyDescent="0.25">
      <c r="A1587" s="49">
        <v>80</v>
      </c>
      <c r="B1587" s="59" t="s">
        <v>460</v>
      </c>
      <c r="C1587" s="59" t="s">
        <v>461</v>
      </c>
      <c r="D1587" s="60" t="s">
        <v>4296</v>
      </c>
      <c r="E1587" s="59" t="s">
        <v>171</v>
      </c>
      <c r="F1587" s="63" t="s">
        <v>1355</v>
      </c>
      <c r="G1587" s="55">
        <v>149000</v>
      </c>
      <c r="H1587" s="55">
        <v>9535</v>
      </c>
      <c r="I1587" s="62">
        <v>6.4</v>
      </c>
      <c r="J1587" s="55">
        <v>2899</v>
      </c>
      <c r="K1587" s="55">
        <v>1144</v>
      </c>
      <c r="L1587" s="55">
        <v>343</v>
      </c>
      <c r="M1587" s="55">
        <v>5149</v>
      </c>
      <c r="N1587" s="62">
        <v>30.4</v>
      </c>
      <c r="O1587" s="55">
        <v>12</v>
      </c>
      <c r="P1587" s="55">
        <v>3.6</v>
      </c>
      <c r="Q1587" s="55">
        <v>54</v>
      </c>
      <c r="R1587" s="55">
        <v>2034</v>
      </c>
      <c r="S1587" s="55" t="s">
        <v>2702</v>
      </c>
    </row>
    <row r="1588" spans="1:19" ht="27.6" hidden="1" x14ac:dyDescent="0.25">
      <c r="A1588" s="49">
        <v>80</v>
      </c>
      <c r="B1588" s="59" t="s">
        <v>460</v>
      </c>
      <c r="C1588" s="59" t="s">
        <v>461</v>
      </c>
      <c r="D1588" s="60" t="s">
        <v>4296</v>
      </c>
      <c r="E1588" s="59" t="s">
        <v>167</v>
      </c>
      <c r="F1588" s="63" t="s">
        <v>1355</v>
      </c>
      <c r="G1588" s="55">
        <v>220500</v>
      </c>
      <c r="H1588" s="55">
        <v>8578</v>
      </c>
      <c r="I1588" s="62">
        <v>3.89</v>
      </c>
      <c r="J1588" s="55">
        <v>2565</v>
      </c>
      <c r="K1588" s="55">
        <v>618</v>
      </c>
      <c r="L1588" s="55">
        <v>266</v>
      </c>
      <c r="M1588" s="55">
        <v>5129</v>
      </c>
      <c r="N1588" s="62">
        <v>29.9</v>
      </c>
      <c r="O1588" s="55">
        <v>7.2</v>
      </c>
      <c r="P1588" s="55">
        <v>3.1</v>
      </c>
      <c r="Q1588" s="55">
        <v>59.8</v>
      </c>
      <c r="R1588" s="55">
        <v>1955</v>
      </c>
      <c r="S1588" s="55" t="s">
        <v>2702</v>
      </c>
    </row>
    <row r="1589" spans="1:19" ht="27.6" hidden="1" x14ac:dyDescent="0.25">
      <c r="A1589" s="49">
        <v>80</v>
      </c>
      <c r="B1589" s="59" t="s">
        <v>460</v>
      </c>
      <c r="C1589" s="59" t="s">
        <v>461</v>
      </c>
      <c r="D1589" s="60" t="s">
        <v>4297</v>
      </c>
      <c r="E1589" s="59" t="s">
        <v>167</v>
      </c>
      <c r="F1589" s="63" t="s">
        <v>1356</v>
      </c>
      <c r="G1589" s="55">
        <v>191400</v>
      </c>
      <c r="H1589" s="55">
        <v>8746</v>
      </c>
      <c r="I1589" s="62">
        <v>4.57</v>
      </c>
      <c r="J1589" s="55">
        <v>2581</v>
      </c>
      <c r="K1589" s="55">
        <v>543</v>
      </c>
      <c r="L1589" s="55">
        <v>243</v>
      </c>
      <c r="M1589" s="55">
        <v>5379</v>
      </c>
      <c r="N1589" s="62">
        <v>29.51</v>
      </c>
      <c r="O1589" s="55">
        <v>6.21</v>
      </c>
      <c r="P1589" s="55">
        <v>2.78</v>
      </c>
      <c r="Q1589" s="55">
        <v>61.5</v>
      </c>
      <c r="R1589" s="55">
        <v>2032</v>
      </c>
      <c r="S1589" s="55" t="s">
        <v>2707</v>
      </c>
    </row>
    <row r="1590" spans="1:19" ht="27.6" hidden="1" x14ac:dyDescent="0.25">
      <c r="A1590" s="49">
        <v>80</v>
      </c>
      <c r="B1590" s="59" t="s">
        <v>460</v>
      </c>
      <c r="C1590" s="59" t="s">
        <v>461</v>
      </c>
      <c r="D1590" s="60" t="s">
        <v>4298</v>
      </c>
      <c r="E1590" s="59" t="s">
        <v>167</v>
      </c>
      <c r="F1590" s="63" t="s">
        <v>4299</v>
      </c>
      <c r="G1590" s="55">
        <v>192100</v>
      </c>
      <c r="H1590" s="55">
        <v>9912</v>
      </c>
      <c r="I1590" s="62">
        <v>5.16</v>
      </c>
      <c r="J1590" s="55">
        <v>2882</v>
      </c>
      <c r="K1590" s="55">
        <v>586</v>
      </c>
      <c r="L1590" s="55">
        <v>239</v>
      </c>
      <c r="M1590" s="55">
        <v>6205</v>
      </c>
      <c r="N1590" s="62">
        <v>29.08</v>
      </c>
      <c r="O1590" s="55">
        <v>5.91</v>
      </c>
      <c r="P1590" s="55">
        <v>2.41</v>
      </c>
      <c r="Q1590" s="55">
        <v>62.6</v>
      </c>
      <c r="R1590" s="55">
        <v>2331</v>
      </c>
      <c r="S1590" s="55" t="s">
        <v>2707</v>
      </c>
    </row>
    <row r="1591" spans="1:19" ht="55.2" hidden="1" x14ac:dyDescent="0.25">
      <c r="A1591" s="49">
        <v>80</v>
      </c>
      <c r="B1591" s="59" t="s">
        <v>460</v>
      </c>
      <c r="C1591" s="59" t="s">
        <v>849</v>
      </c>
      <c r="D1591" s="60" t="s">
        <v>4300</v>
      </c>
      <c r="E1591" s="59" t="s">
        <v>171</v>
      </c>
      <c r="F1591" s="63" t="s">
        <v>4301</v>
      </c>
      <c r="G1591" s="55">
        <v>192100</v>
      </c>
      <c r="H1591" s="55">
        <v>8880</v>
      </c>
      <c r="I1591" s="62">
        <v>4.62</v>
      </c>
      <c r="J1591" s="55">
        <v>2878</v>
      </c>
      <c r="K1591" s="55">
        <v>520</v>
      </c>
      <c r="L1591" s="55">
        <v>252</v>
      </c>
      <c r="M1591" s="55">
        <v>5230</v>
      </c>
      <c r="N1591" s="62">
        <v>32.409999999999997</v>
      </c>
      <c r="O1591" s="55">
        <v>5.86</v>
      </c>
      <c r="P1591" s="55">
        <v>2.84</v>
      </c>
      <c r="Q1591" s="55">
        <v>58.9</v>
      </c>
      <c r="R1591" s="55">
        <v>1990</v>
      </c>
      <c r="S1591" s="55" t="s">
        <v>2721</v>
      </c>
    </row>
    <row r="1592" spans="1:19" ht="55.2" hidden="1" x14ac:dyDescent="0.25">
      <c r="A1592" s="49">
        <v>80</v>
      </c>
      <c r="B1592" s="59" t="s">
        <v>460</v>
      </c>
      <c r="C1592" s="59" t="s">
        <v>849</v>
      </c>
      <c r="D1592" s="60" t="s">
        <v>4300</v>
      </c>
      <c r="E1592" s="59" t="s">
        <v>167</v>
      </c>
      <c r="F1592" s="63" t="s">
        <v>4301</v>
      </c>
      <c r="G1592" s="55">
        <v>190200</v>
      </c>
      <c r="H1592" s="55">
        <v>10024</v>
      </c>
      <c r="I1592" s="62">
        <v>5.27</v>
      </c>
      <c r="J1592" s="55">
        <v>3093</v>
      </c>
      <c r="K1592" s="55">
        <v>745</v>
      </c>
      <c r="L1592" s="55">
        <v>458</v>
      </c>
      <c r="M1592" s="55">
        <v>5728</v>
      </c>
      <c r="N1592" s="62">
        <v>30.86</v>
      </c>
      <c r="O1592" s="55">
        <v>7.43</v>
      </c>
      <c r="P1592" s="55">
        <v>4.57</v>
      </c>
      <c r="Q1592" s="55">
        <v>57.14</v>
      </c>
      <c r="R1592" s="55">
        <v>2220</v>
      </c>
      <c r="S1592" s="55" t="s">
        <v>2650</v>
      </c>
    </row>
    <row r="1593" spans="1:19" ht="55.2" hidden="1" x14ac:dyDescent="0.25">
      <c r="A1593" s="49">
        <v>80</v>
      </c>
      <c r="B1593" s="59" t="s">
        <v>460</v>
      </c>
      <c r="C1593" s="59" t="s">
        <v>849</v>
      </c>
      <c r="D1593" s="60" t="s">
        <v>4302</v>
      </c>
      <c r="E1593" s="59" t="s">
        <v>167</v>
      </c>
      <c r="F1593" s="63" t="s">
        <v>4303</v>
      </c>
      <c r="G1593" s="55">
        <v>166300</v>
      </c>
      <c r="H1593" s="55">
        <v>9578</v>
      </c>
      <c r="I1593" s="62">
        <v>5.76</v>
      </c>
      <c r="J1593" s="55">
        <v>2696</v>
      </c>
      <c r="K1593" s="55">
        <v>702</v>
      </c>
      <c r="L1593" s="55">
        <v>281</v>
      </c>
      <c r="M1593" s="55">
        <v>5899</v>
      </c>
      <c r="N1593" s="62">
        <v>28.15</v>
      </c>
      <c r="O1593" s="55">
        <v>7.33</v>
      </c>
      <c r="P1593" s="55">
        <v>2.93</v>
      </c>
      <c r="Q1593" s="55">
        <v>61.58</v>
      </c>
      <c r="R1593" s="55">
        <v>2235</v>
      </c>
      <c r="S1593" s="55" t="s">
        <v>2656</v>
      </c>
    </row>
    <row r="1594" spans="1:19" ht="27.6" hidden="1" x14ac:dyDescent="0.25">
      <c r="A1594" s="49">
        <v>80</v>
      </c>
      <c r="B1594" s="59" t="s">
        <v>460</v>
      </c>
      <c r="C1594" s="59" t="s">
        <v>849</v>
      </c>
      <c r="D1594" s="60" t="s">
        <v>4304</v>
      </c>
      <c r="E1594" s="59" t="s">
        <v>171</v>
      </c>
      <c r="F1594" s="63" t="s">
        <v>1360</v>
      </c>
      <c r="G1594" s="55">
        <v>164000</v>
      </c>
      <c r="H1594" s="55">
        <v>10134</v>
      </c>
      <c r="I1594" s="62">
        <v>6.18</v>
      </c>
      <c r="J1594" s="55">
        <v>2853</v>
      </c>
      <c r="K1594" s="55">
        <v>743</v>
      </c>
      <c r="L1594" s="55">
        <v>297</v>
      </c>
      <c r="M1594" s="55">
        <v>6241</v>
      </c>
      <c r="N1594" s="62">
        <v>28.15</v>
      </c>
      <c r="O1594" s="55">
        <v>7.33</v>
      </c>
      <c r="P1594" s="55">
        <v>2.93</v>
      </c>
      <c r="Q1594" s="55">
        <v>61.58</v>
      </c>
      <c r="R1594" s="55">
        <v>2365</v>
      </c>
      <c r="S1594" s="55" t="s">
        <v>2656</v>
      </c>
    </row>
    <row r="1595" spans="1:19" ht="27.6" hidden="1" x14ac:dyDescent="0.25">
      <c r="A1595" s="49">
        <v>80</v>
      </c>
      <c r="B1595" s="59" t="s">
        <v>460</v>
      </c>
      <c r="C1595" s="59" t="s">
        <v>849</v>
      </c>
      <c r="D1595" s="60" t="s">
        <v>4304</v>
      </c>
      <c r="E1595" s="59" t="s">
        <v>167</v>
      </c>
      <c r="F1595" s="63" t="s">
        <v>1360</v>
      </c>
      <c r="G1595" s="55">
        <v>125300</v>
      </c>
      <c r="H1595" s="55">
        <v>6967</v>
      </c>
      <c r="I1595" s="62">
        <v>5.56</v>
      </c>
      <c r="J1595" s="55">
        <v>1839</v>
      </c>
      <c r="K1595" s="55">
        <v>345</v>
      </c>
      <c r="L1595" s="55">
        <v>184</v>
      </c>
      <c r="M1595" s="55">
        <v>4599</v>
      </c>
      <c r="N1595" s="62">
        <v>26.4</v>
      </c>
      <c r="O1595" s="55">
        <v>4.95</v>
      </c>
      <c r="P1595" s="55">
        <v>2.64</v>
      </c>
      <c r="Q1595" s="55">
        <v>66.010000000000005</v>
      </c>
      <c r="R1595" s="55">
        <v>1710</v>
      </c>
      <c r="S1595" s="55" t="s">
        <v>2656</v>
      </c>
    </row>
    <row r="1596" spans="1:19" ht="27.6" hidden="1" x14ac:dyDescent="0.25">
      <c r="A1596" s="49">
        <v>80</v>
      </c>
      <c r="B1596" s="59" t="s">
        <v>460</v>
      </c>
      <c r="C1596" s="59" t="s">
        <v>849</v>
      </c>
      <c r="D1596" s="60" t="s">
        <v>4305</v>
      </c>
      <c r="E1596" s="59" t="s">
        <v>171</v>
      </c>
      <c r="F1596" s="63" t="s">
        <v>4306</v>
      </c>
      <c r="G1596" s="55">
        <v>85500</v>
      </c>
      <c r="H1596" s="55">
        <v>6277</v>
      </c>
      <c r="I1596" s="62">
        <v>7.34</v>
      </c>
      <c r="J1596" s="55">
        <v>1238</v>
      </c>
      <c r="K1596" s="55">
        <v>471</v>
      </c>
      <c r="L1596" s="55">
        <v>172</v>
      </c>
      <c r="M1596" s="55">
        <v>4396</v>
      </c>
      <c r="N1596" s="62">
        <v>19.72</v>
      </c>
      <c r="O1596" s="55">
        <v>7.5</v>
      </c>
      <c r="P1596" s="55">
        <v>2.74</v>
      </c>
      <c r="Q1596" s="55">
        <v>70.040000000000006</v>
      </c>
      <c r="R1596" s="55">
        <v>1629</v>
      </c>
      <c r="S1596" s="55" t="s">
        <v>2707</v>
      </c>
    </row>
    <row r="1597" spans="1:19" ht="41.4" hidden="1" x14ac:dyDescent="0.25">
      <c r="A1597" s="49">
        <v>80</v>
      </c>
      <c r="B1597" s="59" t="s">
        <v>460</v>
      </c>
      <c r="C1597" s="59" t="s">
        <v>849</v>
      </c>
      <c r="D1597" s="60" t="s">
        <v>4307</v>
      </c>
      <c r="E1597" s="59" t="s">
        <v>171</v>
      </c>
      <c r="F1597" s="63" t="s">
        <v>1363</v>
      </c>
      <c r="G1597" s="55">
        <v>82500</v>
      </c>
      <c r="H1597" s="55">
        <v>5826</v>
      </c>
      <c r="I1597" s="62">
        <v>7.06</v>
      </c>
      <c r="J1597" s="55">
        <v>1900</v>
      </c>
      <c r="K1597" s="55">
        <v>217</v>
      </c>
      <c r="L1597" s="55">
        <v>89</v>
      </c>
      <c r="M1597" s="55">
        <v>3620</v>
      </c>
      <c r="N1597" s="62">
        <v>32.61</v>
      </c>
      <c r="O1597" s="55">
        <v>3.73</v>
      </c>
      <c r="P1597" s="55">
        <v>1.53</v>
      </c>
      <c r="Q1597" s="55">
        <v>62.14</v>
      </c>
      <c r="R1597" s="55">
        <v>1348</v>
      </c>
      <c r="S1597" s="55" t="s">
        <v>3024</v>
      </c>
    </row>
    <row r="1598" spans="1:19" ht="41.4" hidden="1" x14ac:dyDescent="0.25">
      <c r="A1598" s="49">
        <v>80</v>
      </c>
      <c r="B1598" s="59" t="s">
        <v>460</v>
      </c>
      <c r="C1598" s="59" t="s">
        <v>849</v>
      </c>
      <c r="D1598" s="60" t="s">
        <v>4307</v>
      </c>
      <c r="E1598" s="59" t="s">
        <v>167</v>
      </c>
      <c r="F1598" s="63" t="s">
        <v>1363</v>
      </c>
      <c r="G1598" s="55">
        <v>67300</v>
      </c>
      <c r="H1598" s="55">
        <v>5755</v>
      </c>
      <c r="I1598" s="62">
        <v>8.5500000000000007</v>
      </c>
      <c r="J1598" s="55">
        <v>1876</v>
      </c>
      <c r="K1598" s="55">
        <v>215</v>
      </c>
      <c r="L1598" s="55">
        <v>88</v>
      </c>
      <c r="M1598" s="55">
        <v>3576</v>
      </c>
      <c r="N1598" s="62">
        <v>32.61</v>
      </c>
      <c r="O1598" s="55">
        <v>3.73</v>
      </c>
      <c r="P1598" s="55">
        <v>1.53</v>
      </c>
      <c r="Q1598" s="55">
        <v>62.14</v>
      </c>
      <c r="R1598" s="55">
        <v>1332</v>
      </c>
      <c r="S1598" s="55" t="s">
        <v>3024</v>
      </c>
    </row>
    <row r="1599" spans="1:19" ht="41.4" hidden="1" x14ac:dyDescent="0.25">
      <c r="A1599" s="49">
        <v>80</v>
      </c>
      <c r="B1599" s="59" t="s">
        <v>460</v>
      </c>
      <c r="C1599" s="59" t="s">
        <v>849</v>
      </c>
      <c r="D1599" s="60" t="s">
        <v>4308</v>
      </c>
      <c r="E1599" s="59" t="s">
        <v>171</v>
      </c>
      <c r="F1599" s="63" t="s">
        <v>4309</v>
      </c>
      <c r="G1599" s="55">
        <v>62400</v>
      </c>
      <c r="H1599" s="55">
        <v>6060</v>
      </c>
      <c r="I1599" s="62">
        <v>9.7100000000000009</v>
      </c>
      <c r="J1599" s="55">
        <v>1976</v>
      </c>
      <c r="K1599" s="55">
        <v>226</v>
      </c>
      <c r="L1599" s="55">
        <v>93</v>
      </c>
      <c r="M1599" s="55">
        <v>3765</v>
      </c>
      <c r="N1599" s="62">
        <v>32.61</v>
      </c>
      <c r="O1599" s="55">
        <v>3.73</v>
      </c>
      <c r="P1599" s="55">
        <v>1.53</v>
      </c>
      <c r="Q1599" s="55">
        <v>62.14</v>
      </c>
      <c r="R1599" s="55">
        <v>1403</v>
      </c>
      <c r="S1599" s="55" t="s">
        <v>3024</v>
      </c>
    </row>
    <row r="1600" spans="1:19" ht="41.4" hidden="1" x14ac:dyDescent="0.25">
      <c r="A1600" s="49">
        <v>80</v>
      </c>
      <c r="B1600" s="59" t="s">
        <v>460</v>
      </c>
      <c r="C1600" s="59" t="s">
        <v>849</v>
      </c>
      <c r="D1600" s="60" t="s">
        <v>4308</v>
      </c>
      <c r="E1600" s="59" t="s">
        <v>167</v>
      </c>
      <c r="F1600" s="63" t="s">
        <v>4309</v>
      </c>
      <c r="G1600" s="55">
        <v>57400</v>
      </c>
      <c r="H1600" s="55">
        <v>6205</v>
      </c>
      <c r="I1600" s="62">
        <v>10.81</v>
      </c>
      <c r="J1600" s="55">
        <v>2023</v>
      </c>
      <c r="K1600" s="55">
        <v>231</v>
      </c>
      <c r="L1600" s="55">
        <v>95</v>
      </c>
      <c r="M1600" s="55">
        <v>3856</v>
      </c>
      <c r="N1600" s="62">
        <v>32.61</v>
      </c>
      <c r="O1600" s="55">
        <v>3.73</v>
      </c>
      <c r="P1600" s="55">
        <v>1.53</v>
      </c>
      <c r="Q1600" s="55">
        <v>62.14</v>
      </c>
      <c r="R1600" s="55">
        <v>1436</v>
      </c>
      <c r="S1600" s="55" t="s">
        <v>3024</v>
      </c>
    </row>
    <row r="1601" spans="1:19" ht="27.6" hidden="1" x14ac:dyDescent="0.25">
      <c r="A1601" s="49">
        <v>80</v>
      </c>
      <c r="B1601" s="59" t="s">
        <v>460</v>
      </c>
      <c r="C1601" s="59" t="s">
        <v>849</v>
      </c>
      <c r="D1601" s="60" t="s">
        <v>4310</v>
      </c>
      <c r="E1601" s="59" t="s">
        <v>167</v>
      </c>
      <c r="F1601" s="63" t="s">
        <v>1365</v>
      </c>
      <c r="G1601" s="55">
        <v>42000</v>
      </c>
      <c r="H1601" s="55">
        <v>6358</v>
      </c>
      <c r="I1601" s="62">
        <v>15.14</v>
      </c>
      <c r="J1601" s="55">
        <v>2011</v>
      </c>
      <c r="K1601" s="55">
        <v>201</v>
      </c>
      <c r="L1601" s="55">
        <v>81</v>
      </c>
      <c r="M1601" s="55">
        <v>4065</v>
      </c>
      <c r="N1601" s="62">
        <v>31.63</v>
      </c>
      <c r="O1601" s="55">
        <v>3.16</v>
      </c>
      <c r="P1601" s="55">
        <v>1.27</v>
      </c>
      <c r="Q1601" s="55">
        <v>63.94</v>
      </c>
      <c r="R1601" s="55">
        <v>1503</v>
      </c>
      <c r="S1601" s="55" t="s">
        <v>2721</v>
      </c>
    </row>
    <row r="1602" spans="1:19" ht="55.2" hidden="1" x14ac:dyDescent="0.25">
      <c r="A1602" s="49">
        <v>80</v>
      </c>
      <c r="B1602" s="59" t="s">
        <v>460</v>
      </c>
      <c r="C1602" s="59" t="s">
        <v>849</v>
      </c>
      <c r="D1602" s="60" t="s">
        <v>4311</v>
      </c>
      <c r="E1602" s="59" t="s">
        <v>171</v>
      </c>
      <c r="F1602" s="63" t="s">
        <v>1366</v>
      </c>
      <c r="G1602" s="55">
        <v>35100</v>
      </c>
      <c r="H1602" s="55">
        <v>5605</v>
      </c>
      <c r="I1602" s="62">
        <v>15.97</v>
      </c>
      <c r="J1602" s="55">
        <v>1554</v>
      </c>
      <c r="K1602" s="55">
        <v>211</v>
      </c>
      <c r="L1602" s="55">
        <v>80</v>
      </c>
      <c r="M1602" s="55">
        <v>3760</v>
      </c>
      <c r="N1602" s="62">
        <v>27.73</v>
      </c>
      <c r="O1602" s="55">
        <v>3.76</v>
      </c>
      <c r="P1602" s="55">
        <v>1.43</v>
      </c>
      <c r="Q1602" s="55">
        <v>67.08</v>
      </c>
      <c r="R1602" s="55">
        <v>1383</v>
      </c>
      <c r="S1602" s="55" t="s">
        <v>2656</v>
      </c>
    </row>
    <row r="1603" spans="1:19" ht="55.2" hidden="1" x14ac:dyDescent="0.25">
      <c r="A1603" s="49">
        <v>80</v>
      </c>
      <c r="B1603" s="59" t="s">
        <v>460</v>
      </c>
      <c r="C1603" s="59" t="s">
        <v>849</v>
      </c>
      <c r="D1603" s="60" t="s">
        <v>4311</v>
      </c>
      <c r="E1603" s="59" t="s">
        <v>167</v>
      </c>
      <c r="F1603" s="63" t="s">
        <v>1366</v>
      </c>
      <c r="G1603" s="55">
        <v>29800</v>
      </c>
      <c r="H1603" s="55">
        <v>5647</v>
      </c>
      <c r="I1603" s="62">
        <v>18.95</v>
      </c>
      <c r="J1603" s="55">
        <v>1566</v>
      </c>
      <c r="K1603" s="55">
        <v>212</v>
      </c>
      <c r="L1603" s="55">
        <v>81</v>
      </c>
      <c r="M1603" s="55">
        <v>3788</v>
      </c>
      <c r="N1603" s="62">
        <v>27.73</v>
      </c>
      <c r="O1603" s="55">
        <v>3.76</v>
      </c>
      <c r="P1603" s="55">
        <v>1.43</v>
      </c>
      <c r="Q1603" s="55">
        <v>67.08</v>
      </c>
      <c r="R1603" s="55">
        <v>1393</v>
      </c>
      <c r="S1603" s="55" t="s">
        <v>2656</v>
      </c>
    </row>
    <row r="1604" spans="1:19" ht="27.6" hidden="1" x14ac:dyDescent="0.25">
      <c r="A1604" s="49">
        <v>80</v>
      </c>
      <c r="B1604" s="59" t="s">
        <v>460</v>
      </c>
      <c r="C1604" s="59" t="s">
        <v>797</v>
      </c>
      <c r="D1604" s="60" t="s">
        <v>4312</v>
      </c>
      <c r="E1604" s="59" t="s">
        <v>171</v>
      </c>
      <c r="F1604" s="63" t="s">
        <v>1367</v>
      </c>
      <c r="G1604" s="55">
        <v>28700</v>
      </c>
      <c r="H1604" s="55">
        <v>6171</v>
      </c>
      <c r="I1604" s="62">
        <v>21.5</v>
      </c>
      <c r="J1604" s="55">
        <v>1711</v>
      </c>
      <c r="K1604" s="55">
        <v>232</v>
      </c>
      <c r="L1604" s="55">
        <v>88</v>
      </c>
      <c r="M1604" s="55">
        <v>4140</v>
      </c>
      <c r="N1604" s="62">
        <v>27.73</v>
      </c>
      <c r="O1604" s="55">
        <v>3.76</v>
      </c>
      <c r="P1604" s="55">
        <v>1.43</v>
      </c>
      <c r="Q1604" s="55">
        <v>67.08</v>
      </c>
      <c r="R1604" s="55">
        <v>1522</v>
      </c>
      <c r="S1604" s="55" t="s">
        <v>2656</v>
      </c>
    </row>
    <row r="1605" spans="1:19" ht="27.6" hidden="1" x14ac:dyDescent="0.25">
      <c r="A1605" s="49">
        <v>80</v>
      </c>
      <c r="B1605" s="59" t="s">
        <v>460</v>
      </c>
      <c r="C1605" s="59" t="s">
        <v>797</v>
      </c>
      <c r="D1605" s="60" t="s">
        <v>4312</v>
      </c>
      <c r="E1605" s="59" t="s">
        <v>167</v>
      </c>
      <c r="F1605" s="63" t="s">
        <v>1367</v>
      </c>
      <c r="G1605" s="55">
        <v>31700</v>
      </c>
      <c r="H1605" s="55">
        <v>5969</v>
      </c>
      <c r="I1605" s="62">
        <v>18.829999999999998</v>
      </c>
      <c r="J1605" s="55">
        <v>1530</v>
      </c>
      <c r="K1605" s="55">
        <v>251</v>
      </c>
      <c r="L1605" s="55">
        <v>88</v>
      </c>
      <c r="M1605" s="55">
        <v>4100</v>
      </c>
      <c r="N1605" s="62">
        <v>25.64</v>
      </c>
      <c r="O1605" s="55">
        <v>4.21</v>
      </c>
      <c r="P1605" s="55">
        <v>1.47</v>
      </c>
      <c r="Q1605" s="55">
        <v>68.680000000000007</v>
      </c>
      <c r="R1605" s="55">
        <v>1504</v>
      </c>
      <c r="S1605" s="55" t="s">
        <v>2656</v>
      </c>
    </row>
    <row r="1606" spans="1:19" ht="55.2" hidden="1" x14ac:dyDescent="0.25">
      <c r="A1606" s="49">
        <v>80</v>
      </c>
      <c r="B1606" s="59" t="s">
        <v>460</v>
      </c>
      <c r="C1606" s="59" t="s">
        <v>797</v>
      </c>
      <c r="D1606" s="60" t="s">
        <v>4313</v>
      </c>
      <c r="E1606" s="59" t="s">
        <v>171</v>
      </c>
      <c r="F1606" s="63" t="s">
        <v>1368</v>
      </c>
      <c r="G1606" s="55">
        <v>33900</v>
      </c>
      <c r="H1606" s="55">
        <v>6076</v>
      </c>
      <c r="I1606" s="62">
        <v>17.920000000000002</v>
      </c>
      <c r="J1606" s="55">
        <v>1583</v>
      </c>
      <c r="K1606" s="55">
        <v>226</v>
      </c>
      <c r="L1606" s="55">
        <v>85</v>
      </c>
      <c r="M1606" s="55">
        <v>4182</v>
      </c>
      <c r="N1606" s="62">
        <v>26.05</v>
      </c>
      <c r="O1606" s="55">
        <v>3.72</v>
      </c>
      <c r="P1606" s="55">
        <v>1.4</v>
      </c>
      <c r="Q1606" s="55">
        <v>68.84</v>
      </c>
      <c r="R1606" s="55">
        <v>1531</v>
      </c>
      <c r="S1606" s="55" t="s">
        <v>2656</v>
      </c>
    </row>
    <row r="1607" spans="1:19" ht="55.2" hidden="1" x14ac:dyDescent="0.25">
      <c r="A1607" s="49">
        <v>80</v>
      </c>
      <c r="B1607" s="59" t="s">
        <v>460</v>
      </c>
      <c r="C1607" s="59" t="s">
        <v>797</v>
      </c>
      <c r="D1607" s="60" t="s">
        <v>4313</v>
      </c>
      <c r="E1607" s="59" t="s">
        <v>167</v>
      </c>
      <c r="F1607" s="63" t="s">
        <v>1368</v>
      </c>
      <c r="G1607" s="55">
        <v>38000</v>
      </c>
      <c r="H1607" s="55">
        <v>6715</v>
      </c>
      <c r="I1607" s="62">
        <v>17.670000000000002</v>
      </c>
      <c r="J1607" s="55">
        <v>1694</v>
      </c>
      <c r="K1607" s="55">
        <v>218</v>
      </c>
      <c r="L1607" s="55">
        <v>89</v>
      </c>
      <c r="M1607" s="55">
        <v>4714</v>
      </c>
      <c r="N1607" s="62">
        <v>25.22</v>
      </c>
      <c r="O1607" s="55">
        <v>3.25</v>
      </c>
      <c r="P1607" s="55">
        <v>1.33</v>
      </c>
      <c r="Q1607" s="55">
        <v>70.2</v>
      </c>
      <c r="R1607" s="55">
        <v>1719</v>
      </c>
      <c r="S1607" s="55" t="s">
        <v>3024</v>
      </c>
    </row>
    <row r="1608" spans="1:19" ht="82.8" hidden="1" x14ac:dyDescent="0.25">
      <c r="A1608" s="49">
        <v>80</v>
      </c>
      <c r="B1608" s="59" t="s">
        <v>460</v>
      </c>
      <c r="C1608" s="59" t="s">
        <v>797</v>
      </c>
      <c r="D1608" s="60" t="s">
        <v>4314</v>
      </c>
      <c r="E1608" s="59" t="s">
        <v>167</v>
      </c>
      <c r="F1608" s="63" t="s">
        <v>1369</v>
      </c>
      <c r="G1608" s="55">
        <v>32300</v>
      </c>
      <c r="H1608" s="55">
        <v>5647</v>
      </c>
      <c r="I1608" s="62">
        <v>17.48</v>
      </c>
      <c r="J1608" s="55">
        <v>1258</v>
      </c>
      <c r="K1608" s="55">
        <v>182</v>
      </c>
      <c r="L1608" s="55">
        <v>61</v>
      </c>
      <c r="M1608" s="55">
        <v>4146</v>
      </c>
      <c r="N1608" s="62">
        <v>22.28</v>
      </c>
      <c r="O1608" s="55">
        <v>3.22</v>
      </c>
      <c r="P1608" s="55">
        <v>1.08</v>
      </c>
      <c r="Q1608" s="55">
        <v>73.42</v>
      </c>
      <c r="R1608" s="55">
        <v>1500</v>
      </c>
      <c r="S1608" s="55" t="s">
        <v>2721</v>
      </c>
    </row>
    <row r="1609" spans="1:19" ht="41.4" hidden="1" x14ac:dyDescent="0.25">
      <c r="A1609" s="49">
        <v>80</v>
      </c>
      <c r="B1609" s="59" t="s">
        <v>460</v>
      </c>
      <c r="C1609" s="59" t="s">
        <v>797</v>
      </c>
      <c r="D1609" s="60" t="s">
        <v>4315</v>
      </c>
      <c r="E1609" s="59" t="s">
        <v>171</v>
      </c>
      <c r="F1609" s="63" t="s">
        <v>1370</v>
      </c>
      <c r="G1609" s="55">
        <v>31400</v>
      </c>
      <c r="H1609" s="55">
        <v>5647</v>
      </c>
      <c r="I1609" s="62">
        <v>17.98</v>
      </c>
      <c r="J1609" s="55">
        <v>1258</v>
      </c>
      <c r="K1609" s="55">
        <v>182</v>
      </c>
      <c r="L1609" s="55">
        <v>61</v>
      </c>
      <c r="M1609" s="55">
        <v>4146</v>
      </c>
      <c r="N1609" s="62">
        <v>22.28</v>
      </c>
      <c r="O1609" s="55">
        <v>3.22</v>
      </c>
      <c r="P1609" s="55">
        <v>1.08</v>
      </c>
      <c r="Q1609" s="55">
        <v>73.42</v>
      </c>
      <c r="R1609" s="55">
        <v>1500</v>
      </c>
      <c r="S1609" s="55" t="s">
        <v>2721</v>
      </c>
    </row>
    <row r="1610" spans="1:19" ht="41.4" hidden="1" x14ac:dyDescent="0.25">
      <c r="A1610" s="49">
        <v>80</v>
      </c>
      <c r="B1610" s="59" t="s">
        <v>460</v>
      </c>
      <c r="C1610" s="59" t="s">
        <v>1104</v>
      </c>
      <c r="D1610" s="60" t="s">
        <v>4316</v>
      </c>
      <c r="E1610" s="59" t="s">
        <v>171</v>
      </c>
      <c r="F1610" s="63" t="s">
        <v>566</v>
      </c>
      <c r="G1610" s="55">
        <v>31100</v>
      </c>
      <c r="H1610" s="55">
        <v>5773</v>
      </c>
      <c r="I1610" s="62">
        <v>18.559999999999999</v>
      </c>
      <c r="J1610" s="55">
        <v>1456</v>
      </c>
      <c r="K1610" s="55">
        <v>188</v>
      </c>
      <c r="L1610" s="55">
        <v>77</v>
      </c>
      <c r="M1610" s="55">
        <v>4052</v>
      </c>
      <c r="N1610" s="62">
        <v>25.22</v>
      </c>
      <c r="O1610" s="55">
        <v>3.25</v>
      </c>
      <c r="P1610" s="55">
        <v>1.33</v>
      </c>
      <c r="Q1610" s="55">
        <v>70.2</v>
      </c>
      <c r="R1610" s="55">
        <v>1478</v>
      </c>
      <c r="S1610" s="55" t="s">
        <v>3024</v>
      </c>
    </row>
    <row r="1611" spans="1:19" ht="41.4" hidden="1" x14ac:dyDescent="0.25">
      <c r="A1611" s="49">
        <v>82</v>
      </c>
      <c r="B1611" s="59" t="s">
        <v>244</v>
      </c>
      <c r="C1611" s="59" t="s">
        <v>601</v>
      </c>
      <c r="D1611" s="60" t="s">
        <v>4317</v>
      </c>
      <c r="E1611" s="59" t="s">
        <v>171</v>
      </c>
      <c r="F1611" s="63" t="s">
        <v>1372</v>
      </c>
      <c r="G1611" s="55">
        <v>26500</v>
      </c>
      <c r="H1611" s="55">
        <v>975</v>
      </c>
      <c r="I1611" s="62">
        <v>3.68</v>
      </c>
      <c r="J1611" s="55">
        <v>472</v>
      </c>
      <c r="K1611" s="55">
        <v>140</v>
      </c>
      <c r="L1611" s="55">
        <v>112</v>
      </c>
      <c r="M1611" s="55">
        <v>251</v>
      </c>
      <c r="N1611" s="62">
        <v>48.38</v>
      </c>
      <c r="O1611" s="55">
        <v>14.38</v>
      </c>
      <c r="P1611" s="55">
        <v>11.52</v>
      </c>
      <c r="Q1611" s="55">
        <v>25.71</v>
      </c>
      <c r="R1611" s="55">
        <v>132</v>
      </c>
      <c r="S1611" s="55" t="s">
        <v>2879</v>
      </c>
    </row>
    <row r="1612" spans="1:19" ht="41.4" hidden="1" x14ac:dyDescent="0.25">
      <c r="A1612" s="49">
        <v>82</v>
      </c>
      <c r="B1612" s="59" t="s">
        <v>244</v>
      </c>
      <c r="C1612" s="59" t="s">
        <v>601</v>
      </c>
      <c r="D1612" s="60" t="s">
        <v>4317</v>
      </c>
      <c r="E1612" s="59" t="s">
        <v>167</v>
      </c>
      <c r="F1612" s="63" t="s">
        <v>1372</v>
      </c>
      <c r="G1612" s="55">
        <v>28000</v>
      </c>
      <c r="H1612" s="55">
        <v>892</v>
      </c>
      <c r="I1612" s="62">
        <v>3.19</v>
      </c>
      <c r="J1612" s="55">
        <v>635</v>
      </c>
      <c r="K1612" s="55">
        <v>160</v>
      </c>
      <c r="L1612" s="55">
        <v>50</v>
      </c>
      <c r="M1612" s="55">
        <v>47</v>
      </c>
      <c r="N1612" s="62">
        <v>71.099999999999994</v>
      </c>
      <c r="O1612" s="55">
        <v>17.97</v>
      </c>
      <c r="P1612" s="55">
        <v>5.63</v>
      </c>
      <c r="Q1612" s="55">
        <v>5.3</v>
      </c>
      <c r="R1612" s="55">
        <v>61</v>
      </c>
      <c r="S1612" s="55" t="s">
        <v>2879</v>
      </c>
    </row>
    <row r="1613" spans="1:19" ht="69" hidden="1" x14ac:dyDescent="0.25">
      <c r="A1613" s="49">
        <v>82</v>
      </c>
      <c r="B1613" s="59" t="s">
        <v>244</v>
      </c>
      <c r="C1613" s="59" t="s">
        <v>601</v>
      </c>
      <c r="D1613" s="60" t="s">
        <v>4318</v>
      </c>
      <c r="E1613" s="59" t="s">
        <v>192</v>
      </c>
      <c r="F1613" s="63" t="s">
        <v>1373</v>
      </c>
      <c r="G1613" s="55">
        <v>24400</v>
      </c>
      <c r="H1613" s="55">
        <v>976</v>
      </c>
      <c r="I1613" s="62">
        <v>4</v>
      </c>
      <c r="J1613" s="55">
        <v>652</v>
      </c>
      <c r="K1613" s="55">
        <v>168</v>
      </c>
      <c r="L1613" s="55">
        <v>20</v>
      </c>
      <c r="M1613" s="55">
        <v>136</v>
      </c>
      <c r="N1613" s="62">
        <v>66.8</v>
      </c>
      <c r="O1613" s="55">
        <v>17.2</v>
      </c>
      <c r="P1613" s="55">
        <v>2.1</v>
      </c>
      <c r="Q1613" s="55">
        <v>13.9</v>
      </c>
      <c r="R1613" s="55">
        <v>88</v>
      </c>
      <c r="S1613" s="55" t="s">
        <v>2773</v>
      </c>
    </row>
    <row r="1614" spans="1:19" ht="55.2" hidden="1" x14ac:dyDescent="0.25">
      <c r="A1614" s="49">
        <v>82</v>
      </c>
      <c r="B1614" s="59" t="s">
        <v>244</v>
      </c>
      <c r="C1614" s="59" t="s">
        <v>601</v>
      </c>
      <c r="D1614" s="60" t="s">
        <v>4319</v>
      </c>
      <c r="E1614" s="59" t="s">
        <v>171</v>
      </c>
      <c r="F1614" s="63" t="s">
        <v>4320</v>
      </c>
      <c r="G1614" s="55">
        <v>18800</v>
      </c>
      <c r="H1614" s="55">
        <v>1207</v>
      </c>
      <c r="I1614" s="62">
        <v>6.42</v>
      </c>
      <c r="J1614" s="55">
        <v>805</v>
      </c>
      <c r="K1614" s="55">
        <v>129</v>
      </c>
      <c r="L1614" s="55">
        <v>19</v>
      </c>
      <c r="M1614" s="55">
        <v>254</v>
      </c>
      <c r="N1614" s="62">
        <v>66.709999999999994</v>
      </c>
      <c r="O1614" s="55">
        <v>10.67</v>
      </c>
      <c r="P1614" s="55">
        <v>1.56</v>
      </c>
      <c r="Q1614" s="55">
        <v>21.05</v>
      </c>
      <c r="R1614" s="55">
        <v>130</v>
      </c>
      <c r="S1614" s="55" t="s">
        <v>2873</v>
      </c>
    </row>
    <row r="1615" spans="1:19" ht="27.6" hidden="1" x14ac:dyDescent="0.25">
      <c r="A1615" s="49">
        <v>82</v>
      </c>
      <c r="B1615" s="59" t="s">
        <v>244</v>
      </c>
      <c r="C1615" s="59" t="s">
        <v>601</v>
      </c>
      <c r="D1615" s="60" t="s">
        <v>4321</v>
      </c>
      <c r="E1615" s="59" t="s">
        <v>171</v>
      </c>
      <c r="F1615" s="63" t="s">
        <v>4322</v>
      </c>
      <c r="G1615" s="55">
        <v>35000</v>
      </c>
      <c r="H1615" s="55">
        <v>845</v>
      </c>
      <c r="I1615" s="62">
        <v>2.41</v>
      </c>
      <c r="J1615" s="55">
        <v>695</v>
      </c>
      <c r="K1615" s="55">
        <v>68</v>
      </c>
      <c r="L1615" s="55">
        <v>7</v>
      </c>
      <c r="M1615" s="55">
        <v>75</v>
      </c>
      <c r="N1615" s="62">
        <v>82.3</v>
      </c>
      <c r="O1615" s="55">
        <v>8</v>
      </c>
      <c r="P1615" s="55">
        <v>0.85</v>
      </c>
      <c r="Q1615" s="55">
        <v>8.85</v>
      </c>
      <c r="R1615" s="55">
        <v>57</v>
      </c>
      <c r="S1615" s="55" t="s">
        <v>2873</v>
      </c>
    </row>
    <row r="1616" spans="1:19" ht="55.2" hidden="1" x14ac:dyDescent="0.25">
      <c r="A1616" s="49">
        <v>82</v>
      </c>
      <c r="B1616" s="59" t="s">
        <v>244</v>
      </c>
      <c r="C1616" s="59" t="s">
        <v>601</v>
      </c>
      <c r="D1616" s="60" t="s">
        <v>4323</v>
      </c>
      <c r="E1616" s="59" t="s">
        <v>171</v>
      </c>
      <c r="F1616" s="63" t="s">
        <v>1376</v>
      </c>
      <c r="G1616" s="55">
        <v>58000</v>
      </c>
      <c r="H1616" s="55">
        <v>1549</v>
      </c>
      <c r="I1616" s="62">
        <v>2.67</v>
      </c>
      <c r="J1616" s="55">
        <v>1251</v>
      </c>
      <c r="K1616" s="55">
        <v>150</v>
      </c>
      <c r="L1616" s="55">
        <v>62</v>
      </c>
      <c r="M1616" s="55">
        <v>86</v>
      </c>
      <c r="N1616" s="62">
        <v>80.790000000000006</v>
      </c>
      <c r="O1616" s="55">
        <v>9.67</v>
      </c>
      <c r="P1616" s="55">
        <v>4.0199999999999996</v>
      </c>
      <c r="Q1616" s="55">
        <v>5.52</v>
      </c>
      <c r="R1616" s="55">
        <v>96</v>
      </c>
      <c r="S1616" s="55" t="s">
        <v>2873</v>
      </c>
    </row>
    <row r="1617" spans="1:19" ht="55.2" hidden="1" x14ac:dyDescent="0.25">
      <c r="A1617" s="49">
        <v>82</v>
      </c>
      <c r="B1617" s="59" t="s">
        <v>244</v>
      </c>
      <c r="C1617" s="59" t="s">
        <v>601</v>
      </c>
      <c r="D1617" s="60" t="s">
        <v>4323</v>
      </c>
      <c r="E1617" s="59" t="s">
        <v>167</v>
      </c>
      <c r="F1617" s="63" t="s">
        <v>1376</v>
      </c>
      <c r="G1617" s="55">
        <v>50000</v>
      </c>
      <c r="H1617" s="55">
        <v>1110</v>
      </c>
      <c r="I1617" s="62">
        <v>2.2200000000000002</v>
      </c>
      <c r="J1617" s="55">
        <v>864</v>
      </c>
      <c r="K1617" s="55">
        <v>107</v>
      </c>
      <c r="L1617" s="55">
        <v>39</v>
      </c>
      <c r="M1617" s="55">
        <v>100</v>
      </c>
      <c r="N1617" s="62">
        <v>77.86</v>
      </c>
      <c r="O1617" s="55">
        <v>9.61</v>
      </c>
      <c r="P1617" s="55">
        <v>3.51</v>
      </c>
      <c r="Q1617" s="55">
        <v>9.02</v>
      </c>
      <c r="R1617" s="55">
        <v>80</v>
      </c>
      <c r="S1617" s="55" t="s">
        <v>2873</v>
      </c>
    </row>
    <row r="1618" spans="1:19" ht="55.2" hidden="1" x14ac:dyDescent="0.25">
      <c r="A1618" s="49">
        <v>82</v>
      </c>
      <c r="B1618" s="59" t="s">
        <v>244</v>
      </c>
      <c r="C1618" s="59" t="s">
        <v>601</v>
      </c>
      <c r="D1618" s="60" t="s">
        <v>4324</v>
      </c>
      <c r="E1618" s="59" t="s">
        <v>167</v>
      </c>
      <c r="F1618" s="63" t="s">
        <v>1377</v>
      </c>
      <c r="G1618" s="55">
        <v>46000</v>
      </c>
      <c r="H1618" s="55">
        <v>1182</v>
      </c>
      <c r="I1618" s="62">
        <v>2.57</v>
      </c>
      <c r="J1618" s="55">
        <v>921</v>
      </c>
      <c r="K1618" s="55">
        <v>205</v>
      </c>
      <c r="L1618" s="55">
        <v>9</v>
      </c>
      <c r="M1618" s="55">
        <v>47</v>
      </c>
      <c r="N1618" s="62">
        <v>77.88</v>
      </c>
      <c r="O1618" s="55">
        <v>17.34</v>
      </c>
      <c r="P1618" s="55">
        <v>0.8</v>
      </c>
      <c r="Q1618" s="55">
        <v>3.98</v>
      </c>
      <c r="R1618" s="55">
        <v>69</v>
      </c>
      <c r="S1618" s="55" t="s">
        <v>2873</v>
      </c>
    </row>
    <row r="1619" spans="1:19" ht="55.2" hidden="1" x14ac:dyDescent="0.25">
      <c r="A1619" s="49">
        <v>82</v>
      </c>
      <c r="B1619" s="59" t="s">
        <v>244</v>
      </c>
      <c r="C1619" s="59" t="s">
        <v>601</v>
      </c>
      <c r="D1619" s="60" t="s">
        <v>4325</v>
      </c>
      <c r="E1619" s="59" t="s">
        <v>167</v>
      </c>
      <c r="F1619" s="63" t="s">
        <v>4326</v>
      </c>
      <c r="G1619" s="55">
        <v>35000</v>
      </c>
      <c r="H1619" s="55">
        <v>1103</v>
      </c>
      <c r="I1619" s="62">
        <v>3.15</v>
      </c>
      <c r="J1619" s="55">
        <v>912</v>
      </c>
      <c r="K1619" s="55">
        <v>115</v>
      </c>
      <c r="L1619" s="55">
        <v>19</v>
      </c>
      <c r="M1619" s="55">
        <v>57</v>
      </c>
      <c r="N1619" s="62">
        <v>82.72</v>
      </c>
      <c r="O1619" s="55">
        <v>10.42</v>
      </c>
      <c r="P1619" s="55">
        <v>1.74</v>
      </c>
      <c r="Q1619" s="55">
        <v>5.13</v>
      </c>
      <c r="R1619" s="55">
        <v>65</v>
      </c>
      <c r="S1619" s="55" t="s">
        <v>2873</v>
      </c>
    </row>
    <row r="1620" spans="1:19" ht="69" hidden="1" x14ac:dyDescent="0.25">
      <c r="A1620" s="49">
        <v>82</v>
      </c>
      <c r="B1620" s="59" t="s">
        <v>244</v>
      </c>
      <c r="C1620" s="59" t="s">
        <v>601</v>
      </c>
      <c r="D1620" s="60" t="s">
        <v>4327</v>
      </c>
      <c r="E1620" s="59" t="s">
        <v>171</v>
      </c>
      <c r="F1620" s="63" t="s">
        <v>1379</v>
      </c>
      <c r="G1620" s="55">
        <v>31000</v>
      </c>
      <c r="H1620" s="55">
        <v>1414</v>
      </c>
      <c r="I1620" s="62">
        <v>4.5599999999999996</v>
      </c>
      <c r="J1620" s="55">
        <v>1046</v>
      </c>
      <c r="K1620" s="55">
        <v>282</v>
      </c>
      <c r="L1620" s="55">
        <v>13</v>
      </c>
      <c r="M1620" s="55">
        <v>73</v>
      </c>
      <c r="N1620" s="62">
        <v>74</v>
      </c>
      <c r="O1620" s="55">
        <v>19.940000000000001</v>
      </c>
      <c r="P1620" s="55">
        <v>0.9</v>
      </c>
      <c r="Q1620" s="55">
        <v>5.16</v>
      </c>
      <c r="R1620" s="55">
        <v>90</v>
      </c>
      <c r="S1620" s="55" t="s">
        <v>2873</v>
      </c>
    </row>
    <row r="1621" spans="1:19" ht="27.6" hidden="1" x14ac:dyDescent="0.25">
      <c r="A1621" s="49">
        <v>82</v>
      </c>
      <c r="B1621" s="59" t="s">
        <v>244</v>
      </c>
      <c r="C1621" s="59" t="s">
        <v>245</v>
      </c>
      <c r="D1621" s="60" t="s">
        <v>4328</v>
      </c>
      <c r="E1621" s="59" t="s">
        <v>171</v>
      </c>
      <c r="F1621" s="63" t="s">
        <v>1113</v>
      </c>
      <c r="G1621" s="55">
        <v>49000</v>
      </c>
      <c r="H1621" s="55">
        <v>1612</v>
      </c>
      <c r="I1621" s="62">
        <v>3.29</v>
      </c>
      <c r="J1621" s="55">
        <v>1148</v>
      </c>
      <c r="K1621" s="55">
        <v>197</v>
      </c>
      <c r="L1621" s="55">
        <v>50</v>
      </c>
      <c r="M1621" s="55">
        <v>217</v>
      </c>
      <c r="N1621" s="62">
        <v>71.22</v>
      </c>
      <c r="O1621" s="55">
        <v>12.22</v>
      </c>
      <c r="P1621" s="55">
        <v>3.1</v>
      </c>
      <c r="Q1621" s="55">
        <v>13.47</v>
      </c>
      <c r="R1621" s="55">
        <v>141</v>
      </c>
      <c r="S1621" s="55" t="s">
        <v>2879</v>
      </c>
    </row>
    <row r="1622" spans="1:19" ht="27.6" hidden="1" x14ac:dyDescent="0.25">
      <c r="A1622" s="49">
        <v>82</v>
      </c>
      <c r="B1622" s="59" t="s">
        <v>244</v>
      </c>
      <c r="C1622" s="59" t="s">
        <v>245</v>
      </c>
      <c r="D1622" s="60" t="s">
        <v>4328</v>
      </c>
      <c r="E1622" s="59" t="s">
        <v>167</v>
      </c>
      <c r="F1622" s="63" t="s">
        <v>1113</v>
      </c>
      <c r="G1622" s="55">
        <v>37500</v>
      </c>
      <c r="H1622" s="55">
        <v>859</v>
      </c>
      <c r="I1622" s="62">
        <v>2.29</v>
      </c>
      <c r="J1622" s="55">
        <v>617</v>
      </c>
      <c r="K1622" s="55">
        <v>117</v>
      </c>
      <c r="L1622" s="55">
        <v>65</v>
      </c>
      <c r="M1622" s="55">
        <v>60</v>
      </c>
      <c r="N1622" s="62">
        <v>71.8</v>
      </c>
      <c r="O1622" s="55">
        <v>13.63</v>
      </c>
      <c r="P1622" s="55">
        <v>7.6</v>
      </c>
      <c r="Q1622" s="55">
        <v>6.97</v>
      </c>
      <c r="R1622" s="55">
        <v>63</v>
      </c>
      <c r="S1622" s="55" t="s">
        <v>2879</v>
      </c>
    </row>
    <row r="1623" spans="1:19" ht="82.8" hidden="1" x14ac:dyDescent="0.25">
      <c r="A1623" s="49">
        <v>82</v>
      </c>
      <c r="B1623" s="59" t="s">
        <v>244</v>
      </c>
      <c r="C1623" s="59" t="s">
        <v>245</v>
      </c>
      <c r="D1623" s="60" t="s">
        <v>4329</v>
      </c>
      <c r="E1623" s="59" t="s">
        <v>171</v>
      </c>
      <c r="F1623" s="63" t="s">
        <v>1380</v>
      </c>
      <c r="G1623" s="55">
        <v>25000</v>
      </c>
      <c r="H1623" s="55">
        <v>673</v>
      </c>
      <c r="I1623" s="62">
        <v>2.69</v>
      </c>
      <c r="J1623" s="55">
        <v>530</v>
      </c>
      <c r="K1623" s="55">
        <v>75</v>
      </c>
      <c r="L1623" s="55">
        <v>21</v>
      </c>
      <c r="M1623" s="55">
        <v>47</v>
      </c>
      <c r="N1623" s="62">
        <v>78.81</v>
      </c>
      <c r="O1623" s="55">
        <v>11.07</v>
      </c>
      <c r="P1623" s="55">
        <v>3.1</v>
      </c>
      <c r="Q1623" s="55">
        <v>7.02</v>
      </c>
      <c r="R1623" s="55">
        <v>45</v>
      </c>
      <c r="S1623" s="55" t="s">
        <v>2873</v>
      </c>
    </row>
    <row r="1624" spans="1:19" ht="55.2" hidden="1" x14ac:dyDescent="0.25">
      <c r="A1624" s="49">
        <v>82</v>
      </c>
      <c r="B1624" s="59" t="s">
        <v>244</v>
      </c>
      <c r="C1624" s="59" t="s">
        <v>245</v>
      </c>
      <c r="D1624" s="60" t="s">
        <v>4330</v>
      </c>
      <c r="E1624" s="59" t="s">
        <v>171</v>
      </c>
      <c r="F1624" s="63" t="s">
        <v>1381</v>
      </c>
      <c r="G1624" s="55">
        <v>41000</v>
      </c>
      <c r="H1624" s="55">
        <v>541</v>
      </c>
      <c r="I1624" s="62">
        <v>1.32</v>
      </c>
      <c r="J1624" s="55">
        <v>421</v>
      </c>
      <c r="K1624" s="55">
        <v>76</v>
      </c>
      <c r="L1624" s="55">
        <v>8</v>
      </c>
      <c r="M1624" s="55">
        <v>36</v>
      </c>
      <c r="N1624" s="62">
        <v>77.87</v>
      </c>
      <c r="O1624" s="55">
        <v>14.02</v>
      </c>
      <c r="P1624" s="55">
        <v>1.52</v>
      </c>
      <c r="Q1624" s="55">
        <v>6.59</v>
      </c>
      <c r="R1624" s="55">
        <v>35</v>
      </c>
      <c r="S1624" s="55" t="s">
        <v>2879</v>
      </c>
    </row>
    <row r="1625" spans="1:19" ht="55.2" hidden="1" x14ac:dyDescent="0.25">
      <c r="A1625" s="49">
        <v>82</v>
      </c>
      <c r="B1625" s="59" t="s">
        <v>244</v>
      </c>
      <c r="C1625" s="59" t="s">
        <v>245</v>
      </c>
      <c r="D1625" s="60" t="s">
        <v>4330</v>
      </c>
      <c r="E1625" s="59" t="s">
        <v>167</v>
      </c>
      <c r="F1625" s="63" t="s">
        <v>1381</v>
      </c>
      <c r="G1625" s="55">
        <v>45000</v>
      </c>
      <c r="H1625" s="55">
        <v>621</v>
      </c>
      <c r="I1625" s="62">
        <v>1.38</v>
      </c>
      <c r="J1625" s="55">
        <v>505</v>
      </c>
      <c r="K1625" s="55">
        <v>69</v>
      </c>
      <c r="L1625" s="55">
        <v>13</v>
      </c>
      <c r="M1625" s="55">
        <v>34</v>
      </c>
      <c r="N1625" s="62">
        <v>81.31</v>
      </c>
      <c r="O1625" s="55">
        <v>11.19</v>
      </c>
      <c r="P1625" s="55">
        <v>2.0499999999999998</v>
      </c>
      <c r="Q1625" s="55">
        <v>5.46</v>
      </c>
      <c r="R1625" s="55">
        <v>38</v>
      </c>
      <c r="S1625" s="55" t="s">
        <v>2879</v>
      </c>
    </row>
    <row r="1626" spans="1:19" ht="41.4" hidden="1" x14ac:dyDescent="0.25">
      <c r="A1626" s="49">
        <v>82</v>
      </c>
      <c r="B1626" s="59" t="s">
        <v>244</v>
      </c>
      <c r="C1626" s="59" t="s">
        <v>245</v>
      </c>
      <c r="D1626" s="60" t="s">
        <v>4331</v>
      </c>
      <c r="E1626" s="59" t="s">
        <v>167</v>
      </c>
      <c r="F1626" s="63" t="s">
        <v>4332</v>
      </c>
      <c r="G1626" s="55">
        <v>22000</v>
      </c>
      <c r="H1626" s="55">
        <v>638</v>
      </c>
      <c r="I1626" s="62">
        <v>2.9</v>
      </c>
      <c r="J1626" s="55">
        <v>461</v>
      </c>
      <c r="K1626" s="55">
        <v>82</v>
      </c>
      <c r="L1626" s="55">
        <v>23</v>
      </c>
      <c r="M1626" s="55">
        <v>72</v>
      </c>
      <c r="N1626" s="62">
        <v>72.260000000000005</v>
      </c>
      <c r="O1626" s="55">
        <v>12.85</v>
      </c>
      <c r="P1626" s="55">
        <v>3.61</v>
      </c>
      <c r="Q1626" s="55">
        <v>11.29</v>
      </c>
      <c r="R1626" s="55">
        <v>52</v>
      </c>
      <c r="S1626" s="55" t="s">
        <v>2879</v>
      </c>
    </row>
    <row r="1627" spans="1:19" ht="82.8" hidden="1" x14ac:dyDescent="0.25">
      <c r="A1627" s="49">
        <v>82</v>
      </c>
      <c r="B1627" s="59" t="s">
        <v>244</v>
      </c>
      <c r="C1627" s="59" t="s">
        <v>245</v>
      </c>
      <c r="D1627" s="60" t="s">
        <v>4333</v>
      </c>
      <c r="E1627" s="59" t="s">
        <v>167</v>
      </c>
      <c r="F1627" s="63" t="s">
        <v>4334</v>
      </c>
      <c r="G1627" s="55">
        <v>30000</v>
      </c>
      <c r="H1627" s="55">
        <v>468</v>
      </c>
      <c r="I1627" s="62">
        <v>1.56</v>
      </c>
      <c r="J1627" s="55">
        <v>298</v>
      </c>
      <c r="K1627" s="55">
        <v>119</v>
      </c>
      <c r="L1627" s="55">
        <v>23</v>
      </c>
      <c r="M1627" s="55">
        <v>28</v>
      </c>
      <c r="N1627" s="62">
        <v>63.78</v>
      </c>
      <c r="O1627" s="55">
        <v>25.41</v>
      </c>
      <c r="P1627" s="55">
        <v>4.8600000000000003</v>
      </c>
      <c r="Q1627" s="55">
        <v>5.95</v>
      </c>
      <c r="R1627" s="55">
        <v>34</v>
      </c>
      <c r="S1627" s="55" t="s">
        <v>2873</v>
      </c>
    </row>
    <row r="1628" spans="1:19" ht="69" hidden="1" x14ac:dyDescent="0.25">
      <c r="A1628" s="49">
        <v>82</v>
      </c>
      <c r="B1628" s="59" t="s">
        <v>244</v>
      </c>
      <c r="C1628" s="59" t="s">
        <v>245</v>
      </c>
      <c r="D1628" s="60" t="s">
        <v>4335</v>
      </c>
      <c r="E1628" s="59" t="s">
        <v>167</v>
      </c>
      <c r="F1628" s="63" t="s">
        <v>4336</v>
      </c>
      <c r="G1628" s="55">
        <v>43000</v>
      </c>
      <c r="H1628" s="55">
        <v>844</v>
      </c>
      <c r="I1628" s="62">
        <v>1.96</v>
      </c>
      <c r="J1628" s="55">
        <v>660</v>
      </c>
      <c r="K1628" s="55">
        <v>103</v>
      </c>
      <c r="L1628" s="55">
        <v>22</v>
      </c>
      <c r="M1628" s="55">
        <v>59</v>
      </c>
      <c r="N1628" s="62">
        <v>78.239999999999995</v>
      </c>
      <c r="O1628" s="55">
        <v>12.19</v>
      </c>
      <c r="P1628" s="55">
        <v>2.62</v>
      </c>
      <c r="Q1628" s="55">
        <v>6.95</v>
      </c>
      <c r="R1628" s="55">
        <v>56</v>
      </c>
      <c r="S1628" s="55" t="s">
        <v>2879</v>
      </c>
    </row>
    <row r="1629" spans="1:19" ht="55.2" hidden="1" x14ac:dyDescent="0.25">
      <c r="A1629" s="49">
        <v>82</v>
      </c>
      <c r="B1629" s="59" t="s">
        <v>244</v>
      </c>
      <c r="C1629" s="59" t="s">
        <v>245</v>
      </c>
      <c r="D1629" s="60" t="s">
        <v>4337</v>
      </c>
      <c r="E1629" s="59" t="s">
        <v>171</v>
      </c>
      <c r="F1629" s="63" t="s">
        <v>1385</v>
      </c>
      <c r="G1629" s="55">
        <v>43000</v>
      </c>
      <c r="H1629" s="55">
        <v>627</v>
      </c>
      <c r="I1629" s="62">
        <v>1.46</v>
      </c>
      <c r="J1629" s="55">
        <v>447</v>
      </c>
      <c r="K1629" s="55">
        <v>89</v>
      </c>
      <c r="L1629" s="55">
        <v>14</v>
      </c>
      <c r="M1629" s="55">
        <v>77</v>
      </c>
      <c r="N1629" s="62">
        <v>71.23</v>
      </c>
      <c r="O1629" s="55">
        <v>14.21</v>
      </c>
      <c r="P1629" s="55">
        <v>2.25</v>
      </c>
      <c r="Q1629" s="55">
        <v>12.31</v>
      </c>
      <c r="R1629" s="55">
        <v>52</v>
      </c>
      <c r="S1629" s="55" t="s">
        <v>2879</v>
      </c>
    </row>
    <row r="1630" spans="1:19" ht="69" hidden="1" x14ac:dyDescent="0.25">
      <c r="A1630" s="49">
        <v>82</v>
      </c>
      <c r="B1630" s="59" t="s">
        <v>244</v>
      </c>
      <c r="C1630" s="59" t="s">
        <v>245</v>
      </c>
      <c r="D1630" s="60" t="s">
        <v>4338</v>
      </c>
      <c r="E1630" s="59" t="s">
        <v>171</v>
      </c>
      <c r="F1630" s="63" t="s">
        <v>4339</v>
      </c>
      <c r="G1630" s="55">
        <v>24500</v>
      </c>
      <c r="H1630" s="55">
        <v>485</v>
      </c>
      <c r="I1630" s="62">
        <v>1.98</v>
      </c>
      <c r="J1630" s="55">
        <v>341</v>
      </c>
      <c r="K1630" s="55">
        <v>51</v>
      </c>
      <c r="L1630" s="55">
        <v>14</v>
      </c>
      <c r="M1630" s="55">
        <v>79</v>
      </c>
      <c r="N1630" s="62">
        <v>70.3</v>
      </c>
      <c r="O1630" s="55">
        <v>10.51</v>
      </c>
      <c r="P1630" s="55">
        <v>2.83</v>
      </c>
      <c r="Q1630" s="55">
        <v>16.36</v>
      </c>
      <c r="R1630" s="55">
        <v>46</v>
      </c>
      <c r="S1630" s="55" t="s">
        <v>2879</v>
      </c>
    </row>
    <row r="1631" spans="1:19" ht="55.2" hidden="1" x14ac:dyDescent="0.25">
      <c r="A1631" s="49">
        <v>82</v>
      </c>
      <c r="B1631" s="59" t="s">
        <v>244</v>
      </c>
      <c r="C1631" s="59" t="s">
        <v>70</v>
      </c>
      <c r="D1631" s="60" t="s">
        <v>4340</v>
      </c>
      <c r="E1631" s="59" t="s">
        <v>171</v>
      </c>
      <c r="F1631" s="63" t="s">
        <v>1387</v>
      </c>
      <c r="G1631" s="55">
        <v>22200</v>
      </c>
      <c r="H1631" s="55">
        <v>158</v>
      </c>
      <c r="I1631" s="62">
        <v>0.71</v>
      </c>
      <c r="J1631" s="55">
        <v>118</v>
      </c>
      <c r="K1631" s="55">
        <v>26</v>
      </c>
      <c r="L1631" s="55">
        <v>2</v>
      </c>
      <c r="M1631" s="55">
        <v>12</v>
      </c>
      <c r="N1631" s="62">
        <v>74.88</v>
      </c>
      <c r="O1631" s="55">
        <v>16.43</v>
      </c>
      <c r="P1631" s="55">
        <v>0.97</v>
      </c>
      <c r="Q1631" s="55">
        <v>7.73</v>
      </c>
      <c r="R1631" s="55">
        <v>11</v>
      </c>
      <c r="S1631" s="55" t="s">
        <v>2873</v>
      </c>
    </row>
    <row r="1632" spans="1:19" ht="27.6" hidden="1" x14ac:dyDescent="0.25">
      <c r="A1632" s="49">
        <v>83</v>
      </c>
      <c r="B1632" s="59" t="s">
        <v>293</v>
      </c>
      <c r="C1632" s="59" t="s">
        <v>294</v>
      </c>
      <c r="D1632" s="60" t="s">
        <v>2708</v>
      </c>
      <c r="E1632" s="59" t="s">
        <v>167</v>
      </c>
      <c r="F1632" s="63" t="s">
        <v>1389</v>
      </c>
      <c r="G1632" s="55">
        <v>33200</v>
      </c>
      <c r="H1632" s="55">
        <v>4475</v>
      </c>
      <c r="I1632" s="62">
        <v>13.48</v>
      </c>
      <c r="J1632" s="55">
        <v>1602</v>
      </c>
      <c r="K1632" s="55">
        <v>618</v>
      </c>
      <c r="L1632" s="55">
        <v>187</v>
      </c>
      <c r="M1632" s="55">
        <v>2068</v>
      </c>
      <c r="N1632" s="62">
        <v>35.79</v>
      </c>
      <c r="O1632" s="55">
        <v>13.82</v>
      </c>
      <c r="P1632" s="55">
        <v>4.18</v>
      </c>
      <c r="Q1632" s="55">
        <v>46.21</v>
      </c>
      <c r="R1632" s="55">
        <v>854</v>
      </c>
      <c r="S1632" s="55" t="s">
        <v>2975</v>
      </c>
    </row>
    <row r="1633" spans="1:19" ht="27.6" hidden="1" x14ac:dyDescent="0.25">
      <c r="A1633" s="49">
        <v>83</v>
      </c>
      <c r="B1633" s="59" t="s">
        <v>293</v>
      </c>
      <c r="C1633" s="59" t="s">
        <v>294</v>
      </c>
      <c r="D1633" s="60" t="s">
        <v>4341</v>
      </c>
      <c r="E1633" s="59" t="s">
        <v>171</v>
      </c>
      <c r="F1633" s="63" t="s">
        <v>3727</v>
      </c>
      <c r="G1633" s="55">
        <v>26500</v>
      </c>
      <c r="H1633" s="55">
        <v>4024</v>
      </c>
      <c r="I1633" s="62">
        <v>15.19</v>
      </c>
      <c r="J1633" s="55">
        <v>1618</v>
      </c>
      <c r="K1633" s="55">
        <v>570</v>
      </c>
      <c r="L1633" s="55">
        <v>172</v>
      </c>
      <c r="M1633" s="55">
        <v>1664</v>
      </c>
      <c r="N1633" s="62">
        <v>40.21</v>
      </c>
      <c r="O1633" s="55">
        <v>14.16</v>
      </c>
      <c r="P1633" s="55">
        <v>4.28</v>
      </c>
      <c r="Q1633" s="55">
        <v>41.35</v>
      </c>
      <c r="R1633" s="55">
        <v>708</v>
      </c>
      <c r="S1633" s="55" t="s">
        <v>2711</v>
      </c>
    </row>
    <row r="1634" spans="1:19" ht="27.6" hidden="1" x14ac:dyDescent="0.25">
      <c r="A1634" s="49">
        <v>83</v>
      </c>
      <c r="B1634" s="59" t="s">
        <v>293</v>
      </c>
      <c r="C1634" s="59" t="s">
        <v>294</v>
      </c>
      <c r="D1634" s="60" t="s">
        <v>4341</v>
      </c>
      <c r="E1634" s="59" t="s">
        <v>167</v>
      </c>
      <c r="F1634" s="63" t="s">
        <v>3727</v>
      </c>
      <c r="G1634" s="55">
        <v>32600</v>
      </c>
      <c r="H1634" s="55">
        <v>4149</v>
      </c>
      <c r="I1634" s="62">
        <v>12.73</v>
      </c>
      <c r="J1634" s="55">
        <v>1482</v>
      </c>
      <c r="K1634" s="55">
        <v>606</v>
      </c>
      <c r="L1634" s="55">
        <v>175</v>
      </c>
      <c r="M1634" s="55">
        <v>1886</v>
      </c>
      <c r="N1634" s="62">
        <v>35.71</v>
      </c>
      <c r="O1634" s="55">
        <v>14.61</v>
      </c>
      <c r="P1634" s="55">
        <v>4.22</v>
      </c>
      <c r="Q1634" s="55">
        <v>45.45</v>
      </c>
      <c r="R1634" s="55">
        <v>784</v>
      </c>
      <c r="S1634" s="55" t="s">
        <v>2975</v>
      </c>
    </row>
    <row r="1635" spans="1:19" ht="41.4" hidden="1" x14ac:dyDescent="0.25">
      <c r="A1635" s="49">
        <v>83</v>
      </c>
      <c r="B1635" s="59" t="s">
        <v>293</v>
      </c>
      <c r="C1635" s="59" t="s">
        <v>294</v>
      </c>
      <c r="D1635" s="60" t="s">
        <v>4342</v>
      </c>
      <c r="E1635" s="59" t="s">
        <v>171</v>
      </c>
      <c r="F1635" s="63" t="s">
        <v>1391</v>
      </c>
      <c r="G1635" s="55">
        <v>43800</v>
      </c>
      <c r="H1635" s="55">
        <v>3967</v>
      </c>
      <c r="I1635" s="62">
        <v>9.06</v>
      </c>
      <c r="J1635" s="55">
        <v>1417</v>
      </c>
      <c r="K1635" s="55">
        <v>580</v>
      </c>
      <c r="L1635" s="55">
        <v>167</v>
      </c>
      <c r="M1635" s="55">
        <v>1803</v>
      </c>
      <c r="N1635" s="62">
        <v>35.71</v>
      </c>
      <c r="O1635" s="55">
        <v>14.61</v>
      </c>
      <c r="P1635" s="55">
        <v>4.22</v>
      </c>
      <c r="Q1635" s="55">
        <v>45.45</v>
      </c>
      <c r="R1635" s="55">
        <v>750</v>
      </c>
      <c r="S1635" s="55" t="s">
        <v>3024</v>
      </c>
    </row>
    <row r="1636" spans="1:19" ht="41.4" hidden="1" x14ac:dyDescent="0.25">
      <c r="A1636" s="49">
        <v>83</v>
      </c>
      <c r="B1636" s="59" t="s">
        <v>293</v>
      </c>
      <c r="C1636" s="59" t="s">
        <v>294</v>
      </c>
      <c r="D1636" s="60" t="s">
        <v>4342</v>
      </c>
      <c r="E1636" s="59" t="s">
        <v>167</v>
      </c>
      <c r="F1636" s="63" t="s">
        <v>1391</v>
      </c>
      <c r="G1636" s="55">
        <v>33700</v>
      </c>
      <c r="H1636" s="55">
        <v>2191</v>
      </c>
      <c r="I1636" s="62">
        <v>6.5</v>
      </c>
      <c r="J1636" s="55">
        <v>1146</v>
      </c>
      <c r="K1636" s="55">
        <v>142</v>
      </c>
      <c r="L1636" s="55">
        <v>44</v>
      </c>
      <c r="M1636" s="55">
        <v>859</v>
      </c>
      <c r="N1636" s="62">
        <v>52.3</v>
      </c>
      <c r="O1636" s="55">
        <v>6.5</v>
      </c>
      <c r="P1636" s="55">
        <v>2</v>
      </c>
      <c r="Q1636" s="55">
        <v>39.200000000000003</v>
      </c>
      <c r="R1636" s="55">
        <v>356</v>
      </c>
      <c r="S1636" s="55" t="s">
        <v>2939</v>
      </c>
    </row>
    <row r="1637" spans="1:19" ht="41.4" hidden="1" x14ac:dyDescent="0.25">
      <c r="A1637" s="49">
        <v>83</v>
      </c>
      <c r="B1637" s="59" t="s">
        <v>293</v>
      </c>
      <c r="C1637" s="59" t="s">
        <v>294</v>
      </c>
      <c r="D1637" s="60" t="s">
        <v>4343</v>
      </c>
      <c r="E1637" s="59" t="s">
        <v>171</v>
      </c>
      <c r="F1637" s="63" t="s">
        <v>4344</v>
      </c>
      <c r="G1637" s="55">
        <v>27500</v>
      </c>
      <c r="H1637" s="55">
        <v>1596</v>
      </c>
      <c r="I1637" s="62">
        <v>5.8</v>
      </c>
      <c r="J1637" s="55">
        <v>748</v>
      </c>
      <c r="K1637" s="55">
        <v>99</v>
      </c>
      <c r="L1637" s="55">
        <v>26</v>
      </c>
      <c r="M1637" s="55">
        <v>723</v>
      </c>
      <c r="N1637" s="62">
        <v>46.9</v>
      </c>
      <c r="O1637" s="55">
        <v>6.2</v>
      </c>
      <c r="P1637" s="55">
        <v>1.6</v>
      </c>
      <c r="Q1637" s="55">
        <v>45.3</v>
      </c>
      <c r="R1637" s="55">
        <v>289</v>
      </c>
      <c r="S1637" s="55" t="s">
        <v>2939</v>
      </c>
    </row>
    <row r="1638" spans="1:19" ht="41.4" hidden="1" x14ac:dyDescent="0.25">
      <c r="A1638" s="49">
        <v>83</v>
      </c>
      <c r="B1638" s="59" t="s">
        <v>293</v>
      </c>
      <c r="C1638" s="59" t="s">
        <v>294</v>
      </c>
      <c r="D1638" s="60" t="s">
        <v>4343</v>
      </c>
      <c r="E1638" s="59" t="s">
        <v>167</v>
      </c>
      <c r="F1638" s="63" t="s">
        <v>4344</v>
      </c>
      <c r="G1638" s="55">
        <v>27500</v>
      </c>
      <c r="H1638" s="55">
        <v>2035</v>
      </c>
      <c r="I1638" s="62">
        <v>7.4</v>
      </c>
      <c r="J1638" s="55">
        <v>979</v>
      </c>
      <c r="K1638" s="55">
        <v>130</v>
      </c>
      <c r="L1638" s="55">
        <v>92</v>
      </c>
      <c r="M1638" s="55">
        <v>834</v>
      </c>
      <c r="N1638" s="62">
        <v>48.1</v>
      </c>
      <c r="O1638" s="55">
        <v>6.4</v>
      </c>
      <c r="P1638" s="55">
        <v>4.5</v>
      </c>
      <c r="Q1638" s="55">
        <v>41</v>
      </c>
      <c r="R1638" s="55">
        <v>347</v>
      </c>
      <c r="S1638" s="55" t="s">
        <v>2939</v>
      </c>
    </row>
    <row r="1639" spans="1:19" ht="41.4" hidden="1" x14ac:dyDescent="0.25">
      <c r="A1639" s="49">
        <v>83</v>
      </c>
      <c r="B1639" s="59" t="s">
        <v>293</v>
      </c>
      <c r="C1639" s="59" t="s">
        <v>294</v>
      </c>
      <c r="D1639" s="60" t="s">
        <v>4345</v>
      </c>
      <c r="E1639" s="59" t="s">
        <v>171</v>
      </c>
      <c r="F1639" s="63" t="s">
        <v>4346</v>
      </c>
      <c r="G1639" s="55">
        <v>36700</v>
      </c>
      <c r="H1639" s="55">
        <v>2313</v>
      </c>
      <c r="I1639" s="62">
        <v>6.3</v>
      </c>
      <c r="J1639" s="55">
        <v>1101</v>
      </c>
      <c r="K1639" s="55">
        <v>245</v>
      </c>
      <c r="L1639" s="55">
        <v>183</v>
      </c>
      <c r="M1639" s="55">
        <v>784</v>
      </c>
      <c r="N1639" s="62">
        <v>47.6</v>
      </c>
      <c r="O1639" s="55">
        <v>10.6</v>
      </c>
      <c r="P1639" s="55">
        <v>7.9</v>
      </c>
      <c r="Q1639" s="55">
        <v>33.9</v>
      </c>
      <c r="R1639" s="55">
        <v>358</v>
      </c>
      <c r="S1639" s="55" t="s">
        <v>2939</v>
      </c>
    </row>
    <row r="1640" spans="1:19" ht="41.4" hidden="1" x14ac:dyDescent="0.25">
      <c r="A1640" s="49">
        <v>83</v>
      </c>
      <c r="B1640" s="59" t="s">
        <v>293</v>
      </c>
      <c r="C1640" s="59" t="s">
        <v>294</v>
      </c>
      <c r="D1640" s="60" t="s">
        <v>4345</v>
      </c>
      <c r="E1640" s="59" t="s">
        <v>167</v>
      </c>
      <c r="F1640" s="63" t="s">
        <v>4346</v>
      </c>
      <c r="G1640" s="55">
        <v>30500</v>
      </c>
      <c r="H1640" s="55">
        <v>1524</v>
      </c>
      <c r="I1640" s="62">
        <v>5</v>
      </c>
      <c r="J1640" s="55">
        <v>924</v>
      </c>
      <c r="K1640" s="55">
        <v>169</v>
      </c>
      <c r="L1640" s="55">
        <v>108</v>
      </c>
      <c r="M1640" s="55">
        <v>323</v>
      </c>
      <c r="N1640" s="62">
        <v>60.6</v>
      </c>
      <c r="O1640" s="55">
        <v>11.1</v>
      </c>
      <c r="P1640" s="55">
        <v>7.1</v>
      </c>
      <c r="Q1640" s="55">
        <v>21.2</v>
      </c>
      <c r="R1640" s="55">
        <v>175</v>
      </c>
      <c r="S1640" s="55" t="s">
        <v>2939</v>
      </c>
    </row>
    <row r="1641" spans="1:19" ht="55.2" hidden="1" x14ac:dyDescent="0.25">
      <c r="A1641" s="49">
        <v>84</v>
      </c>
      <c r="B1641" s="59" t="s">
        <v>244</v>
      </c>
      <c r="C1641" s="59" t="s">
        <v>245</v>
      </c>
      <c r="D1641" s="60" t="s">
        <v>2660</v>
      </c>
      <c r="E1641" s="59" t="s">
        <v>167</v>
      </c>
      <c r="F1641" s="63" t="s">
        <v>1395</v>
      </c>
      <c r="G1641" s="55">
        <v>1600</v>
      </c>
      <c r="H1641" s="55">
        <v>70</v>
      </c>
      <c r="I1641" s="62">
        <v>4.3600000000000003</v>
      </c>
      <c r="J1641" s="55">
        <v>60</v>
      </c>
      <c r="K1641" s="55">
        <v>8</v>
      </c>
      <c r="L1641" s="55">
        <v>2</v>
      </c>
      <c r="M1641" s="55">
        <v>0</v>
      </c>
      <c r="N1641" s="62">
        <v>86.11</v>
      </c>
      <c r="O1641" s="55">
        <v>11.11</v>
      </c>
      <c r="P1641" s="55">
        <v>2.78</v>
      </c>
      <c r="Q1641" s="55">
        <v>0</v>
      </c>
      <c r="R1641" s="55">
        <v>3</v>
      </c>
      <c r="S1641" s="55" t="s">
        <v>2873</v>
      </c>
    </row>
    <row r="1642" spans="1:19" ht="41.4" hidden="1" x14ac:dyDescent="0.25">
      <c r="A1642" s="49">
        <v>84</v>
      </c>
      <c r="B1642" s="59" t="s">
        <v>244</v>
      </c>
      <c r="C1642" s="59" t="s">
        <v>245</v>
      </c>
      <c r="D1642" s="60" t="s">
        <v>4347</v>
      </c>
      <c r="E1642" s="59" t="s">
        <v>171</v>
      </c>
      <c r="F1642" s="63" t="s">
        <v>1396</v>
      </c>
      <c r="G1642" s="55">
        <v>3300</v>
      </c>
      <c r="H1642" s="55">
        <v>82</v>
      </c>
      <c r="I1642" s="62">
        <v>2.5</v>
      </c>
      <c r="J1642" s="55">
        <v>59</v>
      </c>
      <c r="K1642" s="55">
        <v>14</v>
      </c>
      <c r="L1642" s="55">
        <v>4</v>
      </c>
      <c r="M1642" s="55">
        <v>5</v>
      </c>
      <c r="N1642" s="62">
        <v>71.3</v>
      </c>
      <c r="O1642" s="55">
        <v>17.399999999999999</v>
      </c>
      <c r="P1642" s="55">
        <v>5.2</v>
      </c>
      <c r="Q1642" s="55">
        <v>6.1</v>
      </c>
      <c r="R1642" s="55">
        <v>6</v>
      </c>
      <c r="S1642" s="55" t="s">
        <v>2773</v>
      </c>
    </row>
    <row r="1643" spans="1:19" ht="41.4" hidden="1" x14ac:dyDescent="0.25">
      <c r="A1643" s="49">
        <v>84</v>
      </c>
      <c r="B1643" s="59" t="s">
        <v>244</v>
      </c>
      <c r="C1643" s="59" t="s">
        <v>245</v>
      </c>
      <c r="D1643" s="60" t="s">
        <v>4347</v>
      </c>
      <c r="E1643" s="59" t="s">
        <v>167</v>
      </c>
      <c r="F1643" s="63" t="s">
        <v>1396</v>
      </c>
      <c r="G1643" s="55">
        <v>4900</v>
      </c>
      <c r="H1643" s="55">
        <v>116</v>
      </c>
      <c r="I1643" s="62">
        <v>2.36</v>
      </c>
      <c r="J1643" s="55">
        <v>48</v>
      </c>
      <c r="K1643" s="55">
        <v>47</v>
      </c>
      <c r="L1643" s="55">
        <v>5</v>
      </c>
      <c r="M1643" s="55">
        <v>16</v>
      </c>
      <c r="N1643" s="62">
        <v>41.6</v>
      </c>
      <c r="O1643" s="55">
        <v>40.799999999999997</v>
      </c>
      <c r="P1643" s="55">
        <v>4</v>
      </c>
      <c r="Q1643" s="55">
        <v>13.6</v>
      </c>
      <c r="R1643" s="55">
        <v>12</v>
      </c>
      <c r="S1643" s="55" t="s">
        <v>2873</v>
      </c>
    </row>
    <row r="1644" spans="1:19" ht="41.4" hidden="1" x14ac:dyDescent="0.25">
      <c r="A1644" s="49">
        <v>84</v>
      </c>
      <c r="B1644" s="59" t="s">
        <v>244</v>
      </c>
      <c r="C1644" s="59" t="s">
        <v>245</v>
      </c>
      <c r="D1644" s="60" t="s">
        <v>4348</v>
      </c>
      <c r="E1644" s="59" t="s">
        <v>171</v>
      </c>
      <c r="F1644" s="63" t="s">
        <v>1397</v>
      </c>
      <c r="G1644" s="55">
        <v>16200</v>
      </c>
      <c r="H1644" s="55">
        <v>470</v>
      </c>
      <c r="I1644" s="62">
        <v>2.9</v>
      </c>
      <c r="J1644" s="55">
        <v>371</v>
      </c>
      <c r="K1644" s="55">
        <v>50</v>
      </c>
      <c r="L1644" s="55">
        <v>33</v>
      </c>
      <c r="M1644" s="55">
        <v>16</v>
      </c>
      <c r="N1644" s="62">
        <v>79</v>
      </c>
      <c r="O1644" s="55">
        <v>10.7</v>
      </c>
      <c r="P1644" s="55">
        <v>7</v>
      </c>
      <c r="Q1644" s="55">
        <v>3.3</v>
      </c>
      <c r="R1644" s="55">
        <v>28</v>
      </c>
      <c r="S1644" s="55" t="s">
        <v>2773</v>
      </c>
    </row>
    <row r="1645" spans="1:19" ht="55.2" hidden="1" x14ac:dyDescent="0.25">
      <c r="A1645" s="49">
        <v>84</v>
      </c>
      <c r="B1645" s="59" t="s">
        <v>244</v>
      </c>
      <c r="C1645" s="59" t="s">
        <v>245</v>
      </c>
      <c r="D1645" s="60" t="s">
        <v>4349</v>
      </c>
      <c r="E1645" s="59" t="s">
        <v>171</v>
      </c>
      <c r="F1645" s="63" t="s">
        <v>1398</v>
      </c>
      <c r="G1645" s="55">
        <v>42500</v>
      </c>
      <c r="H1645" s="55">
        <v>1232</v>
      </c>
      <c r="I1645" s="62">
        <v>2.9</v>
      </c>
      <c r="J1645" s="55">
        <v>895</v>
      </c>
      <c r="K1645" s="55">
        <v>169</v>
      </c>
      <c r="L1645" s="55">
        <v>39</v>
      </c>
      <c r="M1645" s="55">
        <v>129</v>
      </c>
      <c r="N1645" s="62">
        <v>72.599999999999994</v>
      </c>
      <c r="O1645" s="55">
        <v>13.7</v>
      </c>
      <c r="P1645" s="55">
        <v>3.2</v>
      </c>
      <c r="Q1645" s="55">
        <v>10.5</v>
      </c>
      <c r="R1645" s="55">
        <v>97</v>
      </c>
      <c r="S1645" s="55" t="s">
        <v>2773</v>
      </c>
    </row>
    <row r="1646" spans="1:19" ht="55.2" hidden="1" x14ac:dyDescent="0.25">
      <c r="A1646" s="49">
        <v>84</v>
      </c>
      <c r="B1646" s="59" t="s">
        <v>244</v>
      </c>
      <c r="C1646" s="59" t="s">
        <v>245</v>
      </c>
      <c r="D1646" s="60" t="s">
        <v>4350</v>
      </c>
      <c r="E1646" s="59" t="s">
        <v>171</v>
      </c>
      <c r="F1646" s="63" t="s">
        <v>1399</v>
      </c>
      <c r="G1646" s="55">
        <v>62000</v>
      </c>
      <c r="H1646" s="55">
        <v>1824</v>
      </c>
      <c r="I1646" s="62">
        <v>2.94</v>
      </c>
      <c r="J1646" s="55">
        <v>1160</v>
      </c>
      <c r="K1646" s="55">
        <v>200</v>
      </c>
      <c r="L1646" s="55">
        <v>80</v>
      </c>
      <c r="M1646" s="55">
        <v>384</v>
      </c>
      <c r="N1646" s="62">
        <v>63.63</v>
      </c>
      <c r="O1646" s="55">
        <v>10.95</v>
      </c>
      <c r="P1646" s="55">
        <v>4.38</v>
      </c>
      <c r="Q1646" s="55">
        <v>21.05</v>
      </c>
      <c r="R1646" s="55">
        <v>203</v>
      </c>
      <c r="S1646" s="55" t="s">
        <v>2873</v>
      </c>
    </row>
    <row r="1647" spans="1:19" ht="55.2" hidden="1" x14ac:dyDescent="0.25">
      <c r="A1647" s="49">
        <v>84</v>
      </c>
      <c r="B1647" s="59" t="s">
        <v>244</v>
      </c>
      <c r="C1647" s="59" t="s">
        <v>245</v>
      </c>
      <c r="D1647" s="60" t="s">
        <v>4351</v>
      </c>
      <c r="E1647" s="59" t="s">
        <v>167</v>
      </c>
      <c r="F1647" s="63" t="s">
        <v>1399</v>
      </c>
      <c r="G1647" s="55">
        <v>44000</v>
      </c>
      <c r="H1647" s="55">
        <v>1276</v>
      </c>
      <c r="I1647" s="62">
        <v>2.9</v>
      </c>
      <c r="J1647" s="55">
        <v>891</v>
      </c>
      <c r="K1647" s="55">
        <v>144</v>
      </c>
      <c r="L1647" s="55">
        <v>60</v>
      </c>
      <c r="M1647" s="55">
        <v>181</v>
      </c>
      <c r="N1647" s="62">
        <v>69.8</v>
      </c>
      <c r="O1647" s="55">
        <v>11.3</v>
      </c>
      <c r="P1647" s="55">
        <v>4.7</v>
      </c>
      <c r="Q1647" s="55">
        <v>14.2</v>
      </c>
      <c r="R1647" s="55">
        <v>116</v>
      </c>
      <c r="S1647" s="55" t="s">
        <v>2773</v>
      </c>
    </row>
    <row r="1648" spans="1:19" ht="27.6" hidden="1" x14ac:dyDescent="0.25">
      <c r="A1648" s="49">
        <v>84</v>
      </c>
      <c r="B1648" s="59" t="s">
        <v>244</v>
      </c>
      <c r="C1648" s="59" t="s">
        <v>245</v>
      </c>
      <c r="D1648" s="60" t="s">
        <v>4352</v>
      </c>
      <c r="E1648" s="59" t="s">
        <v>171</v>
      </c>
      <c r="F1648" s="63" t="s">
        <v>1400</v>
      </c>
      <c r="G1648" s="55">
        <v>44000</v>
      </c>
      <c r="H1648" s="55">
        <v>1497</v>
      </c>
      <c r="I1648" s="62">
        <v>3.4</v>
      </c>
      <c r="J1648" s="55">
        <v>794</v>
      </c>
      <c r="K1648" s="55">
        <v>142</v>
      </c>
      <c r="L1648" s="55">
        <v>70</v>
      </c>
      <c r="M1648" s="55">
        <v>491</v>
      </c>
      <c r="N1648" s="62">
        <v>53.07</v>
      </c>
      <c r="O1648" s="55">
        <v>9.49</v>
      </c>
      <c r="P1648" s="55">
        <v>4.6500000000000004</v>
      </c>
      <c r="Q1648" s="55">
        <v>32.799999999999997</v>
      </c>
      <c r="R1648" s="55">
        <v>221</v>
      </c>
      <c r="S1648" s="55" t="s">
        <v>2873</v>
      </c>
    </row>
    <row r="1649" spans="1:19" ht="27.6" hidden="1" x14ac:dyDescent="0.25">
      <c r="A1649" s="49">
        <v>84</v>
      </c>
      <c r="B1649" s="59" t="s">
        <v>244</v>
      </c>
      <c r="C1649" s="59" t="s">
        <v>245</v>
      </c>
      <c r="D1649" s="60" t="s">
        <v>4353</v>
      </c>
      <c r="E1649" s="59" t="s">
        <v>171</v>
      </c>
      <c r="F1649" s="63" t="s">
        <v>1401</v>
      </c>
      <c r="G1649" s="55">
        <v>69000</v>
      </c>
      <c r="H1649" s="55">
        <v>3111</v>
      </c>
      <c r="I1649" s="62">
        <v>4.51</v>
      </c>
      <c r="J1649" s="55">
        <v>1432</v>
      </c>
      <c r="K1649" s="55">
        <v>287</v>
      </c>
      <c r="L1649" s="55">
        <v>95</v>
      </c>
      <c r="M1649" s="55">
        <v>1297</v>
      </c>
      <c r="N1649" s="62">
        <v>46.02</v>
      </c>
      <c r="O1649" s="55">
        <v>9.23</v>
      </c>
      <c r="P1649" s="55">
        <v>3.05</v>
      </c>
      <c r="Q1649" s="55">
        <v>41.69</v>
      </c>
      <c r="R1649" s="55">
        <v>538</v>
      </c>
      <c r="S1649" s="55" t="s">
        <v>2873</v>
      </c>
    </row>
    <row r="1650" spans="1:19" ht="27.6" hidden="1" x14ac:dyDescent="0.25">
      <c r="A1650" s="49">
        <v>84</v>
      </c>
      <c r="B1650" s="59" t="s">
        <v>244</v>
      </c>
      <c r="C1650" s="59" t="s">
        <v>687</v>
      </c>
      <c r="D1650" s="60" t="s">
        <v>4354</v>
      </c>
      <c r="E1650" s="59" t="s">
        <v>167</v>
      </c>
      <c r="F1650" s="63" t="s">
        <v>4355</v>
      </c>
      <c r="G1650" s="55">
        <v>76000</v>
      </c>
      <c r="H1650" s="55">
        <v>2128</v>
      </c>
      <c r="I1650" s="62">
        <v>2.8</v>
      </c>
      <c r="J1650" s="55">
        <v>1115</v>
      </c>
      <c r="K1650" s="55">
        <v>245</v>
      </c>
      <c r="L1650" s="55">
        <v>83</v>
      </c>
      <c r="M1650" s="55">
        <v>685</v>
      </c>
      <c r="N1650" s="62">
        <v>52.4</v>
      </c>
      <c r="O1650" s="55">
        <v>11.5</v>
      </c>
      <c r="P1650" s="55">
        <v>3.9</v>
      </c>
      <c r="Q1650" s="55">
        <v>32.200000000000003</v>
      </c>
      <c r="R1650" s="55">
        <v>310</v>
      </c>
      <c r="S1650" s="55" t="s">
        <v>2773</v>
      </c>
    </row>
    <row r="1651" spans="1:19" ht="41.4" hidden="1" x14ac:dyDescent="0.25">
      <c r="A1651" s="49">
        <v>84</v>
      </c>
      <c r="B1651" s="59" t="s">
        <v>244</v>
      </c>
      <c r="C1651" s="59" t="s">
        <v>687</v>
      </c>
      <c r="D1651" s="60" t="s">
        <v>4356</v>
      </c>
      <c r="E1651" s="59" t="s">
        <v>171</v>
      </c>
      <c r="F1651" s="63" t="s">
        <v>1403</v>
      </c>
      <c r="G1651" s="55">
        <v>76000</v>
      </c>
      <c r="H1651" s="55">
        <v>3421</v>
      </c>
      <c r="I1651" s="62">
        <v>4.5</v>
      </c>
      <c r="J1651" s="55">
        <v>1830</v>
      </c>
      <c r="K1651" s="55">
        <v>349</v>
      </c>
      <c r="L1651" s="55">
        <v>72</v>
      </c>
      <c r="M1651" s="55">
        <v>1170</v>
      </c>
      <c r="N1651" s="62">
        <v>53.5</v>
      </c>
      <c r="O1651" s="55">
        <v>10.199999999999999</v>
      </c>
      <c r="P1651" s="55">
        <v>2.1</v>
      </c>
      <c r="Q1651" s="55">
        <v>34.200000000000003</v>
      </c>
      <c r="R1651" s="55">
        <v>510</v>
      </c>
      <c r="S1651" s="55" t="s">
        <v>4267</v>
      </c>
    </row>
    <row r="1652" spans="1:19" ht="41.4" hidden="1" x14ac:dyDescent="0.25">
      <c r="A1652" s="49">
        <v>84</v>
      </c>
      <c r="B1652" s="59" t="s">
        <v>244</v>
      </c>
      <c r="C1652" s="59" t="s">
        <v>687</v>
      </c>
      <c r="D1652" s="60" t="s">
        <v>4357</v>
      </c>
      <c r="E1652" s="59" t="s">
        <v>167</v>
      </c>
      <c r="F1652" s="63" t="s">
        <v>1404</v>
      </c>
      <c r="G1652" s="55">
        <v>30500</v>
      </c>
      <c r="H1652" s="55">
        <v>1068</v>
      </c>
      <c r="I1652" s="62">
        <v>3.5</v>
      </c>
      <c r="J1652" s="55">
        <v>837</v>
      </c>
      <c r="K1652" s="55">
        <v>89</v>
      </c>
      <c r="L1652" s="55">
        <v>17</v>
      </c>
      <c r="M1652" s="55">
        <v>125</v>
      </c>
      <c r="N1652" s="62">
        <v>78.400000000000006</v>
      </c>
      <c r="O1652" s="55">
        <v>8.3000000000000007</v>
      </c>
      <c r="P1652" s="55">
        <v>1.6</v>
      </c>
      <c r="Q1652" s="55">
        <v>11.7</v>
      </c>
      <c r="R1652" s="55">
        <v>83</v>
      </c>
      <c r="S1652" s="55" t="s">
        <v>4267</v>
      </c>
    </row>
    <row r="1653" spans="1:19" ht="41.4" hidden="1" x14ac:dyDescent="0.25">
      <c r="A1653" s="49">
        <v>84</v>
      </c>
      <c r="B1653" s="59" t="s">
        <v>244</v>
      </c>
      <c r="C1653" s="59" t="s">
        <v>687</v>
      </c>
      <c r="D1653" s="60" t="s">
        <v>4358</v>
      </c>
      <c r="E1653" s="59" t="s">
        <v>171</v>
      </c>
      <c r="F1653" s="63" t="s">
        <v>1405</v>
      </c>
      <c r="G1653" s="55">
        <v>22600</v>
      </c>
      <c r="H1653" s="55">
        <v>519</v>
      </c>
      <c r="I1653" s="62">
        <v>2.2999999999999998</v>
      </c>
      <c r="J1653" s="55">
        <v>428</v>
      </c>
      <c r="K1653" s="55">
        <v>18</v>
      </c>
      <c r="L1653" s="55">
        <v>5</v>
      </c>
      <c r="M1653" s="55">
        <v>68</v>
      </c>
      <c r="N1653" s="62">
        <v>82.4</v>
      </c>
      <c r="O1653" s="55">
        <v>3.5</v>
      </c>
      <c r="P1653" s="55">
        <v>1</v>
      </c>
      <c r="Q1653" s="55">
        <v>13.1</v>
      </c>
      <c r="R1653" s="55">
        <v>41</v>
      </c>
      <c r="S1653" s="55" t="s">
        <v>4267</v>
      </c>
    </row>
    <row r="1654" spans="1:19" ht="41.4" hidden="1" x14ac:dyDescent="0.25">
      <c r="A1654" s="49">
        <v>84</v>
      </c>
      <c r="B1654" s="59" t="s">
        <v>244</v>
      </c>
      <c r="C1654" s="59" t="s">
        <v>687</v>
      </c>
      <c r="D1654" s="60" t="s">
        <v>3996</v>
      </c>
      <c r="E1654" s="59" t="s">
        <v>167</v>
      </c>
      <c r="F1654" s="63" t="s">
        <v>1405</v>
      </c>
      <c r="G1654" s="55">
        <v>15600</v>
      </c>
      <c r="H1654" s="55">
        <v>373</v>
      </c>
      <c r="I1654" s="62">
        <v>2.4</v>
      </c>
      <c r="J1654" s="55">
        <v>180</v>
      </c>
      <c r="K1654" s="55">
        <v>22</v>
      </c>
      <c r="L1654" s="55">
        <v>2</v>
      </c>
      <c r="M1654" s="55">
        <v>169</v>
      </c>
      <c r="N1654" s="62">
        <v>48.2</v>
      </c>
      <c r="O1654" s="55">
        <v>6</v>
      </c>
      <c r="P1654" s="55">
        <v>0.5</v>
      </c>
      <c r="Q1654" s="55">
        <v>45.3</v>
      </c>
      <c r="R1654" s="55">
        <v>67</v>
      </c>
      <c r="S1654" s="55" t="s">
        <v>4267</v>
      </c>
    </row>
    <row r="1655" spans="1:19" ht="27.6" hidden="1" x14ac:dyDescent="0.25">
      <c r="A1655" s="49">
        <v>84</v>
      </c>
      <c r="B1655" s="59" t="s">
        <v>244</v>
      </c>
      <c r="C1655" s="59" t="s">
        <v>687</v>
      </c>
      <c r="D1655" s="60" t="s">
        <v>4359</v>
      </c>
      <c r="E1655" s="59" t="s">
        <v>171</v>
      </c>
      <c r="F1655" s="63" t="s">
        <v>330</v>
      </c>
      <c r="G1655" s="55">
        <v>7600</v>
      </c>
      <c r="H1655" s="55">
        <v>175</v>
      </c>
      <c r="I1655" s="62">
        <v>2.2999999999999998</v>
      </c>
      <c r="J1655" s="55">
        <v>40</v>
      </c>
      <c r="K1655" s="55">
        <v>18</v>
      </c>
      <c r="L1655" s="55">
        <v>3</v>
      </c>
      <c r="M1655" s="55">
        <v>114</v>
      </c>
      <c r="N1655" s="62">
        <v>22.8</v>
      </c>
      <c r="O1655" s="55">
        <v>10.199999999999999</v>
      </c>
      <c r="P1655" s="55">
        <v>1.8</v>
      </c>
      <c r="Q1655" s="55">
        <v>65.2</v>
      </c>
      <c r="R1655" s="55">
        <v>43</v>
      </c>
      <c r="S1655" s="55" t="s">
        <v>2773</v>
      </c>
    </row>
    <row r="1656" spans="1:19" ht="27.6" hidden="1" x14ac:dyDescent="0.25">
      <c r="A1656" s="49">
        <v>84</v>
      </c>
      <c r="B1656" s="59" t="s">
        <v>244</v>
      </c>
      <c r="C1656" s="59" t="s">
        <v>687</v>
      </c>
      <c r="D1656" s="60" t="s">
        <v>4360</v>
      </c>
      <c r="E1656" s="59" t="s">
        <v>167</v>
      </c>
      <c r="F1656" s="63" t="s">
        <v>330</v>
      </c>
      <c r="G1656" s="55">
        <v>36500</v>
      </c>
      <c r="H1656" s="55">
        <v>583</v>
      </c>
      <c r="I1656" s="62">
        <v>1.6</v>
      </c>
      <c r="J1656" s="55">
        <v>510</v>
      </c>
      <c r="K1656" s="55">
        <v>47</v>
      </c>
      <c r="L1656" s="55">
        <v>23</v>
      </c>
      <c r="M1656" s="55">
        <v>3</v>
      </c>
      <c r="N1656" s="62">
        <v>87.4</v>
      </c>
      <c r="O1656" s="55">
        <v>8.1</v>
      </c>
      <c r="P1656" s="55">
        <v>4</v>
      </c>
      <c r="Q1656" s="55">
        <v>0.5</v>
      </c>
      <c r="R1656" s="55">
        <v>27</v>
      </c>
      <c r="S1656" s="55" t="s">
        <v>4267</v>
      </c>
    </row>
    <row r="1657" spans="1:19" ht="27.6" hidden="1" x14ac:dyDescent="0.25">
      <c r="A1657" s="49">
        <v>84</v>
      </c>
      <c r="B1657" s="59" t="s">
        <v>244</v>
      </c>
      <c r="C1657" s="59" t="s">
        <v>666</v>
      </c>
      <c r="D1657" s="60" t="s">
        <v>4361</v>
      </c>
      <c r="E1657" s="59" t="s">
        <v>167</v>
      </c>
      <c r="F1657" s="63" t="s">
        <v>1406</v>
      </c>
      <c r="G1657" s="55">
        <v>2700</v>
      </c>
      <c r="H1657" s="55">
        <v>246</v>
      </c>
      <c r="I1657" s="62">
        <v>9.1</v>
      </c>
      <c r="J1657" s="55">
        <v>57</v>
      </c>
      <c r="K1657" s="55">
        <v>37</v>
      </c>
      <c r="L1657" s="55">
        <v>7</v>
      </c>
      <c r="M1657" s="55">
        <v>145</v>
      </c>
      <c r="N1657" s="62">
        <v>23</v>
      </c>
      <c r="O1657" s="55">
        <v>15.1</v>
      </c>
      <c r="P1657" s="55">
        <v>2.9</v>
      </c>
      <c r="Q1657" s="55">
        <v>59</v>
      </c>
      <c r="R1657" s="55">
        <v>56</v>
      </c>
      <c r="S1657" s="55" t="s">
        <v>3334</v>
      </c>
    </row>
    <row r="1658" spans="1:19" ht="27.6" hidden="1" x14ac:dyDescent="0.25">
      <c r="A1658" s="49">
        <v>84</v>
      </c>
      <c r="B1658" s="59" t="s">
        <v>244</v>
      </c>
      <c r="C1658" s="59" t="s">
        <v>666</v>
      </c>
      <c r="D1658" s="60" t="s">
        <v>4362</v>
      </c>
      <c r="E1658" s="59" t="s">
        <v>171</v>
      </c>
      <c r="F1658" s="63" t="s">
        <v>3767</v>
      </c>
      <c r="G1658" s="55">
        <v>3100</v>
      </c>
      <c r="H1658" s="55">
        <v>295</v>
      </c>
      <c r="I1658" s="62">
        <v>9.5</v>
      </c>
      <c r="J1658" s="55">
        <v>16</v>
      </c>
      <c r="K1658" s="55">
        <v>41</v>
      </c>
      <c r="L1658" s="55">
        <v>8</v>
      </c>
      <c r="M1658" s="55">
        <v>230</v>
      </c>
      <c r="N1658" s="62">
        <v>5.5</v>
      </c>
      <c r="O1658" s="55">
        <v>13.9</v>
      </c>
      <c r="P1658" s="55">
        <v>2.8</v>
      </c>
      <c r="Q1658" s="55">
        <v>77.8</v>
      </c>
      <c r="R1658" s="55">
        <v>85</v>
      </c>
      <c r="S1658" s="55" t="s">
        <v>3334</v>
      </c>
    </row>
    <row r="1659" spans="1:19" ht="27.6" hidden="1" x14ac:dyDescent="0.25">
      <c r="A1659" s="49">
        <v>84</v>
      </c>
      <c r="B1659" s="59" t="s">
        <v>244</v>
      </c>
      <c r="C1659" s="59" t="s">
        <v>666</v>
      </c>
      <c r="D1659" s="60" t="s">
        <v>4362</v>
      </c>
      <c r="E1659" s="59" t="s">
        <v>167</v>
      </c>
      <c r="F1659" s="63" t="s">
        <v>3767</v>
      </c>
      <c r="G1659" s="55">
        <v>1050</v>
      </c>
      <c r="H1659" s="55">
        <v>78</v>
      </c>
      <c r="I1659" s="62">
        <v>7.4</v>
      </c>
      <c r="J1659" s="55">
        <v>7</v>
      </c>
      <c r="K1659" s="55">
        <v>13</v>
      </c>
      <c r="L1659" s="55">
        <v>2</v>
      </c>
      <c r="M1659" s="55">
        <v>56</v>
      </c>
      <c r="N1659" s="62">
        <v>8.6</v>
      </c>
      <c r="O1659" s="55">
        <v>16.399999999999999</v>
      </c>
      <c r="P1659" s="55">
        <v>2.8</v>
      </c>
      <c r="Q1659" s="55">
        <v>72.2</v>
      </c>
      <c r="R1659" s="55">
        <v>21</v>
      </c>
      <c r="S1659" s="55" t="s">
        <v>3334</v>
      </c>
    </row>
    <row r="1660" spans="1:19" ht="41.4" hidden="1" x14ac:dyDescent="0.25">
      <c r="A1660" s="49">
        <v>84</v>
      </c>
      <c r="B1660" s="59" t="s">
        <v>244</v>
      </c>
      <c r="C1660" s="59" t="s">
        <v>666</v>
      </c>
      <c r="D1660" s="60" t="s">
        <v>4363</v>
      </c>
      <c r="E1660" s="59" t="s">
        <v>171</v>
      </c>
      <c r="F1660" s="63" t="s">
        <v>1407</v>
      </c>
      <c r="G1660" s="55">
        <v>570</v>
      </c>
      <c r="H1660" s="55">
        <v>31</v>
      </c>
      <c r="I1660" s="62">
        <v>5.5</v>
      </c>
      <c r="J1660" s="55">
        <v>5</v>
      </c>
      <c r="K1660" s="55">
        <v>6</v>
      </c>
      <c r="L1660" s="55">
        <v>1</v>
      </c>
      <c r="M1660" s="55">
        <v>19</v>
      </c>
      <c r="N1660" s="62">
        <v>14.7</v>
      </c>
      <c r="O1660" s="55">
        <v>20.6</v>
      </c>
      <c r="P1660" s="55">
        <v>2.9</v>
      </c>
      <c r="Q1660" s="55">
        <v>61.8</v>
      </c>
      <c r="R1660" s="55">
        <v>7</v>
      </c>
      <c r="S1660" s="55" t="s">
        <v>3334</v>
      </c>
    </row>
    <row r="1661" spans="1:19" ht="27.6" hidden="1" x14ac:dyDescent="0.25">
      <c r="A1661" s="49">
        <v>84</v>
      </c>
      <c r="B1661" s="59" t="s">
        <v>244</v>
      </c>
      <c r="C1661" s="59" t="s">
        <v>666</v>
      </c>
      <c r="D1661" s="60" t="s">
        <v>4364</v>
      </c>
      <c r="E1661" s="59" t="s">
        <v>171</v>
      </c>
      <c r="F1661" s="63" t="s">
        <v>1408</v>
      </c>
      <c r="G1661" s="55">
        <v>140</v>
      </c>
      <c r="H1661" s="55">
        <v>8</v>
      </c>
      <c r="I1661" s="62">
        <v>6</v>
      </c>
      <c r="J1661" s="55">
        <v>2</v>
      </c>
      <c r="K1661" s="55">
        <v>1</v>
      </c>
      <c r="L1661" s="55">
        <v>0</v>
      </c>
      <c r="M1661" s="55">
        <v>5</v>
      </c>
      <c r="N1661" s="62">
        <v>22.22</v>
      </c>
      <c r="O1661" s="55">
        <v>11.11</v>
      </c>
      <c r="P1661" s="55">
        <v>0</v>
      </c>
      <c r="Q1661" s="55">
        <v>66.67</v>
      </c>
      <c r="R1661" s="55">
        <v>2</v>
      </c>
      <c r="S1661" s="55" t="s">
        <v>3334</v>
      </c>
    </row>
    <row r="1662" spans="1:19" ht="27.6" hidden="1" x14ac:dyDescent="0.25">
      <c r="A1662" s="49">
        <v>84</v>
      </c>
      <c r="B1662" s="59" t="s">
        <v>244</v>
      </c>
      <c r="C1662" s="59" t="s">
        <v>666</v>
      </c>
      <c r="D1662" s="60" t="s">
        <v>4364</v>
      </c>
      <c r="E1662" s="59" t="s">
        <v>167</v>
      </c>
      <c r="F1662" s="63" t="s">
        <v>1408</v>
      </c>
      <c r="G1662" s="55">
        <v>210</v>
      </c>
      <c r="H1662" s="55">
        <v>14</v>
      </c>
      <c r="I1662" s="62">
        <v>6.52</v>
      </c>
      <c r="J1662" s="55">
        <v>3</v>
      </c>
      <c r="K1662" s="55">
        <v>2</v>
      </c>
      <c r="L1662" s="55">
        <v>0</v>
      </c>
      <c r="M1662" s="55">
        <v>9</v>
      </c>
      <c r="N1662" s="62">
        <v>20</v>
      </c>
      <c r="O1662" s="55">
        <v>13.33</v>
      </c>
      <c r="P1662" s="55">
        <v>0</v>
      </c>
      <c r="Q1662" s="55">
        <v>66.67</v>
      </c>
      <c r="R1662" s="55">
        <v>3</v>
      </c>
      <c r="S1662" s="55" t="s">
        <v>3334</v>
      </c>
    </row>
    <row r="1663" spans="1:19" ht="55.2" hidden="1" x14ac:dyDescent="0.25">
      <c r="A1663" s="49">
        <v>84</v>
      </c>
      <c r="B1663" s="59" t="s">
        <v>244</v>
      </c>
      <c r="C1663" s="59" t="s">
        <v>666</v>
      </c>
      <c r="D1663" s="60" t="s">
        <v>4365</v>
      </c>
      <c r="E1663" s="59" t="s">
        <v>192</v>
      </c>
      <c r="F1663" s="63" t="s">
        <v>1409</v>
      </c>
      <c r="G1663" s="55">
        <v>280</v>
      </c>
      <c r="H1663" s="55">
        <v>16</v>
      </c>
      <c r="I1663" s="62">
        <v>5.68</v>
      </c>
      <c r="J1663" s="55">
        <v>4</v>
      </c>
      <c r="K1663" s="55">
        <v>2</v>
      </c>
      <c r="L1663" s="55">
        <v>0</v>
      </c>
      <c r="M1663" s="55">
        <v>10</v>
      </c>
      <c r="N1663" s="62">
        <v>24</v>
      </c>
      <c r="O1663" s="55">
        <v>12</v>
      </c>
      <c r="P1663" s="55">
        <v>0</v>
      </c>
      <c r="Q1663" s="55">
        <v>64</v>
      </c>
      <c r="R1663" s="55">
        <v>4</v>
      </c>
      <c r="S1663" s="55" t="s">
        <v>3334</v>
      </c>
    </row>
    <row r="1664" spans="1:19" ht="55.2" hidden="1" x14ac:dyDescent="0.25">
      <c r="A1664" s="49">
        <v>84</v>
      </c>
      <c r="B1664" s="59" t="s">
        <v>460</v>
      </c>
      <c r="C1664" s="59" t="s">
        <v>469</v>
      </c>
      <c r="D1664" s="60" t="s">
        <v>2660</v>
      </c>
      <c r="E1664" s="59" t="s">
        <v>167</v>
      </c>
      <c r="F1664" s="63" t="s">
        <v>1409</v>
      </c>
      <c r="G1664" s="55">
        <v>330</v>
      </c>
      <c r="H1664" s="55">
        <v>216</v>
      </c>
      <c r="I1664" s="62">
        <v>65.849999999999994</v>
      </c>
      <c r="J1664" s="55">
        <v>178</v>
      </c>
      <c r="K1664" s="55">
        <v>8</v>
      </c>
      <c r="L1664" s="55">
        <v>7</v>
      </c>
      <c r="M1664" s="55">
        <v>23</v>
      </c>
      <c r="N1664" s="62">
        <v>82.24</v>
      </c>
      <c r="O1664" s="55">
        <v>3.74</v>
      </c>
      <c r="P1664" s="55">
        <v>3.27</v>
      </c>
      <c r="Q1664" s="55">
        <v>10.75</v>
      </c>
      <c r="R1664" s="55">
        <v>16</v>
      </c>
      <c r="S1664" s="55" t="s">
        <v>3223</v>
      </c>
    </row>
    <row r="1665" spans="1:19" ht="27.6" hidden="1" x14ac:dyDescent="0.25">
      <c r="A1665" s="49">
        <v>84</v>
      </c>
      <c r="B1665" s="59" t="s">
        <v>460</v>
      </c>
      <c r="C1665" s="59" t="s">
        <v>469</v>
      </c>
      <c r="D1665" s="60" t="s">
        <v>4366</v>
      </c>
      <c r="E1665" s="59" t="s">
        <v>167</v>
      </c>
      <c r="F1665" s="63" t="s">
        <v>4367</v>
      </c>
      <c r="G1665" s="55">
        <v>1250</v>
      </c>
      <c r="H1665" s="55">
        <v>80</v>
      </c>
      <c r="I1665" s="62">
        <v>6.31</v>
      </c>
      <c r="J1665" s="55">
        <v>30</v>
      </c>
      <c r="K1665" s="55">
        <v>9</v>
      </c>
      <c r="L1665" s="55">
        <v>4</v>
      </c>
      <c r="M1665" s="55">
        <v>37</v>
      </c>
      <c r="N1665" s="62">
        <v>37.799999999999997</v>
      </c>
      <c r="O1665" s="55">
        <v>10.98</v>
      </c>
      <c r="P1665" s="55">
        <v>4.88</v>
      </c>
      <c r="Q1665" s="55">
        <v>46.34</v>
      </c>
      <c r="R1665" s="55">
        <v>15</v>
      </c>
      <c r="S1665" s="55" t="s">
        <v>2975</v>
      </c>
    </row>
    <row r="1666" spans="1:19" ht="41.4" hidden="1" x14ac:dyDescent="0.25">
      <c r="A1666" s="49">
        <v>84</v>
      </c>
      <c r="B1666" s="59" t="s">
        <v>460</v>
      </c>
      <c r="C1666" s="59" t="s">
        <v>469</v>
      </c>
      <c r="D1666" s="60" t="s">
        <v>4368</v>
      </c>
      <c r="E1666" s="59" t="s">
        <v>171</v>
      </c>
      <c r="F1666" s="63" t="s">
        <v>4369</v>
      </c>
      <c r="G1666" s="55">
        <v>1150</v>
      </c>
      <c r="H1666" s="55">
        <v>156</v>
      </c>
      <c r="I1666" s="62">
        <v>13.53</v>
      </c>
      <c r="J1666" s="55">
        <v>88</v>
      </c>
      <c r="K1666" s="55">
        <v>15</v>
      </c>
      <c r="L1666" s="55">
        <v>8</v>
      </c>
      <c r="M1666" s="55">
        <v>45</v>
      </c>
      <c r="N1666" s="62">
        <v>56.33</v>
      </c>
      <c r="O1666" s="55">
        <v>9.49</v>
      </c>
      <c r="P1666" s="55">
        <v>5.0599999999999996</v>
      </c>
      <c r="Q1666" s="55">
        <v>29.11</v>
      </c>
      <c r="R1666" s="55">
        <v>21</v>
      </c>
      <c r="S1666" s="55" t="s">
        <v>3223</v>
      </c>
    </row>
    <row r="1667" spans="1:19" ht="41.4" hidden="1" x14ac:dyDescent="0.25">
      <c r="A1667" s="49">
        <v>85</v>
      </c>
      <c r="B1667" s="59" t="s">
        <v>244</v>
      </c>
      <c r="C1667" s="59" t="s">
        <v>601</v>
      </c>
      <c r="D1667" s="60" t="s">
        <v>2660</v>
      </c>
      <c r="E1667" s="59" t="s">
        <v>167</v>
      </c>
      <c r="F1667" s="63" t="s">
        <v>1413</v>
      </c>
      <c r="G1667" s="55">
        <v>55000</v>
      </c>
      <c r="H1667" s="55">
        <v>709</v>
      </c>
      <c r="I1667" s="62">
        <v>1.29</v>
      </c>
      <c r="J1667" s="55">
        <v>678</v>
      </c>
      <c r="K1667" s="55">
        <v>10</v>
      </c>
      <c r="L1667" s="55">
        <v>18</v>
      </c>
      <c r="M1667" s="55">
        <v>3</v>
      </c>
      <c r="N1667" s="62">
        <v>95.54</v>
      </c>
      <c r="O1667" s="55">
        <v>1.41</v>
      </c>
      <c r="P1667" s="55">
        <v>2.58</v>
      </c>
      <c r="Q1667" s="55">
        <v>0.47</v>
      </c>
      <c r="R1667" s="55">
        <v>28</v>
      </c>
      <c r="S1667" s="55" t="s">
        <v>2782</v>
      </c>
    </row>
    <row r="1668" spans="1:19" ht="27.6" hidden="1" x14ac:dyDescent="0.25">
      <c r="A1668" s="49">
        <v>85</v>
      </c>
      <c r="B1668" s="59" t="s">
        <v>244</v>
      </c>
      <c r="C1668" s="59" t="s">
        <v>601</v>
      </c>
      <c r="D1668" s="60" t="s">
        <v>4370</v>
      </c>
      <c r="E1668" s="59" t="s">
        <v>171</v>
      </c>
      <c r="F1668" s="63" t="s">
        <v>1414</v>
      </c>
      <c r="G1668" s="55">
        <v>154000</v>
      </c>
      <c r="H1668" s="55">
        <v>816</v>
      </c>
      <c r="I1668" s="62">
        <v>0.53</v>
      </c>
      <c r="J1668" s="55">
        <v>769</v>
      </c>
      <c r="K1668" s="55">
        <v>14</v>
      </c>
      <c r="L1668" s="55">
        <v>23</v>
      </c>
      <c r="M1668" s="55">
        <v>10</v>
      </c>
      <c r="N1668" s="62">
        <v>94.25</v>
      </c>
      <c r="O1668" s="55">
        <v>1.77</v>
      </c>
      <c r="P1668" s="55">
        <v>2.8</v>
      </c>
      <c r="Q1668" s="55">
        <v>1.18</v>
      </c>
      <c r="R1668" s="55">
        <v>35</v>
      </c>
      <c r="S1668" s="55" t="s">
        <v>2782</v>
      </c>
    </row>
    <row r="1669" spans="1:19" ht="27.6" hidden="1" x14ac:dyDescent="0.25">
      <c r="A1669" s="49">
        <v>85</v>
      </c>
      <c r="B1669" s="59" t="s">
        <v>244</v>
      </c>
      <c r="C1669" s="59" t="s">
        <v>601</v>
      </c>
      <c r="D1669" s="60" t="s">
        <v>4370</v>
      </c>
      <c r="E1669" s="59" t="s">
        <v>167</v>
      </c>
      <c r="F1669" s="63" t="s">
        <v>1414</v>
      </c>
      <c r="G1669" s="55">
        <v>143000</v>
      </c>
      <c r="H1669" s="55">
        <v>672</v>
      </c>
      <c r="I1669" s="62">
        <v>0.47</v>
      </c>
      <c r="J1669" s="55">
        <v>616</v>
      </c>
      <c r="K1669" s="55">
        <v>25</v>
      </c>
      <c r="L1669" s="55">
        <v>31</v>
      </c>
      <c r="M1669" s="55">
        <v>0</v>
      </c>
      <c r="N1669" s="62">
        <v>91.72</v>
      </c>
      <c r="O1669" s="55">
        <v>3.73</v>
      </c>
      <c r="P1669" s="55">
        <v>4.55</v>
      </c>
      <c r="Q1669" s="55">
        <v>0</v>
      </c>
      <c r="R1669" s="55">
        <v>28</v>
      </c>
      <c r="S1669" s="55" t="s">
        <v>2782</v>
      </c>
    </row>
    <row r="1670" spans="1:19" ht="27.6" hidden="1" x14ac:dyDescent="0.25">
      <c r="A1670" s="49">
        <v>85</v>
      </c>
      <c r="B1670" s="59" t="s">
        <v>244</v>
      </c>
      <c r="C1670" s="59" t="s">
        <v>601</v>
      </c>
      <c r="D1670" s="60" t="s">
        <v>4371</v>
      </c>
      <c r="E1670" s="59" t="s">
        <v>171</v>
      </c>
      <c r="F1670" s="63" t="s">
        <v>919</v>
      </c>
      <c r="G1670" s="55">
        <v>128000</v>
      </c>
      <c r="H1670" s="55">
        <v>320</v>
      </c>
      <c r="I1670" s="62">
        <v>0.25</v>
      </c>
      <c r="J1670" s="55">
        <v>303</v>
      </c>
      <c r="K1670" s="55">
        <v>10</v>
      </c>
      <c r="L1670" s="55">
        <v>7</v>
      </c>
      <c r="M1670" s="55">
        <v>0</v>
      </c>
      <c r="N1670" s="62">
        <v>94.66</v>
      </c>
      <c r="O1670" s="55">
        <v>3.09</v>
      </c>
      <c r="P1670" s="55">
        <v>2.25</v>
      </c>
      <c r="Q1670" s="55">
        <v>0</v>
      </c>
      <c r="R1670" s="55">
        <v>13</v>
      </c>
      <c r="S1670" s="55" t="s">
        <v>2782</v>
      </c>
    </row>
    <row r="1671" spans="1:19" ht="27.6" hidden="1" x14ac:dyDescent="0.25">
      <c r="A1671" s="49">
        <v>85</v>
      </c>
      <c r="B1671" s="59" t="s">
        <v>244</v>
      </c>
      <c r="C1671" s="59" t="s">
        <v>601</v>
      </c>
      <c r="D1671" s="60" t="s">
        <v>4371</v>
      </c>
      <c r="E1671" s="59" t="s">
        <v>167</v>
      </c>
      <c r="F1671" s="63" t="s">
        <v>919</v>
      </c>
      <c r="G1671" s="55">
        <v>112000</v>
      </c>
      <c r="H1671" s="55">
        <v>616</v>
      </c>
      <c r="I1671" s="62">
        <v>0.55000000000000004</v>
      </c>
      <c r="J1671" s="55">
        <v>563</v>
      </c>
      <c r="K1671" s="55">
        <v>32</v>
      </c>
      <c r="L1671" s="55">
        <v>13</v>
      </c>
      <c r="M1671" s="55">
        <v>8</v>
      </c>
      <c r="N1671" s="62">
        <v>91.47</v>
      </c>
      <c r="O1671" s="55">
        <v>5.15</v>
      </c>
      <c r="P1671" s="55">
        <v>2.09</v>
      </c>
      <c r="Q1671" s="55">
        <v>1.29</v>
      </c>
      <c r="R1671" s="55">
        <v>27</v>
      </c>
      <c r="S1671" s="55" t="s">
        <v>2782</v>
      </c>
    </row>
    <row r="1672" spans="1:19" ht="69" hidden="1" x14ac:dyDescent="0.25">
      <c r="A1672" s="49">
        <v>85</v>
      </c>
      <c r="B1672" s="59" t="s">
        <v>244</v>
      </c>
      <c r="C1672" s="59" t="s">
        <v>601</v>
      </c>
      <c r="D1672" s="60" t="s">
        <v>4372</v>
      </c>
      <c r="E1672" s="59" t="s">
        <v>167</v>
      </c>
      <c r="F1672" s="63" t="s">
        <v>4373</v>
      </c>
      <c r="G1672" s="55">
        <v>117000</v>
      </c>
      <c r="H1672" s="55">
        <v>667</v>
      </c>
      <c r="I1672" s="62">
        <v>0.56999999999999995</v>
      </c>
      <c r="J1672" s="55">
        <v>547</v>
      </c>
      <c r="K1672" s="55">
        <v>39</v>
      </c>
      <c r="L1672" s="55">
        <v>33</v>
      </c>
      <c r="M1672" s="55">
        <v>48</v>
      </c>
      <c r="N1672" s="62">
        <v>82.06</v>
      </c>
      <c r="O1672" s="55">
        <v>5.79</v>
      </c>
      <c r="P1672" s="55">
        <v>4.9400000000000004</v>
      </c>
      <c r="Q1672" s="55">
        <v>7.2</v>
      </c>
      <c r="R1672" s="55">
        <v>44</v>
      </c>
      <c r="S1672" s="55" t="s">
        <v>2782</v>
      </c>
    </row>
    <row r="1673" spans="1:19" ht="41.4" hidden="1" x14ac:dyDescent="0.25">
      <c r="A1673" s="49">
        <v>85</v>
      </c>
      <c r="B1673" s="59" t="s">
        <v>244</v>
      </c>
      <c r="C1673" s="59" t="s">
        <v>601</v>
      </c>
      <c r="D1673" s="60" t="s">
        <v>4374</v>
      </c>
      <c r="E1673" s="59" t="s">
        <v>167</v>
      </c>
      <c r="F1673" s="63" t="s">
        <v>1416</v>
      </c>
      <c r="G1673" s="55">
        <v>120000</v>
      </c>
      <c r="H1673" s="55">
        <v>3659</v>
      </c>
      <c r="I1673" s="62">
        <v>3.05</v>
      </c>
      <c r="J1673" s="55">
        <v>1398</v>
      </c>
      <c r="K1673" s="55">
        <v>249</v>
      </c>
      <c r="L1673" s="55">
        <v>61</v>
      </c>
      <c r="M1673" s="55">
        <v>1951</v>
      </c>
      <c r="N1673" s="62">
        <v>38.21</v>
      </c>
      <c r="O1673" s="55">
        <v>6.81</v>
      </c>
      <c r="P1673" s="55">
        <v>1.68</v>
      </c>
      <c r="Q1673" s="55">
        <v>53.3</v>
      </c>
      <c r="R1673" s="55">
        <v>754</v>
      </c>
      <c r="S1673" s="55" t="s">
        <v>2782</v>
      </c>
    </row>
    <row r="1674" spans="1:19" ht="55.2" hidden="1" x14ac:dyDescent="0.25">
      <c r="A1674" s="49">
        <v>85</v>
      </c>
      <c r="B1674" s="59" t="s">
        <v>244</v>
      </c>
      <c r="C1674" s="59" t="s">
        <v>601</v>
      </c>
      <c r="D1674" s="60" t="s">
        <v>4375</v>
      </c>
      <c r="E1674" s="59" t="s">
        <v>171</v>
      </c>
      <c r="F1674" s="63" t="s">
        <v>1417</v>
      </c>
      <c r="G1674" s="55">
        <v>122000</v>
      </c>
      <c r="H1674" s="55">
        <v>2757</v>
      </c>
      <c r="I1674" s="62">
        <v>2.2599999999999998</v>
      </c>
      <c r="J1674" s="55">
        <v>1405</v>
      </c>
      <c r="K1674" s="55">
        <v>373</v>
      </c>
      <c r="L1674" s="55">
        <v>41</v>
      </c>
      <c r="M1674" s="55">
        <v>938</v>
      </c>
      <c r="N1674" s="62">
        <v>50.95</v>
      </c>
      <c r="O1674" s="55">
        <v>13.54</v>
      </c>
      <c r="P1674" s="55">
        <v>1.48</v>
      </c>
      <c r="Q1674" s="55">
        <v>34.03</v>
      </c>
      <c r="R1674" s="55">
        <v>413</v>
      </c>
      <c r="S1674" s="55" t="s">
        <v>2782</v>
      </c>
    </row>
    <row r="1675" spans="1:19" ht="27.6" hidden="1" x14ac:dyDescent="0.25">
      <c r="A1675" s="49">
        <v>85</v>
      </c>
      <c r="B1675" s="59" t="s">
        <v>244</v>
      </c>
      <c r="C1675" s="59" t="s">
        <v>601</v>
      </c>
      <c r="D1675" s="60" t="s">
        <v>4376</v>
      </c>
      <c r="E1675" s="59" t="s">
        <v>171</v>
      </c>
      <c r="F1675" s="63" t="s">
        <v>1418</v>
      </c>
      <c r="G1675" s="55">
        <v>110000</v>
      </c>
      <c r="H1675" s="55">
        <v>3037</v>
      </c>
      <c r="I1675" s="62">
        <v>2.76</v>
      </c>
      <c r="J1675" s="55">
        <v>1367</v>
      </c>
      <c r="K1675" s="55">
        <v>533</v>
      </c>
      <c r="L1675" s="55">
        <v>75</v>
      </c>
      <c r="M1675" s="55">
        <v>1062</v>
      </c>
      <c r="N1675" s="62">
        <v>45.01</v>
      </c>
      <c r="O1675" s="55">
        <v>17.559999999999999</v>
      </c>
      <c r="P1675" s="55">
        <v>2.46</v>
      </c>
      <c r="Q1675" s="55">
        <v>34.97</v>
      </c>
      <c r="R1675" s="55">
        <v>474</v>
      </c>
      <c r="S1675" s="55" t="s">
        <v>2670</v>
      </c>
    </row>
    <row r="1676" spans="1:19" ht="27.6" hidden="1" x14ac:dyDescent="0.25">
      <c r="A1676" s="49">
        <v>85</v>
      </c>
      <c r="B1676" s="59" t="s">
        <v>244</v>
      </c>
      <c r="C1676" s="59" t="s">
        <v>601</v>
      </c>
      <c r="D1676" s="60" t="s">
        <v>4376</v>
      </c>
      <c r="E1676" s="59" t="s">
        <v>167</v>
      </c>
      <c r="F1676" s="63" t="s">
        <v>1418</v>
      </c>
      <c r="G1676" s="55">
        <v>86000</v>
      </c>
      <c r="H1676" s="55">
        <v>1643</v>
      </c>
      <c r="I1676" s="62">
        <v>1.91</v>
      </c>
      <c r="J1676" s="55">
        <v>1001</v>
      </c>
      <c r="K1676" s="55">
        <v>181</v>
      </c>
      <c r="L1676" s="55">
        <v>35</v>
      </c>
      <c r="M1676" s="55">
        <v>426</v>
      </c>
      <c r="N1676" s="62">
        <v>60.9</v>
      </c>
      <c r="O1676" s="55">
        <v>11.04</v>
      </c>
      <c r="P1676" s="55">
        <v>2.15</v>
      </c>
      <c r="Q1676" s="55">
        <v>25.91</v>
      </c>
      <c r="R1676" s="55">
        <v>204</v>
      </c>
      <c r="S1676" s="55" t="s">
        <v>2782</v>
      </c>
    </row>
    <row r="1677" spans="1:19" ht="55.2" hidden="1" x14ac:dyDescent="0.25">
      <c r="A1677" s="49">
        <v>85</v>
      </c>
      <c r="B1677" s="59" t="s">
        <v>244</v>
      </c>
      <c r="C1677" s="59" t="s">
        <v>601</v>
      </c>
      <c r="D1677" s="60" t="s">
        <v>4377</v>
      </c>
      <c r="E1677" s="59" t="s">
        <v>167</v>
      </c>
      <c r="F1677" s="63" t="s">
        <v>4378</v>
      </c>
      <c r="G1677" s="55">
        <v>84000</v>
      </c>
      <c r="H1677" s="55">
        <v>1604</v>
      </c>
      <c r="I1677" s="62">
        <v>1.91</v>
      </c>
      <c r="J1677" s="55">
        <v>969</v>
      </c>
      <c r="K1677" s="55">
        <v>93</v>
      </c>
      <c r="L1677" s="55">
        <v>41</v>
      </c>
      <c r="M1677" s="55">
        <v>501</v>
      </c>
      <c r="N1677" s="62">
        <v>60.41</v>
      </c>
      <c r="O1677" s="55">
        <v>5.79</v>
      </c>
      <c r="P1677" s="55">
        <v>2.54</v>
      </c>
      <c r="Q1677" s="55">
        <v>31.26</v>
      </c>
      <c r="R1677" s="55">
        <v>221</v>
      </c>
      <c r="S1677" s="55" t="s">
        <v>2782</v>
      </c>
    </row>
    <row r="1678" spans="1:19" ht="55.2" hidden="1" x14ac:dyDescent="0.25">
      <c r="A1678" s="49">
        <v>85</v>
      </c>
      <c r="B1678" s="59" t="s">
        <v>244</v>
      </c>
      <c r="C1678" s="59" t="s">
        <v>601</v>
      </c>
      <c r="D1678" s="60" t="s">
        <v>4379</v>
      </c>
      <c r="E1678" s="59" t="s">
        <v>171</v>
      </c>
      <c r="F1678" s="63" t="s">
        <v>1420</v>
      </c>
      <c r="G1678" s="55">
        <v>76000</v>
      </c>
      <c r="H1678" s="55">
        <v>1519</v>
      </c>
      <c r="I1678" s="62">
        <v>2</v>
      </c>
      <c r="J1678" s="55">
        <v>512</v>
      </c>
      <c r="K1678" s="55">
        <v>117</v>
      </c>
      <c r="L1678" s="55">
        <v>30</v>
      </c>
      <c r="M1678" s="55">
        <v>860</v>
      </c>
      <c r="N1678" s="62">
        <v>33.700000000000003</v>
      </c>
      <c r="O1678" s="55">
        <v>7.7</v>
      </c>
      <c r="P1678" s="55">
        <v>2</v>
      </c>
      <c r="Q1678" s="55">
        <v>56.6</v>
      </c>
      <c r="R1678" s="55">
        <v>330</v>
      </c>
      <c r="S1678" s="55" t="s">
        <v>2773</v>
      </c>
    </row>
    <row r="1679" spans="1:19" ht="27.6" x14ac:dyDescent="0.25">
      <c r="A1679" s="49">
        <v>86</v>
      </c>
      <c r="B1679" s="59" t="s">
        <v>359</v>
      </c>
      <c r="C1679" s="59" t="s">
        <v>568</v>
      </c>
      <c r="D1679" s="60" t="s">
        <v>2708</v>
      </c>
      <c r="E1679" s="59" t="s">
        <v>167</v>
      </c>
      <c r="F1679" s="63" t="s">
        <v>591</v>
      </c>
      <c r="G1679" s="55">
        <v>5500</v>
      </c>
      <c r="H1679" s="55">
        <v>358</v>
      </c>
      <c r="I1679" s="62">
        <v>6.5</v>
      </c>
      <c r="J1679" s="55">
        <v>260</v>
      </c>
      <c r="K1679" s="55">
        <v>24</v>
      </c>
      <c r="L1679" s="55">
        <v>15</v>
      </c>
      <c r="M1679" s="55">
        <v>59</v>
      </c>
      <c r="N1679" s="62">
        <v>72.7</v>
      </c>
      <c r="O1679" s="55">
        <v>6.7</v>
      </c>
      <c r="P1679" s="55">
        <v>4.0999999999999996</v>
      </c>
      <c r="Q1679" s="55">
        <v>16.5</v>
      </c>
      <c r="R1679" s="55">
        <v>34</v>
      </c>
      <c r="S1679" s="55" t="s">
        <v>2924</v>
      </c>
    </row>
    <row r="1680" spans="1:19" ht="27.6" x14ac:dyDescent="0.25">
      <c r="A1680" s="49">
        <v>86</v>
      </c>
      <c r="B1680" s="59" t="s">
        <v>359</v>
      </c>
      <c r="C1680" s="59" t="s">
        <v>568</v>
      </c>
      <c r="D1680" s="60" t="s">
        <v>4380</v>
      </c>
      <c r="E1680" s="59" t="s">
        <v>171</v>
      </c>
      <c r="F1680" s="63" t="s">
        <v>571</v>
      </c>
      <c r="G1680" s="55">
        <v>23000</v>
      </c>
      <c r="H1680" s="55">
        <v>1381</v>
      </c>
      <c r="I1680" s="62">
        <v>6</v>
      </c>
      <c r="J1680" s="55">
        <v>952</v>
      </c>
      <c r="K1680" s="55">
        <v>104</v>
      </c>
      <c r="L1680" s="55">
        <v>46</v>
      </c>
      <c r="M1680" s="55">
        <v>279</v>
      </c>
      <c r="N1680" s="62">
        <v>69</v>
      </c>
      <c r="O1680" s="55">
        <v>7.5</v>
      </c>
      <c r="P1680" s="55">
        <v>3.3</v>
      </c>
      <c r="Q1680" s="55">
        <v>20.2</v>
      </c>
      <c r="R1680" s="55">
        <v>146</v>
      </c>
      <c r="S1680" s="55" t="s">
        <v>2931</v>
      </c>
    </row>
    <row r="1681" spans="1:19" ht="27.6" x14ac:dyDescent="0.25">
      <c r="A1681" s="49">
        <v>86</v>
      </c>
      <c r="B1681" s="59" t="s">
        <v>359</v>
      </c>
      <c r="C1681" s="59" t="s">
        <v>568</v>
      </c>
      <c r="D1681" s="60" t="s">
        <v>4380</v>
      </c>
      <c r="E1681" s="59" t="s">
        <v>167</v>
      </c>
      <c r="F1681" s="63" t="s">
        <v>571</v>
      </c>
      <c r="G1681" s="55">
        <v>30500</v>
      </c>
      <c r="H1681" s="55">
        <v>1922</v>
      </c>
      <c r="I1681" s="62">
        <v>6.3</v>
      </c>
      <c r="J1681" s="55">
        <v>1276</v>
      </c>
      <c r="K1681" s="55">
        <v>156</v>
      </c>
      <c r="L1681" s="55">
        <v>42</v>
      </c>
      <c r="M1681" s="55">
        <v>448</v>
      </c>
      <c r="N1681" s="62">
        <v>66.400000000000006</v>
      </c>
      <c r="O1681" s="55">
        <v>8.1</v>
      </c>
      <c r="P1681" s="55">
        <v>2.2000000000000002</v>
      </c>
      <c r="Q1681" s="55">
        <v>23.3</v>
      </c>
      <c r="R1681" s="55">
        <v>220</v>
      </c>
      <c r="S1681" s="55" t="s">
        <v>2924</v>
      </c>
    </row>
    <row r="1682" spans="1:19" ht="41.4" x14ac:dyDescent="0.25">
      <c r="A1682" s="49">
        <v>86</v>
      </c>
      <c r="B1682" s="59" t="s">
        <v>359</v>
      </c>
      <c r="C1682" s="59" t="s">
        <v>568</v>
      </c>
      <c r="D1682" s="60" t="s">
        <v>4381</v>
      </c>
      <c r="E1682" s="59" t="s">
        <v>171</v>
      </c>
      <c r="F1682" s="63" t="s">
        <v>4382</v>
      </c>
      <c r="G1682" s="55">
        <v>17100</v>
      </c>
      <c r="H1682" s="55">
        <v>1129</v>
      </c>
      <c r="I1682" s="62">
        <v>6.6</v>
      </c>
      <c r="J1682" s="55">
        <v>683</v>
      </c>
      <c r="K1682" s="55">
        <v>87</v>
      </c>
      <c r="L1682" s="55">
        <v>67</v>
      </c>
      <c r="M1682" s="55">
        <v>292</v>
      </c>
      <c r="N1682" s="62">
        <v>60.5</v>
      </c>
      <c r="O1682" s="55">
        <v>7.7</v>
      </c>
      <c r="P1682" s="55">
        <v>5.9</v>
      </c>
      <c r="Q1682" s="55">
        <v>25.9</v>
      </c>
      <c r="R1682" s="55">
        <v>142</v>
      </c>
      <c r="S1682" s="55" t="s">
        <v>3652</v>
      </c>
    </row>
    <row r="1683" spans="1:19" ht="41.4" x14ac:dyDescent="0.25">
      <c r="A1683" s="49">
        <v>86</v>
      </c>
      <c r="B1683" s="59" t="s">
        <v>359</v>
      </c>
      <c r="C1683" s="59" t="s">
        <v>568</v>
      </c>
      <c r="D1683" s="60" t="s">
        <v>4383</v>
      </c>
      <c r="E1683" s="59" t="s">
        <v>167</v>
      </c>
      <c r="F1683" s="63" t="s">
        <v>4382</v>
      </c>
      <c r="G1683" s="55">
        <v>28500</v>
      </c>
      <c r="H1683" s="55">
        <v>1795</v>
      </c>
      <c r="I1683" s="62">
        <v>6.3</v>
      </c>
      <c r="J1683" s="55">
        <v>867</v>
      </c>
      <c r="K1683" s="55">
        <v>199</v>
      </c>
      <c r="L1683" s="55">
        <v>32</v>
      </c>
      <c r="M1683" s="55">
        <v>697</v>
      </c>
      <c r="N1683" s="62">
        <v>48.3</v>
      </c>
      <c r="O1683" s="55">
        <v>11.1</v>
      </c>
      <c r="P1683" s="55">
        <v>1.8</v>
      </c>
      <c r="Q1683" s="55">
        <v>38.799999999999997</v>
      </c>
      <c r="R1683" s="55">
        <v>294</v>
      </c>
      <c r="S1683" s="55" t="s">
        <v>2924</v>
      </c>
    </row>
    <row r="1684" spans="1:19" ht="27.6" x14ac:dyDescent="0.25">
      <c r="A1684" s="49">
        <v>86</v>
      </c>
      <c r="B1684" s="59" t="s">
        <v>359</v>
      </c>
      <c r="C1684" s="59" t="s">
        <v>568</v>
      </c>
      <c r="D1684" s="60" t="s">
        <v>4384</v>
      </c>
      <c r="E1684" s="59" t="s">
        <v>171</v>
      </c>
      <c r="F1684" s="63" t="s">
        <v>4385</v>
      </c>
      <c r="G1684" s="55">
        <v>13500</v>
      </c>
      <c r="H1684" s="55">
        <v>1263</v>
      </c>
      <c r="I1684" s="62">
        <v>9.36</v>
      </c>
      <c r="J1684" s="55">
        <v>968</v>
      </c>
      <c r="K1684" s="55">
        <v>50</v>
      </c>
      <c r="L1684" s="55">
        <v>26</v>
      </c>
      <c r="M1684" s="55">
        <v>219</v>
      </c>
      <c r="N1684" s="62">
        <v>76.64</v>
      </c>
      <c r="O1684" s="55">
        <v>3.96</v>
      </c>
      <c r="P1684" s="55">
        <v>2.06</v>
      </c>
      <c r="Q1684" s="55">
        <v>17.34</v>
      </c>
      <c r="R1684" s="55">
        <v>118</v>
      </c>
      <c r="S1684" s="55" t="s">
        <v>2721</v>
      </c>
    </row>
    <row r="1685" spans="1:19" ht="27.6" x14ac:dyDescent="0.25">
      <c r="A1685" s="49">
        <v>86</v>
      </c>
      <c r="B1685" s="59" t="s">
        <v>359</v>
      </c>
      <c r="C1685" s="59" t="s">
        <v>568</v>
      </c>
      <c r="D1685" s="60" t="s">
        <v>4386</v>
      </c>
      <c r="E1685" s="59" t="s">
        <v>171</v>
      </c>
      <c r="F1685" s="63" t="s">
        <v>1424</v>
      </c>
      <c r="G1685" s="55">
        <v>5400</v>
      </c>
      <c r="H1685" s="55">
        <v>764</v>
      </c>
      <c r="I1685" s="62">
        <v>14.15</v>
      </c>
      <c r="J1685" s="55">
        <v>350</v>
      </c>
      <c r="K1685" s="55">
        <v>52</v>
      </c>
      <c r="L1685" s="55">
        <v>36</v>
      </c>
      <c r="M1685" s="55">
        <v>326</v>
      </c>
      <c r="N1685" s="62">
        <v>45.81</v>
      </c>
      <c r="O1685" s="55">
        <v>6.81</v>
      </c>
      <c r="P1685" s="55">
        <v>4.71</v>
      </c>
      <c r="Q1685" s="55">
        <v>42.67</v>
      </c>
      <c r="R1685" s="55">
        <v>135</v>
      </c>
      <c r="S1685" s="55" t="s">
        <v>2721</v>
      </c>
    </row>
    <row r="1686" spans="1:19" ht="41.4" x14ac:dyDescent="0.25">
      <c r="A1686" s="49">
        <v>86</v>
      </c>
      <c r="B1686" s="59" t="s">
        <v>359</v>
      </c>
      <c r="C1686" s="59" t="s">
        <v>568</v>
      </c>
      <c r="D1686" s="60" t="s">
        <v>4387</v>
      </c>
      <c r="E1686" s="59" t="s">
        <v>171</v>
      </c>
      <c r="F1686" s="63" t="s">
        <v>4388</v>
      </c>
      <c r="G1686" s="55">
        <v>9500</v>
      </c>
      <c r="H1686" s="55">
        <v>2700</v>
      </c>
      <c r="I1686" s="62">
        <v>28.41</v>
      </c>
      <c r="J1686" s="55">
        <v>405</v>
      </c>
      <c r="K1686" s="55">
        <v>225</v>
      </c>
      <c r="L1686" s="55">
        <v>540</v>
      </c>
      <c r="M1686" s="55">
        <v>1530</v>
      </c>
      <c r="N1686" s="62">
        <v>15</v>
      </c>
      <c r="O1686" s="55">
        <v>8.33</v>
      </c>
      <c r="P1686" s="55">
        <v>20</v>
      </c>
      <c r="Q1686" s="55">
        <v>56.67</v>
      </c>
      <c r="R1686" s="55">
        <v>642</v>
      </c>
      <c r="S1686" s="55" t="s">
        <v>2650</v>
      </c>
    </row>
    <row r="1687" spans="1:19" ht="55.2" x14ac:dyDescent="0.25">
      <c r="A1687" s="49">
        <v>86</v>
      </c>
      <c r="B1687" s="59" t="s">
        <v>359</v>
      </c>
      <c r="C1687" s="59" t="s">
        <v>568</v>
      </c>
      <c r="D1687" s="60" t="s">
        <v>4389</v>
      </c>
      <c r="E1687" s="59" t="s">
        <v>171</v>
      </c>
      <c r="F1687" s="63" t="s">
        <v>4390</v>
      </c>
      <c r="G1687" s="55">
        <v>8900</v>
      </c>
      <c r="H1687" s="55">
        <v>2508</v>
      </c>
      <c r="I1687" s="62">
        <v>28.18</v>
      </c>
      <c r="J1687" s="55">
        <v>485</v>
      </c>
      <c r="K1687" s="55">
        <v>56</v>
      </c>
      <c r="L1687" s="55">
        <v>66</v>
      </c>
      <c r="M1687" s="55">
        <v>1901</v>
      </c>
      <c r="N1687" s="62">
        <v>19.350000000000001</v>
      </c>
      <c r="O1687" s="55">
        <v>2.2200000000000002</v>
      </c>
      <c r="P1687" s="55">
        <v>2.62</v>
      </c>
      <c r="Q1687" s="55">
        <v>75.81</v>
      </c>
      <c r="R1687" s="55">
        <v>688</v>
      </c>
      <c r="S1687" s="55" t="s">
        <v>2650</v>
      </c>
    </row>
    <row r="1688" spans="1:19" ht="27.6" x14ac:dyDescent="0.25">
      <c r="A1688" s="49">
        <v>86</v>
      </c>
      <c r="B1688" s="59" t="s">
        <v>359</v>
      </c>
      <c r="C1688" s="59" t="s">
        <v>568</v>
      </c>
      <c r="D1688" s="60" t="s">
        <v>4391</v>
      </c>
      <c r="E1688" s="59" t="s">
        <v>167</v>
      </c>
      <c r="F1688" s="63" t="s">
        <v>4392</v>
      </c>
      <c r="G1688" s="55">
        <v>11300</v>
      </c>
      <c r="H1688" s="55">
        <v>6048</v>
      </c>
      <c r="I1688" s="62">
        <v>53.52</v>
      </c>
      <c r="J1688" s="55">
        <v>3590</v>
      </c>
      <c r="K1688" s="55">
        <v>274</v>
      </c>
      <c r="L1688" s="55">
        <v>227</v>
      </c>
      <c r="M1688" s="55">
        <v>1957</v>
      </c>
      <c r="N1688" s="62">
        <v>59.36</v>
      </c>
      <c r="O1688" s="55">
        <v>4.53</v>
      </c>
      <c r="P1688" s="55">
        <v>3.75</v>
      </c>
      <c r="Q1688" s="55">
        <v>32.36</v>
      </c>
      <c r="R1688" s="55">
        <v>859</v>
      </c>
      <c r="S1688" s="55" t="s">
        <v>2721</v>
      </c>
    </row>
    <row r="1689" spans="1:19" ht="41.4" x14ac:dyDescent="0.25">
      <c r="A1689" s="49">
        <v>86</v>
      </c>
      <c r="B1689" s="59" t="s">
        <v>359</v>
      </c>
      <c r="C1689" s="59" t="s">
        <v>568</v>
      </c>
      <c r="D1689" s="60" t="s">
        <v>4393</v>
      </c>
      <c r="E1689" s="59" t="s">
        <v>171</v>
      </c>
      <c r="F1689" s="63" t="s">
        <v>1428</v>
      </c>
      <c r="G1689" s="55">
        <v>12000</v>
      </c>
      <c r="H1689" s="55">
        <v>2782</v>
      </c>
      <c r="I1689" s="62">
        <v>23.18</v>
      </c>
      <c r="J1689" s="55">
        <v>538</v>
      </c>
      <c r="K1689" s="55">
        <v>62</v>
      </c>
      <c r="L1689" s="55">
        <v>73</v>
      </c>
      <c r="M1689" s="55">
        <v>2109</v>
      </c>
      <c r="N1689" s="62">
        <v>19.350000000000001</v>
      </c>
      <c r="O1689" s="55">
        <v>2.2200000000000002</v>
      </c>
      <c r="P1689" s="55">
        <v>2.62</v>
      </c>
      <c r="Q1689" s="55">
        <v>75.81</v>
      </c>
      <c r="R1689" s="55">
        <v>763</v>
      </c>
      <c r="S1689" s="55" t="s">
        <v>2650</v>
      </c>
    </row>
    <row r="1690" spans="1:19" ht="41.4" x14ac:dyDescent="0.25">
      <c r="A1690" s="49">
        <v>86</v>
      </c>
      <c r="B1690" s="59" t="s">
        <v>359</v>
      </c>
      <c r="C1690" s="59" t="s">
        <v>568</v>
      </c>
      <c r="D1690" s="60" t="s">
        <v>4393</v>
      </c>
      <c r="E1690" s="59" t="s">
        <v>167</v>
      </c>
      <c r="F1690" s="63" t="s">
        <v>1428</v>
      </c>
      <c r="G1690" s="55">
        <v>10900</v>
      </c>
      <c r="H1690" s="55">
        <v>3922</v>
      </c>
      <c r="I1690" s="62">
        <v>36</v>
      </c>
      <c r="J1690" s="55">
        <v>596</v>
      </c>
      <c r="K1690" s="55">
        <v>262</v>
      </c>
      <c r="L1690" s="55">
        <v>918</v>
      </c>
      <c r="M1690" s="55">
        <v>2146</v>
      </c>
      <c r="N1690" s="62">
        <v>15.19</v>
      </c>
      <c r="O1690" s="55">
        <v>6.68</v>
      </c>
      <c r="P1690" s="55">
        <v>23.4</v>
      </c>
      <c r="Q1690" s="55">
        <v>54.7</v>
      </c>
      <c r="R1690" s="55">
        <v>920</v>
      </c>
      <c r="S1690" s="55" t="s">
        <v>2650</v>
      </c>
    </row>
    <row r="1691" spans="1:19" ht="55.2" x14ac:dyDescent="0.25">
      <c r="A1691" s="49">
        <v>86</v>
      </c>
      <c r="B1691" s="59" t="s">
        <v>359</v>
      </c>
      <c r="C1691" s="59" t="s">
        <v>568</v>
      </c>
      <c r="D1691" s="60" t="s">
        <v>4394</v>
      </c>
      <c r="E1691" s="59" t="s">
        <v>171</v>
      </c>
      <c r="F1691" s="63" t="s">
        <v>1429</v>
      </c>
      <c r="G1691" s="55">
        <v>14700</v>
      </c>
      <c r="H1691" s="55">
        <v>3580</v>
      </c>
      <c r="I1691" s="62">
        <v>24.35</v>
      </c>
      <c r="J1691" s="55">
        <v>843</v>
      </c>
      <c r="K1691" s="55">
        <v>375</v>
      </c>
      <c r="L1691" s="55">
        <v>260</v>
      </c>
      <c r="M1691" s="55">
        <v>2102</v>
      </c>
      <c r="N1691" s="62">
        <v>23.55</v>
      </c>
      <c r="O1691" s="55">
        <v>10.47</v>
      </c>
      <c r="P1691" s="55">
        <v>7.26</v>
      </c>
      <c r="Q1691" s="55">
        <v>58.72</v>
      </c>
      <c r="R1691" s="55">
        <v>827</v>
      </c>
      <c r="S1691" s="55" t="s">
        <v>2709</v>
      </c>
    </row>
    <row r="1692" spans="1:19" ht="41.4" hidden="1" x14ac:dyDescent="0.25">
      <c r="A1692" s="49">
        <v>87</v>
      </c>
      <c r="B1692" s="59" t="s">
        <v>244</v>
      </c>
      <c r="C1692" s="59" t="s">
        <v>601</v>
      </c>
      <c r="D1692" s="60" t="s">
        <v>2660</v>
      </c>
      <c r="E1692" s="59" t="s">
        <v>167</v>
      </c>
      <c r="F1692" s="63" t="s">
        <v>1432</v>
      </c>
      <c r="G1692" s="55">
        <v>119000</v>
      </c>
      <c r="H1692" s="55">
        <v>381</v>
      </c>
      <c r="I1692" s="62">
        <v>0.32</v>
      </c>
      <c r="J1692" s="55">
        <v>353</v>
      </c>
      <c r="K1692" s="55">
        <v>8</v>
      </c>
      <c r="L1692" s="55">
        <v>17</v>
      </c>
      <c r="M1692" s="55">
        <v>3</v>
      </c>
      <c r="N1692" s="62">
        <v>92.65</v>
      </c>
      <c r="O1692" s="55">
        <v>2.21</v>
      </c>
      <c r="P1692" s="55">
        <v>4.41</v>
      </c>
      <c r="Q1692" s="55">
        <v>0.74</v>
      </c>
      <c r="R1692" s="55">
        <v>17</v>
      </c>
      <c r="S1692" s="55" t="s">
        <v>2782</v>
      </c>
    </row>
    <row r="1693" spans="1:19" ht="27.6" hidden="1" x14ac:dyDescent="0.25">
      <c r="A1693" s="49">
        <v>87</v>
      </c>
      <c r="B1693" s="59" t="s">
        <v>244</v>
      </c>
      <c r="C1693" s="59" t="s">
        <v>601</v>
      </c>
      <c r="D1693" s="60" t="s">
        <v>4395</v>
      </c>
      <c r="E1693" s="59" t="s">
        <v>171</v>
      </c>
      <c r="F1693" s="63" t="s">
        <v>4396</v>
      </c>
      <c r="G1693" s="55">
        <v>133000</v>
      </c>
      <c r="H1693" s="55">
        <v>2261</v>
      </c>
      <c r="I1693" s="62">
        <v>1.7</v>
      </c>
      <c r="J1693" s="55">
        <v>1562</v>
      </c>
      <c r="K1693" s="55">
        <v>387</v>
      </c>
      <c r="L1693" s="55">
        <v>70</v>
      </c>
      <c r="M1693" s="55">
        <v>242</v>
      </c>
      <c r="N1693" s="62">
        <v>69.099999999999994</v>
      </c>
      <c r="O1693" s="55">
        <v>17.100000000000001</v>
      </c>
      <c r="P1693" s="55">
        <v>3.1</v>
      </c>
      <c r="Q1693" s="55">
        <v>10.7</v>
      </c>
      <c r="R1693" s="55">
        <v>184</v>
      </c>
      <c r="S1693" s="55" t="s">
        <v>3334</v>
      </c>
    </row>
    <row r="1694" spans="1:19" ht="55.2" hidden="1" x14ac:dyDescent="0.25">
      <c r="A1694" s="49">
        <v>87</v>
      </c>
      <c r="B1694" s="59" t="s">
        <v>244</v>
      </c>
      <c r="C1694" s="59" t="s">
        <v>601</v>
      </c>
      <c r="D1694" s="60" t="s">
        <v>4397</v>
      </c>
      <c r="E1694" s="59" t="s">
        <v>167</v>
      </c>
      <c r="F1694" s="63" t="s">
        <v>1434</v>
      </c>
      <c r="G1694" s="55">
        <v>149000</v>
      </c>
      <c r="H1694" s="55">
        <v>3814</v>
      </c>
      <c r="I1694" s="62">
        <v>2.56</v>
      </c>
      <c r="J1694" s="55">
        <v>1845</v>
      </c>
      <c r="K1694" s="55">
        <v>406</v>
      </c>
      <c r="L1694" s="55">
        <v>209</v>
      </c>
      <c r="M1694" s="55">
        <v>1354</v>
      </c>
      <c r="N1694" s="62">
        <v>48.38</v>
      </c>
      <c r="O1694" s="55">
        <v>10.65</v>
      </c>
      <c r="P1694" s="55">
        <v>5.48</v>
      </c>
      <c r="Q1694" s="55">
        <v>35.49</v>
      </c>
      <c r="R1694" s="55">
        <v>600</v>
      </c>
      <c r="S1694" s="55" t="s">
        <v>2782</v>
      </c>
    </row>
    <row r="1695" spans="1:19" ht="41.4" hidden="1" x14ac:dyDescent="0.25">
      <c r="A1695" s="49">
        <v>87</v>
      </c>
      <c r="B1695" s="59" t="s">
        <v>244</v>
      </c>
      <c r="C1695" s="59" t="s">
        <v>601</v>
      </c>
      <c r="D1695" s="60" t="s">
        <v>4398</v>
      </c>
      <c r="E1695" s="59" t="s">
        <v>171</v>
      </c>
      <c r="F1695" s="63" t="s">
        <v>1435</v>
      </c>
      <c r="G1695" s="55">
        <v>169000</v>
      </c>
      <c r="H1695" s="55">
        <v>4039</v>
      </c>
      <c r="I1695" s="62">
        <v>2.39</v>
      </c>
      <c r="J1695" s="55">
        <v>2205</v>
      </c>
      <c r="K1695" s="55">
        <v>563</v>
      </c>
      <c r="L1695" s="55">
        <v>212</v>
      </c>
      <c r="M1695" s="55">
        <v>1059</v>
      </c>
      <c r="N1695" s="62">
        <v>54.6</v>
      </c>
      <c r="O1695" s="55">
        <v>13.94</v>
      </c>
      <c r="P1695" s="55">
        <v>5.24</v>
      </c>
      <c r="Q1695" s="55">
        <v>26.22</v>
      </c>
      <c r="R1695" s="55">
        <v>525</v>
      </c>
      <c r="S1695" s="55" t="s">
        <v>2782</v>
      </c>
    </row>
    <row r="1696" spans="1:19" ht="41.4" hidden="1" x14ac:dyDescent="0.25">
      <c r="A1696" s="49">
        <v>87</v>
      </c>
      <c r="B1696" s="59" t="s">
        <v>244</v>
      </c>
      <c r="C1696" s="59" t="s">
        <v>601</v>
      </c>
      <c r="D1696" s="60" t="s">
        <v>4398</v>
      </c>
      <c r="E1696" s="59" t="s">
        <v>167</v>
      </c>
      <c r="F1696" s="63" t="s">
        <v>1435</v>
      </c>
      <c r="G1696" s="55">
        <v>123000</v>
      </c>
      <c r="H1696" s="55">
        <v>4552</v>
      </c>
      <c r="I1696" s="62">
        <v>3.7</v>
      </c>
      <c r="J1696" s="55">
        <v>3268</v>
      </c>
      <c r="K1696" s="55">
        <v>592</v>
      </c>
      <c r="L1696" s="55">
        <v>155</v>
      </c>
      <c r="M1696" s="55">
        <v>537</v>
      </c>
      <c r="N1696" s="62">
        <v>71.8</v>
      </c>
      <c r="O1696" s="55">
        <v>13</v>
      </c>
      <c r="P1696" s="55">
        <v>3.4</v>
      </c>
      <c r="Q1696" s="55">
        <v>11.8</v>
      </c>
      <c r="R1696" s="55">
        <v>377</v>
      </c>
      <c r="S1696" s="55" t="s">
        <v>3334</v>
      </c>
    </row>
    <row r="1697" spans="1:19" ht="27.6" hidden="1" x14ac:dyDescent="0.25">
      <c r="A1697" s="49">
        <v>87</v>
      </c>
      <c r="B1697" s="59" t="s">
        <v>244</v>
      </c>
      <c r="C1697" s="59" t="s">
        <v>601</v>
      </c>
      <c r="D1697" s="60" t="s">
        <v>3923</v>
      </c>
      <c r="E1697" s="59" t="s">
        <v>171</v>
      </c>
      <c r="F1697" s="63" t="s">
        <v>257</v>
      </c>
      <c r="G1697" s="55">
        <v>86000</v>
      </c>
      <c r="H1697" s="55">
        <v>2580</v>
      </c>
      <c r="I1697" s="62">
        <v>3</v>
      </c>
      <c r="J1697" s="55">
        <v>1496</v>
      </c>
      <c r="K1697" s="55">
        <v>369</v>
      </c>
      <c r="L1697" s="55">
        <v>181</v>
      </c>
      <c r="M1697" s="55">
        <v>534</v>
      </c>
      <c r="N1697" s="62">
        <v>58</v>
      </c>
      <c r="O1697" s="55">
        <v>14.3</v>
      </c>
      <c r="P1697" s="55">
        <v>7</v>
      </c>
      <c r="Q1697" s="55">
        <v>20.7</v>
      </c>
      <c r="R1697" s="55">
        <v>297</v>
      </c>
      <c r="S1697" s="55" t="s">
        <v>3334</v>
      </c>
    </row>
    <row r="1698" spans="1:19" ht="55.2" hidden="1" x14ac:dyDescent="0.25">
      <c r="A1698" s="49">
        <v>88</v>
      </c>
      <c r="B1698" s="59" t="s">
        <v>336</v>
      </c>
      <c r="C1698" s="59" t="s">
        <v>337</v>
      </c>
      <c r="D1698" s="60" t="s">
        <v>4399</v>
      </c>
      <c r="E1698" s="59" t="s">
        <v>171</v>
      </c>
      <c r="F1698" s="63" t="s">
        <v>1437</v>
      </c>
      <c r="G1698" s="55">
        <v>12400</v>
      </c>
      <c r="H1698" s="55">
        <v>917</v>
      </c>
      <c r="I1698" s="62">
        <v>7.4</v>
      </c>
      <c r="J1698" s="55">
        <v>142</v>
      </c>
      <c r="K1698" s="55">
        <v>182</v>
      </c>
      <c r="L1698" s="55">
        <v>28</v>
      </c>
      <c r="M1698" s="55">
        <v>565</v>
      </c>
      <c r="N1698" s="62">
        <v>15.5</v>
      </c>
      <c r="O1698" s="55">
        <v>19.8</v>
      </c>
      <c r="P1698" s="55">
        <v>3.1</v>
      </c>
      <c r="Q1698" s="55">
        <v>61.6</v>
      </c>
      <c r="R1698" s="55">
        <v>221</v>
      </c>
      <c r="S1698" s="55" t="s">
        <v>2889</v>
      </c>
    </row>
    <row r="1699" spans="1:19" ht="55.2" hidden="1" x14ac:dyDescent="0.25">
      <c r="A1699" s="49">
        <v>88</v>
      </c>
      <c r="B1699" s="59" t="s">
        <v>336</v>
      </c>
      <c r="C1699" s="59" t="s">
        <v>337</v>
      </c>
      <c r="D1699" s="60" t="s">
        <v>4399</v>
      </c>
      <c r="E1699" s="59" t="s">
        <v>167</v>
      </c>
      <c r="F1699" s="63" t="s">
        <v>1437</v>
      </c>
      <c r="G1699" s="55">
        <v>13600</v>
      </c>
      <c r="H1699" s="55">
        <v>1224</v>
      </c>
      <c r="I1699" s="62">
        <v>9</v>
      </c>
      <c r="J1699" s="55">
        <v>153</v>
      </c>
      <c r="K1699" s="55">
        <v>235</v>
      </c>
      <c r="L1699" s="55">
        <v>48</v>
      </c>
      <c r="M1699" s="55">
        <v>788</v>
      </c>
      <c r="N1699" s="62">
        <v>12.5</v>
      </c>
      <c r="O1699" s="55">
        <v>19.2</v>
      </c>
      <c r="P1699" s="55">
        <v>3.9</v>
      </c>
      <c r="Q1699" s="55">
        <v>64.400000000000006</v>
      </c>
      <c r="R1699" s="55">
        <v>306</v>
      </c>
      <c r="S1699" s="55" t="s">
        <v>2886</v>
      </c>
    </row>
    <row r="1700" spans="1:19" ht="41.4" hidden="1" x14ac:dyDescent="0.25">
      <c r="A1700" s="49">
        <v>88</v>
      </c>
      <c r="B1700" s="59" t="s">
        <v>336</v>
      </c>
      <c r="C1700" s="59" t="s">
        <v>745</v>
      </c>
      <c r="D1700" s="60" t="s">
        <v>4400</v>
      </c>
      <c r="E1700" s="59" t="s">
        <v>171</v>
      </c>
      <c r="F1700" s="63" t="s">
        <v>1438</v>
      </c>
      <c r="G1700" s="55">
        <v>9400</v>
      </c>
      <c r="H1700" s="55">
        <v>808</v>
      </c>
      <c r="I1700" s="62">
        <v>8.61</v>
      </c>
      <c r="J1700" s="55">
        <v>125</v>
      </c>
      <c r="K1700" s="55">
        <v>168</v>
      </c>
      <c r="L1700" s="55">
        <v>26</v>
      </c>
      <c r="M1700" s="55">
        <v>489</v>
      </c>
      <c r="N1700" s="62">
        <v>15.5</v>
      </c>
      <c r="O1700" s="55">
        <v>20.8</v>
      </c>
      <c r="P1700" s="55">
        <v>3.2</v>
      </c>
      <c r="Q1700" s="55">
        <v>60.5</v>
      </c>
      <c r="R1700" s="55">
        <v>192</v>
      </c>
      <c r="S1700" s="55" t="s">
        <v>2886</v>
      </c>
    </row>
    <row r="1701" spans="1:19" ht="41.4" hidden="1" x14ac:dyDescent="0.25">
      <c r="A1701" s="49">
        <v>88</v>
      </c>
      <c r="B1701" s="59" t="s">
        <v>336</v>
      </c>
      <c r="C1701" s="59" t="s">
        <v>745</v>
      </c>
      <c r="D1701" s="60" t="s">
        <v>4400</v>
      </c>
      <c r="E1701" s="59" t="s">
        <v>167</v>
      </c>
      <c r="F1701" s="63" t="s">
        <v>1438</v>
      </c>
      <c r="G1701" s="55">
        <v>6800</v>
      </c>
      <c r="H1701" s="55">
        <v>503</v>
      </c>
      <c r="I1701" s="62">
        <v>7.39</v>
      </c>
      <c r="J1701" s="55">
        <v>74</v>
      </c>
      <c r="K1701" s="55">
        <v>126</v>
      </c>
      <c r="L1701" s="55">
        <v>19</v>
      </c>
      <c r="M1701" s="55">
        <v>284</v>
      </c>
      <c r="N1701" s="62">
        <v>14.8</v>
      </c>
      <c r="O1701" s="55">
        <v>25</v>
      </c>
      <c r="P1701" s="55">
        <v>3.8</v>
      </c>
      <c r="Q1701" s="55">
        <v>56.4</v>
      </c>
      <c r="R1701" s="55">
        <v>115</v>
      </c>
      <c r="S1701" s="55" t="s">
        <v>2886</v>
      </c>
    </row>
    <row r="1702" spans="1:19" ht="27.6" hidden="1" x14ac:dyDescent="0.25">
      <c r="A1702" s="49">
        <v>88</v>
      </c>
      <c r="B1702" s="59" t="s">
        <v>336</v>
      </c>
      <c r="C1702" s="59" t="s">
        <v>745</v>
      </c>
      <c r="D1702" s="60" t="s">
        <v>4401</v>
      </c>
      <c r="E1702" s="59" t="s">
        <v>167</v>
      </c>
      <c r="F1702" s="63" t="s">
        <v>1439</v>
      </c>
      <c r="G1702" s="55">
        <v>12000</v>
      </c>
      <c r="H1702" s="55">
        <v>276</v>
      </c>
      <c r="I1702" s="62">
        <v>2.2999999999999998</v>
      </c>
      <c r="J1702" s="55">
        <v>34</v>
      </c>
      <c r="K1702" s="55">
        <v>84</v>
      </c>
      <c r="L1702" s="55">
        <v>17</v>
      </c>
      <c r="M1702" s="55">
        <v>141</v>
      </c>
      <c r="N1702" s="62">
        <v>12.3</v>
      </c>
      <c r="O1702" s="55">
        <v>30.3</v>
      </c>
      <c r="P1702" s="55">
        <v>6.3</v>
      </c>
      <c r="Q1702" s="55">
        <v>51.1</v>
      </c>
      <c r="R1702" s="55">
        <v>60</v>
      </c>
      <c r="S1702" s="55" t="s">
        <v>3550</v>
      </c>
    </row>
    <row r="1703" spans="1:19" ht="27.6" hidden="1" x14ac:dyDescent="0.25">
      <c r="A1703" s="49">
        <v>88</v>
      </c>
      <c r="B1703" s="59" t="s">
        <v>336</v>
      </c>
      <c r="C1703" s="59" t="s">
        <v>745</v>
      </c>
      <c r="D1703" s="60" t="s">
        <v>4402</v>
      </c>
      <c r="E1703" s="59" t="s">
        <v>171</v>
      </c>
      <c r="F1703" s="63" t="s">
        <v>1440</v>
      </c>
      <c r="G1703" s="55">
        <v>8800</v>
      </c>
      <c r="H1703" s="55">
        <v>520</v>
      </c>
      <c r="I1703" s="62">
        <v>5.91</v>
      </c>
      <c r="J1703" s="55">
        <v>159</v>
      </c>
      <c r="K1703" s="55">
        <v>172</v>
      </c>
      <c r="L1703" s="55">
        <v>15</v>
      </c>
      <c r="M1703" s="55">
        <v>174</v>
      </c>
      <c r="N1703" s="62">
        <v>30.64</v>
      </c>
      <c r="O1703" s="55">
        <v>33.03</v>
      </c>
      <c r="P1703" s="55">
        <v>2.89</v>
      </c>
      <c r="Q1703" s="55">
        <v>33.43</v>
      </c>
      <c r="R1703" s="55">
        <v>84</v>
      </c>
      <c r="S1703" s="55" t="s">
        <v>2886</v>
      </c>
    </row>
    <row r="1704" spans="1:19" ht="27.6" hidden="1" x14ac:dyDescent="0.25">
      <c r="A1704" s="49">
        <v>88</v>
      </c>
      <c r="B1704" s="59" t="s">
        <v>336</v>
      </c>
      <c r="C1704" s="59" t="s">
        <v>745</v>
      </c>
      <c r="D1704" s="60" t="s">
        <v>4403</v>
      </c>
      <c r="E1704" s="59" t="s">
        <v>167</v>
      </c>
      <c r="F1704" s="63" t="s">
        <v>1440</v>
      </c>
      <c r="G1704" s="55">
        <v>8400</v>
      </c>
      <c r="H1704" s="55">
        <v>462</v>
      </c>
      <c r="I1704" s="62">
        <v>5.5</v>
      </c>
      <c r="J1704" s="55">
        <v>124</v>
      </c>
      <c r="K1704" s="55">
        <v>156</v>
      </c>
      <c r="L1704" s="55">
        <v>28</v>
      </c>
      <c r="M1704" s="55">
        <v>154</v>
      </c>
      <c r="N1704" s="62">
        <v>26.8</v>
      </c>
      <c r="O1704" s="55">
        <v>33.799999999999997</v>
      </c>
      <c r="P1704" s="55">
        <v>6.1</v>
      </c>
      <c r="Q1704" s="55">
        <v>33.299999999999997</v>
      </c>
      <c r="R1704" s="55">
        <v>76</v>
      </c>
      <c r="S1704" s="55" t="s">
        <v>2886</v>
      </c>
    </row>
    <row r="1705" spans="1:19" ht="41.4" hidden="1" x14ac:dyDescent="0.25">
      <c r="A1705" s="49">
        <v>88</v>
      </c>
      <c r="B1705" s="59" t="s">
        <v>336</v>
      </c>
      <c r="C1705" s="59" t="s">
        <v>745</v>
      </c>
      <c r="D1705" s="60" t="s">
        <v>4404</v>
      </c>
      <c r="E1705" s="59" t="s">
        <v>171</v>
      </c>
      <c r="F1705" s="63" t="s">
        <v>4405</v>
      </c>
      <c r="G1705" s="55">
        <v>12000</v>
      </c>
      <c r="H1705" s="55">
        <v>841</v>
      </c>
      <c r="I1705" s="62">
        <v>7</v>
      </c>
      <c r="J1705" s="55">
        <v>190</v>
      </c>
      <c r="K1705" s="55">
        <v>275</v>
      </c>
      <c r="L1705" s="55">
        <v>37</v>
      </c>
      <c r="M1705" s="55">
        <v>339</v>
      </c>
      <c r="N1705" s="62">
        <v>22.6</v>
      </c>
      <c r="O1705" s="55">
        <v>32.700000000000003</v>
      </c>
      <c r="P1705" s="55">
        <v>4.4000000000000004</v>
      </c>
      <c r="Q1705" s="55">
        <v>40.299999999999997</v>
      </c>
      <c r="R1705" s="55">
        <v>154</v>
      </c>
      <c r="S1705" s="55" t="s">
        <v>2886</v>
      </c>
    </row>
    <row r="1706" spans="1:19" ht="41.4" hidden="1" x14ac:dyDescent="0.25">
      <c r="A1706" s="49">
        <v>88</v>
      </c>
      <c r="B1706" s="59" t="s">
        <v>336</v>
      </c>
      <c r="C1706" s="59" t="s">
        <v>745</v>
      </c>
      <c r="D1706" s="60" t="s">
        <v>4404</v>
      </c>
      <c r="E1706" s="59" t="s">
        <v>167</v>
      </c>
      <c r="F1706" s="63" t="s">
        <v>4405</v>
      </c>
      <c r="G1706" s="55">
        <v>12000</v>
      </c>
      <c r="H1706" s="55">
        <v>696</v>
      </c>
      <c r="I1706" s="62">
        <v>5.8</v>
      </c>
      <c r="J1706" s="55">
        <v>138</v>
      </c>
      <c r="K1706" s="55">
        <v>173</v>
      </c>
      <c r="L1706" s="55">
        <v>24</v>
      </c>
      <c r="M1706" s="55">
        <v>361</v>
      </c>
      <c r="N1706" s="62">
        <v>19.8</v>
      </c>
      <c r="O1706" s="55">
        <v>24.9</v>
      </c>
      <c r="P1706" s="55">
        <v>3.5</v>
      </c>
      <c r="Q1706" s="55">
        <v>51.8</v>
      </c>
      <c r="R1706" s="55">
        <v>149</v>
      </c>
      <c r="S1706" s="55" t="s">
        <v>2886</v>
      </c>
    </row>
    <row r="1707" spans="1:19" ht="55.2" hidden="1" x14ac:dyDescent="0.25">
      <c r="A1707" s="49">
        <v>88</v>
      </c>
      <c r="B1707" s="59" t="s">
        <v>336</v>
      </c>
      <c r="C1707" s="59" t="s">
        <v>745</v>
      </c>
      <c r="D1707" s="60" t="s">
        <v>4406</v>
      </c>
      <c r="E1707" s="59" t="s">
        <v>171</v>
      </c>
      <c r="F1707" s="63" t="s">
        <v>1442</v>
      </c>
      <c r="G1707" s="55">
        <v>9300</v>
      </c>
      <c r="H1707" s="55">
        <v>698</v>
      </c>
      <c r="I1707" s="62">
        <v>7.5</v>
      </c>
      <c r="J1707" s="55">
        <v>152</v>
      </c>
      <c r="K1707" s="55">
        <v>136</v>
      </c>
      <c r="L1707" s="55">
        <v>15</v>
      </c>
      <c r="M1707" s="55">
        <v>395</v>
      </c>
      <c r="N1707" s="62">
        <v>21.8</v>
      </c>
      <c r="O1707" s="55">
        <v>19.5</v>
      </c>
      <c r="P1707" s="55">
        <v>2.1</v>
      </c>
      <c r="Q1707" s="55">
        <v>56.6</v>
      </c>
      <c r="R1707" s="55">
        <v>156</v>
      </c>
      <c r="S1707" s="55" t="s">
        <v>2886</v>
      </c>
    </row>
    <row r="1708" spans="1:19" ht="55.2" hidden="1" x14ac:dyDescent="0.25">
      <c r="A1708" s="49">
        <v>88</v>
      </c>
      <c r="B1708" s="59" t="s">
        <v>336</v>
      </c>
      <c r="C1708" s="59" t="s">
        <v>745</v>
      </c>
      <c r="D1708" s="60" t="s">
        <v>4406</v>
      </c>
      <c r="E1708" s="59" t="s">
        <v>167</v>
      </c>
      <c r="F1708" s="63" t="s">
        <v>1442</v>
      </c>
      <c r="G1708" s="55">
        <v>7200</v>
      </c>
      <c r="H1708" s="55">
        <v>540</v>
      </c>
      <c r="I1708" s="62">
        <v>7.5</v>
      </c>
      <c r="J1708" s="55">
        <v>126</v>
      </c>
      <c r="K1708" s="55">
        <v>107</v>
      </c>
      <c r="L1708" s="55">
        <v>10</v>
      </c>
      <c r="M1708" s="55">
        <v>297</v>
      </c>
      <c r="N1708" s="62">
        <v>23.4</v>
      </c>
      <c r="O1708" s="55">
        <v>19.8</v>
      </c>
      <c r="P1708" s="55">
        <v>1.8</v>
      </c>
      <c r="Q1708" s="55">
        <v>55</v>
      </c>
      <c r="R1708" s="55">
        <v>118</v>
      </c>
      <c r="S1708" s="55" t="s">
        <v>2886</v>
      </c>
    </row>
    <row r="1709" spans="1:19" ht="41.4" hidden="1" x14ac:dyDescent="0.25">
      <c r="A1709" s="49">
        <v>88</v>
      </c>
      <c r="B1709" s="59" t="s">
        <v>336</v>
      </c>
      <c r="C1709" s="59" t="s">
        <v>357</v>
      </c>
      <c r="D1709" s="60" t="s">
        <v>4407</v>
      </c>
      <c r="E1709" s="59" t="s">
        <v>171</v>
      </c>
      <c r="F1709" s="63" t="s">
        <v>1443</v>
      </c>
      <c r="G1709" s="55">
        <v>2200</v>
      </c>
      <c r="H1709" s="55">
        <v>174</v>
      </c>
      <c r="I1709" s="62">
        <v>7.9</v>
      </c>
      <c r="J1709" s="55">
        <v>34</v>
      </c>
      <c r="K1709" s="55">
        <v>46</v>
      </c>
      <c r="L1709" s="55">
        <v>7</v>
      </c>
      <c r="M1709" s="55">
        <v>87</v>
      </c>
      <c r="N1709" s="62">
        <v>19.8</v>
      </c>
      <c r="O1709" s="55">
        <v>26.5</v>
      </c>
      <c r="P1709" s="55">
        <v>3.9</v>
      </c>
      <c r="Q1709" s="55">
        <v>49.8</v>
      </c>
      <c r="R1709" s="55">
        <v>36</v>
      </c>
      <c r="S1709" s="55" t="s">
        <v>2886</v>
      </c>
    </row>
    <row r="1710" spans="1:19" ht="41.4" hidden="1" x14ac:dyDescent="0.25">
      <c r="A1710" s="49">
        <v>88</v>
      </c>
      <c r="B1710" s="59" t="s">
        <v>336</v>
      </c>
      <c r="C1710" s="59" t="s">
        <v>357</v>
      </c>
      <c r="D1710" s="60" t="s">
        <v>4407</v>
      </c>
      <c r="E1710" s="59" t="s">
        <v>167</v>
      </c>
      <c r="F1710" s="63" t="s">
        <v>1443</v>
      </c>
      <c r="G1710" s="55">
        <v>2950</v>
      </c>
      <c r="H1710" s="55">
        <v>222</v>
      </c>
      <c r="I1710" s="62">
        <v>7.7</v>
      </c>
      <c r="J1710" s="55">
        <v>50</v>
      </c>
      <c r="K1710" s="55">
        <v>45</v>
      </c>
      <c r="L1710" s="55">
        <v>6</v>
      </c>
      <c r="M1710" s="55">
        <v>121</v>
      </c>
      <c r="N1710" s="62">
        <v>22</v>
      </c>
      <c r="O1710" s="55">
        <v>20</v>
      </c>
      <c r="P1710" s="55">
        <v>2.8</v>
      </c>
      <c r="Q1710" s="55">
        <v>53.2</v>
      </c>
      <c r="R1710" s="55">
        <v>49</v>
      </c>
      <c r="S1710" s="55" t="s">
        <v>2889</v>
      </c>
    </row>
    <row r="1711" spans="1:19" ht="41.4" hidden="1" x14ac:dyDescent="0.25">
      <c r="A1711" s="49">
        <v>88</v>
      </c>
      <c r="B1711" s="59" t="s">
        <v>336</v>
      </c>
      <c r="C1711" s="59" t="s">
        <v>357</v>
      </c>
      <c r="D1711" s="60" t="s">
        <v>4408</v>
      </c>
      <c r="E1711" s="59" t="s">
        <v>171</v>
      </c>
      <c r="F1711" s="63" t="s">
        <v>566</v>
      </c>
      <c r="G1711" s="55">
        <v>3700</v>
      </c>
      <c r="H1711" s="55">
        <v>273</v>
      </c>
      <c r="I1711" s="62">
        <v>7.4</v>
      </c>
      <c r="J1711" s="55">
        <v>66</v>
      </c>
      <c r="K1711" s="55">
        <v>37</v>
      </c>
      <c r="L1711" s="55">
        <v>4</v>
      </c>
      <c r="M1711" s="55">
        <v>166</v>
      </c>
      <c r="N1711" s="62">
        <v>24.2</v>
      </c>
      <c r="O1711" s="55">
        <v>13.5</v>
      </c>
      <c r="P1711" s="55">
        <v>1.6</v>
      </c>
      <c r="Q1711" s="55">
        <v>60.7</v>
      </c>
      <c r="R1711" s="55">
        <v>64</v>
      </c>
      <c r="S1711" s="55" t="s">
        <v>2886</v>
      </c>
    </row>
    <row r="1712" spans="1:19" ht="55.2" hidden="1" x14ac:dyDescent="0.25">
      <c r="A1712" s="49">
        <v>89</v>
      </c>
      <c r="B1712" s="59" t="s">
        <v>560</v>
      </c>
      <c r="C1712" s="59" t="s">
        <v>564</v>
      </c>
      <c r="D1712" s="60" t="s">
        <v>2660</v>
      </c>
      <c r="E1712" s="59" t="s">
        <v>167</v>
      </c>
      <c r="F1712" s="63" t="s">
        <v>1445</v>
      </c>
      <c r="G1712" s="55">
        <v>443</v>
      </c>
      <c r="H1712" s="55">
        <v>46</v>
      </c>
      <c r="I1712" s="62">
        <v>10.45</v>
      </c>
      <c r="J1712" s="55">
        <v>34</v>
      </c>
      <c r="K1712" s="55">
        <v>5</v>
      </c>
      <c r="L1712" s="55">
        <v>4</v>
      </c>
      <c r="M1712" s="55">
        <v>3</v>
      </c>
      <c r="N1712" s="62">
        <v>73.91</v>
      </c>
      <c r="O1712" s="55">
        <v>10.87</v>
      </c>
      <c r="P1712" s="55">
        <v>8.6999999999999993</v>
      </c>
      <c r="Q1712" s="55">
        <v>6.52</v>
      </c>
      <c r="R1712" s="55">
        <v>3</v>
      </c>
      <c r="S1712" s="55" t="s">
        <v>2721</v>
      </c>
    </row>
    <row r="1713" spans="1:19" ht="55.2" hidden="1" x14ac:dyDescent="0.25">
      <c r="A1713" s="49">
        <v>89</v>
      </c>
      <c r="B1713" s="59" t="s">
        <v>560</v>
      </c>
      <c r="C1713" s="59" t="s">
        <v>564</v>
      </c>
      <c r="D1713" s="60" t="s">
        <v>4409</v>
      </c>
      <c r="E1713" s="59" t="s">
        <v>192</v>
      </c>
      <c r="F1713" s="63" t="s">
        <v>1446</v>
      </c>
      <c r="G1713" s="55">
        <v>430</v>
      </c>
      <c r="H1713" s="55">
        <v>21</v>
      </c>
      <c r="I1713" s="62">
        <v>4.8</v>
      </c>
      <c r="J1713" s="55">
        <v>7</v>
      </c>
      <c r="K1713" s="55">
        <v>6</v>
      </c>
      <c r="L1713" s="55">
        <v>1</v>
      </c>
      <c r="M1713" s="55">
        <v>7</v>
      </c>
      <c r="N1713" s="62">
        <v>32.1</v>
      </c>
      <c r="O1713" s="55">
        <v>29.6</v>
      </c>
      <c r="P1713" s="55">
        <v>4.7</v>
      </c>
      <c r="Q1713" s="55">
        <v>33.6</v>
      </c>
      <c r="R1713" s="55">
        <v>3</v>
      </c>
      <c r="S1713" s="55" t="s">
        <v>2886</v>
      </c>
    </row>
    <row r="1714" spans="1:19" ht="55.2" hidden="1" x14ac:dyDescent="0.25">
      <c r="A1714" s="49">
        <v>89</v>
      </c>
      <c r="B1714" s="59" t="s">
        <v>336</v>
      </c>
      <c r="C1714" s="59" t="s">
        <v>357</v>
      </c>
      <c r="D1714" s="60" t="s">
        <v>2660</v>
      </c>
      <c r="E1714" s="59" t="s">
        <v>192</v>
      </c>
      <c r="F1714" s="63" t="s">
        <v>1446</v>
      </c>
      <c r="G1714" s="55">
        <v>430</v>
      </c>
      <c r="H1714" s="55">
        <v>21</v>
      </c>
      <c r="I1714" s="62">
        <v>4.8</v>
      </c>
      <c r="J1714" s="55">
        <v>7</v>
      </c>
      <c r="K1714" s="55">
        <v>6</v>
      </c>
      <c r="L1714" s="55">
        <v>1</v>
      </c>
      <c r="M1714" s="55">
        <v>7</v>
      </c>
      <c r="N1714" s="62">
        <v>32.1</v>
      </c>
      <c r="O1714" s="55">
        <v>29.6</v>
      </c>
      <c r="P1714" s="55">
        <v>4.7</v>
      </c>
      <c r="Q1714" s="55">
        <v>33.6</v>
      </c>
      <c r="R1714" s="55">
        <v>3</v>
      </c>
      <c r="S1714" s="55" t="s">
        <v>2886</v>
      </c>
    </row>
    <row r="1715" spans="1:19" ht="41.4" hidden="1" x14ac:dyDescent="0.25">
      <c r="A1715" s="49">
        <v>89</v>
      </c>
      <c r="B1715" s="59" t="s">
        <v>336</v>
      </c>
      <c r="C1715" s="59" t="s">
        <v>357</v>
      </c>
      <c r="D1715" s="60" t="s">
        <v>4410</v>
      </c>
      <c r="E1715" s="59" t="s">
        <v>171</v>
      </c>
      <c r="F1715" s="63" t="s">
        <v>1447</v>
      </c>
      <c r="G1715" s="55">
        <v>590</v>
      </c>
      <c r="H1715" s="55">
        <v>31</v>
      </c>
      <c r="I1715" s="62">
        <v>5.38</v>
      </c>
      <c r="J1715" s="55">
        <v>13</v>
      </c>
      <c r="K1715" s="55">
        <v>8</v>
      </c>
      <c r="L1715" s="55">
        <v>1</v>
      </c>
      <c r="M1715" s="55">
        <v>9</v>
      </c>
      <c r="N1715" s="62">
        <v>41.5</v>
      </c>
      <c r="O1715" s="55">
        <v>25.8</v>
      </c>
      <c r="P1715" s="55">
        <v>4.5</v>
      </c>
      <c r="Q1715" s="55">
        <v>28.2</v>
      </c>
      <c r="R1715" s="55">
        <v>4</v>
      </c>
      <c r="S1715" s="55" t="s">
        <v>2886</v>
      </c>
    </row>
    <row r="1716" spans="1:19" ht="41.4" hidden="1" x14ac:dyDescent="0.25">
      <c r="A1716" s="49">
        <v>89</v>
      </c>
      <c r="B1716" s="59" t="s">
        <v>336</v>
      </c>
      <c r="C1716" s="59" t="s">
        <v>357</v>
      </c>
      <c r="D1716" s="60" t="s">
        <v>4410</v>
      </c>
      <c r="E1716" s="59" t="s">
        <v>167</v>
      </c>
      <c r="F1716" s="63" t="s">
        <v>1447</v>
      </c>
      <c r="G1716" s="55">
        <v>890</v>
      </c>
      <c r="H1716" s="55">
        <v>49</v>
      </c>
      <c r="I1716" s="62">
        <v>5.41</v>
      </c>
      <c r="J1716" s="55">
        <v>19</v>
      </c>
      <c r="K1716" s="55">
        <v>18</v>
      </c>
      <c r="L1716" s="55">
        <v>2</v>
      </c>
      <c r="M1716" s="55">
        <v>10</v>
      </c>
      <c r="N1716" s="62">
        <v>38.9</v>
      </c>
      <c r="O1716" s="55">
        <v>37.799999999999997</v>
      </c>
      <c r="P1716" s="55">
        <v>3.4</v>
      </c>
      <c r="Q1716" s="55">
        <v>19.899999999999999</v>
      </c>
      <c r="R1716" s="55">
        <v>6</v>
      </c>
      <c r="S1716" s="55" t="s">
        <v>2886</v>
      </c>
    </row>
    <row r="1717" spans="1:19" ht="41.4" hidden="1" x14ac:dyDescent="0.25">
      <c r="A1717" s="49">
        <v>89</v>
      </c>
      <c r="B1717" s="59" t="s">
        <v>336</v>
      </c>
      <c r="C1717" s="59" t="s">
        <v>357</v>
      </c>
      <c r="D1717" s="60" t="s">
        <v>4411</v>
      </c>
      <c r="E1717" s="59" t="s">
        <v>171</v>
      </c>
      <c r="F1717" s="63" t="s">
        <v>1448</v>
      </c>
      <c r="G1717" s="55">
        <v>3050</v>
      </c>
      <c r="H1717" s="55">
        <v>408</v>
      </c>
      <c r="I1717" s="62">
        <v>13.33</v>
      </c>
      <c r="J1717" s="55">
        <v>57</v>
      </c>
      <c r="K1717" s="55">
        <v>68</v>
      </c>
      <c r="L1717" s="55">
        <v>57</v>
      </c>
      <c r="M1717" s="55">
        <v>226</v>
      </c>
      <c r="N1717" s="62">
        <v>13.89</v>
      </c>
      <c r="O1717" s="55">
        <v>16.670000000000002</v>
      </c>
      <c r="P1717" s="55">
        <v>13.89</v>
      </c>
      <c r="Q1717" s="55">
        <v>55.56</v>
      </c>
      <c r="R1717" s="55">
        <v>95</v>
      </c>
      <c r="S1717" s="55" t="s">
        <v>2702</v>
      </c>
    </row>
    <row r="1718" spans="1:19" ht="41.4" hidden="1" x14ac:dyDescent="0.25">
      <c r="A1718" s="49">
        <v>89</v>
      </c>
      <c r="B1718" s="59" t="s">
        <v>336</v>
      </c>
      <c r="C1718" s="59" t="s">
        <v>357</v>
      </c>
      <c r="D1718" s="60" t="s">
        <v>4412</v>
      </c>
      <c r="E1718" s="59" t="s">
        <v>167</v>
      </c>
      <c r="F1718" s="63" t="s">
        <v>1448</v>
      </c>
      <c r="G1718" s="55">
        <v>3200</v>
      </c>
      <c r="H1718" s="55">
        <v>426</v>
      </c>
      <c r="I1718" s="62">
        <v>13.33</v>
      </c>
      <c r="J1718" s="55">
        <v>59</v>
      </c>
      <c r="K1718" s="55">
        <v>71</v>
      </c>
      <c r="L1718" s="55">
        <v>59</v>
      </c>
      <c r="M1718" s="55">
        <v>237</v>
      </c>
      <c r="N1718" s="62">
        <v>13.89</v>
      </c>
      <c r="O1718" s="55">
        <v>16.670000000000002</v>
      </c>
      <c r="P1718" s="55">
        <v>13.89</v>
      </c>
      <c r="Q1718" s="55">
        <v>55.56</v>
      </c>
      <c r="R1718" s="55">
        <v>99</v>
      </c>
      <c r="S1718" s="55" t="s">
        <v>2702</v>
      </c>
    </row>
    <row r="1719" spans="1:19" ht="124.2" hidden="1" x14ac:dyDescent="0.25">
      <c r="A1719" s="49">
        <v>89</v>
      </c>
      <c r="B1719" s="59" t="s">
        <v>460</v>
      </c>
      <c r="C1719" s="59" t="s">
        <v>1090</v>
      </c>
      <c r="D1719" s="60" t="s">
        <v>2660</v>
      </c>
      <c r="E1719" s="59" t="s">
        <v>167</v>
      </c>
      <c r="F1719" s="63" t="s">
        <v>1449</v>
      </c>
      <c r="G1719" s="55">
        <v>3380</v>
      </c>
      <c r="H1719" s="55">
        <v>452</v>
      </c>
      <c r="I1719" s="62">
        <v>13.33</v>
      </c>
      <c r="J1719" s="55">
        <v>63</v>
      </c>
      <c r="K1719" s="55">
        <v>75</v>
      </c>
      <c r="L1719" s="55">
        <v>63</v>
      </c>
      <c r="M1719" s="55">
        <v>251</v>
      </c>
      <c r="N1719" s="62">
        <v>13.89</v>
      </c>
      <c r="O1719" s="55">
        <v>16.670000000000002</v>
      </c>
      <c r="P1719" s="55">
        <v>13.89</v>
      </c>
      <c r="Q1719" s="55">
        <v>55.56</v>
      </c>
      <c r="R1719" s="55">
        <v>105</v>
      </c>
      <c r="S1719" s="55" t="s">
        <v>2702</v>
      </c>
    </row>
    <row r="1720" spans="1:19" ht="27.6" hidden="1" x14ac:dyDescent="0.25">
      <c r="A1720" s="49">
        <v>89</v>
      </c>
      <c r="B1720" s="59" t="s">
        <v>460</v>
      </c>
      <c r="C1720" s="59" t="s">
        <v>1090</v>
      </c>
      <c r="D1720" s="60" t="s">
        <v>4413</v>
      </c>
      <c r="E1720" s="59" t="s">
        <v>171</v>
      </c>
      <c r="F1720" s="63" t="s">
        <v>1450</v>
      </c>
      <c r="G1720" s="55">
        <v>4970</v>
      </c>
      <c r="H1720" s="55">
        <v>305</v>
      </c>
      <c r="I1720" s="62">
        <v>6.14</v>
      </c>
      <c r="J1720" s="55">
        <v>113</v>
      </c>
      <c r="K1720" s="55">
        <v>68</v>
      </c>
      <c r="L1720" s="55">
        <v>45</v>
      </c>
      <c r="M1720" s="55">
        <v>79</v>
      </c>
      <c r="N1720" s="62">
        <v>37.04</v>
      </c>
      <c r="O1720" s="55">
        <v>22.22</v>
      </c>
      <c r="P1720" s="55">
        <v>14.81</v>
      </c>
      <c r="Q1720" s="55">
        <v>25.93</v>
      </c>
      <c r="R1720" s="55">
        <v>44</v>
      </c>
      <c r="S1720" s="55" t="s">
        <v>2702</v>
      </c>
    </row>
    <row r="1721" spans="1:19" ht="27.6" hidden="1" x14ac:dyDescent="0.25">
      <c r="A1721" s="49">
        <v>89</v>
      </c>
      <c r="B1721" s="59" t="s">
        <v>460</v>
      </c>
      <c r="C1721" s="59" t="s">
        <v>1090</v>
      </c>
      <c r="D1721" s="60" t="s">
        <v>4414</v>
      </c>
      <c r="E1721" s="59" t="s">
        <v>167</v>
      </c>
      <c r="F1721" s="63" t="s">
        <v>1450</v>
      </c>
      <c r="G1721" s="55">
        <v>16900</v>
      </c>
      <c r="H1721" s="55">
        <v>273</v>
      </c>
      <c r="I1721" s="62">
        <v>1.61</v>
      </c>
      <c r="J1721" s="55">
        <v>203</v>
      </c>
      <c r="K1721" s="55">
        <v>34</v>
      </c>
      <c r="L1721" s="55">
        <v>20</v>
      </c>
      <c r="M1721" s="55">
        <v>16</v>
      </c>
      <c r="N1721" s="62">
        <v>74.48</v>
      </c>
      <c r="O1721" s="55">
        <v>12.41</v>
      </c>
      <c r="P1721" s="55">
        <v>7.24</v>
      </c>
      <c r="Q1721" s="55">
        <v>5.86</v>
      </c>
      <c r="R1721" s="55">
        <v>19</v>
      </c>
      <c r="S1721" s="55" t="s">
        <v>2702</v>
      </c>
    </row>
    <row r="1722" spans="1:19" ht="41.4" hidden="1" x14ac:dyDescent="0.25">
      <c r="A1722" s="49">
        <v>89</v>
      </c>
      <c r="B1722" s="59" t="s">
        <v>460</v>
      </c>
      <c r="C1722" s="59" t="s">
        <v>1090</v>
      </c>
      <c r="D1722" s="60" t="s">
        <v>4415</v>
      </c>
      <c r="E1722" s="59" t="s">
        <v>171</v>
      </c>
      <c r="F1722" s="63" t="s">
        <v>4416</v>
      </c>
      <c r="G1722" s="55">
        <v>5100</v>
      </c>
      <c r="H1722" s="55">
        <v>78</v>
      </c>
      <c r="I1722" s="62">
        <v>1.51</v>
      </c>
      <c r="J1722" s="55">
        <v>56</v>
      </c>
      <c r="K1722" s="55">
        <v>11</v>
      </c>
      <c r="L1722" s="55">
        <v>4</v>
      </c>
      <c r="M1722" s="55">
        <v>7</v>
      </c>
      <c r="N1722" s="62">
        <v>72.31</v>
      </c>
      <c r="O1722" s="55">
        <v>13.85</v>
      </c>
      <c r="P1722" s="55">
        <v>4.62</v>
      </c>
      <c r="Q1722" s="55">
        <v>9.23</v>
      </c>
      <c r="R1722" s="55">
        <v>6</v>
      </c>
      <c r="S1722" s="55" t="s">
        <v>3223</v>
      </c>
    </row>
    <row r="1723" spans="1:19" ht="41.4" hidden="1" x14ac:dyDescent="0.25">
      <c r="A1723" s="49">
        <v>89</v>
      </c>
      <c r="B1723" s="59" t="s">
        <v>460</v>
      </c>
      <c r="C1723" s="59" t="s">
        <v>1090</v>
      </c>
      <c r="D1723" s="60" t="s">
        <v>4415</v>
      </c>
      <c r="E1723" s="59" t="s">
        <v>167</v>
      </c>
      <c r="F1723" s="63" t="s">
        <v>4416</v>
      </c>
      <c r="G1723" s="55">
        <v>5000</v>
      </c>
      <c r="H1723" s="55">
        <v>205</v>
      </c>
      <c r="I1723" s="62">
        <v>4.09</v>
      </c>
      <c r="J1723" s="55">
        <v>165</v>
      </c>
      <c r="K1723" s="55">
        <v>20</v>
      </c>
      <c r="L1723" s="55">
        <v>13</v>
      </c>
      <c r="M1723" s="55">
        <v>7</v>
      </c>
      <c r="N1723" s="62">
        <v>80.52</v>
      </c>
      <c r="O1723" s="55">
        <v>9.74</v>
      </c>
      <c r="P1723" s="55">
        <v>6.49</v>
      </c>
      <c r="Q1723" s="55">
        <v>3.25</v>
      </c>
      <c r="R1723" s="55">
        <v>12</v>
      </c>
      <c r="S1723" s="55" t="s">
        <v>2681</v>
      </c>
    </row>
    <row r="1724" spans="1:19" ht="55.2" hidden="1" x14ac:dyDescent="0.25">
      <c r="A1724" s="49">
        <v>89</v>
      </c>
      <c r="B1724" s="59" t="s">
        <v>460</v>
      </c>
      <c r="C1724" s="59" t="s">
        <v>1090</v>
      </c>
      <c r="D1724" s="60" t="s">
        <v>4417</v>
      </c>
      <c r="E1724" s="59" t="s">
        <v>167</v>
      </c>
      <c r="F1724" s="63" t="s">
        <v>4418</v>
      </c>
      <c r="G1724" s="55">
        <v>3700</v>
      </c>
      <c r="H1724" s="55">
        <v>152</v>
      </c>
      <c r="I1724" s="62">
        <v>4.09</v>
      </c>
      <c r="J1724" s="55">
        <v>122</v>
      </c>
      <c r="K1724" s="55">
        <v>15</v>
      </c>
      <c r="L1724" s="55">
        <v>10</v>
      </c>
      <c r="M1724" s="55">
        <v>5</v>
      </c>
      <c r="N1724" s="62">
        <v>80.52</v>
      </c>
      <c r="O1724" s="55">
        <v>9.74</v>
      </c>
      <c r="P1724" s="55">
        <v>6.49</v>
      </c>
      <c r="Q1724" s="55">
        <v>3.25</v>
      </c>
      <c r="R1724" s="55">
        <v>9</v>
      </c>
      <c r="S1724" s="55" t="s">
        <v>2702</v>
      </c>
    </row>
    <row r="1725" spans="1:19" ht="41.4" hidden="1" x14ac:dyDescent="0.25">
      <c r="A1725" s="49">
        <v>89</v>
      </c>
      <c r="B1725" s="59" t="s">
        <v>460</v>
      </c>
      <c r="C1725" s="59" t="s">
        <v>849</v>
      </c>
      <c r="D1725" s="60" t="s">
        <v>4419</v>
      </c>
      <c r="E1725" s="59" t="s">
        <v>171</v>
      </c>
      <c r="F1725" s="63" t="s">
        <v>1453</v>
      </c>
      <c r="G1725" s="55">
        <v>7500</v>
      </c>
      <c r="H1725" s="55">
        <v>300</v>
      </c>
      <c r="I1725" s="62">
        <v>4</v>
      </c>
      <c r="J1725" s="55">
        <v>106</v>
      </c>
      <c r="K1725" s="55">
        <v>98</v>
      </c>
      <c r="L1725" s="55">
        <v>74</v>
      </c>
      <c r="M1725" s="55">
        <v>22</v>
      </c>
      <c r="N1725" s="62">
        <v>35.44</v>
      </c>
      <c r="O1725" s="55">
        <v>32.57</v>
      </c>
      <c r="P1725" s="55">
        <v>24.57</v>
      </c>
      <c r="Q1725" s="55">
        <v>7.42</v>
      </c>
      <c r="R1725" s="55">
        <v>31</v>
      </c>
      <c r="S1725" s="55" t="s">
        <v>2681</v>
      </c>
    </row>
    <row r="1726" spans="1:19" ht="55.2" hidden="1" x14ac:dyDescent="0.25">
      <c r="A1726" s="49">
        <v>89</v>
      </c>
      <c r="B1726" s="59" t="s">
        <v>460</v>
      </c>
      <c r="C1726" s="59" t="s">
        <v>849</v>
      </c>
      <c r="D1726" s="60" t="s">
        <v>4420</v>
      </c>
      <c r="E1726" s="59" t="s">
        <v>171</v>
      </c>
      <c r="F1726" s="63" t="s">
        <v>1454</v>
      </c>
      <c r="G1726" s="55">
        <v>12100</v>
      </c>
      <c r="H1726" s="55">
        <v>760</v>
      </c>
      <c r="I1726" s="62">
        <v>6.29</v>
      </c>
      <c r="J1726" s="55">
        <v>538</v>
      </c>
      <c r="K1726" s="55">
        <v>111</v>
      </c>
      <c r="L1726" s="55">
        <v>46</v>
      </c>
      <c r="M1726" s="55">
        <v>65</v>
      </c>
      <c r="N1726" s="62">
        <v>70.73</v>
      </c>
      <c r="O1726" s="55">
        <v>14.63</v>
      </c>
      <c r="P1726" s="55">
        <v>6.1</v>
      </c>
      <c r="Q1726" s="55">
        <v>8.5399999999999991</v>
      </c>
      <c r="R1726" s="55">
        <v>58</v>
      </c>
      <c r="S1726" s="55" t="s">
        <v>2702</v>
      </c>
    </row>
    <row r="1727" spans="1:19" ht="55.2" hidden="1" x14ac:dyDescent="0.25">
      <c r="A1727" s="49">
        <v>89</v>
      </c>
      <c r="B1727" s="59" t="s">
        <v>460</v>
      </c>
      <c r="C1727" s="59" t="s">
        <v>849</v>
      </c>
      <c r="D1727" s="60" t="s">
        <v>4420</v>
      </c>
      <c r="E1727" s="59" t="s">
        <v>167</v>
      </c>
      <c r="F1727" s="63" t="s">
        <v>1454</v>
      </c>
      <c r="G1727" s="55">
        <v>12000</v>
      </c>
      <c r="H1727" s="55">
        <v>887</v>
      </c>
      <c r="I1727" s="62">
        <v>7.39</v>
      </c>
      <c r="J1727" s="55">
        <v>627</v>
      </c>
      <c r="K1727" s="55">
        <v>130</v>
      </c>
      <c r="L1727" s="55">
        <v>54</v>
      </c>
      <c r="M1727" s="55">
        <v>76</v>
      </c>
      <c r="N1727" s="62">
        <v>70.73</v>
      </c>
      <c r="O1727" s="55">
        <v>14.63</v>
      </c>
      <c r="P1727" s="55">
        <v>6.1</v>
      </c>
      <c r="Q1727" s="55">
        <v>8.5399999999999991</v>
      </c>
      <c r="R1727" s="55">
        <v>68</v>
      </c>
      <c r="S1727" s="55" t="s">
        <v>2702</v>
      </c>
    </row>
    <row r="1728" spans="1:19" ht="41.4" hidden="1" x14ac:dyDescent="0.25">
      <c r="A1728" s="49">
        <v>89</v>
      </c>
      <c r="B1728" s="59" t="s">
        <v>460</v>
      </c>
      <c r="C1728" s="59" t="s">
        <v>849</v>
      </c>
      <c r="D1728" s="60" t="s">
        <v>4421</v>
      </c>
      <c r="E1728" s="59" t="s">
        <v>167</v>
      </c>
      <c r="F1728" s="63" t="s">
        <v>4422</v>
      </c>
      <c r="G1728" s="55">
        <v>11500</v>
      </c>
      <c r="H1728" s="55">
        <v>460</v>
      </c>
      <c r="I1728" s="62">
        <v>4</v>
      </c>
      <c r="J1728" s="55">
        <v>213</v>
      </c>
      <c r="K1728" s="55">
        <v>144</v>
      </c>
      <c r="L1728" s="55">
        <v>44</v>
      </c>
      <c r="M1728" s="55">
        <v>59</v>
      </c>
      <c r="N1728" s="62">
        <v>46.36</v>
      </c>
      <c r="O1728" s="55">
        <v>31.31</v>
      </c>
      <c r="P1728" s="55">
        <v>9.4700000000000006</v>
      </c>
      <c r="Q1728" s="55">
        <v>12.86</v>
      </c>
      <c r="R1728" s="55">
        <v>48</v>
      </c>
      <c r="S1728" s="55" t="s">
        <v>3223</v>
      </c>
    </row>
    <row r="1729" spans="1:19" ht="27.6" hidden="1" x14ac:dyDescent="0.25">
      <c r="A1729" s="49">
        <v>89</v>
      </c>
      <c r="B1729" s="59" t="s">
        <v>460</v>
      </c>
      <c r="C1729" s="59" t="s">
        <v>797</v>
      </c>
      <c r="D1729" s="60" t="s">
        <v>4423</v>
      </c>
      <c r="E1729" s="59" t="s">
        <v>171</v>
      </c>
      <c r="F1729" s="63" t="s">
        <v>4424</v>
      </c>
      <c r="G1729" s="55">
        <v>1800</v>
      </c>
      <c r="H1729" s="55">
        <v>228</v>
      </c>
      <c r="I1729" s="62">
        <v>12.68</v>
      </c>
      <c r="J1729" s="55">
        <v>53</v>
      </c>
      <c r="K1729" s="55">
        <v>75</v>
      </c>
      <c r="L1729" s="55">
        <v>39</v>
      </c>
      <c r="M1729" s="55">
        <v>61</v>
      </c>
      <c r="N1729" s="62">
        <v>23.08</v>
      </c>
      <c r="O1729" s="55">
        <v>32.69</v>
      </c>
      <c r="P1729" s="55">
        <v>17.309999999999999</v>
      </c>
      <c r="Q1729" s="55">
        <v>26.92</v>
      </c>
      <c r="R1729" s="55">
        <v>36</v>
      </c>
      <c r="S1729" s="55" t="s">
        <v>2702</v>
      </c>
    </row>
    <row r="1730" spans="1:19" ht="55.2" hidden="1" x14ac:dyDescent="0.25">
      <c r="A1730" s="49">
        <v>89</v>
      </c>
      <c r="B1730" s="59" t="s">
        <v>460</v>
      </c>
      <c r="C1730" s="59" t="s">
        <v>1104</v>
      </c>
      <c r="D1730" s="60" t="s">
        <v>4425</v>
      </c>
      <c r="E1730" s="59" t="s">
        <v>171</v>
      </c>
      <c r="F1730" s="63" t="s">
        <v>1457</v>
      </c>
      <c r="G1730" s="55">
        <v>1850</v>
      </c>
      <c r="H1730" s="55">
        <v>235</v>
      </c>
      <c r="I1730" s="62">
        <v>12.68</v>
      </c>
      <c r="J1730" s="55">
        <v>54</v>
      </c>
      <c r="K1730" s="55">
        <v>77</v>
      </c>
      <c r="L1730" s="55">
        <v>41</v>
      </c>
      <c r="M1730" s="55">
        <v>63</v>
      </c>
      <c r="N1730" s="62">
        <v>23.08</v>
      </c>
      <c r="O1730" s="55">
        <v>32.69</v>
      </c>
      <c r="P1730" s="55">
        <v>17.309999999999999</v>
      </c>
      <c r="Q1730" s="55">
        <v>26.92</v>
      </c>
      <c r="R1730" s="55">
        <v>37</v>
      </c>
      <c r="S1730" s="55" t="s">
        <v>2702</v>
      </c>
    </row>
    <row r="1731" spans="1:19" ht="55.2" hidden="1" x14ac:dyDescent="0.25">
      <c r="A1731" s="49">
        <v>89</v>
      </c>
      <c r="B1731" s="59" t="s">
        <v>460</v>
      </c>
      <c r="C1731" s="59" t="s">
        <v>1104</v>
      </c>
      <c r="D1731" s="60" t="s">
        <v>4425</v>
      </c>
      <c r="E1731" s="59" t="s">
        <v>167</v>
      </c>
      <c r="F1731" s="63" t="s">
        <v>1457</v>
      </c>
      <c r="G1731" s="55">
        <v>1050</v>
      </c>
      <c r="H1731" s="55">
        <v>139</v>
      </c>
      <c r="I1731" s="62">
        <v>13.33</v>
      </c>
      <c r="J1731" s="55">
        <v>31</v>
      </c>
      <c r="K1731" s="55">
        <v>54</v>
      </c>
      <c r="L1731" s="55">
        <v>31</v>
      </c>
      <c r="M1731" s="55">
        <v>23</v>
      </c>
      <c r="N1731" s="62">
        <v>22.22</v>
      </c>
      <c r="O1731" s="55">
        <v>38.89</v>
      </c>
      <c r="P1731" s="55">
        <v>22.22</v>
      </c>
      <c r="Q1731" s="55">
        <v>16.670000000000002</v>
      </c>
      <c r="R1731" s="55">
        <v>19</v>
      </c>
      <c r="S1731" s="55" t="s">
        <v>2702</v>
      </c>
    </row>
    <row r="1732" spans="1:19" ht="27.6" hidden="1" x14ac:dyDescent="0.25">
      <c r="A1732" s="49">
        <v>89</v>
      </c>
      <c r="B1732" s="59" t="s">
        <v>460</v>
      </c>
      <c r="C1732" s="59" t="s">
        <v>1104</v>
      </c>
      <c r="D1732" s="60" t="s">
        <v>4426</v>
      </c>
      <c r="E1732" s="59" t="s">
        <v>171</v>
      </c>
      <c r="F1732" s="63" t="s">
        <v>1458</v>
      </c>
      <c r="G1732" s="55">
        <v>1050</v>
      </c>
      <c r="H1732" s="55">
        <v>139</v>
      </c>
      <c r="I1732" s="62">
        <v>13.33</v>
      </c>
      <c r="J1732" s="55">
        <v>31</v>
      </c>
      <c r="K1732" s="55">
        <v>54</v>
      </c>
      <c r="L1732" s="55">
        <v>31</v>
      </c>
      <c r="M1732" s="55">
        <v>23</v>
      </c>
      <c r="N1732" s="62">
        <v>22.22</v>
      </c>
      <c r="O1732" s="55">
        <v>38.89</v>
      </c>
      <c r="P1732" s="55">
        <v>22.22</v>
      </c>
      <c r="Q1732" s="55">
        <v>16.670000000000002</v>
      </c>
      <c r="R1732" s="55">
        <v>19</v>
      </c>
      <c r="S1732" s="55" t="s">
        <v>2702</v>
      </c>
    </row>
    <row r="1733" spans="1:19" ht="27.6" hidden="1" x14ac:dyDescent="0.25">
      <c r="A1733" s="49">
        <v>89</v>
      </c>
      <c r="B1733" s="59" t="s">
        <v>460</v>
      </c>
      <c r="C1733" s="59" t="s">
        <v>1104</v>
      </c>
      <c r="D1733" s="60" t="s">
        <v>4426</v>
      </c>
      <c r="E1733" s="59" t="s">
        <v>167</v>
      </c>
      <c r="F1733" s="63" t="s">
        <v>1458</v>
      </c>
      <c r="G1733" s="55">
        <v>830</v>
      </c>
      <c r="H1733" s="55">
        <v>76</v>
      </c>
      <c r="I1733" s="62">
        <v>9.09</v>
      </c>
      <c r="J1733" s="55">
        <v>29</v>
      </c>
      <c r="K1733" s="55">
        <v>20</v>
      </c>
      <c r="L1733" s="55">
        <v>2</v>
      </c>
      <c r="M1733" s="55">
        <v>25</v>
      </c>
      <c r="N1733" s="62">
        <v>39</v>
      </c>
      <c r="O1733" s="55">
        <v>26</v>
      </c>
      <c r="P1733" s="55">
        <v>2</v>
      </c>
      <c r="Q1733" s="55">
        <v>33</v>
      </c>
      <c r="R1733" s="55">
        <v>12</v>
      </c>
      <c r="S1733" s="55" t="s">
        <v>3024</v>
      </c>
    </row>
    <row r="1734" spans="1:19" ht="55.2" hidden="1" x14ac:dyDescent="0.25">
      <c r="A1734" s="49">
        <v>89</v>
      </c>
      <c r="B1734" s="59" t="s">
        <v>297</v>
      </c>
      <c r="C1734" s="59" t="s">
        <v>951</v>
      </c>
      <c r="D1734" s="60" t="s">
        <v>2660</v>
      </c>
      <c r="E1734" s="59" t="s">
        <v>167</v>
      </c>
      <c r="F1734" s="63" t="s">
        <v>1107</v>
      </c>
      <c r="G1734" s="55">
        <v>810</v>
      </c>
      <c r="H1734" s="55">
        <v>114</v>
      </c>
      <c r="I1734" s="62">
        <v>14.11</v>
      </c>
      <c r="J1734" s="55">
        <v>29</v>
      </c>
      <c r="K1734" s="55">
        <v>16</v>
      </c>
      <c r="L1734" s="55">
        <v>2</v>
      </c>
      <c r="M1734" s="55">
        <v>67</v>
      </c>
      <c r="N1734" s="62">
        <v>25.45</v>
      </c>
      <c r="O1734" s="55">
        <v>13.95</v>
      </c>
      <c r="P1734" s="55">
        <v>2.13</v>
      </c>
      <c r="Q1734" s="55">
        <v>58.47</v>
      </c>
      <c r="R1734" s="55">
        <v>26</v>
      </c>
      <c r="S1734" s="55" t="s">
        <v>2709</v>
      </c>
    </row>
    <row r="1735" spans="1:19" ht="27.6" hidden="1" x14ac:dyDescent="0.25">
      <c r="A1735" s="49">
        <v>89</v>
      </c>
      <c r="B1735" s="59" t="s">
        <v>297</v>
      </c>
      <c r="C1735" s="59" t="s">
        <v>951</v>
      </c>
      <c r="D1735" s="60" t="s">
        <v>4427</v>
      </c>
      <c r="E1735" s="59" t="s">
        <v>167</v>
      </c>
      <c r="F1735" s="63" t="s">
        <v>4428</v>
      </c>
      <c r="G1735" s="55">
        <v>4050</v>
      </c>
      <c r="H1735" s="55">
        <v>131</v>
      </c>
      <c r="I1735" s="62">
        <v>3.24</v>
      </c>
      <c r="J1735" s="55">
        <v>33</v>
      </c>
      <c r="K1735" s="55">
        <v>18</v>
      </c>
      <c r="L1735" s="55">
        <v>3</v>
      </c>
      <c r="M1735" s="55">
        <v>77</v>
      </c>
      <c r="N1735" s="62">
        <v>25.45</v>
      </c>
      <c r="O1735" s="55">
        <v>13.95</v>
      </c>
      <c r="P1735" s="55">
        <v>2.13</v>
      </c>
      <c r="Q1735" s="55">
        <v>58.47</v>
      </c>
      <c r="R1735" s="55">
        <v>30</v>
      </c>
      <c r="S1735" s="55" t="s">
        <v>2709</v>
      </c>
    </row>
    <row r="1736" spans="1:19" ht="41.4" hidden="1" x14ac:dyDescent="0.25">
      <c r="A1736" s="49">
        <v>89</v>
      </c>
      <c r="B1736" s="59" t="s">
        <v>297</v>
      </c>
      <c r="C1736" s="59" t="s">
        <v>951</v>
      </c>
      <c r="D1736" s="60" t="s">
        <v>4429</v>
      </c>
      <c r="E1736" s="59" t="s">
        <v>171</v>
      </c>
      <c r="F1736" s="63" t="s">
        <v>1460</v>
      </c>
      <c r="G1736" s="55">
        <v>2300</v>
      </c>
      <c r="H1736" s="55">
        <v>149</v>
      </c>
      <c r="I1736" s="62">
        <v>6.48</v>
      </c>
      <c r="J1736" s="55">
        <v>38</v>
      </c>
      <c r="K1736" s="55">
        <v>21</v>
      </c>
      <c r="L1736" s="55">
        <v>3</v>
      </c>
      <c r="M1736" s="55">
        <v>87</v>
      </c>
      <c r="N1736" s="62">
        <v>25.5</v>
      </c>
      <c r="O1736" s="55">
        <v>14.09</v>
      </c>
      <c r="P1736" s="55">
        <v>2.0099999999999998</v>
      </c>
      <c r="Q1736" s="55">
        <v>58.39</v>
      </c>
      <c r="R1736" s="55">
        <v>34</v>
      </c>
      <c r="S1736" s="55" t="s">
        <v>2721</v>
      </c>
    </row>
    <row r="1737" spans="1:19" ht="41.4" hidden="1" x14ac:dyDescent="0.25">
      <c r="A1737" s="49">
        <v>89</v>
      </c>
      <c r="B1737" s="59" t="s">
        <v>297</v>
      </c>
      <c r="C1737" s="59" t="s">
        <v>951</v>
      </c>
      <c r="D1737" s="60" t="s">
        <v>4430</v>
      </c>
      <c r="E1737" s="59" t="s">
        <v>167</v>
      </c>
      <c r="F1737" s="63" t="s">
        <v>1460</v>
      </c>
      <c r="G1737" s="55">
        <v>2100</v>
      </c>
      <c r="H1737" s="55">
        <v>214</v>
      </c>
      <c r="I1737" s="62">
        <v>10.210000000000001</v>
      </c>
      <c r="J1737" s="55">
        <v>24</v>
      </c>
      <c r="K1737" s="55">
        <v>49</v>
      </c>
      <c r="L1737" s="55">
        <v>4</v>
      </c>
      <c r="M1737" s="55">
        <v>137</v>
      </c>
      <c r="N1737" s="62">
        <v>11</v>
      </c>
      <c r="O1737" s="55">
        <v>23</v>
      </c>
      <c r="P1737" s="55">
        <v>2</v>
      </c>
      <c r="Q1737" s="55">
        <v>64</v>
      </c>
      <c r="R1737" s="55">
        <v>53</v>
      </c>
      <c r="S1737" s="55" t="s">
        <v>2709</v>
      </c>
    </row>
    <row r="1738" spans="1:19" ht="27.6" hidden="1" x14ac:dyDescent="0.25">
      <c r="A1738" s="49">
        <v>89</v>
      </c>
      <c r="B1738" s="59" t="s">
        <v>297</v>
      </c>
      <c r="C1738" s="59" t="s">
        <v>951</v>
      </c>
      <c r="D1738" s="60" t="s">
        <v>4431</v>
      </c>
      <c r="E1738" s="59" t="s">
        <v>167</v>
      </c>
      <c r="F1738" s="63" t="s">
        <v>4432</v>
      </c>
      <c r="G1738" s="55">
        <v>2250</v>
      </c>
      <c r="H1738" s="55">
        <v>215</v>
      </c>
      <c r="I1738" s="62">
        <v>9.5299999999999994</v>
      </c>
      <c r="J1738" s="55">
        <v>24</v>
      </c>
      <c r="K1738" s="55">
        <v>56</v>
      </c>
      <c r="L1738" s="55">
        <v>4</v>
      </c>
      <c r="M1738" s="55">
        <v>131</v>
      </c>
      <c r="N1738" s="62">
        <v>11</v>
      </c>
      <c r="O1738" s="55">
        <v>26</v>
      </c>
      <c r="P1738" s="55">
        <v>2</v>
      </c>
      <c r="Q1738" s="55">
        <v>61</v>
      </c>
      <c r="R1738" s="55">
        <v>52</v>
      </c>
      <c r="S1738" s="55" t="s">
        <v>2709</v>
      </c>
    </row>
    <row r="1739" spans="1:19" ht="55.2" hidden="1" x14ac:dyDescent="0.25">
      <c r="A1739" s="49">
        <v>89</v>
      </c>
      <c r="B1739" s="59" t="s">
        <v>297</v>
      </c>
      <c r="C1739" s="59" t="s">
        <v>951</v>
      </c>
      <c r="D1739" s="60" t="s">
        <v>4255</v>
      </c>
      <c r="E1739" s="59" t="s">
        <v>171</v>
      </c>
      <c r="F1739" s="63" t="s">
        <v>4433</v>
      </c>
      <c r="G1739" s="55">
        <v>2750</v>
      </c>
      <c r="H1739" s="55">
        <v>165</v>
      </c>
      <c r="I1739" s="62">
        <v>6.03</v>
      </c>
      <c r="J1739" s="55">
        <v>18</v>
      </c>
      <c r="K1739" s="55">
        <v>43</v>
      </c>
      <c r="L1739" s="55">
        <v>3</v>
      </c>
      <c r="M1739" s="55">
        <v>101</v>
      </c>
      <c r="N1739" s="62">
        <v>11</v>
      </c>
      <c r="O1739" s="55">
        <v>26</v>
      </c>
      <c r="P1739" s="55">
        <v>2</v>
      </c>
      <c r="Q1739" s="55">
        <v>61</v>
      </c>
      <c r="R1739" s="55">
        <v>40</v>
      </c>
      <c r="S1739" s="55" t="s">
        <v>2709</v>
      </c>
    </row>
    <row r="1740" spans="1:19" ht="55.2" hidden="1" x14ac:dyDescent="0.25">
      <c r="A1740" s="49">
        <v>89</v>
      </c>
      <c r="B1740" s="59" t="s">
        <v>297</v>
      </c>
      <c r="C1740" s="59" t="s">
        <v>951</v>
      </c>
      <c r="D1740" s="60" t="s">
        <v>4434</v>
      </c>
      <c r="E1740" s="59" t="s">
        <v>171</v>
      </c>
      <c r="F1740" s="63" t="s">
        <v>4435</v>
      </c>
      <c r="G1740" s="55">
        <v>2800</v>
      </c>
      <c r="H1740" s="55">
        <v>165</v>
      </c>
      <c r="I1740" s="62">
        <v>5.92</v>
      </c>
      <c r="J1740" s="55">
        <v>15</v>
      </c>
      <c r="K1740" s="55">
        <v>46</v>
      </c>
      <c r="L1740" s="55">
        <v>3</v>
      </c>
      <c r="M1740" s="55">
        <v>101</v>
      </c>
      <c r="N1740" s="62">
        <v>9</v>
      </c>
      <c r="O1740" s="55">
        <v>28</v>
      </c>
      <c r="P1740" s="55">
        <v>2</v>
      </c>
      <c r="Q1740" s="55">
        <v>61</v>
      </c>
      <c r="R1740" s="55">
        <v>40</v>
      </c>
      <c r="S1740" s="55" t="s">
        <v>2709</v>
      </c>
    </row>
    <row r="1741" spans="1:19" ht="55.2" hidden="1" x14ac:dyDescent="0.25">
      <c r="A1741" s="49">
        <v>89</v>
      </c>
      <c r="B1741" s="59" t="s">
        <v>297</v>
      </c>
      <c r="C1741" s="59" t="s">
        <v>951</v>
      </c>
      <c r="D1741" s="60" t="s">
        <v>4434</v>
      </c>
      <c r="E1741" s="59" t="s">
        <v>167</v>
      </c>
      <c r="F1741" s="63" t="s">
        <v>4435</v>
      </c>
      <c r="G1741" s="55">
        <v>1950</v>
      </c>
      <c r="H1741" s="55">
        <v>165</v>
      </c>
      <c r="I1741" s="62">
        <v>8.5</v>
      </c>
      <c r="J1741" s="55">
        <v>15</v>
      </c>
      <c r="K1741" s="55">
        <v>46</v>
      </c>
      <c r="L1741" s="55">
        <v>3</v>
      </c>
      <c r="M1741" s="55">
        <v>101</v>
      </c>
      <c r="N1741" s="62">
        <v>9</v>
      </c>
      <c r="O1741" s="55">
        <v>28</v>
      </c>
      <c r="P1741" s="55">
        <v>2</v>
      </c>
      <c r="Q1741" s="55">
        <v>61</v>
      </c>
      <c r="R1741" s="55">
        <v>40</v>
      </c>
      <c r="S1741" s="55" t="s">
        <v>2709</v>
      </c>
    </row>
    <row r="1742" spans="1:19" ht="41.4" hidden="1" x14ac:dyDescent="0.25">
      <c r="A1742" s="49">
        <v>89</v>
      </c>
      <c r="B1742" s="59" t="s">
        <v>297</v>
      </c>
      <c r="C1742" s="59" t="s">
        <v>951</v>
      </c>
      <c r="D1742" s="60" t="s">
        <v>4436</v>
      </c>
      <c r="E1742" s="59" t="s">
        <v>171</v>
      </c>
      <c r="F1742" s="63" t="s">
        <v>1464</v>
      </c>
      <c r="G1742" s="55">
        <v>1300</v>
      </c>
      <c r="H1742" s="55">
        <v>166</v>
      </c>
      <c r="I1742" s="62">
        <v>12.77</v>
      </c>
      <c r="J1742" s="55">
        <v>25</v>
      </c>
      <c r="K1742" s="55">
        <v>39</v>
      </c>
      <c r="L1742" s="55">
        <v>3</v>
      </c>
      <c r="M1742" s="55">
        <v>99</v>
      </c>
      <c r="N1742" s="62">
        <v>15.06</v>
      </c>
      <c r="O1742" s="55">
        <v>23.49</v>
      </c>
      <c r="P1742" s="55">
        <v>1.81</v>
      </c>
      <c r="Q1742" s="55">
        <v>59.64</v>
      </c>
      <c r="R1742" s="55">
        <v>39</v>
      </c>
      <c r="S1742" s="55" t="s">
        <v>2721</v>
      </c>
    </row>
    <row r="1743" spans="1:19" ht="41.4" hidden="1" x14ac:dyDescent="0.25">
      <c r="A1743" s="49">
        <v>89</v>
      </c>
      <c r="B1743" s="59" t="s">
        <v>297</v>
      </c>
      <c r="C1743" s="59" t="s">
        <v>951</v>
      </c>
      <c r="D1743" s="60" t="s">
        <v>4436</v>
      </c>
      <c r="E1743" s="59" t="s">
        <v>167</v>
      </c>
      <c r="F1743" s="63" t="s">
        <v>1464</v>
      </c>
      <c r="G1743" s="55">
        <v>970</v>
      </c>
      <c r="H1743" s="55">
        <v>173</v>
      </c>
      <c r="I1743" s="62">
        <v>17.84</v>
      </c>
      <c r="J1743" s="55">
        <v>19</v>
      </c>
      <c r="K1743" s="55">
        <v>68</v>
      </c>
      <c r="L1743" s="55">
        <v>3</v>
      </c>
      <c r="M1743" s="55">
        <v>83</v>
      </c>
      <c r="N1743" s="62">
        <v>10.98</v>
      </c>
      <c r="O1743" s="55">
        <v>39.31</v>
      </c>
      <c r="P1743" s="55">
        <v>1.73</v>
      </c>
      <c r="Q1743" s="55">
        <v>47.98</v>
      </c>
      <c r="R1743" s="55">
        <v>36</v>
      </c>
      <c r="S1743" s="55" t="s">
        <v>2721</v>
      </c>
    </row>
    <row r="1744" spans="1:19" ht="27.6" hidden="1" x14ac:dyDescent="0.25">
      <c r="A1744" s="49">
        <v>89</v>
      </c>
      <c r="B1744" s="59" t="s">
        <v>297</v>
      </c>
      <c r="C1744" s="59" t="s">
        <v>951</v>
      </c>
      <c r="D1744" s="60" t="s">
        <v>4437</v>
      </c>
      <c r="E1744" s="59" t="s">
        <v>171</v>
      </c>
      <c r="F1744" s="63" t="s">
        <v>1465</v>
      </c>
      <c r="G1744" s="55">
        <v>970</v>
      </c>
      <c r="H1744" s="55">
        <v>152</v>
      </c>
      <c r="I1744" s="62">
        <v>15.65</v>
      </c>
      <c r="J1744" s="55">
        <v>17</v>
      </c>
      <c r="K1744" s="55">
        <v>59</v>
      </c>
      <c r="L1744" s="55">
        <v>3</v>
      </c>
      <c r="M1744" s="55">
        <v>73</v>
      </c>
      <c r="N1744" s="62">
        <v>11</v>
      </c>
      <c r="O1744" s="55">
        <v>39.18</v>
      </c>
      <c r="P1744" s="55">
        <v>1.92</v>
      </c>
      <c r="Q1744" s="55">
        <v>47.91</v>
      </c>
      <c r="R1744" s="55">
        <v>32</v>
      </c>
      <c r="S1744" s="55" t="s">
        <v>2709</v>
      </c>
    </row>
    <row r="1745" spans="1:19" ht="27.6" hidden="1" x14ac:dyDescent="0.25">
      <c r="A1745" s="49">
        <v>89</v>
      </c>
      <c r="B1745" s="59" t="s">
        <v>297</v>
      </c>
      <c r="C1745" s="59" t="s">
        <v>951</v>
      </c>
      <c r="D1745" s="60" t="s">
        <v>4438</v>
      </c>
      <c r="E1745" s="59" t="s">
        <v>171</v>
      </c>
      <c r="F1745" s="63" t="s">
        <v>300</v>
      </c>
      <c r="G1745" s="55">
        <v>1750</v>
      </c>
      <c r="H1745" s="55">
        <v>132</v>
      </c>
      <c r="I1745" s="62">
        <v>7.54</v>
      </c>
      <c r="J1745" s="55">
        <v>31</v>
      </c>
      <c r="K1745" s="55">
        <v>24</v>
      </c>
      <c r="L1745" s="55">
        <v>6</v>
      </c>
      <c r="M1745" s="55">
        <v>71</v>
      </c>
      <c r="N1745" s="62">
        <v>23.48</v>
      </c>
      <c r="O1745" s="55">
        <v>18.18</v>
      </c>
      <c r="P1745" s="55">
        <v>4.55</v>
      </c>
      <c r="Q1745" s="55">
        <v>53.79</v>
      </c>
      <c r="R1745" s="55">
        <v>29</v>
      </c>
      <c r="S1745" s="55" t="s">
        <v>2721</v>
      </c>
    </row>
    <row r="1746" spans="1:19" ht="27.6" hidden="1" x14ac:dyDescent="0.25">
      <c r="A1746" s="49">
        <v>89</v>
      </c>
      <c r="B1746" s="59" t="s">
        <v>297</v>
      </c>
      <c r="C1746" s="59" t="s">
        <v>481</v>
      </c>
      <c r="D1746" s="60" t="s">
        <v>4439</v>
      </c>
      <c r="E1746" s="59" t="s">
        <v>167</v>
      </c>
      <c r="F1746" s="63" t="s">
        <v>300</v>
      </c>
      <c r="G1746" s="55">
        <v>410</v>
      </c>
      <c r="H1746" s="55">
        <v>4</v>
      </c>
      <c r="I1746" s="62">
        <v>0.98</v>
      </c>
      <c r="J1746" s="55">
        <v>3</v>
      </c>
      <c r="K1746" s="55">
        <v>1</v>
      </c>
      <c r="L1746" s="55">
        <v>0</v>
      </c>
      <c r="M1746" s="55">
        <v>0</v>
      </c>
      <c r="N1746" s="62">
        <v>75</v>
      </c>
      <c r="O1746" s="55">
        <v>25</v>
      </c>
      <c r="P1746" s="55">
        <v>0</v>
      </c>
      <c r="Q1746" s="55">
        <v>0</v>
      </c>
      <c r="R1746" s="55">
        <v>0</v>
      </c>
      <c r="S1746" s="55" t="s">
        <v>2709</v>
      </c>
    </row>
    <row r="1747" spans="1:19" ht="69" hidden="1" x14ac:dyDescent="0.25">
      <c r="A1747" s="49">
        <v>89</v>
      </c>
      <c r="B1747" s="59" t="s">
        <v>297</v>
      </c>
      <c r="C1747" s="59" t="s">
        <v>481</v>
      </c>
      <c r="D1747" s="60" t="s">
        <v>4440</v>
      </c>
      <c r="E1747" s="59" t="s">
        <v>171</v>
      </c>
      <c r="F1747" s="63" t="s">
        <v>1466</v>
      </c>
      <c r="G1747" s="55">
        <v>410</v>
      </c>
      <c r="H1747" s="55">
        <v>4</v>
      </c>
      <c r="I1747" s="62">
        <v>0.98</v>
      </c>
      <c r="J1747" s="55">
        <v>3</v>
      </c>
      <c r="K1747" s="55">
        <v>1</v>
      </c>
      <c r="L1747" s="55">
        <v>0</v>
      </c>
      <c r="M1747" s="55">
        <v>0</v>
      </c>
      <c r="N1747" s="62">
        <v>75</v>
      </c>
      <c r="O1747" s="55">
        <v>25</v>
      </c>
      <c r="P1747" s="55">
        <v>0</v>
      </c>
      <c r="Q1747" s="55">
        <v>0</v>
      </c>
      <c r="R1747" s="55">
        <v>0</v>
      </c>
      <c r="S1747" s="55" t="s">
        <v>2709</v>
      </c>
    </row>
    <row r="1748" spans="1:19" ht="69" hidden="1" x14ac:dyDescent="0.25">
      <c r="A1748" s="49">
        <v>89</v>
      </c>
      <c r="B1748" s="59" t="s">
        <v>297</v>
      </c>
      <c r="C1748" s="59" t="s">
        <v>498</v>
      </c>
      <c r="D1748" s="60" t="s">
        <v>2660</v>
      </c>
      <c r="E1748" s="59" t="s">
        <v>167</v>
      </c>
      <c r="F1748" s="63" t="s">
        <v>1466</v>
      </c>
      <c r="G1748" s="55">
        <v>1600</v>
      </c>
      <c r="H1748" s="55">
        <v>329</v>
      </c>
      <c r="I1748" s="62">
        <v>20.56</v>
      </c>
      <c r="J1748" s="55">
        <v>30</v>
      </c>
      <c r="K1748" s="55">
        <v>29</v>
      </c>
      <c r="L1748" s="55">
        <v>9</v>
      </c>
      <c r="M1748" s="55">
        <v>261</v>
      </c>
      <c r="N1748" s="62">
        <v>9.1199999999999992</v>
      </c>
      <c r="O1748" s="55">
        <v>8.81</v>
      </c>
      <c r="P1748" s="55">
        <v>2.74</v>
      </c>
      <c r="Q1748" s="55">
        <v>79.33</v>
      </c>
      <c r="R1748" s="55">
        <v>95</v>
      </c>
      <c r="S1748" s="55" t="s">
        <v>2721</v>
      </c>
    </row>
    <row r="1749" spans="1:19" ht="55.2" hidden="1" x14ac:dyDescent="0.25">
      <c r="A1749" s="49">
        <v>89</v>
      </c>
      <c r="B1749" s="59" t="s">
        <v>297</v>
      </c>
      <c r="C1749" s="59" t="s">
        <v>498</v>
      </c>
      <c r="D1749" s="60" t="s">
        <v>4441</v>
      </c>
      <c r="E1749" s="59" t="s">
        <v>171</v>
      </c>
      <c r="F1749" s="63" t="s">
        <v>1467</v>
      </c>
      <c r="G1749" s="55">
        <v>1600</v>
      </c>
      <c r="H1749" s="55">
        <v>303</v>
      </c>
      <c r="I1749" s="62">
        <v>18.97</v>
      </c>
      <c r="J1749" s="55">
        <v>26</v>
      </c>
      <c r="K1749" s="55">
        <v>29</v>
      </c>
      <c r="L1749" s="55">
        <v>11</v>
      </c>
      <c r="M1749" s="55">
        <v>237</v>
      </c>
      <c r="N1749" s="62">
        <v>8.65</v>
      </c>
      <c r="O1749" s="55">
        <v>9.6199999999999992</v>
      </c>
      <c r="P1749" s="55">
        <v>3.53</v>
      </c>
      <c r="Q1749" s="55">
        <v>78.209999999999994</v>
      </c>
      <c r="R1749" s="55">
        <v>87</v>
      </c>
      <c r="S1749" s="55" t="s">
        <v>2709</v>
      </c>
    </row>
    <row r="1750" spans="1:19" ht="55.2" hidden="1" x14ac:dyDescent="0.25">
      <c r="A1750" s="49">
        <v>89</v>
      </c>
      <c r="B1750" s="59" t="s">
        <v>297</v>
      </c>
      <c r="C1750" s="59" t="s">
        <v>498</v>
      </c>
      <c r="D1750" s="60" t="s">
        <v>4441</v>
      </c>
      <c r="E1750" s="59" t="s">
        <v>167</v>
      </c>
      <c r="F1750" s="63" t="s">
        <v>1467</v>
      </c>
      <c r="G1750" s="55">
        <v>1650</v>
      </c>
      <c r="H1750" s="55">
        <v>500</v>
      </c>
      <c r="I1750" s="62">
        <v>30.27</v>
      </c>
      <c r="J1750" s="55">
        <v>55</v>
      </c>
      <c r="K1750" s="55">
        <v>87</v>
      </c>
      <c r="L1750" s="55">
        <v>17</v>
      </c>
      <c r="M1750" s="55">
        <v>341</v>
      </c>
      <c r="N1750" s="62">
        <v>11.03</v>
      </c>
      <c r="O1750" s="55">
        <v>17.440000000000001</v>
      </c>
      <c r="P1750" s="55">
        <v>3.33</v>
      </c>
      <c r="Q1750" s="55">
        <v>68.209999999999994</v>
      </c>
      <c r="R1750" s="55">
        <v>130</v>
      </c>
      <c r="S1750" s="55" t="s">
        <v>2709</v>
      </c>
    </row>
    <row r="1751" spans="1:19" ht="41.4" hidden="1" x14ac:dyDescent="0.25">
      <c r="A1751" s="49">
        <v>89</v>
      </c>
      <c r="B1751" s="59" t="s">
        <v>297</v>
      </c>
      <c r="C1751" s="59" t="s">
        <v>498</v>
      </c>
      <c r="D1751" s="60" t="s">
        <v>4442</v>
      </c>
      <c r="E1751" s="59" t="s">
        <v>192</v>
      </c>
      <c r="F1751" s="63" t="s">
        <v>4443</v>
      </c>
      <c r="G1751" s="55">
        <v>1200</v>
      </c>
      <c r="H1751" s="55">
        <v>397</v>
      </c>
      <c r="I1751" s="62">
        <v>33.08</v>
      </c>
      <c r="J1751" s="55">
        <v>33</v>
      </c>
      <c r="K1751" s="55">
        <v>79</v>
      </c>
      <c r="L1751" s="55">
        <v>12</v>
      </c>
      <c r="M1751" s="55">
        <v>273</v>
      </c>
      <c r="N1751" s="62">
        <v>8.39</v>
      </c>
      <c r="O1751" s="55">
        <v>20</v>
      </c>
      <c r="P1751" s="55">
        <v>2.9</v>
      </c>
      <c r="Q1751" s="55">
        <v>68.709999999999994</v>
      </c>
      <c r="R1751" s="55">
        <v>104</v>
      </c>
      <c r="S1751" s="55" t="s">
        <v>2709</v>
      </c>
    </row>
    <row r="1752" spans="1:19" ht="55.2" hidden="1" x14ac:dyDescent="0.25">
      <c r="A1752" s="49">
        <v>89</v>
      </c>
      <c r="B1752" s="59" t="s">
        <v>297</v>
      </c>
      <c r="C1752" s="59" t="s">
        <v>498</v>
      </c>
      <c r="D1752" s="60" t="s">
        <v>4444</v>
      </c>
      <c r="E1752" s="59" t="s">
        <v>171</v>
      </c>
      <c r="F1752" s="63" t="s">
        <v>1469</v>
      </c>
      <c r="G1752" s="55">
        <v>1500</v>
      </c>
      <c r="H1752" s="55">
        <v>357</v>
      </c>
      <c r="I1752" s="62">
        <v>23.73</v>
      </c>
      <c r="J1752" s="55">
        <v>36</v>
      </c>
      <c r="K1752" s="55">
        <v>68</v>
      </c>
      <c r="L1752" s="55">
        <v>11</v>
      </c>
      <c r="M1752" s="55">
        <v>242</v>
      </c>
      <c r="N1752" s="62">
        <v>10</v>
      </c>
      <c r="O1752" s="55">
        <v>19</v>
      </c>
      <c r="P1752" s="55">
        <v>3</v>
      </c>
      <c r="Q1752" s="55">
        <v>68</v>
      </c>
      <c r="R1752" s="55">
        <v>93</v>
      </c>
      <c r="S1752" s="55" t="s">
        <v>2709</v>
      </c>
    </row>
    <row r="1753" spans="1:19" ht="27.6" hidden="1" x14ac:dyDescent="0.25">
      <c r="A1753" s="49">
        <v>89</v>
      </c>
      <c r="B1753" s="59" t="s">
        <v>297</v>
      </c>
      <c r="C1753" s="59" t="s">
        <v>309</v>
      </c>
      <c r="D1753" s="60" t="s">
        <v>4445</v>
      </c>
      <c r="E1753" s="59" t="s">
        <v>167</v>
      </c>
      <c r="F1753" s="63" t="s">
        <v>4446</v>
      </c>
      <c r="G1753" s="55">
        <v>1600</v>
      </c>
      <c r="H1753" s="55">
        <v>329</v>
      </c>
      <c r="I1753" s="62">
        <v>20.5</v>
      </c>
      <c r="J1753" s="55">
        <v>23</v>
      </c>
      <c r="K1753" s="55">
        <v>66</v>
      </c>
      <c r="L1753" s="55">
        <v>10</v>
      </c>
      <c r="M1753" s="55">
        <v>230</v>
      </c>
      <c r="N1753" s="62">
        <v>7</v>
      </c>
      <c r="O1753" s="55">
        <v>20</v>
      </c>
      <c r="P1753" s="55">
        <v>3</v>
      </c>
      <c r="Q1753" s="55">
        <v>70</v>
      </c>
      <c r="R1753" s="55">
        <v>88</v>
      </c>
      <c r="S1753" s="55" t="s">
        <v>2709</v>
      </c>
    </row>
    <row r="1754" spans="1:19" ht="41.4" hidden="1" x14ac:dyDescent="0.25">
      <c r="A1754" s="49">
        <v>89</v>
      </c>
      <c r="B1754" s="59" t="s">
        <v>297</v>
      </c>
      <c r="C1754" s="59" t="s">
        <v>309</v>
      </c>
      <c r="D1754" s="60" t="s">
        <v>4447</v>
      </c>
      <c r="E1754" s="59" t="s">
        <v>171</v>
      </c>
      <c r="F1754" s="63" t="s">
        <v>4448</v>
      </c>
      <c r="G1754" s="55">
        <v>2500</v>
      </c>
      <c r="H1754" s="55">
        <v>495</v>
      </c>
      <c r="I1754" s="62">
        <v>19.8</v>
      </c>
      <c r="J1754" s="55">
        <v>84</v>
      </c>
      <c r="K1754" s="55">
        <v>94</v>
      </c>
      <c r="L1754" s="55">
        <v>10</v>
      </c>
      <c r="M1754" s="55">
        <v>307</v>
      </c>
      <c r="N1754" s="62">
        <v>17</v>
      </c>
      <c r="O1754" s="55">
        <v>19</v>
      </c>
      <c r="P1754" s="55">
        <v>2</v>
      </c>
      <c r="Q1754" s="55">
        <v>62</v>
      </c>
      <c r="R1754" s="55">
        <v>119</v>
      </c>
      <c r="S1754" s="55" t="s">
        <v>2709</v>
      </c>
    </row>
    <row r="1755" spans="1:19" ht="27.6" hidden="1" x14ac:dyDescent="0.25">
      <c r="A1755" s="49">
        <v>89</v>
      </c>
      <c r="B1755" s="59" t="s">
        <v>297</v>
      </c>
      <c r="C1755" s="59" t="s">
        <v>309</v>
      </c>
      <c r="D1755" s="60" t="s">
        <v>4449</v>
      </c>
      <c r="E1755" s="59" t="s">
        <v>171</v>
      </c>
      <c r="F1755" s="63" t="s">
        <v>675</v>
      </c>
      <c r="G1755" s="55">
        <v>3050</v>
      </c>
      <c r="H1755" s="55">
        <v>668</v>
      </c>
      <c r="I1755" s="62">
        <v>21.93</v>
      </c>
      <c r="J1755" s="55">
        <v>140</v>
      </c>
      <c r="K1755" s="55">
        <v>147</v>
      </c>
      <c r="L1755" s="55">
        <v>13</v>
      </c>
      <c r="M1755" s="55">
        <v>368</v>
      </c>
      <c r="N1755" s="62">
        <v>21</v>
      </c>
      <c r="O1755" s="55">
        <v>22</v>
      </c>
      <c r="P1755" s="55">
        <v>2</v>
      </c>
      <c r="Q1755" s="55">
        <v>55</v>
      </c>
      <c r="R1755" s="55">
        <v>147</v>
      </c>
      <c r="S1755" s="55" t="s">
        <v>2709</v>
      </c>
    </row>
    <row r="1756" spans="1:19" ht="82.8" hidden="1" x14ac:dyDescent="0.25">
      <c r="A1756" s="49">
        <v>90</v>
      </c>
      <c r="B1756" s="59" t="s">
        <v>176</v>
      </c>
      <c r="C1756" s="59" t="s">
        <v>177</v>
      </c>
      <c r="D1756" s="60" t="s">
        <v>4450</v>
      </c>
      <c r="E1756" s="59" t="s">
        <v>167</v>
      </c>
      <c r="F1756" s="63" t="s">
        <v>4451</v>
      </c>
      <c r="G1756" s="55">
        <v>34500</v>
      </c>
      <c r="H1756" s="55">
        <v>1150</v>
      </c>
      <c r="I1756" s="62">
        <v>3.33</v>
      </c>
      <c r="J1756" s="55">
        <v>713</v>
      </c>
      <c r="K1756" s="55">
        <v>122</v>
      </c>
      <c r="L1756" s="55">
        <v>38</v>
      </c>
      <c r="M1756" s="55">
        <v>277</v>
      </c>
      <c r="N1756" s="62">
        <v>62.05</v>
      </c>
      <c r="O1756" s="55">
        <v>10.61</v>
      </c>
      <c r="P1756" s="55">
        <v>3.27</v>
      </c>
      <c r="Q1756" s="55">
        <v>24.07</v>
      </c>
      <c r="R1756" s="55">
        <v>137</v>
      </c>
      <c r="S1756" s="55" t="s">
        <v>2702</v>
      </c>
    </row>
    <row r="1757" spans="1:19" ht="55.2" hidden="1" x14ac:dyDescent="0.25">
      <c r="A1757" s="49">
        <v>90</v>
      </c>
      <c r="B1757" s="59" t="s">
        <v>176</v>
      </c>
      <c r="C1757" s="59" t="s">
        <v>177</v>
      </c>
      <c r="D1757" s="60" t="s">
        <v>4452</v>
      </c>
      <c r="E1757" s="59" t="s">
        <v>167</v>
      </c>
      <c r="F1757" s="63" t="s">
        <v>4453</v>
      </c>
      <c r="G1757" s="55">
        <v>77000</v>
      </c>
      <c r="H1757" s="55">
        <v>2911</v>
      </c>
      <c r="I1757" s="62">
        <v>3.78</v>
      </c>
      <c r="J1757" s="55">
        <v>1806</v>
      </c>
      <c r="K1757" s="55">
        <v>309</v>
      </c>
      <c r="L1757" s="55">
        <v>95</v>
      </c>
      <c r="M1757" s="55">
        <v>701</v>
      </c>
      <c r="N1757" s="62">
        <v>62.05</v>
      </c>
      <c r="O1757" s="55">
        <v>10.61</v>
      </c>
      <c r="P1757" s="55">
        <v>3.27</v>
      </c>
      <c r="Q1757" s="55">
        <v>24.07</v>
      </c>
      <c r="R1757" s="55">
        <v>347</v>
      </c>
      <c r="S1757" s="55" t="s">
        <v>2802</v>
      </c>
    </row>
    <row r="1758" spans="1:19" ht="41.4" hidden="1" x14ac:dyDescent="0.25">
      <c r="A1758" s="49">
        <v>90</v>
      </c>
      <c r="B1758" s="59" t="s">
        <v>176</v>
      </c>
      <c r="C1758" s="59" t="s">
        <v>177</v>
      </c>
      <c r="D1758" s="60" t="s">
        <v>4454</v>
      </c>
      <c r="E1758" s="59" t="s">
        <v>171</v>
      </c>
      <c r="F1758" s="63" t="s">
        <v>4455</v>
      </c>
      <c r="G1758" s="55">
        <v>93000</v>
      </c>
      <c r="H1758" s="55">
        <v>3515</v>
      </c>
      <c r="I1758" s="62">
        <v>3.78</v>
      </c>
      <c r="J1758" s="55">
        <v>2181</v>
      </c>
      <c r="K1758" s="55">
        <v>373</v>
      </c>
      <c r="L1758" s="55">
        <v>115</v>
      </c>
      <c r="M1758" s="55">
        <v>846</v>
      </c>
      <c r="N1758" s="62">
        <v>62.05</v>
      </c>
      <c r="O1758" s="55">
        <v>10.61</v>
      </c>
      <c r="P1758" s="55">
        <v>3.27</v>
      </c>
      <c r="Q1758" s="55">
        <v>24.07</v>
      </c>
      <c r="R1758" s="55">
        <v>419</v>
      </c>
      <c r="S1758" s="55" t="s">
        <v>2702</v>
      </c>
    </row>
    <row r="1759" spans="1:19" ht="41.4" hidden="1" x14ac:dyDescent="0.25">
      <c r="A1759" s="49">
        <v>90</v>
      </c>
      <c r="B1759" s="59" t="s">
        <v>176</v>
      </c>
      <c r="C1759" s="59" t="s">
        <v>177</v>
      </c>
      <c r="D1759" s="60" t="s">
        <v>4454</v>
      </c>
      <c r="E1759" s="59" t="s">
        <v>167</v>
      </c>
      <c r="F1759" s="63" t="s">
        <v>4455</v>
      </c>
      <c r="G1759" s="55">
        <v>37500</v>
      </c>
      <c r="H1759" s="55">
        <v>912</v>
      </c>
      <c r="I1759" s="62">
        <v>2.4300000000000002</v>
      </c>
      <c r="J1759" s="55">
        <v>715</v>
      </c>
      <c r="K1759" s="55">
        <v>68</v>
      </c>
      <c r="L1759" s="55">
        <v>6</v>
      </c>
      <c r="M1759" s="55">
        <v>123</v>
      </c>
      <c r="N1759" s="62">
        <v>78.44</v>
      </c>
      <c r="O1759" s="55">
        <v>7.48</v>
      </c>
      <c r="P1759" s="55">
        <v>0.61</v>
      </c>
      <c r="Q1759" s="55">
        <v>13.47</v>
      </c>
      <c r="R1759" s="55">
        <v>75</v>
      </c>
      <c r="S1759" s="55" t="s">
        <v>2802</v>
      </c>
    </row>
    <row r="1760" spans="1:19" ht="55.2" hidden="1" x14ac:dyDescent="0.25">
      <c r="A1760" s="49">
        <v>90</v>
      </c>
      <c r="B1760" s="59" t="s">
        <v>176</v>
      </c>
      <c r="C1760" s="59" t="s">
        <v>177</v>
      </c>
      <c r="D1760" s="60" t="s">
        <v>4456</v>
      </c>
      <c r="E1760" s="59" t="s">
        <v>171</v>
      </c>
      <c r="F1760" s="63" t="s">
        <v>4457</v>
      </c>
      <c r="G1760" s="55">
        <v>37500</v>
      </c>
      <c r="H1760" s="55">
        <v>912</v>
      </c>
      <c r="I1760" s="62">
        <v>2.4300000000000002</v>
      </c>
      <c r="J1760" s="55">
        <v>715</v>
      </c>
      <c r="K1760" s="55">
        <v>68</v>
      </c>
      <c r="L1760" s="55">
        <v>6</v>
      </c>
      <c r="M1760" s="55">
        <v>123</v>
      </c>
      <c r="N1760" s="62">
        <v>78.44</v>
      </c>
      <c r="O1760" s="55">
        <v>7.48</v>
      </c>
      <c r="P1760" s="55">
        <v>0.61</v>
      </c>
      <c r="Q1760" s="55">
        <v>13.47</v>
      </c>
      <c r="R1760" s="55">
        <v>75</v>
      </c>
      <c r="S1760" s="55" t="s">
        <v>2802</v>
      </c>
    </row>
    <row r="1761" spans="1:19" ht="55.2" hidden="1" x14ac:dyDescent="0.25">
      <c r="A1761" s="49">
        <v>90</v>
      </c>
      <c r="B1761" s="59" t="s">
        <v>164</v>
      </c>
      <c r="C1761" s="59" t="s">
        <v>165</v>
      </c>
      <c r="D1761" s="60" t="s">
        <v>4458</v>
      </c>
      <c r="E1761" s="59" t="s">
        <v>167</v>
      </c>
      <c r="F1761" s="63" t="s">
        <v>1277</v>
      </c>
      <c r="G1761" s="55">
        <v>45100</v>
      </c>
      <c r="H1761" s="55">
        <v>2932</v>
      </c>
      <c r="I1761" s="62">
        <v>6.5</v>
      </c>
      <c r="J1761" s="55">
        <v>1463</v>
      </c>
      <c r="K1761" s="55">
        <v>261</v>
      </c>
      <c r="L1761" s="55">
        <v>94</v>
      </c>
      <c r="M1761" s="55">
        <v>1114</v>
      </c>
      <c r="N1761" s="62">
        <v>49.91</v>
      </c>
      <c r="O1761" s="55">
        <v>8.9</v>
      </c>
      <c r="P1761" s="55">
        <v>3.19</v>
      </c>
      <c r="Q1761" s="55">
        <v>38.01</v>
      </c>
      <c r="R1761" s="55">
        <v>473</v>
      </c>
      <c r="S1761" s="55" t="s">
        <v>3452</v>
      </c>
    </row>
    <row r="1762" spans="1:19" ht="55.2" hidden="1" x14ac:dyDescent="0.25">
      <c r="A1762" s="49">
        <v>90</v>
      </c>
      <c r="B1762" s="59" t="s">
        <v>164</v>
      </c>
      <c r="C1762" s="59" t="s">
        <v>165</v>
      </c>
      <c r="D1762" s="60" t="s">
        <v>4459</v>
      </c>
      <c r="E1762" s="59" t="s">
        <v>171</v>
      </c>
      <c r="F1762" s="63" t="s">
        <v>4460</v>
      </c>
      <c r="G1762" s="55">
        <v>46700</v>
      </c>
      <c r="H1762" s="55">
        <v>3595</v>
      </c>
      <c r="I1762" s="62">
        <v>7.7</v>
      </c>
      <c r="J1762" s="55">
        <v>1589</v>
      </c>
      <c r="K1762" s="55">
        <v>331</v>
      </c>
      <c r="L1762" s="55">
        <v>93</v>
      </c>
      <c r="M1762" s="55">
        <v>1582</v>
      </c>
      <c r="N1762" s="62">
        <v>44.2</v>
      </c>
      <c r="O1762" s="55">
        <v>9.1999999999999993</v>
      </c>
      <c r="P1762" s="55">
        <v>2.6</v>
      </c>
      <c r="Q1762" s="55">
        <v>44</v>
      </c>
      <c r="R1762" s="55">
        <v>646</v>
      </c>
      <c r="S1762" s="55" t="s">
        <v>3452</v>
      </c>
    </row>
    <row r="1763" spans="1:19" ht="55.2" hidden="1" x14ac:dyDescent="0.25">
      <c r="A1763" s="49">
        <v>90</v>
      </c>
      <c r="B1763" s="59" t="s">
        <v>164</v>
      </c>
      <c r="C1763" s="59" t="s">
        <v>165</v>
      </c>
      <c r="D1763" s="60" t="s">
        <v>4459</v>
      </c>
      <c r="E1763" s="59" t="s">
        <v>167</v>
      </c>
      <c r="F1763" s="63" t="s">
        <v>4460</v>
      </c>
      <c r="G1763" s="55">
        <v>45700</v>
      </c>
      <c r="H1763" s="55">
        <v>2788</v>
      </c>
      <c r="I1763" s="62">
        <v>6.1</v>
      </c>
      <c r="J1763" s="55">
        <v>1536</v>
      </c>
      <c r="K1763" s="55">
        <v>315</v>
      </c>
      <c r="L1763" s="55">
        <v>103</v>
      </c>
      <c r="M1763" s="55">
        <v>834</v>
      </c>
      <c r="N1763" s="62">
        <v>55.1</v>
      </c>
      <c r="O1763" s="55">
        <v>11.3</v>
      </c>
      <c r="P1763" s="55">
        <v>3.7</v>
      </c>
      <c r="Q1763" s="55">
        <v>29.9</v>
      </c>
      <c r="R1763" s="55">
        <v>386</v>
      </c>
      <c r="S1763" s="55" t="s">
        <v>3452</v>
      </c>
    </row>
    <row r="1764" spans="1:19" ht="41.4" hidden="1" x14ac:dyDescent="0.25">
      <c r="A1764" s="49">
        <v>90</v>
      </c>
      <c r="B1764" s="59" t="s">
        <v>164</v>
      </c>
      <c r="C1764" s="59" t="s">
        <v>165</v>
      </c>
      <c r="D1764" s="60" t="s">
        <v>4461</v>
      </c>
      <c r="E1764" s="59" t="s">
        <v>171</v>
      </c>
      <c r="F1764" s="63" t="s">
        <v>4462</v>
      </c>
      <c r="G1764" s="55">
        <v>45700</v>
      </c>
      <c r="H1764" s="55">
        <v>2924</v>
      </c>
      <c r="I1764" s="62">
        <v>6.4</v>
      </c>
      <c r="J1764" s="55">
        <v>1641</v>
      </c>
      <c r="K1764" s="55">
        <v>339</v>
      </c>
      <c r="L1764" s="55">
        <v>99</v>
      </c>
      <c r="M1764" s="55">
        <v>845</v>
      </c>
      <c r="N1764" s="62">
        <v>56.1</v>
      </c>
      <c r="O1764" s="55">
        <v>11.6</v>
      </c>
      <c r="P1764" s="55">
        <v>3.4</v>
      </c>
      <c r="Q1764" s="55">
        <v>28.9</v>
      </c>
      <c r="R1764" s="55">
        <v>395</v>
      </c>
      <c r="S1764" s="55" t="s">
        <v>3452</v>
      </c>
    </row>
    <row r="1765" spans="1:19" ht="41.4" hidden="1" x14ac:dyDescent="0.25">
      <c r="A1765" s="49">
        <v>90</v>
      </c>
      <c r="B1765" s="59" t="s">
        <v>164</v>
      </c>
      <c r="C1765" s="59" t="s">
        <v>165</v>
      </c>
      <c r="D1765" s="60" t="s">
        <v>4461</v>
      </c>
      <c r="E1765" s="59" t="s">
        <v>167</v>
      </c>
      <c r="F1765" s="63" t="s">
        <v>4462</v>
      </c>
      <c r="G1765" s="55">
        <v>63800</v>
      </c>
      <c r="H1765" s="55">
        <v>4274</v>
      </c>
      <c r="I1765" s="62">
        <v>6.7</v>
      </c>
      <c r="J1765" s="55">
        <v>2586</v>
      </c>
      <c r="K1765" s="55">
        <v>432</v>
      </c>
      <c r="L1765" s="55">
        <v>162</v>
      </c>
      <c r="M1765" s="55">
        <v>1094</v>
      </c>
      <c r="N1765" s="62">
        <v>60.5</v>
      </c>
      <c r="O1765" s="55">
        <v>10.1</v>
      </c>
      <c r="P1765" s="55">
        <v>3.8</v>
      </c>
      <c r="Q1765" s="55">
        <v>25.6</v>
      </c>
      <c r="R1765" s="55">
        <v>531</v>
      </c>
      <c r="S1765" s="55" t="s">
        <v>3452</v>
      </c>
    </row>
    <row r="1766" spans="1:19" ht="55.2" hidden="1" x14ac:dyDescent="0.25">
      <c r="A1766" s="49">
        <v>90</v>
      </c>
      <c r="B1766" s="59" t="s">
        <v>164</v>
      </c>
      <c r="C1766" s="59" t="s">
        <v>165</v>
      </c>
      <c r="D1766" s="60" t="s">
        <v>4463</v>
      </c>
      <c r="E1766" s="59" t="s">
        <v>171</v>
      </c>
      <c r="F1766" s="63" t="s">
        <v>4464</v>
      </c>
      <c r="G1766" s="55">
        <v>67700</v>
      </c>
      <c r="H1766" s="55">
        <v>4130</v>
      </c>
      <c r="I1766" s="62">
        <v>6.1</v>
      </c>
      <c r="J1766" s="55">
        <v>2090</v>
      </c>
      <c r="K1766" s="55">
        <v>537</v>
      </c>
      <c r="L1766" s="55">
        <v>136</v>
      </c>
      <c r="M1766" s="55">
        <v>1367</v>
      </c>
      <c r="N1766" s="62">
        <v>50.6</v>
      </c>
      <c r="O1766" s="55">
        <v>13</v>
      </c>
      <c r="P1766" s="55">
        <v>3.3</v>
      </c>
      <c r="Q1766" s="55">
        <v>33.1</v>
      </c>
      <c r="R1766" s="55">
        <v>614</v>
      </c>
      <c r="S1766" s="55" t="s">
        <v>3452</v>
      </c>
    </row>
    <row r="1767" spans="1:19" ht="55.2" hidden="1" x14ac:dyDescent="0.25">
      <c r="A1767" s="49">
        <v>90</v>
      </c>
      <c r="B1767" s="59" t="s">
        <v>164</v>
      </c>
      <c r="C1767" s="59" t="s">
        <v>165</v>
      </c>
      <c r="D1767" s="60" t="s">
        <v>4465</v>
      </c>
      <c r="E1767" s="59" t="s">
        <v>171</v>
      </c>
      <c r="F1767" s="63" t="s">
        <v>1480</v>
      </c>
      <c r="G1767" s="55">
        <v>59000</v>
      </c>
      <c r="H1767" s="55">
        <v>4248</v>
      </c>
      <c r="I1767" s="62">
        <v>7.2</v>
      </c>
      <c r="J1767" s="55">
        <v>2668</v>
      </c>
      <c r="K1767" s="55">
        <v>399</v>
      </c>
      <c r="L1767" s="55">
        <v>85</v>
      </c>
      <c r="M1767" s="55">
        <v>1096</v>
      </c>
      <c r="N1767" s="62">
        <v>62.8</v>
      </c>
      <c r="O1767" s="55">
        <v>9.4</v>
      </c>
      <c r="P1767" s="55">
        <v>2</v>
      </c>
      <c r="Q1767" s="55">
        <v>25.8</v>
      </c>
      <c r="R1767" s="55">
        <v>521</v>
      </c>
      <c r="S1767" s="55" t="s">
        <v>3452</v>
      </c>
    </row>
    <row r="1768" spans="1:19" ht="55.2" hidden="1" x14ac:dyDescent="0.25">
      <c r="A1768" s="49">
        <v>90</v>
      </c>
      <c r="B1768" s="59" t="s">
        <v>164</v>
      </c>
      <c r="C1768" s="59" t="s">
        <v>165</v>
      </c>
      <c r="D1768" s="60" t="s">
        <v>4465</v>
      </c>
      <c r="E1768" s="59" t="s">
        <v>167</v>
      </c>
      <c r="F1768" s="63" t="s">
        <v>1480</v>
      </c>
      <c r="G1768" s="55">
        <v>48500</v>
      </c>
      <c r="H1768" s="55">
        <v>2378</v>
      </c>
      <c r="I1768" s="62">
        <v>4.9000000000000004</v>
      </c>
      <c r="J1768" s="55">
        <v>1555</v>
      </c>
      <c r="K1768" s="55">
        <v>404</v>
      </c>
      <c r="L1768" s="55">
        <v>67</v>
      </c>
      <c r="M1768" s="55">
        <v>352</v>
      </c>
      <c r="N1768" s="62">
        <v>65.400000000000006</v>
      </c>
      <c r="O1768" s="55">
        <v>17</v>
      </c>
      <c r="P1768" s="55">
        <v>2.8</v>
      </c>
      <c r="Q1768" s="55">
        <v>14.8</v>
      </c>
      <c r="R1768" s="55">
        <v>223</v>
      </c>
      <c r="S1768" s="55" t="s">
        <v>3452</v>
      </c>
    </row>
    <row r="1769" spans="1:19" ht="41.4" hidden="1" x14ac:dyDescent="0.25">
      <c r="A1769" s="49">
        <v>90</v>
      </c>
      <c r="B1769" s="59" t="s">
        <v>164</v>
      </c>
      <c r="C1769" s="59" t="s">
        <v>165</v>
      </c>
      <c r="D1769" s="60" t="s">
        <v>4466</v>
      </c>
      <c r="E1769" s="59" t="s">
        <v>171</v>
      </c>
      <c r="F1769" s="63" t="s">
        <v>1481</v>
      </c>
      <c r="G1769" s="55">
        <v>62900</v>
      </c>
      <c r="H1769" s="55">
        <v>3145</v>
      </c>
      <c r="I1769" s="62">
        <v>5</v>
      </c>
      <c r="J1769" s="55">
        <v>2324</v>
      </c>
      <c r="K1769" s="55">
        <v>318</v>
      </c>
      <c r="L1769" s="55">
        <v>69</v>
      </c>
      <c r="M1769" s="55">
        <v>434</v>
      </c>
      <c r="N1769" s="62">
        <v>73.900000000000006</v>
      </c>
      <c r="O1769" s="55">
        <v>10.1</v>
      </c>
      <c r="P1769" s="55">
        <v>2.2000000000000002</v>
      </c>
      <c r="Q1769" s="55">
        <v>13.8</v>
      </c>
      <c r="R1769" s="55">
        <v>270</v>
      </c>
      <c r="S1769" s="55" t="s">
        <v>3452</v>
      </c>
    </row>
    <row r="1770" spans="1:19" ht="55.2" hidden="1" x14ac:dyDescent="0.25">
      <c r="A1770" s="49">
        <v>91</v>
      </c>
      <c r="B1770" s="59" t="s">
        <v>176</v>
      </c>
      <c r="C1770" s="59" t="s">
        <v>177</v>
      </c>
      <c r="D1770" s="60" t="s">
        <v>4467</v>
      </c>
      <c r="E1770" s="59" t="s">
        <v>171</v>
      </c>
      <c r="F1770" s="63" t="s">
        <v>2674</v>
      </c>
      <c r="G1770" s="55">
        <v>64000</v>
      </c>
      <c r="H1770" s="55">
        <v>3506</v>
      </c>
      <c r="I1770" s="62">
        <v>5.48</v>
      </c>
      <c r="J1770" s="55">
        <v>1925</v>
      </c>
      <c r="K1770" s="55">
        <v>358</v>
      </c>
      <c r="L1770" s="55">
        <v>94</v>
      </c>
      <c r="M1770" s="55">
        <v>1129</v>
      </c>
      <c r="N1770" s="62">
        <v>54.9</v>
      </c>
      <c r="O1770" s="55">
        <v>10.210000000000001</v>
      </c>
      <c r="P1770" s="55">
        <v>2.69</v>
      </c>
      <c r="Q1770" s="55">
        <v>32.200000000000003</v>
      </c>
      <c r="R1770" s="55">
        <v>504</v>
      </c>
      <c r="S1770" s="55" t="s">
        <v>2810</v>
      </c>
    </row>
    <row r="1771" spans="1:19" ht="55.2" hidden="1" x14ac:dyDescent="0.25">
      <c r="A1771" s="49">
        <v>91</v>
      </c>
      <c r="B1771" s="59" t="s">
        <v>176</v>
      </c>
      <c r="C1771" s="59" t="s">
        <v>177</v>
      </c>
      <c r="D1771" s="60" t="s">
        <v>4468</v>
      </c>
      <c r="E1771" s="59" t="s">
        <v>167</v>
      </c>
      <c r="F1771" s="63" t="s">
        <v>2674</v>
      </c>
      <c r="G1771" s="55">
        <v>197000</v>
      </c>
      <c r="H1771" s="55">
        <v>14025</v>
      </c>
      <c r="I1771" s="62">
        <v>7.12</v>
      </c>
      <c r="J1771" s="55">
        <v>7700</v>
      </c>
      <c r="K1771" s="55">
        <v>1432</v>
      </c>
      <c r="L1771" s="55">
        <v>377</v>
      </c>
      <c r="M1771" s="55">
        <v>4516</v>
      </c>
      <c r="N1771" s="62">
        <v>54.9</v>
      </c>
      <c r="O1771" s="55">
        <v>10.210000000000001</v>
      </c>
      <c r="P1771" s="55">
        <v>2.69</v>
      </c>
      <c r="Q1771" s="55">
        <v>32.200000000000003</v>
      </c>
      <c r="R1771" s="55">
        <v>2015</v>
      </c>
      <c r="S1771" s="55" t="s">
        <v>2810</v>
      </c>
    </row>
    <row r="1772" spans="1:19" ht="69" hidden="1" x14ac:dyDescent="0.25">
      <c r="A1772" s="49">
        <v>91</v>
      </c>
      <c r="B1772" s="59" t="s">
        <v>176</v>
      </c>
      <c r="C1772" s="59" t="s">
        <v>177</v>
      </c>
      <c r="D1772" s="60" t="s">
        <v>4469</v>
      </c>
      <c r="E1772" s="59" t="s">
        <v>167</v>
      </c>
      <c r="F1772" s="63" t="s">
        <v>4470</v>
      </c>
      <c r="G1772" s="55">
        <v>201000</v>
      </c>
      <c r="H1772" s="55">
        <v>14127</v>
      </c>
      <c r="I1772" s="62">
        <v>7.03</v>
      </c>
      <c r="J1772" s="55">
        <v>7585</v>
      </c>
      <c r="K1772" s="55">
        <v>1486</v>
      </c>
      <c r="L1772" s="55">
        <v>418</v>
      </c>
      <c r="M1772" s="55">
        <v>4638</v>
      </c>
      <c r="N1772" s="62">
        <v>53.69</v>
      </c>
      <c r="O1772" s="55">
        <v>10.52</v>
      </c>
      <c r="P1772" s="55">
        <v>2.96</v>
      </c>
      <c r="Q1772" s="55">
        <v>32.83</v>
      </c>
      <c r="R1772" s="55">
        <v>2064</v>
      </c>
      <c r="S1772" s="55" t="s">
        <v>2721</v>
      </c>
    </row>
    <row r="1773" spans="1:19" ht="55.2" hidden="1" x14ac:dyDescent="0.25">
      <c r="A1773" s="49">
        <v>91</v>
      </c>
      <c r="B1773" s="59" t="s">
        <v>176</v>
      </c>
      <c r="C1773" s="59" t="s">
        <v>177</v>
      </c>
      <c r="D1773" s="60" t="s">
        <v>4471</v>
      </c>
      <c r="E1773" s="59" t="s">
        <v>171</v>
      </c>
      <c r="F1773" s="63" t="s">
        <v>2669</v>
      </c>
      <c r="G1773" s="55">
        <v>221000</v>
      </c>
      <c r="H1773" s="55">
        <v>15736</v>
      </c>
      <c r="I1773" s="62">
        <v>7.12</v>
      </c>
      <c r="J1773" s="55">
        <v>8639</v>
      </c>
      <c r="K1773" s="55">
        <v>1607</v>
      </c>
      <c r="L1773" s="55">
        <v>423</v>
      </c>
      <c r="M1773" s="55">
        <v>5067</v>
      </c>
      <c r="N1773" s="62">
        <v>54.9</v>
      </c>
      <c r="O1773" s="55">
        <v>10.210000000000001</v>
      </c>
      <c r="P1773" s="55">
        <v>2.69</v>
      </c>
      <c r="Q1773" s="55">
        <v>32.200000000000003</v>
      </c>
      <c r="R1773" s="55">
        <v>2261</v>
      </c>
      <c r="S1773" s="55" t="s">
        <v>2810</v>
      </c>
    </row>
    <row r="1774" spans="1:19" ht="55.2" hidden="1" x14ac:dyDescent="0.25">
      <c r="A1774" s="49">
        <v>91</v>
      </c>
      <c r="B1774" s="59" t="s">
        <v>176</v>
      </c>
      <c r="C1774" s="59" t="s">
        <v>177</v>
      </c>
      <c r="D1774" s="60" t="s">
        <v>4471</v>
      </c>
      <c r="E1774" s="59" t="s">
        <v>167</v>
      </c>
      <c r="F1774" s="63" t="s">
        <v>2669</v>
      </c>
      <c r="G1774" s="55">
        <v>273000</v>
      </c>
      <c r="H1774" s="55">
        <v>21103</v>
      </c>
      <c r="I1774" s="62">
        <v>7.73</v>
      </c>
      <c r="J1774" s="55">
        <v>8376</v>
      </c>
      <c r="K1774" s="55">
        <v>2703</v>
      </c>
      <c r="L1774" s="55">
        <v>1201</v>
      </c>
      <c r="M1774" s="55">
        <v>8823</v>
      </c>
      <c r="N1774" s="62">
        <v>39.69</v>
      </c>
      <c r="O1774" s="55">
        <v>12.81</v>
      </c>
      <c r="P1774" s="55">
        <v>5.69</v>
      </c>
      <c r="Q1774" s="55">
        <v>41.81</v>
      </c>
      <c r="R1774" s="55">
        <v>3762</v>
      </c>
      <c r="S1774" s="55" t="s">
        <v>2810</v>
      </c>
    </row>
    <row r="1775" spans="1:19" ht="82.8" hidden="1" x14ac:dyDescent="0.25">
      <c r="A1775" s="49">
        <v>91</v>
      </c>
      <c r="B1775" s="59" t="s">
        <v>176</v>
      </c>
      <c r="C1775" s="59" t="s">
        <v>177</v>
      </c>
      <c r="D1775" s="60" t="s">
        <v>4472</v>
      </c>
      <c r="E1775" s="59" t="s">
        <v>167</v>
      </c>
      <c r="F1775" s="63" t="s">
        <v>4473</v>
      </c>
      <c r="G1775" s="55">
        <v>277000</v>
      </c>
      <c r="H1775" s="55">
        <v>21411</v>
      </c>
      <c r="I1775" s="62">
        <v>7.73</v>
      </c>
      <c r="J1775" s="55">
        <v>8498</v>
      </c>
      <c r="K1775" s="55">
        <v>2743</v>
      </c>
      <c r="L1775" s="55">
        <v>1218</v>
      </c>
      <c r="M1775" s="55">
        <v>8952</v>
      </c>
      <c r="N1775" s="62">
        <v>39.69</v>
      </c>
      <c r="O1775" s="55">
        <v>12.81</v>
      </c>
      <c r="P1775" s="55">
        <v>5.69</v>
      </c>
      <c r="Q1775" s="55">
        <v>41.81</v>
      </c>
      <c r="R1775" s="55">
        <v>3817</v>
      </c>
      <c r="S1775" s="55" t="s">
        <v>2837</v>
      </c>
    </row>
    <row r="1776" spans="1:19" ht="41.4" hidden="1" x14ac:dyDescent="0.25">
      <c r="A1776" s="49">
        <v>91</v>
      </c>
      <c r="B1776" s="59" t="s">
        <v>176</v>
      </c>
      <c r="C1776" s="59" t="s">
        <v>177</v>
      </c>
      <c r="D1776" s="60" t="s">
        <v>4474</v>
      </c>
      <c r="E1776" s="59" t="s">
        <v>171</v>
      </c>
      <c r="F1776" s="63" t="s">
        <v>4475</v>
      </c>
      <c r="G1776" s="55">
        <v>271000</v>
      </c>
      <c r="H1776" s="55">
        <v>20947</v>
      </c>
      <c r="I1776" s="62">
        <v>7.73</v>
      </c>
      <c r="J1776" s="55">
        <v>8314</v>
      </c>
      <c r="K1776" s="55">
        <v>2683</v>
      </c>
      <c r="L1776" s="55">
        <v>1192</v>
      </c>
      <c r="M1776" s="55">
        <v>8758</v>
      </c>
      <c r="N1776" s="62">
        <v>39.69</v>
      </c>
      <c r="O1776" s="55">
        <v>12.81</v>
      </c>
      <c r="P1776" s="55">
        <v>5.69</v>
      </c>
      <c r="Q1776" s="55">
        <v>41.81</v>
      </c>
      <c r="R1776" s="55">
        <v>3735</v>
      </c>
      <c r="S1776" s="55" t="s">
        <v>2810</v>
      </c>
    </row>
    <row r="1777" spans="1:19" ht="41.4" hidden="1" x14ac:dyDescent="0.25">
      <c r="A1777" s="49">
        <v>91</v>
      </c>
      <c r="B1777" s="59" t="s">
        <v>176</v>
      </c>
      <c r="C1777" s="59" t="s">
        <v>177</v>
      </c>
      <c r="D1777" s="60" t="s">
        <v>4474</v>
      </c>
      <c r="E1777" s="59" t="s">
        <v>167</v>
      </c>
      <c r="F1777" s="63" t="s">
        <v>4475</v>
      </c>
      <c r="G1777" s="55">
        <v>259000</v>
      </c>
      <c r="H1777" s="55">
        <v>20021</v>
      </c>
      <c r="I1777" s="62">
        <v>7.73</v>
      </c>
      <c r="J1777" s="55">
        <v>7946</v>
      </c>
      <c r="K1777" s="55">
        <v>2565</v>
      </c>
      <c r="L1777" s="55">
        <v>1139</v>
      </c>
      <c r="M1777" s="55">
        <v>8371</v>
      </c>
      <c r="N1777" s="62">
        <v>39.69</v>
      </c>
      <c r="O1777" s="55">
        <v>12.81</v>
      </c>
      <c r="P1777" s="55">
        <v>5.69</v>
      </c>
      <c r="Q1777" s="55">
        <v>41.81</v>
      </c>
      <c r="R1777" s="55">
        <v>3570</v>
      </c>
      <c r="S1777" s="55" t="s">
        <v>2810</v>
      </c>
    </row>
    <row r="1778" spans="1:19" ht="41.4" hidden="1" x14ac:dyDescent="0.25">
      <c r="A1778" s="49">
        <v>91</v>
      </c>
      <c r="B1778" s="59" t="s">
        <v>176</v>
      </c>
      <c r="C1778" s="59" t="s">
        <v>177</v>
      </c>
      <c r="D1778" s="60" t="s">
        <v>4476</v>
      </c>
      <c r="E1778" s="59" t="s">
        <v>171</v>
      </c>
      <c r="F1778" s="63" t="s">
        <v>4477</v>
      </c>
      <c r="G1778" s="55">
        <v>270000</v>
      </c>
      <c r="H1778" s="55">
        <v>20872</v>
      </c>
      <c r="I1778" s="62">
        <v>7.73</v>
      </c>
      <c r="J1778" s="55">
        <v>8284</v>
      </c>
      <c r="K1778" s="55">
        <v>2674</v>
      </c>
      <c r="L1778" s="55">
        <v>1188</v>
      </c>
      <c r="M1778" s="55">
        <v>8726</v>
      </c>
      <c r="N1778" s="62">
        <v>39.69</v>
      </c>
      <c r="O1778" s="55">
        <v>12.81</v>
      </c>
      <c r="P1778" s="55">
        <v>5.69</v>
      </c>
      <c r="Q1778" s="55">
        <v>41.81</v>
      </c>
      <c r="R1778" s="55">
        <v>3721</v>
      </c>
      <c r="S1778" s="55" t="s">
        <v>2810</v>
      </c>
    </row>
    <row r="1779" spans="1:19" ht="41.4" hidden="1" x14ac:dyDescent="0.25">
      <c r="A1779" s="49">
        <v>91</v>
      </c>
      <c r="B1779" s="59" t="s">
        <v>176</v>
      </c>
      <c r="C1779" s="59" t="s">
        <v>177</v>
      </c>
      <c r="D1779" s="60" t="s">
        <v>4476</v>
      </c>
      <c r="E1779" s="59" t="s">
        <v>167</v>
      </c>
      <c r="F1779" s="63" t="s">
        <v>4477</v>
      </c>
      <c r="G1779" s="55">
        <v>288000</v>
      </c>
      <c r="H1779" s="55">
        <v>16272</v>
      </c>
      <c r="I1779" s="62">
        <v>5.65</v>
      </c>
      <c r="J1779" s="55">
        <v>7412</v>
      </c>
      <c r="K1779" s="55">
        <v>2156</v>
      </c>
      <c r="L1779" s="55">
        <v>893</v>
      </c>
      <c r="M1779" s="55">
        <v>5811</v>
      </c>
      <c r="N1779" s="62">
        <v>45.55</v>
      </c>
      <c r="O1779" s="55">
        <v>13.25</v>
      </c>
      <c r="P1779" s="55">
        <v>5.49</v>
      </c>
      <c r="Q1779" s="55">
        <v>35.71</v>
      </c>
      <c r="R1779" s="55">
        <v>2594</v>
      </c>
      <c r="S1779" s="55" t="s">
        <v>2810</v>
      </c>
    </row>
    <row r="1780" spans="1:19" ht="69" hidden="1" x14ac:dyDescent="0.25">
      <c r="A1780" s="49">
        <v>91</v>
      </c>
      <c r="B1780" s="59" t="s">
        <v>176</v>
      </c>
      <c r="C1780" s="59" t="s">
        <v>177</v>
      </c>
      <c r="D1780" s="60" t="s">
        <v>4478</v>
      </c>
      <c r="E1780" s="59" t="s">
        <v>171</v>
      </c>
      <c r="F1780" s="63" t="s">
        <v>178</v>
      </c>
      <c r="G1780" s="55">
        <v>248000</v>
      </c>
      <c r="H1780" s="55">
        <v>15601</v>
      </c>
      <c r="I1780" s="62">
        <v>6.29</v>
      </c>
      <c r="J1780" s="55">
        <v>7363</v>
      </c>
      <c r="K1780" s="55">
        <v>1930</v>
      </c>
      <c r="L1780" s="55">
        <v>855</v>
      </c>
      <c r="M1780" s="55">
        <v>5453</v>
      </c>
      <c r="N1780" s="62">
        <v>47.2</v>
      </c>
      <c r="O1780" s="55">
        <v>12.37</v>
      </c>
      <c r="P1780" s="55">
        <v>5.48</v>
      </c>
      <c r="Q1780" s="55">
        <v>34.96</v>
      </c>
      <c r="R1780" s="55">
        <v>2442</v>
      </c>
      <c r="S1780" s="55" t="s">
        <v>2810</v>
      </c>
    </row>
    <row r="1781" spans="1:19" ht="69" hidden="1" x14ac:dyDescent="0.25">
      <c r="A1781" s="49">
        <v>91</v>
      </c>
      <c r="B1781" s="59" t="s">
        <v>164</v>
      </c>
      <c r="C1781" s="59" t="s">
        <v>165</v>
      </c>
      <c r="D1781" s="60" t="s">
        <v>4479</v>
      </c>
      <c r="E1781" s="59" t="s">
        <v>171</v>
      </c>
      <c r="F1781" s="63" t="s">
        <v>4480</v>
      </c>
      <c r="G1781" s="55">
        <v>264300</v>
      </c>
      <c r="H1781" s="55">
        <v>21355</v>
      </c>
      <c r="I1781" s="62">
        <v>8.08</v>
      </c>
      <c r="J1781" s="55">
        <v>8679</v>
      </c>
      <c r="K1781" s="55">
        <v>1730</v>
      </c>
      <c r="L1781" s="55">
        <v>858</v>
      </c>
      <c r="M1781" s="55">
        <v>10088</v>
      </c>
      <c r="N1781" s="62">
        <v>40.64</v>
      </c>
      <c r="O1781" s="55">
        <v>8.1</v>
      </c>
      <c r="P1781" s="55">
        <v>4.0199999999999996</v>
      </c>
      <c r="Q1781" s="55">
        <v>47.24</v>
      </c>
      <c r="R1781" s="55">
        <v>4069</v>
      </c>
      <c r="S1781" s="55" t="s">
        <v>2667</v>
      </c>
    </row>
    <row r="1782" spans="1:19" ht="69" hidden="1" x14ac:dyDescent="0.25">
      <c r="A1782" s="49">
        <v>91</v>
      </c>
      <c r="B1782" s="59" t="s">
        <v>164</v>
      </c>
      <c r="C1782" s="59" t="s">
        <v>165</v>
      </c>
      <c r="D1782" s="60" t="s">
        <v>4479</v>
      </c>
      <c r="E1782" s="59" t="s">
        <v>167</v>
      </c>
      <c r="F1782" s="63" t="s">
        <v>4480</v>
      </c>
      <c r="G1782" s="55">
        <v>263800</v>
      </c>
      <c r="H1782" s="55">
        <v>21315</v>
      </c>
      <c r="I1782" s="62">
        <v>8.08</v>
      </c>
      <c r="J1782" s="55">
        <v>8662</v>
      </c>
      <c r="K1782" s="55">
        <v>1727</v>
      </c>
      <c r="L1782" s="55">
        <v>857</v>
      </c>
      <c r="M1782" s="55">
        <v>10069</v>
      </c>
      <c r="N1782" s="62">
        <v>40.64</v>
      </c>
      <c r="O1782" s="55">
        <v>8.1</v>
      </c>
      <c r="P1782" s="55">
        <v>4.0199999999999996</v>
      </c>
      <c r="Q1782" s="55">
        <v>47.24</v>
      </c>
      <c r="R1782" s="55">
        <v>4062</v>
      </c>
      <c r="S1782" s="55" t="s">
        <v>2667</v>
      </c>
    </row>
    <row r="1783" spans="1:19" ht="41.4" hidden="1" x14ac:dyDescent="0.25">
      <c r="A1783" s="49">
        <v>91</v>
      </c>
      <c r="B1783" s="59" t="s">
        <v>164</v>
      </c>
      <c r="C1783" s="59" t="s">
        <v>165</v>
      </c>
      <c r="D1783" s="60" t="s">
        <v>4481</v>
      </c>
      <c r="E1783" s="59" t="s">
        <v>167</v>
      </c>
      <c r="F1783" s="63" t="s">
        <v>4482</v>
      </c>
      <c r="G1783" s="55">
        <v>199600</v>
      </c>
      <c r="H1783" s="55">
        <v>6786</v>
      </c>
      <c r="I1783" s="62">
        <v>6.8</v>
      </c>
      <c r="J1783" s="55">
        <v>3753</v>
      </c>
      <c r="K1783" s="55">
        <v>719</v>
      </c>
      <c r="L1783" s="55">
        <v>448</v>
      </c>
      <c r="M1783" s="55">
        <v>1866</v>
      </c>
      <c r="N1783" s="62">
        <v>55.3</v>
      </c>
      <c r="O1783" s="55">
        <v>10.6</v>
      </c>
      <c r="P1783" s="55">
        <v>6.6</v>
      </c>
      <c r="Q1783" s="55">
        <v>27.5</v>
      </c>
      <c r="R1783" s="55">
        <v>907</v>
      </c>
      <c r="S1783" s="55" t="s">
        <v>2967</v>
      </c>
    </row>
    <row r="1784" spans="1:19" ht="55.2" hidden="1" x14ac:dyDescent="0.25">
      <c r="A1784" s="49">
        <v>91</v>
      </c>
      <c r="B1784" s="59" t="s">
        <v>164</v>
      </c>
      <c r="C1784" s="59" t="s">
        <v>165</v>
      </c>
      <c r="D1784" s="60" t="s">
        <v>4483</v>
      </c>
      <c r="E1784" s="59" t="s">
        <v>171</v>
      </c>
      <c r="F1784" s="63" t="s">
        <v>4484</v>
      </c>
      <c r="G1784" s="55">
        <v>274500</v>
      </c>
      <c r="H1784" s="55">
        <v>19490</v>
      </c>
      <c r="I1784" s="62">
        <v>7.1</v>
      </c>
      <c r="J1784" s="55">
        <v>9043</v>
      </c>
      <c r="K1784" s="55">
        <v>1910</v>
      </c>
      <c r="L1784" s="55">
        <v>1891</v>
      </c>
      <c r="M1784" s="55">
        <v>6646</v>
      </c>
      <c r="N1784" s="62">
        <v>46.4</v>
      </c>
      <c r="O1784" s="55">
        <v>9.8000000000000007</v>
      </c>
      <c r="P1784" s="55">
        <v>9.6999999999999993</v>
      </c>
      <c r="Q1784" s="55">
        <v>34.1</v>
      </c>
      <c r="R1784" s="55">
        <v>3063</v>
      </c>
      <c r="S1784" s="55" t="s">
        <v>2967</v>
      </c>
    </row>
    <row r="1785" spans="1:19" ht="55.2" hidden="1" x14ac:dyDescent="0.25">
      <c r="A1785" s="49">
        <v>91</v>
      </c>
      <c r="B1785" s="59" t="s">
        <v>164</v>
      </c>
      <c r="C1785" s="59" t="s">
        <v>165</v>
      </c>
      <c r="D1785" s="60" t="s">
        <v>4483</v>
      </c>
      <c r="E1785" s="59" t="s">
        <v>167</v>
      </c>
      <c r="F1785" s="63" t="s">
        <v>4484</v>
      </c>
      <c r="G1785" s="55">
        <v>266500</v>
      </c>
      <c r="H1785" s="55">
        <v>18121</v>
      </c>
      <c r="I1785" s="62">
        <v>6.8</v>
      </c>
      <c r="J1785" s="55">
        <v>8517</v>
      </c>
      <c r="K1785" s="55">
        <v>1848</v>
      </c>
      <c r="L1785" s="55">
        <v>1558</v>
      </c>
      <c r="M1785" s="55">
        <v>6198</v>
      </c>
      <c r="N1785" s="62">
        <v>47</v>
      </c>
      <c r="O1785" s="55">
        <v>10.199999999999999</v>
      </c>
      <c r="P1785" s="55">
        <v>8.6</v>
      </c>
      <c r="Q1785" s="55">
        <v>34.200000000000003</v>
      </c>
      <c r="R1785" s="55">
        <v>2835</v>
      </c>
      <c r="S1785" s="55" t="s">
        <v>2967</v>
      </c>
    </row>
    <row r="1786" spans="1:19" ht="55.2" hidden="1" x14ac:dyDescent="0.25">
      <c r="A1786" s="49">
        <v>91</v>
      </c>
      <c r="B1786" s="59" t="s">
        <v>164</v>
      </c>
      <c r="C1786" s="59" t="s">
        <v>165</v>
      </c>
      <c r="D1786" s="60" t="s">
        <v>4485</v>
      </c>
      <c r="E1786" s="59" t="s">
        <v>171</v>
      </c>
      <c r="F1786" s="63" t="s">
        <v>4486</v>
      </c>
      <c r="G1786" s="55">
        <v>259100</v>
      </c>
      <c r="H1786" s="55">
        <v>23837</v>
      </c>
      <c r="I1786" s="62">
        <v>9.1999999999999993</v>
      </c>
      <c r="J1786" s="55">
        <v>11275</v>
      </c>
      <c r="K1786" s="55">
        <v>3385</v>
      </c>
      <c r="L1786" s="55">
        <v>1764</v>
      </c>
      <c r="M1786" s="55">
        <v>7413</v>
      </c>
      <c r="N1786" s="62">
        <v>47.3</v>
      </c>
      <c r="O1786" s="55">
        <v>14.2</v>
      </c>
      <c r="P1786" s="55">
        <v>7.4</v>
      </c>
      <c r="Q1786" s="55">
        <v>31.1</v>
      </c>
      <c r="R1786" s="55">
        <v>3523</v>
      </c>
      <c r="S1786" s="55" t="s">
        <v>2967</v>
      </c>
    </row>
    <row r="1787" spans="1:19" ht="55.2" hidden="1" x14ac:dyDescent="0.25">
      <c r="A1787" s="49">
        <v>91</v>
      </c>
      <c r="B1787" s="59" t="s">
        <v>164</v>
      </c>
      <c r="C1787" s="59" t="s">
        <v>165</v>
      </c>
      <c r="D1787" s="60" t="s">
        <v>4485</v>
      </c>
      <c r="E1787" s="59" t="s">
        <v>167</v>
      </c>
      <c r="F1787" s="63" t="s">
        <v>4486</v>
      </c>
      <c r="G1787" s="55">
        <v>254600</v>
      </c>
      <c r="H1787" s="55">
        <v>22150</v>
      </c>
      <c r="I1787" s="62">
        <v>8.6999999999999993</v>
      </c>
      <c r="J1787" s="55">
        <v>10411</v>
      </c>
      <c r="K1787" s="55">
        <v>2968</v>
      </c>
      <c r="L1787" s="55">
        <v>1329</v>
      </c>
      <c r="M1787" s="55">
        <v>7442</v>
      </c>
      <c r="N1787" s="62">
        <v>47</v>
      </c>
      <c r="O1787" s="55">
        <v>13.4</v>
      </c>
      <c r="P1787" s="55">
        <v>6</v>
      </c>
      <c r="Q1787" s="55">
        <v>33.6</v>
      </c>
      <c r="R1787" s="55">
        <v>3400</v>
      </c>
      <c r="S1787" s="55" t="s">
        <v>2967</v>
      </c>
    </row>
    <row r="1788" spans="1:19" ht="41.4" hidden="1" x14ac:dyDescent="0.25">
      <c r="A1788" s="49">
        <v>91</v>
      </c>
      <c r="B1788" s="59" t="s">
        <v>164</v>
      </c>
      <c r="C1788" s="59" t="s">
        <v>165</v>
      </c>
      <c r="D1788" s="60" t="s">
        <v>4487</v>
      </c>
      <c r="E1788" s="59" t="s">
        <v>167</v>
      </c>
      <c r="F1788" s="63" t="s">
        <v>4488</v>
      </c>
      <c r="G1788" s="55">
        <v>223700</v>
      </c>
      <c r="H1788" s="55">
        <v>19462</v>
      </c>
      <c r="I1788" s="62">
        <v>8.6999999999999993</v>
      </c>
      <c r="J1788" s="55">
        <v>6695</v>
      </c>
      <c r="K1788" s="55">
        <v>2958</v>
      </c>
      <c r="L1788" s="55">
        <v>1557</v>
      </c>
      <c r="M1788" s="55">
        <v>8252</v>
      </c>
      <c r="N1788" s="62">
        <v>34.4</v>
      </c>
      <c r="O1788" s="55">
        <v>15.2</v>
      </c>
      <c r="P1788" s="55">
        <v>8</v>
      </c>
      <c r="Q1788" s="55">
        <v>42.4</v>
      </c>
      <c r="R1788" s="55">
        <v>3582</v>
      </c>
      <c r="S1788" s="55" t="s">
        <v>2939</v>
      </c>
    </row>
    <row r="1789" spans="1:19" ht="41.4" hidden="1" x14ac:dyDescent="0.25">
      <c r="A1789" s="49">
        <v>91</v>
      </c>
      <c r="B1789" s="59" t="s">
        <v>164</v>
      </c>
      <c r="C1789" s="59" t="s">
        <v>165</v>
      </c>
      <c r="D1789" s="60" t="s">
        <v>4489</v>
      </c>
      <c r="E1789" s="59" t="s">
        <v>171</v>
      </c>
      <c r="F1789" s="63" t="s">
        <v>1493</v>
      </c>
      <c r="G1789" s="55">
        <v>231600</v>
      </c>
      <c r="H1789" s="55">
        <v>15054</v>
      </c>
      <c r="I1789" s="62">
        <v>6.5</v>
      </c>
      <c r="J1789" s="55">
        <v>8746</v>
      </c>
      <c r="K1789" s="55">
        <v>1280</v>
      </c>
      <c r="L1789" s="55">
        <v>587</v>
      </c>
      <c r="M1789" s="55">
        <v>4441</v>
      </c>
      <c r="N1789" s="62">
        <v>58.1</v>
      </c>
      <c r="O1789" s="55">
        <v>8.5</v>
      </c>
      <c r="P1789" s="55">
        <v>3.9</v>
      </c>
      <c r="Q1789" s="55">
        <v>29.5</v>
      </c>
      <c r="R1789" s="55">
        <v>2042</v>
      </c>
      <c r="S1789" s="55" t="s">
        <v>2972</v>
      </c>
    </row>
    <row r="1790" spans="1:19" ht="41.4" hidden="1" x14ac:dyDescent="0.25">
      <c r="A1790" s="49">
        <v>91</v>
      </c>
      <c r="B1790" s="59" t="s">
        <v>164</v>
      </c>
      <c r="C1790" s="59" t="s">
        <v>165</v>
      </c>
      <c r="D1790" s="60" t="s">
        <v>4489</v>
      </c>
      <c r="E1790" s="59" t="s">
        <v>167</v>
      </c>
      <c r="F1790" s="63" t="s">
        <v>1493</v>
      </c>
      <c r="G1790" s="55">
        <v>322700</v>
      </c>
      <c r="H1790" s="55">
        <v>14521</v>
      </c>
      <c r="I1790" s="62">
        <v>4.5</v>
      </c>
      <c r="J1790" s="55">
        <v>7842</v>
      </c>
      <c r="K1790" s="55">
        <v>813</v>
      </c>
      <c r="L1790" s="55">
        <v>290</v>
      </c>
      <c r="M1790" s="55">
        <v>5576</v>
      </c>
      <c r="N1790" s="62">
        <v>54</v>
      </c>
      <c r="O1790" s="55">
        <v>5.6</v>
      </c>
      <c r="P1790" s="55">
        <v>2</v>
      </c>
      <c r="Q1790" s="55">
        <v>38.4</v>
      </c>
      <c r="R1790" s="55">
        <v>2316</v>
      </c>
      <c r="S1790" s="55" t="s">
        <v>2972</v>
      </c>
    </row>
    <row r="1791" spans="1:19" ht="41.4" hidden="1" x14ac:dyDescent="0.25">
      <c r="A1791" s="49">
        <v>91</v>
      </c>
      <c r="B1791" s="59" t="s">
        <v>164</v>
      </c>
      <c r="C1791" s="59" t="s">
        <v>165</v>
      </c>
      <c r="D1791" s="60" t="s">
        <v>4490</v>
      </c>
      <c r="E1791" s="59" t="s">
        <v>171</v>
      </c>
      <c r="F1791" s="63" t="s">
        <v>1494</v>
      </c>
      <c r="G1791" s="55">
        <v>303200</v>
      </c>
      <c r="H1791" s="55">
        <v>15160</v>
      </c>
      <c r="I1791" s="62">
        <v>5</v>
      </c>
      <c r="J1791" s="55">
        <v>7580</v>
      </c>
      <c r="K1791" s="55">
        <v>834</v>
      </c>
      <c r="L1791" s="55">
        <v>303</v>
      </c>
      <c r="M1791" s="55">
        <v>6443</v>
      </c>
      <c r="N1791" s="62">
        <v>50</v>
      </c>
      <c r="O1791" s="55">
        <v>5.5</v>
      </c>
      <c r="P1791" s="55">
        <v>2</v>
      </c>
      <c r="Q1791" s="55">
        <v>42.5</v>
      </c>
      <c r="R1791" s="55">
        <v>2609</v>
      </c>
      <c r="S1791" s="55" t="s">
        <v>2972</v>
      </c>
    </row>
    <row r="1792" spans="1:19" ht="41.4" hidden="1" x14ac:dyDescent="0.25">
      <c r="A1792" s="49">
        <v>91</v>
      </c>
      <c r="B1792" s="59" t="s">
        <v>164</v>
      </c>
      <c r="C1792" s="59" t="s">
        <v>165</v>
      </c>
      <c r="D1792" s="60" t="s">
        <v>4490</v>
      </c>
      <c r="E1792" s="59" t="s">
        <v>167</v>
      </c>
      <c r="F1792" s="63" t="s">
        <v>1494</v>
      </c>
      <c r="G1792" s="55">
        <v>256400</v>
      </c>
      <c r="H1792" s="55">
        <v>12179</v>
      </c>
      <c r="I1792" s="62">
        <v>4.75</v>
      </c>
      <c r="J1792" s="55">
        <v>5404</v>
      </c>
      <c r="K1792" s="55">
        <v>831</v>
      </c>
      <c r="L1792" s="55">
        <v>340</v>
      </c>
      <c r="M1792" s="55">
        <v>5604</v>
      </c>
      <c r="N1792" s="62">
        <v>44.37</v>
      </c>
      <c r="O1792" s="55">
        <v>6.82</v>
      </c>
      <c r="P1792" s="55">
        <v>2.79</v>
      </c>
      <c r="Q1792" s="55">
        <v>46.01</v>
      </c>
      <c r="R1792" s="55">
        <v>2249</v>
      </c>
      <c r="S1792" s="55" t="s">
        <v>2956</v>
      </c>
    </row>
    <row r="1793" spans="1:19" ht="41.4" hidden="1" x14ac:dyDescent="0.25">
      <c r="A1793" s="49">
        <v>91</v>
      </c>
      <c r="B1793" s="59" t="s">
        <v>293</v>
      </c>
      <c r="C1793" s="59" t="s">
        <v>636</v>
      </c>
      <c r="D1793" s="60" t="s">
        <v>4491</v>
      </c>
      <c r="E1793" s="59" t="s">
        <v>171</v>
      </c>
      <c r="F1793" s="63" t="s">
        <v>1496</v>
      </c>
      <c r="G1793" s="55">
        <v>253000</v>
      </c>
      <c r="H1793" s="55">
        <v>15105</v>
      </c>
      <c r="I1793" s="62">
        <v>5.97</v>
      </c>
      <c r="J1793" s="55">
        <v>6323</v>
      </c>
      <c r="K1793" s="55">
        <v>1171</v>
      </c>
      <c r="L1793" s="55">
        <v>586</v>
      </c>
      <c r="M1793" s="55">
        <v>7025</v>
      </c>
      <c r="N1793" s="62">
        <v>41.86</v>
      </c>
      <c r="O1793" s="55">
        <v>7.75</v>
      </c>
      <c r="P1793" s="55">
        <v>3.88</v>
      </c>
      <c r="Q1793" s="55">
        <v>46.51</v>
      </c>
      <c r="R1793" s="55">
        <v>2839</v>
      </c>
      <c r="S1793" s="55" t="s">
        <v>2656</v>
      </c>
    </row>
    <row r="1794" spans="1:19" ht="41.4" hidden="1" x14ac:dyDescent="0.25">
      <c r="A1794" s="49">
        <v>91</v>
      </c>
      <c r="B1794" s="59" t="s">
        <v>293</v>
      </c>
      <c r="C1794" s="59" t="s">
        <v>636</v>
      </c>
      <c r="D1794" s="60" t="s">
        <v>4491</v>
      </c>
      <c r="E1794" s="59" t="s">
        <v>167</v>
      </c>
      <c r="F1794" s="63" t="s">
        <v>1496</v>
      </c>
      <c r="G1794" s="55">
        <v>256000</v>
      </c>
      <c r="H1794" s="55">
        <v>16666</v>
      </c>
      <c r="I1794" s="62">
        <v>6.51</v>
      </c>
      <c r="J1794" s="55">
        <v>7143</v>
      </c>
      <c r="K1794" s="55">
        <v>1190</v>
      </c>
      <c r="L1794" s="55">
        <v>595</v>
      </c>
      <c r="M1794" s="55">
        <v>7738</v>
      </c>
      <c r="N1794" s="62">
        <v>42.86</v>
      </c>
      <c r="O1794" s="55">
        <v>7.14</v>
      </c>
      <c r="P1794" s="55">
        <v>3.57</v>
      </c>
      <c r="Q1794" s="55">
        <v>46.43</v>
      </c>
      <c r="R1794" s="55">
        <v>3117</v>
      </c>
      <c r="S1794" s="55" t="s">
        <v>2656</v>
      </c>
    </row>
    <row r="1795" spans="1:19" ht="27.6" hidden="1" x14ac:dyDescent="0.25">
      <c r="A1795" s="49">
        <v>91</v>
      </c>
      <c r="B1795" s="59" t="s">
        <v>293</v>
      </c>
      <c r="C1795" s="59" t="s">
        <v>636</v>
      </c>
      <c r="D1795" s="60" t="s">
        <v>4492</v>
      </c>
      <c r="E1795" s="59" t="s">
        <v>171</v>
      </c>
      <c r="F1795" s="63" t="s">
        <v>4493</v>
      </c>
      <c r="G1795" s="55">
        <v>247000</v>
      </c>
      <c r="H1795" s="55">
        <v>16080</v>
      </c>
      <c r="I1795" s="62">
        <v>6.51</v>
      </c>
      <c r="J1795" s="55">
        <v>6892</v>
      </c>
      <c r="K1795" s="55">
        <v>1148</v>
      </c>
      <c r="L1795" s="55">
        <v>574</v>
      </c>
      <c r="M1795" s="55">
        <v>7466</v>
      </c>
      <c r="N1795" s="62">
        <v>42.86</v>
      </c>
      <c r="O1795" s="55">
        <v>7.14</v>
      </c>
      <c r="P1795" s="55">
        <v>3.57</v>
      </c>
      <c r="Q1795" s="55">
        <v>46.43</v>
      </c>
      <c r="R1795" s="55">
        <v>3007</v>
      </c>
      <c r="S1795" s="55" t="s">
        <v>2656</v>
      </c>
    </row>
    <row r="1796" spans="1:19" ht="27.6" hidden="1" x14ac:dyDescent="0.25">
      <c r="A1796" s="49">
        <v>91</v>
      </c>
      <c r="B1796" s="59" t="s">
        <v>293</v>
      </c>
      <c r="C1796" s="59" t="s">
        <v>636</v>
      </c>
      <c r="D1796" s="60" t="s">
        <v>4492</v>
      </c>
      <c r="E1796" s="59" t="s">
        <v>167</v>
      </c>
      <c r="F1796" s="63" t="s">
        <v>4493</v>
      </c>
      <c r="G1796" s="55">
        <v>233000</v>
      </c>
      <c r="H1796" s="55">
        <v>14120</v>
      </c>
      <c r="I1796" s="62">
        <v>6.06</v>
      </c>
      <c r="J1796" s="55">
        <v>6052</v>
      </c>
      <c r="K1796" s="55">
        <v>1008</v>
      </c>
      <c r="L1796" s="55">
        <v>504</v>
      </c>
      <c r="M1796" s="55">
        <v>6556</v>
      </c>
      <c r="N1796" s="62">
        <v>42.86</v>
      </c>
      <c r="O1796" s="55">
        <v>7.14</v>
      </c>
      <c r="P1796" s="55">
        <v>3.57</v>
      </c>
      <c r="Q1796" s="55">
        <v>46.43</v>
      </c>
      <c r="R1796" s="55">
        <v>2640</v>
      </c>
      <c r="S1796" s="55" t="s">
        <v>2656</v>
      </c>
    </row>
    <row r="1797" spans="1:19" ht="27.6" hidden="1" x14ac:dyDescent="0.25">
      <c r="A1797" s="49">
        <v>91</v>
      </c>
      <c r="B1797" s="59" t="s">
        <v>293</v>
      </c>
      <c r="C1797" s="59" t="s">
        <v>636</v>
      </c>
      <c r="D1797" s="60" t="s">
        <v>3712</v>
      </c>
      <c r="E1797" s="59" t="s">
        <v>171</v>
      </c>
      <c r="F1797" s="63" t="s">
        <v>4494</v>
      </c>
      <c r="G1797" s="55">
        <v>219000</v>
      </c>
      <c r="H1797" s="55">
        <v>14804</v>
      </c>
      <c r="I1797" s="62">
        <v>6.76</v>
      </c>
      <c r="J1797" s="55">
        <v>6345</v>
      </c>
      <c r="K1797" s="55">
        <v>1057</v>
      </c>
      <c r="L1797" s="55">
        <v>529</v>
      </c>
      <c r="M1797" s="55">
        <v>6873</v>
      </c>
      <c r="N1797" s="62">
        <v>42.86</v>
      </c>
      <c r="O1797" s="55">
        <v>7.14</v>
      </c>
      <c r="P1797" s="55">
        <v>3.57</v>
      </c>
      <c r="Q1797" s="55">
        <v>46.43</v>
      </c>
      <c r="R1797" s="55">
        <v>2768</v>
      </c>
      <c r="S1797" s="55" t="s">
        <v>2656</v>
      </c>
    </row>
    <row r="1798" spans="1:19" ht="27.6" hidden="1" x14ac:dyDescent="0.25">
      <c r="A1798" s="49">
        <v>91</v>
      </c>
      <c r="B1798" s="59" t="s">
        <v>293</v>
      </c>
      <c r="C1798" s="59" t="s">
        <v>636</v>
      </c>
      <c r="D1798" s="60" t="s">
        <v>3712</v>
      </c>
      <c r="E1798" s="59" t="s">
        <v>167</v>
      </c>
      <c r="F1798" s="63" t="s">
        <v>4494</v>
      </c>
      <c r="G1798" s="55">
        <v>209000</v>
      </c>
      <c r="H1798" s="55">
        <v>16072</v>
      </c>
      <c r="I1798" s="62">
        <v>7.69</v>
      </c>
      <c r="J1798" s="55">
        <v>6888</v>
      </c>
      <c r="K1798" s="55">
        <v>1148</v>
      </c>
      <c r="L1798" s="55">
        <v>574</v>
      </c>
      <c r="M1798" s="55">
        <v>7462</v>
      </c>
      <c r="N1798" s="62">
        <v>42.86</v>
      </c>
      <c r="O1798" s="55">
        <v>7.14</v>
      </c>
      <c r="P1798" s="55">
        <v>3.57</v>
      </c>
      <c r="Q1798" s="55">
        <v>46.43</v>
      </c>
      <c r="R1798" s="55">
        <v>3005</v>
      </c>
      <c r="S1798" s="55" t="s">
        <v>2656</v>
      </c>
    </row>
    <row r="1799" spans="1:19" ht="55.2" hidden="1" x14ac:dyDescent="0.25">
      <c r="A1799" s="49">
        <v>91</v>
      </c>
      <c r="B1799" s="59" t="s">
        <v>293</v>
      </c>
      <c r="C1799" s="59" t="s">
        <v>636</v>
      </c>
      <c r="D1799" s="60" t="s">
        <v>4495</v>
      </c>
      <c r="E1799" s="59" t="s">
        <v>171</v>
      </c>
      <c r="F1799" s="63" t="s">
        <v>4496</v>
      </c>
      <c r="G1799" s="55">
        <v>197000</v>
      </c>
      <c r="H1799" s="55">
        <v>16706</v>
      </c>
      <c r="I1799" s="62">
        <v>8.48</v>
      </c>
      <c r="J1799" s="55">
        <v>7160</v>
      </c>
      <c r="K1799" s="55">
        <v>1193</v>
      </c>
      <c r="L1799" s="55">
        <v>596</v>
      </c>
      <c r="M1799" s="55">
        <v>7757</v>
      </c>
      <c r="N1799" s="62">
        <v>42.86</v>
      </c>
      <c r="O1799" s="55">
        <v>7.14</v>
      </c>
      <c r="P1799" s="55">
        <v>3.57</v>
      </c>
      <c r="Q1799" s="55">
        <v>46.43</v>
      </c>
      <c r="R1799" s="55">
        <v>3124</v>
      </c>
      <c r="S1799" s="55" t="s">
        <v>2656</v>
      </c>
    </row>
    <row r="1800" spans="1:19" ht="41.4" hidden="1" x14ac:dyDescent="0.25">
      <c r="A1800" s="49">
        <v>91</v>
      </c>
      <c r="B1800" s="59" t="s">
        <v>293</v>
      </c>
      <c r="C1800" s="59" t="s">
        <v>636</v>
      </c>
      <c r="D1800" s="60" t="s">
        <v>4497</v>
      </c>
      <c r="E1800" s="59" t="s">
        <v>171</v>
      </c>
      <c r="F1800" s="63" t="s">
        <v>4498</v>
      </c>
      <c r="G1800" s="55">
        <v>212000</v>
      </c>
      <c r="H1800" s="55">
        <v>10600</v>
      </c>
      <c r="I1800" s="62">
        <v>5</v>
      </c>
      <c r="J1800" s="55">
        <v>7314</v>
      </c>
      <c r="K1800" s="55">
        <v>636</v>
      </c>
      <c r="L1800" s="55">
        <v>424</v>
      </c>
      <c r="M1800" s="55">
        <v>2226</v>
      </c>
      <c r="N1800" s="62">
        <v>69</v>
      </c>
      <c r="O1800" s="55">
        <v>6</v>
      </c>
      <c r="P1800" s="55">
        <v>4</v>
      </c>
      <c r="Q1800" s="55">
        <v>21</v>
      </c>
      <c r="R1800" s="55">
        <v>1145</v>
      </c>
      <c r="S1800" s="55" t="s">
        <v>3508</v>
      </c>
    </row>
    <row r="1801" spans="1:19" ht="41.4" hidden="1" x14ac:dyDescent="0.25">
      <c r="A1801" s="49">
        <v>91</v>
      </c>
      <c r="B1801" s="59" t="s">
        <v>293</v>
      </c>
      <c r="C1801" s="59" t="s">
        <v>636</v>
      </c>
      <c r="D1801" s="60" t="s">
        <v>4497</v>
      </c>
      <c r="E1801" s="59" t="s">
        <v>167</v>
      </c>
      <c r="F1801" s="63" t="s">
        <v>4498</v>
      </c>
      <c r="G1801" s="55">
        <v>195000</v>
      </c>
      <c r="H1801" s="55">
        <v>9751</v>
      </c>
      <c r="I1801" s="62">
        <v>5</v>
      </c>
      <c r="J1801" s="55">
        <v>6728</v>
      </c>
      <c r="K1801" s="55">
        <v>585</v>
      </c>
      <c r="L1801" s="55">
        <v>390</v>
      </c>
      <c r="M1801" s="55">
        <v>2048</v>
      </c>
      <c r="N1801" s="62">
        <v>69</v>
      </c>
      <c r="O1801" s="55">
        <v>6</v>
      </c>
      <c r="P1801" s="55">
        <v>4</v>
      </c>
      <c r="Q1801" s="55">
        <v>21</v>
      </c>
      <c r="R1801" s="55">
        <v>1053</v>
      </c>
      <c r="S1801" s="55" t="s">
        <v>3972</v>
      </c>
    </row>
    <row r="1802" spans="1:19" ht="27.6" hidden="1" x14ac:dyDescent="0.25">
      <c r="A1802" s="49">
        <v>91</v>
      </c>
      <c r="B1802" s="59" t="s">
        <v>293</v>
      </c>
      <c r="C1802" s="59" t="s">
        <v>636</v>
      </c>
      <c r="D1802" s="60" t="s">
        <v>4499</v>
      </c>
      <c r="E1802" s="59" t="s">
        <v>171</v>
      </c>
      <c r="F1802" s="63" t="s">
        <v>4500</v>
      </c>
      <c r="G1802" s="55">
        <v>186000</v>
      </c>
      <c r="H1802" s="55">
        <v>9300</v>
      </c>
      <c r="I1802" s="62">
        <v>5</v>
      </c>
      <c r="J1802" s="55">
        <v>6417</v>
      </c>
      <c r="K1802" s="55">
        <v>558</v>
      </c>
      <c r="L1802" s="55">
        <v>372</v>
      </c>
      <c r="M1802" s="55">
        <v>1953</v>
      </c>
      <c r="N1802" s="62">
        <v>69</v>
      </c>
      <c r="O1802" s="55">
        <v>6</v>
      </c>
      <c r="P1802" s="55">
        <v>4</v>
      </c>
      <c r="Q1802" s="55">
        <v>21</v>
      </c>
      <c r="R1802" s="55">
        <v>1004</v>
      </c>
      <c r="S1802" s="55" t="s">
        <v>3508</v>
      </c>
    </row>
    <row r="1803" spans="1:19" ht="69" hidden="1" x14ac:dyDescent="0.25">
      <c r="A1803" s="49">
        <v>91</v>
      </c>
      <c r="B1803" s="59" t="s">
        <v>293</v>
      </c>
      <c r="C1803" s="59" t="s">
        <v>636</v>
      </c>
      <c r="D1803" s="60" t="s">
        <v>4501</v>
      </c>
      <c r="E1803" s="59" t="s">
        <v>171</v>
      </c>
      <c r="F1803" s="63" t="s">
        <v>4502</v>
      </c>
      <c r="G1803" s="55">
        <v>185000</v>
      </c>
      <c r="H1803" s="55">
        <v>9251</v>
      </c>
      <c r="I1803" s="62">
        <v>5</v>
      </c>
      <c r="J1803" s="55">
        <v>6383</v>
      </c>
      <c r="K1803" s="55">
        <v>555</v>
      </c>
      <c r="L1803" s="55">
        <v>370</v>
      </c>
      <c r="M1803" s="55">
        <v>1943</v>
      </c>
      <c r="N1803" s="62">
        <v>69</v>
      </c>
      <c r="O1803" s="55">
        <v>6</v>
      </c>
      <c r="P1803" s="55">
        <v>4</v>
      </c>
      <c r="Q1803" s="55">
        <v>21</v>
      </c>
      <c r="R1803" s="55">
        <v>999</v>
      </c>
      <c r="S1803" s="55" t="s">
        <v>3508</v>
      </c>
    </row>
    <row r="1804" spans="1:19" ht="55.2" hidden="1" x14ac:dyDescent="0.25">
      <c r="A1804" s="49">
        <v>92</v>
      </c>
      <c r="B1804" s="59" t="s">
        <v>244</v>
      </c>
      <c r="C1804" s="59" t="s">
        <v>245</v>
      </c>
      <c r="D1804" s="60" t="s">
        <v>2660</v>
      </c>
      <c r="E1804" s="59" t="s">
        <v>167</v>
      </c>
      <c r="F1804" s="63" t="s">
        <v>1504</v>
      </c>
      <c r="G1804" s="55">
        <v>16600</v>
      </c>
      <c r="H1804" s="55">
        <v>613</v>
      </c>
      <c r="I1804" s="62">
        <v>3.69</v>
      </c>
      <c r="J1804" s="55">
        <v>257</v>
      </c>
      <c r="K1804" s="55">
        <v>66</v>
      </c>
      <c r="L1804" s="55">
        <v>35</v>
      </c>
      <c r="M1804" s="55">
        <v>255</v>
      </c>
      <c r="N1804" s="62">
        <v>41.98</v>
      </c>
      <c r="O1804" s="55">
        <v>10.69</v>
      </c>
      <c r="P1804" s="55">
        <v>5.74</v>
      </c>
      <c r="Q1804" s="55">
        <v>41.59</v>
      </c>
      <c r="R1804" s="55">
        <v>108</v>
      </c>
      <c r="S1804" s="55" t="s">
        <v>2879</v>
      </c>
    </row>
    <row r="1805" spans="1:19" ht="41.4" hidden="1" x14ac:dyDescent="0.25">
      <c r="A1805" s="49">
        <v>92</v>
      </c>
      <c r="B1805" s="59" t="s">
        <v>244</v>
      </c>
      <c r="C1805" s="59" t="s">
        <v>245</v>
      </c>
      <c r="D1805" s="60" t="s">
        <v>4503</v>
      </c>
      <c r="E1805" s="59" t="s">
        <v>171</v>
      </c>
      <c r="F1805" s="63" t="s">
        <v>1505</v>
      </c>
      <c r="G1805" s="55">
        <v>25500</v>
      </c>
      <c r="H1805" s="55">
        <v>941</v>
      </c>
      <c r="I1805" s="62">
        <v>3.69</v>
      </c>
      <c r="J1805" s="55">
        <v>395</v>
      </c>
      <c r="K1805" s="55">
        <v>101</v>
      </c>
      <c r="L1805" s="55">
        <v>54</v>
      </c>
      <c r="M1805" s="55">
        <v>391</v>
      </c>
      <c r="N1805" s="62">
        <v>41.98</v>
      </c>
      <c r="O1805" s="55">
        <v>10.69</v>
      </c>
      <c r="P1805" s="55">
        <v>5.74</v>
      </c>
      <c r="Q1805" s="55">
        <v>41.59</v>
      </c>
      <c r="R1805" s="55">
        <v>166</v>
      </c>
      <c r="S1805" s="55" t="s">
        <v>2650</v>
      </c>
    </row>
    <row r="1806" spans="1:19" ht="41.4" hidden="1" x14ac:dyDescent="0.25">
      <c r="A1806" s="49">
        <v>92</v>
      </c>
      <c r="B1806" s="59" t="s">
        <v>244</v>
      </c>
      <c r="C1806" s="59" t="s">
        <v>245</v>
      </c>
      <c r="D1806" s="60" t="s">
        <v>4503</v>
      </c>
      <c r="E1806" s="59" t="s">
        <v>167</v>
      </c>
      <c r="F1806" s="63" t="s">
        <v>1505</v>
      </c>
      <c r="G1806" s="55">
        <v>27500</v>
      </c>
      <c r="H1806" s="55">
        <v>1486</v>
      </c>
      <c r="I1806" s="62">
        <v>5.4</v>
      </c>
      <c r="J1806" s="55">
        <v>670</v>
      </c>
      <c r="K1806" s="55">
        <v>189</v>
      </c>
      <c r="L1806" s="55">
        <v>6</v>
      </c>
      <c r="M1806" s="55">
        <v>621</v>
      </c>
      <c r="N1806" s="62">
        <v>45.1</v>
      </c>
      <c r="O1806" s="55">
        <v>12.7</v>
      </c>
      <c r="P1806" s="55">
        <v>0.4</v>
      </c>
      <c r="Q1806" s="55">
        <v>41.8</v>
      </c>
      <c r="R1806" s="55">
        <v>256</v>
      </c>
      <c r="S1806" s="55" t="s">
        <v>4267</v>
      </c>
    </row>
    <row r="1807" spans="1:19" ht="27.6" hidden="1" x14ac:dyDescent="0.25">
      <c r="A1807" s="49">
        <v>92</v>
      </c>
      <c r="B1807" s="59" t="s">
        <v>244</v>
      </c>
      <c r="C1807" s="59" t="s">
        <v>245</v>
      </c>
      <c r="D1807" s="60" t="s">
        <v>4504</v>
      </c>
      <c r="E1807" s="59" t="s">
        <v>171</v>
      </c>
      <c r="F1807" s="63" t="s">
        <v>1506</v>
      </c>
      <c r="G1807" s="55">
        <v>82000</v>
      </c>
      <c r="H1807" s="55">
        <v>1886</v>
      </c>
      <c r="I1807" s="62">
        <v>2.2999999999999998</v>
      </c>
      <c r="J1807" s="55">
        <v>1169</v>
      </c>
      <c r="K1807" s="55">
        <v>253</v>
      </c>
      <c r="L1807" s="55">
        <v>25</v>
      </c>
      <c r="M1807" s="55">
        <v>439</v>
      </c>
      <c r="N1807" s="62">
        <v>62</v>
      </c>
      <c r="O1807" s="55">
        <v>13.4</v>
      </c>
      <c r="P1807" s="55">
        <v>1.3</v>
      </c>
      <c r="Q1807" s="55">
        <v>23.3</v>
      </c>
      <c r="R1807" s="55">
        <v>219</v>
      </c>
      <c r="S1807" s="55" t="s">
        <v>4267</v>
      </c>
    </row>
    <row r="1808" spans="1:19" ht="55.2" hidden="1" x14ac:dyDescent="0.25">
      <c r="A1808" s="49">
        <v>92</v>
      </c>
      <c r="B1808" s="59" t="s">
        <v>244</v>
      </c>
      <c r="C1808" s="59" t="s">
        <v>245</v>
      </c>
      <c r="D1808" s="60" t="s">
        <v>4505</v>
      </c>
      <c r="E1808" s="59" t="s">
        <v>171</v>
      </c>
      <c r="F1808" s="63" t="s">
        <v>1507</v>
      </c>
      <c r="G1808" s="55">
        <v>108000</v>
      </c>
      <c r="H1808" s="55">
        <v>2872</v>
      </c>
      <c r="I1808" s="62">
        <v>2.66</v>
      </c>
      <c r="J1808" s="55">
        <v>1773</v>
      </c>
      <c r="K1808" s="55">
        <v>536</v>
      </c>
      <c r="L1808" s="55">
        <v>94</v>
      </c>
      <c r="M1808" s="55">
        <v>469</v>
      </c>
      <c r="N1808" s="62">
        <v>61.72</v>
      </c>
      <c r="O1808" s="55">
        <v>18.66</v>
      </c>
      <c r="P1808" s="55">
        <v>3.28</v>
      </c>
      <c r="Q1808" s="55">
        <v>16.34</v>
      </c>
      <c r="R1808" s="55">
        <v>287</v>
      </c>
      <c r="S1808" s="55" t="s">
        <v>2837</v>
      </c>
    </row>
    <row r="1809" spans="1:19" ht="55.2" hidden="1" x14ac:dyDescent="0.25">
      <c r="A1809" s="49">
        <v>92</v>
      </c>
      <c r="B1809" s="59" t="s">
        <v>244</v>
      </c>
      <c r="C1809" s="59" t="s">
        <v>245</v>
      </c>
      <c r="D1809" s="60" t="s">
        <v>4505</v>
      </c>
      <c r="E1809" s="59" t="s">
        <v>167</v>
      </c>
      <c r="F1809" s="63" t="s">
        <v>1507</v>
      </c>
      <c r="G1809" s="55">
        <v>153000</v>
      </c>
      <c r="H1809" s="55">
        <v>6886</v>
      </c>
      <c r="I1809" s="62">
        <v>4.5</v>
      </c>
      <c r="J1809" s="55">
        <v>3553</v>
      </c>
      <c r="K1809" s="55">
        <v>654</v>
      </c>
      <c r="L1809" s="55">
        <v>207</v>
      </c>
      <c r="M1809" s="55">
        <v>2472</v>
      </c>
      <c r="N1809" s="62">
        <v>51.6</v>
      </c>
      <c r="O1809" s="55">
        <v>9.5</v>
      </c>
      <c r="P1809" s="55">
        <v>3</v>
      </c>
      <c r="Q1809" s="55">
        <v>35.9</v>
      </c>
      <c r="R1809" s="55">
        <v>1068</v>
      </c>
      <c r="S1809" s="55" t="s">
        <v>4267</v>
      </c>
    </row>
    <row r="1810" spans="1:19" ht="55.2" hidden="1" x14ac:dyDescent="0.25">
      <c r="A1810" s="49">
        <v>92</v>
      </c>
      <c r="B1810" s="59" t="s">
        <v>244</v>
      </c>
      <c r="C1810" s="59" t="s">
        <v>245</v>
      </c>
      <c r="D1810" s="60" t="s">
        <v>4506</v>
      </c>
      <c r="E1810" s="59" t="s">
        <v>171</v>
      </c>
      <c r="F1810" s="63" t="s">
        <v>1509</v>
      </c>
      <c r="G1810" s="55">
        <v>107000</v>
      </c>
      <c r="H1810" s="55">
        <v>6955</v>
      </c>
      <c r="I1810" s="62">
        <v>6.5</v>
      </c>
      <c r="J1810" s="55">
        <v>3443</v>
      </c>
      <c r="K1810" s="55">
        <v>612</v>
      </c>
      <c r="L1810" s="55">
        <v>35</v>
      </c>
      <c r="M1810" s="55">
        <v>2865</v>
      </c>
      <c r="N1810" s="62">
        <v>49.5</v>
      </c>
      <c r="O1810" s="55">
        <v>8.8000000000000007</v>
      </c>
      <c r="P1810" s="55">
        <v>0.5</v>
      </c>
      <c r="Q1810" s="55">
        <v>41.2</v>
      </c>
      <c r="R1810" s="55">
        <v>1170</v>
      </c>
      <c r="S1810" s="55" t="s">
        <v>4267</v>
      </c>
    </row>
    <row r="1811" spans="1:19" ht="41.4" hidden="1" x14ac:dyDescent="0.25">
      <c r="A1811" s="49">
        <v>92</v>
      </c>
      <c r="B1811" s="59" t="s">
        <v>244</v>
      </c>
      <c r="C1811" s="59" t="s">
        <v>687</v>
      </c>
      <c r="D1811" s="60" t="s">
        <v>4507</v>
      </c>
      <c r="E1811" s="59" t="s">
        <v>171</v>
      </c>
      <c r="F1811" s="63" t="s">
        <v>1510</v>
      </c>
      <c r="G1811" s="55">
        <v>125000</v>
      </c>
      <c r="H1811" s="55">
        <v>8750</v>
      </c>
      <c r="I1811" s="62">
        <v>7</v>
      </c>
      <c r="J1811" s="55">
        <v>3929</v>
      </c>
      <c r="K1811" s="55">
        <v>936</v>
      </c>
      <c r="L1811" s="55">
        <v>394</v>
      </c>
      <c r="M1811" s="55">
        <v>3491</v>
      </c>
      <c r="N1811" s="62">
        <v>44.9</v>
      </c>
      <c r="O1811" s="55">
        <v>10.7</v>
      </c>
      <c r="P1811" s="55">
        <v>4.5</v>
      </c>
      <c r="Q1811" s="55">
        <v>39.9</v>
      </c>
      <c r="R1811" s="55">
        <v>1486</v>
      </c>
      <c r="S1811" s="55" t="s">
        <v>4267</v>
      </c>
    </row>
    <row r="1812" spans="1:19" ht="41.4" hidden="1" x14ac:dyDescent="0.25">
      <c r="A1812" s="49">
        <v>92</v>
      </c>
      <c r="B1812" s="59" t="s">
        <v>244</v>
      </c>
      <c r="C1812" s="59" t="s">
        <v>687</v>
      </c>
      <c r="D1812" s="60" t="s">
        <v>4507</v>
      </c>
      <c r="E1812" s="59" t="s">
        <v>167</v>
      </c>
      <c r="F1812" s="63" t="s">
        <v>1510</v>
      </c>
      <c r="G1812" s="55">
        <v>48000</v>
      </c>
      <c r="H1812" s="55">
        <v>1007</v>
      </c>
      <c r="I1812" s="62">
        <v>2.1</v>
      </c>
      <c r="J1812" s="55">
        <v>682</v>
      </c>
      <c r="K1812" s="55">
        <v>144</v>
      </c>
      <c r="L1812" s="55">
        <v>37</v>
      </c>
      <c r="M1812" s="55">
        <v>144</v>
      </c>
      <c r="N1812" s="62">
        <v>67.7</v>
      </c>
      <c r="O1812" s="55">
        <v>14.3</v>
      </c>
      <c r="P1812" s="55">
        <v>3.7</v>
      </c>
      <c r="Q1812" s="55">
        <v>14.3</v>
      </c>
      <c r="R1812" s="55">
        <v>92</v>
      </c>
      <c r="S1812" s="55" t="s">
        <v>4267</v>
      </c>
    </row>
    <row r="1813" spans="1:19" ht="55.2" hidden="1" x14ac:dyDescent="0.25">
      <c r="A1813" s="49">
        <v>92</v>
      </c>
      <c r="B1813" s="59" t="s">
        <v>244</v>
      </c>
      <c r="C1813" s="59" t="s">
        <v>687</v>
      </c>
      <c r="D1813" s="60" t="s">
        <v>4508</v>
      </c>
      <c r="E1813" s="59" t="s">
        <v>171</v>
      </c>
      <c r="F1813" s="63" t="s">
        <v>1511</v>
      </c>
      <c r="G1813" s="55">
        <v>27500</v>
      </c>
      <c r="H1813" s="55">
        <v>401</v>
      </c>
      <c r="I1813" s="62">
        <v>1.46</v>
      </c>
      <c r="J1813" s="55">
        <v>285</v>
      </c>
      <c r="K1813" s="55">
        <v>45</v>
      </c>
      <c r="L1813" s="55">
        <v>13</v>
      </c>
      <c r="M1813" s="55">
        <v>58</v>
      </c>
      <c r="N1813" s="62">
        <v>70.89</v>
      </c>
      <c r="O1813" s="55">
        <v>11.3</v>
      </c>
      <c r="P1813" s="55">
        <v>3.25</v>
      </c>
      <c r="Q1813" s="55">
        <v>14.55</v>
      </c>
      <c r="R1813" s="55">
        <v>36</v>
      </c>
      <c r="S1813" s="55" t="s">
        <v>2879</v>
      </c>
    </row>
    <row r="1814" spans="1:19" ht="96.6" x14ac:dyDescent="0.25">
      <c r="A1814" s="49">
        <v>94</v>
      </c>
      <c r="B1814" s="59" t="s">
        <v>359</v>
      </c>
      <c r="C1814" s="59" t="s">
        <v>360</v>
      </c>
      <c r="D1814" s="60" t="s">
        <v>4509</v>
      </c>
      <c r="E1814" s="59" t="s">
        <v>167</v>
      </c>
      <c r="F1814" s="63" t="s">
        <v>369</v>
      </c>
      <c r="G1814" s="55">
        <v>125000</v>
      </c>
      <c r="H1814" s="55">
        <v>4501</v>
      </c>
      <c r="I1814" s="62">
        <v>3.6</v>
      </c>
      <c r="J1814" s="55">
        <v>3132</v>
      </c>
      <c r="K1814" s="55">
        <v>320</v>
      </c>
      <c r="L1814" s="55">
        <v>77</v>
      </c>
      <c r="M1814" s="55">
        <v>972</v>
      </c>
      <c r="N1814" s="62">
        <v>69.599999999999994</v>
      </c>
      <c r="O1814" s="55">
        <v>7.1</v>
      </c>
      <c r="P1814" s="55">
        <v>1.7</v>
      </c>
      <c r="Q1814" s="55">
        <v>21.6</v>
      </c>
      <c r="R1814" s="55">
        <v>486</v>
      </c>
      <c r="S1814" s="55" t="s">
        <v>3054</v>
      </c>
    </row>
    <row r="1815" spans="1:19" ht="55.2" x14ac:dyDescent="0.25">
      <c r="A1815" s="49">
        <v>94</v>
      </c>
      <c r="B1815" s="59" t="s">
        <v>359</v>
      </c>
      <c r="C1815" s="59" t="s">
        <v>360</v>
      </c>
      <c r="D1815" s="60" t="s">
        <v>4510</v>
      </c>
      <c r="E1815" s="59" t="s">
        <v>171</v>
      </c>
      <c r="F1815" s="63" t="s">
        <v>1514</v>
      </c>
      <c r="G1815" s="55">
        <v>159000</v>
      </c>
      <c r="H1815" s="55">
        <v>4293</v>
      </c>
      <c r="I1815" s="62">
        <v>2.7</v>
      </c>
      <c r="J1815" s="55">
        <v>3563</v>
      </c>
      <c r="K1815" s="55">
        <v>365</v>
      </c>
      <c r="L1815" s="55">
        <v>99</v>
      </c>
      <c r="M1815" s="55">
        <v>266</v>
      </c>
      <c r="N1815" s="62">
        <v>83</v>
      </c>
      <c r="O1815" s="55">
        <v>8.5</v>
      </c>
      <c r="P1815" s="55">
        <v>2.2999999999999998</v>
      </c>
      <c r="Q1815" s="55">
        <v>6.2</v>
      </c>
      <c r="R1815" s="55">
        <v>265</v>
      </c>
      <c r="S1815" s="55" t="s">
        <v>3972</v>
      </c>
    </row>
    <row r="1816" spans="1:19" ht="55.2" x14ac:dyDescent="0.25">
      <c r="A1816" s="49">
        <v>94</v>
      </c>
      <c r="B1816" s="59" t="s">
        <v>359</v>
      </c>
      <c r="C1816" s="59" t="s">
        <v>360</v>
      </c>
      <c r="D1816" s="60" t="s">
        <v>4510</v>
      </c>
      <c r="E1816" s="59" t="s">
        <v>167</v>
      </c>
      <c r="F1816" s="63" t="s">
        <v>1514</v>
      </c>
      <c r="G1816" s="55">
        <v>153000</v>
      </c>
      <c r="H1816" s="55">
        <v>6425</v>
      </c>
      <c r="I1816" s="62">
        <v>4.2</v>
      </c>
      <c r="J1816" s="55">
        <v>5205</v>
      </c>
      <c r="K1816" s="55">
        <v>456</v>
      </c>
      <c r="L1816" s="55">
        <v>186</v>
      </c>
      <c r="M1816" s="55">
        <v>578</v>
      </c>
      <c r="N1816" s="62">
        <v>81</v>
      </c>
      <c r="O1816" s="55">
        <v>7.1</v>
      </c>
      <c r="P1816" s="55">
        <v>2.9</v>
      </c>
      <c r="Q1816" s="55">
        <v>9</v>
      </c>
      <c r="R1816" s="55">
        <v>451</v>
      </c>
      <c r="S1816" s="55" t="s">
        <v>4511</v>
      </c>
    </row>
    <row r="1817" spans="1:19" ht="55.2" x14ac:dyDescent="0.25">
      <c r="A1817" s="49">
        <v>94</v>
      </c>
      <c r="B1817" s="59" t="s">
        <v>359</v>
      </c>
      <c r="C1817" s="59" t="s">
        <v>360</v>
      </c>
      <c r="D1817" s="60" t="s">
        <v>4512</v>
      </c>
      <c r="E1817" s="59" t="s">
        <v>167</v>
      </c>
      <c r="F1817" s="63" t="s">
        <v>2082</v>
      </c>
      <c r="G1817" s="55">
        <v>189000</v>
      </c>
      <c r="H1817" s="55">
        <v>7371</v>
      </c>
      <c r="I1817" s="62">
        <v>3.9</v>
      </c>
      <c r="J1817" s="55">
        <v>5359</v>
      </c>
      <c r="K1817" s="55">
        <v>715</v>
      </c>
      <c r="L1817" s="55">
        <v>177</v>
      </c>
      <c r="M1817" s="55">
        <v>1120</v>
      </c>
      <c r="N1817" s="62">
        <v>72.7</v>
      </c>
      <c r="O1817" s="55">
        <v>9.6999999999999993</v>
      </c>
      <c r="P1817" s="55">
        <v>2.4</v>
      </c>
      <c r="Q1817" s="55">
        <v>15.2</v>
      </c>
      <c r="R1817" s="55">
        <v>666</v>
      </c>
      <c r="S1817" s="55" t="s">
        <v>3203</v>
      </c>
    </row>
    <row r="1818" spans="1:19" ht="27.6" x14ac:dyDescent="0.25">
      <c r="A1818" s="49">
        <v>94</v>
      </c>
      <c r="B1818" s="59" t="s">
        <v>359</v>
      </c>
      <c r="C1818" s="59" t="s">
        <v>360</v>
      </c>
      <c r="D1818" s="60" t="s">
        <v>4513</v>
      </c>
      <c r="E1818" s="59" t="s">
        <v>171</v>
      </c>
      <c r="F1818" s="63" t="s">
        <v>4514</v>
      </c>
      <c r="G1818" s="55">
        <v>160000</v>
      </c>
      <c r="H1818" s="55">
        <v>6239</v>
      </c>
      <c r="I1818" s="62">
        <v>3.9</v>
      </c>
      <c r="J1818" s="55">
        <v>4536</v>
      </c>
      <c r="K1818" s="55">
        <v>605</v>
      </c>
      <c r="L1818" s="55">
        <v>150</v>
      </c>
      <c r="M1818" s="55">
        <v>948</v>
      </c>
      <c r="N1818" s="62">
        <v>72.7</v>
      </c>
      <c r="O1818" s="55">
        <v>9.6999999999999993</v>
      </c>
      <c r="P1818" s="55">
        <v>2.4</v>
      </c>
      <c r="Q1818" s="55">
        <v>15.2</v>
      </c>
      <c r="R1818" s="55">
        <v>564</v>
      </c>
      <c r="S1818" s="55" t="s">
        <v>3054</v>
      </c>
    </row>
    <row r="1819" spans="1:19" ht="27.6" x14ac:dyDescent="0.25">
      <c r="A1819" s="49">
        <v>94</v>
      </c>
      <c r="B1819" s="59" t="s">
        <v>359</v>
      </c>
      <c r="C1819" s="59" t="s">
        <v>360</v>
      </c>
      <c r="D1819" s="60" t="s">
        <v>4515</v>
      </c>
      <c r="E1819" s="59" t="s">
        <v>171</v>
      </c>
      <c r="F1819" s="63" t="s">
        <v>4516</v>
      </c>
      <c r="G1819" s="55">
        <v>61000</v>
      </c>
      <c r="H1819" s="55">
        <v>3049</v>
      </c>
      <c r="I1819" s="62">
        <v>5</v>
      </c>
      <c r="J1819" s="55">
        <v>1732</v>
      </c>
      <c r="K1819" s="55">
        <v>415</v>
      </c>
      <c r="L1819" s="55">
        <v>85</v>
      </c>
      <c r="M1819" s="55">
        <v>817</v>
      </c>
      <c r="N1819" s="62">
        <v>56.8</v>
      </c>
      <c r="O1819" s="55">
        <v>13.6</v>
      </c>
      <c r="P1819" s="55">
        <v>2.8</v>
      </c>
      <c r="Q1819" s="55">
        <v>26.8</v>
      </c>
      <c r="R1819" s="55">
        <v>393</v>
      </c>
      <c r="S1819" s="55" t="s">
        <v>2889</v>
      </c>
    </row>
    <row r="1820" spans="1:19" ht="41.4" x14ac:dyDescent="0.25">
      <c r="A1820" s="49">
        <v>94</v>
      </c>
      <c r="B1820" s="59" t="s">
        <v>359</v>
      </c>
      <c r="C1820" s="59" t="s">
        <v>360</v>
      </c>
      <c r="D1820" s="60" t="s">
        <v>4517</v>
      </c>
      <c r="E1820" s="59" t="s">
        <v>171</v>
      </c>
      <c r="F1820" s="63" t="s">
        <v>710</v>
      </c>
      <c r="G1820" s="55">
        <v>66000</v>
      </c>
      <c r="H1820" s="55">
        <v>3036</v>
      </c>
      <c r="I1820" s="62">
        <v>4.5999999999999996</v>
      </c>
      <c r="J1820" s="55">
        <v>1448</v>
      </c>
      <c r="K1820" s="55">
        <v>358</v>
      </c>
      <c r="L1820" s="55">
        <v>64</v>
      </c>
      <c r="M1820" s="55">
        <v>1166</v>
      </c>
      <c r="N1820" s="62">
        <v>47.7</v>
      </c>
      <c r="O1820" s="55">
        <v>11.8</v>
      </c>
      <c r="P1820" s="55">
        <v>2.1</v>
      </c>
      <c r="Q1820" s="55">
        <v>38.4</v>
      </c>
      <c r="R1820" s="55">
        <v>495</v>
      </c>
      <c r="S1820" s="55" t="s">
        <v>2889</v>
      </c>
    </row>
    <row r="1821" spans="1:19" ht="41.4" x14ac:dyDescent="0.25">
      <c r="A1821" s="49">
        <v>94</v>
      </c>
      <c r="B1821" s="59" t="s">
        <v>359</v>
      </c>
      <c r="C1821" s="59" t="s">
        <v>360</v>
      </c>
      <c r="D1821" s="60" t="s">
        <v>4517</v>
      </c>
      <c r="E1821" s="59" t="s">
        <v>167</v>
      </c>
      <c r="F1821" s="63" t="s">
        <v>710</v>
      </c>
      <c r="G1821" s="55">
        <v>18200</v>
      </c>
      <c r="H1821" s="55">
        <v>1093</v>
      </c>
      <c r="I1821" s="62">
        <v>6</v>
      </c>
      <c r="J1821" s="55">
        <v>767</v>
      </c>
      <c r="K1821" s="55">
        <v>102</v>
      </c>
      <c r="L1821" s="55">
        <v>46</v>
      </c>
      <c r="M1821" s="55">
        <v>178</v>
      </c>
      <c r="N1821" s="62">
        <v>70.2</v>
      </c>
      <c r="O1821" s="55">
        <v>9.3000000000000007</v>
      </c>
      <c r="P1821" s="55">
        <v>4.2</v>
      </c>
      <c r="Q1821" s="55">
        <v>16.3</v>
      </c>
      <c r="R1821" s="55">
        <v>104</v>
      </c>
      <c r="S1821" s="55" t="s">
        <v>2889</v>
      </c>
    </row>
    <row r="1822" spans="1:19" ht="41.4" x14ac:dyDescent="0.25">
      <c r="A1822" s="49">
        <v>94</v>
      </c>
      <c r="B1822" s="59" t="s">
        <v>359</v>
      </c>
      <c r="C1822" s="59" t="s">
        <v>360</v>
      </c>
      <c r="D1822" s="60" t="s">
        <v>4518</v>
      </c>
      <c r="E1822" s="59" t="s">
        <v>171</v>
      </c>
      <c r="F1822" s="63" t="s">
        <v>4519</v>
      </c>
      <c r="G1822" s="55">
        <v>17600</v>
      </c>
      <c r="H1822" s="55">
        <v>1055</v>
      </c>
      <c r="I1822" s="62">
        <v>6</v>
      </c>
      <c r="J1822" s="55">
        <v>741</v>
      </c>
      <c r="K1822" s="55">
        <v>98</v>
      </c>
      <c r="L1822" s="55">
        <v>44</v>
      </c>
      <c r="M1822" s="55">
        <v>172</v>
      </c>
      <c r="N1822" s="62">
        <v>70.2</v>
      </c>
      <c r="O1822" s="55">
        <v>9.3000000000000007</v>
      </c>
      <c r="P1822" s="55">
        <v>4.2</v>
      </c>
      <c r="Q1822" s="55">
        <v>16.3</v>
      </c>
      <c r="R1822" s="55">
        <v>101</v>
      </c>
      <c r="S1822" s="55" t="s">
        <v>2889</v>
      </c>
    </row>
    <row r="1823" spans="1:19" ht="41.4" x14ac:dyDescent="0.25">
      <c r="A1823" s="49">
        <v>94</v>
      </c>
      <c r="B1823" s="59" t="s">
        <v>359</v>
      </c>
      <c r="C1823" s="59" t="s">
        <v>360</v>
      </c>
      <c r="D1823" s="60" t="s">
        <v>4518</v>
      </c>
      <c r="E1823" s="59" t="s">
        <v>167</v>
      </c>
      <c r="F1823" s="63" t="s">
        <v>4519</v>
      </c>
      <c r="G1823" s="55">
        <v>11800</v>
      </c>
      <c r="H1823" s="55">
        <v>826</v>
      </c>
      <c r="I1823" s="62">
        <v>7</v>
      </c>
      <c r="J1823" s="55">
        <v>545</v>
      </c>
      <c r="K1823" s="55">
        <v>85</v>
      </c>
      <c r="L1823" s="55">
        <v>16</v>
      </c>
      <c r="M1823" s="55">
        <v>180</v>
      </c>
      <c r="N1823" s="62">
        <v>66</v>
      </c>
      <c r="O1823" s="55">
        <v>10.3</v>
      </c>
      <c r="P1823" s="55">
        <v>1.9</v>
      </c>
      <c r="Q1823" s="55">
        <v>21.8</v>
      </c>
      <c r="R1823" s="55">
        <v>91</v>
      </c>
      <c r="S1823" s="55" t="s">
        <v>2889</v>
      </c>
    </row>
    <row r="1824" spans="1:19" ht="41.4" x14ac:dyDescent="0.25">
      <c r="A1824" s="49">
        <v>94</v>
      </c>
      <c r="B1824" s="59" t="s">
        <v>359</v>
      </c>
      <c r="C1824" s="59" t="s">
        <v>360</v>
      </c>
      <c r="D1824" s="60" t="s">
        <v>4520</v>
      </c>
      <c r="E1824" s="59" t="s">
        <v>171</v>
      </c>
      <c r="F1824" s="63" t="s">
        <v>705</v>
      </c>
      <c r="G1824" s="55">
        <v>6700</v>
      </c>
      <c r="H1824" s="55">
        <v>556</v>
      </c>
      <c r="I1824" s="62">
        <v>8.3000000000000007</v>
      </c>
      <c r="J1824" s="55">
        <v>234</v>
      </c>
      <c r="K1824" s="55">
        <v>36</v>
      </c>
      <c r="L1824" s="55">
        <v>25</v>
      </c>
      <c r="M1824" s="55">
        <v>261</v>
      </c>
      <c r="N1824" s="62">
        <v>42.1</v>
      </c>
      <c r="O1824" s="55">
        <v>6.5</v>
      </c>
      <c r="P1824" s="55">
        <v>4.5</v>
      </c>
      <c r="Q1824" s="55">
        <v>46.9</v>
      </c>
      <c r="R1824" s="55">
        <v>105</v>
      </c>
      <c r="S1824" s="55" t="s">
        <v>2889</v>
      </c>
    </row>
    <row r="1825" spans="1:19" ht="55.2" x14ac:dyDescent="0.25">
      <c r="A1825" s="49">
        <v>94</v>
      </c>
      <c r="B1825" s="59" t="s">
        <v>359</v>
      </c>
      <c r="C1825" s="59" t="s">
        <v>360</v>
      </c>
      <c r="D1825" s="60" t="s">
        <v>4521</v>
      </c>
      <c r="E1825" s="59" t="s">
        <v>171</v>
      </c>
      <c r="F1825" s="63" t="s">
        <v>4522</v>
      </c>
      <c r="G1825" s="55">
        <v>1900</v>
      </c>
      <c r="H1825" s="55">
        <v>158</v>
      </c>
      <c r="I1825" s="62">
        <v>8.3000000000000007</v>
      </c>
      <c r="J1825" s="55">
        <v>67</v>
      </c>
      <c r="K1825" s="55">
        <v>10</v>
      </c>
      <c r="L1825" s="55">
        <v>7</v>
      </c>
      <c r="M1825" s="55">
        <v>74</v>
      </c>
      <c r="N1825" s="62">
        <v>42.1</v>
      </c>
      <c r="O1825" s="55">
        <v>6.5</v>
      </c>
      <c r="P1825" s="55">
        <v>4.5</v>
      </c>
      <c r="Q1825" s="55">
        <v>46.9</v>
      </c>
      <c r="R1825" s="55">
        <v>30</v>
      </c>
      <c r="S1825" s="55" t="s">
        <v>2889</v>
      </c>
    </row>
    <row r="1826" spans="1:19" ht="55.2" x14ac:dyDescent="0.25">
      <c r="A1826" s="49">
        <v>94</v>
      </c>
      <c r="B1826" s="59" t="s">
        <v>359</v>
      </c>
      <c r="C1826" s="59" t="s">
        <v>360</v>
      </c>
      <c r="D1826" s="60" t="s">
        <v>4521</v>
      </c>
      <c r="E1826" s="59" t="s">
        <v>167</v>
      </c>
      <c r="F1826" s="63" t="s">
        <v>4522</v>
      </c>
      <c r="G1826" s="55">
        <v>1900</v>
      </c>
      <c r="H1826" s="55">
        <v>298</v>
      </c>
      <c r="I1826" s="62">
        <v>15.7</v>
      </c>
      <c r="J1826" s="55">
        <v>161</v>
      </c>
      <c r="K1826" s="55">
        <v>35</v>
      </c>
      <c r="L1826" s="55">
        <v>0</v>
      </c>
      <c r="M1826" s="55">
        <v>102</v>
      </c>
      <c r="N1826" s="62">
        <v>53.9</v>
      </c>
      <c r="O1826" s="55">
        <v>11.9</v>
      </c>
      <c r="P1826" s="55">
        <v>0</v>
      </c>
      <c r="Q1826" s="55">
        <v>34.200000000000003</v>
      </c>
      <c r="R1826" s="55">
        <v>44</v>
      </c>
      <c r="S1826" s="55" t="s">
        <v>2889</v>
      </c>
    </row>
    <row r="1827" spans="1:19" ht="27.6" x14ac:dyDescent="0.25">
      <c r="A1827" s="49">
        <v>94</v>
      </c>
      <c r="B1827" s="59" t="s">
        <v>359</v>
      </c>
      <c r="C1827" s="59" t="s">
        <v>360</v>
      </c>
      <c r="D1827" s="60" t="s">
        <v>4523</v>
      </c>
      <c r="E1827" s="59" t="s">
        <v>171</v>
      </c>
      <c r="F1827" s="63" t="s">
        <v>571</v>
      </c>
      <c r="G1827" s="55">
        <v>1350</v>
      </c>
      <c r="H1827" s="55">
        <v>212</v>
      </c>
      <c r="I1827" s="62">
        <v>15.7</v>
      </c>
      <c r="J1827" s="55">
        <v>114</v>
      </c>
      <c r="K1827" s="55">
        <v>25</v>
      </c>
      <c r="L1827" s="55">
        <v>0</v>
      </c>
      <c r="M1827" s="55">
        <v>73</v>
      </c>
      <c r="N1827" s="62">
        <v>53.9</v>
      </c>
      <c r="O1827" s="55">
        <v>11.9</v>
      </c>
      <c r="P1827" s="55">
        <v>0</v>
      </c>
      <c r="Q1827" s="55">
        <v>34.200000000000003</v>
      </c>
      <c r="R1827" s="55">
        <v>31</v>
      </c>
      <c r="S1827" s="55" t="s">
        <v>2889</v>
      </c>
    </row>
    <row r="1828" spans="1:19" ht="27.6" hidden="1" x14ac:dyDescent="0.25">
      <c r="A1828" s="49">
        <v>95</v>
      </c>
      <c r="B1828" s="59" t="s">
        <v>293</v>
      </c>
      <c r="C1828" s="59" t="s">
        <v>636</v>
      </c>
      <c r="D1828" s="60" t="s">
        <v>4524</v>
      </c>
      <c r="E1828" s="59" t="s">
        <v>167</v>
      </c>
      <c r="F1828" s="63" t="s">
        <v>725</v>
      </c>
      <c r="G1828" s="55">
        <v>4800</v>
      </c>
      <c r="H1828" s="55">
        <v>577</v>
      </c>
      <c r="I1828" s="62">
        <v>12</v>
      </c>
      <c r="J1828" s="55">
        <v>272</v>
      </c>
      <c r="K1828" s="55">
        <v>78</v>
      </c>
      <c r="L1828" s="55">
        <v>20</v>
      </c>
      <c r="M1828" s="55">
        <v>207</v>
      </c>
      <c r="N1828" s="62">
        <v>47.2</v>
      </c>
      <c r="O1828" s="55">
        <v>13.5</v>
      </c>
      <c r="P1828" s="55">
        <v>3.4</v>
      </c>
      <c r="Q1828" s="55">
        <v>35.9</v>
      </c>
      <c r="R1828" s="55">
        <v>91</v>
      </c>
      <c r="S1828" s="55" t="s">
        <v>4247</v>
      </c>
    </row>
    <row r="1829" spans="1:19" ht="27.6" hidden="1" x14ac:dyDescent="0.25">
      <c r="A1829" s="49">
        <v>95</v>
      </c>
      <c r="B1829" s="59" t="s">
        <v>293</v>
      </c>
      <c r="C1829" s="59" t="s">
        <v>636</v>
      </c>
      <c r="D1829" s="60" t="s">
        <v>2660</v>
      </c>
      <c r="E1829" s="59" t="s">
        <v>167</v>
      </c>
      <c r="F1829" s="63" t="s">
        <v>1518</v>
      </c>
      <c r="G1829" s="55">
        <v>3000</v>
      </c>
      <c r="H1829" s="55">
        <v>360</v>
      </c>
      <c r="I1829" s="62">
        <v>12</v>
      </c>
      <c r="J1829" s="55">
        <v>170</v>
      </c>
      <c r="K1829" s="55">
        <v>49</v>
      </c>
      <c r="L1829" s="55">
        <v>13</v>
      </c>
      <c r="M1829" s="55">
        <v>128</v>
      </c>
      <c r="N1829" s="62">
        <v>47.3</v>
      </c>
      <c r="O1829" s="55">
        <v>13.6</v>
      </c>
      <c r="P1829" s="55">
        <v>3.6</v>
      </c>
      <c r="Q1829" s="55">
        <v>35.5</v>
      </c>
      <c r="R1829" s="55">
        <v>57</v>
      </c>
      <c r="S1829" s="55" t="s">
        <v>3466</v>
      </c>
    </row>
    <row r="1830" spans="1:19" ht="41.4" hidden="1" x14ac:dyDescent="0.25">
      <c r="A1830" s="49">
        <v>95</v>
      </c>
      <c r="B1830" s="59" t="s">
        <v>293</v>
      </c>
      <c r="C1830" s="59" t="s">
        <v>636</v>
      </c>
      <c r="D1830" s="60" t="s">
        <v>4525</v>
      </c>
      <c r="E1830" s="59" t="s">
        <v>171</v>
      </c>
      <c r="F1830" s="63" t="s">
        <v>4526</v>
      </c>
      <c r="G1830" s="55">
        <v>1400</v>
      </c>
      <c r="H1830" s="55">
        <v>251</v>
      </c>
      <c r="I1830" s="62">
        <v>18</v>
      </c>
      <c r="J1830" s="55">
        <v>119</v>
      </c>
      <c r="K1830" s="55">
        <v>34</v>
      </c>
      <c r="L1830" s="55">
        <v>9</v>
      </c>
      <c r="M1830" s="55">
        <v>89</v>
      </c>
      <c r="N1830" s="62">
        <v>47.3</v>
      </c>
      <c r="O1830" s="55">
        <v>13.6</v>
      </c>
      <c r="P1830" s="55">
        <v>3.6</v>
      </c>
      <c r="Q1830" s="55">
        <v>35.5</v>
      </c>
      <c r="R1830" s="55">
        <v>39</v>
      </c>
      <c r="S1830" s="55" t="s">
        <v>3466</v>
      </c>
    </row>
    <row r="1831" spans="1:19" ht="27.6" hidden="1" x14ac:dyDescent="0.25">
      <c r="A1831" s="49">
        <v>95</v>
      </c>
      <c r="B1831" s="59" t="s">
        <v>293</v>
      </c>
      <c r="C1831" s="59" t="s">
        <v>294</v>
      </c>
      <c r="D1831" s="60" t="s">
        <v>4527</v>
      </c>
      <c r="E1831" s="59" t="s">
        <v>171</v>
      </c>
      <c r="F1831" s="63" t="s">
        <v>1520</v>
      </c>
      <c r="G1831" s="55">
        <v>1250</v>
      </c>
      <c r="H1831" s="55">
        <v>170</v>
      </c>
      <c r="I1831" s="62">
        <v>13.6</v>
      </c>
      <c r="J1831" s="55">
        <v>36</v>
      </c>
      <c r="K1831" s="55">
        <v>0</v>
      </c>
      <c r="L1831" s="55">
        <v>0</v>
      </c>
      <c r="M1831" s="55">
        <v>134</v>
      </c>
      <c r="N1831" s="62">
        <v>21</v>
      </c>
      <c r="O1831" s="55">
        <v>0</v>
      </c>
      <c r="P1831" s="55">
        <v>0</v>
      </c>
      <c r="Q1831" s="55">
        <v>79</v>
      </c>
      <c r="R1831" s="55">
        <v>47</v>
      </c>
      <c r="S1831" s="55" t="s">
        <v>3458</v>
      </c>
    </row>
    <row r="1832" spans="1:19" ht="27.6" hidden="1" x14ac:dyDescent="0.25">
      <c r="A1832" s="49">
        <v>95</v>
      </c>
      <c r="B1832" s="59" t="s">
        <v>293</v>
      </c>
      <c r="C1832" s="59" t="s">
        <v>294</v>
      </c>
      <c r="D1832" s="60" t="s">
        <v>4527</v>
      </c>
      <c r="E1832" s="59" t="s">
        <v>167</v>
      </c>
      <c r="F1832" s="63" t="s">
        <v>1520</v>
      </c>
      <c r="G1832" s="55">
        <v>2600</v>
      </c>
      <c r="H1832" s="55">
        <v>655</v>
      </c>
      <c r="I1832" s="62">
        <v>25.19</v>
      </c>
      <c r="J1832" s="55">
        <v>133</v>
      </c>
      <c r="K1832" s="55">
        <v>6</v>
      </c>
      <c r="L1832" s="55">
        <v>10</v>
      </c>
      <c r="M1832" s="55">
        <v>506</v>
      </c>
      <c r="N1832" s="62">
        <v>20.23</v>
      </c>
      <c r="O1832" s="55">
        <v>0.95</v>
      </c>
      <c r="P1832" s="55">
        <v>1.51</v>
      </c>
      <c r="Q1832" s="55">
        <v>77.319999999999993</v>
      </c>
      <c r="R1832" s="55">
        <v>181</v>
      </c>
      <c r="S1832" s="55" t="s">
        <v>3649</v>
      </c>
    </row>
    <row r="1833" spans="1:19" ht="27.6" hidden="1" x14ac:dyDescent="0.25">
      <c r="A1833" s="49">
        <v>95</v>
      </c>
      <c r="B1833" s="59" t="s">
        <v>293</v>
      </c>
      <c r="C1833" s="59" t="s">
        <v>294</v>
      </c>
      <c r="D1833" s="60" t="s">
        <v>4528</v>
      </c>
      <c r="E1833" s="59" t="s">
        <v>167</v>
      </c>
      <c r="F1833" s="63" t="s">
        <v>4529</v>
      </c>
      <c r="G1833" s="55">
        <v>4800</v>
      </c>
      <c r="H1833" s="55">
        <v>890</v>
      </c>
      <c r="I1833" s="62">
        <v>18.53</v>
      </c>
      <c r="J1833" s="55">
        <v>187</v>
      </c>
      <c r="K1833" s="55">
        <v>27</v>
      </c>
      <c r="L1833" s="55">
        <v>9</v>
      </c>
      <c r="M1833" s="55">
        <v>667</v>
      </c>
      <c r="N1833" s="62">
        <v>21</v>
      </c>
      <c r="O1833" s="55">
        <v>3</v>
      </c>
      <c r="P1833" s="55">
        <v>1</v>
      </c>
      <c r="Q1833" s="55">
        <v>75</v>
      </c>
      <c r="R1833" s="55">
        <v>240</v>
      </c>
      <c r="S1833" s="55" t="s">
        <v>3752</v>
      </c>
    </row>
    <row r="1834" spans="1:19" ht="27.6" hidden="1" x14ac:dyDescent="0.25">
      <c r="A1834" s="49">
        <v>95</v>
      </c>
      <c r="B1834" s="59" t="s">
        <v>293</v>
      </c>
      <c r="C1834" s="59" t="s">
        <v>294</v>
      </c>
      <c r="D1834" s="60" t="s">
        <v>4530</v>
      </c>
      <c r="E1834" s="59" t="s">
        <v>167</v>
      </c>
      <c r="F1834" s="63" t="s">
        <v>1522</v>
      </c>
      <c r="G1834" s="55">
        <v>5000</v>
      </c>
      <c r="H1834" s="55">
        <v>790</v>
      </c>
      <c r="I1834" s="62">
        <v>15.79</v>
      </c>
      <c r="J1834" s="55">
        <v>172</v>
      </c>
      <c r="K1834" s="55">
        <v>27</v>
      </c>
      <c r="L1834" s="55">
        <v>0</v>
      </c>
      <c r="M1834" s="55">
        <v>591</v>
      </c>
      <c r="N1834" s="62">
        <v>21.75</v>
      </c>
      <c r="O1834" s="55">
        <v>3.41</v>
      </c>
      <c r="P1834" s="55">
        <v>0</v>
      </c>
      <c r="Q1834" s="55">
        <v>74.84</v>
      </c>
      <c r="R1834" s="55">
        <v>212</v>
      </c>
      <c r="S1834" s="55" t="s">
        <v>4267</v>
      </c>
    </row>
    <row r="1835" spans="1:19" ht="27.6" hidden="1" x14ac:dyDescent="0.25">
      <c r="A1835" s="49">
        <v>95</v>
      </c>
      <c r="B1835" s="59" t="s">
        <v>293</v>
      </c>
      <c r="C1835" s="59" t="s">
        <v>294</v>
      </c>
      <c r="D1835" s="60" t="s">
        <v>4531</v>
      </c>
      <c r="E1835" s="59" t="s">
        <v>167</v>
      </c>
      <c r="F1835" s="63" t="s">
        <v>1523</v>
      </c>
      <c r="G1835" s="55">
        <v>2800</v>
      </c>
      <c r="H1835" s="55">
        <v>347</v>
      </c>
      <c r="I1835" s="62">
        <v>12.38</v>
      </c>
      <c r="J1835" s="55">
        <v>68</v>
      </c>
      <c r="K1835" s="55">
        <v>7</v>
      </c>
      <c r="L1835" s="55">
        <v>2</v>
      </c>
      <c r="M1835" s="55">
        <v>270</v>
      </c>
      <c r="N1835" s="62">
        <v>19.600000000000001</v>
      </c>
      <c r="O1835" s="55">
        <v>1.9</v>
      </c>
      <c r="P1835" s="55">
        <v>0.6</v>
      </c>
      <c r="Q1835" s="55">
        <v>77.900000000000006</v>
      </c>
      <c r="R1835" s="55">
        <v>96</v>
      </c>
      <c r="S1835" s="55" t="s">
        <v>4267</v>
      </c>
    </row>
    <row r="1836" spans="1:19" ht="41.4" hidden="1" x14ac:dyDescent="0.25">
      <c r="A1836" s="49">
        <v>95</v>
      </c>
      <c r="B1836" s="59" t="s">
        <v>293</v>
      </c>
      <c r="C1836" s="59" t="s">
        <v>294</v>
      </c>
      <c r="D1836" s="60" t="s">
        <v>4532</v>
      </c>
      <c r="E1836" s="59" t="s">
        <v>171</v>
      </c>
      <c r="F1836" s="63" t="s">
        <v>566</v>
      </c>
      <c r="G1836" s="55">
        <v>3000</v>
      </c>
      <c r="H1836" s="55">
        <v>360</v>
      </c>
      <c r="I1836" s="62">
        <v>12</v>
      </c>
      <c r="J1836" s="55">
        <v>72</v>
      </c>
      <c r="K1836" s="55">
        <v>7</v>
      </c>
      <c r="L1836" s="55">
        <v>4</v>
      </c>
      <c r="M1836" s="55">
        <v>277</v>
      </c>
      <c r="N1836" s="62">
        <v>20</v>
      </c>
      <c r="O1836" s="55">
        <v>2</v>
      </c>
      <c r="P1836" s="55">
        <v>1</v>
      </c>
      <c r="Q1836" s="55">
        <v>77</v>
      </c>
      <c r="R1836" s="55">
        <v>99</v>
      </c>
      <c r="S1836" s="55" t="s">
        <v>4533</v>
      </c>
    </row>
    <row r="1837" spans="1:19" ht="55.2" hidden="1" x14ac:dyDescent="0.25">
      <c r="A1837" s="49">
        <v>96</v>
      </c>
      <c r="B1837" s="59" t="s">
        <v>270</v>
      </c>
      <c r="C1837" s="59" t="s">
        <v>928</v>
      </c>
      <c r="D1837" s="60" t="s">
        <v>2660</v>
      </c>
      <c r="E1837" s="59" t="s">
        <v>167</v>
      </c>
      <c r="F1837" s="63" t="s">
        <v>1525</v>
      </c>
      <c r="G1837" s="55">
        <v>3100</v>
      </c>
      <c r="H1837" s="55">
        <v>370</v>
      </c>
      <c r="I1837" s="62">
        <v>11.92</v>
      </c>
      <c r="J1837" s="55">
        <v>209</v>
      </c>
      <c r="K1837" s="55">
        <v>83</v>
      </c>
      <c r="L1837" s="55">
        <v>24</v>
      </c>
      <c r="M1837" s="55">
        <v>54</v>
      </c>
      <c r="N1837" s="62">
        <v>56.45</v>
      </c>
      <c r="O1837" s="55">
        <v>22.58</v>
      </c>
      <c r="P1837" s="55">
        <v>6.45</v>
      </c>
      <c r="Q1837" s="55">
        <v>14.52</v>
      </c>
      <c r="R1837" s="55">
        <v>37</v>
      </c>
      <c r="S1837" s="55" t="s">
        <v>2709</v>
      </c>
    </row>
    <row r="1838" spans="1:19" ht="41.4" hidden="1" x14ac:dyDescent="0.25">
      <c r="A1838" s="49">
        <v>96</v>
      </c>
      <c r="B1838" s="59" t="s">
        <v>270</v>
      </c>
      <c r="C1838" s="59" t="s">
        <v>928</v>
      </c>
      <c r="D1838" s="60" t="s">
        <v>4534</v>
      </c>
      <c r="E1838" s="59" t="s">
        <v>171</v>
      </c>
      <c r="F1838" s="63" t="s">
        <v>1526</v>
      </c>
      <c r="G1838" s="55">
        <v>900</v>
      </c>
      <c r="H1838" s="55">
        <v>108</v>
      </c>
      <c r="I1838" s="62">
        <v>11.92</v>
      </c>
      <c r="J1838" s="55">
        <v>61</v>
      </c>
      <c r="K1838" s="55">
        <v>24</v>
      </c>
      <c r="L1838" s="55">
        <v>7</v>
      </c>
      <c r="M1838" s="55">
        <v>16</v>
      </c>
      <c r="N1838" s="62">
        <v>56.45</v>
      </c>
      <c r="O1838" s="55">
        <v>22.58</v>
      </c>
      <c r="P1838" s="55">
        <v>6.45</v>
      </c>
      <c r="Q1838" s="55">
        <v>14.52</v>
      </c>
      <c r="R1838" s="55">
        <v>11</v>
      </c>
      <c r="S1838" s="55" t="s">
        <v>2709</v>
      </c>
    </row>
    <row r="1839" spans="1:19" ht="41.4" hidden="1" x14ac:dyDescent="0.25">
      <c r="A1839" s="49">
        <v>96</v>
      </c>
      <c r="B1839" s="59" t="s">
        <v>270</v>
      </c>
      <c r="C1839" s="59" t="s">
        <v>928</v>
      </c>
      <c r="D1839" s="60" t="s">
        <v>4534</v>
      </c>
      <c r="E1839" s="59" t="s">
        <v>167</v>
      </c>
      <c r="F1839" s="63" t="s">
        <v>1526</v>
      </c>
      <c r="G1839" s="55">
        <v>600</v>
      </c>
      <c r="H1839" s="55">
        <v>72</v>
      </c>
      <c r="I1839" s="62">
        <v>11.92</v>
      </c>
      <c r="J1839" s="55">
        <v>41</v>
      </c>
      <c r="K1839" s="55">
        <v>16</v>
      </c>
      <c r="L1839" s="55">
        <v>5</v>
      </c>
      <c r="M1839" s="55">
        <v>10</v>
      </c>
      <c r="N1839" s="62">
        <v>56.45</v>
      </c>
      <c r="O1839" s="55">
        <v>22.58</v>
      </c>
      <c r="P1839" s="55">
        <v>6.45</v>
      </c>
      <c r="Q1839" s="55">
        <v>14.52</v>
      </c>
      <c r="R1839" s="55">
        <v>7</v>
      </c>
      <c r="S1839" s="55" t="s">
        <v>2711</v>
      </c>
    </row>
    <row r="1840" spans="1:19" ht="41.4" hidden="1" x14ac:dyDescent="0.25">
      <c r="A1840" s="49">
        <v>96</v>
      </c>
      <c r="B1840" s="59" t="s">
        <v>297</v>
      </c>
      <c r="C1840" s="59" t="s">
        <v>309</v>
      </c>
      <c r="D1840" s="60" t="s">
        <v>4535</v>
      </c>
      <c r="E1840" s="59" t="s">
        <v>167</v>
      </c>
      <c r="F1840" s="63" t="s">
        <v>1527</v>
      </c>
      <c r="G1840" s="55">
        <v>290</v>
      </c>
      <c r="H1840" s="55">
        <v>9</v>
      </c>
      <c r="I1840" s="62">
        <v>3.1</v>
      </c>
      <c r="J1840" s="55">
        <v>2</v>
      </c>
      <c r="K1840" s="55">
        <v>1</v>
      </c>
      <c r="L1840" s="55">
        <v>0</v>
      </c>
      <c r="M1840" s="55">
        <v>6</v>
      </c>
      <c r="N1840" s="62">
        <v>22</v>
      </c>
      <c r="O1840" s="55">
        <v>11</v>
      </c>
      <c r="P1840" s="55">
        <v>0</v>
      </c>
      <c r="Q1840" s="55">
        <v>67</v>
      </c>
      <c r="R1840" s="55">
        <v>2</v>
      </c>
      <c r="S1840" s="55" t="s">
        <v>2709</v>
      </c>
    </row>
    <row r="1841" spans="1:19" ht="41.4" hidden="1" x14ac:dyDescent="0.25">
      <c r="A1841" s="49">
        <v>96</v>
      </c>
      <c r="B1841" s="59" t="s">
        <v>297</v>
      </c>
      <c r="C1841" s="59" t="s">
        <v>309</v>
      </c>
      <c r="D1841" s="60" t="s">
        <v>4536</v>
      </c>
      <c r="E1841" s="59" t="s">
        <v>167</v>
      </c>
      <c r="F1841" s="63" t="s">
        <v>4537</v>
      </c>
      <c r="G1841" s="55">
        <v>400</v>
      </c>
      <c r="H1841" s="55">
        <v>12</v>
      </c>
      <c r="I1841" s="62">
        <v>3.04</v>
      </c>
      <c r="J1841" s="55">
        <v>3</v>
      </c>
      <c r="K1841" s="55">
        <v>1</v>
      </c>
      <c r="L1841" s="55">
        <v>0</v>
      </c>
      <c r="M1841" s="55">
        <v>8</v>
      </c>
      <c r="N1841" s="62">
        <v>22</v>
      </c>
      <c r="O1841" s="55">
        <v>11</v>
      </c>
      <c r="P1841" s="55">
        <v>0</v>
      </c>
      <c r="Q1841" s="55">
        <v>67</v>
      </c>
      <c r="R1841" s="55">
        <v>3</v>
      </c>
      <c r="S1841" s="55" t="s">
        <v>2709</v>
      </c>
    </row>
    <row r="1842" spans="1:19" ht="41.4" hidden="1" x14ac:dyDescent="0.25">
      <c r="A1842" s="49">
        <v>96</v>
      </c>
      <c r="B1842" s="59" t="s">
        <v>297</v>
      </c>
      <c r="C1842" s="59" t="s">
        <v>309</v>
      </c>
      <c r="D1842" s="60" t="s">
        <v>4538</v>
      </c>
      <c r="E1842" s="59" t="s">
        <v>192</v>
      </c>
      <c r="F1842" s="63" t="s">
        <v>1529</v>
      </c>
      <c r="G1842" s="55">
        <v>1000</v>
      </c>
      <c r="H1842" s="55">
        <v>52</v>
      </c>
      <c r="I1842" s="62">
        <v>5.15</v>
      </c>
      <c r="J1842" s="55">
        <v>11</v>
      </c>
      <c r="K1842" s="55">
        <v>6</v>
      </c>
      <c r="L1842" s="55">
        <v>0</v>
      </c>
      <c r="M1842" s="55">
        <v>35</v>
      </c>
      <c r="N1842" s="62">
        <v>22</v>
      </c>
      <c r="O1842" s="55">
        <v>11</v>
      </c>
      <c r="P1842" s="55">
        <v>0</v>
      </c>
      <c r="Q1842" s="55">
        <v>67</v>
      </c>
      <c r="R1842" s="55">
        <v>13</v>
      </c>
      <c r="S1842" s="55" t="s">
        <v>2709</v>
      </c>
    </row>
    <row r="1843" spans="1:19" ht="55.2" hidden="1" x14ac:dyDescent="0.25">
      <c r="A1843" s="49">
        <v>96</v>
      </c>
      <c r="B1843" s="59" t="s">
        <v>297</v>
      </c>
      <c r="C1843" s="59" t="s">
        <v>309</v>
      </c>
      <c r="D1843" s="60" t="s">
        <v>4539</v>
      </c>
      <c r="E1843" s="59" t="s">
        <v>192</v>
      </c>
      <c r="F1843" s="63" t="s">
        <v>4540</v>
      </c>
      <c r="G1843" s="55">
        <v>1900</v>
      </c>
      <c r="H1843" s="55">
        <v>60</v>
      </c>
      <c r="I1843" s="62">
        <v>3.11</v>
      </c>
      <c r="J1843" s="55">
        <v>33</v>
      </c>
      <c r="K1843" s="55">
        <v>13</v>
      </c>
      <c r="L1843" s="55">
        <v>0</v>
      </c>
      <c r="M1843" s="55">
        <v>14</v>
      </c>
      <c r="N1843" s="62">
        <v>55.32</v>
      </c>
      <c r="O1843" s="55">
        <v>21.28</v>
      </c>
      <c r="P1843" s="55">
        <v>0</v>
      </c>
      <c r="Q1843" s="55">
        <v>23.4</v>
      </c>
      <c r="R1843" s="55">
        <v>7</v>
      </c>
      <c r="S1843" s="55" t="s">
        <v>2709</v>
      </c>
    </row>
    <row r="1844" spans="1:19" ht="13.8" hidden="1" x14ac:dyDescent="0.25">
      <c r="A1844" s="49">
        <v>96</v>
      </c>
      <c r="B1844" s="59" t="s">
        <v>297</v>
      </c>
      <c r="C1844" s="59" t="s">
        <v>309</v>
      </c>
      <c r="D1844" s="60" t="s">
        <v>4541</v>
      </c>
      <c r="E1844" s="59" t="s">
        <v>171</v>
      </c>
      <c r="F1844" s="63" t="s">
        <v>4542</v>
      </c>
      <c r="G1844" s="55">
        <v>1650</v>
      </c>
      <c r="H1844" s="55">
        <v>64</v>
      </c>
      <c r="I1844" s="62">
        <v>3.89</v>
      </c>
      <c r="J1844" s="55">
        <v>34</v>
      </c>
      <c r="K1844" s="55">
        <v>14</v>
      </c>
      <c r="L1844" s="55">
        <v>0</v>
      </c>
      <c r="M1844" s="55">
        <v>16</v>
      </c>
      <c r="N1844" s="62">
        <v>52.94</v>
      </c>
      <c r="O1844" s="55">
        <v>21.57</v>
      </c>
      <c r="P1844" s="55">
        <v>0</v>
      </c>
      <c r="Q1844" s="55">
        <v>25.49</v>
      </c>
      <c r="R1844" s="55">
        <v>8</v>
      </c>
      <c r="S1844" s="55" t="s">
        <v>2709</v>
      </c>
    </row>
    <row r="1845" spans="1:19" ht="13.8" hidden="1" x14ac:dyDescent="0.25">
      <c r="A1845" s="49">
        <v>96</v>
      </c>
      <c r="B1845" s="59" t="s">
        <v>297</v>
      </c>
      <c r="C1845" s="59" t="s">
        <v>309</v>
      </c>
      <c r="D1845" s="60" t="s">
        <v>4541</v>
      </c>
      <c r="E1845" s="59" t="s">
        <v>167</v>
      </c>
      <c r="F1845" s="63" t="s">
        <v>4542</v>
      </c>
      <c r="G1845" s="55">
        <v>760</v>
      </c>
      <c r="H1845" s="55">
        <v>74</v>
      </c>
      <c r="I1845" s="62">
        <v>9.76</v>
      </c>
      <c r="J1845" s="55">
        <v>47</v>
      </c>
      <c r="K1845" s="55">
        <v>11</v>
      </c>
      <c r="L1845" s="55">
        <v>0</v>
      </c>
      <c r="M1845" s="55">
        <v>16</v>
      </c>
      <c r="N1845" s="62">
        <v>62.71</v>
      </c>
      <c r="O1845" s="55">
        <v>15.25</v>
      </c>
      <c r="P1845" s="55">
        <v>0</v>
      </c>
      <c r="Q1845" s="55">
        <v>22.03</v>
      </c>
      <c r="R1845" s="55">
        <v>8</v>
      </c>
      <c r="S1845" s="55" t="s">
        <v>2709</v>
      </c>
    </row>
    <row r="1846" spans="1:19" ht="41.4" hidden="1" x14ac:dyDescent="0.25">
      <c r="A1846" s="49">
        <v>96</v>
      </c>
      <c r="B1846" s="59" t="s">
        <v>297</v>
      </c>
      <c r="C1846" s="59" t="s">
        <v>309</v>
      </c>
      <c r="D1846" s="60" t="s">
        <v>4543</v>
      </c>
      <c r="E1846" s="59" t="s">
        <v>171</v>
      </c>
      <c r="F1846" s="63" t="s">
        <v>1532</v>
      </c>
      <c r="G1846" s="55">
        <v>640</v>
      </c>
      <c r="H1846" s="55">
        <v>38</v>
      </c>
      <c r="I1846" s="62">
        <v>5.92</v>
      </c>
      <c r="J1846" s="55">
        <v>19</v>
      </c>
      <c r="K1846" s="55">
        <v>6</v>
      </c>
      <c r="L1846" s="55">
        <v>1</v>
      </c>
      <c r="M1846" s="55">
        <v>12</v>
      </c>
      <c r="N1846" s="62">
        <v>50</v>
      </c>
      <c r="O1846" s="55">
        <v>15</v>
      </c>
      <c r="P1846" s="55">
        <v>3</v>
      </c>
      <c r="Q1846" s="55">
        <v>32</v>
      </c>
      <c r="R1846" s="55">
        <v>6</v>
      </c>
      <c r="S1846" s="55" t="s">
        <v>2709</v>
      </c>
    </row>
    <row r="1847" spans="1:19" ht="55.2" hidden="1" x14ac:dyDescent="0.25">
      <c r="A1847" s="49">
        <v>96</v>
      </c>
      <c r="B1847" s="59" t="s">
        <v>297</v>
      </c>
      <c r="C1847" s="59" t="s">
        <v>309</v>
      </c>
      <c r="D1847" s="60" t="s">
        <v>4544</v>
      </c>
      <c r="E1847" s="59" t="s">
        <v>192</v>
      </c>
      <c r="F1847" s="63" t="s">
        <v>4545</v>
      </c>
      <c r="G1847" s="55">
        <v>700</v>
      </c>
      <c r="H1847" s="55">
        <v>47</v>
      </c>
      <c r="I1847" s="62">
        <v>6.71</v>
      </c>
      <c r="J1847" s="55">
        <v>16</v>
      </c>
      <c r="K1847" s="55">
        <v>15</v>
      </c>
      <c r="L1847" s="55">
        <v>1</v>
      </c>
      <c r="M1847" s="55">
        <v>15</v>
      </c>
      <c r="N1847" s="62">
        <v>34.04</v>
      </c>
      <c r="O1847" s="55">
        <v>31.91</v>
      </c>
      <c r="P1847" s="55">
        <v>2.13</v>
      </c>
      <c r="Q1847" s="55">
        <v>31.91</v>
      </c>
      <c r="R1847" s="55">
        <v>7</v>
      </c>
      <c r="S1847" s="55" t="s">
        <v>2721</v>
      </c>
    </row>
    <row r="1848" spans="1:19" ht="27.6" hidden="1" x14ac:dyDescent="0.25">
      <c r="A1848" s="49">
        <v>96</v>
      </c>
      <c r="B1848" s="59" t="s">
        <v>297</v>
      </c>
      <c r="C1848" s="59" t="s">
        <v>309</v>
      </c>
      <c r="D1848" s="60" t="s">
        <v>4546</v>
      </c>
      <c r="E1848" s="59" t="s">
        <v>167</v>
      </c>
      <c r="F1848" s="63" t="s">
        <v>4547</v>
      </c>
      <c r="G1848" s="55">
        <v>550</v>
      </c>
      <c r="H1848" s="55">
        <v>36</v>
      </c>
      <c r="I1848" s="62">
        <v>6.55</v>
      </c>
      <c r="J1848" s="55">
        <v>9</v>
      </c>
      <c r="K1848" s="55">
        <v>5</v>
      </c>
      <c r="L1848" s="55">
        <v>2</v>
      </c>
      <c r="M1848" s="55">
        <v>20</v>
      </c>
      <c r="N1848" s="62">
        <v>25</v>
      </c>
      <c r="O1848" s="55">
        <v>14</v>
      </c>
      <c r="P1848" s="55">
        <v>5</v>
      </c>
      <c r="Q1848" s="55">
        <v>56</v>
      </c>
      <c r="R1848" s="55">
        <v>8</v>
      </c>
      <c r="S1848" s="55" t="s">
        <v>2709</v>
      </c>
    </row>
    <row r="1849" spans="1:19" ht="41.4" hidden="1" x14ac:dyDescent="0.25">
      <c r="A1849" s="49">
        <v>96</v>
      </c>
      <c r="B1849" s="59" t="s">
        <v>297</v>
      </c>
      <c r="C1849" s="59" t="s">
        <v>309</v>
      </c>
      <c r="D1849" s="60" t="s">
        <v>4548</v>
      </c>
      <c r="E1849" s="59" t="s">
        <v>171</v>
      </c>
      <c r="F1849" s="63" t="s">
        <v>1535</v>
      </c>
      <c r="G1849" s="55">
        <v>940</v>
      </c>
      <c r="H1849" s="55">
        <v>185</v>
      </c>
      <c r="I1849" s="62">
        <v>19.670000000000002</v>
      </c>
      <c r="J1849" s="55">
        <v>67</v>
      </c>
      <c r="K1849" s="55">
        <v>44</v>
      </c>
      <c r="L1849" s="55">
        <v>5</v>
      </c>
      <c r="M1849" s="55">
        <v>69</v>
      </c>
      <c r="N1849" s="62">
        <v>36.049999999999997</v>
      </c>
      <c r="O1849" s="55">
        <v>23.81</v>
      </c>
      <c r="P1849" s="55">
        <v>2.72</v>
      </c>
      <c r="Q1849" s="55">
        <v>37.409999999999997</v>
      </c>
      <c r="R1849" s="55">
        <v>31</v>
      </c>
      <c r="S1849" s="55" t="s">
        <v>2709</v>
      </c>
    </row>
    <row r="1850" spans="1:19" ht="41.4" hidden="1" x14ac:dyDescent="0.25">
      <c r="A1850" s="49">
        <v>96</v>
      </c>
      <c r="B1850" s="59" t="s">
        <v>297</v>
      </c>
      <c r="C1850" s="59" t="s">
        <v>309</v>
      </c>
      <c r="D1850" s="60" t="s">
        <v>4548</v>
      </c>
      <c r="E1850" s="59" t="s">
        <v>167</v>
      </c>
      <c r="F1850" s="63" t="s">
        <v>1535</v>
      </c>
      <c r="G1850" s="55">
        <v>770</v>
      </c>
      <c r="H1850" s="55">
        <v>260</v>
      </c>
      <c r="I1850" s="62">
        <v>33.81</v>
      </c>
      <c r="J1850" s="55">
        <v>25</v>
      </c>
      <c r="K1850" s="55">
        <v>40</v>
      </c>
      <c r="L1850" s="55">
        <v>6</v>
      </c>
      <c r="M1850" s="55">
        <v>189</v>
      </c>
      <c r="N1850" s="62">
        <v>9.66</v>
      </c>
      <c r="O1850" s="55">
        <v>15.46</v>
      </c>
      <c r="P1850" s="55">
        <v>2.42</v>
      </c>
      <c r="Q1850" s="55">
        <v>72.459999999999994</v>
      </c>
      <c r="R1850" s="55">
        <v>71</v>
      </c>
      <c r="S1850" s="55" t="s">
        <v>2709</v>
      </c>
    </row>
    <row r="1851" spans="1:19" ht="27.6" hidden="1" x14ac:dyDescent="0.25">
      <c r="A1851" s="49">
        <v>96</v>
      </c>
      <c r="B1851" s="59" t="s">
        <v>297</v>
      </c>
      <c r="C1851" s="59" t="s">
        <v>309</v>
      </c>
      <c r="D1851" s="60" t="s">
        <v>4549</v>
      </c>
      <c r="E1851" s="59" t="s">
        <v>171</v>
      </c>
      <c r="F1851" s="63" t="s">
        <v>675</v>
      </c>
      <c r="G1851" s="55">
        <v>770</v>
      </c>
      <c r="H1851" s="55">
        <v>260</v>
      </c>
      <c r="I1851" s="62">
        <v>33.81</v>
      </c>
      <c r="J1851" s="55">
        <v>25</v>
      </c>
      <c r="K1851" s="55">
        <v>40</v>
      </c>
      <c r="L1851" s="55">
        <v>6</v>
      </c>
      <c r="M1851" s="55">
        <v>189</v>
      </c>
      <c r="N1851" s="62">
        <v>9.66</v>
      </c>
      <c r="O1851" s="55">
        <v>15.46</v>
      </c>
      <c r="P1851" s="55">
        <v>2.42</v>
      </c>
      <c r="Q1851" s="55">
        <v>72.459999999999994</v>
      </c>
      <c r="R1851" s="55">
        <v>71</v>
      </c>
      <c r="S1851" s="55" t="s">
        <v>2709</v>
      </c>
    </row>
    <row r="1852" spans="1:19" ht="41.4" hidden="1" x14ac:dyDescent="0.25">
      <c r="A1852" s="49">
        <v>97</v>
      </c>
      <c r="B1852" s="59" t="s">
        <v>297</v>
      </c>
      <c r="C1852" s="59" t="s">
        <v>309</v>
      </c>
      <c r="D1852" s="60" t="s">
        <v>2829</v>
      </c>
      <c r="E1852" s="59" t="s">
        <v>167</v>
      </c>
      <c r="F1852" s="63" t="s">
        <v>1537</v>
      </c>
      <c r="G1852" s="55">
        <v>9000</v>
      </c>
      <c r="H1852" s="55">
        <v>1025</v>
      </c>
      <c r="I1852" s="62">
        <v>11.39</v>
      </c>
      <c r="J1852" s="55">
        <v>92</v>
      </c>
      <c r="K1852" s="55">
        <v>41</v>
      </c>
      <c r="L1852" s="55">
        <v>21</v>
      </c>
      <c r="M1852" s="55">
        <v>871</v>
      </c>
      <c r="N1852" s="62">
        <v>9</v>
      </c>
      <c r="O1852" s="55">
        <v>4</v>
      </c>
      <c r="P1852" s="55">
        <v>2</v>
      </c>
      <c r="Q1852" s="55">
        <v>85</v>
      </c>
      <c r="R1852" s="55">
        <v>311</v>
      </c>
      <c r="S1852" s="55" t="s">
        <v>2709</v>
      </c>
    </row>
    <row r="1853" spans="1:19" ht="27.6" hidden="1" x14ac:dyDescent="0.25">
      <c r="A1853" s="49">
        <v>97</v>
      </c>
      <c r="B1853" s="59" t="s">
        <v>297</v>
      </c>
      <c r="C1853" s="59" t="s">
        <v>309</v>
      </c>
      <c r="D1853" s="60" t="s">
        <v>4550</v>
      </c>
      <c r="E1853" s="59" t="s">
        <v>167</v>
      </c>
      <c r="F1853" s="63" t="s">
        <v>545</v>
      </c>
      <c r="G1853" s="55">
        <v>6000</v>
      </c>
      <c r="H1853" s="55">
        <v>1027</v>
      </c>
      <c r="I1853" s="62">
        <v>17.11</v>
      </c>
      <c r="J1853" s="55">
        <v>41</v>
      </c>
      <c r="K1853" s="55">
        <v>41</v>
      </c>
      <c r="L1853" s="55">
        <v>21</v>
      </c>
      <c r="M1853" s="55">
        <v>924</v>
      </c>
      <c r="N1853" s="62">
        <v>4</v>
      </c>
      <c r="O1853" s="55">
        <v>4</v>
      </c>
      <c r="P1853" s="55">
        <v>2</v>
      </c>
      <c r="Q1853" s="55">
        <v>90</v>
      </c>
      <c r="R1853" s="55">
        <v>327</v>
      </c>
      <c r="S1853" s="55" t="s">
        <v>2709</v>
      </c>
    </row>
    <row r="1854" spans="1:19" ht="55.2" hidden="1" x14ac:dyDescent="0.25">
      <c r="A1854" s="49">
        <v>97</v>
      </c>
      <c r="B1854" s="59" t="s">
        <v>297</v>
      </c>
      <c r="C1854" s="59" t="s">
        <v>309</v>
      </c>
      <c r="D1854" s="60" t="s">
        <v>4551</v>
      </c>
      <c r="E1854" s="59" t="s">
        <v>171</v>
      </c>
      <c r="F1854" s="63" t="s">
        <v>4552</v>
      </c>
      <c r="G1854" s="55">
        <v>5800</v>
      </c>
      <c r="H1854" s="55">
        <v>1203</v>
      </c>
      <c r="I1854" s="62">
        <v>20.74</v>
      </c>
      <c r="J1854" s="55">
        <v>48</v>
      </c>
      <c r="K1854" s="55">
        <v>48</v>
      </c>
      <c r="L1854" s="55">
        <v>24</v>
      </c>
      <c r="M1854" s="55">
        <v>1083</v>
      </c>
      <c r="N1854" s="62">
        <v>4</v>
      </c>
      <c r="O1854" s="55">
        <v>4</v>
      </c>
      <c r="P1854" s="55">
        <v>2</v>
      </c>
      <c r="Q1854" s="55">
        <v>90</v>
      </c>
      <c r="R1854" s="55">
        <v>383</v>
      </c>
      <c r="S1854" s="55" t="s">
        <v>2709</v>
      </c>
    </row>
    <row r="1855" spans="1:19" ht="55.2" hidden="1" x14ac:dyDescent="0.25">
      <c r="A1855" s="49">
        <v>97</v>
      </c>
      <c r="B1855" s="59" t="s">
        <v>297</v>
      </c>
      <c r="C1855" s="59" t="s">
        <v>309</v>
      </c>
      <c r="D1855" s="60" t="s">
        <v>4551</v>
      </c>
      <c r="E1855" s="59" t="s">
        <v>167</v>
      </c>
      <c r="F1855" s="63" t="s">
        <v>4552</v>
      </c>
      <c r="G1855" s="55">
        <v>5400</v>
      </c>
      <c r="H1855" s="55">
        <v>1074</v>
      </c>
      <c r="I1855" s="62">
        <v>19.899999999999999</v>
      </c>
      <c r="J1855" s="55">
        <v>43</v>
      </c>
      <c r="K1855" s="55">
        <v>43</v>
      </c>
      <c r="L1855" s="55">
        <v>21</v>
      </c>
      <c r="M1855" s="55">
        <v>967</v>
      </c>
      <c r="N1855" s="62">
        <v>4</v>
      </c>
      <c r="O1855" s="55">
        <v>4</v>
      </c>
      <c r="P1855" s="55">
        <v>2</v>
      </c>
      <c r="Q1855" s="55">
        <v>90</v>
      </c>
      <c r="R1855" s="55">
        <v>342</v>
      </c>
      <c r="S1855" s="55" t="s">
        <v>2709</v>
      </c>
    </row>
    <row r="1856" spans="1:19" ht="96.6" hidden="1" x14ac:dyDescent="0.25">
      <c r="A1856" s="49">
        <v>97</v>
      </c>
      <c r="B1856" s="59" t="s">
        <v>297</v>
      </c>
      <c r="C1856" s="59" t="s">
        <v>309</v>
      </c>
      <c r="D1856" s="60" t="s">
        <v>4553</v>
      </c>
      <c r="E1856" s="59" t="s">
        <v>171</v>
      </c>
      <c r="F1856" s="63" t="s">
        <v>4554</v>
      </c>
      <c r="G1856" s="55">
        <v>3500</v>
      </c>
      <c r="H1856" s="55">
        <v>1046</v>
      </c>
      <c r="I1856" s="62">
        <v>29.89</v>
      </c>
      <c r="J1856" s="55">
        <v>82</v>
      </c>
      <c r="K1856" s="55">
        <v>57</v>
      </c>
      <c r="L1856" s="55">
        <v>26</v>
      </c>
      <c r="M1856" s="55">
        <v>881</v>
      </c>
      <c r="N1856" s="62">
        <v>7.84</v>
      </c>
      <c r="O1856" s="55">
        <v>5.45</v>
      </c>
      <c r="P1856" s="55">
        <v>2.4900000000000002</v>
      </c>
      <c r="Q1856" s="55">
        <v>84.23</v>
      </c>
      <c r="R1856" s="55">
        <v>316</v>
      </c>
      <c r="S1856" s="55" t="s">
        <v>2721</v>
      </c>
    </row>
    <row r="1857" spans="1:19" ht="27.6" hidden="1" x14ac:dyDescent="0.25">
      <c r="A1857" s="49">
        <v>97</v>
      </c>
      <c r="B1857" s="59" t="s">
        <v>297</v>
      </c>
      <c r="C1857" s="59" t="s">
        <v>309</v>
      </c>
      <c r="D1857" s="60" t="s">
        <v>4555</v>
      </c>
      <c r="E1857" s="59" t="s">
        <v>171</v>
      </c>
      <c r="F1857" s="63" t="s">
        <v>4556</v>
      </c>
      <c r="G1857" s="55">
        <v>3350</v>
      </c>
      <c r="H1857" s="55">
        <v>1140</v>
      </c>
      <c r="I1857" s="62">
        <v>34.03</v>
      </c>
      <c r="J1857" s="55">
        <v>109</v>
      </c>
      <c r="K1857" s="55">
        <v>36</v>
      </c>
      <c r="L1857" s="55">
        <v>16</v>
      </c>
      <c r="M1857" s="55">
        <v>979</v>
      </c>
      <c r="N1857" s="62">
        <v>9.56</v>
      </c>
      <c r="O1857" s="55">
        <v>3.16</v>
      </c>
      <c r="P1857" s="55">
        <v>1.4</v>
      </c>
      <c r="Q1857" s="55">
        <v>85.88</v>
      </c>
      <c r="R1857" s="55">
        <v>347</v>
      </c>
      <c r="S1857" s="55" t="s">
        <v>2709</v>
      </c>
    </row>
    <row r="1858" spans="1:19" ht="55.2" hidden="1" x14ac:dyDescent="0.25">
      <c r="A1858" s="49">
        <v>97</v>
      </c>
      <c r="B1858" s="59" t="s">
        <v>297</v>
      </c>
      <c r="C1858" s="59" t="s">
        <v>309</v>
      </c>
      <c r="D1858" s="60" t="s">
        <v>4557</v>
      </c>
      <c r="E1858" s="59" t="s">
        <v>192</v>
      </c>
      <c r="F1858" s="63" t="s">
        <v>1542</v>
      </c>
      <c r="G1858" s="55">
        <v>4900</v>
      </c>
      <c r="H1858" s="55">
        <v>1217</v>
      </c>
      <c r="I1858" s="62">
        <v>24.86</v>
      </c>
      <c r="J1858" s="55">
        <v>134</v>
      </c>
      <c r="K1858" s="55">
        <v>42</v>
      </c>
      <c r="L1858" s="55">
        <v>27</v>
      </c>
      <c r="M1858" s="55">
        <v>1014</v>
      </c>
      <c r="N1858" s="62">
        <v>11.03</v>
      </c>
      <c r="O1858" s="55">
        <v>3.46</v>
      </c>
      <c r="P1858" s="55">
        <v>2.25</v>
      </c>
      <c r="Q1858" s="55">
        <v>83.27</v>
      </c>
      <c r="R1858" s="55">
        <v>362</v>
      </c>
      <c r="S1858" s="55" t="s">
        <v>2709</v>
      </c>
    </row>
    <row r="1859" spans="1:19" ht="41.4" hidden="1" x14ac:dyDescent="0.25">
      <c r="A1859" s="49">
        <v>97</v>
      </c>
      <c r="B1859" s="59" t="s">
        <v>297</v>
      </c>
      <c r="C1859" s="59" t="s">
        <v>309</v>
      </c>
      <c r="D1859" s="60" t="s">
        <v>4558</v>
      </c>
      <c r="E1859" s="59" t="s">
        <v>171</v>
      </c>
      <c r="F1859" s="63" t="s">
        <v>4559</v>
      </c>
      <c r="G1859" s="55">
        <v>4050</v>
      </c>
      <c r="H1859" s="55">
        <v>1201</v>
      </c>
      <c r="I1859" s="62">
        <v>29.67</v>
      </c>
      <c r="J1859" s="55">
        <v>141</v>
      </c>
      <c r="K1859" s="55">
        <v>43</v>
      </c>
      <c r="L1859" s="55">
        <v>32</v>
      </c>
      <c r="M1859" s="55">
        <v>985</v>
      </c>
      <c r="N1859" s="62">
        <v>11.77</v>
      </c>
      <c r="O1859" s="55">
        <v>3.59</v>
      </c>
      <c r="P1859" s="55">
        <v>2.69</v>
      </c>
      <c r="Q1859" s="55">
        <v>81.95</v>
      </c>
      <c r="R1859" s="55">
        <v>353</v>
      </c>
      <c r="S1859" s="55" t="s">
        <v>2709</v>
      </c>
    </row>
    <row r="1860" spans="1:19" ht="27.6" hidden="1" x14ac:dyDescent="0.25">
      <c r="A1860" s="49">
        <v>97</v>
      </c>
      <c r="B1860" s="59" t="s">
        <v>297</v>
      </c>
      <c r="C1860" s="59" t="s">
        <v>309</v>
      </c>
      <c r="D1860" s="60" t="s">
        <v>4560</v>
      </c>
      <c r="E1860" s="59" t="s">
        <v>171</v>
      </c>
      <c r="F1860" s="63" t="s">
        <v>1544</v>
      </c>
      <c r="G1860" s="55">
        <v>3800</v>
      </c>
      <c r="H1860" s="55">
        <v>1202</v>
      </c>
      <c r="I1860" s="62">
        <v>31.66</v>
      </c>
      <c r="J1860" s="55">
        <v>168</v>
      </c>
      <c r="K1860" s="55">
        <v>48</v>
      </c>
      <c r="L1860" s="55">
        <v>48</v>
      </c>
      <c r="M1860" s="55">
        <v>938</v>
      </c>
      <c r="N1860" s="62">
        <v>14</v>
      </c>
      <c r="O1860" s="55">
        <v>4</v>
      </c>
      <c r="P1860" s="55">
        <v>4</v>
      </c>
      <c r="Q1860" s="55">
        <v>78</v>
      </c>
      <c r="R1860" s="55">
        <v>341</v>
      </c>
      <c r="S1860" s="55" t="s">
        <v>2721</v>
      </c>
    </row>
    <row r="1861" spans="1:19" ht="27.6" hidden="1" x14ac:dyDescent="0.25">
      <c r="A1861" s="49">
        <v>97</v>
      </c>
      <c r="B1861" s="59" t="s">
        <v>297</v>
      </c>
      <c r="C1861" s="59" t="s">
        <v>309</v>
      </c>
      <c r="D1861" s="60" t="s">
        <v>4560</v>
      </c>
      <c r="E1861" s="59" t="s">
        <v>167</v>
      </c>
      <c r="F1861" s="63" t="s">
        <v>1544</v>
      </c>
      <c r="G1861" s="55">
        <v>3600</v>
      </c>
      <c r="H1861" s="55">
        <v>1078</v>
      </c>
      <c r="I1861" s="62">
        <v>29.96</v>
      </c>
      <c r="J1861" s="55">
        <v>151</v>
      </c>
      <c r="K1861" s="55">
        <v>43</v>
      </c>
      <c r="L1861" s="55">
        <v>43</v>
      </c>
      <c r="M1861" s="55">
        <v>841</v>
      </c>
      <c r="N1861" s="62">
        <v>14</v>
      </c>
      <c r="O1861" s="55">
        <v>4</v>
      </c>
      <c r="P1861" s="55">
        <v>4</v>
      </c>
      <c r="Q1861" s="55">
        <v>78</v>
      </c>
      <c r="R1861" s="55">
        <v>306</v>
      </c>
      <c r="S1861" s="55" t="s">
        <v>2709</v>
      </c>
    </row>
    <row r="1862" spans="1:19" ht="41.4" hidden="1" x14ac:dyDescent="0.25">
      <c r="A1862" s="49">
        <v>97</v>
      </c>
      <c r="B1862" s="59" t="s">
        <v>297</v>
      </c>
      <c r="C1862" s="59" t="s">
        <v>309</v>
      </c>
      <c r="D1862" s="60" t="s">
        <v>4561</v>
      </c>
      <c r="E1862" s="59" t="s">
        <v>171</v>
      </c>
      <c r="F1862" s="63" t="s">
        <v>558</v>
      </c>
      <c r="G1862" s="55">
        <v>3600</v>
      </c>
      <c r="H1862" s="55">
        <v>1078</v>
      </c>
      <c r="I1862" s="62">
        <v>29.96</v>
      </c>
      <c r="J1862" s="55">
        <v>151</v>
      </c>
      <c r="K1862" s="55">
        <v>43</v>
      </c>
      <c r="L1862" s="55">
        <v>43</v>
      </c>
      <c r="M1862" s="55">
        <v>841</v>
      </c>
      <c r="N1862" s="62">
        <v>14</v>
      </c>
      <c r="O1862" s="55">
        <v>4</v>
      </c>
      <c r="P1862" s="55">
        <v>4</v>
      </c>
      <c r="Q1862" s="55">
        <v>78</v>
      </c>
      <c r="R1862" s="55">
        <v>306</v>
      </c>
      <c r="S1862" s="55" t="s">
        <v>2709</v>
      </c>
    </row>
    <row r="1863" spans="1:19" ht="27.6" x14ac:dyDescent="0.25">
      <c r="A1863" s="49">
        <v>98</v>
      </c>
      <c r="B1863" s="59" t="s">
        <v>359</v>
      </c>
      <c r="C1863" s="59" t="s">
        <v>568</v>
      </c>
      <c r="D1863" s="60" t="s">
        <v>4562</v>
      </c>
      <c r="E1863" s="59" t="s">
        <v>167</v>
      </c>
      <c r="F1863" s="63" t="s">
        <v>1546</v>
      </c>
      <c r="G1863" s="55">
        <v>1600</v>
      </c>
      <c r="H1863" s="55">
        <v>112</v>
      </c>
      <c r="I1863" s="62">
        <v>7</v>
      </c>
      <c r="J1863" s="55">
        <v>32</v>
      </c>
      <c r="K1863" s="55">
        <v>14</v>
      </c>
      <c r="L1863" s="55">
        <v>12</v>
      </c>
      <c r="M1863" s="55">
        <v>54</v>
      </c>
      <c r="N1863" s="62">
        <v>28.6</v>
      </c>
      <c r="O1863" s="55">
        <v>12.4</v>
      </c>
      <c r="P1863" s="55">
        <v>10.4</v>
      </c>
      <c r="Q1863" s="55">
        <v>48.6</v>
      </c>
      <c r="R1863" s="55">
        <v>23</v>
      </c>
      <c r="S1863" s="55" t="s">
        <v>4533</v>
      </c>
    </row>
    <row r="1864" spans="1:19" ht="41.4" x14ac:dyDescent="0.25">
      <c r="A1864" s="49">
        <v>98</v>
      </c>
      <c r="B1864" s="59" t="s">
        <v>359</v>
      </c>
      <c r="C1864" s="59" t="s">
        <v>568</v>
      </c>
      <c r="D1864" s="60" t="s">
        <v>4563</v>
      </c>
      <c r="E1864" s="59" t="s">
        <v>171</v>
      </c>
      <c r="F1864" s="63" t="s">
        <v>4564</v>
      </c>
      <c r="G1864" s="55">
        <v>2050</v>
      </c>
      <c r="H1864" s="55">
        <v>220</v>
      </c>
      <c r="I1864" s="62">
        <v>10.7</v>
      </c>
      <c r="J1864" s="55">
        <v>53</v>
      </c>
      <c r="K1864" s="55">
        <v>9</v>
      </c>
      <c r="L1864" s="55">
        <v>10</v>
      </c>
      <c r="M1864" s="55">
        <v>148</v>
      </c>
      <c r="N1864" s="62">
        <v>24.1</v>
      </c>
      <c r="O1864" s="55">
        <v>4</v>
      </c>
      <c r="P1864" s="55">
        <v>4.5</v>
      </c>
      <c r="Q1864" s="55">
        <v>67.400000000000006</v>
      </c>
      <c r="R1864" s="55">
        <v>55</v>
      </c>
      <c r="S1864" s="55" t="s">
        <v>4511</v>
      </c>
    </row>
    <row r="1865" spans="1:19" ht="41.4" x14ac:dyDescent="0.25">
      <c r="A1865" s="49">
        <v>98</v>
      </c>
      <c r="B1865" s="59" t="s">
        <v>359</v>
      </c>
      <c r="C1865" s="59" t="s">
        <v>568</v>
      </c>
      <c r="D1865" s="60" t="s">
        <v>4563</v>
      </c>
      <c r="E1865" s="59" t="s">
        <v>167</v>
      </c>
      <c r="F1865" s="63" t="s">
        <v>4564</v>
      </c>
      <c r="G1865" s="55">
        <v>2050</v>
      </c>
      <c r="H1865" s="55">
        <v>250</v>
      </c>
      <c r="I1865" s="62">
        <v>12.2</v>
      </c>
      <c r="J1865" s="55">
        <v>69</v>
      </c>
      <c r="K1865" s="55">
        <v>12</v>
      </c>
      <c r="L1865" s="55">
        <v>11</v>
      </c>
      <c r="M1865" s="55">
        <v>158</v>
      </c>
      <c r="N1865" s="62">
        <v>27.5</v>
      </c>
      <c r="O1865" s="55">
        <v>4.9000000000000004</v>
      </c>
      <c r="P1865" s="55">
        <v>4.5</v>
      </c>
      <c r="Q1865" s="55">
        <v>63.1</v>
      </c>
      <c r="R1865" s="55">
        <v>60</v>
      </c>
      <c r="S1865" s="55" t="s">
        <v>4511</v>
      </c>
    </row>
    <row r="1866" spans="1:19" ht="55.2" x14ac:dyDescent="0.25">
      <c r="A1866" s="49">
        <v>98</v>
      </c>
      <c r="B1866" s="59" t="s">
        <v>359</v>
      </c>
      <c r="C1866" s="59" t="s">
        <v>568</v>
      </c>
      <c r="D1866" s="60" t="s">
        <v>4565</v>
      </c>
      <c r="E1866" s="59" t="s">
        <v>171</v>
      </c>
      <c r="F1866" s="63" t="s">
        <v>4566</v>
      </c>
      <c r="G1866" s="55">
        <v>20300</v>
      </c>
      <c r="H1866" s="55">
        <v>1035</v>
      </c>
      <c r="I1866" s="62">
        <v>5.0999999999999996</v>
      </c>
      <c r="J1866" s="55">
        <v>584</v>
      </c>
      <c r="K1866" s="55">
        <v>69</v>
      </c>
      <c r="L1866" s="55">
        <v>27</v>
      </c>
      <c r="M1866" s="55">
        <v>355</v>
      </c>
      <c r="N1866" s="62">
        <v>56.4</v>
      </c>
      <c r="O1866" s="55">
        <v>6.7</v>
      </c>
      <c r="P1866" s="55">
        <v>2.6</v>
      </c>
      <c r="Q1866" s="55">
        <v>34.299999999999997</v>
      </c>
      <c r="R1866" s="55">
        <v>153</v>
      </c>
      <c r="S1866" s="55" t="s">
        <v>3972</v>
      </c>
    </row>
    <row r="1867" spans="1:19" ht="27.6" x14ac:dyDescent="0.25">
      <c r="A1867" s="49">
        <v>98</v>
      </c>
      <c r="B1867" s="59" t="s">
        <v>359</v>
      </c>
      <c r="C1867" s="59" t="s">
        <v>568</v>
      </c>
      <c r="D1867" s="60" t="s">
        <v>4567</v>
      </c>
      <c r="E1867" s="59" t="s">
        <v>171</v>
      </c>
      <c r="F1867" s="63" t="s">
        <v>591</v>
      </c>
      <c r="G1867" s="55">
        <v>19100</v>
      </c>
      <c r="H1867" s="55">
        <v>1242</v>
      </c>
      <c r="I1867" s="62">
        <v>6.5</v>
      </c>
      <c r="J1867" s="55">
        <v>532</v>
      </c>
      <c r="K1867" s="55">
        <v>139</v>
      </c>
      <c r="L1867" s="55">
        <v>48</v>
      </c>
      <c r="M1867" s="55">
        <v>523</v>
      </c>
      <c r="N1867" s="62">
        <v>42.8</v>
      </c>
      <c r="O1867" s="55">
        <v>11.2</v>
      </c>
      <c r="P1867" s="55">
        <v>3.9</v>
      </c>
      <c r="Q1867" s="55">
        <v>42.1</v>
      </c>
      <c r="R1867" s="55">
        <v>219</v>
      </c>
      <c r="S1867" s="55" t="s">
        <v>2924</v>
      </c>
    </row>
    <row r="1868" spans="1:19" ht="27.6" x14ac:dyDescent="0.25">
      <c r="A1868" s="49">
        <v>98</v>
      </c>
      <c r="B1868" s="59" t="s">
        <v>359</v>
      </c>
      <c r="C1868" s="59" t="s">
        <v>568</v>
      </c>
      <c r="D1868" s="60" t="s">
        <v>4567</v>
      </c>
      <c r="E1868" s="59" t="s">
        <v>167</v>
      </c>
      <c r="F1868" s="63" t="s">
        <v>591</v>
      </c>
      <c r="G1868" s="55">
        <v>23900</v>
      </c>
      <c r="H1868" s="55">
        <v>908</v>
      </c>
      <c r="I1868" s="62">
        <v>3.8</v>
      </c>
      <c r="J1868" s="55">
        <v>554</v>
      </c>
      <c r="K1868" s="55">
        <v>126</v>
      </c>
      <c r="L1868" s="55">
        <v>38</v>
      </c>
      <c r="M1868" s="55">
        <v>190</v>
      </c>
      <c r="N1868" s="62">
        <v>61</v>
      </c>
      <c r="O1868" s="55">
        <v>13.9</v>
      </c>
      <c r="P1868" s="55">
        <v>4.2</v>
      </c>
      <c r="Q1868" s="55">
        <v>20.9</v>
      </c>
      <c r="R1868" s="55">
        <v>102</v>
      </c>
      <c r="S1868" s="55" t="s">
        <v>2924</v>
      </c>
    </row>
    <row r="1869" spans="1:19" ht="27.6" x14ac:dyDescent="0.25">
      <c r="A1869" s="49">
        <v>98</v>
      </c>
      <c r="B1869" s="59" t="s">
        <v>359</v>
      </c>
      <c r="C1869" s="59" t="s">
        <v>568</v>
      </c>
      <c r="D1869" s="60" t="s">
        <v>4568</v>
      </c>
      <c r="E1869" s="59" t="s">
        <v>171</v>
      </c>
      <c r="F1869" s="63" t="s">
        <v>4569</v>
      </c>
      <c r="G1869" s="55">
        <v>9600</v>
      </c>
      <c r="H1869" s="55">
        <v>1066</v>
      </c>
      <c r="I1869" s="62">
        <v>11.1</v>
      </c>
      <c r="J1869" s="55">
        <v>665</v>
      </c>
      <c r="K1869" s="55">
        <v>126</v>
      </c>
      <c r="L1869" s="55">
        <v>5</v>
      </c>
      <c r="M1869" s="55">
        <v>270</v>
      </c>
      <c r="N1869" s="62">
        <v>62.4</v>
      </c>
      <c r="O1869" s="55">
        <v>11.8</v>
      </c>
      <c r="P1869" s="55">
        <v>0.5</v>
      </c>
      <c r="Q1869" s="55">
        <v>25.3</v>
      </c>
      <c r="R1869" s="55">
        <v>129</v>
      </c>
      <c r="S1869" s="55" t="s">
        <v>3508</v>
      </c>
    </row>
    <row r="1870" spans="1:19" ht="27.6" x14ac:dyDescent="0.25">
      <c r="A1870" s="49">
        <v>98</v>
      </c>
      <c r="B1870" s="59" t="s">
        <v>359</v>
      </c>
      <c r="C1870" s="59" t="s">
        <v>568</v>
      </c>
      <c r="D1870" s="60" t="s">
        <v>4568</v>
      </c>
      <c r="E1870" s="59" t="s">
        <v>167</v>
      </c>
      <c r="F1870" s="63" t="s">
        <v>4569</v>
      </c>
      <c r="G1870" s="55">
        <v>9000</v>
      </c>
      <c r="H1870" s="55">
        <v>2478</v>
      </c>
      <c r="I1870" s="62">
        <v>27.54</v>
      </c>
      <c r="J1870" s="55">
        <v>415</v>
      </c>
      <c r="K1870" s="55">
        <v>305</v>
      </c>
      <c r="L1870" s="55">
        <v>152</v>
      </c>
      <c r="M1870" s="55">
        <v>1606</v>
      </c>
      <c r="N1870" s="62">
        <v>16.760000000000002</v>
      </c>
      <c r="O1870" s="55">
        <v>12.29</v>
      </c>
      <c r="P1870" s="55">
        <v>6.15</v>
      </c>
      <c r="Q1870" s="55">
        <v>64.8</v>
      </c>
      <c r="R1870" s="55">
        <v>619</v>
      </c>
      <c r="S1870" s="55" t="s">
        <v>3024</v>
      </c>
    </row>
    <row r="1871" spans="1:19" ht="27.6" x14ac:dyDescent="0.25">
      <c r="A1871" s="49">
        <v>98</v>
      </c>
      <c r="B1871" s="59" t="s">
        <v>359</v>
      </c>
      <c r="C1871" s="59" t="s">
        <v>568</v>
      </c>
      <c r="D1871" s="60" t="s">
        <v>4570</v>
      </c>
      <c r="E1871" s="59" t="s">
        <v>171</v>
      </c>
      <c r="F1871" s="63" t="s">
        <v>4571</v>
      </c>
      <c r="G1871" s="55">
        <v>9000</v>
      </c>
      <c r="H1871" s="55">
        <v>1038</v>
      </c>
      <c r="I1871" s="62">
        <v>11.53</v>
      </c>
      <c r="J1871" s="55">
        <v>328</v>
      </c>
      <c r="K1871" s="55">
        <v>118</v>
      </c>
      <c r="L1871" s="55">
        <v>52</v>
      </c>
      <c r="M1871" s="55">
        <v>540</v>
      </c>
      <c r="N1871" s="62">
        <v>31.6</v>
      </c>
      <c r="O1871" s="55">
        <v>11.37</v>
      </c>
      <c r="P1871" s="55">
        <v>5.01</v>
      </c>
      <c r="Q1871" s="55">
        <v>52.02</v>
      </c>
      <c r="R1871" s="55">
        <v>216</v>
      </c>
      <c r="S1871" s="55" t="s">
        <v>2721</v>
      </c>
    </row>
    <row r="1872" spans="1:19" ht="27.6" x14ac:dyDescent="0.25">
      <c r="A1872" s="49">
        <v>98</v>
      </c>
      <c r="B1872" s="59" t="s">
        <v>359</v>
      </c>
      <c r="C1872" s="59" t="s">
        <v>568</v>
      </c>
      <c r="D1872" s="60" t="s">
        <v>4572</v>
      </c>
      <c r="E1872" s="59" t="s">
        <v>171</v>
      </c>
      <c r="F1872" s="63" t="s">
        <v>1551</v>
      </c>
      <c r="G1872" s="55">
        <v>13700</v>
      </c>
      <c r="H1872" s="55">
        <v>1503</v>
      </c>
      <c r="I1872" s="62">
        <v>10.96</v>
      </c>
      <c r="J1872" s="55">
        <v>579</v>
      </c>
      <c r="K1872" s="55">
        <v>219</v>
      </c>
      <c r="L1872" s="55">
        <v>51</v>
      </c>
      <c r="M1872" s="55">
        <v>654</v>
      </c>
      <c r="N1872" s="62">
        <v>38.549999999999997</v>
      </c>
      <c r="O1872" s="55">
        <v>14.56</v>
      </c>
      <c r="P1872" s="55">
        <v>3.38</v>
      </c>
      <c r="Q1872" s="55">
        <v>43.51</v>
      </c>
      <c r="R1872" s="55">
        <v>274</v>
      </c>
      <c r="S1872" s="55" t="s">
        <v>2707</v>
      </c>
    </row>
    <row r="1873" spans="1:19" ht="27.6" x14ac:dyDescent="0.25">
      <c r="A1873" s="49">
        <v>98</v>
      </c>
      <c r="B1873" s="59" t="s">
        <v>359</v>
      </c>
      <c r="C1873" s="59" t="s">
        <v>568</v>
      </c>
      <c r="D1873" s="60" t="s">
        <v>4572</v>
      </c>
      <c r="E1873" s="59" t="s">
        <v>167</v>
      </c>
      <c r="F1873" s="63" t="s">
        <v>1551</v>
      </c>
      <c r="G1873" s="55">
        <v>2950</v>
      </c>
      <c r="H1873" s="55">
        <v>454</v>
      </c>
      <c r="I1873" s="62">
        <v>15.39</v>
      </c>
      <c r="J1873" s="55">
        <v>180</v>
      </c>
      <c r="K1873" s="55">
        <v>29</v>
      </c>
      <c r="L1873" s="55">
        <v>13</v>
      </c>
      <c r="M1873" s="55">
        <v>232</v>
      </c>
      <c r="N1873" s="62">
        <v>39.65</v>
      </c>
      <c r="O1873" s="55">
        <v>6.39</v>
      </c>
      <c r="P1873" s="55">
        <v>2.86</v>
      </c>
      <c r="Q1873" s="55">
        <v>51.1</v>
      </c>
      <c r="R1873" s="55">
        <v>91</v>
      </c>
      <c r="S1873" s="55" t="s">
        <v>2707</v>
      </c>
    </row>
    <row r="1874" spans="1:19" ht="27.6" x14ac:dyDescent="0.25">
      <c r="A1874" s="49">
        <v>98</v>
      </c>
      <c r="B1874" s="59" t="s">
        <v>359</v>
      </c>
      <c r="C1874" s="59" t="s">
        <v>568</v>
      </c>
      <c r="D1874" s="60" t="s">
        <v>4573</v>
      </c>
      <c r="E1874" s="59" t="s">
        <v>171</v>
      </c>
      <c r="F1874" s="63" t="s">
        <v>1552</v>
      </c>
      <c r="G1874" s="55">
        <v>2000</v>
      </c>
      <c r="H1874" s="55">
        <v>530</v>
      </c>
      <c r="I1874" s="62">
        <v>26.49</v>
      </c>
      <c r="J1874" s="55">
        <v>335</v>
      </c>
      <c r="K1874" s="55">
        <v>22</v>
      </c>
      <c r="L1874" s="55">
        <v>32</v>
      </c>
      <c r="M1874" s="55">
        <v>141</v>
      </c>
      <c r="N1874" s="62">
        <v>63.27</v>
      </c>
      <c r="O1874" s="55">
        <v>4.08</v>
      </c>
      <c r="P1874" s="55">
        <v>6.12</v>
      </c>
      <c r="Q1874" s="55">
        <v>26.53</v>
      </c>
      <c r="R1874" s="55">
        <v>67</v>
      </c>
      <c r="S1874" s="55" t="s">
        <v>3024</v>
      </c>
    </row>
    <row r="1875" spans="1:19" ht="27.6" hidden="1" x14ac:dyDescent="0.25">
      <c r="A1875" s="49">
        <v>99</v>
      </c>
      <c r="B1875" s="59" t="s">
        <v>428</v>
      </c>
      <c r="C1875" s="59" t="s">
        <v>429</v>
      </c>
      <c r="D1875" s="60" t="s">
        <v>4574</v>
      </c>
      <c r="E1875" s="59" t="s">
        <v>167</v>
      </c>
      <c r="F1875" s="63" t="s">
        <v>675</v>
      </c>
      <c r="G1875" s="55">
        <v>47000</v>
      </c>
      <c r="H1875" s="55">
        <v>12506</v>
      </c>
      <c r="I1875" s="62">
        <v>26.61</v>
      </c>
      <c r="J1875" s="55">
        <v>5347</v>
      </c>
      <c r="K1875" s="55">
        <v>315</v>
      </c>
      <c r="L1875" s="55">
        <v>203</v>
      </c>
      <c r="M1875" s="55">
        <v>6641</v>
      </c>
      <c r="N1875" s="62">
        <v>42.75</v>
      </c>
      <c r="O1875" s="55">
        <v>2.52</v>
      </c>
      <c r="P1875" s="55">
        <v>1.62</v>
      </c>
      <c r="Q1875" s="55">
        <v>53.1</v>
      </c>
      <c r="R1875" s="55">
        <v>2537</v>
      </c>
      <c r="S1875" s="55" t="s">
        <v>2711</v>
      </c>
    </row>
    <row r="1876" spans="1:19" ht="41.4" hidden="1" x14ac:dyDescent="0.25">
      <c r="A1876" s="49">
        <v>99</v>
      </c>
      <c r="B1876" s="59" t="s">
        <v>428</v>
      </c>
      <c r="C1876" s="59" t="s">
        <v>429</v>
      </c>
      <c r="D1876" s="60" t="s">
        <v>4575</v>
      </c>
      <c r="E1876" s="59" t="s">
        <v>167</v>
      </c>
      <c r="F1876" s="63" t="s">
        <v>1554</v>
      </c>
      <c r="G1876" s="55">
        <v>49000</v>
      </c>
      <c r="H1876" s="55">
        <v>12251</v>
      </c>
      <c r="I1876" s="62">
        <v>25</v>
      </c>
      <c r="J1876" s="55">
        <v>1960</v>
      </c>
      <c r="K1876" s="55">
        <v>490</v>
      </c>
      <c r="L1876" s="55">
        <v>368</v>
      </c>
      <c r="M1876" s="55">
        <v>9433</v>
      </c>
      <c r="N1876" s="62">
        <v>16</v>
      </c>
      <c r="O1876" s="55">
        <v>4</v>
      </c>
      <c r="P1876" s="55">
        <v>3</v>
      </c>
      <c r="Q1876" s="55">
        <v>77</v>
      </c>
      <c r="R1876" s="55">
        <v>3422</v>
      </c>
      <c r="S1876" s="55" t="s">
        <v>2707</v>
      </c>
    </row>
    <row r="1877" spans="1:19" ht="27.6" hidden="1" x14ac:dyDescent="0.25">
      <c r="A1877" s="49">
        <v>99</v>
      </c>
      <c r="B1877" s="59" t="s">
        <v>428</v>
      </c>
      <c r="C1877" s="59" t="s">
        <v>429</v>
      </c>
      <c r="D1877" s="60" t="s">
        <v>4576</v>
      </c>
      <c r="E1877" s="59" t="s">
        <v>171</v>
      </c>
      <c r="F1877" s="63" t="s">
        <v>1555</v>
      </c>
      <c r="G1877" s="55">
        <v>51000</v>
      </c>
      <c r="H1877" s="55">
        <v>12751</v>
      </c>
      <c r="I1877" s="62">
        <v>25</v>
      </c>
      <c r="J1877" s="55">
        <v>2040</v>
      </c>
      <c r="K1877" s="55">
        <v>638</v>
      </c>
      <c r="L1877" s="55">
        <v>383</v>
      </c>
      <c r="M1877" s="55">
        <v>9690</v>
      </c>
      <c r="N1877" s="62">
        <v>16</v>
      </c>
      <c r="O1877" s="55">
        <v>5</v>
      </c>
      <c r="P1877" s="55">
        <v>3</v>
      </c>
      <c r="Q1877" s="55">
        <v>76</v>
      </c>
      <c r="R1877" s="55">
        <v>3529</v>
      </c>
      <c r="S1877" s="55" t="s">
        <v>2707</v>
      </c>
    </row>
    <row r="1878" spans="1:19" ht="27.6" hidden="1" x14ac:dyDescent="0.25">
      <c r="A1878" s="49">
        <v>99</v>
      </c>
      <c r="B1878" s="59" t="s">
        <v>428</v>
      </c>
      <c r="C1878" s="59" t="s">
        <v>429</v>
      </c>
      <c r="D1878" s="60" t="s">
        <v>4577</v>
      </c>
      <c r="E1878" s="59" t="s">
        <v>171</v>
      </c>
      <c r="F1878" s="63" t="s">
        <v>1556</v>
      </c>
      <c r="G1878" s="55">
        <v>59000</v>
      </c>
      <c r="H1878" s="55">
        <v>14296</v>
      </c>
      <c r="I1878" s="62">
        <v>24.23</v>
      </c>
      <c r="J1878" s="55">
        <v>3697</v>
      </c>
      <c r="K1878" s="55">
        <v>701</v>
      </c>
      <c r="L1878" s="55">
        <v>294</v>
      </c>
      <c r="M1878" s="55">
        <v>9604</v>
      </c>
      <c r="N1878" s="62">
        <v>25.86</v>
      </c>
      <c r="O1878" s="55">
        <v>4.9000000000000004</v>
      </c>
      <c r="P1878" s="55">
        <v>2.06</v>
      </c>
      <c r="Q1878" s="55">
        <v>67.180000000000007</v>
      </c>
      <c r="R1878" s="55">
        <v>3550</v>
      </c>
      <c r="S1878" s="55" t="s">
        <v>2707</v>
      </c>
    </row>
    <row r="1879" spans="1:19" ht="82.8" hidden="1" x14ac:dyDescent="0.25">
      <c r="A1879" s="49">
        <v>99</v>
      </c>
      <c r="B1879" s="59" t="s">
        <v>428</v>
      </c>
      <c r="C1879" s="59" t="s">
        <v>429</v>
      </c>
      <c r="D1879" s="60" t="s">
        <v>4578</v>
      </c>
      <c r="E1879" s="59" t="s">
        <v>171</v>
      </c>
      <c r="F1879" s="63" t="s">
        <v>4579</v>
      </c>
      <c r="G1879" s="55">
        <v>127000</v>
      </c>
      <c r="H1879" s="55">
        <v>10483</v>
      </c>
      <c r="I1879" s="62">
        <v>8.25</v>
      </c>
      <c r="J1879" s="55">
        <v>2024</v>
      </c>
      <c r="K1879" s="55">
        <v>523</v>
      </c>
      <c r="L1879" s="55">
        <v>211</v>
      </c>
      <c r="M1879" s="55">
        <v>7725</v>
      </c>
      <c r="N1879" s="62">
        <v>19.309999999999999</v>
      </c>
      <c r="O1879" s="55">
        <v>4.99</v>
      </c>
      <c r="P1879" s="55">
        <v>2.0099999999999998</v>
      </c>
      <c r="Q1879" s="55">
        <v>73.7</v>
      </c>
      <c r="R1879" s="55">
        <v>2815</v>
      </c>
      <c r="S1879" s="55" t="s">
        <v>2721</v>
      </c>
    </row>
    <row r="1880" spans="1:19" ht="55.2" hidden="1" x14ac:dyDescent="0.25">
      <c r="A1880" s="49">
        <v>99</v>
      </c>
      <c r="B1880" s="59" t="s">
        <v>428</v>
      </c>
      <c r="C1880" s="59" t="s">
        <v>429</v>
      </c>
      <c r="D1880" s="60" t="s">
        <v>4580</v>
      </c>
      <c r="E1880" s="59" t="s">
        <v>171</v>
      </c>
      <c r="F1880" s="63" t="s">
        <v>1558</v>
      </c>
      <c r="G1880" s="55">
        <v>154000</v>
      </c>
      <c r="H1880" s="55">
        <v>19350</v>
      </c>
      <c r="I1880" s="62">
        <v>12.57</v>
      </c>
      <c r="J1880" s="55">
        <v>5992</v>
      </c>
      <c r="K1880" s="55">
        <v>1375</v>
      </c>
      <c r="L1880" s="55">
        <v>799</v>
      </c>
      <c r="M1880" s="55">
        <v>11184</v>
      </c>
      <c r="N1880" s="62">
        <v>30.96</v>
      </c>
      <c r="O1880" s="55">
        <v>7.11</v>
      </c>
      <c r="P1880" s="55">
        <v>4.13</v>
      </c>
      <c r="Q1880" s="55">
        <v>57.8</v>
      </c>
      <c r="R1880" s="55">
        <v>4312</v>
      </c>
      <c r="S1880" s="55" t="s">
        <v>2721</v>
      </c>
    </row>
    <row r="1881" spans="1:19" ht="55.2" hidden="1" x14ac:dyDescent="0.25">
      <c r="A1881" s="49">
        <v>99</v>
      </c>
      <c r="B1881" s="59" t="s">
        <v>428</v>
      </c>
      <c r="C1881" s="59" t="s">
        <v>429</v>
      </c>
      <c r="D1881" s="60" t="s">
        <v>4580</v>
      </c>
      <c r="E1881" s="59" t="s">
        <v>167</v>
      </c>
      <c r="F1881" s="63" t="s">
        <v>1558</v>
      </c>
      <c r="G1881" s="55">
        <v>123000</v>
      </c>
      <c r="H1881" s="55">
        <v>20232</v>
      </c>
      <c r="I1881" s="62">
        <v>16.45</v>
      </c>
      <c r="J1881" s="55">
        <v>5738</v>
      </c>
      <c r="K1881" s="55">
        <v>1196</v>
      </c>
      <c r="L1881" s="55">
        <v>741</v>
      </c>
      <c r="M1881" s="55">
        <v>12557</v>
      </c>
      <c r="N1881" s="62">
        <v>28.36</v>
      </c>
      <c r="O1881" s="55">
        <v>5.91</v>
      </c>
      <c r="P1881" s="55">
        <v>3.66</v>
      </c>
      <c r="Q1881" s="55">
        <v>62.06</v>
      </c>
      <c r="R1881" s="55">
        <v>4752</v>
      </c>
      <c r="S1881" s="55" t="s">
        <v>3011</v>
      </c>
    </row>
    <row r="1882" spans="1:19" ht="27.6" hidden="1" x14ac:dyDescent="0.25">
      <c r="A1882" s="49">
        <v>99</v>
      </c>
      <c r="B1882" s="59" t="s">
        <v>428</v>
      </c>
      <c r="C1882" s="59" t="s">
        <v>429</v>
      </c>
      <c r="D1882" s="60" t="s">
        <v>4581</v>
      </c>
      <c r="E1882" s="59" t="s">
        <v>171</v>
      </c>
      <c r="F1882" s="63" t="s">
        <v>1360</v>
      </c>
      <c r="G1882" s="55">
        <v>91000</v>
      </c>
      <c r="H1882" s="55">
        <v>17734</v>
      </c>
      <c r="I1882" s="62">
        <v>19.489999999999998</v>
      </c>
      <c r="J1882" s="55">
        <v>5615</v>
      </c>
      <c r="K1882" s="55">
        <v>1740</v>
      </c>
      <c r="L1882" s="55">
        <v>842</v>
      </c>
      <c r="M1882" s="55">
        <v>9537</v>
      </c>
      <c r="N1882" s="62">
        <v>31.66</v>
      </c>
      <c r="O1882" s="55">
        <v>9.81</v>
      </c>
      <c r="P1882" s="55">
        <v>4.75</v>
      </c>
      <c r="Q1882" s="55">
        <v>53.77</v>
      </c>
      <c r="R1882" s="55">
        <v>3771</v>
      </c>
      <c r="S1882" s="55" t="s">
        <v>2711</v>
      </c>
    </row>
    <row r="1883" spans="1:19" ht="27.6" hidden="1" x14ac:dyDescent="0.25">
      <c r="A1883" s="49">
        <v>99</v>
      </c>
      <c r="B1883" s="59" t="s">
        <v>428</v>
      </c>
      <c r="C1883" s="59" t="s">
        <v>429</v>
      </c>
      <c r="D1883" s="60" t="s">
        <v>4581</v>
      </c>
      <c r="E1883" s="59" t="s">
        <v>167</v>
      </c>
      <c r="F1883" s="63" t="s">
        <v>1360</v>
      </c>
      <c r="G1883" s="55">
        <v>74000</v>
      </c>
      <c r="H1883" s="55">
        <v>14504</v>
      </c>
      <c r="I1883" s="62">
        <v>19.600000000000001</v>
      </c>
      <c r="J1883" s="55">
        <v>2900</v>
      </c>
      <c r="K1883" s="55">
        <v>824</v>
      </c>
      <c r="L1883" s="55">
        <v>433</v>
      </c>
      <c r="M1883" s="55">
        <v>10347</v>
      </c>
      <c r="N1883" s="62">
        <v>19.989999999999998</v>
      </c>
      <c r="O1883" s="55">
        <v>5.68</v>
      </c>
      <c r="P1883" s="55">
        <v>2.99</v>
      </c>
      <c r="Q1883" s="55">
        <v>71.34</v>
      </c>
      <c r="R1883" s="55">
        <v>3811</v>
      </c>
      <c r="S1883" s="55" t="s">
        <v>2721</v>
      </c>
    </row>
    <row r="1884" spans="1:19" ht="27.6" hidden="1" x14ac:dyDescent="0.25">
      <c r="A1884" s="49">
        <v>99</v>
      </c>
      <c r="B1884" s="59" t="s">
        <v>428</v>
      </c>
      <c r="C1884" s="59" t="s">
        <v>429</v>
      </c>
      <c r="D1884" s="60" t="s">
        <v>4582</v>
      </c>
      <c r="E1884" s="59" t="s">
        <v>171</v>
      </c>
      <c r="F1884" s="63" t="s">
        <v>221</v>
      </c>
      <c r="G1884" s="55">
        <v>66000</v>
      </c>
      <c r="H1884" s="55">
        <v>13872</v>
      </c>
      <c r="I1884" s="62">
        <v>21.02</v>
      </c>
      <c r="J1884" s="55">
        <v>2913</v>
      </c>
      <c r="K1884" s="55">
        <v>624</v>
      </c>
      <c r="L1884" s="55">
        <v>332</v>
      </c>
      <c r="M1884" s="55">
        <v>10003</v>
      </c>
      <c r="N1884" s="62">
        <v>21</v>
      </c>
      <c r="O1884" s="55">
        <v>4.5</v>
      </c>
      <c r="P1884" s="55">
        <v>2.39</v>
      </c>
      <c r="Q1884" s="55">
        <v>72.099999999999994</v>
      </c>
      <c r="R1884" s="55">
        <v>3659</v>
      </c>
      <c r="S1884" s="55" t="s">
        <v>2721</v>
      </c>
    </row>
    <row r="1885" spans="1:19" ht="27.6" hidden="1" x14ac:dyDescent="0.25">
      <c r="A1885" s="49">
        <v>99</v>
      </c>
      <c r="B1885" s="59" t="s">
        <v>428</v>
      </c>
      <c r="C1885" s="59" t="s">
        <v>429</v>
      </c>
      <c r="D1885" s="60" t="s">
        <v>4582</v>
      </c>
      <c r="E1885" s="59" t="s">
        <v>167</v>
      </c>
      <c r="F1885" s="63" t="s">
        <v>221</v>
      </c>
      <c r="G1885" s="55">
        <v>60000</v>
      </c>
      <c r="H1885" s="55">
        <v>11803</v>
      </c>
      <c r="I1885" s="62">
        <v>19.670000000000002</v>
      </c>
      <c r="J1885" s="55">
        <v>2815</v>
      </c>
      <c r="K1885" s="55">
        <v>1273</v>
      </c>
      <c r="L1885" s="55">
        <v>1018</v>
      </c>
      <c r="M1885" s="55">
        <v>6697</v>
      </c>
      <c r="N1885" s="62">
        <v>23.85</v>
      </c>
      <c r="O1885" s="55">
        <v>10.78</v>
      </c>
      <c r="P1885" s="55">
        <v>8.6199999999999992</v>
      </c>
      <c r="Q1885" s="55">
        <v>56.74</v>
      </c>
      <c r="R1885" s="55">
        <v>2676</v>
      </c>
      <c r="S1885" s="55" t="s">
        <v>2721</v>
      </c>
    </row>
    <row r="1886" spans="1:19" ht="41.4" hidden="1" x14ac:dyDescent="0.25">
      <c r="A1886" s="49">
        <v>99</v>
      </c>
      <c r="B1886" s="59" t="s">
        <v>428</v>
      </c>
      <c r="C1886" s="59" t="s">
        <v>429</v>
      </c>
      <c r="D1886" s="60" t="s">
        <v>4583</v>
      </c>
      <c r="E1886" s="59" t="s">
        <v>171</v>
      </c>
      <c r="F1886" s="63" t="s">
        <v>1559</v>
      </c>
      <c r="G1886" s="55">
        <v>63000</v>
      </c>
      <c r="H1886" s="55">
        <v>11970</v>
      </c>
      <c r="I1886" s="62">
        <v>19</v>
      </c>
      <c r="J1886" s="55">
        <v>2753</v>
      </c>
      <c r="K1886" s="55">
        <v>718</v>
      </c>
      <c r="L1886" s="55">
        <v>479</v>
      </c>
      <c r="M1886" s="55">
        <v>8020</v>
      </c>
      <c r="N1886" s="62">
        <v>23</v>
      </c>
      <c r="O1886" s="55">
        <v>6</v>
      </c>
      <c r="P1886" s="55">
        <v>4</v>
      </c>
      <c r="Q1886" s="55">
        <v>67</v>
      </c>
      <c r="R1886" s="55">
        <v>3000</v>
      </c>
      <c r="S1886" s="55" t="s">
        <v>2707</v>
      </c>
    </row>
    <row r="1887" spans="1:19" ht="41.4" hidden="1" x14ac:dyDescent="0.25">
      <c r="A1887" s="49">
        <v>99</v>
      </c>
      <c r="B1887" s="59" t="s">
        <v>428</v>
      </c>
      <c r="C1887" s="59" t="s">
        <v>429</v>
      </c>
      <c r="D1887" s="60" t="s">
        <v>4583</v>
      </c>
      <c r="E1887" s="59" t="s">
        <v>167</v>
      </c>
      <c r="F1887" s="63" t="s">
        <v>1559</v>
      </c>
      <c r="G1887" s="55">
        <v>58000</v>
      </c>
      <c r="H1887" s="55">
        <v>11020</v>
      </c>
      <c r="I1887" s="62">
        <v>19</v>
      </c>
      <c r="J1887" s="55">
        <v>2535</v>
      </c>
      <c r="K1887" s="55">
        <v>661</v>
      </c>
      <c r="L1887" s="55">
        <v>441</v>
      </c>
      <c r="M1887" s="55">
        <v>7383</v>
      </c>
      <c r="N1887" s="62">
        <v>23</v>
      </c>
      <c r="O1887" s="55">
        <v>6</v>
      </c>
      <c r="P1887" s="55">
        <v>4</v>
      </c>
      <c r="Q1887" s="55">
        <v>67</v>
      </c>
      <c r="R1887" s="55">
        <v>2761</v>
      </c>
      <c r="S1887" s="55" t="s">
        <v>2707</v>
      </c>
    </row>
    <row r="1888" spans="1:19" ht="13.8" hidden="1" x14ac:dyDescent="0.25">
      <c r="A1888" s="49">
        <v>99</v>
      </c>
      <c r="B1888" s="59" t="s">
        <v>428</v>
      </c>
      <c r="C1888" s="59" t="s">
        <v>1025</v>
      </c>
      <c r="D1888" s="60" t="s">
        <v>4584</v>
      </c>
      <c r="E1888" s="59" t="s">
        <v>171</v>
      </c>
      <c r="F1888" s="63" t="s">
        <v>4585</v>
      </c>
      <c r="G1888" s="55">
        <v>52000</v>
      </c>
      <c r="H1888" s="55">
        <v>11251</v>
      </c>
      <c r="I1888" s="62">
        <v>21.64</v>
      </c>
      <c r="J1888" s="55">
        <v>2391</v>
      </c>
      <c r="K1888" s="55">
        <v>793</v>
      </c>
      <c r="L1888" s="55">
        <v>613</v>
      </c>
      <c r="M1888" s="55">
        <v>7454</v>
      </c>
      <c r="N1888" s="62">
        <v>21.25</v>
      </c>
      <c r="O1888" s="55">
        <v>7.05</v>
      </c>
      <c r="P1888" s="55">
        <v>5.45</v>
      </c>
      <c r="Q1888" s="55">
        <v>66.25</v>
      </c>
      <c r="R1888" s="55">
        <v>2818</v>
      </c>
      <c r="S1888" s="55" t="s">
        <v>2721</v>
      </c>
    </row>
    <row r="1889" spans="1:19" ht="13.8" hidden="1" x14ac:dyDescent="0.25">
      <c r="A1889" s="49">
        <v>99</v>
      </c>
      <c r="B1889" s="59" t="s">
        <v>428</v>
      </c>
      <c r="C1889" s="59" t="s">
        <v>1025</v>
      </c>
      <c r="D1889" s="60" t="s">
        <v>4586</v>
      </c>
      <c r="E1889" s="59" t="s">
        <v>167</v>
      </c>
      <c r="F1889" s="63" t="s">
        <v>4587</v>
      </c>
      <c r="G1889" s="55">
        <v>46000</v>
      </c>
      <c r="H1889" s="55">
        <v>10120</v>
      </c>
      <c r="I1889" s="62">
        <v>22</v>
      </c>
      <c r="J1889" s="55">
        <v>2125</v>
      </c>
      <c r="K1889" s="55">
        <v>506</v>
      </c>
      <c r="L1889" s="55">
        <v>304</v>
      </c>
      <c r="M1889" s="55">
        <v>7185</v>
      </c>
      <c r="N1889" s="62">
        <v>21</v>
      </c>
      <c r="O1889" s="55">
        <v>5</v>
      </c>
      <c r="P1889" s="55">
        <v>3</v>
      </c>
      <c r="Q1889" s="55">
        <v>71</v>
      </c>
      <c r="R1889" s="55">
        <v>2644</v>
      </c>
      <c r="S1889" s="55" t="s">
        <v>2707</v>
      </c>
    </row>
    <row r="1890" spans="1:19" ht="41.4" hidden="1" x14ac:dyDescent="0.25">
      <c r="A1890" s="49">
        <v>99</v>
      </c>
      <c r="B1890" s="59" t="s">
        <v>428</v>
      </c>
      <c r="C1890" s="59" t="s">
        <v>1025</v>
      </c>
      <c r="D1890" s="60" t="s">
        <v>3826</v>
      </c>
      <c r="E1890" s="59" t="s">
        <v>171</v>
      </c>
      <c r="F1890" s="63" t="s">
        <v>1562</v>
      </c>
      <c r="G1890" s="55">
        <v>49500</v>
      </c>
      <c r="H1890" s="55">
        <v>10891</v>
      </c>
      <c r="I1890" s="62">
        <v>22</v>
      </c>
      <c r="J1890" s="55">
        <v>2287</v>
      </c>
      <c r="K1890" s="55">
        <v>545</v>
      </c>
      <c r="L1890" s="55">
        <v>327</v>
      </c>
      <c r="M1890" s="55">
        <v>7732</v>
      </c>
      <c r="N1890" s="62">
        <v>21</v>
      </c>
      <c r="O1890" s="55">
        <v>5</v>
      </c>
      <c r="P1890" s="55">
        <v>3</v>
      </c>
      <c r="Q1890" s="55">
        <v>71</v>
      </c>
      <c r="R1890" s="55">
        <v>2846</v>
      </c>
      <c r="S1890" s="55" t="s">
        <v>2711</v>
      </c>
    </row>
    <row r="1891" spans="1:19" ht="41.4" hidden="1" x14ac:dyDescent="0.25">
      <c r="A1891" s="49">
        <v>99</v>
      </c>
      <c r="B1891" s="59" t="s">
        <v>428</v>
      </c>
      <c r="C1891" s="59" t="s">
        <v>1025</v>
      </c>
      <c r="D1891" s="60" t="s">
        <v>3826</v>
      </c>
      <c r="E1891" s="59" t="s">
        <v>167</v>
      </c>
      <c r="F1891" s="63" t="s">
        <v>1562</v>
      </c>
      <c r="G1891" s="55">
        <v>50000</v>
      </c>
      <c r="H1891" s="55">
        <v>12203</v>
      </c>
      <c r="I1891" s="62">
        <v>24.41</v>
      </c>
      <c r="J1891" s="55">
        <v>2567</v>
      </c>
      <c r="K1891" s="55">
        <v>806</v>
      </c>
      <c r="L1891" s="55">
        <v>550</v>
      </c>
      <c r="M1891" s="55">
        <v>8280</v>
      </c>
      <c r="N1891" s="62">
        <v>21.03</v>
      </c>
      <c r="O1891" s="55">
        <v>6.6</v>
      </c>
      <c r="P1891" s="55">
        <v>4.51</v>
      </c>
      <c r="Q1891" s="55">
        <v>67.849999999999994</v>
      </c>
      <c r="R1891" s="55">
        <v>3101</v>
      </c>
      <c r="S1891" s="55" t="s">
        <v>2721</v>
      </c>
    </row>
    <row r="1892" spans="1:19" ht="13.8" hidden="1" x14ac:dyDescent="0.25">
      <c r="A1892" s="49">
        <v>99</v>
      </c>
      <c r="B1892" s="59" t="s">
        <v>428</v>
      </c>
      <c r="C1892" s="59" t="s">
        <v>1025</v>
      </c>
      <c r="D1892" s="60" t="s">
        <v>4588</v>
      </c>
      <c r="E1892" s="59" t="s">
        <v>171</v>
      </c>
      <c r="F1892" s="63" t="s">
        <v>4109</v>
      </c>
      <c r="G1892" s="55">
        <v>52000</v>
      </c>
      <c r="H1892" s="55">
        <v>11642</v>
      </c>
      <c r="I1892" s="62">
        <v>22.39</v>
      </c>
      <c r="J1892" s="55">
        <v>2530</v>
      </c>
      <c r="K1892" s="55">
        <v>756</v>
      </c>
      <c r="L1892" s="55">
        <v>456</v>
      </c>
      <c r="M1892" s="55">
        <v>7900</v>
      </c>
      <c r="N1892" s="62">
        <v>21.73</v>
      </c>
      <c r="O1892" s="55">
        <v>6.49</v>
      </c>
      <c r="P1892" s="55">
        <v>3.92</v>
      </c>
      <c r="Q1892" s="55">
        <v>67.849999999999994</v>
      </c>
      <c r="R1892" s="55">
        <v>2951</v>
      </c>
      <c r="S1892" s="55" t="s">
        <v>2711</v>
      </c>
    </row>
    <row r="1893" spans="1:19" ht="13.8" hidden="1" x14ac:dyDescent="0.25">
      <c r="A1893" s="49">
        <v>99</v>
      </c>
      <c r="B1893" s="59" t="s">
        <v>428</v>
      </c>
      <c r="C1893" s="59" t="s">
        <v>1025</v>
      </c>
      <c r="D1893" s="60" t="s">
        <v>4589</v>
      </c>
      <c r="E1893" s="59" t="s">
        <v>171</v>
      </c>
      <c r="F1893" s="63" t="s">
        <v>4590</v>
      </c>
      <c r="G1893" s="55">
        <v>55000</v>
      </c>
      <c r="H1893" s="55">
        <v>13751</v>
      </c>
      <c r="I1893" s="62">
        <v>25</v>
      </c>
      <c r="J1893" s="55">
        <v>3850</v>
      </c>
      <c r="K1893" s="55">
        <v>688</v>
      </c>
      <c r="L1893" s="55">
        <v>550</v>
      </c>
      <c r="M1893" s="55">
        <v>8663</v>
      </c>
      <c r="N1893" s="62">
        <v>28</v>
      </c>
      <c r="O1893" s="55">
        <v>5</v>
      </c>
      <c r="P1893" s="55">
        <v>4</v>
      </c>
      <c r="Q1893" s="55">
        <v>63</v>
      </c>
      <c r="R1893" s="55">
        <v>3268</v>
      </c>
      <c r="S1893" s="55" t="s">
        <v>2709</v>
      </c>
    </row>
    <row r="1894" spans="1:19" ht="13.8" hidden="1" x14ac:dyDescent="0.25">
      <c r="A1894" s="49">
        <v>99</v>
      </c>
      <c r="B1894" s="59" t="s">
        <v>428</v>
      </c>
      <c r="C1894" s="59" t="s">
        <v>1025</v>
      </c>
      <c r="D1894" s="60" t="s">
        <v>4589</v>
      </c>
      <c r="E1894" s="59" t="s">
        <v>167</v>
      </c>
      <c r="F1894" s="63" t="s">
        <v>4590</v>
      </c>
      <c r="G1894" s="55">
        <v>56000</v>
      </c>
      <c r="H1894" s="55">
        <v>15463</v>
      </c>
      <c r="I1894" s="62">
        <v>27.61</v>
      </c>
      <c r="J1894" s="55">
        <v>5702</v>
      </c>
      <c r="K1894" s="55">
        <v>443</v>
      </c>
      <c r="L1894" s="55">
        <v>387</v>
      </c>
      <c r="M1894" s="55">
        <v>8931</v>
      </c>
      <c r="N1894" s="62">
        <v>36.880000000000003</v>
      </c>
      <c r="O1894" s="55">
        <v>2.86</v>
      </c>
      <c r="P1894" s="55">
        <v>2.5</v>
      </c>
      <c r="Q1894" s="55">
        <v>57.76</v>
      </c>
      <c r="R1894" s="55">
        <v>3378</v>
      </c>
      <c r="S1894" s="55" t="s">
        <v>2721</v>
      </c>
    </row>
    <row r="1895" spans="1:19" ht="41.4" hidden="1" x14ac:dyDescent="0.25">
      <c r="A1895" s="49">
        <v>99</v>
      </c>
      <c r="B1895" s="59" t="s">
        <v>428</v>
      </c>
      <c r="C1895" s="59" t="s">
        <v>1025</v>
      </c>
      <c r="D1895" s="60" t="s">
        <v>4591</v>
      </c>
      <c r="E1895" s="59" t="s">
        <v>171</v>
      </c>
      <c r="F1895" s="63" t="s">
        <v>1216</v>
      </c>
      <c r="G1895" s="55">
        <v>57000</v>
      </c>
      <c r="H1895" s="55">
        <v>13678</v>
      </c>
      <c r="I1895" s="62">
        <v>24</v>
      </c>
      <c r="J1895" s="55">
        <v>2848</v>
      </c>
      <c r="K1895" s="55">
        <v>944</v>
      </c>
      <c r="L1895" s="55">
        <v>588</v>
      </c>
      <c r="M1895" s="55">
        <v>9298</v>
      </c>
      <c r="N1895" s="62">
        <v>20.82</v>
      </c>
      <c r="O1895" s="55">
        <v>6.9</v>
      </c>
      <c r="P1895" s="55">
        <v>4.3</v>
      </c>
      <c r="Q1895" s="55">
        <v>67.97</v>
      </c>
      <c r="R1895" s="55">
        <v>3481</v>
      </c>
      <c r="S1895" s="55" t="s">
        <v>2707</v>
      </c>
    </row>
    <row r="1896" spans="1:19" ht="41.4" hidden="1" x14ac:dyDescent="0.25">
      <c r="A1896" s="49">
        <v>99</v>
      </c>
      <c r="B1896" s="59" t="s">
        <v>428</v>
      </c>
      <c r="C1896" s="59" t="s">
        <v>1025</v>
      </c>
      <c r="D1896" s="60" t="s">
        <v>4591</v>
      </c>
      <c r="E1896" s="59" t="s">
        <v>167</v>
      </c>
      <c r="F1896" s="63" t="s">
        <v>1216</v>
      </c>
      <c r="G1896" s="55">
        <v>64000</v>
      </c>
      <c r="H1896" s="55">
        <v>15359</v>
      </c>
      <c r="I1896" s="62">
        <v>24</v>
      </c>
      <c r="J1896" s="55">
        <v>4442</v>
      </c>
      <c r="K1896" s="55">
        <v>808</v>
      </c>
      <c r="L1896" s="55">
        <v>670</v>
      </c>
      <c r="M1896" s="55">
        <v>9439</v>
      </c>
      <c r="N1896" s="62">
        <v>28.92</v>
      </c>
      <c r="O1896" s="55">
        <v>5.26</v>
      </c>
      <c r="P1896" s="55">
        <v>4.3600000000000003</v>
      </c>
      <c r="Q1896" s="55">
        <v>61.45</v>
      </c>
      <c r="R1896" s="55">
        <v>3585</v>
      </c>
      <c r="S1896" s="55" t="s">
        <v>2707</v>
      </c>
    </row>
    <row r="1897" spans="1:19" ht="27.6" hidden="1" x14ac:dyDescent="0.25">
      <c r="A1897" s="49">
        <v>99</v>
      </c>
      <c r="B1897" s="59" t="s">
        <v>428</v>
      </c>
      <c r="C1897" s="59" t="s">
        <v>1025</v>
      </c>
      <c r="D1897" s="60" t="s">
        <v>4592</v>
      </c>
      <c r="E1897" s="59" t="s">
        <v>171</v>
      </c>
      <c r="F1897" s="63" t="s">
        <v>903</v>
      </c>
      <c r="G1897" s="55">
        <v>58000</v>
      </c>
      <c r="H1897" s="55">
        <v>13919</v>
      </c>
      <c r="I1897" s="62">
        <v>24</v>
      </c>
      <c r="J1897" s="55">
        <v>4026</v>
      </c>
      <c r="K1897" s="55">
        <v>732</v>
      </c>
      <c r="L1897" s="55">
        <v>607</v>
      </c>
      <c r="M1897" s="55">
        <v>8554</v>
      </c>
      <c r="N1897" s="62">
        <v>28.92</v>
      </c>
      <c r="O1897" s="55">
        <v>5.26</v>
      </c>
      <c r="P1897" s="55">
        <v>4.3600000000000003</v>
      </c>
      <c r="Q1897" s="55">
        <v>61.45</v>
      </c>
      <c r="R1897" s="55">
        <v>3249</v>
      </c>
      <c r="S1897" s="55" t="s">
        <v>2707</v>
      </c>
    </row>
    <row r="1898" spans="1:19" ht="27.6" hidden="1" x14ac:dyDescent="0.25">
      <c r="A1898" s="49">
        <v>99</v>
      </c>
      <c r="B1898" s="59" t="s">
        <v>428</v>
      </c>
      <c r="C1898" s="59" t="s">
        <v>1025</v>
      </c>
      <c r="D1898" s="60" t="s">
        <v>4593</v>
      </c>
      <c r="E1898" s="59" t="s">
        <v>171</v>
      </c>
      <c r="F1898" s="63" t="s">
        <v>4594</v>
      </c>
      <c r="G1898" s="55">
        <v>65000</v>
      </c>
      <c r="H1898" s="55">
        <v>14000</v>
      </c>
      <c r="I1898" s="62">
        <v>21.54</v>
      </c>
      <c r="J1898" s="55">
        <v>5641</v>
      </c>
      <c r="K1898" s="55">
        <v>536</v>
      </c>
      <c r="L1898" s="55">
        <v>336</v>
      </c>
      <c r="M1898" s="55">
        <v>7487</v>
      </c>
      <c r="N1898" s="62">
        <v>40.29</v>
      </c>
      <c r="O1898" s="55">
        <v>3.83</v>
      </c>
      <c r="P1898" s="55">
        <v>2.4</v>
      </c>
      <c r="Q1898" s="55">
        <v>53.48</v>
      </c>
      <c r="R1898" s="55">
        <v>2879</v>
      </c>
      <c r="S1898" s="55" t="s">
        <v>2721</v>
      </c>
    </row>
    <row r="1899" spans="1:19" ht="27.6" hidden="1" x14ac:dyDescent="0.25">
      <c r="A1899" s="49">
        <v>99</v>
      </c>
      <c r="B1899" s="59" t="s">
        <v>428</v>
      </c>
      <c r="C1899" s="59" t="s">
        <v>1025</v>
      </c>
      <c r="D1899" s="60" t="s">
        <v>4593</v>
      </c>
      <c r="E1899" s="59" t="s">
        <v>167</v>
      </c>
      <c r="F1899" s="63" t="s">
        <v>4594</v>
      </c>
      <c r="G1899" s="55">
        <v>63000</v>
      </c>
      <c r="H1899" s="55">
        <v>14490</v>
      </c>
      <c r="I1899" s="62">
        <v>23</v>
      </c>
      <c r="J1899" s="55">
        <v>3820</v>
      </c>
      <c r="K1899" s="55">
        <v>646</v>
      </c>
      <c r="L1899" s="55">
        <v>440</v>
      </c>
      <c r="M1899" s="55">
        <v>9584</v>
      </c>
      <c r="N1899" s="62">
        <v>26.36</v>
      </c>
      <c r="O1899" s="55">
        <v>4.46</v>
      </c>
      <c r="P1899" s="55">
        <v>3.04</v>
      </c>
      <c r="Q1899" s="55">
        <v>66.14</v>
      </c>
      <c r="R1899" s="55">
        <v>3564</v>
      </c>
      <c r="S1899" s="55" t="s">
        <v>2709</v>
      </c>
    </row>
    <row r="1900" spans="1:19" ht="55.2" hidden="1" x14ac:dyDescent="0.25">
      <c r="A1900" s="49">
        <v>99</v>
      </c>
      <c r="B1900" s="59" t="s">
        <v>428</v>
      </c>
      <c r="C1900" s="59" t="s">
        <v>438</v>
      </c>
      <c r="D1900" s="60" t="s">
        <v>4595</v>
      </c>
      <c r="E1900" s="59" t="s">
        <v>167</v>
      </c>
      <c r="F1900" s="63" t="s">
        <v>1565</v>
      </c>
      <c r="G1900" s="55">
        <v>66000</v>
      </c>
      <c r="H1900" s="55">
        <v>14216</v>
      </c>
      <c r="I1900" s="62">
        <v>21.54</v>
      </c>
      <c r="J1900" s="55">
        <v>3747</v>
      </c>
      <c r="K1900" s="55">
        <v>634</v>
      </c>
      <c r="L1900" s="55">
        <v>432</v>
      </c>
      <c r="M1900" s="55">
        <v>9403</v>
      </c>
      <c r="N1900" s="62">
        <v>26.36</v>
      </c>
      <c r="O1900" s="55">
        <v>4.46</v>
      </c>
      <c r="P1900" s="55">
        <v>3.04</v>
      </c>
      <c r="Q1900" s="55">
        <v>66.14</v>
      </c>
      <c r="R1900" s="55">
        <v>3497</v>
      </c>
      <c r="S1900" s="55" t="s">
        <v>2709</v>
      </c>
    </row>
    <row r="1901" spans="1:19" ht="41.4" hidden="1" x14ac:dyDescent="0.25">
      <c r="A1901" s="49">
        <v>99</v>
      </c>
      <c r="B1901" s="59" t="s">
        <v>428</v>
      </c>
      <c r="C1901" s="59" t="s">
        <v>438</v>
      </c>
      <c r="D1901" s="60" t="s">
        <v>4596</v>
      </c>
      <c r="E1901" s="59" t="s">
        <v>171</v>
      </c>
      <c r="F1901" s="63" t="s">
        <v>1566</v>
      </c>
      <c r="G1901" s="55">
        <v>76000</v>
      </c>
      <c r="H1901" s="55">
        <v>11854</v>
      </c>
      <c r="I1901" s="62">
        <v>15.6</v>
      </c>
      <c r="J1901" s="55">
        <v>3675</v>
      </c>
      <c r="K1901" s="55">
        <v>748</v>
      </c>
      <c r="L1901" s="55">
        <v>417</v>
      </c>
      <c r="M1901" s="55">
        <v>7014</v>
      </c>
      <c r="N1901" s="62">
        <v>31</v>
      </c>
      <c r="O1901" s="55">
        <v>6.31</v>
      </c>
      <c r="P1901" s="55">
        <v>3.52</v>
      </c>
      <c r="Q1901" s="55">
        <v>59.16</v>
      </c>
      <c r="R1901" s="55">
        <v>2679</v>
      </c>
      <c r="S1901" s="55" t="s">
        <v>3011</v>
      </c>
    </row>
    <row r="1902" spans="1:19" ht="41.4" hidden="1" x14ac:dyDescent="0.25">
      <c r="A1902" s="49">
        <v>99</v>
      </c>
      <c r="B1902" s="59" t="s">
        <v>428</v>
      </c>
      <c r="C1902" s="59" t="s">
        <v>438</v>
      </c>
      <c r="D1902" s="60" t="s">
        <v>4596</v>
      </c>
      <c r="E1902" s="59" t="s">
        <v>167</v>
      </c>
      <c r="F1902" s="63" t="s">
        <v>1566</v>
      </c>
      <c r="G1902" s="55">
        <v>89000</v>
      </c>
      <c r="H1902" s="55">
        <v>13920</v>
      </c>
      <c r="I1902" s="62">
        <v>15.64</v>
      </c>
      <c r="J1902" s="55">
        <v>3655</v>
      </c>
      <c r="K1902" s="55">
        <v>1161</v>
      </c>
      <c r="L1902" s="55">
        <v>780</v>
      </c>
      <c r="M1902" s="55">
        <v>8324</v>
      </c>
      <c r="N1902" s="62">
        <v>26.26</v>
      </c>
      <c r="O1902" s="55">
        <v>8.34</v>
      </c>
      <c r="P1902" s="55">
        <v>5.6</v>
      </c>
      <c r="Q1902" s="55">
        <v>59.8</v>
      </c>
      <c r="R1902" s="55">
        <v>3221</v>
      </c>
      <c r="S1902" s="55" t="s">
        <v>3011</v>
      </c>
    </row>
    <row r="1903" spans="1:19" ht="41.4" hidden="1" x14ac:dyDescent="0.25">
      <c r="A1903" s="49">
        <v>99</v>
      </c>
      <c r="B1903" s="59" t="s">
        <v>428</v>
      </c>
      <c r="C1903" s="59" t="s">
        <v>438</v>
      </c>
      <c r="D1903" s="60" t="s">
        <v>4597</v>
      </c>
      <c r="E1903" s="59" t="s">
        <v>171</v>
      </c>
      <c r="F1903" s="63" t="s">
        <v>4598</v>
      </c>
      <c r="G1903" s="55">
        <v>97000</v>
      </c>
      <c r="H1903" s="55">
        <v>14551</v>
      </c>
      <c r="I1903" s="62">
        <v>15</v>
      </c>
      <c r="J1903" s="55">
        <v>4656</v>
      </c>
      <c r="K1903" s="55">
        <v>1019</v>
      </c>
      <c r="L1903" s="55">
        <v>437</v>
      </c>
      <c r="M1903" s="55">
        <v>8439</v>
      </c>
      <c r="N1903" s="62">
        <v>32</v>
      </c>
      <c r="O1903" s="55">
        <v>7</v>
      </c>
      <c r="P1903" s="55">
        <v>3</v>
      </c>
      <c r="Q1903" s="55">
        <v>58</v>
      </c>
      <c r="R1903" s="55">
        <v>3232</v>
      </c>
      <c r="S1903" s="55" t="s">
        <v>3011</v>
      </c>
    </row>
    <row r="1904" spans="1:19" ht="27.6" hidden="1" x14ac:dyDescent="0.25">
      <c r="A1904" s="49">
        <v>99</v>
      </c>
      <c r="B1904" s="59" t="s">
        <v>428</v>
      </c>
      <c r="C1904" s="59" t="s">
        <v>438</v>
      </c>
      <c r="D1904" s="60" t="s">
        <v>4599</v>
      </c>
      <c r="E1904" s="59" t="s">
        <v>167</v>
      </c>
      <c r="F1904" s="63" t="s">
        <v>4600</v>
      </c>
      <c r="G1904" s="55">
        <v>88000</v>
      </c>
      <c r="H1904" s="55">
        <v>13200</v>
      </c>
      <c r="I1904" s="62">
        <v>15</v>
      </c>
      <c r="J1904" s="55">
        <v>3960</v>
      </c>
      <c r="K1904" s="55">
        <v>924</v>
      </c>
      <c r="L1904" s="55">
        <v>396</v>
      </c>
      <c r="M1904" s="55">
        <v>7920</v>
      </c>
      <c r="N1904" s="62">
        <v>30</v>
      </c>
      <c r="O1904" s="55">
        <v>7</v>
      </c>
      <c r="P1904" s="55">
        <v>3</v>
      </c>
      <c r="Q1904" s="55">
        <v>60</v>
      </c>
      <c r="R1904" s="55">
        <v>3014</v>
      </c>
      <c r="S1904" s="55" t="s">
        <v>3011</v>
      </c>
    </row>
    <row r="1905" spans="1:19" ht="55.2" hidden="1" x14ac:dyDescent="0.25">
      <c r="A1905" s="49">
        <v>99</v>
      </c>
      <c r="B1905" s="59" t="s">
        <v>428</v>
      </c>
      <c r="C1905" s="59" t="s">
        <v>438</v>
      </c>
      <c r="D1905" s="60" t="s">
        <v>3852</v>
      </c>
      <c r="E1905" s="59" t="s">
        <v>171</v>
      </c>
      <c r="F1905" s="63" t="s">
        <v>1569</v>
      </c>
      <c r="G1905" s="55">
        <v>114000</v>
      </c>
      <c r="H1905" s="55">
        <v>18320</v>
      </c>
      <c r="I1905" s="62">
        <v>16.07</v>
      </c>
      <c r="J1905" s="55">
        <v>3913</v>
      </c>
      <c r="K1905" s="55">
        <v>817</v>
      </c>
      <c r="L1905" s="55">
        <v>557</v>
      </c>
      <c r="M1905" s="55">
        <v>13033</v>
      </c>
      <c r="N1905" s="62">
        <v>21.36</v>
      </c>
      <c r="O1905" s="55">
        <v>4.46</v>
      </c>
      <c r="P1905" s="55">
        <v>3.04</v>
      </c>
      <c r="Q1905" s="55">
        <v>71.14</v>
      </c>
      <c r="R1905" s="55">
        <v>4790</v>
      </c>
      <c r="S1905" s="55" t="s">
        <v>2667</v>
      </c>
    </row>
    <row r="1906" spans="1:19" ht="55.2" hidden="1" x14ac:dyDescent="0.25">
      <c r="A1906" s="49">
        <v>99</v>
      </c>
      <c r="B1906" s="59" t="s">
        <v>428</v>
      </c>
      <c r="C1906" s="59" t="s">
        <v>438</v>
      </c>
      <c r="D1906" s="60" t="s">
        <v>3852</v>
      </c>
      <c r="E1906" s="59" t="s">
        <v>167</v>
      </c>
      <c r="F1906" s="63" t="s">
        <v>1569</v>
      </c>
      <c r="G1906" s="55">
        <v>69000</v>
      </c>
      <c r="H1906" s="55">
        <v>15870</v>
      </c>
      <c r="I1906" s="62">
        <v>23</v>
      </c>
      <c r="J1906" s="55">
        <v>3333</v>
      </c>
      <c r="K1906" s="55">
        <v>1428</v>
      </c>
      <c r="L1906" s="55">
        <v>635</v>
      </c>
      <c r="M1906" s="55">
        <v>10474</v>
      </c>
      <c r="N1906" s="62">
        <v>21</v>
      </c>
      <c r="O1906" s="55">
        <v>9</v>
      </c>
      <c r="P1906" s="55">
        <v>4</v>
      </c>
      <c r="Q1906" s="55">
        <v>66</v>
      </c>
      <c r="R1906" s="55">
        <v>3955</v>
      </c>
      <c r="S1906" s="55" t="s">
        <v>3024</v>
      </c>
    </row>
    <row r="1907" spans="1:19" ht="41.4" hidden="1" x14ac:dyDescent="0.25">
      <c r="A1907" s="49">
        <v>99</v>
      </c>
      <c r="B1907" s="59" t="s">
        <v>428</v>
      </c>
      <c r="C1907" s="59" t="s">
        <v>438</v>
      </c>
      <c r="D1907" s="60" t="s">
        <v>4553</v>
      </c>
      <c r="E1907" s="59" t="s">
        <v>171</v>
      </c>
      <c r="F1907" s="63" t="s">
        <v>4601</v>
      </c>
      <c r="G1907" s="55">
        <v>69000</v>
      </c>
      <c r="H1907" s="55">
        <v>15870</v>
      </c>
      <c r="I1907" s="62">
        <v>23</v>
      </c>
      <c r="J1907" s="55">
        <v>3174</v>
      </c>
      <c r="K1907" s="55">
        <v>1428</v>
      </c>
      <c r="L1907" s="55">
        <v>794</v>
      </c>
      <c r="M1907" s="55">
        <v>10474</v>
      </c>
      <c r="N1907" s="62">
        <v>20</v>
      </c>
      <c r="O1907" s="55">
        <v>9</v>
      </c>
      <c r="P1907" s="55">
        <v>5</v>
      </c>
      <c r="Q1907" s="55">
        <v>66</v>
      </c>
      <c r="R1907" s="55">
        <v>3973</v>
      </c>
      <c r="S1907" s="55" t="s">
        <v>3024</v>
      </c>
    </row>
    <row r="1908" spans="1:19" ht="41.4" hidden="1" x14ac:dyDescent="0.25">
      <c r="A1908" s="49">
        <v>99</v>
      </c>
      <c r="B1908" s="59" t="s">
        <v>428</v>
      </c>
      <c r="C1908" s="59" t="s">
        <v>438</v>
      </c>
      <c r="D1908" s="60" t="s">
        <v>4553</v>
      </c>
      <c r="E1908" s="59" t="s">
        <v>167</v>
      </c>
      <c r="F1908" s="63" t="s">
        <v>4601</v>
      </c>
      <c r="G1908" s="55">
        <v>86000</v>
      </c>
      <c r="H1908" s="55">
        <v>17200</v>
      </c>
      <c r="I1908" s="62">
        <v>20</v>
      </c>
      <c r="J1908" s="55">
        <v>3440</v>
      </c>
      <c r="K1908" s="55">
        <v>1548</v>
      </c>
      <c r="L1908" s="55">
        <v>860</v>
      </c>
      <c r="M1908" s="55">
        <v>11352</v>
      </c>
      <c r="N1908" s="62">
        <v>20</v>
      </c>
      <c r="O1908" s="55">
        <v>9</v>
      </c>
      <c r="P1908" s="55">
        <v>5</v>
      </c>
      <c r="Q1908" s="55">
        <v>66</v>
      </c>
      <c r="R1908" s="55">
        <v>4306</v>
      </c>
      <c r="S1908" s="55" t="s">
        <v>3024</v>
      </c>
    </row>
    <row r="1909" spans="1:19" ht="41.4" hidden="1" x14ac:dyDescent="0.25">
      <c r="A1909" s="49">
        <v>99</v>
      </c>
      <c r="B1909" s="59" t="s">
        <v>428</v>
      </c>
      <c r="C1909" s="59" t="s">
        <v>438</v>
      </c>
      <c r="D1909" s="60" t="s">
        <v>4602</v>
      </c>
      <c r="E1909" s="59" t="s">
        <v>171</v>
      </c>
      <c r="F1909" s="63" t="s">
        <v>4603</v>
      </c>
      <c r="G1909" s="55">
        <v>84000</v>
      </c>
      <c r="H1909" s="55">
        <v>17640</v>
      </c>
      <c r="I1909" s="62">
        <v>21</v>
      </c>
      <c r="J1909" s="55">
        <v>3528</v>
      </c>
      <c r="K1909" s="55">
        <v>1588</v>
      </c>
      <c r="L1909" s="55">
        <v>882</v>
      </c>
      <c r="M1909" s="55">
        <v>11642</v>
      </c>
      <c r="N1909" s="62">
        <v>20</v>
      </c>
      <c r="O1909" s="55">
        <v>9</v>
      </c>
      <c r="P1909" s="55">
        <v>5</v>
      </c>
      <c r="Q1909" s="55">
        <v>66</v>
      </c>
      <c r="R1909" s="55">
        <v>4416</v>
      </c>
      <c r="S1909" s="55" t="s">
        <v>3024</v>
      </c>
    </row>
    <row r="1910" spans="1:19" ht="41.4" hidden="1" x14ac:dyDescent="0.25">
      <c r="A1910" s="49">
        <v>99</v>
      </c>
      <c r="B1910" s="59" t="s">
        <v>428</v>
      </c>
      <c r="C1910" s="59" t="s">
        <v>438</v>
      </c>
      <c r="D1910" s="60" t="s">
        <v>4602</v>
      </c>
      <c r="E1910" s="59" t="s">
        <v>167</v>
      </c>
      <c r="F1910" s="63" t="s">
        <v>4603</v>
      </c>
      <c r="G1910" s="55">
        <v>96000</v>
      </c>
      <c r="H1910" s="55">
        <v>15813</v>
      </c>
      <c r="I1910" s="62">
        <v>16.47</v>
      </c>
      <c r="J1910" s="55">
        <v>4476</v>
      </c>
      <c r="K1910" s="55">
        <v>1009</v>
      </c>
      <c r="L1910" s="55">
        <v>392</v>
      </c>
      <c r="M1910" s="55">
        <v>9936</v>
      </c>
      <c r="N1910" s="62">
        <v>28.31</v>
      </c>
      <c r="O1910" s="55">
        <v>6.38</v>
      </c>
      <c r="P1910" s="55">
        <v>2.48</v>
      </c>
      <c r="Q1910" s="55">
        <v>62.84</v>
      </c>
      <c r="R1910" s="55">
        <v>3735</v>
      </c>
      <c r="S1910" s="55" t="s">
        <v>2667</v>
      </c>
    </row>
    <row r="1911" spans="1:19" ht="41.4" hidden="1" x14ac:dyDescent="0.25">
      <c r="A1911" s="49">
        <v>99</v>
      </c>
      <c r="B1911" s="59" t="s">
        <v>428</v>
      </c>
      <c r="C1911" s="59" t="s">
        <v>438</v>
      </c>
      <c r="D1911" s="60" t="s">
        <v>4604</v>
      </c>
      <c r="E1911" s="59" t="s">
        <v>171</v>
      </c>
      <c r="F1911" s="63" t="s">
        <v>4605</v>
      </c>
      <c r="G1911" s="55">
        <v>118000</v>
      </c>
      <c r="H1911" s="55">
        <v>12968</v>
      </c>
      <c r="I1911" s="62">
        <v>10.99</v>
      </c>
      <c r="J1911" s="55">
        <v>3207</v>
      </c>
      <c r="K1911" s="55">
        <v>805</v>
      </c>
      <c r="L1911" s="55">
        <v>296</v>
      </c>
      <c r="M1911" s="55">
        <v>8660</v>
      </c>
      <c r="N1911" s="62">
        <v>24.73</v>
      </c>
      <c r="O1911" s="55">
        <v>6.21</v>
      </c>
      <c r="P1911" s="55">
        <v>2.2799999999999998</v>
      </c>
      <c r="Q1911" s="55">
        <v>66.78</v>
      </c>
      <c r="R1911" s="55">
        <v>3218</v>
      </c>
      <c r="S1911" s="55" t="s">
        <v>3011</v>
      </c>
    </row>
    <row r="1912" spans="1:19" ht="41.4" hidden="1" x14ac:dyDescent="0.25">
      <c r="A1912" s="49">
        <v>99</v>
      </c>
      <c r="B1912" s="59" t="s">
        <v>428</v>
      </c>
      <c r="C1912" s="59" t="s">
        <v>438</v>
      </c>
      <c r="D1912" s="60" t="s">
        <v>4604</v>
      </c>
      <c r="E1912" s="59" t="s">
        <v>167</v>
      </c>
      <c r="F1912" s="63" t="s">
        <v>4605</v>
      </c>
      <c r="G1912" s="55">
        <v>105000</v>
      </c>
      <c r="H1912" s="55">
        <v>11540</v>
      </c>
      <c r="I1912" s="62">
        <v>10.99</v>
      </c>
      <c r="J1912" s="55">
        <v>3013</v>
      </c>
      <c r="K1912" s="55">
        <v>660</v>
      </c>
      <c r="L1912" s="55">
        <v>249</v>
      </c>
      <c r="M1912" s="55">
        <v>7618</v>
      </c>
      <c r="N1912" s="62">
        <v>26.11</v>
      </c>
      <c r="O1912" s="55">
        <v>5.72</v>
      </c>
      <c r="P1912" s="55">
        <v>2.16</v>
      </c>
      <c r="Q1912" s="55">
        <v>66.010000000000005</v>
      </c>
      <c r="R1912" s="55">
        <v>2831</v>
      </c>
      <c r="S1912" s="55" t="s">
        <v>2991</v>
      </c>
    </row>
    <row r="1913" spans="1:19" ht="27.6" hidden="1" x14ac:dyDescent="0.25">
      <c r="A1913" s="49">
        <v>99</v>
      </c>
      <c r="B1913" s="59" t="s">
        <v>428</v>
      </c>
      <c r="C1913" s="59" t="s">
        <v>438</v>
      </c>
      <c r="D1913" s="60" t="s">
        <v>4606</v>
      </c>
      <c r="E1913" s="59" t="s">
        <v>171</v>
      </c>
      <c r="F1913" s="63" t="s">
        <v>4607</v>
      </c>
      <c r="G1913" s="55">
        <v>74000</v>
      </c>
      <c r="H1913" s="55">
        <v>14420</v>
      </c>
      <c r="I1913" s="62">
        <v>19.489999999999998</v>
      </c>
      <c r="J1913" s="55">
        <v>3928</v>
      </c>
      <c r="K1913" s="55">
        <v>500</v>
      </c>
      <c r="L1913" s="55">
        <v>340</v>
      </c>
      <c r="M1913" s="55">
        <v>9652</v>
      </c>
      <c r="N1913" s="62">
        <v>27.24</v>
      </c>
      <c r="O1913" s="55">
        <v>3.47</v>
      </c>
      <c r="P1913" s="55">
        <v>2.36</v>
      </c>
      <c r="Q1913" s="55">
        <v>66.94</v>
      </c>
      <c r="R1913" s="55">
        <v>3563</v>
      </c>
      <c r="S1913" s="55" t="s">
        <v>2721</v>
      </c>
    </row>
    <row r="1914" spans="1:19" ht="55.2" hidden="1" x14ac:dyDescent="0.25">
      <c r="A1914" s="49">
        <v>99</v>
      </c>
      <c r="B1914" s="59" t="s">
        <v>428</v>
      </c>
      <c r="C1914" s="59" t="s">
        <v>438</v>
      </c>
      <c r="D1914" s="60" t="s">
        <v>4608</v>
      </c>
      <c r="E1914" s="59" t="s">
        <v>192</v>
      </c>
      <c r="F1914" s="63" t="s">
        <v>1573</v>
      </c>
      <c r="G1914" s="55">
        <v>75000</v>
      </c>
      <c r="H1914" s="55">
        <v>14420</v>
      </c>
      <c r="I1914" s="62">
        <v>19.23</v>
      </c>
      <c r="J1914" s="55">
        <v>3928</v>
      </c>
      <c r="K1914" s="55">
        <v>500</v>
      </c>
      <c r="L1914" s="55">
        <v>340</v>
      </c>
      <c r="M1914" s="55">
        <v>9652</v>
      </c>
      <c r="N1914" s="62">
        <v>27.24</v>
      </c>
      <c r="O1914" s="55">
        <v>3.47</v>
      </c>
      <c r="P1914" s="55">
        <v>2.36</v>
      </c>
      <c r="Q1914" s="55">
        <v>66.94</v>
      </c>
      <c r="R1914" s="55">
        <v>3563</v>
      </c>
      <c r="S1914" s="55" t="s">
        <v>2721</v>
      </c>
    </row>
    <row r="1915" spans="1:19" ht="55.2" hidden="1" x14ac:dyDescent="0.25">
      <c r="A1915" s="49">
        <v>99</v>
      </c>
      <c r="B1915" s="59" t="s">
        <v>428</v>
      </c>
      <c r="C1915" s="59" t="s">
        <v>1015</v>
      </c>
      <c r="D1915" s="60" t="s">
        <v>2660</v>
      </c>
      <c r="E1915" s="59" t="s">
        <v>192</v>
      </c>
      <c r="F1915" s="63" t="s">
        <v>1573</v>
      </c>
      <c r="G1915" s="55">
        <v>75000</v>
      </c>
      <c r="H1915" s="55">
        <v>14420</v>
      </c>
      <c r="I1915" s="62">
        <v>19.23</v>
      </c>
      <c r="J1915" s="55">
        <v>3928</v>
      </c>
      <c r="K1915" s="55">
        <v>500</v>
      </c>
      <c r="L1915" s="55">
        <v>340</v>
      </c>
      <c r="M1915" s="55">
        <v>9652</v>
      </c>
      <c r="N1915" s="62">
        <v>27.24</v>
      </c>
      <c r="O1915" s="55">
        <v>3.47</v>
      </c>
      <c r="P1915" s="55">
        <v>2.36</v>
      </c>
      <c r="Q1915" s="55">
        <v>66.94</v>
      </c>
      <c r="R1915" s="55">
        <v>3563</v>
      </c>
      <c r="S1915" s="55" t="s">
        <v>2721</v>
      </c>
    </row>
    <row r="1916" spans="1:19" ht="27.6" hidden="1" x14ac:dyDescent="0.25">
      <c r="A1916" s="49">
        <v>99</v>
      </c>
      <c r="B1916" s="59" t="s">
        <v>428</v>
      </c>
      <c r="C1916" s="59" t="s">
        <v>1015</v>
      </c>
      <c r="D1916" s="60" t="s">
        <v>4609</v>
      </c>
      <c r="E1916" s="59" t="s">
        <v>171</v>
      </c>
      <c r="F1916" s="63" t="s">
        <v>4610</v>
      </c>
      <c r="G1916" s="55">
        <v>78000</v>
      </c>
      <c r="H1916" s="55">
        <v>13590</v>
      </c>
      <c r="I1916" s="62">
        <v>17.420000000000002</v>
      </c>
      <c r="J1916" s="55">
        <v>3203</v>
      </c>
      <c r="K1916" s="55">
        <v>571</v>
      </c>
      <c r="L1916" s="55">
        <v>341</v>
      </c>
      <c r="M1916" s="55">
        <v>9475</v>
      </c>
      <c r="N1916" s="62">
        <v>23.57</v>
      </c>
      <c r="O1916" s="55">
        <v>4.2</v>
      </c>
      <c r="P1916" s="55">
        <v>2.5099999999999998</v>
      </c>
      <c r="Q1916" s="55">
        <v>69.73</v>
      </c>
      <c r="R1916" s="55">
        <v>3484</v>
      </c>
      <c r="S1916" s="55" t="s">
        <v>2711</v>
      </c>
    </row>
    <row r="1917" spans="1:19" ht="27.6" hidden="1" x14ac:dyDescent="0.25">
      <c r="A1917" s="49">
        <v>99</v>
      </c>
      <c r="B1917" s="59" t="s">
        <v>428</v>
      </c>
      <c r="C1917" s="59" t="s">
        <v>1015</v>
      </c>
      <c r="D1917" s="60" t="s">
        <v>4609</v>
      </c>
      <c r="E1917" s="59" t="s">
        <v>167</v>
      </c>
      <c r="F1917" s="63" t="s">
        <v>4610</v>
      </c>
      <c r="G1917" s="55">
        <v>73000</v>
      </c>
      <c r="H1917" s="55">
        <v>13033</v>
      </c>
      <c r="I1917" s="62">
        <v>17.850000000000001</v>
      </c>
      <c r="J1917" s="55">
        <v>3209</v>
      </c>
      <c r="K1917" s="55">
        <v>540</v>
      </c>
      <c r="L1917" s="55">
        <v>324</v>
      </c>
      <c r="M1917" s="55">
        <v>8960</v>
      </c>
      <c r="N1917" s="62">
        <v>24.62</v>
      </c>
      <c r="O1917" s="55">
        <v>4.1399999999999997</v>
      </c>
      <c r="P1917" s="55">
        <v>2.4900000000000002</v>
      </c>
      <c r="Q1917" s="55">
        <v>68.75</v>
      </c>
      <c r="R1917" s="55">
        <v>3301</v>
      </c>
      <c r="S1917" s="55" t="s">
        <v>2721</v>
      </c>
    </row>
    <row r="1918" spans="1:19" ht="41.4" hidden="1" x14ac:dyDescent="0.25">
      <c r="A1918" s="49">
        <v>99</v>
      </c>
      <c r="B1918" s="59" t="s">
        <v>428</v>
      </c>
      <c r="C1918" s="59" t="s">
        <v>1015</v>
      </c>
      <c r="D1918" s="60" t="s">
        <v>4611</v>
      </c>
      <c r="E1918" s="59" t="s">
        <v>171</v>
      </c>
      <c r="F1918" s="63" t="s">
        <v>1575</v>
      </c>
      <c r="G1918" s="55">
        <v>73000</v>
      </c>
      <c r="H1918" s="55">
        <v>13033</v>
      </c>
      <c r="I1918" s="62">
        <v>17.850000000000001</v>
      </c>
      <c r="J1918" s="55">
        <v>3209</v>
      </c>
      <c r="K1918" s="55">
        <v>540</v>
      </c>
      <c r="L1918" s="55">
        <v>324</v>
      </c>
      <c r="M1918" s="55">
        <v>8960</v>
      </c>
      <c r="N1918" s="62">
        <v>24.62</v>
      </c>
      <c r="O1918" s="55">
        <v>4.1399999999999997</v>
      </c>
      <c r="P1918" s="55">
        <v>2.4900000000000002</v>
      </c>
      <c r="Q1918" s="55">
        <v>68.75</v>
      </c>
      <c r="R1918" s="55">
        <v>3301</v>
      </c>
      <c r="S1918" s="55" t="s">
        <v>2721</v>
      </c>
    </row>
    <row r="1919" spans="1:19" ht="41.4" hidden="1" x14ac:dyDescent="0.25">
      <c r="A1919" s="49">
        <v>99</v>
      </c>
      <c r="B1919" s="59" t="s">
        <v>428</v>
      </c>
      <c r="C1919" s="59" t="s">
        <v>1015</v>
      </c>
      <c r="D1919" s="60" t="s">
        <v>4611</v>
      </c>
      <c r="E1919" s="59" t="s">
        <v>167</v>
      </c>
      <c r="F1919" s="63" t="s">
        <v>1575</v>
      </c>
      <c r="G1919" s="55">
        <v>80000</v>
      </c>
      <c r="H1919" s="55">
        <v>13602</v>
      </c>
      <c r="I1919" s="62">
        <v>17</v>
      </c>
      <c r="J1919" s="55">
        <v>1096</v>
      </c>
      <c r="K1919" s="55">
        <v>687</v>
      </c>
      <c r="L1919" s="55">
        <v>267</v>
      </c>
      <c r="M1919" s="55">
        <v>11552</v>
      </c>
      <c r="N1919" s="62">
        <v>8.06</v>
      </c>
      <c r="O1919" s="55">
        <v>5.05</v>
      </c>
      <c r="P1919" s="55">
        <v>1.96</v>
      </c>
      <c r="Q1919" s="55">
        <v>84.94</v>
      </c>
      <c r="R1919" s="55">
        <v>4126</v>
      </c>
      <c r="S1919" s="55" t="s">
        <v>2709</v>
      </c>
    </row>
    <row r="1920" spans="1:19" ht="27.6" hidden="1" x14ac:dyDescent="0.25">
      <c r="A1920" s="49">
        <v>99</v>
      </c>
      <c r="B1920" s="59" t="s">
        <v>428</v>
      </c>
      <c r="C1920" s="59" t="s">
        <v>1015</v>
      </c>
      <c r="D1920" s="60" t="s">
        <v>4612</v>
      </c>
      <c r="E1920" s="59" t="s">
        <v>167</v>
      </c>
      <c r="F1920" s="63" t="s">
        <v>4613</v>
      </c>
      <c r="G1920" s="55">
        <v>69000</v>
      </c>
      <c r="H1920" s="55">
        <v>11728</v>
      </c>
      <c r="I1920" s="62">
        <v>17</v>
      </c>
      <c r="J1920" s="55">
        <v>2360</v>
      </c>
      <c r="K1920" s="55">
        <v>727</v>
      </c>
      <c r="L1920" s="55">
        <v>435</v>
      </c>
      <c r="M1920" s="55">
        <v>8206</v>
      </c>
      <c r="N1920" s="62">
        <v>20.12</v>
      </c>
      <c r="O1920" s="55">
        <v>6.2</v>
      </c>
      <c r="P1920" s="55">
        <v>3.71</v>
      </c>
      <c r="Q1920" s="55">
        <v>69.959999999999994</v>
      </c>
      <c r="R1920" s="55">
        <v>3044</v>
      </c>
      <c r="S1920" s="55" t="s">
        <v>2709</v>
      </c>
    </row>
    <row r="1921" spans="1:19" ht="41.4" hidden="1" x14ac:dyDescent="0.25">
      <c r="A1921" s="49">
        <v>99</v>
      </c>
      <c r="B1921" s="59" t="s">
        <v>428</v>
      </c>
      <c r="C1921" s="59" t="s">
        <v>1015</v>
      </c>
      <c r="D1921" s="60" t="s">
        <v>4614</v>
      </c>
      <c r="E1921" s="59" t="s">
        <v>171</v>
      </c>
      <c r="F1921" s="63" t="s">
        <v>1577</v>
      </c>
      <c r="G1921" s="55">
        <v>61000</v>
      </c>
      <c r="H1921" s="55">
        <v>13421</v>
      </c>
      <c r="I1921" s="62">
        <v>22</v>
      </c>
      <c r="J1921" s="55">
        <v>2738</v>
      </c>
      <c r="K1921" s="55">
        <v>913</v>
      </c>
      <c r="L1921" s="55">
        <v>580</v>
      </c>
      <c r="M1921" s="55">
        <v>9190</v>
      </c>
      <c r="N1921" s="62">
        <v>20.399999999999999</v>
      </c>
      <c r="O1921" s="55">
        <v>6.8</v>
      </c>
      <c r="P1921" s="55">
        <v>4.32</v>
      </c>
      <c r="Q1921" s="55">
        <v>68.48</v>
      </c>
      <c r="R1921" s="55">
        <v>3436</v>
      </c>
      <c r="S1921" s="55" t="s">
        <v>2709</v>
      </c>
    </row>
    <row r="1922" spans="1:19" ht="41.4" hidden="1" x14ac:dyDescent="0.25">
      <c r="A1922" s="49">
        <v>99</v>
      </c>
      <c r="B1922" s="59" t="s">
        <v>428</v>
      </c>
      <c r="C1922" s="59" t="s">
        <v>1015</v>
      </c>
      <c r="D1922" s="60" t="s">
        <v>4614</v>
      </c>
      <c r="E1922" s="59" t="s">
        <v>167</v>
      </c>
      <c r="F1922" s="63" t="s">
        <v>1577</v>
      </c>
      <c r="G1922" s="55">
        <v>46500</v>
      </c>
      <c r="H1922" s="55">
        <v>10229</v>
      </c>
      <c r="I1922" s="62">
        <v>22</v>
      </c>
      <c r="J1922" s="55">
        <v>1892</v>
      </c>
      <c r="K1922" s="55">
        <v>509</v>
      </c>
      <c r="L1922" s="55">
        <v>339</v>
      </c>
      <c r="M1922" s="55">
        <v>7489</v>
      </c>
      <c r="N1922" s="62">
        <v>18.489999999999998</v>
      </c>
      <c r="O1922" s="55">
        <v>4.9800000000000004</v>
      </c>
      <c r="P1922" s="55">
        <v>3.31</v>
      </c>
      <c r="Q1922" s="55">
        <v>73.209999999999994</v>
      </c>
      <c r="R1922" s="55">
        <v>2747</v>
      </c>
      <c r="S1922" s="55" t="s">
        <v>2709</v>
      </c>
    </row>
    <row r="1923" spans="1:19" ht="27.6" hidden="1" x14ac:dyDescent="0.25">
      <c r="A1923" s="49">
        <v>99</v>
      </c>
      <c r="B1923" s="59" t="s">
        <v>428</v>
      </c>
      <c r="C1923" s="59" t="s">
        <v>1015</v>
      </c>
      <c r="D1923" s="60" t="s">
        <v>4615</v>
      </c>
      <c r="E1923" s="59" t="s">
        <v>171</v>
      </c>
      <c r="F1923" s="63" t="s">
        <v>1578</v>
      </c>
      <c r="G1923" s="55">
        <v>46500</v>
      </c>
      <c r="H1923" s="55">
        <v>10229</v>
      </c>
      <c r="I1923" s="62">
        <v>22</v>
      </c>
      <c r="J1923" s="55">
        <v>1892</v>
      </c>
      <c r="K1923" s="55">
        <v>509</v>
      </c>
      <c r="L1923" s="55">
        <v>339</v>
      </c>
      <c r="M1923" s="55">
        <v>7489</v>
      </c>
      <c r="N1923" s="62">
        <v>18.489999999999998</v>
      </c>
      <c r="O1923" s="55">
        <v>4.9800000000000004</v>
      </c>
      <c r="P1923" s="55">
        <v>3.31</v>
      </c>
      <c r="Q1923" s="55">
        <v>73.209999999999994</v>
      </c>
      <c r="R1923" s="55">
        <v>2747</v>
      </c>
      <c r="S1923" s="55" t="s">
        <v>2709</v>
      </c>
    </row>
    <row r="1924" spans="1:19" ht="27.6" hidden="1" x14ac:dyDescent="0.25">
      <c r="A1924" s="49">
        <v>99</v>
      </c>
      <c r="B1924" s="59" t="s">
        <v>428</v>
      </c>
      <c r="C1924" s="59" t="s">
        <v>1015</v>
      </c>
      <c r="D1924" s="60" t="s">
        <v>4615</v>
      </c>
      <c r="E1924" s="59" t="s">
        <v>167</v>
      </c>
      <c r="F1924" s="63" t="s">
        <v>1578</v>
      </c>
      <c r="G1924" s="55">
        <v>43000</v>
      </c>
      <c r="H1924" s="55">
        <v>9917</v>
      </c>
      <c r="I1924" s="62">
        <v>23.06</v>
      </c>
      <c r="J1924" s="55">
        <v>1825</v>
      </c>
      <c r="K1924" s="55">
        <v>544</v>
      </c>
      <c r="L1924" s="55">
        <v>356</v>
      </c>
      <c r="M1924" s="55">
        <v>7192</v>
      </c>
      <c r="N1924" s="62">
        <v>18.399999999999999</v>
      </c>
      <c r="O1924" s="55">
        <v>5.49</v>
      </c>
      <c r="P1924" s="55">
        <v>3.59</v>
      </c>
      <c r="Q1924" s="55">
        <v>72.52</v>
      </c>
      <c r="R1924" s="55">
        <v>2647</v>
      </c>
      <c r="S1924" s="55" t="s">
        <v>2721</v>
      </c>
    </row>
    <row r="1925" spans="1:19" ht="27.6" hidden="1" x14ac:dyDescent="0.25">
      <c r="A1925" s="49">
        <v>99</v>
      </c>
      <c r="B1925" s="59" t="s">
        <v>428</v>
      </c>
      <c r="C1925" s="59" t="s">
        <v>1015</v>
      </c>
      <c r="D1925" s="60" t="s">
        <v>4616</v>
      </c>
      <c r="E1925" s="59" t="s">
        <v>171</v>
      </c>
      <c r="F1925" s="63" t="s">
        <v>4617</v>
      </c>
      <c r="G1925" s="55">
        <v>43000</v>
      </c>
      <c r="H1925" s="55">
        <v>9446</v>
      </c>
      <c r="I1925" s="62">
        <v>21.97</v>
      </c>
      <c r="J1925" s="55">
        <v>1747</v>
      </c>
      <c r="K1925" s="55">
        <v>470</v>
      </c>
      <c r="L1925" s="55">
        <v>313</v>
      </c>
      <c r="M1925" s="55">
        <v>6916</v>
      </c>
      <c r="N1925" s="62">
        <v>18.489999999999998</v>
      </c>
      <c r="O1925" s="55">
        <v>4.9800000000000004</v>
      </c>
      <c r="P1925" s="55">
        <v>3.31</v>
      </c>
      <c r="Q1925" s="55">
        <v>73.209999999999994</v>
      </c>
      <c r="R1925" s="55">
        <v>2536</v>
      </c>
      <c r="S1925" s="55" t="s">
        <v>3011</v>
      </c>
    </row>
    <row r="1926" spans="1:19" ht="27.6" hidden="1" x14ac:dyDescent="0.25">
      <c r="A1926" s="49">
        <v>99</v>
      </c>
      <c r="B1926" s="59" t="s">
        <v>428</v>
      </c>
      <c r="C1926" s="59" t="s">
        <v>1015</v>
      </c>
      <c r="D1926" s="60" t="s">
        <v>4616</v>
      </c>
      <c r="E1926" s="59" t="s">
        <v>167</v>
      </c>
      <c r="F1926" s="63" t="s">
        <v>4617</v>
      </c>
      <c r="G1926" s="55">
        <v>43500</v>
      </c>
      <c r="H1926" s="55">
        <v>9556</v>
      </c>
      <c r="I1926" s="62">
        <v>21.97</v>
      </c>
      <c r="J1926" s="55">
        <v>1767</v>
      </c>
      <c r="K1926" s="55">
        <v>476</v>
      </c>
      <c r="L1926" s="55">
        <v>316</v>
      </c>
      <c r="M1926" s="55">
        <v>6997</v>
      </c>
      <c r="N1926" s="62">
        <v>18.489999999999998</v>
      </c>
      <c r="O1926" s="55">
        <v>4.9800000000000004</v>
      </c>
      <c r="P1926" s="55">
        <v>3.31</v>
      </c>
      <c r="Q1926" s="55">
        <v>73.209999999999994</v>
      </c>
      <c r="R1926" s="55">
        <v>2566</v>
      </c>
      <c r="S1926" s="55" t="s">
        <v>3011</v>
      </c>
    </row>
    <row r="1927" spans="1:19" ht="41.4" hidden="1" x14ac:dyDescent="0.25">
      <c r="A1927" s="49">
        <v>99</v>
      </c>
      <c r="B1927" s="59" t="s">
        <v>336</v>
      </c>
      <c r="C1927" s="59" t="s">
        <v>442</v>
      </c>
      <c r="D1927" s="60" t="s">
        <v>4618</v>
      </c>
      <c r="E1927" s="59" t="s">
        <v>171</v>
      </c>
      <c r="F1927" s="63" t="s">
        <v>1580</v>
      </c>
      <c r="G1927" s="55">
        <v>44000</v>
      </c>
      <c r="H1927" s="55">
        <v>12013</v>
      </c>
      <c r="I1927" s="62">
        <v>27.3</v>
      </c>
      <c r="J1927" s="55">
        <v>1850</v>
      </c>
      <c r="K1927" s="55">
        <v>529</v>
      </c>
      <c r="L1927" s="55">
        <v>553</v>
      </c>
      <c r="M1927" s="55">
        <v>9081</v>
      </c>
      <c r="N1927" s="62">
        <v>15.4</v>
      </c>
      <c r="O1927" s="55">
        <v>4.4000000000000004</v>
      </c>
      <c r="P1927" s="55">
        <v>4.5999999999999996</v>
      </c>
      <c r="Q1927" s="55">
        <v>75.599999999999994</v>
      </c>
      <c r="R1927" s="55">
        <v>3328</v>
      </c>
      <c r="S1927" s="55" t="s">
        <v>3286</v>
      </c>
    </row>
    <row r="1928" spans="1:19" ht="41.4" hidden="1" x14ac:dyDescent="0.25">
      <c r="A1928" s="49">
        <v>99</v>
      </c>
      <c r="B1928" s="59" t="s">
        <v>336</v>
      </c>
      <c r="C1928" s="59" t="s">
        <v>442</v>
      </c>
      <c r="D1928" s="60" t="s">
        <v>4618</v>
      </c>
      <c r="E1928" s="59" t="s">
        <v>167</v>
      </c>
      <c r="F1928" s="63" t="s">
        <v>1580</v>
      </c>
      <c r="G1928" s="55">
        <v>42500</v>
      </c>
      <c r="H1928" s="55">
        <v>8756</v>
      </c>
      <c r="I1928" s="62">
        <v>20.6</v>
      </c>
      <c r="J1928" s="55">
        <v>1436</v>
      </c>
      <c r="K1928" s="55">
        <v>473</v>
      </c>
      <c r="L1928" s="55">
        <v>228</v>
      </c>
      <c r="M1928" s="55">
        <v>6619</v>
      </c>
      <c r="N1928" s="62">
        <v>16.399999999999999</v>
      </c>
      <c r="O1928" s="55">
        <v>5.4</v>
      </c>
      <c r="P1928" s="55">
        <v>2.6</v>
      </c>
      <c r="Q1928" s="55">
        <v>75.599999999999994</v>
      </c>
      <c r="R1928" s="55">
        <v>2411</v>
      </c>
      <c r="S1928" s="55" t="s">
        <v>3286</v>
      </c>
    </row>
    <row r="1929" spans="1:19" ht="96.6" hidden="1" x14ac:dyDescent="0.25">
      <c r="A1929" s="49">
        <v>99</v>
      </c>
      <c r="B1929" s="59" t="s">
        <v>336</v>
      </c>
      <c r="C1929" s="59" t="s">
        <v>442</v>
      </c>
      <c r="D1929" s="60" t="s">
        <v>4619</v>
      </c>
      <c r="E1929" s="59" t="s">
        <v>167</v>
      </c>
      <c r="F1929" s="63" t="s">
        <v>1581</v>
      </c>
      <c r="G1929" s="55">
        <v>57700</v>
      </c>
      <c r="H1929" s="55">
        <v>11540</v>
      </c>
      <c r="I1929" s="62">
        <v>20</v>
      </c>
      <c r="J1929" s="55">
        <v>2308</v>
      </c>
      <c r="K1929" s="55">
        <v>923</v>
      </c>
      <c r="L1929" s="55">
        <v>462</v>
      </c>
      <c r="M1929" s="55">
        <v>7847</v>
      </c>
      <c r="N1929" s="62">
        <v>20</v>
      </c>
      <c r="O1929" s="55">
        <v>8</v>
      </c>
      <c r="P1929" s="55">
        <v>4</v>
      </c>
      <c r="Q1929" s="55">
        <v>68</v>
      </c>
      <c r="R1929" s="55">
        <v>2941</v>
      </c>
      <c r="S1929" s="55" t="s">
        <v>3280</v>
      </c>
    </row>
    <row r="1930" spans="1:19" ht="55.2" hidden="1" x14ac:dyDescent="0.25">
      <c r="A1930" s="49">
        <v>99</v>
      </c>
      <c r="B1930" s="59" t="s">
        <v>336</v>
      </c>
      <c r="C1930" s="59" t="s">
        <v>442</v>
      </c>
      <c r="D1930" s="60" t="s">
        <v>4620</v>
      </c>
      <c r="E1930" s="59" t="s">
        <v>167</v>
      </c>
      <c r="F1930" s="63" t="s">
        <v>4621</v>
      </c>
      <c r="G1930" s="55">
        <v>54000</v>
      </c>
      <c r="H1930" s="55">
        <v>13285</v>
      </c>
      <c r="I1930" s="62">
        <v>24.6</v>
      </c>
      <c r="J1930" s="55">
        <v>2710</v>
      </c>
      <c r="K1930" s="55">
        <v>824</v>
      </c>
      <c r="L1930" s="55">
        <v>784</v>
      </c>
      <c r="M1930" s="55">
        <v>8967</v>
      </c>
      <c r="N1930" s="62">
        <v>20.399999999999999</v>
      </c>
      <c r="O1930" s="55">
        <v>6.2</v>
      </c>
      <c r="P1930" s="55">
        <v>5.9</v>
      </c>
      <c r="Q1930" s="55">
        <v>67.5</v>
      </c>
      <c r="R1930" s="55">
        <v>3380</v>
      </c>
      <c r="S1930" s="55" t="s">
        <v>3452</v>
      </c>
    </row>
    <row r="1931" spans="1:19" ht="27.6" hidden="1" x14ac:dyDescent="0.25">
      <c r="A1931" s="49">
        <v>99</v>
      </c>
      <c r="B1931" s="59" t="s">
        <v>336</v>
      </c>
      <c r="C1931" s="59" t="s">
        <v>348</v>
      </c>
      <c r="D1931" s="60" t="s">
        <v>4622</v>
      </c>
      <c r="E1931" s="59" t="s">
        <v>167</v>
      </c>
      <c r="F1931" s="63" t="s">
        <v>4623</v>
      </c>
      <c r="G1931" s="55">
        <v>82000</v>
      </c>
      <c r="H1931" s="55">
        <v>13365</v>
      </c>
      <c r="I1931" s="62">
        <v>16.3</v>
      </c>
      <c r="J1931" s="55">
        <v>3447</v>
      </c>
      <c r="K1931" s="55">
        <v>703</v>
      </c>
      <c r="L1931" s="55">
        <v>303</v>
      </c>
      <c r="M1931" s="55">
        <v>8912</v>
      </c>
      <c r="N1931" s="62">
        <v>25.79</v>
      </c>
      <c r="O1931" s="55">
        <v>5.26</v>
      </c>
      <c r="P1931" s="55">
        <v>2.27</v>
      </c>
      <c r="Q1931" s="55">
        <v>66.680000000000007</v>
      </c>
      <c r="R1931" s="55">
        <v>3305</v>
      </c>
      <c r="S1931" s="55" t="s">
        <v>2661</v>
      </c>
    </row>
    <row r="1932" spans="1:19" ht="55.2" hidden="1" x14ac:dyDescent="0.25">
      <c r="A1932" s="49">
        <v>99</v>
      </c>
      <c r="B1932" s="59" t="s">
        <v>336</v>
      </c>
      <c r="C1932" s="59" t="s">
        <v>348</v>
      </c>
      <c r="D1932" s="60" t="s">
        <v>4624</v>
      </c>
      <c r="E1932" s="59" t="s">
        <v>192</v>
      </c>
      <c r="F1932" s="63" t="s">
        <v>4625</v>
      </c>
      <c r="G1932" s="55">
        <v>108000</v>
      </c>
      <c r="H1932" s="55">
        <v>13752</v>
      </c>
      <c r="I1932" s="62">
        <v>12.73</v>
      </c>
      <c r="J1932" s="55">
        <v>3275</v>
      </c>
      <c r="K1932" s="55">
        <v>679</v>
      </c>
      <c r="L1932" s="55">
        <v>260</v>
      </c>
      <c r="M1932" s="55">
        <v>9538</v>
      </c>
      <c r="N1932" s="62">
        <v>23.81</v>
      </c>
      <c r="O1932" s="55">
        <v>4.9400000000000004</v>
      </c>
      <c r="P1932" s="55">
        <v>1.89</v>
      </c>
      <c r="Q1932" s="55">
        <v>69.36</v>
      </c>
      <c r="R1932" s="55">
        <v>3506</v>
      </c>
      <c r="S1932" s="55" t="s">
        <v>2721</v>
      </c>
    </row>
    <row r="1933" spans="1:19" ht="55.2" hidden="1" x14ac:dyDescent="0.25">
      <c r="A1933" s="49">
        <v>99</v>
      </c>
      <c r="B1933" s="59" t="s">
        <v>336</v>
      </c>
      <c r="C1933" s="59" t="s">
        <v>348</v>
      </c>
      <c r="D1933" s="60" t="s">
        <v>4626</v>
      </c>
      <c r="E1933" s="59" t="s">
        <v>171</v>
      </c>
      <c r="F1933" s="63" t="s">
        <v>4627</v>
      </c>
      <c r="G1933" s="55">
        <v>110300</v>
      </c>
      <c r="H1933" s="55">
        <v>13811</v>
      </c>
      <c r="I1933" s="62">
        <v>12.52</v>
      </c>
      <c r="J1933" s="55">
        <v>3658</v>
      </c>
      <c r="K1933" s="55">
        <v>736</v>
      </c>
      <c r="L1933" s="55">
        <v>336</v>
      </c>
      <c r="M1933" s="55">
        <v>9081</v>
      </c>
      <c r="N1933" s="62">
        <v>26.49</v>
      </c>
      <c r="O1933" s="55">
        <v>5.33</v>
      </c>
      <c r="P1933" s="55">
        <v>2.4300000000000002</v>
      </c>
      <c r="Q1933" s="55">
        <v>65.760000000000005</v>
      </c>
      <c r="R1933" s="55">
        <v>3378</v>
      </c>
      <c r="S1933" s="55" t="s">
        <v>3024</v>
      </c>
    </row>
    <row r="1934" spans="1:19" ht="55.2" hidden="1" x14ac:dyDescent="0.25">
      <c r="A1934" s="49">
        <v>99</v>
      </c>
      <c r="B1934" s="59" t="s">
        <v>336</v>
      </c>
      <c r="C1934" s="59" t="s">
        <v>348</v>
      </c>
      <c r="D1934" s="60" t="s">
        <v>4626</v>
      </c>
      <c r="E1934" s="59" t="s">
        <v>167</v>
      </c>
      <c r="F1934" s="63" t="s">
        <v>4627</v>
      </c>
      <c r="G1934" s="55">
        <v>109000</v>
      </c>
      <c r="H1934" s="55">
        <v>13136</v>
      </c>
      <c r="I1934" s="62">
        <v>12.05</v>
      </c>
      <c r="J1934" s="55">
        <v>3479</v>
      </c>
      <c r="K1934" s="55">
        <v>700</v>
      </c>
      <c r="L1934" s="55">
        <v>319</v>
      </c>
      <c r="M1934" s="55">
        <v>8638</v>
      </c>
      <c r="N1934" s="62">
        <v>26.49</v>
      </c>
      <c r="O1934" s="55">
        <v>5.33</v>
      </c>
      <c r="P1934" s="55">
        <v>2.4300000000000002</v>
      </c>
      <c r="Q1934" s="55">
        <v>65.760000000000005</v>
      </c>
      <c r="R1934" s="55">
        <v>3213</v>
      </c>
      <c r="S1934" s="55" t="s">
        <v>3024</v>
      </c>
    </row>
    <row r="1935" spans="1:19" ht="41.4" hidden="1" x14ac:dyDescent="0.25">
      <c r="A1935" s="49">
        <v>99</v>
      </c>
      <c r="B1935" s="59" t="s">
        <v>336</v>
      </c>
      <c r="C1935" s="59" t="s">
        <v>348</v>
      </c>
      <c r="D1935" s="60" t="s">
        <v>4628</v>
      </c>
      <c r="E1935" s="59" t="s">
        <v>167</v>
      </c>
      <c r="F1935" s="63" t="s">
        <v>1586</v>
      </c>
      <c r="G1935" s="55">
        <v>133800</v>
      </c>
      <c r="H1935" s="55">
        <v>18064</v>
      </c>
      <c r="I1935" s="62">
        <v>13.5</v>
      </c>
      <c r="J1935" s="55">
        <v>4787</v>
      </c>
      <c r="K1935" s="55">
        <v>1355</v>
      </c>
      <c r="L1935" s="55">
        <v>452</v>
      </c>
      <c r="M1935" s="55">
        <v>11470</v>
      </c>
      <c r="N1935" s="62">
        <v>26.5</v>
      </c>
      <c r="O1935" s="55">
        <v>7.5</v>
      </c>
      <c r="P1935" s="55">
        <v>2.5</v>
      </c>
      <c r="Q1935" s="55">
        <v>63.5</v>
      </c>
      <c r="R1935" s="55">
        <v>4316</v>
      </c>
      <c r="S1935" s="55" t="s">
        <v>2650</v>
      </c>
    </row>
    <row r="1936" spans="1:19" ht="55.2" hidden="1" x14ac:dyDescent="0.25">
      <c r="A1936" s="49">
        <v>99</v>
      </c>
      <c r="B1936" s="59" t="s">
        <v>336</v>
      </c>
      <c r="C1936" s="59" t="s">
        <v>348</v>
      </c>
      <c r="D1936" s="60" t="s">
        <v>4629</v>
      </c>
      <c r="E1936" s="59" t="s">
        <v>167</v>
      </c>
      <c r="F1936" s="63" t="s">
        <v>4630</v>
      </c>
      <c r="G1936" s="55">
        <v>137000</v>
      </c>
      <c r="H1936" s="55">
        <v>18494</v>
      </c>
      <c r="I1936" s="62">
        <v>13.5</v>
      </c>
      <c r="J1936" s="55">
        <v>4901</v>
      </c>
      <c r="K1936" s="55">
        <v>1387</v>
      </c>
      <c r="L1936" s="55">
        <v>462</v>
      </c>
      <c r="M1936" s="55">
        <v>11744</v>
      </c>
      <c r="N1936" s="62">
        <v>26.5</v>
      </c>
      <c r="O1936" s="55">
        <v>7.5</v>
      </c>
      <c r="P1936" s="55">
        <v>2.5</v>
      </c>
      <c r="Q1936" s="55">
        <v>63.5</v>
      </c>
      <c r="R1936" s="55">
        <v>4419</v>
      </c>
      <c r="S1936" s="55" t="s">
        <v>2650</v>
      </c>
    </row>
    <row r="1937" spans="1:19" ht="41.4" hidden="1" x14ac:dyDescent="0.25">
      <c r="A1937" s="49">
        <v>99</v>
      </c>
      <c r="B1937" s="59" t="s">
        <v>336</v>
      </c>
      <c r="C1937" s="59" t="s">
        <v>348</v>
      </c>
      <c r="D1937" s="60" t="s">
        <v>4631</v>
      </c>
      <c r="E1937" s="59" t="s">
        <v>171</v>
      </c>
      <c r="F1937" s="63" t="s">
        <v>1588</v>
      </c>
      <c r="G1937" s="55">
        <v>119000</v>
      </c>
      <c r="H1937" s="55">
        <v>16065</v>
      </c>
      <c r="I1937" s="62">
        <v>13.5</v>
      </c>
      <c r="J1937" s="55">
        <v>4257</v>
      </c>
      <c r="K1937" s="55">
        <v>1205</v>
      </c>
      <c r="L1937" s="55">
        <v>402</v>
      </c>
      <c r="M1937" s="55">
        <v>10201</v>
      </c>
      <c r="N1937" s="62">
        <v>26.5</v>
      </c>
      <c r="O1937" s="55">
        <v>7.5</v>
      </c>
      <c r="P1937" s="55">
        <v>2.5</v>
      </c>
      <c r="Q1937" s="55">
        <v>63.5</v>
      </c>
      <c r="R1937" s="55">
        <v>3838</v>
      </c>
      <c r="S1937" s="55" t="s">
        <v>2650</v>
      </c>
    </row>
    <row r="1938" spans="1:19" ht="41.4" hidden="1" x14ac:dyDescent="0.25">
      <c r="A1938" s="49">
        <v>99</v>
      </c>
      <c r="B1938" s="59" t="s">
        <v>336</v>
      </c>
      <c r="C1938" s="59" t="s">
        <v>348</v>
      </c>
      <c r="D1938" s="60" t="s">
        <v>4631</v>
      </c>
      <c r="E1938" s="59" t="s">
        <v>167</v>
      </c>
      <c r="F1938" s="63" t="s">
        <v>1588</v>
      </c>
      <c r="G1938" s="55">
        <v>120000</v>
      </c>
      <c r="H1938" s="55">
        <v>16200</v>
      </c>
      <c r="I1938" s="62">
        <v>13.5</v>
      </c>
      <c r="J1938" s="55">
        <v>4293</v>
      </c>
      <c r="K1938" s="55">
        <v>1215</v>
      </c>
      <c r="L1938" s="55">
        <v>405</v>
      </c>
      <c r="M1938" s="55">
        <v>10287</v>
      </c>
      <c r="N1938" s="62">
        <v>26.5</v>
      </c>
      <c r="O1938" s="55">
        <v>7.5</v>
      </c>
      <c r="P1938" s="55">
        <v>2.5</v>
      </c>
      <c r="Q1938" s="55">
        <v>63.5</v>
      </c>
      <c r="R1938" s="55">
        <v>3871</v>
      </c>
      <c r="S1938" s="55" t="s">
        <v>2650</v>
      </c>
    </row>
    <row r="1939" spans="1:19" ht="27.6" hidden="1" x14ac:dyDescent="0.25">
      <c r="A1939" s="49">
        <v>99</v>
      </c>
      <c r="B1939" s="59" t="s">
        <v>336</v>
      </c>
      <c r="C1939" s="59" t="s">
        <v>337</v>
      </c>
      <c r="D1939" s="60" t="s">
        <v>4632</v>
      </c>
      <c r="E1939" s="59" t="s">
        <v>167</v>
      </c>
      <c r="F1939" s="63" t="s">
        <v>4633</v>
      </c>
      <c r="G1939" s="55">
        <v>129000</v>
      </c>
      <c r="H1939" s="55">
        <v>17415</v>
      </c>
      <c r="I1939" s="62">
        <v>13.5</v>
      </c>
      <c r="J1939" s="55">
        <v>4615</v>
      </c>
      <c r="K1939" s="55">
        <v>1306</v>
      </c>
      <c r="L1939" s="55">
        <v>435</v>
      </c>
      <c r="M1939" s="55">
        <v>11059</v>
      </c>
      <c r="N1939" s="62">
        <v>26.5</v>
      </c>
      <c r="O1939" s="55">
        <v>7.5</v>
      </c>
      <c r="P1939" s="55">
        <v>2.5</v>
      </c>
      <c r="Q1939" s="55">
        <v>63.5</v>
      </c>
      <c r="R1939" s="55">
        <v>4161</v>
      </c>
      <c r="S1939" s="55" t="s">
        <v>2650</v>
      </c>
    </row>
    <row r="1940" spans="1:19" ht="55.2" hidden="1" x14ac:dyDescent="0.25">
      <c r="A1940" s="49">
        <v>99</v>
      </c>
      <c r="B1940" s="59" t="s">
        <v>336</v>
      </c>
      <c r="C1940" s="59" t="s">
        <v>337</v>
      </c>
      <c r="D1940" s="60" t="s">
        <v>4634</v>
      </c>
      <c r="E1940" s="59" t="s">
        <v>171</v>
      </c>
      <c r="F1940" s="63" t="s">
        <v>1590</v>
      </c>
      <c r="G1940" s="55">
        <v>83000</v>
      </c>
      <c r="H1940" s="55">
        <v>11204</v>
      </c>
      <c r="I1940" s="62">
        <v>13.5</v>
      </c>
      <c r="J1940" s="55">
        <v>2969</v>
      </c>
      <c r="K1940" s="55">
        <v>840</v>
      </c>
      <c r="L1940" s="55">
        <v>280</v>
      </c>
      <c r="M1940" s="55">
        <v>7115</v>
      </c>
      <c r="N1940" s="62">
        <v>26.5</v>
      </c>
      <c r="O1940" s="55">
        <v>7.5</v>
      </c>
      <c r="P1940" s="55">
        <v>2.5</v>
      </c>
      <c r="Q1940" s="55">
        <v>63.5</v>
      </c>
      <c r="R1940" s="55">
        <v>2677</v>
      </c>
      <c r="S1940" s="55" t="s">
        <v>2650</v>
      </c>
    </row>
    <row r="1941" spans="1:19" ht="55.2" hidden="1" x14ac:dyDescent="0.25">
      <c r="A1941" s="49">
        <v>99</v>
      </c>
      <c r="B1941" s="59" t="s">
        <v>336</v>
      </c>
      <c r="C1941" s="59" t="s">
        <v>337</v>
      </c>
      <c r="D1941" s="60" t="s">
        <v>4634</v>
      </c>
      <c r="E1941" s="59" t="s">
        <v>167</v>
      </c>
      <c r="F1941" s="63" t="s">
        <v>1590</v>
      </c>
      <c r="G1941" s="55">
        <v>66000</v>
      </c>
      <c r="H1941" s="55">
        <v>9775</v>
      </c>
      <c r="I1941" s="62">
        <v>14.81</v>
      </c>
      <c r="J1941" s="55">
        <v>2590</v>
      </c>
      <c r="K1941" s="55">
        <v>1202</v>
      </c>
      <c r="L1941" s="55">
        <v>400</v>
      </c>
      <c r="M1941" s="55">
        <v>5583</v>
      </c>
      <c r="N1941" s="62">
        <v>26.5</v>
      </c>
      <c r="O1941" s="55">
        <v>12.3</v>
      </c>
      <c r="P1941" s="55">
        <v>4.09</v>
      </c>
      <c r="Q1941" s="55">
        <v>57.11</v>
      </c>
      <c r="R1941" s="55">
        <v>2186</v>
      </c>
      <c r="S1941" s="55" t="s">
        <v>3024</v>
      </c>
    </row>
    <row r="1942" spans="1:19" ht="55.2" hidden="1" x14ac:dyDescent="0.25">
      <c r="A1942" s="49">
        <v>99</v>
      </c>
      <c r="B1942" s="59" t="s">
        <v>336</v>
      </c>
      <c r="C1942" s="59" t="s">
        <v>337</v>
      </c>
      <c r="D1942" s="60" t="s">
        <v>4635</v>
      </c>
      <c r="E1942" s="59" t="s">
        <v>167</v>
      </c>
      <c r="F1942" s="63" t="s">
        <v>4636</v>
      </c>
      <c r="G1942" s="55">
        <v>69000</v>
      </c>
      <c r="H1942" s="55">
        <v>11108</v>
      </c>
      <c r="I1942" s="62">
        <v>16.100000000000001</v>
      </c>
      <c r="J1942" s="55">
        <v>3699</v>
      </c>
      <c r="K1942" s="55">
        <v>1532</v>
      </c>
      <c r="L1942" s="55">
        <v>545</v>
      </c>
      <c r="M1942" s="55">
        <v>5332</v>
      </c>
      <c r="N1942" s="62">
        <v>33.299999999999997</v>
      </c>
      <c r="O1942" s="55">
        <v>13.79</v>
      </c>
      <c r="P1942" s="55">
        <v>4.91</v>
      </c>
      <c r="Q1942" s="55">
        <v>48</v>
      </c>
      <c r="R1942" s="55">
        <v>2190</v>
      </c>
      <c r="S1942" s="55" t="s">
        <v>2661</v>
      </c>
    </row>
    <row r="1943" spans="1:19" ht="55.2" hidden="1" x14ac:dyDescent="0.25">
      <c r="A1943" s="49">
        <v>99</v>
      </c>
      <c r="B1943" s="59" t="s">
        <v>336</v>
      </c>
      <c r="C1943" s="59" t="s">
        <v>337</v>
      </c>
      <c r="D1943" s="60" t="s">
        <v>4637</v>
      </c>
      <c r="E1943" s="59" t="s">
        <v>171</v>
      </c>
      <c r="F1943" s="63" t="s">
        <v>4638</v>
      </c>
      <c r="G1943" s="55">
        <v>73000</v>
      </c>
      <c r="H1943" s="55">
        <v>9788</v>
      </c>
      <c r="I1943" s="62">
        <v>13.41</v>
      </c>
      <c r="J1943" s="55">
        <v>2594</v>
      </c>
      <c r="K1943" s="55">
        <v>1204</v>
      </c>
      <c r="L1943" s="55">
        <v>400</v>
      </c>
      <c r="M1943" s="55">
        <v>5590</v>
      </c>
      <c r="N1943" s="62">
        <v>26.5</v>
      </c>
      <c r="O1943" s="55">
        <v>12.3</v>
      </c>
      <c r="P1943" s="55">
        <v>4.09</v>
      </c>
      <c r="Q1943" s="55">
        <v>57.11</v>
      </c>
      <c r="R1943" s="55">
        <v>2189</v>
      </c>
      <c r="S1943" s="55" t="s">
        <v>3024</v>
      </c>
    </row>
    <row r="1944" spans="1:19" ht="55.2" hidden="1" x14ac:dyDescent="0.25">
      <c r="A1944" s="49">
        <v>99</v>
      </c>
      <c r="B1944" s="59" t="s">
        <v>336</v>
      </c>
      <c r="C1944" s="59" t="s">
        <v>337</v>
      </c>
      <c r="D1944" s="60" t="s">
        <v>4637</v>
      </c>
      <c r="E1944" s="59" t="s">
        <v>167</v>
      </c>
      <c r="F1944" s="63" t="s">
        <v>4638</v>
      </c>
      <c r="G1944" s="55">
        <v>87000</v>
      </c>
      <c r="H1944" s="55">
        <v>11484</v>
      </c>
      <c r="I1944" s="62">
        <v>13.2</v>
      </c>
      <c r="J1944" s="55">
        <v>3445</v>
      </c>
      <c r="K1944" s="55">
        <v>919</v>
      </c>
      <c r="L1944" s="55">
        <v>459</v>
      </c>
      <c r="M1944" s="55">
        <v>6661</v>
      </c>
      <c r="N1944" s="62">
        <v>30</v>
      </c>
      <c r="O1944" s="55">
        <v>8</v>
      </c>
      <c r="P1944" s="55">
        <v>4</v>
      </c>
      <c r="Q1944" s="55">
        <v>58</v>
      </c>
      <c r="R1944" s="55">
        <v>2571</v>
      </c>
      <c r="S1944" s="55" t="s">
        <v>2650</v>
      </c>
    </row>
    <row r="1945" spans="1:19" ht="27.6" hidden="1" x14ac:dyDescent="0.25">
      <c r="A1945" s="49">
        <v>99</v>
      </c>
      <c r="B1945" s="59" t="s">
        <v>336</v>
      </c>
      <c r="C1945" s="59" t="s">
        <v>337</v>
      </c>
      <c r="D1945" s="60" t="s">
        <v>4639</v>
      </c>
      <c r="E1945" s="59" t="s">
        <v>167</v>
      </c>
      <c r="F1945" s="63" t="s">
        <v>1593</v>
      </c>
      <c r="G1945" s="55">
        <v>94000</v>
      </c>
      <c r="H1945" s="55">
        <v>12408</v>
      </c>
      <c r="I1945" s="62">
        <v>13.2</v>
      </c>
      <c r="J1945" s="55">
        <v>3722</v>
      </c>
      <c r="K1945" s="55">
        <v>993</v>
      </c>
      <c r="L1945" s="55">
        <v>496</v>
      </c>
      <c r="M1945" s="55">
        <v>7197</v>
      </c>
      <c r="N1945" s="62">
        <v>30</v>
      </c>
      <c r="O1945" s="55">
        <v>8</v>
      </c>
      <c r="P1945" s="55">
        <v>4</v>
      </c>
      <c r="Q1945" s="55">
        <v>58</v>
      </c>
      <c r="R1945" s="55">
        <v>2778</v>
      </c>
      <c r="S1945" s="55" t="s">
        <v>2650</v>
      </c>
    </row>
    <row r="1946" spans="1:19" ht="27.6" hidden="1" x14ac:dyDescent="0.25">
      <c r="A1946" s="49">
        <v>99</v>
      </c>
      <c r="B1946" s="59" t="s">
        <v>336</v>
      </c>
      <c r="C1946" s="59" t="s">
        <v>337</v>
      </c>
      <c r="D1946" s="60" t="s">
        <v>4640</v>
      </c>
      <c r="E1946" s="59" t="s">
        <v>167</v>
      </c>
      <c r="F1946" s="63" t="s">
        <v>1594</v>
      </c>
      <c r="G1946" s="55">
        <v>96000</v>
      </c>
      <c r="H1946" s="55">
        <v>12673</v>
      </c>
      <c r="I1946" s="62">
        <v>13.2</v>
      </c>
      <c r="J1946" s="55">
        <v>3802</v>
      </c>
      <c r="K1946" s="55">
        <v>1014</v>
      </c>
      <c r="L1946" s="55">
        <v>507</v>
      </c>
      <c r="M1946" s="55">
        <v>7350</v>
      </c>
      <c r="N1946" s="62">
        <v>30</v>
      </c>
      <c r="O1946" s="55">
        <v>8</v>
      </c>
      <c r="P1946" s="55">
        <v>4</v>
      </c>
      <c r="Q1946" s="55">
        <v>58</v>
      </c>
      <c r="R1946" s="55">
        <v>2837</v>
      </c>
      <c r="S1946" s="55" t="s">
        <v>2650</v>
      </c>
    </row>
    <row r="1947" spans="1:19" ht="27.6" hidden="1" x14ac:dyDescent="0.25">
      <c r="A1947" s="49">
        <v>99</v>
      </c>
      <c r="B1947" s="59" t="s">
        <v>336</v>
      </c>
      <c r="C1947" s="59" t="s">
        <v>337</v>
      </c>
      <c r="D1947" s="60" t="s">
        <v>3852</v>
      </c>
      <c r="E1947" s="59" t="s">
        <v>167</v>
      </c>
      <c r="F1947" s="63" t="s">
        <v>1595</v>
      </c>
      <c r="G1947" s="55">
        <v>100000</v>
      </c>
      <c r="H1947" s="55">
        <v>13300</v>
      </c>
      <c r="I1947" s="62">
        <v>13.3</v>
      </c>
      <c r="J1947" s="55">
        <v>3990</v>
      </c>
      <c r="K1947" s="55">
        <v>1064</v>
      </c>
      <c r="L1947" s="55">
        <v>532</v>
      </c>
      <c r="M1947" s="55">
        <v>7714</v>
      </c>
      <c r="N1947" s="62">
        <v>30</v>
      </c>
      <c r="O1947" s="55">
        <v>8</v>
      </c>
      <c r="P1947" s="55">
        <v>4</v>
      </c>
      <c r="Q1947" s="55">
        <v>58</v>
      </c>
      <c r="R1947" s="55">
        <v>2977</v>
      </c>
      <c r="S1947" s="55" t="s">
        <v>2650</v>
      </c>
    </row>
    <row r="1948" spans="1:19" ht="55.2" hidden="1" x14ac:dyDescent="0.25">
      <c r="A1948" s="49">
        <v>99</v>
      </c>
      <c r="B1948" s="59" t="s">
        <v>336</v>
      </c>
      <c r="C1948" s="59" t="s">
        <v>337</v>
      </c>
      <c r="D1948" s="60" t="s">
        <v>4641</v>
      </c>
      <c r="E1948" s="59" t="s">
        <v>167</v>
      </c>
      <c r="F1948" s="63" t="s">
        <v>1596</v>
      </c>
      <c r="G1948" s="55">
        <v>86000</v>
      </c>
      <c r="H1948" s="55">
        <v>11438</v>
      </c>
      <c r="I1948" s="62">
        <v>13.3</v>
      </c>
      <c r="J1948" s="55">
        <v>3431</v>
      </c>
      <c r="K1948" s="55">
        <v>915</v>
      </c>
      <c r="L1948" s="55">
        <v>458</v>
      </c>
      <c r="M1948" s="55">
        <v>6634</v>
      </c>
      <c r="N1948" s="62">
        <v>30</v>
      </c>
      <c r="O1948" s="55">
        <v>8</v>
      </c>
      <c r="P1948" s="55">
        <v>4</v>
      </c>
      <c r="Q1948" s="55">
        <v>58</v>
      </c>
      <c r="R1948" s="55">
        <v>2560</v>
      </c>
      <c r="S1948" s="55" t="s">
        <v>2650</v>
      </c>
    </row>
    <row r="1949" spans="1:19" ht="27.6" hidden="1" x14ac:dyDescent="0.25">
      <c r="A1949" s="49">
        <v>99</v>
      </c>
      <c r="B1949" s="59" t="s">
        <v>336</v>
      </c>
      <c r="C1949" s="59" t="s">
        <v>337</v>
      </c>
      <c r="D1949" s="60" t="s">
        <v>4642</v>
      </c>
      <c r="E1949" s="59" t="s">
        <v>171</v>
      </c>
      <c r="F1949" s="63" t="s">
        <v>1597</v>
      </c>
      <c r="G1949" s="55">
        <v>82000</v>
      </c>
      <c r="H1949" s="55">
        <v>10905</v>
      </c>
      <c r="I1949" s="62">
        <v>13.3</v>
      </c>
      <c r="J1949" s="55">
        <v>3272</v>
      </c>
      <c r="K1949" s="55">
        <v>872</v>
      </c>
      <c r="L1949" s="55">
        <v>436</v>
      </c>
      <c r="M1949" s="55">
        <v>6325</v>
      </c>
      <c r="N1949" s="62">
        <v>30</v>
      </c>
      <c r="O1949" s="55">
        <v>8</v>
      </c>
      <c r="P1949" s="55">
        <v>4</v>
      </c>
      <c r="Q1949" s="55">
        <v>58</v>
      </c>
      <c r="R1949" s="55">
        <v>2441</v>
      </c>
      <c r="S1949" s="55" t="s">
        <v>2650</v>
      </c>
    </row>
    <row r="1950" spans="1:19" ht="27.6" hidden="1" x14ac:dyDescent="0.25">
      <c r="A1950" s="49">
        <v>99</v>
      </c>
      <c r="B1950" s="59" t="s">
        <v>336</v>
      </c>
      <c r="C1950" s="59" t="s">
        <v>337</v>
      </c>
      <c r="D1950" s="60" t="s">
        <v>4642</v>
      </c>
      <c r="E1950" s="59" t="s">
        <v>167</v>
      </c>
      <c r="F1950" s="63" t="s">
        <v>1597</v>
      </c>
      <c r="G1950" s="55">
        <v>87000</v>
      </c>
      <c r="H1950" s="55">
        <v>11571</v>
      </c>
      <c r="I1950" s="62">
        <v>13.3</v>
      </c>
      <c r="J1950" s="55">
        <v>3471</v>
      </c>
      <c r="K1950" s="55">
        <v>926</v>
      </c>
      <c r="L1950" s="55">
        <v>463</v>
      </c>
      <c r="M1950" s="55">
        <v>6711</v>
      </c>
      <c r="N1950" s="62">
        <v>30</v>
      </c>
      <c r="O1950" s="55">
        <v>8</v>
      </c>
      <c r="P1950" s="55">
        <v>4</v>
      </c>
      <c r="Q1950" s="55">
        <v>58</v>
      </c>
      <c r="R1950" s="55">
        <v>2590</v>
      </c>
      <c r="S1950" s="55" t="s">
        <v>2650</v>
      </c>
    </row>
    <row r="1951" spans="1:19" ht="41.4" hidden="1" x14ac:dyDescent="0.25">
      <c r="A1951" s="49">
        <v>99</v>
      </c>
      <c r="B1951" s="59" t="s">
        <v>336</v>
      </c>
      <c r="C1951" s="59" t="s">
        <v>337</v>
      </c>
      <c r="D1951" s="60" t="s">
        <v>4643</v>
      </c>
      <c r="E1951" s="59" t="s">
        <v>171</v>
      </c>
      <c r="F1951" s="63" t="s">
        <v>1598</v>
      </c>
      <c r="G1951" s="55">
        <v>75000</v>
      </c>
      <c r="H1951" s="55">
        <v>9976</v>
      </c>
      <c r="I1951" s="62">
        <v>13.3</v>
      </c>
      <c r="J1951" s="55">
        <v>2993</v>
      </c>
      <c r="K1951" s="55">
        <v>798</v>
      </c>
      <c r="L1951" s="55">
        <v>399</v>
      </c>
      <c r="M1951" s="55">
        <v>5786</v>
      </c>
      <c r="N1951" s="62">
        <v>30</v>
      </c>
      <c r="O1951" s="55">
        <v>8</v>
      </c>
      <c r="P1951" s="55">
        <v>4</v>
      </c>
      <c r="Q1951" s="55">
        <v>58</v>
      </c>
      <c r="R1951" s="55">
        <v>2233</v>
      </c>
      <c r="S1951" s="55" t="s">
        <v>2650</v>
      </c>
    </row>
    <row r="1952" spans="1:19" ht="41.4" hidden="1" x14ac:dyDescent="0.25">
      <c r="A1952" s="49">
        <v>99</v>
      </c>
      <c r="B1952" s="59" t="s">
        <v>336</v>
      </c>
      <c r="C1952" s="59" t="s">
        <v>337</v>
      </c>
      <c r="D1952" s="60" t="s">
        <v>4643</v>
      </c>
      <c r="E1952" s="59" t="s">
        <v>167</v>
      </c>
      <c r="F1952" s="63" t="s">
        <v>1598</v>
      </c>
      <c r="G1952" s="55">
        <v>76000</v>
      </c>
      <c r="H1952" s="55">
        <v>10184</v>
      </c>
      <c r="I1952" s="62">
        <v>13.4</v>
      </c>
      <c r="J1952" s="55">
        <v>3538</v>
      </c>
      <c r="K1952" s="55">
        <v>631</v>
      </c>
      <c r="L1952" s="55">
        <v>329</v>
      </c>
      <c r="M1952" s="55">
        <v>5686</v>
      </c>
      <c r="N1952" s="62">
        <v>34.74</v>
      </c>
      <c r="O1952" s="55">
        <v>6.2</v>
      </c>
      <c r="P1952" s="55">
        <v>3.23</v>
      </c>
      <c r="Q1952" s="55">
        <v>55.83</v>
      </c>
      <c r="R1952" s="55">
        <v>2192</v>
      </c>
      <c r="S1952" s="55" t="s">
        <v>2650</v>
      </c>
    </row>
    <row r="1953" spans="1:19" ht="41.4" hidden="1" x14ac:dyDescent="0.25">
      <c r="A1953" s="49">
        <v>99</v>
      </c>
      <c r="B1953" s="59" t="s">
        <v>336</v>
      </c>
      <c r="C1953" s="59" t="s">
        <v>337</v>
      </c>
      <c r="D1953" s="60" t="s">
        <v>4644</v>
      </c>
      <c r="E1953" s="59" t="s">
        <v>167</v>
      </c>
      <c r="F1953" s="63" t="s">
        <v>1599</v>
      </c>
      <c r="G1953" s="55">
        <v>76000</v>
      </c>
      <c r="H1953" s="55">
        <v>10184</v>
      </c>
      <c r="I1953" s="62">
        <v>13.4</v>
      </c>
      <c r="J1953" s="55">
        <v>3538</v>
      </c>
      <c r="K1953" s="55">
        <v>631</v>
      </c>
      <c r="L1953" s="55">
        <v>329</v>
      </c>
      <c r="M1953" s="55">
        <v>5686</v>
      </c>
      <c r="N1953" s="62">
        <v>34.74</v>
      </c>
      <c r="O1953" s="55">
        <v>6.2</v>
      </c>
      <c r="P1953" s="55">
        <v>3.23</v>
      </c>
      <c r="Q1953" s="55">
        <v>55.83</v>
      </c>
      <c r="R1953" s="55">
        <v>2192</v>
      </c>
      <c r="S1953" s="55" t="s">
        <v>2650</v>
      </c>
    </row>
    <row r="1954" spans="1:19" ht="27.6" hidden="1" x14ac:dyDescent="0.25">
      <c r="A1954" s="49">
        <v>99</v>
      </c>
      <c r="B1954" s="59" t="s">
        <v>336</v>
      </c>
      <c r="C1954" s="59" t="s">
        <v>337</v>
      </c>
      <c r="D1954" s="60" t="s">
        <v>4645</v>
      </c>
      <c r="E1954" s="59" t="s">
        <v>167</v>
      </c>
      <c r="F1954" s="63" t="s">
        <v>4646</v>
      </c>
      <c r="G1954" s="55">
        <v>65000</v>
      </c>
      <c r="H1954" s="55">
        <v>8710</v>
      </c>
      <c r="I1954" s="62">
        <v>13.4</v>
      </c>
      <c r="J1954" s="55">
        <v>3026</v>
      </c>
      <c r="K1954" s="55">
        <v>540</v>
      </c>
      <c r="L1954" s="55">
        <v>281</v>
      </c>
      <c r="M1954" s="55">
        <v>4863</v>
      </c>
      <c r="N1954" s="62">
        <v>34.74</v>
      </c>
      <c r="O1954" s="55">
        <v>6.2</v>
      </c>
      <c r="P1954" s="55">
        <v>3.23</v>
      </c>
      <c r="Q1954" s="55">
        <v>55.83</v>
      </c>
      <c r="R1954" s="55">
        <v>1875</v>
      </c>
      <c r="S1954" s="55" t="s">
        <v>2650</v>
      </c>
    </row>
    <row r="1955" spans="1:19" ht="82.8" hidden="1" x14ac:dyDescent="0.25">
      <c r="A1955" s="49">
        <v>99</v>
      </c>
      <c r="B1955" s="59" t="s">
        <v>460</v>
      </c>
      <c r="C1955" s="59" t="s">
        <v>461</v>
      </c>
      <c r="D1955" s="60" t="s">
        <v>4647</v>
      </c>
      <c r="E1955" s="59" t="s">
        <v>167</v>
      </c>
      <c r="F1955" s="63" t="s">
        <v>462</v>
      </c>
      <c r="G1955" s="55">
        <v>73100</v>
      </c>
      <c r="H1955" s="55">
        <v>11009</v>
      </c>
      <c r="I1955" s="62">
        <v>15.06</v>
      </c>
      <c r="J1955" s="55">
        <v>4232</v>
      </c>
      <c r="K1955" s="55">
        <v>636</v>
      </c>
      <c r="L1955" s="55">
        <v>283</v>
      </c>
      <c r="M1955" s="55">
        <v>5858</v>
      </c>
      <c r="N1955" s="62">
        <v>38.44</v>
      </c>
      <c r="O1955" s="55">
        <v>5.78</v>
      </c>
      <c r="P1955" s="55">
        <v>2.57</v>
      </c>
      <c r="Q1955" s="55">
        <v>53.21</v>
      </c>
      <c r="R1955" s="55">
        <v>2269</v>
      </c>
      <c r="S1955" s="55" t="s">
        <v>3024</v>
      </c>
    </row>
    <row r="1956" spans="1:19" ht="27.6" hidden="1" x14ac:dyDescent="0.25">
      <c r="A1956" s="49">
        <v>99</v>
      </c>
      <c r="B1956" s="59" t="s">
        <v>460</v>
      </c>
      <c r="C1956" s="59" t="s">
        <v>461</v>
      </c>
      <c r="D1956" s="60" t="s">
        <v>4648</v>
      </c>
      <c r="E1956" s="59" t="s">
        <v>167</v>
      </c>
      <c r="F1956" s="63" t="s">
        <v>1601</v>
      </c>
      <c r="G1956" s="55">
        <v>78800</v>
      </c>
      <c r="H1956" s="55">
        <v>11325</v>
      </c>
      <c r="I1956" s="62">
        <v>14.37</v>
      </c>
      <c r="J1956" s="55">
        <v>4353</v>
      </c>
      <c r="K1956" s="55">
        <v>655</v>
      </c>
      <c r="L1956" s="55">
        <v>291</v>
      </c>
      <c r="M1956" s="55">
        <v>6026</v>
      </c>
      <c r="N1956" s="62">
        <v>38.44</v>
      </c>
      <c r="O1956" s="55">
        <v>5.78</v>
      </c>
      <c r="P1956" s="55">
        <v>2.57</v>
      </c>
      <c r="Q1956" s="55">
        <v>53.21</v>
      </c>
      <c r="R1956" s="55">
        <v>2334</v>
      </c>
      <c r="S1956" s="55" t="s">
        <v>2670</v>
      </c>
    </row>
    <row r="1957" spans="1:19" ht="13.8" hidden="1" x14ac:dyDescent="0.25">
      <c r="A1957" s="49">
        <v>99</v>
      </c>
      <c r="B1957" s="59" t="s">
        <v>460</v>
      </c>
      <c r="C1957" s="59" t="s">
        <v>461</v>
      </c>
      <c r="D1957" s="60" t="s">
        <v>4649</v>
      </c>
      <c r="E1957" s="59" t="s">
        <v>167</v>
      </c>
      <c r="F1957" s="63" t="s">
        <v>4650</v>
      </c>
      <c r="G1957" s="55">
        <v>78000</v>
      </c>
      <c r="H1957" s="55">
        <v>9306</v>
      </c>
      <c r="I1957" s="62">
        <v>11.93</v>
      </c>
      <c r="J1957" s="55">
        <v>2872</v>
      </c>
      <c r="K1957" s="55">
        <v>542</v>
      </c>
      <c r="L1957" s="55">
        <v>231</v>
      </c>
      <c r="M1957" s="55">
        <v>5661</v>
      </c>
      <c r="N1957" s="62">
        <v>30.86</v>
      </c>
      <c r="O1957" s="55">
        <v>5.82</v>
      </c>
      <c r="P1957" s="55">
        <v>2.48</v>
      </c>
      <c r="Q1957" s="55">
        <v>60.84</v>
      </c>
      <c r="R1957" s="55">
        <v>2137</v>
      </c>
      <c r="S1957" s="55" t="s">
        <v>2711</v>
      </c>
    </row>
    <row r="1958" spans="1:19" ht="41.4" hidden="1" x14ac:dyDescent="0.25">
      <c r="A1958" s="49">
        <v>99</v>
      </c>
      <c r="B1958" s="59" t="s">
        <v>460</v>
      </c>
      <c r="C1958" s="59" t="s">
        <v>461</v>
      </c>
      <c r="D1958" s="60" t="s">
        <v>4651</v>
      </c>
      <c r="E1958" s="59" t="s">
        <v>171</v>
      </c>
      <c r="F1958" s="63" t="s">
        <v>4652</v>
      </c>
      <c r="G1958" s="55">
        <v>75000</v>
      </c>
      <c r="H1958" s="55">
        <v>11550</v>
      </c>
      <c r="I1958" s="62">
        <v>15.4</v>
      </c>
      <c r="J1958" s="55">
        <v>3750</v>
      </c>
      <c r="K1958" s="55">
        <v>763</v>
      </c>
      <c r="L1958" s="55">
        <v>355</v>
      </c>
      <c r="M1958" s="55">
        <v>6682</v>
      </c>
      <c r="N1958" s="62">
        <v>32.47</v>
      </c>
      <c r="O1958" s="55">
        <v>6.61</v>
      </c>
      <c r="P1958" s="55">
        <v>3.07</v>
      </c>
      <c r="Q1958" s="55">
        <v>57.85</v>
      </c>
      <c r="R1958" s="55">
        <v>2559</v>
      </c>
      <c r="S1958" s="55" t="s">
        <v>3925</v>
      </c>
    </row>
    <row r="1959" spans="1:19" ht="41.4" hidden="1" x14ac:dyDescent="0.25">
      <c r="A1959" s="49">
        <v>99</v>
      </c>
      <c r="B1959" s="59" t="s">
        <v>460</v>
      </c>
      <c r="C1959" s="59" t="s">
        <v>461</v>
      </c>
      <c r="D1959" s="60" t="s">
        <v>4651</v>
      </c>
      <c r="E1959" s="59" t="s">
        <v>167</v>
      </c>
      <c r="F1959" s="63" t="s">
        <v>4652</v>
      </c>
      <c r="G1959" s="55">
        <v>109500</v>
      </c>
      <c r="H1959" s="55">
        <v>11595</v>
      </c>
      <c r="I1959" s="62">
        <v>10.59</v>
      </c>
      <c r="J1959" s="55">
        <v>3765</v>
      </c>
      <c r="K1959" s="55">
        <v>766</v>
      </c>
      <c r="L1959" s="55">
        <v>356</v>
      </c>
      <c r="M1959" s="55">
        <v>6708</v>
      </c>
      <c r="N1959" s="62">
        <v>32.47</v>
      </c>
      <c r="O1959" s="55">
        <v>6.61</v>
      </c>
      <c r="P1959" s="55">
        <v>3.07</v>
      </c>
      <c r="Q1959" s="55">
        <v>57.85</v>
      </c>
      <c r="R1959" s="55">
        <v>2569</v>
      </c>
      <c r="S1959" s="55" t="s">
        <v>3925</v>
      </c>
    </row>
    <row r="1960" spans="1:19" ht="55.2" hidden="1" x14ac:dyDescent="0.25">
      <c r="A1960" s="49">
        <v>99</v>
      </c>
      <c r="B1960" s="59" t="s">
        <v>460</v>
      </c>
      <c r="C1960" s="59" t="s">
        <v>461</v>
      </c>
      <c r="D1960" s="60" t="s">
        <v>4653</v>
      </c>
      <c r="E1960" s="59" t="s">
        <v>171</v>
      </c>
      <c r="F1960" s="63" t="s">
        <v>4654</v>
      </c>
      <c r="G1960" s="55">
        <v>160000</v>
      </c>
      <c r="H1960" s="55">
        <v>10272</v>
      </c>
      <c r="I1960" s="62">
        <v>6.42</v>
      </c>
      <c r="J1960" s="55">
        <v>3171</v>
      </c>
      <c r="K1960" s="55">
        <v>689</v>
      </c>
      <c r="L1960" s="55">
        <v>345</v>
      </c>
      <c r="M1960" s="55">
        <v>6067</v>
      </c>
      <c r="N1960" s="62">
        <v>30.87</v>
      </c>
      <c r="O1960" s="55">
        <v>6.71</v>
      </c>
      <c r="P1960" s="55">
        <v>3.36</v>
      </c>
      <c r="Q1960" s="55">
        <v>59.06</v>
      </c>
      <c r="R1960" s="55">
        <v>2318</v>
      </c>
      <c r="S1960" s="55" t="s">
        <v>2656</v>
      </c>
    </row>
    <row r="1961" spans="1:19" ht="55.2" hidden="1" x14ac:dyDescent="0.25">
      <c r="A1961" s="49">
        <v>99</v>
      </c>
      <c r="B1961" s="59" t="s">
        <v>460</v>
      </c>
      <c r="C1961" s="59" t="s">
        <v>461</v>
      </c>
      <c r="D1961" s="60" t="s">
        <v>4653</v>
      </c>
      <c r="E1961" s="59" t="s">
        <v>167</v>
      </c>
      <c r="F1961" s="63" t="s">
        <v>4654</v>
      </c>
      <c r="G1961" s="55">
        <v>138900</v>
      </c>
      <c r="H1961" s="55">
        <v>11056</v>
      </c>
      <c r="I1961" s="62">
        <v>7.96</v>
      </c>
      <c r="J1961" s="55">
        <v>3431</v>
      </c>
      <c r="K1961" s="55">
        <v>737</v>
      </c>
      <c r="L1961" s="55">
        <v>368</v>
      </c>
      <c r="M1961" s="55">
        <v>6520</v>
      </c>
      <c r="N1961" s="62">
        <v>31.03</v>
      </c>
      <c r="O1961" s="55">
        <v>6.67</v>
      </c>
      <c r="P1961" s="55">
        <v>3.33</v>
      </c>
      <c r="Q1961" s="55">
        <v>58.97</v>
      </c>
      <c r="R1961" s="55">
        <v>2491</v>
      </c>
      <c r="S1961" s="55" t="s">
        <v>2656</v>
      </c>
    </row>
    <row r="1962" spans="1:19" ht="41.4" hidden="1" x14ac:dyDescent="0.25">
      <c r="A1962" s="49">
        <v>99</v>
      </c>
      <c r="B1962" s="59" t="s">
        <v>460</v>
      </c>
      <c r="C1962" s="59" t="s">
        <v>461</v>
      </c>
      <c r="D1962" s="60" t="s">
        <v>4655</v>
      </c>
      <c r="E1962" s="59" t="s">
        <v>167</v>
      </c>
      <c r="F1962" s="63" t="s">
        <v>4656</v>
      </c>
      <c r="G1962" s="55">
        <v>186300</v>
      </c>
      <c r="H1962" s="55">
        <v>11160</v>
      </c>
      <c r="I1962" s="62">
        <v>5.99</v>
      </c>
      <c r="J1962" s="55">
        <v>3427</v>
      </c>
      <c r="K1962" s="55">
        <v>754</v>
      </c>
      <c r="L1962" s="55">
        <v>377</v>
      </c>
      <c r="M1962" s="55">
        <v>6602</v>
      </c>
      <c r="N1962" s="62">
        <v>30.71</v>
      </c>
      <c r="O1962" s="55">
        <v>6.76</v>
      </c>
      <c r="P1962" s="55">
        <v>3.38</v>
      </c>
      <c r="Q1962" s="55">
        <v>59.16</v>
      </c>
      <c r="R1962" s="55">
        <v>2522</v>
      </c>
      <c r="S1962" s="55" t="s">
        <v>2656</v>
      </c>
    </row>
    <row r="1963" spans="1:19" ht="27.6" hidden="1" x14ac:dyDescent="0.25">
      <c r="A1963" s="49">
        <v>99</v>
      </c>
      <c r="B1963" s="59" t="s">
        <v>460</v>
      </c>
      <c r="C1963" s="59" t="s">
        <v>461</v>
      </c>
      <c r="D1963" s="60" t="s">
        <v>3013</v>
      </c>
      <c r="E1963" s="59" t="s">
        <v>167</v>
      </c>
      <c r="F1963" s="63" t="s">
        <v>4657</v>
      </c>
      <c r="G1963" s="55">
        <v>197300</v>
      </c>
      <c r="H1963" s="55">
        <v>12784</v>
      </c>
      <c r="I1963" s="62">
        <v>6.48</v>
      </c>
      <c r="J1963" s="55">
        <v>3917</v>
      </c>
      <c r="K1963" s="55">
        <v>862</v>
      </c>
      <c r="L1963" s="55">
        <v>431</v>
      </c>
      <c r="M1963" s="55">
        <v>7574</v>
      </c>
      <c r="N1963" s="62">
        <v>30.64</v>
      </c>
      <c r="O1963" s="55">
        <v>6.74</v>
      </c>
      <c r="P1963" s="55">
        <v>3.37</v>
      </c>
      <c r="Q1963" s="55">
        <v>59.24</v>
      </c>
      <c r="R1963" s="55">
        <v>2893</v>
      </c>
      <c r="S1963" s="55" t="s">
        <v>2656</v>
      </c>
    </row>
    <row r="1964" spans="1:19" ht="55.2" hidden="1" x14ac:dyDescent="0.25">
      <c r="A1964" s="49">
        <v>99</v>
      </c>
      <c r="B1964" s="59" t="s">
        <v>460</v>
      </c>
      <c r="C1964" s="59" t="s">
        <v>461</v>
      </c>
      <c r="D1964" s="60" t="s">
        <v>4658</v>
      </c>
      <c r="E1964" s="59" t="s">
        <v>171</v>
      </c>
      <c r="F1964" s="63" t="s">
        <v>4659</v>
      </c>
      <c r="G1964" s="55">
        <v>205200</v>
      </c>
      <c r="H1964" s="55">
        <v>11696</v>
      </c>
      <c r="I1964" s="62">
        <v>5.7</v>
      </c>
      <c r="J1964" s="55">
        <v>3612</v>
      </c>
      <c r="K1964" s="55">
        <v>779</v>
      </c>
      <c r="L1964" s="55">
        <v>389</v>
      </c>
      <c r="M1964" s="55">
        <v>6916</v>
      </c>
      <c r="N1964" s="62">
        <v>30.88</v>
      </c>
      <c r="O1964" s="55">
        <v>6.66</v>
      </c>
      <c r="P1964" s="55">
        <v>3.33</v>
      </c>
      <c r="Q1964" s="55">
        <v>59.13</v>
      </c>
      <c r="R1964" s="55">
        <v>2641</v>
      </c>
      <c r="S1964" s="55" t="s">
        <v>2656</v>
      </c>
    </row>
    <row r="1965" spans="1:19" ht="55.2" hidden="1" x14ac:dyDescent="0.25">
      <c r="A1965" s="49">
        <v>99</v>
      </c>
      <c r="B1965" s="59" t="s">
        <v>460</v>
      </c>
      <c r="C1965" s="59" t="s">
        <v>461</v>
      </c>
      <c r="D1965" s="60" t="s">
        <v>4658</v>
      </c>
      <c r="E1965" s="59" t="s">
        <v>167</v>
      </c>
      <c r="F1965" s="63" t="s">
        <v>4659</v>
      </c>
      <c r="G1965" s="55">
        <v>218900</v>
      </c>
      <c r="H1965" s="55">
        <v>11558</v>
      </c>
      <c r="I1965" s="62">
        <v>5.28</v>
      </c>
      <c r="J1965" s="55">
        <v>3585</v>
      </c>
      <c r="K1965" s="55">
        <v>777</v>
      </c>
      <c r="L1965" s="55">
        <v>383</v>
      </c>
      <c r="M1965" s="55">
        <v>6813</v>
      </c>
      <c r="N1965" s="62">
        <v>31.02</v>
      </c>
      <c r="O1965" s="55">
        <v>6.72</v>
      </c>
      <c r="P1965" s="55">
        <v>3.31</v>
      </c>
      <c r="Q1965" s="55">
        <v>58.95</v>
      </c>
      <c r="R1965" s="55">
        <v>2604</v>
      </c>
      <c r="S1965" s="55" t="s">
        <v>2656</v>
      </c>
    </row>
    <row r="1966" spans="1:19" ht="27.6" hidden="1" x14ac:dyDescent="0.25">
      <c r="A1966" s="49">
        <v>99</v>
      </c>
      <c r="B1966" s="59" t="s">
        <v>460</v>
      </c>
      <c r="C1966" s="59" t="s">
        <v>461</v>
      </c>
      <c r="D1966" s="60" t="s">
        <v>4660</v>
      </c>
      <c r="E1966" s="59" t="s">
        <v>171</v>
      </c>
      <c r="F1966" s="63" t="s">
        <v>1608</v>
      </c>
      <c r="G1966" s="55">
        <v>231700</v>
      </c>
      <c r="H1966" s="55">
        <v>10451</v>
      </c>
      <c r="I1966" s="62">
        <v>4.51</v>
      </c>
      <c r="J1966" s="55">
        <v>3212</v>
      </c>
      <c r="K1966" s="55">
        <v>700</v>
      </c>
      <c r="L1966" s="55">
        <v>344</v>
      </c>
      <c r="M1966" s="55">
        <v>6195</v>
      </c>
      <c r="N1966" s="62">
        <v>30.74</v>
      </c>
      <c r="O1966" s="55">
        <v>6.7</v>
      </c>
      <c r="P1966" s="55">
        <v>3.29</v>
      </c>
      <c r="Q1966" s="55">
        <v>59.28</v>
      </c>
      <c r="R1966" s="55">
        <v>2365</v>
      </c>
      <c r="S1966" s="55" t="s">
        <v>2656</v>
      </c>
    </row>
    <row r="1967" spans="1:19" ht="27.6" hidden="1" x14ac:dyDescent="0.25">
      <c r="A1967" s="49">
        <v>99</v>
      </c>
      <c r="B1967" s="59" t="s">
        <v>460</v>
      </c>
      <c r="C1967" s="59" t="s">
        <v>461</v>
      </c>
      <c r="D1967" s="60" t="s">
        <v>4661</v>
      </c>
      <c r="E1967" s="59" t="s">
        <v>167</v>
      </c>
      <c r="F1967" s="63" t="s">
        <v>1608</v>
      </c>
      <c r="G1967" s="55">
        <v>59800</v>
      </c>
      <c r="H1967" s="55">
        <v>5567</v>
      </c>
      <c r="I1967" s="62">
        <v>9.31</v>
      </c>
      <c r="J1967" s="55">
        <v>2544</v>
      </c>
      <c r="K1967" s="55">
        <v>389</v>
      </c>
      <c r="L1967" s="55">
        <v>188</v>
      </c>
      <c r="M1967" s="55">
        <v>2446</v>
      </c>
      <c r="N1967" s="62">
        <v>45.7</v>
      </c>
      <c r="O1967" s="55">
        <v>6.98</v>
      </c>
      <c r="P1967" s="55">
        <v>3.38</v>
      </c>
      <c r="Q1967" s="55">
        <v>43.93</v>
      </c>
      <c r="R1967" s="55">
        <v>996</v>
      </c>
      <c r="S1967" s="55" t="s">
        <v>2661</v>
      </c>
    </row>
    <row r="1968" spans="1:19" ht="27.6" hidden="1" x14ac:dyDescent="0.25">
      <c r="A1968" s="49">
        <v>99</v>
      </c>
      <c r="B1968" s="59" t="s">
        <v>460</v>
      </c>
      <c r="C1968" s="59" t="s">
        <v>461</v>
      </c>
      <c r="D1968" s="60" t="s">
        <v>4662</v>
      </c>
      <c r="E1968" s="59" t="s">
        <v>171</v>
      </c>
      <c r="F1968" s="63" t="s">
        <v>4663</v>
      </c>
      <c r="G1968" s="55">
        <v>47100</v>
      </c>
      <c r="H1968" s="55">
        <v>4520</v>
      </c>
      <c r="I1968" s="62">
        <v>9.6</v>
      </c>
      <c r="J1968" s="55">
        <v>1966</v>
      </c>
      <c r="K1968" s="55">
        <v>323</v>
      </c>
      <c r="L1968" s="55">
        <v>153</v>
      </c>
      <c r="M1968" s="55">
        <v>2078</v>
      </c>
      <c r="N1968" s="62">
        <v>43.5</v>
      </c>
      <c r="O1968" s="55">
        <v>7.15</v>
      </c>
      <c r="P1968" s="55">
        <v>3.38</v>
      </c>
      <c r="Q1968" s="55">
        <v>45.97</v>
      </c>
      <c r="R1968" s="55">
        <v>838</v>
      </c>
      <c r="S1968" s="55" t="s">
        <v>2721</v>
      </c>
    </row>
    <row r="1969" spans="1:19" ht="41.4" hidden="1" x14ac:dyDescent="0.25">
      <c r="A1969" s="49">
        <v>99</v>
      </c>
      <c r="B1969" s="59" t="s">
        <v>460</v>
      </c>
      <c r="C1969" s="59" t="s">
        <v>788</v>
      </c>
      <c r="D1969" s="60" t="s">
        <v>4664</v>
      </c>
      <c r="E1969" s="59" t="s">
        <v>171</v>
      </c>
      <c r="F1969" s="63" t="s">
        <v>1610</v>
      </c>
      <c r="G1969" s="55">
        <v>33800</v>
      </c>
      <c r="H1969" s="55">
        <v>2942</v>
      </c>
      <c r="I1969" s="62">
        <v>8.6999999999999993</v>
      </c>
      <c r="J1969" s="55">
        <v>809</v>
      </c>
      <c r="K1969" s="55">
        <v>497</v>
      </c>
      <c r="L1969" s="55">
        <v>415</v>
      </c>
      <c r="M1969" s="55">
        <v>1221</v>
      </c>
      <c r="N1969" s="62">
        <v>27.5</v>
      </c>
      <c r="O1969" s="55">
        <v>16.899999999999999</v>
      </c>
      <c r="P1969" s="55">
        <v>14.1</v>
      </c>
      <c r="Q1969" s="55">
        <v>41.5</v>
      </c>
      <c r="R1969" s="55">
        <v>556</v>
      </c>
      <c r="S1969" s="55" t="s">
        <v>3550</v>
      </c>
    </row>
    <row r="1970" spans="1:19" ht="41.4" hidden="1" x14ac:dyDescent="0.25">
      <c r="A1970" s="49">
        <v>99</v>
      </c>
      <c r="B1970" s="59" t="s">
        <v>460</v>
      </c>
      <c r="C1970" s="59" t="s">
        <v>788</v>
      </c>
      <c r="D1970" s="60" t="s">
        <v>4664</v>
      </c>
      <c r="E1970" s="59" t="s">
        <v>167</v>
      </c>
      <c r="F1970" s="63" t="s">
        <v>1610</v>
      </c>
      <c r="G1970" s="55">
        <v>15800</v>
      </c>
      <c r="H1970" s="55">
        <v>1356</v>
      </c>
      <c r="I1970" s="62">
        <v>8.58</v>
      </c>
      <c r="J1970" s="55">
        <v>236</v>
      </c>
      <c r="K1970" s="55">
        <v>118</v>
      </c>
      <c r="L1970" s="55">
        <v>59</v>
      </c>
      <c r="M1970" s="55">
        <v>943</v>
      </c>
      <c r="N1970" s="62">
        <v>17.39</v>
      </c>
      <c r="O1970" s="55">
        <v>8.6999999999999993</v>
      </c>
      <c r="P1970" s="55">
        <v>4.3499999999999996</v>
      </c>
      <c r="Q1970" s="55">
        <v>69.569999999999993</v>
      </c>
      <c r="R1970" s="55">
        <v>353</v>
      </c>
      <c r="S1970" s="55" t="s">
        <v>3925</v>
      </c>
    </row>
    <row r="1971" spans="1:19" ht="27.6" hidden="1" x14ac:dyDescent="0.25">
      <c r="A1971" s="49">
        <v>99</v>
      </c>
      <c r="B1971" s="59" t="s">
        <v>460</v>
      </c>
      <c r="C1971" s="59" t="s">
        <v>788</v>
      </c>
      <c r="D1971" s="60" t="s">
        <v>4665</v>
      </c>
      <c r="E1971" s="59" t="s">
        <v>171</v>
      </c>
      <c r="F1971" s="63" t="s">
        <v>4666</v>
      </c>
      <c r="G1971" s="55">
        <v>15200</v>
      </c>
      <c r="H1971" s="55">
        <v>915</v>
      </c>
      <c r="I1971" s="62">
        <v>6.02</v>
      </c>
      <c r="J1971" s="55">
        <v>143</v>
      </c>
      <c r="K1971" s="55">
        <v>74</v>
      </c>
      <c r="L1971" s="55">
        <v>34</v>
      </c>
      <c r="M1971" s="55">
        <v>664</v>
      </c>
      <c r="N1971" s="62">
        <v>15.67</v>
      </c>
      <c r="O1971" s="55">
        <v>8.0399999999999991</v>
      </c>
      <c r="P1971" s="55">
        <v>3.71</v>
      </c>
      <c r="Q1971" s="55">
        <v>72.58</v>
      </c>
      <c r="R1971" s="55">
        <v>246</v>
      </c>
      <c r="S1971" s="55" t="s">
        <v>2681</v>
      </c>
    </row>
    <row r="1972" spans="1:19" ht="27.6" hidden="1" x14ac:dyDescent="0.25">
      <c r="A1972" s="49">
        <v>99</v>
      </c>
      <c r="B1972" s="59" t="s">
        <v>460</v>
      </c>
      <c r="C1972" s="59" t="s">
        <v>788</v>
      </c>
      <c r="D1972" s="60" t="s">
        <v>4667</v>
      </c>
      <c r="E1972" s="59" t="s">
        <v>171</v>
      </c>
      <c r="F1972" s="63" t="s">
        <v>1612</v>
      </c>
      <c r="G1972" s="55">
        <v>15700</v>
      </c>
      <c r="H1972" s="55">
        <v>1476</v>
      </c>
      <c r="I1972" s="62">
        <v>9.4</v>
      </c>
      <c r="J1972" s="55">
        <v>457</v>
      </c>
      <c r="K1972" s="55">
        <v>210</v>
      </c>
      <c r="L1972" s="55">
        <v>155</v>
      </c>
      <c r="M1972" s="55">
        <v>654</v>
      </c>
      <c r="N1972" s="62">
        <v>30.98</v>
      </c>
      <c r="O1972" s="55">
        <v>14.21</v>
      </c>
      <c r="P1972" s="55">
        <v>10.48</v>
      </c>
      <c r="Q1972" s="55">
        <v>44.33</v>
      </c>
      <c r="R1972" s="55">
        <v>284</v>
      </c>
      <c r="S1972" s="55" t="s">
        <v>3433</v>
      </c>
    </row>
    <row r="1973" spans="1:19" ht="27.6" hidden="1" x14ac:dyDescent="0.25">
      <c r="A1973" s="49">
        <v>99</v>
      </c>
      <c r="B1973" s="59" t="s">
        <v>460</v>
      </c>
      <c r="C1973" s="59" t="s">
        <v>788</v>
      </c>
      <c r="D1973" s="60" t="s">
        <v>4667</v>
      </c>
      <c r="E1973" s="59" t="s">
        <v>167</v>
      </c>
      <c r="F1973" s="63" t="s">
        <v>1612</v>
      </c>
      <c r="G1973" s="55">
        <v>18700</v>
      </c>
      <c r="H1973" s="55">
        <v>1907</v>
      </c>
      <c r="I1973" s="62">
        <v>10.199999999999999</v>
      </c>
      <c r="J1973" s="55">
        <v>696</v>
      </c>
      <c r="K1973" s="55">
        <v>305</v>
      </c>
      <c r="L1973" s="55">
        <v>256</v>
      </c>
      <c r="M1973" s="55">
        <v>650</v>
      </c>
      <c r="N1973" s="62">
        <v>36.479999999999997</v>
      </c>
      <c r="O1973" s="55">
        <v>15.98</v>
      </c>
      <c r="P1973" s="55">
        <v>13.43</v>
      </c>
      <c r="Q1973" s="55">
        <v>34.11</v>
      </c>
      <c r="R1973" s="55">
        <v>314</v>
      </c>
      <c r="S1973" s="55" t="s">
        <v>3433</v>
      </c>
    </row>
    <row r="1974" spans="1:19" ht="27.6" hidden="1" x14ac:dyDescent="0.25">
      <c r="A1974" s="49">
        <v>99</v>
      </c>
      <c r="B1974" s="59" t="s">
        <v>460</v>
      </c>
      <c r="C1974" s="59" t="s">
        <v>788</v>
      </c>
      <c r="D1974" s="60" t="s">
        <v>4668</v>
      </c>
      <c r="E1974" s="59" t="s">
        <v>171</v>
      </c>
      <c r="F1974" s="63" t="s">
        <v>4669</v>
      </c>
      <c r="G1974" s="55">
        <v>18700</v>
      </c>
      <c r="H1974" s="55">
        <v>1907</v>
      </c>
      <c r="I1974" s="62">
        <v>10.199999999999999</v>
      </c>
      <c r="J1974" s="55">
        <v>696</v>
      </c>
      <c r="K1974" s="55">
        <v>305</v>
      </c>
      <c r="L1974" s="55">
        <v>256</v>
      </c>
      <c r="M1974" s="55">
        <v>650</v>
      </c>
      <c r="N1974" s="62">
        <v>36.5</v>
      </c>
      <c r="O1974" s="55">
        <v>16</v>
      </c>
      <c r="P1974" s="55">
        <v>13.4</v>
      </c>
      <c r="Q1974" s="55">
        <v>34.1</v>
      </c>
      <c r="R1974" s="55">
        <v>314</v>
      </c>
      <c r="S1974" s="55" t="s">
        <v>3433</v>
      </c>
    </row>
    <row r="1975" spans="1:19" ht="27.6" hidden="1" x14ac:dyDescent="0.25">
      <c r="A1975" s="49">
        <v>99</v>
      </c>
      <c r="B1975" s="59" t="s">
        <v>460</v>
      </c>
      <c r="C1975" s="59" t="s">
        <v>788</v>
      </c>
      <c r="D1975" s="60" t="s">
        <v>4668</v>
      </c>
      <c r="E1975" s="59" t="s">
        <v>167</v>
      </c>
      <c r="F1975" s="63" t="s">
        <v>4669</v>
      </c>
      <c r="G1975" s="55">
        <v>20300</v>
      </c>
      <c r="H1975" s="55">
        <v>2071</v>
      </c>
      <c r="I1975" s="62">
        <v>10.199999999999999</v>
      </c>
      <c r="J1975" s="55">
        <v>756</v>
      </c>
      <c r="K1975" s="55">
        <v>329</v>
      </c>
      <c r="L1975" s="55">
        <v>280</v>
      </c>
      <c r="M1975" s="55">
        <v>706</v>
      </c>
      <c r="N1975" s="62">
        <v>36.5</v>
      </c>
      <c r="O1975" s="55">
        <v>15.9</v>
      </c>
      <c r="P1975" s="55">
        <v>13.5</v>
      </c>
      <c r="Q1975" s="55">
        <v>34.1</v>
      </c>
      <c r="R1975" s="55">
        <v>341</v>
      </c>
      <c r="S1975" s="55" t="s">
        <v>3433</v>
      </c>
    </row>
    <row r="1976" spans="1:19" ht="41.4" hidden="1" x14ac:dyDescent="0.25">
      <c r="A1976" s="49">
        <v>99</v>
      </c>
      <c r="B1976" s="59" t="s">
        <v>460</v>
      </c>
      <c r="C1976" s="59" t="s">
        <v>788</v>
      </c>
      <c r="D1976" s="60" t="s">
        <v>4670</v>
      </c>
      <c r="E1976" s="59" t="s">
        <v>171</v>
      </c>
      <c r="F1976" s="63" t="s">
        <v>1614</v>
      </c>
      <c r="G1976" s="55">
        <v>32800</v>
      </c>
      <c r="H1976" s="55">
        <v>3018</v>
      </c>
      <c r="I1976" s="62">
        <v>9.1999999999999993</v>
      </c>
      <c r="J1976" s="55">
        <v>1102</v>
      </c>
      <c r="K1976" s="55">
        <v>480</v>
      </c>
      <c r="L1976" s="55">
        <v>407</v>
      </c>
      <c r="M1976" s="55">
        <v>1029</v>
      </c>
      <c r="N1976" s="62">
        <v>36.5</v>
      </c>
      <c r="O1976" s="55">
        <v>15.9</v>
      </c>
      <c r="P1976" s="55">
        <v>13.5</v>
      </c>
      <c r="Q1976" s="55">
        <v>34.1</v>
      </c>
      <c r="R1976" s="55">
        <v>498</v>
      </c>
      <c r="S1976" s="55" t="s">
        <v>3433</v>
      </c>
    </row>
    <row r="1977" spans="1:19" ht="41.4" hidden="1" x14ac:dyDescent="0.25">
      <c r="A1977" s="49">
        <v>99</v>
      </c>
      <c r="B1977" s="59" t="s">
        <v>460</v>
      </c>
      <c r="C1977" s="59" t="s">
        <v>788</v>
      </c>
      <c r="D1977" s="60" t="s">
        <v>4671</v>
      </c>
      <c r="E1977" s="59" t="s">
        <v>167</v>
      </c>
      <c r="F1977" s="63" t="s">
        <v>1614</v>
      </c>
      <c r="G1977" s="55">
        <v>22400</v>
      </c>
      <c r="H1977" s="55">
        <v>2061</v>
      </c>
      <c r="I1977" s="62">
        <v>9.1999999999999993</v>
      </c>
      <c r="J1977" s="55">
        <v>752</v>
      </c>
      <c r="K1977" s="55">
        <v>328</v>
      </c>
      <c r="L1977" s="55">
        <v>278</v>
      </c>
      <c r="M1977" s="55">
        <v>703</v>
      </c>
      <c r="N1977" s="62">
        <v>36.5</v>
      </c>
      <c r="O1977" s="55">
        <v>15.9</v>
      </c>
      <c r="P1977" s="55">
        <v>13.5</v>
      </c>
      <c r="Q1977" s="55">
        <v>34.1</v>
      </c>
      <c r="R1977" s="55">
        <v>340</v>
      </c>
      <c r="S1977" s="55" t="s">
        <v>3433</v>
      </c>
    </row>
    <row r="1978" spans="1:19" ht="41.4" hidden="1" x14ac:dyDescent="0.25">
      <c r="A1978" s="49">
        <v>99</v>
      </c>
      <c r="B1978" s="59" t="s">
        <v>460</v>
      </c>
      <c r="C1978" s="59" t="s">
        <v>788</v>
      </c>
      <c r="D1978" s="60" t="s">
        <v>4672</v>
      </c>
      <c r="E1978" s="59" t="s">
        <v>171</v>
      </c>
      <c r="F1978" s="63" t="s">
        <v>4673</v>
      </c>
      <c r="G1978" s="55">
        <v>19800</v>
      </c>
      <c r="H1978" s="55">
        <v>1822</v>
      </c>
      <c r="I1978" s="62">
        <v>9.1999999999999993</v>
      </c>
      <c r="J1978" s="55">
        <v>665</v>
      </c>
      <c r="K1978" s="55">
        <v>290</v>
      </c>
      <c r="L1978" s="55">
        <v>244</v>
      </c>
      <c r="M1978" s="55">
        <v>623</v>
      </c>
      <c r="N1978" s="62">
        <v>36.5</v>
      </c>
      <c r="O1978" s="55">
        <v>15.9</v>
      </c>
      <c r="P1978" s="55">
        <v>13.4</v>
      </c>
      <c r="Q1978" s="55">
        <v>34.200000000000003</v>
      </c>
      <c r="R1978" s="55">
        <v>301</v>
      </c>
      <c r="S1978" s="55" t="s">
        <v>3433</v>
      </c>
    </row>
    <row r="1979" spans="1:19" ht="41.4" hidden="1" x14ac:dyDescent="0.25">
      <c r="A1979" s="49">
        <v>99</v>
      </c>
      <c r="B1979" s="59" t="s">
        <v>460</v>
      </c>
      <c r="C1979" s="59" t="s">
        <v>788</v>
      </c>
      <c r="D1979" s="60" t="s">
        <v>4672</v>
      </c>
      <c r="E1979" s="59" t="s">
        <v>167</v>
      </c>
      <c r="F1979" s="63" t="s">
        <v>4673</v>
      </c>
      <c r="G1979" s="55">
        <v>20800</v>
      </c>
      <c r="H1979" s="55">
        <v>1914</v>
      </c>
      <c r="I1979" s="62">
        <v>9.1999999999999993</v>
      </c>
      <c r="J1979" s="55">
        <v>699</v>
      </c>
      <c r="K1979" s="55">
        <v>304</v>
      </c>
      <c r="L1979" s="55">
        <v>258</v>
      </c>
      <c r="M1979" s="55">
        <v>653</v>
      </c>
      <c r="N1979" s="62">
        <v>36.5</v>
      </c>
      <c r="O1979" s="55">
        <v>15.9</v>
      </c>
      <c r="P1979" s="55">
        <v>13.5</v>
      </c>
      <c r="Q1979" s="55">
        <v>34.1</v>
      </c>
      <c r="R1979" s="55">
        <v>316</v>
      </c>
      <c r="S1979" s="55" t="s">
        <v>3433</v>
      </c>
    </row>
    <row r="1980" spans="1:19" ht="55.2" hidden="1" x14ac:dyDescent="0.25">
      <c r="A1980" s="49">
        <v>99</v>
      </c>
      <c r="B1980" s="59" t="s">
        <v>460</v>
      </c>
      <c r="C1980" s="59" t="s">
        <v>877</v>
      </c>
      <c r="D1980" s="60" t="s">
        <v>2660</v>
      </c>
      <c r="E1980" s="59" t="s">
        <v>167</v>
      </c>
      <c r="F1980" s="63" t="s">
        <v>1616</v>
      </c>
      <c r="G1980" s="55">
        <v>17300</v>
      </c>
      <c r="H1980" s="55">
        <v>1250</v>
      </c>
      <c r="I1980" s="62">
        <v>7.23</v>
      </c>
      <c r="J1980" s="55">
        <v>192</v>
      </c>
      <c r="K1980" s="55">
        <v>170</v>
      </c>
      <c r="L1980" s="55">
        <v>104</v>
      </c>
      <c r="M1980" s="55">
        <v>784</v>
      </c>
      <c r="N1980" s="62">
        <v>15.36</v>
      </c>
      <c r="O1980" s="55">
        <v>13.59</v>
      </c>
      <c r="P1980" s="55">
        <v>8.35</v>
      </c>
      <c r="Q1980" s="55">
        <v>62.7</v>
      </c>
      <c r="R1980" s="55">
        <v>308</v>
      </c>
      <c r="S1980" s="55" t="s">
        <v>2681</v>
      </c>
    </row>
    <row r="1981" spans="1:19" ht="41.4" hidden="1" x14ac:dyDescent="0.25">
      <c r="A1981" s="49">
        <v>99</v>
      </c>
      <c r="B1981" s="59" t="s">
        <v>460</v>
      </c>
      <c r="C1981" s="59" t="s">
        <v>877</v>
      </c>
      <c r="D1981" s="60" t="s">
        <v>4674</v>
      </c>
      <c r="E1981" s="59" t="s">
        <v>167</v>
      </c>
      <c r="F1981" s="63" t="s">
        <v>4675</v>
      </c>
      <c r="G1981" s="55">
        <v>19500</v>
      </c>
      <c r="H1981" s="55">
        <v>1754</v>
      </c>
      <c r="I1981" s="62">
        <v>9</v>
      </c>
      <c r="J1981" s="55">
        <v>405</v>
      </c>
      <c r="K1981" s="55">
        <v>261</v>
      </c>
      <c r="L1981" s="55">
        <v>167</v>
      </c>
      <c r="M1981" s="55">
        <v>921</v>
      </c>
      <c r="N1981" s="62">
        <v>23.1</v>
      </c>
      <c r="O1981" s="55">
        <v>14.9</v>
      </c>
      <c r="P1981" s="55">
        <v>9.5</v>
      </c>
      <c r="Q1981" s="55">
        <v>52.5</v>
      </c>
      <c r="R1981" s="55">
        <v>380</v>
      </c>
      <c r="S1981" s="55" t="s">
        <v>2889</v>
      </c>
    </row>
    <row r="1982" spans="1:19" ht="41.4" hidden="1" x14ac:dyDescent="0.25">
      <c r="A1982" s="49">
        <v>99</v>
      </c>
      <c r="B1982" s="59" t="s">
        <v>460</v>
      </c>
      <c r="C1982" s="59" t="s">
        <v>877</v>
      </c>
      <c r="D1982" s="60" t="s">
        <v>4676</v>
      </c>
      <c r="E1982" s="59" t="s">
        <v>171</v>
      </c>
      <c r="F1982" s="63" t="s">
        <v>4677</v>
      </c>
      <c r="G1982" s="55">
        <v>23400</v>
      </c>
      <c r="H1982" s="55">
        <v>2106</v>
      </c>
      <c r="I1982" s="62">
        <v>9</v>
      </c>
      <c r="J1982" s="55">
        <v>486</v>
      </c>
      <c r="K1982" s="55">
        <v>314</v>
      </c>
      <c r="L1982" s="55">
        <v>200</v>
      </c>
      <c r="M1982" s="55">
        <v>1106</v>
      </c>
      <c r="N1982" s="62">
        <v>23.1</v>
      </c>
      <c r="O1982" s="55">
        <v>14.9</v>
      </c>
      <c r="P1982" s="55">
        <v>9.5</v>
      </c>
      <c r="Q1982" s="55">
        <v>52.5</v>
      </c>
      <c r="R1982" s="55">
        <v>457</v>
      </c>
      <c r="S1982" s="55" t="s">
        <v>2889</v>
      </c>
    </row>
    <row r="1983" spans="1:19" ht="41.4" hidden="1" x14ac:dyDescent="0.25">
      <c r="A1983" s="49">
        <v>99</v>
      </c>
      <c r="B1983" s="59" t="s">
        <v>460</v>
      </c>
      <c r="C1983" s="59" t="s">
        <v>877</v>
      </c>
      <c r="D1983" s="60" t="s">
        <v>4676</v>
      </c>
      <c r="E1983" s="59" t="s">
        <v>167</v>
      </c>
      <c r="F1983" s="63" t="s">
        <v>4677</v>
      </c>
      <c r="G1983" s="55">
        <v>15500</v>
      </c>
      <c r="H1983" s="55">
        <v>1395</v>
      </c>
      <c r="I1983" s="62">
        <v>9</v>
      </c>
      <c r="J1983" s="55">
        <v>322</v>
      </c>
      <c r="K1983" s="55">
        <v>208</v>
      </c>
      <c r="L1983" s="55">
        <v>133</v>
      </c>
      <c r="M1983" s="55">
        <v>732</v>
      </c>
      <c r="N1983" s="62">
        <v>23.1</v>
      </c>
      <c r="O1983" s="55">
        <v>14.9</v>
      </c>
      <c r="P1983" s="55">
        <v>9.5</v>
      </c>
      <c r="Q1983" s="55">
        <v>52.5</v>
      </c>
      <c r="R1983" s="55">
        <v>302</v>
      </c>
      <c r="S1983" s="55" t="s">
        <v>2889</v>
      </c>
    </row>
    <row r="1984" spans="1:19" ht="27.6" hidden="1" x14ac:dyDescent="0.25">
      <c r="A1984" s="49">
        <v>99</v>
      </c>
      <c r="B1984" s="59" t="s">
        <v>460</v>
      </c>
      <c r="C1984" s="59" t="s">
        <v>877</v>
      </c>
      <c r="D1984" s="60" t="s">
        <v>4678</v>
      </c>
      <c r="E1984" s="59" t="s">
        <v>171</v>
      </c>
      <c r="F1984" s="63" t="s">
        <v>1055</v>
      </c>
      <c r="G1984" s="55">
        <v>11500</v>
      </c>
      <c r="H1984" s="55">
        <v>1150</v>
      </c>
      <c r="I1984" s="62">
        <v>10</v>
      </c>
      <c r="J1984" s="55">
        <v>253</v>
      </c>
      <c r="K1984" s="55">
        <v>153</v>
      </c>
      <c r="L1984" s="55">
        <v>116</v>
      </c>
      <c r="M1984" s="55">
        <v>628</v>
      </c>
      <c r="N1984" s="62">
        <v>22</v>
      </c>
      <c r="O1984" s="55">
        <v>13.3</v>
      </c>
      <c r="P1984" s="55">
        <v>10.1</v>
      </c>
      <c r="Q1984" s="55">
        <v>54.6</v>
      </c>
      <c r="R1984" s="55">
        <v>257</v>
      </c>
      <c r="S1984" s="55" t="s">
        <v>2889</v>
      </c>
    </row>
    <row r="1985" spans="1:19" ht="27.6" hidden="1" x14ac:dyDescent="0.25">
      <c r="A1985" s="49">
        <v>99</v>
      </c>
      <c r="B1985" s="59" t="s">
        <v>460</v>
      </c>
      <c r="C1985" s="59" t="s">
        <v>877</v>
      </c>
      <c r="D1985" s="60" t="s">
        <v>4678</v>
      </c>
      <c r="E1985" s="59" t="s">
        <v>167</v>
      </c>
      <c r="F1985" s="63" t="s">
        <v>1055</v>
      </c>
      <c r="G1985" s="55">
        <v>11700</v>
      </c>
      <c r="H1985" s="55">
        <v>1170</v>
      </c>
      <c r="I1985" s="62">
        <v>10</v>
      </c>
      <c r="J1985" s="55">
        <v>257</v>
      </c>
      <c r="K1985" s="55">
        <v>157</v>
      </c>
      <c r="L1985" s="55">
        <v>118</v>
      </c>
      <c r="M1985" s="55">
        <v>638</v>
      </c>
      <c r="N1985" s="62">
        <v>22</v>
      </c>
      <c r="O1985" s="55">
        <v>13.4</v>
      </c>
      <c r="P1985" s="55">
        <v>10.1</v>
      </c>
      <c r="Q1985" s="55">
        <v>54.5</v>
      </c>
      <c r="R1985" s="55">
        <v>261</v>
      </c>
      <c r="S1985" s="55" t="s">
        <v>2889</v>
      </c>
    </row>
    <row r="1986" spans="1:19" ht="27.6" hidden="1" x14ac:dyDescent="0.25">
      <c r="A1986" s="49">
        <v>99</v>
      </c>
      <c r="B1986" s="59" t="s">
        <v>460</v>
      </c>
      <c r="C1986" s="59" t="s">
        <v>877</v>
      </c>
      <c r="D1986" s="60" t="s">
        <v>4679</v>
      </c>
      <c r="E1986" s="59" t="s">
        <v>171</v>
      </c>
      <c r="F1986" s="63" t="s">
        <v>1054</v>
      </c>
      <c r="G1986" s="55">
        <v>11700</v>
      </c>
      <c r="H1986" s="55">
        <v>1170</v>
      </c>
      <c r="I1986" s="62">
        <v>10</v>
      </c>
      <c r="J1986" s="55">
        <v>257</v>
      </c>
      <c r="K1986" s="55">
        <v>156</v>
      </c>
      <c r="L1986" s="55">
        <v>118</v>
      </c>
      <c r="M1986" s="55">
        <v>639</v>
      </c>
      <c r="N1986" s="62">
        <v>22</v>
      </c>
      <c r="O1986" s="55">
        <v>13.3</v>
      </c>
      <c r="P1986" s="55">
        <v>10.1</v>
      </c>
      <c r="Q1986" s="55">
        <v>54.6</v>
      </c>
      <c r="R1986" s="55">
        <v>261</v>
      </c>
      <c r="S1986" s="55" t="s">
        <v>2889</v>
      </c>
    </row>
    <row r="1987" spans="1:19" ht="27.6" hidden="1" x14ac:dyDescent="0.25">
      <c r="A1987" s="49">
        <v>99</v>
      </c>
      <c r="B1987" s="59" t="s">
        <v>460</v>
      </c>
      <c r="C1987" s="59" t="s">
        <v>877</v>
      </c>
      <c r="D1987" s="60" t="s">
        <v>4679</v>
      </c>
      <c r="E1987" s="59" t="s">
        <v>167</v>
      </c>
      <c r="F1987" s="63" t="s">
        <v>1054</v>
      </c>
      <c r="G1987" s="55">
        <v>10100</v>
      </c>
      <c r="H1987" s="55">
        <v>1009</v>
      </c>
      <c r="I1987" s="62">
        <v>10</v>
      </c>
      <c r="J1987" s="55">
        <v>222</v>
      </c>
      <c r="K1987" s="55">
        <v>135</v>
      </c>
      <c r="L1987" s="55">
        <v>102</v>
      </c>
      <c r="M1987" s="55">
        <v>550</v>
      </c>
      <c r="N1987" s="62">
        <v>22</v>
      </c>
      <c r="O1987" s="55">
        <v>13.4</v>
      </c>
      <c r="P1987" s="55">
        <v>10.1</v>
      </c>
      <c r="Q1987" s="55">
        <v>54.5</v>
      </c>
      <c r="R1987" s="55">
        <v>225</v>
      </c>
      <c r="S1987" s="55" t="s">
        <v>2889</v>
      </c>
    </row>
    <row r="1988" spans="1:19" ht="55.2" hidden="1" x14ac:dyDescent="0.25">
      <c r="A1988" s="49">
        <v>99</v>
      </c>
      <c r="B1988" s="59" t="s">
        <v>460</v>
      </c>
      <c r="C1988" s="59" t="s">
        <v>877</v>
      </c>
      <c r="D1988" s="60" t="s">
        <v>4680</v>
      </c>
      <c r="E1988" s="59" t="s">
        <v>171</v>
      </c>
      <c r="F1988" s="63" t="s">
        <v>1619</v>
      </c>
      <c r="G1988" s="55">
        <v>37900</v>
      </c>
      <c r="H1988" s="55">
        <v>3942</v>
      </c>
      <c r="I1988" s="62">
        <v>10.4</v>
      </c>
      <c r="J1988" s="55">
        <v>1676</v>
      </c>
      <c r="K1988" s="55">
        <v>512</v>
      </c>
      <c r="L1988" s="55">
        <v>264</v>
      </c>
      <c r="M1988" s="55">
        <v>1490</v>
      </c>
      <c r="N1988" s="62">
        <v>42.52</v>
      </c>
      <c r="O1988" s="55">
        <v>12.99</v>
      </c>
      <c r="P1988" s="55">
        <v>6.69</v>
      </c>
      <c r="Q1988" s="55">
        <v>37.799999999999997</v>
      </c>
      <c r="R1988" s="55">
        <v>659</v>
      </c>
      <c r="S1988" s="55" t="s">
        <v>2702</v>
      </c>
    </row>
    <row r="1989" spans="1:19" ht="55.2" hidden="1" x14ac:dyDescent="0.25">
      <c r="A1989" s="49">
        <v>99</v>
      </c>
      <c r="B1989" s="59" t="s">
        <v>460</v>
      </c>
      <c r="C1989" s="59" t="s">
        <v>877</v>
      </c>
      <c r="D1989" s="60" t="s">
        <v>4680</v>
      </c>
      <c r="E1989" s="59" t="s">
        <v>167</v>
      </c>
      <c r="F1989" s="63" t="s">
        <v>1619</v>
      </c>
      <c r="G1989" s="55">
        <v>54900</v>
      </c>
      <c r="H1989" s="55">
        <v>3634</v>
      </c>
      <c r="I1989" s="62">
        <v>6.62</v>
      </c>
      <c r="J1989" s="55">
        <v>2414</v>
      </c>
      <c r="K1989" s="55">
        <v>214</v>
      </c>
      <c r="L1989" s="55">
        <v>81</v>
      </c>
      <c r="M1989" s="55">
        <v>925</v>
      </c>
      <c r="N1989" s="62">
        <v>66.430000000000007</v>
      </c>
      <c r="O1989" s="55">
        <v>5.88</v>
      </c>
      <c r="P1989" s="55">
        <v>2.2200000000000002</v>
      </c>
      <c r="Q1989" s="55">
        <v>25.45</v>
      </c>
      <c r="R1989" s="55">
        <v>435</v>
      </c>
      <c r="S1989" s="55" t="s">
        <v>2667</v>
      </c>
    </row>
    <row r="1990" spans="1:19" ht="41.4" hidden="1" x14ac:dyDescent="0.25">
      <c r="A1990" s="49">
        <v>99</v>
      </c>
      <c r="B1990" s="59" t="s">
        <v>460</v>
      </c>
      <c r="C1990" s="59" t="s">
        <v>877</v>
      </c>
      <c r="D1990" s="60" t="s">
        <v>4681</v>
      </c>
      <c r="E1990" s="59" t="s">
        <v>167</v>
      </c>
      <c r="F1990" s="63" t="s">
        <v>1620</v>
      </c>
      <c r="G1990" s="55">
        <v>78900</v>
      </c>
      <c r="H1990" s="55">
        <v>5222</v>
      </c>
      <c r="I1990" s="62">
        <v>6.62</v>
      </c>
      <c r="J1990" s="55">
        <v>3470</v>
      </c>
      <c r="K1990" s="55">
        <v>307</v>
      </c>
      <c r="L1990" s="55">
        <v>116</v>
      </c>
      <c r="M1990" s="55">
        <v>1329</v>
      </c>
      <c r="N1990" s="62">
        <v>66.430000000000007</v>
      </c>
      <c r="O1990" s="55">
        <v>5.88</v>
      </c>
      <c r="P1990" s="55">
        <v>2.2200000000000002</v>
      </c>
      <c r="Q1990" s="55">
        <v>25.45</v>
      </c>
      <c r="R1990" s="55">
        <v>625</v>
      </c>
      <c r="S1990" s="55" t="s">
        <v>2667</v>
      </c>
    </row>
    <row r="1991" spans="1:19" ht="41.4" hidden="1" x14ac:dyDescent="0.25">
      <c r="A1991" s="49">
        <v>99</v>
      </c>
      <c r="B1991" s="59" t="s">
        <v>460</v>
      </c>
      <c r="C1991" s="59" t="s">
        <v>877</v>
      </c>
      <c r="D1991" s="60" t="s">
        <v>4682</v>
      </c>
      <c r="E1991" s="59" t="s">
        <v>171</v>
      </c>
      <c r="F1991" s="63" t="s">
        <v>4683</v>
      </c>
      <c r="G1991" s="55">
        <v>63900</v>
      </c>
      <c r="H1991" s="55">
        <v>4072</v>
      </c>
      <c r="I1991" s="62">
        <v>6.37</v>
      </c>
      <c r="J1991" s="55">
        <v>2655</v>
      </c>
      <c r="K1991" s="55">
        <v>208</v>
      </c>
      <c r="L1991" s="55">
        <v>81</v>
      </c>
      <c r="M1991" s="55">
        <v>1128</v>
      </c>
      <c r="N1991" s="62">
        <v>65.2</v>
      </c>
      <c r="O1991" s="55">
        <v>5.1100000000000003</v>
      </c>
      <c r="P1991" s="55">
        <v>1.99</v>
      </c>
      <c r="Q1991" s="55">
        <v>27.7</v>
      </c>
      <c r="R1991" s="55">
        <v>513</v>
      </c>
      <c r="S1991" s="55" t="s">
        <v>2721</v>
      </c>
    </row>
    <row r="1992" spans="1:19" ht="41.4" hidden="1" x14ac:dyDescent="0.25">
      <c r="A1992" s="49">
        <v>99</v>
      </c>
      <c r="B1992" s="59" t="s">
        <v>460</v>
      </c>
      <c r="C1992" s="59" t="s">
        <v>877</v>
      </c>
      <c r="D1992" s="60" t="s">
        <v>4682</v>
      </c>
      <c r="E1992" s="59" t="s">
        <v>167</v>
      </c>
      <c r="F1992" s="63" t="s">
        <v>4683</v>
      </c>
      <c r="G1992" s="55">
        <v>45700</v>
      </c>
      <c r="H1992" s="55">
        <v>3025</v>
      </c>
      <c r="I1992" s="62">
        <v>6.62</v>
      </c>
      <c r="J1992" s="55">
        <v>2010</v>
      </c>
      <c r="K1992" s="55">
        <v>178</v>
      </c>
      <c r="L1992" s="55">
        <v>67</v>
      </c>
      <c r="M1992" s="55">
        <v>770</v>
      </c>
      <c r="N1992" s="62">
        <v>66.430000000000007</v>
      </c>
      <c r="O1992" s="55">
        <v>5.88</v>
      </c>
      <c r="P1992" s="55">
        <v>2.2200000000000002</v>
      </c>
      <c r="Q1992" s="55">
        <v>25.45</v>
      </c>
      <c r="R1992" s="55">
        <v>362</v>
      </c>
      <c r="S1992" s="55" t="s">
        <v>2667</v>
      </c>
    </row>
    <row r="1993" spans="1:19" ht="27.6" hidden="1" x14ac:dyDescent="0.25">
      <c r="A1993" s="49">
        <v>99</v>
      </c>
      <c r="B1993" s="59" t="s">
        <v>460</v>
      </c>
      <c r="C1993" s="59" t="s">
        <v>877</v>
      </c>
      <c r="D1993" s="60" t="s">
        <v>4684</v>
      </c>
      <c r="E1993" s="59" t="s">
        <v>167</v>
      </c>
      <c r="F1993" s="63" t="s">
        <v>4685</v>
      </c>
      <c r="G1993" s="55">
        <v>14000</v>
      </c>
      <c r="H1993" s="55">
        <v>1189</v>
      </c>
      <c r="I1993" s="62">
        <v>8.49</v>
      </c>
      <c r="J1993" s="55">
        <v>173</v>
      </c>
      <c r="K1993" s="55">
        <v>90</v>
      </c>
      <c r="L1993" s="55">
        <v>25</v>
      </c>
      <c r="M1993" s="55">
        <v>901</v>
      </c>
      <c r="N1993" s="62">
        <v>14.54</v>
      </c>
      <c r="O1993" s="55">
        <v>7.54</v>
      </c>
      <c r="P1993" s="55">
        <v>2.12</v>
      </c>
      <c r="Q1993" s="55">
        <v>75.8</v>
      </c>
      <c r="R1993" s="55">
        <v>329</v>
      </c>
      <c r="S1993" s="55" t="s">
        <v>2667</v>
      </c>
    </row>
    <row r="1994" spans="1:19" ht="55.2" hidden="1" x14ac:dyDescent="0.25">
      <c r="A1994" s="49">
        <v>99</v>
      </c>
      <c r="B1994" s="59" t="s">
        <v>297</v>
      </c>
      <c r="C1994" s="59" t="s">
        <v>481</v>
      </c>
      <c r="D1994" s="60" t="s">
        <v>2660</v>
      </c>
      <c r="E1994" s="59" t="s">
        <v>167</v>
      </c>
      <c r="F1994" s="63" t="s">
        <v>881</v>
      </c>
      <c r="G1994" s="55">
        <v>13500</v>
      </c>
      <c r="H1994" s="55">
        <v>1037</v>
      </c>
      <c r="I1994" s="62">
        <v>7.68</v>
      </c>
      <c r="J1994" s="55">
        <v>136</v>
      </c>
      <c r="K1994" s="55">
        <v>70</v>
      </c>
      <c r="L1994" s="55">
        <v>33</v>
      </c>
      <c r="M1994" s="55">
        <v>798</v>
      </c>
      <c r="N1994" s="62">
        <v>13.11</v>
      </c>
      <c r="O1994" s="55">
        <v>6.75</v>
      </c>
      <c r="P1994" s="55">
        <v>3.18</v>
      </c>
      <c r="Q1994" s="55">
        <v>76.95</v>
      </c>
      <c r="R1994" s="55">
        <v>291</v>
      </c>
      <c r="S1994" s="55" t="s">
        <v>2721</v>
      </c>
    </row>
    <row r="1995" spans="1:19" ht="27.6" hidden="1" x14ac:dyDescent="0.25">
      <c r="A1995" s="49">
        <v>99</v>
      </c>
      <c r="B1995" s="59" t="s">
        <v>297</v>
      </c>
      <c r="C1995" s="59" t="s">
        <v>481</v>
      </c>
      <c r="D1995" s="60" t="s">
        <v>4686</v>
      </c>
      <c r="E1995" s="59" t="s">
        <v>167</v>
      </c>
      <c r="F1995" s="63" t="s">
        <v>3072</v>
      </c>
      <c r="G1995" s="55">
        <v>7400</v>
      </c>
      <c r="H1995" s="55">
        <v>1149</v>
      </c>
      <c r="I1995" s="62">
        <v>15.54</v>
      </c>
      <c r="J1995" s="55">
        <v>161</v>
      </c>
      <c r="K1995" s="55">
        <v>69</v>
      </c>
      <c r="L1995" s="55">
        <v>34</v>
      </c>
      <c r="M1995" s="55">
        <v>885</v>
      </c>
      <c r="N1995" s="62">
        <v>14</v>
      </c>
      <c r="O1995" s="55">
        <v>6</v>
      </c>
      <c r="P1995" s="55">
        <v>3</v>
      </c>
      <c r="Q1995" s="55">
        <v>77</v>
      </c>
      <c r="R1995" s="55">
        <v>322</v>
      </c>
      <c r="S1995" s="55" t="s">
        <v>2709</v>
      </c>
    </row>
    <row r="1996" spans="1:19" ht="13.8" hidden="1" x14ac:dyDescent="0.25">
      <c r="A1996" s="49">
        <v>99</v>
      </c>
      <c r="B1996" s="59" t="s">
        <v>297</v>
      </c>
      <c r="C1996" s="59" t="s">
        <v>481</v>
      </c>
      <c r="D1996" s="60" t="s">
        <v>4687</v>
      </c>
      <c r="E1996" s="59" t="s">
        <v>167</v>
      </c>
      <c r="F1996" s="63" t="s">
        <v>4688</v>
      </c>
      <c r="G1996" s="55">
        <v>7600</v>
      </c>
      <c r="H1996" s="55">
        <v>906</v>
      </c>
      <c r="I1996" s="62">
        <v>11.92</v>
      </c>
      <c r="J1996" s="55">
        <v>127</v>
      </c>
      <c r="K1996" s="55">
        <v>45</v>
      </c>
      <c r="L1996" s="55">
        <v>18</v>
      </c>
      <c r="M1996" s="55">
        <v>716</v>
      </c>
      <c r="N1996" s="62">
        <v>14</v>
      </c>
      <c r="O1996" s="55">
        <v>5</v>
      </c>
      <c r="P1996" s="55">
        <v>2</v>
      </c>
      <c r="Q1996" s="55">
        <v>79</v>
      </c>
      <c r="R1996" s="55">
        <v>258</v>
      </c>
      <c r="S1996" s="55" t="s">
        <v>2709</v>
      </c>
    </row>
    <row r="1997" spans="1:19" ht="27.6" hidden="1" x14ac:dyDescent="0.25">
      <c r="A1997" s="49">
        <v>99</v>
      </c>
      <c r="B1997" s="59" t="s">
        <v>297</v>
      </c>
      <c r="C1997" s="59" t="s">
        <v>481</v>
      </c>
      <c r="D1997" s="60" t="s">
        <v>4689</v>
      </c>
      <c r="E1997" s="59" t="s">
        <v>192</v>
      </c>
      <c r="F1997" s="63" t="s">
        <v>4690</v>
      </c>
      <c r="G1997" s="55">
        <v>7700</v>
      </c>
      <c r="H1997" s="55">
        <v>1200</v>
      </c>
      <c r="I1997" s="62">
        <v>15.58</v>
      </c>
      <c r="J1997" s="55">
        <v>156</v>
      </c>
      <c r="K1997" s="55">
        <v>60</v>
      </c>
      <c r="L1997" s="55">
        <v>36</v>
      </c>
      <c r="M1997" s="55">
        <v>948</v>
      </c>
      <c r="N1997" s="62">
        <v>13</v>
      </c>
      <c r="O1997" s="55">
        <v>5</v>
      </c>
      <c r="P1997" s="55">
        <v>3</v>
      </c>
      <c r="Q1997" s="55">
        <v>79</v>
      </c>
      <c r="R1997" s="55">
        <v>343</v>
      </c>
      <c r="S1997" s="55" t="s">
        <v>2709</v>
      </c>
    </row>
    <row r="1998" spans="1:19" ht="27.6" hidden="1" x14ac:dyDescent="0.25">
      <c r="A1998" s="49">
        <v>99</v>
      </c>
      <c r="B1998" s="59" t="s">
        <v>297</v>
      </c>
      <c r="C1998" s="59" t="s">
        <v>481</v>
      </c>
      <c r="D1998" s="60" t="s">
        <v>4691</v>
      </c>
      <c r="E1998" s="59" t="s">
        <v>171</v>
      </c>
      <c r="F1998" s="63" t="s">
        <v>4692</v>
      </c>
      <c r="G1998" s="55">
        <v>7200</v>
      </c>
      <c r="H1998" s="55">
        <v>817</v>
      </c>
      <c r="I1998" s="62">
        <v>11.35</v>
      </c>
      <c r="J1998" s="55">
        <v>114</v>
      </c>
      <c r="K1998" s="55">
        <v>49</v>
      </c>
      <c r="L1998" s="55">
        <v>25</v>
      </c>
      <c r="M1998" s="55">
        <v>629</v>
      </c>
      <c r="N1998" s="62">
        <v>14</v>
      </c>
      <c r="O1998" s="55">
        <v>6</v>
      </c>
      <c r="P1998" s="55">
        <v>3</v>
      </c>
      <c r="Q1998" s="55">
        <v>77</v>
      </c>
      <c r="R1998" s="55">
        <v>229</v>
      </c>
      <c r="S1998" s="55" t="s">
        <v>2709</v>
      </c>
    </row>
    <row r="1999" spans="1:19" ht="27.6" hidden="1" x14ac:dyDescent="0.25">
      <c r="A1999" s="49">
        <v>99</v>
      </c>
      <c r="B1999" s="59" t="s">
        <v>297</v>
      </c>
      <c r="C1999" s="59" t="s">
        <v>481</v>
      </c>
      <c r="D1999" s="60" t="s">
        <v>4691</v>
      </c>
      <c r="E1999" s="59" t="s">
        <v>167</v>
      </c>
      <c r="F1999" s="63" t="s">
        <v>4692</v>
      </c>
      <c r="G1999" s="55">
        <v>9900</v>
      </c>
      <c r="H1999" s="55">
        <v>1157</v>
      </c>
      <c r="I1999" s="62">
        <v>11.69</v>
      </c>
      <c r="J1999" s="55">
        <v>116</v>
      </c>
      <c r="K1999" s="55">
        <v>69</v>
      </c>
      <c r="L1999" s="55">
        <v>23</v>
      </c>
      <c r="M1999" s="55">
        <v>949</v>
      </c>
      <c r="N1999" s="62">
        <v>10</v>
      </c>
      <c r="O1999" s="55">
        <v>6</v>
      </c>
      <c r="P1999" s="55">
        <v>2</v>
      </c>
      <c r="Q1999" s="55">
        <v>82</v>
      </c>
      <c r="R1999" s="55">
        <v>341</v>
      </c>
      <c r="S1999" s="55" t="s">
        <v>2709</v>
      </c>
    </row>
    <row r="2000" spans="1:19" ht="27.6" hidden="1" x14ac:dyDescent="0.25">
      <c r="A2000" s="49">
        <v>99</v>
      </c>
      <c r="B2000" s="59" t="s">
        <v>297</v>
      </c>
      <c r="C2000" s="59" t="s">
        <v>481</v>
      </c>
      <c r="D2000" s="60" t="s">
        <v>4693</v>
      </c>
      <c r="E2000" s="59" t="s">
        <v>171</v>
      </c>
      <c r="F2000" s="63" t="s">
        <v>300</v>
      </c>
      <c r="G2000" s="55">
        <v>9900</v>
      </c>
      <c r="H2000" s="55">
        <v>1097</v>
      </c>
      <c r="I2000" s="62">
        <v>11.08</v>
      </c>
      <c r="J2000" s="55">
        <v>88</v>
      </c>
      <c r="K2000" s="55">
        <v>55</v>
      </c>
      <c r="L2000" s="55">
        <v>33</v>
      </c>
      <c r="M2000" s="55">
        <v>921</v>
      </c>
      <c r="N2000" s="62">
        <v>8</v>
      </c>
      <c r="O2000" s="55">
        <v>5</v>
      </c>
      <c r="P2000" s="55">
        <v>3</v>
      </c>
      <c r="Q2000" s="55">
        <v>84</v>
      </c>
      <c r="R2000" s="55">
        <v>331</v>
      </c>
      <c r="S2000" s="55" t="s">
        <v>2709</v>
      </c>
    </row>
    <row r="2001" spans="1:19" ht="55.2" hidden="1" x14ac:dyDescent="0.25">
      <c r="A2001" s="49">
        <v>101</v>
      </c>
      <c r="B2001" s="59" t="s">
        <v>176</v>
      </c>
      <c r="C2001" s="59" t="s">
        <v>177</v>
      </c>
      <c r="D2001" s="60" t="s">
        <v>3241</v>
      </c>
      <c r="E2001" s="59" t="s">
        <v>167</v>
      </c>
      <c r="F2001" s="63" t="s">
        <v>2809</v>
      </c>
      <c r="G2001" s="55">
        <v>136000</v>
      </c>
      <c r="H2001" s="55">
        <v>5482</v>
      </c>
      <c r="I2001" s="62">
        <v>4.03</v>
      </c>
      <c r="J2001" s="55">
        <v>3115</v>
      </c>
      <c r="K2001" s="55">
        <v>611</v>
      </c>
      <c r="L2001" s="55">
        <v>154</v>
      </c>
      <c r="M2001" s="55">
        <v>1602</v>
      </c>
      <c r="N2001" s="62">
        <v>56.83</v>
      </c>
      <c r="O2001" s="55">
        <v>11.14</v>
      </c>
      <c r="P2001" s="55">
        <v>2.81</v>
      </c>
      <c r="Q2001" s="55">
        <v>29.22</v>
      </c>
      <c r="R2001" s="55">
        <v>741</v>
      </c>
      <c r="S2001" s="55" t="s">
        <v>2810</v>
      </c>
    </row>
    <row r="2002" spans="1:19" ht="55.2" hidden="1" x14ac:dyDescent="0.25">
      <c r="A2002" s="49">
        <v>101</v>
      </c>
      <c r="B2002" s="59" t="s">
        <v>176</v>
      </c>
      <c r="C2002" s="59" t="s">
        <v>177</v>
      </c>
      <c r="D2002" s="60" t="s">
        <v>4694</v>
      </c>
      <c r="E2002" s="59" t="s">
        <v>171</v>
      </c>
      <c r="F2002" s="63" t="s">
        <v>2985</v>
      </c>
      <c r="G2002" s="55">
        <v>122000</v>
      </c>
      <c r="H2002" s="55">
        <v>4917</v>
      </c>
      <c r="I2002" s="62">
        <v>4.03</v>
      </c>
      <c r="J2002" s="55">
        <v>2794</v>
      </c>
      <c r="K2002" s="55">
        <v>548</v>
      </c>
      <c r="L2002" s="55">
        <v>138</v>
      </c>
      <c r="M2002" s="55">
        <v>1437</v>
      </c>
      <c r="N2002" s="62">
        <v>56.83</v>
      </c>
      <c r="O2002" s="55">
        <v>11.14</v>
      </c>
      <c r="P2002" s="55">
        <v>2.81</v>
      </c>
      <c r="Q2002" s="55">
        <v>29.22</v>
      </c>
      <c r="R2002" s="55">
        <v>664</v>
      </c>
      <c r="S2002" s="55" t="s">
        <v>2810</v>
      </c>
    </row>
    <row r="2003" spans="1:19" ht="55.2" hidden="1" x14ac:dyDescent="0.25">
      <c r="A2003" s="49">
        <v>101</v>
      </c>
      <c r="B2003" s="59" t="s">
        <v>176</v>
      </c>
      <c r="C2003" s="59" t="s">
        <v>177</v>
      </c>
      <c r="D2003" s="60" t="s">
        <v>2660</v>
      </c>
      <c r="E2003" s="59" t="s">
        <v>167</v>
      </c>
      <c r="F2003" s="63" t="s">
        <v>2985</v>
      </c>
      <c r="G2003" s="55">
        <v>211000</v>
      </c>
      <c r="H2003" s="55">
        <v>7365</v>
      </c>
      <c r="I2003" s="62">
        <v>3.49</v>
      </c>
      <c r="J2003" s="55">
        <v>4577</v>
      </c>
      <c r="K2003" s="55">
        <v>671</v>
      </c>
      <c r="L2003" s="55">
        <v>298</v>
      </c>
      <c r="M2003" s="55">
        <v>1819</v>
      </c>
      <c r="N2003" s="62">
        <v>62.15</v>
      </c>
      <c r="O2003" s="55">
        <v>9.11</v>
      </c>
      <c r="P2003" s="55">
        <v>4.04</v>
      </c>
      <c r="Q2003" s="55">
        <v>24.7</v>
      </c>
      <c r="R2003" s="55">
        <v>893</v>
      </c>
      <c r="S2003" s="55" t="s">
        <v>2810</v>
      </c>
    </row>
    <row r="2004" spans="1:19" ht="82.8" hidden="1" x14ac:dyDescent="0.25">
      <c r="A2004" s="49">
        <v>101</v>
      </c>
      <c r="B2004" s="59" t="s">
        <v>176</v>
      </c>
      <c r="C2004" s="59" t="s">
        <v>177</v>
      </c>
      <c r="D2004" s="60" t="s">
        <v>4695</v>
      </c>
      <c r="E2004" s="59" t="s">
        <v>167</v>
      </c>
      <c r="F2004" s="63" t="s">
        <v>4696</v>
      </c>
      <c r="G2004" s="55">
        <v>208000</v>
      </c>
      <c r="H2004" s="55">
        <v>7258</v>
      </c>
      <c r="I2004" s="62">
        <v>3.49</v>
      </c>
      <c r="J2004" s="55">
        <v>4511</v>
      </c>
      <c r="K2004" s="55">
        <v>661</v>
      </c>
      <c r="L2004" s="55">
        <v>293</v>
      </c>
      <c r="M2004" s="55">
        <v>1793</v>
      </c>
      <c r="N2004" s="62">
        <v>62.15</v>
      </c>
      <c r="O2004" s="55">
        <v>9.11</v>
      </c>
      <c r="P2004" s="55">
        <v>4.04</v>
      </c>
      <c r="Q2004" s="55">
        <v>24.7</v>
      </c>
      <c r="R2004" s="55">
        <v>880</v>
      </c>
      <c r="S2004" s="55" t="s">
        <v>2810</v>
      </c>
    </row>
    <row r="2005" spans="1:19" ht="55.2" hidden="1" x14ac:dyDescent="0.25">
      <c r="A2005" s="49">
        <v>101</v>
      </c>
      <c r="B2005" s="59" t="s">
        <v>176</v>
      </c>
      <c r="C2005" s="59" t="s">
        <v>177</v>
      </c>
      <c r="D2005" s="60" t="s">
        <v>4697</v>
      </c>
      <c r="E2005" s="59" t="s">
        <v>171</v>
      </c>
      <c r="F2005" s="63" t="s">
        <v>2674</v>
      </c>
      <c r="G2005" s="55">
        <v>217000</v>
      </c>
      <c r="H2005" s="55">
        <v>7574</v>
      </c>
      <c r="I2005" s="62">
        <v>3.49</v>
      </c>
      <c r="J2005" s="55">
        <v>4707</v>
      </c>
      <c r="K2005" s="55">
        <v>690</v>
      </c>
      <c r="L2005" s="55">
        <v>306</v>
      </c>
      <c r="M2005" s="55">
        <v>1871</v>
      </c>
      <c r="N2005" s="62">
        <v>62.15</v>
      </c>
      <c r="O2005" s="55">
        <v>9.11</v>
      </c>
      <c r="P2005" s="55">
        <v>4.04</v>
      </c>
      <c r="Q2005" s="55">
        <v>24.7</v>
      </c>
      <c r="R2005" s="55">
        <v>919</v>
      </c>
      <c r="S2005" s="55" t="s">
        <v>2810</v>
      </c>
    </row>
    <row r="2006" spans="1:19" ht="55.2" hidden="1" x14ac:dyDescent="0.25">
      <c r="A2006" s="49">
        <v>101</v>
      </c>
      <c r="B2006" s="59" t="s">
        <v>176</v>
      </c>
      <c r="C2006" s="59" t="s">
        <v>177</v>
      </c>
      <c r="D2006" s="60" t="s">
        <v>4697</v>
      </c>
      <c r="E2006" s="59" t="s">
        <v>167</v>
      </c>
      <c r="F2006" s="63" t="s">
        <v>2674</v>
      </c>
      <c r="G2006" s="55">
        <v>264000</v>
      </c>
      <c r="H2006" s="55">
        <v>8739</v>
      </c>
      <c r="I2006" s="62">
        <v>3.31</v>
      </c>
      <c r="J2006" s="55">
        <v>5162</v>
      </c>
      <c r="K2006" s="55">
        <v>916</v>
      </c>
      <c r="L2006" s="55">
        <v>459</v>
      </c>
      <c r="M2006" s="55">
        <v>2202</v>
      </c>
      <c r="N2006" s="62">
        <v>59.07</v>
      </c>
      <c r="O2006" s="55">
        <v>10.48</v>
      </c>
      <c r="P2006" s="55">
        <v>5.25</v>
      </c>
      <c r="Q2006" s="55">
        <v>25.2</v>
      </c>
      <c r="R2006" s="55">
        <v>1092</v>
      </c>
      <c r="S2006" s="55" t="s">
        <v>2837</v>
      </c>
    </row>
    <row r="2007" spans="1:19" ht="55.2" hidden="1" x14ac:dyDescent="0.25">
      <c r="A2007" s="49">
        <v>101</v>
      </c>
      <c r="B2007" s="59" t="s">
        <v>176</v>
      </c>
      <c r="C2007" s="59" t="s">
        <v>177</v>
      </c>
      <c r="D2007" s="60" t="s">
        <v>4698</v>
      </c>
      <c r="E2007" s="59" t="s">
        <v>192</v>
      </c>
      <c r="F2007" s="63" t="s">
        <v>4699</v>
      </c>
      <c r="G2007" s="55">
        <v>264000</v>
      </c>
      <c r="H2007" s="55">
        <v>9426</v>
      </c>
      <c r="I2007" s="62">
        <v>3.57</v>
      </c>
      <c r="J2007" s="55">
        <v>5411</v>
      </c>
      <c r="K2007" s="55">
        <v>1081</v>
      </c>
      <c r="L2007" s="55">
        <v>584</v>
      </c>
      <c r="M2007" s="55">
        <v>2350</v>
      </c>
      <c r="N2007" s="62">
        <v>57.41</v>
      </c>
      <c r="O2007" s="55">
        <v>11.47</v>
      </c>
      <c r="P2007" s="55">
        <v>6.2</v>
      </c>
      <c r="Q2007" s="55">
        <v>24.93</v>
      </c>
      <c r="R2007" s="55">
        <v>1185</v>
      </c>
      <c r="S2007" s="55" t="s">
        <v>2709</v>
      </c>
    </row>
    <row r="2008" spans="1:19" ht="82.8" hidden="1" x14ac:dyDescent="0.25">
      <c r="A2008" s="49">
        <v>101</v>
      </c>
      <c r="B2008" s="59" t="s">
        <v>176</v>
      </c>
      <c r="C2008" s="59" t="s">
        <v>177</v>
      </c>
      <c r="D2008" s="60" t="s">
        <v>4700</v>
      </c>
      <c r="E2008" s="59" t="s">
        <v>171</v>
      </c>
      <c r="F2008" s="63" t="s">
        <v>4701</v>
      </c>
      <c r="G2008" s="55">
        <v>258000</v>
      </c>
      <c r="H2008" s="55">
        <v>8540</v>
      </c>
      <c r="I2008" s="62">
        <v>3.31</v>
      </c>
      <c r="J2008" s="55">
        <v>4988</v>
      </c>
      <c r="K2008" s="55">
        <v>910</v>
      </c>
      <c r="L2008" s="55">
        <v>442</v>
      </c>
      <c r="M2008" s="55">
        <v>2200</v>
      </c>
      <c r="N2008" s="62">
        <v>58.41</v>
      </c>
      <c r="O2008" s="55">
        <v>10.65</v>
      </c>
      <c r="P2008" s="55">
        <v>5.18</v>
      </c>
      <c r="Q2008" s="55">
        <v>25.76</v>
      </c>
      <c r="R2008" s="55">
        <v>1082</v>
      </c>
      <c r="S2008" s="55" t="s">
        <v>2810</v>
      </c>
    </row>
    <row r="2009" spans="1:19" ht="82.8" hidden="1" x14ac:dyDescent="0.25">
      <c r="A2009" s="49">
        <v>101</v>
      </c>
      <c r="B2009" s="59" t="s">
        <v>176</v>
      </c>
      <c r="C2009" s="59" t="s">
        <v>177</v>
      </c>
      <c r="D2009" s="60" t="s">
        <v>4700</v>
      </c>
      <c r="E2009" s="59" t="s">
        <v>167</v>
      </c>
      <c r="F2009" s="63" t="s">
        <v>4701</v>
      </c>
      <c r="G2009" s="55">
        <v>266000</v>
      </c>
      <c r="H2009" s="55">
        <v>10747</v>
      </c>
      <c r="I2009" s="62">
        <v>4.04</v>
      </c>
      <c r="J2009" s="55">
        <v>6207</v>
      </c>
      <c r="K2009" s="55">
        <v>1163</v>
      </c>
      <c r="L2009" s="55">
        <v>549</v>
      </c>
      <c r="M2009" s="55">
        <v>2828</v>
      </c>
      <c r="N2009" s="62">
        <v>57.76</v>
      </c>
      <c r="O2009" s="55">
        <v>10.82</v>
      </c>
      <c r="P2009" s="55">
        <v>5.1100000000000003</v>
      </c>
      <c r="Q2009" s="55">
        <v>26.32</v>
      </c>
      <c r="R2009" s="55">
        <v>1381</v>
      </c>
      <c r="S2009" s="55" t="s">
        <v>2810</v>
      </c>
    </row>
    <row r="2010" spans="1:19" ht="124.2" hidden="1" x14ac:dyDescent="0.25">
      <c r="A2010" s="49">
        <v>101</v>
      </c>
      <c r="B2010" s="59" t="s">
        <v>176</v>
      </c>
      <c r="C2010" s="59" t="s">
        <v>177</v>
      </c>
      <c r="D2010" s="60" t="s">
        <v>4702</v>
      </c>
      <c r="E2010" s="59" t="s">
        <v>171</v>
      </c>
      <c r="F2010" s="63" t="s">
        <v>4703</v>
      </c>
      <c r="G2010" s="55">
        <v>223000</v>
      </c>
      <c r="H2010" s="55">
        <v>9009</v>
      </c>
      <c r="I2010" s="62">
        <v>4.04</v>
      </c>
      <c r="J2010" s="55">
        <v>5144</v>
      </c>
      <c r="K2010" s="55">
        <v>990</v>
      </c>
      <c r="L2010" s="55">
        <v>453</v>
      </c>
      <c r="M2010" s="55">
        <v>2422</v>
      </c>
      <c r="N2010" s="62">
        <v>57.1</v>
      </c>
      <c r="O2010" s="55">
        <v>10.99</v>
      </c>
      <c r="P2010" s="55">
        <v>5.03</v>
      </c>
      <c r="Q2010" s="55">
        <v>26.88</v>
      </c>
      <c r="R2010" s="55">
        <v>1173</v>
      </c>
      <c r="S2010" s="55" t="s">
        <v>2810</v>
      </c>
    </row>
    <row r="2011" spans="1:19" ht="124.2" hidden="1" x14ac:dyDescent="0.25">
      <c r="A2011" s="49">
        <v>101</v>
      </c>
      <c r="B2011" s="59" t="s">
        <v>176</v>
      </c>
      <c r="C2011" s="59" t="s">
        <v>177</v>
      </c>
      <c r="D2011" s="60" t="s">
        <v>4702</v>
      </c>
      <c r="E2011" s="59" t="s">
        <v>167</v>
      </c>
      <c r="F2011" s="63" t="s">
        <v>4703</v>
      </c>
      <c r="G2011" s="55">
        <v>196000</v>
      </c>
      <c r="H2011" s="55">
        <v>7919</v>
      </c>
      <c r="I2011" s="62">
        <v>4.04</v>
      </c>
      <c r="J2011" s="55">
        <v>4469</v>
      </c>
      <c r="K2011" s="55">
        <v>884</v>
      </c>
      <c r="L2011" s="55">
        <v>393</v>
      </c>
      <c r="M2011" s="55">
        <v>2173</v>
      </c>
      <c r="N2011" s="62">
        <v>56.44</v>
      </c>
      <c r="O2011" s="55">
        <v>11.16</v>
      </c>
      <c r="P2011" s="55">
        <v>4.96</v>
      </c>
      <c r="Q2011" s="55">
        <v>27.44</v>
      </c>
      <c r="R2011" s="55">
        <v>1045</v>
      </c>
      <c r="S2011" s="55" t="s">
        <v>2810</v>
      </c>
    </row>
    <row r="2012" spans="1:19" ht="82.8" hidden="1" x14ac:dyDescent="0.25">
      <c r="A2012" s="49">
        <v>101</v>
      </c>
      <c r="B2012" s="59" t="s">
        <v>176</v>
      </c>
      <c r="C2012" s="59" t="s">
        <v>177</v>
      </c>
      <c r="D2012" s="60" t="s">
        <v>4704</v>
      </c>
      <c r="E2012" s="59" t="s">
        <v>171</v>
      </c>
      <c r="F2012" s="63" t="s">
        <v>4705</v>
      </c>
      <c r="G2012" s="55">
        <v>226000</v>
      </c>
      <c r="H2012" s="55">
        <v>9129</v>
      </c>
      <c r="I2012" s="62">
        <v>4.04</v>
      </c>
      <c r="J2012" s="55">
        <v>5093</v>
      </c>
      <c r="K2012" s="55">
        <v>1034</v>
      </c>
      <c r="L2012" s="55">
        <v>446</v>
      </c>
      <c r="M2012" s="55">
        <v>2556</v>
      </c>
      <c r="N2012" s="62">
        <v>55.78</v>
      </c>
      <c r="O2012" s="55">
        <v>11.33</v>
      </c>
      <c r="P2012" s="55">
        <v>4.8899999999999997</v>
      </c>
      <c r="Q2012" s="55">
        <v>28</v>
      </c>
      <c r="R2012" s="55">
        <v>1221</v>
      </c>
      <c r="S2012" s="55" t="s">
        <v>2810</v>
      </c>
    </row>
    <row r="2013" spans="1:19" ht="82.8" hidden="1" x14ac:dyDescent="0.25">
      <c r="A2013" s="49">
        <v>101</v>
      </c>
      <c r="B2013" s="59" t="s">
        <v>176</v>
      </c>
      <c r="C2013" s="59" t="s">
        <v>177</v>
      </c>
      <c r="D2013" s="60" t="s">
        <v>4704</v>
      </c>
      <c r="E2013" s="59" t="s">
        <v>167</v>
      </c>
      <c r="F2013" s="63" t="s">
        <v>4705</v>
      </c>
      <c r="G2013" s="55">
        <v>269000</v>
      </c>
      <c r="H2013" s="55">
        <v>10869</v>
      </c>
      <c r="I2013" s="62">
        <v>4.04</v>
      </c>
      <c r="J2013" s="55">
        <v>5992</v>
      </c>
      <c r="K2013" s="55">
        <v>1250</v>
      </c>
      <c r="L2013" s="55">
        <v>523</v>
      </c>
      <c r="M2013" s="55">
        <v>3104</v>
      </c>
      <c r="N2013" s="62">
        <v>55.13</v>
      </c>
      <c r="O2013" s="55">
        <v>11.5</v>
      </c>
      <c r="P2013" s="55">
        <v>4.8099999999999996</v>
      </c>
      <c r="Q2013" s="55">
        <v>28.56</v>
      </c>
      <c r="R2013" s="55">
        <v>1472</v>
      </c>
      <c r="S2013" s="55" t="s">
        <v>2810</v>
      </c>
    </row>
    <row r="2014" spans="1:19" ht="55.2" hidden="1" x14ac:dyDescent="0.25">
      <c r="A2014" s="49">
        <v>101</v>
      </c>
      <c r="B2014" s="59" t="s">
        <v>176</v>
      </c>
      <c r="C2014" s="59" t="s">
        <v>177</v>
      </c>
      <c r="D2014" s="60" t="s">
        <v>4706</v>
      </c>
      <c r="E2014" s="59" t="s">
        <v>171</v>
      </c>
      <c r="F2014" s="63" t="s">
        <v>4707</v>
      </c>
      <c r="G2014" s="55">
        <v>238000</v>
      </c>
      <c r="H2014" s="55">
        <v>4808</v>
      </c>
      <c r="I2014" s="62">
        <v>4.04</v>
      </c>
      <c r="J2014" s="55">
        <v>2587</v>
      </c>
      <c r="K2014" s="55">
        <v>570</v>
      </c>
      <c r="L2014" s="55">
        <v>224</v>
      </c>
      <c r="M2014" s="55">
        <v>1427</v>
      </c>
      <c r="N2014" s="62">
        <v>53.81</v>
      </c>
      <c r="O2014" s="55">
        <v>11.85</v>
      </c>
      <c r="P2014" s="55">
        <v>4.66</v>
      </c>
      <c r="Q2014" s="55">
        <v>29.68</v>
      </c>
      <c r="R2014" s="55">
        <v>668</v>
      </c>
      <c r="S2014" s="55" t="s">
        <v>2810</v>
      </c>
    </row>
    <row r="2015" spans="1:19" ht="55.2" hidden="1" x14ac:dyDescent="0.25">
      <c r="A2015" s="49">
        <v>101</v>
      </c>
      <c r="B2015" s="59" t="s">
        <v>176</v>
      </c>
      <c r="C2015" s="59" t="s">
        <v>177</v>
      </c>
      <c r="D2015" s="60" t="s">
        <v>4706</v>
      </c>
      <c r="E2015" s="59" t="s">
        <v>167</v>
      </c>
      <c r="F2015" s="63" t="s">
        <v>4707</v>
      </c>
      <c r="G2015" s="55">
        <v>274000</v>
      </c>
      <c r="H2015" s="55">
        <v>5275</v>
      </c>
      <c r="I2015" s="62">
        <v>3.85</v>
      </c>
      <c r="J2015" s="55">
        <v>3091</v>
      </c>
      <c r="K2015" s="55">
        <v>430</v>
      </c>
      <c r="L2015" s="55">
        <v>192</v>
      </c>
      <c r="M2015" s="55">
        <v>1562</v>
      </c>
      <c r="N2015" s="62">
        <v>58.6</v>
      </c>
      <c r="O2015" s="55">
        <v>8.15</v>
      </c>
      <c r="P2015" s="55">
        <v>3.64</v>
      </c>
      <c r="Q2015" s="55">
        <v>29.62</v>
      </c>
      <c r="R2015" s="55">
        <v>715</v>
      </c>
      <c r="S2015" s="55" t="s">
        <v>2837</v>
      </c>
    </row>
    <row r="2016" spans="1:19" ht="69" hidden="1" x14ac:dyDescent="0.25">
      <c r="A2016" s="49">
        <v>101</v>
      </c>
      <c r="B2016" s="59" t="s">
        <v>176</v>
      </c>
      <c r="C2016" s="59" t="s">
        <v>177</v>
      </c>
      <c r="D2016" s="60" t="s">
        <v>4708</v>
      </c>
      <c r="E2016" s="59" t="s">
        <v>192</v>
      </c>
      <c r="F2016" s="63" t="s">
        <v>1636</v>
      </c>
      <c r="G2016" s="55">
        <v>274000</v>
      </c>
      <c r="H2016" s="55">
        <v>11601</v>
      </c>
      <c r="I2016" s="62">
        <v>4.2300000000000004</v>
      </c>
      <c r="J2016" s="55">
        <v>7041</v>
      </c>
      <c r="K2016" s="55">
        <v>894</v>
      </c>
      <c r="L2016" s="55">
        <v>432</v>
      </c>
      <c r="M2016" s="55">
        <v>3234</v>
      </c>
      <c r="N2016" s="62">
        <v>60.69</v>
      </c>
      <c r="O2016" s="55">
        <v>7.71</v>
      </c>
      <c r="P2016" s="55">
        <v>3.72</v>
      </c>
      <c r="Q2016" s="55">
        <v>27.88</v>
      </c>
      <c r="R2016" s="55">
        <v>1508</v>
      </c>
      <c r="S2016" s="55" t="s">
        <v>2709</v>
      </c>
    </row>
    <row r="2017" spans="1:19" ht="55.2" hidden="1" x14ac:dyDescent="0.25">
      <c r="A2017" s="49">
        <v>101</v>
      </c>
      <c r="B2017" s="59" t="s">
        <v>176</v>
      </c>
      <c r="C2017" s="59" t="s">
        <v>177</v>
      </c>
      <c r="D2017" s="60" t="s">
        <v>4709</v>
      </c>
      <c r="E2017" s="59" t="s">
        <v>171</v>
      </c>
      <c r="F2017" s="63" t="s">
        <v>2801</v>
      </c>
      <c r="G2017" s="55">
        <v>300000</v>
      </c>
      <c r="H2017" s="55">
        <v>5610</v>
      </c>
      <c r="I2017" s="62">
        <v>3.74</v>
      </c>
      <c r="J2017" s="55">
        <v>3287</v>
      </c>
      <c r="K2017" s="55">
        <v>457</v>
      </c>
      <c r="L2017" s="55">
        <v>204</v>
      </c>
      <c r="M2017" s="55">
        <v>1662</v>
      </c>
      <c r="N2017" s="62">
        <v>58.6</v>
      </c>
      <c r="O2017" s="55">
        <v>8.15</v>
      </c>
      <c r="P2017" s="55">
        <v>3.64</v>
      </c>
      <c r="Q2017" s="55">
        <v>29.62</v>
      </c>
      <c r="R2017" s="55">
        <v>760</v>
      </c>
      <c r="S2017" s="55" t="s">
        <v>2810</v>
      </c>
    </row>
    <row r="2018" spans="1:19" ht="55.2" hidden="1" x14ac:dyDescent="0.25">
      <c r="A2018" s="49">
        <v>101</v>
      </c>
      <c r="B2018" s="59" t="s">
        <v>176</v>
      </c>
      <c r="C2018" s="59" t="s">
        <v>177</v>
      </c>
      <c r="D2018" s="60" t="s">
        <v>4709</v>
      </c>
      <c r="E2018" s="59" t="s">
        <v>167</v>
      </c>
      <c r="F2018" s="63" t="s">
        <v>2801</v>
      </c>
      <c r="G2018" s="55">
        <v>318000</v>
      </c>
      <c r="H2018" s="55">
        <v>8667</v>
      </c>
      <c r="I2018" s="62">
        <v>5.45</v>
      </c>
      <c r="J2018" s="55">
        <v>5395</v>
      </c>
      <c r="K2018" s="55">
        <v>759</v>
      </c>
      <c r="L2018" s="55">
        <v>374</v>
      </c>
      <c r="M2018" s="55">
        <v>2139</v>
      </c>
      <c r="N2018" s="62">
        <v>62.26</v>
      </c>
      <c r="O2018" s="55">
        <v>8.76</v>
      </c>
      <c r="P2018" s="55">
        <v>4.3099999999999996</v>
      </c>
      <c r="Q2018" s="55">
        <v>24.68</v>
      </c>
      <c r="R2018" s="55">
        <v>1052</v>
      </c>
      <c r="S2018" s="55" t="s">
        <v>2810</v>
      </c>
    </row>
    <row r="2019" spans="1:19" ht="82.8" hidden="1" x14ac:dyDescent="0.25">
      <c r="A2019" s="49">
        <v>101</v>
      </c>
      <c r="B2019" s="59" t="s">
        <v>176</v>
      </c>
      <c r="C2019" s="59" t="s">
        <v>177</v>
      </c>
      <c r="D2019" s="60" t="s">
        <v>4710</v>
      </c>
      <c r="E2019" s="59" t="s">
        <v>192</v>
      </c>
      <c r="F2019" s="63" t="s">
        <v>4711</v>
      </c>
      <c r="G2019" s="55">
        <v>304000</v>
      </c>
      <c r="H2019" s="55">
        <v>16569</v>
      </c>
      <c r="I2019" s="62">
        <v>5.45</v>
      </c>
      <c r="J2019" s="55">
        <v>10315</v>
      </c>
      <c r="K2019" s="55">
        <v>1451</v>
      </c>
      <c r="L2019" s="55">
        <v>714</v>
      </c>
      <c r="M2019" s="55">
        <v>4089</v>
      </c>
      <c r="N2019" s="62">
        <v>62.26</v>
      </c>
      <c r="O2019" s="55">
        <v>8.76</v>
      </c>
      <c r="P2019" s="55">
        <v>4.3099999999999996</v>
      </c>
      <c r="Q2019" s="55">
        <v>24.68</v>
      </c>
      <c r="R2019" s="55">
        <v>2010</v>
      </c>
      <c r="S2019" s="55" t="s">
        <v>2810</v>
      </c>
    </row>
    <row r="2020" spans="1:19" ht="55.2" hidden="1" x14ac:dyDescent="0.25">
      <c r="A2020" s="49">
        <v>101</v>
      </c>
      <c r="B2020" s="59" t="s">
        <v>176</v>
      </c>
      <c r="C2020" s="59" t="s">
        <v>177</v>
      </c>
      <c r="D2020" s="60" t="s">
        <v>4712</v>
      </c>
      <c r="E2020" s="59" t="s">
        <v>171</v>
      </c>
      <c r="F2020" s="63" t="s">
        <v>4713</v>
      </c>
      <c r="G2020" s="55">
        <v>228000</v>
      </c>
      <c r="H2020" s="55">
        <v>12428</v>
      </c>
      <c r="I2020" s="62">
        <v>5.45</v>
      </c>
      <c r="J2020" s="55">
        <v>7736</v>
      </c>
      <c r="K2020" s="55">
        <v>1089</v>
      </c>
      <c r="L2020" s="55">
        <v>536</v>
      </c>
      <c r="M2020" s="55">
        <v>3067</v>
      </c>
      <c r="N2020" s="62">
        <v>62.26</v>
      </c>
      <c r="O2020" s="55">
        <v>8.76</v>
      </c>
      <c r="P2020" s="55">
        <v>4.3099999999999996</v>
      </c>
      <c r="Q2020" s="55">
        <v>24.68</v>
      </c>
      <c r="R2020" s="55">
        <v>1508</v>
      </c>
      <c r="S2020" s="55" t="s">
        <v>2810</v>
      </c>
    </row>
    <row r="2021" spans="1:19" ht="55.2" hidden="1" x14ac:dyDescent="0.25">
      <c r="A2021" s="49">
        <v>101</v>
      </c>
      <c r="B2021" s="59" t="s">
        <v>176</v>
      </c>
      <c r="C2021" s="59" t="s">
        <v>177</v>
      </c>
      <c r="D2021" s="60" t="s">
        <v>4712</v>
      </c>
      <c r="E2021" s="59" t="s">
        <v>167</v>
      </c>
      <c r="F2021" s="63" t="s">
        <v>4713</v>
      </c>
      <c r="G2021" s="55">
        <v>205000</v>
      </c>
      <c r="H2021" s="55">
        <v>11174</v>
      </c>
      <c r="I2021" s="62">
        <v>5.45</v>
      </c>
      <c r="J2021" s="55">
        <v>6956</v>
      </c>
      <c r="K2021" s="55">
        <v>979</v>
      </c>
      <c r="L2021" s="55">
        <v>482</v>
      </c>
      <c r="M2021" s="55">
        <v>2757</v>
      </c>
      <c r="N2021" s="62">
        <v>62.26</v>
      </c>
      <c r="O2021" s="55">
        <v>8.76</v>
      </c>
      <c r="P2021" s="55">
        <v>4.3099999999999996</v>
      </c>
      <c r="Q2021" s="55">
        <v>24.68</v>
      </c>
      <c r="R2021" s="55">
        <v>1356</v>
      </c>
      <c r="S2021" s="55" t="s">
        <v>2810</v>
      </c>
    </row>
    <row r="2022" spans="1:19" ht="69" hidden="1" x14ac:dyDescent="0.25">
      <c r="A2022" s="49">
        <v>101</v>
      </c>
      <c r="B2022" s="59" t="s">
        <v>176</v>
      </c>
      <c r="C2022" s="59" t="s">
        <v>196</v>
      </c>
      <c r="D2022" s="60" t="s">
        <v>4714</v>
      </c>
      <c r="E2022" s="59" t="s">
        <v>171</v>
      </c>
      <c r="F2022" s="63" t="s">
        <v>4715</v>
      </c>
      <c r="G2022" s="55">
        <v>168000</v>
      </c>
      <c r="H2022" s="55">
        <v>7022</v>
      </c>
      <c r="I2022" s="62">
        <v>4.18</v>
      </c>
      <c r="J2022" s="55">
        <v>2948</v>
      </c>
      <c r="K2022" s="55">
        <v>360</v>
      </c>
      <c r="L2022" s="55">
        <v>190</v>
      </c>
      <c r="M2022" s="55">
        <v>3524</v>
      </c>
      <c r="N2022" s="62">
        <v>41.98</v>
      </c>
      <c r="O2022" s="55">
        <v>5.12</v>
      </c>
      <c r="P2022" s="55">
        <v>2.71</v>
      </c>
      <c r="Q2022" s="55">
        <v>50.19</v>
      </c>
      <c r="R2022" s="55">
        <v>1380</v>
      </c>
      <c r="S2022" s="55" t="s">
        <v>2810</v>
      </c>
    </row>
    <row r="2023" spans="1:19" ht="69" hidden="1" x14ac:dyDescent="0.25">
      <c r="A2023" s="49">
        <v>101</v>
      </c>
      <c r="B2023" s="59" t="s">
        <v>176</v>
      </c>
      <c r="C2023" s="59" t="s">
        <v>196</v>
      </c>
      <c r="D2023" s="60" t="s">
        <v>4714</v>
      </c>
      <c r="E2023" s="59" t="s">
        <v>167</v>
      </c>
      <c r="F2023" s="63" t="s">
        <v>4715</v>
      </c>
      <c r="G2023" s="55">
        <v>176000</v>
      </c>
      <c r="H2023" s="55">
        <v>7163</v>
      </c>
      <c r="I2023" s="62">
        <v>4.07</v>
      </c>
      <c r="J2023" s="55">
        <v>3007</v>
      </c>
      <c r="K2023" s="55">
        <v>367</v>
      </c>
      <c r="L2023" s="55">
        <v>194</v>
      </c>
      <c r="M2023" s="55">
        <v>3595</v>
      </c>
      <c r="N2023" s="62">
        <v>41.98</v>
      </c>
      <c r="O2023" s="55">
        <v>5.12</v>
      </c>
      <c r="P2023" s="55">
        <v>2.71</v>
      </c>
      <c r="Q2023" s="55">
        <v>50.19</v>
      </c>
      <c r="R2023" s="55">
        <v>1408</v>
      </c>
      <c r="S2023" s="55" t="s">
        <v>2810</v>
      </c>
    </row>
    <row r="2024" spans="1:19" ht="69" hidden="1" x14ac:dyDescent="0.25">
      <c r="A2024" s="49">
        <v>101</v>
      </c>
      <c r="B2024" s="59" t="s">
        <v>176</v>
      </c>
      <c r="C2024" s="59" t="s">
        <v>196</v>
      </c>
      <c r="D2024" s="60" t="s">
        <v>4716</v>
      </c>
      <c r="E2024" s="59" t="s">
        <v>171</v>
      </c>
      <c r="F2024" s="63" t="s">
        <v>4717</v>
      </c>
      <c r="G2024" s="55">
        <v>193000</v>
      </c>
      <c r="H2024" s="55">
        <v>7161</v>
      </c>
      <c r="I2024" s="62">
        <v>3.71</v>
      </c>
      <c r="J2024" s="55">
        <v>3006</v>
      </c>
      <c r="K2024" s="55">
        <v>367</v>
      </c>
      <c r="L2024" s="55">
        <v>194</v>
      </c>
      <c r="M2024" s="55">
        <v>3594</v>
      </c>
      <c r="N2024" s="62">
        <v>41.98</v>
      </c>
      <c r="O2024" s="55">
        <v>5.12</v>
      </c>
      <c r="P2024" s="55">
        <v>2.71</v>
      </c>
      <c r="Q2024" s="55">
        <v>50.19</v>
      </c>
      <c r="R2024" s="55">
        <v>1407</v>
      </c>
      <c r="S2024" s="55" t="s">
        <v>2810</v>
      </c>
    </row>
    <row r="2025" spans="1:19" ht="69" hidden="1" x14ac:dyDescent="0.25">
      <c r="A2025" s="49">
        <v>101</v>
      </c>
      <c r="B2025" s="59" t="s">
        <v>176</v>
      </c>
      <c r="C2025" s="59" t="s">
        <v>196</v>
      </c>
      <c r="D2025" s="60" t="s">
        <v>4716</v>
      </c>
      <c r="E2025" s="59" t="s">
        <v>167</v>
      </c>
      <c r="F2025" s="63" t="s">
        <v>4717</v>
      </c>
      <c r="G2025" s="55">
        <v>192000</v>
      </c>
      <c r="H2025" s="55">
        <v>6874</v>
      </c>
      <c r="I2025" s="62">
        <v>3.58</v>
      </c>
      <c r="J2025" s="55">
        <v>2886</v>
      </c>
      <c r="K2025" s="55">
        <v>352</v>
      </c>
      <c r="L2025" s="55">
        <v>186</v>
      </c>
      <c r="M2025" s="55">
        <v>3450</v>
      </c>
      <c r="N2025" s="62">
        <v>41.98</v>
      </c>
      <c r="O2025" s="55">
        <v>5.12</v>
      </c>
      <c r="P2025" s="55">
        <v>2.71</v>
      </c>
      <c r="Q2025" s="55">
        <v>50.19</v>
      </c>
      <c r="R2025" s="55">
        <v>1351</v>
      </c>
      <c r="S2025" s="55" t="s">
        <v>2810</v>
      </c>
    </row>
    <row r="2026" spans="1:19" ht="82.8" hidden="1" x14ac:dyDescent="0.25">
      <c r="A2026" s="49">
        <v>101</v>
      </c>
      <c r="B2026" s="59" t="s">
        <v>176</v>
      </c>
      <c r="C2026" s="59" t="s">
        <v>196</v>
      </c>
      <c r="D2026" s="60" t="s">
        <v>4718</v>
      </c>
      <c r="E2026" s="59" t="s">
        <v>379</v>
      </c>
      <c r="F2026" s="63" t="s">
        <v>4719</v>
      </c>
      <c r="G2026" s="55">
        <v>118396</v>
      </c>
      <c r="H2026" s="55">
        <v>6778</v>
      </c>
      <c r="I2026" s="62">
        <v>5.72</v>
      </c>
      <c r="J2026" s="55">
        <v>3241</v>
      </c>
      <c r="K2026" s="55">
        <v>331</v>
      </c>
      <c r="L2026" s="55">
        <v>171</v>
      </c>
      <c r="M2026" s="55">
        <v>3035</v>
      </c>
      <c r="N2026" s="62">
        <v>47.82</v>
      </c>
      <c r="O2026" s="55">
        <v>4.88</v>
      </c>
      <c r="P2026" s="55">
        <v>2.52</v>
      </c>
      <c r="Q2026" s="55">
        <v>44.78</v>
      </c>
      <c r="R2026" s="55">
        <v>1216</v>
      </c>
      <c r="S2026" s="55" t="s">
        <v>2709</v>
      </c>
    </row>
    <row r="2027" spans="1:19" ht="82.8" hidden="1" x14ac:dyDescent="0.25">
      <c r="A2027" s="49">
        <v>101</v>
      </c>
      <c r="B2027" s="59" t="s">
        <v>176</v>
      </c>
      <c r="C2027" s="59" t="s">
        <v>196</v>
      </c>
      <c r="D2027" s="60" t="s">
        <v>4718</v>
      </c>
      <c r="E2027" s="59" t="s">
        <v>167</v>
      </c>
      <c r="F2027" s="63" t="s">
        <v>4719</v>
      </c>
      <c r="G2027" s="55">
        <v>132000</v>
      </c>
      <c r="H2027" s="55">
        <v>6482</v>
      </c>
      <c r="I2027" s="62">
        <v>4.91</v>
      </c>
      <c r="J2027" s="55">
        <v>2721</v>
      </c>
      <c r="K2027" s="55">
        <v>332</v>
      </c>
      <c r="L2027" s="55">
        <v>176</v>
      </c>
      <c r="M2027" s="55">
        <v>3253</v>
      </c>
      <c r="N2027" s="62">
        <v>41.98</v>
      </c>
      <c r="O2027" s="55">
        <v>5.12</v>
      </c>
      <c r="P2027" s="55">
        <v>2.71</v>
      </c>
      <c r="Q2027" s="55">
        <v>50.19</v>
      </c>
      <c r="R2027" s="55">
        <v>1274</v>
      </c>
      <c r="S2027" s="55" t="s">
        <v>2837</v>
      </c>
    </row>
    <row r="2028" spans="1:19" ht="69" hidden="1" x14ac:dyDescent="0.25">
      <c r="A2028" s="49">
        <v>101</v>
      </c>
      <c r="B2028" s="59" t="s">
        <v>176</v>
      </c>
      <c r="C2028" s="59" t="s">
        <v>196</v>
      </c>
      <c r="D2028" s="60" t="s">
        <v>4720</v>
      </c>
      <c r="E2028" s="59" t="s">
        <v>171</v>
      </c>
      <c r="F2028" s="63" t="s">
        <v>4721</v>
      </c>
      <c r="G2028" s="55">
        <v>132000</v>
      </c>
      <c r="H2028" s="55">
        <v>6401</v>
      </c>
      <c r="I2028" s="62">
        <v>4.8499999999999996</v>
      </c>
      <c r="J2028" s="55">
        <v>2892</v>
      </c>
      <c r="K2028" s="55">
        <v>421</v>
      </c>
      <c r="L2028" s="55">
        <v>179</v>
      </c>
      <c r="M2028" s="55">
        <v>2909</v>
      </c>
      <c r="N2028" s="62">
        <v>45.18</v>
      </c>
      <c r="O2028" s="55">
        <v>6.58</v>
      </c>
      <c r="P2028" s="55">
        <v>2.79</v>
      </c>
      <c r="Q2028" s="55">
        <v>45.45</v>
      </c>
      <c r="R2028" s="55">
        <v>1170</v>
      </c>
      <c r="S2028" s="55" t="s">
        <v>2709</v>
      </c>
    </row>
    <row r="2029" spans="1:19" ht="55.2" hidden="1" x14ac:dyDescent="0.25">
      <c r="A2029" s="49">
        <v>101</v>
      </c>
      <c r="B2029" s="59" t="s">
        <v>176</v>
      </c>
      <c r="C2029" s="59" t="s">
        <v>196</v>
      </c>
      <c r="D2029" s="60" t="s">
        <v>4722</v>
      </c>
      <c r="E2029" s="59" t="s">
        <v>379</v>
      </c>
      <c r="F2029" s="63" t="s">
        <v>4723</v>
      </c>
      <c r="G2029" s="55">
        <v>130174</v>
      </c>
      <c r="H2029" s="55">
        <v>5801</v>
      </c>
      <c r="I2029" s="62">
        <v>4.46</v>
      </c>
      <c r="J2029" s="55">
        <v>2916</v>
      </c>
      <c r="K2029" s="55">
        <v>575</v>
      </c>
      <c r="L2029" s="55">
        <v>287</v>
      </c>
      <c r="M2029" s="55">
        <v>2023</v>
      </c>
      <c r="N2029" s="62">
        <v>50.27</v>
      </c>
      <c r="O2029" s="55">
        <v>9.91</v>
      </c>
      <c r="P2029" s="55">
        <v>4.95</v>
      </c>
      <c r="Q2029" s="55">
        <v>34.869999999999997</v>
      </c>
      <c r="R2029" s="55">
        <v>895</v>
      </c>
      <c r="S2029" s="55" t="s">
        <v>2721</v>
      </c>
    </row>
    <row r="2030" spans="1:19" ht="55.2" hidden="1" x14ac:dyDescent="0.25">
      <c r="A2030" s="49">
        <v>101</v>
      </c>
      <c r="B2030" s="59" t="s">
        <v>176</v>
      </c>
      <c r="C2030" s="59" t="s">
        <v>196</v>
      </c>
      <c r="D2030" s="60" t="s">
        <v>4722</v>
      </c>
      <c r="E2030" s="59" t="s">
        <v>171</v>
      </c>
      <c r="F2030" s="63" t="s">
        <v>4723</v>
      </c>
      <c r="G2030" s="55">
        <v>136000</v>
      </c>
      <c r="H2030" s="55">
        <v>6678</v>
      </c>
      <c r="I2030" s="62">
        <v>4.91</v>
      </c>
      <c r="J2030" s="55">
        <v>2803</v>
      </c>
      <c r="K2030" s="55">
        <v>342</v>
      </c>
      <c r="L2030" s="55">
        <v>181</v>
      </c>
      <c r="M2030" s="55">
        <v>3352</v>
      </c>
      <c r="N2030" s="62">
        <v>41.98</v>
      </c>
      <c r="O2030" s="55">
        <v>5.12</v>
      </c>
      <c r="P2030" s="55">
        <v>2.71</v>
      </c>
      <c r="Q2030" s="55">
        <v>50.19</v>
      </c>
      <c r="R2030" s="55">
        <v>1313</v>
      </c>
      <c r="S2030" s="55" t="s">
        <v>2810</v>
      </c>
    </row>
    <row r="2031" spans="1:19" ht="55.2" hidden="1" x14ac:dyDescent="0.25">
      <c r="A2031" s="49">
        <v>101</v>
      </c>
      <c r="B2031" s="59" t="s">
        <v>176</v>
      </c>
      <c r="C2031" s="59" t="s">
        <v>196</v>
      </c>
      <c r="D2031" s="60" t="s">
        <v>4722</v>
      </c>
      <c r="E2031" s="59" t="s">
        <v>167</v>
      </c>
      <c r="F2031" s="63" t="s">
        <v>4723</v>
      </c>
      <c r="G2031" s="55">
        <v>144000</v>
      </c>
      <c r="H2031" s="55">
        <v>7662</v>
      </c>
      <c r="I2031" s="62">
        <v>5.32</v>
      </c>
      <c r="J2031" s="55">
        <v>3686</v>
      </c>
      <c r="K2031" s="55">
        <v>777</v>
      </c>
      <c r="L2031" s="55">
        <v>387</v>
      </c>
      <c r="M2031" s="55">
        <v>2812</v>
      </c>
      <c r="N2031" s="62">
        <v>48.11</v>
      </c>
      <c r="O2031" s="55">
        <v>10.14</v>
      </c>
      <c r="P2031" s="55">
        <v>5.05</v>
      </c>
      <c r="Q2031" s="55">
        <v>36.71</v>
      </c>
      <c r="R2031" s="55">
        <v>1228</v>
      </c>
      <c r="S2031" s="55" t="s">
        <v>2810</v>
      </c>
    </row>
    <row r="2032" spans="1:19" ht="69" hidden="1" x14ac:dyDescent="0.25">
      <c r="A2032" s="49">
        <v>101</v>
      </c>
      <c r="B2032" s="59" t="s">
        <v>176</v>
      </c>
      <c r="C2032" s="59" t="s">
        <v>196</v>
      </c>
      <c r="D2032" s="60" t="s">
        <v>4724</v>
      </c>
      <c r="E2032" s="59" t="s">
        <v>171</v>
      </c>
      <c r="F2032" s="63" t="s">
        <v>4725</v>
      </c>
      <c r="G2032" s="55">
        <v>139000</v>
      </c>
      <c r="H2032" s="55">
        <v>6589</v>
      </c>
      <c r="I2032" s="62">
        <v>4.74</v>
      </c>
      <c r="J2032" s="55">
        <v>2987</v>
      </c>
      <c r="K2032" s="55">
        <v>642</v>
      </c>
      <c r="L2032" s="55">
        <v>313</v>
      </c>
      <c r="M2032" s="55">
        <v>2647</v>
      </c>
      <c r="N2032" s="62">
        <v>45.33</v>
      </c>
      <c r="O2032" s="55">
        <v>9.74</v>
      </c>
      <c r="P2032" s="55">
        <v>4.75</v>
      </c>
      <c r="Q2032" s="55">
        <v>40.18</v>
      </c>
      <c r="R2032" s="55">
        <v>1123</v>
      </c>
      <c r="S2032" s="55" t="s">
        <v>2810</v>
      </c>
    </row>
    <row r="2033" spans="1:19" ht="41.4" hidden="1" x14ac:dyDescent="0.25">
      <c r="A2033" s="49">
        <v>101</v>
      </c>
      <c r="B2033" s="59" t="s">
        <v>176</v>
      </c>
      <c r="C2033" s="59" t="s">
        <v>196</v>
      </c>
      <c r="D2033" s="60" t="s">
        <v>4726</v>
      </c>
      <c r="E2033" s="59" t="s">
        <v>167</v>
      </c>
      <c r="F2033" s="63" t="s">
        <v>4727</v>
      </c>
      <c r="G2033" s="55">
        <v>150000</v>
      </c>
      <c r="H2033" s="55">
        <v>5656</v>
      </c>
      <c r="I2033" s="62">
        <v>3.77</v>
      </c>
      <c r="J2033" s="55">
        <v>2356</v>
      </c>
      <c r="K2033" s="55">
        <v>521</v>
      </c>
      <c r="L2033" s="55">
        <v>247</v>
      </c>
      <c r="M2033" s="55">
        <v>2532</v>
      </c>
      <c r="N2033" s="62">
        <v>41.66</v>
      </c>
      <c r="O2033" s="55">
        <v>9.2200000000000006</v>
      </c>
      <c r="P2033" s="55">
        <v>4.3600000000000003</v>
      </c>
      <c r="Q2033" s="55">
        <v>44.77</v>
      </c>
      <c r="R2033" s="55">
        <v>1040</v>
      </c>
      <c r="S2033" s="55" t="s">
        <v>2810</v>
      </c>
    </row>
    <row r="2034" spans="1:19" ht="82.8" hidden="1" x14ac:dyDescent="0.25">
      <c r="A2034" s="49">
        <v>101</v>
      </c>
      <c r="B2034" s="59" t="s">
        <v>176</v>
      </c>
      <c r="C2034" s="59" t="s">
        <v>196</v>
      </c>
      <c r="D2034" s="60" t="s">
        <v>4728</v>
      </c>
      <c r="E2034" s="59" t="s">
        <v>167</v>
      </c>
      <c r="F2034" s="63" t="s">
        <v>4729</v>
      </c>
      <c r="G2034" s="55">
        <v>125000</v>
      </c>
      <c r="H2034" s="55">
        <v>4540</v>
      </c>
      <c r="I2034" s="62">
        <v>3.63</v>
      </c>
      <c r="J2034" s="55">
        <v>1963</v>
      </c>
      <c r="K2034" s="55">
        <v>398</v>
      </c>
      <c r="L2034" s="55">
        <v>192</v>
      </c>
      <c r="M2034" s="55">
        <v>1987</v>
      </c>
      <c r="N2034" s="62">
        <v>43.24</v>
      </c>
      <c r="O2034" s="55">
        <v>8.77</v>
      </c>
      <c r="P2034" s="55">
        <v>4.2300000000000004</v>
      </c>
      <c r="Q2034" s="55">
        <v>43.77</v>
      </c>
      <c r="R2034" s="55">
        <v>819</v>
      </c>
      <c r="S2034" s="55" t="s">
        <v>2721</v>
      </c>
    </row>
    <row r="2035" spans="1:19" ht="41.4" hidden="1" x14ac:dyDescent="0.25">
      <c r="A2035" s="49">
        <v>101</v>
      </c>
      <c r="B2035" s="59" t="s">
        <v>176</v>
      </c>
      <c r="C2035" s="59" t="s">
        <v>196</v>
      </c>
      <c r="D2035" s="60" t="s">
        <v>4730</v>
      </c>
      <c r="E2035" s="59" t="s">
        <v>171</v>
      </c>
      <c r="F2035" s="63" t="s">
        <v>4731</v>
      </c>
      <c r="G2035" s="55">
        <v>96000</v>
      </c>
      <c r="H2035" s="55">
        <v>4742</v>
      </c>
      <c r="I2035" s="62">
        <v>4.9400000000000004</v>
      </c>
      <c r="J2035" s="55">
        <v>1734</v>
      </c>
      <c r="K2035" s="55">
        <v>403</v>
      </c>
      <c r="L2035" s="55">
        <v>181</v>
      </c>
      <c r="M2035" s="55">
        <v>2424</v>
      </c>
      <c r="N2035" s="62">
        <v>36.57</v>
      </c>
      <c r="O2035" s="55">
        <v>8.5</v>
      </c>
      <c r="P2035" s="55">
        <v>3.81</v>
      </c>
      <c r="Q2035" s="55">
        <v>51.12</v>
      </c>
      <c r="R2035" s="55">
        <v>961</v>
      </c>
      <c r="S2035" s="55" t="s">
        <v>2810</v>
      </c>
    </row>
    <row r="2036" spans="1:19" ht="41.4" hidden="1" x14ac:dyDescent="0.25">
      <c r="A2036" s="49">
        <v>101</v>
      </c>
      <c r="B2036" s="59" t="s">
        <v>176</v>
      </c>
      <c r="C2036" s="59" t="s">
        <v>196</v>
      </c>
      <c r="D2036" s="60" t="s">
        <v>4730</v>
      </c>
      <c r="E2036" s="59" t="s">
        <v>167</v>
      </c>
      <c r="F2036" s="63" t="s">
        <v>4731</v>
      </c>
      <c r="G2036" s="55">
        <v>128000</v>
      </c>
      <c r="H2036" s="55">
        <v>7105</v>
      </c>
      <c r="I2036" s="62">
        <v>5.55</v>
      </c>
      <c r="J2036" s="55">
        <v>2869</v>
      </c>
      <c r="K2036" s="55">
        <v>636</v>
      </c>
      <c r="L2036" s="55">
        <v>373</v>
      </c>
      <c r="M2036" s="55">
        <v>3227</v>
      </c>
      <c r="N2036" s="62">
        <v>40.380000000000003</v>
      </c>
      <c r="O2036" s="55">
        <v>8.9499999999999993</v>
      </c>
      <c r="P2036" s="55">
        <v>5.25</v>
      </c>
      <c r="Q2036" s="55">
        <v>45.42</v>
      </c>
      <c r="R2036" s="55">
        <v>1327</v>
      </c>
      <c r="S2036" s="55" t="s">
        <v>2810</v>
      </c>
    </row>
    <row r="2037" spans="1:19" ht="41.4" hidden="1" x14ac:dyDescent="0.25">
      <c r="A2037" s="49">
        <v>101</v>
      </c>
      <c r="B2037" s="59" t="s">
        <v>176</v>
      </c>
      <c r="C2037" s="59" t="s">
        <v>196</v>
      </c>
      <c r="D2037" s="60" t="s">
        <v>4732</v>
      </c>
      <c r="E2037" s="59" t="s">
        <v>171</v>
      </c>
      <c r="F2037" s="63" t="s">
        <v>4733</v>
      </c>
      <c r="G2037" s="55">
        <v>101000</v>
      </c>
      <c r="H2037" s="55">
        <v>6454</v>
      </c>
      <c r="I2037" s="62">
        <v>6.39</v>
      </c>
      <c r="J2037" s="55">
        <v>2436</v>
      </c>
      <c r="K2037" s="55">
        <v>545</v>
      </c>
      <c r="L2037" s="55">
        <v>394</v>
      </c>
      <c r="M2037" s="55">
        <v>3079</v>
      </c>
      <c r="N2037" s="62">
        <v>37.74</v>
      </c>
      <c r="O2037" s="55">
        <v>8.4499999999999993</v>
      </c>
      <c r="P2037" s="55">
        <v>6.11</v>
      </c>
      <c r="Q2037" s="55">
        <v>47.7</v>
      </c>
      <c r="R2037" s="55">
        <v>1256</v>
      </c>
      <c r="S2037" s="55" t="s">
        <v>2810</v>
      </c>
    </row>
    <row r="2038" spans="1:19" ht="41.4" hidden="1" x14ac:dyDescent="0.25">
      <c r="A2038" s="49">
        <v>101</v>
      </c>
      <c r="B2038" s="59" t="s">
        <v>176</v>
      </c>
      <c r="C2038" s="59" t="s">
        <v>196</v>
      </c>
      <c r="D2038" s="60" t="s">
        <v>4732</v>
      </c>
      <c r="E2038" s="59" t="s">
        <v>167</v>
      </c>
      <c r="F2038" s="63" t="s">
        <v>4733</v>
      </c>
      <c r="G2038" s="55">
        <v>75000</v>
      </c>
      <c r="H2038" s="55">
        <v>5783</v>
      </c>
      <c r="I2038" s="62">
        <v>7.71</v>
      </c>
      <c r="J2038" s="55">
        <v>1999</v>
      </c>
      <c r="K2038" s="55">
        <v>453</v>
      </c>
      <c r="L2038" s="55">
        <v>413</v>
      </c>
      <c r="M2038" s="55">
        <v>2918</v>
      </c>
      <c r="N2038" s="62">
        <v>34.57</v>
      </c>
      <c r="O2038" s="55">
        <v>7.84</v>
      </c>
      <c r="P2038" s="55">
        <v>7.15</v>
      </c>
      <c r="Q2038" s="55">
        <v>50.45</v>
      </c>
      <c r="R2038" s="55">
        <v>1179</v>
      </c>
      <c r="S2038" s="55" t="s">
        <v>2810</v>
      </c>
    </row>
    <row r="2039" spans="1:19" ht="69" hidden="1" x14ac:dyDescent="0.25">
      <c r="A2039" s="49">
        <v>101</v>
      </c>
      <c r="B2039" s="59" t="s">
        <v>176</v>
      </c>
      <c r="C2039" s="59" t="s">
        <v>196</v>
      </c>
      <c r="D2039" s="60" t="s">
        <v>4734</v>
      </c>
      <c r="E2039" s="59" t="s">
        <v>171</v>
      </c>
      <c r="F2039" s="63" t="s">
        <v>890</v>
      </c>
      <c r="G2039" s="55">
        <v>73000</v>
      </c>
      <c r="H2039" s="55">
        <v>3650</v>
      </c>
      <c r="I2039" s="62">
        <v>5</v>
      </c>
      <c r="J2039" s="55">
        <v>1570</v>
      </c>
      <c r="K2039" s="55">
        <v>271</v>
      </c>
      <c r="L2039" s="55">
        <v>109</v>
      </c>
      <c r="M2039" s="55">
        <v>1700</v>
      </c>
      <c r="N2039" s="62">
        <v>43</v>
      </c>
      <c r="O2039" s="55">
        <v>7.43</v>
      </c>
      <c r="P2039" s="55">
        <v>2.99</v>
      </c>
      <c r="Q2039" s="55">
        <v>46.58</v>
      </c>
      <c r="R2039" s="55">
        <v>682</v>
      </c>
      <c r="S2039" s="55" t="s">
        <v>2709</v>
      </c>
    </row>
    <row r="2040" spans="1:19" ht="27.6" hidden="1" x14ac:dyDescent="0.25">
      <c r="A2040" s="49">
        <v>101</v>
      </c>
      <c r="B2040" s="59" t="s">
        <v>202</v>
      </c>
      <c r="C2040" s="59" t="s">
        <v>203</v>
      </c>
      <c r="D2040" s="60" t="s">
        <v>4735</v>
      </c>
      <c r="E2040" s="59" t="s">
        <v>171</v>
      </c>
      <c r="F2040" s="63" t="s">
        <v>1649</v>
      </c>
      <c r="G2040" s="55">
        <v>74300</v>
      </c>
      <c r="H2040" s="55">
        <v>3715</v>
      </c>
      <c r="I2040" s="62">
        <v>5</v>
      </c>
      <c r="J2040" s="55">
        <v>1709</v>
      </c>
      <c r="K2040" s="55">
        <v>276</v>
      </c>
      <c r="L2040" s="55">
        <v>111</v>
      </c>
      <c r="M2040" s="55">
        <v>1619</v>
      </c>
      <c r="N2040" s="62">
        <v>46</v>
      </c>
      <c r="O2040" s="55">
        <v>7.43</v>
      </c>
      <c r="P2040" s="55">
        <v>2.99</v>
      </c>
      <c r="Q2040" s="55">
        <v>43.58</v>
      </c>
      <c r="R2040" s="55">
        <v>660</v>
      </c>
      <c r="S2040" s="55" t="s">
        <v>2709</v>
      </c>
    </row>
    <row r="2041" spans="1:19" ht="27.6" hidden="1" x14ac:dyDescent="0.25">
      <c r="A2041" s="49">
        <v>101</v>
      </c>
      <c r="B2041" s="59" t="s">
        <v>202</v>
      </c>
      <c r="C2041" s="59" t="s">
        <v>203</v>
      </c>
      <c r="D2041" s="60" t="s">
        <v>4735</v>
      </c>
      <c r="E2041" s="59" t="s">
        <v>167</v>
      </c>
      <c r="F2041" s="63" t="s">
        <v>1649</v>
      </c>
      <c r="G2041" s="55">
        <v>74200</v>
      </c>
      <c r="H2041" s="55">
        <v>3703</v>
      </c>
      <c r="I2041" s="62">
        <v>4.99</v>
      </c>
      <c r="J2041" s="55">
        <v>1703</v>
      </c>
      <c r="K2041" s="55">
        <v>275</v>
      </c>
      <c r="L2041" s="55">
        <v>111</v>
      </c>
      <c r="M2041" s="55">
        <v>1614</v>
      </c>
      <c r="N2041" s="62">
        <v>46</v>
      </c>
      <c r="O2041" s="55">
        <v>7.43</v>
      </c>
      <c r="P2041" s="55">
        <v>2.99</v>
      </c>
      <c r="Q2041" s="55">
        <v>43.58</v>
      </c>
      <c r="R2041" s="55">
        <v>658</v>
      </c>
      <c r="S2041" s="55" t="s">
        <v>2709</v>
      </c>
    </row>
    <row r="2042" spans="1:19" ht="55.2" hidden="1" x14ac:dyDescent="0.25">
      <c r="A2042" s="49">
        <v>101</v>
      </c>
      <c r="B2042" s="59" t="s">
        <v>202</v>
      </c>
      <c r="C2042" s="59" t="s">
        <v>203</v>
      </c>
      <c r="D2042" s="60" t="s">
        <v>4736</v>
      </c>
      <c r="E2042" s="59" t="s">
        <v>171</v>
      </c>
      <c r="F2042" s="63" t="s">
        <v>4737</v>
      </c>
      <c r="G2042" s="55">
        <v>75400</v>
      </c>
      <c r="H2042" s="55">
        <v>3770</v>
      </c>
      <c r="I2042" s="62">
        <v>5</v>
      </c>
      <c r="J2042" s="55">
        <v>1734</v>
      </c>
      <c r="K2042" s="55">
        <v>280</v>
      </c>
      <c r="L2042" s="55">
        <v>113</v>
      </c>
      <c r="M2042" s="55">
        <v>1643</v>
      </c>
      <c r="N2042" s="62">
        <v>46</v>
      </c>
      <c r="O2042" s="55">
        <v>7.43</v>
      </c>
      <c r="P2042" s="55">
        <v>2.99</v>
      </c>
      <c r="Q2042" s="55">
        <v>43.58</v>
      </c>
      <c r="R2042" s="55">
        <v>670</v>
      </c>
      <c r="S2042" s="55" t="s">
        <v>2709</v>
      </c>
    </row>
    <row r="2043" spans="1:19" ht="55.2" hidden="1" x14ac:dyDescent="0.25">
      <c r="A2043" s="49">
        <v>101</v>
      </c>
      <c r="B2043" s="59" t="s">
        <v>202</v>
      </c>
      <c r="C2043" s="59" t="s">
        <v>203</v>
      </c>
      <c r="D2043" s="60" t="s">
        <v>4736</v>
      </c>
      <c r="E2043" s="59" t="s">
        <v>167</v>
      </c>
      <c r="F2043" s="63" t="s">
        <v>4737</v>
      </c>
      <c r="G2043" s="55">
        <v>69300</v>
      </c>
      <c r="H2043" s="55">
        <v>3465</v>
      </c>
      <c r="I2043" s="62">
        <v>5</v>
      </c>
      <c r="J2043" s="55">
        <v>1594</v>
      </c>
      <c r="K2043" s="55">
        <v>257</v>
      </c>
      <c r="L2043" s="55">
        <v>104</v>
      </c>
      <c r="M2043" s="55">
        <v>1510</v>
      </c>
      <c r="N2043" s="62">
        <v>46</v>
      </c>
      <c r="O2043" s="55">
        <v>7.43</v>
      </c>
      <c r="P2043" s="55">
        <v>2.99</v>
      </c>
      <c r="Q2043" s="55">
        <v>43.58</v>
      </c>
      <c r="R2043" s="55">
        <v>616</v>
      </c>
      <c r="S2043" s="55" t="s">
        <v>2709</v>
      </c>
    </row>
    <row r="2044" spans="1:19" ht="55.2" hidden="1" x14ac:dyDescent="0.25">
      <c r="A2044" s="49">
        <v>101</v>
      </c>
      <c r="B2044" s="59" t="s">
        <v>202</v>
      </c>
      <c r="C2044" s="59" t="s">
        <v>203</v>
      </c>
      <c r="D2044" s="60" t="s">
        <v>4738</v>
      </c>
      <c r="E2044" s="59" t="s">
        <v>171</v>
      </c>
      <c r="F2044" s="63" t="s">
        <v>4739</v>
      </c>
      <c r="G2044" s="55">
        <v>65400</v>
      </c>
      <c r="H2044" s="55">
        <v>3270</v>
      </c>
      <c r="I2044" s="62">
        <v>5</v>
      </c>
      <c r="J2044" s="55">
        <v>1504</v>
      </c>
      <c r="K2044" s="55">
        <v>243</v>
      </c>
      <c r="L2044" s="55">
        <v>98</v>
      </c>
      <c r="M2044" s="55">
        <v>1425</v>
      </c>
      <c r="N2044" s="62">
        <v>46</v>
      </c>
      <c r="O2044" s="55">
        <v>7.43</v>
      </c>
      <c r="P2044" s="55">
        <v>2.99</v>
      </c>
      <c r="Q2044" s="55">
        <v>43.58</v>
      </c>
      <c r="R2044" s="55">
        <v>581</v>
      </c>
      <c r="S2044" s="55" t="s">
        <v>2709</v>
      </c>
    </row>
    <row r="2045" spans="1:19" ht="55.2" hidden="1" x14ac:dyDescent="0.25">
      <c r="A2045" s="49">
        <v>101</v>
      </c>
      <c r="B2045" s="59" t="s">
        <v>202</v>
      </c>
      <c r="C2045" s="59" t="s">
        <v>203</v>
      </c>
      <c r="D2045" s="60" t="s">
        <v>4738</v>
      </c>
      <c r="E2045" s="59" t="s">
        <v>167</v>
      </c>
      <c r="F2045" s="63" t="s">
        <v>4739</v>
      </c>
      <c r="G2045" s="55">
        <v>69300</v>
      </c>
      <c r="H2045" s="55">
        <v>3465</v>
      </c>
      <c r="I2045" s="62">
        <v>5</v>
      </c>
      <c r="J2045" s="55">
        <v>1594</v>
      </c>
      <c r="K2045" s="55">
        <v>257</v>
      </c>
      <c r="L2045" s="55">
        <v>104</v>
      </c>
      <c r="M2045" s="55">
        <v>1510</v>
      </c>
      <c r="N2045" s="62">
        <v>46</v>
      </c>
      <c r="O2045" s="55">
        <v>7.43</v>
      </c>
      <c r="P2045" s="55">
        <v>2.99</v>
      </c>
      <c r="Q2045" s="55">
        <v>43.58</v>
      </c>
      <c r="R2045" s="55">
        <v>616</v>
      </c>
      <c r="S2045" s="55" t="s">
        <v>2709</v>
      </c>
    </row>
    <row r="2046" spans="1:19" ht="55.2" hidden="1" x14ac:dyDescent="0.25">
      <c r="A2046" s="49">
        <v>101</v>
      </c>
      <c r="B2046" s="59" t="s">
        <v>202</v>
      </c>
      <c r="C2046" s="59" t="s">
        <v>203</v>
      </c>
      <c r="D2046" s="60" t="s">
        <v>4740</v>
      </c>
      <c r="E2046" s="59" t="s">
        <v>171</v>
      </c>
      <c r="F2046" s="63" t="s">
        <v>1652</v>
      </c>
      <c r="G2046" s="55">
        <v>70000</v>
      </c>
      <c r="H2046" s="55">
        <v>3493</v>
      </c>
      <c r="I2046" s="62">
        <v>4.99</v>
      </c>
      <c r="J2046" s="55">
        <v>1956</v>
      </c>
      <c r="K2046" s="55">
        <v>260</v>
      </c>
      <c r="L2046" s="55">
        <v>104</v>
      </c>
      <c r="M2046" s="55">
        <v>1173</v>
      </c>
      <c r="N2046" s="62">
        <v>56</v>
      </c>
      <c r="O2046" s="55">
        <v>7.43</v>
      </c>
      <c r="P2046" s="55">
        <v>2.99</v>
      </c>
      <c r="Q2046" s="55">
        <v>33.58</v>
      </c>
      <c r="R2046" s="55">
        <v>512</v>
      </c>
      <c r="S2046" s="55" t="s">
        <v>2709</v>
      </c>
    </row>
    <row r="2047" spans="1:19" ht="55.2" hidden="1" x14ac:dyDescent="0.25">
      <c r="A2047" s="49">
        <v>101</v>
      </c>
      <c r="B2047" s="59" t="s">
        <v>202</v>
      </c>
      <c r="C2047" s="59" t="s">
        <v>203</v>
      </c>
      <c r="D2047" s="60" t="s">
        <v>4740</v>
      </c>
      <c r="E2047" s="59" t="s">
        <v>167</v>
      </c>
      <c r="F2047" s="63" t="s">
        <v>1652</v>
      </c>
      <c r="G2047" s="55">
        <v>83800</v>
      </c>
      <c r="H2047" s="55">
        <v>4182</v>
      </c>
      <c r="I2047" s="62">
        <v>4.99</v>
      </c>
      <c r="J2047" s="55">
        <v>2300</v>
      </c>
      <c r="K2047" s="55">
        <v>311</v>
      </c>
      <c r="L2047" s="55">
        <v>125</v>
      </c>
      <c r="M2047" s="55">
        <v>1446</v>
      </c>
      <c r="N2047" s="62">
        <v>55</v>
      </c>
      <c r="O2047" s="55">
        <v>7.43</v>
      </c>
      <c r="P2047" s="55">
        <v>2.99</v>
      </c>
      <c r="Q2047" s="55">
        <v>34.58</v>
      </c>
      <c r="R2047" s="55">
        <v>626</v>
      </c>
      <c r="S2047" s="55" t="s">
        <v>2709</v>
      </c>
    </row>
    <row r="2048" spans="1:19" ht="55.2" hidden="1" x14ac:dyDescent="0.25">
      <c r="A2048" s="49">
        <v>101</v>
      </c>
      <c r="B2048" s="59" t="s">
        <v>202</v>
      </c>
      <c r="C2048" s="59" t="s">
        <v>203</v>
      </c>
      <c r="D2048" s="60" t="s">
        <v>4741</v>
      </c>
      <c r="E2048" s="59" t="s">
        <v>167</v>
      </c>
      <c r="F2048" s="63" t="s">
        <v>1653</v>
      </c>
      <c r="G2048" s="55">
        <v>91900</v>
      </c>
      <c r="H2048" s="55">
        <v>4586</v>
      </c>
      <c r="I2048" s="62">
        <v>4.99</v>
      </c>
      <c r="J2048" s="55">
        <v>2522</v>
      </c>
      <c r="K2048" s="55">
        <v>341</v>
      </c>
      <c r="L2048" s="55">
        <v>137</v>
      </c>
      <c r="M2048" s="55">
        <v>1586</v>
      </c>
      <c r="N2048" s="62">
        <v>55</v>
      </c>
      <c r="O2048" s="55">
        <v>7.43</v>
      </c>
      <c r="P2048" s="55">
        <v>2.99</v>
      </c>
      <c r="Q2048" s="55">
        <v>34.58</v>
      </c>
      <c r="R2048" s="55">
        <v>687</v>
      </c>
      <c r="S2048" s="55" t="s">
        <v>2709</v>
      </c>
    </row>
    <row r="2049" spans="1:19" ht="82.8" hidden="1" x14ac:dyDescent="0.25">
      <c r="A2049" s="49">
        <v>101</v>
      </c>
      <c r="B2049" s="59" t="s">
        <v>202</v>
      </c>
      <c r="C2049" s="59" t="s">
        <v>203</v>
      </c>
      <c r="D2049" s="60" t="s">
        <v>4742</v>
      </c>
      <c r="E2049" s="59" t="s">
        <v>171</v>
      </c>
      <c r="F2049" s="63" t="s">
        <v>1654</v>
      </c>
      <c r="G2049" s="55">
        <v>140000</v>
      </c>
      <c r="H2049" s="55">
        <v>6986</v>
      </c>
      <c r="I2049" s="62">
        <v>4.99</v>
      </c>
      <c r="J2049" s="55">
        <v>4102</v>
      </c>
      <c r="K2049" s="55">
        <v>519</v>
      </c>
      <c r="L2049" s="55">
        <v>209</v>
      </c>
      <c r="M2049" s="55">
        <v>2156</v>
      </c>
      <c r="N2049" s="62">
        <v>58.72</v>
      </c>
      <c r="O2049" s="55">
        <v>7.43</v>
      </c>
      <c r="P2049" s="55">
        <v>2.99</v>
      </c>
      <c r="Q2049" s="55">
        <v>30.86</v>
      </c>
      <c r="R2049" s="55">
        <v>966</v>
      </c>
      <c r="S2049" s="55" t="s">
        <v>2721</v>
      </c>
    </row>
    <row r="2050" spans="1:19" ht="82.8" hidden="1" x14ac:dyDescent="0.25">
      <c r="A2050" s="49">
        <v>101</v>
      </c>
      <c r="B2050" s="59" t="s">
        <v>202</v>
      </c>
      <c r="C2050" s="59" t="s">
        <v>203</v>
      </c>
      <c r="D2050" s="60" t="s">
        <v>4742</v>
      </c>
      <c r="E2050" s="59" t="s">
        <v>167</v>
      </c>
      <c r="F2050" s="63" t="s">
        <v>1654</v>
      </c>
      <c r="G2050" s="55">
        <v>138000</v>
      </c>
      <c r="H2050" s="55">
        <v>6887</v>
      </c>
      <c r="I2050" s="62">
        <v>4.99</v>
      </c>
      <c r="J2050" s="55">
        <v>3925</v>
      </c>
      <c r="K2050" s="55">
        <v>512</v>
      </c>
      <c r="L2050" s="55">
        <v>206</v>
      </c>
      <c r="M2050" s="55">
        <v>2244</v>
      </c>
      <c r="N2050" s="62">
        <v>57</v>
      </c>
      <c r="O2050" s="55">
        <v>7.43</v>
      </c>
      <c r="P2050" s="55">
        <v>2.99</v>
      </c>
      <c r="Q2050" s="55">
        <v>32.58</v>
      </c>
      <c r="R2050" s="55">
        <v>989</v>
      </c>
      <c r="S2050" s="55" t="s">
        <v>2709</v>
      </c>
    </row>
    <row r="2051" spans="1:19" ht="27.6" hidden="1" x14ac:dyDescent="0.25">
      <c r="A2051" s="49">
        <v>101</v>
      </c>
      <c r="B2051" s="59" t="s">
        <v>202</v>
      </c>
      <c r="C2051" s="59" t="s">
        <v>203</v>
      </c>
      <c r="D2051" s="60" t="s">
        <v>4743</v>
      </c>
      <c r="E2051" s="59" t="s">
        <v>171</v>
      </c>
      <c r="F2051" s="63" t="s">
        <v>1655</v>
      </c>
      <c r="G2051" s="55">
        <v>131000</v>
      </c>
      <c r="H2051" s="55">
        <v>6812</v>
      </c>
      <c r="I2051" s="62">
        <v>5.2</v>
      </c>
      <c r="J2051" s="55">
        <v>2384</v>
      </c>
      <c r="K2051" s="55">
        <v>681</v>
      </c>
      <c r="L2051" s="55">
        <v>212</v>
      </c>
      <c r="M2051" s="55">
        <v>3535</v>
      </c>
      <c r="N2051" s="62">
        <v>35</v>
      </c>
      <c r="O2051" s="55">
        <v>10</v>
      </c>
      <c r="P2051" s="55">
        <v>3.11</v>
      </c>
      <c r="Q2051" s="55">
        <v>51.89</v>
      </c>
      <c r="R2051" s="55">
        <v>1397</v>
      </c>
      <c r="S2051" s="55" t="s">
        <v>2709</v>
      </c>
    </row>
    <row r="2052" spans="1:19" ht="27.6" hidden="1" x14ac:dyDescent="0.25">
      <c r="A2052" s="49">
        <v>101</v>
      </c>
      <c r="B2052" s="59" t="s">
        <v>202</v>
      </c>
      <c r="C2052" s="59" t="s">
        <v>203</v>
      </c>
      <c r="D2052" s="60" t="s">
        <v>4743</v>
      </c>
      <c r="E2052" s="59" t="s">
        <v>167</v>
      </c>
      <c r="F2052" s="63" t="s">
        <v>1655</v>
      </c>
      <c r="G2052" s="55">
        <v>123000</v>
      </c>
      <c r="H2052" s="55">
        <v>6397</v>
      </c>
      <c r="I2052" s="62">
        <v>5.2</v>
      </c>
      <c r="J2052" s="55">
        <v>2239</v>
      </c>
      <c r="K2052" s="55">
        <v>640</v>
      </c>
      <c r="L2052" s="55">
        <v>199</v>
      </c>
      <c r="M2052" s="55">
        <v>3319</v>
      </c>
      <c r="N2052" s="62">
        <v>35</v>
      </c>
      <c r="O2052" s="55">
        <v>10</v>
      </c>
      <c r="P2052" s="55">
        <v>3.11</v>
      </c>
      <c r="Q2052" s="55">
        <v>51.89</v>
      </c>
      <c r="R2052" s="55">
        <v>1312</v>
      </c>
      <c r="S2052" s="55" t="s">
        <v>2709</v>
      </c>
    </row>
    <row r="2053" spans="1:19" ht="41.4" hidden="1" x14ac:dyDescent="0.25">
      <c r="A2053" s="49">
        <v>101</v>
      </c>
      <c r="B2053" s="59" t="s">
        <v>202</v>
      </c>
      <c r="C2053" s="59" t="s">
        <v>203</v>
      </c>
      <c r="D2053" s="60" t="s">
        <v>4744</v>
      </c>
      <c r="E2053" s="59" t="s">
        <v>171</v>
      </c>
      <c r="F2053" s="63" t="s">
        <v>1656</v>
      </c>
      <c r="G2053" s="55">
        <v>116000</v>
      </c>
      <c r="H2053" s="55">
        <v>6032</v>
      </c>
      <c r="I2053" s="62">
        <v>5.2</v>
      </c>
      <c r="J2053" s="55">
        <v>2111</v>
      </c>
      <c r="K2053" s="55">
        <v>603</v>
      </c>
      <c r="L2053" s="55">
        <v>188</v>
      </c>
      <c r="M2053" s="55">
        <v>3130</v>
      </c>
      <c r="N2053" s="62">
        <v>35</v>
      </c>
      <c r="O2053" s="55">
        <v>10</v>
      </c>
      <c r="P2053" s="55">
        <v>3.11</v>
      </c>
      <c r="Q2053" s="55">
        <v>51.89</v>
      </c>
      <c r="R2053" s="55">
        <v>1237</v>
      </c>
      <c r="S2053" s="55" t="s">
        <v>2709</v>
      </c>
    </row>
    <row r="2054" spans="1:19" ht="41.4" hidden="1" x14ac:dyDescent="0.25">
      <c r="A2054" s="49">
        <v>101</v>
      </c>
      <c r="B2054" s="59" t="s">
        <v>202</v>
      </c>
      <c r="C2054" s="59" t="s">
        <v>203</v>
      </c>
      <c r="D2054" s="60" t="s">
        <v>4744</v>
      </c>
      <c r="E2054" s="59" t="s">
        <v>167</v>
      </c>
      <c r="F2054" s="63" t="s">
        <v>1656</v>
      </c>
      <c r="G2054" s="55">
        <v>78900</v>
      </c>
      <c r="H2054" s="55">
        <v>4103</v>
      </c>
      <c r="I2054" s="62">
        <v>5.2</v>
      </c>
      <c r="J2054" s="55">
        <v>1641</v>
      </c>
      <c r="K2054" s="55">
        <v>287</v>
      </c>
      <c r="L2054" s="55">
        <v>128</v>
      </c>
      <c r="M2054" s="55">
        <v>2047</v>
      </c>
      <c r="N2054" s="62">
        <v>40</v>
      </c>
      <c r="O2054" s="55">
        <v>7</v>
      </c>
      <c r="P2054" s="55">
        <v>3.11</v>
      </c>
      <c r="Q2054" s="55">
        <v>49.89</v>
      </c>
      <c r="R2054" s="55">
        <v>809</v>
      </c>
      <c r="S2054" s="55" t="s">
        <v>2709</v>
      </c>
    </row>
    <row r="2055" spans="1:19" ht="41.4" hidden="1" x14ac:dyDescent="0.25">
      <c r="A2055" s="49">
        <v>101</v>
      </c>
      <c r="B2055" s="59" t="s">
        <v>202</v>
      </c>
      <c r="C2055" s="59" t="s">
        <v>203</v>
      </c>
      <c r="D2055" s="60" t="s">
        <v>4745</v>
      </c>
      <c r="E2055" s="59" t="s">
        <v>167</v>
      </c>
      <c r="F2055" s="63" t="s">
        <v>4746</v>
      </c>
      <c r="G2055" s="55">
        <v>66000</v>
      </c>
      <c r="H2055" s="55">
        <v>5940</v>
      </c>
      <c r="I2055" s="62">
        <v>9</v>
      </c>
      <c r="J2055" s="55">
        <v>2317</v>
      </c>
      <c r="K2055" s="55">
        <v>416</v>
      </c>
      <c r="L2055" s="55">
        <v>178</v>
      </c>
      <c r="M2055" s="55">
        <v>3029</v>
      </c>
      <c r="N2055" s="62">
        <v>39</v>
      </c>
      <c r="O2055" s="55">
        <v>7</v>
      </c>
      <c r="P2055" s="55">
        <v>3</v>
      </c>
      <c r="Q2055" s="55">
        <v>51</v>
      </c>
      <c r="R2055" s="55">
        <v>1191</v>
      </c>
      <c r="S2055" s="55" t="s">
        <v>2709</v>
      </c>
    </row>
    <row r="2056" spans="1:19" ht="27.6" hidden="1" x14ac:dyDescent="0.25">
      <c r="A2056" s="49">
        <v>101</v>
      </c>
      <c r="B2056" s="59" t="s">
        <v>202</v>
      </c>
      <c r="C2056" s="59" t="s">
        <v>203</v>
      </c>
      <c r="D2056" s="60" t="s">
        <v>4747</v>
      </c>
      <c r="E2056" s="59" t="s">
        <v>167</v>
      </c>
      <c r="F2056" s="63" t="s">
        <v>4748</v>
      </c>
      <c r="G2056" s="55">
        <v>34800</v>
      </c>
      <c r="H2056" s="55">
        <v>3131</v>
      </c>
      <c r="I2056" s="62">
        <v>9</v>
      </c>
      <c r="J2056" s="55">
        <v>1096</v>
      </c>
      <c r="K2056" s="55">
        <v>219</v>
      </c>
      <c r="L2056" s="55">
        <v>97</v>
      </c>
      <c r="M2056" s="55">
        <v>1719</v>
      </c>
      <c r="N2056" s="62">
        <v>35</v>
      </c>
      <c r="O2056" s="55">
        <v>7</v>
      </c>
      <c r="P2056" s="55">
        <v>3.11</v>
      </c>
      <c r="Q2056" s="55">
        <v>54.89</v>
      </c>
      <c r="R2056" s="55">
        <v>666</v>
      </c>
      <c r="S2056" s="55" t="s">
        <v>2709</v>
      </c>
    </row>
    <row r="2057" spans="1:19" ht="27.6" hidden="1" x14ac:dyDescent="0.25">
      <c r="A2057" s="49">
        <v>101</v>
      </c>
      <c r="B2057" s="59" t="s">
        <v>202</v>
      </c>
      <c r="C2057" s="59" t="s">
        <v>203</v>
      </c>
      <c r="D2057" s="60" t="s">
        <v>4749</v>
      </c>
      <c r="E2057" s="59" t="s">
        <v>167</v>
      </c>
      <c r="F2057" s="63" t="s">
        <v>4750</v>
      </c>
      <c r="G2057" s="55">
        <v>30900</v>
      </c>
      <c r="H2057" s="55">
        <v>2781</v>
      </c>
      <c r="I2057" s="62">
        <v>9</v>
      </c>
      <c r="J2057" s="55">
        <v>1251</v>
      </c>
      <c r="K2057" s="55">
        <v>189</v>
      </c>
      <c r="L2057" s="55">
        <v>86</v>
      </c>
      <c r="M2057" s="55">
        <v>1255</v>
      </c>
      <c r="N2057" s="62">
        <v>45</v>
      </c>
      <c r="O2057" s="55">
        <v>6.8</v>
      </c>
      <c r="P2057" s="55">
        <v>3.08</v>
      </c>
      <c r="Q2057" s="55">
        <v>45.12</v>
      </c>
      <c r="R2057" s="55">
        <v>507</v>
      </c>
      <c r="S2057" s="55" t="s">
        <v>2709</v>
      </c>
    </row>
    <row r="2058" spans="1:19" ht="82.8" hidden="1" x14ac:dyDescent="0.25">
      <c r="A2058" s="49">
        <v>101</v>
      </c>
      <c r="B2058" s="59" t="s">
        <v>202</v>
      </c>
      <c r="C2058" s="59" t="s">
        <v>203</v>
      </c>
      <c r="D2058" s="60" t="s">
        <v>4751</v>
      </c>
      <c r="E2058" s="59" t="s">
        <v>171</v>
      </c>
      <c r="F2058" s="63" t="s">
        <v>1660</v>
      </c>
      <c r="G2058" s="55">
        <v>29500</v>
      </c>
      <c r="H2058" s="55">
        <v>3696</v>
      </c>
      <c r="I2058" s="62">
        <v>12.53</v>
      </c>
      <c r="J2058" s="55">
        <v>1378</v>
      </c>
      <c r="K2058" s="55">
        <v>228</v>
      </c>
      <c r="L2058" s="55">
        <v>117</v>
      </c>
      <c r="M2058" s="55">
        <v>1973</v>
      </c>
      <c r="N2058" s="62">
        <v>37.270000000000003</v>
      </c>
      <c r="O2058" s="55">
        <v>6.17</v>
      </c>
      <c r="P2058" s="55">
        <v>3.16</v>
      </c>
      <c r="Q2058" s="55">
        <v>53.39</v>
      </c>
      <c r="R2058" s="55">
        <v>767</v>
      </c>
      <c r="S2058" s="55" t="s">
        <v>2721</v>
      </c>
    </row>
    <row r="2059" spans="1:19" ht="82.8" hidden="1" x14ac:dyDescent="0.25">
      <c r="A2059" s="49">
        <v>101</v>
      </c>
      <c r="B2059" s="59" t="s">
        <v>202</v>
      </c>
      <c r="C2059" s="59" t="s">
        <v>203</v>
      </c>
      <c r="D2059" s="60" t="s">
        <v>4751</v>
      </c>
      <c r="E2059" s="59" t="s">
        <v>167</v>
      </c>
      <c r="F2059" s="63" t="s">
        <v>1660</v>
      </c>
      <c r="G2059" s="55">
        <v>22400</v>
      </c>
      <c r="H2059" s="55">
        <v>2807</v>
      </c>
      <c r="I2059" s="62">
        <v>12.53</v>
      </c>
      <c r="J2059" s="55">
        <v>1046</v>
      </c>
      <c r="K2059" s="55">
        <v>173</v>
      </c>
      <c r="L2059" s="55">
        <v>89</v>
      </c>
      <c r="M2059" s="55">
        <v>1499</v>
      </c>
      <c r="N2059" s="62">
        <v>37.270000000000003</v>
      </c>
      <c r="O2059" s="55">
        <v>6.17</v>
      </c>
      <c r="P2059" s="55">
        <v>3.16</v>
      </c>
      <c r="Q2059" s="55">
        <v>53.39</v>
      </c>
      <c r="R2059" s="55">
        <v>583</v>
      </c>
      <c r="S2059" s="55" t="s">
        <v>2709</v>
      </c>
    </row>
    <row r="2060" spans="1:19" ht="41.4" hidden="1" x14ac:dyDescent="0.25">
      <c r="A2060" s="49">
        <v>101</v>
      </c>
      <c r="B2060" s="59" t="s">
        <v>202</v>
      </c>
      <c r="C2060" s="59" t="s">
        <v>203</v>
      </c>
      <c r="D2060" s="60" t="s">
        <v>4752</v>
      </c>
      <c r="E2060" s="59" t="s">
        <v>171</v>
      </c>
      <c r="F2060" s="63" t="s">
        <v>1661</v>
      </c>
      <c r="G2060" s="55">
        <v>21600</v>
      </c>
      <c r="H2060" s="55">
        <v>2707</v>
      </c>
      <c r="I2060" s="62">
        <v>12.53</v>
      </c>
      <c r="J2060" s="55">
        <v>920</v>
      </c>
      <c r="K2060" s="55">
        <v>167</v>
      </c>
      <c r="L2060" s="55">
        <v>86</v>
      </c>
      <c r="M2060" s="55">
        <v>1534</v>
      </c>
      <c r="N2060" s="62">
        <v>34</v>
      </c>
      <c r="O2060" s="55">
        <v>6.17</v>
      </c>
      <c r="P2060" s="55">
        <v>3.16</v>
      </c>
      <c r="Q2060" s="55">
        <v>56.67</v>
      </c>
      <c r="R2060" s="55">
        <v>589</v>
      </c>
      <c r="S2060" s="55" t="s">
        <v>2709</v>
      </c>
    </row>
    <row r="2061" spans="1:19" ht="41.4" hidden="1" x14ac:dyDescent="0.25">
      <c r="A2061" s="49">
        <v>101</v>
      </c>
      <c r="B2061" s="59" t="s">
        <v>202</v>
      </c>
      <c r="C2061" s="59" t="s">
        <v>203</v>
      </c>
      <c r="D2061" s="60" t="s">
        <v>4752</v>
      </c>
      <c r="E2061" s="59" t="s">
        <v>167</v>
      </c>
      <c r="F2061" s="63" t="s">
        <v>1661</v>
      </c>
      <c r="G2061" s="55">
        <v>20800</v>
      </c>
      <c r="H2061" s="55">
        <v>2606</v>
      </c>
      <c r="I2061" s="62">
        <v>12.53</v>
      </c>
      <c r="J2061" s="55">
        <v>886</v>
      </c>
      <c r="K2061" s="55">
        <v>161</v>
      </c>
      <c r="L2061" s="55">
        <v>82</v>
      </c>
      <c r="M2061" s="55">
        <v>1477</v>
      </c>
      <c r="N2061" s="62">
        <v>34</v>
      </c>
      <c r="O2061" s="55">
        <v>6.17</v>
      </c>
      <c r="P2061" s="55">
        <v>3.16</v>
      </c>
      <c r="Q2061" s="55">
        <v>56.67</v>
      </c>
      <c r="R2061" s="55">
        <v>567</v>
      </c>
      <c r="S2061" s="55" t="s">
        <v>2709</v>
      </c>
    </row>
    <row r="2062" spans="1:19" ht="41.4" hidden="1" x14ac:dyDescent="0.25">
      <c r="A2062" s="49">
        <v>101</v>
      </c>
      <c r="B2062" s="59" t="s">
        <v>202</v>
      </c>
      <c r="C2062" s="59" t="s">
        <v>203</v>
      </c>
      <c r="D2062" s="60" t="s">
        <v>4753</v>
      </c>
      <c r="E2062" s="59" t="s">
        <v>171</v>
      </c>
      <c r="F2062" s="63" t="s">
        <v>1662</v>
      </c>
      <c r="G2062" s="55">
        <v>24200</v>
      </c>
      <c r="H2062" s="55">
        <v>3033</v>
      </c>
      <c r="I2062" s="62">
        <v>12.53</v>
      </c>
      <c r="J2062" s="55">
        <v>1001</v>
      </c>
      <c r="K2062" s="55">
        <v>187</v>
      </c>
      <c r="L2062" s="55">
        <v>96</v>
      </c>
      <c r="M2062" s="55">
        <v>1749</v>
      </c>
      <c r="N2062" s="62">
        <v>33</v>
      </c>
      <c r="O2062" s="55">
        <v>6.17</v>
      </c>
      <c r="P2062" s="55">
        <v>3.16</v>
      </c>
      <c r="Q2062" s="55">
        <v>57.67</v>
      </c>
      <c r="R2062" s="55">
        <v>670</v>
      </c>
      <c r="S2062" s="55" t="s">
        <v>2709</v>
      </c>
    </row>
    <row r="2063" spans="1:19" ht="41.4" hidden="1" x14ac:dyDescent="0.25">
      <c r="A2063" s="49">
        <v>101</v>
      </c>
      <c r="B2063" s="59" t="s">
        <v>202</v>
      </c>
      <c r="C2063" s="59" t="s">
        <v>203</v>
      </c>
      <c r="D2063" s="60" t="s">
        <v>4753</v>
      </c>
      <c r="E2063" s="59" t="s">
        <v>167</v>
      </c>
      <c r="F2063" s="63" t="s">
        <v>1662</v>
      </c>
      <c r="G2063" s="55">
        <v>32200</v>
      </c>
      <c r="H2063" s="55">
        <v>4034</v>
      </c>
      <c r="I2063" s="62">
        <v>12.53</v>
      </c>
      <c r="J2063" s="55">
        <v>1493</v>
      </c>
      <c r="K2063" s="55">
        <v>249</v>
      </c>
      <c r="L2063" s="55">
        <v>127</v>
      </c>
      <c r="M2063" s="55">
        <v>2165</v>
      </c>
      <c r="N2063" s="62">
        <v>37</v>
      </c>
      <c r="O2063" s="55">
        <v>6.17</v>
      </c>
      <c r="P2063" s="55">
        <v>3.16</v>
      </c>
      <c r="Q2063" s="55">
        <v>53.67</v>
      </c>
      <c r="R2063" s="55">
        <v>841</v>
      </c>
      <c r="S2063" s="55" t="s">
        <v>2709</v>
      </c>
    </row>
    <row r="2064" spans="1:19" ht="82.8" hidden="1" x14ac:dyDescent="0.25">
      <c r="A2064" s="49">
        <v>101</v>
      </c>
      <c r="B2064" s="59" t="s">
        <v>202</v>
      </c>
      <c r="C2064" s="59" t="s">
        <v>203</v>
      </c>
      <c r="D2064" s="60" t="s">
        <v>4754</v>
      </c>
      <c r="E2064" s="59" t="s">
        <v>171</v>
      </c>
      <c r="F2064" s="63" t="s">
        <v>1663</v>
      </c>
      <c r="G2064" s="55">
        <v>32200</v>
      </c>
      <c r="H2064" s="55">
        <v>4034</v>
      </c>
      <c r="I2064" s="62">
        <v>12.53</v>
      </c>
      <c r="J2064" s="55">
        <v>1493</v>
      </c>
      <c r="K2064" s="55">
        <v>249</v>
      </c>
      <c r="L2064" s="55">
        <v>127</v>
      </c>
      <c r="M2064" s="55">
        <v>2165</v>
      </c>
      <c r="N2064" s="62">
        <v>37</v>
      </c>
      <c r="O2064" s="55">
        <v>6.17</v>
      </c>
      <c r="P2064" s="55">
        <v>3.16</v>
      </c>
      <c r="Q2064" s="55">
        <v>53.67</v>
      </c>
      <c r="R2064" s="55">
        <v>841</v>
      </c>
      <c r="S2064" s="55" t="s">
        <v>2709</v>
      </c>
    </row>
    <row r="2065" spans="1:19" ht="82.8" hidden="1" x14ac:dyDescent="0.25">
      <c r="A2065" s="49">
        <v>101</v>
      </c>
      <c r="B2065" s="59" t="s">
        <v>202</v>
      </c>
      <c r="C2065" s="59" t="s">
        <v>203</v>
      </c>
      <c r="D2065" s="60" t="s">
        <v>4754</v>
      </c>
      <c r="E2065" s="59" t="s">
        <v>167</v>
      </c>
      <c r="F2065" s="63" t="s">
        <v>1663</v>
      </c>
      <c r="G2065" s="55">
        <v>31500</v>
      </c>
      <c r="H2065" s="55">
        <v>3947</v>
      </c>
      <c r="I2065" s="62">
        <v>12.53</v>
      </c>
      <c r="J2065" s="55">
        <v>1471</v>
      </c>
      <c r="K2065" s="55">
        <v>244</v>
      </c>
      <c r="L2065" s="55">
        <v>125</v>
      </c>
      <c r="M2065" s="55">
        <v>2107</v>
      </c>
      <c r="N2065" s="62">
        <v>37.270000000000003</v>
      </c>
      <c r="O2065" s="55">
        <v>6.17</v>
      </c>
      <c r="P2065" s="55">
        <v>3.16</v>
      </c>
      <c r="Q2065" s="55">
        <v>53.39</v>
      </c>
      <c r="R2065" s="55">
        <v>819</v>
      </c>
      <c r="S2065" s="55" t="s">
        <v>2709</v>
      </c>
    </row>
    <row r="2066" spans="1:19" ht="41.4" hidden="1" x14ac:dyDescent="0.25">
      <c r="A2066" s="49">
        <v>101</v>
      </c>
      <c r="B2066" s="59" t="s">
        <v>202</v>
      </c>
      <c r="C2066" s="59" t="s">
        <v>203</v>
      </c>
      <c r="D2066" s="60" t="s">
        <v>4755</v>
      </c>
      <c r="E2066" s="59" t="s">
        <v>192</v>
      </c>
      <c r="F2066" s="63" t="s">
        <v>1664</v>
      </c>
      <c r="G2066" s="55">
        <v>28000</v>
      </c>
      <c r="H2066" s="55">
        <v>3508</v>
      </c>
      <c r="I2066" s="62">
        <v>12.53</v>
      </c>
      <c r="J2066" s="55">
        <v>1308</v>
      </c>
      <c r="K2066" s="55">
        <v>216</v>
      </c>
      <c r="L2066" s="55">
        <v>111</v>
      </c>
      <c r="M2066" s="55">
        <v>1873</v>
      </c>
      <c r="N2066" s="62">
        <v>37.270000000000003</v>
      </c>
      <c r="O2066" s="55">
        <v>6.17</v>
      </c>
      <c r="P2066" s="55">
        <v>3.16</v>
      </c>
      <c r="Q2066" s="55">
        <v>53.39</v>
      </c>
      <c r="R2066" s="55">
        <v>728</v>
      </c>
      <c r="S2066" s="55" t="s">
        <v>2709</v>
      </c>
    </row>
    <row r="2067" spans="1:19" ht="27.6" hidden="1" x14ac:dyDescent="0.25">
      <c r="A2067" s="49">
        <v>101</v>
      </c>
      <c r="B2067" s="59" t="s">
        <v>202</v>
      </c>
      <c r="C2067" s="59" t="s">
        <v>203</v>
      </c>
      <c r="D2067" s="60" t="s">
        <v>4756</v>
      </c>
      <c r="E2067" s="59" t="s">
        <v>171</v>
      </c>
      <c r="F2067" s="63" t="s">
        <v>4757</v>
      </c>
      <c r="G2067" s="55">
        <v>53000</v>
      </c>
      <c r="H2067" s="55">
        <v>6640</v>
      </c>
      <c r="I2067" s="62">
        <v>12.53</v>
      </c>
      <c r="J2067" s="55">
        <v>2191</v>
      </c>
      <c r="K2067" s="55">
        <v>664</v>
      </c>
      <c r="L2067" s="55">
        <v>210</v>
      </c>
      <c r="M2067" s="55">
        <v>3575</v>
      </c>
      <c r="N2067" s="62">
        <v>33</v>
      </c>
      <c r="O2067" s="55">
        <v>10</v>
      </c>
      <c r="P2067" s="55">
        <v>3.16</v>
      </c>
      <c r="Q2067" s="55">
        <v>53.84</v>
      </c>
      <c r="R2067" s="55">
        <v>1402</v>
      </c>
      <c r="S2067" s="55" t="s">
        <v>2709</v>
      </c>
    </row>
    <row r="2068" spans="1:19" ht="27.6" hidden="1" x14ac:dyDescent="0.25">
      <c r="A2068" s="49">
        <v>101</v>
      </c>
      <c r="B2068" s="59" t="s">
        <v>202</v>
      </c>
      <c r="C2068" s="59" t="s">
        <v>203</v>
      </c>
      <c r="D2068" s="60" t="s">
        <v>4756</v>
      </c>
      <c r="E2068" s="59" t="s">
        <v>167</v>
      </c>
      <c r="F2068" s="63" t="s">
        <v>4757</v>
      </c>
      <c r="G2068" s="55">
        <v>63000</v>
      </c>
      <c r="H2068" s="55">
        <v>7560</v>
      </c>
      <c r="I2068" s="62">
        <v>12</v>
      </c>
      <c r="J2068" s="55">
        <v>2570</v>
      </c>
      <c r="K2068" s="55">
        <v>756</v>
      </c>
      <c r="L2068" s="55">
        <v>239</v>
      </c>
      <c r="M2068" s="55">
        <v>3995</v>
      </c>
      <c r="N2068" s="62">
        <v>34</v>
      </c>
      <c r="O2068" s="55">
        <v>10</v>
      </c>
      <c r="P2068" s="55">
        <v>3.16</v>
      </c>
      <c r="Q2068" s="55">
        <v>52.84</v>
      </c>
      <c r="R2068" s="55">
        <v>1573</v>
      </c>
      <c r="S2068" s="55" t="s">
        <v>2709</v>
      </c>
    </row>
    <row r="2069" spans="1:19" ht="41.4" hidden="1" x14ac:dyDescent="0.25">
      <c r="A2069" s="49">
        <v>101</v>
      </c>
      <c r="B2069" s="59" t="s">
        <v>202</v>
      </c>
      <c r="C2069" s="59" t="s">
        <v>203</v>
      </c>
      <c r="D2069" s="60" t="s">
        <v>4758</v>
      </c>
      <c r="E2069" s="59" t="s">
        <v>171</v>
      </c>
      <c r="F2069" s="63" t="s">
        <v>1666</v>
      </c>
      <c r="G2069" s="55">
        <v>59600</v>
      </c>
      <c r="H2069" s="55">
        <v>7152</v>
      </c>
      <c r="I2069" s="62">
        <v>12</v>
      </c>
      <c r="J2069" s="55">
        <v>2432</v>
      </c>
      <c r="K2069" s="55">
        <v>715</v>
      </c>
      <c r="L2069" s="55">
        <v>226</v>
      </c>
      <c r="M2069" s="55">
        <v>3779</v>
      </c>
      <c r="N2069" s="62">
        <v>34</v>
      </c>
      <c r="O2069" s="55">
        <v>10</v>
      </c>
      <c r="P2069" s="55">
        <v>3.16</v>
      </c>
      <c r="Q2069" s="55">
        <v>52.84</v>
      </c>
      <c r="R2069" s="55">
        <v>1488</v>
      </c>
      <c r="S2069" s="55" t="s">
        <v>2709</v>
      </c>
    </row>
    <row r="2070" spans="1:19" ht="27.6" hidden="1" x14ac:dyDescent="0.25">
      <c r="A2070" s="49">
        <v>101</v>
      </c>
      <c r="B2070" s="59" t="s">
        <v>202</v>
      </c>
      <c r="C2070" s="59" t="s">
        <v>214</v>
      </c>
      <c r="D2070" s="60" t="s">
        <v>4759</v>
      </c>
      <c r="E2070" s="59" t="s">
        <v>171</v>
      </c>
      <c r="F2070" s="63" t="s">
        <v>1667</v>
      </c>
      <c r="G2070" s="55">
        <v>71700</v>
      </c>
      <c r="H2070" s="55">
        <v>8231</v>
      </c>
      <c r="I2070" s="62">
        <v>11.48</v>
      </c>
      <c r="J2070" s="55">
        <v>2881</v>
      </c>
      <c r="K2070" s="55">
        <v>823</v>
      </c>
      <c r="L2070" s="55">
        <v>197</v>
      </c>
      <c r="M2070" s="55">
        <v>4330</v>
      </c>
      <c r="N2070" s="62">
        <v>35</v>
      </c>
      <c r="O2070" s="55">
        <v>10</v>
      </c>
      <c r="P2070" s="55">
        <v>2.39</v>
      </c>
      <c r="Q2070" s="55">
        <v>52.61</v>
      </c>
      <c r="R2070" s="55">
        <v>1699</v>
      </c>
      <c r="S2070" s="55" t="s">
        <v>2709</v>
      </c>
    </row>
    <row r="2071" spans="1:19" ht="27.6" hidden="1" x14ac:dyDescent="0.25">
      <c r="A2071" s="49">
        <v>101</v>
      </c>
      <c r="B2071" s="59" t="s">
        <v>202</v>
      </c>
      <c r="C2071" s="59" t="s">
        <v>214</v>
      </c>
      <c r="D2071" s="60" t="s">
        <v>4759</v>
      </c>
      <c r="E2071" s="59" t="s">
        <v>167</v>
      </c>
      <c r="F2071" s="63" t="s">
        <v>1667</v>
      </c>
      <c r="G2071" s="55">
        <v>61700</v>
      </c>
      <c r="H2071" s="55">
        <v>7082</v>
      </c>
      <c r="I2071" s="62">
        <v>11.48</v>
      </c>
      <c r="J2071" s="55">
        <v>2479</v>
      </c>
      <c r="K2071" s="55">
        <v>708</v>
      </c>
      <c r="L2071" s="55">
        <v>169</v>
      </c>
      <c r="M2071" s="55">
        <v>3726</v>
      </c>
      <c r="N2071" s="62">
        <v>35</v>
      </c>
      <c r="O2071" s="55">
        <v>10</v>
      </c>
      <c r="P2071" s="55">
        <v>2.39</v>
      </c>
      <c r="Q2071" s="55">
        <v>52.61</v>
      </c>
      <c r="R2071" s="55">
        <v>1462</v>
      </c>
      <c r="S2071" s="55" t="s">
        <v>2709</v>
      </c>
    </row>
    <row r="2072" spans="1:19" ht="96.6" hidden="1" x14ac:dyDescent="0.25">
      <c r="A2072" s="49">
        <v>101</v>
      </c>
      <c r="B2072" s="59" t="s">
        <v>202</v>
      </c>
      <c r="C2072" s="59" t="s">
        <v>214</v>
      </c>
      <c r="D2072" s="60" t="s">
        <v>4760</v>
      </c>
      <c r="E2072" s="59" t="s">
        <v>171</v>
      </c>
      <c r="F2072" s="63" t="s">
        <v>4761</v>
      </c>
      <c r="G2072" s="55">
        <v>60400</v>
      </c>
      <c r="H2072" s="55">
        <v>6644</v>
      </c>
      <c r="I2072" s="62">
        <v>11</v>
      </c>
      <c r="J2072" s="55">
        <v>2392</v>
      </c>
      <c r="K2072" s="55">
        <v>664</v>
      </c>
      <c r="L2072" s="55">
        <v>159</v>
      </c>
      <c r="M2072" s="55">
        <v>3429</v>
      </c>
      <c r="N2072" s="62">
        <v>36</v>
      </c>
      <c r="O2072" s="55">
        <v>10</v>
      </c>
      <c r="P2072" s="55">
        <v>2.39</v>
      </c>
      <c r="Q2072" s="55">
        <v>51.61</v>
      </c>
      <c r="R2072" s="55">
        <v>1351</v>
      </c>
      <c r="S2072" s="55" t="s">
        <v>2709</v>
      </c>
    </row>
    <row r="2073" spans="1:19" ht="96.6" hidden="1" x14ac:dyDescent="0.25">
      <c r="A2073" s="49">
        <v>101</v>
      </c>
      <c r="B2073" s="59" t="s">
        <v>202</v>
      </c>
      <c r="C2073" s="59" t="s">
        <v>214</v>
      </c>
      <c r="D2073" s="60" t="s">
        <v>4760</v>
      </c>
      <c r="E2073" s="59" t="s">
        <v>167</v>
      </c>
      <c r="F2073" s="63" t="s">
        <v>4761</v>
      </c>
      <c r="G2073" s="55">
        <v>62900</v>
      </c>
      <c r="H2073" s="55">
        <v>6919</v>
      </c>
      <c r="I2073" s="62">
        <v>11</v>
      </c>
      <c r="J2073" s="55">
        <v>2422</v>
      </c>
      <c r="K2073" s="55">
        <v>692</v>
      </c>
      <c r="L2073" s="55">
        <v>165</v>
      </c>
      <c r="M2073" s="55">
        <v>3640</v>
      </c>
      <c r="N2073" s="62">
        <v>35</v>
      </c>
      <c r="O2073" s="55">
        <v>10</v>
      </c>
      <c r="P2073" s="55">
        <v>2.39</v>
      </c>
      <c r="Q2073" s="55">
        <v>52.61</v>
      </c>
      <c r="R2073" s="55">
        <v>1428</v>
      </c>
      <c r="S2073" s="55" t="s">
        <v>2709</v>
      </c>
    </row>
    <row r="2074" spans="1:19" ht="55.2" hidden="1" x14ac:dyDescent="0.25">
      <c r="A2074" s="49">
        <v>101</v>
      </c>
      <c r="B2074" s="59" t="s">
        <v>202</v>
      </c>
      <c r="C2074" s="59" t="s">
        <v>214</v>
      </c>
      <c r="D2074" s="60" t="s">
        <v>4762</v>
      </c>
      <c r="E2074" s="59" t="s">
        <v>171</v>
      </c>
      <c r="F2074" s="63" t="s">
        <v>1669</v>
      </c>
      <c r="G2074" s="55">
        <v>68700</v>
      </c>
      <c r="H2074" s="55">
        <v>7558</v>
      </c>
      <c r="I2074" s="62">
        <v>11</v>
      </c>
      <c r="J2074" s="55">
        <v>2721</v>
      </c>
      <c r="K2074" s="55">
        <v>756</v>
      </c>
      <c r="L2074" s="55">
        <v>181</v>
      </c>
      <c r="M2074" s="55">
        <v>3900</v>
      </c>
      <c r="N2074" s="62">
        <v>36</v>
      </c>
      <c r="O2074" s="55">
        <v>10</v>
      </c>
      <c r="P2074" s="55">
        <v>2.39</v>
      </c>
      <c r="Q2074" s="55">
        <v>51.61</v>
      </c>
      <c r="R2074" s="55">
        <v>1537</v>
      </c>
      <c r="S2074" s="55" t="s">
        <v>2709</v>
      </c>
    </row>
    <row r="2075" spans="1:19" ht="55.2" hidden="1" x14ac:dyDescent="0.25">
      <c r="A2075" s="49">
        <v>101</v>
      </c>
      <c r="B2075" s="59" t="s">
        <v>202</v>
      </c>
      <c r="C2075" s="59" t="s">
        <v>214</v>
      </c>
      <c r="D2075" s="60" t="s">
        <v>4762</v>
      </c>
      <c r="E2075" s="59" t="s">
        <v>167</v>
      </c>
      <c r="F2075" s="63" t="s">
        <v>1669</v>
      </c>
      <c r="G2075" s="55">
        <v>73200</v>
      </c>
      <c r="H2075" s="55">
        <v>8051</v>
      </c>
      <c r="I2075" s="62">
        <v>11</v>
      </c>
      <c r="J2075" s="55">
        <v>2818</v>
      </c>
      <c r="K2075" s="55">
        <v>805</v>
      </c>
      <c r="L2075" s="55">
        <v>192</v>
      </c>
      <c r="M2075" s="55">
        <v>4236</v>
      </c>
      <c r="N2075" s="62">
        <v>35</v>
      </c>
      <c r="O2075" s="55">
        <v>10</v>
      </c>
      <c r="P2075" s="55">
        <v>2.39</v>
      </c>
      <c r="Q2075" s="55">
        <v>52.61</v>
      </c>
      <c r="R2075" s="55">
        <v>1662</v>
      </c>
      <c r="S2075" s="55" t="s">
        <v>2709</v>
      </c>
    </row>
    <row r="2076" spans="1:19" ht="13.8" hidden="1" x14ac:dyDescent="0.25">
      <c r="A2076" s="49">
        <v>101</v>
      </c>
      <c r="B2076" s="59" t="s">
        <v>202</v>
      </c>
      <c r="C2076" s="59" t="s">
        <v>214</v>
      </c>
      <c r="D2076" s="60" t="s">
        <v>4763</v>
      </c>
      <c r="E2076" s="59" t="s">
        <v>171</v>
      </c>
      <c r="F2076" s="63" t="s">
        <v>1670</v>
      </c>
      <c r="G2076" s="55">
        <v>75300</v>
      </c>
      <c r="H2076" s="55">
        <v>8283</v>
      </c>
      <c r="I2076" s="62">
        <v>11</v>
      </c>
      <c r="J2076" s="55">
        <v>3313</v>
      </c>
      <c r="K2076" s="55">
        <v>414</v>
      </c>
      <c r="L2076" s="55">
        <v>198</v>
      </c>
      <c r="M2076" s="55">
        <v>4358</v>
      </c>
      <c r="N2076" s="62">
        <v>40</v>
      </c>
      <c r="O2076" s="55">
        <v>5</v>
      </c>
      <c r="P2076" s="55">
        <v>2.39</v>
      </c>
      <c r="Q2076" s="55">
        <v>52.61</v>
      </c>
      <c r="R2076" s="55">
        <v>1687</v>
      </c>
      <c r="S2076" s="55" t="s">
        <v>2709</v>
      </c>
    </row>
    <row r="2077" spans="1:19" ht="13.8" hidden="1" x14ac:dyDescent="0.25">
      <c r="A2077" s="49">
        <v>101</v>
      </c>
      <c r="B2077" s="59" t="s">
        <v>202</v>
      </c>
      <c r="C2077" s="59" t="s">
        <v>214</v>
      </c>
      <c r="D2077" s="60" t="s">
        <v>4763</v>
      </c>
      <c r="E2077" s="59" t="s">
        <v>167</v>
      </c>
      <c r="F2077" s="63" t="s">
        <v>1670</v>
      </c>
      <c r="G2077" s="55">
        <v>71000</v>
      </c>
      <c r="H2077" s="55">
        <v>7811</v>
      </c>
      <c r="I2077" s="62">
        <v>11</v>
      </c>
      <c r="J2077" s="55">
        <v>3124</v>
      </c>
      <c r="K2077" s="55">
        <v>391</v>
      </c>
      <c r="L2077" s="55">
        <v>187</v>
      </c>
      <c r="M2077" s="55">
        <v>4109</v>
      </c>
      <c r="N2077" s="62">
        <v>40</v>
      </c>
      <c r="O2077" s="55">
        <v>5</v>
      </c>
      <c r="P2077" s="55">
        <v>2.39</v>
      </c>
      <c r="Q2077" s="55">
        <v>52.61</v>
      </c>
      <c r="R2077" s="55">
        <v>1590</v>
      </c>
      <c r="S2077" s="55" t="s">
        <v>2709</v>
      </c>
    </row>
    <row r="2078" spans="1:19" ht="82.8" hidden="1" x14ac:dyDescent="0.25">
      <c r="A2078" s="49">
        <v>101</v>
      </c>
      <c r="B2078" s="59" t="s">
        <v>202</v>
      </c>
      <c r="C2078" s="59" t="s">
        <v>214</v>
      </c>
      <c r="D2078" s="60" t="s">
        <v>4764</v>
      </c>
      <c r="E2078" s="59" t="s">
        <v>171</v>
      </c>
      <c r="F2078" s="63" t="s">
        <v>4765</v>
      </c>
      <c r="G2078" s="55">
        <v>66500</v>
      </c>
      <c r="H2078" s="55">
        <v>7315</v>
      </c>
      <c r="I2078" s="62">
        <v>11</v>
      </c>
      <c r="J2078" s="55">
        <v>2926</v>
      </c>
      <c r="K2078" s="55">
        <v>366</v>
      </c>
      <c r="L2078" s="55">
        <v>175</v>
      </c>
      <c r="M2078" s="55">
        <v>3848</v>
      </c>
      <c r="N2078" s="62">
        <v>40</v>
      </c>
      <c r="O2078" s="55">
        <v>5</v>
      </c>
      <c r="P2078" s="55">
        <v>2.39</v>
      </c>
      <c r="Q2078" s="55">
        <v>52.61</v>
      </c>
      <c r="R2078" s="55">
        <v>1489</v>
      </c>
      <c r="S2078" s="55" t="s">
        <v>2709</v>
      </c>
    </row>
    <row r="2079" spans="1:19" ht="82.8" hidden="1" x14ac:dyDescent="0.25">
      <c r="A2079" s="49">
        <v>101</v>
      </c>
      <c r="B2079" s="59" t="s">
        <v>202</v>
      </c>
      <c r="C2079" s="59" t="s">
        <v>214</v>
      </c>
      <c r="D2079" s="60" t="s">
        <v>4764</v>
      </c>
      <c r="E2079" s="59" t="s">
        <v>167</v>
      </c>
      <c r="F2079" s="63" t="s">
        <v>4765</v>
      </c>
      <c r="G2079" s="55">
        <v>58000</v>
      </c>
      <c r="H2079" s="55">
        <v>6380</v>
      </c>
      <c r="I2079" s="62">
        <v>11</v>
      </c>
      <c r="J2079" s="55">
        <v>2552</v>
      </c>
      <c r="K2079" s="55">
        <v>319</v>
      </c>
      <c r="L2079" s="55">
        <v>152</v>
      </c>
      <c r="M2079" s="55">
        <v>3357</v>
      </c>
      <c r="N2079" s="62">
        <v>40</v>
      </c>
      <c r="O2079" s="55">
        <v>5</v>
      </c>
      <c r="P2079" s="55">
        <v>2.39</v>
      </c>
      <c r="Q2079" s="55">
        <v>52.61</v>
      </c>
      <c r="R2079" s="55">
        <v>1299</v>
      </c>
      <c r="S2079" s="55" t="s">
        <v>2709</v>
      </c>
    </row>
    <row r="2080" spans="1:19" ht="55.2" hidden="1" x14ac:dyDescent="0.25">
      <c r="A2080" s="49">
        <v>101</v>
      </c>
      <c r="B2080" s="59" t="s">
        <v>202</v>
      </c>
      <c r="C2080" s="59" t="s">
        <v>214</v>
      </c>
      <c r="D2080" s="60" t="s">
        <v>4766</v>
      </c>
      <c r="E2080" s="59" t="s">
        <v>167</v>
      </c>
      <c r="F2080" s="63" t="s">
        <v>1672</v>
      </c>
      <c r="G2080" s="55">
        <v>54400</v>
      </c>
      <c r="H2080" s="55">
        <v>5983</v>
      </c>
      <c r="I2080" s="62">
        <v>11</v>
      </c>
      <c r="J2080" s="55">
        <v>1795</v>
      </c>
      <c r="K2080" s="55">
        <v>598</v>
      </c>
      <c r="L2080" s="55">
        <v>143</v>
      </c>
      <c r="M2080" s="55">
        <v>3447</v>
      </c>
      <c r="N2080" s="62">
        <v>30</v>
      </c>
      <c r="O2080" s="55">
        <v>10</v>
      </c>
      <c r="P2080" s="55">
        <v>2.39</v>
      </c>
      <c r="Q2080" s="55">
        <v>57.61</v>
      </c>
      <c r="R2080" s="55">
        <v>1328</v>
      </c>
      <c r="S2080" s="55" t="s">
        <v>2709</v>
      </c>
    </row>
    <row r="2081" spans="1:19" ht="69" hidden="1" x14ac:dyDescent="0.25">
      <c r="A2081" s="49">
        <v>101</v>
      </c>
      <c r="B2081" s="59" t="s">
        <v>202</v>
      </c>
      <c r="C2081" s="59" t="s">
        <v>214</v>
      </c>
      <c r="D2081" s="60" t="s">
        <v>4767</v>
      </c>
      <c r="E2081" s="59" t="s">
        <v>192</v>
      </c>
      <c r="F2081" s="63" t="s">
        <v>1673</v>
      </c>
      <c r="G2081" s="55">
        <v>48200</v>
      </c>
      <c r="H2081" s="55">
        <v>5302</v>
      </c>
      <c r="I2081" s="62">
        <v>11</v>
      </c>
      <c r="J2081" s="55">
        <v>1909</v>
      </c>
      <c r="K2081" s="55">
        <v>371</v>
      </c>
      <c r="L2081" s="55">
        <v>127</v>
      </c>
      <c r="M2081" s="55">
        <v>2895</v>
      </c>
      <c r="N2081" s="62">
        <v>36</v>
      </c>
      <c r="O2081" s="55">
        <v>7</v>
      </c>
      <c r="P2081" s="55">
        <v>2.39</v>
      </c>
      <c r="Q2081" s="55">
        <v>54.61</v>
      </c>
      <c r="R2081" s="55">
        <v>1118</v>
      </c>
      <c r="S2081" s="55" t="s">
        <v>2709</v>
      </c>
    </row>
    <row r="2082" spans="1:19" ht="69" hidden="1" x14ac:dyDescent="0.25">
      <c r="A2082" s="49">
        <v>101</v>
      </c>
      <c r="B2082" s="59" t="s">
        <v>202</v>
      </c>
      <c r="C2082" s="59" t="s">
        <v>214</v>
      </c>
      <c r="D2082" s="60" t="s">
        <v>4768</v>
      </c>
      <c r="E2082" s="59" t="s">
        <v>171</v>
      </c>
      <c r="F2082" s="63" t="s">
        <v>1674</v>
      </c>
      <c r="G2082" s="55">
        <v>48300</v>
      </c>
      <c r="H2082" s="55">
        <v>4830</v>
      </c>
      <c r="I2082" s="62">
        <v>10</v>
      </c>
      <c r="J2082" s="55">
        <v>1787</v>
      </c>
      <c r="K2082" s="55">
        <v>234</v>
      </c>
      <c r="L2082" s="55">
        <v>115</v>
      </c>
      <c r="M2082" s="55">
        <v>2694</v>
      </c>
      <c r="N2082" s="62">
        <v>37</v>
      </c>
      <c r="O2082" s="55">
        <v>4.84</v>
      </c>
      <c r="P2082" s="55">
        <v>2.39</v>
      </c>
      <c r="Q2082" s="55">
        <v>55.77</v>
      </c>
      <c r="R2082" s="55">
        <v>1030</v>
      </c>
      <c r="S2082" s="55" t="s">
        <v>2709</v>
      </c>
    </row>
    <row r="2083" spans="1:19" ht="69" hidden="1" x14ac:dyDescent="0.25">
      <c r="A2083" s="49">
        <v>101</v>
      </c>
      <c r="B2083" s="59" t="s">
        <v>202</v>
      </c>
      <c r="C2083" s="59" t="s">
        <v>214</v>
      </c>
      <c r="D2083" s="60" t="s">
        <v>4768</v>
      </c>
      <c r="E2083" s="59" t="s">
        <v>167</v>
      </c>
      <c r="F2083" s="63" t="s">
        <v>1674</v>
      </c>
      <c r="G2083" s="55">
        <v>46100</v>
      </c>
      <c r="H2083" s="55">
        <v>4610</v>
      </c>
      <c r="I2083" s="62">
        <v>10</v>
      </c>
      <c r="J2083" s="55">
        <v>1614</v>
      </c>
      <c r="K2083" s="55">
        <v>223</v>
      </c>
      <c r="L2083" s="55">
        <v>110</v>
      </c>
      <c r="M2083" s="55">
        <v>2663</v>
      </c>
      <c r="N2083" s="62">
        <v>35</v>
      </c>
      <c r="O2083" s="55">
        <v>4.84</v>
      </c>
      <c r="P2083" s="55">
        <v>2.39</v>
      </c>
      <c r="Q2083" s="55">
        <v>57.77</v>
      </c>
      <c r="R2083" s="55">
        <v>1012</v>
      </c>
      <c r="S2083" s="55" t="s">
        <v>2709</v>
      </c>
    </row>
    <row r="2084" spans="1:19" ht="41.4" hidden="1" x14ac:dyDescent="0.25">
      <c r="A2084" s="49">
        <v>101</v>
      </c>
      <c r="B2084" s="59" t="s">
        <v>202</v>
      </c>
      <c r="C2084" s="59" t="s">
        <v>214</v>
      </c>
      <c r="D2084" s="60" t="s">
        <v>4769</v>
      </c>
      <c r="E2084" s="59" t="s">
        <v>171</v>
      </c>
      <c r="F2084" s="63" t="s">
        <v>1675</v>
      </c>
      <c r="G2084" s="55">
        <v>57900</v>
      </c>
      <c r="H2084" s="55">
        <v>5790</v>
      </c>
      <c r="I2084" s="62">
        <v>10</v>
      </c>
      <c r="J2084" s="55">
        <v>1853</v>
      </c>
      <c r="K2084" s="55">
        <v>405</v>
      </c>
      <c r="L2084" s="55">
        <v>138</v>
      </c>
      <c r="M2084" s="55">
        <v>3394</v>
      </c>
      <c r="N2084" s="62">
        <v>32</v>
      </c>
      <c r="O2084" s="55">
        <v>7</v>
      </c>
      <c r="P2084" s="55">
        <v>2.39</v>
      </c>
      <c r="Q2084" s="55">
        <v>58.61</v>
      </c>
      <c r="R2084" s="55">
        <v>1293</v>
      </c>
      <c r="S2084" s="55" t="s">
        <v>2709</v>
      </c>
    </row>
    <row r="2085" spans="1:19" ht="41.4" hidden="1" x14ac:dyDescent="0.25">
      <c r="A2085" s="49">
        <v>101</v>
      </c>
      <c r="B2085" s="59" t="s">
        <v>202</v>
      </c>
      <c r="C2085" s="59" t="s">
        <v>214</v>
      </c>
      <c r="D2085" s="60" t="s">
        <v>4769</v>
      </c>
      <c r="E2085" s="59" t="s">
        <v>167</v>
      </c>
      <c r="F2085" s="63" t="s">
        <v>1675</v>
      </c>
      <c r="G2085" s="55">
        <v>64600</v>
      </c>
      <c r="H2085" s="55">
        <v>6460</v>
      </c>
      <c r="I2085" s="62">
        <v>10</v>
      </c>
      <c r="J2085" s="55">
        <v>4457</v>
      </c>
      <c r="K2085" s="55">
        <v>313</v>
      </c>
      <c r="L2085" s="55">
        <v>154</v>
      </c>
      <c r="M2085" s="55">
        <v>1536</v>
      </c>
      <c r="N2085" s="62">
        <v>69</v>
      </c>
      <c r="O2085" s="55">
        <v>4.84</v>
      </c>
      <c r="P2085" s="55">
        <v>2.39</v>
      </c>
      <c r="Q2085" s="55">
        <v>23.77</v>
      </c>
      <c r="R2085" s="55">
        <v>737</v>
      </c>
      <c r="S2085" s="55" t="s">
        <v>2709</v>
      </c>
    </row>
    <row r="2086" spans="1:19" ht="27.6" hidden="1" x14ac:dyDescent="0.25">
      <c r="A2086" s="49">
        <v>101</v>
      </c>
      <c r="B2086" s="59" t="s">
        <v>202</v>
      </c>
      <c r="C2086" s="59" t="s">
        <v>214</v>
      </c>
      <c r="D2086" s="60" t="s">
        <v>4770</v>
      </c>
      <c r="E2086" s="59" t="s">
        <v>171</v>
      </c>
      <c r="F2086" s="63" t="s">
        <v>1677</v>
      </c>
      <c r="G2086" s="55">
        <v>58000</v>
      </c>
      <c r="H2086" s="55">
        <v>6049</v>
      </c>
      <c r="I2086" s="62">
        <v>10.43</v>
      </c>
      <c r="J2086" s="55">
        <v>4295</v>
      </c>
      <c r="K2086" s="55">
        <v>213</v>
      </c>
      <c r="L2086" s="55">
        <v>98</v>
      </c>
      <c r="M2086" s="55">
        <v>1443</v>
      </c>
      <c r="N2086" s="62">
        <v>71</v>
      </c>
      <c r="O2086" s="55">
        <v>3.52</v>
      </c>
      <c r="P2086" s="55">
        <v>1.62</v>
      </c>
      <c r="Q2086" s="55">
        <v>23.86</v>
      </c>
      <c r="R2086" s="55">
        <v>682</v>
      </c>
      <c r="S2086" s="55" t="s">
        <v>2709</v>
      </c>
    </row>
    <row r="2087" spans="1:19" ht="27.6" hidden="1" x14ac:dyDescent="0.25">
      <c r="A2087" s="49">
        <v>101</v>
      </c>
      <c r="B2087" s="59" t="s">
        <v>202</v>
      </c>
      <c r="C2087" s="59" t="s">
        <v>214</v>
      </c>
      <c r="D2087" s="60" t="s">
        <v>4770</v>
      </c>
      <c r="E2087" s="59" t="s">
        <v>167</v>
      </c>
      <c r="F2087" s="63" t="s">
        <v>1677</v>
      </c>
      <c r="G2087" s="55">
        <v>69400</v>
      </c>
      <c r="H2087" s="55">
        <v>7239</v>
      </c>
      <c r="I2087" s="62">
        <v>10.43</v>
      </c>
      <c r="J2087" s="55">
        <v>2606</v>
      </c>
      <c r="K2087" s="55">
        <v>434</v>
      </c>
      <c r="L2087" s="55">
        <v>145</v>
      </c>
      <c r="M2087" s="55">
        <v>4054</v>
      </c>
      <c r="N2087" s="62">
        <v>36</v>
      </c>
      <c r="O2087" s="55">
        <v>6</v>
      </c>
      <c r="P2087" s="55">
        <v>2</v>
      </c>
      <c r="Q2087" s="55">
        <v>56</v>
      </c>
      <c r="R2087" s="55">
        <v>1551</v>
      </c>
      <c r="S2087" s="55" t="s">
        <v>2709</v>
      </c>
    </row>
    <row r="2088" spans="1:19" ht="55.2" hidden="1" x14ac:dyDescent="0.25">
      <c r="A2088" s="49">
        <v>101</v>
      </c>
      <c r="B2088" s="59" t="s">
        <v>202</v>
      </c>
      <c r="C2088" s="59" t="s">
        <v>214</v>
      </c>
      <c r="D2088" s="60" t="s">
        <v>4771</v>
      </c>
      <c r="E2088" s="59" t="s">
        <v>171</v>
      </c>
      <c r="F2088" s="63" t="s">
        <v>1678</v>
      </c>
      <c r="G2088" s="55">
        <v>40400</v>
      </c>
      <c r="H2088" s="55">
        <v>4213</v>
      </c>
      <c r="I2088" s="62">
        <v>10.43</v>
      </c>
      <c r="J2088" s="55">
        <v>1601</v>
      </c>
      <c r="K2088" s="55">
        <v>148</v>
      </c>
      <c r="L2088" s="55">
        <v>68</v>
      </c>
      <c r="M2088" s="55">
        <v>2396</v>
      </c>
      <c r="N2088" s="62">
        <v>38</v>
      </c>
      <c r="O2088" s="55">
        <v>3.52</v>
      </c>
      <c r="P2088" s="55">
        <v>1.62</v>
      </c>
      <c r="Q2088" s="55">
        <v>56.86</v>
      </c>
      <c r="R2088" s="55">
        <v>906</v>
      </c>
      <c r="S2088" s="55" t="s">
        <v>2709</v>
      </c>
    </row>
    <row r="2089" spans="1:19" ht="55.2" hidden="1" x14ac:dyDescent="0.25">
      <c r="A2089" s="49">
        <v>101</v>
      </c>
      <c r="B2089" s="59" t="s">
        <v>202</v>
      </c>
      <c r="C2089" s="59" t="s">
        <v>214</v>
      </c>
      <c r="D2089" s="60" t="s">
        <v>4771</v>
      </c>
      <c r="E2089" s="59" t="s">
        <v>167</v>
      </c>
      <c r="F2089" s="63" t="s">
        <v>1678</v>
      </c>
      <c r="G2089" s="55">
        <v>25800</v>
      </c>
      <c r="H2089" s="55">
        <v>3353</v>
      </c>
      <c r="I2089" s="62">
        <v>13</v>
      </c>
      <c r="J2089" s="55">
        <v>1006</v>
      </c>
      <c r="K2089" s="55">
        <v>118</v>
      </c>
      <c r="L2089" s="55">
        <v>54</v>
      </c>
      <c r="M2089" s="55">
        <v>2175</v>
      </c>
      <c r="N2089" s="62">
        <v>30</v>
      </c>
      <c r="O2089" s="55">
        <v>3.52</v>
      </c>
      <c r="P2089" s="55">
        <v>1.62</v>
      </c>
      <c r="Q2089" s="55">
        <v>64.86</v>
      </c>
      <c r="R2089" s="55">
        <v>804</v>
      </c>
      <c r="S2089" s="55" t="s">
        <v>2709</v>
      </c>
    </row>
    <row r="2090" spans="1:19" ht="13.8" hidden="1" x14ac:dyDescent="0.25">
      <c r="A2090" s="49">
        <v>101</v>
      </c>
      <c r="B2090" s="59" t="s">
        <v>202</v>
      </c>
      <c r="C2090" s="59" t="s">
        <v>223</v>
      </c>
      <c r="D2090" s="60" t="s">
        <v>4772</v>
      </c>
      <c r="E2090" s="59" t="s">
        <v>171</v>
      </c>
      <c r="F2090" s="63" t="s">
        <v>4773</v>
      </c>
      <c r="G2090" s="55">
        <v>18100</v>
      </c>
      <c r="H2090" s="55">
        <v>2715</v>
      </c>
      <c r="I2090" s="62">
        <v>15</v>
      </c>
      <c r="J2090" s="55">
        <v>869</v>
      </c>
      <c r="K2090" s="55">
        <v>108</v>
      </c>
      <c r="L2090" s="55">
        <v>50</v>
      </c>
      <c r="M2090" s="55">
        <v>1688</v>
      </c>
      <c r="N2090" s="62">
        <v>32</v>
      </c>
      <c r="O2090" s="55">
        <v>3.99</v>
      </c>
      <c r="P2090" s="55">
        <v>1.85</v>
      </c>
      <c r="Q2090" s="55">
        <v>62.16</v>
      </c>
      <c r="R2090" s="55">
        <v>630</v>
      </c>
      <c r="S2090" s="55" t="s">
        <v>2709</v>
      </c>
    </row>
    <row r="2091" spans="1:19" ht="13.8" hidden="1" x14ac:dyDescent="0.25">
      <c r="A2091" s="49">
        <v>101</v>
      </c>
      <c r="B2091" s="59" t="s">
        <v>202</v>
      </c>
      <c r="C2091" s="59" t="s">
        <v>223</v>
      </c>
      <c r="D2091" s="60" t="s">
        <v>4772</v>
      </c>
      <c r="E2091" s="59" t="s">
        <v>167</v>
      </c>
      <c r="F2091" s="63" t="s">
        <v>4773</v>
      </c>
      <c r="G2091" s="55">
        <v>16200</v>
      </c>
      <c r="H2091" s="55">
        <v>2592</v>
      </c>
      <c r="I2091" s="62">
        <v>16</v>
      </c>
      <c r="J2091" s="55">
        <v>804</v>
      </c>
      <c r="K2091" s="55">
        <v>103</v>
      </c>
      <c r="L2091" s="55">
        <v>78</v>
      </c>
      <c r="M2091" s="55">
        <v>1607</v>
      </c>
      <c r="N2091" s="62">
        <v>31</v>
      </c>
      <c r="O2091" s="55">
        <v>3.99</v>
      </c>
      <c r="P2091" s="55">
        <v>3</v>
      </c>
      <c r="Q2091" s="55">
        <v>62.01</v>
      </c>
      <c r="R2091" s="55">
        <v>603</v>
      </c>
      <c r="S2091" s="55" t="s">
        <v>2709</v>
      </c>
    </row>
    <row r="2092" spans="1:19" ht="55.2" hidden="1" x14ac:dyDescent="0.25">
      <c r="A2092" s="49">
        <v>101</v>
      </c>
      <c r="B2092" s="59" t="s">
        <v>202</v>
      </c>
      <c r="C2092" s="59" t="s">
        <v>223</v>
      </c>
      <c r="D2092" s="60" t="s">
        <v>4774</v>
      </c>
      <c r="E2092" s="59" t="s">
        <v>171</v>
      </c>
      <c r="F2092" s="63" t="s">
        <v>1680</v>
      </c>
      <c r="G2092" s="55">
        <v>16100</v>
      </c>
      <c r="H2092" s="55">
        <v>2254</v>
      </c>
      <c r="I2092" s="62">
        <v>14</v>
      </c>
      <c r="J2092" s="55">
        <v>654</v>
      </c>
      <c r="K2092" s="55">
        <v>90</v>
      </c>
      <c r="L2092" s="55">
        <v>90</v>
      </c>
      <c r="M2092" s="55">
        <v>1420</v>
      </c>
      <c r="N2092" s="62">
        <v>29</v>
      </c>
      <c r="O2092" s="55">
        <v>3.99</v>
      </c>
      <c r="P2092" s="55">
        <v>4</v>
      </c>
      <c r="Q2092" s="55">
        <v>63.01</v>
      </c>
      <c r="R2092" s="55">
        <v>534</v>
      </c>
      <c r="S2092" s="55" t="s">
        <v>2709</v>
      </c>
    </row>
    <row r="2093" spans="1:19" ht="55.2" hidden="1" x14ac:dyDescent="0.25">
      <c r="A2093" s="49">
        <v>101</v>
      </c>
      <c r="B2093" s="59" t="s">
        <v>202</v>
      </c>
      <c r="C2093" s="59" t="s">
        <v>223</v>
      </c>
      <c r="D2093" s="60" t="s">
        <v>4774</v>
      </c>
      <c r="E2093" s="59" t="s">
        <v>167</v>
      </c>
      <c r="F2093" s="63" t="s">
        <v>1680</v>
      </c>
      <c r="G2093" s="55">
        <v>17500</v>
      </c>
      <c r="H2093" s="55">
        <v>2626</v>
      </c>
      <c r="I2093" s="62">
        <v>15</v>
      </c>
      <c r="J2093" s="55">
        <v>840</v>
      </c>
      <c r="K2093" s="55">
        <v>105</v>
      </c>
      <c r="L2093" s="55">
        <v>79</v>
      </c>
      <c r="M2093" s="55">
        <v>1602</v>
      </c>
      <c r="N2093" s="62">
        <v>32</v>
      </c>
      <c r="O2093" s="55">
        <v>3.99</v>
      </c>
      <c r="P2093" s="55">
        <v>3</v>
      </c>
      <c r="Q2093" s="55">
        <v>61.01</v>
      </c>
      <c r="R2093" s="55">
        <v>603</v>
      </c>
      <c r="S2093" s="55" t="s">
        <v>2709</v>
      </c>
    </row>
    <row r="2094" spans="1:19" ht="55.2" hidden="1" x14ac:dyDescent="0.25">
      <c r="A2094" s="49">
        <v>101</v>
      </c>
      <c r="B2094" s="59" t="s">
        <v>202</v>
      </c>
      <c r="C2094" s="59" t="s">
        <v>223</v>
      </c>
      <c r="D2094" s="60" t="s">
        <v>4775</v>
      </c>
      <c r="E2094" s="59" t="s">
        <v>171</v>
      </c>
      <c r="F2094" s="63" t="s">
        <v>4776</v>
      </c>
      <c r="G2094" s="55">
        <v>28800</v>
      </c>
      <c r="H2094" s="55">
        <v>2304</v>
      </c>
      <c r="I2094" s="62">
        <v>8</v>
      </c>
      <c r="J2094" s="55">
        <v>668</v>
      </c>
      <c r="K2094" s="55">
        <v>103</v>
      </c>
      <c r="L2094" s="55">
        <v>69</v>
      </c>
      <c r="M2094" s="55">
        <v>1464</v>
      </c>
      <c r="N2094" s="62">
        <v>29</v>
      </c>
      <c r="O2094" s="55">
        <v>4.47</v>
      </c>
      <c r="P2094" s="55">
        <v>3</v>
      </c>
      <c r="Q2094" s="55">
        <v>63.53</v>
      </c>
      <c r="R2094" s="55">
        <v>548</v>
      </c>
      <c r="S2094" s="55" t="s">
        <v>2709</v>
      </c>
    </row>
    <row r="2095" spans="1:19" ht="55.2" hidden="1" x14ac:dyDescent="0.25">
      <c r="A2095" s="49">
        <v>101</v>
      </c>
      <c r="B2095" s="59" t="s">
        <v>202</v>
      </c>
      <c r="C2095" s="59" t="s">
        <v>223</v>
      </c>
      <c r="D2095" s="60" t="s">
        <v>4775</v>
      </c>
      <c r="E2095" s="59" t="s">
        <v>167</v>
      </c>
      <c r="F2095" s="63" t="s">
        <v>4776</v>
      </c>
      <c r="G2095" s="55">
        <v>28800</v>
      </c>
      <c r="H2095" s="55">
        <v>3168</v>
      </c>
      <c r="I2095" s="62">
        <v>11</v>
      </c>
      <c r="J2095" s="55">
        <v>1117</v>
      </c>
      <c r="K2095" s="55">
        <v>142</v>
      </c>
      <c r="L2095" s="55">
        <v>66</v>
      </c>
      <c r="M2095" s="55">
        <v>1843</v>
      </c>
      <c r="N2095" s="62">
        <v>35.26</v>
      </c>
      <c r="O2095" s="55">
        <v>4.47</v>
      </c>
      <c r="P2095" s="55">
        <v>2.08</v>
      </c>
      <c r="Q2095" s="55">
        <v>58.19</v>
      </c>
      <c r="R2095" s="55">
        <v>698</v>
      </c>
      <c r="S2095" s="55" t="s">
        <v>2709</v>
      </c>
    </row>
    <row r="2096" spans="1:19" ht="27.6" hidden="1" x14ac:dyDescent="0.25">
      <c r="A2096" s="49">
        <v>101</v>
      </c>
      <c r="B2096" s="59" t="s">
        <v>202</v>
      </c>
      <c r="C2096" s="59" t="s">
        <v>223</v>
      </c>
      <c r="D2096" s="60" t="s">
        <v>4777</v>
      </c>
      <c r="E2096" s="59" t="s">
        <v>171</v>
      </c>
      <c r="F2096" s="63" t="s">
        <v>1683</v>
      </c>
      <c r="G2096" s="55">
        <v>37500</v>
      </c>
      <c r="H2096" s="55">
        <v>4124</v>
      </c>
      <c r="I2096" s="62">
        <v>11</v>
      </c>
      <c r="J2096" s="55">
        <v>1454</v>
      </c>
      <c r="K2096" s="55">
        <v>184</v>
      </c>
      <c r="L2096" s="55">
        <v>86</v>
      </c>
      <c r="M2096" s="55">
        <v>2400</v>
      </c>
      <c r="N2096" s="62">
        <v>35.26</v>
      </c>
      <c r="O2096" s="55">
        <v>4.47</v>
      </c>
      <c r="P2096" s="55">
        <v>2.08</v>
      </c>
      <c r="Q2096" s="55">
        <v>58.19</v>
      </c>
      <c r="R2096" s="55">
        <v>908</v>
      </c>
      <c r="S2096" s="55" t="s">
        <v>2709</v>
      </c>
    </row>
    <row r="2097" spans="1:19" ht="27.6" hidden="1" x14ac:dyDescent="0.25">
      <c r="A2097" s="49">
        <v>101</v>
      </c>
      <c r="B2097" s="59" t="s">
        <v>202</v>
      </c>
      <c r="C2097" s="59" t="s">
        <v>223</v>
      </c>
      <c r="D2097" s="60" t="s">
        <v>4777</v>
      </c>
      <c r="E2097" s="59" t="s">
        <v>167</v>
      </c>
      <c r="F2097" s="63" t="s">
        <v>1683</v>
      </c>
      <c r="G2097" s="55">
        <v>37200</v>
      </c>
      <c r="H2097" s="55">
        <v>5209</v>
      </c>
      <c r="I2097" s="62">
        <v>14</v>
      </c>
      <c r="J2097" s="55">
        <v>1667</v>
      </c>
      <c r="K2097" s="55">
        <v>365</v>
      </c>
      <c r="L2097" s="55">
        <v>108</v>
      </c>
      <c r="M2097" s="55">
        <v>3069</v>
      </c>
      <c r="N2097" s="62">
        <v>32</v>
      </c>
      <c r="O2097" s="55">
        <v>7</v>
      </c>
      <c r="P2097" s="55">
        <v>2.08</v>
      </c>
      <c r="Q2097" s="55">
        <v>58.92</v>
      </c>
      <c r="R2097" s="55">
        <v>1167</v>
      </c>
      <c r="S2097" s="55" t="s">
        <v>2709</v>
      </c>
    </row>
    <row r="2098" spans="1:19" ht="27.6" hidden="1" x14ac:dyDescent="0.25">
      <c r="A2098" s="49">
        <v>101</v>
      </c>
      <c r="B2098" s="59" t="s">
        <v>202</v>
      </c>
      <c r="C2098" s="59" t="s">
        <v>223</v>
      </c>
      <c r="D2098" s="60" t="s">
        <v>4778</v>
      </c>
      <c r="E2098" s="59" t="s">
        <v>171</v>
      </c>
      <c r="F2098" s="63" t="s">
        <v>1684</v>
      </c>
      <c r="G2098" s="55">
        <v>38500</v>
      </c>
      <c r="H2098" s="55">
        <v>5005</v>
      </c>
      <c r="I2098" s="62">
        <v>13</v>
      </c>
      <c r="J2098" s="55">
        <v>1765</v>
      </c>
      <c r="K2098" s="55">
        <v>250</v>
      </c>
      <c r="L2098" s="55">
        <v>104</v>
      </c>
      <c r="M2098" s="55">
        <v>2886</v>
      </c>
      <c r="N2098" s="62">
        <v>35.26</v>
      </c>
      <c r="O2098" s="55">
        <v>5</v>
      </c>
      <c r="P2098" s="55">
        <v>2.08</v>
      </c>
      <c r="Q2098" s="55">
        <v>57.66</v>
      </c>
      <c r="R2098" s="55">
        <v>1096</v>
      </c>
      <c r="S2098" s="55" t="s">
        <v>2709</v>
      </c>
    </row>
    <row r="2099" spans="1:19" ht="41.4" hidden="1" x14ac:dyDescent="0.25">
      <c r="A2099" s="49">
        <v>101</v>
      </c>
      <c r="B2099" s="59" t="s">
        <v>202</v>
      </c>
      <c r="C2099" s="59" t="s">
        <v>223</v>
      </c>
      <c r="D2099" s="60" t="s">
        <v>4779</v>
      </c>
      <c r="E2099" s="59" t="s">
        <v>171</v>
      </c>
      <c r="F2099" s="63" t="s">
        <v>1685</v>
      </c>
      <c r="G2099" s="55">
        <v>39800</v>
      </c>
      <c r="H2099" s="55">
        <v>6129</v>
      </c>
      <c r="I2099" s="62">
        <v>15.4</v>
      </c>
      <c r="J2099" s="55">
        <v>1961</v>
      </c>
      <c r="K2099" s="55">
        <v>368</v>
      </c>
      <c r="L2099" s="55">
        <v>245</v>
      </c>
      <c r="M2099" s="55">
        <v>3555</v>
      </c>
      <c r="N2099" s="62">
        <v>32</v>
      </c>
      <c r="O2099" s="55">
        <v>6</v>
      </c>
      <c r="P2099" s="55">
        <v>4</v>
      </c>
      <c r="Q2099" s="55">
        <v>58</v>
      </c>
      <c r="R2099" s="55">
        <v>1365</v>
      </c>
      <c r="S2099" s="55" t="s">
        <v>2709</v>
      </c>
    </row>
    <row r="2100" spans="1:19" ht="41.4" hidden="1" x14ac:dyDescent="0.25">
      <c r="A2100" s="49">
        <v>101</v>
      </c>
      <c r="B2100" s="59" t="s">
        <v>202</v>
      </c>
      <c r="C2100" s="59" t="s">
        <v>223</v>
      </c>
      <c r="D2100" s="60" t="s">
        <v>4780</v>
      </c>
      <c r="E2100" s="59" t="s">
        <v>167</v>
      </c>
      <c r="F2100" s="63" t="s">
        <v>4781</v>
      </c>
      <c r="G2100" s="55">
        <v>49100</v>
      </c>
      <c r="H2100" s="55">
        <v>7561</v>
      </c>
      <c r="I2100" s="62">
        <v>15.4</v>
      </c>
      <c r="J2100" s="55">
        <v>4688</v>
      </c>
      <c r="K2100" s="55">
        <v>338</v>
      </c>
      <c r="L2100" s="55">
        <v>157</v>
      </c>
      <c r="M2100" s="55">
        <v>2378</v>
      </c>
      <c r="N2100" s="62">
        <v>62</v>
      </c>
      <c r="O2100" s="55">
        <v>4.47</v>
      </c>
      <c r="P2100" s="55">
        <v>2.08</v>
      </c>
      <c r="Q2100" s="55">
        <v>31.45</v>
      </c>
      <c r="R2100" s="55">
        <v>1039</v>
      </c>
      <c r="S2100" s="55" t="s">
        <v>2709</v>
      </c>
    </row>
    <row r="2101" spans="1:19" ht="69" hidden="1" x14ac:dyDescent="0.25">
      <c r="A2101" s="49">
        <v>101</v>
      </c>
      <c r="B2101" s="59" t="s">
        <v>202</v>
      </c>
      <c r="C2101" s="59" t="s">
        <v>223</v>
      </c>
      <c r="D2101" s="60" t="s">
        <v>4782</v>
      </c>
      <c r="E2101" s="59" t="s">
        <v>171</v>
      </c>
      <c r="F2101" s="63" t="s">
        <v>1687</v>
      </c>
      <c r="G2101" s="55">
        <v>62000</v>
      </c>
      <c r="H2101" s="55">
        <v>9300</v>
      </c>
      <c r="I2101" s="62">
        <v>15</v>
      </c>
      <c r="J2101" s="55">
        <v>5580</v>
      </c>
      <c r="K2101" s="55">
        <v>416</v>
      </c>
      <c r="L2101" s="55">
        <v>193</v>
      </c>
      <c r="M2101" s="55">
        <v>3111</v>
      </c>
      <c r="N2101" s="62">
        <v>60</v>
      </c>
      <c r="O2101" s="55">
        <v>4.47</v>
      </c>
      <c r="P2101" s="55">
        <v>2.08</v>
      </c>
      <c r="Q2101" s="55">
        <v>33.450000000000003</v>
      </c>
      <c r="R2101" s="55">
        <v>1335</v>
      </c>
      <c r="S2101" s="55" t="s">
        <v>2709</v>
      </c>
    </row>
    <row r="2102" spans="1:19" ht="27.6" hidden="1" x14ac:dyDescent="0.25">
      <c r="A2102" s="49">
        <v>101</v>
      </c>
      <c r="B2102" s="59" t="s">
        <v>202</v>
      </c>
      <c r="C2102" s="59" t="s">
        <v>827</v>
      </c>
      <c r="D2102" s="60" t="s">
        <v>4783</v>
      </c>
      <c r="E2102" s="59" t="s">
        <v>171</v>
      </c>
      <c r="F2102" s="63" t="s">
        <v>1688</v>
      </c>
      <c r="G2102" s="55">
        <v>66000</v>
      </c>
      <c r="H2102" s="55">
        <v>6600</v>
      </c>
      <c r="I2102" s="62">
        <v>10</v>
      </c>
      <c r="J2102" s="55">
        <v>4290</v>
      </c>
      <c r="K2102" s="55">
        <v>295</v>
      </c>
      <c r="L2102" s="55">
        <v>198</v>
      </c>
      <c r="M2102" s="55">
        <v>1817</v>
      </c>
      <c r="N2102" s="62">
        <v>65</v>
      </c>
      <c r="O2102" s="55">
        <v>4.47</v>
      </c>
      <c r="P2102" s="55">
        <v>3</v>
      </c>
      <c r="Q2102" s="55">
        <v>27.53</v>
      </c>
      <c r="R2102" s="55">
        <v>833</v>
      </c>
      <c r="S2102" s="55" t="s">
        <v>2709</v>
      </c>
    </row>
    <row r="2103" spans="1:19" ht="27.6" hidden="1" x14ac:dyDescent="0.25">
      <c r="A2103" s="49">
        <v>101</v>
      </c>
      <c r="B2103" s="59" t="s">
        <v>202</v>
      </c>
      <c r="C2103" s="59" t="s">
        <v>827</v>
      </c>
      <c r="D2103" s="60" t="s">
        <v>4783</v>
      </c>
      <c r="E2103" s="59" t="s">
        <v>167</v>
      </c>
      <c r="F2103" s="63" t="s">
        <v>1688</v>
      </c>
      <c r="G2103" s="55">
        <v>53400</v>
      </c>
      <c r="H2103" s="55">
        <v>10146</v>
      </c>
      <c r="I2103" s="62">
        <v>19</v>
      </c>
      <c r="J2103" s="55">
        <v>6189</v>
      </c>
      <c r="K2103" s="55">
        <v>454</v>
      </c>
      <c r="L2103" s="55">
        <v>211</v>
      </c>
      <c r="M2103" s="55">
        <v>3292</v>
      </c>
      <c r="N2103" s="62">
        <v>61</v>
      </c>
      <c r="O2103" s="55">
        <v>4.47</v>
      </c>
      <c r="P2103" s="55">
        <v>2.08</v>
      </c>
      <c r="Q2103" s="55">
        <v>32.450000000000003</v>
      </c>
      <c r="R2103" s="55">
        <v>1425</v>
      </c>
      <c r="S2103" s="55" t="s">
        <v>2709</v>
      </c>
    </row>
    <row r="2104" spans="1:19" ht="27.6" hidden="1" x14ac:dyDescent="0.25">
      <c r="A2104" s="49">
        <v>101</v>
      </c>
      <c r="B2104" s="59" t="s">
        <v>202</v>
      </c>
      <c r="C2104" s="59" t="s">
        <v>827</v>
      </c>
      <c r="D2104" s="60" t="s">
        <v>4784</v>
      </c>
      <c r="E2104" s="59" t="s">
        <v>167</v>
      </c>
      <c r="F2104" s="63" t="s">
        <v>1689</v>
      </c>
      <c r="G2104" s="55">
        <v>53000</v>
      </c>
      <c r="H2104" s="55">
        <v>7950</v>
      </c>
      <c r="I2104" s="62">
        <v>15</v>
      </c>
      <c r="J2104" s="55">
        <v>5009</v>
      </c>
      <c r="K2104" s="55">
        <v>355</v>
      </c>
      <c r="L2104" s="55">
        <v>165</v>
      </c>
      <c r="M2104" s="55">
        <v>2421</v>
      </c>
      <c r="N2104" s="62">
        <v>63</v>
      </c>
      <c r="O2104" s="55">
        <v>4.47</v>
      </c>
      <c r="P2104" s="55">
        <v>2.08</v>
      </c>
      <c r="Q2104" s="55">
        <v>30.45</v>
      </c>
      <c r="R2104" s="55">
        <v>1067</v>
      </c>
      <c r="S2104" s="55" t="s">
        <v>2709</v>
      </c>
    </row>
    <row r="2105" spans="1:19" ht="27.6" hidden="1" x14ac:dyDescent="0.25">
      <c r="A2105" s="49">
        <v>101</v>
      </c>
      <c r="B2105" s="59" t="s">
        <v>244</v>
      </c>
      <c r="C2105" s="59" t="s">
        <v>601</v>
      </c>
      <c r="D2105" s="60" t="s">
        <v>4785</v>
      </c>
      <c r="E2105" s="59" t="s">
        <v>171</v>
      </c>
      <c r="F2105" s="63" t="s">
        <v>1690</v>
      </c>
      <c r="G2105" s="55">
        <v>60000</v>
      </c>
      <c r="H2105" s="55">
        <v>9982</v>
      </c>
      <c r="I2105" s="62">
        <v>16.64</v>
      </c>
      <c r="J2105" s="55">
        <v>6528</v>
      </c>
      <c r="K2105" s="55">
        <v>449</v>
      </c>
      <c r="L2105" s="55">
        <v>339</v>
      </c>
      <c r="M2105" s="55">
        <v>2666</v>
      </c>
      <c r="N2105" s="62">
        <v>65.38</v>
      </c>
      <c r="O2105" s="55">
        <v>4.5</v>
      </c>
      <c r="P2105" s="55">
        <v>3.4</v>
      </c>
      <c r="Q2105" s="55">
        <v>26.7</v>
      </c>
      <c r="R2105" s="55">
        <v>1239</v>
      </c>
      <c r="S2105" s="55" t="s">
        <v>3024</v>
      </c>
    </row>
    <row r="2106" spans="1:19" ht="27.6" hidden="1" x14ac:dyDescent="0.25">
      <c r="A2106" s="49">
        <v>101</v>
      </c>
      <c r="B2106" s="59" t="s">
        <v>244</v>
      </c>
      <c r="C2106" s="59" t="s">
        <v>601</v>
      </c>
      <c r="D2106" s="60" t="s">
        <v>4785</v>
      </c>
      <c r="E2106" s="59" t="s">
        <v>167</v>
      </c>
      <c r="F2106" s="63" t="s">
        <v>1690</v>
      </c>
      <c r="G2106" s="55">
        <v>80000</v>
      </c>
      <c r="H2106" s="55">
        <v>6959</v>
      </c>
      <c r="I2106" s="62">
        <v>8.6999999999999993</v>
      </c>
      <c r="J2106" s="55">
        <v>2037</v>
      </c>
      <c r="K2106" s="55">
        <v>604</v>
      </c>
      <c r="L2106" s="55">
        <v>203</v>
      </c>
      <c r="M2106" s="55">
        <v>4115</v>
      </c>
      <c r="N2106" s="62">
        <v>29.27</v>
      </c>
      <c r="O2106" s="55">
        <v>8.68</v>
      </c>
      <c r="P2106" s="55">
        <v>2.92</v>
      </c>
      <c r="Q2106" s="55">
        <v>59.13</v>
      </c>
      <c r="R2106" s="55">
        <v>1576</v>
      </c>
      <c r="S2106" s="55" t="s">
        <v>2782</v>
      </c>
    </row>
    <row r="2107" spans="1:19" ht="41.4" hidden="1" x14ac:dyDescent="0.25">
      <c r="A2107" s="49">
        <v>101</v>
      </c>
      <c r="B2107" s="59" t="s">
        <v>244</v>
      </c>
      <c r="C2107" s="59" t="s">
        <v>601</v>
      </c>
      <c r="D2107" s="60" t="s">
        <v>4786</v>
      </c>
      <c r="E2107" s="59" t="s">
        <v>167</v>
      </c>
      <c r="F2107" s="63" t="s">
        <v>1691</v>
      </c>
      <c r="G2107" s="55">
        <v>102000</v>
      </c>
      <c r="H2107" s="55">
        <v>7660</v>
      </c>
      <c r="I2107" s="62">
        <v>7.51</v>
      </c>
      <c r="J2107" s="55">
        <v>3491</v>
      </c>
      <c r="K2107" s="55">
        <v>410</v>
      </c>
      <c r="L2107" s="55">
        <v>185</v>
      </c>
      <c r="M2107" s="55">
        <v>3574</v>
      </c>
      <c r="N2107" s="62">
        <v>45.58</v>
      </c>
      <c r="O2107" s="55">
        <v>5.35</v>
      </c>
      <c r="P2107" s="55">
        <v>2.41</v>
      </c>
      <c r="Q2107" s="55">
        <v>46.66</v>
      </c>
      <c r="R2107" s="55">
        <v>1420</v>
      </c>
      <c r="S2107" s="55" t="s">
        <v>3223</v>
      </c>
    </row>
    <row r="2108" spans="1:19" ht="55.2" hidden="1" x14ac:dyDescent="0.25">
      <c r="A2108" s="49">
        <v>101</v>
      </c>
      <c r="B2108" s="59" t="s">
        <v>244</v>
      </c>
      <c r="C2108" s="59" t="s">
        <v>601</v>
      </c>
      <c r="D2108" s="60" t="s">
        <v>4787</v>
      </c>
      <c r="E2108" s="59" t="s">
        <v>167</v>
      </c>
      <c r="F2108" s="63" t="s">
        <v>4788</v>
      </c>
      <c r="G2108" s="55">
        <v>144000</v>
      </c>
      <c r="H2108" s="55">
        <v>10873</v>
      </c>
      <c r="I2108" s="62">
        <v>7.55</v>
      </c>
      <c r="J2108" s="55">
        <v>4226</v>
      </c>
      <c r="K2108" s="55">
        <v>819</v>
      </c>
      <c r="L2108" s="55">
        <v>306</v>
      </c>
      <c r="M2108" s="55">
        <v>5522</v>
      </c>
      <c r="N2108" s="62">
        <v>38.869999999999997</v>
      </c>
      <c r="O2108" s="55">
        <v>7.53</v>
      </c>
      <c r="P2108" s="55">
        <v>2.81</v>
      </c>
      <c r="Q2108" s="55">
        <v>50.79</v>
      </c>
      <c r="R2108" s="55">
        <v>2173</v>
      </c>
      <c r="S2108" s="55" t="s">
        <v>2782</v>
      </c>
    </row>
    <row r="2109" spans="1:19" ht="96.6" hidden="1" x14ac:dyDescent="0.25">
      <c r="A2109" s="49">
        <v>101</v>
      </c>
      <c r="B2109" s="59" t="s">
        <v>244</v>
      </c>
      <c r="C2109" s="59" t="s">
        <v>601</v>
      </c>
      <c r="D2109" s="60" t="s">
        <v>4789</v>
      </c>
      <c r="E2109" s="59" t="s">
        <v>171</v>
      </c>
      <c r="F2109" s="63" t="s">
        <v>4790</v>
      </c>
      <c r="G2109" s="55">
        <v>150000</v>
      </c>
      <c r="H2109" s="55">
        <v>12780</v>
      </c>
      <c r="I2109" s="62">
        <v>8.52</v>
      </c>
      <c r="J2109" s="55">
        <v>4594</v>
      </c>
      <c r="K2109" s="55">
        <v>1213</v>
      </c>
      <c r="L2109" s="55">
        <v>435</v>
      </c>
      <c r="M2109" s="55">
        <v>6538</v>
      </c>
      <c r="N2109" s="62">
        <v>35.950000000000003</v>
      </c>
      <c r="O2109" s="55">
        <v>9.49</v>
      </c>
      <c r="P2109" s="55">
        <v>3.4</v>
      </c>
      <c r="Q2109" s="55">
        <v>51.16</v>
      </c>
      <c r="R2109" s="55">
        <v>2592</v>
      </c>
      <c r="S2109" s="55" t="s">
        <v>2782</v>
      </c>
    </row>
    <row r="2110" spans="1:19" ht="55.2" hidden="1" x14ac:dyDescent="0.25">
      <c r="A2110" s="49">
        <v>101</v>
      </c>
      <c r="B2110" s="59" t="s">
        <v>244</v>
      </c>
      <c r="C2110" s="59" t="s">
        <v>601</v>
      </c>
      <c r="D2110" s="60" t="s">
        <v>4791</v>
      </c>
      <c r="E2110" s="59" t="s">
        <v>171</v>
      </c>
      <c r="F2110" s="63" t="s">
        <v>1695</v>
      </c>
      <c r="G2110" s="55">
        <v>120000</v>
      </c>
      <c r="H2110" s="55">
        <v>12348</v>
      </c>
      <c r="I2110" s="62">
        <v>10.29</v>
      </c>
      <c r="J2110" s="55">
        <v>4453</v>
      </c>
      <c r="K2110" s="55">
        <v>998</v>
      </c>
      <c r="L2110" s="55">
        <v>503</v>
      </c>
      <c r="M2110" s="55">
        <v>6394</v>
      </c>
      <c r="N2110" s="62">
        <v>36.06</v>
      </c>
      <c r="O2110" s="55">
        <v>8.08</v>
      </c>
      <c r="P2110" s="55">
        <v>4.07</v>
      </c>
      <c r="Q2110" s="55">
        <v>51.78</v>
      </c>
      <c r="R2110" s="55">
        <v>2528</v>
      </c>
      <c r="S2110" s="55" t="s">
        <v>2782</v>
      </c>
    </row>
    <row r="2111" spans="1:19" ht="55.2" hidden="1" x14ac:dyDescent="0.25">
      <c r="A2111" s="49">
        <v>101</v>
      </c>
      <c r="B2111" s="59" t="s">
        <v>244</v>
      </c>
      <c r="C2111" s="59" t="s">
        <v>601</v>
      </c>
      <c r="D2111" s="60" t="s">
        <v>4791</v>
      </c>
      <c r="E2111" s="59" t="s">
        <v>167</v>
      </c>
      <c r="F2111" s="63" t="s">
        <v>1695</v>
      </c>
      <c r="G2111" s="55">
        <v>153000</v>
      </c>
      <c r="H2111" s="55">
        <v>12103</v>
      </c>
      <c r="I2111" s="62">
        <v>7.91</v>
      </c>
      <c r="J2111" s="55">
        <v>5137</v>
      </c>
      <c r="K2111" s="55">
        <v>1030</v>
      </c>
      <c r="L2111" s="55">
        <v>449</v>
      </c>
      <c r="M2111" s="55">
        <v>5487</v>
      </c>
      <c r="N2111" s="62">
        <v>42.45</v>
      </c>
      <c r="O2111" s="55">
        <v>8.51</v>
      </c>
      <c r="P2111" s="55">
        <v>3.71</v>
      </c>
      <c r="Q2111" s="55">
        <v>45.34</v>
      </c>
      <c r="R2111" s="55">
        <v>2234</v>
      </c>
      <c r="S2111" s="55" t="s">
        <v>2782</v>
      </c>
    </row>
    <row r="2112" spans="1:19" ht="96.6" hidden="1" x14ac:dyDescent="0.25">
      <c r="A2112" s="49">
        <v>101</v>
      </c>
      <c r="B2112" s="59" t="s">
        <v>244</v>
      </c>
      <c r="C2112" s="59" t="s">
        <v>601</v>
      </c>
      <c r="D2112" s="60" t="s">
        <v>4792</v>
      </c>
      <c r="E2112" s="59" t="s">
        <v>167</v>
      </c>
      <c r="F2112" s="63" t="s">
        <v>1696</v>
      </c>
      <c r="G2112" s="55">
        <v>198000</v>
      </c>
      <c r="H2112" s="55">
        <v>11881</v>
      </c>
      <c r="I2112" s="62">
        <v>6</v>
      </c>
      <c r="J2112" s="55">
        <v>5920</v>
      </c>
      <c r="K2112" s="55">
        <v>1597</v>
      </c>
      <c r="L2112" s="55">
        <v>322</v>
      </c>
      <c r="M2112" s="55">
        <v>4042</v>
      </c>
      <c r="N2112" s="62">
        <v>49.83</v>
      </c>
      <c r="O2112" s="55">
        <v>13.44</v>
      </c>
      <c r="P2112" s="55">
        <v>2.71</v>
      </c>
      <c r="Q2112" s="55">
        <v>34.020000000000003</v>
      </c>
      <c r="R2112" s="55">
        <v>1796</v>
      </c>
      <c r="S2112" s="55" t="s">
        <v>2773</v>
      </c>
    </row>
    <row r="2113" spans="1:19" ht="41.4" hidden="1" x14ac:dyDescent="0.25">
      <c r="A2113" s="49">
        <v>101</v>
      </c>
      <c r="B2113" s="59" t="s">
        <v>244</v>
      </c>
      <c r="C2113" s="59" t="s">
        <v>601</v>
      </c>
      <c r="D2113" s="60" t="s">
        <v>4793</v>
      </c>
      <c r="E2113" s="59" t="s">
        <v>171</v>
      </c>
      <c r="F2113" s="63" t="s">
        <v>1697</v>
      </c>
      <c r="G2113" s="55">
        <v>198000</v>
      </c>
      <c r="H2113" s="55">
        <v>9880</v>
      </c>
      <c r="I2113" s="62">
        <v>4.99</v>
      </c>
      <c r="J2113" s="55">
        <v>5127</v>
      </c>
      <c r="K2113" s="55">
        <v>1069</v>
      </c>
      <c r="L2113" s="55">
        <v>262</v>
      </c>
      <c r="M2113" s="55">
        <v>3422</v>
      </c>
      <c r="N2113" s="62">
        <v>51.89</v>
      </c>
      <c r="O2113" s="55">
        <v>10.82</v>
      </c>
      <c r="P2113" s="55">
        <v>2.65</v>
      </c>
      <c r="Q2113" s="55">
        <v>34.64</v>
      </c>
      <c r="R2113" s="55">
        <v>1497</v>
      </c>
      <c r="S2113" s="55" t="s">
        <v>2782</v>
      </c>
    </row>
    <row r="2114" spans="1:19" ht="41.4" hidden="1" x14ac:dyDescent="0.25">
      <c r="A2114" s="49">
        <v>101</v>
      </c>
      <c r="B2114" s="59" t="s">
        <v>244</v>
      </c>
      <c r="C2114" s="59" t="s">
        <v>601</v>
      </c>
      <c r="D2114" s="60" t="s">
        <v>4793</v>
      </c>
      <c r="E2114" s="59" t="s">
        <v>167</v>
      </c>
      <c r="F2114" s="63" t="s">
        <v>1697</v>
      </c>
      <c r="G2114" s="55">
        <v>178000</v>
      </c>
      <c r="H2114" s="55">
        <v>11801</v>
      </c>
      <c r="I2114" s="62">
        <v>6.63</v>
      </c>
      <c r="J2114" s="55">
        <v>5785</v>
      </c>
      <c r="K2114" s="55">
        <v>1487</v>
      </c>
      <c r="L2114" s="55">
        <v>336</v>
      </c>
      <c r="M2114" s="55">
        <v>4193</v>
      </c>
      <c r="N2114" s="62">
        <v>49.02</v>
      </c>
      <c r="O2114" s="55">
        <v>12.6</v>
      </c>
      <c r="P2114" s="55">
        <v>2.85</v>
      </c>
      <c r="Q2114" s="55">
        <v>35.53</v>
      </c>
      <c r="R2114" s="55">
        <v>1835</v>
      </c>
      <c r="S2114" s="55" t="s">
        <v>2782</v>
      </c>
    </row>
    <row r="2115" spans="1:19" ht="41.4" hidden="1" x14ac:dyDescent="0.25">
      <c r="A2115" s="49">
        <v>101</v>
      </c>
      <c r="B2115" s="59" t="s">
        <v>244</v>
      </c>
      <c r="C2115" s="59" t="s">
        <v>601</v>
      </c>
      <c r="D2115" s="60" t="s">
        <v>4794</v>
      </c>
      <c r="E2115" s="59" t="s">
        <v>167</v>
      </c>
      <c r="F2115" s="63" t="s">
        <v>4795</v>
      </c>
      <c r="G2115" s="55">
        <v>193000</v>
      </c>
      <c r="H2115" s="55">
        <v>10480</v>
      </c>
      <c r="I2115" s="62">
        <v>5.43</v>
      </c>
      <c r="J2115" s="55">
        <v>4911</v>
      </c>
      <c r="K2115" s="55">
        <v>1101</v>
      </c>
      <c r="L2115" s="55">
        <v>429</v>
      </c>
      <c r="M2115" s="55">
        <v>4039</v>
      </c>
      <c r="N2115" s="62">
        <v>46.86</v>
      </c>
      <c r="O2115" s="55">
        <v>10.51</v>
      </c>
      <c r="P2115" s="55">
        <v>4.09</v>
      </c>
      <c r="Q2115" s="55">
        <v>38.54</v>
      </c>
      <c r="R2115" s="55">
        <v>1730</v>
      </c>
      <c r="S2115" s="55" t="s">
        <v>2782</v>
      </c>
    </row>
    <row r="2116" spans="1:19" ht="41.4" hidden="1" x14ac:dyDescent="0.25">
      <c r="A2116" s="49">
        <v>101</v>
      </c>
      <c r="B2116" s="59" t="s">
        <v>244</v>
      </c>
      <c r="C2116" s="59" t="s">
        <v>601</v>
      </c>
      <c r="D2116" s="60" t="s">
        <v>4796</v>
      </c>
      <c r="E2116" s="59" t="s">
        <v>167</v>
      </c>
      <c r="F2116" s="63" t="s">
        <v>1372</v>
      </c>
      <c r="G2116" s="55">
        <v>148000</v>
      </c>
      <c r="H2116" s="55">
        <v>7400</v>
      </c>
      <c r="I2116" s="62">
        <v>5</v>
      </c>
      <c r="J2116" s="55">
        <v>3989</v>
      </c>
      <c r="K2116" s="55">
        <v>944</v>
      </c>
      <c r="L2116" s="55">
        <v>274</v>
      </c>
      <c r="M2116" s="55">
        <v>2193</v>
      </c>
      <c r="N2116" s="62">
        <v>53.91</v>
      </c>
      <c r="O2116" s="55">
        <v>12.76</v>
      </c>
      <c r="P2116" s="55">
        <v>3.7</v>
      </c>
      <c r="Q2116" s="55">
        <v>29.63</v>
      </c>
      <c r="R2116" s="55">
        <v>1023</v>
      </c>
      <c r="S2116" s="55" t="s">
        <v>2773</v>
      </c>
    </row>
    <row r="2117" spans="1:19" ht="82.8" hidden="1" x14ac:dyDescent="0.25">
      <c r="A2117" s="49">
        <v>101</v>
      </c>
      <c r="B2117" s="59" t="s">
        <v>244</v>
      </c>
      <c r="C2117" s="59" t="s">
        <v>601</v>
      </c>
      <c r="D2117" s="60" t="s">
        <v>3780</v>
      </c>
      <c r="E2117" s="59" t="s">
        <v>171</v>
      </c>
      <c r="F2117" s="63" t="s">
        <v>1699</v>
      </c>
      <c r="G2117" s="55">
        <v>187000</v>
      </c>
      <c r="H2117" s="55">
        <v>7910</v>
      </c>
      <c r="I2117" s="62">
        <v>4.2300000000000004</v>
      </c>
      <c r="J2117" s="55">
        <v>4475</v>
      </c>
      <c r="K2117" s="55">
        <v>862</v>
      </c>
      <c r="L2117" s="55">
        <v>431</v>
      </c>
      <c r="M2117" s="55">
        <v>2142</v>
      </c>
      <c r="N2117" s="62">
        <v>56.57</v>
      </c>
      <c r="O2117" s="55">
        <v>10.9</v>
      </c>
      <c r="P2117" s="55">
        <v>5.45</v>
      </c>
      <c r="Q2117" s="55">
        <v>27.08</v>
      </c>
      <c r="R2117" s="55">
        <v>1038</v>
      </c>
      <c r="S2117" s="55" t="s">
        <v>2782</v>
      </c>
    </row>
    <row r="2118" spans="1:19" ht="41.4" hidden="1" x14ac:dyDescent="0.25">
      <c r="A2118" s="49">
        <v>101</v>
      </c>
      <c r="B2118" s="59" t="s">
        <v>244</v>
      </c>
      <c r="C2118" s="59" t="s">
        <v>601</v>
      </c>
      <c r="D2118" s="60" t="s">
        <v>4797</v>
      </c>
      <c r="E2118" s="59" t="s">
        <v>171</v>
      </c>
      <c r="F2118" s="63" t="s">
        <v>1700</v>
      </c>
      <c r="G2118" s="55">
        <v>162000</v>
      </c>
      <c r="H2118" s="55">
        <v>6252</v>
      </c>
      <c r="I2118" s="62">
        <v>3.86</v>
      </c>
      <c r="J2118" s="55">
        <v>3637</v>
      </c>
      <c r="K2118" s="55">
        <v>640</v>
      </c>
      <c r="L2118" s="55">
        <v>220</v>
      </c>
      <c r="M2118" s="55">
        <v>1755</v>
      </c>
      <c r="N2118" s="62">
        <v>58.17</v>
      </c>
      <c r="O2118" s="55">
        <v>10.24</v>
      </c>
      <c r="P2118" s="55">
        <v>3.52</v>
      </c>
      <c r="Q2118" s="55">
        <v>28.07</v>
      </c>
      <c r="R2118" s="55">
        <v>824</v>
      </c>
      <c r="S2118" s="55" t="s">
        <v>2782</v>
      </c>
    </row>
    <row r="2119" spans="1:19" ht="41.4" hidden="1" x14ac:dyDescent="0.25">
      <c r="A2119" s="49">
        <v>101</v>
      </c>
      <c r="B2119" s="59" t="s">
        <v>244</v>
      </c>
      <c r="C2119" s="59" t="s">
        <v>601</v>
      </c>
      <c r="D2119" s="60" t="s">
        <v>4797</v>
      </c>
      <c r="E2119" s="59" t="s">
        <v>167</v>
      </c>
      <c r="F2119" s="63" t="s">
        <v>1700</v>
      </c>
      <c r="G2119" s="55">
        <v>188000</v>
      </c>
      <c r="H2119" s="55">
        <v>7163</v>
      </c>
      <c r="I2119" s="62">
        <v>3.81</v>
      </c>
      <c r="J2119" s="55">
        <v>3755</v>
      </c>
      <c r="K2119" s="55">
        <v>923</v>
      </c>
      <c r="L2119" s="55">
        <v>231</v>
      </c>
      <c r="M2119" s="55">
        <v>2254</v>
      </c>
      <c r="N2119" s="62">
        <v>52.42</v>
      </c>
      <c r="O2119" s="55">
        <v>12.88</v>
      </c>
      <c r="P2119" s="55">
        <v>3.23</v>
      </c>
      <c r="Q2119" s="55">
        <v>31.47</v>
      </c>
      <c r="R2119" s="55">
        <v>1028</v>
      </c>
      <c r="S2119" s="55" t="s">
        <v>2782</v>
      </c>
    </row>
    <row r="2120" spans="1:19" ht="69" hidden="1" x14ac:dyDescent="0.25">
      <c r="A2120" s="49">
        <v>101</v>
      </c>
      <c r="B2120" s="59" t="s">
        <v>244</v>
      </c>
      <c r="C2120" s="59" t="s">
        <v>601</v>
      </c>
      <c r="D2120" s="60" t="s">
        <v>4798</v>
      </c>
      <c r="E2120" s="59" t="s">
        <v>171</v>
      </c>
      <c r="F2120" s="63" t="s">
        <v>1701</v>
      </c>
      <c r="G2120" s="55">
        <v>187000</v>
      </c>
      <c r="H2120" s="55">
        <v>8563</v>
      </c>
      <c r="I2120" s="62">
        <v>4.58</v>
      </c>
      <c r="J2120" s="55">
        <v>3387</v>
      </c>
      <c r="K2120" s="55">
        <v>722</v>
      </c>
      <c r="L2120" s="55">
        <v>243</v>
      </c>
      <c r="M2120" s="55">
        <v>4211</v>
      </c>
      <c r="N2120" s="62">
        <v>39.549999999999997</v>
      </c>
      <c r="O2120" s="55">
        <v>8.43</v>
      </c>
      <c r="P2120" s="55">
        <v>2.84</v>
      </c>
      <c r="Q2120" s="55">
        <v>49.17</v>
      </c>
      <c r="R2120" s="55">
        <v>1673</v>
      </c>
      <c r="S2120" s="55" t="s">
        <v>2782</v>
      </c>
    </row>
    <row r="2121" spans="1:19" ht="69" hidden="1" x14ac:dyDescent="0.25">
      <c r="A2121" s="49">
        <v>101</v>
      </c>
      <c r="B2121" s="59" t="s">
        <v>244</v>
      </c>
      <c r="C2121" s="59" t="s">
        <v>601</v>
      </c>
      <c r="D2121" s="60" t="s">
        <v>4798</v>
      </c>
      <c r="E2121" s="59" t="s">
        <v>167</v>
      </c>
      <c r="F2121" s="63" t="s">
        <v>1701</v>
      </c>
      <c r="G2121" s="55">
        <v>245000</v>
      </c>
      <c r="H2121" s="55">
        <v>11025</v>
      </c>
      <c r="I2121" s="62">
        <v>4.5</v>
      </c>
      <c r="J2121" s="55">
        <v>6043</v>
      </c>
      <c r="K2121" s="55">
        <v>1669</v>
      </c>
      <c r="L2121" s="55">
        <v>388</v>
      </c>
      <c r="M2121" s="55">
        <v>2925</v>
      </c>
      <c r="N2121" s="62">
        <v>54.81</v>
      </c>
      <c r="O2121" s="55">
        <v>15.14</v>
      </c>
      <c r="P2121" s="55">
        <v>3.52</v>
      </c>
      <c r="Q2121" s="55">
        <v>26.53</v>
      </c>
      <c r="R2121" s="55">
        <v>1431</v>
      </c>
      <c r="S2121" s="55" t="s">
        <v>2773</v>
      </c>
    </row>
    <row r="2122" spans="1:19" ht="27.6" hidden="1" x14ac:dyDescent="0.25">
      <c r="A2122" s="49">
        <v>101</v>
      </c>
      <c r="B2122" s="59" t="s">
        <v>244</v>
      </c>
      <c r="C2122" s="59" t="s">
        <v>245</v>
      </c>
      <c r="D2122" s="60" t="s">
        <v>4799</v>
      </c>
      <c r="E2122" s="59" t="s">
        <v>171</v>
      </c>
      <c r="F2122" s="63" t="s">
        <v>1400</v>
      </c>
      <c r="G2122" s="55">
        <v>211000</v>
      </c>
      <c r="H2122" s="55">
        <v>8926</v>
      </c>
      <c r="I2122" s="62">
        <v>4.2300000000000004</v>
      </c>
      <c r="J2122" s="55">
        <v>5432</v>
      </c>
      <c r="K2122" s="55">
        <v>726</v>
      </c>
      <c r="L2122" s="55">
        <v>407</v>
      </c>
      <c r="M2122" s="55">
        <v>2361</v>
      </c>
      <c r="N2122" s="62">
        <v>60.86</v>
      </c>
      <c r="O2122" s="55">
        <v>8.1300000000000008</v>
      </c>
      <c r="P2122" s="55">
        <v>4.5599999999999996</v>
      </c>
      <c r="Q2122" s="55">
        <v>26.45</v>
      </c>
      <c r="R2122" s="55">
        <v>1131</v>
      </c>
      <c r="S2122" s="55" t="s">
        <v>2782</v>
      </c>
    </row>
    <row r="2123" spans="1:19" ht="55.2" hidden="1" x14ac:dyDescent="0.25">
      <c r="A2123" s="49">
        <v>101</v>
      </c>
      <c r="B2123" s="59" t="s">
        <v>244</v>
      </c>
      <c r="C2123" s="59" t="s">
        <v>245</v>
      </c>
      <c r="D2123" s="60" t="s">
        <v>4800</v>
      </c>
      <c r="E2123" s="59" t="s">
        <v>171</v>
      </c>
      <c r="F2123" s="63" t="s">
        <v>1702</v>
      </c>
      <c r="G2123" s="55">
        <v>217000</v>
      </c>
      <c r="H2123" s="55">
        <v>9765</v>
      </c>
      <c r="I2123" s="62">
        <v>4.5</v>
      </c>
      <c r="J2123" s="55">
        <v>5654</v>
      </c>
      <c r="K2123" s="55">
        <v>999</v>
      </c>
      <c r="L2123" s="55">
        <v>311</v>
      </c>
      <c r="M2123" s="55">
        <v>2801</v>
      </c>
      <c r="N2123" s="62">
        <v>57.9</v>
      </c>
      <c r="O2123" s="55">
        <v>10.23</v>
      </c>
      <c r="P2123" s="55">
        <v>3.18</v>
      </c>
      <c r="Q2123" s="55">
        <v>28.68</v>
      </c>
      <c r="R2123" s="55">
        <v>1302</v>
      </c>
      <c r="S2123" s="55" t="s">
        <v>2773</v>
      </c>
    </row>
    <row r="2124" spans="1:19" ht="55.2" hidden="1" x14ac:dyDescent="0.25">
      <c r="A2124" s="49">
        <v>101</v>
      </c>
      <c r="B2124" s="59" t="s">
        <v>244</v>
      </c>
      <c r="C2124" s="59" t="s">
        <v>245</v>
      </c>
      <c r="D2124" s="60" t="s">
        <v>4800</v>
      </c>
      <c r="E2124" s="59" t="s">
        <v>167</v>
      </c>
      <c r="F2124" s="63" t="s">
        <v>1702</v>
      </c>
      <c r="G2124" s="55">
        <v>212000</v>
      </c>
      <c r="H2124" s="55">
        <v>9539</v>
      </c>
      <c r="I2124" s="62">
        <v>4.5</v>
      </c>
      <c r="J2124" s="55">
        <v>5726</v>
      </c>
      <c r="K2124" s="55">
        <v>1431</v>
      </c>
      <c r="L2124" s="55">
        <v>295</v>
      </c>
      <c r="M2124" s="55">
        <v>2087</v>
      </c>
      <c r="N2124" s="62">
        <v>60.02</v>
      </c>
      <c r="O2124" s="55">
        <v>15</v>
      </c>
      <c r="P2124" s="55">
        <v>3.09</v>
      </c>
      <c r="Q2124" s="55">
        <v>21.88</v>
      </c>
      <c r="R2124" s="55">
        <v>1095</v>
      </c>
      <c r="S2124" s="55" t="s">
        <v>2773</v>
      </c>
    </row>
    <row r="2125" spans="1:19" ht="55.2" hidden="1" x14ac:dyDescent="0.25">
      <c r="A2125" s="49">
        <v>101</v>
      </c>
      <c r="B2125" s="59" t="s">
        <v>244</v>
      </c>
      <c r="C2125" s="59" t="s">
        <v>245</v>
      </c>
      <c r="D2125" s="60" t="s">
        <v>3390</v>
      </c>
      <c r="E2125" s="59" t="s">
        <v>167</v>
      </c>
      <c r="F2125" s="63" t="s">
        <v>4801</v>
      </c>
      <c r="G2125" s="55">
        <v>225000</v>
      </c>
      <c r="H2125" s="55">
        <v>11002</v>
      </c>
      <c r="I2125" s="62">
        <v>4.8899999999999997</v>
      </c>
      <c r="J2125" s="55">
        <v>6737</v>
      </c>
      <c r="K2125" s="55">
        <v>1305</v>
      </c>
      <c r="L2125" s="55">
        <v>520</v>
      </c>
      <c r="M2125" s="55">
        <v>2440</v>
      </c>
      <c r="N2125" s="62">
        <v>61.23</v>
      </c>
      <c r="O2125" s="55">
        <v>11.86</v>
      </c>
      <c r="P2125" s="55">
        <v>4.7300000000000004</v>
      </c>
      <c r="Q2125" s="55">
        <v>22.18</v>
      </c>
      <c r="R2125" s="55">
        <v>1274</v>
      </c>
      <c r="S2125" s="55" t="s">
        <v>2782</v>
      </c>
    </row>
    <row r="2126" spans="1:19" ht="55.2" hidden="1" x14ac:dyDescent="0.25">
      <c r="A2126" s="49">
        <v>101</v>
      </c>
      <c r="B2126" s="59" t="s">
        <v>244</v>
      </c>
      <c r="C2126" s="59" t="s">
        <v>245</v>
      </c>
      <c r="D2126" s="60" t="s">
        <v>4802</v>
      </c>
      <c r="E2126" s="59" t="s">
        <v>171</v>
      </c>
      <c r="F2126" s="63" t="s">
        <v>1381</v>
      </c>
      <c r="G2126" s="55">
        <v>238000</v>
      </c>
      <c r="H2126" s="55">
        <v>7686</v>
      </c>
      <c r="I2126" s="62">
        <v>3.23</v>
      </c>
      <c r="J2126" s="55">
        <v>4518</v>
      </c>
      <c r="K2126" s="55">
        <v>750</v>
      </c>
      <c r="L2126" s="55">
        <v>295</v>
      </c>
      <c r="M2126" s="55">
        <v>2123</v>
      </c>
      <c r="N2126" s="62">
        <v>58.78</v>
      </c>
      <c r="O2126" s="55">
        <v>9.76</v>
      </c>
      <c r="P2126" s="55">
        <v>3.84</v>
      </c>
      <c r="Q2126" s="55">
        <v>27.62</v>
      </c>
      <c r="R2126" s="55">
        <v>1003</v>
      </c>
      <c r="S2126" s="55" t="s">
        <v>2670</v>
      </c>
    </row>
    <row r="2127" spans="1:19" ht="55.2" hidden="1" x14ac:dyDescent="0.25">
      <c r="A2127" s="49">
        <v>101</v>
      </c>
      <c r="B2127" s="59" t="s">
        <v>244</v>
      </c>
      <c r="C2127" s="59" t="s">
        <v>245</v>
      </c>
      <c r="D2127" s="60" t="s">
        <v>4802</v>
      </c>
      <c r="E2127" s="59" t="s">
        <v>167</v>
      </c>
      <c r="F2127" s="63" t="s">
        <v>1381</v>
      </c>
      <c r="G2127" s="55">
        <v>267000</v>
      </c>
      <c r="H2127" s="55">
        <v>9317</v>
      </c>
      <c r="I2127" s="62">
        <v>3.49</v>
      </c>
      <c r="J2127" s="55">
        <v>5351</v>
      </c>
      <c r="K2127" s="55">
        <v>1023</v>
      </c>
      <c r="L2127" s="55">
        <v>189</v>
      </c>
      <c r="M2127" s="55">
        <v>2754</v>
      </c>
      <c r="N2127" s="62">
        <v>57.43</v>
      </c>
      <c r="O2127" s="55">
        <v>10.98</v>
      </c>
      <c r="P2127" s="55">
        <v>2.0299999999999998</v>
      </c>
      <c r="Q2127" s="55">
        <v>29.56</v>
      </c>
      <c r="R2127" s="55">
        <v>1259</v>
      </c>
      <c r="S2127" s="55" t="s">
        <v>2670</v>
      </c>
    </row>
    <row r="2128" spans="1:19" ht="55.2" hidden="1" x14ac:dyDescent="0.25">
      <c r="A2128" s="49">
        <v>101</v>
      </c>
      <c r="B2128" s="59" t="s">
        <v>244</v>
      </c>
      <c r="C2128" s="59" t="s">
        <v>245</v>
      </c>
      <c r="D2128" s="60" t="s">
        <v>4803</v>
      </c>
      <c r="E2128" s="59" t="s">
        <v>171</v>
      </c>
      <c r="F2128" s="63" t="s">
        <v>4804</v>
      </c>
      <c r="G2128" s="55">
        <v>265000</v>
      </c>
      <c r="H2128" s="55">
        <v>10097</v>
      </c>
      <c r="I2128" s="62">
        <v>3.81</v>
      </c>
      <c r="J2128" s="55">
        <v>6217</v>
      </c>
      <c r="K2128" s="55">
        <v>883</v>
      </c>
      <c r="L2128" s="55">
        <v>495</v>
      </c>
      <c r="M2128" s="55">
        <v>2502</v>
      </c>
      <c r="N2128" s="62">
        <v>61.57</v>
      </c>
      <c r="O2128" s="55">
        <v>8.75</v>
      </c>
      <c r="P2128" s="55">
        <v>4.9000000000000004</v>
      </c>
      <c r="Q2128" s="55">
        <v>24.78</v>
      </c>
      <c r="R2128" s="55">
        <v>1235</v>
      </c>
      <c r="S2128" s="55" t="s">
        <v>2782</v>
      </c>
    </row>
    <row r="2129" spans="1:19" ht="55.2" hidden="1" x14ac:dyDescent="0.25">
      <c r="A2129" s="49">
        <v>101</v>
      </c>
      <c r="B2129" s="59" t="s">
        <v>244</v>
      </c>
      <c r="C2129" s="59" t="s">
        <v>245</v>
      </c>
      <c r="D2129" s="60" t="s">
        <v>4803</v>
      </c>
      <c r="E2129" s="59" t="s">
        <v>167</v>
      </c>
      <c r="F2129" s="63" t="s">
        <v>4804</v>
      </c>
      <c r="G2129" s="55">
        <v>260000</v>
      </c>
      <c r="H2129" s="55">
        <v>11491</v>
      </c>
      <c r="I2129" s="62">
        <v>4.42</v>
      </c>
      <c r="J2129" s="55">
        <v>6802</v>
      </c>
      <c r="K2129" s="55">
        <v>1072</v>
      </c>
      <c r="L2129" s="55">
        <v>615</v>
      </c>
      <c r="M2129" s="55">
        <v>3002</v>
      </c>
      <c r="N2129" s="62">
        <v>59.19</v>
      </c>
      <c r="O2129" s="55">
        <v>9.33</v>
      </c>
      <c r="P2129" s="55">
        <v>5.35</v>
      </c>
      <c r="Q2129" s="55">
        <v>26.12</v>
      </c>
      <c r="R2129" s="55">
        <v>1463</v>
      </c>
      <c r="S2129" s="55" t="s">
        <v>2782</v>
      </c>
    </row>
    <row r="2130" spans="1:19" ht="55.2" hidden="1" x14ac:dyDescent="0.25">
      <c r="A2130" s="49">
        <v>101</v>
      </c>
      <c r="B2130" s="59" t="s">
        <v>244</v>
      </c>
      <c r="C2130" s="59" t="s">
        <v>245</v>
      </c>
      <c r="D2130" s="60" t="s">
        <v>4805</v>
      </c>
      <c r="E2130" s="59" t="s">
        <v>171</v>
      </c>
      <c r="F2130" s="63" t="s">
        <v>4806</v>
      </c>
      <c r="G2130" s="55">
        <v>253000</v>
      </c>
      <c r="H2130" s="55">
        <v>10402</v>
      </c>
      <c r="I2130" s="62">
        <v>4.1100000000000003</v>
      </c>
      <c r="J2130" s="55">
        <v>7170</v>
      </c>
      <c r="K2130" s="55">
        <v>951</v>
      </c>
      <c r="L2130" s="55">
        <v>341</v>
      </c>
      <c r="M2130" s="55">
        <v>1940</v>
      </c>
      <c r="N2130" s="62">
        <v>68.930000000000007</v>
      </c>
      <c r="O2130" s="55">
        <v>9.14</v>
      </c>
      <c r="P2130" s="55">
        <v>3.28</v>
      </c>
      <c r="Q2130" s="55">
        <v>18.649999999999999</v>
      </c>
      <c r="R2130" s="55">
        <v>1058</v>
      </c>
      <c r="S2130" s="55" t="s">
        <v>2709</v>
      </c>
    </row>
    <row r="2131" spans="1:19" ht="55.2" hidden="1" x14ac:dyDescent="0.25">
      <c r="A2131" s="49">
        <v>101</v>
      </c>
      <c r="B2131" s="59" t="s">
        <v>244</v>
      </c>
      <c r="C2131" s="59" t="s">
        <v>70</v>
      </c>
      <c r="D2131" s="60" t="s">
        <v>4807</v>
      </c>
      <c r="E2131" s="59" t="s">
        <v>167</v>
      </c>
      <c r="F2131" s="63" t="s">
        <v>4808</v>
      </c>
      <c r="G2131" s="55">
        <v>233000</v>
      </c>
      <c r="H2131" s="55">
        <v>10765</v>
      </c>
      <c r="I2131" s="62">
        <v>4.62</v>
      </c>
      <c r="J2131" s="55">
        <v>5672</v>
      </c>
      <c r="K2131" s="55">
        <v>1771</v>
      </c>
      <c r="L2131" s="55">
        <v>281</v>
      </c>
      <c r="M2131" s="55">
        <v>3041</v>
      </c>
      <c r="N2131" s="62">
        <v>52.69</v>
      </c>
      <c r="O2131" s="55">
        <v>16.45</v>
      </c>
      <c r="P2131" s="55">
        <v>2.61</v>
      </c>
      <c r="Q2131" s="55">
        <v>28.25</v>
      </c>
      <c r="R2131" s="55">
        <v>1452</v>
      </c>
      <c r="S2131" s="55" t="s">
        <v>2782</v>
      </c>
    </row>
    <row r="2132" spans="1:19" ht="55.2" hidden="1" x14ac:dyDescent="0.25">
      <c r="A2132" s="49">
        <v>101</v>
      </c>
      <c r="B2132" s="59" t="s">
        <v>244</v>
      </c>
      <c r="C2132" s="59" t="s">
        <v>70</v>
      </c>
      <c r="D2132" s="60" t="s">
        <v>4809</v>
      </c>
      <c r="E2132" s="59" t="s">
        <v>171</v>
      </c>
      <c r="F2132" s="63" t="s">
        <v>1387</v>
      </c>
      <c r="G2132" s="55">
        <v>241000</v>
      </c>
      <c r="H2132" s="55">
        <v>9157</v>
      </c>
      <c r="I2132" s="62">
        <v>3.8</v>
      </c>
      <c r="J2132" s="55">
        <v>4678</v>
      </c>
      <c r="K2132" s="55">
        <v>1502</v>
      </c>
      <c r="L2132" s="55">
        <v>237</v>
      </c>
      <c r="M2132" s="55">
        <v>2740</v>
      </c>
      <c r="N2132" s="62">
        <v>51.08</v>
      </c>
      <c r="O2132" s="55">
        <v>16.399999999999999</v>
      </c>
      <c r="P2132" s="55">
        <v>2.59</v>
      </c>
      <c r="Q2132" s="55">
        <v>29.92</v>
      </c>
      <c r="R2132" s="55">
        <v>1282</v>
      </c>
      <c r="S2132" s="55" t="s">
        <v>2670</v>
      </c>
    </row>
    <row r="2133" spans="1:19" ht="55.2" hidden="1" x14ac:dyDescent="0.25">
      <c r="A2133" s="49">
        <v>101</v>
      </c>
      <c r="B2133" s="59" t="s">
        <v>244</v>
      </c>
      <c r="C2133" s="59" t="s">
        <v>70</v>
      </c>
      <c r="D2133" s="60" t="s">
        <v>4809</v>
      </c>
      <c r="E2133" s="59" t="s">
        <v>167</v>
      </c>
      <c r="F2133" s="63" t="s">
        <v>1387</v>
      </c>
      <c r="G2133" s="55">
        <v>229000</v>
      </c>
      <c r="H2133" s="55">
        <v>5633</v>
      </c>
      <c r="I2133" s="62">
        <v>2.46</v>
      </c>
      <c r="J2133" s="55">
        <v>3060</v>
      </c>
      <c r="K2133" s="55">
        <v>638</v>
      </c>
      <c r="L2133" s="55">
        <v>149</v>
      </c>
      <c r="M2133" s="55">
        <v>1786</v>
      </c>
      <c r="N2133" s="62">
        <v>54.33</v>
      </c>
      <c r="O2133" s="55">
        <v>11.32</v>
      </c>
      <c r="P2133" s="55">
        <v>2.64</v>
      </c>
      <c r="Q2133" s="55">
        <v>31.7</v>
      </c>
      <c r="R2133" s="55">
        <v>804</v>
      </c>
      <c r="S2133" s="55" t="s">
        <v>2670</v>
      </c>
    </row>
    <row r="2134" spans="1:19" ht="55.2" hidden="1" x14ac:dyDescent="0.25">
      <c r="A2134" s="49">
        <v>101</v>
      </c>
      <c r="B2134" s="59" t="s">
        <v>244</v>
      </c>
      <c r="C2134" s="59" t="s">
        <v>70</v>
      </c>
      <c r="D2134" s="60" t="s">
        <v>4810</v>
      </c>
      <c r="E2134" s="59" t="s">
        <v>171</v>
      </c>
      <c r="F2134" s="63" t="s">
        <v>1707</v>
      </c>
      <c r="G2134" s="55">
        <v>209000</v>
      </c>
      <c r="H2134" s="55">
        <v>3219</v>
      </c>
      <c r="I2134" s="62">
        <v>1.54</v>
      </c>
      <c r="J2134" s="55">
        <v>1846</v>
      </c>
      <c r="K2134" s="55">
        <v>357</v>
      </c>
      <c r="L2134" s="55">
        <v>96</v>
      </c>
      <c r="M2134" s="55">
        <v>920</v>
      </c>
      <c r="N2134" s="62">
        <v>57.36</v>
      </c>
      <c r="O2134" s="55">
        <v>11.1</v>
      </c>
      <c r="P2134" s="55">
        <v>2.97</v>
      </c>
      <c r="Q2134" s="55">
        <v>28.57</v>
      </c>
      <c r="R2134" s="55">
        <v>429</v>
      </c>
      <c r="S2134" s="55" t="s">
        <v>2782</v>
      </c>
    </row>
    <row r="2135" spans="1:19" ht="55.2" hidden="1" x14ac:dyDescent="0.25">
      <c r="A2135" s="49">
        <v>101</v>
      </c>
      <c r="B2135" s="59" t="s">
        <v>244</v>
      </c>
      <c r="C2135" s="59" t="s">
        <v>70</v>
      </c>
      <c r="D2135" s="60" t="s">
        <v>4811</v>
      </c>
      <c r="E2135" s="59" t="s">
        <v>167</v>
      </c>
      <c r="F2135" s="63" t="s">
        <v>1707</v>
      </c>
      <c r="G2135" s="55">
        <v>114000</v>
      </c>
      <c r="H2135" s="55">
        <v>969</v>
      </c>
      <c r="I2135" s="62">
        <v>1.7</v>
      </c>
      <c r="J2135" s="55">
        <v>628</v>
      </c>
      <c r="K2135" s="55">
        <v>126</v>
      </c>
      <c r="L2135" s="55">
        <v>38</v>
      </c>
      <c r="M2135" s="55">
        <v>177</v>
      </c>
      <c r="N2135" s="62">
        <v>64.8</v>
      </c>
      <c r="O2135" s="55">
        <v>13</v>
      </c>
      <c r="P2135" s="55">
        <v>3.9</v>
      </c>
      <c r="Q2135" s="55">
        <v>18.3</v>
      </c>
      <c r="R2135" s="55">
        <v>100</v>
      </c>
      <c r="S2135" s="55" t="s">
        <v>2773</v>
      </c>
    </row>
    <row r="2136" spans="1:19" ht="69" hidden="1" x14ac:dyDescent="0.25">
      <c r="A2136" s="49">
        <v>101</v>
      </c>
      <c r="B2136" s="59" t="s">
        <v>244</v>
      </c>
      <c r="C2136" s="59" t="s">
        <v>70</v>
      </c>
      <c r="D2136" s="60" t="s">
        <v>4812</v>
      </c>
      <c r="E2136" s="59" t="s">
        <v>171</v>
      </c>
      <c r="F2136" s="63" t="s">
        <v>4813</v>
      </c>
      <c r="G2136" s="55">
        <v>44000</v>
      </c>
      <c r="H2136" s="55">
        <v>960</v>
      </c>
      <c r="I2136" s="62">
        <v>2.1800000000000002</v>
      </c>
      <c r="J2136" s="55">
        <v>715</v>
      </c>
      <c r="K2136" s="55">
        <v>111</v>
      </c>
      <c r="L2136" s="55">
        <v>13</v>
      </c>
      <c r="M2136" s="55">
        <v>121</v>
      </c>
      <c r="N2136" s="62">
        <v>74.52</v>
      </c>
      <c r="O2136" s="55">
        <v>11.55</v>
      </c>
      <c r="P2136" s="55">
        <v>1.36</v>
      </c>
      <c r="Q2136" s="55">
        <v>12.57</v>
      </c>
      <c r="R2136" s="55">
        <v>79</v>
      </c>
      <c r="S2136" s="55" t="s">
        <v>3024</v>
      </c>
    </row>
    <row r="2137" spans="1:19" ht="55.2" hidden="1" x14ac:dyDescent="0.25">
      <c r="A2137" s="49">
        <v>101</v>
      </c>
      <c r="B2137" s="59" t="s">
        <v>244</v>
      </c>
      <c r="C2137" s="59" t="s">
        <v>70</v>
      </c>
      <c r="D2137" s="60" t="s">
        <v>4814</v>
      </c>
      <c r="E2137" s="59" t="s">
        <v>171</v>
      </c>
      <c r="F2137" s="63" t="s">
        <v>926</v>
      </c>
      <c r="G2137" s="55">
        <v>80000</v>
      </c>
      <c r="H2137" s="55">
        <v>904</v>
      </c>
      <c r="I2137" s="62">
        <v>1.1299999999999999</v>
      </c>
      <c r="J2137" s="55">
        <v>708</v>
      </c>
      <c r="K2137" s="55">
        <v>54</v>
      </c>
      <c r="L2137" s="55">
        <v>22</v>
      </c>
      <c r="M2137" s="55">
        <v>120</v>
      </c>
      <c r="N2137" s="62">
        <v>78.290000000000006</v>
      </c>
      <c r="O2137" s="55">
        <v>5.99</v>
      </c>
      <c r="P2137" s="55">
        <v>2.46</v>
      </c>
      <c r="Q2137" s="55">
        <v>13.26</v>
      </c>
      <c r="R2137" s="55">
        <v>74</v>
      </c>
      <c r="S2137" s="55" t="s">
        <v>3024</v>
      </c>
    </row>
    <row r="2138" spans="1:19" ht="41.4" hidden="1" x14ac:dyDescent="0.25">
      <c r="A2138" s="49">
        <v>101</v>
      </c>
      <c r="B2138" s="59" t="s">
        <v>244</v>
      </c>
      <c r="C2138" s="59" t="s">
        <v>258</v>
      </c>
      <c r="D2138" s="60" t="s">
        <v>2660</v>
      </c>
      <c r="E2138" s="59" t="s">
        <v>167</v>
      </c>
      <c r="F2138" s="63" t="s">
        <v>1709</v>
      </c>
      <c r="G2138" s="55">
        <v>112000</v>
      </c>
      <c r="H2138" s="55">
        <v>1490</v>
      </c>
      <c r="I2138" s="62">
        <v>1.33</v>
      </c>
      <c r="J2138" s="55">
        <v>1094</v>
      </c>
      <c r="K2138" s="55">
        <v>108</v>
      </c>
      <c r="L2138" s="55">
        <v>31</v>
      </c>
      <c r="M2138" s="55">
        <v>257</v>
      </c>
      <c r="N2138" s="62">
        <v>73.430000000000007</v>
      </c>
      <c r="O2138" s="55">
        <v>7.25</v>
      </c>
      <c r="P2138" s="55">
        <v>2.0499999999999998</v>
      </c>
      <c r="Q2138" s="55">
        <v>17.27</v>
      </c>
      <c r="R2138" s="55">
        <v>141</v>
      </c>
      <c r="S2138" s="55" t="s">
        <v>2670</v>
      </c>
    </row>
    <row r="2139" spans="1:19" ht="27.6" hidden="1" x14ac:dyDescent="0.25">
      <c r="A2139" s="49">
        <v>101</v>
      </c>
      <c r="B2139" s="59" t="s">
        <v>244</v>
      </c>
      <c r="C2139" s="59" t="s">
        <v>258</v>
      </c>
      <c r="D2139" s="60" t="s">
        <v>4815</v>
      </c>
      <c r="E2139" s="59" t="s">
        <v>167</v>
      </c>
      <c r="F2139" s="63" t="s">
        <v>4816</v>
      </c>
      <c r="G2139" s="55">
        <v>107000</v>
      </c>
      <c r="H2139" s="55">
        <v>1765</v>
      </c>
      <c r="I2139" s="62">
        <v>1.65</v>
      </c>
      <c r="J2139" s="55">
        <v>1328</v>
      </c>
      <c r="K2139" s="55">
        <v>111</v>
      </c>
      <c r="L2139" s="55">
        <v>62</v>
      </c>
      <c r="M2139" s="55">
        <v>264</v>
      </c>
      <c r="N2139" s="62">
        <v>75.22</v>
      </c>
      <c r="O2139" s="55">
        <v>6.28</v>
      </c>
      <c r="P2139" s="55">
        <v>3.53</v>
      </c>
      <c r="Q2139" s="55">
        <v>14.96</v>
      </c>
      <c r="R2139" s="55">
        <v>157</v>
      </c>
      <c r="S2139" s="55" t="s">
        <v>2782</v>
      </c>
    </row>
    <row r="2140" spans="1:19" ht="27.6" hidden="1" x14ac:dyDescent="0.25">
      <c r="A2140" s="49">
        <v>101</v>
      </c>
      <c r="B2140" s="59" t="s">
        <v>244</v>
      </c>
      <c r="C2140" s="59" t="s">
        <v>258</v>
      </c>
      <c r="D2140" s="60" t="s">
        <v>4817</v>
      </c>
      <c r="E2140" s="59" t="s">
        <v>171</v>
      </c>
      <c r="F2140" s="63" t="s">
        <v>1711</v>
      </c>
      <c r="G2140" s="55">
        <v>133000</v>
      </c>
      <c r="H2140" s="55">
        <v>2753</v>
      </c>
      <c r="I2140" s="62">
        <v>2.0699999999999998</v>
      </c>
      <c r="J2140" s="55">
        <v>2089</v>
      </c>
      <c r="K2140" s="55">
        <v>293</v>
      </c>
      <c r="L2140" s="55">
        <v>53</v>
      </c>
      <c r="M2140" s="55">
        <v>318</v>
      </c>
      <c r="N2140" s="62">
        <v>75.88</v>
      </c>
      <c r="O2140" s="55">
        <v>10.65</v>
      </c>
      <c r="P2140" s="55">
        <v>1.91</v>
      </c>
      <c r="Q2140" s="55">
        <v>11.55</v>
      </c>
      <c r="R2140" s="55">
        <v>218</v>
      </c>
      <c r="S2140" s="55" t="s">
        <v>2782</v>
      </c>
    </row>
    <row r="2141" spans="1:19" ht="27.6" hidden="1" x14ac:dyDescent="0.25">
      <c r="A2141" s="49">
        <v>101</v>
      </c>
      <c r="B2141" s="59" t="s">
        <v>244</v>
      </c>
      <c r="C2141" s="59" t="s">
        <v>258</v>
      </c>
      <c r="D2141" s="60" t="s">
        <v>4817</v>
      </c>
      <c r="E2141" s="59" t="s">
        <v>167</v>
      </c>
      <c r="F2141" s="63" t="s">
        <v>1711</v>
      </c>
      <c r="G2141" s="55">
        <v>131000</v>
      </c>
      <c r="H2141" s="55">
        <v>3576</v>
      </c>
      <c r="I2141" s="62">
        <v>2.73</v>
      </c>
      <c r="J2141" s="55">
        <v>2605</v>
      </c>
      <c r="K2141" s="55">
        <v>389</v>
      </c>
      <c r="L2141" s="55">
        <v>83</v>
      </c>
      <c r="M2141" s="55">
        <v>499</v>
      </c>
      <c r="N2141" s="62">
        <v>72.84</v>
      </c>
      <c r="O2141" s="55">
        <v>10.88</v>
      </c>
      <c r="P2141" s="55">
        <v>2.3199999999999998</v>
      </c>
      <c r="Q2141" s="55">
        <v>13.96</v>
      </c>
      <c r="R2141" s="55">
        <v>311</v>
      </c>
      <c r="S2141" s="55" t="s">
        <v>2782</v>
      </c>
    </row>
    <row r="2142" spans="1:19" ht="27.6" hidden="1" x14ac:dyDescent="0.25">
      <c r="A2142" s="49">
        <v>101</v>
      </c>
      <c r="B2142" s="59" t="s">
        <v>244</v>
      </c>
      <c r="C2142" s="59" t="s">
        <v>258</v>
      </c>
      <c r="D2142" s="60" t="s">
        <v>4818</v>
      </c>
      <c r="E2142" s="59" t="s">
        <v>171</v>
      </c>
      <c r="F2142" s="63" t="s">
        <v>1712</v>
      </c>
      <c r="G2142" s="55">
        <v>130000</v>
      </c>
      <c r="H2142" s="55">
        <v>2405</v>
      </c>
      <c r="I2142" s="62">
        <v>1.85</v>
      </c>
      <c r="J2142" s="55">
        <v>1861</v>
      </c>
      <c r="K2142" s="55">
        <v>247</v>
      </c>
      <c r="L2142" s="55">
        <v>51</v>
      </c>
      <c r="M2142" s="55">
        <v>246</v>
      </c>
      <c r="N2142" s="62">
        <v>77.400000000000006</v>
      </c>
      <c r="O2142" s="55">
        <v>10.27</v>
      </c>
      <c r="P2142" s="55">
        <v>2.1</v>
      </c>
      <c r="Q2142" s="55">
        <v>10.23</v>
      </c>
      <c r="R2142" s="55">
        <v>180</v>
      </c>
      <c r="S2142" s="55" t="s">
        <v>2782</v>
      </c>
    </row>
    <row r="2143" spans="1:19" ht="69" hidden="1" x14ac:dyDescent="0.25">
      <c r="A2143" s="49">
        <v>101</v>
      </c>
      <c r="B2143" s="59" t="s">
        <v>244</v>
      </c>
      <c r="C2143" s="59" t="s">
        <v>258</v>
      </c>
      <c r="D2143" s="60" t="s">
        <v>4819</v>
      </c>
      <c r="E2143" s="59" t="s">
        <v>171</v>
      </c>
      <c r="F2143" s="63" t="s">
        <v>4820</v>
      </c>
      <c r="G2143" s="55">
        <v>167000</v>
      </c>
      <c r="H2143" s="55">
        <v>4008</v>
      </c>
      <c r="I2143" s="62">
        <v>2.4</v>
      </c>
      <c r="J2143" s="55">
        <v>2750</v>
      </c>
      <c r="K2143" s="55">
        <v>554</v>
      </c>
      <c r="L2143" s="55">
        <v>137</v>
      </c>
      <c r="M2143" s="55">
        <v>567</v>
      </c>
      <c r="N2143" s="62">
        <v>68.62</v>
      </c>
      <c r="O2143" s="55">
        <v>13.82</v>
      </c>
      <c r="P2143" s="55">
        <v>3.42</v>
      </c>
      <c r="Q2143" s="55">
        <v>14.14</v>
      </c>
      <c r="R2143" s="55">
        <v>363</v>
      </c>
      <c r="S2143" s="55" t="s">
        <v>2782</v>
      </c>
    </row>
    <row r="2144" spans="1:19" ht="69" hidden="1" x14ac:dyDescent="0.25">
      <c r="A2144" s="49">
        <v>101</v>
      </c>
      <c r="B2144" s="59" t="s">
        <v>244</v>
      </c>
      <c r="C2144" s="59" t="s">
        <v>258</v>
      </c>
      <c r="D2144" s="60" t="s">
        <v>4819</v>
      </c>
      <c r="E2144" s="59" t="s">
        <v>167</v>
      </c>
      <c r="F2144" s="63" t="s">
        <v>4820</v>
      </c>
      <c r="G2144" s="55">
        <v>147000</v>
      </c>
      <c r="H2144" s="55">
        <v>4087</v>
      </c>
      <c r="I2144" s="62">
        <v>2.78</v>
      </c>
      <c r="J2144" s="55">
        <v>2847</v>
      </c>
      <c r="K2144" s="55">
        <v>566</v>
      </c>
      <c r="L2144" s="55">
        <v>140</v>
      </c>
      <c r="M2144" s="55">
        <v>534</v>
      </c>
      <c r="N2144" s="62">
        <v>69.67</v>
      </c>
      <c r="O2144" s="55">
        <v>13.85</v>
      </c>
      <c r="P2144" s="55">
        <v>3.42</v>
      </c>
      <c r="Q2144" s="55">
        <v>13.06</v>
      </c>
      <c r="R2144" s="55">
        <v>357</v>
      </c>
      <c r="S2144" s="55" t="s">
        <v>2782</v>
      </c>
    </row>
    <row r="2145" spans="1:19" ht="27.6" hidden="1" x14ac:dyDescent="0.25">
      <c r="A2145" s="49">
        <v>101</v>
      </c>
      <c r="B2145" s="59" t="s">
        <v>244</v>
      </c>
      <c r="C2145" s="59" t="s">
        <v>258</v>
      </c>
      <c r="D2145" s="60" t="s">
        <v>4821</v>
      </c>
      <c r="E2145" s="59" t="s">
        <v>167</v>
      </c>
      <c r="F2145" s="63" t="s">
        <v>1714</v>
      </c>
      <c r="G2145" s="55">
        <v>197000</v>
      </c>
      <c r="H2145" s="55">
        <v>6718</v>
      </c>
      <c r="I2145" s="62">
        <v>3.41</v>
      </c>
      <c r="J2145" s="55">
        <v>3892</v>
      </c>
      <c r="K2145" s="55">
        <v>692</v>
      </c>
      <c r="L2145" s="55">
        <v>254</v>
      </c>
      <c r="M2145" s="55">
        <v>1880</v>
      </c>
      <c r="N2145" s="62">
        <v>57.94</v>
      </c>
      <c r="O2145" s="55">
        <v>10.3</v>
      </c>
      <c r="P2145" s="55">
        <v>3.78</v>
      </c>
      <c r="Q2145" s="55">
        <v>27.98</v>
      </c>
      <c r="R2145" s="55">
        <v>886</v>
      </c>
      <c r="S2145" s="55" t="s">
        <v>2782</v>
      </c>
    </row>
    <row r="2146" spans="1:19" ht="41.4" hidden="1" x14ac:dyDescent="0.25">
      <c r="A2146" s="49">
        <v>101</v>
      </c>
      <c r="B2146" s="59" t="s">
        <v>244</v>
      </c>
      <c r="C2146" s="59" t="s">
        <v>258</v>
      </c>
      <c r="D2146" s="60" t="s">
        <v>4822</v>
      </c>
      <c r="E2146" s="59" t="s">
        <v>171</v>
      </c>
      <c r="F2146" s="63" t="s">
        <v>1715</v>
      </c>
      <c r="G2146" s="55">
        <v>187000</v>
      </c>
      <c r="H2146" s="55">
        <v>8228</v>
      </c>
      <c r="I2146" s="62">
        <v>4.4000000000000004</v>
      </c>
      <c r="J2146" s="55">
        <v>4410</v>
      </c>
      <c r="K2146" s="55">
        <v>1086</v>
      </c>
      <c r="L2146" s="55">
        <v>239</v>
      </c>
      <c r="M2146" s="55">
        <v>2493</v>
      </c>
      <c r="N2146" s="62">
        <v>53.6</v>
      </c>
      <c r="O2146" s="55">
        <v>13.2</v>
      </c>
      <c r="P2146" s="55">
        <v>2.9</v>
      </c>
      <c r="Q2146" s="55">
        <v>30.3</v>
      </c>
      <c r="R2146" s="55">
        <v>1149</v>
      </c>
      <c r="S2146" s="55" t="s">
        <v>2773</v>
      </c>
    </row>
    <row r="2147" spans="1:19" ht="41.4" hidden="1" x14ac:dyDescent="0.25">
      <c r="A2147" s="49">
        <v>101</v>
      </c>
      <c r="B2147" s="59" t="s">
        <v>244</v>
      </c>
      <c r="C2147" s="59" t="s">
        <v>258</v>
      </c>
      <c r="D2147" s="60" t="s">
        <v>4823</v>
      </c>
      <c r="E2147" s="59" t="s">
        <v>171</v>
      </c>
      <c r="F2147" s="63" t="s">
        <v>1716</v>
      </c>
      <c r="G2147" s="55">
        <v>165000</v>
      </c>
      <c r="H2147" s="55">
        <v>6748</v>
      </c>
      <c r="I2147" s="62">
        <v>4.09</v>
      </c>
      <c r="J2147" s="55">
        <v>3783</v>
      </c>
      <c r="K2147" s="55">
        <v>898</v>
      </c>
      <c r="L2147" s="55">
        <v>225</v>
      </c>
      <c r="M2147" s="55">
        <v>1842</v>
      </c>
      <c r="N2147" s="62">
        <v>56.06</v>
      </c>
      <c r="O2147" s="55">
        <v>13.3</v>
      </c>
      <c r="P2147" s="55">
        <v>3.33</v>
      </c>
      <c r="Q2147" s="55">
        <v>27.3</v>
      </c>
      <c r="R2147" s="55">
        <v>884</v>
      </c>
      <c r="S2147" s="55" t="s">
        <v>2782</v>
      </c>
    </row>
    <row r="2148" spans="1:19" ht="41.4" hidden="1" x14ac:dyDescent="0.25">
      <c r="A2148" s="49">
        <v>101</v>
      </c>
      <c r="B2148" s="59" t="s">
        <v>244</v>
      </c>
      <c r="C2148" s="59" t="s">
        <v>258</v>
      </c>
      <c r="D2148" s="60" t="s">
        <v>4823</v>
      </c>
      <c r="E2148" s="59" t="s">
        <v>167</v>
      </c>
      <c r="F2148" s="63" t="s">
        <v>1716</v>
      </c>
      <c r="G2148" s="55">
        <v>139000</v>
      </c>
      <c r="H2148" s="55">
        <v>6144</v>
      </c>
      <c r="I2148" s="62">
        <v>4.42</v>
      </c>
      <c r="J2148" s="55">
        <v>3312</v>
      </c>
      <c r="K2148" s="55">
        <v>611</v>
      </c>
      <c r="L2148" s="55">
        <v>343</v>
      </c>
      <c r="M2148" s="55">
        <v>1878</v>
      </c>
      <c r="N2148" s="62">
        <v>53.91</v>
      </c>
      <c r="O2148" s="55">
        <v>9.94</v>
      </c>
      <c r="P2148" s="55">
        <v>5.58</v>
      </c>
      <c r="Q2148" s="55">
        <v>30.57</v>
      </c>
      <c r="R2148" s="55">
        <v>870</v>
      </c>
      <c r="S2148" s="55" t="s">
        <v>2782</v>
      </c>
    </row>
    <row r="2149" spans="1:19" ht="41.4" hidden="1" x14ac:dyDescent="0.25">
      <c r="A2149" s="49">
        <v>101</v>
      </c>
      <c r="B2149" s="59" t="s">
        <v>244</v>
      </c>
      <c r="C2149" s="59" t="s">
        <v>264</v>
      </c>
      <c r="D2149" s="60" t="s">
        <v>4824</v>
      </c>
      <c r="E2149" s="59" t="s">
        <v>171</v>
      </c>
      <c r="F2149" s="63" t="s">
        <v>1717</v>
      </c>
      <c r="G2149" s="55">
        <v>92000</v>
      </c>
      <c r="H2149" s="55">
        <v>4333</v>
      </c>
      <c r="I2149" s="62">
        <v>4.71</v>
      </c>
      <c r="J2149" s="55">
        <v>1768</v>
      </c>
      <c r="K2149" s="55">
        <v>515</v>
      </c>
      <c r="L2149" s="55">
        <v>218</v>
      </c>
      <c r="M2149" s="55">
        <v>1832</v>
      </c>
      <c r="N2149" s="62">
        <v>40.81</v>
      </c>
      <c r="O2149" s="55">
        <v>11.88</v>
      </c>
      <c r="P2149" s="55">
        <v>5.04</v>
      </c>
      <c r="Q2149" s="55">
        <v>42.27</v>
      </c>
      <c r="R2149" s="55">
        <v>773</v>
      </c>
      <c r="S2149" s="55" t="s">
        <v>2782</v>
      </c>
    </row>
    <row r="2150" spans="1:19" ht="41.4" hidden="1" x14ac:dyDescent="0.25">
      <c r="A2150" s="49">
        <v>101</v>
      </c>
      <c r="B2150" s="59" t="s">
        <v>244</v>
      </c>
      <c r="C2150" s="59" t="s">
        <v>264</v>
      </c>
      <c r="D2150" s="60" t="s">
        <v>4824</v>
      </c>
      <c r="E2150" s="59" t="s">
        <v>167</v>
      </c>
      <c r="F2150" s="63" t="s">
        <v>1717</v>
      </c>
      <c r="G2150" s="55">
        <v>89000</v>
      </c>
      <c r="H2150" s="55">
        <v>5669</v>
      </c>
      <c r="I2150" s="62">
        <v>6.37</v>
      </c>
      <c r="J2150" s="55">
        <v>2107</v>
      </c>
      <c r="K2150" s="55">
        <v>537</v>
      </c>
      <c r="L2150" s="55">
        <v>171</v>
      </c>
      <c r="M2150" s="55">
        <v>2854</v>
      </c>
      <c r="N2150" s="62">
        <v>37.17</v>
      </c>
      <c r="O2150" s="55">
        <v>9.48</v>
      </c>
      <c r="P2150" s="55">
        <v>3.01</v>
      </c>
      <c r="Q2150" s="55">
        <v>50.34</v>
      </c>
      <c r="R2150" s="55">
        <v>1133</v>
      </c>
      <c r="S2150" s="55" t="s">
        <v>2782</v>
      </c>
    </row>
    <row r="2151" spans="1:19" ht="55.2" hidden="1" x14ac:dyDescent="0.25">
      <c r="A2151" s="49">
        <v>101</v>
      </c>
      <c r="B2151" s="59" t="s">
        <v>244</v>
      </c>
      <c r="C2151" s="59" t="s">
        <v>264</v>
      </c>
      <c r="D2151" s="60" t="s">
        <v>4825</v>
      </c>
      <c r="E2151" s="59" t="s">
        <v>167</v>
      </c>
      <c r="F2151" s="63" t="s">
        <v>1718</v>
      </c>
      <c r="G2151" s="55">
        <v>101000</v>
      </c>
      <c r="H2151" s="55">
        <v>5049</v>
      </c>
      <c r="I2151" s="62">
        <v>5</v>
      </c>
      <c r="J2151" s="55">
        <v>2030</v>
      </c>
      <c r="K2151" s="55">
        <v>598</v>
      </c>
      <c r="L2151" s="55">
        <v>160</v>
      </c>
      <c r="M2151" s="55">
        <v>2261</v>
      </c>
      <c r="N2151" s="62">
        <v>40.200000000000003</v>
      </c>
      <c r="O2151" s="55">
        <v>11.84</v>
      </c>
      <c r="P2151" s="55">
        <v>3.17</v>
      </c>
      <c r="Q2151" s="55">
        <v>44.78</v>
      </c>
      <c r="R2151" s="55">
        <v>930</v>
      </c>
      <c r="S2151" s="55" t="s">
        <v>2773</v>
      </c>
    </row>
    <row r="2152" spans="1:19" ht="55.2" hidden="1" x14ac:dyDescent="0.25">
      <c r="A2152" s="49">
        <v>101</v>
      </c>
      <c r="B2152" s="59" t="s">
        <v>244</v>
      </c>
      <c r="C2152" s="59" t="s">
        <v>264</v>
      </c>
      <c r="D2152" s="60" t="s">
        <v>4826</v>
      </c>
      <c r="E2152" s="59" t="s">
        <v>171</v>
      </c>
      <c r="F2152" s="63" t="s">
        <v>4827</v>
      </c>
      <c r="G2152" s="55">
        <v>103000</v>
      </c>
      <c r="H2152" s="55">
        <v>5880</v>
      </c>
      <c r="I2152" s="62">
        <v>5.71</v>
      </c>
      <c r="J2152" s="55">
        <v>2105</v>
      </c>
      <c r="K2152" s="55">
        <v>782</v>
      </c>
      <c r="L2152" s="55">
        <v>194</v>
      </c>
      <c r="M2152" s="55">
        <v>2799</v>
      </c>
      <c r="N2152" s="62">
        <v>35.799999999999997</v>
      </c>
      <c r="O2152" s="55">
        <v>13.3</v>
      </c>
      <c r="P2152" s="55">
        <v>3.3</v>
      </c>
      <c r="Q2152" s="55">
        <v>47.6</v>
      </c>
      <c r="R2152" s="55">
        <v>1140</v>
      </c>
      <c r="S2152" s="55" t="s">
        <v>2773</v>
      </c>
    </row>
    <row r="2153" spans="1:19" ht="55.2" hidden="1" x14ac:dyDescent="0.25">
      <c r="A2153" s="49">
        <v>101</v>
      </c>
      <c r="B2153" s="59" t="s">
        <v>244</v>
      </c>
      <c r="C2153" s="59" t="s">
        <v>264</v>
      </c>
      <c r="D2153" s="60" t="s">
        <v>4826</v>
      </c>
      <c r="E2153" s="59" t="s">
        <v>167</v>
      </c>
      <c r="F2153" s="63" t="s">
        <v>4827</v>
      </c>
      <c r="G2153" s="55">
        <v>112000</v>
      </c>
      <c r="H2153" s="55">
        <v>6283</v>
      </c>
      <c r="I2153" s="62">
        <v>5.61</v>
      </c>
      <c r="J2153" s="55">
        <v>2440</v>
      </c>
      <c r="K2153" s="55">
        <v>822</v>
      </c>
      <c r="L2153" s="55">
        <v>187</v>
      </c>
      <c r="M2153" s="55">
        <v>2834</v>
      </c>
      <c r="N2153" s="62">
        <v>38.83</v>
      </c>
      <c r="O2153" s="55">
        <v>13.09</v>
      </c>
      <c r="P2153" s="55">
        <v>2.98</v>
      </c>
      <c r="Q2153" s="55">
        <v>45.11</v>
      </c>
      <c r="R2153" s="55">
        <v>1166</v>
      </c>
      <c r="S2153" s="55" t="s">
        <v>2782</v>
      </c>
    </row>
    <row r="2154" spans="1:19" ht="55.2" hidden="1" x14ac:dyDescent="0.25">
      <c r="A2154" s="49">
        <v>101</v>
      </c>
      <c r="B2154" s="59" t="s">
        <v>244</v>
      </c>
      <c r="C2154" s="59" t="s">
        <v>264</v>
      </c>
      <c r="D2154" s="60" t="s">
        <v>4828</v>
      </c>
      <c r="E2154" s="59" t="s">
        <v>171</v>
      </c>
      <c r="F2154" s="63" t="s">
        <v>1720</v>
      </c>
      <c r="G2154" s="55">
        <v>103000</v>
      </c>
      <c r="H2154" s="55">
        <v>6910</v>
      </c>
      <c r="I2154" s="62">
        <v>6.71</v>
      </c>
      <c r="J2154" s="55">
        <v>2849</v>
      </c>
      <c r="K2154" s="55">
        <v>722</v>
      </c>
      <c r="L2154" s="55">
        <v>419</v>
      </c>
      <c r="M2154" s="55">
        <v>2920</v>
      </c>
      <c r="N2154" s="62">
        <v>41.23</v>
      </c>
      <c r="O2154" s="55">
        <v>10.45</v>
      </c>
      <c r="P2154" s="55">
        <v>6.07</v>
      </c>
      <c r="Q2154" s="55">
        <v>42.25</v>
      </c>
      <c r="R2154" s="55">
        <v>1235</v>
      </c>
      <c r="S2154" s="55" t="s">
        <v>2782</v>
      </c>
    </row>
    <row r="2155" spans="1:19" ht="55.2" hidden="1" x14ac:dyDescent="0.25">
      <c r="A2155" s="49">
        <v>101</v>
      </c>
      <c r="B2155" s="59" t="s">
        <v>244</v>
      </c>
      <c r="C2155" s="59" t="s">
        <v>264</v>
      </c>
      <c r="D2155" s="60" t="s">
        <v>4828</v>
      </c>
      <c r="E2155" s="59" t="s">
        <v>167</v>
      </c>
      <c r="F2155" s="63" t="s">
        <v>1720</v>
      </c>
      <c r="G2155" s="55">
        <v>111000</v>
      </c>
      <c r="H2155" s="55">
        <v>6338</v>
      </c>
      <c r="I2155" s="62">
        <v>5.71</v>
      </c>
      <c r="J2155" s="55">
        <v>2535</v>
      </c>
      <c r="K2155" s="55">
        <v>733</v>
      </c>
      <c r="L2155" s="55">
        <v>333</v>
      </c>
      <c r="M2155" s="55">
        <v>2737</v>
      </c>
      <c r="N2155" s="62">
        <v>39.99</v>
      </c>
      <c r="O2155" s="55">
        <v>11.56</v>
      </c>
      <c r="P2155" s="55">
        <v>5.25</v>
      </c>
      <c r="Q2155" s="55">
        <v>43.19</v>
      </c>
      <c r="R2155" s="55">
        <v>1149</v>
      </c>
      <c r="S2155" s="55" t="s">
        <v>2782</v>
      </c>
    </row>
    <row r="2156" spans="1:19" ht="55.2" hidden="1" x14ac:dyDescent="0.25">
      <c r="A2156" s="49">
        <v>101</v>
      </c>
      <c r="B2156" s="59" t="s">
        <v>244</v>
      </c>
      <c r="C2156" s="59" t="s">
        <v>264</v>
      </c>
      <c r="D2156" s="60" t="s">
        <v>4829</v>
      </c>
      <c r="E2156" s="59" t="s">
        <v>171</v>
      </c>
      <c r="F2156" s="63" t="s">
        <v>1721</v>
      </c>
      <c r="G2156" s="55">
        <v>154000</v>
      </c>
      <c r="H2156" s="55">
        <v>7855</v>
      </c>
      <c r="I2156" s="62">
        <v>5.0999999999999996</v>
      </c>
      <c r="J2156" s="55">
        <v>3387</v>
      </c>
      <c r="K2156" s="55">
        <v>1085</v>
      </c>
      <c r="L2156" s="55">
        <v>532</v>
      </c>
      <c r="M2156" s="55">
        <v>2851</v>
      </c>
      <c r="N2156" s="62">
        <v>43.12</v>
      </c>
      <c r="O2156" s="55">
        <v>13.81</v>
      </c>
      <c r="P2156" s="55">
        <v>6.77</v>
      </c>
      <c r="Q2156" s="55">
        <v>36.299999999999997</v>
      </c>
      <c r="R2156" s="55">
        <v>1280</v>
      </c>
      <c r="S2156" s="55" t="s">
        <v>2782</v>
      </c>
    </row>
    <row r="2157" spans="1:19" ht="55.2" hidden="1" x14ac:dyDescent="0.25">
      <c r="A2157" s="49">
        <v>101</v>
      </c>
      <c r="B2157" s="59" t="s">
        <v>244</v>
      </c>
      <c r="C2157" s="59" t="s">
        <v>264</v>
      </c>
      <c r="D2157" s="60" t="s">
        <v>4829</v>
      </c>
      <c r="E2157" s="59" t="s">
        <v>167</v>
      </c>
      <c r="F2157" s="63" t="s">
        <v>1721</v>
      </c>
      <c r="G2157" s="55">
        <v>138000</v>
      </c>
      <c r="H2157" s="55">
        <v>8281</v>
      </c>
      <c r="I2157" s="62">
        <v>6</v>
      </c>
      <c r="J2157" s="55">
        <v>4397</v>
      </c>
      <c r="K2157" s="55">
        <v>1151</v>
      </c>
      <c r="L2157" s="55">
        <v>315</v>
      </c>
      <c r="M2157" s="55">
        <v>2418</v>
      </c>
      <c r="N2157" s="62">
        <v>53.1</v>
      </c>
      <c r="O2157" s="55">
        <v>13.9</v>
      </c>
      <c r="P2157" s="55">
        <v>3.8</v>
      </c>
      <c r="Q2157" s="55">
        <v>29.2</v>
      </c>
      <c r="R2157" s="55">
        <v>1140</v>
      </c>
      <c r="S2157" s="55" t="s">
        <v>2773</v>
      </c>
    </row>
    <row r="2158" spans="1:19" ht="55.2" hidden="1" x14ac:dyDescent="0.25">
      <c r="A2158" s="49">
        <v>101</v>
      </c>
      <c r="B2158" s="59" t="s">
        <v>244</v>
      </c>
      <c r="C2158" s="59" t="s">
        <v>264</v>
      </c>
      <c r="D2158" s="60" t="s">
        <v>4830</v>
      </c>
      <c r="E2158" s="59" t="s">
        <v>171</v>
      </c>
      <c r="F2158" s="63" t="s">
        <v>4831</v>
      </c>
      <c r="G2158" s="55">
        <v>153000</v>
      </c>
      <c r="H2158" s="55">
        <v>7956</v>
      </c>
      <c r="I2158" s="62">
        <v>5.2</v>
      </c>
      <c r="J2158" s="55">
        <v>4058</v>
      </c>
      <c r="K2158" s="55">
        <v>748</v>
      </c>
      <c r="L2158" s="55">
        <v>334</v>
      </c>
      <c r="M2158" s="55">
        <v>2816</v>
      </c>
      <c r="N2158" s="62">
        <v>51</v>
      </c>
      <c r="O2158" s="55">
        <v>9.4</v>
      </c>
      <c r="P2158" s="55">
        <v>4.2</v>
      </c>
      <c r="Q2158" s="55">
        <v>35.4</v>
      </c>
      <c r="R2158" s="55">
        <v>1231</v>
      </c>
      <c r="S2158" s="55" t="s">
        <v>2773</v>
      </c>
    </row>
    <row r="2159" spans="1:19" ht="55.2" hidden="1" x14ac:dyDescent="0.25">
      <c r="A2159" s="49">
        <v>101</v>
      </c>
      <c r="B2159" s="59" t="s">
        <v>244</v>
      </c>
      <c r="C2159" s="59" t="s">
        <v>264</v>
      </c>
      <c r="D2159" s="60" t="s">
        <v>4830</v>
      </c>
      <c r="E2159" s="59" t="s">
        <v>167</v>
      </c>
      <c r="F2159" s="63" t="s">
        <v>4831</v>
      </c>
      <c r="G2159" s="55">
        <v>144000</v>
      </c>
      <c r="H2159" s="55">
        <v>7488</v>
      </c>
      <c r="I2159" s="62">
        <v>5.2</v>
      </c>
      <c r="J2159" s="55">
        <v>3214</v>
      </c>
      <c r="K2159" s="55">
        <v>1051</v>
      </c>
      <c r="L2159" s="55">
        <v>308</v>
      </c>
      <c r="M2159" s="55">
        <v>2915</v>
      </c>
      <c r="N2159" s="62">
        <v>42.92</v>
      </c>
      <c r="O2159" s="55">
        <v>14.03</v>
      </c>
      <c r="P2159" s="55">
        <v>4.1100000000000003</v>
      </c>
      <c r="Q2159" s="55">
        <v>38.93</v>
      </c>
      <c r="R2159" s="55">
        <v>1260</v>
      </c>
      <c r="S2159" s="55" t="s">
        <v>2773</v>
      </c>
    </row>
    <row r="2160" spans="1:19" ht="27.6" hidden="1" x14ac:dyDescent="0.25">
      <c r="A2160" s="49">
        <v>101</v>
      </c>
      <c r="B2160" s="59" t="s">
        <v>244</v>
      </c>
      <c r="C2160" s="59" t="s">
        <v>264</v>
      </c>
      <c r="D2160" s="60" t="s">
        <v>4832</v>
      </c>
      <c r="E2160" s="59" t="s">
        <v>167</v>
      </c>
      <c r="F2160" s="63" t="s">
        <v>4833</v>
      </c>
      <c r="G2160" s="55">
        <v>74000</v>
      </c>
      <c r="H2160" s="55">
        <v>4388</v>
      </c>
      <c r="I2160" s="62">
        <v>5.93</v>
      </c>
      <c r="J2160" s="55">
        <v>2029</v>
      </c>
      <c r="K2160" s="55">
        <v>398</v>
      </c>
      <c r="L2160" s="55">
        <v>100</v>
      </c>
      <c r="M2160" s="55">
        <v>1861</v>
      </c>
      <c r="N2160" s="62">
        <v>46.24</v>
      </c>
      <c r="O2160" s="55">
        <v>9.07</v>
      </c>
      <c r="P2160" s="55">
        <v>2.27</v>
      </c>
      <c r="Q2160" s="55">
        <v>42.42</v>
      </c>
      <c r="R2160" s="55">
        <v>764</v>
      </c>
      <c r="S2160" s="55" t="s">
        <v>2782</v>
      </c>
    </row>
    <row r="2161" spans="1:19" ht="41.4" hidden="1" x14ac:dyDescent="0.25">
      <c r="A2161" s="49">
        <v>101</v>
      </c>
      <c r="B2161" s="59" t="s">
        <v>244</v>
      </c>
      <c r="C2161" s="59" t="s">
        <v>264</v>
      </c>
      <c r="D2161" s="60" t="s">
        <v>4834</v>
      </c>
      <c r="E2161" s="59" t="s">
        <v>171</v>
      </c>
      <c r="F2161" s="63" t="s">
        <v>1724</v>
      </c>
      <c r="G2161" s="55">
        <v>55000</v>
      </c>
      <c r="H2161" s="55">
        <v>3999</v>
      </c>
      <c r="I2161" s="62">
        <v>7.27</v>
      </c>
      <c r="J2161" s="55">
        <v>1560</v>
      </c>
      <c r="K2161" s="55">
        <v>463</v>
      </c>
      <c r="L2161" s="55">
        <v>61</v>
      </c>
      <c r="M2161" s="55">
        <v>1915</v>
      </c>
      <c r="N2161" s="62">
        <v>39.01</v>
      </c>
      <c r="O2161" s="55">
        <v>11.59</v>
      </c>
      <c r="P2161" s="55">
        <v>1.53</v>
      </c>
      <c r="Q2161" s="55">
        <v>47.88</v>
      </c>
      <c r="R2161" s="55">
        <v>767</v>
      </c>
      <c r="S2161" s="55" t="s">
        <v>2782</v>
      </c>
    </row>
    <row r="2162" spans="1:19" ht="41.4" hidden="1" x14ac:dyDescent="0.25">
      <c r="A2162" s="49">
        <v>101</v>
      </c>
      <c r="B2162" s="59" t="s">
        <v>244</v>
      </c>
      <c r="C2162" s="59" t="s">
        <v>264</v>
      </c>
      <c r="D2162" s="60" t="s">
        <v>4835</v>
      </c>
      <c r="E2162" s="59" t="s">
        <v>171</v>
      </c>
      <c r="F2162" s="63" t="s">
        <v>4836</v>
      </c>
      <c r="G2162" s="55">
        <v>34000</v>
      </c>
      <c r="H2162" s="55">
        <v>2887</v>
      </c>
      <c r="I2162" s="62">
        <v>8.49</v>
      </c>
      <c r="J2162" s="55">
        <v>704</v>
      </c>
      <c r="K2162" s="55">
        <v>430</v>
      </c>
      <c r="L2162" s="55">
        <v>28</v>
      </c>
      <c r="M2162" s="55">
        <v>1725</v>
      </c>
      <c r="N2162" s="62">
        <v>24.38</v>
      </c>
      <c r="O2162" s="55">
        <v>14.91</v>
      </c>
      <c r="P2162" s="55">
        <v>0.96</v>
      </c>
      <c r="Q2162" s="55">
        <v>59.75</v>
      </c>
      <c r="R2162" s="55">
        <v>663</v>
      </c>
      <c r="S2162" s="55" t="s">
        <v>2782</v>
      </c>
    </row>
    <row r="2163" spans="1:19" ht="41.4" hidden="1" x14ac:dyDescent="0.25">
      <c r="A2163" s="49">
        <v>101</v>
      </c>
      <c r="B2163" s="59" t="s">
        <v>244</v>
      </c>
      <c r="C2163" s="59" t="s">
        <v>264</v>
      </c>
      <c r="D2163" s="60" t="s">
        <v>4837</v>
      </c>
      <c r="E2163" s="59" t="s">
        <v>171</v>
      </c>
      <c r="F2163" s="63" t="s">
        <v>1726</v>
      </c>
      <c r="G2163" s="55">
        <v>31000</v>
      </c>
      <c r="H2163" s="55">
        <v>2434</v>
      </c>
      <c r="I2163" s="62">
        <v>7.85</v>
      </c>
      <c r="J2163" s="55">
        <v>927</v>
      </c>
      <c r="K2163" s="55">
        <v>282</v>
      </c>
      <c r="L2163" s="55">
        <v>52</v>
      </c>
      <c r="M2163" s="55">
        <v>1173</v>
      </c>
      <c r="N2163" s="62">
        <v>38.08</v>
      </c>
      <c r="O2163" s="55">
        <v>11.59</v>
      </c>
      <c r="P2163" s="55">
        <v>2.15</v>
      </c>
      <c r="Q2163" s="55">
        <v>48.18</v>
      </c>
      <c r="R2163" s="55">
        <v>471</v>
      </c>
      <c r="S2163" s="55" t="s">
        <v>2782</v>
      </c>
    </row>
    <row r="2164" spans="1:19" ht="27.6" hidden="1" x14ac:dyDescent="0.25">
      <c r="A2164" s="49">
        <v>101</v>
      </c>
      <c r="B2164" s="59" t="s">
        <v>244</v>
      </c>
      <c r="C2164" s="59" t="s">
        <v>264</v>
      </c>
      <c r="D2164" s="60" t="s">
        <v>4838</v>
      </c>
      <c r="E2164" s="59" t="s">
        <v>167</v>
      </c>
      <c r="F2164" s="63" t="s">
        <v>274</v>
      </c>
      <c r="G2164" s="55">
        <v>26000</v>
      </c>
      <c r="H2164" s="55">
        <v>2249</v>
      </c>
      <c r="I2164" s="62">
        <v>8.65</v>
      </c>
      <c r="J2164" s="55">
        <v>661</v>
      </c>
      <c r="K2164" s="55">
        <v>230</v>
      </c>
      <c r="L2164" s="55">
        <v>180</v>
      </c>
      <c r="M2164" s="55">
        <v>1178</v>
      </c>
      <c r="N2164" s="62">
        <v>29.37</v>
      </c>
      <c r="O2164" s="55">
        <v>10.23</v>
      </c>
      <c r="P2164" s="55">
        <v>8</v>
      </c>
      <c r="Q2164" s="55">
        <v>52.4</v>
      </c>
      <c r="R2164" s="55">
        <v>477</v>
      </c>
      <c r="S2164" s="55" t="s">
        <v>2782</v>
      </c>
    </row>
    <row r="2165" spans="1:19" ht="27.6" hidden="1" x14ac:dyDescent="0.25">
      <c r="A2165" s="49">
        <v>101</v>
      </c>
      <c r="B2165" s="59" t="s">
        <v>244</v>
      </c>
      <c r="C2165" s="59" t="s">
        <v>264</v>
      </c>
      <c r="D2165" s="60" t="s">
        <v>4839</v>
      </c>
      <c r="E2165" s="59" t="s">
        <v>171</v>
      </c>
      <c r="F2165" s="63" t="s">
        <v>1727</v>
      </c>
      <c r="G2165" s="55">
        <v>17000</v>
      </c>
      <c r="H2165" s="55">
        <v>1926</v>
      </c>
      <c r="I2165" s="62">
        <v>11.33</v>
      </c>
      <c r="J2165" s="55">
        <v>680</v>
      </c>
      <c r="K2165" s="55">
        <v>215</v>
      </c>
      <c r="L2165" s="55">
        <v>147</v>
      </c>
      <c r="M2165" s="55">
        <v>884</v>
      </c>
      <c r="N2165" s="62">
        <v>35.29</v>
      </c>
      <c r="O2165" s="55">
        <v>11.18</v>
      </c>
      <c r="P2165" s="55">
        <v>7.65</v>
      </c>
      <c r="Q2165" s="55">
        <v>45.88</v>
      </c>
      <c r="R2165" s="55">
        <v>370</v>
      </c>
      <c r="S2165" s="55" t="s">
        <v>2702</v>
      </c>
    </row>
    <row r="2166" spans="1:19" ht="27.6" hidden="1" x14ac:dyDescent="0.25">
      <c r="A2166" s="49">
        <v>101</v>
      </c>
      <c r="B2166" s="59" t="s">
        <v>244</v>
      </c>
      <c r="C2166" s="59" t="s">
        <v>264</v>
      </c>
      <c r="D2166" s="60" t="s">
        <v>4840</v>
      </c>
      <c r="E2166" s="59" t="s">
        <v>167</v>
      </c>
      <c r="F2166" s="63" t="s">
        <v>1727</v>
      </c>
      <c r="G2166" s="55">
        <v>16000</v>
      </c>
      <c r="H2166" s="55">
        <v>1814</v>
      </c>
      <c r="I2166" s="62">
        <v>11.33</v>
      </c>
      <c r="J2166" s="55">
        <v>640</v>
      </c>
      <c r="K2166" s="55">
        <v>203</v>
      </c>
      <c r="L2166" s="55">
        <v>139</v>
      </c>
      <c r="M2166" s="55">
        <v>832</v>
      </c>
      <c r="N2166" s="62">
        <v>35.29</v>
      </c>
      <c r="O2166" s="55">
        <v>11.18</v>
      </c>
      <c r="P2166" s="55">
        <v>7.65</v>
      </c>
      <c r="Q2166" s="55">
        <v>45.88</v>
      </c>
      <c r="R2166" s="55">
        <v>349</v>
      </c>
      <c r="S2166" s="55" t="s">
        <v>2702</v>
      </c>
    </row>
    <row r="2167" spans="1:19" ht="41.4" hidden="1" x14ac:dyDescent="0.25">
      <c r="A2167" s="49">
        <v>101</v>
      </c>
      <c r="B2167" s="59" t="s">
        <v>270</v>
      </c>
      <c r="C2167" s="59" t="s">
        <v>271</v>
      </c>
      <c r="D2167" s="60" t="s">
        <v>4841</v>
      </c>
      <c r="E2167" s="59" t="s">
        <v>171</v>
      </c>
      <c r="F2167" s="63" t="s">
        <v>1728</v>
      </c>
      <c r="G2167" s="55">
        <v>14700</v>
      </c>
      <c r="H2167" s="55">
        <v>1359</v>
      </c>
      <c r="I2167" s="62">
        <v>9.25</v>
      </c>
      <c r="J2167" s="55">
        <v>473</v>
      </c>
      <c r="K2167" s="55">
        <v>159</v>
      </c>
      <c r="L2167" s="55">
        <v>116</v>
      </c>
      <c r="M2167" s="55">
        <v>611</v>
      </c>
      <c r="N2167" s="62">
        <v>34.81</v>
      </c>
      <c r="O2167" s="55">
        <v>11.7</v>
      </c>
      <c r="P2167" s="55">
        <v>8.5399999999999991</v>
      </c>
      <c r="Q2167" s="55">
        <v>44.96</v>
      </c>
      <c r="R2167" s="55">
        <v>259</v>
      </c>
      <c r="S2167" s="55" t="s">
        <v>2707</v>
      </c>
    </row>
    <row r="2168" spans="1:19" ht="41.4" hidden="1" x14ac:dyDescent="0.25">
      <c r="A2168" s="49">
        <v>101</v>
      </c>
      <c r="B2168" s="59" t="s">
        <v>270</v>
      </c>
      <c r="C2168" s="59" t="s">
        <v>271</v>
      </c>
      <c r="D2168" s="60" t="s">
        <v>4841</v>
      </c>
      <c r="E2168" s="59" t="s">
        <v>167</v>
      </c>
      <c r="F2168" s="63" t="s">
        <v>1728</v>
      </c>
      <c r="G2168" s="55">
        <v>15600</v>
      </c>
      <c r="H2168" s="55">
        <v>1220</v>
      </c>
      <c r="I2168" s="62">
        <v>7.83</v>
      </c>
      <c r="J2168" s="55">
        <v>392</v>
      </c>
      <c r="K2168" s="55">
        <v>147</v>
      </c>
      <c r="L2168" s="55">
        <v>101</v>
      </c>
      <c r="M2168" s="55">
        <v>580</v>
      </c>
      <c r="N2168" s="62">
        <v>32.1</v>
      </c>
      <c r="O2168" s="55">
        <v>12.08</v>
      </c>
      <c r="P2168" s="55">
        <v>8.2799999999999994</v>
      </c>
      <c r="Q2168" s="55">
        <v>47.54</v>
      </c>
      <c r="R2168" s="55">
        <v>242</v>
      </c>
      <c r="S2168" s="55" t="s">
        <v>2707</v>
      </c>
    </row>
    <row r="2169" spans="1:19" ht="27.6" hidden="1" x14ac:dyDescent="0.25">
      <c r="A2169" s="49">
        <v>101</v>
      </c>
      <c r="B2169" s="59" t="s">
        <v>270</v>
      </c>
      <c r="C2169" s="59" t="s">
        <v>271</v>
      </c>
      <c r="D2169" s="60" t="s">
        <v>4842</v>
      </c>
      <c r="E2169" s="59" t="s">
        <v>167</v>
      </c>
      <c r="F2169" s="63" t="s">
        <v>1729</v>
      </c>
      <c r="G2169" s="55">
        <v>18800</v>
      </c>
      <c r="H2169" s="55">
        <v>3551</v>
      </c>
      <c r="I2169" s="62">
        <v>18.89</v>
      </c>
      <c r="J2169" s="55">
        <v>2627</v>
      </c>
      <c r="K2169" s="55">
        <v>214</v>
      </c>
      <c r="L2169" s="55">
        <v>58</v>
      </c>
      <c r="M2169" s="55">
        <v>652</v>
      </c>
      <c r="N2169" s="62">
        <v>73.989999999999995</v>
      </c>
      <c r="O2169" s="55">
        <v>6.02</v>
      </c>
      <c r="P2169" s="55">
        <v>1.63</v>
      </c>
      <c r="Q2169" s="55">
        <v>18.36</v>
      </c>
      <c r="R2169" s="55">
        <v>345</v>
      </c>
      <c r="S2169" s="55" t="s">
        <v>2721</v>
      </c>
    </row>
    <row r="2170" spans="1:19" ht="41.4" hidden="1" x14ac:dyDescent="0.25">
      <c r="A2170" s="49">
        <v>101</v>
      </c>
      <c r="B2170" s="59" t="s">
        <v>270</v>
      </c>
      <c r="C2170" s="59" t="s">
        <v>271</v>
      </c>
      <c r="D2170" s="60" t="s">
        <v>4843</v>
      </c>
      <c r="E2170" s="59" t="s">
        <v>167</v>
      </c>
      <c r="F2170" s="63" t="s">
        <v>1731</v>
      </c>
      <c r="G2170" s="55">
        <v>35500</v>
      </c>
      <c r="H2170" s="55">
        <v>4484</v>
      </c>
      <c r="I2170" s="62">
        <v>12.63</v>
      </c>
      <c r="J2170" s="55">
        <v>3091</v>
      </c>
      <c r="K2170" s="55">
        <v>347</v>
      </c>
      <c r="L2170" s="55">
        <v>86</v>
      </c>
      <c r="M2170" s="55">
        <v>960</v>
      </c>
      <c r="N2170" s="62">
        <v>68.930000000000007</v>
      </c>
      <c r="O2170" s="55">
        <v>7.74</v>
      </c>
      <c r="P2170" s="55">
        <v>1.91</v>
      </c>
      <c r="Q2170" s="55">
        <v>21.42</v>
      </c>
      <c r="R2170" s="55">
        <v>484</v>
      </c>
      <c r="S2170" s="55" t="s">
        <v>3223</v>
      </c>
    </row>
    <row r="2171" spans="1:19" ht="27.6" hidden="1" x14ac:dyDescent="0.25">
      <c r="A2171" s="49">
        <v>101</v>
      </c>
      <c r="B2171" s="59" t="s">
        <v>270</v>
      </c>
      <c r="C2171" s="59" t="s">
        <v>271</v>
      </c>
      <c r="D2171" s="60" t="s">
        <v>4844</v>
      </c>
      <c r="E2171" s="59" t="s">
        <v>171</v>
      </c>
      <c r="F2171" s="63" t="s">
        <v>276</v>
      </c>
      <c r="G2171" s="55">
        <v>29700</v>
      </c>
      <c r="H2171" s="55">
        <v>3246</v>
      </c>
      <c r="I2171" s="62">
        <v>10.93</v>
      </c>
      <c r="J2171" s="55">
        <v>1461</v>
      </c>
      <c r="K2171" s="55">
        <v>649</v>
      </c>
      <c r="L2171" s="55">
        <v>292</v>
      </c>
      <c r="M2171" s="55">
        <v>844</v>
      </c>
      <c r="N2171" s="62">
        <v>45</v>
      </c>
      <c r="O2171" s="55">
        <v>20</v>
      </c>
      <c r="P2171" s="55">
        <v>9</v>
      </c>
      <c r="Q2171" s="55">
        <v>26</v>
      </c>
      <c r="R2171" s="55">
        <v>445</v>
      </c>
      <c r="S2171" s="55" t="s">
        <v>2709</v>
      </c>
    </row>
    <row r="2172" spans="1:19" ht="27.6" hidden="1" x14ac:dyDescent="0.25">
      <c r="A2172" s="49">
        <v>101</v>
      </c>
      <c r="B2172" s="59" t="s">
        <v>270</v>
      </c>
      <c r="C2172" s="59" t="s">
        <v>271</v>
      </c>
      <c r="D2172" s="60" t="s">
        <v>4844</v>
      </c>
      <c r="E2172" s="59" t="s">
        <v>167</v>
      </c>
      <c r="F2172" s="63" t="s">
        <v>276</v>
      </c>
      <c r="G2172" s="55">
        <v>21900</v>
      </c>
      <c r="H2172" s="55">
        <v>2303</v>
      </c>
      <c r="I2172" s="62">
        <v>10.52</v>
      </c>
      <c r="J2172" s="55">
        <v>1033</v>
      </c>
      <c r="K2172" s="55">
        <v>459</v>
      </c>
      <c r="L2172" s="55">
        <v>205</v>
      </c>
      <c r="M2172" s="55">
        <v>606</v>
      </c>
      <c r="N2172" s="62">
        <v>44.85</v>
      </c>
      <c r="O2172" s="55">
        <v>19.93</v>
      </c>
      <c r="P2172" s="55">
        <v>8.9</v>
      </c>
      <c r="Q2172" s="55">
        <v>26.31</v>
      </c>
      <c r="R2172" s="55">
        <v>318</v>
      </c>
      <c r="S2172" s="55" t="s">
        <v>2721</v>
      </c>
    </row>
    <row r="2173" spans="1:19" ht="27.6" hidden="1" x14ac:dyDescent="0.25">
      <c r="A2173" s="49">
        <v>101</v>
      </c>
      <c r="B2173" s="59" t="s">
        <v>270</v>
      </c>
      <c r="C2173" s="59" t="s">
        <v>271</v>
      </c>
      <c r="D2173" s="60" t="s">
        <v>4845</v>
      </c>
      <c r="E2173" s="59" t="s">
        <v>171</v>
      </c>
      <c r="F2173" s="63" t="s">
        <v>1732</v>
      </c>
      <c r="G2173" s="55">
        <v>8200</v>
      </c>
      <c r="H2173" s="55">
        <v>1231</v>
      </c>
      <c r="I2173" s="62">
        <v>15</v>
      </c>
      <c r="J2173" s="55">
        <v>431</v>
      </c>
      <c r="K2173" s="55">
        <v>148</v>
      </c>
      <c r="L2173" s="55">
        <v>98</v>
      </c>
      <c r="M2173" s="55">
        <v>554</v>
      </c>
      <c r="N2173" s="62">
        <v>35</v>
      </c>
      <c r="O2173" s="55">
        <v>12</v>
      </c>
      <c r="P2173" s="55">
        <v>8</v>
      </c>
      <c r="Q2173" s="55">
        <v>45</v>
      </c>
      <c r="R2173" s="55">
        <v>234</v>
      </c>
      <c r="S2173" s="55" t="s">
        <v>2709</v>
      </c>
    </row>
    <row r="2174" spans="1:19" ht="27.6" hidden="1" x14ac:dyDescent="0.25">
      <c r="A2174" s="49">
        <v>101</v>
      </c>
      <c r="B2174" s="59" t="s">
        <v>270</v>
      </c>
      <c r="C2174" s="59" t="s">
        <v>271</v>
      </c>
      <c r="D2174" s="60" t="s">
        <v>4845</v>
      </c>
      <c r="E2174" s="59" t="s">
        <v>167</v>
      </c>
      <c r="F2174" s="63" t="s">
        <v>1732</v>
      </c>
      <c r="G2174" s="55">
        <v>7800</v>
      </c>
      <c r="H2174" s="55">
        <v>1506</v>
      </c>
      <c r="I2174" s="62">
        <v>19.309999999999999</v>
      </c>
      <c r="J2174" s="55">
        <v>527</v>
      </c>
      <c r="K2174" s="55">
        <v>181</v>
      </c>
      <c r="L2174" s="55">
        <v>120</v>
      </c>
      <c r="M2174" s="55">
        <v>678</v>
      </c>
      <c r="N2174" s="62">
        <v>35</v>
      </c>
      <c r="O2174" s="55">
        <v>12</v>
      </c>
      <c r="P2174" s="55">
        <v>8</v>
      </c>
      <c r="Q2174" s="55">
        <v>45</v>
      </c>
      <c r="R2174" s="55">
        <v>287</v>
      </c>
      <c r="S2174" s="55" t="s">
        <v>2709</v>
      </c>
    </row>
    <row r="2175" spans="1:19" ht="55.2" hidden="1" x14ac:dyDescent="0.25">
      <c r="A2175" s="49">
        <v>101</v>
      </c>
      <c r="B2175" s="59" t="s">
        <v>270</v>
      </c>
      <c r="C2175" s="59" t="s">
        <v>271</v>
      </c>
      <c r="D2175" s="60" t="s">
        <v>4846</v>
      </c>
      <c r="E2175" s="59" t="s">
        <v>171</v>
      </c>
      <c r="F2175" s="63" t="s">
        <v>4847</v>
      </c>
      <c r="G2175" s="55">
        <v>7900</v>
      </c>
      <c r="H2175" s="55">
        <v>984</v>
      </c>
      <c r="I2175" s="62">
        <v>12.46</v>
      </c>
      <c r="J2175" s="55">
        <v>371</v>
      </c>
      <c r="K2175" s="55">
        <v>122</v>
      </c>
      <c r="L2175" s="55">
        <v>85</v>
      </c>
      <c r="M2175" s="55">
        <v>406</v>
      </c>
      <c r="N2175" s="62">
        <v>37.729999999999997</v>
      </c>
      <c r="O2175" s="55">
        <v>12.39</v>
      </c>
      <c r="P2175" s="55">
        <v>8.6</v>
      </c>
      <c r="Q2175" s="55">
        <v>41.28</v>
      </c>
      <c r="R2175" s="55">
        <v>177</v>
      </c>
      <c r="S2175" s="55" t="s">
        <v>2711</v>
      </c>
    </row>
    <row r="2176" spans="1:19" ht="55.2" hidden="1" x14ac:dyDescent="0.25">
      <c r="A2176" s="49">
        <v>101</v>
      </c>
      <c r="B2176" s="59" t="s">
        <v>270</v>
      </c>
      <c r="C2176" s="59" t="s">
        <v>271</v>
      </c>
      <c r="D2176" s="60" t="s">
        <v>4846</v>
      </c>
      <c r="E2176" s="59" t="s">
        <v>167</v>
      </c>
      <c r="F2176" s="63" t="s">
        <v>4847</v>
      </c>
      <c r="G2176" s="55">
        <v>7100</v>
      </c>
      <c r="H2176" s="55">
        <v>854</v>
      </c>
      <c r="I2176" s="62">
        <v>12.03</v>
      </c>
      <c r="J2176" s="55">
        <v>300</v>
      </c>
      <c r="K2176" s="55">
        <v>106</v>
      </c>
      <c r="L2176" s="55">
        <v>63</v>
      </c>
      <c r="M2176" s="55">
        <v>385</v>
      </c>
      <c r="N2176" s="62">
        <v>35.090000000000003</v>
      </c>
      <c r="O2176" s="55">
        <v>12.4</v>
      </c>
      <c r="P2176" s="55">
        <v>7.39</v>
      </c>
      <c r="Q2176" s="55">
        <v>45.12</v>
      </c>
      <c r="R2176" s="55">
        <v>162</v>
      </c>
      <c r="S2176" s="55" t="s">
        <v>2711</v>
      </c>
    </row>
    <row r="2177" spans="1:19" ht="41.4" hidden="1" x14ac:dyDescent="0.25">
      <c r="A2177" s="49">
        <v>101</v>
      </c>
      <c r="B2177" s="59" t="s">
        <v>270</v>
      </c>
      <c r="C2177" s="59" t="s">
        <v>271</v>
      </c>
      <c r="D2177" s="60" t="s">
        <v>4848</v>
      </c>
      <c r="E2177" s="59" t="s">
        <v>167</v>
      </c>
      <c r="F2177" s="63" t="s">
        <v>1734</v>
      </c>
      <c r="G2177" s="55">
        <v>6500</v>
      </c>
      <c r="H2177" s="55">
        <v>863</v>
      </c>
      <c r="I2177" s="62">
        <v>13.28</v>
      </c>
      <c r="J2177" s="55">
        <v>226</v>
      </c>
      <c r="K2177" s="55">
        <v>159</v>
      </c>
      <c r="L2177" s="55">
        <v>69</v>
      </c>
      <c r="M2177" s="55">
        <v>409</v>
      </c>
      <c r="N2177" s="62">
        <v>26.19</v>
      </c>
      <c r="O2177" s="55">
        <v>18.420000000000002</v>
      </c>
      <c r="P2177" s="55">
        <v>8</v>
      </c>
      <c r="Q2177" s="55">
        <v>47.39</v>
      </c>
      <c r="R2177" s="55">
        <v>174</v>
      </c>
      <c r="S2177" s="55" t="s">
        <v>2721</v>
      </c>
    </row>
    <row r="2178" spans="1:19" ht="27.6" hidden="1" x14ac:dyDescent="0.25">
      <c r="A2178" s="49">
        <v>101</v>
      </c>
      <c r="B2178" s="59" t="s">
        <v>270</v>
      </c>
      <c r="C2178" s="59" t="s">
        <v>271</v>
      </c>
      <c r="D2178" s="60" t="s">
        <v>4849</v>
      </c>
      <c r="E2178" s="59" t="s">
        <v>167</v>
      </c>
      <c r="F2178" s="63" t="s">
        <v>1736</v>
      </c>
      <c r="G2178" s="55">
        <v>5900</v>
      </c>
      <c r="H2178" s="55">
        <v>1002</v>
      </c>
      <c r="I2178" s="62">
        <v>16.98</v>
      </c>
      <c r="J2178" s="55">
        <v>224</v>
      </c>
      <c r="K2178" s="55">
        <v>178</v>
      </c>
      <c r="L2178" s="55">
        <v>102</v>
      </c>
      <c r="M2178" s="55">
        <v>498</v>
      </c>
      <c r="N2178" s="62">
        <v>22.36</v>
      </c>
      <c r="O2178" s="55">
        <v>17.760000000000002</v>
      </c>
      <c r="P2178" s="55">
        <v>10.18</v>
      </c>
      <c r="Q2178" s="55">
        <v>49.7</v>
      </c>
      <c r="R2178" s="55">
        <v>211</v>
      </c>
      <c r="S2178" s="55" t="s">
        <v>2709</v>
      </c>
    </row>
    <row r="2179" spans="1:19" ht="55.2" hidden="1" x14ac:dyDescent="0.25">
      <c r="A2179" s="49">
        <v>101</v>
      </c>
      <c r="B2179" s="59" t="s">
        <v>270</v>
      </c>
      <c r="C2179" s="59" t="s">
        <v>928</v>
      </c>
      <c r="D2179" s="60" t="s">
        <v>4850</v>
      </c>
      <c r="E2179" s="59" t="s">
        <v>171</v>
      </c>
      <c r="F2179" s="63" t="s">
        <v>4851</v>
      </c>
      <c r="G2179" s="55">
        <v>7300</v>
      </c>
      <c r="H2179" s="55">
        <v>810</v>
      </c>
      <c r="I2179" s="62">
        <v>11.1</v>
      </c>
      <c r="J2179" s="55">
        <v>221</v>
      </c>
      <c r="K2179" s="55">
        <v>138</v>
      </c>
      <c r="L2179" s="55">
        <v>32</v>
      </c>
      <c r="M2179" s="55">
        <v>419</v>
      </c>
      <c r="N2179" s="62">
        <v>27.3</v>
      </c>
      <c r="O2179" s="55">
        <v>17</v>
      </c>
      <c r="P2179" s="55">
        <v>4</v>
      </c>
      <c r="Q2179" s="55">
        <v>51.7</v>
      </c>
      <c r="R2179" s="55">
        <v>170</v>
      </c>
      <c r="S2179" s="55" t="s">
        <v>2709</v>
      </c>
    </row>
    <row r="2180" spans="1:19" ht="55.2" hidden="1" x14ac:dyDescent="0.25">
      <c r="A2180" s="49">
        <v>101</v>
      </c>
      <c r="B2180" s="59" t="s">
        <v>270</v>
      </c>
      <c r="C2180" s="59" t="s">
        <v>928</v>
      </c>
      <c r="D2180" s="60" t="s">
        <v>4850</v>
      </c>
      <c r="E2180" s="59" t="s">
        <v>167</v>
      </c>
      <c r="F2180" s="63" t="s">
        <v>4851</v>
      </c>
      <c r="G2180" s="55">
        <v>7500</v>
      </c>
      <c r="H2180" s="55">
        <v>832</v>
      </c>
      <c r="I2180" s="62">
        <v>11.1</v>
      </c>
      <c r="J2180" s="55">
        <v>227</v>
      </c>
      <c r="K2180" s="55">
        <v>142</v>
      </c>
      <c r="L2180" s="55">
        <v>33</v>
      </c>
      <c r="M2180" s="55">
        <v>430</v>
      </c>
      <c r="N2180" s="62">
        <v>27.3</v>
      </c>
      <c r="O2180" s="55">
        <v>17</v>
      </c>
      <c r="P2180" s="55">
        <v>4</v>
      </c>
      <c r="Q2180" s="55">
        <v>51.7</v>
      </c>
      <c r="R2180" s="55">
        <v>174</v>
      </c>
      <c r="S2180" s="55" t="s">
        <v>2709</v>
      </c>
    </row>
    <row r="2181" spans="1:19" ht="55.2" hidden="1" x14ac:dyDescent="0.25">
      <c r="A2181" s="49">
        <v>101</v>
      </c>
      <c r="B2181" s="59" t="s">
        <v>270</v>
      </c>
      <c r="C2181" s="59" t="s">
        <v>928</v>
      </c>
      <c r="D2181" s="60" t="s">
        <v>4852</v>
      </c>
      <c r="E2181" s="59" t="s">
        <v>171</v>
      </c>
      <c r="F2181" s="63" t="s">
        <v>1738</v>
      </c>
      <c r="G2181" s="55">
        <v>7700</v>
      </c>
      <c r="H2181" s="55">
        <v>854</v>
      </c>
      <c r="I2181" s="62">
        <v>11.1</v>
      </c>
      <c r="J2181" s="55">
        <v>233</v>
      </c>
      <c r="K2181" s="55">
        <v>145</v>
      </c>
      <c r="L2181" s="55">
        <v>34</v>
      </c>
      <c r="M2181" s="55">
        <v>442</v>
      </c>
      <c r="N2181" s="62">
        <v>27.3</v>
      </c>
      <c r="O2181" s="55">
        <v>17</v>
      </c>
      <c r="P2181" s="55">
        <v>4</v>
      </c>
      <c r="Q2181" s="55">
        <v>51.7</v>
      </c>
      <c r="R2181" s="55">
        <v>179</v>
      </c>
      <c r="S2181" s="55" t="s">
        <v>2709</v>
      </c>
    </row>
    <row r="2182" spans="1:19" ht="55.2" hidden="1" x14ac:dyDescent="0.25">
      <c r="A2182" s="49">
        <v>101</v>
      </c>
      <c r="B2182" s="59" t="s">
        <v>270</v>
      </c>
      <c r="C2182" s="59" t="s">
        <v>928</v>
      </c>
      <c r="D2182" s="60" t="s">
        <v>4852</v>
      </c>
      <c r="E2182" s="59" t="s">
        <v>167</v>
      </c>
      <c r="F2182" s="63" t="s">
        <v>1738</v>
      </c>
      <c r="G2182" s="55">
        <v>7000</v>
      </c>
      <c r="H2182" s="55">
        <v>777</v>
      </c>
      <c r="I2182" s="62">
        <v>11.1</v>
      </c>
      <c r="J2182" s="55">
        <v>212</v>
      </c>
      <c r="K2182" s="55">
        <v>132</v>
      </c>
      <c r="L2182" s="55">
        <v>31</v>
      </c>
      <c r="M2182" s="55">
        <v>402</v>
      </c>
      <c r="N2182" s="62">
        <v>27.3</v>
      </c>
      <c r="O2182" s="55">
        <v>17</v>
      </c>
      <c r="P2182" s="55">
        <v>4</v>
      </c>
      <c r="Q2182" s="55">
        <v>51.7</v>
      </c>
      <c r="R2182" s="55">
        <v>163</v>
      </c>
      <c r="S2182" s="55" t="s">
        <v>2709</v>
      </c>
    </row>
    <row r="2183" spans="1:19" ht="27.6" hidden="1" x14ac:dyDescent="0.25">
      <c r="A2183" s="49">
        <v>101</v>
      </c>
      <c r="B2183" s="59" t="s">
        <v>270</v>
      </c>
      <c r="C2183" s="59" t="s">
        <v>928</v>
      </c>
      <c r="D2183" s="60" t="s">
        <v>4853</v>
      </c>
      <c r="E2183" s="59" t="s">
        <v>171</v>
      </c>
      <c r="F2183" s="63" t="s">
        <v>1739</v>
      </c>
      <c r="G2183" s="55">
        <v>6700</v>
      </c>
      <c r="H2183" s="55">
        <v>743</v>
      </c>
      <c r="I2183" s="62">
        <v>11.1</v>
      </c>
      <c r="J2183" s="55">
        <v>203</v>
      </c>
      <c r="K2183" s="55">
        <v>126</v>
      </c>
      <c r="L2183" s="55">
        <v>30</v>
      </c>
      <c r="M2183" s="55">
        <v>384</v>
      </c>
      <c r="N2183" s="62">
        <v>27.3</v>
      </c>
      <c r="O2183" s="55">
        <v>17</v>
      </c>
      <c r="P2183" s="55">
        <v>4</v>
      </c>
      <c r="Q2183" s="55">
        <v>51.7</v>
      </c>
      <c r="R2183" s="55">
        <v>156</v>
      </c>
      <c r="S2183" s="55" t="s">
        <v>2709</v>
      </c>
    </row>
    <row r="2184" spans="1:19" ht="27.6" hidden="1" x14ac:dyDescent="0.25">
      <c r="A2184" s="49">
        <v>101</v>
      </c>
      <c r="B2184" s="59" t="s">
        <v>270</v>
      </c>
      <c r="C2184" s="59" t="s">
        <v>928</v>
      </c>
      <c r="D2184" s="60" t="s">
        <v>4853</v>
      </c>
      <c r="E2184" s="59" t="s">
        <v>167</v>
      </c>
      <c r="F2184" s="63" t="s">
        <v>1739</v>
      </c>
      <c r="G2184" s="55">
        <v>7000</v>
      </c>
      <c r="H2184" s="55">
        <v>777</v>
      </c>
      <c r="I2184" s="62">
        <v>11.1</v>
      </c>
      <c r="J2184" s="55">
        <v>212</v>
      </c>
      <c r="K2184" s="55">
        <v>132</v>
      </c>
      <c r="L2184" s="55">
        <v>31</v>
      </c>
      <c r="M2184" s="55">
        <v>402</v>
      </c>
      <c r="N2184" s="62">
        <v>27.3</v>
      </c>
      <c r="O2184" s="55">
        <v>17</v>
      </c>
      <c r="P2184" s="55">
        <v>4</v>
      </c>
      <c r="Q2184" s="55">
        <v>51.7</v>
      </c>
      <c r="R2184" s="55">
        <v>163</v>
      </c>
      <c r="S2184" s="55" t="s">
        <v>2709</v>
      </c>
    </row>
    <row r="2185" spans="1:19" ht="13.8" hidden="1" x14ac:dyDescent="0.25">
      <c r="A2185" s="49">
        <v>101</v>
      </c>
      <c r="B2185" s="59" t="s">
        <v>270</v>
      </c>
      <c r="C2185" s="59" t="s">
        <v>928</v>
      </c>
      <c r="D2185" s="60" t="s">
        <v>4854</v>
      </c>
      <c r="E2185" s="59" t="s">
        <v>167</v>
      </c>
      <c r="F2185" s="63" t="s">
        <v>1740</v>
      </c>
      <c r="G2185" s="55">
        <v>7200</v>
      </c>
      <c r="H2185" s="55">
        <v>799</v>
      </c>
      <c r="I2185" s="62">
        <v>11.1</v>
      </c>
      <c r="J2185" s="55">
        <v>218</v>
      </c>
      <c r="K2185" s="55">
        <v>136</v>
      </c>
      <c r="L2185" s="55">
        <v>32</v>
      </c>
      <c r="M2185" s="55">
        <v>413</v>
      </c>
      <c r="N2185" s="62">
        <v>27.3</v>
      </c>
      <c r="O2185" s="55">
        <v>17</v>
      </c>
      <c r="P2185" s="55">
        <v>4</v>
      </c>
      <c r="Q2185" s="55">
        <v>51.7</v>
      </c>
      <c r="R2185" s="55">
        <v>167</v>
      </c>
      <c r="S2185" s="55" t="s">
        <v>2721</v>
      </c>
    </row>
    <row r="2186" spans="1:19" ht="41.4" hidden="1" x14ac:dyDescent="0.25">
      <c r="A2186" s="49">
        <v>101</v>
      </c>
      <c r="B2186" s="59" t="s">
        <v>270</v>
      </c>
      <c r="C2186" s="59" t="s">
        <v>928</v>
      </c>
      <c r="D2186" s="60" t="s">
        <v>4855</v>
      </c>
      <c r="E2186" s="59" t="s">
        <v>167</v>
      </c>
      <c r="F2186" s="63" t="s">
        <v>1741</v>
      </c>
      <c r="G2186" s="55">
        <v>7600</v>
      </c>
      <c r="H2186" s="55">
        <v>843</v>
      </c>
      <c r="I2186" s="62">
        <v>11.1</v>
      </c>
      <c r="J2186" s="55">
        <v>230</v>
      </c>
      <c r="K2186" s="55">
        <v>143</v>
      </c>
      <c r="L2186" s="55">
        <v>34</v>
      </c>
      <c r="M2186" s="55">
        <v>436</v>
      </c>
      <c r="N2186" s="62">
        <v>27.3</v>
      </c>
      <c r="O2186" s="55">
        <v>17</v>
      </c>
      <c r="P2186" s="55">
        <v>4</v>
      </c>
      <c r="Q2186" s="55">
        <v>51.7</v>
      </c>
      <c r="R2186" s="55">
        <v>177</v>
      </c>
      <c r="S2186" s="55" t="s">
        <v>2709</v>
      </c>
    </row>
    <row r="2187" spans="1:19" ht="27.6" hidden="1" x14ac:dyDescent="0.25">
      <c r="A2187" s="49">
        <v>101</v>
      </c>
      <c r="B2187" s="59" t="s">
        <v>270</v>
      </c>
      <c r="C2187" s="59" t="s">
        <v>928</v>
      </c>
      <c r="D2187" s="60" t="s">
        <v>4856</v>
      </c>
      <c r="E2187" s="59" t="s">
        <v>167</v>
      </c>
      <c r="F2187" s="63" t="s">
        <v>4857</v>
      </c>
      <c r="G2187" s="55">
        <v>7600</v>
      </c>
      <c r="H2187" s="55">
        <v>843</v>
      </c>
      <c r="I2187" s="62">
        <v>11.1</v>
      </c>
      <c r="J2187" s="55">
        <v>230</v>
      </c>
      <c r="K2187" s="55">
        <v>143</v>
      </c>
      <c r="L2187" s="55">
        <v>34</v>
      </c>
      <c r="M2187" s="55">
        <v>436</v>
      </c>
      <c r="N2187" s="62">
        <v>27.3</v>
      </c>
      <c r="O2187" s="55">
        <v>17</v>
      </c>
      <c r="P2187" s="55">
        <v>4</v>
      </c>
      <c r="Q2187" s="55">
        <v>51.7</v>
      </c>
      <c r="R2187" s="55">
        <v>177</v>
      </c>
      <c r="S2187" s="55" t="s">
        <v>2709</v>
      </c>
    </row>
    <row r="2188" spans="1:19" ht="41.4" hidden="1" x14ac:dyDescent="0.25">
      <c r="A2188" s="49">
        <v>101</v>
      </c>
      <c r="B2188" s="59" t="s">
        <v>270</v>
      </c>
      <c r="C2188" s="59" t="s">
        <v>928</v>
      </c>
      <c r="D2188" s="60" t="s">
        <v>4858</v>
      </c>
      <c r="E2188" s="59" t="s">
        <v>167</v>
      </c>
      <c r="F2188" s="63" t="s">
        <v>4859</v>
      </c>
      <c r="G2188" s="55">
        <v>9900</v>
      </c>
      <c r="H2188" s="55">
        <v>738</v>
      </c>
      <c r="I2188" s="62">
        <v>7.46</v>
      </c>
      <c r="J2188" s="55">
        <v>435</v>
      </c>
      <c r="K2188" s="55">
        <v>74</v>
      </c>
      <c r="L2188" s="55">
        <v>18</v>
      </c>
      <c r="M2188" s="55">
        <v>211</v>
      </c>
      <c r="N2188" s="62">
        <v>58.94</v>
      </c>
      <c r="O2188" s="55">
        <v>10</v>
      </c>
      <c r="P2188" s="55">
        <v>2.4700000000000002</v>
      </c>
      <c r="Q2188" s="55">
        <v>28.59</v>
      </c>
      <c r="R2188" s="55">
        <v>97</v>
      </c>
      <c r="S2188" s="55" t="s">
        <v>2709</v>
      </c>
    </row>
    <row r="2189" spans="1:19" ht="27.6" hidden="1" x14ac:dyDescent="0.25">
      <c r="A2189" s="49">
        <v>101</v>
      </c>
      <c r="B2189" s="59" t="s">
        <v>270</v>
      </c>
      <c r="C2189" s="59" t="s">
        <v>928</v>
      </c>
      <c r="D2189" s="60" t="s">
        <v>4860</v>
      </c>
      <c r="E2189" s="59" t="s">
        <v>171</v>
      </c>
      <c r="F2189" s="63" t="s">
        <v>1744</v>
      </c>
      <c r="G2189" s="55">
        <v>17800</v>
      </c>
      <c r="H2189" s="55">
        <v>1329</v>
      </c>
      <c r="I2189" s="62">
        <v>7.46</v>
      </c>
      <c r="J2189" s="55">
        <v>783</v>
      </c>
      <c r="K2189" s="55">
        <v>133</v>
      </c>
      <c r="L2189" s="55">
        <v>33</v>
      </c>
      <c r="M2189" s="55">
        <v>380</v>
      </c>
      <c r="N2189" s="62">
        <v>58.94</v>
      </c>
      <c r="O2189" s="55">
        <v>10</v>
      </c>
      <c r="P2189" s="55">
        <v>2.4700000000000002</v>
      </c>
      <c r="Q2189" s="55">
        <v>28.59</v>
      </c>
      <c r="R2189" s="55">
        <v>176</v>
      </c>
      <c r="S2189" s="55" t="s">
        <v>2709</v>
      </c>
    </row>
    <row r="2190" spans="1:19" ht="27.6" hidden="1" x14ac:dyDescent="0.25">
      <c r="A2190" s="49">
        <v>101</v>
      </c>
      <c r="B2190" s="59" t="s">
        <v>270</v>
      </c>
      <c r="C2190" s="59" t="s">
        <v>928</v>
      </c>
      <c r="D2190" s="60" t="s">
        <v>4860</v>
      </c>
      <c r="E2190" s="59" t="s">
        <v>167</v>
      </c>
      <c r="F2190" s="63" t="s">
        <v>1744</v>
      </c>
      <c r="G2190" s="55">
        <v>18500</v>
      </c>
      <c r="H2190" s="55">
        <v>1380</v>
      </c>
      <c r="I2190" s="62">
        <v>7.46</v>
      </c>
      <c r="J2190" s="55">
        <v>813</v>
      </c>
      <c r="K2190" s="55">
        <v>138</v>
      </c>
      <c r="L2190" s="55">
        <v>34</v>
      </c>
      <c r="M2190" s="55">
        <v>395</v>
      </c>
      <c r="N2190" s="62">
        <v>58.94</v>
      </c>
      <c r="O2190" s="55">
        <v>10</v>
      </c>
      <c r="P2190" s="55">
        <v>2.4700000000000002</v>
      </c>
      <c r="Q2190" s="55">
        <v>28.59</v>
      </c>
      <c r="R2190" s="55">
        <v>182</v>
      </c>
      <c r="S2190" s="55" t="s">
        <v>2709</v>
      </c>
    </row>
    <row r="2191" spans="1:19" ht="55.2" hidden="1" x14ac:dyDescent="0.25">
      <c r="A2191" s="49">
        <v>101</v>
      </c>
      <c r="B2191" s="59" t="s">
        <v>270</v>
      </c>
      <c r="C2191" s="59" t="s">
        <v>928</v>
      </c>
      <c r="D2191" s="60" t="s">
        <v>4861</v>
      </c>
      <c r="E2191" s="59" t="s">
        <v>171</v>
      </c>
      <c r="F2191" s="63" t="s">
        <v>4862</v>
      </c>
      <c r="G2191" s="55">
        <v>20500</v>
      </c>
      <c r="H2191" s="55">
        <v>1529</v>
      </c>
      <c r="I2191" s="62">
        <v>7.46</v>
      </c>
      <c r="J2191" s="55">
        <v>901</v>
      </c>
      <c r="K2191" s="55">
        <v>153</v>
      </c>
      <c r="L2191" s="55">
        <v>38</v>
      </c>
      <c r="M2191" s="55">
        <v>437</v>
      </c>
      <c r="N2191" s="62">
        <v>58.94</v>
      </c>
      <c r="O2191" s="55">
        <v>10</v>
      </c>
      <c r="P2191" s="55">
        <v>2.4700000000000002</v>
      </c>
      <c r="Q2191" s="55">
        <v>28.59</v>
      </c>
      <c r="R2191" s="55">
        <v>202</v>
      </c>
      <c r="S2191" s="55" t="s">
        <v>2709</v>
      </c>
    </row>
    <row r="2192" spans="1:19" ht="55.2" hidden="1" x14ac:dyDescent="0.25">
      <c r="A2192" s="49">
        <v>101</v>
      </c>
      <c r="B2192" s="59" t="s">
        <v>270</v>
      </c>
      <c r="C2192" s="59" t="s">
        <v>928</v>
      </c>
      <c r="D2192" s="60" t="s">
        <v>4861</v>
      </c>
      <c r="E2192" s="59" t="s">
        <v>167</v>
      </c>
      <c r="F2192" s="63" t="s">
        <v>4862</v>
      </c>
      <c r="G2192" s="55">
        <v>22800</v>
      </c>
      <c r="H2192" s="55">
        <v>1701</v>
      </c>
      <c r="I2192" s="62">
        <v>7.46</v>
      </c>
      <c r="J2192" s="55">
        <v>1003</v>
      </c>
      <c r="K2192" s="55">
        <v>170</v>
      </c>
      <c r="L2192" s="55">
        <v>42</v>
      </c>
      <c r="M2192" s="55">
        <v>486</v>
      </c>
      <c r="N2192" s="62">
        <v>58.94</v>
      </c>
      <c r="O2192" s="55">
        <v>10</v>
      </c>
      <c r="P2192" s="55">
        <v>2.4700000000000002</v>
      </c>
      <c r="Q2192" s="55">
        <v>28.59</v>
      </c>
      <c r="R2192" s="55">
        <v>225</v>
      </c>
      <c r="S2192" s="55" t="s">
        <v>2721</v>
      </c>
    </row>
    <row r="2193" spans="1:19" ht="27.6" hidden="1" x14ac:dyDescent="0.25">
      <c r="A2193" s="49">
        <v>101</v>
      </c>
      <c r="B2193" s="59" t="s">
        <v>270</v>
      </c>
      <c r="C2193" s="59" t="s">
        <v>928</v>
      </c>
      <c r="D2193" s="60" t="s">
        <v>4863</v>
      </c>
      <c r="E2193" s="59" t="s">
        <v>167</v>
      </c>
      <c r="F2193" s="63" t="s">
        <v>4864</v>
      </c>
      <c r="G2193" s="55">
        <v>22900</v>
      </c>
      <c r="H2193" s="55">
        <v>1708</v>
      </c>
      <c r="I2193" s="62">
        <v>7.46</v>
      </c>
      <c r="J2193" s="55">
        <v>1007</v>
      </c>
      <c r="K2193" s="55">
        <v>171</v>
      </c>
      <c r="L2193" s="55">
        <v>42</v>
      </c>
      <c r="M2193" s="55">
        <v>488</v>
      </c>
      <c r="N2193" s="62">
        <v>58.94</v>
      </c>
      <c r="O2193" s="55">
        <v>10</v>
      </c>
      <c r="P2193" s="55">
        <v>2.4700000000000002</v>
      </c>
      <c r="Q2193" s="55">
        <v>28.59</v>
      </c>
      <c r="R2193" s="55">
        <v>226</v>
      </c>
      <c r="S2193" s="55" t="s">
        <v>2709</v>
      </c>
    </row>
    <row r="2194" spans="1:19" ht="27.6" hidden="1" x14ac:dyDescent="0.25">
      <c r="A2194" s="49">
        <v>101</v>
      </c>
      <c r="B2194" s="59" t="s">
        <v>270</v>
      </c>
      <c r="C2194" s="59" t="s">
        <v>928</v>
      </c>
      <c r="D2194" s="60" t="s">
        <v>4865</v>
      </c>
      <c r="E2194" s="59" t="s">
        <v>192</v>
      </c>
      <c r="F2194" s="63" t="s">
        <v>1747</v>
      </c>
      <c r="G2194" s="55">
        <v>36200</v>
      </c>
      <c r="H2194" s="55">
        <v>2411</v>
      </c>
      <c r="I2194" s="62">
        <v>6.66</v>
      </c>
      <c r="J2194" s="55">
        <v>1543</v>
      </c>
      <c r="K2194" s="55">
        <v>402</v>
      </c>
      <c r="L2194" s="55">
        <v>142</v>
      </c>
      <c r="M2194" s="55">
        <v>324</v>
      </c>
      <c r="N2194" s="62">
        <v>64.02</v>
      </c>
      <c r="O2194" s="55">
        <v>16.66</v>
      </c>
      <c r="P2194" s="55">
        <v>5.87</v>
      </c>
      <c r="Q2194" s="55">
        <v>13.45</v>
      </c>
      <c r="R2194" s="55">
        <v>224</v>
      </c>
      <c r="S2194" s="55" t="s">
        <v>2709</v>
      </c>
    </row>
    <row r="2195" spans="1:19" ht="55.2" hidden="1" x14ac:dyDescent="0.25">
      <c r="A2195" s="49">
        <v>101</v>
      </c>
      <c r="B2195" s="59" t="s">
        <v>270</v>
      </c>
      <c r="C2195" s="59" t="s">
        <v>928</v>
      </c>
      <c r="D2195" s="60" t="s">
        <v>4866</v>
      </c>
      <c r="E2195" s="59" t="s">
        <v>171</v>
      </c>
      <c r="F2195" s="63" t="s">
        <v>1748</v>
      </c>
      <c r="G2195" s="55">
        <v>22400</v>
      </c>
      <c r="H2195" s="55">
        <v>1493</v>
      </c>
      <c r="I2195" s="62">
        <v>6.66</v>
      </c>
      <c r="J2195" s="55">
        <v>955</v>
      </c>
      <c r="K2195" s="55">
        <v>249</v>
      </c>
      <c r="L2195" s="55">
        <v>88</v>
      </c>
      <c r="M2195" s="55">
        <v>201</v>
      </c>
      <c r="N2195" s="62">
        <v>64.02</v>
      </c>
      <c r="O2195" s="55">
        <v>16.66</v>
      </c>
      <c r="P2195" s="55">
        <v>5.87</v>
      </c>
      <c r="Q2195" s="55">
        <v>13.45</v>
      </c>
      <c r="R2195" s="55">
        <v>139</v>
      </c>
      <c r="S2195" s="55" t="s">
        <v>2709</v>
      </c>
    </row>
    <row r="2196" spans="1:19" ht="55.2" hidden="1" x14ac:dyDescent="0.25">
      <c r="A2196" s="49">
        <v>101</v>
      </c>
      <c r="B2196" s="59" t="s">
        <v>270</v>
      </c>
      <c r="C2196" s="59" t="s">
        <v>928</v>
      </c>
      <c r="D2196" s="60" t="s">
        <v>4866</v>
      </c>
      <c r="E2196" s="59" t="s">
        <v>167</v>
      </c>
      <c r="F2196" s="63" t="s">
        <v>1748</v>
      </c>
      <c r="G2196" s="55">
        <v>40000</v>
      </c>
      <c r="H2196" s="55">
        <v>2663</v>
      </c>
      <c r="I2196" s="62">
        <v>6.66</v>
      </c>
      <c r="J2196" s="55">
        <v>1705</v>
      </c>
      <c r="K2196" s="55">
        <v>444</v>
      </c>
      <c r="L2196" s="55">
        <v>156</v>
      </c>
      <c r="M2196" s="55">
        <v>358</v>
      </c>
      <c r="N2196" s="62">
        <v>64.02</v>
      </c>
      <c r="O2196" s="55">
        <v>16.66</v>
      </c>
      <c r="P2196" s="55">
        <v>5.87</v>
      </c>
      <c r="Q2196" s="55">
        <v>13.45</v>
      </c>
      <c r="R2196" s="55">
        <v>247</v>
      </c>
      <c r="S2196" s="55" t="s">
        <v>2709</v>
      </c>
    </row>
    <row r="2197" spans="1:19" ht="41.4" hidden="1" x14ac:dyDescent="0.25">
      <c r="A2197" s="49">
        <v>101</v>
      </c>
      <c r="B2197" s="59" t="s">
        <v>270</v>
      </c>
      <c r="C2197" s="59" t="s">
        <v>928</v>
      </c>
      <c r="D2197" s="60" t="s">
        <v>4867</v>
      </c>
      <c r="E2197" s="59" t="s">
        <v>171</v>
      </c>
      <c r="F2197" s="63" t="s">
        <v>1749</v>
      </c>
      <c r="G2197" s="55">
        <v>43000</v>
      </c>
      <c r="H2197" s="55">
        <v>2864</v>
      </c>
      <c r="I2197" s="62">
        <v>6.66</v>
      </c>
      <c r="J2197" s="55">
        <v>1834</v>
      </c>
      <c r="K2197" s="55">
        <v>477</v>
      </c>
      <c r="L2197" s="55">
        <v>168</v>
      </c>
      <c r="M2197" s="55">
        <v>385</v>
      </c>
      <c r="N2197" s="62">
        <v>64.02</v>
      </c>
      <c r="O2197" s="55">
        <v>16.66</v>
      </c>
      <c r="P2197" s="55">
        <v>5.87</v>
      </c>
      <c r="Q2197" s="55">
        <v>13.45</v>
      </c>
      <c r="R2197" s="55">
        <v>266</v>
      </c>
      <c r="S2197" s="55" t="s">
        <v>2721</v>
      </c>
    </row>
    <row r="2198" spans="1:19" ht="41.4" hidden="1" x14ac:dyDescent="0.25">
      <c r="A2198" s="49">
        <v>101</v>
      </c>
      <c r="B2198" s="59" t="s">
        <v>270</v>
      </c>
      <c r="C2198" s="59" t="s">
        <v>928</v>
      </c>
      <c r="D2198" s="60" t="s">
        <v>4867</v>
      </c>
      <c r="E2198" s="59" t="s">
        <v>167</v>
      </c>
      <c r="F2198" s="63" t="s">
        <v>1749</v>
      </c>
      <c r="G2198" s="55">
        <v>32600</v>
      </c>
      <c r="H2198" s="55">
        <v>2171</v>
      </c>
      <c r="I2198" s="62">
        <v>6.66</v>
      </c>
      <c r="J2198" s="55">
        <v>1390</v>
      </c>
      <c r="K2198" s="55">
        <v>362</v>
      </c>
      <c r="L2198" s="55">
        <v>127</v>
      </c>
      <c r="M2198" s="55">
        <v>292</v>
      </c>
      <c r="N2198" s="62">
        <v>64.02</v>
      </c>
      <c r="O2198" s="55">
        <v>16.66</v>
      </c>
      <c r="P2198" s="55">
        <v>5.87</v>
      </c>
      <c r="Q2198" s="55">
        <v>13.45</v>
      </c>
      <c r="R2198" s="55">
        <v>201</v>
      </c>
      <c r="S2198" s="55" t="s">
        <v>2709</v>
      </c>
    </row>
    <row r="2199" spans="1:19" ht="27.6" hidden="1" x14ac:dyDescent="0.25">
      <c r="A2199" s="49">
        <v>101</v>
      </c>
      <c r="B2199" s="59" t="s">
        <v>270</v>
      </c>
      <c r="C2199" s="59" t="s">
        <v>928</v>
      </c>
      <c r="D2199" s="60" t="s">
        <v>4868</v>
      </c>
      <c r="E2199" s="59" t="s">
        <v>171</v>
      </c>
      <c r="F2199" s="63" t="s">
        <v>1750</v>
      </c>
      <c r="G2199" s="55">
        <v>33300</v>
      </c>
      <c r="H2199" s="55">
        <v>2217</v>
      </c>
      <c r="I2199" s="62">
        <v>6.66</v>
      </c>
      <c r="J2199" s="55">
        <v>1420</v>
      </c>
      <c r="K2199" s="55">
        <v>369</v>
      </c>
      <c r="L2199" s="55">
        <v>130</v>
      </c>
      <c r="M2199" s="55">
        <v>298</v>
      </c>
      <c r="N2199" s="62">
        <v>64.02</v>
      </c>
      <c r="O2199" s="55">
        <v>16.66</v>
      </c>
      <c r="P2199" s="55">
        <v>5.87</v>
      </c>
      <c r="Q2199" s="55">
        <v>13.45</v>
      </c>
      <c r="R2199" s="55">
        <v>206</v>
      </c>
      <c r="S2199" s="55" t="s">
        <v>2709</v>
      </c>
    </row>
    <row r="2200" spans="1:19" ht="27.6" hidden="1" x14ac:dyDescent="0.25">
      <c r="A2200" s="49">
        <v>101</v>
      </c>
      <c r="B2200" s="59" t="s">
        <v>270</v>
      </c>
      <c r="C2200" s="59" t="s">
        <v>928</v>
      </c>
      <c r="D2200" s="60" t="s">
        <v>4868</v>
      </c>
      <c r="E2200" s="59" t="s">
        <v>167</v>
      </c>
      <c r="F2200" s="63" t="s">
        <v>1750</v>
      </c>
      <c r="G2200" s="55">
        <v>19000</v>
      </c>
      <c r="H2200" s="55">
        <v>1265</v>
      </c>
      <c r="I2200" s="62">
        <v>6.66</v>
      </c>
      <c r="J2200" s="55">
        <v>810</v>
      </c>
      <c r="K2200" s="55">
        <v>211</v>
      </c>
      <c r="L2200" s="55">
        <v>74</v>
      </c>
      <c r="M2200" s="55">
        <v>170</v>
      </c>
      <c r="N2200" s="62">
        <v>64.02</v>
      </c>
      <c r="O2200" s="55">
        <v>16.66</v>
      </c>
      <c r="P2200" s="55">
        <v>5.87</v>
      </c>
      <c r="Q2200" s="55">
        <v>13.45</v>
      </c>
      <c r="R2200" s="55">
        <v>117</v>
      </c>
      <c r="S2200" s="55" t="s">
        <v>2709</v>
      </c>
    </row>
    <row r="2201" spans="1:19" ht="27.6" hidden="1" x14ac:dyDescent="0.25">
      <c r="A2201" s="49">
        <v>101</v>
      </c>
      <c r="B2201" s="59" t="s">
        <v>270</v>
      </c>
      <c r="C2201" s="59" t="s">
        <v>928</v>
      </c>
      <c r="D2201" s="60" t="s">
        <v>4869</v>
      </c>
      <c r="E2201" s="59" t="s">
        <v>171</v>
      </c>
      <c r="F2201" s="63" t="s">
        <v>4870</v>
      </c>
      <c r="G2201" s="55">
        <v>11300</v>
      </c>
      <c r="H2201" s="55">
        <v>752</v>
      </c>
      <c r="I2201" s="62">
        <v>6.66</v>
      </c>
      <c r="J2201" s="55">
        <v>482</v>
      </c>
      <c r="K2201" s="55">
        <v>125</v>
      </c>
      <c r="L2201" s="55">
        <v>44</v>
      </c>
      <c r="M2201" s="55">
        <v>101</v>
      </c>
      <c r="N2201" s="62">
        <v>64.02</v>
      </c>
      <c r="O2201" s="55">
        <v>16.66</v>
      </c>
      <c r="P2201" s="55">
        <v>5.87</v>
      </c>
      <c r="Q2201" s="55">
        <v>13.45</v>
      </c>
      <c r="R2201" s="55">
        <v>70</v>
      </c>
      <c r="S2201" s="55" t="s">
        <v>2709</v>
      </c>
    </row>
    <row r="2202" spans="1:19" ht="27.6" hidden="1" x14ac:dyDescent="0.25">
      <c r="A2202" s="49">
        <v>101</v>
      </c>
      <c r="B2202" s="59" t="s">
        <v>270</v>
      </c>
      <c r="C2202" s="59" t="s">
        <v>928</v>
      </c>
      <c r="D2202" s="60" t="s">
        <v>4869</v>
      </c>
      <c r="E2202" s="59" t="s">
        <v>167</v>
      </c>
      <c r="F2202" s="63" t="s">
        <v>4870</v>
      </c>
      <c r="G2202" s="55">
        <v>11000</v>
      </c>
      <c r="H2202" s="55">
        <v>733</v>
      </c>
      <c r="I2202" s="62">
        <v>6.66</v>
      </c>
      <c r="J2202" s="55">
        <v>469</v>
      </c>
      <c r="K2202" s="55">
        <v>122</v>
      </c>
      <c r="L2202" s="55">
        <v>43</v>
      </c>
      <c r="M2202" s="55">
        <v>99</v>
      </c>
      <c r="N2202" s="62">
        <v>64.02</v>
      </c>
      <c r="O2202" s="55">
        <v>16.66</v>
      </c>
      <c r="P2202" s="55">
        <v>5.87</v>
      </c>
      <c r="Q2202" s="55">
        <v>13.45</v>
      </c>
      <c r="R2202" s="55">
        <v>68</v>
      </c>
      <c r="S2202" s="55" t="s">
        <v>2709</v>
      </c>
    </row>
    <row r="2203" spans="1:19" ht="27.6" hidden="1" x14ac:dyDescent="0.25">
      <c r="A2203" s="49">
        <v>101</v>
      </c>
      <c r="B2203" s="59" t="s">
        <v>270</v>
      </c>
      <c r="C2203" s="59" t="s">
        <v>928</v>
      </c>
      <c r="D2203" s="60" t="s">
        <v>4871</v>
      </c>
      <c r="E2203" s="59" t="s">
        <v>171</v>
      </c>
      <c r="F2203" s="63" t="s">
        <v>4872</v>
      </c>
      <c r="G2203" s="55">
        <v>3900</v>
      </c>
      <c r="H2203" s="55">
        <v>541</v>
      </c>
      <c r="I2203" s="62">
        <v>13.86</v>
      </c>
      <c r="J2203" s="55">
        <v>239</v>
      </c>
      <c r="K2203" s="55">
        <v>74</v>
      </c>
      <c r="L2203" s="55">
        <v>52</v>
      </c>
      <c r="M2203" s="55">
        <v>176</v>
      </c>
      <c r="N2203" s="62">
        <v>44.18</v>
      </c>
      <c r="O2203" s="55">
        <v>13.59</v>
      </c>
      <c r="P2203" s="55">
        <v>9.68</v>
      </c>
      <c r="Q2203" s="55">
        <v>32.549999999999997</v>
      </c>
      <c r="R2203" s="55">
        <v>84</v>
      </c>
      <c r="S2203" s="55" t="s">
        <v>3223</v>
      </c>
    </row>
    <row r="2204" spans="1:19" ht="27.6" hidden="1" x14ac:dyDescent="0.25">
      <c r="A2204" s="49">
        <v>101</v>
      </c>
      <c r="B2204" s="59" t="s">
        <v>270</v>
      </c>
      <c r="C2204" s="59" t="s">
        <v>928</v>
      </c>
      <c r="D2204" s="60" t="s">
        <v>4871</v>
      </c>
      <c r="E2204" s="59" t="s">
        <v>167</v>
      </c>
      <c r="F2204" s="63" t="s">
        <v>4872</v>
      </c>
      <c r="G2204" s="55">
        <v>4000</v>
      </c>
      <c r="H2204" s="55">
        <v>576</v>
      </c>
      <c r="I2204" s="62">
        <v>14.41</v>
      </c>
      <c r="J2204" s="55">
        <v>229</v>
      </c>
      <c r="K2204" s="55">
        <v>31</v>
      </c>
      <c r="L2204" s="55">
        <v>148</v>
      </c>
      <c r="M2204" s="55">
        <v>168</v>
      </c>
      <c r="N2204" s="62">
        <v>39.770000000000003</v>
      </c>
      <c r="O2204" s="55">
        <v>5.44</v>
      </c>
      <c r="P2204" s="55">
        <v>25.7</v>
      </c>
      <c r="Q2204" s="55">
        <v>29.08</v>
      </c>
      <c r="R2204" s="55">
        <v>91</v>
      </c>
      <c r="S2204" s="55" t="s">
        <v>2810</v>
      </c>
    </row>
    <row r="2205" spans="1:19" ht="69" hidden="1" x14ac:dyDescent="0.25">
      <c r="A2205" s="49">
        <v>101</v>
      </c>
      <c r="B2205" s="59" t="s">
        <v>270</v>
      </c>
      <c r="C2205" s="59" t="s">
        <v>1754</v>
      </c>
      <c r="D2205" s="60" t="s">
        <v>4873</v>
      </c>
      <c r="E2205" s="59" t="s">
        <v>171</v>
      </c>
      <c r="F2205" s="63" t="s">
        <v>1755</v>
      </c>
      <c r="G2205" s="55">
        <v>5300</v>
      </c>
      <c r="H2205" s="55">
        <v>614</v>
      </c>
      <c r="I2205" s="62">
        <v>11.59</v>
      </c>
      <c r="J2205" s="55">
        <v>302</v>
      </c>
      <c r="K2205" s="55">
        <v>55</v>
      </c>
      <c r="L2205" s="55">
        <v>44</v>
      </c>
      <c r="M2205" s="55">
        <v>213</v>
      </c>
      <c r="N2205" s="62">
        <v>49.24</v>
      </c>
      <c r="O2205" s="55">
        <v>8.8800000000000008</v>
      </c>
      <c r="P2205" s="55">
        <v>7.11</v>
      </c>
      <c r="Q2205" s="55">
        <v>34.770000000000003</v>
      </c>
      <c r="R2205" s="55">
        <v>96</v>
      </c>
      <c r="S2205" s="55" t="s">
        <v>3223</v>
      </c>
    </row>
    <row r="2206" spans="1:19" ht="69" hidden="1" x14ac:dyDescent="0.25">
      <c r="A2206" s="49">
        <v>101</v>
      </c>
      <c r="B2206" s="59" t="s">
        <v>270</v>
      </c>
      <c r="C2206" s="59" t="s">
        <v>1754</v>
      </c>
      <c r="D2206" s="60" t="s">
        <v>4873</v>
      </c>
      <c r="E2206" s="59" t="s">
        <v>167</v>
      </c>
      <c r="F2206" s="63" t="s">
        <v>1755</v>
      </c>
      <c r="G2206" s="55">
        <v>5300</v>
      </c>
      <c r="H2206" s="55">
        <v>593</v>
      </c>
      <c r="I2206" s="62">
        <v>11.19</v>
      </c>
      <c r="J2206" s="55">
        <v>256</v>
      </c>
      <c r="K2206" s="55">
        <v>100</v>
      </c>
      <c r="L2206" s="55">
        <v>56</v>
      </c>
      <c r="M2206" s="55">
        <v>181</v>
      </c>
      <c r="N2206" s="62">
        <v>43.17</v>
      </c>
      <c r="O2206" s="55">
        <v>16.86</v>
      </c>
      <c r="P2206" s="55">
        <v>9.4499999999999993</v>
      </c>
      <c r="Q2206" s="55">
        <v>30.52</v>
      </c>
      <c r="R2206" s="55">
        <v>89</v>
      </c>
      <c r="S2206" s="55" t="s">
        <v>2721</v>
      </c>
    </row>
    <row r="2207" spans="1:19" ht="27.6" hidden="1" x14ac:dyDescent="0.25">
      <c r="A2207" s="49">
        <v>101</v>
      </c>
      <c r="B2207" s="59" t="s">
        <v>270</v>
      </c>
      <c r="C2207" s="59" t="s">
        <v>1754</v>
      </c>
      <c r="D2207" s="60" t="s">
        <v>4874</v>
      </c>
      <c r="E2207" s="59" t="s">
        <v>171</v>
      </c>
      <c r="F2207" s="63" t="s">
        <v>4875</v>
      </c>
      <c r="G2207" s="55">
        <v>5200</v>
      </c>
      <c r="H2207" s="55">
        <v>657</v>
      </c>
      <c r="I2207" s="62">
        <v>12.63</v>
      </c>
      <c r="J2207" s="55">
        <v>244</v>
      </c>
      <c r="K2207" s="55">
        <v>132</v>
      </c>
      <c r="L2207" s="55">
        <v>76</v>
      </c>
      <c r="M2207" s="55">
        <v>205</v>
      </c>
      <c r="N2207" s="62">
        <v>37.1</v>
      </c>
      <c r="O2207" s="55">
        <v>20.100000000000001</v>
      </c>
      <c r="P2207" s="55">
        <v>11.6</v>
      </c>
      <c r="Q2207" s="55">
        <v>31.2</v>
      </c>
      <c r="R2207" s="55">
        <v>103</v>
      </c>
      <c r="S2207" s="55" t="s">
        <v>2721</v>
      </c>
    </row>
    <row r="2208" spans="1:19" ht="27.6" hidden="1" x14ac:dyDescent="0.25">
      <c r="A2208" s="49">
        <v>101</v>
      </c>
      <c r="B2208" s="59" t="s">
        <v>270</v>
      </c>
      <c r="C2208" s="59" t="s">
        <v>1754</v>
      </c>
      <c r="D2208" s="60" t="s">
        <v>4874</v>
      </c>
      <c r="E2208" s="59" t="s">
        <v>167</v>
      </c>
      <c r="F2208" s="63" t="s">
        <v>4875</v>
      </c>
      <c r="G2208" s="55">
        <v>6100</v>
      </c>
      <c r="H2208" s="55">
        <v>907</v>
      </c>
      <c r="I2208" s="62">
        <v>14.87</v>
      </c>
      <c r="J2208" s="55">
        <v>382</v>
      </c>
      <c r="K2208" s="55">
        <v>190</v>
      </c>
      <c r="L2208" s="55">
        <v>109</v>
      </c>
      <c r="M2208" s="55">
        <v>226</v>
      </c>
      <c r="N2208" s="62">
        <v>42.12</v>
      </c>
      <c r="O2208" s="55">
        <v>20.95</v>
      </c>
      <c r="P2208" s="55">
        <v>12.02</v>
      </c>
      <c r="Q2208" s="55">
        <v>24.91</v>
      </c>
      <c r="R2208" s="55">
        <v>125</v>
      </c>
      <c r="S2208" s="55" t="s">
        <v>2721</v>
      </c>
    </row>
    <row r="2209" spans="1:19" ht="55.2" hidden="1" x14ac:dyDescent="0.25">
      <c r="A2209" s="49">
        <v>101</v>
      </c>
      <c r="B2209" s="59" t="s">
        <v>270</v>
      </c>
      <c r="C2209" s="59" t="s">
        <v>1754</v>
      </c>
      <c r="D2209" s="60" t="s">
        <v>4876</v>
      </c>
      <c r="E2209" s="59" t="s">
        <v>171</v>
      </c>
      <c r="F2209" s="63" t="s">
        <v>4877</v>
      </c>
      <c r="G2209" s="55">
        <v>28300</v>
      </c>
      <c r="H2209" s="55">
        <v>1415</v>
      </c>
      <c r="I2209" s="62">
        <v>5</v>
      </c>
      <c r="J2209" s="55">
        <v>747</v>
      </c>
      <c r="K2209" s="55">
        <v>222</v>
      </c>
      <c r="L2209" s="55">
        <v>14</v>
      </c>
      <c r="M2209" s="55">
        <v>432</v>
      </c>
      <c r="N2209" s="62">
        <v>52.8</v>
      </c>
      <c r="O2209" s="55">
        <v>15.7</v>
      </c>
      <c r="P2209" s="55">
        <v>1</v>
      </c>
      <c r="Q2209" s="55">
        <v>30.5</v>
      </c>
      <c r="R2209" s="55">
        <v>198</v>
      </c>
      <c r="S2209" s="55" t="s">
        <v>2709</v>
      </c>
    </row>
    <row r="2210" spans="1:19" ht="55.2" hidden="1" x14ac:dyDescent="0.25">
      <c r="A2210" s="49">
        <v>101</v>
      </c>
      <c r="B2210" s="59" t="s">
        <v>270</v>
      </c>
      <c r="C2210" s="59" t="s">
        <v>1754</v>
      </c>
      <c r="D2210" s="60" t="s">
        <v>4876</v>
      </c>
      <c r="E2210" s="59" t="s">
        <v>167</v>
      </c>
      <c r="F2210" s="63" t="s">
        <v>4877</v>
      </c>
      <c r="G2210" s="55">
        <v>15300</v>
      </c>
      <c r="H2210" s="55">
        <v>1470</v>
      </c>
      <c r="I2210" s="62">
        <v>9.6</v>
      </c>
      <c r="J2210" s="55">
        <v>804</v>
      </c>
      <c r="K2210" s="55">
        <v>244</v>
      </c>
      <c r="L2210" s="55">
        <v>15</v>
      </c>
      <c r="M2210" s="55">
        <v>407</v>
      </c>
      <c r="N2210" s="62">
        <v>54.7</v>
      </c>
      <c r="O2210" s="55">
        <v>16.600000000000001</v>
      </c>
      <c r="P2210" s="55">
        <v>1</v>
      </c>
      <c r="Q2210" s="55">
        <v>27.7</v>
      </c>
      <c r="R2210" s="55">
        <v>193</v>
      </c>
      <c r="S2210" s="55" t="s">
        <v>2709</v>
      </c>
    </row>
    <row r="2211" spans="1:19" ht="55.2" hidden="1" x14ac:dyDescent="0.25">
      <c r="A2211" s="49">
        <v>101</v>
      </c>
      <c r="B2211" s="59" t="s">
        <v>270</v>
      </c>
      <c r="C2211" s="59" t="s">
        <v>1754</v>
      </c>
      <c r="D2211" s="60" t="s">
        <v>4878</v>
      </c>
      <c r="E2211" s="59" t="s">
        <v>171</v>
      </c>
      <c r="F2211" s="63" t="s">
        <v>1758</v>
      </c>
      <c r="G2211" s="55">
        <v>10700</v>
      </c>
      <c r="H2211" s="55">
        <v>725</v>
      </c>
      <c r="I2211" s="62">
        <v>6.78</v>
      </c>
      <c r="J2211" s="55">
        <v>269</v>
      </c>
      <c r="K2211" s="55">
        <v>138</v>
      </c>
      <c r="L2211" s="55">
        <v>76</v>
      </c>
      <c r="M2211" s="55">
        <v>242</v>
      </c>
      <c r="N2211" s="62">
        <v>37.17</v>
      </c>
      <c r="O2211" s="55">
        <v>19.05</v>
      </c>
      <c r="P2211" s="55">
        <v>10.45</v>
      </c>
      <c r="Q2211" s="55">
        <v>33.33</v>
      </c>
      <c r="R2211" s="55">
        <v>117</v>
      </c>
      <c r="S2211" s="55" t="s">
        <v>2709</v>
      </c>
    </row>
    <row r="2212" spans="1:19" ht="55.2" hidden="1" x14ac:dyDescent="0.25">
      <c r="A2212" s="49">
        <v>101</v>
      </c>
      <c r="B2212" s="59" t="s">
        <v>270</v>
      </c>
      <c r="C2212" s="59" t="s">
        <v>1754</v>
      </c>
      <c r="D2212" s="60" t="s">
        <v>4878</v>
      </c>
      <c r="E2212" s="59" t="s">
        <v>167</v>
      </c>
      <c r="F2212" s="63" t="s">
        <v>1758</v>
      </c>
      <c r="G2212" s="55">
        <v>5850</v>
      </c>
      <c r="H2212" s="55">
        <v>649</v>
      </c>
      <c r="I2212" s="62">
        <v>11.09</v>
      </c>
      <c r="J2212" s="55">
        <v>375</v>
      </c>
      <c r="K2212" s="55">
        <v>112</v>
      </c>
      <c r="L2212" s="55">
        <v>45</v>
      </c>
      <c r="M2212" s="55">
        <v>117</v>
      </c>
      <c r="N2212" s="62">
        <v>57.78</v>
      </c>
      <c r="O2212" s="55">
        <v>17.260000000000002</v>
      </c>
      <c r="P2212" s="55">
        <v>6.93</v>
      </c>
      <c r="Q2212" s="55">
        <v>18.03</v>
      </c>
      <c r="R2212" s="55">
        <v>70</v>
      </c>
      <c r="S2212" s="55" t="s">
        <v>2721</v>
      </c>
    </row>
    <row r="2213" spans="1:19" ht="55.2" hidden="1" x14ac:dyDescent="0.25">
      <c r="A2213" s="49">
        <v>101</v>
      </c>
      <c r="B2213" s="59" t="s">
        <v>270</v>
      </c>
      <c r="C2213" s="59" t="s">
        <v>1754</v>
      </c>
      <c r="D2213" s="60" t="s">
        <v>4879</v>
      </c>
      <c r="E2213" s="59" t="s">
        <v>171</v>
      </c>
      <c r="F2213" s="63" t="s">
        <v>1759</v>
      </c>
      <c r="G2213" s="55">
        <v>6900</v>
      </c>
      <c r="H2213" s="55">
        <v>614</v>
      </c>
      <c r="I2213" s="62">
        <v>8.9</v>
      </c>
      <c r="J2213" s="55">
        <v>378</v>
      </c>
      <c r="K2213" s="55">
        <v>106</v>
      </c>
      <c r="L2213" s="55">
        <v>2</v>
      </c>
      <c r="M2213" s="55">
        <v>128</v>
      </c>
      <c r="N2213" s="62">
        <v>61.5</v>
      </c>
      <c r="O2213" s="55">
        <v>17.2</v>
      </c>
      <c r="P2213" s="55">
        <v>0.4</v>
      </c>
      <c r="Q2213" s="55">
        <v>20.9</v>
      </c>
      <c r="R2213" s="55">
        <v>67</v>
      </c>
      <c r="S2213" s="55" t="s">
        <v>2709</v>
      </c>
    </row>
    <row r="2214" spans="1:19" ht="41.4" hidden="1" x14ac:dyDescent="0.25">
      <c r="A2214" s="49">
        <v>101</v>
      </c>
      <c r="B2214" s="59" t="s">
        <v>270</v>
      </c>
      <c r="C2214" s="59" t="s">
        <v>1754</v>
      </c>
      <c r="D2214" s="60" t="s">
        <v>4880</v>
      </c>
      <c r="E2214" s="59" t="s">
        <v>171</v>
      </c>
      <c r="F2214" s="63" t="s">
        <v>4881</v>
      </c>
      <c r="G2214" s="55">
        <v>7200</v>
      </c>
      <c r="H2214" s="55">
        <v>994</v>
      </c>
      <c r="I2214" s="62">
        <v>13.81</v>
      </c>
      <c r="J2214" s="55">
        <v>640</v>
      </c>
      <c r="K2214" s="55">
        <v>173</v>
      </c>
      <c r="L2214" s="55">
        <v>112</v>
      </c>
      <c r="M2214" s="55">
        <v>69</v>
      </c>
      <c r="N2214" s="62">
        <v>64.39</v>
      </c>
      <c r="O2214" s="55">
        <v>17.399999999999999</v>
      </c>
      <c r="P2214" s="55">
        <v>11.27</v>
      </c>
      <c r="Q2214" s="55">
        <v>6.94</v>
      </c>
      <c r="R2214" s="55">
        <v>79</v>
      </c>
      <c r="S2214" s="55" t="s">
        <v>2721</v>
      </c>
    </row>
    <row r="2215" spans="1:19" ht="41.4" hidden="1" x14ac:dyDescent="0.25">
      <c r="A2215" s="49">
        <v>101</v>
      </c>
      <c r="B2215" s="59" t="s">
        <v>270</v>
      </c>
      <c r="C2215" s="59" t="s">
        <v>1754</v>
      </c>
      <c r="D2215" s="60" t="s">
        <v>4882</v>
      </c>
      <c r="E2215" s="59" t="s">
        <v>171</v>
      </c>
      <c r="F2215" s="63" t="s">
        <v>558</v>
      </c>
      <c r="G2215" s="55">
        <v>8300</v>
      </c>
      <c r="H2215" s="55">
        <v>805</v>
      </c>
      <c r="I2215" s="62">
        <v>9.6999999999999993</v>
      </c>
      <c r="J2215" s="55">
        <v>522</v>
      </c>
      <c r="K2215" s="55">
        <v>115</v>
      </c>
      <c r="L2215" s="55">
        <v>2</v>
      </c>
      <c r="M2215" s="55">
        <v>166</v>
      </c>
      <c r="N2215" s="62">
        <v>64.8</v>
      </c>
      <c r="O2215" s="55">
        <v>14.3</v>
      </c>
      <c r="P2215" s="55">
        <v>0.3</v>
      </c>
      <c r="Q2215" s="55">
        <v>20.6</v>
      </c>
      <c r="R2215" s="55">
        <v>86</v>
      </c>
      <c r="S2215" s="55" t="s">
        <v>2709</v>
      </c>
    </row>
    <row r="2216" spans="1:19" ht="193.2" hidden="1" x14ac:dyDescent="0.25">
      <c r="A2216" s="49">
        <v>103</v>
      </c>
      <c r="B2216" s="59" t="s">
        <v>176</v>
      </c>
      <c r="C2216" s="59" t="s">
        <v>177</v>
      </c>
      <c r="D2216" s="60" t="s">
        <v>2660</v>
      </c>
      <c r="E2216" s="59" t="s">
        <v>167</v>
      </c>
      <c r="F2216" s="63" t="s">
        <v>4883</v>
      </c>
      <c r="G2216" s="55">
        <v>16900</v>
      </c>
      <c r="H2216" s="55">
        <v>9720</v>
      </c>
      <c r="I2216" s="62">
        <v>57.52</v>
      </c>
      <c r="J2216" s="55">
        <v>407</v>
      </c>
      <c r="K2216" s="55">
        <v>4129</v>
      </c>
      <c r="L2216" s="55">
        <v>70</v>
      </c>
      <c r="M2216" s="55">
        <v>5114</v>
      </c>
      <c r="N2216" s="62">
        <v>4.1900000000000004</v>
      </c>
      <c r="O2216" s="55">
        <v>42.48</v>
      </c>
      <c r="P2216" s="55">
        <v>0.72</v>
      </c>
      <c r="Q2216" s="55">
        <v>52.61</v>
      </c>
      <c r="R2216" s="55">
        <v>2169</v>
      </c>
      <c r="S2216" s="55" t="s">
        <v>3881</v>
      </c>
    </row>
    <row r="2217" spans="1:19" ht="27.6" hidden="1" x14ac:dyDescent="0.25">
      <c r="A2217" s="49">
        <v>104</v>
      </c>
      <c r="B2217" s="59" t="s">
        <v>460</v>
      </c>
      <c r="C2217" s="59" t="s">
        <v>461</v>
      </c>
      <c r="D2217" s="60" t="s">
        <v>2660</v>
      </c>
      <c r="E2217" s="59" t="s">
        <v>167</v>
      </c>
      <c r="F2217" s="63" t="s">
        <v>790</v>
      </c>
      <c r="G2217" s="55">
        <v>10500</v>
      </c>
      <c r="H2217" s="55">
        <v>841</v>
      </c>
      <c r="I2217" s="62">
        <v>8</v>
      </c>
      <c r="J2217" s="55">
        <v>427</v>
      </c>
      <c r="K2217" s="55">
        <v>171</v>
      </c>
      <c r="L2217" s="55">
        <v>80</v>
      </c>
      <c r="M2217" s="55">
        <v>163</v>
      </c>
      <c r="N2217" s="62">
        <v>50.8</v>
      </c>
      <c r="O2217" s="55">
        <v>20.3</v>
      </c>
      <c r="P2217" s="55">
        <v>9.5</v>
      </c>
      <c r="Q2217" s="55">
        <v>19.399999999999999</v>
      </c>
      <c r="R2217" s="55">
        <v>99</v>
      </c>
      <c r="S2217" s="55" t="s">
        <v>2889</v>
      </c>
    </row>
    <row r="2218" spans="1:19" ht="13.8" hidden="1" x14ac:dyDescent="0.25">
      <c r="A2218" s="49">
        <v>104</v>
      </c>
      <c r="B2218" s="59" t="s">
        <v>460</v>
      </c>
      <c r="C2218" s="59" t="s">
        <v>461</v>
      </c>
      <c r="D2218" s="60" t="s">
        <v>4884</v>
      </c>
      <c r="E2218" s="59" t="s">
        <v>167</v>
      </c>
      <c r="F2218" s="63" t="s">
        <v>4885</v>
      </c>
      <c r="G2218" s="55">
        <v>3600</v>
      </c>
      <c r="H2218" s="55">
        <v>464</v>
      </c>
      <c r="I2218" s="62">
        <v>12.88</v>
      </c>
      <c r="J2218" s="55">
        <v>262</v>
      </c>
      <c r="K2218" s="55">
        <v>55</v>
      </c>
      <c r="L2218" s="55">
        <v>42</v>
      </c>
      <c r="M2218" s="55">
        <v>105</v>
      </c>
      <c r="N2218" s="62">
        <v>56.56</v>
      </c>
      <c r="O2218" s="55">
        <v>11.76</v>
      </c>
      <c r="P2218" s="55">
        <v>9.0500000000000007</v>
      </c>
      <c r="Q2218" s="55">
        <v>22.62</v>
      </c>
      <c r="R2218" s="55">
        <v>57</v>
      </c>
      <c r="S2218" s="55" t="s">
        <v>3223</v>
      </c>
    </row>
    <row r="2219" spans="1:19" ht="27.6" hidden="1" x14ac:dyDescent="0.25">
      <c r="A2219" s="49">
        <v>104</v>
      </c>
      <c r="B2219" s="59" t="s">
        <v>460</v>
      </c>
      <c r="C2219" s="59" t="s">
        <v>461</v>
      </c>
      <c r="D2219" s="60" t="s">
        <v>4886</v>
      </c>
      <c r="E2219" s="59" t="s">
        <v>167</v>
      </c>
      <c r="F2219" s="63" t="s">
        <v>4887</v>
      </c>
      <c r="G2219" s="55">
        <v>1700</v>
      </c>
      <c r="H2219" s="55">
        <v>208</v>
      </c>
      <c r="I2219" s="62">
        <v>12.24</v>
      </c>
      <c r="J2219" s="55">
        <v>89</v>
      </c>
      <c r="K2219" s="55">
        <v>25</v>
      </c>
      <c r="L2219" s="55">
        <v>21</v>
      </c>
      <c r="M2219" s="55">
        <v>73</v>
      </c>
      <c r="N2219" s="62">
        <v>42.72</v>
      </c>
      <c r="O2219" s="55">
        <v>12.14</v>
      </c>
      <c r="P2219" s="55">
        <v>10.19</v>
      </c>
      <c r="Q2219" s="55">
        <v>34.950000000000003</v>
      </c>
      <c r="R2219" s="55">
        <v>34</v>
      </c>
      <c r="S2219" s="55" t="s">
        <v>3223</v>
      </c>
    </row>
    <row r="2220" spans="1:19" ht="41.4" hidden="1" x14ac:dyDescent="0.25">
      <c r="A2220" s="49">
        <v>104</v>
      </c>
      <c r="B2220" s="59" t="s">
        <v>336</v>
      </c>
      <c r="C2220" s="59" t="s">
        <v>745</v>
      </c>
      <c r="D2220" s="60" t="s">
        <v>4888</v>
      </c>
      <c r="E2220" s="59" t="s">
        <v>171</v>
      </c>
      <c r="F2220" s="63" t="s">
        <v>1766</v>
      </c>
      <c r="G2220" s="55">
        <v>9200</v>
      </c>
      <c r="H2220" s="55">
        <v>690</v>
      </c>
      <c r="I2220" s="62">
        <v>7.51</v>
      </c>
      <c r="J2220" s="55">
        <v>104</v>
      </c>
      <c r="K2220" s="55">
        <v>200</v>
      </c>
      <c r="L2220" s="55">
        <v>28</v>
      </c>
      <c r="M2220" s="55">
        <v>358</v>
      </c>
      <c r="N2220" s="62">
        <v>15.1</v>
      </c>
      <c r="O2220" s="55">
        <v>29</v>
      </c>
      <c r="P2220" s="55">
        <v>4.0999999999999996</v>
      </c>
      <c r="Q2220" s="55">
        <v>51.8</v>
      </c>
      <c r="R2220" s="55">
        <v>150</v>
      </c>
      <c r="S2220" s="55" t="s">
        <v>2886</v>
      </c>
    </row>
    <row r="2221" spans="1:19" ht="41.4" hidden="1" x14ac:dyDescent="0.25">
      <c r="A2221" s="49">
        <v>104</v>
      </c>
      <c r="B2221" s="59" t="s">
        <v>336</v>
      </c>
      <c r="C2221" s="59" t="s">
        <v>745</v>
      </c>
      <c r="D2221" s="60" t="s">
        <v>4888</v>
      </c>
      <c r="E2221" s="59" t="s">
        <v>167</v>
      </c>
      <c r="F2221" s="63" t="s">
        <v>1766</v>
      </c>
      <c r="G2221" s="55">
        <v>4900</v>
      </c>
      <c r="H2221" s="55">
        <v>302</v>
      </c>
      <c r="I2221" s="62">
        <v>6.19</v>
      </c>
      <c r="J2221" s="55">
        <v>80</v>
      </c>
      <c r="K2221" s="55">
        <v>74</v>
      </c>
      <c r="L2221" s="55">
        <v>12</v>
      </c>
      <c r="M2221" s="55">
        <v>136</v>
      </c>
      <c r="N2221" s="62">
        <v>26.4</v>
      </c>
      <c r="O2221" s="55">
        <v>24.5</v>
      </c>
      <c r="P2221" s="55">
        <v>4.0999999999999996</v>
      </c>
      <c r="Q2221" s="55">
        <v>45</v>
      </c>
      <c r="R2221" s="55">
        <v>58</v>
      </c>
      <c r="S2221" s="55" t="s">
        <v>2886</v>
      </c>
    </row>
    <row r="2222" spans="1:19" ht="41.4" hidden="1" x14ac:dyDescent="0.25">
      <c r="A2222" s="49">
        <v>104</v>
      </c>
      <c r="B2222" s="59" t="s">
        <v>336</v>
      </c>
      <c r="C2222" s="59" t="s">
        <v>745</v>
      </c>
      <c r="D2222" s="60" t="s">
        <v>4889</v>
      </c>
      <c r="E2222" s="59" t="s">
        <v>167</v>
      </c>
      <c r="F2222" s="63" t="s">
        <v>1767</v>
      </c>
      <c r="G2222" s="55">
        <v>8200</v>
      </c>
      <c r="H2222" s="55">
        <v>525</v>
      </c>
      <c r="I2222" s="62">
        <v>6.4</v>
      </c>
      <c r="J2222" s="55">
        <v>128</v>
      </c>
      <c r="K2222" s="55">
        <v>145</v>
      </c>
      <c r="L2222" s="55">
        <v>24</v>
      </c>
      <c r="M2222" s="55">
        <v>228</v>
      </c>
      <c r="N2222" s="62">
        <v>24.3</v>
      </c>
      <c r="O2222" s="55">
        <v>27.7</v>
      </c>
      <c r="P2222" s="55">
        <v>4.5999999999999996</v>
      </c>
      <c r="Q2222" s="55">
        <v>43.4</v>
      </c>
      <c r="R2222" s="55">
        <v>100</v>
      </c>
      <c r="S2222" s="55" t="s">
        <v>2886</v>
      </c>
    </row>
    <row r="2223" spans="1:19" ht="27.6" hidden="1" x14ac:dyDescent="0.25">
      <c r="A2223" s="49">
        <v>104</v>
      </c>
      <c r="B2223" s="59" t="s">
        <v>336</v>
      </c>
      <c r="C2223" s="59" t="s">
        <v>745</v>
      </c>
      <c r="D2223" s="60" t="s">
        <v>4890</v>
      </c>
      <c r="E2223" s="59" t="s">
        <v>171</v>
      </c>
      <c r="F2223" s="63" t="s">
        <v>844</v>
      </c>
      <c r="G2223" s="55">
        <v>5200</v>
      </c>
      <c r="H2223" s="55">
        <v>219</v>
      </c>
      <c r="I2223" s="62">
        <v>4.1900000000000004</v>
      </c>
      <c r="J2223" s="55">
        <v>55</v>
      </c>
      <c r="K2223" s="55">
        <v>95</v>
      </c>
      <c r="L2223" s="55">
        <v>11</v>
      </c>
      <c r="M2223" s="55">
        <v>58</v>
      </c>
      <c r="N2223" s="62">
        <v>25.3</v>
      </c>
      <c r="O2223" s="55">
        <v>43.4</v>
      </c>
      <c r="P2223" s="55">
        <v>4.9000000000000004</v>
      </c>
      <c r="Q2223" s="55">
        <v>26.4</v>
      </c>
      <c r="R2223" s="55">
        <v>32</v>
      </c>
      <c r="S2223" s="55" t="s">
        <v>2886</v>
      </c>
    </row>
    <row r="2224" spans="1:19" ht="27.6" hidden="1" x14ac:dyDescent="0.25">
      <c r="A2224" s="49">
        <v>104</v>
      </c>
      <c r="B2224" s="59" t="s">
        <v>336</v>
      </c>
      <c r="C2224" s="59" t="s">
        <v>745</v>
      </c>
      <c r="D2224" s="60" t="s">
        <v>4891</v>
      </c>
      <c r="E2224" s="59" t="s">
        <v>167</v>
      </c>
      <c r="F2224" s="63" t="s">
        <v>844</v>
      </c>
      <c r="G2224" s="55">
        <v>5200</v>
      </c>
      <c r="H2224" s="55">
        <v>318</v>
      </c>
      <c r="I2224" s="62">
        <v>6.12</v>
      </c>
      <c r="J2224" s="55">
        <v>86</v>
      </c>
      <c r="K2224" s="55">
        <v>135</v>
      </c>
      <c r="L2224" s="55">
        <v>13</v>
      </c>
      <c r="M2224" s="55">
        <v>84</v>
      </c>
      <c r="N2224" s="62">
        <v>26.9</v>
      </c>
      <c r="O2224" s="55">
        <v>42.4</v>
      </c>
      <c r="P2224" s="55">
        <v>4.2</v>
      </c>
      <c r="Q2224" s="55">
        <v>26.5</v>
      </c>
      <c r="R2224" s="55">
        <v>46</v>
      </c>
      <c r="S2224" s="55" t="s">
        <v>2886</v>
      </c>
    </row>
    <row r="2225" spans="1:19" ht="55.2" hidden="1" x14ac:dyDescent="0.25">
      <c r="A2225" s="49">
        <v>104</v>
      </c>
      <c r="B2225" s="59" t="s">
        <v>336</v>
      </c>
      <c r="C2225" s="59" t="s">
        <v>745</v>
      </c>
      <c r="D2225" s="60" t="s">
        <v>4892</v>
      </c>
      <c r="E2225" s="59" t="s">
        <v>171</v>
      </c>
      <c r="F2225" s="63" t="s">
        <v>1768</v>
      </c>
      <c r="G2225" s="55">
        <v>7400</v>
      </c>
      <c r="H2225" s="55">
        <v>666</v>
      </c>
      <c r="I2225" s="62">
        <v>9</v>
      </c>
      <c r="J2225" s="55">
        <v>124</v>
      </c>
      <c r="K2225" s="55">
        <v>159</v>
      </c>
      <c r="L2225" s="55">
        <v>18</v>
      </c>
      <c r="M2225" s="55">
        <v>365</v>
      </c>
      <c r="N2225" s="62">
        <v>18.600000000000001</v>
      </c>
      <c r="O2225" s="55">
        <v>23.9</v>
      </c>
      <c r="P2225" s="55">
        <v>2.7</v>
      </c>
      <c r="Q2225" s="55">
        <v>54.8</v>
      </c>
      <c r="R2225" s="55">
        <v>148</v>
      </c>
      <c r="S2225" s="55" t="s">
        <v>2886</v>
      </c>
    </row>
    <row r="2226" spans="1:19" ht="55.2" hidden="1" x14ac:dyDescent="0.25">
      <c r="A2226" s="49">
        <v>105</v>
      </c>
      <c r="B2226" s="59" t="s">
        <v>176</v>
      </c>
      <c r="C2226" s="59" t="s">
        <v>177</v>
      </c>
      <c r="D2226" s="60" t="s">
        <v>4893</v>
      </c>
      <c r="E2226" s="59" t="s">
        <v>171</v>
      </c>
      <c r="F2226" s="63" t="s">
        <v>2801</v>
      </c>
      <c r="G2226" s="55">
        <v>152000</v>
      </c>
      <c r="H2226" s="55">
        <v>5228</v>
      </c>
      <c r="I2226" s="62">
        <v>3.44</v>
      </c>
      <c r="J2226" s="55">
        <v>3183</v>
      </c>
      <c r="K2226" s="55">
        <v>601</v>
      </c>
      <c r="L2226" s="55">
        <v>213</v>
      </c>
      <c r="M2226" s="55">
        <v>1231</v>
      </c>
      <c r="N2226" s="62">
        <v>60.87</v>
      </c>
      <c r="O2226" s="55">
        <v>11.49</v>
      </c>
      <c r="P2226" s="55">
        <v>4.08</v>
      </c>
      <c r="Q2226" s="55">
        <v>23.55</v>
      </c>
      <c r="R2226" s="55">
        <v>623</v>
      </c>
      <c r="S2226" s="55" t="s">
        <v>2670</v>
      </c>
    </row>
    <row r="2227" spans="1:19" ht="55.2" hidden="1" x14ac:dyDescent="0.25">
      <c r="A2227" s="49">
        <v>105</v>
      </c>
      <c r="B2227" s="59" t="s">
        <v>176</v>
      </c>
      <c r="C2227" s="59" t="s">
        <v>177</v>
      </c>
      <c r="D2227" s="60" t="s">
        <v>4893</v>
      </c>
      <c r="E2227" s="59" t="s">
        <v>167</v>
      </c>
      <c r="F2227" s="63" t="s">
        <v>2801</v>
      </c>
      <c r="G2227" s="55">
        <v>226000</v>
      </c>
      <c r="H2227" s="55">
        <v>12859</v>
      </c>
      <c r="I2227" s="62">
        <v>5.69</v>
      </c>
      <c r="J2227" s="55">
        <v>7857</v>
      </c>
      <c r="K2227" s="55">
        <v>1480</v>
      </c>
      <c r="L2227" s="55">
        <v>579</v>
      </c>
      <c r="M2227" s="55">
        <v>2943</v>
      </c>
      <c r="N2227" s="62">
        <v>61.1</v>
      </c>
      <c r="O2227" s="55">
        <v>11.51</v>
      </c>
      <c r="P2227" s="55">
        <v>4.5</v>
      </c>
      <c r="Q2227" s="55">
        <v>22.89</v>
      </c>
      <c r="R2227" s="55">
        <v>1512</v>
      </c>
      <c r="S2227" s="55" t="s">
        <v>3024</v>
      </c>
    </row>
    <row r="2228" spans="1:19" ht="41.4" hidden="1" x14ac:dyDescent="0.25">
      <c r="A2228" s="49">
        <v>105</v>
      </c>
      <c r="B2228" s="59" t="s">
        <v>176</v>
      </c>
      <c r="C2228" s="59" t="s">
        <v>177</v>
      </c>
      <c r="D2228" s="60" t="s">
        <v>4894</v>
      </c>
      <c r="E2228" s="59" t="s">
        <v>192</v>
      </c>
      <c r="F2228" s="63" t="s">
        <v>4895</v>
      </c>
      <c r="G2228" s="55">
        <v>271000</v>
      </c>
      <c r="H2228" s="55">
        <v>12465</v>
      </c>
      <c r="I2228" s="62">
        <v>4.5999999999999996</v>
      </c>
      <c r="J2228" s="55">
        <v>7617</v>
      </c>
      <c r="K2228" s="55">
        <v>1435</v>
      </c>
      <c r="L2228" s="55">
        <v>561</v>
      </c>
      <c r="M2228" s="55">
        <v>2852</v>
      </c>
      <c r="N2228" s="62">
        <v>61.1</v>
      </c>
      <c r="O2228" s="55">
        <v>11.51</v>
      </c>
      <c r="P2228" s="55">
        <v>4.5</v>
      </c>
      <c r="Q2228" s="55">
        <v>22.88</v>
      </c>
      <c r="R2228" s="55">
        <v>1465</v>
      </c>
      <c r="S2228" s="55" t="s">
        <v>2670</v>
      </c>
    </row>
    <row r="2229" spans="1:19" ht="55.2" hidden="1" x14ac:dyDescent="0.25">
      <c r="A2229" s="49">
        <v>105</v>
      </c>
      <c r="B2229" s="59" t="s">
        <v>176</v>
      </c>
      <c r="C2229" s="59" t="s">
        <v>177</v>
      </c>
      <c r="D2229" s="60" t="s">
        <v>4896</v>
      </c>
      <c r="E2229" s="59" t="s">
        <v>171</v>
      </c>
      <c r="F2229" s="63" t="s">
        <v>2674</v>
      </c>
      <c r="G2229" s="55">
        <v>251000</v>
      </c>
      <c r="H2229" s="55">
        <v>12650</v>
      </c>
      <c r="I2229" s="62">
        <v>5.04</v>
      </c>
      <c r="J2229" s="55">
        <v>7729</v>
      </c>
      <c r="K2229" s="55">
        <v>1456</v>
      </c>
      <c r="L2229" s="55">
        <v>569</v>
      </c>
      <c r="M2229" s="55">
        <v>2896</v>
      </c>
      <c r="N2229" s="62">
        <v>61.1</v>
      </c>
      <c r="O2229" s="55">
        <v>11.51</v>
      </c>
      <c r="P2229" s="55">
        <v>4.5</v>
      </c>
      <c r="Q2229" s="55">
        <v>22.89</v>
      </c>
      <c r="R2229" s="55">
        <v>1487</v>
      </c>
      <c r="S2229" s="55" t="s">
        <v>3024</v>
      </c>
    </row>
    <row r="2230" spans="1:19" ht="55.2" hidden="1" x14ac:dyDescent="0.25">
      <c r="A2230" s="49">
        <v>105</v>
      </c>
      <c r="B2230" s="59" t="s">
        <v>176</v>
      </c>
      <c r="C2230" s="59" t="s">
        <v>177</v>
      </c>
      <c r="D2230" s="60" t="s">
        <v>4896</v>
      </c>
      <c r="E2230" s="59" t="s">
        <v>167</v>
      </c>
      <c r="F2230" s="63" t="s">
        <v>2674</v>
      </c>
      <c r="G2230" s="55">
        <v>246000</v>
      </c>
      <c r="H2230" s="55">
        <v>13234</v>
      </c>
      <c r="I2230" s="62">
        <v>5.38</v>
      </c>
      <c r="J2230" s="55">
        <v>6281</v>
      </c>
      <c r="K2230" s="55">
        <v>1683</v>
      </c>
      <c r="L2230" s="55">
        <v>652</v>
      </c>
      <c r="M2230" s="55">
        <v>4618</v>
      </c>
      <c r="N2230" s="62">
        <v>47.46</v>
      </c>
      <c r="O2230" s="55">
        <v>12.72</v>
      </c>
      <c r="P2230" s="55">
        <v>4.93</v>
      </c>
      <c r="Q2230" s="55">
        <v>34.89</v>
      </c>
      <c r="R2230" s="55">
        <v>2064</v>
      </c>
      <c r="S2230" s="55" t="s">
        <v>3024</v>
      </c>
    </row>
    <row r="2231" spans="1:19" ht="41.4" hidden="1" x14ac:dyDescent="0.25">
      <c r="A2231" s="49">
        <v>105</v>
      </c>
      <c r="B2231" s="59" t="s">
        <v>176</v>
      </c>
      <c r="C2231" s="59" t="s">
        <v>177</v>
      </c>
      <c r="D2231" s="60" t="s">
        <v>4897</v>
      </c>
      <c r="E2231" s="59" t="s">
        <v>171</v>
      </c>
      <c r="F2231" s="63" t="s">
        <v>4898</v>
      </c>
      <c r="G2231" s="55">
        <v>205000</v>
      </c>
      <c r="H2231" s="55">
        <v>13038</v>
      </c>
      <c r="I2231" s="62">
        <v>6.36</v>
      </c>
      <c r="J2231" s="55">
        <v>6188</v>
      </c>
      <c r="K2231" s="55">
        <v>1658</v>
      </c>
      <c r="L2231" s="55">
        <v>643</v>
      </c>
      <c r="M2231" s="55">
        <v>4549</v>
      </c>
      <c r="N2231" s="62">
        <v>47.46</v>
      </c>
      <c r="O2231" s="55">
        <v>12.72</v>
      </c>
      <c r="P2231" s="55">
        <v>4.93</v>
      </c>
      <c r="Q2231" s="55">
        <v>34.89</v>
      </c>
      <c r="R2231" s="55">
        <v>2033</v>
      </c>
      <c r="S2231" s="55" t="s">
        <v>3024</v>
      </c>
    </row>
    <row r="2232" spans="1:19" ht="41.4" hidden="1" x14ac:dyDescent="0.25">
      <c r="A2232" s="49">
        <v>105</v>
      </c>
      <c r="B2232" s="59" t="s">
        <v>176</v>
      </c>
      <c r="C2232" s="59" t="s">
        <v>177</v>
      </c>
      <c r="D2232" s="60" t="s">
        <v>4897</v>
      </c>
      <c r="E2232" s="59" t="s">
        <v>167</v>
      </c>
      <c r="F2232" s="63" t="s">
        <v>4898</v>
      </c>
      <c r="G2232" s="55">
        <v>197000</v>
      </c>
      <c r="H2232" s="55">
        <v>17474</v>
      </c>
      <c r="I2232" s="62">
        <v>8.8699999999999992</v>
      </c>
      <c r="J2232" s="55">
        <v>6023</v>
      </c>
      <c r="K2232" s="55">
        <v>1531</v>
      </c>
      <c r="L2232" s="55">
        <v>664</v>
      </c>
      <c r="M2232" s="55">
        <v>9256</v>
      </c>
      <c r="N2232" s="62">
        <v>34.47</v>
      </c>
      <c r="O2232" s="55">
        <v>8.76</v>
      </c>
      <c r="P2232" s="55">
        <v>3.8</v>
      </c>
      <c r="Q2232" s="55">
        <v>52.97</v>
      </c>
      <c r="R2232" s="55">
        <v>3643</v>
      </c>
      <c r="S2232" s="55" t="s">
        <v>3024</v>
      </c>
    </row>
    <row r="2233" spans="1:19" ht="41.4" hidden="1" x14ac:dyDescent="0.25">
      <c r="A2233" s="49">
        <v>105</v>
      </c>
      <c r="B2233" s="59" t="s">
        <v>176</v>
      </c>
      <c r="C2233" s="59" t="s">
        <v>177</v>
      </c>
      <c r="D2233" s="60" t="s">
        <v>4899</v>
      </c>
      <c r="E2233" s="59" t="s">
        <v>192</v>
      </c>
      <c r="F2233" s="63" t="s">
        <v>4900</v>
      </c>
      <c r="G2233" s="55">
        <v>215000</v>
      </c>
      <c r="H2233" s="55">
        <v>18038</v>
      </c>
      <c r="I2233" s="62">
        <v>8.39</v>
      </c>
      <c r="J2233" s="55">
        <v>6218</v>
      </c>
      <c r="K2233" s="55">
        <v>1580</v>
      </c>
      <c r="L2233" s="55">
        <v>685</v>
      </c>
      <c r="M2233" s="55">
        <v>9555</v>
      </c>
      <c r="N2233" s="62">
        <v>34.47</v>
      </c>
      <c r="O2233" s="55">
        <v>8.76</v>
      </c>
      <c r="P2233" s="55">
        <v>3.8</v>
      </c>
      <c r="Q2233" s="55">
        <v>52.97</v>
      </c>
      <c r="R2233" s="55">
        <v>3760</v>
      </c>
      <c r="S2233" s="55" t="s">
        <v>2670</v>
      </c>
    </row>
    <row r="2234" spans="1:19" ht="41.4" hidden="1" x14ac:dyDescent="0.25">
      <c r="A2234" s="49">
        <v>105</v>
      </c>
      <c r="B2234" s="59" t="s">
        <v>176</v>
      </c>
      <c r="C2234" s="59" t="s">
        <v>177</v>
      </c>
      <c r="D2234" s="60" t="s">
        <v>4901</v>
      </c>
      <c r="E2234" s="59" t="s">
        <v>171</v>
      </c>
      <c r="F2234" s="63" t="s">
        <v>4902</v>
      </c>
      <c r="G2234" s="55">
        <v>215000</v>
      </c>
      <c r="H2234" s="55">
        <v>19028</v>
      </c>
      <c r="I2234" s="62">
        <v>8.85</v>
      </c>
      <c r="J2234" s="55">
        <v>6559</v>
      </c>
      <c r="K2234" s="55">
        <v>1667</v>
      </c>
      <c r="L2234" s="55">
        <v>723</v>
      </c>
      <c r="M2234" s="55">
        <v>10079</v>
      </c>
      <c r="N2234" s="62">
        <v>34.47</v>
      </c>
      <c r="O2234" s="55">
        <v>8.76</v>
      </c>
      <c r="P2234" s="55">
        <v>3.8</v>
      </c>
      <c r="Q2234" s="55">
        <v>52.97</v>
      </c>
      <c r="R2234" s="55">
        <v>3966</v>
      </c>
      <c r="S2234" s="55" t="s">
        <v>3024</v>
      </c>
    </row>
    <row r="2235" spans="1:19" ht="41.4" hidden="1" x14ac:dyDescent="0.25">
      <c r="A2235" s="49">
        <v>107</v>
      </c>
      <c r="B2235" s="59" t="s">
        <v>176</v>
      </c>
      <c r="C2235" s="59" t="s">
        <v>177</v>
      </c>
      <c r="D2235" s="60" t="s">
        <v>2660</v>
      </c>
      <c r="E2235" s="59" t="s">
        <v>167</v>
      </c>
      <c r="F2235" s="63" t="s">
        <v>4903</v>
      </c>
      <c r="G2235" s="55">
        <v>42500</v>
      </c>
      <c r="H2235" s="55">
        <v>816</v>
      </c>
      <c r="I2235" s="62">
        <v>1.92</v>
      </c>
      <c r="J2235" s="55">
        <v>682</v>
      </c>
      <c r="K2235" s="55">
        <v>80</v>
      </c>
      <c r="L2235" s="55">
        <v>32</v>
      </c>
      <c r="M2235" s="55">
        <v>22</v>
      </c>
      <c r="N2235" s="62">
        <v>83.55</v>
      </c>
      <c r="O2235" s="55">
        <v>9.85</v>
      </c>
      <c r="P2235" s="55">
        <v>3.89</v>
      </c>
      <c r="Q2235" s="55">
        <v>2.71</v>
      </c>
      <c r="R2235" s="55">
        <v>44</v>
      </c>
      <c r="S2235" s="55" t="s">
        <v>2802</v>
      </c>
    </row>
    <row r="2236" spans="1:19" ht="55.2" hidden="1" x14ac:dyDescent="0.25">
      <c r="A2236" s="49">
        <v>107</v>
      </c>
      <c r="B2236" s="59" t="s">
        <v>176</v>
      </c>
      <c r="C2236" s="59" t="s">
        <v>177</v>
      </c>
      <c r="D2236" s="60" t="s">
        <v>4904</v>
      </c>
      <c r="E2236" s="59" t="s">
        <v>171</v>
      </c>
      <c r="F2236" s="63" t="s">
        <v>4905</v>
      </c>
      <c r="G2236" s="55">
        <v>70000</v>
      </c>
      <c r="H2236" s="55">
        <v>1862</v>
      </c>
      <c r="I2236" s="62">
        <v>2.66</v>
      </c>
      <c r="J2236" s="55">
        <v>1636</v>
      </c>
      <c r="K2236" s="55">
        <v>134</v>
      </c>
      <c r="L2236" s="55">
        <v>42</v>
      </c>
      <c r="M2236" s="55">
        <v>50</v>
      </c>
      <c r="N2236" s="62">
        <v>87.85</v>
      </c>
      <c r="O2236" s="55">
        <v>7.21</v>
      </c>
      <c r="P2236" s="55">
        <v>2.2400000000000002</v>
      </c>
      <c r="Q2236" s="55">
        <v>2.7</v>
      </c>
      <c r="R2236" s="55">
        <v>93</v>
      </c>
      <c r="S2236" s="55" t="s">
        <v>2702</v>
      </c>
    </row>
    <row r="2237" spans="1:19" ht="55.2" hidden="1" x14ac:dyDescent="0.25">
      <c r="A2237" s="49">
        <v>107</v>
      </c>
      <c r="B2237" s="59" t="s">
        <v>176</v>
      </c>
      <c r="C2237" s="59" t="s">
        <v>177</v>
      </c>
      <c r="D2237" s="60" t="s">
        <v>4904</v>
      </c>
      <c r="E2237" s="59" t="s">
        <v>167</v>
      </c>
      <c r="F2237" s="63" t="s">
        <v>4905</v>
      </c>
      <c r="G2237" s="55">
        <v>47500</v>
      </c>
      <c r="H2237" s="55">
        <v>1031</v>
      </c>
      <c r="I2237" s="62">
        <v>2.17</v>
      </c>
      <c r="J2237" s="55">
        <v>906</v>
      </c>
      <c r="K2237" s="55">
        <v>74</v>
      </c>
      <c r="L2237" s="55">
        <v>23</v>
      </c>
      <c r="M2237" s="55">
        <v>28</v>
      </c>
      <c r="N2237" s="62">
        <v>87.85</v>
      </c>
      <c r="O2237" s="55">
        <v>7.21</v>
      </c>
      <c r="P2237" s="55">
        <v>2.2400000000000002</v>
      </c>
      <c r="Q2237" s="55">
        <v>2.7</v>
      </c>
      <c r="R2237" s="55">
        <v>52</v>
      </c>
      <c r="S2237" s="55" t="s">
        <v>2802</v>
      </c>
    </row>
    <row r="2238" spans="1:19" ht="27.6" hidden="1" x14ac:dyDescent="0.25">
      <c r="A2238" s="49">
        <v>108</v>
      </c>
      <c r="B2238" s="59" t="s">
        <v>336</v>
      </c>
      <c r="C2238" s="59" t="s">
        <v>348</v>
      </c>
      <c r="D2238" s="60" t="s">
        <v>4906</v>
      </c>
      <c r="E2238" s="59" t="s">
        <v>167</v>
      </c>
      <c r="F2238" s="63" t="s">
        <v>448</v>
      </c>
      <c r="G2238" s="55">
        <v>9300</v>
      </c>
      <c r="H2238" s="55">
        <v>149</v>
      </c>
      <c r="I2238" s="62">
        <v>3.19</v>
      </c>
      <c r="J2238" s="55">
        <v>112</v>
      </c>
      <c r="K2238" s="55">
        <v>20</v>
      </c>
      <c r="L2238" s="55">
        <v>4</v>
      </c>
      <c r="M2238" s="55">
        <v>13</v>
      </c>
      <c r="N2238" s="62">
        <v>75.7</v>
      </c>
      <c r="O2238" s="55">
        <v>13.3</v>
      </c>
      <c r="P2238" s="55">
        <v>2.4</v>
      </c>
      <c r="Q2238" s="55">
        <v>8.6</v>
      </c>
      <c r="R2238" s="55">
        <v>11</v>
      </c>
      <c r="S2238" s="55" t="s">
        <v>3187</v>
      </c>
    </row>
    <row r="2239" spans="1:19" ht="55.2" hidden="1" x14ac:dyDescent="0.25">
      <c r="A2239" s="49">
        <v>108</v>
      </c>
      <c r="B2239" s="59" t="s">
        <v>336</v>
      </c>
      <c r="C2239" s="59" t="s">
        <v>348</v>
      </c>
      <c r="D2239" s="60" t="s">
        <v>4907</v>
      </c>
      <c r="E2239" s="59" t="s">
        <v>167</v>
      </c>
      <c r="F2239" s="63" t="s">
        <v>4908</v>
      </c>
      <c r="G2239" s="55">
        <v>15600</v>
      </c>
      <c r="H2239" s="55">
        <v>530</v>
      </c>
      <c r="I2239" s="62">
        <v>3.4</v>
      </c>
      <c r="J2239" s="55">
        <v>401</v>
      </c>
      <c r="K2239" s="55">
        <v>70</v>
      </c>
      <c r="L2239" s="55">
        <v>13</v>
      </c>
      <c r="M2239" s="55">
        <v>46</v>
      </c>
      <c r="N2239" s="62">
        <v>75.7</v>
      </c>
      <c r="O2239" s="55">
        <v>13.3</v>
      </c>
      <c r="P2239" s="55">
        <v>2.4</v>
      </c>
      <c r="Q2239" s="55">
        <v>8.6</v>
      </c>
      <c r="R2239" s="55">
        <v>38</v>
      </c>
      <c r="S2239" s="55" t="s">
        <v>3187</v>
      </c>
    </row>
    <row r="2240" spans="1:19" ht="55.2" hidden="1" x14ac:dyDescent="0.25">
      <c r="A2240" s="49">
        <v>108</v>
      </c>
      <c r="B2240" s="59" t="s">
        <v>336</v>
      </c>
      <c r="C2240" s="59" t="s">
        <v>348</v>
      </c>
      <c r="D2240" s="60" t="s">
        <v>4909</v>
      </c>
      <c r="E2240" s="59" t="s">
        <v>171</v>
      </c>
      <c r="F2240" s="63" t="s">
        <v>4910</v>
      </c>
      <c r="G2240" s="55">
        <v>30000</v>
      </c>
      <c r="H2240" s="55">
        <v>1020</v>
      </c>
      <c r="I2240" s="62">
        <v>3.4</v>
      </c>
      <c r="J2240" s="55">
        <v>772</v>
      </c>
      <c r="K2240" s="55">
        <v>136</v>
      </c>
      <c r="L2240" s="55">
        <v>24</v>
      </c>
      <c r="M2240" s="55">
        <v>88</v>
      </c>
      <c r="N2240" s="62">
        <v>75.7</v>
      </c>
      <c r="O2240" s="55">
        <v>13.3</v>
      </c>
      <c r="P2240" s="55">
        <v>2.4</v>
      </c>
      <c r="Q2240" s="55">
        <v>8.6</v>
      </c>
      <c r="R2240" s="55">
        <v>73</v>
      </c>
      <c r="S2240" s="55" t="s">
        <v>3187</v>
      </c>
    </row>
    <row r="2241" spans="1:19" ht="27.6" hidden="1" x14ac:dyDescent="0.25">
      <c r="A2241" s="49">
        <v>108</v>
      </c>
      <c r="B2241" s="59" t="s">
        <v>336</v>
      </c>
      <c r="C2241" s="59" t="s">
        <v>348</v>
      </c>
      <c r="D2241" s="60" t="s">
        <v>4832</v>
      </c>
      <c r="E2241" s="59" t="s">
        <v>171</v>
      </c>
      <c r="F2241" s="63" t="s">
        <v>1780</v>
      </c>
      <c r="G2241" s="55">
        <v>19200</v>
      </c>
      <c r="H2241" s="55">
        <v>805</v>
      </c>
      <c r="I2241" s="62">
        <v>4.2</v>
      </c>
      <c r="J2241" s="55">
        <v>610</v>
      </c>
      <c r="K2241" s="55">
        <v>107</v>
      </c>
      <c r="L2241" s="55">
        <v>19</v>
      </c>
      <c r="M2241" s="55">
        <v>69</v>
      </c>
      <c r="N2241" s="62">
        <v>75.7</v>
      </c>
      <c r="O2241" s="55">
        <v>13.3</v>
      </c>
      <c r="P2241" s="55">
        <v>2.4</v>
      </c>
      <c r="Q2241" s="55">
        <v>8.6</v>
      </c>
      <c r="R2241" s="55">
        <v>58</v>
      </c>
      <c r="S2241" s="55" t="s">
        <v>3458</v>
      </c>
    </row>
    <row r="2242" spans="1:19" ht="27.6" hidden="1" x14ac:dyDescent="0.25">
      <c r="A2242" s="49">
        <v>108</v>
      </c>
      <c r="B2242" s="59" t="s">
        <v>336</v>
      </c>
      <c r="C2242" s="59" t="s">
        <v>348</v>
      </c>
      <c r="D2242" s="60" t="s">
        <v>4832</v>
      </c>
      <c r="E2242" s="59" t="s">
        <v>167</v>
      </c>
      <c r="F2242" s="63" t="s">
        <v>1780</v>
      </c>
      <c r="G2242" s="55">
        <v>12700</v>
      </c>
      <c r="H2242" s="55">
        <v>889</v>
      </c>
      <c r="I2242" s="62">
        <v>7</v>
      </c>
      <c r="J2242" s="55">
        <v>107</v>
      </c>
      <c r="K2242" s="55">
        <v>160</v>
      </c>
      <c r="L2242" s="55">
        <v>124</v>
      </c>
      <c r="M2242" s="55">
        <v>498</v>
      </c>
      <c r="N2242" s="62">
        <v>12</v>
      </c>
      <c r="O2242" s="55">
        <v>18</v>
      </c>
      <c r="P2242" s="55">
        <v>14</v>
      </c>
      <c r="Q2242" s="55">
        <v>56</v>
      </c>
      <c r="R2242" s="55">
        <v>209</v>
      </c>
      <c r="S2242" s="55" t="s">
        <v>2782</v>
      </c>
    </row>
    <row r="2243" spans="1:19" ht="41.4" hidden="1" x14ac:dyDescent="0.25">
      <c r="A2243" s="49">
        <v>108</v>
      </c>
      <c r="B2243" s="59" t="s">
        <v>336</v>
      </c>
      <c r="C2243" s="59" t="s">
        <v>348</v>
      </c>
      <c r="D2243" s="60" t="s">
        <v>4911</v>
      </c>
      <c r="E2243" s="59" t="s">
        <v>171</v>
      </c>
      <c r="F2243" s="63" t="s">
        <v>1781</v>
      </c>
      <c r="G2243" s="55">
        <v>14000</v>
      </c>
      <c r="H2243" s="55">
        <v>700</v>
      </c>
      <c r="I2243" s="62">
        <v>5</v>
      </c>
      <c r="J2243" s="55">
        <v>98</v>
      </c>
      <c r="K2243" s="55">
        <v>126</v>
      </c>
      <c r="L2243" s="55">
        <v>63</v>
      </c>
      <c r="M2243" s="55">
        <v>413</v>
      </c>
      <c r="N2243" s="62">
        <v>14</v>
      </c>
      <c r="O2243" s="55">
        <v>18</v>
      </c>
      <c r="P2243" s="55">
        <v>9</v>
      </c>
      <c r="Q2243" s="55">
        <v>59</v>
      </c>
      <c r="R2243" s="55">
        <v>167</v>
      </c>
      <c r="S2243" s="55" t="s">
        <v>2773</v>
      </c>
    </row>
    <row r="2244" spans="1:19" ht="41.4" hidden="1" x14ac:dyDescent="0.25">
      <c r="A2244" s="49">
        <v>108</v>
      </c>
      <c r="B2244" s="59" t="s">
        <v>336</v>
      </c>
      <c r="C2244" s="59" t="s">
        <v>1072</v>
      </c>
      <c r="D2244" s="60" t="s">
        <v>2829</v>
      </c>
      <c r="E2244" s="59" t="s">
        <v>167</v>
      </c>
      <c r="F2244" s="63" t="s">
        <v>1781</v>
      </c>
      <c r="G2244" s="55">
        <v>15200</v>
      </c>
      <c r="H2244" s="55">
        <v>1064</v>
      </c>
      <c r="I2244" s="62">
        <v>7</v>
      </c>
      <c r="J2244" s="55">
        <v>181</v>
      </c>
      <c r="K2244" s="55">
        <v>202</v>
      </c>
      <c r="L2244" s="55">
        <v>117</v>
      </c>
      <c r="M2244" s="55">
        <v>564</v>
      </c>
      <c r="N2244" s="62">
        <v>17</v>
      </c>
      <c r="O2244" s="55">
        <v>19</v>
      </c>
      <c r="P2244" s="55">
        <v>11</v>
      </c>
      <c r="Q2244" s="55">
        <v>53</v>
      </c>
      <c r="R2244" s="55">
        <v>237</v>
      </c>
      <c r="S2244" s="55" t="s">
        <v>3649</v>
      </c>
    </row>
    <row r="2245" spans="1:19" ht="41.4" hidden="1" x14ac:dyDescent="0.25">
      <c r="A2245" s="49">
        <v>108</v>
      </c>
      <c r="B2245" s="59" t="s">
        <v>336</v>
      </c>
      <c r="C2245" s="59" t="s">
        <v>1072</v>
      </c>
      <c r="D2245" s="60" t="s">
        <v>4912</v>
      </c>
      <c r="E2245" s="59" t="s">
        <v>171</v>
      </c>
      <c r="F2245" s="63" t="s">
        <v>1782</v>
      </c>
      <c r="G2245" s="55">
        <v>15200</v>
      </c>
      <c r="H2245" s="55">
        <v>1231</v>
      </c>
      <c r="I2245" s="62">
        <v>8.1</v>
      </c>
      <c r="J2245" s="55">
        <v>380</v>
      </c>
      <c r="K2245" s="55">
        <v>228</v>
      </c>
      <c r="L2245" s="55">
        <v>30</v>
      </c>
      <c r="M2245" s="55">
        <v>593</v>
      </c>
      <c r="N2245" s="62">
        <v>30.9</v>
      </c>
      <c r="O2245" s="55">
        <v>18.5</v>
      </c>
      <c r="P2245" s="55">
        <v>2.4</v>
      </c>
      <c r="Q2245" s="55">
        <v>48.2</v>
      </c>
      <c r="R2245" s="55">
        <v>243</v>
      </c>
      <c r="S2245" s="55" t="s">
        <v>3334</v>
      </c>
    </row>
    <row r="2246" spans="1:19" ht="41.4" hidden="1" x14ac:dyDescent="0.25">
      <c r="A2246" s="49">
        <v>108</v>
      </c>
      <c r="B2246" s="59" t="s">
        <v>336</v>
      </c>
      <c r="C2246" s="59" t="s">
        <v>1072</v>
      </c>
      <c r="D2246" s="60" t="s">
        <v>2708</v>
      </c>
      <c r="E2246" s="59" t="s">
        <v>167</v>
      </c>
      <c r="F2246" s="63" t="s">
        <v>1782</v>
      </c>
      <c r="G2246" s="55">
        <v>18800</v>
      </c>
      <c r="H2246" s="55">
        <v>1410</v>
      </c>
      <c r="I2246" s="62">
        <v>7.5</v>
      </c>
      <c r="J2246" s="55">
        <v>439</v>
      </c>
      <c r="K2246" s="55">
        <v>290</v>
      </c>
      <c r="L2246" s="55">
        <v>39</v>
      </c>
      <c r="M2246" s="55">
        <v>642</v>
      </c>
      <c r="N2246" s="62">
        <v>31.1</v>
      </c>
      <c r="O2246" s="55">
        <v>20.6</v>
      </c>
      <c r="P2246" s="55">
        <v>2.8</v>
      </c>
      <c r="Q2246" s="55">
        <v>45.5</v>
      </c>
      <c r="R2246" s="55">
        <v>269</v>
      </c>
      <c r="S2246" s="55" t="s">
        <v>3332</v>
      </c>
    </row>
    <row r="2247" spans="1:19" ht="27.6" hidden="1" x14ac:dyDescent="0.25">
      <c r="A2247" s="49">
        <v>108</v>
      </c>
      <c r="B2247" s="59" t="s">
        <v>336</v>
      </c>
      <c r="C2247" s="59" t="s">
        <v>1072</v>
      </c>
      <c r="D2247" s="60" t="s">
        <v>4913</v>
      </c>
      <c r="E2247" s="59" t="s">
        <v>171</v>
      </c>
      <c r="F2247" s="63" t="s">
        <v>4914</v>
      </c>
      <c r="G2247" s="55">
        <v>10500</v>
      </c>
      <c r="H2247" s="55">
        <v>210</v>
      </c>
      <c r="I2247" s="62">
        <v>2</v>
      </c>
      <c r="J2247" s="55">
        <v>38</v>
      </c>
      <c r="K2247" s="55">
        <v>67</v>
      </c>
      <c r="L2247" s="55">
        <v>27</v>
      </c>
      <c r="M2247" s="55">
        <v>78</v>
      </c>
      <c r="N2247" s="62">
        <v>18</v>
      </c>
      <c r="O2247" s="55">
        <v>32</v>
      </c>
      <c r="P2247" s="55">
        <v>13</v>
      </c>
      <c r="Q2247" s="55">
        <v>37</v>
      </c>
      <c r="R2247" s="55">
        <v>38</v>
      </c>
      <c r="S2247" s="55" t="s">
        <v>2773</v>
      </c>
    </row>
    <row r="2248" spans="1:19" ht="27.6" hidden="1" x14ac:dyDescent="0.25">
      <c r="A2248" s="49">
        <v>108</v>
      </c>
      <c r="B2248" s="59" t="s">
        <v>336</v>
      </c>
      <c r="C2248" s="59" t="s">
        <v>1072</v>
      </c>
      <c r="D2248" s="60" t="s">
        <v>4913</v>
      </c>
      <c r="E2248" s="59" t="s">
        <v>167</v>
      </c>
      <c r="F2248" s="63" t="s">
        <v>4914</v>
      </c>
      <c r="G2248" s="55">
        <v>7900</v>
      </c>
      <c r="H2248" s="55">
        <v>237</v>
      </c>
      <c r="I2248" s="62">
        <v>3</v>
      </c>
      <c r="J2248" s="55">
        <v>38</v>
      </c>
      <c r="K2248" s="55">
        <v>90</v>
      </c>
      <c r="L2248" s="55">
        <v>24</v>
      </c>
      <c r="M2248" s="55">
        <v>85</v>
      </c>
      <c r="N2248" s="62">
        <v>16</v>
      </c>
      <c r="O2248" s="55">
        <v>38</v>
      </c>
      <c r="P2248" s="55">
        <v>10</v>
      </c>
      <c r="Q2248" s="55">
        <v>36</v>
      </c>
      <c r="R2248" s="55">
        <v>42</v>
      </c>
      <c r="S2248" s="55" t="s">
        <v>2773</v>
      </c>
    </row>
    <row r="2249" spans="1:19" ht="41.4" hidden="1" x14ac:dyDescent="0.25">
      <c r="A2249" s="49">
        <v>108</v>
      </c>
      <c r="B2249" s="59" t="s">
        <v>336</v>
      </c>
      <c r="C2249" s="59" t="s">
        <v>1072</v>
      </c>
      <c r="D2249" s="60" t="s">
        <v>4915</v>
      </c>
      <c r="E2249" s="59" t="s">
        <v>167</v>
      </c>
      <c r="F2249" s="63" t="s">
        <v>4916</v>
      </c>
      <c r="G2249" s="55">
        <v>3100</v>
      </c>
      <c r="H2249" s="55">
        <v>124</v>
      </c>
      <c r="I2249" s="62">
        <v>4</v>
      </c>
      <c r="J2249" s="55">
        <v>25</v>
      </c>
      <c r="K2249" s="55">
        <v>41</v>
      </c>
      <c r="L2249" s="55">
        <v>11</v>
      </c>
      <c r="M2249" s="55">
        <v>47</v>
      </c>
      <c r="N2249" s="62">
        <v>20</v>
      </c>
      <c r="O2249" s="55">
        <v>33</v>
      </c>
      <c r="P2249" s="55">
        <v>9</v>
      </c>
      <c r="Q2249" s="55">
        <v>38</v>
      </c>
      <c r="R2249" s="55">
        <v>22</v>
      </c>
      <c r="S2249" s="55" t="s">
        <v>2782</v>
      </c>
    </row>
    <row r="2250" spans="1:19" ht="27.6" hidden="1" x14ac:dyDescent="0.25">
      <c r="A2250" s="49">
        <v>108</v>
      </c>
      <c r="B2250" s="59" t="s">
        <v>336</v>
      </c>
      <c r="C2250" s="59" t="s">
        <v>1072</v>
      </c>
      <c r="D2250" s="60" t="s">
        <v>4917</v>
      </c>
      <c r="E2250" s="59" t="s">
        <v>171</v>
      </c>
      <c r="F2250" s="63" t="s">
        <v>1785</v>
      </c>
      <c r="G2250" s="55">
        <v>4300</v>
      </c>
      <c r="H2250" s="55">
        <v>129</v>
      </c>
      <c r="I2250" s="62">
        <v>3</v>
      </c>
      <c r="J2250" s="55">
        <v>31</v>
      </c>
      <c r="K2250" s="55">
        <v>36</v>
      </c>
      <c r="L2250" s="55">
        <v>18</v>
      </c>
      <c r="M2250" s="55">
        <v>44</v>
      </c>
      <c r="N2250" s="62">
        <v>24</v>
      </c>
      <c r="O2250" s="55">
        <v>28</v>
      </c>
      <c r="P2250" s="55">
        <v>14</v>
      </c>
      <c r="Q2250" s="55">
        <v>34</v>
      </c>
      <c r="R2250" s="55">
        <v>22</v>
      </c>
      <c r="S2250" s="55" t="s">
        <v>2773</v>
      </c>
    </row>
    <row r="2251" spans="1:19" ht="27.6" hidden="1" x14ac:dyDescent="0.25">
      <c r="A2251" s="49">
        <v>108</v>
      </c>
      <c r="B2251" s="59" t="s">
        <v>336</v>
      </c>
      <c r="C2251" s="59" t="s">
        <v>1072</v>
      </c>
      <c r="D2251" s="60" t="s">
        <v>4918</v>
      </c>
      <c r="E2251" s="59" t="s">
        <v>171</v>
      </c>
      <c r="F2251" s="63" t="s">
        <v>4919</v>
      </c>
      <c r="G2251" s="55">
        <v>1300</v>
      </c>
      <c r="H2251" s="55">
        <v>39</v>
      </c>
      <c r="I2251" s="62">
        <v>3</v>
      </c>
      <c r="J2251" s="55">
        <v>9</v>
      </c>
      <c r="K2251" s="55">
        <v>11</v>
      </c>
      <c r="L2251" s="55">
        <v>5</v>
      </c>
      <c r="M2251" s="55">
        <v>14</v>
      </c>
      <c r="N2251" s="62">
        <v>22</v>
      </c>
      <c r="O2251" s="55">
        <v>28</v>
      </c>
      <c r="P2251" s="55">
        <v>13</v>
      </c>
      <c r="Q2251" s="55">
        <v>37</v>
      </c>
      <c r="R2251" s="55">
        <v>7</v>
      </c>
      <c r="S2251" s="55" t="s">
        <v>2782</v>
      </c>
    </row>
    <row r="2252" spans="1:19" ht="55.2" hidden="1" x14ac:dyDescent="0.25">
      <c r="A2252" s="49">
        <v>108</v>
      </c>
      <c r="B2252" s="59" t="s">
        <v>560</v>
      </c>
      <c r="C2252" s="59" t="s">
        <v>564</v>
      </c>
      <c r="D2252" s="60" t="s">
        <v>4920</v>
      </c>
      <c r="E2252" s="59" t="s">
        <v>171</v>
      </c>
      <c r="F2252" s="63" t="s">
        <v>1787</v>
      </c>
      <c r="G2252" s="55">
        <v>529</v>
      </c>
      <c r="H2252" s="55">
        <v>58</v>
      </c>
      <c r="I2252" s="62">
        <v>11.04</v>
      </c>
      <c r="J2252" s="55">
        <v>47</v>
      </c>
      <c r="K2252" s="55">
        <v>4</v>
      </c>
      <c r="L2252" s="55">
        <v>3</v>
      </c>
      <c r="M2252" s="55">
        <v>4</v>
      </c>
      <c r="N2252" s="62">
        <v>81.08</v>
      </c>
      <c r="O2252" s="55">
        <v>6.76</v>
      </c>
      <c r="P2252" s="55">
        <v>5.41</v>
      </c>
      <c r="Q2252" s="55">
        <v>6.76</v>
      </c>
      <c r="R2252" s="55">
        <v>4</v>
      </c>
      <c r="S2252" s="55" t="s">
        <v>2721</v>
      </c>
    </row>
    <row r="2253" spans="1:19" ht="55.2" hidden="1" x14ac:dyDescent="0.25">
      <c r="A2253" s="49">
        <v>109</v>
      </c>
      <c r="B2253" s="59" t="s">
        <v>244</v>
      </c>
      <c r="C2253" s="59" t="s">
        <v>245</v>
      </c>
      <c r="D2253" s="60" t="s">
        <v>4921</v>
      </c>
      <c r="E2253" s="59" t="s">
        <v>171</v>
      </c>
      <c r="F2253" s="63" t="s">
        <v>1789</v>
      </c>
      <c r="G2253" s="55">
        <v>23300</v>
      </c>
      <c r="H2253" s="55">
        <v>601</v>
      </c>
      <c r="I2253" s="62">
        <v>2.58</v>
      </c>
      <c r="J2253" s="55">
        <v>475</v>
      </c>
      <c r="K2253" s="55">
        <v>51</v>
      </c>
      <c r="L2253" s="55">
        <v>14</v>
      </c>
      <c r="M2253" s="55">
        <v>61</v>
      </c>
      <c r="N2253" s="62">
        <v>78.98</v>
      </c>
      <c r="O2253" s="55">
        <v>8.4600000000000009</v>
      </c>
      <c r="P2253" s="55">
        <v>2.4</v>
      </c>
      <c r="Q2253" s="55">
        <v>10.16</v>
      </c>
      <c r="R2253" s="55">
        <v>44</v>
      </c>
      <c r="S2253" s="55" t="s">
        <v>2873</v>
      </c>
    </row>
    <row r="2254" spans="1:19" ht="55.2" hidden="1" x14ac:dyDescent="0.25">
      <c r="A2254" s="49">
        <v>110</v>
      </c>
      <c r="B2254" s="59" t="s">
        <v>176</v>
      </c>
      <c r="C2254" s="59" t="s">
        <v>177</v>
      </c>
      <c r="D2254" s="60" t="s">
        <v>4922</v>
      </c>
      <c r="E2254" s="59" t="s">
        <v>171</v>
      </c>
      <c r="F2254" s="63" t="s">
        <v>4923</v>
      </c>
      <c r="G2254" s="55">
        <v>52000</v>
      </c>
      <c r="H2254" s="55">
        <v>1128</v>
      </c>
      <c r="I2254" s="62">
        <v>2.17</v>
      </c>
      <c r="J2254" s="55">
        <v>899</v>
      </c>
      <c r="K2254" s="55">
        <v>77</v>
      </c>
      <c r="L2254" s="55">
        <v>52</v>
      </c>
      <c r="M2254" s="55">
        <v>100</v>
      </c>
      <c r="N2254" s="62">
        <v>79.680000000000007</v>
      </c>
      <c r="O2254" s="55">
        <v>6.84</v>
      </c>
      <c r="P2254" s="55">
        <v>4.6500000000000004</v>
      </c>
      <c r="Q2254" s="55">
        <v>8.84</v>
      </c>
      <c r="R2254" s="55">
        <v>81</v>
      </c>
      <c r="S2254" s="55" t="s">
        <v>2810</v>
      </c>
    </row>
    <row r="2255" spans="1:19" ht="55.2" hidden="1" x14ac:dyDescent="0.25">
      <c r="A2255" s="49">
        <v>110</v>
      </c>
      <c r="B2255" s="59" t="s">
        <v>176</v>
      </c>
      <c r="C2255" s="59" t="s">
        <v>177</v>
      </c>
      <c r="D2255" s="60" t="s">
        <v>4922</v>
      </c>
      <c r="E2255" s="59" t="s">
        <v>167</v>
      </c>
      <c r="F2255" s="63" t="s">
        <v>4923</v>
      </c>
      <c r="G2255" s="55">
        <v>71000</v>
      </c>
      <c r="H2255" s="55">
        <v>2158</v>
      </c>
      <c r="I2255" s="62">
        <v>3.04</v>
      </c>
      <c r="J2255" s="55">
        <v>746</v>
      </c>
      <c r="K2255" s="55">
        <v>358</v>
      </c>
      <c r="L2255" s="55">
        <v>71</v>
      </c>
      <c r="M2255" s="55">
        <v>983</v>
      </c>
      <c r="N2255" s="62">
        <v>34.549999999999997</v>
      </c>
      <c r="O2255" s="55">
        <v>16.61</v>
      </c>
      <c r="P2255" s="55">
        <v>3.3</v>
      </c>
      <c r="Q2255" s="55">
        <v>45.54</v>
      </c>
      <c r="R2255" s="55">
        <v>409</v>
      </c>
      <c r="S2255" s="55" t="s">
        <v>2810</v>
      </c>
    </row>
    <row r="2256" spans="1:19" ht="55.2" hidden="1" x14ac:dyDescent="0.25">
      <c r="A2256" s="49">
        <v>110</v>
      </c>
      <c r="B2256" s="59" t="s">
        <v>176</v>
      </c>
      <c r="C2256" s="59" t="s">
        <v>177</v>
      </c>
      <c r="D2256" s="60" t="s">
        <v>4924</v>
      </c>
      <c r="E2256" s="59" t="s">
        <v>171</v>
      </c>
      <c r="F2256" s="63" t="s">
        <v>4925</v>
      </c>
      <c r="G2256" s="55">
        <v>108000</v>
      </c>
      <c r="H2256" s="55">
        <v>6816</v>
      </c>
      <c r="I2256" s="62">
        <v>6.31</v>
      </c>
      <c r="J2256" s="55">
        <v>2355</v>
      </c>
      <c r="K2256" s="55">
        <v>1132</v>
      </c>
      <c r="L2256" s="55">
        <v>225</v>
      </c>
      <c r="M2256" s="55">
        <v>3104</v>
      </c>
      <c r="N2256" s="62">
        <v>34.549999999999997</v>
      </c>
      <c r="O2256" s="55">
        <v>16.61</v>
      </c>
      <c r="P2256" s="55">
        <v>3.3</v>
      </c>
      <c r="Q2256" s="55">
        <v>45.54</v>
      </c>
      <c r="R2256" s="55">
        <v>1291</v>
      </c>
      <c r="S2256" s="55" t="s">
        <v>2810</v>
      </c>
    </row>
    <row r="2257" spans="1:19" ht="55.2" hidden="1" x14ac:dyDescent="0.25">
      <c r="A2257" s="49">
        <v>110</v>
      </c>
      <c r="B2257" s="59" t="s">
        <v>176</v>
      </c>
      <c r="C2257" s="59" t="s">
        <v>177</v>
      </c>
      <c r="D2257" s="60" t="s">
        <v>4924</v>
      </c>
      <c r="E2257" s="59" t="s">
        <v>167</v>
      </c>
      <c r="F2257" s="63" t="s">
        <v>4925</v>
      </c>
      <c r="G2257" s="55">
        <v>145000</v>
      </c>
      <c r="H2257" s="55">
        <v>8207</v>
      </c>
      <c r="I2257" s="62">
        <v>5.66</v>
      </c>
      <c r="J2257" s="55">
        <v>2836</v>
      </c>
      <c r="K2257" s="55">
        <v>1363</v>
      </c>
      <c r="L2257" s="55">
        <v>271</v>
      </c>
      <c r="M2257" s="55">
        <v>3737</v>
      </c>
      <c r="N2257" s="62">
        <v>34.549999999999997</v>
      </c>
      <c r="O2257" s="55">
        <v>16.61</v>
      </c>
      <c r="P2257" s="55">
        <v>3.3</v>
      </c>
      <c r="Q2257" s="55">
        <v>45.54</v>
      </c>
      <c r="R2257" s="55">
        <v>1554</v>
      </c>
      <c r="S2257" s="55" t="s">
        <v>2810</v>
      </c>
    </row>
    <row r="2258" spans="1:19" ht="13.8" hidden="1" x14ac:dyDescent="0.25">
      <c r="A2258" s="49">
        <v>110</v>
      </c>
      <c r="B2258" s="59" t="s">
        <v>176</v>
      </c>
      <c r="C2258" s="59" t="s">
        <v>177</v>
      </c>
      <c r="D2258" s="60" t="s">
        <v>4926</v>
      </c>
      <c r="E2258" s="59" t="s">
        <v>192</v>
      </c>
      <c r="F2258" s="63" t="s">
        <v>4927</v>
      </c>
      <c r="G2258" s="55">
        <v>180000</v>
      </c>
      <c r="H2258" s="55">
        <v>9720</v>
      </c>
      <c r="I2258" s="62">
        <v>5.4</v>
      </c>
      <c r="J2258" s="55">
        <v>3053</v>
      </c>
      <c r="K2258" s="55">
        <v>1610</v>
      </c>
      <c r="L2258" s="55">
        <v>349</v>
      </c>
      <c r="M2258" s="55">
        <v>4708</v>
      </c>
      <c r="N2258" s="62">
        <v>31.41</v>
      </c>
      <c r="O2258" s="55">
        <v>16.559999999999999</v>
      </c>
      <c r="P2258" s="55">
        <v>3.59</v>
      </c>
      <c r="Q2258" s="55">
        <v>48.44</v>
      </c>
      <c r="R2258" s="55">
        <v>1931</v>
      </c>
      <c r="S2258" s="55" t="s">
        <v>3223</v>
      </c>
    </row>
    <row r="2259" spans="1:19" ht="41.4" hidden="1" x14ac:dyDescent="0.25">
      <c r="A2259" s="49">
        <v>110</v>
      </c>
      <c r="B2259" s="59" t="s">
        <v>176</v>
      </c>
      <c r="C2259" s="59" t="s">
        <v>177</v>
      </c>
      <c r="D2259" s="60" t="s">
        <v>4928</v>
      </c>
      <c r="E2259" s="59" t="s">
        <v>171</v>
      </c>
      <c r="F2259" s="63" t="s">
        <v>4929</v>
      </c>
      <c r="G2259" s="55">
        <v>220000</v>
      </c>
      <c r="H2259" s="55">
        <v>10077</v>
      </c>
      <c r="I2259" s="62">
        <v>4.58</v>
      </c>
      <c r="J2259" s="55">
        <v>3481</v>
      </c>
      <c r="K2259" s="55">
        <v>1674</v>
      </c>
      <c r="L2259" s="55">
        <v>333</v>
      </c>
      <c r="M2259" s="55">
        <v>4589</v>
      </c>
      <c r="N2259" s="62">
        <v>34.549999999999997</v>
      </c>
      <c r="O2259" s="55">
        <v>16.61</v>
      </c>
      <c r="P2259" s="55">
        <v>3.3</v>
      </c>
      <c r="Q2259" s="55">
        <v>45.54</v>
      </c>
      <c r="R2259" s="55">
        <v>1908</v>
      </c>
      <c r="S2259" s="55" t="s">
        <v>2810</v>
      </c>
    </row>
    <row r="2260" spans="1:19" ht="55.2" hidden="1" x14ac:dyDescent="0.25">
      <c r="A2260" s="49">
        <v>110</v>
      </c>
      <c r="B2260" s="59" t="s">
        <v>176</v>
      </c>
      <c r="C2260" s="59" t="s">
        <v>177</v>
      </c>
      <c r="D2260" s="60" t="s">
        <v>4930</v>
      </c>
      <c r="E2260" s="59" t="s">
        <v>171</v>
      </c>
      <c r="F2260" s="63" t="s">
        <v>4931</v>
      </c>
      <c r="G2260" s="55">
        <v>271000</v>
      </c>
      <c r="H2260" s="55">
        <v>20406</v>
      </c>
      <c r="I2260" s="62">
        <v>7.53</v>
      </c>
      <c r="J2260" s="55">
        <v>6907</v>
      </c>
      <c r="K2260" s="55">
        <v>1992</v>
      </c>
      <c r="L2260" s="55">
        <v>735</v>
      </c>
      <c r="M2260" s="55">
        <v>10772</v>
      </c>
      <c r="N2260" s="62">
        <v>33.85</v>
      </c>
      <c r="O2260" s="55">
        <v>9.76</v>
      </c>
      <c r="P2260" s="55">
        <v>3.6</v>
      </c>
      <c r="Q2260" s="55">
        <v>52.79</v>
      </c>
      <c r="R2260" s="55">
        <v>4249</v>
      </c>
      <c r="S2260" s="55" t="s">
        <v>2810</v>
      </c>
    </row>
    <row r="2261" spans="1:19" ht="55.2" hidden="1" x14ac:dyDescent="0.25">
      <c r="A2261" s="49">
        <v>110</v>
      </c>
      <c r="B2261" s="59" t="s">
        <v>176</v>
      </c>
      <c r="C2261" s="59" t="s">
        <v>177</v>
      </c>
      <c r="D2261" s="60" t="s">
        <v>4930</v>
      </c>
      <c r="E2261" s="59" t="s">
        <v>167</v>
      </c>
      <c r="F2261" s="63" t="s">
        <v>4931</v>
      </c>
      <c r="G2261" s="55">
        <v>242000</v>
      </c>
      <c r="H2261" s="55">
        <v>15779</v>
      </c>
      <c r="I2261" s="62">
        <v>6.52</v>
      </c>
      <c r="J2261" s="55">
        <v>8137</v>
      </c>
      <c r="K2261" s="55">
        <v>2037</v>
      </c>
      <c r="L2261" s="55">
        <v>655</v>
      </c>
      <c r="M2261" s="55">
        <v>4950</v>
      </c>
      <c r="N2261" s="62">
        <v>51.57</v>
      </c>
      <c r="O2261" s="55">
        <v>12.91</v>
      </c>
      <c r="P2261" s="55">
        <v>4.1500000000000004</v>
      </c>
      <c r="Q2261" s="55">
        <v>31.37</v>
      </c>
      <c r="R2261" s="55">
        <v>2276</v>
      </c>
      <c r="S2261" s="55" t="s">
        <v>2810</v>
      </c>
    </row>
    <row r="2262" spans="1:19" ht="82.8" hidden="1" x14ac:dyDescent="0.25">
      <c r="A2262" s="49">
        <v>110</v>
      </c>
      <c r="B2262" s="59" t="s">
        <v>176</v>
      </c>
      <c r="C2262" s="59" t="s">
        <v>177</v>
      </c>
      <c r="D2262" s="60" t="s">
        <v>4932</v>
      </c>
      <c r="E2262" s="59" t="s">
        <v>167</v>
      </c>
      <c r="F2262" s="63" t="s">
        <v>4933</v>
      </c>
      <c r="G2262" s="55">
        <v>262000</v>
      </c>
      <c r="H2262" s="55">
        <v>15459</v>
      </c>
      <c r="I2262" s="62">
        <v>5.9</v>
      </c>
      <c r="J2262" s="55">
        <v>7972</v>
      </c>
      <c r="K2262" s="55">
        <v>1996</v>
      </c>
      <c r="L2262" s="55">
        <v>642</v>
      </c>
      <c r="M2262" s="55">
        <v>4849</v>
      </c>
      <c r="N2262" s="62">
        <v>51.57</v>
      </c>
      <c r="O2262" s="55">
        <v>12.91</v>
      </c>
      <c r="P2262" s="55">
        <v>4.1500000000000004</v>
      </c>
      <c r="Q2262" s="55">
        <v>31.37</v>
      </c>
      <c r="R2262" s="55">
        <v>2230</v>
      </c>
      <c r="S2262" s="55" t="s">
        <v>2810</v>
      </c>
    </row>
    <row r="2263" spans="1:19" ht="55.2" hidden="1" x14ac:dyDescent="0.25">
      <c r="A2263" s="49">
        <v>110</v>
      </c>
      <c r="B2263" s="59" t="s">
        <v>176</v>
      </c>
      <c r="C2263" s="59" t="s">
        <v>177</v>
      </c>
      <c r="D2263" s="60" t="s">
        <v>4934</v>
      </c>
      <c r="E2263" s="59" t="s">
        <v>171</v>
      </c>
      <c r="F2263" s="63" t="s">
        <v>2683</v>
      </c>
      <c r="G2263" s="55">
        <v>266000</v>
      </c>
      <c r="H2263" s="55">
        <v>15135</v>
      </c>
      <c r="I2263" s="62">
        <v>5.69</v>
      </c>
      <c r="J2263" s="55">
        <v>7805</v>
      </c>
      <c r="K2263" s="55">
        <v>1954</v>
      </c>
      <c r="L2263" s="55">
        <v>628</v>
      </c>
      <c r="M2263" s="55">
        <v>4748</v>
      </c>
      <c r="N2263" s="62">
        <v>51.57</v>
      </c>
      <c r="O2263" s="55">
        <v>12.91</v>
      </c>
      <c r="P2263" s="55">
        <v>4.1500000000000004</v>
      </c>
      <c r="Q2263" s="55">
        <v>31.37</v>
      </c>
      <c r="R2263" s="55">
        <v>2183</v>
      </c>
      <c r="S2263" s="55" t="s">
        <v>2810</v>
      </c>
    </row>
    <row r="2264" spans="1:19" ht="55.2" hidden="1" x14ac:dyDescent="0.25">
      <c r="A2264" s="49">
        <v>110</v>
      </c>
      <c r="B2264" s="59" t="s">
        <v>176</v>
      </c>
      <c r="C2264" s="59" t="s">
        <v>177</v>
      </c>
      <c r="D2264" s="60" t="s">
        <v>4934</v>
      </c>
      <c r="E2264" s="59" t="s">
        <v>167</v>
      </c>
      <c r="F2264" s="63" t="s">
        <v>2683</v>
      </c>
      <c r="G2264" s="55">
        <v>292000</v>
      </c>
      <c r="H2264" s="55">
        <v>13113</v>
      </c>
      <c r="I2264" s="62">
        <v>4.49</v>
      </c>
      <c r="J2264" s="55">
        <v>7274</v>
      </c>
      <c r="K2264" s="55">
        <v>1537</v>
      </c>
      <c r="L2264" s="55">
        <v>522</v>
      </c>
      <c r="M2264" s="55">
        <v>3780</v>
      </c>
      <c r="N2264" s="62">
        <v>55.48</v>
      </c>
      <c r="O2264" s="55">
        <v>11.72</v>
      </c>
      <c r="P2264" s="55">
        <v>3.98</v>
      </c>
      <c r="Q2264" s="55">
        <v>28.83</v>
      </c>
      <c r="R2264" s="55">
        <v>1777</v>
      </c>
      <c r="S2264" s="55" t="s">
        <v>2810</v>
      </c>
    </row>
    <row r="2265" spans="1:19" ht="82.8" hidden="1" x14ac:dyDescent="0.25">
      <c r="A2265" s="49">
        <v>110</v>
      </c>
      <c r="B2265" s="59" t="s">
        <v>176</v>
      </c>
      <c r="C2265" s="59" t="s">
        <v>177</v>
      </c>
      <c r="D2265" s="60" t="s">
        <v>4935</v>
      </c>
      <c r="E2265" s="59" t="s">
        <v>171</v>
      </c>
      <c r="F2265" s="63" t="s">
        <v>4936</v>
      </c>
      <c r="G2265" s="55">
        <v>305000</v>
      </c>
      <c r="H2265" s="55">
        <v>12445</v>
      </c>
      <c r="I2265" s="62">
        <v>4.08</v>
      </c>
      <c r="J2265" s="55">
        <v>6904</v>
      </c>
      <c r="K2265" s="55">
        <v>1458</v>
      </c>
      <c r="L2265" s="55">
        <v>495</v>
      </c>
      <c r="M2265" s="55">
        <v>3588</v>
      </c>
      <c r="N2265" s="62">
        <v>55.48</v>
      </c>
      <c r="O2265" s="55">
        <v>11.72</v>
      </c>
      <c r="P2265" s="55">
        <v>3.98</v>
      </c>
      <c r="Q2265" s="55">
        <v>28.83</v>
      </c>
      <c r="R2265" s="55">
        <v>1686</v>
      </c>
      <c r="S2265" s="55" t="s">
        <v>2810</v>
      </c>
    </row>
    <row r="2266" spans="1:19" ht="55.2" hidden="1" x14ac:dyDescent="0.25">
      <c r="A2266" s="49">
        <v>110</v>
      </c>
      <c r="B2266" s="59" t="s">
        <v>176</v>
      </c>
      <c r="C2266" s="59" t="s">
        <v>177</v>
      </c>
      <c r="D2266" s="60" t="s">
        <v>4937</v>
      </c>
      <c r="E2266" s="59" t="s">
        <v>171</v>
      </c>
      <c r="F2266" s="63" t="s">
        <v>2985</v>
      </c>
      <c r="G2266" s="55">
        <v>270000</v>
      </c>
      <c r="H2266" s="55">
        <v>12205</v>
      </c>
      <c r="I2266" s="62">
        <v>4.5199999999999996</v>
      </c>
      <c r="J2266" s="55">
        <v>6771</v>
      </c>
      <c r="K2266" s="55">
        <v>1430</v>
      </c>
      <c r="L2266" s="55">
        <v>486</v>
      </c>
      <c r="M2266" s="55">
        <v>3518</v>
      </c>
      <c r="N2266" s="62">
        <v>55.48</v>
      </c>
      <c r="O2266" s="55">
        <v>11.72</v>
      </c>
      <c r="P2266" s="55">
        <v>3.98</v>
      </c>
      <c r="Q2266" s="55">
        <v>28.83</v>
      </c>
      <c r="R2266" s="55">
        <v>1654</v>
      </c>
      <c r="S2266" s="55" t="s">
        <v>2810</v>
      </c>
    </row>
    <row r="2267" spans="1:19" ht="55.2" hidden="1" x14ac:dyDescent="0.25">
      <c r="A2267" s="49">
        <v>110</v>
      </c>
      <c r="B2267" s="59" t="s">
        <v>176</v>
      </c>
      <c r="C2267" s="59" t="s">
        <v>177</v>
      </c>
      <c r="D2267" s="60" t="s">
        <v>4937</v>
      </c>
      <c r="E2267" s="59" t="s">
        <v>167</v>
      </c>
      <c r="F2267" s="63" t="s">
        <v>2985</v>
      </c>
      <c r="G2267" s="55">
        <v>279000</v>
      </c>
      <c r="H2267" s="55">
        <v>7450</v>
      </c>
      <c r="I2267" s="62">
        <v>2.67</v>
      </c>
      <c r="J2267" s="55">
        <v>4807</v>
      </c>
      <c r="K2267" s="55">
        <v>965</v>
      </c>
      <c r="L2267" s="55">
        <v>217</v>
      </c>
      <c r="M2267" s="55">
        <v>1461</v>
      </c>
      <c r="N2267" s="62">
        <v>64.53</v>
      </c>
      <c r="O2267" s="55">
        <v>12.95</v>
      </c>
      <c r="P2267" s="55">
        <v>2.91</v>
      </c>
      <c r="Q2267" s="55">
        <v>19.61</v>
      </c>
      <c r="R2267" s="55">
        <v>793</v>
      </c>
      <c r="S2267" s="55" t="s">
        <v>2810</v>
      </c>
    </row>
    <row r="2268" spans="1:19" ht="55.2" hidden="1" x14ac:dyDescent="0.25">
      <c r="A2268" s="49">
        <v>110</v>
      </c>
      <c r="B2268" s="59" t="s">
        <v>176</v>
      </c>
      <c r="C2268" s="59" t="s">
        <v>177</v>
      </c>
      <c r="D2268" s="60" t="s">
        <v>4938</v>
      </c>
      <c r="E2268" s="59" t="s">
        <v>192</v>
      </c>
      <c r="F2268" s="63" t="s">
        <v>4939</v>
      </c>
      <c r="G2268" s="55">
        <v>278000</v>
      </c>
      <c r="H2268" s="55">
        <v>6701</v>
      </c>
      <c r="I2268" s="62">
        <v>2.41</v>
      </c>
      <c r="J2268" s="55">
        <v>4324</v>
      </c>
      <c r="K2268" s="55">
        <v>868</v>
      </c>
      <c r="L2268" s="55">
        <v>195</v>
      </c>
      <c r="M2268" s="55">
        <v>1314</v>
      </c>
      <c r="N2268" s="62">
        <v>64.53</v>
      </c>
      <c r="O2268" s="55">
        <v>12.95</v>
      </c>
      <c r="P2268" s="55">
        <v>2.91</v>
      </c>
      <c r="Q2268" s="55">
        <v>19.61</v>
      </c>
      <c r="R2268" s="55">
        <v>713</v>
      </c>
      <c r="S2268" s="55" t="s">
        <v>2810</v>
      </c>
    </row>
    <row r="2269" spans="1:19" ht="55.2" hidden="1" x14ac:dyDescent="0.25">
      <c r="A2269" s="49">
        <v>110</v>
      </c>
      <c r="B2269" s="59" t="s">
        <v>176</v>
      </c>
      <c r="C2269" s="59" t="s">
        <v>177</v>
      </c>
      <c r="D2269" s="60" t="s">
        <v>4940</v>
      </c>
      <c r="E2269" s="59" t="s">
        <v>171</v>
      </c>
      <c r="F2269" s="63" t="s">
        <v>2806</v>
      </c>
      <c r="G2269" s="55">
        <v>278000</v>
      </c>
      <c r="H2269" s="55">
        <v>6172</v>
      </c>
      <c r="I2269" s="62">
        <v>2.2200000000000002</v>
      </c>
      <c r="J2269" s="55">
        <v>3983</v>
      </c>
      <c r="K2269" s="55">
        <v>799</v>
      </c>
      <c r="L2269" s="55">
        <v>180</v>
      </c>
      <c r="M2269" s="55">
        <v>1210</v>
      </c>
      <c r="N2269" s="62">
        <v>64.53</v>
      </c>
      <c r="O2269" s="55">
        <v>12.95</v>
      </c>
      <c r="P2269" s="55">
        <v>2.91</v>
      </c>
      <c r="Q2269" s="55">
        <v>19.61</v>
      </c>
      <c r="R2269" s="55">
        <v>657</v>
      </c>
      <c r="S2269" s="55" t="s">
        <v>2810</v>
      </c>
    </row>
    <row r="2270" spans="1:19" ht="55.2" hidden="1" x14ac:dyDescent="0.25">
      <c r="A2270" s="49">
        <v>110</v>
      </c>
      <c r="B2270" s="59" t="s">
        <v>176</v>
      </c>
      <c r="C2270" s="59" t="s">
        <v>177</v>
      </c>
      <c r="D2270" s="60" t="s">
        <v>4940</v>
      </c>
      <c r="E2270" s="59" t="s">
        <v>167</v>
      </c>
      <c r="F2270" s="63" t="s">
        <v>2806</v>
      </c>
      <c r="G2270" s="55">
        <v>161000</v>
      </c>
      <c r="H2270" s="55">
        <v>1819</v>
      </c>
      <c r="I2270" s="62">
        <v>1.1299999999999999</v>
      </c>
      <c r="J2270" s="55">
        <v>1583</v>
      </c>
      <c r="K2270" s="55">
        <v>188</v>
      </c>
      <c r="L2270" s="55">
        <v>10</v>
      </c>
      <c r="M2270" s="55">
        <v>38</v>
      </c>
      <c r="N2270" s="62">
        <v>87</v>
      </c>
      <c r="O2270" s="55">
        <v>10.36</v>
      </c>
      <c r="P2270" s="55">
        <v>0.55000000000000004</v>
      </c>
      <c r="Q2270" s="55">
        <v>2.09</v>
      </c>
      <c r="R2270" s="55">
        <v>87</v>
      </c>
      <c r="S2270" s="55" t="s">
        <v>2810</v>
      </c>
    </row>
    <row r="2271" spans="1:19" ht="82.8" hidden="1" x14ac:dyDescent="0.25">
      <c r="A2271" s="49">
        <v>110</v>
      </c>
      <c r="B2271" s="59" t="s">
        <v>176</v>
      </c>
      <c r="C2271" s="59" t="s">
        <v>177</v>
      </c>
      <c r="D2271" s="60" t="s">
        <v>4941</v>
      </c>
      <c r="E2271" s="59" t="s">
        <v>171</v>
      </c>
      <c r="F2271" s="63" t="s">
        <v>1802</v>
      </c>
      <c r="G2271" s="55">
        <v>185000</v>
      </c>
      <c r="H2271" s="55">
        <v>1036</v>
      </c>
      <c r="I2271" s="62">
        <v>1.1200000000000001</v>
      </c>
      <c r="J2271" s="55">
        <v>901</v>
      </c>
      <c r="K2271" s="55">
        <v>107</v>
      </c>
      <c r="L2271" s="55">
        <v>6</v>
      </c>
      <c r="M2271" s="55">
        <v>22</v>
      </c>
      <c r="N2271" s="62">
        <v>87</v>
      </c>
      <c r="O2271" s="55">
        <v>10.36</v>
      </c>
      <c r="P2271" s="55">
        <v>0.55000000000000004</v>
      </c>
      <c r="Q2271" s="55">
        <v>2.09</v>
      </c>
      <c r="R2271" s="55">
        <v>50</v>
      </c>
      <c r="S2271" s="55" t="s">
        <v>2810</v>
      </c>
    </row>
    <row r="2272" spans="1:19" ht="55.2" hidden="1" x14ac:dyDescent="0.25">
      <c r="A2272" s="49">
        <v>110</v>
      </c>
      <c r="B2272" s="59" t="s">
        <v>176</v>
      </c>
      <c r="C2272" s="59" t="s">
        <v>177</v>
      </c>
      <c r="D2272" s="60" t="s">
        <v>4942</v>
      </c>
      <c r="E2272" s="59" t="s">
        <v>171</v>
      </c>
      <c r="F2272" s="63" t="s">
        <v>2809</v>
      </c>
      <c r="G2272" s="55">
        <v>183000</v>
      </c>
      <c r="H2272" s="55">
        <v>1683</v>
      </c>
      <c r="I2272" s="62">
        <v>0.92</v>
      </c>
      <c r="J2272" s="55">
        <v>1465</v>
      </c>
      <c r="K2272" s="55">
        <v>174</v>
      </c>
      <c r="L2272" s="55">
        <v>9</v>
      </c>
      <c r="M2272" s="55">
        <v>35</v>
      </c>
      <c r="N2272" s="62">
        <v>87</v>
      </c>
      <c r="O2272" s="55">
        <v>10.36</v>
      </c>
      <c r="P2272" s="55">
        <v>0.55000000000000004</v>
      </c>
      <c r="Q2272" s="55">
        <v>2.09</v>
      </c>
      <c r="R2272" s="55">
        <v>81</v>
      </c>
      <c r="S2272" s="55" t="s">
        <v>2810</v>
      </c>
    </row>
    <row r="2273" spans="1:19" ht="55.2" hidden="1" x14ac:dyDescent="0.25">
      <c r="A2273" s="49">
        <v>110</v>
      </c>
      <c r="B2273" s="59" t="s">
        <v>176</v>
      </c>
      <c r="C2273" s="59" t="s">
        <v>177</v>
      </c>
      <c r="D2273" s="60" t="s">
        <v>4942</v>
      </c>
      <c r="E2273" s="59" t="s">
        <v>167</v>
      </c>
      <c r="F2273" s="63" t="s">
        <v>2809</v>
      </c>
      <c r="G2273" s="55">
        <v>123000</v>
      </c>
      <c r="H2273" s="55">
        <v>935</v>
      </c>
      <c r="I2273" s="62">
        <v>0.76</v>
      </c>
      <c r="J2273" s="55">
        <v>916</v>
      </c>
      <c r="K2273" s="55">
        <v>19</v>
      </c>
      <c r="L2273" s="55">
        <v>0</v>
      </c>
      <c r="M2273" s="55">
        <v>0</v>
      </c>
      <c r="N2273" s="62">
        <v>97.98</v>
      </c>
      <c r="O2273" s="55">
        <v>2.02</v>
      </c>
      <c r="P2273" s="55">
        <v>0</v>
      </c>
      <c r="Q2273" s="55">
        <v>0</v>
      </c>
      <c r="R2273" s="55">
        <v>34</v>
      </c>
      <c r="S2273" s="55" t="s">
        <v>2810</v>
      </c>
    </row>
    <row r="2274" spans="1:19" ht="55.2" hidden="1" x14ac:dyDescent="0.25">
      <c r="A2274" s="49">
        <v>110</v>
      </c>
      <c r="B2274" s="59" t="s">
        <v>176</v>
      </c>
      <c r="C2274" s="59" t="s">
        <v>177</v>
      </c>
      <c r="D2274" s="60" t="s">
        <v>4943</v>
      </c>
      <c r="E2274" s="59" t="s">
        <v>171</v>
      </c>
      <c r="F2274" s="63" t="s">
        <v>4944</v>
      </c>
      <c r="G2274" s="55">
        <v>43500</v>
      </c>
      <c r="H2274" s="55">
        <v>331</v>
      </c>
      <c r="I2274" s="62">
        <v>0.76</v>
      </c>
      <c r="J2274" s="55">
        <v>324</v>
      </c>
      <c r="K2274" s="55">
        <v>7</v>
      </c>
      <c r="L2274" s="55">
        <v>0</v>
      </c>
      <c r="M2274" s="55">
        <v>0</v>
      </c>
      <c r="N2274" s="62">
        <v>97.98</v>
      </c>
      <c r="O2274" s="55">
        <v>2.02</v>
      </c>
      <c r="P2274" s="55">
        <v>0</v>
      </c>
      <c r="Q2274" s="55">
        <v>0</v>
      </c>
      <c r="R2274" s="55">
        <v>12</v>
      </c>
      <c r="S2274" s="55" t="s">
        <v>2810</v>
      </c>
    </row>
    <row r="2275" spans="1:19" ht="110.4" x14ac:dyDescent="0.25">
      <c r="A2275" s="49">
        <v>111</v>
      </c>
      <c r="B2275" s="59" t="s">
        <v>359</v>
      </c>
      <c r="C2275" s="59" t="s">
        <v>568</v>
      </c>
      <c r="D2275" s="60" t="s">
        <v>2708</v>
      </c>
      <c r="E2275" s="59" t="s">
        <v>167</v>
      </c>
      <c r="F2275" s="63" t="s">
        <v>1805</v>
      </c>
      <c r="G2275" s="55">
        <v>29000</v>
      </c>
      <c r="H2275" s="55">
        <v>1045</v>
      </c>
      <c r="I2275" s="62">
        <v>3.6</v>
      </c>
      <c r="J2275" s="55">
        <v>582</v>
      </c>
      <c r="K2275" s="55">
        <v>185</v>
      </c>
      <c r="L2275" s="55">
        <v>21</v>
      </c>
      <c r="M2275" s="55">
        <v>257</v>
      </c>
      <c r="N2275" s="62">
        <v>55.7</v>
      </c>
      <c r="O2275" s="55">
        <v>17.7</v>
      </c>
      <c r="P2275" s="55">
        <v>2</v>
      </c>
      <c r="Q2275" s="55">
        <v>24.6</v>
      </c>
      <c r="R2275" s="55">
        <v>129</v>
      </c>
      <c r="S2275" s="55" t="s">
        <v>2924</v>
      </c>
    </row>
    <row r="2276" spans="1:19" ht="27.6" x14ac:dyDescent="0.25">
      <c r="A2276" s="49">
        <v>111</v>
      </c>
      <c r="B2276" s="59" t="s">
        <v>359</v>
      </c>
      <c r="C2276" s="59" t="s">
        <v>568</v>
      </c>
      <c r="D2276" s="60" t="s">
        <v>4945</v>
      </c>
      <c r="E2276" s="59" t="s">
        <v>171</v>
      </c>
      <c r="F2276" s="63" t="s">
        <v>587</v>
      </c>
      <c r="G2276" s="55">
        <v>33500</v>
      </c>
      <c r="H2276" s="55">
        <v>1608</v>
      </c>
      <c r="I2276" s="62">
        <v>4.8</v>
      </c>
      <c r="J2276" s="55">
        <v>1085</v>
      </c>
      <c r="K2276" s="55">
        <v>148</v>
      </c>
      <c r="L2276" s="55">
        <v>53</v>
      </c>
      <c r="M2276" s="55">
        <v>322</v>
      </c>
      <c r="N2276" s="62">
        <v>67.5</v>
      </c>
      <c r="O2276" s="55">
        <v>9.1999999999999993</v>
      </c>
      <c r="P2276" s="55">
        <v>3.3</v>
      </c>
      <c r="Q2276" s="55">
        <v>20</v>
      </c>
      <c r="R2276" s="55">
        <v>170</v>
      </c>
      <c r="S2276" s="55" t="s">
        <v>2924</v>
      </c>
    </row>
    <row r="2277" spans="1:19" ht="27.6" x14ac:dyDescent="0.25">
      <c r="A2277" s="49">
        <v>111</v>
      </c>
      <c r="B2277" s="59" t="s">
        <v>359</v>
      </c>
      <c r="C2277" s="59" t="s">
        <v>568</v>
      </c>
      <c r="D2277" s="60" t="s">
        <v>4946</v>
      </c>
      <c r="E2277" s="59" t="s">
        <v>167</v>
      </c>
      <c r="F2277" s="63" t="s">
        <v>587</v>
      </c>
      <c r="G2277" s="55">
        <v>34000</v>
      </c>
      <c r="H2277" s="55">
        <v>2720</v>
      </c>
      <c r="I2277" s="62">
        <v>8</v>
      </c>
      <c r="J2277" s="55">
        <v>1501</v>
      </c>
      <c r="K2277" s="55">
        <v>283</v>
      </c>
      <c r="L2277" s="55">
        <v>41</v>
      </c>
      <c r="M2277" s="55">
        <v>895</v>
      </c>
      <c r="N2277" s="62">
        <v>55.2</v>
      </c>
      <c r="O2277" s="55">
        <v>10.4</v>
      </c>
      <c r="P2277" s="55">
        <v>1.5</v>
      </c>
      <c r="Q2277" s="55">
        <v>32.9</v>
      </c>
      <c r="R2277" s="55">
        <v>393</v>
      </c>
      <c r="S2277" s="55" t="s">
        <v>2924</v>
      </c>
    </row>
    <row r="2278" spans="1:19" ht="27.6" x14ac:dyDescent="0.25">
      <c r="A2278" s="49">
        <v>111</v>
      </c>
      <c r="B2278" s="59" t="s">
        <v>359</v>
      </c>
      <c r="C2278" s="59" t="s">
        <v>568</v>
      </c>
      <c r="D2278" s="60" t="s">
        <v>4947</v>
      </c>
      <c r="E2278" s="59" t="s">
        <v>171</v>
      </c>
      <c r="F2278" s="63" t="s">
        <v>1806</v>
      </c>
      <c r="G2278" s="55">
        <v>37500</v>
      </c>
      <c r="H2278" s="55">
        <v>3000</v>
      </c>
      <c r="I2278" s="62">
        <v>8</v>
      </c>
      <c r="J2278" s="55">
        <v>1656</v>
      </c>
      <c r="K2278" s="55">
        <v>312</v>
      </c>
      <c r="L2278" s="55">
        <v>45</v>
      </c>
      <c r="M2278" s="55">
        <v>987</v>
      </c>
      <c r="N2278" s="62">
        <v>55.2</v>
      </c>
      <c r="O2278" s="55">
        <v>10.4</v>
      </c>
      <c r="P2278" s="55">
        <v>1.5</v>
      </c>
      <c r="Q2278" s="55">
        <v>32.9</v>
      </c>
      <c r="R2278" s="55">
        <v>434</v>
      </c>
      <c r="S2278" s="55" t="s">
        <v>2931</v>
      </c>
    </row>
    <row r="2279" spans="1:19" ht="27.6" x14ac:dyDescent="0.25">
      <c r="A2279" s="49">
        <v>111</v>
      </c>
      <c r="B2279" s="59" t="s">
        <v>359</v>
      </c>
      <c r="C2279" s="59" t="s">
        <v>568</v>
      </c>
      <c r="D2279" s="60" t="s">
        <v>4947</v>
      </c>
      <c r="E2279" s="59" t="s">
        <v>167</v>
      </c>
      <c r="F2279" s="63" t="s">
        <v>1806</v>
      </c>
      <c r="G2279" s="55">
        <v>34000</v>
      </c>
      <c r="H2279" s="55">
        <v>2380</v>
      </c>
      <c r="I2279" s="62">
        <v>7</v>
      </c>
      <c r="J2279" s="55">
        <v>1254</v>
      </c>
      <c r="K2279" s="55">
        <v>357</v>
      </c>
      <c r="L2279" s="55">
        <v>114</v>
      </c>
      <c r="M2279" s="55">
        <v>655</v>
      </c>
      <c r="N2279" s="62">
        <v>52.7</v>
      </c>
      <c r="O2279" s="55">
        <v>15</v>
      </c>
      <c r="P2279" s="55">
        <v>4.8</v>
      </c>
      <c r="Q2279" s="55">
        <v>27.5</v>
      </c>
      <c r="R2279" s="55">
        <v>319</v>
      </c>
      <c r="S2279" s="55" t="s">
        <v>3508</v>
      </c>
    </row>
    <row r="2280" spans="1:19" ht="27.6" x14ac:dyDescent="0.25">
      <c r="A2280" s="49">
        <v>111</v>
      </c>
      <c r="B2280" s="59" t="s">
        <v>359</v>
      </c>
      <c r="C2280" s="59" t="s">
        <v>568</v>
      </c>
      <c r="D2280" s="60" t="s">
        <v>4948</v>
      </c>
      <c r="E2280" s="59" t="s">
        <v>171</v>
      </c>
      <c r="F2280" s="63" t="s">
        <v>571</v>
      </c>
      <c r="G2280" s="55">
        <v>33500</v>
      </c>
      <c r="H2280" s="55">
        <v>2346</v>
      </c>
      <c r="I2280" s="62">
        <v>7</v>
      </c>
      <c r="J2280" s="55">
        <v>1236</v>
      </c>
      <c r="K2280" s="55">
        <v>352</v>
      </c>
      <c r="L2280" s="55">
        <v>113</v>
      </c>
      <c r="M2280" s="55">
        <v>645</v>
      </c>
      <c r="N2280" s="62">
        <v>52.7</v>
      </c>
      <c r="O2280" s="55">
        <v>15</v>
      </c>
      <c r="P2280" s="55">
        <v>4.8</v>
      </c>
      <c r="Q2280" s="55">
        <v>27.5</v>
      </c>
      <c r="R2280" s="55">
        <v>315</v>
      </c>
      <c r="S2280" s="55" t="s">
        <v>3972</v>
      </c>
    </row>
    <row r="2281" spans="1:19" ht="27.6" x14ac:dyDescent="0.25">
      <c r="A2281" s="49">
        <v>111</v>
      </c>
      <c r="B2281" s="59" t="s">
        <v>359</v>
      </c>
      <c r="C2281" s="59" t="s">
        <v>568</v>
      </c>
      <c r="D2281" s="60" t="s">
        <v>4948</v>
      </c>
      <c r="E2281" s="59" t="s">
        <v>167</v>
      </c>
      <c r="F2281" s="63" t="s">
        <v>571</v>
      </c>
      <c r="G2281" s="55">
        <v>29500</v>
      </c>
      <c r="H2281" s="55">
        <v>3658</v>
      </c>
      <c r="I2281" s="62">
        <v>12.4</v>
      </c>
      <c r="J2281" s="55">
        <v>1716</v>
      </c>
      <c r="K2281" s="55">
        <v>351</v>
      </c>
      <c r="L2281" s="55">
        <v>55</v>
      </c>
      <c r="M2281" s="55">
        <v>1536</v>
      </c>
      <c r="N2281" s="62">
        <v>46.9</v>
      </c>
      <c r="O2281" s="55">
        <v>9.6</v>
      </c>
      <c r="P2281" s="55">
        <v>1.5</v>
      </c>
      <c r="Q2281" s="55">
        <v>42</v>
      </c>
      <c r="R2281" s="55">
        <v>630</v>
      </c>
      <c r="S2281" s="55" t="s">
        <v>2924</v>
      </c>
    </row>
    <row r="2282" spans="1:19" ht="27.6" x14ac:dyDescent="0.25">
      <c r="A2282" s="49">
        <v>111</v>
      </c>
      <c r="B2282" s="59" t="s">
        <v>359</v>
      </c>
      <c r="C2282" s="59" t="s">
        <v>568</v>
      </c>
      <c r="D2282" s="60" t="s">
        <v>4949</v>
      </c>
      <c r="E2282" s="59" t="s">
        <v>167</v>
      </c>
      <c r="F2282" s="63" t="s">
        <v>4950</v>
      </c>
      <c r="G2282" s="55">
        <v>14900</v>
      </c>
      <c r="H2282" s="55">
        <v>3461</v>
      </c>
      <c r="I2282" s="62">
        <v>23.23</v>
      </c>
      <c r="J2282" s="55">
        <v>975</v>
      </c>
      <c r="K2282" s="55">
        <v>289</v>
      </c>
      <c r="L2282" s="55">
        <v>157</v>
      </c>
      <c r="M2282" s="55">
        <v>2040</v>
      </c>
      <c r="N2282" s="62">
        <v>28.17</v>
      </c>
      <c r="O2282" s="55">
        <v>8.35</v>
      </c>
      <c r="P2282" s="55">
        <v>4.54</v>
      </c>
      <c r="Q2282" s="55">
        <v>58.94</v>
      </c>
      <c r="R2282" s="55">
        <v>788</v>
      </c>
      <c r="S2282" s="55" t="s">
        <v>2709</v>
      </c>
    </row>
    <row r="2283" spans="1:19" ht="27.6" x14ac:dyDescent="0.25">
      <c r="A2283" s="49">
        <v>111</v>
      </c>
      <c r="B2283" s="59" t="s">
        <v>359</v>
      </c>
      <c r="C2283" s="59" t="s">
        <v>568</v>
      </c>
      <c r="D2283" s="60" t="s">
        <v>4951</v>
      </c>
      <c r="E2283" s="59" t="s">
        <v>167</v>
      </c>
      <c r="F2283" s="63" t="s">
        <v>4385</v>
      </c>
      <c r="G2283" s="55">
        <v>14600</v>
      </c>
      <c r="H2283" s="55">
        <v>3165</v>
      </c>
      <c r="I2283" s="62">
        <v>21.68</v>
      </c>
      <c r="J2283" s="55">
        <v>1101</v>
      </c>
      <c r="K2283" s="55">
        <v>211</v>
      </c>
      <c r="L2283" s="55">
        <v>140</v>
      </c>
      <c r="M2283" s="55">
        <v>1713</v>
      </c>
      <c r="N2283" s="62">
        <v>34.79</v>
      </c>
      <c r="O2283" s="55">
        <v>6.67</v>
      </c>
      <c r="P2283" s="55">
        <v>4.42</v>
      </c>
      <c r="Q2283" s="55">
        <v>54.12</v>
      </c>
      <c r="R2283" s="55">
        <v>670</v>
      </c>
      <c r="S2283" s="55" t="s">
        <v>2707</v>
      </c>
    </row>
    <row r="2284" spans="1:19" ht="27.6" x14ac:dyDescent="0.25">
      <c r="A2284" s="49">
        <v>111</v>
      </c>
      <c r="B2284" s="59" t="s">
        <v>359</v>
      </c>
      <c r="C2284" s="59" t="s">
        <v>568</v>
      </c>
      <c r="D2284" s="60" t="s">
        <v>4952</v>
      </c>
      <c r="E2284" s="59" t="s">
        <v>167</v>
      </c>
      <c r="F2284" s="63" t="s">
        <v>1808</v>
      </c>
      <c r="G2284" s="55">
        <v>6100</v>
      </c>
      <c r="H2284" s="55">
        <v>1740</v>
      </c>
      <c r="I2284" s="62">
        <v>28.52</v>
      </c>
      <c r="J2284" s="55">
        <v>1356</v>
      </c>
      <c r="K2284" s="55">
        <v>90</v>
      </c>
      <c r="L2284" s="55">
        <v>68</v>
      </c>
      <c r="M2284" s="55">
        <v>226</v>
      </c>
      <c r="N2284" s="62">
        <v>77.92</v>
      </c>
      <c r="O2284" s="55">
        <v>5.19</v>
      </c>
      <c r="P2284" s="55">
        <v>3.9</v>
      </c>
      <c r="Q2284" s="55">
        <v>12.99</v>
      </c>
      <c r="R2284" s="55">
        <v>144</v>
      </c>
      <c r="S2284" s="55" t="s">
        <v>2707</v>
      </c>
    </row>
    <row r="2285" spans="1:19" ht="27.6" x14ac:dyDescent="0.25">
      <c r="A2285" s="49">
        <v>111</v>
      </c>
      <c r="B2285" s="59" t="s">
        <v>359</v>
      </c>
      <c r="C2285" s="59" t="s">
        <v>568</v>
      </c>
      <c r="D2285" s="60" t="s">
        <v>4953</v>
      </c>
      <c r="E2285" s="59" t="s">
        <v>171</v>
      </c>
      <c r="F2285" s="63" t="s">
        <v>4954</v>
      </c>
      <c r="G2285" s="55">
        <v>6000</v>
      </c>
      <c r="H2285" s="55">
        <v>901</v>
      </c>
      <c r="I2285" s="62">
        <v>15</v>
      </c>
      <c r="J2285" s="55">
        <v>433</v>
      </c>
      <c r="K2285" s="55">
        <v>49</v>
      </c>
      <c r="L2285" s="55">
        <v>12</v>
      </c>
      <c r="M2285" s="55">
        <v>407</v>
      </c>
      <c r="N2285" s="62">
        <v>48.1</v>
      </c>
      <c r="O2285" s="55">
        <v>5.4</v>
      </c>
      <c r="P2285" s="55">
        <v>1.3</v>
      </c>
      <c r="Q2285" s="55">
        <v>45.2</v>
      </c>
      <c r="R2285" s="55">
        <v>162</v>
      </c>
      <c r="S2285" s="55" t="s">
        <v>2929</v>
      </c>
    </row>
    <row r="2286" spans="1:19" ht="27.6" x14ac:dyDescent="0.25">
      <c r="A2286" s="49">
        <v>111</v>
      </c>
      <c r="B2286" s="59" t="s">
        <v>359</v>
      </c>
      <c r="C2286" s="59" t="s">
        <v>568</v>
      </c>
      <c r="D2286" s="60" t="s">
        <v>4953</v>
      </c>
      <c r="E2286" s="59" t="s">
        <v>167</v>
      </c>
      <c r="F2286" s="63" t="s">
        <v>4954</v>
      </c>
      <c r="G2286" s="55">
        <v>6800</v>
      </c>
      <c r="H2286" s="55">
        <v>1435</v>
      </c>
      <c r="I2286" s="62">
        <v>21.1</v>
      </c>
      <c r="J2286" s="55">
        <v>508</v>
      </c>
      <c r="K2286" s="55">
        <v>75</v>
      </c>
      <c r="L2286" s="55">
        <v>33</v>
      </c>
      <c r="M2286" s="55">
        <v>819</v>
      </c>
      <c r="N2286" s="62">
        <v>35.4</v>
      </c>
      <c r="O2286" s="55">
        <v>5.2</v>
      </c>
      <c r="P2286" s="55">
        <v>2.2999999999999998</v>
      </c>
      <c r="Q2286" s="55">
        <v>57.1</v>
      </c>
      <c r="R2286" s="55">
        <v>312</v>
      </c>
      <c r="S2286" s="55" t="s">
        <v>2924</v>
      </c>
    </row>
    <row r="2287" spans="1:19" ht="27.6" x14ac:dyDescent="0.25">
      <c r="A2287" s="49">
        <v>111</v>
      </c>
      <c r="B2287" s="59" t="s">
        <v>359</v>
      </c>
      <c r="C2287" s="59" t="s">
        <v>568</v>
      </c>
      <c r="D2287" s="60" t="s">
        <v>4955</v>
      </c>
      <c r="E2287" s="59" t="s">
        <v>171</v>
      </c>
      <c r="F2287" s="63" t="s">
        <v>4956</v>
      </c>
      <c r="G2287" s="55">
        <v>5700</v>
      </c>
      <c r="H2287" s="55">
        <v>1204</v>
      </c>
      <c r="I2287" s="62">
        <v>21.1</v>
      </c>
      <c r="J2287" s="55">
        <v>426</v>
      </c>
      <c r="K2287" s="55">
        <v>63</v>
      </c>
      <c r="L2287" s="55">
        <v>28</v>
      </c>
      <c r="M2287" s="55">
        <v>687</v>
      </c>
      <c r="N2287" s="62">
        <v>35.4</v>
      </c>
      <c r="O2287" s="55">
        <v>5.2</v>
      </c>
      <c r="P2287" s="55">
        <v>2.2999999999999998</v>
      </c>
      <c r="Q2287" s="55">
        <v>57.1</v>
      </c>
      <c r="R2287" s="55">
        <v>262</v>
      </c>
      <c r="S2287" s="55" t="s">
        <v>2931</v>
      </c>
    </row>
    <row r="2288" spans="1:19" ht="27.6" x14ac:dyDescent="0.25">
      <c r="A2288" s="49">
        <v>111</v>
      </c>
      <c r="B2288" s="59" t="s">
        <v>359</v>
      </c>
      <c r="C2288" s="59" t="s">
        <v>568</v>
      </c>
      <c r="D2288" s="60" t="s">
        <v>4955</v>
      </c>
      <c r="E2288" s="59" t="s">
        <v>167</v>
      </c>
      <c r="F2288" s="63" t="s">
        <v>4956</v>
      </c>
      <c r="G2288" s="55">
        <v>5400</v>
      </c>
      <c r="H2288" s="55">
        <v>868</v>
      </c>
      <c r="I2288" s="62">
        <v>16.100000000000001</v>
      </c>
      <c r="J2288" s="55">
        <v>364</v>
      </c>
      <c r="K2288" s="55">
        <v>45</v>
      </c>
      <c r="L2288" s="55">
        <v>23</v>
      </c>
      <c r="M2288" s="55">
        <v>436</v>
      </c>
      <c r="N2288" s="62">
        <v>41.9</v>
      </c>
      <c r="O2288" s="55">
        <v>5.2</v>
      </c>
      <c r="P2288" s="55">
        <v>2.7</v>
      </c>
      <c r="Q2288" s="55">
        <v>50.2</v>
      </c>
      <c r="R2288" s="55">
        <v>171</v>
      </c>
      <c r="S2288" s="55" t="s">
        <v>2927</v>
      </c>
    </row>
    <row r="2289" spans="1:19" ht="27.6" x14ac:dyDescent="0.25">
      <c r="A2289" s="49">
        <v>111</v>
      </c>
      <c r="B2289" s="59" t="s">
        <v>359</v>
      </c>
      <c r="C2289" s="59" t="s">
        <v>568</v>
      </c>
      <c r="D2289" s="60" t="s">
        <v>4880</v>
      </c>
      <c r="E2289" s="59" t="s">
        <v>171</v>
      </c>
      <c r="F2289" s="63" t="s">
        <v>4957</v>
      </c>
      <c r="G2289" s="55">
        <v>3500</v>
      </c>
      <c r="H2289" s="55">
        <v>643</v>
      </c>
      <c r="I2289" s="62">
        <v>18.399999999999999</v>
      </c>
      <c r="J2289" s="55">
        <v>270</v>
      </c>
      <c r="K2289" s="55">
        <v>33</v>
      </c>
      <c r="L2289" s="55">
        <v>17</v>
      </c>
      <c r="M2289" s="55">
        <v>323</v>
      </c>
      <c r="N2289" s="62">
        <v>41.9</v>
      </c>
      <c r="O2289" s="55">
        <v>5.2</v>
      </c>
      <c r="P2289" s="55">
        <v>2.7</v>
      </c>
      <c r="Q2289" s="55">
        <v>50.2</v>
      </c>
      <c r="R2289" s="55">
        <v>126</v>
      </c>
      <c r="S2289" s="55" t="s">
        <v>2929</v>
      </c>
    </row>
    <row r="2290" spans="1:19" ht="27.6" x14ac:dyDescent="0.25">
      <c r="A2290" s="49">
        <v>111</v>
      </c>
      <c r="B2290" s="59" t="s">
        <v>359</v>
      </c>
      <c r="C2290" s="59" t="s">
        <v>568</v>
      </c>
      <c r="D2290" s="60" t="s">
        <v>4880</v>
      </c>
      <c r="E2290" s="59" t="s">
        <v>167</v>
      </c>
      <c r="F2290" s="63" t="s">
        <v>4957</v>
      </c>
      <c r="G2290" s="55">
        <v>2800</v>
      </c>
      <c r="H2290" s="55">
        <v>502</v>
      </c>
      <c r="I2290" s="62">
        <v>17.899999999999999</v>
      </c>
      <c r="J2290" s="55">
        <v>210</v>
      </c>
      <c r="K2290" s="55">
        <v>26</v>
      </c>
      <c r="L2290" s="55">
        <v>14</v>
      </c>
      <c r="M2290" s="55">
        <v>252</v>
      </c>
      <c r="N2290" s="62">
        <v>41.9</v>
      </c>
      <c r="O2290" s="55">
        <v>5.2</v>
      </c>
      <c r="P2290" s="55">
        <v>2.7</v>
      </c>
      <c r="Q2290" s="55">
        <v>50.2</v>
      </c>
      <c r="R2290" s="55">
        <v>99</v>
      </c>
      <c r="S2290" s="55" t="s">
        <v>2929</v>
      </c>
    </row>
    <row r="2291" spans="1:19" ht="55.2" x14ac:dyDescent="0.25">
      <c r="A2291" s="49">
        <v>111</v>
      </c>
      <c r="B2291" s="59" t="s">
        <v>359</v>
      </c>
      <c r="C2291" s="59" t="s">
        <v>568</v>
      </c>
      <c r="D2291" s="60" t="s">
        <v>4958</v>
      </c>
      <c r="E2291" s="59" t="s">
        <v>171</v>
      </c>
      <c r="F2291" s="63" t="s">
        <v>1429</v>
      </c>
      <c r="G2291" s="55">
        <v>1500</v>
      </c>
      <c r="H2291" s="55">
        <v>395</v>
      </c>
      <c r="I2291" s="62">
        <v>26.33</v>
      </c>
      <c r="J2291" s="55">
        <v>96</v>
      </c>
      <c r="K2291" s="55">
        <v>59</v>
      </c>
      <c r="L2291" s="55">
        <v>44</v>
      </c>
      <c r="M2291" s="55">
        <v>196</v>
      </c>
      <c r="N2291" s="62">
        <v>24.3</v>
      </c>
      <c r="O2291" s="55">
        <v>14.94</v>
      </c>
      <c r="P2291" s="55">
        <v>11.14</v>
      </c>
      <c r="Q2291" s="55">
        <v>49.62</v>
      </c>
      <c r="R2291" s="55">
        <v>83</v>
      </c>
      <c r="S2291" s="55" t="s">
        <v>2707</v>
      </c>
    </row>
    <row r="2292" spans="1:19" ht="41.4" hidden="1" x14ac:dyDescent="0.25">
      <c r="A2292" s="49">
        <v>111</v>
      </c>
      <c r="B2292" s="59" t="s">
        <v>293</v>
      </c>
      <c r="C2292" s="59" t="s">
        <v>636</v>
      </c>
      <c r="D2292" s="60" t="s">
        <v>4959</v>
      </c>
      <c r="E2292" s="59" t="s">
        <v>171</v>
      </c>
      <c r="F2292" s="63" t="s">
        <v>4960</v>
      </c>
      <c r="G2292" s="55">
        <v>5000</v>
      </c>
      <c r="H2292" s="55">
        <v>985</v>
      </c>
      <c r="I2292" s="62">
        <v>19.7</v>
      </c>
      <c r="J2292" s="55">
        <v>413</v>
      </c>
      <c r="K2292" s="55">
        <v>51</v>
      </c>
      <c r="L2292" s="55">
        <v>27</v>
      </c>
      <c r="M2292" s="55">
        <v>494</v>
      </c>
      <c r="N2292" s="62">
        <v>41.9</v>
      </c>
      <c r="O2292" s="55">
        <v>5.2</v>
      </c>
      <c r="P2292" s="55">
        <v>2.7</v>
      </c>
      <c r="Q2292" s="55">
        <v>50.2</v>
      </c>
      <c r="R2292" s="55">
        <v>194</v>
      </c>
      <c r="S2292" s="55" t="s">
        <v>2929</v>
      </c>
    </row>
    <row r="2293" spans="1:19" ht="41.4" hidden="1" x14ac:dyDescent="0.25">
      <c r="A2293" s="49">
        <v>111</v>
      </c>
      <c r="B2293" s="59" t="s">
        <v>293</v>
      </c>
      <c r="C2293" s="59" t="s">
        <v>636</v>
      </c>
      <c r="D2293" s="60" t="s">
        <v>4959</v>
      </c>
      <c r="E2293" s="59" t="s">
        <v>167</v>
      </c>
      <c r="F2293" s="63" t="s">
        <v>4960</v>
      </c>
      <c r="G2293" s="55">
        <v>7700</v>
      </c>
      <c r="H2293" s="55">
        <v>1347</v>
      </c>
      <c r="I2293" s="62">
        <v>17.5</v>
      </c>
      <c r="J2293" s="55">
        <v>519</v>
      </c>
      <c r="K2293" s="55">
        <v>67</v>
      </c>
      <c r="L2293" s="55">
        <v>55</v>
      </c>
      <c r="M2293" s="55">
        <v>706</v>
      </c>
      <c r="N2293" s="62">
        <v>38.5</v>
      </c>
      <c r="O2293" s="55">
        <v>5</v>
      </c>
      <c r="P2293" s="55">
        <v>4.0999999999999996</v>
      </c>
      <c r="Q2293" s="55">
        <v>52.4</v>
      </c>
      <c r="R2293" s="55">
        <v>276</v>
      </c>
      <c r="S2293" s="55" t="s">
        <v>2927</v>
      </c>
    </row>
    <row r="2294" spans="1:19" ht="27.6" hidden="1" x14ac:dyDescent="0.25">
      <c r="A2294" s="49">
        <v>111</v>
      </c>
      <c r="B2294" s="59" t="s">
        <v>293</v>
      </c>
      <c r="C2294" s="59" t="s">
        <v>636</v>
      </c>
      <c r="D2294" s="60" t="s">
        <v>4961</v>
      </c>
      <c r="E2294" s="59" t="s">
        <v>192</v>
      </c>
      <c r="F2294" s="63" t="s">
        <v>4962</v>
      </c>
      <c r="G2294" s="55">
        <v>18000</v>
      </c>
      <c r="H2294" s="55">
        <v>1998</v>
      </c>
      <c r="I2294" s="62">
        <v>11.1</v>
      </c>
      <c r="J2294" s="55">
        <v>1650</v>
      </c>
      <c r="K2294" s="55">
        <v>174</v>
      </c>
      <c r="L2294" s="55">
        <v>38</v>
      </c>
      <c r="M2294" s="55">
        <v>136</v>
      </c>
      <c r="N2294" s="62">
        <v>82.6</v>
      </c>
      <c r="O2294" s="55">
        <v>8.6999999999999993</v>
      </c>
      <c r="P2294" s="55">
        <v>1.9</v>
      </c>
      <c r="Q2294" s="55">
        <v>6.8</v>
      </c>
      <c r="R2294" s="55">
        <v>126</v>
      </c>
      <c r="S2294" s="55" t="s">
        <v>3458</v>
      </c>
    </row>
    <row r="2295" spans="1:19" ht="27.6" hidden="1" x14ac:dyDescent="0.25">
      <c r="A2295" s="49">
        <v>111</v>
      </c>
      <c r="B2295" s="59" t="s">
        <v>293</v>
      </c>
      <c r="C2295" s="59" t="s">
        <v>636</v>
      </c>
      <c r="D2295" s="60" t="s">
        <v>4963</v>
      </c>
      <c r="E2295" s="59" t="s">
        <v>171</v>
      </c>
      <c r="F2295" s="63" t="s">
        <v>1814</v>
      </c>
      <c r="G2295" s="55">
        <v>20000</v>
      </c>
      <c r="H2295" s="55">
        <v>2240</v>
      </c>
      <c r="I2295" s="62">
        <v>11.2</v>
      </c>
      <c r="J2295" s="55">
        <v>1850</v>
      </c>
      <c r="K2295" s="55">
        <v>195</v>
      </c>
      <c r="L2295" s="55">
        <v>43</v>
      </c>
      <c r="M2295" s="55">
        <v>152</v>
      </c>
      <c r="N2295" s="62">
        <v>82.6</v>
      </c>
      <c r="O2295" s="55">
        <v>8.6999999999999993</v>
      </c>
      <c r="P2295" s="55">
        <v>1.9</v>
      </c>
      <c r="Q2295" s="55">
        <v>6.8</v>
      </c>
      <c r="R2295" s="55">
        <v>141</v>
      </c>
      <c r="S2295" s="55" t="s">
        <v>3286</v>
      </c>
    </row>
    <row r="2296" spans="1:19" ht="27.6" hidden="1" x14ac:dyDescent="0.25">
      <c r="A2296" s="49">
        <v>111</v>
      </c>
      <c r="B2296" s="59" t="s">
        <v>293</v>
      </c>
      <c r="C2296" s="59" t="s">
        <v>636</v>
      </c>
      <c r="D2296" s="60" t="s">
        <v>4963</v>
      </c>
      <c r="E2296" s="59" t="s">
        <v>167</v>
      </c>
      <c r="F2296" s="63" t="s">
        <v>1814</v>
      </c>
      <c r="G2296" s="55">
        <v>29000</v>
      </c>
      <c r="H2296" s="55">
        <v>2233</v>
      </c>
      <c r="I2296" s="62">
        <v>7.7</v>
      </c>
      <c r="J2296" s="55">
        <v>2030</v>
      </c>
      <c r="K2296" s="55">
        <v>145</v>
      </c>
      <c r="L2296" s="55">
        <v>18</v>
      </c>
      <c r="M2296" s="55">
        <v>40</v>
      </c>
      <c r="N2296" s="62">
        <v>90.9</v>
      </c>
      <c r="O2296" s="55">
        <v>6.5</v>
      </c>
      <c r="P2296" s="55">
        <v>0.8</v>
      </c>
      <c r="Q2296" s="55">
        <v>1.8</v>
      </c>
      <c r="R2296" s="55">
        <v>101</v>
      </c>
      <c r="S2296" s="55" t="s">
        <v>3286</v>
      </c>
    </row>
    <row r="2297" spans="1:19" ht="27.6" hidden="1" x14ac:dyDescent="0.25">
      <c r="A2297" s="49">
        <v>111</v>
      </c>
      <c r="B2297" s="59" t="s">
        <v>293</v>
      </c>
      <c r="C2297" s="59" t="s">
        <v>636</v>
      </c>
      <c r="D2297" s="60" t="s">
        <v>4964</v>
      </c>
      <c r="E2297" s="59" t="s">
        <v>171</v>
      </c>
      <c r="F2297" s="63" t="s">
        <v>725</v>
      </c>
      <c r="G2297" s="55">
        <v>13200</v>
      </c>
      <c r="H2297" s="55">
        <v>713</v>
      </c>
      <c r="I2297" s="62">
        <v>5.4</v>
      </c>
      <c r="J2297" s="55">
        <v>515</v>
      </c>
      <c r="K2297" s="55">
        <v>51</v>
      </c>
      <c r="L2297" s="55">
        <v>19</v>
      </c>
      <c r="M2297" s="55">
        <v>128</v>
      </c>
      <c r="N2297" s="62">
        <v>72.3</v>
      </c>
      <c r="O2297" s="55">
        <v>7.2</v>
      </c>
      <c r="P2297" s="55">
        <v>2.6</v>
      </c>
      <c r="Q2297" s="55">
        <v>17.899999999999999</v>
      </c>
      <c r="R2297" s="55">
        <v>70</v>
      </c>
      <c r="S2297" s="55" t="s">
        <v>4965</v>
      </c>
    </row>
    <row r="2298" spans="1:19" ht="55.2" hidden="1" x14ac:dyDescent="0.25">
      <c r="A2298" s="49">
        <v>112</v>
      </c>
      <c r="B2298" s="59" t="s">
        <v>244</v>
      </c>
      <c r="C2298" s="59" t="s">
        <v>687</v>
      </c>
      <c r="D2298" s="60" t="s">
        <v>2708</v>
      </c>
      <c r="E2298" s="59" t="s">
        <v>167</v>
      </c>
      <c r="F2298" s="63" t="s">
        <v>1816</v>
      </c>
      <c r="G2298" s="55">
        <v>29500</v>
      </c>
      <c r="H2298" s="55">
        <v>3024</v>
      </c>
      <c r="I2298" s="62">
        <v>10.25</v>
      </c>
      <c r="J2298" s="55">
        <v>1042</v>
      </c>
      <c r="K2298" s="55">
        <v>1044</v>
      </c>
      <c r="L2298" s="55">
        <v>102</v>
      </c>
      <c r="M2298" s="55">
        <v>836</v>
      </c>
      <c r="N2298" s="62">
        <v>34.47</v>
      </c>
      <c r="O2298" s="55">
        <v>34.54</v>
      </c>
      <c r="P2298" s="55">
        <v>3.36</v>
      </c>
      <c r="Q2298" s="55">
        <v>27.64</v>
      </c>
      <c r="R2298" s="55">
        <v>436</v>
      </c>
      <c r="S2298" s="55" t="s">
        <v>2873</v>
      </c>
    </row>
    <row r="2299" spans="1:19" ht="27.6" hidden="1" x14ac:dyDescent="0.25">
      <c r="A2299" s="49">
        <v>112</v>
      </c>
      <c r="B2299" s="59" t="s">
        <v>244</v>
      </c>
      <c r="C2299" s="59" t="s">
        <v>687</v>
      </c>
      <c r="D2299" s="60" t="s">
        <v>4966</v>
      </c>
      <c r="E2299" s="59" t="s">
        <v>167</v>
      </c>
      <c r="F2299" s="63" t="s">
        <v>1817</v>
      </c>
      <c r="G2299" s="55">
        <v>40500</v>
      </c>
      <c r="H2299" s="55">
        <v>1986</v>
      </c>
      <c r="I2299" s="62">
        <v>4.9000000000000004</v>
      </c>
      <c r="J2299" s="55">
        <v>1364</v>
      </c>
      <c r="K2299" s="55">
        <v>290</v>
      </c>
      <c r="L2299" s="55">
        <v>32</v>
      </c>
      <c r="M2299" s="55">
        <v>300</v>
      </c>
      <c r="N2299" s="62">
        <v>68.7</v>
      </c>
      <c r="O2299" s="55">
        <v>14.6</v>
      </c>
      <c r="P2299" s="55">
        <v>1.6</v>
      </c>
      <c r="Q2299" s="55">
        <v>15.1</v>
      </c>
      <c r="R2299" s="55">
        <v>183</v>
      </c>
      <c r="S2299" s="55" t="s">
        <v>3433</v>
      </c>
    </row>
    <row r="2300" spans="1:19" ht="55.2" hidden="1" x14ac:dyDescent="0.25">
      <c r="A2300" s="49">
        <v>112</v>
      </c>
      <c r="B2300" s="59" t="s">
        <v>244</v>
      </c>
      <c r="C2300" s="59" t="s">
        <v>687</v>
      </c>
      <c r="D2300" s="60" t="s">
        <v>4967</v>
      </c>
      <c r="E2300" s="59" t="s">
        <v>171</v>
      </c>
      <c r="F2300" s="63" t="s">
        <v>1818</v>
      </c>
      <c r="G2300" s="55">
        <v>23100</v>
      </c>
      <c r="H2300" s="55">
        <v>554</v>
      </c>
      <c r="I2300" s="62">
        <v>2.4</v>
      </c>
      <c r="J2300" s="55">
        <v>417</v>
      </c>
      <c r="K2300" s="55">
        <v>57</v>
      </c>
      <c r="L2300" s="55">
        <v>19</v>
      </c>
      <c r="M2300" s="55">
        <v>61</v>
      </c>
      <c r="N2300" s="62">
        <v>75.2</v>
      </c>
      <c r="O2300" s="55">
        <v>10.199999999999999</v>
      </c>
      <c r="P2300" s="55">
        <v>3.5</v>
      </c>
      <c r="Q2300" s="55">
        <v>11.1</v>
      </c>
      <c r="R2300" s="55">
        <v>44</v>
      </c>
      <c r="S2300" s="55" t="s">
        <v>3433</v>
      </c>
    </row>
    <row r="2301" spans="1:19" ht="27.6" hidden="1" x14ac:dyDescent="0.25">
      <c r="A2301" s="49">
        <v>113</v>
      </c>
      <c r="B2301" s="59" t="s">
        <v>244</v>
      </c>
      <c r="C2301" s="59" t="s">
        <v>666</v>
      </c>
      <c r="D2301" s="60" t="s">
        <v>2660</v>
      </c>
      <c r="E2301" s="59" t="s">
        <v>167</v>
      </c>
      <c r="F2301" s="63" t="s">
        <v>457</v>
      </c>
      <c r="G2301" s="55">
        <v>4850</v>
      </c>
      <c r="H2301" s="55">
        <v>348</v>
      </c>
      <c r="I2301" s="62">
        <v>7.15</v>
      </c>
      <c r="J2301" s="55">
        <v>44</v>
      </c>
      <c r="K2301" s="55">
        <v>20</v>
      </c>
      <c r="L2301" s="55">
        <v>7</v>
      </c>
      <c r="M2301" s="55">
        <v>277</v>
      </c>
      <c r="N2301" s="62">
        <v>12.54</v>
      </c>
      <c r="O2301" s="55">
        <v>5.79</v>
      </c>
      <c r="P2301" s="55">
        <v>1.93</v>
      </c>
      <c r="Q2301" s="55">
        <v>79.739999999999995</v>
      </c>
      <c r="R2301" s="55">
        <v>100</v>
      </c>
      <c r="S2301" s="55" t="s">
        <v>2670</v>
      </c>
    </row>
    <row r="2302" spans="1:19" ht="55.2" hidden="1" x14ac:dyDescent="0.25">
      <c r="A2302" s="49">
        <v>113</v>
      </c>
      <c r="B2302" s="59" t="s">
        <v>244</v>
      </c>
      <c r="C2302" s="59" t="s">
        <v>666</v>
      </c>
      <c r="D2302" s="60" t="s">
        <v>4968</v>
      </c>
      <c r="E2302" s="59" t="s">
        <v>171</v>
      </c>
      <c r="F2302" s="63" t="s">
        <v>4969</v>
      </c>
      <c r="G2302" s="55">
        <v>10100</v>
      </c>
      <c r="H2302" s="55">
        <v>617</v>
      </c>
      <c r="I2302" s="62">
        <v>6.11</v>
      </c>
      <c r="J2302" s="55">
        <v>202</v>
      </c>
      <c r="K2302" s="55">
        <v>99</v>
      </c>
      <c r="L2302" s="55">
        <v>45</v>
      </c>
      <c r="M2302" s="55">
        <v>271</v>
      </c>
      <c r="N2302" s="62">
        <v>32.72</v>
      </c>
      <c r="O2302" s="55">
        <v>16.05</v>
      </c>
      <c r="P2302" s="55">
        <v>7.25</v>
      </c>
      <c r="Q2302" s="55">
        <v>43.98</v>
      </c>
      <c r="R2302" s="55">
        <v>116</v>
      </c>
      <c r="S2302" s="55" t="s">
        <v>2670</v>
      </c>
    </row>
    <row r="2303" spans="1:19" ht="41.4" hidden="1" x14ac:dyDescent="0.25">
      <c r="A2303" s="49">
        <v>113</v>
      </c>
      <c r="B2303" s="59" t="s">
        <v>244</v>
      </c>
      <c r="C2303" s="59" t="s">
        <v>666</v>
      </c>
      <c r="D2303" s="60" t="s">
        <v>4970</v>
      </c>
      <c r="E2303" s="59" t="s">
        <v>171</v>
      </c>
      <c r="F2303" s="63" t="s">
        <v>1821</v>
      </c>
      <c r="G2303" s="55">
        <v>16600</v>
      </c>
      <c r="H2303" s="55">
        <v>2474</v>
      </c>
      <c r="I2303" s="62">
        <v>14.91</v>
      </c>
      <c r="J2303" s="55">
        <v>876</v>
      </c>
      <c r="K2303" s="55">
        <v>238</v>
      </c>
      <c r="L2303" s="55">
        <v>143</v>
      </c>
      <c r="M2303" s="55">
        <v>1217</v>
      </c>
      <c r="N2303" s="62">
        <v>35.380000000000003</v>
      </c>
      <c r="O2303" s="55">
        <v>9.6</v>
      </c>
      <c r="P2303" s="55">
        <v>5.78</v>
      </c>
      <c r="Q2303" s="55">
        <v>49.17</v>
      </c>
      <c r="R2303" s="55">
        <v>493</v>
      </c>
      <c r="S2303" s="55" t="s">
        <v>2702</v>
      </c>
    </row>
    <row r="2304" spans="1:19" ht="41.4" hidden="1" x14ac:dyDescent="0.25">
      <c r="A2304" s="49">
        <v>113</v>
      </c>
      <c r="B2304" s="59" t="s">
        <v>244</v>
      </c>
      <c r="C2304" s="59" t="s">
        <v>666</v>
      </c>
      <c r="D2304" s="60" t="s">
        <v>4971</v>
      </c>
      <c r="E2304" s="59" t="s">
        <v>167</v>
      </c>
      <c r="F2304" s="63" t="s">
        <v>1822</v>
      </c>
      <c r="G2304" s="55">
        <v>44400</v>
      </c>
      <c r="H2304" s="55">
        <v>1261</v>
      </c>
      <c r="I2304" s="62">
        <v>5.68</v>
      </c>
      <c r="J2304" s="55">
        <v>409</v>
      </c>
      <c r="K2304" s="55">
        <v>112</v>
      </c>
      <c r="L2304" s="55">
        <v>44</v>
      </c>
      <c r="M2304" s="55">
        <v>696</v>
      </c>
      <c r="N2304" s="62">
        <v>32.4</v>
      </c>
      <c r="O2304" s="55">
        <v>8.86</v>
      </c>
      <c r="P2304" s="55">
        <v>3.52</v>
      </c>
      <c r="Q2304" s="55">
        <v>55.22</v>
      </c>
      <c r="R2304" s="55">
        <v>271</v>
      </c>
      <c r="S2304" s="55" t="s">
        <v>2702</v>
      </c>
    </row>
    <row r="2305" spans="1:19" ht="41.4" hidden="1" x14ac:dyDescent="0.25">
      <c r="A2305" s="49">
        <v>113</v>
      </c>
      <c r="B2305" s="59" t="s">
        <v>460</v>
      </c>
      <c r="C2305" s="59" t="s">
        <v>469</v>
      </c>
      <c r="D2305" s="60" t="s">
        <v>4972</v>
      </c>
      <c r="E2305" s="59" t="s">
        <v>171</v>
      </c>
      <c r="F2305" s="63" t="s">
        <v>4973</v>
      </c>
      <c r="G2305" s="55">
        <v>41200</v>
      </c>
      <c r="H2305" s="55">
        <v>2217</v>
      </c>
      <c r="I2305" s="62">
        <v>5.38</v>
      </c>
      <c r="J2305" s="55">
        <v>718</v>
      </c>
      <c r="K2305" s="55">
        <v>197</v>
      </c>
      <c r="L2305" s="55">
        <v>78</v>
      </c>
      <c r="M2305" s="55">
        <v>1224</v>
      </c>
      <c r="N2305" s="62">
        <v>32.4</v>
      </c>
      <c r="O2305" s="55">
        <v>8.9</v>
      </c>
      <c r="P2305" s="55">
        <v>3.5</v>
      </c>
      <c r="Q2305" s="55">
        <v>55.2</v>
      </c>
      <c r="R2305" s="55">
        <v>477</v>
      </c>
      <c r="S2305" s="55" t="s">
        <v>2702</v>
      </c>
    </row>
    <row r="2306" spans="1:19" ht="41.4" hidden="1" x14ac:dyDescent="0.25">
      <c r="A2306" s="49">
        <v>113</v>
      </c>
      <c r="B2306" s="59" t="s">
        <v>460</v>
      </c>
      <c r="C2306" s="59" t="s">
        <v>469</v>
      </c>
      <c r="D2306" s="60" t="s">
        <v>4972</v>
      </c>
      <c r="E2306" s="59" t="s">
        <v>167</v>
      </c>
      <c r="F2306" s="63" t="s">
        <v>4973</v>
      </c>
      <c r="G2306" s="55">
        <v>34400</v>
      </c>
      <c r="H2306" s="55">
        <v>2012</v>
      </c>
      <c r="I2306" s="62">
        <v>5.85</v>
      </c>
      <c r="J2306" s="55">
        <v>688</v>
      </c>
      <c r="K2306" s="55">
        <v>188</v>
      </c>
      <c r="L2306" s="55">
        <v>125</v>
      </c>
      <c r="M2306" s="55">
        <v>1011</v>
      </c>
      <c r="N2306" s="62">
        <v>34.200000000000003</v>
      </c>
      <c r="O2306" s="55">
        <v>9.33</v>
      </c>
      <c r="P2306" s="55">
        <v>6.22</v>
      </c>
      <c r="Q2306" s="55">
        <v>50.26</v>
      </c>
      <c r="R2306" s="55">
        <v>409</v>
      </c>
      <c r="S2306" s="55" t="s">
        <v>2702</v>
      </c>
    </row>
    <row r="2307" spans="1:19" ht="27.6" hidden="1" x14ac:dyDescent="0.25">
      <c r="A2307" s="49">
        <v>113</v>
      </c>
      <c r="B2307" s="59" t="s">
        <v>460</v>
      </c>
      <c r="C2307" s="59" t="s">
        <v>469</v>
      </c>
      <c r="D2307" s="60" t="s">
        <v>4974</v>
      </c>
      <c r="E2307" s="59" t="s">
        <v>167</v>
      </c>
      <c r="F2307" s="63" t="s">
        <v>4975</v>
      </c>
      <c r="G2307" s="55">
        <v>25500</v>
      </c>
      <c r="H2307" s="55">
        <v>1523</v>
      </c>
      <c r="I2307" s="62">
        <v>5.97</v>
      </c>
      <c r="J2307" s="55">
        <v>519</v>
      </c>
      <c r="K2307" s="55">
        <v>164</v>
      </c>
      <c r="L2307" s="55">
        <v>91</v>
      </c>
      <c r="M2307" s="55">
        <v>749</v>
      </c>
      <c r="N2307" s="62">
        <v>34.08</v>
      </c>
      <c r="O2307" s="55">
        <v>10.77</v>
      </c>
      <c r="P2307" s="55">
        <v>5.98</v>
      </c>
      <c r="Q2307" s="55">
        <v>49.18</v>
      </c>
      <c r="R2307" s="55">
        <v>305</v>
      </c>
      <c r="S2307" s="55" t="s">
        <v>2721</v>
      </c>
    </row>
    <row r="2308" spans="1:19" ht="27.6" hidden="1" x14ac:dyDescent="0.25">
      <c r="A2308" s="49">
        <v>113</v>
      </c>
      <c r="B2308" s="59" t="s">
        <v>460</v>
      </c>
      <c r="C2308" s="59" t="s">
        <v>469</v>
      </c>
      <c r="D2308" s="60" t="s">
        <v>4976</v>
      </c>
      <c r="E2308" s="59" t="s">
        <v>167</v>
      </c>
      <c r="F2308" s="63" t="s">
        <v>4977</v>
      </c>
      <c r="G2308" s="55">
        <v>19300</v>
      </c>
      <c r="H2308" s="55">
        <v>2413</v>
      </c>
      <c r="I2308" s="62">
        <v>12.5</v>
      </c>
      <c r="J2308" s="55">
        <v>700</v>
      </c>
      <c r="K2308" s="55">
        <v>265</v>
      </c>
      <c r="L2308" s="55">
        <v>46</v>
      </c>
      <c r="M2308" s="55">
        <v>1402</v>
      </c>
      <c r="N2308" s="62">
        <v>29</v>
      </c>
      <c r="O2308" s="55">
        <v>11</v>
      </c>
      <c r="P2308" s="55">
        <v>1.9</v>
      </c>
      <c r="Q2308" s="55">
        <v>58.1</v>
      </c>
      <c r="R2308" s="55">
        <v>539</v>
      </c>
      <c r="S2308" s="55" t="s">
        <v>2702</v>
      </c>
    </row>
    <row r="2309" spans="1:19" ht="41.4" hidden="1" x14ac:dyDescent="0.25">
      <c r="A2309" s="49">
        <v>113</v>
      </c>
      <c r="B2309" s="59" t="s">
        <v>460</v>
      </c>
      <c r="C2309" s="59" t="s">
        <v>469</v>
      </c>
      <c r="D2309" s="60" t="s">
        <v>4978</v>
      </c>
      <c r="E2309" s="59" t="s">
        <v>171</v>
      </c>
      <c r="F2309" s="63" t="s">
        <v>4979</v>
      </c>
      <c r="G2309" s="55">
        <v>19300</v>
      </c>
      <c r="H2309" s="55">
        <v>1930</v>
      </c>
      <c r="I2309" s="62">
        <v>10</v>
      </c>
      <c r="J2309" s="55">
        <v>560</v>
      </c>
      <c r="K2309" s="55">
        <v>212</v>
      </c>
      <c r="L2309" s="55">
        <v>37</v>
      </c>
      <c r="M2309" s="55">
        <v>1121</v>
      </c>
      <c r="N2309" s="62">
        <v>29</v>
      </c>
      <c r="O2309" s="55">
        <v>11</v>
      </c>
      <c r="P2309" s="55">
        <v>1.9</v>
      </c>
      <c r="Q2309" s="55">
        <v>58.1</v>
      </c>
      <c r="R2309" s="55">
        <v>431</v>
      </c>
      <c r="S2309" s="55" t="s">
        <v>2702</v>
      </c>
    </row>
    <row r="2310" spans="1:19" ht="41.4" hidden="1" x14ac:dyDescent="0.25">
      <c r="A2310" s="49">
        <v>113</v>
      </c>
      <c r="B2310" s="59" t="s">
        <v>460</v>
      </c>
      <c r="C2310" s="59" t="s">
        <v>469</v>
      </c>
      <c r="D2310" s="60" t="s">
        <v>4978</v>
      </c>
      <c r="E2310" s="59" t="s">
        <v>167</v>
      </c>
      <c r="F2310" s="63" t="s">
        <v>4979</v>
      </c>
      <c r="G2310" s="55">
        <v>7600</v>
      </c>
      <c r="H2310" s="55">
        <v>760</v>
      </c>
      <c r="I2310" s="62">
        <v>10</v>
      </c>
      <c r="J2310" s="55">
        <v>221</v>
      </c>
      <c r="K2310" s="55">
        <v>83</v>
      </c>
      <c r="L2310" s="55">
        <v>15</v>
      </c>
      <c r="M2310" s="55">
        <v>441</v>
      </c>
      <c r="N2310" s="62">
        <v>29.1</v>
      </c>
      <c r="O2310" s="55">
        <v>10.9</v>
      </c>
      <c r="P2310" s="55">
        <v>2</v>
      </c>
      <c r="Q2310" s="55">
        <v>58</v>
      </c>
      <c r="R2310" s="55">
        <v>170</v>
      </c>
      <c r="S2310" s="55" t="s">
        <v>2702</v>
      </c>
    </row>
    <row r="2311" spans="1:19" ht="27.6" hidden="1" x14ac:dyDescent="0.25">
      <c r="A2311" s="49">
        <v>113</v>
      </c>
      <c r="B2311" s="59" t="s">
        <v>460</v>
      </c>
      <c r="C2311" s="59" t="s">
        <v>469</v>
      </c>
      <c r="D2311" s="60" t="s">
        <v>4980</v>
      </c>
      <c r="E2311" s="59" t="s">
        <v>167</v>
      </c>
      <c r="F2311" s="63" t="s">
        <v>4981</v>
      </c>
      <c r="G2311" s="55">
        <v>3600</v>
      </c>
      <c r="H2311" s="55">
        <v>573</v>
      </c>
      <c r="I2311" s="62">
        <v>15.92</v>
      </c>
      <c r="J2311" s="55">
        <v>163</v>
      </c>
      <c r="K2311" s="55">
        <v>41</v>
      </c>
      <c r="L2311" s="55">
        <v>28</v>
      </c>
      <c r="M2311" s="55">
        <v>341</v>
      </c>
      <c r="N2311" s="62">
        <v>28.45</v>
      </c>
      <c r="O2311" s="55">
        <v>7.16</v>
      </c>
      <c r="P2311" s="55">
        <v>4.8899999999999997</v>
      </c>
      <c r="Q2311" s="55">
        <v>59.51</v>
      </c>
      <c r="R2311" s="55">
        <v>131</v>
      </c>
      <c r="S2311" s="55" t="s">
        <v>3223</v>
      </c>
    </row>
    <row r="2312" spans="1:19" ht="69" hidden="1" x14ac:dyDescent="0.25">
      <c r="A2312" s="49">
        <v>113</v>
      </c>
      <c r="B2312" s="59" t="s">
        <v>460</v>
      </c>
      <c r="C2312" s="59" t="s">
        <v>469</v>
      </c>
      <c r="D2312" s="60" t="s">
        <v>4982</v>
      </c>
      <c r="E2312" s="59" t="s">
        <v>171</v>
      </c>
      <c r="F2312" s="63" t="s">
        <v>1828</v>
      </c>
      <c r="G2312" s="55">
        <v>8000</v>
      </c>
      <c r="H2312" s="55">
        <v>560</v>
      </c>
      <c r="I2312" s="62">
        <v>7</v>
      </c>
      <c r="J2312" s="55">
        <v>184</v>
      </c>
      <c r="K2312" s="55">
        <v>195</v>
      </c>
      <c r="L2312" s="55">
        <v>54</v>
      </c>
      <c r="M2312" s="55">
        <v>127</v>
      </c>
      <c r="N2312" s="62">
        <v>32.9</v>
      </c>
      <c r="O2312" s="55">
        <v>34.799999999999997</v>
      </c>
      <c r="P2312" s="55">
        <v>9.6</v>
      </c>
      <c r="Q2312" s="55">
        <v>22.7</v>
      </c>
      <c r="R2312" s="55">
        <v>76</v>
      </c>
      <c r="S2312" s="55" t="s">
        <v>2889</v>
      </c>
    </row>
    <row r="2313" spans="1:19" ht="55.2" hidden="1" x14ac:dyDescent="0.25">
      <c r="A2313" s="49">
        <v>114</v>
      </c>
      <c r="B2313" s="59" t="s">
        <v>244</v>
      </c>
      <c r="C2313" s="59" t="s">
        <v>245</v>
      </c>
      <c r="D2313" s="60" t="s">
        <v>4983</v>
      </c>
      <c r="E2313" s="59" t="s">
        <v>167</v>
      </c>
      <c r="F2313" s="63" t="s">
        <v>1399</v>
      </c>
      <c r="G2313" s="55">
        <v>48500</v>
      </c>
      <c r="H2313" s="55">
        <v>2861</v>
      </c>
      <c r="I2313" s="62">
        <v>5.9</v>
      </c>
      <c r="J2313" s="55">
        <v>2011</v>
      </c>
      <c r="K2313" s="55">
        <v>301</v>
      </c>
      <c r="L2313" s="55">
        <v>91</v>
      </c>
      <c r="M2313" s="55">
        <v>458</v>
      </c>
      <c r="N2313" s="62">
        <v>70.28</v>
      </c>
      <c r="O2313" s="55">
        <v>10.52</v>
      </c>
      <c r="P2313" s="55">
        <v>3.18</v>
      </c>
      <c r="Q2313" s="55">
        <v>16.02</v>
      </c>
      <c r="R2313" s="55">
        <v>269</v>
      </c>
      <c r="S2313" s="55" t="s">
        <v>4267</v>
      </c>
    </row>
    <row r="2314" spans="1:19" ht="27.6" hidden="1" x14ac:dyDescent="0.25">
      <c r="A2314" s="49">
        <v>114</v>
      </c>
      <c r="B2314" s="59" t="s">
        <v>244</v>
      </c>
      <c r="C2314" s="59" t="s">
        <v>245</v>
      </c>
      <c r="D2314" s="60" t="s">
        <v>4984</v>
      </c>
      <c r="E2314" s="59" t="s">
        <v>171</v>
      </c>
      <c r="F2314" s="63" t="s">
        <v>1113</v>
      </c>
      <c r="G2314" s="55">
        <v>48500</v>
      </c>
      <c r="H2314" s="55">
        <v>2008</v>
      </c>
      <c r="I2314" s="62">
        <v>4.1399999999999997</v>
      </c>
      <c r="J2314" s="55">
        <v>891</v>
      </c>
      <c r="K2314" s="55">
        <v>120</v>
      </c>
      <c r="L2314" s="55">
        <v>67</v>
      </c>
      <c r="M2314" s="55">
        <v>930</v>
      </c>
      <c r="N2314" s="62">
        <v>44.35</v>
      </c>
      <c r="O2314" s="55">
        <v>5.99</v>
      </c>
      <c r="P2314" s="55">
        <v>3.36</v>
      </c>
      <c r="Q2314" s="55">
        <v>46.29</v>
      </c>
      <c r="R2314" s="55">
        <v>373</v>
      </c>
      <c r="S2314" s="55" t="s">
        <v>2873</v>
      </c>
    </row>
    <row r="2315" spans="1:19" ht="27.6" x14ac:dyDescent="0.25">
      <c r="A2315" s="49">
        <v>115</v>
      </c>
      <c r="B2315" s="59" t="s">
        <v>359</v>
      </c>
      <c r="C2315" s="59" t="s">
        <v>568</v>
      </c>
      <c r="D2315" s="60" t="s">
        <v>4985</v>
      </c>
      <c r="E2315" s="59" t="s">
        <v>167</v>
      </c>
      <c r="F2315" s="63" t="s">
        <v>571</v>
      </c>
      <c r="G2315" s="55">
        <v>1050</v>
      </c>
      <c r="H2315" s="55">
        <v>392</v>
      </c>
      <c r="I2315" s="62">
        <v>37.299999999999997</v>
      </c>
      <c r="J2315" s="55">
        <v>98</v>
      </c>
      <c r="K2315" s="55">
        <v>27</v>
      </c>
      <c r="L2315" s="55">
        <v>14</v>
      </c>
      <c r="M2315" s="55">
        <v>253</v>
      </c>
      <c r="N2315" s="62">
        <v>24.9</v>
      </c>
      <c r="O2315" s="55">
        <v>7</v>
      </c>
      <c r="P2315" s="55">
        <v>3.5</v>
      </c>
      <c r="Q2315" s="55">
        <v>64.599999999999994</v>
      </c>
      <c r="R2315" s="55">
        <v>95</v>
      </c>
      <c r="S2315" s="55" t="s">
        <v>2924</v>
      </c>
    </row>
    <row r="2316" spans="1:19" ht="41.4" x14ac:dyDescent="0.25">
      <c r="A2316" s="49">
        <v>115</v>
      </c>
      <c r="B2316" s="59" t="s">
        <v>359</v>
      </c>
      <c r="C2316" s="59" t="s">
        <v>568</v>
      </c>
      <c r="D2316" s="60" t="s">
        <v>4986</v>
      </c>
      <c r="E2316" s="59" t="s">
        <v>167</v>
      </c>
      <c r="F2316" s="63" t="s">
        <v>4987</v>
      </c>
      <c r="G2316" s="55">
        <v>6200</v>
      </c>
      <c r="H2316" s="55">
        <v>625</v>
      </c>
      <c r="I2316" s="62">
        <v>10.1</v>
      </c>
      <c r="J2316" s="55">
        <v>155</v>
      </c>
      <c r="K2316" s="55">
        <v>45</v>
      </c>
      <c r="L2316" s="55">
        <v>19</v>
      </c>
      <c r="M2316" s="55">
        <v>406</v>
      </c>
      <c r="N2316" s="62">
        <v>24.8</v>
      </c>
      <c r="O2316" s="55">
        <v>7.2</v>
      </c>
      <c r="P2316" s="55">
        <v>3.1</v>
      </c>
      <c r="Q2316" s="55">
        <v>64.900000000000006</v>
      </c>
      <c r="R2316" s="55">
        <v>152</v>
      </c>
      <c r="S2316" s="55" t="s">
        <v>2931</v>
      </c>
    </row>
    <row r="2317" spans="1:19" ht="27.6" x14ac:dyDescent="0.25">
      <c r="A2317" s="49">
        <v>115</v>
      </c>
      <c r="B2317" s="59" t="s">
        <v>359</v>
      </c>
      <c r="C2317" s="59" t="s">
        <v>568</v>
      </c>
      <c r="D2317" s="60" t="s">
        <v>4988</v>
      </c>
      <c r="E2317" s="59" t="s">
        <v>171</v>
      </c>
      <c r="F2317" s="63" t="s">
        <v>1240</v>
      </c>
      <c r="G2317" s="55">
        <v>2150</v>
      </c>
      <c r="H2317" s="55">
        <v>688</v>
      </c>
      <c r="I2317" s="62">
        <v>32</v>
      </c>
      <c r="J2317" s="55">
        <v>171</v>
      </c>
      <c r="K2317" s="55">
        <v>49</v>
      </c>
      <c r="L2317" s="55">
        <v>23</v>
      </c>
      <c r="M2317" s="55">
        <v>445</v>
      </c>
      <c r="N2317" s="62">
        <v>24.8</v>
      </c>
      <c r="O2317" s="55">
        <v>7.1</v>
      </c>
      <c r="P2317" s="55">
        <v>3.4</v>
      </c>
      <c r="Q2317" s="55">
        <v>64.7</v>
      </c>
      <c r="R2317" s="55">
        <v>167</v>
      </c>
      <c r="S2317" s="55" t="s">
        <v>2931</v>
      </c>
    </row>
    <row r="2318" spans="1:19" ht="27.6" x14ac:dyDescent="0.25">
      <c r="A2318" s="49">
        <v>115</v>
      </c>
      <c r="B2318" s="59" t="s">
        <v>359</v>
      </c>
      <c r="C2318" s="59" t="s">
        <v>568</v>
      </c>
      <c r="D2318" s="60" t="s">
        <v>4989</v>
      </c>
      <c r="E2318" s="59" t="s">
        <v>167</v>
      </c>
      <c r="F2318" s="63" t="s">
        <v>1240</v>
      </c>
      <c r="G2318" s="55">
        <v>1350</v>
      </c>
      <c r="H2318" s="55">
        <v>1106</v>
      </c>
      <c r="I2318" s="62">
        <v>81.900000000000006</v>
      </c>
      <c r="J2318" s="55">
        <v>265</v>
      </c>
      <c r="K2318" s="55">
        <v>109</v>
      </c>
      <c r="L2318" s="55">
        <v>27</v>
      </c>
      <c r="M2318" s="55">
        <v>705</v>
      </c>
      <c r="N2318" s="62">
        <v>24</v>
      </c>
      <c r="O2318" s="55">
        <v>9.9</v>
      </c>
      <c r="P2318" s="55">
        <v>2.4</v>
      </c>
      <c r="Q2318" s="55">
        <v>63.7</v>
      </c>
      <c r="R2318" s="55">
        <v>266</v>
      </c>
      <c r="S2318" s="55" t="s">
        <v>2931</v>
      </c>
    </row>
    <row r="2319" spans="1:19" ht="41.4" x14ac:dyDescent="0.25">
      <c r="A2319" s="49">
        <v>115</v>
      </c>
      <c r="B2319" s="59" t="s">
        <v>359</v>
      </c>
      <c r="C2319" s="59" t="s">
        <v>568</v>
      </c>
      <c r="D2319" s="60" t="s">
        <v>4990</v>
      </c>
      <c r="E2319" s="59" t="s">
        <v>171</v>
      </c>
      <c r="F2319" s="63" t="s">
        <v>1832</v>
      </c>
      <c r="G2319" s="55">
        <v>3700</v>
      </c>
      <c r="H2319" s="55">
        <v>1113</v>
      </c>
      <c r="I2319" s="62">
        <v>30.1</v>
      </c>
      <c r="J2319" s="55">
        <v>267</v>
      </c>
      <c r="K2319" s="55">
        <v>111</v>
      </c>
      <c r="L2319" s="55">
        <v>28</v>
      </c>
      <c r="M2319" s="55">
        <v>707</v>
      </c>
      <c r="N2319" s="62">
        <v>24</v>
      </c>
      <c r="O2319" s="55">
        <v>10</v>
      </c>
      <c r="P2319" s="55">
        <v>2.5</v>
      </c>
      <c r="Q2319" s="55">
        <v>63.5</v>
      </c>
      <c r="R2319" s="55">
        <v>268</v>
      </c>
      <c r="S2319" s="55" t="s">
        <v>2924</v>
      </c>
    </row>
    <row r="2320" spans="1:19" ht="55.2" hidden="1" x14ac:dyDescent="0.25">
      <c r="A2320" s="49">
        <v>116</v>
      </c>
      <c r="B2320" s="59" t="s">
        <v>244</v>
      </c>
      <c r="C2320" s="59" t="s">
        <v>264</v>
      </c>
      <c r="D2320" s="60" t="s">
        <v>2660</v>
      </c>
      <c r="E2320" s="59" t="s">
        <v>167</v>
      </c>
      <c r="F2320" s="63" t="s">
        <v>1834</v>
      </c>
      <c r="G2320" s="55">
        <v>2500</v>
      </c>
      <c r="H2320" s="55">
        <v>111</v>
      </c>
      <c r="I2320" s="62">
        <v>4.4400000000000004</v>
      </c>
      <c r="J2320" s="55">
        <v>69</v>
      </c>
      <c r="K2320" s="55">
        <v>21</v>
      </c>
      <c r="L2320" s="55">
        <v>2</v>
      </c>
      <c r="M2320" s="55">
        <v>19</v>
      </c>
      <c r="N2320" s="62">
        <v>62.3</v>
      </c>
      <c r="O2320" s="55">
        <v>18.850000000000001</v>
      </c>
      <c r="P2320" s="55">
        <v>1.64</v>
      </c>
      <c r="Q2320" s="55">
        <v>17.21</v>
      </c>
      <c r="R2320" s="55">
        <v>11</v>
      </c>
      <c r="S2320" s="55" t="s">
        <v>3308</v>
      </c>
    </row>
    <row r="2321" spans="1:19" ht="82.8" hidden="1" x14ac:dyDescent="0.25">
      <c r="A2321" s="49">
        <v>116</v>
      </c>
      <c r="B2321" s="59" t="s">
        <v>244</v>
      </c>
      <c r="C2321" s="59" t="s">
        <v>264</v>
      </c>
      <c r="D2321" s="60" t="s">
        <v>4991</v>
      </c>
      <c r="E2321" s="59" t="s">
        <v>171</v>
      </c>
      <c r="F2321" s="63" t="s">
        <v>1835</v>
      </c>
      <c r="G2321" s="55">
        <v>9600</v>
      </c>
      <c r="H2321" s="55">
        <v>236</v>
      </c>
      <c r="I2321" s="62">
        <v>2.46</v>
      </c>
      <c r="J2321" s="55">
        <v>172</v>
      </c>
      <c r="K2321" s="55">
        <v>23</v>
      </c>
      <c r="L2321" s="55">
        <v>6</v>
      </c>
      <c r="M2321" s="55">
        <v>35</v>
      </c>
      <c r="N2321" s="62">
        <v>72.78</v>
      </c>
      <c r="O2321" s="55">
        <v>9.7899999999999991</v>
      </c>
      <c r="P2321" s="55">
        <v>2.4500000000000002</v>
      </c>
      <c r="Q2321" s="55">
        <v>14.98</v>
      </c>
      <c r="R2321" s="55">
        <v>21</v>
      </c>
      <c r="S2321" s="55" t="s">
        <v>3308</v>
      </c>
    </row>
    <row r="2322" spans="1:19" ht="82.8" hidden="1" x14ac:dyDescent="0.25">
      <c r="A2322" s="49">
        <v>116</v>
      </c>
      <c r="B2322" s="59" t="s">
        <v>244</v>
      </c>
      <c r="C2322" s="59" t="s">
        <v>264</v>
      </c>
      <c r="D2322" s="60" t="s">
        <v>4992</v>
      </c>
      <c r="E2322" s="59" t="s">
        <v>171</v>
      </c>
      <c r="F2322" s="63" t="s">
        <v>4993</v>
      </c>
      <c r="G2322" s="55">
        <v>3450</v>
      </c>
      <c r="H2322" s="55">
        <v>121</v>
      </c>
      <c r="I2322" s="62">
        <v>3.54</v>
      </c>
      <c r="J2322" s="55">
        <v>80</v>
      </c>
      <c r="K2322" s="55">
        <v>24</v>
      </c>
      <c r="L2322" s="55">
        <v>0</v>
      </c>
      <c r="M2322" s="55">
        <v>17</v>
      </c>
      <c r="N2322" s="62">
        <v>65.88</v>
      </c>
      <c r="O2322" s="55">
        <v>20</v>
      </c>
      <c r="P2322" s="55">
        <v>0</v>
      </c>
      <c r="Q2322" s="55">
        <v>14.12</v>
      </c>
      <c r="R2322" s="55">
        <v>11</v>
      </c>
      <c r="S2322" s="55" t="s">
        <v>3308</v>
      </c>
    </row>
    <row r="2323" spans="1:19" ht="82.8" hidden="1" x14ac:dyDescent="0.25">
      <c r="A2323" s="49">
        <v>116</v>
      </c>
      <c r="B2323" s="59" t="s">
        <v>244</v>
      </c>
      <c r="C2323" s="59" t="s">
        <v>264</v>
      </c>
      <c r="D2323" s="60" t="s">
        <v>4992</v>
      </c>
      <c r="E2323" s="59" t="s">
        <v>167</v>
      </c>
      <c r="F2323" s="63" t="s">
        <v>4993</v>
      </c>
      <c r="G2323" s="55">
        <v>3000</v>
      </c>
      <c r="H2323" s="55">
        <v>115</v>
      </c>
      <c r="I2323" s="62">
        <v>3.81</v>
      </c>
      <c r="J2323" s="55">
        <v>81</v>
      </c>
      <c r="K2323" s="55">
        <v>20</v>
      </c>
      <c r="L2323" s="55">
        <v>0</v>
      </c>
      <c r="M2323" s="55">
        <v>14</v>
      </c>
      <c r="N2323" s="62">
        <v>70.709999999999994</v>
      </c>
      <c r="O2323" s="55">
        <v>17.170000000000002</v>
      </c>
      <c r="P2323" s="55">
        <v>0</v>
      </c>
      <c r="Q2323" s="55">
        <v>12.12</v>
      </c>
      <c r="R2323" s="55">
        <v>10</v>
      </c>
      <c r="S2323" s="55" t="s">
        <v>3308</v>
      </c>
    </row>
    <row r="2324" spans="1:19" ht="27.6" hidden="1" x14ac:dyDescent="0.25">
      <c r="A2324" s="49">
        <v>116</v>
      </c>
      <c r="B2324" s="59" t="s">
        <v>244</v>
      </c>
      <c r="C2324" s="59" t="s">
        <v>264</v>
      </c>
      <c r="D2324" s="60" t="s">
        <v>4994</v>
      </c>
      <c r="E2324" s="59" t="s">
        <v>171</v>
      </c>
      <c r="F2324" s="63" t="s">
        <v>4995</v>
      </c>
      <c r="G2324" s="55">
        <v>12300</v>
      </c>
      <c r="H2324" s="55">
        <v>493</v>
      </c>
      <c r="I2324" s="62">
        <v>4.01</v>
      </c>
      <c r="J2324" s="55">
        <v>282</v>
      </c>
      <c r="K2324" s="55">
        <v>72</v>
      </c>
      <c r="L2324" s="55">
        <v>8</v>
      </c>
      <c r="M2324" s="55">
        <v>131</v>
      </c>
      <c r="N2324" s="62">
        <v>57.26</v>
      </c>
      <c r="O2324" s="55">
        <v>14.52</v>
      </c>
      <c r="P2324" s="55">
        <v>1.64</v>
      </c>
      <c r="Q2324" s="55">
        <v>26.58</v>
      </c>
      <c r="R2324" s="55">
        <v>63</v>
      </c>
      <c r="S2324" s="55" t="s">
        <v>3308</v>
      </c>
    </row>
    <row r="2325" spans="1:19" ht="41.4" hidden="1" x14ac:dyDescent="0.25">
      <c r="A2325" s="49">
        <v>116</v>
      </c>
      <c r="B2325" s="59" t="s">
        <v>244</v>
      </c>
      <c r="C2325" s="59" t="s">
        <v>264</v>
      </c>
      <c r="D2325" s="60" t="s">
        <v>4996</v>
      </c>
      <c r="E2325" s="59" t="s">
        <v>171</v>
      </c>
      <c r="F2325" s="63" t="s">
        <v>4997</v>
      </c>
      <c r="G2325" s="55">
        <v>22100</v>
      </c>
      <c r="H2325" s="55">
        <v>928</v>
      </c>
      <c r="I2325" s="62">
        <v>4.2</v>
      </c>
      <c r="J2325" s="55">
        <v>681</v>
      </c>
      <c r="K2325" s="55">
        <v>130</v>
      </c>
      <c r="L2325" s="55">
        <v>28</v>
      </c>
      <c r="M2325" s="55">
        <v>89</v>
      </c>
      <c r="N2325" s="62">
        <v>73.400000000000006</v>
      </c>
      <c r="O2325" s="55">
        <v>14</v>
      </c>
      <c r="P2325" s="55">
        <v>3</v>
      </c>
      <c r="Q2325" s="55">
        <v>9.6</v>
      </c>
      <c r="R2325" s="55">
        <v>71</v>
      </c>
      <c r="S2325" s="55" t="s">
        <v>2886</v>
      </c>
    </row>
    <row r="2326" spans="1:19" ht="55.2" hidden="1" x14ac:dyDescent="0.25">
      <c r="A2326" s="49">
        <v>116</v>
      </c>
      <c r="B2326" s="59" t="s">
        <v>244</v>
      </c>
      <c r="C2326" s="59" t="s">
        <v>264</v>
      </c>
      <c r="D2326" s="60" t="s">
        <v>4998</v>
      </c>
      <c r="E2326" s="59" t="s">
        <v>171</v>
      </c>
      <c r="F2326" s="63" t="s">
        <v>4999</v>
      </c>
      <c r="G2326" s="55">
        <v>27800</v>
      </c>
      <c r="H2326" s="55">
        <v>334</v>
      </c>
      <c r="I2326" s="62">
        <v>2.4</v>
      </c>
      <c r="J2326" s="55">
        <v>272</v>
      </c>
      <c r="K2326" s="55">
        <v>31</v>
      </c>
      <c r="L2326" s="55">
        <v>2</v>
      </c>
      <c r="M2326" s="55">
        <v>29</v>
      </c>
      <c r="N2326" s="62">
        <v>81.5</v>
      </c>
      <c r="O2326" s="55">
        <v>9.4</v>
      </c>
      <c r="P2326" s="55">
        <v>0.5</v>
      </c>
      <c r="Q2326" s="55">
        <v>8.6</v>
      </c>
      <c r="R2326" s="55">
        <v>23</v>
      </c>
      <c r="S2326" s="55" t="s">
        <v>2886</v>
      </c>
    </row>
    <row r="2327" spans="1:19" ht="55.2" hidden="1" x14ac:dyDescent="0.25">
      <c r="A2327" s="49">
        <v>116</v>
      </c>
      <c r="B2327" s="59" t="s">
        <v>244</v>
      </c>
      <c r="C2327" s="59" t="s">
        <v>264</v>
      </c>
      <c r="D2327" s="60" t="s">
        <v>4998</v>
      </c>
      <c r="E2327" s="59" t="s">
        <v>167</v>
      </c>
      <c r="F2327" s="63" t="s">
        <v>4999</v>
      </c>
      <c r="G2327" s="55">
        <v>24400</v>
      </c>
      <c r="H2327" s="55">
        <v>415</v>
      </c>
      <c r="I2327" s="62">
        <v>3.4</v>
      </c>
      <c r="J2327" s="55">
        <v>283</v>
      </c>
      <c r="K2327" s="55">
        <v>78</v>
      </c>
      <c r="L2327" s="55">
        <v>5</v>
      </c>
      <c r="M2327" s="55">
        <v>49</v>
      </c>
      <c r="N2327" s="62">
        <v>68.2</v>
      </c>
      <c r="O2327" s="55">
        <v>18.8</v>
      </c>
      <c r="P2327" s="55">
        <v>1.3</v>
      </c>
      <c r="Q2327" s="55">
        <v>11.7</v>
      </c>
      <c r="R2327" s="55">
        <v>35</v>
      </c>
      <c r="S2327" s="55" t="s">
        <v>2886</v>
      </c>
    </row>
    <row r="2328" spans="1:19" ht="55.2" hidden="1" x14ac:dyDescent="0.25">
      <c r="A2328" s="49">
        <v>116</v>
      </c>
      <c r="B2328" s="59" t="s">
        <v>244</v>
      </c>
      <c r="C2328" s="59" t="s">
        <v>264</v>
      </c>
      <c r="D2328" s="60" t="s">
        <v>5000</v>
      </c>
      <c r="E2328" s="59" t="s">
        <v>167</v>
      </c>
      <c r="F2328" s="63" t="s">
        <v>5001</v>
      </c>
      <c r="G2328" s="55">
        <v>24100</v>
      </c>
      <c r="H2328" s="55">
        <v>917</v>
      </c>
      <c r="I2328" s="62">
        <v>3.8</v>
      </c>
      <c r="J2328" s="55">
        <v>758</v>
      </c>
      <c r="K2328" s="55">
        <v>98</v>
      </c>
      <c r="L2328" s="55">
        <v>15</v>
      </c>
      <c r="M2328" s="55">
        <v>46</v>
      </c>
      <c r="N2328" s="62">
        <v>82.7</v>
      </c>
      <c r="O2328" s="55">
        <v>10.7</v>
      </c>
      <c r="P2328" s="55">
        <v>1.6</v>
      </c>
      <c r="Q2328" s="55">
        <v>5</v>
      </c>
      <c r="R2328" s="55">
        <v>54</v>
      </c>
      <c r="S2328" s="55" t="s">
        <v>2886</v>
      </c>
    </row>
    <row r="2329" spans="1:19" ht="41.4" hidden="1" x14ac:dyDescent="0.25">
      <c r="A2329" s="49">
        <v>116</v>
      </c>
      <c r="B2329" s="59" t="s">
        <v>244</v>
      </c>
      <c r="C2329" s="59" t="s">
        <v>264</v>
      </c>
      <c r="D2329" s="60" t="s">
        <v>5002</v>
      </c>
      <c r="E2329" s="59" t="s">
        <v>167</v>
      </c>
      <c r="F2329" s="63" t="s">
        <v>5003</v>
      </c>
      <c r="G2329" s="55">
        <v>15600</v>
      </c>
      <c r="H2329" s="55">
        <v>978</v>
      </c>
      <c r="I2329" s="62">
        <v>6.27</v>
      </c>
      <c r="J2329" s="55">
        <v>539</v>
      </c>
      <c r="K2329" s="55">
        <v>198</v>
      </c>
      <c r="L2329" s="55">
        <v>32</v>
      </c>
      <c r="M2329" s="55">
        <v>209</v>
      </c>
      <c r="N2329" s="62">
        <v>55.15</v>
      </c>
      <c r="O2329" s="55">
        <v>20.21</v>
      </c>
      <c r="P2329" s="55">
        <v>3.31</v>
      </c>
      <c r="Q2329" s="55">
        <v>21.34</v>
      </c>
      <c r="R2329" s="55">
        <v>114</v>
      </c>
      <c r="S2329" s="55" t="s">
        <v>2875</v>
      </c>
    </row>
    <row r="2330" spans="1:19" ht="41.4" hidden="1" x14ac:dyDescent="0.25">
      <c r="A2330" s="49">
        <v>116</v>
      </c>
      <c r="B2330" s="59" t="s">
        <v>244</v>
      </c>
      <c r="C2330" s="59" t="s">
        <v>264</v>
      </c>
      <c r="D2330" s="60" t="s">
        <v>5004</v>
      </c>
      <c r="E2330" s="59" t="s">
        <v>171</v>
      </c>
      <c r="F2330" s="63" t="s">
        <v>1842</v>
      </c>
      <c r="G2330" s="55">
        <v>22800</v>
      </c>
      <c r="H2330" s="55">
        <v>2683</v>
      </c>
      <c r="I2330" s="62">
        <v>11.77</v>
      </c>
      <c r="J2330" s="55">
        <v>1117</v>
      </c>
      <c r="K2330" s="55">
        <v>324</v>
      </c>
      <c r="L2330" s="55">
        <v>156</v>
      </c>
      <c r="M2330" s="55">
        <v>1086</v>
      </c>
      <c r="N2330" s="62">
        <v>41.63</v>
      </c>
      <c r="O2330" s="55">
        <v>12.09</v>
      </c>
      <c r="P2330" s="55">
        <v>5.83</v>
      </c>
      <c r="Q2330" s="55">
        <v>40.46</v>
      </c>
      <c r="R2330" s="55">
        <v>467</v>
      </c>
      <c r="S2330" s="55" t="s">
        <v>3308</v>
      </c>
    </row>
    <row r="2331" spans="1:19" ht="41.4" hidden="1" x14ac:dyDescent="0.25">
      <c r="A2331" s="49">
        <v>116</v>
      </c>
      <c r="B2331" s="59" t="s">
        <v>244</v>
      </c>
      <c r="C2331" s="59" t="s">
        <v>264</v>
      </c>
      <c r="D2331" s="60" t="s">
        <v>5005</v>
      </c>
      <c r="E2331" s="59" t="s">
        <v>167</v>
      </c>
      <c r="F2331" s="63" t="s">
        <v>1842</v>
      </c>
      <c r="G2331" s="55">
        <v>39500</v>
      </c>
      <c r="H2331" s="55">
        <v>2631</v>
      </c>
      <c r="I2331" s="62">
        <v>6.66</v>
      </c>
      <c r="J2331" s="55">
        <v>1281</v>
      </c>
      <c r="K2331" s="55">
        <v>303</v>
      </c>
      <c r="L2331" s="55">
        <v>118</v>
      </c>
      <c r="M2331" s="55">
        <v>929</v>
      </c>
      <c r="N2331" s="62">
        <v>48.68</v>
      </c>
      <c r="O2331" s="55">
        <v>11.51</v>
      </c>
      <c r="P2331" s="55">
        <v>4.49</v>
      </c>
      <c r="Q2331" s="55">
        <v>35.32</v>
      </c>
      <c r="R2331" s="55">
        <v>411</v>
      </c>
      <c r="S2331" s="55" t="s">
        <v>2875</v>
      </c>
    </row>
    <row r="2332" spans="1:19" ht="41.4" hidden="1" x14ac:dyDescent="0.25">
      <c r="A2332" s="49">
        <v>116</v>
      </c>
      <c r="B2332" s="59" t="s">
        <v>244</v>
      </c>
      <c r="C2332" s="59" t="s">
        <v>264</v>
      </c>
      <c r="D2332" s="60" t="s">
        <v>5006</v>
      </c>
      <c r="E2332" s="59" t="s">
        <v>171</v>
      </c>
      <c r="F2332" s="63" t="s">
        <v>5007</v>
      </c>
      <c r="G2332" s="55">
        <v>25500</v>
      </c>
      <c r="H2332" s="55">
        <v>2688</v>
      </c>
      <c r="I2332" s="62">
        <v>10.54</v>
      </c>
      <c r="J2332" s="55">
        <v>843</v>
      </c>
      <c r="K2332" s="55">
        <v>255</v>
      </c>
      <c r="L2332" s="55">
        <v>151</v>
      </c>
      <c r="M2332" s="55">
        <v>1439</v>
      </c>
      <c r="N2332" s="62">
        <v>31.35</v>
      </c>
      <c r="O2332" s="55">
        <v>9.49</v>
      </c>
      <c r="P2332" s="55">
        <v>5.63</v>
      </c>
      <c r="Q2332" s="55">
        <v>53.53</v>
      </c>
      <c r="R2332" s="55">
        <v>572</v>
      </c>
      <c r="S2332" s="55" t="s">
        <v>3308</v>
      </c>
    </row>
    <row r="2333" spans="1:19" ht="27.6" hidden="1" x14ac:dyDescent="0.25">
      <c r="A2333" s="49">
        <v>116</v>
      </c>
      <c r="B2333" s="59" t="s">
        <v>244</v>
      </c>
      <c r="C2333" s="59" t="s">
        <v>264</v>
      </c>
      <c r="D2333" s="60" t="s">
        <v>2719</v>
      </c>
      <c r="E2333" s="59" t="s">
        <v>167</v>
      </c>
      <c r="F2333" s="63" t="s">
        <v>5008</v>
      </c>
      <c r="G2333" s="55">
        <v>20800</v>
      </c>
      <c r="H2333" s="55">
        <v>1498</v>
      </c>
      <c r="I2333" s="62">
        <v>7.2</v>
      </c>
      <c r="J2333" s="55">
        <v>622</v>
      </c>
      <c r="K2333" s="55">
        <v>265</v>
      </c>
      <c r="L2333" s="55">
        <v>131</v>
      </c>
      <c r="M2333" s="55">
        <v>480</v>
      </c>
      <c r="N2333" s="62">
        <v>41.51</v>
      </c>
      <c r="O2333" s="55">
        <v>17.71</v>
      </c>
      <c r="P2333" s="55">
        <v>8.77</v>
      </c>
      <c r="Q2333" s="55">
        <v>32.01</v>
      </c>
      <c r="R2333" s="55">
        <v>231</v>
      </c>
      <c r="S2333" s="55" t="s">
        <v>3308</v>
      </c>
    </row>
    <row r="2334" spans="1:19" ht="27.6" hidden="1" x14ac:dyDescent="0.25">
      <c r="A2334" s="49">
        <v>116</v>
      </c>
      <c r="B2334" s="59" t="s">
        <v>244</v>
      </c>
      <c r="C2334" s="59" t="s">
        <v>264</v>
      </c>
      <c r="D2334" s="60" t="s">
        <v>5009</v>
      </c>
      <c r="E2334" s="59" t="s">
        <v>171</v>
      </c>
      <c r="F2334" s="63" t="s">
        <v>5010</v>
      </c>
      <c r="G2334" s="55">
        <v>16800</v>
      </c>
      <c r="H2334" s="55">
        <v>1318</v>
      </c>
      <c r="I2334" s="62">
        <v>7.85</v>
      </c>
      <c r="J2334" s="55">
        <v>522</v>
      </c>
      <c r="K2334" s="55">
        <v>360</v>
      </c>
      <c r="L2334" s="55">
        <v>78</v>
      </c>
      <c r="M2334" s="55">
        <v>358</v>
      </c>
      <c r="N2334" s="62">
        <v>39.61</v>
      </c>
      <c r="O2334" s="55">
        <v>27.28</v>
      </c>
      <c r="P2334" s="55">
        <v>5.9</v>
      </c>
      <c r="Q2334" s="55">
        <v>27.14</v>
      </c>
      <c r="R2334" s="55">
        <v>186</v>
      </c>
      <c r="S2334" s="55" t="s">
        <v>2875</v>
      </c>
    </row>
    <row r="2335" spans="1:19" ht="27.6" hidden="1" x14ac:dyDescent="0.25">
      <c r="A2335" s="49">
        <v>116</v>
      </c>
      <c r="B2335" s="59" t="s">
        <v>244</v>
      </c>
      <c r="C2335" s="59" t="s">
        <v>264</v>
      </c>
      <c r="D2335" s="60" t="s">
        <v>5009</v>
      </c>
      <c r="E2335" s="59" t="s">
        <v>167</v>
      </c>
      <c r="F2335" s="63" t="s">
        <v>5010</v>
      </c>
      <c r="G2335" s="55">
        <v>15000</v>
      </c>
      <c r="H2335" s="55">
        <v>1088</v>
      </c>
      <c r="I2335" s="62">
        <v>7.25</v>
      </c>
      <c r="J2335" s="55">
        <v>467</v>
      </c>
      <c r="K2335" s="55">
        <v>162</v>
      </c>
      <c r="L2335" s="55">
        <v>127</v>
      </c>
      <c r="M2335" s="55">
        <v>332</v>
      </c>
      <c r="N2335" s="62">
        <v>42.92</v>
      </c>
      <c r="O2335" s="55">
        <v>14.87</v>
      </c>
      <c r="P2335" s="55">
        <v>11.65</v>
      </c>
      <c r="Q2335" s="55">
        <v>30.56</v>
      </c>
      <c r="R2335" s="55">
        <v>164</v>
      </c>
      <c r="S2335" s="55" t="s">
        <v>2875</v>
      </c>
    </row>
    <row r="2336" spans="1:19" ht="27.6" hidden="1" x14ac:dyDescent="0.25">
      <c r="A2336" s="49">
        <v>116</v>
      </c>
      <c r="B2336" s="59" t="s">
        <v>244</v>
      </c>
      <c r="C2336" s="59" t="s">
        <v>264</v>
      </c>
      <c r="D2336" s="60" t="s">
        <v>5011</v>
      </c>
      <c r="E2336" s="59" t="s">
        <v>171</v>
      </c>
      <c r="F2336" s="63" t="s">
        <v>661</v>
      </c>
      <c r="G2336" s="55">
        <v>19400</v>
      </c>
      <c r="H2336" s="55">
        <v>1053</v>
      </c>
      <c r="I2336" s="62">
        <v>5.43</v>
      </c>
      <c r="J2336" s="55">
        <v>485</v>
      </c>
      <c r="K2336" s="55">
        <v>158</v>
      </c>
      <c r="L2336" s="55">
        <v>120</v>
      </c>
      <c r="M2336" s="55">
        <v>290</v>
      </c>
      <c r="N2336" s="62">
        <v>46.06</v>
      </c>
      <c r="O2336" s="55">
        <v>14.96</v>
      </c>
      <c r="P2336" s="55">
        <v>11.42</v>
      </c>
      <c r="Q2336" s="55">
        <v>27.56</v>
      </c>
      <c r="R2336" s="55">
        <v>149</v>
      </c>
      <c r="S2336" s="55" t="s">
        <v>2875</v>
      </c>
    </row>
    <row r="2337" spans="1:19" ht="41.4" hidden="1" x14ac:dyDescent="0.25">
      <c r="A2337" s="49">
        <v>118</v>
      </c>
      <c r="B2337" s="59" t="s">
        <v>176</v>
      </c>
      <c r="C2337" s="59" t="s">
        <v>196</v>
      </c>
      <c r="D2337" s="60" t="s">
        <v>5012</v>
      </c>
      <c r="E2337" s="59" t="s">
        <v>167</v>
      </c>
      <c r="F2337" s="63" t="s">
        <v>4731</v>
      </c>
      <c r="G2337" s="55">
        <v>36000</v>
      </c>
      <c r="H2337" s="55">
        <v>3751</v>
      </c>
      <c r="I2337" s="62">
        <v>10.42</v>
      </c>
      <c r="J2337" s="55">
        <v>1331</v>
      </c>
      <c r="K2337" s="55">
        <v>568</v>
      </c>
      <c r="L2337" s="55">
        <v>247</v>
      </c>
      <c r="M2337" s="55">
        <v>1605</v>
      </c>
      <c r="N2337" s="62">
        <v>35.479999999999997</v>
      </c>
      <c r="O2337" s="55">
        <v>15.13</v>
      </c>
      <c r="P2337" s="55">
        <v>6.59</v>
      </c>
      <c r="Q2337" s="55">
        <v>42.8</v>
      </c>
      <c r="R2337" s="55">
        <v>689</v>
      </c>
      <c r="S2337" s="55" t="s">
        <v>2661</v>
      </c>
    </row>
    <row r="2338" spans="1:19" ht="55.2" hidden="1" x14ac:dyDescent="0.25">
      <c r="A2338" s="49">
        <v>118</v>
      </c>
      <c r="B2338" s="59" t="s">
        <v>176</v>
      </c>
      <c r="C2338" s="59" t="s">
        <v>196</v>
      </c>
      <c r="D2338" s="60" t="s">
        <v>5013</v>
      </c>
      <c r="E2338" s="59" t="s">
        <v>171</v>
      </c>
      <c r="F2338" s="63" t="s">
        <v>5014</v>
      </c>
      <c r="G2338" s="55">
        <v>35500</v>
      </c>
      <c r="H2338" s="55">
        <v>4188</v>
      </c>
      <c r="I2338" s="62">
        <v>11.8</v>
      </c>
      <c r="J2338" s="55">
        <v>1367</v>
      </c>
      <c r="K2338" s="55">
        <v>548</v>
      </c>
      <c r="L2338" s="55">
        <v>261</v>
      </c>
      <c r="M2338" s="55">
        <v>2012</v>
      </c>
      <c r="N2338" s="62">
        <v>32.64</v>
      </c>
      <c r="O2338" s="55">
        <v>13.08</v>
      </c>
      <c r="P2338" s="55">
        <v>6.24</v>
      </c>
      <c r="Q2338" s="55">
        <v>48.04</v>
      </c>
      <c r="R2338" s="55">
        <v>831</v>
      </c>
      <c r="S2338" s="55" t="s">
        <v>2661</v>
      </c>
    </row>
    <row r="2339" spans="1:19" ht="55.2" hidden="1" x14ac:dyDescent="0.25">
      <c r="A2339" s="49">
        <v>118</v>
      </c>
      <c r="B2339" s="59" t="s">
        <v>176</v>
      </c>
      <c r="C2339" s="59" t="s">
        <v>196</v>
      </c>
      <c r="D2339" s="60" t="s">
        <v>5013</v>
      </c>
      <c r="E2339" s="59" t="s">
        <v>167</v>
      </c>
      <c r="F2339" s="63" t="s">
        <v>5014</v>
      </c>
      <c r="G2339" s="55">
        <v>24700</v>
      </c>
      <c r="H2339" s="55">
        <v>2887</v>
      </c>
      <c r="I2339" s="62">
        <v>11.69</v>
      </c>
      <c r="J2339" s="55">
        <v>889</v>
      </c>
      <c r="K2339" s="55">
        <v>552</v>
      </c>
      <c r="L2339" s="55">
        <v>270</v>
      </c>
      <c r="M2339" s="55">
        <v>1176</v>
      </c>
      <c r="N2339" s="62">
        <v>30.8</v>
      </c>
      <c r="O2339" s="55">
        <v>19.11</v>
      </c>
      <c r="P2339" s="55">
        <v>9.34</v>
      </c>
      <c r="Q2339" s="55">
        <v>40.75</v>
      </c>
      <c r="R2339" s="55">
        <v>527</v>
      </c>
      <c r="S2339" s="55" t="s">
        <v>2661</v>
      </c>
    </row>
    <row r="2340" spans="1:19" ht="41.4" hidden="1" x14ac:dyDescent="0.25">
      <c r="A2340" s="49">
        <v>118</v>
      </c>
      <c r="B2340" s="59" t="s">
        <v>176</v>
      </c>
      <c r="C2340" s="59" t="s">
        <v>196</v>
      </c>
      <c r="D2340" s="60" t="s">
        <v>5015</v>
      </c>
      <c r="E2340" s="59" t="s">
        <v>171</v>
      </c>
      <c r="F2340" s="63" t="s">
        <v>5016</v>
      </c>
      <c r="G2340" s="55">
        <v>12200</v>
      </c>
      <c r="H2340" s="55">
        <v>3137</v>
      </c>
      <c r="I2340" s="62">
        <v>25.71</v>
      </c>
      <c r="J2340" s="55">
        <v>804</v>
      </c>
      <c r="K2340" s="55">
        <v>515</v>
      </c>
      <c r="L2340" s="55">
        <v>244</v>
      </c>
      <c r="M2340" s="55">
        <v>1574</v>
      </c>
      <c r="N2340" s="62">
        <v>25.64</v>
      </c>
      <c r="O2340" s="55">
        <v>16.43</v>
      </c>
      <c r="P2340" s="55">
        <v>7.77</v>
      </c>
      <c r="Q2340" s="55">
        <v>50.16</v>
      </c>
      <c r="R2340" s="55">
        <v>654</v>
      </c>
      <c r="S2340" s="55" t="s">
        <v>2956</v>
      </c>
    </row>
    <row r="2341" spans="1:19" ht="41.4" hidden="1" x14ac:dyDescent="0.25">
      <c r="A2341" s="49">
        <v>118</v>
      </c>
      <c r="B2341" s="59" t="s">
        <v>176</v>
      </c>
      <c r="C2341" s="59" t="s">
        <v>196</v>
      </c>
      <c r="D2341" s="60" t="s">
        <v>5015</v>
      </c>
      <c r="E2341" s="59" t="s">
        <v>167</v>
      </c>
      <c r="F2341" s="63" t="s">
        <v>5016</v>
      </c>
      <c r="G2341" s="55">
        <v>19500</v>
      </c>
      <c r="H2341" s="55">
        <v>2217</v>
      </c>
      <c r="I2341" s="62">
        <v>11.37</v>
      </c>
      <c r="J2341" s="55">
        <v>454</v>
      </c>
      <c r="K2341" s="55">
        <v>305</v>
      </c>
      <c r="L2341" s="55">
        <v>137</v>
      </c>
      <c r="M2341" s="55">
        <v>1321</v>
      </c>
      <c r="N2341" s="62">
        <v>20.48</v>
      </c>
      <c r="O2341" s="55">
        <v>13.74</v>
      </c>
      <c r="P2341" s="55">
        <v>6.19</v>
      </c>
      <c r="Q2341" s="55">
        <v>59.58</v>
      </c>
      <c r="R2341" s="55">
        <v>520</v>
      </c>
      <c r="S2341" s="55" t="s">
        <v>2956</v>
      </c>
    </row>
    <row r="2342" spans="1:19" ht="41.4" hidden="1" x14ac:dyDescent="0.25">
      <c r="A2342" s="49">
        <v>118</v>
      </c>
      <c r="B2342" s="59" t="s">
        <v>176</v>
      </c>
      <c r="C2342" s="59" t="s">
        <v>196</v>
      </c>
      <c r="D2342" s="60" t="s">
        <v>5017</v>
      </c>
      <c r="E2342" s="59" t="s">
        <v>167</v>
      </c>
      <c r="F2342" s="63" t="s">
        <v>3529</v>
      </c>
      <c r="G2342" s="55">
        <v>20200</v>
      </c>
      <c r="H2342" s="55">
        <v>2296</v>
      </c>
      <c r="I2342" s="62">
        <v>11.37</v>
      </c>
      <c r="J2342" s="55">
        <v>470</v>
      </c>
      <c r="K2342" s="55">
        <v>315</v>
      </c>
      <c r="L2342" s="55">
        <v>142</v>
      </c>
      <c r="M2342" s="55">
        <v>1369</v>
      </c>
      <c r="N2342" s="62">
        <v>20.48</v>
      </c>
      <c r="O2342" s="55">
        <v>13.73</v>
      </c>
      <c r="P2342" s="55">
        <v>6.19</v>
      </c>
      <c r="Q2342" s="55">
        <v>59.59</v>
      </c>
      <c r="R2342" s="55">
        <v>539</v>
      </c>
      <c r="S2342" s="55" t="s">
        <v>2769</v>
      </c>
    </row>
    <row r="2343" spans="1:19" ht="55.2" hidden="1" x14ac:dyDescent="0.25">
      <c r="A2343" s="49">
        <v>118</v>
      </c>
      <c r="B2343" s="59" t="s">
        <v>176</v>
      </c>
      <c r="C2343" s="59" t="s">
        <v>196</v>
      </c>
      <c r="D2343" s="60" t="s">
        <v>5018</v>
      </c>
      <c r="E2343" s="59" t="s">
        <v>171</v>
      </c>
      <c r="F2343" s="63" t="s">
        <v>5019</v>
      </c>
      <c r="G2343" s="55">
        <v>29000</v>
      </c>
      <c r="H2343" s="55">
        <v>3785</v>
      </c>
      <c r="I2343" s="62">
        <v>13.05</v>
      </c>
      <c r="J2343" s="55">
        <v>1210</v>
      </c>
      <c r="K2343" s="55">
        <v>543</v>
      </c>
      <c r="L2343" s="55">
        <v>212</v>
      </c>
      <c r="M2343" s="55">
        <v>1820</v>
      </c>
      <c r="N2343" s="62">
        <v>31.97</v>
      </c>
      <c r="O2343" s="55">
        <v>14.34</v>
      </c>
      <c r="P2343" s="55">
        <v>5.61</v>
      </c>
      <c r="Q2343" s="55">
        <v>48.08</v>
      </c>
      <c r="R2343" s="55">
        <v>751</v>
      </c>
      <c r="S2343" s="55" t="s">
        <v>2661</v>
      </c>
    </row>
    <row r="2344" spans="1:19" ht="82.8" hidden="1" x14ac:dyDescent="0.25">
      <c r="A2344" s="49">
        <v>118</v>
      </c>
      <c r="B2344" s="59" t="s">
        <v>176</v>
      </c>
      <c r="C2344" s="59" t="s">
        <v>196</v>
      </c>
      <c r="D2344" s="60" t="s">
        <v>5020</v>
      </c>
      <c r="E2344" s="59" t="s">
        <v>171</v>
      </c>
      <c r="F2344" s="63" t="s">
        <v>5021</v>
      </c>
      <c r="G2344" s="55">
        <v>38000</v>
      </c>
      <c r="H2344" s="55">
        <v>4958</v>
      </c>
      <c r="I2344" s="62">
        <v>13.05</v>
      </c>
      <c r="J2344" s="55">
        <v>1585</v>
      </c>
      <c r="K2344" s="55">
        <v>711</v>
      </c>
      <c r="L2344" s="55">
        <v>278</v>
      </c>
      <c r="M2344" s="55">
        <v>2384</v>
      </c>
      <c r="N2344" s="62">
        <v>31.97</v>
      </c>
      <c r="O2344" s="55">
        <v>14.34</v>
      </c>
      <c r="P2344" s="55">
        <v>5.61</v>
      </c>
      <c r="Q2344" s="55">
        <v>48.08</v>
      </c>
      <c r="R2344" s="55">
        <v>984</v>
      </c>
      <c r="S2344" s="55" t="s">
        <v>2667</v>
      </c>
    </row>
    <row r="2345" spans="1:19" ht="41.4" hidden="1" x14ac:dyDescent="0.25">
      <c r="A2345" s="49">
        <v>118</v>
      </c>
      <c r="B2345" s="59" t="s">
        <v>176</v>
      </c>
      <c r="C2345" s="59" t="s">
        <v>196</v>
      </c>
      <c r="D2345" s="60" t="s">
        <v>5022</v>
      </c>
      <c r="E2345" s="59" t="s">
        <v>167</v>
      </c>
      <c r="F2345" s="63" t="s">
        <v>5023</v>
      </c>
      <c r="G2345" s="55">
        <v>82000</v>
      </c>
      <c r="H2345" s="55">
        <v>3838</v>
      </c>
      <c r="I2345" s="62">
        <v>4.68</v>
      </c>
      <c r="J2345" s="55">
        <v>1518</v>
      </c>
      <c r="K2345" s="55">
        <v>620</v>
      </c>
      <c r="L2345" s="55">
        <v>286</v>
      </c>
      <c r="M2345" s="55">
        <v>1414</v>
      </c>
      <c r="N2345" s="62">
        <v>39.549999999999997</v>
      </c>
      <c r="O2345" s="55">
        <v>16.16</v>
      </c>
      <c r="P2345" s="55">
        <v>7.45</v>
      </c>
      <c r="Q2345" s="55">
        <v>36.840000000000003</v>
      </c>
      <c r="R2345" s="55">
        <v>640</v>
      </c>
      <c r="S2345" s="55" t="s">
        <v>2810</v>
      </c>
    </row>
    <row r="2346" spans="1:19" ht="13.8" hidden="1" x14ac:dyDescent="0.25">
      <c r="A2346" s="49">
        <v>118</v>
      </c>
      <c r="B2346" s="59" t="s">
        <v>176</v>
      </c>
      <c r="C2346" s="59" t="s">
        <v>196</v>
      </c>
      <c r="D2346" s="60" t="s">
        <v>4184</v>
      </c>
      <c r="E2346" s="59" t="s">
        <v>192</v>
      </c>
      <c r="F2346" s="63" t="s">
        <v>5024</v>
      </c>
      <c r="G2346" s="55">
        <v>139000</v>
      </c>
      <c r="H2346" s="55">
        <v>5837</v>
      </c>
      <c r="I2346" s="62">
        <v>4.2</v>
      </c>
      <c r="J2346" s="55">
        <v>3585</v>
      </c>
      <c r="K2346" s="55">
        <v>1167</v>
      </c>
      <c r="L2346" s="55">
        <v>330</v>
      </c>
      <c r="M2346" s="55">
        <v>755</v>
      </c>
      <c r="N2346" s="62">
        <v>61.41</v>
      </c>
      <c r="O2346" s="55">
        <v>19.989999999999998</v>
      </c>
      <c r="P2346" s="55">
        <v>5.66</v>
      </c>
      <c r="Q2346" s="55">
        <v>12.94</v>
      </c>
      <c r="R2346" s="55">
        <v>542</v>
      </c>
      <c r="S2346" s="55" t="s">
        <v>2709</v>
      </c>
    </row>
    <row r="2347" spans="1:19" ht="55.2" hidden="1" x14ac:dyDescent="0.25">
      <c r="A2347" s="49">
        <v>118</v>
      </c>
      <c r="B2347" s="59" t="s">
        <v>176</v>
      </c>
      <c r="C2347" s="59" t="s">
        <v>177</v>
      </c>
      <c r="D2347" s="60" t="s">
        <v>5025</v>
      </c>
      <c r="E2347" s="59" t="s">
        <v>171</v>
      </c>
      <c r="F2347" s="63" t="s">
        <v>4713</v>
      </c>
      <c r="G2347" s="55">
        <v>118000</v>
      </c>
      <c r="H2347" s="55">
        <v>4863</v>
      </c>
      <c r="I2347" s="62">
        <v>4.12</v>
      </c>
      <c r="J2347" s="55">
        <v>2000</v>
      </c>
      <c r="K2347" s="55">
        <v>802</v>
      </c>
      <c r="L2347" s="55">
        <v>335</v>
      </c>
      <c r="M2347" s="55">
        <v>1726</v>
      </c>
      <c r="N2347" s="62">
        <v>41.13</v>
      </c>
      <c r="O2347" s="55">
        <v>16.489999999999998</v>
      </c>
      <c r="P2347" s="55">
        <v>6.88</v>
      </c>
      <c r="Q2347" s="55">
        <v>35.5</v>
      </c>
      <c r="R2347" s="55">
        <v>788</v>
      </c>
      <c r="S2347" s="55" t="s">
        <v>2810</v>
      </c>
    </row>
    <row r="2348" spans="1:19" ht="55.2" hidden="1" x14ac:dyDescent="0.25">
      <c r="A2348" s="49">
        <v>118</v>
      </c>
      <c r="B2348" s="59" t="s">
        <v>176</v>
      </c>
      <c r="C2348" s="59" t="s">
        <v>177</v>
      </c>
      <c r="D2348" s="60" t="s">
        <v>5025</v>
      </c>
      <c r="E2348" s="59" t="s">
        <v>167</v>
      </c>
      <c r="F2348" s="63" t="s">
        <v>4713</v>
      </c>
      <c r="G2348" s="55">
        <v>137000</v>
      </c>
      <c r="H2348" s="55">
        <v>6001</v>
      </c>
      <c r="I2348" s="62">
        <v>4.38</v>
      </c>
      <c r="J2348" s="55">
        <v>2537</v>
      </c>
      <c r="K2348" s="55">
        <v>1003</v>
      </c>
      <c r="L2348" s="55">
        <v>388</v>
      </c>
      <c r="M2348" s="55">
        <v>2073</v>
      </c>
      <c r="N2348" s="62">
        <v>42.27</v>
      </c>
      <c r="O2348" s="55">
        <v>16.72</v>
      </c>
      <c r="P2348" s="55">
        <v>6.47</v>
      </c>
      <c r="Q2348" s="55">
        <v>34.549999999999997</v>
      </c>
      <c r="R2348" s="55">
        <v>953</v>
      </c>
      <c r="S2348" s="55" t="s">
        <v>2810</v>
      </c>
    </row>
    <row r="2349" spans="1:19" ht="55.2" hidden="1" x14ac:dyDescent="0.25">
      <c r="A2349" s="49">
        <v>118</v>
      </c>
      <c r="B2349" s="59" t="s">
        <v>176</v>
      </c>
      <c r="C2349" s="59" t="s">
        <v>177</v>
      </c>
      <c r="D2349" s="60" t="s">
        <v>5026</v>
      </c>
      <c r="E2349" s="59" t="s">
        <v>171</v>
      </c>
      <c r="F2349" s="63" t="s">
        <v>2801</v>
      </c>
      <c r="G2349" s="55">
        <v>245000</v>
      </c>
      <c r="H2349" s="55">
        <v>8636</v>
      </c>
      <c r="I2349" s="62">
        <v>3.52</v>
      </c>
      <c r="J2349" s="55">
        <v>4342</v>
      </c>
      <c r="K2349" s="55">
        <v>1406</v>
      </c>
      <c r="L2349" s="55">
        <v>543</v>
      </c>
      <c r="M2349" s="55">
        <v>2345</v>
      </c>
      <c r="N2349" s="62">
        <v>50.28</v>
      </c>
      <c r="O2349" s="55">
        <v>16.28</v>
      </c>
      <c r="P2349" s="55">
        <v>6.29</v>
      </c>
      <c r="Q2349" s="55">
        <v>27.15</v>
      </c>
      <c r="R2349" s="55">
        <v>1170</v>
      </c>
      <c r="S2349" s="55" t="s">
        <v>2721</v>
      </c>
    </row>
    <row r="2350" spans="1:19" ht="55.2" hidden="1" x14ac:dyDescent="0.25">
      <c r="A2350" s="49">
        <v>118</v>
      </c>
      <c r="B2350" s="59" t="s">
        <v>176</v>
      </c>
      <c r="C2350" s="59" t="s">
        <v>177</v>
      </c>
      <c r="D2350" s="60" t="s">
        <v>5026</v>
      </c>
      <c r="E2350" s="59" t="s">
        <v>167</v>
      </c>
      <c r="F2350" s="63" t="s">
        <v>2801</v>
      </c>
      <c r="G2350" s="55">
        <v>244000</v>
      </c>
      <c r="H2350" s="55">
        <v>13103</v>
      </c>
      <c r="I2350" s="62">
        <v>5.37</v>
      </c>
      <c r="J2350" s="55">
        <v>4977</v>
      </c>
      <c r="K2350" s="55">
        <v>2466</v>
      </c>
      <c r="L2350" s="55">
        <v>1185</v>
      </c>
      <c r="M2350" s="55">
        <v>4475</v>
      </c>
      <c r="N2350" s="62">
        <v>37.979999999999997</v>
      </c>
      <c r="O2350" s="55">
        <v>18.82</v>
      </c>
      <c r="P2350" s="55">
        <v>9.0399999999999991</v>
      </c>
      <c r="Q2350" s="55">
        <v>34.15</v>
      </c>
      <c r="R2350" s="55">
        <v>2119</v>
      </c>
      <c r="S2350" s="55" t="s">
        <v>2810</v>
      </c>
    </row>
    <row r="2351" spans="1:19" ht="55.2" hidden="1" x14ac:dyDescent="0.25">
      <c r="A2351" s="49">
        <v>118</v>
      </c>
      <c r="B2351" s="59" t="s">
        <v>176</v>
      </c>
      <c r="C2351" s="59" t="s">
        <v>177</v>
      </c>
      <c r="D2351" s="60" t="s">
        <v>5027</v>
      </c>
      <c r="E2351" s="59" t="s">
        <v>167</v>
      </c>
      <c r="F2351" s="63" t="s">
        <v>2809</v>
      </c>
      <c r="G2351" s="55">
        <v>164000</v>
      </c>
      <c r="H2351" s="55">
        <v>1460</v>
      </c>
      <c r="I2351" s="62">
        <v>1.78</v>
      </c>
      <c r="J2351" s="55">
        <v>916</v>
      </c>
      <c r="K2351" s="55">
        <v>173</v>
      </c>
      <c r="L2351" s="55">
        <v>89</v>
      </c>
      <c r="M2351" s="55">
        <v>282</v>
      </c>
      <c r="N2351" s="62">
        <v>62.76</v>
      </c>
      <c r="O2351" s="55">
        <v>11.88</v>
      </c>
      <c r="P2351" s="55">
        <v>6.07</v>
      </c>
      <c r="Q2351" s="55">
        <v>19.29</v>
      </c>
      <c r="R2351" s="55">
        <v>158</v>
      </c>
      <c r="S2351" s="55" t="s">
        <v>2810</v>
      </c>
    </row>
    <row r="2352" spans="1:19" ht="55.2" hidden="1" x14ac:dyDescent="0.25">
      <c r="A2352" s="49">
        <v>118</v>
      </c>
      <c r="B2352" s="59" t="s">
        <v>176</v>
      </c>
      <c r="C2352" s="59" t="s">
        <v>177</v>
      </c>
      <c r="D2352" s="60" t="s">
        <v>5028</v>
      </c>
      <c r="E2352" s="59" t="s">
        <v>171</v>
      </c>
      <c r="F2352" s="63" t="s">
        <v>2999</v>
      </c>
      <c r="G2352" s="55">
        <v>115000</v>
      </c>
      <c r="H2352" s="55">
        <v>2795</v>
      </c>
      <c r="I2352" s="62">
        <v>2.4300000000000002</v>
      </c>
      <c r="J2352" s="55">
        <v>1754</v>
      </c>
      <c r="K2352" s="55">
        <v>332</v>
      </c>
      <c r="L2352" s="55">
        <v>170</v>
      </c>
      <c r="M2352" s="55">
        <v>539</v>
      </c>
      <c r="N2352" s="62">
        <v>62.76</v>
      </c>
      <c r="O2352" s="55">
        <v>11.88</v>
      </c>
      <c r="P2352" s="55">
        <v>6.07</v>
      </c>
      <c r="Q2352" s="55">
        <v>19.29</v>
      </c>
      <c r="R2352" s="55">
        <v>303</v>
      </c>
      <c r="S2352" s="55" t="s">
        <v>2810</v>
      </c>
    </row>
    <row r="2353" spans="1:19" ht="27.6" hidden="1" x14ac:dyDescent="0.25">
      <c r="A2353" s="49">
        <v>119</v>
      </c>
      <c r="B2353" s="59" t="s">
        <v>428</v>
      </c>
      <c r="C2353" s="59" t="s">
        <v>429</v>
      </c>
      <c r="D2353" s="60" t="s">
        <v>2660</v>
      </c>
      <c r="E2353" s="59" t="s">
        <v>167</v>
      </c>
      <c r="F2353" s="63" t="s">
        <v>1856</v>
      </c>
      <c r="G2353" s="55">
        <v>5300</v>
      </c>
      <c r="H2353" s="55">
        <v>764</v>
      </c>
      <c r="I2353" s="62">
        <v>14.39</v>
      </c>
      <c r="J2353" s="55">
        <v>399</v>
      </c>
      <c r="K2353" s="55">
        <v>96</v>
      </c>
      <c r="L2353" s="55">
        <v>41</v>
      </c>
      <c r="M2353" s="55">
        <v>228</v>
      </c>
      <c r="N2353" s="62">
        <v>52.32</v>
      </c>
      <c r="O2353" s="55">
        <v>12.53</v>
      </c>
      <c r="P2353" s="55">
        <v>5.31</v>
      </c>
      <c r="Q2353" s="55">
        <v>29.84</v>
      </c>
      <c r="R2353" s="55">
        <v>107</v>
      </c>
      <c r="S2353" s="55" t="s">
        <v>3881</v>
      </c>
    </row>
    <row r="2354" spans="1:19" ht="27.6" hidden="1" x14ac:dyDescent="0.25">
      <c r="A2354" s="49">
        <v>119</v>
      </c>
      <c r="B2354" s="59" t="s">
        <v>428</v>
      </c>
      <c r="C2354" s="59" t="s">
        <v>429</v>
      </c>
      <c r="D2354" s="60" t="s">
        <v>5029</v>
      </c>
      <c r="E2354" s="59" t="s">
        <v>171</v>
      </c>
      <c r="F2354" s="63" t="s">
        <v>5030</v>
      </c>
      <c r="G2354" s="55">
        <v>5500</v>
      </c>
      <c r="H2354" s="55">
        <v>956</v>
      </c>
      <c r="I2354" s="62">
        <v>17.38</v>
      </c>
      <c r="J2354" s="55">
        <v>502</v>
      </c>
      <c r="K2354" s="55">
        <v>112</v>
      </c>
      <c r="L2354" s="55">
        <v>47</v>
      </c>
      <c r="M2354" s="55">
        <v>295</v>
      </c>
      <c r="N2354" s="62">
        <v>52.47</v>
      </c>
      <c r="O2354" s="55">
        <v>11.74</v>
      </c>
      <c r="P2354" s="55">
        <v>4.95</v>
      </c>
      <c r="Q2354" s="55">
        <v>30.84</v>
      </c>
      <c r="R2354" s="55">
        <v>137</v>
      </c>
      <c r="S2354" s="55" t="s">
        <v>3881</v>
      </c>
    </row>
    <row r="2355" spans="1:19" ht="27.6" hidden="1" x14ac:dyDescent="0.25">
      <c r="A2355" s="49">
        <v>119</v>
      </c>
      <c r="B2355" s="59" t="s">
        <v>428</v>
      </c>
      <c r="C2355" s="59" t="s">
        <v>429</v>
      </c>
      <c r="D2355" s="60" t="s">
        <v>5029</v>
      </c>
      <c r="E2355" s="59" t="s">
        <v>167</v>
      </c>
      <c r="F2355" s="63" t="s">
        <v>5030</v>
      </c>
      <c r="G2355" s="55">
        <v>7900</v>
      </c>
      <c r="H2355" s="55">
        <v>1495</v>
      </c>
      <c r="I2355" s="62">
        <v>18.920000000000002</v>
      </c>
      <c r="J2355" s="55">
        <v>986</v>
      </c>
      <c r="K2355" s="55">
        <v>130</v>
      </c>
      <c r="L2355" s="55">
        <v>39</v>
      </c>
      <c r="M2355" s="55">
        <v>340</v>
      </c>
      <c r="N2355" s="62">
        <v>65.95</v>
      </c>
      <c r="O2355" s="55">
        <v>8.6999999999999993</v>
      </c>
      <c r="P2355" s="55">
        <v>2.61</v>
      </c>
      <c r="Q2355" s="55">
        <v>22.74</v>
      </c>
      <c r="R2355" s="55">
        <v>170</v>
      </c>
      <c r="S2355" s="55" t="s">
        <v>2711</v>
      </c>
    </row>
    <row r="2356" spans="1:19" ht="41.4" hidden="1" x14ac:dyDescent="0.25">
      <c r="A2356" s="49">
        <v>119</v>
      </c>
      <c r="B2356" s="59" t="s">
        <v>428</v>
      </c>
      <c r="C2356" s="59" t="s">
        <v>429</v>
      </c>
      <c r="D2356" s="60" t="s">
        <v>5031</v>
      </c>
      <c r="E2356" s="59" t="s">
        <v>171</v>
      </c>
      <c r="F2356" s="63" t="s">
        <v>1858</v>
      </c>
      <c r="G2356" s="55">
        <v>13800</v>
      </c>
      <c r="H2356" s="55">
        <v>1587</v>
      </c>
      <c r="I2356" s="62">
        <v>11.5</v>
      </c>
      <c r="J2356" s="55">
        <v>987</v>
      </c>
      <c r="K2356" s="55">
        <v>145</v>
      </c>
      <c r="L2356" s="55">
        <v>67</v>
      </c>
      <c r="M2356" s="55">
        <v>388</v>
      </c>
      <c r="N2356" s="62">
        <v>62.21</v>
      </c>
      <c r="O2356" s="55">
        <v>9.15</v>
      </c>
      <c r="P2356" s="55">
        <v>4.21</v>
      </c>
      <c r="Q2356" s="55">
        <v>24.43</v>
      </c>
      <c r="R2356" s="55">
        <v>192</v>
      </c>
      <c r="S2356" s="55" t="s">
        <v>2707</v>
      </c>
    </row>
    <row r="2357" spans="1:19" ht="41.4" hidden="1" x14ac:dyDescent="0.25">
      <c r="A2357" s="49">
        <v>119</v>
      </c>
      <c r="B2357" s="59" t="s">
        <v>428</v>
      </c>
      <c r="C2357" s="59" t="s">
        <v>429</v>
      </c>
      <c r="D2357" s="60" t="s">
        <v>5031</v>
      </c>
      <c r="E2357" s="59" t="s">
        <v>167</v>
      </c>
      <c r="F2357" s="63" t="s">
        <v>1858</v>
      </c>
      <c r="G2357" s="55">
        <v>6700</v>
      </c>
      <c r="H2357" s="55">
        <v>1161</v>
      </c>
      <c r="I2357" s="62">
        <v>17.329999999999998</v>
      </c>
      <c r="J2357" s="55">
        <v>691</v>
      </c>
      <c r="K2357" s="55">
        <v>87</v>
      </c>
      <c r="L2357" s="55">
        <v>45</v>
      </c>
      <c r="M2357" s="55">
        <v>338</v>
      </c>
      <c r="N2357" s="62">
        <v>59.56</v>
      </c>
      <c r="O2357" s="55">
        <v>7.48</v>
      </c>
      <c r="P2357" s="55">
        <v>3.84</v>
      </c>
      <c r="Q2357" s="55">
        <v>29.12</v>
      </c>
      <c r="R2357" s="55">
        <v>155</v>
      </c>
      <c r="S2357" s="55" t="s">
        <v>2810</v>
      </c>
    </row>
    <row r="2358" spans="1:19" ht="27.6" hidden="1" x14ac:dyDescent="0.25">
      <c r="A2358" s="49">
        <v>119</v>
      </c>
      <c r="B2358" s="59" t="s">
        <v>428</v>
      </c>
      <c r="C2358" s="59" t="s">
        <v>429</v>
      </c>
      <c r="D2358" s="60" t="s">
        <v>5032</v>
      </c>
      <c r="E2358" s="59" t="s">
        <v>171</v>
      </c>
      <c r="F2358" s="63" t="s">
        <v>675</v>
      </c>
      <c r="G2358" s="55">
        <v>6700</v>
      </c>
      <c r="H2358" s="55">
        <v>1161</v>
      </c>
      <c r="I2358" s="62">
        <v>17.329999999999998</v>
      </c>
      <c r="J2358" s="55">
        <v>691</v>
      </c>
      <c r="K2358" s="55">
        <v>87</v>
      </c>
      <c r="L2358" s="55">
        <v>45</v>
      </c>
      <c r="M2358" s="55">
        <v>338</v>
      </c>
      <c r="N2358" s="62">
        <v>59.56</v>
      </c>
      <c r="O2358" s="55">
        <v>7.48</v>
      </c>
      <c r="P2358" s="55">
        <v>3.84</v>
      </c>
      <c r="Q2358" s="55">
        <v>29.12</v>
      </c>
      <c r="R2358" s="55">
        <v>155</v>
      </c>
      <c r="S2358" s="55" t="s">
        <v>2810</v>
      </c>
    </row>
    <row r="2359" spans="1:19" ht="27.6" hidden="1" x14ac:dyDescent="0.25">
      <c r="A2359" s="49">
        <v>119</v>
      </c>
      <c r="B2359" s="59" t="s">
        <v>428</v>
      </c>
      <c r="C2359" s="59" t="s">
        <v>429</v>
      </c>
      <c r="D2359" s="60" t="s">
        <v>5032</v>
      </c>
      <c r="E2359" s="59" t="s">
        <v>167</v>
      </c>
      <c r="F2359" s="63" t="s">
        <v>675</v>
      </c>
      <c r="G2359" s="55">
        <v>7300</v>
      </c>
      <c r="H2359" s="55">
        <v>1153</v>
      </c>
      <c r="I2359" s="62">
        <v>15.79</v>
      </c>
      <c r="J2359" s="55">
        <v>688</v>
      </c>
      <c r="K2359" s="55">
        <v>76</v>
      </c>
      <c r="L2359" s="55">
        <v>33</v>
      </c>
      <c r="M2359" s="55">
        <v>356</v>
      </c>
      <c r="N2359" s="62">
        <v>59.63</v>
      </c>
      <c r="O2359" s="55">
        <v>6.6</v>
      </c>
      <c r="P2359" s="55">
        <v>2.9</v>
      </c>
      <c r="Q2359" s="55">
        <v>30.87</v>
      </c>
      <c r="R2359" s="55">
        <v>159</v>
      </c>
      <c r="S2359" s="55" t="s">
        <v>2711</v>
      </c>
    </row>
    <row r="2360" spans="1:19" ht="27.6" hidden="1" x14ac:dyDescent="0.25">
      <c r="A2360" s="49">
        <v>119</v>
      </c>
      <c r="B2360" s="59" t="s">
        <v>428</v>
      </c>
      <c r="C2360" s="59" t="s">
        <v>429</v>
      </c>
      <c r="D2360" s="60" t="s">
        <v>5033</v>
      </c>
      <c r="E2360" s="59" t="s">
        <v>171</v>
      </c>
      <c r="F2360" s="63" t="s">
        <v>790</v>
      </c>
      <c r="G2360" s="55">
        <v>15800</v>
      </c>
      <c r="H2360" s="55">
        <v>2637</v>
      </c>
      <c r="I2360" s="62">
        <v>16.690000000000001</v>
      </c>
      <c r="J2360" s="55">
        <v>1781</v>
      </c>
      <c r="K2360" s="55">
        <v>162</v>
      </c>
      <c r="L2360" s="55">
        <v>95</v>
      </c>
      <c r="M2360" s="55">
        <v>599</v>
      </c>
      <c r="N2360" s="62">
        <v>67.53</v>
      </c>
      <c r="O2360" s="55">
        <v>6.14</v>
      </c>
      <c r="P2360" s="55">
        <v>3.62</v>
      </c>
      <c r="Q2360" s="55">
        <v>22.7</v>
      </c>
      <c r="R2360" s="55">
        <v>298</v>
      </c>
      <c r="S2360" s="55" t="s">
        <v>2711</v>
      </c>
    </row>
    <row r="2361" spans="1:19" ht="41.4" hidden="1" x14ac:dyDescent="0.25">
      <c r="A2361" s="49">
        <v>120</v>
      </c>
      <c r="B2361" s="59" t="s">
        <v>336</v>
      </c>
      <c r="C2361" s="59" t="s">
        <v>337</v>
      </c>
      <c r="D2361" s="60" t="s">
        <v>5034</v>
      </c>
      <c r="E2361" s="59" t="s">
        <v>167</v>
      </c>
      <c r="F2361" s="63" t="s">
        <v>1860</v>
      </c>
      <c r="G2361" s="55">
        <v>79000</v>
      </c>
      <c r="H2361" s="55">
        <v>14536</v>
      </c>
      <c r="I2361" s="62">
        <v>18.399999999999999</v>
      </c>
      <c r="J2361" s="55">
        <v>2253</v>
      </c>
      <c r="K2361" s="55">
        <v>1105</v>
      </c>
      <c r="L2361" s="55">
        <v>509</v>
      </c>
      <c r="M2361" s="55">
        <v>10669</v>
      </c>
      <c r="N2361" s="62">
        <v>15.5</v>
      </c>
      <c r="O2361" s="55">
        <v>7.6</v>
      </c>
      <c r="P2361" s="55">
        <v>3.5</v>
      </c>
      <c r="Q2361" s="55">
        <v>73.400000000000006</v>
      </c>
      <c r="R2361" s="55">
        <v>3936</v>
      </c>
      <c r="S2361" s="55" t="s">
        <v>3452</v>
      </c>
    </row>
    <row r="2362" spans="1:19" ht="41.4" hidden="1" x14ac:dyDescent="0.25">
      <c r="A2362" s="49">
        <v>120</v>
      </c>
      <c r="B2362" s="59" t="s">
        <v>336</v>
      </c>
      <c r="C2362" s="59" t="s">
        <v>337</v>
      </c>
      <c r="D2362" s="60" t="s">
        <v>5035</v>
      </c>
      <c r="E2362" s="59" t="s">
        <v>171</v>
      </c>
      <c r="F2362" s="63" t="s">
        <v>346</v>
      </c>
      <c r="G2362" s="55">
        <v>67000</v>
      </c>
      <c r="H2362" s="55">
        <v>4019</v>
      </c>
      <c r="I2362" s="62">
        <v>6</v>
      </c>
      <c r="J2362" s="55">
        <v>643</v>
      </c>
      <c r="K2362" s="55">
        <v>683</v>
      </c>
      <c r="L2362" s="55">
        <v>482</v>
      </c>
      <c r="M2362" s="55">
        <v>2211</v>
      </c>
      <c r="N2362" s="62">
        <v>16</v>
      </c>
      <c r="O2362" s="55">
        <v>17</v>
      </c>
      <c r="P2362" s="55">
        <v>12</v>
      </c>
      <c r="Q2362" s="55">
        <v>55</v>
      </c>
      <c r="R2362" s="55">
        <v>919</v>
      </c>
      <c r="S2362" s="55" t="s">
        <v>2782</v>
      </c>
    </row>
    <row r="2363" spans="1:19" ht="55.2" hidden="1" x14ac:dyDescent="0.25">
      <c r="A2363" s="49">
        <v>120</v>
      </c>
      <c r="B2363" s="59" t="s">
        <v>336</v>
      </c>
      <c r="C2363" s="59" t="s">
        <v>337</v>
      </c>
      <c r="D2363" s="60" t="s">
        <v>5036</v>
      </c>
      <c r="E2363" s="59" t="s">
        <v>167</v>
      </c>
      <c r="F2363" s="63" t="s">
        <v>1861</v>
      </c>
      <c r="G2363" s="55">
        <v>14100</v>
      </c>
      <c r="H2363" s="55">
        <v>2073</v>
      </c>
      <c r="I2363" s="62">
        <v>14.7</v>
      </c>
      <c r="J2363" s="55">
        <v>346</v>
      </c>
      <c r="K2363" s="55">
        <v>386</v>
      </c>
      <c r="L2363" s="55">
        <v>54</v>
      </c>
      <c r="M2363" s="55">
        <v>1287</v>
      </c>
      <c r="N2363" s="62">
        <v>16.7</v>
      </c>
      <c r="O2363" s="55">
        <v>18.600000000000001</v>
      </c>
      <c r="P2363" s="55">
        <v>2.6</v>
      </c>
      <c r="Q2363" s="55">
        <v>62.1</v>
      </c>
      <c r="R2363" s="55">
        <v>500</v>
      </c>
      <c r="S2363" s="55" t="s">
        <v>3433</v>
      </c>
    </row>
    <row r="2364" spans="1:19" ht="27.6" hidden="1" x14ac:dyDescent="0.25">
      <c r="A2364" s="49">
        <v>120</v>
      </c>
      <c r="B2364" s="59" t="s">
        <v>336</v>
      </c>
      <c r="C2364" s="59" t="s">
        <v>348</v>
      </c>
      <c r="D2364" s="60" t="s">
        <v>4785</v>
      </c>
      <c r="E2364" s="59" t="s">
        <v>171</v>
      </c>
      <c r="F2364" s="63" t="s">
        <v>5037</v>
      </c>
      <c r="G2364" s="55">
        <v>14000</v>
      </c>
      <c r="H2364" s="55">
        <v>1121</v>
      </c>
      <c r="I2364" s="62">
        <v>8</v>
      </c>
      <c r="J2364" s="55">
        <v>157</v>
      </c>
      <c r="K2364" s="55">
        <v>168</v>
      </c>
      <c r="L2364" s="55">
        <v>90</v>
      </c>
      <c r="M2364" s="55">
        <v>706</v>
      </c>
      <c r="N2364" s="62">
        <v>14</v>
      </c>
      <c r="O2364" s="55">
        <v>15</v>
      </c>
      <c r="P2364" s="55">
        <v>8</v>
      </c>
      <c r="Q2364" s="55">
        <v>63</v>
      </c>
      <c r="R2364" s="55">
        <v>278</v>
      </c>
      <c r="S2364" s="55" t="s">
        <v>2782</v>
      </c>
    </row>
    <row r="2365" spans="1:19" ht="27.6" hidden="1" x14ac:dyDescent="0.25">
      <c r="A2365" s="49">
        <v>120</v>
      </c>
      <c r="B2365" s="59" t="s">
        <v>336</v>
      </c>
      <c r="C2365" s="59" t="s">
        <v>348</v>
      </c>
      <c r="D2365" s="60" t="s">
        <v>4785</v>
      </c>
      <c r="E2365" s="59" t="s">
        <v>167</v>
      </c>
      <c r="F2365" s="63" t="s">
        <v>5037</v>
      </c>
      <c r="G2365" s="55">
        <v>28000</v>
      </c>
      <c r="H2365" s="55">
        <v>4390</v>
      </c>
      <c r="I2365" s="62">
        <v>15.68</v>
      </c>
      <c r="J2365" s="55">
        <v>527</v>
      </c>
      <c r="K2365" s="55">
        <v>702</v>
      </c>
      <c r="L2365" s="55">
        <v>88</v>
      </c>
      <c r="M2365" s="55">
        <v>3073</v>
      </c>
      <c r="N2365" s="62">
        <v>12</v>
      </c>
      <c r="O2365" s="55">
        <v>16</v>
      </c>
      <c r="P2365" s="55">
        <v>2</v>
      </c>
      <c r="Q2365" s="55">
        <v>70</v>
      </c>
      <c r="R2365" s="55">
        <v>1156</v>
      </c>
      <c r="S2365" s="55" t="s">
        <v>2782</v>
      </c>
    </row>
    <row r="2366" spans="1:19" ht="41.4" hidden="1" x14ac:dyDescent="0.25">
      <c r="A2366" s="49">
        <v>120</v>
      </c>
      <c r="B2366" s="59" t="s">
        <v>336</v>
      </c>
      <c r="C2366" s="59" t="s">
        <v>348</v>
      </c>
      <c r="D2366" s="60" t="s">
        <v>5038</v>
      </c>
      <c r="E2366" s="59" t="s">
        <v>171</v>
      </c>
      <c r="F2366" s="63" t="s">
        <v>1863</v>
      </c>
      <c r="G2366" s="55">
        <v>20700</v>
      </c>
      <c r="H2366" s="55">
        <v>2691</v>
      </c>
      <c r="I2366" s="62">
        <v>13</v>
      </c>
      <c r="J2366" s="55">
        <v>296</v>
      </c>
      <c r="K2366" s="55">
        <v>323</v>
      </c>
      <c r="L2366" s="55">
        <v>269</v>
      </c>
      <c r="M2366" s="55">
        <v>1803</v>
      </c>
      <c r="N2366" s="62">
        <v>11</v>
      </c>
      <c r="O2366" s="55">
        <v>12</v>
      </c>
      <c r="P2366" s="55">
        <v>10</v>
      </c>
      <c r="Q2366" s="55">
        <v>67</v>
      </c>
      <c r="R2366" s="55">
        <v>702</v>
      </c>
      <c r="S2366" s="55" t="s">
        <v>2773</v>
      </c>
    </row>
    <row r="2367" spans="1:19" ht="41.4" hidden="1" x14ac:dyDescent="0.25">
      <c r="A2367" s="49">
        <v>120</v>
      </c>
      <c r="B2367" s="59" t="s">
        <v>336</v>
      </c>
      <c r="C2367" s="59" t="s">
        <v>348</v>
      </c>
      <c r="D2367" s="60" t="s">
        <v>5038</v>
      </c>
      <c r="E2367" s="59" t="s">
        <v>167</v>
      </c>
      <c r="F2367" s="63" t="s">
        <v>1863</v>
      </c>
      <c r="G2367" s="55">
        <v>30000</v>
      </c>
      <c r="H2367" s="55">
        <v>2100</v>
      </c>
      <c r="I2367" s="62">
        <v>7</v>
      </c>
      <c r="J2367" s="55">
        <v>315</v>
      </c>
      <c r="K2367" s="55">
        <v>273</v>
      </c>
      <c r="L2367" s="55">
        <v>147</v>
      </c>
      <c r="M2367" s="55">
        <v>1365</v>
      </c>
      <c r="N2367" s="62">
        <v>15</v>
      </c>
      <c r="O2367" s="55">
        <v>13</v>
      </c>
      <c r="P2367" s="55">
        <v>7</v>
      </c>
      <c r="Q2367" s="55">
        <v>65</v>
      </c>
      <c r="R2367" s="55">
        <v>529</v>
      </c>
      <c r="S2367" s="55" t="s">
        <v>2782</v>
      </c>
    </row>
    <row r="2368" spans="1:19" ht="69" hidden="1" x14ac:dyDescent="0.25">
      <c r="A2368" s="49">
        <v>120</v>
      </c>
      <c r="B2368" s="59" t="s">
        <v>336</v>
      </c>
      <c r="C2368" s="59" t="s">
        <v>348</v>
      </c>
      <c r="D2368" s="60" t="s">
        <v>5039</v>
      </c>
      <c r="E2368" s="59" t="s">
        <v>192</v>
      </c>
      <c r="F2368" s="63" t="s">
        <v>1864</v>
      </c>
      <c r="G2368" s="55">
        <v>12800</v>
      </c>
      <c r="H2368" s="55">
        <v>754</v>
      </c>
      <c r="I2368" s="62">
        <v>11.77</v>
      </c>
      <c r="J2368" s="55">
        <v>518</v>
      </c>
      <c r="K2368" s="55">
        <v>28</v>
      </c>
      <c r="L2368" s="55">
        <v>12</v>
      </c>
      <c r="M2368" s="55">
        <v>196</v>
      </c>
      <c r="N2368" s="62">
        <v>68.73</v>
      </c>
      <c r="O2368" s="55">
        <v>3.67</v>
      </c>
      <c r="P2368" s="55">
        <v>1.57</v>
      </c>
      <c r="Q2368" s="55">
        <v>26.02</v>
      </c>
      <c r="R2368" s="55">
        <v>90</v>
      </c>
      <c r="S2368" s="55" t="s">
        <v>2802</v>
      </c>
    </row>
    <row r="2369" spans="1:19" ht="69" hidden="1" x14ac:dyDescent="0.25">
      <c r="A2369" s="49">
        <v>120</v>
      </c>
      <c r="B2369" s="59" t="s">
        <v>336</v>
      </c>
      <c r="C2369" s="59" t="s">
        <v>1072</v>
      </c>
      <c r="D2369" s="60" t="s">
        <v>2708</v>
      </c>
      <c r="E2369" s="59" t="s">
        <v>192</v>
      </c>
      <c r="F2369" s="63" t="s">
        <v>1864</v>
      </c>
      <c r="G2369" s="55">
        <v>12800</v>
      </c>
      <c r="H2369" s="55">
        <v>754</v>
      </c>
      <c r="I2369" s="62">
        <v>11.77</v>
      </c>
      <c r="J2369" s="55">
        <v>518</v>
      </c>
      <c r="K2369" s="55">
        <v>28</v>
      </c>
      <c r="L2369" s="55">
        <v>12</v>
      </c>
      <c r="M2369" s="55">
        <v>196</v>
      </c>
      <c r="N2369" s="62">
        <v>68.73</v>
      </c>
      <c r="O2369" s="55">
        <v>3.67</v>
      </c>
      <c r="P2369" s="55">
        <v>1.57</v>
      </c>
      <c r="Q2369" s="55">
        <v>26.02</v>
      </c>
      <c r="R2369" s="55">
        <v>90</v>
      </c>
      <c r="S2369" s="55" t="s">
        <v>2802</v>
      </c>
    </row>
    <row r="2370" spans="1:19" ht="41.4" hidden="1" x14ac:dyDescent="0.25">
      <c r="A2370" s="49">
        <v>120</v>
      </c>
      <c r="B2370" s="59" t="s">
        <v>336</v>
      </c>
      <c r="C2370" s="59" t="s">
        <v>1072</v>
      </c>
      <c r="D2370" s="60" t="s">
        <v>5040</v>
      </c>
      <c r="E2370" s="59" t="s">
        <v>167</v>
      </c>
      <c r="F2370" s="63" t="s">
        <v>1865</v>
      </c>
      <c r="G2370" s="55">
        <v>13000</v>
      </c>
      <c r="H2370" s="55">
        <v>838</v>
      </c>
      <c r="I2370" s="62">
        <v>6.45</v>
      </c>
      <c r="J2370" s="55">
        <v>374</v>
      </c>
      <c r="K2370" s="55">
        <v>58</v>
      </c>
      <c r="L2370" s="55">
        <v>27</v>
      </c>
      <c r="M2370" s="55">
        <v>379</v>
      </c>
      <c r="N2370" s="62">
        <v>44.63</v>
      </c>
      <c r="O2370" s="55">
        <v>6.92</v>
      </c>
      <c r="P2370" s="55">
        <v>3.22</v>
      </c>
      <c r="Q2370" s="55">
        <v>45.23</v>
      </c>
      <c r="R2370" s="55">
        <v>153</v>
      </c>
      <c r="S2370" s="55" t="s">
        <v>2721</v>
      </c>
    </row>
    <row r="2371" spans="1:19" ht="27.6" hidden="1" x14ac:dyDescent="0.25">
      <c r="A2371" s="49">
        <v>120</v>
      </c>
      <c r="B2371" s="59" t="s">
        <v>336</v>
      </c>
      <c r="C2371" s="59" t="s">
        <v>1072</v>
      </c>
      <c r="D2371" s="60" t="s">
        <v>5041</v>
      </c>
      <c r="E2371" s="59" t="s">
        <v>171</v>
      </c>
      <c r="F2371" s="63" t="s">
        <v>1866</v>
      </c>
      <c r="G2371" s="55">
        <v>15600</v>
      </c>
      <c r="H2371" s="55">
        <v>1521</v>
      </c>
      <c r="I2371" s="62">
        <v>9.75</v>
      </c>
      <c r="J2371" s="55">
        <v>1049</v>
      </c>
      <c r="K2371" s="55">
        <v>58</v>
      </c>
      <c r="L2371" s="55">
        <v>27</v>
      </c>
      <c r="M2371" s="55">
        <v>387</v>
      </c>
      <c r="N2371" s="62">
        <v>68.98</v>
      </c>
      <c r="O2371" s="55">
        <v>3.8</v>
      </c>
      <c r="P2371" s="55">
        <v>1.75</v>
      </c>
      <c r="Q2371" s="55">
        <v>25.47</v>
      </c>
      <c r="R2371" s="55">
        <v>180</v>
      </c>
      <c r="S2371" s="55" t="s">
        <v>2661</v>
      </c>
    </row>
    <row r="2372" spans="1:19" ht="27.6" hidden="1" x14ac:dyDescent="0.25">
      <c r="A2372" s="49">
        <v>120</v>
      </c>
      <c r="B2372" s="59" t="s">
        <v>336</v>
      </c>
      <c r="C2372" s="59" t="s">
        <v>1072</v>
      </c>
      <c r="D2372" s="60" t="s">
        <v>5041</v>
      </c>
      <c r="E2372" s="59" t="s">
        <v>167</v>
      </c>
      <c r="F2372" s="63" t="s">
        <v>1866</v>
      </c>
      <c r="G2372" s="55">
        <v>3900</v>
      </c>
      <c r="H2372" s="55">
        <v>325</v>
      </c>
      <c r="I2372" s="62">
        <v>8.3699999999999992</v>
      </c>
      <c r="J2372" s="55">
        <v>52</v>
      </c>
      <c r="K2372" s="55">
        <v>53</v>
      </c>
      <c r="L2372" s="55">
        <v>9</v>
      </c>
      <c r="M2372" s="55">
        <v>211</v>
      </c>
      <c r="N2372" s="62">
        <v>16</v>
      </c>
      <c r="O2372" s="55">
        <v>16.399999999999999</v>
      </c>
      <c r="P2372" s="55">
        <v>2.9</v>
      </c>
      <c r="Q2372" s="55">
        <v>64.7</v>
      </c>
      <c r="R2372" s="55">
        <v>81</v>
      </c>
      <c r="S2372" s="55" t="s">
        <v>3334</v>
      </c>
    </row>
    <row r="2373" spans="1:19" ht="69" hidden="1" x14ac:dyDescent="0.25">
      <c r="A2373" s="49">
        <v>120</v>
      </c>
      <c r="B2373" s="59" t="s">
        <v>336</v>
      </c>
      <c r="C2373" s="59" t="s">
        <v>1072</v>
      </c>
      <c r="D2373" s="60" t="s">
        <v>5042</v>
      </c>
      <c r="E2373" s="59" t="s">
        <v>167</v>
      </c>
      <c r="F2373" s="63" t="s">
        <v>1867</v>
      </c>
      <c r="G2373" s="55">
        <v>4150</v>
      </c>
      <c r="H2373" s="55">
        <v>283</v>
      </c>
      <c r="I2373" s="62">
        <v>6.79</v>
      </c>
      <c r="J2373" s="55">
        <v>120</v>
      </c>
      <c r="K2373" s="55">
        <v>34</v>
      </c>
      <c r="L2373" s="55">
        <v>5</v>
      </c>
      <c r="M2373" s="55">
        <v>124</v>
      </c>
      <c r="N2373" s="62">
        <v>42.4</v>
      </c>
      <c r="O2373" s="55">
        <v>12.2</v>
      </c>
      <c r="P2373" s="55">
        <v>1.6</v>
      </c>
      <c r="Q2373" s="55">
        <v>43.8</v>
      </c>
      <c r="R2373" s="55">
        <v>51</v>
      </c>
      <c r="S2373" s="55" t="s">
        <v>4247</v>
      </c>
    </row>
    <row r="2374" spans="1:19" ht="41.4" hidden="1" x14ac:dyDescent="0.25">
      <c r="A2374" s="49">
        <v>120</v>
      </c>
      <c r="B2374" s="59" t="s">
        <v>336</v>
      </c>
      <c r="C2374" s="59" t="s">
        <v>1072</v>
      </c>
      <c r="D2374" s="60" t="s">
        <v>5043</v>
      </c>
      <c r="E2374" s="59" t="s">
        <v>167</v>
      </c>
      <c r="F2374" s="63" t="s">
        <v>1868</v>
      </c>
      <c r="G2374" s="55">
        <v>4150</v>
      </c>
      <c r="H2374" s="55">
        <v>209</v>
      </c>
      <c r="I2374" s="62">
        <v>5</v>
      </c>
      <c r="J2374" s="55">
        <v>42</v>
      </c>
      <c r="K2374" s="55">
        <v>71</v>
      </c>
      <c r="L2374" s="55">
        <v>21</v>
      </c>
      <c r="M2374" s="55">
        <v>75</v>
      </c>
      <c r="N2374" s="62">
        <v>20</v>
      </c>
      <c r="O2374" s="55">
        <v>34</v>
      </c>
      <c r="P2374" s="55">
        <v>10</v>
      </c>
      <c r="Q2374" s="55">
        <v>36</v>
      </c>
      <c r="R2374" s="55">
        <v>37</v>
      </c>
      <c r="S2374" s="55" t="s">
        <v>2773</v>
      </c>
    </row>
    <row r="2375" spans="1:19" ht="69" hidden="1" x14ac:dyDescent="0.25">
      <c r="A2375" s="49">
        <v>120</v>
      </c>
      <c r="B2375" s="59" t="s">
        <v>560</v>
      </c>
      <c r="C2375" s="59" t="s">
        <v>564</v>
      </c>
      <c r="D2375" s="60" t="s">
        <v>2708</v>
      </c>
      <c r="E2375" s="59" t="s">
        <v>167</v>
      </c>
      <c r="F2375" s="63" t="s">
        <v>1869</v>
      </c>
      <c r="G2375" s="55">
        <v>2500</v>
      </c>
      <c r="H2375" s="55">
        <v>123</v>
      </c>
      <c r="I2375" s="62">
        <v>4.92</v>
      </c>
      <c r="J2375" s="55">
        <v>110</v>
      </c>
      <c r="K2375" s="55">
        <v>6</v>
      </c>
      <c r="L2375" s="55">
        <v>6</v>
      </c>
      <c r="M2375" s="55">
        <v>1</v>
      </c>
      <c r="N2375" s="62">
        <v>89.43</v>
      </c>
      <c r="O2375" s="55">
        <v>4.88</v>
      </c>
      <c r="P2375" s="55">
        <v>4.88</v>
      </c>
      <c r="Q2375" s="55">
        <v>0.81</v>
      </c>
      <c r="R2375" s="55">
        <v>6</v>
      </c>
      <c r="S2375" s="55" t="s">
        <v>2721</v>
      </c>
    </row>
    <row r="2376" spans="1:19" ht="55.2" hidden="1" x14ac:dyDescent="0.25">
      <c r="A2376" s="49">
        <v>120</v>
      </c>
      <c r="B2376" s="59" t="s">
        <v>560</v>
      </c>
      <c r="C2376" s="59" t="s">
        <v>564</v>
      </c>
      <c r="D2376" s="60" t="s">
        <v>5044</v>
      </c>
      <c r="E2376" s="59" t="s">
        <v>192</v>
      </c>
      <c r="F2376" s="63" t="s">
        <v>1870</v>
      </c>
      <c r="G2376" s="55">
        <v>1844</v>
      </c>
      <c r="H2376" s="55">
        <v>247</v>
      </c>
      <c r="I2376" s="62">
        <v>13.38</v>
      </c>
      <c r="J2376" s="55">
        <v>226</v>
      </c>
      <c r="K2376" s="55">
        <v>13</v>
      </c>
      <c r="L2376" s="55">
        <v>7</v>
      </c>
      <c r="M2376" s="55">
        <v>1</v>
      </c>
      <c r="N2376" s="62">
        <v>91.38</v>
      </c>
      <c r="O2376" s="55">
        <v>5.17</v>
      </c>
      <c r="P2376" s="55">
        <v>2.87</v>
      </c>
      <c r="Q2376" s="55">
        <v>0.56999999999999995</v>
      </c>
      <c r="R2376" s="55">
        <v>10</v>
      </c>
      <c r="S2376" s="55" t="s">
        <v>2721</v>
      </c>
    </row>
    <row r="2377" spans="1:19" ht="27.6" hidden="1" x14ac:dyDescent="0.25">
      <c r="A2377" s="49">
        <v>120</v>
      </c>
      <c r="B2377" s="59" t="s">
        <v>560</v>
      </c>
      <c r="C2377" s="59" t="s">
        <v>564</v>
      </c>
      <c r="D2377" s="60" t="s">
        <v>5045</v>
      </c>
      <c r="E2377" s="59" t="s">
        <v>167</v>
      </c>
      <c r="F2377" s="63" t="s">
        <v>562</v>
      </c>
      <c r="G2377" s="55">
        <v>483</v>
      </c>
      <c r="H2377" s="55">
        <v>64</v>
      </c>
      <c r="I2377" s="62">
        <v>13.33</v>
      </c>
      <c r="J2377" s="55">
        <v>45</v>
      </c>
      <c r="K2377" s="55">
        <v>7</v>
      </c>
      <c r="L2377" s="55">
        <v>3</v>
      </c>
      <c r="M2377" s="55">
        <v>9</v>
      </c>
      <c r="N2377" s="62">
        <v>70.31</v>
      </c>
      <c r="O2377" s="55">
        <v>10.94</v>
      </c>
      <c r="P2377" s="55">
        <v>4.6900000000000004</v>
      </c>
      <c r="Q2377" s="55">
        <v>14.06</v>
      </c>
      <c r="R2377" s="55">
        <v>6</v>
      </c>
      <c r="S2377" s="55" t="s">
        <v>2721</v>
      </c>
    </row>
    <row r="2378" spans="1:19" ht="27.6" hidden="1" x14ac:dyDescent="0.25">
      <c r="A2378" s="49">
        <v>120</v>
      </c>
      <c r="B2378" s="59" t="s">
        <v>560</v>
      </c>
      <c r="C2378" s="59" t="s">
        <v>564</v>
      </c>
      <c r="D2378" s="60" t="s">
        <v>5046</v>
      </c>
      <c r="E2378" s="59" t="s">
        <v>171</v>
      </c>
      <c r="F2378" s="63" t="s">
        <v>1871</v>
      </c>
      <c r="G2378" s="55">
        <v>497</v>
      </c>
      <c r="H2378" s="55">
        <v>55</v>
      </c>
      <c r="I2378" s="62">
        <v>11</v>
      </c>
      <c r="J2378" s="55">
        <v>38</v>
      </c>
      <c r="K2378" s="55">
        <v>12</v>
      </c>
      <c r="L2378" s="55">
        <v>2</v>
      </c>
      <c r="M2378" s="55">
        <v>3</v>
      </c>
      <c r="N2378" s="62">
        <v>69.09</v>
      </c>
      <c r="O2378" s="55">
        <v>21.82</v>
      </c>
      <c r="P2378" s="55">
        <v>3.64</v>
      </c>
      <c r="Q2378" s="55">
        <v>5.45</v>
      </c>
      <c r="R2378" s="55">
        <v>4</v>
      </c>
      <c r="S2378" s="55" t="s">
        <v>2721</v>
      </c>
    </row>
    <row r="2379" spans="1:19" ht="27.6" hidden="1" x14ac:dyDescent="0.25">
      <c r="A2379" s="49">
        <v>121</v>
      </c>
      <c r="B2379" s="59" t="s">
        <v>244</v>
      </c>
      <c r="C2379" s="59" t="s">
        <v>264</v>
      </c>
      <c r="D2379" s="60" t="s">
        <v>2660</v>
      </c>
      <c r="E2379" s="59" t="s">
        <v>167</v>
      </c>
      <c r="F2379" s="63" t="s">
        <v>1873</v>
      </c>
      <c r="G2379" s="55">
        <v>19300</v>
      </c>
      <c r="H2379" s="55">
        <v>1391</v>
      </c>
      <c r="I2379" s="62">
        <v>7.2</v>
      </c>
      <c r="J2379" s="55">
        <v>862</v>
      </c>
      <c r="K2379" s="55">
        <v>228</v>
      </c>
      <c r="L2379" s="55">
        <v>81</v>
      </c>
      <c r="M2379" s="55">
        <v>220</v>
      </c>
      <c r="N2379" s="62">
        <v>61.99</v>
      </c>
      <c r="O2379" s="55">
        <v>16.38</v>
      </c>
      <c r="P2379" s="55">
        <v>5.81</v>
      </c>
      <c r="Q2379" s="55">
        <v>15.82</v>
      </c>
      <c r="R2379" s="55">
        <v>139</v>
      </c>
      <c r="S2379" s="55" t="s">
        <v>2875</v>
      </c>
    </row>
    <row r="2380" spans="1:19" ht="27.6" hidden="1" x14ac:dyDescent="0.25">
      <c r="A2380" s="49">
        <v>121</v>
      </c>
      <c r="B2380" s="59" t="s">
        <v>244</v>
      </c>
      <c r="C2380" s="59" t="s">
        <v>264</v>
      </c>
      <c r="D2380" s="60" t="s">
        <v>5047</v>
      </c>
      <c r="E2380" s="59" t="s">
        <v>171</v>
      </c>
      <c r="F2380" s="63" t="s">
        <v>1874</v>
      </c>
      <c r="G2380" s="55">
        <v>21000</v>
      </c>
      <c r="H2380" s="55">
        <v>961</v>
      </c>
      <c r="I2380" s="62">
        <v>4.58</v>
      </c>
      <c r="J2380" s="55">
        <v>375</v>
      </c>
      <c r="K2380" s="55">
        <v>110</v>
      </c>
      <c r="L2380" s="55">
        <v>53</v>
      </c>
      <c r="M2380" s="55">
        <v>423</v>
      </c>
      <c r="N2380" s="62">
        <v>39.03</v>
      </c>
      <c r="O2380" s="55">
        <v>11.43</v>
      </c>
      <c r="P2380" s="55">
        <v>5.52</v>
      </c>
      <c r="Q2380" s="55">
        <v>44.02</v>
      </c>
      <c r="R2380" s="55">
        <v>177</v>
      </c>
      <c r="S2380" s="55" t="s">
        <v>2875</v>
      </c>
    </row>
    <row r="2381" spans="1:19" ht="27.6" hidden="1" x14ac:dyDescent="0.25">
      <c r="A2381" s="49">
        <v>121</v>
      </c>
      <c r="B2381" s="59" t="s">
        <v>244</v>
      </c>
      <c r="C2381" s="59" t="s">
        <v>264</v>
      </c>
      <c r="D2381" s="60" t="s">
        <v>5047</v>
      </c>
      <c r="E2381" s="59" t="s">
        <v>167</v>
      </c>
      <c r="F2381" s="63" t="s">
        <v>1874</v>
      </c>
      <c r="G2381" s="55">
        <v>22200</v>
      </c>
      <c r="H2381" s="55">
        <v>1405</v>
      </c>
      <c r="I2381" s="62">
        <v>6.33</v>
      </c>
      <c r="J2381" s="55">
        <v>612</v>
      </c>
      <c r="K2381" s="55">
        <v>184</v>
      </c>
      <c r="L2381" s="55">
        <v>135</v>
      </c>
      <c r="M2381" s="55">
        <v>474</v>
      </c>
      <c r="N2381" s="62">
        <v>43.57</v>
      </c>
      <c r="O2381" s="55">
        <v>13.09</v>
      </c>
      <c r="P2381" s="55">
        <v>9.6300000000000008</v>
      </c>
      <c r="Q2381" s="55">
        <v>33.71</v>
      </c>
      <c r="R2381" s="55">
        <v>222</v>
      </c>
      <c r="S2381" s="55" t="s">
        <v>3308</v>
      </c>
    </row>
    <row r="2382" spans="1:19" ht="41.4" hidden="1" x14ac:dyDescent="0.25">
      <c r="A2382" s="49">
        <v>121</v>
      </c>
      <c r="B2382" s="59" t="s">
        <v>244</v>
      </c>
      <c r="C2382" s="59" t="s">
        <v>264</v>
      </c>
      <c r="D2382" s="60" t="s">
        <v>5048</v>
      </c>
      <c r="E2382" s="59" t="s">
        <v>171</v>
      </c>
      <c r="F2382" s="63" t="s">
        <v>1875</v>
      </c>
      <c r="G2382" s="55">
        <v>21700</v>
      </c>
      <c r="H2382" s="55">
        <v>1705</v>
      </c>
      <c r="I2382" s="62">
        <v>7.86</v>
      </c>
      <c r="J2382" s="55">
        <v>795</v>
      </c>
      <c r="K2382" s="55">
        <v>254</v>
      </c>
      <c r="L2382" s="55">
        <v>136</v>
      </c>
      <c r="M2382" s="55">
        <v>520</v>
      </c>
      <c r="N2382" s="62">
        <v>46.62</v>
      </c>
      <c r="O2382" s="55">
        <v>14.89</v>
      </c>
      <c r="P2382" s="55">
        <v>8</v>
      </c>
      <c r="Q2382" s="55">
        <v>30.49</v>
      </c>
      <c r="R2382" s="55">
        <v>251</v>
      </c>
      <c r="S2382" s="55" t="s">
        <v>2875</v>
      </c>
    </row>
    <row r="2383" spans="1:19" ht="41.4" hidden="1" x14ac:dyDescent="0.25">
      <c r="A2383" s="49">
        <v>121</v>
      </c>
      <c r="B2383" s="59" t="s">
        <v>244</v>
      </c>
      <c r="C2383" s="59" t="s">
        <v>264</v>
      </c>
      <c r="D2383" s="60" t="s">
        <v>5049</v>
      </c>
      <c r="E2383" s="59" t="s">
        <v>167</v>
      </c>
      <c r="F2383" s="63" t="s">
        <v>1875</v>
      </c>
      <c r="G2383" s="55">
        <v>20000</v>
      </c>
      <c r="H2383" s="55">
        <v>1571</v>
      </c>
      <c r="I2383" s="62">
        <v>7.86</v>
      </c>
      <c r="J2383" s="55">
        <v>677</v>
      </c>
      <c r="K2383" s="55">
        <v>255</v>
      </c>
      <c r="L2383" s="55">
        <v>107</v>
      </c>
      <c r="M2383" s="55">
        <v>532</v>
      </c>
      <c r="N2383" s="62">
        <v>43.06</v>
      </c>
      <c r="O2383" s="55">
        <v>16.25</v>
      </c>
      <c r="P2383" s="55">
        <v>6.83</v>
      </c>
      <c r="Q2383" s="55">
        <v>33.86</v>
      </c>
      <c r="R2383" s="55">
        <v>246</v>
      </c>
      <c r="S2383" s="55" t="s">
        <v>2875</v>
      </c>
    </row>
    <row r="2384" spans="1:19" ht="41.4" hidden="1" x14ac:dyDescent="0.25">
      <c r="A2384" s="49">
        <v>121</v>
      </c>
      <c r="B2384" s="59" t="s">
        <v>244</v>
      </c>
      <c r="C2384" s="59" t="s">
        <v>662</v>
      </c>
      <c r="D2384" s="60" t="s">
        <v>5050</v>
      </c>
      <c r="E2384" s="59" t="s">
        <v>171</v>
      </c>
      <c r="F2384" s="63" t="s">
        <v>1876</v>
      </c>
      <c r="G2384" s="55">
        <v>25000</v>
      </c>
      <c r="H2384" s="55">
        <v>659</v>
      </c>
      <c r="I2384" s="62">
        <v>2.64</v>
      </c>
      <c r="J2384" s="55">
        <v>414</v>
      </c>
      <c r="K2384" s="55">
        <v>142</v>
      </c>
      <c r="L2384" s="55">
        <v>12</v>
      </c>
      <c r="M2384" s="55">
        <v>91</v>
      </c>
      <c r="N2384" s="62">
        <v>62.72</v>
      </c>
      <c r="O2384" s="55">
        <v>21.57</v>
      </c>
      <c r="P2384" s="55">
        <v>1.86</v>
      </c>
      <c r="Q2384" s="55">
        <v>13.85</v>
      </c>
      <c r="R2384" s="55">
        <v>61</v>
      </c>
      <c r="S2384" s="55" t="s">
        <v>2875</v>
      </c>
    </row>
    <row r="2385" spans="1:19" ht="41.4" hidden="1" x14ac:dyDescent="0.25">
      <c r="A2385" s="49">
        <v>121</v>
      </c>
      <c r="B2385" s="59" t="s">
        <v>244</v>
      </c>
      <c r="C2385" s="59" t="s">
        <v>662</v>
      </c>
      <c r="D2385" s="60" t="s">
        <v>5051</v>
      </c>
      <c r="E2385" s="59" t="s">
        <v>167</v>
      </c>
      <c r="F2385" s="63" t="s">
        <v>1876</v>
      </c>
      <c r="G2385" s="55">
        <v>31500</v>
      </c>
      <c r="H2385" s="55">
        <v>1238</v>
      </c>
      <c r="I2385" s="62">
        <v>3.93</v>
      </c>
      <c r="J2385" s="55">
        <v>767</v>
      </c>
      <c r="K2385" s="55">
        <v>203</v>
      </c>
      <c r="L2385" s="55">
        <v>72</v>
      </c>
      <c r="M2385" s="55">
        <v>196</v>
      </c>
      <c r="N2385" s="62">
        <v>61.99</v>
      </c>
      <c r="O2385" s="55">
        <v>16.38</v>
      </c>
      <c r="P2385" s="55">
        <v>5.81</v>
      </c>
      <c r="Q2385" s="55">
        <v>15.82</v>
      </c>
      <c r="R2385" s="55">
        <v>124</v>
      </c>
      <c r="S2385" s="55" t="s">
        <v>2875</v>
      </c>
    </row>
    <row r="2386" spans="1:19" ht="41.4" hidden="1" x14ac:dyDescent="0.25">
      <c r="A2386" s="49">
        <v>121</v>
      </c>
      <c r="B2386" s="59" t="s">
        <v>244</v>
      </c>
      <c r="C2386" s="59" t="s">
        <v>662</v>
      </c>
      <c r="D2386" s="60" t="s">
        <v>5052</v>
      </c>
      <c r="E2386" s="59" t="s">
        <v>171</v>
      </c>
      <c r="F2386" s="63" t="s">
        <v>5053</v>
      </c>
      <c r="G2386" s="55">
        <v>12400</v>
      </c>
      <c r="H2386" s="55">
        <v>490</v>
      </c>
      <c r="I2386" s="62">
        <v>3.95</v>
      </c>
      <c r="J2386" s="55">
        <v>264</v>
      </c>
      <c r="K2386" s="55">
        <v>118</v>
      </c>
      <c r="L2386" s="55">
        <v>63</v>
      </c>
      <c r="M2386" s="55">
        <v>45</v>
      </c>
      <c r="N2386" s="62">
        <v>53.9</v>
      </c>
      <c r="O2386" s="55">
        <v>24.09</v>
      </c>
      <c r="P2386" s="55">
        <v>12.82</v>
      </c>
      <c r="Q2386" s="55">
        <v>9.19</v>
      </c>
      <c r="R2386" s="55">
        <v>45</v>
      </c>
      <c r="S2386" s="55" t="s">
        <v>3308</v>
      </c>
    </row>
    <row r="2387" spans="1:19" ht="27.6" hidden="1" x14ac:dyDescent="0.25">
      <c r="A2387" s="49">
        <v>121</v>
      </c>
      <c r="B2387" s="59" t="s">
        <v>244</v>
      </c>
      <c r="C2387" s="59" t="s">
        <v>662</v>
      </c>
      <c r="D2387" s="60" t="s">
        <v>5054</v>
      </c>
      <c r="E2387" s="59" t="s">
        <v>171</v>
      </c>
      <c r="F2387" s="63" t="s">
        <v>5055</v>
      </c>
      <c r="G2387" s="55">
        <v>10500</v>
      </c>
      <c r="H2387" s="55">
        <v>644</v>
      </c>
      <c r="I2387" s="62">
        <v>6.13</v>
      </c>
      <c r="J2387" s="55">
        <v>398</v>
      </c>
      <c r="K2387" s="55">
        <v>128</v>
      </c>
      <c r="L2387" s="55">
        <v>18</v>
      </c>
      <c r="M2387" s="55">
        <v>100</v>
      </c>
      <c r="N2387" s="62">
        <v>61.85</v>
      </c>
      <c r="O2387" s="55">
        <v>19.829999999999998</v>
      </c>
      <c r="P2387" s="55">
        <v>2.86</v>
      </c>
      <c r="Q2387" s="55">
        <v>15.46</v>
      </c>
      <c r="R2387" s="55">
        <v>63</v>
      </c>
      <c r="S2387" s="55" t="s">
        <v>3308</v>
      </c>
    </row>
    <row r="2388" spans="1:19" ht="27.6" hidden="1" x14ac:dyDescent="0.25">
      <c r="A2388" s="49">
        <v>121</v>
      </c>
      <c r="B2388" s="59" t="s">
        <v>244</v>
      </c>
      <c r="C2388" s="59" t="s">
        <v>662</v>
      </c>
      <c r="D2388" s="60" t="s">
        <v>5056</v>
      </c>
      <c r="E2388" s="59" t="s">
        <v>171</v>
      </c>
      <c r="F2388" s="63" t="s">
        <v>5057</v>
      </c>
      <c r="G2388" s="55">
        <v>4150</v>
      </c>
      <c r="H2388" s="55">
        <v>144</v>
      </c>
      <c r="I2388" s="62">
        <v>3.49</v>
      </c>
      <c r="J2388" s="55">
        <v>91</v>
      </c>
      <c r="K2388" s="55">
        <v>42</v>
      </c>
      <c r="L2388" s="55">
        <v>5</v>
      </c>
      <c r="M2388" s="55">
        <v>6</v>
      </c>
      <c r="N2388" s="62">
        <v>63.02</v>
      </c>
      <c r="O2388" s="55">
        <v>29.17</v>
      </c>
      <c r="P2388" s="55">
        <v>3.65</v>
      </c>
      <c r="Q2388" s="55">
        <v>4.17</v>
      </c>
      <c r="R2388" s="55">
        <v>10</v>
      </c>
      <c r="S2388" s="55" t="s">
        <v>3308</v>
      </c>
    </row>
    <row r="2389" spans="1:19" ht="27.6" hidden="1" x14ac:dyDescent="0.25">
      <c r="A2389" s="49">
        <v>121</v>
      </c>
      <c r="B2389" s="59" t="s">
        <v>244</v>
      </c>
      <c r="C2389" s="59" t="s">
        <v>662</v>
      </c>
      <c r="D2389" s="60" t="s">
        <v>5058</v>
      </c>
      <c r="E2389" s="59" t="s">
        <v>171</v>
      </c>
      <c r="F2389" s="63" t="s">
        <v>1880</v>
      </c>
      <c r="G2389" s="55">
        <v>1900</v>
      </c>
      <c r="H2389" s="55">
        <v>55</v>
      </c>
      <c r="I2389" s="62">
        <v>2.9</v>
      </c>
      <c r="J2389" s="55">
        <v>42</v>
      </c>
      <c r="K2389" s="55">
        <v>7</v>
      </c>
      <c r="L2389" s="55">
        <v>0</v>
      </c>
      <c r="M2389" s="55">
        <v>6</v>
      </c>
      <c r="N2389" s="62">
        <v>76.099999999999994</v>
      </c>
      <c r="O2389" s="55">
        <v>13.4</v>
      </c>
      <c r="P2389" s="55">
        <v>0</v>
      </c>
      <c r="Q2389" s="55">
        <v>10.5</v>
      </c>
      <c r="R2389" s="55">
        <v>4</v>
      </c>
      <c r="S2389" s="55" t="s">
        <v>2886</v>
      </c>
    </row>
    <row r="2390" spans="1:19" ht="41.4" hidden="1" x14ac:dyDescent="0.25">
      <c r="A2390" s="49">
        <v>123</v>
      </c>
      <c r="B2390" s="59" t="s">
        <v>244</v>
      </c>
      <c r="C2390" s="59" t="s">
        <v>687</v>
      </c>
      <c r="D2390" s="60" t="s">
        <v>2660</v>
      </c>
      <c r="E2390" s="59" t="s">
        <v>167</v>
      </c>
      <c r="F2390" s="63" t="s">
        <v>688</v>
      </c>
      <c r="G2390" s="55">
        <v>25500</v>
      </c>
      <c r="H2390" s="55">
        <v>421</v>
      </c>
      <c r="I2390" s="62">
        <v>1.65</v>
      </c>
      <c r="J2390" s="55">
        <v>306</v>
      </c>
      <c r="K2390" s="55">
        <v>55</v>
      </c>
      <c r="L2390" s="55">
        <v>11</v>
      </c>
      <c r="M2390" s="55">
        <v>49</v>
      </c>
      <c r="N2390" s="62">
        <v>72.73</v>
      </c>
      <c r="O2390" s="55">
        <v>13.07</v>
      </c>
      <c r="P2390" s="55">
        <v>2.65</v>
      </c>
      <c r="Q2390" s="55">
        <v>11.55</v>
      </c>
      <c r="R2390" s="55">
        <v>34</v>
      </c>
      <c r="S2390" s="55" t="s">
        <v>2879</v>
      </c>
    </row>
    <row r="2391" spans="1:19" ht="41.4" hidden="1" x14ac:dyDescent="0.25">
      <c r="A2391" s="49">
        <v>123</v>
      </c>
      <c r="B2391" s="59" t="s">
        <v>244</v>
      </c>
      <c r="C2391" s="59" t="s">
        <v>687</v>
      </c>
      <c r="D2391" s="60" t="s">
        <v>5059</v>
      </c>
      <c r="E2391" s="59" t="s">
        <v>171</v>
      </c>
      <c r="F2391" s="63" t="s">
        <v>1882</v>
      </c>
      <c r="G2391" s="55">
        <v>20800</v>
      </c>
      <c r="H2391" s="55">
        <v>607</v>
      </c>
      <c r="I2391" s="62">
        <v>2.92</v>
      </c>
      <c r="J2391" s="55">
        <v>463</v>
      </c>
      <c r="K2391" s="55">
        <v>87</v>
      </c>
      <c r="L2391" s="55">
        <v>9</v>
      </c>
      <c r="M2391" s="55">
        <v>48</v>
      </c>
      <c r="N2391" s="62">
        <v>76.260000000000005</v>
      </c>
      <c r="O2391" s="55">
        <v>14.32</v>
      </c>
      <c r="P2391" s="55">
        <v>1.55</v>
      </c>
      <c r="Q2391" s="55">
        <v>7.87</v>
      </c>
      <c r="R2391" s="55">
        <v>42</v>
      </c>
      <c r="S2391" s="55" t="s">
        <v>2879</v>
      </c>
    </row>
    <row r="2392" spans="1:19" ht="41.4" hidden="1" x14ac:dyDescent="0.25">
      <c r="A2392" s="49">
        <v>123</v>
      </c>
      <c r="B2392" s="59" t="s">
        <v>244</v>
      </c>
      <c r="C2392" s="59" t="s">
        <v>687</v>
      </c>
      <c r="D2392" s="60" t="s">
        <v>5059</v>
      </c>
      <c r="E2392" s="59" t="s">
        <v>167</v>
      </c>
      <c r="F2392" s="63" t="s">
        <v>1882</v>
      </c>
      <c r="G2392" s="55">
        <v>22000</v>
      </c>
      <c r="H2392" s="55">
        <v>460</v>
      </c>
      <c r="I2392" s="62">
        <v>2.09</v>
      </c>
      <c r="J2392" s="55">
        <v>361</v>
      </c>
      <c r="K2392" s="55">
        <v>57</v>
      </c>
      <c r="L2392" s="55">
        <v>8</v>
      </c>
      <c r="M2392" s="55">
        <v>34</v>
      </c>
      <c r="N2392" s="62">
        <v>78.41</v>
      </c>
      <c r="O2392" s="55">
        <v>12.39</v>
      </c>
      <c r="P2392" s="55">
        <v>1.77</v>
      </c>
      <c r="Q2392" s="55">
        <v>7.43</v>
      </c>
      <c r="R2392" s="55">
        <v>31</v>
      </c>
      <c r="S2392" s="55" t="s">
        <v>2879</v>
      </c>
    </row>
    <row r="2393" spans="1:19" ht="27.6" hidden="1" x14ac:dyDescent="0.25">
      <c r="A2393" s="49">
        <v>123</v>
      </c>
      <c r="B2393" s="59" t="s">
        <v>244</v>
      </c>
      <c r="C2393" s="59" t="s">
        <v>327</v>
      </c>
      <c r="D2393" s="60" t="s">
        <v>5060</v>
      </c>
      <c r="E2393" s="59" t="s">
        <v>171</v>
      </c>
      <c r="F2393" s="63" t="s">
        <v>5061</v>
      </c>
      <c r="G2393" s="55">
        <v>29500</v>
      </c>
      <c r="H2393" s="55">
        <v>446</v>
      </c>
      <c r="I2393" s="62">
        <v>1.51</v>
      </c>
      <c r="J2393" s="55">
        <v>283</v>
      </c>
      <c r="K2393" s="55">
        <v>102</v>
      </c>
      <c r="L2393" s="55">
        <v>5</v>
      </c>
      <c r="M2393" s="55">
        <v>56</v>
      </c>
      <c r="N2393" s="62">
        <v>63.56</v>
      </c>
      <c r="O2393" s="55">
        <v>22.89</v>
      </c>
      <c r="P2393" s="55">
        <v>1.06</v>
      </c>
      <c r="Q2393" s="55">
        <v>12.5</v>
      </c>
      <c r="R2393" s="55">
        <v>39</v>
      </c>
      <c r="S2393" s="55" t="s">
        <v>2879</v>
      </c>
    </row>
    <row r="2394" spans="1:19" ht="41.4" hidden="1" x14ac:dyDescent="0.25">
      <c r="A2394" s="49">
        <v>123</v>
      </c>
      <c r="B2394" s="59" t="s">
        <v>244</v>
      </c>
      <c r="C2394" s="59" t="s">
        <v>327</v>
      </c>
      <c r="D2394" s="60" t="s">
        <v>5062</v>
      </c>
      <c r="E2394" s="59" t="s">
        <v>171</v>
      </c>
      <c r="F2394" s="63" t="s">
        <v>1884</v>
      </c>
      <c r="G2394" s="55">
        <v>20300</v>
      </c>
      <c r="H2394" s="55">
        <v>489</v>
      </c>
      <c r="I2394" s="62">
        <v>2.41</v>
      </c>
      <c r="J2394" s="55">
        <v>367</v>
      </c>
      <c r="K2394" s="55">
        <v>63</v>
      </c>
      <c r="L2394" s="55">
        <v>12</v>
      </c>
      <c r="M2394" s="55">
        <v>47</v>
      </c>
      <c r="N2394" s="62">
        <v>75.11</v>
      </c>
      <c r="O2394" s="55">
        <v>12.82</v>
      </c>
      <c r="P2394" s="55">
        <v>2.41</v>
      </c>
      <c r="Q2394" s="55">
        <v>9.65</v>
      </c>
      <c r="R2394" s="55">
        <v>37</v>
      </c>
      <c r="S2394" s="55" t="s">
        <v>2875</v>
      </c>
    </row>
    <row r="2395" spans="1:19" ht="41.4" hidden="1" x14ac:dyDescent="0.25">
      <c r="A2395" s="49">
        <v>124</v>
      </c>
      <c r="B2395" s="59" t="s">
        <v>336</v>
      </c>
      <c r="C2395" s="59" t="s">
        <v>745</v>
      </c>
      <c r="D2395" s="60" t="s">
        <v>2660</v>
      </c>
      <c r="E2395" s="59" t="s">
        <v>167</v>
      </c>
      <c r="F2395" s="63" t="s">
        <v>1886</v>
      </c>
      <c r="G2395" s="55">
        <v>5800</v>
      </c>
      <c r="H2395" s="55">
        <v>488</v>
      </c>
      <c r="I2395" s="62">
        <v>8.4</v>
      </c>
      <c r="J2395" s="55">
        <v>104</v>
      </c>
      <c r="K2395" s="55">
        <v>76</v>
      </c>
      <c r="L2395" s="55">
        <v>15</v>
      </c>
      <c r="M2395" s="55">
        <v>293</v>
      </c>
      <c r="N2395" s="62">
        <v>21.3</v>
      </c>
      <c r="O2395" s="55">
        <v>15.6</v>
      </c>
      <c r="P2395" s="55">
        <v>3</v>
      </c>
      <c r="Q2395" s="55">
        <v>60.1</v>
      </c>
      <c r="R2395" s="55">
        <v>114</v>
      </c>
      <c r="S2395" s="55" t="s">
        <v>2886</v>
      </c>
    </row>
    <row r="2396" spans="1:19" ht="41.4" hidden="1" x14ac:dyDescent="0.25">
      <c r="A2396" s="49">
        <v>124</v>
      </c>
      <c r="B2396" s="59" t="s">
        <v>336</v>
      </c>
      <c r="C2396" s="59" t="s">
        <v>745</v>
      </c>
      <c r="D2396" s="60" t="s">
        <v>5063</v>
      </c>
      <c r="E2396" s="59" t="s">
        <v>171</v>
      </c>
      <c r="F2396" s="63" t="s">
        <v>1887</v>
      </c>
      <c r="G2396" s="55">
        <v>9200</v>
      </c>
      <c r="H2396" s="55">
        <v>810</v>
      </c>
      <c r="I2396" s="62">
        <v>8.8000000000000007</v>
      </c>
      <c r="J2396" s="55">
        <v>162</v>
      </c>
      <c r="K2396" s="55">
        <v>160</v>
      </c>
      <c r="L2396" s="55">
        <v>34</v>
      </c>
      <c r="M2396" s="55">
        <v>454</v>
      </c>
      <c r="N2396" s="62">
        <v>20</v>
      </c>
      <c r="O2396" s="55">
        <v>19.7</v>
      </c>
      <c r="P2396" s="55">
        <v>4.2</v>
      </c>
      <c r="Q2396" s="55">
        <v>56.1</v>
      </c>
      <c r="R2396" s="55">
        <v>182</v>
      </c>
      <c r="S2396" s="55" t="s">
        <v>2886</v>
      </c>
    </row>
    <row r="2397" spans="1:19" ht="41.4" hidden="1" x14ac:dyDescent="0.25">
      <c r="A2397" s="49">
        <v>124</v>
      </c>
      <c r="B2397" s="59" t="s">
        <v>336</v>
      </c>
      <c r="C2397" s="59" t="s">
        <v>745</v>
      </c>
      <c r="D2397" s="60" t="s">
        <v>5064</v>
      </c>
      <c r="E2397" s="59" t="s">
        <v>167</v>
      </c>
      <c r="F2397" s="63" t="s">
        <v>1887</v>
      </c>
      <c r="G2397" s="55">
        <v>2700</v>
      </c>
      <c r="H2397" s="55">
        <v>135</v>
      </c>
      <c r="I2397" s="62">
        <v>5</v>
      </c>
      <c r="J2397" s="55">
        <v>38</v>
      </c>
      <c r="K2397" s="55">
        <v>46</v>
      </c>
      <c r="L2397" s="55">
        <v>7</v>
      </c>
      <c r="M2397" s="55">
        <v>44</v>
      </c>
      <c r="N2397" s="62">
        <v>28.4</v>
      </c>
      <c r="O2397" s="55">
        <v>34</v>
      </c>
      <c r="P2397" s="55">
        <v>5</v>
      </c>
      <c r="Q2397" s="55">
        <v>32.6</v>
      </c>
      <c r="R2397" s="55">
        <v>22</v>
      </c>
      <c r="S2397" s="55" t="s">
        <v>2886</v>
      </c>
    </row>
    <row r="2398" spans="1:19" ht="27.6" x14ac:dyDescent="0.25">
      <c r="A2398" s="49">
        <v>125</v>
      </c>
      <c r="B2398" s="59" t="s">
        <v>359</v>
      </c>
      <c r="C2398" s="59" t="s">
        <v>360</v>
      </c>
      <c r="D2398" s="60" t="s">
        <v>3991</v>
      </c>
      <c r="E2398" s="59" t="s">
        <v>167</v>
      </c>
      <c r="F2398" s="63" t="s">
        <v>389</v>
      </c>
      <c r="G2398" s="55">
        <v>174000</v>
      </c>
      <c r="H2398" s="55">
        <v>7656</v>
      </c>
      <c r="I2398" s="62">
        <v>4.4000000000000004</v>
      </c>
      <c r="J2398" s="55">
        <v>4509</v>
      </c>
      <c r="K2398" s="55">
        <v>1087</v>
      </c>
      <c r="L2398" s="55">
        <v>299</v>
      </c>
      <c r="M2398" s="55">
        <v>1761</v>
      </c>
      <c r="N2398" s="62">
        <v>58.9</v>
      </c>
      <c r="O2398" s="55">
        <v>14.2</v>
      </c>
      <c r="P2398" s="55">
        <v>3.9</v>
      </c>
      <c r="Q2398" s="55">
        <v>23</v>
      </c>
      <c r="R2398" s="55">
        <v>909</v>
      </c>
      <c r="S2398" s="55" t="s">
        <v>2889</v>
      </c>
    </row>
    <row r="2399" spans="1:19" ht="27.6" x14ac:dyDescent="0.25">
      <c r="A2399" s="49">
        <v>125</v>
      </c>
      <c r="B2399" s="59" t="s">
        <v>359</v>
      </c>
      <c r="C2399" s="59" t="s">
        <v>360</v>
      </c>
      <c r="D2399" s="60" t="s">
        <v>5065</v>
      </c>
      <c r="E2399" s="59" t="s">
        <v>171</v>
      </c>
      <c r="F2399" s="63" t="s">
        <v>571</v>
      </c>
      <c r="G2399" s="55">
        <v>161000</v>
      </c>
      <c r="H2399" s="55">
        <v>7083</v>
      </c>
      <c r="I2399" s="62">
        <v>4.4000000000000004</v>
      </c>
      <c r="J2399" s="55">
        <v>4172</v>
      </c>
      <c r="K2399" s="55">
        <v>1006</v>
      </c>
      <c r="L2399" s="55">
        <v>276</v>
      </c>
      <c r="M2399" s="55">
        <v>1629</v>
      </c>
      <c r="N2399" s="62">
        <v>58.9</v>
      </c>
      <c r="O2399" s="55">
        <v>14.2</v>
      </c>
      <c r="P2399" s="55">
        <v>3.9</v>
      </c>
      <c r="Q2399" s="55">
        <v>23</v>
      </c>
      <c r="R2399" s="55">
        <v>841</v>
      </c>
      <c r="S2399" s="55" t="s">
        <v>2889</v>
      </c>
    </row>
    <row r="2400" spans="1:19" ht="96.6" hidden="1" x14ac:dyDescent="0.25">
      <c r="A2400" s="49">
        <v>126</v>
      </c>
      <c r="B2400" s="59" t="s">
        <v>176</v>
      </c>
      <c r="C2400" s="59" t="s">
        <v>196</v>
      </c>
      <c r="D2400" s="60" t="s">
        <v>2660</v>
      </c>
      <c r="E2400" s="59" t="s">
        <v>167</v>
      </c>
      <c r="F2400" s="63" t="s">
        <v>5066</v>
      </c>
      <c r="G2400" s="55">
        <v>47000</v>
      </c>
      <c r="H2400" s="55">
        <v>2511</v>
      </c>
      <c r="I2400" s="62">
        <v>5.34</v>
      </c>
      <c r="J2400" s="55">
        <v>594</v>
      </c>
      <c r="K2400" s="55">
        <v>384</v>
      </c>
      <c r="L2400" s="55">
        <v>219</v>
      </c>
      <c r="M2400" s="55">
        <v>1314</v>
      </c>
      <c r="N2400" s="62">
        <v>23.65</v>
      </c>
      <c r="O2400" s="55">
        <v>15.3</v>
      </c>
      <c r="P2400" s="55">
        <v>8.7100000000000009</v>
      </c>
      <c r="Q2400" s="55">
        <v>52.34</v>
      </c>
      <c r="R2400" s="55">
        <v>542</v>
      </c>
      <c r="S2400" s="55" t="s">
        <v>2810</v>
      </c>
    </row>
    <row r="2401" spans="1:19" ht="41.4" hidden="1" x14ac:dyDescent="0.25">
      <c r="A2401" s="49">
        <v>126</v>
      </c>
      <c r="B2401" s="59" t="s">
        <v>176</v>
      </c>
      <c r="C2401" s="59" t="s">
        <v>196</v>
      </c>
      <c r="D2401" s="60" t="s">
        <v>5067</v>
      </c>
      <c r="E2401" s="59" t="s">
        <v>171</v>
      </c>
      <c r="F2401" s="63" t="s">
        <v>5068</v>
      </c>
      <c r="G2401" s="55">
        <v>37500</v>
      </c>
      <c r="H2401" s="55">
        <v>2655</v>
      </c>
      <c r="I2401" s="62">
        <v>7.08</v>
      </c>
      <c r="J2401" s="55">
        <v>663</v>
      </c>
      <c r="K2401" s="55">
        <v>387</v>
      </c>
      <c r="L2401" s="55">
        <v>198</v>
      </c>
      <c r="M2401" s="55">
        <v>1407</v>
      </c>
      <c r="N2401" s="62">
        <v>24.99</v>
      </c>
      <c r="O2401" s="55">
        <v>14.59</v>
      </c>
      <c r="P2401" s="55">
        <v>7.44</v>
      </c>
      <c r="Q2401" s="55">
        <v>52.98</v>
      </c>
      <c r="R2401" s="55">
        <v>573</v>
      </c>
      <c r="S2401" s="55" t="s">
        <v>2810</v>
      </c>
    </row>
    <row r="2402" spans="1:19" ht="41.4" hidden="1" x14ac:dyDescent="0.25">
      <c r="A2402" s="49">
        <v>126</v>
      </c>
      <c r="B2402" s="59" t="s">
        <v>176</v>
      </c>
      <c r="C2402" s="59" t="s">
        <v>196</v>
      </c>
      <c r="D2402" s="60" t="s">
        <v>5069</v>
      </c>
      <c r="E2402" s="59" t="s">
        <v>167</v>
      </c>
      <c r="F2402" s="63" t="s">
        <v>5068</v>
      </c>
      <c r="G2402" s="55">
        <v>51000</v>
      </c>
      <c r="H2402" s="55">
        <v>2723</v>
      </c>
      <c r="I2402" s="62">
        <v>5.34</v>
      </c>
      <c r="J2402" s="55">
        <v>717</v>
      </c>
      <c r="K2402" s="55">
        <v>378</v>
      </c>
      <c r="L2402" s="55">
        <v>168</v>
      </c>
      <c r="M2402" s="55">
        <v>1460</v>
      </c>
      <c r="N2402" s="62">
        <v>26.33</v>
      </c>
      <c r="O2402" s="55">
        <v>13.87</v>
      </c>
      <c r="P2402" s="55">
        <v>6.18</v>
      </c>
      <c r="Q2402" s="55">
        <v>53.62</v>
      </c>
      <c r="R2402" s="55">
        <v>588</v>
      </c>
      <c r="S2402" s="55" t="s">
        <v>2810</v>
      </c>
    </row>
    <row r="2403" spans="1:19" ht="55.2" hidden="1" x14ac:dyDescent="0.25">
      <c r="A2403" s="49">
        <v>126</v>
      </c>
      <c r="B2403" s="59" t="s">
        <v>176</v>
      </c>
      <c r="C2403" s="59" t="s">
        <v>196</v>
      </c>
      <c r="D2403" s="60" t="s">
        <v>5070</v>
      </c>
      <c r="E2403" s="59" t="s">
        <v>192</v>
      </c>
      <c r="F2403" s="63" t="s">
        <v>1892</v>
      </c>
      <c r="G2403" s="55">
        <v>41500</v>
      </c>
      <c r="H2403" s="55">
        <v>2839</v>
      </c>
      <c r="I2403" s="62">
        <v>6.84</v>
      </c>
      <c r="J2403" s="55">
        <v>786</v>
      </c>
      <c r="K2403" s="55">
        <v>374</v>
      </c>
      <c r="L2403" s="55">
        <v>139</v>
      </c>
      <c r="M2403" s="55">
        <v>1540</v>
      </c>
      <c r="N2403" s="62">
        <v>27.67</v>
      </c>
      <c r="O2403" s="55">
        <v>13.16</v>
      </c>
      <c r="P2403" s="55">
        <v>4.91</v>
      </c>
      <c r="Q2403" s="55">
        <v>54.26</v>
      </c>
      <c r="R2403" s="55">
        <v>614</v>
      </c>
      <c r="S2403" s="55" t="s">
        <v>2837</v>
      </c>
    </row>
    <row r="2404" spans="1:19" ht="96.6" hidden="1" x14ac:dyDescent="0.25">
      <c r="A2404" s="49">
        <v>126</v>
      </c>
      <c r="B2404" s="59" t="s">
        <v>176</v>
      </c>
      <c r="C2404" s="59" t="s">
        <v>196</v>
      </c>
      <c r="D2404" s="60" t="s">
        <v>5071</v>
      </c>
      <c r="E2404" s="59" t="s">
        <v>171</v>
      </c>
      <c r="F2404" s="63" t="s">
        <v>5072</v>
      </c>
      <c r="G2404" s="55">
        <v>36500</v>
      </c>
      <c r="H2404" s="55">
        <v>2684</v>
      </c>
      <c r="I2404" s="62">
        <v>7.35</v>
      </c>
      <c r="J2404" s="55">
        <v>697</v>
      </c>
      <c r="K2404" s="55">
        <v>328</v>
      </c>
      <c r="L2404" s="55">
        <v>122</v>
      </c>
      <c r="M2404" s="55">
        <v>1537</v>
      </c>
      <c r="N2404" s="62">
        <v>25.97</v>
      </c>
      <c r="O2404" s="55">
        <v>12.22</v>
      </c>
      <c r="P2404" s="55">
        <v>4.54</v>
      </c>
      <c r="Q2404" s="55">
        <v>57.28</v>
      </c>
      <c r="R2404" s="55">
        <v>603</v>
      </c>
      <c r="S2404" s="55" t="s">
        <v>2810</v>
      </c>
    </row>
    <row r="2405" spans="1:19" ht="96.6" hidden="1" x14ac:dyDescent="0.25">
      <c r="A2405" s="49">
        <v>126</v>
      </c>
      <c r="B2405" s="59" t="s">
        <v>176</v>
      </c>
      <c r="C2405" s="59" t="s">
        <v>196</v>
      </c>
      <c r="D2405" s="60" t="s">
        <v>5071</v>
      </c>
      <c r="E2405" s="59" t="s">
        <v>167</v>
      </c>
      <c r="F2405" s="63" t="s">
        <v>5072</v>
      </c>
      <c r="G2405" s="55">
        <v>29500</v>
      </c>
      <c r="H2405" s="55">
        <v>2488</v>
      </c>
      <c r="I2405" s="62">
        <v>8.43</v>
      </c>
      <c r="J2405" s="55">
        <v>603</v>
      </c>
      <c r="K2405" s="55">
        <v>281</v>
      </c>
      <c r="L2405" s="55">
        <v>104</v>
      </c>
      <c r="M2405" s="55">
        <v>1500</v>
      </c>
      <c r="N2405" s="62">
        <v>24.26</v>
      </c>
      <c r="O2405" s="55">
        <v>11.28</v>
      </c>
      <c r="P2405" s="55">
        <v>4.17</v>
      </c>
      <c r="Q2405" s="55">
        <v>60.3</v>
      </c>
      <c r="R2405" s="55">
        <v>580</v>
      </c>
      <c r="S2405" s="55" t="s">
        <v>2810</v>
      </c>
    </row>
    <row r="2406" spans="1:19" ht="41.4" hidden="1" x14ac:dyDescent="0.25">
      <c r="A2406" s="49">
        <v>126</v>
      </c>
      <c r="B2406" s="59" t="s">
        <v>176</v>
      </c>
      <c r="C2406" s="59" t="s">
        <v>196</v>
      </c>
      <c r="D2406" s="60" t="s">
        <v>5073</v>
      </c>
      <c r="E2406" s="59" t="s">
        <v>171</v>
      </c>
      <c r="F2406" s="63" t="s">
        <v>5074</v>
      </c>
      <c r="G2406" s="55">
        <v>30500</v>
      </c>
      <c r="H2406" s="55">
        <v>2589</v>
      </c>
      <c r="I2406" s="62">
        <v>8.49</v>
      </c>
      <c r="J2406" s="55">
        <v>584</v>
      </c>
      <c r="K2406" s="55">
        <v>268</v>
      </c>
      <c r="L2406" s="55">
        <v>98</v>
      </c>
      <c r="M2406" s="55">
        <v>1639</v>
      </c>
      <c r="N2406" s="62">
        <v>22.55</v>
      </c>
      <c r="O2406" s="55">
        <v>10.34</v>
      </c>
      <c r="P2406" s="55">
        <v>3.79</v>
      </c>
      <c r="Q2406" s="55">
        <v>63.31</v>
      </c>
      <c r="R2406" s="55">
        <v>625</v>
      </c>
      <c r="S2406" s="55" t="s">
        <v>2810</v>
      </c>
    </row>
    <row r="2407" spans="1:19" ht="41.4" hidden="1" x14ac:dyDescent="0.25">
      <c r="A2407" s="49">
        <v>126</v>
      </c>
      <c r="B2407" s="59" t="s">
        <v>176</v>
      </c>
      <c r="C2407" s="59" t="s">
        <v>196</v>
      </c>
      <c r="D2407" s="60" t="s">
        <v>5073</v>
      </c>
      <c r="E2407" s="59" t="s">
        <v>167</v>
      </c>
      <c r="F2407" s="63" t="s">
        <v>5074</v>
      </c>
      <c r="G2407" s="55">
        <v>26500</v>
      </c>
      <c r="H2407" s="55">
        <v>2189</v>
      </c>
      <c r="I2407" s="62">
        <v>8.26</v>
      </c>
      <c r="J2407" s="55">
        <v>456</v>
      </c>
      <c r="K2407" s="55">
        <v>206</v>
      </c>
      <c r="L2407" s="55">
        <v>75</v>
      </c>
      <c r="M2407" s="55">
        <v>1452</v>
      </c>
      <c r="N2407" s="62">
        <v>20.84</v>
      </c>
      <c r="O2407" s="55">
        <v>9.4</v>
      </c>
      <c r="P2407" s="55">
        <v>3.42</v>
      </c>
      <c r="Q2407" s="55">
        <v>66.33</v>
      </c>
      <c r="R2407" s="55">
        <v>547</v>
      </c>
      <c r="S2407" s="55" t="s">
        <v>2810</v>
      </c>
    </row>
    <row r="2408" spans="1:19" ht="13.8" hidden="1" x14ac:dyDescent="0.25">
      <c r="A2408" s="49">
        <v>126</v>
      </c>
      <c r="B2408" s="59" t="s">
        <v>176</v>
      </c>
      <c r="C2408" s="59" t="s">
        <v>196</v>
      </c>
      <c r="D2408" s="60" t="s">
        <v>5075</v>
      </c>
      <c r="E2408" s="59" t="s">
        <v>192</v>
      </c>
      <c r="F2408" s="63" t="s">
        <v>1895</v>
      </c>
      <c r="G2408" s="55">
        <v>24186</v>
      </c>
      <c r="H2408" s="55">
        <v>4128</v>
      </c>
      <c r="I2408" s="62">
        <v>17.07</v>
      </c>
      <c r="J2408" s="55">
        <v>2203</v>
      </c>
      <c r="K2408" s="55">
        <v>190</v>
      </c>
      <c r="L2408" s="55">
        <v>88</v>
      </c>
      <c r="M2408" s="55">
        <v>1647</v>
      </c>
      <c r="N2408" s="62">
        <v>53.37</v>
      </c>
      <c r="O2408" s="55">
        <v>4.5999999999999996</v>
      </c>
      <c r="P2408" s="55">
        <v>2.12</v>
      </c>
      <c r="Q2408" s="55">
        <v>39.9</v>
      </c>
      <c r="R2408" s="55">
        <v>676</v>
      </c>
      <c r="S2408" s="55" t="s">
        <v>2721</v>
      </c>
    </row>
    <row r="2409" spans="1:19" ht="69" hidden="1" x14ac:dyDescent="0.25">
      <c r="A2409" s="49">
        <v>126</v>
      </c>
      <c r="B2409" s="59" t="s">
        <v>176</v>
      </c>
      <c r="C2409" s="59" t="s">
        <v>177</v>
      </c>
      <c r="D2409" s="60" t="s">
        <v>2708</v>
      </c>
      <c r="E2409" s="59" t="s">
        <v>167</v>
      </c>
      <c r="F2409" s="63" t="s">
        <v>1896</v>
      </c>
      <c r="G2409" s="55">
        <v>22600</v>
      </c>
      <c r="H2409" s="55">
        <v>2112</v>
      </c>
      <c r="I2409" s="62">
        <v>9.35</v>
      </c>
      <c r="J2409" s="55">
        <v>404</v>
      </c>
      <c r="K2409" s="55">
        <v>179</v>
      </c>
      <c r="L2409" s="55">
        <v>64</v>
      </c>
      <c r="M2409" s="55">
        <v>1465</v>
      </c>
      <c r="N2409" s="62">
        <v>19.13</v>
      </c>
      <c r="O2409" s="55">
        <v>8.4700000000000006</v>
      </c>
      <c r="P2409" s="55">
        <v>3.05</v>
      </c>
      <c r="Q2409" s="55">
        <v>69.349999999999994</v>
      </c>
      <c r="R2409" s="55">
        <v>545</v>
      </c>
      <c r="S2409" s="55" t="s">
        <v>2810</v>
      </c>
    </row>
    <row r="2410" spans="1:19" ht="69" hidden="1" x14ac:dyDescent="0.25">
      <c r="A2410" s="49">
        <v>126</v>
      </c>
      <c r="B2410" s="59" t="s">
        <v>176</v>
      </c>
      <c r="C2410" s="59" t="s">
        <v>177</v>
      </c>
      <c r="D2410" s="60" t="s">
        <v>5076</v>
      </c>
      <c r="E2410" s="59" t="s">
        <v>171</v>
      </c>
      <c r="F2410" s="63" t="s">
        <v>5077</v>
      </c>
      <c r="G2410" s="55">
        <v>36500</v>
      </c>
      <c r="H2410" s="55">
        <v>4351</v>
      </c>
      <c r="I2410" s="62">
        <v>11.92</v>
      </c>
      <c r="J2410" s="55">
        <v>736</v>
      </c>
      <c r="K2410" s="55">
        <v>640</v>
      </c>
      <c r="L2410" s="55">
        <v>342</v>
      </c>
      <c r="M2410" s="55">
        <v>2633</v>
      </c>
      <c r="N2410" s="62">
        <v>16.91</v>
      </c>
      <c r="O2410" s="55">
        <v>14.71</v>
      </c>
      <c r="P2410" s="55">
        <v>7.87</v>
      </c>
      <c r="Q2410" s="55">
        <v>60.51</v>
      </c>
      <c r="R2410" s="55">
        <v>1043</v>
      </c>
      <c r="S2410" s="55" t="s">
        <v>2810</v>
      </c>
    </row>
    <row r="2411" spans="1:19" ht="69" hidden="1" x14ac:dyDescent="0.25">
      <c r="A2411" s="49">
        <v>126</v>
      </c>
      <c r="B2411" s="59" t="s">
        <v>176</v>
      </c>
      <c r="C2411" s="59" t="s">
        <v>177</v>
      </c>
      <c r="D2411" s="60" t="s">
        <v>5078</v>
      </c>
      <c r="E2411" s="59" t="s">
        <v>167</v>
      </c>
      <c r="F2411" s="63" t="s">
        <v>5079</v>
      </c>
      <c r="G2411" s="55">
        <v>28000</v>
      </c>
      <c r="H2411" s="55">
        <v>1066</v>
      </c>
      <c r="I2411" s="62">
        <v>3.81</v>
      </c>
      <c r="J2411" s="55">
        <v>436</v>
      </c>
      <c r="K2411" s="55">
        <v>270</v>
      </c>
      <c r="L2411" s="55">
        <v>133</v>
      </c>
      <c r="M2411" s="55">
        <v>227</v>
      </c>
      <c r="N2411" s="62">
        <v>40.880000000000003</v>
      </c>
      <c r="O2411" s="55">
        <v>25.35</v>
      </c>
      <c r="P2411" s="55">
        <v>12.48</v>
      </c>
      <c r="Q2411" s="55">
        <v>21.29</v>
      </c>
      <c r="R2411" s="55">
        <v>138</v>
      </c>
      <c r="S2411" s="55" t="s">
        <v>2810</v>
      </c>
    </row>
    <row r="2412" spans="1:19" ht="27.6" hidden="1" x14ac:dyDescent="0.25">
      <c r="A2412" s="49">
        <v>127</v>
      </c>
      <c r="B2412" s="59" t="s">
        <v>293</v>
      </c>
      <c r="C2412" s="59" t="s">
        <v>294</v>
      </c>
      <c r="D2412" s="60" t="s">
        <v>2829</v>
      </c>
      <c r="E2412" s="59" t="s">
        <v>167</v>
      </c>
      <c r="F2412" s="63" t="s">
        <v>586</v>
      </c>
      <c r="G2412" s="55">
        <v>6700</v>
      </c>
      <c r="H2412" s="55">
        <v>683</v>
      </c>
      <c r="I2412" s="62">
        <v>10.199999999999999</v>
      </c>
      <c r="J2412" s="55">
        <v>206</v>
      </c>
      <c r="K2412" s="55">
        <v>18</v>
      </c>
      <c r="L2412" s="55">
        <v>5</v>
      </c>
      <c r="M2412" s="55">
        <v>454</v>
      </c>
      <c r="N2412" s="62">
        <v>30.1</v>
      </c>
      <c r="O2412" s="55">
        <v>2.7</v>
      </c>
      <c r="P2412" s="55">
        <v>0.7</v>
      </c>
      <c r="Q2412" s="55">
        <v>66.5</v>
      </c>
      <c r="R2412" s="55">
        <v>166</v>
      </c>
      <c r="S2412" s="55" t="s">
        <v>4247</v>
      </c>
    </row>
    <row r="2413" spans="1:19" ht="55.2" hidden="1" x14ac:dyDescent="0.25">
      <c r="A2413" s="49">
        <v>127</v>
      </c>
      <c r="B2413" s="59" t="s">
        <v>293</v>
      </c>
      <c r="C2413" s="59" t="s">
        <v>294</v>
      </c>
      <c r="D2413" s="60" t="s">
        <v>5080</v>
      </c>
      <c r="E2413" s="59" t="s">
        <v>167</v>
      </c>
      <c r="F2413" s="63" t="s">
        <v>5081</v>
      </c>
      <c r="G2413" s="55">
        <v>800</v>
      </c>
      <c r="H2413" s="55">
        <v>82</v>
      </c>
      <c r="I2413" s="62">
        <v>10.3</v>
      </c>
      <c r="J2413" s="55">
        <v>25</v>
      </c>
      <c r="K2413" s="55">
        <v>2</v>
      </c>
      <c r="L2413" s="55">
        <v>1</v>
      </c>
      <c r="M2413" s="55">
        <v>54</v>
      </c>
      <c r="N2413" s="62">
        <v>30.1</v>
      </c>
      <c r="O2413" s="55">
        <v>2.8</v>
      </c>
      <c r="P2413" s="55">
        <v>0.7</v>
      </c>
      <c r="Q2413" s="55">
        <v>66.400000000000006</v>
      </c>
      <c r="R2413" s="55">
        <v>20</v>
      </c>
      <c r="S2413" s="55" t="s">
        <v>4247</v>
      </c>
    </row>
    <row r="2414" spans="1:19" ht="69" hidden="1" x14ac:dyDescent="0.25">
      <c r="A2414" s="49">
        <v>127</v>
      </c>
      <c r="B2414" s="59" t="s">
        <v>560</v>
      </c>
      <c r="C2414" s="59" t="s">
        <v>561</v>
      </c>
      <c r="D2414" s="60" t="s">
        <v>2660</v>
      </c>
      <c r="E2414" s="59" t="s">
        <v>167</v>
      </c>
      <c r="F2414" s="63" t="s">
        <v>1901</v>
      </c>
      <c r="G2414" s="55">
        <v>800</v>
      </c>
      <c r="H2414" s="55">
        <v>159</v>
      </c>
      <c r="I2414" s="62">
        <v>19.88</v>
      </c>
      <c r="J2414" s="55">
        <v>52</v>
      </c>
      <c r="K2414" s="55">
        <v>13</v>
      </c>
      <c r="L2414" s="55">
        <v>4</v>
      </c>
      <c r="M2414" s="55">
        <v>90</v>
      </c>
      <c r="N2414" s="62">
        <v>32.700000000000003</v>
      </c>
      <c r="O2414" s="55">
        <v>8.18</v>
      </c>
      <c r="P2414" s="55">
        <v>2.52</v>
      </c>
      <c r="Q2414" s="55">
        <v>56.6</v>
      </c>
      <c r="R2414" s="55">
        <v>35</v>
      </c>
      <c r="S2414" s="55" t="s">
        <v>2721</v>
      </c>
    </row>
    <row r="2415" spans="1:19" ht="69" hidden="1" x14ac:dyDescent="0.25">
      <c r="A2415" s="49">
        <v>127</v>
      </c>
      <c r="B2415" s="59" t="s">
        <v>560</v>
      </c>
      <c r="C2415" s="59" t="s">
        <v>561</v>
      </c>
      <c r="D2415" s="60" t="s">
        <v>5082</v>
      </c>
      <c r="E2415" s="59" t="s">
        <v>171</v>
      </c>
      <c r="F2415" s="63" t="s">
        <v>1902</v>
      </c>
      <c r="G2415" s="55">
        <v>930</v>
      </c>
      <c r="H2415" s="55">
        <v>109</v>
      </c>
      <c r="I2415" s="62">
        <v>11.58</v>
      </c>
      <c r="J2415" s="55">
        <v>23</v>
      </c>
      <c r="K2415" s="55">
        <v>12</v>
      </c>
      <c r="L2415" s="55">
        <v>10</v>
      </c>
      <c r="M2415" s="55">
        <v>64</v>
      </c>
      <c r="N2415" s="62">
        <v>20.91</v>
      </c>
      <c r="O2415" s="55">
        <v>10.91</v>
      </c>
      <c r="P2415" s="55">
        <v>9.09</v>
      </c>
      <c r="Q2415" s="55">
        <v>59.09</v>
      </c>
      <c r="R2415" s="55">
        <v>25</v>
      </c>
      <c r="S2415" s="55" t="s">
        <v>2956</v>
      </c>
    </row>
    <row r="2416" spans="1:19" ht="55.2" hidden="1" x14ac:dyDescent="0.25">
      <c r="A2416" s="49">
        <v>127</v>
      </c>
      <c r="B2416" s="59" t="s">
        <v>560</v>
      </c>
      <c r="C2416" s="59" t="s">
        <v>561</v>
      </c>
      <c r="D2416" s="60" t="s">
        <v>5083</v>
      </c>
      <c r="E2416" s="59" t="s">
        <v>171</v>
      </c>
      <c r="F2416" s="63" t="s">
        <v>5084</v>
      </c>
      <c r="G2416" s="55">
        <v>430</v>
      </c>
      <c r="H2416" s="55">
        <v>117</v>
      </c>
      <c r="I2416" s="62">
        <v>27.21</v>
      </c>
      <c r="J2416" s="55">
        <v>38</v>
      </c>
      <c r="K2416" s="55">
        <v>15</v>
      </c>
      <c r="L2416" s="55">
        <v>36</v>
      </c>
      <c r="M2416" s="55">
        <v>28</v>
      </c>
      <c r="N2416" s="62">
        <v>32.479999999999997</v>
      </c>
      <c r="O2416" s="55">
        <v>12.82</v>
      </c>
      <c r="P2416" s="55">
        <v>30.77</v>
      </c>
      <c r="Q2416" s="55">
        <v>23.93</v>
      </c>
      <c r="R2416" s="55">
        <v>18</v>
      </c>
      <c r="S2416" s="55" t="s">
        <v>2709</v>
      </c>
    </row>
    <row r="2417" spans="1:19" ht="27.6" hidden="1" x14ac:dyDescent="0.25">
      <c r="A2417" s="49">
        <v>127</v>
      </c>
      <c r="B2417" s="59" t="s">
        <v>560</v>
      </c>
      <c r="C2417" s="59" t="s">
        <v>561</v>
      </c>
      <c r="D2417" s="60" t="s">
        <v>5085</v>
      </c>
      <c r="E2417" s="59" t="s">
        <v>171</v>
      </c>
      <c r="F2417" s="63" t="s">
        <v>1904</v>
      </c>
      <c r="G2417" s="55">
        <v>1700</v>
      </c>
      <c r="H2417" s="55">
        <v>363</v>
      </c>
      <c r="I2417" s="62">
        <v>21.43</v>
      </c>
      <c r="J2417" s="55">
        <v>24</v>
      </c>
      <c r="K2417" s="55">
        <v>19</v>
      </c>
      <c r="L2417" s="55">
        <v>19</v>
      </c>
      <c r="M2417" s="55">
        <v>301</v>
      </c>
      <c r="N2417" s="62">
        <v>6.7</v>
      </c>
      <c r="O2417" s="55">
        <v>5.3</v>
      </c>
      <c r="P2417" s="55">
        <v>5.3</v>
      </c>
      <c r="Q2417" s="55">
        <v>82.7</v>
      </c>
      <c r="R2417" s="55">
        <v>109</v>
      </c>
      <c r="S2417" s="55" t="s">
        <v>2661</v>
      </c>
    </row>
    <row r="2418" spans="1:19" ht="27.6" hidden="1" x14ac:dyDescent="0.25">
      <c r="A2418" s="49">
        <v>127</v>
      </c>
      <c r="B2418" s="59" t="s">
        <v>560</v>
      </c>
      <c r="C2418" s="59" t="s">
        <v>561</v>
      </c>
      <c r="D2418" s="60" t="s">
        <v>5085</v>
      </c>
      <c r="E2418" s="59" t="s">
        <v>167</v>
      </c>
      <c r="F2418" s="63" t="s">
        <v>1904</v>
      </c>
      <c r="G2418" s="55">
        <v>730</v>
      </c>
      <c r="H2418" s="55">
        <v>100</v>
      </c>
      <c r="I2418" s="62">
        <v>13.71</v>
      </c>
      <c r="J2418" s="55">
        <v>13</v>
      </c>
      <c r="K2418" s="55">
        <v>3</v>
      </c>
      <c r="L2418" s="55">
        <v>1</v>
      </c>
      <c r="M2418" s="55">
        <v>83</v>
      </c>
      <c r="N2418" s="62">
        <v>13</v>
      </c>
      <c r="O2418" s="55">
        <v>3</v>
      </c>
      <c r="P2418" s="55">
        <v>1</v>
      </c>
      <c r="Q2418" s="55">
        <v>83</v>
      </c>
      <c r="R2418" s="55">
        <v>30</v>
      </c>
      <c r="S2418" s="55" t="s">
        <v>2661</v>
      </c>
    </row>
    <row r="2419" spans="1:19" ht="41.4" hidden="1" x14ac:dyDescent="0.25">
      <c r="A2419" s="49">
        <v>127</v>
      </c>
      <c r="B2419" s="59" t="s">
        <v>560</v>
      </c>
      <c r="C2419" s="59" t="s">
        <v>561</v>
      </c>
      <c r="D2419" s="60" t="s">
        <v>5086</v>
      </c>
      <c r="E2419" s="59" t="s">
        <v>171</v>
      </c>
      <c r="F2419" s="63" t="s">
        <v>566</v>
      </c>
      <c r="G2419" s="55">
        <v>670</v>
      </c>
      <c r="H2419" s="55">
        <v>110</v>
      </c>
      <c r="I2419" s="62">
        <v>16.420000000000002</v>
      </c>
      <c r="J2419" s="55">
        <v>35</v>
      </c>
      <c r="K2419" s="55">
        <v>6</v>
      </c>
      <c r="L2419" s="55">
        <v>3</v>
      </c>
      <c r="M2419" s="55">
        <v>66</v>
      </c>
      <c r="N2419" s="62">
        <v>31.82</v>
      </c>
      <c r="O2419" s="55">
        <v>5.45</v>
      </c>
      <c r="P2419" s="55">
        <v>2.73</v>
      </c>
      <c r="Q2419" s="55">
        <v>60</v>
      </c>
      <c r="R2419" s="55">
        <v>25</v>
      </c>
      <c r="S2419" s="55" t="s">
        <v>2721</v>
      </c>
    </row>
    <row r="2420" spans="1:19" ht="27.6" hidden="1" x14ac:dyDescent="0.25">
      <c r="A2420" s="49">
        <v>128</v>
      </c>
      <c r="B2420" s="59" t="s">
        <v>270</v>
      </c>
      <c r="C2420" s="59" t="s">
        <v>271</v>
      </c>
      <c r="D2420" s="60" t="s">
        <v>2660</v>
      </c>
      <c r="E2420" s="59" t="s">
        <v>167</v>
      </c>
      <c r="F2420" s="63" t="s">
        <v>1146</v>
      </c>
      <c r="G2420" s="55">
        <v>1700</v>
      </c>
      <c r="H2420" s="55">
        <v>177</v>
      </c>
      <c r="I2420" s="62">
        <v>10.41</v>
      </c>
      <c r="J2420" s="55">
        <v>92</v>
      </c>
      <c r="K2420" s="55">
        <v>38</v>
      </c>
      <c r="L2420" s="55">
        <v>22</v>
      </c>
      <c r="M2420" s="55">
        <v>25</v>
      </c>
      <c r="N2420" s="62">
        <v>51.98</v>
      </c>
      <c r="O2420" s="55">
        <v>21.47</v>
      </c>
      <c r="P2420" s="55">
        <v>12.43</v>
      </c>
      <c r="Q2420" s="55">
        <v>14.12</v>
      </c>
      <c r="R2420" s="55">
        <v>19</v>
      </c>
      <c r="S2420" s="55" t="s">
        <v>2721</v>
      </c>
    </row>
    <row r="2421" spans="1:19" ht="27.6" hidden="1" x14ac:dyDescent="0.25">
      <c r="A2421" s="49">
        <v>128</v>
      </c>
      <c r="B2421" s="59" t="s">
        <v>270</v>
      </c>
      <c r="C2421" s="59" t="s">
        <v>271</v>
      </c>
      <c r="D2421" s="60" t="s">
        <v>5087</v>
      </c>
      <c r="E2421" s="59" t="s">
        <v>167</v>
      </c>
      <c r="F2421" s="63" t="s">
        <v>5088</v>
      </c>
      <c r="G2421" s="55">
        <v>2000</v>
      </c>
      <c r="H2421" s="55">
        <v>300</v>
      </c>
      <c r="I2421" s="62">
        <v>15</v>
      </c>
      <c r="J2421" s="55">
        <v>137</v>
      </c>
      <c r="K2421" s="55">
        <v>105</v>
      </c>
      <c r="L2421" s="55">
        <v>32</v>
      </c>
      <c r="M2421" s="55">
        <v>26</v>
      </c>
      <c r="N2421" s="62">
        <v>45.7</v>
      </c>
      <c r="O2421" s="55">
        <v>35</v>
      </c>
      <c r="P2421" s="55">
        <v>10.53</v>
      </c>
      <c r="Q2421" s="55">
        <v>8.77</v>
      </c>
      <c r="R2421" s="55">
        <v>28</v>
      </c>
      <c r="S2421" s="55" t="s">
        <v>2709</v>
      </c>
    </row>
    <row r="2422" spans="1:19" ht="27.6" hidden="1" x14ac:dyDescent="0.25">
      <c r="A2422" s="49">
        <v>128</v>
      </c>
      <c r="B2422" s="59" t="s">
        <v>270</v>
      </c>
      <c r="C2422" s="59" t="s">
        <v>271</v>
      </c>
      <c r="D2422" s="60" t="s">
        <v>5089</v>
      </c>
      <c r="E2422" s="59" t="s">
        <v>171</v>
      </c>
      <c r="F2422" s="63" t="s">
        <v>1907</v>
      </c>
      <c r="G2422" s="55">
        <v>4200</v>
      </c>
      <c r="H2422" s="55">
        <v>403</v>
      </c>
      <c r="I2422" s="62">
        <v>9.6</v>
      </c>
      <c r="J2422" s="55">
        <v>226</v>
      </c>
      <c r="K2422" s="55">
        <v>91</v>
      </c>
      <c r="L2422" s="55">
        <v>36</v>
      </c>
      <c r="M2422" s="55">
        <v>50</v>
      </c>
      <c r="N2422" s="62">
        <v>56.08</v>
      </c>
      <c r="O2422" s="55">
        <v>22.58</v>
      </c>
      <c r="P2422" s="55">
        <v>8.93</v>
      </c>
      <c r="Q2422" s="55">
        <v>12.41</v>
      </c>
      <c r="R2422" s="55">
        <v>39</v>
      </c>
      <c r="S2422" s="55" t="s">
        <v>2721</v>
      </c>
    </row>
    <row r="2423" spans="1:19" ht="27.6" hidden="1" x14ac:dyDescent="0.25">
      <c r="A2423" s="49">
        <v>128</v>
      </c>
      <c r="B2423" s="59" t="s">
        <v>270</v>
      </c>
      <c r="C2423" s="59" t="s">
        <v>271</v>
      </c>
      <c r="D2423" s="60" t="s">
        <v>5089</v>
      </c>
      <c r="E2423" s="59" t="s">
        <v>167</v>
      </c>
      <c r="F2423" s="63" t="s">
        <v>1907</v>
      </c>
      <c r="G2423" s="55">
        <v>2000</v>
      </c>
      <c r="H2423" s="55">
        <v>181</v>
      </c>
      <c r="I2423" s="62">
        <v>9.0500000000000007</v>
      </c>
      <c r="J2423" s="55">
        <v>101</v>
      </c>
      <c r="K2423" s="55">
        <v>34</v>
      </c>
      <c r="L2423" s="55">
        <v>21</v>
      </c>
      <c r="M2423" s="55">
        <v>25</v>
      </c>
      <c r="N2423" s="62">
        <v>55.81</v>
      </c>
      <c r="O2423" s="55">
        <v>18.78</v>
      </c>
      <c r="P2423" s="55">
        <v>11.6</v>
      </c>
      <c r="Q2423" s="55">
        <v>13.81</v>
      </c>
      <c r="R2423" s="55">
        <v>18</v>
      </c>
      <c r="S2423" s="55" t="s">
        <v>2721</v>
      </c>
    </row>
    <row r="2424" spans="1:19" ht="69" hidden="1" x14ac:dyDescent="0.25">
      <c r="A2424" s="49">
        <v>128</v>
      </c>
      <c r="B2424" s="59" t="s">
        <v>244</v>
      </c>
      <c r="C2424" s="59" t="s">
        <v>264</v>
      </c>
      <c r="D2424" s="60" t="s">
        <v>5090</v>
      </c>
      <c r="E2424" s="59" t="s">
        <v>167</v>
      </c>
      <c r="F2424" s="63" t="s">
        <v>1908</v>
      </c>
      <c r="G2424" s="55">
        <v>2700</v>
      </c>
      <c r="H2424" s="55">
        <v>231</v>
      </c>
      <c r="I2424" s="62">
        <v>8.5299999999999994</v>
      </c>
      <c r="J2424" s="55">
        <v>114</v>
      </c>
      <c r="K2424" s="55">
        <v>46</v>
      </c>
      <c r="L2424" s="55">
        <v>0</v>
      </c>
      <c r="M2424" s="55">
        <v>71</v>
      </c>
      <c r="N2424" s="62">
        <v>49.48</v>
      </c>
      <c r="O2424" s="55">
        <v>19.79</v>
      </c>
      <c r="P2424" s="55">
        <v>0</v>
      </c>
      <c r="Q2424" s="55">
        <v>30.73</v>
      </c>
      <c r="R2424" s="55">
        <v>33</v>
      </c>
      <c r="S2424" s="55" t="s">
        <v>3308</v>
      </c>
    </row>
    <row r="2425" spans="1:19" ht="55.2" hidden="1" x14ac:dyDescent="0.25">
      <c r="A2425" s="49">
        <v>128</v>
      </c>
      <c r="B2425" s="59" t="s">
        <v>244</v>
      </c>
      <c r="C2425" s="59" t="s">
        <v>264</v>
      </c>
      <c r="D2425" s="60" t="s">
        <v>5091</v>
      </c>
      <c r="E2425" s="59" t="s">
        <v>171</v>
      </c>
      <c r="F2425" s="63" t="s">
        <v>5092</v>
      </c>
      <c r="G2425" s="55">
        <v>2600</v>
      </c>
      <c r="H2425" s="55">
        <v>126</v>
      </c>
      <c r="I2425" s="62">
        <v>4.84</v>
      </c>
      <c r="J2425" s="55">
        <v>63</v>
      </c>
      <c r="K2425" s="55">
        <v>29</v>
      </c>
      <c r="L2425" s="55">
        <v>1</v>
      </c>
      <c r="M2425" s="55">
        <v>33</v>
      </c>
      <c r="N2425" s="62">
        <v>50</v>
      </c>
      <c r="O2425" s="55">
        <v>22.83</v>
      </c>
      <c r="P2425" s="55">
        <v>1.0900000000000001</v>
      </c>
      <c r="Q2425" s="55">
        <v>26.09</v>
      </c>
      <c r="R2425" s="55">
        <v>16</v>
      </c>
      <c r="S2425" s="55" t="s">
        <v>3308</v>
      </c>
    </row>
    <row r="2426" spans="1:19" ht="55.2" hidden="1" x14ac:dyDescent="0.25">
      <c r="A2426" s="49">
        <v>128</v>
      </c>
      <c r="B2426" s="59" t="s">
        <v>244</v>
      </c>
      <c r="C2426" s="59" t="s">
        <v>264</v>
      </c>
      <c r="D2426" s="60" t="s">
        <v>5091</v>
      </c>
      <c r="E2426" s="59" t="s">
        <v>167</v>
      </c>
      <c r="F2426" s="63" t="s">
        <v>5092</v>
      </c>
      <c r="G2426" s="55">
        <v>4100</v>
      </c>
      <c r="H2426" s="55">
        <v>240</v>
      </c>
      <c r="I2426" s="62">
        <v>5.86</v>
      </c>
      <c r="J2426" s="55">
        <v>122</v>
      </c>
      <c r="K2426" s="55">
        <v>47</v>
      </c>
      <c r="L2426" s="55">
        <v>15</v>
      </c>
      <c r="M2426" s="55">
        <v>56</v>
      </c>
      <c r="N2426" s="62">
        <v>50.98</v>
      </c>
      <c r="O2426" s="55">
        <v>19.61</v>
      </c>
      <c r="P2426" s="55">
        <v>6.27</v>
      </c>
      <c r="Q2426" s="55">
        <v>23.14</v>
      </c>
      <c r="R2426" s="55">
        <v>30</v>
      </c>
      <c r="S2426" s="55" t="s">
        <v>3308</v>
      </c>
    </row>
    <row r="2427" spans="1:19" ht="27.6" hidden="1" x14ac:dyDescent="0.25">
      <c r="A2427" s="49">
        <v>128</v>
      </c>
      <c r="B2427" s="59" t="s">
        <v>244</v>
      </c>
      <c r="C2427" s="59" t="s">
        <v>662</v>
      </c>
      <c r="D2427" s="60" t="s">
        <v>5093</v>
      </c>
      <c r="E2427" s="59" t="s">
        <v>171</v>
      </c>
      <c r="F2427" s="63" t="s">
        <v>1910</v>
      </c>
      <c r="G2427" s="55">
        <v>2800</v>
      </c>
      <c r="H2427" s="55">
        <v>216</v>
      </c>
      <c r="I2427" s="62">
        <v>7.7</v>
      </c>
      <c r="J2427" s="55">
        <v>134</v>
      </c>
      <c r="K2427" s="55">
        <v>17</v>
      </c>
      <c r="L2427" s="55">
        <v>3</v>
      </c>
      <c r="M2427" s="55">
        <v>62</v>
      </c>
      <c r="N2427" s="62">
        <v>62.2</v>
      </c>
      <c r="O2427" s="55">
        <v>7.7</v>
      </c>
      <c r="P2427" s="55">
        <v>1.6</v>
      </c>
      <c r="Q2427" s="55">
        <v>28.5</v>
      </c>
      <c r="R2427" s="55">
        <v>28</v>
      </c>
      <c r="S2427" s="55" t="s">
        <v>4247</v>
      </c>
    </row>
    <row r="2428" spans="1:19" ht="41.4" hidden="1" x14ac:dyDescent="0.25">
      <c r="A2428" s="49">
        <v>128</v>
      </c>
      <c r="B2428" s="59" t="s">
        <v>244</v>
      </c>
      <c r="C2428" s="59" t="s">
        <v>662</v>
      </c>
      <c r="D2428" s="60" t="s">
        <v>5094</v>
      </c>
      <c r="E2428" s="59" t="s">
        <v>171</v>
      </c>
      <c r="F2428" s="63" t="s">
        <v>1911</v>
      </c>
      <c r="G2428" s="55">
        <v>11100</v>
      </c>
      <c r="H2428" s="55">
        <v>415</v>
      </c>
      <c r="I2428" s="62">
        <v>3.75</v>
      </c>
      <c r="J2428" s="55">
        <v>199</v>
      </c>
      <c r="K2428" s="55">
        <v>84</v>
      </c>
      <c r="L2428" s="55">
        <v>29</v>
      </c>
      <c r="M2428" s="55">
        <v>103</v>
      </c>
      <c r="N2428" s="62">
        <v>47.91</v>
      </c>
      <c r="O2428" s="55">
        <v>20.16</v>
      </c>
      <c r="P2428" s="55">
        <v>7.07</v>
      </c>
      <c r="Q2428" s="55">
        <v>24.87</v>
      </c>
      <c r="R2428" s="55">
        <v>54</v>
      </c>
      <c r="S2428" s="55" t="s">
        <v>3308</v>
      </c>
    </row>
    <row r="2429" spans="1:19" ht="41.4" hidden="1" x14ac:dyDescent="0.25">
      <c r="A2429" s="49">
        <v>128</v>
      </c>
      <c r="B2429" s="59" t="s">
        <v>244</v>
      </c>
      <c r="C2429" s="59" t="s">
        <v>662</v>
      </c>
      <c r="D2429" s="60" t="s">
        <v>5095</v>
      </c>
      <c r="E2429" s="59" t="s">
        <v>167</v>
      </c>
      <c r="F2429" s="63" t="s">
        <v>1911</v>
      </c>
      <c r="G2429" s="55">
        <v>3300</v>
      </c>
      <c r="H2429" s="55">
        <v>169</v>
      </c>
      <c r="I2429" s="62">
        <v>5.14</v>
      </c>
      <c r="J2429" s="55">
        <v>76</v>
      </c>
      <c r="K2429" s="55">
        <v>20</v>
      </c>
      <c r="L2429" s="55">
        <v>13</v>
      </c>
      <c r="M2429" s="55">
        <v>60</v>
      </c>
      <c r="N2429" s="62">
        <v>44.91</v>
      </c>
      <c r="O2429" s="55">
        <v>11.98</v>
      </c>
      <c r="P2429" s="55">
        <v>7.78</v>
      </c>
      <c r="Q2429" s="55">
        <v>35.33</v>
      </c>
      <c r="R2429" s="55">
        <v>27</v>
      </c>
      <c r="S2429" s="55" t="s">
        <v>2875</v>
      </c>
    </row>
    <row r="2430" spans="1:19" ht="55.2" hidden="1" x14ac:dyDescent="0.25">
      <c r="A2430" s="49">
        <v>128</v>
      </c>
      <c r="B2430" s="59" t="s">
        <v>244</v>
      </c>
      <c r="C2430" s="59" t="s">
        <v>662</v>
      </c>
      <c r="D2430" s="60" t="s">
        <v>5096</v>
      </c>
      <c r="E2430" s="59" t="s">
        <v>167</v>
      </c>
      <c r="F2430" s="63" t="s">
        <v>5097</v>
      </c>
      <c r="G2430" s="55">
        <v>1400</v>
      </c>
      <c r="H2430" s="55">
        <v>395</v>
      </c>
      <c r="I2430" s="62">
        <v>28.2</v>
      </c>
      <c r="J2430" s="55">
        <v>229</v>
      </c>
      <c r="K2430" s="55">
        <v>66</v>
      </c>
      <c r="L2430" s="55">
        <v>17</v>
      </c>
      <c r="M2430" s="55">
        <v>83</v>
      </c>
      <c r="N2430" s="62">
        <v>58</v>
      </c>
      <c r="O2430" s="55">
        <v>16.600000000000001</v>
      </c>
      <c r="P2430" s="55">
        <v>4.4000000000000004</v>
      </c>
      <c r="Q2430" s="55">
        <v>21</v>
      </c>
      <c r="R2430" s="55">
        <v>45</v>
      </c>
      <c r="S2430" s="55" t="s">
        <v>4247</v>
      </c>
    </row>
    <row r="2431" spans="1:19" ht="41.4" hidden="1" x14ac:dyDescent="0.25">
      <c r="A2431" s="49">
        <v>128</v>
      </c>
      <c r="B2431" s="59" t="s">
        <v>244</v>
      </c>
      <c r="C2431" s="59" t="s">
        <v>662</v>
      </c>
      <c r="D2431" s="60" t="s">
        <v>5098</v>
      </c>
      <c r="E2431" s="59" t="s">
        <v>171</v>
      </c>
      <c r="F2431" s="63" t="s">
        <v>862</v>
      </c>
      <c r="G2431" s="55">
        <v>2650</v>
      </c>
      <c r="H2431" s="55">
        <v>254</v>
      </c>
      <c r="I2431" s="62">
        <v>9.6</v>
      </c>
      <c r="J2431" s="55">
        <v>149</v>
      </c>
      <c r="K2431" s="55">
        <v>57</v>
      </c>
      <c r="L2431" s="55">
        <v>3</v>
      </c>
      <c r="M2431" s="55">
        <v>45</v>
      </c>
      <c r="N2431" s="62">
        <v>58.7</v>
      </c>
      <c r="O2431" s="55">
        <v>22.3</v>
      </c>
      <c r="P2431" s="55">
        <v>1.1000000000000001</v>
      </c>
      <c r="Q2431" s="55">
        <v>17.899999999999999</v>
      </c>
      <c r="R2431" s="55">
        <v>26</v>
      </c>
      <c r="S2431" s="55" t="s">
        <v>3466</v>
      </c>
    </row>
    <row r="2432" spans="1:19" ht="41.4" hidden="1" x14ac:dyDescent="0.25">
      <c r="A2432" s="49">
        <v>128</v>
      </c>
      <c r="B2432" s="59" t="s">
        <v>244</v>
      </c>
      <c r="C2432" s="59" t="s">
        <v>662</v>
      </c>
      <c r="D2432" s="60" t="s">
        <v>5098</v>
      </c>
      <c r="E2432" s="59" t="s">
        <v>167</v>
      </c>
      <c r="F2432" s="63" t="s">
        <v>862</v>
      </c>
      <c r="G2432" s="55">
        <v>1400</v>
      </c>
      <c r="H2432" s="55">
        <v>126</v>
      </c>
      <c r="I2432" s="62">
        <v>9</v>
      </c>
      <c r="J2432" s="55">
        <v>60</v>
      </c>
      <c r="K2432" s="55">
        <v>29</v>
      </c>
      <c r="L2432" s="55">
        <v>6</v>
      </c>
      <c r="M2432" s="55">
        <v>31</v>
      </c>
      <c r="N2432" s="62">
        <v>48</v>
      </c>
      <c r="O2432" s="55">
        <v>22.9</v>
      </c>
      <c r="P2432" s="55">
        <v>4.7</v>
      </c>
      <c r="Q2432" s="55">
        <v>24.4</v>
      </c>
      <c r="R2432" s="55">
        <v>16</v>
      </c>
      <c r="S2432" s="55" t="s">
        <v>3466</v>
      </c>
    </row>
    <row r="2433" spans="1:19" ht="27.6" hidden="1" x14ac:dyDescent="0.25">
      <c r="A2433" s="49">
        <v>128</v>
      </c>
      <c r="B2433" s="59" t="s">
        <v>460</v>
      </c>
      <c r="C2433" s="59" t="s">
        <v>469</v>
      </c>
      <c r="D2433" s="60" t="s">
        <v>5099</v>
      </c>
      <c r="E2433" s="59" t="s">
        <v>167</v>
      </c>
      <c r="F2433" s="63" t="s">
        <v>5100</v>
      </c>
      <c r="G2433" s="55">
        <v>2000</v>
      </c>
      <c r="H2433" s="55">
        <v>119</v>
      </c>
      <c r="I2433" s="62">
        <v>5.95</v>
      </c>
      <c r="J2433" s="55">
        <v>74</v>
      </c>
      <c r="K2433" s="55">
        <v>19</v>
      </c>
      <c r="L2433" s="55">
        <v>13</v>
      </c>
      <c r="M2433" s="55">
        <v>13</v>
      </c>
      <c r="N2433" s="62">
        <v>62.18</v>
      </c>
      <c r="O2433" s="55">
        <v>15.97</v>
      </c>
      <c r="P2433" s="55">
        <v>10.92</v>
      </c>
      <c r="Q2433" s="55">
        <v>10.92</v>
      </c>
      <c r="R2433" s="55">
        <v>11</v>
      </c>
      <c r="S2433" s="55" t="s">
        <v>3223</v>
      </c>
    </row>
    <row r="2434" spans="1:19" ht="27.6" hidden="1" x14ac:dyDescent="0.25">
      <c r="A2434" s="49">
        <v>128</v>
      </c>
      <c r="B2434" s="59" t="s">
        <v>460</v>
      </c>
      <c r="C2434" s="59" t="s">
        <v>469</v>
      </c>
      <c r="D2434" s="60" t="s">
        <v>5101</v>
      </c>
      <c r="E2434" s="59" t="s">
        <v>171</v>
      </c>
      <c r="F2434" s="63" t="s">
        <v>5102</v>
      </c>
      <c r="G2434" s="55">
        <v>9400</v>
      </c>
      <c r="H2434" s="55">
        <v>329</v>
      </c>
      <c r="I2434" s="62">
        <v>3.5</v>
      </c>
      <c r="J2434" s="55">
        <v>129</v>
      </c>
      <c r="K2434" s="55">
        <v>64</v>
      </c>
      <c r="L2434" s="55">
        <v>4</v>
      </c>
      <c r="M2434" s="55">
        <v>132</v>
      </c>
      <c r="N2434" s="62">
        <v>39.299999999999997</v>
      </c>
      <c r="O2434" s="55">
        <v>19.5</v>
      </c>
      <c r="P2434" s="55">
        <v>1.1000000000000001</v>
      </c>
      <c r="Q2434" s="55">
        <v>40.1</v>
      </c>
      <c r="R2434" s="55">
        <v>57</v>
      </c>
      <c r="S2434" s="55" t="s">
        <v>3452</v>
      </c>
    </row>
    <row r="2435" spans="1:19" ht="27.6" hidden="1" x14ac:dyDescent="0.25">
      <c r="A2435" s="49">
        <v>128</v>
      </c>
      <c r="B2435" s="59" t="s">
        <v>460</v>
      </c>
      <c r="C2435" s="59" t="s">
        <v>469</v>
      </c>
      <c r="D2435" s="60" t="s">
        <v>5103</v>
      </c>
      <c r="E2435" s="59" t="s">
        <v>171</v>
      </c>
      <c r="F2435" s="63" t="s">
        <v>739</v>
      </c>
      <c r="G2435" s="55">
        <v>12400</v>
      </c>
      <c r="H2435" s="55">
        <v>940</v>
      </c>
      <c r="I2435" s="62">
        <v>7.58</v>
      </c>
      <c r="J2435" s="55">
        <v>131</v>
      </c>
      <c r="K2435" s="55">
        <v>340</v>
      </c>
      <c r="L2435" s="55">
        <v>293</v>
      </c>
      <c r="M2435" s="55">
        <v>176</v>
      </c>
      <c r="N2435" s="62">
        <v>13.9</v>
      </c>
      <c r="O2435" s="55">
        <v>36.159999999999997</v>
      </c>
      <c r="P2435" s="55">
        <v>31.21</v>
      </c>
      <c r="Q2435" s="55">
        <v>18.73</v>
      </c>
      <c r="R2435" s="55">
        <v>140</v>
      </c>
      <c r="S2435" s="55" t="s">
        <v>2664</v>
      </c>
    </row>
    <row r="2436" spans="1:19" ht="27.6" hidden="1" x14ac:dyDescent="0.25">
      <c r="A2436" s="49">
        <v>129</v>
      </c>
      <c r="B2436" s="59" t="s">
        <v>202</v>
      </c>
      <c r="C2436" s="59" t="s">
        <v>237</v>
      </c>
      <c r="D2436" s="60" t="s">
        <v>2829</v>
      </c>
      <c r="E2436" s="59" t="s">
        <v>167</v>
      </c>
      <c r="F2436" s="63" t="s">
        <v>1146</v>
      </c>
      <c r="G2436" s="55">
        <v>20300</v>
      </c>
      <c r="H2436" s="55">
        <v>1177</v>
      </c>
      <c r="I2436" s="62">
        <v>5.8</v>
      </c>
      <c r="J2436" s="55">
        <v>545</v>
      </c>
      <c r="K2436" s="55">
        <v>131</v>
      </c>
      <c r="L2436" s="55">
        <v>28</v>
      </c>
      <c r="M2436" s="55">
        <v>473</v>
      </c>
      <c r="N2436" s="62">
        <v>46.3</v>
      </c>
      <c r="O2436" s="55">
        <v>11.1</v>
      </c>
      <c r="P2436" s="55">
        <v>2.4</v>
      </c>
      <c r="Q2436" s="55">
        <v>40.200000000000003</v>
      </c>
      <c r="R2436" s="55">
        <v>198</v>
      </c>
      <c r="S2436" s="55" t="s">
        <v>2650</v>
      </c>
    </row>
    <row r="2437" spans="1:19" ht="55.2" hidden="1" x14ac:dyDescent="0.25">
      <c r="A2437" s="49">
        <v>129</v>
      </c>
      <c r="B2437" s="59" t="s">
        <v>202</v>
      </c>
      <c r="C2437" s="59" t="s">
        <v>237</v>
      </c>
      <c r="D2437" s="60" t="s">
        <v>5104</v>
      </c>
      <c r="E2437" s="59" t="s">
        <v>171</v>
      </c>
      <c r="F2437" s="63" t="s">
        <v>5105</v>
      </c>
      <c r="G2437" s="55">
        <v>21000</v>
      </c>
      <c r="H2437" s="55">
        <v>2478</v>
      </c>
      <c r="I2437" s="62">
        <v>11.8</v>
      </c>
      <c r="J2437" s="55">
        <v>1313</v>
      </c>
      <c r="K2437" s="55">
        <v>134</v>
      </c>
      <c r="L2437" s="55">
        <v>112</v>
      </c>
      <c r="M2437" s="55">
        <v>919</v>
      </c>
      <c r="N2437" s="62">
        <v>53</v>
      </c>
      <c r="O2437" s="55">
        <v>5.4</v>
      </c>
      <c r="P2437" s="55">
        <v>4.5</v>
      </c>
      <c r="Q2437" s="55">
        <v>37.1</v>
      </c>
      <c r="R2437" s="55">
        <v>392</v>
      </c>
      <c r="S2437" s="55" t="s">
        <v>2650</v>
      </c>
    </row>
    <row r="2438" spans="1:19" ht="55.2" hidden="1" x14ac:dyDescent="0.25">
      <c r="A2438" s="49">
        <v>129</v>
      </c>
      <c r="B2438" s="59" t="s">
        <v>202</v>
      </c>
      <c r="C2438" s="59" t="s">
        <v>237</v>
      </c>
      <c r="D2438" s="60" t="s">
        <v>5104</v>
      </c>
      <c r="E2438" s="59" t="s">
        <v>167</v>
      </c>
      <c r="F2438" s="63" t="s">
        <v>5105</v>
      </c>
      <c r="G2438" s="55">
        <v>13000</v>
      </c>
      <c r="H2438" s="55">
        <v>1988</v>
      </c>
      <c r="I2438" s="62">
        <v>15.3</v>
      </c>
      <c r="J2438" s="55">
        <v>899</v>
      </c>
      <c r="K2438" s="55">
        <v>129</v>
      </c>
      <c r="L2438" s="55">
        <v>91</v>
      </c>
      <c r="M2438" s="55">
        <v>869</v>
      </c>
      <c r="N2438" s="62">
        <v>45.2</v>
      </c>
      <c r="O2438" s="55">
        <v>6.5</v>
      </c>
      <c r="P2438" s="55">
        <v>4.5999999999999996</v>
      </c>
      <c r="Q2438" s="55">
        <v>43.7</v>
      </c>
      <c r="R2438" s="55">
        <v>357</v>
      </c>
      <c r="S2438" s="55" t="s">
        <v>2650</v>
      </c>
    </row>
    <row r="2439" spans="1:19" ht="27.6" hidden="1" x14ac:dyDescent="0.25">
      <c r="A2439" s="49">
        <v>129</v>
      </c>
      <c r="B2439" s="59" t="s">
        <v>202</v>
      </c>
      <c r="C2439" s="59" t="s">
        <v>237</v>
      </c>
      <c r="D2439" s="60" t="s">
        <v>2832</v>
      </c>
      <c r="E2439" s="59" t="s">
        <v>171</v>
      </c>
      <c r="F2439" s="63" t="s">
        <v>1917</v>
      </c>
      <c r="G2439" s="55">
        <v>10000</v>
      </c>
      <c r="H2439" s="55">
        <v>2041</v>
      </c>
      <c r="I2439" s="62">
        <v>20.399999999999999</v>
      </c>
      <c r="J2439" s="55">
        <v>749</v>
      </c>
      <c r="K2439" s="55">
        <v>133</v>
      </c>
      <c r="L2439" s="55">
        <v>45</v>
      </c>
      <c r="M2439" s="55">
        <v>1114</v>
      </c>
      <c r="N2439" s="62">
        <v>36.700000000000003</v>
      </c>
      <c r="O2439" s="55">
        <v>6.5</v>
      </c>
      <c r="P2439" s="55">
        <v>2.2000000000000002</v>
      </c>
      <c r="Q2439" s="55">
        <v>54.6</v>
      </c>
      <c r="R2439" s="55">
        <v>429</v>
      </c>
      <c r="S2439" s="55" t="s">
        <v>2650</v>
      </c>
    </row>
    <row r="2440" spans="1:19" ht="27.6" hidden="1" x14ac:dyDescent="0.25">
      <c r="A2440" s="49">
        <v>129</v>
      </c>
      <c r="B2440" s="59" t="s">
        <v>202</v>
      </c>
      <c r="C2440" s="59" t="s">
        <v>827</v>
      </c>
      <c r="D2440" s="60" t="s">
        <v>5106</v>
      </c>
      <c r="E2440" s="59" t="s">
        <v>171</v>
      </c>
      <c r="F2440" s="63" t="s">
        <v>257</v>
      </c>
      <c r="G2440" s="55">
        <v>11000</v>
      </c>
      <c r="H2440" s="55">
        <v>3058</v>
      </c>
      <c r="I2440" s="62">
        <v>27.8</v>
      </c>
      <c r="J2440" s="55">
        <v>942</v>
      </c>
      <c r="K2440" s="55">
        <v>257</v>
      </c>
      <c r="L2440" s="55">
        <v>199</v>
      </c>
      <c r="M2440" s="55">
        <v>1660</v>
      </c>
      <c r="N2440" s="62">
        <v>30.8</v>
      </c>
      <c r="O2440" s="55">
        <v>8.4</v>
      </c>
      <c r="P2440" s="55">
        <v>6.5</v>
      </c>
      <c r="Q2440" s="55">
        <v>54.3</v>
      </c>
      <c r="R2440" s="55">
        <v>659</v>
      </c>
      <c r="S2440" s="55" t="s">
        <v>2650</v>
      </c>
    </row>
    <row r="2441" spans="1:19" ht="41.4" hidden="1" x14ac:dyDescent="0.25">
      <c r="A2441" s="49">
        <v>130</v>
      </c>
      <c r="B2441" s="59" t="s">
        <v>244</v>
      </c>
      <c r="C2441" s="59" t="s">
        <v>601</v>
      </c>
      <c r="D2441" s="60" t="s">
        <v>5107</v>
      </c>
      <c r="E2441" s="59" t="s">
        <v>171</v>
      </c>
      <c r="F2441" s="63" t="s">
        <v>5108</v>
      </c>
      <c r="G2441" s="55">
        <v>7100</v>
      </c>
      <c r="H2441" s="55">
        <v>131</v>
      </c>
      <c r="I2441" s="62">
        <v>1.85</v>
      </c>
      <c r="J2441" s="55">
        <v>88</v>
      </c>
      <c r="K2441" s="55">
        <v>41</v>
      </c>
      <c r="L2441" s="55">
        <v>2</v>
      </c>
      <c r="M2441" s="55">
        <v>0</v>
      </c>
      <c r="N2441" s="62">
        <v>67.260000000000005</v>
      </c>
      <c r="O2441" s="55">
        <v>30.97</v>
      </c>
      <c r="P2441" s="55">
        <v>1.77</v>
      </c>
      <c r="Q2441" s="55">
        <v>0</v>
      </c>
      <c r="R2441" s="55">
        <v>7</v>
      </c>
      <c r="S2441" s="55" t="s">
        <v>2670</v>
      </c>
    </row>
    <row r="2442" spans="1:19" ht="41.4" hidden="1" x14ac:dyDescent="0.25">
      <c r="A2442" s="49">
        <v>130</v>
      </c>
      <c r="B2442" s="59" t="s">
        <v>244</v>
      </c>
      <c r="C2442" s="59" t="s">
        <v>601</v>
      </c>
      <c r="D2442" s="60" t="s">
        <v>5107</v>
      </c>
      <c r="E2442" s="59" t="s">
        <v>167</v>
      </c>
      <c r="F2442" s="63" t="s">
        <v>5108</v>
      </c>
      <c r="G2442" s="55">
        <v>2400</v>
      </c>
      <c r="H2442" s="55">
        <v>71</v>
      </c>
      <c r="I2442" s="62">
        <v>2.95</v>
      </c>
      <c r="J2442" s="55">
        <v>50</v>
      </c>
      <c r="K2442" s="55">
        <v>19</v>
      </c>
      <c r="L2442" s="55">
        <v>2</v>
      </c>
      <c r="M2442" s="55">
        <v>0</v>
      </c>
      <c r="N2442" s="62">
        <v>70.77</v>
      </c>
      <c r="O2442" s="55">
        <v>26.15</v>
      </c>
      <c r="P2442" s="55">
        <v>3.08</v>
      </c>
      <c r="Q2442" s="55">
        <v>0</v>
      </c>
      <c r="R2442" s="55">
        <v>4</v>
      </c>
      <c r="S2442" s="55" t="s">
        <v>2670</v>
      </c>
    </row>
    <row r="2443" spans="1:19" ht="27.6" hidden="1" x14ac:dyDescent="0.25">
      <c r="A2443" s="49">
        <v>130</v>
      </c>
      <c r="B2443" s="59" t="s">
        <v>244</v>
      </c>
      <c r="C2443" s="59" t="s">
        <v>601</v>
      </c>
      <c r="D2443" s="60" t="s">
        <v>5109</v>
      </c>
      <c r="E2443" s="59" t="s">
        <v>171</v>
      </c>
      <c r="F2443" s="63" t="s">
        <v>5110</v>
      </c>
      <c r="G2443" s="55">
        <v>930</v>
      </c>
      <c r="H2443" s="55">
        <v>42</v>
      </c>
      <c r="I2443" s="62">
        <v>4.5</v>
      </c>
      <c r="J2443" s="55">
        <v>35</v>
      </c>
      <c r="K2443" s="55">
        <v>7</v>
      </c>
      <c r="L2443" s="55">
        <v>0</v>
      </c>
      <c r="M2443" s="55">
        <v>0</v>
      </c>
      <c r="N2443" s="62">
        <v>82.4</v>
      </c>
      <c r="O2443" s="55">
        <v>17.600000000000001</v>
      </c>
      <c r="P2443" s="55">
        <v>0</v>
      </c>
      <c r="Q2443" s="55">
        <v>0</v>
      </c>
      <c r="R2443" s="55">
        <v>2</v>
      </c>
      <c r="S2443" s="55" t="s">
        <v>3752</v>
      </c>
    </row>
    <row r="2444" spans="1:19" ht="41.4" hidden="1" x14ac:dyDescent="0.25">
      <c r="A2444" s="49">
        <v>130</v>
      </c>
      <c r="B2444" s="59" t="s">
        <v>244</v>
      </c>
      <c r="C2444" s="59" t="s">
        <v>601</v>
      </c>
      <c r="D2444" s="60" t="s">
        <v>5111</v>
      </c>
      <c r="E2444" s="59" t="s">
        <v>171</v>
      </c>
      <c r="F2444" s="63" t="s">
        <v>1921</v>
      </c>
      <c r="G2444" s="55">
        <v>220</v>
      </c>
      <c r="H2444" s="55">
        <v>33</v>
      </c>
      <c r="I2444" s="62">
        <v>15</v>
      </c>
      <c r="J2444" s="55">
        <v>29</v>
      </c>
      <c r="K2444" s="55">
        <v>4</v>
      </c>
      <c r="L2444" s="55">
        <v>0</v>
      </c>
      <c r="M2444" s="55">
        <v>0</v>
      </c>
      <c r="N2444" s="62">
        <v>88.2</v>
      </c>
      <c r="O2444" s="55">
        <v>11.8</v>
      </c>
      <c r="P2444" s="55">
        <v>0</v>
      </c>
      <c r="Q2444" s="55">
        <v>0</v>
      </c>
      <c r="R2444" s="55">
        <v>1</v>
      </c>
      <c r="S2444" s="55" t="s">
        <v>3752</v>
      </c>
    </row>
    <row r="2445" spans="1:19" ht="27.6" hidden="1" x14ac:dyDescent="0.25">
      <c r="A2445" s="49">
        <v>131</v>
      </c>
      <c r="B2445" s="59" t="s">
        <v>244</v>
      </c>
      <c r="C2445" s="59" t="s">
        <v>258</v>
      </c>
      <c r="D2445" s="60" t="s">
        <v>2660</v>
      </c>
      <c r="E2445" s="59" t="s">
        <v>167</v>
      </c>
      <c r="F2445" s="63" t="s">
        <v>257</v>
      </c>
      <c r="G2445" s="55">
        <v>46000</v>
      </c>
      <c r="H2445" s="55">
        <v>1164</v>
      </c>
      <c r="I2445" s="62">
        <v>2.5299999999999998</v>
      </c>
      <c r="J2445" s="55">
        <v>877</v>
      </c>
      <c r="K2445" s="55">
        <v>218</v>
      </c>
      <c r="L2445" s="55">
        <v>35</v>
      </c>
      <c r="M2445" s="55">
        <v>34</v>
      </c>
      <c r="N2445" s="62">
        <v>75.31</v>
      </c>
      <c r="O2445" s="55">
        <v>18.71</v>
      </c>
      <c r="P2445" s="55">
        <v>3.04</v>
      </c>
      <c r="Q2445" s="55">
        <v>2.93</v>
      </c>
      <c r="R2445" s="55">
        <v>68</v>
      </c>
      <c r="S2445" s="55" t="s">
        <v>2664</v>
      </c>
    </row>
    <row r="2446" spans="1:19" ht="27.6" hidden="1" x14ac:dyDescent="0.25">
      <c r="A2446" s="49">
        <v>132</v>
      </c>
      <c r="B2446" s="59" t="s">
        <v>336</v>
      </c>
      <c r="C2446" s="59" t="s">
        <v>337</v>
      </c>
      <c r="D2446" s="60" t="s">
        <v>2660</v>
      </c>
      <c r="E2446" s="59" t="s">
        <v>167</v>
      </c>
      <c r="F2446" s="63" t="s">
        <v>1714</v>
      </c>
      <c r="G2446" s="55">
        <v>13200</v>
      </c>
      <c r="H2446" s="55">
        <v>2377</v>
      </c>
      <c r="I2446" s="62">
        <v>18</v>
      </c>
      <c r="J2446" s="55">
        <v>307</v>
      </c>
      <c r="K2446" s="55">
        <v>383</v>
      </c>
      <c r="L2446" s="55">
        <v>102</v>
      </c>
      <c r="M2446" s="55">
        <v>1585</v>
      </c>
      <c r="N2446" s="62">
        <v>12.9</v>
      </c>
      <c r="O2446" s="55">
        <v>16.100000000000001</v>
      </c>
      <c r="P2446" s="55">
        <v>4.3</v>
      </c>
      <c r="Q2446" s="55">
        <v>66.7</v>
      </c>
      <c r="R2446" s="55">
        <v>608</v>
      </c>
      <c r="S2446" s="55" t="s">
        <v>4247</v>
      </c>
    </row>
    <row r="2447" spans="1:19" ht="27.6" hidden="1" x14ac:dyDescent="0.25">
      <c r="A2447" s="49">
        <v>132</v>
      </c>
      <c r="B2447" s="59" t="s">
        <v>336</v>
      </c>
      <c r="C2447" s="59" t="s">
        <v>337</v>
      </c>
      <c r="D2447" s="60" t="s">
        <v>5112</v>
      </c>
      <c r="E2447" s="59" t="s">
        <v>171</v>
      </c>
      <c r="F2447" s="63" t="s">
        <v>675</v>
      </c>
      <c r="G2447" s="55">
        <v>13000</v>
      </c>
      <c r="H2447" s="55">
        <v>2341</v>
      </c>
      <c r="I2447" s="62">
        <v>18</v>
      </c>
      <c r="J2447" s="55">
        <v>302</v>
      </c>
      <c r="K2447" s="55">
        <v>377</v>
      </c>
      <c r="L2447" s="55">
        <v>101</v>
      </c>
      <c r="M2447" s="55">
        <v>1561</v>
      </c>
      <c r="N2447" s="62">
        <v>12.9</v>
      </c>
      <c r="O2447" s="55">
        <v>16.100000000000001</v>
      </c>
      <c r="P2447" s="55">
        <v>4.3</v>
      </c>
      <c r="Q2447" s="55">
        <v>66.7</v>
      </c>
      <c r="R2447" s="55">
        <v>599</v>
      </c>
      <c r="S2447" s="55" t="s">
        <v>4247</v>
      </c>
    </row>
    <row r="2448" spans="1:19" ht="27.6" hidden="1" x14ac:dyDescent="0.25">
      <c r="A2448" s="49">
        <v>132</v>
      </c>
      <c r="B2448" s="59" t="s">
        <v>336</v>
      </c>
      <c r="C2448" s="59" t="s">
        <v>337</v>
      </c>
      <c r="D2448" s="60" t="s">
        <v>5112</v>
      </c>
      <c r="E2448" s="59" t="s">
        <v>167</v>
      </c>
      <c r="F2448" s="63" t="s">
        <v>675</v>
      </c>
      <c r="G2448" s="55">
        <v>14100</v>
      </c>
      <c r="H2448" s="55">
        <v>2594</v>
      </c>
      <c r="I2448" s="62">
        <v>18.399999999999999</v>
      </c>
      <c r="J2448" s="55">
        <v>371</v>
      </c>
      <c r="K2448" s="55">
        <v>488</v>
      </c>
      <c r="L2448" s="55">
        <v>96</v>
      </c>
      <c r="M2448" s="55">
        <v>1639</v>
      </c>
      <c r="N2448" s="62">
        <v>14.3</v>
      </c>
      <c r="O2448" s="55">
        <v>18.8</v>
      </c>
      <c r="P2448" s="55">
        <v>3.7</v>
      </c>
      <c r="Q2448" s="55">
        <v>63.2</v>
      </c>
      <c r="R2448" s="55">
        <v>637</v>
      </c>
      <c r="S2448" s="55" t="s">
        <v>4247</v>
      </c>
    </row>
    <row r="2449" spans="1:19" ht="41.4" hidden="1" x14ac:dyDescent="0.25">
      <c r="A2449" s="49">
        <v>132</v>
      </c>
      <c r="B2449" s="59" t="s">
        <v>336</v>
      </c>
      <c r="C2449" s="59" t="s">
        <v>337</v>
      </c>
      <c r="D2449" s="60" t="s">
        <v>5113</v>
      </c>
      <c r="E2449" s="59" t="s">
        <v>167</v>
      </c>
      <c r="F2449" s="63" t="s">
        <v>1924</v>
      </c>
      <c r="G2449" s="55">
        <v>15100</v>
      </c>
      <c r="H2449" s="55">
        <v>2400</v>
      </c>
      <c r="I2449" s="62">
        <v>15.9</v>
      </c>
      <c r="J2449" s="55">
        <v>535</v>
      </c>
      <c r="K2449" s="55">
        <v>396</v>
      </c>
      <c r="L2449" s="55">
        <v>26</v>
      </c>
      <c r="M2449" s="55">
        <v>1443</v>
      </c>
      <c r="N2449" s="62">
        <v>22.3</v>
      </c>
      <c r="O2449" s="55">
        <v>16.5</v>
      </c>
      <c r="P2449" s="55">
        <v>1.1000000000000001</v>
      </c>
      <c r="Q2449" s="55">
        <v>60.1</v>
      </c>
      <c r="R2449" s="55">
        <v>557</v>
      </c>
      <c r="S2449" s="55" t="s">
        <v>4247</v>
      </c>
    </row>
    <row r="2450" spans="1:19" ht="41.4" hidden="1" x14ac:dyDescent="0.25">
      <c r="A2450" s="49">
        <v>132</v>
      </c>
      <c r="B2450" s="59" t="s">
        <v>336</v>
      </c>
      <c r="C2450" s="59" t="s">
        <v>348</v>
      </c>
      <c r="D2450" s="60" t="s">
        <v>5114</v>
      </c>
      <c r="E2450" s="59" t="s">
        <v>171</v>
      </c>
      <c r="F2450" s="63" t="s">
        <v>1925</v>
      </c>
      <c r="G2450" s="55">
        <v>14300</v>
      </c>
      <c r="H2450" s="55">
        <v>1716</v>
      </c>
      <c r="I2450" s="62">
        <v>12</v>
      </c>
      <c r="J2450" s="55">
        <v>172</v>
      </c>
      <c r="K2450" s="55">
        <v>206</v>
      </c>
      <c r="L2450" s="55">
        <v>120</v>
      </c>
      <c r="M2450" s="55">
        <v>1218</v>
      </c>
      <c r="N2450" s="62">
        <v>10</v>
      </c>
      <c r="O2450" s="55">
        <v>12</v>
      </c>
      <c r="P2450" s="55">
        <v>7</v>
      </c>
      <c r="Q2450" s="55">
        <v>71</v>
      </c>
      <c r="R2450" s="55">
        <v>463</v>
      </c>
      <c r="S2450" s="55" t="s">
        <v>2773</v>
      </c>
    </row>
    <row r="2451" spans="1:19" ht="41.4" hidden="1" x14ac:dyDescent="0.25">
      <c r="A2451" s="49">
        <v>132</v>
      </c>
      <c r="B2451" s="59" t="s">
        <v>336</v>
      </c>
      <c r="C2451" s="59" t="s">
        <v>348</v>
      </c>
      <c r="D2451" s="60" t="s">
        <v>5114</v>
      </c>
      <c r="E2451" s="59" t="s">
        <v>167</v>
      </c>
      <c r="F2451" s="63" t="s">
        <v>1925</v>
      </c>
      <c r="G2451" s="55">
        <v>10400</v>
      </c>
      <c r="H2451" s="55">
        <v>1228</v>
      </c>
      <c r="I2451" s="62">
        <v>11.8</v>
      </c>
      <c r="J2451" s="55">
        <v>323</v>
      </c>
      <c r="K2451" s="55">
        <v>188</v>
      </c>
      <c r="L2451" s="55">
        <v>20</v>
      </c>
      <c r="M2451" s="55">
        <v>697</v>
      </c>
      <c r="N2451" s="62">
        <v>26.3</v>
      </c>
      <c r="O2451" s="55">
        <v>15.3</v>
      </c>
      <c r="P2451" s="55">
        <v>1.6</v>
      </c>
      <c r="Q2451" s="55">
        <v>56.8</v>
      </c>
      <c r="R2451" s="55">
        <v>272</v>
      </c>
      <c r="S2451" s="55" t="s">
        <v>4247</v>
      </c>
    </row>
    <row r="2452" spans="1:19" ht="27.6" hidden="1" x14ac:dyDescent="0.25">
      <c r="A2452" s="49">
        <v>132</v>
      </c>
      <c r="B2452" s="59" t="s">
        <v>336</v>
      </c>
      <c r="C2452" s="59" t="s">
        <v>348</v>
      </c>
      <c r="D2452" s="60" t="s">
        <v>5115</v>
      </c>
      <c r="E2452" s="59" t="s">
        <v>167</v>
      </c>
      <c r="F2452" s="63" t="s">
        <v>5116</v>
      </c>
      <c r="G2452" s="55">
        <v>19200</v>
      </c>
      <c r="H2452" s="55">
        <v>1881</v>
      </c>
      <c r="I2452" s="62">
        <v>9.8000000000000007</v>
      </c>
      <c r="J2452" s="55">
        <v>664</v>
      </c>
      <c r="K2452" s="55">
        <v>327</v>
      </c>
      <c r="L2452" s="55">
        <v>41</v>
      </c>
      <c r="M2452" s="55">
        <v>849</v>
      </c>
      <c r="N2452" s="62">
        <v>35.299999999999997</v>
      </c>
      <c r="O2452" s="55">
        <v>17.399999999999999</v>
      </c>
      <c r="P2452" s="55">
        <v>2.2000000000000002</v>
      </c>
      <c r="Q2452" s="55">
        <v>45.1</v>
      </c>
      <c r="R2452" s="55">
        <v>352</v>
      </c>
      <c r="S2452" s="55" t="s">
        <v>2927</v>
      </c>
    </row>
    <row r="2453" spans="1:19" ht="27.6" hidden="1" x14ac:dyDescent="0.25">
      <c r="A2453" s="49">
        <v>132</v>
      </c>
      <c r="B2453" s="59" t="s">
        <v>336</v>
      </c>
      <c r="C2453" s="59" t="s">
        <v>348</v>
      </c>
      <c r="D2453" s="60" t="s">
        <v>5117</v>
      </c>
      <c r="E2453" s="59" t="s">
        <v>171</v>
      </c>
      <c r="F2453" s="63" t="s">
        <v>5118</v>
      </c>
      <c r="G2453" s="55">
        <v>7900</v>
      </c>
      <c r="H2453" s="55">
        <v>956</v>
      </c>
      <c r="I2453" s="62">
        <v>12.1</v>
      </c>
      <c r="J2453" s="55">
        <v>401</v>
      </c>
      <c r="K2453" s="55">
        <v>109</v>
      </c>
      <c r="L2453" s="55">
        <v>78</v>
      </c>
      <c r="M2453" s="55">
        <v>368</v>
      </c>
      <c r="N2453" s="62">
        <v>41.9</v>
      </c>
      <c r="O2453" s="55">
        <v>11.4</v>
      </c>
      <c r="P2453" s="55">
        <v>8.1999999999999993</v>
      </c>
      <c r="Q2453" s="55">
        <v>38.5</v>
      </c>
      <c r="R2453" s="55">
        <v>162</v>
      </c>
      <c r="S2453" s="55" t="s">
        <v>3452</v>
      </c>
    </row>
    <row r="2454" spans="1:19" ht="27.6" hidden="1" x14ac:dyDescent="0.25">
      <c r="A2454" s="49">
        <v>132</v>
      </c>
      <c r="B2454" s="59" t="s">
        <v>336</v>
      </c>
      <c r="C2454" s="59" t="s">
        <v>348</v>
      </c>
      <c r="D2454" s="60" t="s">
        <v>5117</v>
      </c>
      <c r="E2454" s="59" t="s">
        <v>167</v>
      </c>
      <c r="F2454" s="63" t="s">
        <v>5118</v>
      </c>
      <c r="G2454" s="55">
        <v>7900</v>
      </c>
      <c r="H2454" s="55">
        <v>743</v>
      </c>
      <c r="I2454" s="62">
        <v>9.4</v>
      </c>
      <c r="J2454" s="55">
        <v>331</v>
      </c>
      <c r="K2454" s="55">
        <v>130</v>
      </c>
      <c r="L2454" s="55">
        <v>53</v>
      </c>
      <c r="M2454" s="55">
        <v>229</v>
      </c>
      <c r="N2454" s="62">
        <v>44.6</v>
      </c>
      <c r="O2454" s="55">
        <v>17.5</v>
      </c>
      <c r="P2454" s="55">
        <v>7.1</v>
      </c>
      <c r="Q2454" s="55">
        <v>30.8</v>
      </c>
      <c r="R2454" s="55">
        <v>110</v>
      </c>
      <c r="S2454" s="55" t="s">
        <v>4247</v>
      </c>
    </row>
    <row r="2455" spans="1:19" ht="27.6" hidden="1" x14ac:dyDescent="0.25">
      <c r="A2455" s="49">
        <v>132</v>
      </c>
      <c r="B2455" s="59" t="s">
        <v>336</v>
      </c>
      <c r="C2455" s="59" t="s">
        <v>348</v>
      </c>
      <c r="D2455" s="60" t="s">
        <v>5119</v>
      </c>
      <c r="E2455" s="59" t="s">
        <v>167</v>
      </c>
      <c r="F2455" s="63" t="s">
        <v>5120</v>
      </c>
      <c r="G2455" s="55">
        <v>2500</v>
      </c>
      <c r="H2455" s="55">
        <v>164</v>
      </c>
      <c r="I2455" s="62">
        <v>6.6</v>
      </c>
      <c r="J2455" s="55">
        <v>78</v>
      </c>
      <c r="K2455" s="55">
        <v>38</v>
      </c>
      <c r="L2455" s="55">
        <v>10</v>
      </c>
      <c r="M2455" s="55">
        <v>38</v>
      </c>
      <c r="N2455" s="62">
        <v>47.5</v>
      </c>
      <c r="O2455" s="55">
        <v>23.2</v>
      </c>
      <c r="P2455" s="55">
        <v>6.1</v>
      </c>
      <c r="Q2455" s="55">
        <v>23.2</v>
      </c>
      <c r="R2455" s="55">
        <v>21</v>
      </c>
      <c r="S2455" s="55" t="s">
        <v>4247</v>
      </c>
    </row>
    <row r="2456" spans="1:19" ht="41.4" hidden="1" x14ac:dyDescent="0.25">
      <c r="A2456" s="49">
        <v>132</v>
      </c>
      <c r="B2456" s="59" t="s">
        <v>336</v>
      </c>
      <c r="C2456" s="59" t="s">
        <v>1019</v>
      </c>
      <c r="D2456" s="60" t="s">
        <v>5121</v>
      </c>
      <c r="E2456" s="59" t="s">
        <v>171</v>
      </c>
      <c r="F2456" s="63" t="s">
        <v>1929</v>
      </c>
      <c r="G2456" s="55">
        <v>720</v>
      </c>
      <c r="H2456" s="55">
        <v>29</v>
      </c>
      <c r="I2456" s="62">
        <v>4</v>
      </c>
      <c r="J2456" s="55">
        <v>14</v>
      </c>
      <c r="K2456" s="55">
        <v>9</v>
      </c>
      <c r="L2456" s="55">
        <v>1</v>
      </c>
      <c r="M2456" s="55">
        <v>5</v>
      </c>
      <c r="N2456" s="62">
        <v>49.6</v>
      </c>
      <c r="O2456" s="55">
        <v>29.7</v>
      </c>
      <c r="P2456" s="55">
        <v>4.8</v>
      </c>
      <c r="Q2456" s="55">
        <v>15.9</v>
      </c>
      <c r="R2456" s="55">
        <v>3</v>
      </c>
      <c r="S2456" s="55" t="s">
        <v>4247</v>
      </c>
    </row>
    <row r="2457" spans="1:19" ht="55.2" hidden="1" x14ac:dyDescent="0.25">
      <c r="A2457" s="49">
        <v>133</v>
      </c>
      <c r="B2457" s="59" t="s">
        <v>164</v>
      </c>
      <c r="C2457" s="59" t="s">
        <v>165</v>
      </c>
      <c r="D2457" s="60" t="s">
        <v>2660</v>
      </c>
      <c r="E2457" s="59" t="s">
        <v>167</v>
      </c>
      <c r="F2457" s="63" t="s">
        <v>5122</v>
      </c>
      <c r="G2457" s="55">
        <v>22200</v>
      </c>
      <c r="H2457" s="55">
        <v>758</v>
      </c>
      <c r="I2457" s="62">
        <v>3.41</v>
      </c>
      <c r="J2457" s="55">
        <v>531</v>
      </c>
      <c r="K2457" s="55">
        <v>132</v>
      </c>
      <c r="L2457" s="55">
        <v>34</v>
      </c>
      <c r="M2457" s="55">
        <v>61</v>
      </c>
      <c r="N2457" s="62">
        <v>70.14</v>
      </c>
      <c r="O2457" s="55">
        <v>17.43</v>
      </c>
      <c r="P2457" s="55">
        <v>4.43</v>
      </c>
      <c r="Q2457" s="55">
        <v>8</v>
      </c>
      <c r="R2457" s="55">
        <v>57</v>
      </c>
      <c r="S2457" s="55" t="s">
        <v>3752</v>
      </c>
    </row>
    <row r="2458" spans="1:19" ht="41.4" hidden="1" x14ac:dyDescent="0.25">
      <c r="A2458" s="49">
        <v>133</v>
      </c>
      <c r="B2458" s="59" t="s">
        <v>164</v>
      </c>
      <c r="C2458" s="59" t="s">
        <v>165</v>
      </c>
      <c r="D2458" s="60" t="s">
        <v>5123</v>
      </c>
      <c r="E2458" s="59" t="s">
        <v>171</v>
      </c>
      <c r="F2458" s="63" t="s">
        <v>5124</v>
      </c>
      <c r="G2458" s="55">
        <v>37500</v>
      </c>
      <c r="H2458" s="55">
        <v>427</v>
      </c>
      <c r="I2458" s="62">
        <v>1.1399999999999999</v>
      </c>
      <c r="J2458" s="55">
        <v>271</v>
      </c>
      <c r="K2458" s="55">
        <v>104</v>
      </c>
      <c r="L2458" s="55">
        <v>21</v>
      </c>
      <c r="M2458" s="55">
        <v>31</v>
      </c>
      <c r="N2458" s="62">
        <v>63.41</v>
      </c>
      <c r="O2458" s="55">
        <v>24.39</v>
      </c>
      <c r="P2458" s="55">
        <v>4.88</v>
      </c>
      <c r="Q2458" s="55">
        <v>7.32</v>
      </c>
      <c r="R2458" s="55">
        <v>33</v>
      </c>
      <c r="S2458" s="55" t="s">
        <v>2656</v>
      </c>
    </row>
    <row r="2459" spans="1:19" ht="41.4" hidden="1" x14ac:dyDescent="0.25">
      <c r="A2459" s="49">
        <v>133</v>
      </c>
      <c r="B2459" s="59" t="s">
        <v>164</v>
      </c>
      <c r="C2459" s="59" t="s">
        <v>165</v>
      </c>
      <c r="D2459" s="60" t="s">
        <v>5123</v>
      </c>
      <c r="E2459" s="59" t="s">
        <v>167</v>
      </c>
      <c r="F2459" s="63" t="s">
        <v>5124</v>
      </c>
      <c r="G2459" s="55">
        <v>20100</v>
      </c>
      <c r="H2459" s="55">
        <v>493</v>
      </c>
      <c r="I2459" s="62">
        <v>2.46</v>
      </c>
      <c r="J2459" s="55">
        <v>293</v>
      </c>
      <c r="K2459" s="55">
        <v>127</v>
      </c>
      <c r="L2459" s="55">
        <v>24</v>
      </c>
      <c r="M2459" s="55">
        <v>49</v>
      </c>
      <c r="N2459" s="62">
        <v>59.41</v>
      </c>
      <c r="O2459" s="55">
        <v>25.74</v>
      </c>
      <c r="P2459" s="55">
        <v>4.95</v>
      </c>
      <c r="Q2459" s="55">
        <v>9.9</v>
      </c>
      <c r="R2459" s="55">
        <v>42</v>
      </c>
      <c r="S2459" s="55" t="s">
        <v>2656</v>
      </c>
    </row>
    <row r="2460" spans="1:19" ht="55.2" hidden="1" x14ac:dyDescent="0.25">
      <c r="A2460" s="49">
        <v>133</v>
      </c>
      <c r="B2460" s="59" t="s">
        <v>164</v>
      </c>
      <c r="C2460" s="59" t="s">
        <v>165</v>
      </c>
      <c r="D2460" s="60" t="s">
        <v>5125</v>
      </c>
      <c r="E2460" s="59" t="s">
        <v>171</v>
      </c>
      <c r="F2460" s="63" t="s">
        <v>3986</v>
      </c>
      <c r="G2460" s="55">
        <v>35000</v>
      </c>
      <c r="H2460" s="55">
        <v>1316</v>
      </c>
      <c r="I2460" s="62">
        <v>3.76</v>
      </c>
      <c r="J2460" s="55">
        <v>898</v>
      </c>
      <c r="K2460" s="55">
        <v>247</v>
      </c>
      <c r="L2460" s="55">
        <v>80</v>
      </c>
      <c r="M2460" s="55">
        <v>91</v>
      </c>
      <c r="N2460" s="62">
        <v>68.260000000000005</v>
      </c>
      <c r="O2460" s="55">
        <v>18.760000000000002</v>
      </c>
      <c r="P2460" s="55">
        <v>6.1</v>
      </c>
      <c r="Q2460" s="55">
        <v>6.88</v>
      </c>
      <c r="R2460" s="55">
        <v>97</v>
      </c>
      <c r="S2460" s="55" t="s">
        <v>2656</v>
      </c>
    </row>
    <row r="2461" spans="1:19" ht="55.2" hidden="1" x14ac:dyDescent="0.25">
      <c r="A2461" s="49">
        <v>133</v>
      </c>
      <c r="B2461" s="59" t="s">
        <v>164</v>
      </c>
      <c r="C2461" s="59" t="s">
        <v>165</v>
      </c>
      <c r="D2461" s="60" t="s">
        <v>5125</v>
      </c>
      <c r="E2461" s="59" t="s">
        <v>167</v>
      </c>
      <c r="F2461" s="63" t="s">
        <v>3986</v>
      </c>
      <c r="G2461" s="55">
        <v>35000</v>
      </c>
      <c r="H2461" s="55">
        <v>1587</v>
      </c>
      <c r="I2461" s="62">
        <v>4.53</v>
      </c>
      <c r="J2461" s="55">
        <v>936</v>
      </c>
      <c r="K2461" s="55">
        <v>315</v>
      </c>
      <c r="L2461" s="55">
        <v>82</v>
      </c>
      <c r="M2461" s="55">
        <v>254</v>
      </c>
      <c r="N2461" s="62">
        <v>59</v>
      </c>
      <c r="O2461" s="55">
        <v>19.829999999999998</v>
      </c>
      <c r="P2461" s="55">
        <v>5.17</v>
      </c>
      <c r="Q2461" s="55">
        <v>16</v>
      </c>
      <c r="R2461" s="55">
        <v>161</v>
      </c>
      <c r="S2461" s="55" t="s">
        <v>2656</v>
      </c>
    </row>
    <row r="2462" spans="1:19" ht="27.6" hidden="1" x14ac:dyDescent="0.25">
      <c r="A2462" s="49">
        <v>133</v>
      </c>
      <c r="B2462" s="59" t="s">
        <v>164</v>
      </c>
      <c r="C2462" s="59" t="s">
        <v>165</v>
      </c>
      <c r="D2462" s="60" t="s">
        <v>5126</v>
      </c>
      <c r="E2462" s="59" t="s">
        <v>171</v>
      </c>
      <c r="F2462" s="63" t="s">
        <v>5127</v>
      </c>
      <c r="G2462" s="55">
        <v>46900</v>
      </c>
      <c r="H2462" s="55">
        <v>1497</v>
      </c>
      <c r="I2462" s="62">
        <v>3.19</v>
      </c>
      <c r="J2462" s="55">
        <v>819</v>
      </c>
      <c r="K2462" s="55">
        <v>328</v>
      </c>
      <c r="L2462" s="55">
        <v>197</v>
      </c>
      <c r="M2462" s="55">
        <v>153</v>
      </c>
      <c r="N2462" s="62">
        <v>54.74</v>
      </c>
      <c r="O2462" s="55">
        <v>21.9</v>
      </c>
      <c r="P2462" s="55">
        <v>13.14</v>
      </c>
      <c r="Q2462" s="55">
        <v>10.220000000000001</v>
      </c>
      <c r="R2462" s="55">
        <v>141</v>
      </c>
      <c r="S2462" s="55" t="s">
        <v>2773</v>
      </c>
    </row>
    <row r="2463" spans="1:19" ht="55.2" hidden="1" x14ac:dyDescent="0.25">
      <c r="A2463" s="49">
        <v>134</v>
      </c>
      <c r="B2463" s="59" t="s">
        <v>176</v>
      </c>
      <c r="C2463" s="59" t="s">
        <v>177</v>
      </c>
      <c r="D2463" s="60" t="s">
        <v>2660</v>
      </c>
      <c r="E2463" s="59" t="s">
        <v>167</v>
      </c>
      <c r="F2463" s="63" t="s">
        <v>5128</v>
      </c>
      <c r="G2463" s="55">
        <v>190000</v>
      </c>
      <c r="H2463" s="55">
        <v>10088</v>
      </c>
      <c r="I2463" s="62">
        <v>5.31</v>
      </c>
      <c r="J2463" s="55">
        <v>6607</v>
      </c>
      <c r="K2463" s="55">
        <v>1007</v>
      </c>
      <c r="L2463" s="55">
        <v>453</v>
      </c>
      <c r="M2463" s="55">
        <v>2021</v>
      </c>
      <c r="N2463" s="62">
        <v>65.489999999999995</v>
      </c>
      <c r="O2463" s="55">
        <v>9.98</v>
      </c>
      <c r="P2463" s="55">
        <v>4.49</v>
      </c>
      <c r="Q2463" s="55">
        <v>20.03</v>
      </c>
      <c r="R2463" s="55">
        <v>1088</v>
      </c>
      <c r="S2463" s="55" t="s">
        <v>2810</v>
      </c>
    </row>
    <row r="2464" spans="1:19" ht="27.6" hidden="1" x14ac:dyDescent="0.25">
      <c r="A2464" s="49">
        <v>134</v>
      </c>
      <c r="B2464" s="59" t="s">
        <v>176</v>
      </c>
      <c r="C2464" s="59" t="s">
        <v>177</v>
      </c>
      <c r="D2464" s="60" t="s">
        <v>5129</v>
      </c>
      <c r="E2464" s="59" t="s">
        <v>192</v>
      </c>
      <c r="F2464" s="63" t="s">
        <v>5130</v>
      </c>
      <c r="G2464" s="55">
        <v>216000</v>
      </c>
      <c r="H2464" s="55">
        <v>9590</v>
      </c>
      <c r="I2464" s="62">
        <v>4.4400000000000004</v>
      </c>
      <c r="J2464" s="55">
        <v>5624</v>
      </c>
      <c r="K2464" s="55">
        <v>1295</v>
      </c>
      <c r="L2464" s="55">
        <v>777</v>
      </c>
      <c r="M2464" s="55">
        <v>1894</v>
      </c>
      <c r="N2464" s="62">
        <v>58.64</v>
      </c>
      <c r="O2464" s="55">
        <v>13.5</v>
      </c>
      <c r="P2464" s="55">
        <v>8.1</v>
      </c>
      <c r="Q2464" s="55">
        <v>19.75</v>
      </c>
      <c r="R2464" s="55">
        <v>1084</v>
      </c>
      <c r="S2464" s="55" t="s">
        <v>2991</v>
      </c>
    </row>
    <row r="2465" spans="1:19" ht="55.2" hidden="1" x14ac:dyDescent="0.25">
      <c r="A2465" s="49">
        <v>134</v>
      </c>
      <c r="B2465" s="59" t="s">
        <v>176</v>
      </c>
      <c r="C2465" s="59" t="s">
        <v>177</v>
      </c>
      <c r="D2465" s="60" t="s">
        <v>5131</v>
      </c>
      <c r="E2465" s="59" t="s">
        <v>171</v>
      </c>
      <c r="F2465" s="63" t="s">
        <v>2809</v>
      </c>
      <c r="G2465" s="55">
        <v>211000</v>
      </c>
      <c r="H2465" s="55">
        <v>5381</v>
      </c>
      <c r="I2465" s="62">
        <v>5.0999999999999996</v>
      </c>
      <c r="J2465" s="55">
        <v>3524</v>
      </c>
      <c r="K2465" s="55">
        <v>537</v>
      </c>
      <c r="L2465" s="55">
        <v>242</v>
      </c>
      <c r="M2465" s="55">
        <v>1078</v>
      </c>
      <c r="N2465" s="62">
        <v>65.489999999999995</v>
      </c>
      <c r="O2465" s="55">
        <v>9.98</v>
      </c>
      <c r="P2465" s="55">
        <v>4.5</v>
      </c>
      <c r="Q2465" s="55">
        <v>20.03</v>
      </c>
      <c r="R2465" s="55">
        <v>580</v>
      </c>
      <c r="S2465" s="55" t="s">
        <v>2810</v>
      </c>
    </row>
    <row r="2466" spans="1:19" ht="55.2" hidden="1" x14ac:dyDescent="0.25">
      <c r="A2466" s="49">
        <v>134</v>
      </c>
      <c r="B2466" s="59" t="s">
        <v>176</v>
      </c>
      <c r="C2466" s="59" t="s">
        <v>177</v>
      </c>
      <c r="D2466" s="60" t="s">
        <v>5131</v>
      </c>
      <c r="E2466" s="59" t="s">
        <v>167</v>
      </c>
      <c r="F2466" s="63" t="s">
        <v>2809</v>
      </c>
      <c r="G2466" s="55">
        <v>235000</v>
      </c>
      <c r="H2466" s="55">
        <v>5052</v>
      </c>
      <c r="I2466" s="62">
        <v>4.3</v>
      </c>
      <c r="J2466" s="55">
        <v>2738</v>
      </c>
      <c r="K2466" s="55">
        <v>443</v>
      </c>
      <c r="L2466" s="55">
        <v>217</v>
      </c>
      <c r="M2466" s="55">
        <v>1654</v>
      </c>
      <c r="N2466" s="62">
        <v>54.19</v>
      </c>
      <c r="O2466" s="55">
        <v>8.77</v>
      </c>
      <c r="P2466" s="55">
        <v>4.3</v>
      </c>
      <c r="Q2466" s="55">
        <v>32.74</v>
      </c>
      <c r="R2466" s="55">
        <v>739</v>
      </c>
      <c r="S2466" s="55" t="s">
        <v>2810</v>
      </c>
    </row>
    <row r="2467" spans="1:19" ht="41.4" hidden="1" x14ac:dyDescent="0.25">
      <c r="A2467" s="49">
        <v>134</v>
      </c>
      <c r="B2467" s="59" t="s">
        <v>176</v>
      </c>
      <c r="C2467" s="59" t="s">
        <v>177</v>
      </c>
      <c r="D2467" s="60" t="s">
        <v>5132</v>
      </c>
      <c r="E2467" s="59" t="s">
        <v>171</v>
      </c>
      <c r="F2467" s="63" t="s">
        <v>5133</v>
      </c>
      <c r="G2467" s="55">
        <v>234000</v>
      </c>
      <c r="H2467" s="55">
        <v>10063</v>
      </c>
      <c r="I2467" s="62">
        <v>4.3</v>
      </c>
      <c r="J2467" s="55">
        <v>5453</v>
      </c>
      <c r="K2467" s="55">
        <v>882</v>
      </c>
      <c r="L2467" s="55">
        <v>434</v>
      </c>
      <c r="M2467" s="55">
        <v>3294</v>
      </c>
      <c r="N2467" s="62">
        <v>54.19</v>
      </c>
      <c r="O2467" s="55">
        <v>8.77</v>
      </c>
      <c r="P2467" s="55">
        <v>4.3099999999999996</v>
      </c>
      <c r="Q2467" s="55">
        <v>32.74</v>
      </c>
      <c r="R2467" s="55">
        <v>1472</v>
      </c>
      <c r="S2467" s="55" t="s">
        <v>2810</v>
      </c>
    </row>
    <row r="2468" spans="1:19" ht="41.4" hidden="1" x14ac:dyDescent="0.25">
      <c r="A2468" s="49">
        <v>134</v>
      </c>
      <c r="B2468" s="59" t="s">
        <v>176</v>
      </c>
      <c r="C2468" s="59" t="s">
        <v>177</v>
      </c>
      <c r="D2468" s="60" t="s">
        <v>5132</v>
      </c>
      <c r="E2468" s="59" t="s">
        <v>167</v>
      </c>
      <c r="F2468" s="63" t="s">
        <v>5133</v>
      </c>
      <c r="G2468" s="55">
        <v>205000</v>
      </c>
      <c r="H2468" s="55">
        <v>5433</v>
      </c>
      <c r="I2468" s="62">
        <v>2.65</v>
      </c>
      <c r="J2468" s="55">
        <v>2368</v>
      </c>
      <c r="K2468" s="55">
        <v>868</v>
      </c>
      <c r="L2468" s="55">
        <v>281</v>
      </c>
      <c r="M2468" s="55">
        <v>1916</v>
      </c>
      <c r="N2468" s="62">
        <v>43.59</v>
      </c>
      <c r="O2468" s="55">
        <v>15.98</v>
      </c>
      <c r="P2468" s="55">
        <v>5.17</v>
      </c>
      <c r="Q2468" s="55">
        <v>35.270000000000003</v>
      </c>
      <c r="R2468" s="55">
        <v>865</v>
      </c>
      <c r="S2468" s="55" t="s">
        <v>2975</v>
      </c>
    </row>
    <row r="2469" spans="1:19" ht="82.8" hidden="1" x14ac:dyDescent="0.25">
      <c r="A2469" s="49">
        <v>134</v>
      </c>
      <c r="B2469" s="59" t="s">
        <v>176</v>
      </c>
      <c r="C2469" s="59" t="s">
        <v>177</v>
      </c>
      <c r="D2469" s="60" t="s">
        <v>5134</v>
      </c>
      <c r="E2469" s="59" t="s">
        <v>171</v>
      </c>
      <c r="F2469" s="63" t="s">
        <v>5135</v>
      </c>
      <c r="G2469" s="55">
        <v>214000</v>
      </c>
      <c r="H2469" s="55">
        <v>5181</v>
      </c>
      <c r="I2469" s="62">
        <v>2.42</v>
      </c>
      <c r="J2469" s="55">
        <v>2258</v>
      </c>
      <c r="K2469" s="55">
        <v>828</v>
      </c>
      <c r="L2469" s="55">
        <v>268</v>
      </c>
      <c r="M2469" s="55">
        <v>1827</v>
      </c>
      <c r="N2469" s="62">
        <v>43.59</v>
      </c>
      <c r="O2469" s="55">
        <v>15.98</v>
      </c>
      <c r="P2469" s="55">
        <v>5.17</v>
      </c>
      <c r="Q2469" s="55">
        <v>35.270000000000003</v>
      </c>
      <c r="R2469" s="55">
        <v>825</v>
      </c>
      <c r="S2469" s="55" t="s">
        <v>3881</v>
      </c>
    </row>
    <row r="2470" spans="1:19" ht="55.2" hidden="1" x14ac:dyDescent="0.25">
      <c r="A2470" s="49">
        <v>134</v>
      </c>
      <c r="B2470" s="59" t="s">
        <v>176</v>
      </c>
      <c r="C2470" s="59" t="s">
        <v>177</v>
      </c>
      <c r="D2470" s="60" t="s">
        <v>5136</v>
      </c>
      <c r="E2470" s="59" t="s">
        <v>171</v>
      </c>
      <c r="F2470" s="63" t="s">
        <v>5137</v>
      </c>
      <c r="G2470" s="55">
        <v>221000</v>
      </c>
      <c r="H2470" s="55">
        <v>5570</v>
      </c>
      <c r="I2470" s="62">
        <v>2.52</v>
      </c>
      <c r="J2470" s="55">
        <v>2428</v>
      </c>
      <c r="K2470" s="55">
        <v>890</v>
      </c>
      <c r="L2470" s="55">
        <v>288</v>
      </c>
      <c r="M2470" s="55">
        <v>1964</v>
      </c>
      <c r="N2470" s="62">
        <v>43.59</v>
      </c>
      <c r="O2470" s="55">
        <v>15.98</v>
      </c>
      <c r="P2470" s="55">
        <v>5.17</v>
      </c>
      <c r="Q2470" s="55">
        <v>35.270000000000003</v>
      </c>
      <c r="R2470" s="55">
        <v>887</v>
      </c>
      <c r="S2470" s="55" t="s">
        <v>2975</v>
      </c>
    </row>
    <row r="2471" spans="1:19" ht="55.2" hidden="1" x14ac:dyDescent="0.25">
      <c r="A2471" s="49">
        <v>135</v>
      </c>
      <c r="B2471" s="59" t="s">
        <v>202</v>
      </c>
      <c r="C2471" s="59" t="s">
        <v>203</v>
      </c>
      <c r="D2471" s="60" t="s">
        <v>2660</v>
      </c>
      <c r="E2471" s="59" t="s">
        <v>167</v>
      </c>
      <c r="F2471" s="63" t="s">
        <v>1941</v>
      </c>
      <c r="G2471" s="55">
        <v>5700</v>
      </c>
      <c r="H2471" s="55">
        <v>1539</v>
      </c>
      <c r="I2471" s="62">
        <v>27.01</v>
      </c>
      <c r="J2471" s="55">
        <v>523</v>
      </c>
      <c r="K2471" s="55">
        <v>750</v>
      </c>
      <c r="L2471" s="55">
        <v>49</v>
      </c>
      <c r="M2471" s="55">
        <v>217</v>
      </c>
      <c r="N2471" s="62">
        <v>33.99</v>
      </c>
      <c r="O2471" s="55">
        <v>48.71</v>
      </c>
      <c r="P2471" s="55">
        <v>3.19</v>
      </c>
      <c r="Q2471" s="55">
        <v>14.11</v>
      </c>
      <c r="R2471" s="55">
        <v>169</v>
      </c>
      <c r="S2471" s="55" t="s">
        <v>2707</v>
      </c>
    </row>
    <row r="2472" spans="1:19" ht="69" hidden="1" x14ac:dyDescent="0.25">
      <c r="A2472" s="49">
        <v>135</v>
      </c>
      <c r="B2472" s="59" t="s">
        <v>202</v>
      </c>
      <c r="C2472" s="59" t="s">
        <v>203</v>
      </c>
      <c r="D2472" s="60" t="s">
        <v>5138</v>
      </c>
      <c r="E2472" s="59" t="s">
        <v>171</v>
      </c>
      <c r="F2472" s="63" t="s">
        <v>5139</v>
      </c>
      <c r="G2472" s="55">
        <v>2100</v>
      </c>
      <c r="H2472" s="55">
        <v>420</v>
      </c>
      <c r="I2472" s="62">
        <v>20</v>
      </c>
      <c r="J2472" s="55">
        <v>168</v>
      </c>
      <c r="K2472" s="55">
        <v>67</v>
      </c>
      <c r="L2472" s="55">
        <v>101</v>
      </c>
      <c r="M2472" s="55">
        <v>84</v>
      </c>
      <c r="N2472" s="62">
        <v>40</v>
      </c>
      <c r="O2472" s="55">
        <v>16</v>
      </c>
      <c r="P2472" s="55">
        <v>24</v>
      </c>
      <c r="Q2472" s="55">
        <v>20</v>
      </c>
      <c r="R2472" s="55">
        <v>56</v>
      </c>
      <c r="S2472" s="55" t="s">
        <v>2707</v>
      </c>
    </row>
    <row r="2473" spans="1:19" ht="41.4" hidden="1" x14ac:dyDescent="0.25">
      <c r="A2473" s="49">
        <v>135</v>
      </c>
      <c r="B2473" s="59" t="s">
        <v>202</v>
      </c>
      <c r="C2473" s="59" t="s">
        <v>203</v>
      </c>
      <c r="D2473" s="60" t="s">
        <v>5140</v>
      </c>
      <c r="E2473" s="59" t="s">
        <v>171</v>
      </c>
      <c r="F2473" s="63" t="s">
        <v>1943</v>
      </c>
      <c r="G2473" s="55">
        <v>3600</v>
      </c>
      <c r="H2473" s="55">
        <v>720</v>
      </c>
      <c r="I2473" s="62">
        <v>20</v>
      </c>
      <c r="J2473" s="55">
        <v>288</v>
      </c>
      <c r="K2473" s="55">
        <v>115</v>
      </c>
      <c r="L2473" s="55">
        <v>173</v>
      </c>
      <c r="M2473" s="55">
        <v>144</v>
      </c>
      <c r="N2473" s="62">
        <v>40</v>
      </c>
      <c r="O2473" s="55">
        <v>16</v>
      </c>
      <c r="P2473" s="55">
        <v>24</v>
      </c>
      <c r="Q2473" s="55">
        <v>20</v>
      </c>
      <c r="R2473" s="55">
        <v>96</v>
      </c>
      <c r="S2473" s="55" t="s">
        <v>2707</v>
      </c>
    </row>
    <row r="2474" spans="1:19" ht="55.2" hidden="1" x14ac:dyDescent="0.25">
      <c r="A2474" s="49">
        <v>135</v>
      </c>
      <c r="B2474" s="59" t="s">
        <v>202</v>
      </c>
      <c r="C2474" s="59" t="s">
        <v>203</v>
      </c>
      <c r="D2474" s="60" t="s">
        <v>5141</v>
      </c>
      <c r="E2474" s="59" t="s">
        <v>167</v>
      </c>
      <c r="F2474" s="63" t="s">
        <v>1944</v>
      </c>
      <c r="G2474" s="55">
        <v>10400</v>
      </c>
      <c r="H2474" s="55">
        <v>1975</v>
      </c>
      <c r="I2474" s="62">
        <v>19</v>
      </c>
      <c r="J2474" s="55">
        <v>790</v>
      </c>
      <c r="K2474" s="55">
        <v>296</v>
      </c>
      <c r="L2474" s="55">
        <v>454</v>
      </c>
      <c r="M2474" s="55">
        <v>435</v>
      </c>
      <c r="N2474" s="62">
        <v>40</v>
      </c>
      <c r="O2474" s="55">
        <v>15</v>
      </c>
      <c r="P2474" s="55">
        <v>23</v>
      </c>
      <c r="Q2474" s="55">
        <v>22</v>
      </c>
      <c r="R2474" s="55">
        <v>272</v>
      </c>
      <c r="S2474" s="55" t="s">
        <v>2707</v>
      </c>
    </row>
    <row r="2475" spans="1:19" ht="69" hidden="1" x14ac:dyDescent="0.25">
      <c r="A2475" s="49">
        <v>135</v>
      </c>
      <c r="B2475" s="59" t="s">
        <v>202</v>
      </c>
      <c r="C2475" s="59" t="s">
        <v>203</v>
      </c>
      <c r="D2475" s="60" t="s">
        <v>5142</v>
      </c>
      <c r="E2475" s="59" t="s">
        <v>171</v>
      </c>
      <c r="F2475" s="63" t="s">
        <v>5143</v>
      </c>
      <c r="G2475" s="55">
        <v>23900</v>
      </c>
      <c r="H2475" s="55">
        <v>1434</v>
      </c>
      <c r="I2475" s="62">
        <v>6</v>
      </c>
      <c r="J2475" s="55">
        <v>846</v>
      </c>
      <c r="K2475" s="55">
        <v>193</v>
      </c>
      <c r="L2475" s="55">
        <v>94</v>
      </c>
      <c r="M2475" s="55">
        <v>301</v>
      </c>
      <c r="N2475" s="62">
        <v>59</v>
      </c>
      <c r="O2475" s="55">
        <v>13.47</v>
      </c>
      <c r="P2475" s="55">
        <v>6.53</v>
      </c>
      <c r="Q2475" s="55">
        <v>21</v>
      </c>
      <c r="R2475" s="55">
        <v>165</v>
      </c>
      <c r="S2475" s="55" t="s">
        <v>2707</v>
      </c>
    </row>
    <row r="2476" spans="1:19" ht="69" hidden="1" x14ac:dyDescent="0.25">
      <c r="A2476" s="49">
        <v>135</v>
      </c>
      <c r="B2476" s="59" t="s">
        <v>202</v>
      </c>
      <c r="C2476" s="59" t="s">
        <v>203</v>
      </c>
      <c r="D2476" s="60" t="s">
        <v>5142</v>
      </c>
      <c r="E2476" s="59" t="s">
        <v>167</v>
      </c>
      <c r="F2476" s="63" t="s">
        <v>5143</v>
      </c>
      <c r="G2476" s="55">
        <v>25200</v>
      </c>
      <c r="H2476" s="55">
        <v>1513</v>
      </c>
      <c r="I2476" s="62">
        <v>6</v>
      </c>
      <c r="J2476" s="55">
        <v>877</v>
      </c>
      <c r="K2476" s="55">
        <v>204</v>
      </c>
      <c r="L2476" s="55">
        <v>99</v>
      </c>
      <c r="M2476" s="55">
        <v>333</v>
      </c>
      <c r="N2476" s="62">
        <v>58</v>
      </c>
      <c r="O2476" s="55">
        <v>13.47</v>
      </c>
      <c r="P2476" s="55">
        <v>6.53</v>
      </c>
      <c r="Q2476" s="55">
        <v>22</v>
      </c>
      <c r="R2476" s="55">
        <v>179</v>
      </c>
      <c r="S2476" s="55" t="s">
        <v>2707</v>
      </c>
    </row>
    <row r="2477" spans="1:19" ht="55.2" hidden="1" x14ac:dyDescent="0.25">
      <c r="A2477" s="49">
        <v>135</v>
      </c>
      <c r="B2477" s="59" t="s">
        <v>202</v>
      </c>
      <c r="C2477" s="59" t="s">
        <v>203</v>
      </c>
      <c r="D2477" s="60" t="s">
        <v>5144</v>
      </c>
      <c r="E2477" s="59" t="s">
        <v>171</v>
      </c>
      <c r="F2477" s="63" t="s">
        <v>1946</v>
      </c>
      <c r="G2477" s="55">
        <v>20900</v>
      </c>
      <c r="H2477" s="55">
        <v>1254</v>
      </c>
      <c r="I2477" s="62">
        <v>6</v>
      </c>
      <c r="J2477" s="55">
        <v>727</v>
      </c>
      <c r="K2477" s="55">
        <v>169</v>
      </c>
      <c r="L2477" s="55">
        <v>82</v>
      </c>
      <c r="M2477" s="55">
        <v>276</v>
      </c>
      <c r="N2477" s="62">
        <v>58</v>
      </c>
      <c r="O2477" s="55">
        <v>13.47</v>
      </c>
      <c r="P2477" s="55">
        <v>6.53</v>
      </c>
      <c r="Q2477" s="55">
        <v>22</v>
      </c>
      <c r="R2477" s="55">
        <v>148</v>
      </c>
      <c r="S2477" s="55" t="s">
        <v>2707</v>
      </c>
    </row>
    <row r="2478" spans="1:19" ht="27.6" hidden="1" x14ac:dyDescent="0.25">
      <c r="A2478" s="49">
        <v>136</v>
      </c>
      <c r="B2478" s="59" t="s">
        <v>560</v>
      </c>
      <c r="C2478" s="59" t="s">
        <v>561</v>
      </c>
      <c r="D2478" s="60" t="s">
        <v>2660</v>
      </c>
      <c r="E2478" s="59" t="s">
        <v>167</v>
      </c>
      <c r="F2478" s="63" t="s">
        <v>562</v>
      </c>
      <c r="G2478" s="55">
        <v>770</v>
      </c>
      <c r="H2478" s="55">
        <v>18</v>
      </c>
      <c r="I2478" s="62">
        <v>2.4</v>
      </c>
      <c r="J2478" s="55">
        <v>8</v>
      </c>
      <c r="K2478" s="55">
        <v>8</v>
      </c>
      <c r="L2478" s="55">
        <v>0</v>
      </c>
      <c r="M2478" s="55">
        <v>2</v>
      </c>
      <c r="N2478" s="62">
        <v>43.8</v>
      </c>
      <c r="O2478" s="55">
        <v>43.7</v>
      </c>
      <c r="P2478" s="55">
        <v>0</v>
      </c>
      <c r="Q2478" s="55">
        <v>12.5</v>
      </c>
      <c r="R2478" s="55">
        <v>2</v>
      </c>
      <c r="S2478" s="55" t="s">
        <v>3550</v>
      </c>
    </row>
    <row r="2479" spans="1:19" ht="27.6" hidden="1" x14ac:dyDescent="0.25">
      <c r="A2479" s="49">
        <v>136</v>
      </c>
      <c r="B2479" s="59" t="s">
        <v>560</v>
      </c>
      <c r="C2479" s="59" t="s">
        <v>561</v>
      </c>
      <c r="D2479" s="60" t="s">
        <v>5145</v>
      </c>
      <c r="E2479" s="59" t="s">
        <v>171</v>
      </c>
      <c r="F2479" s="63" t="s">
        <v>1229</v>
      </c>
      <c r="G2479" s="55">
        <v>580</v>
      </c>
      <c r="H2479" s="55">
        <v>15</v>
      </c>
      <c r="I2479" s="62">
        <v>2.5499999999999998</v>
      </c>
      <c r="J2479" s="55">
        <v>7</v>
      </c>
      <c r="K2479" s="55">
        <v>3</v>
      </c>
      <c r="L2479" s="55">
        <v>3</v>
      </c>
      <c r="M2479" s="55">
        <v>2</v>
      </c>
      <c r="N2479" s="62">
        <v>44</v>
      </c>
      <c r="O2479" s="55">
        <v>22</v>
      </c>
      <c r="P2479" s="55">
        <v>22</v>
      </c>
      <c r="Q2479" s="55">
        <v>12</v>
      </c>
      <c r="R2479" s="55">
        <v>2</v>
      </c>
      <c r="S2479" s="55" t="s">
        <v>2879</v>
      </c>
    </row>
    <row r="2480" spans="1:19" ht="27.6" hidden="1" x14ac:dyDescent="0.25">
      <c r="A2480" s="49">
        <v>137</v>
      </c>
      <c r="B2480" s="59" t="s">
        <v>428</v>
      </c>
      <c r="C2480" s="59" t="s">
        <v>436</v>
      </c>
      <c r="D2480" s="60" t="s">
        <v>2660</v>
      </c>
      <c r="E2480" s="59" t="s">
        <v>167</v>
      </c>
      <c r="F2480" s="63" t="s">
        <v>433</v>
      </c>
      <c r="G2480" s="55">
        <v>2650</v>
      </c>
      <c r="H2480" s="55">
        <v>138</v>
      </c>
      <c r="I2480" s="62">
        <v>5.19</v>
      </c>
      <c r="J2480" s="55">
        <v>84</v>
      </c>
      <c r="K2480" s="55">
        <v>17</v>
      </c>
      <c r="L2480" s="55">
        <v>9</v>
      </c>
      <c r="M2480" s="55">
        <v>28</v>
      </c>
      <c r="N2480" s="62">
        <v>60.74</v>
      </c>
      <c r="O2480" s="55">
        <v>12.59</v>
      </c>
      <c r="P2480" s="55">
        <v>6.67</v>
      </c>
      <c r="Q2480" s="55">
        <v>20</v>
      </c>
      <c r="R2480" s="55">
        <v>15</v>
      </c>
      <c r="S2480" s="55" t="s">
        <v>3223</v>
      </c>
    </row>
    <row r="2481" spans="1:19" ht="13.8" hidden="1" x14ac:dyDescent="0.25">
      <c r="A2481" s="49">
        <v>137</v>
      </c>
      <c r="B2481" s="59" t="s">
        <v>428</v>
      </c>
      <c r="C2481" s="59" t="s">
        <v>1025</v>
      </c>
      <c r="D2481" s="60" t="s">
        <v>2832</v>
      </c>
      <c r="E2481" s="59" t="s">
        <v>171</v>
      </c>
      <c r="F2481" s="63" t="s">
        <v>5146</v>
      </c>
      <c r="G2481" s="55">
        <v>2950</v>
      </c>
      <c r="H2481" s="55">
        <v>204</v>
      </c>
      <c r="I2481" s="62">
        <v>6.92</v>
      </c>
      <c r="J2481" s="55">
        <v>97</v>
      </c>
      <c r="K2481" s="55">
        <v>29</v>
      </c>
      <c r="L2481" s="55">
        <v>15</v>
      </c>
      <c r="M2481" s="55">
        <v>63</v>
      </c>
      <c r="N2481" s="62">
        <v>47.71</v>
      </c>
      <c r="O2481" s="55">
        <v>14.22</v>
      </c>
      <c r="P2481" s="55">
        <v>7.34</v>
      </c>
      <c r="Q2481" s="55">
        <v>30.73</v>
      </c>
      <c r="R2481" s="55">
        <v>30</v>
      </c>
      <c r="S2481" s="55" t="s">
        <v>3223</v>
      </c>
    </row>
    <row r="2482" spans="1:19" ht="13.8" hidden="1" x14ac:dyDescent="0.25">
      <c r="A2482" s="49">
        <v>137</v>
      </c>
      <c r="B2482" s="59" t="s">
        <v>428</v>
      </c>
      <c r="C2482" s="59" t="s">
        <v>1025</v>
      </c>
      <c r="D2482" s="60" t="s">
        <v>2832</v>
      </c>
      <c r="E2482" s="59" t="s">
        <v>167</v>
      </c>
      <c r="F2482" s="63" t="s">
        <v>5146</v>
      </c>
      <c r="G2482" s="55">
        <v>1850</v>
      </c>
      <c r="H2482" s="55">
        <v>111</v>
      </c>
      <c r="I2482" s="62">
        <v>6</v>
      </c>
      <c r="J2482" s="55">
        <v>54</v>
      </c>
      <c r="K2482" s="55">
        <v>16</v>
      </c>
      <c r="L2482" s="55">
        <v>7</v>
      </c>
      <c r="M2482" s="55">
        <v>34</v>
      </c>
      <c r="N2482" s="62">
        <v>48.33</v>
      </c>
      <c r="O2482" s="55">
        <v>14.17</v>
      </c>
      <c r="P2482" s="55">
        <v>6.67</v>
      </c>
      <c r="Q2482" s="55">
        <v>30.83</v>
      </c>
      <c r="R2482" s="55">
        <v>16</v>
      </c>
      <c r="S2482" s="55" t="s">
        <v>3223</v>
      </c>
    </row>
    <row r="2483" spans="1:19" ht="41.4" hidden="1" x14ac:dyDescent="0.25">
      <c r="A2483" s="49">
        <v>137</v>
      </c>
      <c r="B2483" s="59" t="s">
        <v>428</v>
      </c>
      <c r="C2483" s="59" t="s">
        <v>1025</v>
      </c>
      <c r="D2483" s="60" t="s">
        <v>5147</v>
      </c>
      <c r="E2483" s="59" t="s">
        <v>171</v>
      </c>
      <c r="F2483" s="63" t="s">
        <v>5148</v>
      </c>
      <c r="G2483" s="55">
        <v>5200</v>
      </c>
      <c r="H2483" s="55">
        <v>281</v>
      </c>
      <c r="I2483" s="62">
        <v>5.4</v>
      </c>
      <c r="J2483" s="55">
        <v>161</v>
      </c>
      <c r="K2483" s="55">
        <v>42</v>
      </c>
      <c r="L2483" s="55">
        <v>28</v>
      </c>
      <c r="M2483" s="55">
        <v>50</v>
      </c>
      <c r="N2483" s="62">
        <v>57.41</v>
      </c>
      <c r="O2483" s="55">
        <v>14.81</v>
      </c>
      <c r="P2483" s="55">
        <v>10</v>
      </c>
      <c r="Q2483" s="55">
        <v>17.78</v>
      </c>
      <c r="R2483" s="55">
        <v>31</v>
      </c>
      <c r="S2483" s="55" t="s">
        <v>3223</v>
      </c>
    </row>
    <row r="2484" spans="1:19" ht="41.4" hidden="1" x14ac:dyDescent="0.25">
      <c r="A2484" s="49">
        <v>137</v>
      </c>
      <c r="B2484" s="59" t="s">
        <v>428</v>
      </c>
      <c r="C2484" s="59" t="s">
        <v>1025</v>
      </c>
      <c r="D2484" s="60" t="s">
        <v>5147</v>
      </c>
      <c r="E2484" s="59" t="s">
        <v>167</v>
      </c>
      <c r="F2484" s="63" t="s">
        <v>5148</v>
      </c>
      <c r="G2484" s="55">
        <v>3350</v>
      </c>
      <c r="H2484" s="55">
        <v>275</v>
      </c>
      <c r="I2484" s="62">
        <v>8.23</v>
      </c>
      <c r="J2484" s="55">
        <v>100</v>
      </c>
      <c r="K2484" s="55">
        <v>27</v>
      </c>
      <c r="L2484" s="55">
        <v>19</v>
      </c>
      <c r="M2484" s="55">
        <v>129</v>
      </c>
      <c r="N2484" s="62">
        <v>36.25</v>
      </c>
      <c r="O2484" s="55">
        <v>9.81</v>
      </c>
      <c r="P2484" s="55">
        <v>7.04</v>
      </c>
      <c r="Q2484" s="55">
        <v>46.91</v>
      </c>
      <c r="R2484" s="55">
        <v>53</v>
      </c>
      <c r="S2484" s="55" t="s">
        <v>3223</v>
      </c>
    </row>
    <row r="2485" spans="1:19" ht="82.8" hidden="1" x14ac:dyDescent="0.25">
      <c r="A2485" s="49">
        <v>137</v>
      </c>
      <c r="B2485" s="59" t="s">
        <v>428</v>
      </c>
      <c r="C2485" s="59" t="s">
        <v>1025</v>
      </c>
      <c r="D2485" s="60" t="s">
        <v>5149</v>
      </c>
      <c r="E2485" s="59" t="s">
        <v>171</v>
      </c>
      <c r="F2485" s="63" t="s">
        <v>1951</v>
      </c>
      <c r="G2485" s="55">
        <v>2350</v>
      </c>
      <c r="H2485" s="55">
        <v>113</v>
      </c>
      <c r="I2485" s="62">
        <v>4.79</v>
      </c>
      <c r="J2485" s="55">
        <v>71</v>
      </c>
      <c r="K2485" s="55">
        <v>21</v>
      </c>
      <c r="L2485" s="55">
        <v>13</v>
      </c>
      <c r="M2485" s="55">
        <v>8</v>
      </c>
      <c r="N2485" s="62">
        <v>63.06</v>
      </c>
      <c r="O2485" s="55">
        <v>18.66</v>
      </c>
      <c r="P2485" s="55">
        <v>11.57</v>
      </c>
      <c r="Q2485" s="55">
        <v>6.72</v>
      </c>
      <c r="R2485" s="55">
        <v>9</v>
      </c>
      <c r="S2485" s="55" t="s">
        <v>2991</v>
      </c>
    </row>
    <row r="2486" spans="1:19" ht="41.4" hidden="1" x14ac:dyDescent="0.25">
      <c r="A2486" s="49">
        <v>137</v>
      </c>
      <c r="B2486" s="59" t="s">
        <v>428</v>
      </c>
      <c r="C2486" s="59" t="s">
        <v>1025</v>
      </c>
      <c r="D2486" s="60" t="s">
        <v>5150</v>
      </c>
      <c r="E2486" s="59" t="s">
        <v>171</v>
      </c>
      <c r="F2486" s="63" t="s">
        <v>1952</v>
      </c>
      <c r="G2486" s="55">
        <v>16900</v>
      </c>
      <c r="H2486" s="55">
        <v>1192</v>
      </c>
      <c r="I2486" s="62">
        <v>7.05</v>
      </c>
      <c r="J2486" s="55">
        <v>630</v>
      </c>
      <c r="K2486" s="55">
        <v>224</v>
      </c>
      <c r="L2486" s="55">
        <v>205</v>
      </c>
      <c r="M2486" s="55">
        <v>133</v>
      </c>
      <c r="N2486" s="62">
        <v>52.87</v>
      </c>
      <c r="O2486" s="55">
        <v>18.77</v>
      </c>
      <c r="P2486" s="55">
        <v>17.2</v>
      </c>
      <c r="Q2486" s="55">
        <v>11.16</v>
      </c>
      <c r="R2486" s="55">
        <v>119</v>
      </c>
      <c r="S2486" s="55" t="s">
        <v>3223</v>
      </c>
    </row>
    <row r="2487" spans="1:19" ht="55.2" hidden="1" x14ac:dyDescent="0.25">
      <c r="A2487" s="49">
        <v>137</v>
      </c>
      <c r="B2487" s="59" t="s">
        <v>428</v>
      </c>
      <c r="C2487" s="59" t="s">
        <v>1025</v>
      </c>
      <c r="D2487" s="60" t="s">
        <v>5151</v>
      </c>
      <c r="E2487" s="59" t="s">
        <v>171</v>
      </c>
      <c r="F2487" s="63" t="s">
        <v>1953</v>
      </c>
      <c r="G2487" s="55">
        <v>14100</v>
      </c>
      <c r="H2487" s="55">
        <v>1162</v>
      </c>
      <c r="I2487" s="62">
        <v>8.24</v>
      </c>
      <c r="J2487" s="55">
        <v>517</v>
      </c>
      <c r="K2487" s="55">
        <v>168</v>
      </c>
      <c r="L2487" s="55">
        <v>172</v>
      </c>
      <c r="M2487" s="55">
        <v>305</v>
      </c>
      <c r="N2487" s="62">
        <v>44.48</v>
      </c>
      <c r="O2487" s="55">
        <v>14.46</v>
      </c>
      <c r="P2487" s="55">
        <v>14.77</v>
      </c>
      <c r="Q2487" s="55">
        <v>26.28</v>
      </c>
      <c r="R2487" s="55">
        <v>164</v>
      </c>
      <c r="S2487" s="55" t="s">
        <v>3223</v>
      </c>
    </row>
    <row r="2488" spans="1:19" ht="55.2" hidden="1" x14ac:dyDescent="0.25">
      <c r="A2488" s="49">
        <v>137</v>
      </c>
      <c r="B2488" s="59" t="s">
        <v>428</v>
      </c>
      <c r="C2488" s="59" t="s">
        <v>1025</v>
      </c>
      <c r="D2488" s="60" t="s">
        <v>5151</v>
      </c>
      <c r="E2488" s="59" t="s">
        <v>167</v>
      </c>
      <c r="F2488" s="63" t="s">
        <v>1953</v>
      </c>
      <c r="G2488" s="55">
        <v>12200</v>
      </c>
      <c r="H2488" s="55">
        <v>2562</v>
      </c>
      <c r="I2488" s="62">
        <v>21</v>
      </c>
      <c r="J2488" s="55">
        <v>1742</v>
      </c>
      <c r="K2488" s="55">
        <v>128</v>
      </c>
      <c r="L2488" s="55">
        <v>77</v>
      </c>
      <c r="M2488" s="55">
        <v>615</v>
      </c>
      <c r="N2488" s="62">
        <v>68</v>
      </c>
      <c r="O2488" s="55">
        <v>5</v>
      </c>
      <c r="P2488" s="55">
        <v>3</v>
      </c>
      <c r="Q2488" s="55">
        <v>24</v>
      </c>
      <c r="R2488" s="55">
        <v>296</v>
      </c>
      <c r="S2488" s="55" t="s">
        <v>3024</v>
      </c>
    </row>
    <row r="2489" spans="1:19" ht="41.4" hidden="1" x14ac:dyDescent="0.25">
      <c r="A2489" s="49">
        <v>137</v>
      </c>
      <c r="B2489" s="59" t="s">
        <v>428</v>
      </c>
      <c r="C2489" s="59" t="s">
        <v>1025</v>
      </c>
      <c r="D2489" s="60" t="s">
        <v>5152</v>
      </c>
      <c r="E2489" s="59" t="s">
        <v>167</v>
      </c>
      <c r="F2489" s="63" t="s">
        <v>1954</v>
      </c>
      <c r="G2489" s="55">
        <v>9900</v>
      </c>
      <c r="H2489" s="55">
        <v>1001</v>
      </c>
      <c r="I2489" s="62">
        <v>10.11</v>
      </c>
      <c r="J2489" s="55">
        <v>266</v>
      </c>
      <c r="K2489" s="55">
        <v>331</v>
      </c>
      <c r="L2489" s="55">
        <v>118</v>
      </c>
      <c r="M2489" s="55">
        <v>286</v>
      </c>
      <c r="N2489" s="62">
        <v>26.56</v>
      </c>
      <c r="O2489" s="55">
        <v>33.08</v>
      </c>
      <c r="P2489" s="55">
        <v>11.79</v>
      </c>
      <c r="Q2489" s="55">
        <v>28.57</v>
      </c>
      <c r="R2489" s="55">
        <v>159</v>
      </c>
      <c r="S2489" s="55" t="s">
        <v>3011</v>
      </c>
    </row>
    <row r="2490" spans="1:19" ht="27.6" hidden="1" x14ac:dyDescent="0.25">
      <c r="A2490" s="49">
        <v>137</v>
      </c>
      <c r="B2490" s="59" t="s">
        <v>428</v>
      </c>
      <c r="C2490" s="59" t="s">
        <v>1025</v>
      </c>
      <c r="D2490" s="60" t="s">
        <v>5153</v>
      </c>
      <c r="E2490" s="59" t="s">
        <v>171</v>
      </c>
      <c r="F2490" s="63" t="s">
        <v>1360</v>
      </c>
      <c r="G2490" s="55">
        <v>10400</v>
      </c>
      <c r="H2490" s="55">
        <v>740</v>
      </c>
      <c r="I2490" s="62">
        <v>7.12</v>
      </c>
      <c r="J2490" s="55">
        <v>351</v>
      </c>
      <c r="K2490" s="55">
        <v>104</v>
      </c>
      <c r="L2490" s="55">
        <v>80</v>
      </c>
      <c r="M2490" s="55">
        <v>205</v>
      </c>
      <c r="N2490" s="62">
        <v>47.42</v>
      </c>
      <c r="O2490" s="55">
        <v>14.04</v>
      </c>
      <c r="P2490" s="55">
        <v>10.86</v>
      </c>
      <c r="Q2490" s="55">
        <v>27.68</v>
      </c>
      <c r="R2490" s="55">
        <v>104</v>
      </c>
      <c r="S2490" s="55" t="s">
        <v>3223</v>
      </c>
    </row>
    <row r="2491" spans="1:19" ht="27.6" hidden="1" x14ac:dyDescent="0.25">
      <c r="A2491" s="49">
        <v>138</v>
      </c>
      <c r="B2491" s="59" t="s">
        <v>176</v>
      </c>
      <c r="C2491" s="59" t="s">
        <v>177</v>
      </c>
      <c r="D2491" s="60" t="s">
        <v>2660</v>
      </c>
      <c r="E2491" s="59" t="s">
        <v>167</v>
      </c>
      <c r="F2491" s="63" t="s">
        <v>675</v>
      </c>
      <c r="G2491" s="55">
        <v>3850</v>
      </c>
      <c r="H2491" s="55">
        <v>395</v>
      </c>
      <c r="I2491" s="62">
        <v>20.57</v>
      </c>
      <c r="J2491" s="55">
        <v>27</v>
      </c>
      <c r="K2491" s="55">
        <v>21</v>
      </c>
      <c r="L2491" s="55">
        <v>9</v>
      </c>
      <c r="M2491" s="55">
        <v>338</v>
      </c>
      <c r="N2491" s="62">
        <v>6.78</v>
      </c>
      <c r="O2491" s="55">
        <v>5.42</v>
      </c>
      <c r="P2491" s="55">
        <v>2.35</v>
      </c>
      <c r="Q2491" s="55">
        <v>85.45</v>
      </c>
      <c r="R2491" s="55">
        <v>121</v>
      </c>
      <c r="S2491" s="55" t="s">
        <v>2650</v>
      </c>
    </row>
    <row r="2492" spans="1:19" ht="41.4" hidden="1" x14ac:dyDescent="0.25">
      <c r="A2492" s="49">
        <v>138</v>
      </c>
      <c r="B2492" s="59" t="s">
        <v>176</v>
      </c>
      <c r="C2492" s="59" t="s">
        <v>177</v>
      </c>
      <c r="D2492" s="60" t="s">
        <v>5154</v>
      </c>
      <c r="E2492" s="59" t="s">
        <v>171</v>
      </c>
      <c r="F2492" s="63" t="s">
        <v>5155</v>
      </c>
      <c r="G2492" s="55">
        <v>3800</v>
      </c>
      <c r="H2492" s="55">
        <v>537</v>
      </c>
      <c r="I2492" s="62">
        <v>14.1</v>
      </c>
      <c r="J2492" s="55">
        <v>37</v>
      </c>
      <c r="K2492" s="55">
        <v>33</v>
      </c>
      <c r="L2492" s="55">
        <v>13</v>
      </c>
      <c r="M2492" s="55">
        <v>454</v>
      </c>
      <c r="N2492" s="62">
        <v>6.84</v>
      </c>
      <c r="O2492" s="55">
        <v>6.15</v>
      </c>
      <c r="P2492" s="55">
        <v>2.39</v>
      </c>
      <c r="Q2492" s="55">
        <v>84.62</v>
      </c>
      <c r="R2492" s="55">
        <v>163</v>
      </c>
      <c r="S2492" s="55" t="s">
        <v>2875</v>
      </c>
    </row>
    <row r="2493" spans="1:19" ht="55.2" hidden="1" x14ac:dyDescent="0.25">
      <c r="A2493" s="49">
        <v>138</v>
      </c>
      <c r="B2493" s="59" t="s">
        <v>176</v>
      </c>
      <c r="C2493" s="59" t="s">
        <v>177</v>
      </c>
      <c r="D2493" s="60" t="s">
        <v>5156</v>
      </c>
      <c r="E2493" s="59" t="s">
        <v>167</v>
      </c>
      <c r="F2493" s="63" t="s">
        <v>5157</v>
      </c>
      <c r="G2493" s="55">
        <v>33000</v>
      </c>
      <c r="H2493" s="55">
        <v>1779</v>
      </c>
      <c r="I2493" s="62">
        <v>5.39</v>
      </c>
      <c r="J2493" s="55">
        <v>960</v>
      </c>
      <c r="K2493" s="55">
        <v>340</v>
      </c>
      <c r="L2493" s="55">
        <v>114</v>
      </c>
      <c r="M2493" s="55">
        <v>365</v>
      </c>
      <c r="N2493" s="62">
        <v>53.96</v>
      </c>
      <c r="O2493" s="55">
        <v>19.11</v>
      </c>
      <c r="P2493" s="55">
        <v>6.39</v>
      </c>
      <c r="Q2493" s="55">
        <v>20.54</v>
      </c>
      <c r="R2493" s="55">
        <v>208</v>
      </c>
      <c r="S2493" s="55" t="s">
        <v>2879</v>
      </c>
    </row>
    <row r="2494" spans="1:19" ht="82.8" hidden="1" x14ac:dyDescent="0.25">
      <c r="A2494" s="49">
        <v>138</v>
      </c>
      <c r="B2494" s="59" t="s">
        <v>176</v>
      </c>
      <c r="C2494" s="59" t="s">
        <v>177</v>
      </c>
      <c r="D2494" s="60" t="s">
        <v>5158</v>
      </c>
      <c r="E2494" s="59" t="s">
        <v>171</v>
      </c>
      <c r="F2494" s="63" t="s">
        <v>5159</v>
      </c>
      <c r="G2494" s="55">
        <v>14500</v>
      </c>
      <c r="H2494" s="55">
        <v>1030</v>
      </c>
      <c r="I2494" s="62">
        <v>7.1</v>
      </c>
      <c r="J2494" s="55">
        <v>206</v>
      </c>
      <c r="K2494" s="55">
        <v>166</v>
      </c>
      <c r="L2494" s="55">
        <v>80</v>
      </c>
      <c r="M2494" s="55">
        <v>578</v>
      </c>
      <c r="N2494" s="62">
        <v>20.010000000000002</v>
      </c>
      <c r="O2494" s="55">
        <v>16.149999999999999</v>
      </c>
      <c r="P2494" s="55">
        <v>7.74</v>
      </c>
      <c r="Q2494" s="55">
        <v>56.1</v>
      </c>
      <c r="R2494" s="55">
        <v>234</v>
      </c>
      <c r="S2494" s="55" t="s">
        <v>2879</v>
      </c>
    </row>
    <row r="2495" spans="1:19" ht="82.8" hidden="1" x14ac:dyDescent="0.25">
      <c r="A2495" s="49">
        <v>138</v>
      </c>
      <c r="B2495" s="59" t="s">
        <v>176</v>
      </c>
      <c r="C2495" s="59" t="s">
        <v>177</v>
      </c>
      <c r="D2495" s="60" t="s">
        <v>5158</v>
      </c>
      <c r="E2495" s="59" t="s">
        <v>167</v>
      </c>
      <c r="F2495" s="63" t="s">
        <v>5159</v>
      </c>
      <c r="G2495" s="55">
        <v>18100</v>
      </c>
      <c r="H2495" s="55">
        <v>1690</v>
      </c>
      <c r="I2495" s="62">
        <v>9.34</v>
      </c>
      <c r="J2495" s="55">
        <v>785</v>
      </c>
      <c r="K2495" s="55">
        <v>414</v>
      </c>
      <c r="L2495" s="55">
        <v>165</v>
      </c>
      <c r="M2495" s="55">
        <v>326</v>
      </c>
      <c r="N2495" s="62">
        <v>46.45</v>
      </c>
      <c r="O2495" s="55">
        <v>24.5</v>
      </c>
      <c r="P2495" s="55">
        <v>9.76</v>
      </c>
      <c r="Q2495" s="55">
        <v>19.29</v>
      </c>
      <c r="R2495" s="55">
        <v>202</v>
      </c>
      <c r="S2495" s="55" t="s">
        <v>2875</v>
      </c>
    </row>
    <row r="2496" spans="1:19" ht="55.2" hidden="1" x14ac:dyDescent="0.25">
      <c r="A2496" s="49">
        <v>138</v>
      </c>
      <c r="B2496" s="59" t="s">
        <v>176</v>
      </c>
      <c r="C2496" s="59" t="s">
        <v>177</v>
      </c>
      <c r="D2496" s="60" t="s">
        <v>5160</v>
      </c>
      <c r="E2496" s="59" t="s">
        <v>171</v>
      </c>
      <c r="F2496" s="63" t="s">
        <v>5161</v>
      </c>
      <c r="G2496" s="55">
        <v>14000</v>
      </c>
      <c r="H2496" s="55">
        <v>1343</v>
      </c>
      <c r="I2496" s="62">
        <v>9.59</v>
      </c>
      <c r="J2496" s="55">
        <v>478</v>
      </c>
      <c r="K2496" s="55">
        <v>179</v>
      </c>
      <c r="L2496" s="55">
        <v>129</v>
      </c>
      <c r="M2496" s="55">
        <v>557</v>
      </c>
      <c r="N2496" s="62">
        <v>35.61</v>
      </c>
      <c r="O2496" s="55">
        <v>13.31</v>
      </c>
      <c r="P2496" s="55">
        <v>9.57</v>
      </c>
      <c r="Q2496" s="55">
        <v>41.51</v>
      </c>
      <c r="R2496" s="55">
        <v>244</v>
      </c>
      <c r="S2496" s="55" t="s">
        <v>3925</v>
      </c>
    </row>
    <row r="2497" spans="1:19" ht="55.2" hidden="1" x14ac:dyDescent="0.25">
      <c r="A2497" s="49">
        <v>138</v>
      </c>
      <c r="B2497" s="59" t="s">
        <v>176</v>
      </c>
      <c r="C2497" s="59" t="s">
        <v>177</v>
      </c>
      <c r="D2497" s="60" t="s">
        <v>5160</v>
      </c>
      <c r="E2497" s="59" t="s">
        <v>167</v>
      </c>
      <c r="F2497" s="63" t="s">
        <v>5161</v>
      </c>
      <c r="G2497" s="55">
        <v>9200</v>
      </c>
      <c r="H2497" s="55">
        <v>876</v>
      </c>
      <c r="I2497" s="62">
        <v>9.52</v>
      </c>
      <c r="J2497" s="55">
        <v>318</v>
      </c>
      <c r="K2497" s="55">
        <v>117</v>
      </c>
      <c r="L2497" s="55">
        <v>75</v>
      </c>
      <c r="M2497" s="55">
        <v>366</v>
      </c>
      <c r="N2497" s="62">
        <v>36.299999999999997</v>
      </c>
      <c r="O2497" s="55">
        <v>13.36</v>
      </c>
      <c r="P2497" s="55">
        <v>8.56</v>
      </c>
      <c r="Q2497" s="55">
        <v>41.78</v>
      </c>
      <c r="R2497" s="55">
        <v>159</v>
      </c>
      <c r="S2497" s="55" t="s">
        <v>2875</v>
      </c>
    </row>
    <row r="2498" spans="1:19" ht="96.6" hidden="1" x14ac:dyDescent="0.25">
      <c r="A2498" s="49">
        <v>138</v>
      </c>
      <c r="B2498" s="59" t="s">
        <v>176</v>
      </c>
      <c r="C2498" s="59" t="s">
        <v>177</v>
      </c>
      <c r="D2498" s="60" t="s">
        <v>5162</v>
      </c>
      <c r="E2498" s="59" t="s">
        <v>192</v>
      </c>
      <c r="F2498" s="63" t="s">
        <v>622</v>
      </c>
      <c r="G2498" s="55">
        <v>9500</v>
      </c>
      <c r="H2498" s="55">
        <v>904</v>
      </c>
      <c r="I2498" s="62">
        <v>9.52</v>
      </c>
      <c r="J2498" s="55">
        <v>328</v>
      </c>
      <c r="K2498" s="55">
        <v>121</v>
      </c>
      <c r="L2498" s="55">
        <v>77</v>
      </c>
      <c r="M2498" s="55">
        <v>378</v>
      </c>
      <c r="N2498" s="62">
        <v>36.299999999999997</v>
      </c>
      <c r="O2498" s="55">
        <v>13.36</v>
      </c>
      <c r="P2498" s="55">
        <v>8.56</v>
      </c>
      <c r="Q2498" s="55">
        <v>41.78</v>
      </c>
      <c r="R2498" s="55">
        <v>164</v>
      </c>
      <c r="S2498" s="55" t="s">
        <v>3925</v>
      </c>
    </row>
    <row r="2499" spans="1:19" ht="96.6" hidden="1" x14ac:dyDescent="0.25">
      <c r="A2499" s="49">
        <v>138</v>
      </c>
      <c r="B2499" s="59" t="s">
        <v>293</v>
      </c>
      <c r="C2499" s="59" t="s">
        <v>294</v>
      </c>
      <c r="D2499" s="60" t="s">
        <v>2660</v>
      </c>
      <c r="E2499" s="59" t="s">
        <v>192</v>
      </c>
      <c r="F2499" s="63" t="s">
        <v>622</v>
      </c>
      <c r="G2499" s="55">
        <v>9500</v>
      </c>
      <c r="H2499" s="55">
        <v>904</v>
      </c>
      <c r="I2499" s="62">
        <v>9.52</v>
      </c>
      <c r="J2499" s="55">
        <v>328</v>
      </c>
      <c r="K2499" s="55">
        <v>121</v>
      </c>
      <c r="L2499" s="55">
        <v>77</v>
      </c>
      <c r="M2499" s="55">
        <v>378</v>
      </c>
      <c r="N2499" s="62">
        <v>36.299999999999997</v>
      </c>
      <c r="O2499" s="55">
        <v>13.36</v>
      </c>
      <c r="P2499" s="55">
        <v>8.56</v>
      </c>
      <c r="Q2499" s="55">
        <v>41.78</v>
      </c>
      <c r="R2499" s="55">
        <v>164</v>
      </c>
      <c r="S2499" s="55" t="s">
        <v>3925</v>
      </c>
    </row>
    <row r="2500" spans="1:19" ht="27.6" hidden="1" x14ac:dyDescent="0.25">
      <c r="A2500" s="49">
        <v>138</v>
      </c>
      <c r="B2500" s="59" t="s">
        <v>293</v>
      </c>
      <c r="C2500" s="59" t="s">
        <v>294</v>
      </c>
      <c r="D2500" s="60" t="s">
        <v>4180</v>
      </c>
      <c r="E2500" s="59" t="s">
        <v>171</v>
      </c>
      <c r="F2500" s="63" t="s">
        <v>1961</v>
      </c>
      <c r="G2500" s="55">
        <v>19300</v>
      </c>
      <c r="H2500" s="55">
        <v>2663</v>
      </c>
      <c r="I2500" s="62">
        <v>13.8</v>
      </c>
      <c r="J2500" s="55">
        <v>1220</v>
      </c>
      <c r="K2500" s="55">
        <v>88</v>
      </c>
      <c r="L2500" s="55">
        <v>53</v>
      </c>
      <c r="M2500" s="55">
        <v>1302</v>
      </c>
      <c r="N2500" s="62">
        <v>45.8</v>
      </c>
      <c r="O2500" s="55">
        <v>3.3</v>
      </c>
      <c r="P2500" s="55">
        <v>2</v>
      </c>
      <c r="Q2500" s="55">
        <v>48.9</v>
      </c>
      <c r="R2500" s="55">
        <v>508</v>
      </c>
      <c r="S2500" s="55" t="s">
        <v>4247</v>
      </c>
    </row>
    <row r="2501" spans="1:19" ht="27.6" hidden="1" x14ac:dyDescent="0.25">
      <c r="A2501" s="49">
        <v>138</v>
      </c>
      <c r="B2501" s="59" t="s">
        <v>293</v>
      </c>
      <c r="C2501" s="59" t="s">
        <v>294</v>
      </c>
      <c r="D2501" s="60" t="s">
        <v>5163</v>
      </c>
      <c r="E2501" s="59" t="s">
        <v>171</v>
      </c>
      <c r="F2501" s="63" t="s">
        <v>586</v>
      </c>
      <c r="G2501" s="55">
        <v>18500</v>
      </c>
      <c r="H2501" s="55">
        <v>1961</v>
      </c>
      <c r="I2501" s="62">
        <v>10.6</v>
      </c>
      <c r="J2501" s="55">
        <v>1133</v>
      </c>
      <c r="K2501" s="55">
        <v>75</v>
      </c>
      <c r="L2501" s="55">
        <v>39</v>
      </c>
      <c r="M2501" s="55">
        <v>714</v>
      </c>
      <c r="N2501" s="62">
        <v>57.8</v>
      </c>
      <c r="O2501" s="55">
        <v>3.8</v>
      </c>
      <c r="P2501" s="55">
        <v>2</v>
      </c>
      <c r="Q2501" s="55">
        <v>36.4</v>
      </c>
      <c r="R2501" s="55">
        <v>299</v>
      </c>
      <c r="S2501" s="55" t="s">
        <v>3458</v>
      </c>
    </row>
    <row r="2502" spans="1:19" ht="27.6" hidden="1" x14ac:dyDescent="0.25">
      <c r="A2502" s="49">
        <v>138</v>
      </c>
      <c r="B2502" s="59" t="s">
        <v>293</v>
      </c>
      <c r="C2502" s="59" t="s">
        <v>294</v>
      </c>
      <c r="D2502" s="60" t="s">
        <v>5163</v>
      </c>
      <c r="E2502" s="59" t="s">
        <v>167</v>
      </c>
      <c r="F2502" s="63" t="s">
        <v>586</v>
      </c>
      <c r="G2502" s="55">
        <v>4600</v>
      </c>
      <c r="H2502" s="55">
        <v>593</v>
      </c>
      <c r="I2502" s="62">
        <v>12.9</v>
      </c>
      <c r="J2502" s="55">
        <v>522</v>
      </c>
      <c r="K2502" s="55">
        <v>59</v>
      </c>
      <c r="L2502" s="55">
        <v>12</v>
      </c>
      <c r="M2502" s="55">
        <v>0</v>
      </c>
      <c r="N2502" s="62">
        <v>88.1</v>
      </c>
      <c r="O2502" s="55">
        <v>9.9</v>
      </c>
      <c r="P2502" s="55">
        <v>2</v>
      </c>
      <c r="Q2502" s="55">
        <v>0</v>
      </c>
      <c r="R2502" s="55">
        <v>25</v>
      </c>
      <c r="S2502" s="55" t="s">
        <v>2902</v>
      </c>
    </row>
    <row r="2503" spans="1:19" ht="27.6" hidden="1" x14ac:dyDescent="0.25">
      <c r="A2503" s="49">
        <v>138</v>
      </c>
      <c r="B2503" s="59" t="s">
        <v>293</v>
      </c>
      <c r="C2503" s="59" t="s">
        <v>294</v>
      </c>
      <c r="D2503" s="60" t="s">
        <v>5164</v>
      </c>
      <c r="E2503" s="59" t="s">
        <v>167</v>
      </c>
      <c r="F2503" s="63" t="s">
        <v>1962</v>
      </c>
      <c r="G2503" s="55">
        <v>1600</v>
      </c>
      <c r="H2503" s="55">
        <v>203</v>
      </c>
      <c r="I2503" s="62">
        <v>12.7</v>
      </c>
      <c r="J2503" s="55">
        <v>170</v>
      </c>
      <c r="K2503" s="55">
        <v>21</v>
      </c>
      <c r="L2503" s="55">
        <v>8</v>
      </c>
      <c r="M2503" s="55">
        <v>4</v>
      </c>
      <c r="N2503" s="62">
        <v>83.7</v>
      </c>
      <c r="O2503" s="55">
        <v>10.199999999999999</v>
      </c>
      <c r="P2503" s="55">
        <v>4.0999999999999996</v>
      </c>
      <c r="Q2503" s="55">
        <v>2</v>
      </c>
      <c r="R2503" s="55">
        <v>10</v>
      </c>
      <c r="S2503" s="55" t="s">
        <v>2902</v>
      </c>
    </row>
    <row r="2504" spans="1:19" ht="27.6" hidden="1" x14ac:dyDescent="0.25">
      <c r="A2504" s="49">
        <v>138</v>
      </c>
      <c r="B2504" s="59" t="s">
        <v>293</v>
      </c>
      <c r="C2504" s="59" t="s">
        <v>294</v>
      </c>
      <c r="D2504" s="60" t="s">
        <v>5165</v>
      </c>
      <c r="E2504" s="59" t="s">
        <v>171</v>
      </c>
      <c r="F2504" s="63" t="s">
        <v>976</v>
      </c>
      <c r="G2504" s="55">
        <v>6800</v>
      </c>
      <c r="H2504" s="55">
        <v>374</v>
      </c>
      <c r="I2504" s="62">
        <v>5.5</v>
      </c>
      <c r="J2504" s="55">
        <v>354</v>
      </c>
      <c r="K2504" s="55">
        <v>7</v>
      </c>
      <c r="L2504" s="55">
        <v>7</v>
      </c>
      <c r="M2504" s="55">
        <v>6</v>
      </c>
      <c r="N2504" s="62">
        <v>94.6</v>
      </c>
      <c r="O2504" s="55">
        <v>2</v>
      </c>
      <c r="P2504" s="55">
        <v>1.9</v>
      </c>
      <c r="Q2504" s="55">
        <v>1.5</v>
      </c>
      <c r="R2504" s="55">
        <v>16</v>
      </c>
      <c r="S2504" s="55" t="s">
        <v>2902</v>
      </c>
    </row>
    <row r="2505" spans="1:19" ht="41.4" hidden="1" x14ac:dyDescent="0.25">
      <c r="A2505" s="49">
        <v>139</v>
      </c>
      <c r="B2505" s="59" t="s">
        <v>297</v>
      </c>
      <c r="C2505" s="59" t="s">
        <v>957</v>
      </c>
      <c r="D2505" s="60" t="s">
        <v>2660</v>
      </c>
      <c r="E2505" s="59" t="s">
        <v>167</v>
      </c>
      <c r="F2505" s="63" t="s">
        <v>1964</v>
      </c>
      <c r="G2505" s="55">
        <v>6000</v>
      </c>
      <c r="H2505" s="55">
        <v>77</v>
      </c>
      <c r="I2505" s="62">
        <v>1.29</v>
      </c>
      <c r="J2505" s="55">
        <v>10</v>
      </c>
      <c r="K2505" s="55">
        <v>22</v>
      </c>
      <c r="L2505" s="55">
        <v>3</v>
      </c>
      <c r="M2505" s="55">
        <v>42</v>
      </c>
      <c r="N2505" s="62">
        <v>12.82</v>
      </c>
      <c r="O2505" s="55">
        <v>28.79</v>
      </c>
      <c r="P2505" s="55">
        <v>3.82</v>
      </c>
      <c r="Q2505" s="55">
        <v>54.57</v>
      </c>
      <c r="R2505" s="55">
        <v>17</v>
      </c>
      <c r="S2505" s="55" t="s">
        <v>2709</v>
      </c>
    </row>
    <row r="2506" spans="1:19" ht="27.6" hidden="1" x14ac:dyDescent="0.25">
      <c r="A2506" s="49">
        <v>139</v>
      </c>
      <c r="B2506" s="59" t="s">
        <v>297</v>
      </c>
      <c r="C2506" s="59" t="s">
        <v>957</v>
      </c>
      <c r="D2506" s="60" t="s">
        <v>5166</v>
      </c>
      <c r="E2506" s="59" t="s">
        <v>171</v>
      </c>
      <c r="F2506" s="63" t="s">
        <v>1965</v>
      </c>
      <c r="G2506" s="55">
        <v>1450</v>
      </c>
      <c r="H2506" s="55">
        <v>56</v>
      </c>
      <c r="I2506" s="62">
        <v>3.91</v>
      </c>
      <c r="J2506" s="55">
        <v>8</v>
      </c>
      <c r="K2506" s="55">
        <v>9</v>
      </c>
      <c r="L2506" s="55">
        <v>2</v>
      </c>
      <c r="M2506" s="55">
        <v>37</v>
      </c>
      <c r="N2506" s="62">
        <v>14.97</v>
      </c>
      <c r="O2506" s="55">
        <v>15.46</v>
      </c>
      <c r="P2506" s="55">
        <v>3.47</v>
      </c>
      <c r="Q2506" s="55">
        <v>66.099999999999994</v>
      </c>
      <c r="R2506" s="55">
        <v>14</v>
      </c>
      <c r="S2506" s="55" t="s">
        <v>2709</v>
      </c>
    </row>
    <row r="2507" spans="1:19" ht="27.6" hidden="1" x14ac:dyDescent="0.25">
      <c r="A2507" s="49">
        <v>139</v>
      </c>
      <c r="B2507" s="59" t="s">
        <v>297</v>
      </c>
      <c r="C2507" s="59" t="s">
        <v>957</v>
      </c>
      <c r="D2507" s="60" t="s">
        <v>5167</v>
      </c>
      <c r="E2507" s="59" t="s">
        <v>171</v>
      </c>
      <c r="F2507" s="63" t="s">
        <v>1966</v>
      </c>
      <c r="G2507" s="55">
        <v>960</v>
      </c>
      <c r="H2507" s="55">
        <v>70</v>
      </c>
      <c r="I2507" s="62">
        <v>7.29</v>
      </c>
      <c r="J2507" s="55">
        <v>11</v>
      </c>
      <c r="K2507" s="55">
        <v>5</v>
      </c>
      <c r="L2507" s="55">
        <v>2</v>
      </c>
      <c r="M2507" s="55">
        <v>52</v>
      </c>
      <c r="N2507" s="62">
        <v>15.71</v>
      </c>
      <c r="O2507" s="55">
        <v>7.14</v>
      </c>
      <c r="P2507" s="55">
        <v>2.86</v>
      </c>
      <c r="Q2507" s="55">
        <v>74.290000000000006</v>
      </c>
      <c r="R2507" s="55">
        <v>19</v>
      </c>
      <c r="S2507" s="55" t="s">
        <v>2721</v>
      </c>
    </row>
    <row r="2508" spans="1:19" ht="27.6" hidden="1" x14ac:dyDescent="0.25">
      <c r="A2508" s="49">
        <v>139</v>
      </c>
      <c r="B2508" s="59" t="s">
        <v>297</v>
      </c>
      <c r="C2508" s="59" t="s">
        <v>957</v>
      </c>
      <c r="D2508" s="60" t="s">
        <v>5167</v>
      </c>
      <c r="E2508" s="59" t="s">
        <v>167</v>
      </c>
      <c r="F2508" s="63" t="s">
        <v>1966</v>
      </c>
      <c r="G2508" s="55">
        <v>620</v>
      </c>
      <c r="H2508" s="55">
        <v>63</v>
      </c>
      <c r="I2508" s="62">
        <v>10.15</v>
      </c>
      <c r="J2508" s="55">
        <v>7</v>
      </c>
      <c r="K2508" s="55">
        <v>3</v>
      </c>
      <c r="L2508" s="55">
        <v>1</v>
      </c>
      <c r="M2508" s="55">
        <v>52</v>
      </c>
      <c r="N2508" s="62">
        <v>11.23</v>
      </c>
      <c r="O2508" s="55">
        <v>5.35</v>
      </c>
      <c r="P2508" s="55">
        <v>1.56</v>
      </c>
      <c r="Q2508" s="55">
        <v>81.849999999999994</v>
      </c>
      <c r="R2508" s="55">
        <v>19</v>
      </c>
      <c r="S2508" s="55" t="s">
        <v>2709</v>
      </c>
    </row>
    <row r="2509" spans="1:19" ht="27.6" hidden="1" x14ac:dyDescent="0.25">
      <c r="A2509" s="49">
        <v>139</v>
      </c>
      <c r="B2509" s="59" t="s">
        <v>297</v>
      </c>
      <c r="C2509" s="59" t="s">
        <v>957</v>
      </c>
      <c r="D2509" s="60" t="s">
        <v>5168</v>
      </c>
      <c r="E2509" s="59" t="s">
        <v>171</v>
      </c>
      <c r="F2509" s="63" t="s">
        <v>5169</v>
      </c>
      <c r="G2509" s="55">
        <v>470</v>
      </c>
      <c r="H2509" s="55">
        <v>45</v>
      </c>
      <c r="I2509" s="62">
        <v>9.57</v>
      </c>
      <c r="J2509" s="55">
        <v>9</v>
      </c>
      <c r="K2509" s="55">
        <v>6</v>
      </c>
      <c r="L2509" s="55">
        <v>4</v>
      </c>
      <c r="M2509" s="55">
        <v>26</v>
      </c>
      <c r="N2509" s="62">
        <v>20</v>
      </c>
      <c r="O2509" s="55">
        <v>13</v>
      </c>
      <c r="P2509" s="55">
        <v>9</v>
      </c>
      <c r="Q2509" s="55">
        <v>58</v>
      </c>
      <c r="R2509" s="55">
        <v>10</v>
      </c>
      <c r="S2509" s="55" t="s">
        <v>2709</v>
      </c>
    </row>
    <row r="2510" spans="1:19" ht="27.6" hidden="1" x14ac:dyDescent="0.25">
      <c r="A2510" s="49">
        <v>139</v>
      </c>
      <c r="B2510" s="59" t="s">
        <v>297</v>
      </c>
      <c r="C2510" s="59" t="s">
        <v>957</v>
      </c>
      <c r="D2510" s="60" t="s">
        <v>5168</v>
      </c>
      <c r="E2510" s="59" t="s">
        <v>167</v>
      </c>
      <c r="F2510" s="63" t="s">
        <v>5169</v>
      </c>
      <c r="G2510" s="55">
        <v>320</v>
      </c>
      <c r="H2510" s="55">
        <v>48</v>
      </c>
      <c r="I2510" s="62">
        <v>15</v>
      </c>
      <c r="J2510" s="55">
        <v>7</v>
      </c>
      <c r="K2510" s="55">
        <v>6</v>
      </c>
      <c r="L2510" s="55">
        <v>8</v>
      </c>
      <c r="M2510" s="55">
        <v>27</v>
      </c>
      <c r="N2510" s="62">
        <v>15</v>
      </c>
      <c r="O2510" s="55">
        <v>12</v>
      </c>
      <c r="P2510" s="55">
        <v>17</v>
      </c>
      <c r="Q2510" s="55">
        <v>56</v>
      </c>
      <c r="R2510" s="55">
        <v>11</v>
      </c>
      <c r="S2510" s="55" t="s">
        <v>2709</v>
      </c>
    </row>
    <row r="2511" spans="1:19" ht="55.2" hidden="1" x14ac:dyDescent="0.25">
      <c r="A2511" s="49">
        <v>139</v>
      </c>
      <c r="B2511" s="59" t="s">
        <v>297</v>
      </c>
      <c r="C2511" s="59" t="s">
        <v>1968</v>
      </c>
      <c r="D2511" s="60" t="s">
        <v>5170</v>
      </c>
      <c r="E2511" s="59" t="s">
        <v>171</v>
      </c>
      <c r="F2511" s="63" t="s">
        <v>1969</v>
      </c>
      <c r="G2511" s="55">
        <v>520</v>
      </c>
      <c r="H2511" s="55">
        <v>51</v>
      </c>
      <c r="I2511" s="62">
        <v>9.6199999999999992</v>
      </c>
      <c r="J2511" s="55">
        <v>7</v>
      </c>
      <c r="K2511" s="55">
        <v>6</v>
      </c>
      <c r="L2511" s="55">
        <v>12</v>
      </c>
      <c r="M2511" s="55">
        <v>26</v>
      </c>
      <c r="N2511" s="62">
        <v>13</v>
      </c>
      <c r="O2511" s="55">
        <v>12</v>
      </c>
      <c r="P2511" s="55">
        <v>24</v>
      </c>
      <c r="Q2511" s="55">
        <v>51</v>
      </c>
      <c r="R2511" s="55">
        <v>12</v>
      </c>
      <c r="S2511" s="55" t="s">
        <v>2709</v>
      </c>
    </row>
    <row r="2512" spans="1:19" ht="41.4" hidden="1" x14ac:dyDescent="0.25">
      <c r="A2512" s="49">
        <v>139</v>
      </c>
      <c r="B2512" s="59" t="s">
        <v>297</v>
      </c>
      <c r="C2512" s="59" t="s">
        <v>1968</v>
      </c>
      <c r="D2512" s="60" t="s">
        <v>5171</v>
      </c>
      <c r="E2512" s="59" t="s">
        <v>167</v>
      </c>
      <c r="F2512" s="63" t="s">
        <v>5172</v>
      </c>
      <c r="G2512" s="55">
        <v>1050</v>
      </c>
      <c r="H2512" s="55">
        <v>379</v>
      </c>
      <c r="I2512" s="62">
        <v>36</v>
      </c>
      <c r="J2512" s="55">
        <v>23</v>
      </c>
      <c r="K2512" s="55">
        <v>38</v>
      </c>
      <c r="L2512" s="55">
        <v>8</v>
      </c>
      <c r="M2512" s="55">
        <v>310</v>
      </c>
      <c r="N2512" s="62">
        <v>6</v>
      </c>
      <c r="O2512" s="55">
        <v>10</v>
      </c>
      <c r="P2512" s="55">
        <v>2</v>
      </c>
      <c r="Q2512" s="55">
        <v>82</v>
      </c>
      <c r="R2512" s="55">
        <v>112</v>
      </c>
      <c r="S2512" s="55" t="s">
        <v>2709</v>
      </c>
    </row>
    <row r="2513" spans="1:19" ht="13.8" hidden="1" x14ac:dyDescent="0.25">
      <c r="A2513" s="49">
        <v>139</v>
      </c>
      <c r="B2513" s="59" t="s">
        <v>297</v>
      </c>
      <c r="C2513" s="59" t="s">
        <v>1968</v>
      </c>
      <c r="D2513" s="60" t="s">
        <v>5173</v>
      </c>
      <c r="E2513" s="59" t="s">
        <v>171</v>
      </c>
      <c r="F2513" s="63" t="s">
        <v>1971</v>
      </c>
      <c r="G2513" s="55">
        <v>1150</v>
      </c>
      <c r="H2513" s="55">
        <v>426</v>
      </c>
      <c r="I2513" s="62">
        <v>36.96</v>
      </c>
      <c r="J2513" s="55">
        <v>68</v>
      </c>
      <c r="K2513" s="55">
        <v>34</v>
      </c>
      <c r="L2513" s="55">
        <v>9</v>
      </c>
      <c r="M2513" s="55">
        <v>315</v>
      </c>
      <c r="N2513" s="62">
        <v>16</v>
      </c>
      <c r="O2513" s="55">
        <v>8</v>
      </c>
      <c r="P2513" s="55">
        <v>2</v>
      </c>
      <c r="Q2513" s="55">
        <v>74</v>
      </c>
      <c r="R2513" s="55">
        <v>116</v>
      </c>
      <c r="S2513" s="55" t="s">
        <v>2709</v>
      </c>
    </row>
    <row r="2514" spans="1:19" ht="55.2" hidden="1" x14ac:dyDescent="0.25">
      <c r="A2514" s="49">
        <v>139</v>
      </c>
      <c r="B2514" s="59" t="s">
        <v>297</v>
      </c>
      <c r="C2514" s="59" t="s">
        <v>309</v>
      </c>
      <c r="D2514" s="60" t="s">
        <v>2660</v>
      </c>
      <c r="E2514" s="59" t="s">
        <v>167</v>
      </c>
      <c r="F2514" s="63" t="s">
        <v>1972</v>
      </c>
      <c r="G2514" s="55">
        <v>2000</v>
      </c>
      <c r="H2514" s="55">
        <v>366</v>
      </c>
      <c r="I2514" s="62">
        <v>18.3</v>
      </c>
      <c r="J2514" s="55">
        <v>44</v>
      </c>
      <c r="K2514" s="55">
        <v>44</v>
      </c>
      <c r="L2514" s="55">
        <v>11</v>
      </c>
      <c r="M2514" s="55">
        <v>267</v>
      </c>
      <c r="N2514" s="62">
        <v>12</v>
      </c>
      <c r="O2514" s="55">
        <v>12</v>
      </c>
      <c r="P2514" s="55">
        <v>3</v>
      </c>
      <c r="Q2514" s="55">
        <v>73</v>
      </c>
      <c r="R2514" s="55">
        <v>99</v>
      </c>
      <c r="S2514" s="55" t="s">
        <v>2709</v>
      </c>
    </row>
    <row r="2515" spans="1:19" ht="55.2" hidden="1" x14ac:dyDescent="0.25">
      <c r="A2515" s="49">
        <v>139</v>
      </c>
      <c r="B2515" s="59" t="s">
        <v>297</v>
      </c>
      <c r="C2515" s="59" t="s">
        <v>309</v>
      </c>
      <c r="D2515" s="60" t="s">
        <v>5174</v>
      </c>
      <c r="E2515" s="59" t="s">
        <v>192</v>
      </c>
      <c r="F2515" s="63" t="s">
        <v>5175</v>
      </c>
      <c r="G2515" s="55">
        <v>2600</v>
      </c>
      <c r="H2515" s="55">
        <v>379</v>
      </c>
      <c r="I2515" s="62">
        <v>14.57</v>
      </c>
      <c r="J2515" s="55">
        <v>50</v>
      </c>
      <c r="K2515" s="55">
        <v>53</v>
      </c>
      <c r="L2515" s="55">
        <v>8</v>
      </c>
      <c r="M2515" s="55">
        <v>268</v>
      </c>
      <c r="N2515" s="62">
        <v>13.3</v>
      </c>
      <c r="O2515" s="55">
        <v>13.92</v>
      </c>
      <c r="P2515" s="55">
        <v>2.13</v>
      </c>
      <c r="Q2515" s="55">
        <v>70.650000000000006</v>
      </c>
      <c r="R2515" s="55">
        <v>100</v>
      </c>
      <c r="S2515" s="55" t="s">
        <v>2709</v>
      </c>
    </row>
    <row r="2516" spans="1:19" ht="41.4" hidden="1" x14ac:dyDescent="0.25">
      <c r="A2516" s="49">
        <v>139</v>
      </c>
      <c r="B2516" s="59" t="s">
        <v>297</v>
      </c>
      <c r="C2516" s="59" t="s">
        <v>309</v>
      </c>
      <c r="D2516" s="60" t="s">
        <v>5176</v>
      </c>
      <c r="E2516" s="59" t="s">
        <v>171</v>
      </c>
      <c r="F2516" s="63" t="s">
        <v>558</v>
      </c>
      <c r="G2516" s="55">
        <v>2400</v>
      </c>
      <c r="H2516" s="55">
        <v>359</v>
      </c>
      <c r="I2516" s="62">
        <v>15</v>
      </c>
      <c r="J2516" s="55">
        <v>50</v>
      </c>
      <c r="K2516" s="55">
        <v>50</v>
      </c>
      <c r="L2516" s="55">
        <v>7</v>
      </c>
      <c r="M2516" s="55">
        <v>252</v>
      </c>
      <c r="N2516" s="62">
        <v>14</v>
      </c>
      <c r="O2516" s="55">
        <v>14</v>
      </c>
      <c r="P2516" s="55">
        <v>2</v>
      </c>
      <c r="Q2516" s="55">
        <v>70</v>
      </c>
      <c r="R2516" s="55">
        <v>94</v>
      </c>
      <c r="S2516" s="55" t="s">
        <v>2709</v>
      </c>
    </row>
    <row r="2517" spans="1:19" ht="27.6" hidden="1" x14ac:dyDescent="0.25">
      <c r="A2517" s="49">
        <v>140</v>
      </c>
      <c r="B2517" s="59" t="s">
        <v>336</v>
      </c>
      <c r="C2517" s="59" t="s">
        <v>442</v>
      </c>
      <c r="D2517" s="60" t="s">
        <v>2660</v>
      </c>
      <c r="E2517" s="59" t="s">
        <v>167</v>
      </c>
      <c r="F2517" s="63" t="s">
        <v>675</v>
      </c>
      <c r="G2517" s="55">
        <v>1400</v>
      </c>
      <c r="H2517" s="55">
        <v>174</v>
      </c>
      <c r="I2517" s="62">
        <v>12.4</v>
      </c>
      <c r="J2517" s="55">
        <v>38</v>
      </c>
      <c r="K2517" s="55">
        <v>31</v>
      </c>
      <c r="L2517" s="55">
        <v>11</v>
      </c>
      <c r="M2517" s="55">
        <v>94</v>
      </c>
      <c r="N2517" s="62">
        <v>21.9</v>
      </c>
      <c r="O2517" s="55">
        <v>17.7</v>
      </c>
      <c r="P2517" s="55">
        <v>6.2</v>
      </c>
      <c r="Q2517" s="55">
        <v>54.2</v>
      </c>
      <c r="R2517" s="55">
        <v>38</v>
      </c>
      <c r="S2517" s="55" t="s">
        <v>3433</v>
      </c>
    </row>
    <row r="2518" spans="1:19" ht="41.4" hidden="1" x14ac:dyDescent="0.25">
      <c r="A2518" s="49">
        <v>140</v>
      </c>
      <c r="B2518" s="59" t="s">
        <v>336</v>
      </c>
      <c r="C2518" s="59" t="s">
        <v>442</v>
      </c>
      <c r="D2518" s="60" t="s">
        <v>5177</v>
      </c>
      <c r="E2518" s="59" t="s">
        <v>171</v>
      </c>
      <c r="F2518" s="63" t="s">
        <v>1976</v>
      </c>
      <c r="G2518" s="55">
        <v>1700</v>
      </c>
      <c r="H2518" s="55">
        <v>213</v>
      </c>
      <c r="I2518" s="62">
        <v>12.5</v>
      </c>
      <c r="J2518" s="55">
        <v>47</v>
      </c>
      <c r="K2518" s="55">
        <v>36</v>
      </c>
      <c r="L2518" s="55">
        <v>13</v>
      </c>
      <c r="M2518" s="55">
        <v>117</v>
      </c>
      <c r="N2518" s="62">
        <v>21.9</v>
      </c>
      <c r="O2518" s="55">
        <v>17.100000000000001</v>
      </c>
      <c r="P2518" s="55">
        <v>6</v>
      </c>
      <c r="Q2518" s="55">
        <v>55</v>
      </c>
      <c r="R2518" s="55">
        <v>47</v>
      </c>
      <c r="S2518" s="55" t="s">
        <v>3433</v>
      </c>
    </row>
    <row r="2519" spans="1:19" ht="41.4" hidden="1" x14ac:dyDescent="0.25">
      <c r="A2519" s="49">
        <v>140</v>
      </c>
      <c r="B2519" s="59" t="s">
        <v>336</v>
      </c>
      <c r="C2519" s="59" t="s">
        <v>442</v>
      </c>
      <c r="D2519" s="60" t="s">
        <v>5178</v>
      </c>
      <c r="E2519" s="59" t="s">
        <v>167</v>
      </c>
      <c r="F2519" s="63" t="s">
        <v>1976</v>
      </c>
      <c r="G2519" s="55">
        <v>4950</v>
      </c>
      <c r="H2519" s="55">
        <v>693</v>
      </c>
      <c r="I2519" s="62">
        <v>14</v>
      </c>
      <c r="J2519" s="55">
        <v>118</v>
      </c>
      <c r="K2519" s="55">
        <v>55</v>
      </c>
      <c r="L2519" s="55">
        <v>35</v>
      </c>
      <c r="M2519" s="55">
        <v>485</v>
      </c>
      <c r="N2519" s="62">
        <v>17</v>
      </c>
      <c r="O2519" s="55">
        <v>8</v>
      </c>
      <c r="P2519" s="55">
        <v>5</v>
      </c>
      <c r="Q2519" s="55">
        <v>70</v>
      </c>
      <c r="R2519" s="55">
        <v>182</v>
      </c>
      <c r="S2519" s="55" t="s">
        <v>3649</v>
      </c>
    </row>
    <row r="2520" spans="1:19" ht="41.4" hidden="1" x14ac:dyDescent="0.25">
      <c r="A2520" s="49">
        <v>140</v>
      </c>
      <c r="B2520" s="59" t="s">
        <v>336</v>
      </c>
      <c r="C2520" s="59" t="s">
        <v>442</v>
      </c>
      <c r="D2520" s="60" t="s">
        <v>5109</v>
      </c>
      <c r="E2520" s="59" t="s">
        <v>167</v>
      </c>
      <c r="F2520" s="63" t="s">
        <v>1977</v>
      </c>
      <c r="G2520" s="55">
        <v>4000</v>
      </c>
      <c r="H2520" s="55">
        <v>476</v>
      </c>
      <c r="I2520" s="62">
        <v>11.9</v>
      </c>
      <c r="J2520" s="55">
        <v>115</v>
      </c>
      <c r="K2520" s="55">
        <v>69</v>
      </c>
      <c r="L2520" s="55">
        <v>27</v>
      </c>
      <c r="M2520" s="55">
        <v>265</v>
      </c>
      <c r="N2520" s="62">
        <v>24.2</v>
      </c>
      <c r="O2520" s="55">
        <v>14.6</v>
      </c>
      <c r="P2520" s="55">
        <v>5.6</v>
      </c>
      <c r="Q2520" s="55">
        <v>55.6</v>
      </c>
      <c r="R2520" s="55">
        <v>106</v>
      </c>
      <c r="S2520" s="55" t="s">
        <v>3433</v>
      </c>
    </row>
    <row r="2521" spans="1:19" ht="27.6" hidden="1" x14ac:dyDescent="0.25">
      <c r="A2521" s="49">
        <v>140</v>
      </c>
      <c r="B2521" s="59" t="s">
        <v>336</v>
      </c>
      <c r="C2521" s="59" t="s">
        <v>442</v>
      </c>
      <c r="D2521" s="60" t="s">
        <v>5179</v>
      </c>
      <c r="E2521" s="59" t="s">
        <v>171</v>
      </c>
      <c r="F2521" s="63" t="s">
        <v>1978</v>
      </c>
      <c r="G2521" s="55">
        <v>3900</v>
      </c>
      <c r="H2521" s="55">
        <v>410</v>
      </c>
      <c r="I2521" s="62">
        <v>10.5</v>
      </c>
      <c r="J2521" s="55">
        <v>112</v>
      </c>
      <c r="K2521" s="55">
        <v>79</v>
      </c>
      <c r="L2521" s="55">
        <v>16</v>
      </c>
      <c r="M2521" s="55">
        <v>203</v>
      </c>
      <c r="N2521" s="62">
        <v>27.4</v>
      </c>
      <c r="O2521" s="55">
        <v>19.2</v>
      </c>
      <c r="P2521" s="55">
        <v>4</v>
      </c>
      <c r="Q2521" s="55">
        <v>49.4</v>
      </c>
      <c r="R2521" s="55">
        <v>84</v>
      </c>
      <c r="S2521" s="55" t="s">
        <v>3433</v>
      </c>
    </row>
    <row r="2522" spans="1:19" ht="27.6" hidden="1" x14ac:dyDescent="0.25">
      <c r="A2522" s="49">
        <v>140</v>
      </c>
      <c r="B2522" s="59" t="s">
        <v>336</v>
      </c>
      <c r="C2522" s="59" t="s">
        <v>442</v>
      </c>
      <c r="D2522" s="60" t="s">
        <v>5179</v>
      </c>
      <c r="E2522" s="59" t="s">
        <v>167</v>
      </c>
      <c r="F2522" s="63" t="s">
        <v>1978</v>
      </c>
      <c r="G2522" s="55">
        <v>5900</v>
      </c>
      <c r="H2522" s="55">
        <v>684</v>
      </c>
      <c r="I2522" s="62">
        <v>11.6</v>
      </c>
      <c r="J2522" s="55">
        <v>94</v>
      </c>
      <c r="K2522" s="55">
        <v>133</v>
      </c>
      <c r="L2522" s="55">
        <v>19</v>
      </c>
      <c r="M2522" s="55">
        <v>438</v>
      </c>
      <c r="N2522" s="62">
        <v>13.8</v>
      </c>
      <c r="O2522" s="55">
        <v>19.399999999999999</v>
      </c>
      <c r="P2522" s="55">
        <v>2.8</v>
      </c>
      <c r="Q2522" s="55">
        <v>64</v>
      </c>
      <c r="R2522" s="55">
        <v>169</v>
      </c>
      <c r="S2522" s="55" t="s">
        <v>3550</v>
      </c>
    </row>
    <row r="2523" spans="1:19" ht="41.4" hidden="1" x14ac:dyDescent="0.25">
      <c r="A2523" s="49">
        <v>140</v>
      </c>
      <c r="B2523" s="59" t="s">
        <v>336</v>
      </c>
      <c r="C2523" s="59" t="s">
        <v>442</v>
      </c>
      <c r="D2523" s="60" t="s">
        <v>5180</v>
      </c>
      <c r="E2523" s="59" t="s">
        <v>171</v>
      </c>
      <c r="F2523" s="63" t="s">
        <v>1979</v>
      </c>
      <c r="G2523" s="55">
        <v>14200</v>
      </c>
      <c r="H2523" s="55">
        <v>568</v>
      </c>
      <c r="I2523" s="62">
        <v>4</v>
      </c>
      <c r="J2523" s="55">
        <v>85</v>
      </c>
      <c r="K2523" s="55">
        <v>131</v>
      </c>
      <c r="L2523" s="55">
        <v>108</v>
      </c>
      <c r="M2523" s="55">
        <v>244</v>
      </c>
      <c r="N2523" s="62">
        <v>15</v>
      </c>
      <c r="O2523" s="55">
        <v>23</v>
      </c>
      <c r="P2523" s="55">
        <v>19</v>
      </c>
      <c r="Q2523" s="55">
        <v>43</v>
      </c>
      <c r="R2523" s="55">
        <v>115</v>
      </c>
      <c r="S2523" s="55" t="s">
        <v>3649</v>
      </c>
    </row>
    <row r="2524" spans="1:19" ht="41.4" hidden="1" x14ac:dyDescent="0.25">
      <c r="A2524" s="49">
        <v>140</v>
      </c>
      <c r="B2524" s="59" t="s">
        <v>336</v>
      </c>
      <c r="C2524" s="59" t="s">
        <v>442</v>
      </c>
      <c r="D2524" s="60" t="s">
        <v>5181</v>
      </c>
      <c r="E2524" s="59" t="s">
        <v>167</v>
      </c>
      <c r="F2524" s="63" t="s">
        <v>1979</v>
      </c>
      <c r="G2524" s="55">
        <v>14700</v>
      </c>
      <c r="H2524" s="55">
        <v>882</v>
      </c>
      <c r="I2524" s="62">
        <v>6</v>
      </c>
      <c r="J2524" s="55">
        <v>194</v>
      </c>
      <c r="K2524" s="55">
        <v>247</v>
      </c>
      <c r="L2524" s="55">
        <v>168</v>
      </c>
      <c r="M2524" s="55">
        <v>273</v>
      </c>
      <c r="N2524" s="62">
        <v>22</v>
      </c>
      <c r="O2524" s="55">
        <v>28</v>
      </c>
      <c r="P2524" s="55">
        <v>19</v>
      </c>
      <c r="Q2524" s="55">
        <v>31</v>
      </c>
      <c r="R2524" s="55">
        <v>148</v>
      </c>
      <c r="S2524" s="55" t="s">
        <v>3649</v>
      </c>
    </row>
    <row r="2525" spans="1:19" ht="41.4" hidden="1" x14ac:dyDescent="0.25">
      <c r="A2525" s="49">
        <v>140</v>
      </c>
      <c r="B2525" s="59" t="s">
        <v>336</v>
      </c>
      <c r="C2525" s="59" t="s">
        <v>442</v>
      </c>
      <c r="D2525" s="60" t="s">
        <v>5182</v>
      </c>
      <c r="E2525" s="59" t="s">
        <v>171</v>
      </c>
      <c r="F2525" s="63" t="s">
        <v>5183</v>
      </c>
      <c r="G2525" s="55">
        <v>9750</v>
      </c>
      <c r="H2525" s="55">
        <v>352</v>
      </c>
      <c r="I2525" s="62">
        <v>3.6</v>
      </c>
      <c r="J2525" s="55">
        <v>92</v>
      </c>
      <c r="K2525" s="55">
        <v>158</v>
      </c>
      <c r="L2525" s="55">
        <v>27</v>
      </c>
      <c r="M2525" s="55">
        <v>75</v>
      </c>
      <c r="N2525" s="62">
        <v>26.1</v>
      </c>
      <c r="O2525" s="55">
        <v>44.9</v>
      </c>
      <c r="P2525" s="55">
        <v>7.7</v>
      </c>
      <c r="Q2525" s="55">
        <v>21.3</v>
      </c>
      <c r="R2525" s="55">
        <v>48</v>
      </c>
      <c r="S2525" s="55" t="s">
        <v>3550</v>
      </c>
    </row>
    <row r="2526" spans="1:19" ht="27.6" hidden="1" x14ac:dyDescent="0.25">
      <c r="A2526" s="49">
        <v>140</v>
      </c>
      <c r="B2526" s="59" t="s">
        <v>336</v>
      </c>
      <c r="C2526" s="59" t="s">
        <v>442</v>
      </c>
      <c r="D2526" s="60" t="s">
        <v>4154</v>
      </c>
      <c r="E2526" s="59" t="s">
        <v>167</v>
      </c>
      <c r="F2526" s="63" t="s">
        <v>5184</v>
      </c>
      <c r="G2526" s="55">
        <v>8000</v>
      </c>
      <c r="H2526" s="55">
        <v>880</v>
      </c>
      <c r="I2526" s="62">
        <v>11</v>
      </c>
      <c r="J2526" s="55">
        <v>55</v>
      </c>
      <c r="K2526" s="55">
        <v>261</v>
      </c>
      <c r="L2526" s="55">
        <v>32</v>
      </c>
      <c r="M2526" s="55">
        <v>532</v>
      </c>
      <c r="N2526" s="62">
        <v>6.3</v>
      </c>
      <c r="O2526" s="55">
        <v>29.7</v>
      </c>
      <c r="P2526" s="55">
        <v>3.6</v>
      </c>
      <c r="Q2526" s="55">
        <v>60.4</v>
      </c>
      <c r="R2526" s="55">
        <v>214</v>
      </c>
      <c r="S2526" s="55" t="s">
        <v>3550</v>
      </c>
    </row>
    <row r="2527" spans="1:19" ht="27.6" hidden="1" x14ac:dyDescent="0.25">
      <c r="A2527" s="49">
        <v>140</v>
      </c>
      <c r="B2527" s="59" t="s">
        <v>336</v>
      </c>
      <c r="C2527" s="59" t="s">
        <v>1019</v>
      </c>
      <c r="D2527" s="60" t="s">
        <v>5185</v>
      </c>
      <c r="E2527" s="59" t="s">
        <v>171</v>
      </c>
      <c r="F2527" s="63" t="s">
        <v>5186</v>
      </c>
      <c r="G2527" s="55">
        <v>3450</v>
      </c>
      <c r="H2527" s="55">
        <v>162</v>
      </c>
      <c r="I2527" s="62">
        <v>4.7</v>
      </c>
      <c r="J2527" s="55">
        <v>24</v>
      </c>
      <c r="K2527" s="55">
        <v>50</v>
      </c>
      <c r="L2527" s="55">
        <v>6</v>
      </c>
      <c r="M2527" s="55">
        <v>82</v>
      </c>
      <c r="N2527" s="62">
        <v>15</v>
      </c>
      <c r="O2527" s="55">
        <v>30.6</v>
      </c>
      <c r="P2527" s="55">
        <v>4</v>
      </c>
      <c r="Q2527" s="55">
        <v>50.4</v>
      </c>
      <c r="R2527" s="55">
        <v>35</v>
      </c>
      <c r="S2527" s="55" t="s">
        <v>3550</v>
      </c>
    </row>
    <row r="2528" spans="1:19" ht="55.2" hidden="1" x14ac:dyDescent="0.25">
      <c r="A2528" s="49">
        <v>140</v>
      </c>
      <c r="B2528" s="59" t="s">
        <v>336</v>
      </c>
      <c r="C2528" s="59" t="s">
        <v>1019</v>
      </c>
      <c r="D2528" s="60" t="s">
        <v>5187</v>
      </c>
      <c r="E2528" s="59" t="s">
        <v>171</v>
      </c>
      <c r="F2528" s="63" t="s">
        <v>1983</v>
      </c>
      <c r="G2528" s="55">
        <v>8300</v>
      </c>
      <c r="H2528" s="55">
        <v>231</v>
      </c>
      <c r="I2528" s="62">
        <v>2.78</v>
      </c>
      <c r="J2528" s="55">
        <v>77</v>
      </c>
      <c r="K2528" s="55">
        <v>81</v>
      </c>
      <c r="L2528" s="55">
        <v>13</v>
      </c>
      <c r="M2528" s="55">
        <v>60</v>
      </c>
      <c r="N2528" s="62">
        <v>33.299999999999997</v>
      </c>
      <c r="O2528" s="55">
        <v>35</v>
      </c>
      <c r="P2528" s="55">
        <v>5.7</v>
      </c>
      <c r="Q2528" s="55">
        <v>26</v>
      </c>
      <c r="R2528" s="55">
        <v>33</v>
      </c>
      <c r="S2528" s="55" t="s">
        <v>3550</v>
      </c>
    </row>
    <row r="2529" spans="1:19" ht="55.2" hidden="1" x14ac:dyDescent="0.25">
      <c r="A2529" s="49">
        <v>140</v>
      </c>
      <c r="B2529" s="59" t="s">
        <v>336</v>
      </c>
      <c r="C2529" s="59" t="s">
        <v>1019</v>
      </c>
      <c r="D2529" s="60" t="s">
        <v>5187</v>
      </c>
      <c r="E2529" s="59" t="s">
        <v>167</v>
      </c>
      <c r="F2529" s="63" t="s">
        <v>1983</v>
      </c>
      <c r="G2529" s="55">
        <v>9600</v>
      </c>
      <c r="H2529" s="55">
        <v>230</v>
      </c>
      <c r="I2529" s="62">
        <v>2.39</v>
      </c>
      <c r="J2529" s="55">
        <v>68</v>
      </c>
      <c r="K2529" s="55">
        <v>97</v>
      </c>
      <c r="L2529" s="55">
        <v>13</v>
      </c>
      <c r="M2529" s="55">
        <v>52</v>
      </c>
      <c r="N2529" s="62">
        <v>29.6</v>
      </c>
      <c r="O2529" s="55">
        <v>42.3</v>
      </c>
      <c r="P2529" s="55">
        <v>5.5</v>
      </c>
      <c r="Q2529" s="55">
        <v>22.6</v>
      </c>
      <c r="R2529" s="55">
        <v>31</v>
      </c>
      <c r="S2529" s="55" t="s">
        <v>3550</v>
      </c>
    </row>
    <row r="2530" spans="1:19" ht="55.2" hidden="1" x14ac:dyDescent="0.25">
      <c r="A2530" s="49">
        <v>140</v>
      </c>
      <c r="B2530" s="59" t="s">
        <v>336</v>
      </c>
      <c r="C2530" s="59" t="s">
        <v>1019</v>
      </c>
      <c r="D2530" s="60" t="s">
        <v>5188</v>
      </c>
      <c r="E2530" s="59" t="s">
        <v>171</v>
      </c>
      <c r="F2530" s="63" t="s">
        <v>1984</v>
      </c>
      <c r="G2530" s="55">
        <v>8400</v>
      </c>
      <c r="H2530" s="55">
        <v>327</v>
      </c>
      <c r="I2530" s="62">
        <v>3.89</v>
      </c>
      <c r="J2530" s="55">
        <v>85</v>
      </c>
      <c r="K2530" s="55">
        <v>107</v>
      </c>
      <c r="L2530" s="55">
        <v>21</v>
      </c>
      <c r="M2530" s="55">
        <v>114</v>
      </c>
      <c r="N2530" s="62">
        <v>26.1</v>
      </c>
      <c r="O2530" s="55">
        <v>32.700000000000003</v>
      </c>
      <c r="P2530" s="55">
        <v>6.3</v>
      </c>
      <c r="Q2530" s="55">
        <v>34.9</v>
      </c>
      <c r="R2530" s="55">
        <v>55</v>
      </c>
      <c r="S2530" s="55" t="s">
        <v>3550</v>
      </c>
    </row>
    <row r="2531" spans="1:19" ht="55.2" hidden="1" x14ac:dyDescent="0.25">
      <c r="A2531" s="49">
        <v>140</v>
      </c>
      <c r="B2531" s="59" t="s">
        <v>336</v>
      </c>
      <c r="C2531" s="59" t="s">
        <v>1019</v>
      </c>
      <c r="D2531" s="60" t="s">
        <v>5188</v>
      </c>
      <c r="E2531" s="59" t="s">
        <v>167</v>
      </c>
      <c r="F2531" s="63" t="s">
        <v>1984</v>
      </c>
      <c r="G2531" s="55">
        <v>5500</v>
      </c>
      <c r="H2531" s="55">
        <v>248</v>
      </c>
      <c r="I2531" s="62">
        <v>4.5</v>
      </c>
      <c r="J2531" s="55">
        <v>61</v>
      </c>
      <c r="K2531" s="55">
        <v>110</v>
      </c>
      <c r="L2531" s="55">
        <v>19</v>
      </c>
      <c r="M2531" s="55">
        <v>58</v>
      </c>
      <c r="N2531" s="62">
        <v>24.4</v>
      </c>
      <c r="O2531" s="55">
        <v>44.4</v>
      </c>
      <c r="P2531" s="55">
        <v>7.7</v>
      </c>
      <c r="Q2531" s="55">
        <v>23.5</v>
      </c>
      <c r="R2531" s="55">
        <v>35</v>
      </c>
      <c r="S2531" s="55" t="s">
        <v>3550</v>
      </c>
    </row>
    <row r="2532" spans="1:19" ht="41.4" hidden="1" x14ac:dyDescent="0.25">
      <c r="A2532" s="49">
        <v>140</v>
      </c>
      <c r="B2532" s="59" t="s">
        <v>336</v>
      </c>
      <c r="C2532" s="59" t="s">
        <v>1019</v>
      </c>
      <c r="D2532" s="60" t="s">
        <v>5189</v>
      </c>
      <c r="E2532" s="59" t="s">
        <v>171</v>
      </c>
      <c r="F2532" s="63" t="s">
        <v>1985</v>
      </c>
      <c r="G2532" s="55">
        <v>2500</v>
      </c>
      <c r="H2532" s="55">
        <v>278</v>
      </c>
      <c r="I2532" s="62">
        <v>11.1</v>
      </c>
      <c r="J2532" s="55">
        <v>41</v>
      </c>
      <c r="K2532" s="55">
        <v>70</v>
      </c>
      <c r="L2532" s="55">
        <v>5</v>
      </c>
      <c r="M2532" s="55">
        <v>162</v>
      </c>
      <c r="N2532" s="62">
        <v>14.6</v>
      </c>
      <c r="O2532" s="55">
        <v>25.3</v>
      </c>
      <c r="P2532" s="55">
        <v>1.7</v>
      </c>
      <c r="Q2532" s="55">
        <v>58.4</v>
      </c>
      <c r="R2532" s="55">
        <v>65</v>
      </c>
      <c r="S2532" s="55" t="s">
        <v>3550</v>
      </c>
    </row>
    <row r="2533" spans="1:19" ht="41.4" hidden="1" x14ac:dyDescent="0.25">
      <c r="A2533" s="49">
        <v>140</v>
      </c>
      <c r="B2533" s="59" t="s">
        <v>336</v>
      </c>
      <c r="C2533" s="59" t="s">
        <v>1019</v>
      </c>
      <c r="D2533" s="60" t="s">
        <v>5190</v>
      </c>
      <c r="E2533" s="59" t="s">
        <v>171</v>
      </c>
      <c r="F2533" s="63" t="s">
        <v>1986</v>
      </c>
      <c r="G2533" s="55">
        <v>2800</v>
      </c>
      <c r="H2533" s="55">
        <v>144</v>
      </c>
      <c r="I2533" s="62">
        <v>5.0999999999999996</v>
      </c>
      <c r="J2533" s="55">
        <v>25</v>
      </c>
      <c r="K2533" s="55">
        <v>72</v>
      </c>
      <c r="L2533" s="55">
        <v>5</v>
      </c>
      <c r="M2533" s="55">
        <v>42</v>
      </c>
      <c r="N2533" s="62">
        <v>17.5</v>
      </c>
      <c r="O2533" s="55">
        <v>50</v>
      </c>
      <c r="P2533" s="55">
        <v>3.3</v>
      </c>
      <c r="Q2533" s="55">
        <v>29.2</v>
      </c>
      <c r="R2533" s="55">
        <v>23</v>
      </c>
      <c r="S2533" s="55" t="s">
        <v>3550</v>
      </c>
    </row>
    <row r="2534" spans="1:19" ht="55.2" hidden="1" x14ac:dyDescent="0.25">
      <c r="A2534" s="49">
        <v>142</v>
      </c>
      <c r="B2534" s="59" t="s">
        <v>164</v>
      </c>
      <c r="C2534" s="59" t="s">
        <v>165</v>
      </c>
      <c r="D2534" s="60" t="s">
        <v>5191</v>
      </c>
      <c r="E2534" s="59" t="s">
        <v>167</v>
      </c>
      <c r="F2534" s="63" t="s">
        <v>5192</v>
      </c>
      <c r="G2534" s="55">
        <v>15200</v>
      </c>
      <c r="H2534" s="55">
        <v>1414</v>
      </c>
      <c r="I2534" s="62">
        <v>9.3000000000000007</v>
      </c>
      <c r="J2534" s="55">
        <v>855</v>
      </c>
      <c r="K2534" s="55">
        <v>191</v>
      </c>
      <c r="L2534" s="55">
        <v>153</v>
      </c>
      <c r="M2534" s="55">
        <v>215</v>
      </c>
      <c r="N2534" s="62">
        <v>60.5</v>
      </c>
      <c r="O2534" s="55">
        <v>13.5</v>
      </c>
      <c r="P2534" s="55">
        <v>10.8</v>
      </c>
      <c r="Q2534" s="55">
        <v>15.2</v>
      </c>
      <c r="R2534" s="55">
        <v>144</v>
      </c>
      <c r="S2534" s="55" t="s">
        <v>3654</v>
      </c>
    </row>
    <row r="2535" spans="1:19" ht="82.8" hidden="1" x14ac:dyDescent="0.25">
      <c r="A2535" s="49">
        <v>142</v>
      </c>
      <c r="B2535" s="59" t="s">
        <v>164</v>
      </c>
      <c r="C2535" s="59" t="s">
        <v>165</v>
      </c>
      <c r="D2535" s="60" t="s">
        <v>5193</v>
      </c>
      <c r="E2535" s="59" t="s">
        <v>171</v>
      </c>
      <c r="F2535" s="63" t="s">
        <v>1989</v>
      </c>
      <c r="G2535" s="55">
        <v>14000</v>
      </c>
      <c r="H2535" s="55">
        <v>112</v>
      </c>
      <c r="I2535" s="62">
        <v>0.8</v>
      </c>
      <c r="J2535" s="55">
        <v>96</v>
      </c>
      <c r="K2535" s="55">
        <v>16</v>
      </c>
      <c r="L2535" s="55">
        <v>0</v>
      </c>
      <c r="M2535" s="55">
        <v>0</v>
      </c>
      <c r="N2535" s="62">
        <v>85.9</v>
      </c>
      <c r="O2535" s="55">
        <v>14.1</v>
      </c>
      <c r="P2535" s="55">
        <v>0</v>
      </c>
      <c r="Q2535" s="55">
        <v>0</v>
      </c>
      <c r="R2535" s="55">
        <v>5</v>
      </c>
      <c r="S2535" s="55" t="s">
        <v>3654</v>
      </c>
    </row>
    <row r="2536" spans="1:19" ht="27.6" hidden="1" x14ac:dyDescent="0.25">
      <c r="A2536" s="49">
        <v>142</v>
      </c>
      <c r="B2536" s="59" t="s">
        <v>293</v>
      </c>
      <c r="C2536" s="59" t="s">
        <v>294</v>
      </c>
      <c r="D2536" s="60" t="s">
        <v>5194</v>
      </c>
      <c r="E2536" s="59" t="s">
        <v>171</v>
      </c>
      <c r="F2536" s="63" t="s">
        <v>1389</v>
      </c>
      <c r="G2536" s="55">
        <v>40000</v>
      </c>
      <c r="H2536" s="55">
        <v>3600</v>
      </c>
      <c r="I2536" s="62">
        <v>9</v>
      </c>
      <c r="J2536" s="55">
        <v>2988</v>
      </c>
      <c r="K2536" s="55">
        <v>252</v>
      </c>
      <c r="L2536" s="55">
        <v>68</v>
      </c>
      <c r="M2536" s="55">
        <v>292</v>
      </c>
      <c r="N2536" s="62">
        <v>83</v>
      </c>
      <c r="O2536" s="55">
        <v>7</v>
      </c>
      <c r="P2536" s="55">
        <v>1.9</v>
      </c>
      <c r="Q2536" s="55">
        <v>8.1</v>
      </c>
      <c r="R2536" s="55">
        <v>239</v>
      </c>
      <c r="S2536" s="55" t="s">
        <v>5195</v>
      </c>
    </row>
    <row r="2537" spans="1:19" ht="55.2" hidden="1" x14ac:dyDescent="0.25">
      <c r="A2537" s="49">
        <v>144</v>
      </c>
      <c r="B2537" s="59" t="s">
        <v>202</v>
      </c>
      <c r="C2537" s="59" t="s">
        <v>203</v>
      </c>
      <c r="D2537" s="60" t="s">
        <v>5196</v>
      </c>
      <c r="E2537" s="59" t="s">
        <v>171</v>
      </c>
      <c r="F2537" s="63" t="s">
        <v>1991</v>
      </c>
      <c r="G2537" s="55">
        <v>3300</v>
      </c>
      <c r="H2537" s="55">
        <v>32</v>
      </c>
      <c r="I2537" s="62">
        <v>1</v>
      </c>
      <c r="J2537" s="55">
        <v>30</v>
      </c>
      <c r="K2537" s="55">
        <v>1</v>
      </c>
      <c r="L2537" s="55">
        <v>0</v>
      </c>
      <c r="M2537" s="55">
        <v>1</v>
      </c>
      <c r="N2537" s="62">
        <v>91.5</v>
      </c>
      <c r="O2537" s="55">
        <v>4.3</v>
      </c>
      <c r="P2537" s="55">
        <v>0</v>
      </c>
      <c r="Q2537" s="55">
        <v>4.2</v>
      </c>
      <c r="R2537" s="55">
        <v>1</v>
      </c>
      <c r="S2537" s="55" t="s">
        <v>2650</v>
      </c>
    </row>
    <row r="2538" spans="1:19" ht="27.6" hidden="1" x14ac:dyDescent="0.25">
      <c r="A2538" s="49">
        <v>145</v>
      </c>
      <c r="B2538" s="59" t="s">
        <v>428</v>
      </c>
      <c r="C2538" s="59" t="s">
        <v>438</v>
      </c>
      <c r="D2538" s="60" t="s">
        <v>2660</v>
      </c>
      <c r="E2538" s="59" t="s">
        <v>167</v>
      </c>
      <c r="F2538" s="63" t="s">
        <v>1993</v>
      </c>
      <c r="G2538" s="55">
        <v>2300</v>
      </c>
      <c r="H2538" s="55">
        <v>509</v>
      </c>
      <c r="I2538" s="62">
        <v>22.13</v>
      </c>
      <c r="J2538" s="55">
        <v>154</v>
      </c>
      <c r="K2538" s="55">
        <v>22</v>
      </c>
      <c r="L2538" s="55">
        <v>9</v>
      </c>
      <c r="M2538" s="55">
        <v>324</v>
      </c>
      <c r="N2538" s="62">
        <v>30.26</v>
      </c>
      <c r="O2538" s="55">
        <v>4.32</v>
      </c>
      <c r="P2538" s="55">
        <v>1.77</v>
      </c>
      <c r="Q2538" s="55">
        <v>63.65</v>
      </c>
      <c r="R2538" s="55">
        <v>121</v>
      </c>
      <c r="S2538" s="55" t="s">
        <v>2721</v>
      </c>
    </row>
    <row r="2539" spans="1:19" ht="27.6" hidden="1" x14ac:dyDescent="0.25">
      <c r="A2539" s="49">
        <v>145</v>
      </c>
      <c r="B2539" s="59" t="s">
        <v>428</v>
      </c>
      <c r="C2539" s="59" t="s">
        <v>438</v>
      </c>
      <c r="D2539" s="60" t="s">
        <v>5197</v>
      </c>
      <c r="E2539" s="59" t="s">
        <v>171</v>
      </c>
      <c r="F2539" s="63" t="s">
        <v>1994</v>
      </c>
      <c r="G2539" s="55">
        <v>4250</v>
      </c>
      <c r="H2539" s="55">
        <v>741</v>
      </c>
      <c r="I2539" s="62">
        <v>17.440000000000001</v>
      </c>
      <c r="J2539" s="55">
        <v>341</v>
      </c>
      <c r="K2539" s="55">
        <v>66</v>
      </c>
      <c r="L2539" s="55">
        <v>27</v>
      </c>
      <c r="M2539" s="55">
        <v>307</v>
      </c>
      <c r="N2539" s="62">
        <v>46.02</v>
      </c>
      <c r="O2539" s="55">
        <v>8.91</v>
      </c>
      <c r="P2539" s="55">
        <v>3.64</v>
      </c>
      <c r="Q2539" s="55">
        <v>41.43</v>
      </c>
      <c r="R2539" s="55">
        <v>128</v>
      </c>
      <c r="S2539" s="55" t="s">
        <v>2721</v>
      </c>
    </row>
    <row r="2540" spans="1:19" ht="41.4" hidden="1" x14ac:dyDescent="0.25">
      <c r="A2540" s="49">
        <v>145</v>
      </c>
      <c r="B2540" s="59" t="s">
        <v>428</v>
      </c>
      <c r="C2540" s="59" t="s">
        <v>438</v>
      </c>
      <c r="D2540" s="60" t="s">
        <v>5198</v>
      </c>
      <c r="E2540" s="59" t="s">
        <v>167</v>
      </c>
      <c r="F2540" s="63" t="s">
        <v>1995</v>
      </c>
      <c r="G2540" s="55">
        <v>9100</v>
      </c>
      <c r="H2540" s="55">
        <v>779</v>
      </c>
      <c r="I2540" s="62">
        <v>8.56</v>
      </c>
      <c r="J2540" s="55">
        <v>368</v>
      </c>
      <c r="K2540" s="55">
        <v>81</v>
      </c>
      <c r="L2540" s="55">
        <v>36</v>
      </c>
      <c r="M2540" s="55">
        <v>294</v>
      </c>
      <c r="N2540" s="62">
        <v>47.24</v>
      </c>
      <c r="O2540" s="55">
        <v>10.4</v>
      </c>
      <c r="P2540" s="55">
        <v>4.62</v>
      </c>
      <c r="Q2540" s="55">
        <v>37.74</v>
      </c>
      <c r="R2540" s="55">
        <v>127</v>
      </c>
      <c r="S2540" s="55" t="s">
        <v>2721</v>
      </c>
    </row>
    <row r="2541" spans="1:19" ht="41.4" hidden="1" x14ac:dyDescent="0.25">
      <c r="A2541" s="49">
        <v>145</v>
      </c>
      <c r="B2541" s="59" t="s">
        <v>428</v>
      </c>
      <c r="C2541" s="59" t="s">
        <v>1015</v>
      </c>
      <c r="D2541" s="60" t="s">
        <v>5199</v>
      </c>
      <c r="E2541" s="59" t="s">
        <v>171</v>
      </c>
      <c r="F2541" s="63" t="s">
        <v>1996</v>
      </c>
      <c r="G2541" s="55">
        <v>17000</v>
      </c>
      <c r="H2541" s="55">
        <v>920</v>
      </c>
      <c r="I2541" s="62">
        <v>5.42</v>
      </c>
      <c r="J2541" s="55">
        <v>276</v>
      </c>
      <c r="K2541" s="55">
        <v>147</v>
      </c>
      <c r="L2541" s="55">
        <v>110</v>
      </c>
      <c r="M2541" s="55">
        <v>387</v>
      </c>
      <c r="N2541" s="62">
        <v>30.01</v>
      </c>
      <c r="O2541" s="55">
        <v>15.99</v>
      </c>
      <c r="P2541" s="55">
        <v>11.93</v>
      </c>
      <c r="Q2541" s="55">
        <v>42.07</v>
      </c>
      <c r="R2541" s="55">
        <v>173</v>
      </c>
      <c r="S2541" s="55" t="s">
        <v>3011</v>
      </c>
    </row>
    <row r="2542" spans="1:19" ht="27.6" hidden="1" x14ac:dyDescent="0.25">
      <c r="A2542" s="49">
        <v>145</v>
      </c>
      <c r="B2542" s="59" t="s">
        <v>428</v>
      </c>
      <c r="C2542" s="59" t="s">
        <v>1015</v>
      </c>
      <c r="D2542" s="60" t="s">
        <v>5200</v>
      </c>
      <c r="E2542" s="59" t="s">
        <v>171</v>
      </c>
      <c r="F2542" s="63" t="s">
        <v>5201</v>
      </c>
      <c r="G2542" s="55">
        <v>10700</v>
      </c>
      <c r="H2542" s="55">
        <v>1000</v>
      </c>
      <c r="I2542" s="62">
        <v>9.35</v>
      </c>
      <c r="J2542" s="55">
        <v>450</v>
      </c>
      <c r="K2542" s="55">
        <v>250</v>
      </c>
      <c r="L2542" s="55">
        <v>170</v>
      </c>
      <c r="M2542" s="55">
        <v>130</v>
      </c>
      <c r="N2542" s="62">
        <v>45</v>
      </c>
      <c r="O2542" s="55">
        <v>25</v>
      </c>
      <c r="P2542" s="55">
        <v>17</v>
      </c>
      <c r="Q2542" s="55">
        <v>13</v>
      </c>
      <c r="R2542" s="55">
        <v>109</v>
      </c>
      <c r="S2542" s="55" t="s">
        <v>3238</v>
      </c>
    </row>
    <row r="2543" spans="1:19" ht="27.6" hidden="1" x14ac:dyDescent="0.25">
      <c r="A2543" s="49">
        <v>145</v>
      </c>
      <c r="B2543" s="59" t="s">
        <v>428</v>
      </c>
      <c r="C2543" s="59" t="s">
        <v>1015</v>
      </c>
      <c r="D2543" s="60" t="s">
        <v>5200</v>
      </c>
      <c r="E2543" s="59" t="s">
        <v>167</v>
      </c>
      <c r="F2543" s="63" t="s">
        <v>5201</v>
      </c>
      <c r="G2543" s="55">
        <v>9700</v>
      </c>
      <c r="H2543" s="55">
        <v>650</v>
      </c>
      <c r="I2543" s="62">
        <v>6.7</v>
      </c>
      <c r="J2543" s="55">
        <v>426</v>
      </c>
      <c r="K2543" s="55">
        <v>91</v>
      </c>
      <c r="L2543" s="55">
        <v>42</v>
      </c>
      <c r="M2543" s="55">
        <v>91</v>
      </c>
      <c r="N2543" s="62">
        <v>65.540000000000006</v>
      </c>
      <c r="O2543" s="55">
        <v>14</v>
      </c>
      <c r="P2543" s="55">
        <v>6.46</v>
      </c>
      <c r="Q2543" s="55">
        <v>14</v>
      </c>
      <c r="R2543" s="55">
        <v>61</v>
      </c>
      <c r="S2543" s="55" t="s">
        <v>2709</v>
      </c>
    </row>
    <row r="2544" spans="1:19" ht="27.6" hidden="1" x14ac:dyDescent="0.25">
      <c r="A2544" s="49">
        <v>145</v>
      </c>
      <c r="B2544" s="59" t="s">
        <v>428</v>
      </c>
      <c r="C2544" s="59" t="s">
        <v>1015</v>
      </c>
      <c r="D2544" s="60" t="s">
        <v>5202</v>
      </c>
      <c r="E2544" s="59" t="s">
        <v>171</v>
      </c>
      <c r="F2544" s="63" t="s">
        <v>437</v>
      </c>
      <c r="G2544" s="55">
        <v>5500</v>
      </c>
      <c r="H2544" s="55">
        <v>338</v>
      </c>
      <c r="I2544" s="62">
        <v>6.15</v>
      </c>
      <c r="J2544" s="55">
        <v>252</v>
      </c>
      <c r="K2544" s="55">
        <v>27</v>
      </c>
      <c r="L2544" s="55">
        <v>10</v>
      </c>
      <c r="M2544" s="55">
        <v>49</v>
      </c>
      <c r="N2544" s="62">
        <v>74.56</v>
      </c>
      <c r="O2544" s="55">
        <v>7.99</v>
      </c>
      <c r="P2544" s="55">
        <v>2.96</v>
      </c>
      <c r="Q2544" s="55">
        <v>14.5</v>
      </c>
      <c r="R2544" s="55">
        <v>30</v>
      </c>
      <c r="S2544" s="55" t="s">
        <v>2721</v>
      </c>
    </row>
    <row r="2545" spans="1:19" ht="13.8" hidden="1" x14ac:dyDescent="0.25">
      <c r="A2545" s="49">
        <v>146</v>
      </c>
      <c r="B2545" s="59" t="s">
        <v>202</v>
      </c>
      <c r="C2545" s="59" t="s">
        <v>223</v>
      </c>
      <c r="D2545" s="60" t="s">
        <v>5203</v>
      </c>
      <c r="E2545" s="59" t="s">
        <v>171</v>
      </c>
      <c r="F2545" s="63" t="s">
        <v>5204</v>
      </c>
      <c r="G2545" s="55">
        <v>2800</v>
      </c>
      <c r="H2545" s="55">
        <v>420</v>
      </c>
      <c r="I2545" s="62">
        <v>15</v>
      </c>
      <c r="J2545" s="55">
        <v>147</v>
      </c>
      <c r="K2545" s="55">
        <v>139</v>
      </c>
      <c r="L2545" s="55">
        <v>0</v>
      </c>
      <c r="M2545" s="55">
        <v>134</v>
      </c>
      <c r="N2545" s="62">
        <v>35.1</v>
      </c>
      <c r="O2545" s="55">
        <v>33.1</v>
      </c>
      <c r="P2545" s="55">
        <v>0</v>
      </c>
      <c r="Q2545" s="55">
        <v>31.8</v>
      </c>
      <c r="R2545" s="55">
        <v>64</v>
      </c>
      <c r="S2545" s="55" t="s">
        <v>2650</v>
      </c>
    </row>
    <row r="2546" spans="1:19" ht="13.8" hidden="1" x14ac:dyDescent="0.25">
      <c r="A2546" s="49">
        <v>146</v>
      </c>
      <c r="B2546" s="59" t="s">
        <v>202</v>
      </c>
      <c r="C2546" s="59" t="s">
        <v>223</v>
      </c>
      <c r="D2546" s="60" t="s">
        <v>5203</v>
      </c>
      <c r="E2546" s="59" t="s">
        <v>167</v>
      </c>
      <c r="F2546" s="63" t="s">
        <v>5204</v>
      </c>
      <c r="G2546" s="55">
        <v>280</v>
      </c>
      <c r="H2546" s="55">
        <v>10</v>
      </c>
      <c r="I2546" s="62">
        <v>3.64</v>
      </c>
      <c r="J2546" s="55">
        <v>10</v>
      </c>
      <c r="K2546" s="55">
        <v>0</v>
      </c>
      <c r="L2546" s="55">
        <v>0</v>
      </c>
      <c r="M2546" s="55">
        <v>0</v>
      </c>
      <c r="N2546" s="62">
        <v>100</v>
      </c>
      <c r="O2546" s="55">
        <v>0</v>
      </c>
      <c r="P2546" s="55">
        <v>0</v>
      </c>
      <c r="Q2546" s="55">
        <v>0</v>
      </c>
      <c r="R2546" s="55">
        <v>0</v>
      </c>
      <c r="S2546" s="55" t="s">
        <v>2650</v>
      </c>
    </row>
    <row r="2547" spans="1:19" ht="27.6" hidden="1" x14ac:dyDescent="0.25">
      <c r="A2547" s="49">
        <v>146</v>
      </c>
      <c r="B2547" s="59" t="s">
        <v>202</v>
      </c>
      <c r="C2547" s="59" t="s">
        <v>827</v>
      </c>
      <c r="D2547" s="60" t="s">
        <v>5205</v>
      </c>
      <c r="E2547" s="59" t="s">
        <v>171</v>
      </c>
      <c r="F2547" s="63" t="s">
        <v>2000</v>
      </c>
      <c r="G2547" s="55">
        <v>350</v>
      </c>
      <c r="H2547" s="55">
        <v>9</v>
      </c>
      <c r="I2547" s="62">
        <v>2.5</v>
      </c>
      <c r="J2547" s="55">
        <v>6</v>
      </c>
      <c r="K2547" s="55">
        <v>3</v>
      </c>
      <c r="L2547" s="55">
        <v>0</v>
      </c>
      <c r="M2547" s="55">
        <v>0</v>
      </c>
      <c r="N2547" s="62">
        <v>66.7</v>
      </c>
      <c r="O2547" s="55">
        <v>33.299999999999997</v>
      </c>
      <c r="P2547" s="55">
        <v>0</v>
      </c>
      <c r="Q2547" s="55">
        <v>0</v>
      </c>
      <c r="R2547" s="55">
        <v>0</v>
      </c>
      <c r="S2547" s="55" t="s">
        <v>2650</v>
      </c>
    </row>
    <row r="2548" spans="1:19" ht="41.4" hidden="1" x14ac:dyDescent="0.25">
      <c r="A2548" s="49">
        <v>147</v>
      </c>
      <c r="B2548" s="59" t="s">
        <v>297</v>
      </c>
      <c r="C2548" s="59" t="s">
        <v>951</v>
      </c>
      <c r="D2548" s="60" t="s">
        <v>2660</v>
      </c>
      <c r="E2548" s="59" t="s">
        <v>167</v>
      </c>
      <c r="F2548" s="63" t="s">
        <v>2002</v>
      </c>
      <c r="G2548" s="55">
        <v>900</v>
      </c>
      <c r="H2548" s="55">
        <v>77</v>
      </c>
      <c r="I2548" s="62">
        <v>8.56</v>
      </c>
      <c r="J2548" s="55">
        <v>9</v>
      </c>
      <c r="K2548" s="55">
        <v>26</v>
      </c>
      <c r="L2548" s="55">
        <v>1</v>
      </c>
      <c r="M2548" s="55">
        <v>41</v>
      </c>
      <c r="N2548" s="62">
        <v>11.69</v>
      </c>
      <c r="O2548" s="55">
        <v>33.770000000000003</v>
      </c>
      <c r="P2548" s="55">
        <v>1.3</v>
      </c>
      <c r="Q2548" s="55">
        <v>53.25</v>
      </c>
      <c r="R2548" s="55">
        <v>17</v>
      </c>
      <c r="S2548" s="55" t="s">
        <v>2721</v>
      </c>
    </row>
    <row r="2549" spans="1:19" ht="41.4" hidden="1" x14ac:dyDescent="0.25">
      <c r="A2549" s="49">
        <v>147</v>
      </c>
      <c r="B2549" s="59" t="s">
        <v>297</v>
      </c>
      <c r="C2549" s="59" t="s">
        <v>951</v>
      </c>
      <c r="D2549" s="60" t="s">
        <v>5206</v>
      </c>
      <c r="E2549" s="59" t="s">
        <v>171</v>
      </c>
      <c r="F2549" s="63" t="s">
        <v>3715</v>
      </c>
      <c r="G2549" s="55">
        <v>1150</v>
      </c>
      <c r="H2549" s="55">
        <v>77</v>
      </c>
      <c r="I2549" s="62">
        <v>6.7</v>
      </c>
      <c r="J2549" s="55">
        <v>13</v>
      </c>
      <c r="K2549" s="55">
        <v>17</v>
      </c>
      <c r="L2549" s="55">
        <v>1</v>
      </c>
      <c r="M2549" s="55">
        <v>46</v>
      </c>
      <c r="N2549" s="62">
        <v>16.88</v>
      </c>
      <c r="O2549" s="55">
        <v>22.08</v>
      </c>
      <c r="P2549" s="55">
        <v>1.3</v>
      </c>
      <c r="Q2549" s="55">
        <v>59.74</v>
      </c>
      <c r="R2549" s="55">
        <v>18</v>
      </c>
      <c r="S2549" s="55" t="s">
        <v>2721</v>
      </c>
    </row>
    <row r="2550" spans="1:19" ht="55.2" hidden="1" x14ac:dyDescent="0.25">
      <c r="A2550" s="49">
        <v>147</v>
      </c>
      <c r="B2550" s="59" t="s">
        <v>297</v>
      </c>
      <c r="C2550" s="59" t="s">
        <v>951</v>
      </c>
      <c r="D2550" s="60" t="s">
        <v>5207</v>
      </c>
      <c r="E2550" s="59" t="s">
        <v>171</v>
      </c>
      <c r="F2550" s="63" t="s">
        <v>956</v>
      </c>
      <c r="G2550" s="55">
        <v>1500</v>
      </c>
      <c r="H2550" s="55">
        <v>94</v>
      </c>
      <c r="I2550" s="62">
        <v>6.36</v>
      </c>
      <c r="J2550" s="55">
        <v>18</v>
      </c>
      <c r="K2550" s="55">
        <v>31</v>
      </c>
      <c r="L2550" s="55">
        <v>1</v>
      </c>
      <c r="M2550" s="55">
        <v>44</v>
      </c>
      <c r="N2550" s="62">
        <v>19.36</v>
      </c>
      <c r="O2550" s="55">
        <v>32.659999999999997</v>
      </c>
      <c r="P2550" s="55">
        <v>1.37</v>
      </c>
      <c r="Q2550" s="55">
        <v>46.6</v>
      </c>
      <c r="R2550" s="55">
        <v>19</v>
      </c>
      <c r="S2550" s="55" t="s">
        <v>2709</v>
      </c>
    </row>
    <row r="2551" spans="1:19" ht="27.6" hidden="1" x14ac:dyDescent="0.25">
      <c r="A2551" s="49">
        <v>147</v>
      </c>
      <c r="B2551" s="59" t="s">
        <v>297</v>
      </c>
      <c r="C2551" s="59" t="s">
        <v>957</v>
      </c>
      <c r="D2551" s="60" t="s">
        <v>5208</v>
      </c>
      <c r="E2551" s="59" t="s">
        <v>167</v>
      </c>
      <c r="F2551" s="63" t="s">
        <v>5209</v>
      </c>
      <c r="G2551" s="55">
        <v>860</v>
      </c>
      <c r="H2551" s="55">
        <v>44</v>
      </c>
      <c r="I2551" s="62">
        <v>5.12</v>
      </c>
      <c r="J2551" s="55">
        <v>6</v>
      </c>
      <c r="K2551" s="55">
        <v>9</v>
      </c>
      <c r="L2551" s="55">
        <v>1</v>
      </c>
      <c r="M2551" s="55">
        <v>28</v>
      </c>
      <c r="N2551" s="62">
        <v>13.64</v>
      </c>
      <c r="O2551" s="55">
        <v>20.45</v>
      </c>
      <c r="P2551" s="55">
        <v>2.27</v>
      </c>
      <c r="Q2551" s="55">
        <v>63.64</v>
      </c>
      <c r="R2551" s="55">
        <v>11</v>
      </c>
      <c r="S2551" s="55" t="s">
        <v>2721</v>
      </c>
    </row>
    <row r="2552" spans="1:19" ht="27.6" hidden="1" x14ac:dyDescent="0.25">
      <c r="A2552" s="49">
        <v>147</v>
      </c>
      <c r="B2552" s="59" t="s">
        <v>297</v>
      </c>
      <c r="C2552" s="59" t="s">
        <v>957</v>
      </c>
      <c r="D2552" s="60" t="s">
        <v>5210</v>
      </c>
      <c r="E2552" s="59" t="s">
        <v>171</v>
      </c>
      <c r="F2552" s="63" t="s">
        <v>300</v>
      </c>
      <c r="G2552" s="55">
        <v>860</v>
      </c>
      <c r="H2552" s="55">
        <v>44</v>
      </c>
      <c r="I2552" s="62">
        <v>5.12</v>
      </c>
      <c r="J2552" s="55">
        <v>6</v>
      </c>
      <c r="K2552" s="55">
        <v>9</v>
      </c>
      <c r="L2552" s="55">
        <v>1</v>
      </c>
      <c r="M2552" s="55">
        <v>28</v>
      </c>
      <c r="N2552" s="62">
        <v>13.64</v>
      </c>
      <c r="O2552" s="55">
        <v>20.45</v>
      </c>
      <c r="P2552" s="55">
        <v>2.27</v>
      </c>
      <c r="Q2552" s="55">
        <v>63.64</v>
      </c>
      <c r="R2552" s="55">
        <v>11</v>
      </c>
      <c r="S2552" s="55" t="s">
        <v>2721</v>
      </c>
    </row>
    <row r="2553" spans="1:19" ht="41.4" hidden="1" x14ac:dyDescent="0.25">
      <c r="A2553" s="49">
        <v>150</v>
      </c>
      <c r="B2553" s="59" t="s">
        <v>202</v>
      </c>
      <c r="C2553" s="59" t="s">
        <v>203</v>
      </c>
      <c r="D2553" s="60" t="s">
        <v>2708</v>
      </c>
      <c r="E2553" s="59" t="s">
        <v>167</v>
      </c>
      <c r="F2553" s="63" t="s">
        <v>2005</v>
      </c>
      <c r="G2553" s="55">
        <v>4900</v>
      </c>
      <c r="H2553" s="55">
        <v>501</v>
      </c>
      <c r="I2553" s="62">
        <v>10.24</v>
      </c>
      <c r="J2553" s="55">
        <v>358</v>
      </c>
      <c r="K2553" s="55">
        <v>68</v>
      </c>
      <c r="L2553" s="55">
        <v>48</v>
      </c>
      <c r="M2553" s="55">
        <v>27</v>
      </c>
      <c r="N2553" s="62">
        <v>71.41</v>
      </c>
      <c r="O2553" s="55">
        <v>13.64</v>
      </c>
      <c r="P2553" s="55">
        <v>9.65</v>
      </c>
      <c r="Q2553" s="55">
        <v>5.3</v>
      </c>
      <c r="R2553" s="55">
        <v>35</v>
      </c>
      <c r="S2553" s="55" t="s">
        <v>2721</v>
      </c>
    </row>
    <row r="2554" spans="1:19" ht="82.8" hidden="1" x14ac:dyDescent="0.25">
      <c r="A2554" s="49">
        <v>150</v>
      </c>
      <c r="B2554" s="59" t="s">
        <v>202</v>
      </c>
      <c r="C2554" s="59" t="s">
        <v>203</v>
      </c>
      <c r="D2554" s="60" t="s">
        <v>5211</v>
      </c>
      <c r="E2554" s="59" t="s">
        <v>192</v>
      </c>
      <c r="F2554" s="63" t="s">
        <v>2006</v>
      </c>
      <c r="G2554" s="55">
        <v>2750</v>
      </c>
      <c r="H2554" s="55">
        <v>55</v>
      </c>
      <c r="I2554" s="62">
        <v>2</v>
      </c>
      <c r="J2554" s="55">
        <v>31</v>
      </c>
      <c r="K2554" s="55">
        <v>12</v>
      </c>
      <c r="L2554" s="55">
        <v>6</v>
      </c>
      <c r="M2554" s="55">
        <v>6</v>
      </c>
      <c r="N2554" s="62">
        <v>56.9</v>
      </c>
      <c r="O2554" s="55">
        <v>22.41</v>
      </c>
      <c r="P2554" s="55">
        <v>10.34</v>
      </c>
      <c r="Q2554" s="55">
        <v>10.34</v>
      </c>
      <c r="R2554" s="55">
        <v>5</v>
      </c>
      <c r="S2554" s="55" t="s">
        <v>2875</v>
      </c>
    </row>
    <row r="2555" spans="1:19" ht="82.8" hidden="1" x14ac:dyDescent="0.25">
      <c r="A2555" s="49">
        <v>150</v>
      </c>
      <c r="B2555" s="59" t="s">
        <v>176</v>
      </c>
      <c r="C2555" s="59" t="s">
        <v>196</v>
      </c>
      <c r="D2555" s="60" t="s">
        <v>2660</v>
      </c>
      <c r="E2555" s="59" t="s">
        <v>192</v>
      </c>
      <c r="F2555" s="63" t="s">
        <v>2006</v>
      </c>
      <c r="G2555" s="55">
        <v>2750</v>
      </c>
      <c r="H2555" s="55">
        <v>55</v>
      </c>
      <c r="I2555" s="62">
        <v>2</v>
      </c>
      <c r="J2555" s="55">
        <v>31</v>
      </c>
      <c r="K2555" s="55">
        <v>12</v>
      </c>
      <c r="L2555" s="55">
        <v>6</v>
      </c>
      <c r="M2555" s="55">
        <v>6</v>
      </c>
      <c r="N2555" s="62">
        <v>56.9</v>
      </c>
      <c r="O2555" s="55">
        <v>22.41</v>
      </c>
      <c r="P2555" s="55">
        <v>10.34</v>
      </c>
      <c r="Q2555" s="55">
        <v>10.34</v>
      </c>
      <c r="R2555" s="55">
        <v>5</v>
      </c>
      <c r="S2555" s="55" t="s">
        <v>2875</v>
      </c>
    </row>
    <row r="2556" spans="1:19" ht="69" hidden="1" x14ac:dyDescent="0.25">
      <c r="A2556" s="49">
        <v>150</v>
      </c>
      <c r="B2556" s="59" t="s">
        <v>176</v>
      </c>
      <c r="C2556" s="59" t="s">
        <v>196</v>
      </c>
      <c r="D2556" s="60" t="s">
        <v>5212</v>
      </c>
      <c r="E2556" s="59" t="s">
        <v>171</v>
      </c>
      <c r="F2556" s="63" t="s">
        <v>5213</v>
      </c>
      <c r="G2556" s="55">
        <v>10300</v>
      </c>
      <c r="H2556" s="55">
        <v>199</v>
      </c>
      <c r="I2556" s="62">
        <v>1.93</v>
      </c>
      <c r="J2556" s="55">
        <v>103</v>
      </c>
      <c r="K2556" s="55">
        <v>54</v>
      </c>
      <c r="L2556" s="55">
        <v>34</v>
      </c>
      <c r="M2556" s="55">
        <v>8</v>
      </c>
      <c r="N2556" s="62">
        <v>51.76</v>
      </c>
      <c r="O2556" s="55">
        <v>27.14</v>
      </c>
      <c r="P2556" s="55">
        <v>17.09</v>
      </c>
      <c r="Q2556" s="55">
        <v>4.0199999999999996</v>
      </c>
      <c r="R2556" s="55">
        <v>16</v>
      </c>
      <c r="S2556" s="55" t="s">
        <v>2875</v>
      </c>
    </row>
    <row r="2557" spans="1:19" ht="69" hidden="1" x14ac:dyDescent="0.25">
      <c r="A2557" s="49">
        <v>150</v>
      </c>
      <c r="B2557" s="59" t="s">
        <v>176</v>
      </c>
      <c r="C2557" s="59" t="s">
        <v>196</v>
      </c>
      <c r="D2557" s="60" t="s">
        <v>5212</v>
      </c>
      <c r="E2557" s="59" t="s">
        <v>167</v>
      </c>
      <c r="F2557" s="63" t="s">
        <v>5213</v>
      </c>
      <c r="G2557" s="55">
        <v>19400</v>
      </c>
      <c r="H2557" s="55">
        <v>363</v>
      </c>
      <c r="I2557" s="62">
        <v>1.87</v>
      </c>
      <c r="J2557" s="55">
        <v>139</v>
      </c>
      <c r="K2557" s="55">
        <v>59</v>
      </c>
      <c r="L2557" s="55">
        <v>22</v>
      </c>
      <c r="M2557" s="55">
        <v>143</v>
      </c>
      <c r="N2557" s="62">
        <v>38.18</v>
      </c>
      <c r="O2557" s="55">
        <v>16.309999999999999</v>
      </c>
      <c r="P2557" s="55">
        <v>6.14</v>
      </c>
      <c r="Q2557" s="55">
        <v>39.369999999999997</v>
      </c>
      <c r="R2557" s="55">
        <v>63</v>
      </c>
      <c r="S2557" s="55" t="s">
        <v>2650</v>
      </c>
    </row>
    <row r="2558" spans="1:19" ht="41.4" hidden="1" x14ac:dyDescent="0.25">
      <c r="A2558" s="49">
        <v>150</v>
      </c>
      <c r="B2558" s="59" t="s">
        <v>176</v>
      </c>
      <c r="C2558" s="59" t="s">
        <v>196</v>
      </c>
      <c r="D2558" s="60" t="s">
        <v>5214</v>
      </c>
      <c r="E2558" s="59" t="s">
        <v>171</v>
      </c>
      <c r="F2558" s="63" t="s">
        <v>5215</v>
      </c>
      <c r="G2558" s="55">
        <v>18800</v>
      </c>
      <c r="H2558" s="55">
        <v>411</v>
      </c>
      <c r="I2558" s="62">
        <v>2.19</v>
      </c>
      <c r="J2558" s="55">
        <v>157</v>
      </c>
      <c r="K2558" s="55">
        <v>67</v>
      </c>
      <c r="L2558" s="55">
        <v>25</v>
      </c>
      <c r="M2558" s="55">
        <v>162</v>
      </c>
      <c r="N2558" s="62">
        <v>38.18</v>
      </c>
      <c r="O2558" s="55">
        <v>16.309999999999999</v>
      </c>
      <c r="P2558" s="55">
        <v>6.14</v>
      </c>
      <c r="Q2558" s="55">
        <v>39.369999999999997</v>
      </c>
      <c r="R2558" s="55">
        <v>71</v>
      </c>
      <c r="S2558" s="55" t="s">
        <v>2879</v>
      </c>
    </row>
    <row r="2559" spans="1:19" ht="41.4" hidden="1" x14ac:dyDescent="0.25">
      <c r="A2559" s="49">
        <v>150</v>
      </c>
      <c r="B2559" s="59" t="s">
        <v>176</v>
      </c>
      <c r="C2559" s="59" t="s">
        <v>196</v>
      </c>
      <c r="D2559" s="60" t="s">
        <v>5214</v>
      </c>
      <c r="E2559" s="59" t="s">
        <v>167</v>
      </c>
      <c r="F2559" s="63" t="s">
        <v>5215</v>
      </c>
      <c r="G2559" s="55">
        <v>22500</v>
      </c>
      <c r="H2559" s="55">
        <v>716</v>
      </c>
      <c r="I2559" s="62">
        <v>3.18</v>
      </c>
      <c r="J2559" s="55">
        <v>332</v>
      </c>
      <c r="K2559" s="55">
        <v>192</v>
      </c>
      <c r="L2559" s="55">
        <v>156</v>
      </c>
      <c r="M2559" s="55">
        <v>36</v>
      </c>
      <c r="N2559" s="62">
        <v>46.34</v>
      </c>
      <c r="O2559" s="55">
        <v>26.83</v>
      </c>
      <c r="P2559" s="55">
        <v>21.74</v>
      </c>
      <c r="Q2559" s="55">
        <v>5.09</v>
      </c>
      <c r="R2559" s="55">
        <v>65</v>
      </c>
      <c r="S2559" s="55" t="s">
        <v>2879</v>
      </c>
    </row>
    <row r="2560" spans="1:19" ht="41.4" hidden="1" x14ac:dyDescent="0.25">
      <c r="A2560" s="49">
        <v>150</v>
      </c>
      <c r="B2560" s="59" t="s">
        <v>176</v>
      </c>
      <c r="C2560" s="59" t="s">
        <v>196</v>
      </c>
      <c r="D2560" s="60" t="s">
        <v>5216</v>
      </c>
      <c r="E2560" s="59" t="s">
        <v>192</v>
      </c>
      <c r="F2560" s="63" t="s">
        <v>2009</v>
      </c>
      <c r="G2560" s="55">
        <v>6500</v>
      </c>
      <c r="H2560" s="55">
        <v>95</v>
      </c>
      <c r="I2560" s="62">
        <v>1.44</v>
      </c>
      <c r="J2560" s="55">
        <v>50</v>
      </c>
      <c r="K2560" s="55">
        <v>19</v>
      </c>
      <c r="L2560" s="55">
        <v>6</v>
      </c>
      <c r="M2560" s="55">
        <v>20</v>
      </c>
      <c r="N2560" s="62">
        <v>52.75</v>
      </c>
      <c r="O2560" s="55">
        <v>19.899999999999999</v>
      </c>
      <c r="P2560" s="55">
        <v>6.16</v>
      </c>
      <c r="Q2560" s="55">
        <v>21.19</v>
      </c>
      <c r="R2560" s="55">
        <v>11</v>
      </c>
      <c r="S2560" s="55" t="s">
        <v>2879</v>
      </c>
    </row>
    <row r="2561" spans="1:19" ht="69" hidden="1" x14ac:dyDescent="0.25">
      <c r="A2561" s="49">
        <v>150</v>
      </c>
      <c r="B2561" s="59" t="s">
        <v>176</v>
      </c>
      <c r="C2561" s="59" t="s">
        <v>196</v>
      </c>
      <c r="D2561" s="60" t="s">
        <v>5217</v>
      </c>
      <c r="E2561" s="59" t="s">
        <v>192</v>
      </c>
      <c r="F2561" s="63" t="s">
        <v>2010</v>
      </c>
      <c r="G2561" s="55">
        <v>3650</v>
      </c>
      <c r="H2561" s="55">
        <v>139</v>
      </c>
      <c r="I2561" s="62">
        <v>3.81</v>
      </c>
      <c r="J2561" s="55">
        <v>53</v>
      </c>
      <c r="K2561" s="55">
        <v>26</v>
      </c>
      <c r="L2561" s="55">
        <v>23</v>
      </c>
      <c r="M2561" s="55">
        <v>37</v>
      </c>
      <c r="N2561" s="62">
        <v>38.1</v>
      </c>
      <c r="O2561" s="55">
        <v>18.62</v>
      </c>
      <c r="P2561" s="55">
        <v>16.7</v>
      </c>
      <c r="Q2561" s="55">
        <v>26.58</v>
      </c>
      <c r="R2561" s="55">
        <v>20</v>
      </c>
      <c r="S2561" s="55" t="s">
        <v>2879</v>
      </c>
    </row>
    <row r="2562" spans="1:19" ht="55.2" hidden="1" x14ac:dyDescent="0.25">
      <c r="A2562" s="49">
        <v>150</v>
      </c>
      <c r="B2562" s="59" t="s">
        <v>176</v>
      </c>
      <c r="C2562" s="59" t="s">
        <v>196</v>
      </c>
      <c r="D2562" s="60" t="s">
        <v>5218</v>
      </c>
      <c r="E2562" s="59" t="s">
        <v>171</v>
      </c>
      <c r="F2562" s="63" t="s">
        <v>5219</v>
      </c>
      <c r="G2562" s="55">
        <v>15400</v>
      </c>
      <c r="H2562" s="55">
        <v>445</v>
      </c>
      <c r="I2562" s="62">
        <v>2.89</v>
      </c>
      <c r="J2562" s="55">
        <v>180</v>
      </c>
      <c r="K2562" s="55">
        <v>107</v>
      </c>
      <c r="L2562" s="55">
        <v>64</v>
      </c>
      <c r="M2562" s="55">
        <v>94</v>
      </c>
      <c r="N2562" s="62">
        <v>40.549999999999997</v>
      </c>
      <c r="O2562" s="55">
        <v>24.1</v>
      </c>
      <c r="P2562" s="55">
        <v>14.29</v>
      </c>
      <c r="Q2562" s="55">
        <v>21.06</v>
      </c>
      <c r="R2562" s="55">
        <v>58</v>
      </c>
      <c r="S2562" s="55" t="s">
        <v>2879</v>
      </c>
    </row>
    <row r="2563" spans="1:19" ht="27.6" hidden="1" x14ac:dyDescent="0.25">
      <c r="A2563" s="49">
        <v>151</v>
      </c>
      <c r="B2563" s="59" t="s">
        <v>297</v>
      </c>
      <c r="C2563" s="59" t="s">
        <v>498</v>
      </c>
      <c r="D2563" s="60" t="s">
        <v>2660</v>
      </c>
      <c r="E2563" s="59" t="s">
        <v>167</v>
      </c>
      <c r="F2563" s="63" t="s">
        <v>2013</v>
      </c>
      <c r="G2563" s="55">
        <v>350</v>
      </c>
      <c r="H2563" s="55">
        <v>22</v>
      </c>
      <c r="I2563" s="62">
        <v>6.23</v>
      </c>
      <c r="J2563" s="55">
        <v>19</v>
      </c>
      <c r="K2563" s="55">
        <v>2</v>
      </c>
      <c r="L2563" s="55">
        <v>1</v>
      </c>
      <c r="M2563" s="55">
        <v>0</v>
      </c>
      <c r="N2563" s="62">
        <v>86.21</v>
      </c>
      <c r="O2563" s="55">
        <v>10.34</v>
      </c>
      <c r="P2563" s="55">
        <v>3.45</v>
      </c>
      <c r="Q2563" s="55">
        <v>0</v>
      </c>
      <c r="R2563" s="55">
        <v>1</v>
      </c>
      <c r="S2563" s="55" t="s">
        <v>2810</v>
      </c>
    </row>
    <row r="2564" spans="1:19" ht="27.6" hidden="1" x14ac:dyDescent="0.25">
      <c r="A2564" s="49">
        <v>151</v>
      </c>
      <c r="B2564" s="59" t="s">
        <v>297</v>
      </c>
      <c r="C2564" s="59" t="s">
        <v>498</v>
      </c>
      <c r="D2564" s="60" t="s">
        <v>5220</v>
      </c>
      <c r="E2564" s="59" t="s">
        <v>167</v>
      </c>
      <c r="F2564" s="63" t="s">
        <v>5221</v>
      </c>
      <c r="G2564" s="55">
        <v>1650</v>
      </c>
      <c r="H2564" s="55">
        <v>76</v>
      </c>
      <c r="I2564" s="62">
        <v>4.6500000000000004</v>
      </c>
      <c r="J2564" s="55">
        <v>52</v>
      </c>
      <c r="K2564" s="55">
        <v>5</v>
      </c>
      <c r="L2564" s="55">
        <v>2</v>
      </c>
      <c r="M2564" s="55">
        <v>17</v>
      </c>
      <c r="N2564" s="62">
        <v>68.06</v>
      </c>
      <c r="O2564" s="55">
        <v>6.94</v>
      </c>
      <c r="P2564" s="55">
        <v>2.78</v>
      </c>
      <c r="Q2564" s="55">
        <v>22.22</v>
      </c>
      <c r="R2564" s="55">
        <v>8</v>
      </c>
      <c r="S2564" s="55" t="s">
        <v>2837</v>
      </c>
    </row>
    <row r="2565" spans="1:19" ht="13.8" hidden="1" x14ac:dyDescent="0.25">
      <c r="A2565" s="49">
        <v>151</v>
      </c>
      <c r="B2565" s="59" t="s">
        <v>297</v>
      </c>
      <c r="C2565" s="59" t="s">
        <v>498</v>
      </c>
      <c r="D2565" s="60" t="s">
        <v>5222</v>
      </c>
      <c r="E2565" s="59" t="s">
        <v>167</v>
      </c>
      <c r="F2565" s="63" t="s">
        <v>2015</v>
      </c>
      <c r="G2565" s="55">
        <v>2300</v>
      </c>
      <c r="H2565" s="55">
        <v>107</v>
      </c>
      <c r="I2565" s="62">
        <v>4.6500000000000004</v>
      </c>
      <c r="J2565" s="55">
        <v>73</v>
      </c>
      <c r="K2565" s="55">
        <v>7</v>
      </c>
      <c r="L2565" s="55">
        <v>3</v>
      </c>
      <c r="M2565" s="55">
        <v>24</v>
      </c>
      <c r="N2565" s="62">
        <v>68.06</v>
      </c>
      <c r="O2565" s="55">
        <v>6.94</v>
      </c>
      <c r="P2565" s="55">
        <v>2.78</v>
      </c>
      <c r="Q2565" s="55">
        <v>22.22</v>
      </c>
      <c r="R2565" s="55">
        <v>12</v>
      </c>
      <c r="S2565" s="55" t="s">
        <v>2810</v>
      </c>
    </row>
    <row r="2566" spans="1:19" ht="55.2" hidden="1" x14ac:dyDescent="0.25">
      <c r="A2566" s="49">
        <v>151</v>
      </c>
      <c r="B2566" s="59" t="s">
        <v>297</v>
      </c>
      <c r="C2566" s="59" t="s">
        <v>498</v>
      </c>
      <c r="D2566" s="60" t="s">
        <v>5223</v>
      </c>
      <c r="E2566" s="59" t="s">
        <v>171</v>
      </c>
      <c r="F2566" s="63" t="s">
        <v>5224</v>
      </c>
      <c r="G2566" s="55">
        <v>4400</v>
      </c>
      <c r="H2566" s="55">
        <v>143</v>
      </c>
      <c r="I2566" s="62">
        <v>3.24</v>
      </c>
      <c r="J2566" s="55">
        <v>42</v>
      </c>
      <c r="K2566" s="55">
        <v>28</v>
      </c>
      <c r="L2566" s="55">
        <v>25</v>
      </c>
      <c r="M2566" s="55">
        <v>48</v>
      </c>
      <c r="N2566" s="62">
        <v>29.2</v>
      </c>
      <c r="O2566" s="55">
        <v>19.579999999999998</v>
      </c>
      <c r="P2566" s="55">
        <v>17.52</v>
      </c>
      <c r="Q2566" s="55">
        <v>33.71</v>
      </c>
      <c r="R2566" s="55">
        <v>24</v>
      </c>
      <c r="S2566" s="55" t="s">
        <v>2810</v>
      </c>
    </row>
    <row r="2567" spans="1:19" ht="96.6" hidden="1" x14ac:dyDescent="0.25">
      <c r="A2567" s="49">
        <v>151</v>
      </c>
      <c r="B2567" s="59" t="s">
        <v>297</v>
      </c>
      <c r="C2567" s="59" t="s">
        <v>498</v>
      </c>
      <c r="D2567" s="60" t="s">
        <v>5225</v>
      </c>
      <c r="E2567" s="59" t="s">
        <v>167</v>
      </c>
      <c r="F2567" s="63" t="s">
        <v>5226</v>
      </c>
      <c r="G2567" s="55">
        <v>8500</v>
      </c>
      <c r="H2567" s="55">
        <v>275</v>
      </c>
      <c r="I2567" s="62">
        <v>3.24</v>
      </c>
      <c r="J2567" s="55">
        <v>69</v>
      </c>
      <c r="K2567" s="55">
        <v>81</v>
      </c>
      <c r="L2567" s="55">
        <v>16</v>
      </c>
      <c r="M2567" s="55">
        <v>109</v>
      </c>
      <c r="N2567" s="62">
        <v>25.18</v>
      </c>
      <c r="O2567" s="55">
        <v>29.43</v>
      </c>
      <c r="P2567" s="55">
        <v>5.67</v>
      </c>
      <c r="Q2567" s="55">
        <v>39.72</v>
      </c>
      <c r="R2567" s="55">
        <v>50</v>
      </c>
      <c r="S2567" s="55" t="s">
        <v>2837</v>
      </c>
    </row>
    <row r="2568" spans="1:19" ht="55.2" hidden="1" x14ac:dyDescent="0.25">
      <c r="A2568" s="49">
        <v>151</v>
      </c>
      <c r="B2568" s="59" t="s">
        <v>297</v>
      </c>
      <c r="C2568" s="59" t="s">
        <v>498</v>
      </c>
      <c r="D2568" s="60" t="s">
        <v>5227</v>
      </c>
      <c r="E2568" s="59" t="s">
        <v>171</v>
      </c>
      <c r="F2568" s="63" t="s">
        <v>2018</v>
      </c>
      <c r="G2568" s="55">
        <v>12600</v>
      </c>
      <c r="H2568" s="55">
        <v>408</v>
      </c>
      <c r="I2568" s="62">
        <v>3.24</v>
      </c>
      <c r="J2568" s="55">
        <v>103</v>
      </c>
      <c r="K2568" s="55">
        <v>120</v>
      </c>
      <c r="L2568" s="55">
        <v>23</v>
      </c>
      <c r="M2568" s="55">
        <v>162</v>
      </c>
      <c r="N2568" s="62">
        <v>25.18</v>
      </c>
      <c r="O2568" s="55">
        <v>29.43</v>
      </c>
      <c r="P2568" s="55">
        <v>5.67</v>
      </c>
      <c r="Q2568" s="55">
        <v>39.72</v>
      </c>
      <c r="R2568" s="55">
        <v>74</v>
      </c>
      <c r="S2568" s="55" t="s">
        <v>2810</v>
      </c>
    </row>
    <row r="2569" spans="1:19" ht="41.4" hidden="1" x14ac:dyDescent="0.25">
      <c r="A2569" s="49">
        <v>152</v>
      </c>
      <c r="B2569" s="59" t="s">
        <v>202</v>
      </c>
      <c r="C2569" s="59" t="s">
        <v>237</v>
      </c>
      <c r="D2569" s="60" t="s">
        <v>5228</v>
      </c>
      <c r="E2569" s="59" t="s">
        <v>167</v>
      </c>
      <c r="F2569" s="63" t="s">
        <v>2020</v>
      </c>
      <c r="G2569" s="55">
        <v>26700</v>
      </c>
      <c r="H2569" s="55">
        <v>935</v>
      </c>
      <c r="I2569" s="62">
        <v>3.5</v>
      </c>
      <c r="J2569" s="55">
        <v>750</v>
      </c>
      <c r="K2569" s="55">
        <v>141</v>
      </c>
      <c r="L2569" s="55">
        <v>2</v>
      </c>
      <c r="M2569" s="55">
        <v>42</v>
      </c>
      <c r="N2569" s="62">
        <v>80.2</v>
      </c>
      <c r="O2569" s="55">
        <v>15.1</v>
      </c>
      <c r="P2569" s="55">
        <v>0.2</v>
      </c>
      <c r="Q2569" s="55">
        <v>4.5</v>
      </c>
      <c r="R2569" s="55">
        <v>54</v>
      </c>
      <c r="S2569" s="55" t="s">
        <v>2650</v>
      </c>
    </row>
    <row r="2570" spans="1:19" ht="13.8" hidden="1" x14ac:dyDescent="0.25">
      <c r="A2570" s="49">
        <v>152</v>
      </c>
      <c r="B2570" s="59" t="s">
        <v>202</v>
      </c>
      <c r="C2570" s="59" t="s">
        <v>237</v>
      </c>
      <c r="D2570" s="60" t="s">
        <v>5229</v>
      </c>
      <c r="E2570" s="59" t="s">
        <v>167</v>
      </c>
      <c r="F2570" s="63" t="s">
        <v>5230</v>
      </c>
      <c r="G2570" s="55">
        <v>16300</v>
      </c>
      <c r="H2570" s="55">
        <v>554</v>
      </c>
      <c r="I2570" s="62">
        <v>3.4</v>
      </c>
      <c r="J2570" s="55">
        <v>470</v>
      </c>
      <c r="K2570" s="55">
        <v>63</v>
      </c>
      <c r="L2570" s="55">
        <v>5</v>
      </c>
      <c r="M2570" s="55">
        <v>16</v>
      </c>
      <c r="N2570" s="62">
        <v>84.9</v>
      </c>
      <c r="O2570" s="55">
        <v>11.4</v>
      </c>
      <c r="P2570" s="55">
        <v>0.9</v>
      </c>
      <c r="Q2570" s="55">
        <v>2.8</v>
      </c>
      <c r="R2570" s="55">
        <v>29</v>
      </c>
      <c r="S2570" s="55" t="s">
        <v>2650</v>
      </c>
    </row>
    <row r="2571" spans="1:19" ht="41.4" hidden="1" x14ac:dyDescent="0.25">
      <c r="A2571" s="49">
        <v>152</v>
      </c>
      <c r="B2571" s="59" t="s">
        <v>202</v>
      </c>
      <c r="C2571" s="59" t="s">
        <v>237</v>
      </c>
      <c r="D2571" s="60" t="s">
        <v>5231</v>
      </c>
      <c r="E2571" s="59" t="s">
        <v>171</v>
      </c>
      <c r="F2571" s="63" t="s">
        <v>5232</v>
      </c>
      <c r="G2571" s="55">
        <v>16300</v>
      </c>
      <c r="H2571" s="55">
        <v>767</v>
      </c>
      <c r="I2571" s="62">
        <v>4.7</v>
      </c>
      <c r="J2571" s="55">
        <v>681</v>
      </c>
      <c r="K2571" s="55">
        <v>51</v>
      </c>
      <c r="L2571" s="55">
        <v>7</v>
      </c>
      <c r="M2571" s="55">
        <v>28</v>
      </c>
      <c r="N2571" s="62">
        <v>88.9</v>
      </c>
      <c r="O2571" s="55">
        <v>6.6</v>
      </c>
      <c r="P2571" s="55">
        <v>0.9</v>
      </c>
      <c r="Q2571" s="55">
        <v>3.6</v>
      </c>
      <c r="R2571" s="55">
        <v>39</v>
      </c>
      <c r="S2571" s="55" t="s">
        <v>2650</v>
      </c>
    </row>
    <row r="2572" spans="1:19" ht="27.6" hidden="1" x14ac:dyDescent="0.25">
      <c r="A2572" s="49">
        <v>152</v>
      </c>
      <c r="B2572" s="59" t="s">
        <v>244</v>
      </c>
      <c r="C2572" s="59" t="s">
        <v>601</v>
      </c>
      <c r="D2572" s="60" t="s">
        <v>5233</v>
      </c>
      <c r="E2572" s="59" t="s">
        <v>171</v>
      </c>
      <c r="F2572" s="63" t="s">
        <v>2023</v>
      </c>
      <c r="G2572" s="55">
        <v>6100</v>
      </c>
      <c r="H2572" s="55">
        <v>262</v>
      </c>
      <c r="I2572" s="62">
        <v>4.3</v>
      </c>
      <c r="J2572" s="55">
        <v>220</v>
      </c>
      <c r="K2572" s="55">
        <v>17</v>
      </c>
      <c r="L2572" s="55">
        <v>6</v>
      </c>
      <c r="M2572" s="55">
        <v>19</v>
      </c>
      <c r="N2572" s="62">
        <v>83.9</v>
      </c>
      <c r="O2572" s="55">
        <v>6.6</v>
      </c>
      <c r="P2572" s="55">
        <v>2.2999999999999998</v>
      </c>
      <c r="Q2572" s="55">
        <v>7.2</v>
      </c>
      <c r="R2572" s="55">
        <v>17</v>
      </c>
      <c r="S2572" s="55" t="s">
        <v>3752</v>
      </c>
    </row>
    <row r="2573" spans="1:19" ht="27.6" hidden="1" x14ac:dyDescent="0.25">
      <c r="A2573" s="49">
        <v>152</v>
      </c>
      <c r="B2573" s="59" t="s">
        <v>244</v>
      </c>
      <c r="C2573" s="59" t="s">
        <v>601</v>
      </c>
      <c r="D2573" s="60" t="s">
        <v>5234</v>
      </c>
      <c r="E2573" s="59" t="s">
        <v>171</v>
      </c>
      <c r="F2573" s="63" t="s">
        <v>5235</v>
      </c>
      <c r="G2573" s="55">
        <v>18600</v>
      </c>
      <c r="H2573" s="55">
        <v>578</v>
      </c>
      <c r="I2573" s="62">
        <v>3.11</v>
      </c>
      <c r="J2573" s="55">
        <v>381</v>
      </c>
      <c r="K2573" s="55">
        <v>70</v>
      </c>
      <c r="L2573" s="55">
        <v>33</v>
      </c>
      <c r="M2573" s="55">
        <v>94</v>
      </c>
      <c r="N2573" s="62">
        <v>65.87</v>
      </c>
      <c r="O2573" s="55">
        <v>12.11</v>
      </c>
      <c r="P2573" s="55">
        <v>5.69</v>
      </c>
      <c r="Q2573" s="55">
        <v>16.329999999999998</v>
      </c>
      <c r="R2573" s="55">
        <v>57</v>
      </c>
      <c r="S2573" s="55" t="s">
        <v>2782</v>
      </c>
    </row>
    <row r="2574" spans="1:19" ht="41.4" hidden="1" x14ac:dyDescent="0.25">
      <c r="A2574" s="49">
        <v>152</v>
      </c>
      <c r="B2574" s="59" t="s">
        <v>244</v>
      </c>
      <c r="C2574" s="59" t="s">
        <v>601</v>
      </c>
      <c r="D2574" s="60" t="s">
        <v>5236</v>
      </c>
      <c r="E2574" s="59" t="s">
        <v>171</v>
      </c>
      <c r="F2574" s="63" t="s">
        <v>2025</v>
      </c>
      <c r="G2574" s="55">
        <v>39000</v>
      </c>
      <c r="H2574" s="55">
        <v>2699</v>
      </c>
      <c r="I2574" s="62">
        <v>6.92</v>
      </c>
      <c r="J2574" s="55">
        <v>1657</v>
      </c>
      <c r="K2574" s="55">
        <v>284</v>
      </c>
      <c r="L2574" s="55">
        <v>170</v>
      </c>
      <c r="M2574" s="55">
        <v>588</v>
      </c>
      <c r="N2574" s="62">
        <v>61.39</v>
      </c>
      <c r="O2574" s="55">
        <v>10.51</v>
      </c>
      <c r="P2574" s="55">
        <v>6.3</v>
      </c>
      <c r="Q2574" s="55">
        <v>21.8</v>
      </c>
      <c r="R2574" s="55">
        <v>312</v>
      </c>
      <c r="S2574" s="55" t="s">
        <v>2782</v>
      </c>
    </row>
    <row r="2575" spans="1:19" ht="41.4" hidden="1" x14ac:dyDescent="0.25">
      <c r="A2575" s="49">
        <v>152</v>
      </c>
      <c r="B2575" s="59" t="s">
        <v>244</v>
      </c>
      <c r="C2575" s="59" t="s">
        <v>601</v>
      </c>
      <c r="D2575" s="60" t="s">
        <v>5237</v>
      </c>
      <c r="E2575" s="59" t="s">
        <v>167</v>
      </c>
      <c r="F2575" s="63" t="s">
        <v>2025</v>
      </c>
      <c r="G2575" s="55">
        <v>31000</v>
      </c>
      <c r="H2575" s="55">
        <v>2886</v>
      </c>
      <c r="I2575" s="62">
        <v>9.31</v>
      </c>
      <c r="J2575" s="55">
        <v>771</v>
      </c>
      <c r="K2575" s="55">
        <v>231</v>
      </c>
      <c r="L2575" s="55">
        <v>69</v>
      </c>
      <c r="M2575" s="55">
        <v>1815</v>
      </c>
      <c r="N2575" s="62">
        <v>26.71</v>
      </c>
      <c r="O2575" s="55">
        <v>8</v>
      </c>
      <c r="P2575" s="55">
        <v>2.4</v>
      </c>
      <c r="Q2575" s="55">
        <v>62.89</v>
      </c>
      <c r="R2575" s="55">
        <v>685</v>
      </c>
      <c r="S2575" s="55" t="s">
        <v>2782</v>
      </c>
    </row>
    <row r="2576" spans="1:19" ht="41.4" hidden="1" x14ac:dyDescent="0.25">
      <c r="A2576" s="49">
        <v>152</v>
      </c>
      <c r="B2576" s="59" t="s">
        <v>244</v>
      </c>
      <c r="C2576" s="59" t="s">
        <v>601</v>
      </c>
      <c r="D2576" s="60" t="s">
        <v>5238</v>
      </c>
      <c r="E2576" s="59" t="s">
        <v>171</v>
      </c>
      <c r="F2576" s="63" t="s">
        <v>2026</v>
      </c>
      <c r="G2576" s="55">
        <v>26000</v>
      </c>
      <c r="H2576" s="55">
        <v>3126</v>
      </c>
      <c r="I2576" s="62">
        <v>12.03</v>
      </c>
      <c r="J2576" s="55">
        <v>462</v>
      </c>
      <c r="K2576" s="55">
        <v>74</v>
      </c>
      <c r="L2576" s="55">
        <v>48</v>
      </c>
      <c r="M2576" s="55">
        <v>2542</v>
      </c>
      <c r="N2576" s="62">
        <v>14.76</v>
      </c>
      <c r="O2576" s="55">
        <v>2.37</v>
      </c>
      <c r="P2576" s="55">
        <v>1.53</v>
      </c>
      <c r="Q2576" s="55">
        <v>81.260000000000005</v>
      </c>
      <c r="R2576" s="55">
        <v>907</v>
      </c>
      <c r="S2576" s="55" t="s">
        <v>3649</v>
      </c>
    </row>
    <row r="2577" spans="1:19" ht="41.4" hidden="1" x14ac:dyDescent="0.25">
      <c r="A2577" s="49">
        <v>152</v>
      </c>
      <c r="B2577" s="59" t="s">
        <v>244</v>
      </c>
      <c r="C2577" s="59" t="s">
        <v>601</v>
      </c>
      <c r="D2577" s="60" t="s">
        <v>5238</v>
      </c>
      <c r="E2577" s="59" t="s">
        <v>167</v>
      </c>
      <c r="F2577" s="63" t="s">
        <v>2026</v>
      </c>
      <c r="G2577" s="55">
        <v>39500</v>
      </c>
      <c r="H2577" s="55">
        <v>6722</v>
      </c>
      <c r="I2577" s="62">
        <v>17.02</v>
      </c>
      <c r="J2577" s="55">
        <v>1063</v>
      </c>
      <c r="K2577" s="55">
        <v>178</v>
      </c>
      <c r="L2577" s="55">
        <v>127</v>
      </c>
      <c r="M2577" s="55">
        <v>5354</v>
      </c>
      <c r="N2577" s="62">
        <v>15.81</v>
      </c>
      <c r="O2577" s="55">
        <v>2.65</v>
      </c>
      <c r="P2577" s="55">
        <v>1.89</v>
      </c>
      <c r="Q2577" s="55">
        <v>79.63</v>
      </c>
      <c r="R2577" s="55">
        <v>1919</v>
      </c>
      <c r="S2577" s="55" t="s">
        <v>3649</v>
      </c>
    </row>
    <row r="2578" spans="1:19" ht="41.4" hidden="1" x14ac:dyDescent="0.25">
      <c r="A2578" s="49">
        <v>152</v>
      </c>
      <c r="B2578" s="59" t="s">
        <v>244</v>
      </c>
      <c r="C2578" s="59" t="s">
        <v>601</v>
      </c>
      <c r="D2578" s="60" t="s">
        <v>5239</v>
      </c>
      <c r="E2578" s="59" t="s">
        <v>192</v>
      </c>
      <c r="F2578" s="63" t="s">
        <v>2027</v>
      </c>
      <c r="G2578" s="55">
        <v>39000</v>
      </c>
      <c r="H2578" s="55">
        <v>5074</v>
      </c>
      <c r="I2578" s="62">
        <v>13.01</v>
      </c>
      <c r="J2578" s="55">
        <v>1160</v>
      </c>
      <c r="K2578" s="55">
        <v>165</v>
      </c>
      <c r="L2578" s="55">
        <v>87</v>
      </c>
      <c r="M2578" s="55">
        <v>3662</v>
      </c>
      <c r="N2578" s="62">
        <v>22.86</v>
      </c>
      <c r="O2578" s="55">
        <v>3.25</v>
      </c>
      <c r="P2578" s="55">
        <v>1.71</v>
      </c>
      <c r="Q2578" s="55">
        <v>72.17</v>
      </c>
      <c r="R2578" s="55">
        <v>1332</v>
      </c>
      <c r="S2578" s="55" t="s">
        <v>2721</v>
      </c>
    </row>
    <row r="2579" spans="1:19" ht="27.6" hidden="1" x14ac:dyDescent="0.25">
      <c r="A2579" s="49">
        <v>152</v>
      </c>
      <c r="B2579" s="59" t="s">
        <v>336</v>
      </c>
      <c r="C2579" s="59" t="s">
        <v>442</v>
      </c>
      <c r="D2579" s="60" t="s">
        <v>4722</v>
      </c>
      <c r="E2579" s="59" t="s">
        <v>167</v>
      </c>
      <c r="F2579" s="63" t="s">
        <v>675</v>
      </c>
      <c r="G2579" s="55">
        <v>27000</v>
      </c>
      <c r="H2579" s="55">
        <v>4589</v>
      </c>
      <c r="I2579" s="62">
        <v>17</v>
      </c>
      <c r="J2579" s="55">
        <v>968</v>
      </c>
      <c r="K2579" s="55">
        <v>431</v>
      </c>
      <c r="L2579" s="55">
        <v>234</v>
      </c>
      <c r="M2579" s="55">
        <v>2956</v>
      </c>
      <c r="N2579" s="62">
        <v>21.1</v>
      </c>
      <c r="O2579" s="55">
        <v>9.4</v>
      </c>
      <c r="P2579" s="55">
        <v>5.0999999999999996</v>
      </c>
      <c r="Q2579" s="55">
        <v>64.400000000000006</v>
      </c>
      <c r="R2579" s="55">
        <v>1128</v>
      </c>
      <c r="S2579" s="55" t="s">
        <v>3433</v>
      </c>
    </row>
    <row r="2580" spans="1:19" ht="55.2" hidden="1" x14ac:dyDescent="0.25">
      <c r="A2580" s="49">
        <v>152</v>
      </c>
      <c r="B2580" s="59" t="s">
        <v>336</v>
      </c>
      <c r="C2580" s="59" t="s">
        <v>442</v>
      </c>
      <c r="D2580" s="60" t="s">
        <v>5240</v>
      </c>
      <c r="E2580" s="59" t="s">
        <v>171</v>
      </c>
      <c r="F2580" s="63" t="s">
        <v>2028</v>
      </c>
      <c r="G2580" s="55">
        <v>28000</v>
      </c>
      <c r="H2580" s="55">
        <v>2790</v>
      </c>
      <c r="I2580" s="62">
        <v>9.9600000000000009</v>
      </c>
      <c r="J2580" s="55">
        <v>892</v>
      </c>
      <c r="K2580" s="55">
        <v>166</v>
      </c>
      <c r="L2580" s="55">
        <v>73</v>
      </c>
      <c r="M2580" s="55">
        <v>1659</v>
      </c>
      <c r="N2580" s="62">
        <v>31.97</v>
      </c>
      <c r="O2580" s="55">
        <v>5.95</v>
      </c>
      <c r="P2580" s="55">
        <v>2.6</v>
      </c>
      <c r="Q2580" s="55">
        <v>59.48</v>
      </c>
      <c r="R2580" s="55">
        <v>630</v>
      </c>
      <c r="S2580" s="55" t="s">
        <v>2879</v>
      </c>
    </row>
    <row r="2581" spans="1:19" ht="55.2" hidden="1" x14ac:dyDescent="0.25">
      <c r="A2581" s="49">
        <v>152</v>
      </c>
      <c r="B2581" s="59" t="s">
        <v>336</v>
      </c>
      <c r="C2581" s="59" t="s">
        <v>442</v>
      </c>
      <c r="D2581" s="60" t="s">
        <v>5240</v>
      </c>
      <c r="E2581" s="59" t="s">
        <v>167</v>
      </c>
      <c r="F2581" s="63" t="s">
        <v>2028</v>
      </c>
      <c r="G2581" s="55">
        <v>33500</v>
      </c>
      <c r="H2581" s="55">
        <v>3021</v>
      </c>
      <c r="I2581" s="62">
        <v>9.02</v>
      </c>
      <c r="J2581" s="55">
        <v>1157</v>
      </c>
      <c r="K2581" s="55">
        <v>121</v>
      </c>
      <c r="L2581" s="55">
        <v>57</v>
      </c>
      <c r="M2581" s="55">
        <v>1686</v>
      </c>
      <c r="N2581" s="62">
        <v>38.299999999999997</v>
      </c>
      <c r="O2581" s="55">
        <v>4</v>
      </c>
      <c r="P2581" s="55">
        <v>1.9</v>
      </c>
      <c r="Q2581" s="55">
        <v>55.8</v>
      </c>
      <c r="R2581" s="55">
        <v>642</v>
      </c>
      <c r="S2581" s="55" t="s">
        <v>2661</v>
      </c>
    </row>
    <row r="2582" spans="1:19" ht="55.2" hidden="1" x14ac:dyDescent="0.25">
      <c r="A2582" s="49">
        <v>152</v>
      </c>
      <c r="B2582" s="59" t="s">
        <v>336</v>
      </c>
      <c r="C2582" s="59" t="s">
        <v>442</v>
      </c>
      <c r="D2582" s="60" t="s">
        <v>5241</v>
      </c>
      <c r="E2582" s="59" t="s">
        <v>171</v>
      </c>
      <c r="F2582" s="63" t="s">
        <v>5242</v>
      </c>
      <c r="G2582" s="55">
        <v>21200</v>
      </c>
      <c r="H2582" s="55">
        <v>3176</v>
      </c>
      <c r="I2582" s="62">
        <v>14.98</v>
      </c>
      <c r="J2582" s="55">
        <v>1457</v>
      </c>
      <c r="K2582" s="55">
        <v>119</v>
      </c>
      <c r="L2582" s="55">
        <v>56</v>
      </c>
      <c r="M2582" s="55">
        <v>1544</v>
      </c>
      <c r="N2582" s="62">
        <v>45.88</v>
      </c>
      <c r="O2582" s="55">
        <v>3.75</v>
      </c>
      <c r="P2582" s="55">
        <v>1.76</v>
      </c>
      <c r="Q2582" s="55">
        <v>48.61</v>
      </c>
      <c r="R2582" s="55">
        <v>603</v>
      </c>
      <c r="S2582" s="55" t="s">
        <v>2711</v>
      </c>
    </row>
    <row r="2583" spans="1:19" ht="69" hidden="1" x14ac:dyDescent="0.25">
      <c r="A2583" s="49">
        <v>152</v>
      </c>
      <c r="B2583" s="59" t="s">
        <v>336</v>
      </c>
      <c r="C2583" s="59" t="s">
        <v>442</v>
      </c>
      <c r="D2583" s="60" t="s">
        <v>5243</v>
      </c>
      <c r="E2583" s="59" t="s">
        <v>171</v>
      </c>
      <c r="F2583" s="63" t="s">
        <v>2030</v>
      </c>
      <c r="G2583" s="55">
        <v>19700</v>
      </c>
      <c r="H2583" s="55">
        <v>3073</v>
      </c>
      <c r="I2583" s="62">
        <v>15.6</v>
      </c>
      <c r="J2583" s="55">
        <v>698</v>
      </c>
      <c r="K2583" s="55">
        <v>326</v>
      </c>
      <c r="L2583" s="55">
        <v>61</v>
      </c>
      <c r="M2583" s="55">
        <v>1988</v>
      </c>
      <c r="N2583" s="62">
        <v>22.7</v>
      </c>
      <c r="O2583" s="55">
        <v>10.6</v>
      </c>
      <c r="P2583" s="55">
        <v>2</v>
      </c>
      <c r="Q2583" s="55">
        <v>64.7</v>
      </c>
      <c r="R2583" s="55">
        <v>749</v>
      </c>
      <c r="S2583" s="55" t="s">
        <v>3332</v>
      </c>
    </row>
    <row r="2584" spans="1:19" ht="69" hidden="1" x14ac:dyDescent="0.25">
      <c r="A2584" s="49">
        <v>152</v>
      </c>
      <c r="B2584" s="59" t="s">
        <v>336</v>
      </c>
      <c r="C2584" s="59" t="s">
        <v>442</v>
      </c>
      <c r="D2584" s="60" t="s">
        <v>5243</v>
      </c>
      <c r="E2584" s="59" t="s">
        <v>167</v>
      </c>
      <c r="F2584" s="63" t="s">
        <v>2030</v>
      </c>
      <c r="G2584" s="55">
        <v>17200</v>
      </c>
      <c r="H2584" s="55">
        <v>2236</v>
      </c>
      <c r="I2584" s="62">
        <v>13</v>
      </c>
      <c r="J2584" s="55">
        <v>201</v>
      </c>
      <c r="K2584" s="55">
        <v>201</v>
      </c>
      <c r="L2584" s="55">
        <v>157</v>
      </c>
      <c r="M2584" s="55">
        <v>1677</v>
      </c>
      <c r="N2584" s="62">
        <v>9</v>
      </c>
      <c r="O2584" s="55">
        <v>9</v>
      </c>
      <c r="P2584" s="55">
        <v>7</v>
      </c>
      <c r="Q2584" s="55">
        <v>75</v>
      </c>
      <c r="R2584" s="55">
        <v>627</v>
      </c>
      <c r="S2584" s="55" t="s">
        <v>3649</v>
      </c>
    </row>
    <row r="2585" spans="1:19" ht="55.2" hidden="1" x14ac:dyDescent="0.25">
      <c r="A2585" s="49">
        <v>152</v>
      </c>
      <c r="B2585" s="59" t="s">
        <v>428</v>
      </c>
      <c r="C2585" s="59" t="s">
        <v>1015</v>
      </c>
      <c r="D2585" s="60" t="s">
        <v>2708</v>
      </c>
      <c r="E2585" s="59" t="s">
        <v>167</v>
      </c>
      <c r="F2585" s="63" t="s">
        <v>2031</v>
      </c>
      <c r="G2585" s="55">
        <v>16400</v>
      </c>
      <c r="H2585" s="55">
        <v>2573</v>
      </c>
      <c r="I2585" s="62">
        <v>15.69</v>
      </c>
      <c r="J2585" s="55">
        <v>872</v>
      </c>
      <c r="K2585" s="55">
        <v>125</v>
      </c>
      <c r="L2585" s="55">
        <v>79</v>
      </c>
      <c r="M2585" s="55">
        <v>1497</v>
      </c>
      <c r="N2585" s="62">
        <v>33.89</v>
      </c>
      <c r="O2585" s="55">
        <v>4.8600000000000003</v>
      </c>
      <c r="P2585" s="55">
        <v>3.07</v>
      </c>
      <c r="Q2585" s="55">
        <v>58.18</v>
      </c>
      <c r="R2585" s="55">
        <v>570</v>
      </c>
      <c r="S2585" s="55" t="s">
        <v>2709</v>
      </c>
    </row>
    <row r="2586" spans="1:19" ht="55.2" hidden="1" x14ac:dyDescent="0.25">
      <c r="A2586" s="49">
        <v>152</v>
      </c>
      <c r="B2586" s="59" t="s">
        <v>428</v>
      </c>
      <c r="C2586" s="59" t="s">
        <v>1015</v>
      </c>
      <c r="D2586" s="60" t="s">
        <v>5244</v>
      </c>
      <c r="E2586" s="59" t="s">
        <v>171</v>
      </c>
      <c r="F2586" s="63" t="s">
        <v>2032</v>
      </c>
      <c r="G2586" s="55">
        <v>14400</v>
      </c>
      <c r="H2586" s="55">
        <v>2260</v>
      </c>
      <c r="I2586" s="62">
        <v>15.69</v>
      </c>
      <c r="J2586" s="55">
        <v>746</v>
      </c>
      <c r="K2586" s="55">
        <v>113</v>
      </c>
      <c r="L2586" s="55">
        <v>68</v>
      </c>
      <c r="M2586" s="55">
        <v>1333</v>
      </c>
      <c r="N2586" s="62">
        <v>33</v>
      </c>
      <c r="O2586" s="55">
        <v>5</v>
      </c>
      <c r="P2586" s="55">
        <v>3</v>
      </c>
      <c r="Q2586" s="55">
        <v>59</v>
      </c>
      <c r="R2586" s="55">
        <v>506</v>
      </c>
      <c r="S2586" s="55" t="s">
        <v>2709</v>
      </c>
    </row>
    <row r="2587" spans="1:19" ht="55.2" hidden="1" x14ac:dyDescent="0.25">
      <c r="A2587" s="49">
        <v>152</v>
      </c>
      <c r="B2587" s="59" t="s">
        <v>428</v>
      </c>
      <c r="C2587" s="59" t="s">
        <v>1015</v>
      </c>
      <c r="D2587" s="60" t="s">
        <v>5244</v>
      </c>
      <c r="E2587" s="59" t="s">
        <v>167</v>
      </c>
      <c r="F2587" s="63" t="s">
        <v>2032</v>
      </c>
      <c r="G2587" s="55">
        <v>14100</v>
      </c>
      <c r="H2587" s="55">
        <v>2212</v>
      </c>
      <c r="I2587" s="62">
        <v>15.69</v>
      </c>
      <c r="J2587" s="55">
        <v>730</v>
      </c>
      <c r="K2587" s="55">
        <v>111</v>
      </c>
      <c r="L2587" s="55">
        <v>66</v>
      </c>
      <c r="M2587" s="55">
        <v>1305</v>
      </c>
      <c r="N2587" s="62">
        <v>33</v>
      </c>
      <c r="O2587" s="55">
        <v>5</v>
      </c>
      <c r="P2587" s="55">
        <v>3</v>
      </c>
      <c r="Q2587" s="55">
        <v>59</v>
      </c>
      <c r="R2587" s="55">
        <v>496</v>
      </c>
      <c r="S2587" s="55" t="s">
        <v>2709</v>
      </c>
    </row>
    <row r="2588" spans="1:19" ht="41.4" hidden="1" x14ac:dyDescent="0.25">
      <c r="A2588" s="49">
        <v>152</v>
      </c>
      <c r="B2588" s="59" t="s">
        <v>428</v>
      </c>
      <c r="C2588" s="59" t="s">
        <v>1015</v>
      </c>
      <c r="D2588" s="60" t="s">
        <v>5245</v>
      </c>
      <c r="E2588" s="59" t="s">
        <v>171</v>
      </c>
      <c r="F2588" s="63" t="s">
        <v>2033</v>
      </c>
      <c r="G2588" s="55">
        <v>16400</v>
      </c>
      <c r="H2588" s="55">
        <v>2573</v>
      </c>
      <c r="I2588" s="62">
        <v>15.69</v>
      </c>
      <c r="J2588" s="55">
        <v>849</v>
      </c>
      <c r="K2588" s="55">
        <v>129</v>
      </c>
      <c r="L2588" s="55">
        <v>77</v>
      </c>
      <c r="M2588" s="55">
        <v>1518</v>
      </c>
      <c r="N2588" s="62">
        <v>33</v>
      </c>
      <c r="O2588" s="55">
        <v>5</v>
      </c>
      <c r="P2588" s="55">
        <v>3</v>
      </c>
      <c r="Q2588" s="55">
        <v>59</v>
      </c>
      <c r="R2588" s="55">
        <v>577</v>
      </c>
      <c r="S2588" s="55" t="s">
        <v>2709</v>
      </c>
    </row>
    <row r="2589" spans="1:19" ht="27.6" hidden="1" x14ac:dyDescent="0.25">
      <c r="A2589" s="49">
        <v>153</v>
      </c>
      <c r="B2589" s="59" t="s">
        <v>460</v>
      </c>
      <c r="C2589" s="59" t="s">
        <v>1090</v>
      </c>
      <c r="D2589" s="60" t="s">
        <v>2660</v>
      </c>
      <c r="E2589" s="59" t="s">
        <v>167</v>
      </c>
      <c r="F2589" s="63" t="s">
        <v>1440</v>
      </c>
      <c r="G2589" s="55">
        <v>2000</v>
      </c>
      <c r="H2589" s="55">
        <v>71</v>
      </c>
      <c r="I2589" s="62">
        <v>3.54</v>
      </c>
      <c r="J2589" s="55">
        <v>41</v>
      </c>
      <c r="K2589" s="55">
        <v>15</v>
      </c>
      <c r="L2589" s="55">
        <v>10</v>
      </c>
      <c r="M2589" s="55">
        <v>5</v>
      </c>
      <c r="N2589" s="62">
        <v>57.14</v>
      </c>
      <c r="O2589" s="55">
        <v>21.43</v>
      </c>
      <c r="P2589" s="55">
        <v>14.29</v>
      </c>
      <c r="Q2589" s="55">
        <v>7.14</v>
      </c>
      <c r="R2589" s="55">
        <v>6</v>
      </c>
      <c r="S2589" s="55" t="s">
        <v>2702</v>
      </c>
    </row>
    <row r="2590" spans="1:19" ht="55.2" hidden="1" x14ac:dyDescent="0.25">
      <c r="A2590" s="49">
        <v>153</v>
      </c>
      <c r="B2590" s="59" t="s">
        <v>460</v>
      </c>
      <c r="C2590" s="59" t="s">
        <v>1090</v>
      </c>
      <c r="D2590" s="60" t="s">
        <v>5246</v>
      </c>
      <c r="E2590" s="59" t="s">
        <v>171</v>
      </c>
      <c r="F2590" s="63" t="s">
        <v>2035</v>
      </c>
      <c r="G2590" s="55">
        <v>90</v>
      </c>
      <c r="H2590" s="55">
        <v>4</v>
      </c>
      <c r="I2590" s="62">
        <v>3.64</v>
      </c>
      <c r="J2590" s="55">
        <v>2</v>
      </c>
      <c r="K2590" s="55">
        <v>1</v>
      </c>
      <c r="L2590" s="55">
        <v>1</v>
      </c>
      <c r="M2590" s="55">
        <v>0</v>
      </c>
      <c r="N2590" s="62">
        <v>50</v>
      </c>
      <c r="O2590" s="55">
        <v>25</v>
      </c>
      <c r="P2590" s="55">
        <v>25</v>
      </c>
      <c r="Q2590" s="55">
        <v>0</v>
      </c>
      <c r="R2590" s="55">
        <v>0</v>
      </c>
      <c r="S2590" s="55" t="s">
        <v>2702</v>
      </c>
    </row>
    <row r="2591" spans="1:19" ht="27.6" hidden="1" x14ac:dyDescent="0.25">
      <c r="A2591" s="49">
        <v>154</v>
      </c>
      <c r="B2591" s="59" t="s">
        <v>202</v>
      </c>
      <c r="C2591" s="59" t="s">
        <v>203</v>
      </c>
      <c r="D2591" s="60" t="s">
        <v>5247</v>
      </c>
      <c r="E2591" s="59" t="s">
        <v>171</v>
      </c>
      <c r="F2591" s="63" t="s">
        <v>2037</v>
      </c>
      <c r="G2591" s="55">
        <v>14000</v>
      </c>
      <c r="H2591" s="55">
        <v>1198</v>
      </c>
      <c r="I2591" s="62">
        <v>8.5500000000000007</v>
      </c>
      <c r="J2591" s="55">
        <v>766</v>
      </c>
      <c r="K2591" s="55">
        <v>180</v>
      </c>
      <c r="L2591" s="55">
        <v>72</v>
      </c>
      <c r="M2591" s="55">
        <v>180</v>
      </c>
      <c r="N2591" s="62">
        <v>64</v>
      </c>
      <c r="O2591" s="55">
        <v>15</v>
      </c>
      <c r="P2591" s="55">
        <v>6</v>
      </c>
      <c r="Q2591" s="55">
        <v>15</v>
      </c>
      <c r="R2591" s="55">
        <v>116</v>
      </c>
      <c r="S2591" s="55" t="s">
        <v>2709</v>
      </c>
    </row>
    <row r="2592" spans="1:19" ht="27.6" hidden="1" x14ac:dyDescent="0.25">
      <c r="A2592" s="49">
        <v>154</v>
      </c>
      <c r="B2592" s="59" t="s">
        <v>202</v>
      </c>
      <c r="C2592" s="59" t="s">
        <v>203</v>
      </c>
      <c r="D2592" s="60" t="s">
        <v>5247</v>
      </c>
      <c r="E2592" s="59" t="s">
        <v>167</v>
      </c>
      <c r="F2592" s="63" t="s">
        <v>2037</v>
      </c>
      <c r="G2592" s="55">
        <v>14200</v>
      </c>
      <c r="H2592" s="55">
        <v>1136</v>
      </c>
      <c r="I2592" s="62">
        <v>8</v>
      </c>
      <c r="J2592" s="55">
        <v>795</v>
      </c>
      <c r="K2592" s="55">
        <v>193</v>
      </c>
      <c r="L2592" s="55">
        <v>68</v>
      </c>
      <c r="M2592" s="55">
        <v>80</v>
      </c>
      <c r="N2592" s="62">
        <v>70</v>
      </c>
      <c r="O2592" s="55">
        <v>17</v>
      </c>
      <c r="P2592" s="55">
        <v>6</v>
      </c>
      <c r="Q2592" s="55">
        <v>7</v>
      </c>
      <c r="R2592" s="55">
        <v>83</v>
      </c>
      <c r="S2592" s="55" t="s">
        <v>2709</v>
      </c>
    </row>
    <row r="2593" spans="1:19" ht="27.6" hidden="1" x14ac:dyDescent="0.25">
      <c r="A2593" s="49">
        <v>154</v>
      </c>
      <c r="B2593" s="59" t="s">
        <v>202</v>
      </c>
      <c r="C2593" s="59" t="s">
        <v>203</v>
      </c>
      <c r="D2593" s="60" t="s">
        <v>5248</v>
      </c>
      <c r="E2593" s="59" t="s">
        <v>171</v>
      </c>
      <c r="F2593" s="63" t="s">
        <v>5249</v>
      </c>
      <c r="G2593" s="55">
        <v>14800</v>
      </c>
      <c r="H2593" s="55">
        <v>888</v>
      </c>
      <c r="I2593" s="62">
        <v>6</v>
      </c>
      <c r="J2593" s="55">
        <v>710</v>
      </c>
      <c r="K2593" s="55">
        <v>89</v>
      </c>
      <c r="L2593" s="55">
        <v>53</v>
      </c>
      <c r="M2593" s="55">
        <v>36</v>
      </c>
      <c r="N2593" s="62">
        <v>80</v>
      </c>
      <c r="O2593" s="55">
        <v>10</v>
      </c>
      <c r="P2593" s="55">
        <v>6</v>
      </c>
      <c r="Q2593" s="55">
        <v>4</v>
      </c>
      <c r="R2593" s="55">
        <v>53</v>
      </c>
      <c r="S2593" s="55" t="s">
        <v>2709</v>
      </c>
    </row>
    <row r="2594" spans="1:19" ht="27.6" hidden="1" x14ac:dyDescent="0.25">
      <c r="A2594" s="49">
        <v>154</v>
      </c>
      <c r="B2594" s="59" t="s">
        <v>202</v>
      </c>
      <c r="C2594" s="59" t="s">
        <v>203</v>
      </c>
      <c r="D2594" s="60" t="s">
        <v>5250</v>
      </c>
      <c r="E2594" s="59" t="s">
        <v>171</v>
      </c>
      <c r="F2594" s="63" t="s">
        <v>2039</v>
      </c>
      <c r="G2594" s="55">
        <v>17300</v>
      </c>
      <c r="H2594" s="55">
        <v>1039</v>
      </c>
      <c r="I2594" s="62">
        <v>6</v>
      </c>
      <c r="J2594" s="55">
        <v>810</v>
      </c>
      <c r="K2594" s="55">
        <v>125</v>
      </c>
      <c r="L2594" s="55">
        <v>52</v>
      </c>
      <c r="M2594" s="55">
        <v>52</v>
      </c>
      <c r="N2594" s="62">
        <v>78</v>
      </c>
      <c r="O2594" s="55">
        <v>12</v>
      </c>
      <c r="P2594" s="55">
        <v>5</v>
      </c>
      <c r="Q2594" s="55">
        <v>5</v>
      </c>
      <c r="R2594" s="55">
        <v>65</v>
      </c>
      <c r="S2594" s="55" t="s">
        <v>2709</v>
      </c>
    </row>
    <row r="2595" spans="1:19" ht="27.6" hidden="1" x14ac:dyDescent="0.25">
      <c r="A2595" s="49">
        <v>154</v>
      </c>
      <c r="B2595" s="59" t="s">
        <v>202</v>
      </c>
      <c r="C2595" s="59" t="s">
        <v>203</v>
      </c>
      <c r="D2595" s="60" t="s">
        <v>5250</v>
      </c>
      <c r="E2595" s="59" t="s">
        <v>167</v>
      </c>
      <c r="F2595" s="63" t="s">
        <v>2039</v>
      </c>
      <c r="G2595" s="55">
        <v>19400</v>
      </c>
      <c r="H2595" s="55">
        <v>1073</v>
      </c>
      <c r="I2595" s="62">
        <v>5.53</v>
      </c>
      <c r="J2595" s="55">
        <v>498</v>
      </c>
      <c r="K2595" s="55">
        <v>228</v>
      </c>
      <c r="L2595" s="55">
        <v>201</v>
      </c>
      <c r="M2595" s="55">
        <v>146</v>
      </c>
      <c r="N2595" s="62">
        <v>46.4</v>
      </c>
      <c r="O2595" s="55">
        <v>21.27</v>
      </c>
      <c r="P2595" s="55">
        <v>18.75</v>
      </c>
      <c r="Q2595" s="55">
        <v>13.57</v>
      </c>
      <c r="R2595" s="55">
        <v>118</v>
      </c>
      <c r="S2595" s="55" t="s">
        <v>2711</v>
      </c>
    </row>
    <row r="2596" spans="1:19" ht="27.6" hidden="1" x14ac:dyDescent="0.25">
      <c r="A2596" s="49">
        <v>154</v>
      </c>
      <c r="B2596" s="59" t="s">
        <v>202</v>
      </c>
      <c r="C2596" s="59" t="s">
        <v>203</v>
      </c>
      <c r="D2596" s="60" t="s">
        <v>5251</v>
      </c>
      <c r="E2596" s="59" t="s">
        <v>171</v>
      </c>
      <c r="F2596" s="63" t="s">
        <v>257</v>
      </c>
      <c r="G2596" s="55">
        <v>19000</v>
      </c>
      <c r="H2596" s="55">
        <v>1052</v>
      </c>
      <c r="I2596" s="62">
        <v>5.53</v>
      </c>
      <c r="J2596" s="55">
        <v>488</v>
      </c>
      <c r="K2596" s="55">
        <v>224</v>
      </c>
      <c r="L2596" s="55">
        <v>197</v>
      </c>
      <c r="M2596" s="55">
        <v>143</v>
      </c>
      <c r="N2596" s="62">
        <v>46.4</v>
      </c>
      <c r="O2596" s="55">
        <v>21.27</v>
      </c>
      <c r="P2596" s="55">
        <v>18.75</v>
      </c>
      <c r="Q2596" s="55">
        <v>13.57</v>
      </c>
      <c r="R2596" s="55">
        <v>116</v>
      </c>
      <c r="S2596" s="55" t="s">
        <v>2711</v>
      </c>
    </row>
    <row r="2597" spans="1:19" ht="110.4" hidden="1" x14ac:dyDescent="0.25">
      <c r="A2597" s="49">
        <v>155</v>
      </c>
      <c r="B2597" s="59" t="s">
        <v>428</v>
      </c>
      <c r="C2597" s="59" t="s">
        <v>429</v>
      </c>
      <c r="D2597" s="60" t="s">
        <v>2660</v>
      </c>
      <c r="E2597" s="59" t="s">
        <v>167</v>
      </c>
      <c r="F2597" s="63" t="s">
        <v>5252</v>
      </c>
      <c r="G2597" s="55">
        <v>4800</v>
      </c>
      <c r="H2597" s="55">
        <v>153</v>
      </c>
      <c r="I2597" s="62">
        <v>3.2</v>
      </c>
      <c r="J2597" s="55">
        <v>101</v>
      </c>
      <c r="K2597" s="55">
        <v>25</v>
      </c>
      <c r="L2597" s="55">
        <v>11</v>
      </c>
      <c r="M2597" s="55">
        <v>16</v>
      </c>
      <c r="N2597" s="62">
        <v>65.790000000000006</v>
      </c>
      <c r="O2597" s="55">
        <v>16.45</v>
      </c>
      <c r="P2597" s="55">
        <v>7.24</v>
      </c>
      <c r="Q2597" s="55">
        <v>10.53</v>
      </c>
      <c r="R2597" s="55">
        <v>13</v>
      </c>
      <c r="S2597" s="55" t="s">
        <v>2711</v>
      </c>
    </row>
    <row r="2598" spans="1:19" ht="41.4" hidden="1" x14ac:dyDescent="0.25">
      <c r="A2598" s="49">
        <v>155</v>
      </c>
      <c r="B2598" s="59" t="s">
        <v>428</v>
      </c>
      <c r="C2598" s="59" t="s">
        <v>429</v>
      </c>
      <c r="D2598" s="60" t="s">
        <v>2708</v>
      </c>
      <c r="E2598" s="59" t="s">
        <v>167</v>
      </c>
      <c r="F2598" s="63" t="s">
        <v>2042</v>
      </c>
      <c r="G2598" s="55">
        <v>11300</v>
      </c>
      <c r="H2598" s="55">
        <v>791</v>
      </c>
      <c r="I2598" s="62">
        <v>7</v>
      </c>
      <c r="J2598" s="55">
        <v>625</v>
      </c>
      <c r="K2598" s="55">
        <v>24</v>
      </c>
      <c r="L2598" s="55">
        <v>8</v>
      </c>
      <c r="M2598" s="55">
        <v>134</v>
      </c>
      <c r="N2598" s="62">
        <v>79</v>
      </c>
      <c r="O2598" s="55">
        <v>3</v>
      </c>
      <c r="P2598" s="55">
        <v>1</v>
      </c>
      <c r="Q2598" s="55">
        <v>17</v>
      </c>
      <c r="R2598" s="55">
        <v>71</v>
      </c>
      <c r="S2598" s="55" t="s">
        <v>2702</v>
      </c>
    </row>
    <row r="2599" spans="1:19" ht="27.6" hidden="1" x14ac:dyDescent="0.25">
      <c r="A2599" s="49">
        <v>155</v>
      </c>
      <c r="B2599" s="59" t="s">
        <v>428</v>
      </c>
      <c r="C2599" s="59" t="s">
        <v>429</v>
      </c>
      <c r="D2599" s="60" t="s">
        <v>5253</v>
      </c>
      <c r="E2599" s="59" t="s">
        <v>171</v>
      </c>
      <c r="F2599" s="63" t="s">
        <v>1360</v>
      </c>
      <c r="G2599" s="55">
        <v>450</v>
      </c>
      <c r="H2599" s="55">
        <v>70</v>
      </c>
      <c r="I2599" s="62">
        <v>15.56</v>
      </c>
      <c r="J2599" s="55">
        <v>31</v>
      </c>
      <c r="K2599" s="55">
        <v>11</v>
      </c>
      <c r="L2599" s="55">
        <v>3</v>
      </c>
      <c r="M2599" s="55">
        <v>25</v>
      </c>
      <c r="N2599" s="62">
        <v>44.29</v>
      </c>
      <c r="O2599" s="55">
        <v>15.71</v>
      </c>
      <c r="P2599" s="55">
        <v>4.29</v>
      </c>
      <c r="Q2599" s="55">
        <v>35.71</v>
      </c>
      <c r="R2599" s="55">
        <v>11</v>
      </c>
      <c r="S2599" s="55" t="s">
        <v>2711</v>
      </c>
    </row>
    <row r="2600" spans="1:19" ht="27.6" hidden="1" x14ac:dyDescent="0.25">
      <c r="A2600" s="49">
        <v>155</v>
      </c>
      <c r="B2600" s="59" t="s">
        <v>428</v>
      </c>
      <c r="C2600" s="59" t="s">
        <v>429</v>
      </c>
      <c r="D2600" s="60" t="s">
        <v>5253</v>
      </c>
      <c r="E2600" s="59" t="s">
        <v>167</v>
      </c>
      <c r="F2600" s="63" t="s">
        <v>1360</v>
      </c>
      <c r="G2600" s="55">
        <v>180</v>
      </c>
      <c r="H2600" s="55">
        <v>39</v>
      </c>
      <c r="I2600" s="62">
        <v>21.67</v>
      </c>
      <c r="J2600" s="55">
        <v>32</v>
      </c>
      <c r="K2600" s="55">
        <v>3</v>
      </c>
      <c r="L2600" s="55">
        <v>1</v>
      </c>
      <c r="M2600" s="55">
        <v>3</v>
      </c>
      <c r="N2600" s="62">
        <v>82.05</v>
      </c>
      <c r="O2600" s="55">
        <v>7.69</v>
      </c>
      <c r="P2600" s="55">
        <v>2.56</v>
      </c>
      <c r="Q2600" s="55">
        <v>7.69</v>
      </c>
      <c r="R2600" s="55">
        <v>3</v>
      </c>
      <c r="S2600" s="55" t="s">
        <v>2711</v>
      </c>
    </row>
    <row r="2601" spans="1:19" ht="82.8" hidden="1" x14ac:dyDescent="0.25">
      <c r="A2601" s="49">
        <v>155</v>
      </c>
      <c r="B2601" s="59" t="s">
        <v>428</v>
      </c>
      <c r="C2601" s="59" t="s">
        <v>429</v>
      </c>
      <c r="D2601" s="60" t="s">
        <v>5254</v>
      </c>
      <c r="E2601" s="59" t="s">
        <v>167</v>
      </c>
      <c r="F2601" s="63" t="s">
        <v>5255</v>
      </c>
      <c r="G2601" s="55">
        <v>180</v>
      </c>
      <c r="H2601" s="55">
        <v>30</v>
      </c>
      <c r="I2601" s="62">
        <v>17.440000000000001</v>
      </c>
      <c r="J2601" s="55">
        <v>17</v>
      </c>
      <c r="K2601" s="55">
        <v>5</v>
      </c>
      <c r="L2601" s="55">
        <v>5</v>
      </c>
      <c r="M2601" s="55">
        <v>3</v>
      </c>
      <c r="N2601" s="62">
        <v>55.88</v>
      </c>
      <c r="O2601" s="55">
        <v>17.649999999999999</v>
      </c>
      <c r="P2601" s="55">
        <v>17.649999999999999</v>
      </c>
      <c r="Q2601" s="55">
        <v>8.82</v>
      </c>
      <c r="R2601" s="55">
        <v>3</v>
      </c>
      <c r="S2601" s="55" t="s">
        <v>2810</v>
      </c>
    </row>
    <row r="2602" spans="1:19" ht="55.2" hidden="1" x14ac:dyDescent="0.25">
      <c r="A2602" s="49">
        <v>155</v>
      </c>
      <c r="B2602" s="59" t="s">
        <v>428</v>
      </c>
      <c r="C2602" s="59" t="s">
        <v>429</v>
      </c>
      <c r="D2602" s="60" t="s">
        <v>5256</v>
      </c>
      <c r="E2602" s="59" t="s">
        <v>167</v>
      </c>
      <c r="F2602" s="63" t="s">
        <v>5257</v>
      </c>
      <c r="G2602" s="55">
        <v>750</v>
      </c>
      <c r="H2602" s="55">
        <v>110</v>
      </c>
      <c r="I2602" s="62">
        <v>14.71</v>
      </c>
      <c r="J2602" s="55">
        <v>62</v>
      </c>
      <c r="K2602" s="55">
        <v>19</v>
      </c>
      <c r="L2602" s="55">
        <v>19</v>
      </c>
      <c r="M2602" s="55">
        <v>10</v>
      </c>
      <c r="N2602" s="62">
        <v>56</v>
      </c>
      <c r="O2602" s="55">
        <v>17.5</v>
      </c>
      <c r="P2602" s="55">
        <v>17.5</v>
      </c>
      <c r="Q2602" s="55">
        <v>9</v>
      </c>
      <c r="R2602" s="55">
        <v>10</v>
      </c>
      <c r="S2602" s="55" t="s">
        <v>2810</v>
      </c>
    </row>
    <row r="2603" spans="1:19" ht="27.6" hidden="1" x14ac:dyDescent="0.25">
      <c r="A2603" s="49">
        <v>155</v>
      </c>
      <c r="B2603" s="59" t="s">
        <v>428</v>
      </c>
      <c r="C2603" s="59" t="s">
        <v>429</v>
      </c>
      <c r="D2603" s="60" t="s">
        <v>5258</v>
      </c>
      <c r="E2603" s="59" t="s">
        <v>171</v>
      </c>
      <c r="F2603" s="63" t="s">
        <v>5259</v>
      </c>
      <c r="G2603" s="55">
        <v>1700</v>
      </c>
      <c r="H2603" s="55">
        <v>136</v>
      </c>
      <c r="I2603" s="62">
        <v>8</v>
      </c>
      <c r="J2603" s="55">
        <v>123</v>
      </c>
      <c r="K2603" s="55">
        <v>7</v>
      </c>
      <c r="L2603" s="55">
        <v>4</v>
      </c>
      <c r="M2603" s="55">
        <v>2</v>
      </c>
      <c r="N2603" s="62">
        <v>90.44</v>
      </c>
      <c r="O2603" s="55">
        <v>5.15</v>
      </c>
      <c r="P2603" s="55">
        <v>2.94</v>
      </c>
      <c r="Q2603" s="55">
        <v>1.47</v>
      </c>
      <c r="R2603" s="55">
        <v>6</v>
      </c>
      <c r="S2603" s="55" t="s">
        <v>2711</v>
      </c>
    </row>
    <row r="2604" spans="1:19" ht="27.6" hidden="1" x14ac:dyDescent="0.25">
      <c r="A2604" s="49">
        <v>155</v>
      </c>
      <c r="B2604" s="59" t="s">
        <v>428</v>
      </c>
      <c r="C2604" s="59" t="s">
        <v>429</v>
      </c>
      <c r="D2604" s="60" t="s">
        <v>5258</v>
      </c>
      <c r="E2604" s="59" t="s">
        <v>167</v>
      </c>
      <c r="F2604" s="63" t="s">
        <v>5259</v>
      </c>
      <c r="G2604" s="55">
        <v>6300</v>
      </c>
      <c r="H2604" s="55">
        <v>653</v>
      </c>
      <c r="I2604" s="62">
        <v>10.37</v>
      </c>
      <c r="J2604" s="55">
        <v>518</v>
      </c>
      <c r="K2604" s="55">
        <v>70</v>
      </c>
      <c r="L2604" s="55">
        <v>46</v>
      </c>
      <c r="M2604" s="55">
        <v>19</v>
      </c>
      <c r="N2604" s="62">
        <v>79.33</v>
      </c>
      <c r="O2604" s="55">
        <v>10.72</v>
      </c>
      <c r="P2604" s="55">
        <v>7.04</v>
      </c>
      <c r="Q2604" s="55">
        <v>2.91</v>
      </c>
      <c r="R2604" s="55">
        <v>38</v>
      </c>
      <c r="S2604" s="55" t="s">
        <v>2837</v>
      </c>
    </row>
    <row r="2605" spans="1:19" ht="27.6" hidden="1" x14ac:dyDescent="0.25">
      <c r="A2605" s="49">
        <v>155</v>
      </c>
      <c r="B2605" s="59" t="s">
        <v>428</v>
      </c>
      <c r="C2605" s="59" t="s">
        <v>429</v>
      </c>
      <c r="D2605" s="60" t="s">
        <v>5260</v>
      </c>
      <c r="E2605" s="59" t="s">
        <v>171</v>
      </c>
      <c r="F2605" s="63" t="s">
        <v>2046</v>
      </c>
      <c r="G2605" s="55">
        <v>5500</v>
      </c>
      <c r="H2605" s="55">
        <v>514</v>
      </c>
      <c r="I2605" s="62">
        <v>9.35</v>
      </c>
      <c r="J2605" s="55">
        <v>434</v>
      </c>
      <c r="K2605" s="55">
        <v>43</v>
      </c>
      <c r="L2605" s="55">
        <v>20</v>
      </c>
      <c r="M2605" s="55">
        <v>17</v>
      </c>
      <c r="N2605" s="62">
        <v>84.44</v>
      </c>
      <c r="O2605" s="55">
        <v>8.3699999999999992</v>
      </c>
      <c r="P2605" s="55">
        <v>3.89</v>
      </c>
      <c r="Q2605" s="55">
        <v>3.31</v>
      </c>
      <c r="R2605" s="55">
        <v>28</v>
      </c>
      <c r="S2605" s="55" t="s">
        <v>2711</v>
      </c>
    </row>
    <row r="2606" spans="1:19" ht="27.6" hidden="1" x14ac:dyDescent="0.25">
      <c r="A2606" s="49">
        <v>156</v>
      </c>
      <c r="B2606" s="59" t="s">
        <v>202</v>
      </c>
      <c r="C2606" s="59" t="s">
        <v>223</v>
      </c>
      <c r="D2606" s="60" t="s">
        <v>5261</v>
      </c>
      <c r="E2606" s="59" t="s">
        <v>167</v>
      </c>
      <c r="F2606" s="63" t="s">
        <v>1146</v>
      </c>
      <c r="G2606" s="55">
        <v>32000</v>
      </c>
      <c r="H2606" s="55">
        <v>2689</v>
      </c>
      <c r="I2606" s="62">
        <v>8.4</v>
      </c>
      <c r="J2606" s="55">
        <v>1011</v>
      </c>
      <c r="K2606" s="55">
        <v>234</v>
      </c>
      <c r="L2606" s="55">
        <v>78</v>
      </c>
      <c r="M2606" s="55">
        <v>1366</v>
      </c>
      <c r="N2606" s="62">
        <v>37.6</v>
      </c>
      <c r="O2606" s="55">
        <v>8.6999999999999993</v>
      </c>
      <c r="P2606" s="55">
        <v>2.9</v>
      </c>
      <c r="Q2606" s="55">
        <v>50.8</v>
      </c>
      <c r="R2606" s="55">
        <v>540</v>
      </c>
      <c r="S2606" s="55" t="s">
        <v>2650</v>
      </c>
    </row>
    <row r="2607" spans="1:19" ht="27.6" hidden="1" x14ac:dyDescent="0.25">
      <c r="A2607" s="49">
        <v>156</v>
      </c>
      <c r="B2607" s="59" t="s">
        <v>202</v>
      </c>
      <c r="C2607" s="59" t="s">
        <v>223</v>
      </c>
      <c r="D2607" s="60" t="s">
        <v>5262</v>
      </c>
      <c r="E2607" s="59" t="s">
        <v>167</v>
      </c>
      <c r="F2607" s="63" t="s">
        <v>2048</v>
      </c>
      <c r="G2607" s="55">
        <v>33000</v>
      </c>
      <c r="H2607" s="55">
        <v>2640</v>
      </c>
      <c r="I2607" s="62">
        <v>8</v>
      </c>
      <c r="J2607" s="55">
        <v>1056</v>
      </c>
      <c r="K2607" s="55">
        <v>251</v>
      </c>
      <c r="L2607" s="55">
        <v>84</v>
      </c>
      <c r="M2607" s="55">
        <v>1249</v>
      </c>
      <c r="N2607" s="62">
        <v>40</v>
      </c>
      <c r="O2607" s="55">
        <v>9.5</v>
      </c>
      <c r="P2607" s="55">
        <v>3.2</v>
      </c>
      <c r="Q2607" s="55">
        <v>47.3</v>
      </c>
      <c r="R2607" s="55">
        <v>503</v>
      </c>
      <c r="S2607" s="55" t="s">
        <v>2650</v>
      </c>
    </row>
    <row r="2608" spans="1:19" ht="41.4" hidden="1" x14ac:dyDescent="0.25">
      <c r="A2608" s="49">
        <v>156</v>
      </c>
      <c r="B2608" s="59" t="s">
        <v>202</v>
      </c>
      <c r="C2608" s="59" t="s">
        <v>223</v>
      </c>
      <c r="D2608" s="60" t="s">
        <v>5263</v>
      </c>
      <c r="E2608" s="59" t="s">
        <v>171</v>
      </c>
      <c r="F2608" s="63" t="s">
        <v>216</v>
      </c>
      <c r="G2608" s="55">
        <v>31000</v>
      </c>
      <c r="H2608" s="55">
        <v>2635</v>
      </c>
      <c r="I2608" s="62">
        <v>8.5</v>
      </c>
      <c r="J2608" s="55">
        <v>1059</v>
      </c>
      <c r="K2608" s="55">
        <v>245</v>
      </c>
      <c r="L2608" s="55">
        <v>90</v>
      </c>
      <c r="M2608" s="55">
        <v>1241</v>
      </c>
      <c r="N2608" s="62">
        <v>40.200000000000003</v>
      </c>
      <c r="O2608" s="55">
        <v>9.3000000000000007</v>
      </c>
      <c r="P2608" s="55">
        <v>3.4</v>
      </c>
      <c r="Q2608" s="55">
        <v>47.1</v>
      </c>
      <c r="R2608" s="55">
        <v>501</v>
      </c>
      <c r="S2608" s="55" t="s">
        <v>2650</v>
      </c>
    </row>
    <row r="2609" spans="1:19" ht="27.6" hidden="1" x14ac:dyDescent="0.25">
      <c r="A2609" s="49">
        <v>156</v>
      </c>
      <c r="B2609" s="59" t="s">
        <v>202</v>
      </c>
      <c r="C2609" s="59" t="s">
        <v>827</v>
      </c>
      <c r="D2609" s="60" t="s">
        <v>5264</v>
      </c>
      <c r="E2609" s="59" t="s">
        <v>167</v>
      </c>
      <c r="F2609" s="63" t="s">
        <v>5265</v>
      </c>
      <c r="G2609" s="55">
        <v>25600</v>
      </c>
      <c r="H2609" s="55">
        <v>3891</v>
      </c>
      <c r="I2609" s="62">
        <v>15.2</v>
      </c>
      <c r="J2609" s="55">
        <v>1230</v>
      </c>
      <c r="K2609" s="55">
        <v>276</v>
      </c>
      <c r="L2609" s="55">
        <v>237</v>
      </c>
      <c r="M2609" s="55">
        <v>2148</v>
      </c>
      <c r="N2609" s="62">
        <v>31.6</v>
      </c>
      <c r="O2609" s="55">
        <v>7.1</v>
      </c>
      <c r="P2609" s="55">
        <v>6.1</v>
      </c>
      <c r="Q2609" s="55">
        <v>55.2</v>
      </c>
      <c r="R2609" s="55">
        <v>844</v>
      </c>
      <c r="S2609" s="55" t="s">
        <v>2709</v>
      </c>
    </row>
    <row r="2610" spans="1:19" ht="82.8" hidden="1" x14ac:dyDescent="0.25">
      <c r="A2610" s="49">
        <v>158</v>
      </c>
      <c r="B2610" s="59" t="s">
        <v>560</v>
      </c>
      <c r="C2610" s="59" t="s">
        <v>564</v>
      </c>
      <c r="D2610" s="60" t="s">
        <v>2660</v>
      </c>
      <c r="E2610" s="59" t="s">
        <v>167</v>
      </c>
      <c r="F2610" s="63" t="s">
        <v>2051</v>
      </c>
      <c r="G2610" s="55">
        <v>1875</v>
      </c>
      <c r="H2610" s="55">
        <v>179</v>
      </c>
      <c r="I2610" s="62">
        <v>9.5500000000000007</v>
      </c>
      <c r="J2610" s="55">
        <v>156</v>
      </c>
      <c r="K2610" s="55">
        <v>12</v>
      </c>
      <c r="L2610" s="55">
        <v>7</v>
      </c>
      <c r="M2610" s="55">
        <v>4</v>
      </c>
      <c r="N2610" s="62">
        <v>87.15</v>
      </c>
      <c r="O2610" s="55">
        <v>6.7</v>
      </c>
      <c r="P2610" s="55">
        <v>3.91</v>
      </c>
      <c r="Q2610" s="55">
        <v>2.23</v>
      </c>
      <c r="R2610" s="55">
        <v>9</v>
      </c>
      <c r="S2610" s="55" t="s">
        <v>2721</v>
      </c>
    </row>
    <row r="2611" spans="1:19" ht="27.6" hidden="1" x14ac:dyDescent="0.25">
      <c r="A2611" s="49">
        <v>158</v>
      </c>
      <c r="B2611" s="59" t="s">
        <v>560</v>
      </c>
      <c r="C2611" s="59" t="s">
        <v>564</v>
      </c>
      <c r="D2611" s="60" t="s">
        <v>5266</v>
      </c>
      <c r="E2611" s="59" t="s">
        <v>192</v>
      </c>
      <c r="F2611" s="63" t="s">
        <v>5267</v>
      </c>
      <c r="G2611" s="55">
        <v>1700</v>
      </c>
      <c r="H2611" s="55">
        <v>26</v>
      </c>
      <c r="I2611" s="62">
        <v>1.5</v>
      </c>
      <c r="J2611" s="55">
        <v>17</v>
      </c>
      <c r="K2611" s="55">
        <v>2</v>
      </c>
      <c r="L2611" s="55">
        <v>0</v>
      </c>
      <c r="M2611" s="55">
        <v>7</v>
      </c>
      <c r="N2611" s="62">
        <v>66.7</v>
      </c>
      <c r="O2611" s="55">
        <v>8.3000000000000007</v>
      </c>
      <c r="P2611" s="55">
        <v>0</v>
      </c>
      <c r="Q2611" s="55">
        <v>25</v>
      </c>
      <c r="R2611" s="55">
        <v>3</v>
      </c>
      <c r="S2611" s="55" t="s">
        <v>3550</v>
      </c>
    </row>
    <row r="2612" spans="1:19" ht="82.8" hidden="1" x14ac:dyDescent="0.25">
      <c r="A2612" s="49">
        <v>158</v>
      </c>
      <c r="B2612" s="59" t="s">
        <v>560</v>
      </c>
      <c r="C2612" s="59" t="s">
        <v>564</v>
      </c>
      <c r="D2612" s="60" t="s">
        <v>5268</v>
      </c>
      <c r="E2612" s="59" t="s">
        <v>171</v>
      </c>
      <c r="F2612" s="63" t="s">
        <v>2053</v>
      </c>
      <c r="G2612" s="55">
        <v>440</v>
      </c>
      <c r="H2612" s="55">
        <v>62</v>
      </c>
      <c r="I2612" s="62">
        <v>14.09</v>
      </c>
      <c r="J2612" s="55">
        <v>55</v>
      </c>
      <c r="K2612" s="55">
        <v>3</v>
      </c>
      <c r="L2612" s="55">
        <v>2</v>
      </c>
      <c r="M2612" s="55">
        <v>2</v>
      </c>
      <c r="N2612" s="62">
        <v>88.71</v>
      </c>
      <c r="O2612" s="55">
        <v>4.84</v>
      </c>
      <c r="P2612" s="55">
        <v>3.23</v>
      </c>
      <c r="Q2612" s="55">
        <v>3.23</v>
      </c>
      <c r="R2612" s="55">
        <v>3</v>
      </c>
      <c r="S2612" s="55" t="s">
        <v>2721</v>
      </c>
    </row>
    <row r="2613" spans="1:19" ht="41.4" hidden="1" x14ac:dyDescent="0.25">
      <c r="A2613" s="49">
        <v>160</v>
      </c>
      <c r="B2613" s="59" t="s">
        <v>244</v>
      </c>
      <c r="C2613" s="59" t="s">
        <v>327</v>
      </c>
      <c r="D2613" s="60" t="s">
        <v>2660</v>
      </c>
      <c r="E2613" s="59" t="s">
        <v>167</v>
      </c>
      <c r="F2613" s="63" t="s">
        <v>5269</v>
      </c>
      <c r="G2613" s="55">
        <v>10700</v>
      </c>
      <c r="H2613" s="55">
        <v>1404</v>
      </c>
      <c r="I2613" s="62">
        <v>13.11</v>
      </c>
      <c r="J2613" s="55">
        <v>312</v>
      </c>
      <c r="K2613" s="55">
        <v>281</v>
      </c>
      <c r="L2613" s="55">
        <v>190</v>
      </c>
      <c r="M2613" s="55">
        <v>621</v>
      </c>
      <c r="N2613" s="62">
        <v>22.22</v>
      </c>
      <c r="O2613" s="55">
        <v>20.04</v>
      </c>
      <c r="P2613" s="55">
        <v>13.51</v>
      </c>
      <c r="Q2613" s="55">
        <v>44.23</v>
      </c>
      <c r="R2613" s="55">
        <v>279</v>
      </c>
      <c r="S2613" s="55" t="s">
        <v>2873</v>
      </c>
    </row>
    <row r="2614" spans="1:19" ht="27.6" hidden="1" x14ac:dyDescent="0.25">
      <c r="A2614" s="49">
        <v>160</v>
      </c>
      <c r="B2614" s="59" t="s">
        <v>244</v>
      </c>
      <c r="C2614" s="59" t="s">
        <v>327</v>
      </c>
      <c r="D2614" s="60" t="s">
        <v>5270</v>
      </c>
      <c r="E2614" s="59" t="s">
        <v>167</v>
      </c>
      <c r="F2614" s="63" t="s">
        <v>5271</v>
      </c>
      <c r="G2614" s="55">
        <v>13300</v>
      </c>
      <c r="H2614" s="55">
        <v>866</v>
      </c>
      <c r="I2614" s="62">
        <v>6.52</v>
      </c>
      <c r="J2614" s="55">
        <v>302</v>
      </c>
      <c r="K2614" s="55">
        <v>96</v>
      </c>
      <c r="L2614" s="55">
        <v>36</v>
      </c>
      <c r="M2614" s="55">
        <v>432</v>
      </c>
      <c r="N2614" s="62">
        <v>34.86</v>
      </c>
      <c r="O2614" s="55">
        <v>11.12</v>
      </c>
      <c r="P2614" s="55">
        <v>4.2</v>
      </c>
      <c r="Q2614" s="55">
        <v>49.81</v>
      </c>
      <c r="R2614" s="55">
        <v>174</v>
      </c>
      <c r="S2614" s="55" t="s">
        <v>2873</v>
      </c>
    </row>
    <row r="2615" spans="1:19" ht="82.8" hidden="1" x14ac:dyDescent="0.25">
      <c r="A2615" s="49">
        <v>160</v>
      </c>
      <c r="B2615" s="59" t="s">
        <v>244</v>
      </c>
      <c r="C2615" s="59" t="s">
        <v>327</v>
      </c>
      <c r="D2615" s="60" t="s">
        <v>5272</v>
      </c>
      <c r="E2615" s="59" t="s">
        <v>171</v>
      </c>
      <c r="F2615" s="63" t="s">
        <v>2057</v>
      </c>
      <c r="G2615" s="55">
        <v>13300</v>
      </c>
      <c r="H2615" s="55">
        <v>1463</v>
      </c>
      <c r="I2615" s="62">
        <v>11</v>
      </c>
      <c r="J2615" s="55">
        <v>383</v>
      </c>
      <c r="K2615" s="55">
        <v>107</v>
      </c>
      <c r="L2615" s="55">
        <v>25</v>
      </c>
      <c r="M2615" s="55">
        <v>948</v>
      </c>
      <c r="N2615" s="62">
        <v>26.2</v>
      </c>
      <c r="O2615" s="55">
        <v>7.3</v>
      </c>
      <c r="P2615" s="55">
        <v>1.7</v>
      </c>
      <c r="Q2615" s="55">
        <v>64.8</v>
      </c>
      <c r="R2615" s="55">
        <v>354</v>
      </c>
      <c r="S2615" s="55" t="s">
        <v>3433</v>
      </c>
    </row>
    <row r="2616" spans="1:19" ht="27.6" hidden="1" x14ac:dyDescent="0.25">
      <c r="A2616" s="49">
        <v>160</v>
      </c>
      <c r="B2616" s="59" t="s">
        <v>460</v>
      </c>
      <c r="C2616" s="59" t="s">
        <v>461</v>
      </c>
      <c r="D2616" s="60" t="s">
        <v>5273</v>
      </c>
      <c r="E2616" s="59" t="s">
        <v>171</v>
      </c>
      <c r="F2616" s="63" t="s">
        <v>457</v>
      </c>
      <c r="G2616" s="55">
        <v>14100</v>
      </c>
      <c r="H2616" s="55">
        <v>1311</v>
      </c>
      <c r="I2616" s="62">
        <v>9.3000000000000007</v>
      </c>
      <c r="J2616" s="55">
        <v>236</v>
      </c>
      <c r="K2616" s="55">
        <v>166</v>
      </c>
      <c r="L2616" s="55">
        <v>42</v>
      </c>
      <c r="M2616" s="55">
        <v>867</v>
      </c>
      <c r="N2616" s="62">
        <v>18</v>
      </c>
      <c r="O2616" s="55">
        <v>12.7</v>
      </c>
      <c r="P2616" s="55">
        <v>3.2</v>
      </c>
      <c r="Q2616" s="55">
        <v>66.099999999999994</v>
      </c>
      <c r="R2616" s="55">
        <v>329</v>
      </c>
      <c r="S2616" s="55" t="s">
        <v>3334</v>
      </c>
    </row>
    <row r="2617" spans="1:19" ht="27.6" hidden="1" x14ac:dyDescent="0.25">
      <c r="A2617" s="49">
        <v>160</v>
      </c>
      <c r="B2617" s="59" t="s">
        <v>460</v>
      </c>
      <c r="C2617" s="59" t="s">
        <v>461</v>
      </c>
      <c r="D2617" s="60" t="s">
        <v>2708</v>
      </c>
      <c r="E2617" s="59" t="s">
        <v>167</v>
      </c>
      <c r="F2617" s="63" t="s">
        <v>457</v>
      </c>
      <c r="G2617" s="55">
        <v>5400</v>
      </c>
      <c r="H2617" s="55">
        <v>400</v>
      </c>
      <c r="I2617" s="62">
        <v>7.41</v>
      </c>
      <c r="J2617" s="55">
        <v>68</v>
      </c>
      <c r="K2617" s="55">
        <v>125</v>
      </c>
      <c r="L2617" s="55">
        <v>113</v>
      </c>
      <c r="M2617" s="55">
        <v>94</v>
      </c>
      <c r="N2617" s="62">
        <v>16.89</v>
      </c>
      <c r="O2617" s="55">
        <v>31.37</v>
      </c>
      <c r="P2617" s="55">
        <v>28.15</v>
      </c>
      <c r="Q2617" s="55">
        <v>23.59</v>
      </c>
      <c r="R2617" s="55">
        <v>63</v>
      </c>
      <c r="S2617" s="55" t="s">
        <v>2681</v>
      </c>
    </row>
    <row r="2618" spans="1:19" ht="69" hidden="1" x14ac:dyDescent="0.25">
      <c r="A2618" s="49">
        <v>160</v>
      </c>
      <c r="B2618" s="59" t="s">
        <v>460</v>
      </c>
      <c r="C2618" s="59" t="s">
        <v>461</v>
      </c>
      <c r="D2618" s="60" t="s">
        <v>5274</v>
      </c>
      <c r="E2618" s="59" t="s">
        <v>171</v>
      </c>
      <c r="F2618" s="63" t="s">
        <v>2058</v>
      </c>
      <c r="G2618" s="55">
        <v>3950</v>
      </c>
      <c r="H2618" s="55">
        <v>378</v>
      </c>
      <c r="I2618" s="62">
        <v>9.56</v>
      </c>
      <c r="J2618" s="55">
        <v>64</v>
      </c>
      <c r="K2618" s="55">
        <v>119</v>
      </c>
      <c r="L2618" s="55">
        <v>106</v>
      </c>
      <c r="M2618" s="55">
        <v>89</v>
      </c>
      <c r="N2618" s="62">
        <v>16.89</v>
      </c>
      <c r="O2618" s="55">
        <v>31.37</v>
      </c>
      <c r="P2618" s="55">
        <v>28.15</v>
      </c>
      <c r="Q2618" s="55">
        <v>23.59</v>
      </c>
      <c r="R2618" s="55">
        <v>59</v>
      </c>
      <c r="S2618" s="55" t="s">
        <v>2681</v>
      </c>
    </row>
    <row r="2619" spans="1:19" ht="69" hidden="1" x14ac:dyDescent="0.25">
      <c r="A2619" s="49">
        <v>160</v>
      </c>
      <c r="B2619" s="59" t="s">
        <v>460</v>
      </c>
      <c r="C2619" s="59" t="s">
        <v>461</v>
      </c>
      <c r="D2619" s="60" t="s">
        <v>5274</v>
      </c>
      <c r="E2619" s="59" t="s">
        <v>167</v>
      </c>
      <c r="F2619" s="63" t="s">
        <v>2058</v>
      </c>
      <c r="G2619" s="55">
        <v>2800</v>
      </c>
      <c r="H2619" s="55">
        <v>116</v>
      </c>
      <c r="I2619" s="62">
        <v>4.1399999999999997</v>
      </c>
      <c r="J2619" s="55">
        <v>74</v>
      </c>
      <c r="K2619" s="55">
        <v>12</v>
      </c>
      <c r="L2619" s="55">
        <v>8</v>
      </c>
      <c r="M2619" s="55">
        <v>22</v>
      </c>
      <c r="N2619" s="62">
        <v>63.79</v>
      </c>
      <c r="O2619" s="55">
        <v>10.34</v>
      </c>
      <c r="P2619" s="55">
        <v>6.9</v>
      </c>
      <c r="Q2619" s="55">
        <v>18.97</v>
      </c>
      <c r="R2619" s="55">
        <v>12</v>
      </c>
      <c r="S2619" s="55" t="s">
        <v>3223</v>
      </c>
    </row>
    <row r="2620" spans="1:19" ht="41.4" hidden="1" x14ac:dyDescent="0.25">
      <c r="A2620" s="49">
        <v>160</v>
      </c>
      <c r="B2620" s="59" t="s">
        <v>460</v>
      </c>
      <c r="C2620" s="59" t="s">
        <v>461</v>
      </c>
      <c r="D2620" s="60" t="s">
        <v>5275</v>
      </c>
      <c r="E2620" s="59" t="s">
        <v>171</v>
      </c>
      <c r="F2620" s="63" t="s">
        <v>2059</v>
      </c>
      <c r="G2620" s="55">
        <v>2150</v>
      </c>
      <c r="H2620" s="55">
        <v>135</v>
      </c>
      <c r="I2620" s="62">
        <v>6.3</v>
      </c>
      <c r="J2620" s="55">
        <v>34</v>
      </c>
      <c r="K2620" s="55">
        <v>26</v>
      </c>
      <c r="L2620" s="55">
        <v>5</v>
      </c>
      <c r="M2620" s="55">
        <v>70</v>
      </c>
      <c r="N2620" s="62">
        <v>25</v>
      </c>
      <c r="O2620" s="55">
        <v>19.399999999999999</v>
      </c>
      <c r="P2620" s="55">
        <v>4</v>
      </c>
      <c r="Q2620" s="55">
        <v>51.6</v>
      </c>
      <c r="R2620" s="55">
        <v>28</v>
      </c>
      <c r="S2620" s="55" t="s">
        <v>3334</v>
      </c>
    </row>
    <row r="2621" spans="1:19" ht="41.4" hidden="1" x14ac:dyDescent="0.25">
      <c r="A2621" s="49">
        <v>160</v>
      </c>
      <c r="B2621" s="59" t="s">
        <v>460</v>
      </c>
      <c r="C2621" s="59" t="s">
        <v>461</v>
      </c>
      <c r="D2621" s="60" t="s">
        <v>5275</v>
      </c>
      <c r="E2621" s="59" t="s">
        <v>167</v>
      </c>
      <c r="F2621" s="63" t="s">
        <v>2059</v>
      </c>
      <c r="G2621" s="55">
        <v>3150</v>
      </c>
      <c r="H2621" s="55">
        <v>278</v>
      </c>
      <c r="I2621" s="62">
        <v>8.83</v>
      </c>
      <c r="J2621" s="55">
        <v>180</v>
      </c>
      <c r="K2621" s="55">
        <v>40</v>
      </c>
      <c r="L2621" s="55">
        <v>27</v>
      </c>
      <c r="M2621" s="55">
        <v>31</v>
      </c>
      <c r="N2621" s="62">
        <v>64.75</v>
      </c>
      <c r="O2621" s="55">
        <v>14.39</v>
      </c>
      <c r="P2621" s="55">
        <v>9.7100000000000009</v>
      </c>
      <c r="Q2621" s="55">
        <v>11.15</v>
      </c>
      <c r="R2621" s="55">
        <v>25</v>
      </c>
      <c r="S2621" s="55" t="s">
        <v>3223</v>
      </c>
    </row>
    <row r="2622" spans="1:19" ht="69" hidden="1" x14ac:dyDescent="0.25">
      <c r="A2622" s="49">
        <v>160</v>
      </c>
      <c r="B2622" s="59" t="s">
        <v>460</v>
      </c>
      <c r="C2622" s="59" t="s">
        <v>461</v>
      </c>
      <c r="D2622" s="60" t="s">
        <v>5276</v>
      </c>
      <c r="E2622" s="59" t="s">
        <v>171</v>
      </c>
      <c r="F2622" s="63" t="s">
        <v>2060</v>
      </c>
      <c r="G2622" s="55">
        <v>3100</v>
      </c>
      <c r="H2622" s="55">
        <v>226</v>
      </c>
      <c r="I2622" s="62">
        <v>7.3</v>
      </c>
      <c r="J2622" s="55">
        <v>43</v>
      </c>
      <c r="K2622" s="55">
        <v>46</v>
      </c>
      <c r="L2622" s="55">
        <v>10</v>
      </c>
      <c r="M2622" s="55">
        <v>127</v>
      </c>
      <c r="N2622" s="62">
        <v>18.899999999999999</v>
      </c>
      <c r="O2622" s="55">
        <v>20.2</v>
      </c>
      <c r="P2622" s="55">
        <v>4.5999999999999996</v>
      </c>
      <c r="Q2622" s="55">
        <v>56.3</v>
      </c>
      <c r="R2622" s="55">
        <v>51</v>
      </c>
      <c r="S2622" s="55" t="s">
        <v>3334</v>
      </c>
    </row>
    <row r="2623" spans="1:19" ht="69" hidden="1" x14ac:dyDescent="0.25">
      <c r="A2623" s="49">
        <v>160</v>
      </c>
      <c r="B2623" s="59" t="s">
        <v>460</v>
      </c>
      <c r="C2623" s="59" t="s">
        <v>461</v>
      </c>
      <c r="D2623" s="60" t="s">
        <v>5276</v>
      </c>
      <c r="E2623" s="59" t="s">
        <v>167</v>
      </c>
      <c r="F2623" s="63" t="s">
        <v>2060</v>
      </c>
      <c r="G2623" s="55">
        <v>2750</v>
      </c>
      <c r="H2623" s="55">
        <v>201</v>
      </c>
      <c r="I2623" s="62">
        <v>7.3</v>
      </c>
      <c r="J2623" s="55">
        <v>36</v>
      </c>
      <c r="K2623" s="55">
        <v>42</v>
      </c>
      <c r="L2623" s="55">
        <v>10</v>
      </c>
      <c r="M2623" s="55">
        <v>113</v>
      </c>
      <c r="N2623" s="62">
        <v>17.8</v>
      </c>
      <c r="O2623" s="55">
        <v>21</v>
      </c>
      <c r="P2623" s="55">
        <v>4.8</v>
      </c>
      <c r="Q2623" s="55">
        <v>56.4</v>
      </c>
      <c r="R2623" s="55">
        <v>46</v>
      </c>
      <c r="S2623" s="55" t="s">
        <v>3334</v>
      </c>
    </row>
    <row r="2624" spans="1:19" ht="13.8" hidden="1" x14ac:dyDescent="0.25">
      <c r="A2624" s="49">
        <v>160</v>
      </c>
      <c r="B2624" s="59" t="s">
        <v>460</v>
      </c>
      <c r="C2624" s="59" t="s">
        <v>461</v>
      </c>
      <c r="D2624" s="60" t="s">
        <v>5277</v>
      </c>
      <c r="E2624" s="59" t="s">
        <v>171</v>
      </c>
      <c r="F2624" s="63" t="s">
        <v>5278</v>
      </c>
      <c r="G2624" s="55">
        <v>1450</v>
      </c>
      <c r="H2624" s="55">
        <v>114</v>
      </c>
      <c r="I2624" s="62">
        <v>7.9</v>
      </c>
      <c r="J2624" s="55">
        <v>16</v>
      </c>
      <c r="K2624" s="55">
        <v>18</v>
      </c>
      <c r="L2624" s="55">
        <v>4</v>
      </c>
      <c r="M2624" s="55">
        <v>76</v>
      </c>
      <c r="N2624" s="62">
        <v>14</v>
      </c>
      <c r="O2624" s="55">
        <v>16</v>
      </c>
      <c r="P2624" s="55">
        <v>3.7</v>
      </c>
      <c r="Q2624" s="55">
        <v>66.3</v>
      </c>
      <c r="R2624" s="55">
        <v>29</v>
      </c>
      <c r="S2624" s="55" t="s">
        <v>3334</v>
      </c>
    </row>
    <row r="2625" spans="1:19" ht="13.8" hidden="1" x14ac:dyDescent="0.25">
      <c r="A2625" s="49">
        <v>160</v>
      </c>
      <c r="B2625" s="59" t="s">
        <v>460</v>
      </c>
      <c r="C2625" s="59" t="s">
        <v>461</v>
      </c>
      <c r="D2625" s="60" t="s">
        <v>5277</v>
      </c>
      <c r="E2625" s="59" t="s">
        <v>167</v>
      </c>
      <c r="F2625" s="63" t="s">
        <v>5278</v>
      </c>
      <c r="G2625" s="55">
        <v>1500</v>
      </c>
      <c r="H2625" s="55">
        <v>111</v>
      </c>
      <c r="I2625" s="62">
        <v>7.3</v>
      </c>
      <c r="J2625" s="55">
        <v>13</v>
      </c>
      <c r="K2625" s="55">
        <v>17</v>
      </c>
      <c r="L2625" s="55">
        <v>4</v>
      </c>
      <c r="M2625" s="55">
        <v>77</v>
      </c>
      <c r="N2625" s="62">
        <v>11.7</v>
      </c>
      <c r="O2625" s="55">
        <v>15</v>
      </c>
      <c r="P2625" s="55">
        <v>3.2</v>
      </c>
      <c r="Q2625" s="55">
        <v>70.099999999999994</v>
      </c>
      <c r="R2625" s="55">
        <v>29</v>
      </c>
      <c r="S2625" s="55" t="s">
        <v>3334</v>
      </c>
    </row>
    <row r="2626" spans="1:19" ht="41.4" hidden="1" x14ac:dyDescent="0.25">
      <c r="A2626" s="49">
        <v>160</v>
      </c>
      <c r="B2626" s="59" t="s">
        <v>460</v>
      </c>
      <c r="C2626" s="59" t="s">
        <v>461</v>
      </c>
      <c r="D2626" s="60" t="s">
        <v>5279</v>
      </c>
      <c r="E2626" s="59" t="s">
        <v>171</v>
      </c>
      <c r="F2626" s="63" t="s">
        <v>5280</v>
      </c>
      <c r="G2626" s="55">
        <v>2137</v>
      </c>
      <c r="H2626" s="55">
        <v>68</v>
      </c>
      <c r="I2626" s="62">
        <v>3.18</v>
      </c>
      <c r="J2626" s="55">
        <v>31</v>
      </c>
      <c r="K2626" s="55">
        <v>10</v>
      </c>
      <c r="L2626" s="55">
        <v>7</v>
      </c>
      <c r="M2626" s="55">
        <v>20</v>
      </c>
      <c r="N2626" s="62">
        <v>45.59</v>
      </c>
      <c r="O2626" s="55">
        <v>14.71</v>
      </c>
      <c r="P2626" s="55">
        <v>10.29</v>
      </c>
      <c r="Q2626" s="55">
        <v>29.41</v>
      </c>
      <c r="R2626" s="55">
        <v>10</v>
      </c>
      <c r="S2626" s="55" t="s">
        <v>3223</v>
      </c>
    </row>
    <row r="2627" spans="1:19" ht="41.4" hidden="1" x14ac:dyDescent="0.25">
      <c r="A2627" s="49">
        <v>160</v>
      </c>
      <c r="B2627" s="59" t="s">
        <v>460</v>
      </c>
      <c r="C2627" s="59" t="s">
        <v>461</v>
      </c>
      <c r="D2627" s="60" t="s">
        <v>5189</v>
      </c>
      <c r="E2627" s="59" t="s">
        <v>167</v>
      </c>
      <c r="F2627" s="63" t="s">
        <v>5281</v>
      </c>
      <c r="G2627" s="55">
        <v>6400</v>
      </c>
      <c r="H2627" s="55">
        <v>191</v>
      </c>
      <c r="I2627" s="62">
        <v>3</v>
      </c>
      <c r="J2627" s="55">
        <v>89</v>
      </c>
      <c r="K2627" s="55">
        <v>56</v>
      </c>
      <c r="L2627" s="55">
        <v>27</v>
      </c>
      <c r="M2627" s="55">
        <v>19</v>
      </c>
      <c r="N2627" s="62">
        <v>46.5</v>
      </c>
      <c r="O2627" s="55">
        <v>29.3</v>
      </c>
      <c r="P2627" s="55">
        <v>14.1</v>
      </c>
      <c r="Q2627" s="55">
        <v>10.1</v>
      </c>
      <c r="R2627" s="55">
        <v>19</v>
      </c>
      <c r="S2627" s="55" t="s">
        <v>2889</v>
      </c>
    </row>
    <row r="2628" spans="1:19" ht="41.4" hidden="1" x14ac:dyDescent="0.25">
      <c r="A2628" s="49">
        <v>160</v>
      </c>
      <c r="B2628" s="59" t="s">
        <v>460</v>
      </c>
      <c r="C2628" s="59" t="s">
        <v>461</v>
      </c>
      <c r="D2628" s="60" t="s">
        <v>5282</v>
      </c>
      <c r="E2628" s="59" t="s">
        <v>171</v>
      </c>
      <c r="F2628" s="63" t="s">
        <v>2064</v>
      </c>
      <c r="G2628" s="55">
        <v>41100</v>
      </c>
      <c r="H2628" s="55">
        <v>2466</v>
      </c>
      <c r="I2628" s="62">
        <v>6</v>
      </c>
      <c r="J2628" s="55">
        <v>1785</v>
      </c>
      <c r="K2628" s="55">
        <v>404</v>
      </c>
      <c r="L2628" s="55">
        <v>72</v>
      </c>
      <c r="M2628" s="55">
        <v>205</v>
      </c>
      <c r="N2628" s="62">
        <v>72.400000000000006</v>
      </c>
      <c r="O2628" s="55">
        <v>16.399999999999999</v>
      </c>
      <c r="P2628" s="55">
        <v>2.9</v>
      </c>
      <c r="Q2628" s="55">
        <v>8.3000000000000007</v>
      </c>
      <c r="R2628" s="55">
        <v>181</v>
      </c>
      <c r="S2628" s="55" t="s">
        <v>2939</v>
      </c>
    </row>
    <row r="2629" spans="1:19" ht="27.6" hidden="1" x14ac:dyDescent="0.25">
      <c r="A2629" s="49">
        <v>161</v>
      </c>
      <c r="B2629" s="59" t="s">
        <v>297</v>
      </c>
      <c r="C2629" s="59" t="s">
        <v>309</v>
      </c>
      <c r="D2629" s="60" t="s">
        <v>5283</v>
      </c>
      <c r="E2629" s="59" t="s">
        <v>167</v>
      </c>
      <c r="F2629" s="63" t="s">
        <v>2066</v>
      </c>
      <c r="G2629" s="55">
        <v>500</v>
      </c>
      <c r="H2629" s="55">
        <v>89</v>
      </c>
      <c r="I2629" s="62">
        <v>17.8</v>
      </c>
      <c r="J2629" s="55">
        <v>8</v>
      </c>
      <c r="K2629" s="55">
        <v>7</v>
      </c>
      <c r="L2629" s="55">
        <v>3</v>
      </c>
      <c r="M2629" s="55">
        <v>71</v>
      </c>
      <c r="N2629" s="62">
        <v>8.99</v>
      </c>
      <c r="O2629" s="55">
        <v>7.87</v>
      </c>
      <c r="P2629" s="55">
        <v>3.37</v>
      </c>
      <c r="Q2629" s="55">
        <v>79.78</v>
      </c>
      <c r="R2629" s="55">
        <v>26</v>
      </c>
      <c r="S2629" s="55" t="s">
        <v>3223</v>
      </c>
    </row>
    <row r="2630" spans="1:19" ht="13.8" hidden="1" x14ac:dyDescent="0.25">
      <c r="A2630" s="49">
        <v>161</v>
      </c>
      <c r="B2630" s="59" t="s">
        <v>297</v>
      </c>
      <c r="C2630" s="59" t="s">
        <v>309</v>
      </c>
      <c r="D2630" s="60" t="s">
        <v>5284</v>
      </c>
      <c r="E2630" s="59" t="s">
        <v>171</v>
      </c>
      <c r="F2630" s="63" t="s">
        <v>5285</v>
      </c>
      <c r="G2630" s="55">
        <v>880</v>
      </c>
      <c r="H2630" s="55">
        <v>149</v>
      </c>
      <c r="I2630" s="62">
        <v>16.93</v>
      </c>
      <c r="J2630" s="55">
        <v>23</v>
      </c>
      <c r="K2630" s="55">
        <v>19</v>
      </c>
      <c r="L2630" s="55">
        <v>10</v>
      </c>
      <c r="M2630" s="55">
        <v>97</v>
      </c>
      <c r="N2630" s="62">
        <v>15.44</v>
      </c>
      <c r="O2630" s="55">
        <v>12.75</v>
      </c>
      <c r="P2630" s="55">
        <v>6.71</v>
      </c>
      <c r="Q2630" s="55">
        <v>65.099999999999994</v>
      </c>
      <c r="R2630" s="55">
        <v>37</v>
      </c>
      <c r="S2630" s="55" t="s">
        <v>3223</v>
      </c>
    </row>
    <row r="2631" spans="1:19" ht="27.6" hidden="1" x14ac:dyDescent="0.25">
      <c r="A2631" s="49">
        <v>161</v>
      </c>
      <c r="B2631" s="59" t="s">
        <v>297</v>
      </c>
      <c r="C2631" s="59" t="s">
        <v>309</v>
      </c>
      <c r="D2631" s="60" t="s">
        <v>5286</v>
      </c>
      <c r="E2631" s="59" t="s">
        <v>171</v>
      </c>
      <c r="F2631" s="63" t="s">
        <v>2068</v>
      </c>
      <c r="G2631" s="55">
        <v>910</v>
      </c>
      <c r="H2631" s="55">
        <v>162</v>
      </c>
      <c r="I2631" s="62">
        <v>17.8</v>
      </c>
      <c r="J2631" s="55">
        <v>15</v>
      </c>
      <c r="K2631" s="55">
        <v>13</v>
      </c>
      <c r="L2631" s="55">
        <v>5</v>
      </c>
      <c r="M2631" s="55">
        <v>129</v>
      </c>
      <c r="N2631" s="62">
        <v>9.26</v>
      </c>
      <c r="O2631" s="55">
        <v>8.02</v>
      </c>
      <c r="P2631" s="55">
        <v>3.09</v>
      </c>
      <c r="Q2631" s="55">
        <v>79.63</v>
      </c>
      <c r="R2631" s="55">
        <v>47</v>
      </c>
      <c r="S2631" s="55" t="s">
        <v>3011</v>
      </c>
    </row>
    <row r="2632" spans="1:19" ht="27.6" hidden="1" x14ac:dyDescent="0.25">
      <c r="A2632" s="49">
        <v>162</v>
      </c>
      <c r="B2632" s="59" t="s">
        <v>270</v>
      </c>
      <c r="C2632" s="59" t="s">
        <v>271</v>
      </c>
      <c r="D2632" s="60" t="s">
        <v>2708</v>
      </c>
      <c r="E2632" s="59" t="s">
        <v>167</v>
      </c>
      <c r="F2632" s="63" t="s">
        <v>257</v>
      </c>
      <c r="G2632" s="55">
        <v>970</v>
      </c>
      <c r="H2632" s="55">
        <v>124</v>
      </c>
      <c r="I2632" s="62">
        <v>12.79</v>
      </c>
      <c r="J2632" s="55">
        <v>69</v>
      </c>
      <c r="K2632" s="55">
        <v>20</v>
      </c>
      <c r="L2632" s="55">
        <v>9</v>
      </c>
      <c r="M2632" s="55">
        <v>26</v>
      </c>
      <c r="N2632" s="62">
        <v>55.45</v>
      </c>
      <c r="O2632" s="55">
        <v>16.36</v>
      </c>
      <c r="P2632" s="55">
        <v>7.27</v>
      </c>
      <c r="Q2632" s="55">
        <v>20.91</v>
      </c>
      <c r="R2632" s="55">
        <v>15</v>
      </c>
      <c r="S2632" s="55" t="s">
        <v>2711</v>
      </c>
    </row>
    <row r="2633" spans="1:19" ht="55.2" hidden="1" x14ac:dyDescent="0.25">
      <c r="A2633" s="49">
        <v>162</v>
      </c>
      <c r="B2633" s="59" t="s">
        <v>270</v>
      </c>
      <c r="C2633" s="59" t="s">
        <v>271</v>
      </c>
      <c r="D2633" s="60" t="s">
        <v>5287</v>
      </c>
      <c r="E2633" s="59" t="s">
        <v>171</v>
      </c>
      <c r="F2633" s="63" t="s">
        <v>2070</v>
      </c>
      <c r="G2633" s="55">
        <v>600</v>
      </c>
      <c r="H2633" s="55">
        <v>78</v>
      </c>
      <c r="I2633" s="62">
        <v>12.79</v>
      </c>
      <c r="J2633" s="55">
        <v>43</v>
      </c>
      <c r="K2633" s="55">
        <v>13</v>
      </c>
      <c r="L2633" s="55">
        <v>6</v>
      </c>
      <c r="M2633" s="55">
        <v>16</v>
      </c>
      <c r="N2633" s="62">
        <v>55.45</v>
      </c>
      <c r="O2633" s="55">
        <v>16.36</v>
      </c>
      <c r="P2633" s="55">
        <v>7.27</v>
      </c>
      <c r="Q2633" s="55">
        <v>20.91</v>
      </c>
      <c r="R2633" s="55">
        <v>9</v>
      </c>
      <c r="S2633" s="55" t="s">
        <v>2709</v>
      </c>
    </row>
    <row r="2634" spans="1:19" ht="27.6" hidden="1" x14ac:dyDescent="0.25">
      <c r="A2634" s="49">
        <v>162</v>
      </c>
      <c r="B2634" s="59" t="s">
        <v>460</v>
      </c>
      <c r="C2634" s="59" t="s">
        <v>476</v>
      </c>
      <c r="D2634" s="60" t="s">
        <v>5288</v>
      </c>
      <c r="E2634" s="59" t="s">
        <v>167</v>
      </c>
      <c r="F2634" s="63" t="s">
        <v>5289</v>
      </c>
      <c r="G2634" s="55">
        <v>200</v>
      </c>
      <c r="H2634" s="55">
        <v>20</v>
      </c>
      <c r="I2634" s="62">
        <v>10</v>
      </c>
      <c r="J2634" s="55">
        <v>8</v>
      </c>
      <c r="K2634" s="55">
        <v>1</v>
      </c>
      <c r="L2634" s="55">
        <v>1</v>
      </c>
      <c r="M2634" s="55">
        <v>10</v>
      </c>
      <c r="N2634" s="62">
        <v>40</v>
      </c>
      <c r="O2634" s="55">
        <v>5</v>
      </c>
      <c r="P2634" s="55">
        <v>5</v>
      </c>
      <c r="Q2634" s="55">
        <v>50</v>
      </c>
      <c r="R2634" s="55">
        <v>4</v>
      </c>
      <c r="S2634" s="55" t="s">
        <v>2667</v>
      </c>
    </row>
    <row r="2635" spans="1:19" ht="41.4" hidden="1" x14ac:dyDescent="0.25">
      <c r="A2635" s="49">
        <v>162</v>
      </c>
      <c r="B2635" s="59" t="s">
        <v>460</v>
      </c>
      <c r="C2635" s="59" t="s">
        <v>476</v>
      </c>
      <c r="D2635" s="60" t="s">
        <v>5290</v>
      </c>
      <c r="E2635" s="59" t="s">
        <v>171</v>
      </c>
      <c r="F2635" s="63" t="s">
        <v>2072</v>
      </c>
      <c r="G2635" s="55">
        <v>8800</v>
      </c>
      <c r="H2635" s="55">
        <v>389</v>
      </c>
      <c r="I2635" s="62">
        <v>4.43</v>
      </c>
      <c r="J2635" s="55">
        <v>226</v>
      </c>
      <c r="K2635" s="55">
        <v>50</v>
      </c>
      <c r="L2635" s="55">
        <v>31</v>
      </c>
      <c r="M2635" s="55">
        <v>82</v>
      </c>
      <c r="N2635" s="62">
        <v>58.06</v>
      </c>
      <c r="O2635" s="55">
        <v>12.9</v>
      </c>
      <c r="P2635" s="55">
        <v>8.06</v>
      </c>
      <c r="Q2635" s="55">
        <v>20.97</v>
      </c>
      <c r="R2635" s="55">
        <v>45</v>
      </c>
      <c r="S2635" s="55" t="s">
        <v>2656</v>
      </c>
    </row>
    <row r="2636" spans="1:19" ht="41.4" hidden="1" x14ac:dyDescent="0.25">
      <c r="A2636" s="49">
        <v>162</v>
      </c>
      <c r="B2636" s="59" t="s">
        <v>460</v>
      </c>
      <c r="C2636" s="59" t="s">
        <v>476</v>
      </c>
      <c r="D2636" s="60" t="s">
        <v>5290</v>
      </c>
      <c r="E2636" s="59" t="s">
        <v>167</v>
      </c>
      <c r="F2636" s="63" t="s">
        <v>2072</v>
      </c>
      <c r="G2636" s="55">
        <v>11000</v>
      </c>
      <c r="H2636" s="55">
        <v>449</v>
      </c>
      <c r="I2636" s="62">
        <v>4.08</v>
      </c>
      <c r="J2636" s="55">
        <v>261</v>
      </c>
      <c r="K2636" s="55">
        <v>58</v>
      </c>
      <c r="L2636" s="55">
        <v>36</v>
      </c>
      <c r="M2636" s="55">
        <v>94</v>
      </c>
      <c r="N2636" s="62">
        <v>58.06</v>
      </c>
      <c r="O2636" s="55">
        <v>12.9</v>
      </c>
      <c r="P2636" s="55">
        <v>8.06</v>
      </c>
      <c r="Q2636" s="55">
        <v>20.97</v>
      </c>
      <c r="R2636" s="55">
        <v>52</v>
      </c>
      <c r="S2636" s="55" t="s">
        <v>2656</v>
      </c>
    </row>
    <row r="2637" spans="1:19" ht="27.6" hidden="1" x14ac:dyDescent="0.25">
      <c r="A2637" s="49">
        <v>162</v>
      </c>
      <c r="B2637" s="59" t="s">
        <v>460</v>
      </c>
      <c r="C2637" s="59" t="s">
        <v>476</v>
      </c>
      <c r="D2637" s="60" t="s">
        <v>5291</v>
      </c>
      <c r="E2637" s="59" t="s">
        <v>167</v>
      </c>
      <c r="F2637" s="63" t="s">
        <v>5292</v>
      </c>
      <c r="G2637" s="55">
        <v>2750</v>
      </c>
      <c r="H2637" s="55">
        <v>248</v>
      </c>
      <c r="I2637" s="62">
        <v>9</v>
      </c>
      <c r="J2637" s="55">
        <v>99</v>
      </c>
      <c r="K2637" s="55">
        <v>22</v>
      </c>
      <c r="L2637" s="55">
        <v>17</v>
      </c>
      <c r="M2637" s="55">
        <v>110</v>
      </c>
      <c r="N2637" s="62">
        <v>40</v>
      </c>
      <c r="O2637" s="55">
        <v>8.89</v>
      </c>
      <c r="P2637" s="55">
        <v>6.67</v>
      </c>
      <c r="Q2637" s="55">
        <v>44.44</v>
      </c>
      <c r="R2637" s="55">
        <v>46</v>
      </c>
      <c r="S2637" s="55" t="s">
        <v>2656</v>
      </c>
    </row>
    <row r="2638" spans="1:19" ht="27.6" hidden="1" x14ac:dyDescent="0.25">
      <c r="A2638" s="49">
        <v>162</v>
      </c>
      <c r="B2638" s="59" t="s">
        <v>460</v>
      </c>
      <c r="C2638" s="59" t="s">
        <v>476</v>
      </c>
      <c r="D2638" s="60" t="s">
        <v>5293</v>
      </c>
      <c r="E2638" s="59" t="s">
        <v>171</v>
      </c>
      <c r="F2638" s="63" t="s">
        <v>2074</v>
      </c>
      <c r="G2638" s="55">
        <v>2250</v>
      </c>
      <c r="H2638" s="55">
        <v>226</v>
      </c>
      <c r="I2638" s="62">
        <v>10</v>
      </c>
      <c r="J2638" s="55">
        <v>95</v>
      </c>
      <c r="K2638" s="55">
        <v>24</v>
      </c>
      <c r="L2638" s="55">
        <v>12</v>
      </c>
      <c r="M2638" s="55">
        <v>95</v>
      </c>
      <c r="N2638" s="62">
        <v>42.11</v>
      </c>
      <c r="O2638" s="55">
        <v>10.53</v>
      </c>
      <c r="P2638" s="55">
        <v>5.26</v>
      </c>
      <c r="Q2638" s="55">
        <v>42.11</v>
      </c>
      <c r="R2638" s="55">
        <v>40</v>
      </c>
      <c r="S2638" s="55" t="s">
        <v>2656</v>
      </c>
    </row>
    <row r="2639" spans="1:19" ht="27.6" hidden="1" x14ac:dyDescent="0.25">
      <c r="A2639" s="49">
        <v>162</v>
      </c>
      <c r="B2639" s="59" t="s">
        <v>460</v>
      </c>
      <c r="C2639" s="59" t="s">
        <v>476</v>
      </c>
      <c r="D2639" s="60" t="s">
        <v>5294</v>
      </c>
      <c r="E2639" s="59" t="s">
        <v>167</v>
      </c>
      <c r="F2639" s="63" t="s">
        <v>2074</v>
      </c>
      <c r="G2639" s="55">
        <v>2300</v>
      </c>
      <c r="H2639" s="55">
        <v>462</v>
      </c>
      <c r="I2639" s="62">
        <v>20.100000000000001</v>
      </c>
      <c r="J2639" s="55">
        <v>62</v>
      </c>
      <c r="K2639" s="55">
        <v>34</v>
      </c>
      <c r="L2639" s="55">
        <v>12</v>
      </c>
      <c r="M2639" s="55">
        <v>354</v>
      </c>
      <c r="N2639" s="62">
        <v>13.43</v>
      </c>
      <c r="O2639" s="55">
        <v>7.46</v>
      </c>
      <c r="P2639" s="55">
        <v>2.4900000000000002</v>
      </c>
      <c r="Q2639" s="55">
        <v>76.62</v>
      </c>
      <c r="R2639" s="55">
        <v>129</v>
      </c>
      <c r="S2639" s="55" t="s">
        <v>2667</v>
      </c>
    </row>
    <row r="2640" spans="1:19" ht="41.4" hidden="1" x14ac:dyDescent="0.25">
      <c r="A2640" s="49">
        <v>162</v>
      </c>
      <c r="B2640" s="59" t="s">
        <v>460</v>
      </c>
      <c r="C2640" s="59" t="s">
        <v>877</v>
      </c>
      <c r="D2640" s="60" t="s">
        <v>5295</v>
      </c>
      <c r="E2640" s="59" t="s">
        <v>171</v>
      </c>
      <c r="F2640" s="63" t="s">
        <v>5296</v>
      </c>
      <c r="G2640" s="55">
        <v>1600</v>
      </c>
      <c r="H2640" s="55">
        <v>322</v>
      </c>
      <c r="I2640" s="62">
        <v>20.100000000000001</v>
      </c>
      <c r="J2640" s="55">
        <v>43</v>
      </c>
      <c r="K2640" s="55">
        <v>24</v>
      </c>
      <c r="L2640" s="55">
        <v>8</v>
      </c>
      <c r="M2640" s="55">
        <v>247</v>
      </c>
      <c r="N2640" s="62">
        <v>13.43</v>
      </c>
      <c r="O2640" s="55">
        <v>7.46</v>
      </c>
      <c r="P2640" s="55">
        <v>2.4900000000000002</v>
      </c>
      <c r="Q2640" s="55">
        <v>76.62</v>
      </c>
      <c r="R2640" s="55">
        <v>90</v>
      </c>
      <c r="S2640" s="55" t="s">
        <v>2667</v>
      </c>
    </row>
    <row r="2641" spans="1:19" ht="41.4" hidden="1" x14ac:dyDescent="0.25">
      <c r="A2641" s="49">
        <v>162</v>
      </c>
      <c r="B2641" s="59" t="s">
        <v>460</v>
      </c>
      <c r="C2641" s="59" t="s">
        <v>877</v>
      </c>
      <c r="D2641" s="60" t="s">
        <v>5295</v>
      </c>
      <c r="E2641" s="59" t="s">
        <v>167</v>
      </c>
      <c r="F2641" s="63" t="s">
        <v>5296</v>
      </c>
      <c r="G2641" s="55">
        <v>1200</v>
      </c>
      <c r="H2641" s="55">
        <v>241</v>
      </c>
      <c r="I2641" s="62">
        <v>20.100000000000001</v>
      </c>
      <c r="J2641" s="55">
        <v>32</v>
      </c>
      <c r="K2641" s="55">
        <v>18</v>
      </c>
      <c r="L2641" s="55">
        <v>6</v>
      </c>
      <c r="M2641" s="55">
        <v>185</v>
      </c>
      <c r="N2641" s="62">
        <v>13.43</v>
      </c>
      <c r="O2641" s="55">
        <v>7.46</v>
      </c>
      <c r="P2641" s="55">
        <v>2.4900000000000002</v>
      </c>
      <c r="Q2641" s="55">
        <v>76.62</v>
      </c>
      <c r="R2641" s="55">
        <v>67</v>
      </c>
      <c r="S2641" s="55" t="s">
        <v>2667</v>
      </c>
    </row>
    <row r="2642" spans="1:19" ht="27.6" hidden="1" x14ac:dyDescent="0.25">
      <c r="A2642" s="49">
        <v>162</v>
      </c>
      <c r="B2642" s="59" t="s">
        <v>460</v>
      </c>
      <c r="C2642" s="59" t="s">
        <v>877</v>
      </c>
      <c r="D2642" s="60" t="s">
        <v>5297</v>
      </c>
      <c r="E2642" s="59" t="s">
        <v>171</v>
      </c>
      <c r="F2642" s="63" t="s">
        <v>790</v>
      </c>
      <c r="G2642" s="55">
        <v>1200</v>
      </c>
      <c r="H2642" s="55">
        <v>241</v>
      </c>
      <c r="I2642" s="62">
        <v>20.100000000000001</v>
      </c>
      <c r="J2642" s="55">
        <v>32</v>
      </c>
      <c r="K2642" s="55">
        <v>18</v>
      </c>
      <c r="L2642" s="55">
        <v>6</v>
      </c>
      <c r="M2642" s="55">
        <v>185</v>
      </c>
      <c r="N2642" s="62">
        <v>13.43</v>
      </c>
      <c r="O2642" s="55">
        <v>7.46</v>
      </c>
      <c r="P2642" s="55">
        <v>2.4900000000000002</v>
      </c>
      <c r="Q2642" s="55">
        <v>76.62</v>
      </c>
      <c r="R2642" s="55">
        <v>67</v>
      </c>
      <c r="S2642" s="55" t="s">
        <v>2667</v>
      </c>
    </row>
    <row r="2643" spans="1:19" ht="27.6" hidden="1" x14ac:dyDescent="0.25">
      <c r="A2643" s="49">
        <v>162</v>
      </c>
      <c r="B2643" s="59" t="s">
        <v>460</v>
      </c>
      <c r="C2643" s="59" t="s">
        <v>877</v>
      </c>
      <c r="D2643" s="60" t="s">
        <v>5298</v>
      </c>
      <c r="E2643" s="59" t="s">
        <v>167</v>
      </c>
      <c r="F2643" s="63" t="s">
        <v>790</v>
      </c>
      <c r="G2643" s="55">
        <v>2600</v>
      </c>
      <c r="H2643" s="55">
        <v>253</v>
      </c>
      <c r="I2643" s="62">
        <v>9.74</v>
      </c>
      <c r="J2643" s="55">
        <v>113</v>
      </c>
      <c r="K2643" s="55">
        <v>53</v>
      </c>
      <c r="L2643" s="55">
        <v>40</v>
      </c>
      <c r="M2643" s="55">
        <v>47</v>
      </c>
      <c r="N2643" s="62">
        <v>44.49</v>
      </c>
      <c r="O2643" s="55">
        <v>20.91</v>
      </c>
      <c r="P2643" s="55">
        <v>15.97</v>
      </c>
      <c r="Q2643" s="55">
        <v>18.63</v>
      </c>
      <c r="R2643" s="55">
        <v>31</v>
      </c>
      <c r="S2643" s="55" t="s">
        <v>2656</v>
      </c>
    </row>
    <row r="2644" spans="1:19" ht="41.4" hidden="1" x14ac:dyDescent="0.25">
      <c r="A2644" s="49">
        <v>162</v>
      </c>
      <c r="B2644" s="59" t="s">
        <v>460</v>
      </c>
      <c r="C2644" s="59" t="s">
        <v>877</v>
      </c>
      <c r="D2644" s="60" t="s">
        <v>5299</v>
      </c>
      <c r="E2644" s="59" t="s">
        <v>171</v>
      </c>
      <c r="F2644" s="63" t="s">
        <v>2076</v>
      </c>
      <c r="G2644" s="55">
        <v>13800</v>
      </c>
      <c r="H2644" s="55">
        <v>1264</v>
      </c>
      <c r="I2644" s="62">
        <v>9.16</v>
      </c>
      <c r="J2644" s="55">
        <v>258</v>
      </c>
      <c r="K2644" s="55">
        <v>451</v>
      </c>
      <c r="L2644" s="55">
        <v>387</v>
      </c>
      <c r="M2644" s="55">
        <v>168</v>
      </c>
      <c r="N2644" s="62">
        <v>20.41</v>
      </c>
      <c r="O2644" s="55">
        <v>35.71</v>
      </c>
      <c r="P2644" s="55">
        <v>30.61</v>
      </c>
      <c r="Q2644" s="55">
        <v>13.27</v>
      </c>
      <c r="R2644" s="55">
        <v>165</v>
      </c>
      <c r="S2644" s="55" t="s">
        <v>2656</v>
      </c>
    </row>
    <row r="2645" spans="1:19" ht="41.4" hidden="1" x14ac:dyDescent="0.25">
      <c r="A2645" s="49">
        <v>162</v>
      </c>
      <c r="B2645" s="59" t="s">
        <v>460</v>
      </c>
      <c r="C2645" s="59" t="s">
        <v>877</v>
      </c>
      <c r="D2645" s="60" t="s">
        <v>5300</v>
      </c>
      <c r="E2645" s="59" t="s">
        <v>171</v>
      </c>
      <c r="F2645" s="63" t="s">
        <v>5301</v>
      </c>
      <c r="G2645" s="55">
        <v>30000</v>
      </c>
      <c r="H2645" s="55">
        <v>3000</v>
      </c>
      <c r="I2645" s="62">
        <v>10</v>
      </c>
      <c r="J2645" s="55">
        <v>1800</v>
      </c>
      <c r="K2645" s="55">
        <v>660</v>
      </c>
      <c r="L2645" s="55">
        <v>60</v>
      </c>
      <c r="M2645" s="55">
        <v>480</v>
      </c>
      <c r="N2645" s="62">
        <v>60</v>
      </c>
      <c r="O2645" s="55">
        <v>22</v>
      </c>
      <c r="P2645" s="55">
        <v>2</v>
      </c>
      <c r="Q2645" s="55">
        <v>16</v>
      </c>
      <c r="R2645" s="55">
        <v>298</v>
      </c>
      <c r="S2645" s="55" t="s">
        <v>2961</v>
      </c>
    </row>
    <row r="2646" spans="1:19" ht="55.2" hidden="1" x14ac:dyDescent="0.25">
      <c r="A2646" s="49">
        <v>162</v>
      </c>
      <c r="B2646" s="59" t="s">
        <v>460</v>
      </c>
      <c r="C2646" s="59" t="s">
        <v>877</v>
      </c>
      <c r="D2646" s="60" t="s">
        <v>5302</v>
      </c>
      <c r="E2646" s="59" t="s">
        <v>167</v>
      </c>
      <c r="F2646" s="63" t="s">
        <v>5303</v>
      </c>
      <c r="G2646" s="55">
        <v>20900</v>
      </c>
      <c r="H2646" s="55">
        <v>858</v>
      </c>
      <c r="I2646" s="62">
        <v>4.0999999999999996</v>
      </c>
      <c r="J2646" s="55">
        <v>434</v>
      </c>
      <c r="K2646" s="55">
        <v>212</v>
      </c>
      <c r="L2646" s="55">
        <v>37</v>
      </c>
      <c r="M2646" s="55">
        <v>175</v>
      </c>
      <c r="N2646" s="62">
        <v>50.6</v>
      </c>
      <c r="O2646" s="55">
        <v>24.7</v>
      </c>
      <c r="P2646" s="55">
        <v>4.3</v>
      </c>
      <c r="Q2646" s="55">
        <v>20.399999999999999</v>
      </c>
      <c r="R2646" s="55">
        <v>101</v>
      </c>
      <c r="S2646" s="55" t="s">
        <v>2927</v>
      </c>
    </row>
    <row r="2647" spans="1:19" ht="27.6" hidden="1" x14ac:dyDescent="0.25">
      <c r="A2647" s="49">
        <v>162</v>
      </c>
      <c r="B2647" s="59" t="s">
        <v>460</v>
      </c>
      <c r="C2647" s="59" t="s">
        <v>877</v>
      </c>
      <c r="D2647" s="60" t="s">
        <v>5304</v>
      </c>
      <c r="E2647" s="59" t="s">
        <v>171</v>
      </c>
      <c r="F2647" s="63" t="s">
        <v>5305</v>
      </c>
      <c r="G2647" s="55">
        <v>5500</v>
      </c>
      <c r="H2647" s="55">
        <v>550</v>
      </c>
      <c r="I2647" s="62">
        <v>10</v>
      </c>
      <c r="J2647" s="55">
        <v>330</v>
      </c>
      <c r="K2647" s="55">
        <v>121</v>
      </c>
      <c r="L2647" s="55">
        <v>11</v>
      </c>
      <c r="M2647" s="55">
        <v>88</v>
      </c>
      <c r="N2647" s="62">
        <v>60</v>
      </c>
      <c r="O2647" s="55">
        <v>22</v>
      </c>
      <c r="P2647" s="55">
        <v>2</v>
      </c>
      <c r="Q2647" s="55">
        <v>16</v>
      </c>
      <c r="R2647" s="55">
        <v>55</v>
      </c>
      <c r="S2647" s="55" t="s">
        <v>2961</v>
      </c>
    </row>
    <row r="2648" spans="1:19" ht="27.6" hidden="1" x14ac:dyDescent="0.25">
      <c r="A2648" s="49">
        <v>162</v>
      </c>
      <c r="B2648" s="59" t="s">
        <v>460</v>
      </c>
      <c r="C2648" s="59" t="s">
        <v>877</v>
      </c>
      <c r="D2648" s="60" t="s">
        <v>5304</v>
      </c>
      <c r="E2648" s="59" t="s">
        <v>167</v>
      </c>
      <c r="F2648" s="63" t="s">
        <v>5305</v>
      </c>
      <c r="G2648" s="55">
        <v>2250</v>
      </c>
      <c r="H2648" s="55">
        <v>225</v>
      </c>
      <c r="I2648" s="62">
        <v>10</v>
      </c>
      <c r="J2648" s="55">
        <v>135</v>
      </c>
      <c r="K2648" s="55">
        <v>47</v>
      </c>
      <c r="L2648" s="55">
        <v>9</v>
      </c>
      <c r="M2648" s="55">
        <v>34</v>
      </c>
      <c r="N2648" s="62">
        <v>60</v>
      </c>
      <c r="O2648" s="55">
        <v>21.1</v>
      </c>
      <c r="P2648" s="55">
        <v>3.8</v>
      </c>
      <c r="Q2648" s="55">
        <v>15.1</v>
      </c>
      <c r="R2648" s="55">
        <v>22</v>
      </c>
      <c r="S2648" s="55" t="s">
        <v>2961</v>
      </c>
    </row>
    <row r="2649" spans="1:19" ht="27.6" hidden="1" x14ac:dyDescent="0.25">
      <c r="A2649" s="49">
        <v>162</v>
      </c>
      <c r="B2649" s="59" t="s">
        <v>460</v>
      </c>
      <c r="C2649" s="59" t="s">
        <v>877</v>
      </c>
      <c r="D2649" s="60" t="s">
        <v>5306</v>
      </c>
      <c r="E2649" s="59" t="s">
        <v>171</v>
      </c>
      <c r="F2649" s="63" t="s">
        <v>5307</v>
      </c>
      <c r="G2649" s="55">
        <v>1800</v>
      </c>
      <c r="H2649" s="55">
        <v>180</v>
      </c>
      <c r="I2649" s="62">
        <v>10</v>
      </c>
      <c r="J2649" s="55">
        <v>108</v>
      </c>
      <c r="K2649" s="55">
        <v>37</v>
      </c>
      <c r="L2649" s="55">
        <v>7</v>
      </c>
      <c r="M2649" s="55">
        <v>28</v>
      </c>
      <c r="N2649" s="62">
        <v>60</v>
      </c>
      <c r="O2649" s="55">
        <v>20.7</v>
      </c>
      <c r="P2649" s="55">
        <v>4</v>
      </c>
      <c r="Q2649" s="55">
        <v>15.3</v>
      </c>
      <c r="R2649" s="55">
        <v>18</v>
      </c>
      <c r="S2649" s="55" t="s">
        <v>2961</v>
      </c>
    </row>
    <row r="2650" spans="1:19" ht="27.6" x14ac:dyDescent="0.25">
      <c r="A2650" s="49">
        <v>163</v>
      </c>
      <c r="B2650" s="59" t="s">
        <v>359</v>
      </c>
      <c r="C2650" s="59" t="s">
        <v>360</v>
      </c>
      <c r="D2650" s="60" t="s">
        <v>5308</v>
      </c>
      <c r="E2650" s="59" t="s">
        <v>167</v>
      </c>
      <c r="F2650" s="63" t="s">
        <v>675</v>
      </c>
      <c r="G2650" s="55">
        <v>114000</v>
      </c>
      <c r="H2650" s="55">
        <v>3420</v>
      </c>
      <c r="I2650" s="62">
        <v>3</v>
      </c>
      <c r="J2650" s="55">
        <v>2476</v>
      </c>
      <c r="K2650" s="55">
        <v>424</v>
      </c>
      <c r="L2650" s="55">
        <v>72</v>
      </c>
      <c r="M2650" s="55">
        <v>448</v>
      </c>
      <c r="N2650" s="62">
        <v>72.400000000000006</v>
      </c>
      <c r="O2650" s="55">
        <v>12.4</v>
      </c>
      <c r="P2650" s="55">
        <v>2.1</v>
      </c>
      <c r="Q2650" s="55">
        <v>13.1</v>
      </c>
      <c r="R2650" s="55">
        <v>291</v>
      </c>
      <c r="S2650" s="55" t="s">
        <v>3054</v>
      </c>
    </row>
    <row r="2651" spans="1:19" ht="55.2" x14ac:dyDescent="0.25">
      <c r="A2651" s="49">
        <v>163</v>
      </c>
      <c r="B2651" s="59" t="s">
        <v>359</v>
      </c>
      <c r="C2651" s="59" t="s">
        <v>360</v>
      </c>
      <c r="D2651" s="60" t="s">
        <v>5309</v>
      </c>
      <c r="E2651" s="59" t="s">
        <v>171</v>
      </c>
      <c r="F2651" s="63" t="s">
        <v>2081</v>
      </c>
      <c r="G2651" s="55">
        <v>162000</v>
      </c>
      <c r="H2651" s="55">
        <v>4861</v>
      </c>
      <c r="I2651" s="62">
        <v>3</v>
      </c>
      <c r="J2651" s="55">
        <v>3519</v>
      </c>
      <c r="K2651" s="55">
        <v>603</v>
      </c>
      <c r="L2651" s="55">
        <v>102</v>
      </c>
      <c r="M2651" s="55">
        <v>637</v>
      </c>
      <c r="N2651" s="62">
        <v>72.400000000000006</v>
      </c>
      <c r="O2651" s="55">
        <v>12.4</v>
      </c>
      <c r="P2651" s="55">
        <v>2.1</v>
      </c>
      <c r="Q2651" s="55">
        <v>13.1</v>
      </c>
      <c r="R2651" s="55">
        <v>413</v>
      </c>
      <c r="S2651" s="55" t="s">
        <v>3203</v>
      </c>
    </row>
    <row r="2652" spans="1:19" ht="55.2" x14ac:dyDescent="0.25">
      <c r="A2652" s="49">
        <v>163</v>
      </c>
      <c r="B2652" s="59" t="s">
        <v>359</v>
      </c>
      <c r="C2652" s="59" t="s">
        <v>360</v>
      </c>
      <c r="D2652" s="60" t="s">
        <v>5309</v>
      </c>
      <c r="E2652" s="59" t="s">
        <v>167</v>
      </c>
      <c r="F2652" s="63" t="s">
        <v>2081</v>
      </c>
      <c r="G2652" s="55">
        <v>153000</v>
      </c>
      <c r="H2652" s="55">
        <v>5662</v>
      </c>
      <c r="I2652" s="62">
        <v>3.7</v>
      </c>
      <c r="J2652" s="55">
        <v>3646</v>
      </c>
      <c r="K2652" s="55">
        <v>872</v>
      </c>
      <c r="L2652" s="55">
        <v>142</v>
      </c>
      <c r="M2652" s="55">
        <v>1002</v>
      </c>
      <c r="N2652" s="62">
        <v>64.400000000000006</v>
      </c>
      <c r="O2652" s="55">
        <v>15.4</v>
      </c>
      <c r="P2652" s="55">
        <v>2.5</v>
      </c>
      <c r="Q2652" s="55">
        <v>17.7</v>
      </c>
      <c r="R2652" s="55">
        <v>574</v>
      </c>
      <c r="S2652" s="55" t="s">
        <v>3054</v>
      </c>
    </row>
    <row r="2653" spans="1:19" ht="55.2" x14ac:dyDescent="0.25">
      <c r="A2653" s="49">
        <v>163</v>
      </c>
      <c r="B2653" s="59" t="s">
        <v>359</v>
      </c>
      <c r="C2653" s="59" t="s">
        <v>360</v>
      </c>
      <c r="D2653" s="60" t="s">
        <v>5310</v>
      </c>
      <c r="E2653" s="59" t="s">
        <v>171</v>
      </c>
      <c r="F2653" s="63" t="s">
        <v>2082</v>
      </c>
      <c r="G2653" s="55">
        <v>149000</v>
      </c>
      <c r="H2653" s="55">
        <v>5513</v>
      </c>
      <c r="I2653" s="62">
        <v>3.7</v>
      </c>
      <c r="J2653" s="55">
        <v>3550</v>
      </c>
      <c r="K2653" s="55">
        <v>849</v>
      </c>
      <c r="L2653" s="55">
        <v>138</v>
      </c>
      <c r="M2653" s="55">
        <v>976</v>
      </c>
      <c r="N2653" s="62">
        <v>64.400000000000006</v>
      </c>
      <c r="O2653" s="55">
        <v>15.4</v>
      </c>
      <c r="P2653" s="55">
        <v>2.5</v>
      </c>
      <c r="Q2653" s="55">
        <v>17.7</v>
      </c>
      <c r="R2653" s="55">
        <v>559</v>
      </c>
      <c r="S2653" s="55" t="s">
        <v>3203</v>
      </c>
    </row>
    <row r="2654" spans="1:19" ht="55.2" x14ac:dyDescent="0.25">
      <c r="A2654" s="49">
        <v>163</v>
      </c>
      <c r="B2654" s="59" t="s">
        <v>359</v>
      </c>
      <c r="C2654" s="59" t="s">
        <v>360</v>
      </c>
      <c r="D2654" s="60" t="s">
        <v>5310</v>
      </c>
      <c r="E2654" s="59" t="s">
        <v>167</v>
      </c>
      <c r="F2654" s="63" t="s">
        <v>2082</v>
      </c>
      <c r="G2654" s="55">
        <v>136000</v>
      </c>
      <c r="H2654" s="55">
        <v>6936</v>
      </c>
      <c r="I2654" s="62">
        <v>5.0999999999999996</v>
      </c>
      <c r="J2654" s="55">
        <v>3829</v>
      </c>
      <c r="K2654" s="55">
        <v>1068</v>
      </c>
      <c r="L2654" s="55">
        <v>236</v>
      </c>
      <c r="M2654" s="55">
        <v>1803</v>
      </c>
      <c r="N2654" s="62">
        <v>55.2</v>
      </c>
      <c r="O2654" s="55">
        <v>15.4</v>
      </c>
      <c r="P2654" s="55">
        <v>3.4</v>
      </c>
      <c r="Q2654" s="55">
        <v>26</v>
      </c>
      <c r="R2654" s="55">
        <v>889</v>
      </c>
      <c r="S2654" s="55" t="s">
        <v>3203</v>
      </c>
    </row>
    <row r="2655" spans="1:19" ht="55.2" x14ac:dyDescent="0.25">
      <c r="A2655" s="49">
        <v>163</v>
      </c>
      <c r="B2655" s="59" t="s">
        <v>359</v>
      </c>
      <c r="C2655" s="59" t="s">
        <v>360</v>
      </c>
      <c r="D2655" s="60" t="s">
        <v>5311</v>
      </c>
      <c r="E2655" s="59" t="s">
        <v>167</v>
      </c>
      <c r="F2655" s="63" t="s">
        <v>2938</v>
      </c>
      <c r="G2655" s="55">
        <v>141000</v>
      </c>
      <c r="H2655" s="55">
        <v>3990</v>
      </c>
      <c r="I2655" s="62">
        <v>2.83</v>
      </c>
      <c r="J2655" s="55">
        <v>2070</v>
      </c>
      <c r="K2655" s="55">
        <v>659</v>
      </c>
      <c r="L2655" s="55">
        <v>386</v>
      </c>
      <c r="M2655" s="55">
        <v>875</v>
      </c>
      <c r="N2655" s="62">
        <v>51.89</v>
      </c>
      <c r="O2655" s="55">
        <v>16.510000000000002</v>
      </c>
      <c r="P2655" s="55">
        <v>9.67</v>
      </c>
      <c r="Q2655" s="55">
        <v>21.93</v>
      </c>
      <c r="R2655" s="55">
        <v>492</v>
      </c>
      <c r="S2655" s="55" t="s">
        <v>3024</v>
      </c>
    </row>
    <row r="2656" spans="1:19" ht="82.8" x14ac:dyDescent="0.25">
      <c r="A2656" s="49">
        <v>163</v>
      </c>
      <c r="B2656" s="59" t="s">
        <v>359</v>
      </c>
      <c r="C2656" s="59" t="s">
        <v>360</v>
      </c>
      <c r="D2656" s="60" t="s">
        <v>5312</v>
      </c>
      <c r="E2656" s="59" t="s">
        <v>171</v>
      </c>
      <c r="F2656" s="63" t="s">
        <v>5313</v>
      </c>
      <c r="G2656" s="55">
        <v>150000</v>
      </c>
      <c r="H2656" s="55">
        <v>4510</v>
      </c>
      <c r="I2656" s="62">
        <v>3.01</v>
      </c>
      <c r="J2656" s="55">
        <v>2987</v>
      </c>
      <c r="K2656" s="55">
        <v>465</v>
      </c>
      <c r="L2656" s="55">
        <v>259</v>
      </c>
      <c r="M2656" s="55">
        <v>799</v>
      </c>
      <c r="N2656" s="62">
        <v>66.23</v>
      </c>
      <c r="O2656" s="55">
        <v>10.31</v>
      </c>
      <c r="P2656" s="55">
        <v>5.74</v>
      </c>
      <c r="Q2656" s="55">
        <v>17.72</v>
      </c>
      <c r="R2656" s="55">
        <v>461</v>
      </c>
      <c r="S2656" s="55" t="s">
        <v>2721</v>
      </c>
    </row>
    <row r="2657" spans="1:19" ht="27.6" x14ac:dyDescent="0.25">
      <c r="A2657" s="49">
        <v>163</v>
      </c>
      <c r="B2657" s="59" t="s">
        <v>359</v>
      </c>
      <c r="C2657" s="59" t="s">
        <v>360</v>
      </c>
      <c r="D2657" s="60" t="s">
        <v>5314</v>
      </c>
      <c r="E2657" s="59" t="s">
        <v>171</v>
      </c>
      <c r="F2657" s="63" t="s">
        <v>586</v>
      </c>
      <c r="G2657" s="55">
        <v>133000</v>
      </c>
      <c r="H2657" s="55">
        <v>4203</v>
      </c>
      <c r="I2657" s="62">
        <v>3.16</v>
      </c>
      <c r="J2657" s="55">
        <v>2181</v>
      </c>
      <c r="K2657" s="55">
        <v>694</v>
      </c>
      <c r="L2657" s="55">
        <v>406</v>
      </c>
      <c r="M2657" s="55">
        <v>922</v>
      </c>
      <c r="N2657" s="62">
        <v>51.88</v>
      </c>
      <c r="O2657" s="55">
        <v>16.510000000000002</v>
      </c>
      <c r="P2657" s="55">
        <v>9.67</v>
      </c>
      <c r="Q2657" s="55">
        <v>21.93</v>
      </c>
      <c r="R2657" s="55">
        <v>518</v>
      </c>
      <c r="S2657" s="55" t="s">
        <v>3024</v>
      </c>
    </row>
    <row r="2658" spans="1:19" ht="55.2" hidden="1" x14ac:dyDescent="0.25">
      <c r="A2658" s="49">
        <v>164</v>
      </c>
      <c r="B2658" s="59" t="s">
        <v>176</v>
      </c>
      <c r="C2658" s="59" t="s">
        <v>177</v>
      </c>
      <c r="D2658" s="60" t="s">
        <v>5315</v>
      </c>
      <c r="E2658" s="59" t="s">
        <v>171</v>
      </c>
      <c r="F2658" s="63" t="s">
        <v>5316</v>
      </c>
      <c r="G2658" s="55">
        <v>26000</v>
      </c>
      <c r="H2658" s="55">
        <v>1660</v>
      </c>
      <c r="I2658" s="62">
        <v>6.38</v>
      </c>
      <c r="J2658" s="55">
        <v>950</v>
      </c>
      <c r="K2658" s="55">
        <v>240</v>
      </c>
      <c r="L2658" s="55">
        <v>47</v>
      </c>
      <c r="M2658" s="55">
        <v>423</v>
      </c>
      <c r="N2658" s="62">
        <v>57.26</v>
      </c>
      <c r="O2658" s="55">
        <v>14.44</v>
      </c>
      <c r="P2658" s="55">
        <v>2.81</v>
      </c>
      <c r="Q2658" s="55">
        <v>25.49</v>
      </c>
      <c r="R2658" s="55">
        <v>208</v>
      </c>
      <c r="S2658" s="55" t="s">
        <v>2802</v>
      </c>
    </row>
    <row r="2659" spans="1:19" ht="55.2" hidden="1" x14ac:dyDescent="0.25">
      <c r="A2659" s="49">
        <v>164</v>
      </c>
      <c r="B2659" s="59" t="s">
        <v>176</v>
      </c>
      <c r="C2659" s="59" t="s">
        <v>177</v>
      </c>
      <c r="D2659" s="60" t="s">
        <v>5315</v>
      </c>
      <c r="E2659" s="59" t="s">
        <v>167</v>
      </c>
      <c r="F2659" s="63" t="s">
        <v>5316</v>
      </c>
      <c r="G2659" s="55">
        <v>46000</v>
      </c>
      <c r="H2659" s="55">
        <v>3488</v>
      </c>
      <c r="I2659" s="62">
        <v>7.58</v>
      </c>
      <c r="J2659" s="55">
        <v>2557</v>
      </c>
      <c r="K2659" s="55">
        <v>322</v>
      </c>
      <c r="L2659" s="55">
        <v>118</v>
      </c>
      <c r="M2659" s="55">
        <v>491</v>
      </c>
      <c r="N2659" s="62">
        <v>73.33</v>
      </c>
      <c r="O2659" s="55">
        <v>9.2200000000000006</v>
      </c>
      <c r="P2659" s="55">
        <v>3.37</v>
      </c>
      <c r="Q2659" s="55">
        <v>14.08</v>
      </c>
      <c r="R2659" s="55">
        <v>306</v>
      </c>
      <c r="S2659" s="55" t="s">
        <v>2802</v>
      </c>
    </row>
    <row r="2660" spans="1:19" ht="55.2" hidden="1" x14ac:dyDescent="0.25">
      <c r="A2660" s="49">
        <v>164</v>
      </c>
      <c r="B2660" s="59" t="s">
        <v>176</v>
      </c>
      <c r="C2660" s="59" t="s">
        <v>177</v>
      </c>
      <c r="D2660" s="60" t="s">
        <v>5317</v>
      </c>
      <c r="E2660" s="59" t="s">
        <v>171</v>
      </c>
      <c r="F2660" s="63" t="s">
        <v>5318</v>
      </c>
      <c r="G2660" s="55">
        <v>77000</v>
      </c>
      <c r="H2660" s="55">
        <v>3442</v>
      </c>
      <c r="I2660" s="62">
        <v>4.47</v>
      </c>
      <c r="J2660" s="55">
        <v>2265</v>
      </c>
      <c r="K2660" s="55">
        <v>444</v>
      </c>
      <c r="L2660" s="55">
        <v>126</v>
      </c>
      <c r="M2660" s="55">
        <v>607</v>
      </c>
      <c r="N2660" s="62">
        <v>65.81</v>
      </c>
      <c r="O2660" s="55">
        <v>12.9</v>
      </c>
      <c r="P2660" s="55">
        <v>3.65</v>
      </c>
      <c r="Q2660" s="55">
        <v>17.64</v>
      </c>
      <c r="R2660" s="55">
        <v>348</v>
      </c>
      <c r="S2660" s="55" t="s">
        <v>2802</v>
      </c>
    </row>
    <row r="2661" spans="1:19" ht="55.2" hidden="1" x14ac:dyDescent="0.25">
      <c r="A2661" s="49">
        <v>164</v>
      </c>
      <c r="B2661" s="59" t="s">
        <v>176</v>
      </c>
      <c r="C2661" s="59" t="s">
        <v>177</v>
      </c>
      <c r="D2661" s="60" t="s">
        <v>5317</v>
      </c>
      <c r="E2661" s="59" t="s">
        <v>167</v>
      </c>
      <c r="F2661" s="63" t="s">
        <v>5318</v>
      </c>
      <c r="G2661" s="55">
        <v>53000</v>
      </c>
      <c r="H2661" s="55">
        <v>1775</v>
      </c>
      <c r="I2661" s="62">
        <v>3.35</v>
      </c>
      <c r="J2661" s="55">
        <v>1365</v>
      </c>
      <c r="K2661" s="55">
        <v>186</v>
      </c>
      <c r="L2661" s="55">
        <v>56</v>
      </c>
      <c r="M2661" s="55">
        <v>168</v>
      </c>
      <c r="N2661" s="62">
        <v>76.87</v>
      </c>
      <c r="O2661" s="55">
        <v>10.49</v>
      </c>
      <c r="P2661" s="55">
        <v>3.17</v>
      </c>
      <c r="Q2661" s="55">
        <v>9.4700000000000006</v>
      </c>
      <c r="R2661" s="55">
        <v>131</v>
      </c>
      <c r="S2661" s="55" t="s">
        <v>2802</v>
      </c>
    </row>
    <row r="2662" spans="1:19" ht="27.6" hidden="1" x14ac:dyDescent="0.25">
      <c r="A2662" s="49">
        <v>165</v>
      </c>
      <c r="B2662" s="59" t="s">
        <v>336</v>
      </c>
      <c r="C2662" s="59" t="s">
        <v>442</v>
      </c>
      <c r="D2662" s="60" t="s">
        <v>2829</v>
      </c>
      <c r="E2662" s="59" t="s">
        <v>167</v>
      </c>
      <c r="F2662" s="63" t="s">
        <v>675</v>
      </c>
      <c r="G2662" s="55">
        <v>1400</v>
      </c>
      <c r="H2662" s="55">
        <v>133</v>
      </c>
      <c r="I2662" s="62">
        <v>9.4</v>
      </c>
      <c r="J2662" s="55">
        <v>13</v>
      </c>
      <c r="K2662" s="55">
        <v>33</v>
      </c>
      <c r="L2662" s="55">
        <v>8</v>
      </c>
      <c r="M2662" s="55">
        <v>79</v>
      </c>
      <c r="N2662" s="62">
        <v>9.5</v>
      </c>
      <c r="O2662" s="55">
        <v>24.8</v>
      </c>
      <c r="P2662" s="55">
        <v>5.8</v>
      </c>
      <c r="Q2662" s="55">
        <v>59.9</v>
      </c>
      <c r="R2662" s="55">
        <v>32</v>
      </c>
      <c r="S2662" s="55" t="s">
        <v>3550</v>
      </c>
    </row>
    <row r="2663" spans="1:19" ht="55.2" hidden="1" x14ac:dyDescent="0.25">
      <c r="A2663" s="49">
        <v>165</v>
      </c>
      <c r="B2663" s="59" t="s">
        <v>336</v>
      </c>
      <c r="C2663" s="59" t="s">
        <v>442</v>
      </c>
      <c r="D2663" s="60" t="s">
        <v>5319</v>
      </c>
      <c r="E2663" s="59" t="s">
        <v>171</v>
      </c>
      <c r="F2663" s="63" t="s">
        <v>2087</v>
      </c>
      <c r="G2663" s="55">
        <v>12000</v>
      </c>
      <c r="H2663" s="55">
        <v>948</v>
      </c>
      <c r="I2663" s="62">
        <v>7.9</v>
      </c>
      <c r="J2663" s="55">
        <v>91</v>
      </c>
      <c r="K2663" s="55">
        <v>129</v>
      </c>
      <c r="L2663" s="55">
        <v>21</v>
      </c>
      <c r="M2663" s="55">
        <v>707</v>
      </c>
      <c r="N2663" s="62">
        <v>9.6</v>
      </c>
      <c r="O2663" s="55">
        <v>13.6</v>
      </c>
      <c r="P2663" s="55">
        <v>2.2000000000000002</v>
      </c>
      <c r="Q2663" s="55">
        <v>74.599999999999994</v>
      </c>
      <c r="R2663" s="55">
        <v>262</v>
      </c>
      <c r="S2663" s="55" t="s">
        <v>3550</v>
      </c>
    </row>
    <row r="2664" spans="1:19" ht="55.2" hidden="1" x14ac:dyDescent="0.25">
      <c r="A2664" s="49">
        <v>165</v>
      </c>
      <c r="B2664" s="59" t="s">
        <v>336</v>
      </c>
      <c r="C2664" s="59" t="s">
        <v>442</v>
      </c>
      <c r="D2664" s="60" t="s">
        <v>5319</v>
      </c>
      <c r="E2664" s="59" t="s">
        <v>167</v>
      </c>
      <c r="F2664" s="63" t="s">
        <v>2087</v>
      </c>
      <c r="G2664" s="55">
        <v>16000</v>
      </c>
      <c r="H2664" s="55">
        <v>1457</v>
      </c>
      <c r="I2664" s="62">
        <v>9.1</v>
      </c>
      <c r="J2664" s="55">
        <v>159</v>
      </c>
      <c r="K2664" s="55">
        <v>201</v>
      </c>
      <c r="L2664" s="55">
        <v>31</v>
      </c>
      <c r="M2664" s="55">
        <v>1066</v>
      </c>
      <c r="N2664" s="62">
        <v>10.9</v>
      </c>
      <c r="O2664" s="55">
        <v>13.8</v>
      </c>
      <c r="P2664" s="55">
        <v>2.1</v>
      </c>
      <c r="Q2664" s="55">
        <v>73.2</v>
      </c>
      <c r="R2664" s="55">
        <v>396</v>
      </c>
      <c r="S2664" s="55" t="s">
        <v>3550</v>
      </c>
    </row>
    <row r="2665" spans="1:19" ht="27.6" hidden="1" x14ac:dyDescent="0.25">
      <c r="A2665" s="49">
        <v>165</v>
      </c>
      <c r="B2665" s="59" t="s">
        <v>336</v>
      </c>
      <c r="C2665" s="59" t="s">
        <v>442</v>
      </c>
      <c r="D2665" s="60" t="s">
        <v>5320</v>
      </c>
      <c r="E2665" s="59" t="s">
        <v>171</v>
      </c>
      <c r="F2665" s="63" t="s">
        <v>2088</v>
      </c>
      <c r="G2665" s="55">
        <v>5500</v>
      </c>
      <c r="H2665" s="55">
        <v>428</v>
      </c>
      <c r="I2665" s="62">
        <v>7.79</v>
      </c>
      <c r="J2665" s="55">
        <v>51</v>
      </c>
      <c r="K2665" s="55">
        <v>68</v>
      </c>
      <c r="L2665" s="55">
        <v>15</v>
      </c>
      <c r="M2665" s="55">
        <v>294</v>
      </c>
      <c r="N2665" s="62">
        <v>12</v>
      </c>
      <c r="O2665" s="55">
        <v>15.8</v>
      </c>
      <c r="P2665" s="55">
        <v>3.4</v>
      </c>
      <c r="Q2665" s="55">
        <v>68.8</v>
      </c>
      <c r="R2665" s="55">
        <v>112</v>
      </c>
      <c r="S2665" s="55" t="s">
        <v>3550</v>
      </c>
    </row>
    <row r="2666" spans="1:19" ht="27.6" hidden="1" x14ac:dyDescent="0.25">
      <c r="A2666" s="49">
        <v>165</v>
      </c>
      <c r="B2666" s="59" t="s">
        <v>336</v>
      </c>
      <c r="C2666" s="59" t="s">
        <v>442</v>
      </c>
      <c r="D2666" s="60" t="s">
        <v>5320</v>
      </c>
      <c r="E2666" s="59" t="s">
        <v>167</v>
      </c>
      <c r="F2666" s="63" t="s">
        <v>2088</v>
      </c>
      <c r="G2666" s="55">
        <v>6200</v>
      </c>
      <c r="H2666" s="55">
        <v>577</v>
      </c>
      <c r="I2666" s="62">
        <v>9.3000000000000007</v>
      </c>
      <c r="J2666" s="55">
        <v>23</v>
      </c>
      <c r="K2666" s="55">
        <v>164</v>
      </c>
      <c r="L2666" s="55">
        <v>32</v>
      </c>
      <c r="M2666" s="55">
        <v>358</v>
      </c>
      <c r="N2666" s="62">
        <v>4</v>
      </c>
      <c r="O2666" s="55">
        <v>28.4</v>
      </c>
      <c r="P2666" s="55">
        <v>5.6</v>
      </c>
      <c r="Q2666" s="55">
        <v>62</v>
      </c>
      <c r="R2666" s="55">
        <v>144</v>
      </c>
      <c r="S2666" s="55" t="s">
        <v>3550</v>
      </c>
    </row>
    <row r="2667" spans="1:19" ht="27.6" hidden="1" x14ac:dyDescent="0.25">
      <c r="A2667" s="49">
        <v>165</v>
      </c>
      <c r="B2667" s="59" t="s">
        <v>336</v>
      </c>
      <c r="C2667" s="59" t="s">
        <v>348</v>
      </c>
      <c r="D2667" s="60" t="s">
        <v>5321</v>
      </c>
      <c r="E2667" s="59" t="s">
        <v>171</v>
      </c>
      <c r="F2667" s="63" t="s">
        <v>790</v>
      </c>
      <c r="G2667" s="55">
        <v>18000</v>
      </c>
      <c r="H2667" s="55">
        <v>882</v>
      </c>
      <c r="I2667" s="62">
        <v>4.9000000000000004</v>
      </c>
      <c r="J2667" s="55">
        <v>82</v>
      </c>
      <c r="K2667" s="55">
        <v>127</v>
      </c>
      <c r="L2667" s="55">
        <v>19</v>
      </c>
      <c r="M2667" s="55">
        <v>654</v>
      </c>
      <c r="N2667" s="62">
        <v>9.3000000000000007</v>
      </c>
      <c r="O2667" s="55">
        <v>14.4</v>
      </c>
      <c r="P2667" s="55">
        <v>2.2000000000000002</v>
      </c>
      <c r="Q2667" s="55">
        <v>74.099999999999994</v>
      </c>
      <c r="R2667" s="55">
        <v>243</v>
      </c>
      <c r="S2667" s="55" t="s">
        <v>3550</v>
      </c>
    </row>
    <row r="2668" spans="1:19" ht="41.4" hidden="1" x14ac:dyDescent="0.25">
      <c r="A2668" s="49">
        <v>166</v>
      </c>
      <c r="B2668" s="59" t="s">
        <v>202</v>
      </c>
      <c r="C2668" s="59" t="s">
        <v>203</v>
      </c>
      <c r="D2668" s="60" t="s">
        <v>2660</v>
      </c>
      <c r="E2668" s="59" t="s">
        <v>167</v>
      </c>
      <c r="F2668" s="63" t="s">
        <v>2090</v>
      </c>
      <c r="G2668" s="55">
        <v>9600</v>
      </c>
      <c r="H2668" s="55">
        <v>1041</v>
      </c>
      <c r="I2668" s="62">
        <v>10.84</v>
      </c>
      <c r="J2668" s="55">
        <v>600</v>
      </c>
      <c r="K2668" s="55">
        <v>69</v>
      </c>
      <c r="L2668" s="55">
        <v>36</v>
      </c>
      <c r="M2668" s="55">
        <v>336</v>
      </c>
      <c r="N2668" s="62">
        <v>57.64</v>
      </c>
      <c r="O2668" s="55">
        <v>6.63</v>
      </c>
      <c r="P2668" s="55">
        <v>3.46</v>
      </c>
      <c r="Q2668" s="55">
        <v>32.28</v>
      </c>
      <c r="R2668" s="55">
        <v>149</v>
      </c>
      <c r="S2668" s="55" t="s">
        <v>2721</v>
      </c>
    </row>
    <row r="2669" spans="1:19" ht="55.2" hidden="1" x14ac:dyDescent="0.25">
      <c r="A2669" s="49">
        <v>166</v>
      </c>
      <c r="B2669" s="59" t="s">
        <v>202</v>
      </c>
      <c r="C2669" s="59" t="s">
        <v>203</v>
      </c>
      <c r="D2669" s="60" t="s">
        <v>5322</v>
      </c>
      <c r="E2669" s="59" t="s">
        <v>171</v>
      </c>
      <c r="F2669" s="63" t="s">
        <v>5323</v>
      </c>
      <c r="G2669" s="55">
        <v>13000</v>
      </c>
      <c r="H2669" s="55">
        <v>1784</v>
      </c>
      <c r="I2669" s="62">
        <v>13.72</v>
      </c>
      <c r="J2669" s="55">
        <v>732</v>
      </c>
      <c r="K2669" s="55">
        <v>272</v>
      </c>
      <c r="L2669" s="55">
        <v>163</v>
      </c>
      <c r="M2669" s="55">
        <v>617</v>
      </c>
      <c r="N2669" s="62">
        <v>41.03</v>
      </c>
      <c r="O2669" s="55">
        <v>15.25</v>
      </c>
      <c r="P2669" s="55">
        <v>9.14</v>
      </c>
      <c r="Q2669" s="55">
        <v>34.590000000000003</v>
      </c>
      <c r="R2669" s="55">
        <v>287</v>
      </c>
      <c r="S2669" s="55" t="s">
        <v>2721</v>
      </c>
    </row>
    <row r="2670" spans="1:19" ht="55.2" hidden="1" x14ac:dyDescent="0.25">
      <c r="A2670" s="49">
        <v>166</v>
      </c>
      <c r="B2670" s="59" t="s">
        <v>202</v>
      </c>
      <c r="C2670" s="59" t="s">
        <v>203</v>
      </c>
      <c r="D2670" s="60" t="s">
        <v>5322</v>
      </c>
      <c r="E2670" s="59" t="s">
        <v>167</v>
      </c>
      <c r="F2670" s="63" t="s">
        <v>5323</v>
      </c>
      <c r="G2670" s="55">
        <v>14500</v>
      </c>
      <c r="H2670" s="55">
        <v>1886</v>
      </c>
      <c r="I2670" s="62">
        <v>13</v>
      </c>
      <c r="J2670" s="55">
        <v>773</v>
      </c>
      <c r="K2670" s="55">
        <v>283</v>
      </c>
      <c r="L2670" s="55">
        <v>170</v>
      </c>
      <c r="M2670" s="55">
        <v>660</v>
      </c>
      <c r="N2670" s="62">
        <v>41</v>
      </c>
      <c r="O2670" s="55">
        <v>15</v>
      </c>
      <c r="P2670" s="55">
        <v>9</v>
      </c>
      <c r="Q2670" s="55">
        <v>35</v>
      </c>
      <c r="R2670" s="55">
        <v>306</v>
      </c>
      <c r="S2670" s="55" t="s">
        <v>2709</v>
      </c>
    </row>
    <row r="2671" spans="1:19" ht="55.2" hidden="1" x14ac:dyDescent="0.25">
      <c r="A2671" s="49">
        <v>166</v>
      </c>
      <c r="B2671" s="59" t="s">
        <v>202</v>
      </c>
      <c r="C2671" s="59" t="s">
        <v>203</v>
      </c>
      <c r="D2671" s="60" t="s">
        <v>5324</v>
      </c>
      <c r="E2671" s="59" t="s">
        <v>167</v>
      </c>
      <c r="F2671" s="63" t="s">
        <v>2092</v>
      </c>
      <c r="G2671" s="55">
        <v>22600</v>
      </c>
      <c r="H2671" s="55">
        <v>2034</v>
      </c>
      <c r="I2671" s="62">
        <v>9</v>
      </c>
      <c r="J2671" s="55">
        <v>692</v>
      </c>
      <c r="K2671" s="55">
        <v>244</v>
      </c>
      <c r="L2671" s="55">
        <v>122</v>
      </c>
      <c r="M2671" s="55">
        <v>976</v>
      </c>
      <c r="N2671" s="62">
        <v>34</v>
      </c>
      <c r="O2671" s="55">
        <v>12</v>
      </c>
      <c r="P2671" s="55">
        <v>6</v>
      </c>
      <c r="Q2671" s="55">
        <v>48</v>
      </c>
      <c r="R2671" s="55">
        <v>401</v>
      </c>
      <c r="S2671" s="55" t="s">
        <v>2709</v>
      </c>
    </row>
    <row r="2672" spans="1:19" ht="55.2" hidden="1" x14ac:dyDescent="0.25">
      <c r="A2672" s="49">
        <v>166</v>
      </c>
      <c r="B2672" s="59" t="s">
        <v>202</v>
      </c>
      <c r="C2672" s="59" t="s">
        <v>203</v>
      </c>
      <c r="D2672" s="60" t="s">
        <v>5325</v>
      </c>
      <c r="E2672" s="59" t="s">
        <v>171</v>
      </c>
      <c r="F2672" s="63" t="s">
        <v>1946</v>
      </c>
      <c r="G2672" s="55">
        <v>25500</v>
      </c>
      <c r="H2672" s="55">
        <v>1530</v>
      </c>
      <c r="I2672" s="62">
        <v>6</v>
      </c>
      <c r="J2672" s="55">
        <v>444</v>
      </c>
      <c r="K2672" s="55">
        <v>153</v>
      </c>
      <c r="L2672" s="55">
        <v>107</v>
      </c>
      <c r="M2672" s="55">
        <v>826</v>
      </c>
      <c r="N2672" s="62">
        <v>29</v>
      </c>
      <c r="O2672" s="55">
        <v>10</v>
      </c>
      <c r="P2672" s="55">
        <v>7</v>
      </c>
      <c r="Q2672" s="55">
        <v>54</v>
      </c>
      <c r="R2672" s="55">
        <v>330</v>
      </c>
      <c r="S2672" s="55" t="s">
        <v>2709</v>
      </c>
    </row>
    <row r="2673" spans="1:19" ht="55.2" hidden="1" x14ac:dyDescent="0.25">
      <c r="A2673" s="49">
        <v>166</v>
      </c>
      <c r="B2673" s="59" t="s">
        <v>202</v>
      </c>
      <c r="C2673" s="59" t="s">
        <v>214</v>
      </c>
      <c r="D2673" s="60" t="s">
        <v>5325</v>
      </c>
      <c r="E2673" s="59" t="s">
        <v>167</v>
      </c>
      <c r="F2673" s="63" t="s">
        <v>1946</v>
      </c>
      <c r="G2673" s="55">
        <v>3200</v>
      </c>
      <c r="H2673" s="55">
        <v>593</v>
      </c>
      <c r="I2673" s="62">
        <v>18.53</v>
      </c>
      <c r="J2673" s="55">
        <v>167</v>
      </c>
      <c r="K2673" s="55">
        <v>42</v>
      </c>
      <c r="L2673" s="55">
        <v>23</v>
      </c>
      <c r="M2673" s="55">
        <v>361</v>
      </c>
      <c r="N2673" s="62">
        <v>28.16</v>
      </c>
      <c r="O2673" s="55">
        <v>7.08</v>
      </c>
      <c r="P2673" s="55">
        <v>3.88</v>
      </c>
      <c r="Q2673" s="55">
        <v>60.88</v>
      </c>
      <c r="R2673" s="55">
        <v>138</v>
      </c>
      <c r="S2673" s="55" t="s">
        <v>2721</v>
      </c>
    </row>
    <row r="2674" spans="1:19" ht="13.8" hidden="1" x14ac:dyDescent="0.25">
      <c r="A2674" s="49">
        <v>166</v>
      </c>
      <c r="B2674" s="59" t="s">
        <v>202</v>
      </c>
      <c r="C2674" s="59" t="s">
        <v>214</v>
      </c>
      <c r="D2674" s="60" t="s">
        <v>5326</v>
      </c>
      <c r="E2674" s="59" t="s">
        <v>167</v>
      </c>
      <c r="F2674" s="63" t="s">
        <v>5327</v>
      </c>
      <c r="G2674" s="55">
        <v>4200</v>
      </c>
      <c r="H2674" s="55">
        <v>1007</v>
      </c>
      <c r="I2674" s="62">
        <v>24</v>
      </c>
      <c r="J2674" s="55">
        <v>284</v>
      </c>
      <c r="K2674" s="55">
        <v>71</v>
      </c>
      <c r="L2674" s="55">
        <v>50</v>
      </c>
      <c r="M2674" s="55">
        <v>602</v>
      </c>
      <c r="N2674" s="62">
        <v>28.16</v>
      </c>
      <c r="O2674" s="55">
        <v>7.08</v>
      </c>
      <c r="P2674" s="55">
        <v>5</v>
      </c>
      <c r="Q2674" s="55">
        <v>59.76</v>
      </c>
      <c r="R2674" s="55">
        <v>232</v>
      </c>
      <c r="S2674" s="55" t="s">
        <v>2709</v>
      </c>
    </row>
    <row r="2675" spans="1:19" ht="27.6" hidden="1" x14ac:dyDescent="0.25">
      <c r="A2675" s="49">
        <v>166</v>
      </c>
      <c r="B2675" s="59" t="s">
        <v>202</v>
      </c>
      <c r="C2675" s="59" t="s">
        <v>203</v>
      </c>
      <c r="D2675" s="60" t="s">
        <v>5328</v>
      </c>
      <c r="E2675" s="59" t="s">
        <v>167</v>
      </c>
      <c r="F2675" s="63" t="s">
        <v>5329</v>
      </c>
      <c r="G2675" s="55">
        <v>3200</v>
      </c>
      <c r="H2675" s="55">
        <v>512</v>
      </c>
      <c r="I2675" s="62">
        <v>16</v>
      </c>
      <c r="J2675" s="55">
        <v>164</v>
      </c>
      <c r="K2675" s="55">
        <v>36</v>
      </c>
      <c r="L2675" s="55">
        <v>20</v>
      </c>
      <c r="M2675" s="55">
        <v>292</v>
      </c>
      <c r="N2675" s="62">
        <v>32</v>
      </c>
      <c r="O2675" s="55">
        <v>7.08</v>
      </c>
      <c r="P2675" s="55">
        <v>3.88</v>
      </c>
      <c r="Q2675" s="55">
        <v>57.04</v>
      </c>
      <c r="R2675" s="55">
        <v>113</v>
      </c>
      <c r="S2675" s="55" t="s">
        <v>2709</v>
      </c>
    </row>
    <row r="2676" spans="1:19" ht="41.4" hidden="1" x14ac:dyDescent="0.25">
      <c r="A2676" s="49">
        <v>166</v>
      </c>
      <c r="B2676" s="59" t="s">
        <v>202</v>
      </c>
      <c r="C2676" s="59" t="s">
        <v>214</v>
      </c>
      <c r="D2676" s="60" t="s">
        <v>5330</v>
      </c>
      <c r="E2676" s="59" t="s">
        <v>171</v>
      </c>
      <c r="F2676" s="63" t="s">
        <v>2095</v>
      </c>
      <c r="G2676" s="55">
        <v>4300</v>
      </c>
      <c r="H2676" s="55">
        <v>1022</v>
      </c>
      <c r="I2676" s="62">
        <v>23.77</v>
      </c>
      <c r="J2676" s="55">
        <v>261</v>
      </c>
      <c r="K2676" s="55">
        <v>73</v>
      </c>
      <c r="L2676" s="55">
        <v>54</v>
      </c>
      <c r="M2676" s="55">
        <v>634</v>
      </c>
      <c r="N2676" s="62">
        <v>25.54</v>
      </c>
      <c r="O2676" s="55">
        <v>7.14</v>
      </c>
      <c r="P2676" s="55">
        <v>5.28</v>
      </c>
      <c r="Q2676" s="55">
        <v>62.04</v>
      </c>
      <c r="R2676" s="55">
        <v>243</v>
      </c>
      <c r="S2676" s="55" t="s">
        <v>2721</v>
      </c>
    </row>
    <row r="2677" spans="1:19" ht="41.4" hidden="1" x14ac:dyDescent="0.25">
      <c r="A2677" s="49">
        <v>166</v>
      </c>
      <c r="B2677" s="59" t="s">
        <v>428</v>
      </c>
      <c r="C2677" s="59" t="s">
        <v>429</v>
      </c>
      <c r="D2677" s="60" t="s">
        <v>5331</v>
      </c>
      <c r="E2677" s="59" t="s">
        <v>167</v>
      </c>
      <c r="F2677" s="63" t="s">
        <v>2095</v>
      </c>
      <c r="G2677" s="55">
        <v>3000</v>
      </c>
      <c r="H2677" s="55">
        <v>899</v>
      </c>
      <c r="I2677" s="62">
        <v>29.97</v>
      </c>
      <c r="J2677" s="55">
        <v>297</v>
      </c>
      <c r="K2677" s="55">
        <v>40</v>
      </c>
      <c r="L2677" s="55">
        <v>18</v>
      </c>
      <c r="M2677" s="55">
        <v>544</v>
      </c>
      <c r="N2677" s="62">
        <v>33.03</v>
      </c>
      <c r="O2677" s="55">
        <v>4.41</v>
      </c>
      <c r="P2677" s="55">
        <v>2.04</v>
      </c>
      <c r="Q2677" s="55">
        <v>60.52</v>
      </c>
      <c r="R2677" s="55">
        <v>204</v>
      </c>
      <c r="S2677" s="55" t="s">
        <v>2711</v>
      </c>
    </row>
    <row r="2678" spans="1:19" ht="27.6" hidden="1" x14ac:dyDescent="0.25">
      <c r="A2678" s="49">
        <v>166</v>
      </c>
      <c r="B2678" s="59" t="s">
        <v>428</v>
      </c>
      <c r="C2678" s="59" t="s">
        <v>429</v>
      </c>
      <c r="D2678" s="60" t="s">
        <v>5332</v>
      </c>
      <c r="E2678" s="59" t="s">
        <v>167</v>
      </c>
      <c r="F2678" s="63" t="s">
        <v>5333</v>
      </c>
      <c r="G2678" s="55">
        <v>2850</v>
      </c>
      <c r="H2678" s="55">
        <v>854</v>
      </c>
      <c r="I2678" s="62">
        <v>29.96</v>
      </c>
      <c r="J2678" s="55">
        <v>256</v>
      </c>
      <c r="K2678" s="55">
        <v>43</v>
      </c>
      <c r="L2678" s="55">
        <v>26</v>
      </c>
      <c r="M2678" s="55">
        <v>529</v>
      </c>
      <c r="N2678" s="62">
        <v>30</v>
      </c>
      <c r="O2678" s="55">
        <v>5</v>
      </c>
      <c r="P2678" s="55">
        <v>3</v>
      </c>
      <c r="Q2678" s="55">
        <v>62</v>
      </c>
      <c r="R2678" s="55">
        <v>199</v>
      </c>
      <c r="S2678" s="55" t="s">
        <v>2707</v>
      </c>
    </row>
    <row r="2679" spans="1:19" ht="27.6" hidden="1" x14ac:dyDescent="0.25">
      <c r="A2679" s="49">
        <v>166</v>
      </c>
      <c r="B2679" s="59" t="s">
        <v>428</v>
      </c>
      <c r="C2679" s="59" t="s">
        <v>429</v>
      </c>
      <c r="D2679" s="60" t="s">
        <v>5334</v>
      </c>
      <c r="E2679" s="59" t="s">
        <v>171</v>
      </c>
      <c r="F2679" s="63" t="s">
        <v>675</v>
      </c>
      <c r="G2679" s="55">
        <v>3350</v>
      </c>
      <c r="H2679" s="55">
        <v>638</v>
      </c>
      <c r="I2679" s="62">
        <v>19.03</v>
      </c>
      <c r="J2679" s="55">
        <v>204</v>
      </c>
      <c r="K2679" s="55">
        <v>113</v>
      </c>
      <c r="L2679" s="55">
        <v>67</v>
      </c>
      <c r="M2679" s="55">
        <v>254</v>
      </c>
      <c r="N2679" s="62">
        <v>32.01</v>
      </c>
      <c r="O2679" s="55">
        <v>17.68</v>
      </c>
      <c r="P2679" s="55">
        <v>10.51</v>
      </c>
      <c r="Q2679" s="55">
        <v>39.81</v>
      </c>
      <c r="R2679" s="55">
        <v>115</v>
      </c>
      <c r="S2679" s="55" t="s">
        <v>2711</v>
      </c>
    </row>
    <row r="2680" spans="1:19" ht="41.4" hidden="1" x14ac:dyDescent="0.25">
      <c r="A2680" s="49">
        <v>166</v>
      </c>
      <c r="B2680" s="59" t="s">
        <v>428</v>
      </c>
      <c r="C2680" s="59" t="s">
        <v>429</v>
      </c>
      <c r="D2680" s="60" t="s">
        <v>5335</v>
      </c>
      <c r="E2680" s="59" t="s">
        <v>171</v>
      </c>
      <c r="F2680" s="63" t="s">
        <v>2097</v>
      </c>
      <c r="G2680" s="55">
        <v>2750</v>
      </c>
      <c r="H2680" s="55">
        <v>670</v>
      </c>
      <c r="I2680" s="62">
        <v>24.37</v>
      </c>
      <c r="J2680" s="55">
        <v>226</v>
      </c>
      <c r="K2680" s="55">
        <v>34</v>
      </c>
      <c r="L2680" s="55">
        <v>20</v>
      </c>
      <c r="M2680" s="55">
        <v>390</v>
      </c>
      <c r="N2680" s="62">
        <v>33.74</v>
      </c>
      <c r="O2680" s="55">
        <v>5.0199999999999996</v>
      </c>
      <c r="P2680" s="55">
        <v>3.04</v>
      </c>
      <c r="Q2680" s="55">
        <v>58.21</v>
      </c>
      <c r="R2680" s="55">
        <v>149</v>
      </c>
      <c r="S2680" s="55" t="s">
        <v>2711</v>
      </c>
    </row>
    <row r="2681" spans="1:19" ht="27.6" hidden="1" x14ac:dyDescent="0.25">
      <c r="A2681" s="49">
        <v>167</v>
      </c>
      <c r="B2681" s="59" t="s">
        <v>560</v>
      </c>
      <c r="C2681" s="59" t="s">
        <v>564</v>
      </c>
      <c r="D2681" s="60" t="s">
        <v>2660</v>
      </c>
      <c r="E2681" s="59" t="s">
        <v>167</v>
      </c>
      <c r="F2681" s="63" t="s">
        <v>562</v>
      </c>
      <c r="G2681" s="55">
        <v>200</v>
      </c>
      <c r="H2681" s="55">
        <v>11</v>
      </c>
      <c r="I2681" s="62">
        <v>5.5</v>
      </c>
      <c r="J2681" s="55">
        <v>5</v>
      </c>
      <c r="K2681" s="55">
        <v>2</v>
      </c>
      <c r="L2681" s="55">
        <v>0</v>
      </c>
      <c r="M2681" s="55">
        <v>4</v>
      </c>
      <c r="N2681" s="62">
        <v>45.45</v>
      </c>
      <c r="O2681" s="55">
        <v>18.18</v>
      </c>
      <c r="P2681" s="55">
        <v>0</v>
      </c>
      <c r="Q2681" s="55">
        <v>36.36</v>
      </c>
      <c r="R2681" s="55">
        <v>2</v>
      </c>
      <c r="S2681" s="55" t="s">
        <v>2661</v>
      </c>
    </row>
    <row r="2682" spans="1:19" ht="41.4" hidden="1" x14ac:dyDescent="0.25">
      <c r="A2682" s="49">
        <v>167</v>
      </c>
      <c r="B2682" s="59" t="s">
        <v>560</v>
      </c>
      <c r="C2682" s="59" t="s">
        <v>564</v>
      </c>
      <c r="D2682" s="60" t="s">
        <v>5336</v>
      </c>
      <c r="E2682" s="59" t="s">
        <v>171</v>
      </c>
      <c r="F2682" s="63" t="s">
        <v>566</v>
      </c>
      <c r="G2682" s="55">
        <v>110</v>
      </c>
      <c r="H2682" s="55">
        <v>7</v>
      </c>
      <c r="I2682" s="62">
        <v>5</v>
      </c>
      <c r="J2682" s="55">
        <v>2</v>
      </c>
      <c r="K2682" s="55">
        <v>0</v>
      </c>
      <c r="L2682" s="55">
        <v>0</v>
      </c>
      <c r="M2682" s="55">
        <v>5</v>
      </c>
      <c r="N2682" s="62">
        <v>25</v>
      </c>
      <c r="O2682" s="55">
        <v>0</v>
      </c>
      <c r="P2682" s="55">
        <v>0</v>
      </c>
      <c r="Q2682" s="55">
        <v>75</v>
      </c>
      <c r="R2682" s="55">
        <v>2</v>
      </c>
      <c r="S2682" s="55" t="s">
        <v>2667</v>
      </c>
    </row>
    <row r="2683" spans="1:19" ht="27.6" hidden="1" x14ac:dyDescent="0.25">
      <c r="A2683" s="49">
        <v>168</v>
      </c>
      <c r="B2683" s="59" t="s">
        <v>428</v>
      </c>
      <c r="C2683" s="59" t="s">
        <v>438</v>
      </c>
      <c r="D2683" s="60" t="s">
        <v>5337</v>
      </c>
      <c r="E2683" s="59" t="s">
        <v>171</v>
      </c>
      <c r="F2683" s="63" t="s">
        <v>2148</v>
      </c>
      <c r="G2683" s="55">
        <v>6800</v>
      </c>
      <c r="H2683" s="55">
        <v>451</v>
      </c>
      <c r="I2683" s="62">
        <v>6.62</v>
      </c>
      <c r="J2683" s="55">
        <v>378</v>
      </c>
      <c r="K2683" s="55">
        <v>32</v>
      </c>
      <c r="L2683" s="55">
        <v>14</v>
      </c>
      <c r="M2683" s="55">
        <v>27</v>
      </c>
      <c r="N2683" s="62">
        <v>84</v>
      </c>
      <c r="O2683" s="55">
        <v>7</v>
      </c>
      <c r="P2683" s="55">
        <v>3</v>
      </c>
      <c r="Q2683" s="55">
        <v>6</v>
      </c>
      <c r="R2683" s="55">
        <v>28</v>
      </c>
      <c r="S2683" s="55" t="s">
        <v>2709</v>
      </c>
    </row>
    <row r="2684" spans="1:19" ht="27.6" hidden="1" x14ac:dyDescent="0.25">
      <c r="A2684" s="49">
        <v>168</v>
      </c>
      <c r="B2684" s="59" t="s">
        <v>428</v>
      </c>
      <c r="C2684" s="59" t="s">
        <v>438</v>
      </c>
      <c r="D2684" s="60" t="s">
        <v>5337</v>
      </c>
      <c r="E2684" s="59" t="s">
        <v>167</v>
      </c>
      <c r="F2684" s="63" t="s">
        <v>2148</v>
      </c>
      <c r="G2684" s="55">
        <v>6600</v>
      </c>
      <c r="H2684" s="55">
        <v>437</v>
      </c>
      <c r="I2684" s="62">
        <v>6.62</v>
      </c>
      <c r="J2684" s="55">
        <v>368</v>
      </c>
      <c r="K2684" s="55">
        <v>34</v>
      </c>
      <c r="L2684" s="55">
        <v>12</v>
      </c>
      <c r="M2684" s="55">
        <v>23</v>
      </c>
      <c r="N2684" s="62">
        <v>84.21</v>
      </c>
      <c r="O2684" s="55">
        <v>7.78</v>
      </c>
      <c r="P2684" s="55">
        <v>2.75</v>
      </c>
      <c r="Q2684" s="55">
        <v>5.26</v>
      </c>
      <c r="R2684" s="55">
        <v>26</v>
      </c>
      <c r="S2684" s="55" t="s">
        <v>2721</v>
      </c>
    </row>
    <row r="2685" spans="1:19" ht="27.6" hidden="1" x14ac:dyDescent="0.25">
      <c r="A2685" s="49">
        <v>168</v>
      </c>
      <c r="B2685" s="59" t="s">
        <v>428</v>
      </c>
      <c r="C2685" s="59" t="s">
        <v>438</v>
      </c>
      <c r="D2685" s="60" t="s">
        <v>5338</v>
      </c>
      <c r="E2685" s="59" t="s">
        <v>171</v>
      </c>
      <c r="F2685" s="63" t="s">
        <v>5339</v>
      </c>
      <c r="G2685" s="55">
        <v>9100</v>
      </c>
      <c r="H2685" s="55">
        <v>331</v>
      </c>
      <c r="I2685" s="62">
        <v>10</v>
      </c>
      <c r="J2685" s="55">
        <v>304</v>
      </c>
      <c r="K2685" s="55">
        <v>13</v>
      </c>
      <c r="L2685" s="55">
        <v>7</v>
      </c>
      <c r="M2685" s="55">
        <v>7</v>
      </c>
      <c r="N2685" s="62">
        <v>92</v>
      </c>
      <c r="O2685" s="55">
        <v>4</v>
      </c>
      <c r="P2685" s="55">
        <v>2</v>
      </c>
      <c r="Q2685" s="55">
        <v>2</v>
      </c>
      <c r="R2685" s="55">
        <v>15</v>
      </c>
      <c r="S2685" s="55" t="s">
        <v>3024</v>
      </c>
    </row>
    <row r="2686" spans="1:19" ht="27.6" hidden="1" x14ac:dyDescent="0.25">
      <c r="A2686" s="49">
        <v>168</v>
      </c>
      <c r="B2686" s="59" t="s">
        <v>428</v>
      </c>
      <c r="C2686" s="59" t="s">
        <v>438</v>
      </c>
      <c r="D2686" s="60" t="s">
        <v>5338</v>
      </c>
      <c r="E2686" s="59" t="s">
        <v>167</v>
      </c>
      <c r="F2686" s="63" t="s">
        <v>5339</v>
      </c>
      <c r="G2686" s="55">
        <v>9100</v>
      </c>
      <c r="H2686" s="55">
        <v>910</v>
      </c>
      <c r="I2686" s="62">
        <v>10</v>
      </c>
      <c r="J2686" s="55">
        <v>801</v>
      </c>
      <c r="K2686" s="55">
        <v>64</v>
      </c>
      <c r="L2686" s="55">
        <v>36</v>
      </c>
      <c r="M2686" s="55">
        <v>9</v>
      </c>
      <c r="N2686" s="62">
        <v>88</v>
      </c>
      <c r="O2686" s="55">
        <v>7</v>
      </c>
      <c r="P2686" s="55">
        <v>4</v>
      </c>
      <c r="Q2686" s="55">
        <v>1</v>
      </c>
      <c r="R2686" s="55">
        <v>42</v>
      </c>
      <c r="S2686" s="55" t="s">
        <v>3024</v>
      </c>
    </row>
    <row r="2687" spans="1:19" ht="41.4" hidden="1" x14ac:dyDescent="0.25">
      <c r="A2687" s="49">
        <v>168</v>
      </c>
      <c r="B2687" s="59" t="s">
        <v>428</v>
      </c>
      <c r="C2687" s="59" t="s">
        <v>438</v>
      </c>
      <c r="D2687" s="60" t="s">
        <v>5340</v>
      </c>
      <c r="E2687" s="59" t="s">
        <v>171</v>
      </c>
      <c r="F2687" s="63" t="s">
        <v>5341</v>
      </c>
      <c r="G2687" s="55">
        <v>1050</v>
      </c>
      <c r="H2687" s="55">
        <v>141</v>
      </c>
      <c r="I2687" s="62">
        <v>13.43</v>
      </c>
      <c r="J2687" s="55">
        <v>108</v>
      </c>
      <c r="K2687" s="55">
        <v>16</v>
      </c>
      <c r="L2687" s="55">
        <v>7</v>
      </c>
      <c r="M2687" s="55">
        <v>10</v>
      </c>
      <c r="N2687" s="62">
        <v>76.599999999999994</v>
      </c>
      <c r="O2687" s="55">
        <v>11.35</v>
      </c>
      <c r="P2687" s="55">
        <v>4.96</v>
      </c>
      <c r="Q2687" s="55">
        <v>7.09</v>
      </c>
      <c r="R2687" s="55">
        <v>10</v>
      </c>
      <c r="S2687" s="55" t="s">
        <v>2709</v>
      </c>
    </row>
    <row r="2688" spans="1:19" ht="41.4" hidden="1" x14ac:dyDescent="0.25">
      <c r="A2688" s="49">
        <v>168</v>
      </c>
      <c r="B2688" s="59" t="s">
        <v>428</v>
      </c>
      <c r="C2688" s="59" t="s">
        <v>438</v>
      </c>
      <c r="D2688" s="60" t="s">
        <v>5340</v>
      </c>
      <c r="E2688" s="59" t="s">
        <v>167</v>
      </c>
      <c r="F2688" s="63" t="s">
        <v>5341</v>
      </c>
      <c r="G2688" s="55">
        <v>1000</v>
      </c>
      <c r="H2688" s="55">
        <v>120</v>
      </c>
      <c r="I2688" s="62">
        <v>12.05</v>
      </c>
      <c r="J2688" s="55">
        <v>83</v>
      </c>
      <c r="K2688" s="55">
        <v>18</v>
      </c>
      <c r="L2688" s="55">
        <v>16</v>
      </c>
      <c r="M2688" s="55">
        <v>3</v>
      </c>
      <c r="N2688" s="62">
        <v>68.87</v>
      </c>
      <c r="O2688" s="55">
        <v>15.09</v>
      </c>
      <c r="P2688" s="55">
        <v>13.21</v>
      </c>
      <c r="Q2688" s="55">
        <v>2.83</v>
      </c>
      <c r="R2688" s="55">
        <v>8</v>
      </c>
      <c r="S2688" s="55" t="s">
        <v>2991</v>
      </c>
    </row>
    <row r="2689" spans="1:19" ht="27.6" hidden="1" x14ac:dyDescent="0.25">
      <c r="A2689" s="49">
        <v>168</v>
      </c>
      <c r="B2689" s="59" t="s">
        <v>428</v>
      </c>
      <c r="C2689" s="59" t="s">
        <v>438</v>
      </c>
      <c r="D2689" s="60" t="s">
        <v>5342</v>
      </c>
      <c r="E2689" s="59" t="s">
        <v>171</v>
      </c>
      <c r="F2689" s="63" t="s">
        <v>5343</v>
      </c>
      <c r="G2689" s="55">
        <v>1000</v>
      </c>
      <c r="H2689" s="55">
        <v>121</v>
      </c>
      <c r="I2689" s="62">
        <v>12.09</v>
      </c>
      <c r="J2689" s="55">
        <v>70</v>
      </c>
      <c r="K2689" s="55">
        <v>27</v>
      </c>
      <c r="L2689" s="55">
        <v>22</v>
      </c>
      <c r="M2689" s="55">
        <v>2</v>
      </c>
      <c r="N2689" s="62">
        <v>57.69</v>
      </c>
      <c r="O2689" s="55">
        <v>22.12</v>
      </c>
      <c r="P2689" s="55">
        <v>18.27</v>
      </c>
      <c r="Q2689" s="55">
        <v>1.92</v>
      </c>
      <c r="R2689" s="55">
        <v>9</v>
      </c>
      <c r="S2689" s="55" t="s">
        <v>2991</v>
      </c>
    </row>
    <row r="2690" spans="1:19" ht="27.6" hidden="1" x14ac:dyDescent="0.25">
      <c r="A2690" s="49">
        <v>168</v>
      </c>
      <c r="B2690" s="59" t="s">
        <v>560</v>
      </c>
      <c r="C2690" s="59" t="s">
        <v>561</v>
      </c>
      <c r="D2690" s="60" t="s">
        <v>2708</v>
      </c>
      <c r="E2690" s="59" t="s">
        <v>167</v>
      </c>
      <c r="F2690" s="63" t="s">
        <v>2104</v>
      </c>
      <c r="G2690" s="55">
        <v>400</v>
      </c>
      <c r="H2690" s="55">
        <v>4</v>
      </c>
      <c r="I2690" s="62">
        <v>1</v>
      </c>
      <c r="J2690" s="55">
        <v>3</v>
      </c>
      <c r="K2690" s="55">
        <v>1</v>
      </c>
      <c r="L2690" s="55">
        <v>0</v>
      </c>
      <c r="M2690" s="55">
        <v>0</v>
      </c>
      <c r="N2690" s="62">
        <v>75</v>
      </c>
      <c r="O2690" s="55">
        <v>25</v>
      </c>
      <c r="P2690" s="55">
        <v>0</v>
      </c>
      <c r="Q2690" s="55">
        <v>0</v>
      </c>
      <c r="R2690" s="55">
        <v>0</v>
      </c>
      <c r="S2690" s="55" t="s">
        <v>2667</v>
      </c>
    </row>
    <row r="2691" spans="1:19" ht="27.6" hidden="1" x14ac:dyDescent="0.25">
      <c r="A2691" s="49">
        <v>168</v>
      </c>
      <c r="B2691" s="59" t="s">
        <v>560</v>
      </c>
      <c r="C2691" s="59" t="s">
        <v>561</v>
      </c>
      <c r="D2691" s="60" t="s">
        <v>5344</v>
      </c>
      <c r="E2691" s="59" t="s">
        <v>171</v>
      </c>
      <c r="F2691" s="63" t="s">
        <v>5345</v>
      </c>
      <c r="G2691" s="55">
        <v>400</v>
      </c>
      <c r="H2691" s="55">
        <v>10</v>
      </c>
      <c r="I2691" s="62">
        <v>2.5</v>
      </c>
      <c r="J2691" s="55">
        <v>5</v>
      </c>
      <c r="K2691" s="55">
        <v>5</v>
      </c>
      <c r="L2691" s="55">
        <v>0</v>
      </c>
      <c r="M2691" s="55">
        <v>0</v>
      </c>
      <c r="N2691" s="62">
        <v>50</v>
      </c>
      <c r="O2691" s="55">
        <v>50</v>
      </c>
      <c r="P2691" s="55">
        <v>0</v>
      </c>
      <c r="Q2691" s="55">
        <v>0</v>
      </c>
      <c r="R2691" s="55">
        <v>1</v>
      </c>
      <c r="S2691" s="55" t="s">
        <v>2667</v>
      </c>
    </row>
    <row r="2692" spans="1:19" ht="27.6" hidden="1" x14ac:dyDescent="0.25">
      <c r="A2692" s="49">
        <v>168</v>
      </c>
      <c r="B2692" s="59" t="s">
        <v>560</v>
      </c>
      <c r="C2692" s="59" t="s">
        <v>561</v>
      </c>
      <c r="D2692" s="60" t="s">
        <v>5344</v>
      </c>
      <c r="E2692" s="59" t="s">
        <v>167</v>
      </c>
      <c r="F2692" s="63" t="s">
        <v>5345</v>
      </c>
      <c r="G2692" s="55">
        <v>680</v>
      </c>
      <c r="H2692" s="55">
        <v>16</v>
      </c>
      <c r="I2692" s="62">
        <v>2.33</v>
      </c>
      <c r="J2692" s="55">
        <v>11</v>
      </c>
      <c r="K2692" s="55">
        <v>1</v>
      </c>
      <c r="L2692" s="55">
        <v>4</v>
      </c>
      <c r="M2692" s="55">
        <v>0</v>
      </c>
      <c r="N2692" s="62">
        <v>68.75</v>
      </c>
      <c r="O2692" s="55">
        <v>6.25</v>
      </c>
      <c r="P2692" s="55">
        <v>25</v>
      </c>
      <c r="Q2692" s="55">
        <v>0</v>
      </c>
      <c r="R2692" s="55">
        <v>1</v>
      </c>
      <c r="S2692" s="55" t="s">
        <v>2667</v>
      </c>
    </row>
    <row r="2693" spans="1:19" ht="13.8" hidden="1" x14ac:dyDescent="0.25">
      <c r="A2693" s="49">
        <v>168</v>
      </c>
      <c r="B2693" s="59" t="s">
        <v>560</v>
      </c>
      <c r="C2693" s="59" t="s">
        <v>561</v>
      </c>
      <c r="D2693" s="60" t="s">
        <v>5346</v>
      </c>
      <c r="E2693" s="59" t="s">
        <v>171</v>
      </c>
      <c r="F2693" s="63" t="s">
        <v>5347</v>
      </c>
      <c r="G2693" s="55">
        <v>1325</v>
      </c>
      <c r="H2693" s="55">
        <v>218</v>
      </c>
      <c r="I2693" s="62">
        <v>16.45</v>
      </c>
      <c r="J2693" s="55">
        <v>203</v>
      </c>
      <c r="K2693" s="55">
        <v>10</v>
      </c>
      <c r="L2693" s="55">
        <v>2</v>
      </c>
      <c r="M2693" s="55">
        <v>3</v>
      </c>
      <c r="N2693" s="62">
        <v>93.12</v>
      </c>
      <c r="O2693" s="55">
        <v>4.59</v>
      </c>
      <c r="P2693" s="55">
        <v>0.92</v>
      </c>
      <c r="Q2693" s="55">
        <v>1.38</v>
      </c>
      <c r="R2693" s="55">
        <v>9</v>
      </c>
      <c r="S2693" s="55" t="s">
        <v>2721</v>
      </c>
    </row>
    <row r="2694" spans="1:19" ht="27.6" hidden="1" x14ac:dyDescent="0.25">
      <c r="A2694" s="49">
        <v>168</v>
      </c>
      <c r="B2694" s="59" t="s">
        <v>560</v>
      </c>
      <c r="C2694" s="59" t="s">
        <v>561</v>
      </c>
      <c r="D2694" s="60" t="s">
        <v>5348</v>
      </c>
      <c r="E2694" s="59" t="s">
        <v>171</v>
      </c>
      <c r="F2694" s="63" t="s">
        <v>2107</v>
      </c>
      <c r="G2694" s="55">
        <v>6300</v>
      </c>
      <c r="H2694" s="55">
        <v>250</v>
      </c>
      <c r="I2694" s="62">
        <v>3.97</v>
      </c>
      <c r="J2694" s="55">
        <v>188</v>
      </c>
      <c r="K2694" s="55">
        <v>35</v>
      </c>
      <c r="L2694" s="55">
        <v>8</v>
      </c>
      <c r="M2694" s="55">
        <v>19</v>
      </c>
      <c r="N2694" s="62">
        <v>75</v>
      </c>
      <c r="O2694" s="55">
        <v>14.1</v>
      </c>
      <c r="P2694" s="55">
        <v>3.3</v>
      </c>
      <c r="Q2694" s="55">
        <v>7.6</v>
      </c>
      <c r="R2694" s="55">
        <v>18</v>
      </c>
      <c r="S2694" s="55" t="s">
        <v>2667</v>
      </c>
    </row>
    <row r="2695" spans="1:19" ht="27.6" hidden="1" x14ac:dyDescent="0.25">
      <c r="A2695" s="49">
        <v>168</v>
      </c>
      <c r="B2695" s="59" t="s">
        <v>560</v>
      </c>
      <c r="C2695" s="59" t="s">
        <v>561</v>
      </c>
      <c r="D2695" s="60" t="s">
        <v>5348</v>
      </c>
      <c r="E2695" s="59" t="s">
        <v>167</v>
      </c>
      <c r="F2695" s="63" t="s">
        <v>2107</v>
      </c>
      <c r="G2695" s="55">
        <v>6600</v>
      </c>
      <c r="H2695" s="55">
        <v>375</v>
      </c>
      <c r="I2695" s="62">
        <v>5.68</v>
      </c>
      <c r="J2695" s="55">
        <v>246</v>
      </c>
      <c r="K2695" s="55">
        <v>84</v>
      </c>
      <c r="L2695" s="55">
        <v>24</v>
      </c>
      <c r="M2695" s="55">
        <v>21</v>
      </c>
      <c r="N2695" s="62">
        <v>65.599999999999994</v>
      </c>
      <c r="O2695" s="55">
        <v>22.4</v>
      </c>
      <c r="P2695" s="55">
        <v>6.4</v>
      </c>
      <c r="Q2695" s="55">
        <v>5.6</v>
      </c>
      <c r="R2695" s="55">
        <v>27</v>
      </c>
      <c r="S2695" s="55" t="s">
        <v>2721</v>
      </c>
    </row>
    <row r="2696" spans="1:19" ht="27.6" hidden="1" x14ac:dyDescent="0.25">
      <c r="A2696" s="49">
        <v>168</v>
      </c>
      <c r="B2696" s="59" t="s">
        <v>560</v>
      </c>
      <c r="C2696" s="59" t="s">
        <v>561</v>
      </c>
      <c r="D2696" s="60" t="s">
        <v>5349</v>
      </c>
      <c r="E2696" s="59" t="s">
        <v>171</v>
      </c>
      <c r="F2696" s="63" t="s">
        <v>562</v>
      </c>
      <c r="G2696" s="55">
        <v>8200</v>
      </c>
      <c r="H2696" s="55">
        <v>441</v>
      </c>
      <c r="I2696" s="62">
        <v>5.36</v>
      </c>
      <c r="J2696" s="55">
        <v>344</v>
      </c>
      <c r="K2696" s="55">
        <v>57</v>
      </c>
      <c r="L2696" s="55">
        <v>18</v>
      </c>
      <c r="M2696" s="55">
        <v>22</v>
      </c>
      <c r="N2696" s="62">
        <v>78.11</v>
      </c>
      <c r="O2696" s="55">
        <v>13</v>
      </c>
      <c r="P2696" s="55">
        <v>4</v>
      </c>
      <c r="Q2696" s="55">
        <v>4.8899999999999997</v>
      </c>
      <c r="R2696" s="55">
        <v>28</v>
      </c>
      <c r="S2696" s="55" t="s">
        <v>2661</v>
      </c>
    </row>
    <row r="2697" spans="1:19" ht="27.6" hidden="1" x14ac:dyDescent="0.25">
      <c r="A2697" s="49">
        <v>168</v>
      </c>
      <c r="B2697" s="59" t="s">
        <v>560</v>
      </c>
      <c r="C2697" s="59" t="s">
        <v>561</v>
      </c>
      <c r="D2697" s="60" t="s">
        <v>5350</v>
      </c>
      <c r="E2697" s="59" t="s">
        <v>167</v>
      </c>
      <c r="F2697" s="63" t="s">
        <v>562</v>
      </c>
      <c r="G2697" s="55">
        <v>470</v>
      </c>
      <c r="H2697" s="55">
        <v>53</v>
      </c>
      <c r="I2697" s="62">
        <v>11.3</v>
      </c>
      <c r="J2697" s="55">
        <v>38</v>
      </c>
      <c r="K2697" s="55">
        <v>6</v>
      </c>
      <c r="L2697" s="55">
        <v>5</v>
      </c>
      <c r="M2697" s="55">
        <v>4</v>
      </c>
      <c r="N2697" s="62">
        <v>71.150000000000006</v>
      </c>
      <c r="O2697" s="55">
        <v>11.54</v>
      </c>
      <c r="P2697" s="55">
        <v>9.6199999999999992</v>
      </c>
      <c r="Q2697" s="55">
        <v>7.69</v>
      </c>
      <c r="R2697" s="55">
        <v>4</v>
      </c>
      <c r="S2697" s="55" t="s">
        <v>2991</v>
      </c>
    </row>
    <row r="2698" spans="1:19" ht="55.2" hidden="1" x14ac:dyDescent="0.25">
      <c r="A2698" s="49">
        <v>168</v>
      </c>
      <c r="B2698" s="59" t="s">
        <v>560</v>
      </c>
      <c r="C2698" s="59" t="s">
        <v>564</v>
      </c>
      <c r="D2698" s="60" t="s">
        <v>5321</v>
      </c>
      <c r="E2698" s="59" t="s">
        <v>171</v>
      </c>
      <c r="F2698" s="63" t="s">
        <v>2108</v>
      </c>
      <c r="G2698" s="55">
        <v>220</v>
      </c>
      <c r="H2698" s="55">
        <v>19</v>
      </c>
      <c r="I2698" s="62">
        <v>8</v>
      </c>
      <c r="J2698" s="55">
        <v>7</v>
      </c>
      <c r="K2698" s="55">
        <v>5</v>
      </c>
      <c r="L2698" s="55">
        <v>0</v>
      </c>
      <c r="M2698" s="55">
        <v>7</v>
      </c>
      <c r="N2698" s="62">
        <v>37.5</v>
      </c>
      <c r="O2698" s="55">
        <v>25</v>
      </c>
      <c r="P2698" s="55">
        <v>0</v>
      </c>
      <c r="Q2698" s="55">
        <v>37.5</v>
      </c>
      <c r="R2698" s="55">
        <v>3</v>
      </c>
      <c r="S2698" s="55" t="s">
        <v>2889</v>
      </c>
    </row>
    <row r="2699" spans="1:19" ht="41.4" hidden="1" x14ac:dyDescent="0.25">
      <c r="A2699" s="49">
        <v>169</v>
      </c>
      <c r="B2699" s="59" t="s">
        <v>270</v>
      </c>
      <c r="C2699" s="59" t="s">
        <v>1754</v>
      </c>
      <c r="D2699" s="60" t="s">
        <v>2708</v>
      </c>
      <c r="E2699" s="59" t="s">
        <v>167</v>
      </c>
      <c r="F2699" s="63" t="s">
        <v>2110</v>
      </c>
      <c r="G2699" s="55">
        <v>1900</v>
      </c>
      <c r="H2699" s="55">
        <v>163</v>
      </c>
      <c r="I2699" s="62">
        <v>8.5</v>
      </c>
      <c r="J2699" s="55">
        <v>49</v>
      </c>
      <c r="K2699" s="55">
        <v>57</v>
      </c>
      <c r="L2699" s="55">
        <v>3</v>
      </c>
      <c r="M2699" s="55">
        <v>54</v>
      </c>
      <c r="N2699" s="62">
        <v>30</v>
      </c>
      <c r="O2699" s="55">
        <v>35.299999999999997</v>
      </c>
      <c r="P2699" s="55">
        <v>1.6</v>
      </c>
      <c r="Q2699" s="55">
        <v>33.1</v>
      </c>
      <c r="R2699" s="55">
        <v>26</v>
      </c>
      <c r="S2699" s="55" t="s">
        <v>2972</v>
      </c>
    </row>
    <row r="2700" spans="1:19" ht="27.6" hidden="1" x14ac:dyDescent="0.25">
      <c r="A2700" s="49">
        <v>169</v>
      </c>
      <c r="B2700" s="59" t="s">
        <v>270</v>
      </c>
      <c r="C2700" s="59" t="s">
        <v>928</v>
      </c>
      <c r="D2700" s="60" t="s">
        <v>5351</v>
      </c>
      <c r="E2700" s="59" t="s">
        <v>167</v>
      </c>
      <c r="F2700" s="63" t="s">
        <v>2111</v>
      </c>
      <c r="G2700" s="55">
        <v>200</v>
      </c>
      <c r="H2700" s="55">
        <v>40</v>
      </c>
      <c r="I2700" s="62">
        <v>20</v>
      </c>
      <c r="J2700" s="55">
        <v>32</v>
      </c>
      <c r="K2700" s="55">
        <v>5</v>
      </c>
      <c r="L2700" s="55">
        <v>0</v>
      </c>
      <c r="M2700" s="55">
        <v>3</v>
      </c>
      <c r="N2700" s="62">
        <v>79.55</v>
      </c>
      <c r="O2700" s="55">
        <v>13.64</v>
      </c>
      <c r="P2700" s="55">
        <v>0</v>
      </c>
      <c r="Q2700" s="55">
        <v>6.82</v>
      </c>
      <c r="R2700" s="55">
        <v>3</v>
      </c>
      <c r="S2700" s="55" t="s">
        <v>2972</v>
      </c>
    </row>
    <row r="2701" spans="1:19" ht="41.4" hidden="1" x14ac:dyDescent="0.25">
      <c r="A2701" s="49">
        <v>169</v>
      </c>
      <c r="B2701" s="59" t="s">
        <v>270</v>
      </c>
      <c r="C2701" s="59" t="s">
        <v>928</v>
      </c>
      <c r="D2701" s="60" t="s">
        <v>5352</v>
      </c>
      <c r="E2701" s="59" t="s">
        <v>171</v>
      </c>
      <c r="F2701" s="63" t="s">
        <v>2112</v>
      </c>
      <c r="G2701" s="55">
        <v>300</v>
      </c>
      <c r="H2701" s="55">
        <v>23</v>
      </c>
      <c r="I2701" s="62">
        <v>7.8</v>
      </c>
      <c r="J2701" s="55">
        <v>15</v>
      </c>
      <c r="K2701" s="55">
        <v>4</v>
      </c>
      <c r="L2701" s="55">
        <v>1</v>
      </c>
      <c r="M2701" s="55">
        <v>3</v>
      </c>
      <c r="N2701" s="62">
        <v>65</v>
      </c>
      <c r="O2701" s="55">
        <v>17</v>
      </c>
      <c r="P2701" s="55">
        <v>3.8</v>
      </c>
      <c r="Q2701" s="55">
        <v>14.2</v>
      </c>
      <c r="R2701" s="55">
        <v>2</v>
      </c>
      <c r="S2701" s="55" t="s">
        <v>4267</v>
      </c>
    </row>
    <row r="2702" spans="1:19" ht="55.2" hidden="1" x14ac:dyDescent="0.25">
      <c r="A2702" s="49">
        <v>170</v>
      </c>
      <c r="B2702" s="59" t="s">
        <v>176</v>
      </c>
      <c r="C2702" s="59" t="s">
        <v>177</v>
      </c>
      <c r="D2702" s="60" t="s">
        <v>5353</v>
      </c>
      <c r="E2702" s="59" t="s">
        <v>167</v>
      </c>
      <c r="F2702" s="63" t="s">
        <v>5354</v>
      </c>
      <c r="G2702" s="55">
        <v>188000</v>
      </c>
      <c r="H2702" s="55">
        <v>7293</v>
      </c>
      <c r="I2702" s="62">
        <v>3.88</v>
      </c>
      <c r="J2702" s="55">
        <v>4667</v>
      </c>
      <c r="K2702" s="55">
        <v>888</v>
      </c>
      <c r="L2702" s="55">
        <v>319</v>
      </c>
      <c r="M2702" s="55">
        <v>1419</v>
      </c>
      <c r="N2702" s="62">
        <v>63.99</v>
      </c>
      <c r="O2702" s="55">
        <v>12.18</v>
      </c>
      <c r="P2702" s="55">
        <v>4.37</v>
      </c>
      <c r="Q2702" s="55">
        <v>19.46</v>
      </c>
      <c r="R2702" s="55">
        <v>781</v>
      </c>
      <c r="S2702" s="55" t="s">
        <v>2975</v>
      </c>
    </row>
    <row r="2703" spans="1:19" ht="69" hidden="1" x14ac:dyDescent="0.25">
      <c r="A2703" s="49">
        <v>170</v>
      </c>
      <c r="B2703" s="59" t="s">
        <v>176</v>
      </c>
      <c r="C2703" s="59" t="s">
        <v>177</v>
      </c>
      <c r="D2703" s="60" t="s">
        <v>5355</v>
      </c>
      <c r="E2703" s="59" t="s">
        <v>192</v>
      </c>
      <c r="F2703" s="63" t="s">
        <v>2115</v>
      </c>
      <c r="G2703" s="55">
        <v>206000</v>
      </c>
      <c r="H2703" s="55">
        <v>7376</v>
      </c>
      <c r="I2703" s="62">
        <v>3.58</v>
      </c>
      <c r="J2703" s="55">
        <v>3373</v>
      </c>
      <c r="K2703" s="55">
        <v>1322</v>
      </c>
      <c r="L2703" s="55">
        <v>964</v>
      </c>
      <c r="M2703" s="55">
        <v>1717</v>
      </c>
      <c r="N2703" s="62">
        <v>45.73</v>
      </c>
      <c r="O2703" s="55">
        <v>17.920000000000002</v>
      </c>
      <c r="P2703" s="55">
        <v>13.07</v>
      </c>
      <c r="Q2703" s="55">
        <v>23.28</v>
      </c>
      <c r="R2703" s="55">
        <v>974</v>
      </c>
      <c r="S2703" s="55" t="s">
        <v>2721</v>
      </c>
    </row>
    <row r="2704" spans="1:19" ht="55.2" hidden="1" x14ac:dyDescent="0.25">
      <c r="A2704" s="49">
        <v>170</v>
      </c>
      <c r="B2704" s="59" t="s">
        <v>176</v>
      </c>
      <c r="C2704" s="59" t="s">
        <v>177</v>
      </c>
      <c r="D2704" s="60" t="s">
        <v>5356</v>
      </c>
      <c r="E2704" s="59" t="s">
        <v>171</v>
      </c>
      <c r="F2704" s="63" t="s">
        <v>2809</v>
      </c>
      <c r="G2704" s="55">
        <v>143000</v>
      </c>
      <c r="H2704" s="55">
        <v>7349</v>
      </c>
      <c r="I2704" s="62">
        <v>5.14</v>
      </c>
      <c r="J2704" s="55">
        <v>4703</v>
      </c>
      <c r="K2704" s="55">
        <v>895</v>
      </c>
      <c r="L2704" s="55">
        <v>321</v>
      </c>
      <c r="M2704" s="55">
        <v>1430</v>
      </c>
      <c r="N2704" s="62">
        <v>63.99</v>
      </c>
      <c r="O2704" s="55">
        <v>12.18</v>
      </c>
      <c r="P2704" s="55">
        <v>4.37</v>
      </c>
      <c r="Q2704" s="55">
        <v>19.46</v>
      </c>
      <c r="R2704" s="55">
        <v>787</v>
      </c>
      <c r="S2704" s="55" t="s">
        <v>2975</v>
      </c>
    </row>
    <row r="2705" spans="1:19" ht="41.4" hidden="1" x14ac:dyDescent="0.25">
      <c r="A2705" s="49">
        <v>172</v>
      </c>
      <c r="B2705" s="59" t="s">
        <v>297</v>
      </c>
      <c r="C2705" s="59" t="s">
        <v>481</v>
      </c>
      <c r="D2705" s="60" t="s">
        <v>2660</v>
      </c>
      <c r="E2705" s="59" t="s">
        <v>167</v>
      </c>
      <c r="F2705" s="63" t="s">
        <v>2117</v>
      </c>
      <c r="G2705" s="55">
        <v>150</v>
      </c>
      <c r="H2705" s="55">
        <v>1</v>
      </c>
      <c r="I2705" s="62">
        <v>0.67</v>
      </c>
      <c r="J2705" s="55">
        <v>1</v>
      </c>
      <c r="K2705" s="55">
        <v>0</v>
      </c>
      <c r="L2705" s="55">
        <v>0</v>
      </c>
      <c r="M2705" s="55">
        <v>0</v>
      </c>
      <c r="N2705" s="62">
        <v>100</v>
      </c>
      <c r="O2705" s="55">
        <v>0</v>
      </c>
      <c r="P2705" s="55">
        <v>0</v>
      </c>
      <c r="Q2705" s="55">
        <v>0</v>
      </c>
      <c r="R2705" s="55">
        <v>0</v>
      </c>
      <c r="S2705" s="55" t="s">
        <v>2709</v>
      </c>
    </row>
    <row r="2706" spans="1:19" ht="27.6" hidden="1" x14ac:dyDescent="0.25">
      <c r="A2706" s="49">
        <v>172</v>
      </c>
      <c r="B2706" s="59" t="s">
        <v>297</v>
      </c>
      <c r="C2706" s="59" t="s">
        <v>481</v>
      </c>
      <c r="D2706" s="60" t="s">
        <v>5357</v>
      </c>
      <c r="E2706" s="59" t="s">
        <v>167</v>
      </c>
      <c r="F2706" s="63" t="s">
        <v>2118</v>
      </c>
      <c r="G2706" s="55">
        <v>140</v>
      </c>
      <c r="H2706" s="55">
        <v>2</v>
      </c>
      <c r="I2706" s="62">
        <v>1.43</v>
      </c>
      <c r="J2706" s="55">
        <v>1</v>
      </c>
      <c r="K2706" s="55">
        <v>1</v>
      </c>
      <c r="L2706" s="55">
        <v>0</v>
      </c>
      <c r="M2706" s="55">
        <v>0</v>
      </c>
      <c r="N2706" s="62">
        <v>50</v>
      </c>
      <c r="O2706" s="55">
        <v>50</v>
      </c>
      <c r="P2706" s="55">
        <v>0</v>
      </c>
      <c r="Q2706" s="55">
        <v>0</v>
      </c>
      <c r="R2706" s="55">
        <v>0</v>
      </c>
      <c r="S2706" s="55" t="s">
        <v>2709</v>
      </c>
    </row>
    <row r="2707" spans="1:19" ht="55.2" hidden="1" x14ac:dyDescent="0.25">
      <c r="A2707" s="49">
        <v>172</v>
      </c>
      <c r="B2707" s="59" t="s">
        <v>297</v>
      </c>
      <c r="C2707" s="59" t="s">
        <v>481</v>
      </c>
      <c r="D2707" s="60" t="s">
        <v>5358</v>
      </c>
      <c r="E2707" s="59" t="s">
        <v>171</v>
      </c>
      <c r="F2707" s="63" t="s">
        <v>2119</v>
      </c>
      <c r="G2707" s="55">
        <v>140</v>
      </c>
      <c r="H2707" s="55">
        <v>2</v>
      </c>
      <c r="I2707" s="62">
        <v>1.43</v>
      </c>
      <c r="J2707" s="55">
        <v>1</v>
      </c>
      <c r="K2707" s="55">
        <v>1</v>
      </c>
      <c r="L2707" s="55">
        <v>0</v>
      </c>
      <c r="M2707" s="55">
        <v>0</v>
      </c>
      <c r="N2707" s="62">
        <v>50</v>
      </c>
      <c r="O2707" s="55">
        <v>50</v>
      </c>
      <c r="P2707" s="55">
        <v>0</v>
      </c>
      <c r="Q2707" s="55">
        <v>0</v>
      </c>
      <c r="R2707" s="55">
        <v>0</v>
      </c>
      <c r="S2707" s="55" t="s">
        <v>2721</v>
      </c>
    </row>
    <row r="2708" spans="1:19" ht="27.6" hidden="1" x14ac:dyDescent="0.25">
      <c r="A2708" s="49">
        <v>173</v>
      </c>
      <c r="B2708" s="59" t="s">
        <v>293</v>
      </c>
      <c r="C2708" s="59" t="s">
        <v>294</v>
      </c>
      <c r="D2708" s="60" t="s">
        <v>2829</v>
      </c>
      <c r="E2708" s="59" t="s">
        <v>167</v>
      </c>
      <c r="F2708" s="63" t="s">
        <v>295</v>
      </c>
      <c r="G2708" s="55">
        <v>1150</v>
      </c>
      <c r="H2708" s="55">
        <v>47</v>
      </c>
      <c r="I2708" s="62">
        <v>4.0999999999999996</v>
      </c>
      <c r="J2708" s="55">
        <v>30</v>
      </c>
      <c r="K2708" s="55">
        <v>8</v>
      </c>
      <c r="L2708" s="55">
        <v>7</v>
      </c>
      <c r="M2708" s="55">
        <v>2</v>
      </c>
      <c r="N2708" s="62">
        <v>64</v>
      </c>
      <c r="O2708" s="55">
        <v>18</v>
      </c>
      <c r="P2708" s="55">
        <v>14</v>
      </c>
      <c r="Q2708" s="55">
        <v>4</v>
      </c>
      <c r="R2708" s="55">
        <v>4</v>
      </c>
      <c r="S2708" s="55" t="s">
        <v>2927</v>
      </c>
    </row>
    <row r="2709" spans="1:19" ht="41.4" hidden="1" x14ac:dyDescent="0.25">
      <c r="A2709" s="49">
        <v>173</v>
      </c>
      <c r="B2709" s="59" t="s">
        <v>293</v>
      </c>
      <c r="C2709" s="59" t="s">
        <v>294</v>
      </c>
      <c r="D2709" s="60" t="s">
        <v>5359</v>
      </c>
      <c r="E2709" s="59" t="s">
        <v>167</v>
      </c>
      <c r="F2709" s="63" t="s">
        <v>5360</v>
      </c>
      <c r="G2709" s="55">
        <v>150</v>
      </c>
      <c r="H2709" s="55">
        <v>60</v>
      </c>
      <c r="I2709" s="62">
        <v>40</v>
      </c>
      <c r="J2709" s="55">
        <v>60</v>
      </c>
      <c r="K2709" s="55">
        <v>0</v>
      </c>
      <c r="L2709" s="55">
        <v>0</v>
      </c>
      <c r="M2709" s="55">
        <v>0</v>
      </c>
      <c r="N2709" s="62">
        <v>100</v>
      </c>
      <c r="O2709" s="55">
        <v>0</v>
      </c>
      <c r="P2709" s="55">
        <v>0</v>
      </c>
      <c r="Q2709" s="55">
        <v>0</v>
      </c>
      <c r="R2709" s="55">
        <v>2</v>
      </c>
      <c r="S2709" s="55" t="s">
        <v>3654</v>
      </c>
    </row>
    <row r="2710" spans="1:19" ht="55.2" hidden="1" x14ac:dyDescent="0.25">
      <c r="A2710" s="49">
        <v>173</v>
      </c>
      <c r="B2710" s="59" t="s">
        <v>293</v>
      </c>
      <c r="C2710" s="59" t="s">
        <v>294</v>
      </c>
      <c r="D2710" s="60" t="s">
        <v>5361</v>
      </c>
      <c r="E2710" s="59" t="s">
        <v>171</v>
      </c>
      <c r="F2710" s="63" t="s">
        <v>5362</v>
      </c>
      <c r="G2710" s="55">
        <v>8500</v>
      </c>
      <c r="H2710" s="55">
        <v>510</v>
      </c>
      <c r="I2710" s="62">
        <v>6</v>
      </c>
      <c r="J2710" s="55">
        <v>448</v>
      </c>
      <c r="K2710" s="55">
        <v>43</v>
      </c>
      <c r="L2710" s="55">
        <v>0</v>
      </c>
      <c r="M2710" s="55">
        <v>19</v>
      </c>
      <c r="N2710" s="62">
        <v>87.8</v>
      </c>
      <c r="O2710" s="55">
        <v>8.5</v>
      </c>
      <c r="P2710" s="55">
        <v>0</v>
      </c>
      <c r="Q2710" s="55">
        <v>3.7</v>
      </c>
      <c r="R2710" s="55">
        <v>26</v>
      </c>
      <c r="S2710" s="55" t="s">
        <v>3452</v>
      </c>
    </row>
    <row r="2711" spans="1:19" ht="55.2" hidden="1" x14ac:dyDescent="0.25">
      <c r="A2711" s="49">
        <v>173</v>
      </c>
      <c r="B2711" s="59" t="s">
        <v>293</v>
      </c>
      <c r="C2711" s="59" t="s">
        <v>294</v>
      </c>
      <c r="D2711" s="60" t="s">
        <v>5361</v>
      </c>
      <c r="E2711" s="59" t="s">
        <v>167</v>
      </c>
      <c r="F2711" s="63" t="s">
        <v>5362</v>
      </c>
      <c r="G2711" s="55">
        <v>4100</v>
      </c>
      <c r="H2711" s="55">
        <v>409</v>
      </c>
      <c r="I2711" s="62">
        <v>10</v>
      </c>
      <c r="J2711" s="55">
        <v>331</v>
      </c>
      <c r="K2711" s="55">
        <v>39</v>
      </c>
      <c r="L2711" s="55">
        <v>0</v>
      </c>
      <c r="M2711" s="55">
        <v>39</v>
      </c>
      <c r="N2711" s="62">
        <v>80.8</v>
      </c>
      <c r="O2711" s="55">
        <v>9.6</v>
      </c>
      <c r="P2711" s="55">
        <v>0</v>
      </c>
      <c r="Q2711" s="55">
        <v>9.6</v>
      </c>
      <c r="R2711" s="55">
        <v>29</v>
      </c>
      <c r="S2711" s="55" t="s">
        <v>3054</v>
      </c>
    </row>
    <row r="2712" spans="1:19" ht="27.6" hidden="1" x14ac:dyDescent="0.25">
      <c r="A2712" s="49">
        <v>173</v>
      </c>
      <c r="B2712" s="59" t="s">
        <v>293</v>
      </c>
      <c r="C2712" s="59" t="s">
        <v>294</v>
      </c>
      <c r="D2712" s="60" t="s">
        <v>5363</v>
      </c>
      <c r="E2712" s="59" t="s">
        <v>171</v>
      </c>
      <c r="F2712" s="63" t="s">
        <v>976</v>
      </c>
      <c r="G2712" s="55">
        <v>5000</v>
      </c>
      <c r="H2712" s="55">
        <v>201</v>
      </c>
      <c r="I2712" s="62">
        <v>4</v>
      </c>
      <c r="J2712" s="55">
        <v>157</v>
      </c>
      <c r="K2712" s="55">
        <v>25</v>
      </c>
      <c r="L2712" s="55">
        <v>7</v>
      </c>
      <c r="M2712" s="55">
        <v>12</v>
      </c>
      <c r="N2712" s="62">
        <v>78.3</v>
      </c>
      <c r="O2712" s="55">
        <v>12.3</v>
      </c>
      <c r="P2712" s="55">
        <v>3.3</v>
      </c>
      <c r="Q2712" s="55">
        <v>6.1</v>
      </c>
      <c r="R2712" s="55">
        <v>13</v>
      </c>
      <c r="S2712" s="55" t="s">
        <v>3203</v>
      </c>
    </row>
    <row r="2713" spans="1:19" ht="41.4" hidden="1" x14ac:dyDescent="0.25">
      <c r="A2713" s="49">
        <v>174</v>
      </c>
      <c r="B2713" s="59" t="s">
        <v>460</v>
      </c>
      <c r="C2713" s="59" t="s">
        <v>849</v>
      </c>
      <c r="D2713" s="60" t="s">
        <v>2660</v>
      </c>
      <c r="E2713" s="59" t="s">
        <v>167</v>
      </c>
      <c r="F2713" s="63" t="s">
        <v>2124</v>
      </c>
      <c r="G2713" s="55">
        <v>15500</v>
      </c>
      <c r="H2713" s="55">
        <v>243</v>
      </c>
      <c r="I2713" s="62">
        <v>1.57</v>
      </c>
      <c r="J2713" s="55">
        <v>94</v>
      </c>
      <c r="K2713" s="55">
        <v>44</v>
      </c>
      <c r="L2713" s="55">
        <v>25</v>
      </c>
      <c r="M2713" s="55">
        <v>80</v>
      </c>
      <c r="N2713" s="62">
        <v>38.64</v>
      </c>
      <c r="O2713" s="55">
        <v>18.18</v>
      </c>
      <c r="P2713" s="55">
        <v>10.45</v>
      </c>
      <c r="Q2713" s="55">
        <v>32.729999999999997</v>
      </c>
      <c r="R2713" s="55">
        <v>39</v>
      </c>
      <c r="S2713" s="55" t="s">
        <v>2702</v>
      </c>
    </row>
    <row r="2714" spans="1:19" ht="55.2" hidden="1" x14ac:dyDescent="0.25">
      <c r="A2714" s="49">
        <v>174</v>
      </c>
      <c r="B2714" s="59" t="s">
        <v>460</v>
      </c>
      <c r="C2714" s="59" t="s">
        <v>849</v>
      </c>
      <c r="D2714" s="60" t="s">
        <v>5364</v>
      </c>
      <c r="E2714" s="59" t="s">
        <v>192</v>
      </c>
      <c r="F2714" s="63" t="s">
        <v>2125</v>
      </c>
      <c r="G2714" s="55">
        <v>4900</v>
      </c>
      <c r="H2714" s="55">
        <v>355</v>
      </c>
      <c r="I2714" s="62">
        <v>7.24</v>
      </c>
      <c r="J2714" s="55">
        <v>60</v>
      </c>
      <c r="K2714" s="55">
        <v>120</v>
      </c>
      <c r="L2714" s="55">
        <v>90</v>
      </c>
      <c r="M2714" s="55">
        <v>85</v>
      </c>
      <c r="N2714" s="62">
        <v>16.899999999999999</v>
      </c>
      <c r="O2714" s="55">
        <v>33.799999999999997</v>
      </c>
      <c r="P2714" s="55">
        <v>25.35</v>
      </c>
      <c r="Q2714" s="55">
        <v>23.94</v>
      </c>
      <c r="R2714" s="55">
        <v>56</v>
      </c>
      <c r="S2714" s="55" t="s">
        <v>2650</v>
      </c>
    </row>
    <row r="2715" spans="1:19" ht="55.2" hidden="1" x14ac:dyDescent="0.25">
      <c r="A2715" s="49">
        <v>174</v>
      </c>
      <c r="B2715" s="59" t="s">
        <v>460</v>
      </c>
      <c r="C2715" s="59" t="s">
        <v>797</v>
      </c>
      <c r="D2715" s="60" t="s">
        <v>2660</v>
      </c>
      <c r="E2715" s="59" t="s">
        <v>192</v>
      </c>
      <c r="F2715" s="63" t="s">
        <v>2125</v>
      </c>
      <c r="G2715" s="55">
        <v>4900</v>
      </c>
      <c r="H2715" s="55">
        <v>355</v>
      </c>
      <c r="I2715" s="62">
        <v>7.24</v>
      </c>
      <c r="J2715" s="55">
        <v>60</v>
      </c>
      <c r="K2715" s="55">
        <v>120</v>
      </c>
      <c r="L2715" s="55">
        <v>90</v>
      </c>
      <c r="M2715" s="55">
        <v>85</v>
      </c>
      <c r="N2715" s="62">
        <v>16.899999999999999</v>
      </c>
      <c r="O2715" s="55">
        <v>33.799999999999997</v>
      </c>
      <c r="P2715" s="55">
        <v>25.35</v>
      </c>
      <c r="Q2715" s="55">
        <v>23.94</v>
      </c>
      <c r="R2715" s="55">
        <v>56</v>
      </c>
      <c r="S2715" s="55" t="s">
        <v>2650</v>
      </c>
    </row>
    <row r="2716" spans="1:19" ht="55.2" hidden="1" x14ac:dyDescent="0.25">
      <c r="A2716" s="49">
        <v>174</v>
      </c>
      <c r="B2716" s="59" t="s">
        <v>460</v>
      </c>
      <c r="C2716" s="59" t="s">
        <v>797</v>
      </c>
      <c r="D2716" s="60" t="s">
        <v>5365</v>
      </c>
      <c r="E2716" s="59" t="s">
        <v>171</v>
      </c>
      <c r="F2716" s="63" t="s">
        <v>2126</v>
      </c>
      <c r="G2716" s="55">
        <v>6500</v>
      </c>
      <c r="H2716" s="55">
        <v>471</v>
      </c>
      <c r="I2716" s="62">
        <v>7.24</v>
      </c>
      <c r="J2716" s="55">
        <v>80</v>
      </c>
      <c r="K2716" s="55">
        <v>159</v>
      </c>
      <c r="L2716" s="55">
        <v>119</v>
      </c>
      <c r="M2716" s="55">
        <v>113</v>
      </c>
      <c r="N2716" s="62">
        <v>16.899999999999999</v>
      </c>
      <c r="O2716" s="55">
        <v>33.799999999999997</v>
      </c>
      <c r="P2716" s="55">
        <v>25.35</v>
      </c>
      <c r="Q2716" s="55">
        <v>23.94</v>
      </c>
      <c r="R2716" s="55">
        <v>74</v>
      </c>
      <c r="S2716" s="55" t="s">
        <v>2650</v>
      </c>
    </row>
    <row r="2717" spans="1:19" ht="41.4" hidden="1" x14ac:dyDescent="0.25">
      <c r="A2717" s="49">
        <v>175</v>
      </c>
      <c r="B2717" s="59" t="s">
        <v>270</v>
      </c>
      <c r="C2717" s="59" t="s">
        <v>271</v>
      </c>
      <c r="D2717" s="60" t="s">
        <v>2660</v>
      </c>
      <c r="E2717" s="59" t="s">
        <v>167</v>
      </c>
      <c r="F2717" s="63" t="s">
        <v>2128</v>
      </c>
      <c r="G2717" s="55">
        <v>3550</v>
      </c>
      <c r="H2717" s="55">
        <v>113</v>
      </c>
      <c r="I2717" s="62">
        <v>3.18</v>
      </c>
      <c r="J2717" s="55">
        <v>58</v>
      </c>
      <c r="K2717" s="55">
        <v>22</v>
      </c>
      <c r="L2717" s="55">
        <v>14</v>
      </c>
      <c r="M2717" s="55">
        <v>19</v>
      </c>
      <c r="N2717" s="62">
        <v>51.23</v>
      </c>
      <c r="O2717" s="55">
        <v>19.75</v>
      </c>
      <c r="P2717" s="55">
        <v>12.35</v>
      </c>
      <c r="Q2717" s="55">
        <v>16.670000000000002</v>
      </c>
      <c r="R2717" s="55">
        <v>13</v>
      </c>
      <c r="S2717" s="55" t="s">
        <v>2711</v>
      </c>
    </row>
    <row r="2718" spans="1:19" ht="27.6" hidden="1" x14ac:dyDescent="0.25">
      <c r="A2718" s="49">
        <v>175</v>
      </c>
      <c r="B2718" s="59" t="s">
        <v>270</v>
      </c>
      <c r="C2718" s="59" t="s">
        <v>779</v>
      </c>
      <c r="D2718" s="60" t="s">
        <v>5366</v>
      </c>
      <c r="E2718" s="59" t="s">
        <v>171</v>
      </c>
      <c r="F2718" s="63" t="s">
        <v>2129</v>
      </c>
      <c r="G2718" s="55">
        <v>2000</v>
      </c>
      <c r="H2718" s="55">
        <v>112</v>
      </c>
      <c r="I2718" s="62">
        <v>5.55</v>
      </c>
      <c r="J2718" s="55">
        <v>93</v>
      </c>
      <c r="K2718" s="55">
        <v>9</v>
      </c>
      <c r="L2718" s="55">
        <v>6</v>
      </c>
      <c r="M2718" s="55">
        <v>4</v>
      </c>
      <c r="N2718" s="62">
        <v>83.39</v>
      </c>
      <c r="O2718" s="55">
        <v>7.84</v>
      </c>
      <c r="P2718" s="55">
        <v>5.33</v>
      </c>
      <c r="Q2718" s="55">
        <v>3.45</v>
      </c>
      <c r="R2718" s="55">
        <v>6</v>
      </c>
      <c r="S2718" s="55" t="s">
        <v>2709</v>
      </c>
    </row>
    <row r="2719" spans="1:19" ht="27.6" hidden="1" x14ac:dyDescent="0.25">
      <c r="A2719" s="49">
        <v>175</v>
      </c>
      <c r="B2719" s="59" t="s">
        <v>270</v>
      </c>
      <c r="C2719" s="59" t="s">
        <v>779</v>
      </c>
      <c r="D2719" s="60" t="s">
        <v>5367</v>
      </c>
      <c r="E2719" s="59" t="s">
        <v>167</v>
      </c>
      <c r="F2719" s="63" t="s">
        <v>2129</v>
      </c>
      <c r="G2719" s="55">
        <v>800</v>
      </c>
      <c r="H2719" s="55">
        <v>25</v>
      </c>
      <c r="I2719" s="62">
        <v>3.18</v>
      </c>
      <c r="J2719" s="55">
        <v>13</v>
      </c>
      <c r="K2719" s="55">
        <v>5</v>
      </c>
      <c r="L2719" s="55">
        <v>3</v>
      </c>
      <c r="M2719" s="55">
        <v>4</v>
      </c>
      <c r="N2719" s="62">
        <v>51.23</v>
      </c>
      <c r="O2719" s="55">
        <v>19.75</v>
      </c>
      <c r="P2719" s="55">
        <v>12.35</v>
      </c>
      <c r="Q2719" s="55">
        <v>16.670000000000002</v>
      </c>
      <c r="R2719" s="55">
        <v>3</v>
      </c>
      <c r="S2719" s="55" t="s">
        <v>2709</v>
      </c>
    </row>
    <row r="2720" spans="1:19" ht="41.4" hidden="1" x14ac:dyDescent="0.25">
      <c r="A2720" s="49">
        <v>175</v>
      </c>
      <c r="B2720" s="59" t="s">
        <v>270</v>
      </c>
      <c r="C2720" s="59" t="s">
        <v>779</v>
      </c>
      <c r="D2720" s="60" t="s">
        <v>5368</v>
      </c>
      <c r="E2720" s="59" t="s">
        <v>167</v>
      </c>
      <c r="F2720" s="63" t="s">
        <v>2130</v>
      </c>
      <c r="G2720" s="55">
        <v>3100</v>
      </c>
      <c r="H2720" s="55">
        <v>171</v>
      </c>
      <c r="I2720" s="62">
        <v>5.55</v>
      </c>
      <c r="J2720" s="55">
        <v>143</v>
      </c>
      <c r="K2720" s="55">
        <v>13</v>
      </c>
      <c r="L2720" s="55">
        <v>9</v>
      </c>
      <c r="M2720" s="55">
        <v>6</v>
      </c>
      <c r="N2720" s="62">
        <v>83.39</v>
      </c>
      <c r="O2720" s="55">
        <v>7.84</v>
      </c>
      <c r="P2720" s="55">
        <v>5.33</v>
      </c>
      <c r="Q2720" s="55">
        <v>3.45</v>
      </c>
      <c r="R2720" s="55">
        <v>10</v>
      </c>
      <c r="S2720" s="55" t="s">
        <v>3223</v>
      </c>
    </row>
    <row r="2721" spans="1:19" ht="27.6" hidden="1" x14ac:dyDescent="0.25">
      <c r="A2721" s="49">
        <v>175</v>
      </c>
      <c r="B2721" s="59" t="s">
        <v>270</v>
      </c>
      <c r="C2721" s="59" t="s">
        <v>779</v>
      </c>
      <c r="D2721" s="60" t="s">
        <v>5369</v>
      </c>
      <c r="E2721" s="59" t="s">
        <v>171</v>
      </c>
      <c r="F2721" s="63" t="s">
        <v>2129</v>
      </c>
      <c r="G2721" s="55">
        <v>2800</v>
      </c>
      <c r="H2721" s="55">
        <v>298</v>
      </c>
      <c r="I2721" s="62">
        <v>10.66</v>
      </c>
      <c r="J2721" s="55">
        <v>258</v>
      </c>
      <c r="K2721" s="55">
        <v>18</v>
      </c>
      <c r="L2721" s="55">
        <v>11</v>
      </c>
      <c r="M2721" s="55">
        <v>11</v>
      </c>
      <c r="N2721" s="62">
        <v>86.6</v>
      </c>
      <c r="O2721" s="55">
        <v>6.19</v>
      </c>
      <c r="P2721" s="55">
        <v>3.68</v>
      </c>
      <c r="Q2721" s="55">
        <v>3.53</v>
      </c>
      <c r="R2721" s="55">
        <v>16</v>
      </c>
      <c r="S2721" s="55" t="s">
        <v>3223</v>
      </c>
    </row>
    <row r="2722" spans="1:19" ht="27.6" hidden="1" x14ac:dyDescent="0.25">
      <c r="A2722" s="49">
        <v>177</v>
      </c>
      <c r="B2722" s="59" t="s">
        <v>293</v>
      </c>
      <c r="C2722" s="59" t="s">
        <v>636</v>
      </c>
      <c r="D2722" s="60" t="s">
        <v>2660</v>
      </c>
      <c r="E2722" s="59" t="s">
        <v>167</v>
      </c>
      <c r="F2722" s="63" t="s">
        <v>725</v>
      </c>
      <c r="G2722" s="55">
        <v>2800</v>
      </c>
      <c r="H2722" s="55">
        <v>210</v>
      </c>
      <c r="I2722" s="62">
        <v>7.5</v>
      </c>
      <c r="J2722" s="55">
        <v>101</v>
      </c>
      <c r="K2722" s="55">
        <v>0</v>
      </c>
      <c r="L2722" s="55">
        <v>8</v>
      </c>
      <c r="M2722" s="55">
        <v>101</v>
      </c>
      <c r="N2722" s="62">
        <v>48</v>
      </c>
      <c r="O2722" s="55">
        <v>0</v>
      </c>
      <c r="P2722" s="55">
        <v>4</v>
      </c>
      <c r="Q2722" s="55">
        <v>48</v>
      </c>
      <c r="R2722" s="55">
        <v>40</v>
      </c>
      <c r="S2722" s="55" t="s">
        <v>2931</v>
      </c>
    </row>
    <row r="2723" spans="1:19" ht="27.6" hidden="1" x14ac:dyDescent="0.25">
      <c r="A2723" s="49">
        <v>177</v>
      </c>
      <c r="B2723" s="59" t="s">
        <v>293</v>
      </c>
      <c r="C2723" s="59" t="s">
        <v>636</v>
      </c>
      <c r="D2723" s="60" t="s">
        <v>5370</v>
      </c>
      <c r="E2723" s="59" t="s">
        <v>167</v>
      </c>
      <c r="F2723" s="63" t="s">
        <v>5371</v>
      </c>
      <c r="G2723" s="55">
        <v>1300</v>
      </c>
      <c r="H2723" s="55">
        <v>182</v>
      </c>
      <c r="I2723" s="62">
        <v>14</v>
      </c>
      <c r="J2723" s="55">
        <v>58</v>
      </c>
      <c r="K2723" s="55">
        <v>0</v>
      </c>
      <c r="L2723" s="55">
        <v>7</v>
      </c>
      <c r="M2723" s="55">
        <v>117</v>
      </c>
      <c r="N2723" s="62">
        <v>31.9</v>
      </c>
      <c r="O2723" s="55">
        <v>0</v>
      </c>
      <c r="P2723" s="55">
        <v>3.8</v>
      </c>
      <c r="Q2723" s="55">
        <v>64.3</v>
      </c>
      <c r="R2723" s="55">
        <v>43</v>
      </c>
      <c r="S2723" s="55" t="s">
        <v>3466</v>
      </c>
    </row>
    <row r="2724" spans="1:19" ht="27.6" hidden="1" x14ac:dyDescent="0.25">
      <c r="A2724" s="49">
        <v>177</v>
      </c>
      <c r="B2724" s="59" t="s">
        <v>293</v>
      </c>
      <c r="C2724" s="59" t="s">
        <v>636</v>
      </c>
      <c r="D2724" s="60" t="s">
        <v>5372</v>
      </c>
      <c r="E2724" s="59" t="s">
        <v>171</v>
      </c>
      <c r="F2724" s="63" t="s">
        <v>1520</v>
      </c>
      <c r="G2724" s="55">
        <v>1300</v>
      </c>
      <c r="H2724" s="55">
        <v>251</v>
      </c>
      <c r="I2724" s="62">
        <v>19.3</v>
      </c>
      <c r="J2724" s="55">
        <v>32</v>
      </c>
      <c r="K2724" s="55">
        <v>0</v>
      </c>
      <c r="L2724" s="55">
        <v>12</v>
      </c>
      <c r="M2724" s="55">
        <v>207</v>
      </c>
      <c r="N2724" s="62">
        <v>12.8</v>
      </c>
      <c r="O2724" s="55">
        <v>0</v>
      </c>
      <c r="P2724" s="55">
        <v>4.8</v>
      </c>
      <c r="Q2724" s="55">
        <v>82.4</v>
      </c>
      <c r="R2724" s="55">
        <v>74</v>
      </c>
      <c r="S2724" s="55" t="s">
        <v>2931</v>
      </c>
    </row>
    <row r="2725" spans="1:19" ht="27.6" hidden="1" x14ac:dyDescent="0.25">
      <c r="A2725" s="49">
        <v>178</v>
      </c>
      <c r="B2725" s="59" t="s">
        <v>428</v>
      </c>
      <c r="C2725" s="59" t="s">
        <v>429</v>
      </c>
      <c r="D2725" s="60" t="s">
        <v>5373</v>
      </c>
      <c r="E2725" s="59" t="s">
        <v>167</v>
      </c>
      <c r="F2725" s="63" t="s">
        <v>5374</v>
      </c>
      <c r="G2725" s="55">
        <v>4000</v>
      </c>
      <c r="H2725" s="55">
        <v>60</v>
      </c>
      <c r="I2725" s="62">
        <v>3</v>
      </c>
      <c r="J2725" s="55">
        <v>37</v>
      </c>
      <c r="K2725" s="55">
        <v>5</v>
      </c>
      <c r="L2725" s="55">
        <v>3</v>
      </c>
      <c r="M2725" s="55">
        <v>15</v>
      </c>
      <c r="N2725" s="62">
        <v>61</v>
      </c>
      <c r="O2725" s="55">
        <v>9</v>
      </c>
      <c r="P2725" s="55">
        <v>5</v>
      </c>
      <c r="Q2725" s="55">
        <v>25</v>
      </c>
      <c r="R2725" s="55">
        <v>7</v>
      </c>
      <c r="S2725" s="55" t="s">
        <v>2650</v>
      </c>
    </row>
    <row r="2726" spans="1:19" ht="41.4" hidden="1" x14ac:dyDescent="0.25">
      <c r="A2726" s="49">
        <v>178</v>
      </c>
      <c r="B2726" s="59" t="s">
        <v>428</v>
      </c>
      <c r="C2726" s="59" t="s">
        <v>429</v>
      </c>
      <c r="D2726" s="60" t="s">
        <v>5375</v>
      </c>
      <c r="E2726" s="59" t="s">
        <v>171</v>
      </c>
      <c r="F2726" s="63" t="s">
        <v>2135</v>
      </c>
      <c r="G2726" s="55">
        <v>2100</v>
      </c>
      <c r="H2726" s="55">
        <v>104</v>
      </c>
      <c r="I2726" s="62">
        <v>5</v>
      </c>
      <c r="J2726" s="55">
        <v>64</v>
      </c>
      <c r="K2726" s="55">
        <v>9</v>
      </c>
      <c r="L2726" s="55">
        <v>6</v>
      </c>
      <c r="M2726" s="55">
        <v>25</v>
      </c>
      <c r="N2726" s="62">
        <v>61</v>
      </c>
      <c r="O2726" s="55">
        <v>9</v>
      </c>
      <c r="P2726" s="55">
        <v>6</v>
      </c>
      <c r="Q2726" s="55">
        <v>24</v>
      </c>
      <c r="R2726" s="55">
        <v>13</v>
      </c>
      <c r="S2726" s="55" t="s">
        <v>2650</v>
      </c>
    </row>
    <row r="2727" spans="1:19" ht="27.6" hidden="1" x14ac:dyDescent="0.25">
      <c r="A2727" s="49">
        <v>178</v>
      </c>
      <c r="B2727" s="59" t="s">
        <v>428</v>
      </c>
      <c r="C2727" s="59" t="s">
        <v>429</v>
      </c>
      <c r="D2727" s="60" t="s">
        <v>2660</v>
      </c>
      <c r="E2727" s="59" t="s">
        <v>167</v>
      </c>
      <c r="F2727" s="63" t="s">
        <v>2136</v>
      </c>
      <c r="G2727" s="55">
        <v>51000</v>
      </c>
      <c r="H2727" s="55">
        <v>4591</v>
      </c>
      <c r="I2727" s="62">
        <v>9</v>
      </c>
      <c r="J2727" s="55">
        <v>1469</v>
      </c>
      <c r="K2727" s="55">
        <v>230</v>
      </c>
      <c r="L2727" s="55">
        <v>92</v>
      </c>
      <c r="M2727" s="55">
        <v>2800</v>
      </c>
      <c r="N2727" s="62">
        <v>32</v>
      </c>
      <c r="O2727" s="55">
        <v>5</v>
      </c>
      <c r="P2727" s="55">
        <v>2</v>
      </c>
      <c r="Q2727" s="55">
        <v>61</v>
      </c>
      <c r="R2727" s="55">
        <v>1052</v>
      </c>
      <c r="S2727" s="55" t="s">
        <v>3024</v>
      </c>
    </row>
    <row r="2728" spans="1:19" ht="41.4" hidden="1" x14ac:dyDescent="0.25">
      <c r="A2728" s="49">
        <v>178</v>
      </c>
      <c r="B2728" s="59" t="s">
        <v>428</v>
      </c>
      <c r="C2728" s="59" t="s">
        <v>429</v>
      </c>
      <c r="D2728" s="60" t="s">
        <v>5376</v>
      </c>
      <c r="E2728" s="59" t="s">
        <v>167</v>
      </c>
      <c r="F2728" s="63" t="s">
        <v>2137</v>
      </c>
      <c r="G2728" s="55">
        <v>57000</v>
      </c>
      <c r="H2728" s="55">
        <v>3420</v>
      </c>
      <c r="I2728" s="62">
        <v>6</v>
      </c>
      <c r="J2728" s="55">
        <v>2223</v>
      </c>
      <c r="K2728" s="55">
        <v>718</v>
      </c>
      <c r="L2728" s="55">
        <v>205</v>
      </c>
      <c r="M2728" s="55">
        <v>274</v>
      </c>
      <c r="N2728" s="62">
        <v>65</v>
      </c>
      <c r="O2728" s="55">
        <v>21</v>
      </c>
      <c r="P2728" s="55">
        <v>6</v>
      </c>
      <c r="Q2728" s="55">
        <v>8</v>
      </c>
      <c r="R2728" s="55">
        <v>269</v>
      </c>
      <c r="S2728" s="55" t="s">
        <v>3024</v>
      </c>
    </row>
    <row r="2729" spans="1:19" ht="55.2" hidden="1" x14ac:dyDescent="0.25">
      <c r="A2729" s="49">
        <v>178</v>
      </c>
      <c r="B2729" s="59" t="s">
        <v>428</v>
      </c>
      <c r="C2729" s="59" t="s">
        <v>429</v>
      </c>
      <c r="D2729" s="60" t="s">
        <v>5377</v>
      </c>
      <c r="E2729" s="59" t="s">
        <v>171</v>
      </c>
      <c r="F2729" s="63" t="s">
        <v>5378</v>
      </c>
      <c r="G2729" s="55">
        <v>44000</v>
      </c>
      <c r="H2729" s="55">
        <v>2641</v>
      </c>
      <c r="I2729" s="62">
        <v>6</v>
      </c>
      <c r="J2729" s="55">
        <v>1426</v>
      </c>
      <c r="K2729" s="55">
        <v>634</v>
      </c>
      <c r="L2729" s="55">
        <v>343</v>
      </c>
      <c r="M2729" s="55">
        <v>238</v>
      </c>
      <c r="N2729" s="62">
        <v>54</v>
      </c>
      <c r="O2729" s="55">
        <v>24</v>
      </c>
      <c r="P2729" s="55">
        <v>13</v>
      </c>
      <c r="Q2729" s="55">
        <v>9</v>
      </c>
      <c r="R2729" s="55">
        <v>241</v>
      </c>
      <c r="S2729" s="55" t="s">
        <v>3024</v>
      </c>
    </row>
    <row r="2730" spans="1:19" ht="55.2" hidden="1" x14ac:dyDescent="0.25">
      <c r="A2730" s="49">
        <v>178</v>
      </c>
      <c r="B2730" s="59" t="s">
        <v>428</v>
      </c>
      <c r="C2730" s="59" t="s">
        <v>429</v>
      </c>
      <c r="D2730" s="60" t="s">
        <v>5377</v>
      </c>
      <c r="E2730" s="59" t="s">
        <v>167</v>
      </c>
      <c r="F2730" s="63" t="s">
        <v>5378</v>
      </c>
      <c r="G2730" s="55">
        <v>33500</v>
      </c>
      <c r="H2730" s="55">
        <v>2030</v>
      </c>
      <c r="I2730" s="62">
        <v>6.06</v>
      </c>
      <c r="J2730" s="55">
        <v>1857</v>
      </c>
      <c r="K2730" s="55">
        <v>70</v>
      </c>
      <c r="L2730" s="55">
        <v>46</v>
      </c>
      <c r="M2730" s="55">
        <v>57</v>
      </c>
      <c r="N2730" s="62">
        <v>91.5</v>
      </c>
      <c r="O2730" s="55">
        <v>3.45</v>
      </c>
      <c r="P2730" s="55">
        <v>2.25</v>
      </c>
      <c r="Q2730" s="55">
        <v>2.8</v>
      </c>
      <c r="R2730" s="55">
        <v>98</v>
      </c>
      <c r="S2730" s="55" t="s">
        <v>2707</v>
      </c>
    </row>
    <row r="2731" spans="1:19" ht="27.6" hidden="1" x14ac:dyDescent="0.25">
      <c r="A2731" s="49">
        <v>178</v>
      </c>
      <c r="B2731" s="59" t="s">
        <v>428</v>
      </c>
      <c r="C2731" s="59" t="s">
        <v>429</v>
      </c>
      <c r="D2731" s="60" t="s">
        <v>5379</v>
      </c>
      <c r="E2731" s="59" t="s">
        <v>171</v>
      </c>
      <c r="F2731" s="63" t="s">
        <v>1169</v>
      </c>
      <c r="G2731" s="55">
        <v>16700</v>
      </c>
      <c r="H2731" s="55">
        <v>950</v>
      </c>
      <c r="I2731" s="62">
        <v>5.68</v>
      </c>
      <c r="J2731" s="55">
        <v>799</v>
      </c>
      <c r="K2731" s="55">
        <v>62</v>
      </c>
      <c r="L2731" s="55">
        <v>41</v>
      </c>
      <c r="M2731" s="55">
        <v>48</v>
      </c>
      <c r="N2731" s="62">
        <v>84.2</v>
      </c>
      <c r="O2731" s="55">
        <v>6.51</v>
      </c>
      <c r="P2731" s="55">
        <v>4.2699999999999996</v>
      </c>
      <c r="Q2731" s="55">
        <v>5.0199999999999996</v>
      </c>
      <c r="R2731" s="55">
        <v>56</v>
      </c>
      <c r="S2731" s="55" t="s">
        <v>3011</v>
      </c>
    </row>
    <row r="2732" spans="1:19" ht="27.6" hidden="1" x14ac:dyDescent="0.25">
      <c r="A2732" s="49">
        <v>178</v>
      </c>
      <c r="B2732" s="59" t="s">
        <v>428</v>
      </c>
      <c r="C2732" s="59" t="s">
        <v>429</v>
      </c>
      <c r="D2732" s="60" t="s">
        <v>5379</v>
      </c>
      <c r="E2732" s="59" t="s">
        <v>167</v>
      </c>
      <c r="F2732" s="63" t="s">
        <v>1169</v>
      </c>
      <c r="G2732" s="55">
        <v>13400</v>
      </c>
      <c r="H2732" s="55">
        <v>761</v>
      </c>
      <c r="I2732" s="62">
        <v>5.69</v>
      </c>
      <c r="J2732" s="55">
        <v>631</v>
      </c>
      <c r="K2732" s="55">
        <v>48</v>
      </c>
      <c r="L2732" s="55">
        <v>21</v>
      </c>
      <c r="M2732" s="55">
        <v>61</v>
      </c>
      <c r="N2732" s="62">
        <v>82.83</v>
      </c>
      <c r="O2732" s="55">
        <v>6.34</v>
      </c>
      <c r="P2732" s="55">
        <v>2.77</v>
      </c>
      <c r="Q2732" s="55">
        <v>8.06</v>
      </c>
      <c r="R2732" s="55">
        <v>51</v>
      </c>
      <c r="S2732" s="55" t="s">
        <v>2711</v>
      </c>
    </row>
    <row r="2733" spans="1:19" ht="27.6" hidden="1" x14ac:dyDescent="0.25">
      <c r="A2733" s="49">
        <v>178</v>
      </c>
      <c r="B2733" s="59" t="s">
        <v>428</v>
      </c>
      <c r="C2733" s="59" t="s">
        <v>429</v>
      </c>
      <c r="D2733" s="60" t="s">
        <v>5380</v>
      </c>
      <c r="E2733" s="59" t="s">
        <v>171</v>
      </c>
      <c r="F2733" s="63" t="s">
        <v>1227</v>
      </c>
      <c r="G2733" s="55">
        <v>3700</v>
      </c>
      <c r="H2733" s="55">
        <v>314</v>
      </c>
      <c r="I2733" s="62">
        <v>8.52</v>
      </c>
      <c r="J2733" s="55">
        <v>254</v>
      </c>
      <c r="K2733" s="55">
        <v>25</v>
      </c>
      <c r="L2733" s="55">
        <v>16</v>
      </c>
      <c r="M2733" s="55">
        <v>19</v>
      </c>
      <c r="N2733" s="62">
        <v>80.709999999999994</v>
      </c>
      <c r="O2733" s="55">
        <v>8.0399999999999991</v>
      </c>
      <c r="P2733" s="55">
        <v>5.14</v>
      </c>
      <c r="Q2733" s="55">
        <v>6.11</v>
      </c>
      <c r="R2733" s="55">
        <v>20</v>
      </c>
      <c r="S2733" s="55" t="s">
        <v>2711</v>
      </c>
    </row>
    <row r="2734" spans="1:19" ht="27.6" hidden="1" x14ac:dyDescent="0.25">
      <c r="A2734" s="49">
        <v>178</v>
      </c>
      <c r="B2734" s="59" t="s">
        <v>428</v>
      </c>
      <c r="C2734" s="59" t="s">
        <v>429</v>
      </c>
      <c r="D2734" s="60" t="s">
        <v>5380</v>
      </c>
      <c r="E2734" s="59" t="s">
        <v>167</v>
      </c>
      <c r="F2734" s="63" t="s">
        <v>1227</v>
      </c>
      <c r="G2734" s="55">
        <v>3750</v>
      </c>
      <c r="H2734" s="55">
        <v>308</v>
      </c>
      <c r="I2734" s="62">
        <v>8.2200000000000006</v>
      </c>
      <c r="J2734" s="55">
        <v>270</v>
      </c>
      <c r="K2734" s="55">
        <v>15</v>
      </c>
      <c r="L2734" s="55">
        <v>7</v>
      </c>
      <c r="M2734" s="55">
        <v>16</v>
      </c>
      <c r="N2734" s="62">
        <v>87.5</v>
      </c>
      <c r="O2734" s="55">
        <v>4.93</v>
      </c>
      <c r="P2734" s="55">
        <v>2.2999999999999998</v>
      </c>
      <c r="Q2734" s="55">
        <v>5.26</v>
      </c>
      <c r="R2734" s="55">
        <v>17</v>
      </c>
      <c r="S2734" s="55" t="s">
        <v>2711</v>
      </c>
    </row>
    <row r="2735" spans="1:19" ht="41.4" hidden="1" x14ac:dyDescent="0.25">
      <c r="A2735" s="49">
        <v>178</v>
      </c>
      <c r="B2735" s="59" t="s">
        <v>560</v>
      </c>
      <c r="C2735" s="59" t="s">
        <v>429</v>
      </c>
      <c r="D2735" s="60" t="s">
        <v>5381</v>
      </c>
      <c r="E2735" s="59" t="s">
        <v>167</v>
      </c>
      <c r="F2735" s="63" t="s">
        <v>5382</v>
      </c>
      <c r="G2735" s="55">
        <v>10001</v>
      </c>
      <c r="H2735" s="55">
        <v>213</v>
      </c>
      <c r="I2735" s="62">
        <v>8.1999999999999993</v>
      </c>
      <c r="J2735" s="55">
        <v>187</v>
      </c>
      <c r="K2735" s="55">
        <v>9</v>
      </c>
      <c r="L2735" s="55">
        <v>4</v>
      </c>
      <c r="M2735" s="55">
        <v>13</v>
      </c>
      <c r="N2735" s="62">
        <v>88</v>
      </c>
      <c r="O2735" s="55">
        <v>4</v>
      </c>
      <c r="P2735" s="55">
        <v>2</v>
      </c>
      <c r="Q2735" s="55">
        <v>6</v>
      </c>
      <c r="R2735" s="55">
        <v>12</v>
      </c>
      <c r="S2735" s="55" t="s">
        <v>2707</v>
      </c>
    </row>
    <row r="2736" spans="1:19" ht="27.6" hidden="1" x14ac:dyDescent="0.25">
      <c r="A2736" s="49">
        <v>178</v>
      </c>
      <c r="B2736" s="59" t="s">
        <v>560</v>
      </c>
      <c r="C2736" s="59" t="s">
        <v>429</v>
      </c>
      <c r="D2736" s="60" t="s">
        <v>5383</v>
      </c>
      <c r="E2736" s="59" t="s">
        <v>171</v>
      </c>
      <c r="F2736" s="63" t="s">
        <v>1174</v>
      </c>
      <c r="G2736" s="55">
        <v>10001</v>
      </c>
      <c r="H2736" s="55">
        <v>253</v>
      </c>
      <c r="I2736" s="62">
        <v>18.88</v>
      </c>
      <c r="J2736" s="55">
        <v>77</v>
      </c>
      <c r="K2736" s="55">
        <v>23</v>
      </c>
      <c r="L2736" s="55">
        <v>19</v>
      </c>
      <c r="M2736" s="55">
        <v>134</v>
      </c>
      <c r="N2736" s="62">
        <v>30.43</v>
      </c>
      <c r="O2736" s="55">
        <v>9.09</v>
      </c>
      <c r="P2736" s="55">
        <v>7.51</v>
      </c>
      <c r="Q2736" s="55">
        <v>52.96</v>
      </c>
      <c r="R2736" s="55">
        <v>54</v>
      </c>
      <c r="S2736" s="55" t="s">
        <v>2721</v>
      </c>
    </row>
    <row r="2737" spans="1:19" ht="27.6" hidden="1" x14ac:dyDescent="0.25">
      <c r="A2737" s="49">
        <v>178</v>
      </c>
      <c r="B2737" s="59" t="s">
        <v>560</v>
      </c>
      <c r="C2737" s="59" t="s">
        <v>429</v>
      </c>
      <c r="D2737" s="60" t="s">
        <v>5384</v>
      </c>
      <c r="E2737" s="59" t="s">
        <v>167</v>
      </c>
      <c r="F2737" s="63" t="s">
        <v>1174</v>
      </c>
      <c r="G2737" s="55">
        <v>10001</v>
      </c>
      <c r="H2737" s="55">
        <v>242</v>
      </c>
      <c r="I2737" s="62">
        <v>11</v>
      </c>
      <c r="J2737" s="55">
        <v>136</v>
      </c>
      <c r="K2737" s="55">
        <v>26</v>
      </c>
      <c r="L2737" s="55">
        <v>17</v>
      </c>
      <c r="M2737" s="55">
        <v>63</v>
      </c>
      <c r="N2737" s="62">
        <v>56.2</v>
      </c>
      <c r="O2737" s="55">
        <v>10.74</v>
      </c>
      <c r="P2737" s="55">
        <v>7.02</v>
      </c>
      <c r="Q2737" s="55">
        <v>26.03</v>
      </c>
      <c r="R2737" s="55">
        <v>31</v>
      </c>
      <c r="S2737" s="55" t="s">
        <v>2991</v>
      </c>
    </row>
    <row r="2738" spans="1:19" ht="27.6" hidden="1" x14ac:dyDescent="0.25">
      <c r="A2738" s="49">
        <v>178</v>
      </c>
      <c r="B2738" s="59" t="s">
        <v>560</v>
      </c>
      <c r="C2738" s="59" t="s">
        <v>429</v>
      </c>
      <c r="D2738" s="60" t="s">
        <v>5385</v>
      </c>
      <c r="E2738" s="59" t="s">
        <v>171</v>
      </c>
      <c r="F2738" s="63" t="s">
        <v>562</v>
      </c>
      <c r="G2738" s="55">
        <v>10001</v>
      </c>
      <c r="H2738" s="55">
        <v>451</v>
      </c>
      <c r="I2738" s="62">
        <v>7.5</v>
      </c>
      <c r="J2738" s="55">
        <v>122</v>
      </c>
      <c r="K2738" s="55">
        <v>54</v>
      </c>
      <c r="L2738" s="55">
        <v>14</v>
      </c>
      <c r="M2738" s="55">
        <v>261</v>
      </c>
      <c r="N2738" s="62">
        <v>27</v>
      </c>
      <c r="O2738" s="55">
        <v>12</v>
      </c>
      <c r="P2738" s="55">
        <v>3</v>
      </c>
      <c r="Q2738" s="55">
        <v>58</v>
      </c>
      <c r="R2738" s="55">
        <v>101</v>
      </c>
      <c r="S2738" s="55" t="s">
        <v>3024</v>
      </c>
    </row>
    <row r="2739" spans="1:19" ht="27.6" hidden="1" x14ac:dyDescent="0.25">
      <c r="A2739" s="49">
        <v>178</v>
      </c>
      <c r="B2739" s="59" t="s">
        <v>560</v>
      </c>
      <c r="C2739" s="59" t="s">
        <v>429</v>
      </c>
      <c r="D2739" s="60" t="s">
        <v>5385</v>
      </c>
      <c r="E2739" s="59" t="s">
        <v>167</v>
      </c>
      <c r="F2739" s="63" t="s">
        <v>562</v>
      </c>
      <c r="G2739" s="55">
        <v>10001</v>
      </c>
      <c r="H2739" s="55">
        <v>266</v>
      </c>
      <c r="I2739" s="62">
        <v>4.22</v>
      </c>
      <c r="J2739" s="55">
        <v>122</v>
      </c>
      <c r="K2739" s="55">
        <v>21</v>
      </c>
      <c r="L2739" s="55">
        <v>13</v>
      </c>
      <c r="M2739" s="55">
        <v>110</v>
      </c>
      <c r="N2739" s="62">
        <v>45.86</v>
      </c>
      <c r="O2739" s="55">
        <v>7.89</v>
      </c>
      <c r="P2739" s="55">
        <v>4.8899999999999997</v>
      </c>
      <c r="Q2739" s="55">
        <v>41.35</v>
      </c>
      <c r="R2739" s="55">
        <v>46</v>
      </c>
      <c r="S2739" s="55" t="s">
        <v>3238</v>
      </c>
    </row>
    <row r="2740" spans="1:19" ht="55.2" hidden="1" x14ac:dyDescent="0.25">
      <c r="A2740" s="49">
        <v>178</v>
      </c>
      <c r="B2740" s="59" t="s">
        <v>560</v>
      </c>
      <c r="C2740" s="59" t="s">
        <v>429</v>
      </c>
      <c r="D2740" s="60" t="s">
        <v>5386</v>
      </c>
      <c r="E2740" s="59" t="s">
        <v>171</v>
      </c>
      <c r="F2740" s="63" t="s">
        <v>2140</v>
      </c>
      <c r="G2740" s="55">
        <v>18200</v>
      </c>
      <c r="H2740" s="55">
        <v>638</v>
      </c>
      <c r="I2740" s="62">
        <v>3.5</v>
      </c>
      <c r="J2740" s="55">
        <v>338</v>
      </c>
      <c r="K2740" s="55">
        <v>64</v>
      </c>
      <c r="L2740" s="55">
        <v>19</v>
      </c>
      <c r="M2740" s="55">
        <v>217</v>
      </c>
      <c r="N2740" s="62">
        <v>53</v>
      </c>
      <c r="O2740" s="55">
        <v>10</v>
      </c>
      <c r="P2740" s="55">
        <v>3</v>
      </c>
      <c r="Q2740" s="55">
        <v>34</v>
      </c>
      <c r="R2740" s="55">
        <v>95</v>
      </c>
      <c r="S2740" s="55" t="s">
        <v>3024</v>
      </c>
    </row>
    <row r="2741" spans="1:19" ht="55.2" hidden="1" x14ac:dyDescent="0.25">
      <c r="A2741" s="49">
        <v>178</v>
      </c>
      <c r="B2741" s="59" t="s">
        <v>560</v>
      </c>
      <c r="C2741" s="59" t="s">
        <v>429</v>
      </c>
      <c r="D2741" s="60" t="s">
        <v>5386</v>
      </c>
      <c r="E2741" s="59" t="s">
        <v>167</v>
      </c>
      <c r="F2741" s="63" t="s">
        <v>2140</v>
      </c>
      <c r="G2741" s="55">
        <v>11100</v>
      </c>
      <c r="H2741" s="55">
        <v>334</v>
      </c>
      <c r="I2741" s="62">
        <v>3</v>
      </c>
      <c r="J2741" s="55">
        <v>167</v>
      </c>
      <c r="K2741" s="55">
        <v>30</v>
      </c>
      <c r="L2741" s="55">
        <v>10</v>
      </c>
      <c r="M2741" s="55">
        <v>127</v>
      </c>
      <c r="N2741" s="62">
        <v>50</v>
      </c>
      <c r="O2741" s="55">
        <v>9</v>
      </c>
      <c r="P2741" s="55">
        <v>3</v>
      </c>
      <c r="Q2741" s="55">
        <v>38</v>
      </c>
      <c r="R2741" s="55">
        <v>54</v>
      </c>
      <c r="S2741" s="55" t="s">
        <v>3024</v>
      </c>
    </row>
    <row r="2742" spans="1:19" ht="27.6" hidden="1" x14ac:dyDescent="0.25">
      <c r="A2742" s="49">
        <v>178</v>
      </c>
      <c r="B2742" s="59" t="s">
        <v>293</v>
      </c>
      <c r="C2742" s="59" t="s">
        <v>294</v>
      </c>
      <c r="D2742" s="60" t="s">
        <v>5387</v>
      </c>
      <c r="E2742" s="59" t="s">
        <v>171</v>
      </c>
      <c r="F2742" s="63" t="s">
        <v>5388</v>
      </c>
      <c r="G2742" s="55">
        <v>2400</v>
      </c>
      <c r="H2742" s="55">
        <v>192</v>
      </c>
      <c r="I2742" s="62">
        <v>8</v>
      </c>
      <c r="J2742" s="55">
        <v>29</v>
      </c>
      <c r="K2742" s="55">
        <v>19</v>
      </c>
      <c r="L2742" s="55">
        <v>8</v>
      </c>
      <c r="M2742" s="55">
        <v>136</v>
      </c>
      <c r="N2742" s="62">
        <v>15</v>
      </c>
      <c r="O2742" s="55">
        <v>10</v>
      </c>
      <c r="P2742" s="55">
        <v>4</v>
      </c>
      <c r="Q2742" s="55">
        <v>71</v>
      </c>
      <c r="R2742" s="55">
        <v>51</v>
      </c>
      <c r="S2742" s="55" t="s">
        <v>2972</v>
      </c>
    </row>
    <row r="2743" spans="1:19" ht="27.6" hidden="1" x14ac:dyDescent="0.25">
      <c r="A2743" s="49">
        <v>178</v>
      </c>
      <c r="B2743" s="59" t="s">
        <v>293</v>
      </c>
      <c r="C2743" s="59" t="s">
        <v>294</v>
      </c>
      <c r="D2743" s="60" t="s">
        <v>5387</v>
      </c>
      <c r="E2743" s="59" t="s">
        <v>167</v>
      </c>
      <c r="F2743" s="63" t="s">
        <v>5388</v>
      </c>
      <c r="G2743" s="55">
        <v>2300</v>
      </c>
      <c r="H2743" s="55">
        <v>231</v>
      </c>
      <c r="I2743" s="62">
        <v>10</v>
      </c>
      <c r="J2743" s="55">
        <v>23</v>
      </c>
      <c r="K2743" s="55">
        <v>12</v>
      </c>
      <c r="L2743" s="55">
        <v>5</v>
      </c>
      <c r="M2743" s="55">
        <v>191</v>
      </c>
      <c r="N2743" s="62">
        <v>10</v>
      </c>
      <c r="O2743" s="55">
        <v>5</v>
      </c>
      <c r="P2743" s="55">
        <v>2</v>
      </c>
      <c r="Q2743" s="55">
        <v>83</v>
      </c>
      <c r="R2743" s="55">
        <v>69</v>
      </c>
      <c r="S2743" s="55" t="s">
        <v>2972</v>
      </c>
    </row>
    <row r="2744" spans="1:19" ht="27.6" hidden="1" x14ac:dyDescent="0.25">
      <c r="A2744" s="49">
        <v>178</v>
      </c>
      <c r="B2744" s="59" t="s">
        <v>293</v>
      </c>
      <c r="C2744" s="59" t="s">
        <v>294</v>
      </c>
      <c r="D2744" s="60" t="s">
        <v>5389</v>
      </c>
      <c r="E2744" s="59" t="s">
        <v>171</v>
      </c>
      <c r="F2744" s="63" t="s">
        <v>5388</v>
      </c>
      <c r="G2744" s="55">
        <v>2300</v>
      </c>
      <c r="H2744" s="55">
        <v>276</v>
      </c>
      <c r="I2744" s="62">
        <v>12</v>
      </c>
      <c r="J2744" s="55">
        <v>16</v>
      </c>
      <c r="K2744" s="55">
        <v>5</v>
      </c>
      <c r="L2744" s="55">
        <v>0</v>
      </c>
      <c r="M2744" s="55">
        <v>255</v>
      </c>
      <c r="N2744" s="62">
        <v>5.7</v>
      </c>
      <c r="O2744" s="55">
        <v>1.8</v>
      </c>
      <c r="P2744" s="55">
        <v>0</v>
      </c>
      <c r="Q2744" s="55">
        <v>92.5</v>
      </c>
      <c r="R2744" s="55">
        <v>89</v>
      </c>
      <c r="S2744" s="55" t="s">
        <v>3286</v>
      </c>
    </row>
    <row r="2745" spans="1:19" ht="96.6" hidden="1" x14ac:dyDescent="0.25">
      <c r="A2745" s="49">
        <v>178</v>
      </c>
      <c r="B2745" s="59" t="s">
        <v>560</v>
      </c>
      <c r="C2745" s="59" t="s">
        <v>561</v>
      </c>
      <c r="D2745" s="60" t="s">
        <v>5117</v>
      </c>
      <c r="E2745" s="59" t="s">
        <v>167</v>
      </c>
      <c r="F2745" s="63" t="s">
        <v>2142</v>
      </c>
      <c r="G2745" s="55">
        <v>250</v>
      </c>
      <c r="H2745" s="55">
        <v>15</v>
      </c>
      <c r="I2745" s="62">
        <v>6.07</v>
      </c>
      <c r="J2745" s="55">
        <v>11</v>
      </c>
      <c r="K2745" s="55">
        <v>0</v>
      </c>
      <c r="L2745" s="55">
        <v>4</v>
      </c>
      <c r="M2745" s="55">
        <v>0</v>
      </c>
      <c r="N2745" s="62">
        <v>75</v>
      </c>
      <c r="O2745" s="55">
        <v>0</v>
      </c>
      <c r="P2745" s="55">
        <v>25</v>
      </c>
      <c r="Q2745" s="55">
        <v>0</v>
      </c>
      <c r="R2745" s="55">
        <v>1</v>
      </c>
      <c r="S2745" s="55" t="s">
        <v>2661</v>
      </c>
    </row>
    <row r="2746" spans="1:19" ht="27.6" hidden="1" x14ac:dyDescent="0.25">
      <c r="A2746" s="49">
        <v>178</v>
      </c>
      <c r="B2746" s="59" t="s">
        <v>560</v>
      </c>
      <c r="C2746" s="59" t="s">
        <v>561</v>
      </c>
      <c r="D2746" s="60" t="s">
        <v>5390</v>
      </c>
      <c r="E2746" s="59" t="s">
        <v>171</v>
      </c>
      <c r="F2746" s="63" t="s">
        <v>2143</v>
      </c>
      <c r="G2746" s="55">
        <v>140</v>
      </c>
      <c r="H2746" s="55">
        <v>8</v>
      </c>
      <c r="I2746" s="62">
        <v>5.5</v>
      </c>
      <c r="J2746" s="55">
        <v>4</v>
      </c>
      <c r="K2746" s="55">
        <v>0</v>
      </c>
      <c r="L2746" s="55">
        <v>0</v>
      </c>
      <c r="M2746" s="55">
        <v>4</v>
      </c>
      <c r="N2746" s="62">
        <v>50</v>
      </c>
      <c r="O2746" s="55">
        <v>0</v>
      </c>
      <c r="P2746" s="55">
        <v>0</v>
      </c>
      <c r="Q2746" s="55">
        <v>50</v>
      </c>
      <c r="R2746" s="55">
        <v>2</v>
      </c>
      <c r="S2746" s="55" t="s">
        <v>2879</v>
      </c>
    </row>
    <row r="2747" spans="1:19" ht="27.6" hidden="1" x14ac:dyDescent="0.25">
      <c r="A2747" s="49">
        <v>178</v>
      </c>
      <c r="B2747" s="59" t="s">
        <v>560</v>
      </c>
      <c r="C2747" s="59" t="s">
        <v>561</v>
      </c>
      <c r="D2747" s="60" t="s">
        <v>5391</v>
      </c>
      <c r="E2747" s="59" t="s">
        <v>167</v>
      </c>
      <c r="F2747" s="63" t="s">
        <v>2143</v>
      </c>
      <c r="G2747" s="55">
        <v>820</v>
      </c>
      <c r="H2747" s="55">
        <v>75</v>
      </c>
      <c r="I2747" s="62">
        <v>9.1</v>
      </c>
      <c r="J2747" s="55">
        <v>39</v>
      </c>
      <c r="K2747" s="55">
        <v>11</v>
      </c>
      <c r="L2747" s="55">
        <v>3</v>
      </c>
      <c r="M2747" s="55">
        <v>22</v>
      </c>
      <c r="N2747" s="62">
        <v>52.2</v>
      </c>
      <c r="O2747" s="55">
        <v>14.5</v>
      </c>
      <c r="P2747" s="55">
        <v>4.4000000000000004</v>
      </c>
      <c r="Q2747" s="55">
        <v>28.9</v>
      </c>
      <c r="R2747" s="55">
        <v>10</v>
      </c>
      <c r="S2747" s="55" t="s">
        <v>4267</v>
      </c>
    </row>
    <row r="2748" spans="1:19" ht="41.4" hidden="1" x14ac:dyDescent="0.25">
      <c r="A2748" s="49">
        <v>178</v>
      </c>
      <c r="B2748" s="59" t="s">
        <v>560</v>
      </c>
      <c r="C2748" s="59" t="s">
        <v>561</v>
      </c>
      <c r="D2748" s="60" t="s">
        <v>5392</v>
      </c>
      <c r="E2748" s="59" t="s">
        <v>171</v>
      </c>
      <c r="F2748" s="63" t="s">
        <v>566</v>
      </c>
      <c r="G2748" s="55">
        <v>880</v>
      </c>
      <c r="H2748" s="55">
        <v>78</v>
      </c>
      <c r="I2748" s="62">
        <v>8.9</v>
      </c>
      <c r="J2748" s="55">
        <v>40</v>
      </c>
      <c r="K2748" s="55">
        <v>12</v>
      </c>
      <c r="L2748" s="55">
        <v>2</v>
      </c>
      <c r="M2748" s="55">
        <v>24</v>
      </c>
      <c r="N2748" s="62">
        <v>51.5</v>
      </c>
      <c r="O2748" s="55">
        <v>15.2</v>
      </c>
      <c r="P2748" s="55">
        <v>3</v>
      </c>
      <c r="Q2748" s="55">
        <v>30.3</v>
      </c>
      <c r="R2748" s="55">
        <v>11</v>
      </c>
      <c r="S2748" s="55" t="s">
        <v>4533</v>
      </c>
    </row>
    <row r="2749" spans="1:19" ht="13.8" hidden="1" x14ac:dyDescent="0.25">
      <c r="A2749" s="49">
        <v>180</v>
      </c>
      <c r="B2749" s="59" t="s">
        <v>428</v>
      </c>
      <c r="C2749" s="59" t="s">
        <v>438</v>
      </c>
      <c r="D2749" s="60" t="s">
        <v>5393</v>
      </c>
      <c r="E2749" s="59" t="s">
        <v>171</v>
      </c>
      <c r="F2749" s="63" t="s">
        <v>5394</v>
      </c>
      <c r="G2749" s="55">
        <v>6700</v>
      </c>
      <c r="H2749" s="55">
        <v>628</v>
      </c>
      <c r="I2749" s="62">
        <v>9.3699999999999992</v>
      </c>
      <c r="J2749" s="55">
        <v>263</v>
      </c>
      <c r="K2749" s="55">
        <v>45</v>
      </c>
      <c r="L2749" s="55">
        <v>21</v>
      </c>
      <c r="M2749" s="55">
        <v>299</v>
      </c>
      <c r="N2749" s="62">
        <v>41.92</v>
      </c>
      <c r="O2749" s="55">
        <v>7.22</v>
      </c>
      <c r="P2749" s="55">
        <v>3.3</v>
      </c>
      <c r="Q2749" s="55">
        <v>47.57</v>
      </c>
      <c r="R2749" s="55">
        <v>120</v>
      </c>
      <c r="S2749" s="55" t="s">
        <v>2975</v>
      </c>
    </row>
    <row r="2750" spans="1:19" ht="13.8" hidden="1" x14ac:dyDescent="0.25">
      <c r="A2750" s="49">
        <v>180</v>
      </c>
      <c r="B2750" s="59" t="s">
        <v>428</v>
      </c>
      <c r="C2750" s="59" t="s">
        <v>438</v>
      </c>
      <c r="D2750" s="60" t="s">
        <v>5393</v>
      </c>
      <c r="E2750" s="59" t="s">
        <v>167</v>
      </c>
      <c r="F2750" s="63" t="s">
        <v>5394</v>
      </c>
      <c r="G2750" s="55">
        <v>7600</v>
      </c>
      <c r="H2750" s="55">
        <v>1063</v>
      </c>
      <c r="I2750" s="62">
        <v>14</v>
      </c>
      <c r="J2750" s="55">
        <v>288</v>
      </c>
      <c r="K2750" s="55">
        <v>72</v>
      </c>
      <c r="L2750" s="55">
        <v>41</v>
      </c>
      <c r="M2750" s="55">
        <v>662</v>
      </c>
      <c r="N2750" s="62">
        <v>27.11</v>
      </c>
      <c r="O2750" s="55">
        <v>6.81</v>
      </c>
      <c r="P2750" s="55">
        <v>3.87</v>
      </c>
      <c r="Q2750" s="55">
        <v>62.21</v>
      </c>
      <c r="R2750" s="55">
        <v>251</v>
      </c>
      <c r="S2750" s="55" t="s">
        <v>2707</v>
      </c>
    </row>
    <row r="2751" spans="1:19" ht="27.6" hidden="1" x14ac:dyDescent="0.25">
      <c r="A2751" s="49">
        <v>180</v>
      </c>
      <c r="B2751" s="59" t="s">
        <v>428</v>
      </c>
      <c r="C2751" s="59" t="s">
        <v>438</v>
      </c>
      <c r="D2751" s="60" t="s">
        <v>5395</v>
      </c>
      <c r="E2751" s="59" t="s">
        <v>167</v>
      </c>
      <c r="F2751" s="63" t="s">
        <v>2146</v>
      </c>
      <c r="G2751" s="55">
        <v>8100</v>
      </c>
      <c r="H2751" s="55">
        <v>1054</v>
      </c>
      <c r="I2751" s="62">
        <v>13</v>
      </c>
      <c r="J2751" s="55">
        <v>656</v>
      </c>
      <c r="K2751" s="55">
        <v>53</v>
      </c>
      <c r="L2751" s="55">
        <v>29</v>
      </c>
      <c r="M2751" s="55">
        <v>316</v>
      </c>
      <c r="N2751" s="62">
        <v>62.3</v>
      </c>
      <c r="O2751" s="55">
        <v>5</v>
      </c>
      <c r="P2751" s="55">
        <v>2.73</v>
      </c>
      <c r="Q2751" s="55">
        <v>29.98</v>
      </c>
      <c r="R2751" s="55">
        <v>141</v>
      </c>
      <c r="S2751" s="55" t="s">
        <v>2709</v>
      </c>
    </row>
    <row r="2752" spans="1:19" ht="41.4" hidden="1" x14ac:dyDescent="0.25">
      <c r="A2752" s="49">
        <v>180</v>
      </c>
      <c r="B2752" s="59" t="s">
        <v>428</v>
      </c>
      <c r="C2752" s="59" t="s">
        <v>438</v>
      </c>
      <c r="D2752" s="60" t="s">
        <v>5396</v>
      </c>
      <c r="E2752" s="59" t="s">
        <v>171</v>
      </c>
      <c r="F2752" s="63" t="s">
        <v>2147</v>
      </c>
      <c r="G2752" s="55">
        <v>15500</v>
      </c>
      <c r="H2752" s="55">
        <v>1089</v>
      </c>
      <c r="I2752" s="62">
        <v>7.03</v>
      </c>
      <c r="J2752" s="55">
        <v>596</v>
      </c>
      <c r="K2752" s="55">
        <v>102</v>
      </c>
      <c r="L2752" s="55">
        <v>56</v>
      </c>
      <c r="M2752" s="55">
        <v>335</v>
      </c>
      <c r="N2752" s="62">
        <v>54.73</v>
      </c>
      <c r="O2752" s="55">
        <v>9.3699999999999992</v>
      </c>
      <c r="P2752" s="55">
        <v>5.14</v>
      </c>
      <c r="Q2752" s="55">
        <v>30.76</v>
      </c>
      <c r="R2752" s="55">
        <v>154</v>
      </c>
      <c r="S2752" s="55" t="s">
        <v>2721</v>
      </c>
    </row>
    <row r="2753" spans="1:19" ht="41.4" hidden="1" x14ac:dyDescent="0.25">
      <c r="A2753" s="49">
        <v>180</v>
      </c>
      <c r="B2753" s="59" t="s">
        <v>428</v>
      </c>
      <c r="C2753" s="59" t="s">
        <v>438</v>
      </c>
      <c r="D2753" s="60" t="s">
        <v>5396</v>
      </c>
      <c r="E2753" s="59" t="s">
        <v>167</v>
      </c>
      <c r="F2753" s="63" t="s">
        <v>2147</v>
      </c>
      <c r="G2753" s="55">
        <v>15200</v>
      </c>
      <c r="H2753" s="55">
        <v>1289</v>
      </c>
      <c r="I2753" s="62">
        <v>8.48</v>
      </c>
      <c r="J2753" s="55">
        <v>580</v>
      </c>
      <c r="K2753" s="55">
        <v>194</v>
      </c>
      <c r="L2753" s="55">
        <v>165</v>
      </c>
      <c r="M2753" s="55">
        <v>350</v>
      </c>
      <c r="N2753" s="62">
        <v>45</v>
      </c>
      <c r="O2753" s="55">
        <v>15.05</v>
      </c>
      <c r="P2753" s="55">
        <v>12.8</v>
      </c>
      <c r="Q2753" s="55">
        <v>27.15</v>
      </c>
      <c r="R2753" s="55">
        <v>183</v>
      </c>
      <c r="S2753" s="55" t="s">
        <v>2721</v>
      </c>
    </row>
    <row r="2754" spans="1:19" ht="27.6" hidden="1" x14ac:dyDescent="0.25">
      <c r="A2754" s="49">
        <v>180</v>
      </c>
      <c r="B2754" s="59" t="s">
        <v>428</v>
      </c>
      <c r="C2754" s="59" t="s">
        <v>438</v>
      </c>
      <c r="D2754" s="60" t="s">
        <v>5397</v>
      </c>
      <c r="E2754" s="59" t="s">
        <v>171</v>
      </c>
      <c r="F2754" s="63" t="s">
        <v>2148</v>
      </c>
      <c r="G2754" s="55">
        <v>19000</v>
      </c>
      <c r="H2754" s="55">
        <v>1141</v>
      </c>
      <c r="I2754" s="62">
        <v>6</v>
      </c>
      <c r="J2754" s="55">
        <v>665</v>
      </c>
      <c r="K2754" s="55">
        <v>121</v>
      </c>
      <c r="L2754" s="55">
        <v>67</v>
      </c>
      <c r="M2754" s="55">
        <v>288</v>
      </c>
      <c r="N2754" s="62">
        <v>58.33</v>
      </c>
      <c r="O2754" s="55">
        <v>10.59</v>
      </c>
      <c r="P2754" s="55">
        <v>5.86</v>
      </c>
      <c r="Q2754" s="55">
        <v>25.23</v>
      </c>
      <c r="R2754" s="55">
        <v>144</v>
      </c>
      <c r="S2754" s="55" t="s">
        <v>2709</v>
      </c>
    </row>
    <row r="2755" spans="1:19" ht="27.6" hidden="1" x14ac:dyDescent="0.25">
      <c r="A2755" s="49">
        <v>180</v>
      </c>
      <c r="B2755" s="59" t="s">
        <v>428</v>
      </c>
      <c r="C2755" s="59" t="s">
        <v>438</v>
      </c>
      <c r="D2755" s="60" t="s">
        <v>5397</v>
      </c>
      <c r="E2755" s="59" t="s">
        <v>167</v>
      </c>
      <c r="F2755" s="63" t="s">
        <v>2148</v>
      </c>
      <c r="G2755" s="55">
        <v>14000</v>
      </c>
      <c r="H2755" s="55">
        <v>1269</v>
      </c>
      <c r="I2755" s="62">
        <v>9.06</v>
      </c>
      <c r="J2755" s="55">
        <v>824</v>
      </c>
      <c r="K2755" s="55">
        <v>152</v>
      </c>
      <c r="L2755" s="55">
        <v>67</v>
      </c>
      <c r="M2755" s="55">
        <v>226</v>
      </c>
      <c r="N2755" s="62">
        <v>64.930000000000007</v>
      </c>
      <c r="O2755" s="55">
        <v>11.98</v>
      </c>
      <c r="P2755" s="55">
        <v>5.28</v>
      </c>
      <c r="Q2755" s="55">
        <v>17.809999999999999</v>
      </c>
      <c r="R2755" s="55">
        <v>131</v>
      </c>
      <c r="S2755" s="55" t="s">
        <v>2721</v>
      </c>
    </row>
    <row r="2756" spans="1:19" ht="69" hidden="1" x14ac:dyDescent="0.25">
      <c r="A2756" s="49">
        <v>180</v>
      </c>
      <c r="B2756" s="59" t="s">
        <v>428</v>
      </c>
      <c r="C2756" s="59" t="s">
        <v>438</v>
      </c>
      <c r="D2756" s="60" t="s">
        <v>5398</v>
      </c>
      <c r="E2756" s="59" t="s">
        <v>171</v>
      </c>
      <c r="F2756" s="63" t="s">
        <v>5399</v>
      </c>
      <c r="G2756" s="55">
        <v>13100</v>
      </c>
      <c r="H2756" s="55">
        <v>1150</v>
      </c>
      <c r="I2756" s="62">
        <v>8.7799999999999994</v>
      </c>
      <c r="J2756" s="55">
        <v>509</v>
      </c>
      <c r="K2756" s="55">
        <v>225</v>
      </c>
      <c r="L2756" s="55">
        <v>177</v>
      </c>
      <c r="M2756" s="55">
        <v>239</v>
      </c>
      <c r="N2756" s="62">
        <v>44.22</v>
      </c>
      <c r="O2756" s="55">
        <v>19.579999999999998</v>
      </c>
      <c r="P2756" s="55">
        <v>15.43</v>
      </c>
      <c r="Q2756" s="55">
        <v>20.76</v>
      </c>
      <c r="R2756" s="55">
        <v>147</v>
      </c>
      <c r="S2756" s="55" t="s">
        <v>2709</v>
      </c>
    </row>
    <row r="2757" spans="1:19" ht="69" hidden="1" x14ac:dyDescent="0.25">
      <c r="A2757" s="49">
        <v>180</v>
      </c>
      <c r="B2757" s="59" t="s">
        <v>428</v>
      </c>
      <c r="C2757" s="59" t="s">
        <v>438</v>
      </c>
      <c r="D2757" s="60" t="s">
        <v>5398</v>
      </c>
      <c r="E2757" s="59" t="s">
        <v>167</v>
      </c>
      <c r="F2757" s="63" t="s">
        <v>5399</v>
      </c>
      <c r="G2757" s="55">
        <v>13400</v>
      </c>
      <c r="H2757" s="55">
        <v>1123</v>
      </c>
      <c r="I2757" s="62">
        <v>8.3800000000000008</v>
      </c>
      <c r="J2757" s="55">
        <v>674</v>
      </c>
      <c r="K2757" s="55">
        <v>163</v>
      </c>
      <c r="L2757" s="55">
        <v>48</v>
      </c>
      <c r="M2757" s="55">
        <v>238</v>
      </c>
      <c r="N2757" s="62">
        <v>60.02</v>
      </c>
      <c r="O2757" s="55">
        <v>14.51</v>
      </c>
      <c r="P2757" s="55">
        <v>4.2699999999999996</v>
      </c>
      <c r="Q2757" s="55">
        <v>21.19</v>
      </c>
      <c r="R2757" s="55">
        <v>128</v>
      </c>
      <c r="S2757" s="55" t="s">
        <v>2721</v>
      </c>
    </row>
    <row r="2758" spans="1:19" ht="41.4" hidden="1" x14ac:dyDescent="0.25">
      <c r="A2758" s="49">
        <v>180</v>
      </c>
      <c r="B2758" s="59" t="s">
        <v>428</v>
      </c>
      <c r="C2758" s="59" t="s">
        <v>438</v>
      </c>
      <c r="D2758" s="60" t="s">
        <v>5400</v>
      </c>
      <c r="E2758" s="59" t="s">
        <v>171</v>
      </c>
      <c r="F2758" s="63" t="s">
        <v>2149</v>
      </c>
      <c r="G2758" s="55">
        <v>3550</v>
      </c>
      <c r="H2758" s="55">
        <v>306</v>
      </c>
      <c r="I2758" s="62">
        <v>8.6199999999999992</v>
      </c>
      <c r="J2758" s="55">
        <v>267</v>
      </c>
      <c r="K2758" s="55">
        <v>18</v>
      </c>
      <c r="L2758" s="55">
        <v>8</v>
      </c>
      <c r="M2758" s="55">
        <v>13</v>
      </c>
      <c r="N2758" s="62">
        <v>87.25</v>
      </c>
      <c r="O2758" s="55">
        <v>5.88</v>
      </c>
      <c r="P2758" s="55">
        <v>2.61</v>
      </c>
      <c r="Q2758" s="55">
        <v>4.25</v>
      </c>
      <c r="R2758" s="55">
        <v>17</v>
      </c>
      <c r="S2758" s="55" t="s">
        <v>2721</v>
      </c>
    </row>
    <row r="2759" spans="1:19" ht="41.4" hidden="1" x14ac:dyDescent="0.25">
      <c r="A2759" s="49">
        <v>180</v>
      </c>
      <c r="B2759" s="59" t="s">
        <v>428</v>
      </c>
      <c r="C2759" s="59" t="s">
        <v>438</v>
      </c>
      <c r="D2759" s="60" t="s">
        <v>5400</v>
      </c>
      <c r="E2759" s="59" t="s">
        <v>167</v>
      </c>
      <c r="F2759" s="63" t="s">
        <v>2149</v>
      </c>
      <c r="G2759" s="55">
        <v>4550</v>
      </c>
      <c r="H2759" s="55">
        <v>450</v>
      </c>
      <c r="I2759" s="62">
        <v>9.89</v>
      </c>
      <c r="J2759" s="55">
        <v>402</v>
      </c>
      <c r="K2759" s="55">
        <v>24</v>
      </c>
      <c r="L2759" s="55">
        <v>11</v>
      </c>
      <c r="M2759" s="55">
        <v>13</v>
      </c>
      <c r="N2759" s="62">
        <v>89.33</v>
      </c>
      <c r="O2759" s="55">
        <v>5.33</v>
      </c>
      <c r="P2759" s="55">
        <v>2.44</v>
      </c>
      <c r="Q2759" s="55">
        <v>2.89</v>
      </c>
      <c r="R2759" s="55">
        <v>22</v>
      </c>
      <c r="S2759" s="55" t="s">
        <v>2721</v>
      </c>
    </row>
    <row r="2760" spans="1:19" ht="41.4" hidden="1" x14ac:dyDescent="0.25">
      <c r="A2760" s="49">
        <v>180</v>
      </c>
      <c r="B2760" s="59" t="s">
        <v>428</v>
      </c>
      <c r="C2760" s="59" t="s">
        <v>438</v>
      </c>
      <c r="D2760" s="60" t="s">
        <v>5401</v>
      </c>
      <c r="E2760" s="59" t="s">
        <v>171</v>
      </c>
      <c r="F2760" s="63" t="s">
        <v>2150</v>
      </c>
      <c r="G2760" s="55">
        <v>1450</v>
      </c>
      <c r="H2760" s="55">
        <v>88</v>
      </c>
      <c r="I2760" s="62">
        <v>6.07</v>
      </c>
      <c r="J2760" s="55">
        <v>74</v>
      </c>
      <c r="K2760" s="55">
        <v>7</v>
      </c>
      <c r="L2760" s="55">
        <v>5</v>
      </c>
      <c r="M2760" s="55">
        <v>2</v>
      </c>
      <c r="N2760" s="62">
        <v>84.09</v>
      </c>
      <c r="O2760" s="55">
        <v>7.95</v>
      </c>
      <c r="P2760" s="55">
        <v>5.68</v>
      </c>
      <c r="Q2760" s="55">
        <v>2.27</v>
      </c>
      <c r="R2760" s="55">
        <v>5</v>
      </c>
      <c r="S2760" s="55" t="s">
        <v>2721</v>
      </c>
    </row>
    <row r="2761" spans="1:19" ht="138" hidden="1" x14ac:dyDescent="0.25">
      <c r="A2761" s="49">
        <v>180</v>
      </c>
      <c r="B2761" s="59" t="s">
        <v>428</v>
      </c>
      <c r="C2761" s="59" t="s">
        <v>1025</v>
      </c>
      <c r="D2761" s="60" t="s">
        <v>5402</v>
      </c>
      <c r="E2761" s="59" t="s">
        <v>171</v>
      </c>
      <c r="F2761" s="63" t="s">
        <v>2151</v>
      </c>
      <c r="G2761" s="55">
        <v>1100</v>
      </c>
      <c r="H2761" s="55">
        <v>80</v>
      </c>
      <c r="I2761" s="62">
        <v>7.27</v>
      </c>
      <c r="J2761" s="55">
        <v>60</v>
      </c>
      <c r="K2761" s="55">
        <v>9</v>
      </c>
      <c r="L2761" s="55">
        <v>7</v>
      </c>
      <c r="M2761" s="55">
        <v>4</v>
      </c>
      <c r="N2761" s="62">
        <v>74.48</v>
      </c>
      <c r="O2761" s="55">
        <v>11.72</v>
      </c>
      <c r="P2761" s="55">
        <v>8.2799999999999994</v>
      </c>
      <c r="Q2761" s="55">
        <v>5.52</v>
      </c>
      <c r="R2761" s="55">
        <v>5</v>
      </c>
      <c r="S2761" s="55" t="s">
        <v>2709</v>
      </c>
    </row>
    <row r="2762" spans="1:19" ht="138" hidden="1" x14ac:dyDescent="0.25">
      <c r="A2762" s="49">
        <v>180</v>
      </c>
      <c r="B2762" s="59" t="s">
        <v>428</v>
      </c>
      <c r="C2762" s="59" t="s">
        <v>438</v>
      </c>
      <c r="D2762" s="60" t="s">
        <v>5403</v>
      </c>
      <c r="E2762" s="59" t="s">
        <v>167</v>
      </c>
      <c r="F2762" s="63" t="s">
        <v>2151</v>
      </c>
      <c r="G2762" s="55">
        <v>1100</v>
      </c>
      <c r="H2762" s="55">
        <v>79</v>
      </c>
      <c r="I2762" s="62">
        <v>7.27</v>
      </c>
      <c r="J2762" s="55">
        <v>59</v>
      </c>
      <c r="K2762" s="55">
        <v>9</v>
      </c>
      <c r="L2762" s="55">
        <v>6</v>
      </c>
      <c r="M2762" s="55">
        <v>5</v>
      </c>
      <c r="N2762" s="62">
        <v>74.319999999999993</v>
      </c>
      <c r="O2762" s="55">
        <v>11.49</v>
      </c>
      <c r="P2762" s="55">
        <v>8.11</v>
      </c>
      <c r="Q2762" s="55">
        <v>6.08</v>
      </c>
      <c r="R2762" s="55">
        <v>6</v>
      </c>
      <c r="S2762" s="55" t="s">
        <v>2709</v>
      </c>
    </row>
    <row r="2763" spans="1:19" ht="27.6" hidden="1" x14ac:dyDescent="0.25">
      <c r="A2763" s="49">
        <v>180</v>
      </c>
      <c r="B2763" s="59" t="s">
        <v>428</v>
      </c>
      <c r="C2763" s="59" t="s">
        <v>438</v>
      </c>
      <c r="D2763" s="60" t="s">
        <v>5404</v>
      </c>
      <c r="E2763" s="59" t="s">
        <v>167</v>
      </c>
      <c r="F2763" s="63" t="s">
        <v>5405</v>
      </c>
      <c r="G2763" s="55">
        <v>700</v>
      </c>
      <c r="H2763" s="55">
        <v>60</v>
      </c>
      <c r="I2763" s="62">
        <v>8.57</v>
      </c>
      <c r="J2763" s="55">
        <v>53</v>
      </c>
      <c r="K2763" s="55">
        <v>4</v>
      </c>
      <c r="L2763" s="55">
        <v>2</v>
      </c>
      <c r="M2763" s="55">
        <v>1</v>
      </c>
      <c r="N2763" s="62">
        <v>88.1</v>
      </c>
      <c r="O2763" s="55">
        <v>5.95</v>
      </c>
      <c r="P2763" s="55">
        <v>3.57</v>
      </c>
      <c r="Q2763" s="55">
        <v>2.38</v>
      </c>
      <c r="R2763" s="55">
        <v>3</v>
      </c>
      <c r="S2763" s="55" t="s">
        <v>2709</v>
      </c>
    </row>
    <row r="2764" spans="1:19" ht="41.4" hidden="1" x14ac:dyDescent="0.25">
      <c r="A2764" s="49">
        <v>182</v>
      </c>
      <c r="B2764" s="59" t="s">
        <v>560</v>
      </c>
      <c r="C2764" s="59" t="s">
        <v>564</v>
      </c>
      <c r="D2764" s="60" t="s">
        <v>2660</v>
      </c>
      <c r="E2764" s="59" t="s">
        <v>167</v>
      </c>
      <c r="F2764" s="63" t="s">
        <v>2154</v>
      </c>
      <c r="G2764" s="55">
        <v>1000</v>
      </c>
      <c r="H2764" s="55">
        <v>197</v>
      </c>
      <c r="I2764" s="62">
        <v>19.7</v>
      </c>
      <c r="J2764" s="55">
        <v>122</v>
      </c>
      <c r="K2764" s="55">
        <v>30</v>
      </c>
      <c r="L2764" s="55">
        <v>14</v>
      </c>
      <c r="M2764" s="55">
        <v>31</v>
      </c>
      <c r="N2764" s="62">
        <v>61.93</v>
      </c>
      <c r="O2764" s="55">
        <v>15.23</v>
      </c>
      <c r="P2764" s="55">
        <v>7.11</v>
      </c>
      <c r="Q2764" s="55">
        <v>15.74</v>
      </c>
      <c r="R2764" s="55">
        <v>20</v>
      </c>
      <c r="S2764" s="55" t="s">
        <v>2721</v>
      </c>
    </row>
    <row r="2765" spans="1:19" ht="41.4" hidden="1" x14ac:dyDescent="0.25">
      <c r="A2765" s="49">
        <v>182</v>
      </c>
      <c r="B2765" s="59" t="s">
        <v>560</v>
      </c>
      <c r="C2765" s="59" t="s">
        <v>564</v>
      </c>
      <c r="D2765" s="60" t="s">
        <v>5406</v>
      </c>
      <c r="E2765" s="59" t="s">
        <v>171</v>
      </c>
      <c r="F2765" s="63" t="s">
        <v>566</v>
      </c>
      <c r="G2765" s="55">
        <v>290</v>
      </c>
      <c r="H2765" s="55">
        <v>76</v>
      </c>
      <c r="I2765" s="62">
        <v>26.21</v>
      </c>
      <c r="J2765" s="55">
        <v>43</v>
      </c>
      <c r="K2765" s="55">
        <v>7</v>
      </c>
      <c r="L2765" s="55">
        <v>3</v>
      </c>
      <c r="M2765" s="55">
        <v>23</v>
      </c>
      <c r="N2765" s="62">
        <v>56.58</v>
      </c>
      <c r="O2765" s="55">
        <v>9.2100000000000009</v>
      </c>
      <c r="P2765" s="55">
        <v>3.95</v>
      </c>
      <c r="Q2765" s="55">
        <v>30.26</v>
      </c>
      <c r="R2765" s="55">
        <v>11</v>
      </c>
      <c r="S2765" s="55" t="s">
        <v>2721</v>
      </c>
    </row>
    <row r="2766" spans="1:19" ht="41.4" hidden="1" x14ac:dyDescent="0.25">
      <c r="A2766" s="49">
        <v>183</v>
      </c>
      <c r="B2766" s="59" t="s">
        <v>202</v>
      </c>
      <c r="C2766" s="59" t="s">
        <v>223</v>
      </c>
      <c r="D2766" s="60" t="s">
        <v>2660</v>
      </c>
      <c r="E2766" s="59" t="s">
        <v>167</v>
      </c>
      <c r="F2766" s="63" t="s">
        <v>1249</v>
      </c>
      <c r="G2766" s="55">
        <v>38900</v>
      </c>
      <c r="H2766" s="55">
        <v>3383</v>
      </c>
      <c r="I2766" s="62">
        <v>8.6999999999999993</v>
      </c>
      <c r="J2766" s="55">
        <v>2379</v>
      </c>
      <c r="K2766" s="55">
        <v>338</v>
      </c>
      <c r="L2766" s="55">
        <v>37</v>
      </c>
      <c r="M2766" s="55">
        <v>629</v>
      </c>
      <c r="N2766" s="62">
        <v>70.3</v>
      </c>
      <c r="O2766" s="55">
        <v>10</v>
      </c>
      <c r="P2766" s="55">
        <v>1.1000000000000001</v>
      </c>
      <c r="Q2766" s="55">
        <v>18.600000000000001</v>
      </c>
      <c r="R2766" s="55">
        <v>337</v>
      </c>
      <c r="S2766" s="55" t="s">
        <v>2650</v>
      </c>
    </row>
    <row r="2767" spans="1:19" ht="55.2" hidden="1" x14ac:dyDescent="0.25">
      <c r="A2767" s="49">
        <v>183</v>
      </c>
      <c r="B2767" s="59" t="s">
        <v>202</v>
      </c>
      <c r="C2767" s="59" t="s">
        <v>223</v>
      </c>
      <c r="D2767" s="60" t="s">
        <v>5407</v>
      </c>
      <c r="E2767" s="59" t="s">
        <v>171</v>
      </c>
      <c r="F2767" s="63" t="s">
        <v>2156</v>
      </c>
      <c r="G2767" s="55">
        <v>18100</v>
      </c>
      <c r="H2767" s="55">
        <v>2172</v>
      </c>
      <c r="I2767" s="62">
        <v>12</v>
      </c>
      <c r="J2767" s="55">
        <v>788</v>
      </c>
      <c r="K2767" s="55">
        <v>339</v>
      </c>
      <c r="L2767" s="55">
        <v>65</v>
      </c>
      <c r="M2767" s="55">
        <v>980</v>
      </c>
      <c r="N2767" s="62">
        <v>36.299999999999997</v>
      </c>
      <c r="O2767" s="55">
        <v>15.6</v>
      </c>
      <c r="P2767" s="55">
        <v>3</v>
      </c>
      <c r="Q2767" s="55">
        <v>45.1</v>
      </c>
      <c r="R2767" s="55">
        <v>406</v>
      </c>
      <c r="S2767" s="55" t="s">
        <v>2650</v>
      </c>
    </row>
    <row r="2768" spans="1:19" ht="41.4" hidden="1" x14ac:dyDescent="0.25">
      <c r="A2768" s="49">
        <v>183</v>
      </c>
      <c r="B2768" s="59" t="s">
        <v>202</v>
      </c>
      <c r="C2768" s="59" t="s">
        <v>223</v>
      </c>
      <c r="D2768" s="60" t="s">
        <v>5408</v>
      </c>
      <c r="E2768" s="59" t="s">
        <v>171</v>
      </c>
      <c r="F2768" s="63" t="s">
        <v>2157</v>
      </c>
      <c r="G2768" s="55">
        <v>25300</v>
      </c>
      <c r="H2768" s="55">
        <v>3922</v>
      </c>
      <c r="I2768" s="62">
        <v>15.5</v>
      </c>
      <c r="J2768" s="55">
        <v>1647</v>
      </c>
      <c r="K2768" s="55">
        <v>459</v>
      </c>
      <c r="L2768" s="55">
        <v>118</v>
      </c>
      <c r="M2768" s="55">
        <v>1698</v>
      </c>
      <c r="N2768" s="62">
        <v>42</v>
      </c>
      <c r="O2768" s="55">
        <v>11.7</v>
      </c>
      <c r="P2768" s="55">
        <v>3</v>
      </c>
      <c r="Q2768" s="55">
        <v>43.3</v>
      </c>
      <c r="R2768" s="55">
        <v>703</v>
      </c>
      <c r="S2768" s="55" t="s">
        <v>2650</v>
      </c>
    </row>
    <row r="2769" spans="1:19" ht="55.2" hidden="1" x14ac:dyDescent="0.25">
      <c r="A2769" s="49">
        <v>183</v>
      </c>
      <c r="B2769" s="59" t="s">
        <v>202</v>
      </c>
      <c r="C2769" s="59" t="s">
        <v>223</v>
      </c>
      <c r="D2769" s="60" t="s">
        <v>5409</v>
      </c>
      <c r="E2769" s="59" t="s">
        <v>171</v>
      </c>
      <c r="F2769" s="63" t="s">
        <v>2158</v>
      </c>
      <c r="G2769" s="55">
        <v>12500</v>
      </c>
      <c r="H2769" s="55">
        <v>2000</v>
      </c>
      <c r="I2769" s="62">
        <v>16</v>
      </c>
      <c r="J2769" s="55">
        <v>862</v>
      </c>
      <c r="K2769" s="55">
        <v>216</v>
      </c>
      <c r="L2769" s="55">
        <v>100</v>
      </c>
      <c r="M2769" s="55">
        <v>822</v>
      </c>
      <c r="N2769" s="62">
        <v>43.1</v>
      </c>
      <c r="O2769" s="55">
        <v>10.8</v>
      </c>
      <c r="P2769" s="55">
        <v>5</v>
      </c>
      <c r="Q2769" s="55">
        <v>41.1</v>
      </c>
      <c r="R2769" s="55">
        <v>348</v>
      </c>
      <c r="S2769" s="55" t="s">
        <v>2650</v>
      </c>
    </row>
    <row r="2770" spans="1:19" ht="27.6" hidden="1" x14ac:dyDescent="0.25">
      <c r="A2770" s="49">
        <v>184</v>
      </c>
      <c r="B2770" s="59" t="s">
        <v>428</v>
      </c>
      <c r="C2770" s="59" t="s">
        <v>429</v>
      </c>
      <c r="D2770" s="60" t="s">
        <v>2829</v>
      </c>
      <c r="E2770" s="59" t="s">
        <v>167</v>
      </c>
      <c r="F2770" s="63" t="s">
        <v>2160</v>
      </c>
      <c r="G2770" s="55">
        <v>4600</v>
      </c>
      <c r="H2770" s="55">
        <v>833</v>
      </c>
      <c r="I2770" s="62">
        <v>18.11</v>
      </c>
      <c r="J2770" s="55">
        <v>405</v>
      </c>
      <c r="K2770" s="55">
        <v>45</v>
      </c>
      <c r="L2770" s="55">
        <v>26</v>
      </c>
      <c r="M2770" s="55">
        <v>357</v>
      </c>
      <c r="N2770" s="62">
        <v>48.62</v>
      </c>
      <c r="O2770" s="55">
        <v>5.4</v>
      </c>
      <c r="P2770" s="55">
        <v>3.12</v>
      </c>
      <c r="Q2770" s="55">
        <v>42.86</v>
      </c>
      <c r="R2770" s="55">
        <v>145</v>
      </c>
      <c r="S2770" s="55" t="s">
        <v>2711</v>
      </c>
    </row>
    <row r="2771" spans="1:19" ht="27.6" hidden="1" x14ac:dyDescent="0.25">
      <c r="A2771" s="49">
        <v>184</v>
      </c>
      <c r="B2771" s="59" t="s">
        <v>428</v>
      </c>
      <c r="C2771" s="59" t="s">
        <v>429</v>
      </c>
      <c r="D2771" s="60" t="s">
        <v>5410</v>
      </c>
      <c r="E2771" s="59" t="s">
        <v>171</v>
      </c>
      <c r="F2771" s="63" t="s">
        <v>435</v>
      </c>
      <c r="G2771" s="55">
        <v>19800</v>
      </c>
      <c r="H2771" s="55">
        <v>1360</v>
      </c>
      <c r="I2771" s="62">
        <v>6.87</v>
      </c>
      <c r="J2771" s="55">
        <v>687</v>
      </c>
      <c r="K2771" s="55">
        <v>98</v>
      </c>
      <c r="L2771" s="55">
        <v>33</v>
      </c>
      <c r="M2771" s="55">
        <v>542</v>
      </c>
      <c r="N2771" s="62">
        <v>50.48</v>
      </c>
      <c r="O2771" s="55">
        <v>7.24</v>
      </c>
      <c r="P2771" s="55">
        <v>2.44</v>
      </c>
      <c r="Q2771" s="55">
        <v>39.840000000000003</v>
      </c>
      <c r="R2771" s="55">
        <v>225</v>
      </c>
      <c r="S2771" s="55" t="s">
        <v>2711</v>
      </c>
    </row>
    <row r="2772" spans="1:19" ht="27.6" hidden="1" x14ac:dyDescent="0.25">
      <c r="A2772" s="49">
        <v>184</v>
      </c>
      <c r="B2772" s="59" t="s">
        <v>428</v>
      </c>
      <c r="C2772" s="59" t="s">
        <v>429</v>
      </c>
      <c r="D2772" s="60" t="s">
        <v>5410</v>
      </c>
      <c r="E2772" s="59" t="s">
        <v>167</v>
      </c>
      <c r="F2772" s="63" t="s">
        <v>435</v>
      </c>
      <c r="G2772" s="55">
        <v>20800</v>
      </c>
      <c r="H2772" s="55">
        <v>1011</v>
      </c>
      <c r="I2772" s="62">
        <v>4.8600000000000003</v>
      </c>
      <c r="J2772" s="55">
        <v>481</v>
      </c>
      <c r="K2772" s="55">
        <v>217</v>
      </c>
      <c r="L2772" s="55">
        <v>169</v>
      </c>
      <c r="M2772" s="55">
        <v>144</v>
      </c>
      <c r="N2772" s="62">
        <v>47.62</v>
      </c>
      <c r="O2772" s="55">
        <v>21.43</v>
      </c>
      <c r="P2772" s="55">
        <v>16.670000000000002</v>
      </c>
      <c r="Q2772" s="55">
        <v>14.29</v>
      </c>
      <c r="R2772" s="55">
        <v>111</v>
      </c>
      <c r="S2772" s="55" t="s">
        <v>2702</v>
      </c>
    </row>
    <row r="2773" spans="1:19" ht="41.4" hidden="1" x14ac:dyDescent="0.25">
      <c r="A2773" s="49">
        <v>184</v>
      </c>
      <c r="B2773" s="59" t="s">
        <v>428</v>
      </c>
      <c r="C2773" s="59" t="s">
        <v>429</v>
      </c>
      <c r="D2773" s="60" t="s">
        <v>5411</v>
      </c>
      <c r="E2773" s="59" t="s">
        <v>171</v>
      </c>
      <c r="F2773" s="63" t="s">
        <v>5412</v>
      </c>
      <c r="G2773" s="55">
        <v>10400</v>
      </c>
      <c r="H2773" s="55">
        <v>679</v>
      </c>
      <c r="I2773" s="62">
        <v>6.53</v>
      </c>
      <c r="J2773" s="55">
        <v>384</v>
      </c>
      <c r="K2773" s="55">
        <v>142</v>
      </c>
      <c r="L2773" s="55">
        <v>90</v>
      </c>
      <c r="M2773" s="55">
        <v>63</v>
      </c>
      <c r="N2773" s="62">
        <v>56.61</v>
      </c>
      <c r="O2773" s="55">
        <v>20.95</v>
      </c>
      <c r="P2773" s="55">
        <v>13.22</v>
      </c>
      <c r="Q2773" s="55">
        <v>9.2100000000000009</v>
      </c>
      <c r="R2773" s="55">
        <v>61</v>
      </c>
      <c r="S2773" s="55" t="s">
        <v>2711</v>
      </c>
    </row>
    <row r="2774" spans="1:19" ht="41.4" hidden="1" x14ac:dyDescent="0.25">
      <c r="A2774" s="49">
        <v>184</v>
      </c>
      <c r="B2774" s="59" t="s">
        <v>428</v>
      </c>
      <c r="C2774" s="59" t="s">
        <v>429</v>
      </c>
      <c r="D2774" s="60" t="s">
        <v>5413</v>
      </c>
      <c r="E2774" s="59" t="s">
        <v>171</v>
      </c>
      <c r="F2774" s="63" t="s">
        <v>2240</v>
      </c>
      <c r="G2774" s="55">
        <v>4600</v>
      </c>
      <c r="H2774" s="55">
        <v>333</v>
      </c>
      <c r="I2774" s="62">
        <v>7.25</v>
      </c>
      <c r="J2774" s="55">
        <v>255</v>
      </c>
      <c r="K2774" s="55">
        <v>36</v>
      </c>
      <c r="L2774" s="55">
        <v>23</v>
      </c>
      <c r="M2774" s="55">
        <v>19</v>
      </c>
      <c r="N2774" s="62">
        <v>76.36</v>
      </c>
      <c r="O2774" s="55">
        <v>10.91</v>
      </c>
      <c r="P2774" s="55">
        <v>6.97</v>
      </c>
      <c r="Q2774" s="55">
        <v>5.76</v>
      </c>
      <c r="R2774" s="55">
        <v>22</v>
      </c>
      <c r="S2774" s="55" t="s">
        <v>2711</v>
      </c>
    </row>
    <row r="2775" spans="1:19" ht="27.6" hidden="1" x14ac:dyDescent="0.25">
      <c r="A2775" s="49">
        <v>185</v>
      </c>
      <c r="B2775" s="59" t="s">
        <v>244</v>
      </c>
      <c r="C2775" s="59" t="s">
        <v>687</v>
      </c>
      <c r="D2775" s="60" t="s">
        <v>5414</v>
      </c>
      <c r="E2775" s="59" t="s">
        <v>171</v>
      </c>
      <c r="F2775" s="63" t="s">
        <v>2538</v>
      </c>
      <c r="G2775" s="55">
        <v>18100</v>
      </c>
      <c r="H2775" s="55">
        <v>399</v>
      </c>
      <c r="I2775" s="62">
        <v>2.2000000000000002</v>
      </c>
      <c r="J2775" s="55">
        <v>320</v>
      </c>
      <c r="K2775" s="55">
        <v>29</v>
      </c>
      <c r="L2775" s="55">
        <v>21</v>
      </c>
      <c r="M2775" s="55">
        <v>29</v>
      </c>
      <c r="N2775" s="62">
        <v>80.349999999999994</v>
      </c>
      <c r="O2775" s="55">
        <v>7.21</v>
      </c>
      <c r="P2775" s="55">
        <v>5.24</v>
      </c>
      <c r="Q2775" s="55">
        <v>7.21</v>
      </c>
      <c r="R2775" s="55">
        <v>27</v>
      </c>
      <c r="S2775" s="55" t="s">
        <v>2873</v>
      </c>
    </row>
    <row r="2776" spans="1:19" ht="27.6" hidden="1" x14ac:dyDescent="0.25">
      <c r="A2776" s="49">
        <v>185</v>
      </c>
      <c r="B2776" s="59" t="s">
        <v>244</v>
      </c>
      <c r="C2776" s="59" t="s">
        <v>687</v>
      </c>
      <c r="D2776" s="60" t="s">
        <v>5415</v>
      </c>
      <c r="E2776" s="59" t="s">
        <v>171</v>
      </c>
      <c r="F2776" s="63" t="s">
        <v>2163</v>
      </c>
      <c r="G2776" s="55">
        <v>22100</v>
      </c>
      <c r="H2776" s="55">
        <v>358</v>
      </c>
      <c r="I2776" s="62">
        <v>1.62</v>
      </c>
      <c r="J2776" s="55">
        <v>290</v>
      </c>
      <c r="K2776" s="55">
        <v>35</v>
      </c>
      <c r="L2776" s="55">
        <v>10</v>
      </c>
      <c r="M2776" s="55">
        <v>23</v>
      </c>
      <c r="N2776" s="62">
        <v>81.010000000000005</v>
      </c>
      <c r="O2776" s="55">
        <v>9.8699999999999992</v>
      </c>
      <c r="P2776" s="55">
        <v>2.78</v>
      </c>
      <c r="Q2776" s="55">
        <v>6.33</v>
      </c>
      <c r="R2776" s="55">
        <v>23</v>
      </c>
      <c r="S2776" s="55" t="s">
        <v>2879</v>
      </c>
    </row>
    <row r="2777" spans="1:19" ht="27.6" hidden="1" x14ac:dyDescent="0.25">
      <c r="A2777" s="49">
        <v>185</v>
      </c>
      <c r="B2777" s="59" t="s">
        <v>244</v>
      </c>
      <c r="C2777" s="59" t="s">
        <v>687</v>
      </c>
      <c r="D2777" s="60" t="s">
        <v>5415</v>
      </c>
      <c r="E2777" s="59" t="s">
        <v>167</v>
      </c>
      <c r="F2777" s="63" t="s">
        <v>2163</v>
      </c>
      <c r="G2777" s="55">
        <v>18600</v>
      </c>
      <c r="H2777" s="55">
        <v>262</v>
      </c>
      <c r="I2777" s="62">
        <v>1.41</v>
      </c>
      <c r="J2777" s="55">
        <v>216</v>
      </c>
      <c r="K2777" s="55">
        <v>26</v>
      </c>
      <c r="L2777" s="55">
        <v>15</v>
      </c>
      <c r="M2777" s="55">
        <v>5</v>
      </c>
      <c r="N2777" s="62">
        <v>82.5</v>
      </c>
      <c r="O2777" s="55">
        <v>10</v>
      </c>
      <c r="P2777" s="55">
        <v>5.71</v>
      </c>
      <c r="Q2777" s="55">
        <v>1.79</v>
      </c>
      <c r="R2777" s="55">
        <v>14</v>
      </c>
      <c r="S2777" s="55" t="s">
        <v>2873</v>
      </c>
    </row>
    <row r="2778" spans="1:19" ht="55.2" hidden="1" x14ac:dyDescent="0.25">
      <c r="A2778" s="49">
        <v>185</v>
      </c>
      <c r="B2778" s="59" t="s">
        <v>244</v>
      </c>
      <c r="C2778" s="59" t="s">
        <v>687</v>
      </c>
      <c r="D2778" s="60" t="s">
        <v>5416</v>
      </c>
      <c r="E2778" s="59" t="s">
        <v>171</v>
      </c>
      <c r="F2778" s="63" t="s">
        <v>5417</v>
      </c>
      <c r="G2778" s="55">
        <v>25500</v>
      </c>
      <c r="H2778" s="55">
        <v>622</v>
      </c>
      <c r="I2778" s="62">
        <v>2.44</v>
      </c>
      <c r="J2778" s="55">
        <v>494</v>
      </c>
      <c r="K2778" s="55">
        <v>63</v>
      </c>
      <c r="L2778" s="55">
        <v>6</v>
      </c>
      <c r="M2778" s="55">
        <v>59</v>
      </c>
      <c r="N2778" s="62">
        <v>79.349999999999994</v>
      </c>
      <c r="O2778" s="55">
        <v>10.18</v>
      </c>
      <c r="P2778" s="55">
        <v>0.99</v>
      </c>
      <c r="Q2778" s="55">
        <v>9.48</v>
      </c>
      <c r="R2778" s="55">
        <v>44</v>
      </c>
      <c r="S2778" s="55" t="s">
        <v>2875</v>
      </c>
    </row>
    <row r="2779" spans="1:19" ht="41.4" hidden="1" x14ac:dyDescent="0.25">
      <c r="A2779" s="49">
        <v>185</v>
      </c>
      <c r="B2779" s="59" t="s">
        <v>244</v>
      </c>
      <c r="C2779" s="59" t="s">
        <v>687</v>
      </c>
      <c r="D2779" s="60" t="s">
        <v>5418</v>
      </c>
      <c r="E2779" s="59" t="s">
        <v>171</v>
      </c>
      <c r="F2779" s="63" t="s">
        <v>5419</v>
      </c>
      <c r="G2779" s="55">
        <v>3050</v>
      </c>
      <c r="H2779" s="55">
        <v>270</v>
      </c>
      <c r="I2779" s="62">
        <v>8.83</v>
      </c>
      <c r="J2779" s="55">
        <v>207</v>
      </c>
      <c r="K2779" s="55">
        <v>43</v>
      </c>
      <c r="L2779" s="55">
        <v>6</v>
      </c>
      <c r="M2779" s="55">
        <v>14</v>
      </c>
      <c r="N2779" s="62">
        <v>76.790000000000006</v>
      </c>
      <c r="O2779" s="55">
        <v>15.85</v>
      </c>
      <c r="P2779" s="55">
        <v>2.2599999999999998</v>
      </c>
      <c r="Q2779" s="55">
        <v>5.09</v>
      </c>
      <c r="R2779" s="55">
        <v>17</v>
      </c>
      <c r="S2779" s="55" t="s">
        <v>2873</v>
      </c>
    </row>
    <row r="2780" spans="1:19" ht="41.4" x14ac:dyDescent="0.25">
      <c r="A2780" s="49">
        <v>186</v>
      </c>
      <c r="B2780" s="59" t="s">
        <v>359</v>
      </c>
      <c r="C2780" s="59" t="s">
        <v>568</v>
      </c>
      <c r="D2780" s="60" t="s">
        <v>2660</v>
      </c>
      <c r="E2780" s="59" t="s">
        <v>167</v>
      </c>
      <c r="F2780" s="63" t="s">
        <v>1313</v>
      </c>
      <c r="G2780" s="55">
        <v>3850</v>
      </c>
      <c r="H2780" s="55">
        <v>266</v>
      </c>
      <c r="I2780" s="62">
        <v>6.9</v>
      </c>
      <c r="J2780" s="55">
        <v>109</v>
      </c>
      <c r="K2780" s="55">
        <v>48</v>
      </c>
      <c r="L2780" s="55">
        <v>40</v>
      </c>
      <c r="M2780" s="55">
        <v>69</v>
      </c>
      <c r="N2780" s="62">
        <v>41</v>
      </c>
      <c r="O2780" s="55">
        <v>18</v>
      </c>
      <c r="P2780" s="55">
        <v>15.1</v>
      </c>
      <c r="Q2780" s="55">
        <v>25.9</v>
      </c>
      <c r="R2780" s="55">
        <v>38</v>
      </c>
      <c r="S2780" s="55" t="s">
        <v>4533</v>
      </c>
    </row>
    <row r="2781" spans="1:19" ht="27.6" x14ac:dyDescent="0.25">
      <c r="A2781" s="49">
        <v>186</v>
      </c>
      <c r="B2781" s="59" t="s">
        <v>359</v>
      </c>
      <c r="C2781" s="59" t="s">
        <v>568</v>
      </c>
      <c r="D2781" s="60" t="s">
        <v>5420</v>
      </c>
      <c r="E2781" s="59" t="s">
        <v>171</v>
      </c>
      <c r="F2781" s="63" t="s">
        <v>571</v>
      </c>
      <c r="G2781" s="55">
        <v>8400</v>
      </c>
      <c r="H2781" s="55">
        <v>555</v>
      </c>
      <c r="I2781" s="62">
        <v>6.6</v>
      </c>
      <c r="J2781" s="55">
        <v>228</v>
      </c>
      <c r="K2781" s="55">
        <v>99</v>
      </c>
      <c r="L2781" s="55">
        <v>84</v>
      </c>
      <c r="M2781" s="55">
        <v>144</v>
      </c>
      <c r="N2781" s="62">
        <v>41.1</v>
      </c>
      <c r="O2781" s="55">
        <v>17.8</v>
      </c>
      <c r="P2781" s="55">
        <v>15.1</v>
      </c>
      <c r="Q2781" s="55">
        <v>26</v>
      </c>
      <c r="R2781" s="55">
        <v>79</v>
      </c>
      <c r="S2781" s="55" t="s">
        <v>4533</v>
      </c>
    </row>
    <row r="2782" spans="1:19" ht="55.2" hidden="1" x14ac:dyDescent="0.25">
      <c r="A2782" s="49">
        <v>187</v>
      </c>
      <c r="B2782" s="59" t="s">
        <v>176</v>
      </c>
      <c r="C2782" s="59" t="s">
        <v>177</v>
      </c>
      <c r="D2782" s="60" t="s">
        <v>5421</v>
      </c>
      <c r="E2782" s="59" t="s">
        <v>167</v>
      </c>
      <c r="F2782" s="63" t="s">
        <v>4925</v>
      </c>
      <c r="G2782" s="55">
        <v>40500</v>
      </c>
      <c r="H2782" s="55">
        <v>1342</v>
      </c>
      <c r="I2782" s="62">
        <v>3.31</v>
      </c>
      <c r="J2782" s="55">
        <v>1132</v>
      </c>
      <c r="K2782" s="55">
        <v>132</v>
      </c>
      <c r="L2782" s="55">
        <v>41</v>
      </c>
      <c r="M2782" s="55">
        <v>37</v>
      </c>
      <c r="N2782" s="62">
        <v>84.4</v>
      </c>
      <c r="O2782" s="55">
        <v>9.83</v>
      </c>
      <c r="P2782" s="55">
        <v>3.03</v>
      </c>
      <c r="Q2782" s="55">
        <v>2.74</v>
      </c>
      <c r="R2782" s="55">
        <v>71</v>
      </c>
      <c r="S2782" s="55" t="s">
        <v>2802</v>
      </c>
    </row>
    <row r="2783" spans="1:19" ht="55.2" hidden="1" x14ac:dyDescent="0.25">
      <c r="A2783" s="49">
        <v>187</v>
      </c>
      <c r="B2783" s="59" t="s">
        <v>176</v>
      </c>
      <c r="C2783" s="59" t="s">
        <v>177</v>
      </c>
      <c r="D2783" s="60" t="s">
        <v>5422</v>
      </c>
      <c r="E2783" s="59" t="s">
        <v>171</v>
      </c>
      <c r="F2783" s="63" t="s">
        <v>2801</v>
      </c>
      <c r="G2783" s="55">
        <v>49000</v>
      </c>
      <c r="H2783" s="55">
        <v>1672</v>
      </c>
      <c r="I2783" s="62">
        <v>3.41</v>
      </c>
      <c r="J2783" s="55">
        <v>1372</v>
      </c>
      <c r="K2783" s="55">
        <v>214</v>
      </c>
      <c r="L2783" s="55">
        <v>24</v>
      </c>
      <c r="M2783" s="55">
        <v>62</v>
      </c>
      <c r="N2783" s="62">
        <v>82.09</v>
      </c>
      <c r="O2783" s="55">
        <v>12.81</v>
      </c>
      <c r="P2783" s="55">
        <v>1.41</v>
      </c>
      <c r="Q2783" s="55">
        <v>3.69</v>
      </c>
      <c r="R2783" s="55">
        <v>93</v>
      </c>
      <c r="S2783" s="55" t="s">
        <v>2802</v>
      </c>
    </row>
    <row r="2784" spans="1:19" ht="55.2" hidden="1" x14ac:dyDescent="0.25">
      <c r="A2784" s="49">
        <v>187</v>
      </c>
      <c r="B2784" s="59" t="s">
        <v>176</v>
      </c>
      <c r="C2784" s="59" t="s">
        <v>177</v>
      </c>
      <c r="D2784" s="60" t="s">
        <v>5422</v>
      </c>
      <c r="E2784" s="59" t="s">
        <v>167</v>
      </c>
      <c r="F2784" s="63" t="s">
        <v>2801</v>
      </c>
      <c r="G2784" s="55">
        <v>70000</v>
      </c>
      <c r="H2784" s="55">
        <v>1771</v>
      </c>
      <c r="I2784" s="62">
        <v>2.5299999999999998</v>
      </c>
      <c r="J2784" s="55">
        <v>1497</v>
      </c>
      <c r="K2784" s="55">
        <v>170</v>
      </c>
      <c r="L2784" s="55">
        <v>30</v>
      </c>
      <c r="M2784" s="55">
        <v>74</v>
      </c>
      <c r="N2784" s="62">
        <v>84.54</v>
      </c>
      <c r="O2784" s="55">
        <v>9.6</v>
      </c>
      <c r="P2784" s="55">
        <v>1.67</v>
      </c>
      <c r="Q2784" s="55">
        <v>4.1900000000000004</v>
      </c>
      <c r="R2784" s="55">
        <v>98</v>
      </c>
      <c r="S2784" s="55" t="s">
        <v>2802</v>
      </c>
    </row>
    <row r="2785" spans="1:19" ht="55.2" hidden="1" x14ac:dyDescent="0.25">
      <c r="A2785" s="49">
        <v>187</v>
      </c>
      <c r="B2785" s="59" t="s">
        <v>176</v>
      </c>
      <c r="C2785" s="59" t="s">
        <v>177</v>
      </c>
      <c r="D2785" s="60" t="s">
        <v>5423</v>
      </c>
      <c r="E2785" s="59" t="s">
        <v>171</v>
      </c>
      <c r="F2785" s="63" t="s">
        <v>2985</v>
      </c>
      <c r="G2785" s="55">
        <v>44500</v>
      </c>
      <c r="H2785" s="55">
        <v>1721</v>
      </c>
      <c r="I2785" s="62">
        <v>3.87</v>
      </c>
      <c r="J2785" s="55">
        <v>1407</v>
      </c>
      <c r="K2785" s="55">
        <v>157</v>
      </c>
      <c r="L2785" s="55">
        <v>49</v>
      </c>
      <c r="M2785" s="55">
        <v>108</v>
      </c>
      <c r="N2785" s="62">
        <v>81.73</v>
      </c>
      <c r="O2785" s="55">
        <v>9.1199999999999992</v>
      </c>
      <c r="P2785" s="55">
        <v>2.85</v>
      </c>
      <c r="Q2785" s="55">
        <v>6.3</v>
      </c>
      <c r="R2785" s="55">
        <v>108</v>
      </c>
      <c r="S2785" s="55" t="s">
        <v>2802</v>
      </c>
    </row>
    <row r="2786" spans="1:19" ht="55.2" hidden="1" x14ac:dyDescent="0.25">
      <c r="A2786" s="49">
        <v>187</v>
      </c>
      <c r="B2786" s="59" t="s">
        <v>176</v>
      </c>
      <c r="C2786" s="59" t="s">
        <v>177</v>
      </c>
      <c r="D2786" s="60" t="s">
        <v>5424</v>
      </c>
      <c r="E2786" s="59" t="s">
        <v>171</v>
      </c>
      <c r="F2786" s="63" t="s">
        <v>5425</v>
      </c>
      <c r="G2786" s="55">
        <v>55000</v>
      </c>
      <c r="H2786" s="55">
        <v>1756</v>
      </c>
      <c r="I2786" s="62">
        <v>3.19</v>
      </c>
      <c r="J2786" s="55">
        <v>1432</v>
      </c>
      <c r="K2786" s="55">
        <v>192</v>
      </c>
      <c r="L2786" s="55">
        <v>41</v>
      </c>
      <c r="M2786" s="55">
        <v>91</v>
      </c>
      <c r="N2786" s="62">
        <v>81.58</v>
      </c>
      <c r="O2786" s="55">
        <v>10.93</v>
      </c>
      <c r="P2786" s="55">
        <v>2.31</v>
      </c>
      <c r="Q2786" s="55">
        <v>5.18</v>
      </c>
      <c r="R2786" s="55">
        <v>105</v>
      </c>
      <c r="S2786" s="55" t="s">
        <v>2802</v>
      </c>
    </row>
    <row r="2787" spans="1:19" ht="41.4" x14ac:dyDescent="0.25">
      <c r="A2787" s="49">
        <v>188</v>
      </c>
      <c r="B2787" s="59" t="s">
        <v>359</v>
      </c>
      <c r="C2787" s="59" t="s">
        <v>360</v>
      </c>
      <c r="D2787" s="60" t="s">
        <v>2660</v>
      </c>
      <c r="E2787" s="59" t="s">
        <v>167</v>
      </c>
      <c r="F2787" s="63" t="s">
        <v>1313</v>
      </c>
      <c r="G2787" s="55">
        <v>7000</v>
      </c>
      <c r="H2787" s="55">
        <v>721</v>
      </c>
      <c r="I2787" s="62">
        <v>10.3</v>
      </c>
      <c r="J2787" s="55">
        <v>201</v>
      </c>
      <c r="K2787" s="55">
        <v>192</v>
      </c>
      <c r="L2787" s="55">
        <v>14</v>
      </c>
      <c r="M2787" s="55">
        <v>314</v>
      </c>
      <c r="N2787" s="62">
        <v>27.9</v>
      </c>
      <c r="O2787" s="55">
        <v>26.6</v>
      </c>
      <c r="P2787" s="55">
        <v>2</v>
      </c>
      <c r="Q2787" s="55">
        <v>43.5</v>
      </c>
      <c r="R2787" s="55">
        <v>135</v>
      </c>
      <c r="S2787" s="55" t="s">
        <v>2889</v>
      </c>
    </row>
    <row r="2788" spans="1:19" ht="27.6" x14ac:dyDescent="0.25">
      <c r="A2788" s="49">
        <v>188</v>
      </c>
      <c r="B2788" s="59" t="s">
        <v>359</v>
      </c>
      <c r="C2788" s="59" t="s">
        <v>360</v>
      </c>
      <c r="D2788" s="60" t="s">
        <v>5426</v>
      </c>
      <c r="E2788" s="59" t="s">
        <v>171</v>
      </c>
      <c r="F2788" s="63" t="s">
        <v>1307</v>
      </c>
      <c r="G2788" s="55">
        <v>6700</v>
      </c>
      <c r="H2788" s="55">
        <v>691</v>
      </c>
      <c r="I2788" s="62">
        <v>10.3</v>
      </c>
      <c r="J2788" s="55">
        <v>193</v>
      </c>
      <c r="K2788" s="55">
        <v>184</v>
      </c>
      <c r="L2788" s="55">
        <v>14</v>
      </c>
      <c r="M2788" s="55">
        <v>300</v>
      </c>
      <c r="N2788" s="62">
        <v>27.9</v>
      </c>
      <c r="O2788" s="55">
        <v>26.6</v>
      </c>
      <c r="P2788" s="55">
        <v>2</v>
      </c>
      <c r="Q2788" s="55">
        <v>43.5</v>
      </c>
      <c r="R2788" s="55">
        <v>129</v>
      </c>
      <c r="S2788" s="55" t="s">
        <v>2889</v>
      </c>
    </row>
    <row r="2789" spans="1:19" ht="27.6" hidden="1" x14ac:dyDescent="0.25">
      <c r="A2789" s="49">
        <v>189</v>
      </c>
      <c r="B2789" s="59" t="s">
        <v>293</v>
      </c>
      <c r="C2789" s="59" t="s">
        <v>294</v>
      </c>
      <c r="D2789" s="60" t="s">
        <v>2660</v>
      </c>
      <c r="E2789" s="59" t="s">
        <v>167</v>
      </c>
      <c r="F2789" s="63" t="s">
        <v>976</v>
      </c>
      <c r="G2789" s="55">
        <v>3600</v>
      </c>
      <c r="H2789" s="55">
        <v>216</v>
      </c>
      <c r="I2789" s="62">
        <v>6</v>
      </c>
      <c r="J2789" s="55">
        <v>206</v>
      </c>
      <c r="K2789" s="55">
        <v>10</v>
      </c>
      <c r="L2789" s="55">
        <v>0</v>
      </c>
      <c r="M2789" s="55">
        <v>0</v>
      </c>
      <c r="N2789" s="62">
        <v>95.6</v>
      </c>
      <c r="O2789" s="55">
        <v>4.4000000000000004</v>
      </c>
      <c r="P2789" s="55">
        <v>0</v>
      </c>
      <c r="Q2789" s="55">
        <v>0</v>
      </c>
      <c r="R2789" s="55">
        <v>8</v>
      </c>
      <c r="S2789" s="55" t="s">
        <v>2905</v>
      </c>
    </row>
    <row r="2790" spans="1:19" ht="27.6" hidden="1" x14ac:dyDescent="0.25">
      <c r="A2790" s="49">
        <v>189</v>
      </c>
      <c r="B2790" s="59" t="s">
        <v>293</v>
      </c>
      <c r="C2790" s="59" t="s">
        <v>294</v>
      </c>
      <c r="D2790" s="60" t="s">
        <v>5427</v>
      </c>
      <c r="E2790" s="59" t="s">
        <v>171</v>
      </c>
      <c r="F2790" s="63" t="s">
        <v>2172</v>
      </c>
      <c r="G2790" s="55">
        <v>5100</v>
      </c>
      <c r="H2790" s="55">
        <v>204</v>
      </c>
      <c r="I2790" s="62">
        <v>4</v>
      </c>
      <c r="J2790" s="55">
        <v>159</v>
      </c>
      <c r="K2790" s="55">
        <v>45</v>
      </c>
      <c r="L2790" s="55">
        <v>0</v>
      </c>
      <c r="M2790" s="55">
        <v>0</v>
      </c>
      <c r="N2790" s="62">
        <v>78</v>
      </c>
      <c r="O2790" s="55">
        <v>22</v>
      </c>
      <c r="P2790" s="55">
        <v>0</v>
      </c>
      <c r="Q2790" s="55">
        <v>0</v>
      </c>
      <c r="R2790" s="55">
        <v>10</v>
      </c>
      <c r="S2790" s="55" t="s">
        <v>3054</v>
      </c>
    </row>
    <row r="2791" spans="1:19" ht="41.4" hidden="1" x14ac:dyDescent="0.25">
      <c r="A2791" s="49">
        <v>190</v>
      </c>
      <c r="B2791" s="59" t="s">
        <v>428</v>
      </c>
      <c r="C2791" s="59" t="s">
        <v>1025</v>
      </c>
      <c r="D2791" s="60" t="s">
        <v>2660</v>
      </c>
      <c r="E2791" s="59" t="s">
        <v>167</v>
      </c>
      <c r="F2791" s="63" t="s">
        <v>2174</v>
      </c>
      <c r="G2791" s="55">
        <v>4450</v>
      </c>
      <c r="H2791" s="55">
        <v>862</v>
      </c>
      <c r="I2791" s="62">
        <v>19.37</v>
      </c>
      <c r="J2791" s="55">
        <v>324</v>
      </c>
      <c r="K2791" s="55">
        <v>71</v>
      </c>
      <c r="L2791" s="55">
        <v>36</v>
      </c>
      <c r="M2791" s="55">
        <v>431</v>
      </c>
      <c r="N2791" s="62">
        <v>37.590000000000003</v>
      </c>
      <c r="O2791" s="55">
        <v>8.24</v>
      </c>
      <c r="P2791" s="55">
        <v>4.18</v>
      </c>
      <c r="Q2791" s="55">
        <v>50</v>
      </c>
      <c r="R2791" s="55">
        <v>172</v>
      </c>
      <c r="S2791" s="55" t="s">
        <v>2721</v>
      </c>
    </row>
    <row r="2792" spans="1:19" ht="41.4" hidden="1" x14ac:dyDescent="0.25">
      <c r="A2792" s="49">
        <v>190</v>
      </c>
      <c r="B2792" s="59" t="s">
        <v>428</v>
      </c>
      <c r="C2792" s="59" t="s">
        <v>1025</v>
      </c>
      <c r="D2792" s="60" t="s">
        <v>5428</v>
      </c>
      <c r="E2792" s="59" t="s">
        <v>171</v>
      </c>
      <c r="F2792" s="63" t="s">
        <v>5429</v>
      </c>
      <c r="G2792" s="55">
        <v>4550</v>
      </c>
      <c r="H2792" s="55">
        <v>747</v>
      </c>
      <c r="I2792" s="62">
        <v>16.420000000000002</v>
      </c>
      <c r="J2792" s="55">
        <v>351</v>
      </c>
      <c r="K2792" s="55">
        <v>44</v>
      </c>
      <c r="L2792" s="55">
        <v>16</v>
      </c>
      <c r="M2792" s="55">
        <v>336</v>
      </c>
      <c r="N2792" s="62">
        <v>46.99</v>
      </c>
      <c r="O2792" s="55">
        <v>5.87</v>
      </c>
      <c r="P2792" s="55">
        <v>2.15</v>
      </c>
      <c r="Q2792" s="55">
        <v>44.99</v>
      </c>
      <c r="R2792" s="55">
        <v>135</v>
      </c>
      <c r="S2792" s="55" t="s">
        <v>3011</v>
      </c>
    </row>
    <row r="2793" spans="1:19" ht="41.4" hidden="1" x14ac:dyDescent="0.25">
      <c r="A2793" s="49">
        <v>190</v>
      </c>
      <c r="B2793" s="59" t="s">
        <v>428</v>
      </c>
      <c r="C2793" s="59" t="s">
        <v>1025</v>
      </c>
      <c r="D2793" s="60" t="s">
        <v>5428</v>
      </c>
      <c r="E2793" s="59" t="s">
        <v>167</v>
      </c>
      <c r="F2793" s="63" t="s">
        <v>5429</v>
      </c>
      <c r="G2793" s="55">
        <v>5900</v>
      </c>
      <c r="H2793" s="55">
        <v>680</v>
      </c>
      <c r="I2793" s="62">
        <v>11.51</v>
      </c>
      <c r="J2793" s="55">
        <v>261</v>
      </c>
      <c r="K2793" s="55">
        <v>54</v>
      </c>
      <c r="L2793" s="55">
        <v>16</v>
      </c>
      <c r="M2793" s="55">
        <v>349</v>
      </c>
      <c r="N2793" s="62">
        <v>38.39</v>
      </c>
      <c r="O2793" s="55">
        <v>7.9</v>
      </c>
      <c r="P2793" s="55">
        <v>2.37</v>
      </c>
      <c r="Q2793" s="55">
        <v>51.34</v>
      </c>
      <c r="R2793" s="55">
        <v>137</v>
      </c>
      <c r="S2793" s="55" t="s">
        <v>3011</v>
      </c>
    </row>
    <row r="2794" spans="1:19" ht="41.4" hidden="1" x14ac:dyDescent="0.25">
      <c r="A2794" s="49">
        <v>190</v>
      </c>
      <c r="B2794" s="59" t="s">
        <v>428</v>
      </c>
      <c r="C2794" s="59" t="s">
        <v>1025</v>
      </c>
      <c r="D2794" s="60" t="s">
        <v>5430</v>
      </c>
      <c r="E2794" s="59" t="s">
        <v>171</v>
      </c>
      <c r="F2794" s="63" t="s">
        <v>2176</v>
      </c>
      <c r="G2794" s="55">
        <v>10200</v>
      </c>
      <c r="H2794" s="55">
        <v>1044</v>
      </c>
      <c r="I2794" s="62">
        <v>10.24</v>
      </c>
      <c r="J2794" s="55">
        <v>616</v>
      </c>
      <c r="K2794" s="55">
        <v>80</v>
      </c>
      <c r="L2794" s="55">
        <v>33</v>
      </c>
      <c r="M2794" s="55">
        <v>315</v>
      </c>
      <c r="N2794" s="62">
        <v>58.98</v>
      </c>
      <c r="O2794" s="55">
        <v>7.68</v>
      </c>
      <c r="P2794" s="55">
        <v>3.12</v>
      </c>
      <c r="Q2794" s="55">
        <v>30.22</v>
      </c>
      <c r="R2794" s="55">
        <v>142</v>
      </c>
      <c r="S2794" s="55" t="s">
        <v>3011</v>
      </c>
    </row>
    <row r="2795" spans="1:19" ht="41.4" hidden="1" x14ac:dyDescent="0.25">
      <c r="A2795" s="49">
        <v>190</v>
      </c>
      <c r="B2795" s="59" t="s">
        <v>428</v>
      </c>
      <c r="C2795" s="59" t="s">
        <v>1025</v>
      </c>
      <c r="D2795" s="60" t="s">
        <v>5430</v>
      </c>
      <c r="E2795" s="59" t="s">
        <v>167</v>
      </c>
      <c r="F2795" s="63" t="s">
        <v>2176</v>
      </c>
      <c r="G2795" s="55">
        <v>25000</v>
      </c>
      <c r="H2795" s="55">
        <v>4500</v>
      </c>
      <c r="I2795" s="62">
        <v>18</v>
      </c>
      <c r="J2795" s="55">
        <v>2835</v>
      </c>
      <c r="K2795" s="55">
        <v>450</v>
      </c>
      <c r="L2795" s="55">
        <v>180</v>
      </c>
      <c r="M2795" s="55">
        <v>1035</v>
      </c>
      <c r="N2795" s="62">
        <v>63</v>
      </c>
      <c r="O2795" s="55">
        <v>10</v>
      </c>
      <c r="P2795" s="55">
        <v>4</v>
      </c>
      <c r="Q2795" s="55">
        <v>23</v>
      </c>
      <c r="R2795" s="55">
        <v>524</v>
      </c>
      <c r="S2795" s="55" t="s">
        <v>2650</v>
      </c>
    </row>
    <row r="2796" spans="1:19" ht="27.6" hidden="1" x14ac:dyDescent="0.25">
      <c r="A2796" s="49">
        <v>190</v>
      </c>
      <c r="B2796" s="59" t="s">
        <v>428</v>
      </c>
      <c r="C2796" s="59" t="s">
        <v>1025</v>
      </c>
      <c r="D2796" s="60" t="s">
        <v>5431</v>
      </c>
      <c r="E2796" s="59" t="s">
        <v>171</v>
      </c>
      <c r="F2796" s="63" t="s">
        <v>5432</v>
      </c>
      <c r="G2796" s="55">
        <v>10800</v>
      </c>
      <c r="H2796" s="55">
        <v>865</v>
      </c>
      <c r="I2796" s="62">
        <v>8</v>
      </c>
      <c r="J2796" s="55">
        <v>562</v>
      </c>
      <c r="K2796" s="55">
        <v>56</v>
      </c>
      <c r="L2796" s="55">
        <v>22</v>
      </c>
      <c r="M2796" s="55">
        <v>225</v>
      </c>
      <c r="N2796" s="62">
        <v>65</v>
      </c>
      <c r="O2796" s="55">
        <v>6.5</v>
      </c>
      <c r="P2796" s="55">
        <v>2.5</v>
      </c>
      <c r="Q2796" s="55">
        <v>26</v>
      </c>
      <c r="R2796" s="55">
        <v>106</v>
      </c>
      <c r="S2796" s="55" t="s">
        <v>3011</v>
      </c>
    </row>
    <row r="2797" spans="1:19" ht="27.6" hidden="1" x14ac:dyDescent="0.25">
      <c r="A2797" s="49">
        <v>190</v>
      </c>
      <c r="B2797" s="59" t="s">
        <v>428</v>
      </c>
      <c r="C2797" s="59" t="s">
        <v>1025</v>
      </c>
      <c r="D2797" s="60" t="s">
        <v>5431</v>
      </c>
      <c r="E2797" s="59" t="s">
        <v>167</v>
      </c>
      <c r="F2797" s="63" t="s">
        <v>5432</v>
      </c>
      <c r="G2797" s="55">
        <v>9200</v>
      </c>
      <c r="H2797" s="55">
        <v>778</v>
      </c>
      <c r="I2797" s="62">
        <v>8.4600000000000009</v>
      </c>
      <c r="J2797" s="55">
        <v>503</v>
      </c>
      <c r="K2797" s="55">
        <v>51</v>
      </c>
      <c r="L2797" s="55">
        <v>20</v>
      </c>
      <c r="M2797" s="55">
        <v>204</v>
      </c>
      <c r="N2797" s="62">
        <v>64.67</v>
      </c>
      <c r="O2797" s="55">
        <v>6.52</v>
      </c>
      <c r="P2797" s="55">
        <v>2.58</v>
      </c>
      <c r="Q2797" s="55">
        <v>26.22</v>
      </c>
      <c r="R2797" s="55">
        <v>96</v>
      </c>
      <c r="S2797" s="55" t="s">
        <v>3011</v>
      </c>
    </row>
    <row r="2798" spans="1:19" ht="69" hidden="1" x14ac:dyDescent="0.25">
      <c r="A2798" s="49">
        <v>190</v>
      </c>
      <c r="B2798" s="59" t="s">
        <v>428</v>
      </c>
      <c r="C2798" s="59" t="s">
        <v>1025</v>
      </c>
      <c r="D2798" s="60" t="s">
        <v>5433</v>
      </c>
      <c r="E2798" s="59" t="s">
        <v>167</v>
      </c>
      <c r="F2798" s="63" t="s">
        <v>5434</v>
      </c>
      <c r="G2798" s="55">
        <v>6900</v>
      </c>
      <c r="H2798" s="55">
        <v>543</v>
      </c>
      <c r="I2798" s="62">
        <v>7.87</v>
      </c>
      <c r="J2798" s="55">
        <v>427</v>
      </c>
      <c r="K2798" s="55">
        <v>37</v>
      </c>
      <c r="L2798" s="55">
        <v>19</v>
      </c>
      <c r="M2798" s="55">
        <v>60</v>
      </c>
      <c r="N2798" s="62">
        <v>78.64</v>
      </c>
      <c r="O2798" s="55">
        <v>6.81</v>
      </c>
      <c r="P2798" s="55">
        <v>3.5</v>
      </c>
      <c r="Q2798" s="55">
        <v>11.05</v>
      </c>
      <c r="R2798" s="55">
        <v>42</v>
      </c>
      <c r="S2798" s="55" t="s">
        <v>3011</v>
      </c>
    </row>
    <row r="2799" spans="1:19" ht="27.6" hidden="1" x14ac:dyDescent="0.25">
      <c r="A2799" s="49">
        <v>190</v>
      </c>
      <c r="B2799" s="59" t="s">
        <v>428</v>
      </c>
      <c r="C2799" s="59" t="s">
        <v>1025</v>
      </c>
      <c r="D2799" s="60" t="s">
        <v>5435</v>
      </c>
      <c r="E2799" s="59" t="s">
        <v>171</v>
      </c>
      <c r="F2799" s="63" t="s">
        <v>5436</v>
      </c>
      <c r="G2799" s="55">
        <v>2800</v>
      </c>
      <c r="H2799" s="55">
        <v>237</v>
      </c>
      <c r="I2799" s="62">
        <v>8.4499999999999993</v>
      </c>
      <c r="J2799" s="55">
        <v>203</v>
      </c>
      <c r="K2799" s="55">
        <v>19</v>
      </c>
      <c r="L2799" s="55">
        <v>9</v>
      </c>
      <c r="M2799" s="55">
        <v>6</v>
      </c>
      <c r="N2799" s="62">
        <v>85.51</v>
      </c>
      <c r="O2799" s="55">
        <v>8.2100000000000009</v>
      </c>
      <c r="P2799" s="55">
        <v>3.86</v>
      </c>
      <c r="Q2799" s="55">
        <v>2.42</v>
      </c>
      <c r="R2799" s="55">
        <v>12</v>
      </c>
      <c r="S2799" s="55" t="s">
        <v>3011</v>
      </c>
    </row>
    <row r="2800" spans="1:19" ht="27.6" hidden="1" x14ac:dyDescent="0.25">
      <c r="A2800" s="49">
        <v>190</v>
      </c>
      <c r="B2800" s="59" t="s">
        <v>428</v>
      </c>
      <c r="C2800" s="59" t="s">
        <v>1025</v>
      </c>
      <c r="D2800" s="60" t="s">
        <v>5435</v>
      </c>
      <c r="E2800" s="59" t="s">
        <v>167</v>
      </c>
      <c r="F2800" s="63" t="s">
        <v>5436</v>
      </c>
      <c r="G2800" s="55">
        <v>770</v>
      </c>
      <c r="H2800" s="55">
        <v>63</v>
      </c>
      <c r="I2800" s="62">
        <v>8.16</v>
      </c>
      <c r="J2800" s="55">
        <v>56</v>
      </c>
      <c r="K2800" s="55">
        <v>4</v>
      </c>
      <c r="L2800" s="55">
        <v>2</v>
      </c>
      <c r="M2800" s="55">
        <v>1</v>
      </c>
      <c r="N2800" s="62">
        <v>88.71</v>
      </c>
      <c r="O2800" s="55">
        <v>6.45</v>
      </c>
      <c r="P2800" s="55">
        <v>3.23</v>
      </c>
      <c r="Q2800" s="55">
        <v>1.61</v>
      </c>
      <c r="R2800" s="55">
        <v>3</v>
      </c>
      <c r="S2800" s="55" t="s">
        <v>3223</v>
      </c>
    </row>
    <row r="2801" spans="1:19" ht="41.4" hidden="1" x14ac:dyDescent="0.25">
      <c r="A2801" s="49">
        <v>190</v>
      </c>
      <c r="B2801" s="59" t="s">
        <v>428</v>
      </c>
      <c r="C2801" s="59" t="s">
        <v>1025</v>
      </c>
      <c r="D2801" s="60" t="s">
        <v>5437</v>
      </c>
      <c r="E2801" s="59" t="s">
        <v>171</v>
      </c>
      <c r="F2801" s="63" t="s">
        <v>5438</v>
      </c>
      <c r="G2801" s="55">
        <v>720</v>
      </c>
      <c r="H2801" s="55">
        <v>49</v>
      </c>
      <c r="I2801" s="62">
        <v>6.76</v>
      </c>
      <c r="J2801" s="55">
        <v>44</v>
      </c>
      <c r="K2801" s="55">
        <v>3</v>
      </c>
      <c r="L2801" s="55">
        <v>2</v>
      </c>
      <c r="M2801" s="55">
        <v>0</v>
      </c>
      <c r="N2801" s="62">
        <v>89.13</v>
      </c>
      <c r="O2801" s="55">
        <v>6.52</v>
      </c>
      <c r="P2801" s="55">
        <v>4.3499999999999996</v>
      </c>
      <c r="Q2801" s="55">
        <v>0</v>
      </c>
      <c r="R2801" s="55">
        <v>2</v>
      </c>
      <c r="S2801" s="55" t="s">
        <v>3011</v>
      </c>
    </row>
    <row r="2802" spans="1:19" ht="41.4" hidden="1" x14ac:dyDescent="0.25">
      <c r="A2802" s="49">
        <v>190</v>
      </c>
      <c r="B2802" s="59" t="s">
        <v>428</v>
      </c>
      <c r="C2802" s="59" t="s">
        <v>1025</v>
      </c>
      <c r="D2802" s="60" t="s">
        <v>5437</v>
      </c>
      <c r="E2802" s="59" t="s">
        <v>167</v>
      </c>
      <c r="F2802" s="63" t="s">
        <v>5438</v>
      </c>
      <c r="G2802" s="55">
        <v>370</v>
      </c>
      <c r="H2802" s="55">
        <v>30</v>
      </c>
      <c r="I2802" s="62">
        <v>8</v>
      </c>
      <c r="J2802" s="55">
        <v>26</v>
      </c>
      <c r="K2802" s="55">
        <v>2</v>
      </c>
      <c r="L2802" s="55">
        <v>2</v>
      </c>
      <c r="M2802" s="55">
        <v>0</v>
      </c>
      <c r="N2802" s="62">
        <v>85.71</v>
      </c>
      <c r="O2802" s="55">
        <v>7.14</v>
      </c>
      <c r="P2802" s="55">
        <v>7.14</v>
      </c>
      <c r="Q2802" s="55">
        <v>0</v>
      </c>
      <c r="R2802" s="55">
        <v>1</v>
      </c>
      <c r="S2802" s="55" t="s">
        <v>3011</v>
      </c>
    </row>
    <row r="2803" spans="1:19" ht="41.4" hidden="1" x14ac:dyDescent="0.25">
      <c r="A2803" s="49">
        <v>190</v>
      </c>
      <c r="B2803" s="59" t="s">
        <v>428</v>
      </c>
      <c r="C2803" s="59" t="s">
        <v>1025</v>
      </c>
      <c r="D2803" s="60" t="s">
        <v>5439</v>
      </c>
      <c r="E2803" s="59" t="s">
        <v>171</v>
      </c>
      <c r="F2803" s="63" t="s">
        <v>2181</v>
      </c>
      <c r="G2803" s="55">
        <v>280</v>
      </c>
      <c r="H2803" s="55">
        <v>25</v>
      </c>
      <c r="I2803" s="62">
        <v>8.89</v>
      </c>
      <c r="J2803" s="55">
        <v>21</v>
      </c>
      <c r="K2803" s="55">
        <v>3</v>
      </c>
      <c r="L2803" s="55">
        <v>1</v>
      </c>
      <c r="M2803" s="55">
        <v>0</v>
      </c>
      <c r="N2803" s="62">
        <v>83.33</v>
      </c>
      <c r="O2803" s="55">
        <v>12.5</v>
      </c>
      <c r="P2803" s="55">
        <v>4.17</v>
      </c>
      <c r="Q2803" s="55">
        <v>0</v>
      </c>
      <c r="R2803" s="55">
        <v>1</v>
      </c>
      <c r="S2803" s="55" t="s">
        <v>3011</v>
      </c>
    </row>
    <row r="2804" spans="1:19" ht="41.4" hidden="1" x14ac:dyDescent="0.25">
      <c r="A2804" s="49">
        <v>190</v>
      </c>
      <c r="B2804" s="59" t="s">
        <v>560</v>
      </c>
      <c r="C2804" s="59" t="s">
        <v>561</v>
      </c>
      <c r="D2804" s="60" t="s">
        <v>5440</v>
      </c>
      <c r="E2804" s="59" t="s">
        <v>167</v>
      </c>
      <c r="F2804" s="63" t="s">
        <v>2182</v>
      </c>
      <c r="G2804" s="55">
        <v>240</v>
      </c>
      <c r="H2804" s="55">
        <v>35</v>
      </c>
      <c r="I2804" s="62">
        <v>14.55</v>
      </c>
      <c r="J2804" s="55">
        <v>5</v>
      </c>
      <c r="K2804" s="55">
        <v>8</v>
      </c>
      <c r="L2804" s="55">
        <v>0</v>
      </c>
      <c r="M2804" s="55">
        <v>22</v>
      </c>
      <c r="N2804" s="62">
        <v>14.77</v>
      </c>
      <c r="O2804" s="55">
        <v>22.73</v>
      </c>
      <c r="P2804" s="55">
        <v>0</v>
      </c>
      <c r="Q2804" s="55">
        <v>62.5</v>
      </c>
      <c r="R2804" s="55">
        <v>9</v>
      </c>
      <c r="S2804" s="55" t="s">
        <v>2661</v>
      </c>
    </row>
    <row r="2805" spans="1:19" ht="55.2" hidden="1" x14ac:dyDescent="0.25">
      <c r="A2805" s="49">
        <v>190</v>
      </c>
      <c r="B2805" s="59" t="s">
        <v>560</v>
      </c>
      <c r="C2805" s="59" t="s">
        <v>561</v>
      </c>
      <c r="D2805" s="60" t="s">
        <v>5441</v>
      </c>
      <c r="E2805" s="59" t="s">
        <v>171</v>
      </c>
      <c r="F2805" s="63" t="s">
        <v>2183</v>
      </c>
      <c r="G2805" s="55">
        <v>350</v>
      </c>
      <c r="H2805" s="55">
        <v>6</v>
      </c>
      <c r="I2805" s="62">
        <v>1.67</v>
      </c>
      <c r="J2805" s="55">
        <v>6</v>
      </c>
      <c r="K2805" s="55">
        <v>0</v>
      </c>
      <c r="L2805" s="55">
        <v>0</v>
      </c>
      <c r="M2805" s="55">
        <v>0</v>
      </c>
      <c r="N2805" s="62">
        <v>100</v>
      </c>
      <c r="O2805" s="55">
        <v>0</v>
      </c>
      <c r="P2805" s="55">
        <v>0</v>
      </c>
      <c r="Q2805" s="55">
        <v>0</v>
      </c>
      <c r="R2805" s="55">
        <v>0</v>
      </c>
      <c r="S2805" s="55" t="s">
        <v>2667</v>
      </c>
    </row>
    <row r="2806" spans="1:19" ht="55.2" hidden="1" x14ac:dyDescent="0.25">
      <c r="A2806" s="49">
        <v>190</v>
      </c>
      <c r="B2806" s="59" t="s">
        <v>560</v>
      </c>
      <c r="C2806" s="59" t="s">
        <v>561</v>
      </c>
      <c r="D2806" s="60" t="s">
        <v>5441</v>
      </c>
      <c r="E2806" s="59" t="s">
        <v>167</v>
      </c>
      <c r="F2806" s="63" t="s">
        <v>2183</v>
      </c>
      <c r="G2806" s="55">
        <v>740</v>
      </c>
      <c r="H2806" s="55">
        <v>76</v>
      </c>
      <c r="I2806" s="62">
        <v>10.210000000000001</v>
      </c>
      <c r="J2806" s="55">
        <v>17</v>
      </c>
      <c r="K2806" s="55">
        <v>10</v>
      </c>
      <c r="L2806" s="55">
        <v>8</v>
      </c>
      <c r="M2806" s="55">
        <v>41</v>
      </c>
      <c r="N2806" s="62">
        <v>22.91</v>
      </c>
      <c r="O2806" s="55">
        <v>12.5</v>
      </c>
      <c r="P2806" s="55">
        <v>10.42</v>
      </c>
      <c r="Q2806" s="55">
        <v>54.17</v>
      </c>
      <c r="R2806" s="55">
        <v>17</v>
      </c>
      <c r="S2806" s="55" t="s">
        <v>2661</v>
      </c>
    </row>
    <row r="2807" spans="1:19" ht="41.4" hidden="1" x14ac:dyDescent="0.25">
      <c r="A2807" s="49">
        <v>190</v>
      </c>
      <c r="B2807" s="59" t="s">
        <v>560</v>
      </c>
      <c r="C2807" s="59" t="s">
        <v>561</v>
      </c>
      <c r="D2807" s="60" t="s">
        <v>5442</v>
      </c>
      <c r="E2807" s="59" t="s">
        <v>167</v>
      </c>
      <c r="F2807" s="63" t="s">
        <v>2184</v>
      </c>
      <c r="G2807" s="55">
        <v>1050</v>
      </c>
      <c r="H2807" s="55">
        <v>41</v>
      </c>
      <c r="I2807" s="62">
        <v>3.9</v>
      </c>
      <c r="J2807" s="55">
        <v>36</v>
      </c>
      <c r="K2807" s="55">
        <v>3</v>
      </c>
      <c r="L2807" s="55">
        <v>0</v>
      </c>
      <c r="M2807" s="55">
        <v>2</v>
      </c>
      <c r="N2807" s="62">
        <v>87</v>
      </c>
      <c r="O2807" s="55">
        <v>7</v>
      </c>
      <c r="P2807" s="55">
        <v>0</v>
      </c>
      <c r="Q2807" s="55">
        <v>6</v>
      </c>
      <c r="R2807" s="55">
        <v>2</v>
      </c>
      <c r="S2807" s="55" t="s">
        <v>2667</v>
      </c>
    </row>
    <row r="2808" spans="1:19" ht="69" hidden="1" x14ac:dyDescent="0.25">
      <c r="A2808" s="49">
        <v>190</v>
      </c>
      <c r="B2808" s="59" t="s">
        <v>560</v>
      </c>
      <c r="C2808" s="59" t="s">
        <v>561</v>
      </c>
      <c r="D2808" s="60" t="s">
        <v>5443</v>
      </c>
      <c r="E2808" s="59" t="s">
        <v>171</v>
      </c>
      <c r="F2808" s="63" t="s">
        <v>2185</v>
      </c>
      <c r="G2808" s="55">
        <v>1450</v>
      </c>
      <c r="H2808" s="55">
        <v>115</v>
      </c>
      <c r="I2808" s="62">
        <v>7.93</v>
      </c>
      <c r="J2808" s="55">
        <v>70</v>
      </c>
      <c r="K2808" s="55">
        <v>32</v>
      </c>
      <c r="L2808" s="55">
        <v>6</v>
      </c>
      <c r="M2808" s="55">
        <v>7</v>
      </c>
      <c r="N2808" s="62">
        <v>60.87</v>
      </c>
      <c r="O2808" s="55">
        <v>27.83</v>
      </c>
      <c r="P2808" s="55">
        <v>5.22</v>
      </c>
      <c r="Q2808" s="55">
        <v>6.09</v>
      </c>
      <c r="R2808" s="55">
        <v>9</v>
      </c>
      <c r="S2808" s="55" t="s">
        <v>2721</v>
      </c>
    </row>
    <row r="2809" spans="1:19" ht="55.2" hidden="1" x14ac:dyDescent="0.25">
      <c r="A2809" s="49">
        <v>191</v>
      </c>
      <c r="B2809" s="59" t="s">
        <v>460</v>
      </c>
      <c r="C2809" s="59" t="s">
        <v>877</v>
      </c>
      <c r="D2809" s="60" t="s">
        <v>5444</v>
      </c>
      <c r="E2809" s="59" t="s">
        <v>171</v>
      </c>
      <c r="F2809" s="63" t="s">
        <v>5445</v>
      </c>
      <c r="G2809" s="55">
        <v>9500</v>
      </c>
      <c r="H2809" s="55">
        <v>423</v>
      </c>
      <c r="I2809" s="62">
        <v>4.46</v>
      </c>
      <c r="J2809" s="55">
        <v>160</v>
      </c>
      <c r="K2809" s="55">
        <v>126</v>
      </c>
      <c r="L2809" s="55">
        <v>34</v>
      </c>
      <c r="M2809" s="55">
        <v>103</v>
      </c>
      <c r="N2809" s="62">
        <v>37.840000000000003</v>
      </c>
      <c r="O2809" s="55">
        <v>29.73</v>
      </c>
      <c r="P2809" s="55">
        <v>8.11</v>
      </c>
      <c r="Q2809" s="55">
        <v>24.32</v>
      </c>
      <c r="R2809" s="55">
        <v>58</v>
      </c>
      <c r="S2809" s="55" t="s">
        <v>2702</v>
      </c>
    </row>
    <row r="2810" spans="1:19" ht="27.6" hidden="1" x14ac:dyDescent="0.25">
      <c r="A2810" s="49">
        <v>192</v>
      </c>
      <c r="B2810" s="59" t="s">
        <v>202</v>
      </c>
      <c r="C2810" s="59" t="s">
        <v>203</v>
      </c>
      <c r="D2810" s="60" t="s">
        <v>5446</v>
      </c>
      <c r="E2810" s="59" t="s">
        <v>167</v>
      </c>
      <c r="F2810" s="63" t="s">
        <v>1655</v>
      </c>
      <c r="G2810" s="55">
        <v>12400</v>
      </c>
      <c r="H2810" s="55">
        <v>621</v>
      </c>
      <c r="I2810" s="62">
        <v>5</v>
      </c>
      <c r="J2810" s="55">
        <v>465</v>
      </c>
      <c r="K2810" s="55">
        <v>112</v>
      </c>
      <c r="L2810" s="55">
        <v>19</v>
      </c>
      <c r="M2810" s="55">
        <v>25</v>
      </c>
      <c r="N2810" s="62">
        <v>75</v>
      </c>
      <c r="O2810" s="55">
        <v>18</v>
      </c>
      <c r="P2810" s="55">
        <v>3</v>
      </c>
      <c r="Q2810" s="55">
        <v>4</v>
      </c>
      <c r="R2810" s="55">
        <v>38</v>
      </c>
      <c r="S2810" s="55" t="s">
        <v>2707</v>
      </c>
    </row>
    <row r="2811" spans="1:19" ht="55.2" hidden="1" x14ac:dyDescent="0.25">
      <c r="A2811" s="49">
        <v>192</v>
      </c>
      <c r="B2811" s="59" t="s">
        <v>202</v>
      </c>
      <c r="C2811" s="59" t="s">
        <v>203</v>
      </c>
      <c r="D2811" s="60" t="s">
        <v>5447</v>
      </c>
      <c r="E2811" s="59" t="s">
        <v>171</v>
      </c>
      <c r="F2811" s="63" t="s">
        <v>5448</v>
      </c>
      <c r="G2811" s="55">
        <v>10100</v>
      </c>
      <c r="H2811" s="55">
        <v>505</v>
      </c>
      <c r="I2811" s="62">
        <v>5</v>
      </c>
      <c r="J2811" s="55">
        <v>414</v>
      </c>
      <c r="K2811" s="55">
        <v>61</v>
      </c>
      <c r="L2811" s="55">
        <v>15</v>
      </c>
      <c r="M2811" s="55">
        <v>15</v>
      </c>
      <c r="N2811" s="62">
        <v>82</v>
      </c>
      <c r="O2811" s="55">
        <v>12</v>
      </c>
      <c r="P2811" s="55">
        <v>3</v>
      </c>
      <c r="Q2811" s="55">
        <v>3</v>
      </c>
      <c r="R2811" s="55">
        <v>27</v>
      </c>
      <c r="S2811" s="55" t="s">
        <v>2707</v>
      </c>
    </row>
    <row r="2812" spans="1:19" ht="55.2" hidden="1" x14ac:dyDescent="0.25">
      <c r="A2812" s="49">
        <v>192</v>
      </c>
      <c r="B2812" s="59" t="s">
        <v>202</v>
      </c>
      <c r="C2812" s="59" t="s">
        <v>203</v>
      </c>
      <c r="D2812" s="60" t="s">
        <v>5447</v>
      </c>
      <c r="E2812" s="59" t="s">
        <v>167</v>
      </c>
      <c r="F2812" s="63" t="s">
        <v>5448</v>
      </c>
      <c r="G2812" s="55">
        <v>10600</v>
      </c>
      <c r="H2812" s="55">
        <v>530</v>
      </c>
      <c r="I2812" s="62">
        <v>5</v>
      </c>
      <c r="J2812" s="55">
        <v>233</v>
      </c>
      <c r="K2812" s="55">
        <v>233</v>
      </c>
      <c r="L2812" s="55">
        <v>37</v>
      </c>
      <c r="M2812" s="55">
        <v>27</v>
      </c>
      <c r="N2812" s="62">
        <v>44</v>
      </c>
      <c r="O2812" s="55">
        <v>44</v>
      </c>
      <c r="P2812" s="55">
        <v>7</v>
      </c>
      <c r="Q2812" s="55">
        <v>5</v>
      </c>
      <c r="R2812" s="55">
        <v>44</v>
      </c>
      <c r="S2812" s="55" t="s">
        <v>2707</v>
      </c>
    </row>
    <row r="2813" spans="1:19" ht="69" hidden="1" x14ac:dyDescent="0.25">
      <c r="A2813" s="49">
        <v>192</v>
      </c>
      <c r="B2813" s="59" t="s">
        <v>202</v>
      </c>
      <c r="C2813" s="59" t="s">
        <v>203</v>
      </c>
      <c r="D2813" s="60" t="s">
        <v>5449</v>
      </c>
      <c r="E2813" s="59" t="s">
        <v>171</v>
      </c>
      <c r="F2813" s="63" t="s">
        <v>2190</v>
      </c>
      <c r="G2813" s="55">
        <v>2050</v>
      </c>
      <c r="H2813" s="55">
        <v>102</v>
      </c>
      <c r="I2813" s="62">
        <v>5</v>
      </c>
      <c r="J2813" s="55">
        <v>45</v>
      </c>
      <c r="K2813" s="55">
        <v>45</v>
      </c>
      <c r="L2813" s="55">
        <v>7</v>
      </c>
      <c r="M2813" s="55">
        <v>5</v>
      </c>
      <c r="N2813" s="62">
        <v>44</v>
      </c>
      <c r="O2813" s="55">
        <v>44</v>
      </c>
      <c r="P2813" s="55">
        <v>7</v>
      </c>
      <c r="Q2813" s="55">
        <v>5</v>
      </c>
      <c r="R2813" s="55">
        <v>8</v>
      </c>
      <c r="S2813" s="55" t="s">
        <v>2707</v>
      </c>
    </row>
    <row r="2814" spans="1:19" ht="41.4" hidden="1" x14ac:dyDescent="0.25">
      <c r="A2814" s="49">
        <v>192</v>
      </c>
      <c r="B2814" s="59" t="s">
        <v>202</v>
      </c>
      <c r="C2814" s="59" t="s">
        <v>203</v>
      </c>
      <c r="D2814" s="60" t="s">
        <v>5450</v>
      </c>
      <c r="E2814" s="59" t="s">
        <v>171</v>
      </c>
      <c r="F2814" s="63" t="s">
        <v>5451</v>
      </c>
      <c r="G2814" s="55">
        <v>3200</v>
      </c>
      <c r="H2814" s="55">
        <v>288</v>
      </c>
      <c r="I2814" s="62">
        <v>9</v>
      </c>
      <c r="J2814" s="55">
        <v>158</v>
      </c>
      <c r="K2814" s="55">
        <v>55</v>
      </c>
      <c r="L2814" s="55">
        <v>46</v>
      </c>
      <c r="M2814" s="55">
        <v>29</v>
      </c>
      <c r="N2814" s="62">
        <v>55</v>
      </c>
      <c r="O2814" s="55">
        <v>19</v>
      </c>
      <c r="P2814" s="55">
        <v>16</v>
      </c>
      <c r="Q2814" s="55">
        <v>10</v>
      </c>
      <c r="R2814" s="55">
        <v>27</v>
      </c>
      <c r="S2814" s="55" t="s">
        <v>2707</v>
      </c>
    </row>
    <row r="2815" spans="1:19" ht="41.4" hidden="1" x14ac:dyDescent="0.25">
      <c r="A2815" s="49">
        <v>192</v>
      </c>
      <c r="B2815" s="59" t="s">
        <v>202</v>
      </c>
      <c r="C2815" s="59" t="s">
        <v>203</v>
      </c>
      <c r="D2815" s="60" t="s">
        <v>5450</v>
      </c>
      <c r="E2815" s="59" t="s">
        <v>167</v>
      </c>
      <c r="F2815" s="63" t="s">
        <v>5451</v>
      </c>
      <c r="G2815" s="55">
        <v>7400</v>
      </c>
      <c r="H2815" s="55">
        <v>912</v>
      </c>
      <c r="I2815" s="62">
        <v>12.33</v>
      </c>
      <c r="J2815" s="55">
        <v>382</v>
      </c>
      <c r="K2815" s="55">
        <v>244</v>
      </c>
      <c r="L2815" s="55">
        <v>171</v>
      </c>
      <c r="M2815" s="55">
        <v>115</v>
      </c>
      <c r="N2815" s="62">
        <v>41.92</v>
      </c>
      <c r="O2815" s="55">
        <v>26.7</v>
      </c>
      <c r="P2815" s="55">
        <v>18.739999999999998</v>
      </c>
      <c r="Q2815" s="55">
        <v>12.64</v>
      </c>
      <c r="R2815" s="55">
        <v>101</v>
      </c>
      <c r="S2815" s="55" t="s">
        <v>2711</v>
      </c>
    </row>
    <row r="2816" spans="1:19" ht="41.4" hidden="1" x14ac:dyDescent="0.25">
      <c r="A2816" s="49">
        <v>192</v>
      </c>
      <c r="B2816" s="59" t="s">
        <v>202</v>
      </c>
      <c r="C2816" s="59" t="s">
        <v>203</v>
      </c>
      <c r="D2816" s="60" t="s">
        <v>5452</v>
      </c>
      <c r="E2816" s="59" t="s">
        <v>167</v>
      </c>
      <c r="F2816" s="63" t="s">
        <v>5453</v>
      </c>
      <c r="G2816" s="55">
        <v>8100</v>
      </c>
      <c r="H2816" s="55">
        <v>404</v>
      </c>
      <c r="I2816" s="62">
        <v>5</v>
      </c>
      <c r="J2816" s="55">
        <v>356</v>
      </c>
      <c r="K2816" s="55">
        <v>24</v>
      </c>
      <c r="L2816" s="55">
        <v>12</v>
      </c>
      <c r="M2816" s="55">
        <v>12</v>
      </c>
      <c r="N2816" s="62">
        <v>88</v>
      </c>
      <c r="O2816" s="55">
        <v>6</v>
      </c>
      <c r="P2816" s="55">
        <v>3</v>
      </c>
      <c r="Q2816" s="55">
        <v>3</v>
      </c>
      <c r="R2816" s="55">
        <v>21</v>
      </c>
      <c r="S2816" s="55" t="s">
        <v>2707</v>
      </c>
    </row>
    <row r="2817" spans="1:19" ht="41.4" hidden="1" x14ac:dyDescent="0.25">
      <c r="A2817" s="49">
        <v>193</v>
      </c>
      <c r="B2817" s="59" t="s">
        <v>460</v>
      </c>
      <c r="C2817" s="59" t="s">
        <v>849</v>
      </c>
      <c r="D2817" s="60" t="s">
        <v>5454</v>
      </c>
      <c r="E2817" s="59" t="s">
        <v>171</v>
      </c>
      <c r="F2817" s="63" t="s">
        <v>5455</v>
      </c>
      <c r="G2817" s="55">
        <v>9500</v>
      </c>
      <c r="H2817" s="55">
        <v>891</v>
      </c>
      <c r="I2817" s="62">
        <v>9.3800000000000008</v>
      </c>
      <c r="J2817" s="55">
        <v>193</v>
      </c>
      <c r="K2817" s="55">
        <v>74</v>
      </c>
      <c r="L2817" s="55">
        <v>30</v>
      </c>
      <c r="M2817" s="55">
        <v>594</v>
      </c>
      <c r="N2817" s="62">
        <v>21.67</v>
      </c>
      <c r="O2817" s="55">
        <v>8.33</v>
      </c>
      <c r="P2817" s="55">
        <v>3.33</v>
      </c>
      <c r="Q2817" s="55">
        <v>66.67</v>
      </c>
      <c r="R2817" s="55">
        <v>223</v>
      </c>
      <c r="S2817" s="55" t="s">
        <v>2702</v>
      </c>
    </row>
    <row r="2818" spans="1:19" ht="41.4" hidden="1" x14ac:dyDescent="0.25">
      <c r="A2818" s="49">
        <v>193</v>
      </c>
      <c r="B2818" s="59" t="s">
        <v>460</v>
      </c>
      <c r="C2818" s="59" t="s">
        <v>849</v>
      </c>
      <c r="D2818" s="60" t="s">
        <v>5454</v>
      </c>
      <c r="E2818" s="59" t="s">
        <v>167</v>
      </c>
      <c r="F2818" s="63" t="s">
        <v>5455</v>
      </c>
      <c r="G2818" s="55">
        <v>6700</v>
      </c>
      <c r="H2818" s="55">
        <v>628</v>
      </c>
      <c r="I2818" s="62">
        <v>9.3800000000000008</v>
      </c>
      <c r="J2818" s="55">
        <v>136</v>
      </c>
      <c r="K2818" s="55">
        <v>52</v>
      </c>
      <c r="L2818" s="55">
        <v>21</v>
      </c>
      <c r="M2818" s="55">
        <v>419</v>
      </c>
      <c r="N2818" s="62">
        <v>21.67</v>
      </c>
      <c r="O2818" s="55">
        <v>8.33</v>
      </c>
      <c r="P2818" s="55">
        <v>3.33</v>
      </c>
      <c r="Q2818" s="55">
        <v>66.67</v>
      </c>
      <c r="R2818" s="55">
        <v>157</v>
      </c>
      <c r="S2818" s="55" t="s">
        <v>2702</v>
      </c>
    </row>
    <row r="2819" spans="1:19" ht="27.6" hidden="1" x14ac:dyDescent="0.25">
      <c r="A2819" s="49">
        <v>193</v>
      </c>
      <c r="B2819" s="59" t="s">
        <v>460</v>
      </c>
      <c r="C2819" s="59" t="s">
        <v>849</v>
      </c>
      <c r="D2819" s="60" t="s">
        <v>5456</v>
      </c>
      <c r="E2819" s="59" t="s">
        <v>171</v>
      </c>
      <c r="F2819" s="63" t="s">
        <v>4623</v>
      </c>
      <c r="G2819" s="55">
        <v>5300</v>
      </c>
      <c r="H2819" s="55">
        <v>313</v>
      </c>
      <c r="I2819" s="62">
        <v>5.9</v>
      </c>
      <c r="J2819" s="55">
        <v>115</v>
      </c>
      <c r="K2819" s="55">
        <v>86</v>
      </c>
      <c r="L2819" s="55">
        <v>49</v>
      </c>
      <c r="M2819" s="55">
        <v>63</v>
      </c>
      <c r="N2819" s="62">
        <v>36.6</v>
      </c>
      <c r="O2819" s="55">
        <v>27.6</v>
      </c>
      <c r="P2819" s="55">
        <v>15.6</v>
      </c>
      <c r="Q2819" s="55">
        <v>20.2</v>
      </c>
      <c r="R2819" s="55">
        <v>41</v>
      </c>
      <c r="S2819" s="55" t="s">
        <v>3433</v>
      </c>
    </row>
    <row r="2820" spans="1:19" ht="27.6" hidden="1" x14ac:dyDescent="0.25">
      <c r="A2820" s="49">
        <v>193</v>
      </c>
      <c r="B2820" s="59" t="s">
        <v>460</v>
      </c>
      <c r="C2820" s="59" t="s">
        <v>849</v>
      </c>
      <c r="D2820" s="60" t="s">
        <v>5456</v>
      </c>
      <c r="E2820" s="59" t="s">
        <v>167</v>
      </c>
      <c r="F2820" s="63" t="s">
        <v>4623</v>
      </c>
      <c r="G2820" s="55">
        <v>8200</v>
      </c>
      <c r="H2820" s="55">
        <v>731</v>
      </c>
      <c r="I2820" s="62">
        <v>8.9</v>
      </c>
      <c r="J2820" s="55">
        <v>391</v>
      </c>
      <c r="K2820" s="55">
        <v>142</v>
      </c>
      <c r="L2820" s="55">
        <v>101</v>
      </c>
      <c r="M2820" s="55">
        <v>97</v>
      </c>
      <c r="N2820" s="62">
        <v>53.5</v>
      </c>
      <c r="O2820" s="55">
        <v>19.399999999999999</v>
      </c>
      <c r="P2820" s="55">
        <v>13.8</v>
      </c>
      <c r="Q2820" s="55">
        <v>13.3</v>
      </c>
      <c r="R2820" s="55">
        <v>75</v>
      </c>
      <c r="S2820" s="55" t="s">
        <v>3433</v>
      </c>
    </row>
    <row r="2821" spans="1:19" ht="41.4" hidden="1" x14ac:dyDescent="0.25">
      <c r="A2821" s="49">
        <v>193</v>
      </c>
      <c r="B2821" s="59" t="s">
        <v>460</v>
      </c>
      <c r="C2821" s="59" t="s">
        <v>849</v>
      </c>
      <c r="D2821" s="60" t="s">
        <v>5457</v>
      </c>
      <c r="E2821" s="59" t="s">
        <v>171</v>
      </c>
      <c r="F2821" s="63" t="s">
        <v>2195</v>
      </c>
      <c r="G2821" s="55">
        <v>8200</v>
      </c>
      <c r="H2821" s="55">
        <v>804</v>
      </c>
      <c r="I2821" s="62">
        <v>9.8000000000000007</v>
      </c>
      <c r="J2821" s="55">
        <v>521</v>
      </c>
      <c r="K2821" s="55">
        <v>92</v>
      </c>
      <c r="L2821" s="55">
        <v>105</v>
      </c>
      <c r="M2821" s="55">
        <v>86</v>
      </c>
      <c r="N2821" s="62">
        <v>64.8</v>
      </c>
      <c r="O2821" s="55">
        <v>11.5</v>
      </c>
      <c r="P2821" s="55">
        <v>13</v>
      </c>
      <c r="Q2821" s="55">
        <v>10.7</v>
      </c>
      <c r="R2821" s="55">
        <v>72</v>
      </c>
      <c r="S2821" s="55" t="s">
        <v>3433</v>
      </c>
    </row>
    <row r="2822" spans="1:19" ht="41.4" hidden="1" x14ac:dyDescent="0.25">
      <c r="A2822" s="49">
        <v>193</v>
      </c>
      <c r="B2822" s="59" t="s">
        <v>460</v>
      </c>
      <c r="C2822" s="59" t="s">
        <v>1090</v>
      </c>
      <c r="D2822" s="60" t="s">
        <v>2660</v>
      </c>
      <c r="E2822" s="59" t="s">
        <v>167</v>
      </c>
      <c r="F2822" s="63" t="s">
        <v>2196</v>
      </c>
      <c r="G2822" s="55">
        <v>7600</v>
      </c>
      <c r="H2822" s="55">
        <v>455</v>
      </c>
      <c r="I2822" s="62">
        <v>6</v>
      </c>
      <c r="J2822" s="55">
        <v>285</v>
      </c>
      <c r="K2822" s="55">
        <v>96</v>
      </c>
      <c r="L2822" s="55">
        <v>6</v>
      </c>
      <c r="M2822" s="55">
        <v>68</v>
      </c>
      <c r="N2822" s="62">
        <v>62.6</v>
      </c>
      <c r="O2822" s="55">
        <v>21.1</v>
      </c>
      <c r="P2822" s="55">
        <v>1.3</v>
      </c>
      <c r="Q2822" s="55">
        <v>15</v>
      </c>
      <c r="R2822" s="55">
        <v>43</v>
      </c>
      <c r="S2822" s="55" t="s">
        <v>3452</v>
      </c>
    </row>
    <row r="2823" spans="1:19" ht="55.2" hidden="1" x14ac:dyDescent="0.25">
      <c r="A2823" s="49">
        <v>193</v>
      </c>
      <c r="B2823" s="59" t="s">
        <v>460</v>
      </c>
      <c r="C2823" s="59" t="s">
        <v>1090</v>
      </c>
      <c r="D2823" s="60" t="s">
        <v>5458</v>
      </c>
      <c r="E2823" s="59" t="s">
        <v>171</v>
      </c>
      <c r="F2823" s="63" t="s">
        <v>5459</v>
      </c>
      <c r="G2823" s="55">
        <v>4400</v>
      </c>
      <c r="H2823" s="55">
        <v>264</v>
      </c>
      <c r="I2823" s="62">
        <v>6</v>
      </c>
      <c r="J2823" s="55">
        <v>201</v>
      </c>
      <c r="K2823" s="55">
        <v>36</v>
      </c>
      <c r="L2823" s="55">
        <v>10</v>
      </c>
      <c r="M2823" s="55">
        <v>17</v>
      </c>
      <c r="N2823" s="62">
        <v>76.3</v>
      </c>
      <c r="O2823" s="55">
        <v>13.5</v>
      </c>
      <c r="P2823" s="55">
        <v>3.9</v>
      </c>
      <c r="Q2823" s="55">
        <v>6.3</v>
      </c>
      <c r="R2823" s="55">
        <v>18</v>
      </c>
      <c r="S2823" s="55" t="s">
        <v>3280</v>
      </c>
    </row>
    <row r="2824" spans="1:19" ht="55.2" hidden="1" x14ac:dyDescent="0.25">
      <c r="A2824" s="49">
        <v>193</v>
      </c>
      <c r="B2824" s="59" t="s">
        <v>460</v>
      </c>
      <c r="C2824" s="59" t="s">
        <v>1090</v>
      </c>
      <c r="D2824" s="60" t="s">
        <v>5458</v>
      </c>
      <c r="E2824" s="59" t="s">
        <v>167</v>
      </c>
      <c r="F2824" s="63" t="s">
        <v>5459</v>
      </c>
      <c r="G2824" s="55">
        <v>3600</v>
      </c>
      <c r="H2824" s="55">
        <v>156</v>
      </c>
      <c r="I2824" s="62">
        <v>4.37</v>
      </c>
      <c r="J2824" s="55">
        <v>117</v>
      </c>
      <c r="K2824" s="55">
        <v>21</v>
      </c>
      <c r="L2824" s="55">
        <v>14</v>
      </c>
      <c r="M2824" s="55">
        <v>4</v>
      </c>
      <c r="N2824" s="62">
        <v>74.84</v>
      </c>
      <c r="O2824" s="55">
        <v>13.55</v>
      </c>
      <c r="P2824" s="55">
        <v>9.0299999999999994</v>
      </c>
      <c r="Q2824" s="55">
        <v>2.58</v>
      </c>
      <c r="R2824" s="55">
        <v>9</v>
      </c>
      <c r="S2824" s="55" t="s">
        <v>2837</v>
      </c>
    </row>
    <row r="2825" spans="1:19" ht="27.6" hidden="1" x14ac:dyDescent="0.25">
      <c r="A2825" s="49">
        <v>193</v>
      </c>
      <c r="B2825" s="59" t="s">
        <v>460</v>
      </c>
      <c r="C2825" s="59" t="s">
        <v>1090</v>
      </c>
      <c r="D2825" s="60" t="s">
        <v>5460</v>
      </c>
      <c r="E2825" s="59" t="s">
        <v>171</v>
      </c>
      <c r="F2825" s="63" t="s">
        <v>1440</v>
      </c>
      <c r="G2825" s="55">
        <v>2300</v>
      </c>
      <c r="H2825" s="55">
        <v>122</v>
      </c>
      <c r="I2825" s="62">
        <v>5.3</v>
      </c>
      <c r="J2825" s="55">
        <v>76</v>
      </c>
      <c r="K2825" s="55">
        <v>11</v>
      </c>
      <c r="L2825" s="55">
        <v>2</v>
      </c>
      <c r="M2825" s="55">
        <v>33</v>
      </c>
      <c r="N2825" s="62">
        <v>62</v>
      </c>
      <c r="O2825" s="55">
        <v>9.4</v>
      </c>
      <c r="P2825" s="55">
        <v>1.9</v>
      </c>
      <c r="Q2825" s="55">
        <v>26.7</v>
      </c>
      <c r="R2825" s="55">
        <v>15</v>
      </c>
      <c r="S2825" s="55" t="s">
        <v>3280</v>
      </c>
    </row>
    <row r="2826" spans="1:19" ht="27.6" hidden="1" x14ac:dyDescent="0.25">
      <c r="A2826" s="49">
        <v>197</v>
      </c>
      <c r="B2826" s="59" t="s">
        <v>270</v>
      </c>
      <c r="C2826" s="59" t="s">
        <v>1754</v>
      </c>
      <c r="D2826" s="60" t="s">
        <v>2708</v>
      </c>
      <c r="E2826" s="59" t="s">
        <v>167</v>
      </c>
      <c r="F2826" s="63" t="s">
        <v>2199</v>
      </c>
      <c r="G2826" s="55">
        <v>2950</v>
      </c>
      <c r="H2826" s="55">
        <v>248</v>
      </c>
      <c r="I2826" s="62">
        <v>8.41</v>
      </c>
      <c r="J2826" s="55">
        <v>90</v>
      </c>
      <c r="K2826" s="55">
        <v>52</v>
      </c>
      <c r="L2826" s="55">
        <v>29</v>
      </c>
      <c r="M2826" s="55">
        <v>77</v>
      </c>
      <c r="N2826" s="62">
        <v>36.29</v>
      </c>
      <c r="O2826" s="55">
        <v>20.97</v>
      </c>
      <c r="P2826" s="55">
        <v>11.69</v>
      </c>
      <c r="Q2826" s="55">
        <v>31.05</v>
      </c>
      <c r="R2826" s="55">
        <v>39</v>
      </c>
      <c r="S2826" s="55" t="s">
        <v>2721</v>
      </c>
    </row>
    <row r="2827" spans="1:19" ht="27.6" hidden="1" x14ac:dyDescent="0.25">
      <c r="A2827" s="49">
        <v>197</v>
      </c>
      <c r="B2827" s="59" t="s">
        <v>270</v>
      </c>
      <c r="C2827" s="59" t="s">
        <v>1754</v>
      </c>
      <c r="D2827" s="60" t="s">
        <v>4427</v>
      </c>
      <c r="E2827" s="59" t="s">
        <v>171</v>
      </c>
      <c r="F2827" s="63" t="s">
        <v>257</v>
      </c>
      <c r="G2827" s="55">
        <v>2150</v>
      </c>
      <c r="H2827" s="55">
        <v>284</v>
      </c>
      <c r="I2827" s="62">
        <v>13.21</v>
      </c>
      <c r="J2827" s="55">
        <v>117</v>
      </c>
      <c r="K2827" s="55">
        <v>78</v>
      </c>
      <c r="L2827" s="55">
        <v>23</v>
      </c>
      <c r="M2827" s="55">
        <v>66</v>
      </c>
      <c r="N2827" s="62">
        <v>41.2</v>
      </c>
      <c r="O2827" s="55">
        <v>27.46</v>
      </c>
      <c r="P2827" s="55">
        <v>8.1</v>
      </c>
      <c r="Q2827" s="55">
        <v>23.24</v>
      </c>
      <c r="R2827" s="55">
        <v>37</v>
      </c>
      <c r="S2827" s="55" t="s">
        <v>2721</v>
      </c>
    </row>
    <row r="2828" spans="1:19" ht="41.4" hidden="1" x14ac:dyDescent="0.25">
      <c r="A2828" s="49">
        <v>198</v>
      </c>
      <c r="B2828" s="59" t="s">
        <v>202</v>
      </c>
      <c r="C2828" s="59" t="s">
        <v>223</v>
      </c>
      <c r="D2828" s="60" t="s">
        <v>5461</v>
      </c>
      <c r="E2828" s="59" t="s">
        <v>171</v>
      </c>
      <c r="F2828" s="63" t="s">
        <v>2202</v>
      </c>
      <c r="G2828" s="55">
        <v>875</v>
      </c>
      <c r="H2828" s="55">
        <v>66</v>
      </c>
      <c r="I2828" s="62">
        <v>7.6</v>
      </c>
      <c r="J2828" s="55">
        <v>41</v>
      </c>
      <c r="K2828" s="55">
        <v>4</v>
      </c>
      <c r="L2828" s="55">
        <v>0</v>
      </c>
      <c r="M2828" s="55">
        <v>21</v>
      </c>
      <c r="N2828" s="62">
        <v>61.9</v>
      </c>
      <c r="O2828" s="55">
        <v>6.3</v>
      </c>
      <c r="P2828" s="55">
        <v>0</v>
      </c>
      <c r="Q2828" s="55">
        <v>31.8</v>
      </c>
      <c r="R2828" s="55">
        <v>9</v>
      </c>
      <c r="S2828" s="55" t="s">
        <v>2650</v>
      </c>
    </row>
    <row r="2829" spans="1:19" ht="41.4" hidden="1" x14ac:dyDescent="0.25">
      <c r="A2829" s="49">
        <v>198</v>
      </c>
      <c r="B2829" s="59" t="s">
        <v>202</v>
      </c>
      <c r="C2829" s="59" t="s">
        <v>223</v>
      </c>
      <c r="D2829" s="60" t="s">
        <v>5461</v>
      </c>
      <c r="E2829" s="59" t="s">
        <v>167</v>
      </c>
      <c r="F2829" s="63" t="s">
        <v>2202</v>
      </c>
      <c r="G2829" s="55">
        <v>970</v>
      </c>
      <c r="H2829" s="55">
        <v>130</v>
      </c>
      <c r="I2829" s="62">
        <v>13.4</v>
      </c>
      <c r="J2829" s="55">
        <v>52</v>
      </c>
      <c r="K2829" s="55">
        <v>0</v>
      </c>
      <c r="L2829" s="55">
        <v>4</v>
      </c>
      <c r="M2829" s="55">
        <v>74</v>
      </c>
      <c r="N2829" s="62">
        <v>39.700000000000003</v>
      </c>
      <c r="O2829" s="55">
        <v>0</v>
      </c>
      <c r="P2829" s="55">
        <v>3.3</v>
      </c>
      <c r="Q2829" s="55">
        <v>57</v>
      </c>
      <c r="R2829" s="55">
        <v>28</v>
      </c>
      <c r="S2829" s="55" t="s">
        <v>2650</v>
      </c>
    </row>
    <row r="2830" spans="1:19" ht="41.4" hidden="1" x14ac:dyDescent="0.25">
      <c r="A2830" s="49">
        <v>198</v>
      </c>
      <c r="B2830" s="59" t="s">
        <v>428</v>
      </c>
      <c r="C2830" s="59" t="s">
        <v>438</v>
      </c>
      <c r="D2830" s="60" t="s">
        <v>4980</v>
      </c>
      <c r="E2830" s="59" t="s">
        <v>171</v>
      </c>
      <c r="F2830" s="63" t="s">
        <v>2203</v>
      </c>
      <c r="G2830" s="55">
        <v>810</v>
      </c>
      <c r="H2830" s="55">
        <v>36</v>
      </c>
      <c r="I2830" s="62">
        <v>4.5</v>
      </c>
      <c r="J2830" s="55">
        <v>13</v>
      </c>
      <c r="K2830" s="55">
        <v>2</v>
      </c>
      <c r="L2830" s="55">
        <v>1</v>
      </c>
      <c r="M2830" s="55">
        <v>20</v>
      </c>
      <c r="N2830" s="62">
        <v>36.11</v>
      </c>
      <c r="O2830" s="55">
        <v>5.56</v>
      </c>
      <c r="P2830" s="55">
        <v>2.78</v>
      </c>
      <c r="Q2830" s="55">
        <v>55.56</v>
      </c>
      <c r="R2830" s="55">
        <v>8</v>
      </c>
      <c r="S2830" s="55" t="s">
        <v>3223</v>
      </c>
    </row>
    <row r="2831" spans="1:19" ht="41.4" hidden="1" x14ac:dyDescent="0.25">
      <c r="A2831" s="49">
        <v>198</v>
      </c>
      <c r="B2831" s="59" t="s">
        <v>428</v>
      </c>
      <c r="C2831" s="59" t="s">
        <v>438</v>
      </c>
      <c r="D2831" s="60" t="s">
        <v>4980</v>
      </c>
      <c r="E2831" s="59" t="s">
        <v>167</v>
      </c>
      <c r="F2831" s="63" t="s">
        <v>2203</v>
      </c>
      <c r="G2831" s="55">
        <v>830</v>
      </c>
      <c r="H2831" s="55">
        <v>40</v>
      </c>
      <c r="I2831" s="62">
        <v>4.76</v>
      </c>
      <c r="J2831" s="55">
        <v>16</v>
      </c>
      <c r="K2831" s="55">
        <v>2</v>
      </c>
      <c r="L2831" s="55">
        <v>1</v>
      </c>
      <c r="M2831" s="55">
        <v>21</v>
      </c>
      <c r="N2831" s="62">
        <v>41.03</v>
      </c>
      <c r="O2831" s="55">
        <v>5.13</v>
      </c>
      <c r="P2831" s="55">
        <v>2.56</v>
      </c>
      <c r="Q2831" s="55">
        <v>51.28</v>
      </c>
      <c r="R2831" s="55">
        <v>8</v>
      </c>
      <c r="S2831" s="55" t="s">
        <v>3223</v>
      </c>
    </row>
    <row r="2832" spans="1:19" ht="27.6" hidden="1" x14ac:dyDescent="0.25">
      <c r="A2832" s="49">
        <v>198</v>
      </c>
      <c r="B2832" s="59" t="s">
        <v>428</v>
      </c>
      <c r="C2832" s="59" t="s">
        <v>438</v>
      </c>
      <c r="D2832" s="60" t="s">
        <v>5462</v>
      </c>
      <c r="E2832" s="59" t="s">
        <v>171</v>
      </c>
      <c r="F2832" s="63" t="s">
        <v>5463</v>
      </c>
      <c r="G2832" s="55">
        <v>900</v>
      </c>
      <c r="H2832" s="55">
        <v>163</v>
      </c>
      <c r="I2832" s="62">
        <v>18.09</v>
      </c>
      <c r="J2832" s="55">
        <v>70</v>
      </c>
      <c r="K2832" s="55">
        <v>14</v>
      </c>
      <c r="L2832" s="55">
        <v>10</v>
      </c>
      <c r="M2832" s="55">
        <v>69</v>
      </c>
      <c r="N2832" s="62">
        <v>42.86</v>
      </c>
      <c r="O2832" s="55">
        <v>8.6999999999999993</v>
      </c>
      <c r="P2832" s="55">
        <v>6.21</v>
      </c>
      <c r="Q2832" s="55">
        <v>42.24</v>
      </c>
      <c r="R2832" s="55">
        <v>29</v>
      </c>
      <c r="S2832" s="55" t="s">
        <v>3223</v>
      </c>
    </row>
    <row r="2833" spans="1:19" ht="27.6" hidden="1" x14ac:dyDescent="0.25">
      <c r="A2833" s="49">
        <v>198</v>
      </c>
      <c r="B2833" s="59" t="s">
        <v>428</v>
      </c>
      <c r="C2833" s="59" t="s">
        <v>438</v>
      </c>
      <c r="D2833" s="60" t="s">
        <v>5464</v>
      </c>
      <c r="E2833" s="59" t="s">
        <v>171</v>
      </c>
      <c r="F2833" s="63" t="s">
        <v>444</v>
      </c>
      <c r="G2833" s="55">
        <v>6900</v>
      </c>
      <c r="H2833" s="55">
        <v>1518</v>
      </c>
      <c r="I2833" s="62">
        <v>22</v>
      </c>
      <c r="J2833" s="55">
        <v>577</v>
      </c>
      <c r="K2833" s="55">
        <v>213</v>
      </c>
      <c r="L2833" s="55">
        <v>121</v>
      </c>
      <c r="M2833" s="55">
        <v>607</v>
      </c>
      <c r="N2833" s="62">
        <v>38</v>
      </c>
      <c r="O2833" s="55">
        <v>14</v>
      </c>
      <c r="P2833" s="55">
        <v>8</v>
      </c>
      <c r="Q2833" s="55">
        <v>40</v>
      </c>
      <c r="R2833" s="55">
        <v>267</v>
      </c>
      <c r="S2833" s="55" t="s">
        <v>2975</v>
      </c>
    </row>
    <row r="2834" spans="1:19" ht="27.6" hidden="1" x14ac:dyDescent="0.25">
      <c r="A2834" s="49">
        <v>198</v>
      </c>
      <c r="B2834" s="59" t="s">
        <v>428</v>
      </c>
      <c r="C2834" s="59" t="s">
        <v>438</v>
      </c>
      <c r="D2834" s="60" t="s">
        <v>5465</v>
      </c>
      <c r="E2834" s="59" t="s">
        <v>167</v>
      </c>
      <c r="F2834" s="63" t="s">
        <v>444</v>
      </c>
      <c r="G2834" s="55">
        <v>1850</v>
      </c>
      <c r="H2834" s="55">
        <v>262</v>
      </c>
      <c r="I2834" s="62">
        <v>14.16</v>
      </c>
      <c r="J2834" s="55">
        <v>129</v>
      </c>
      <c r="K2834" s="55">
        <v>17</v>
      </c>
      <c r="L2834" s="55">
        <v>9</v>
      </c>
      <c r="M2834" s="55">
        <v>107</v>
      </c>
      <c r="N2834" s="62">
        <v>49.24</v>
      </c>
      <c r="O2834" s="55">
        <v>6.49</v>
      </c>
      <c r="P2834" s="55">
        <v>3.44</v>
      </c>
      <c r="Q2834" s="55">
        <v>40.840000000000003</v>
      </c>
      <c r="R2834" s="55">
        <v>44</v>
      </c>
      <c r="S2834" s="55" t="s">
        <v>3223</v>
      </c>
    </row>
    <row r="2835" spans="1:19" ht="27.6" hidden="1" x14ac:dyDescent="0.25">
      <c r="A2835" s="49">
        <v>198</v>
      </c>
      <c r="B2835" s="59" t="s">
        <v>428</v>
      </c>
      <c r="C2835" s="59" t="s">
        <v>438</v>
      </c>
      <c r="D2835" s="60" t="s">
        <v>5466</v>
      </c>
      <c r="E2835" s="59" t="s">
        <v>171</v>
      </c>
      <c r="F2835" s="63" t="s">
        <v>675</v>
      </c>
      <c r="G2835" s="55">
        <v>1850</v>
      </c>
      <c r="H2835" s="55">
        <v>262</v>
      </c>
      <c r="I2835" s="62">
        <v>14.16</v>
      </c>
      <c r="J2835" s="55">
        <v>129</v>
      </c>
      <c r="K2835" s="55">
        <v>17</v>
      </c>
      <c r="L2835" s="55">
        <v>9</v>
      </c>
      <c r="M2835" s="55">
        <v>107</v>
      </c>
      <c r="N2835" s="62">
        <v>49.24</v>
      </c>
      <c r="O2835" s="55">
        <v>6.49</v>
      </c>
      <c r="P2835" s="55">
        <v>3.44</v>
      </c>
      <c r="Q2835" s="55">
        <v>40.840000000000003</v>
      </c>
      <c r="R2835" s="55">
        <v>44</v>
      </c>
      <c r="S2835" s="55" t="s">
        <v>3223</v>
      </c>
    </row>
    <row r="2836" spans="1:19" ht="27.6" hidden="1" x14ac:dyDescent="0.25">
      <c r="A2836" s="49">
        <v>198</v>
      </c>
      <c r="B2836" s="59" t="s">
        <v>428</v>
      </c>
      <c r="C2836" s="59" t="s">
        <v>438</v>
      </c>
      <c r="D2836" s="60" t="s">
        <v>5466</v>
      </c>
      <c r="E2836" s="59" t="s">
        <v>167</v>
      </c>
      <c r="F2836" s="63" t="s">
        <v>675</v>
      </c>
      <c r="G2836" s="55">
        <v>3700</v>
      </c>
      <c r="H2836" s="55">
        <v>821</v>
      </c>
      <c r="I2836" s="62">
        <v>22.16</v>
      </c>
      <c r="J2836" s="55">
        <v>207</v>
      </c>
      <c r="K2836" s="55">
        <v>74</v>
      </c>
      <c r="L2836" s="55">
        <v>50</v>
      </c>
      <c r="M2836" s="55">
        <v>490</v>
      </c>
      <c r="N2836" s="62">
        <v>25.22</v>
      </c>
      <c r="O2836" s="55">
        <v>9.02</v>
      </c>
      <c r="P2836" s="55">
        <v>6.06</v>
      </c>
      <c r="Q2836" s="55">
        <v>59.7</v>
      </c>
      <c r="R2836" s="55">
        <v>190</v>
      </c>
      <c r="S2836" s="55" t="s">
        <v>3223</v>
      </c>
    </row>
    <row r="2837" spans="1:19" ht="27.6" hidden="1" x14ac:dyDescent="0.25">
      <c r="A2837" s="49">
        <v>198</v>
      </c>
      <c r="B2837" s="59" t="s">
        <v>428</v>
      </c>
      <c r="C2837" s="59" t="s">
        <v>438</v>
      </c>
      <c r="D2837" s="60" t="s">
        <v>5467</v>
      </c>
      <c r="E2837" s="59" t="s">
        <v>167</v>
      </c>
      <c r="F2837" s="63" t="s">
        <v>1994</v>
      </c>
      <c r="G2837" s="55">
        <v>3600</v>
      </c>
      <c r="H2837" s="55">
        <v>1138</v>
      </c>
      <c r="I2837" s="62">
        <v>31.6</v>
      </c>
      <c r="J2837" s="55">
        <v>591</v>
      </c>
      <c r="K2837" s="55">
        <v>62</v>
      </c>
      <c r="L2837" s="55">
        <v>43</v>
      </c>
      <c r="M2837" s="55">
        <v>442</v>
      </c>
      <c r="N2837" s="62">
        <v>51.9</v>
      </c>
      <c r="O2837" s="55">
        <v>5.42</v>
      </c>
      <c r="P2837" s="55">
        <v>3.8</v>
      </c>
      <c r="Q2837" s="55">
        <v>38.880000000000003</v>
      </c>
      <c r="R2837" s="55">
        <v>185</v>
      </c>
      <c r="S2837" s="55" t="s">
        <v>3223</v>
      </c>
    </row>
    <row r="2838" spans="1:19" ht="41.4" hidden="1" x14ac:dyDescent="0.25">
      <c r="A2838" s="49">
        <v>198</v>
      </c>
      <c r="B2838" s="59" t="s">
        <v>428</v>
      </c>
      <c r="C2838" s="59" t="s">
        <v>436</v>
      </c>
      <c r="D2838" s="60" t="s">
        <v>5468</v>
      </c>
      <c r="E2838" s="59" t="s">
        <v>171</v>
      </c>
      <c r="F2838" s="63" t="s">
        <v>5469</v>
      </c>
      <c r="G2838" s="55">
        <v>13500</v>
      </c>
      <c r="H2838" s="55">
        <v>1288</v>
      </c>
      <c r="I2838" s="62">
        <v>9.5399999999999991</v>
      </c>
      <c r="J2838" s="55">
        <v>667</v>
      </c>
      <c r="K2838" s="55">
        <v>47</v>
      </c>
      <c r="L2838" s="55">
        <v>39</v>
      </c>
      <c r="M2838" s="55">
        <v>535</v>
      </c>
      <c r="N2838" s="62">
        <v>51.79</v>
      </c>
      <c r="O2838" s="55">
        <v>3.65</v>
      </c>
      <c r="P2838" s="55">
        <v>3.03</v>
      </c>
      <c r="Q2838" s="55">
        <v>41.54</v>
      </c>
      <c r="R2838" s="55">
        <v>218</v>
      </c>
      <c r="S2838" s="55" t="s">
        <v>2721</v>
      </c>
    </row>
    <row r="2839" spans="1:19" ht="41.4" hidden="1" x14ac:dyDescent="0.25">
      <c r="A2839" s="49">
        <v>198</v>
      </c>
      <c r="B2839" s="59" t="s">
        <v>428</v>
      </c>
      <c r="C2839" s="59" t="s">
        <v>436</v>
      </c>
      <c r="D2839" s="60" t="s">
        <v>5468</v>
      </c>
      <c r="E2839" s="59" t="s">
        <v>167</v>
      </c>
      <c r="F2839" s="63" t="s">
        <v>5469</v>
      </c>
      <c r="G2839" s="55">
        <v>22000</v>
      </c>
      <c r="H2839" s="55">
        <v>2200</v>
      </c>
      <c r="I2839" s="62">
        <v>10</v>
      </c>
      <c r="J2839" s="55">
        <v>968</v>
      </c>
      <c r="K2839" s="55">
        <v>110</v>
      </c>
      <c r="L2839" s="55">
        <v>66</v>
      </c>
      <c r="M2839" s="55">
        <v>1056</v>
      </c>
      <c r="N2839" s="62">
        <v>44</v>
      </c>
      <c r="O2839" s="55">
        <v>5</v>
      </c>
      <c r="P2839" s="55">
        <v>3</v>
      </c>
      <c r="Q2839" s="55">
        <v>48</v>
      </c>
      <c r="R2839" s="55">
        <v>418</v>
      </c>
      <c r="S2839" s="55" t="s">
        <v>2709</v>
      </c>
    </row>
    <row r="2840" spans="1:19" ht="27.6" hidden="1" x14ac:dyDescent="0.25">
      <c r="A2840" s="49">
        <v>198</v>
      </c>
      <c r="B2840" s="59" t="s">
        <v>428</v>
      </c>
      <c r="C2840" s="59" t="s">
        <v>436</v>
      </c>
      <c r="D2840" s="60" t="s">
        <v>5470</v>
      </c>
      <c r="E2840" s="59" t="s">
        <v>171</v>
      </c>
      <c r="F2840" s="63" t="s">
        <v>437</v>
      </c>
      <c r="G2840" s="55">
        <v>22000</v>
      </c>
      <c r="H2840" s="55">
        <v>2200</v>
      </c>
      <c r="I2840" s="62">
        <v>10</v>
      </c>
      <c r="J2840" s="55">
        <v>968</v>
      </c>
      <c r="K2840" s="55">
        <v>110</v>
      </c>
      <c r="L2840" s="55">
        <v>66</v>
      </c>
      <c r="M2840" s="55">
        <v>1056</v>
      </c>
      <c r="N2840" s="62">
        <v>44</v>
      </c>
      <c r="O2840" s="55">
        <v>5</v>
      </c>
      <c r="P2840" s="55">
        <v>3</v>
      </c>
      <c r="Q2840" s="55">
        <v>48</v>
      </c>
      <c r="R2840" s="55">
        <v>418</v>
      </c>
      <c r="S2840" s="55" t="s">
        <v>2709</v>
      </c>
    </row>
    <row r="2841" spans="1:19" ht="27.6" hidden="1" x14ac:dyDescent="0.25">
      <c r="A2841" s="49">
        <v>198</v>
      </c>
      <c r="B2841" s="59" t="s">
        <v>428</v>
      </c>
      <c r="C2841" s="59" t="s">
        <v>436</v>
      </c>
      <c r="D2841" s="60" t="s">
        <v>5471</v>
      </c>
      <c r="E2841" s="59" t="s">
        <v>167</v>
      </c>
      <c r="F2841" s="63" t="s">
        <v>437</v>
      </c>
      <c r="G2841" s="55">
        <v>22300</v>
      </c>
      <c r="H2841" s="55">
        <v>2680</v>
      </c>
      <c r="I2841" s="62">
        <v>12.02</v>
      </c>
      <c r="J2841" s="55">
        <v>1199</v>
      </c>
      <c r="K2841" s="55">
        <v>135</v>
      </c>
      <c r="L2841" s="55">
        <v>70</v>
      </c>
      <c r="M2841" s="55">
        <v>1276</v>
      </c>
      <c r="N2841" s="62">
        <v>44.74</v>
      </c>
      <c r="O2841" s="55">
        <v>5.04</v>
      </c>
      <c r="P2841" s="55">
        <v>2.61</v>
      </c>
      <c r="Q2841" s="55">
        <v>47.61</v>
      </c>
      <c r="R2841" s="55">
        <v>505</v>
      </c>
      <c r="S2841" s="55" t="s">
        <v>2721</v>
      </c>
    </row>
    <row r="2842" spans="1:19" ht="41.4" hidden="1" x14ac:dyDescent="0.25">
      <c r="A2842" s="49">
        <v>198</v>
      </c>
      <c r="B2842" s="59" t="s">
        <v>428</v>
      </c>
      <c r="C2842" s="59" t="s">
        <v>436</v>
      </c>
      <c r="D2842" s="60" t="s">
        <v>5472</v>
      </c>
      <c r="E2842" s="59" t="s">
        <v>171</v>
      </c>
      <c r="F2842" s="63" t="s">
        <v>5473</v>
      </c>
      <c r="G2842" s="55">
        <v>36500</v>
      </c>
      <c r="H2842" s="55">
        <v>3394</v>
      </c>
      <c r="I2842" s="62">
        <v>9.3000000000000007</v>
      </c>
      <c r="J2842" s="55">
        <v>2311</v>
      </c>
      <c r="K2842" s="55">
        <v>170</v>
      </c>
      <c r="L2842" s="55">
        <v>93</v>
      </c>
      <c r="M2842" s="55">
        <v>820</v>
      </c>
      <c r="N2842" s="62">
        <v>68.09</v>
      </c>
      <c r="O2842" s="55">
        <v>5.01</v>
      </c>
      <c r="P2842" s="55">
        <v>2.74</v>
      </c>
      <c r="Q2842" s="55">
        <v>24.16</v>
      </c>
      <c r="R2842" s="55">
        <v>393</v>
      </c>
      <c r="S2842" s="55" t="s">
        <v>2721</v>
      </c>
    </row>
    <row r="2843" spans="1:19" ht="41.4" hidden="1" x14ac:dyDescent="0.25">
      <c r="A2843" s="49">
        <v>198</v>
      </c>
      <c r="B2843" s="59" t="s">
        <v>428</v>
      </c>
      <c r="C2843" s="59" t="s">
        <v>436</v>
      </c>
      <c r="D2843" s="60" t="s">
        <v>5472</v>
      </c>
      <c r="E2843" s="59" t="s">
        <v>167</v>
      </c>
      <c r="F2843" s="63" t="s">
        <v>5473</v>
      </c>
      <c r="G2843" s="55">
        <v>36000</v>
      </c>
      <c r="H2843" s="55">
        <v>2761</v>
      </c>
      <c r="I2843" s="62">
        <v>7.67</v>
      </c>
      <c r="J2843" s="55">
        <v>1575</v>
      </c>
      <c r="K2843" s="55">
        <v>218</v>
      </c>
      <c r="L2843" s="55">
        <v>133</v>
      </c>
      <c r="M2843" s="55">
        <v>835</v>
      </c>
      <c r="N2843" s="62">
        <v>57.04</v>
      </c>
      <c r="O2843" s="55">
        <v>7.9</v>
      </c>
      <c r="P2843" s="55">
        <v>4.82</v>
      </c>
      <c r="Q2843" s="55">
        <v>30.24</v>
      </c>
      <c r="R2843" s="55">
        <v>383</v>
      </c>
      <c r="S2843" s="55" t="s">
        <v>2721</v>
      </c>
    </row>
    <row r="2844" spans="1:19" ht="41.4" hidden="1" x14ac:dyDescent="0.25">
      <c r="A2844" s="49">
        <v>198</v>
      </c>
      <c r="B2844" s="59" t="s">
        <v>428</v>
      </c>
      <c r="C2844" s="59" t="s">
        <v>436</v>
      </c>
      <c r="D2844" s="60" t="s">
        <v>5474</v>
      </c>
      <c r="E2844" s="59" t="s">
        <v>171</v>
      </c>
      <c r="F2844" s="63" t="s">
        <v>5475</v>
      </c>
      <c r="G2844" s="55">
        <v>33500</v>
      </c>
      <c r="H2844" s="55">
        <v>2680</v>
      </c>
      <c r="I2844" s="62">
        <v>8</v>
      </c>
      <c r="J2844" s="55">
        <v>1474</v>
      </c>
      <c r="K2844" s="55">
        <v>188</v>
      </c>
      <c r="L2844" s="55">
        <v>107</v>
      </c>
      <c r="M2844" s="55">
        <v>911</v>
      </c>
      <c r="N2844" s="62">
        <v>55</v>
      </c>
      <c r="O2844" s="55">
        <v>7</v>
      </c>
      <c r="P2844" s="55">
        <v>4</v>
      </c>
      <c r="Q2844" s="55">
        <v>34</v>
      </c>
      <c r="R2844" s="55">
        <v>399</v>
      </c>
      <c r="S2844" s="55" t="s">
        <v>2709</v>
      </c>
    </row>
    <row r="2845" spans="1:19" ht="41.4" hidden="1" x14ac:dyDescent="0.25">
      <c r="A2845" s="49">
        <v>198</v>
      </c>
      <c r="B2845" s="59" t="s">
        <v>428</v>
      </c>
      <c r="C2845" s="59" t="s">
        <v>436</v>
      </c>
      <c r="D2845" s="60" t="s">
        <v>5474</v>
      </c>
      <c r="E2845" s="59" t="s">
        <v>167</v>
      </c>
      <c r="F2845" s="63" t="s">
        <v>5475</v>
      </c>
      <c r="G2845" s="55">
        <v>28000</v>
      </c>
      <c r="H2845" s="55">
        <v>2241</v>
      </c>
      <c r="I2845" s="62">
        <v>8</v>
      </c>
      <c r="J2845" s="55">
        <v>1232</v>
      </c>
      <c r="K2845" s="55">
        <v>157</v>
      </c>
      <c r="L2845" s="55">
        <v>90</v>
      </c>
      <c r="M2845" s="55">
        <v>762</v>
      </c>
      <c r="N2845" s="62">
        <v>55</v>
      </c>
      <c r="O2845" s="55">
        <v>7</v>
      </c>
      <c r="P2845" s="55">
        <v>4</v>
      </c>
      <c r="Q2845" s="55">
        <v>34</v>
      </c>
      <c r="R2845" s="55">
        <v>334</v>
      </c>
      <c r="S2845" s="55" t="s">
        <v>2709</v>
      </c>
    </row>
    <row r="2846" spans="1:19" ht="27.6" hidden="1" x14ac:dyDescent="0.25">
      <c r="A2846" s="49">
        <v>198</v>
      </c>
      <c r="B2846" s="59" t="s">
        <v>428</v>
      </c>
      <c r="C2846" s="59" t="s">
        <v>436</v>
      </c>
      <c r="D2846" s="60" t="s">
        <v>5476</v>
      </c>
      <c r="E2846" s="59" t="s">
        <v>171</v>
      </c>
      <c r="F2846" s="63" t="s">
        <v>433</v>
      </c>
      <c r="G2846" s="55">
        <v>26500</v>
      </c>
      <c r="H2846" s="55">
        <v>2384</v>
      </c>
      <c r="I2846" s="62">
        <v>9</v>
      </c>
      <c r="J2846" s="55">
        <v>1216</v>
      </c>
      <c r="K2846" s="55">
        <v>167</v>
      </c>
      <c r="L2846" s="55">
        <v>95</v>
      </c>
      <c r="M2846" s="55">
        <v>906</v>
      </c>
      <c r="N2846" s="62">
        <v>51</v>
      </c>
      <c r="O2846" s="55">
        <v>7</v>
      </c>
      <c r="P2846" s="55">
        <v>4</v>
      </c>
      <c r="Q2846" s="55">
        <v>38</v>
      </c>
      <c r="R2846" s="55">
        <v>384</v>
      </c>
      <c r="S2846" s="55" t="s">
        <v>2709</v>
      </c>
    </row>
    <row r="2847" spans="1:19" ht="27.6" hidden="1" x14ac:dyDescent="0.25">
      <c r="A2847" s="49">
        <v>198</v>
      </c>
      <c r="B2847" s="59" t="s">
        <v>428</v>
      </c>
      <c r="C2847" s="59" t="s">
        <v>436</v>
      </c>
      <c r="D2847" s="60" t="s">
        <v>5476</v>
      </c>
      <c r="E2847" s="59" t="s">
        <v>167</v>
      </c>
      <c r="F2847" s="63" t="s">
        <v>433</v>
      </c>
      <c r="G2847" s="55">
        <v>27000</v>
      </c>
      <c r="H2847" s="55">
        <v>2641</v>
      </c>
      <c r="I2847" s="62">
        <v>9.7799999999999994</v>
      </c>
      <c r="J2847" s="55">
        <v>1316</v>
      </c>
      <c r="K2847" s="55">
        <v>123</v>
      </c>
      <c r="L2847" s="55">
        <v>95</v>
      </c>
      <c r="M2847" s="55">
        <v>1107</v>
      </c>
      <c r="N2847" s="62">
        <v>49.84</v>
      </c>
      <c r="O2847" s="55">
        <v>4.66</v>
      </c>
      <c r="P2847" s="55">
        <v>3.6</v>
      </c>
      <c r="Q2847" s="55">
        <v>41.91</v>
      </c>
      <c r="R2847" s="55">
        <v>453</v>
      </c>
      <c r="S2847" s="55" t="s">
        <v>3011</v>
      </c>
    </row>
    <row r="2848" spans="1:19" ht="27.6" hidden="1" x14ac:dyDescent="0.25">
      <c r="A2848" s="49">
        <v>198</v>
      </c>
      <c r="B2848" s="59" t="s">
        <v>428</v>
      </c>
      <c r="C2848" s="59" t="s">
        <v>1025</v>
      </c>
      <c r="D2848" s="60" t="s">
        <v>5477</v>
      </c>
      <c r="E2848" s="59" t="s">
        <v>171</v>
      </c>
      <c r="F2848" s="63" t="s">
        <v>790</v>
      </c>
      <c r="G2848" s="55">
        <v>37400</v>
      </c>
      <c r="H2848" s="55">
        <v>2660</v>
      </c>
      <c r="I2848" s="62">
        <v>7.11</v>
      </c>
      <c r="J2848" s="55">
        <v>1325</v>
      </c>
      <c r="K2848" s="55">
        <v>184</v>
      </c>
      <c r="L2848" s="55">
        <v>100</v>
      </c>
      <c r="M2848" s="55">
        <v>1051</v>
      </c>
      <c r="N2848" s="62">
        <v>49.81</v>
      </c>
      <c r="O2848" s="55">
        <v>6.92</v>
      </c>
      <c r="P2848" s="55">
        <v>3.76</v>
      </c>
      <c r="Q2848" s="55">
        <v>39.520000000000003</v>
      </c>
      <c r="R2848" s="55">
        <v>441</v>
      </c>
      <c r="S2848" s="55" t="s">
        <v>2721</v>
      </c>
    </row>
    <row r="2849" spans="1:19" ht="27.6" hidden="1" x14ac:dyDescent="0.25">
      <c r="A2849" s="49">
        <v>198</v>
      </c>
      <c r="B2849" s="59" t="s">
        <v>428</v>
      </c>
      <c r="C2849" s="59" t="s">
        <v>1025</v>
      </c>
      <c r="D2849" s="60" t="s">
        <v>5477</v>
      </c>
      <c r="E2849" s="59" t="s">
        <v>167</v>
      </c>
      <c r="F2849" s="63" t="s">
        <v>790</v>
      </c>
      <c r="G2849" s="55">
        <v>37400</v>
      </c>
      <c r="H2849" s="55">
        <v>1425</v>
      </c>
      <c r="I2849" s="62">
        <v>7.62</v>
      </c>
      <c r="J2849" s="55">
        <v>841</v>
      </c>
      <c r="K2849" s="55">
        <v>112</v>
      </c>
      <c r="L2849" s="55">
        <v>54</v>
      </c>
      <c r="M2849" s="55">
        <v>418</v>
      </c>
      <c r="N2849" s="62">
        <v>59.04</v>
      </c>
      <c r="O2849" s="55">
        <v>7.85</v>
      </c>
      <c r="P2849" s="55">
        <v>3.79</v>
      </c>
      <c r="Q2849" s="55">
        <v>29.32</v>
      </c>
      <c r="R2849" s="55">
        <v>192</v>
      </c>
      <c r="S2849" s="55" t="s">
        <v>2711</v>
      </c>
    </row>
    <row r="2850" spans="1:19" ht="55.2" hidden="1" x14ac:dyDescent="0.25">
      <c r="A2850" s="49">
        <v>198</v>
      </c>
      <c r="B2850" s="59" t="s">
        <v>428</v>
      </c>
      <c r="C2850" s="59" t="s">
        <v>1025</v>
      </c>
      <c r="D2850" s="60" t="s">
        <v>5478</v>
      </c>
      <c r="E2850" s="59" t="s">
        <v>167</v>
      </c>
      <c r="F2850" s="63" t="s">
        <v>5479</v>
      </c>
      <c r="G2850" s="55">
        <v>58000</v>
      </c>
      <c r="H2850" s="55">
        <v>4125</v>
      </c>
      <c r="I2850" s="62">
        <v>7.11</v>
      </c>
      <c r="J2850" s="55">
        <v>2533</v>
      </c>
      <c r="K2850" s="55">
        <v>314</v>
      </c>
      <c r="L2850" s="55">
        <v>155</v>
      </c>
      <c r="M2850" s="55">
        <v>1123</v>
      </c>
      <c r="N2850" s="62">
        <v>61.41</v>
      </c>
      <c r="O2850" s="55">
        <v>7.61</v>
      </c>
      <c r="P2850" s="55">
        <v>3.76</v>
      </c>
      <c r="Q2850" s="55">
        <v>27.22</v>
      </c>
      <c r="R2850" s="55">
        <v>528</v>
      </c>
      <c r="S2850" s="55" t="s">
        <v>2721</v>
      </c>
    </row>
    <row r="2851" spans="1:19" ht="55.2" hidden="1" x14ac:dyDescent="0.25">
      <c r="A2851" s="49">
        <v>198</v>
      </c>
      <c r="B2851" s="59" t="s">
        <v>428</v>
      </c>
      <c r="C2851" s="59" t="s">
        <v>1025</v>
      </c>
      <c r="D2851" s="60" t="s">
        <v>5480</v>
      </c>
      <c r="E2851" s="59" t="s">
        <v>171</v>
      </c>
      <c r="F2851" s="63" t="s">
        <v>2210</v>
      </c>
      <c r="G2851" s="55">
        <v>69000</v>
      </c>
      <c r="H2851" s="55">
        <v>7590</v>
      </c>
      <c r="I2851" s="62">
        <v>11</v>
      </c>
      <c r="J2851" s="55">
        <v>4402</v>
      </c>
      <c r="K2851" s="55">
        <v>531</v>
      </c>
      <c r="L2851" s="55">
        <v>304</v>
      </c>
      <c r="M2851" s="55">
        <v>2353</v>
      </c>
      <c r="N2851" s="62">
        <v>58</v>
      </c>
      <c r="O2851" s="55">
        <v>7</v>
      </c>
      <c r="P2851" s="55">
        <v>4</v>
      </c>
      <c r="Q2851" s="55">
        <v>31</v>
      </c>
      <c r="R2851" s="55">
        <v>1059</v>
      </c>
      <c r="S2851" s="55" t="s">
        <v>2975</v>
      </c>
    </row>
    <row r="2852" spans="1:19" ht="55.2" hidden="1" x14ac:dyDescent="0.25">
      <c r="A2852" s="49">
        <v>198</v>
      </c>
      <c r="B2852" s="59" t="s">
        <v>428</v>
      </c>
      <c r="C2852" s="59" t="s">
        <v>1025</v>
      </c>
      <c r="D2852" s="60" t="s">
        <v>5480</v>
      </c>
      <c r="E2852" s="59" t="s">
        <v>167</v>
      </c>
      <c r="F2852" s="63" t="s">
        <v>2210</v>
      </c>
      <c r="G2852" s="55">
        <v>68000</v>
      </c>
      <c r="H2852" s="55">
        <v>6120</v>
      </c>
      <c r="I2852" s="62">
        <v>9</v>
      </c>
      <c r="J2852" s="55">
        <v>3550</v>
      </c>
      <c r="K2852" s="55">
        <v>428</v>
      </c>
      <c r="L2852" s="55">
        <v>245</v>
      </c>
      <c r="M2852" s="55">
        <v>1897</v>
      </c>
      <c r="N2852" s="62">
        <v>58</v>
      </c>
      <c r="O2852" s="55">
        <v>7</v>
      </c>
      <c r="P2852" s="55">
        <v>4</v>
      </c>
      <c r="Q2852" s="55">
        <v>31</v>
      </c>
      <c r="R2852" s="55">
        <v>854</v>
      </c>
      <c r="S2852" s="55" t="s">
        <v>2975</v>
      </c>
    </row>
    <row r="2853" spans="1:19" ht="55.2" hidden="1" x14ac:dyDescent="0.25">
      <c r="A2853" s="49">
        <v>198</v>
      </c>
      <c r="B2853" s="59" t="s">
        <v>428</v>
      </c>
      <c r="C2853" s="59" t="s">
        <v>1025</v>
      </c>
      <c r="D2853" s="60" t="s">
        <v>5481</v>
      </c>
      <c r="E2853" s="59" t="s">
        <v>167</v>
      </c>
      <c r="F2853" s="63" t="s">
        <v>2211</v>
      </c>
      <c r="G2853" s="55">
        <v>55000</v>
      </c>
      <c r="H2853" s="55">
        <v>4951</v>
      </c>
      <c r="I2853" s="62">
        <v>9</v>
      </c>
      <c r="J2853" s="55">
        <v>2871</v>
      </c>
      <c r="K2853" s="55">
        <v>347</v>
      </c>
      <c r="L2853" s="55">
        <v>198</v>
      </c>
      <c r="M2853" s="55">
        <v>1535</v>
      </c>
      <c r="N2853" s="62">
        <v>58</v>
      </c>
      <c r="O2853" s="55">
        <v>7</v>
      </c>
      <c r="P2853" s="55">
        <v>4</v>
      </c>
      <c r="Q2853" s="55">
        <v>31</v>
      </c>
      <c r="R2853" s="55">
        <v>691</v>
      </c>
      <c r="S2853" s="55" t="s">
        <v>2975</v>
      </c>
    </row>
    <row r="2854" spans="1:19" ht="27.6" hidden="1" x14ac:dyDescent="0.25">
      <c r="A2854" s="49">
        <v>198</v>
      </c>
      <c r="B2854" s="59" t="s">
        <v>428</v>
      </c>
      <c r="C2854" s="59" t="s">
        <v>1025</v>
      </c>
      <c r="D2854" s="60" t="s">
        <v>5482</v>
      </c>
      <c r="E2854" s="59" t="s">
        <v>171</v>
      </c>
      <c r="F2854" s="63" t="s">
        <v>2212</v>
      </c>
      <c r="G2854" s="55">
        <v>44500</v>
      </c>
      <c r="H2854" s="55">
        <v>4005</v>
      </c>
      <c r="I2854" s="62">
        <v>9</v>
      </c>
      <c r="J2854" s="55">
        <v>2323</v>
      </c>
      <c r="K2854" s="55">
        <v>280</v>
      </c>
      <c r="L2854" s="55">
        <v>160</v>
      </c>
      <c r="M2854" s="55">
        <v>1242</v>
      </c>
      <c r="N2854" s="62">
        <v>58</v>
      </c>
      <c r="O2854" s="55">
        <v>7</v>
      </c>
      <c r="P2854" s="55">
        <v>4</v>
      </c>
      <c r="Q2854" s="55">
        <v>31</v>
      </c>
      <c r="R2854" s="55">
        <v>559</v>
      </c>
      <c r="S2854" s="55" t="s">
        <v>2975</v>
      </c>
    </row>
    <row r="2855" spans="1:19" ht="27.6" hidden="1" x14ac:dyDescent="0.25">
      <c r="A2855" s="49">
        <v>198</v>
      </c>
      <c r="B2855" s="59" t="s">
        <v>428</v>
      </c>
      <c r="C2855" s="59" t="s">
        <v>1025</v>
      </c>
      <c r="D2855" s="60" t="s">
        <v>5482</v>
      </c>
      <c r="E2855" s="59" t="s">
        <v>167</v>
      </c>
      <c r="F2855" s="63" t="s">
        <v>2212</v>
      </c>
      <c r="G2855" s="55">
        <v>33500</v>
      </c>
      <c r="H2855" s="55">
        <v>3306</v>
      </c>
      <c r="I2855" s="62">
        <v>9.8699999999999992</v>
      </c>
      <c r="J2855" s="55">
        <v>2337</v>
      </c>
      <c r="K2855" s="55">
        <v>203</v>
      </c>
      <c r="L2855" s="55">
        <v>158</v>
      </c>
      <c r="M2855" s="55">
        <v>608</v>
      </c>
      <c r="N2855" s="62">
        <v>70.680000000000007</v>
      </c>
      <c r="O2855" s="55">
        <v>6.15</v>
      </c>
      <c r="P2855" s="55">
        <v>4.78</v>
      </c>
      <c r="Q2855" s="55">
        <v>18.39</v>
      </c>
      <c r="R2855" s="55">
        <v>333</v>
      </c>
      <c r="S2855" s="55" t="s">
        <v>3881</v>
      </c>
    </row>
    <row r="2856" spans="1:19" ht="27.6" hidden="1" x14ac:dyDescent="0.25">
      <c r="A2856" s="49">
        <v>198</v>
      </c>
      <c r="B2856" s="59" t="s">
        <v>428</v>
      </c>
      <c r="C2856" s="59" t="s">
        <v>1025</v>
      </c>
      <c r="D2856" s="60" t="s">
        <v>5483</v>
      </c>
      <c r="E2856" s="59" t="s">
        <v>171</v>
      </c>
      <c r="F2856" s="63" t="s">
        <v>5484</v>
      </c>
      <c r="G2856" s="55">
        <v>28000</v>
      </c>
      <c r="H2856" s="55">
        <v>3117</v>
      </c>
      <c r="I2856" s="62">
        <v>11.13</v>
      </c>
      <c r="J2856" s="55">
        <v>2204</v>
      </c>
      <c r="K2856" s="55">
        <v>192</v>
      </c>
      <c r="L2856" s="55">
        <v>149</v>
      </c>
      <c r="M2856" s="55">
        <v>572</v>
      </c>
      <c r="N2856" s="62">
        <v>70.72</v>
      </c>
      <c r="O2856" s="55">
        <v>6.15</v>
      </c>
      <c r="P2856" s="55">
        <v>4.78</v>
      </c>
      <c r="Q2856" s="55">
        <v>18.350000000000001</v>
      </c>
      <c r="R2856" s="55">
        <v>314</v>
      </c>
      <c r="S2856" s="55" t="s">
        <v>2975</v>
      </c>
    </row>
    <row r="2857" spans="1:19" ht="27.6" hidden="1" x14ac:dyDescent="0.25">
      <c r="A2857" s="49">
        <v>198</v>
      </c>
      <c r="B2857" s="59" t="s">
        <v>428</v>
      </c>
      <c r="C2857" s="59" t="s">
        <v>1025</v>
      </c>
      <c r="D2857" s="60" t="s">
        <v>5483</v>
      </c>
      <c r="E2857" s="59" t="s">
        <v>167</v>
      </c>
      <c r="F2857" s="63" t="s">
        <v>5484</v>
      </c>
      <c r="G2857" s="55">
        <v>22400</v>
      </c>
      <c r="H2857" s="55">
        <v>2791</v>
      </c>
      <c r="I2857" s="62">
        <v>12.46</v>
      </c>
      <c r="J2857" s="55">
        <v>1974</v>
      </c>
      <c r="K2857" s="55">
        <v>172</v>
      </c>
      <c r="L2857" s="55">
        <v>133</v>
      </c>
      <c r="M2857" s="55">
        <v>512</v>
      </c>
      <c r="N2857" s="62">
        <v>70.72</v>
      </c>
      <c r="O2857" s="55">
        <v>6.15</v>
      </c>
      <c r="P2857" s="55">
        <v>4.78</v>
      </c>
      <c r="Q2857" s="55">
        <v>18.350000000000001</v>
      </c>
      <c r="R2857" s="55">
        <v>281</v>
      </c>
      <c r="S2857" s="55" t="s">
        <v>2975</v>
      </c>
    </row>
    <row r="2858" spans="1:19" ht="41.4" hidden="1" x14ac:dyDescent="0.25">
      <c r="A2858" s="49">
        <v>198</v>
      </c>
      <c r="B2858" s="59" t="s">
        <v>428</v>
      </c>
      <c r="C2858" s="59" t="s">
        <v>1025</v>
      </c>
      <c r="D2858" s="60" t="s">
        <v>5485</v>
      </c>
      <c r="E2858" s="59" t="s">
        <v>171</v>
      </c>
      <c r="F2858" s="63" t="s">
        <v>1251</v>
      </c>
      <c r="G2858" s="55">
        <v>22400</v>
      </c>
      <c r="H2858" s="55">
        <v>1890</v>
      </c>
      <c r="I2858" s="62">
        <v>8.44</v>
      </c>
      <c r="J2858" s="55">
        <v>963</v>
      </c>
      <c r="K2858" s="55">
        <v>327</v>
      </c>
      <c r="L2858" s="55">
        <v>144</v>
      </c>
      <c r="M2858" s="55">
        <v>456</v>
      </c>
      <c r="N2858" s="62">
        <v>50.95</v>
      </c>
      <c r="O2858" s="55">
        <v>17.3</v>
      </c>
      <c r="P2858" s="55">
        <v>7.62</v>
      </c>
      <c r="Q2858" s="55">
        <v>24.13</v>
      </c>
      <c r="R2858" s="55">
        <v>242</v>
      </c>
      <c r="S2858" s="55" t="s">
        <v>2721</v>
      </c>
    </row>
    <row r="2859" spans="1:19" ht="41.4" hidden="1" x14ac:dyDescent="0.25">
      <c r="A2859" s="49">
        <v>198</v>
      </c>
      <c r="B2859" s="59" t="s">
        <v>428</v>
      </c>
      <c r="C2859" s="59" t="s">
        <v>1025</v>
      </c>
      <c r="D2859" s="60" t="s">
        <v>5485</v>
      </c>
      <c r="E2859" s="59" t="s">
        <v>167</v>
      </c>
      <c r="F2859" s="63" t="s">
        <v>1251</v>
      </c>
      <c r="G2859" s="55">
        <v>15500</v>
      </c>
      <c r="H2859" s="55">
        <v>2791</v>
      </c>
      <c r="I2859" s="62">
        <v>18</v>
      </c>
      <c r="J2859" s="55">
        <v>1256</v>
      </c>
      <c r="K2859" s="55">
        <v>223</v>
      </c>
      <c r="L2859" s="55">
        <v>84</v>
      </c>
      <c r="M2859" s="55">
        <v>1228</v>
      </c>
      <c r="N2859" s="62">
        <v>45</v>
      </c>
      <c r="O2859" s="55">
        <v>8</v>
      </c>
      <c r="P2859" s="55">
        <v>3</v>
      </c>
      <c r="Q2859" s="55">
        <v>44</v>
      </c>
      <c r="R2859" s="55">
        <v>500</v>
      </c>
      <c r="S2859" s="55" t="s">
        <v>2769</v>
      </c>
    </row>
    <row r="2860" spans="1:19" ht="41.4" hidden="1" x14ac:dyDescent="0.25">
      <c r="A2860" s="49">
        <v>198</v>
      </c>
      <c r="B2860" s="59" t="s">
        <v>428</v>
      </c>
      <c r="C2860" s="59" t="s">
        <v>1025</v>
      </c>
      <c r="D2860" s="60" t="s">
        <v>5486</v>
      </c>
      <c r="E2860" s="59" t="s">
        <v>167</v>
      </c>
      <c r="F2860" s="63" t="s">
        <v>2214</v>
      </c>
      <c r="G2860" s="55">
        <v>7000</v>
      </c>
      <c r="H2860" s="55">
        <v>1260</v>
      </c>
      <c r="I2860" s="62">
        <v>18</v>
      </c>
      <c r="J2860" s="55">
        <v>567</v>
      </c>
      <c r="K2860" s="55">
        <v>101</v>
      </c>
      <c r="L2860" s="55">
        <v>38</v>
      </c>
      <c r="M2860" s="55">
        <v>554</v>
      </c>
      <c r="N2860" s="62">
        <v>45</v>
      </c>
      <c r="O2860" s="55">
        <v>8</v>
      </c>
      <c r="P2860" s="55">
        <v>3</v>
      </c>
      <c r="Q2860" s="55">
        <v>44</v>
      </c>
      <c r="R2860" s="55">
        <v>226</v>
      </c>
      <c r="S2860" s="55" t="s">
        <v>2975</v>
      </c>
    </row>
    <row r="2861" spans="1:19" ht="27.6" hidden="1" x14ac:dyDescent="0.25">
      <c r="A2861" s="49">
        <v>198</v>
      </c>
      <c r="B2861" s="59" t="s">
        <v>428</v>
      </c>
      <c r="C2861" s="59" t="s">
        <v>1025</v>
      </c>
      <c r="D2861" s="60" t="s">
        <v>5487</v>
      </c>
      <c r="E2861" s="59" t="s">
        <v>171</v>
      </c>
      <c r="F2861" s="63" t="s">
        <v>2215</v>
      </c>
      <c r="G2861" s="55">
        <v>5100</v>
      </c>
      <c r="H2861" s="55">
        <v>399</v>
      </c>
      <c r="I2861" s="62">
        <v>7.82</v>
      </c>
      <c r="J2861" s="55">
        <v>272</v>
      </c>
      <c r="K2861" s="55">
        <v>49</v>
      </c>
      <c r="L2861" s="55">
        <v>42</v>
      </c>
      <c r="M2861" s="55">
        <v>36</v>
      </c>
      <c r="N2861" s="62">
        <v>68.150000000000006</v>
      </c>
      <c r="O2861" s="55">
        <v>12.27</v>
      </c>
      <c r="P2861" s="55">
        <v>10.44</v>
      </c>
      <c r="Q2861" s="55">
        <v>9.14</v>
      </c>
      <c r="R2861" s="55">
        <v>33</v>
      </c>
      <c r="S2861" s="55" t="s">
        <v>3223</v>
      </c>
    </row>
    <row r="2862" spans="1:19" ht="27.6" hidden="1" x14ac:dyDescent="0.25">
      <c r="A2862" s="49">
        <v>198</v>
      </c>
      <c r="B2862" s="59" t="s">
        <v>428</v>
      </c>
      <c r="C2862" s="59" t="s">
        <v>1025</v>
      </c>
      <c r="D2862" s="60" t="s">
        <v>5487</v>
      </c>
      <c r="E2862" s="59" t="s">
        <v>167</v>
      </c>
      <c r="F2862" s="63" t="s">
        <v>2215</v>
      </c>
      <c r="G2862" s="55">
        <v>4300</v>
      </c>
      <c r="H2862" s="55">
        <v>310</v>
      </c>
      <c r="I2862" s="62">
        <v>7.21</v>
      </c>
      <c r="J2862" s="55">
        <v>273</v>
      </c>
      <c r="K2862" s="55">
        <v>18</v>
      </c>
      <c r="L2862" s="55">
        <v>13</v>
      </c>
      <c r="M2862" s="55">
        <v>6</v>
      </c>
      <c r="N2862" s="62">
        <v>88.06</v>
      </c>
      <c r="O2862" s="55">
        <v>5.81</v>
      </c>
      <c r="P2862" s="55">
        <v>4.1900000000000004</v>
      </c>
      <c r="Q2862" s="55">
        <v>1.94</v>
      </c>
      <c r="R2862" s="55">
        <v>15</v>
      </c>
      <c r="S2862" s="55" t="s">
        <v>2721</v>
      </c>
    </row>
    <row r="2863" spans="1:19" ht="96.6" hidden="1" x14ac:dyDescent="0.25">
      <c r="A2863" s="49">
        <v>198</v>
      </c>
      <c r="B2863" s="59" t="s">
        <v>428</v>
      </c>
      <c r="C2863" s="59" t="s">
        <v>1025</v>
      </c>
      <c r="D2863" s="60" t="s">
        <v>5488</v>
      </c>
      <c r="E2863" s="59" t="s">
        <v>171</v>
      </c>
      <c r="F2863" s="63" t="s">
        <v>5489</v>
      </c>
      <c r="G2863" s="55">
        <v>4400</v>
      </c>
      <c r="H2863" s="55">
        <v>255</v>
      </c>
      <c r="I2863" s="62">
        <v>5.79</v>
      </c>
      <c r="J2863" s="55">
        <v>211</v>
      </c>
      <c r="K2863" s="55">
        <v>22</v>
      </c>
      <c r="L2863" s="55">
        <v>14</v>
      </c>
      <c r="M2863" s="55">
        <v>8</v>
      </c>
      <c r="N2863" s="62">
        <v>82.72</v>
      </c>
      <c r="O2863" s="55">
        <v>8.64</v>
      </c>
      <c r="P2863" s="55">
        <v>5.35</v>
      </c>
      <c r="Q2863" s="55">
        <v>3.29</v>
      </c>
      <c r="R2863" s="55">
        <v>14</v>
      </c>
      <c r="S2863" s="55" t="s">
        <v>3223</v>
      </c>
    </row>
    <row r="2864" spans="1:19" ht="96.6" hidden="1" x14ac:dyDescent="0.25">
      <c r="A2864" s="49">
        <v>198</v>
      </c>
      <c r="B2864" s="59" t="s">
        <v>428</v>
      </c>
      <c r="C2864" s="59" t="s">
        <v>1025</v>
      </c>
      <c r="D2864" s="60" t="s">
        <v>5488</v>
      </c>
      <c r="E2864" s="59" t="s">
        <v>167</v>
      </c>
      <c r="F2864" s="63" t="s">
        <v>5489</v>
      </c>
      <c r="G2864" s="55">
        <v>4650</v>
      </c>
      <c r="H2864" s="55">
        <v>194</v>
      </c>
      <c r="I2864" s="62">
        <v>4.2</v>
      </c>
      <c r="J2864" s="55">
        <v>157</v>
      </c>
      <c r="K2864" s="55">
        <v>22</v>
      </c>
      <c r="L2864" s="55">
        <v>10</v>
      </c>
      <c r="M2864" s="55">
        <v>5</v>
      </c>
      <c r="N2864" s="62">
        <v>80.75</v>
      </c>
      <c r="O2864" s="55">
        <v>11.23</v>
      </c>
      <c r="P2864" s="55">
        <v>5.35</v>
      </c>
      <c r="Q2864" s="55">
        <v>2.67</v>
      </c>
      <c r="R2864" s="55">
        <v>11</v>
      </c>
      <c r="S2864" s="55" t="s">
        <v>3223</v>
      </c>
    </row>
    <row r="2865" spans="1:19" ht="55.2" hidden="1" x14ac:dyDescent="0.25">
      <c r="A2865" s="49">
        <v>198</v>
      </c>
      <c r="B2865" s="59" t="s">
        <v>428</v>
      </c>
      <c r="C2865" s="59" t="s">
        <v>1025</v>
      </c>
      <c r="D2865" s="60" t="s">
        <v>5490</v>
      </c>
      <c r="E2865" s="59" t="s">
        <v>167</v>
      </c>
      <c r="F2865" s="63" t="s">
        <v>5491</v>
      </c>
      <c r="G2865" s="55">
        <v>1650</v>
      </c>
      <c r="H2865" s="55">
        <v>51</v>
      </c>
      <c r="I2865" s="62">
        <v>3.16</v>
      </c>
      <c r="J2865" s="55">
        <v>39</v>
      </c>
      <c r="K2865" s="55">
        <v>7</v>
      </c>
      <c r="L2865" s="55">
        <v>5</v>
      </c>
      <c r="M2865" s="55">
        <v>0</v>
      </c>
      <c r="N2865" s="62">
        <v>75.510000000000005</v>
      </c>
      <c r="O2865" s="55">
        <v>14.29</v>
      </c>
      <c r="P2865" s="55">
        <v>10.199999999999999</v>
      </c>
      <c r="Q2865" s="55">
        <v>0</v>
      </c>
      <c r="R2865" s="55">
        <v>3</v>
      </c>
      <c r="S2865" s="55" t="s">
        <v>3223</v>
      </c>
    </row>
    <row r="2866" spans="1:19" ht="69" hidden="1" x14ac:dyDescent="0.25">
      <c r="A2866" s="49">
        <v>198</v>
      </c>
      <c r="B2866" s="59" t="s">
        <v>428</v>
      </c>
      <c r="C2866" s="59" t="s">
        <v>1025</v>
      </c>
      <c r="D2866" s="60" t="s">
        <v>5492</v>
      </c>
      <c r="E2866" s="59" t="s">
        <v>171</v>
      </c>
      <c r="F2866" s="63" t="s">
        <v>2218</v>
      </c>
      <c r="G2866" s="55">
        <v>1650</v>
      </c>
      <c r="H2866" s="55">
        <v>51</v>
      </c>
      <c r="I2866" s="62">
        <v>3.16</v>
      </c>
      <c r="J2866" s="55">
        <v>39</v>
      </c>
      <c r="K2866" s="55">
        <v>7</v>
      </c>
      <c r="L2866" s="55">
        <v>5</v>
      </c>
      <c r="M2866" s="55">
        <v>0</v>
      </c>
      <c r="N2866" s="62">
        <v>75.510000000000005</v>
      </c>
      <c r="O2866" s="55">
        <v>14.29</v>
      </c>
      <c r="P2866" s="55">
        <v>10.199999999999999</v>
      </c>
      <c r="Q2866" s="55">
        <v>0</v>
      </c>
      <c r="R2866" s="55">
        <v>3</v>
      </c>
      <c r="S2866" s="55" t="s">
        <v>3223</v>
      </c>
    </row>
    <row r="2867" spans="1:19" ht="27.6" hidden="1" x14ac:dyDescent="0.25">
      <c r="A2867" s="49">
        <v>199</v>
      </c>
      <c r="B2867" s="59" t="s">
        <v>270</v>
      </c>
      <c r="C2867" s="59" t="s">
        <v>1754</v>
      </c>
      <c r="D2867" s="60" t="s">
        <v>5493</v>
      </c>
      <c r="E2867" s="59" t="s">
        <v>167</v>
      </c>
      <c r="F2867" s="63" t="s">
        <v>257</v>
      </c>
      <c r="G2867" s="55">
        <v>8600</v>
      </c>
      <c r="H2867" s="55">
        <v>671</v>
      </c>
      <c r="I2867" s="62">
        <v>15.63</v>
      </c>
      <c r="J2867" s="55">
        <v>349</v>
      </c>
      <c r="K2867" s="55">
        <v>67</v>
      </c>
      <c r="L2867" s="55">
        <v>13</v>
      </c>
      <c r="M2867" s="55">
        <v>242</v>
      </c>
      <c r="N2867" s="62">
        <v>52</v>
      </c>
      <c r="O2867" s="55">
        <v>10</v>
      </c>
      <c r="P2867" s="55">
        <v>2</v>
      </c>
      <c r="Q2867" s="55">
        <v>36</v>
      </c>
      <c r="R2867" s="55">
        <v>104</v>
      </c>
      <c r="S2867" s="55" t="s">
        <v>2709</v>
      </c>
    </row>
    <row r="2868" spans="1:19" ht="41.4" hidden="1" x14ac:dyDescent="0.25">
      <c r="A2868" s="49">
        <v>199</v>
      </c>
      <c r="B2868" s="59" t="s">
        <v>270</v>
      </c>
      <c r="C2868" s="59" t="s">
        <v>1754</v>
      </c>
      <c r="D2868" s="60" t="s">
        <v>5494</v>
      </c>
      <c r="E2868" s="59" t="s">
        <v>167</v>
      </c>
      <c r="F2868" s="63" t="s">
        <v>2220</v>
      </c>
      <c r="G2868" s="55">
        <v>5200</v>
      </c>
      <c r="H2868" s="55">
        <v>655</v>
      </c>
      <c r="I2868" s="62">
        <v>12.6</v>
      </c>
      <c r="J2868" s="55">
        <v>265</v>
      </c>
      <c r="K2868" s="55">
        <v>181</v>
      </c>
      <c r="L2868" s="55">
        <v>55</v>
      </c>
      <c r="M2868" s="55">
        <v>154</v>
      </c>
      <c r="N2868" s="62">
        <v>40.46</v>
      </c>
      <c r="O2868" s="55">
        <v>27.63</v>
      </c>
      <c r="P2868" s="55">
        <v>8.4</v>
      </c>
      <c r="Q2868" s="55">
        <v>23.51</v>
      </c>
      <c r="R2868" s="55">
        <v>87</v>
      </c>
      <c r="S2868" s="55" t="s">
        <v>2721</v>
      </c>
    </row>
    <row r="2869" spans="1:19" ht="41.4" hidden="1" x14ac:dyDescent="0.25">
      <c r="A2869" s="49">
        <v>199</v>
      </c>
      <c r="B2869" s="59" t="s">
        <v>270</v>
      </c>
      <c r="C2869" s="59" t="s">
        <v>1754</v>
      </c>
      <c r="D2869" s="60" t="s">
        <v>5495</v>
      </c>
      <c r="E2869" s="59" t="s">
        <v>171</v>
      </c>
      <c r="F2869" s="63" t="s">
        <v>558</v>
      </c>
      <c r="G2869" s="55">
        <v>3700</v>
      </c>
      <c r="H2869" s="55">
        <v>661</v>
      </c>
      <c r="I2869" s="62">
        <v>17.86</v>
      </c>
      <c r="J2869" s="55">
        <v>344</v>
      </c>
      <c r="K2869" s="55">
        <v>66</v>
      </c>
      <c r="L2869" s="55">
        <v>13</v>
      </c>
      <c r="M2869" s="55">
        <v>238</v>
      </c>
      <c r="N2869" s="62">
        <v>52</v>
      </c>
      <c r="O2869" s="55">
        <v>10</v>
      </c>
      <c r="P2869" s="55">
        <v>2</v>
      </c>
      <c r="Q2869" s="55">
        <v>36</v>
      </c>
      <c r="R2869" s="55">
        <v>102</v>
      </c>
      <c r="S2869" s="55" t="s">
        <v>2709</v>
      </c>
    </row>
    <row r="2870" spans="1:19" ht="27.6" hidden="1" x14ac:dyDescent="0.25">
      <c r="A2870" s="49">
        <v>200</v>
      </c>
      <c r="B2870" s="59" t="s">
        <v>270</v>
      </c>
      <c r="C2870" s="59" t="s">
        <v>928</v>
      </c>
      <c r="D2870" s="60" t="s">
        <v>2708</v>
      </c>
      <c r="E2870" s="59" t="s">
        <v>167</v>
      </c>
      <c r="F2870" s="63" t="s">
        <v>257</v>
      </c>
      <c r="G2870" s="55">
        <v>2600</v>
      </c>
      <c r="H2870" s="55">
        <v>109</v>
      </c>
      <c r="I2870" s="62">
        <v>4.2</v>
      </c>
      <c r="J2870" s="55">
        <v>70</v>
      </c>
      <c r="K2870" s="55">
        <v>11</v>
      </c>
      <c r="L2870" s="55">
        <v>1</v>
      </c>
      <c r="M2870" s="55">
        <v>27</v>
      </c>
      <c r="N2870" s="62">
        <v>64.099999999999994</v>
      </c>
      <c r="O2870" s="55">
        <v>9.8000000000000007</v>
      </c>
      <c r="P2870" s="55">
        <v>1.1000000000000001</v>
      </c>
      <c r="Q2870" s="55">
        <v>25</v>
      </c>
      <c r="R2870" s="55">
        <v>13</v>
      </c>
      <c r="S2870" s="55" t="s">
        <v>2905</v>
      </c>
    </row>
    <row r="2871" spans="1:19" ht="27.6" hidden="1" x14ac:dyDescent="0.25">
      <c r="A2871" s="49">
        <v>200</v>
      </c>
      <c r="B2871" s="59" t="s">
        <v>270</v>
      </c>
      <c r="C2871" s="59" t="s">
        <v>928</v>
      </c>
      <c r="D2871" s="60" t="s">
        <v>5496</v>
      </c>
      <c r="E2871" s="59" t="s">
        <v>171</v>
      </c>
      <c r="F2871" s="63" t="s">
        <v>2222</v>
      </c>
      <c r="G2871" s="55">
        <v>1900</v>
      </c>
      <c r="H2871" s="55">
        <v>101</v>
      </c>
      <c r="I2871" s="62">
        <v>5.3</v>
      </c>
      <c r="J2871" s="55">
        <v>65</v>
      </c>
      <c r="K2871" s="55">
        <v>10</v>
      </c>
      <c r="L2871" s="55">
        <v>1</v>
      </c>
      <c r="M2871" s="55">
        <v>25</v>
      </c>
      <c r="N2871" s="62">
        <v>63.9</v>
      </c>
      <c r="O2871" s="55">
        <v>10.3</v>
      </c>
      <c r="P2871" s="55">
        <v>1</v>
      </c>
      <c r="Q2871" s="55">
        <v>24.8</v>
      </c>
      <c r="R2871" s="55">
        <v>12</v>
      </c>
      <c r="S2871" s="55" t="s">
        <v>2902</v>
      </c>
    </row>
    <row r="2872" spans="1:19" ht="41.4" hidden="1" x14ac:dyDescent="0.25">
      <c r="A2872" s="49">
        <v>201</v>
      </c>
      <c r="B2872" s="59" t="s">
        <v>428</v>
      </c>
      <c r="C2872" s="59" t="s">
        <v>438</v>
      </c>
      <c r="D2872" s="60" t="s">
        <v>2660</v>
      </c>
      <c r="E2872" s="59" t="s">
        <v>167</v>
      </c>
      <c r="F2872" s="63" t="s">
        <v>2224</v>
      </c>
      <c r="G2872" s="55">
        <v>13100</v>
      </c>
      <c r="H2872" s="55">
        <v>1518</v>
      </c>
      <c r="I2872" s="62">
        <v>11.6</v>
      </c>
      <c r="J2872" s="55">
        <v>691</v>
      </c>
      <c r="K2872" s="55">
        <v>299</v>
      </c>
      <c r="L2872" s="55">
        <v>258</v>
      </c>
      <c r="M2872" s="55">
        <v>270</v>
      </c>
      <c r="N2872" s="62">
        <v>45.49</v>
      </c>
      <c r="O2872" s="55">
        <v>19.690000000000001</v>
      </c>
      <c r="P2872" s="55">
        <v>16.97</v>
      </c>
      <c r="Q2872" s="55">
        <v>17.79</v>
      </c>
      <c r="R2872" s="55">
        <v>183</v>
      </c>
      <c r="S2872" s="55" t="s">
        <v>3223</v>
      </c>
    </row>
    <row r="2873" spans="1:19" ht="13.8" hidden="1" x14ac:dyDescent="0.25">
      <c r="A2873" s="49">
        <v>201</v>
      </c>
      <c r="B2873" s="59" t="s">
        <v>428</v>
      </c>
      <c r="C2873" s="59" t="s">
        <v>1025</v>
      </c>
      <c r="D2873" s="60" t="s">
        <v>5497</v>
      </c>
      <c r="E2873" s="59" t="s">
        <v>167</v>
      </c>
      <c r="F2873" s="63" t="s">
        <v>5498</v>
      </c>
      <c r="G2873" s="55">
        <v>6200</v>
      </c>
      <c r="H2873" s="55">
        <v>621</v>
      </c>
      <c r="I2873" s="62">
        <v>10.02</v>
      </c>
      <c r="J2873" s="55">
        <v>439</v>
      </c>
      <c r="K2873" s="55">
        <v>35</v>
      </c>
      <c r="L2873" s="55">
        <v>22</v>
      </c>
      <c r="M2873" s="55">
        <v>125</v>
      </c>
      <c r="N2873" s="62">
        <v>70.72</v>
      </c>
      <c r="O2873" s="55">
        <v>5.66</v>
      </c>
      <c r="P2873" s="55">
        <v>3.49</v>
      </c>
      <c r="Q2873" s="55">
        <v>20.13</v>
      </c>
      <c r="R2873" s="55">
        <v>65</v>
      </c>
      <c r="S2873" s="55" t="s">
        <v>3223</v>
      </c>
    </row>
    <row r="2874" spans="1:19" ht="13.8" hidden="1" x14ac:dyDescent="0.25">
      <c r="A2874" s="49">
        <v>201</v>
      </c>
      <c r="B2874" s="59" t="s">
        <v>428</v>
      </c>
      <c r="C2874" s="59" t="s">
        <v>1025</v>
      </c>
      <c r="D2874" s="60" t="s">
        <v>5499</v>
      </c>
      <c r="E2874" s="59" t="s">
        <v>171</v>
      </c>
      <c r="F2874" s="63" t="s">
        <v>5500</v>
      </c>
      <c r="G2874" s="55">
        <v>3050</v>
      </c>
      <c r="H2874" s="55">
        <v>244</v>
      </c>
      <c r="I2874" s="62">
        <v>8</v>
      </c>
      <c r="J2874" s="55">
        <v>139</v>
      </c>
      <c r="K2874" s="55">
        <v>24</v>
      </c>
      <c r="L2874" s="55">
        <v>11</v>
      </c>
      <c r="M2874" s="55">
        <v>70</v>
      </c>
      <c r="N2874" s="62">
        <v>57.07</v>
      </c>
      <c r="O2874" s="55">
        <v>9.76</v>
      </c>
      <c r="P2874" s="55">
        <v>4.3899999999999997</v>
      </c>
      <c r="Q2874" s="55">
        <v>28.78</v>
      </c>
      <c r="R2874" s="55">
        <v>33</v>
      </c>
      <c r="S2874" s="55" t="s">
        <v>3011</v>
      </c>
    </row>
    <row r="2875" spans="1:19" ht="13.8" hidden="1" x14ac:dyDescent="0.25">
      <c r="A2875" s="49">
        <v>201</v>
      </c>
      <c r="B2875" s="59" t="s">
        <v>428</v>
      </c>
      <c r="C2875" s="59" t="s">
        <v>1025</v>
      </c>
      <c r="D2875" s="60" t="s">
        <v>5499</v>
      </c>
      <c r="E2875" s="59" t="s">
        <v>167</v>
      </c>
      <c r="F2875" s="63" t="s">
        <v>5500</v>
      </c>
      <c r="G2875" s="55">
        <v>2650</v>
      </c>
      <c r="H2875" s="55">
        <v>212</v>
      </c>
      <c r="I2875" s="62">
        <v>8</v>
      </c>
      <c r="J2875" s="55">
        <v>124</v>
      </c>
      <c r="K2875" s="55">
        <v>19</v>
      </c>
      <c r="L2875" s="55">
        <v>8</v>
      </c>
      <c r="M2875" s="55">
        <v>61</v>
      </c>
      <c r="N2875" s="62">
        <v>58.43</v>
      </c>
      <c r="O2875" s="55">
        <v>8.99</v>
      </c>
      <c r="P2875" s="55">
        <v>3.93</v>
      </c>
      <c r="Q2875" s="55">
        <v>28.65</v>
      </c>
      <c r="R2875" s="55">
        <v>28</v>
      </c>
      <c r="S2875" s="55" t="s">
        <v>3011</v>
      </c>
    </row>
    <row r="2876" spans="1:19" ht="27.6" hidden="1" x14ac:dyDescent="0.25">
      <c r="A2876" s="49">
        <v>201</v>
      </c>
      <c r="B2876" s="59" t="s">
        <v>428</v>
      </c>
      <c r="C2876" s="59" t="s">
        <v>1025</v>
      </c>
      <c r="D2876" s="60" t="s">
        <v>5501</v>
      </c>
      <c r="E2876" s="59" t="s">
        <v>171</v>
      </c>
      <c r="F2876" s="63" t="s">
        <v>2227</v>
      </c>
      <c r="G2876" s="55">
        <v>1000</v>
      </c>
      <c r="H2876" s="55">
        <v>88</v>
      </c>
      <c r="I2876" s="62">
        <v>8.7799999999999994</v>
      </c>
      <c r="J2876" s="55">
        <v>46</v>
      </c>
      <c r="K2876" s="55">
        <v>6</v>
      </c>
      <c r="L2876" s="55">
        <v>3</v>
      </c>
      <c r="M2876" s="55">
        <v>33</v>
      </c>
      <c r="N2876" s="62">
        <v>52.33</v>
      </c>
      <c r="O2876" s="55">
        <v>6.98</v>
      </c>
      <c r="P2876" s="55">
        <v>3.49</v>
      </c>
      <c r="Q2876" s="55">
        <v>37.21</v>
      </c>
      <c r="R2876" s="55">
        <v>14</v>
      </c>
      <c r="S2876" s="55" t="s">
        <v>3223</v>
      </c>
    </row>
    <row r="2877" spans="1:19" ht="27.6" hidden="1" x14ac:dyDescent="0.25">
      <c r="A2877" s="49">
        <v>201</v>
      </c>
      <c r="B2877" s="59" t="s">
        <v>428</v>
      </c>
      <c r="C2877" s="59" t="s">
        <v>1025</v>
      </c>
      <c r="D2877" s="60" t="s">
        <v>5502</v>
      </c>
      <c r="E2877" s="59" t="s">
        <v>167</v>
      </c>
      <c r="F2877" s="63" t="s">
        <v>2227</v>
      </c>
      <c r="G2877" s="55">
        <v>4700</v>
      </c>
      <c r="H2877" s="55">
        <v>574</v>
      </c>
      <c r="I2877" s="62">
        <v>12.22</v>
      </c>
      <c r="J2877" s="55">
        <v>316</v>
      </c>
      <c r="K2877" s="55">
        <v>44</v>
      </c>
      <c r="L2877" s="55">
        <v>22</v>
      </c>
      <c r="M2877" s="55">
        <v>192</v>
      </c>
      <c r="N2877" s="62">
        <v>55.04</v>
      </c>
      <c r="O2877" s="55">
        <v>7.73</v>
      </c>
      <c r="P2877" s="55">
        <v>3.78</v>
      </c>
      <c r="Q2877" s="55">
        <v>33.450000000000003</v>
      </c>
      <c r="R2877" s="55">
        <v>85</v>
      </c>
      <c r="S2877" s="55" t="s">
        <v>3223</v>
      </c>
    </row>
    <row r="2878" spans="1:19" ht="27.6" hidden="1" x14ac:dyDescent="0.25">
      <c r="A2878" s="49">
        <v>201</v>
      </c>
      <c r="B2878" s="59" t="s">
        <v>428</v>
      </c>
      <c r="C2878" s="59" t="s">
        <v>1025</v>
      </c>
      <c r="D2878" s="60" t="s">
        <v>5503</v>
      </c>
      <c r="E2878" s="59" t="s">
        <v>171</v>
      </c>
      <c r="F2878" s="63" t="s">
        <v>2228</v>
      </c>
      <c r="G2878" s="55">
        <v>1250</v>
      </c>
      <c r="H2878" s="55">
        <v>101</v>
      </c>
      <c r="I2878" s="62">
        <v>8.08</v>
      </c>
      <c r="J2878" s="55">
        <v>60</v>
      </c>
      <c r="K2878" s="55">
        <v>15</v>
      </c>
      <c r="L2878" s="55">
        <v>10</v>
      </c>
      <c r="M2878" s="55">
        <v>16</v>
      </c>
      <c r="N2878" s="62">
        <v>59.79</v>
      </c>
      <c r="O2878" s="55">
        <v>14.43</v>
      </c>
      <c r="P2878" s="55">
        <v>10.31</v>
      </c>
      <c r="Q2878" s="55">
        <v>15.46</v>
      </c>
      <c r="R2878" s="55">
        <v>10</v>
      </c>
      <c r="S2878" s="55" t="s">
        <v>3223</v>
      </c>
    </row>
    <row r="2879" spans="1:19" ht="41.4" hidden="1" x14ac:dyDescent="0.25">
      <c r="A2879" s="49">
        <v>202</v>
      </c>
      <c r="B2879" s="59" t="s">
        <v>560</v>
      </c>
      <c r="C2879" s="59" t="s">
        <v>429</v>
      </c>
      <c r="D2879" s="60" t="s">
        <v>5504</v>
      </c>
      <c r="E2879" s="59" t="s">
        <v>167</v>
      </c>
      <c r="F2879" s="63" t="s">
        <v>2230</v>
      </c>
      <c r="G2879" s="55">
        <v>2400</v>
      </c>
      <c r="H2879" s="55">
        <v>48</v>
      </c>
      <c r="I2879" s="62">
        <v>2</v>
      </c>
      <c r="J2879" s="55">
        <v>18</v>
      </c>
      <c r="K2879" s="55">
        <v>1</v>
      </c>
      <c r="L2879" s="55">
        <v>0</v>
      </c>
      <c r="M2879" s="55">
        <v>29</v>
      </c>
      <c r="N2879" s="62">
        <v>37.5</v>
      </c>
      <c r="O2879" s="55">
        <v>2.08</v>
      </c>
      <c r="P2879" s="55">
        <v>0</v>
      </c>
      <c r="Q2879" s="55">
        <v>60.42</v>
      </c>
      <c r="R2879" s="55">
        <v>11</v>
      </c>
      <c r="S2879" s="55" t="s">
        <v>2650</v>
      </c>
    </row>
    <row r="2880" spans="1:19" ht="27.6" hidden="1" x14ac:dyDescent="0.25">
      <c r="A2880" s="49">
        <v>202</v>
      </c>
      <c r="B2880" s="59" t="s">
        <v>560</v>
      </c>
      <c r="C2880" s="59" t="s">
        <v>429</v>
      </c>
      <c r="D2880" s="60" t="s">
        <v>5505</v>
      </c>
      <c r="E2880" s="59" t="s">
        <v>171</v>
      </c>
      <c r="F2880" s="63" t="s">
        <v>5506</v>
      </c>
      <c r="G2880" s="55">
        <v>9200</v>
      </c>
      <c r="H2880" s="55">
        <v>185</v>
      </c>
      <c r="I2880" s="62">
        <v>2</v>
      </c>
      <c r="J2880" s="55">
        <v>92</v>
      </c>
      <c r="K2880" s="55">
        <v>6</v>
      </c>
      <c r="L2880" s="55">
        <v>4</v>
      </c>
      <c r="M2880" s="55">
        <v>83</v>
      </c>
      <c r="N2880" s="62">
        <v>50</v>
      </c>
      <c r="O2880" s="55">
        <v>3</v>
      </c>
      <c r="P2880" s="55">
        <v>2</v>
      </c>
      <c r="Q2880" s="55">
        <v>45</v>
      </c>
      <c r="R2880" s="55">
        <v>33</v>
      </c>
      <c r="S2880" s="55" t="s">
        <v>2650</v>
      </c>
    </row>
    <row r="2881" spans="1:19" ht="27.6" hidden="1" x14ac:dyDescent="0.25">
      <c r="A2881" s="49">
        <v>202</v>
      </c>
      <c r="B2881" s="59" t="s">
        <v>560</v>
      </c>
      <c r="C2881" s="59" t="s">
        <v>429</v>
      </c>
      <c r="D2881" s="60" t="s">
        <v>3225</v>
      </c>
      <c r="E2881" s="59" t="s">
        <v>171</v>
      </c>
      <c r="F2881" s="63" t="s">
        <v>5507</v>
      </c>
      <c r="G2881" s="55">
        <v>9200</v>
      </c>
      <c r="H2881" s="55">
        <v>933</v>
      </c>
      <c r="I2881" s="62">
        <v>10.14</v>
      </c>
      <c r="J2881" s="55">
        <v>684</v>
      </c>
      <c r="K2881" s="55">
        <v>121</v>
      </c>
      <c r="L2881" s="55">
        <v>51</v>
      </c>
      <c r="M2881" s="55">
        <v>77</v>
      </c>
      <c r="N2881" s="62">
        <v>73.31</v>
      </c>
      <c r="O2881" s="55">
        <v>12.97</v>
      </c>
      <c r="P2881" s="55">
        <v>5.47</v>
      </c>
      <c r="Q2881" s="55">
        <v>8.25</v>
      </c>
      <c r="R2881" s="55">
        <v>69</v>
      </c>
      <c r="S2881" s="55" t="s">
        <v>2721</v>
      </c>
    </row>
    <row r="2882" spans="1:19" ht="27.6" hidden="1" x14ac:dyDescent="0.25">
      <c r="A2882" s="49">
        <v>202</v>
      </c>
      <c r="B2882" s="59" t="s">
        <v>560</v>
      </c>
      <c r="C2882" s="59" t="s">
        <v>429</v>
      </c>
      <c r="D2882" s="60" t="s">
        <v>5508</v>
      </c>
      <c r="E2882" s="59" t="s">
        <v>171</v>
      </c>
      <c r="F2882" s="63" t="s">
        <v>435</v>
      </c>
      <c r="G2882" s="55">
        <v>10001</v>
      </c>
      <c r="H2882" s="55">
        <v>1080</v>
      </c>
      <c r="I2882" s="62">
        <v>9</v>
      </c>
      <c r="J2882" s="55">
        <v>464</v>
      </c>
      <c r="K2882" s="55">
        <v>43</v>
      </c>
      <c r="L2882" s="55">
        <v>22</v>
      </c>
      <c r="M2882" s="55">
        <v>551</v>
      </c>
      <c r="N2882" s="62">
        <v>43</v>
      </c>
      <c r="O2882" s="55">
        <v>4</v>
      </c>
      <c r="P2882" s="55">
        <v>2</v>
      </c>
      <c r="Q2882" s="55">
        <v>51</v>
      </c>
      <c r="R2882" s="55">
        <v>214</v>
      </c>
      <c r="S2882" s="55" t="s">
        <v>2650</v>
      </c>
    </row>
    <row r="2883" spans="1:19" ht="27.6" hidden="1" x14ac:dyDescent="0.25">
      <c r="A2883" s="49">
        <v>203</v>
      </c>
      <c r="B2883" s="59" t="s">
        <v>560</v>
      </c>
      <c r="C2883" s="59" t="s">
        <v>564</v>
      </c>
      <c r="D2883" s="60" t="s">
        <v>2829</v>
      </c>
      <c r="E2883" s="59" t="s">
        <v>167</v>
      </c>
      <c r="F2883" s="63" t="s">
        <v>2234</v>
      </c>
      <c r="G2883" s="55">
        <v>620</v>
      </c>
      <c r="H2883" s="55">
        <v>12</v>
      </c>
      <c r="I2883" s="62">
        <v>1.7</v>
      </c>
      <c r="J2883" s="55">
        <v>9</v>
      </c>
      <c r="K2883" s="55">
        <v>1</v>
      </c>
      <c r="L2883" s="55">
        <v>0</v>
      </c>
      <c r="M2883" s="55">
        <v>2</v>
      </c>
      <c r="N2883" s="62">
        <v>78.900000000000006</v>
      </c>
      <c r="O2883" s="55">
        <v>5.3</v>
      </c>
      <c r="P2883" s="55">
        <v>0</v>
      </c>
      <c r="Q2883" s="55">
        <v>15.8</v>
      </c>
      <c r="R2883" s="55">
        <v>1</v>
      </c>
      <c r="S2883" s="55" t="s">
        <v>4247</v>
      </c>
    </row>
    <row r="2884" spans="1:19" ht="55.2" hidden="1" x14ac:dyDescent="0.25">
      <c r="A2884" s="49">
        <v>203</v>
      </c>
      <c r="B2884" s="59" t="s">
        <v>560</v>
      </c>
      <c r="C2884" s="59" t="s">
        <v>564</v>
      </c>
      <c r="D2884" s="60" t="s">
        <v>5509</v>
      </c>
      <c r="E2884" s="59" t="s">
        <v>171</v>
      </c>
      <c r="F2884" s="63" t="s">
        <v>5510</v>
      </c>
      <c r="G2884" s="55">
        <v>4400</v>
      </c>
      <c r="H2884" s="55">
        <v>268</v>
      </c>
      <c r="I2884" s="62">
        <v>6.09</v>
      </c>
      <c r="J2884" s="55">
        <v>235</v>
      </c>
      <c r="K2884" s="55">
        <v>18</v>
      </c>
      <c r="L2884" s="55">
        <v>8</v>
      </c>
      <c r="M2884" s="55">
        <v>7</v>
      </c>
      <c r="N2884" s="62">
        <v>87.69</v>
      </c>
      <c r="O2884" s="55">
        <v>6.72</v>
      </c>
      <c r="P2884" s="55">
        <v>2.99</v>
      </c>
      <c r="Q2884" s="55">
        <v>2.61</v>
      </c>
      <c r="R2884" s="55">
        <v>13</v>
      </c>
      <c r="S2884" s="55" t="s">
        <v>2721</v>
      </c>
    </row>
    <row r="2885" spans="1:19" ht="27.6" hidden="1" x14ac:dyDescent="0.25">
      <c r="A2885" s="49">
        <v>203</v>
      </c>
      <c r="B2885" s="59" t="s">
        <v>560</v>
      </c>
      <c r="C2885" s="59" t="s">
        <v>564</v>
      </c>
      <c r="D2885" s="60" t="s">
        <v>5511</v>
      </c>
      <c r="E2885" s="59" t="s">
        <v>171</v>
      </c>
      <c r="F2885" s="63" t="s">
        <v>562</v>
      </c>
      <c r="G2885" s="55">
        <v>8550</v>
      </c>
      <c r="H2885" s="55">
        <v>988</v>
      </c>
      <c r="I2885" s="62">
        <v>11.56</v>
      </c>
      <c r="J2885" s="55">
        <v>640</v>
      </c>
      <c r="K2885" s="55">
        <v>142</v>
      </c>
      <c r="L2885" s="55">
        <v>106</v>
      </c>
      <c r="M2885" s="55">
        <v>100</v>
      </c>
      <c r="N2885" s="62">
        <v>64.78</v>
      </c>
      <c r="O2885" s="55">
        <v>14.37</v>
      </c>
      <c r="P2885" s="55">
        <v>10.73</v>
      </c>
      <c r="Q2885" s="55">
        <v>10.119999999999999</v>
      </c>
      <c r="R2885" s="55">
        <v>86</v>
      </c>
      <c r="S2885" s="55" t="s">
        <v>2721</v>
      </c>
    </row>
    <row r="2886" spans="1:19" ht="41.4" hidden="1" x14ac:dyDescent="0.25">
      <c r="A2886" s="49">
        <v>204</v>
      </c>
      <c r="B2886" s="59" t="s">
        <v>428</v>
      </c>
      <c r="C2886" s="59" t="s">
        <v>429</v>
      </c>
      <c r="D2886" s="60" t="s">
        <v>2708</v>
      </c>
      <c r="E2886" s="59" t="s">
        <v>167</v>
      </c>
      <c r="F2886" s="63" t="s">
        <v>2237</v>
      </c>
      <c r="G2886" s="55">
        <v>28500</v>
      </c>
      <c r="H2886" s="55">
        <v>3419</v>
      </c>
      <c r="I2886" s="62">
        <v>12</v>
      </c>
      <c r="J2886" s="55">
        <v>1607</v>
      </c>
      <c r="K2886" s="55">
        <v>376</v>
      </c>
      <c r="L2886" s="55">
        <v>171</v>
      </c>
      <c r="M2886" s="55">
        <v>1265</v>
      </c>
      <c r="N2886" s="62">
        <v>47</v>
      </c>
      <c r="O2886" s="55">
        <v>11</v>
      </c>
      <c r="P2886" s="55">
        <v>5</v>
      </c>
      <c r="Q2886" s="55">
        <v>37</v>
      </c>
      <c r="R2886" s="55">
        <v>552</v>
      </c>
      <c r="S2886" s="55" t="s">
        <v>2650</v>
      </c>
    </row>
    <row r="2887" spans="1:19" ht="55.2" hidden="1" x14ac:dyDescent="0.25">
      <c r="A2887" s="49">
        <v>204</v>
      </c>
      <c r="B2887" s="59" t="s">
        <v>428</v>
      </c>
      <c r="C2887" s="59" t="s">
        <v>429</v>
      </c>
      <c r="D2887" s="60" t="s">
        <v>5512</v>
      </c>
      <c r="E2887" s="59" t="s">
        <v>171</v>
      </c>
      <c r="F2887" s="63" t="s">
        <v>5513</v>
      </c>
      <c r="G2887" s="55">
        <v>34000</v>
      </c>
      <c r="H2887" s="55">
        <v>3740</v>
      </c>
      <c r="I2887" s="62">
        <v>11</v>
      </c>
      <c r="J2887" s="55">
        <v>1758</v>
      </c>
      <c r="K2887" s="55">
        <v>449</v>
      </c>
      <c r="L2887" s="55">
        <v>187</v>
      </c>
      <c r="M2887" s="55">
        <v>1346</v>
      </c>
      <c r="N2887" s="62">
        <v>47</v>
      </c>
      <c r="O2887" s="55">
        <v>12</v>
      </c>
      <c r="P2887" s="55">
        <v>5</v>
      </c>
      <c r="Q2887" s="55">
        <v>36</v>
      </c>
      <c r="R2887" s="55">
        <v>595</v>
      </c>
      <c r="S2887" s="55" t="s">
        <v>2650</v>
      </c>
    </row>
    <row r="2888" spans="1:19" ht="55.2" hidden="1" x14ac:dyDescent="0.25">
      <c r="A2888" s="49">
        <v>204</v>
      </c>
      <c r="B2888" s="59" t="s">
        <v>428</v>
      </c>
      <c r="C2888" s="59" t="s">
        <v>429</v>
      </c>
      <c r="D2888" s="60" t="s">
        <v>5512</v>
      </c>
      <c r="E2888" s="59" t="s">
        <v>167</v>
      </c>
      <c r="F2888" s="63" t="s">
        <v>5513</v>
      </c>
      <c r="G2888" s="55">
        <v>33000</v>
      </c>
      <c r="H2888" s="55">
        <v>2970</v>
      </c>
      <c r="I2888" s="62">
        <v>9</v>
      </c>
      <c r="J2888" s="55">
        <v>1396</v>
      </c>
      <c r="K2888" s="55">
        <v>356</v>
      </c>
      <c r="L2888" s="55">
        <v>149</v>
      </c>
      <c r="M2888" s="55">
        <v>1069</v>
      </c>
      <c r="N2888" s="62">
        <v>47</v>
      </c>
      <c r="O2888" s="55">
        <v>12</v>
      </c>
      <c r="P2888" s="55">
        <v>5</v>
      </c>
      <c r="Q2888" s="55">
        <v>36</v>
      </c>
      <c r="R2888" s="55">
        <v>472</v>
      </c>
      <c r="S2888" s="55" t="s">
        <v>2650</v>
      </c>
    </row>
    <row r="2889" spans="1:19" ht="41.4" hidden="1" x14ac:dyDescent="0.25">
      <c r="A2889" s="49">
        <v>204</v>
      </c>
      <c r="B2889" s="59" t="s">
        <v>428</v>
      </c>
      <c r="C2889" s="59" t="s">
        <v>429</v>
      </c>
      <c r="D2889" s="60" t="s">
        <v>5514</v>
      </c>
      <c r="E2889" s="59" t="s">
        <v>167</v>
      </c>
      <c r="F2889" s="63" t="s">
        <v>5515</v>
      </c>
      <c r="G2889" s="55">
        <v>27500</v>
      </c>
      <c r="H2889" s="55">
        <v>2475</v>
      </c>
      <c r="I2889" s="62">
        <v>9</v>
      </c>
      <c r="J2889" s="55">
        <v>1163</v>
      </c>
      <c r="K2889" s="55">
        <v>297</v>
      </c>
      <c r="L2889" s="55">
        <v>124</v>
      </c>
      <c r="M2889" s="55">
        <v>891</v>
      </c>
      <c r="N2889" s="62">
        <v>47</v>
      </c>
      <c r="O2889" s="55">
        <v>12</v>
      </c>
      <c r="P2889" s="55">
        <v>5</v>
      </c>
      <c r="Q2889" s="55">
        <v>36</v>
      </c>
      <c r="R2889" s="55">
        <v>394</v>
      </c>
      <c r="S2889" s="55" t="s">
        <v>2650</v>
      </c>
    </row>
    <row r="2890" spans="1:19" ht="41.4" hidden="1" x14ac:dyDescent="0.25">
      <c r="A2890" s="49">
        <v>204</v>
      </c>
      <c r="B2890" s="59" t="s">
        <v>428</v>
      </c>
      <c r="C2890" s="59" t="s">
        <v>429</v>
      </c>
      <c r="D2890" s="60" t="s">
        <v>5516</v>
      </c>
      <c r="E2890" s="59" t="s">
        <v>171</v>
      </c>
      <c r="F2890" s="63" t="s">
        <v>2240</v>
      </c>
      <c r="G2890" s="55">
        <v>27500</v>
      </c>
      <c r="H2890" s="55">
        <v>2475</v>
      </c>
      <c r="I2890" s="62">
        <v>9</v>
      </c>
      <c r="J2890" s="55">
        <v>1163</v>
      </c>
      <c r="K2890" s="55">
        <v>272</v>
      </c>
      <c r="L2890" s="55">
        <v>124</v>
      </c>
      <c r="M2890" s="55">
        <v>916</v>
      </c>
      <c r="N2890" s="62">
        <v>47</v>
      </c>
      <c r="O2890" s="55">
        <v>11</v>
      </c>
      <c r="P2890" s="55">
        <v>5</v>
      </c>
      <c r="Q2890" s="55">
        <v>37</v>
      </c>
      <c r="R2890" s="55">
        <v>400</v>
      </c>
      <c r="S2890" s="55" t="s">
        <v>2650</v>
      </c>
    </row>
    <row r="2891" spans="1:19" ht="41.4" hidden="1" x14ac:dyDescent="0.25">
      <c r="A2891" s="49">
        <v>204</v>
      </c>
      <c r="B2891" s="59" t="s">
        <v>428</v>
      </c>
      <c r="C2891" s="59" t="s">
        <v>429</v>
      </c>
      <c r="D2891" s="60" t="s">
        <v>5516</v>
      </c>
      <c r="E2891" s="59" t="s">
        <v>167</v>
      </c>
      <c r="F2891" s="63" t="s">
        <v>2240</v>
      </c>
      <c r="G2891" s="55">
        <v>30000</v>
      </c>
      <c r="H2891" s="55">
        <v>2700</v>
      </c>
      <c r="I2891" s="62">
        <v>9</v>
      </c>
      <c r="J2891" s="55">
        <v>1269</v>
      </c>
      <c r="K2891" s="55">
        <v>324</v>
      </c>
      <c r="L2891" s="55">
        <v>135</v>
      </c>
      <c r="M2891" s="55">
        <v>972</v>
      </c>
      <c r="N2891" s="62">
        <v>47</v>
      </c>
      <c r="O2891" s="55">
        <v>12</v>
      </c>
      <c r="P2891" s="55">
        <v>5</v>
      </c>
      <c r="Q2891" s="55">
        <v>36</v>
      </c>
      <c r="R2891" s="55">
        <v>429</v>
      </c>
      <c r="S2891" s="55" t="s">
        <v>2650</v>
      </c>
    </row>
    <row r="2892" spans="1:19" ht="41.4" hidden="1" x14ac:dyDescent="0.25">
      <c r="A2892" s="49">
        <v>204</v>
      </c>
      <c r="B2892" s="59" t="s">
        <v>428</v>
      </c>
      <c r="C2892" s="59" t="s">
        <v>429</v>
      </c>
      <c r="D2892" s="60" t="s">
        <v>5517</v>
      </c>
      <c r="E2892" s="59" t="s">
        <v>171</v>
      </c>
      <c r="F2892" s="63" t="s">
        <v>2241</v>
      </c>
      <c r="G2892" s="55">
        <v>28000</v>
      </c>
      <c r="H2892" s="55">
        <v>2029</v>
      </c>
      <c r="I2892" s="62">
        <v>7.25</v>
      </c>
      <c r="J2892" s="55">
        <v>1545</v>
      </c>
      <c r="K2892" s="55">
        <v>87</v>
      </c>
      <c r="L2892" s="55">
        <v>46</v>
      </c>
      <c r="M2892" s="55">
        <v>351</v>
      </c>
      <c r="N2892" s="62">
        <v>76.13</v>
      </c>
      <c r="O2892" s="55">
        <v>4.3099999999999996</v>
      </c>
      <c r="P2892" s="55">
        <v>2.2599999999999998</v>
      </c>
      <c r="Q2892" s="55">
        <v>17.3</v>
      </c>
      <c r="R2892" s="55">
        <v>190</v>
      </c>
      <c r="S2892" s="55" t="s">
        <v>2707</v>
      </c>
    </row>
    <row r="2893" spans="1:19" ht="27.6" hidden="1" x14ac:dyDescent="0.25">
      <c r="A2893" s="49">
        <v>205</v>
      </c>
      <c r="B2893" s="59" t="s">
        <v>244</v>
      </c>
      <c r="C2893" s="59" t="s">
        <v>687</v>
      </c>
      <c r="D2893" s="60" t="s">
        <v>5518</v>
      </c>
      <c r="E2893" s="59" t="s">
        <v>167</v>
      </c>
      <c r="F2893" s="63" t="s">
        <v>1714</v>
      </c>
      <c r="G2893" s="55">
        <v>123000</v>
      </c>
      <c r="H2893" s="55">
        <v>14760</v>
      </c>
      <c r="I2893" s="62">
        <v>12</v>
      </c>
      <c r="J2893" s="55">
        <v>4269</v>
      </c>
      <c r="K2893" s="55">
        <v>623</v>
      </c>
      <c r="L2893" s="55">
        <v>363</v>
      </c>
      <c r="M2893" s="55">
        <v>9505</v>
      </c>
      <c r="N2893" s="62">
        <v>28.92</v>
      </c>
      <c r="O2893" s="55">
        <v>4.22</v>
      </c>
      <c r="P2893" s="55">
        <v>2.46</v>
      </c>
      <c r="Q2893" s="55">
        <v>64.400000000000006</v>
      </c>
      <c r="R2893" s="55">
        <v>3539</v>
      </c>
      <c r="S2893" s="55" t="s">
        <v>2802</v>
      </c>
    </row>
    <row r="2894" spans="1:19" ht="27.6" hidden="1" x14ac:dyDescent="0.25">
      <c r="A2894" s="49">
        <v>205</v>
      </c>
      <c r="B2894" s="59" t="s">
        <v>336</v>
      </c>
      <c r="C2894" s="59" t="s">
        <v>337</v>
      </c>
      <c r="D2894" s="60" t="s">
        <v>5519</v>
      </c>
      <c r="E2894" s="59" t="s">
        <v>171</v>
      </c>
      <c r="F2894" s="63" t="s">
        <v>2243</v>
      </c>
      <c r="G2894" s="55">
        <v>89000</v>
      </c>
      <c r="H2894" s="55">
        <v>10679</v>
      </c>
      <c r="I2894" s="62">
        <v>12</v>
      </c>
      <c r="J2894" s="55">
        <v>3153</v>
      </c>
      <c r="K2894" s="55">
        <v>682</v>
      </c>
      <c r="L2894" s="55">
        <v>319</v>
      </c>
      <c r="M2894" s="55">
        <v>6525</v>
      </c>
      <c r="N2894" s="62">
        <v>29.52</v>
      </c>
      <c r="O2894" s="55">
        <v>6.39</v>
      </c>
      <c r="P2894" s="55">
        <v>2.99</v>
      </c>
      <c r="Q2894" s="55">
        <v>61.1</v>
      </c>
      <c r="R2894" s="55">
        <v>2471</v>
      </c>
      <c r="S2894" s="55" t="s">
        <v>3024</v>
      </c>
    </row>
    <row r="2895" spans="1:19" ht="55.2" hidden="1" x14ac:dyDescent="0.25">
      <c r="A2895" s="49">
        <v>205</v>
      </c>
      <c r="B2895" s="59" t="s">
        <v>336</v>
      </c>
      <c r="C2895" s="59" t="s">
        <v>337</v>
      </c>
      <c r="D2895" s="60" t="s">
        <v>5520</v>
      </c>
      <c r="E2895" s="59" t="s">
        <v>167</v>
      </c>
      <c r="F2895" s="63" t="s">
        <v>5521</v>
      </c>
      <c r="G2895" s="55">
        <v>129800</v>
      </c>
      <c r="H2895" s="55">
        <v>14696</v>
      </c>
      <c r="I2895" s="62">
        <v>11.32</v>
      </c>
      <c r="J2895" s="55">
        <v>5043</v>
      </c>
      <c r="K2895" s="55">
        <v>992</v>
      </c>
      <c r="L2895" s="55">
        <v>390</v>
      </c>
      <c r="M2895" s="55">
        <v>8271</v>
      </c>
      <c r="N2895" s="62">
        <v>34.32</v>
      </c>
      <c r="O2895" s="55">
        <v>6.75</v>
      </c>
      <c r="P2895" s="55">
        <v>2.65</v>
      </c>
      <c r="Q2895" s="55">
        <v>56.28</v>
      </c>
      <c r="R2895" s="55">
        <v>3179</v>
      </c>
      <c r="S2895" s="55" t="s">
        <v>2721</v>
      </c>
    </row>
    <row r="2896" spans="1:19" ht="27.6" hidden="1" x14ac:dyDescent="0.25">
      <c r="A2896" s="49">
        <v>205</v>
      </c>
      <c r="B2896" s="59" t="s">
        <v>336</v>
      </c>
      <c r="C2896" s="59" t="s">
        <v>337</v>
      </c>
      <c r="D2896" s="60" t="s">
        <v>5522</v>
      </c>
      <c r="E2896" s="59" t="s">
        <v>171</v>
      </c>
      <c r="F2896" s="63" t="s">
        <v>675</v>
      </c>
      <c r="G2896" s="55">
        <v>97000</v>
      </c>
      <c r="H2896" s="55">
        <v>11087</v>
      </c>
      <c r="I2896" s="62">
        <v>11.43</v>
      </c>
      <c r="J2896" s="55">
        <v>3273</v>
      </c>
      <c r="K2896" s="55">
        <v>708</v>
      </c>
      <c r="L2896" s="55">
        <v>332</v>
      </c>
      <c r="M2896" s="55">
        <v>6774</v>
      </c>
      <c r="N2896" s="62">
        <v>29.52</v>
      </c>
      <c r="O2896" s="55">
        <v>6.39</v>
      </c>
      <c r="P2896" s="55">
        <v>2.99</v>
      </c>
      <c r="Q2896" s="55">
        <v>61.1</v>
      </c>
      <c r="R2896" s="55">
        <v>2566</v>
      </c>
      <c r="S2896" s="55" t="s">
        <v>2670</v>
      </c>
    </row>
    <row r="2897" spans="1:19" ht="27.6" hidden="1" x14ac:dyDescent="0.25">
      <c r="A2897" s="49">
        <v>207</v>
      </c>
      <c r="B2897" s="59" t="s">
        <v>336</v>
      </c>
      <c r="C2897" s="59" t="s">
        <v>357</v>
      </c>
      <c r="D2897" s="60" t="s">
        <v>2660</v>
      </c>
      <c r="E2897" s="59" t="s">
        <v>167</v>
      </c>
      <c r="F2897" s="63" t="s">
        <v>2246</v>
      </c>
      <c r="G2897" s="55">
        <v>750</v>
      </c>
      <c r="H2897" s="55">
        <v>45</v>
      </c>
      <c r="I2897" s="62">
        <v>6</v>
      </c>
      <c r="J2897" s="55">
        <v>1</v>
      </c>
      <c r="K2897" s="55">
        <v>20</v>
      </c>
      <c r="L2897" s="55">
        <v>5</v>
      </c>
      <c r="M2897" s="55">
        <v>19</v>
      </c>
      <c r="N2897" s="62">
        <v>2</v>
      </c>
      <c r="O2897" s="55">
        <v>45</v>
      </c>
      <c r="P2897" s="55">
        <v>10</v>
      </c>
      <c r="Q2897" s="55">
        <v>43</v>
      </c>
      <c r="R2897" s="55">
        <v>9</v>
      </c>
      <c r="S2897" s="55" t="s">
        <v>3649</v>
      </c>
    </row>
    <row r="2898" spans="1:19" ht="41.4" hidden="1" x14ac:dyDescent="0.25">
      <c r="A2898" s="49">
        <v>207</v>
      </c>
      <c r="B2898" s="59" t="s">
        <v>336</v>
      </c>
      <c r="C2898" s="59" t="s">
        <v>357</v>
      </c>
      <c r="D2898" s="60" t="s">
        <v>5523</v>
      </c>
      <c r="E2898" s="59" t="s">
        <v>171</v>
      </c>
      <c r="F2898" s="63" t="s">
        <v>2247</v>
      </c>
      <c r="G2898" s="55">
        <v>740</v>
      </c>
      <c r="H2898" s="55">
        <v>24</v>
      </c>
      <c r="I2898" s="62">
        <v>3.24</v>
      </c>
      <c r="J2898" s="55">
        <v>0</v>
      </c>
      <c r="K2898" s="55">
        <v>12</v>
      </c>
      <c r="L2898" s="55">
        <v>2</v>
      </c>
      <c r="M2898" s="55">
        <v>10</v>
      </c>
      <c r="N2898" s="62">
        <v>0</v>
      </c>
      <c r="O2898" s="55">
        <v>50</v>
      </c>
      <c r="P2898" s="55">
        <v>8.33</v>
      </c>
      <c r="Q2898" s="55">
        <v>41.67</v>
      </c>
      <c r="R2898" s="55">
        <v>5</v>
      </c>
      <c r="S2898" s="55" t="s">
        <v>3752</v>
      </c>
    </row>
    <row r="2899" spans="1:19" ht="27.6" hidden="1" x14ac:dyDescent="0.25">
      <c r="A2899" s="49">
        <v>210</v>
      </c>
      <c r="B2899" s="59" t="s">
        <v>293</v>
      </c>
      <c r="C2899" s="59" t="s">
        <v>294</v>
      </c>
      <c r="D2899" s="60" t="s">
        <v>5524</v>
      </c>
      <c r="E2899" s="59" t="s">
        <v>171</v>
      </c>
      <c r="F2899" s="63" t="s">
        <v>5525</v>
      </c>
      <c r="G2899" s="55">
        <v>9800</v>
      </c>
      <c r="H2899" s="55">
        <v>979</v>
      </c>
      <c r="I2899" s="62">
        <v>10</v>
      </c>
      <c r="J2899" s="55">
        <v>676</v>
      </c>
      <c r="K2899" s="55">
        <v>83</v>
      </c>
      <c r="L2899" s="55">
        <v>40</v>
      </c>
      <c r="M2899" s="55">
        <v>180</v>
      </c>
      <c r="N2899" s="62">
        <v>69</v>
      </c>
      <c r="O2899" s="55">
        <v>8.5</v>
      </c>
      <c r="P2899" s="55">
        <v>4.0999999999999996</v>
      </c>
      <c r="Q2899" s="55">
        <v>18.399999999999999</v>
      </c>
      <c r="R2899" s="55">
        <v>99</v>
      </c>
      <c r="S2899" s="55" t="s">
        <v>3050</v>
      </c>
    </row>
    <row r="2900" spans="1:19" ht="27.6" hidden="1" x14ac:dyDescent="0.25">
      <c r="A2900" s="49">
        <v>210</v>
      </c>
      <c r="B2900" s="59" t="s">
        <v>293</v>
      </c>
      <c r="C2900" s="59" t="s">
        <v>294</v>
      </c>
      <c r="D2900" s="60" t="s">
        <v>5524</v>
      </c>
      <c r="E2900" s="59" t="s">
        <v>167</v>
      </c>
      <c r="F2900" s="63" t="s">
        <v>5525</v>
      </c>
      <c r="G2900" s="55">
        <v>12000</v>
      </c>
      <c r="H2900" s="55">
        <v>1200</v>
      </c>
      <c r="I2900" s="62">
        <v>10</v>
      </c>
      <c r="J2900" s="55">
        <v>629</v>
      </c>
      <c r="K2900" s="55">
        <v>164</v>
      </c>
      <c r="L2900" s="55">
        <v>72</v>
      </c>
      <c r="M2900" s="55">
        <v>335</v>
      </c>
      <c r="N2900" s="62">
        <v>52.4</v>
      </c>
      <c r="O2900" s="55">
        <v>13.7</v>
      </c>
      <c r="P2900" s="55">
        <v>6</v>
      </c>
      <c r="Q2900" s="55">
        <v>27.9</v>
      </c>
      <c r="R2900" s="55">
        <v>163</v>
      </c>
      <c r="S2900" s="55" t="s">
        <v>3050</v>
      </c>
    </row>
    <row r="2901" spans="1:19" ht="41.4" hidden="1" x14ac:dyDescent="0.25">
      <c r="A2901" s="49">
        <v>210</v>
      </c>
      <c r="B2901" s="59" t="s">
        <v>293</v>
      </c>
      <c r="C2901" s="59" t="s">
        <v>294</v>
      </c>
      <c r="D2901" s="60" t="s">
        <v>5526</v>
      </c>
      <c r="E2901" s="59" t="s">
        <v>171</v>
      </c>
      <c r="F2901" s="63" t="s">
        <v>5527</v>
      </c>
      <c r="G2901" s="55">
        <v>19000</v>
      </c>
      <c r="H2901" s="55">
        <v>2925</v>
      </c>
      <c r="I2901" s="62">
        <v>15.4</v>
      </c>
      <c r="J2901" s="55">
        <v>1088</v>
      </c>
      <c r="K2901" s="55">
        <v>301</v>
      </c>
      <c r="L2901" s="55">
        <v>20</v>
      </c>
      <c r="M2901" s="55">
        <v>1516</v>
      </c>
      <c r="N2901" s="62">
        <v>37.200000000000003</v>
      </c>
      <c r="O2901" s="55">
        <v>10.3</v>
      </c>
      <c r="P2901" s="55">
        <v>0.7</v>
      </c>
      <c r="Q2901" s="55">
        <v>51.8</v>
      </c>
      <c r="R2901" s="55">
        <v>592</v>
      </c>
      <c r="S2901" s="55" t="s">
        <v>3452</v>
      </c>
    </row>
    <row r="2902" spans="1:19" ht="41.4" hidden="1" x14ac:dyDescent="0.25">
      <c r="A2902" s="49">
        <v>210</v>
      </c>
      <c r="B2902" s="59" t="s">
        <v>293</v>
      </c>
      <c r="C2902" s="59" t="s">
        <v>294</v>
      </c>
      <c r="D2902" s="60" t="s">
        <v>5526</v>
      </c>
      <c r="E2902" s="59" t="s">
        <v>167</v>
      </c>
      <c r="F2902" s="63" t="s">
        <v>5527</v>
      </c>
      <c r="G2902" s="55">
        <v>27500</v>
      </c>
      <c r="H2902" s="55">
        <v>1898</v>
      </c>
      <c r="I2902" s="62">
        <v>6.9</v>
      </c>
      <c r="J2902" s="55">
        <v>1234</v>
      </c>
      <c r="K2902" s="55">
        <v>199</v>
      </c>
      <c r="L2902" s="55">
        <v>85</v>
      </c>
      <c r="M2902" s="55">
        <v>380</v>
      </c>
      <c r="N2902" s="62">
        <v>65</v>
      </c>
      <c r="O2902" s="55">
        <v>10.5</v>
      </c>
      <c r="P2902" s="55">
        <v>4.5</v>
      </c>
      <c r="Q2902" s="55">
        <v>20</v>
      </c>
      <c r="R2902" s="55">
        <v>205</v>
      </c>
      <c r="S2902" s="55" t="s">
        <v>3050</v>
      </c>
    </row>
    <row r="2903" spans="1:19" ht="27.6" hidden="1" x14ac:dyDescent="0.25">
      <c r="A2903" s="49">
        <v>210</v>
      </c>
      <c r="B2903" s="59" t="s">
        <v>293</v>
      </c>
      <c r="C2903" s="59" t="s">
        <v>294</v>
      </c>
      <c r="D2903" s="60" t="s">
        <v>5528</v>
      </c>
      <c r="E2903" s="59" t="s">
        <v>171</v>
      </c>
      <c r="F2903" s="63" t="s">
        <v>5529</v>
      </c>
      <c r="G2903" s="55">
        <v>28000</v>
      </c>
      <c r="H2903" s="55">
        <v>1903</v>
      </c>
      <c r="I2903" s="62">
        <v>6.8</v>
      </c>
      <c r="J2903" s="55">
        <v>1245</v>
      </c>
      <c r="K2903" s="55">
        <v>171</v>
      </c>
      <c r="L2903" s="55">
        <v>36</v>
      </c>
      <c r="M2903" s="55">
        <v>451</v>
      </c>
      <c r="N2903" s="62">
        <v>65.400000000000006</v>
      </c>
      <c r="O2903" s="55">
        <v>9</v>
      </c>
      <c r="P2903" s="55">
        <v>1.9</v>
      </c>
      <c r="Q2903" s="55">
        <v>23.7</v>
      </c>
      <c r="R2903" s="55">
        <v>220</v>
      </c>
      <c r="S2903" s="55" t="s">
        <v>3458</v>
      </c>
    </row>
    <row r="2904" spans="1:19" ht="55.2" hidden="1" x14ac:dyDescent="0.25">
      <c r="A2904" s="49">
        <v>210</v>
      </c>
      <c r="B2904" s="59" t="s">
        <v>176</v>
      </c>
      <c r="C2904" s="59" t="s">
        <v>177</v>
      </c>
      <c r="D2904" s="60" t="s">
        <v>2708</v>
      </c>
      <c r="E2904" s="59" t="s">
        <v>167</v>
      </c>
      <c r="F2904" s="63" t="s">
        <v>2809</v>
      </c>
      <c r="G2904" s="55">
        <v>84000</v>
      </c>
      <c r="H2904" s="55">
        <v>6451</v>
      </c>
      <c r="I2904" s="62">
        <v>7.68</v>
      </c>
      <c r="J2904" s="55">
        <v>1088</v>
      </c>
      <c r="K2904" s="55">
        <v>583</v>
      </c>
      <c r="L2904" s="55">
        <v>249</v>
      </c>
      <c r="M2904" s="55">
        <v>4531</v>
      </c>
      <c r="N2904" s="62">
        <v>16.87</v>
      </c>
      <c r="O2904" s="55">
        <v>9.0399999999999991</v>
      </c>
      <c r="P2904" s="55">
        <v>3.86</v>
      </c>
      <c r="Q2904" s="55">
        <v>70.23</v>
      </c>
      <c r="R2904" s="55">
        <v>1692</v>
      </c>
      <c r="S2904" s="55" t="s">
        <v>2975</v>
      </c>
    </row>
    <row r="2905" spans="1:19" ht="69" hidden="1" x14ac:dyDescent="0.25">
      <c r="A2905" s="49">
        <v>210</v>
      </c>
      <c r="B2905" s="59" t="s">
        <v>176</v>
      </c>
      <c r="C2905" s="59" t="s">
        <v>177</v>
      </c>
      <c r="D2905" s="60" t="s">
        <v>5530</v>
      </c>
      <c r="E2905" s="59" t="s">
        <v>192</v>
      </c>
      <c r="F2905" s="63" t="s">
        <v>2253</v>
      </c>
      <c r="G2905" s="55">
        <v>95500</v>
      </c>
      <c r="H2905" s="55">
        <v>6448</v>
      </c>
      <c r="I2905" s="62">
        <v>6.75</v>
      </c>
      <c r="J2905" s="55">
        <v>1088</v>
      </c>
      <c r="K2905" s="55">
        <v>461</v>
      </c>
      <c r="L2905" s="55">
        <v>220</v>
      </c>
      <c r="M2905" s="55">
        <v>4679</v>
      </c>
      <c r="N2905" s="62">
        <v>16.87</v>
      </c>
      <c r="O2905" s="55">
        <v>7.15</v>
      </c>
      <c r="P2905" s="55">
        <v>3.41</v>
      </c>
      <c r="Q2905" s="55">
        <v>72.569999999999993</v>
      </c>
      <c r="R2905" s="55">
        <v>1727</v>
      </c>
      <c r="S2905" s="55" t="s">
        <v>2721</v>
      </c>
    </row>
    <row r="2906" spans="1:19" ht="55.2" hidden="1" x14ac:dyDescent="0.25">
      <c r="A2906" s="49">
        <v>210</v>
      </c>
      <c r="B2906" s="59" t="s">
        <v>176</v>
      </c>
      <c r="C2906" s="59" t="s">
        <v>177</v>
      </c>
      <c r="D2906" s="60" t="s">
        <v>5531</v>
      </c>
      <c r="E2906" s="59" t="s">
        <v>171</v>
      </c>
      <c r="F2906" s="63" t="s">
        <v>2996</v>
      </c>
      <c r="G2906" s="55">
        <v>131000</v>
      </c>
      <c r="H2906" s="55">
        <v>6656</v>
      </c>
      <c r="I2906" s="62">
        <v>5.08</v>
      </c>
      <c r="J2906" s="55">
        <v>1123</v>
      </c>
      <c r="K2906" s="55">
        <v>602</v>
      </c>
      <c r="L2906" s="55">
        <v>257</v>
      </c>
      <c r="M2906" s="55">
        <v>4674</v>
      </c>
      <c r="N2906" s="62">
        <v>16.87</v>
      </c>
      <c r="O2906" s="55">
        <v>9.0399999999999991</v>
      </c>
      <c r="P2906" s="55">
        <v>3.86</v>
      </c>
      <c r="Q2906" s="55">
        <v>70.23</v>
      </c>
      <c r="R2906" s="55">
        <v>1745</v>
      </c>
      <c r="S2906" s="55" t="s">
        <v>2975</v>
      </c>
    </row>
    <row r="2907" spans="1:19" ht="55.2" hidden="1" x14ac:dyDescent="0.25">
      <c r="A2907" s="49">
        <v>210</v>
      </c>
      <c r="B2907" s="59" t="s">
        <v>176</v>
      </c>
      <c r="C2907" s="59" t="s">
        <v>177</v>
      </c>
      <c r="D2907" s="60" t="s">
        <v>5531</v>
      </c>
      <c r="E2907" s="59" t="s">
        <v>167</v>
      </c>
      <c r="F2907" s="63" t="s">
        <v>2996</v>
      </c>
      <c r="G2907" s="55">
        <v>129000</v>
      </c>
      <c r="H2907" s="55">
        <v>10849</v>
      </c>
      <c r="I2907" s="62">
        <v>8.41</v>
      </c>
      <c r="J2907" s="55">
        <v>2866</v>
      </c>
      <c r="K2907" s="55">
        <v>996</v>
      </c>
      <c r="L2907" s="55">
        <v>444</v>
      </c>
      <c r="M2907" s="55">
        <v>6543</v>
      </c>
      <c r="N2907" s="62">
        <v>26.42</v>
      </c>
      <c r="O2907" s="55">
        <v>9.18</v>
      </c>
      <c r="P2907" s="55">
        <v>4.09</v>
      </c>
      <c r="Q2907" s="55">
        <v>60.31</v>
      </c>
      <c r="R2907" s="55">
        <v>2515</v>
      </c>
      <c r="S2907" s="55" t="s">
        <v>2810</v>
      </c>
    </row>
    <row r="2908" spans="1:19" ht="82.8" hidden="1" x14ac:dyDescent="0.25">
      <c r="A2908" s="49">
        <v>210</v>
      </c>
      <c r="B2908" s="59" t="s">
        <v>176</v>
      </c>
      <c r="C2908" s="59" t="s">
        <v>177</v>
      </c>
      <c r="D2908" s="60" t="s">
        <v>5532</v>
      </c>
      <c r="E2908" s="59" t="s">
        <v>171</v>
      </c>
      <c r="F2908" s="63" t="s">
        <v>5533</v>
      </c>
      <c r="G2908" s="55">
        <v>186000</v>
      </c>
      <c r="H2908" s="55">
        <v>11047</v>
      </c>
      <c r="I2908" s="62">
        <v>5.94</v>
      </c>
      <c r="J2908" s="55">
        <v>2877</v>
      </c>
      <c r="K2908" s="55">
        <v>1142</v>
      </c>
      <c r="L2908" s="55">
        <v>576</v>
      </c>
      <c r="M2908" s="55">
        <v>6452</v>
      </c>
      <c r="N2908" s="62">
        <v>26.04</v>
      </c>
      <c r="O2908" s="55">
        <v>10.34</v>
      </c>
      <c r="P2908" s="55">
        <v>5.21</v>
      </c>
      <c r="Q2908" s="55">
        <v>58.4</v>
      </c>
      <c r="R2908" s="55">
        <v>2516</v>
      </c>
      <c r="S2908" s="55" t="s">
        <v>2711</v>
      </c>
    </row>
    <row r="2909" spans="1:19" ht="82.8" hidden="1" x14ac:dyDescent="0.25">
      <c r="A2909" s="49">
        <v>210</v>
      </c>
      <c r="B2909" s="59" t="s">
        <v>176</v>
      </c>
      <c r="C2909" s="59" t="s">
        <v>177</v>
      </c>
      <c r="D2909" s="60" t="s">
        <v>5532</v>
      </c>
      <c r="E2909" s="59" t="s">
        <v>167</v>
      </c>
      <c r="F2909" s="63" t="s">
        <v>5533</v>
      </c>
      <c r="G2909" s="55">
        <v>131000</v>
      </c>
      <c r="H2909" s="55">
        <v>11332</v>
      </c>
      <c r="I2909" s="62">
        <v>8.65</v>
      </c>
      <c r="J2909" s="55">
        <v>3277</v>
      </c>
      <c r="K2909" s="55">
        <v>476</v>
      </c>
      <c r="L2909" s="55">
        <v>248</v>
      </c>
      <c r="M2909" s="55">
        <v>7331</v>
      </c>
      <c r="N2909" s="62">
        <v>28.92</v>
      </c>
      <c r="O2909" s="55">
        <v>4.2</v>
      </c>
      <c r="P2909" s="55">
        <v>2.19</v>
      </c>
      <c r="Q2909" s="55">
        <v>64.69</v>
      </c>
      <c r="R2909" s="55">
        <v>2724</v>
      </c>
      <c r="S2909" s="55" t="s">
        <v>2810</v>
      </c>
    </row>
    <row r="2910" spans="1:19" ht="82.8" hidden="1" x14ac:dyDescent="0.25">
      <c r="A2910" s="49">
        <v>210</v>
      </c>
      <c r="B2910" s="59" t="s">
        <v>176</v>
      </c>
      <c r="C2910" s="59" t="s">
        <v>177</v>
      </c>
      <c r="D2910" s="60" t="s">
        <v>5534</v>
      </c>
      <c r="E2910" s="59" t="s">
        <v>167</v>
      </c>
      <c r="F2910" s="63" t="s">
        <v>5535</v>
      </c>
      <c r="G2910" s="55">
        <v>126000</v>
      </c>
      <c r="H2910" s="55">
        <v>10900</v>
      </c>
      <c r="I2910" s="62">
        <v>8.65</v>
      </c>
      <c r="J2910" s="55">
        <v>3152</v>
      </c>
      <c r="K2910" s="55">
        <v>458</v>
      </c>
      <c r="L2910" s="55">
        <v>239</v>
      </c>
      <c r="M2910" s="55">
        <v>7051</v>
      </c>
      <c r="N2910" s="62">
        <v>28.92</v>
      </c>
      <c r="O2910" s="55">
        <v>4.2</v>
      </c>
      <c r="P2910" s="55">
        <v>2.19</v>
      </c>
      <c r="Q2910" s="55">
        <v>64.69</v>
      </c>
      <c r="R2910" s="55">
        <v>2620</v>
      </c>
      <c r="S2910" s="55" t="s">
        <v>2810</v>
      </c>
    </row>
    <row r="2911" spans="1:19" ht="55.2" hidden="1" x14ac:dyDescent="0.25">
      <c r="A2911" s="49">
        <v>210</v>
      </c>
      <c r="B2911" s="59" t="s">
        <v>176</v>
      </c>
      <c r="C2911" s="59" t="s">
        <v>177</v>
      </c>
      <c r="D2911" s="60" t="s">
        <v>5536</v>
      </c>
      <c r="E2911" s="59" t="s">
        <v>171</v>
      </c>
      <c r="F2911" s="63" t="s">
        <v>5537</v>
      </c>
      <c r="G2911" s="55">
        <v>143000</v>
      </c>
      <c r="H2911" s="55">
        <v>10311</v>
      </c>
      <c r="I2911" s="62">
        <v>7.21</v>
      </c>
      <c r="J2911" s="55">
        <v>2982</v>
      </c>
      <c r="K2911" s="55">
        <v>433</v>
      </c>
      <c r="L2911" s="55">
        <v>226</v>
      </c>
      <c r="M2911" s="55">
        <v>6670</v>
      </c>
      <c r="N2911" s="62">
        <v>28.92</v>
      </c>
      <c r="O2911" s="55">
        <v>4.2</v>
      </c>
      <c r="P2911" s="55">
        <v>2.19</v>
      </c>
      <c r="Q2911" s="55">
        <v>64.69</v>
      </c>
      <c r="R2911" s="55">
        <v>2479</v>
      </c>
      <c r="S2911" s="55" t="s">
        <v>2810</v>
      </c>
    </row>
    <row r="2912" spans="1:19" ht="55.2" hidden="1" x14ac:dyDescent="0.25">
      <c r="A2912" s="49">
        <v>210</v>
      </c>
      <c r="B2912" s="59" t="s">
        <v>176</v>
      </c>
      <c r="C2912" s="59" t="s">
        <v>177</v>
      </c>
      <c r="D2912" s="60" t="s">
        <v>5536</v>
      </c>
      <c r="E2912" s="59" t="s">
        <v>167</v>
      </c>
      <c r="F2912" s="63" t="s">
        <v>5537</v>
      </c>
      <c r="G2912" s="55">
        <v>329000</v>
      </c>
      <c r="H2912" s="55">
        <v>14772</v>
      </c>
      <c r="I2912" s="62">
        <v>4.49</v>
      </c>
      <c r="J2912" s="55">
        <v>4526</v>
      </c>
      <c r="K2912" s="55">
        <v>1591</v>
      </c>
      <c r="L2912" s="55">
        <v>706</v>
      </c>
      <c r="M2912" s="55">
        <v>7949</v>
      </c>
      <c r="N2912" s="62">
        <v>30.64</v>
      </c>
      <c r="O2912" s="55">
        <v>10.77</v>
      </c>
      <c r="P2912" s="55">
        <v>4.78</v>
      </c>
      <c r="Q2912" s="55">
        <v>53.81</v>
      </c>
      <c r="R2912" s="55">
        <v>3151</v>
      </c>
      <c r="S2912" s="55" t="s">
        <v>2810</v>
      </c>
    </row>
    <row r="2913" spans="1:19" ht="69" hidden="1" x14ac:dyDescent="0.25">
      <c r="A2913" s="49">
        <v>210</v>
      </c>
      <c r="B2913" s="59" t="s">
        <v>176</v>
      </c>
      <c r="C2913" s="59" t="s">
        <v>177</v>
      </c>
      <c r="D2913" s="60" t="s">
        <v>5538</v>
      </c>
      <c r="E2913" s="59" t="s">
        <v>167</v>
      </c>
      <c r="F2913" s="63" t="s">
        <v>5539</v>
      </c>
      <c r="G2913" s="55">
        <v>331000</v>
      </c>
      <c r="H2913" s="55">
        <v>24852</v>
      </c>
      <c r="I2913" s="62">
        <v>7.51</v>
      </c>
      <c r="J2913" s="55">
        <v>11847</v>
      </c>
      <c r="K2913" s="55">
        <v>2853</v>
      </c>
      <c r="L2913" s="55">
        <v>1894</v>
      </c>
      <c r="M2913" s="55">
        <v>8258</v>
      </c>
      <c r="N2913" s="62">
        <v>47.67</v>
      </c>
      <c r="O2913" s="55">
        <v>11.48</v>
      </c>
      <c r="P2913" s="55">
        <v>7.62</v>
      </c>
      <c r="Q2913" s="55">
        <v>33.229999999999997</v>
      </c>
      <c r="R2913" s="55">
        <v>3805</v>
      </c>
      <c r="S2913" s="55" t="s">
        <v>2709</v>
      </c>
    </row>
    <row r="2914" spans="1:19" ht="82.8" hidden="1" x14ac:dyDescent="0.25">
      <c r="A2914" s="49">
        <v>210</v>
      </c>
      <c r="B2914" s="59" t="s">
        <v>176</v>
      </c>
      <c r="C2914" s="59" t="s">
        <v>177</v>
      </c>
      <c r="D2914" s="60" t="s">
        <v>5540</v>
      </c>
      <c r="E2914" s="59" t="s">
        <v>171</v>
      </c>
      <c r="F2914" s="63" t="s">
        <v>5541</v>
      </c>
      <c r="G2914" s="55">
        <v>285000</v>
      </c>
      <c r="H2914" s="55">
        <v>16814</v>
      </c>
      <c r="I2914" s="62">
        <v>5.9</v>
      </c>
      <c r="J2914" s="55">
        <v>5349</v>
      </c>
      <c r="K2914" s="55">
        <v>1616</v>
      </c>
      <c r="L2914" s="55">
        <v>940</v>
      </c>
      <c r="M2914" s="55">
        <v>8909</v>
      </c>
      <c r="N2914" s="62">
        <v>31.81</v>
      </c>
      <c r="O2914" s="55">
        <v>9.61</v>
      </c>
      <c r="P2914" s="55">
        <v>5.59</v>
      </c>
      <c r="Q2914" s="55">
        <v>52.98</v>
      </c>
      <c r="R2914" s="55">
        <v>3548</v>
      </c>
      <c r="S2914" s="55" t="s">
        <v>2810</v>
      </c>
    </row>
    <row r="2915" spans="1:19" ht="82.8" hidden="1" x14ac:dyDescent="0.25">
      <c r="A2915" s="49">
        <v>210</v>
      </c>
      <c r="B2915" s="59" t="s">
        <v>176</v>
      </c>
      <c r="C2915" s="59" t="s">
        <v>177</v>
      </c>
      <c r="D2915" s="60" t="s">
        <v>5542</v>
      </c>
      <c r="E2915" s="59" t="s">
        <v>167</v>
      </c>
      <c r="F2915" s="63" t="s">
        <v>5541</v>
      </c>
      <c r="G2915" s="55">
        <v>274000</v>
      </c>
      <c r="H2915" s="55">
        <v>17424</v>
      </c>
      <c r="I2915" s="62">
        <v>6.36</v>
      </c>
      <c r="J2915" s="55">
        <v>5543</v>
      </c>
      <c r="K2915" s="55">
        <v>1675</v>
      </c>
      <c r="L2915" s="55">
        <v>974</v>
      </c>
      <c r="M2915" s="55">
        <v>9232</v>
      </c>
      <c r="N2915" s="62">
        <v>31.81</v>
      </c>
      <c r="O2915" s="55">
        <v>9.61</v>
      </c>
      <c r="P2915" s="55">
        <v>5.59</v>
      </c>
      <c r="Q2915" s="55">
        <v>52.98</v>
      </c>
      <c r="R2915" s="55">
        <v>3676</v>
      </c>
      <c r="S2915" s="55" t="s">
        <v>2810</v>
      </c>
    </row>
    <row r="2916" spans="1:19" ht="82.8" hidden="1" x14ac:dyDescent="0.25">
      <c r="A2916" s="49">
        <v>210</v>
      </c>
      <c r="B2916" s="59" t="s">
        <v>176</v>
      </c>
      <c r="C2916" s="59" t="s">
        <v>177</v>
      </c>
      <c r="D2916" s="60" t="s">
        <v>5543</v>
      </c>
      <c r="E2916" s="59" t="s">
        <v>167</v>
      </c>
      <c r="F2916" s="63" t="s">
        <v>5544</v>
      </c>
      <c r="G2916" s="55">
        <v>252000</v>
      </c>
      <c r="H2916" s="55">
        <v>15472</v>
      </c>
      <c r="I2916" s="62">
        <v>6.14</v>
      </c>
      <c r="J2916" s="55">
        <v>4337</v>
      </c>
      <c r="K2916" s="55">
        <v>2227</v>
      </c>
      <c r="L2916" s="55">
        <v>820</v>
      </c>
      <c r="M2916" s="55">
        <v>8088</v>
      </c>
      <c r="N2916" s="62">
        <v>28.03</v>
      </c>
      <c r="O2916" s="55">
        <v>14.39</v>
      </c>
      <c r="P2916" s="55">
        <v>5.3</v>
      </c>
      <c r="Q2916" s="55">
        <v>52.27</v>
      </c>
      <c r="R2916" s="55">
        <v>3268</v>
      </c>
      <c r="S2916" s="55" t="s">
        <v>2656</v>
      </c>
    </row>
    <row r="2917" spans="1:19" ht="41.4" hidden="1" x14ac:dyDescent="0.25">
      <c r="A2917" s="49">
        <v>210</v>
      </c>
      <c r="B2917" s="59" t="s">
        <v>176</v>
      </c>
      <c r="C2917" s="59" t="s">
        <v>177</v>
      </c>
      <c r="D2917" s="60" t="s">
        <v>5545</v>
      </c>
      <c r="E2917" s="59" t="s">
        <v>171</v>
      </c>
      <c r="F2917" s="63" t="s">
        <v>5546</v>
      </c>
      <c r="G2917" s="55">
        <v>256000</v>
      </c>
      <c r="H2917" s="55">
        <v>19967</v>
      </c>
      <c r="I2917" s="62">
        <v>7.8</v>
      </c>
      <c r="J2917" s="55">
        <v>6659</v>
      </c>
      <c r="K2917" s="55">
        <v>1617</v>
      </c>
      <c r="L2917" s="55">
        <v>1328</v>
      </c>
      <c r="M2917" s="55">
        <v>10363</v>
      </c>
      <c r="N2917" s="62">
        <v>33.35</v>
      </c>
      <c r="O2917" s="55">
        <v>8.1</v>
      </c>
      <c r="P2917" s="55">
        <v>6.65</v>
      </c>
      <c r="Q2917" s="55">
        <v>51.9</v>
      </c>
      <c r="R2917" s="55">
        <v>4152</v>
      </c>
      <c r="S2917" s="55" t="s">
        <v>2810</v>
      </c>
    </row>
    <row r="2918" spans="1:19" ht="41.4" hidden="1" x14ac:dyDescent="0.25">
      <c r="A2918" s="49">
        <v>210</v>
      </c>
      <c r="B2918" s="59" t="s">
        <v>176</v>
      </c>
      <c r="C2918" s="59" t="s">
        <v>177</v>
      </c>
      <c r="D2918" s="60" t="s">
        <v>5545</v>
      </c>
      <c r="E2918" s="59" t="s">
        <v>167</v>
      </c>
      <c r="F2918" s="63" t="s">
        <v>5546</v>
      </c>
      <c r="G2918" s="55">
        <v>269000</v>
      </c>
      <c r="H2918" s="55">
        <v>18990</v>
      </c>
      <c r="I2918" s="62">
        <v>7.06</v>
      </c>
      <c r="J2918" s="55">
        <v>5712</v>
      </c>
      <c r="K2918" s="55">
        <v>1143</v>
      </c>
      <c r="L2918" s="55">
        <v>425</v>
      </c>
      <c r="M2918" s="55">
        <v>11710</v>
      </c>
      <c r="N2918" s="62">
        <v>30.08</v>
      </c>
      <c r="O2918" s="55">
        <v>6.02</v>
      </c>
      <c r="P2918" s="55">
        <v>2.2400000000000002</v>
      </c>
      <c r="Q2918" s="55">
        <v>61.66</v>
      </c>
      <c r="R2918" s="55">
        <v>4408</v>
      </c>
      <c r="S2918" s="55" t="s">
        <v>2810</v>
      </c>
    </row>
    <row r="2919" spans="1:19" ht="69" hidden="1" x14ac:dyDescent="0.25">
      <c r="A2919" s="49">
        <v>210</v>
      </c>
      <c r="B2919" s="59" t="s">
        <v>176</v>
      </c>
      <c r="C2919" s="59" t="s">
        <v>177</v>
      </c>
      <c r="D2919" s="60" t="s">
        <v>5547</v>
      </c>
      <c r="E2919" s="59" t="s">
        <v>167</v>
      </c>
      <c r="F2919" s="63" t="s">
        <v>5548</v>
      </c>
      <c r="G2919" s="55">
        <v>256000</v>
      </c>
      <c r="H2919" s="55">
        <v>21968</v>
      </c>
      <c r="I2919" s="62">
        <v>8.58</v>
      </c>
      <c r="J2919" s="55">
        <v>7410</v>
      </c>
      <c r="K2919" s="55">
        <v>1233</v>
      </c>
      <c r="L2919" s="55">
        <v>483</v>
      </c>
      <c r="M2919" s="55">
        <v>12842</v>
      </c>
      <c r="N2919" s="62">
        <v>33.729999999999997</v>
      </c>
      <c r="O2919" s="55">
        <v>5.61</v>
      </c>
      <c r="P2919" s="55">
        <v>2.2000000000000002</v>
      </c>
      <c r="Q2919" s="55">
        <v>58.46</v>
      </c>
      <c r="R2919" s="55">
        <v>4874</v>
      </c>
      <c r="S2919" s="55" t="s">
        <v>2721</v>
      </c>
    </row>
    <row r="2920" spans="1:19" ht="41.4" hidden="1" x14ac:dyDescent="0.25">
      <c r="A2920" s="49">
        <v>210</v>
      </c>
      <c r="B2920" s="59" t="s">
        <v>176</v>
      </c>
      <c r="C2920" s="59" t="s">
        <v>177</v>
      </c>
      <c r="D2920" s="60" t="s">
        <v>5549</v>
      </c>
      <c r="E2920" s="59" t="s">
        <v>171</v>
      </c>
      <c r="F2920" s="63" t="s">
        <v>5550</v>
      </c>
      <c r="G2920" s="55">
        <v>257000</v>
      </c>
      <c r="H2920" s="55">
        <v>17887</v>
      </c>
      <c r="I2920" s="62">
        <v>6.96</v>
      </c>
      <c r="J2920" s="55">
        <v>5380</v>
      </c>
      <c r="K2920" s="55">
        <v>1077</v>
      </c>
      <c r="L2920" s="55">
        <v>401</v>
      </c>
      <c r="M2920" s="55">
        <v>11029</v>
      </c>
      <c r="N2920" s="62">
        <v>30.08</v>
      </c>
      <c r="O2920" s="55">
        <v>6.02</v>
      </c>
      <c r="P2920" s="55">
        <v>2.2400000000000002</v>
      </c>
      <c r="Q2920" s="55">
        <v>61.66</v>
      </c>
      <c r="R2920" s="55">
        <v>4151</v>
      </c>
      <c r="S2920" s="55" t="s">
        <v>2810</v>
      </c>
    </row>
    <row r="2921" spans="1:19" ht="41.4" hidden="1" x14ac:dyDescent="0.25">
      <c r="A2921" s="49">
        <v>210</v>
      </c>
      <c r="B2921" s="59" t="s">
        <v>176</v>
      </c>
      <c r="C2921" s="59" t="s">
        <v>177</v>
      </c>
      <c r="D2921" s="60" t="s">
        <v>5549</v>
      </c>
      <c r="E2921" s="59" t="s">
        <v>167</v>
      </c>
      <c r="F2921" s="63" t="s">
        <v>5550</v>
      </c>
      <c r="G2921" s="55">
        <v>187000</v>
      </c>
      <c r="H2921" s="55">
        <v>6676</v>
      </c>
      <c r="I2921" s="62">
        <v>3.57</v>
      </c>
      <c r="J2921" s="55">
        <v>2112</v>
      </c>
      <c r="K2921" s="55">
        <v>643</v>
      </c>
      <c r="L2921" s="55">
        <v>208</v>
      </c>
      <c r="M2921" s="55">
        <v>3713</v>
      </c>
      <c r="N2921" s="62">
        <v>31.64</v>
      </c>
      <c r="O2921" s="55">
        <v>9.6300000000000008</v>
      </c>
      <c r="P2921" s="55">
        <v>3.12</v>
      </c>
      <c r="Q2921" s="55">
        <v>55.61</v>
      </c>
      <c r="R2921" s="55">
        <v>1445</v>
      </c>
      <c r="S2921" s="55" t="s">
        <v>2810</v>
      </c>
    </row>
    <row r="2922" spans="1:19" ht="82.8" hidden="1" x14ac:dyDescent="0.25">
      <c r="A2922" s="49">
        <v>210</v>
      </c>
      <c r="B2922" s="59" t="s">
        <v>176</v>
      </c>
      <c r="C2922" s="59" t="s">
        <v>177</v>
      </c>
      <c r="D2922" s="60" t="s">
        <v>5551</v>
      </c>
      <c r="E2922" s="59" t="s">
        <v>171</v>
      </c>
      <c r="F2922" s="63" t="s">
        <v>5552</v>
      </c>
      <c r="G2922" s="55">
        <v>178000</v>
      </c>
      <c r="H2922" s="55">
        <v>11000</v>
      </c>
      <c r="I2922" s="62">
        <v>6.18</v>
      </c>
      <c r="J2922" s="55">
        <v>5225</v>
      </c>
      <c r="K2922" s="55">
        <v>1086</v>
      </c>
      <c r="L2922" s="55">
        <v>440</v>
      </c>
      <c r="M2922" s="55">
        <v>4249</v>
      </c>
      <c r="N2922" s="62">
        <v>47.5</v>
      </c>
      <c r="O2922" s="55">
        <v>9.8699999999999992</v>
      </c>
      <c r="P2922" s="55">
        <v>4</v>
      </c>
      <c r="Q2922" s="55">
        <v>38.630000000000003</v>
      </c>
      <c r="R2922" s="55">
        <v>1813</v>
      </c>
      <c r="S2922" s="55" t="s">
        <v>2711</v>
      </c>
    </row>
    <row r="2923" spans="1:19" ht="27.6" hidden="1" x14ac:dyDescent="0.25">
      <c r="A2923" s="49">
        <v>210</v>
      </c>
      <c r="B2923" s="59" t="s">
        <v>293</v>
      </c>
      <c r="C2923" s="59" t="s">
        <v>294</v>
      </c>
      <c r="D2923" s="60" t="s">
        <v>5553</v>
      </c>
      <c r="E2923" s="59" t="s">
        <v>171</v>
      </c>
      <c r="F2923" s="63" t="s">
        <v>2265</v>
      </c>
      <c r="G2923" s="55">
        <v>174000</v>
      </c>
      <c r="H2923" s="55">
        <v>8143</v>
      </c>
      <c r="I2923" s="62">
        <v>4.68</v>
      </c>
      <c r="J2923" s="55">
        <v>2264</v>
      </c>
      <c r="K2923" s="55">
        <v>991</v>
      </c>
      <c r="L2923" s="55">
        <v>320</v>
      </c>
      <c r="M2923" s="55">
        <v>4568</v>
      </c>
      <c r="N2923" s="62">
        <v>27.8</v>
      </c>
      <c r="O2923" s="55">
        <v>12.17</v>
      </c>
      <c r="P2923" s="55">
        <v>3.93</v>
      </c>
      <c r="Q2923" s="55">
        <v>56.1</v>
      </c>
      <c r="R2923" s="55">
        <v>1793</v>
      </c>
      <c r="S2923" s="55" t="s">
        <v>2681</v>
      </c>
    </row>
    <row r="2924" spans="1:19" ht="69" hidden="1" x14ac:dyDescent="0.25">
      <c r="A2924" s="49">
        <v>210</v>
      </c>
      <c r="B2924" s="59" t="s">
        <v>293</v>
      </c>
      <c r="C2924" s="59" t="s">
        <v>294</v>
      </c>
      <c r="D2924" s="60" t="s">
        <v>5554</v>
      </c>
      <c r="E2924" s="59" t="s">
        <v>167</v>
      </c>
      <c r="F2924" s="63" t="s">
        <v>2266</v>
      </c>
      <c r="G2924" s="55">
        <v>97000</v>
      </c>
      <c r="H2924" s="55">
        <v>2579</v>
      </c>
      <c r="I2924" s="62">
        <v>2.66</v>
      </c>
      <c r="J2924" s="55">
        <v>1005</v>
      </c>
      <c r="K2924" s="55">
        <v>196</v>
      </c>
      <c r="L2924" s="55">
        <v>76</v>
      </c>
      <c r="M2924" s="55">
        <v>1302</v>
      </c>
      <c r="N2924" s="62">
        <v>38.96</v>
      </c>
      <c r="O2924" s="55">
        <v>7.6</v>
      </c>
      <c r="P2924" s="55">
        <v>2.96</v>
      </c>
      <c r="Q2924" s="55">
        <v>50.48</v>
      </c>
      <c r="R2924" s="55">
        <v>514</v>
      </c>
      <c r="S2924" s="55" t="s">
        <v>3223</v>
      </c>
    </row>
    <row r="2925" spans="1:19" ht="41.4" hidden="1" x14ac:dyDescent="0.25">
      <c r="A2925" s="49">
        <v>211</v>
      </c>
      <c r="B2925" s="59" t="s">
        <v>270</v>
      </c>
      <c r="C2925" s="59" t="s">
        <v>928</v>
      </c>
      <c r="D2925" s="60" t="s">
        <v>5555</v>
      </c>
      <c r="E2925" s="59" t="s">
        <v>167</v>
      </c>
      <c r="F2925" s="63" t="s">
        <v>5556</v>
      </c>
      <c r="G2925" s="55">
        <v>6000</v>
      </c>
      <c r="H2925" s="55">
        <v>315</v>
      </c>
      <c r="I2925" s="62">
        <v>5.26</v>
      </c>
      <c r="J2925" s="55">
        <v>207</v>
      </c>
      <c r="K2925" s="55">
        <v>38</v>
      </c>
      <c r="L2925" s="55">
        <v>25</v>
      </c>
      <c r="M2925" s="55">
        <v>45</v>
      </c>
      <c r="N2925" s="62">
        <v>65.59</v>
      </c>
      <c r="O2925" s="55">
        <v>12.19</v>
      </c>
      <c r="P2925" s="55">
        <v>7.89</v>
      </c>
      <c r="Q2925" s="55">
        <v>14.34</v>
      </c>
      <c r="R2925" s="55">
        <v>30</v>
      </c>
      <c r="S2925" s="55" t="s">
        <v>2709</v>
      </c>
    </row>
    <row r="2926" spans="1:19" ht="27.6" hidden="1" x14ac:dyDescent="0.25">
      <c r="A2926" s="49">
        <v>211</v>
      </c>
      <c r="B2926" s="59" t="s">
        <v>270</v>
      </c>
      <c r="C2926" s="59" t="s">
        <v>928</v>
      </c>
      <c r="D2926" s="60" t="s">
        <v>5557</v>
      </c>
      <c r="E2926" s="59" t="s">
        <v>171</v>
      </c>
      <c r="F2926" s="63" t="s">
        <v>257</v>
      </c>
      <c r="G2926" s="55">
        <v>4300</v>
      </c>
      <c r="H2926" s="55">
        <v>226</v>
      </c>
      <c r="I2926" s="62">
        <v>5.26</v>
      </c>
      <c r="J2926" s="55">
        <v>148</v>
      </c>
      <c r="K2926" s="55">
        <v>28</v>
      </c>
      <c r="L2926" s="55">
        <v>18</v>
      </c>
      <c r="M2926" s="55">
        <v>32</v>
      </c>
      <c r="N2926" s="62">
        <v>65.59</v>
      </c>
      <c r="O2926" s="55">
        <v>12.19</v>
      </c>
      <c r="P2926" s="55">
        <v>7.89</v>
      </c>
      <c r="Q2926" s="55">
        <v>14.34</v>
      </c>
      <c r="R2926" s="55">
        <v>21</v>
      </c>
      <c r="S2926" s="55" t="s">
        <v>3223</v>
      </c>
    </row>
    <row r="2927" spans="1:19" ht="41.4" hidden="1" x14ac:dyDescent="0.25">
      <c r="A2927" s="49">
        <v>213</v>
      </c>
      <c r="B2927" s="59" t="s">
        <v>176</v>
      </c>
      <c r="C2927" s="59" t="s">
        <v>177</v>
      </c>
      <c r="D2927" s="60" t="s">
        <v>2660</v>
      </c>
      <c r="E2927" s="59" t="s">
        <v>167</v>
      </c>
      <c r="F2927" s="63" t="s">
        <v>5558</v>
      </c>
      <c r="G2927" s="55">
        <v>30500</v>
      </c>
      <c r="H2927" s="55">
        <v>522</v>
      </c>
      <c r="I2927" s="62">
        <v>1.71</v>
      </c>
      <c r="J2927" s="55">
        <v>424</v>
      </c>
      <c r="K2927" s="55">
        <v>66</v>
      </c>
      <c r="L2927" s="55">
        <v>27</v>
      </c>
      <c r="M2927" s="55">
        <v>5</v>
      </c>
      <c r="N2927" s="62">
        <v>81.19</v>
      </c>
      <c r="O2927" s="55">
        <v>12.56</v>
      </c>
      <c r="P2927" s="55">
        <v>5.25</v>
      </c>
      <c r="Q2927" s="55">
        <v>1</v>
      </c>
      <c r="R2927" s="55">
        <v>27</v>
      </c>
      <c r="S2927" s="55" t="s">
        <v>2802</v>
      </c>
    </row>
    <row r="2928" spans="1:19" ht="55.2" hidden="1" x14ac:dyDescent="0.25">
      <c r="A2928" s="49">
        <v>213</v>
      </c>
      <c r="B2928" s="59" t="s">
        <v>176</v>
      </c>
      <c r="C2928" s="59" t="s">
        <v>177</v>
      </c>
      <c r="D2928" s="60" t="s">
        <v>5559</v>
      </c>
      <c r="E2928" s="59" t="s">
        <v>171</v>
      </c>
      <c r="F2928" s="63" t="s">
        <v>4925</v>
      </c>
      <c r="G2928" s="55">
        <v>31500</v>
      </c>
      <c r="H2928" s="55">
        <v>643</v>
      </c>
      <c r="I2928" s="62">
        <v>2.04</v>
      </c>
      <c r="J2928" s="55">
        <v>491</v>
      </c>
      <c r="K2928" s="55">
        <v>85</v>
      </c>
      <c r="L2928" s="55">
        <v>20</v>
      </c>
      <c r="M2928" s="55">
        <v>47</v>
      </c>
      <c r="N2928" s="62">
        <v>76.38</v>
      </c>
      <c r="O2928" s="55">
        <v>13.22</v>
      </c>
      <c r="P2928" s="55">
        <v>3.13</v>
      </c>
      <c r="Q2928" s="55">
        <v>7.27</v>
      </c>
      <c r="R2928" s="55">
        <v>44</v>
      </c>
      <c r="S2928" s="55" t="s">
        <v>2802</v>
      </c>
    </row>
    <row r="2929" spans="1:19" ht="55.2" hidden="1" x14ac:dyDescent="0.25">
      <c r="A2929" s="49">
        <v>213</v>
      </c>
      <c r="B2929" s="59" t="s">
        <v>176</v>
      </c>
      <c r="C2929" s="59" t="s">
        <v>177</v>
      </c>
      <c r="D2929" s="60" t="s">
        <v>5559</v>
      </c>
      <c r="E2929" s="59" t="s">
        <v>167</v>
      </c>
      <c r="F2929" s="63" t="s">
        <v>4925</v>
      </c>
      <c r="G2929" s="55">
        <v>20900</v>
      </c>
      <c r="H2929" s="55">
        <v>623</v>
      </c>
      <c r="I2929" s="62">
        <v>2.98</v>
      </c>
      <c r="J2929" s="55">
        <v>493</v>
      </c>
      <c r="K2929" s="55">
        <v>69</v>
      </c>
      <c r="L2929" s="55">
        <v>16</v>
      </c>
      <c r="M2929" s="55">
        <v>45</v>
      </c>
      <c r="N2929" s="62">
        <v>79.16</v>
      </c>
      <c r="O2929" s="55">
        <v>11.07</v>
      </c>
      <c r="P2929" s="55">
        <v>2.52</v>
      </c>
      <c r="Q2929" s="55">
        <v>7.25</v>
      </c>
      <c r="R2929" s="55">
        <v>41</v>
      </c>
      <c r="S2929" s="55" t="s">
        <v>2802</v>
      </c>
    </row>
    <row r="2930" spans="1:19" ht="27.6" hidden="1" x14ac:dyDescent="0.25">
      <c r="A2930" s="49">
        <v>213</v>
      </c>
      <c r="B2930" s="59" t="s">
        <v>176</v>
      </c>
      <c r="C2930" s="59" t="s">
        <v>177</v>
      </c>
      <c r="D2930" s="60" t="s">
        <v>5560</v>
      </c>
      <c r="E2930" s="59" t="s">
        <v>171</v>
      </c>
      <c r="F2930" s="63" t="s">
        <v>5561</v>
      </c>
      <c r="G2930" s="55">
        <v>31500</v>
      </c>
      <c r="H2930" s="55">
        <v>1197</v>
      </c>
      <c r="I2930" s="62">
        <v>3.8</v>
      </c>
      <c r="J2930" s="55">
        <v>959</v>
      </c>
      <c r="K2930" s="55">
        <v>151</v>
      </c>
      <c r="L2930" s="55">
        <v>30</v>
      </c>
      <c r="M2930" s="55">
        <v>57</v>
      </c>
      <c r="N2930" s="62">
        <v>80.09</v>
      </c>
      <c r="O2930" s="55">
        <v>12.63</v>
      </c>
      <c r="P2930" s="55">
        <v>2.54</v>
      </c>
      <c r="Q2930" s="55">
        <v>4.74</v>
      </c>
      <c r="R2930" s="55">
        <v>72</v>
      </c>
      <c r="S2930" s="55" t="s">
        <v>2802</v>
      </c>
    </row>
    <row r="2931" spans="1:19" ht="41.4" hidden="1" x14ac:dyDescent="0.25">
      <c r="A2931" s="49">
        <v>215</v>
      </c>
      <c r="B2931" s="59" t="s">
        <v>293</v>
      </c>
      <c r="C2931" s="59" t="s">
        <v>636</v>
      </c>
      <c r="D2931" s="60" t="s">
        <v>5562</v>
      </c>
      <c r="E2931" s="59" t="s">
        <v>167</v>
      </c>
      <c r="F2931" s="63" t="s">
        <v>2274</v>
      </c>
      <c r="G2931" s="55">
        <v>85000</v>
      </c>
      <c r="H2931" s="55">
        <v>6121</v>
      </c>
      <c r="I2931" s="62">
        <v>7.2</v>
      </c>
      <c r="J2931" s="55">
        <v>3039</v>
      </c>
      <c r="K2931" s="55">
        <v>810</v>
      </c>
      <c r="L2931" s="55">
        <v>335</v>
      </c>
      <c r="M2931" s="55">
        <v>1937</v>
      </c>
      <c r="N2931" s="62">
        <v>49.65</v>
      </c>
      <c r="O2931" s="55">
        <v>13.24</v>
      </c>
      <c r="P2931" s="55">
        <v>5.47</v>
      </c>
      <c r="Q2931" s="55">
        <v>31.65</v>
      </c>
      <c r="R2931" s="55">
        <v>898</v>
      </c>
      <c r="S2931" s="55" t="s">
        <v>2664</v>
      </c>
    </row>
    <row r="2932" spans="1:19" ht="41.4" hidden="1" x14ac:dyDescent="0.25">
      <c r="A2932" s="49">
        <v>215</v>
      </c>
      <c r="B2932" s="59" t="s">
        <v>293</v>
      </c>
      <c r="C2932" s="59" t="s">
        <v>636</v>
      </c>
      <c r="D2932" s="60" t="s">
        <v>5563</v>
      </c>
      <c r="E2932" s="59" t="s">
        <v>171</v>
      </c>
      <c r="F2932" s="63" t="s">
        <v>2275</v>
      </c>
      <c r="G2932" s="55">
        <v>72000</v>
      </c>
      <c r="H2932" s="55">
        <v>5220</v>
      </c>
      <c r="I2932" s="62">
        <v>7.25</v>
      </c>
      <c r="J2932" s="55">
        <v>2506</v>
      </c>
      <c r="K2932" s="55">
        <v>679</v>
      </c>
      <c r="L2932" s="55">
        <v>365</v>
      </c>
      <c r="M2932" s="55">
        <v>1670</v>
      </c>
      <c r="N2932" s="62">
        <v>48</v>
      </c>
      <c r="O2932" s="55">
        <v>13</v>
      </c>
      <c r="P2932" s="55">
        <v>7</v>
      </c>
      <c r="Q2932" s="55">
        <v>32</v>
      </c>
      <c r="R2932" s="55">
        <v>780</v>
      </c>
      <c r="S2932" s="55" t="s">
        <v>2681</v>
      </c>
    </row>
    <row r="2933" spans="1:19" ht="41.4" hidden="1" x14ac:dyDescent="0.25">
      <c r="A2933" s="49">
        <v>215</v>
      </c>
      <c r="B2933" s="59" t="s">
        <v>293</v>
      </c>
      <c r="C2933" s="59" t="s">
        <v>636</v>
      </c>
      <c r="D2933" s="60" t="s">
        <v>5563</v>
      </c>
      <c r="E2933" s="59" t="s">
        <v>167</v>
      </c>
      <c r="F2933" s="63" t="s">
        <v>2275</v>
      </c>
      <c r="G2933" s="55">
        <v>88000</v>
      </c>
      <c r="H2933" s="55">
        <v>10384</v>
      </c>
      <c r="I2933" s="62">
        <v>11.8</v>
      </c>
      <c r="J2933" s="55">
        <v>5317</v>
      </c>
      <c r="K2933" s="55">
        <v>1526</v>
      </c>
      <c r="L2933" s="55">
        <v>602</v>
      </c>
      <c r="M2933" s="55">
        <v>2939</v>
      </c>
      <c r="N2933" s="62">
        <v>51.2</v>
      </c>
      <c r="O2933" s="55">
        <v>14.7</v>
      </c>
      <c r="P2933" s="55">
        <v>5.8</v>
      </c>
      <c r="Q2933" s="55">
        <v>28.3</v>
      </c>
      <c r="R2933" s="55">
        <v>1429</v>
      </c>
      <c r="S2933" s="55" t="s">
        <v>2939</v>
      </c>
    </row>
    <row r="2934" spans="1:19" ht="55.2" hidden="1" x14ac:dyDescent="0.25">
      <c r="A2934" s="49">
        <v>215</v>
      </c>
      <c r="B2934" s="59" t="s">
        <v>293</v>
      </c>
      <c r="C2934" s="59" t="s">
        <v>636</v>
      </c>
      <c r="D2934" s="60" t="s">
        <v>5564</v>
      </c>
      <c r="E2934" s="59" t="s">
        <v>167</v>
      </c>
      <c r="F2934" s="63" t="s">
        <v>2276</v>
      </c>
      <c r="G2934" s="55">
        <v>82000</v>
      </c>
      <c r="H2934" s="55">
        <v>10824</v>
      </c>
      <c r="I2934" s="62">
        <v>13.2</v>
      </c>
      <c r="J2934" s="55">
        <v>5044</v>
      </c>
      <c r="K2934" s="55">
        <v>1266</v>
      </c>
      <c r="L2934" s="55">
        <v>628</v>
      </c>
      <c r="M2934" s="55">
        <v>3886</v>
      </c>
      <c r="N2934" s="62">
        <v>46.6</v>
      </c>
      <c r="O2934" s="55">
        <v>11.7</v>
      </c>
      <c r="P2934" s="55">
        <v>5.8</v>
      </c>
      <c r="Q2934" s="55">
        <v>35.9</v>
      </c>
      <c r="R2934" s="55">
        <v>1726</v>
      </c>
      <c r="S2934" s="55" t="s">
        <v>2939</v>
      </c>
    </row>
    <row r="2935" spans="1:19" ht="27.6" hidden="1" x14ac:dyDescent="0.25">
      <c r="A2935" s="49">
        <v>215</v>
      </c>
      <c r="B2935" s="59" t="s">
        <v>293</v>
      </c>
      <c r="C2935" s="59" t="s">
        <v>636</v>
      </c>
      <c r="D2935" s="60" t="s">
        <v>3679</v>
      </c>
      <c r="E2935" s="59" t="s">
        <v>167</v>
      </c>
      <c r="F2935" s="63" t="s">
        <v>5565</v>
      </c>
      <c r="G2935" s="55">
        <v>99000</v>
      </c>
      <c r="H2935" s="55">
        <v>11880</v>
      </c>
      <c r="I2935" s="62">
        <v>12</v>
      </c>
      <c r="J2935" s="55">
        <v>4514</v>
      </c>
      <c r="K2935" s="55">
        <v>1307</v>
      </c>
      <c r="L2935" s="55">
        <v>475</v>
      </c>
      <c r="M2935" s="55">
        <v>5584</v>
      </c>
      <c r="N2935" s="62">
        <v>38</v>
      </c>
      <c r="O2935" s="55">
        <v>11</v>
      </c>
      <c r="P2935" s="55">
        <v>4</v>
      </c>
      <c r="Q2935" s="55">
        <v>47</v>
      </c>
      <c r="R2935" s="55">
        <v>2275</v>
      </c>
      <c r="S2935" s="55" t="s">
        <v>3054</v>
      </c>
    </row>
    <row r="2936" spans="1:19" ht="27.6" hidden="1" x14ac:dyDescent="0.25">
      <c r="A2936" s="49">
        <v>215</v>
      </c>
      <c r="B2936" s="59" t="s">
        <v>293</v>
      </c>
      <c r="C2936" s="59" t="s">
        <v>636</v>
      </c>
      <c r="D2936" s="60" t="s">
        <v>5566</v>
      </c>
      <c r="E2936" s="59" t="s">
        <v>171</v>
      </c>
      <c r="F2936" s="63" t="s">
        <v>5567</v>
      </c>
      <c r="G2936" s="55">
        <v>120000</v>
      </c>
      <c r="H2936" s="55">
        <v>12240</v>
      </c>
      <c r="I2936" s="62">
        <v>10.199999999999999</v>
      </c>
      <c r="J2936" s="55">
        <v>4884</v>
      </c>
      <c r="K2936" s="55">
        <v>1236</v>
      </c>
      <c r="L2936" s="55">
        <v>612</v>
      </c>
      <c r="M2936" s="55">
        <v>5508</v>
      </c>
      <c r="N2936" s="62">
        <v>39.9</v>
      </c>
      <c r="O2936" s="55">
        <v>10.1</v>
      </c>
      <c r="P2936" s="55">
        <v>5</v>
      </c>
      <c r="Q2936" s="55">
        <v>45</v>
      </c>
      <c r="R2936" s="55">
        <v>2275</v>
      </c>
      <c r="S2936" s="55" t="s">
        <v>2939</v>
      </c>
    </row>
    <row r="2937" spans="1:19" ht="27.6" hidden="1" x14ac:dyDescent="0.25">
      <c r="A2937" s="49">
        <v>215</v>
      </c>
      <c r="B2937" s="59" t="s">
        <v>293</v>
      </c>
      <c r="C2937" s="59" t="s">
        <v>636</v>
      </c>
      <c r="D2937" s="60" t="s">
        <v>5566</v>
      </c>
      <c r="E2937" s="59" t="s">
        <v>167</v>
      </c>
      <c r="F2937" s="63" t="s">
        <v>5567</v>
      </c>
      <c r="G2937" s="55">
        <v>126000</v>
      </c>
      <c r="H2937" s="55">
        <v>11341</v>
      </c>
      <c r="I2937" s="62">
        <v>9</v>
      </c>
      <c r="J2937" s="55">
        <v>4627</v>
      </c>
      <c r="K2937" s="55">
        <v>1123</v>
      </c>
      <c r="L2937" s="55">
        <v>567</v>
      </c>
      <c r="M2937" s="55">
        <v>5024</v>
      </c>
      <c r="N2937" s="62">
        <v>40.799999999999997</v>
      </c>
      <c r="O2937" s="55">
        <v>9.9</v>
      </c>
      <c r="P2937" s="55">
        <v>5</v>
      </c>
      <c r="Q2937" s="55">
        <v>44.3</v>
      </c>
      <c r="R2937" s="55">
        <v>2082</v>
      </c>
      <c r="S2937" s="55" t="s">
        <v>2939</v>
      </c>
    </row>
    <row r="2938" spans="1:19" ht="27.6" hidden="1" x14ac:dyDescent="0.25">
      <c r="A2938" s="49">
        <v>215</v>
      </c>
      <c r="B2938" s="59" t="s">
        <v>293</v>
      </c>
      <c r="C2938" s="59" t="s">
        <v>636</v>
      </c>
      <c r="D2938" s="60" t="s">
        <v>5568</v>
      </c>
      <c r="E2938" s="59" t="s">
        <v>171</v>
      </c>
      <c r="F2938" s="63" t="s">
        <v>2279</v>
      </c>
      <c r="G2938" s="55">
        <v>119000</v>
      </c>
      <c r="H2938" s="55">
        <v>17255</v>
      </c>
      <c r="I2938" s="62">
        <v>14.5</v>
      </c>
      <c r="J2938" s="55">
        <v>7506</v>
      </c>
      <c r="K2938" s="55">
        <v>1087</v>
      </c>
      <c r="L2938" s="55">
        <v>449</v>
      </c>
      <c r="M2938" s="55">
        <v>8213</v>
      </c>
      <c r="N2938" s="62">
        <v>43.5</v>
      </c>
      <c r="O2938" s="55">
        <v>6.3</v>
      </c>
      <c r="P2938" s="55">
        <v>2.6</v>
      </c>
      <c r="Q2938" s="55">
        <v>47.6</v>
      </c>
      <c r="R2938" s="55">
        <v>3262</v>
      </c>
      <c r="S2938" s="55" t="s">
        <v>2886</v>
      </c>
    </row>
    <row r="2939" spans="1:19" ht="27.6" hidden="1" x14ac:dyDescent="0.25">
      <c r="A2939" s="49">
        <v>215</v>
      </c>
      <c r="B2939" s="59" t="s">
        <v>293</v>
      </c>
      <c r="C2939" s="59" t="s">
        <v>636</v>
      </c>
      <c r="D2939" s="60" t="s">
        <v>5568</v>
      </c>
      <c r="E2939" s="59" t="s">
        <v>167</v>
      </c>
      <c r="F2939" s="63" t="s">
        <v>2279</v>
      </c>
      <c r="G2939" s="55">
        <v>170000</v>
      </c>
      <c r="H2939" s="55">
        <v>18531</v>
      </c>
      <c r="I2939" s="62">
        <v>10.9</v>
      </c>
      <c r="J2939" s="55">
        <v>7783</v>
      </c>
      <c r="K2939" s="55">
        <v>1001</v>
      </c>
      <c r="L2939" s="55">
        <v>334</v>
      </c>
      <c r="M2939" s="55">
        <v>9413</v>
      </c>
      <c r="N2939" s="62">
        <v>42</v>
      </c>
      <c r="O2939" s="55">
        <v>5.4</v>
      </c>
      <c r="P2939" s="55">
        <v>1.8</v>
      </c>
      <c r="Q2939" s="55">
        <v>50.8</v>
      </c>
      <c r="R2939" s="55">
        <v>3661</v>
      </c>
      <c r="S2939" s="55" t="s">
        <v>2886</v>
      </c>
    </row>
    <row r="2940" spans="1:19" ht="27.6" hidden="1" x14ac:dyDescent="0.25">
      <c r="A2940" s="49">
        <v>215</v>
      </c>
      <c r="B2940" s="59" t="s">
        <v>293</v>
      </c>
      <c r="C2940" s="59" t="s">
        <v>636</v>
      </c>
      <c r="D2940" s="60" t="s">
        <v>5569</v>
      </c>
      <c r="E2940" s="59" t="s">
        <v>167</v>
      </c>
      <c r="F2940" s="63" t="s">
        <v>5570</v>
      </c>
      <c r="G2940" s="55">
        <v>147000</v>
      </c>
      <c r="H2940" s="55">
        <v>10143</v>
      </c>
      <c r="I2940" s="62">
        <v>6.9</v>
      </c>
      <c r="J2940" s="55">
        <v>4240</v>
      </c>
      <c r="K2940" s="55">
        <v>751</v>
      </c>
      <c r="L2940" s="55">
        <v>446</v>
      </c>
      <c r="M2940" s="55">
        <v>4706</v>
      </c>
      <c r="N2940" s="62">
        <v>41.8</v>
      </c>
      <c r="O2940" s="55">
        <v>7.4</v>
      </c>
      <c r="P2940" s="55">
        <v>4.4000000000000004</v>
      </c>
      <c r="Q2940" s="55">
        <v>46.4</v>
      </c>
      <c r="R2940" s="55">
        <v>1907</v>
      </c>
      <c r="S2940" s="55" t="s">
        <v>2939</v>
      </c>
    </row>
    <row r="2941" spans="1:19" ht="27.6" hidden="1" x14ac:dyDescent="0.25">
      <c r="A2941" s="49">
        <v>215</v>
      </c>
      <c r="B2941" s="59" t="s">
        <v>293</v>
      </c>
      <c r="C2941" s="59" t="s">
        <v>294</v>
      </c>
      <c r="D2941" s="60" t="s">
        <v>5571</v>
      </c>
      <c r="E2941" s="59" t="s">
        <v>167</v>
      </c>
      <c r="F2941" s="63" t="s">
        <v>5572</v>
      </c>
      <c r="G2941" s="55">
        <v>153000</v>
      </c>
      <c r="H2941" s="55">
        <v>10864</v>
      </c>
      <c r="I2941" s="62">
        <v>7.1</v>
      </c>
      <c r="J2941" s="55">
        <v>4671</v>
      </c>
      <c r="K2941" s="55">
        <v>826</v>
      </c>
      <c r="L2941" s="55">
        <v>424</v>
      </c>
      <c r="M2941" s="55">
        <v>4943</v>
      </c>
      <c r="N2941" s="62">
        <v>43</v>
      </c>
      <c r="O2941" s="55">
        <v>7.6</v>
      </c>
      <c r="P2941" s="55">
        <v>3.9</v>
      </c>
      <c r="Q2941" s="55">
        <v>45.5</v>
      </c>
      <c r="R2941" s="55">
        <v>2007</v>
      </c>
      <c r="S2941" s="55" t="s">
        <v>2939</v>
      </c>
    </row>
    <row r="2942" spans="1:19" ht="41.4" hidden="1" x14ac:dyDescent="0.25">
      <c r="A2942" s="49">
        <v>215</v>
      </c>
      <c r="B2942" s="59" t="s">
        <v>293</v>
      </c>
      <c r="C2942" s="59" t="s">
        <v>294</v>
      </c>
      <c r="D2942" s="60" t="s">
        <v>5573</v>
      </c>
      <c r="E2942" s="59" t="s">
        <v>171</v>
      </c>
      <c r="F2942" s="63" t="s">
        <v>2282</v>
      </c>
      <c r="G2942" s="55">
        <v>170000</v>
      </c>
      <c r="H2942" s="55">
        <v>12239</v>
      </c>
      <c r="I2942" s="62">
        <v>7.2</v>
      </c>
      <c r="J2942" s="55">
        <v>5263</v>
      </c>
      <c r="K2942" s="55">
        <v>930</v>
      </c>
      <c r="L2942" s="55">
        <v>477</v>
      </c>
      <c r="M2942" s="55">
        <v>5569</v>
      </c>
      <c r="N2942" s="62">
        <v>43</v>
      </c>
      <c r="O2942" s="55">
        <v>7.6</v>
      </c>
      <c r="P2942" s="55">
        <v>3.9</v>
      </c>
      <c r="Q2942" s="55">
        <v>45.5</v>
      </c>
      <c r="R2942" s="55">
        <v>2261</v>
      </c>
      <c r="S2942" s="55" t="s">
        <v>2939</v>
      </c>
    </row>
    <row r="2943" spans="1:19" ht="41.4" hidden="1" x14ac:dyDescent="0.25">
      <c r="A2943" s="49">
        <v>215</v>
      </c>
      <c r="B2943" s="59" t="s">
        <v>293</v>
      </c>
      <c r="C2943" s="59" t="s">
        <v>294</v>
      </c>
      <c r="D2943" s="60" t="s">
        <v>5573</v>
      </c>
      <c r="E2943" s="59" t="s">
        <v>167</v>
      </c>
      <c r="F2943" s="63" t="s">
        <v>2282</v>
      </c>
      <c r="G2943" s="55">
        <v>155000</v>
      </c>
      <c r="H2943" s="55">
        <v>14881</v>
      </c>
      <c r="I2943" s="62">
        <v>9.6</v>
      </c>
      <c r="J2943" s="55">
        <v>6994</v>
      </c>
      <c r="K2943" s="55">
        <v>1979</v>
      </c>
      <c r="L2943" s="55">
        <v>551</v>
      </c>
      <c r="M2943" s="55">
        <v>5357</v>
      </c>
      <c r="N2943" s="62">
        <v>47</v>
      </c>
      <c r="O2943" s="55">
        <v>13.3</v>
      </c>
      <c r="P2943" s="55">
        <v>3.7</v>
      </c>
      <c r="Q2943" s="55">
        <v>36</v>
      </c>
      <c r="R2943" s="55">
        <v>2356</v>
      </c>
      <c r="S2943" s="55" t="s">
        <v>2936</v>
      </c>
    </row>
    <row r="2944" spans="1:19" ht="55.2" hidden="1" x14ac:dyDescent="0.25">
      <c r="A2944" s="49">
        <v>215</v>
      </c>
      <c r="B2944" s="59" t="s">
        <v>293</v>
      </c>
      <c r="C2944" s="59" t="s">
        <v>294</v>
      </c>
      <c r="D2944" s="60" t="s">
        <v>5109</v>
      </c>
      <c r="E2944" s="59" t="s">
        <v>167</v>
      </c>
      <c r="F2944" s="63" t="s">
        <v>5574</v>
      </c>
      <c r="G2944" s="55">
        <v>136000</v>
      </c>
      <c r="H2944" s="55">
        <v>8431</v>
      </c>
      <c r="I2944" s="62">
        <v>6.2</v>
      </c>
      <c r="J2944" s="55">
        <v>3634</v>
      </c>
      <c r="K2944" s="55">
        <v>1180</v>
      </c>
      <c r="L2944" s="55">
        <v>320</v>
      </c>
      <c r="M2944" s="55">
        <v>3297</v>
      </c>
      <c r="N2944" s="62">
        <v>43.1</v>
      </c>
      <c r="O2944" s="55">
        <v>14</v>
      </c>
      <c r="P2944" s="55">
        <v>3.8</v>
      </c>
      <c r="Q2944" s="55">
        <v>39.1</v>
      </c>
      <c r="R2944" s="55">
        <v>1420</v>
      </c>
      <c r="S2944" s="55" t="s">
        <v>2939</v>
      </c>
    </row>
    <row r="2945" spans="1:19" ht="69" hidden="1" x14ac:dyDescent="0.25">
      <c r="A2945" s="49">
        <v>215</v>
      </c>
      <c r="B2945" s="59" t="s">
        <v>293</v>
      </c>
      <c r="C2945" s="59" t="s">
        <v>294</v>
      </c>
      <c r="D2945" s="60" t="s">
        <v>5575</v>
      </c>
      <c r="E2945" s="59" t="s">
        <v>171</v>
      </c>
      <c r="F2945" s="63" t="s">
        <v>2284</v>
      </c>
      <c r="G2945" s="55">
        <v>125000</v>
      </c>
      <c r="H2945" s="55">
        <v>8625</v>
      </c>
      <c r="I2945" s="62">
        <v>6.9</v>
      </c>
      <c r="J2945" s="55">
        <v>3717</v>
      </c>
      <c r="K2945" s="55">
        <v>1208</v>
      </c>
      <c r="L2945" s="55">
        <v>328</v>
      </c>
      <c r="M2945" s="55">
        <v>3372</v>
      </c>
      <c r="N2945" s="62">
        <v>43.1</v>
      </c>
      <c r="O2945" s="55">
        <v>14</v>
      </c>
      <c r="P2945" s="55">
        <v>3.8</v>
      </c>
      <c r="Q2945" s="55">
        <v>39.1</v>
      </c>
      <c r="R2945" s="55">
        <v>1453</v>
      </c>
      <c r="S2945" s="55" t="s">
        <v>2939</v>
      </c>
    </row>
    <row r="2946" spans="1:19" ht="69" hidden="1" x14ac:dyDescent="0.25">
      <c r="A2946" s="49">
        <v>215</v>
      </c>
      <c r="B2946" s="59" t="s">
        <v>293</v>
      </c>
      <c r="C2946" s="59" t="s">
        <v>294</v>
      </c>
      <c r="D2946" s="60" t="s">
        <v>5575</v>
      </c>
      <c r="E2946" s="59" t="s">
        <v>167</v>
      </c>
      <c r="F2946" s="63" t="s">
        <v>2284</v>
      </c>
      <c r="G2946" s="55">
        <v>125000</v>
      </c>
      <c r="H2946" s="55">
        <v>8375</v>
      </c>
      <c r="I2946" s="62">
        <v>6.7</v>
      </c>
      <c r="J2946" s="55">
        <v>3618</v>
      </c>
      <c r="K2946" s="55">
        <v>1164</v>
      </c>
      <c r="L2946" s="55">
        <v>327</v>
      </c>
      <c r="M2946" s="55">
        <v>3266</v>
      </c>
      <c r="N2946" s="62">
        <v>43.2</v>
      </c>
      <c r="O2946" s="55">
        <v>13.9</v>
      </c>
      <c r="P2946" s="55">
        <v>3.9</v>
      </c>
      <c r="Q2946" s="55">
        <v>39</v>
      </c>
      <c r="R2946" s="55">
        <v>1409</v>
      </c>
      <c r="S2946" s="55" t="s">
        <v>2939</v>
      </c>
    </row>
    <row r="2947" spans="1:19" ht="69" hidden="1" x14ac:dyDescent="0.25">
      <c r="A2947" s="49">
        <v>215</v>
      </c>
      <c r="B2947" s="59" t="s">
        <v>293</v>
      </c>
      <c r="C2947" s="59" t="s">
        <v>294</v>
      </c>
      <c r="D2947" s="60" t="s">
        <v>5576</v>
      </c>
      <c r="E2947" s="59" t="s">
        <v>171</v>
      </c>
      <c r="F2947" s="63" t="s">
        <v>2285</v>
      </c>
      <c r="G2947" s="55">
        <v>115000</v>
      </c>
      <c r="H2947" s="55">
        <v>8510</v>
      </c>
      <c r="I2947" s="62">
        <v>7.4</v>
      </c>
      <c r="J2947" s="55">
        <v>3676</v>
      </c>
      <c r="K2947" s="55">
        <v>1183</v>
      </c>
      <c r="L2947" s="55">
        <v>332</v>
      </c>
      <c r="M2947" s="55">
        <v>3319</v>
      </c>
      <c r="N2947" s="62">
        <v>43.2</v>
      </c>
      <c r="O2947" s="55">
        <v>13.9</v>
      </c>
      <c r="P2947" s="55">
        <v>3.9</v>
      </c>
      <c r="Q2947" s="55">
        <v>39</v>
      </c>
      <c r="R2947" s="55">
        <v>1431</v>
      </c>
      <c r="S2947" s="55" t="s">
        <v>2939</v>
      </c>
    </row>
    <row r="2948" spans="1:19" ht="69" hidden="1" x14ac:dyDescent="0.25">
      <c r="A2948" s="49">
        <v>215</v>
      </c>
      <c r="B2948" s="59" t="s">
        <v>293</v>
      </c>
      <c r="C2948" s="59" t="s">
        <v>294</v>
      </c>
      <c r="D2948" s="60" t="s">
        <v>5576</v>
      </c>
      <c r="E2948" s="59" t="s">
        <v>167</v>
      </c>
      <c r="F2948" s="63" t="s">
        <v>2285</v>
      </c>
      <c r="G2948" s="55">
        <v>65000</v>
      </c>
      <c r="H2948" s="55">
        <v>7865</v>
      </c>
      <c r="I2948" s="62">
        <v>12.1</v>
      </c>
      <c r="J2948" s="55">
        <v>1573</v>
      </c>
      <c r="K2948" s="55">
        <v>1400</v>
      </c>
      <c r="L2948" s="55">
        <v>417</v>
      </c>
      <c r="M2948" s="55">
        <v>4475</v>
      </c>
      <c r="N2948" s="62">
        <v>20</v>
      </c>
      <c r="O2948" s="55">
        <v>17.8</v>
      </c>
      <c r="P2948" s="55">
        <v>5.3</v>
      </c>
      <c r="Q2948" s="55">
        <v>56.9</v>
      </c>
      <c r="R2948" s="55">
        <v>1789</v>
      </c>
      <c r="S2948" s="55" t="s">
        <v>2939</v>
      </c>
    </row>
    <row r="2949" spans="1:19" ht="69" hidden="1" x14ac:dyDescent="0.25">
      <c r="A2949" s="49">
        <v>215</v>
      </c>
      <c r="B2949" s="59" t="s">
        <v>293</v>
      </c>
      <c r="C2949" s="59" t="s">
        <v>294</v>
      </c>
      <c r="D2949" s="60" t="s">
        <v>5577</v>
      </c>
      <c r="E2949" s="59" t="s">
        <v>171</v>
      </c>
      <c r="F2949" s="63" t="s">
        <v>5578</v>
      </c>
      <c r="G2949" s="55">
        <v>63000</v>
      </c>
      <c r="H2949" s="55">
        <v>6678</v>
      </c>
      <c r="I2949" s="62">
        <v>10.6</v>
      </c>
      <c r="J2949" s="55">
        <v>1529</v>
      </c>
      <c r="K2949" s="55">
        <v>915</v>
      </c>
      <c r="L2949" s="55">
        <v>327</v>
      </c>
      <c r="M2949" s="55">
        <v>3907</v>
      </c>
      <c r="N2949" s="62">
        <v>22.9</v>
      </c>
      <c r="O2949" s="55">
        <v>13.7</v>
      </c>
      <c r="P2949" s="55">
        <v>4.9000000000000004</v>
      </c>
      <c r="Q2949" s="55">
        <v>58.5</v>
      </c>
      <c r="R2949" s="55">
        <v>1534</v>
      </c>
      <c r="S2949" s="55" t="s">
        <v>2939</v>
      </c>
    </row>
    <row r="2950" spans="1:19" ht="69" hidden="1" x14ac:dyDescent="0.25">
      <c r="A2950" s="49">
        <v>215</v>
      </c>
      <c r="B2950" s="59" t="s">
        <v>293</v>
      </c>
      <c r="C2950" s="59" t="s">
        <v>294</v>
      </c>
      <c r="D2950" s="60" t="s">
        <v>5577</v>
      </c>
      <c r="E2950" s="59" t="s">
        <v>167</v>
      </c>
      <c r="F2950" s="63" t="s">
        <v>5578</v>
      </c>
      <c r="G2950" s="55">
        <v>58000</v>
      </c>
      <c r="H2950" s="55">
        <v>6148</v>
      </c>
      <c r="I2950" s="62">
        <v>10.6</v>
      </c>
      <c r="J2950" s="55">
        <v>2035</v>
      </c>
      <c r="K2950" s="55">
        <v>510</v>
      </c>
      <c r="L2950" s="55">
        <v>203</v>
      </c>
      <c r="M2950" s="55">
        <v>3400</v>
      </c>
      <c r="N2950" s="62">
        <v>33.1</v>
      </c>
      <c r="O2950" s="55">
        <v>8.3000000000000007</v>
      </c>
      <c r="P2950" s="55">
        <v>3.3</v>
      </c>
      <c r="Q2950" s="55">
        <v>55.3</v>
      </c>
      <c r="R2950" s="55">
        <v>1321</v>
      </c>
      <c r="S2950" s="55" t="s">
        <v>2939</v>
      </c>
    </row>
    <row r="2951" spans="1:19" ht="41.4" hidden="1" x14ac:dyDescent="0.25">
      <c r="A2951" s="49">
        <v>215</v>
      </c>
      <c r="B2951" s="59" t="s">
        <v>293</v>
      </c>
      <c r="C2951" s="59" t="s">
        <v>294</v>
      </c>
      <c r="D2951" s="60" t="s">
        <v>5579</v>
      </c>
      <c r="E2951" s="59" t="s">
        <v>167</v>
      </c>
      <c r="F2951" s="63" t="s">
        <v>2287</v>
      </c>
      <c r="G2951" s="55">
        <v>61000</v>
      </c>
      <c r="H2951" s="55">
        <v>5569</v>
      </c>
      <c r="I2951" s="62">
        <v>9.1300000000000008</v>
      </c>
      <c r="J2951" s="55">
        <v>2273</v>
      </c>
      <c r="K2951" s="55">
        <v>384</v>
      </c>
      <c r="L2951" s="55">
        <v>178</v>
      </c>
      <c r="M2951" s="55">
        <v>2734</v>
      </c>
      <c r="N2951" s="62">
        <v>40.82</v>
      </c>
      <c r="O2951" s="55">
        <v>6.89</v>
      </c>
      <c r="P2951" s="55">
        <v>3.19</v>
      </c>
      <c r="Q2951" s="55">
        <v>49.09</v>
      </c>
      <c r="R2951" s="55">
        <v>1084</v>
      </c>
      <c r="S2951" s="55" t="s">
        <v>2670</v>
      </c>
    </row>
    <row r="2952" spans="1:19" ht="27.6" hidden="1" x14ac:dyDescent="0.25">
      <c r="A2952" s="49">
        <v>215</v>
      </c>
      <c r="B2952" s="59" t="s">
        <v>293</v>
      </c>
      <c r="C2952" s="59" t="s">
        <v>294</v>
      </c>
      <c r="D2952" s="60" t="s">
        <v>5580</v>
      </c>
      <c r="E2952" s="59" t="s">
        <v>167</v>
      </c>
      <c r="F2952" s="63" t="s">
        <v>5581</v>
      </c>
      <c r="G2952" s="55">
        <v>61000</v>
      </c>
      <c r="H2952" s="55">
        <v>5569</v>
      </c>
      <c r="I2952" s="62">
        <v>9.1300000000000008</v>
      </c>
      <c r="J2952" s="55">
        <v>2273</v>
      </c>
      <c r="K2952" s="55">
        <v>384</v>
      </c>
      <c r="L2952" s="55">
        <v>178</v>
      </c>
      <c r="M2952" s="55">
        <v>2734</v>
      </c>
      <c r="N2952" s="62">
        <v>40.82</v>
      </c>
      <c r="O2952" s="55">
        <v>6.89</v>
      </c>
      <c r="P2952" s="55">
        <v>3.19</v>
      </c>
      <c r="Q2952" s="55">
        <v>49.09</v>
      </c>
      <c r="R2952" s="55">
        <v>1084</v>
      </c>
      <c r="S2952" s="55" t="s">
        <v>2670</v>
      </c>
    </row>
    <row r="2953" spans="1:19" ht="27.6" hidden="1" x14ac:dyDescent="0.25">
      <c r="A2953" s="49">
        <v>215</v>
      </c>
      <c r="B2953" s="59" t="s">
        <v>293</v>
      </c>
      <c r="C2953" s="59" t="s">
        <v>294</v>
      </c>
      <c r="D2953" s="60" t="s">
        <v>5582</v>
      </c>
      <c r="E2953" s="59" t="s">
        <v>171</v>
      </c>
      <c r="F2953" s="63" t="s">
        <v>586</v>
      </c>
      <c r="G2953" s="55">
        <v>55000</v>
      </c>
      <c r="H2953" s="55">
        <v>5049</v>
      </c>
      <c r="I2953" s="62">
        <v>9.18</v>
      </c>
      <c r="J2953" s="55">
        <v>1699</v>
      </c>
      <c r="K2953" s="55">
        <v>295</v>
      </c>
      <c r="L2953" s="55">
        <v>111</v>
      </c>
      <c r="M2953" s="55">
        <v>2944</v>
      </c>
      <c r="N2953" s="62">
        <v>33.65</v>
      </c>
      <c r="O2953" s="55">
        <v>5.85</v>
      </c>
      <c r="P2953" s="55">
        <v>2.2000000000000002</v>
      </c>
      <c r="Q2953" s="55">
        <v>58.3</v>
      </c>
      <c r="R2953" s="55">
        <v>1119</v>
      </c>
      <c r="S2953" s="55" t="s">
        <v>3024</v>
      </c>
    </row>
    <row r="2954" spans="1:19" ht="41.4" hidden="1" x14ac:dyDescent="0.25">
      <c r="A2954" s="49">
        <v>216</v>
      </c>
      <c r="B2954" s="59" t="s">
        <v>428</v>
      </c>
      <c r="C2954" s="59" t="s">
        <v>1025</v>
      </c>
      <c r="D2954" s="60" t="s">
        <v>2708</v>
      </c>
      <c r="E2954" s="59" t="s">
        <v>167</v>
      </c>
      <c r="F2954" s="63" t="s">
        <v>2290</v>
      </c>
      <c r="G2954" s="55">
        <v>15700</v>
      </c>
      <c r="H2954" s="55">
        <v>1099</v>
      </c>
      <c r="I2954" s="62">
        <v>7</v>
      </c>
      <c r="J2954" s="55">
        <v>802</v>
      </c>
      <c r="K2954" s="55">
        <v>132</v>
      </c>
      <c r="L2954" s="55">
        <v>55</v>
      </c>
      <c r="M2954" s="55">
        <v>110</v>
      </c>
      <c r="N2954" s="62">
        <v>73</v>
      </c>
      <c r="O2954" s="55">
        <v>12</v>
      </c>
      <c r="P2954" s="55">
        <v>5</v>
      </c>
      <c r="Q2954" s="55">
        <v>10</v>
      </c>
      <c r="R2954" s="55">
        <v>86</v>
      </c>
      <c r="S2954" s="55" t="s">
        <v>3011</v>
      </c>
    </row>
    <row r="2955" spans="1:19" ht="27.6" hidden="1" x14ac:dyDescent="0.25">
      <c r="A2955" s="49">
        <v>216</v>
      </c>
      <c r="B2955" s="59" t="s">
        <v>428</v>
      </c>
      <c r="C2955" s="59" t="s">
        <v>1025</v>
      </c>
      <c r="D2955" s="60" t="s">
        <v>5583</v>
      </c>
      <c r="E2955" s="59" t="s">
        <v>171</v>
      </c>
      <c r="F2955" s="63" t="s">
        <v>2212</v>
      </c>
      <c r="G2955" s="55">
        <v>11300</v>
      </c>
      <c r="H2955" s="55">
        <v>791</v>
      </c>
      <c r="I2955" s="62">
        <v>7</v>
      </c>
      <c r="J2955" s="55">
        <v>577</v>
      </c>
      <c r="K2955" s="55">
        <v>95</v>
      </c>
      <c r="L2955" s="55">
        <v>40</v>
      </c>
      <c r="M2955" s="55">
        <v>79</v>
      </c>
      <c r="N2955" s="62">
        <v>73</v>
      </c>
      <c r="O2955" s="55">
        <v>12</v>
      </c>
      <c r="P2955" s="55">
        <v>5</v>
      </c>
      <c r="Q2955" s="55">
        <v>10</v>
      </c>
      <c r="R2955" s="55">
        <v>62</v>
      </c>
      <c r="S2955" s="55" t="s">
        <v>3011</v>
      </c>
    </row>
    <row r="2956" spans="1:19" ht="27.6" hidden="1" x14ac:dyDescent="0.25">
      <c r="A2956" s="49">
        <v>216</v>
      </c>
      <c r="B2956" s="59" t="s">
        <v>428</v>
      </c>
      <c r="C2956" s="59" t="s">
        <v>1025</v>
      </c>
      <c r="D2956" s="60" t="s">
        <v>5584</v>
      </c>
      <c r="E2956" s="59" t="s">
        <v>167</v>
      </c>
      <c r="F2956" s="63" t="s">
        <v>2212</v>
      </c>
      <c r="G2956" s="55">
        <v>13800</v>
      </c>
      <c r="H2956" s="55">
        <v>966</v>
      </c>
      <c r="I2956" s="62">
        <v>7</v>
      </c>
      <c r="J2956" s="55">
        <v>618</v>
      </c>
      <c r="K2956" s="55">
        <v>135</v>
      </c>
      <c r="L2956" s="55">
        <v>97</v>
      </c>
      <c r="M2956" s="55">
        <v>116</v>
      </c>
      <c r="N2956" s="62">
        <v>64</v>
      </c>
      <c r="O2956" s="55">
        <v>14</v>
      </c>
      <c r="P2956" s="55">
        <v>10</v>
      </c>
      <c r="Q2956" s="55">
        <v>12</v>
      </c>
      <c r="R2956" s="55">
        <v>88</v>
      </c>
      <c r="S2956" s="55" t="s">
        <v>3011</v>
      </c>
    </row>
    <row r="2957" spans="1:19" ht="55.2" hidden="1" x14ac:dyDescent="0.25">
      <c r="A2957" s="49">
        <v>216</v>
      </c>
      <c r="B2957" s="59" t="s">
        <v>428</v>
      </c>
      <c r="C2957" s="59" t="s">
        <v>1025</v>
      </c>
      <c r="D2957" s="60" t="s">
        <v>5585</v>
      </c>
      <c r="E2957" s="59" t="s">
        <v>167</v>
      </c>
      <c r="F2957" s="63" t="s">
        <v>2291</v>
      </c>
      <c r="G2957" s="55">
        <v>3800</v>
      </c>
      <c r="H2957" s="55">
        <v>266</v>
      </c>
      <c r="I2957" s="62">
        <v>7</v>
      </c>
      <c r="J2957" s="55">
        <v>173</v>
      </c>
      <c r="K2957" s="55">
        <v>37</v>
      </c>
      <c r="L2957" s="55">
        <v>19</v>
      </c>
      <c r="M2957" s="55">
        <v>37</v>
      </c>
      <c r="N2957" s="62">
        <v>65.08</v>
      </c>
      <c r="O2957" s="55">
        <v>13.89</v>
      </c>
      <c r="P2957" s="55">
        <v>7.14</v>
      </c>
      <c r="Q2957" s="55">
        <v>13.89</v>
      </c>
      <c r="R2957" s="55">
        <v>25</v>
      </c>
      <c r="S2957" s="55" t="s">
        <v>3223</v>
      </c>
    </row>
    <row r="2958" spans="1:19" ht="13.8" hidden="1" x14ac:dyDescent="0.25">
      <c r="A2958" s="49">
        <v>216</v>
      </c>
      <c r="B2958" s="59" t="s">
        <v>428</v>
      </c>
      <c r="C2958" s="59" t="s">
        <v>1025</v>
      </c>
      <c r="D2958" s="60" t="s">
        <v>5586</v>
      </c>
      <c r="E2958" s="59" t="s">
        <v>171</v>
      </c>
      <c r="F2958" s="63" t="s">
        <v>5587</v>
      </c>
      <c r="G2958" s="55">
        <v>4000</v>
      </c>
      <c r="H2958" s="55">
        <v>252</v>
      </c>
      <c r="I2958" s="62">
        <v>6.29</v>
      </c>
      <c r="J2958" s="55">
        <v>172</v>
      </c>
      <c r="K2958" s="55">
        <v>27</v>
      </c>
      <c r="L2958" s="55">
        <v>17</v>
      </c>
      <c r="M2958" s="55">
        <v>36</v>
      </c>
      <c r="N2958" s="62">
        <v>68.22</v>
      </c>
      <c r="O2958" s="55">
        <v>10.59</v>
      </c>
      <c r="P2958" s="55">
        <v>6.78</v>
      </c>
      <c r="Q2958" s="55">
        <v>14.41</v>
      </c>
      <c r="R2958" s="55">
        <v>23</v>
      </c>
      <c r="S2958" s="55" t="s">
        <v>3223</v>
      </c>
    </row>
    <row r="2959" spans="1:19" ht="13.8" hidden="1" x14ac:dyDescent="0.25">
      <c r="A2959" s="49">
        <v>216</v>
      </c>
      <c r="B2959" s="59" t="s">
        <v>428</v>
      </c>
      <c r="C2959" s="59" t="s">
        <v>1025</v>
      </c>
      <c r="D2959" s="60" t="s">
        <v>5586</v>
      </c>
      <c r="E2959" s="59" t="s">
        <v>167</v>
      </c>
      <c r="F2959" s="63" t="s">
        <v>5587</v>
      </c>
      <c r="G2959" s="55">
        <v>4600</v>
      </c>
      <c r="H2959" s="55">
        <v>323</v>
      </c>
      <c r="I2959" s="62">
        <v>7</v>
      </c>
      <c r="J2959" s="55">
        <v>213</v>
      </c>
      <c r="K2959" s="55">
        <v>45</v>
      </c>
      <c r="L2959" s="55">
        <v>23</v>
      </c>
      <c r="M2959" s="55">
        <v>42</v>
      </c>
      <c r="N2959" s="62">
        <v>66</v>
      </c>
      <c r="O2959" s="55">
        <v>14</v>
      </c>
      <c r="P2959" s="55">
        <v>7</v>
      </c>
      <c r="Q2959" s="55">
        <v>13</v>
      </c>
      <c r="R2959" s="55">
        <v>29</v>
      </c>
      <c r="S2959" s="55" t="s">
        <v>3011</v>
      </c>
    </row>
    <row r="2960" spans="1:19" ht="41.4" hidden="1" x14ac:dyDescent="0.25">
      <c r="A2960" s="49">
        <v>216</v>
      </c>
      <c r="B2960" s="59" t="s">
        <v>428</v>
      </c>
      <c r="C2960" s="59" t="s">
        <v>1025</v>
      </c>
      <c r="D2960" s="60" t="s">
        <v>5588</v>
      </c>
      <c r="E2960" s="59" t="s">
        <v>171</v>
      </c>
      <c r="F2960" s="63" t="s">
        <v>2293</v>
      </c>
      <c r="G2960" s="55">
        <v>5700</v>
      </c>
      <c r="H2960" s="55">
        <v>456</v>
      </c>
      <c r="I2960" s="62">
        <v>8</v>
      </c>
      <c r="J2960" s="55">
        <v>228</v>
      </c>
      <c r="K2960" s="55">
        <v>114</v>
      </c>
      <c r="L2960" s="55">
        <v>50</v>
      </c>
      <c r="M2960" s="55">
        <v>64</v>
      </c>
      <c r="N2960" s="62">
        <v>50</v>
      </c>
      <c r="O2960" s="55">
        <v>25</v>
      </c>
      <c r="P2960" s="55">
        <v>11</v>
      </c>
      <c r="Q2960" s="55">
        <v>14</v>
      </c>
      <c r="R2960" s="55">
        <v>48</v>
      </c>
      <c r="S2960" s="55" t="s">
        <v>3223</v>
      </c>
    </row>
    <row r="2961" spans="1:19" ht="41.4" hidden="1" x14ac:dyDescent="0.25">
      <c r="A2961" s="49">
        <v>216</v>
      </c>
      <c r="B2961" s="59" t="s">
        <v>428</v>
      </c>
      <c r="C2961" s="59" t="s">
        <v>1025</v>
      </c>
      <c r="D2961" s="60" t="s">
        <v>5588</v>
      </c>
      <c r="E2961" s="59" t="s">
        <v>167</v>
      </c>
      <c r="F2961" s="63" t="s">
        <v>2293</v>
      </c>
      <c r="G2961" s="55">
        <v>4750</v>
      </c>
      <c r="H2961" s="55">
        <v>409</v>
      </c>
      <c r="I2961" s="62">
        <v>8.59</v>
      </c>
      <c r="J2961" s="55">
        <v>204</v>
      </c>
      <c r="K2961" s="55">
        <v>108</v>
      </c>
      <c r="L2961" s="55">
        <v>48</v>
      </c>
      <c r="M2961" s="55">
        <v>49</v>
      </c>
      <c r="N2961" s="62">
        <v>50</v>
      </c>
      <c r="O2961" s="55">
        <v>26.4</v>
      </c>
      <c r="P2961" s="55">
        <v>11.68</v>
      </c>
      <c r="Q2961" s="55">
        <v>11.93</v>
      </c>
      <c r="R2961" s="55">
        <v>41</v>
      </c>
      <c r="S2961" s="55" t="s">
        <v>3223</v>
      </c>
    </row>
    <row r="2962" spans="1:19" ht="27.6" hidden="1" x14ac:dyDescent="0.25">
      <c r="A2962" s="49">
        <v>216</v>
      </c>
      <c r="B2962" s="59" t="s">
        <v>428</v>
      </c>
      <c r="C2962" s="59" t="s">
        <v>1025</v>
      </c>
      <c r="D2962" s="60" t="s">
        <v>5589</v>
      </c>
      <c r="E2962" s="59" t="s">
        <v>171</v>
      </c>
      <c r="F2962" s="63" t="s">
        <v>439</v>
      </c>
      <c r="G2962" s="55">
        <v>1200</v>
      </c>
      <c r="H2962" s="55">
        <v>117</v>
      </c>
      <c r="I2962" s="62">
        <v>9.64</v>
      </c>
      <c r="J2962" s="55">
        <v>70</v>
      </c>
      <c r="K2962" s="55">
        <v>10</v>
      </c>
      <c r="L2962" s="55">
        <v>7</v>
      </c>
      <c r="M2962" s="55">
        <v>30</v>
      </c>
      <c r="N2962" s="62">
        <v>60.38</v>
      </c>
      <c r="O2962" s="55">
        <v>8.49</v>
      </c>
      <c r="P2962" s="55">
        <v>5.66</v>
      </c>
      <c r="Q2962" s="55">
        <v>25.47</v>
      </c>
      <c r="R2962" s="55">
        <v>15</v>
      </c>
      <c r="S2962" s="55" t="s">
        <v>3223</v>
      </c>
    </row>
    <row r="2963" spans="1:19" ht="110.4" hidden="1" x14ac:dyDescent="0.25">
      <c r="A2963" s="49">
        <v>217</v>
      </c>
      <c r="B2963" s="59" t="s">
        <v>202</v>
      </c>
      <c r="C2963" s="59" t="s">
        <v>203</v>
      </c>
      <c r="D2963" s="60" t="s">
        <v>5590</v>
      </c>
      <c r="E2963" s="59" t="s">
        <v>167</v>
      </c>
      <c r="F2963" s="63" t="s">
        <v>2295</v>
      </c>
      <c r="G2963" s="55">
        <v>12400</v>
      </c>
      <c r="H2963" s="55">
        <v>248</v>
      </c>
      <c r="I2963" s="62">
        <v>2</v>
      </c>
      <c r="J2963" s="55">
        <v>205</v>
      </c>
      <c r="K2963" s="55">
        <v>21</v>
      </c>
      <c r="L2963" s="55">
        <v>5</v>
      </c>
      <c r="M2963" s="55">
        <v>17</v>
      </c>
      <c r="N2963" s="62">
        <v>82.6</v>
      </c>
      <c r="O2963" s="55">
        <v>8.4</v>
      </c>
      <c r="P2963" s="55">
        <v>2</v>
      </c>
      <c r="Q2963" s="55">
        <v>7</v>
      </c>
      <c r="R2963" s="55">
        <v>16</v>
      </c>
      <c r="S2963" s="55" t="s">
        <v>3231</v>
      </c>
    </row>
    <row r="2964" spans="1:19" ht="27.6" hidden="1" x14ac:dyDescent="0.25">
      <c r="A2964" s="49">
        <v>217</v>
      </c>
      <c r="B2964" s="59" t="s">
        <v>202</v>
      </c>
      <c r="C2964" s="59" t="s">
        <v>203</v>
      </c>
      <c r="D2964" s="60" t="s">
        <v>5591</v>
      </c>
      <c r="E2964" s="59" t="s">
        <v>171</v>
      </c>
      <c r="F2964" s="63" t="s">
        <v>257</v>
      </c>
      <c r="G2964" s="55">
        <v>18000</v>
      </c>
      <c r="H2964" s="55">
        <v>540</v>
      </c>
      <c r="I2964" s="62">
        <v>3</v>
      </c>
      <c r="J2964" s="55">
        <v>446</v>
      </c>
      <c r="K2964" s="55">
        <v>45</v>
      </c>
      <c r="L2964" s="55">
        <v>10</v>
      </c>
      <c r="M2964" s="55">
        <v>39</v>
      </c>
      <c r="N2964" s="62">
        <v>82.6</v>
      </c>
      <c r="O2964" s="55">
        <v>8.3000000000000007</v>
      </c>
      <c r="P2964" s="55">
        <v>1.9</v>
      </c>
      <c r="Q2964" s="55">
        <v>7.2</v>
      </c>
      <c r="R2964" s="55">
        <v>35</v>
      </c>
      <c r="S2964" s="55" t="s">
        <v>3231</v>
      </c>
    </row>
    <row r="2965" spans="1:19" ht="55.2" hidden="1" x14ac:dyDescent="0.25">
      <c r="A2965" s="49">
        <v>218</v>
      </c>
      <c r="B2965" s="59" t="s">
        <v>202</v>
      </c>
      <c r="C2965" s="59" t="s">
        <v>223</v>
      </c>
      <c r="D2965" s="60" t="s">
        <v>5592</v>
      </c>
      <c r="E2965" s="59" t="s">
        <v>171</v>
      </c>
      <c r="F2965" s="63" t="s">
        <v>2297</v>
      </c>
      <c r="G2965" s="55">
        <v>14300</v>
      </c>
      <c r="H2965" s="55">
        <v>1145</v>
      </c>
      <c r="I2965" s="62">
        <v>8</v>
      </c>
      <c r="J2965" s="55">
        <v>832</v>
      </c>
      <c r="K2965" s="55">
        <v>119</v>
      </c>
      <c r="L2965" s="55">
        <v>45</v>
      </c>
      <c r="M2965" s="55">
        <v>149</v>
      </c>
      <c r="N2965" s="62">
        <v>72.7</v>
      </c>
      <c r="O2965" s="55">
        <v>10.4</v>
      </c>
      <c r="P2965" s="55">
        <v>3.9</v>
      </c>
      <c r="Q2965" s="55">
        <v>13</v>
      </c>
      <c r="R2965" s="55">
        <v>98</v>
      </c>
      <c r="S2965" s="55" t="s">
        <v>2650</v>
      </c>
    </row>
    <row r="2966" spans="1:19" ht="27.6" hidden="1" x14ac:dyDescent="0.25">
      <c r="A2966" s="49">
        <v>219</v>
      </c>
      <c r="B2966" s="59" t="s">
        <v>336</v>
      </c>
      <c r="C2966" s="59" t="s">
        <v>348</v>
      </c>
      <c r="D2966" s="60" t="s">
        <v>5593</v>
      </c>
      <c r="E2966" s="59" t="s">
        <v>171</v>
      </c>
      <c r="F2966" s="63" t="s">
        <v>2299</v>
      </c>
      <c r="G2966" s="55">
        <v>14200</v>
      </c>
      <c r="H2966" s="55">
        <v>1278</v>
      </c>
      <c r="I2966" s="62">
        <v>9</v>
      </c>
      <c r="J2966" s="55">
        <v>281</v>
      </c>
      <c r="K2966" s="55">
        <v>243</v>
      </c>
      <c r="L2966" s="55">
        <v>102</v>
      </c>
      <c r="M2966" s="55">
        <v>652</v>
      </c>
      <c r="N2966" s="62">
        <v>22</v>
      </c>
      <c r="O2966" s="55">
        <v>19</v>
      </c>
      <c r="P2966" s="55">
        <v>8</v>
      </c>
      <c r="Q2966" s="55">
        <v>51</v>
      </c>
      <c r="R2966" s="55">
        <v>272</v>
      </c>
      <c r="S2966" s="55" t="s">
        <v>2773</v>
      </c>
    </row>
    <row r="2967" spans="1:19" ht="27.6" hidden="1" x14ac:dyDescent="0.25">
      <c r="A2967" s="49">
        <v>220</v>
      </c>
      <c r="B2967" s="59" t="s">
        <v>244</v>
      </c>
      <c r="C2967" s="59" t="s">
        <v>666</v>
      </c>
      <c r="D2967" s="60" t="s">
        <v>2660</v>
      </c>
      <c r="E2967" s="59" t="s">
        <v>167</v>
      </c>
      <c r="F2967" s="63" t="s">
        <v>1113</v>
      </c>
      <c r="G2967" s="55">
        <v>160</v>
      </c>
      <c r="H2967" s="55">
        <v>5</v>
      </c>
      <c r="I2967" s="62">
        <v>3.33</v>
      </c>
      <c r="J2967" s="55">
        <v>0</v>
      </c>
      <c r="K2967" s="55">
        <v>1</v>
      </c>
      <c r="L2967" s="55">
        <v>4</v>
      </c>
      <c r="M2967" s="55">
        <v>0</v>
      </c>
      <c r="N2967" s="62">
        <v>0</v>
      </c>
      <c r="O2967" s="55">
        <v>25</v>
      </c>
      <c r="P2967" s="55">
        <v>75</v>
      </c>
      <c r="Q2967" s="55">
        <v>0</v>
      </c>
      <c r="R2967" s="55">
        <v>1</v>
      </c>
      <c r="S2967" s="55" t="s">
        <v>3024</v>
      </c>
    </row>
    <row r="2968" spans="1:19" ht="27.6" hidden="1" x14ac:dyDescent="0.25">
      <c r="A2968" s="49">
        <v>220</v>
      </c>
      <c r="B2968" s="59" t="s">
        <v>460</v>
      </c>
      <c r="C2968" s="59" t="s">
        <v>461</v>
      </c>
      <c r="D2968" s="60" t="s">
        <v>5594</v>
      </c>
      <c r="E2968" s="59" t="s">
        <v>171</v>
      </c>
      <c r="F2968" s="63" t="s">
        <v>2301</v>
      </c>
      <c r="G2968" s="55">
        <v>930</v>
      </c>
      <c r="H2968" s="55">
        <v>147</v>
      </c>
      <c r="I2968" s="62">
        <v>15.81</v>
      </c>
      <c r="J2968" s="55">
        <v>78</v>
      </c>
      <c r="K2968" s="55">
        <v>19</v>
      </c>
      <c r="L2968" s="55">
        <v>9</v>
      </c>
      <c r="M2968" s="55">
        <v>41</v>
      </c>
      <c r="N2968" s="62">
        <v>53.06</v>
      </c>
      <c r="O2968" s="55">
        <v>12.93</v>
      </c>
      <c r="P2968" s="55">
        <v>6.12</v>
      </c>
      <c r="Q2968" s="55">
        <v>27.89</v>
      </c>
      <c r="R2968" s="55">
        <v>20</v>
      </c>
      <c r="S2968" s="55" t="s">
        <v>3223</v>
      </c>
    </row>
    <row r="2969" spans="1:19" ht="27.6" hidden="1" x14ac:dyDescent="0.25">
      <c r="A2969" s="49">
        <v>221</v>
      </c>
      <c r="B2969" s="59" t="s">
        <v>244</v>
      </c>
      <c r="C2969" s="59" t="s">
        <v>662</v>
      </c>
      <c r="D2969" s="60" t="s">
        <v>2660</v>
      </c>
      <c r="E2969" s="59" t="s">
        <v>167</v>
      </c>
      <c r="F2969" s="63" t="s">
        <v>2129</v>
      </c>
      <c r="G2969" s="55">
        <v>33500</v>
      </c>
      <c r="H2969" s="55">
        <v>2023</v>
      </c>
      <c r="I2969" s="62">
        <v>6.04</v>
      </c>
      <c r="J2969" s="55">
        <v>833</v>
      </c>
      <c r="K2969" s="55">
        <v>317</v>
      </c>
      <c r="L2969" s="55">
        <v>121</v>
      </c>
      <c r="M2969" s="55">
        <v>752</v>
      </c>
      <c r="N2969" s="62">
        <v>41.19</v>
      </c>
      <c r="O2969" s="55">
        <v>15.65</v>
      </c>
      <c r="P2969" s="55">
        <v>5.98</v>
      </c>
      <c r="Q2969" s="55">
        <v>37.18</v>
      </c>
      <c r="R2969" s="55">
        <v>336</v>
      </c>
      <c r="S2969" s="55" t="s">
        <v>2875</v>
      </c>
    </row>
    <row r="2970" spans="1:19" ht="27.6" hidden="1" x14ac:dyDescent="0.25">
      <c r="A2970" s="49">
        <v>221</v>
      </c>
      <c r="B2970" s="59" t="s">
        <v>244</v>
      </c>
      <c r="C2970" s="59" t="s">
        <v>662</v>
      </c>
      <c r="D2970" s="60" t="s">
        <v>5595</v>
      </c>
      <c r="E2970" s="59" t="s">
        <v>171</v>
      </c>
      <c r="F2970" s="63" t="s">
        <v>661</v>
      </c>
      <c r="G2970" s="55">
        <v>32000</v>
      </c>
      <c r="H2970" s="55">
        <v>1616</v>
      </c>
      <c r="I2970" s="62">
        <v>5.05</v>
      </c>
      <c r="J2970" s="55">
        <v>726</v>
      </c>
      <c r="K2970" s="55">
        <v>393</v>
      </c>
      <c r="L2970" s="55">
        <v>101</v>
      </c>
      <c r="M2970" s="55">
        <v>396</v>
      </c>
      <c r="N2970" s="62">
        <v>44.91</v>
      </c>
      <c r="O2970" s="55">
        <v>24.33</v>
      </c>
      <c r="P2970" s="55">
        <v>6.28</v>
      </c>
      <c r="Q2970" s="55">
        <v>24.49</v>
      </c>
      <c r="R2970" s="55">
        <v>213</v>
      </c>
      <c r="S2970" s="55" t="s">
        <v>2875</v>
      </c>
    </row>
    <row r="2971" spans="1:19" ht="41.4" hidden="1" x14ac:dyDescent="0.25">
      <c r="A2971" s="49">
        <v>222</v>
      </c>
      <c r="B2971" s="59" t="s">
        <v>270</v>
      </c>
      <c r="C2971" s="59" t="s">
        <v>271</v>
      </c>
      <c r="D2971" s="60" t="s">
        <v>2708</v>
      </c>
      <c r="E2971" s="59" t="s">
        <v>167</v>
      </c>
      <c r="F2971" s="63" t="s">
        <v>2304</v>
      </c>
      <c r="G2971" s="55">
        <v>7300</v>
      </c>
      <c r="H2971" s="55">
        <v>401</v>
      </c>
      <c r="I2971" s="62">
        <v>5.5</v>
      </c>
      <c r="J2971" s="55">
        <v>281</v>
      </c>
      <c r="K2971" s="55">
        <v>72</v>
      </c>
      <c r="L2971" s="55">
        <v>8</v>
      </c>
      <c r="M2971" s="55">
        <v>40</v>
      </c>
      <c r="N2971" s="62">
        <v>70</v>
      </c>
      <c r="O2971" s="55">
        <v>18</v>
      </c>
      <c r="P2971" s="55">
        <v>2</v>
      </c>
      <c r="Q2971" s="55">
        <v>10</v>
      </c>
      <c r="R2971" s="55">
        <v>31</v>
      </c>
      <c r="S2971" s="55" t="s">
        <v>2709</v>
      </c>
    </row>
    <row r="2972" spans="1:19" ht="27.6" hidden="1" x14ac:dyDescent="0.25">
      <c r="A2972" s="49">
        <v>223</v>
      </c>
      <c r="B2972" s="59" t="s">
        <v>428</v>
      </c>
      <c r="C2972" s="59" t="s">
        <v>429</v>
      </c>
      <c r="D2972" s="60" t="s">
        <v>5426</v>
      </c>
      <c r="E2972" s="59" t="s">
        <v>167</v>
      </c>
      <c r="F2972" s="63" t="s">
        <v>675</v>
      </c>
      <c r="G2972" s="55">
        <v>1450</v>
      </c>
      <c r="H2972" s="55">
        <v>436</v>
      </c>
      <c r="I2972" s="62">
        <v>30.07</v>
      </c>
      <c r="J2972" s="55">
        <v>129</v>
      </c>
      <c r="K2972" s="55">
        <v>40</v>
      </c>
      <c r="L2972" s="55">
        <v>14</v>
      </c>
      <c r="M2972" s="55">
        <v>253</v>
      </c>
      <c r="N2972" s="62">
        <v>29.59</v>
      </c>
      <c r="O2972" s="55">
        <v>9.17</v>
      </c>
      <c r="P2972" s="55">
        <v>3.21</v>
      </c>
      <c r="Q2972" s="55">
        <v>58.03</v>
      </c>
      <c r="R2972" s="55">
        <v>98</v>
      </c>
      <c r="S2972" s="55" t="s">
        <v>2711</v>
      </c>
    </row>
    <row r="2973" spans="1:19" ht="27.6" hidden="1" x14ac:dyDescent="0.25">
      <c r="A2973" s="49">
        <v>223</v>
      </c>
      <c r="B2973" s="59" t="s">
        <v>428</v>
      </c>
      <c r="C2973" s="59" t="s">
        <v>429</v>
      </c>
      <c r="D2973" s="60" t="s">
        <v>5596</v>
      </c>
      <c r="E2973" s="59" t="s">
        <v>171</v>
      </c>
      <c r="F2973" s="63" t="s">
        <v>790</v>
      </c>
      <c r="G2973" s="55">
        <v>4050</v>
      </c>
      <c r="H2973" s="55">
        <v>1101</v>
      </c>
      <c r="I2973" s="62">
        <v>27.18</v>
      </c>
      <c r="J2973" s="55">
        <v>401</v>
      </c>
      <c r="K2973" s="55">
        <v>66</v>
      </c>
      <c r="L2973" s="55">
        <v>36</v>
      </c>
      <c r="M2973" s="55">
        <v>598</v>
      </c>
      <c r="N2973" s="62">
        <v>36.43</v>
      </c>
      <c r="O2973" s="55">
        <v>5.98</v>
      </c>
      <c r="P2973" s="55">
        <v>3.31</v>
      </c>
      <c r="Q2973" s="55">
        <v>54.28</v>
      </c>
      <c r="R2973" s="55">
        <v>232</v>
      </c>
      <c r="S2973" s="55" t="s">
        <v>2711</v>
      </c>
    </row>
    <row r="2974" spans="1:19" ht="27.6" hidden="1" x14ac:dyDescent="0.25">
      <c r="A2974" s="49">
        <v>223</v>
      </c>
      <c r="B2974" s="59" t="s">
        <v>428</v>
      </c>
      <c r="C2974" s="59" t="s">
        <v>429</v>
      </c>
      <c r="D2974" s="60" t="s">
        <v>5596</v>
      </c>
      <c r="E2974" s="59" t="s">
        <v>167</v>
      </c>
      <c r="F2974" s="63" t="s">
        <v>790</v>
      </c>
      <c r="G2974" s="55">
        <v>6400</v>
      </c>
      <c r="H2974" s="55">
        <v>1017</v>
      </c>
      <c r="I2974" s="62">
        <v>15.89</v>
      </c>
      <c r="J2974" s="55">
        <v>335</v>
      </c>
      <c r="K2974" s="55">
        <v>95</v>
      </c>
      <c r="L2974" s="55">
        <v>45</v>
      </c>
      <c r="M2974" s="55">
        <v>542</v>
      </c>
      <c r="N2974" s="62">
        <v>32.94</v>
      </c>
      <c r="O2974" s="55">
        <v>9.34</v>
      </c>
      <c r="P2974" s="55">
        <v>4.42</v>
      </c>
      <c r="Q2974" s="55">
        <v>53.29</v>
      </c>
      <c r="R2974" s="55">
        <v>214</v>
      </c>
      <c r="S2974" s="55" t="s">
        <v>2711</v>
      </c>
    </row>
    <row r="2975" spans="1:19" ht="41.4" hidden="1" x14ac:dyDescent="0.25">
      <c r="A2975" s="49">
        <v>223</v>
      </c>
      <c r="B2975" s="59" t="s">
        <v>428</v>
      </c>
      <c r="C2975" s="59" t="s">
        <v>429</v>
      </c>
      <c r="D2975" s="60" t="s">
        <v>5597</v>
      </c>
      <c r="E2975" s="59" t="s">
        <v>171</v>
      </c>
      <c r="F2975" s="63" t="s">
        <v>2306</v>
      </c>
      <c r="G2975" s="55">
        <v>6700</v>
      </c>
      <c r="H2975" s="55">
        <v>1032</v>
      </c>
      <c r="I2975" s="62">
        <v>15.4</v>
      </c>
      <c r="J2975" s="55">
        <v>338</v>
      </c>
      <c r="K2975" s="55">
        <v>78</v>
      </c>
      <c r="L2975" s="55">
        <v>49</v>
      </c>
      <c r="M2975" s="55">
        <v>567</v>
      </c>
      <c r="N2975" s="62">
        <v>32.75</v>
      </c>
      <c r="O2975" s="55">
        <v>7.56</v>
      </c>
      <c r="P2975" s="55">
        <v>4.75</v>
      </c>
      <c r="Q2975" s="55">
        <v>54.94</v>
      </c>
      <c r="R2975" s="55">
        <v>222</v>
      </c>
      <c r="S2975" s="55" t="s">
        <v>2711</v>
      </c>
    </row>
    <row r="2976" spans="1:19" ht="41.4" hidden="1" x14ac:dyDescent="0.25">
      <c r="A2976" s="49">
        <v>223</v>
      </c>
      <c r="B2976" s="59" t="s">
        <v>428</v>
      </c>
      <c r="C2976" s="59" t="s">
        <v>429</v>
      </c>
      <c r="D2976" s="60" t="s">
        <v>5597</v>
      </c>
      <c r="E2976" s="59" t="s">
        <v>167</v>
      </c>
      <c r="F2976" s="63" t="s">
        <v>2306</v>
      </c>
      <c r="G2976" s="55">
        <v>7900</v>
      </c>
      <c r="H2976" s="55">
        <v>1009</v>
      </c>
      <c r="I2976" s="62">
        <v>12.77</v>
      </c>
      <c r="J2976" s="55">
        <v>349</v>
      </c>
      <c r="K2976" s="55">
        <v>107</v>
      </c>
      <c r="L2976" s="55">
        <v>61</v>
      </c>
      <c r="M2976" s="55">
        <v>492</v>
      </c>
      <c r="N2976" s="62">
        <v>34.54</v>
      </c>
      <c r="O2976" s="55">
        <v>10.64</v>
      </c>
      <c r="P2976" s="55">
        <v>6.02</v>
      </c>
      <c r="Q2976" s="55">
        <v>48.8</v>
      </c>
      <c r="R2976" s="55">
        <v>201</v>
      </c>
      <c r="S2976" s="55" t="s">
        <v>2711</v>
      </c>
    </row>
    <row r="2977" spans="1:19" ht="41.4" hidden="1" x14ac:dyDescent="0.25">
      <c r="A2977" s="49">
        <v>223</v>
      </c>
      <c r="B2977" s="59" t="s">
        <v>428</v>
      </c>
      <c r="C2977" s="59" t="s">
        <v>429</v>
      </c>
      <c r="D2977" s="60" t="s">
        <v>5598</v>
      </c>
      <c r="E2977" s="59" t="s">
        <v>171</v>
      </c>
      <c r="F2977" s="63" t="s">
        <v>5599</v>
      </c>
      <c r="G2977" s="55">
        <v>7500</v>
      </c>
      <c r="H2977" s="55">
        <v>957</v>
      </c>
      <c r="I2977" s="62">
        <v>12.77</v>
      </c>
      <c r="J2977" s="55">
        <v>335</v>
      </c>
      <c r="K2977" s="55">
        <v>105</v>
      </c>
      <c r="L2977" s="55">
        <v>57</v>
      </c>
      <c r="M2977" s="55">
        <v>460</v>
      </c>
      <c r="N2977" s="62">
        <v>35</v>
      </c>
      <c r="O2977" s="55">
        <v>11</v>
      </c>
      <c r="P2977" s="55">
        <v>6</v>
      </c>
      <c r="Q2977" s="55">
        <v>48</v>
      </c>
      <c r="R2977" s="55">
        <v>188</v>
      </c>
      <c r="S2977" s="55" t="s">
        <v>2707</v>
      </c>
    </row>
    <row r="2978" spans="1:19" ht="41.4" hidden="1" x14ac:dyDescent="0.25">
      <c r="A2978" s="49">
        <v>223</v>
      </c>
      <c r="B2978" s="59" t="s">
        <v>428</v>
      </c>
      <c r="C2978" s="59" t="s">
        <v>429</v>
      </c>
      <c r="D2978" s="60" t="s">
        <v>5600</v>
      </c>
      <c r="E2978" s="59" t="s">
        <v>167</v>
      </c>
      <c r="F2978" s="63" t="s">
        <v>5599</v>
      </c>
      <c r="G2978" s="55">
        <v>12100</v>
      </c>
      <c r="H2978" s="55">
        <v>1573</v>
      </c>
      <c r="I2978" s="62">
        <v>13</v>
      </c>
      <c r="J2978" s="55">
        <v>551</v>
      </c>
      <c r="K2978" s="55">
        <v>173</v>
      </c>
      <c r="L2978" s="55">
        <v>94</v>
      </c>
      <c r="M2978" s="55">
        <v>755</v>
      </c>
      <c r="N2978" s="62">
        <v>35</v>
      </c>
      <c r="O2978" s="55">
        <v>11</v>
      </c>
      <c r="P2978" s="55">
        <v>6</v>
      </c>
      <c r="Q2978" s="55">
        <v>48</v>
      </c>
      <c r="R2978" s="55">
        <v>309</v>
      </c>
      <c r="S2978" s="55" t="s">
        <v>2711</v>
      </c>
    </row>
    <row r="2979" spans="1:19" ht="27.6" hidden="1" x14ac:dyDescent="0.25">
      <c r="A2979" s="49">
        <v>223</v>
      </c>
      <c r="B2979" s="59" t="s">
        <v>428</v>
      </c>
      <c r="C2979" s="59" t="s">
        <v>429</v>
      </c>
      <c r="D2979" s="60" t="s">
        <v>4565</v>
      </c>
      <c r="E2979" s="59" t="s">
        <v>171</v>
      </c>
      <c r="F2979" s="63" t="s">
        <v>435</v>
      </c>
      <c r="G2979" s="55">
        <v>1500</v>
      </c>
      <c r="H2979" s="55">
        <v>371</v>
      </c>
      <c r="I2979" s="62">
        <v>24.73</v>
      </c>
      <c r="J2979" s="55">
        <v>117</v>
      </c>
      <c r="K2979" s="55">
        <v>16</v>
      </c>
      <c r="L2979" s="55">
        <v>12</v>
      </c>
      <c r="M2979" s="55">
        <v>226</v>
      </c>
      <c r="N2979" s="62">
        <v>31.54</v>
      </c>
      <c r="O2979" s="55">
        <v>4.3099999999999996</v>
      </c>
      <c r="P2979" s="55">
        <v>3.23</v>
      </c>
      <c r="Q2979" s="55">
        <v>60.92</v>
      </c>
      <c r="R2979" s="55">
        <v>85</v>
      </c>
      <c r="S2979" s="55" t="s">
        <v>2711</v>
      </c>
    </row>
    <row r="2980" spans="1:19" ht="55.2" hidden="1" x14ac:dyDescent="0.25">
      <c r="A2980" s="49">
        <v>225</v>
      </c>
      <c r="B2980" s="59" t="s">
        <v>202</v>
      </c>
      <c r="C2980" s="59" t="s">
        <v>203</v>
      </c>
      <c r="D2980" s="60" t="s">
        <v>2660</v>
      </c>
      <c r="E2980" s="59" t="s">
        <v>167</v>
      </c>
      <c r="F2980" s="63" t="s">
        <v>5601</v>
      </c>
      <c r="G2980" s="55">
        <v>23000</v>
      </c>
      <c r="H2980" s="55">
        <v>414</v>
      </c>
      <c r="I2980" s="62">
        <v>1.8</v>
      </c>
      <c r="J2980" s="55">
        <v>352</v>
      </c>
      <c r="K2980" s="55">
        <v>31</v>
      </c>
      <c r="L2980" s="55">
        <v>7</v>
      </c>
      <c r="M2980" s="55">
        <v>24</v>
      </c>
      <c r="N2980" s="62">
        <v>85.1</v>
      </c>
      <c r="O2980" s="55">
        <v>7.4</v>
      </c>
      <c r="P2980" s="55">
        <v>1.8</v>
      </c>
      <c r="Q2980" s="55">
        <v>5.7</v>
      </c>
      <c r="R2980" s="55">
        <v>24</v>
      </c>
      <c r="S2980" s="55" t="s">
        <v>3231</v>
      </c>
    </row>
    <row r="2981" spans="1:19" ht="55.2" hidden="1" x14ac:dyDescent="0.25">
      <c r="A2981" s="49">
        <v>227</v>
      </c>
      <c r="B2981" s="59" t="s">
        <v>202</v>
      </c>
      <c r="C2981" s="59" t="s">
        <v>214</v>
      </c>
      <c r="D2981" s="60" t="s">
        <v>5602</v>
      </c>
      <c r="E2981" s="59" t="s">
        <v>171</v>
      </c>
      <c r="F2981" s="63" t="s">
        <v>5603</v>
      </c>
      <c r="G2981" s="55">
        <v>6300</v>
      </c>
      <c r="H2981" s="55">
        <v>378</v>
      </c>
      <c r="I2981" s="62">
        <v>6</v>
      </c>
      <c r="J2981" s="55">
        <v>257</v>
      </c>
      <c r="K2981" s="55">
        <v>72</v>
      </c>
      <c r="L2981" s="55">
        <v>23</v>
      </c>
      <c r="M2981" s="55">
        <v>26</v>
      </c>
      <c r="N2981" s="62">
        <v>68</v>
      </c>
      <c r="O2981" s="55">
        <v>19</v>
      </c>
      <c r="P2981" s="55">
        <v>6</v>
      </c>
      <c r="Q2981" s="55">
        <v>7</v>
      </c>
      <c r="R2981" s="55">
        <v>28</v>
      </c>
      <c r="S2981" s="55" t="s">
        <v>2707</v>
      </c>
    </row>
    <row r="2982" spans="1:19" ht="55.2" hidden="1" x14ac:dyDescent="0.25">
      <c r="A2982" s="49">
        <v>227</v>
      </c>
      <c r="B2982" s="59" t="s">
        <v>202</v>
      </c>
      <c r="C2982" s="59" t="s">
        <v>214</v>
      </c>
      <c r="D2982" s="60" t="s">
        <v>5602</v>
      </c>
      <c r="E2982" s="59" t="s">
        <v>167</v>
      </c>
      <c r="F2982" s="63" t="s">
        <v>5603</v>
      </c>
      <c r="G2982" s="55">
        <v>12900</v>
      </c>
      <c r="H2982" s="55">
        <v>1094</v>
      </c>
      <c r="I2982" s="62">
        <v>8.49</v>
      </c>
      <c r="J2982" s="55">
        <v>488</v>
      </c>
      <c r="K2982" s="55">
        <v>390</v>
      </c>
      <c r="L2982" s="55">
        <v>108</v>
      </c>
      <c r="M2982" s="55">
        <v>108</v>
      </c>
      <c r="N2982" s="62">
        <v>44.56</v>
      </c>
      <c r="O2982" s="55">
        <v>35.659999999999997</v>
      </c>
      <c r="P2982" s="55">
        <v>9.89</v>
      </c>
      <c r="Q2982" s="55">
        <v>9.89</v>
      </c>
      <c r="R2982" s="55">
        <v>106</v>
      </c>
      <c r="S2982" s="55" t="s">
        <v>3881</v>
      </c>
    </row>
    <row r="2983" spans="1:19" ht="27.6" hidden="1" x14ac:dyDescent="0.25">
      <c r="A2983" s="49">
        <v>229</v>
      </c>
      <c r="B2983" s="59" t="s">
        <v>202</v>
      </c>
      <c r="C2983" s="59" t="s">
        <v>214</v>
      </c>
      <c r="D2983" s="60" t="s">
        <v>2660</v>
      </c>
      <c r="E2983" s="59" t="s">
        <v>167</v>
      </c>
      <c r="F2983" s="63" t="s">
        <v>435</v>
      </c>
      <c r="G2983" s="55">
        <v>140</v>
      </c>
      <c r="H2983" s="55">
        <v>12</v>
      </c>
      <c r="I2983" s="62">
        <v>8</v>
      </c>
      <c r="J2983" s="55">
        <v>6</v>
      </c>
      <c r="K2983" s="55">
        <v>0</v>
      </c>
      <c r="L2983" s="55">
        <v>3</v>
      </c>
      <c r="M2983" s="55">
        <v>3</v>
      </c>
      <c r="N2983" s="62">
        <v>50</v>
      </c>
      <c r="O2983" s="55">
        <v>0</v>
      </c>
      <c r="P2983" s="55">
        <v>25</v>
      </c>
      <c r="Q2983" s="55">
        <v>25</v>
      </c>
      <c r="R2983" s="55">
        <v>2</v>
      </c>
      <c r="S2983" s="55" t="s">
        <v>3231</v>
      </c>
    </row>
    <row r="2984" spans="1:19" ht="27.6" hidden="1" x14ac:dyDescent="0.25">
      <c r="A2984" s="49">
        <v>229</v>
      </c>
      <c r="B2984" s="59" t="s">
        <v>202</v>
      </c>
      <c r="C2984" s="59" t="s">
        <v>214</v>
      </c>
      <c r="D2984" s="60" t="s">
        <v>5604</v>
      </c>
      <c r="E2984" s="59" t="s">
        <v>171</v>
      </c>
      <c r="F2984" s="63" t="s">
        <v>437</v>
      </c>
      <c r="G2984" s="55">
        <v>2050</v>
      </c>
      <c r="H2984" s="55">
        <v>180</v>
      </c>
      <c r="I2984" s="62">
        <v>8.8000000000000007</v>
      </c>
      <c r="J2984" s="55">
        <v>90</v>
      </c>
      <c r="K2984" s="55">
        <v>0</v>
      </c>
      <c r="L2984" s="55">
        <v>45</v>
      </c>
      <c r="M2984" s="55">
        <v>45</v>
      </c>
      <c r="N2984" s="62">
        <v>50</v>
      </c>
      <c r="O2984" s="55">
        <v>0</v>
      </c>
      <c r="P2984" s="55">
        <v>25</v>
      </c>
      <c r="Q2984" s="55">
        <v>25</v>
      </c>
      <c r="R2984" s="55">
        <v>25</v>
      </c>
      <c r="S2984" s="55" t="s">
        <v>3231</v>
      </c>
    </row>
    <row r="2985" spans="1:19" ht="41.4" hidden="1" x14ac:dyDescent="0.25">
      <c r="A2985" s="49">
        <v>232</v>
      </c>
      <c r="B2985" s="59" t="s">
        <v>176</v>
      </c>
      <c r="C2985" s="59" t="s">
        <v>196</v>
      </c>
      <c r="D2985" s="60" t="s">
        <v>2660</v>
      </c>
      <c r="E2985" s="59" t="s">
        <v>167</v>
      </c>
      <c r="F2985" s="63" t="s">
        <v>5605</v>
      </c>
      <c r="G2985" s="55">
        <v>37500</v>
      </c>
      <c r="H2985" s="55">
        <v>1534</v>
      </c>
      <c r="I2985" s="62">
        <v>4.09</v>
      </c>
      <c r="J2985" s="55">
        <v>897</v>
      </c>
      <c r="K2985" s="55">
        <v>150</v>
      </c>
      <c r="L2985" s="55">
        <v>92</v>
      </c>
      <c r="M2985" s="55">
        <v>395</v>
      </c>
      <c r="N2985" s="62">
        <v>58.5</v>
      </c>
      <c r="O2985" s="55">
        <v>9.75</v>
      </c>
      <c r="P2985" s="55">
        <v>5.97</v>
      </c>
      <c r="Q2985" s="55">
        <v>25.78</v>
      </c>
      <c r="R2985" s="55">
        <v>195</v>
      </c>
      <c r="S2985" s="55" t="s">
        <v>2667</v>
      </c>
    </row>
    <row r="2986" spans="1:19" ht="41.4" hidden="1" x14ac:dyDescent="0.25">
      <c r="A2986" s="49">
        <v>232</v>
      </c>
      <c r="B2986" s="59" t="s">
        <v>176</v>
      </c>
      <c r="C2986" s="59" t="s">
        <v>196</v>
      </c>
      <c r="D2986" s="60" t="s">
        <v>5606</v>
      </c>
      <c r="E2986" s="59" t="s">
        <v>167</v>
      </c>
      <c r="F2986" s="63" t="s">
        <v>2701</v>
      </c>
      <c r="G2986" s="55">
        <v>22700</v>
      </c>
      <c r="H2986" s="55">
        <v>1836</v>
      </c>
      <c r="I2986" s="62">
        <v>8.09</v>
      </c>
      <c r="J2986" s="55">
        <v>699</v>
      </c>
      <c r="K2986" s="55">
        <v>460</v>
      </c>
      <c r="L2986" s="55">
        <v>156</v>
      </c>
      <c r="M2986" s="55">
        <v>521</v>
      </c>
      <c r="N2986" s="62">
        <v>38.090000000000003</v>
      </c>
      <c r="O2986" s="55">
        <v>25.05</v>
      </c>
      <c r="P2986" s="55">
        <v>8.48</v>
      </c>
      <c r="Q2986" s="55">
        <v>28.38</v>
      </c>
      <c r="R2986" s="55">
        <v>269</v>
      </c>
      <c r="S2986" s="55" t="s">
        <v>2667</v>
      </c>
    </row>
    <row r="2987" spans="1:19" ht="55.2" hidden="1" x14ac:dyDescent="0.25">
      <c r="A2987" s="49">
        <v>232</v>
      </c>
      <c r="B2987" s="59" t="s">
        <v>176</v>
      </c>
      <c r="C2987" s="59" t="s">
        <v>196</v>
      </c>
      <c r="D2987" s="60" t="s">
        <v>5607</v>
      </c>
      <c r="E2987" s="59" t="s">
        <v>171</v>
      </c>
      <c r="F2987" s="63" t="s">
        <v>5608</v>
      </c>
      <c r="G2987" s="55">
        <v>15600</v>
      </c>
      <c r="H2987" s="55">
        <v>1706</v>
      </c>
      <c r="I2987" s="62">
        <v>10.93</v>
      </c>
      <c r="J2987" s="55">
        <v>600</v>
      </c>
      <c r="K2987" s="55">
        <v>296</v>
      </c>
      <c r="L2987" s="55">
        <v>85</v>
      </c>
      <c r="M2987" s="55">
        <v>725</v>
      </c>
      <c r="N2987" s="62">
        <v>35.19</v>
      </c>
      <c r="O2987" s="55">
        <v>17.350000000000001</v>
      </c>
      <c r="P2987" s="55">
        <v>4.96</v>
      </c>
      <c r="Q2987" s="55">
        <v>42.5</v>
      </c>
      <c r="R2987" s="55">
        <v>311</v>
      </c>
      <c r="S2987" s="55" t="s">
        <v>2661</v>
      </c>
    </row>
    <row r="2988" spans="1:19" ht="27.6" hidden="1" x14ac:dyDescent="0.25">
      <c r="A2988" s="49">
        <v>233</v>
      </c>
      <c r="B2988" s="59" t="s">
        <v>428</v>
      </c>
      <c r="C2988" s="59" t="s">
        <v>1015</v>
      </c>
      <c r="D2988" s="60" t="s">
        <v>5609</v>
      </c>
      <c r="E2988" s="59" t="s">
        <v>167</v>
      </c>
      <c r="F2988" s="63" t="s">
        <v>239</v>
      </c>
      <c r="G2988" s="55">
        <v>3500</v>
      </c>
      <c r="H2988" s="55">
        <v>362</v>
      </c>
      <c r="I2988" s="62">
        <v>10.34</v>
      </c>
      <c r="J2988" s="55">
        <v>259</v>
      </c>
      <c r="K2988" s="55">
        <v>26</v>
      </c>
      <c r="L2988" s="55">
        <v>11</v>
      </c>
      <c r="M2988" s="55">
        <v>66</v>
      </c>
      <c r="N2988" s="62">
        <v>71.55</v>
      </c>
      <c r="O2988" s="55">
        <v>7.18</v>
      </c>
      <c r="P2988" s="55">
        <v>3.04</v>
      </c>
      <c r="Q2988" s="55">
        <v>18.23</v>
      </c>
      <c r="R2988" s="55">
        <v>36</v>
      </c>
      <c r="S2988" s="55" t="s">
        <v>2721</v>
      </c>
    </row>
    <row r="2989" spans="1:19" ht="55.2" hidden="1" x14ac:dyDescent="0.25">
      <c r="A2989" s="49">
        <v>233</v>
      </c>
      <c r="B2989" s="59" t="s">
        <v>428</v>
      </c>
      <c r="C2989" s="59" t="s">
        <v>1015</v>
      </c>
      <c r="D2989" s="60" t="s">
        <v>5610</v>
      </c>
      <c r="E2989" s="59" t="s">
        <v>171</v>
      </c>
      <c r="F2989" s="63" t="s">
        <v>5611</v>
      </c>
      <c r="G2989" s="55">
        <v>12900</v>
      </c>
      <c r="H2989" s="55">
        <v>1032</v>
      </c>
      <c r="I2989" s="62">
        <v>8</v>
      </c>
      <c r="J2989" s="55">
        <v>444</v>
      </c>
      <c r="K2989" s="55">
        <v>52</v>
      </c>
      <c r="L2989" s="55">
        <v>41</v>
      </c>
      <c r="M2989" s="55">
        <v>495</v>
      </c>
      <c r="N2989" s="62">
        <v>43</v>
      </c>
      <c r="O2989" s="55">
        <v>5</v>
      </c>
      <c r="P2989" s="55">
        <v>4</v>
      </c>
      <c r="Q2989" s="55">
        <v>48</v>
      </c>
      <c r="R2989" s="55">
        <v>197</v>
      </c>
      <c r="S2989" s="55" t="s">
        <v>3024</v>
      </c>
    </row>
    <row r="2990" spans="1:19" ht="55.2" hidden="1" x14ac:dyDescent="0.25">
      <c r="A2990" s="49">
        <v>233</v>
      </c>
      <c r="B2990" s="59" t="s">
        <v>428</v>
      </c>
      <c r="C2990" s="59" t="s">
        <v>1015</v>
      </c>
      <c r="D2990" s="60" t="s">
        <v>5610</v>
      </c>
      <c r="E2990" s="59" t="s">
        <v>167</v>
      </c>
      <c r="F2990" s="63" t="s">
        <v>5611</v>
      </c>
      <c r="G2990" s="55">
        <v>13300</v>
      </c>
      <c r="H2990" s="55">
        <v>1065</v>
      </c>
      <c r="I2990" s="62">
        <v>8</v>
      </c>
      <c r="J2990" s="55">
        <v>458</v>
      </c>
      <c r="K2990" s="55">
        <v>53</v>
      </c>
      <c r="L2990" s="55">
        <v>43</v>
      </c>
      <c r="M2990" s="55">
        <v>511</v>
      </c>
      <c r="N2990" s="62">
        <v>43</v>
      </c>
      <c r="O2990" s="55">
        <v>5</v>
      </c>
      <c r="P2990" s="55">
        <v>4</v>
      </c>
      <c r="Q2990" s="55">
        <v>48</v>
      </c>
      <c r="R2990" s="55">
        <v>204</v>
      </c>
      <c r="S2990" s="55" t="s">
        <v>3024</v>
      </c>
    </row>
    <row r="2991" spans="1:19" ht="27.6" hidden="1" x14ac:dyDescent="0.25">
      <c r="A2991" s="49">
        <v>233</v>
      </c>
      <c r="B2991" s="59" t="s">
        <v>428</v>
      </c>
      <c r="C2991" s="59" t="s">
        <v>1015</v>
      </c>
      <c r="D2991" s="60" t="s">
        <v>5612</v>
      </c>
      <c r="E2991" s="59" t="s">
        <v>171</v>
      </c>
      <c r="F2991" s="63" t="s">
        <v>790</v>
      </c>
      <c r="G2991" s="55">
        <v>13300</v>
      </c>
      <c r="H2991" s="55">
        <v>1065</v>
      </c>
      <c r="I2991" s="62">
        <v>8</v>
      </c>
      <c r="J2991" s="55">
        <v>458</v>
      </c>
      <c r="K2991" s="55">
        <v>53</v>
      </c>
      <c r="L2991" s="55">
        <v>43</v>
      </c>
      <c r="M2991" s="55">
        <v>511</v>
      </c>
      <c r="N2991" s="62">
        <v>43</v>
      </c>
      <c r="O2991" s="55">
        <v>5</v>
      </c>
      <c r="P2991" s="55">
        <v>4</v>
      </c>
      <c r="Q2991" s="55">
        <v>48</v>
      </c>
      <c r="R2991" s="55">
        <v>204</v>
      </c>
      <c r="S2991" s="55" t="s">
        <v>3024</v>
      </c>
    </row>
    <row r="2992" spans="1:19" ht="55.2" hidden="1" x14ac:dyDescent="0.25">
      <c r="A2992" s="49">
        <v>236</v>
      </c>
      <c r="B2992" s="59" t="s">
        <v>202</v>
      </c>
      <c r="C2992" s="59" t="s">
        <v>237</v>
      </c>
      <c r="D2992" s="60" t="s">
        <v>2660</v>
      </c>
      <c r="E2992" s="59" t="s">
        <v>167</v>
      </c>
      <c r="F2992" s="63" t="s">
        <v>2316</v>
      </c>
      <c r="G2992" s="55">
        <v>6100</v>
      </c>
      <c r="H2992" s="55">
        <v>281</v>
      </c>
      <c r="I2992" s="62">
        <v>4.5999999999999996</v>
      </c>
      <c r="J2992" s="55">
        <v>260</v>
      </c>
      <c r="K2992" s="55">
        <v>11</v>
      </c>
      <c r="L2992" s="55">
        <v>5</v>
      </c>
      <c r="M2992" s="55">
        <v>5</v>
      </c>
      <c r="N2992" s="62">
        <v>92.5</v>
      </c>
      <c r="O2992" s="55">
        <v>4</v>
      </c>
      <c r="P2992" s="55">
        <v>1.8</v>
      </c>
      <c r="Q2992" s="55">
        <v>1.7</v>
      </c>
      <c r="R2992" s="55">
        <v>13</v>
      </c>
      <c r="S2992" s="55" t="s">
        <v>3238</v>
      </c>
    </row>
    <row r="2993" spans="1:19" ht="55.2" hidden="1" x14ac:dyDescent="0.25">
      <c r="A2993" s="49">
        <v>237</v>
      </c>
      <c r="B2993" s="59" t="s">
        <v>244</v>
      </c>
      <c r="C2993" s="59" t="s">
        <v>601</v>
      </c>
      <c r="D2993" s="60" t="s">
        <v>2708</v>
      </c>
      <c r="E2993" s="59" t="s">
        <v>167</v>
      </c>
      <c r="F2993" s="63" t="s">
        <v>1417</v>
      </c>
      <c r="G2993" s="55">
        <v>37500</v>
      </c>
      <c r="H2993" s="55">
        <v>386</v>
      </c>
      <c r="I2993" s="62">
        <v>1.03</v>
      </c>
      <c r="J2993" s="55">
        <v>277</v>
      </c>
      <c r="K2993" s="55">
        <v>61</v>
      </c>
      <c r="L2993" s="55">
        <v>3</v>
      </c>
      <c r="M2993" s="55">
        <v>45</v>
      </c>
      <c r="N2993" s="62">
        <v>71.66</v>
      </c>
      <c r="O2993" s="55">
        <v>15.88</v>
      </c>
      <c r="P2993" s="55">
        <v>0.9</v>
      </c>
      <c r="Q2993" s="55">
        <v>11.55</v>
      </c>
      <c r="R2993" s="55">
        <v>31</v>
      </c>
      <c r="S2993" s="55" t="s">
        <v>2670</v>
      </c>
    </row>
    <row r="2994" spans="1:19" ht="55.2" hidden="1" x14ac:dyDescent="0.25">
      <c r="A2994" s="49">
        <v>237</v>
      </c>
      <c r="B2994" s="59" t="s">
        <v>244</v>
      </c>
      <c r="C2994" s="59" t="s">
        <v>601</v>
      </c>
      <c r="D2994" s="60" t="s">
        <v>5613</v>
      </c>
      <c r="E2994" s="59" t="s">
        <v>171</v>
      </c>
      <c r="F2994" s="63" t="s">
        <v>1376</v>
      </c>
      <c r="G2994" s="55">
        <v>37500</v>
      </c>
      <c r="H2994" s="55">
        <v>1125</v>
      </c>
      <c r="I2994" s="62">
        <v>3</v>
      </c>
      <c r="J2994" s="55">
        <v>682</v>
      </c>
      <c r="K2994" s="55">
        <v>228</v>
      </c>
      <c r="L2994" s="55">
        <v>24</v>
      </c>
      <c r="M2994" s="55">
        <v>191</v>
      </c>
      <c r="N2994" s="62">
        <v>60.6</v>
      </c>
      <c r="O2994" s="55">
        <v>20.3</v>
      </c>
      <c r="P2994" s="55">
        <v>2.1</v>
      </c>
      <c r="Q2994" s="55">
        <v>17</v>
      </c>
      <c r="R2994" s="55">
        <v>114</v>
      </c>
      <c r="S2994" s="55" t="s">
        <v>3752</v>
      </c>
    </row>
    <row r="2995" spans="1:19" ht="55.2" hidden="1" x14ac:dyDescent="0.25">
      <c r="A2995" s="49">
        <v>237</v>
      </c>
      <c r="B2995" s="59" t="s">
        <v>244</v>
      </c>
      <c r="C2995" s="59" t="s">
        <v>601</v>
      </c>
      <c r="D2995" s="60" t="s">
        <v>5613</v>
      </c>
      <c r="E2995" s="59" t="s">
        <v>167</v>
      </c>
      <c r="F2995" s="63" t="s">
        <v>1376</v>
      </c>
      <c r="G2995" s="55">
        <v>63000</v>
      </c>
      <c r="H2995" s="55">
        <v>3409</v>
      </c>
      <c r="I2995" s="62">
        <v>5.41</v>
      </c>
      <c r="J2995" s="55">
        <v>1789</v>
      </c>
      <c r="K2995" s="55">
        <v>521</v>
      </c>
      <c r="L2995" s="55">
        <v>21</v>
      </c>
      <c r="M2995" s="55">
        <v>1078</v>
      </c>
      <c r="N2995" s="62">
        <v>52.48</v>
      </c>
      <c r="O2995" s="55">
        <v>15.28</v>
      </c>
      <c r="P2995" s="55">
        <v>0.62</v>
      </c>
      <c r="Q2995" s="55">
        <v>31.63</v>
      </c>
      <c r="R2995" s="55">
        <v>486</v>
      </c>
      <c r="S2995" s="55" t="s">
        <v>3649</v>
      </c>
    </row>
    <row r="2996" spans="1:19" ht="41.4" hidden="1" x14ac:dyDescent="0.25">
      <c r="A2996" s="49">
        <v>237</v>
      </c>
      <c r="B2996" s="59" t="s">
        <v>244</v>
      </c>
      <c r="C2996" s="59" t="s">
        <v>601</v>
      </c>
      <c r="D2996" s="60" t="s">
        <v>5614</v>
      </c>
      <c r="E2996" s="59" t="s">
        <v>171</v>
      </c>
      <c r="F2996" s="63" t="s">
        <v>2318</v>
      </c>
      <c r="G2996" s="55">
        <v>68000</v>
      </c>
      <c r="H2996" s="55">
        <v>2972</v>
      </c>
      <c r="I2996" s="62">
        <v>4.37</v>
      </c>
      <c r="J2996" s="55">
        <v>901</v>
      </c>
      <c r="K2996" s="55">
        <v>432</v>
      </c>
      <c r="L2996" s="55">
        <v>77</v>
      </c>
      <c r="M2996" s="55">
        <v>1562</v>
      </c>
      <c r="N2996" s="62">
        <v>30.31</v>
      </c>
      <c r="O2996" s="55">
        <v>14.55</v>
      </c>
      <c r="P2996" s="55">
        <v>2.6</v>
      </c>
      <c r="Q2996" s="55">
        <v>52.55</v>
      </c>
      <c r="R2996" s="55">
        <v>621</v>
      </c>
      <c r="S2996" s="55" t="s">
        <v>2782</v>
      </c>
    </row>
    <row r="2997" spans="1:19" ht="41.4" hidden="1" x14ac:dyDescent="0.25">
      <c r="A2997" s="49">
        <v>237</v>
      </c>
      <c r="B2997" s="59" t="s">
        <v>244</v>
      </c>
      <c r="C2997" s="59" t="s">
        <v>601</v>
      </c>
      <c r="D2997" s="60" t="s">
        <v>5614</v>
      </c>
      <c r="E2997" s="59" t="s">
        <v>167</v>
      </c>
      <c r="F2997" s="63" t="s">
        <v>2318</v>
      </c>
      <c r="G2997" s="55">
        <v>94000</v>
      </c>
      <c r="H2997" s="55">
        <v>2774</v>
      </c>
      <c r="I2997" s="62">
        <v>2.95</v>
      </c>
      <c r="J2997" s="55">
        <v>1038</v>
      </c>
      <c r="K2997" s="55">
        <v>731</v>
      </c>
      <c r="L2997" s="55">
        <v>65</v>
      </c>
      <c r="M2997" s="55">
        <v>940</v>
      </c>
      <c r="N2997" s="62">
        <v>37.44</v>
      </c>
      <c r="O2997" s="55">
        <v>26.35</v>
      </c>
      <c r="P2997" s="55">
        <v>2.33</v>
      </c>
      <c r="Q2997" s="55">
        <v>33.89</v>
      </c>
      <c r="R2997" s="55">
        <v>437</v>
      </c>
      <c r="S2997" s="55" t="s">
        <v>2670</v>
      </c>
    </row>
    <row r="2998" spans="1:19" ht="55.2" hidden="1" x14ac:dyDescent="0.25">
      <c r="A2998" s="49">
        <v>237</v>
      </c>
      <c r="B2998" s="59" t="s">
        <v>244</v>
      </c>
      <c r="C2998" s="59" t="s">
        <v>601</v>
      </c>
      <c r="D2998" s="60" t="s">
        <v>5615</v>
      </c>
      <c r="E2998" s="59" t="s">
        <v>171</v>
      </c>
      <c r="F2998" s="63" t="s">
        <v>5616</v>
      </c>
      <c r="G2998" s="55">
        <v>141000</v>
      </c>
      <c r="H2998" s="55">
        <v>8827</v>
      </c>
      <c r="I2998" s="62">
        <v>6.26</v>
      </c>
      <c r="J2998" s="55">
        <v>4737</v>
      </c>
      <c r="K2998" s="55">
        <v>1372</v>
      </c>
      <c r="L2998" s="55">
        <v>313</v>
      </c>
      <c r="M2998" s="55">
        <v>2405</v>
      </c>
      <c r="N2998" s="62">
        <v>53.66</v>
      </c>
      <c r="O2998" s="55">
        <v>15.54</v>
      </c>
      <c r="P2998" s="55">
        <v>3.55</v>
      </c>
      <c r="Q2998" s="55">
        <v>27.25</v>
      </c>
      <c r="R2998" s="55">
        <v>1168</v>
      </c>
      <c r="S2998" s="55" t="s">
        <v>3649</v>
      </c>
    </row>
    <row r="2999" spans="1:19" ht="55.2" hidden="1" x14ac:dyDescent="0.25">
      <c r="A2999" s="49">
        <v>237</v>
      </c>
      <c r="B2999" s="59" t="s">
        <v>244</v>
      </c>
      <c r="C2999" s="59" t="s">
        <v>601</v>
      </c>
      <c r="D2999" s="60" t="s">
        <v>5615</v>
      </c>
      <c r="E2999" s="59" t="s">
        <v>167</v>
      </c>
      <c r="F2999" s="63" t="s">
        <v>5616</v>
      </c>
      <c r="G2999" s="55">
        <v>64000</v>
      </c>
      <c r="H2999" s="55">
        <v>3372</v>
      </c>
      <c r="I2999" s="62">
        <v>5.27</v>
      </c>
      <c r="J2999" s="55">
        <v>1782</v>
      </c>
      <c r="K2999" s="55">
        <v>427</v>
      </c>
      <c r="L2999" s="55">
        <v>86</v>
      </c>
      <c r="M2999" s="55">
        <v>1077</v>
      </c>
      <c r="N2999" s="62">
        <v>52.84</v>
      </c>
      <c r="O2999" s="55">
        <v>12.65</v>
      </c>
      <c r="P2999" s="55">
        <v>2.56</v>
      </c>
      <c r="Q2999" s="55">
        <v>31.94</v>
      </c>
      <c r="R2999" s="55">
        <v>486</v>
      </c>
      <c r="S2999" s="55" t="s">
        <v>3649</v>
      </c>
    </row>
    <row r="3000" spans="1:19" ht="13.8" hidden="1" x14ac:dyDescent="0.25">
      <c r="A3000" s="49">
        <v>237</v>
      </c>
      <c r="B3000" s="59" t="s">
        <v>244</v>
      </c>
      <c r="C3000" s="59" t="s">
        <v>601</v>
      </c>
      <c r="D3000" s="60" t="s">
        <v>5617</v>
      </c>
      <c r="E3000" s="59" t="s">
        <v>171</v>
      </c>
      <c r="F3000" s="63" t="s">
        <v>3395</v>
      </c>
      <c r="G3000" s="55">
        <v>64000</v>
      </c>
      <c r="H3000" s="55">
        <v>2560</v>
      </c>
      <c r="I3000" s="62">
        <v>4</v>
      </c>
      <c r="J3000" s="55">
        <v>1293</v>
      </c>
      <c r="K3000" s="55">
        <v>381</v>
      </c>
      <c r="L3000" s="55">
        <v>164</v>
      </c>
      <c r="M3000" s="55">
        <v>722</v>
      </c>
      <c r="N3000" s="62">
        <v>50.5</v>
      </c>
      <c r="O3000" s="55">
        <v>14.9</v>
      </c>
      <c r="P3000" s="55">
        <v>6.4</v>
      </c>
      <c r="Q3000" s="55">
        <v>28.2</v>
      </c>
      <c r="R3000" s="55">
        <v>354</v>
      </c>
      <c r="S3000" s="55" t="s">
        <v>3752</v>
      </c>
    </row>
    <row r="3001" spans="1:19" ht="41.4" hidden="1" x14ac:dyDescent="0.25">
      <c r="A3001" s="49">
        <v>237</v>
      </c>
      <c r="B3001" s="59" t="s">
        <v>244</v>
      </c>
      <c r="C3001" s="59" t="s">
        <v>601</v>
      </c>
      <c r="D3001" s="60" t="s">
        <v>3548</v>
      </c>
      <c r="E3001" s="59" t="s">
        <v>171</v>
      </c>
      <c r="F3001" s="63" t="s">
        <v>2320</v>
      </c>
      <c r="G3001" s="55">
        <v>68000</v>
      </c>
      <c r="H3001" s="55">
        <v>2720</v>
      </c>
      <c r="I3001" s="62">
        <v>4</v>
      </c>
      <c r="J3001" s="55">
        <v>1093</v>
      </c>
      <c r="K3001" s="55">
        <v>283</v>
      </c>
      <c r="L3001" s="55">
        <v>155</v>
      </c>
      <c r="M3001" s="55">
        <v>1189</v>
      </c>
      <c r="N3001" s="62">
        <v>40.200000000000003</v>
      </c>
      <c r="O3001" s="55">
        <v>10.4</v>
      </c>
      <c r="P3001" s="55">
        <v>5.7</v>
      </c>
      <c r="Q3001" s="55">
        <v>43.7</v>
      </c>
      <c r="R3001" s="55">
        <v>497</v>
      </c>
      <c r="S3001" s="55" t="s">
        <v>3752</v>
      </c>
    </row>
    <row r="3002" spans="1:19" ht="69" hidden="1" x14ac:dyDescent="0.25">
      <c r="A3002" s="49">
        <v>238</v>
      </c>
      <c r="B3002" s="59" t="s">
        <v>244</v>
      </c>
      <c r="C3002" s="59" t="s">
        <v>687</v>
      </c>
      <c r="D3002" s="60" t="s">
        <v>2660</v>
      </c>
      <c r="E3002" s="59" t="s">
        <v>167</v>
      </c>
      <c r="F3002" s="63" t="s">
        <v>5618</v>
      </c>
      <c r="G3002" s="55">
        <v>29000</v>
      </c>
      <c r="H3002" s="55">
        <v>870</v>
      </c>
      <c r="I3002" s="62">
        <v>3</v>
      </c>
      <c r="J3002" s="55">
        <v>540</v>
      </c>
      <c r="K3002" s="55">
        <v>81</v>
      </c>
      <c r="L3002" s="55">
        <v>21</v>
      </c>
      <c r="M3002" s="55">
        <v>228</v>
      </c>
      <c r="N3002" s="62">
        <v>62.1</v>
      </c>
      <c r="O3002" s="55">
        <v>9.3000000000000007</v>
      </c>
      <c r="P3002" s="55">
        <v>2.4</v>
      </c>
      <c r="Q3002" s="55">
        <v>26.2</v>
      </c>
      <c r="R3002" s="55">
        <v>108</v>
      </c>
      <c r="S3002" s="55" t="s">
        <v>4267</v>
      </c>
    </row>
    <row r="3003" spans="1:19" ht="55.2" hidden="1" x14ac:dyDescent="0.25">
      <c r="A3003" s="49">
        <v>238</v>
      </c>
      <c r="B3003" s="59" t="s">
        <v>244</v>
      </c>
      <c r="C3003" s="59" t="s">
        <v>687</v>
      </c>
      <c r="D3003" s="60" t="s">
        <v>5619</v>
      </c>
      <c r="E3003" s="59" t="s">
        <v>171</v>
      </c>
      <c r="F3003" s="63" t="s">
        <v>2323</v>
      </c>
      <c r="G3003" s="55">
        <v>23000</v>
      </c>
      <c r="H3003" s="55">
        <v>989</v>
      </c>
      <c r="I3003" s="62">
        <v>4.3</v>
      </c>
      <c r="J3003" s="55">
        <v>475</v>
      </c>
      <c r="K3003" s="55">
        <v>134</v>
      </c>
      <c r="L3003" s="55">
        <v>59</v>
      </c>
      <c r="M3003" s="55">
        <v>321</v>
      </c>
      <c r="N3003" s="62">
        <v>48</v>
      </c>
      <c r="O3003" s="55">
        <v>13.5</v>
      </c>
      <c r="P3003" s="55">
        <v>6</v>
      </c>
      <c r="Q3003" s="55">
        <v>32.5</v>
      </c>
      <c r="R3003" s="55">
        <v>148</v>
      </c>
      <c r="S3003" s="55" t="s">
        <v>4267</v>
      </c>
    </row>
    <row r="3004" spans="1:19" ht="55.2" hidden="1" x14ac:dyDescent="0.25">
      <c r="A3004" s="49">
        <v>238</v>
      </c>
      <c r="B3004" s="59" t="s">
        <v>244</v>
      </c>
      <c r="C3004" s="59" t="s">
        <v>687</v>
      </c>
      <c r="D3004" s="60" t="s">
        <v>5619</v>
      </c>
      <c r="E3004" s="59" t="s">
        <v>167</v>
      </c>
      <c r="F3004" s="63" t="s">
        <v>2323</v>
      </c>
      <c r="G3004" s="55">
        <v>32500</v>
      </c>
      <c r="H3004" s="55">
        <v>1917</v>
      </c>
      <c r="I3004" s="62">
        <v>5.9</v>
      </c>
      <c r="J3004" s="55">
        <v>857</v>
      </c>
      <c r="K3004" s="55">
        <v>270</v>
      </c>
      <c r="L3004" s="55">
        <v>153</v>
      </c>
      <c r="M3004" s="55">
        <v>637</v>
      </c>
      <c r="N3004" s="62">
        <v>44.7</v>
      </c>
      <c r="O3004" s="55">
        <v>14.1</v>
      </c>
      <c r="P3004" s="55">
        <v>8</v>
      </c>
      <c r="Q3004" s="55">
        <v>33.200000000000003</v>
      </c>
      <c r="R3004" s="55">
        <v>297</v>
      </c>
      <c r="S3004" s="55" t="s">
        <v>4267</v>
      </c>
    </row>
    <row r="3005" spans="1:19" ht="55.2" hidden="1" x14ac:dyDescent="0.25">
      <c r="A3005" s="49">
        <v>238</v>
      </c>
      <c r="B3005" s="59" t="s">
        <v>244</v>
      </c>
      <c r="C3005" s="59" t="s">
        <v>687</v>
      </c>
      <c r="D3005" s="60" t="s">
        <v>2951</v>
      </c>
      <c r="E3005" s="59" t="s">
        <v>171</v>
      </c>
      <c r="F3005" s="63" t="s">
        <v>5620</v>
      </c>
      <c r="G3005" s="55">
        <v>26000</v>
      </c>
      <c r="H3005" s="55">
        <v>909</v>
      </c>
      <c r="I3005" s="62">
        <v>3.5</v>
      </c>
      <c r="J3005" s="55">
        <v>444</v>
      </c>
      <c r="K3005" s="55">
        <v>160</v>
      </c>
      <c r="L3005" s="55">
        <v>37</v>
      </c>
      <c r="M3005" s="55">
        <v>268</v>
      </c>
      <c r="N3005" s="62">
        <v>48.8</v>
      </c>
      <c r="O3005" s="55">
        <v>17.600000000000001</v>
      </c>
      <c r="P3005" s="55">
        <v>4.0999999999999996</v>
      </c>
      <c r="Q3005" s="55">
        <v>29.5</v>
      </c>
      <c r="R3005" s="55">
        <v>128</v>
      </c>
      <c r="S3005" s="55" t="s">
        <v>3433</v>
      </c>
    </row>
    <row r="3006" spans="1:19" ht="27.6" hidden="1" x14ac:dyDescent="0.25">
      <c r="A3006" s="49">
        <v>238</v>
      </c>
      <c r="B3006" s="59" t="s">
        <v>244</v>
      </c>
      <c r="C3006" s="59" t="s">
        <v>687</v>
      </c>
      <c r="D3006" s="60" t="s">
        <v>5621</v>
      </c>
      <c r="E3006" s="59" t="s">
        <v>167</v>
      </c>
      <c r="F3006" s="63" t="s">
        <v>1714</v>
      </c>
      <c r="G3006" s="55">
        <v>151000</v>
      </c>
      <c r="H3006" s="55">
        <v>20083</v>
      </c>
      <c r="I3006" s="62">
        <v>13.3</v>
      </c>
      <c r="J3006" s="55">
        <v>4378</v>
      </c>
      <c r="K3006" s="55">
        <v>1607</v>
      </c>
      <c r="L3006" s="55">
        <v>582</v>
      </c>
      <c r="M3006" s="55">
        <v>13516</v>
      </c>
      <c r="N3006" s="62">
        <v>21.8</v>
      </c>
      <c r="O3006" s="55">
        <v>8</v>
      </c>
      <c r="P3006" s="55">
        <v>2.9</v>
      </c>
      <c r="Q3006" s="55">
        <v>67.3</v>
      </c>
      <c r="R3006" s="55">
        <v>5050</v>
      </c>
      <c r="S3006" s="55" t="s">
        <v>4267</v>
      </c>
    </row>
    <row r="3007" spans="1:19" ht="55.2" hidden="1" x14ac:dyDescent="0.25">
      <c r="A3007" s="49">
        <v>238</v>
      </c>
      <c r="B3007" s="59" t="s">
        <v>244</v>
      </c>
      <c r="C3007" s="59" t="s">
        <v>687</v>
      </c>
      <c r="D3007" s="60" t="s">
        <v>5622</v>
      </c>
      <c r="E3007" s="59" t="s">
        <v>167</v>
      </c>
      <c r="F3007" s="63" t="s">
        <v>5623</v>
      </c>
      <c r="G3007" s="55">
        <v>150000</v>
      </c>
      <c r="H3007" s="55">
        <v>17700</v>
      </c>
      <c r="I3007" s="62">
        <v>11.8</v>
      </c>
      <c r="J3007" s="55">
        <v>3717</v>
      </c>
      <c r="K3007" s="55">
        <v>1186</v>
      </c>
      <c r="L3007" s="55">
        <v>354</v>
      </c>
      <c r="M3007" s="55">
        <v>12443</v>
      </c>
      <c r="N3007" s="62">
        <v>21</v>
      </c>
      <c r="O3007" s="55">
        <v>6.7</v>
      </c>
      <c r="P3007" s="55">
        <v>2</v>
      </c>
      <c r="Q3007" s="55">
        <v>70.3</v>
      </c>
      <c r="R3007" s="55">
        <v>4584</v>
      </c>
      <c r="S3007" s="55" t="s">
        <v>4267</v>
      </c>
    </row>
    <row r="3008" spans="1:19" ht="27.6" hidden="1" x14ac:dyDescent="0.25">
      <c r="A3008" s="49">
        <v>238</v>
      </c>
      <c r="B3008" s="59" t="s">
        <v>244</v>
      </c>
      <c r="C3008" s="59" t="s">
        <v>687</v>
      </c>
      <c r="D3008" s="60" t="s">
        <v>5624</v>
      </c>
      <c r="E3008" s="59" t="s">
        <v>171</v>
      </c>
      <c r="F3008" s="63" t="s">
        <v>1817</v>
      </c>
      <c r="G3008" s="55">
        <v>108000</v>
      </c>
      <c r="H3008" s="55">
        <v>8208</v>
      </c>
      <c r="I3008" s="62">
        <v>7.6</v>
      </c>
      <c r="J3008" s="55">
        <v>1978</v>
      </c>
      <c r="K3008" s="55">
        <v>796</v>
      </c>
      <c r="L3008" s="55">
        <v>271</v>
      </c>
      <c r="M3008" s="55">
        <v>5163</v>
      </c>
      <c r="N3008" s="62">
        <v>24.1</v>
      </c>
      <c r="O3008" s="55">
        <v>9.6999999999999993</v>
      </c>
      <c r="P3008" s="55">
        <v>3.3</v>
      </c>
      <c r="Q3008" s="55">
        <v>62.9</v>
      </c>
      <c r="R3008" s="55">
        <v>1964</v>
      </c>
      <c r="S3008" s="55" t="s">
        <v>4267</v>
      </c>
    </row>
    <row r="3009" spans="1:19" ht="27.6" hidden="1" x14ac:dyDescent="0.25">
      <c r="A3009" s="49">
        <v>241</v>
      </c>
      <c r="B3009" s="59" t="s">
        <v>164</v>
      </c>
      <c r="C3009" s="59" t="s">
        <v>165</v>
      </c>
      <c r="D3009" s="60" t="s">
        <v>5625</v>
      </c>
      <c r="E3009" s="59" t="s">
        <v>167</v>
      </c>
      <c r="F3009" s="63" t="s">
        <v>2327</v>
      </c>
      <c r="G3009" s="55">
        <v>16100</v>
      </c>
      <c r="H3009" s="55">
        <v>1024</v>
      </c>
      <c r="I3009" s="62">
        <v>6.36</v>
      </c>
      <c r="J3009" s="55">
        <v>505</v>
      </c>
      <c r="K3009" s="55">
        <v>199</v>
      </c>
      <c r="L3009" s="55">
        <v>145</v>
      </c>
      <c r="M3009" s="55">
        <v>175</v>
      </c>
      <c r="N3009" s="62">
        <v>49.33</v>
      </c>
      <c r="O3009" s="55">
        <v>19.47</v>
      </c>
      <c r="P3009" s="55">
        <v>14.13</v>
      </c>
      <c r="Q3009" s="55">
        <v>17.07</v>
      </c>
      <c r="R3009" s="55">
        <v>118</v>
      </c>
      <c r="S3009" s="55" t="s">
        <v>3752</v>
      </c>
    </row>
    <row r="3010" spans="1:19" ht="41.4" hidden="1" x14ac:dyDescent="0.25">
      <c r="A3010" s="49">
        <v>241</v>
      </c>
      <c r="B3010" s="59" t="s">
        <v>164</v>
      </c>
      <c r="C3010" s="59" t="s">
        <v>165</v>
      </c>
      <c r="D3010" s="60" t="s">
        <v>5626</v>
      </c>
      <c r="E3010" s="59" t="s">
        <v>167</v>
      </c>
      <c r="F3010" s="63" t="s">
        <v>5627</v>
      </c>
      <c r="G3010" s="55">
        <v>37100</v>
      </c>
      <c r="H3010" s="55">
        <v>630</v>
      </c>
      <c r="I3010" s="62">
        <v>1.7</v>
      </c>
      <c r="J3010" s="55">
        <v>313</v>
      </c>
      <c r="K3010" s="55">
        <v>148</v>
      </c>
      <c r="L3010" s="55">
        <v>57</v>
      </c>
      <c r="M3010" s="55">
        <v>112</v>
      </c>
      <c r="N3010" s="62">
        <v>49.67</v>
      </c>
      <c r="O3010" s="55">
        <v>23.5</v>
      </c>
      <c r="P3010" s="55">
        <v>9.09</v>
      </c>
      <c r="Q3010" s="55">
        <v>17.739999999999998</v>
      </c>
      <c r="R3010" s="55">
        <v>72</v>
      </c>
      <c r="S3010" s="55" t="s">
        <v>3752</v>
      </c>
    </row>
    <row r="3011" spans="1:19" ht="27.6" hidden="1" x14ac:dyDescent="0.25">
      <c r="A3011" s="49">
        <v>241</v>
      </c>
      <c r="B3011" s="59" t="s">
        <v>164</v>
      </c>
      <c r="C3011" s="59" t="s">
        <v>165</v>
      </c>
      <c r="D3011" s="60" t="s">
        <v>5628</v>
      </c>
      <c r="E3011" s="59" t="s">
        <v>167</v>
      </c>
      <c r="F3011" s="63" t="s">
        <v>2329</v>
      </c>
      <c r="G3011" s="55">
        <v>40100</v>
      </c>
      <c r="H3011" s="55">
        <v>1234</v>
      </c>
      <c r="I3011" s="62">
        <v>3.08</v>
      </c>
      <c r="J3011" s="55">
        <v>788</v>
      </c>
      <c r="K3011" s="55">
        <v>206</v>
      </c>
      <c r="L3011" s="55">
        <v>78</v>
      </c>
      <c r="M3011" s="55">
        <v>162</v>
      </c>
      <c r="N3011" s="62">
        <v>63.83</v>
      </c>
      <c r="O3011" s="55">
        <v>16.690000000000001</v>
      </c>
      <c r="P3011" s="55">
        <v>6.34</v>
      </c>
      <c r="Q3011" s="55">
        <v>13.14</v>
      </c>
      <c r="R3011" s="55">
        <v>114</v>
      </c>
      <c r="S3011" s="55" t="s">
        <v>3752</v>
      </c>
    </row>
    <row r="3012" spans="1:19" ht="27.6" hidden="1" x14ac:dyDescent="0.25">
      <c r="A3012" s="49">
        <v>241</v>
      </c>
      <c r="B3012" s="59" t="s">
        <v>164</v>
      </c>
      <c r="C3012" s="59" t="s">
        <v>165</v>
      </c>
      <c r="D3012" s="60" t="s">
        <v>5629</v>
      </c>
      <c r="E3012" s="59" t="s">
        <v>171</v>
      </c>
      <c r="F3012" s="63" t="s">
        <v>1152</v>
      </c>
      <c r="G3012" s="55">
        <v>47800</v>
      </c>
      <c r="H3012" s="55">
        <v>793</v>
      </c>
      <c r="I3012" s="62">
        <v>1.66</v>
      </c>
      <c r="J3012" s="55">
        <v>492</v>
      </c>
      <c r="K3012" s="55">
        <v>137</v>
      </c>
      <c r="L3012" s="55">
        <v>34</v>
      </c>
      <c r="M3012" s="55">
        <v>130</v>
      </c>
      <c r="N3012" s="62">
        <v>62.07</v>
      </c>
      <c r="O3012" s="55">
        <v>17.239999999999998</v>
      </c>
      <c r="P3012" s="55">
        <v>4.3099999999999996</v>
      </c>
      <c r="Q3012" s="55">
        <v>16.38</v>
      </c>
      <c r="R3012" s="55">
        <v>80</v>
      </c>
      <c r="S3012" s="55" t="s">
        <v>2773</v>
      </c>
    </row>
    <row r="3013" spans="1:19" ht="41.4" hidden="1" x14ac:dyDescent="0.25">
      <c r="A3013" s="49">
        <v>242</v>
      </c>
      <c r="B3013" s="59" t="s">
        <v>244</v>
      </c>
      <c r="C3013" s="59" t="s">
        <v>327</v>
      </c>
      <c r="D3013" s="60" t="s">
        <v>2708</v>
      </c>
      <c r="E3013" s="59" t="s">
        <v>167</v>
      </c>
      <c r="F3013" s="63" t="s">
        <v>2335</v>
      </c>
      <c r="G3013" s="55">
        <v>112000</v>
      </c>
      <c r="H3013" s="55">
        <v>5600</v>
      </c>
      <c r="I3013" s="62">
        <v>5</v>
      </c>
      <c r="J3013" s="55">
        <v>2397</v>
      </c>
      <c r="K3013" s="55">
        <v>689</v>
      </c>
      <c r="L3013" s="55">
        <v>196</v>
      </c>
      <c r="M3013" s="55">
        <v>2318</v>
      </c>
      <c r="N3013" s="62">
        <v>42.8</v>
      </c>
      <c r="O3013" s="55">
        <v>12.3</v>
      </c>
      <c r="P3013" s="55">
        <v>3.5</v>
      </c>
      <c r="Q3013" s="55">
        <v>41.4</v>
      </c>
      <c r="R3013" s="55">
        <v>976</v>
      </c>
      <c r="S3013" s="55" t="s">
        <v>2656</v>
      </c>
    </row>
    <row r="3014" spans="1:19" ht="41.4" hidden="1" x14ac:dyDescent="0.25">
      <c r="A3014" s="49">
        <v>242</v>
      </c>
      <c r="B3014" s="59" t="s">
        <v>244</v>
      </c>
      <c r="C3014" s="59" t="s">
        <v>327</v>
      </c>
      <c r="D3014" s="60" t="s">
        <v>5630</v>
      </c>
      <c r="E3014" s="59" t="s">
        <v>171</v>
      </c>
      <c r="F3014" s="63" t="s">
        <v>2336</v>
      </c>
      <c r="G3014" s="55">
        <v>119000</v>
      </c>
      <c r="H3014" s="55">
        <v>6104</v>
      </c>
      <c r="I3014" s="62">
        <v>5.13</v>
      </c>
      <c r="J3014" s="55">
        <v>3170</v>
      </c>
      <c r="K3014" s="55">
        <v>905</v>
      </c>
      <c r="L3014" s="55">
        <v>185</v>
      </c>
      <c r="M3014" s="55">
        <v>1844</v>
      </c>
      <c r="N3014" s="62">
        <v>51.93</v>
      </c>
      <c r="O3014" s="55">
        <v>14.82</v>
      </c>
      <c r="P3014" s="55">
        <v>3.03</v>
      </c>
      <c r="Q3014" s="55">
        <v>30.21</v>
      </c>
      <c r="R3014" s="55">
        <v>858</v>
      </c>
      <c r="S3014" s="55" t="s">
        <v>2873</v>
      </c>
    </row>
    <row r="3015" spans="1:19" ht="27.6" hidden="1" x14ac:dyDescent="0.25">
      <c r="A3015" s="49">
        <v>243</v>
      </c>
      <c r="B3015" s="59" t="s">
        <v>293</v>
      </c>
      <c r="C3015" s="59" t="s">
        <v>636</v>
      </c>
      <c r="D3015" s="60" t="s">
        <v>2660</v>
      </c>
      <c r="E3015" s="59" t="s">
        <v>167</v>
      </c>
      <c r="F3015" s="63" t="s">
        <v>721</v>
      </c>
      <c r="G3015" s="55">
        <v>3200</v>
      </c>
      <c r="H3015" s="55">
        <v>128</v>
      </c>
      <c r="I3015" s="62">
        <v>4</v>
      </c>
      <c r="J3015" s="55">
        <v>115</v>
      </c>
      <c r="K3015" s="55">
        <v>11</v>
      </c>
      <c r="L3015" s="55">
        <v>0</v>
      </c>
      <c r="M3015" s="55">
        <v>2</v>
      </c>
      <c r="N3015" s="62">
        <v>90.1</v>
      </c>
      <c r="O3015" s="55">
        <v>8.6</v>
      </c>
      <c r="P3015" s="55">
        <v>0</v>
      </c>
      <c r="Q3015" s="55">
        <v>1.3</v>
      </c>
      <c r="R3015" s="55">
        <v>6</v>
      </c>
      <c r="S3015" s="55" t="s">
        <v>3654</v>
      </c>
    </row>
    <row r="3016" spans="1:19" ht="55.2" hidden="1" x14ac:dyDescent="0.25">
      <c r="A3016" s="49">
        <v>243</v>
      </c>
      <c r="B3016" s="59" t="s">
        <v>293</v>
      </c>
      <c r="C3016" s="59" t="s">
        <v>636</v>
      </c>
      <c r="D3016" s="60" t="s">
        <v>5631</v>
      </c>
      <c r="E3016" s="59" t="s">
        <v>171</v>
      </c>
      <c r="F3016" s="63" t="s">
        <v>5632</v>
      </c>
      <c r="G3016" s="55">
        <v>1900</v>
      </c>
      <c r="H3016" s="55">
        <v>76</v>
      </c>
      <c r="I3016" s="62">
        <v>4</v>
      </c>
      <c r="J3016" s="55">
        <v>68</v>
      </c>
      <c r="K3016" s="55">
        <v>7</v>
      </c>
      <c r="L3016" s="55">
        <v>0</v>
      </c>
      <c r="M3016" s="55">
        <v>1</v>
      </c>
      <c r="N3016" s="62">
        <v>89.9</v>
      </c>
      <c r="O3016" s="55">
        <v>8.8000000000000007</v>
      </c>
      <c r="P3016" s="55">
        <v>0</v>
      </c>
      <c r="Q3016" s="55">
        <v>1.3</v>
      </c>
      <c r="R3016" s="55">
        <v>3</v>
      </c>
      <c r="S3016" s="55" t="s">
        <v>3654</v>
      </c>
    </row>
    <row r="3017" spans="1:19" ht="55.2" hidden="1" x14ac:dyDescent="0.25">
      <c r="A3017" s="49">
        <v>243</v>
      </c>
      <c r="B3017" s="59" t="s">
        <v>293</v>
      </c>
      <c r="C3017" s="59" t="s">
        <v>636</v>
      </c>
      <c r="D3017" s="60" t="s">
        <v>5633</v>
      </c>
      <c r="E3017" s="59" t="s">
        <v>171</v>
      </c>
      <c r="F3017" s="63" t="s">
        <v>5634</v>
      </c>
      <c r="G3017" s="55">
        <v>6500</v>
      </c>
      <c r="H3017" s="55">
        <v>260</v>
      </c>
      <c r="I3017" s="62">
        <v>4</v>
      </c>
      <c r="J3017" s="55">
        <v>236</v>
      </c>
      <c r="K3017" s="55">
        <v>20</v>
      </c>
      <c r="L3017" s="55">
        <v>0</v>
      </c>
      <c r="M3017" s="55">
        <v>4</v>
      </c>
      <c r="N3017" s="62">
        <v>90.7</v>
      </c>
      <c r="O3017" s="55">
        <v>7.6</v>
      </c>
      <c r="P3017" s="55">
        <v>0</v>
      </c>
      <c r="Q3017" s="55">
        <v>1.7</v>
      </c>
      <c r="R3017" s="55">
        <v>11</v>
      </c>
      <c r="S3017" s="55" t="s">
        <v>3654</v>
      </c>
    </row>
    <row r="3018" spans="1:19" ht="41.4" hidden="1" x14ac:dyDescent="0.25">
      <c r="A3018" s="49">
        <v>244</v>
      </c>
      <c r="B3018" s="59" t="s">
        <v>460</v>
      </c>
      <c r="C3018" s="59" t="s">
        <v>461</v>
      </c>
      <c r="D3018" s="60" t="s">
        <v>2660</v>
      </c>
      <c r="E3018" s="59" t="s">
        <v>167</v>
      </c>
      <c r="F3018" s="63" t="s">
        <v>466</v>
      </c>
      <c r="G3018" s="55">
        <v>8900</v>
      </c>
      <c r="H3018" s="55">
        <v>1336</v>
      </c>
      <c r="I3018" s="62">
        <v>15</v>
      </c>
      <c r="J3018" s="55">
        <v>534</v>
      </c>
      <c r="K3018" s="55">
        <v>134</v>
      </c>
      <c r="L3018" s="55">
        <v>134</v>
      </c>
      <c r="M3018" s="55">
        <v>534</v>
      </c>
      <c r="N3018" s="62">
        <v>40</v>
      </c>
      <c r="O3018" s="55">
        <v>10</v>
      </c>
      <c r="P3018" s="55">
        <v>10</v>
      </c>
      <c r="Q3018" s="55">
        <v>40</v>
      </c>
      <c r="R3018" s="55">
        <v>235</v>
      </c>
      <c r="S3018" s="55" t="s">
        <v>2961</v>
      </c>
    </row>
    <row r="3019" spans="1:19" ht="27.6" hidden="1" x14ac:dyDescent="0.25">
      <c r="A3019" s="49">
        <v>244</v>
      </c>
      <c r="B3019" s="59" t="s">
        <v>460</v>
      </c>
      <c r="C3019" s="59" t="s">
        <v>461</v>
      </c>
      <c r="D3019" s="60" t="s">
        <v>5635</v>
      </c>
      <c r="E3019" s="59" t="s">
        <v>171</v>
      </c>
      <c r="F3019" s="63" t="s">
        <v>5636</v>
      </c>
      <c r="G3019" s="55">
        <v>32000</v>
      </c>
      <c r="H3019" s="55">
        <v>4800</v>
      </c>
      <c r="I3019" s="62">
        <v>15</v>
      </c>
      <c r="J3019" s="55">
        <v>1920</v>
      </c>
      <c r="K3019" s="55">
        <v>480</v>
      </c>
      <c r="L3019" s="55">
        <v>480</v>
      </c>
      <c r="M3019" s="55">
        <v>1920</v>
      </c>
      <c r="N3019" s="62">
        <v>40</v>
      </c>
      <c r="O3019" s="55">
        <v>10</v>
      </c>
      <c r="P3019" s="55">
        <v>10</v>
      </c>
      <c r="Q3019" s="55">
        <v>40</v>
      </c>
      <c r="R3019" s="55">
        <v>844</v>
      </c>
      <c r="S3019" s="55" t="s">
        <v>2961</v>
      </c>
    </row>
    <row r="3020" spans="1:19" ht="27.6" hidden="1" x14ac:dyDescent="0.25">
      <c r="A3020" s="49">
        <v>245</v>
      </c>
      <c r="B3020" s="59" t="s">
        <v>428</v>
      </c>
      <c r="C3020" s="59" t="s">
        <v>1025</v>
      </c>
      <c r="D3020" s="60" t="s">
        <v>2660</v>
      </c>
      <c r="E3020" s="59" t="s">
        <v>167</v>
      </c>
      <c r="F3020" s="63" t="s">
        <v>439</v>
      </c>
      <c r="G3020" s="55">
        <v>3200</v>
      </c>
      <c r="H3020" s="55">
        <v>410</v>
      </c>
      <c r="I3020" s="62">
        <v>12.8</v>
      </c>
      <c r="J3020" s="55">
        <v>274</v>
      </c>
      <c r="K3020" s="55">
        <v>27</v>
      </c>
      <c r="L3020" s="55">
        <v>17</v>
      </c>
      <c r="M3020" s="55">
        <v>92</v>
      </c>
      <c r="N3020" s="62">
        <v>66.930000000000007</v>
      </c>
      <c r="O3020" s="55">
        <v>6.51</v>
      </c>
      <c r="P3020" s="55">
        <v>4.17</v>
      </c>
      <c r="Q3020" s="55">
        <v>22.4</v>
      </c>
      <c r="R3020" s="55">
        <v>46</v>
      </c>
      <c r="S3020" s="55" t="s">
        <v>3223</v>
      </c>
    </row>
    <row r="3021" spans="1:19" ht="27.6" hidden="1" x14ac:dyDescent="0.25">
      <c r="A3021" s="49">
        <v>245</v>
      </c>
      <c r="B3021" s="59" t="s">
        <v>428</v>
      </c>
      <c r="C3021" s="59" t="s">
        <v>1025</v>
      </c>
      <c r="D3021" s="60" t="s">
        <v>5637</v>
      </c>
      <c r="E3021" s="59" t="s">
        <v>171</v>
      </c>
      <c r="F3021" s="63" t="s">
        <v>2342</v>
      </c>
      <c r="G3021" s="55">
        <v>5500</v>
      </c>
      <c r="H3021" s="55">
        <v>385</v>
      </c>
      <c r="I3021" s="62">
        <v>7</v>
      </c>
      <c r="J3021" s="55">
        <v>235</v>
      </c>
      <c r="K3021" s="55">
        <v>19</v>
      </c>
      <c r="L3021" s="55">
        <v>12</v>
      </c>
      <c r="M3021" s="55">
        <v>119</v>
      </c>
      <c r="N3021" s="62">
        <v>61</v>
      </c>
      <c r="O3021" s="55">
        <v>5</v>
      </c>
      <c r="P3021" s="55">
        <v>3</v>
      </c>
      <c r="Q3021" s="55">
        <v>31</v>
      </c>
      <c r="R3021" s="55">
        <v>53</v>
      </c>
      <c r="S3021" s="55" t="s">
        <v>3024</v>
      </c>
    </row>
    <row r="3022" spans="1:19" ht="27.6" hidden="1" x14ac:dyDescent="0.25">
      <c r="A3022" s="49">
        <v>245</v>
      </c>
      <c r="B3022" s="59" t="s">
        <v>428</v>
      </c>
      <c r="C3022" s="59" t="s">
        <v>1025</v>
      </c>
      <c r="D3022" s="60" t="s">
        <v>5637</v>
      </c>
      <c r="E3022" s="59" t="s">
        <v>167</v>
      </c>
      <c r="F3022" s="63" t="s">
        <v>2342</v>
      </c>
      <c r="G3022" s="55">
        <v>7100</v>
      </c>
      <c r="H3022" s="55">
        <v>425</v>
      </c>
      <c r="I3022" s="62">
        <v>6</v>
      </c>
      <c r="J3022" s="55">
        <v>332</v>
      </c>
      <c r="K3022" s="55">
        <v>17</v>
      </c>
      <c r="L3022" s="55">
        <v>21</v>
      </c>
      <c r="M3022" s="55">
        <v>55</v>
      </c>
      <c r="N3022" s="62">
        <v>78</v>
      </c>
      <c r="O3022" s="55">
        <v>4</v>
      </c>
      <c r="P3022" s="55">
        <v>5</v>
      </c>
      <c r="Q3022" s="55">
        <v>13</v>
      </c>
      <c r="R3022" s="55">
        <v>35</v>
      </c>
      <c r="S3022" s="55" t="s">
        <v>3024</v>
      </c>
    </row>
    <row r="3023" spans="1:19" ht="27.6" hidden="1" x14ac:dyDescent="0.25">
      <c r="A3023" s="49">
        <v>245</v>
      </c>
      <c r="B3023" s="59" t="s">
        <v>428</v>
      </c>
      <c r="C3023" s="59" t="s">
        <v>1025</v>
      </c>
      <c r="D3023" s="60" t="s">
        <v>5638</v>
      </c>
      <c r="E3023" s="59" t="s">
        <v>171</v>
      </c>
      <c r="F3023" s="63" t="s">
        <v>2343</v>
      </c>
      <c r="G3023" s="55">
        <v>1050</v>
      </c>
      <c r="H3023" s="55">
        <v>103</v>
      </c>
      <c r="I3023" s="62">
        <v>9.69</v>
      </c>
      <c r="J3023" s="55">
        <v>67</v>
      </c>
      <c r="K3023" s="55">
        <v>12</v>
      </c>
      <c r="L3023" s="55">
        <v>8</v>
      </c>
      <c r="M3023" s="55">
        <v>16</v>
      </c>
      <c r="N3023" s="62">
        <v>65.260000000000005</v>
      </c>
      <c r="O3023" s="55">
        <v>11.58</v>
      </c>
      <c r="P3023" s="55">
        <v>7.37</v>
      </c>
      <c r="Q3023" s="55">
        <v>15.79</v>
      </c>
      <c r="R3023" s="55">
        <v>10</v>
      </c>
      <c r="S3023" s="55" t="s">
        <v>3223</v>
      </c>
    </row>
    <row r="3024" spans="1:19" ht="27.6" hidden="1" x14ac:dyDescent="0.25">
      <c r="A3024" s="49">
        <v>245</v>
      </c>
      <c r="B3024" s="59" t="s">
        <v>428</v>
      </c>
      <c r="C3024" s="59" t="s">
        <v>1025</v>
      </c>
      <c r="D3024" s="60" t="s">
        <v>5638</v>
      </c>
      <c r="E3024" s="59" t="s">
        <v>167</v>
      </c>
      <c r="F3024" s="63" t="s">
        <v>2343</v>
      </c>
      <c r="G3024" s="55">
        <v>600</v>
      </c>
      <c r="H3024" s="55">
        <v>78</v>
      </c>
      <c r="I3024" s="62">
        <v>13.02</v>
      </c>
      <c r="J3024" s="55">
        <v>60</v>
      </c>
      <c r="K3024" s="55">
        <v>6</v>
      </c>
      <c r="L3024" s="55">
        <v>3</v>
      </c>
      <c r="M3024" s="55">
        <v>9</v>
      </c>
      <c r="N3024" s="62">
        <v>76.81</v>
      </c>
      <c r="O3024" s="55">
        <v>7.25</v>
      </c>
      <c r="P3024" s="55">
        <v>4.3499999999999996</v>
      </c>
      <c r="Q3024" s="55">
        <v>11.59</v>
      </c>
      <c r="R3024" s="55">
        <v>6</v>
      </c>
      <c r="S3024" s="55" t="s">
        <v>3223</v>
      </c>
    </row>
    <row r="3025" spans="1:19" ht="41.4" hidden="1" x14ac:dyDescent="0.25">
      <c r="A3025" s="49">
        <v>245</v>
      </c>
      <c r="B3025" s="59" t="s">
        <v>428</v>
      </c>
      <c r="C3025" s="59" t="s">
        <v>1025</v>
      </c>
      <c r="D3025" s="60" t="s">
        <v>5639</v>
      </c>
      <c r="E3025" s="59" t="s">
        <v>171</v>
      </c>
      <c r="F3025" s="63" t="s">
        <v>5640</v>
      </c>
      <c r="G3025" s="55">
        <v>1500</v>
      </c>
      <c r="H3025" s="55">
        <v>195</v>
      </c>
      <c r="I3025" s="62">
        <v>13</v>
      </c>
      <c r="J3025" s="55">
        <v>167</v>
      </c>
      <c r="K3025" s="55">
        <v>14</v>
      </c>
      <c r="L3025" s="55">
        <v>0</v>
      </c>
      <c r="M3025" s="55">
        <v>14</v>
      </c>
      <c r="N3025" s="62">
        <v>85.71</v>
      </c>
      <c r="O3025" s="55">
        <v>7.14</v>
      </c>
      <c r="P3025" s="55">
        <v>0</v>
      </c>
      <c r="Q3025" s="55">
        <v>7.14</v>
      </c>
      <c r="R3025" s="55">
        <v>12</v>
      </c>
      <c r="S3025" s="55" t="s">
        <v>3011</v>
      </c>
    </row>
    <row r="3026" spans="1:19" ht="27.6" hidden="1" x14ac:dyDescent="0.25">
      <c r="A3026" s="49">
        <v>245</v>
      </c>
      <c r="B3026" s="59" t="s">
        <v>428</v>
      </c>
      <c r="C3026" s="59" t="s">
        <v>438</v>
      </c>
      <c r="D3026" s="60" t="s">
        <v>5641</v>
      </c>
      <c r="E3026" s="59" t="s">
        <v>171</v>
      </c>
      <c r="F3026" s="63" t="s">
        <v>1225</v>
      </c>
      <c r="G3026" s="55">
        <v>150</v>
      </c>
      <c r="H3026" s="55">
        <v>18</v>
      </c>
      <c r="I3026" s="62">
        <v>12.31</v>
      </c>
      <c r="J3026" s="55">
        <v>11</v>
      </c>
      <c r="K3026" s="55">
        <v>5</v>
      </c>
      <c r="L3026" s="55">
        <v>1</v>
      </c>
      <c r="M3026" s="55">
        <v>1</v>
      </c>
      <c r="N3026" s="62">
        <v>62.5</v>
      </c>
      <c r="O3026" s="55">
        <v>25</v>
      </c>
      <c r="P3026" s="55">
        <v>6.25</v>
      </c>
      <c r="Q3026" s="55">
        <v>6.25</v>
      </c>
      <c r="R3026" s="55">
        <v>1</v>
      </c>
      <c r="S3026" s="55" t="s">
        <v>3223</v>
      </c>
    </row>
    <row r="3027" spans="1:19" ht="55.2" hidden="1" x14ac:dyDescent="0.25">
      <c r="A3027" s="49">
        <v>246</v>
      </c>
      <c r="B3027" s="59" t="s">
        <v>202</v>
      </c>
      <c r="C3027" s="59" t="s">
        <v>203</v>
      </c>
      <c r="D3027" s="60" t="s">
        <v>5642</v>
      </c>
      <c r="E3027" s="59" t="s">
        <v>167</v>
      </c>
      <c r="F3027" s="63" t="s">
        <v>2346</v>
      </c>
      <c r="G3027" s="55">
        <v>3600</v>
      </c>
      <c r="H3027" s="55">
        <v>252</v>
      </c>
      <c r="I3027" s="62">
        <v>7</v>
      </c>
      <c r="J3027" s="55">
        <v>174</v>
      </c>
      <c r="K3027" s="55">
        <v>40</v>
      </c>
      <c r="L3027" s="55">
        <v>13</v>
      </c>
      <c r="M3027" s="55">
        <v>25</v>
      </c>
      <c r="N3027" s="62">
        <v>69</v>
      </c>
      <c r="O3027" s="55">
        <v>16</v>
      </c>
      <c r="P3027" s="55">
        <v>5</v>
      </c>
      <c r="Q3027" s="55">
        <v>10</v>
      </c>
      <c r="R3027" s="55">
        <v>20</v>
      </c>
      <c r="S3027" s="55" t="s">
        <v>2709</v>
      </c>
    </row>
    <row r="3028" spans="1:19" ht="41.4" hidden="1" x14ac:dyDescent="0.25">
      <c r="A3028" s="49">
        <v>246</v>
      </c>
      <c r="B3028" s="59" t="s">
        <v>202</v>
      </c>
      <c r="C3028" s="59" t="s">
        <v>203</v>
      </c>
      <c r="D3028" s="60" t="s">
        <v>5643</v>
      </c>
      <c r="E3028" s="59" t="s">
        <v>171</v>
      </c>
      <c r="F3028" s="63" t="s">
        <v>2347</v>
      </c>
      <c r="G3028" s="55">
        <v>10300</v>
      </c>
      <c r="H3028" s="55">
        <v>618</v>
      </c>
      <c r="I3028" s="62">
        <v>6</v>
      </c>
      <c r="J3028" s="55">
        <v>371</v>
      </c>
      <c r="K3028" s="55">
        <v>105</v>
      </c>
      <c r="L3028" s="55">
        <v>43</v>
      </c>
      <c r="M3028" s="55">
        <v>99</v>
      </c>
      <c r="N3028" s="62">
        <v>60</v>
      </c>
      <c r="O3028" s="55">
        <v>17</v>
      </c>
      <c r="P3028" s="55">
        <v>7</v>
      </c>
      <c r="Q3028" s="55">
        <v>16</v>
      </c>
      <c r="R3028" s="55">
        <v>63</v>
      </c>
      <c r="S3028" s="55" t="s">
        <v>2709</v>
      </c>
    </row>
    <row r="3029" spans="1:19" ht="41.4" hidden="1" x14ac:dyDescent="0.25">
      <c r="A3029" s="49">
        <v>246</v>
      </c>
      <c r="B3029" s="59" t="s">
        <v>202</v>
      </c>
      <c r="C3029" s="59" t="s">
        <v>203</v>
      </c>
      <c r="D3029" s="60" t="s">
        <v>5644</v>
      </c>
      <c r="E3029" s="59" t="s">
        <v>167</v>
      </c>
      <c r="F3029" s="63" t="s">
        <v>2347</v>
      </c>
      <c r="G3029" s="55">
        <v>10000</v>
      </c>
      <c r="H3029" s="55">
        <v>830</v>
      </c>
      <c r="I3029" s="62">
        <v>8.3000000000000007</v>
      </c>
      <c r="J3029" s="55">
        <v>363</v>
      </c>
      <c r="K3029" s="55">
        <v>167</v>
      </c>
      <c r="L3029" s="55">
        <v>114</v>
      </c>
      <c r="M3029" s="55">
        <v>186</v>
      </c>
      <c r="N3029" s="62">
        <v>43.76</v>
      </c>
      <c r="O3029" s="55">
        <v>20.12</v>
      </c>
      <c r="P3029" s="55">
        <v>13.71</v>
      </c>
      <c r="Q3029" s="55">
        <v>22.41</v>
      </c>
      <c r="R3029" s="55">
        <v>109</v>
      </c>
      <c r="S3029" s="55" t="s">
        <v>2721</v>
      </c>
    </row>
    <row r="3030" spans="1:19" ht="41.4" hidden="1" x14ac:dyDescent="0.25">
      <c r="A3030" s="49">
        <v>246</v>
      </c>
      <c r="B3030" s="59" t="s">
        <v>202</v>
      </c>
      <c r="C3030" s="59" t="s">
        <v>203</v>
      </c>
      <c r="D3030" s="60" t="s">
        <v>5645</v>
      </c>
      <c r="E3030" s="59" t="s">
        <v>171</v>
      </c>
      <c r="F3030" s="63" t="s">
        <v>2348</v>
      </c>
      <c r="G3030" s="55">
        <v>18400</v>
      </c>
      <c r="H3030" s="55">
        <v>1527</v>
      </c>
      <c r="I3030" s="62">
        <v>8.3000000000000007</v>
      </c>
      <c r="J3030" s="55">
        <v>886</v>
      </c>
      <c r="K3030" s="55">
        <v>183</v>
      </c>
      <c r="L3030" s="55">
        <v>61</v>
      </c>
      <c r="M3030" s="55">
        <v>397</v>
      </c>
      <c r="N3030" s="62">
        <v>58</v>
      </c>
      <c r="O3030" s="55">
        <v>12</v>
      </c>
      <c r="P3030" s="55">
        <v>4</v>
      </c>
      <c r="Q3030" s="55">
        <v>26</v>
      </c>
      <c r="R3030" s="55">
        <v>194</v>
      </c>
      <c r="S3030" s="55" t="s">
        <v>2709</v>
      </c>
    </row>
    <row r="3031" spans="1:19" ht="41.4" hidden="1" x14ac:dyDescent="0.25">
      <c r="A3031" s="49">
        <v>246</v>
      </c>
      <c r="B3031" s="59" t="s">
        <v>202</v>
      </c>
      <c r="C3031" s="59" t="s">
        <v>203</v>
      </c>
      <c r="D3031" s="60" t="s">
        <v>5645</v>
      </c>
      <c r="E3031" s="59" t="s">
        <v>167</v>
      </c>
      <c r="F3031" s="63" t="s">
        <v>2348</v>
      </c>
      <c r="G3031" s="55">
        <v>24900</v>
      </c>
      <c r="H3031" s="55">
        <v>1342</v>
      </c>
      <c r="I3031" s="62">
        <v>5.39</v>
      </c>
      <c r="J3031" s="55">
        <v>832</v>
      </c>
      <c r="K3031" s="55">
        <v>161</v>
      </c>
      <c r="L3031" s="55">
        <v>67</v>
      </c>
      <c r="M3031" s="55">
        <v>282</v>
      </c>
      <c r="N3031" s="62">
        <v>62</v>
      </c>
      <c r="O3031" s="55">
        <v>12</v>
      </c>
      <c r="P3031" s="55">
        <v>5</v>
      </c>
      <c r="Q3031" s="55">
        <v>21</v>
      </c>
      <c r="R3031" s="55">
        <v>151</v>
      </c>
      <c r="S3031" s="55" t="s">
        <v>2709</v>
      </c>
    </row>
    <row r="3032" spans="1:19" ht="41.4" hidden="1" x14ac:dyDescent="0.25">
      <c r="A3032" s="49">
        <v>246</v>
      </c>
      <c r="B3032" s="59" t="s">
        <v>202</v>
      </c>
      <c r="C3032" s="59" t="s">
        <v>203</v>
      </c>
      <c r="D3032" s="60" t="s">
        <v>5646</v>
      </c>
      <c r="E3032" s="59" t="s">
        <v>171</v>
      </c>
      <c r="F3032" s="63" t="s">
        <v>2349</v>
      </c>
      <c r="G3032" s="55">
        <v>8450</v>
      </c>
      <c r="H3032" s="55">
        <v>455</v>
      </c>
      <c r="I3032" s="62">
        <v>5.39</v>
      </c>
      <c r="J3032" s="55">
        <v>341</v>
      </c>
      <c r="K3032" s="55">
        <v>42</v>
      </c>
      <c r="L3032" s="55">
        <v>39</v>
      </c>
      <c r="M3032" s="55">
        <v>33</v>
      </c>
      <c r="N3032" s="62">
        <v>74.81</v>
      </c>
      <c r="O3032" s="55">
        <v>9.26</v>
      </c>
      <c r="P3032" s="55">
        <v>8.64</v>
      </c>
      <c r="Q3032" s="55">
        <v>7.28</v>
      </c>
      <c r="R3032" s="55">
        <v>33</v>
      </c>
      <c r="S3032" s="55" t="s">
        <v>2721</v>
      </c>
    </row>
    <row r="3033" spans="1:19" ht="55.2" hidden="1" x14ac:dyDescent="0.25">
      <c r="A3033" s="49">
        <v>247</v>
      </c>
      <c r="B3033" s="59" t="s">
        <v>293</v>
      </c>
      <c r="C3033" s="59" t="s">
        <v>294</v>
      </c>
      <c r="D3033" s="60" t="s">
        <v>2660</v>
      </c>
      <c r="E3033" s="59" t="s">
        <v>167</v>
      </c>
      <c r="F3033" s="63" t="s">
        <v>2351</v>
      </c>
      <c r="G3033" s="55">
        <v>11200</v>
      </c>
      <c r="H3033" s="55">
        <v>997</v>
      </c>
      <c r="I3033" s="62">
        <v>8.9</v>
      </c>
      <c r="J3033" s="55">
        <v>598</v>
      </c>
      <c r="K3033" s="55">
        <v>99</v>
      </c>
      <c r="L3033" s="55">
        <v>101</v>
      </c>
      <c r="M3033" s="55">
        <v>199</v>
      </c>
      <c r="N3033" s="62">
        <v>60</v>
      </c>
      <c r="O3033" s="55">
        <v>9.9</v>
      </c>
      <c r="P3033" s="55">
        <v>10.1</v>
      </c>
      <c r="Q3033" s="55">
        <v>20</v>
      </c>
      <c r="R3033" s="55">
        <v>114</v>
      </c>
      <c r="S3033" s="55" t="s">
        <v>3280</v>
      </c>
    </row>
    <row r="3034" spans="1:19" ht="27.6" hidden="1" x14ac:dyDescent="0.25">
      <c r="A3034" s="49">
        <v>247</v>
      </c>
      <c r="B3034" s="59" t="s">
        <v>293</v>
      </c>
      <c r="C3034" s="59" t="s">
        <v>294</v>
      </c>
      <c r="D3034" s="60" t="s">
        <v>5647</v>
      </c>
      <c r="E3034" s="59" t="s">
        <v>171</v>
      </c>
      <c r="F3034" s="63" t="s">
        <v>976</v>
      </c>
      <c r="G3034" s="55">
        <v>2850</v>
      </c>
      <c r="H3034" s="55">
        <v>428</v>
      </c>
      <c r="I3034" s="62">
        <v>15</v>
      </c>
      <c r="J3034" s="55">
        <v>314</v>
      </c>
      <c r="K3034" s="55">
        <v>30</v>
      </c>
      <c r="L3034" s="55">
        <v>7</v>
      </c>
      <c r="M3034" s="55">
        <v>77</v>
      </c>
      <c r="N3034" s="62">
        <v>73.3</v>
      </c>
      <c r="O3034" s="55">
        <v>7.1</v>
      </c>
      <c r="P3034" s="55">
        <v>1.7</v>
      </c>
      <c r="Q3034" s="55">
        <v>17.899999999999999</v>
      </c>
      <c r="R3034" s="55">
        <v>41</v>
      </c>
      <c r="S3034" s="55" t="s">
        <v>3452</v>
      </c>
    </row>
    <row r="3035" spans="1:19" ht="27.6" hidden="1" x14ac:dyDescent="0.25">
      <c r="A3035" s="49">
        <v>247</v>
      </c>
      <c r="B3035" s="59" t="s">
        <v>293</v>
      </c>
      <c r="C3035" s="59" t="s">
        <v>294</v>
      </c>
      <c r="D3035" s="60" t="s">
        <v>5648</v>
      </c>
      <c r="E3035" s="59" t="s">
        <v>167</v>
      </c>
      <c r="F3035" s="63" t="s">
        <v>976</v>
      </c>
      <c r="G3035" s="55">
        <v>1850</v>
      </c>
      <c r="H3035" s="55">
        <v>240</v>
      </c>
      <c r="I3035" s="62">
        <v>13</v>
      </c>
      <c r="J3035" s="55">
        <v>73</v>
      </c>
      <c r="K3035" s="55">
        <v>15</v>
      </c>
      <c r="L3035" s="55">
        <v>20</v>
      </c>
      <c r="M3035" s="55">
        <v>132</v>
      </c>
      <c r="N3035" s="62">
        <v>30.3</v>
      </c>
      <c r="O3035" s="55">
        <v>6.4</v>
      </c>
      <c r="P3035" s="55">
        <v>8.5</v>
      </c>
      <c r="Q3035" s="55">
        <v>54.8</v>
      </c>
      <c r="R3035" s="55">
        <v>52</v>
      </c>
      <c r="S3035" s="55" t="s">
        <v>2902</v>
      </c>
    </row>
    <row r="3036" spans="1:19" ht="41.4" hidden="1" x14ac:dyDescent="0.25">
      <c r="A3036" s="49">
        <v>247</v>
      </c>
      <c r="B3036" s="59" t="s">
        <v>293</v>
      </c>
      <c r="C3036" s="59" t="s">
        <v>294</v>
      </c>
      <c r="D3036" s="60" t="s">
        <v>5649</v>
      </c>
      <c r="E3036" s="59" t="s">
        <v>171</v>
      </c>
      <c r="F3036" s="63" t="s">
        <v>5650</v>
      </c>
      <c r="G3036" s="55">
        <v>2000</v>
      </c>
      <c r="H3036" s="55">
        <v>347</v>
      </c>
      <c r="I3036" s="62">
        <v>17.3</v>
      </c>
      <c r="J3036" s="55">
        <v>148</v>
      </c>
      <c r="K3036" s="55">
        <v>0</v>
      </c>
      <c r="L3036" s="55">
        <v>16</v>
      </c>
      <c r="M3036" s="55">
        <v>183</v>
      </c>
      <c r="N3036" s="62">
        <v>42.7</v>
      </c>
      <c r="O3036" s="55">
        <v>0</v>
      </c>
      <c r="P3036" s="55">
        <v>4.5</v>
      </c>
      <c r="Q3036" s="55">
        <v>52.8</v>
      </c>
      <c r="R3036" s="55">
        <v>71</v>
      </c>
      <c r="S3036" s="55" t="s">
        <v>2905</v>
      </c>
    </row>
    <row r="3037" spans="1:19" ht="41.4" hidden="1" x14ac:dyDescent="0.25">
      <c r="A3037" s="49">
        <v>247</v>
      </c>
      <c r="B3037" s="59" t="s">
        <v>293</v>
      </c>
      <c r="C3037" s="59" t="s">
        <v>294</v>
      </c>
      <c r="D3037" s="60" t="s">
        <v>5649</v>
      </c>
      <c r="E3037" s="59" t="s">
        <v>167</v>
      </c>
      <c r="F3037" s="63" t="s">
        <v>5650</v>
      </c>
      <c r="G3037" s="55">
        <v>1750</v>
      </c>
      <c r="H3037" s="55">
        <v>304</v>
      </c>
      <c r="I3037" s="62">
        <v>17.3</v>
      </c>
      <c r="J3037" s="55">
        <v>136</v>
      </c>
      <c r="K3037" s="55">
        <v>3</v>
      </c>
      <c r="L3037" s="55">
        <v>13</v>
      </c>
      <c r="M3037" s="55">
        <v>152</v>
      </c>
      <c r="N3037" s="62">
        <v>44.9</v>
      </c>
      <c r="O3037" s="55">
        <v>0.9</v>
      </c>
      <c r="P3037" s="55">
        <v>4.2</v>
      </c>
      <c r="Q3037" s="55">
        <v>50</v>
      </c>
      <c r="R3037" s="55">
        <v>59</v>
      </c>
      <c r="S3037" s="55" t="s">
        <v>2902</v>
      </c>
    </row>
    <row r="3038" spans="1:19" ht="41.4" hidden="1" x14ac:dyDescent="0.25">
      <c r="A3038" s="49">
        <v>247</v>
      </c>
      <c r="B3038" s="59" t="s">
        <v>293</v>
      </c>
      <c r="C3038" s="59" t="s">
        <v>294</v>
      </c>
      <c r="D3038" s="60" t="s">
        <v>5651</v>
      </c>
      <c r="E3038" s="59" t="s">
        <v>171</v>
      </c>
      <c r="F3038" s="63" t="s">
        <v>992</v>
      </c>
      <c r="G3038" s="55">
        <v>18400</v>
      </c>
      <c r="H3038" s="55">
        <v>386</v>
      </c>
      <c r="I3038" s="62">
        <v>2.1</v>
      </c>
      <c r="J3038" s="55">
        <v>217</v>
      </c>
      <c r="K3038" s="55">
        <v>48</v>
      </c>
      <c r="L3038" s="55">
        <v>0</v>
      </c>
      <c r="M3038" s="55">
        <v>121</v>
      </c>
      <c r="N3038" s="62">
        <v>56.2</v>
      </c>
      <c r="O3038" s="55">
        <v>12.4</v>
      </c>
      <c r="P3038" s="55">
        <v>0</v>
      </c>
      <c r="Q3038" s="55">
        <v>31.4</v>
      </c>
      <c r="R3038" s="55">
        <v>54</v>
      </c>
      <c r="S3038" s="55" t="s">
        <v>3458</v>
      </c>
    </row>
    <row r="3039" spans="1:19" ht="41.4" hidden="1" x14ac:dyDescent="0.25">
      <c r="A3039" s="49">
        <v>253</v>
      </c>
      <c r="B3039" s="59" t="s">
        <v>270</v>
      </c>
      <c r="C3039" s="59" t="s">
        <v>271</v>
      </c>
      <c r="D3039" s="60" t="s">
        <v>2660</v>
      </c>
      <c r="E3039" s="59" t="s">
        <v>167</v>
      </c>
      <c r="F3039" s="63" t="s">
        <v>2354</v>
      </c>
      <c r="G3039" s="55">
        <v>1700</v>
      </c>
      <c r="H3039" s="55">
        <v>125</v>
      </c>
      <c r="I3039" s="62">
        <v>7.34</v>
      </c>
      <c r="J3039" s="55">
        <v>76</v>
      </c>
      <c r="K3039" s="55">
        <v>21</v>
      </c>
      <c r="L3039" s="55">
        <v>8</v>
      </c>
      <c r="M3039" s="55">
        <v>20</v>
      </c>
      <c r="N3039" s="62">
        <v>61.03</v>
      </c>
      <c r="O3039" s="55">
        <v>16.43</v>
      </c>
      <c r="P3039" s="55">
        <v>6.57</v>
      </c>
      <c r="Q3039" s="55">
        <v>15.96</v>
      </c>
      <c r="R3039" s="55">
        <v>13</v>
      </c>
      <c r="S3039" s="55" t="s">
        <v>2709</v>
      </c>
    </row>
    <row r="3040" spans="1:19" ht="41.4" hidden="1" x14ac:dyDescent="0.25">
      <c r="A3040" s="49">
        <v>253</v>
      </c>
      <c r="B3040" s="59" t="s">
        <v>270</v>
      </c>
      <c r="C3040" s="59" t="s">
        <v>271</v>
      </c>
      <c r="D3040" s="60" t="s">
        <v>5652</v>
      </c>
      <c r="E3040" s="59" t="s">
        <v>171</v>
      </c>
      <c r="F3040" s="63" t="s">
        <v>2304</v>
      </c>
      <c r="G3040" s="55">
        <v>2600</v>
      </c>
      <c r="H3040" s="55">
        <v>191</v>
      </c>
      <c r="I3040" s="62">
        <v>7.34</v>
      </c>
      <c r="J3040" s="55">
        <v>117</v>
      </c>
      <c r="K3040" s="55">
        <v>31</v>
      </c>
      <c r="L3040" s="55">
        <v>13</v>
      </c>
      <c r="M3040" s="55">
        <v>30</v>
      </c>
      <c r="N3040" s="62">
        <v>61.03</v>
      </c>
      <c r="O3040" s="55">
        <v>16.43</v>
      </c>
      <c r="P3040" s="55">
        <v>6.57</v>
      </c>
      <c r="Q3040" s="55">
        <v>15.96</v>
      </c>
      <c r="R3040" s="55">
        <v>19</v>
      </c>
      <c r="S3040" s="55" t="s">
        <v>2711</v>
      </c>
    </row>
    <row r="3041" spans="1:19" ht="27.6" hidden="1" x14ac:dyDescent="0.25">
      <c r="A3041" s="49">
        <v>254</v>
      </c>
      <c r="B3041" s="59" t="s">
        <v>270</v>
      </c>
      <c r="C3041" s="59" t="s">
        <v>928</v>
      </c>
      <c r="D3041" s="60" t="s">
        <v>2660</v>
      </c>
      <c r="E3041" s="59" t="s">
        <v>167</v>
      </c>
      <c r="F3041" s="63" t="s">
        <v>257</v>
      </c>
      <c r="G3041" s="55">
        <v>1300</v>
      </c>
      <c r="H3041" s="55">
        <v>69</v>
      </c>
      <c r="I3041" s="62">
        <v>5.29</v>
      </c>
      <c r="J3041" s="55">
        <v>47</v>
      </c>
      <c r="K3041" s="55">
        <v>13</v>
      </c>
      <c r="L3041" s="55">
        <v>7</v>
      </c>
      <c r="M3041" s="55">
        <v>2</v>
      </c>
      <c r="N3041" s="62">
        <v>67.569999999999993</v>
      </c>
      <c r="O3041" s="55">
        <v>18.920000000000002</v>
      </c>
      <c r="P3041" s="55">
        <v>10.81</v>
      </c>
      <c r="Q3041" s="55">
        <v>2.7</v>
      </c>
      <c r="R3041" s="55">
        <v>5</v>
      </c>
      <c r="S3041" s="55" t="s">
        <v>2681</v>
      </c>
    </row>
    <row r="3042" spans="1:19" ht="27.6" hidden="1" x14ac:dyDescent="0.25">
      <c r="A3042" s="49">
        <v>254</v>
      </c>
      <c r="B3042" s="59" t="s">
        <v>270</v>
      </c>
      <c r="C3042" s="59" t="s">
        <v>928</v>
      </c>
      <c r="D3042" s="60" t="s">
        <v>5653</v>
      </c>
      <c r="E3042" s="59" t="s">
        <v>171</v>
      </c>
      <c r="F3042" s="63" t="s">
        <v>257</v>
      </c>
      <c r="G3042" s="55">
        <v>1800</v>
      </c>
      <c r="H3042" s="55">
        <v>70</v>
      </c>
      <c r="I3042" s="62">
        <v>3.89</v>
      </c>
      <c r="J3042" s="55">
        <v>47</v>
      </c>
      <c r="K3042" s="55">
        <v>13</v>
      </c>
      <c r="L3042" s="55">
        <v>8</v>
      </c>
      <c r="M3042" s="55">
        <v>2</v>
      </c>
      <c r="N3042" s="62">
        <v>67.569999999999993</v>
      </c>
      <c r="O3042" s="55">
        <v>18.920000000000002</v>
      </c>
      <c r="P3042" s="55">
        <v>10.81</v>
      </c>
      <c r="Q3042" s="55">
        <v>2.7</v>
      </c>
      <c r="R3042" s="55">
        <v>5</v>
      </c>
      <c r="S3042" s="55" t="s">
        <v>2681</v>
      </c>
    </row>
    <row r="3043" spans="1:19" ht="27.6" hidden="1" x14ac:dyDescent="0.25">
      <c r="A3043" s="49">
        <v>254</v>
      </c>
      <c r="B3043" s="59" t="s">
        <v>270</v>
      </c>
      <c r="C3043" s="59" t="s">
        <v>928</v>
      </c>
      <c r="D3043" s="60" t="s">
        <v>5653</v>
      </c>
      <c r="E3043" s="59" t="s">
        <v>167</v>
      </c>
      <c r="F3043" s="63" t="s">
        <v>257</v>
      </c>
      <c r="G3043" s="55">
        <v>700</v>
      </c>
      <c r="H3043" s="55">
        <v>44</v>
      </c>
      <c r="I3043" s="62">
        <v>6.27</v>
      </c>
      <c r="J3043" s="55">
        <v>30</v>
      </c>
      <c r="K3043" s="55">
        <v>8</v>
      </c>
      <c r="L3043" s="55">
        <v>5</v>
      </c>
      <c r="M3043" s="55">
        <v>1</v>
      </c>
      <c r="N3043" s="62">
        <v>67.569999999999993</v>
      </c>
      <c r="O3043" s="55">
        <v>18.920000000000002</v>
      </c>
      <c r="P3043" s="55">
        <v>10.81</v>
      </c>
      <c r="Q3043" s="55">
        <v>2.7</v>
      </c>
      <c r="R3043" s="55">
        <v>3</v>
      </c>
      <c r="S3043" s="55" t="s">
        <v>2664</v>
      </c>
    </row>
    <row r="3044" spans="1:19" ht="41.4" hidden="1" x14ac:dyDescent="0.25">
      <c r="A3044" s="49">
        <v>255</v>
      </c>
      <c r="B3044" s="59" t="s">
        <v>270</v>
      </c>
      <c r="C3044" s="59" t="s">
        <v>928</v>
      </c>
      <c r="D3044" s="60" t="s">
        <v>2660</v>
      </c>
      <c r="E3044" s="59" t="s">
        <v>167</v>
      </c>
      <c r="F3044" s="63" t="s">
        <v>2357</v>
      </c>
      <c r="G3044" s="55">
        <v>8600</v>
      </c>
      <c r="H3044" s="55">
        <v>451</v>
      </c>
      <c r="I3044" s="62">
        <v>5.24</v>
      </c>
      <c r="J3044" s="55">
        <v>126</v>
      </c>
      <c r="K3044" s="55">
        <v>122</v>
      </c>
      <c r="L3044" s="55">
        <v>51</v>
      </c>
      <c r="M3044" s="55">
        <v>152</v>
      </c>
      <c r="N3044" s="62">
        <v>28.02</v>
      </c>
      <c r="O3044" s="55">
        <v>27.04</v>
      </c>
      <c r="P3044" s="55">
        <v>11.28</v>
      </c>
      <c r="Q3044" s="55">
        <v>33.659999999999997</v>
      </c>
      <c r="R3044" s="55">
        <v>76</v>
      </c>
      <c r="S3044" s="55" t="s">
        <v>2711</v>
      </c>
    </row>
    <row r="3045" spans="1:19" ht="27.6" hidden="1" x14ac:dyDescent="0.25">
      <c r="A3045" s="49">
        <v>255</v>
      </c>
      <c r="B3045" s="59" t="s">
        <v>270</v>
      </c>
      <c r="C3045" s="59" t="s">
        <v>928</v>
      </c>
      <c r="D3045" s="60" t="s">
        <v>5654</v>
      </c>
      <c r="E3045" s="59" t="s">
        <v>167</v>
      </c>
      <c r="F3045" s="63" t="s">
        <v>5655</v>
      </c>
      <c r="G3045" s="55">
        <v>7000</v>
      </c>
      <c r="H3045" s="55">
        <v>441</v>
      </c>
      <c r="I3045" s="62">
        <v>6.3</v>
      </c>
      <c r="J3045" s="55">
        <v>260</v>
      </c>
      <c r="K3045" s="55">
        <v>57</v>
      </c>
      <c r="L3045" s="55">
        <v>18</v>
      </c>
      <c r="M3045" s="55">
        <v>106</v>
      </c>
      <c r="N3045" s="62">
        <v>59</v>
      </c>
      <c r="O3045" s="55">
        <v>13</v>
      </c>
      <c r="P3045" s="55">
        <v>4</v>
      </c>
      <c r="Q3045" s="55">
        <v>24</v>
      </c>
      <c r="R3045" s="55">
        <v>54</v>
      </c>
      <c r="S3045" s="55" t="s">
        <v>2721</v>
      </c>
    </row>
    <row r="3046" spans="1:19" ht="27.6" hidden="1" x14ac:dyDescent="0.25">
      <c r="A3046" s="49">
        <v>255</v>
      </c>
      <c r="B3046" s="59" t="s">
        <v>270</v>
      </c>
      <c r="C3046" s="59" t="s">
        <v>928</v>
      </c>
      <c r="D3046" s="60" t="s">
        <v>5656</v>
      </c>
      <c r="E3046" s="59" t="s">
        <v>171</v>
      </c>
      <c r="F3046" s="63" t="s">
        <v>257</v>
      </c>
      <c r="G3046" s="55">
        <v>15600</v>
      </c>
      <c r="H3046" s="55">
        <v>983</v>
      </c>
      <c r="I3046" s="62">
        <v>6.3</v>
      </c>
      <c r="J3046" s="55">
        <v>580</v>
      </c>
      <c r="K3046" s="55">
        <v>128</v>
      </c>
      <c r="L3046" s="55">
        <v>39</v>
      </c>
      <c r="M3046" s="55">
        <v>236</v>
      </c>
      <c r="N3046" s="62">
        <v>59</v>
      </c>
      <c r="O3046" s="55">
        <v>13</v>
      </c>
      <c r="P3046" s="55">
        <v>4</v>
      </c>
      <c r="Q3046" s="55">
        <v>24</v>
      </c>
      <c r="R3046" s="55">
        <v>119</v>
      </c>
      <c r="S3046" s="55" t="s">
        <v>2709</v>
      </c>
    </row>
    <row r="3047" spans="1:19" ht="55.2" hidden="1" x14ac:dyDescent="0.25">
      <c r="A3047" s="49">
        <v>259</v>
      </c>
      <c r="B3047" s="59" t="s">
        <v>293</v>
      </c>
      <c r="C3047" s="59" t="s">
        <v>294</v>
      </c>
      <c r="D3047" s="60" t="s">
        <v>2708</v>
      </c>
      <c r="E3047" s="59" t="s">
        <v>167</v>
      </c>
      <c r="F3047" s="63" t="s">
        <v>1239</v>
      </c>
      <c r="G3047" s="55">
        <v>47000</v>
      </c>
      <c r="H3047" s="55">
        <v>2068</v>
      </c>
      <c r="I3047" s="62">
        <v>4.4000000000000004</v>
      </c>
      <c r="J3047" s="55">
        <v>1704</v>
      </c>
      <c r="K3047" s="55">
        <v>151</v>
      </c>
      <c r="L3047" s="55">
        <v>31</v>
      </c>
      <c r="M3047" s="55">
        <v>182</v>
      </c>
      <c r="N3047" s="62">
        <v>82.4</v>
      </c>
      <c r="O3047" s="55">
        <v>7.3</v>
      </c>
      <c r="P3047" s="55">
        <v>1.5</v>
      </c>
      <c r="Q3047" s="55">
        <v>8.8000000000000007</v>
      </c>
      <c r="R3047" s="55">
        <v>141</v>
      </c>
      <c r="S3047" s="55" t="s">
        <v>2939</v>
      </c>
    </row>
    <row r="3048" spans="1:19" ht="27.6" hidden="1" x14ac:dyDescent="0.25">
      <c r="A3048" s="49">
        <v>259</v>
      </c>
      <c r="B3048" s="59" t="s">
        <v>293</v>
      </c>
      <c r="C3048" s="59" t="s">
        <v>294</v>
      </c>
      <c r="D3048" s="60" t="s">
        <v>5657</v>
      </c>
      <c r="E3048" s="59" t="s">
        <v>171</v>
      </c>
      <c r="F3048" s="63" t="s">
        <v>2361</v>
      </c>
      <c r="G3048" s="55">
        <v>44000</v>
      </c>
      <c r="H3048" s="55">
        <v>1935</v>
      </c>
      <c r="I3048" s="62">
        <v>4.4000000000000004</v>
      </c>
      <c r="J3048" s="55">
        <v>1595</v>
      </c>
      <c r="K3048" s="55">
        <v>141</v>
      </c>
      <c r="L3048" s="55">
        <v>29</v>
      </c>
      <c r="M3048" s="55">
        <v>170</v>
      </c>
      <c r="N3048" s="62">
        <v>82.4</v>
      </c>
      <c r="O3048" s="55">
        <v>7.3</v>
      </c>
      <c r="P3048" s="55">
        <v>1.5</v>
      </c>
      <c r="Q3048" s="55">
        <v>8.8000000000000007</v>
      </c>
      <c r="R3048" s="55">
        <v>132</v>
      </c>
      <c r="S3048" s="55" t="s">
        <v>2939</v>
      </c>
    </row>
    <row r="3049" spans="1:19" ht="41.4" hidden="1" x14ac:dyDescent="0.25">
      <c r="A3049" s="49">
        <v>260</v>
      </c>
      <c r="B3049" s="59" t="s">
        <v>244</v>
      </c>
      <c r="C3049" s="59" t="s">
        <v>687</v>
      </c>
      <c r="D3049" s="60" t="s">
        <v>5658</v>
      </c>
      <c r="E3049" s="59" t="s">
        <v>171</v>
      </c>
      <c r="F3049" s="63" t="s">
        <v>1302</v>
      </c>
      <c r="G3049" s="55">
        <v>60000</v>
      </c>
      <c r="H3049" s="55">
        <v>719</v>
      </c>
      <c r="I3049" s="62">
        <v>2.4</v>
      </c>
      <c r="J3049" s="55">
        <v>513</v>
      </c>
      <c r="K3049" s="55">
        <v>68</v>
      </c>
      <c r="L3049" s="55">
        <v>13</v>
      </c>
      <c r="M3049" s="55">
        <v>125</v>
      </c>
      <c r="N3049" s="62">
        <v>71.3</v>
      </c>
      <c r="O3049" s="55">
        <v>9.5</v>
      </c>
      <c r="P3049" s="55">
        <v>1.8</v>
      </c>
      <c r="Q3049" s="55">
        <v>17.399999999999999</v>
      </c>
      <c r="R3049" s="55">
        <v>69</v>
      </c>
      <c r="S3049" s="55" t="s">
        <v>4267</v>
      </c>
    </row>
    <row r="3050" spans="1:19" ht="41.4" hidden="1" x14ac:dyDescent="0.25">
      <c r="A3050" s="49">
        <v>262</v>
      </c>
      <c r="B3050" s="59" t="s">
        <v>244</v>
      </c>
      <c r="C3050" s="59" t="s">
        <v>687</v>
      </c>
      <c r="D3050" s="60" t="s">
        <v>2708</v>
      </c>
      <c r="E3050" s="59" t="s">
        <v>167</v>
      </c>
      <c r="F3050" s="63" t="s">
        <v>2365</v>
      </c>
      <c r="G3050" s="55">
        <v>67000</v>
      </c>
      <c r="H3050" s="55">
        <v>4824</v>
      </c>
      <c r="I3050" s="62">
        <v>7.2</v>
      </c>
      <c r="J3050" s="55">
        <v>1925</v>
      </c>
      <c r="K3050" s="55">
        <v>439</v>
      </c>
      <c r="L3050" s="55">
        <v>270</v>
      </c>
      <c r="M3050" s="55">
        <v>2190</v>
      </c>
      <c r="N3050" s="62">
        <v>39.9</v>
      </c>
      <c r="O3050" s="55">
        <v>9.1</v>
      </c>
      <c r="P3050" s="55">
        <v>5.6</v>
      </c>
      <c r="Q3050" s="55">
        <v>45.4</v>
      </c>
      <c r="R3050" s="55">
        <v>903</v>
      </c>
      <c r="S3050" s="55" t="s">
        <v>4267</v>
      </c>
    </row>
    <row r="3051" spans="1:19" ht="41.4" hidden="1" x14ac:dyDescent="0.25">
      <c r="A3051" s="49">
        <v>262</v>
      </c>
      <c r="B3051" s="59" t="s">
        <v>244</v>
      </c>
      <c r="C3051" s="59" t="s">
        <v>687</v>
      </c>
      <c r="D3051" s="60" t="s">
        <v>5659</v>
      </c>
      <c r="E3051" s="59" t="s">
        <v>171</v>
      </c>
      <c r="F3051" s="63" t="s">
        <v>2366</v>
      </c>
      <c r="G3051" s="55">
        <v>78000</v>
      </c>
      <c r="H3051" s="55">
        <v>4369</v>
      </c>
      <c r="I3051" s="62">
        <v>5.6</v>
      </c>
      <c r="J3051" s="55">
        <v>1293</v>
      </c>
      <c r="K3051" s="55">
        <v>232</v>
      </c>
      <c r="L3051" s="55">
        <v>131</v>
      </c>
      <c r="M3051" s="55">
        <v>2713</v>
      </c>
      <c r="N3051" s="62">
        <v>29.6</v>
      </c>
      <c r="O3051" s="55">
        <v>5.3</v>
      </c>
      <c r="P3051" s="55">
        <v>3</v>
      </c>
      <c r="Q3051" s="55">
        <v>62.1</v>
      </c>
      <c r="R3051" s="55">
        <v>1022</v>
      </c>
      <c r="S3051" s="55" t="s">
        <v>4267</v>
      </c>
    </row>
    <row r="3052" spans="1:19" ht="41.4" hidden="1" x14ac:dyDescent="0.25">
      <c r="A3052" s="49">
        <v>263</v>
      </c>
      <c r="B3052" s="59" t="s">
        <v>297</v>
      </c>
      <c r="C3052" s="59" t="s">
        <v>309</v>
      </c>
      <c r="D3052" s="60" t="s">
        <v>5660</v>
      </c>
      <c r="E3052" s="59" t="s">
        <v>167</v>
      </c>
      <c r="F3052" s="63" t="s">
        <v>552</v>
      </c>
      <c r="G3052" s="55">
        <v>2000</v>
      </c>
      <c r="H3052" s="55">
        <v>122</v>
      </c>
      <c r="I3052" s="62">
        <v>6.13</v>
      </c>
      <c r="J3052" s="55">
        <v>27</v>
      </c>
      <c r="K3052" s="55">
        <v>31</v>
      </c>
      <c r="L3052" s="55">
        <v>4</v>
      </c>
      <c r="M3052" s="55">
        <v>60</v>
      </c>
      <c r="N3052" s="62">
        <v>22</v>
      </c>
      <c r="O3052" s="55">
        <v>25.5</v>
      </c>
      <c r="P3052" s="55">
        <v>3.5</v>
      </c>
      <c r="Q3052" s="55">
        <v>49</v>
      </c>
      <c r="R3052" s="55">
        <v>25</v>
      </c>
      <c r="S3052" s="55" t="s">
        <v>3011</v>
      </c>
    </row>
    <row r="3053" spans="1:19" ht="55.2" hidden="1" x14ac:dyDescent="0.25">
      <c r="A3053" s="49">
        <v>263</v>
      </c>
      <c r="B3053" s="59" t="s">
        <v>297</v>
      </c>
      <c r="C3053" s="59" t="s">
        <v>309</v>
      </c>
      <c r="D3053" s="60" t="s">
        <v>5661</v>
      </c>
      <c r="E3053" s="59" t="s">
        <v>171</v>
      </c>
      <c r="F3053" s="63" t="s">
        <v>5662</v>
      </c>
      <c r="G3053" s="55">
        <v>1800</v>
      </c>
      <c r="H3053" s="55">
        <v>103</v>
      </c>
      <c r="I3053" s="62">
        <v>5.72</v>
      </c>
      <c r="J3053" s="55">
        <v>28</v>
      </c>
      <c r="K3053" s="55">
        <v>32</v>
      </c>
      <c r="L3053" s="55">
        <v>3</v>
      </c>
      <c r="M3053" s="55">
        <v>40</v>
      </c>
      <c r="N3053" s="62">
        <v>27</v>
      </c>
      <c r="O3053" s="55">
        <v>31</v>
      </c>
      <c r="P3053" s="55">
        <v>3</v>
      </c>
      <c r="Q3053" s="55">
        <v>39</v>
      </c>
      <c r="R3053" s="55">
        <v>18</v>
      </c>
      <c r="S3053" s="55" t="s">
        <v>3011</v>
      </c>
    </row>
    <row r="3054" spans="1:19" ht="27.6" hidden="1" x14ac:dyDescent="0.25">
      <c r="A3054" s="49">
        <v>263</v>
      </c>
      <c r="B3054" s="59" t="s">
        <v>297</v>
      </c>
      <c r="C3054" s="59" t="s">
        <v>309</v>
      </c>
      <c r="D3054" s="60" t="s">
        <v>5663</v>
      </c>
      <c r="E3054" s="59" t="s">
        <v>171</v>
      </c>
      <c r="F3054" s="63" t="s">
        <v>5664</v>
      </c>
      <c r="G3054" s="55">
        <v>370</v>
      </c>
      <c r="H3054" s="55">
        <v>60</v>
      </c>
      <c r="I3054" s="62">
        <v>16.14</v>
      </c>
      <c r="J3054" s="55">
        <v>19</v>
      </c>
      <c r="K3054" s="55">
        <v>22</v>
      </c>
      <c r="L3054" s="55">
        <v>2</v>
      </c>
      <c r="M3054" s="55">
        <v>17</v>
      </c>
      <c r="N3054" s="62">
        <v>31.5</v>
      </c>
      <c r="O3054" s="55">
        <v>37</v>
      </c>
      <c r="P3054" s="55">
        <v>2.5</v>
      </c>
      <c r="Q3054" s="55">
        <v>29</v>
      </c>
      <c r="R3054" s="55">
        <v>9</v>
      </c>
      <c r="S3054" s="55" t="s">
        <v>3011</v>
      </c>
    </row>
    <row r="3055" spans="1:19" ht="41.4" hidden="1" x14ac:dyDescent="0.25">
      <c r="A3055" s="49">
        <v>265</v>
      </c>
      <c r="B3055" s="59" t="s">
        <v>297</v>
      </c>
      <c r="C3055" s="59" t="s">
        <v>309</v>
      </c>
      <c r="D3055" s="60" t="s">
        <v>5665</v>
      </c>
      <c r="E3055" s="59" t="s">
        <v>167</v>
      </c>
      <c r="F3055" s="63" t="s">
        <v>2370</v>
      </c>
      <c r="G3055" s="55">
        <v>1400</v>
      </c>
      <c r="H3055" s="55">
        <v>153</v>
      </c>
      <c r="I3055" s="62">
        <v>10.93</v>
      </c>
      <c r="J3055" s="55">
        <v>36</v>
      </c>
      <c r="K3055" s="55">
        <v>19</v>
      </c>
      <c r="L3055" s="55">
        <v>3</v>
      </c>
      <c r="M3055" s="55">
        <v>95</v>
      </c>
      <c r="N3055" s="62">
        <v>23.5</v>
      </c>
      <c r="O3055" s="55">
        <v>12.5</v>
      </c>
      <c r="P3055" s="55">
        <v>2</v>
      </c>
      <c r="Q3055" s="55">
        <v>62</v>
      </c>
      <c r="R3055" s="55">
        <v>36</v>
      </c>
      <c r="S3055" s="55" t="s">
        <v>3011</v>
      </c>
    </row>
    <row r="3056" spans="1:19" ht="41.4" hidden="1" x14ac:dyDescent="0.25">
      <c r="A3056" s="49">
        <v>265</v>
      </c>
      <c r="B3056" s="59" t="s">
        <v>297</v>
      </c>
      <c r="C3056" s="59" t="s">
        <v>309</v>
      </c>
      <c r="D3056" s="60" t="s">
        <v>5666</v>
      </c>
      <c r="E3056" s="59" t="s">
        <v>171</v>
      </c>
      <c r="F3056" s="63" t="s">
        <v>1537</v>
      </c>
      <c r="G3056" s="55">
        <v>1400</v>
      </c>
      <c r="H3056" s="55">
        <v>153</v>
      </c>
      <c r="I3056" s="62">
        <v>10.93</v>
      </c>
      <c r="J3056" s="55">
        <v>36</v>
      </c>
      <c r="K3056" s="55">
        <v>19</v>
      </c>
      <c r="L3056" s="55">
        <v>3</v>
      </c>
      <c r="M3056" s="55">
        <v>95</v>
      </c>
      <c r="N3056" s="62">
        <v>23.53</v>
      </c>
      <c r="O3056" s="55">
        <v>12.42</v>
      </c>
      <c r="P3056" s="55">
        <v>1.96</v>
      </c>
      <c r="Q3056" s="55">
        <v>62.09</v>
      </c>
      <c r="R3056" s="55">
        <v>36</v>
      </c>
      <c r="S3056" s="55" t="s">
        <v>3223</v>
      </c>
    </row>
    <row r="3057" spans="1:19" ht="55.2" hidden="1" x14ac:dyDescent="0.25">
      <c r="A3057" s="49">
        <v>266</v>
      </c>
      <c r="B3057" s="59" t="s">
        <v>560</v>
      </c>
      <c r="C3057" s="59" t="s">
        <v>564</v>
      </c>
      <c r="D3057" s="60" t="s">
        <v>2660</v>
      </c>
      <c r="E3057" s="59" t="s">
        <v>167</v>
      </c>
      <c r="F3057" s="63" t="s">
        <v>2372</v>
      </c>
      <c r="G3057" s="55">
        <v>320</v>
      </c>
      <c r="H3057" s="55">
        <v>88</v>
      </c>
      <c r="I3057" s="62">
        <v>27.5</v>
      </c>
      <c r="J3057" s="55">
        <v>75</v>
      </c>
      <c r="K3057" s="55">
        <v>5</v>
      </c>
      <c r="L3057" s="55">
        <v>3</v>
      </c>
      <c r="M3057" s="55">
        <v>5</v>
      </c>
      <c r="N3057" s="62">
        <v>85.23</v>
      </c>
      <c r="O3057" s="55">
        <v>5.68</v>
      </c>
      <c r="P3057" s="55">
        <v>3.41</v>
      </c>
      <c r="Q3057" s="55">
        <v>5.68</v>
      </c>
      <c r="R3057" s="55">
        <v>5</v>
      </c>
      <c r="S3057" s="55" t="s">
        <v>2721</v>
      </c>
    </row>
    <row r="3058" spans="1:19" ht="55.2" hidden="1" x14ac:dyDescent="0.25">
      <c r="A3058" s="49">
        <v>266</v>
      </c>
      <c r="B3058" s="59" t="s">
        <v>560</v>
      </c>
      <c r="C3058" s="59" t="s">
        <v>564</v>
      </c>
      <c r="D3058" s="60" t="s">
        <v>5667</v>
      </c>
      <c r="E3058" s="59" t="s">
        <v>171</v>
      </c>
      <c r="F3058" s="63" t="s">
        <v>2373</v>
      </c>
      <c r="G3058" s="55">
        <v>140</v>
      </c>
      <c r="H3058" s="55">
        <v>4</v>
      </c>
      <c r="I3058" s="62">
        <v>2.86</v>
      </c>
      <c r="J3058" s="55">
        <v>2</v>
      </c>
      <c r="K3058" s="55">
        <v>1</v>
      </c>
      <c r="L3058" s="55">
        <v>1</v>
      </c>
      <c r="M3058" s="55">
        <v>0</v>
      </c>
      <c r="N3058" s="62">
        <v>50</v>
      </c>
      <c r="O3058" s="55">
        <v>25</v>
      </c>
      <c r="P3058" s="55">
        <v>25</v>
      </c>
      <c r="Q3058" s="55">
        <v>0</v>
      </c>
      <c r="R3058" s="55">
        <v>0</v>
      </c>
      <c r="S3058" s="55" t="s">
        <v>2667</v>
      </c>
    </row>
    <row r="3059" spans="1:19" ht="27.6" hidden="1" x14ac:dyDescent="0.25">
      <c r="A3059" s="49">
        <v>267</v>
      </c>
      <c r="B3059" s="59" t="s">
        <v>460</v>
      </c>
      <c r="C3059" s="59" t="s">
        <v>849</v>
      </c>
      <c r="D3059" s="60" t="s">
        <v>5668</v>
      </c>
      <c r="E3059" s="59" t="s">
        <v>171</v>
      </c>
      <c r="F3059" s="63" t="s">
        <v>2375</v>
      </c>
      <c r="G3059" s="55">
        <v>10200</v>
      </c>
      <c r="H3059" s="55">
        <v>326</v>
      </c>
      <c r="I3059" s="62">
        <v>3.2</v>
      </c>
      <c r="J3059" s="55">
        <v>147</v>
      </c>
      <c r="K3059" s="55">
        <v>74</v>
      </c>
      <c r="L3059" s="55">
        <v>26</v>
      </c>
      <c r="M3059" s="55">
        <v>79</v>
      </c>
      <c r="N3059" s="62">
        <v>45.16</v>
      </c>
      <c r="O3059" s="55">
        <v>22.58</v>
      </c>
      <c r="P3059" s="55">
        <v>8.06</v>
      </c>
      <c r="Q3059" s="55">
        <v>24.19</v>
      </c>
      <c r="R3059" s="55">
        <v>43</v>
      </c>
      <c r="S3059" s="55" t="s">
        <v>2702</v>
      </c>
    </row>
    <row r="3060" spans="1:19" ht="27.6" hidden="1" x14ac:dyDescent="0.25">
      <c r="A3060" s="49">
        <v>269</v>
      </c>
      <c r="B3060" s="59" t="s">
        <v>428</v>
      </c>
      <c r="C3060" s="59" t="s">
        <v>436</v>
      </c>
      <c r="D3060" s="60" t="s">
        <v>2660</v>
      </c>
      <c r="E3060" s="59" t="s">
        <v>167</v>
      </c>
      <c r="F3060" s="63" t="s">
        <v>444</v>
      </c>
      <c r="G3060" s="55">
        <v>1900</v>
      </c>
      <c r="H3060" s="55">
        <v>392</v>
      </c>
      <c r="I3060" s="62">
        <v>20.61</v>
      </c>
      <c r="J3060" s="55">
        <v>166</v>
      </c>
      <c r="K3060" s="55">
        <v>83</v>
      </c>
      <c r="L3060" s="55">
        <v>53</v>
      </c>
      <c r="M3060" s="55">
        <v>90</v>
      </c>
      <c r="N3060" s="62">
        <v>42.32</v>
      </c>
      <c r="O3060" s="55">
        <v>21.29</v>
      </c>
      <c r="P3060" s="55">
        <v>13.48</v>
      </c>
      <c r="Q3060" s="55">
        <v>22.91</v>
      </c>
      <c r="R3060" s="55">
        <v>52</v>
      </c>
      <c r="S3060" s="55" t="s">
        <v>3223</v>
      </c>
    </row>
    <row r="3061" spans="1:19" ht="55.2" hidden="1" x14ac:dyDescent="0.25">
      <c r="A3061" s="49">
        <v>269</v>
      </c>
      <c r="B3061" s="59" t="s">
        <v>428</v>
      </c>
      <c r="C3061" s="59" t="s">
        <v>438</v>
      </c>
      <c r="D3061" s="60" t="s">
        <v>2660</v>
      </c>
      <c r="E3061" s="59" t="s">
        <v>167</v>
      </c>
      <c r="F3061" s="63" t="s">
        <v>2377</v>
      </c>
      <c r="G3061" s="55">
        <v>5400</v>
      </c>
      <c r="H3061" s="55">
        <v>805</v>
      </c>
      <c r="I3061" s="62">
        <v>14.9</v>
      </c>
      <c r="J3061" s="55">
        <v>244</v>
      </c>
      <c r="K3061" s="55">
        <v>53</v>
      </c>
      <c r="L3061" s="55">
        <v>26</v>
      </c>
      <c r="M3061" s="55">
        <v>482</v>
      </c>
      <c r="N3061" s="62">
        <v>30.26</v>
      </c>
      <c r="O3061" s="55">
        <v>6.58</v>
      </c>
      <c r="P3061" s="55">
        <v>3.29</v>
      </c>
      <c r="Q3061" s="55">
        <v>59.87</v>
      </c>
      <c r="R3061" s="55">
        <v>184</v>
      </c>
      <c r="S3061" s="55" t="s">
        <v>3223</v>
      </c>
    </row>
    <row r="3062" spans="1:19" ht="27.6" hidden="1" x14ac:dyDescent="0.25">
      <c r="A3062" s="49">
        <v>269</v>
      </c>
      <c r="B3062" s="59" t="s">
        <v>428</v>
      </c>
      <c r="C3062" s="59" t="s">
        <v>438</v>
      </c>
      <c r="D3062" s="60" t="s">
        <v>5669</v>
      </c>
      <c r="E3062" s="59" t="s">
        <v>167</v>
      </c>
      <c r="F3062" s="63" t="s">
        <v>675</v>
      </c>
      <c r="G3062" s="55">
        <v>2000</v>
      </c>
      <c r="H3062" s="55">
        <v>274</v>
      </c>
      <c r="I3062" s="62">
        <v>13.74</v>
      </c>
      <c r="J3062" s="55">
        <v>101</v>
      </c>
      <c r="K3062" s="55">
        <v>18</v>
      </c>
      <c r="L3062" s="55">
        <v>9</v>
      </c>
      <c r="M3062" s="55">
        <v>146</v>
      </c>
      <c r="N3062" s="62">
        <v>36.78</v>
      </c>
      <c r="O3062" s="55">
        <v>6.51</v>
      </c>
      <c r="P3062" s="55">
        <v>3.45</v>
      </c>
      <c r="Q3062" s="55">
        <v>53.26</v>
      </c>
      <c r="R3062" s="55">
        <v>57</v>
      </c>
      <c r="S3062" s="55" t="s">
        <v>3223</v>
      </c>
    </row>
    <row r="3063" spans="1:19" ht="27.6" hidden="1" x14ac:dyDescent="0.25">
      <c r="A3063" s="49">
        <v>269</v>
      </c>
      <c r="B3063" s="59" t="s">
        <v>428</v>
      </c>
      <c r="C3063" s="59" t="s">
        <v>438</v>
      </c>
      <c r="D3063" s="60" t="s">
        <v>5670</v>
      </c>
      <c r="E3063" s="59" t="s">
        <v>171</v>
      </c>
      <c r="F3063" s="63" t="s">
        <v>439</v>
      </c>
      <c r="G3063" s="55">
        <v>4600</v>
      </c>
      <c r="H3063" s="55">
        <v>675</v>
      </c>
      <c r="I3063" s="62">
        <v>14.67</v>
      </c>
      <c r="J3063" s="55">
        <v>245</v>
      </c>
      <c r="K3063" s="55">
        <v>70</v>
      </c>
      <c r="L3063" s="55">
        <v>37</v>
      </c>
      <c r="M3063" s="55">
        <v>323</v>
      </c>
      <c r="N3063" s="62">
        <v>36.29</v>
      </c>
      <c r="O3063" s="55">
        <v>10.3</v>
      </c>
      <c r="P3063" s="55">
        <v>5.55</v>
      </c>
      <c r="Q3063" s="55">
        <v>47.86</v>
      </c>
      <c r="R3063" s="55">
        <v>132</v>
      </c>
      <c r="S3063" s="55" t="s">
        <v>3223</v>
      </c>
    </row>
    <row r="3064" spans="1:19" ht="27.6" hidden="1" x14ac:dyDescent="0.25">
      <c r="A3064" s="49">
        <v>269</v>
      </c>
      <c r="B3064" s="59" t="s">
        <v>428</v>
      </c>
      <c r="C3064" s="59" t="s">
        <v>438</v>
      </c>
      <c r="D3064" s="60" t="s">
        <v>5670</v>
      </c>
      <c r="E3064" s="59" t="s">
        <v>167</v>
      </c>
      <c r="F3064" s="63" t="s">
        <v>439</v>
      </c>
      <c r="G3064" s="55">
        <v>3450</v>
      </c>
      <c r="H3064" s="55">
        <v>632</v>
      </c>
      <c r="I3064" s="62">
        <v>18.309999999999999</v>
      </c>
      <c r="J3064" s="55">
        <v>310</v>
      </c>
      <c r="K3064" s="55">
        <v>53</v>
      </c>
      <c r="L3064" s="55">
        <v>28</v>
      </c>
      <c r="M3064" s="55">
        <v>241</v>
      </c>
      <c r="N3064" s="62">
        <v>49.08</v>
      </c>
      <c r="O3064" s="55">
        <v>8.4</v>
      </c>
      <c r="P3064" s="55">
        <v>4.37</v>
      </c>
      <c r="Q3064" s="55">
        <v>38.15</v>
      </c>
      <c r="R3064" s="55">
        <v>103</v>
      </c>
      <c r="S3064" s="55" t="s">
        <v>3223</v>
      </c>
    </row>
    <row r="3065" spans="1:19" ht="27.6" hidden="1" x14ac:dyDescent="0.25">
      <c r="A3065" s="49">
        <v>269</v>
      </c>
      <c r="B3065" s="59" t="s">
        <v>428</v>
      </c>
      <c r="C3065" s="59" t="s">
        <v>438</v>
      </c>
      <c r="D3065" s="60" t="s">
        <v>5671</v>
      </c>
      <c r="E3065" s="59" t="s">
        <v>171</v>
      </c>
      <c r="F3065" s="63" t="s">
        <v>2378</v>
      </c>
      <c r="G3065" s="55">
        <v>2650</v>
      </c>
      <c r="H3065" s="55">
        <v>593</v>
      </c>
      <c r="I3065" s="62">
        <v>22.37</v>
      </c>
      <c r="J3065" s="55">
        <v>250</v>
      </c>
      <c r="K3065" s="55">
        <v>63</v>
      </c>
      <c r="L3065" s="55">
        <v>40</v>
      </c>
      <c r="M3065" s="55">
        <v>240</v>
      </c>
      <c r="N3065" s="62">
        <v>42.15</v>
      </c>
      <c r="O3065" s="55">
        <v>10.58</v>
      </c>
      <c r="P3065" s="55">
        <v>6.75</v>
      </c>
      <c r="Q3065" s="55">
        <v>40.51</v>
      </c>
      <c r="R3065" s="55">
        <v>103</v>
      </c>
      <c r="S3065" s="55" t="s">
        <v>3223</v>
      </c>
    </row>
    <row r="3066" spans="1:19" ht="27.6" hidden="1" x14ac:dyDescent="0.25">
      <c r="A3066" s="49">
        <v>270</v>
      </c>
      <c r="B3066" s="59" t="s">
        <v>560</v>
      </c>
      <c r="C3066" s="59" t="s">
        <v>564</v>
      </c>
      <c r="D3066" s="60" t="s">
        <v>2660</v>
      </c>
      <c r="E3066" s="59" t="s">
        <v>167</v>
      </c>
      <c r="F3066" s="63" t="s">
        <v>562</v>
      </c>
      <c r="G3066" s="55">
        <v>310</v>
      </c>
      <c r="H3066" s="55">
        <v>18</v>
      </c>
      <c r="I3066" s="62">
        <v>5.74</v>
      </c>
      <c r="J3066" s="55">
        <v>15</v>
      </c>
      <c r="K3066" s="55">
        <v>2</v>
      </c>
      <c r="L3066" s="55">
        <v>1</v>
      </c>
      <c r="M3066" s="55">
        <v>0</v>
      </c>
      <c r="N3066" s="62">
        <v>81.48</v>
      </c>
      <c r="O3066" s="55">
        <v>11.11</v>
      </c>
      <c r="P3066" s="55">
        <v>7.41</v>
      </c>
      <c r="Q3066" s="55">
        <v>0</v>
      </c>
      <c r="R3066" s="55">
        <v>1</v>
      </c>
      <c r="S3066" s="55" t="s">
        <v>2769</v>
      </c>
    </row>
    <row r="3067" spans="1:19" ht="27.6" hidden="1" x14ac:dyDescent="0.25">
      <c r="A3067" s="49">
        <v>271</v>
      </c>
      <c r="B3067" s="59" t="s">
        <v>270</v>
      </c>
      <c r="C3067" s="59" t="s">
        <v>271</v>
      </c>
      <c r="D3067" s="60" t="s">
        <v>5672</v>
      </c>
      <c r="E3067" s="59" t="s">
        <v>167</v>
      </c>
      <c r="F3067" s="63" t="s">
        <v>257</v>
      </c>
      <c r="G3067" s="55">
        <v>120</v>
      </c>
      <c r="H3067" s="55">
        <v>11</v>
      </c>
      <c r="I3067" s="62">
        <v>10</v>
      </c>
      <c r="J3067" s="55">
        <v>9</v>
      </c>
      <c r="K3067" s="55">
        <v>1</v>
      </c>
      <c r="L3067" s="55">
        <v>0</v>
      </c>
      <c r="M3067" s="55">
        <v>1</v>
      </c>
      <c r="N3067" s="62">
        <v>77.8</v>
      </c>
      <c r="O3067" s="55">
        <v>11.1</v>
      </c>
      <c r="P3067" s="55">
        <v>0</v>
      </c>
      <c r="Q3067" s="55">
        <v>11.1</v>
      </c>
      <c r="R3067" s="55">
        <v>1</v>
      </c>
      <c r="S3067" s="55" t="s">
        <v>3280</v>
      </c>
    </row>
    <row r="3068" spans="1:19" ht="41.4" hidden="1" x14ac:dyDescent="0.25">
      <c r="A3068" s="49">
        <v>271</v>
      </c>
      <c r="B3068" s="59" t="s">
        <v>270</v>
      </c>
      <c r="C3068" s="59" t="s">
        <v>271</v>
      </c>
      <c r="D3068" s="60" t="s">
        <v>5673</v>
      </c>
      <c r="E3068" s="59" t="s">
        <v>171</v>
      </c>
      <c r="F3068" s="63" t="s">
        <v>2381</v>
      </c>
      <c r="G3068" s="55">
        <v>510</v>
      </c>
      <c r="H3068" s="55">
        <v>46</v>
      </c>
      <c r="I3068" s="62">
        <v>9</v>
      </c>
      <c r="J3068" s="55">
        <v>37</v>
      </c>
      <c r="K3068" s="55">
        <v>7</v>
      </c>
      <c r="L3068" s="55">
        <v>0</v>
      </c>
      <c r="M3068" s="55">
        <v>2</v>
      </c>
      <c r="N3068" s="62">
        <v>80.900000000000006</v>
      </c>
      <c r="O3068" s="55">
        <v>14.9</v>
      </c>
      <c r="P3068" s="55">
        <v>0</v>
      </c>
      <c r="Q3068" s="55">
        <v>4.2</v>
      </c>
      <c r="R3068" s="55">
        <v>3</v>
      </c>
      <c r="S3068" s="55" t="s">
        <v>3280</v>
      </c>
    </row>
    <row r="3069" spans="1:19" ht="41.4" hidden="1" x14ac:dyDescent="0.25">
      <c r="A3069" s="49">
        <v>271</v>
      </c>
      <c r="B3069" s="59" t="s">
        <v>270</v>
      </c>
      <c r="C3069" s="59" t="s">
        <v>271</v>
      </c>
      <c r="D3069" s="60" t="s">
        <v>4383</v>
      </c>
      <c r="E3069" s="59" t="s">
        <v>171</v>
      </c>
      <c r="F3069" s="63" t="s">
        <v>2382</v>
      </c>
      <c r="G3069" s="55">
        <v>885</v>
      </c>
      <c r="H3069" s="55">
        <v>54</v>
      </c>
      <c r="I3069" s="62">
        <v>6.1</v>
      </c>
      <c r="J3069" s="55">
        <v>43</v>
      </c>
      <c r="K3069" s="55">
        <v>8</v>
      </c>
      <c r="L3069" s="55">
        <v>0</v>
      </c>
      <c r="M3069" s="55">
        <v>3</v>
      </c>
      <c r="N3069" s="62">
        <v>80.3</v>
      </c>
      <c r="O3069" s="55">
        <v>14.8</v>
      </c>
      <c r="P3069" s="55">
        <v>0</v>
      </c>
      <c r="Q3069" s="55">
        <v>4.9000000000000004</v>
      </c>
      <c r="R3069" s="55">
        <v>3</v>
      </c>
      <c r="S3069" s="55" t="s">
        <v>3452</v>
      </c>
    </row>
    <row r="3070" spans="1:19" ht="55.2" hidden="1" x14ac:dyDescent="0.25">
      <c r="A3070" s="49">
        <v>271</v>
      </c>
      <c r="B3070" s="59" t="s">
        <v>270</v>
      </c>
      <c r="C3070" s="59" t="s">
        <v>271</v>
      </c>
      <c r="D3070" s="60" t="s">
        <v>5674</v>
      </c>
      <c r="E3070" s="59" t="s">
        <v>167</v>
      </c>
      <c r="F3070" s="63" t="s">
        <v>2383</v>
      </c>
      <c r="G3070" s="55">
        <v>120</v>
      </c>
      <c r="H3070" s="55">
        <v>15</v>
      </c>
      <c r="I3070" s="62">
        <v>12.6</v>
      </c>
      <c r="J3070" s="55">
        <v>9</v>
      </c>
      <c r="K3070" s="55">
        <v>2</v>
      </c>
      <c r="L3070" s="55">
        <v>0</v>
      </c>
      <c r="M3070" s="55">
        <v>4</v>
      </c>
      <c r="N3070" s="62">
        <v>57.9</v>
      </c>
      <c r="O3070" s="55">
        <v>15.8</v>
      </c>
      <c r="P3070" s="55">
        <v>0</v>
      </c>
      <c r="Q3070" s="55">
        <v>26.3</v>
      </c>
      <c r="R3070" s="55">
        <v>2</v>
      </c>
      <c r="S3070" s="55" t="s">
        <v>3452</v>
      </c>
    </row>
    <row r="3071" spans="1:19" ht="41.4" hidden="1" x14ac:dyDescent="0.25">
      <c r="A3071" s="49">
        <v>271</v>
      </c>
      <c r="B3071" s="59" t="s">
        <v>270</v>
      </c>
      <c r="C3071" s="59" t="s">
        <v>271</v>
      </c>
      <c r="D3071" s="60" t="s">
        <v>5675</v>
      </c>
      <c r="E3071" s="59" t="s">
        <v>167</v>
      </c>
      <c r="F3071" s="63" t="s">
        <v>2384</v>
      </c>
      <c r="G3071" s="55">
        <v>180</v>
      </c>
      <c r="H3071" s="55">
        <v>24</v>
      </c>
      <c r="I3071" s="62">
        <v>13.1</v>
      </c>
      <c r="J3071" s="55">
        <v>14</v>
      </c>
      <c r="K3071" s="55">
        <v>4</v>
      </c>
      <c r="L3071" s="55">
        <v>0</v>
      </c>
      <c r="M3071" s="55">
        <v>6</v>
      </c>
      <c r="N3071" s="62">
        <v>60</v>
      </c>
      <c r="O3071" s="55">
        <v>16</v>
      </c>
      <c r="P3071" s="55">
        <v>0</v>
      </c>
      <c r="Q3071" s="55">
        <v>24</v>
      </c>
      <c r="R3071" s="55">
        <v>3</v>
      </c>
      <c r="S3071" s="55" t="s">
        <v>3280</v>
      </c>
    </row>
    <row r="3072" spans="1:19" ht="41.4" hidden="1" x14ac:dyDescent="0.25">
      <c r="A3072" s="49">
        <v>271</v>
      </c>
      <c r="B3072" s="59" t="s">
        <v>270</v>
      </c>
      <c r="C3072" s="59" t="s">
        <v>928</v>
      </c>
      <c r="D3072" s="60" t="s">
        <v>5676</v>
      </c>
      <c r="E3072" s="59" t="s">
        <v>171</v>
      </c>
      <c r="F3072" s="63" t="s">
        <v>2385</v>
      </c>
      <c r="G3072" s="55">
        <v>240</v>
      </c>
      <c r="H3072" s="55">
        <v>62</v>
      </c>
      <c r="I3072" s="62">
        <v>26</v>
      </c>
      <c r="J3072" s="55">
        <v>36</v>
      </c>
      <c r="K3072" s="55">
        <v>14</v>
      </c>
      <c r="L3072" s="55">
        <v>0</v>
      </c>
      <c r="M3072" s="55">
        <v>12</v>
      </c>
      <c r="N3072" s="62">
        <v>58.1</v>
      </c>
      <c r="O3072" s="55">
        <v>22.6</v>
      </c>
      <c r="P3072" s="55">
        <v>0</v>
      </c>
      <c r="Q3072" s="55">
        <v>19.399999999999999</v>
      </c>
      <c r="R3072" s="55">
        <v>7</v>
      </c>
      <c r="S3072" s="55" t="s">
        <v>3280</v>
      </c>
    </row>
    <row r="3073" spans="1:19" ht="27.6" hidden="1" x14ac:dyDescent="0.25">
      <c r="A3073" s="49">
        <v>273</v>
      </c>
      <c r="B3073" s="59" t="s">
        <v>297</v>
      </c>
      <c r="C3073" s="59" t="s">
        <v>498</v>
      </c>
      <c r="D3073" s="60" t="s">
        <v>5677</v>
      </c>
      <c r="E3073" s="59" t="s">
        <v>167</v>
      </c>
      <c r="F3073" s="63" t="s">
        <v>675</v>
      </c>
      <c r="G3073" s="55">
        <v>8100</v>
      </c>
      <c r="H3073" s="55">
        <v>314</v>
      </c>
      <c r="I3073" s="62">
        <v>3.89</v>
      </c>
      <c r="J3073" s="55">
        <v>56</v>
      </c>
      <c r="K3073" s="55">
        <v>40</v>
      </c>
      <c r="L3073" s="55">
        <v>17</v>
      </c>
      <c r="M3073" s="55">
        <v>201</v>
      </c>
      <c r="N3073" s="62">
        <v>17.920000000000002</v>
      </c>
      <c r="O3073" s="55">
        <v>12.7</v>
      </c>
      <c r="P3073" s="55">
        <v>5.54</v>
      </c>
      <c r="Q3073" s="55">
        <v>63.84</v>
      </c>
      <c r="R3073" s="55">
        <v>77</v>
      </c>
      <c r="S3073" s="55" t="s">
        <v>2709</v>
      </c>
    </row>
    <row r="3074" spans="1:19" ht="41.4" hidden="1" x14ac:dyDescent="0.25">
      <c r="A3074" s="49">
        <v>273</v>
      </c>
      <c r="B3074" s="59" t="s">
        <v>297</v>
      </c>
      <c r="C3074" s="59" t="s">
        <v>498</v>
      </c>
      <c r="D3074" s="60" t="s">
        <v>5678</v>
      </c>
      <c r="E3074" s="59" t="s">
        <v>171</v>
      </c>
      <c r="F3074" s="63" t="s">
        <v>5679</v>
      </c>
      <c r="G3074" s="55">
        <v>8100</v>
      </c>
      <c r="H3074" s="55">
        <v>502</v>
      </c>
      <c r="I3074" s="62">
        <v>6.19</v>
      </c>
      <c r="J3074" s="55">
        <v>51</v>
      </c>
      <c r="K3074" s="55">
        <v>49</v>
      </c>
      <c r="L3074" s="55">
        <v>22</v>
      </c>
      <c r="M3074" s="55">
        <v>380</v>
      </c>
      <c r="N3074" s="62">
        <v>10.25</v>
      </c>
      <c r="O3074" s="55">
        <v>9.68</v>
      </c>
      <c r="P3074" s="55">
        <v>4.3600000000000003</v>
      </c>
      <c r="Q3074" s="55">
        <v>75.709999999999994</v>
      </c>
      <c r="R3074" s="55">
        <v>141</v>
      </c>
      <c r="S3074" s="55" t="s">
        <v>2709</v>
      </c>
    </row>
    <row r="3075" spans="1:19" ht="41.4" hidden="1" x14ac:dyDescent="0.25">
      <c r="A3075" s="49">
        <v>273</v>
      </c>
      <c r="B3075" s="59" t="s">
        <v>297</v>
      </c>
      <c r="C3075" s="59" t="s">
        <v>498</v>
      </c>
      <c r="D3075" s="60" t="s">
        <v>5678</v>
      </c>
      <c r="E3075" s="59" t="s">
        <v>167</v>
      </c>
      <c r="F3075" s="63" t="s">
        <v>5679</v>
      </c>
      <c r="G3075" s="55">
        <v>11900</v>
      </c>
      <c r="H3075" s="55">
        <v>738</v>
      </c>
      <c r="I3075" s="62">
        <v>6.2</v>
      </c>
      <c r="J3075" s="55">
        <v>76</v>
      </c>
      <c r="K3075" s="55">
        <v>71</v>
      </c>
      <c r="L3075" s="55">
        <v>32</v>
      </c>
      <c r="M3075" s="55">
        <v>559</v>
      </c>
      <c r="N3075" s="62">
        <v>10.25</v>
      </c>
      <c r="O3075" s="55">
        <v>9.68</v>
      </c>
      <c r="P3075" s="55">
        <v>4.3600000000000003</v>
      </c>
      <c r="Q3075" s="55">
        <v>75.709999999999994</v>
      </c>
      <c r="R3075" s="55">
        <v>207</v>
      </c>
      <c r="S3075" s="55" t="s">
        <v>2709</v>
      </c>
    </row>
    <row r="3076" spans="1:19" ht="41.4" hidden="1" x14ac:dyDescent="0.25">
      <c r="A3076" s="49">
        <v>273</v>
      </c>
      <c r="B3076" s="59" t="s">
        <v>297</v>
      </c>
      <c r="C3076" s="59" t="s">
        <v>498</v>
      </c>
      <c r="D3076" s="60" t="s">
        <v>5680</v>
      </c>
      <c r="E3076" s="59" t="s">
        <v>171</v>
      </c>
      <c r="F3076" s="63" t="s">
        <v>5681</v>
      </c>
      <c r="G3076" s="55">
        <v>11900</v>
      </c>
      <c r="H3076" s="55">
        <v>461</v>
      </c>
      <c r="I3076" s="62">
        <v>3.88</v>
      </c>
      <c r="J3076" s="55">
        <v>65</v>
      </c>
      <c r="K3076" s="55">
        <v>80</v>
      </c>
      <c r="L3076" s="55">
        <v>12</v>
      </c>
      <c r="M3076" s="55">
        <v>304</v>
      </c>
      <c r="N3076" s="62">
        <v>13.97</v>
      </c>
      <c r="O3076" s="55">
        <v>17.39</v>
      </c>
      <c r="P3076" s="55">
        <v>2.7</v>
      </c>
      <c r="Q3076" s="55">
        <v>65.94</v>
      </c>
      <c r="R3076" s="55">
        <v>116</v>
      </c>
      <c r="S3076" s="55" t="s">
        <v>2709</v>
      </c>
    </row>
    <row r="3077" spans="1:19" ht="41.4" hidden="1" x14ac:dyDescent="0.25">
      <c r="A3077" s="49">
        <v>273</v>
      </c>
      <c r="B3077" s="59" t="s">
        <v>297</v>
      </c>
      <c r="C3077" s="59" t="s">
        <v>498</v>
      </c>
      <c r="D3077" s="60" t="s">
        <v>5680</v>
      </c>
      <c r="E3077" s="59" t="s">
        <v>167</v>
      </c>
      <c r="F3077" s="63" t="s">
        <v>5681</v>
      </c>
      <c r="G3077" s="55">
        <v>11400</v>
      </c>
      <c r="H3077" s="55">
        <v>459</v>
      </c>
      <c r="I3077" s="62">
        <v>4.0199999999999996</v>
      </c>
      <c r="J3077" s="55">
        <v>72</v>
      </c>
      <c r="K3077" s="55">
        <v>81</v>
      </c>
      <c r="L3077" s="55">
        <v>12</v>
      </c>
      <c r="M3077" s="55">
        <v>294</v>
      </c>
      <c r="N3077" s="62">
        <v>15.77</v>
      </c>
      <c r="O3077" s="55">
        <v>17.61</v>
      </c>
      <c r="P3077" s="55">
        <v>2.54</v>
      </c>
      <c r="Q3077" s="55">
        <v>64.08</v>
      </c>
      <c r="R3077" s="55">
        <v>113</v>
      </c>
      <c r="S3077" s="55" t="s">
        <v>2709</v>
      </c>
    </row>
    <row r="3078" spans="1:19" ht="41.4" hidden="1" x14ac:dyDescent="0.25">
      <c r="A3078" s="49">
        <v>273</v>
      </c>
      <c r="B3078" s="59" t="s">
        <v>297</v>
      </c>
      <c r="C3078" s="59" t="s">
        <v>498</v>
      </c>
      <c r="D3078" s="60" t="s">
        <v>5682</v>
      </c>
      <c r="E3078" s="59" t="s">
        <v>167</v>
      </c>
      <c r="F3078" s="63" t="s">
        <v>3107</v>
      </c>
      <c r="G3078" s="55">
        <v>8800</v>
      </c>
      <c r="H3078" s="55">
        <v>407</v>
      </c>
      <c r="I3078" s="62">
        <v>4.63</v>
      </c>
      <c r="J3078" s="55">
        <v>68</v>
      </c>
      <c r="K3078" s="55">
        <v>82</v>
      </c>
      <c r="L3078" s="55">
        <v>11</v>
      </c>
      <c r="M3078" s="55">
        <v>246</v>
      </c>
      <c r="N3078" s="62">
        <v>16.77</v>
      </c>
      <c r="O3078" s="55">
        <v>20.03</v>
      </c>
      <c r="P3078" s="55">
        <v>2.72</v>
      </c>
      <c r="Q3078" s="55">
        <v>60.48</v>
      </c>
      <c r="R3078" s="55">
        <v>96</v>
      </c>
      <c r="S3078" s="55" t="s">
        <v>2709</v>
      </c>
    </row>
    <row r="3079" spans="1:19" ht="27.6" hidden="1" x14ac:dyDescent="0.25">
      <c r="A3079" s="49">
        <v>273</v>
      </c>
      <c r="B3079" s="59" t="s">
        <v>297</v>
      </c>
      <c r="C3079" s="59" t="s">
        <v>498</v>
      </c>
      <c r="D3079" s="60" t="s">
        <v>5683</v>
      </c>
      <c r="E3079" s="59" t="s">
        <v>171</v>
      </c>
      <c r="F3079" s="63" t="s">
        <v>5684</v>
      </c>
      <c r="G3079" s="55">
        <v>8800</v>
      </c>
      <c r="H3079" s="55">
        <v>234</v>
      </c>
      <c r="I3079" s="62">
        <v>2.66</v>
      </c>
      <c r="J3079" s="55">
        <v>131</v>
      </c>
      <c r="K3079" s="55">
        <v>33</v>
      </c>
      <c r="L3079" s="55">
        <v>7</v>
      </c>
      <c r="M3079" s="55">
        <v>63</v>
      </c>
      <c r="N3079" s="62">
        <v>55.9</v>
      </c>
      <c r="O3079" s="55">
        <v>13.97</v>
      </c>
      <c r="P3079" s="55">
        <v>3.06</v>
      </c>
      <c r="Q3079" s="55">
        <v>27.07</v>
      </c>
      <c r="R3079" s="55">
        <v>30</v>
      </c>
      <c r="S3079" s="55" t="s">
        <v>2709</v>
      </c>
    </row>
    <row r="3080" spans="1:19" ht="27.6" hidden="1" x14ac:dyDescent="0.25">
      <c r="A3080" s="49">
        <v>273</v>
      </c>
      <c r="B3080" s="59" t="s">
        <v>297</v>
      </c>
      <c r="C3080" s="59" t="s">
        <v>498</v>
      </c>
      <c r="D3080" s="60" t="s">
        <v>5683</v>
      </c>
      <c r="E3080" s="59" t="s">
        <v>167</v>
      </c>
      <c r="F3080" s="63" t="s">
        <v>5684</v>
      </c>
      <c r="G3080" s="55">
        <v>9500</v>
      </c>
      <c r="H3080" s="55">
        <v>430</v>
      </c>
      <c r="I3080" s="62">
        <v>4.53</v>
      </c>
      <c r="J3080" s="55">
        <v>71</v>
      </c>
      <c r="K3080" s="55">
        <v>90</v>
      </c>
      <c r="L3080" s="55">
        <v>11</v>
      </c>
      <c r="M3080" s="55">
        <v>258</v>
      </c>
      <c r="N3080" s="62">
        <v>16.5</v>
      </c>
      <c r="O3080" s="55">
        <v>21</v>
      </c>
      <c r="P3080" s="55">
        <v>2.5</v>
      </c>
      <c r="Q3080" s="55">
        <v>60</v>
      </c>
      <c r="R3080" s="55">
        <v>101</v>
      </c>
      <c r="S3080" s="55" t="s">
        <v>3231</v>
      </c>
    </row>
    <row r="3081" spans="1:19" ht="27.6" hidden="1" x14ac:dyDescent="0.25">
      <c r="A3081" s="49">
        <v>273</v>
      </c>
      <c r="B3081" s="59" t="s">
        <v>297</v>
      </c>
      <c r="C3081" s="59" t="s">
        <v>498</v>
      </c>
      <c r="D3081" s="60" t="s">
        <v>5685</v>
      </c>
      <c r="E3081" s="59" t="s">
        <v>167</v>
      </c>
      <c r="F3081" s="63" t="s">
        <v>5686</v>
      </c>
      <c r="G3081" s="55">
        <v>11900</v>
      </c>
      <c r="H3081" s="55">
        <v>540</v>
      </c>
      <c r="I3081" s="62">
        <v>4.54</v>
      </c>
      <c r="J3081" s="55">
        <v>103</v>
      </c>
      <c r="K3081" s="55">
        <v>133</v>
      </c>
      <c r="L3081" s="55">
        <v>12</v>
      </c>
      <c r="M3081" s="55">
        <v>292</v>
      </c>
      <c r="N3081" s="62">
        <v>19.11</v>
      </c>
      <c r="O3081" s="55">
        <v>24.56</v>
      </c>
      <c r="P3081" s="55">
        <v>2.2999999999999998</v>
      </c>
      <c r="Q3081" s="55">
        <v>54.03</v>
      </c>
      <c r="R3081" s="55">
        <v>118</v>
      </c>
      <c r="S3081" s="55" t="s">
        <v>2709</v>
      </c>
    </row>
    <row r="3082" spans="1:19" ht="41.4" hidden="1" x14ac:dyDescent="0.25">
      <c r="A3082" s="49">
        <v>273</v>
      </c>
      <c r="B3082" s="59" t="s">
        <v>297</v>
      </c>
      <c r="C3082" s="59" t="s">
        <v>498</v>
      </c>
      <c r="D3082" s="60" t="s">
        <v>5687</v>
      </c>
      <c r="E3082" s="59" t="s">
        <v>167</v>
      </c>
      <c r="F3082" s="63" t="s">
        <v>5688</v>
      </c>
      <c r="G3082" s="55">
        <v>11800</v>
      </c>
      <c r="H3082" s="55">
        <v>520</v>
      </c>
      <c r="I3082" s="62">
        <v>4.41</v>
      </c>
      <c r="J3082" s="55">
        <v>109</v>
      </c>
      <c r="K3082" s="55">
        <v>130</v>
      </c>
      <c r="L3082" s="55">
        <v>13</v>
      </c>
      <c r="M3082" s="55">
        <v>268</v>
      </c>
      <c r="N3082" s="62">
        <v>21.02</v>
      </c>
      <c r="O3082" s="55">
        <v>25.03</v>
      </c>
      <c r="P3082" s="55">
        <v>2.41</v>
      </c>
      <c r="Q3082" s="55">
        <v>51.55</v>
      </c>
      <c r="R3082" s="55">
        <v>110</v>
      </c>
      <c r="S3082" s="55" t="s">
        <v>2709</v>
      </c>
    </row>
    <row r="3083" spans="1:19" ht="13.8" hidden="1" x14ac:dyDescent="0.25">
      <c r="A3083" s="49">
        <v>273</v>
      </c>
      <c r="B3083" s="59" t="s">
        <v>297</v>
      </c>
      <c r="C3083" s="59" t="s">
        <v>498</v>
      </c>
      <c r="D3083" s="60" t="s">
        <v>3678</v>
      </c>
      <c r="E3083" s="59" t="s">
        <v>167</v>
      </c>
      <c r="F3083" s="63" t="s">
        <v>5689</v>
      </c>
      <c r="G3083" s="55">
        <v>10700</v>
      </c>
      <c r="H3083" s="55">
        <v>454</v>
      </c>
      <c r="I3083" s="62">
        <v>4.24</v>
      </c>
      <c r="J3083" s="55">
        <v>109</v>
      </c>
      <c r="K3083" s="55">
        <v>109</v>
      </c>
      <c r="L3083" s="55">
        <v>14</v>
      </c>
      <c r="M3083" s="55">
        <v>222</v>
      </c>
      <c r="N3083" s="62">
        <v>24</v>
      </c>
      <c r="O3083" s="55">
        <v>24</v>
      </c>
      <c r="P3083" s="55">
        <v>3</v>
      </c>
      <c r="Q3083" s="55">
        <v>49</v>
      </c>
      <c r="R3083" s="55">
        <v>92</v>
      </c>
      <c r="S3083" s="55" t="s">
        <v>2709</v>
      </c>
    </row>
    <row r="3084" spans="1:19" ht="41.4" hidden="1" x14ac:dyDescent="0.25">
      <c r="A3084" s="49">
        <v>273</v>
      </c>
      <c r="B3084" s="59" t="s">
        <v>297</v>
      </c>
      <c r="C3084" s="59" t="s">
        <v>498</v>
      </c>
      <c r="D3084" s="60" t="s">
        <v>5690</v>
      </c>
      <c r="E3084" s="59" t="s">
        <v>167</v>
      </c>
      <c r="F3084" s="63" t="s">
        <v>5691</v>
      </c>
      <c r="G3084" s="55">
        <v>11700</v>
      </c>
      <c r="H3084" s="55">
        <v>379</v>
      </c>
      <c r="I3084" s="62">
        <v>3.24</v>
      </c>
      <c r="J3084" s="55">
        <v>116</v>
      </c>
      <c r="K3084" s="55">
        <v>49</v>
      </c>
      <c r="L3084" s="55">
        <v>34</v>
      </c>
      <c r="M3084" s="55">
        <v>180</v>
      </c>
      <c r="N3084" s="62">
        <v>30.62</v>
      </c>
      <c r="O3084" s="55">
        <v>13.01</v>
      </c>
      <c r="P3084" s="55">
        <v>8.94</v>
      </c>
      <c r="Q3084" s="55">
        <v>47.43</v>
      </c>
      <c r="R3084" s="55">
        <v>76</v>
      </c>
      <c r="S3084" s="55" t="s">
        <v>2709</v>
      </c>
    </row>
    <row r="3085" spans="1:19" ht="27.6" hidden="1" x14ac:dyDescent="0.25">
      <c r="A3085" s="49">
        <v>273</v>
      </c>
      <c r="B3085" s="59" t="s">
        <v>297</v>
      </c>
      <c r="C3085" s="59" t="s">
        <v>498</v>
      </c>
      <c r="D3085" s="60" t="s">
        <v>5692</v>
      </c>
      <c r="E3085" s="59" t="s">
        <v>167</v>
      </c>
      <c r="F3085" s="63" t="s">
        <v>5693</v>
      </c>
      <c r="G3085" s="55">
        <v>20100</v>
      </c>
      <c r="H3085" s="55">
        <v>509</v>
      </c>
      <c r="I3085" s="62">
        <v>2.5299999999999998</v>
      </c>
      <c r="J3085" s="55">
        <v>117</v>
      </c>
      <c r="K3085" s="55">
        <v>151</v>
      </c>
      <c r="L3085" s="55">
        <v>106</v>
      </c>
      <c r="M3085" s="55">
        <v>135</v>
      </c>
      <c r="N3085" s="62">
        <v>22.89</v>
      </c>
      <c r="O3085" s="55">
        <v>29.72</v>
      </c>
      <c r="P3085" s="55">
        <v>20.88</v>
      </c>
      <c r="Q3085" s="55">
        <v>26.51</v>
      </c>
      <c r="R3085" s="55">
        <v>80</v>
      </c>
      <c r="S3085" s="55" t="s">
        <v>2709</v>
      </c>
    </row>
    <row r="3086" spans="1:19" ht="41.4" hidden="1" x14ac:dyDescent="0.25">
      <c r="A3086" s="49">
        <v>273</v>
      </c>
      <c r="B3086" s="59" t="s">
        <v>297</v>
      </c>
      <c r="C3086" s="59" t="s">
        <v>498</v>
      </c>
      <c r="D3086" s="60" t="s">
        <v>5694</v>
      </c>
      <c r="E3086" s="59" t="s">
        <v>167</v>
      </c>
      <c r="F3086" s="63" t="s">
        <v>5695</v>
      </c>
      <c r="G3086" s="55">
        <v>20400</v>
      </c>
      <c r="H3086" s="55">
        <v>509</v>
      </c>
      <c r="I3086" s="62">
        <v>2.5</v>
      </c>
      <c r="J3086" s="55">
        <v>104</v>
      </c>
      <c r="K3086" s="55">
        <v>126</v>
      </c>
      <c r="L3086" s="55">
        <v>17</v>
      </c>
      <c r="M3086" s="55">
        <v>262</v>
      </c>
      <c r="N3086" s="62">
        <v>20.399999999999999</v>
      </c>
      <c r="O3086" s="55">
        <v>24.8</v>
      </c>
      <c r="P3086" s="55">
        <v>3.4</v>
      </c>
      <c r="Q3086" s="55">
        <v>51.4</v>
      </c>
      <c r="R3086" s="55">
        <v>108</v>
      </c>
      <c r="S3086" s="55" t="s">
        <v>2709</v>
      </c>
    </row>
    <row r="3087" spans="1:19" ht="41.4" hidden="1" x14ac:dyDescent="0.25">
      <c r="A3087" s="49">
        <v>273</v>
      </c>
      <c r="B3087" s="59" t="s">
        <v>297</v>
      </c>
      <c r="C3087" s="59" t="s">
        <v>498</v>
      </c>
      <c r="D3087" s="60" t="s">
        <v>5696</v>
      </c>
      <c r="E3087" s="59" t="s">
        <v>167</v>
      </c>
      <c r="F3087" s="63" t="s">
        <v>5697</v>
      </c>
      <c r="G3087" s="55">
        <v>21600</v>
      </c>
      <c r="H3087" s="55">
        <v>556</v>
      </c>
      <c r="I3087" s="62">
        <v>2.58</v>
      </c>
      <c r="J3087" s="55">
        <v>133</v>
      </c>
      <c r="K3087" s="55">
        <v>162</v>
      </c>
      <c r="L3087" s="55">
        <v>22</v>
      </c>
      <c r="M3087" s="55">
        <v>239</v>
      </c>
      <c r="N3087" s="62">
        <v>23.95</v>
      </c>
      <c r="O3087" s="55">
        <v>29.07</v>
      </c>
      <c r="P3087" s="55">
        <v>4.0199999999999996</v>
      </c>
      <c r="Q3087" s="55">
        <v>42.96</v>
      </c>
      <c r="R3087" s="55">
        <v>105</v>
      </c>
      <c r="S3087" s="55" t="s">
        <v>2709</v>
      </c>
    </row>
    <row r="3088" spans="1:19" ht="69" hidden="1" x14ac:dyDescent="0.25">
      <c r="A3088" s="49">
        <v>273</v>
      </c>
      <c r="B3088" s="59" t="s">
        <v>297</v>
      </c>
      <c r="C3088" s="59" t="s">
        <v>498</v>
      </c>
      <c r="D3088" s="60" t="s">
        <v>5698</v>
      </c>
      <c r="E3088" s="59" t="s">
        <v>167</v>
      </c>
      <c r="F3088" s="63" t="s">
        <v>5699</v>
      </c>
      <c r="G3088" s="55">
        <v>14700</v>
      </c>
      <c r="H3088" s="55">
        <v>397</v>
      </c>
      <c r="I3088" s="62">
        <v>2.7</v>
      </c>
      <c r="J3088" s="55">
        <v>195</v>
      </c>
      <c r="K3088" s="55">
        <v>70</v>
      </c>
      <c r="L3088" s="55">
        <v>14</v>
      </c>
      <c r="M3088" s="55">
        <v>118</v>
      </c>
      <c r="N3088" s="62">
        <v>49.12</v>
      </c>
      <c r="O3088" s="55">
        <v>17.63</v>
      </c>
      <c r="P3088" s="55">
        <v>3.53</v>
      </c>
      <c r="Q3088" s="55">
        <v>29.72</v>
      </c>
      <c r="R3088" s="55">
        <v>56</v>
      </c>
      <c r="S3088" s="55" t="s">
        <v>2721</v>
      </c>
    </row>
    <row r="3089" spans="1:19" ht="55.2" hidden="1" x14ac:dyDescent="0.25">
      <c r="A3089" s="49">
        <v>273</v>
      </c>
      <c r="B3089" s="59" t="s">
        <v>297</v>
      </c>
      <c r="C3089" s="59" t="s">
        <v>498</v>
      </c>
      <c r="D3089" s="60" t="s">
        <v>5700</v>
      </c>
      <c r="E3089" s="59" t="s">
        <v>167</v>
      </c>
      <c r="F3089" s="63" t="s">
        <v>2398</v>
      </c>
      <c r="G3089" s="55">
        <v>15800</v>
      </c>
      <c r="H3089" s="55">
        <v>119</v>
      </c>
      <c r="I3089" s="62">
        <v>0.76</v>
      </c>
      <c r="J3089" s="55">
        <v>36</v>
      </c>
      <c r="K3089" s="55">
        <v>34</v>
      </c>
      <c r="L3089" s="55">
        <v>5</v>
      </c>
      <c r="M3089" s="55">
        <v>44</v>
      </c>
      <c r="N3089" s="62">
        <v>30.33</v>
      </c>
      <c r="O3089" s="55">
        <v>28.69</v>
      </c>
      <c r="P3089" s="55">
        <v>4.0999999999999996</v>
      </c>
      <c r="Q3089" s="55">
        <v>36.89</v>
      </c>
      <c r="R3089" s="55">
        <v>20</v>
      </c>
      <c r="S3089" s="55" t="s">
        <v>2709</v>
      </c>
    </row>
    <row r="3090" spans="1:19" ht="27.6" hidden="1" x14ac:dyDescent="0.25">
      <c r="A3090" s="49">
        <v>273</v>
      </c>
      <c r="B3090" s="59" t="s">
        <v>297</v>
      </c>
      <c r="C3090" s="59" t="s">
        <v>498</v>
      </c>
      <c r="D3090" s="60" t="s">
        <v>5701</v>
      </c>
      <c r="E3090" s="59" t="s">
        <v>171</v>
      </c>
      <c r="F3090" s="63" t="s">
        <v>2399</v>
      </c>
      <c r="G3090" s="55">
        <v>16200</v>
      </c>
      <c r="H3090" s="55">
        <v>697</v>
      </c>
      <c r="I3090" s="62">
        <v>4.3</v>
      </c>
      <c r="J3090" s="55">
        <v>121</v>
      </c>
      <c r="K3090" s="55">
        <v>169</v>
      </c>
      <c r="L3090" s="55">
        <v>176</v>
      </c>
      <c r="M3090" s="55">
        <v>231</v>
      </c>
      <c r="N3090" s="62">
        <v>17.3</v>
      </c>
      <c r="O3090" s="55">
        <v>24.27</v>
      </c>
      <c r="P3090" s="55">
        <v>25.29</v>
      </c>
      <c r="Q3090" s="55">
        <v>33.14</v>
      </c>
      <c r="R3090" s="55">
        <v>125</v>
      </c>
      <c r="S3090" s="55" t="s">
        <v>2709</v>
      </c>
    </row>
    <row r="3091" spans="1:19" ht="27.6" hidden="1" x14ac:dyDescent="0.25">
      <c r="A3091" s="49">
        <v>273</v>
      </c>
      <c r="B3091" s="59" t="s">
        <v>297</v>
      </c>
      <c r="C3091" s="59" t="s">
        <v>498</v>
      </c>
      <c r="D3091" s="60" t="s">
        <v>5701</v>
      </c>
      <c r="E3091" s="59" t="s">
        <v>167</v>
      </c>
      <c r="F3091" s="63" t="s">
        <v>2399</v>
      </c>
      <c r="G3091" s="55">
        <v>19000</v>
      </c>
      <c r="H3091" s="55">
        <v>739</v>
      </c>
      <c r="I3091" s="62">
        <v>3.89</v>
      </c>
      <c r="J3091" s="55">
        <v>128</v>
      </c>
      <c r="K3091" s="55">
        <v>179</v>
      </c>
      <c r="L3091" s="55">
        <v>187</v>
      </c>
      <c r="M3091" s="55">
        <v>245</v>
      </c>
      <c r="N3091" s="62">
        <v>17.329999999999998</v>
      </c>
      <c r="O3091" s="55">
        <v>24.21</v>
      </c>
      <c r="P3091" s="55">
        <v>25.31</v>
      </c>
      <c r="Q3091" s="55">
        <v>33.15</v>
      </c>
      <c r="R3091" s="55">
        <v>133</v>
      </c>
      <c r="S3091" s="55" t="s">
        <v>2709</v>
      </c>
    </row>
    <row r="3092" spans="1:19" ht="41.4" hidden="1" x14ac:dyDescent="0.25">
      <c r="A3092" s="49">
        <v>273</v>
      </c>
      <c r="B3092" s="59" t="s">
        <v>297</v>
      </c>
      <c r="C3092" s="59" t="s">
        <v>498</v>
      </c>
      <c r="D3092" s="60" t="s">
        <v>5702</v>
      </c>
      <c r="E3092" s="59" t="s">
        <v>167</v>
      </c>
      <c r="F3092" s="63" t="s">
        <v>5703</v>
      </c>
      <c r="G3092" s="55">
        <v>20800</v>
      </c>
      <c r="H3092" s="55">
        <v>123</v>
      </c>
      <c r="I3092" s="62">
        <v>0.59</v>
      </c>
      <c r="J3092" s="55">
        <v>37</v>
      </c>
      <c r="K3092" s="55">
        <v>36</v>
      </c>
      <c r="L3092" s="55">
        <v>5</v>
      </c>
      <c r="M3092" s="55">
        <v>45</v>
      </c>
      <c r="N3092" s="62">
        <v>30</v>
      </c>
      <c r="O3092" s="55">
        <v>29.17</v>
      </c>
      <c r="P3092" s="55">
        <v>4.17</v>
      </c>
      <c r="Q3092" s="55">
        <v>36.67</v>
      </c>
      <c r="R3092" s="55">
        <v>21</v>
      </c>
      <c r="S3092" s="55" t="s">
        <v>2709</v>
      </c>
    </row>
    <row r="3093" spans="1:19" ht="27.6" hidden="1" x14ac:dyDescent="0.25">
      <c r="A3093" s="49">
        <v>273</v>
      </c>
      <c r="B3093" s="59" t="s">
        <v>297</v>
      </c>
      <c r="C3093" s="59" t="s">
        <v>498</v>
      </c>
      <c r="D3093" s="60" t="s">
        <v>5704</v>
      </c>
      <c r="E3093" s="59" t="s">
        <v>167</v>
      </c>
      <c r="F3093" s="63" t="s">
        <v>5221</v>
      </c>
      <c r="G3093" s="55">
        <v>12700</v>
      </c>
      <c r="H3093" s="55">
        <v>231</v>
      </c>
      <c r="I3093" s="62">
        <v>1.82</v>
      </c>
      <c r="J3093" s="55">
        <v>108</v>
      </c>
      <c r="K3093" s="55">
        <v>24</v>
      </c>
      <c r="L3093" s="55">
        <v>49</v>
      </c>
      <c r="M3093" s="55">
        <v>50</v>
      </c>
      <c r="N3093" s="62">
        <v>46.93</v>
      </c>
      <c r="O3093" s="55">
        <v>10.53</v>
      </c>
      <c r="P3093" s="55">
        <v>21.05</v>
      </c>
      <c r="Q3093" s="55">
        <v>21.49</v>
      </c>
      <c r="R3093" s="55">
        <v>30</v>
      </c>
      <c r="S3093" s="55" t="s">
        <v>2709</v>
      </c>
    </row>
    <row r="3094" spans="1:19" ht="27.6" hidden="1" x14ac:dyDescent="0.25">
      <c r="A3094" s="49">
        <v>273</v>
      </c>
      <c r="B3094" s="59" t="s">
        <v>297</v>
      </c>
      <c r="C3094" s="59" t="s">
        <v>498</v>
      </c>
      <c r="D3094" s="60" t="s">
        <v>5705</v>
      </c>
      <c r="E3094" s="59" t="s">
        <v>167</v>
      </c>
      <c r="F3094" s="63" t="s">
        <v>5706</v>
      </c>
      <c r="G3094" s="55">
        <v>9000</v>
      </c>
      <c r="H3094" s="55">
        <v>220</v>
      </c>
      <c r="I3094" s="62">
        <v>2.44</v>
      </c>
      <c r="J3094" s="55">
        <v>137</v>
      </c>
      <c r="K3094" s="55">
        <v>26</v>
      </c>
      <c r="L3094" s="55">
        <v>12</v>
      </c>
      <c r="M3094" s="55">
        <v>45</v>
      </c>
      <c r="N3094" s="62">
        <v>62.33</v>
      </c>
      <c r="O3094" s="55">
        <v>11.63</v>
      </c>
      <c r="P3094" s="55">
        <v>5.58</v>
      </c>
      <c r="Q3094" s="55">
        <v>20.47</v>
      </c>
      <c r="R3094" s="55">
        <v>24</v>
      </c>
      <c r="S3094" s="55" t="s">
        <v>2709</v>
      </c>
    </row>
    <row r="3095" spans="1:19" ht="27.6" hidden="1" x14ac:dyDescent="0.25">
      <c r="A3095" s="49">
        <v>273</v>
      </c>
      <c r="B3095" s="59" t="s">
        <v>297</v>
      </c>
      <c r="C3095" s="59" t="s">
        <v>498</v>
      </c>
      <c r="D3095" s="60" t="s">
        <v>5707</v>
      </c>
      <c r="E3095" s="59" t="s">
        <v>171</v>
      </c>
      <c r="F3095" s="63" t="s">
        <v>675</v>
      </c>
      <c r="G3095" s="55">
        <v>7100</v>
      </c>
      <c r="H3095" s="55">
        <v>210</v>
      </c>
      <c r="I3095" s="62">
        <v>2.96</v>
      </c>
      <c r="J3095" s="55">
        <v>52</v>
      </c>
      <c r="K3095" s="55">
        <v>58</v>
      </c>
      <c r="L3095" s="55">
        <v>30</v>
      </c>
      <c r="M3095" s="55">
        <v>70</v>
      </c>
      <c r="N3095" s="62">
        <v>24.64</v>
      </c>
      <c r="O3095" s="55">
        <v>27.54</v>
      </c>
      <c r="P3095" s="55">
        <v>14.49</v>
      </c>
      <c r="Q3095" s="55">
        <v>33.33</v>
      </c>
      <c r="R3095" s="55">
        <v>36</v>
      </c>
      <c r="S3095" s="55" t="s">
        <v>2709</v>
      </c>
    </row>
    <row r="3096" spans="1:19" ht="27.6" hidden="1" x14ac:dyDescent="0.25">
      <c r="A3096" s="49">
        <v>275</v>
      </c>
      <c r="B3096" s="59" t="s">
        <v>460</v>
      </c>
      <c r="C3096" s="59" t="s">
        <v>469</v>
      </c>
      <c r="D3096" s="60" t="s">
        <v>5708</v>
      </c>
      <c r="E3096" s="59" t="s">
        <v>167</v>
      </c>
      <c r="F3096" s="63" t="s">
        <v>1450</v>
      </c>
      <c r="G3096" s="55">
        <v>9300</v>
      </c>
      <c r="H3096" s="55">
        <v>391</v>
      </c>
      <c r="I3096" s="62">
        <v>4.2</v>
      </c>
      <c r="J3096" s="55">
        <v>318</v>
      </c>
      <c r="K3096" s="55">
        <v>35</v>
      </c>
      <c r="L3096" s="55">
        <v>5</v>
      </c>
      <c r="M3096" s="55">
        <v>33</v>
      </c>
      <c r="N3096" s="62">
        <v>81.3</v>
      </c>
      <c r="O3096" s="55">
        <v>8.9</v>
      </c>
      <c r="P3096" s="55">
        <v>1.3</v>
      </c>
      <c r="Q3096" s="55">
        <v>8.5</v>
      </c>
      <c r="R3096" s="55">
        <v>26</v>
      </c>
      <c r="S3096" s="55" t="s">
        <v>3203</v>
      </c>
    </row>
    <row r="3097" spans="1:19" ht="41.4" hidden="1" x14ac:dyDescent="0.25">
      <c r="A3097" s="49">
        <v>280</v>
      </c>
      <c r="B3097" s="59" t="s">
        <v>244</v>
      </c>
      <c r="C3097" s="59" t="s">
        <v>601</v>
      </c>
      <c r="D3097" s="60" t="s">
        <v>2708</v>
      </c>
      <c r="E3097" s="59" t="s">
        <v>167</v>
      </c>
      <c r="F3097" s="63" t="s">
        <v>2404</v>
      </c>
      <c r="G3097" s="55">
        <v>164000</v>
      </c>
      <c r="H3097" s="55">
        <v>7708</v>
      </c>
      <c r="I3097" s="62">
        <v>4.7</v>
      </c>
      <c r="J3097" s="55">
        <v>4455</v>
      </c>
      <c r="K3097" s="55">
        <v>1095</v>
      </c>
      <c r="L3097" s="55">
        <v>254</v>
      </c>
      <c r="M3097" s="55">
        <v>1904</v>
      </c>
      <c r="N3097" s="62">
        <v>57.8</v>
      </c>
      <c r="O3097" s="55">
        <v>14.2</v>
      </c>
      <c r="P3097" s="55">
        <v>3.3</v>
      </c>
      <c r="Q3097" s="55">
        <v>24.7</v>
      </c>
      <c r="R3097" s="55">
        <v>951</v>
      </c>
      <c r="S3097" s="55" t="s">
        <v>2886</v>
      </c>
    </row>
    <row r="3098" spans="1:19" ht="27.6" hidden="1" x14ac:dyDescent="0.25">
      <c r="A3098" s="49">
        <v>280</v>
      </c>
      <c r="B3098" s="59" t="s">
        <v>244</v>
      </c>
      <c r="C3098" s="59" t="s">
        <v>601</v>
      </c>
      <c r="D3098" s="60" t="s">
        <v>5709</v>
      </c>
      <c r="E3098" s="59" t="s">
        <v>167</v>
      </c>
      <c r="F3098" s="63" t="s">
        <v>5710</v>
      </c>
      <c r="G3098" s="55">
        <v>256000</v>
      </c>
      <c r="H3098" s="55">
        <v>8576</v>
      </c>
      <c r="I3098" s="62">
        <v>3.35</v>
      </c>
      <c r="J3098" s="55">
        <v>4633</v>
      </c>
      <c r="K3098" s="55">
        <v>1094</v>
      </c>
      <c r="L3098" s="55">
        <v>325</v>
      </c>
      <c r="M3098" s="55">
        <v>2524</v>
      </c>
      <c r="N3098" s="62">
        <v>54.02</v>
      </c>
      <c r="O3098" s="55">
        <v>12.76</v>
      </c>
      <c r="P3098" s="55">
        <v>3.79</v>
      </c>
      <c r="Q3098" s="55">
        <v>29.43</v>
      </c>
      <c r="R3098" s="55">
        <v>1181</v>
      </c>
      <c r="S3098" s="55" t="s">
        <v>2873</v>
      </c>
    </row>
    <row r="3099" spans="1:19" ht="41.4" hidden="1" x14ac:dyDescent="0.25">
      <c r="A3099" s="49">
        <v>280</v>
      </c>
      <c r="B3099" s="59" t="s">
        <v>244</v>
      </c>
      <c r="C3099" s="59" t="s">
        <v>601</v>
      </c>
      <c r="D3099" s="60" t="s">
        <v>5711</v>
      </c>
      <c r="E3099" s="59" t="s">
        <v>167</v>
      </c>
      <c r="F3099" s="63" t="s">
        <v>2406</v>
      </c>
      <c r="G3099" s="55">
        <v>240000</v>
      </c>
      <c r="H3099" s="55">
        <v>6239</v>
      </c>
      <c r="I3099" s="62">
        <v>2.6</v>
      </c>
      <c r="J3099" s="55">
        <v>4006</v>
      </c>
      <c r="K3099" s="55">
        <v>761</v>
      </c>
      <c r="L3099" s="55">
        <v>212</v>
      </c>
      <c r="M3099" s="55">
        <v>1260</v>
      </c>
      <c r="N3099" s="62">
        <v>64.2</v>
      </c>
      <c r="O3099" s="55">
        <v>12.2</v>
      </c>
      <c r="P3099" s="55">
        <v>3.4</v>
      </c>
      <c r="Q3099" s="55">
        <v>20.2</v>
      </c>
      <c r="R3099" s="55">
        <v>676</v>
      </c>
      <c r="S3099" s="55" t="s">
        <v>2886</v>
      </c>
    </row>
    <row r="3100" spans="1:19" ht="41.4" hidden="1" x14ac:dyDescent="0.25">
      <c r="A3100" s="49">
        <v>280</v>
      </c>
      <c r="B3100" s="59" t="s">
        <v>244</v>
      </c>
      <c r="C3100" s="59" t="s">
        <v>601</v>
      </c>
      <c r="D3100" s="60" t="s">
        <v>5712</v>
      </c>
      <c r="E3100" s="59" t="s">
        <v>171</v>
      </c>
      <c r="F3100" s="63" t="s">
        <v>2407</v>
      </c>
      <c r="G3100" s="55">
        <v>240000</v>
      </c>
      <c r="H3100" s="55">
        <v>6000</v>
      </c>
      <c r="I3100" s="62">
        <v>2.5</v>
      </c>
      <c r="J3100" s="55">
        <v>3546</v>
      </c>
      <c r="K3100" s="55">
        <v>720</v>
      </c>
      <c r="L3100" s="55">
        <v>246</v>
      </c>
      <c r="M3100" s="55">
        <v>1488</v>
      </c>
      <c r="N3100" s="62">
        <v>59.1</v>
      </c>
      <c r="O3100" s="55">
        <v>12</v>
      </c>
      <c r="P3100" s="55">
        <v>4.0999999999999996</v>
      </c>
      <c r="Q3100" s="55">
        <v>24.8</v>
      </c>
      <c r="R3100" s="55">
        <v>740</v>
      </c>
      <c r="S3100" s="55" t="s">
        <v>2886</v>
      </c>
    </row>
    <row r="3101" spans="1:19" ht="41.4" hidden="1" x14ac:dyDescent="0.25">
      <c r="A3101" s="49">
        <v>280</v>
      </c>
      <c r="B3101" s="59" t="s">
        <v>244</v>
      </c>
      <c r="C3101" s="59" t="s">
        <v>601</v>
      </c>
      <c r="D3101" s="60" t="s">
        <v>5712</v>
      </c>
      <c r="E3101" s="59" t="s">
        <v>167</v>
      </c>
      <c r="F3101" s="63" t="s">
        <v>2407</v>
      </c>
      <c r="G3101" s="55">
        <v>195000</v>
      </c>
      <c r="H3101" s="55">
        <v>2983</v>
      </c>
      <c r="I3101" s="62">
        <v>1.53</v>
      </c>
      <c r="J3101" s="55">
        <v>1969</v>
      </c>
      <c r="K3101" s="55">
        <v>219</v>
      </c>
      <c r="L3101" s="55">
        <v>91</v>
      </c>
      <c r="M3101" s="55">
        <v>704</v>
      </c>
      <c r="N3101" s="62">
        <v>65.989999999999995</v>
      </c>
      <c r="O3101" s="55">
        <v>7.35</v>
      </c>
      <c r="P3101" s="55">
        <v>3.05</v>
      </c>
      <c r="Q3101" s="55">
        <v>23.6</v>
      </c>
      <c r="R3101" s="55">
        <v>345</v>
      </c>
      <c r="S3101" s="55" t="s">
        <v>2873</v>
      </c>
    </row>
    <row r="3102" spans="1:19" ht="41.4" hidden="1" x14ac:dyDescent="0.25">
      <c r="A3102" s="49">
        <v>280</v>
      </c>
      <c r="B3102" s="59" t="s">
        <v>244</v>
      </c>
      <c r="C3102" s="59" t="s">
        <v>601</v>
      </c>
      <c r="D3102" s="60" t="s">
        <v>5713</v>
      </c>
      <c r="E3102" s="59" t="s">
        <v>167</v>
      </c>
      <c r="F3102" s="63" t="s">
        <v>2408</v>
      </c>
      <c r="G3102" s="55">
        <v>195000</v>
      </c>
      <c r="H3102" s="55">
        <v>6045</v>
      </c>
      <c r="I3102" s="62">
        <v>3.1</v>
      </c>
      <c r="J3102" s="55">
        <v>2896</v>
      </c>
      <c r="K3102" s="55">
        <v>1052</v>
      </c>
      <c r="L3102" s="55">
        <v>290</v>
      </c>
      <c r="M3102" s="55">
        <v>1807</v>
      </c>
      <c r="N3102" s="62">
        <v>47.9</v>
      </c>
      <c r="O3102" s="55">
        <v>17.399999999999999</v>
      </c>
      <c r="P3102" s="55">
        <v>4.8</v>
      </c>
      <c r="Q3102" s="55">
        <v>29.9</v>
      </c>
      <c r="R3102" s="55">
        <v>864</v>
      </c>
      <c r="S3102" s="55" t="s">
        <v>2889</v>
      </c>
    </row>
    <row r="3103" spans="1:19" ht="82.8" hidden="1" x14ac:dyDescent="0.25">
      <c r="A3103" s="49">
        <v>280</v>
      </c>
      <c r="B3103" s="59" t="s">
        <v>244</v>
      </c>
      <c r="C3103" s="59" t="s">
        <v>601</v>
      </c>
      <c r="D3103" s="60" t="s">
        <v>5714</v>
      </c>
      <c r="E3103" s="59" t="s">
        <v>171</v>
      </c>
      <c r="F3103" s="63" t="s">
        <v>5715</v>
      </c>
      <c r="G3103" s="55">
        <v>162000</v>
      </c>
      <c r="H3103" s="55">
        <v>5120</v>
      </c>
      <c r="I3103" s="62">
        <v>3.16</v>
      </c>
      <c r="J3103" s="55">
        <v>2466</v>
      </c>
      <c r="K3103" s="55">
        <v>505</v>
      </c>
      <c r="L3103" s="55">
        <v>138</v>
      </c>
      <c r="M3103" s="55">
        <v>2011</v>
      </c>
      <c r="N3103" s="62">
        <v>48.17</v>
      </c>
      <c r="O3103" s="55">
        <v>9.86</v>
      </c>
      <c r="P3103" s="55">
        <v>2.7</v>
      </c>
      <c r="Q3103" s="55">
        <v>39.28</v>
      </c>
      <c r="R3103" s="55">
        <v>847</v>
      </c>
      <c r="S3103" s="55" t="s">
        <v>2873</v>
      </c>
    </row>
    <row r="3104" spans="1:19" ht="82.8" hidden="1" x14ac:dyDescent="0.25">
      <c r="A3104" s="49">
        <v>280</v>
      </c>
      <c r="B3104" s="59" t="s">
        <v>244</v>
      </c>
      <c r="C3104" s="59" t="s">
        <v>601</v>
      </c>
      <c r="D3104" s="60" t="s">
        <v>5714</v>
      </c>
      <c r="E3104" s="59" t="s">
        <v>167</v>
      </c>
      <c r="F3104" s="63" t="s">
        <v>5715</v>
      </c>
      <c r="G3104" s="55">
        <v>146000</v>
      </c>
      <c r="H3104" s="55">
        <v>4336</v>
      </c>
      <c r="I3104" s="62">
        <v>2.97</v>
      </c>
      <c r="J3104" s="55">
        <v>1767</v>
      </c>
      <c r="K3104" s="55">
        <v>537</v>
      </c>
      <c r="L3104" s="55">
        <v>114</v>
      </c>
      <c r="M3104" s="55">
        <v>1918</v>
      </c>
      <c r="N3104" s="62">
        <v>40.76</v>
      </c>
      <c r="O3104" s="55">
        <v>12.39</v>
      </c>
      <c r="P3104" s="55">
        <v>2.62</v>
      </c>
      <c r="Q3104" s="55">
        <v>44.23</v>
      </c>
      <c r="R3104" s="55">
        <v>790</v>
      </c>
      <c r="S3104" s="55" t="s">
        <v>2664</v>
      </c>
    </row>
    <row r="3105" spans="1:19" ht="41.4" hidden="1" x14ac:dyDescent="0.25">
      <c r="A3105" s="49">
        <v>280</v>
      </c>
      <c r="B3105" s="59" t="s">
        <v>244</v>
      </c>
      <c r="C3105" s="59" t="s">
        <v>601</v>
      </c>
      <c r="D3105" s="60" t="s">
        <v>5716</v>
      </c>
      <c r="E3105" s="59" t="s">
        <v>167</v>
      </c>
      <c r="F3105" s="63" t="s">
        <v>2410</v>
      </c>
      <c r="G3105" s="55">
        <v>149000</v>
      </c>
      <c r="H3105" s="55">
        <v>4917</v>
      </c>
      <c r="I3105" s="62">
        <v>3.3</v>
      </c>
      <c r="J3105" s="55">
        <v>2842</v>
      </c>
      <c r="K3105" s="55">
        <v>752</v>
      </c>
      <c r="L3105" s="55">
        <v>177</v>
      </c>
      <c r="M3105" s="55">
        <v>1146</v>
      </c>
      <c r="N3105" s="62">
        <v>57.8</v>
      </c>
      <c r="O3105" s="55">
        <v>15.3</v>
      </c>
      <c r="P3105" s="55">
        <v>3.6</v>
      </c>
      <c r="Q3105" s="55">
        <v>23.3</v>
      </c>
      <c r="R3105" s="55">
        <v>590</v>
      </c>
      <c r="S3105" s="55" t="s">
        <v>2889</v>
      </c>
    </row>
    <row r="3106" spans="1:19" ht="41.4" hidden="1" x14ac:dyDescent="0.25">
      <c r="A3106" s="49">
        <v>280</v>
      </c>
      <c r="B3106" s="59" t="s">
        <v>244</v>
      </c>
      <c r="C3106" s="59" t="s">
        <v>245</v>
      </c>
      <c r="D3106" s="60" t="s">
        <v>5717</v>
      </c>
      <c r="E3106" s="59" t="s">
        <v>171</v>
      </c>
      <c r="F3106" s="63" t="s">
        <v>921</v>
      </c>
      <c r="G3106" s="55">
        <v>111000</v>
      </c>
      <c r="H3106" s="55">
        <v>3575</v>
      </c>
      <c r="I3106" s="62">
        <v>3.22</v>
      </c>
      <c r="J3106" s="55">
        <v>2054</v>
      </c>
      <c r="K3106" s="55">
        <v>421</v>
      </c>
      <c r="L3106" s="55">
        <v>61</v>
      </c>
      <c r="M3106" s="55">
        <v>1039</v>
      </c>
      <c r="N3106" s="62">
        <v>57.46</v>
      </c>
      <c r="O3106" s="55">
        <v>11.78</v>
      </c>
      <c r="P3106" s="55">
        <v>1.7</v>
      </c>
      <c r="Q3106" s="55">
        <v>29.06</v>
      </c>
      <c r="R3106" s="55">
        <v>478</v>
      </c>
      <c r="S3106" s="55" t="s">
        <v>2769</v>
      </c>
    </row>
    <row r="3107" spans="1:19" ht="41.4" hidden="1" x14ac:dyDescent="0.25">
      <c r="A3107" s="49">
        <v>280</v>
      </c>
      <c r="B3107" s="59" t="s">
        <v>244</v>
      </c>
      <c r="C3107" s="59" t="s">
        <v>245</v>
      </c>
      <c r="D3107" s="60" t="s">
        <v>5717</v>
      </c>
      <c r="E3107" s="59" t="s">
        <v>167</v>
      </c>
      <c r="F3107" s="63" t="s">
        <v>921</v>
      </c>
      <c r="G3107" s="55">
        <v>109000</v>
      </c>
      <c r="H3107" s="55">
        <v>3151</v>
      </c>
      <c r="I3107" s="62">
        <v>2.89</v>
      </c>
      <c r="J3107" s="55">
        <v>2019</v>
      </c>
      <c r="K3107" s="55">
        <v>365</v>
      </c>
      <c r="L3107" s="55">
        <v>163</v>
      </c>
      <c r="M3107" s="55">
        <v>604</v>
      </c>
      <c r="N3107" s="62">
        <v>64.08</v>
      </c>
      <c r="O3107" s="55">
        <v>11.6</v>
      </c>
      <c r="P3107" s="55">
        <v>5.17</v>
      </c>
      <c r="Q3107" s="55">
        <v>19.16</v>
      </c>
      <c r="R3107" s="55">
        <v>337</v>
      </c>
      <c r="S3107" s="55" t="s">
        <v>2769</v>
      </c>
    </row>
    <row r="3108" spans="1:19" ht="27.6" hidden="1" x14ac:dyDescent="0.25">
      <c r="A3108" s="49">
        <v>280</v>
      </c>
      <c r="B3108" s="59" t="s">
        <v>244</v>
      </c>
      <c r="C3108" s="59" t="s">
        <v>245</v>
      </c>
      <c r="D3108" s="60" t="s">
        <v>5718</v>
      </c>
      <c r="E3108" s="59" t="s">
        <v>171</v>
      </c>
      <c r="F3108" s="63" t="s">
        <v>5719</v>
      </c>
      <c r="G3108" s="55">
        <v>110000</v>
      </c>
      <c r="H3108" s="55">
        <v>3414</v>
      </c>
      <c r="I3108" s="62">
        <v>3.1</v>
      </c>
      <c r="J3108" s="55">
        <v>2697</v>
      </c>
      <c r="K3108" s="55">
        <v>258</v>
      </c>
      <c r="L3108" s="55">
        <v>70</v>
      </c>
      <c r="M3108" s="55">
        <v>389</v>
      </c>
      <c r="N3108" s="62">
        <v>79</v>
      </c>
      <c r="O3108" s="55">
        <v>7.56</v>
      </c>
      <c r="P3108" s="55">
        <v>2.0499999999999998</v>
      </c>
      <c r="Q3108" s="55">
        <v>11.39</v>
      </c>
      <c r="R3108" s="55">
        <v>263</v>
      </c>
      <c r="S3108" s="55" t="s">
        <v>2721</v>
      </c>
    </row>
    <row r="3109" spans="1:19" ht="27.6" hidden="1" x14ac:dyDescent="0.25">
      <c r="A3109" s="49">
        <v>280</v>
      </c>
      <c r="B3109" s="59" t="s">
        <v>244</v>
      </c>
      <c r="C3109" s="59" t="s">
        <v>245</v>
      </c>
      <c r="D3109" s="60" t="s">
        <v>5720</v>
      </c>
      <c r="E3109" s="59" t="s">
        <v>171</v>
      </c>
      <c r="F3109" s="63" t="s">
        <v>922</v>
      </c>
      <c r="G3109" s="55">
        <v>113000</v>
      </c>
      <c r="H3109" s="55">
        <v>1931</v>
      </c>
      <c r="I3109" s="62">
        <v>1.71</v>
      </c>
      <c r="J3109" s="55">
        <v>1053</v>
      </c>
      <c r="K3109" s="55">
        <v>313</v>
      </c>
      <c r="L3109" s="55">
        <v>83</v>
      </c>
      <c r="M3109" s="55">
        <v>482</v>
      </c>
      <c r="N3109" s="62">
        <v>54.52</v>
      </c>
      <c r="O3109" s="55">
        <v>16.21</v>
      </c>
      <c r="P3109" s="55">
        <v>4.3</v>
      </c>
      <c r="Q3109" s="55">
        <v>24.97</v>
      </c>
      <c r="R3109" s="55">
        <v>244</v>
      </c>
      <c r="S3109" s="55" t="s">
        <v>2664</v>
      </c>
    </row>
    <row r="3110" spans="1:19" ht="27.6" hidden="1" x14ac:dyDescent="0.25">
      <c r="A3110" s="49">
        <v>280</v>
      </c>
      <c r="B3110" s="59" t="s">
        <v>244</v>
      </c>
      <c r="C3110" s="59" t="s">
        <v>245</v>
      </c>
      <c r="D3110" s="60" t="s">
        <v>5720</v>
      </c>
      <c r="E3110" s="59" t="s">
        <v>167</v>
      </c>
      <c r="F3110" s="63" t="s">
        <v>922</v>
      </c>
      <c r="G3110" s="55">
        <v>108000</v>
      </c>
      <c r="H3110" s="55">
        <v>1814</v>
      </c>
      <c r="I3110" s="62">
        <v>1.68</v>
      </c>
      <c r="J3110" s="55">
        <v>1049</v>
      </c>
      <c r="K3110" s="55">
        <v>201</v>
      </c>
      <c r="L3110" s="55">
        <v>57</v>
      </c>
      <c r="M3110" s="55">
        <v>507</v>
      </c>
      <c r="N3110" s="62">
        <v>57.82</v>
      </c>
      <c r="O3110" s="55">
        <v>11.1</v>
      </c>
      <c r="P3110" s="55">
        <v>3.14</v>
      </c>
      <c r="Q3110" s="55">
        <v>27.93</v>
      </c>
      <c r="R3110" s="55">
        <v>239</v>
      </c>
      <c r="S3110" s="55" t="s">
        <v>2664</v>
      </c>
    </row>
    <row r="3111" spans="1:19" ht="69" hidden="1" x14ac:dyDescent="0.25">
      <c r="A3111" s="49">
        <v>280</v>
      </c>
      <c r="B3111" s="59" t="s">
        <v>244</v>
      </c>
      <c r="C3111" s="59" t="s">
        <v>245</v>
      </c>
      <c r="D3111" s="60" t="s">
        <v>5721</v>
      </c>
      <c r="E3111" s="59" t="s">
        <v>171</v>
      </c>
      <c r="F3111" s="63" t="s">
        <v>2412</v>
      </c>
      <c r="G3111" s="55">
        <v>121000</v>
      </c>
      <c r="H3111" s="55">
        <v>290</v>
      </c>
      <c r="I3111" s="62">
        <v>0.24</v>
      </c>
      <c r="J3111" s="55">
        <v>204</v>
      </c>
      <c r="K3111" s="55">
        <v>23</v>
      </c>
      <c r="L3111" s="55">
        <v>21</v>
      </c>
      <c r="M3111" s="55">
        <v>42</v>
      </c>
      <c r="N3111" s="62">
        <v>70.180000000000007</v>
      </c>
      <c r="O3111" s="55">
        <v>8.07</v>
      </c>
      <c r="P3111" s="55">
        <v>7.37</v>
      </c>
      <c r="Q3111" s="55">
        <v>14.39</v>
      </c>
      <c r="R3111" s="55">
        <v>27</v>
      </c>
      <c r="S3111" s="55" t="s">
        <v>2664</v>
      </c>
    </row>
    <row r="3112" spans="1:19" ht="69" hidden="1" x14ac:dyDescent="0.25">
      <c r="A3112" s="49">
        <v>280</v>
      </c>
      <c r="B3112" s="59" t="s">
        <v>244</v>
      </c>
      <c r="C3112" s="59" t="s">
        <v>245</v>
      </c>
      <c r="D3112" s="60" t="s">
        <v>5721</v>
      </c>
      <c r="E3112" s="59" t="s">
        <v>167</v>
      </c>
      <c r="F3112" s="63" t="s">
        <v>2412</v>
      </c>
      <c r="G3112" s="55">
        <v>105000</v>
      </c>
      <c r="H3112" s="55">
        <v>463</v>
      </c>
      <c r="I3112" s="62">
        <v>0.44</v>
      </c>
      <c r="J3112" s="55">
        <v>297</v>
      </c>
      <c r="K3112" s="55">
        <v>39</v>
      </c>
      <c r="L3112" s="55">
        <v>58</v>
      </c>
      <c r="M3112" s="55">
        <v>69</v>
      </c>
      <c r="N3112" s="62">
        <v>64.19</v>
      </c>
      <c r="O3112" s="55">
        <v>8.52</v>
      </c>
      <c r="P3112" s="55">
        <v>12.45</v>
      </c>
      <c r="Q3112" s="55">
        <v>14.85</v>
      </c>
      <c r="R3112" s="55">
        <v>46</v>
      </c>
      <c r="S3112" s="55" t="s">
        <v>2664</v>
      </c>
    </row>
    <row r="3113" spans="1:19" ht="69" hidden="1" x14ac:dyDescent="0.25">
      <c r="A3113" s="49">
        <v>280</v>
      </c>
      <c r="B3113" s="59" t="s">
        <v>244</v>
      </c>
      <c r="C3113" s="59" t="s">
        <v>245</v>
      </c>
      <c r="D3113" s="60" t="s">
        <v>5722</v>
      </c>
      <c r="E3113" s="59" t="s">
        <v>167</v>
      </c>
      <c r="F3113" s="63" t="s">
        <v>4336</v>
      </c>
      <c r="G3113" s="55">
        <v>107000</v>
      </c>
      <c r="H3113" s="55">
        <v>2535</v>
      </c>
      <c r="I3113" s="62">
        <v>2.37</v>
      </c>
      <c r="J3113" s="55">
        <v>1722</v>
      </c>
      <c r="K3113" s="55">
        <v>294</v>
      </c>
      <c r="L3113" s="55">
        <v>67</v>
      </c>
      <c r="M3113" s="55">
        <v>452</v>
      </c>
      <c r="N3113" s="62">
        <v>67.92</v>
      </c>
      <c r="O3113" s="55">
        <v>11.61</v>
      </c>
      <c r="P3113" s="55">
        <v>2.63</v>
      </c>
      <c r="Q3113" s="55">
        <v>17.84</v>
      </c>
      <c r="R3113" s="55">
        <v>253</v>
      </c>
      <c r="S3113" s="55" t="s">
        <v>2873</v>
      </c>
    </row>
    <row r="3114" spans="1:19" ht="96.6" hidden="1" x14ac:dyDescent="0.25">
      <c r="A3114" s="49">
        <v>280</v>
      </c>
      <c r="B3114" s="59" t="s">
        <v>244</v>
      </c>
      <c r="C3114" s="59" t="s">
        <v>245</v>
      </c>
      <c r="D3114" s="60" t="s">
        <v>5723</v>
      </c>
      <c r="E3114" s="59" t="s">
        <v>167</v>
      </c>
      <c r="F3114" s="63" t="s">
        <v>5724</v>
      </c>
      <c r="G3114" s="55">
        <v>194000</v>
      </c>
      <c r="H3114" s="55">
        <v>1552</v>
      </c>
      <c r="I3114" s="62">
        <v>0.8</v>
      </c>
      <c r="J3114" s="55">
        <v>1065</v>
      </c>
      <c r="K3114" s="55">
        <v>276</v>
      </c>
      <c r="L3114" s="55">
        <v>22</v>
      </c>
      <c r="M3114" s="55">
        <v>189</v>
      </c>
      <c r="N3114" s="62">
        <v>68.599999999999994</v>
      </c>
      <c r="O3114" s="55">
        <v>17.8</v>
      </c>
      <c r="P3114" s="55">
        <v>1.4</v>
      </c>
      <c r="Q3114" s="55">
        <v>12.2</v>
      </c>
      <c r="R3114" s="55">
        <v>131</v>
      </c>
      <c r="S3114" s="55" t="s">
        <v>2889</v>
      </c>
    </row>
    <row r="3115" spans="1:19" ht="55.2" hidden="1" x14ac:dyDescent="0.25">
      <c r="A3115" s="49">
        <v>280</v>
      </c>
      <c r="B3115" s="59" t="s">
        <v>244</v>
      </c>
      <c r="C3115" s="59" t="s">
        <v>245</v>
      </c>
      <c r="D3115" s="60" t="s">
        <v>5725</v>
      </c>
      <c r="E3115" s="59" t="s">
        <v>167</v>
      </c>
      <c r="F3115" s="63" t="s">
        <v>5726</v>
      </c>
      <c r="G3115" s="55">
        <v>186000</v>
      </c>
      <c r="H3115" s="55">
        <v>1693</v>
      </c>
      <c r="I3115" s="62">
        <v>0.91</v>
      </c>
      <c r="J3115" s="55">
        <v>1149</v>
      </c>
      <c r="K3115" s="55">
        <v>188</v>
      </c>
      <c r="L3115" s="55">
        <v>35</v>
      </c>
      <c r="M3115" s="55">
        <v>321</v>
      </c>
      <c r="N3115" s="62">
        <v>67.88</v>
      </c>
      <c r="O3115" s="55">
        <v>11.09</v>
      </c>
      <c r="P3115" s="55">
        <v>2.06</v>
      </c>
      <c r="Q3115" s="55">
        <v>18.97</v>
      </c>
      <c r="R3115" s="55">
        <v>173</v>
      </c>
      <c r="S3115" s="55" t="s">
        <v>2873</v>
      </c>
    </row>
    <row r="3116" spans="1:19" ht="55.2" hidden="1" x14ac:dyDescent="0.25">
      <c r="A3116" s="49">
        <v>280</v>
      </c>
      <c r="B3116" s="59" t="s">
        <v>244</v>
      </c>
      <c r="C3116" s="59" t="s">
        <v>245</v>
      </c>
      <c r="D3116" s="60" t="s">
        <v>5727</v>
      </c>
      <c r="E3116" s="59" t="s">
        <v>171</v>
      </c>
      <c r="F3116" s="63" t="s">
        <v>2415</v>
      </c>
      <c r="G3116" s="55">
        <v>216000</v>
      </c>
      <c r="H3116" s="55">
        <v>2550</v>
      </c>
      <c r="I3116" s="62">
        <v>1.18</v>
      </c>
      <c r="J3116" s="55">
        <v>1639</v>
      </c>
      <c r="K3116" s="55">
        <v>306</v>
      </c>
      <c r="L3116" s="55">
        <v>86</v>
      </c>
      <c r="M3116" s="55">
        <v>519</v>
      </c>
      <c r="N3116" s="62">
        <v>64.290000000000006</v>
      </c>
      <c r="O3116" s="55">
        <v>11.99</v>
      </c>
      <c r="P3116" s="55">
        <v>3.36</v>
      </c>
      <c r="Q3116" s="55">
        <v>20.36</v>
      </c>
      <c r="R3116" s="55">
        <v>277</v>
      </c>
      <c r="S3116" s="55" t="s">
        <v>2664</v>
      </c>
    </row>
    <row r="3117" spans="1:19" ht="55.2" hidden="1" x14ac:dyDescent="0.25">
      <c r="A3117" s="49">
        <v>280</v>
      </c>
      <c r="B3117" s="59" t="s">
        <v>244</v>
      </c>
      <c r="C3117" s="59" t="s">
        <v>245</v>
      </c>
      <c r="D3117" s="60" t="s">
        <v>5727</v>
      </c>
      <c r="E3117" s="59" t="s">
        <v>167</v>
      </c>
      <c r="F3117" s="63" t="s">
        <v>2415</v>
      </c>
      <c r="G3117" s="55">
        <v>212000</v>
      </c>
      <c r="H3117" s="55">
        <v>2692</v>
      </c>
      <c r="I3117" s="62">
        <v>1.27</v>
      </c>
      <c r="J3117" s="55">
        <v>1622</v>
      </c>
      <c r="K3117" s="55">
        <v>430</v>
      </c>
      <c r="L3117" s="55">
        <v>59</v>
      </c>
      <c r="M3117" s="55">
        <v>581</v>
      </c>
      <c r="N3117" s="62">
        <v>60.24</v>
      </c>
      <c r="O3117" s="55">
        <v>15.97</v>
      </c>
      <c r="P3117" s="55">
        <v>2.21</v>
      </c>
      <c r="Q3117" s="55">
        <v>21.58</v>
      </c>
      <c r="R3117" s="55">
        <v>305</v>
      </c>
      <c r="S3117" s="55" t="s">
        <v>2664</v>
      </c>
    </row>
    <row r="3118" spans="1:19" ht="27.6" hidden="1" x14ac:dyDescent="0.25">
      <c r="A3118" s="49">
        <v>280</v>
      </c>
      <c r="B3118" s="59" t="s">
        <v>244</v>
      </c>
      <c r="C3118" s="59" t="s">
        <v>245</v>
      </c>
      <c r="D3118" s="60" t="s">
        <v>5728</v>
      </c>
      <c r="E3118" s="59" t="s">
        <v>167</v>
      </c>
      <c r="F3118" s="63" t="s">
        <v>2416</v>
      </c>
      <c r="G3118" s="55">
        <v>215000</v>
      </c>
      <c r="H3118" s="55">
        <v>2623</v>
      </c>
      <c r="I3118" s="62">
        <v>1.22</v>
      </c>
      <c r="J3118" s="55">
        <v>1776</v>
      </c>
      <c r="K3118" s="55">
        <v>272</v>
      </c>
      <c r="L3118" s="55">
        <v>74</v>
      </c>
      <c r="M3118" s="55">
        <v>501</v>
      </c>
      <c r="N3118" s="62">
        <v>67.72</v>
      </c>
      <c r="O3118" s="55">
        <v>10.36</v>
      </c>
      <c r="P3118" s="55">
        <v>2.81</v>
      </c>
      <c r="Q3118" s="55">
        <v>19.11</v>
      </c>
      <c r="R3118" s="55">
        <v>271</v>
      </c>
      <c r="S3118" s="55" t="s">
        <v>2664</v>
      </c>
    </row>
    <row r="3119" spans="1:19" ht="55.2" hidden="1" x14ac:dyDescent="0.25">
      <c r="A3119" s="49">
        <v>280</v>
      </c>
      <c r="B3119" s="59" t="s">
        <v>244</v>
      </c>
      <c r="C3119" s="59" t="s">
        <v>245</v>
      </c>
      <c r="D3119" s="60" t="s">
        <v>5729</v>
      </c>
      <c r="E3119" s="59" t="s">
        <v>171</v>
      </c>
      <c r="F3119" s="63" t="s">
        <v>2417</v>
      </c>
      <c r="G3119" s="55">
        <v>430000</v>
      </c>
      <c r="H3119" s="55">
        <v>2366</v>
      </c>
      <c r="I3119" s="62">
        <v>1.1000000000000001</v>
      </c>
      <c r="J3119" s="55">
        <v>1618</v>
      </c>
      <c r="K3119" s="55">
        <v>305</v>
      </c>
      <c r="L3119" s="55">
        <v>69</v>
      </c>
      <c r="M3119" s="55">
        <v>374</v>
      </c>
      <c r="N3119" s="62">
        <v>68.400000000000006</v>
      </c>
      <c r="O3119" s="55">
        <v>12.9</v>
      </c>
      <c r="P3119" s="55">
        <v>2.9</v>
      </c>
      <c r="Q3119" s="55">
        <v>15.8</v>
      </c>
      <c r="R3119" s="55">
        <v>224</v>
      </c>
      <c r="S3119" s="55" t="s">
        <v>2886</v>
      </c>
    </row>
    <row r="3120" spans="1:19" ht="55.2" hidden="1" x14ac:dyDescent="0.25">
      <c r="A3120" s="49">
        <v>280</v>
      </c>
      <c r="B3120" s="59" t="s">
        <v>244</v>
      </c>
      <c r="C3120" s="59" t="s">
        <v>70</v>
      </c>
      <c r="D3120" s="60" t="s">
        <v>5730</v>
      </c>
      <c r="E3120" s="59" t="s">
        <v>171</v>
      </c>
      <c r="F3120" s="63" t="s">
        <v>5731</v>
      </c>
      <c r="G3120" s="55">
        <v>141000</v>
      </c>
      <c r="H3120" s="55">
        <v>1720</v>
      </c>
      <c r="I3120" s="62">
        <v>1.22</v>
      </c>
      <c r="J3120" s="55">
        <v>1174</v>
      </c>
      <c r="K3120" s="55">
        <v>274</v>
      </c>
      <c r="L3120" s="55">
        <v>35</v>
      </c>
      <c r="M3120" s="55">
        <v>237</v>
      </c>
      <c r="N3120" s="62">
        <v>68.27</v>
      </c>
      <c r="O3120" s="55">
        <v>15.93</v>
      </c>
      <c r="P3120" s="55">
        <v>2.0299999999999998</v>
      </c>
      <c r="Q3120" s="55">
        <v>13.78</v>
      </c>
      <c r="R3120" s="55">
        <v>153</v>
      </c>
      <c r="S3120" s="55" t="s">
        <v>2769</v>
      </c>
    </row>
    <row r="3121" spans="1:19" ht="55.2" hidden="1" x14ac:dyDescent="0.25">
      <c r="A3121" s="49">
        <v>280</v>
      </c>
      <c r="B3121" s="59" t="s">
        <v>244</v>
      </c>
      <c r="C3121" s="59" t="s">
        <v>70</v>
      </c>
      <c r="D3121" s="60" t="s">
        <v>5730</v>
      </c>
      <c r="E3121" s="59" t="s">
        <v>167</v>
      </c>
      <c r="F3121" s="63" t="s">
        <v>5731</v>
      </c>
      <c r="G3121" s="55">
        <v>184000</v>
      </c>
      <c r="H3121" s="55">
        <v>2944</v>
      </c>
      <c r="I3121" s="62">
        <v>1.6</v>
      </c>
      <c r="J3121" s="55">
        <v>1828</v>
      </c>
      <c r="K3121" s="55">
        <v>434</v>
      </c>
      <c r="L3121" s="55">
        <v>46</v>
      </c>
      <c r="M3121" s="55">
        <v>636</v>
      </c>
      <c r="N3121" s="62">
        <v>62.09</v>
      </c>
      <c r="O3121" s="55">
        <v>14.74</v>
      </c>
      <c r="P3121" s="55">
        <v>1.55</v>
      </c>
      <c r="Q3121" s="55">
        <v>21.62</v>
      </c>
      <c r="R3121" s="55">
        <v>330</v>
      </c>
      <c r="S3121" s="55" t="s">
        <v>2769</v>
      </c>
    </row>
    <row r="3122" spans="1:19" ht="55.2" hidden="1" x14ac:dyDescent="0.25">
      <c r="A3122" s="49">
        <v>280</v>
      </c>
      <c r="B3122" s="59" t="s">
        <v>244</v>
      </c>
      <c r="C3122" s="59" t="s">
        <v>70</v>
      </c>
      <c r="D3122" s="60" t="s">
        <v>5732</v>
      </c>
      <c r="E3122" s="59" t="s">
        <v>171</v>
      </c>
      <c r="F3122" s="63" t="s">
        <v>1333</v>
      </c>
      <c r="G3122" s="55">
        <v>176000</v>
      </c>
      <c r="H3122" s="55">
        <v>1506</v>
      </c>
      <c r="I3122" s="62">
        <v>1.71</v>
      </c>
      <c r="J3122" s="55">
        <v>980</v>
      </c>
      <c r="K3122" s="55">
        <v>333</v>
      </c>
      <c r="L3122" s="55">
        <v>34</v>
      </c>
      <c r="M3122" s="55">
        <v>159</v>
      </c>
      <c r="N3122" s="62">
        <v>65.099999999999994</v>
      </c>
      <c r="O3122" s="55">
        <v>22.11</v>
      </c>
      <c r="P3122" s="55">
        <v>2.23</v>
      </c>
      <c r="Q3122" s="55">
        <v>10.56</v>
      </c>
      <c r="R3122" s="55">
        <v>125</v>
      </c>
      <c r="S3122" s="55" t="s">
        <v>2664</v>
      </c>
    </row>
    <row r="3123" spans="1:19" ht="55.2" hidden="1" x14ac:dyDescent="0.25">
      <c r="A3123" s="49">
        <v>280</v>
      </c>
      <c r="B3123" s="59" t="s">
        <v>244</v>
      </c>
      <c r="C3123" s="59" t="s">
        <v>70</v>
      </c>
      <c r="D3123" s="60" t="s">
        <v>5733</v>
      </c>
      <c r="E3123" s="59" t="s">
        <v>167</v>
      </c>
      <c r="F3123" s="63" t="s">
        <v>5734</v>
      </c>
      <c r="G3123" s="55">
        <v>118000</v>
      </c>
      <c r="H3123" s="55">
        <v>2950</v>
      </c>
      <c r="I3123" s="62">
        <v>2.5</v>
      </c>
      <c r="J3123" s="55">
        <v>2050</v>
      </c>
      <c r="K3123" s="55">
        <v>504</v>
      </c>
      <c r="L3123" s="55">
        <v>86</v>
      </c>
      <c r="M3123" s="55">
        <v>310</v>
      </c>
      <c r="N3123" s="62">
        <v>69.5</v>
      </c>
      <c r="O3123" s="55">
        <v>17.100000000000001</v>
      </c>
      <c r="P3123" s="55">
        <v>2.9</v>
      </c>
      <c r="Q3123" s="55">
        <v>10.5</v>
      </c>
      <c r="R3123" s="55">
        <v>238</v>
      </c>
      <c r="S3123" s="55" t="s">
        <v>2886</v>
      </c>
    </row>
    <row r="3124" spans="1:19" ht="41.4" hidden="1" x14ac:dyDescent="0.25">
      <c r="A3124" s="49">
        <v>280</v>
      </c>
      <c r="B3124" s="59" t="s">
        <v>244</v>
      </c>
      <c r="C3124" s="59" t="s">
        <v>70</v>
      </c>
      <c r="D3124" s="60" t="s">
        <v>5735</v>
      </c>
      <c r="E3124" s="59" t="s">
        <v>171</v>
      </c>
      <c r="F3124" s="63" t="s">
        <v>5736</v>
      </c>
      <c r="G3124" s="55">
        <v>108000</v>
      </c>
      <c r="H3124" s="55">
        <v>788</v>
      </c>
      <c r="I3124" s="62">
        <v>0.73</v>
      </c>
      <c r="J3124" s="55">
        <v>510</v>
      </c>
      <c r="K3124" s="55">
        <v>99</v>
      </c>
      <c r="L3124" s="55">
        <v>6</v>
      </c>
      <c r="M3124" s="55">
        <v>173</v>
      </c>
      <c r="N3124" s="62">
        <v>64.760000000000005</v>
      </c>
      <c r="O3124" s="55">
        <v>12.52</v>
      </c>
      <c r="P3124" s="55">
        <v>0.77</v>
      </c>
      <c r="Q3124" s="55">
        <v>21.95</v>
      </c>
      <c r="R3124" s="55">
        <v>88</v>
      </c>
      <c r="S3124" s="55" t="s">
        <v>2875</v>
      </c>
    </row>
    <row r="3125" spans="1:19" ht="69" hidden="1" x14ac:dyDescent="0.25">
      <c r="A3125" s="49">
        <v>280</v>
      </c>
      <c r="B3125" s="59" t="s">
        <v>244</v>
      </c>
      <c r="C3125" s="59" t="s">
        <v>70</v>
      </c>
      <c r="D3125" s="60" t="s">
        <v>5737</v>
      </c>
      <c r="E3125" s="59" t="s">
        <v>171</v>
      </c>
      <c r="F3125" s="63" t="s">
        <v>5738</v>
      </c>
      <c r="G3125" s="55">
        <v>61000</v>
      </c>
      <c r="H3125" s="55">
        <v>1263</v>
      </c>
      <c r="I3125" s="62">
        <v>2.0699999999999998</v>
      </c>
      <c r="J3125" s="55">
        <v>716</v>
      </c>
      <c r="K3125" s="55">
        <v>97</v>
      </c>
      <c r="L3125" s="55">
        <v>14</v>
      </c>
      <c r="M3125" s="55">
        <v>436</v>
      </c>
      <c r="N3125" s="62">
        <v>56.67</v>
      </c>
      <c r="O3125" s="55">
        <v>7.66</v>
      </c>
      <c r="P3125" s="55">
        <v>1.1399999999999999</v>
      </c>
      <c r="Q3125" s="55">
        <v>34.53</v>
      </c>
      <c r="R3125" s="55">
        <v>186</v>
      </c>
      <c r="S3125" s="55" t="s">
        <v>2875</v>
      </c>
    </row>
    <row r="3126" spans="1:19" ht="41.4" hidden="1" x14ac:dyDescent="0.25">
      <c r="A3126" s="49">
        <v>281</v>
      </c>
      <c r="B3126" s="59" t="s">
        <v>270</v>
      </c>
      <c r="C3126" s="59" t="s">
        <v>779</v>
      </c>
      <c r="D3126" s="60" t="s">
        <v>3551</v>
      </c>
      <c r="E3126" s="59" t="s">
        <v>171</v>
      </c>
      <c r="F3126" s="63" t="s">
        <v>5739</v>
      </c>
      <c r="G3126" s="55">
        <v>2000</v>
      </c>
      <c r="H3126" s="55">
        <v>64</v>
      </c>
      <c r="I3126" s="62">
        <v>3.2</v>
      </c>
      <c r="J3126" s="55">
        <v>56</v>
      </c>
      <c r="K3126" s="55">
        <v>6</v>
      </c>
      <c r="L3126" s="55">
        <v>0</v>
      </c>
      <c r="M3126" s="55">
        <v>2</v>
      </c>
      <c r="N3126" s="62">
        <v>87.5</v>
      </c>
      <c r="O3126" s="55">
        <v>8.8000000000000007</v>
      </c>
      <c r="P3126" s="55">
        <v>0</v>
      </c>
      <c r="Q3126" s="55">
        <v>3.7</v>
      </c>
      <c r="R3126" s="55">
        <v>3</v>
      </c>
      <c r="S3126" s="55" t="s">
        <v>2902</v>
      </c>
    </row>
    <row r="3127" spans="1:19" ht="27.6" hidden="1" x14ac:dyDescent="0.25">
      <c r="A3127" s="49">
        <v>281</v>
      </c>
      <c r="B3127" s="59" t="s">
        <v>270</v>
      </c>
      <c r="C3127" s="59" t="s">
        <v>779</v>
      </c>
      <c r="D3127" s="60" t="s">
        <v>5740</v>
      </c>
      <c r="E3127" s="59" t="s">
        <v>171</v>
      </c>
      <c r="F3127" s="63" t="s">
        <v>2129</v>
      </c>
      <c r="G3127" s="55">
        <v>6100</v>
      </c>
      <c r="H3127" s="55">
        <v>268</v>
      </c>
      <c r="I3127" s="62">
        <v>4.4000000000000004</v>
      </c>
      <c r="J3127" s="55">
        <v>230</v>
      </c>
      <c r="K3127" s="55">
        <v>24</v>
      </c>
      <c r="L3127" s="55">
        <v>0</v>
      </c>
      <c r="M3127" s="55">
        <v>14</v>
      </c>
      <c r="N3127" s="62">
        <v>85.8</v>
      </c>
      <c r="O3127" s="55">
        <v>9</v>
      </c>
      <c r="P3127" s="55">
        <v>0</v>
      </c>
      <c r="Q3127" s="55">
        <v>5.2</v>
      </c>
      <c r="R3127" s="55">
        <v>15</v>
      </c>
      <c r="S3127" s="55" t="s">
        <v>2905</v>
      </c>
    </row>
    <row r="3128" spans="1:19" ht="27.6" x14ac:dyDescent="0.25">
      <c r="A3128" s="49">
        <v>282</v>
      </c>
      <c r="B3128" s="59" t="s">
        <v>359</v>
      </c>
      <c r="C3128" s="59" t="s">
        <v>360</v>
      </c>
      <c r="D3128" s="60" t="s">
        <v>2660</v>
      </c>
      <c r="E3128" s="59" t="s">
        <v>167</v>
      </c>
      <c r="F3128" s="63" t="s">
        <v>1138</v>
      </c>
      <c r="G3128" s="55">
        <v>34600</v>
      </c>
      <c r="H3128" s="55">
        <v>519</v>
      </c>
      <c r="I3128" s="62">
        <v>3</v>
      </c>
      <c r="J3128" s="55">
        <v>355</v>
      </c>
      <c r="K3128" s="55">
        <v>70</v>
      </c>
      <c r="L3128" s="55">
        <v>25</v>
      </c>
      <c r="M3128" s="55">
        <v>69</v>
      </c>
      <c r="N3128" s="62">
        <v>68.400000000000006</v>
      </c>
      <c r="O3128" s="55">
        <v>13.5</v>
      </c>
      <c r="P3128" s="55">
        <v>4.9000000000000004</v>
      </c>
      <c r="Q3128" s="55">
        <v>13.2</v>
      </c>
      <c r="R3128" s="55">
        <v>46</v>
      </c>
      <c r="S3128" s="55" t="s">
        <v>3054</v>
      </c>
    </row>
    <row r="3129" spans="1:19" ht="41.4" x14ac:dyDescent="0.25">
      <c r="A3129" s="49">
        <v>282</v>
      </c>
      <c r="B3129" s="59" t="s">
        <v>359</v>
      </c>
      <c r="C3129" s="59" t="s">
        <v>360</v>
      </c>
      <c r="D3129" s="60" t="s">
        <v>5741</v>
      </c>
      <c r="E3129" s="59" t="s">
        <v>171</v>
      </c>
      <c r="F3129" s="63" t="s">
        <v>361</v>
      </c>
      <c r="G3129" s="55">
        <v>29200</v>
      </c>
      <c r="H3129" s="55">
        <v>437</v>
      </c>
      <c r="I3129" s="62">
        <v>3</v>
      </c>
      <c r="J3129" s="55">
        <v>297</v>
      </c>
      <c r="K3129" s="55">
        <v>64</v>
      </c>
      <c r="L3129" s="55">
        <v>21</v>
      </c>
      <c r="M3129" s="55">
        <v>55</v>
      </c>
      <c r="N3129" s="62">
        <v>67.900000000000006</v>
      </c>
      <c r="O3129" s="55">
        <v>14.6</v>
      </c>
      <c r="P3129" s="55">
        <v>4.9000000000000004</v>
      </c>
      <c r="Q3129" s="55">
        <v>12.6</v>
      </c>
      <c r="R3129" s="55">
        <v>38</v>
      </c>
      <c r="S3129" s="55" t="s">
        <v>3054</v>
      </c>
    </row>
    <row r="3130" spans="1:19" ht="55.2" hidden="1" x14ac:dyDescent="0.25">
      <c r="A3130" s="49">
        <v>283</v>
      </c>
      <c r="B3130" s="59" t="s">
        <v>270</v>
      </c>
      <c r="C3130" s="59" t="s">
        <v>928</v>
      </c>
      <c r="D3130" s="60" t="s">
        <v>2660</v>
      </c>
      <c r="E3130" s="59" t="s">
        <v>167</v>
      </c>
      <c r="F3130" s="63" t="s">
        <v>2427</v>
      </c>
      <c r="G3130" s="55">
        <v>2350</v>
      </c>
      <c r="H3130" s="55">
        <v>82</v>
      </c>
      <c r="I3130" s="62">
        <v>3.5</v>
      </c>
      <c r="J3130" s="55">
        <v>56</v>
      </c>
      <c r="K3130" s="55">
        <v>15</v>
      </c>
      <c r="L3130" s="55">
        <v>0</v>
      </c>
      <c r="M3130" s="55">
        <v>11</v>
      </c>
      <c r="N3130" s="62">
        <v>68.2</v>
      </c>
      <c r="O3130" s="55">
        <v>17.8</v>
      </c>
      <c r="P3130" s="55">
        <v>0</v>
      </c>
      <c r="Q3130" s="55">
        <v>14</v>
      </c>
      <c r="R3130" s="55">
        <v>7</v>
      </c>
      <c r="S3130" s="55" t="s">
        <v>2905</v>
      </c>
    </row>
    <row r="3131" spans="1:19" ht="55.2" hidden="1" x14ac:dyDescent="0.25">
      <c r="A3131" s="49">
        <v>283</v>
      </c>
      <c r="B3131" s="59" t="s">
        <v>270</v>
      </c>
      <c r="C3131" s="59" t="s">
        <v>928</v>
      </c>
      <c r="D3131" s="60" t="s">
        <v>5742</v>
      </c>
      <c r="E3131" s="59" t="s">
        <v>171</v>
      </c>
      <c r="F3131" s="63" t="s">
        <v>2428</v>
      </c>
      <c r="G3131" s="55">
        <v>2350</v>
      </c>
      <c r="H3131" s="55">
        <v>82</v>
      </c>
      <c r="I3131" s="62">
        <v>3.5</v>
      </c>
      <c r="J3131" s="55">
        <v>56</v>
      </c>
      <c r="K3131" s="55">
        <v>15</v>
      </c>
      <c r="L3131" s="55">
        <v>0</v>
      </c>
      <c r="M3131" s="55">
        <v>11</v>
      </c>
      <c r="N3131" s="62">
        <v>68.2</v>
      </c>
      <c r="O3131" s="55">
        <v>17.8</v>
      </c>
      <c r="P3131" s="55">
        <v>0</v>
      </c>
      <c r="Q3131" s="55">
        <v>14</v>
      </c>
      <c r="R3131" s="55">
        <v>7</v>
      </c>
      <c r="S3131" s="55" t="s">
        <v>2902</v>
      </c>
    </row>
    <row r="3132" spans="1:19" ht="27.6" hidden="1" x14ac:dyDescent="0.25">
      <c r="A3132" s="49">
        <v>284</v>
      </c>
      <c r="B3132" s="59" t="s">
        <v>297</v>
      </c>
      <c r="C3132" s="59" t="s">
        <v>951</v>
      </c>
      <c r="D3132" s="60" t="s">
        <v>2660</v>
      </c>
      <c r="E3132" s="59" t="s">
        <v>167</v>
      </c>
      <c r="F3132" s="63" t="s">
        <v>1109</v>
      </c>
      <c r="G3132" s="55">
        <v>620</v>
      </c>
      <c r="H3132" s="55">
        <v>19</v>
      </c>
      <c r="I3132" s="62">
        <v>3.11</v>
      </c>
      <c r="J3132" s="55">
        <v>9</v>
      </c>
      <c r="K3132" s="55">
        <v>2</v>
      </c>
      <c r="L3132" s="55">
        <v>1</v>
      </c>
      <c r="M3132" s="55">
        <v>7</v>
      </c>
      <c r="N3132" s="62">
        <v>47</v>
      </c>
      <c r="O3132" s="55">
        <v>10</v>
      </c>
      <c r="P3132" s="55">
        <v>5</v>
      </c>
      <c r="Q3132" s="55">
        <v>38</v>
      </c>
      <c r="R3132" s="55">
        <v>3</v>
      </c>
      <c r="S3132" s="55" t="s">
        <v>2709</v>
      </c>
    </row>
    <row r="3133" spans="1:19" ht="55.2" hidden="1" x14ac:dyDescent="0.25">
      <c r="A3133" s="49">
        <v>284</v>
      </c>
      <c r="B3133" s="59" t="s">
        <v>297</v>
      </c>
      <c r="C3133" s="59" t="s">
        <v>951</v>
      </c>
      <c r="D3133" s="60" t="s">
        <v>5642</v>
      </c>
      <c r="E3133" s="59" t="s">
        <v>171</v>
      </c>
      <c r="F3133" s="63" t="s">
        <v>2430</v>
      </c>
      <c r="G3133" s="55">
        <v>350</v>
      </c>
      <c r="H3133" s="55">
        <v>8</v>
      </c>
      <c r="I3133" s="62">
        <v>2.4</v>
      </c>
      <c r="J3133" s="55">
        <v>5</v>
      </c>
      <c r="K3133" s="55">
        <v>3</v>
      </c>
      <c r="L3133" s="55">
        <v>0</v>
      </c>
      <c r="M3133" s="55">
        <v>0</v>
      </c>
      <c r="N3133" s="62">
        <v>60</v>
      </c>
      <c r="O3133" s="55">
        <v>40</v>
      </c>
      <c r="P3133" s="55">
        <v>0</v>
      </c>
      <c r="Q3133" s="55">
        <v>0</v>
      </c>
      <c r="R3133" s="55">
        <v>0</v>
      </c>
      <c r="S3133" s="55" t="s">
        <v>2709</v>
      </c>
    </row>
    <row r="3134" spans="1:19" ht="41.4" hidden="1" x14ac:dyDescent="0.25">
      <c r="A3134" s="49">
        <v>299</v>
      </c>
      <c r="B3134" s="59" t="s">
        <v>270</v>
      </c>
      <c r="C3134" s="59" t="s">
        <v>928</v>
      </c>
      <c r="D3134" s="60" t="s">
        <v>2660</v>
      </c>
      <c r="E3134" s="59" t="s">
        <v>167</v>
      </c>
      <c r="F3134" s="63" t="s">
        <v>2432</v>
      </c>
      <c r="G3134" s="55">
        <v>12400</v>
      </c>
      <c r="H3134" s="55">
        <v>1612</v>
      </c>
      <c r="I3134" s="62">
        <v>13</v>
      </c>
      <c r="J3134" s="55">
        <v>782</v>
      </c>
      <c r="K3134" s="55">
        <v>265</v>
      </c>
      <c r="L3134" s="55">
        <v>117</v>
      </c>
      <c r="M3134" s="55">
        <v>448</v>
      </c>
      <c r="N3134" s="62">
        <v>48.5</v>
      </c>
      <c r="O3134" s="55">
        <v>16.45</v>
      </c>
      <c r="P3134" s="55">
        <v>7.26</v>
      </c>
      <c r="Q3134" s="55">
        <v>27.78</v>
      </c>
      <c r="R3134" s="55">
        <v>224</v>
      </c>
      <c r="S3134" s="55" t="s">
        <v>2709</v>
      </c>
    </row>
    <row r="3135" spans="1:19" ht="27.6" hidden="1" x14ac:dyDescent="0.25">
      <c r="A3135" s="49">
        <v>299</v>
      </c>
      <c r="B3135" s="59" t="s">
        <v>270</v>
      </c>
      <c r="C3135" s="59" t="s">
        <v>928</v>
      </c>
      <c r="D3135" s="60" t="s">
        <v>5743</v>
      </c>
      <c r="E3135" s="59" t="s">
        <v>171</v>
      </c>
      <c r="F3135" s="63" t="s">
        <v>2433</v>
      </c>
      <c r="G3135" s="55">
        <v>8600</v>
      </c>
      <c r="H3135" s="55">
        <v>1118</v>
      </c>
      <c r="I3135" s="62">
        <v>13</v>
      </c>
      <c r="J3135" s="55">
        <v>542</v>
      </c>
      <c r="K3135" s="55">
        <v>184</v>
      </c>
      <c r="L3135" s="55">
        <v>81</v>
      </c>
      <c r="M3135" s="55">
        <v>311</v>
      </c>
      <c r="N3135" s="62">
        <v>48.5</v>
      </c>
      <c r="O3135" s="55">
        <v>16.45</v>
      </c>
      <c r="P3135" s="55">
        <v>7.26</v>
      </c>
      <c r="Q3135" s="55">
        <v>27.78</v>
      </c>
      <c r="R3135" s="55">
        <v>155</v>
      </c>
      <c r="S3135" s="55" t="s">
        <v>2709</v>
      </c>
    </row>
    <row r="3136" spans="1:19" ht="27.6" hidden="1" x14ac:dyDescent="0.25">
      <c r="A3136" s="49">
        <v>299</v>
      </c>
      <c r="B3136" s="59" t="s">
        <v>270</v>
      </c>
      <c r="C3136" s="59" t="s">
        <v>928</v>
      </c>
      <c r="D3136" s="60" t="s">
        <v>5743</v>
      </c>
      <c r="E3136" s="59" t="s">
        <v>167</v>
      </c>
      <c r="F3136" s="63" t="s">
        <v>2433</v>
      </c>
      <c r="G3136" s="55">
        <v>4800</v>
      </c>
      <c r="H3136" s="55">
        <v>624</v>
      </c>
      <c r="I3136" s="62">
        <v>13</v>
      </c>
      <c r="J3136" s="55">
        <v>303</v>
      </c>
      <c r="K3136" s="55">
        <v>103</v>
      </c>
      <c r="L3136" s="55">
        <v>45</v>
      </c>
      <c r="M3136" s="55">
        <v>173</v>
      </c>
      <c r="N3136" s="62">
        <v>48.5</v>
      </c>
      <c r="O3136" s="55">
        <v>16.45</v>
      </c>
      <c r="P3136" s="55">
        <v>7.26</v>
      </c>
      <c r="Q3136" s="55">
        <v>27.78</v>
      </c>
      <c r="R3136" s="55">
        <v>86</v>
      </c>
      <c r="S3136" s="55" t="s">
        <v>2709</v>
      </c>
    </row>
    <row r="3137" spans="1:19" ht="27.6" hidden="1" x14ac:dyDescent="0.25">
      <c r="A3137" s="49">
        <v>299</v>
      </c>
      <c r="B3137" s="59" t="s">
        <v>270</v>
      </c>
      <c r="C3137" s="59" t="s">
        <v>928</v>
      </c>
      <c r="D3137" s="60" t="s">
        <v>5744</v>
      </c>
      <c r="E3137" s="59" t="s">
        <v>167</v>
      </c>
      <c r="F3137" s="63" t="s">
        <v>5745</v>
      </c>
      <c r="G3137" s="55">
        <v>3500</v>
      </c>
      <c r="H3137" s="55">
        <v>455</v>
      </c>
      <c r="I3137" s="62">
        <v>13</v>
      </c>
      <c r="J3137" s="55">
        <v>221</v>
      </c>
      <c r="K3137" s="55">
        <v>75</v>
      </c>
      <c r="L3137" s="55">
        <v>33</v>
      </c>
      <c r="M3137" s="55">
        <v>126</v>
      </c>
      <c r="N3137" s="62">
        <v>48.5</v>
      </c>
      <c r="O3137" s="55">
        <v>16.45</v>
      </c>
      <c r="P3137" s="55">
        <v>7.26</v>
      </c>
      <c r="Q3137" s="55">
        <v>27.78</v>
      </c>
      <c r="R3137" s="55">
        <v>63</v>
      </c>
      <c r="S3137" s="55" t="s">
        <v>2709</v>
      </c>
    </row>
    <row r="3138" spans="1:19" ht="69" hidden="1" x14ac:dyDescent="0.25">
      <c r="A3138" s="49">
        <v>299</v>
      </c>
      <c r="B3138" s="59" t="s">
        <v>270</v>
      </c>
      <c r="C3138" s="59" t="s">
        <v>928</v>
      </c>
      <c r="D3138" s="60" t="s">
        <v>5746</v>
      </c>
      <c r="E3138" s="59" t="s">
        <v>171</v>
      </c>
      <c r="F3138" s="63" t="s">
        <v>2435</v>
      </c>
      <c r="G3138" s="55">
        <v>5300</v>
      </c>
      <c r="H3138" s="55">
        <v>688</v>
      </c>
      <c r="I3138" s="62">
        <v>13</v>
      </c>
      <c r="J3138" s="55">
        <v>334</v>
      </c>
      <c r="K3138" s="55">
        <v>113</v>
      </c>
      <c r="L3138" s="55">
        <v>50</v>
      </c>
      <c r="M3138" s="55">
        <v>191</v>
      </c>
      <c r="N3138" s="62">
        <v>48.5</v>
      </c>
      <c r="O3138" s="55">
        <v>16.45</v>
      </c>
      <c r="P3138" s="55">
        <v>7.26</v>
      </c>
      <c r="Q3138" s="55">
        <v>27.78</v>
      </c>
      <c r="R3138" s="55">
        <v>95</v>
      </c>
      <c r="S3138" s="55" t="s">
        <v>2711</v>
      </c>
    </row>
    <row r="3139" spans="1:19" ht="69" hidden="1" x14ac:dyDescent="0.25">
      <c r="A3139" s="49">
        <v>299</v>
      </c>
      <c r="B3139" s="59" t="s">
        <v>270</v>
      </c>
      <c r="C3139" s="59" t="s">
        <v>928</v>
      </c>
      <c r="D3139" s="60" t="s">
        <v>5746</v>
      </c>
      <c r="E3139" s="59" t="s">
        <v>167</v>
      </c>
      <c r="F3139" s="63" t="s">
        <v>2435</v>
      </c>
      <c r="G3139" s="55">
        <v>5000</v>
      </c>
      <c r="H3139" s="55">
        <v>650</v>
      </c>
      <c r="I3139" s="62">
        <v>13</v>
      </c>
      <c r="J3139" s="55">
        <v>315</v>
      </c>
      <c r="K3139" s="55">
        <v>107</v>
      </c>
      <c r="L3139" s="55">
        <v>47</v>
      </c>
      <c r="M3139" s="55">
        <v>181</v>
      </c>
      <c r="N3139" s="62">
        <v>48.5</v>
      </c>
      <c r="O3139" s="55">
        <v>16.45</v>
      </c>
      <c r="P3139" s="55">
        <v>7.26</v>
      </c>
      <c r="Q3139" s="55">
        <v>27.78</v>
      </c>
      <c r="R3139" s="55">
        <v>90</v>
      </c>
      <c r="S3139" s="55" t="s">
        <v>2709</v>
      </c>
    </row>
    <row r="3140" spans="1:19" ht="41.4" hidden="1" x14ac:dyDescent="0.25">
      <c r="A3140" s="49">
        <v>299</v>
      </c>
      <c r="B3140" s="59" t="s">
        <v>270</v>
      </c>
      <c r="C3140" s="59" t="s">
        <v>928</v>
      </c>
      <c r="D3140" s="60" t="s">
        <v>5747</v>
      </c>
      <c r="E3140" s="59" t="s">
        <v>167</v>
      </c>
      <c r="F3140" s="63" t="s">
        <v>2436</v>
      </c>
      <c r="G3140" s="55">
        <v>3450</v>
      </c>
      <c r="H3140" s="55">
        <v>394</v>
      </c>
      <c r="I3140" s="62">
        <v>11.42</v>
      </c>
      <c r="J3140" s="55">
        <v>278</v>
      </c>
      <c r="K3140" s="55">
        <v>47</v>
      </c>
      <c r="L3140" s="55">
        <v>11</v>
      </c>
      <c r="M3140" s="55">
        <v>58</v>
      </c>
      <c r="N3140" s="62">
        <v>70.56</v>
      </c>
      <c r="O3140" s="55">
        <v>11.93</v>
      </c>
      <c r="P3140" s="55">
        <v>2.79</v>
      </c>
      <c r="Q3140" s="55">
        <v>14.72</v>
      </c>
      <c r="R3140" s="55">
        <v>36</v>
      </c>
      <c r="S3140" s="55" t="s">
        <v>2721</v>
      </c>
    </row>
    <row r="3141" spans="1:19" ht="55.2" hidden="1" x14ac:dyDescent="0.25">
      <c r="A3141" s="49">
        <v>299</v>
      </c>
      <c r="B3141" s="59" t="s">
        <v>270</v>
      </c>
      <c r="C3141" s="59" t="s">
        <v>928</v>
      </c>
      <c r="D3141" s="60" t="s">
        <v>5748</v>
      </c>
      <c r="E3141" s="59" t="s">
        <v>171</v>
      </c>
      <c r="F3141" s="63" t="s">
        <v>2437</v>
      </c>
      <c r="G3141" s="55">
        <v>3450</v>
      </c>
      <c r="H3141" s="55">
        <v>394</v>
      </c>
      <c r="I3141" s="62">
        <v>11.42</v>
      </c>
      <c r="J3141" s="55">
        <v>278</v>
      </c>
      <c r="K3141" s="55">
        <v>47</v>
      </c>
      <c r="L3141" s="55">
        <v>11</v>
      </c>
      <c r="M3141" s="55">
        <v>58</v>
      </c>
      <c r="N3141" s="62">
        <v>70.56</v>
      </c>
      <c r="O3141" s="55">
        <v>11.93</v>
      </c>
      <c r="P3141" s="55">
        <v>2.79</v>
      </c>
      <c r="Q3141" s="55">
        <v>14.72</v>
      </c>
      <c r="R3141" s="55">
        <v>36</v>
      </c>
      <c r="S3141" s="55" t="s">
        <v>2721</v>
      </c>
    </row>
    <row r="3142" spans="1:19" ht="69" hidden="1" x14ac:dyDescent="0.25">
      <c r="A3142" s="49">
        <v>299</v>
      </c>
      <c r="B3142" s="59" t="s">
        <v>297</v>
      </c>
      <c r="C3142" s="59" t="s">
        <v>298</v>
      </c>
      <c r="D3142" s="60" t="s">
        <v>5749</v>
      </c>
      <c r="E3142" s="59" t="s">
        <v>171</v>
      </c>
      <c r="F3142" s="63" t="s">
        <v>2438</v>
      </c>
      <c r="G3142" s="55">
        <v>3450</v>
      </c>
      <c r="H3142" s="55">
        <v>320</v>
      </c>
      <c r="I3142" s="62">
        <v>9.3000000000000007</v>
      </c>
      <c r="J3142" s="55">
        <v>52</v>
      </c>
      <c r="K3142" s="55">
        <v>66</v>
      </c>
      <c r="L3142" s="55">
        <v>10</v>
      </c>
      <c r="M3142" s="55">
        <v>192</v>
      </c>
      <c r="N3142" s="62">
        <v>16.190000000000001</v>
      </c>
      <c r="O3142" s="55">
        <v>20.65</v>
      </c>
      <c r="P3142" s="55">
        <v>3.24</v>
      </c>
      <c r="Q3142" s="55">
        <v>59.92</v>
      </c>
      <c r="R3142" s="55">
        <v>76</v>
      </c>
      <c r="S3142" s="55" t="s">
        <v>2709</v>
      </c>
    </row>
    <row r="3143" spans="1:19" ht="69" hidden="1" x14ac:dyDescent="0.25">
      <c r="A3143" s="49">
        <v>299</v>
      </c>
      <c r="B3143" s="59" t="s">
        <v>297</v>
      </c>
      <c r="C3143" s="59" t="s">
        <v>298</v>
      </c>
      <c r="D3143" s="60" t="s">
        <v>5749</v>
      </c>
      <c r="E3143" s="59" t="s">
        <v>167</v>
      </c>
      <c r="F3143" s="63" t="s">
        <v>2438</v>
      </c>
      <c r="G3143" s="55">
        <v>3450</v>
      </c>
      <c r="H3143" s="55">
        <v>295</v>
      </c>
      <c r="I3143" s="62">
        <v>8.5500000000000007</v>
      </c>
      <c r="J3143" s="55">
        <v>38</v>
      </c>
      <c r="K3143" s="55">
        <v>56</v>
      </c>
      <c r="L3143" s="55">
        <v>12</v>
      </c>
      <c r="M3143" s="55">
        <v>189</v>
      </c>
      <c r="N3143" s="62">
        <v>12.88</v>
      </c>
      <c r="O3143" s="55">
        <v>18.98</v>
      </c>
      <c r="P3143" s="55">
        <v>4.07</v>
      </c>
      <c r="Q3143" s="55">
        <v>64.069999999999993</v>
      </c>
      <c r="R3143" s="55">
        <v>73</v>
      </c>
      <c r="S3143" s="55" t="s">
        <v>2709</v>
      </c>
    </row>
    <row r="3144" spans="1:19" ht="55.2" hidden="1" x14ac:dyDescent="0.25">
      <c r="A3144" s="49">
        <v>299</v>
      </c>
      <c r="B3144" s="59" t="s">
        <v>297</v>
      </c>
      <c r="C3144" s="59" t="s">
        <v>298</v>
      </c>
      <c r="D3144" s="60" t="s">
        <v>5750</v>
      </c>
      <c r="E3144" s="59" t="s">
        <v>192</v>
      </c>
      <c r="F3144" s="63" t="s">
        <v>5751</v>
      </c>
      <c r="G3144" s="55">
        <v>10900</v>
      </c>
      <c r="H3144" s="55">
        <v>273</v>
      </c>
      <c r="I3144" s="62">
        <v>2.5</v>
      </c>
      <c r="J3144" s="55">
        <v>20</v>
      </c>
      <c r="K3144" s="55">
        <v>50</v>
      </c>
      <c r="L3144" s="55">
        <v>16</v>
      </c>
      <c r="M3144" s="55">
        <v>187</v>
      </c>
      <c r="N3144" s="62">
        <v>7.44</v>
      </c>
      <c r="O3144" s="55">
        <v>18.41</v>
      </c>
      <c r="P3144" s="55">
        <v>5.73</v>
      </c>
      <c r="Q3144" s="55">
        <v>68.41</v>
      </c>
      <c r="R3144" s="55">
        <v>72</v>
      </c>
      <c r="S3144" s="55" t="s">
        <v>2709</v>
      </c>
    </row>
    <row r="3145" spans="1:19" ht="41.4" hidden="1" x14ac:dyDescent="0.25">
      <c r="A3145" s="49">
        <v>299</v>
      </c>
      <c r="B3145" s="59" t="s">
        <v>297</v>
      </c>
      <c r="C3145" s="59" t="s">
        <v>298</v>
      </c>
      <c r="D3145" s="60" t="s">
        <v>5752</v>
      </c>
      <c r="E3145" s="59" t="s">
        <v>171</v>
      </c>
      <c r="F3145" s="63" t="s">
        <v>5753</v>
      </c>
      <c r="G3145" s="55">
        <v>9000</v>
      </c>
      <c r="H3145" s="55">
        <v>345</v>
      </c>
      <c r="I3145" s="62">
        <v>3.83</v>
      </c>
      <c r="J3145" s="55">
        <v>34</v>
      </c>
      <c r="K3145" s="55">
        <v>68</v>
      </c>
      <c r="L3145" s="55">
        <v>19</v>
      </c>
      <c r="M3145" s="55">
        <v>224</v>
      </c>
      <c r="N3145" s="62">
        <v>9.83</v>
      </c>
      <c r="O3145" s="55">
        <v>19.66</v>
      </c>
      <c r="P3145" s="55">
        <v>5.42</v>
      </c>
      <c r="Q3145" s="55">
        <v>65.099999999999994</v>
      </c>
      <c r="R3145" s="55">
        <v>88</v>
      </c>
      <c r="S3145" s="55" t="s">
        <v>2709</v>
      </c>
    </row>
    <row r="3146" spans="1:19" ht="41.4" hidden="1" x14ac:dyDescent="0.25">
      <c r="A3146" s="49">
        <v>299</v>
      </c>
      <c r="B3146" s="59" t="s">
        <v>297</v>
      </c>
      <c r="C3146" s="59" t="s">
        <v>298</v>
      </c>
      <c r="D3146" s="60" t="s">
        <v>5752</v>
      </c>
      <c r="E3146" s="59" t="s">
        <v>167</v>
      </c>
      <c r="F3146" s="63" t="s">
        <v>5753</v>
      </c>
      <c r="G3146" s="55">
        <v>6700</v>
      </c>
      <c r="H3146" s="55">
        <v>265</v>
      </c>
      <c r="I3146" s="62">
        <v>3.97</v>
      </c>
      <c r="J3146" s="55">
        <v>27</v>
      </c>
      <c r="K3146" s="55">
        <v>55</v>
      </c>
      <c r="L3146" s="55">
        <v>13</v>
      </c>
      <c r="M3146" s="55">
        <v>170</v>
      </c>
      <c r="N3146" s="62">
        <v>10.220000000000001</v>
      </c>
      <c r="O3146" s="55">
        <v>20.84</v>
      </c>
      <c r="P3146" s="55">
        <v>5.01</v>
      </c>
      <c r="Q3146" s="55">
        <v>63.93</v>
      </c>
      <c r="R3146" s="55">
        <v>67</v>
      </c>
      <c r="S3146" s="55" t="s">
        <v>2709</v>
      </c>
    </row>
    <row r="3147" spans="1:19" ht="27.6" hidden="1" x14ac:dyDescent="0.25">
      <c r="A3147" s="49">
        <v>299</v>
      </c>
      <c r="B3147" s="59" t="s">
        <v>297</v>
      </c>
      <c r="C3147" s="59" t="s">
        <v>298</v>
      </c>
      <c r="D3147" s="60" t="s">
        <v>5754</v>
      </c>
      <c r="E3147" s="59" t="s">
        <v>171</v>
      </c>
      <c r="F3147" s="63" t="s">
        <v>2441</v>
      </c>
      <c r="G3147" s="55">
        <v>4900</v>
      </c>
      <c r="H3147" s="55">
        <v>365</v>
      </c>
      <c r="I3147" s="62">
        <v>7.45</v>
      </c>
      <c r="J3147" s="55">
        <v>94</v>
      </c>
      <c r="K3147" s="55">
        <v>54</v>
      </c>
      <c r="L3147" s="55">
        <v>7</v>
      </c>
      <c r="M3147" s="55">
        <v>210</v>
      </c>
      <c r="N3147" s="62">
        <v>25.75</v>
      </c>
      <c r="O3147" s="55">
        <v>14.79</v>
      </c>
      <c r="P3147" s="55">
        <v>1.92</v>
      </c>
      <c r="Q3147" s="55">
        <v>57.53</v>
      </c>
      <c r="R3147" s="55">
        <v>82</v>
      </c>
      <c r="S3147" s="55" t="s">
        <v>2721</v>
      </c>
    </row>
    <row r="3148" spans="1:19" ht="27.6" hidden="1" x14ac:dyDescent="0.25">
      <c r="A3148" s="49">
        <v>299</v>
      </c>
      <c r="B3148" s="59" t="s">
        <v>297</v>
      </c>
      <c r="C3148" s="59" t="s">
        <v>298</v>
      </c>
      <c r="D3148" s="60" t="s">
        <v>5754</v>
      </c>
      <c r="E3148" s="59" t="s">
        <v>167</v>
      </c>
      <c r="F3148" s="63" t="s">
        <v>2441</v>
      </c>
      <c r="G3148" s="55">
        <v>4250</v>
      </c>
      <c r="H3148" s="55">
        <v>262</v>
      </c>
      <c r="I3148" s="62">
        <v>6.17</v>
      </c>
      <c r="J3148" s="55">
        <v>45</v>
      </c>
      <c r="K3148" s="55">
        <v>45</v>
      </c>
      <c r="L3148" s="55">
        <v>7</v>
      </c>
      <c r="M3148" s="55">
        <v>165</v>
      </c>
      <c r="N3148" s="62">
        <v>17.13</v>
      </c>
      <c r="O3148" s="55">
        <v>17.12</v>
      </c>
      <c r="P3148" s="55">
        <v>2.75</v>
      </c>
      <c r="Q3148" s="55">
        <v>63</v>
      </c>
      <c r="R3148" s="55">
        <v>64</v>
      </c>
      <c r="S3148" s="55" t="s">
        <v>2709</v>
      </c>
    </row>
    <row r="3149" spans="1:19" ht="27.6" hidden="1" x14ac:dyDescent="0.25">
      <c r="A3149" s="49">
        <v>299</v>
      </c>
      <c r="B3149" s="59" t="s">
        <v>297</v>
      </c>
      <c r="C3149" s="59" t="s">
        <v>298</v>
      </c>
      <c r="D3149" s="60" t="s">
        <v>5755</v>
      </c>
      <c r="E3149" s="59" t="s">
        <v>167</v>
      </c>
      <c r="F3149" s="63" t="s">
        <v>5756</v>
      </c>
      <c r="G3149" s="55">
        <v>4050</v>
      </c>
      <c r="H3149" s="55">
        <v>295</v>
      </c>
      <c r="I3149" s="62">
        <v>7.28</v>
      </c>
      <c r="J3149" s="55">
        <v>29</v>
      </c>
      <c r="K3149" s="55">
        <v>58</v>
      </c>
      <c r="L3149" s="55">
        <v>14</v>
      </c>
      <c r="M3149" s="55">
        <v>194</v>
      </c>
      <c r="N3149" s="62">
        <v>9.8000000000000007</v>
      </c>
      <c r="O3149" s="55">
        <v>19.61</v>
      </c>
      <c r="P3149" s="55">
        <v>4.9000000000000004</v>
      </c>
      <c r="Q3149" s="55">
        <v>65.69</v>
      </c>
      <c r="R3149" s="55">
        <v>75</v>
      </c>
      <c r="S3149" s="55" t="s">
        <v>2709</v>
      </c>
    </row>
    <row r="3150" spans="1:19" ht="41.4" hidden="1" x14ac:dyDescent="0.25">
      <c r="A3150" s="49">
        <v>299</v>
      </c>
      <c r="B3150" s="59" t="s">
        <v>297</v>
      </c>
      <c r="C3150" s="59" t="s">
        <v>298</v>
      </c>
      <c r="D3150" s="60" t="s">
        <v>5757</v>
      </c>
      <c r="E3150" s="59" t="s">
        <v>167</v>
      </c>
      <c r="F3150" s="63" t="s">
        <v>5758</v>
      </c>
      <c r="G3150" s="55">
        <v>3950</v>
      </c>
      <c r="H3150" s="55">
        <v>451</v>
      </c>
      <c r="I3150" s="62">
        <v>11.42</v>
      </c>
      <c r="J3150" s="55">
        <v>80</v>
      </c>
      <c r="K3150" s="55">
        <v>60</v>
      </c>
      <c r="L3150" s="55">
        <v>13</v>
      </c>
      <c r="M3150" s="55">
        <v>298</v>
      </c>
      <c r="N3150" s="62">
        <v>17.78</v>
      </c>
      <c r="O3150" s="55">
        <v>13.4</v>
      </c>
      <c r="P3150" s="55">
        <v>2.84</v>
      </c>
      <c r="Q3150" s="55">
        <v>65.98</v>
      </c>
      <c r="R3150" s="55">
        <v>113</v>
      </c>
      <c r="S3150" s="55" t="s">
        <v>2709</v>
      </c>
    </row>
    <row r="3151" spans="1:19" ht="55.2" hidden="1" x14ac:dyDescent="0.25">
      <c r="A3151" s="49">
        <v>299</v>
      </c>
      <c r="B3151" s="59" t="s">
        <v>297</v>
      </c>
      <c r="C3151" s="59" t="s">
        <v>498</v>
      </c>
      <c r="D3151" s="60" t="s">
        <v>2660</v>
      </c>
      <c r="E3151" s="59" t="s">
        <v>167</v>
      </c>
      <c r="F3151" s="63" t="s">
        <v>933</v>
      </c>
      <c r="G3151" s="55">
        <v>3950</v>
      </c>
      <c r="H3151" s="55">
        <v>451</v>
      </c>
      <c r="I3151" s="62">
        <v>11.42</v>
      </c>
      <c r="J3151" s="55">
        <v>80</v>
      </c>
      <c r="K3151" s="55">
        <v>60</v>
      </c>
      <c r="L3151" s="55">
        <v>13</v>
      </c>
      <c r="M3151" s="55">
        <v>298</v>
      </c>
      <c r="N3151" s="62">
        <v>17.739999999999998</v>
      </c>
      <c r="O3151" s="55">
        <v>13.3</v>
      </c>
      <c r="P3151" s="55">
        <v>2.88</v>
      </c>
      <c r="Q3151" s="55">
        <v>66.08</v>
      </c>
      <c r="R3151" s="55">
        <v>113</v>
      </c>
      <c r="S3151" s="55" t="s">
        <v>2709</v>
      </c>
    </row>
    <row r="3152" spans="1:19" ht="41.4" hidden="1" x14ac:dyDescent="0.25">
      <c r="A3152" s="49">
        <v>299</v>
      </c>
      <c r="B3152" s="59" t="s">
        <v>297</v>
      </c>
      <c r="C3152" s="59" t="s">
        <v>498</v>
      </c>
      <c r="D3152" s="60" t="s">
        <v>5759</v>
      </c>
      <c r="E3152" s="59" t="s">
        <v>171</v>
      </c>
      <c r="F3152" s="63" t="s">
        <v>5760</v>
      </c>
      <c r="G3152" s="55">
        <v>3950</v>
      </c>
      <c r="H3152" s="55">
        <v>451</v>
      </c>
      <c r="I3152" s="62">
        <v>11.42</v>
      </c>
      <c r="J3152" s="55">
        <v>80</v>
      </c>
      <c r="K3152" s="55">
        <v>60</v>
      </c>
      <c r="L3152" s="55">
        <v>13</v>
      </c>
      <c r="M3152" s="55">
        <v>298</v>
      </c>
      <c r="N3152" s="62">
        <v>17.739999999999998</v>
      </c>
      <c r="O3152" s="55">
        <v>13.3</v>
      </c>
      <c r="P3152" s="55">
        <v>2.88</v>
      </c>
      <c r="Q3152" s="55">
        <v>66.08</v>
      </c>
      <c r="R3152" s="55">
        <v>113</v>
      </c>
      <c r="S3152" s="55" t="s">
        <v>2709</v>
      </c>
    </row>
    <row r="3153" spans="1:19" ht="41.4" hidden="1" x14ac:dyDescent="0.25">
      <c r="A3153" s="49">
        <v>299</v>
      </c>
      <c r="B3153" s="59" t="s">
        <v>297</v>
      </c>
      <c r="C3153" s="59" t="s">
        <v>498</v>
      </c>
      <c r="D3153" s="60" t="s">
        <v>5759</v>
      </c>
      <c r="E3153" s="59" t="s">
        <v>167</v>
      </c>
      <c r="F3153" s="63" t="s">
        <v>5760</v>
      </c>
      <c r="G3153" s="55">
        <v>4850</v>
      </c>
      <c r="H3153" s="55">
        <v>519</v>
      </c>
      <c r="I3153" s="62">
        <v>10.7</v>
      </c>
      <c r="J3153" s="55">
        <v>75</v>
      </c>
      <c r="K3153" s="55">
        <v>70</v>
      </c>
      <c r="L3153" s="55">
        <v>15</v>
      </c>
      <c r="M3153" s="55">
        <v>359</v>
      </c>
      <c r="N3153" s="62">
        <v>14.45</v>
      </c>
      <c r="O3153" s="55">
        <v>13.49</v>
      </c>
      <c r="P3153" s="55">
        <v>2.89</v>
      </c>
      <c r="Q3153" s="55">
        <v>69.17</v>
      </c>
      <c r="R3153" s="55">
        <v>135</v>
      </c>
      <c r="S3153" s="55" t="s">
        <v>2709</v>
      </c>
    </row>
    <row r="3154" spans="1:19" ht="27.6" hidden="1" x14ac:dyDescent="0.25">
      <c r="A3154" s="49">
        <v>299</v>
      </c>
      <c r="B3154" s="59" t="s">
        <v>297</v>
      </c>
      <c r="C3154" s="59" t="s">
        <v>498</v>
      </c>
      <c r="D3154" s="60" t="s">
        <v>5761</v>
      </c>
      <c r="E3154" s="59" t="s">
        <v>167</v>
      </c>
      <c r="F3154" s="63" t="s">
        <v>5762</v>
      </c>
      <c r="G3154" s="55">
        <v>6600</v>
      </c>
      <c r="H3154" s="55">
        <v>367</v>
      </c>
      <c r="I3154" s="62">
        <v>5.56</v>
      </c>
      <c r="J3154" s="55">
        <v>67</v>
      </c>
      <c r="K3154" s="55">
        <v>39</v>
      </c>
      <c r="L3154" s="55">
        <v>26</v>
      </c>
      <c r="M3154" s="55">
        <v>235</v>
      </c>
      <c r="N3154" s="62">
        <v>18.260000000000002</v>
      </c>
      <c r="O3154" s="55">
        <v>10.63</v>
      </c>
      <c r="P3154" s="55">
        <v>7.08</v>
      </c>
      <c r="Q3154" s="55">
        <v>64.03</v>
      </c>
      <c r="R3154" s="55">
        <v>91</v>
      </c>
      <c r="S3154" s="55" t="s">
        <v>2709</v>
      </c>
    </row>
    <row r="3155" spans="1:19" ht="27.6" hidden="1" x14ac:dyDescent="0.25">
      <c r="A3155" s="49">
        <v>299</v>
      </c>
      <c r="B3155" s="59" t="s">
        <v>297</v>
      </c>
      <c r="C3155" s="59" t="s">
        <v>498</v>
      </c>
      <c r="D3155" s="60" t="s">
        <v>5763</v>
      </c>
      <c r="E3155" s="59" t="s">
        <v>167</v>
      </c>
      <c r="F3155" s="63" t="s">
        <v>5764</v>
      </c>
      <c r="G3155" s="55">
        <v>10300</v>
      </c>
      <c r="H3155" s="55">
        <v>336</v>
      </c>
      <c r="I3155" s="62">
        <v>3.26</v>
      </c>
      <c r="J3155" s="55">
        <v>61</v>
      </c>
      <c r="K3155" s="55">
        <v>72</v>
      </c>
      <c r="L3155" s="55">
        <v>9</v>
      </c>
      <c r="M3155" s="55">
        <v>194</v>
      </c>
      <c r="N3155" s="62">
        <v>18.149999999999999</v>
      </c>
      <c r="O3155" s="55">
        <v>21.43</v>
      </c>
      <c r="P3155" s="55">
        <v>2.68</v>
      </c>
      <c r="Q3155" s="55">
        <v>57.74</v>
      </c>
      <c r="R3155" s="55">
        <v>77</v>
      </c>
      <c r="S3155" s="55" t="s">
        <v>2709</v>
      </c>
    </row>
    <row r="3156" spans="1:19" ht="55.2" hidden="1" x14ac:dyDescent="0.25">
      <c r="A3156" s="49">
        <v>299</v>
      </c>
      <c r="B3156" s="59" t="s">
        <v>297</v>
      </c>
      <c r="C3156" s="59" t="s">
        <v>498</v>
      </c>
      <c r="D3156" s="60" t="s">
        <v>5765</v>
      </c>
      <c r="E3156" s="59" t="s">
        <v>171</v>
      </c>
      <c r="F3156" s="63" t="s">
        <v>2447</v>
      </c>
      <c r="G3156" s="55">
        <v>10400</v>
      </c>
      <c r="H3156" s="55">
        <v>408</v>
      </c>
      <c r="I3156" s="62">
        <v>3.92</v>
      </c>
      <c r="J3156" s="55">
        <v>89</v>
      </c>
      <c r="K3156" s="55">
        <v>72</v>
      </c>
      <c r="L3156" s="55">
        <v>9</v>
      </c>
      <c r="M3156" s="55">
        <v>238</v>
      </c>
      <c r="N3156" s="62">
        <v>21.81</v>
      </c>
      <c r="O3156" s="55">
        <v>17.649999999999999</v>
      </c>
      <c r="P3156" s="55">
        <v>2.21</v>
      </c>
      <c r="Q3156" s="55">
        <v>58.33</v>
      </c>
      <c r="R3156" s="55">
        <v>93</v>
      </c>
      <c r="S3156" s="55" t="s">
        <v>2721</v>
      </c>
    </row>
    <row r="3157" spans="1:19" ht="27.6" hidden="1" x14ac:dyDescent="0.25">
      <c r="A3157" s="49">
        <v>299</v>
      </c>
      <c r="B3157" s="59" t="s">
        <v>297</v>
      </c>
      <c r="C3157" s="59" t="s">
        <v>498</v>
      </c>
      <c r="D3157" s="60" t="s">
        <v>5766</v>
      </c>
      <c r="E3157" s="59" t="s">
        <v>171</v>
      </c>
      <c r="F3157" s="63" t="s">
        <v>5767</v>
      </c>
      <c r="G3157" s="55">
        <v>20400</v>
      </c>
      <c r="H3157" s="55">
        <v>336</v>
      </c>
      <c r="I3157" s="62">
        <v>1.65</v>
      </c>
      <c r="J3157" s="55">
        <v>98</v>
      </c>
      <c r="K3157" s="55">
        <v>78</v>
      </c>
      <c r="L3157" s="55">
        <v>27</v>
      </c>
      <c r="M3157" s="55">
        <v>133</v>
      </c>
      <c r="N3157" s="62">
        <v>29</v>
      </c>
      <c r="O3157" s="55">
        <v>23.26</v>
      </c>
      <c r="P3157" s="55">
        <v>8.16</v>
      </c>
      <c r="Q3157" s="55">
        <v>39.58</v>
      </c>
      <c r="R3157" s="55">
        <v>60</v>
      </c>
      <c r="S3157" s="55" t="s">
        <v>2709</v>
      </c>
    </row>
    <row r="3158" spans="1:19" ht="27.6" hidden="1" x14ac:dyDescent="0.25">
      <c r="A3158" s="49">
        <v>299</v>
      </c>
      <c r="B3158" s="59" t="s">
        <v>297</v>
      </c>
      <c r="C3158" s="59" t="s">
        <v>498</v>
      </c>
      <c r="D3158" s="60" t="s">
        <v>5766</v>
      </c>
      <c r="E3158" s="59" t="s">
        <v>167</v>
      </c>
      <c r="F3158" s="63" t="s">
        <v>5767</v>
      </c>
      <c r="G3158" s="55">
        <v>20300</v>
      </c>
      <c r="H3158" s="55">
        <v>338</v>
      </c>
      <c r="I3158" s="62">
        <v>1.67</v>
      </c>
      <c r="J3158" s="55">
        <v>98</v>
      </c>
      <c r="K3158" s="55">
        <v>79</v>
      </c>
      <c r="L3158" s="55">
        <v>26</v>
      </c>
      <c r="M3158" s="55">
        <v>135</v>
      </c>
      <c r="N3158" s="62">
        <v>29.04</v>
      </c>
      <c r="O3158" s="55">
        <v>23.35</v>
      </c>
      <c r="P3158" s="55">
        <v>7.78</v>
      </c>
      <c r="Q3158" s="55">
        <v>39.82</v>
      </c>
      <c r="R3158" s="55">
        <v>61</v>
      </c>
      <c r="S3158" s="55" t="s">
        <v>2709</v>
      </c>
    </row>
    <row r="3159" spans="1:19" ht="41.4" hidden="1" x14ac:dyDescent="0.25">
      <c r="A3159" s="49">
        <v>299</v>
      </c>
      <c r="B3159" s="59" t="s">
        <v>297</v>
      </c>
      <c r="C3159" s="59" t="s">
        <v>498</v>
      </c>
      <c r="D3159" s="60" t="s">
        <v>5768</v>
      </c>
      <c r="E3159" s="59" t="s">
        <v>167</v>
      </c>
      <c r="F3159" s="63" t="s">
        <v>1037</v>
      </c>
      <c r="G3159" s="55">
        <v>21000</v>
      </c>
      <c r="H3159" s="55">
        <v>428</v>
      </c>
      <c r="I3159" s="62">
        <v>2.04</v>
      </c>
      <c r="J3159" s="55">
        <v>148</v>
      </c>
      <c r="K3159" s="55">
        <v>62</v>
      </c>
      <c r="L3159" s="55">
        <v>21</v>
      </c>
      <c r="M3159" s="55">
        <v>197</v>
      </c>
      <c r="N3159" s="62">
        <v>34.51</v>
      </c>
      <c r="O3159" s="55">
        <v>14.55</v>
      </c>
      <c r="P3159" s="55">
        <v>4.93</v>
      </c>
      <c r="Q3159" s="55">
        <v>46.01</v>
      </c>
      <c r="R3159" s="55">
        <v>82</v>
      </c>
      <c r="S3159" s="55" t="s">
        <v>2709</v>
      </c>
    </row>
    <row r="3160" spans="1:19" ht="27.6" hidden="1" x14ac:dyDescent="0.25">
      <c r="A3160" s="49">
        <v>299</v>
      </c>
      <c r="B3160" s="59" t="s">
        <v>297</v>
      </c>
      <c r="C3160" s="59" t="s">
        <v>498</v>
      </c>
      <c r="D3160" s="60" t="s">
        <v>5769</v>
      </c>
      <c r="E3160" s="59" t="s">
        <v>167</v>
      </c>
      <c r="F3160" s="63" t="s">
        <v>5770</v>
      </c>
      <c r="G3160" s="55">
        <v>11400</v>
      </c>
      <c r="H3160" s="55">
        <v>429</v>
      </c>
      <c r="I3160" s="62">
        <v>3.76</v>
      </c>
      <c r="J3160" s="55">
        <v>73</v>
      </c>
      <c r="K3160" s="55">
        <v>89</v>
      </c>
      <c r="L3160" s="55">
        <v>20</v>
      </c>
      <c r="M3160" s="55">
        <v>247</v>
      </c>
      <c r="N3160" s="62">
        <v>17.07</v>
      </c>
      <c r="O3160" s="55">
        <v>20.73</v>
      </c>
      <c r="P3160" s="55">
        <v>4.63</v>
      </c>
      <c r="Q3160" s="55">
        <v>57.56</v>
      </c>
      <c r="R3160" s="55">
        <v>99</v>
      </c>
      <c r="S3160" s="55" t="s">
        <v>2709</v>
      </c>
    </row>
    <row r="3161" spans="1:19" ht="41.4" hidden="1" x14ac:dyDescent="0.25">
      <c r="A3161" s="49">
        <v>299</v>
      </c>
      <c r="B3161" s="59" t="s">
        <v>297</v>
      </c>
      <c r="C3161" s="59" t="s">
        <v>498</v>
      </c>
      <c r="D3161" s="60" t="s">
        <v>5771</v>
      </c>
      <c r="E3161" s="59" t="s">
        <v>167</v>
      </c>
      <c r="F3161" s="63" t="s">
        <v>2450</v>
      </c>
      <c r="G3161" s="55">
        <v>9500</v>
      </c>
      <c r="H3161" s="55">
        <v>357</v>
      </c>
      <c r="I3161" s="62">
        <v>3.76</v>
      </c>
      <c r="J3161" s="55">
        <v>81</v>
      </c>
      <c r="K3161" s="55">
        <v>47</v>
      </c>
      <c r="L3161" s="55">
        <v>10</v>
      </c>
      <c r="M3161" s="55">
        <v>219</v>
      </c>
      <c r="N3161" s="62">
        <v>22.66</v>
      </c>
      <c r="O3161" s="55">
        <v>13.29</v>
      </c>
      <c r="P3161" s="55">
        <v>2.72</v>
      </c>
      <c r="Q3161" s="55">
        <v>61.33</v>
      </c>
      <c r="R3161" s="55">
        <v>84</v>
      </c>
      <c r="S3161" s="55" t="s">
        <v>2709</v>
      </c>
    </row>
    <row r="3162" spans="1:19" ht="27.6" hidden="1" x14ac:dyDescent="0.25">
      <c r="A3162" s="49">
        <v>299</v>
      </c>
      <c r="B3162" s="59" t="s">
        <v>297</v>
      </c>
      <c r="C3162" s="59" t="s">
        <v>498</v>
      </c>
      <c r="D3162" s="60" t="s">
        <v>5772</v>
      </c>
      <c r="E3162" s="59" t="s">
        <v>171</v>
      </c>
      <c r="F3162" s="63" t="s">
        <v>5773</v>
      </c>
      <c r="G3162" s="55">
        <v>3050</v>
      </c>
      <c r="H3162" s="55">
        <v>455</v>
      </c>
      <c r="I3162" s="62">
        <v>14.9</v>
      </c>
      <c r="J3162" s="55">
        <v>80</v>
      </c>
      <c r="K3162" s="55">
        <v>65</v>
      </c>
      <c r="L3162" s="55">
        <v>12</v>
      </c>
      <c r="M3162" s="55">
        <v>298</v>
      </c>
      <c r="N3162" s="62">
        <v>17.59</v>
      </c>
      <c r="O3162" s="55">
        <v>14.35</v>
      </c>
      <c r="P3162" s="55">
        <v>2.5499999999999998</v>
      </c>
      <c r="Q3162" s="55">
        <v>65.510000000000005</v>
      </c>
      <c r="R3162" s="55">
        <v>113</v>
      </c>
      <c r="S3162" s="55" t="s">
        <v>2709</v>
      </c>
    </row>
    <row r="3163" spans="1:19" ht="27.6" hidden="1" x14ac:dyDescent="0.25">
      <c r="A3163" s="49">
        <v>299</v>
      </c>
      <c r="B3163" s="59" t="s">
        <v>297</v>
      </c>
      <c r="C3163" s="59" t="s">
        <v>498</v>
      </c>
      <c r="D3163" s="60" t="s">
        <v>5774</v>
      </c>
      <c r="E3163" s="59" t="s">
        <v>192</v>
      </c>
      <c r="F3163" s="63" t="s">
        <v>5775</v>
      </c>
      <c r="G3163" s="55">
        <v>2900</v>
      </c>
      <c r="H3163" s="55">
        <v>397</v>
      </c>
      <c r="I3163" s="62">
        <v>13.69</v>
      </c>
      <c r="J3163" s="55">
        <v>51</v>
      </c>
      <c r="K3163" s="55">
        <v>64</v>
      </c>
      <c r="L3163" s="55">
        <v>7</v>
      </c>
      <c r="M3163" s="55">
        <v>275</v>
      </c>
      <c r="N3163" s="62">
        <v>12.85</v>
      </c>
      <c r="O3163" s="55">
        <v>16.12</v>
      </c>
      <c r="P3163" s="55">
        <v>1.76</v>
      </c>
      <c r="Q3163" s="55">
        <v>69.27</v>
      </c>
      <c r="R3163" s="55">
        <v>104</v>
      </c>
      <c r="S3163" s="55" t="s">
        <v>2721</v>
      </c>
    </row>
    <row r="3164" spans="1:19" ht="27.6" hidden="1" x14ac:dyDescent="0.25">
      <c r="A3164" s="49">
        <v>299</v>
      </c>
      <c r="B3164" s="59" t="s">
        <v>297</v>
      </c>
      <c r="C3164" s="59" t="s">
        <v>498</v>
      </c>
      <c r="D3164" s="60" t="s">
        <v>5776</v>
      </c>
      <c r="E3164" s="59" t="s">
        <v>167</v>
      </c>
      <c r="F3164" s="63" t="s">
        <v>5777</v>
      </c>
      <c r="G3164" s="55">
        <v>3000</v>
      </c>
      <c r="H3164" s="55">
        <v>397</v>
      </c>
      <c r="I3164" s="62">
        <v>13.23</v>
      </c>
      <c r="J3164" s="55">
        <v>51</v>
      </c>
      <c r="K3164" s="55">
        <v>64</v>
      </c>
      <c r="L3164" s="55">
        <v>7</v>
      </c>
      <c r="M3164" s="55">
        <v>275</v>
      </c>
      <c r="N3164" s="62">
        <v>12.85</v>
      </c>
      <c r="O3164" s="55">
        <v>16.12</v>
      </c>
      <c r="P3164" s="55">
        <v>1.76</v>
      </c>
      <c r="Q3164" s="55">
        <v>69.27</v>
      </c>
      <c r="R3164" s="55">
        <v>104</v>
      </c>
      <c r="S3164" s="55" t="s">
        <v>2721</v>
      </c>
    </row>
    <row r="3165" spans="1:19" ht="41.4" hidden="1" x14ac:dyDescent="0.25">
      <c r="A3165" s="49">
        <v>299</v>
      </c>
      <c r="B3165" s="59" t="s">
        <v>297</v>
      </c>
      <c r="C3165" s="59" t="s">
        <v>498</v>
      </c>
      <c r="D3165" s="60" t="s">
        <v>5778</v>
      </c>
      <c r="E3165" s="59" t="s">
        <v>171</v>
      </c>
      <c r="F3165" s="63" t="s">
        <v>5779</v>
      </c>
      <c r="G3165" s="55">
        <v>8400</v>
      </c>
      <c r="H3165" s="55">
        <v>421</v>
      </c>
      <c r="I3165" s="62">
        <v>5.01</v>
      </c>
      <c r="J3165" s="55">
        <v>43</v>
      </c>
      <c r="K3165" s="55">
        <v>63</v>
      </c>
      <c r="L3165" s="55">
        <v>4</v>
      </c>
      <c r="M3165" s="55">
        <v>311</v>
      </c>
      <c r="N3165" s="62">
        <v>10.1</v>
      </c>
      <c r="O3165" s="55">
        <v>15.02</v>
      </c>
      <c r="P3165" s="55">
        <v>0.99</v>
      </c>
      <c r="Q3165" s="55">
        <v>73.89</v>
      </c>
      <c r="R3165" s="55">
        <v>115</v>
      </c>
      <c r="S3165" s="55" t="s">
        <v>2709</v>
      </c>
    </row>
    <row r="3166" spans="1:19" ht="41.4" hidden="1" x14ac:dyDescent="0.25">
      <c r="A3166" s="49">
        <v>299</v>
      </c>
      <c r="B3166" s="59" t="s">
        <v>297</v>
      </c>
      <c r="C3166" s="59" t="s">
        <v>498</v>
      </c>
      <c r="D3166" s="60" t="s">
        <v>5780</v>
      </c>
      <c r="E3166" s="59" t="s">
        <v>167</v>
      </c>
      <c r="F3166" s="63" t="s">
        <v>5781</v>
      </c>
      <c r="G3166" s="55">
        <v>5500</v>
      </c>
      <c r="H3166" s="55">
        <v>627</v>
      </c>
      <c r="I3166" s="62">
        <v>11.41</v>
      </c>
      <c r="J3166" s="55">
        <v>68</v>
      </c>
      <c r="K3166" s="55">
        <v>115</v>
      </c>
      <c r="L3166" s="55">
        <v>8</v>
      </c>
      <c r="M3166" s="55">
        <v>436</v>
      </c>
      <c r="N3166" s="62">
        <v>10.88</v>
      </c>
      <c r="O3166" s="55">
        <v>18.34</v>
      </c>
      <c r="P3166" s="55">
        <v>1.3</v>
      </c>
      <c r="Q3166" s="55">
        <v>69.48</v>
      </c>
      <c r="R3166" s="55">
        <v>165</v>
      </c>
      <c r="S3166" s="55" t="s">
        <v>2709</v>
      </c>
    </row>
    <row r="3167" spans="1:19" ht="55.2" hidden="1" x14ac:dyDescent="0.25">
      <c r="A3167" s="49">
        <v>299</v>
      </c>
      <c r="B3167" s="59" t="s">
        <v>297</v>
      </c>
      <c r="C3167" s="59" t="s">
        <v>498</v>
      </c>
      <c r="D3167" s="60" t="s">
        <v>5782</v>
      </c>
      <c r="E3167" s="59" t="s">
        <v>171</v>
      </c>
      <c r="F3167" s="63" t="s">
        <v>2456</v>
      </c>
      <c r="G3167" s="55">
        <v>4100</v>
      </c>
      <c r="H3167" s="55">
        <v>833</v>
      </c>
      <c r="I3167" s="62">
        <v>20.329999999999998</v>
      </c>
      <c r="J3167" s="55">
        <v>119</v>
      </c>
      <c r="K3167" s="55">
        <v>169</v>
      </c>
      <c r="L3167" s="55">
        <v>14</v>
      </c>
      <c r="M3167" s="55">
        <v>531</v>
      </c>
      <c r="N3167" s="62">
        <v>14.27</v>
      </c>
      <c r="O3167" s="55">
        <v>20.3</v>
      </c>
      <c r="P3167" s="55">
        <v>1.72</v>
      </c>
      <c r="Q3167" s="55">
        <v>63.71</v>
      </c>
      <c r="R3167" s="55">
        <v>205</v>
      </c>
      <c r="S3167" s="55" t="s">
        <v>2709</v>
      </c>
    </row>
    <row r="3168" spans="1:19" ht="55.2" hidden="1" x14ac:dyDescent="0.25">
      <c r="A3168" s="49">
        <v>299</v>
      </c>
      <c r="B3168" s="59" t="s">
        <v>297</v>
      </c>
      <c r="C3168" s="59" t="s">
        <v>498</v>
      </c>
      <c r="D3168" s="60" t="s">
        <v>5782</v>
      </c>
      <c r="E3168" s="59" t="s">
        <v>167</v>
      </c>
      <c r="F3168" s="63" t="s">
        <v>2456</v>
      </c>
      <c r="G3168" s="55">
        <v>3200</v>
      </c>
      <c r="H3168" s="55">
        <v>283</v>
      </c>
      <c r="I3168" s="62">
        <v>8.84</v>
      </c>
      <c r="J3168" s="55">
        <v>19</v>
      </c>
      <c r="K3168" s="55">
        <v>74</v>
      </c>
      <c r="L3168" s="55">
        <v>3</v>
      </c>
      <c r="M3168" s="55">
        <v>187</v>
      </c>
      <c r="N3168" s="62">
        <v>6.71</v>
      </c>
      <c r="O3168" s="55">
        <v>26.15</v>
      </c>
      <c r="P3168" s="55">
        <v>1.06</v>
      </c>
      <c r="Q3168" s="55">
        <v>66.08</v>
      </c>
      <c r="R3168" s="55">
        <v>72</v>
      </c>
      <c r="S3168" s="55" t="s">
        <v>2709</v>
      </c>
    </row>
    <row r="3169" spans="1:19" ht="55.2" hidden="1" x14ac:dyDescent="0.25">
      <c r="A3169" s="49">
        <v>299</v>
      </c>
      <c r="B3169" s="59" t="s">
        <v>297</v>
      </c>
      <c r="C3169" s="59" t="s">
        <v>498</v>
      </c>
      <c r="D3169" s="60" t="s">
        <v>5783</v>
      </c>
      <c r="E3169" s="59" t="s">
        <v>171</v>
      </c>
      <c r="F3169" s="63" t="s">
        <v>5784</v>
      </c>
      <c r="G3169" s="55">
        <v>3150</v>
      </c>
      <c r="H3169" s="55">
        <v>413</v>
      </c>
      <c r="I3169" s="62">
        <v>13.11</v>
      </c>
      <c r="J3169" s="55">
        <v>59</v>
      </c>
      <c r="K3169" s="55">
        <v>101</v>
      </c>
      <c r="L3169" s="55">
        <v>16</v>
      </c>
      <c r="M3169" s="55">
        <v>237</v>
      </c>
      <c r="N3169" s="62">
        <v>14.29</v>
      </c>
      <c r="O3169" s="55">
        <v>24.46</v>
      </c>
      <c r="P3169" s="55">
        <v>3.87</v>
      </c>
      <c r="Q3169" s="55">
        <v>57.38</v>
      </c>
      <c r="R3169" s="55">
        <v>95</v>
      </c>
      <c r="S3169" s="55" t="s">
        <v>2709</v>
      </c>
    </row>
    <row r="3170" spans="1:19" ht="55.2" hidden="1" x14ac:dyDescent="0.25">
      <c r="A3170" s="49">
        <v>299</v>
      </c>
      <c r="B3170" s="59" t="s">
        <v>297</v>
      </c>
      <c r="C3170" s="59" t="s">
        <v>498</v>
      </c>
      <c r="D3170" s="60" t="s">
        <v>5783</v>
      </c>
      <c r="E3170" s="59" t="s">
        <v>167</v>
      </c>
      <c r="F3170" s="63" t="s">
        <v>5784</v>
      </c>
      <c r="G3170" s="55">
        <v>4150</v>
      </c>
      <c r="H3170" s="55">
        <v>407</v>
      </c>
      <c r="I3170" s="62">
        <v>9.81</v>
      </c>
      <c r="J3170" s="55">
        <v>55</v>
      </c>
      <c r="K3170" s="55">
        <v>57</v>
      </c>
      <c r="L3170" s="55">
        <v>18</v>
      </c>
      <c r="M3170" s="55">
        <v>277</v>
      </c>
      <c r="N3170" s="62">
        <v>13.52</v>
      </c>
      <c r="O3170" s="55">
        <v>14</v>
      </c>
      <c r="P3170" s="55">
        <v>4.42</v>
      </c>
      <c r="Q3170" s="55">
        <v>68.06</v>
      </c>
      <c r="R3170" s="55">
        <v>105</v>
      </c>
      <c r="S3170" s="55" t="s">
        <v>2709</v>
      </c>
    </row>
    <row r="3171" spans="1:19" ht="27.6" hidden="1" x14ac:dyDescent="0.25">
      <c r="A3171" s="49">
        <v>299</v>
      </c>
      <c r="B3171" s="59" t="s">
        <v>297</v>
      </c>
      <c r="C3171" s="59" t="s">
        <v>498</v>
      </c>
      <c r="D3171" s="60" t="s">
        <v>5785</v>
      </c>
      <c r="E3171" s="59" t="s">
        <v>171</v>
      </c>
      <c r="F3171" s="63" t="s">
        <v>5786</v>
      </c>
      <c r="G3171" s="55">
        <v>1700</v>
      </c>
      <c r="H3171" s="55">
        <v>401</v>
      </c>
      <c r="I3171" s="62">
        <v>23.59</v>
      </c>
      <c r="J3171" s="55">
        <v>61</v>
      </c>
      <c r="K3171" s="55">
        <v>95</v>
      </c>
      <c r="L3171" s="55">
        <v>7</v>
      </c>
      <c r="M3171" s="55">
        <v>238</v>
      </c>
      <c r="N3171" s="62">
        <v>15.21</v>
      </c>
      <c r="O3171" s="55">
        <v>23.69</v>
      </c>
      <c r="P3171" s="55">
        <v>1.75</v>
      </c>
      <c r="Q3171" s="55">
        <v>59.35</v>
      </c>
      <c r="R3171" s="55">
        <v>94</v>
      </c>
      <c r="S3171" s="55" t="s">
        <v>2709</v>
      </c>
    </row>
    <row r="3172" spans="1:19" ht="27.6" hidden="1" x14ac:dyDescent="0.25">
      <c r="A3172" s="49">
        <v>299</v>
      </c>
      <c r="B3172" s="59" t="s">
        <v>297</v>
      </c>
      <c r="C3172" s="59" t="s">
        <v>498</v>
      </c>
      <c r="D3172" s="60" t="s">
        <v>5785</v>
      </c>
      <c r="E3172" s="59" t="s">
        <v>167</v>
      </c>
      <c r="F3172" s="63" t="s">
        <v>5786</v>
      </c>
      <c r="G3172" s="55">
        <v>1200</v>
      </c>
      <c r="H3172" s="55">
        <v>293</v>
      </c>
      <c r="I3172" s="62">
        <v>24.42</v>
      </c>
      <c r="J3172" s="55">
        <v>56</v>
      </c>
      <c r="K3172" s="55">
        <v>70</v>
      </c>
      <c r="L3172" s="55">
        <v>6</v>
      </c>
      <c r="M3172" s="55">
        <v>161</v>
      </c>
      <c r="N3172" s="62">
        <v>19.11</v>
      </c>
      <c r="O3172" s="55">
        <v>23.89</v>
      </c>
      <c r="P3172" s="55">
        <v>2.0499999999999998</v>
      </c>
      <c r="Q3172" s="55">
        <v>54.95</v>
      </c>
      <c r="R3172" s="55">
        <v>65</v>
      </c>
      <c r="S3172" s="55" t="s">
        <v>2709</v>
      </c>
    </row>
    <row r="3173" spans="1:19" ht="55.2" hidden="1" x14ac:dyDescent="0.25">
      <c r="A3173" s="49">
        <v>299</v>
      </c>
      <c r="B3173" s="59" t="s">
        <v>297</v>
      </c>
      <c r="C3173" s="59" t="s">
        <v>498</v>
      </c>
      <c r="D3173" s="60" t="s">
        <v>5787</v>
      </c>
      <c r="E3173" s="59" t="s">
        <v>171</v>
      </c>
      <c r="F3173" s="63" t="s">
        <v>1047</v>
      </c>
      <c r="G3173" s="55">
        <v>1200</v>
      </c>
      <c r="H3173" s="55">
        <v>293</v>
      </c>
      <c r="I3173" s="62">
        <v>24.42</v>
      </c>
      <c r="J3173" s="55">
        <v>56</v>
      </c>
      <c r="K3173" s="55">
        <v>70</v>
      </c>
      <c r="L3173" s="55">
        <v>6</v>
      </c>
      <c r="M3173" s="55">
        <v>161</v>
      </c>
      <c r="N3173" s="62">
        <v>19.11</v>
      </c>
      <c r="O3173" s="55">
        <v>23.89</v>
      </c>
      <c r="P3173" s="55">
        <v>2.0499999999999998</v>
      </c>
      <c r="Q3173" s="55">
        <v>54.95</v>
      </c>
      <c r="R3173" s="55">
        <v>65</v>
      </c>
      <c r="S3173" s="55" t="s">
        <v>2709</v>
      </c>
    </row>
    <row r="3174" spans="1:19" ht="27.6" hidden="1" x14ac:dyDescent="0.25">
      <c r="A3174" s="49">
        <v>299</v>
      </c>
      <c r="B3174" s="59" t="s">
        <v>297</v>
      </c>
      <c r="C3174" s="59" t="s">
        <v>957</v>
      </c>
      <c r="D3174" s="60" t="s">
        <v>5788</v>
      </c>
      <c r="E3174" s="59" t="s">
        <v>192</v>
      </c>
      <c r="F3174" s="63" t="s">
        <v>5789</v>
      </c>
      <c r="G3174" s="55">
        <v>1500</v>
      </c>
      <c r="H3174" s="55">
        <v>305</v>
      </c>
      <c r="I3174" s="62">
        <v>20.329999999999998</v>
      </c>
      <c r="J3174" s="55">
        <v>55</v>
      </c>
      <c r="K3174" s="55">
        <v>49</v>
      </c>
      <c r="L3174" s="55">
        <v>6</v>
      </c>
      <c r="M3174" s="55">
        <v>195</v>
      </c>
      <c r="N3174" s="62">
        <v>18</v>
      </c>
      <c r="O3174" s="55">
        <v>16</v>
      </c>
      <c r="P3174" s="55">
        <v>2</v>
      </c>
      <c r="Q3174" s="55">
        <v>64</v>
      </c>
      <c r="R3174" s="55">
        <v>75</v>
      </c>
      <c r="S3174" s="55" t="s">
        <v>2709</v>
      </c>
    </row>
    <row r="3175" spans="1:19" ht="55.2" hidden="1" x14ac:dyDescent="0.25">
      <c r="A3175" s="49">
        <v>299</v>
      </c>
      <c r="B3175" s="59" t="s">
        <v>297</v>
      </c>
      <c r="C3175" s="59" t="s">
        <v>1968</v>
      </c>
      <c r="D3175" s="60" t="s">
        <v>2660</v>
      </c>
      <c r="E3175" s="59" t="s">
        <v>167</v>
      </c>
      <c r="F3175" s="63" t="s">
        <v>2460</v>
      </c>
      <c r="G3175" s="55">
        <v>900</v>
      </c>
      <c r="H3175" s="55">
        <v>142</v>
      </c>
      <c r="I3175" s="62">
        <v>15.89</v>
      </c>
      <c r="J3175" s="55">
        <v>27</v>
      </c>
      <c r="K3175" s="55">
        <v>24</v>
      </c>
      <c r="L3175" s="55">
        <v>4</v>
      </c>
      <c r="M3175" s="55">
        <v>87</v>
      </c>
      <c r="N3175" s="62">
        <v>19</v>
      </c>
      <c r="O3175" s="55">
        <v>17</v>
      </c>
      <c r="P3175" s="55">
        <v>3</v>
      </c>
      <c r="Q3175" s="55">
        <v>61</v>
      </c>
      <c r="R3175" s="55">
        <v>34</v>
      </c>
      <c r="S3175" s="55" t="s">
        <v>2709</v>
      </c>
    </row>
    <row r="3176" spans="1:19" ht="41.4" hidden="1" x14ac:dyDescent="0.25">
      <c r="A3176" s="49">
        <v>299</v>
      </c>
      <c r="B3176" s="59" t="s">
        <v>297</v>
      </c>
      <c r="C3176" s="59" t="s">
        <v>1968</v>
      </c>
      <c r="D3176" s="60" t="s">
        <v>3885</v>
      </c>
      <c r="E3176" s="59" t="s">
        <v>171</v>
      </c>
      <c r="F3176" s="63" t="s">
        <v>2461</v>
      </c>
      <c r="G3176" s="55">
        <v>900</v>
      </c>
      <c r="H3176" s="55">
        <v>108</v>
      </c>
      <c r="I3176" s="62">
        <v>12</v>
      </c>
      <c r="J3176" s="55">
        <v>26</v>
      </c>
      <c r="K3176" s="55">
        <v>15</v>
      </c>
      <c r="L3176" s="55">
        <v>3</v>
      </c>
      <c r="M3176" s="55">
        <v>64</v>
      </c>
      <c r="N3176" s="62">
        <v>24.07</v>
      </c>
      <c r="O3176" s="55">
        <v>13.89</v>
      </c>
      <c r="P3176" s="55">
        <v>2.78</v>
      </c>
      <c r="Q3176" s="55">
        <v>59.26</v>
      </c>
      <c r="R3176" s="55">
        <v>25</v>
      </c>
      <c r="S3176" s="55" t="s">
        <v>2709</v>
      </c>
    </row>
    <row r="3177" spans="1:19" ht="41.4" hidden="1" x14ac:dyDescent="0.25">
      <c r="A3177" s="49">
        <v>299</v>
      </c>
      <c r="B3177" s="59" t="s">
        <v>297</v>
      </c>
      <c r="C3177" s="59" t="s">
        <v>1968</v>
      </c>
      <c r="D3177" s="60" t="s">
        <v>3885</v>
      </c>
      <c r="E3177" s="59" t="s">
        <v>167</v>
      </c>
      <c r="F3177" s="63" t="s">
        <v>2461</v>
      </c>
      <c r="G3177" s="55">
        <v>1350</v>
      </c>
      <c r="H3177" s="55">
        <v>187</v>
      </c>
      <c r="I3177" s="62">
        <v>13.85</v>
      </c>
      <c r="J3177" s="55">
        <v>91</v>
      </c>
      <c r="K3177" s="55">
        <v>32</v>
      </c>
      <c r="L3177" s="55">
        <v>8</v>
      </c>
      <c r="M3177" s="55">
        <v>56</v>
      </c>
      <c r="N3177" s="62">
        <v>48.66</v>
      </c>
      <c r="O3177" s="55">
        <v>17.11</v>
      </c>
      <c r="P3177" s="55">
        <v>4.28</v>
      </c>
      <c r="Q3177" s="55">
        <v>29.95</v>
      </c>
      <c r="R3177" s="55">
        <v>27</v>
      </c>
      <c r="S3177" s="55" t="s">
        <v>2709</v>
      </c>
    </row>
    <row r="3178" spans="1:19" ht="41.4" hidden="1" x14ac:dyDescent="0.25">
      <c r="A3178" s="49">
        <v>299</v>
      </c>
      <c r="B3178" s="59" t="s">
        <v>297</v>
      </c>
      <c r="C3178" s="59" t="s">
        <v>1968</v>
      </c>
      <c r="D3178" s="60" t="s">
        <v>5790</v>
      </c>
      <c r="E3178" s="59" t="s">
        <v>171</v>
      </c>
      <c r="F3178" s="63" t="s">
        <v>2462</v>
      </c>
      <c r="G3178" s="55">
        <v>830</v>
      </c>
      <c r="H3178" s="55">
        <v>181</v>
      </c>
      <c r="I3178" s="62">
        <v>21.81</v>
      </c>
      <c r="J3178" s="55">
        <v>88</v>
      </c>
      <c r="K3178" s="55">
        <v>31</v>
      </c>
      <c r="L3178" s="55">
        <v>8</v>
      </c>
      <c r="M3178" s="55">
        <v>54</v>
      </c>
      <c r="N3178" s="62">
        <v>48.62</v>
      </c>
      <c r="O3178" s="55">
        <v>17.13</v>
      </c>
      <c r="P3178" s="55">
        <v>4.42</v>
      </c>
      <c r="Q3178" s="55">
        <v>29.83</v>
      </c>
      <c r="R3178" s="55">
        <v>26</v>
      </c>
      <c r="S3178" s="55" t="s">
        <v>2709</v>
      </c>
    </row>
    <row r="3179" spans="1:19" ht="41.4" hidden="1" x14ac:dyDescent="0.25">
      <c r="A3179" s="49">
        <v>299</v>
      </c>
      <c r="B3179" s="59" t="s">
        <v>297</v>
      </c>
      <c r="C3179" s="59" t="s">
        <v>1968</v>
      </c>
      <c r="D3179" s="60" t="s">
        <v>5790</v>
      </c>
      <c r="E3179" s="59" t="s">
        <v>167</v>
      </c>
      <c r="F3179" s="63" t="s">
        <v>2462</v>
      </c>
      <c r="G3179" s="55">
        <v>1300</v>
      </c>
      <c r="H3179" s="55">
        <v>341</v>
      </c>
      <c r="I3179" s="62">
        <v>26.23</v>
      </c>
      <c r="J3179" s="55">
        <v>31</v>
      </c>
      <c r="K3179" s="55">
        <v>31</v>
      </c>
      <c r="L3179" s="55">
        <v>10</v>
      </c>
      <c r="M3179" s="55">
        <v>269</v>
      </c>
      <c r="N3179" s="62">
        <v>9</v>
      </c>
      <c r="O3179" s="55">
        <v>9</v>
      </c>
      <c r="P3179" s="55">
        <v>3</v>
      </c>
      <c r="Q3179" s="55">
        <v>79</v>
      </c>
      <c r="R3179" s="55">
        <v>98</v>
      </c>
      <c r="S3179" s="55" t="s">
        <v>2709</v>
      </c>
    </row>
    <row r="3180" spans="1:19" ht="41.4" hidden="1" x14ac:dyDescent="0.25">
      <c r="A3180" s="49">
        <v>299</v>
      </c>
      <c r="B3180" s="59" t="s">
        <v>297</v>
      </c>
      <c r="C3180" s="59" t="s">
        <v>1968</v>
      </c>
      <c r="D3180" s="60" t="s">
        <v>5791</v>
      </c>
      <c r="E3180" s="59" t="s">
        <v>171</v>
      </c>
      <c r="F3180" s="63" t="s">
        <v>5792</v>
      </c>
      <c r="G3180" s="55">
        <v>1300</v>
      </c>
      <c r="H3180" s="55">
        <v>394</v>
      </c>
      <c r="I3180" s="62">
        <v>30.31</v>
      </c>
      <c r="J3180" s="55">
        <v>51</v>
      </c>
      <c r="K3180" s="55">
        <v>28</v>
      </c>
      <c r="L3180" s="55">
        <v>10</v>
      </c>
      <c r="M3180" s="55">
        <v>305</v>
      </c>
      <c r="N3180" s="62">
        <v>12.94</v>
      </c>
      <c r="O3180" s="55">
        <v>7.11</v>
      </c>
      <c r="P3180" s="55">
        <v>2.54</v>
      </c>
      <c r="Q3180" s="55">
        <v>77.41</v>
      </c>
      <c r="R3180" s="55">
        <v>111</v>
      </c>
      <c r="S3180" s="55" t="s">
        <v>2709</v>
      </c>
    </row>
    <row r="3181" spans="1:19" ht="41.4" hidden="1" x14ac:dyDescent="0.25">
      <c r="A3181" s="49">
        <v>299</v>
      </c>
      <c r="B3181" s="59" t="s">
        <v>297</v>
      </c>
      <c r="C3181" s="59" t="s">
        <v>1968</v>
      </c>
      <c r="D3181" s="60" t="s">
        <v>5791</v>
      </c>
      <c r="E3181" s="59" t="s">
        <v>167</v>
      </c>
      <c r="F3181" s="63" t="s">
        <v>5792</v>
      </c>
      <c r="G3181" s="55">
        <v>2450</v>
      </c>
      <c r="H3181" s="55">
        <v>316</v>
      </c>
      <c r="I3181" s="62">
        <v>12.9</v>
      </c>
      <c r="J3181" s="55">
        <v>41</v>
      </c>
      <c r="K3181" s="55">
        <v>22</v>
      </c>
      <c r="L3181" s="55">
        <v>8</v>
      </c>
      <c r="M3181" s="55">
        <v>245</v>
      </c>
      <c r="N3181" s="62">
        <v>12.97</v>
      </c>
      <c r="O3181" s="55">
        <v>6.96</v>
      </c>
      <c r="P3181" s="55">
        <v>2.5299999999999998</v>
      </c>
      <c r="Q3181" s="55">
        <v>77.53</v>
      </c>
      <c r="R3181" s="55">
        <v>89</v>
      </c>
      <c r="S3181" s="55" t="s">
        <v>2709</v>
      </c>
    </row>
    <row r="3182" spans="1:19" ht="41.4" hidden="1" x14ac:dyDescent="0.25">
      <c r="A3182" s="49">
        <v>299</v>
      </c>
      <c r="B3182" s="59" t="s">
        <v>297</v>
      </c>
      <c r="C3182" s="59" t="s">
        <v>1968</v>
      </c>
      <c r="D3182" s="60" t="s">
        <v>5793</v>
      </c>
      <c r="E3182" s="59" t="s">
        <v>171</v>
      </c>
      <c r="F3182" s="63" t="s">
        <v>2464</v>
      </c>
      <c r="G3182" s="55">
        <v>3950</v>
      </c>
      <c r="H3182" s="55">
        <v>290</v>
      </c>
      <c r="I3182" s="62">
        <v>7.34</v>
      </c>
      <c r="J3182" s="55">
        <v>26</v>
      </c>
      <c r="K3182" s="55">
        <v>15</v>
      </c>
      <c r="L3182" s="55">
        <v>7</v>
      </c>
      <c r="M3182" s="55">
        <v>242</v>
      </c>
      <c r="N3182" s="62">
        <v>8.9700000000000006</v>
      </c>
      <c r="O3182" s="55">
        <v>5.17</v>
      </c>
      <c r="P3182" s="55">
        <v>2.41</v>
      </c>
      <c r="Q3182" s="55">
        <v>83.45</v>
      </c>
      <c r="R3182" s="55">
        <v>87</v>
      </c>
      <c r="S3182" s="55" t="s">
        <v>2709</v>
      </c>
    </row>
    <row r="3183" spans="1:19" ht="41.4" hidden="1" x14ac:dyDescent="0.25">
      <c r="A3183" s="49">
        <v>299</v>
      </c>
      <c r="B3183" s="59" t="s">
        <v>297</v>
      </c>
      <c r="C3183" s="59" t="s">
        <v>1968</v>
      </c>
      <c r="D3183" s="60" t="s">
        <v>5794</v>
      </c>
      <c r="E3183" s="59" t="s">
        <v>167</v>
      </c>
      <c r="F3183" s="63" t="s">
        <v>2464</v>
      </c>
      <c r="G3183" s="55">
        <v>720</v>
      </c>
      <c r="H3183" s="55">
        <v>82</v>
      </c>
      <c r="I3183" s="62">
        <v>11.39</v>
      </c>
      <c r="J3183" s="55">
        <v>9</v>
      </c>
      <c r="K3183" s="55">
        <v>6</v>
      </c>
      <c r="L3183" s="55">
        <v>2</v>
      </c>
      <c r="M3183" s="55">
        <v>65</v>
      </c>
      <c r="N3183" s="62">
        <v>10.98</v>
      </c>
      <c r="O3183" s="55">
        <v>7.32</v>
      </c>
      <c r="P3183" s="55">
        <v>2.44</v>
      </c>
      <c r="Q3183" s="55">
        <v>79.27</v>
      </c>
      <c r="R3183" s="55">
        <v>24</v>
      </c>
      <c r="S3183" s="55" t="s">
        <v>2709</v>
      </c>
    </row>
    <row r="3184" spans="1:19" ht="27.6" hidden="1" x14ac:dyDescent="0.25">
      <c r="A3184" s="49">
        <v>299</v>
      </c>
      <c r="B3184" s="59" t="s">
        <v>297</v>
      </c>
      <c r="C3184" s="59" t="s">
        <v>1968</v>
      </c>
      <c r="D3184" s="60" t="s">
        <v>5795</v>
      </c>
      <c r="E3184" s="59" t="s">
        <v>171</v>
      </c>
      <c r="F3184" s="63" t="s">
        <v>5796</v>
      </c>
      <c r="G3184" s="55">
        <v>660</v>
      </c>
      <c r="H3184" s="55">
        <v>46</v>
      </c>
      <c r="I3184" s="62">
        <v>6.97</v>
      </c>
      <c r="J3184" s="55">
        <v>13</v>
      </c>
      <c r="K3184" s="55">
        <v>4</v>
      </c>
      <c r="L3184" s="55">
        <v>1</v>
      </c>
      <c r="M3184" s="55">
        <v>28</v>
      </c>
      <c r="N3184" s="62">
        <v>28</v>
      </c>
      <c r="O3184" s="55">
        <v>9</v>
      </c>
      <c r="P3184" s="55">
        <v>2</v>
      </c>
      <c r="Q3184" s="55">
        <v>61</v>
      </c>
      <c r="R3184" s="55">
        <v>11</v>
      </c>
      <c r="S3184" s="55" t="s">
        <v>2709</v>
      </c>
    </row>
    <row r="3185" spans="1:19" ht="27.6" hidden="1" x14ac:dyDescent="0.25">
      <c r="A3185" s="49">
        <v>299</v>
      </c>
      <c r="B3185" s="59" t="s">
        <v>297</v>
      </c>
      <c r="C3185" s="59" t="s">
        <v>1968</v>
      </c>
      <c r="D3185" s="60" t="s">
        <v>5795</v>
      </c>
      <c r="E3185" s="59" t="s">
        <v>167</v>
      </c>
      <c r="F3185" s="63" t="s">
        <v>5796</v>
      </c>
      <c r="G3185" s="55">
        <v>290</v>
      </c>
      <c r="H3185" s="55">
        <v>19</v>
      </c>
      <c r="I3185" s="62">
        <v>6.55</v>
      </c>
      <c r="J3185" s="55">
        <v>7</v>
      </c>
      <c r="K3185" s="55">
        <v>4</v>
      </c>
      <c r="L3185" s="55">
        <v>0</v>
      </c>
      <c r="M3185" s="55">
        <v>8</v>
      </c>
      <c r="N3185" s="62">
        <v>36.840000000000003</v>
      </c>
      <c r="O3185" s="55">
        <v>21.05</v>
      </c>
      <c r="P3185" s="55">
        <v>0</v>
      </c>
      <c r="Q3185" s="55">
        <v>42.11</v>
      </c>
      <c r="R3185" s="55">
        <v>3</v>
      </c>
      <c r="S3185" s="55" t="s">
        <v>2709</v>
      </c>
    </row>
    <row r="3186" spans="1:19" ht="41.4" hidden="1" x14ac:dyDescent="0.25">
      <c r="A3186" s="49">
        <v>299</v>
      </c>
      <c r="B3186" s="59" t="s">
        <v>297</v>
      </c>
      <c r="C3186" s="59" t="s">
        <v>1968</v>
      </c>
      <c r="D3186" s="60" t="s">
        <v>5797</v>
      </c>
      <c r="E3186" s="59" t="s">
        <v>171</v>
      </c>
      <c r="F3186" s="63" t="s">
        <v>566</v>
      </c>
      <c r="G3186" s="55">
        <v>60</v>
      </c>
      <c r="H3186" s="55">
        <v>4</v>
      </c>
      <c r="I3186" s="62">
        <v>6.67</v>
      </c>
      <c r="J3186" s="55">
        <v>0</v>
      </c>
      <c r="K3186" s="55">
        <v>0</v>
      </c>
      <c r="L3186" s="55">
        <v>0</v>
      </c>
      <c r="M3186" s="55">
        <v>4</v>
      </c>
      <c r="N3186" s="62">
        <v>0</v>
      </c>
      <c r="O3186" s="55">
        <v>0</v>
      </c>
      <c r="P3186" s="55">
        <v>0</v>
      </c>
      <c r="Q3186" s="55">
        <v>100</v>
      </c>
      <c r="R3186" s="55">
        <v>1</v>
      </c>
      <c r="S3186" s="55" t="s">
        <v>2709</v>
      </c>
    </row>
    <row r="3187" spans="1:19" ht="27.6" hidden="1" x14ac:dyDescent="0.25">
      <c r="A3187" s="49">
        <v>330</v>
      </c>
      <c r="B3187" s="59" t="s">
        <v>293</v>
      </c>
      <c r="C3187" s="59" t="s">
        <v>294</v>
      </c>
      <c r="D3187" s="60" t="s">
        <v>5798</v>
      </c>
      <c r="E3187" s="59" t="s">
        <v>167</v>
      </c>
      <c r="F3187" s="63" t="s">
        <v>2361</v>
      </c>
      <c r="G3187" s="55">
        <v>9000</v>
      </c>
      <c r="H3187" s="55">
        <v>225</v>
      </c>
      <c r="I3187" s="62">
        <v>2.5</v>
      </c>
      <c r="J3187" s="55">
        <v>133</v>
      </c>
      <c r="K3187" s="55">
        <v>27</v>
      </c>
      <c r="L3187" s="55">
        <v>9</v>
      </c>
      <c r="M3187" s="55">
        <v>56</v>
      </c>
      <c r="N3187" s="62">
        <v>59.1</v>
      </c>
      <c r="O3187" s="55">
        <v>12</v>
      </c>
      <c r="P3187" s="55">
        <v>4</v>
      </c>
      <c r="Q3187" s="55">
        <v>24.9</v>
      </c>
      <c r="R3187" s="55">
        <v>28</v>
      </c>
      <c r="S3187" s="55" t="s">
        <v>2927</v>
      </c>
    </row>
    <row r="3188" spans="1:19" ht="55.2" hidden="1" x14ac:dyDescent="0.25">
      <c r="A3188" s="49">
        <v>330</v>
      </c>
      <c r="B3188" s="59" t="s">
        <v>293</v>
      </c>
      <c r="C3188" s="59" t="s">
        <v>294</v>
      </c>
      <c r="D3188" s="60" t="s">
        <v>5799</v>
      </c>
      <c r="E3188" s="59" t="s">
        <v>171</v>
      </c>
      <c r="F3188" s="63" t="s">
        <v>2467</v>
      </c>
      <c r="G3188" s="55">
        <v>10000</v>
      </c>
      <c r="H3188" s="55">
        <v>400</v>
      </c>
      <c r="I3188" s="62">
        <v>4</v>
      </c>
      <c r="J3188" s="55">
        <v>344</v>
      </c>
      <c r="K3188" s="55">
        <v>16</v>
      </c>
      <c r="L3188" s="55">
        <v>4</v>
      </c>
      <c r="M3188" s="55">
        <v>36</v>
      </c>
      <c r="N3188" s="62">
        <v>86</v>
      </c>
      <c r="O3188" s="55">
        <v>4</v>
      </c>
      <c r="P3188" s="55">
        <v>1.1000000000000001</v>
      </c>
      <c r="Q3188" s="55">
        <v>8.9</v>
      </c>
      <c r="R3188" s="55">
        <v>27</v>
      </c>
      <c r="S3188" s="55" t="s">
        <v>3654</v>
      </c>
    </row>
    <row r="3189" spans="1:19" ht="27.6" hidden="1" x14ac:dyDescent="0.25">
      <c r="A3189" s="49">
        <v>371</v>
      </c>
      <c r="B3189" s="59" t="s">
        <v>293</v>
      </c>
      <c r="C3189" s="59" t="s">
        <v>636</v>
      </c>
      <c r="D3189" s="60" t="s">
        <v>5800</v>
      </c>
      <c r="E3189" s="59" t="s">
        <v>171</v>
      </c>
      <c r="F3189" s="63" t="s">
        <v>721</v>
      </c>
      <c r="G3189" s="55">
        <v>3750</v>
      </c>
      <c r="H3189" s="55">
        <v>225</v>
      </c>
      <c r="I3189" s="62">
        <v>6</v>
      </c>
      <c r="J3189" s="55">
        <v>173</v>
      </c>
      <c r="K3189" s="55">
        <v>25</v>
      </c>
      <c r="L3189" s="55">
        <v>9</v>
      </c>
      <c r="M3189" s="55">
        <v>18</v>
      </c>
      <c r="N3189" s="62">
        <v>77</v>
      </c>
      <c r="O3189" s="55">
        <v>11</v>
      </c>
      <c r="P3189" s="55">
        <v>3.8</v>
      </c>
      <c r="Q3189" s="55">
        <v>8.1999999999999993</v>
      </c>
      <c r="R3189" s="55">
        <v>16</v>
      </c>
      <c r="S3189" s="55" t="s">
        <v>3654</v>
      </c>
    </row>
    <row r="3190" spans="1:19" ht="55.2" hidden="1" x14ac:dyDescent="0.25">
      <c r="A3190" s="49">
        <v>380</v>
      </c>
      <c r="B3190" s="59" t="s">
        <v>244</v>
      </c>
      <c r="C3190" s="59" t="s">
        <v>245</v>
      </c>
      <c r="D3190" s="60" t="s">
        <v>5801</v>
      </c>
      <c r="E3190" s="59" t="s">
        <v>167</v>
      </c>
      <c r="F3190" s="63" t="s">
        <v>2470</v>
      </c>
      <c r="G3190" s="55">
        <v>137000</v>
      </c>
      <c r="H3190" s="55">
        <v>2946</v>
      </c>
      <c r="I3190" s="62">
        <v>2.15</v>
      </c>
      <c r="J3190" s="55">
        <v>1657</v>
      </c>
      <c r="K3190" s="55">
        <v>493</v>
      </c>
      <c r="L3190" s="55">
        <v>27</v>
      </c>
      <c r="M3190" s="55">
        <v>769</v>
      </c>
      <c r="N3190" s="62">
        <v>56.26</v>
      </c>
      <c r="O3190" s="55">
        <v>16.72</v>
      </c>
      <c r="P3190" s="55">
        <v>0.9</v>
      </c>
      <c r="Q3190" s="55">
        <v>26.12</v>
      </c>
      <c r="R3190" s="55">
        <v>373</v>
      </c>
      <c r="S3190" s="55" t="s">
        <v>2661</v>
      </c>
    </row>
    <row r="3191" spans="1:19" ht="69" hidden="1" x14ac:dyDescent="0.25">
      <c r="A3191" s="49">
        <v>380</v>
      </c>
      <c r="B3191" s="59" t="s">
        <v>244</v>
      </c>
      <c r="C3191" s="59" t="s">
        <v>245</v>
      </c>
      <c r="D3191" s="60" t="s">
        <v>5802</v>
      </c>
      <c r="E3191" s="59" t="s">
        <v>171</v>
      </c>
      <c r="F3191" s="63" t="s">
        <v>2471</v>
      </c>
      <c r="G3191" s="55">
        <v>161000</v>
      </c>
      <c r="H3191" s="55">
        <v>4331</v>
      </c>
      <c r="I3191" s="62">
        <v>2.69</v>
      </c>
      <c r="J3191" s="55">
        <v>2229</v>
      </c>
      <c r="K3191" s="55">
        <v>494</v>
      </c>
      <c r="L3191" s="55">
        <v>134</v>
      </c>
      <c r="M3191" s="55">
        <v>1474</v>
      </c>
      <c r="N3191" s="62">
        <v>51.46</v>
      </c>
      <c r="O3191" s="55">
        <v>11.41</v>
      </c>
      <c r="P3191" s="55">
        <v>3.09</v>
      </c>
      <c r="Q3191" s="55">
        <v>34.03</v>
      </c>
      <c r="R3191" s="55">
        <v>652</v>
      </c>
      <c r="S3191" s="55" t="s">
        <v>2782</v>
      </c>
    </row>
    <row r="3192" spans="1:19" ht="27.6" hidden="1" x14ac:dyDescent="0.25">
      <c r="A3192" s="49">
        <v>395</v>
      </c>
      <c r="B3192" s="59" t="s">
        <v>293</v>
      </c>
      <c r="C3192" s="59" t="s">
        <v>294</v>
      </c>
      <c r="D3192" s="60" t="s">
        <v>5803</v>
      </c>
      <c r="E3192" s="59" t="s">
        <v>167</v>
      </c>
      <c r="F3192" s="63" t="s">
        <v>586</v>
      </c>
      <c r="G3192" s="55">
        <v>25800</v>
      </c>
      <c r="H3192" s="55">
        <v>5676</v>
      </c>
      <c r="I3192" s="62">
        <v>22</v>
      </c>
      <c r="J3192" s="55">
        <v>1203</v>
      </c>
      <c r="K3192" s="55">
        <v>176</v>
      </c>
      <c r="L3192" s="55">
        <v>74</v>
      </c>
      <c r="M3192" s="55">
        <v>4223</v>
      </c>
      <c r="N3192" s="62">
        <v>21.2</v>
      </c>
      <c r="O3192" s="55">
        <v>3.1</v>
      </c>
      <c r="P3192" s="55">
        <v>1.3</v>
      </c>
      <c r="Q3192" s="55">
        <v>74.400000000000006</v>
      </c>
      <c r="R3192" s="55">
        <v>1526</v>
      </c>
      <c r="S3192" s="55" t="s">
        <v>4965</v>
      </c>
    </row>
    <row r="3193" spans="1:19" ht="41.4" hidden="1" x14ac:dyDescent="0.25">
      <c r="A3193" s="49">
        <v>395</v>
      </c>
      <c r="B3193" s="59" t="s">
        <v>293</v>
      </c>
      <c r="C3193" s="59" t="s">
        <v>294</v>
      </c>
      <c r="D3193" s="60" t="s">
        <v>5804</v>
      </c>
      <c r="E3193" s="59" t="s">
        <v>171</v>
      </c>
      <c r="F3193" s="63" t="s">
        <v>5805</v>
      </c>
      <c r="G3193" s="55">
        <v>24000</v>
      </c>
      <c r="H3193" s="55">
        <v>3216</v>
      </c>
      <c r="I3193" s="62">
        <v>13.4</v>
      </c>
      <c r="J3193" s="55">
        <v>656</v>
      </c>
      <c r="K3193" s="55">
        <v>187</v>
      </c>
      <c r="L3193" s="55">
        <v>0</v>
      </c>
      <c r="M3193" s="55">
        <v>2373</v>
      </c>
      <c r="N3193" s="62">
        <v>20.399999999999999</v>
      </c>
      <c r="O3193" s="55">
        <v>5.8</v>
      </c>
      <c r="P3193" s="55">
        <v>0</v>
      </c>
      <c r="Q3193" s="55">
        <v>73.8</v>
      </c>
      <c r="R3193" s="55">
        <v>859</v>
      </c>
      <c r="S3193" s="55" t="s">
        <v>3466</v>
      </c>
    </row>
    <row r="3194" spans="1:19" ht="41.4" hidden="1" x14ac:dyDescent="0.25">
      <c r="A3194" s="49">
        <v>395</v>
      </c>
      <c r="B3194" s="59" t="s">
        <v>293</v>
      </c>
      <c r="C3194" s="59" t="s">
        <v>294</v>
      </c>
      <c r="D3194" s="60" t="s">
        <v>5804</v>
      </c>
      <c r="E3194" s="59" t="s">
        <v>167</v>
      </c>
      <c r="F3194" s="63" t="s">
        <v>5805</v>
      </c>
      <c r="G3194" s="55">
        <v>21500</v>
      </c>
      <c r="H3194" s="55">
        <v>3721</v>
      </c>
      <c r="I3194" s="62">
        <v>17.3</v>
      </c>
      <c r="J3194" s="55">
        <v>603</v>
      </c>
      <c r="K3194" s="55">
        <v>190</v>
      </c>
      <c r="L3194" s="55">
        <v>0</v>
      </c>
      <c r="M3194" s="55">
        <v>2928</v>
      </c>
      <c r="N3194" s="62">
        <v>16.2</v>
      </c>
      <c r="O3194" s="55">
        <v>5.0999999999999996</v>
      </c>
      <c r="P3194" s="55">
        <v>0</v>
      </c>
      <c r="Q3194" s="55">
        <v>78.7</v>
      </c>
      <c r="R3194" s="55">
        <v>1049</v>
      </c>
      <c r="S3194" s="55" t="s">
        <v>3466</v>
      </c>
    </row>
    <row r="3195" spans="1:19" ht="55.2" hidden="1" x14ac:dyDescent="0.25">
      <c r="A3195" s="49">
        <v>395</v>
      </c>
      <c r="B3195" s="59" t="s">
        <v>293</v>
      </c>
      <c r="C3195" s="59" t="s">
        <v>294</v>
      </c>
      <c r="D3195" s="60" t="s">
        <v>3630</v>
      </c>
      <c r="E3195" s="59" t="s">
        <v>171</v>
      </c>
      <c r="F3195" s="63" t="s">
        <v>5806</v>
      </c>
      <c r="G3195" s="55">
        <v>21500</v>
      </c>
      <c r="H3195" s="55">
        <v>3698</v>
      </c>
      <c r="I3195" s="62">
        <v>17.2</v>
      </c>
      <c r="J3195" s="55">
        <v>599</v>
      </c>
      <c r="K3195" s="55">
        <v>189</v>
      </c>
      <c r="L3195" s="55">
        <v>0</v>
      </c>
      <c r="M3195" s="55">
        <v>2910</v>
      </c>
      <c r="N3195" s="62">
        <v>16.2</v>
      </c>
      <c r="O3195" s="55">
        <v>5.0999999999999996</v>
      </c>
      <c r="P3195" s="55">
        <v>0</v>
      </c>
      <c r="Q3195" s="55">
        <v>78.7</v>
      </c>
      <c r="R3195" s="55">
        <v>1042</v>
      </c>
      <c r="S3195" s="55" t="s">
        <v>4247</v>
      </c>
    </row>
    <row r="3196" spans="1:19" ht="55.2" hidden="1" x14ac:dyDescent="0.25">
      <c r="A3196" s="49">
        <v>395</v>
      </c>
      <c r="B3196" s="59" t="s">
        <v>293</v>
      </c>
      <c r="C3196" s="59" t="s">
        <v>294</v>
      </c>
      <c r="D3196" s="60" t="s">
        <v>3630</v>
      </c>
      <c r="E3196" s="59" t="s">
        <v>167</v>
      </c>
      <c r="F3196" s="63" t="s">
        <v>5806</v>
      </c>
      <c r="G3196" s="55">
        <v>16200</v>
      </c>
      <c r="H3196" s="55">
        <v>2916</v>
      </c>
      <c r="I3196" s="62">
        <v>18</v>
      </c>
      <c r="J3196" s="55">
        <v>472</v>
      </c>
      <c r="K3196" s="55">
        <v>149</v>
      </c>
      <c r="L3196" s="55">
        <v>0</v>
      </c>
      <c r="M3196" s="55">
        <v>2295</v>
      </c>
      <c r="N3196" s="62">
        <v>16.2</v>
      </c>
      <c r="O3196" s="55">
        <v>5.0999999999999996</v>
      </c>
      <c r="P3196" s="55">
        <v>0</v>
      </c>
      <c r="Q3196" s="55">
        <v>78.7</v>
      </c>
      <c r="R3196" s="55">
        <v>822</v>
      </c>
      <c r="S3196" s="55" t="s">
        <v>3752</v>
      </c>
    </row>
    <row r="3197" spans="1:19" ht="27.6" hidden="1" x14ac:dyDescent="0.25">
      <c r="A3197" s="49">
        <v>395</v>
      </c>
      <c r="B3197" s="59" t="s">
        <v>293</v>
      </c>
      <c r="C3197" s="59" t="s">
        <v>294</v>
      </c>
      <c r="D3197" s="60" t="s">
        <v>5807</v>
      </c>
      <c r="E3197" s="59" t="s">
        <v>171</v>
      </c>
      <c r="F3197" s="63" t="s">
        <v>435</v>
      </c>
      <c r="G3197" s="55">
        <v>7550</v>
      </c>
      <c r="H3197" s="55">
        <v>1359</v>
      </c>
      <c r="I3197" s="62">
        <v>18</v>
      </c>
      <c r="J3197" s="55">
        <v>220</v>
      </c>
      <c r="K3197" s="55">
        <v>69</v>
      </c>
      <c r="L3197" s="55">
        <v>0</v>
      </c>
      <c r="M3197" s="55">
        <v>1070</v>
      </c>
      <c r="N3197" s="62">
        <v>16.2</v>
      </c>
      <c r="O3197" s="55">
        <v>5.0999999999999996</v>
      </c>
      <c r="P3197" s="55">
        <v>0</v>
      </c>
      <c r="Q3197" s="55">
        <v>78.7</v>
      </c>
      <c r="R3197" s="55">
        <v>383</v>
      </c>
      <c r="S3197" s="55" t="s">
        <v>3752</v>
      </c>
    </row>
    <row r="3198" spans="1:19" ht="27.6" hidden="1" x14ac:dyDescent="0.25">
      <c r="A3198" s="49">
        <v>395</v>
      </c>
      <c r="B3198" s="59" t="s">
        <v>293</v>
      </c>
      <c r="C3198" s="59" t="s">
        <v>294</v>
      </c>
      <c r="D3198" s="60" t="s">
        <v>5807</v>
      </c>
      <c r="E3198" s="59" t="s">
        <v>167</v>
      </c>
      <c r="F3198" s="63" t="s">
        <v>435</v>
      </c>
      <c r="G3198" s="55">
        <v>4350</v>
      </c>
      <c r="H3198" s="55">
        <v>523</v>
      </c>
      <c r="I3198" s="62">
        <v>12</v>
      </c>
      <c r="J3198" s="55">
        <v>85</v>
      </c>
      <c r="K3198" s="55">
        <v>27</v>
      </c>
      <c r="L3198" s="55">
        <v>0</v>
      </c>
      <c r="M3198" s="55">
        <v>411</v>
      </c>
      <c r="N3198" s="62">
        <v>16.2</v>
      </c>
      <c r="O3198" s="55">
        <v>5.0999999999999996</v>
      </c>
      <c r="P3198" s="55">
        <v>0</v>
      </c>
      <c r="Q3198" s="55">
        <v>78.7</v>
      </c>
      <c r="R3198" s="55">
        <v>147</v>
      </c>
      <c r="S3198" s="55" t="s">
        <v>3752</v>
      </c>
    </row>
    <row r="3199" spans="1:19" ht="41.4" hidden="1" x14ac:dyDescent="0.25">
      <c r="A3199" s="49">
        <v>395</v>
      </c>
      <c r="B3199" s="59" t="s">
        <v>560</v>
      </c>
      <c r="C3199" s="59" t="s">
        <v>429</v>
      </c>
      <c r="D3199" s="60" t="s">
        <v>5808</v>
      </c>
      <c r="E3199" s="59" t="s">
        <v>171</v>
      </c>
      <c r="F3199" s="63" t="s">
        <v>2476</v>
      </c>
      <c r="G3199" s="55">
        <v>3960</v>
      </c>
      <c r="H3199" s="55">
        <v>634</v>
      </c>
      <c r="I3199" s="62">
        <v>16</v>
      </c>
      <c r="J3199" s="55">
        <v>133</v>
      </c>
      <c r="K3199" s="55">
        <v>70</v>
      </c>
      <c r="L3199" s="55">
        <v>51</v>
      </c>
      <c r="M3199" s="55">
        <v>380</v>
      </c>
      <c r="N3199" s="62">
        <v>21</v>
      </c>
      <c r="O3199" s="55">
        <v>11</v>
      </c>
      <c r="P3199" s="55">
        <v>8</v>
      </c>
      <c r="Q3199" s="55">
        <v>60</v>
      </c>
      <c r="R3199" s="55">
        <v>150</v>
      </c>
      <c r="S3199" s="55" t="s">
        <v>3024</v>
      </c>
    </row>
    <row r="3200" spans="1:19" ht="41.4" hidden="1" x14ac:dyDescent="0.25">
      <c r="A3200" s="49">
        <v>395</v>
      </c>
      <c r="B3200" s="59" t="s">
        <v>560</v>
      </c>
      <c r="C3200" s="59" t="s">
        <v>429</v>
      </c>
      <c r="D3200" s="60" t="s">
        <v>5808</v>
      </c>
      <c r="E3200" s="59" t="s">
        <v>167</v>
      </c>
      <c r="F3200" s="63" t="s">
        <v>2476</v>
      </c>
      <c r="G3200" s="55">
        <v>4200</v>
      </c>
      <c r="H3200" s="55">
        <v>1181</v>
      </c>
      <c r="I3200" s="62">
        <v>28.12</v>
      </c>
      <c r="J3200" s="55">
        <v>432</v>
      </c>
      <c r="K3200" s="55">
        <v>88</v>
      </c>
      <c r="L3200" s="55">
        <v>64</v>
      </c>
      <c r="M3200" s="55">
        <v>597</v>
      </c>
      <c r="N3200" s="62">
        <v>36.58</v>
      </c>
      <c r="O3200" s="55">
        <v>7.45</v>
      </c>
      <c r="P3200" s="55">
        <v>5.42</v>
      </c>
      <c r="Q3200" s="55">
        <v>50.55</v>
      </c>
      <c r="R3200" s="55">
        <v>239</v>
      </c>
      <c r="S3200" s="55" t="s">
        <v>2721</v>
      </c>
    </row>
    <row r="3201" spans="1:19" ht="27.6" hidden="1" x14ac:dyDescent="0.25">
      <c r="A3201" s="49">
        <v>395</v>
      </c>
      <c r="B3201" s="59" t="s">
        <v>560</v>
      </c>
      <c r="C3201" s="59" t="s">
        <v>429</v>
      </c>
      <c r="D3201" s="60" t="s">
        <v>3208</v>
      </c>
      <c r="E3201" s="59" t="s">
        <v>171</v>
      </c>
      <c r="F3201" s="63" t="s">
        <v>2046</v>
      </c>
      <c r="G3201" s="55">
        <v>10001</v>
      </c>
      <c r="H3201" s="55">
        <v>840</v>
      </c>
      <c r="I3201" s="62">
        <v>24</v>
      </c>
      <c r="J3201" s="55">
        <v>176</v>
      </c>
      <c r="K3201" s="55">
        <v>34</v>
      </c>
      <c r="L3201" s="55">
        <v>34</v>
      </c>
      <c r="M3201" s="55">
        <v>596</v>
      </c>
      <c r="N3201" s="62">
        <v>21</v>
      </c>
      <c r="O3201" s="55">
        <v>4</v>
      </c>
      <c r="P3201" s="55">
        <v>4</v>
      </c>
      <c r="Q3201" s="55">
        <v>71</v>
      </c>
      <c r="R3201" s="55">
        <v>220</v>
      </c>
      <c r="S3201" s="55" t="s">
        <v>2650</v>
      </c>
    </row>
    <row r="3202" spans="1:19" ht="41.4" hidden="1" x14ac:dyDescent="0.25">
      <c r="A3202" s="49">
        <v>395</v>
      </c>
      <c r="B3202" s="59" t="s">
        <v>560</v>
      </c>
      <c r="C3202" s="59" t="s">
        <v>429</v>
      </c>
      <c r="D3202" s="60" t="s">
        <v>5809</v>
      </c>
      <c r="E3202" s="59" t="s">
        <v>171</v>
      </c>
      <c r="F3202" s="63" t="s">
        <v>1958</v>
      </c>
      <c r="G3202" s="55">
        <v>2750</v>
      </c>
      <c r="H3202" s="55">
        <v>706</v>
      </c>
      <c r="I3202" s="62">
        <v>25.67</v>
      </c>
      <c r="J3202" s="55">
        <v>158</v>
      </c>
      <c r="K3202" s="55">
        <v>16</v>
      </c>
      <c r="L3202" s="55">
        <v>94</v>
      </c>
      <c r="M3202" s="55">
        <v>438</v>
      </c>
      <c r="N3202" s="62">
        <v>22.38</v>
      </c>
      <c r="O3202" s="55">
        <v>2.27</v>
      </c>
      <c r="P3202" s="55">
        <v>13.31</v>
      </c>
      <c r="Q3202" s="55">
        <v>62.04</v>
      </c>
      <c r="R3202" s="55">
        <v>172</v>
      </c>
      <c r="S3202" s="55" t="s">
        <v>2709</v>
      </c>
    </row>
    <row r="3203" spans="1:19" ht="27.6" hidden="1" x14ac:dyDescent="0.25">
      <c r="A3203" s="49">
        <v>395</v>
      </c>
      <c r="B3203" s="59" t="s">
        <v>560</v>
      </c>
      <c r="C3203" s="59" t="s">
        <v>561</v>
      </c>
      <c r="D3203" s="60" t="s">
        <v>5810</v>
      </c>
      <c r="E3203" s="59" t="s">
        <v>171</v>
      </c>
      <c r="F3203" s="63" t="s">
        <v>2477</v>
      </c>
      <c r="G3203" s="55">
        <v>6800</v>
      </c>
      <c r="H3203" s="55">
        <v>816</v>
      </c>
      <c r="I3203" s="62">
        <v>12</v>
      </c>
      <c r="J3203" s="55">
        <v>155</v>
      </c>
      <c r="K3203" s="55">
        <v>49</v>
      </c>
      <c r="L3203" s="55">
        <v>32</v>
      </c>
      <c r="M3203" s="55">
        <v>580</v>
      </c>
      <c r="N3203" s="62">
        <v>19</v>
      </c>
      <c r="O3203" s="55">
        <v>6</v>
      </c>
      <c r="P3203" s="55">
        <v>3.9</v>
      </c>
      <c r="Q3203" s="55">
        <v>71.099999999999994</v>
      </c>
      <c r="R3203" s="55">
        <v>215</v>
      </c>
      <c r="S3203" s="55" t="s">
        <v>3332</v>
      </c>
    </row>
    <row r="3204" spans="1:19" ht="27.6" hidden="1" x14ac:dyDescent="0.25">
      <c r="A3204" s="49">
        <v>395</v>
      </c>
      <c r="B3204" s="59" t="s">
        <v>560</v>
      </c>
      <c r="C3204" s="59" t="s">
        <v>561</v>
      </c>
      <c r="D3204" s="60" t="s">
        <v>5810</v>
      </c>
      <c r="E3204" s="59" t="s">
        <v>167</v>
      </c>
      <c r="F3204" s="63" t="s">
        <v>2477</v>
      </c>
      <c r="G3204" s="55">
        <v>6700</v>
      </c>
      <c r="H3204" s="55">
        <v>582</v>
      </c>
      <c r="I3204" s="62">
        <v>8.6999999999999993</v>
      </c>
      <c r="J3204" s="55">
        <v>54</v>
      </c>
      <c r="K3204" s="55">
        <v>17</v>
      </c>
      <c r="L3204" s="55">
        <v>6</v>
      </c>
      <c r="M3204" s="55">
        <v>505</v>
      </c>
      <c r="N3204" s="62">
        <v>9.3000000000000007</v>
      </c>
      <c r="O3204" s="55">
        <v>3</v>
      </c>
      <c r="P3204" s="55">
        <v>1.1000000000000001</v>
      </c>
      <c r="Q3204" s="55">
        <v>86.6</v>
      </c>
      <c r="R3204" s="55">
        <v>179</v>
      </c>
      <c r="S3204" s="55" t="s">
        <v>3649</v>
      </c>
    </row>
    <row r="3205" spans="1:19" ht="55.2" hidden="1" x14ac:dyDescent="0.25">
      <c r="A3205" s="49">
        <v>395</v>
      </c>
      <c r="B3205" s="59" t="s">
        <v>560</v>
      </c>
      <c r="C3205" s="59" t="s">
        <v>561</v>
      </c>
      <c r="D3205" s="60" t="s">
        <v>5811</v>
      </c>
      <c r="E3205" s="59" t="s">
        <v>171</v>
      </c>
      <c r="F3205" s="63" t="s">
        <v>2478</v>
      </c>
      <c r="G3205" s="55">
        <v>7000</v>
      </c>
      <c r="H3205" s="55">
        <v>770</v>
      </c>
      <c r="I3205" s="62">
        <v>11</v>
      </c>
      <c r="J3205" s="55">
        <v>177</v>
      </c>
      <c r="K3205" s="55">
        <v>54</v>
      </c>
      <c r="L3205" s="55">
        <v>30</v>
      </c>
      <c r="M3205" s="55">
        <v>509</v>
      </c>
      <c r="N3205" s="62">
        <v>23</v>
      </c>
      <c r="O3205" s="55">
        <v>7</v>
      </c>
      <c r="P3205" s="55">
        <v>3.9</v>
      </c>
      <c r="Q3205" s="55">
        <v>66.099999999999994</v>
      </c>
      <c r="R3205" s="55">
        <v>191</v>
      </c>
      <c r="S3205" s="55" t="s">
        <v>3332</v>
      </c>
    </row>
    <row r="3206" spans="1:19" ht="55.2" hidden="1" x14ac:dyDescent="0.25">
      <c r="A3206" s="49">
        <v>395</v>
      </c>
      <c r="B3206" s="59" t="s">
        <v>560</v>
      </c>
      <c r="C3206" s="59" t="s">
        <v>561</v>
      </c>
      <c r="D3206" s="60" t="s">
        <v>5811</v>
      </c>
      <c r="E3206" s="59" t="s">
        <v>167</v>
      </c>
      <c r="F3206" s="63" t="s">
        <v>2478</v>
      </c>
      <c r="G3206" s="55">
        <v>7800</v>
      </c>
      <c r="H3206" s="55">
        <v>1295</v>
      </c>
      <c r="I3206" s="62">
        <v>16.600000000000001</v>
      </c>
      <c r="J3206" s="55">
        <v>199</v>
      </c>
      <c r="K3206" s="55">
        <v>80</v>
      </c>
      <c r="L3206" s="55">
        <v>16</v>
      </c>
      <c r="M3206" s="55">
        <v>1000</v>
      </c>
      <c r="N3206" s="62">
        <v>15.4</v>
      </c>
      <c r="O3206" s="55">
        <v>6.2</v>
      </c>
      <c r="P3206" s="55">
        <v>1.2</v>
      </c>
      <c r="Q3206" s="55">
        <v>77.2</v>
      </c>
      <c r="R3206" s="55">
        <v>362</v>
      </c>
      <c r="S3206" s="55" t="s">
        <v>3550</v>
      </c>
    </row>
    <row r="3207" spans="1:19" ht="69" hidden="1" x14ac:dyDescent="0.25">
      <c r="A3207" s="49">
        <v>395</v>
      </c>
      <c r="B3207" s="59" t="s">
        <v>560</v>
      </c>
      <c r="C3207" s="59" t="s">
        <v>561</v>
      </c>
      <c r="D3207" s="60" t="s">
        <v>5812</v>
      </c>
      <c r="E3207" s="59" t="s">
        <v>171</v>
      </c>
      <c r="F3207" s="63" t="s">
        <v>2480</v>
      </c>
      <c r="G3207" s="55">
        <v>6200</v>
      </c>
      <c r="H3207" s="55">
        <v>1468</v>
      </c>
      <c r="I3207" s="62">
        <v>23.68</v>
      </c>
      <c r="J3207" s="55">
        <v>714</v>
      </c>
      <c r="K3207" s="55">
        <v>44</v>
      </c>
      <c r="L3207" s="55">
        <v>26</v>
      </c>
      <c r="M3207" s="55">
        <v>684</v>
      </c>
      <c r="N3207" s="62">
        <v>48.64</v>
      </c>
      <c r="O3207" s="55">
        <v>3</v>
      </c>
      <c r="P3207" s="55">
        <v>1.77</v>
      </c>
      <c r="Q3207" s="55">
        <v>46.59</v>
      </c>
      <c r="R3207" s="55">
        <v>269</v>
      </c>
      <c r="S3207" s="55" t="s">
        <v>2711</v>
      </c>
    </row>
    <row r="3208" spans="1:19" ht="69" hidden="1" x14ac:dyDescent="0.25">
      <c r="A3208" s="49">
        <v>395</v>
      </c>
      <c r="B3208" s="59" t="s">
        <v>560</v>
      </c>
      <c r="C3208" s="59" t="s">
        <v>561</v>
      </c>
      <c r="D3208" s="60" t="s">
        <v>5812</v>
      </c>
      <c r="E3208" s="59" t="s">
        <v>167</v>
      </c>
      <c r="F3208" s="63" t="s">
        <v>2480</v>
      </c>
      <c r="G3208" s="55">
        <v>7700</v>
      </c>
      <c r="H3208" s="55">
        <v>847</v>
      </c>
      <c r="I3208" s="62">
        <v>11</v>
      </c>
      <c r="J3208" s="55">
        <v>182</v>
      </c>
      <c r="K3208" s="55">
        <v>42</v>
      </c>
      <c r="L3208" s="55">
        <v>17</v>
      </c>
      <c r="M3208" s="55">
        <v>606</v>
      </c>
      <c r="N3208" s="62">
        <v>21.5</v>
      </c>
      <c r="O3208" s="55">
        <v>5</v>
      </c>
      <c r="P3208" s="55">
        <v>2</v>
      </c>
      <c r="Q3208" s="55">
        <v>71.5</v>
      </c>
      <c r="R3208" s="55">
        <v>222</v>
      </c>
      <c r="S3208" s="55" t="s">
        <v>3433</v>
      </c>
    </row>
    <row r="3209" spans="1:19" ht="41.4" hidden="1" x14ac:dyDescent="0.25">
      <c r="A3209" s="49">
        <v>395</v>
      </c>
      <c r="B3209" s="59" t="s">
        <v>560</v>
      </c>
      <c r="C3209" s="59" t="s">
        <v>561</v>
      </c>
      <c r="D3209" s="60" t="s">
        <v>5813</v>
      </c>
      <c r="E3209" s="59" t="s">
        <v>167</v>
      </c>
      <c r="F3209" s="63" t="s">
        <v>2481</v>
      </c>
      <c r="G3209" s="55">
        <v>15600</v>
      </c>
      <c r="H3209" s="55">
        <v>936</v>
      </c>
      <c r="I3209" s="62">
        <v>6</v>
      </c>
      <c r="J3209" s="55">
        <v>281</v>
      </c>
      <c r="K3209" s="55">
        <v>94</v>
      </c>
      <c r="L3209" s="55">
        <v>9</v>
      </c>
      <c r="M3209" s="55">
        <v>552</v>
      </c>
      <c r="N3209" s="62">
        <v>30</v>
      </c>
      <c r="O3209" s="55">
        <v>10</v>
      </c>
      <c r="P3209" s="55">
        <v>1</v>
      </c>
      <c r="Q3209" s="55">
        <v>59</v>
      </c>
      <c r="R3209" s="55">
        <v>210</v>
      </c>
      <c r="S3209" s="55" t="s">
        <v>3433</v>
      </c>
    </row>
    <row r="3210" spans="1:19" ht="27.6" hidden="1" x14ac:dyDescent="0.25">
      <c r="A3210" s="49">
        <v>395</v>
      </c>
      <c r="B3210" s="59" t="s">
        <v>560</v>
      </c>
      <c r="C3210" s="59" t="s">
        <v>561</v>
      </c>
      <c r="D3210" s="60" t="s">
        <v>5814</v>
      </c>
      <c r="E3210" s="59" t="s">
        <v>171</v>
      </c>
      <c r="F3210" s="63" t="s">
        <v>2482</v>
      </c>
      <c r="G3210" s="55">
        <v>17000</v>
      </c>
      <c r="H3210" s="55">
        <v>511</v>
      </c>
      <c r="I3210" s="62">
        <v>3</v>
      </c>
      <c r="J3210" s="55">
        <v>179</v>
      </c>
      <c r="K3210" s="55">
        <v>97</v>
      </c>
      <c r="L3210" s="55">
        <v>6</v>
      </c>
      <c r="M3210" s="55">
        <v>229</v>
      </c>
      <c r="N3210" s="62">
        <v>35</v>
      </c>
      <c r="O3210" s="55">
        <v>19</v>
      </c>
      <c r="P3210" s="55">
        <v>1.1000000000000001</v>
      </c>
      <c r="Q3210" s="55">
        <v>44.9</v>
      </c>
      <c r="R3210" s="55">
        <v>95</v>
      </c>
      <c r="S3210" s="55" t="s">
        <v>3550</v>
      </c>
    </row>
    <row r="3211" spans="1:19" ht="27.6" hidden="1" x14ac:dyDescent="0.25">
      <c r="A3211" s="49">
        <v>395</v>
      </c>
      <c r="B3211" s="59" t="s">
        <v>560</v>
      </c>
      <c r="C3211" s="59" t="s">
        <v>561</v>
      </c>
      <c r="D3211" s="60" t="s">
        <v>5814</v>
      </c>
      <c r="E3211" s="59" t="s">
        <v>167</v>
      </c>
      <c r="F3211" s="63" t="s">
        <v>2482</v>
      </c>
      <c r="G3211" s="55">
        <v>13100</v>
      </c>
      <c r="H3211" s="55">
        <v>709</v>
      </c>
      <c r="I3211" s="62">
        <v>5.41</v>
      </c>
      <c r="J3211" s="55">
        <v>352</v>
      </c>
      <c r="K3211" s="55">
        <v>51</v>
      </c>
      <c r="L3211" s="55">
        <v>20</v>
      </c>
      <c r="M3211" s="55">
        <v>286</v>
      </c>
      <c r="N3211" s="62">
        <v>49.65</v>
      </c>
      <c r="O3211" s="55">
        <v>7.23</v>
      </c>
      <c r="P3211" s="55">
        <v>2.78</v>
      </c>
      <c r="Q3211" s="55">
        <v>40.33</v>
      </c>
      <c r="R3211" s="55">
        <v>119</v>
      </c>
      <c r="S3211" s="55" t="s">
        <v>2773</v>
      </c>
    </row>
    <row r="3212" spans="1:19" ht="41.4" hidden="1" x14ac:dyDescent="0.25">
      <c r="A3212" s="49">
        <v>395</v>
      </c>
      <c r="B3212" s="59" t="s">
        <v>560</v>
      </c>
      <c r="C3212" s="59" t="s">
        <v>561</v>
      </c>
      <c r="D3212" s="60" t="s">
        <v>5815</v>
      </c>
      <c r="E3212" s="59" t="s">
        <v>167</v>
      </c>
      <c r="F3212" s="63" t="s">
        <v>5816</v>
      </c>
      <c r="G3212" s="55">
        <v>7800</v>
      </c>
      <c r="H3212" s="55">
        <v>1022</v>
      </c>
      <c r="I3212" s="62">
        <v>13.1</v>
      </c>
      <c r="J3212" s="55">
        <v>656</v>
      </c>
      <c r="K3212" s="55">
        <v>23</v>
      </c>
      <c r="L3212" s="55">
        <v>65</v>
      </c>
      <c r="M3212" s="55">
        <v>278</v>
      </c>
      <c r="N3212" s="62">
        <v>64.19</v>
      </c>
      <c r="O3212" s="55">
        <v>2.25</v>
      </c>
      <c r="P3212" s="55">
        <v>6.36</v>
      </c>
      <c r="Q3212" s="55">
        <v>27.2</v>
      </c>
      <c r="R3212" s="55">
        <v>131</v>
      </c>
      <c r="S3212" s="55" t="s">
        <v>2709</v>
      </c>
    </row>
    <row r="3213" spans="1:19" ht="27.6" hidden="1" x14ac:dyDescent="0.25">
      <c r="A3213" s="49">
        <v>395</v>
      </c>
      <c r="B3213" s="59" t="s">
        <v>560</v>
      </c>
      <c r="C3213" s="59" t="s">
        <v>564</v>
      </c>
      <c r="D3213" s="60" t="s">
        <v>5817</v>
      </c>
      <c r="E3213" s="59" t="s">
        <v>171</v>
      </c>
      <c r="F3213" s="63" t="s">
        <v>2485</v>
      </c>
      <c r="G3213" s="55">
        <v>9450</v>
      </c>
      <c r="H3213" s="55">
        <v>1459</v>
      </c>
      <c r="I3213" s="62">
        <v>15.44</v>
      </c>
      <c r="J3213" s="55">
        <v>845</v>
      </c>
      <c r="K3213" s="55">
        <v>157</v>
      </c>
      <c r="L3213" s="55">
        <v>118</v>
      </c>
      <c r="M3213" s="55">
        <v>339</v>
      </c>
      <c r="N3213" s="62">
        <v>57.92</v>
      </c>
      <c r="O3213" s="55">
        <v>10.76</v>
      </c>
      <c r="P3213" s="55">
        <v>8.09</v>
      </c>
      <c r="Q3213" s="55">
        <v>23.24</v>
      </c>
      <c r="R3213" s="55">
        <v>178</v>
      </c>
      <c r="S3213" s="55" t="s">
        <v>2721</v>
      </c>
    </row>
    <row r="3214" spans="1:19" ht="27.6" hidden="1" x14ac:dyDescent="0.25">
      <c r="A3214" s="49">
        <v>395</v>
      </c>
      <c r="B3214" s="59" t="s">
        <v>560</v>
      </c>
      <c r="C3214" s="59" t="s">
        <v>564</v>
      </c>
      <c r="D3214" s="60" t="s">
        <v>5817</v>
      </c>
      <c r="E3214" s="59" t="s">
        <v>167</v>
      </c>
      <c r="F3214" s="63" t="s">
        <v>2485</v>
      </c>
      <c r="G3214" s="55">
        <v>5050</v>
      </c>
      <c r="H3214" s="55">
        <v>1553</v>
      </c>
      <c r="I3214" s="62">
        <v>30.75</v>
      </c>
      <c r="J3214" s="55">
        <v>790</v>
      </c>
      <c r="K3214" s="55">
        <v>150</v>
      </c>
      <c r="L3214" s="55">
        <v>104</v>
      </c>
      <c r="M3214" s="55">
        <v>509</v>
      </c>
      <c r="N3214" s="62">
        <v>50.87</v>
      </c>
      <c r="O3214" s="55">
        <v>9.66</v>
      </c>
      <c r="P3214" s="55">
        <v>6.7</v>
      </c>
      <c r="Q3214" s="55">
        <v>32.78</v>
      </c>
      <c r="R3214" s="55">
        <v>232</v>
      </c>
      <c r="S3214" s="55" t="s">
        <v>2721</v>
      </c>
    </row>
    <row r="3215" spans="1:19" ht="41.4" hidden="1" x14ac:dyDescent="0.25">
      <c r="A3215" s="49">
        <v>395</v>
      </c>
      <c r="B3215" s="59" t="s">
        <v>560</v>
      </c>
      <c r="C3215" s="59" t="s">
        <v>564</v>
      </c>
      <c r="D3215" s="60" t="s">
        <v>5818</v>
      </c>
      <c r="E3215" s="59" t="s">
        <v>167</v>
      </c>
      <c r="F3215" s="63" t="s">
        <v>2486</v>
      </c>
      <c r="G3215" s="55">
        <v>4550</v>
      </c>
      <c r="H3215" s="55">
        <v>505</v>
      </c>
      <c r="I3215" s="62">
        <v>11.11</v>
      </c>
      <c r="J3215" s="55">
        <v>68</v>
      </c>
      <c r="K3215" s="55">
        <v>50</v>
      </c>
      <c r="L3215" s="55">
        <v>17</v>
      </c>
      <c r="M3215" s="55">
        <v>370</v>
      </c>
      <c r="N3215" s="62">
        <v>13.51</v>
      </c>
      <c r="O3215" s="55">
        <v>9.9499999999999993</v>
      </c>
      <c r="P3215" s="55">
        <v>3.32</v>
      </c>
      <c r="Q3215" s="55">
        <v>73.22</v>
      </c>
      <c r="R3215" s="55">
        <v>137</v>
      </c>
      <c r="S3215" s="55" t="s">
        <v>3649</v>
      </c>
    </row>
    <row r="3216" spans="1:19" ht="82.8" hidden="1" x14ac:dyDescent="0.25">
      <c r="A3216" s="49">
        <v>395</v>
      </c>
      <c r="B3216" s="59" t="s">
        <v>560</v>
      </c>
      <c r="C3216" s="59" t="s">
        <v>564</v>
      </c>
      <c r="D3216" s="60" t="s">
        <v>5819</v>
      </c>
      <c r="E3216" s="59" t="s">
        <v>171</v>
      </c>
      <c r="F3216" s="63" t="s">
        <v>2487</v>
      </c>
      <c r="G3216" s="55">
        <v>4900</v>
      </c>
      <c r="H3216" s="55">
        <v>930</v>
      </c>
      <c r="I3216" s="62">
        <v>18.98</v>
      </c>
      <c r="J3216" s="55">
        <v>494</v>
      </c>
      <c r="K3216" s="55">
        <v>73</v>
      </c>
      <c r="L3216" s="55">
        <v>59</v>
      </c>
      <c r="M3216" s="55">
        <v>304</v>
      </c>
      <c r="N3216" s="62">
        <v>53.12</v>
      </c>
      <c r="O3216" s="55">
        <v>7.85</v>
      </c>
      <c r="P3216" s="55">
        <v>6.34</v>
      </c>
      <c r="Q3216" s="55">
        <v>32.69</v>
      </c>
      <c r="R3216" s="55">
        <v>138</v>
      </c>
      <c r="S3216" s="55" t="s">
        <v>2721</v>
      </c>
    </row>
    <row r="3217" spans="1:19" ht="82.8" hidden="1" x14ac:dyDescent="0.25">
      <c r="A3217" s="49">
        <v>395</v>
      </c>
      <c r="B3217" s="59" t="s">
        <v>560</v>
      </c>
      <c r="C3217" s="59" t="s">
        <v>564</v>
      </c>
      <c r="D3217" s="60" t="s">
        <v>5819</v>
      </c>
      <c r="E3217" s="59" t="s">
        <v>167</v>
      </c>
      <c r="F3217" s="63" t="s">
        <v>2487</v>
      </c>
      <c r="G3217" s="55">
        <v>4100</v>
      </c>
      <c r="H3217" s="55">
        <v>860</v>
      </c>
      <c r="I3217" s="62">
        <v>20.98</v>
      </c>
      <c r="J3217" s="55">
        <v>373</v>
      </c>
      <c r="K3217" s="55">
        <v>94</v>
      </c>
      <c r="L3217" s="55">
        <v>72</v>
      </c>
      <c r="M3217" s="55">
        <v>321</v>
      </c>
      <c r="N3217" s="62">
        <v>43.37</v>
      </c>
      <c r="O3217" s="55">
        <v>10.93</v>
      </c>
      <c r="P3217" s="55">
        <v>8.3699999999999992</v>
      </c>
      <c r="Q3217" s="55">
        <v>37.33</v>
      </c>
      <c r="R3217" s="55">
        <v>143</v>
      </c>
      <c r="S3217" s="55" t="s">
        <v>2721</v>
      </c>
    </row>
    <row r="3218" spans="1:19" ht="27.6" hidden="1" x14ac:dyDescent="0.25">
      <c r="A3218" s="49">
        <v>395</v>
      </c>
      <c r="B3218" s="59" t="s">
        <v>560</v>
      </c>
      <c r="C3218" s="59" t="s">
        <v>564</v>
      </c>
      <c r="D3218" s="60" t="s">
        <v>5820</v>
      </c>
      <c r="E3218" s="59" t="s">
        <v>171</v>
      </c>
      <c r="F3218" s="63" t="s">
        <v>2489</v>
      </c>
      <c r="G3218" s="55">
        <v>3150</v>
      </c>
      <c r="H3218" s="55">
        <v>388</v>
      </c>
      <c r="I3218" s="62">
        <v>12.32</v>
      </c>
      <c r="J3218" s="55">
        <v>91</v>
      </c>
      <c r="K3218" s="55">
        <v>37</v>
      </c>
      <c r="L3218" s="55">
        <v>23</v>
      </c>
      <c r="M3218" s="55">
        <v>237</v>
      </c>
      <c r="N3218" s="62">
        <v>23.56</v>
      </c>
      <c r="O3218" s="55">
        <v>9.42</v>
      </c>
      <c r="P3218" s="55">
        <v>6.02</v>
      </c>
      <c r="Q3218" s="55">
        <v>60.99</v>
      </c>
      <c r="R3218" s="55">
        <v>92</v>
      </c>
      <c r="S3218" s="55" t="s">
        <v>2991</v>
      </c>
    </row>
    <row r="3219" spans="1:19" ht="55.2" hidden="1" x14ac:dyDescent="0.25">
      <c r="A3219" s="49">
        <v>395</v>
      </c>
      <c r="B3219" s="59" t="s">
        <v>560</v>
      </c>
      <c r="C3219" s="59" t="s">
        <v>564</v>
      </c>
      <c r="D3219" s="60" t="s">
        <v>5821</v>
      </c>
      <c r="E3219" s="59" t="s">
        <v>171</v>
      </c>
      <c r="F3219" s="63" t="s">
        <v>2490</v>
      </c>
      <c r="G3219" s="55">
        <v>4000</v>
      </c>
      <c r="H3219" s="55">
        <v>824</v>
      </c>
      <c r="I3219" s="62">
        <v>20.6</v>
      </c>
      <c r="J3219" s="55">
        <v>437</v>
      </c>
      <c r="K3219" s="55">
        <v>59</v>
      </c>
      <c r="L3219" s="55">
        <v>34</v>
      </c>
      <c r="M3219" s="55">
        <v>294</v>
      </c>
      <c r="N3219" s="62">
        <v>53.03</v>
      </c>
      <c r="O3219" s="55">
        <v>7.16</v>
      </c>
      <c r="P3219" s="55">
        <v>4.13</v>
      </c>
      <c r="Q3219" s="55">
        <v>35.68</v>
      </c>
      <c r="R3219" s="55">
        <v>127</v>
      </c>
      <c r="S3219" s="55" t="s">
        <v>2721</v>
      </c>
    </row>
    <row r="3220" spans="1:19" ht="55.2" hidden="1" x14ac:dyDescent="0.25">
      <c r="A3220" s="49">
        <v>395</v>
      </c>
      <c r="B3220" s="59" t="s">
        <v>560</v>
      </c>
      <c r="C3220" s="59" t="s">
        <v>564</v>
      </c>
      <c r="D3220" s="60" t="s">
        <v>5821</v>
      </c>
      <c r="E3220" s="59" t="s">
        <v>167</v>
      </c>
      <c r="F3220" s="63" t="s">
        <v>2490</v>
      </c>
      <c r="G3220" s="55">
        <v>3650</v>
      </c>
      <c r="H3220" s="55">
        <v>270</v>
      </c>
      <c r="I3220" s="62">
        <v>7.39</v>
      </c>
      <c r="J3220" s="55">
        <v>54</v>
      </c>
      <c r="K3220" s="55">
        <v>21</v>
      </c>
      <c r="L3220" s="55">
        <v>17</v>
      </c>
      <c r="M3220" s="55">
        <v>178</v>
      </c>
      <c r="N3220" s="62">
        <v>20.079999999999998</v>
      </c>
      <c r="O3220" s="55">
        <v>7.79</v>
      </c>
      <c r="P3220" s="55">
        <v>6.15</v>
      </c>
      <c r="Q3220" s="55">
        <v>65.98</v>
      </c>
      <c r="R3220" s="55">
        <v>68</v>
      </c>
      <c r="S3220" s="55" t="s">
        <v>3649</v>
      </c>
    </row>
    <row r="3221" spans="1:19" ht="27.6" hidden="1" x14ac:dyDescent="0.25">
      <c r="A3221" s="49">
        <v>395</v>
      </c>
      <c r="B3221" s="59" t="s">
        <v>560</v>
      </c>
      <c r="C3221" s="59" t="s">
        <v>564</v>
      </c>
      <c r="D3221" s="60" t="s">
        <v>5822</v>
      </c>
      <c r="E3221" s="59" t="s">
        <v>167</v>
      </c>
      <c r="F3221" s="63" t="s">
        <v>2491</v>
      </c>
      <c r="G3221" s="55">
        <v>3300</v>
      </c>
      <c r="H3221" s="55">
        <v>652</v>
      </c>
      <c r="I3221" s="62">
        <v>19.760000000000002</v>
      </c>
      <c r="J3221" s="55">
        <v>288</v>
      </c>
      <c r="K3221" s="55">
        <v>39</v>
      </c>
      <c r="L3221" s="55">
        <v>25</v>
      </c>
      <c r="M3221" s="55">
        <v>300</v>
      </c>
      <c r="N3221" s="62">
        <v>44.17</v>
      </c>
      <c r="O3221" s="55">
        <v>5.98</v>
      </c>
      <c r="P3221" s="55">
        <v>3.83</v>
      </c>
      <c r="Q3221" s="55">
        <v>46.01</v>
      </c>
      <c r="R3221" s="55">
        <v>121</v>
      </c>
      <c r="S3221" s="55" t="s">
        <v>2721</v>
      </c>
    </row>
    <row r="3222" spans="1:19" ht="27.6" hidden="1" x14ac:dyDescent="0.25">
      <c r="A3222" s="49">
        <v>395</v>
      </c>
      <c r="B3222" s="59" t="s">
        <v>560</v>
      </c>
      <c r="C3222" s="59" t="s">
        <v>564</v>
      </c>
      <c r="D3222" s="60" t="s">
        <v>5823</v>
      </c>
      <c r="E3222" s="59" t="s">
        <v>167</v>
      </c>
      <c r="F3222" s="63" t="s">
        <v>2492</v>
      </c>
      <c r="G3222" s="55">
        <v>3500</v>
      </c>
      <c r="H3222" s="55">
        <v>712</v>
      </c>
      <c r="I3222" s="62">
        <v>20.34</v>
      </c>
      <c r="J3222" s="55">
        <v>288</v>
      </c>
      <c r="K3222" s="55">
        <v>66</v>
      </c>
      <c r="L3222" s="55">
        <v>55</v>
      </c>
      <c r="M3222" s="55">
        <v>303</v>
      </c>
      <c r="N3222" s="62">
        <v>40.450000000000003</v>
      </c>
      <c r="O3222" s="55">
        <v>9.27</v>
      </c>
      <c r="P3222" s="55">
        <v>7.72</v>
      </c>
      <c r="Q3222" s="55">
        <v>42.56</v>
      </c>
      <c r="R3222" s="55">
        <v>129</v>
      </c>
      <c r="S3222" s="55" t="s">
        <v>2721</v>
      </c>
    </row>
    <row r="3223" spans="1:19" ht="27.6" hidden="1" x14ac:dyDescent="0.25">
      <c r="A3223" s="49">
        <v>395</v>
      </c>
      <c r="B3223" s="59" t="s">
        <v>560</v>
      </c>
      <c r="C3223" s="59" t="s">
        <v>564</v>
      </c>
      <c r="D3223" s="60" t="s">
        <v>5824</v>
      </c>
      <c r="E3223" s="59" t="s">
        <v>171</v>
      </c>
      <c r="F3223" s="63" t="s">
        <v>5825</v>
      </c>
      <c r="G3223" s="55">
        <v>4050</v>
      </c>
      <c r="H3223" s="55">
        <v>439</v>
      </c>
      <c r="I3223" s="62">
        <v>10.83</v>
      </c>
      <c r="J3223" s="55">
        <v>111</v>
      </c>
      <c r="K3223" s="55">
        <v>18</v>
      </c>
      <c r="L3223" s="55">
        <v>4</v>
      </c>
      <c r="M3223" s="55">
        <v>306</v>
      </c>
      <c r="N3223" s="62">
        <v>25.3</v>
      </c>
      <c r="O3223" s="55">
        <v>4.0999999999999996</v>
      </c>
      <c r="P3223" s="55">
        <v>0.9</v>
      </c>
      <c r="Q3223" s="55">
        <v>69.7</v>
      </c>
      <c r="R3223" s="55">
        <v>112</v>
      </c>
      <c r="S3223" s="55" t="s">
        <v>2661</v>
      </c>
    </row>
    <row r="3224" spans="1:19" ht="41.4" hidden="1" x14ac:dyDescent="0.25">
      <c r="A3224" s="49">
        <v>395</v>
      </c>
      <c r="B3224" s="59" t="s">
        <v>560</v>
      </c>
      <c r="C3224" s="59" t="s">
        <v>564</v>
      </c>
      <c r="D3224" s="60" t="s">
        <v>5826</v>
      </c>
      <c r="E3224" s="59" t="s">
        <v>171</v>
      </c>
      <c r="F3224" s="63" t="s">
        <v>566</v>
      </c>
      <c r="G3224" s="55">
        <v>3950</v>
      </c>
      <c r="H3224" s="55">
        <v>780</v>
      </c>
      <c r="I3224" s="62">
        <v>9.8699999999999992</v>
      </c>
      <c r="J3224" s="55">
        <v>235</v>
      </c>
      <c r="K3224" s="55">
        <v>135</v>
      </c>
      <c r="L3224" s="55">
        <v>97</v>
      </c>
      <c r="M3224" s="55">
        <v>313</v>
      </c>
      <c r="N3224" s="62">
        <v>30.13</v>
      </c>
      <c r="O3224" s="55">
        <v>17.309999999999999</v>
      </c>
      <c r="P3224" s="55">
        <v>12.44</v>
      </c>
      <c r="Q3224" s="55">
        <v>40.130000000000003</v>
      </c>
      <c r="R3224" s="55">
        <v>143</v>
      </c>
      <c r="S3224" s="55" t="s">
        <v>2721</v>
      </c>
    </row>
    <row r="3225" spans="1:19" ht="55.2" hidden="1" x14ac:dyDescent="0.25">
      <c r="A3225" s="49">
        <v>395</v>
      </c>
      <c r="B3225" s="59" t="s">
        <v>460</v>
      </c>
      <c r="C3225" s="59" t="s">
        <v>1104</v>
      </c>
      <c r="D3225" s="60" t="s">
        <v>5827</v>
      </c>
      <c r="E3225" s="59" t="s">
        <v>192</v>
      </c>
      <c r="F3225" s="63" t="s">
        <v>2493</v>
      </c>
      <c r="G3225" s="55">
        <v>18800</v>
      </c>
      <c r="H3225" s="55">
        <v>753</v>
      </c>
      <c r="I3225" s="62">
        <v>8.01</v>
      </c>
      <c r="J3225" s="55">
        <v>105</v>
      </c>
      <c r="K3225" s="55">
        <v>53</v>
      </c>
      <c r="L3225" s="55">
        <v>23</v>
      </c>
      <c r="M3225" s="55">
        <v>572</v>
      </c>
      <c r="N3225" s="62">
        <v>13.94</v>
      </c>
      <c r="O3225" s="55">
        <v>7.04</v>
      </c>
      <c r="P3225" s="55">
        <v>3.05</v>
      </c>
      <c r="Q3225" s="55">
        <v>75.959999999999994</v>
      </c>
      <c r="R3225" s="55">
        <v>209</v>
      </c>
      <c r="S3225" s="55" t="s">
        <v>2709</v>
      </c>
    </row>
    <row r="3226" spans="1:19" ht="27.6" hidden="1" x14ac:dyDescent="0.25">
      <c r="A3226" s="49">
        <v>395</v>
      </c>
      <c r="B3226" s="59" t="s">
        <v>297</v>
      </c>
      <c r="C3226" s="59" t="s">
        <v>957</v>
      </c>
      <c r="D3226" s="60" t="s">
        <v>5828</v>
      </c>
      <c r="E3226" s="59" t="s">
        <v>171</v>
      </c>
      <c r="F3226" s="63" t="s">
        <v>2494</v>
      </c>
      <c r="G3226" s="55">
        <v>9400</v>
      </c>
      <c r="H3226" s="55">
        <v>753</v>
      </c>
      <c r="I3226" s="62">
        <v>8.01</v>
      </c>
      <c r="J3226" s="55">
        <v>105</v>
      </c>
      <c r="K3226" s="55">
        <v>53</v>
      </c>
      <c r="L3226" s="55">
        <v>23</v>
      </c>
      <c r="M3226" s="55">
        <v>572</v>
      </c>
      <c r="N3226" s="62">
        <v>14</v>
      </c>
      <c r="O3226" s="55">
        <v>7</v>
      </c>
      <c r="P3226" s="55">
        <v>3</v>
      </c>
      <c r="Q3226" s="55">
        <v>76</v>
      </c>
      <c r="R3226" s="55">
        <v>209</v>
      </c>
      <c r="S3226" s="55" t="s">
        <v>2709</v>
      </c>
    </row>
    <row r="3227" spans="1:19" ht="27.6" hidden="1" x14ac:dyDescent="0.25">
      <c r="A3227" s="49">
        <v>395</v>
      </c>
      <c r="B3227" s="59" t="s">
        <v>297</v>
      </c>
      <c r="C3227" s="59" t="s">
        <v>957</v>
      </c>
      <c r="D3227" s="60" t="s">
        <v>5828</v>
      </c>
      <c r="E3227" s="59" t="s">
        <v>167</v>
      </c>
      <c r="F3227" s="63" t="s">
        <v>2494</v>
      </c>
      <c r="G3227" s="55">
        <v>5900</v>
      </c>
      <c r="H3227" s="55">
        <v>923</v>
      </c>
      <c r="I3227" s="62">
        <v>15.64</v>
      </c>
      <c r="J3227" s="55">
        <v>128</v>
      </c>
      <c r="K3227" s="55">
        <v>54</v>
      </c>
      <c r="L3227" s="55">
        <v>32</v>
      </c>
      <c r="M3227" s="55">
        <v>709</v>
      </c>
      <c r="N3227" s="62">
        <v>13.87</v>
      </c>
      <c r="O3227" s="55">
        <v>5.85</v>
      </c>
      <c r="P3227" s="55">
        <v>3.47</v>
      </c>
      <c r="Q3227" s="55">
        <v>76.81</v>
      </c>
      <c r="R3227" s="55">
        <v>259</v>
      </c>
      <c r="S3227" s="55" t="s">
        <v>2721</v>
      </c>
    </row>
    <row r="3228" spans="1:19" ht="27.6" hidden="1" x14ac:dyDescent="0.25">
      <c r="A3228" s="49">
        <v>395</v>
      </c>
      <c r="B3228" s="59" t="s">
        <v>297</v>
      </c>
      <c r="C3228" s="59" t="s">
        <v>957</v>
      </c>
      <c r="D3228" s="60" t="s">
        <v>5829</v>
      </c>
      <c r="E3228" s="59" t="s">
        <v>167</v>
      </c>
      <c r="F3228" s="63" t="s">
        <v>5830</v>
      </c>
      <c r="G3228" s="55">
        <v>4900</v>
      </c>
      <c r="H3228" s="55">
        <v>917</v>
      </c>
      <c r="I3228" s="62">
        <v>18.71</v>
      </c>
      <c r="J3228" s="55">
        <v>95</v>
      </c>
      <c r="K3228" s="55">
        <v>47</v>
      </c>
      <c r="L3228" s="55">
        <v>38</v>
      </c>
      <c r="M3228" s="55">
        <v>737</v>
      </c>
      <c r="N3228" s="62">
        <v>10.36</v>
      </c>
      <c r="O3228" s="55">
        <v>5.13</v>
      </c>
      <c r="P3228" s="55">
        <v>4.1399999999999997</v>
      </c>
      <c r="Q3228" s="55">
        <v>80.37</v>
      </c>
      <c r="R3228" s="55">
        <v>268</v>
      </c>
      <c r="S3228" s="55" t="s">
        <v>2721</v>
      </c>
    </row>
    <row r="3229" spans="1:19" ht="27.6" hidden="1" x14ac:dyDescent="0.25">
      <c r="A3229" s="49">
        <v>395</v>
      </c>
      <c r="B3229" s="59" t="s">
        <v>297</v>
      </c>
      <c r="C3229" s="59" t="s">
        <v>957</v>
      </c>
      <c r="D3229" s="60" t="s">
        <v>5831</v>
      </c>
      <c r="E3229" s="59" t="s">
        <v>171</v>
      </c>
      <c r="F3229" s="63" t="s">
        <v>5832</v>
      </c>
      <c r="G3229" s="55">
        <v>5800</v>
      </c>
      <c r="H3229" s="55">
        <v>811</v>
      </c>
      <c r="I3229" s="62">
        <v>13.98</v>
      </c>
      <c r="J3229" s="55">
        <v>322</v>
      </c>
      <c r="K3229" s="55">
        <v>29</v>
      </c>
      <c r="L3229" s="55">
        <v>16</v>
      </c>
      <c r="M3229" s="55">
        <v>444</v>
      </c>
      <c r="N3229" s="62">
        <v>39.700000000000003</v>
      </c>
      <c r="O3229" s="55">
        <v>3.58</v>
      </c>
      <c r="P3229" s="55">
        <v>1.97</v>
      </c>
      <c r="Q3229" s="55">
        <v>54.75</v>
      </c>
      <c r="R3229" s="55">
        <v>169</v>
      </c>
      <c r="S3229" s="55" t="s">
        <v>2709</v>
      </c>
    </row>
    <row r="3230" spans="1:19" ht="27.6" hidden="1" x14ac:dyDescent="0.25">
      <c r="A3230" s="49">
        <v>395</v>
      </c>
      <c r="B3230" s="59" t="s">
        <v>297</v>
      </c>
      <c r="C3230" s="59" t="s">
        <v>957</v>
      </c>
      <c r="D3230" s="60" t="s">
        <v>5831</v>
      </c>
      <c r="E3230" s="59" t="s">
        <v>167</v>
      </c>
      <c r="F3230" s="63" t="s">
        <v>5832</v>
      </c>
      <c r="G3230" s="55">
        <v>6000</v>
      </c>
      <c r="H3230" s="55">
        <v>792</v>
      </c>
      <c r="I3230" s="62">
        <v>13.2</v>
      </c>
      <c r="J3230" s="55">
        <v>314</v>
      </c>
      <c r="K3230" s="55">
        <v>28</v>
      </c>
      <c r="L3230" s="55">
        <v>16</v>
      </c>
      <c r="M3230" s="55">
        <v>434</v>
      </c>
      <c r="N3230" s="62">
        <v>39.69</v>
      </c>
      <c r="O3230" s="55">
        <v>3.56</v>
      </c>
      <c r="P3230" s="55">
        <v>2.02</v>
      </c>
      <c r="Q3230" s="55">
        <v>54.74</v>
      </c>
      <c r="R3230" s="55">
        <v>166</v>
      </c>
      <c r="S3230" s="55" t="s">
        <v>2709</v>
      </c>
    </row>
    <row r="3231" spans="1:19" ht="27.6" hidden="1" x14ac:dyDescent="0.25">
      <c r="A3231" s="49">
        <v>395</v>
      </c>
      <c r="B3231" s="59" t="s">
        <v>297</v>
      </c>
      <c r="C3231" s="59" t="s">
        <v>957</v>
      </c>
      <c r="D3231" s="60" t="s">
        <v>5833</v>
      </c>
      <c r="E3231" s="59" t="s">
        <v>167</v>
      </c>
      <c r="F3231" s="63" t="s">
        <v>5834</v>
      </c>
      <c r="G3231" s="55">
        <v>7600</v>
      </c>
      <c r="H3231" s="55">
        <v>789</v>
      </c>
      <c r="I3231" s="62">
        <v>10.38</v>
      </c>
      <c r="J3231" s="55">
        <v>104</v>
      </c>
      <c r="K3231" s="55">
        <v>42</v>
      </c>
      <c r="L3231" s="55">
        <v>23</v>
      </c>
      <c r="M3231" s="55">
        <v>620</v>
      </c>
      <c r="N3231" s="62">
        <v>13.2</v>
      </c>
      <c r="O3231" s="55">
        <v>5.29</v>
      </c>
      <c r="P3231" s="55">
        <v>2.9</v>
      </c>
      <c r="Q3231" s="55">
        <v>78.61</v>
      </c>
      <c r="R3231" s="55">
        <v>225</v>
      </c>
      <c r="S3231" s="55" t="s">
        <v>2709</v>
      </c>
    </row>
    <row r="3232" spans="1:19" ht="27.6" hidden="1" x14ac:dyDescent="0.25">
      <c r="A3232" s="49">
        <v>395</v>
      </c>
      <c r="B3232" s="59" t="s">
        <v>297</v>
      </c>
      <c r="C3232" s="59" t="s">
        <v>957</v>
      </c>
      <c r="D3232" s="60" t="s">
        <v>5835</v>
      </c>
      <c r="E3232" s="59" t="s">
        <v>171</v>
      </c>
      <c r="F3232" s="63" t="s">
        <v>2498</v>
      </c>
      <c r="G3232" s="55">
        <v>8200</v>
      </c>
      <c r="H3232" s="55">
        <v>895</v>
      </c>
      <c r="I3232" s="62">
        <v>10.91</v>
      </c>
      <c r="J3232" s="55">
        <v>118</v>
      </c>
      <c r="K3232" s="55">
        <v>47</v>
      </c>
      <c r="L3232" s="55">
        <v>26</v>
      </c>
      <c r="M3232" s="55">
        <v>704</v>
      </c>
      <c r="N3232" s="62">
        <v>13.18</v>
      </c>
      <c r="O3232" s="55">
        <v>5.25</v>
      </c>
      <c r="P3232" s="55">
        <v>2.91</v>
      </c>
      <c r="Q3232" s="55">
        <v>78.66</v>
      </c>
      <c r="R3232" s="55">
        <v>255</v>
      </c>
      <c r="S3232" s="55" t="s">
        <v>2721</v>
      </c>
    </row>
    <row r="3233" spans="1:19" ht="27.6" hidden="1" x14ac:dyDescent="0.25">
      <c r="A3233" s="49">
        <v>395</v>
      </c>
      <c r="B3233" s="59" t="s">
        <v>297</v>
      </c>
      <c r="C3233" s="59" t="s">
        <v>957</v>
      </c>
      <c r="D3233" s="60" t="s">
        <v>5835</v>
      </c>
      <c r="E3233" s="59" t="s">
        <v>167</v>
      </c>
      <c r="F3233" s="63" t="s">
        <v>2498</v>
      </c>
      <c r="G3233" s="55">
        <v>3750</v>
      </c>
      <c r="H3233" s="55">
        <v>378</v>
      </c>
      <c r="I3233" s="62">
        <v>10.08</v>
      </c>
      <c r="J3233" s="55">
        <v>50</v>
      </c>
      <c r="K3233" s="55">
        <v>20</v>
      </c>
      <c r="L3233" s="55">
        <v>14</v>
      </c>
      <c r="M3233" s="55">
        <v>294</v>
      </c>
      <c r="N3233" s="62">
        <v>13.23</v>
      </c>
      <c r="O3233" s="55">
        <v>5.29</v>
      </c>
      <c r="P3233" s="55">
        <v>3.7</v>
      </c>
      <c r="Q3233" s="55">
        <v>77.78</v>
      </c>
      <c r="R3233" s="55">
        <v>107</v>
      </c>
      <c r="S3233" s="55" t="s">
        <v>2721</v>
      </c>
    </row>
    <row r="3234" spans="1:19" ht="41.4" hidden="1" x14ac:dyDescent="0.25">
      <c r="A3234" s="49">
        <v>395</v>
      </c>
      <c r="B3234" s="59" t="s">
        <v>297</v>
      </c>
      <c r="C3234" s="59" t="s">
        <v>957</v>
      </c>
      <c r="D3234" s="60" t="s">
        <v>5836</v>
      </c>
      <c r="E3234" s="59" t="s">
        <v>167</v>
      </c>
      <c r="F3234" s="63" t="s">
        <v>5837</v>
      </c>
      <c r="G3234" s="55">
        <v>1500</v>
      </c>
      <c r="H3234" s="55">
        <v>336</v>
      </c>
      <c r="I3234" s="62">
        <v>22.4</v>
      </c>
      <c r="J3234" s="55">
        <v>22</v>
      </c>
      <c r="K3234" s="55">
        <v>16</v>
      </c>
      <c r="L3234" s="55">
        <v>9</v>
      </c>
      <c r="M3234" s="55">
        <v>289</v>
      </c>
      <c r="N3234" s="62">
        <v>6.55</v>
      </c>
      <c r="O3234" s="55">
        <v>4.76</v>
      </c>
      <c r="P3234" s="55">
        <v>2.68</v>
      </c>
      <c r="Q3234" s="55">
        <v>86.01</v>
      </c>
      <c r="R3234" s="55">
        <v>103</v>
      </c>
      <c r="S3234" s="55" t="s">
        <v>2721</v>
      </c>
    </row>
    <row r="3235" spans="1:19" ht="55.2" hidden="1" x14ac:dyDescent="0.25">
      <c r="A3235" s="49">
        <v>395</v>
      </c>
      <c r="B3235" s="59" t="s">
        <v>297</v>
      </c>
      <c r="C3235" s="59" t="s">
        <v>957</v>
      </c>
      <c r="D3235" s="60" t="s">
        <v>5838</v>
      </c>
      <c r="E3235" s="59" t="s">
        <v>167</v>
      </c>
      <c r="F3235" s="63" t="s">
        <v>5839</v>
      </c>
      <c r="G3235" s="55">
        <v>1150</v>
      </c>
      <c r="H3235" s="55">
        <v>361</v>
      </c>
      <c r="I3235" s="62">
        <v>31.3</v>
      </c>
      <c r="J3235" s="55">
        <v>37</v>
      </c>
      <c r="K3235" s="55">
        <v>22</v>
      </c>
      <c r="L3235" s="55">
        <v>17</v>
      </c>
      <c r="M3235" s="55">
        <v>285</v>
      </c>
      <c r="N3235" s="62">
        <v>10.28</v>
      </c>
      <c r="O3235" s="55">
        <v>5.99</v>
      </c>
      <c r="P3235" s="55">
        <v>4.59</v>
      </c>
      <c r="Q3235" s="55">
        <v>79.14</v>
      </c>
      <c r="R3235" s="55">
        <v>104</v>
      </c>
      <c r="S3235" s="55" t="s">
        <v>2709</v>
      </c>
    </row>
    <row r="3236" spans="1:19" ht="27.6" hidden="1" x14ac:dyDescent="0.25">
      <c r="A3236" s="49">
        <v>395</v>
      </c>
      <c r="B3236" s="59" t="s">
        <v>297</v>
      </c>
      <c r="C3236" s="59" t="s">
        <v>957</v>
      </c>
      <c r="D3236" s="60" t="s">
        <v>5840</v>
      </c>
      <c r="E3236" s="59" t="s">
        <v>171</v>
      </c>
      <c r="F3236" s="63" t="s">
        <v>5841</v>
      </c>
      <c r="G3236" s="55">
        <v>1150</v>
      </c>
      <c r="H3236" s="55">
        <v>356</v>
      </c>
      <c r="I3236" s="62">
        <v>30.96</v>
      </c>
      <c r="J3236" s="55">
        <v>37</v>
      </c>
      <c r="K3236" s="55">
        <v>21</v>
      </c>
      <c r="L3236" s="55">
        <v>16</v>
      </c>
      <c r="M3236" s="55">
        <v>282</v>
      </c>
      <c r="N3236" s="62">
        <v>10.39</v>
      </c>
      <c r="O3236" s="55">
        <v>5.9</v>
      </c>
      <c r="P3236" s="55">
        <v>4.49</v>
      </c>
      <c r="Q3236" s="55">
        <v>79.209999999999994</v>
      </c>
      <c r="R3236" s="55">
        <v>103</v>
      </c>
      <c r="S3236" s="55" t="s">
        <v>2721</v>
      </c>
    </row>
    <row r="3237" spans="1:19" ht="27.6" hidden="1" x14ac:dyDescent="0.25">
      <c r="A3237" s="49">
        <v>395</v>
      </c>
      <c r="B3237" s="59" t="s">
        <v>297</v>
      </c>
      <c r="C3237" s="59" t="s">
        <v>957</v>
      </c>
      <c r="D3237" s="60" t="s">
        <v>5840</v>
      </c>
      <c r="E3237" s="59" t="s">
        <v>167</v>
      </c>
      <c r="F3237" s="63" t="s">
        <v>5841</v>
      </c>
      <c r="G3237" s="55">
        <v>990</v>
      </c>
      <c r="H3237" s="55">
        <v>292</v>
      </c>
      <c r="I3237" s="62">
        <v>29.49</v>
      </c>
      <c r="J3237" s="55">
        <v>24</v>
      </c>
      <c r="K3237" s="55">
        <v>15</v>
      </c>
      <c r="L3237" s="55">
        <v>11</v>
      </c>
      <c r="M3237" s="55">
        <v>242</v>
      </c>
      <c r="N3237" s="62">
        <v>8.2200000000000006</v>
      </c>
      <c r="O3237" s="55">
        <v>5.14</v>
      </c>
      <c r="P3237" s="55">
        <v>3.77</v>
      </c>
      <c r="Q3237" s="55">
        <v>82.88</v>
      </c>
      <c r="R3237" s="55">
        <v>87</v>
      </c>
      <c r="S3237" s="55" t="s">
        <v>2721</v>
      </c>
    </row>
    <row r="3238" spans="1:19" ht="27.6" hidden="1" x14ac:dyDescent="0.25">
      <c r="A3238" s="49">
        <v>395</v>
      </c>
      <c r="B3238" s="59" t="s">
        <v>297</v>
      </c>
      <c r="C3238" s="59" t="s">
        <v>957</v>
      </c>
      <c r="D3238" s="60" t="s">
        <v>5842</v>
      </c>
      <c r="E3238" s="59" t="s">
        <v>192</v>
      </c>
      <c r="F3238" s="63" t="s">
        <v>2502</v>
      </c>
      <c r="G3238" s="55">
        <v>850</v>
      </c>
      <c r="H3238" s="55">
        <v>222</v>
      </c>
      <c r="I3238" s="62">
        <v>26.19</v>
      </c>
      <c r="J3238" s="55">
        <v>18</v>
      </c>
      <c r="K3238" s="55">
        <v>11</v>
      </c>
      <c r="L3238" s="55">
        <v>8</v>
      </c>
      <c r="M3238" s="55">
        <v>185</v>
      </c>
      <c r="N3238" s="62">
        <v>8.2799999999999994</v>
      </c>
      <c r="O3238" s="55">
        <v>5.01</v>
      </c>
      <c r="P3238" s="55">
        <v>3.62</v>
      </c>
      <c r="Q3238" s="55">
        <v>83.09</v>
      </c>
      <c r="R3238" s="55">
        <v>67</v>
      </c>
      <c r="S3238" s="55" t="s">
        <v>2709</v>
      </c>
    </row>
    <row r="3239" spans="1:19" ht="55.2" hidden="1" x14ac:dyDescent="0.25">
      <c r="A3239" s="49">
        <v>395</v>
      </c>
      <c r="B3239" s="59" t="s">
        <v>297</v>
      </c>
      <c r="C3239" s="59" t="s">
        <v>957</v>
      </c>
      <c r="D3239" s="60" t="s">
        <v>5843</v>
      </c>
      <c r="E3239" s="59" t="s">
        <v>192</v>
      </c>
      <c r="F3239" s="63" t="s">
        <v>2460</v>
      </c>
      <c r="G3239" s="55">
        <v>850</v>
      </c>
      <c r="H3239" s="55">
        <v>232</v>
      </c>
      <c r="I3239" s="62">
        <v>27.47</v>
      </c>
      <c r="J3239" s="55">
        <v>17</v>
      </c>
      <c r="K3239" s="55">
        <v>16</v>
      </c>
      <c r="L3239" s="55">
        <v>10</v>
      </c>
      <c r="M3239" s="55">
        <v>189</v>
      </c>
      <c r="N3239" s="62">
        <v>7.46</v>
      </c>
      <c r="O3239" s="55">
        <v>7.02</v>
      </c>
      <c r="P3239" s="55">
        <v>4.3899999999999997</v>
      </c>
      <c r="Q3239" s="55">
        <v>81.14</v>
      </c>
      <c r="R3239" s="55">
        <v>69</v>
      </c>
      <c r="S3239" s="55" t="s">
        <v>2709</v>
      </c>
    </row>
    <row r="3240" spans="1:19" ht="55.2" hidden="1" x14ac:dyDescent="0.25">
      <c r="A3240" s="49">
        <v>395</v>
      </c>
      <c r="B3240" s="59" t="s">
        <v>297</v>
      </c>
      <c r="C3240" s="59" t="s">
        <v>1968</v>
      </c>
      <c r="D3240" s="60" t="s">
        <v>5844</v>
      </c>
      <c r="E3240" s="59" t="s">
        <v>192</v>
      </c>
      <c r="F3240" s="63" t="s">
        <v>2460</v>
      </c>
      <c r="G3240" s="55">
        <v>850</v>
      </c>
      <c r="H3240" s="55">
        <v>232</v>
      </c>
      <c r="I3240" s="62">
        <v>27.47</v>
      </c>
      <c r="J3240" s="55">
        <v>17</v>
      </c>
      <c r="K3240" s="55">
        <v>16</v>
      </c>
      <c r="L3240" s="55">
        <v>10</v>
      </c>
      <c r="M3240" s="55">
        <v>189</v>
      </c>
      <c r="N3240" s="62">
        <v>7.46</v>
      </c>
      <c r="O3240" s="55">
        <v>7.02</v>
      </c>
      <c r="P3240" s="55">
        <v>4.3899999999999997</v>
      </c>
      <c r="Q3240" s="55">
        <v>81.14</v>
      </c>
      <c r="R3240" s="55">
        <v>69</v>
      </c>
      <c r="S3240" s="55" t="s">
        <v>2709</v>
      </c>
    </row>
    <row r="3241" spans="1:19" ht="55.2" hidden="1" x14ac:dyDescent="0.25">
      <c r="A3241" s="49">
        <v>395</v>
      </c>
      <c r="B3241" s="59" t="s">
        <v>297</v>
      </c>
      <c r="C3241" s="59" t="s">
        <v>1968</v>
      </c>
      <c r="D3241" s="60" t="s">
        <v>5845</v>
      </c>
      <c r="E3241" s="59" t="s">
        <v>171</v>
      </c>
      <c r="F3241" s="63" t="s">
        <v>5846</v>
      </c>
      <c r="G3241" s="55">
        <v>800</v>
      </c>
      <c r="H3241" s="55">
        <v>233</v>
      </c>
      <c r="I3241" s="62">
        <v>29.23</v>
      </c>
      <c r="J3241" s="55">
        <v>17</v>
      </c>
      <c r="K3241" s="55">
        <v>16</v>
      </c>
      <c r="L3241" s="55">
        <v>10</v>
      </c>
      <c r="M3241" s="55">
        <v>190</v>
      </c>
      <c r="N3241" s="62">
        <v>7.46</v>
      </c>
      <c r="O3241" s="55">
        <v>7.02</v>
      </c>
      <c r="P3241" s="55">
        <v>4.3899999999999997</v>
      </c>
      <c r="Q3241" s="55">
        <v>81.14</v>
      </c>
      <c r="R3241" s="55">
        <v>69</v>
      </c>
      <c r="S3241" s="55" t="s">
        <v>2709</v>
      </c>
    </row>
    <row r="3242" spans="1:19" ht="55.2" hidden="1" x14ac:dyDescent="0.25">
      <c r="A3242" s="49">
        <v>395</v>
      </c>
      <c r="B3242" s="59" t="s">
        <v>297</v>
      </c>
      <c r="C3242" s="59" t="s">
        <v>1968</v>
      </c>
      <c r="D3242" s="60" t="s">
        <v>5845</v>
      </c>
      <c r="E3242" s="59" t="s">
        <v>167</v>
      </c>
      <c r="F3242" s="63" t="s">
        <v>5846</v>
      </c>
      <c r="G3242" s="55">
        <v>1100</v>
      </c>
      <c r="H3242" s="55">
        <v>284</v>
      </c>
      <c r="I3242" s="62">
        <v>25.81</v>
      </c>
      <c r="J3242" s="55">
        <v>24</v>
      </c>
      <c r="K3242" s="55">
        <v>17</v>
      </c>
      <c r="L3242" s="55">
        <v>8</v>
      </c>
      <c r="M3242" s="55">
        <v>235</v>
      </c>
      <c r="N3242" s="62">
        <v>8.49</v>
      </c>
      <c r="O3242" s="55">
        <v>5.9</v>
      </c>
      <c r="P3242" s="55">
        <v>2.95</v>
      </c>
      <c r="Q3242" s="55">
        <v>82.66</v>
      </c>
      <c r="R3242" s="55">
        <v>85</v>
      </c>
      <c r="S3242" s="55" t="s">
        <v>2709</v>
      </c>
    </row>
    <row r="3243" spans="1:19" ht="13.8" hidden="1" x14ac:dyDescent="0.25">
      <c r="A3243" s="49">
        <v>395</v>
      </c>
      <c r="B3243" s="59" t="s">
        <v>297</v>
      </c>
      <c r="C3243" s="59" t="s">
        <v>1968</v>
      </c>
      <c r="D3243" s="60" t="s">
        <v>5476</v>
      </c>
      <c r="E3243" s="59" t="s">
        <v>171</v>
      </c>
      <c r="F3243" s="63" t="s">
        <v>5847</v>
      </c>
      <c r="G3243" s="55">
        <v>1100</v>
      </c>
      <c r="H3243" s="55">
        <v>284</v>
      </c>
      <c r="I3243" s="62">
        <v>25.81</v>
      </c>
      <c r="J3243" s="55">
        <v>24</v>
      </c>
      <c r="K3243" s="55">
        <v>17</v>
      </c>
      <c r="L3243" s="55">
        <v>8</v>
      </c>
      <c r="M3243" s="55">
        <v>235</v>
      </c>
      <c r="N3243" s="62">
        <v>8.49</v>
      </c>
      <c r="O3243" s="55">
        <v>5.9</v>
      </c>
      <c r="P3243" s="55">
        <v>2.95</v>
      </c>
      <c r="Q3243" s="55">
        <v>82.66</v>
      </c>
      <c r="R3243" s="55">
        <v>85</v>
      </c>
      <c r="S3243" s="55" t="s">
        <v>2709</v>
      </c>
    </row>
    <row r="3244" spans="1:19" ht="13.8" hidden="1" x14ac:dyDescent="0.25">
      <c r="A3244" s="49">
        <v>395</v>
      </c>
      <c r="B3244" s="59" t="s">
        <v>297</v>
      </c>
      <c r="C3244" s="59" t="s">
        <v>1968</v>
      </c>
      <c r="D3244" s="60" t="s">
        <v>5476</v>
      </c>
      <c r="E3244" s="59" t="s">
        <v>167</v>
      </c>
      <c r="F3244" s="63" t="s">
        <v>5847</v>
      </c>
      <c r="G3244" s="55">
        <v>1850</v>
      </c>
      <c r="H3244" s="55">
        <v>294</v>
      </c>
      <c r="I3244" s="62">
        <v>15.89</v>
      </c>
      <c r="J3244" s="55">
        <v>65</v>
      </c>
      <c r="K3244" s="55">
        <v>20</v>
      </c>
      <c r="L3244" s="55">
        <v>11</v>
      </c>
      <c r="M3244" s="55">
        <v>198</v>
      </c>
      <c r="N3244" s="62">
        <v>22.03</v>
      </c>
      <c r="O3244" s="55">
        <v>6.64</v>
      </c>
      <c r="P3244" s="55">
        <v>3.85</v>
      </c>
      <c r="Q3244" s="55">
        <v>67.48</v>
      </c>
      <c r="R3244" s="55">
        <v>74</v>
      </c>
      <c r="S3244" s="55" t="s">
        <v>2709</v>
      </c>
    </row>
    <row r="3245" spans="1:19" ht="27.6" hidden="1" x14ac:dyDescent="0.25">
      <c r="A3245" s="49">
        <v>395</v>
      </c>
      <c r="B3245" s="59" t="s">
        <v>297</v>
      </c>
      <c r="C3245" s="59" t="s">
        <v>1968</v>
      </c>
      <c r="D3245" s="60" t="s">
        <v>5848</v>
      </c>
      <c r="E3245" s="59" t="s">
        <v>167</v>
      </c>
      <c r="F3245" s="63" t="s">
        <v>5849</v>
      </c>
      <c r="G3245" s="55">
        <v>5500</v>
      </c>
      <c r="H3245" s="55">
        <v>286</v>
      </c>
      <c r="I3245" s="62">
        <v>5.22</v>
      </c>
      <c r="J3245" s="55">
        <v>63</v>
      </c>
      <c r="K3245" s="55">
        <v>18</v>
      </c>
      <c r="L3245" s="55">
        <v>11</v>
      </c>
      <c r="M3245" s="55">
        <v>194</v>
      </c>
      <c r="N3245" s="62">
        <v>21.99</v>
      </c>
      <c r="O3245" s="55">
        <v>6.38</v>
      </c>
      <c r="P3245" s="55">
        <v>3.9</v>
      </c>
      <c r="Q3245" s="55">
        <v>67.73</v>
      </c>
      <c r="R3245" s="55">
        <v>72</v>
      </c>
      <c r="S3245" s="55" t="s">
        <v>2709</v>
      </c>
    </row>
    <row r="3246" spans="1:19" ht="41.4" hidden="1" x14ac:dyDescent="0.25">
      <c r="A3246" s="49">
        <v>395</v>
      </c>
      <c r="B3246" s="59" t="s">
        <v>297</v>
      </c>
      <c r="C3246" s="59" t="s">
        <v>1968</v>
      </c>
      <c r="D3246" s="60" t="s">
        <v>5850</v>
      </c>
      <c r="E3246" s="59" t="s">
        <v>171</v>
      </c>
      <c r="F3246" s="63" t="s">
        <v>2506</v>
      </c>
      <c r="G3246" s="55">
        <v>5900</v>
      </c>
      <c r="H3246" s="55">
        <v>290</v>
      </c>
      <c r="I3246" s="62">
        <v>4.9000000000000004</v>
      </c>
      <c r="J3246" s="55">
        <v>55</v>
      </c>
      <c r="K3246" s="55">
        <v>25</v>
      </c>
      <c r="L3246" s="55">
        <v>15</v>
      </c>
      <c r="M3246" s="55">
        <v>195</v>
      </c>
      <c r="N3246" s="62">
        <v>19</v>
      </c>
      <c r="O3246" s="55">
        <v>8.6</v>
      </c>
      <c r="P3246" s="55">
        <v>5.0199999999999996</v>
      </c>
      <c r="Q3246" s="55">
        <v>67.38</v>
      </c>
      <c r="R3246" s="55">
        <v>74</v>
      </c>
      <c r="S3246" s="55" t="s">
        <v>2709</v>
      </c>
    </row>
    <row r="3247" spans="1:19" ht="41.4" hidden="1" x14ac:dyDescent="0.25">
      <c r="A3247" s="49">
        <v>395</v>
      </c>
      <c r="B3247" s="59" t="s">
        <v>297</v>
      </c>
      <c r="C3247" s="59" t="s">
        <v>1968</v>
      </c>
      <c r="D3247" s="60" t="s">
        <v>5850</v>
      </c>
      <c r="E3247" s="59" t="s">
        <v>167</v>
      </c>
      <c r="F3247" s="63" t="s">
        <v>2506</v>
      </c>
      <c r="G3247" s="55">
        <v>4900</v>
      </c>
      <c r="H3247" s="55">
        <v>176</v>
      </c>
      <c r="I3247" s="62">
        <v>3.6</v>
      </c>
      <c r="J3247" s="55">
        <v>30</v>
      </c>
      <c r="K3247" s="55">
        <v>21</v>
      </c>
      <c r="L3247" s="55">
        <v>10</v>
      </c>
      <c r="M3247" s="55">
        <v>115</v>
      </c>
      <c r="N3247" s="62">
        <v>16.760000000000002</v>
      </c>
      <c r="O3247" s="55">
        <v>12.14</v>
      </c>
      <c r="P3247" s="55">
        <v>5.78</v>
      </c>
      <c r="Q3247" s="55">
        <v>65.319999999999993</v>
      </c>
      <c r="R3247" s="55">
        <v>44</v>
      </c>
      <c r="S3247" s="55" t="s">
        <v>2709</v>
      </c>
    </row>
    <row r="3248" spans="1:19" ht="82.8" hidden="1" x14ac:dyDescent="0.25">
      <c r="A3248" s="49">
        <v>395</v>
      </c>
      <c r="B3248" s="59" t="s">
        <v>297</v>
      </c>
      <c r="C3248" s="59" t="s">
        <v>1968</v>
      </c>
      <c r="D3248" s="60" t="s">
        <v>5363</v>
      </c>
      <c r="E3248" s="59" t="s">
        <v>171</v>
      </c>
      <c r="F3248" s="63" t="s">
        <v>5851</v>
      </c>
      <c r="G3248" s="55">
        <v>2850</v>
      </c>
      <c r="H3248" s="55">
        <v>163</v>
      </c>
      <c r="I3248" s="62">
        <v>5.71</v>
      </c>
      <c r="J3248" s="55">
        <v>30</v>
      </c>
      <c r="K3248" s="55">
        <v>20</v>
      </c>
      <c r="L3248" s="55">
        <v>6</v>
      </c>
      <c r="M3248" s="55">
        <v>107</v>
      </c>
      <c r="N3248" s="62">
        <v>18.13</v>
      </c>
      <c r="O3248" s="55">
        <v>12.5</v>
      </c>
      <c r="P3248" s="55">
        <v>3.75</v>
      </c>
      <c r="Q3248" s="55">
        <v>65.63</v>
      </c>
      <c r="R3248" s="55">
        <v>41</v>
      </c>
      <c r="S3248" s="55" t="s">
        <v>2709</v>
      </c>
    </row>
    <row r="3249" spans="1:19" ht="27.6" hidden="1" x14ac:dyDescent="0.25">
      <c r="A3249" s="49">
        <v>395</v>
      </c>
      <c r="B3249" s="59" t="s">
        <v>297</v>
      </c>
      <c r="C3249" s="59" t="s">
        <v>1968</v>
      </c>
      <c r="D3249" s="60" t="s">
        <v>5852</v>
      </c>
      <c r="E3249" s="59" t="s">
        <v>171</v>
      </c>
      <c r="F3249" s="63" t="s">
        <v>2508</v>
      </c>
      <c r="G3249" s="55">
        <v>1500</v>
      </c>
      <c r="H3249" s="55">
        <v>194</v>
      </c>
      <c r="I3249" s="62">
        <v>12.87</v>
      </c>
      <c r="J3249" s="55">
        <v>31</v>
      </c>
      <c r="K3249" s="55">
        <v>12</v>
      </c>
      <c r="L3249" s="55">
        <v>6</v>
      </c>
      <c r="M3249" s="55">
        <v>145</v>
      </c>
      <c r="N3249" s="62">
        <v>16</v>
      </c>
      <c r="O3249" s="55">
        <v>6</v>
      </c>
      <c r="P3249" s="55">
        <v>3</v>
      </c>
      <c r="Q3249" s="55">
        <v>75</v>
      </c>
      <c r="R3249" s="55">
        <v>53</v>
      </c>
      <c r="S3249" s="55" t="s">
        <v>2709</v>
      </c>
    </row>
    <row r="3250" spans="1:19" ht="27.6" hidden="1" x14ac:dyDescent="0.25">
      <c r="A3250" s="49">
        <v>395</v>
      </c>
      <c r="B3250" s="59" t="s">
        <v>297</v>
      </c>
      <c r="C3250" s="59" t="s">
        <v>1968</v>
      </c>
      <c r="D3250" s="60" t="s">
        <v>5852</v>
      </c>
      <c r="E3250" s="59" t="s">
        <v>167</v>
      </c>
      <c r="F3250" s="63" t="s">
        <v>2508</v>
      </c>
      <c r="G3250" s="55">
        <v>810</v>
      </c>
      <c r="H3250" s="55">
        <v>95</v>
      </c>
      <c r="I3250" s="62">
        <v>11.77</v>
      </c>
      <c r="J3250" s="55">
        <v>16</v>
      </c>
      <c r="K3250" s="55">
        <v>7</v>
      </c>
      <c r="L3250" s="55">
        <v>4</v>
      </c>
      <c r="M3250" s="55">
        <v>68</v>
      </c>
      <c r="N3250" s="62">
        <v>17.2</v>
      </c>
      <c r="O3250" s="55">
        <v>7.53</v>
      </c>
      <c r="P3250" s="55">
        <v>4.3</v>
      </c>
      <c r="Q3250" s="55">
        <v>70.97</v>
      </c>
      <c r="R3250" s="55">
        <v>25</v>
      </c>
      <c r="S3250" s="55" t="s">
        <v>2709</v>
      </c>
    </row>
    <row r="3251" spans="1:19" ht="41.4" hidden="1" x14ac:dyDescent="0.25">
      <c r="A3251" s="49">
        <v>395</v>
      </c>
      <c r="B3251" s="59" t="s">
        <v>297</v>
      </c>
      <c r="C3251" s="59" t="s">
        <v>1968</v>
      </c>
      <c r="D3251" s="60" t="s">
        <v>5853</v>
      </c>
      <c r="E3251" s="59" t="s">
        <v>171</v>
      </c>
      <c r="F3251" s="63" t="s">
        <v>558</v>
      </c>
      <c r="G3251" s="55">
        <v>720</v>
      </c>
      <c r="H3251" s="55">
        <v>91</v>
      </c>
      <c r="I3251" s="62">
        <v>12.71</v>
      </c>
      <c r="J3251" s="55">
        <v>15</v>
      </c>
      <c r="K3251" s="55">
        <v>9</v>
      </c>
      <c r="L3251" s="55">
        <v>4</v>
      </c>
      <c r="M3251" s="55">
        <v>63</v>
      </c>
      <c r="N3251" s="62">
        <v>16.850000000000001</v>
      </c>
      <c r="O3251" s="55">
        <v>10.11</v>
      </c>
      <c r="P3251" s="55">
        <v>4.49</v>
      </c>
      <c r="Q3251" s="55">
        <v>68.540000000000006</v>
      </c>
      <c r="R3251" s="55">
        <v>24</v>
      </c>
      <c r="S3251" s="55" t="s">
        <v>2709</v>
      </c>
    </row>
    <row r="3252" spans="1:19" ht="41.4" hidden="1" x14ac:dyDescent="0.25">
      <c r="A3252" s="49">
        <v>405</v>
      </c>
      <c r="B3252" s="59" t="s">
        <v>164</v>
      </c>
      <c r="C3252" s="59" t="s">
        <v>165</v>
      </c>
      <c r="D3252" s="60" t="s">
        <v>5170</v>
      </c>
      <c r="E3252" s="59" t="s">
        <v>167</v>
      </c>
      <c r="F3252" s="63" t="s">
        <v>2510</v>
      </c>
      <c r="G3252" s="55">
        <v>190200</v>
      </c>
      <c r="H3252" s="55">
        <v>9508</v>
      </c>
      <c r="I3252" s="62">
        <v>5</v>
      </c>
      <c r="J3252" s="55">
        <v>4384</v>
      </c>
      <c r="K3252" s="55">
        <v>1141</v>
      </c>
      <c r="L3252" s="55">
        <v>417</v>
      </c>
      <c r="M3252" s="55">
        <v>3566</v>
      </c>
      <c r="N3252" s="62">
        <v>46.1</v>
      </c>
      <c r="O3252" s="55">
        <v>12</v>
      </c>
      <c r="P3252" s="55">
        <v>4.3899999999999997</v>
      </c>
      <c r="Q3252" s="55">
        <v>37.5</v>
      </c>
      <c r="R3252" s="55">
        <v>1550</v>
      </c>
      <c r="S3252" s="55" t="s">
        <v>2967</v>
      </c>
    </row>
    <row r="3253" spans="1:19" ht="41.4" hidden="1" x14ac:dyDescent="0.25">
      <c r="A3253" s="49">
        <v>405</v>
      </c>
      <c r="B3253" s="59" t="s">
        <v>164</v>
      </c>
      <c r="C3253" s="59" t="s">
        <v>165</v>
      </c>
      <c r="D3253" s="60" t="s">
        <v>5854</v>
      </c>
      <c r="E3253" s="59" t="s">
        <v>171</v>
      </c>
      <c r="F3253" s="63" t="s">
        <v>399</v>
      </c>
      <c r="G3253" s="55">
        <v>212900</v>
      </c>
      <c r="H3253" s="55">
        <v>10433</v>
      </c>
      <c r="I3253" s="62">
        <v>4.9000000000000004</v>
      </c>
      <c r="J3253" s="55">
        <v>4893</v>
      </c>
      <c r="K3253" s="55">
        <v>897</v>
      </c>
      <c r="L3253" s="55">
        <v>595</v>
      </c>
      <c r="M3253" s="55">
        <v>4048</v>
      </c>
      <c r="N3253" s="62">
        <v>46.9</v>
      </c>
      <c r="O3253" s="55">
        <v>8.6</v>
      </c>
      <c r="P3253" s="55">
        <v>5.7</v>
      </c>
      <c r="Q3253" s="55">
        <v>38.799999999999997</v>
      </c>
      <c r="R3253" s="55">
        <v>1738</v>
      </c>
      <c r="S3253" s="55" t="s">
        <v>2967</v>
      </c>
    </row>
    <row r="3254" spans="1:19" ht="41.4" hidden="1" x14ac:dyDescent="0.25">
      <c r="A3254" s="49">
        <v>405</v>
      </c>
      <c r="B3254" s="59" t="s">
        <v>164</v>
      </c>
      <c r="C3254" s="59" t="s">
        <v>165</v>
      </c>
      <c r="D3254" s="60" t="s">
        <v>5854</v>
      </c>
      <c r="E3254" s="59" t="s">
        <v>167</v>
      </c>
      <c r="F3254" s="63" t="s">
        <v>399</v>
      </c>
      <c r="G3254" s="55">
        <v>250400</v>
      </c>
      <c r="H3254" s="55">
        <v>13020</v>
      </c>
      <c r="I3254" s="62">
        <v>5.2</v>
      </c>
      <c r="J3254" s="55">
        <v>6484</v>
      </c>
      <c r="K3254" s="55">
        <v>1211</v>
      </c>
      <c r="L3254" s="55">
        <v>690</v>
      </c>
      <c r="M3254" s="55">
        <v>4635</v>
      </c>
      <c r="N3254" s="62">
        <v>49.8</v>
      </c>
      <c r="O3254" s="55">
        <v>9.3000000000000007</v>
      </c>
      <c r="P3254" s="55">
        <v>5.3</v>
      </c>
      <c r="Q3254" s="55">
        <v>35.6</v>
      </c>
      <c r="R3254" s="55">
        <v>2039</v>
      </c>
      <c r="S3254" s="55" t="s">
        <v>2967</v>
      </c>
    </row>
    <row r="3255" spans="1:19" ht="27.6" hidden="1" x14ac:dyDescent="0.25">
      <c r="A3255" s="49">
        <v>405</v>
      </c>
      <c r="B3255" s="59" t="s">
        <v>164</v>
      </c>
      <c r="C3255" s="59" t="s">
        <v>165</v>
      </c>
      <c r="D3255" s="60" t="s">
        <v>5855</v>
      </c>
      <c r="E3255" s="59" t="s">
        <v>167</v>
      </c>
      <c r="F3255" s="63" t="s">
        <v>5856</v>
      </c>
      <c r="G3255" s="55">
        <v>244300</v>
      </c>
      <c r="H3255" s="55">
        <v>13680</v>
      </c>
      <c r="I3255" s="62">
        <v>5.6</v>
      </c>
      <c r="J3255" s="55">
        <v>7237</v>
      </c>
      <c r="K3255" s="55">
        <v>1231</v>
      </c>
      <c r="L3255" s="55">
        <v>684</v>
      </c>
      <c r="M3255" s="55">
        <v>4528</v>
      </c>
      <c r="N3255" s="62">
        <v>52.9</v>
      </c>
      <c r="O3255" s="55">
        <v>9</v>
      </c>
      <c r="P3255" s="55">
        <v>5</v>
      </c>
      <c r="Q3255" s="55">
        <v>33.1</v>
      </c>
      <c r="R3255" s="55">
        <v>2029</v>
      </c>
      <c r="S3255" s="55" t="s">
        <v>2966</v>
      </c>
    </row>
    <row r="3256" spans="1:19" ht="55.2" hidden="1" x14ac:dyDescent="0.25">
      <c r="A3256" s="49">
        <v>405</v>
      </c>
      <c r="B3256" s="59" t="s">
        <v>164</v>
      </c>
      <c r="C3256" s="59" t="s">
        <v>165</v>
      </c>
      <c r="D3256" s="60" t="s">
        <v>5857</v>
      </c>
      <c r="E3256" s="59" t="s">
        <v>171</v>
      </c>
      <c r="F3256" s="63" t="s">
        <v>5858</v>
      </c>
      <c r="G3256" s="55">
        <v>277000</v>
      </c>
      <c r="H3256" s="55">
        <v>13850</v>
      </c>
      <c r="I3256" s="62">
        <v>5</v>
      </c>
      <c r="J3256" s="55">
        <v>7728</v>
      </c>
      <c r="K3256" s="55">
        <v>1136</v>
      </c>
      <c r="L3256" s="55">
        <v>651</v>
      </c>
      <c r="M3256" s="55">
        <v>4335</v>
      </c>
      <c r="N3256" s="62">
        <v>55.8</v>
      </c>
      <c r="O3256" s="55">
        <v>8.1999999999999993</v>
      </c>
      <c r="P3256" s="55">
        <v>4.7</v>
      </c>
      <c r="Q3256" s="55">
        <v>31.3</v>
      </c>
      <c r="R3256" s="55">
        <v>1966</v>
      </c>
      <c r="S3256" s="55" t="s">
        <v>2967</v>
      </c>
    </row>
    <row r="3257" spans="1:19" ht="55.2" hidden="1" x14ac:dyDescent="0.25">
      <c r="A3257" s="49">
        <v>405</v>
      </c>
      <c r="B3257" s="59" t="s">
        <v>164</v>
      </c>
      <c r="C3257" s="59" t="s">
        <v>165</v>
      </c>
      <c r="D3257" s="60" t="s">
        <v>5857</v>
      </c>
      <c r="E3257" s="59" t="s">
        <v>167</v>
      </c>
      <c r="F3257" s="63" t="s">
        <v>5858</v>
      </c>
      <c r="G3257" s="55">
        <v>279200</v>
      </c>
      <c r="H3257" s="55">
        <v>9744</v>
      </c>
      <c r="I3257" s="62">
        <v>3.49</v>
      </c>
      <c r="J3257" s="55">
        <v>4818</v>
      </c>
      <c r="K3257" s="55">
        <v>621</v>
      </c>
      <c r="L3257" s="55">
        <v>236</v>
      </c>
      <c r="M3257" s="55">
        <v>4069</v>
      </c>
      <c r="N3257" s="62">
        <v>49.45</v>
      </c>
      <c r="O3257" s="55">
        <v>6.37</v>
      </c>
      <c r="P3257" s="55">
        <v>2.42</v>
      </c>
      <c r="Q3257" s="55">
        <v>41.76</v>
      </c>
      <c r="R3257" s="55">
        <v>1664</v>
      </c>
      <c r="S3257" s="55" t="s">
        <v>2956</v>
      </c>
    </row>
    <row r="3258" spans="1:19" ht="55.2" hidden="1" x14ac:dyDescent="0.25">
      <c r="A3258" s="49">
        <v>405</v>
      </c>
      <c r="B3258" s="59" t="s">
        <v>164</v>
      </c>
      <c r="C3258" s="59" t="s">
        <v>165</v>
      </c>
      <c r="D3258" s="60" t="s">
        <v>5859</v>
      </c>
      <c r="E3258" s="59" t="s">
        <v>167</v>
      </c>
      <c r="F3258" s="63" t="s">
        <v>5860</v>
      </c>
      <c r="G3258" s="55">
        <v>239200</v>
      </c>
      <c r="H3258" s="55">
        <v>8348</v>
      </c>
      <c r="I3258" s="62">
        <v>3.49</v>
      </c>
      <c r="J3258" s="55">
        <v>4128</v>
      </c>
      <c r="K3258" s="55">
        <v>532</v>
      </c>
      <c r="L3258" s="55">
        <v>202</v>
      </c>
      <c r="M3258" s="55">
        <v>3486</v>
      </c>
      <c r="N3258" s="62">
        <v>49.45</v>
      </c>
      <c r="O3258" s="55">
        <v>6.37</v>
      </c>
      <c r="P3258" s="55">
        <v>2.42</v>
      </c>
      <c r="Q3258" s="55">
        <v>41.76</v>
      </c>
      <c r="R3258" s="55">
        <v>1426</v>
      </c>
      <c r="S3258" s="55" t="s">
        <v>2956</v>
      </c>
    </row>
    <row r="3259" spans="1:19" ht="69" hidden="1" x14ac:dyDescent="0.25">
      <c r="A3259" s="49">
        <v>405</v>
      </c>
      <c r="B3259" s="59" t="s">
        <v>164</v>
      </c>
      <c r="C3259" s="59" t="s">
        <v>165</v>
      </c>
      <c r="D3259" s="60" t="s">
        <v>5861</v>
      </c>
      <c r="E3259" s="59" t="s">
        <v>171</v>
      </c>
      <c r="F3259" s="63" t="s">
        <v>2515</v>
      </c>
      <c r="G3259" s="55">
        <v>266000</v>
      </c>
      <c r="H3259" s="55">
        <v>9283</v>
      </c>
      <c r="I3259" s="62">
        <v>3.49</v>
      </c>
      <c r="J3259" s="55">
        <v>4590</v>
      </c>
      <c r="K3259" s="55">
        <v>591</v>
      </c>
      <c r="L3259" s="55">
        <v>225</v>
      </c>
      <c r="M3259" s="55">
        <v>3877</v>
      </c>
      <c r="N3259" s="62">
        <v>49.45</v>
      </c>
      <c r="O3259" s="55">
        <v>6.37</v>
      </c>
      <c r="P3259" s="55">
        <v>2.42</v>
      </c>
      <c r="Q3259" s="55">
        <v>41.76</v>
      </c>
      <c r="R3259" s="55">
        <v>1586</v>
      </c>
      <c r="S3259" s="55" t="s">
        <v>2956</v>
      </c>
    </row>
    <row r="3260" spans="1:19" ht="69" hidden="1" x14ac:dyDescent="0.25">
      <c r="A3260" s="49">
        <v>405</v>
      </c>
      <c r="B3260" s="59" t="s">
        <v>164</v>
      </c>
      <c r="C3260" s="59" t="s">
        <v>165</v>
      </c>
      <c r="D3260" s="60" t="s">
        <v>5861</v>
      </c>
      <c r="E3260" s="59" t="s">
        <v>167</v>
      </c>
      <c r="F3260" s="63" t="s">
        <v>2515</v>
      </c>
      <c r="G3260" s="55">
        <v>266000</v>
      </c>
      <c r="H3260" s="55">
        <v>9283</v>
      </c>
      <c r="I3260" s="62">
        <v>3.49</v>
      </c>
      <c r="J3260" s="55">
        <v>4590</v>
      </c>
      <c r="K3260" s="55">
        <v>591</v>
      </c>
      <c r="L3260" s="55">
        <v>225</v>
      </c>
      <c r="M3260" s="55">
        <v>3877</v>
      </c>
      <c r="N3260" s="62">
        <v>49.45</v>
      </c>
      <c r="O3260" s="55">
        <v>6.37</v>
      </c>
      <c r="P3260" s="55">
        <v>2.42</v>
      </c>
      <c r="Q3260" s="55">
        <v>41.76</v>
      </c>
      <c r="R3260" s="55">
        <v>1586</v>
      </c>
      <c r="S3260" s="55" t="s">
        <v>2956</v>
      </c>
    </row>
    <row r="3261" spans="1:19" ht="27.6" hidden="1" x14ac:dyDescent="0.25">
      <c r="A3261" s="49">
        <v>405</v>
      </c>
      <c r="B3261" s="59" t="s">
        <v>164</v>
      </c>
      <c r="C3261" s="59" t="s">
        <v>165</v>
      </c>
      <c r="D3261" s="60" t="s">
        <v>5862</v>
      </c>
      <c r="E3261" s="59" t="s">
        <v>171</v>
      </c>
      <c r="F3261" s="63" t="s">
        <v>5863</v>
      </c>
      <c r="G3261" s="55">
        <v>263200</v>
      </c>
      <c r="H3261" s="55">
        <v>9185</v>
      </c>
      <c r="I3261" s="62">
        <v>3.49</v>
      </c>
      <c r="J3261" s="55">
        <v>4542</v>
      </c>
      <c r="K3261" s="55">
        <v>585</v>
      </c>
      <c r="L3261" s="55">
        <v>222</v>
      </c>
      <c r="M3261" s="55">
        <v>3836</v>
      </c>
      <c r="N3261" s="62">
        <v>49.45</v>
      </c>
      <c r="O3261" s="55">
        <v>6.37</v>
      </c>
      <c r="P3261" s="55">
        <v>2.42</v>
      </c>
      <c r="Q3261" s="55">
        <v>41.76</v>
      </c>
      <c r="R3261" s="55">
        <v>1569</v>
      </c>
      <c r="S3261" s="55" t="s">
        <v>2769</v>
      </c>
    </row>
    <row r="3262" spans="1:19" ht="27.6" hidden="1" x14ac:dyDescent="0.25">
      <c r="A3262" s="49">
        <v>405</v>
      </c>
      <c r="B3262" s="59" t="s">
        <v>164</v>
      </c>
      <c r="C3262" s="59" t="s">
        <v>165</v>
      </c>
      <c r="D3262" s="60" t="s">
        <v>5862</v>
      </c>
      <c r="E3262" s="59" t="s">
        <v>167</v>
      </c>
      <c r="F3262" s="63" t="s">
        <v>5863</v>
      </c>
      <c r="G3262" s="55">
        <v>377600</v>
      </c>
      <c r="H3262" s="55">
        <v>11326</v>
      </c>
      <c r="I3262" s="62">
        <v>3</v>
      </c>
      <c r="J3262" s="55">
        <v>5793</v>
      </c>
      <c r="K3262" s="55">
        <v>788</v>
      </c>
      <c r="L3262" s="55">
        <v>308</v>
      </c>
      <c r="M3262" s="55">
        <v>4437</v>
      </c>
      <c r="N3262" s="62">
        <v>51.14</v>
      </c>
      <c r="O3262" s="55">
        <v>6.96</v>
      </c>
      <c r="P3262" s="55">
        <v>2.72</v>
      </c>
      <c r="Q3262" s="55">
        <v>39.17</v>
      </c>
      <c r="R3262" s="55">
        <v>1851</v>
      </c>
      <c r="S3262" s="55" t="s">
        <v>2650</v>
      </c>
    </row>
    <row r="3263" spans="1:19" ht="55.2" hidden="1" x14ac:dyDescent="0.25">
      <c r="A3263" s="49">
        <v>405</v>
      </c>
      <c r="B3263" s="59" t="s">
        <v>164</v>
      </c>
      <c r="C3263" s="59" t="s">
        <v>165</v>
      </c>
      <c r="D3263" s="60" t="s">
        <v>5864</v>
      </c>
      <c r="E3263" s="59" t="s">
        <v>171</v>
      </c>
      <c r="F3263" s="63" t="s">
        <v>2518</v>
      </c>
      <c r="G3263" s="55">
        <v>370100</v>
      </c>
      <c r="H3263" s="55">
        <v>11102</v>
      </c>
      <c r="I3263" s="62">
        <v>3</v>
      </c>
      <c r="J3263" s="55">
        <v>5678</v>
      </c>
      <c r="K3263" s="55">
        <v>773</v>
      </c>
      <c r="L3263" s="55">
        <v>302</v>
      </c>
      <c r="M3263" s="55">
        <v>4349</v>
      </c>
      <c r="N3263" s="62">
        <v>51.14</v>
      </c>
      <c r="O3263" s="55">
        <v>6.96</v>
      </c>
      <c r="P3263" s="55">
        <v>2.72</v>
      </c>
      <c r="Q3263" s="55">
        <v>39.17</v>
      </c>
      <c r="R3263" s="55">
        <v>1815</v>
      </c>
      <c r="S3263" s="55" t="s">
        <v>2650</v>
      </c>
    </row>
    <row r="3264" spans="1:19" ht="55.2" hidden="1" x14ac:dyDescent="0.25">
      <c r="A3264" s="49">
        <v>405</v>
      </c>
      <c r="B3264" s="59" t="s">
        <v>164</v>
      </c>
      <c r="C3264" s="59" t="s">
        <v>165</v>
      </c>
      <c r="D3264" s="60" t="s">
        <v>5864</v>
      </c>
      <c r="E3264" s="59" t="s">
        <v>167</v>
      </c>
      <c r="F3264" s="63" t="s">
        <v>2518</v>
      </c>
      <c r="G3264" s="55">
        <v>254500</v>
      </c>
      <c r="H3264" s="55">
        <v>11377</v>
      </c>
      <c r="I3264" s="62">
        <v>4.47</v>
      </c>
      <c r="J3264" s="55">
        <v>4635</v>
      </c>
      <c r="K3264" s="55">
        <v>1041</v>
      </c>
      <c r="L3264" s="55">
        <v>405</v>
      </c>
      <c r="M3264" s="55">
        <v>5296</v>
      </c>
      <c r="N3264" s="62">
        <v>40.74</v>
      </c>
      <c r="O3264" s="55">
        <v>9.15</v>
      </c>
      <c r="P3264" s="55">
        <v>3.56</v>
      </c>
      <c r="Q3264" s="55">
        <v>46.55</v>
      </c>
      <c r="R3264" s="55">
        <v>2145</v>
      </c>
      <c r="S3264" s="55" t="s">
        <v>2810</v>
      </c>
    </row>
    <row r="3265" spans="1:19" ht="82.8" hidden="1" x14ac:dyDescent="0.25">
      <c r="A3265" s="49">
        <v>405</v>
      </c>
      <c r="B3265" s="59" t="s">
        <v>176</v>
      </c>
      <c r="C3265" s="59" t="s">
        <v>177</v>
      </c>
      <c r="D3265" s="60" t="s">
        <v>5865</v>
      </c>
      <c r="E3265" s="59" t="s">
        <v>167</v>
      </c>
      <c r="F3265" s="63" t="s">
        <v>5866</v>
      </c>
      <c r="G3265" s="55">
        <v>285000</v>
      </c>
      <c r="H3265" s="55">
        <v>12740</v>
      </c>
      <c r="I3265" s="62">
        <v>4.47</v>
      </c>
      <c r="J3265" s="55">
        <v>5190</v>
      </c>
      <c r="K3265" s="55">
        <v>1166</v>
      </c>
      <c r="L3265" s="55">
        <v>454</v>
      </c>
      <c r="M3265" s="55">
        <v>5930</v>
      </c>
      <c r="N3265" s="62">
        <v>40.74</v>
      </c>
      <c r="O3265" s="55">
        <v>9.15</v>
      </c>
      <c r="P3265" s="55">
        <v>3.56</v>
      </c>
      <c r="Q3265" s="55">
        <v>46.55</v>
      </c>
      <c r="R3265" s="55">
        <v>2402</v>
      </c>
      <c r="S3265" s="55" t="s">
        <v>2810</v>
      </c>
    </row>
    <row r="3266" spans="1:19" ht="55.2" hidden="1" x14ac:dyDescent="0.25">
      <c r="A3266" s="49">
        <v>405</v>
      </c>
      <c r="B3266" s="59" t="s">
        <v>176</v>
      </c>
      <c r="C3266" s="59" t="s">
        <v>177</v>
      </c>
      <c r="D3266" s="60" t="s">
        <v>4409</v>
      </c>
      <c r="E3266" s="59" t="s">
        <v>171</v>
      </c>
      <c r="F3266" s="63" t="s">
        <v>2669</v>
      </c>
      <c r="G3266" s="55">
        <v>301000</v>
      </c>
      <c r="H3266" s="55">
        <v>13455</v>
      </c>
      <c r="I3266" s="62">
        <v>4.47</v>
      </c>
      <c r="J3266" s="55">
        <v>5482</v>
      </c>
      <c r="K3266" s="55">
        <v>1231</v>
      </c>
      <c r="L3266" s="55">
        <v>479</v>
      </c>
      <c r="M3266" s="55">
        <v>6263</v>
      </c>
      <c r="N3266" s="62">
        <v>40.74</v>
      </c>
      <c r="O3266" s="55">
        <v>9.15</v>
      </c>
      <c r="P3266" s="55">
        <v>3.56</v>
      </c>
      <c r="Q3266" s="55">
        <v>46.55</v>
      </c>
      <c r="R3266" s="55">
        <v>2536</v>
      </c>
      <c r="S3266" s="55" t="s">
        <v>2810</v>
      </c>
    </row>
    <row r="3267" spans="1:19" ht="55.2" hidden="1" x14ac:dyDescent="0.25">
      <c r="A3267" s="49">
        <v>405</v>
      </c>
      <c r="B3267" s="59" t="s">
        <v>176</v>
      </c>
      <c r="C3267" s="59" t="s">
        <v>177</v>
      </c>
      <c r="D3267" s="60" t="s">
        <v>4409</v>
      </c>
      <c r="E3267" s="59" t="s">
        <v>167</v>
      </c>
      <c r="F3267" s="63" t="s">
        <v>2669</v>
      </c>
      <c r="G3267" s="55">
        <v>281000</v>
      </c>
      <c r="H3267" s="55">
        <v>12027</v>
      </c>
      <c r="I3267" s="62">
        <v>4.28</v>
      </c>
      <c r="J3267" s="55">
        <v>5384</v>
      </c>
      <c r="K3267" s="55">
        <v>1192</v>
      </c>
      <c r="L3267" s="55">
        <v>704</v>
      </c>
      <c r="M3267" s="55">
        <v>4747</v>
      </c>
      <c r="N3267" s="62">
        <v>44.77</v>
      </c>
      <c r="O3267" s="55">
        <v>9.91</v>
      </c>
      <c r="P3267" s="55">
        <v>5.85</v>
      </c>
      <c r="Q3267" s="55">
        <v>39.47</v>
      </c>
      <c r="R3267" s="55">
        <v>2039</v>
      </c>
      <c r="S3267" s="55" t="s">
        <v>2810</v>
      </c>
    </row>
    <row r="3268" spans="1:19" ht="41.4" hidden="1" x14ac:dyDescent="0.25">
      <c r="A3268" s="49">
        <v>405</v>
      </c>
      <c r="B3268" s="59" t="s">
        <v>176</v>
      </c>
      <c r="C3268" s="59" t="s">
        <v>177</v>
      </c>
      <c r="D3268" s="60" t="s">
        <v>5867</v>
      </c>
      <c r="E3268" s="59" t="s">
        <v>171</v>
      </c>
      <c r="F3268" s="63" t="s">
        <v>5868</v>
      </c>
      <c r="G3268" s="55">
        <v>272000</v>
      </c>
      <c r="H3268" s="55">
        <v>11642</v>
      </c>
      <c r="I3268" s="62">
        <v>4.28</v>
      </c>
      <c r="J3268" s="55">
        <v>5212</v>
      </c>
      <c r="K3268" s="55">
        <v>1154</v>
      </c>
      <c r="L3268" s="55">
        <v>681</v>
      </c>
      <c r="M3268" s="55">
        <v>4595</v>
      </c>
      <c r="N3268" s="62">
        <v>44.77</v>
      </c>
      <c r="O3268" s="55">
        <v>9.91</v>
      </c>
      <c r="P3268" s="55">
        <v>5.85</v>
      </c>
      <c r="Q3268" s="55">
        <v>39.47</v>
      </c>
      <c r="R3268" s="55">
        <v>1974</v>
      </c>
      <c r="S3268" s="55" t="s">
        <v>2810</v>
      </c>
    </row>
    <row r="3269" spans="1:19" ht="41.4" hidden="1" x14ac:dyDescent="0.25">
      <c r="A3269" s="49">
        <v>405</v>
      </c>
      <c r="B3269" s="59" t="s">
        <v>176</v>
      </c>
      <c r="C3269" s="59" t="s">
        <v>177</v>
      </c>
      <c r="D3269" s="60" t="s">
        <v>5867</v>
      </c>
      <c r="E3269" s="59" t="s">
        <v>167</v>
      </c>
      <c r="F3269" s="63" t="s">
        <v>5868</v>
      </c>
      <c r="G3269" s="55">
        <v>275000</v>
      </c>
      <c r="H3269" s="55">
        <v>10011</v>
      </c>
      <c r="I3269" s="62">
        <v>3.64</v>
      </c>
      <c r="J3269" s="55">
        <v>4768</v>
      </c>
      <c r="K3269" s="55">
        <v>927</v>
      </c>
      <c r="L3269" s="55">
        <v>567</v>
      </c>
      <c r="M3269" s="55">
        <v>3749</v>
      </c>
      <c r="N3269" s="62">
        <v>47.63</v>
      </c>
      <c r="O3269" s="55">
        <v>9.26</v>
      </c>
      <c r="P3269" s="55">
        <v>5.66</v>
      </c>
      <c r="Q3269" s="55">
        <v>37.450000000000003</v>
      </c>
      <c r="R3269" s="55">
        <v>1629</v>
      </c>
      <c r="S3269" s="55" t="s">
        <v>2810</v>
      </c>
    </row>
    <row r="3270" spans="1:19" ht="82.8" hidden="1" x14ac:dyDescent="0.25">
      <c r="A3270" s="49">
        <v>405</v>
      </c>
      <c r="B3270" s="59" t="s">
        <v>176</v>
      </c>
      <c r="C3270" s="59" t="s">
        <v>177</v>
      </c>
      <c r="D3270" s="60" t="s">
        <v>5869</v>
      </c>
      <c r="E3270" s="59" t="s">
        <v>171</v>
      </c>
      <c r="F3270" s="63" t="s">
        <v>5870</v>
      </c>
      <c r="G3270" s="55">
        <v>256000</v>
      </c>
      <c r="H3270" s="55">
        <v>9318</v>
      </c>
      <c r="I3270" s="62">
        <v>3.64</v>
      </c>
      <c r="J3270" s="55">
        <v>4438</v>
      </c>
      <c r="K3270" s="55">
        <v>863</v>
      </c>
      <c r="L3270" s="55">
        <v>527</v>
      </c>
      <c r="M3270" s="55">
        <v>3490</v>
      </c>
      <c r="N3270" s="62">
        <v>47.63</v>
      </c>
      <c r="O3270" s="55">
        <v>9.26</v>
      </c>
      <c r="P3270" s="55">
        <v>5.66</v>
      </c>
      <c r="Q3270" s="55">
        <v>37.450000000000003</v>
      </c>
      <c r="R3270" s="55">
        <v>1516</v>
      </c>
      <c r="S3270" s="55" t="s">
        <v>2810</v>
      </c>
    </row>
    <row r="3271" spans="1:19" ht="55.2" hidden="1" x14ac:dyDescent="0.25">
      <c r="A3271" s="49">
        <v>405</v>
      </c>
      <c r="B3271" s="59" t="s">
        <v>176</v>
      </c>
      <c r="C3271" s="59" t="s">
        <v>177</v>
      </c>
      <c r="D3271" s="60" t="s">
        <v>5871</v>
      </c>
      <c r="E3271" s="59" t="s">
        <v>171</v>
      </c>
      <c r="F3271" s="63" t="s">
        <v>5872</v>
      </c>
      <c r="G3271" s="55">
        <v>254000</v>
      </c>
      <c r="H3271" s="55">
        <v>9246</v>
      </c>
      <c r="I3271" s="62">
        <v>3.64</v>
      </c>
      <c r="J3271" s="55">
        <v>4404</v>
      </c>
      <c r="K3271" s="55">
        <v>856</v>
      </c>
      <c r="L3271" s="55">
        <v>523</v>
      </c>
      <c r="M3271" s="55">
        <v>3463</v>
      </c>
      <c r="N3271" s="62">
        <v>47.63</v>
      </c>
      <c r="O3271" s="55">
        <v>9.26</v>
      </c>
      <c r="P3271" s="55">
        <v>5.66</v>
      </c>
      <c r="Q3271" s="55">
        <v>37.450000000000003</v>
      </c>
      <c r="R3271" s="55">
        <v>1505</v>
      </c>
      <c r="S3271" s="55" t="s">
        <v>2810</v>
      </c>
    </row>
    <row r="3272" spans="1:19" ht="55.2" hidden="1" x14ac:dyDescent="0.25">
      <c r="A3272" s="49">
        <v>405</v>
      </c>
      <c r="B3272" s="59" t="s">
        <v>176</v>
      </c>
      <c r="C3272" s="59" t="s">
        <v>177</v>
      </c>
      <c r="D3272" s="60" t="s">
        <v>5871</v>
      </c>
      <c r="E3272" s="59" t="s">
        <v>167</v>
      </c>
      <c r="F3272" s="63" t="s">
        <v>5872</v>
      </c>
      <c r="G3272" s="55">
        <v>327000</v>
      </c>
      <c r="H3272" s="55">
        <v>9678</v>
      </c>
      <c r="I3272" s="62">
        <v>2.96</v>
      </c>
      <c r="J3272" s="55">
        <v>4159</v>
      </c>
      <c r="K3272" s="55">
        <v>958</v>
      </c>
      <c r="L3272" s="55">
        <v>549</v>
      </c>
      <c r="M3272" s="55">
        <v>4012</v>
      </c>
      <c r="N3272" s="62">
        <v>42.97</v>
      </c>
      <c r="O3272" s="55">
        <v>9.9</v>
      </c>
      <c r="P3272" s="55">
        <v>5.67</v>
      </c>
      <c r="Q3272" s="55">
        <v>41.45</v>
      </c>
      <c r="R3272" s="55">
        <v>1699</v>
      </c>
      <c r="S3272" s="55" t="s">
        <v>2810</v>
      </c>
    </row>
    <row r="3273" spans="1:19" ht="41.4" hidden="1" x14ac:dyDescent="0.25">
      <c r="A3273" s="49">
        <v>405</v>
      </c>
      <c r="B3273" s="59" t="s">
        <v>176</v>
      </c>
      <c r="C3273" s="59" t="s">
        <v>177</v>
      </c>
      <c r="D3273" s="60" t="s">
        <v>5873</v>
      </c>
      <c r="E3273" s="59" t="s">
        <v>171</v>
      </c>
      <c r="F3273" s="63" t="s">
        <v>5874</v>
      </c>
      <c r="G3273" s="55">
        <v>309000</v>
      </c>
      <c r="H3273" s="55">
        <v>9145</v>
      </c>
      <c r="I3273" s="62">
        <v>2.96</v>
      </c>
      <c r="J3273" s="55">
        <v>3930</v>
      </c>
      <c r="K3273" s="55">
        <v>905</v>
      </c>
      <c r="L3273" s="55">
        <v>519</v>
      </c>
      <c r="M3273" s="55">
        <v>3791</v>
      </c>
      <c r="N3273" s="62">
        <v>42.97</v>
      </c>
      <c r="O3273" s="55">
        <v>9.9</v>
      </c>
      <c r="P3273" s="55">
        <v>5.67</v>
      </c>
      <c r="Q3273" s="55">
        <v>41.45</v>
      </c>
      <c r="R3273" s="55">
        <v>1605</v>
      </c>
      <c r="S3273" s="55" t="s">
        <v>2810</v>
      </c>
    </row>
    <row r="3274" spans="1:19" ht="41.4" hidden="1" x14ac:dyDescent="0.25">
      <c r="A3274" s="49">
        <v>405</v>
      </c>
      <c r="B3274" s="59" t="s">
        <v>176</v>
      </c>
      <c r="C3274" s="59" t="s">
        <v>177</v>
      </c>
      <c r="D3274" s="60" t="s">
        <v>5873</v>
      </c>
      <c r="E3274" s="59" t="s">
        <v>167</v>
      </c>
      <c r="F3274" s="63" t="s">
        <v>5874</v>
      </c>
      <c r="G3274" s="55">
        <v>322000</v>
      </c>
      <c r="H3274" s="55">
        <v>9015</v>
      </c>
      <c r="I3274" s="62">
        <v>2.8</v>
      </c>
      <c r="J3274" s="55">
        <v>4560</v>
      </c>
      <c r="K3274" s="55">
        <v>994</v>
      </c>
      <c r="L3274" s="55">
        <v>444</v>
      </c>
      <c r="M3274" s="55">
        <v>3017</v>
      </c>
      <c r="N3274" s="62">
        <v>50.58</v>
      </c>
      <c r="O3274" s="55">
        <v>11.02</v>
      </c>
      <c r="P3274" s="55">
        <v>4.93</v>
      </c>
      <c r="Q3274" s="55">
        <v>33.46</v>
      </c>
      <c r="R3274" s="55">
        <v>1357</v>
      </c>
      <c r="S3274" s="55" t="s">
        <v>2810</v>
      </c>
    </row>
    <row r="3275" spans="1:19" ht="41.4" hidden="1" x14ac:dyDescent="0.25">
      <c r="A3275" s="49">
        <v>405</v>
      </c>
      <c r="B3275" s="59" t="s">
        <v>176</v>
      </c>
      <c r="C3275" s="59" t="s">
        <v>177</v>
      </c>
      <c r="D3275" s="60" t="s">
        <v>5875</v>
      </c>
      <c r="E3275" s="59" t="s">
        <v>171</v>
      </c>
      <c r="F3275" s="63" t="s">
        <v>5876</v>
      </c>
      <c r="G3275" s="55">
        <v>327000</v>
      </c>
      <c r="H3275" s="55">
        <v>9155</v>
      </c>
      <c r="I3275" s="62">
        <v>2.8</v>
      </c>
      <c r="J3275" s="55">
        <v>4631</v>
      </c>
      <c r="K3275" s="55">
        <v>1009</v>
      </c>
      <c r="L3275" s="55">
        <v>451</v>
      </c>
      <c r="M3275" s="55">
        <v>3064</v>
      </c>
      <c r="N3275" s="62">
        <v>50.58</v>
      </c>
      <c r="O3275" s="55">
        <v>11.02</v>
      </c>
      <c r="P3275" s="55">
        <v>4.93</v>
      </c>
      <c r="Q3275" s="55">
        <v>33.46</v>
      </c>
      <c r="R3275" s="55">
        <v>1378</v>
      </c>
      <c r="S3275" s="55" t="s">
        <v>2810</v>
      </c>
    </row>
    <row r="3276" spans="1:19" ht="55.2" hidden="1" x14ac:dyDescent="0.25">
      <c r="A3276" s="49">
        <v>405</v>
      </c>
      <c r="B3276" s="59" t="s">
        <v>176</v>
      </c>
      <c r="C3276" s="59" t="s">
        <v>177</v>
      </c>
      <c r="D3276" s="60" t="s">
        <v>5877</v>
      </c>
      <c r="E3276" s="59" t="s">
        <v>171</v>
      </c>
      <c r="F3276" s="63" t="s">
        <v>2985</v>
      </c>
      <c r="G3276" s="55">
        <v>331000</v>
      </c>
      <c r="H3276" s="55">
        <v>9267</v>
      </c>
      <c r="I3276" s="62">
        <v>2.8</v>
      </c>
      <c r="J3276" s="55">
        <v>4688</v>
      </c>
      <c r="K3276" s="55">
        <v>1021</v>
      </c>
      <c r="L3276" s="55">
        <v>457</v>
      </c>
      <c r="M3276" s="55">
        <v>3101</v>
      </c>
      <c r="N3276" s="62">
        <v>50.58</v>
      </c>
      <c r="O3276" s="55">
        <v>11.02</v>
      </c>
      <c r="P3276" s="55">
        <v>4.93</v>
      </c>
      <c r="Q3276" s="55">
        <v>33.46</v>
      </c>
      <c r="R3276" s="55">
        <v>1395</v>
      </c>
      <c r="S3276" s="55" t="s">
        <v>2810</v>
      </c>
    </row>
    <row r="3277" spans="1:19" ht="55.2" hidden="1" x14ac:dyDescent="0.25">
      <c r="A3277" s="49">
        <v>405</v>
      </c>
      <c r="B3277" s="59" t="s">
        <v>176</v>
      </c>
      <c r="C3277" s="59" t="s">
        <v>177</v>
      </c>
      <c r="D3277" s="60" t="s">
        <v>5877</v>
      </c>
      <c r="E3277" s="59" t="s">
        <v>167</v>
      </c>
      <c r="F3277" s="63" t="s">
        <v>2985</v>
      </c>
      <c r="G3277" s="55">
        <v>309000</v>
      </c>
      <c r="H3277" s="55">
        <v>10691</v>
      </c>
      <c r="I3277" s="62">
        <v>3.46</v>
      </c>
      <c r="J3277" s="55">
        <v>5043</v>
      </c>
      <c r="K3277" s="55">
        <v>1578</v>
      </c>
      <c r="L3277" s="55">
        <v>468</v>
      </c>
      <c r="M3277" s="55">
        <v>3602</v>
      </c>
      <c r="N3277" s="62">
        <v>47.17</v>
      </c>
      <c r="O3277" s="55">
        <v>14.76</v>
      </c>
      <c r="P3277" s="55">
        <v>4.38</v>
      </c>
      <c r="Q3277" s="55">
        <v>33.69</v>
      </c>
      <c r="R3277" s="55">
        <v>1633</v>
      </c>
      <c r="S3277" s="55" t="s">
        <v>2810</v>
      </c>
    </row>
    <row r="3278" spans="1:19" ht="55.2" hidden="1" x14ac:dyDescent="0.25">
      <c r="A3278" s="49">
        <v>405</v>
      </c>
      <c r="B3278" s="59" t="s">
        <v>176</v>
      </c>
      <c r="C3278" s="59" t="s">
        <v>177</v>
      </c>
      <c r="D3278" s="60" t="s">
        <v>5878</v>
      </c>
      <c r="E3278" s="59" t="s">
        <v>167</v>
      </c>
      <c r="F3278" s="63" t="s">
        <v>2988</v>
      </c>
      <c r="G3278" s="55">
        <v>310000</v>
      </c>
      <c r="H3278" s="55">
        <v>10726</v>
      </c>
      <c r="I3278" s="62">
        <v>3.46</v>
      </c>
      <c r="J3278" s="55">
        <v>5059</v>
      </c>
      <c r="K3278" s="55">
        <v>1583</v>
      </c>
      <c r="L3278" s="55">
        <v>470</v>
      </c>
      <c r="M3278" s="55">
        <v>3614</v>
      </c>
      <c r="N3278" s="62">
        <v>47.17</v>
      </c>
      <c r="O3278" s="55">
        <v>14.76</v>
      </c>
      <c r="P3278" s="55">
        <v>4.38</v>
      </c>
      <c r="Q3278" s="55">
        <v>33.69</v>
      </c>
      <c r="R3278" s="55">
        <v>1639</v>
      </c>
      <c r="S3278" s="55" t="s">
        <v>2810</v>
      </c>
    </row>
    <row r="3279" spans="1:19" ht="55.2" hidden="1" x14ac:dyDescent="0.25">
      <c r="A3279" s="49">
        <v>405</v>
      </c>
      <c r="B3279" s="59" t="s">
        <v>176</v>
      </c>
      <c r="C3279" s="59" t="s">
        <v>177</v>
      </c>
      <c r="D3279" s="60" t="s">
        <v>5879</v>
      </c>
      <c r="E3279" s="59" t="s">
        <v>171</v>
      </c>
      <c r="F3279" s="63" t="s">
        <v>2806</v>
      </c>
      <c r="G3279" s="55">
        <v>288000</v>
      </c>
      <c r="H3279" s="55">
        <v>9964</v>
      </c>
      <c r="I3279" s="62">
        <v>3.46</v>
      </c>
      <c r="J3279" s="55">
        <v>4700</v>
      </c>
      <c r="K3279" s="55">
        <v>1471</v>
      </c>
      <c r="L3279" s="55">
        <v>436</v>
      </c>
      <c r="M3279" s="55">
        <v>3357</v>
      </c>
      <c r="N3279" s="62">
        <v>47.17</v>
      </c>
      <c r="O3279" s="55">
        <v>14.76</v>
      </c>
      <c r="P3279" s="55">
        <v>4.38</v>
      </c>
      <c r="Q3279" s="55">
        <v>33.69</v>
      </c>
      <c r="R3279" s="55">
        <v>1522</v>
      </c>
      <c r="S3279" s="55" t="s">
        <v>2810</v>
      </c>
    </row>
    <row r="3280" spans="1:19" ht="55.2" hidden="1" x14ac:dyDescent="0.25">
      <c r="A3280" s="49">
        <v>405</v>
      </c>
      <c r="B3280" s="59" t="s">
        <v>176</v>
      </c>
      <c r="C3280" s="59" t="s">
        <v>177</v>
      </c>
      <c r="D3280" s="60" t="s">
        <v>5879</v>
      </c>
      <c r="E3280" s="59" t="s">
        <v>167</v>
      </c>
      <c r="F3280" s="63" t="s">
        <v>2806</v>
      </c>
      <c r="G3280" s="55">
        <v>218000</v>
      </c>
      <c r="H3280" s="55">
        <v>7107</v>
      </c>
      <c r="I3280" s="62">
        <v>3.26</v>
      </c>
      <c r="J3280" s="55">
        <v>3041</v>
      </c>
      <c r="K3280" s="55">
        <v>984</v>
      </c>
      <c r="L3280" s="55">
        <v>355</v>
      </c>
      <c r="M3280" s="55">
        <v>2727</v>
      </c>
      <c r="N3280" s="62">
        <v>42.79</v>
      </c>
      <c r="O3280" s="55">
        <v>13.84</v>
      </c>
      <c r="P3280" s="55">
        <v>5</v>
      </c>
      <c r="Q3280" s="55">
        <v>38.369999999999997</v>
      </c>
      <c r="R3280" s="55">
        <v>1190</v>
      </c>
      <c r="S3280" s="55" t="s">
        <v>2810</v>
      </c>
    </row>
    <row r="3281" spans="1:19" ht="69" hidden="1" x14ac:dyDescent="0.25">
      <c r="A3281" s="49">
        <v>405</v>
      </c>
      <c r="B3281" s="59" t="s">
        <v>176</v>
      </c>
      <c r="C3281" s="59" t="s">
        <v>177</v>
      </c>
      <c r="D3281" s="60" t="s">
        <v>5880</v>
      </c>
      <c r="E3281" s="59" t="s">
        <v>167</v>
      </c>
      <c r="F3281" s="63" t="s">
        <v>2527</v>
      </c>
      <c r="G3281" s="55">
        <v>217000</v>
      </c>
      <c r="H3281" s="55">
        <v>8912</v>
      </c>
      <c r="I3281" s="62">
        <v>4.1100000000000003</v>
      </c>
      <c r="J3281" s="55">
        <v>4538</v>
      </c>
      <c r="K3281" s="55">
        <v>876</v>
      </c>
      <c r="L3281" s="55">
        <v>526</v>
      </c>
      <c r="M3281" s="55">
        <v>2972</v>
      </c>
      <c r="N3281" s="62">
        <v>50.92</v>
      </c>
      <c r="O3281" s="55">
        <v>9.83</v>
      </c>
      <c r="P3281" s="55">
        <v>5.9</v>
      </c>
      <c r="Q3281" s="55">
        <v>33.35</v>
      </c>
      <c r="R3281" s="55">
        <v>1342</v>
      </c>
      <c r="S3281" s="55" t="s">
        <v>2721</v>
      </c>
    </row>
    <row r="3282" spans="1:19" ht="55.2" hidden="1" x14ac:dyDescent="0.25">
      <c r="A3282" s="49">
        <v>405</v>
      </c>
      <c r="B3282" s="59" t="s">
        <v>176</v>
      </c>
      <c r="C3282" s="59" t="s">
        <v>177</v>
      </c>
      <c r="D3282" s="60" t="s">
        <v>5881</v>
      </c>
      <c r="E3282" s="59" t="s">
        <v>171</v>
      </c>
      <c r="F3282" s="63" t="s">
        <v>2996</v>
      </c>
      <c r="G3282" s="55">
        <v>215000</v>
      </c>
      <c r="H3282" s="55">
        <v>6300</v>
      </c>
      <c r="I3282" s="62">
        <v>2.93</v>
      </c>
      <c r="J3282" s="55">
        <v>2696</v>
      </c>
      <c r="K3282" s="55">
        <v>872</v>
      </c>
      <c r="L3282" s="55">
        <v>315</v>
      </c>
      <c r="M3282" s="55">
        <v>2417</v>
      </c>
      <c r="N3282" s="62">
        <v>42.79</v>
      </c>
      <c r="O3282" s="55">
        <v>13.84</v>
      </c>
      <c r="P3282" s="55">
        <v>5</v>
      </c>
      <c r="Q3282" s="55">
        <v>38.369999999999997</v>
      </c>
      <c r="R3282" s="55">
        <v>1055</v>
      </c>
      <c r="S3282" s="55" t="s">
        <v>2810</v>
      </c>
    </row>
    <row r="3283" spans="1:19" ht="55.2" hidden="1" x14ac:dyDescent="0.25">
      <c r="A3283" s="49">
        <v>405</v>
      </c>
      <c r="B3283" s="59" t="s">
        <v>176</v>
      </c>
      <c r="C3283" s="59" t="s">
        <v>177</v>
      </c>
      <c r="D3283" s="60" t="s">
        <v>5881</v>
      </c>
      <c r="E3283" s="59" t="s">
        <v>167</v>
      </c>
      <c r="F3283" s="63" t="s">
        <v>2996</v>
      </c>
      <c r="G3283" s="55">
        <v>152000</v>
      </c>
      <c r="H3283" s="55">
        <v>5958</v>
      </c>
      <c r="I3283" s="62">
        <v>3.92</v>
      </c>
      <c r="J3283" s="55">
        <v>2579</v>
      </c>
      <c r="K3283" s="55">
        <v>783</v>
      </c>
      <c r="L3283" s="55">
        <v>365</v>
      </c>
      <c r="M3283" s="55">
        <v>2231</v>
      </c>
      <c r="N3283" s="62">
        <v>43.29</v>
      </c>
      <c r="O3283" s="55">
        <v>13.14</v>
      </c>
      <c r="P3283" s="55">
        <v>6.13</v>
      </c>
      <c r="Q3283" s="55">
        <v>37.44</v>
      </c>
      <c r="R3283" s="55">
        <v>986</v>
      </c>
      <c r="S3283" s="55" t="s">
        <v>2810</v>
      </c>
    </row>
    <row r="3284" spans="1:19" ht="82.8" hidden="1" x14ac:dyDescent="0.25">
      <c r="A3284" s="49">
        <v>405</v>
      </c>
      <c r="B3284" s="59" t="s">
        <v>176</v>
      </c>
      <c r="C3284" s="59" t="s">
        <v>177</v>
      </c>
      <c r="D3284" s="60" t="s">
        <v>5882</v>
      </c>
      <c r="E3284" s="59" t="s">
        <v>171</v>
      </c>
      <c r="F3284" s="63" t="s">
        <v>5883</v>
      </c>
      <c r="G3284" s="55">
        <v>146000</v>
      </c>
      <c r="H3284" s="55">
        <v>7804</v>
      </c>
      <c r="I3284" s="62">
        <v>5.35</v>
      </c>
      <c r="J3284" s="55">
        <v>4146</v>
      </c>
      <c r="K3284" s="55">
        <v>734</v>
      </c>
      <c r="L3284" s="55">
        <v>399</v>
      </c>
      <c r="M3284" s="55">
        <v>2525</v>
      </c>
      <c r="N3284" s="62">
        <v>53.13</v>
      </c>
      <c r="O3284" s="55">
        <v>9.41</v>
      </c>
      <c r="P3284" s="55">
        <v>5.1100000000000003</v>
      </c>
      <c r="Q3284" s="55">
        <v>32.36</v>
      </c>
      <c r="R3284" s="55">
        <v>1142</v>
      </c>
      <c r="S3284" s="55" t="s">
        <v>2721</v>
      </c>
    </row>
    <row r="3285" spans="1:19" ht="55.2" hidden="1" x14ac:dyDescent="0.25">
      <c r="A3285" s="49">
        <v>405</v>
      </c>
      <c r="B3285" s="59" t="s">
        <v>176</v>
      </c>
      <c r="C3285" s="59" t="s">
        <v>177</v>
      </c>
      <c r="D3285" s="60" t="s">
        <v>5884</v>
      </c>
      <c r="E3285" s="59" t="s">
        <v>171</v>
      </c>
      <c r="F3285" s="63" t="s">
        <v>2809</v>
      </c>
      <c r="G3285" s="55">
        <v>146000</v>
      </c>
      <c r="H3285" s="55">
        <v>5723</v>
      </c>
      <c r="I3285" s="62">
        <v>3.92</v>
      </c>
      <c r="J3285" s="55">
        <v>2477</v>
      </c>
      <c r="K3285" s="55">
        <v>752</v>
      </c>
      <c r="L3285" s="55">
        <v>351</v>
      </c>
      <c r="M3285" s="55">
        <v>2143</v>
      </c>
      <c r="N3285" s="62">
        <v>43.29</v>
      </c>
      <c r="O3285" s="55">
        <v>13.14</v>
      </c>
      <c r="P3285" s="55">
        <v>6.13</v>
      </c>
      <c r="Q3285" s="55">
        <v>37.44</v>
      </c>
      <c r="R3285" s="55">
        <v>947</v>
      </c>
      <c r="S3285" s="55" t="s">
        <v>2810</v>
      </c>
    </row>
    <row r="3286" spans="1:19" ht="41.4" hidden="1" x14ac:dyDescent="0.25">
      <c r="A3286" s="49">
        <v>505</v>
      </c>
      <c r="B3286" s="59" t="s">
        <v>244</v>
      </c>
      <c r="C3286" s="59" t="s">
        <v>666</v>
      </c>
      <c r="D3286" s="60" t="s">
        <v>2708</v>
      </c>
      <c r="E3286" s="59" t="s">
        <v>167</v>
      </c>
      <c r="F3286" s="63" t="s">
        <v>2531</v>
      </c>
      <c r="G3286" s="55">
        <v>34500</v>
      </c>
      <c r="H3286" s="55">
        <v>3433</v>
      </c>
      <c r="I3286" s="62">
        <v>9.9499999999999993</v>
      </c>
      <c r="J3286" s="55">
        <v>280</v>
      </c>
      <c r="K3286" s="55">
        <v>176</v>
      </c>
      <c r="L3286" s="55">
        <v>74</v>
      </c>
      <c r="M3286" s="55">
        <v>2903</v>
      </c>
      <c r="N3286" s="62">
        <v>8.17</v>
      </c>
      <c r="O3286" s="55">
        <v>5.14</v>
      </c>
      <c r="P3286" s="55">
        <v>2.15</v>
      </c>
      <c r="Q3286" s="55">
        <v>84.55</v>
      </c>
      <c r="R3286" s="55">
        <v>1038</v>
      </c>
      <c r="S3286" s="55" t="s">
        <v>2681</v>
      </c>
    </row>
    <row r="3287" spans="1:19" ht="55.2" hidden="1" x14ac:dyDescent="0.25">
      <c r="A3287" s="49">
        <v>505</v>
      </c>
      <c r="B3287" s="59" t="s">
        <v>244</v>
      </c>
      <c r="C3287" s="59" t="s">
        <v>666</v>
      </c>
      <c r="D3287" s="60" t="s">
        <v>5885</v>
      </c>
      <c r="E3287" s="59" t="s">
        <v>171</v>
      </c>
      <c r="F3287" s="63" t="s">
        <v>1409</v>
      </c>
      <c r="G3287" s="55">
        <v>25000</v>
      </c>
      <c r="H3287" s="55">
        <v>2488</v>
      </c>
      <c r="I3287" s="62">
        <v>9.9499999999999993</v>
      </c>
      <c r="J3287" s="55">
        <v>203</v>
      </c>
      <c r="K3287" s="55">
        <v>128</v>
      </c>
      <c r="L3287" s="55">
        <v>53</v>
      </c>
      <c r="M3287" s="55">
        <v>2104</v>
      </c>
      <c r="N3287" s="62">
        <v>8.17</v>
      </c>
      <c r="O3287" s="55">
        <v>5.14</v>
      </c>
      <c r="P3287" s="55">
        <v>2.15</v>
      </c>
      <c r="Q3287" s="55">
        <v>84.55</v>
      </c>
      <c r="R3287" s="55">
        <v>753</v>
      </c>
      <c r="S3287" s="55" t="s">
        <v>2681</v>
      </c>
    </row>
    <row r="3288" spans="1:19" ht="27.6" hidden="1" x14ac:dyDescent="0.25">
      <c r="A3288" s="49">
        <v>505</v>
      </c>
      <c r="B3288" s="59" t="s">
        <v>460</v>
      </c>
      <c r="C3288" s="59" t="s">
        <v>469</v>
      </c>
      <c r="D3288" s="60" t="s">
        <v>5886</v>
      </c>
      <c r="E3288" s="59" t="s">
        <v>171</v>
      </c>
      <c r="F3288" s="63" t="s">
        <v>1727</v>
      </c>
      <c r="G3288" s="55">
        <v>24300</v>
      </c>
      <c r="H3288" s="55">
        <v>2418</v>
      </c>
      <c r="I3288" s="62">
        <v>9.9499999999999993</v>
      </c>
      <c r="J3288" s="55">
        <v>198</v>
      </c>
      <c r="K3288" s="55">
        <v>124</v>
      </c>
      <c r="L3288" s="55">
        <v>52</v>
      </c>
      <c r="M3288" s="55">
        <v>2044</v>
      </c>
      <c r="N3288" s="62">
        <v>8.17</v>
      </c>
      <c r="O3288" s="55">
        <v>5.14</v>
      </c>
      <c r="P3288" s="55">
        <v>2.15</v>
      </c>
      <c r="Q3288" s="55">
        <v>84.55</v>
      </c>
      <c r="R3288" s="55">
        <v>731</v>
      </c>
      <c r="S3288" s="55" t="s">
        <v>2681</v>
      </c>
    </row>
    <row r="3289" spans="1:19" ht="27.6" hidden="1" x14ac:dyDescent="0.25">
      <c r="A3289" s="49">
        <v>505</v>
      </c>
      <c r="B3289" s="59" t="s">
        <v>460</v>
      </c>
      <c r="C3289" s="59" t="s">
        <v>469</v>
      </c>
      <c r="D3289" s="60" t="s">
        <v>5886</v>
      </c>
      <c r="E3289" s="59" t="s">
        <v>167</v>
      </c>
      <c r="F3289" s="63" t="s">
        <v>1727</v>
      </c>
      <c r="G3289" s="55">
        <v>18700</v>
      </c>
      <c r="H3289" s="55">
        <v>1861</v>
      </c>
      <c r="I3289" s="62">
        <v>9.9499999999999993</v>
      </c>
      <c r="J3289" s="55">
        <v>152</v>
      </c>
      <c r="K3289" s="55">
        <v>96</v>
      </c>
      <c r="L3289" s="55">
        <v>40</v>
      </c>
      <c r="M3289" s="55">
        <v>1573</v>
      </c>
      <c r="N3289" s="62">
        <v>8.17</v>
      </c>
      <c r="O3289" s="55">
        <v>5.14</v>
      </c>
      <c r="P3289" s="55">
        <v>2.15</v>
      </c>
      <c r="Q3289" s="55">
        <v>84.55</v>
      </c>
      <c r="R3289" s="55">
        <v>563</v>
      </c>
      <c r="S3289" s="55" t="s">
        <v>2681</v>
      </c>
    </row>
    <row r="3290" spans="1:19" ht="27.6" hidden="1" x14ac:dyDescent="0.25">
      <c r="A3290" s="49">
        <v>505</v>
      </c>
      <c r="B3290" s="59" t="s">
        <v>460</v>
      </c>
      <c r="C3290" s="59" t="s">
        <v>469</v>
      </c>
      <c r="D3290" s="60" t="s">
        <v>5887</v>
      </c>
      <c r="E3290" s="59" t="s">
        <v>171</v>
      </c>
      <c r="F3290" s="63" t="s">
        <v>1118</v>
      </c>
      <c r="G3290" s="55">
        <v>18200</v>
      </c>
      <c r="H3290" s="55">
        <v>1811</v>
      </c>
      <c r="I3290" s="62">
        <v>9.9499999999999993</v>
      </c>
      <c r="J3290" s="55">
        <v>148</v>
      </c>
      <c r="K3290" s="55">
        <v>93</v>
      </c>
      <c r="L3290" s="55">
        <v>39</v>
      </c>
      <c r="M3290" s="55">
        <v>1531</v>
      </c>
      <c r="N3290" s="62">
        <v>8.17</v>
      </c>
      <c r="O3290" s="55">
        <v>5.14</v>
      </c>
      <c r="P3290" s="55">
        <v>2.15</v>
      </c>
      <c r="Q3290" s="55">
        <v>84.55</v>
      </c>
      <c r="R3290" s="55">
        <v>548</v>
      </c>
      <c r="S3290" s="55" t="s">
        <v>2681</v>
      </c>
    </row>
    <row r="3291" spans="1:19" ht="27.6" hidden="1" x14ac:dyDescent="0.25">
      <c r="A3291" s="49">
        <v>505</v>
      </c>
      <c r="B3291" s="59" t="s">
        <v>460</v>
      </c>
      <c r="C3291" s="59" t="s">
        <v>469</v>
      </c>
      <c r="D3291" s="60" t="s">
        <v>5887</v>
      </c>
      <c r="E3291" s="59" t="s">
        <v>167</v>
      </c>
      <c r="F3291" s="63" t="s">
        <v>1118</v>
      </c>
      <c r="G3291" s="55">
        <v>11800</v>
      </c>
      <c r="H3291" s="55">
        <v>1500</v>
      </c>
      <c r="I3291" s="62">
        <v>12.71</v>
      </c>
      <c r="J3291" s="55">
        <v>356</v>
      </c>
      <c r="K3291" s="55">
        <v>120</v>
      </c>
      <c r="L3291" s="55">
        <v>83</v>
      </c>
      <c r="M3291" s="55">
        <v>941</v>
      </c>
      <c r="N3291" s="62">
        <v>23.74</v>
      </c>
      <c r="O3291" s="55">
        <v>8.01</v>
      </c>
      <c r="P3291" s="55">
        <v>5.54</v>
      </c>
      <c r="Q3291" s="55">
        <v>62.71</v>
      </c>
      <c r="R3291" s="55">
        <v>360</v>
      </c>
      <c r="S3291" s="55" t="s">
        <v>2667</v>
      </c>
    </row>
    <row r="3292" spans="1:19" ht="27.6" hidden="1" x14ac:dyDescent="0.25">
      <c r="A3292" s="49">
        <v>505</v>
      </c>
      <c r="B3292" s="59" t="s">
        <v>460</v>
      </c>
      <c r="C3292" s="59" t="s">
        <v>469</v>
      </c>
      <c r="D3292" s="60" t="s">
        <v>5888</v>
      </c>
      <c r="E3292" s="59" t="s">
        <v>171</v>
      </c>
      <c r="F3292" s="63" t="s">
        <v>675</v>
      </c>
      <c r="G3292" s="55">
        <v>11100</v>
      </c>
      <c r="H3292" s="55">
        <v>1411</v>
      </c>
      <c r="I3292" s="62">
        <v>12.71</v>
      </c>
      <c r="J3292" s="55">
        <v>335</v>
      </c>
      <c r="K3292" s="55">
        <v>113</v>
      </c>
      <c r="L3292" s="55">
        <v>78</v>
      </c>
      <c r="M3292" s="55">
        <v>885</v>
      </c>
      <c r="N3292" s="62">
        <v>23.74</v>
      </c>
      <c r="O3292" s="55">
        <v>8.01</v>
      </c>
      <c r="P3292" s="55">
        <v>5.54</v>
      </c>
      <c r="Q3292" s="55">
        <v>62.71</v>
      </c>
      <c r="R3292" s="55">
        <v>339</v>
      </c>
      <c r="S3292" s="55" t="s">
        <v>2661</v>
      </c>
    </row>
    <row r="3293" spans="1:19" ht="27.6" hidden="1" x14ac:dyDescent="0.25">
      <c r="A3293" s="49">
        <v>580</v>
      </c>
      <c r="B3293" s="59" t="s">
        <v>336</v>
      </c>
      <c r="C3293" s="59" t="s">
        <v>337</v>
      </c>
      <c r="D3293" s="60" t="s">
        <v>2660</v>
      </c>
      <c r="E3293" s="59" t="s">
        <v>167</v>
      </c>
      <c r="F3293" s="63" t="s">
        <v>675</v>
      </c>
      <c r="G3293" s="55">
        <v>21000</v>
      </c>
      <c r="H3293" s="55">
        <v>3381</v>
      </c>
      <c r="I3293" s="62">
        <v>16.100000000000001</v>
      </c>
      <c r="J3293" s="55">
        <v>850</v>
      </c>
      <c r="K3293" s="55">
        <v>113</v>
      </c>
      <c r="L3293" s="55">
        <v>53</v>
      </c>
      <c r="M3293" s="55">
        <v>2365</v>
      </c>
      <c r="N3293" s="62">
        <v>25.13</v>
      </c>
      <c r="O3293" s="55">
        <v>3.34</v>
      </c>
      <c r="P3293" s="55">
        <v>1.56</v>
      </c>
      <c r="Q3293" s="55">
        <v>69.959999999999994</v>
      </c>
      <c r="R3293" s="55">
        <v>864</v>
      </c>
      <c r="S3293" s="55" t="s">
        <v>2702</v>
      </c>
    </row>
    <row r="3294" spans="1:19" ht="27.6" hidden="1" x14ac:dyDescent="0.25">
      <c r="A3294" s="49">
        <v>580</v>
      </c>
      <c r="B3294" s="59" t="s">
        <v>336</v>
      </c>
      <c r="C3294" s="59" t="s">
        <v>337</v>
      </c>
      <c r="D3294" s="60" t="s">
        <v>5889</v>
      </c>
      <c r="E3294" s="59" t="s">
        <v>167</v>
      </c>
      <c r="F3294" s="63" t="s">
        <v>2533</v>
      </c>
      <c r="G3294" s="55">
        <v>30000</v>
      </c>
      <c r="H3294" s="55">
        <v>5331</v>
      </c>
      <c r="I3294" s="62">
        <v>17.77</v>
      </c>
      <c r="J3294" s="55">
        <v>1338</v>
      </c>
      <c r="K3294" s="55">
        <v>184</v>
      </c>
      <c r="L3294" s="55">
        <v>84</v>
      </c>
      <c r="M3294" s="55">
        <v>3725</v>
      </c>
      <c r="N3294" s="62">
        <v>25.1</v>
      </c>
      <c r="O3294" s="55">
        <v>3.45</v>
      </c>
      <c r="P3294" s="55">
        <v>1.58</v>
      </c>
      <c r="Q3294" s="55">
        <v>69.87</v>
      </c>
      <c r="R3294" s="55">
        <v>1361</v>
      </c>
      <c r="S3294" s="55" t="s">
        <v>2661</v>
      </c>
    </row>
    <row r="3295" spans="1:19" ht="69" hidden="1" x14ac:dyDescent="0.25">
      <c r="A3295" s="49">
        <v>580</v>
      </c>
      <c r="B3295" s="59" t="s">
        <v>336</v>
      </c>
      <c r="C3295" s="59" t="s">
        <v>337</v>
      </c>
      <c r="D3295" s="60" t="s">
        <v>5890</v>
      </c>
      <c r="E3295" s="59" t="s">
        <v>167</v>
      </c>
      <c r="F3295" s="63" t="s">
        <v>5891</v>
      </c>
      <c r="G3295" s="55">
        <v>40600</v>
      </c>
      <c r="H3295" s="55">
        <v>5699</v>
      </c>
      <c r="I3295" s="62">
        <v>14.04</v>
      </c>
      <c r="J3295" s="55">
        <v>1382</v>
      </c>
      <c r="K3295" s="55">
        <v>225</v>
      </c>
      <c r="L3295" s="55">
        <v>107</v>
      </c>
      <c r="M3295" s="55">
        <v>3985</v>
      </c>
      <c r="N3295" s="62">
        <v>24.25</v>
      </c>
      <c r="O3295" s="55">
        <v>3.95</v>
      </c>
      <c r="P3295" s="55">
        <v>1.88</v>
      </c>
      <c r="Q3295" s="55">
        <v>69.92</v>
      </c>
      <c r="R3295" s="55">
        <v>1460</v>
      </c>
      <c r="S3295" s="55" t="s">
        <v>2721</v>
      </c>
    </row>
    <row r="3296" spans="1:19" ht="27.6" hidden="1" x14ac:dyDescent="0.25">
      <c r="A3296" s="49">
        <v>580</v>
      </c>
      <c r="B3296" s="59" t="s">
        <v>244</v>
      </c>
      <c r="C3296" s="59" t="s">
        <v>687</v>
      </c>
      <c r="D3296" s="60" t="s">
        <v>5892</v>
      </c>
      <c r="E3296" s="59" t="s">
        <v>167</v>
      </c>
      <c r="F3296" s="63" t="s">
        <v>2535</v>
      </c>
      <c r="G3296" s="55">
        <v>310000</v>
      </c>
      <c r="H3296" s="55">
        <v>19375</v>
      </c>
      <c r="I3296" s="62">
        <v>12.5</v>
      </c>
      <c r="J3296" s="55">
        <v>2383</v>
      </c>
      <c r="K3296" s="55">
        <v>523</v>
      </c>
      <c r="L3296" s="55">
        <v>407</v>
      </c>
      <c r="M3296" s="55">
        <v>16062</v>
      </c>
      <c r="N3296" s="62">
        <v>12.3</v>
      </c>
      <c r="O3296" s="55">
        <v>2.7</v>
      </c>
      <c r="P3296" s="55">
        <v>2.1</v>
      </c>
      <c r="Q3296" s="55">
        <v>82.9</v>
      </c>
      <c r="R3296" s="55">
        <v>5733</v>
      </c>
      <c r="S3296" s="55" t="s">
        <v>2889</v>
      </c>
    </row>
    <row r="3297" spans="1:19" ht="55.2" hidden="1" x14ac:dyDescent="0.25">
      <c r="A3297" s="49">
        <v>580</v>
      </c>
      <c r="B3297" s="59" t="s">
        <v>244</v>
      </c>
      <c r="C3297" s="59" t="s">
        <v>687</v>
      </c>
      <c r="D3297" s="60" t="s">
        <v>5893</v>
      </c>
      <c r="E3297" s="59" t="s">
        <v>171</v>
      </c>
      <c r="F3297" s="63" t="s">
        <v>5894</v>
      </c>
      <c r="G3297" s="55">
        <v>156000</v>
      </c>
      <c r="H3297" s="55">
        <v>16224</v>
      </c>
      <c r="I3297" s="62">
        <v>10.4</v>
      </c>
      <c r="J3297" s="55">
        <v>2093</v>
      </c>
      <c r="K3297" s="55">
        <v>243</v>
      </c>
      <c r="L3297" s="55">
        <v>195</v>
      </c>
      <c r="M3297" s="55">
        <v>13693</v>
      </c>
      <c r="N3297" s="62">
        <v>12.9</v>
      </c>
      <c r="O3297" s="55">
        <v>1.5</v>
      </c>
      <c r="P3297" s="55">
        <v>1.2</v>
      </c>
      <c r="Q3297" s="55">
        <v>84.4</v>
      </c>
      <c r="R3297" s="55">
        <v>4848</v>
      </c>
      <c r="S3297" s="55" t="s">
        <v>2889</v>
      </c>
    </row>
    <row r="3298" spans="1:19" ht="55.2" hidden="1" x14ac:dyDescent="0.25">
      <c r="A3298" s="49">
        <v>580</v>
      </c>
      <c r="B3298" s="59" t="s">
        <v>244</v>
      </c>
      <c r="C3298" s="59" t="s">
        <v>687</v>
      </c>
      <c r="D3298" s="60" t="s">
        <v>5893</v>
      </c>
      <c r="E3298" s="59" t="s">
        <v>167</v>
      </c>
      <c r="F3298" s="63" t="s">
        <v>5894</v>
      </c>
      <c r="G3298" s="55">
        <v>156000</v>
      </c>
      <c r="H3298" s="55">
        <v>12996</v>
      </c>
      <c r="I3298" s="62">
        <v>8.33</v>
      </c>
      <c r="J3298" s="55">
        <v>2511</v>
      </c>
      <c r="K3298" s="55">
        <v>660</v>
      </c>
      <c r="L3298" s="55">
        <v>343</v>
      </c>
      <c r="M3298" s="55">
        <v>9482</v>
      </c>
      <c r="N3298" s="62">
        <v>19.32</v>
      </c>
      <c r="O3298" s="55">
        <v>5.08</v>
      </c>
      <c r="P3298" s="55">
        <v>2.64</v>
      </c>
      <c r="Q3298" s="55">
        <v>72.97</v>
      </c>
      <c r="R3298" s="55">
        <v>3470</v>
      </c>
      <c r="S3298" s="55" t="s">
        <v>2661</v>
      </c>
    </row>
    <row r="3299" spans="1:19" ht="13.8" hidden="1" x14ac:dyDescent="0.25">
      <c r="A3299" s="49">
        <v>580</v>
      </c>
      <c r="B3299" s="59" t="s">
        <v>244</v>
      </c>
      <c r="C3299" s="59" t="s">
        <v>687</v>
      </c>
      <c r="D3299" s="60" t="s">
        <v>5895</v>
      </c>
      <c r="E3299" s="59" t="s">
        <v>171</v>
      </c>
      <c r="F3299" s="63" t="s">
        <v>3585</v>
      </c>
      <c r="G3299" s="55">
        <v>188000</v>
      </c>
      <c r="H3299" s="55">
        <v>8555</v>
      </c>
      <c r="I3299" s="62">
        <v>4.55</v>
      </c>
      <c r="J3299" s="55">
        <v>1760</v>
      </c>
      <c r="K3299" s="55">
        <v>520</v>
      </c>
      <c r="L3299" s="55">
        <v>362</v>
      </c>
      <c r="M3299" s="55">
        <v>5913</v>
      </c>
      <c r="N3299" s="62">
        <v>20.57</v>
      </c>
      <c r="O3299" s="55">
        <v>6.08</v>
      </c>
      <c r="P3299" s="55">
        <v>4.2300000000000004</v>
      </c>
      <c r="Q3299" s="55">
        <v>69.12</v>
      </c>
      <c r="R3299" s="55">
        <v>2203</v>
      </c>
      <c r="S3299" s="55" t="s">
        <v>2769</v>
      </c>
    </row>
    <row r="3300" spans="1:19" ht="13.8" hidden="1" x14ac:dyDescent="0.25">
      <c r="A3300" s="49">
        <v>580</v>
      </c>
      <c r="B3300" s="59" t="s">
        <v>244</v>
      </c>
      <c r="C3300" s="59" t="s">
        <v>687</v>
      </c>
      <c r="D3300" s="60" t="s">
        <v>5895</v>
      </c>
      <c r="E3300" s="59" t="s">
        <v>167</v>
      </c>
      <c r="F3300" s="63" t="s">
        <v>3585</v>
      </c>
      <c r="G3300" s="55">
        <v>189000</v>
      </c>
      <c r="H3300" s="55">
        <v>23058</v>
      </c>
      <c r="I3300" s="62">
        <v>12.2</v>
      </c>
      <c r="J3300" s="55">
        <v>4220</v>
      </c>
      <c r="K3300" s="55">
        <v>715</v>
      </c>
      <c r="L3300" s="55">
        <v>484</v>
      </c>
      <c r="M3300" s="55">
        <v>17639</v>
      </c>
      <c r="N3300" s="62">
        <v>18.3</v>
      </c>
      <c r="O3300" s="55">
        <v>3.1</v>
      </c>
      <c r="P3300" s="55">
        <v>2.1</v>
      </c>
      <c r="Q3300" s="55">
        <v>76.5</v>
      </c>
      <c r="R3300" s="55">
        <v>6370</v>
      </c>
      <c r="S3300" s="55" t="s">
        <v>2889</v>
      </c>
    </row>
    <row r="3301" spans="1:19" ht="41.4" hidden="1" x14ac:dyDescent="0.25">
      <c r="A3301" s="49">
        <v>580</v>
      </c>
      <c r="B3301" s="59" t="s">
        <v>244</v>
      </c>
      <c r="C3301" s="59" t="s">
        <v>687</v>
      </c>
      <c r="D3301" s="60" t="s">
        <v>5896</v>
      </c>
      <c r="E3301" s="59" t="s">
        <v>171</v>
      </c>
      <c r="F3301" s="63" t="s">
        <v>2537</v>
      </c>
      <c r="G3301" s="55">
        <v>230000</v>
      </c>
      <c r="H3301" s="55">
        <v>15573</v>
      </c>
      <c r="I3301" s="62">
        <v>6.77</v>
      </c>
      <c r="J3301" s="55">
        <v>3860</v>
      </c>
      <c r="K3301" s="55">
        <v>1042</v>
      </c>
      <c r="L3301" s="55">
        <v>615</v>
      </c>
      <c r="M3301" s="55">
        <v>10056</v>
      </c>
      <c r="N3301" s="62">
        <v>24.79</v>
      </c>
      <c r="O3301" s="55">
        <v>6.69</v>
      </c>
      <c r="P3301" s="55">
        <v>3.95</v>
      </c>
      <c r="Q3301" s="55">
        <v>64.58</v>
      </c>
      <c r="R3301" s="55">
        <v>3791</v>
      </c>
      <c r="S3301" s="55" t="s">
        <v>2873</v>
      </c>
    </row>
    <row r="3302" spans="1:19" ht="41.4" hidden="1" x14ac:dyDescent="0.25">
      <c r="A3302" s="49">
        <v>580</v>
      </c>
      <c r="B3302" s="59" t="s">
        <v>244</v>
      </c>
      <c r="C3302" s="59" t="s">
        <v>687</v>
      </c>
      <c r="D3302" s="60" t="s">
        <v>5896</v>
      </c>
      <c r="E3302" s="59" t="s">
        <v>167</v>
      </c>
      <c r="F3302" s="63" t="s">
        <v>2537</v>
      </c>
      <c r="G3302" s="55">
        <v>202000</v>
      </c>
      <c r="H3302" s="55">
        <v>18566</v>
      </c>
      <c r="I3302" s="62">
        <v>9.19</v>
      </c>
      <c r="J3302" s="55">
        <v>4580</v>
      </c>
      <c r="K3302" s="55">
        <v>1500</v>
      </c>
      <c r="L3302" s="55">
        <v>616</v>
      </c>
      <c r="M3302" s="55">
        <v>11870</v>
      </c>
      <c r="N3302" s="62">
        <v>24.67</v>
      </c>
      <c r="O3302" s="55">
        <v>8.08</v>
      </c>
      <c r="P3302" s="55">
        <v>3.32</v>
      </c>
      <c r="Q3302" s="55">
        <v>63.94</v>
      </c>
      <c r="R3302" s="55">
        <v>4484</v>
      </c>
      <c r="S3302" s="55" t="s">
        <v>2656</v>
      </c>
    </row>
    <row r="3303" spans="1:19" ht="27.6" hidden="1" x14ac:dyDescent="0.25">
      <c r="A3303" s="49">
        <v>580</v>
      </c>
      <c r="B3303" s="59" t="s">
        <v>244</v>
      </c>
      <c r="C3303" s="59" t="s">
        <v>687</v>
      </c>
      <c r="D3303" s="60" t="s">
        <v>5897</v>
      </c>
      <c r="E3303" s="59" t="s">
        <v>171</v>
      </c>
      <c r="F3303" s="63" t="s">
        <v>2538</v>
      </c>
      <c r="G3303" s="55">
        <v>203000</v>
      </c>
      <c r="H3303" s="55">
        <v>11672</v>
      </c>
      <c r="I3303" s="62">
        <v>5.75</v>
      </c>
      <c r="J3303" s="55">
        <v>2758</v>
      </c>
      <c r="K3303" s="55">
        <v>572</v>
      </c>
      <c r="L3303" s="55">
        <v>335</v>
      </c>
      <c r="M3303" s="55">
        <v>8007</v>
      </c>
      <c r="N3303" s="62">
        <v>23.63</v>
      </c>
      <c r="O3303" s="55">
        <v>4.9000000000000004</v>
      </c>
      <c r="P3303" s="55">
        <v>2.87</v>
      </c>
      <c r="Q3303" s="55">
        <v>68.59</v>
      </c>
      <c r="R3303" s="55">
        <v>2961</v>
      </c>
      <c r="S3303" s="55" t="s">
        <v>2664</v>
      </c>
    </row>
    <row r="3304" spans="1:19" ht="27.6" hidden="1" x14ac:dyDescent="0.25">
      <c r="A3304" s="49">
        <v>580</v>
      </c>
      <c r="B3304" s="59" t="s">
        <v>244</v>
      </c>
      <c r="C3304" s="59" t="s">
        <v>687</v>
      </c>
      <c r="D3304" s="60" t="s">
        <v>5897</v>
      </c>
      <c r="E3304" s="59" t="s">
        <v>167</v>
      </c>
      <c r="F3304" s="63" t="s">
        <v>2538</v>
      </c>
      <c r="G3304" s="55">
        <v>153000</v>
      </c>
      <c r="H3304" s="55">
        <v>9440</v>
      </c>
      <c r="I3304" s="62">
        <v>6.17</v>
      </c>
      <c r="J3304" s="55">
        <v>2464</v>
      </c>
      <c r="K3304" s="55">
        <v>623</v>
      </c>
      <c r="L3304" s="55">
        <v>306</v>
      </c>
      <c r="M3304" s="55">
        <v>6047</v>
      </c>
      <c r="N3304" s="62">
        <v>26.1</v>
      </c>
      <c r="O3304" s="55">
        <v>6.6</v>
      </c>
      <c r="P3304" s="55">
        <v>3.24</v>
      </c>
      <c r="Q3304" s="55">
        <v>64.06</v>
      </c>
      <c r="R3304" s="55">
        <v>2275</v>
      </c>
      <c r="S3304" s="55" t="s">
        <v>2664</v>
      </c>
    </row>
    <row r="3305" spans="1:19" ht="55.2" hidden="1" x14ac:dyDescent="0.25">
      <c r="A3305" s="49">
        <v>580</v>
      </c>
      <c r="B3305" s="59" t="s">
        <v>244</v>
      </c>
      <c r="C3305" s="59" t="s">
        <v>687</v>
      </c>
      <c r="D3305" s="60" t="s">
        <v>5898</v>
      </c>
      <c r="E3305" s="59" t="s">
        <v>171</v>
      </c>
      <c r="F3305" s="63" t="s">
        <v>2539</v>
      </c>
      <c r="G3305" s="55">
        <v>184000</v>
      </c>
      <c r="H3305" s="55">
        <v>938</v>
      </c>
      <c r="I3305" s="62">
        <v>0.51</v>
      </c>
      <c r="J3305" s="55">
        <v>883</v>
      </c>
      <c r="K3305" s="55">
        <v>29</v>
      </c>
      <c r="L3305" s="55">
        <v>0</v>
      </c>
      <c r="M3305" s="55">
        <v>26</v>
      </c>
      <c r="N3305" s="62">
        <v>94.15</v>
      </c>
      <c r="O3305" s="55">
        <v>3.05</v>
      </c>
      <c r="P3305" s="55">
        <v>0</v>
      </c>
      <c r="Q3305" s="55">
        <v>2.8</v>
      </c>
      <c r="R3305" s="55">
        <v>43</v>
      </c>
      <c r="S3305" s="55" t="s">
        <v>2873</v>
      </c>
    </row>
    <row r="3306" spans="1:19" ht="55.2" hidden="1" x14ac:dyDescent="0.25">
      <c r="A3306" s="49">
        <v>580</v>
      </c>
      <c r="B3306" s="59" t="s">
        <v>244</v>
      </c>
      <c r="C3306" s="59" t="s">
        <v>687</v>
      </c>
      <c r="D3306" s="60" t="s">
        <v>5898</v>
      </c>
      <c r="E3306" s="59" t="s">
        <v>167</v>
      </c>
      <c r="F3306" s="63" t="s">
        <v>2539</v>
      </c>
      <c r="G3306" s="55">
        <v>149000</v>
      </c>
      <c r="H3306" s="55">
        <v>1639</v>
      </c>
      <c r="I3306" s="62">
        <v>1.1000000000000001</v>
      </c>
      <c r="J3306" s="55">
        <v>1359</v>
      </c>
      <c r="K3306" s="55">
        <v>95</v>
      </c>
      <c r="L3306" s="55">
        <v>3</v>
      </c>
      <c r="M3306" s="55">
        <v>182</v>
      </c>
      <c r="N3306" s="62">
        <v>82.9</v>
      </c>
      <c r="O3306" s="55">
        <v>5.8</v>
      </c>
      <c r="P3306" s="55">
        <v>0.2</v>
      </c>
      <c r="Q3306" s="55">
        <v>11.1</v>
      </c>
      <c r="R3306" s="55">
        <v>120</v>
      </c>
      <c r="S3306" s="55" t="s">
        <v>2889</v>
      </c>
    </row>
    <row r="3307" spans="1:19" ht="27.6" hidden="1" x14ac:dyDescent="0.25">
      <c r="A3307" s="49">
        <v>580</v>
      </c>
      <c r="B3307" s="59" t="s">
        <v>244</v>
      </c>
      <c r="C3307" s="59" t="s">
        <v>687</v>
      </c>
      <c r="D3307" s="60" t="s">
        <v>5899</v>
      </c>
      <c r="E3307" s="59" t="s">
        <v>171</v>
      </c>
      <c r="F3307" s="63" t="s">
        <v>5900</v>
      </c>
      <c r="G3307" s="55">
        <v>145000</v>
      </c>
      <c r="H3307" s="55">
        <v>609</v>
      </c>
      <c r="I3307" s="62">
        <v>0.42</v>
      </c>
      <c r="J3307" s="55">
        <v>566</v>
      </c>
      <c r="K3307" s="55">
        <v>6</v>
      </c>
      <c r="L3307" s="55">
        <v>9</v>
      </c>
      <c r="M3307" s="55">
        <v>28</v>
      </c>
      <c r="N3307" s="62">
        <v>92.9</v>
      </c>
      <c r="O3307" s="55">
        <v>0.99</v>
      </c>
      <c r="P3307" s="55">
        <v>1.49</v>
      </c>
      <c r="Q3307" s="55">
        <v>4.62</v>
      </c>
      <c r="R3307" s="55">
        <v>31</v>
      </c>
      <c r="S3307" s="55" t="s">
        <v>2664</v>
      </c>
    </row>
    <row r="3308" spans="1:19" ht="27.6" hidden="1" x14ac:dyDescent="0.25">
      <c r="A3308" s="49">
        <v>580</v>
      </c>
      <c r="B3308" s="59" t="s">
        <v>244</v>
      </c>
      <c r="C3308" s="59" t="s">
        <v>687</v>
      </c>
      <c r="D3308" s="60" t="s">
        <v>5899</v>
      </c>
      <c r="E3308" s="59" t="s">
        <v>167</v>
      </c>
      <c r="F3308" s="63" t="s">
        <v>5900</v>
      </c>
      <c r="G3308" s="55">
        <v>162000</v>
      </c>
      <c r="H3308" s="55">
        <v>648</v>
      </c>
      <c r="I3308" s="62">
        <v>0.4</v>
      </c>
      <c r="J3308" s="55">
        <v>600</v>
      </c>
      <c r="K3308" s="55">
        <v>8</v>
      </c>
      <c r="L3308" s="55">
        <v>9</v>
      </c>
      <c r="M3308" s="55">
        <v>31</v>
      </c>
      <c r="N3308" s="62">
        <v>92.61</v>
      </c>
      <c r="O3308" s="55">
        <v>1.26</v>
      </c>
      <c r="P3308" s="55">
        <v>1.42</v>
      </c>
      <c r="Q3308" s="55">
        <v>4.72</v>
      </c>
      <c r="R3308" s="55">
        <v>34</v>
      </c>
      <c r="S3308" s="55" t="s">
        <v>2664</v>
      </c>
    </row>
    <row r="3309" spans="1:19" ht="55.2" hidden="1" x14ac:dyDescent="0.25">
      <c r="A3309" s="49">
        <v>580</v>
      </c>
      <c r="B3309" s="59" t="s">
        <v>244</v>
      </c>
      <c r="C3309" s="59" t="s">
        <v>687</v>
      </c>
      <c r="D3309" s="60" t="s">
        <v>5901</v>
      </c>
      <c r="E3309" s="59" t="s">
        <v>171</v>
      </c>
      <c r="F3309" s="63" t="s">
        <v>5902</v>
      </c>
      <c r="G3309" s="55">
        <v>212000</v>
      </c>
      <c r="H3309" s="55">
        <v>1230</v>
      </c>
      <c r="I3309" s="62">
        <v>0.57999999999999996</v>
      </c>
      <c r="J3309" s="55">
        <v>1027</v>
      </c>
      <c r="K3309" s="55">
        <v>95</v>
      </c>
      <c r="L3309" s="55">
        <v>19</v>
      </c>
      <c r="M3309" s="55">
        <v>89</v>
      </c>
      <c r="N3309" s="62">
        <v>83.52</v>
      </c>
      <c r="O3309" s="55">
        <v>7.69</v>
      </c>
      <c r="P3309" s="55">
        <v>1.52</v>
      </c>
      <c r="Q3309" s="55">
        <v>7.27</v>
      </c>
      <c r="R3309" s="55">
        <v>78</v>
      </c>
      <c r="S3309" s="55" t="s">
        <v>2664</v>
      </c>
    </row>
    <row r="3310" spans="1:19" ht="55.2" hidden="1" x14ac:dyDescent="0.25">
      <c r="A3310" s="49">
        <v>580</v>
      </c>
      <c r="B3310" s="59" t="s">
        <v>244</v>
      </c>
      <c r="C3310" s="59" t="s">
        <v>687</v>
      </c>
      <c r="D3310" s="60" t="s">
        <v>5901</v>
      </c>
      <c r="E3310" s="59" t="s">
        <v>167</v>
      </c>
      <c r="F3310" s="63" t="s">
        <v>5902</v>
      </c>
      <c r="G3310" s="55">
        <v>207000</v>
      </c>
      <c r="H3310" s="55">
        <v>1427</v>
      </c>
      <c r="I3310" s="62">
        <v>0.69</v>
      </c>
      <c r="J3310" s="55">
        <v>1087</v>
      </c>
      <c r="K3310" s="55">
        <v>104</v>
      </c>
      <c r="L3310" s="55">
        <v>22</v>
      </c>
      <c r="M3310" s="55">
        <v>214</v>
      </c>
      <c r="N3310" s="62">
        <v>76.150000000000006</v>
      </c>
      <c r="O3310" s="55">
        <v>7.31</v>
      </c>
      <c r="P3310" s="55">
        <v>1.56</v>
      </c>
      <c r="Q3310" s="55">
        <v>14.98</v>
      </c>
      <c r="R3310" s="55">
        <v>125</v>
      </c>
      <c r="S3310" s="55" t="s">
        <v>2664</v>
      </c>
    </row>
    <row r="3311" spans="1:19" ht="55.2" hidden="1" x14ac:dyDescent="0.25">
      <c r="A3311" s="49">
        <v>580</v>
      </c>
      <c r="B3311" s="59" t="s">
        <v>244</v>
      </c>
      <c r="C3311" s="59" t="s">
        <v>687</v>
      </c>
      <c r="D3311" s="60" t="s">
        <v>5903</v>
      </c>
      <c r="E3311" s="59" t="s">
        <v>167</v>
      </c>
      <c r="F3311" s="63" t="s">
        <v>2542</v>
      </c>
      <c r="G3311" s="55">
        <v>248000</v>
      </c>
      <c r="H3311" s="55">
        <v>2753</v>
      </c>
      <c r="I3311" s="62">
        <v>1.1100000000000001</v>
      </c>
      <c r="J3311" s="55">
        <v>1782</v>
      </c>
      <c r="K3311" s="55">
        <v>340</v>
      </c>
      <c r="L3311" s="55">
        <v>42</v>
      </c>
      <c r="M3311" s="55">
        <v>589</v>
      </c>
      <c r="N3311" s="62">
        <v>64.739999999999995</v>
      </c>
      <c r="O3311" s="55">
        <v>12.34</v>
      </c>
      <c r="P3311" s="55">
        <v>1.52</v>
      </c>
      <c r="Q3311" s="55">
        <v>21.39</v>
      </c>
      <c r="R3311" s="55">
        <v>303</v>
      </c>
      <c r="S3311" s="55" t="s">
        <v>2664</v>
      </c>
    </row>
    <row r="3312" spans="1:19" ht="41.4" hidden="1" x14ac:dyDescent="0.25">
      <c r="A3312" s="49">
        <v>580</v>
      </c>
      <c r="B3312" s="59" t="s">
        <v>244</v>
      </c>
      <c r="C3312" s="59" t="s">
        <v>687</v>
      </c>
      <c r="D3312" s="60" t="s">
        <v>5904</v>
      </c>
      <c r="E3312" s="59" t="s">
        <v>167</v>
      </c>
      <c r="F3312" s="63" t="s">
        <v>2543</v>
      </c>
      <c r="G3312" s="55">
        <v>254000</v>
      </c>
      <c r="H3312" s="55">
        <v>3810</v>
      </c>
      <c r="I3312" s="62">
        <v>1.5</v>
      </c>
      <c r="J3312" s="55">
        <v>2541</v>
      </c>
      <c r="K3312" s="55">
        <v>370</v>
      </c>
      <c r="L3312" s="55">
        <v>91</v>
      </c>
      <c r="M3312" s="55">
        <v>808</v>
      </c>
      <c r="N3312" s="62">
        <v>66.7</v>
      </c>
      <c r="O3312" s="55">
        <v>9.7100000000000009</v>
      </c>
      <c r="P3312" s="55">
        <v>2.39</v>
      </c>
      <c r="Q3312" s="55">
        <v>21.2</v>
      </c>
      <c r="R3312" s="55">
        <v>415</v>
      </c>
      <c r="S3312" s="55" t="s">
        <v>2873</v>
      </c>
    </row>
    <row r="3313" spans="1:19" ht="55.2" hidden="1" x14ac:dyDescent="0.25">
      <c r="A3313" s="49">
        <v>580</v>
      </c>
      <c r="B3313" s="59" t="s">
        <v>244</v>
      </c>
      <c r="C3313" s="59" t="s">
        <v>687</v>
      </c>
      <c r="D3313" s="60" t="s">
        <v>2884</v>
      </c>
      <c r="E3313" s="59" t="s">
        <v>171</v>
      </c>
      <c r="F3313" s="63" t="s">
        <v>2544</v>
      </c>
      <c r="G3313" s="55">
        <v>256000</v>
      </c>
      <c r="H3313" s="55">
        <v>1536</v>
      </c>
      <c r="I3313" s="62">
        <v>1.2</v>
      </c>
      <c r="J3313" s="55">
        <v>1068</v>
      </c>
      <c r="K3313" s="55">
        <v>127</v>
      </c>
      <c r="L3313" s="55">
        <v>33</v>
      </c>
      <c r="M3313" s="55">
        <v>308</v>
      </c>
      <c r="N3313" s="62">
        <v>69.510000000000005</v>
      </c>
      <c r="O3313" s="55">
        <v>8.25</v>
      </c>
      <c r="P3313" s="55">
        <v>2.17</v>
      </c>
      <c r="Q3313" s="55">
        <v>20.07</v>
      </c>
      <c r="R3313" s="55">
        <v>160</v>
      </c>
      <c r="S3313" s="55" t="s">
        <v>2873</v>
      </c>
    </row>
    <row r="3314" spans="1:19" ht="55.2" hidden="1" x14ac:dyDescent="0.25">
      <c r="A3314" s="49">
        <v>580</v>
      </c>
      <c r="B3314" s="59" t="s">
        <v>244</v>
      </c>
      <c r="C3314" s="59" t="s">
        <v>687</v>
      </c>
      <c r="D3314" s="60" t="s">
        <v>5905</v>
      </c>
      <c r="E3314" s="59" t="s">
        <v>167</v>
      </c>
      <c r="F3314" s="63" t="s">
        <v>2545</v>
      </c>
      <c r="G3314" s="55">
        <v>98000</v>
      </c>
      <c r="H3314" s="55">
        <v>6017</v>
      </c>
      <c r="I3314" s="62">
        <v>6.14</v>
      </c>
      <c r="J3314" s="55">
        <v>2107</v>
      </c>
      <c r="K3314" s="55">
        <v>700</v>
      </c>
      <c r="L3314" s="55">
        <v>195</v>
      </c>
      <c r="M3314" s="55">
        <v>3015</v>
      </c>
      <c r="N3314" s="62">
        <v>35.020000000000003</v>
      </c>
      <c r="O3314" s="55">
        <v>11.63</v>
      </c>
      <c r="P3314" s="55">
        <v>3.24</v>
      </c>
      <c r="Q3314" s="55">
        <v>50.11</v>
      </c>
      <c r="R3314" s="55">
        <v>1207</v>
      </c>
      <c r="S3314" s="55" t="s">
        <v>2664</v>
      </c>
    </row>
    <row r="3315" spans="1:19" ht="27.6" hidden="1" x14ac:dyDescent="0.25">
      <c r="A3315" s="49">
        <v>580</v>
      </c>
      <c r="B3315" s="59" t="s">
        <v>244</v>
      </c>
      <c r="C3315" s="59" t="s">
        <v>258</v>
      </c>
      <c r="D3315" s="60" t="s">
        <v>5906</v>
      </c>
      <c r="E3315" s="59" t="s">
        <v>171</v>
      </c>
      <c r="F3315" s="63" t="s">
        <v>257</v>
      </c>
      <c r="G3315" s="55">
        <v>71000</v>
      </c>
      <c r="H3315" s="55">
        <v>4898</v>
      </c>
      <c r="I3315" s="62">
        <v>6.9</v>
      </c>
      <c r="J3315" s="55">
        <v>2190</v>
      </c>
      <c r="K3315" s="55">
        <v>607</v>
      </c>
      <c r="L3315" s="55">
        <v>274</v>
      </c>
      <c r="M3315" s="55">
        <v>1827</v>
      </c>
      <c r="N3315" s="62">
        <v>44.7</v>
      </c>
      <c r="O3315" s="55">
        <v>12.4</v>
      </c>
      <c r="P3315" s="55">
        <v>5.6</v>
      </c>
      <c r="Q3315" s="55">
        <v>37.299999999999997</v>
      </c>
      <c r="R3315" s="55">
        <v>803</v>
      </c>
      <c r="S3315" s="55" t="s">
        <v>2889</v>
      </c>
    </row>
    <row r="3316" spans="1:19" ht="69" hidden="1" x14ac:dyDescent="0.25">
      <c r="A3316" s="49">
        <v>605</v>
      </c>
      <c r="B3316" s="59" t="s">
        <v>164</v>
      </c>
      <c r="C3316" s="59" t="s">
        <v>165</v>
      </c>
      <c r="D3316" s="60" t="s">
        <v>5907</v>
      </c>
      <c r="E3316" s="59" t="s">
        <v>167</v>
      </c>
      <c r="F3316" s="63" t="s">
        <v>2547</v>
      </c>
      <c r="G3316" s="55">
        <v>44700</v>
      </c>
      <c r="H3316" s="55">
        <v>1341</v>
      </c>
      <c r="I3316" s="62">
        <v>3</v>
      </c>
      <c r="J3316" s="55">
        <v>671</v>
      </c>
      <c r="K3316" s="55">
        <v>200</v>
      </c>
      <c r="L3316" s="55">
        <v>72</v>
      </c>
      <c r="M3316" s="55">
        <v>398</v>
      </c>
      <c r="N3316" s="62">
        <v>50</v>
      </c>
      <c r="O3316" s="55">
        <v>14.9</v>
      </c>
      <c r="P3316" s="55">
        <v>5.4</v>
      </c>
      <c r="Q3316" s="55">
        <v>29.7</v>
      </c>
      <c r="R3316" s="55">
        <v>190</v>
      </c>
      <c r="S3316" s="55" t="s">
        <v>4511</v>
      </c>
    </row>
    <row r="3317" spans="1:19" ht="27.6" hidden="1" x14ac:dyDescent="0.25">
      <c r="A3317" s="49">
        <v>605</v>
      </c>
      <c r="B3317" s="59" t="s">
        <v>164</v>
      </c>
      <c r="C3317" s="59" t="s">
        <v>165</v>
      </c>
      <c r="D3317" s="60" t="s">
        <v>2708</v>
      </c>
      <c r="E3317" s="59" t="s">
        <v>167</v>
      </c>
      <c r="F3317" s="63" t="s">
        <v>806</v>
      </c>
      <c r="G3317" s="55">
        <v>162400</v>
      </c>
      <c r="H3317" s="55">
        <v>7518</v>
      </c>
      <c r="I3317" s="62">
        <v>4.63</v>
      </c>
      <c r="J3317" s="55">
        <v>4320</v>
      </c>
      <c r="K3317" s="55">
        <v>684</v>
      </c>
      <c r="L3317" s="55">
        <v>367</v>
      </c>
      <c r="M3317" s="55">
        <v>2147</v>
      </c>
      <c r="N3317" s="62">
        <v>57.46</v>
      </c>
      <c r="O3317" s="55">
        <v>9.1</v>
      </c>
      <c r="P3317" s="55">
        <v>4.88</v>
      </c>
      <c r="Q3317" s="55">
        <v>28.56</v>
      </c>
      <c r="R3317" s="55">
        <v>1009</v>
      </c>
      <c r="S3317" s="55" t="s">
        <v>3024</v>
      </c>
    </row>
    <row r="3318" spans="1:19" ht="69" hidden="1" x14ac:dyDescent="0.25">
      <c r="A3318" s="49">
        <v>605</v>
      </c>
      <c r="B3318" s="59" t="s">
        <v>176</v>
      </c>
      <c r="C3318" s="59" t="s">
        <v>177</v>
      </c>
      <c r="D3318" s="60" t="s">
        <v>2708</v>
      </c>
      <c r="E3318" s="59" t="s">
        <v>167</v>
      </c>
      <c r="F3318" s="63" t="s">
        <v>407</v>
      </c>
      <c r="G3318" s="55">
        <v>173000</v>
      </c>
      <c r="H3318" s="55">
        <v>8823</v>
      </c>
      <c r="I3318" s="62">
        <v>5.0999999999999996</v>
      </c>
      <c r="J3318" s="55">
        <v>5416</v>
      </c>
      <c r="K3318" s="55">
        <v>709</v>
      </c>
      <c r="L3318" s="55">
        <v>349</v>
      </c>
      <c r="M3318" s="55">
        <v>2349</v>
      </c>
      <c r="N3318" s="62">
        <v>61.38</v>
      </c>
      <c r="O3318" s="55">
        <v>8.0399999999999991</v>
      </c>
      <c r="P3318" s="55">
        <v>3.96</v>
      </c>
      <c r="Q3318" s="55">
        <v>26.62</v>
      </c>
      <c r="R3318" s="55">
        <v>1116</v>
      </c>
      <c r="S3318" s="55" t="s">
        <v>2810</v>
      </c>
    </row>
    <row r="3319" spans="1:19" ht="82.8" hidden="1" x14ac:dyDescent="0.25">
      <c r="A3319" s="49">
        <v>605</v>
      </c>
      <c r="B3319" s="59" t="s">
        <v>176</v>
      </c>
      <c r="C3319" s="59" t="s">
        <v>177</v>
      </c>
      <c r="D3319" s="60" t="s">
        <v>5908</v>
      </c>
      <c r="E3319" s="59" t="s">
        <v>167</v>
      </c>
      <c r="F3319" s="63" t="s">
        <v>5909</v>
      </c>
      <c r="G3319" s="55">
        <v>204000</v>
      </c>
      <c r="H3319" s="55">
        <v>10404</v>
      </c>
      <c r="I3319" s="62">
        <v>5.0999999999999996</v>
      </c>
      <c r="J3319" s="55">
        <v>6386</v>
      </c>
      <c r="K3319" s="55">
        <v>836</v>
      </c>
      <c r="L3319" s="55">
        <v>412</v>
      </c>
      <c r="M3319" s="55">
        <v>2770</v>
      </c>
      <c r="N3319" s="62">
        <v>61.38</v>
      </c>
      <c r="O3319" s="55">
        <v>8.0399999999999991</v>
      </c>
      <c r="P3319" s="55">
        <v>3.96</v>
      </c>
      <c r="Q3319" s="55">
        <v>26.62</v>
      </c>
      <c r="R3319" s="55">
        <v>1317</v>
      </c>
      <c r="S3319" s="55" t="s">
        <v>2810</v>
      </c>
    </row>
    <row r="3320" spans="1:19" ht="69" hidden="1" x14ac:dyDescent="0.25">
      <c r="A3320" s="49">
        <v>605</v>
      </c>
      <c r="B3320" s="59" t="s">
        <v>176</v>
      </c>
      <c r="C3320" s="59" t="s">
        <v>177</v>
      </c>
      <c r="D3320" s="60" t="s">
        <v>5910</v>
      </c>
      <c r="E3320" s="59" t="s">
        <v>167</v>
      </c>
      <c r="F3320" s="63" t="s">
        <v>5911</v>
      </c>
      <c r="G3320" s="55">
        <v>218000</v>
      </c>
      <c r="H3320" s="55">
        <v>11118</v>
      </c>
      <c r="I3320" s="62">
        <v>5.0999999999999996</v>
      </c>
      <c r="J3320" s="55">
        <v>6824</v>
      </c>
      <c r="K3320" s="55">
        <v>894</v>
      </c>
      <c r="L3320" s="55">
        <v>440</v>
      </c>
      <c r="M3320" s="55">
        <v>2960</v>
      </c>
      <c r="N3320" s="62">
        <v>61.38</v>
      </c>
      <c r="O3320" s="55">
        <v>8.0399999999999991</v>
      </c>
      <c r="P3320" s="55">
        <v>3.96</v>
      </c>
      <c r="Q3320" s="55">
        <v>26.62</v>
      </c>
      <c r="R3320" s="55">
        <v>1407</v>
      </c>
      <c r="S3320" s="55" t="s">
        <v>2810</v>
      </c>
    </row>
    <row r="3321" spans="1:19" ht="41.4" hidden="1" x14ac:dyDescent="0.25">
      <c r="A3321" s="49">
        <v>605</v>
      </c>
      <c r="B3321" s="59" t="s">
        <v>176</v>
      </c>
      <c r="C3321" s="59" t="s">
        <v>177</v>
      </c>
      <c r="D3321" s="60" t="s">
        <v>5912</v>
      </c>
      <c r="E3321" s="59" t="s">
        <v>171</v>
      </c>
      <c r="F3321" s="63" t="s">
        <v>5913</v>
      </c>
      <c r="G3321" s="55">
        <v>238000</v>
      </c>
      <c r="H3321" s="55">
        <v>12138</v>
      </c>
      <c r="I3321" s="62">
        <v>5.0999999999999996</v>
      </c>
      <c r="J3321" s="55">
        <v>7450</v>
      </c>
      <c r="K3321" s="55">
        <v>976</v>
      </c>
      <c r="L3321" s="55">
        <v>481</v>
      </c>
      <c r="M3321" s="55">
        <v>3231</v>
      </c>
      <c r="N3321" s="62">
        <v>61.38</v>
      </c>
      <c r="O3321" s="55">
        <v>8.0399999999999991</v>
      </c>
      <c r="P3321" s="55">
        <v>3.96</v>
      </c>
      <c r="Q3321" s="55">
        <v>26.62</v>
      </c>
      <c r="R3321" s="55">
        <v>1536</v>
      </c>
      <c r="S3321" s="55" t="s">
        <v>2810</v>
      </c>
    </row>
    <row r="3322" spans="1:19" ht="41.4" hidden="1" x14ac:dyDescent="0.25">
      <c r="A3322" s="49">
        <v>605</v>
      </c>
      <c r="B3322" s="59" t="s">
        <v>176</v>
      </c>
      <c r="C3322" s="59" t="s">
        <v>177</v>
      </c>
      <c r="D3322" s="60" t="s">
        <v>5912</v>
      </c>
      <c r="E3322" s="59" t="s">
        <v>167</v>
      </c>
      <c r="F3322" s="63" t="s">
        <v>5913</v>
      </c>
      <c r="G3322" s="55">
        <v>301000</v>
      </c>
      <c r="H3322" s="55">
        <v>17546</v>
      </c>
      <c r="I3322" s="62">
        <v>5.83</v>
      </c>
      <c r="J3322" s="55">
        <v>9139</v>
      </c>
      <c r="K3322" s="55">
        <v>1809</v>
      </c>
      <c r="L3322" s="55">
        <v>725</v>
      </c>
      <c r="M3322" s="55">
        <v>5873</v>
      </c>
      <c r="N3322" s="62">
        <v>52.08</v>
      </c>
      <c r="O3322" s="55">
        <v>10.31</v>
      </c>
      <c r="P3322" s="55">
        <v>4.13</v>
      </c>
      <c r="Q3322" s="55">
        <v>33.47</v>
      </c>
      <c r="R3322" s="55">
        <v>2619</v>
      </c>
      <c r="S3322" s="55" t="s">
        <v>2810</v>
      </c>
    </row>
    <row r="3323" spans="1:19" ht="41.4" hidden="1" x14ac:dyDescent="0.25">
      <c r="A3323" s="49">
        <v>605</v>
      </c>
      <c r="B3323" s="59" t="s">
        <v>176</v>
      </c>
      <c r="C3323" s="59" t="s">
        <v>177</v>
      </c>
      <c r="D3323" s="60" t="s">
        <v>5914</v>
      </c>
      <c r="E3323" s="59" t="s">
        <v>171</v>
      </c>
      <c r="F3323" s="63" t="s">
        <v>5915</v>
      </c>
      <c r="G3323" s="55">
        <v>301000</v>
      </c>
      <c r="H3323" s="55">
        <v>17546</v>
      </c>
      <c r="I3323" s="62">
        <v>5.83</v>
      </c>
      <c r="J3323" s="55">
        <v>9139</v>
      </c>
      <c r="K3323" s="55">
        <v>1809</v>
      </c>
      <c r="L3323" s="55">
        <v>725</v>
      </c>
      <c r="M3323" s="55">
        <v>5873</v>
      </c>
      <c r="N3323" s="62">
        <v>52.08</v>
      </c>
      <c r="O3323" s="55">
        <v>10.31</v>
      </c>
      <c r="P3323" s="55">
        <v>4.13</v>
      </c>
      <c r="Q3323" s="55">
        <v>33.47</v>
      </c>
      <c r="R3323" s="55">
        <v>2619</v>
      </c>
      <c r="S3323" s="55" t="s">
        <v>2810</v>
      </c>
    </row>
    <row r="3324" spans="1:19" ht="41.4" hidden="1" x14ac:dyDescent="0.25">
      <c r="A3324" s="49">
        <v>605</v>
      </c>
      <c r="B3324" s="59" t="s">
        <v>176</v>
      </c>
      <c r="C3324" s="59" t="s">
        <v>177</v>
      </c>
      <c r="D3324" s="60" t="s">
        <v>5914</v>
      </c>
      <c r="E3324" s="59" t="s">
        <v>167</v>
      </c>
      <c r="F3324" s="63" t="s">
        <v>5915</v>
      </c>
      <c r="G3324" s="55">
        <v>295000</v>
      </c>
      <c r="H3324" s="55">
        <v>23867</v>
      </c>
      <c r="I3324" s="62">
        <v>8.09</v>
      </c>
      <c r="J3324" s="55">
        <v>9931</v>
      </c>
      <c r="K3324" s="55">
        <v>1807</v>
      </c>
      <c r="L3324" s="55">
        <v>881</v>
      </c>
      <c r="M3324" s="55">
        <v>11248</v>
      </c>
      <c r="N3324" s="62">
        <v>41.61</v>
      </c>
      <c r="O3324" s="55">
        <v>7.57</v>
      </c>
      <c r="P3324" s="55">
        <v>3.69</v>
      </c>
      <c r="Q3324" s="55">
        <v>47.13</v>
      </c>
      <c r="R3324" s="55">
        <v>4524</v>
      </c>
      <c r="S3324" s="55" t="s">
        <v>2810</v>
      </c>
    </row>
    <row r="3325" spans="1:19" ht="55.2" hidden="1" x14ac:dyDescent="0.25">
      <c r="A3325" s="49">
        <v>605</v>
      </c>
      <c r="B3325" s="59" t="s">
        <v>176</v>
      </c>
      <c r="C3325" s="59" t="s">
        <v>177</v>
      </c>
      <c r="D3325" s="60" t="s">
        <v>5916</v>
      </c>
      <c r="E3325" s="59" t="s">
        <v>167</v>
      </c>
      <c r="F3325" s="63" t="s">
        <v>5917</v>
      </c>
      <c r="G3325" s="55">
        <v>247000</v>
      </c>
      <c r="H3325" s="55">
        <v>26454</v>
      </c>
      <c r="I3325" s="62">
        <v>10.71</v>
      </c>
      <c r="J3325" s="55">
        <v>10222</v>
      </c>
      <c r="K3325" s="55">
        <v>2407</v>
      </c>
      <c r="L3325" s="55">
        <v>1151</v>
      </c>
      <c r="M3325" s="55">
        <v>12674</v>
      </c>
      <c r="N3325" s="62">
        <v>38.64</v>
      </c>
      <c r="O3325" s="55">
        <v>9.1</v>
      </c>
      <c r="P3325" s="55">
        <v>4.3499999999999996</v>
      </c>
      <c r="Q3325" s="55">
        <v>47.91</v>
      </c>
      <c r="R3325" s="55">
        <v>5121</v>
      </c>
      <c r="S3325" s="55" t="s">
        <v>2810</v>
      </c>
    </row>
    <row r="3326" spans="1:19" ht="41.4" hidden="1" x14ac:dyDescent="0.25">
      <c r="A3326" s="49">
        <v>605</v>
      </c>
      <c r="B3326" s="59" t="s">
        <v>176</v>
      </c>
      <c r="C3326" s="59" t="s">
        <v>177</v>
      </c>
      <c r="D3326" s="60" t="s">
        <v>5918</v>
      </c>
      <c r="E3326" s="59" t="s">
        <v>171</v>
      </c>
      <c r="F3326" s="63" t="s">
        <v>5919</v>
      </c>
      <c r="G3326" s="55">
        <v>240000</v>
      </c>
      <c r="H3326" s="55">
        <v>25704</v>
      </c>
      <c r="I3326" s="62">
        <v>10.71</v>
      </c>
      <c r="J3326" s="55">
        <v>9932</v>
      </c>
      <c r="K3326" s="55">
        <v>2339</v>
      </c>
      <c r="L3326" s="55">
        <v>1118</v>
      </c>
      <c r="M3326" s="55">
        <v>12315</v>
      </c>
      <c r="N3326" s="62">
        <v>38.64</v>
      </c>
      <c r="O3326" s="55">
        <v>9.1</v>
      </c>
      <c r="P3326" s="55">
        <v>4.3499999999999996</v>
      </c>
      <c r="Q3326" s="55">
        <v>47.91</v>
      </c>
      <c r="R3326" s="55">
        <v>4976</v>
      </c>
      <c r="S3326" s="55" t="s">
        <v>2810</v>
      </c>
    </row>
    <row r="3327" spans="1:19" ht="41.4" hidden="1" x14ac:dyDescent="0.25">
      <c r="A3327" s="49">
        <v>605</v>
      </c>
      <c r="B3327" s="59" t="s">
        <v>176</v>
      </c>
      <c r="C3327" s="59" t="s">
        <v>177</v>
      </c>
      <c r="D3327" s="60" t="s">
        <v>5918</v>
      </c>
      <c r="E3327" s="59" t="s">
        <v>167</v>
      </c>
      <c r="F3327" s="63" t="s">
        <v>5919</v>
      </c>
      <c r="G3327" s="55">
        <v>249000</v>
      </c>
      <c r="H3327" s="55">
        <v>26669</v>
      </c>
      <c r="I3327" s="62">
        <v>10.71</v>
      </c>
      <c r="J3327" s="55">
        <v>10305</v>
      </c>
      <c r="K3327" s="55">
        <v>2427</v>
      </c>
      <c r="L3327" s="55">
        <v>1160</v>
      </c>
      <c r="M3327" s="55">
        <v>12777</v>
      </c>
      <c r="N3327" s="62">
        <v>38.64</v>
      </c>
      <c r="O3327" s="55">
        <v>9.1</v>
      </c>
      <c r="P3327" s="55">
        <v>4.3499999999999996</v>
      </c>
      <c r="Q3327" s="55">
        <v>47.91</v>
      </c>
      <c r="R3327" s="55">
        <v>5163</v>
      </c>
      <c r="S3327" s="55" t="s">
        <v>2810</v>
      </c>
    </row>
    <row r="3328" spans="1:19" ht="41.4" hidden="1" x14ac:dyDescent="0.25">
      <c r="A3328" s="49">
        <v>605</v>
      </c>
      <c r="B3328" s="59" t="s">
        <v>176</v>
      </c>
      <c r="C3328" s="59" t="s">
        <v>177</v>
      </c>
      <c r="D3328" s="60" t="s">
        <v>5920</v>
      </c>
      <c r="E3328" s="59" t="s">
        <v>171</v>
      </c>
      <c r="F3328" s="63" t="s">
        <v>5921</v>
      </c>
      <c r="G3328" s="55">
        <v>253000</v>
      </c>
      <c r="H3328" s="55">
        <v>27097</v>
      </c>
      <c r="I3328" s="62">
        <v>10.71</v>
      </c>
      <c r="J3328" s="55">
        <v>10470</v>
      </c>
      <c r="K3328" s="55">
        <v>2466</v>
      </c>
      <c r="L3328" s="55">
        <v>1179</v>
      </c>
      <c r="M3328" s="55">
        <v>12982</v>
      </c>
      <c r="N3328" s="62">
        <v>38.64</v>
      </c>
      <c r="O3328" s="55">
        <v>9.1</v>
      </c>
      <c r="P3328" s="55">
        <v>4.3499999999999996</v>
      </c>
      <c r="Q3328" s="55">
        <v>47.91</v>
      </c>
      <c r="R3328" s="55">
        <v>5245</v>
      </c>
      <c r="S3328" s="55" t="s">
        <v>2810</v>
      </c>
    </row>
    <row r="3329" spans="1:19" ht="41.4" hidden="1" x14ac:dyDescent="0.25">
      <c r="A3329" s="49">
        <v>605</v>
      </c>
      <c r="B3329" s="59" t="s">
        <v>176</v>
      </c>
      <c r="C3329" s="59" t="s">
        <v>177</v>
      </c>
      <c r="D3329" s="60" t="s">
        <v>5920</v>
      </c>
      <c r="E3329" s="59" t="s">
        <v>167</v>
      </c>
      <c r="F3329" s="63" t="s">
        <v>5921</v>
      </c>
      <c r="G3329" s="55">
        <v>230000</v>
      </c>
      <c r="H3329" s="55">
        <v>22541</v>
      </c>
      <c r="I3329" s="62">
        <v>9.8000000000000007</v>
      </c>
      <c r="J3329" s="55">
        <v>9318</v>
      </c>
      <c r="K3329" s="55">
        <v>2295</v>
      </c>
      <c r="L3329" s="55">
        <v>983</v>
      </c>
      <c r="M3329" s="55">
        <v>9945</v>
      </c>
      <c r="N3329" s="62">
        <v>41.34</v>
      </c>
      <c r="O3329" s="55">
        <v>10.18</v>
      </c>
      <c r="P3329" s="55">
        <v>4.3600000000000003</v>
      </c>
      <c r="Q3329" s="55">
        <v>44.12</v>
      </c>
      <c r="R3329" s="55">
        <v>4113</v>
      </c>
      <c r="S3329" s="55" t="s">
        <v>2810</v>
      </c>
    </row>
    <row r="3330" spans="1:19" ht="55.2" hidden="1" x14ac:dyDescent="0.25">
      <c r="A3330" s="49">
        <v>605</v>
      </c>
      <c r="B3330" s="59" t="s">
        <v>176</v>
      </c>
      <c r="C3330" s="59" t="s">
        <v>177</v>
      </c>
      <c r="D3330" s="60" t="s">
        <v>5922</v>
      </c>
      <c r="E3330" s="59" t="s">
        <v>171</v>
      </c>
      <c r="F3330" s="63" t="s">
        <v>5923</v>
      </c>
      <c r="G3330" s="55">
        <v>226000</v>
      </c>
      <c r="H3330" s="55">
        <v>22149</v>
      </c>
      <c r="I3330" s="62">
        <v>9.8000000000000007</v>
      </c>
      <c r="J3330" s="55">
        <v>9156</v>
      </c>
      <c r="K3330" s="55">
        <v>2255</v>
      </c>
      <c r="L3330" s="55">
        <v>966</v>
      </c>
      <c r="M3330" s="55">
        <v>9772</v>
      </c>
      <c r="N3330" s="62">
        <v>41.34</v>
      </c>
      <c r="O3330" s="55">
        <v>10.18</v>
      </c>
      <c r="P3330" s="55">
        <v>4.3600000000000003</v>
      </c>
      <c r="Q3330" s="55">
        <v>44.12</v>
      </c>
      <c r="R3330" s="55">
        <v>4041</v>
      </c>
      <c r="S3330" s="55" t="s">
        <v>2810</v>
      </c>
    </row>
    <row r="3331" spans="1:19" ht="55.2" hidden="1" x14ac:dyDescent="0.25">
      <c r="A3331" s="49">
        <v>605</v>
      </c>
      <c r="B3331" s="59" t="s">
        <v>176</v>
      </c>
      <c r="C3331" s="59" t="s">
        <v>177</v>
      </c>
      <c r="D3331" s="60" t="s">
        <v>5924</v>
      </c>
      <c r="E3331" s="59" t="s">
        <v>167</v>
      </c>
      <c r="F3331" s="63" t="s">
        <v>5923</v>
      </c>
      <c r="G3331" s="55">
        <v>190000</v>
      </c>
      <c r="H3331" s="55">
        <v>13092</v>
      </c>
      <c r="I3331" s="62">
        <v>6.89</v>
      </c>
      <c r="J3331" s="55">
        <v>5625</v>
      </c>
      <c r="K3331" s="55">
        <v>1793</v>
      </c>
      <c r="L3331" s="55">
        <v>690</v>
      </c>
      <c r="M3331" s="55">
        <v>4984</v>
      </c>
      <c r="N3331" s="62">
        <v>42.97</v>
      </c>
      <c r="O3331" s="55">
        <v>13.7</v>
      </c>
      <c r="P3331" s="55">
        <v>5.27</v>
      </c>
      <c r="Q3331" s="55">
        <v>38.07</v>
      </c>
      <c r="R3331" s="55">
        <v>2183</v>
      </c>
      <c r="S3331" s="55" t="s">
        <v>2810</v>
      </c>
    </row>
    <row r="3332" spans="1:19" ht="55.2" hidden="1" x14ac:dyDescent="0.25">
      <c r="A3332" s="49">
        <v>605</v>
      </c>
      <c r="B3332" s="59" t="s">
        <v>176</v>
      </c>
      <c r="C3332" s="59" t="s">
        <v>177</v>
      </c>
      <c r="D3332" s="60" t="s">
        <v>5925</v>
      </c>
      <c r="E3332" s="59" t="s">
        <v>192</v>
      </c>
      <c r="F3332" s="63" t="s">
        <v>988</v>
      </c>
      <c r="G3332" s="55">
        <v>167000</v>
      </c>
      <c r="H3332" s="55">
        <v>11506</v>
      </c>
      <c r="I3332" s="62">
        <v>6.89</v>
      </c>
      <c r="J3332" s="55">
        <v>4944</v>
      </c>
      <c r="K3332" s="55">
        <v>1576</v>
      </c>
      <c r="L3332" s="55">
        <v>606</v>
      </c>
      <c r="M3332" s="55">
        <v>4380</v>
      </c>
      <c r="N3332" s="62">
        <v>42.97</v>
      </c>
      <c r="O3332" s="55">
        <v>13.7</v>
      </c>
      <c r="P3332" s="55">
        <v>5.27</v>
      </c>
      <c r="Q3332" s="55">
        <v>38.07</v>
      </c>
      <c r="R3332" s="55">
        <v>1918</v>
      </c>
      <c r="S3332" s="55" t="s">
        <v>2810</v>
      </c>
    </row>
    <row r="3333" spans="1:19" ht="41.4" hidden="1" x14ac:dyDescent="0.25">
      <c r="A3333" s="49">
        <v>605</v>
      </c>
      <c r="B3333" s="59" t="s">
        <v>176</v>
      </c>
      <c r="C3333" s="59" t="s">
        <v>177</v>
      </c>
      <c r="D3333" s="60" t="s">
        <v>5926</v>
      </c>
      <c r="E3333" s="59" t="s">
        <v>171</v>
      </c>
      <c r="F3333" s="63" t="s">
        <v>5927</v>
      </c>
      <c r="G3333" s="55">
        <v>154000</v>
      </c>
      <c r="H3333" s="55">
        <v>10613</v>
      </c>
      <c r="I3333" s="62">
        <v>6.89</v>
      </c>
      <c r="J3333" s="55">
        <v>4560</v>
      </c>
      <c r="K3333" s="55">
        <v>1454</v>
      </c>
      <c r="L3333" s="55">
        <v>559</v>
      </c>
      <c r="M3333" s="55">
        <v>4040</v>
      </c>
      <c r="N3333" s="62">
        <v>42.97</v>
      </c>
      <c r="O3333" s="55">
        <v>13.7</v>
      </c>
      <c r="P3333" s="55">
        <v>5.27</v>
      </c>
      <c r="Q3333" s="55">
        <v>38.07</v>
      </c>
      <c r="R3333" s="55">
        <v>1769</v>
      </c>
      <c r="S3333" s="55" t="s">
        <v>2810</v>
      </c>
    </row>
    <row r="3334" spans="1:19" ht="41.4" hidden="1" x14ac:dyDescent="0.25">
      <c r="A3334" s="49">
        <v>680</v>
      </c>
      <c r="B3334" s="59" t="s">
        <v>244</v>
      </c>
      <c r="C3334" s="59" t="s">
        <v>601</v>
      </c>
      <c r="D3334" s="60" t="s">
        <v>5928</v>
      </c>
      <c r="E3334" s="59" t="s">
        <v>167</v>
      </c>
      <c r="F3334" s="63" t="s">
        <v>2558</v>
      </c>
      <c r="G3334" s="55">
        <v>160000</v>
      </c>
      <c r="H3334" s="55">
        <v>3040</v>
      </c>
      <c r="I3334" s="62">
        <v>1.9</v>
      </c>
      <c r="J3334" s="55">
        <v>1237</v>
      </c>
      <c r="K3334" s="55">
        <v>386</v>
      </c>
      <c r="L3334" s="55">
        <v>119</v>
      </c>
      <c r="M3334" s="55">
        <v>1298</v>
      </c>
      <c r="N3334" s="62">
        <v>40.700000000000003</v>
      </c>
      <c r="O3334" s="55">
        <v>12.7</v>
      </c>
      <c r="P3334" s="55">
        <v>3.9</v>
      </c>
      <c r="Q3334" s="55">
        <v>42.7</v>
      </c>
      <c r="R3334" s="55">
        <v>544</v>
      </c>
      <c r="S3334" s="55" t="s">
        <v>4533</v>
      </c>
    </row>
    <row r="3335" spans="1:19" ht="27.6" hidden="1" x14ac:dyDescent="0.25">
      <c r="A3335" s="49">
        <v>680</v>
      </c>
      <c r="B3335" s="59" t="s">
        <v>244</v>
      </c>
      <c r="C3335" s="59" t="s">
        <v>601</v>
      </c>
      <c r="D3335" s="60" t="s">
        <v>5929</v>
      </c>
      <c r="E3335" s="59" t="s">
        <v>171</v>
      </c>
      <c r="F3335" s="63" t="s">
        <v>5930</v>
      </c>
      <c r="G3335" s="55">
        <v>160000</v>
      </c>
      <c r="H3335" s="55">
        <v>4480</v>
      </c>
      <c r="I3335" s="62">
        <v>2.8</v>
      </c>
      <c r="J3335" s="55">
        <v>1953</v>
      </c>
      <c r="K3335" s="55">
        <v>444</v>
      </c>
      <c r="L3335" s="55">
        <v>376</v>
      </c>
      <c r="M3335" s="55">
        <v>1707</v>
      </c>
      <c r="N3335" s="62">
        <v>43.6</v>
      </c>
      <c r="O3335" s="55">
        <v>9.9</v>
      </c>
      <c r="P3335" s="55">
        <v>8.4</v>
      </c>
      <c r="Q3335" s="55">
        <v>38.1</v>
      </c>
      <c r="R3335" s="55">
        <v>753</v>
      </c>
      <c r="S3335" s="55" t="s">
        <v>4533</v>
      </c>
    </row>
    <row r="3336" spans="1:19" ht="27.6" hidden="1" x14ac:dyDescent="0.25">
      <c r="A3336" s="49">
        <v>680</v>
      </c>
      <c r="B3336" s="59" t="s">
        <v>244</v>
      </c>
      <c r="C3336" s="59" t="s">
        <v>601</v>
      </c>
      <c r="D3336" s="60" t="s">
        <v>5929</v>
      </c>
      <c r="E3336" s="59" t="s">
        <v>167</v>
      </c>
      <c r="F3336" s="63" t="s">
        <v>5930</v>
      </c>
      <c r="G3336" s="55">
        <v>218000</v>
      </c>
      <c r="H3336" s="55">
        <v>9592</v>
      </c>
      <c r="I3336" s="62">
        <v>4.4000000000000004</v>
      </c>
      <c r="J3336" s="55">
        <v>3396</v>
      </c>
      <c r="K3336" s="55">
        <v>1180</v>
      </c>
      <c r="L3336" s="55">
        <v>537</v>
      </c>
      <c r="M3336" s="55">
        <v>4479</v>
      </c>
      <c r="N3336" s="62">
        <v>35.4</v>
      </c>
      <c r="O3336" s="55">
        <v>12.3</v>
      </c>
      <c r="P3336" s="55">
        <v>5.6</v>
      </c>
      <c r="Q3336" s="55">
        <v>46.7</v>
      </c>
      <c r="R3336" s="55">
        <v>1852</v>
      </c>
      <c r="S3336" s="55" t="s">
        <v>4267</v>
      </c>
    </row>
    <row r="3337" spans="1:19" ht="41.4" hidden="1" x14ac:dyDescent="0.25">
      <c r="A3337" s="49">
        <v>680</v>
      </c>
      <c r="B3337" s="59" t="s">
        <v>244</v>
      </c>
      <c r="C3337" s="59" t="s">
        <v>601</v>
      </c>
      <c r="D3337" s="60" t="s">
        <v>5931</v>
      </c>
      <c r="E3337" s="59" t="s">
        <v>171</v>
      </c>
      <c r="F3337" s="63" t="s">
        <v>2560</v>
      </c>
      <c r="G3337" s="55">
        <v>166000</v>
      </c>
      <c r="H3337" s="55">
        <v>7304</v>
      </c>
      <c r="I3337" s="62">
        <v>4.4000000000000004</v>
      </c>
      <c r="J3337" s="55">
        <v>2702</v>
      </c>
      <c r="K3337" s="55">
        <v>687</v>
      </c>
      <c r="L3337" s="55">
        <v>314</v>
      </c>
      <c r="M3337" s="55">
        <v>3601</v>
      </c>
      <c r="N3337" s="62">
        <v>37</v>
      </c>
      <c r="O3337" s="55">
        <v>9.4</v>
      </c>
      <c r="P3337" s="55">
        <v>4.3</v>
      </c>
      <c r="Q3337" s="55">
        <v>49.3</v>
      </c>
      <c r="R3337" s="55">
        <v>1446</v>
      </c>
      <c r="S3337" s="55" t="s">
        <v>4267</v>
      </c>
    </row>
    <row r="3338" spans="1:19" ht="41.4" hidden="1" x14ac:dyDescent="0.25">
      <c r="A3338" s="49">
        <v>680</v>
      </c>
      <c r="B3338" s="59" t="s">
        <v>244</v>
      </c>
      <c r="C3338" s="59" t="s">
        <v>601</v>
      </c>
      <c r="D3338" s="60" t="s">
        <v>5931</v>
      </c>
      <c r="E3338" s="59" t="s">
        <v>167</v>
      </c>
      <c r="F3338" s="63" t="s">
        <v>2560</v>
      </c>
      <c r="G3338" s="55">
        <v>190000</v>
      </c>
      <c r="H3338" s="55">
        <v>8549</v>
      </c>
      <c r="I3338" s="62">
        <v>4.5</v>
      </c>
      <c r="J3338" s="55">
        <v>3052</v>
      </c>
      <c r="K3338" s="55">
        <v>846</v>
      </c>
      <c r="L3338" s="55">
        <v>316</v>
      </c>
      <c r="M3338" s="55">
        <v>4335</v>
      </c>
      <c r="N3338" s="62">
        <v>35.700000000000003</v>
      </c>
      <c r="O3338" s="55">
        <v>9.9</v>
      </c>
      <c r="P3338" s="55">
        <v>3.7</v>
      </c>
      <c r="Q3338" s="55">
        <v>50.7</v>
      </c>
      <c r="R3338" s="55">
        <v>1727</v>
      </c>
      <c r="S3338" s="55" t="s">
        <v>4267</v>
      </c>
    </row>
    <row r="3339" spans="1:19" ht="41.4" hidden="1" x14ac:dyDescent="0.25">
      <c r="A3339" s="49">
        <v>680</v>
      </c>
      <c r="B3339" s="59" t="s">
        <v>244</v>
      </c>
      <c r="C3339" s="59" t="s">
        <v>601</v>
      </c>
      <c r="D3339" s="60" t="s">
        <v>5932</v>
      </c>
      <c r="E3339" s="59" t="s">
        <v>171</v>
      </c>
      <c r="F3339" s="63" t="s">
        <v>5933</v>
      </c>
      <c r="G3339" s="55">
        <v>152000</v>
      </c>
      <c r="H3339" s="55">
        <v>8209</v>
      </c>
      <c r="I3339" s="62">
        <v>5.4</v>
      </c>
      <c r="J3339" s="55">
        <v>2783</v>
      </c>
      <c r="K3339" s="55">
        <v>903</v>
      </c>
      <c r="L3339" s="55">
        <v>517</v>
      </c>
      <c r="M3339" s="55">
        <v>4006</v>
      </c>
      <c r="N3339" s="62">
        <v>33.9</v>
      </c>
      <c r="O3339" s="55">
        <v>11</v>
      </c>
      <c r="P3339" s="55">
        <v>6.3</v>
      </c>
      <c r="Q3339" s="55">
        <v>48.8</v>
      </c>
      <c r="R3339" s="55">
        <v>1639</v>
      </c>
      <c r="S3339" s="55" t="s">
        <v>4267</v>
      </c>
    </row>
    <row r="3340" spans="1:19" ht="41.4" hidden="1" x14ac:dyDescent="0.25">
      <c r="A3340" s="49">
        <v>680</v>
      </c>
      <c r="B3340" s="59" t="s">
        <v>244</v>
      </c>
      <c r="C3340" s="59" t="s">
        <v>601</v>
      </c>
      <c r="D3340" s="60" t="s">
        <v>5932</v>
      </c>
      <c r="E3340" s="59" t="s">
        <v>167</v>
      </c>
      <c r="F3340" s="63" t="s">
        <v>5933</v>
      </c>
      <c r="G3340" s="55">
        <v>155000</v>
      </c>
      <c r="H3340" s="55">
        <v>8370</v>
      </c>
      <c r="I3340" s="62">
        <v>5.4</v>
      </c>
      <c r="J3340" s="55">
        <v>2720</v>
      </c>
      <c r="K3340" s="55">
        <v>996</v>
      </c>
      <c r="L3340" s="55">
        <v>519</v>
      </c>
      <c r="M3340" s="55">
        <v>4135</v>
      </c>
      <c r="N3340" s="62">
        <v>32.5</v>
      </c>
      <c r="O3340" s="55">
        <v>11.9</v>
      </c>
      <c r="P3340" s="55">
        <v>6.2</v>
      </c>
      <c r="Q3340" s="55">
        <v>49.4</v>
      </c>
      <c r="R3340" s="55">
        <v>1690</v>
      </c>
      <c r="S3340" s="55" t="s">
        <v>4267</v>
      </c>
    </row>
    <row r="3341" spans="1:19" ht="41.4" hidden="1" x14ac:dyDescent="0.25">
      <c r="A3341" s="49">
        <v>680</v>
      </c>
      <c r="B3341" s="59" t="s">
        <v>244</v>
      </c>
      <c r="C3341" s="59" t="s">
        <v>601</v>
      </c>
      <c r="D3341" s="60" t="s">
        <v>5934</v>
      </c>
      <c r="E3341" s="59" t="s">
        <v>171</v>
      </c>
      <c r="F3341" s="63" t="s">
        <v>2562</v>
      </c>
      <c r="G3341" s="55">
        <v>146000</v>
      </c>
      <c r="H3341" s="55">
        <v>6715</v>
      </c>
      <c r="I3341" s="62">
        <v>4.5999999999999996</v>
      </c>
      <c r="J3341" s="55">
        <v>2317</v>
      </c>
      <c r="K3341" s="55">
        <v>490</v>
      </c>
      <c r="L3341" s="55">
        <v>228</v>
      </c>
      <c r="M3341" s="55">
        <v>3680</v>
      </c>
      <c r="N3341" s="62">
        <v>34.5</v>
      </c>
      <c r="O3341" s="55">
        <v>7.3</v>
      </c>
      <c r="P3341" s="55">
        <v>3.4</v>
      </c>
      <c r="Q3341" s="55">
        <v>54.8</v>
      </c>
      <c r="R3341" s="55">
        <v>1429</v>
      </c>
      <c r="S3341" s="55" t="s">
        <v>4267</v>
      </c>
    </row>
    <row r="3342" spans="1:19" ht="41.4" hidden="1" x14ac:dyDescent="0.25">
      <c r="A3342" s="49">
        <v>680</v>
      </c>
      <c r="B3342" s="59" t="s">
        <v>244</v>
      </c>
      <c r="C3342" s="59" t="s">
        <v>601</v>
      </c>
      <c r="D3342" s="60" t="s">
        <v>5934</v>
      </c>
      <c r="E3342" s="59" t="s">
        <v>167</v>
      </c>
      <c r="F3342" s="63" t="s">
        <v>2562</v>
      </c>
      <c r="G3342" s="55">
        <v>139000</v>
      </c>
      <c r="H3342" s="55">
        <v>5698</v>
      </c>
      <c r="I3342" s="62">
        <v>4.0999999999999996</v>
      </c>
      <c r="J3342" s="55">
        <v>1852</v>
      </c>
      <c r="K3342" s="55">
        <v>336</v>
      </c>
      <c r="L3342" s="55">
        <v>279</v>
      </c>
      <c r="M3342" s="55">
        <v>3231</v>
      </c>
      <c r="N3342" s="62">
        <v>32.5</v>
      </c>
      <c r="O3342" s="55">
        <v>5.9</v>
      </c>
      <c r="P3342" s="55">
        <v>4.9000000000000004</v>
      </c>
      <c r="Q3342" s="55">
        <v>56.7</v>
      </c>
      <c r="R3342" s="55">
        <v>1251</v>
      </c>
      <c r="S3342" s="55" t="s">
        <v>4267</v>
      </c>
    </row>
    <row r="3343" spans="1:19" ht="41.4" hidden="1" x14ac:dyDescent="0.25">
      <c r="A3343" s="49">
        <v>680</v>
      </c>
      <c r="B3343" s="59" t="s">
        <v>244</v>
      </c>
      <c r="C3343" s="59" t="s">
        <v>687</v>
      </c>
      <c r="D3343" s="60" t="s">
        <v>5935</v>
      </c>
      <c r="E3343" s="59" t="s">
        <v>171</v>
      </c>
      <c r="F3343" s="63" t="s">
        <v>2563</v>
      </c>
      <c r="G3343" s="55">
        <v>139000</v>
      </c>
      <c r="H3343" s="55">
        <v>9869</v>
      </c>
      <c r="I3343" s="62">
        <v>7.1</v>
      </c>
      <c r="J3343" s="55">
        <v>2605</v>
      </c>
      <c r="K3343" s="55">
        <v>671</v>
      </c>
      <c r="L3343" s="55">
        <v>188</v>
      </c>
      <c r="M3343" s="55">
        <v>6405</v>
      </c>
      <c r="N3343" s="62">
        <v>26.4</v>
      </c>
      <c r="O3343" s="55">
        <v>6.8</v>
      </c>
      <c r="P3343" s="55">
        <v>1.9</v>
      </c>
      <c r="Q3343" s="55">
        <v>64.900000000000006</v>
      </c>
      <c r="R3343" s="55">
        <v>2390</v>
      </c>
      <c r="S3343" s="55" t="s">
        <v>4267</v>
      </c>
    </row>
    <row r="3344" spans="1:19" ht="41.4" hidden="1" x14ac:dyDescent="0.25">
      <c r="A3344" s="49">
        <v>680</v>
      </c>
      <c r="B3344" s="59" t="s">
        <v>244</v>
      </c>
      <c r="C3344" s="59" t="s">
        <v>687</v>
      </c>
      <c r="D3344" s="60" t="s">
        <v>5935</v>
      </c>
      <c r="E3344" s="59" t="s">
        <v>167</v>
      </c>
      <c r="F3344" s="63" t="s">
        <v>2563</v>
      </c>
      <c r="G3344" s="55">
        <v>149000</v>
      </c>
      <c r="H3344" s="55">
        <v>13409</v>
      </c>
      <c r="I3344" s="62">
        <v>9</v>
      </c>
      <c r="J3344" s="55">
        <v>3513</v>
      </c>
      <c r="K3344" s="55">
        <v>1059</v>
      </c>
      <c r="L3344" s="55">
        <v>469</v>
      </c>
      <c r="M3344" s="55">
        <v>8368</v>
      </c>
      <c r="N3344" s="62">
        <v>26.2</v>
      </c>
      <c r="O3344" s="55">
        <v>7.9</v>
      </c>
      <c r="P3344" s="55">
        <v>3.5</v>
      </c>
      <c r="Q3344" s="55">
        <v>62.4</v>
      </c>
      <c r="R3344" s="55">
        <v>3176</v>
      </c>
      <c r="S3344" s="55" t="s">
        <v>4267</v>
      </c>
    </row>
    <row r="3345" spans="1:19" ht="55.2" hidden="1" x14ac:dyDescent="0.25">
      <c r="A3345" s="49">
        <v>680</v>
      </c>
      <c r="B3345" s="59" t="s">
        <v>244</v>
      </c>
      <c r="C3345" s="59" t="s">
        <v>687</v>
      </c>
      <c r="D3345" s="60" t="s">
        <v>5936</v>
      </c>
      <c r="E3345" s="59" t="s">
        <v>171</v>
      </c>
      <c r="F3345" s="63" t="s">
        <v>2564</v>
      </c>
      <c r="G3345" s="55">
        <v>148000</v>
      </c>
      <c r="H3345" s="55">
        <v>10951</v>
      </c>
      <c r="I3345" s="62">
        <v>7.4</v>
      </c>
      <c r="J3345" s="55">
        <v>2869</v>
      </c>
      <c r="K3345" s="55">
        <v>799</v>
      </c>
      <c r="L3345" s="55">
        <v>197</v>
      </c>
      <c r="M3345" s="55">
        <v>7086</v>
      </c>
      <c r="N3345" s="62">
        <v>26.2</v>
      </c>
      <c r="O3345" s="55">
        <v>7.3</v>
      </c>
      <c r="P3345" s="55">
        <v>1.8</v>
      </c>
      <c r="Q3345" s="55">
        <v>64.7</v>
      </c>
      <c r="R3345" s="55">
        <v>2648</v>
      </c>
      <c r="S3345" s="55" t="s">
        <v>4267</v>
      </c>
    </row>
    <row r="3346" spans="1:19" ht="55.2" hidden="1" x14ac:dyDescent="0.25">
      <c r="A3346" s="49">
        <v>680</v>
      </c>
      <c r="B3346" s="59" t="s">
        <v>244</v>
      </c>
      <c r="C3346" s="59" t="s">
        <v>687</v>
      </c>
      <c r="D3346" s="60" t="s">
        <v>5936</v>
      </c>
      <c r="E3346" s="59" t="s">
        <v>167</v>
      </c>
      <c r="F3346" s="63" t="s">
        <v>2564</v>
      </c>
      <c r="G3346" s="55">
        <v>148000</v>
      </c>
      <c r="H3346" s="55">
        <v>7104</v>
      </c>
      <c r="I3346" s="62">
        <v>4.8</v>
      </c>
      <c r="J3346" s="55">
        <v>3031</v>
      </c>
      <c r="K3346" s="55">
        <v>528</v>
      </c>
      <c r="L3346" s="55">
        <v>192</v>
      </c>
      <c r="M3346" s="55">
        <v>3353</v>
      </c>
      <c r="N3346" s="62">
        <v>42.67</v>
      </c>
      <c r="O3346" s="55">
        <v>7.43</v>
      </c>
      <c r="P3346" s="55">
        <v>2.7</v>
      </c>
      <c r="Q3346" s="55">
        <v>47.2</v>
      </c>
      <c r="R3346" s="55">
        <v>1340</v>
      </c>
      <c r="S3346" s="55" t="s">
        <v>3011</v>
      </c>
    </row>
    <row r="3347" spans="1:19" ht="27.6" hidden="1" x14ac:dyDescent="0.25">
      <c r="A3347" s="49">
        <v>680</v>
      </c>
      <c r="B3347" s="59" t="s">
        <v>244</v>
      </c>
      <c r="C3347" s="59" t="s">
        <v>687</v>
      </c>
      <c r="D3347" s="60" t="s">
        <v>5937</v>
      </c>
      <c r="E3347" s="59" t="s">
        <v>171</v>
      </c>
      <c r="F3347" s="63" t="s">
        <v>2566</v>
      </c>
      <c r="G3347" s="55">
        <v>147000</v>
      </c>
      <c r="H3347" s="55">
        <v>11172</v>
      </c>
      <c r="I3347" s="62">
        <v>7.6</v>
      </c>
      <c r="J3347" s="55">
        <v>3240</v>
      </c>
      <c r="K3347" s="55">
        <v>961</v>
      </c>
      <c r="L3347" s="55">
        <v>547</v>
      </c>
      <c r="M3347" s="55">
        <v>6424</v>
      </c>
      <c r="N3347" s="62">
        <v>29</v>
      </c>
      <c r="O3347" s="55">
        <v>8.6</v>
      </c>
      <c r="P3347" s="55">
        <v>4.9000000000000004</v>
      </c>
      <c r="Q3347" s="55">
        <v>57.5</v>
      </c>
      <c r="R3347" s="55">
        <v>2499</v>
      </c>
      <c r="S3347" s="55" t="s">
        <v>4267</v>
      </c>
    </row>
    <row r="3348" spans="1:19" ht="27.6" hidden="1" x14ac:dyDescent="0.25">
      <c r="A3348" s="49">
        <v>680</v>
      </c>
      <c r="B3348" s="59" t="s">
        <v>244</v>
      </c>
      <c r="C3348" s="59" t="s">
        <v>687</v>
      </c>
      <c r="D3348" s="60" t="s">
        <v>5937</v>
      </c>
      <c r="E3348" s="59" t="s">
        <v>167</v>
      </c>
      <c r="F3348" s="63" t="s">
        <v>2566</v>
      </c>
      <c r="G3348" s="55">
        <v>146000</v>
      </c>
      <c r="H3348" s="55">
        <v>11680</v>
      </c>
      <c r="I3348" s="62">
        <v>8</v>
      </c>
      <c r="J3348" s="55">
        <v>3364</v>
      </c>
      <c r="K3348" s="55">
        <v>1133</v>
      </c>
      <c r="L3348" s="55">
        <v>993</v>
      </c>
      <c r="M3348" s="55">
        <v>6190</v>
      </c>
      <c r="N3348" s="62">
        <v>28.8</v>
      </c>
      <c r="O3348" s="55">
        <v>9.6999999999999993</v>
      </c>
      <c r="P3348" s="55">
        <v>8.5</v>
      </c>
      <c r="Q3348" s="55">
        <v>53</v>
      </c>
      <c r="R3348" s="55">
        <v>2503</v>
      </c>
      <c r="S3348" s="55" t="s">
        <v>4267</v>
      </c>
    </row>
    <row r="3349" spans="1:19" ht="27.6" hidden="1" x14ac:dyDescent="0.25">
      <c r="A3349" s="49">
        <v>680</v>
      </c>
      <c r="B3349" s="59" t="s">
        <v>244</v>
      </c>
      <c r="C3349" s="59" t="s">
        <v>687</v>
      </c>
      <c r="D3349" s="60" t="s">
        <v>5938</v>
      </c>
      <c r="E3349" s="59" t="s">
        <v>167</v>
      </c>
      <c r="F3349" s="63" t="s">
        <v>246</v>
      </c>
      <c r="G3349" s="55">
        <v>120000</v>
      </c>
      <c r="H3349" s="55">
        <v>11040</v>
      </c>
      <c r="I3349" s="62">
        <v>9.1999999999999993</v>
      </c>
      <c r="J3349" s="55">
        <v>3180</v>
      </c>
      <c r="K3349" s="55">
        <v>1071</v>
      </c>
      <c r="L3349" s="55">
        <v>938</v>
      </c>
      <c r="M3349" s="55">
        <v>5851</v>
      </c>
      <c r="N3349" s="62">
        <v>28.8</v>
      </c>
      <c r="O3349" s="55">
        <v>9.6999999999999993</v>
      </c>
      <c r="P3349" s="55">
        <v>8.5</v>
      </c>
      <c r="Q3349" s="55">
        <v>53</v>
      </c>
      <c r="R3349" s="55">
        <v>2366</v>
      </c>
      <c r="S3349" s="55" t="s">
        <v>4267</v>
      </c>
    </row>
    <row r="3350" spans="1:19" ht="41.4" hidden="1" x14ac:dyDescent="0.25">
      <c r="A3350" s="49">
        <v>680</v>
      </c>
      <c r="B3350" s="59" t="s">
        <v>244</v>
      </c>
      <c r="C3350" s="59" t="s">
        <v>687</v>
      </c>
      <c r="D3350" s="60" t="s">
        <v>5939</v>
      </c>
      <c r="E3350" s="59" t="s">
        <v>171</v>
      </c>
      <c r="F3350" s="63" t="s">
        <v>2567</v>
      </c>
      <c r="G3350" s="55">
        <v>150000</v>
      </c>
      <c r="H3350" s="55">
        <v>9750</v>
      </c>
      <c r="I3350" s="62">
        <v>6.5</v>
      </c>
      <c r="J3350" s="55">
        <v>3159</v>
      </c>
      <c r="K3350" s="55">
        <v>458</v>
      </c>
      <c r="L3350" s="55">
        <v>293</v>
      </c>
      <c r="M3350" s="55">
        <v>5840</v>
      </c>
      <c r="N3350" s="62">
        <v>32.4</v>
      </c>
      <c r="O3350" s="55">
        <v>4.7</v>
      </c>
      <c r="P3350" s="55">
        <v>3</v>
      </c>
      <c r="Q3350" s="55">
        <v>59.9</v>
      </c>
      <c r="R3350" s="55">
        <v>2211</v>
      </c>
      <c r="S3350" s="55" t="s">
        <v>4267</v>
      </c>
    </row>
    <row r="3351" spans="1:19" ht="41.4" hidden="1" x14ac:dyDescent="0.25">
      <c r="A3351" s="49">
        <v>680</v>
      </c>
      <c r="B3351" s="59" t="s">
        <v>244</v>
      </c>
      <c r="C3351" s="59" t="s">
        <v>687</v>
      </c>
      <c r="D3351" s="60" t="s">
        <v>5939</v>
      </c>
      <c r="E3351" s="59" t="s">
        <v>167</v>
      </c>
      <c r="F3351" s="63" t="s">
        <v>2567</v>
      </c>
      <c r="G3351" s="55">
        <v>172000</v>
      </c>
      <c r="H3351" s="55">
        <v>13072</v>
      </c>
      <c r="I3351" s="62">
        <v>7.6</v>
      </c>
      <c r="J3351" s="55">
        <v>4144</v>
      </c>
      <c r="K3351" s="55">
        <v>1294</v>
      </c>
      <c r="L3351" s="55">
        <v>222</v>
      </c>
      <c r="M3351" s="55">
        <v>7412</v>
      </c>
      <c r="N3351" s="62">
        <v>31.7</v>
      </c>
      <c r="O3351" s="55">
        <v>9.9</v>
      </c>
      <c r="P3351" s="55">
        <v>1.7</v>
      </c>
      <c r="Q3351" s="55">
        <v>56.7</v>
      </c>
      <c r="R3351" s="55">
        <v>2854</v>
      </c>
      <c r="S3351" s="55" t="s">
        <v>4267</v>
      </c>
    </row>
    <row r="3352" spans="1:19" ht="55.2" hidden="1" x14ac:dyDescent="0.25">
      <c r="A3352" s="49">
        <v>680</v>
      </c>
      <c r="B3352" s="59" t="s">
        <v>244</v>
      </c>
      <c r="C3352" s="59" t="s">
        <v>327</v>
      </c>
      <c r="D3352" s="60" t="s">
        <v>4439</v>
      </c>
      <c r="E3352" s="59" t="s">
        <v>167</v>
      </c>
      <c r="F3352" s="63" t="s">
        <v>5940</v>
      </c>
      <c r="G3352" s="55">
        <v>173000</v>
      </c>
      <c r="H3352" s="55">
        <v>9194</v>
      </c>
      <c r="I3352" s="62">
        <v>5.31</v>
      </c>
      <c r="J3352" s="55">
        <v>5379</v>
      </c>
      <c r="K3352" s="55">
        <v>634</v>
      </c>
      <c r="L3352" s="55">
        <v>290</v>
      </c>
      <c r="M3352" s="55">
        <v>2891</v>
      </c>
      <c r="N3352" s="62">
        <v>58.51</v>
      </c>
      <c r="O3352" s="55">
        <v>6.9</v>
      </c>
      <c r="P3352" s="55">
        <v>3.15</v>
      </c>
      <c r="Q3352" s="55">
        <v>31.44</v>
      </c>
      <c r="R3352" s="55">
        <v>1287</v>
      </c>
      <c r="S3352" s="55" t="s">
        <v>2721</v>
      </c>
    </row>
    <row r="3353" spans="1:19" ht="55.2" hidden="1" x14ac:dyDescent="0.25">
      <c r="A3353" s="49">
        <v>680</v>
      </c>
      <c r="B3353" s="59" t="s">
        <v>244</v>
      </c>
      <c r="C3353" s="59" t="s">
        <v>327</v>
      </c>
      <c r="D3353" s="60" t="s">
        <v>5941</v>
      </c>
      <c r="E3353" s="59" t="s">
        <v>171</v>
      </c>
      <c r="F3353" s="63" t="s">
        <v>2570</v>
      </c>
      <c r="G3353" s="55">
        <v>167000</v>
      </c>
      <c r="H3353" s="55">
        <v>10655</v>
      </c>
      <c r="I3353" s="62">
        <v>6.38</v>
      </c>
      <c r="J3353" s="55">
        <v>4922</v>
      </c>
      <c r="K3353" s="55">
        <v>920</v>
      </c>
      <c r="L3353" s="55">
        <v>517</v>
      </c>
      <c r="M3353" s="55">
        <v>4296</v>
      </c>
      <c r="N3353" s="62">
        <v>46.19</v>
      </c>
      <c r="O3353" s="55">
        <v>8.6300000000000008</v>
      </c>
      <c r="P3353" s="55">
        <v>4.8499999999999996</v>
      </c>
      <c r="Q3353" s="55">
        <v>40.32</v>
      </c>
      <c r="R3353" s="55">
        <v>1815</v>
      </c>
      <c r="S3353" s="55" t="s">
        <v>2873</v>
      </c>
    </row>
    <row r="3354" spans="1:19" ht="55.2" hidden="1" x14ac:dyDescent="0.25">
      <c r="A3354" s="49">
        <v>680</v>
      </c>
      <c r="B3354" s="59" t="s">
        <v>244</v>
      </c>
      <c r="C3354" s="59" t="s">
        <v>327</v>
      </c>
      <c r="D3354" s="60" t="s">
        <v>5941</v>
      </c>
      <c r="E3354" s="59" t="s">
        <v>167</v>
      </c>
      <c r="F3354" s="63" t="s">
        <v>2570</v>
      </c>
      <c r="G3354" s="55">
        <v>250000</v>
      </c>
      <c r="H3354" s="55">
        <v>10300</v>
      </c>
      <c r="I3354" s="62">
        <v>4.12</v>
      </c>
      <c r="J3354" s="55">
        <v>4923</v>
      </c>
      <c r="K3354" s="55">
        <v>1207</v>
      </c>
      <c r="L3354" s="55">
        <v>408</v>
      </c>
      <c r="M3354" s="55">
        <v>3762</v>
      </c>
      <c r="N3354" s="62">
        <v>47.8</v>
      </c>
      <c r="O3354" s="55">
        <v>11.72</v>
      </c>
      <c r="P3354" s="55">
        <v>3.96</v>
      </c>
      <c r="Q3354" s="55">
        <v>36.520000000000003</v>
      </c>
      <c r="R3354" s="55">
        <v>1641</v>
      </c>
      <c r="S3354" s="55" t="s">
        <v>2873</v>
      </c>
    </row>
    <row r="3355" spans="1:19" ht="55.2" hidden="1" x14ac:dyDescent="0.25">
      <c r="A3355" s="49">
        <v>680</v>
      </c>
      <c r="B3355" s="59" t="s">
        <v>244</v>
      </c>
      <c r="C3355" s="59" t="s">
        <v>327</v>
      </c>
      <c r="D3355" s="60" t="s">
        <v>5942</v>
      </c>
      <c r="E3355" s="59" t="s">
        <v>171</v>
      </c>
      <c r="F3355" s="63" t="s">
        <v>5943</v>
      </c>
      <c r="G3355" s="55">
        <v>250000</v>
      </c>
      <c r="H3355" s="55">
        <v>9524</v>
      </c>
      <c r="I3355" s="62">
        <v>3.81</v>
      </c>
      <c r="J3355" s="55">
        <v>4927</v>
      </c>
      <c r="K3355" s="55">
        <v>1022</v>
      </c>
      <c r="L3355" s="55">
        <v>475</v>
      </c>
      <c r="M3355" s="55">
        <v>3100</v>
      </c>
      <c r="N3355" s="62">
        <v>51.73</v>
      </c>
      <c r="O3355" s="55">
        <v>10.73</v>
      </c>
      <c r="P3355" s="55">
        <v>4.99</v>
      </c>
      <c r="Q3355" s="55">
        <v>32.549999999999997</v>
      </c>
      <c r="R3355" s="55">
        <v>1406</v>
      </c>
      <c r="S3355" s="55" t="s">
        <v>2873</v>
      </c>
    </row>
    <row r="3356" spans="1:19" ht="55.2" hidden="1" x14ac:dyDescent="0.25">
      <c r="A3356" s="49">
        <v>680</v>
      </c>
      <c r="B3356" s="59" t="s">
        <v>244</v>
      </c>
      <c r="C3356" s="59" t="s">
        <v>327</v>
      </c>
      <c r="D3356" s="60" t="s">
        <v>5942</v>
      </c>
      <c r="E3356" s="59" t="s">
        <v>167</v>
      </c>
      <c r="F3356" s="63" t="s">
        <v>5943</v>
      </c>
      <c r="G3356" s="55">
        <v>270000</v>
      </c>
      <c r="H3356" s="55">
        <v>7155</v>
      </c>
      <c r="I3356" s="62">
        <v>2.65</v>
      </c>
      <c r="J3356" s="55">
        <v>3527</v>
      </c>
      <c r="K3356" s="55">
        <v>651</v>
      </c>
      <c r="L3356" s="55">
        <v>362</v>
      </c>
      <c r="M3356" s="55">
        <v>2615</v>
      </c>
      <c r="N3356" s="62">
        <v>49.29</v>
      </c>
      <c r="O3356" s="55">
        <v>9.1</v>
      </c>
      <c r="P3356" s="55">
        <v>5.0599999999999996</v>
      </c>
      <c r="Q3356" s="55">
        <v>36.549999999999997</v>
      </c>
      <c r="R3356" s="55">
        <v>1139</v>
      </c>
      <c r="S3356" s="55" t="s">
        <v>2879</v>
      </c>
    </row>
    <row r="3357" spans="1:19" ht="55.2" hidden="1" x14ac:dyDescent="0.25">
      <c r="A3357" s="49">
        <v>680</v>
      </c>
      <c r="B3357" s="59" t="s">
        <v>244</v>
      </c>
      <c r="C3357" s="59" t="s">
        <v>327</v>
      </c>
      <c r="D3357" s="60" t="s">
        <v>5944</v>
      </c>
      <c r="E3357" s="59" t="s">
        <v>171</v>
      </c>
      <c r="F3357" s="63" t="s">
        <v>2572</v>
      </c>
      <c r="G3357" s="55">
        <v>257000</v>
      </c>
      <c r="H3357" s="55">
        <v>9947</v>
      </c>
      <c r="I3357" s="62">
        <v>3.87</v>
      </c>
      <c r="J3357" s="55">
        <v>5014</v>
      </c>
      <c r="K3357" s="55">
        <v>1003</v>
      </c>
      <c r="L3357" s="55">
        <v>418</v>
      </c>
      <c r="M3357" s="55">
        <v>3512</v>
      </c>
      <c r="N3357" s="62">
        <v>50.41</v>
      </c>
      <c r="O3357" s="55">
        <v>10.08</v>
      </c>
      <c r="P3357" s="55">
        <v>4.2</v>
      </c>
      <c r="Q3357" s="55">
        <v>35.31</v>
      </c>
      <c r="R3357" s="55">
        <v>1541</v>
      </c>
      <c r="S3357" s="55" t="s">
        <v>2873</v>
      </c>
    </row>
    <row r="3358" spans="1:19" ht="55.2" hidden="1" x14ac:dyDescent="0.25">
      <c r="A3358" s="49">
        <v>680</v>
      </c>
      <c r="B3358" s="59" t="s">
        <v>244</v>
      </c>
      <c r="C3358" s="59" t="s">
        <v>327</v>
      </c>
      <c r="D3358" s="60" t="s">
        <v>5944</v>
      </c>
      <c r="E3358" s="59" t="s">
        <v>167</v>
      </c>
      <c r="F3358" s="63" t="s">
        <v>2572</v>
      </c>
      <c r="G3358" s="55">
        <v>146000</v>
      </c>
      <c r="H3358" s="55">
        <v>7212</v>
      </c>
      <c r="I3358" s="62">
        <v>4.9400000000000004</v>
      </c>
      <c r="J3358" s="55">
        <v>3773</v>
      </c>
      <c r="K3358" s="55">
        <v>712</v>
      </c>
      <c r="L3358" s="55">
        <v>276</v>
      </c>
      <c r="M3358" s="55">
        <v>2451</v>
      </c>
      <c r="N3358" s="62">
        <v>52.31</v>
      </c>
      <c r="O3358" s="55">
        <v>9.8699999999999992</v>
      </c>
      <c r="P3358" s="55">
        <v>3.83</v>
      </c>
      <c r="Q3358" s="55">
        <v>33.979999999999997</v>
      </c>
      <c r="R3358" s="55">
        <v>1084</v>
      </c>
      <c r="S3358" s="55" t="s">
        <v>2873</v>
      </c>
    </row>
    <row r="3359" spans="1:19" ht="27.6" hidden="1" x14ac:dyDescent="0.25">
      <c r="A3359" s="49">
        <v>680</v>
      </c>
      <c r="B3359" s="59" t="s">
        <v>244</v>
      </c>
      <c r="C3359" s="59" t="s">
        <v>327</v>
      </c>
      <c r="D3359" s="60" t="s">
        <v>5945</v>
      </c>
      <c r="E3359" s="59" t="s">
        <v>171</v>
      </c>
      <c r="F3359" s="63" t="s">
        <v>2246</v>
      </c>
      <c r="G3359" s="55">
        <v>156000</v>
      </c>
      <c r="H3359" s="55">
        <v>4213</v>
      </c>
      <c r="I3359" s="62">
        <v>2.7</v>
      </c>
      <c r="J3359" s="55">
        <v>2184</v>
      </c>
      <c r="K3359" s="55">
        <v>628</v>
      </c>
      <c r="L3359" s="55">
        <v>149</v>
      </c>
      <c r="M3359" s="55">
        <v>1252</v>
      </c>
      <c r="N3359" s="62">
        <v>51.84</v>
      </c>
      <c r="O3359" s="55">
        <v>14.91</v>
      </c>
      <c r="P3359" s="55">
        <v>3.53</v>
      </c>
      <c r="Q3359" s="55">
        <v>29.73</v>
      </c>
      <c r="R3359" s="55">
        <v>588</v>
      </c>
      <c r="S3359" s="55" t="s">
        <v>2873</v>
      </c>
    </row>
    <row r="3360" spans="1:19" ht="27.6" hidden="1" x14ac:dyDescent="0.25">
      <c r="A3360" s="49">
        <v>680</v>
      </c>
      <c r="B3360" s="59" t="s">
        <v>244</v>
      </c>
      <c r="C3360" s="59" t="s">
        <v>327</v>
      </c>
      <c r="D3360" s="60" t="s">
        <v>5945</v>
      </c>
      <c r="E3360" s="59" t="s">
        <v>167</v>
      </c>
      <c r="F3360" s="63" t="s">
        <v>2246</v>
      </c>
      <c r="G3360" s="55">
        <v>138000</v>
      </c>
      <c r="H3360" s="55">
        <v>9399</v>
      </c>
      <c r="I3360" s="62">
        <v>6.81</v>
      </c>
      <c r="J3360" s="55">
        <v>4874</v>
      </c>
      <c r="K3360" s="55">
        <v>1085</v>
      </c>
      <c r="L3360" s="55">
        <v>285</v>
      </c>
      <c r="M3360" s="55">
        <v>3155</v>
      </c>
      <c r="N3360" s="62">
        <v>51.86</v>
      </c>
      <c r="O3360" s="55">
        <v>11.54</v>
      </c>
      <c r="P3360" s="55">
        <v>3.03</v>
      </c>
      <c r="Q3360" s="55">
        <v>33.57</v>
      </c>
      <c r="R3360" s="55">
        <v>1401</v>
      </c>
      <c r="S3360" s="55" t="s">
        <v>2873</v>
      </c>
    </row>
    <row r="3361" spans="1:19" ht="41.4" hidden="1" x14ac:dyDescent="0.25">
      <c r="A3361" s="49">
        <v>680</v>
      </c>
      <c r="B3361" s="59" t="s">
        <v>244</v>
      </c>
      <c r="C3361" s="59" t="s">
        <v>666</v>
      </c>
      <c r="D3361" s="60" t="s">
        <v>5946</v>
      </c>
      <c r="E3361" s="59" t="s">
        <v>171</v>
      </c>
      <c r="F3361" s="63" t="s">
        <v>5947</v>
      </c>
      <c r="G3361" s="55">
        <v>75000</v>
      </c>
      <c r="H3361" s="55">
        <v>3999</v>
      </c>
      <c r="I3361" s="62">
        <v>5.33</v>
      </c>
      <c r="J3361" s="55">
        <v>1335</v>
      </c>
      <c r="K3361" s="55">
        <v>289</v>
      </c>
      <c r="L3361" s="55">
        <v>164</v>
      </c>
      <c r="M3361" s="55">
        <v>2211</v>
      </c>
      <c r="N3361" s="62">
        <v>33.380000000000003</v>
      </c>
      <c r="O3361" s="55">
        <v>7.22</v>
      </c>
      <c r="P3361" s="55">
        <v>4.0999999999999996</v>
      </c>
      <c r="Q3361" s="55">
        <v>55.31</v>
      </c>
      <c r="R3361" s="55">
        <v>860</v>
      </c>
      <c r="S3361" s="55" t="s">
        <v>2873</v>
      </c>
    </row>
    <row r="3362" spans="1:19" ht="41.4" hidden="1" x14ac:dyDescent="0.25">
      <c r="A3362" s="49">
        <v>680</v>
      </c>
      <c r="B3362" s="59" t="s">
        <v>244</v>
      </c>
      <c r="C3362" s="59" t="s">
        <v>666</v>
      </c>
      <c r="D3362" s="60" t="s">
        <v>5946</v>
      </c>
      <c r="E3362" s="59" t="s">
        <v>167</v>
      </c>
      <c r="F3362" s="63" t="s">
        <v>5947</v>
      </c>
      <c r="G3362" s="55">
        <v>73000</v>
      </c>
      <c r="H3362" s="55">
        <v>3913</v>
      </c>
      <c r="I3362" s="62">
        <v>5.36</v>
      </c>
      <c r="J3362" s="55">
        <v>1406</v>
      </c>
      <c r="K3362" s="55">
        <v>337</v>
      </c>
      <c r="L3362" s="55">
        <v>142</v>
      </c>
      <c r="M3362" s="55">
        <v>2028</v>
      </c>
      <c r="N3362" s="62">
        <v>35.93</v>
      </c>
      <c r="O3362" s="55">
        <v>8.6</v>
      </c>
      <c r="P3362" s="55">
        <v>3.64</v>
      </c>
      <c r="Q3362" s="55">
        <v>51.84</v>
      </c>
      <c r="R3362" s="55">
        <v>801</v>
      </c>
      <c r="S3362" s="55" t="s">
        <v>2873</v>
      </c>
    </row>
    <row r="3363" spans="1:19" ht="41.4" hidden="1" x14ac:dyDescent="0.25">
      <c r="A3363" s="49">
        <v>680</v>
      </c>
      <c r="B3363" s="59" t="s">
        <v>244</v>
      </c>
      <c r="C3363" s="59" t="s">
        <v>666</v>
      </c>
      <c r="D3363" s="60" t="s">
        <v>5948</v>
      </c>
      <c r="E3363" s="59" t="s">
        <v>171</v>
      </c>
      <c r="F3363" s="63" t="s">
        <v>2574</v>
      </c>
      <c r="G3363" s="55">
        <v>74000</v>
      </c>
      <c r="H3363" s="55">
        <v>3855</v>
      </c>
      <c r="I3363" s="62">
        <v>5.21</v>
      </c>
      <c r="J3363" s="55">
        <v>1353</v>
      </c>
      <c r="K3363" s="55">
        <v>336</v>
      </c>
      <c r="L3363" s="55">
        <v>318</v>
      </c>
      <c r="M3363" s="55">
        <v>1848</v>
      </c>
      <c r="N3363" s="62">
        <v>35.1</v>
      </c>
      <c r="O3363" s="55">
        <v>8.7200000000000006</v>
      </c>
      <c r="P3363" s="55">
        <v>8.25</v>
      </c>
      <c r="Q3363" s="55">
        <v>47.93</v>
      </c>
      <c r="R3363" s="55">
        <v>763</v>
      </c>
      <c r="S3363" s="55" t="s">
        <v>2873</v>
      </c>
    </row>
    <row r="3364" spans="1:19" ht="69" hidden="1" x14ac:dyDescent="0.25">
      <c r="A3364" s="49">
        <v>710</v>
      </c>
      <c r="B3364" s="59" t="s">
        <v>176</v>
      </c>
      <c r="C3364" s="59" t="s">
        <v>177</v>
      </c>
      <c r="D3364" s="60" t="s">
        <v>5949</v>
      </c>
      <c r="E3364" s="59" t="s">
        <v>167</v>
      </c>
      <c r="F3364" s="63" t="s">
        <v>5950</v>
      </c>
      <c r="G3364" s="55">
        <v>58000</v>
      </c>
      <c r="H3364" s="55">
        <v>16118</v>
      </c>
      <c r="I3364" s="62">
        <v>27.79</v>
      </c>
      <c r="J3364" s="55">
        <v>1054</v>
      </c>
      <c r="K3364" s="55">
        <v>2724</v>
      </c>
      <c r="L3364" s="55">
        <v>84</v>
      </c>
      <c r="M3364" s="55">
        <v>12256</v>
      </c>
      <c r="N3364" s="62">
        <v>6.54</v>
      </c>
      <c r="O3364" s="55">
        <v>16.899999999999999</v>
      </c>
      <c r="P3364" s="55">
        <v>0.52</v>
      </c>
      <c r="Q3364" s="55">
        <v>76.040000000000006</v>
      </c>
      <c r="R3364" s="55">
        <v>4528</v>
      </c>
      <c r="S3364" s="55" t="s">
        <v>2810</v>
      </c>
    </row>
    <row r="3365" spans="1:19" ht="55.2" hidden="1" x14ac:dyDescent="0.25">
      <c r="A3365" s="49">
        <v>710</v>
      </c>
      <c r="B3365" s="59" t="s">
        <v>176</v>
      </c>
      <c r="C3365" s="59" t="s">
        <v>177</v>
      </c>
      <c r="D3365" s="60" t="s">
        <v>5951</v>
      </c>
      <c r="E3365" s="59" t="s">
        <v>171</v>
      </c>
      <c r="F3365" s="63" t="s">
        <v>3505</v>
      </c>
      <c r="G3365" s="55">
        <v>133000</v>
      </c>
      <c r="H3365" s="55">
        <v>19074</v>
      </c>
      <c r="I3365" s="62">
        <v>14.34</v>
      </c>
      <c r="J3365" s="55">
        <v>2516</v>
      </c>
      <c r="K3365" s="55">
        <v>3185</v>
      </c>
      <c r="L3365" s="55">
        <v>305</v>
      </c>
      <c r="M3365" s="55">
        <v>13068</v>
      </c>
      <c r="N3365" s="62">
        <v>13.19</v>
      </c>
      <c r="O3365" s="55">
        <v>16.7</v>
      </c>
      <c r="P3365" s="55">
        <v>1.6</v>
      </c>
      <c r="Q3365" s="55">
        <v>68.52</v>
      </c>
      <c r="R3365" s="55">
        <v>4934</v>
      </c>
      <c r="S3365" s="55" t="s">
        <v>2810</v>
      </c>
    </row>
    <row r="3366" spans="1:19" ht="55.2" hidden="1" x14ac:dyDescent="0.25">
      <c r="A3366" s="49">
        <v>710</v>
      </c>
      <c r="B3366" s="59" t="s">
        <v>176</v>
      </c>
      <c r="C3366" s="59" t="s">
        <v>177</v>
      </c>
      <c r="D3366" s="60" t="s">
        <v>5951</v>
      </c>
      <c r="E3366" s="59" t="s">
        <v>167</v>
      </c>
      <c r="F3366" s="63" t="s">
        <v>3505</v>
      </c>
      <c r="G3366" s="55">
        <v>153000</v>
      </c>
      <c r="H3366" s="55">
        <v>21282</v>
      </c>
      <c r="I3366" s="62">
        <v>13.91</v>
      </c>
      <c r="J3366" s="55">
        <v>1669</v>
      </c>
      <c r="K3366" s="55">
        <v>3641</v>
      </c>
      <c r="L3366" s="55">
        <v>204</v>
      </c>
      <c r="M3366" s="55">
        <v>15768</v>
      </c>
      <c r="N3366" s="62">
        <v>7.84</v>
      </c>
      <c r="O3366" s="55">
        <v>17.11</v>
      </c>
      <c r="P3366" s="55">
        <v>0.96</v>
      </c>
      <c r="Q3366" s="55">
        <v>74.09</v>
      </c>
      <c r="R3366" s="55">
        <v>5863</v>
      </c>
      <c r="S3366" s="55" t="s">
        <v>3238</v>
      </c>
    </row>
    <row r="3367" spans="1:19" ht="55.2" hidden="1" x14ac:dyDescent="0.25">
      <c r="A3367" s="49">
        <v>710</v>
      </c>
      <c r="B3367" s="59" t="s">
        <v>176</v>
      </c>
      <c r="C3367" s="59" t="s">
        <v>177</v>
      </c>
      <c r="D3367" s="60" t="s">
        <v>5952</v>
      </c>
      <c r="E3367" s="59" t="s">
        <v>171</v>
      </c>
      <c r="F3367" s="63" t="s">
        <v>5953</v>
      </c>
      <c r="G3367" s="55">
        <v>169000</v>
      </c>
      <c r="H3367" s="55">
        <v>22564</v>
      </c>
      <c r="I3367" s="62">
        <v>13.35</v>
      </c>
      <c r="J3367" s="55">
        <v>2976</v>
      </c>
      <c r="K3367" s="55">
        <v>3768</v>
      </c>
      <c r="L3367" s="55">
        <v>361</v>
      </c>
      <c r="M3367" s="55">
        <v>15459</v>
      </c>
      <c r="N3367" s="62">
        <v>13.19</v>
      </c>
      <c r="O3367" s="55">
        <v>16.7</v>
      </c>
      <c r="P3367" s="55">
        <v>1.6</v>
      </c>
      <c r="Q3367" s="55">
        <v>68.52</v>
      </c>
      <c r="R3367" s="55">
        <v>5837</v>
      </c>
      <c r="S3367" s="55" t="s">
        <v>2810</v>
      </c>
    </row>
    <row r="3368" spans="1:19" ht="55.2" hidden="1" x14ac:dyDescent="0.25">
      <c r="A3368" s="49">
        <v>710</v>
      </c>
      <c r="B3368" s="59" t="s">
        <v>176</v>
      </c>
      <c r="C3368" s="59" t="s">
        <v>177</v>
      </c>
      <c r="D3368" s="60" t="s">
        <v>5952</v>
      </c>
      <c r="E3368" s="59" t="s">
        <v>167</v>
      </c>
      <c r="F3368" s="63" t="s">
        <v>5953</v>
      </c>
      <c r="G3368" s="55">
        <v>186000</v>
      </c>
      <c r="H3368" s="55">
        <v>26786</v>
      </c>
      <c r="I3368" s="62">
        <v>14.4</v>
      </c>
      <c r="J3368" s="55">
        <v>5493</v>
      </c>
      <c r="K3368" s="55">
        <v>3418</v>
      </c>
      <c r="L3368" s="55">
        <v>340</v>
      </c>
      <c r="M3368" s="55">
        <v>17535</v>
      </c>
      <c r="N3368" s="62">
        <v>20.51</v>
      </c>
      <c r="O3368" s="55">
        <v>12.76</v>
      </c>
      <c r="P3368" s="55">
        <v>1.27</v>
      </c>
      <c r="Q3368" s="55">
        <v>65.47</v>
      </c>
      <c r="R3368" s="55">
        <v>6606</v>
      </c>
      <c r="S3368" s="55" t="s">
        <v>2810</v>
      </c>
    </row>
    <row r="3369" spans="1:19" ht="82.8" hidden="1" x14ac:dyDescent="0.25">
      <c r="A3369" s="49">
        <v>710</v>
      </c>
      <c r="B3369" s="59" t="s">
        <v>176</v>
      </c>
      <c r="C3369" s="59" t="s">
        <v>177</v>
      </c>
      <c r="D3369" s="60" t="s">
        <v>5954</v>
      </c>
      <c r="E3369" s="59" t="s">
        <v>167</v>
      </c>
      <c r="F3369" s="63" t="s">
        <v>5955</v>
      </c>
      <c r="G3369" s="55">
        <v>190000</v>
      </c>
      <c r="H3369" s="55">
        <v>26660</v>
      </c>
      <c r="I3369" s="62">
        <v>14.03</v>
      </c>
      <c r="J3369" s="55">
        <v>5660</v>
      </c>
      <c r="K3369" s="55">
        <v>3280</v>
      </c>
      <c r="L3369" s="55">
        <v>347</v>
      </c>
      <c r="M3369" s="55">
        <v>17373</v>
      </c>
      <c r="N3369" s="62">
        <v>21.23</v>
      </c>
      <c r="O3369" s="55">
        <v>12.3</v>
      </c>
      <c r="P3369" s="55">
        <v>1.3</v>
      </c>
      <c r="Q3369" s="55">
        <v>65.17</v>
      </c>
      <c r="R3369" s="55">
        <v>6545</v>
      </c>
      <c r="S3369" s="55" t="s">
        <v>2721</v>
      </c>
    </row>
    <row r="3370" spans="1:19" ht="55.2" hidden="1" x14ac:dyDescent="0.25">
      <c r="A3370" s="49">
        <v>710</v>
      </c>
      <c r="B3370" s="59" t="s">
        <v>176</v>
      </c>
      <c r="C3370" s="59" t="s">
        <v>177</v>
      </c>
      <c r="D3370" s="60" t="s">
        <v>5867</v>
      </c>
      <c r="E3370" s="59" t="s">
        <v>171</v>
      </c>
      <c r="F3370" s="63" t="s">
        <v>5956</v>
      </c>
      <c r="G3370" s="55">
        <v>199000</v>
      </c>
      <c r="H3370" s="55">
        <v>27664</v>
      </c>
      <c r="I3370" s="62">
        <v>13.9</v>
      </c>
      <c r="J3370" s="55">
        <v>5673</v>
      </c>
      <c r="K3370" s="55">
        <v>3530</v>
      </c>
      <c r="L3370" s="55">
        <v>351</v>
      </c>
      <c r="M3370" s="55">
        <v>18110</v>
      </c>
      <c r="N3370" s="62">
        <v>20.51</v>
      </c>
      <c r="O3370" s="55">
        <v>12.76</v>
      </c>
      <c r="P3370" s="55">
        <v>1.27</v>
      </c>
      <c r="Q3370" s="55">
        <v>65.47</v>
      </c>
      <c r="R3370" s="55">
        <v>6823</v>
      </c>
      <c r="S3370" s="55" t="s">
        <v>2810</v>
      </c>
    </row>
    <row r="3371" spans="1:19" ht="55.2" hidden="1" x14ac:dyDescent="0.25">
      <c r="A3371" s="49">
        <v>710</v>
      </c>
      <c r="B3371" s="59" t="s">
        <v>176</v>
      </c>
      <c r="C3371" s="59" t="s">
        <v>177</v>
      </c>
      <c r="D3371" s="60" t="s">
        <v>5867</v>
      </c>
      <c r="E3371" s="59" t="s">
        <v>167</v>
      </c>
      <c r="F3371" s="63" t="s">
        <v>5956</v>
      </c>
      <c r="G3371" s="55">
        <v>233000</v>
      </c>
      <c r="H3371" s="55">
        <v>20689</v>
      </c>
      <c r="I3371" s="62">
        <v>8.8800000000000008</v>
      </c>
      <c r="J3371" s="55">
        <v>5981</v>
      </c>
      <c r="K3371" s="55">
        <v>2710</v>
      </c>
      <c r="L3371" s="55">
        <v>598</v>
      </c>
      <c r="M3371" s="55">
        <v>11400</v>
      </c>
      <c r="N3371" s="62">
        <v>28.91</v>
      </c>
      <c r="O3371" s="55">
        <v>13.1</v>
      </c>
      <c r="P3371" s="55">
        <v>2.89</v>
      </c>
      <c r="Q3371" s="55">
        <v>55.1</v>
      </c>
      <c r="R3371" s="55">
        <v>4480</v>
      </c>
      <c r="S3371" s="55" t="s">
        <v>2810</v>
      </c>
    </row>
    <row r="3372" spans="1:19" ht="41.4" hidden="1" x14ac:dyDescent="0.25">
      <c r="A3372" s="49">
        <v>710</v>
      </c>
      <c r="B3372" s="59" t="s">
        <v>176</v>
      </c>
      <c r="C3372" s="59" t="s">
        <v>177</v>
      </c>
      <c r="D3372" s="60" t="s">
        <v>5957</v>
      </c>
      <c r="E3372" s="59" t="s">
        <v>171</v>
      </c>
      <c r="F3372" s="63" t="s">
        <v>5958</v>
      </c>
      <c r="G3372" s="55">
        <v>240000</v>
      </c>
      <c r="H3372" s="55">
        <v>20953</v>
      </c>
      <c r="I3372" s="62">
        <v>8.73</v>
      </c>
      <c r="J3372" s="55">
        <v>6057</v>
      </c>
      <c r="K3372" s="55">
        <v>2745</v>
      </c>
      <c r="L3372" s="55">
        <v>606</v>
      </c>
      <c r="M3372" s="55">
        <v>11545</v>
      </c>
      <c r="N3372" s="62">
        <v>28.91</v>
      </c>
      <c r="O3372" s="55">
        <v>13.1</v>
      </c>
      <c r="P3372" s="55">
        <v>2.89</v>
      </c>
      <c r="Q3372" s="55">
        <v>55.1</v>
      </c>
      <c r="R3372" s="55">
        <v>4537</v>
      </c>
      <c r="S3372" s="55" t="s">
        <v>2810</v>
      </c>
    </row>
    <row r="3373" spans="1:19" ht="41.4" hidden="1" x14ac:dyDescent="0.25">
      <c r="A3373" s="49">
        <v>710</v>
      </c>
      <c r="B3373" s="59" t="s">
        <v>176</v>
      </c>
      <c r="C3373" s="59" t="s">
        <v>177</v>
      </c>
      <c r="D3373" s="60" t="s">
        <v>5957</v>
      </c>
      <c r="E3373" s="59" t="s">
        <v>167</v>
      </c>
      <c r="F3373" s="63" t="s">
        <v>5958</v>
      </c>
      <c r="G3373" s="55">
        <v>241000</v>
      </c>
      <c r="H3373" s="55">
        <v>20246</v>
      </c>
      <c r="I3373" s="62">
        <v>8.4</v>
      </c>
      <c r="J3373" s="55">
        <v>6905</v>
      </c>
      <c r="K3373" s="55">
        <v>2927</v>
      </c>
      <c r="L3373" s="55">
        <v>561</v>
      </c>
      <c r="M3373" s="55">
        <v>9853</v>
      </c>
      <c r="N3373" s="62">
        <v>34.11</v>
      </c>
      <c r="O3373" s="55">
        <v>14.46</v>
      </c>
      <c r="P3373" s="55">
        <v>2.77</v>
      </c>
      <c r="Q3373" s="55">
        <v>48.67</v>
      </c>
      <c r="R3373" s="55">
        <v>3993</v>
      </c>
      <c r="S3373" s="55" t="s">
        <v>2810</v>
      </c>
    </row>
    <row r="3374" spans="1:19" ht="82.8" hidden="1" x14ac:dyDescent="0.25">
      <c r="A3374" s="49">
        <v>710</v>
      </c>
      <c r="B3374" s="59" t="s">
        <v>176</v>
      </c>
      <c r="C3374" s="59" t="s">
        <v>177</v>
      </c>
      <c r="D3374" s="60" t="s">
        <v>5959</v>
      </c>
      <c r="E3374" s="59" t="s">
        <v>167</v>
      </c>
      <c r="F3374" s="63" t="s">
        <v>5960</v>
      </c>
      <c r="G3374" s="55">
        <v>213000</v>
      </c>
      <c r="H3374" s="55">
        <v>20193</v>
      </c>
      <c r="I3374" s="62">
        <v>9.48</v>
      </c>
      <c r="J3374" s="55">
        <v>6887</v>
      </c>
      <c r="K3374" s="55">
        <v>2920</v>
      </c>
      <c r="L3374" s="55">
        <v>559</v>
      </c>
      <c r="M3374" s="55">
        <v>9827</v>
      </c>
      <c r="N3374" s="62">
        <v>34.11</v>
      </c>
      <c r="O3374" s="55">
        <v>14.46</v>
      </c>
      <c r="P3374" s="55">
        <v>2.77</v>
      </c>
      <c r="Q3374" s="55">
        <v>48.67</v>
      </c>
      <c r="R3374" s="55">
        <v>3982</v>
      </c>
      <c r="S3374" s="55" t="s">
        <v>2810</v>
      </c>
    </row>
    <row r="3375" spans="1:19" ht="41.4" hidden="1" x14ac:dyDescent="0.25">
      <c r="A3375" s="49">
        <v>710</v>
      </c>
      <c r="B3375" s="59" t="s">
        <v>176</v>
      </c>
      <c r="C3375" s="59" t="s">
        <v>177</v>
      </c>
      <c r="D3375" s="60" t="s">
        <v>5961</v>
      </c>
      <c r="E3375" s="59" t="s">
        <v>171</v>
      </c>
      <c r="F3375" s="63" t="s">
        <v>5962</v>
      </c>
      <c r="G3375" s="55">
        <v>216000</v>
      </c>
      <c r="H3375" s="55">
        <v>18081</v>
      </c>
      <c r="I3375" s="62">
        <v>8.3699999999999992</v>
      </c>
      <c r="J3375" s="55">
        <v>6167</v>
      </c>
      <c r="K3375" s="55">
        <v>2614</v>
      </c>
      <c r="L3375" s="55">
        <v>501</v>
      </c>
      <c r="M3375" s="55">
        <v>8799</v>
      </c>
      <c r="N3375" s="62">
        <v>34.11</v>
      </c>
      <c r="O3375" s="55">
        <v>14.46</v>
      </c>
      <c r="P3375" s="55">
        <v>2.77</v>
      </c>
      <c r="Q3375" s="55">
        <v>48.67</v>
      </c>
      <c r="R3375" s="55">
        <v>3566</v>
      </c>
      <c r="S3375" s="55" t="s">
        <v>2810</v>
      </c>
    </row>
    <row r="3376" spans="1:19" ht="41.4" hidden="1" x14ac:dyDescent="0.25">
      <c r="A3376" s="49">
        <v>710</v>
      </c>
      <c r="B3376" s="59" t="s">
        <v>176</v>
      </c>
      <c r="C3376" s="59" t="s">
        <v>177</v>
      </c>
      <c r="D3376" s="60" t="s">
        <v>5961</v>
      </c>
      <c r="E3376" s="59" t="s">
        <v>167</v>
      </c>
      <c r="F3376" s="63" t="s">
        <v>5962</v>
      </c>
      <c r="G3376" s="55">
        <v>178000</v>
      </c>
      <c r="H3376" s="55">
        <v>13813</v>
      </c>
      <c r="I3376" s="62">
        <v>7.76</v>
      </c>
      <c r="J3376" s="55">
        <v>4125</v>
      </c>
      <c r="K3376" s="55">
        <v>1863</v>
      </c>
      <c r="L3376" s="55">
        <v>602</v>
      </c>
      <c r="M3376" s="55">
        <v>7223</v>
      </c>
      <c r="N3376" s="62">
        <v>29.86</v>
      </c>
      <c r="O3376" s="55">
        <v>13.49</v>
      </c>
      <c r="P3376" s="55">
        <v>4.3600000000000003</v>
      </c>
      <c r="Q3376" s="55">
        <v>52.29</v>
      </c>
      <c r="R3376" s="55">
        <v>2896</v>
      </c>
      <c r="S3376" s="55" t="s">
        <v>2810</v>
      </c>
    </row>
    <row r="3377" spans="1:19" ht="27.6" hidden="1" x14ac:dyDescent="0.25">
      <c r="A3377" s="49">
        <v>710</v>
      </c>
      <c r="B3377" s="59" t="s">
        <v>176</v>
      </c>
      <c r="C3377" s="59" t="s">
        <v>177</v>
      </c>
      <c r="D3377" s="60" t="s">
        <v>5963</v>
      </c>
      <c r="E3377" s="59" t="s">
        <v>171</v>
      </c>
      <c r="F3377" s="63" t="s">
        <v>724</v>
      </c>
      <c r="G3377" s="55">
        <v>192000</v>
      </c>
      <c r="H3377" s="55">
        <v>13574</v>
      </c>
      <c r="I3377" s="62">
        <v>7.07</v>
      </c>
      <c r="J3377" s="55">
        <v>4053</v>
      </c>
      <c r="K3377" s="55">
        <v>1831</v>
      </c>
      <c r="L3377" s="55">
        <v>592</v>
      </c>
      <c r="M3377" s="55">
        <v>7098</v>
      </c>
      <c r="N3377" s="62">
        <v>29.86</v>
      </c>
      <c r="O3377" s="55">
        <v>13.49</v>
      </c>
      <c r="P3377" s="55">
        <v>4.3600000000000003</v>
      </c>
      <c r="Q3377" s="55">
        <v>52.29</v>
      </c>
      <c r="R3377" s="55">
        <v>2846</v>
      </c>
      <c r="S3377" s="55" t="s">
        <v>2810</v>
      </c>
    </row>
    <row r="3378" spans="1:19" ht="27.6" hidden="1" x14ac:dyDescent="0.25">
      <c r="A3378" s="49">
        <v>710</v>
      </c>
      <c r="B3378" s="59" t="s">
        <v>176</v>
      </c>
      <c r="C3378" s="59" t="s">
        <v>177</v>
      </c>
      <c r="D3378" s="60" t="s">
        <v>5963</v>
      </c>
      <c r="E3378" s="59" t="s">
        <v>167</v>
      </c>
      <c r="F3378" s="63" t="s">
        <v>724</v>
      </c>
      <c r="G3378" s="55">
        <v>127000</v>
      </c>
      <c r="H3378" s="55">
        <v>6542</v>
      </c>
      <c r="I3378" s="62">
        <v>5.15</v>
      </c>
      <c r="J3378" s="55">
        <v>2435</v>
      </c>
      <c r="K3378" s="55">
        <v>946</v>
      </c>
      <c r="L3378" s="55">
        <v>253</v>
      </c>
      <c r="M3378" s="55">
        <v>2908</v>
      </c>
      <c r="N3378" s="62">
        <v>37.22</v>
      </c>
      <c r="O3378" s="55">
        <v>14.46</v>
      </c>
      <c r="P3378" s="55">
        <v>3.87</v>
      </c>
      <c r="Q3378" s="55">
        <v>44.46</v>
      </c>
      <c r="R3378" s="55">
        <v>1213</v>
      </c>
      <c r="S3378" s="55" t="s">
        <v>2837</v>
      </c>
    </row>
    <row r="3379" spans="1:19" ht="55.2" hidden="1" x14ac:dyDescent="0.25">
      <c r="A3379" s="49">
        <v>710</v>
      </c>
      <c r="B3379" s="59" t="s">
        <v>176</v>
      </c>
      <c r="C3379" s="59" t="s">
        <v>177</v>
      </c>
      <c r="D3379" s="60" t="s">
        <v>5964</v>
      </c>
      <c r="E3379" s="59" t="s">
        <v>167</v>
      </c>
      <c r="F3379" s="63" t="s">
        <v>5965</v>
      </c>
      <c r="G3379" s="55">
        <v>45500</v>
      </c>
      <c r="H3379" s="55">
        <v>1511</v>
      </c>
      <c r="I3379" s="62">
        <v>3.32</v>
      </c>
      <c r="J3379" s="55">
        <v>744</v>
      </c>
      <c r="K3379" s="55">
        <v>381</v>
      </c>
      <c r="L3379" s="55">
        <v>82</v>
      </c>
      <c r="M3379" s="55">
        <v>304</v>
      </c>
      <c r="N3379" s="62">
        <v>49.22</v>
      </c>
      <c r="O3379" s="55">
        <v>25.2</v>
      </c>
      <c r="P3379" s="55">
        <v>5.44</v>
      </c>
      <c r="Q3379" s="55">
        <v>20.14</v>
      </c>
      <c r="R3379" s="55">
        <v>178</v>
      </c>
      <c r="S3379" s="55" t="s">
        <v>2810</v>
      </c>
    </row>
    <row r="3380" spans="1:19" ht="55.2" hidden="1" x14ac:dyDescent="0.25">
      <c r="A3380" s="49">
        <v>710</v>
      </c>
      <c r="B3380" s="59" t="s">
        <v>176</v>
      </c>
      <c r="C3380" s="59" t="s">
        <v>177</v>
      </c>
      <c r="D3380" s="60" t="s">
        <v>5966</v>
      </c>
      <c r="E3380" s="59" t="s">
        <v>171</v>
      </c>
      <c r="F3380" s="63" t="s">
        <v>5967</v>
      </c>
      <c r="G3380" s="55">
        <v>66000</v>
      </c>
      <c r="H3380" s="55">
        <v>865</v>
      </c>
      <c r="I3380" s="62">
        <v>1.31</v>
      </c>
      <c r="J3380" s="55">
        <v>567</v>
      </c>
      <c r="K3380" s="55">
        <v>176</v>
      </c>
      <c r="L3380" s="55">
        <v>37</v>
      </c>
      <c r="M3380" s="55">
        <v>85</v>
      </c>
      <c r="N3380" s="62">
        <v>65.569999999999993</v>
      </c>
      <c r="O3380" s="55">
        <v>20.37</v>
      </c>
      <c r="P3380" s="55">
        <v>4.2300000000000004</v>
      </c>
      <c r="Q3380" s="55">
        <v>9.83</v>
      </c>
      <c r="R3380" s="55">
        <v>71</v>
      </c>
      <c r="S3380" s="55" t="s">
        <v>2810</v>
      </c>
    </row>
    <row r="3381" spans="1:19" ht="27.6" hidden="1" x14ac:dyDescent="0.25">
      <c r="A3381" s="49">
        <v>780</v>
      </c>
      <c r="B3381" s="59" t="s">
        <v>244</v>
      </c>
      <c r="C3381" s="59" t="s">
        <v>666</v>
      </c>
      <c r="D3381" s="60" t="s">
        <v>5968</v>
      </c>
      <c r="E3381" s="59" t="s">
        <v>171</v>
      </c>
      <c r="F3381" s="63" t="s">
        <v>2589</v>
      </c>
      <c r="G3381" s="55">
        <v>61000</v>
      </c>
      <c r="H3381" s="55">
        <v>2679</v>
      </c>
      <c r="I3381" s="62">
        <v>4.3899999999999997</v>
      </c>
      <c r="J3381" s="55">
        <v>1277</v>
      </c>
      <c r="K3381" s="55">
        <v>241</v>
      </c>
      <c r="L3381" s="55">
        <v>102</v>
      </c>
      <c r="M3381" s="55">
        <v>1059</v>
      </c>
      <c r="N3381" s="62">
        <v>47.68</v>
      </c>
      <c r="O3381" s="55">
        <v>8.99</v>
      </c>
      <c r="P3381" s="55">
        <v>3.8</v>
      </c>
      <c r="Q3381" s="55">
        <v>39.53</v>
      </c>
      <c r="R3381" s="55">
        <v>447</v>
      </c>
      <c r="S3381" s="55" t="s">
        <v>2670</v>
      </c>
    </row>
    <row r="3382" spans="1:19" ht="27.6" hidden="1" x14ac:dyDescent="0.25">
      <c r="A3382" s="49">
        <v>780</v>
      </c>
      <c r="B3382" s="59" t="s">
        <v>244</v>
      </c>
      <c r="C3382" s="59" t="s">
        <v>666</v>
      </c>
      <c r="D3382" s="60" t="s">
        <v>5968</v>
      </c>
      <c r="E3382" s="59" t="s">
        <v>167</v>
      </c>
      <c r="F3382" s="63" t="s">
        <v>2589</v>
      </c>
      <c r="G3382" s="55">
        <v>66000</v>
      </c>
      <c r="H3382" s="55">
        <v>3182</v>
      </c>
      <c r="I3382" s="62">
        <v>4.82</v>
      </c>
      <c r="J3382" s="55">
        <v>1651</v>
      </c>
      <c r="K3382" s="55">
        <v>317</v>
      </c>
      <c r="L3382" s="55">
        <v>83</v>
      </c>
      <c r="M3382" s="55">
        <v>1131</v>
      </c>
      <c r="N3382" s="62">
        <v>51.89</v>
      </c>
      <c r="O3382" s="55">
        <v>9.9700000000000006</v>
      </c>
      <c r="P3382" s="55">
        <v>2.6</v>
      </c>
      <c r="Q3382" s="55">
        <v>35.549999999999997</v>
      </c>
      <c r="R3382" s="55">
        <v>489</v>
      </c>
      <c r="S3382" s="55" t="s">
        <v>2782</v>
      </c>
    </row>
    <row r="3383" spans="1:19" ht="41.4" hidden="1" x14ac:dyDescent="0.25">
      <c r="A3383" s="49">
        <v>780</v>
      </c>
      <c r="B3383" s="59" t="s">
        <v>244</v>
      </c>
      <c r="C3383" s="59" t="s">
        <v>666</v>
      </c>
      <c r="D3383" s="60" t="s">
        <v>5969</v>
      </c>
      <c r="E3383" s="59" t="s">
        <v>167</v>
      </c>
      <c r="F3383" s="63" t="s">
        <v>2590</v>
      </c>
      <c r="G3383" s="55">
        <v>58000</v>
      </c>
      <c r="H3383" s="55">
        <v>2662</v>
      </c>
      <c r="I3383" s="62">
        <v>4.59</v>
      </c>
      <c r="J3383" s="55">
        <v>1250</v>
      </c>
      <c r="K3383" s="55">
        <v>233</v>
      </c>
      <c r="L3383" s="55">
        <v>105</v>
      </c>
      <c r="M3383" s="55">
        <v>1074</v>
      </c>
      <c r="N3383" s="62">
        <v>46.96</v>
      </c>
      <c r="O3383" s="55">
        <v>8.76</v>
      </c>
      <c r="P3383" s="55">
        <v>3.95</v>
      </c>
      <c r="Q3383" s="55">
        <v>40.340000000000003</v>
      </c>
      <c r="R3383" s="55">
        <v>451</v>
      </c>
      <c r="S3383" s="55" t="s">
        <v>2670</v>
      </c>
    </row>
    <row r="3384" spans="1:19" ht="27.6" hidden="1" x14ac:dyDescent="0.25">
      <c r="A3384" s="49">
        <v>780</v>
      </c>
      <c r="B3384" s="59" t="s">
        <v>244</v>
      </c>
      <c r="C3384" s="59" t="s">
        <v>666</v>
      </c>
      <c r="D3384" s="60" t="s">
        <v>5970</v>
      </c>
      <c r="E3384" s="59" t="s">
        <v>171</v>
      </c>
      <c r="F3384" s="63" t="s">
        <v>5971</v>
      </c>
      <c r="G3384" s="55">
        <v>24700</v>
      </c>
      <c r="H3384" s="55">
        <v>997</v>
      </c>
      <c r="I3384" s="62">
        <v>4.04</v>
      </c>
      <c r="J3384" s="55">
        <v>593</v>
      </c>
      <c r="K3384" s="55">
        <v>74</v>
      </c>
      <c r="L3384" s="55">
        <v>42</v>
      </c>
      <c r="M3384" s="55">
        <v>288</v>
      </c>
      <c r="N3384" s="62">
        <v>59.45</v>
      </c>
      <c r="O3384" s="55">
        <v>7.46</v>
      </c>
      <c r="P3384" s="55">
        <v>4.2300000000000004</v>
      </c>
      <c r="Q3384" s="55">
        <v>28.86</v>
      </c>
      <c r="R3384" s="55">
        <v>133</v>
      </c>
      <c r="S3384" s="55" t="s">
        <v>2670</v>
      </c>
    </row>
    <row r="3385" spans="1:19" ht="55.2" x14ac:dyDescent="0.25">
      <c r="A3385" s="49">
        <v>805</v>
      </c>
      <c r="B3385" s="59" t="s">
        <v>359</v>
      </c>
      <c r="C3385" s="59" t="s">
        <v>360</v>
      </c>
      <c r="D3385" s="60" t="s">
        <v>5270</v>
      </c>
      <c r="E3385" s="59" t="s">
        <v>167</v>
      </c>
      <c r="F3385" s="63" t="s">
        <v>1516</v>
      </c>
      <c r="G3385" s="55">
        <v>50000</v>
      </c>
      <c r="H3385" s="55">
        <v>2050</v>
      </c>
      <c r="I3385" s="62">
        <v>4.0999999999999996</v>
      </c>
      <c r="J3385" s="55">
        <v>1123</v>
      </c>
      <c r="K3385" s="55">
        <v>402</v>
      </c>
      <c r="L3385" s="55">
        <v>29</v>
      </c>
      <c r="M3385" s="55">
        <v>496</v>
      </c>
      <c r="N3385" s="62">
        <v>54.8</v>
      </c>
      <c r="O3385" s="55">
        <v>19.600000000000001</v>
      </c>
      <c r="P3385" s="55">
        <v>1.4</v>
      </c>
      <c r="Q3385" s="55">
        <v>24.2</v>
      </c>
      <c r="R3385" s="55">
        <v>252</v>
      </c>
      <c r="S3385" s="55" t="s">
        <v>3203</v>
      </c>
    </row>
    <row r="3386" spans="1:19" ht="55.2" x14ac:dyDescent="0.25">
      <c r="A3386" s="49">
        <v>805</v>
      </c>
      <c r="B3386" s="59" t="s">
        <v>359</v>
      </c>
      <c r="C3386" s="59" t="s">
        <v>360</v>
      </c>
      <c r="D3386" s="60" t="s">
        <v>5972</v>
      </c>
      <c r="E3386" s="59" t="s">
        <v>171</v>
      </c>
      <c r="F3386" s="63" t="s">
        <v>2083</v>
      </c>
      <c r="G3386" s="55">
        <v>66000</v>
      </c>
      <c r="H3386" s="55">
        <v>2640</v>
      </c>
      <c r="I3386" s="62">
        <v>4</v>
      </c>
      <c r="J3386" s="55">
        <v>1447</v>
      </c>
      <c r="K3386" s="55">
        <v>517</v>
      </c>
      <c r="L3386" s="55">
        <v>37</v>
      </c>
      <c r="M3386" s="55">
        <v>639</v>
      </c>
      <c r="N3386" s="62">
        <v>54.8</v>
      </c>
      <c r="O3386" s="55">
        <v>19.600000000000001</v>
      </c>
      <c r="P3386" s="55">
        <v>1.4</v>
      </c>
      <c r="Q3386" s="55">
        <v>24.2</v>
      </c>
      <c r="R3386" s="55">
        <v>324</v>
      </c>
      <c r="S3386" s="55" t="s">
        <v>3054</v>
      </c>
    </row>
    <row r="3387" spans="1:19" ht="55.2" x14ac:dyDescent="0.25">
      <c r="A3387" s="49">
        <v>805</v>
      </c>
      <c r="B3387" s="59" t="s">
        <v>359</v>
      </c>
      <c r="C3387" s="59" t="s">
        <v>360</v>
      </c>
      <c r="D3387" s="60" t="s">
        <v>5972</v>
      </c>
      <c r="E3387" s="59" t="s">
        <v>167</v>
      </c>
      <c r="F3387" s="63" t="s">
        <v>2083</v>
      </c>
      <c r="G3387" s="55">
        <v>132000</v>
      </c>
      <c r="H3387" s="55">
        <v>7670</v>
      </c>
      <c r="I3387" s="62">
        <v>5.81</v>
      </c>
      <c r="J3387" s="55">
        <v>2341</v>
      </c>
      <c r="K3387" s="55">
        <v>780</v>
      </c>
      <c r="L3387" s="55">
        <v>307</v>
      </c>
      <c r="M3387" s="55">
        <v>4242</v>
      </c>
      <c r="N3387" s="62">
        <v>30.52</v>
      </c>
      <c r="O3387" s="55">
        <v>10.17</v>
      </c>
      <c r="P3387" s="55">
        <v>4</v>
      </c>
      <c r="Q3387" s="55">
        <v>55.31</v>
      </c>
      <c r="R3387" s="55">
        <v>1662</v>
      </c>
      <c r="S3387" s="55" t="s">
        <v>2721</v>
      </c>
    </row>
    <row r="3388" spans="1:19" ht="82.8" x14ac:dyDescent="0.25">
      <c r="A3388" s="49">
        <v>805</v>
      </c>
      <c r="B3388" s="59" t="s">
        <v>359</v>
      </c>
      <c r="C3388" s="59" t="s">
        <v>360</v>
      </c>
      <c r="D3388" s="60" t="s">
        <v>5973</v>
      </c>
      <c r="E3388" s="59" t="s">
        <v>171</v>
      </c>
      <c r="F3388" s="63" t="s">
        <v>5974</v>
      </c>
      <c r="G3388" s="55">
        <v>155000</v>
      </c>
      <c r="H3388" s="55">
        <v>10850</v>
      </c>
      <c r="I3388" s="62">
        <v>7</v>
      </c>
      <c r="J3388" s="55">
        <v>5689</v>
      </c>
      <c r="K3388" s="55">
        <v>948</v>
      </c>
      <c r="L3388" s="55">
        <v>316</v>
      </c>
      <c r="M3388" s="55">
        <v>3897</v>
      </c>
      <c r="N3388" s="62">
        <v>52.43</v>
      </c>
      <c r="O3388" s="55">
        <v>8.74</v>
      </c>
      <c r="P3388" s="55">
        <v>2.91</v>
      </c>
      <c r="Q3388" s="55">
        <v>35.92</v>
      </c>
      <c r="R3388" s="55">
        <v>1677</v>
      </c>
      <c r="S3388" s="55" t="s">
        <v>2650</v>
      </c>
    </row>
    <row r="3389" spans="1:19" ht="82.8" x14ac:dyDescent="0.25">
      <c r="A3389" s="49">
        <v>805</v>
      </c>
      <c r="B3389" s="59" t="s">
        <v>359</v>
      </c>
      <c r="C3389" s="59" t="s">
        <v>360</v>
      </c>
      <c r="D3389" s="60" t="s">
        <v>5973</v>
      </c>
      <c r="E3389" s="59" t="s">
        <v>167</v>
      </c>
      <c r="F3389" s="63" t="s">
        <v>5974</v>
      </c>
      <c r="G3389" s="55">
        <v>159000</v>
      </c>
      <c r="H3389" s="55">
        <v>11130</v>
      </c>
      <c r="I3389" s="62">
        <v>7</v>
      </c>
      <c r="J3389" s="55">
        <v>5835</v>
      </c>
      <c r="K3389" s="55">
        <v>973</v>
      </c>
      <c r="L3389" s="55">
        <v>324</v>
      </c>
      <c r="M3389" s="55">
        <v>3998</v>
      </c>
      <c r="N3389" s="62">
        <v>52.43</v>
      </c>
      <c r="O3389" s="55">
        <v>8.74</v>
      </c>
      <c r="P3389" s="55">
        <v>2.91</v>
      </c>
      <c r="Q3389" s="55">
        <v>35.92</v>
      </c>
      <c r="R3389" s="55">
        <v>1721</v>
      </c>
      <c r="S3389" s="55" t="s">
        <v>2650</v>
      </c>
    </row>
    <row r="3390" spans="1:19" ht="41.4" x14ac:dyDescent="0.25">
      <c r="A3390" s="49">
        <v>805</v>
      </c>
      <c r="B3390" s="59" t="s">
        <v>359</v>
      </c>
      <c r="C3390" s="59" t="s">
        <v>360</v>
      </c>
      <c r="D3390" s="60" t="s">
        <v>5975</v>
      </c>
      <c r="E3390" s="59" t="s">
        <v>192</v>
      </c>
      <c r="F3390" s="63" t="s">
        <v>5976</v>
      </c>
      <c r="G3390" s="55">
        <v>168000</v>
      </c>
      <c r="H3390" s="55">
        <v>9899</v>
      </c>
      <c r="I3390" s="62">
        <v>5.89</v>
      </c>
      <c r="J3390" s="55">
        <v>3810</v>
      </c>
      <c r="K3390" s="55">
        <v>796</v>
      </c>
      <c r="L3390" s="55">
        <v>232</v>
      </c>
      <c r="M3390" s="55">
        <v>5061</v>
      </c>
      <c r="N3390" s="62">
        <v>38.49</v>
      </c>
      <c r="O3390" s="55">
        <v>8.0399999999999991</v>
      </c>
      <c r="P3390" s="55">
        <v>2.34</v>
      </c>
      <c r="Q3390" s="55">
        <v>51.13</v>
      </c>
      <c r="R3390" s="55">
        <v>1987</v>
      </c>
      <c r="S3390" s="55" t="s">
        <v>2709</v>
      </c>
    </row>
    <row r="3391" spans="1:19" ht="55.2" x14ac:dyDescent="0.25">
      <c r="A3391" s="49">
        <v>805</v>
      </c>
      <c r="B3391" s="59" t="s">
        <v>359</v>
      </c>
      <c r="C3391" s="59" t="s">
        <v>360</v>
      </c>
      <c r="D3391" s="60" t="s">
        <v>5977</v>
      </c>
      <c r="E3391" s="59" t="s">
        <v>171</v>
      </c>
      <c r="F3391" s="63" t="s">
        <v>5978</v>
      </c>
      <c r="G3391" s="55">
        <v>168000</v>
      </c>
      <c r="H3391" s="55">
        <v>12299</v>
      </c>
      <c r="I3391" s="62">
        <v>7.32</v>
      </c>
      <c r="J3391" s="55">
        <v>6256</v>
      </c>
      <c r="K3391" s="55">
        <v>1090</v>
      </c>
      <c r="L3391" s="55">
        <v>319</v>
      </c>
      <c r="M3391" s="55">
        <v>4634</v>
      </c>
      <c r="N3391" s="62">
        <v>50.87</v>
      </c>
      <c r="O3391" s="55">
        <v>8.86</v>
      </c>
      <c r="P3391" s="55">
        <v>2.59</v>
      </c>
      <c r="Q3391" s="55">
        <v>37.68</v>
      </c>
      <c r="R3391" s="55">
        <v>1965</v>
      </c>
      <c r="S3391" s="55" t="s">
        <v>2670</v>
      </c>
    </row>
    <row r="3392" spans="1:19" ht="55.2" x14ac:dyDescent="0.25">
      <c r="A3392" s="49">
        <v>805</v>
      </c>
      <c r="B3392" s="59" t="s">
        <v>359</v>
      </c>
      <c r="C3392" s="59" t="s">
        <v>360</v>
      </c>
      <c r="D3392" s="60" t="s">
        <v>5979</v>
      </c>
      <c r="E3392" s="59" t="s">
        <v>171</v>
      </c>
      <c r="F3392" s="63" t="s">
        <v>5980</v>
      </c>
      <c r="G3392" s="55">
        <v>246000</v>
      </c>
      <c r="H3392" s="55">
        <v>14760</v>
      </c>
      <c r="I3392" s="62">
        <v>6</v>
      </c>
      <c r="J3392" s="55">
        <v>7508</v>
      </c>
      <c r="K3392" s="55">
        <v>1308</v>
      </c>
      <c r="L3392" s="55">
        <v>382</v>
      </c>
      <c r="M3392" s="55">
        <v>5562</v>
      </c>
      <c r="N3392" s="62">
        <v>50.87</v>
      </c>
      <c r="O3392" s="55">
        <v>8.86</v>
      </c>
      <c r="P3392" s="55">
        <v>2.59</v>
      </c>
      <c r="Q3392" s="55">
        <v>37.68</v>
      </c>
      <c r="R3392" s="55">
        <v>2358</v>
      </c>
      <c r="S3392" s="55" t="s">
        <v>2670</v>
      </c>
    </row>
    <row r="3393" spans="1:19" ht="55.2" x14ac:dyDescent="0.25">
      <c r="A3393" s="49">
        <v>805</v>
      </c>
      <c r="B3393" s="59" t="s">
        <v>359</v>
      </c>
      <c r="C3393" s="59" t="s">
        <v>360</v>
      </c>
      <c r="D3393" s="60" t="s">
        <v>5981</v>
      </c>
      <c r="E3393" s="59" t="s">
        <v>171</v>
      </c>
      <c r="F3393" s="63" t="s">
        <v>1514</v>
      </c>
      <c r="G3393" s="55">
        <v>235000</v>
      </c>
      <c r="H3393" s="55">
        <v>14100</v>
      </c>
      <c r="I3393" s="62">
        <v>6</v>
      </c>
      <c r="J3393" s="55">
        <v>7173</v>
      </c>
      <c r="K3393" s="55">
        <v>1249</v>
      </c>
      <c r="L3393" s="55">
        <v>365</v>
      </c>
      <c r="M3393" s="55">
        <v>5313</v>
      </c>
      <c r="N3393" s="62">
        <v>50.87</v>
      </c>
      <c r="O3393" s="55">
        <v>8.86</v>
      </c>
      <c r="P3393" s="55">
        <v>2.59</v>
      </c>
      <c r="Q3393" s="55">
        <v>37.68</v>
      </c>
      <c r="R3393" s="55">
        <v>2253</v>
      </c>
      <c r="S3393" s="55" t="s">
        <v>3024</v>
      </c>
    </row>
    <row r="3394" spans="1:19" ht="55.2" x14ac:dyDescent="0.25">
      <c r="A3394" s="49">
        <v>805</v>
      </c>
      <c r="B3394" s="59" t="s">
        <v>359</v>
      </c>
      <c r="C3394" s="59" t="s">
        <v>360</v>
      </c>
      <c r="D3394" s="60" t="s">
        <v>5981</v>
      </c>
      <c r="E3394" s="59" t="s">
        <v>167</v>
      </c>
      <c r="F3394" s="63" t="s">
        <v>1514</v>
      </c>
      <c r="G3394" s="55">
        <v>180000</v>
      </c>
      <c r="H3394" s="55">
        <v>11700</v>
      </c>
      <c r="I3394" s="62">
        <v>6.5</v>
      </c>
      <c r="J3394" s="55">
        <v>6595</v>
      </c>
      <c r="K3394" s="55">
        <v>1085</v>
      </c>
      <c r="L3394" s="55">
        <v>406</v>
      </c>
      <c r="M3394" s="55">
        <v>3614</v>
      </c>
      <c r="N3394" s="62">
        <v>56.37</v>
      </c>
      <c r="O3394" s="55">
        <v>9.27</v>
      </c>
      <c r="P3394" s="55">
        <v>3.47</v>
      </c>
      <c r="Q3394" s="55">
        <v>30.89</v>
      </c>
      <c r="R3394" s="55">
        <v>1637</v>
      </c>
      <c r="S3394" s="55" t="s">
        <v>3024</v>
      </c>
    </row>
    <row r="3395" spans="1:19" ht="27.6" x14ac:dyDescent="0.25">
      <c r="A3395" s="49">
        <v>805</v>
      </c>
      <c r="B3395" s="59" t="s">
        <v>359</v>
      </c>
      <c r="C3395" s="59" t="s">
        <v>360</v>
      </c>
      <c r="D3395" s="60" t="s">
        <v>5982</v>
      </c>
      <c r="E3395" s="59" t="s">
        <v>171</v>
      </c>
      <c r="F3395" s="63" t="s">
        <v>571</v>
      </c>
      <c r="G3395" s="55">
        <v>213000</v>
      </c>
      <c r="H3395" s="55">
        <v>13844</v>
      </c>
      <c r="I3395" s="62">
        <v>6.5</v>
      </c>
      <c r="J3395" s="55">
        <v>7804</v>
      </c>
      <c r="K3395" s="55">
        <v>1283</v>
      </c>
      <c r="L3395" s="55">
        <v>480</v>
      </c>
      <c r="M3395" s="55">
        <v>4277</v>
      </c>
      <c r="N3395" s="62">
        <v>56.37</v>
      </c>
      <c r="O3395" s="55">
        <v>9.27</v>
      </c>
      <c r="P3395" s="55">
        <v>3.47</v>
      </c>
      <c r="Q3395" s="55">
        <v>30.89</v>
      </c>
      <c r="R3395" s="55">
        <v>1937</v>
      </c>
      <c r="S3395" s="55" t="s">
        <v>3024</v>
      </c>
    </row>
    <row r="3396" spans="1:19" ht="27.6" x14ac:dyDescent="0.25">
      <c r="A3396" s="49">
        <v>805</v>
      </c>
      <c r="B3396" s="59" t="s">
        <v>359</v>
      </c>
      <c r="C3396" s="59" t="s">
        <v>360</v>
      </c>
      <c r="D3396" s="60" t="s">
        <v>5982</v>
      </c>
      <c r="E3396" s="59" t="s">
        <v>167</v>
      </c>
      <c r="F3396" s="63" t="s">
        <v>571</v>
      </c>
      <c r="G3396" s="55">
        <v>203000</v>
      </c>
      <c r="H3396" s="55">
        <v>12587</v>
      </c>
      <c r="I3396" s="62">
        <v>6.2</v>
      </c>
      <c r="J3396" s="55">
        <v>7095</v>
      </c>
      <c r="K3396" s="55">
        <v>1167</v>
      </c>
      <c r="L3396" s="55">
        <v>437</v>
      </c>
      <c r="M3396" s="55">
        <v>3888</v>
      </c>
      <c r="N3396" s="62">
        <v>56.37</v>
      </c>
      <c r="O3396" s="55">
        <v>9.27</v>
      </c>
      <c r="P3396" s="55">
        <v>3.47</v>
      </c>
      <c r="Q3396" s="55">
        <v>30.89</v>
      </c>
      <c r="R3396" s="55">
        <v>1761</v>
      </c>
      <c r="S3396" s="55" t="s">
        <v>3024</v>
      </c>
    </row>
    <row r="3397" spans="1:19" ht="55.2" x14ac:dyDescent="0.25">
      <c r="A3397" s="49">
        <v>805</v>
      </c>
      <c r="B3397" s="59" t="s">
        <v>359</v>
      </c>
      <c r="C3397" s="59" t="s">
        <v>360</v>
      </c>
      <c r="D3397" s="60" t="s">
        <v>5983</v>
      </c>
      <c r="E3397" s="59" t="s">
        <v>171</v>
      </c>
      <c r="F3397" s="63" t="s">
        <v>1515</v>
      </c>
      <c r="G3397" s="55">
        <v>176000</v>
      </c>
      <c r="H3397" s="55">
        <v>11440</v>
      </c>
      <c r="I3397" s="62">
        <v>6.5</v>
      </c>
      <c r="J3397" s="55">
        <v>6449</v>
      </c>
      <c r="K3397" s="55">
        <v>1060</v>
      </c>
      <c r="L3397" s="55">
        <v>397</v>
      </c>
      <c r="M3397" s="55">
        <v>3534</v>
      </c>
      <c r="N3397" s="62">
        <v>56.37</v>
      </c>
      <c r="O3397" s="55">
        <v>9.27</v>
      </c>
      <c r="P3397" s="55">
        <v>3.47</v>
      </c>
      <c r="Q3397" s="55">
        <v>30.89</v>
      </c>
      <c r="R3397" s="55">
        <v>1601</v>
      </c>
      <c r="S3397" s="55" t="s">
        <v>3024</v>
      </c>
    </row>
    <row r="3398" spans="1:19" ht="55.2" x14ac:dyDescent="0.25">
      <c r="A3398" s="49">
        <v>805</v>
      </c>
      <c r="B3398" s="59" t="s">
        <v>359</v>
      </c>
      <c r="C3398" s="59" t="s">
        <v>360</v>
      </c>
      <c r="D3398" s="60" t="s">
        <v>5983</v>
      </c>
      <c r="E3398" s="59" t="s">
        <v>167</v>
      </c>
      <c r="F3398" s="63" t="s">
        <v>1515</v>
      </c>
      <c r="G3398" s="55">
        <v>197000</v>
      </c>
      <c r="H3398" s="55">
        <v>12804</v>
      </c>
      <c r="I3398" s="62">
        <v>6.5</v>
      </c>
      <c r="J3398" s="55">
        <v>7218</v>
      </c>
      <c r="K3398" s="55">
        <v>1187</v>
      </c>
      <c r="L3398" s="55">
        <v>444</v>
      </c>
      <c r="M3398" s="55">
        <v>3955</v>
      </c>
      <c r="N3398" s="62">
        <v>56.37</v>
      </c>
      <c r="O3398" s="55">
        <v>9.27</v>
      </c>
      <c r="P3398" s="55">
        <v>3.47</v>
      </c>
      <c r="Q3398" s="55">
        <v>30.89</v>
      </c>
      <c r="R3398" s="55">
        <v>1792</v>
      </c>
      <c r="S3398" s="55" t="s">
        <v>3024</v>
      </c>
    </row>
    <row r="3399" spans="1:19" ht="27.6" x14ac:dyDescent="0.25">
      <c r="A3399" s="49">
        <v>805</v>
      </c>
      <c r="B3399" s="59" t="s">
        <v>359</v>
      </c>
      <c r="C3399" s="59" t="s">
        <v>360</v>
      </c>
      <c r="D3399" s="60" t="s">
        <v>5984</v>
      </c>
      <c r="E3399" s="59" t="s">
        <v>171</v>
      </c>
      <c r="F3399" s="63" t="s">
        <v>708</v>
      </c>
      <c r="G3399" s="55">
        <v>185000</v>
      </c>
      <c r="H3399" s="55">
        <v>12654</v>
      </c>
      <c r="I3399" s="62">
        <v>6.84</v>
      </c>
      <c r="J3399" s="55">
        <v>7133</v>
      </c>
      <c r="K3399" s="55">
        <v>1173</v>
      </c>
      <c r="L3399" s="55">
        <v>439</v>
      </c>
      <c r="M3399" s="55">
        <v>3909</v>
      </c>
      <c r="N3399" s="62">
        <v>56.37</v>
      </c>
      <c r="O3399" s="55">
        <v>9.27</v>
      </c>
      <c r="P3399" s="55">
        <v>3.47</v>
      </c>
      <c r="Q3399" s="55">
        <v>30.89</v>
      </c>
      <c r="R3399" s="55">
        <v>1771</v>
      </c>
      <c r="S3399" s="55" t="s">
        <v>2670</v>
      </c>
    </row>
    <row r="3400" spans="1:19" ht="27.6" x14ac:dyDescent="0.25">
      <c r="A3400" s="49">
        <v>805</v>
      </c>
      <c r="B3400" s="59" t="s">
        <v>359</v>
      </c>
      <c r="C3400" s="59" t="s">
        <v>360</v>
      </c>
      <c r="D3400" s="60" t="s">
        <v>5984</v>
      </c>
      <c r="E3400" s="59" t="s">
        <v>167</v>
      </c>
      <c r="F3400" s="63" t="s">
        <v>708</v>
      </c>
      <c r="G3400" s="55">
        <v>204000</v>
      </c>
      <c r="H3400" s="55">
        <v>11302</v>
      </c>
      <c r="I3400" s="62">
        <v>5.54</v>
      </c>
      <c r="J3400" s="55">
        <v>6210</v>
      </c>
      <c r="K3400" s="55">
        <v>1044</v>
      </c>
      <c r="L3400" s="55">
        <v>364</v>
      </c>
      <c r="M3400" s="55">
        <v>3684</v>
      </c>
      <c r="N3400" s="62">
        <v>54.95</v>
      </c>
      <c r="O3400" s="55">
        <v>9.24</v>
      </c>
      <c r="P3400" s="55">
        <v>3.22</v>
      </c>
      <c r="Q3400" s="55">
        <v>32.6</v>
      </c>
      <c r="R3400" s="55">
        <v>1638</v>
      </c>
      <c r="S3400" s="55" t="s">
        <v>2667</v>
      </c>
    </row>
    <row r="3401" spans="1:19" ht="55.2" x14ac:dyDescent="0.25">
      <c r="A3401" s="49">
        <v>805</v>
      </c>
      <c r="B3401" s="59" t="s">
        <v>359</v>
      </c>
      <c r="C3401" s="59" t="s">
        <v>360</v>
      </c>
      <c r="D3401" s="60" t="s">
        <v>5985</v>
      </c>
      <c r="E3401" s="59" t="s">
        <v>379</v>
      </c>
      <c r="F3401" s="63" t="s">
        <v>5986</v>
      </c>
      <c r="G3401" s="55">
        <v>189000</v>
      </c>
      <c r="H3401" s="55">
        <v>9204</v>
      </c>
      <c r="I3401" s="62">
        <v>4.87</v>
      </c>
      <c r="J3401" s="55">
        <v>4377</v>
      </c>
      <c r="K3401" s="55">
        <v>995</v>
      </c>
      <c r="L3401" s="55">
        <v>344</v>
      </c>
      <c r="M3401" s="55">
        <v>3488</v>
      </c>
      <c r="N3401" s="62">
        <v>47.55</v>
      </c>
      <c r="O3401" s="55">
        <v>10.81</v>
      </c>
      <c r="P3401" s="55">
        <v>3.74</v>
      </c>
      <c r="Q3401" s="55">
        <v>37.9</v>
      </c>
      <c r="R3401" s="55">
        <v>1499</v>
      </c>
      <c r="S3401" s="55" t="s">
        <v>3011</v>
      </c>
    </row>
    <row r="3402" spans="1:19" ht="27.6" x14ac:dyDescent="0.25">
      <c r="A3402" s="49">
        <v>805</v>
      </c>
      <c r="B3402" s="59" t="s">
        <v>359</v>
      </c>
      <c r="C3402" s="59" t="s">
        <v>360</v>
      </c>
      <c r="D3402" s="60" t="s">
        <v>5987</v>
      </c>
      <c r="E3402" s="59" t="s">
        <v>171</v>
      </c>
      <c r="F3402" s="63" t="s">
        <v>675</v>
      </c>
      <c r="G3402" s="55">
        <v>163000</v>
      </c>
      <c r="H3402" s="55">
        <v>12422</v>
      </c>
      <c r="I3402" s="62">
        <v>7.62</v>
      </c>
      <c r="J3402" s="55">
        <v>6825</v>
      </c>
      <c r="K3402" s="55">
        <v>1148</v>
      </c>
      <c r="L3402" s="55">
        <v>400</v>
      </c>
      <c r="M3402" s="55">
        <v>4049</v>
      </c>
      <c r="N3402" s="62">
        <v>54.95</v>
      </c>
      <c r="O3402" s="55">
        <v>9.24</v>
      </c>
      <c r="P3402" s="55">
        <v>3.22</v>
      </c>
      <c r="Q3402" s="55">
        <v>32.6</v>
      </c>
      <c r="R3402" s="55">
        <v>1800</v>
      </c>
      <c r="S3402" s="55" t="s">
        <v>2661</v>
      </c>
    </row>
    <row r="3403" spans="1:19" ht="27.6" hidden="1" x14ac:dyDescent="0.25">
      <c r="A3403" s="49">
        <v>880</v>
      </c>
      <c r="B3403" s="59" t="s">
        <v>244</v>
      </c>
      <c r="C3403" s="59" t="s">
        <v>601</v>
      </c>
      <c r="D3403" s="60" t="s">
        <v>2660</v>
      </c>
      <c r="E3403" s="59" t="s">
        <v>167</v>
      </c>
      <c r="F3403" s="63" t="s">
        <v>923</v>
      </c>
      <c r="G3403" s="55">
        <v>169000</v>
      </c>
      <c r="H3403" s="55">
        <v>4783</v>
      </c>
      <c r="I3403" s="62">
        <v>2.83</v>
      </c>
      <c r="J3403" s="55">
        <v>2724</v>
      </c>
      <c r="K3403" s="55">
        <v>734</v>
      </c>
      <c r="L3403" s="55">
        <v>240</v>
      </c>
      <c r="M3403" s="55">
        <v>1085</v>
      </c>
      <c r="N3403" s="62">
        <v>56.95</v>
      </c>
      <c r="O3403" s="55">
        <v>15.34</v>
      </c>
      <c r="P3403" s="55">
        <v>5.0199999999999996</v>
      </c>
      <c r="Q3403" s="55">
        <v>22.69</v>
      </c>
      <c r="R3403" s="55">
        <v>572</v>
      </c>
      <c r="S3403" s="55" t="s">
        <v>2873</v>
      </c>
    </row>
    <row r="3404" spans="1:19" ht="41.4" hidden="1" x14ac:dyDescent="0.25">
      <c r="A3404" s="49">
        <v>880</v>
      </c>
      <c r="B3404" s="59" t="s">
        <v>244</v>
      </c>
      <c r="C3404" s="59" t="s">
        <v>601</v>
      </c>
      <c r="D3404" s="60" t="s">
        <v>5988</v>
      </c>
      <c r="E3404" s="59" t="s">
        <v>171</v>
      </c>
      <c r="F3404" s="63" t="s">
        <v>2406</v>
      </c>
      <c r="G3404" s="55">
        <v>167000</v>
      </c>
      <c r="H3404" s="55">
        <v>4944</v>
      </c>
      <c r="I3404" s="62">
        <v>2.96</v>
      </c>
      <c r="J3404" s="55">
        <v>2866</v>
      </c>
      <c r="K3404" s="55">
        <v>724</v>
      </c>
      <c r="L3404" s="55">
        <v>165</v>
      </c>
      <c r="M3404" s="55">
        <v>1189</v>
      </c>
      <c r="N3404" s="62">
        <v>57.98</v>
      </c>
      <c r="O3404" s="55">
        <v>14.64</v>
      </c>
      <c r="P3404" s="55">
        <v>3.33</v>
      </c>
      <c r="Q3404" s="55">
        <v>24.05</v>
      </c>
      <c r="R3404" s="55">
        <v>601</v>
      </c>
      <c r="S3404" s="55" t="s">
        <v>2873</v>
      </c>
    </row>
    <row r="3405" spans="1:19" ht="41.4" hidden="1" x14ac:dyDescent="0.25">
      <c r="A3405" s="49">
        <v>880</v>
      </c>
      <c r="B3405" s="59" t="s">
        <v>244</v>
      </c>
      <c r="C3405" s="59" t="s">
        <v>601</v>
      </c>
      <c r="D3405" s="60" t="s">
        <v>5988</v>
      </c>
      <c r="E3405" s="59" t="s">
        <v>167</v>
      </c>
      <c r="F3405" s="63" t="s">
        <v>2406</v>
      </c>
      <c r="G3405" s="55">
        <v>167000</v>
      </c>
      <c r="H3405" s="55">
        <v>5311</v>
      </c>
      <c r="I3405" s="62">
        <v>3.18</v>
      </c>
      <c r="J3405" s="55">
        <v>3112</v>
      </c>
      <c r="K3405" s="55">
        <v>849</v>
      </c>
      <c r="L3405" s="55">
        <v>166</v>
      </c>
      <c r="M3405" s="55">
        <v>1184</v>
      </c>
      <c r="N3405" s="62">
        <v>58.59</v>
      </c>
      <c r="O3405" s="55">
        <v>15.98</v>
      </c>
      <c r="P3405" s="55">
        <v>3.12</v>
      </c>
      <c r="Q3405" s="55">
        <v>22.3</v>
      </c>
      <c r="R3405" s="55">
        <v>620</v>
      </c>
      <c r="S3405" s="55" t="s">
        <v>2873</v>
      </c>
    </row>
    <row r="3406" spans="1:19" ht="41.4" hidden="1" x14ac:dyDescent="0.25">
      <c r="A3406" s="49">
        <v>880</v>
      </c>
      <c r="B3406" s="59" t="s">
        <v>244</v>
      </c>
      <c r="C3406" s="59" t="s">
        <v>601</v>
      </c>
      <c r="D3406" s="60" t="s">
        <v>5989</v>
      </c>
      <c r="E3406" s="59" t="s">
        <v>171</v>
      </c>
      <c r="F3406" s="63" t="s">
        <v>1413</v>
      </c>
      <c r="G3406" s="55">
        <v>170000</v>
      </c>
      <c r="H3406" s="55">
        <v>7123</v>
      </c>
      <c r="I3406" s="62">
        <v>4.1900000000000004</v>
      </c>
      <c r="J3406" s="55">
        <v>3880</v>
      </c>
      <c r="K3406" s="55">
        <v>1020</v>
      </c>
      <c r="L3406" s="55">
        <v>149</v>
      </c>
      <c r="M3406" s="55">
        <v>2074</v>
      </c>
      <c r="N3406" s="62">
        <v>54.47</v>
      </c>
      <c r="O3406" s="55">
        <v>14.32</v>
      </c>
      <c r="P3406" s="55">
        <v>2.09</v>
      </c>
      <c r="Q3406" s="55">
        <v>29.12</v>
      </c>
      <c r="R3406" s="55">
        <v>967</v>
      </c>
      <c r="S3406" s="55" t="s">
        <v>2873</v>
      </c>
    </row>
    <row r="3407" spans="1:19" ht="41.4" hidden="1" x14ac:dyDescent="0.25">
      <c r="A3407" s="49">
        <v>880</v>
      </c>
      <c r="B3407" s="59" t="s">
        <v>244</v>
      </c>
      <c r="C3407" s="59" t="s">
        <v>601</v>
      </c>
      <c r="D3407" s="60" t="s">
        <v>5989</v>
      </c>
      <c r="E3407" s="59" t="s">
        <v>167</v>
      </c>
      <c r="F3407" s="63" t="s">
        <v>1413</v>
      </c>
      <c r="G3407" s="55">
        <v>182000</v>
      </c>
      <c r="H3407" s="55">
        <v>7826</v>
      </c>
      <c r="I3407" s="62">
        <v>4.3</v>
      </c>
      <c r="J3407" s="55">
        <v>3600</v>
      </c>
      <c r="K3407" s="55">
        <v>1417</v>
      </c>
      <c r="L3407" s="55">
        <v>258</v>
      </c>
      <c r="M3407" s="55">
        <v>2551</v>
      </c>
      <c r="N3407" s="62">
        <v>46</v>
      </c>
      <c r="O3407" s="55">
        <v>18.100000000000001</v>
      </c>
      <c r="P3407" s="55">
        <v>3.3</v>
      </c>
      <c r="Q3407" s="55">
        <v>32.6</v>
      </c>
      <c r="R3407" s="55">
        <v>1174</v>
      </c>
      <c r="S3407" s="55" t="s">
        <v>2889</v>
      </c>
    </row>
    <row r="3408" spans="1:19" ht="27.6" hidden="1" x14ac:dyDescent="0.25">
      <c r="A3408" s="49">
        <v>880</v>
      </c>
      <c r="B3408" s="59" t="s">
        <v>244</v>
      </c>
      <c r="C3408" s="59" t="s">
        <v>601</v>
      </c>
      <c r="D3408" s="60" t="s">
        <v>5990</v>
      </c>
      <c r="E3408" s="59" t="s">
        <v>167</v>
      </c>
      <c r="F3408" s="63" t="s">
        <v>1418</v>
      </c>
      <c r="G3408" s="55">
        <v>224000</v>
      </c>
      <c r="H3408" s="55">
        <v>12769</v>
      </c>
      <c r="I3408" s="62">
        <v>5.7</v>
      </c>
      <c r="J3408" s="55">
        <v>5631</v>
      </c>
      <c r="K3408" s="55">
        <v>2362</v>
      </c>
      <c r="L3408" s="55">
        <v>575</v>
      </c>
      <c r="M3408" s="55">
        <v>4201</v>
      </c>
      <c r="N3408" s="62">
        <v>44.1</v>
      </c>
      <c r="O3408" s="55">
        <v>18.5</v>
      </c>
      <c r="P3408" s="55">
        <v>4.5</v>
      </c>
      <c r="Q3408" s="55">
        <v>32.9</v>
      </c>
      <c r="R3408" s="55">
        <v>1948</v>
      </c>
      <c r="S3408" s="55" t="s">
        <v>2889</v>
      </c>
    </row>
    <row r="3409" spans="1:19" ht="41.4" hidden="1" x14ac:dyDescent="0.25">
      <c r="A3409" s="49">
        <v>880</v>
      </c>
      <c r="B3409" s="59" t="s">
        <v>244</v>
      </c>
      <c r="C3409" s="59" t="s">
        <v>687</v>
      </c>
      <c r="D3409" s="60" t="s">
        <v>5991</v>
      </c>
      <c r="E3409" s="59" t="s">
        <v>171</v>
      </c>
      <c r="F3409" s="63" t="s">
        <v>2607</v>
      </c>
      <c r="G3409" s="55">
        <v>215000</v>
      </c>
      <c r="H3409" s="55">
        <v>9461</v>
      </c>
      <c r="I3409" s="62">
        <v>4.4000000000000004</v>
      </c>
      <c r="J3409" s="55">
        <v>4172</v>
      </c>
      <c r="K3409" s="55">
        <v>946</v>
      </c>
      <c r="L3409" s="55">
        <v>341</v>
      </c>
      <c r="M3409" s="55">
        <v>4002</v>
      </c>
      <c r="N3409" s="62">
        <v>44.1</v>
      </c>
      <c r="O3409" s="55">
        <v>10</v>
      </c>
      <c r="P3409" s="55">
        <v>3.6</v>
      </c>
      <c r="Q3409" s="55">
        <v>42.3</v>
      </c>
      <c r="R3409" s="55">
        <v>1664</v>
      </c>
      <c r="S3409" s="55" t="s">
        <v>2886</v>
      </c>
    </row>
    <row r="3410" spans="1:19" ht="41.4" hidden="1" x14ac:dyDescent="0.25">
      <c r="A3410" s="49">
        <v>880</v>
      </c>
      <c r="B3410" s="59" t="s">
        <v>244</v>
      </c>
      <c r="C3410" s="59" t="s">
        <v>687</v>
      </c>
      <c r="D3410" s="60" t="s">
        <v>5991</v>
      </c>
      <c r="E3410" s="59" t="s">
        <v>167</v>
      </c>
      <c r="F3410" s="63" t="s">
        <v>2607</v>
      </c>
      <c r="G3410" s="55">
        <v>195000</v>
      </c>
      <c r="H3410" s="55">
        <v>9360</v>
      </c>
      <c r="I3410" s="62">
        <v>4.8</v>
      </c>
      <c r="J3410" s="55">
        <v>4483</v>
      </c>
      <c r="K3410" s="55">
        <v>1011</v>
      </c>
      <c r="L3410" s="55">
        <v>599</v>
      </c>
      <c r="M3410" s="55">
        <v>3267</v>
      </c>
      <c r="N3410" s="62">
        <v>47.9</v>
      </c>
      <c r="O3410" s="55">
        <v>10.8</v>
      </c>
      <c r="P3410" s="55">
        <v>6.4</v>
      </c>
      <c r="Q3410" s="55">
        <v>34.9</v>
      </c>
      <c r="R3410" s="55">
        <v>1465</v>
      </c>
      <c r="S3410" s="55" t="s">
        <v>2886</v>
      </c>
    </row>
    <row r="3411" spans="1:19" ht="55.2" hidden="1" x14ac:dyDescent="0.25">
      <c r="A3411" s="49">
        <v>880</v>
      </c>
      <c r="B3411" s="59" t="s">
        <v>244</v>
      </c>
      <c r="C3411" s="59" t="s">
        <v>687</v>
      </c>
      <c r="D3411" s="60" t="s">
        <v>5992</v>
      </c>
      <c r="E3411" s="59" t="s">
        <v>171</v>
      </c>
      <c r="F3411" s="63" t="s">
        <v>2608</v>
      </c>
      <c r="G3411" s="55">
        <v>214000</v>
      </c>
      <c r="H3411" s="55">
        <v>12625</v>
      </c>
      <c r="I3411" s="62">
        <v>5.9</v>
      </c>
      <c r="J3411" s="55">
        <v>5467</v>
      </c>
      <c r="K3411" s="55">
        <v>1338</v>
      </c>
      <c r="L3411" s="55">
        <v>972</v>
      </c>
      <c r="M3411" s="55">
        <v>4848</v>
      </c>
      <c r="N3411" s="62">
        <v>43.3</v>
      </c>
      <c r="O3411" s="55">
        <v>10.6</v>
      </c>
      <c r="P3411" s="55">
        <v>7.7</v>
      </c>
      <c r="Q3411" s="55">
        <v>38.4</v>
      </c>
      <c r="R3411" s="55">
        <v>2130</v>
      </c>
      <c r="S3411" s="55" t="s">
        <v>2889</v>
      </c>
    </row>
    <row r="3412" spans="1:19" ht="55.2" hidden="1" x14ac:dyDescent="0.25">
      <c r="A3412" s="49">
        <v>880</v>
      </c>
      <c r="B3412" s="59" t="s">
        <v>244</v>
      </c>
      <c r="C3412" s="59" t="s">
        <v>687</v>
      </c>
      <c r="D3412" s="60" t="s">
        <v>5992</v>
      </c>
      <c r="E3412" s="59" t="s">
        <v>167</v>
      </c>
      <c r="F3412" s="63" t="s">
        <v>2608</v>
      </c>
      <c r="G3412" s="55">
        <v>217000</v>
      </c>
      <c r="H3412" s="55">
        <v>14323</v>
      </c>
      <c r="I3412" s="62">
        <v>6.6</v>
      </c>
      <c r="J3412" s="55">
        <v>5786</v>
      </c>
      <c r="K3412" s="55">
        <v>2249</v>
      </c>
      <c r="L3412" s="55">
        <v>1146</v>
      </c>
      <c r="M3412" s="55">
        <v>5142</v>
      </c>
      <c r="N3412" s="62">
        <v>40.4</v>
      </c>
      <c r="O3412" s="55">
        <v>15.7</v>
      </c>
      <c r="P3412" s="55">
        <v>8</v>
      </c>
      <c r="Q3412" s="55">
        <v>35.9</v>
      </c>
      <c r="R3412" s="55">
        <v>2352</v>
      </c>
      <c r="S3412" s="55" t="s">
        <v>2889</v>
      </c>
    </row>
    <row r="3413" spans="1:19" ht="55.2" hidden="1" x14ac:dyDescent="0.25">
      <c r="A3413" s="49">
        <v>880</v>
      </c>
      <c r="B3413" s="59" t="s">
        <v>244</v>
      </c>
      <c r="C3413" s="59" t="s">
        <v>687</v>
      </c>
      <c r="D3413" s="60" t="s">
        <v>5993</v>
      </c>
      <c r="E3413" s="59" t="s">
        <v>171</v>
      </c>
      <c r="F3413" s="63" t="s">
        <v>5994</v>
      </c>
      <c r="G3413" s="55">
        <v>214000</v>
      </c>
      <c r="H3413" s="55">
        <v>11769</v>
      </c>
      <c r="I3413" s="62">
        <v>5.5</v>
      </c>
      <c r="J3413" s="55">
        <v>4268</v>
      </c>
      <c r="K3413" s="55">
        <v>1192</v>
      </c>
      <c r="L3413" s="55">
        <v>592</v>
      </c>
      <c r="M3413" s="55">
        <v>5717</v>
      </c>
      <c r="N3413" s="62">
        <v>36.26</v>
      </c>
      <c r="O3413" s="55">
        <v>10.130000000000001</v>
      </c>
      <c r="P3413" s="55">
        <v>5.03</v>
      </c>
      <c r="Q3413" s="55">
        <v>48.57</v>
      </c>
      <c r="R3413" s="55">
        <v>2318</v>
      </c>
      <c r="S3413" s="55" t="s">
        <v>2873</v>
      </c>
    </row>
    <row r="3414" spans="1:19" ht="69" hidden="1" x14ac:dyDescent="0.25">
      <c r="A3414" s="49">
        <v>880</v>
      </c>
      <c r="B3414" s="59" t="s">
        <v>244</v>
      </c>
      <c r="C3414" s="59" t="s">
        <v>687</v>
      </c>
      <c r="D3414" s="60" t="s">
        <v>5995</v>
      </c>
      <c r="E3414" s="59" t="s">
        <v>167</v>
      </c>
      <c r="F3414" s="63" t="s">
        <v>2610</v>
      </c>
      <c r="G3414" s="55">
        <v>228000</v>
      </c>
      <c r="H3414" s="55">
        <v>12130</v>
      </c>
      <c r="I3414" s="62">
        <v>5.32</v>
      </c>
      <c r="J3414" s="55">
        <v>6299</v>
      </c>
      <c r="K3414" s="55">
        <v>1029</v>
      </c>
      <c r="L3414" s="55">
        <v>409</v>
      </c>
      <c r="M3414" s="55">
        <v>4393</v>
      </c>
      <c r="N3414" s="62">
        <v>51.93</v>
      </c>
      <c r="O3414" s="55">
        <v>8.48</v>
      </c>
      <c r="P3414" s="55">
        <v>3.37</v>
      </c>
      <c r="Q3414" s="55">
        <v>36.22</v>
      </c>
      <c r="R3414" s="55">
        <v>1891</v>
      </c>
      <c r="S3414" s="55" t="s">
        <v>3223</v>
      </c>
    </row>
    <row r="3415" spans="1:19" ht="41.4" hidden="1" x14ac:dyDescent="0.25">
      <c r="A3415" s="49">
        <v>880</v>
      </c>
      <c r="B3415" s="59" t="s">
        <v>244</v>
      </c>
      <c r="C3415" s="59" t="s">
        <v>687</v>
      </c>
      <c r="D3415" s="60" t="s">
        <v>5624</v>
      </c>
      <c r="E3415" s="59" t="s">
        <v>171</v>
      </c>
      <c r="F3415" s="63" t="s">
        <v>2611</v>
      </c>
      <c r="G3415" s="55">
        <v>240000</v>
      </c>
      <c r="H3415" s="55">
        <v>15840</v>
      </c>
      <c r="I3415" s="62">
        <v>6.6</v>
      </c>
      <c r="J3415" s="55">
        <v>6193</v>
      </c>
      <c r="K3415" s="55">
        <v>2471</v>
      </c>
      <c r="L3415" s="55">
        <v>713</v>
      </c>
      <c r="M3415" s="55">
        <v>6463</v>
      </c>
      <c r="N3415" s="62">
        <v>39.1</v>
      </c>
      <c r="O3415" s="55">
        <v>15.6</v>
      </c>
      <c r="P3415" s="55">
        <v>4.5</v>
      </c>
      <c r="Q3415" s="55">
        <v>40.799999999999997</v>
      </c>
      <c r="R3415" s="55">
        <v>2779</v>
      </c>
      <c r="S3415" s="55" t="s">
        <v>2889</v>
      </c>
    </row>
    <row r="3416" spans="1:19" ht="41.4" hidden="1" x14ac:dyDescent="0.25">
      <c r="A3416" s="49">
        <v>880</v>
      </c>
      <c r="B3416" s="59" t="s">
        <v>244</v>
      </c>
      <c r="C3416" s="59" t="s">
        <v>687</v>
      </c>
      <c r="D3416" s="60" t="s">
        <v>5624</v>
      </c>
      <c r="E3416" s="59" t="s">
        <v>167</v>
      </c>
      <c r="F3416" s="63" t="s">
        <v>2611</v>
      </c>
      <c r="G3416" s="55">
        <v>264000</v>
      </c>
      <c r="H3416" s="55">
        <v>18480</v>
      </c>
      <c r="I3416" s="62">
        <v>7</v>
      </c>
      <c r="J3416" s="55">
        <v>7300</v>
      </c>
      <c r="K3416" s="55">
        <v>2827</v>
      </c>
      <c r="L3416" s="55">
        <v>906</v>
      </c>
      <c r="M3416" s="55">
        <v>7447</v>
      </c>
      <c r="N3416" s="62">
        <v>39.5</v>
      </c>
      <c r="O3416" s="55">
        <v>15.3</v>
      </c>
      <c r="P3416" s="55">
        <v>4.9000000000000004</v>
      </c>
      <c r="Q3416" s="55">
        <v>40.299999999999997</v>
      </c>
      <c r="R3416" s="55">
        <v>3218</v>
      </c>
      <c r="S3416" s="55" t="s">
        <v>2889</v>
      </c>
    </row>
    <row r="3417" spans="1:19" ht="27.6" hidden="1" x14ac:dyDescent="0.25">
      <c r="A3417" s="49">
        <v>880</v>
      </c>
      <c r="B3417" s="59" t="s">
        <v>244</v>
      </c>
      <c r="C3417" s="59" t="s">
        <v>687</v>
      </c>
      <c r="D3417" s="60" t="s">
        <v>5996</v>
      </c>
      <c r="E3417" s="59" t="s">
        <v>171</v>
      </c>
      <c r="F3417" s="63" t="s">
        <v>2612</v>
      </c>
      <c r="G3417" s="55">
        <v>244000</v>
      </c>
      <c r="H3417" s="55">
        <v>20740</v>
      </c>
      <c r="I3417" s="62">
        <v>8.5</v>
      </c>
      <c r="J3417" s="55">
        <v>8047</v>
      </c>
      <c r="K3417" s="55">
        <v>3547</v>
      </c>
      <c r="L3417" s="55">
        <v>933</v>
      </c>
      <c r="M3417" s="55">
        <v>8213</v>
      </c>
      <c r="N3417" s="62">
        <v>38.799999999999997</v>
      </c>
      <c r="O3417" s="55">
        <v>17.100000000000001</v>
      </c>
      <c r="P3417" s="55">
        <v>4.5</v>
      </c>
      <c r="Q3417" s="55">
        <v>39.6</v>
      </c>
      <c r="R3417" s="55">
        <v>3579</v>
      </c>
      <c r="S3417" s="55" t="s">
        <v>2889</v>
      </c>
    </row>
    <row r="3418" spans="1:19" ht="27.6" hidden="1" x14ac:dyDescent="0.25">
      <c r="A3418" s="49">
        <v>880</v>
      </c>
      <c r="B3418" s="59" t="s">
        <v>244</v>
      </c>
      <c r="C3418" s="59" t="s">
        <v>687</v>
      </c>
      <c r="D3418" s="60" t="s">
        <v>5996</v>
      </c>
      <c r="E3418" s="59" t="s">
        <v>167</v>
      </c>
      <c r="F3418" s="63" t="s">
        <v>2612</v>
      </c>
      <c r="G3418" s="55">
        <v>225000</v>
      </c>
      <c r="H3418" s="55">
        <v>18901</v>
      </c>
      <c r="I3418" s="62">
        <v>8.4</v>
      </c>
      <c r="J3418" s="55">
        <v>3837</v>
      </c>
      <c r="K3418" s="55">
        <v>3459</v>
      </c>
      <c r="L3418" s="55">
        <v>756</v>
      </c>
      <c r="M3418" s="55">
        <v>10849</v>
      </c>
      <c r="N3418" s="62">
        <v>20.3</v>
      </c>
      <c r="O3418" s="55">
        <v>18.3</v>
      </c>
      <c r="P3418" s="55">
        <v>4</v>
      </c>
      <c r="Q3418" s="55">
        <v>57.4</v>
      </c>
      <c r="R3418" s="55">
        <v>4307</v>
      </c>
      <c r="S3418" s="55" t="s">
        <v>2889</v>
      </c>
    </row>
    <row r="3419" spans="1:19" ht="27.6" hidden="1" x14ac:dyDescent="0.25">
      <c r="A3419" s="49">
        <v>880</v>
      </c>
      <c r="B3419" s="59" t="s">
        <v>244</v>
      </c>
      <c r="C3419" s="59" t="s">
        <v>687</v>
      </c>
      <c r="D3419" s="60" t="s">
        <v>5997</v>
      </c>
      <c r="E3419" s="59" t="s">
        <v>171</v>
      </c>
      <c r="F3419" s="63" t="s">
        <v>5998</v>
      </c>
      <c r="G3419" s="55">
        <v>219000</v>
      </c>
      <c r="H3419" s="55">
        <v>19012</v>
      </c>
      <c r="I3419" s="62">
        <v>8.68</v>
      </c>
      <c r="J3419" s="55">
        <v>6933</v>
      </c>
      <c r="K3419" s="55">
        <v>2196</v>
      </c>
      <c r="L3419" s="55">
        <v>527</v>
      </c>
      <c r="M3419" s="55">
        <v>9356</v>
      </c>
      <c r="N3419" s="62">
        <v>36.47</v>
      </c>
      <c r="O3419" s="55">
        <v>11.55</v>
      </c>
      <c r="P3419" s="55">
        <v>2.77</v>
      </c>
      <c r="Q3419" s="55">
        <v>49.22</v>
      </c>
      <c r="R3419" s="55">
        <v>3750</v>
      </c>
      <c r="S3419" s="55" t="s">
        <v>2873</v>
      </c>
    </row>
    <row r="3420" spans="1:19" ht="27.6" hidden="1" x14ac:dyDescent="0.25">
      <c r="A3420" s="49">
        <v>880</v>
      </c>
      <c r="B3420" s="59" t="s">
        <v>244</v>
      </c>
      <c r="C3420" s="59" t="s">
        <v>687</v>
      </c>
      <c r="D3420" s="60" t="s">
        <v>5997</v>
      </c>
      <c r="E3420" s="59" t="s">
        <v>167</v>
      </c>
      <c r="F3420" s="63" t="s">
        <v>5998</v>
      </c>
      <c r="G3420" s="55">
        <v>220000</v>
      </c>
      <c r="H3420" s="55">
        <v>18919</v>
      </c>
      <c r="I3420" s="62">
        <v>8.6</v>
      </c>
      <c r="J3420" s="55">
        <v>7322</v>
      </c>
      <c r="K3420" s="55">
        <v>3235</v>
      </c>
      <c r="L3420" s="55">
        <v>662</v>
      </c>
      <c r="M3420" s="55">
        <v>7700</v>
      </c>
      <c r="N3420" s="62">
        <v>38.700000000000003</v>
      </c>
      <c r="O3420" s="55">
        <v>17.100000000000001</v>
      </c>
      <c r="P3420" s="55">
        <v>3.5</v>
      </c>
      <c r="Q3420" s="55">
        <v>40.700000000000003</v>
      </c>
      <c r="R3420" s="55">
        <v>3308</v>
      </c>
      <c r="S3420" s="55" t="s">
        <v>2889</v>
      </c>
    </row>
    <row r="3421" spans="1:19" ht="55.2" hidden="1" x14ac:dyDescent="0.25">
      <c r="A3421" s="49">
        <v>880</v>
      </c>
      <c r="B3421" s="59" t="s">
        <v>244</v>
      </c>
      <c r="C3421" s="59" t="s">
        <v>687</v>
      </c>
      <c r="D3421" s="60" t="s">
        <v>5999</v>
      </c>
      <c r="E3421" s="59" t="s">
        <v>167</v>
      </c>
      <c r="F3421" s="63" t="s">
        <v>6000</v>
      </c>
      <c r="G3421" s="55">
        <v>218000</v>
      </c>
      <c r="H3421" s="55">
        <v>16654</v>
      </c>
      <c r="I3421" s="62">
        <v>7.64</v>
      </c>
      <c r="J3421" s="55">
        <v>5794</v>
      </c>
      <c r="K3421" s="55">
        <v>1661</v>
      </c>
      <c r="L3421" s="55">
        <v>573</v>
      </c>
      <c r="M3421" s="55">
        <v>8626</v>
      </c>
      <c r="N3421" s="62">
        <v>34.79</v>
      </c>
      <c r="O3421" s="55">
        <v>9.9700000000000006</v>
      </c>
      <c r="P3421" s="55">
        <v>3.44</v>
      </c>
      <c r="Q3421" s="55">
        <v>51.79</v>
      </c>
      <c r="R3421" s="55">
        <v>3416</v>
      </c>
      <c r="S3421" s="55" t="s">
        <v>2875</v>
      </c>
    </row>
    <row r="3422" spans="1:19" ht="41.4" hidden="1" x14ac:dyDescent="0.25">
      <c r="A3422" s="49">
        <v>880</v>
      </c>
      <c r="B3422" s="59" t="s">
        <v>244</v>
      </c>
      <c r="C3422" s="59" t="s">
        <v>687</v>
      </c>
      <c r="D3422" s="60" t="s">
        <v>6001</v>
      </c>
      <c r="E3422" s="59" t="s">
        <v>171</v>
      </c>
      <c r="F3422" s="63" t="s">
        <v>2615</v>
      </c>
      <c r="G3422" s="55">
        <v>224000</v>
      </c>
      <c r="H3422" s="55">
        <v>23072</v>
      </c>
      <c r="I3422" s="62">
        <v>10.3</v>
      </c>
      <c r="J3422" s="55">
        <v>7591</v>
      </c>
      <c r="K3422" s="55">
        <v>2907</v>
      </c>
      <c r="L3422" s="55">
        <v>761</v>
      </c>
      <c r="M3422" s="55">
        <v>11813</v>
      </c>
      <c r="N3422" s="62">
        <v>32.9</v>
      </c>
      <c r="O3422" s="55">
        <v>12.6</v>
      </c>
      <c r="P3422" s="55">
        <v>3.3</v>
      </c>
      <c r="Q3422" s="55">
        <v>51.2</v>
      </c>
      <c r="R3422" s="55">
        <v>4720</v>
      </c>
      <c r="S3422" s="55" t="s">
        <v>2889</v>
      </c>
    </row>
    <row r="3423" spans="1:19" ht="41.4" hidden="1" x14ac:dyDescent="0.25">
      <c r="A3423" s="49">
        <v>880</v>
      </c>
      <c r="B3423" s="59" t="s">
        <v>244</v>
      </c>
      <c r="C3423" s="59" t="s">
        <v>687</v>
      </c>
      <c r="D3423" s="60" t="s">
        <v>6001</v>
      </c>
      <c r="E3423" s="59" t="s">
        <v>167</v>
      </c>
      <c r="F3423" s="63" t="s">
        <v>2615</v>
      </c>
      <c r="G3423" s="55">
        <v>220000</v>
      </c>
      <c r="H3423" s="55">
        <v>21120</v>
      </c>
      <c r="I3423" s="62">
        <v>9.6</v>
      </c>
      <c r="J3423" s="55">
        <v>6632</v>
      </c>
      <c r="K3423" s="55">
        <v>2682</v>
      </c>
      <c r="L3423" s="55">
        <v>824</v>
      </c>
      <c r="M3423" s="55">
        <v>10982</v>
      </c>
      <c r="N3423" s="62">
        <v>31.4</v>
      </c>
      <c r="O3423" s="55">
        <v>12.7</v>
      </c>
      <c r="P3423" s="55">
        <v>3.9</v>
      </c>
      <c r="Q3423" s="55">
        <v>52</v>
      </c>
      <c r="R3423" s="55">
        <v>4389</v>
      </c>
      <c r="S3423" s="55" t="s">
        <v>2889</v>
      </c>
    </row>
    <row r="3424" spans="1:19" ht="41.4" hidden="1" x14ac:dyDescent="0.25">
      <c r="A3424" s="49">
        <v>880</v>
      </c>
      <c r="B3424" s="59" t="s">
        <v>244</v>
      </c>
      <c r="C3424" s="59" t="s">
        <v>687</v>
      </c>
      <c r="D3424" s="60" t="s">
        <v>3484</v>
      </c>
      <c r="E3424" s="59" t="s">
        <v>171</v>
      </c>
      <c r="F3424" s="63" t="s">
        <v>6002</v>
      </c>
      <c r="G3424" s="55">
        <v>237000</v>
      </c>
      <c r="H3424" s="55">
        <v>25359</v>
      </c>
      <c r="I3424" s="62">
        <v>10.7</v>
      </c>
      <c r="J3424" s="55">
        <v>8064</v>
      </c>
      <c r="K3424" s="55">
        <v>3297</v>
      </c>
      <c r="L3424" s="55">
        <v>913</v>
      </c>
      <c r="M3424" s="55">
        <v>13085</v>
      </c>
      <c r="N3424" s="62">
        <v>31.8</v>
      </c>
      <c r="O3424" s="55">
        <v>13</v>
      </c>
      <c r="P3424" s="55">
        <v>3.6</v>
      </c>
      <c r="Q3424" s="55">
        <v>51.6</v>
      </c>
      <c r="R3424" s="55">
        <v>5234</v>
      </c>
      <c r="S3424" s="55" t="s">
        <v>2889</v>
      </c>
    </row>
    <row r="3425" spans="1:19" ht="55.2" x14ac:dyDescent="0.25">
      <c r="A3425" s="49">
        <v>905</v>
      </c>
      <c r="B3425" s="59" t="s">
        <v>359</v>
      </c>
      <c r="C3425" s="59" t="s">
        <v>360</v>
      </c>
      <c r="D3425" s="60" t="s">
        <v>6003</v>
      </c>
      <c r="E3425" s="59" t="s">
        <v>167</v>
      </c>
      <c r="F3425" s="63" t="s">
        <v>1516</v>
      </c>
      <c r="G3425" s="55">
        <v>20800</v>
      </c>
      <c r="H3425" s="55">
        <v>832</v>
      </c>
      <c r="I3425" s="62">
        <v>8</v>
      </c>
      <c r="J3425" s="55">
        <v>431</v>
      </c>
      <c r="K3425" s="55">
        <v>130</v>
      </c>
      <c r="L3425" s="55">
        <v>26</v>
      </c>
      <c r="M3425" s="55">
        <v>245</v>
      </c>
      <c r="N3425" s="62">
        <v>51.8</v>
      </c>
      <c r="O3425" s="55">
        <v>15.6</v>
      </c>
      <c r="P3425" s="55">
        <v>3.1</v>
      </c>
      <c r="Q3425" s="55">
        <v>29.5</v>
      </c>
      <c r="R3425" s="55">
        <v>115</v>
      </c>
      <c r="S3425" s="55" t="s">
        <v>3050</v>
      </c>
    </row>
    <row r="3426" spans="1:19" ht="55.2" x14ac:dyDescent="0.25">
      <c r="A3426" s="49">
        <v>905</v>
      </c>
      <c r="B3426" s="59" t="s">
        <v>359</v>
      </c>
      <c r="C3426" s="59" t="s">
        <v>360</v>
      </c>
      <c r="D3426" s="60" t="s">
        <v>6004</v>
      </c>
      <c r="E3426" s="59" t="s">
        <v>171</v>
      </c>
      <c r="F3426" s="63" t="s">
        <v>6005</v>
      </c>
      <c r="G3426" s="55">
        <v>57000</v>
      </c>
      <c r="H3426" s="55">
        <v>4617</v>
      </c>
      <c r="I3426" s="62">
        <v>8.1</v>
      </c>
      <c r="J3426" s="55">
        <v>2392</v>
      </c>
      <c r="K3426" s="55">
        <v>720</v>
      </c>
      <c r="L3426" s="55">
        <v>143</v>
      </c>
      <c r="M3426" s="55">
        <v>1362</v>
      </c>
      <c r="N3426" s="62">
        <v>51.8</v>
      </c>
      <c r="O3426" s="55">
        <v>15.6</v>
      </c>
      <c r="P3426" s="55">
        <v>3.1</v>
      </c>
      <c r="Q3426" s="55">
        <v>29.5</v>
      </c>
      <c r="R3426" s="55">
        <v>641</v>
      </c>
      <c r="S3426" s="55" t="s">
        <v>3050</v>
      </c>
    </row>
    <row r="3427" spans="1:19" ht="27.6" x14ac:dyDescent="0.25">
      <c r="A3427" s="49">
        <v>905</v>
      </c>
      <c r="B3427" s="59" t="s">
        <v>359</v>
      </c>
      <c r="C3427" s="59" t="s">
        <v>360</v>
      </c>
      <c r="D3427" s="60" t="s">
        <v>6006</v>
      </c>
      <c r="E3427" s="59" t="s">
        <v>171</v>
      </c>
      <c r="F3427" s="63" t="s">
        <v>1300</v>
      </c>
      <c r="G3427" s="55">
        <v>64000</v>
      </c>
      <c r="H3427" s="55">
        <v>5184</v>
      </c>
      <c r="I3427" s="62">
        <v>8.1</v>
      </c>
      <c r="J3427" s="55">
        <v>2685</v>
      </c>
      <c r="K3427" s="55">
        <v>809</v>
      </c>
      <c r="L3427" s="55">
        <v>161</v>
      </c>
      <c r="M3427" s="55">
        <v>1529</v>
      </c>
      <c r="N3427" s="62">
        <v>51.8</v>
      </c>
      <c r="O3427" s="55">
        <v>15.6</v>
      </c>
      <c r="P3427" s="55">
        <v>3.1</v>
      </c>
      <c r="Q3427" s="55">
        <v>29.5</v>
      </c>
      <c r="R3427" s="55">
        <v>720</v>
      </c>
      <c r="S3427" s="55" t="s">
        <v>3050</v>
      </c>
    </row>
    <row r="3428" spans="1:19" ht="27.6" x14ac:dyDescent="0.25">
      <c r="A3428" s="49">
        <v>905</v>
      </c>
      <c r="B3428" s="59" t="s">
        <v>359</v>
      </c>
      <c r="C3428" s="59" t="s">
        <v>360</v>
      </c>
      <c r="D3428" s="60" t="s">
        <v>6006</v>
      </c>
      <c r="E3428" s="59" t="s">
        <v>167</v>
      </c>
      <c r="F3428" s="63" t="s">
        <v>1300</v>
      </c>
      <c r="G3428" s="55">
        <v>79000</v>
      </c>
      <c r="H3428" s="55">
        <v>9392</v>
      </c>
      <c r="I3428" s="62">
        <v>11.89</v>
      </c>
      <c r="J3428" s="55">
        <v>3213</v>
      </c>
      <c r="K3428" s="55">
        <v>923</v>
      </c>
      <c r="L3428" s="55">
        <v>378</v>
      </c>
      <c r="M3428" s="55">
        <v>4878</v>
      </c>
      <c r="N3428" s="62">
        <v>34.21</v>
      </c>
      <c r="O3428" s="55">
        <v>9.83</v>
      </c>
      <c r="P3428" s="55">
        <v>4.0199999999999996</v>
      </c>
      <c r="Q3428" s="55">
        <v>51.94</v>
      </c>
      <c r="R3428" s="55">
        <v>1936</v>
      </c>
      <c r="S3428" s="55" t="s">
        <v>2721</v>
      </c>
    </row>
    <row r="3429" spans="1:19" ht="82.8" x14ac:dyDescent="0.25">
      <c r="A3429" s="49">
        <v>905</v>
      </c>
      <c r="B3429" s="59" t="s">
        <v>359</v>
      </c>
      <c r="C3429" s="59" t="s">
        <v>360</v>
      </c>
      <c r="D3429" s="60" t="s">
        <v>6007</v>
      </c>
      <c r="E3429" s="59" t="s">
        <v>171</v>
      </c>
      <c r="F3429" s="63" t="s">
        <v>1312</v>
      </c>
      <c r="G3429" s="55">
        <v>2350</v>
      </c>
      <c r="H3429" s="55">
        <v>2130</v>
      </c>
      <c r="I3429" s="62">
        <v>90.64</v>
      </c>
      <c r="J3429" s="55">
        <v>227</v>
      </c>
      <c r="K3429" s="55">
        <v>127</v>
      </c>
      <c r="L3429" s="55">
        <v>17</v>
      </c>
      <c r="M3429" s="55">
        <v>1759</v>
      </c>
      <c r="N3429" s="62">
        <v>10.66</v>
      </c>
      <c r="O3429" s="55">
        <v>5.96</v>
      </c>
      <c r="P3429" s="55">
        <v>0.8</v>
      </c>
      <c r="Q3429" s="55">
        <v>82.58</v>
      </c>
      <c r="R3429" s="55">
        <v>629</v>
      </c>
      <c r="S3429" s="55" t="s">
        <v>2721</v>
      </c>
    </row>
    <row r="3430" spans="1:19" ht="41.4" hidden="1" x14ac:dyDescent="0.25">
      <c r="A3430" s="49">
        <v>980</v>
      </c>
      <c r="B3430" s="59" t="s">
        <v>244</v>
      </c>
      <c r="C3430" s="59" t="s">
        <v>687</v>
      </c>
      <c r="D3430" s="60" t="s">
        <v>6008</v>
      </c>
      <c r="E3430" s="59" t="s">
        <v>167</v>
      </c>
      <c r="F3430" s="63" t="s">
        <v>1302</v>
      </c>
      <c r="G3430" s="55">
        <v>88000</v>
      </c>
      <c r="H3430" s="55">
        <v>6186</v>
      </c>
      <c r="I3430" s="62">
        <v>7.03</v>
      </c>
      <c r="J3430" s="55">
        <v>2661</v>
      </c>
      <c r="K3430" s="55">
        <v>698</v>
      </c>
      <c r="L3430" s="55">
        <v>246</v>
      </c>
      <c r="M3430" s="55">
        <v>2581</v>
      </c>
      <c r="N3430" s="62">
        <v>43.01</v>
      </c>
      <c r="O3430" s="55">
        <v>11.29</v>
      </c>
      <c r="P3430" s="55">
        <v>3.97</v>
      </c>
      <c r="Q3430" s="55">
        <v>41.73</v>
      </c>
      <c r="R3430" s="55">
        <v>1084</v>
      </c>
      <c r="S3430" s="55" t="s">
        <v>2873</v>
      </c>
    </row>
    <row r="3431" spans="1:19" ht="55.2" hidden="1" x14ac:dyDescent="0.25">
      <c r="A3431" s="49">
        <v>980</v>
      </c>
      <c r="B3431" s="59" t="s">
        <v>244</v>
      </c>
      <c r="C3431" s="59" t="s">
        <v>687</v>
      </c>
      <c r="D3431" s="60" t="s">
        <v>6009</v>
      </c>
      <c r="E3431" s="59" t="s">
        <v>167</v>
      </c>
      <c r="F3431" s="63" t="s">
        <v>6010</v>
      </c>
      <c r="G3431" s="55">
        <v>93000</v>
      </c>
      <c r="H3431" s="55">
        <v>6044</v>
      </c>
      <c r="I3431" s="62">
        <v>6.5</v>
      </c>
      <c r="J3431" s="55">
        <v>3548</v>
      </c>
      <c r="K3431" s="55">
        <v>961</v>
      </c>
      <c r="L3431" s="55">
        <v>320</v>
      </c>
      <c r="M3431" s="55">
        <v>1215</v>
      </c>
      <c r="N3431" s="62">
        <v>58.7</v>
      </c>
      <c r="O3431" s="55">
        <v>15.9</v>
      </c>
      <c r="P3431" s="55">
        <v>5.3</v>
      </c>
      <c r="Q3431" s="55">
        <v>20.100000000000001</v>
      </c>
      <c r="R3431" s="55">
        <v>679</v>
      </c>
      <c r="S3431" s="55" t="s">
        <v>4533</v>
      </c>
    </row>
    <row r="3432" spans="1:19" ht="41.4" hidden="1" x14ac:dyDescent="0.25">
      <c r="A3432" s="49">
        <v>980</v>
      </c>
      <c r="B3432" s="59" t="s">
        <v>244</v>
      </c>
      <c r="C3432" s="59" t="s">
        <v>687</v>
      </c>
      <c r="D3432" s="60" t="s">
        <v>6011</v>
      </c>
      <c r="E3432" s="59" t="s">
        <v>171</v>
      </c>
      <c r="F3432" s="63" t="s">
        <v>688</v>
      </c>
      <c r="G3432" s="55">
        <v>134000</v>
      </c>
      <c r="H3432" s="55">
        <v>3873</v>
      </c>
      <c r="I3432" s="62">
        <v>2.89</v>
      </c>
      <c r="J3432" s="55">
        <v>2382</v>
      </c>
      <c r="K3432" s="55">
        <v>642</v>
      </c>
      <c r="L3432" s="55">
        <v>138</v>
      </c>
      <c r="M3432" s="55">
        <v>711</v>
      </c>
      <c r="N3432" s="62">
        <v>61.49</v>
      </c>
      <c r="O3432" s="55">
        <v>16.579999999999998</v>
      </c>
      <c r="P3432" s="55">
        <v>3.57</v>
      </c>
      <c r="Q3432" s="55">
        <v>18.350000000000001</v>
      </c>
      <c r="R3432" s="55">
        <v>408</v>
      </c>
      <c r="S3432" s="55" t="s">
        <v>2873</v>
      </c>
    </row>
  </sheetData>
  <autoFilter ref="A3:S3432" xr:uid="{00000000-0009-0000-0000-000003000000}">
    <filterColumn colId="1">
      <filters>
        <filter val="11"/>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P2332"/>
  <sheetViews>
    <sheetView workbookViewId="0">
      <selection activeCell="B8" sqref="B8"/>
    </sheetView>
  </sheetViews>
  <sheetFormatPr defaultRowHeight="13.2" x14ac:dyDescent="0.25"/>
  <cols>
    <col min="1" max="1" width="16.109375" bestFit="1" customWidth="1"/>
    <col min="2" max="2" width="18.33203125" customWidth="1"/>
    <col min="3" max="5" width="20" customWidth="1"/>
    <col min="6" max="6" width="18.33203125" bestFit="1" customWidth="1"/>
    <col min="24" max="24" width="12.88671875" bestFit="1" customWidth="1"/>
    <col min="25" max="25" width="16.6640625" bestFit="1" customWidth="1"/>
    <col min="26" max="26" width="17.5546875" bestFit="1" customWidth="1"/>
    <col min="27" max="28" width="20" bestFit="1" customWidth="1"/>
  </cols>
  <sheetData>
    <row r="1" spans="1:68" x14ac:dyDescent="0.25">
      <c r="A1" t="s">
        <v>6012</v>
      </c>
    </row>
    <row r="2" spans="1:68" x14ac:dyDescent="0.25">
      <c r="A2" t="s">
        <v>6013</v>
      </c>
    </row>
    <row r="3" spans="1:68" x14ac:dyDescent="0.25">
      <c r="A3" t="s">
        <v>6014</v>
      </c>
    </row>
    <row r="4" spans="1:68" x14ac:dyDescent="0.25">
      <c r="A4" t="s">
        <v>6015</v>
      </c>
    </row>
    <row r="5" spans="1:68" x14ac:dyDescent="0.25">
      <c r="A5" t="s">
        <v>6016</v>
      </c>
    </row>
    <row r="6" spans="1:68" x14ac:dyDescent="0.25">
      <c r="A6" t="s">
        <v>6017</v>
      </c>
    </row>
    <row r="7" spans="1:68" x14ac:dyDescent="0.25">
      <c r="A7" t="s">
        <v>6018</v>
      </c>
    </row>
    <row r="9" spans="1:68" x14ac:dyDescent="0.25">
      <c r="A9" t="s">
        <v>6019</v>
      </c>
      <c r="B9" t="s">
        <v>6020</v>
      </c>
      <c r="C9" t="s">
        <v>6021</v>
      </c>
      <c r="D9" t="s">
        <v>6022</v>
      </c>
      <c r="E9" t="s">
        <v>6023</v>
      </c>
      <c r="F9" t="s">
        <v>6024</v>
      </c>
      <c r="G9" t="s">
        <v>6025</v>
      </c>
      <c r="H9" t="s">
        <v>6026</v>
      </c>
      <c r="I9" t="s">
        <v>6027</v>
      </c>
      <c r="J9" t="s">
        <v>6028</v>
      </c>
      <c r="K9" t="s">
        <v>6029</v>
      </c>
      <c r="L9" t="s">
        <v>6030</v>
      </c>
      <c r="M9" t="s">
        <v>6031</v>
      </c>
      <c r="N9" t="s">
        <v>6032</v>
      </c>
      <c r="O9" t="s">
        <v>6033</v>
      </c>
      <c r="P9" t="s">
        <v>6034</v>
      </c>
      <c r="Q9" t="s">
        <v>6035</v>
      </c>
      <c r="R9" t="s">
        <v>6036</v>
      </c>
      <c r="S9" t="s">
        <v>6037</v>
      </c>
      <c r="T9" t="s">
        <v>6038</v>
      </c>
      <c r="U9" t="s">
        <v>6039</v>
      </c>
      <c r="V9" t="s">
        <v>6040</v>
      </c>
      <c r="W9" t="s">
        <v>6041</v>
      </c>
      <c r="X9" t="s">
        <v>6042</v>
      </c>
      <c r="Y9" t="s">
        <v>6043</v>
      </c>
      <c r="Z9" t="s">
        <v>6044</v>
      </c>
      <c r="AA9" t="s">
        <v>6045</v>
      </c>
      <c r="AB9" t="s">
        <v>6046</v>
      </c>
      <c r="AC9" t="s">
        <v>6047</v>
      </c>
      <c r="AD9" t="s">
        <v>6048</v>
      </c>
      <c r="AE9" t="s">
        <v>6049</v>
      </c>
      <c r="AF9" t="s">
        <v>6050</v>
      </c>
      <c r="AG9" t="s">
        <v>6051</v>
      </c>
      <c r="AH9" t="s">
        <v>6052</v>
      </c>
      <c r="AI9" t="s">
        <v>6053</v>
      </c>
      <c r="AJ9" t="s">
        <v>6054</v>
      </c>
      <c r="AK9" t="s">
        <v>6055</v>
      </c>
      <c r="AL9" t="s">
        <v>6056</v>
      </c>
      <c r="AM9" t="s">
        <v>6057</v>
      </c>
      <c r="AN9" t="s">
        <v>6058</v>
      </c>
      <c r="AO9" t="s">
        <v>6059</v>
      </c>
      <c r="AP9" t="s">
        <v>6060</v>
      </c>
      <c r="AQ9" t="s">
        <v>6061</v>
      </c>
      <c r="AR9" t="s">
        <v>6062</v>
      </c>
      <c r="AS9" t="s">
        <v>6063</v>
      </c>
      <c r="AT9" t="s">
        <v>6064</v>
      </c>
      <c r="AU9" t="s">
        <v>6065</v>
      </c>
      <c r="AV9" t="s">
        <v>6066</v>
      </c>
      <c r="AW9" t="s">
        <v>6067</v>
      </c>
      <c r="AX9" t="s">
        <v>6068</v>
      </c>
      <c r="AY9" t="s">
        <v>6069</v>
      </c>
      <c r="AZ9" t="s">
        <v>6070</v>
      </c>
      <c r="BA9" t="s">
        <v>6071</v>
      </c>
      <c r="BB9" t="s">
        <v>6072</v>
      </c>
      <c r="BC9" t="s">
        <v>6073</v>
      </c>
      <c r="BD9" t="s">
        <v>6074</v>
      </c>
      <c r="BE9" t="s">
        <v>6075</v>
      </c>
      <c r="BF9" t="s">
        <v>6076</v>
      </c>
      <c r="BG9" t="s">
        <v>6077</v>
      </c>
      <c r="BH9" t="s">
        <v>6078</v>
      </c>
      <c r="BI9" t="s">
        <v>6079</v>
      </c>
      <c r="BJ9" t="s">
        <v>6080</v>
      </c>
      <c r="BK9" t="s">
        <v>6081</v>
      </c>
      <c r="BL9" t="s">
        <v>6082</v>
      </c>
      <c r="BM9" t="s">
        <v>6083</v>
      </c>
      <c r="BN9" t="s">
        <v>6084</v>
      </c>
      <c r="BO9" t="s">
        <v>6085</v>
      </c>
      <c r="BP9" t="s">
        <v>6086</v>
      </c>
    </row>
    <row r="10" spans="1:68" x14ac:dyDescent="0.25">
      <c r="A10" t="s">
        <v>6087</v>
      </c>
      <c r="B10">
        <v>2016</v>
      </c>
      <c r="C10" t="s">
        <v>6088</v>
      </c>
      <c r="D10" t="s">
        <v>6089</v>
      </c>
      <c r="E10" t="s">
        <v>6089</v>
      </c>
      <c r="F10" t="s">
        <v>6090</v>
      </c>
      <c r="G10">
        <v>616.35952380254798</v>
      </c>
      <c r="H10">
        <v>8012045.00305265</v>
      </c>
      <c r="I10">
        <v>8012045.00305265</v>
      </c>
      <c r="J10">
        <v>0</v>
      </c>
      <c r="K10">
        <v>1601795.13045806</v>
      </c>
      <c r="L10">
        <v>0</v>
      </c>
      <c r="M10">
        <v>90.267036100712701</v>
      </c>
      <c r="N10">
        <v>1.84350632539301</v>
      </c>
      <c r="O10">
        <v>0.35250525287022</v>
      </c>
      <c r="P10">
        <v>92.463047678975897</v>
      </c>
      <c r="Q10">
        <v>5.0875786631696203</v>
      </c>
      <c r="R10">
        <v>4.1323141762717099E-2</v>
      </c>
      <c r="S10">
        <v>0</v>
      </c>
      <c r="T10">
        <v>5.1289018049323403</v>
      </c>
      <c r="U10">
        <v>2.64953034918003E-2</v>
      </c>
      <c r="V10">
        <v>0.14261584420703999</v>
      </c>
      <c r="W10">
        <v>5.2980129526311801</v>
      </c>
      <c r="X10">
        <v>5.3176163945221901</v>
      </c>
      <c r="Y10">
        <v>4.3191590864501403E-2</v>
      </c>
      <c r="Z10">
        <v>0</v>
      </c>
      <c r="AA10">
        <v>5.3608079853866899</v>
      </c>
      <c r="AB10">
        <v>0.105981213967201</v>
      </c>
      <c r="AC10">
        <v>0.40747384059154301</v>
      </c>
      <c r="AD10">
        <v>5.8742630399454399</v>
      </c>
      <c r="AE10">
        <v>11231.4808399495</v>
      </c>
      <c r="AF10">
        <v>129.157021342322</v>
      </c>
      <c r="AG10">
        <v>0</v>
      </c>
      <c r="AH10">
        <v>11360.6378612919</v>
      </c>
      <c r="AI10">
        <v>0.54724793932990801</v>
      </c>
      <c r="AJ10">
        <v>6.2774209250745297E-3</v>
      </c>
      <c r="AK10">
        <v>0</v>
      </c>
      <c r="AL10">
        <v>0.553525360254983</v>
      </c>
      <c r="AM10">
        <v>1.7662968257054701</v>
      </c>
      <c r="AN10">
        <v>2.03116258724386E-2</v>
      </c>
      <c r="AO10">
        <v>0</v>
      </c>
      <c r="AP10">
        <v>1.7866084515779099</v>
      </c>
      <c r="AQ10">
        <v>11.7820980664626</v>
      </c>
      <c r="AR10">
        <v>0.13515115111124201</v>
      </c>
      <c r="AS10">
        <v>0</v>
      </c>
      <c r="AT10">
        <v>11.917249217573801</v>
      </c>
      <c r="AU10">
        <v>0</v>
      </c>
      <c r="AV10">
        <v>0</v>
      </c>
      <c r="AW10">
        <v>0</v>
      </c>
      <c r="AX10">
        <v>11.917249217573801</v>
      </c>
      <c r="AY10">
        <v>13.413021780179299</v>
      </c>
      <c r="AZ10">
        <v>0.153859297660358</v>
      </c>
      <c r="BA10">
        <v>0</v>
      </c>
      <c r="BB10">
        <v>13.5668810778397</v>
      </c>
      <c r="BC10">
        <v>0</v>
      </c>
      <c r="BD10">
        <v>0</v>
      </c>
      <c r="BE10">
        <v>0</v>
      </c>
      <c r="BF10">
        <v>13.5668810778397</v>
      </c>
      <c r="BG10">
        <v>27.983595195061</v>
      </c>
      <c r="BH10">
        <v>0.80360604425822002</v>
      </c>
      <c r="BI10">
        <v>0</v>
      </c>
      <c r="BJ10">
        <v>28.787201239319199</v>
      </c>
      <c r="BK10">
        <v>0.106161418470585</v>
      </c>
      <c r="BL10">
        <v>1.22080897314678E-3</v>
      </c>
      <c r="BM10">
        <v>0</v>
      </c>
      <c r="BN10">
        <v>0.10738222744373099</v>
      </c>
      <c r="BO10">
        <v>0.60010104874611703</v>
      </c>
      <c r="BP10">
        <v>1012.9902425904399</v>
      </c>
    </row>
    <row r="11" spans="1:68" x14ac:dyDescent="0.25">
      <c r="A11" t="s">
        <v>6087</v>
      </c>
      <c r="B11">
        <v>2016</v>
      </c>
      <c r="C11" t="s">
        <v>6091</v>
      </c>
      <c r="D11" t="s">
        <v>6089</v>
      </c>
      <c r="E11" t="s">
        <v>6089</v>
      </c>
      <c r="F11" t="s">
        <v>6092</v>
      </c>
      <c r="G11">
        <v>1298072.10949445</v>
      </c>
      <c r="H11">
        <v>17050332400.052401</v>
      </c>
      <c r="I11">
        <v>17050332400.052401</v>
      </c>
      <c r="J11">
        <v>0</v>
      </c>
      <c r="K11">
        <v>2111893220.7502799</v>
      </c>
      <c r="L11">
        <v>0</v>
      </c>
      <c r="M11">
        <v>2058.0721231822299</v>
      </c>
      <c r="N11">
        <v>0</v>
      </c>
      <c r="O11">
        <v>900.92042940086799</v>
      </c>
      <c r="P11">
        <v>2958.9925525830899</v>
      </c>
      <c r="Q11">
        <v>31.628149785456301</v>
      </c>
      <c r="R11">
        <v>0</v>
      </c>
      <c r="S11">
        <v>5.5076053090721802</v>
      </c>
      <c r="T11">
        <v>37.135755094528399</v>
      </c>
      <c r="U11">
        <v>37.589844948954998</v>
      </c>
      <c r="V11">
        <v>47.999919793523397</v>
      </c>
      <c r="W11">
        <v>122.725519837006</v>
      </c>
      <c r="X11">
        <v>34.3797335019188</v>
      </c>
      <c r="Y11">
        <v>0</v>
      </c>
      <c r="Z11">
        <v>5.9767942620384202</v>
      </c>
      <c r="AA11">
        <v>40.356527763957303</v>
      </c>
      <c r="AB11">
        <v>150.35937979581999</v>
      </c>
      <c r="AC11">
        <v>137.142627981495</v>
      </c>
      <c r="AD11">
        <v>327.858535541273</v>
      </c>
      <c r="AE11">
        <v>6253315.0408427296</v>
      </c>
      <c r="AF11">
        <v>0</v>
      </c>
      <c r="AG11">
        <v>188960.866374823</v>
      </c>
      <c r="AH11">
        <v>6442275.9072175501</v>
      </c>
      <c r="AI11">
        <v>137.50284175086401</v>
      </c>
      <c r="AJ11">
        <v>0</v>
      </c>
      <c r="AK11">
        <v>253.494842918232</v>
      </c>
      <c r="AL11">
        <v>390.997684669097</v>
      </c>
      <c r="AM11">
        <v>165.99521610750699</v>
      </c>
      <c r="AN11">
        <v>0</v>
      </c>
      <c r="AO11">
        <v>91.687290070961396</v>
      </c>
      <c r="AP11">
        <v>257.68250617846797</v>
      </c>
      <c r="AQ11">
        <v>620.44849202747105</v>
      </c>
      <c r="AR11">
        <v>0</v>
      </c>
      <c r="AS11">
        <v>1310.1360665534301</v>
      </c>
      <c r="AT11">
        <v>1930.5845585809</v>
      </c>
      <c r="AU11">
        <v>871.88304770096397</v>
      </c>
      <c r="AV11">
        <v>303.59049958099303</v>
      </c>
      <c r="AW11">
        <v>703.70824846345295</v>
      </c>
      <c r="AX11">
        <v>3809.7663543263202</v>
      </c>
      <c r="AY11">
        <v>888.63087295593596</v>
      </c>
      <c r="AZ11">
        <v>0</v>
      </c>
      <c r="BA11">
        <v>1434.15301615512</v>
      </c>
      <c r="BB11">
        <v>2322.78388911105</v>
      </c>
      <c r="BC11">
        <v>871.88304770096397</v>
      </c>
      <c r="BD11">
        <v>303.59049958086803</v>
      </c>
      <c r="BE11">
        <v>703.70824846316395</v>
      </c>
      <c r="BF11">
        <v>4201.9656848560498</v>
      </c>
      <c r="BG11">
        <v>25793.658272319499</v>
      </c>
      <c r="BH11">
        <v>0</v>
      </c>
      <c r="BI11">
        <v>12020.4047137732</v>
      </c>
      <c r="BJ11">
        <v>37814.0629860927</v>
      </c>
      <c r="BK11">
        <v>61.886002362392396</v>
      </c>
      <c r="BL11">
        <v>0</v>
      </c>
      <c r="BM11">
        <v>1.8700533311521801</v>
      </c>
      <c r="BN11">
        <v>63.756055693544603</v>
      </c>
      <c r="BO11">
        <v>511.93660858224501</v>
      </c>
      <c r="BP11">
        <v>680050.99304461502</v>
      </c>
    </row>
    <row r="12" spans="1:68" x14ac:dyDescent="0.25">
      <c r="A12" t="s">
        <v>6087</v>
      </c>
      <c r="B12">
        <v>2016</v>
      </c>
      <c r="C12" t="s">
        <v>6091</v>
      </c>
      <c r="D12" t="s">
        <v>6089</v>
      </c>
      <c r="E12" t="s">
        <v>6089</v>
      </c>
      <c r="F12" t="s">
        <v>6090</v>
      </c>
      <c r="G12">
        <v>13259.746114584501</v>
      </c>
      <c r="H12">
        <v>178404639.06596199</v>
      </c>
      <c r="I12">
        <v>178404639.06596199</v>
      </c>
      <c r="J12">
        <v>0</v>
      </c>
      <c r="K12">
        <v>21508591.033961602</v>
      </c>
      <c r="L12">
        <v>0</v>
      </c>
      <c r="M12">
        <v>43.575248505181598</v>
      </c>
      <c r="N12">
        <v>0</v>
      </c>
      <c r="O12">
        <v>0</v>
      </c>
      <c r="P12">
        <v>43.575248505181598</v>
      </c>
      <c r="Q12">
        <v>3.5282991800477901</v>
      </c>
      <c r="R12">
        <v>0</v>
      </c>
      <c r="S12">
        <v>0</v>
      </c>
      <c r="T12">
        <v>3.5282991800477901</v>
      </c>
      <c r="U12">
        <v>0.39331800479404</v>
      </c>
      <c r="V12">
        <v>0.49595319923141101</v>
      </c>
      <c r="W12">
        <v>4.4175703840732403</v>
      </c>
      <c r="X12">
        <v>3.6878332123738198</v>
      </c>
      <c r="Y12">
        <v>0</v>
      </c>
      <c r="Z12">
        <v>0</v>
      </c>
      <c r="AA12">
        <v>3.6878332123738198</v>
      </c>
      <c r="AB12">
        <v>1.57327201917616</v>
      </c>
      <c r="AC12">
        <v>1.41700914066117</v>
      </c>
      <c r="AD12">
        <v>6.6781143722111604</v>
      </c>
      <c r="AE12">
        <v>51539.759693474603</v>
      </c>
      <c r="AF12">
        <v>0</v>
      </c>
      <c r="AG12">
        <v>0</v>
      </c>
      <c r="AH12">
        <v>51539.759693474603</v>
      </c>
      <c r="AI12">
        <v>0.341951856484358</v>
      </c>
      <c r="AJ12">
        <v>0</v>
      </c>
      <c r="AK12">
        <v>0</v>
      </c>
      <c r="AL12">
        <v>0.341951856484358</v>
      </c>
      <c r="AM12">
        <v>8.1052993137293097</v>
      </c>
      <c r="AN12">
        <v>0</v>
      </c>
      <c r="AO12">
        <v>0</v>
      </c>
      <c r="AP12">
        <v>8.1052993137293097</v>
      </c>
      <c r="AQ12">
        <v>7.3620221415156397</v>
      </c>
      <c r="AR12">
        <v>0</v>
      </c>
      <c r="AS12">
        <v>0</v>
      </c>
      <c r="AT12">
        <v>7.3620221415156397</v>
      </c>
      <c r="AU12">
        <v>0</v>
      </c>
      <c r="AV12">
        <v>0</v>
      </c>
      <c r="AW12">
        <v>0</v>
      </c>
      <c r="AX12">
        <v>7.3620221415156397</v>
      </c>
      <c r="AY12">
        <v>8.3811727476270992</v>
      </c>
      <c r="AZ12">
        <v>0</v>
      </c>
      <c r="BA12">
        <v>0</v>
      </c>
      <c r="BB12">
        <v>8.3811727476270992</v>
      </c>
      <c r="BC12">
        <v>0</v>
      </c>
      <c r="BD12">
        <v>0</v>
      </c>
      <c r="BE12">
        <v>0</v>
      </c>
      <c r="BF12">
        <v>8.3811727476270992</v>
      </c>
      <c r="BG12">
        <v>86.918485279030804</v>
      </c>
      <c r="BH12">
        <v>0</v>
      </c>
      <c r="BI12">
        <v>0</v>
      </c>
      <c r="BJ12">
        <v>86.918485279030804</v>
      </c>
      <c r="BK12">
        <v>0.48747465320519401</v>
      </c>
      <c r="BL12">
        <v>0</v>
      </c>
      <c r="BM12">
        <v>0</v>
      </c>
      <c r="BN12">
        <v>0.48747465320519401</v>
      </c>
      <c r="BO12">
        <v>0.60963792512495496</v>
      </c>
      <c r="BP12">
        <v>4595.6287237034503</v>
      </c>
    </row>
    <row r="13" spans="1:68" x14ac:dyDescent="0.25">
      <c r="A13" t="s">
        <v>6087</v>
      </c>
      <c r="B13">
        <v>2016</v>
      </c>
      <c r="C13" t="s">
        <v>6091</v>
      </c>
      <c r="D13" t="s">
        <v>6089</v>
      </c>
      <c r="E13" t="s">
        <v>6089</v>
      </c>
      <c r="F13" t="s">
        <v>6093</v>
      </c>
      <c r="G13">
        <v>11283.9444565555</v>
      </c>
      <c r="H13">
        <v>136084935.068259</v>
      </c>
      <c r="I13">
        <v>0</v>
      </c>
      <c r="J13">
        <v>136084935.068259</v>
      </c>
      <c r="K13">
        <v>19870465.171764702</v>
      </c>
      <c r="L13">
        <v>52540016.637259804</v>
      </c>
      <c r="M13">
        <v>0</v>
      </c>
      <c r="N13">
        <v>0</v>
      </c>
      <c r="O13">
        <v>0</v>
      </c>
      <c r="P13">
        <v>0</v>
      </c>
      <c r="Q13">
        <v>0</v>
      </c>
      <c r="R13">
        <v>0</v>
      </c>
      <c r="S13">
        <v>0</v>
      </c>
      <c r="T13">
        <v>0</v>
      </c>
      <c r="U13">
        <v>0.30001592634430602</v>
      </c>
      <c r="V13">
        <v>0.22887290887867401</v>
      </c>
      <c r="W13">
        <v>0.52888883522298102</v>
      </c>
      <c r="X13">
        <v>0</v>
      </c>
      <c r="Y13">
        <v>0</v>
      </c>
      <c r="Z13">
        <v>0</v>
      </c>
      <c r="AA13">
        <v>0</v>
      </c>
      <c r="AB13">
        <v>1.2000637053772201</v>
      </c>
      <c r="AC13">
        <v>0.65392259679621301</v>
      </c>
      <c r="AD13">
        <v>1.85398630217344</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row>
    <row r="14" spans="1:68" x14ac:dyDescent="0.25">
      <c r="A14" t="s">
        <v>6087</v>
      </c>
      <c r="B14">
        <v>2016</v>
      </c>
      <c r="C14" t="s">
        <v>6094</v>
      </c>
      <c r="D14" t="s">
        <v>6089</v>
      </c>
      <c r="E14" t="s">
        <v>6089</v>
      </c>
      <c r="F14" t="s">
        <v>6092</v>
      </c>
      <c r="G14">
        <v>160016.49675067799</v>
      </c>
      <c r="H14">
        <v>1915509044.61134</v>
      </c>
      <c r="I14">
        <v>1915509044.61134</v>
      </c>
      <c r="J14">
        <v>0</v>
      </c>
      <c r="K14">
        <v>250134413.69932401</v>
      </c>
      <c r="L14">
        <v>0</v>
      </c>
      <c r="M14">
        <v>619.55341278655999</v>
      </c>
      <c r="N14">
        <v>0</v>
      </c>
      <c r="O14">
        <v>159.14700829091299</v>
      </c>
      <c r="P14">
        <v>778.70042107747304</v>
      </c>
      <c r="Q14">
        <v>7.2620676259671804</v>
      </c>
      <c r="R14">
        <v>0</v>
      </c>
      <c r="S14">
        <v>1.14654581576685</v>
      </c>
      <c r="T14">
        <v>8.4086134417340404</v>
      </c>
      <c r="U14">
        <v>4.2230078743239101</v>
      </c>
      <c r="V14">
        <v>6.6139039157684696</v>
      </c>
      <c r="W14">
        <v>19.245525231826399</v>
      </c>
      <c r="X14">
        <v>7.8853745473414598</v>
      </c>
      <c r="Y14">
        <v>0</v>
      </c>
      <c r="Z14">
        <v>1.2441914823178499</v>
      </c>
      <c r="AA14">
        <v>9.1295660296593208</v>
      </c>
      <c r="AB14">
        <v>16.892031497295601</v>
      </c>
      <c r="AC14">
        <v>18.896868330766999</v>
      </c>
      <c r="AD14">
        <v>44.918465857721998</v>
      </c>
      <c r="AE14">
        <v>818117.98242161598</v>
      </c>
      <c r="AF14">
        <v>0</v>
      </c>
      <c r="AG14">
        <v>27630.3996630689</v>
      </c>
      <c r="AH14">
        <v>845748.38208468503</v>
      </c>
      <c r="AI14">
        <v>38.166123267858701</v>
      </c>
      <c r="AJ14">
        <v>0</v>
      </c>
      <c r="AK14">
        <v>44.634699724740599</v>
      </c>
      <c r="AL14">
        <v>82.800822992599393</v>
      </c>
      <c r="AM14">
        <v>38.764305756186403</v>
      </c>
      <c r="AN14">
        <v>0</v>
      </c>
      <c r="AO14">
        <v>12.854625926726101</v>
      </c>
      <c r="AP14">
        <v>51.618931682912503</v>
      </c>
      <c r="AQ14">
        <v>191.397255017075</v>
      </c>
      <c r="AR14">
        <v>0</v>
      </c>
      <c r="AS14">
        <v>250.86420673415</v>
      </c>
      <c r="AT14">
        <v>442.26146175122602</v>
      </c>
      <c r="AU14">
        <v>215.528812708305</v>
      </c>
      <c r="AV14">
        <v>69.513442688752093</v>
      </c>
      <c r="AW14">
        <v>193.943225838545</v>
      </c>
      <c r="AX14">
        <v>921.24694298682903</v>
      </c>
      <c r="AY14">
        <v>267.96229671284999</v>
      </c>
      <c r="AZ14">
        <v>0</v>
      </c>
      <c r="BA14">
        <v>274.60522221872202</v>
      </c>
      <c r="BB14">
        <v>542.56751893157298</v>
      </c>
      <c r="BC14">
        <v>215.528812708305</v>
      </c>
      <c r="BD14">
        <v>69.513442688723501</v>
      </c>
      <c r="BE14">
        <v>193.943225838465</v>
      </c>
      <c r="BF14">
        <v>1021.55300016706</v>
      </c>
      <c r="BG14">
        <v>6183.45283731995</v>
      </c>
      <c r="BH14">
        <v>0</v>
      </c>
      <c r="BI14">
        <v>2451.4349183117401</v>
      </c>
      <c r="BJ14">
        <v>8634.8877556316893</v>
      </c>
      <c r="BK14">
        <v>8.0965137790397907</v>
      </c>
      <c r="BL14">
        <v>0</v>
      </c>
      <c r="BM14">
        <v>0.27344455983015498</v>
      </c>
      <c r="BN14">
        <v>8.3699583388699406</v>
      </c>
      <c r="BO14">
        <v>73.239797034703898</v>
      </c>
      <c r="BP14">
        <v>89277.7700592115</v>
      </c>
    </row>
    <row r="15" spans="1:68" x14ac:dyDescent="0.25">
      <c r="A15" t="s">
        <v>6087</v>
      </c>
      <c r="B15">
        <v>2016</v>
      </c>
      <c r="C15" t="s">
        <v>6094</v>
      </c>
      <c r="D15" t="s">
        <v>6089</v>
      </c>
      <c r="E15" t="s">
        <v>6089</v>
      </c>
      <c r="F15" t="s">
        <v>6090</v>
      </c>
      <c r="G15">
        <v>191.214224210851</v>
      </c>
      <c r="H15">
        <v>1284723.8757108799</v>
      </c>
      <c r="I15">
        <v>1284723.8757108799</v>
      </c>
      <c r="J15">
        <v>0</v>
      </c>
      <c r="K15">
        <v>230872.16992938099</v>
      </c>
      <c r="L15">
        <v>0</v>
      </c>
      <c r="M15">
        <v>1.9836871662007001</v>
      </c>
      <c r="N15">
        <v>0</v>
      </c>
      <c r="O15">
        <v>0</v>
      </c>
      <c r="P15">
        <v>1.9836871662007001</v>
      </c>
      <c r="Q15">
        <v>0.30455624425584898</v>
      </c>
      <c r="R15">
        <v>0</v>
      </c>
      <c r="S15">
        <v>0</v>
      </c>
      <c r="T15">
        <v>0.30455624425584898</v>
      </c>
      <c r="U15">
        <v>2.8323536548791402E-3</v>
      </c>
      <c r="V15">
        <v>5.0726672927375203E-3</v>
      </c>
      <c r="W15">
        <v>0.31246126520346601</v>
      </c>
      <c r="X15">
        <v>0.31832692617278002</v>
      </c>
      <c r="Y15">
        <v>0</v>
      </c>
      <c r="Z15">
        <v>0</v>
      </c>
      <c r="AA15">
        <v>0.31832692617278002</v>
      </c>
      <c r="AB15">
        <v>1.13294146195165E-2</v>
      </c>
      <c r="AC15">
        <v>1.4493335122107201E-2</v>
      </c>
      <c r="AD15">
        <v>0.34414967591440399</v>
      </c>
      <c r="AE15">
        <v>674.50021062602502</v>
      </c>
      <c r="AF15">
        <v>0</v>
      </c>
      <c r="AG15">
        <v>0</v>
      </c>
      <c r="AH15">
        <v>674.50021062602502</v>
      </c>
      <c r="AI15">
        <v>1.8688816418302799E-2</v>
      </c>
      <c r="AJ15">
        <v>0</v>
      </c>
      <c r="AK15">
        <v>0</v>
      </c>
      <c r="AL15">
        <v>1.8688816418302799E-2</v>
      </c>
      <c r="AM15">
        <v>0.10607395391076201</v>
      </c>
      <c r="AN15">
        <v>0</v>
      </c>
      <c r="AO15">
        <v>0</v>
      </c>
      <c r="AP15">
        <v>0.10607395391076201</v>
      </c>
      <c r="AQ15">
        <v>0.402359214202891</v>
      </c>
      <c r="AR15">
        <v>0</v>
      </c>
      <c r="AS15">
        <v>0</v>
      </c>
      <c r="AT15">
        <v>0.402359214202891</v>
      </c>
      <c r="AU15">
        <v>0</v>
      </c>
      <c r="AV15">
        <v>0</v>
      </c>
      <c r="AW15">
        <v>0</v>
      </c>
      <c r="AX15">
        <v>0.402359214202891</v>
      </c>
      <c r="AY15">
        <v>0.45805921471185201</v>
      </c>
      <c r="AZ15">
        <v>0</v>
      </c>
      <c r="BA15">
        <v>0</v>
      </c>
      <c r="BB15">
        <v>0.45805921471185201</v>
      </c>
      <c r="BC15">
        <v>0</v>
      </c>
      <c r="BD15">
        <v>0</v>
      </c>
      <c r="BE15">
        <v>0</v>
      </c>
      <c r="BF15">
        <v>0.45805921471185201</v>
      </c>
      <c r="BG15">
        <v>2.3554254302708602</v>
      </c>
      <c r="BH15">
        <v>0</v>
      </c>
      <c r="BI15">
        <v>0</v>
      </c>
      <c r="BJ15">
        <v>2.3554254302708602</v>
      </c>
      <c r="BK15">
        <v>6.3795748800004898E-3</v>
      </c>
      <c r="BL15">
        <v>0</v>
      </c>
      <c r="BM15">
        <v>0</v>
      </c>
      <c r="BN15">
        <v>6.3795748800004898E-3</v>
      </c>
      <c r="BO15">
        <v>4.3901122865829404E-3</v>
      </c>
      <c r="BP15">
        <v>60.142937424084401</v>
      </c>
    </row>
    <row r="16" spans="1:68" x14ac:dyDescent="0.25">
      <c r="A16" t="s">
        <v>6087</v>
      </c>
      <c r="B16">
        <v>2016</v>
      </c>
      <c r="C16" t="s">
        <v>6094</v>
      </c>
      <c r="D16" t="s">
        <v>6089</v>
      </c>
      <c r="E16" t="s">
        <v>6089</v>
      </c>
      <c r="F16" t="s">
        <v>6093</v>
      </c>
      <c r="G16">
        <v>183.75609401381101</v>
      </c>
      <c r="H16">
        <v>1992895.0417387499</v>
      </c>
      <c r="I16">
        <v>0</v>
      </c>
      <c r="J16">
        <v>1992895.0417387499</v>
      </c>
      <c r="K16">
        <v>311627.82337182702</v>
      </c>
      <c r="L16">
        <v>769421.96868996904</v>
      </c>
      <c r="M16">
        <v>0</v>
      </c>
      <c r="N16">
        <v>0</v>
      </c>
      <c r="O16">
        <v>0</v>
      </c>
      <c r="P16">
        <v>0</v>
      </c>
      <c r="Q16">
        <v>0</v>
      </c>
      <c r="R16">
        <v>0</v>
      </c>
      <c r="S16">
        <v>0</v>
      </c>
      <c r="T16">
        <v>0</v>
      </c>
      <c r="U16">
        <v>4.3935814919875199E-3</v>
      </c>
      <c r="V16">
        <v>3.36457808811027E-3</v>
      </c>
      <c r="W16">
        <v>7.7581595800977898E-3</v>
      </c>
      <c r="X16">
        <v>0</v>
      </c>
      <c r="Y16">
        <v>0</v>
      </c>
      <c r="Z16">
        <v>0</v>
      </c>
      <c r="AA16">
        <v>0</v>
      </c>
      <c r="AB16">
        <v>1.757432596795E-2</v>
      </c>
      <c r="AC16">
        <v>9.6130802517436307E-3</v>
      </c>
      <c r="AD16">
        <v>2.7187406219693701E-2</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row>
    <row r="17" spans="1:68" x14ac:dyDescent="0.25">
      <c r="A17" t="s">
        <v>6087</v>
      </c>
      <c r="B17">
        <v>2016</v>
      </c>
      <c r="C17" t="s">
        <v>6095</v>
      </c>
      <c r="D17" t="s">
        <v>6089</v>
      </c>
      <c r="E17" t="s">
        <v>6089</v>
      </c>
      <c r="F17" t="s">
        <v>6092</v>
      </c>
      <c r="G17">
        <v>495136.35825142998</v>
      </c>
      <c r="H17">
        <v>6304756198.1803598</v>
      </c>
      <c r="I17">
        <v>6304756198.1803598</v>
      </c>
      <c r="J17">
        <v>0</v>
      </c>
      <c r="K17">
        <v>799252192.12152898</v>
      </c>
      <c r="L17">
        <v>0</v>
      </c>
      <c r="M17">
        <v>1669.47838361819</v>
      </c>
      <c r="N17">
        <v>0</v>
      </c>
      <c r="O17">
        <v>615.26123302299504</v>
      </c>
      <c r="P17">
        <v>2284.73961664118</v>
      </c>
      <c r="Q17">
        <v>12.725428926803099</v>
      </c>
      <c r="R17">
        <v>0</v>
      </c>
      <c r="S17">
        <v>2.0249924273272999</v>
      </c>
      <c r="T17">
        <v>14.7504213541305</v>
      </c>
      <c r="U17">
        <v>13.899717751533901</v>
      </c>
      <c r="V17">
        <v>21.627177953454101</v>
      </c>
      <c r="W17">
        <v>50.277317059118502</v>
      </c>
      <c r="X17">
        <v>13.822058280751699</v>
      </c>
      <c r="Y17">
        <v>0</v>
      </c>
      <c r="Z17">
        <v>2.19845608361529</v>
      </c>
      <c r="AA17">
        <v>16.020514364366999</v>
      </c>
      <c r="AB17">
        <v>55.598871006135703</v>
      </c>
      <c r="AC17">
        <v>61.791937009868903</v>
      </c>
      <c r="AD17">
        <v>133.41132238037099</v>
      </c>
      <c r="AE17">
        <v>3042016.8977167602</v>
      </c>
      <c r="AF17">
        <v>0</v>
      </c>
      <c r="AG17">
        <v>94408.301914711701</v>
      </c>
      <c r="AH17">
        <v>3136425.1996314698</v>
      </c>
      <c r="AI17">
        <v>72.9061115115842</v>
      </c>
      <c r="AJ17">
        <v>0</v>
      </c>
      <c r="AK17">
        <v>122.03424619702101</v>
      </c>
      <c r="AL17">
        <v>194.94035770860501</v>
      </c>
      <c r="AM17">
        <v>105.44075886284701</v>
      </c>
      <c r="AN17">
        <v>0</v>
      </c>
      <c r="AO17">
        <v>48.525563300917099</v>
      </c>
      <c r="AP17">
        <v>153.966322163765</v>
      </c>
      <c r="AQ17">
        <v>344.25285805264201</v>
      </c>
      <c r="AR17">
        <v>0</v>
      </c>
      <c r="AS17">
        <v>640.75178424881005</v>
      </c>
      <c r="AT17">
        <v>985.00464230145201</v>
      </c>
      <c r="AU17">
        <v>327.35390924141097</v>
      </c>
      <c r="AV17">
        <v>113.150830493257</v>
      </c>
      <c r="AW17">
        <v>262.91227170013502</v>
      </c>
      <c r="AX17">
        <v>1688.4216537362499</v>
      </c>
      <c r="AY17">
        <v>486.09684531792198</v>
      </c>
      <c r="AZ17">
        <v>0</v>
      </c>
      <c r="BA17">
        <v>701.45713572876105</v>
      </c>
      <c r="BB17">
        <v>1187.5539810466801</v>
      </c>
      <c r="BC17">
        <v>327.35390924141097</v>
      </c>
      <c r="BD17">
        <v>113.15083049320999</v>
      </c>
      <c r="BE17">
        <v>262.91227170002702</v>
      </c>
      <c r="BF17">
        <v>1890.9709924813301</v>
      </c>
      <c r="BG17">
        <v>13439.955598406699</v>
      </c>
      <c r="BH17">
        <v>0</v>
      </c>
      <c r="BI17">
        <v>5699.0071038224896</v>
      </c>
      <c r="BJ17">
        <v>19138.962702229201</v>
      </c>
      <c r="BK17">
        <v>30.1053543103062</v>
      </c>
      <c r="BL17">
        <v>0</v>
      </c>
      <c r="BM17">
        <v>0.93431281762767804</v>
      </c>
      <c r="BN17">
        <v>31.0396671279339</v>
      </c>
      <c r="BO17">
        <v>199.00048649890201</v>
      </c>
      <c r="BP17">
        <v>331083.16103474097</v>
      </c>
    </row>
    <row r="18" spans="1:68" x14ac:dyDescent="0.25">
      <c r="A18" t="s">
        <v>6087</v>
      </c>
      <c r="B18">
        <v>2016</v>
      </c>
      <c r="C18" t="s">
        <v>6095</v>
      </c>
      <c r="D18" t="s">
        <v>6089</v>
      </c>
      <c r="E18" t="s">
        <v>6089</v>
      </c>
      <c r="F18" t="s">
        <v>6090</v>
      </c>
      <c r="G18">
        <v>1687.59260105982</v>
      </c>
      <c r="H18">
        <v>26119988.471777301</v>
      </c>
      <c r="I18">
        <v>26119988.471777301</v>
      </c>
      <c r="J18">
        <v>0</v>
      </c>
      <c r="K18">
        <v>2903013.85302473</v>
      </c>
      <c r="L18">
        <v>0</v>
      </c>
      <c r="M18">
        <v>3.02112239320775</v>
      </c>
      <c r="N18">
        <v>0</v>
      </c>
      <c r="O18">
        <v>0</v>
      </c>
      <c r="P18">
        <v>3.02112239320775</v>
      </c>
      <c r="Q18">
        <v>0.34319086634229801</v>
      </c>
      <c r="R18">
        <v>0</v>
      </c>
      <c r="S18">
        <v>0</v>
      </c>
      <c r="T18">
        <v>0.34319086634229801</v>
      </c>
      <c r="U18">
        <v>5.7585171578214099E-2</v>
      </c>
      <c r="V18">
        <v>8.0957859762305101E-2</v>
      </c>
      <c r="W18">
        <v>0.48173389768281799</v>
      </c>
      <c r="X18">
        <v>0.35870843443138201</v>
      </c>
      <c r="Y18">
        <v>0</v>
      </c>
      <c r="Z18">
        <v>0</v>
      </c>
      <c r="AA18">
        <v>0.35870843443138201</v>
      </c>
      <c r="AB18">
        <v>0.23034068631285601</v>
      </c>
      <c r="AC18">
        <v>0.23130817074944299</v>
      </c>
      <c r="AD18">
        <v>0.82035729149368197</v>
      </c>
      <c r="AE18">
        <v>10622.9208096066</v>
      </c>
      <c r="AF18">
        <v>0</v>
      </c>
      <c r="AG18">
        <v>0</v>
      </c>
      <c r="AH18">
        <v>10622.9208096066</v>
      </c>
      <c r="AI18">
        <v>4.5985310294888199E-2</v>
      </c>
      <c r="AJ18">
        <v>0</v>
      </c>
      <c r="AK18">
        <v>0</v>
      </c>
      <c r="AL18">
        <v>4.5985310294888199E-2</v>
      </c>
      <c r="AM18">
        <v>1.6705928250341999</v>
      </c>
      <c r="AN18">
        <v>0</v>
      </c>
      <c r="AO18">
        <v>0</v>
      </c>
      <c r="AP18">
        <v>1.6705928250341999</v>
      </c>
      <c r="AQ18">
        <v>0.99003665620081405</v>
      </c>
      <c r="AR18">
        <v>0</v>
      </c>
      <c r="AS18">
        <v>0</v>
      </c>
      <c r="AT18">
        <v>0.99003665620081405</v>
      </c>
      <c r="AU18">
        <v>0</v>
      </c>
      <c r="AV18">
        <v>0</v>
      </c>
      <c r="AW18">
        <v>0</v>
      </c>
      <c r="AX18">
        <v>0.99003665620081405</v>
      </c>
      <c r="AY18">
        <v>1.1270909109754199</v>
      </c>
      <c r="AZ18">
        <v>0</v>
      </c>
      <c r="BA18">
        <v>0</v>
      </c>
      <c r="BB18">
        <v>1.1270909109754199</v>
      </c>
      <c r="BC18">
        <v>0</v>
      </c>
      <c r="BD18">
        <v>0</v>
      </c>
      <c r="BE18">
        <v>0</v>
      </c>
      <c r="BF18">
        <v>1.1270909109754199</v>
      </c>
      <c r="BG18">
        <v>6.9044987306269396</v>
      </c>
      <c r="BH18">
        <v>0</v>
      </c>
      <c r="BI18">
        <v>0</v>
      </c>
      <c r="BJ18">
        <v>6.9044987306269396</v>
      </c>
      <c r="BK18">
        <v>0.100473977148653</v>
      </c>
      <c r="BL18">
        <v>0</v>
      </c>
      <c r="BM18">
        <v>0</v>
      </c>
      <c r="BN18">
        <v>0.100473977148653</v>
      </c>
      <c r="BO18">
        <v>8.9256286493394205E-2</v>
      </c>
      <c r="BP18">
        <v>947.21046998665804</v>
      </c>
    </row>
    <row r="19" spans="1:68" x14ac:dyDescent="0.25">
      <c r="A19" t="s">
        <v>6087</v>
      </c>
      <c r="B19">
        <v>2016</v>
      </c>
      <c r="C19" t="s">
        <v>6095</v>
      </c>
      <c r="D19" t="s">
        <v>6089</v>
      </c>
      <c r="E19" t="s">
        <v>6089</v>
      </c>
      <c r="F19" t="s">
        <v>6093</v>
      </c>
      <c r="G19">
        <v>37.649010271847501</v>
      </c>
      <c r="H19">
        <v>425113.74558243499</v>
      </c>
      <c r="I19">
        <v>0</v>
      </c>
      <c r="J19">
        <v>425113.74558243499</v>
      </c>
      <c r="K19">
        <v>65043.454253751901</v>
      </c>
      <c r="L19">
        <v>164128.99234162501</v>
      </c>
      <c r="M19">
        <v>0</v>
      </c>
      <c r="N19">
        <v>0</v>
      </c>
      <c r="O19">
        <v>0</v>
      </c>
      <c r="P19">
        <v>0</v>
      </c>
      <c r="Q19">
        <v>0</v>
      </c>
      <c r="R19">
        <v>0</v>
      </c>
      <c r="S19">
        <v>0</v>
      </c>
      <c r="T19">
        <v>0</v>
      </c>
      <c r="U19">
        <v>9.3721538036990097E-4</v>
      </c>
      <c r="V19">
        <v>7.1721588198348602E-4</v>
      </c>
      <c r="W19">
        <v>1.65443126235338E-3</v>
      </c>
      <c r="X19">
        <v>0</v>
      </c>
      <c r="Y19">
        <v>0</v>
      </c>
      <c r="Z19">
        <v>0</v>
      </c>
      <c r="AA19">
        <v>0</v>
      </c>
      <c r="AB19">
        <v>3.7488615214796E-3</v>
      </c>
      <c r="AC19">
        <v>2.04918823423853E-3</v>
      </c>
      <c r="AD19">
        <v>5.79804975571813E-3</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row>
    <row r="20" spans="1:68" x14ac:dyDescent="0.25">
      <c r="A20" t="s">
        <v>6087</v>
      </c>
      <c r="B20">
        <v>2016</v>
      </c>
      <c r="C20" t="s">
        <v>6096</v>
      </c>
      <c r="D20" t="s">
        <v>6089</v>
      </c>
      <c r="E20" t="s">
        <v>6089</v>
      </c>
      <c r="F20" t="s">
        <v>6092</v>
      </c>
      <c r="G20">
        <v>40699.9702027147</v>
      </c>
      <c r="H20">
        <v>462771549.886868</v>
      </c>
      <c r="I20">
        <v>462771549.886868</v>
      </c>
      <c r="J20">
        <v>0</v>
      </c>
      <c r="K20">
        <v>198282634.57220501</v>
      </c>
      <c r="L20">
        <v>0</v>
      </c>
      <c r="M20">
        <v>234.214307368134</v>
      </c>
      <c r="N20">
        <v>0.61203147584759499</v>
      </c>
      <c r="O20">
        <v>153.831573435693</v>
      </c>
      <c r="P20">
        <v>388.657912279676</v>
      </c>
      <c r="Q20">
        <v>1.4488057680790201</v>
      </c>
      <c r="R20">
        <v>0</v>
      </c>
      <c r="S20">
        <v>0.18090687562164201</v>
      </c>
      <c r="T20">
        <v>1.6297126437006699</v>
      </c>
      <c r="U20">
        <v>1.02023662867781</v>
      </c>
      <c r="V20">
        <v>13.926229967130499</v>
      </c>
      <c r="W20">
        <v>16.5761792395089</v>
      </c>
      <c r="X20">
        <v>1.5692713429064999</v>
      </c>
      <c r="Y20">
        <v>0</v>
      </c>
      <c r="Z20">
        <v>0.19463889279381599</v>
      </c>
      <c r="AA20">
        <v>1.76391023570032</v>
      </c>
      <c r="AB20">
        <v>4.0809465147112398</v>
      </c>
      <c r="AC20">
        <v>39.789228477515699</v>
      </c>
      <c r="AD20">
        <v>45.634085227927301</v>
      </c>
      <c r="AE20">
        <v>511566.624647127</v>
      </c>
      <c r="AF20">
        <v>1832.6981098527001</v>
      </c>
      <c r="AG20">
        <v>5418.2269424129499</v>
      </c>
      <c r="AH20">
        <v>518817.54969939298</v>
      </c>
      <c r="AI20">
        <v>12.831346239401601</v>
      </c>
      <c r="AJ20">
        <v>1.7889213529791399</v>
      </c>
      <c r="AK20">
        <v>10.139010884263101</v>
      </c>
      <c r="AL20">
        <v>24.7592784766438</v>
      </c>
      <c r="AM20">
        <v>12.7218322436992</v>
      </c>
      <c r="AN20">
        <v>4.3292758051999398E-2</v>
      </c>
      <c r="AO20">
        <v>11.1107263252814</v>
      </c>
      <c r="AP20">
        <v>23.875851327032599</v>
      </c>
      <c r="AQ20">
        <v>71.907791656179</v>
      </c>
      <c r="AR20">
        <v>7.0198333558517803</v>
      </c>
      <c r="AS20">
        <v>55.773830588884302</v>
      </c>
      <c r="AT20">
        <v>134.70145560091501</v>
      </c>
      <c r="AU20">
        <v>50.437156750064602</v>
      </c>
      <c r="AV20">
        <v>17.6394374303162</v>
      </c>
      <c r="AW20">
        <v>77.976203558621805</v>
      </c>
      <c r="AX20">
        <v>280.754253339917</v>
      </c>
      <c r="AY20">
        <v>99.008262774561501</v>
      </c>
      <c r="AZ20">
        <v>10.199042568625501</v>
      </c>
      <c r="BA20">
        <v>60.983491480009498</v>
      </c>
      <c r="BB20">
        <v>170.190796823196</v>
      </c>
      <c r="BC20">
        <v>50.437156750064602</v>
      </c>
      <c r="BD20">
        <v>17.639437430308899</v>
      </c>
      <c r="BE20">
        <v>77.976203558589702</v>
      </c>
      <c r="BF20">
        <v>316.24359456216001</v>
      </c>
      <c r="BG20">
        <v>1455.0040647718199</v>
      </c>
      <c r="BH20">
        <v>54.477330423583702</v>
      </c>
      <c r="BI20">
        <v>632.03366286240202</v>
      </c>
      <c r="BJ20">
        <v>2141.5150580578102</v>
      </c>
      <c r="BK20">
        <v>5.0627248322941902</v>
      </c>
      <c r="BL20">
        <v>1.8137317377282101E-2</v>
      </c>
      <c r="BM20">
        <v>5.3621543640148601E-2</v>
      </c>
      <c r="BN20">
        <v>5.13448369331162</v>
      </c>
      <c r="BO20">
        <v>22.707083927022101</v>
      </c>
      <c r="BP20">
        <v>54766.730727376103</v>
      </c>
    </row>
    <row r="21" spans="1:68" x14ac:dyDescent="0.25">
      <c r="A21" t="s">
        <v>6087</v>
      </c>
      <c r="B21">
        <v>2016</v>
      </c>
      <c r="C21" t="s">
        <v>6096</v>
      </c>
      <c r="D21" t="s">
        <v>6089</v>
      </c>
      <c r="E21" t="s">
        <v>6089</v>
      </c>
      <c r="F21" t="s">
        <v>6090</v>
      </c>
      <c r="G21">
        <v>29634.2125029159</v>
      </c>
      <c r="H21">
        <v>363947930.15666997</v>
      </c>
      <c r="I21">
        <v>363947930.15666997</v>
      </c>
      <c r="J21">
        <v>0</v>
      </c>
      <c r="K21">
        <v>121892884.097284</v>
      </c>
      <c r="L21">
        <v>0</v>
      </c>
      <c r="M21">
        <v>1554.0844807967901</v>
      </c>
      <c r="N21">
        <v>27.544301067456999</v>
      </c>
      <c r="O21">
        <v>0</v>
      </c>
      <c r="P21">
        <v>1581.62878186424</v>
      </c>
      <c r="Q21">
        <v>28.625913699460899</v>
      </c>
      <c r="R21">
        <v>0.29468850932186802</v>
      </c>
      <c r="S21">
        <v>0</v>
      </c>
      <c r="T21">
        <v>28.9206022087828</v>
      </c>
      <c r="U21">
        <v>1.20355176109499</v>
      </c>
      <c r="V21">
        <v>10.952321015978599</v>
      </c>
      <c r="W21">
        <v>41.0764749858564</v>
      </c>
      <c r="X21">
        <v>29.9202504913398</v>
      </c>
      <c r="Y21">
        <v>0.30801301605251002</v>
      </c>
      <c r="Z21">
        <v>0</v>
      </c>
      <c r="AA21">
        <v>30.228263507392299</v>
      </c>
      <c r="AB21">
        <v>4.8142070443799598</v>
      </c>
      <c r="AC21">
        <v>31.2923457599389</v>
      </c>
      <c r="AD21">
        <v>66.334816311711194</v>
      </c>
      <c r="AE21">
        <v>253017.181712613</v>
      </c>
      <c r="AF21">
        <v>1520.0324321020501</v>
      </c>
      <c r="AG21">
        <v>0</v>
      </c>
      <c r="AH21">
        <v>254537.21414471499</v>
      </c>
      <c r="AI21">
        <v>5.7291713170916401</v>
      </c>
      <c r="AJ21">
        <v>5.4457294392180798E-2</v>
      </c>
      <c r="AK21">
        <v>0</v>
      </c>
      <c r="AL21">
        <v>5.78362861148383</v>
      </c>
      <c r="AM21">
        <v>39.790251283546802</v>
      </c>
      <c r="AN21">
        <v>0.23904492186297299</v>
      </c>
      <c r="AO21">
        <v>0</v>
      </c>
      <c r="AP21">
        <v>40.0292962054097</v>
      </c>
      <c r="AQ21">
        <v>123.345685333029</v>
      </c>
      <c r="AR21">
        <v>1.1724334858249501</v>
      </c>
      <c r="AS21">
        <v>0</v>
      </c>
      <c r="AT21">
        <v>124.51811881885401</v>
      </c>
      <c r="AU21">
        <v>0</v>
      </c>
      <c r="AV21">
        <v>0</v>
      </c>
      <c r="AW21">
        <v>0</v>
      </c>
      <c r="AX21">
        <v>124.51811881885401</v>
      </c>
      <c r="AY21">
        <v>140.42086217330299</v>
      </c>
      <c r="AZ21">
        <v>1.33473757493733</v>
      </c>
      <c r="BA21">
        <v>0</v>
      </c>
      <c r="BB21">
        <v>141.755599748241</v>
      </c>
      <c r="BC21">
        <v>0</v>
      </c>
      <c r="BD21">
        <v>0</v>
      </c>
      <c r="BE21">
        <v>0</v>
      </c>
      <c r="BF21">
        <v>141.755599748241</v>
      </c>
      <c r="BG21">
        <v>377.26508680398899</v>
      </c>
      <c r="BH21">
        <v>9.7177337595863893</v>
      </c>
      <c r="BI21">
        <v>0</v>
      </c>
      <c r="BJ21">
        <v>386.98282056357601</v>
      </c>
      <c r="BK21">
        <v>2.3930934805256299</v>
      </c>
      <c r="BL21">
        <v>1.4376809032608099E-2</v>
      </c>
      <c r="BM21">
        <v>0</v>
      </c>
      <c r="BN21">
        <v>2.4074702895582401</v>
      </c>
      <c r="BO21">
        <v>35.775892126307397</v>
      </c>
      <c r="BP21">
        <v>22696.235673815401</v>
      </c>
    </row>
    <row r="22" spans="1:68" x14ac:dyDescent="0.25">
      <c r="A22" t="s">
        <v>6087</v>
      </c>
      <c r="B22">
        <v>2016</v>
      </c>
      <c r="C22" t="s">
        <v>6097</v>
      </c>
      <c r="D22" t="s">
        <v>6089</v>
      </c>
      <c r="E22" t="s">
        <v>6089</v>
      </c>
      <c r="F22" t="s">
        <v>6092</v>
      </c>
      <c r="G22">
        <v>5177.4238046014098</v>
      </c>
      <c r="H22">
        <v>58267916.130358197</v>
      </c>
      <c r="I22">
        <v>58267916.130358197</v>
      </c>
      <c r="J22">
        <v>0</v>
      </c>
      <c r="K22">
        <v>25223439.406959102</v>
      </c>
      <c r="L22">
        <v>0</v>
      </c>
      <c r="M22">
        <v>26.942575865284699</v>
      </c>
      <c r="N22">
        <v>7.8343875958409206E-2</v>
      </c>
      <c r="O22">
        <v>19.981028827195999</v>
      </c>
      <c r="P22">
        <v>47.001948568439197</v>
      </c>
      <c r="Q22">
        <v>0.143120628972007</v>
      </c>
      <c r="R22">
        <v>0</v>
      </c>
      <c r="S22">
        <v>1.4248135285335301E-2</v>
      </c>
      <c r="T22">
        <v>0.157368764257342</v>
      </c>
      <c r="U22">
        <v>0.12845876616108001</v>
      </c>
      <c r="V22">
        <v>2.0457058490114202</v>
      </c>
      <c r="W22">
        <v>2.3315333794298398</v>
      </c>
      <c r="X22">
        <v>0.15564220349507299</v>
      </c>
      <c r="Y22">
        <v>0</v>
      </c>
      <c r="Z22">
        <v>1.5491641318958801E-2</v>
      </c>
      <c r="AA22">
        <v>0.17113384481403199</v>
      </c>
      <c r="AB22">
        <v>0.51383506464432205</v>
      </c>
      <c r="AC22">
        <v>5.84487385431835</v>
      </c>
      <c r="AD22">
        <v>6.5298427637767098</v>
      </c>
      <c r="AE22">
        <v>73061.747079250403</v>
      </c>
      <c r="AF22">
        <v>269.16955419638299</v>
      </c>
      <c r="AG22">
        <v>741.81683290850901</v>
      </c>
      <c r="AH22">
        <v>74072.733466355305</v>
      </c>
      <c r="AI22">
        <v>1.24739909942991</v>
      </c>
      <c r="AJ22">
        <v>0.23244681509259399</v>
      </c>
      <c r="AK22">
        <v>1.1883274559663299</v>
      </c>
      <c r="AL22">
        <v>2.66817337048884</v>
      </c>
      <c r="AM22">
        <v>1.4908509853824801</v>
      </c>
      <c r="AN22">
        <v>5.6171224018890598E-3</v>
      </c>
      <c r="AO22">
        <v>1.4508696118484701</v>
      </c>
      <c r="AP22">
        <v>2.9473377196328499</v>
      </c>
      <c r="AQ22">
        <v>6.33070287005122</v>
      </c>
      <c r="AR22">
        <v>0.89614753372840195</v>
      </c>
      <c r="AS22">
        <v>6.1899323055677398</v>
      </c>
      <c r="AT22">
        <v>13.4167827093473</v>
      </c>
      <c r="AU22">
        <v>5.4648399840560398</v>
      </c>
      <c r="AV22">
        <v>1.74206316410217</v>
      </c>
      <c r="AW22">
        <v>8.2308010143068397</v>
      </c>
      <c r="AX22">
        <v>28.854486871812401</v>
      </c>
      <c r="AY22">
        <v>9.2233569742970101</v>
      </c>
      <c r="AZ22">
        <v>1.30756198750029</v>
      </c>
      <c r="BA22">
        <v>6.7770588414459398</v>
      </c>
      <c r="BB22">
        <v>17.307977803243201</v>
      </c>
      <c r="BC22">
        <v>5.4648399840560398</v>
      </c>
      <c r="BD22">
        <v>1.7420631641014499</v>
      </c>
      <c r="BE22">
        <v>8.2308010143034593</v>
      </c>
      <c r="BF22">
        <v>32.7456819657042</v>
      </c>
      <c r="BG22">
        <v>130.653943697843</v>
      </c>
      <c r="BH22">
        <v>6.96090017291879</v>
      </c>
      <c r="BI22">
        <v>81.528103473676794</v>
      </c>
      <c r="BJ22">
        <v>219.14294734443899</v>
      </c>
      <c r="BK22">
        <v>0.72305639853668202</v>
      </c>
      <c r="BL22">
        <v>2.6638395088178098E-3</v>
      </c>
      <c r="BM22">
        <v>7.3413985980229201E-3</v>
      </c>
      <c r="BN22">
        <v>0.73306163664352297</v>
      </c>
      <c r="BO22">
        <v>2.8830076249146299</v>
      </c>
      <c r="BP22">
        <v>7819.1677408427604</v>
      </c>
    </row>
    <row r="23" spans="1:68" x14ac:dyDescent="0.25">
      <c r="A23" t="s">
        <v>6087</v>
      </c>
      <c r="B23">
        <v>2016</v>
      </c>
      <c r="C23" t="s">
        <v>6097</v>
      </c>
      <c r="D23" t="s">
        <v>6089</v>
      </c>
      <c r="E23" t="s">
        <v>6089</v>
      </c>
      <c r="F23" t="s">
        <v>6090</v>
      </c>
      <c r="G23">
        <v>9415.4830123822303</v>
      </c>
      <c r="H23">
        <v>120486782.33967599</v>
      </c>
      <c r="I23">
        <v>120486782.33967599</v>
      </c>
      <c r="J23">
        <v>0</v>
      </c>
      <c r="K23">
        <v>38728222.639131397</v>
      </c>
      <c r="L23">
        <v>0</v>
      </c>
      <c r="M23">
        <v>408.85290160083099</v>
      </c>
      <c r="N23">
        <v>8.7642753555514101</v>
      </c>
      <c r="O23">
        <v>0</v>
      </c>
      <c r="P23">
        <v>417.61717695638299</v>
      </c>
      <c r="Q23">
        <v>8.2316066210743202</v>
      </c>
      <c r="R23">
        <v>9.1217857007825406E-2</v>
      </c>
      <c r="S23">
        <v>0</v>
      </c>
      <c r="T23">
        <v>8.3228244780821505</v>
      </c>
      <c r="U23">
        <v>0.39844182933301098</v>
      </c>
      <c r="V23">
        <v>4.2301240842286498</v>
      </c>
      <c r="W23">
        <v>12.9513903916438</v>
      </c>
      <c r="X23">
        <v>8.6038033452659093</v>
      </c>
      <c r="Y23">
        <v>9.5342323728473705E-2</v>
      </c>
      <c r="Z23">
        <v>0</v>
      </c>
      <c r="AA23">
        <v>8.6991456689943796</v>
      </c>
      <c r="AB23">
        <v>1.5937673173320399</v>
      </c>
      <c r="AC23">
        <v>12.0860688120818</v>
      </c>
      <c r="AD23">
        <v>22.378981798408201</v>
      </c>
      <c r="AE23">
        <v>105519.73393143799</v>
      </c>
      <c r="AF23">
        <v>771.83482936200096</v>
      </c>
      <c r="AG23">
        <v>0</v>
      </c>
      <c r="AH23">
        <v>106291.5687608</v>
      </c>
      <c r="AI23">
        <v>1.6674685318889799</v>
      </c>
      <c r="AJ23">
        <v>1.7302357206199499E-2</v>
      </c>
      <c r="AK23">
        <v>0</v>
      </c>
      <c r="AL23">
        <v>1.68477088909518</v>
      </c>
      <c r="AM23">
        <v>16.594354186088101</v>
      </c>
      <c r="AN23">
        <v>0.121381091994735</v>
      </c>
      <c r="AO23">
        <v>0</v>
      </c>
      <c r="AP23">
        <v>16.7157352780828</v>
      </c>
      <c r="AQ23">
        <v>35.899615747835</v>
      </c>
      <c r="AR23">
        <v>0.37250956366215998</v>
      </c>
      <c r="AS23">
        <v>0</v>
      </c>
      <c r="AT23">
        <v>36.272125311497099</v>
      </c>
      <c r="AU23">
        <v>0</v>
      </c>
      <c r="AV23">
        <v>0</v>
      </c>
      <c r="AW23">
        <v>0</v>
      </c>
      <c r="AX23">
        <v>36.272125311497099</v>
      </c>
      <c r="AY23">
        <v>40.869325760285697</v>
      </c>
      <c r="AZ23">
        <v>0.42407737211083801</v>
      </c>
      <c r="BA23">
        <v>0</v>
      </c>
      <c r="BB23">
        <v>41.293403132396598</v>
      </c>
      <c r="BC23">
        <v>0</v>
      </c>
      <c r="BD23">
        <v>0</v>
      </c>
      <c r="BE23">
        <v>0</v>
      </c>
      <c r="BF23">
        <v>41.293403132396598</v>
      </c>
      <c r="BG23">
        <v>102.68389247549101</v>
      </c>
      <c r="BH23">
        <v>3.0875514955302301</v>
      </c>
      <c r="BI23">
        <v>0</v>
      </c>
      <c r="BJ23">
        <v>105.771443971021</v>
      </c>
      <c r="BK23">
        <v>0.998029405073938</v>
      </c>
      <c r="BL23">
        <v>7.3001876223836599E-3</v>
      </c>
      <c r="BM23">
        <v>0</v>
      </c>
      <c r="BN23">
        <v>1.0053295926963199</v>
      </c>
      <c r="BO23">
        <v>15.0122482329961</v>
      </c>
      <c r="BP23">
        <v>9477.6651926547402</v>
      </c>
    </row>
    <row r="24" spans="1:68" x14ac:dyDescent="0.25">
      <c r="A24" t="s">
        <v>6087</v>
      </c>
      <c r="B24">
        <v>2016</v>
      </c>
      <c r="C24" t="s">
        <v>6098</v>
      </c>
      <c r="D24" t="s">
        <v>6089</v>
      </c>
      <c r="E24" t="s">
        <v>6089</v>
      </c>
      <c r="F24" t="s">
        <v>6092</v>
      </c>
      <c r="G24">
        <v>79096.725694673296</v>
      </c>
      <c r="H24">
        <v>182101455.49419501</v>
      </c>
      <c r="I24">
        <v>182101455.49419501</v>
      </c>
      <c r="J24">
        <v>0</v>
      </c>
      <c r="K24">
        <v>54893127.632103197</v>
      </c>
      <c r="L24">
        <v>0</v>
      </c>
      <c r="M24">
        <v>140.08558711751601</v>
      </c>
      <c r="N24">
        <v>0</v>
      </c>
      <c r="O24">
        <v>11.2097615930795</v>
      </c>
      <c r="P24">
        <v>151.29534871059499</v>
      </c>
      <c r="Q24">
        <v>0.39763947908830499</v>
      </c>
      <c r="R24">
        <v>0</v>
      </c>
      <c r="S24">
        <v>0.244347625264314</v>
      </c>
      <c r="T24">
        <v>0.64198710435261996</v>
      </c>
      <c r="U24">
        <v>0.20073407709590399</v>
      </c>
      <c r="V24">
        <v>0.84307647533359098</v>
      </c>
      <c r="W24">
        <v>1.68579765678211</v>
      </c>
      <c r="X24">
        <v>0.42216632820579297</v>
      </c>
      <c r="Y24">
        <v>0</v>
      </c>
      <c r="Z24">
        <v>0.257729606635901</v>
      </c>
      <c r="AA24">
        <v>0.67989593484169397</v>
      </c>
      <c r="AB24">
        <v>0.80293630838361696</v>
      </c>
      <c r="AC24">
        <v>2.4087899295245401</v>
      </c>
      <c r="AD24">
        <v>3.8916221727498499</v>
      </c>
      <c r="AE24">
        <v>41769.958918475801</v>
      </c>
      <c r="AF24">
        <v>0</v>
      </c>
      <c r="AG24">
        <v>3426.3125764183701</v>
      </c>
      <c r="AH24">
        <v>45196.271494894201</v>
      </c>
      <c r="AI24">
        <v>49.082607578647497</v>
      </c>
      <c r="AJ24">
        <v>0</v>
      </c>
      <c r="AK24">
        <v>12.6874896758262</v>
      </c>
      <c r="AL24">
        <v>61.770097254473797</v>
      </c>
      <c r="AM24">
        <v>9.0514710102947902</v>
      </c>
      <c r="AN24">
        <v>0</v>
      </c>
      <c r="AO24">
        <v>0.64935122641134202</v>
      </c>
      <c r="AP24">
        <v>9.7008222367061396</v>
      </c>
      <c r="AQ24">
        <v>346.960640355561</v>
      </c>
      <c r="AR24">
        <v>0</v>
      </c>
      <c r="AS24">
        <v>97.716281267445694</v>
      </c>
      <c r="AT24">
        <v>444.67692162300699</v>
      </c>
      <c r="AU24">
        <v>125.57486529139899</v>
      </c>
      <c r="AV24">
        <v>217.360894561691</v>
      </c>
      <c r="AW24">
        <v>217.95035488314801</v>
      </c>
      <c r="AX24">
        <v>1005.56303635924</v>
      </c>
      <c r="AY24">
        <v>406.07668784210199</v>
      </c>
      <c r="AZ24">
        <v>0</v>
      </c>
      <c r="BA24">
        <v>106.15574875074699</v>
      </c>
      <c r="BB24">
        <v>512.23243659285004</v>
      </c>
      <c r="BC24">
        <v>125.57486529139899</v>
      </c>
      <c r="BD24">
        <v>217.36089456160201</v>
      </c>
      <c r="BE24">
        <v>217.950354883058</v>
      </c>
      <c r="BF24">
        <v>1073.1185513289099</v>
      </c>
      <c r="BG24">
        <v>3436.76908925413</v>
      </c>
      <c r="BH24">
        <v>0</v>
      </c>
      <c r="BI24">
        <v>480.87446493361301</v>
      </c>
      <c r="BJ24">
        <v>3917.6435541877399</v>
      </c>
      <c r="BK24">
        <v>0.41337686641763499</v>
      </c>
      <c r="BL24">
        <v>0</v>
      </c>
      <c r="BM24">
        <v>3.3908540800136402E-2</v>
      </c>
      <c r="BN24">
        <v>0.44728540721777099</v>
      </c>
      <c r="BO24">
        <v>1.6846040874106001</v>
      </c>
      <c r="BP24">
        <v>4770.9489246777302</v>
      </c>
    </row>
    <row r="25" spans="1:68" x14ac:dyDescent="0.25">
      <c r="A25" t="s">
        <v>6087</v>
      </c>
      <c r="B25">
        <v>2016</v>
      </c>
      <c r="C25" t="s">
        <v>6099</v>
      </c>
      <c r="D25" t="s">
        <v>6089</v>
      </c>
      <c r="E25" t="s">
        <v>6089</v>
      </c>
      <c r="F25" t="s">
        <v>6092</v>
      </c>
      <c r="G25">
        <v>308760.46514583298</v>
      </c>
      <c r="H25">
        <v>3831963305.1602602</v>
      </c>
      <c r="I25">
        <v>3831963305.1602602</v>
      </c>
      <c r="J25">
        <v>0</v>
      </c>
      <c r="K25">
        <v>492180340.482333</v>
      </c>
      <c r="L25">
        <v>0</v>
      </c>
      <c r="M25">
        <v>1341.63063331136</v>
      </c>
      <c r="N25">
        <v>0</v>
      </c>
      <c r="O25">
        <v>482.50441101010301</v>
      </c>
      <c r="P25">
        <v>1824.1350443214601</v>
      </c>
      <c r="Q25">
        <v>8.4981165337586493</v>
      </c>
      <c r="R25">
        <v>0</v>
      </c>
      <c r="S25">
        <v>1.53260414063298</v>
      </c>
      <c r="T25">
        <v>10.030720674391601</v>
      </c>
      <c r="U25">
        <v>8.4480996095194207</v>
      </c>
      <c r="V25">
        <v>13.507416516684399</v>
      </c>
      <c r="W25">
        <v>31.986236800595499</v>
      </c>
      <c r="X25">
        <v>9.2216099995498695</v>
      </c>
      <c r="Y25">
        <v>0</v>
      </c>
      <c r="Z25">
        <v>1.6614322926810701</v>
      </c>
      <c r="AA25">
        <v>10.8830422922309</v>
      </c>
      <c r="AB25">
        <v>33.792398438077598</v>
      </c>
      <c r="AC25">
        <v>38.592618619098502</v>
      </c>
      <c r="AD25">
        <v>83.268059349407096</v>
      </c>
      <c r="AE25">
        <v>2210662.2377364901</v>
      </c>
      <c r="AF25">
        <v>0</v>
      </c>
      <c r="AG25">
        <v>69562.595563335606</v>
      </c>
      <c r="AH25">
        <v>2280224.8332998301</v>
      </c>
      <c r="AI25">
        <v>60.583427208620698</v>
      </c>
      <c r="AJ25">
        <v>0</v>
      </c>
      <c r="AK25">
        <v>99.792544466401694</v>
      </c>
      <c r="AL25">
        <v>160.37597167502199</v>
      </c>
      <c r="AM25">
        <v>81.239947694141094</v>
      </c>
      <c r="AN25">
        <v>0</v>
      </c>
      <c r="AO25">
        <v>33.731411002178703</v>
      </c>
      <c r="AP25">
        <v>114.971358696319</v>
      </c>
      <c r="AQ25">
        <v>302.97891370040702</v>
      </c>
      <c r="AR25">
        <v>0</v>
      </c>
      <c r="AS25">
        <v>557.93377877876298</v>
      </c>
      <c r="AT25">
        <v>860.91269247917</v>
      </c>
      <c r="AU25">
        <v>217.73768523880901</v>
      </c>
      <c r="AV25">
        <v>80.109624925849303</v>
      </c>
      <c r="AW25">
        <v>180.61838709444899</v>
      </c>
      <c r="AX25">
        <v>1339.37838973827</v>
      </c>
      <c r="AY25">
        <v>420.25821269784302</v>
      </c>
      <c r="AZ25">
        <v>0</v>
      </c>
      <c r="BA25">
        <v>610.72479140507403</v>
      </c>
      <c r="BB25">
        <v>1030.9830041029099</v>
      </c>
      <c r="BC25">
        <v>217.73768523880901</v>
      </c>
      <c r="BD25">
        <v>80.109624925816306</v>
      </c>
      <c r="BE25">
        <v>180.61838709437501</v>
      </c>
      <c r="BF25">
        <v>1509.44870136191</v>
      </c>
      <c r="BG25">
        <v>9858.2564904422798</v>
      </c>
      <c r="BH25">
        <v>0</v>
      </c>
      <c r="BI25">
        <v>3860.37518648369</v>
      </c>
      <c r="BJ25">
        <v>13718.631676925899</v>
      </c>
      <c r="BK25">
        <v>21.877843603506498</v>
      </c>
      <c r="BL25">
        <v>0</v>
      </c>
      <c r="BM25">
        <v>0.68842700635574905</v>
      </c>
      <c r="BN25">
        <v>22.5662706098623</v>
      </c>
      <c r="BO25">
        <v>126.11869719672001</v>
      </c>
      <c r="BP25">
        <v>240702.07246374901</v>
      </c>
    </row>
    <row r="26" spans="1:68" x14ac:dyDescent="0.25">
      <c r="A26" t="s">
        <v>6087</v>
      </c>
      <c r="B26">
        <v>2016</v>
      </c>
      <c r="C26" t="s">
        <v>6099</v>
      </c>
      <c r="D26" t="s">
        <v>6089</v>
      </c>
      <c r="E26" t="s">
        <v>6089</v>
      </c>
      <c r="F26" t="s">
        <v>6090</v>
      </c>
      <c r="G26">
        <v>4885.4158481006798</v>
      </c>
      <c r="H26">
        <v>77267174.143665507</v>
      </c>
      <c r="I26">
        <v>77267174.143665507</v>
      </c>
      <c r="J26">
        <v>0</v>
      </c>
      <c r="K26">
        <v>8379305.7822603602</v>
      </c>
      <c r="L26">
        <v>0</v>
      </c>
      <c r="M26">
        <v>10.286462062332999</v>
      </c>
      <c r="N26">
        <v>0</v>
      </c>
      <c r="O26">
        <v>0</v>
      </c>
      <c r="P26">
        <v>10.286462062332999</v>
      </c>
      <c r="Q26">
        <v>0.74255022651019897</v>
      </c>
      <c r="R26">
        <v>0</v>
      </c>
      <c r="S26">
        <v>0</v>
      </c>
      <c r="T26">
        <v>0.74255022651019897</v>
      </c>
      <c r="U26">
        <v>0.170346303377367</v>
      </c>
      <c r="V26">
        <v>0.243300879308149</v>
      </c>
      <c r="W26">
        <v>1.1561974091957099</v>
      </c>
      <c r="X26">
        <v>0.77612505273515997</v>
      </c>
      <c r="Y26">
        <v>0</v>
      </c>
      <c r="Z26">
        <v>0</v>
      </c>
      <c r="AA26">
        <v>0.77612505273515997</v>
      </c>
      <c r="AB26">
        <v>0.68138521350947001</v>
      </c>
      <c r="AC26">
        <v>0.69514536945185601</v>
      </c>
      <c r="AD26">
        <v>2.1526556356964801</v>
      </c>
      <c r="AE26">
        <v>40640.104869114701</v>
      </c>
      <c r="AF26">
        <v>0</v>
      </c>
      <c r="AG26">
        <v>0</v>
      </c>
      <c r="AH26">
        <v>40640.104869114701</v>
      </c>
      <c r="AI26">
        <v>9.8309012219476993E-2</v>
      </c>
      <c r="AJ26">
        <v>0</v>
      </c>
      <c r="AK26">
        <v>0</v>
      </c>
      <c r="AL26">
        <v>9.8309012219476993E-2</v>
      </c>
      <c r="AM26">
        <v>6.3911864561376204</v>
      </c>
      <c r="AN26">
        <v>0</v>
      </c>
      <c r="AO26">
        <v>0</v>
      </c>
      <c r="AP26">
        <v>6.3911864561376204</v>
      </c>
      <c r="AQ26">
        <v>2.1165351523787601</v>
      </c>
      <c r="AR26">
        <v>0</v>
      </c>
      <c r="AS26">
        <v>0</v>
      </c>
      <c r="AT26">
        <v>2.1165351523787601</v>
      </c>
      <c r="AU26">
        <v>0</v>
      </c>
      <c r="AV26">
        <v>0</v>
      </c>
      <c r="AW26">
        <v>0</v>
      </c>
      <c r="AX26">
        <v>2.1165351523787601</v>
      </c>
      <c r="AY26">
        <v>2.40953455416525</v>
      </c>
      <c r="AZ26">
        <v>0</v>
      </c>
      <c r="BA26">
        <v>0</v>
      </c>
      <c r="BB26">
        <v>2.40953455416525</v>
      </c>
      <c r="BC26">
        <v>0</v>
      </c>
      <c r="BD26">
        <v>0</v>
      </c>
      <c r="BE26">
        <v>0</v>
      </c>
      <c r="BF26">
        <v>2.40953455416525</v>
      </c>
      <c r="BG26">
        <v>30.634535198243601</v>
      </c>
      <c r="BH26">
        <v>0</v>
      </c>
      <c r="BI26">
        <v>0</v>
      </c>
      <c r="BJ26">
        <v>30.634535198243601</v>
      </c>
      <c r="BK26">
        <v>0.384383263428422</v>
      </c>
      <c r="BL26">
        <v>0</v>
      </c>
      <c r="BM26">
        <v>0</v>
      </c>
      <c r="BN26">
        <v>0.384383263428422</v>
      </c>
      <c r="BO26">
        <v>0.26403461239478498</v>
      </c>
      <c r="BP26">
        <v>3623.7428032570001</v>
      </c>
    </row>
    <row r="27" spans="1:68" x14ac:dyDescent="0.25">
      <c r="A27" t="s">
        <v>6087</v>
      </c>
      <c r="B27">
        <v>2016</v>
      </c>
      <c r="C27" t="s">
        <v>6099</v>
      </c>
      <c r="D27" t="s">
        <v>6089</v>
      </c>
      <c r="E27" t="s">
        <v>6089</v>
      </c>
      <c r="F27" t="s">
        <v>6093</v>
      </c>
      <c r="G27">
        <v>18.386806263933298</v>
      </c>
      <c r="H27">
        <v>139695.843887186</v>
      </c>
      <c r="I27">
        <v>0</v>
      </c>
      <c r="J27">
        <v>139695.843887186</v>
      </c>
      <c r="K27">
        <v>28109.932904615802</v>
      </c>
      <c r="L27">
        <v>53934.125465888501</v>
      </c>
      <c r="M27">
        <v>0</v>
      </c>
      <c r="N27">
        <v>0</v>
      </c>
      <c r="O27">
        <v>0</v>
      </c>
      <c r="P27">
        <v>0</v>
      </c>
      <c r="Q27">
        <v>0</v>
      </c>
      <c r="R27">
        <v>0</v>
      </c>
      <c r="S27">
        <v>0</v>
      </c>
      <c r="T27">
        <v>0</v>
      </c>
      <c r="U27">
        <v>3.0797661761194499E-4</v>
      </c>
      <c r="V27">
        <v>2.39366089483216E-4</v>
      </c>
      <c r="W27">
        <v>5.4734270709516197E-4</v>
      </c>
      <c r="X27">
        <v>0</v>
      </c>
      <c r="Y27">
        <v>0</v>
      </c>
      <c r="Z27">
        <v>0</v>
      </c>
      <c r="AA27">
        <v>0</v>
      </c>
      <c r="AB27">
        <v>1.23190647044778E-3</v>
      </c>
      <c r="AC27">
        <v>6.8390311280918997E-4</v>
      </c>
      <c r="AD27">
        <v>1.9158095832569699E-3</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row>
    <row r="28" spans="1:68" x14ac:dyDescent="0.25">
      <c r="A28" t="s">
        <v>6087</v>
      </c>
      <c r="B28">
        <v>2016</v>
      </c>
      <c r="C28" t="s">
        <v>6100</v>
      </c>
      <c r="D28" t="s">
        <v>6089</v>
      </c>
      <c r="E28" t="s">
        <v>6089</v>
      </c>
      <c r="F28" t="s">
        <v>6092</v>
      </c>
      <c r="G28">
        <v>14431.6140923033</v>
      </c>
      <c r="H28">
        <v>40344703.071017697</v>
      </c>
      <c r="I28">
        <v>40344703.071017697</v>
      </c>
      <c r="J28">
        <v>0</v>
      </c>
      <c r="K28">
        <v>472102.54633064597</v>
      </c>
      <c r="L28">
        <v>0</v>
      </c>
      <c r="M28">
        <v>38.216982933545502</v>
      </c>
      <c r="N28">
        <v>0</v>
      </c>
      <c r="O28">
        <v>0.19133411272851999</v>
      </c>
      <c r="P28">
        <v>38.408317046274</v>
      </c>
      <c r="Q28">
        <v>0.117193635757198</v>
      </c>
      <c r="R28">
        <v>0</v>
      </c>
      <c r="S28">
        <v>3.7956700237292502E-4</v>
      </c>
      <c r="T28">
        <v>0.117573202759571</v>
      </c>
      <c r="U28">
        <v>0.13341726760199399</v>
      </c>
      <c r="V28">
        <v>0.70118021967973498</v>
      </c>
      <c r="W28">
        <v>0.95217069004130095</v>
      </c>
      <c r="X28">
        <v>0.127033791801828</v>
      </c>
      <c r="Y28">
        <v>0</v>
      </c>
      <c r="Z28">
        <v>4.0911774141991599E-4</v>
      </c>
      <c r="AA28">
        <v>0.127442909543247</v>
      </c>
      <c r="AB28">
        <v>0.53366907040797695</v>
      </c>
      <c r="AC28">
        <v>2.0033720562278101</v>
      </c>
      <c r="AD28">
        <v>2.6644840361790401</v>
      </c>
      <c r="AE28">
        <v>86947.1647878761</v>
      </c>
      <c r="AF28">
        <v>0</v>
      </c>
      <c r="AG28">
        <v>17.936674253712098</v>
      </c>
      <c r="AH28">
        <v>86965.101462129896</v>
      </c>
      <c r="AI28">
        <v>1.69351543066504</v>
      </c>
      <c r="AJ28">
        <v>0</v>
      </c>
      <c r="AK28">
        <v>2.4373575789387501E-2</v>
      </c>
      <c r="AL28">
        <v>1.7178890064544201</v>
      </c>
      <c r="AM28">
        <v>1.94946589304022</v>
      </c>
      <c r="AN28">
        <v>0</v>
      </c>
      <c r="AO28">
        <v>1.7114144504714001E-2</v>
      </c>
      <c r="AP28">
        <v>1.96658003754493</v>
      </c>
      <c r="AQ28">
        <v>8.8082535916829894</v>
      </c>
      <c r="AR28">
        <v>0</v>
      </c>
      <c r="AS28">
        <v>0.12637528402327899</v>
      </c>
      <c r="AT28">
        <v>8.9346288757062702</v>
      </c>
      <c r="AU28">
        <v>29.0809526937873</v>
      </c>
      <c r="AV28">
        <v>9.6958687784069397</v>
      </c>
      <c r="AW28">
        <v>0.199755767341777</v>
      </c>
      <c r="AX28">
        <v>47.911206115242301</v>
      </c>
      <c r="AY28">
        <v>12.265933759723101</v>
      </c>
      <c r="AZ28">
        <v>0</v>
      </c>
      <c r="BA28">
        <v>0.138106796660592</v>
      </c>
      <c r="BB28">
        <v>12.404040556383601</v>
      </c>
      <c r="BC28">
        <v>29.0809526937873</v>
      </c>
      <c r="BD28">
        <v>9.6958687784029607</v>
      </c>
      <c r="BE28">
        <v>0.19975576734169401</v>
      </c>
      <c r="BF28">
        <v>51.380617795915597</v>
      </c>
      <c r="BG28">
        <v>257.12463280252399</v>
      </c>
      <c r="BH28">
        <v>0</v>
      </c>
      <c r="BI28">
        <v>2.2524345364795901</v>
      </c>
      <c r="BJ28">
        <v>259.37706733900302</v>
      </c>
      <c r="BK28">
        <v>0.86047359045909899</v>
      </c>
      <c r="BL28">
        <v>0</v>
      </c>
      <c r="BM28">
        <v>1.7751049771020299E-4</v>
      </c>
      <c r="BN28">
        <v>0.86065110095680897</v>
      </c>
      <c r="BO28">
        <v>1.9649691417994899</v>
      </c>
      <c r="BP28">
        <v>9180.0948083097992</v>
      </c>
    </row>
    <row r="29" spans="1:68" x14ac:dyDescent="0.25">
      <c r="A29" t="s">
        <v>6087</v>
      </c>
      <c r="B29">
        <v>2016</v>
      </c>
      <c r="C29" t="s">
        <v>6100</v>
      </c>
      <c r="D29" t="s">
        <v>6089</v>
      </c>
      <c r="E29" t="s">
        <v>6089</v>
      </c>
      <c r="F29" t="s">
        <v>6090</v>
      </c>
      <c r="G29">
        <v>3763.31662662907</v>
      </c>
      <c r="H29">
        <v>12279022.5801904</v>
      </c>
      <c r="I29">
        <v>12279022.5801904</v>
      </c>
      <c r="J29">
        <v>0</v>
      </c>
      <c r="K29">
        <v>123060.45369076999</v>
      </c>
      <c r="L29">
        <v>0</v>
      </c>
      <c r="M29">
        <v>80.572088003517507</v>
      </c>
      <c r="N29">
        <v>0</v>
      </c>
      <c r="O29">
        <v>0</v>
      </c>
      <c r="P29">
        <v>80.572088003517507</v>
      </c>
      <c r="Q29">
        <v>2.2745819435052699</v>
      </c>
      <c r="R29">
        <v>0</v>
      </c>
      <c r="S29">
        <v>0</v>
      </c>
      <c r="T29">
        <v>2.2745819435052699</v>
      </c>
      <c r="U29">
        <v>5.4141221912661699E-2</v>
      </c>
      <c r="V29">
        <v>0.21243144439912801</v>
      </c>
      <c r="W29">
        <v>2.5411546098170601</v>
      </c>
      <c r="X29">
        <v>2.37742844568269</v>
      </c>
      <c r="Y29">
        <v>0</v>
      </c>
      <c r="Z29">
        <v>0</v>
      </c>
      <c r="AA29">
        <v>2.37742844568269</v>
      </c>
      <c r="AB29">
        <v>0.21656488765064699</v>
      </c>
      <c r="AC29">
        <v>0.60694698399751101</v>
      </c>
      <c r="AD29">
        <v>3.2009403173308502</v>
      </c>
      <c r="AE29">
        <v>14588.642309680999</v>
      </c>
      <c r="AF29">
        <v>0</v>
      </c>
      <c r="AG29">
        <v>0</v>
      </c>
      <c r="AH29">
        <v>14588.642309680999</v>
      </c>
      <c r="AI29">
        <v>9.4906608367641504E-2</v>
      </c>
      <c r="AJ29">
        <v>0</v>
      </c>
      <c r="AK29">
        <v>0</v>
      </c>
      <c r="AL29">
        <v>9.4906608367641504E-2</v>
      </c>
      <c r="AM29">
        <v>2.2942542457347002</v>
      </c>
      <c r="AN29">
        <v>0</v>
      </c>
      <c r="AO29">
        <v>0</v>
      </c>
      <c r="AP29">
        <v>2.2942542457347002</v>
      </c>
      <c r="AQ29">
        <v>2.04328340065815</v>
      </c>
      <c r="AR29">
        <v>0</v>
      </c>
      <c r="AS29">
        <v>0</v>
      </c>
      <c r="AT29">
        <v>2.04328340065815</v>
      </c>
      <c r="AU29">
        <v>0</v>
      </c>
      <c r="AV29">
        <v>0</v>
      </c>
      <c r="AW29">
        <v>0</v>
      </c>
      <c r="AX29">
        <v>2.04328340065815</v>
      </c>
      <c r="AY29">
        <v>2.3261423049387</v>
      </c>
      <c r="AZ29">
        <v>0</v>
      </c>
      <c r="BA29">
        <v>0</v>
      </c>
      <c r="BB29">
        <v>2.3261423049387</v>
      </c>
      <c r="BC29">
        <v>0</v>
      </c>
      <c r="BD29">
        <v>0</v>
      </c>
      <c r="BE29">
        <v>0</v>
      </c>
      <c r="BF29">
        <v>2.3261423049387</v>
      </c>
      <c r="BG29">
        <v>7.2370819974126999</v>
      </c>
      <c r="BH29">
        <v>0</v>
      </c>
      <c r="BI29">
        <v>0</v>
      </c>
      <c r="BJ29">
        <v>7.2370819974126999</v>
      </c>
      <c r="BK29">
        <v>0.13798266412070201</v>
      </c>
      <c r="BL29">
        <v>0</v>
      </c>
      <c r="BM29">
        <v>0</v>
      </c>
      <c r="BN29">
        <v>0.13798266412070201</v>
      </c>
      <c r="BO29">
        <v>1.08386256125851</v>
      </c>
      <c r="BP29">
        <v>1300.82064869802</v>
      </c>
    </row>
    <row r="30" spans="1:68" x14ac:dyDescent="0.25">
      <c r="A30" t="s">
        <v>6087</v>
      </c>
      <c r="B30">
        <v>2016</v>
      </c>
      <c r="C30" t="s">
        <v>6101</v>
      </c>
      <c r="D30" t="s">
        <v>6089</v>
      </c>
      <c r="E30" t="s">
        <v>6089</v>
      </c>
      <c r="F30" t="s">
        <v>6090</v>
      </c>
      <c r="G30">
        <v>176.610000001472</v>
      </c>
      <c r="H30">
        <v>6357273.2511583399</v>
      </c>
      <c r="I30">
        <v>6357273.2511583399</v>
      </c>
      <c r="J30">
        <v>0</v>
      </c>
      <c r="K30">
        <v>1185081.3576098699</v>
      </c>
      <c r="L30">
        <v>0</v>
      </c>
      <c r="M30">
        <v>53.214638548181398</v>
      </c>
      <c r="N30">
        <v>6.9603076601869196</v>
      </c>
      <c r="O30">
        <v>1.0421039265690899</v>
      </c>
      <c r="P30">
        <v>61.217050134937402</v>
      </c>
      <c r="Q30">
        <v>1.4811633650415099</v>
      </c>
      <c r="R30">
        <v>5.37766526729496E-2</v>
      </c>
      <c r="S30">
        <v>0</v>
      </c>
      <c r="T30">
        <v>1.5349400177144601</v>
      </c>
      <c r="U30">
        <v>2.10230826337812E-2</v>
      </c>
      <c r="V30">
        <v>0.209646728563428</v>
      </c>
      <c r="W30">
        <v>1.76560982891167</v>
      </c>
      <c r="X30">
        <v>1.5481349998436</v>
      </c>
      <c r="Y30">
        <v>5.6208194276458401E-2</v>
      </c>
      <c r="Z30">
        <v>0</v>
      </c>
      <c r="AA30">
        <v>1.6043431941200601</v>
      </c>
      <c r="AB30">
        <v>8.4092330535124896E-2</v>
      </c>
      <c r="AC30">
        <v>0.59899065303836596</v>
      </c>
      <c r="AD30">
        <v>2.2874261776935501</v>
      </c>
      <c r="AE30">
        <v>11850.994209148301</v>
      </c>
      <c r="AF30">
        <v>656.27423453123004</v>
      </c>
      <c r="AG30">
        <v>0</v>
      </c>
      <c r="AH30">
        <v>12507.268443679601</v>
      </c>
      <c r="AI30">
        <v>0.121420240894513</v>
      </c>
      <c r="AJ30">
        <v>2.3419752875235501E-2</v>
      </c>
      <c r="AK30">
        <v>0</v>
      </c>
      <c r="AL30">
        <v>0.14483999376974799</v>
      </c>
      <c r="AM30">
        <v>1.8637233817483601</v>
      </c>
      <c r="AN30">
        <v>0.10320768149483001</v>
      </c>
      <c r="AO30">
        <v>0</v>
      </c>
      <c r="AP30">
        <v>1.96693106324319</v>
      </c>
      <c r="AQ30">
        <v>2.6141444903828801</v>
      </c>
      <c r="AR30">
        <v>0.50422085719723098</v>
      </c>
      <c r="AS30">
        <v>0</v>
      </c>
      <c r="AT30">
        <v>3.1183653475801099</v>
      </c>
      <c r="AU30">
        <v>0</v>
      </c>
      <c r="AV30">
        <v>0</v>
      </c>
      <c r="AW30">
        <v>0</v>
      </c>
      <c r="AX30">
        <v>3.1183653475801099</v>
      </c>
      <c r="AY30">
        <v>2.9760045102534698</v>
      </c>
      <c r="AZ30">
        <v>0.57401706397761199</v>
      </c>
      <c r="BA30">
        <v>0</v>
      </c>
      <c r="BB30">
        <v>3.5500215742310899</v>
      </c>
      <c r="BC30">
        <v>0</v>
      </c>
      <c r="BD30">
        <v>0</v>
      </c>
      <c r="BE30">
        <v>0</v>
      </c>
      <c r="BF30">
        <v>3.5500215742310899</v>
      </c>
      <c r="BG30">
        <v>9.2125157467963898</v>
      </c>
      <c r="BH30">
        <v>3.2434453532867802</v>
      </c>
      <c r="BI30">
        <v>0</v>
      </c>
      <c r="BJ30">
        <v>12.455961100083099</v>
      </c>
      <c r="BK30">
        <v>0.112017139454562</v>
      </c>
      <c r="BL30">
        <v>6.2031894668526603E-3</v>
      </c>
      <c r="BM30">
        <v>0</v>
      </c>
      <c r="BN30">
        <v>0.118220328921415</v>
      </c>
      <c r="BO30">
        <v>0.88855189239651799</v>
      </c>
      <c r="BP30">
        <v>1115.23147288017</v>
      </c>
    </row>
    <row r="31" spans="1:68" x14ac:dyDescent="0.25">
      <c r="A31" t="s">
        <v>6087</v>
      </c>
      <c r="B31">
        <v>2016</v>
      </c>
      <c r="C31" t="s">
        <v>6102</v>
      </c>
      <c r="D31" t="s">
        <v>6089</v>
      </c>
      <c r="E31" t="s">
        <v>6089</v>
      </c>
      <c r="F31" t="s">
        <v>6092</v>
      </c>
      <c r="G31">
        <v>1412.5371129305499</v>
      </c>
      <c r="H31">
        <v>25825025.775869701</v>
      </c>
      <c r="I31">
        <v>25825025.775869701</v>
      </c>
      <c r="J31">
        <v>0</v>
      </c>
      <c r="K31">
        <v>9241687.9156532492</v>
      </c>
      <c r="L31">
        <v>0</v>
      </c>
      <c r="M31">
        <v>31.2695635757911</v>
      </c>
      <c r="N31">
        <v>3.2823382924018797E-2</v>
      </c>
      <c r="O31">
        <v>4.3840466394835396</v>
      </c>
      <c r="P31">
        <v>35.686433598198597</v>
      </c>
      <c r="Q31">
        <v>2.88586823848478E-2</v>
      </c>
      <c r="R31">
        <v>0</v>
      </c>
      <c r="S31">
        <v>4.7804738761123098E-3</v>
      </c>
      <c r="T31">
        <v>3.3639156260960097E-2</v>
      </c>
      <c r="U31">
        <v>8.5401654063772203E-2</v>
      </c>
      <c r="V31">
        <v>0.44722859674647097</v>
      </c>
      <c r="W31">
        <v>0.56626940707120299</v>
      </c>
      <c r="X31">
        <v>3.1331350815509897E-2</v>
      </c>
      <c r="Y31">
        <v>0</v>
      </c>
      <c r="Z31">
        <v>5.1516921459080203E-3</v>
      </c>
      <c r="AA31">
        <v>3.6483042961418001E-2</v>
      </c>
      <c r="AB31">
        <v>0.34160661625508798</v>
      </c>
      <c r="AC31">
        <v>1.2777959907042</v>
      </c>
      <c r="AD31">
        <v>1.65588564992071</v>
      </c>
      <c r="AE31">
        <v>53332.873822361398</v>
      </c>
      <c r="AF31">
        <v>199.315160847306</v>
      </c>
      <c r="AG31">
        <v>354.73025319028699</v>
      </c>
      <c r="AH31">
        <v>53886.919236399001</v>
      </c>
      <c r="AI31">
        <v>0.93858318219855796</v>
      </c>
      <c r="AJ31">
        <v>9.5572175046720095E-2</v>
      </c>
      <c r="AK31">
        <v>0.44826789942671302</v>
      </c>
      <c r="AL31">
        <v>1.4824232566719899</v>
      </c>
      <c r="AM31">
        <v>1.35309948180444</v>
      </c>
      <c r="AN31">
        <v>2.4566904642646498E-3</v>
      </c>
      <c r="AO31">
        <v>0.29815190704103001</v>
      </c>
      <c r="AP31">
        <v>1.6537080793097401</v>
      </c>
      <c r="AQ31">
        <v>4.7132977776216798</v>
      </c>
      <c r="AR31">
        <v>0.37618389012254499</v>
      </c>
      <c r="AS31">
        <v>2.57284866163103</v>
      </c>
      <c r="AT31">
        <v>7.6623303293752496</v>
      </c>
      <c r="AU31">
        <v>1.2487382180489499</v>
      </c>
      <c r="AV31">
        <v>0.423858214627651</v>
      </c>
      <c r="AW31">
        <v>1.58140031964327</v>
      </c>
      <c r="AX31">
        <v>10.916327081695099</v>
      </c>
      <c r="AY31">
        <v>6.8006206088684698</v>
      </c>
      <c r="AZ31">
        <v>0.54777684308158103</v>
      </c>
      <c r="BA31">
        <v>2.8139180665333599</v>
      </c>
      <c r="BB31">
        <v>10.1623155184834</v>
      </c>
      <c r="BC31">
        <v>1.2487382180489499</v>
      </c>
      <c r="BD31">
        <v>0.42385821462747703</v>
      </c>
      <c r="BE31">
        <v>1.5814003196426201</v>
      </c>
      <c r="BF31">
        <v>13.416312270802401</v>
      </c>
      <c r="BG31">
        <v>111.111054591128</v>
      </c>
      <c r="BH31">
        <v>2.9128306246342301</v>
      </c>
      <c r="BI31">
        <v>49.556001626661597</v>
      </c>
      <c r="BJ31">
        <v>163.579886842424</v>
      </c>
      <c r="BK31">
        <v>0.52780938331215699</v>
      </c>
      <c r="BL31">
        <v>1.9725247224062301E-3</v>
      </c>
      <c r="BM31">
        <v>3.5105919250132101E-3</v>
      </c>
      <c r="BN31">
        <v>0.53329249995957695</v>
      </c>
      <c r="BO31">
        <v>1.27572053539061</v>
      </c>
      <c r="BP31">
        <v>5688.3395661108298</v>
      </c>
    </row>
    <row r="32" spans="1:68" x14ac:dyDescent="0.25">
      <c r="A32" t="s">
        <v>6087</v>
      </c>
      <c r="B32">
        <v>2016</v>
      </c>
      <c r="C32" t="s">
        <v>6103</v>
      </c>
      <c r="D32" t="s">
        <v>6089</v>
      </c>
      <c r="E32" t="s">
        <v>6089</v>
      </c>
      <c r="F32" t="s">
        <v>6090</v>
      </c>
      <c r="G32">
        <v>0</v>
      </c>
      <c r="H32">
        <v>10336137.560414201</v>
      </c>
      <c r="I32">
        <v>10336137.560414201</v>
      </c>
      <c r="J32">
        <v>0</v>
      </c>
      <c r="K32">
        <v>0</v>
      </c>
      <c r="L32">
        <v>0</v>
      </c>
      <c r="M32">
        <v>135.70868676759</v>
      </c>
      <c r="N32">
        <v>0</v>
      </c>
      <c r="O32">
        <v>0</v>
      </c>
      <c r="P32">
        <v>135.70868676759</v>
      </c>
      <c r="Q32">
        <v>3.57864815270975</v>
      </c>
      <c r="R32">
        <v>0</v>
      </c>
      <c r="S32">
        <v>0</v>
      </c>
      <c r="T32">
        <v>3.57864815270975</v>
      </c>
      <c r="U32">
        <v>0</v>
      </c>
      <c r="V32">
        <v>0</v>
      </c>
      <c r="W32">
        <v>3.57864815270975</v>
      </c>
      <c r="X32">
        <v>3.7404587421593001</v>
      </c>
      <c r="Y32">
        <v>0</v>
      </c>
      <c r="Z32">
        <v>0</v>
      </c>
      <c r="AA32">
        <v>3.7404587421593001</v>
      </c>
      <c r="AB32">
        <v>0</v>
      </c>
      <c r="AC32">
        <v>0</v>
      </c>
      <c r="AD32">
        <v>3.7404587421593001</v>
      </c>
      <c r="AE32">
        <v>25707.6070005209</v>
      </c>
      <c r="AF32">
        <v>0</v>
      </c>
      <c r="AG32">
        <v>0</v>
      </c>
      <c r="AH32">
        <v>25707.6070005209</v>
      </c>
      <c r="AI32">
        <v>0.43657981509996002</v>
      </c>
      <c r="AJ32">
        <v>0</v>
      </c>
      <c r="AK32">
        <v>0</v>
      </c>
      <c r="AL32">
        <v>0.43657981509996002</v>
      </c>
      <c r="AM32">
        <v>4.0428564397308602</v>
      </c>
      <c r="AN32">
        <v>0</v>
      </c>
      <c r="AO32">
        <v>0</v>
      </c>
      <c r="AP32">
        <v>4.0428564397308602</v>
      </c>
      <c r="AQ32">
        <v>9.3994436994031094</v>
      </c>
      <c r="AR32">
        <v>0</v>
      </c>
      <c r="AS32">
        <v>0</v>
      </c>
      <c r="AT32">
        <v>9.3994436994031094</v>
      </c>
      <c r="AU32">
        <v>0</v>
      </c>
      <c r="AV32">
        <v>0</v>
      </c>
      <c r="AW32">
        <v>0</v>
      </c>
      <c r="AX32">
        <v>9.3994436994031094</v>
      </c>
      <c r="AY32">
        <v>10.700551154003</v>
      </c>
      <c r="AZ32">
        <v>0</v>
      </c>
      <c r="BA32">
        <v>0</v>
      </c>
      <c r="BB32">
        <v>10.700551154003</v>
      </c>
      <c r="BC32">
        <v>0</v>
      </c>
      <c r="BD32">
        <v>0</v>
      </c>
      <c r="BE32">
        <v>0</v>
      </c>
      <c r="BF32">
        <v>10.700551154003</v>
      </c>
      <c r="BG32">
        <v>31.6131629925653</v>
      </c>
      <c r="BH32">
        <v>0</v>
      </c>
      <c r="BI32">
        <v>0</v>
      </c>
      <c r="BJ32">
        <v>31.6131629925653</v>
      </c>
      <c r="BK32">
        <v>0.24299164674280699</v>
      </c>
      <c r="BL32">
        <v>0</v>
      </c>
      <c r="BM32">
        <v>0</v>
      </c>
      <c r="BN32">
        <v>0.24299164674280699</v>
      </c>
      <c r="BO32">
        <v>1.0647289341409201</v>
      </c>
      <c r="BP32">
        <v>2292.2616995482699</v>
      </c>
    </row>
    <row r="33" spans="1:68" x14ac:dyDescent="0.25">
      <c r="A33" t="s">
        <v>6087</v>
      </c>
      <c r="B33">
        <v>2016</v>
      </c>
      <c r="C33" t="s">
        <v>6104</v>
      </c>
      <c r="D33" t="s">
        <v>6089</v>
      </c>
      <c r="E33" t="s">
        <v>6089</v>
      </c>
      <c r="F33" t="s">
        <v>6092</v>
      </c>
      <c r="G33">
        <v>335.30080571357001</v>
      </c>
      <c r="H33">
        <v>5854889.8631542902</v>
      </c>
      <c r="I33">
        <v>5854889.8631542902</v>
      </c>
      <c r="J33">
        <v>0</v>
      </c>
      <c r="K33">
        <v>438573.45387334999</v>
      </c>
      <c r="L33">
        <v>0</v>
      </c>
      <c r="M33">
        <v>21.516826914875001</v>
      </c>
      <c r="N33">
        <v>0.102947849117048</v>
      </c>
      <c r="O33">
        <v>0.25953922836060001</v>
      </c>
      <c r="P33">
        <v>21.8793139923526</v>
      </c>
      <c r="Q33">
        <v>8.7192191805461006E-2</v>
      </c>
      <c r="R33">
        <v>0</v>
      </c>
      <c r="S33">
        <v>3.6948056232691301E-3</v>
      </c>
      <c r="T33">
        <v>9.0886997428730104E-2</v>
      </c>
      <c r="U33">
        <v>1.29078226408934E-2</v>
      </c>
      <c r="V33">
        <v>0.101461895969034</v>
      </c>
      <c r="W33">
        <v>0.205256716038658</v>
      </c>
      <c r="X33">
        <v>9.2483234315269502E-2</v>
      </c>
      <c r="Y33">
        <v>0</v>
      </c>
      <c r="Z33">
        <v>3.9093084857691803E-3</v>
      </c>
      <c r="AA33">
        <v>9.6392542801038705E-2</v>
      </c>
      <c r="AB33">
        <v>5.1631290563573698E-2</v>
      </c>
      <c r="AC33">
        <v>0.28989113134009897</v>
      </c>
      <c r="AD33">
        <v>0.43791496470471197</v>
      </c>
      <c r="AE33">
        <v>6103.35973999615</v>
      </c>
      <c r="AF33">
        <v>327.37821718275501</v>
      </c>
      <c r="AG33">
        <v>41.315658405412101</v>
      </c>
      <c r="AH33">
        <v>6472.0536155843201</v>
      </c>
      <c r="AI33">
        <v>1.9833803685143701</v>
      </c>
      <c r="AJ33">
        <v>0.21845151039457</v>
      </c>
      <c r="AK33">
        <v>0.14497960388883199</v>
      </c>
      <c r="AL33">
        <v>2.34681148279777</v>
      </c>
      <c r="AM33">
        <v>0.86718556581768702</v>
      </c>
      <c r="AN33">
        <v>5.2920236857219999E-3</v>
      </c>
      <c r="AO33">
        <v>1.3672781712573899E-2</v>
      </c>
      <c r="AP33">
        <v>0.88615037121598295</v>
      </c>
      <c r="AQ33">
        <v>14.2229725491809</v>
      </c>
      <c r="AR33">
        <v>1.24148801279211</v>
      </c>
      <c r="AS33">
        <v>1.1318492902869299</v>
      </c>
      <c r="AT33">
        <v>16.596309852259999</v>
      </c>
      <c r="AU33">
        <v>1.2674140675504399</v>
      </c>
      <c r="AV33">
        <v>0.64102116504643103</v>
      </c>
      <c r="AW33">
        <v>1.1453571173984101</v>
      </c>
      <c r="AX33">
        <v>19.650102202255301</v>
      </c>
      <c r="AY33">
        <v>17.399727595598002</v>
      </c>
      <c r="AZ33">
        <v>1.67336845450335</v>
      </c>
      <c r="BA33">
        <v>1.22980078477488</v>
      </c>
      <c r="BB33">
        <v>20.302896834876201</v>
      </c>
      <c r="BC33">
        <v>1.2674140675504399</v>
      </c>
      <c r="BD33">
        <v>0.64102116504616702</v>
      </c>
      <c r="BE33">
        <v>1.14535711739794</v>
      </c>
      <c r="BF33">
        <v>23.356689184870799</v>
      </c>
      <c r="BG33">
        <v>342.72804124310898</v>
      </c>
      <c r="BH33">
        <v>9.1202552352153798</v>
      </c>
      <c r="BI33">
        <v>7.4167200351599503</v>
      </c>
      <c r="BJ33">
        <v>359.265016513484</v>
      </c>
      <c r="BK33">
        <v>6.04019680474999E-2</v>
      </c>
      <c r="BL33">
        <v>3.2399021942188001E-3</v>
      </c>
      <c r="BM33">
        <v>4.0888087630022198E-4</v>
      </c>
      <c r="BN33">
        <v>6.4050751118018903E-2</v>
      </c>
      <c r="BO33">
        <v>0.19251626239518899</v>
      </c>
      <c r="BP33">
        <v>683.19434803857405</v>
      </c>
    </row>
    <row r="34" spans="1:68" x14ac:dyDescent="0.25">
      <c r="A34" t="s">
        <v>6087</v>
      </c>
      <c r="B34">
        <v>2016</v>
      </c>
      <c r="C34" t="s">
        <v>6104</v>
      </c>
      <c r="D34" t="s">
        <v>6089</v>
      </c>
      <c r="E34" t="s">
        <v>6089</v>
      </c>
      <c r="F34" t="s">
        <v>6090</v>
      </c>
      <c r="G34">
        <v>2308.2180849144902</v>
      </c>
      <c r="H34">
        <v>14481123.7705156</v>
      </c>
      <c r="I34">
        <v>14481123.7705156</v>
      </c>
      <c r="J34">
        <v>0</v>
      </c>
      <c r="K34">
        <v>10929320.303346699</v>
      </c>
      <c r="L34">
        <v>0</v>
      </c>
      <c r="M34">
        <v>147.951930997913</v>
      </c>
      <c r="N34">
        <v>28.1042240122278</v>
      </c>
      <c r="O34">
        <v>1.98650807754494</v>
      </c>
      <c r="P34">
        <v>178.04266308768601</v>
      </c>
      <c r="Q34">
        <v>0.70200395786048997</v>
      </c>
      <c r="R34">
        <v>4.0869715114302901E-2</v>
      </c>
      <c r="S34">
        <v>0</v>
      </c>
      <c r="T34">
        <v>0.74287367297479301</v>
      </c>
      <c r="U34">
        <v>4.7888119581963998E-2</v>
      </c>
      <c r="V34">
        <v>0.25094960073718597</v>
      </c>
      <c r="W34">
        <v>1.0417113932939399</v>
      </c>
      <c r="X34">
        <v>0.73374546173851396</v>
      </c>
      <c r="Y34">
        <v>4.2717662275096803E-2</v>
      </c>
      <c r="Z34">
        <v>0</v>
      </c>
      <c r="AA34">
        <v>0.77646312401361095</v>
      </c>
      <c r="AB34">
        <v>0.19155247832785599</v>
      </c>
      <c r="AC34">
        <v>0.716998859249105</v>
      </c>
      <c r="AD34">
        <v>1.68501446159057</v>
      </c>
      <c r="AE34">
        <v>18909.489883511698</v>
      </c>
      <c r="AF34">
        <v>1953.1657273136</v>
      </c>
      <c r="AG34">
        <v>0</v>
      </c>
      <c r="AH34">
        <v>20862.655610825299</v>
      </c>
      <c r="AI34">
        <v>7.4857186722066996E-2</v>
      </c>
      <c r="AJ34">
        <v>7.2829246292217299E-3</v>
      </c>
      <c r="AK34">
        <v>0</v>
      </c>
      <c r="AL34">
        <v>8.2140111351288694E-2</v>
      </c>
      <c r="AM34">
        <v>2.9737638725390401</v>
      </c>
      <c r="AN34">
        <v>0.30716078079034798</v>
      </c>
      <c r="AO34">
        <v>0</v>
      </c>
      <c r="AP34">
        <v>3.2809246533293899</v>
      </c>
      <c r="AQ34">
        <v>1.61165470265425</v>
      </c>
      <c r="AR34">
        <v>0.15679937013050399</v>
      </c>
      <c r="AS34">
        <v>0</v>
      </c>
      <c r="AT34">
        <v>1.76845407278475</v>
      </c>
      <c r="AU34">
        <v>0</v>
      </c>
      <c r="AV34">
        <v>0</v>
      </c>
      <c r="AW34">
        <v>0</v>
      </c>
      <c r="AX34">
        <v>1.76845407278475</v>
      </c>
      <c r="AY34">
        <v>1.8347461977389701</v>
      </c>
      <c r="AZ34">
        <v>0.17850414712345899</v>
      </c>
      <c r="BA34">
        <v>0</v>
      </c>
      <c r="BB34">
        <v>2.0132503448624299</v>
      </c>
      <c r="BC34">
        <v>0</v>
      </c>
      <c r="BD34">
        <v>0</v>
      </c>
      <c r="BE34">
        <v>0</v>
      </c>
      <c r="BF34">
        <v>2.0132503448624299</v>
      </c>
      <c r="BG34">
        <v>4.5999394625700001</v>
      </c>
      <c r="BH34">
        <v>2.1052630690938101</v>
      </c>
      <c r="BI34">
        <v>0</v>
      </c>
      <c r="BJ34">
        <v>6.7052025316638098</v>
      </c>
      <c r="BK34">
        <v>0.17873495910248899</v>
      </c>
      <c r="BL34">
        <v>1.84615766232901E-2</v>
      </c>
      <c r="BM34">
        <v>0</v>
      </c>
      <c r="BN34">
        <v>0.197196535725779</v>
      </c>
      <c r="BO34">
        <v>1.01010043392632</v>
      </c>
      <c r="BP34">
        <v>1860.25351976914</v>
      </c>
    </row>
    <row r="35" spans="1:68" x14ac:dyDescent="0.25">
      <c r="A35" t="s">
        <v>6087</v>
      </c>
      <c r="B35">
        <v>2016</v>
      </c>
      <c r="C35" t="s">
        <v>6105</v>
      </c>
      <c r="D35" t="s">
        <v>6089</v>
      </c>
      <c r="E35" t="s">
        <v>6089</v>
      </c>
      <c r="F35" t="s">
        <v>6090</v>
      </c>
      <c r="G35">
        <v>6.8515485599527803</v>
      </c>
      <c r="H35">
        <v>161800.53667385399</v>
      </c>
      <c r="I35">
        <v>161800.53667385399</v>
      </c>
      <c r="J35">
        <v>0</v>
      </c>
      <c r="K35">
        <v>49123.958803207002</v>
      </c>
      <c r="L35">
        <v>0</v>
      </c>
      <c r="M35">
        <v>0.60312522246137601</v>
      </c>
      <c r="N35">
        <v>1.7919947215710798E-2</v>
      </c>
      <c r="O35">
        <v>1.6235915035970001E-2</v>
      </c>
      <c r="P35">
        <v>0.637281084713057</v>
      </c>
      <c r="Q35">
        <v>2.1857893715088599E-2</v>
      </c>
      <c r="R35">
        <v>9.2785039101602896E-5</v>
      </c>
      <c r="S35">
        <v>0</v>
      </c>
      <c r="T35">
        <v>2.1950678754190201E-2</v>
      </c>
      <c r="U35">
        <v>5.35063685057867E-4</v>
      </c>
      <c r="V35">
        <v>2.6414012126327398E-3</v>
      </c>
      <c r="W35">
        <v>2.51271436518808E-2</v>
      </c>
      <c r="X35">
        <v>2.2846210675918101E-2</v>
      </c>
      <c r="Y35">
        <v>9.6980366842264204E-5</v>
      </c>
      <c r="Z35">
        <v>0</v>
      </c>
      <c r="AA35">
        <v>2.2943191042760401E-2</v>
      </c>
      <c r="AB35">
        <v>2.1402547402314602E-3</v>
      </c>
      <c r="AC35">
        <v>7.5468606075221201E-3</v>
      </c>
      <c r="AD35">
        <v>3.2630306390513897E-2</v>
      </c>
      <c r="AE35">
        <v>194.51891873269</v>
      </c>
      <c r="AF35">
        <v>1.6190066328778201</v>
      </c>
      <c r="AG35">
        <v>0</v>
      </c>
      <c r="AH35">
        <v>196.13792536556701</v>
      </c>
      <c r="AI35">
        <v>1.1199853415367E-3</v>
      </c>
      <c r="AJ35">
        <v>1.5699373516627401E-5</v>
      </c>
      <c r="AK35">
        <v>0</v>
      </c>
      <c r="AL35">
        <v>1.13568471505332E-3</v>
      </c>
      <c r="AM35">
        <v>3.0590636585972501E-2</v>
      </c>
      <c r="AN35">
        <v>2.5460990560360002E-4</v>
      </c>
      <c r="AO35">
        <v>0</v>
      </c>
      <c r="AP35">
        <v>3.0845246491576099E-2</v>
      </c>
      <c r="AQ35">
        <v>2.41129772788982E-2</v>
      </c>
      <c r="AR35">
        <v>3.3800320670265702E-4</v>
      </c>
      <c r="AS35">
        <v>0</v>
      </c>
      <c r="AT35">
        <v>2.44509804856009E-2</v>
      </c>
      <c r="AU35">
        <v>0</v>
      </c>
      <c r="AV35">
        <v>0</v>
      </c>
      <c r="AW35">
        <v>0</v>
      </c>
      <c r="AX35">
        <v>2.44509804856009E-2</v>
      </c>
      <c r="AY35">
        <v>2.7450789121120998E-2</v>
      </c>
      <c r="AZ35">
        <v>3.8479092159129902E-4</v>
      </c>
      <c r="BA35">
        <v>0</v>
      </c>
      <c r="BB35">
        <v>2.7835580042712301E-2</v>
      </c>
      <c r="BC35">
        <v>0</v>
      </c>
      <c r="BD35">
        <v>0</v>
      </c>
      <c r="BE35">
        <v>0</v>
      </c>
      <c r="BF35">
        <v>2.7835580042712301E-2</v>
      </c>
      <c r="BG35">
        <v>8.8131956744019399E-2</v>
      </c>
      <c r="BH35">
        <v>5.1332400486197999E-3</v>
      </c>
      <c r="BI35">
        <v>0</v>
      </c>
      <c r="BJ35">
        <v>9.3265196792639199E-2</v>
      </c>
      <c r="BK35">
        <v>1.83861813293353E-3</v>
      </c>
      <c r="BL35">
        <v>1.5303061378001401E-5</v>
      </c>
      <c r="BM35">
        <v>0</v>
      </c>
      <c r="BN35">
        <v>1.8539211943115301E-3</v>
      </c>
      <c r="BO35">
        <v>2.4953456720196599E-2</v>
      </c>
      <c r="BP35">
        <v>17.488965586537802</v>
      </c>
    </row>
    <row r="36" spans="1:68" x14ac:dyDescent="0.25">
      <c r="A36" t="s">
        <v>6087</v>
      </c>
      <c r="B36">
        <v>2016</v>
      </c>
      <c r="C36" t="s">
        <v>6106</v>
      </c>
      <c r="D36" t="s">
        <v>6089</v>
      </c>
      <c r="E36" t="s">
        <v>6089</v>
      </c>
      <c r="F36" t="s">
        <v>6090</v>
      </c>
      <c r="G36">
        <v>8.8807031746991107</v>
      </c>
      <c r="H36">
        <v>221961.24076210099</v>
      </c>
      <c r="I36">
        <v>221961.24076210099</v>
      </c>
      <c r="J36">
        <v>0</v>
      </c>
      <c r="K36">
        <v>63672.5103938307</v>
      </c>
      <c r="L36">
        <v>0</v>
      </c>
      <c r="M36">
        <v>0.82737934938022295</v>
      </c>
      <c r="N36">
        <v>2.3227118768622799E-2</v>
      </c>
      <c r="O36">
        <v>2.1044343610685402E-2</v>
      </c>
      <c r="P36">
        <v>0.87165081175953196</v>
      </c>
      <c r="Q36">
        <v>2.9985099626975299E-2</v>
      </c>
      <c r="R36">
        <v>1.20264256307282E-4</v>
      </c>
      <c r="S36">
        <v>0</v>
      </c>
      <c r="T36">
        <v>3.0105363883282599E-2</v>
      </c>
      <c r="U36">
        <v>7.3401115882316904E-4</v>
      </c>
      <c r="V36">
        <v>3.62352747746616E-3</v>
      </c>
      <c r="W36">
        <v>3.4462902519571903E-2</v>
      </c>
      <c r="X36">
        <v>3.1340892775198199E-2</v>
      </c>
      <c r="Y36">
        <v>1.2570207231276401E-4</v>
      </c>
      <c r="Z36">
        <v>0</v>
      </c>
      <c r="AA36">
        <v>3.1466594847510999E-2</v>
      </c>
      <c r="AB36">
        <v>2.9360446352926701E-3</v>
      </c>
      <c r="AC36">
        <v>1.03529356499033E-2</v>
      </c>
      <c r="AD36">
        <v>4.4755575132706997E-2</v>
      </c>
      <c r="AE36">
        <v>266.84497741093702</v>
      </c>
      <c r="AF36">
        <v>2.09849163566482</v>
      </c>
      <c r="AG36">
        <v>0</v>
      </c>
      <c r="AH36">
        <v>268.94346904660199</v>
      </c>
      <c r="AI36">
        <v>1.53641848960452E-3</v>
      </c>
      <c r="AJ36">
        <v>2.0348899978221801E-5</v>
      </c>
      <c r="AK36">
        <v>0</v>
      </c>
      <c r="AL36">
        <v>1.5567673895827399E-3</v>
      </c>
      <c r="AM36">
        <v>4.1964852477859402E-2</v>
      </c>
      <c r="AN36">
        <v>3.3001517499458302E-4</v>
      </c>
      <c r="AO36">
        <v>0</v>
      </c>
      <c r="AP36">
        <v>4.2294867652853903E-2</v>
      </c>
      <c r="AQ36">
        <v>3.30786687617547E-2</v>
      </c>
      <c r="AR36">
        <v>4.3810623641930802E-4</v>
      </c>
      <c r="AS36">
        <v>0</v>
      </c>
      <c r="AT36">
        <v>3.3516774998174001E-2</v>
      </c>
      <c r="AU36">
        <v>0</v>
      </c>
      <c r="AV36">
        <v>0</v>
      </c>
      <c r="AW36">
        <v>0</v>
      </c>
      <c r="AX36">
        <v>3.3516774998174001E-2</v>
      </c>
      <c r="AY36">
        <v>3.7657546394363299E-2</v>
      </c>
      <c r="AZ36">
        <v>4.98750600952082E-4</v>
      </c>
      <c r="BA36">
        <v>0</v>
      </c>
      <c r="BB36">
        <v>3.8156296995315399E-2</v>
      </c>
      <c r="BC36">
        <v>0</v>
      </c>
      <c r="BD36">
        <v>0</v>
      </c>
      <c r="BE36">
        <v>0</v>
      </c>
      <c r="BF36">
        <v>3.8156296995315399E-2</v>
      </c>
      <c r="BG36">
        <v>0.12090119649954199</v>
      </c>
      <c r="BH36">
        <v>6.6535004176497504E-3</v>
      </c>
      <c r="BI36">
        <v>0</v>
      </c>
      <c r="BJ36">
        <v>0.12755469691719201</v>
      </c>
      <c r="BK36">
        <v>2.52225345147127E-3</v>
      </c>
      <c r="BL36">
        <v>1.9835216020529199E-5</v>
      </c>
      <c r="BM36">
        <v>0</v>
      </c>
      <c r="BN36">
        <v>2.5420886674918002E-3</v>
      </c>
      <c r="BO36">
        <v>3.4231655394006799E-2</v>
      </c>
      <c r="BP36">
        <v>23.980793444783899</v>
      </c>
    </row>
    <row r="37" spans="1:68" x14ac:dyDescent="0.25">
      <c r="A37" t="s">
        <v>6087</v>
      </c>
      <c r="B37">
        <v>2016</v>
      </c>
      <c r="C37" t="s">
        <v>6107</v>
      </c>
      <c r="D37" t="s">
        <v>6089</v>
      </c>
      <c r="E37" t="s">
        <v>6089</v>
      </c>
      <c r="F37" t="s">
        <v>6090</v>
      </c>
      <c r="G37">
        <v>22.959073155384399</v>
      </c>
      <c r="H37">
        <v>579991.07246503094</v>
      </c>
      <c r="I37">
        <v>579991.07246503094</v>
      </c>
      <c r="J37">
        <v>0</v>
      </c>
      <c r="K37">
        <v>164611.044346549</v>
      </c>
      <c r="L37">
        <v>0</v>
      </c>
      <c r="M37">
        <v>2.1619659114216399</v>
      </c>
      <c r="N37">
        <v>6.0048524142923602E-2</v>
      </c>
      <c r="O37">
        <v>5.4405446843627102E-2</v>
      </c>
      <c r="P37">
        <v>2.2764198824081898</v>
      </c>
      <c r="Q37">
        <v>7.8351923182583494E-2</v>
      </c>
      <c r="R37">
        <v>3.1091635445997299E-4</v>
      </c>
      <c r="S37">
        <v>0</v>
      </c>
      <c r="T37">
        <v>7.8662839537043505E-2</v>
      </c>
      <c r="U37">
        <v>1.9179921582049399E-3</v>
      </c>
      <c r="V37">
        <v>9.4683809684350303E-3</v>
      </c>
      <c r="W37">
        <v>9.0049212663683501E-2</v>
      </c>
      <c r="X37">
        <v>8.1894649467390099E-2</v>
      </c>
      <c r="Y37">
        <v>3.2497461233776302E-4</v>
      </c>
      <c r="Z37">
        <v>0</v>
      </c>
      <c r="AA37">
        <v>8.2219624079727896E-2</v>
      </c>
      <c r="AB37">
        <v>7.67196863281977E-3</v>
      </c>
      <c r="AC37">
        <v>2.7052517052671501E-2</v>
      </c>
      <c r="AD37">
        <v>0.116944109765219</v>
      </c>
      <c r="AE37">
        <v>697.27356046107798</v>
      </c>
      <c r="AF37">
        <v>5.4251810956334898</v>
      </c>
      <c r="AG37">
        <v>0</v>
      </c>
      <c r="AH37">
        <v>702.69874155671198</v>
      </c>
      <c r="AI37">
        <v>4.01470546986966E-3</v>
      </c>
      <c r="AJ37">
        <v>5.2607532720650998E-5</v>
      </c>
      <c r="AK37">
        <v>0</v>
      </c>
      <c r="AL37">
        <v>4.0673130025903103E-3</v>
      </c>
      <c r="AM37">
        <v>0.109655360147174</v>
      </c>
      <c r="AN37">
        <v>8.5318047411972605E-4</v>
      </c>
      <c r="AO37">
        <v>0</v>
      </c>
      <c r="AP37">
        <v>0.11050854062129301</v>
      </c>
      <c r="AQ37">
        <v>8.6435507846567297E-2</v>
      </c>
      <c r="AR37">
        <v>1.13262575334374E-3</v>
      </c>
      <c r="AS37">
        <v>0</v>
      </c>
      <c r="AT37">
        <v>8.7568133599911099E-2</v>
      </c>
      <c r="AU37">
        <v>0</v>
      </c>
      <c r="AV37">
        <v>0</v>
      </c>
      <c r="AW37">
        <v>0</v>
      </c>
      <c r="AX37">
        <v>8.7568133599911099E-2</v>
      </c>
      <c r="AY37">
        <v>9.8400246101070801E-2</v>
      </c>
      <c r="AZ37">
        <v>1.2894082032498999E-3</v>
      </c>
      <c r="BA37">
        <v>0</v>
      </c>
      <c r="BB37">
        <v>9.9689654304320696E-2</v>
      </c>
      <c r="BC37">
        <v>0</v>
      </c>
      <c r="BD37">
        <v>0</v>
      </c>
      <c r="BE37">
        <v>0</v>
      </c>
      <c r="BF37">
        <v>9.9689654304320696E-2</v>
      </c>
      <c r="BG37">
        <v>0.31591828539866601</v>
      </c>
      <c r="BH37">
        <v>1.72011382206631E-2</v>
      </c>
      <c r="BI37">
        <v>0</v>
      </c>
      <c r="BJ37">
        <v>0.333119423619329</v>
      </c>
      <c r="BK37">
        <v>6.5907204308524297E-3</v>
      </c>
      <c r="BL37">
        <v>5.1279517703815101E-5</v>
      </c>
      <c r="BM37">
        <v>0</v>
      </c>
      <c r="BN37">
        <v>6.6419999485562396E-3</v>
      </c>
      <c r="BO37">
        <v>8.9448294921163102E-2</v>
      </c>
      <c r="BP37">
        <v>62.657306514705297</v>
      </c>
    </row>
    <row r="38" spans="1:68" x14ac:dyDescent="0.25">
      <c r="A38" t="s">
        <v>6087</v>
      </c>
      <c r="B38">
        <v>2016</v>
      </c>
      <c r="C38" t="s">
        <v>6108</v>
      </c>
      <c r="D38" t="s">
        <v>6089</v>
      </c>
      <c r="E38" t="s">
        <v>6089</v>
      </c>
      <c r="F38" t="s">
        <v>6090</v>
      </c>
      <c r="G38">
        <v>74.9604685668332</v>
      </c>
      <c r="H38">
        <v>3637997.16544428</v>
      </c>
      <c r="I38">
        <v>3637997.16544428</v>
      </c>
      <c r="J38">
        <v>0</v>
      </c>
      <c r="K38">
        <v>537448.569111738</v>
      </c>
      <c r="L38">
        <v>0</v>
      </c>
      <c r="M38">
        <v>13.2056036301751</v>
      </c>
      <c r="N38">
        <v>0.16739508071338399</v>
      </c>
      <c r="O38">
        <v>0.18669750746038299</v>
      </c>
      <c r="P38">
        <v>13.5596962183489</v>
      </c>
      <c r="Q38">
        <v>0.45105766969615002</v>
      </c>
      <c r="R38">
        <v>1.0199351486752501E-3</v>
      </c>
      <c r="S38">
        <v>0</v>
      </c>
      <c r="T38">
        <v>0.45207760484482501</v>
      </c>
      <c r="U38">
        <v>1.2030616273519701E-2</v>
      </c>
      <c r="V38">
        <v>5.93904712672799E-2</v>
      </c>
      <c r="W38">
        <v>0.52349869238562496</v>
      </c>
      <c r="X38">
        <v>0.471452495981044</v>
      </c>
      <c r="Y38">
        <v>1.0660520902031499E-3</v>
      </c>
      <c r="Z38">
        <v>0</v>
      </c>
      <c r="AA38">
        <v>0.47251854807124699</v>
      </c>
      <c r="AB38">
        <v>4.8122465094078803E-2</v>
      </c>
      <c r="AC38">
        <v>0.169687060763656</v>
      </c>
      <c r="AD38">
        <v>0.69032807392898299</v>
      </c>
      <c r="AE38">
        <v>4195.1775922273</v>
      </c>
      <c r="AF38">
        <v>17.409311320024901</v>
      </c>
      <c r="AG38">
        <v>0</v>
      </c>
      <c r="AH38">
        <v>4212.5869035473197</v>
      </c>
      <c r="AI38">
        <v>2.4806971912292301E-2</v>
      </c>
      <c r="AJ38">
        <v>1.8511602147897301E-4</v>
      </c>
      <c r="AK38">
        <v>0</v>
      </c>
      <c r="AL38">
        <v>2.49920879337713E-2</v>
      </c>
      <c r="AM38">
        <v>0.65974638340344405</v>
      </c>
      <c r="AN38">
        <v>2.7378412304193099E-3</v>
      </c>
      <c r="AO38">
        <v>0</v>
      </c>
      <c r="AP38">
        <v>0.66248422463386403</v>
      </c>
      <c r="AQ38">
        <v>0.53408730265937499</v>
      </c>
      <c r="AR38">
        <v>3.9854971795952399E-3</v>
      </c>
      <c r="AS38">
        <v>0</v>
      </c>
      <c r="AT38">
        <v>0.53807279983897005</v>
      </c>
      <c r="AU38">
        <v>0</v>
      </c>
      <c r="AV38">
        <v>0</v>
      </c>
      <c r="AW38">
        <v>0</v>
      </c>
      <c r="AX38">
        <v>0.53807279983897005</v>
      </c>
      <c r="AY38">
        <v>0.60801773866394504</v>
      </c>
      <c r="AZ38">
        <v>4.5371851577877898E-3</v>
      </c>
      <c r="BA38">
        <v>0</v>
      </c>
      <c r="BB38">
        <v>0.61255492382173304</v>
      </c>
      <c r="BC38">
        <v>0</v>
      </c>
      <c r="BD38">
        <v>0</v>
      </c>
      <c r="BE38">
        <v>0</v>
      </c>
      <c r="BF38">
        <v>0.61255492382173304</v>
      </c>
      <c r="BG38">
        <v>1.8531270121543399</v>
      </c>
      <c r="BH38">
        <v>5.4845967306445399E-2</v>
      </c>
      <c r="BI38">
        <v>0</v>
      </c>
      <c r="BJ38">
        <v>1.90797297946079</v>
      </c>
      <c r="BK38">
        <v>3.9653364527207101E-2</v>
      </c>
      <c r="BL38">
        <v>1.64555076099668E-4</v>
      </c>
      <c r="BM38">
        <v>0</v>
      </c>
      <c r="BN38">
        <v>3.9817919603306801E-2</v>
      </c>
      <c r="BO38">
        <v>0.58922330348856999</v>
      </c>
      <c r="BP38">
        <v>375.62234457779499</v>
      </c>
    </row>
    <row r="39" spans="1:68" x14ac:dyDescent="0.25">
      <c r="A39" t="s">
        <v>6087</v>
      </c>
      <c r="B39">
        <v>2016</v>
      </c>
      <c r="C39" t="s">
        <v>6109</v>
      </c>
      <c r="D39" t="s">
        <v>6089</v>
      </c>
      <c r="E39" t="s">
        <v>6089</v>
      </c>
      <c r="F39" t="s">
        <v>6090</v>
      </c>
      <c r="G39">
        <v>975.08368516768405</v>
      </c>
      <c r="H39">
        <v>9002185.2421921492</v>
      </c>
      <c r="I39">
        <v>9002185.2421921492</v>
      </c>
      <c r="J39">
        <v>0</v>
      </c>
      <c r="K39">
        <v>4341306.5864509698</v>
      </c>
      <c r="L39">
        <v>0</v>
      </c>
      <c r="M39">
        <v>67.417988219310104</v>
      </c>
      <c r="N39">
        <v>10.927446382622801</v>
      </c>
      <c r="O39">
        <v>1.99912687753881</v>
      </c>
      <c r="P39">
        <v>80.344561479471693</v>
      </c>
      <c r="Q39">
        <v>2.17293889229467</v>
      </c>
      <c r="R39">
        <v>7.8852209735534001E-2</v>
      </c>
      <c r="S39">
        <v>0</v>
      </c>
      <c r="T39">
        <v>2.2517911020302002</v>
      </c>
      <c r="U39">
        <v>2.9769631846647E-2</v>
      </c>
      <c r="V39">
        <v>0.16519190678137599</v>
      </c>
      <c r="W39">
        <v>2.4467526406582301</v>
      </c>
      <c r="X39">
        <v>2.2711895467306999</v>
      </c>
      <c r="Y39">
        <v>8.2417556758276306E-2</v>
      </c>
      <c r="Z39">
        <v>0</v>
      </c>
      <c r="AA39">
        <v>2.3536071034889798</v>
      </c>
      <c r="AB39">
        <v>0.119078527386588</v>
      </c>
      <c r="AC39">
        <v>0.47197687651821901</v>
      </c>
      <c r="AD39">
        <v>2.9446625073937902</v>
      </c>
      <c r="AE39">
        <v>12543.3489152766</v>
      </c>
      <c r="AF39">
        <v>787.03147198924705</v>
      </c>
      <c r="AG39">
        <v>0</v>
      </c>
      <c r="AH39">
        <v>13330.380387265801</v>
      </c>
      <c r="AI39">
        <v>0.24397446650812099</v>
      </c>
      <c r="AJ39">
        <v>1.15879629495588E-2</v>
      </c>
      <c r="AK39">
        <v>0</v>
      </c>
      <c r="AL39">
        <v>0.25556242945767998</v>
      </c>
      <c r="AM39">
        <v>1.9726051879075901</v>
      </c>
      <c r="AN39">
        <v>0.123770962219008</v>
      </c>
      <c r="AO39">
        <v>0</v>
      </c>
      <c r="AP39">
        <v>2.0963761501265998</v>
      </c>
      <c r="AQ39">
        <v>5.2527033608045599</v>
      </c>
      <c r="AR39">
        <v>0.249485664632041</v>
      </c>
      <c r="AS39">
        <v>0</v>
      </c>
      <c r="AT39">
        <v>5.5021890254365999</v>
      </c>
      <c r="AU39">
        <v>0</v>
      </c>
      <c r="AV39">
        <v>0</v>
      </c>
      <c r="AW39">
        <v>0</v>
      </c>
      <c r="AX39">
        <v>5.5021890254365999</v>
      </c>
      <c r="AY39">
        <v>5.9798029337270497</v>
      </c>
      <c r="AZ39">
        <v>0.28402043801327698</v>
      </c>
      <c r="BA39">
        <v>0</v>
      </c>
      <c r="BB39">
        <v>6.2638233717403198</v>
      </c>
      <c r="BC39">
        <v>0</v>
      </c>
      <c r="BD39">
        <v>0</v>
      </c>
      <c r="BE39">
        <v>0</v>
      </c>
      <c r="BF39">
        <v>6.2638233717403198</v>
      </c>
      <c r="BG39">
        <v>13.6888846167545</v>
      </c>
      <c r="BH39">
        <v>2.8400316197016</v>
      </c>
      <c r="BI39">
        <v>0</v>
      </c>
      <c r="BJ39">
        <v>16.528916236456102</v>
      </c>
      <c r="BK39">
        <v>0.118561366234162</v>
      </c>
      <c r="BL39">
        <v>7.4391238909637799E-3</v>
      </c>
      <c r="BM39">
        <v>0</v>
      </c>
      <c r="BN39">
        <v>0.12600049012512499</v>
      </c>
      <c r="BO39">
        <v>0.89314680100126898</v>
      </c>
      <c r="BP39">
        <v>1188.6256235953699</v>
      </c>
    </row>
    <row r="40" spans="1:68" x14ac:dyDescent="0.25">
      <c r="A40" t="s">
        <v>6087</v>
      </c>
      <c r="B40">
        <v>2016</v>
      </c>
      <c r="C40" t="s">
        <v>6110</v>
      </c>
      <c r="D40" t="s">
        <v>6089</v>
      </c>
      <c r="E40" t="s">
        <v>6089</v>
      </c>
      <c r="F40" t="s">
        <v>6090</v>
      </c>
      <c r="G40">
        <v>712.44200333005995</v>
      </c>
      <c r="H40">
        <v>6830449.8984231995</v>
      </c>
      <c r="I40">
        <v>6830449.8984231995</v>
      </c>
      <c r="J40">
        <v>0</v>
      </c>
      <c r="K40">
        <v>3171962.7849062202</v>
      </c>
      <c r="L40">
        <v>0</v>
      </c>
      <c r="M40">
        <v>51.152856926114701</v>
      </c>
      <c r="N40">
        <v>7.9841062984367497</v>
      </c>
      <c r="O40">
        <v>1.46065612535267</v>
      </c>
      <c r="P40">
        <v>60.5976193499041</v>
      </c>
      <c r="Q40">
        <v>1.6486765634299101</v>
      </c>
      <c r="R40">
        <v>5.7613133237652499E-2</v>
      </c>
      <c r="S40">
        <v>0</v>
      </c>
      <c r="T40">
        <v>1.70628969666757</v>
      </c>
      <c r="U40">
        <v>2.2587846545302801E-2</v>
      </c>
      <c r="V40">
        <v>0.12534012715121801</v>
      </c>
      <c r="W40">
        <v>1.85421767036409</v>
      </c>
      <c r="X40">
        <v>1.7232224017343101</v>
      </c>
      <c r="Y40">
        <v>6.0218143468166799E-2</v>
      </c>
      <c r="Z40">
        <v>0</v>
      </c>
      <c r="AA40">
        <v>1.78344054520248</v>
      </c>
      <c r="AB40">
        <v>9.0351386181211399E-2</v>
      </c>
      <c r="AC40">
        <v>0.358114649003481</v>
      </c>
      <c r="AD40">
        <v>2.2319065803871698</v>
      </c>
      <c r="AE40">
        <v>9517.3184946383899</v>
      </c>
      <c r="AF40">
        <v>575.04221136863703</v>
      </c>
      <c r="AG40">
        <v>0</v>
      </c>
      <c r="AH40">
        <v>10092.360706007001</v>
      </c>
      <c r="AI40">
        <v>0.18511251879000401</v>
      </c>
      <c r="AJ40">
        <v>8.4667107694232704E-3</v>
      </c>
      <c r="AK40">
        <v>0</v>
      </c>
      <c r="AL40">
        <v>0.193579229559427</v>
      </c>
      <c r="AM40">
        <v>1.4967224434479101</v>
      </c>
      <c r="AN40">
        <v>9.0432886549948494E-2</v>
      </c>
      <c r="AO40">
        <v>0</v>
      </c>
      <c r="AP40">
        <v>1.58715532999786</v>
      </c>
      <c r="AQ40">
        <v>3.9854217676622499</v>
      </c>
      <c r="AR40">
        <v>0.18228596110908701</v>
      </c>
      <c r="AS40">
        <v>0</v>
      </c>
      <c r="AT40">
        <v>4.1677077287713296</v>
      </c>
      <c r="AU40">
        <v>0</v>
      </c>
      <c r="AV40">
        <v>0</v>
      </c>
      <c r="AW40">
        <v>0</v>
      </c>
      <c r="AX40">
        <v>4.1677077287713296</v>
      </c>
      <c r="AY40">
        <v>4.5370993070425296</v>
      </c>
      <c r="AZ40">
        <v>0.20751869088042499</v>
      </c>
      <c r="BA40">
        <v>0</v>
      </c>
      <c r="BB40">
        <v>4.7446179979229601</v>
      </c>
      <c r="BC40">
        <v>0</v>
      </c>
      <c r="BD40">
        <v>0</v>
      </c>
      <c r="BE40">
        <v>0</v>
      </c>
      <c r="BF40">
        <v>4.7446179979229601</v>
      </c>
      <c r="BG40">
        <v>10.3862704095708</v>
      </c>
      <c r="BH40">
        <v>2.0750606819161002</v>
      </c>
      <c r="BI40">
        <v>0</v>
      </c>
      <c r="BJ40">
        <v>12.461331091486899</v>
      </c>
      <c r="BK40">
        <v>8.9958932915891396E-2</v>
      </c>
      <c r="BL40">
        <v>5.4353738130608299E-3</v>
      </c>
      <c r="BM40">
        <v>0</v>
      </c>
      <c r="BN40">
        <v>9.5394306728952299E-2</v>
      </c>
      <c r="BO40">
        <v>0.67768693975713901</v>
      </c>
      <c r="BP40">
        <v>899.90219252757095</v>
      </c>
    </row>
    <row r="41" spans="1:68" x14ac:dyDescent="0.25">
      <c r="A41" t="s">
        <v>6087</v>
      </c>
      <c r="B41">
        <v>2016</v>
      </c>
      <c r="C41" t="s">
        <v>6111</v>
      </c>
      <c r="D41" t="s">
        <v>6089</v>
      </c>
      <c r="E41" t="s">
        <v>6089</v>
      </c>
      <c r="F41" t="s">
        <v>6090</v>
      </c>
      <c r="G41">
        <v>2411.50295309373</v>
      </c>
      <c r="H41">
        <v>20372624.3694074</v>
      </c>
      <c r="I41">
        <v>20372624.3694074</v>
      </c>
      <c r="J41">
        <v>0</v>
      </c>
      <c r="K41">
        <v>10736589.907881999</v>
      </c>
      <c r="L41">
        <v>0</v>
      </c>
      <c r="M41">
        <v>152.57838326987201</v>
      </c>
      <c r="N41">
        <v>27.0249309086824</v>
      </c>
      <c r="O41">
        <v>4.9440888427678598</v>
      </c>
      <c r="P41">
        <v>184.547403021322</v>
      </c>
      <c r="Q41">
        <v>4.9179051898053201</v>
      </c>
      <c r="R41">
        <v>0.19501129957621999</v>
      </c>
      <c r="S41">
        <v>0</v>
      </c>
      <c r="T41">
        <v>5.11291648938154</v>
      </c>
      <c r="U41">
        <v>6.7370922827133597E-2</v>
      </c>
      <c r="V41">
        <v>0.37384174788472002</v>
      </c>
      <c r="W41">
        <v>5.5541291600933897</v>
      </c>
      <c r="X41">
        <v>5.1402710396072404</v>
      </c>
      <c r="Y41">
        <v>0.203828845193231</v>
      </c>
      <c r="Z41">
        <v>0</v>
      </c>
      <c r="AA41">
        <v>5.3440998848004702</v>
      </c>
      <c r="AB41">
        <v>0.269483691308534</v>
      </c>
      <c r="AC41">
        <v>1.06811927967062</v>
      </c>
      <c r="AD41">
        <v>6.6817028557796396</v>
      </c>
      <c r="AE41">
        <v>28386.588278380001</v>
      </c>
      <c r="AF41">
        <v>1946.4264942091399</v>
      </c>
      <c r="AG41">
        <v>0</v>
      </c>
      <c r="AH41">
        <v>30333.0147725891</v>
      </c>
      <c r="AI41">
        <v>0.55216432311314401</v>
      </c>
      <c r="AJ41">
        <v>2.8658470343405299E-2</v>
      </c>
      <c r="AK41">
        <v>0</v>
      </c>
      <c r="AL41">
        <v>0.58082279345654897</v>
      </c>
      <c r="AM41">
        <v>4.4641611808097004</v>
      </c>
      <c r="AN41">
        <v>0.30610094850200298</v>
      </c>
      <c r="AO41">
        <v>0</v>
      </c>
      <c r="AP41">
        <v>4.7702621293117096</v>
      </c>
      <c r="AQ41">
        <v>11.887946461136</v>
      </c>
      <c r="AR41">
        <v>0.61700900771643596</v>
      </c>
      <c r="AS41">
        <v>0</v>
      </c>
      <c r="AT41">
        <v>12.504955468852501</v>
      </c>
      <c r="AU41">
        <v>0</v>
      </c>
      <c r="AV41">
        <v>0</v>
      </c>
      <c r="AW41">
        <v>0</v>
      </c>
      <c r="AX41">
        <v>12.504955468852501</v>
      </c>
      <c r="AY41">
        <v>13.533522120198899</v>
      </c>
      <c r="AZ41">
        <v>0.70241778776436004</v>
      </c>
      <c r="BA41">
        <v>0</v>
      </c>
      <c r="BB41">
        <v>14.2359399079632</v>
      </c>
      <c r="BC41">
        <v>0</v>
      </c>
      <c r="BD41">
        <v>0</v>
      </c>
      <c r="BE41">
        <v>0</v>
      </c>
      <c r="BF41">
        <v>14.2359399079632</v>
      </c>
      <c r="BG41">
        <v>30.980730504919599</v>
      </c>
      <c r="BH41">
        <v>7.0237506196058899</v>
      </c>
      <c r="BI41">
        <v>0</v>
      </c>
      <c r="BJ41">
        <v>38.004481124525498</v>
      </c>
      <c r="BK41">
        <v>0.26831372640144502</v>
      </c>
      <c r="BL41">
        <v>1.8397876514998999E-2</v>
      </c>
      <c r="BM41">
        <v>0</v>
      </c>
      <c r="BN41">
        <v>0.28671160291644399</v>
      </c>
      <c r="BO41">
        <v>2.0212014042622601</v>
      </c>
      <c r="BP41">
        <v>2704.6939061122698</v>
      </c>
    </row>
    <row r="42" spans="1:68" x14ac:dyDescent="0.25">
      <c r="A42" t="s">
        <v>6087</v>
      </c>
      <c r="B42">
        <v>2016</v>
      </c>
      <c r="C42" t="s">
        <v>6112</v>
      </c>
      <c r="D42" t="s">
        <v>6089</v>
      </c>
      <c r="E42" t="s">
        <v>6089</v>
      </c>
      <c r="F42" t="s">
        <v>6090</v>
      </c>
      <c r="G42">
        <v>490.03159256186899</v>
      </c>
      <c r="H42">
        <v>7963435.4001767104</v>
      </c>
      <c r="I42">
        <v>7963435.4001767104</v>
      </c>
      <c r="J42">
        <v>0</v>
      </c>
      <c r="K42">
        <v>2181738.2576676598</v>
      </c>
      <c r="L42">
        <v>0</v>
      </c>
      <c r="M42">
        <v>68.093681141982103</v>
      </c>
      <c r="N42">
        <v>4.9787256685805596</v>
      </c>
      <c r="O42">
        <v>1.01429530108638</v>
      </c>
      <c r="P42">
        <v>74.086702111649103</v>
      </c>
      <c r="Q42">
        <v>2.1373845543868599</v>
      </c>
      <c r="R42">
        <v>5.0191811886218698E-2</v>
      </c>
      <c r="S42">
        <v>0</v>
      </c>
      <c r="T42">
        <v>2.1875763662730798</v>
      </c>
      <c r="U42">
        <v>2.6334554746408199E-2</v>
      </c>
      <c r="V42">
        <v>0.146130638605384</v>
      </c>
      <c r="W42">
        <v>2.3600415596248698</v>
      </c>
      <c r="X42">
        <v>2.2340275994327401</v>
      </c>
      <c r="Y42">
        <v>5.2461262896846897E-2</v>
      </c>
      <c r="Z42">
        <v>0</v>
      </c>
      <c r="AA42">
        <v>2.2864888623295898</v>
      </c>
      <c r="AB42">
        <v>0.105338218985632</v>
      </c>
      <c r="AC42">
        <v>0.41751611030109798</v>
      </c>
      <c r="AD42">
        <v>2.8093431916163198</v>
      </c>
      <c r="AE42">
        <v>11185.1218114437</v>
      </c>
      <c r="AF42">
        <v>387.85196809540901</v>
      </c>
      <c r="AG42">
        <v>0</v>
      </c>
      <c r="AH42">
        <v>11572.973779539099</v>
      </c>
      <c r="AI42">
        <v>0.22404008602616901</v>
      </c>
      <c r="AJ42">
        <v>7.82577274567995E-3</v>
      </c>
      <c r="AK42">
        <v>0</v>
      </c>
      <c r="AL42">
        <v>0.23186585877184901</v>
      </c>
      <c r="AM42">
        <v>1.7590062639300901</v>
      </c>
      <c r="AN42">
        <v>6.09947797492408E-2</v>
      </c>
      <c r="AO42">
        <v>0</v>
      </c>
      <c r="AP42">
        <v>1.8200010436793299</v>
      </c>
      <c r="AQ42">
        <v>4.8235216154696596</v>
      </c>
      <c r="AR42">
        <v>0.168486741217066</v>
      </c>
      <c r="AS42">
        <v>0</v>
      </c>
      <c r="AT42">
        <v>4.9920083566867302</v>
      </c>
      <c r="AU42">
        <v>0</v>
      </c>
      <c r="AV42">
        <v>0</v>
      </c>
      <c r="AW42">
        <v>0</v>
      </c>
      <c r="AX42">
        <v>4.9920083566867302</v>
      </c>
      <c r="AY42">
        <v>5.4912121865307997</v>
      </c>
      <c r="AZ42">
        <v>0.191809329447761</v>
      </c>
      <c r="BA42">
        <v>0</v>
      </c>
      <c r="BB42">
        <v>5.6830215159785604</v>
      </c>
      <c r="BC42">
        <v>0</v>
      </c>
      <c r="BD42">
        <v>0</v>
      </c>
      <c r="BE42">
        <v>0</v>
      </c>
      <c r="BF42">
        <v>5.6830215159785604</v>
      </c>
      <c r="BG42">
        <v>12.458010230170901</v>
      </c>
      <c r="BH42">
        <v>1.3819207986433399</v>
      </c>
      <c r="BI42">
        <v>0</v>
      </c>
      <c r="BJ42">
        <v>13.8399310288143</v>
      </c>
      <c r="BK42">
        <v>0.10572322690036901</v>
      </c>
      <c r="BL42">
        <v>3.6660272742629302E-3</v>
      </c>
      <c r="BM42">
        <v>0</v>
      </c>
      <c r="BN42">
        <v>0.10938925417463199</v>
      </c>
      <c r="BO42">
        <v>0.72836116676859097</v>
      </c>
      <c r="BP42">
        <v>1031.9235292563901</v>
      </c>
    </row>
    <row r="43" spans="1:68" x14ac:dyDescent="0.25">
      <c r="A43" t="s">
        <v>6087</v>
      </c>
      <c r="B43">
        <v>2016</v>
      </c>
      <c r="C43" t="s">
        <v>6113</v>
      </c>
      <c r="D43" t="s">
        <v>6089</v>
      </c>
      <c r="E43" t="s">
        <v>6089</v>
      </c>
      <c r="F43" t="s">
        <v>6090</v>
      </c>
      <c r="G43">
        <v>1927.9016305103901</v>
      </c>
      <c r="H43">
        <v>23463220.604001399</v>
      </c>
      <c r="I43">
        <v>23463220.604001399</v>
      </c>
      <c r="J43">
        <v>0</v>
      </c>
      <c r="K43">
        <v>6953401.3687944403</v>
      </c>
      <c r="L43">
        <v>0</v>
      </c>
      <c r="M43">
        <v>157.34698078046</v>
      </c>
      <c r="N43">
        <v>23.2297059297745</v>
      </c>
      <c r="O43">
        <v>3.7475574668473501</v>
      </c>
      <c r="P43">
        <v>184.32424417708199</v>
      </c>
      <c r="Q43">
        <v>5.3313239426232704</v>
      </c>
      <c r="R43">
        <v>0.16794383607573399</v>
      </c>
      <c r="S43">
        <v>0</v>
      </c>
      <c r="T43">
        <v>5.4992677786990001</v>
      </c>
      <c r="U43">
        <v>7.7591320386517698E-2</v>
      </c>
      <c r="V43">
        <v>0.40612092405480299</v>
      </c>
      <c r="W43">
        <v>5.9829800231403203</v>
      </c>
      <c r="X43">
        <v>5.5723827539090696</v>
      </c>
      <c r="Y43">
        <v>0.17553751110334301</v>
      </c>
      <c r="Z43">
        <v>0</v>
      </c>
      <c r="AA43">
        <v>5.7479202650124197</v>
      </c>
      <c r="AB43">
        <v>0.31036528154607101</v>
      </c>
      <c r="AC43">
        <v>1.16034549729943</v>
      </c>
      <c r="AD43">
        <v>7.21863104385793</v>
      </c>
      <c r="AE43">
        <v>30362.595058894902</v>
      </c>
      <c r="AF43">
        <v>1672.6041212356999</v>
      </c>
      <c r="AG43">
        <v>0</v>
      </c>
      <c r="AH43">
        <v>32035.199180130599</v>
      </c>
      <c r="AI43">
        <v>0.46579990827669199</v>
      </c>
      <c r="AJ43">
        <v>2.46783131984975E-2</v>
      </c>
      <c r="AK43">
        <v>0</v>
      </c>
      <c r="AL43">
        <v>0.49047822147518999</v>
      </c>
      <c r="AM43">
        <v>4.77491401507368</v>
      </c>
      <c r="AN43">
        <v>0.26303880958352499</v>
      </c>
      <c r="AO43">
        <v>0</v>
      </c>
      <c r="AP43">
        <v>5.0379528246572098</v>
      </c>
      <c r="AQ43">
        <v>10.0285442927118</v>
      </c>
      <c r="AR43">
        <v>0.53131731583239505</v>
      </c>
      <c r="AS43">
        <v>0</v>
      </c>
      <c r="AT43">
        <v>10.5598616085442</v>
      </c>
      <c r="AU43">
        <v>0</v>
      </c>
      <c r="AV43">
        <v>0</v>
      </c>
      <c r="AW43">
        <v>0</v>
      </c>
      <c r="AX43">
        <v>10.5598616085442</v>
      </c>
      <c r="AY43">
        <v>11.4167342915371</v>
      </c>
      <c r="AZ43">
        <v>0.60486431951639597</v>
      </c>
      <c r="BA43">
        <v>0</v>
      </c>
      <c r="BB43">
        <v>12.0215986110535</v>
      </c>
      <c r="BC43">
        <v>0</v>
      </c>
      <c r="BD43">
        <v>0</v>
      </c>
      <c r="BE43">
        <v>0</v>
      </c>
      <c r="BF43">
        <v>12.0215986110535</v>
      </c>
      <c r="BG43">
        <v>29.0177326688374</v>
      </c>
      <c r="BH43">
        <v>6.04053665855555</v>
      </c>
      <c r="BI43">
        <v>0</v>
      </c>
      <c r="BJ43">
        <v>35.0582693273929</v>
      </c>
      <c r="BK43">
        <v>0.28699119963193798</v>
      </c>
      <c r="BL43">
        <v>1.5809671812690801E-2</v>
      </c>
      <c r="BM43">
        <v>0</v>
      </c>
      <c r="BN43">
        <v>0.30280087144462903</v>
      </c>
      <c r="BO43">
        <v>2.3416606078963098</v>
      </c>
      <c r="BP43">
        <v>2856.4720207729001</v>
      </c>
    </row>
    <row r="44" spans="1:68" x14ac:dyDescent="0.25">
      <c r="A44" t="s">
        <v>6087</v>
      </c>
      <c r="B44">
        <v>2016</v>
      </c>
      <c r="C44" t="s">
        <v>6114</v>
      </c>
      <c r="D44" t="s">
        <v>6089</v>
      </c>
      <c r="E44" t="s">
        <v>6089</v>
      </c>
      <c r="F44" t="s">
        <v>6090</v>
      </c>
      <c r="G44">
        <v>3086.8739367220401</v>
      </c>
      <c r="H44">
        <v>44325789.822597302</v>
      </c>
      <c r="I44">
        <v>44325789.822597302</v>
      </c>
      <c r="J44">
        <v>0</v>
      </c>
      <c r="K44">
        <v>11133489.9650541</v>
      </c>
      <c r="L44">
        <v>0</v>
      </c>
      <c r="M44">
        <v>297.078803203836</v>
      </c>
      <c r="N44">
        <v>37.190125554222</v>
      </c>
      <c r="O44">
        <v>6.0046135339632496</v>
      </c>
      <c r="P44">
        <v>340.273542292022</v>
      </c>
      <c r="Q44">
        <v>10.064038148010599</v>
      </c>
      <c r="R44">
        <v>0.26861185896329798</v>
      </c>
      <c r="S44">
        <v>0</v>
      </c>
      <c r="T44">
        <v>10.3326500069739</v>
      </c>
      <c r="U44">
        <v>0.14658245845943499</v>
      </c>
      <c r="V44">
        <v>0.76722761235694303</v>
      </c>
      <c r="W44">
        <v>11.246460077790299</v>
      </c>
      <c r="X44">
        <v>10.519089294555799</v>
      </c>
      <c r="Y44">
        <v>0.28075729527814702</v>
      </c>
      <c r="Z44">
        <v>0</v>
      </c>
      <c r="AA44">
        <v>10.7998465898339</v>
      </c>
      <c r="AB44">
        <v>0.58632983383773996</v>
      </c>
      <c r="AC44">
        <v>2.1920788924484098</v>
      </c>
      <c r="AD44">
        <v>13.578255316120099</v>
      </c>
      <c r="AE44">
        <v>57358.975017238598</v>
      </c>
      <c r="AF44">
        <v>2678.1854633458502</v>
      </c>
      <c r="AG44">
        <v>0</v>
      </c>
      <c r="AH44">
        <v>60037.160480584498</v>
      </c>
      <c r="AI44">
        <v>0.879299102258839</v>
      </c>
      <c r="AJ44">
        <v>3.94728067017628E-2</v>
      </c>
      <c r="AK44">
        <v>0</v>
      </c>
      <c r="AL44">
        <v>0.91877190896060201</v>
      </c>
      <c r="AM44">
        <v>9.0204468086082805</v>
      </c>
      <c r="AN44">
        <v>0.42117958886884999</v>
      </c>
      <c r="AO44">
        <v>0</v>
      </c>
      <c r="AP44">
        <v>9.4416263974771297</v>
      </c>
      <c r="AQ44">
        <v>18.931068548657699</v>
      </c>
      <c r="AR44">
        <v>0.84983870398518402</v>
      </c>
      <c r="AS44">
        <v>0</v>
      </c>
      <c r="AT44">
        <v>19.780907252642798</v>
      </c>
      <c r="AU44">
        <v>0</v>
      </c>
      <c r="AV44">
        <v>0</v>
      </c>
      <c r="AW44">
        <v>0</v>
      </c>
      <c r="AX44">
        <v>19.780907252642798</v>
      </c>
      <c r="AY44">
        <v>21.551580485312499</v>
      </c>
      <c r="AZ44">
        <v>0.96747667366980294</v>
      </c>
      <c r="BA44">
        <v>0</v>
      </c>
      <c r="BB44">
        <v>22.519057158982299</v>
      </c>
      <c r="BC44">
        <v>0</v>
      </c>
      <c r="BD44">
        <v>0</v>
      </c>
      <c r="BE44">
        <v>0</v>
      </c>
      <c r="BF44">
        <v>22.519057158982299</v>
      </c>
      <c r="BG44">
        <v>54.782844929176299</v>
      </c>
      <c r="BH44">
        <v>9.6681401701898899</v>
      </c>
      <c r="BI44">
        <v>0</v>
      </c>
      <c r="BJ44">
        <v>64.450985099366207</v>
      </c>
      <c r="BK44">
        <v>0.54216449608226702</v>
      </c>
      <c r="BL44">
        <v>2.5314557516297499E-2</v>
      </c>
      <c r="BM44">
        <v>0</v>
      </c>
      <c r="BN44">
        <v>0.56747905359856399</v>
      </c>
      <c r="BO44">
        <v>4.4257400039906596</v>
      </c>
      <c r="BP44">
        <v>5353.3136521220604</v>
      </c>
    </row>
    <row r="45" spans="1:68" x14ac:dyDescent="0.25">
      <c r="A45" t="s">
        <v>6087</v>
      </c>
      <c r="B45">
        <v>2016</v>
      </c>
      <c r="C45" t="s">
        <v>6115</v>
      </c>
      <c r="D45" t="s">
        <v>6089</v>
      </c>
      <c r="E45" t="s">
        <v>6089</v>
      </c>
      <c r="F45" t="s">
        <v>6090</v>
      </c>
      <c r="G45">
        <v>2993.32817890247</v>
      </c>
      <c r="H45">
        <v>43674544.626988202</v>
      </c>
      <c r="I45">
        <v>43674544.626988202</v>
      </c>
      <c r="J45">
        <v>0</v>
      </c>
      <c r="K45">
        <v>10796096.6094111</v>
      </c>
      <c r="L45">
        <v>0</v>
      </c>
      <c r="M45">
        <v>293.25756873288702</v>
      </c>
      <c r="N45">
        <v>36.079595278395402</v>
      </c>
      <c r="O45">
        <v>5.8065601523251997</v>
      </c>
      <c r="P45">
        <v>335.143724163608</v>
      </c>
      <c r="Q45">
        <v>9.9408086645946803</v>
      </c>
      <c r="R45">
        <v>0.261596939608081</v>
      </c>
      <c r="S45">
        <v>0</v>
      </c>
      <c r="T45">
        <v>10.202405604202699</v>
      </c>
      <c r="U45">
        <v>0.144428833623547</v>
      </c>
      <c r="V45">
        <v>0.75595531921821302</v>
      </c>
      <c r="W45">
        <v>11.1027897570445</v>
      </c>
      <c r="X45">
        <v>10.3902879207225</v>
      </c>
      <c r="Y45">
        <v>0.27342519239793101</v>
      </c>
      <c r="Z45">
        <v>0</v>
      </c>
      <c r="AA45">
        <v>10.6637131131204</v>
      </c>
      <c r="AB45">
        <v>0.57771533449418999</v>
      </c>
      <c r="AC45">
        <v>2.1598723406234601</v>
      </c>
      <c r="AD45">
        <v>13.4013007882381</v>
      </c>
      <c r="AE45">
        <v>56518.992304964202</v>
      </c>
      <c r="AF45">
        <v>2596.70555919444</v>
      </c>
      <c r="AG45">
        <v>0</v>
      </c>
      <c r="AH45">
        <v>59115.697864158697</v>
      </c>
      <c r="AI45">
        <v>0.86851435971256297</v>
      </c>
      <c r="AJ45">
        <v>3.8434462515939301E-2</v>
      </c>
      <c r="AK45">
        <v>0</v>
      </c>
      <c r="AL45">
        <v>0.90694882222850204</v>
      </c>
      <c r="AM45">
        <v>8.8883485733461498</v>
      </c>
      <c r="AN45">
        <v>0.40836581140599498</v>
      </c>
      <c r="AO45">
        <v>0</v>
      </c>
      <c r="AP45">
        <v>9.2967143847521498</v>
      </c>
      <c r="AQ45">
        <v>18.698875999047701</v>
      </c>
      <c r="AR45">
        <v>0.82748343840100502</v>
      </c>
      <c r="AS45">
        <v>0</v>
      </c>
      <c r="AT45">
        <v>19.526359437448701</v>
      </c>
      <c r="AU45">
        <v>0</v>
      </c>
      <c r="AV45">
        <v>0</v>
      </c>
      <c r="AW45">
        <v>0</v>
      </c>
      <c r="AX45">
        <v>19.526359437448701</v>
      </c>
      <c r="AY45">
        <v>21.287246942377699</v>
      </c>
      <c r="AZ45">
        <v>0.94202690551384105</v>
      </c>
      <c r="BA45">
        <v>0</v>
      </c>
      <c r="BB45">
        <v>22.229273847891601</v>
      </c>
      <c r="BC45">
        <v>0</v>
      </c>
      <c r="BD45">
        <v>0</v>
      </c>
      <c r="BE45">
        <v>0</v>
      </c>
      <c r="BF45">
        <v>22.229273847891601</v>
      </c>
      <c r="BG45">
        <v>54.093764837921697</v>
      </c>
      <c r="BH45">
        <v>9.3894163688840209</v>
      </c>
      <c r="BI45">
        <v>0</v>
      </c>
      <c r="BJ45">
        <v>63.483181206805703</v>
      </c>
      <c r="BK45">
        <v>0.53422487017749398</v>
      </c>
      <c r="BL45">
        <v>2.45443988591421E-2</v>
      </c>
      <c r="BM45">
        <v>0</v>
      </c>
      <c r="BN45">
        <v>0.55876926903663604</v>
      </c>
      <c r="BO45">
        <v>4.3543652175913099</v>
      </c>
      <c r="BP45">
        <v>5271.1498994571102</v>
      </c>
    </row>
    <row r="46" spans="1:68" x14ac:dyDescent="0.25">
      <c r="A46" t="s">
        <v>6087</v>
      </c>
      <c r="B46">
        <v>2016</v>
      </c>
      <c r="C46" t="s">
        <v>6116</v>
      </c>
      <c r="D46" t="s">
        <v>6089</v>
      </c>
      <c r="E46" t="s">
        <v>6089</v>
      </c>
      <c r="F46" t="s">
        <v>6090</v>
      </c>
      <c r="G46">
        <v>1545.4775930938999</v>
      </c>
      <c r="H46">
        <v>21337380.430154402</v>
      </c>
      <c r="I46">
        <v>21337380.430154402</v>
      </c>
      <c r="J46">
        <v>0</v>
      </c>
      <c r="K46">
        <v>5574104.9445636403</v>
      </c>
      <c r="L46">
        <v>0</v>
      </c>
      <c r="M46">
        <v>136.571983420734</v>
      </c>
      <c r="N46">
        <v>16.911281205539101</v>
      </c>
      <c r="O46">
        <v>3.02301297720707</v>
      </c>
      <c r="P46">
        <v>156.50627760348101</v>
      </c>
      <c r="Q46">
        <v>4.0303334972481197</v>
      </c>
      <c r="R46">
        <v>0.17522429861848801</v>
      </c>
      <c r="S46">
        <v>0</v>
      </c>
      <c r="T46">
        <v>4.2055577958666097</v>
      </c>
      <c r="U46">
        <v>7.0561307380061195E-2</v>
      </c>
      <c r="V46">
        <v>0.36932511539892299</v>
      </c>
      <c r="W46">
        <v>4.6454442186455998</v>
      </c>
      <c r="X46">
        <v>4.2125672936536596</v>
      </c>
      <c r="Y46">
        <v>0.18314716385570701</v>
      </c>
      <c r="Z46">
        <v>0</v>
      </c>
      <c r="AA46">
        <v>4.3957144575093698</v>
      </c>
      <c r="AB46">
        <v>0.282245229520244</v>
      </c>
      <c r="AC46">
        <v>1.05521461542549</v>
      </c>
      <c r="AD46">
        <v>5.7331743024551098</v>
      </c>
      <c r="AE46">
        <v>27514.8425378918</v>
      </c>
      <c r="AF46">
        <v>1314.0207554650699</v>
      </c>
      <c r="AG46">
        <v>0</v>
      </c>
      <c r="AH46">
        <v>28828.863293356899</v>
      </c>
      <c r="AI46">
        <v>0.36127903742724199</v>
      </c>
      <c r="AJ46">
        <v>2.7199296618456801E-2</v>
      </c>
      <c r="AK46">
        <v>0</v>
      </c>
      <c r="AL46">
        <v>0.38847833404569798</v>
      </c>
      <c r="AM46">
        <v>4.3270677951566103</v>
      </c>
      <c r="AN46">
        <v>0.20664689922575499</v>
      </c>
      <c r="AO46">
        <v>0</v>
      </c>
      <c r="AP46">
        <v>4.5337146943823701</v>
      </c>
      <c r="AQ46">
        <v>7.7782386052236303</v>
      </c>
      <c r="AR46">
        <v>0.58559339755552797</v>
      </c>
      <c r="AS46">
        <v>0</v>
      </c>
      <c r="AT46">
        <v>8.3638320027791604</v>
      </c>
      <c r="AU46">
        <v>0</v>
      </c>
      <c r="AV46">
        <v>0</v>
      </c>
      <c r="AW46">
        <v>0</v>
      </c>
      <c r="AX46">
        <v>8.3638320027791604</v>
      </c>
      <c r="AY46">
        <v>8.8549325625007196</v>
      </c>
      <c r="AZ46">
        <v>0.66665350699289705</v>
      </c>
      <c r="BA46">
        <v>0</v>
      </c>
      <c r="BB46">
        <v>9.5215860694936101</v>
      </c>
      <c r="BC46">
        <v>0</v>
      </c>
      <c r="BD46">
        <v>0</v>
      </c>
      <c r="BE46">
        <v>0</v>
      </c>
      <c r="BF46">
        <v>9.5215860694936101</v>
      </c>
      <c r="BG46">
        <v>21.558324027300898</v>
      </c>
      <c r="BH46">
        <v>4.8172479261563703</v>
      </c>
      <c r="BI46">
        <v>0</v>
      </c>
      <c r="BJ46">
        <v>26.3755719534573</v>
      </c>
      <c r="BK46">
        <v>0.26007387222062001</v>
      </c>
      <c r="BL46">
        <v>1.2420295176373899E-2</v>
      </c>
      <c r="BM46">
        <v>0</v>
      </c>
      <c r="BN46">
        <v>0.272494167396994</v>
      </c>
      <c r="BO46">
        <v>2.4997544872016899</v>
      </c>
      <c r="BP46">
        <v>2570.57372813954</v>
      </c>
    </row>
    <row r="47" spans="1:68" x14ac:dyDescent="0.25">
      <c r="A47" t="s">
        <v>6087</v>
      </c>
      <c r="B47">
        <v>2016</v>
      </c>
      <c r="C47" t="s">
        <v>6117</v>
      </c>
      <c r="D47" t="s">
        <v>6089</v>
      </c>
      <c r="E47" t="s">
        <v>6089</v>
      </c>
      <c r="F47" t="s">
        <v>6090</v>
      </c>
      <c r="G47">
        <v>33.026377486850599</v>
      </c>
      <c r="H47">
        <v>260467.22674233699</v>
      </c>
      <c r="I47">
        <v>260467.22674233699</v>
      </c>
      <c r="J47">
        <v>0</v>
      </c>
      <c r="K47">
        <v>119116.896209374</v>
      </c>
      <c r="L47">
        <v>0</v>
      </c>
      <c r="M47">
        <v>1.58838657699178</v>
      </c>
      <c r="N47">
        <v>0.39833916398455899</v>
      </c>
      <c r="O47">
        <v>6.3811029340032493E-2</v>
      </c>
      <c r="P47">
        <v>2.0505367703163699</v>
      </c>
      <c r="Q47">
        <v>5.3731295848077003E-2</v>
      </c>
      <c r="R47">
        <v>2.9040972692344E-3</v>
      </c>
      <c r="S47">
        <v>0</v>
      </c>
      <c r="T47">
        <v>5.66353931173115E-2</v>
      </c>
      <c r="U47">
        <v>8.6134791047848898E-4</v>
      </c>
      <c r="V47">
        <v>4.5083832520651599E-3</v>
      </c>
      <c r="W47">
        <v>6.2005124279855099E-2</v>
      </c>
      <c r="X47">
        <v>5.6160786617232998E-2</v>
      </c>
      <c r="Y47">
        <v>3.0354076610084098E-3</v>
      </c>
      <c r="Z47">
        <v>0</v>
      </c>
      <c r="AA47">
        <v>5.9196194278241403E-2</v>
      </c>
      <c r="AB47">
        <v>3.4453916419139499E-3</v>
      </c>
      <c r="AC47">
        <v>1.28810950059004E-2</v>
      </c>
      <c r="AD47">
        <v>7.5522680926055796E-2</v>
      </c>
      <c r="AE47">
        <v>336.29309781030003</v>
      </c>
      <c r="AF47">
        <v>28.645256417940399</v>
      </c>
      <c r="AG47">
        <v>0</v>
      </c>
      <c r="AH47">
        <v>364.938354228241</v>
      </c>
      <c r="AI47">
        <v>4.6698136806373096E-3</v>
      </c>
      <c r="AJ47">
        <v>4.2655895512275102E-4</v>
      </c>
      <c r="AK47">
        <v>0</v>
      </c>
      <c r="AL47">
        <v>5.0963726357600601E-3</v>
      </c>
      <c r="AM47">
        <v>5.2886475045766199E-2</v>
      </c>
      <c r="AN47">
        <v>4.5048401189058699E-3</v>
      </c>
      <c r="AO47">
        <v>0</v>
      </c>
      <c r="AP47">
        <v>5.7391315164672101E-2</v>
      </c>
      <c r="AQ47">
        <v>0.100539807979447</v>
      </c>
      <c r="AR47">
        <v>9.1836973320319603E-3</v>
      </c>
      <c r="AS47">
        <v>0</v>
      </c>
      <c r="AT47">
        <v>0.10972350531147899</v>
      </c>
      <c r="AU47">
        <v>0</v>
      </c>
      <c r="AV47">
        <v>0</v>
      </c>
      <c r="AW47">
        <v>0</v>
      </c>
      <c r="AX47">
        <v>0.10972350531147899</v>
      </c>
      <c r="AY47">
        <v>0.114456918164852</v>
      </c>
      <c r="AZ47">
        <v>1.04549403376425E-2</v>
      </c>
      <c r="BA47">
        <v>0</v>
      </c>
      <c r="BB47">
        <v>0.124911858502495</v>
      </c>
      <c r="BC47">
        <v>0</v>
      </c>
      <c r="BD47">
        <v>0</v>
      </c>
      <c r="BE47">
        <v>0</v>
      </c>
      <c r="BF47">
        <v>0.124911858502495</v>
      </c>
      <c r="BG47">
        <v>0.29182576204492999</v>
      </c>
      <c r="BH47">
        <v>0.10382231464362</v>
      </c>
      <c r="BI47">
        <v>0</v>
      </c>
      <c r="BJ47">
        <v>0.39564807668855001</v>
      </c>
      <c r="BK47">
        <v>3.1786861228860798E-3</v>
      </c>
      <c r="BL47">
        <v>2.7075869131748699E-4</v>
      </c>
      <c r="BM47">
        <v>0</v>
      </c>
      <c r="BN47">
        <v>3.4494448142035699E-3</v>
      </c>
      <c r="BO47">
        <v>2.9033493773907501E-2</v>
      </c>
      <c r="BP47">
        <v>32.540337654789397</v>
      </c>
    </row>
    <row r="48" spans="1:68" x14ac:dyDescent="0.25">
      <c r="A48" t="s">
        <v>6087</v>
      </c>
      <c r="B48">
        <v>2016</v>
      </c>
      <c r="C48" t="s">
        <v>6118</v>
      </c>
      <c r="D48" t="s">
        <v>6089</v>
      </c>
      <c r="E48" t="s">
        <v>6089</v>
      </c>
      <c r="F48" t="s">
        <v>6090</v>
      </c>
      <c r="G48">
        <v>829.37039933634401</v>
      </c>
      <c r="H48">
        <v>7918396.1604103697</v>
      </c>
      <c r="I48">
        <v>7918396.1604103697</v>
      </c>
      <c r="J48">
        <v>0</v>
      </c>
      <c r="K48">
        <v>2991306.80669438</v>
      </c>
      <c r="L48">
        <v>0</v>
      </c>
      <c r="M48">
        <v>54.899624666660102</v>
      </c>
      <c r="N48">
        <v>9.0933239933875196</v>
      </c>
      <c r="O48">
        <v>1.6109236183450799</v>
      </c>
      <c r="P48">
        <v>65.6038722783927</v>
      </c>
      <c r="Q48">
        <v>1.6826315612021401</v>
      </c>
      <c r="R48">
        <v>9.3905514661368705E-2</v>
      </c>
      <c r="S48">
        <v>0</v>
      </c>
      <c r="T48">
        <v>1.77653707586351</v>
      </c>
      <c r="U48">
        <v>2.6185612955665301E-2</v>
      </c>
      <c r="V48">
        <v>0.137058182249262</v>
      </c>
      <c r="W48">
        <v>1.9397808710684401</v>
      </c>
      <c r="X48">
        <v>1.75871269383274</v>
      </c>
      <c r="Y48">
        <v>9.8151505334806002E-2</v>
      </c>
      <c r="Z48">
        <v>0</v>
      </c>
      <c r="AA48">
        <v>1.8568641991675401</v>
      </c>
      <c r="AB48">
        <v>0.104742451822661</v>
      </c>
      <c r="AC48">
        <v>0.39159480642646299</v>
      </c>
      <c r="AD48">
        <v>2.3532014574166702</v>
      </c>
      <c r="AE48">
        <v>9983.6342546555097</v>
      </c>
      <c r="AF48">
        <v>705.15015629165202</v>
      </c>
      <c r="AG48">
        <v>0</v>
      </c>
      <c r="AH48">
        <v>10688.784410947101</v>
      </c>
      <c r="AI48">
        <v>0.14923720774839699</v>
      </c>
      <c r="AJ48">
        <v>1.45766833167913E-2</v>
      </c>
      <c r="AK48">
        <v>0</v>
      </c>
      <c r="AL48">
        <v>0.16381389106518801</v>
      </c>
      <c r="AM48">
        <v>1.5700566776804099</v>
      </c>
      <c r="AN48">
        <v>0.110894057555927</v>
      </c>
      <c r="AO48">
        <v>0</v>
      </c>
      <c r="AP48">
        <v>1.68095073523634</v>
      </c>
      <c r="AQ48">
        <v>3.2130361587285199</v>
      </c>
      <c r="AR48">
        <v>0.31383199456630401</v>
      </c>
      <c r="AS48">
        <v>0</v>
      </c>
      <c r="AT48">
        <v>3.5268681532948198</v>
      </c>
      <c r="AU48">
        <v>0</v>
      </c>
      <c r="AV48">
        <v>0</v>
      </c>
      <c r="AW48">
        <v>0</v>
      </c>
      <c r="AX48">
        <v>3.5268681532948198</v>
      </c>
      <c r="AY48">
        <v>3.6577970862594</v>
      </c>
      <c r="AZ48">
        <v>0.35727383651787697</v>
      </c>
      <c r="BA48">
        <v>0</v>
      </c>
      <c r="BB48">
        <v>4.0150709227772801</v>
      </c>
      <c r="BC48">
        <v>0</v>
      </c>
      <c r="BD48">
        <v>0</v>
      </c>
      <c r="BE48">
        <v>0</v>
      </c>
      <c r="BF48">
        <v>4.0150709227772801</v>
      </c>
      <c r="BG48">
        <v>8.8339166063287298</v>
      </c>
      <c r="BH48">
        <v>2.5751295803081802</v>
      </c>
      <c r="BI48">
        <v>0</v>
      </c>
      <c r="BJ48">
        <v>11.4090461866369</v>
      </c>
      <c r="BK48">
        <v>9.4366610162022802E-2</v>
      </c>
      <c r="BL48">
        <v>6.6651710396375997E-3</v>
      </c>
      <c r="BM48">
        <v>0</v>
      </c>
      <c r="BN48">
        <v>0.10103178120166</v>
      </c>
      <c r="BO48">
        <v>0.87078053947445899</v>
      </c>
      <c r="BP48">
        <v>953.08330796586301</v>
      </c>
    </row>
    <row r="49" spans="1:68" x14ac:dyDescent="0.25">
      <c r="A49" t="s">
        <v>6087</v>
      </c>
      <c r="B49">
        <v>2016</v>
      </c>
      <c r="C49" t="s">
        <v>6119</v>
      </c>
      <c r="D49" t="s">
        <v>6089</v>
      </c>
      <c r="E49" t="s">
        <v>6089</v>
      </c>
      <c r="F49" t="s">
        <v>6090</v>
      </c>
      <c r="G49">
        <v>3.9341110095023302</v>
      </c>
      <c r="H49">
        <v>92221.704112516207</v>
      </c>
      <c r="I49">
        <v>92221.704112516207</v>
      </c>
      <c r="J49">
        <v>0</v>
      </c>
      <c r="K49">
        <v>28206.6317514894</v>
      </c>
      <c r="L49">
        <v>0</v>
      </c>
      <c r="M49">
        <v>0.34492928524397598</v>
      </c>
      <c r="N49">
        <v>1.0296840396280701E-2</v>
      </c>
      <c r="O49">
        <v>9.3019702175266596E-3</v>
      </c>
      <c r="P49">
        <v>0.36452809585778301</v>
      </c>
      <c r="Q49">
        <v>1.25095008284108E-2</v>
      </c>
      <c r="R49">
        <v>5.3807804088525E-5</v>
      </c>
      <c r="S49">
        <v>0</v>
      </c>
      <c r="T49">
        <v>1.25633086324993E-2</v>
      </c>
      <c r="U49">
        <v>3.0497108266225401E-4</v>
      </c>
      <c r="V49">
        <v>1.50552356674117E-3</v>
      </c>
      <c r="W49">
        <v>1.43738032819027E-2</v>
      </c>
      <c r="X49">
        <v>1.30751249457837E-2</v>
      </c>
      <c r="Y49">
        <v>5.6240754220813798E-5</v>
      </c>
      <c r="Z49">
        <v>0</v>
      </c>
      <c r="AA49">
        <v>1.31313657000045E-2</v>
      </c>
      <c r="AB49">
        <v>1.21988433064901E-3</v>
      </c>
      <c r="AC49">
        <v>4.3014959049747902E-3</v>
      </c>
      <c r="AD49">
        <v>1.8652745935628399E-2</v>
      </c>
      <c r="AE49">
        <v>110.86901350023</v>
      </c>
      <c r="AF49">
        <v>0.92953605875698697</v>
      </c>
      <c r="AG49">
        <v>0</v>
      </c>
      <c r="AH49">
        <v>111.79854955898701</v>
      </c>
      <c r="AI49">
        <v>6.41896955989876E-4</v>
      </c>
      <c r="AJ49">
        <v>9.0915349019773002E-6</v>
      </c>
      <c r="AK49">
        <v>0</v>
      </c>
      <c r="AL49">
        <v>6.5098849089185301E-4</v>
      </c>
      <c r="AM49">
        <v>1.7435598155321499E-2</v>
      </c>
      <c r="AN49">
        <v>1.46181666812923E-4</v>
      </c>
      <c r="AO49">
        <v>0</v>
      </c>
      <c r="AP49">
        <v>1.7581779822134502E-2</v>
      </c>
      <c r="AQ49">
        <v>1.3819865440328699E-2</v>
      </c>
      <c r="AR49">
        <v>1.9573825334258201E-4</v>
      </c>
      <c r="AS49">
        <v>0</v>
      </c>
      <c r="AT49">
        <v>1.4015603693671301E-2</v>
      </c>
      <c r="AU49">
        <v>0</v>
      </c>
      <c r="AV49">
        <v>0</v>
      </c>
      <c r="AW49">
        <v>0</v>
      </c>
      <c r="AX49">
        <v>1.4015603693671301E-2</v>
      </c>
      <c r="AY49">
        <v>1.57328648178474E-2</v>
      </c>
      <c r="AZ49">
        <v>2.2283310158243899E-4</v>
      </c>
      <c r="BA49">
        <v>0</v>
      </c>
      <c r="BB49">
        <v>1.5955697919429801E-2</v>
      </c>
      <c r="BC49">
        <v>0</v>
      </c>
      <c r="BD49">
        <v>0</v>
      </c>
      <c r="BE49">
        <v>0</v>
      </c>
      <c r="BF49">
        <v>1.5955697919429801E-2</v>
      </c>
      <c r="BG49">
        <v>5.0417939970886699E-2</v>
      </c>
      <c r="BH49">
        <v>2.9534523698468598E-3</v>
      </c>
      <c r="BI49">
        <v>0</v>
      </c>
      <c r="BJ49">
        <v>5.3371392340733598E-2</v>
      </c>
      <c r="BK49">
        <v>1.0479483431742799E-3</v>
      </c>
      <c r="BL49">
        <v>8.78609578945262E-6</v>
      </c>
      <c r="BM49">
        <v>0</v>
      </c>
      <c r="BN49">
        <v>1.0567344389637401E-3</v>
      </c>
      <c r="BO49">
        <v>1.42032256920044E-2</v>
      </c>
      <c r="BP49">
        <v>9.9687043299644404</v>
      </c>
    </row>
    <row r="50" spans="1:68" x14ac:dyDescent="0.25">
      <c r="A50" t="s">
        <v>6087</v>
      </c>
      <c r="B50">
        <v>2016</v>
      </c>
      <c r="C50" t="s">
        <v>6120</v>
      </c>
      <c r="D50" t="s">
        <v>6089</v>
      </c>
      <c r="E50" t="s">
        <v>6089</v>
      </c>
      <c r="F50" t="s">
        <v>6090</v>
      </c>
      <c r="G50">
        <v>5.1025357629921402</v>
      </c>
      <c r="H50">
        <v>126511.594399637</v>
      </c>
      <c r="I50">
        <v>126511.594399637</v>
      </c>
      <c r="J50">
        <v>0</v>
      </c>
      <c r="K50">
        <v>36583.956812070501</v>
      </c>
      <c r="L50">
        <v>0</v>
      </c>
      <c r="M50">
        <v>0.47318095289984702</v>
      </c>
      <c r="N50">
        <v>1.3354985722383901E-2</v>
      </c>
      <c r="O50">
        <v>1.2064640677147199E-2</v>
      </c>
      <c r="P50">
        <v>0.49860057929937801</v>
      </c>
      <c r="Q50">
        <v>1.71607856274743E-2</v>
      </c>
      <c r="R50">
        <v>6.9788636854644205E-5</v>
      </c>
      <c r="S50">
        <v>0</v>
      </c>
      <c r="T50">
        <v>1.7230574264329002E-2</v>
      </c>
      <c r="U50">
        <v>4.1836548440172497E-4</v>
      </c>
      <c r="V50">
        <v>2.0653076048375201E-3</v>
      </c>
      <c r="W50">
        <v>1.97142473535682E-2</v>
      </c>
      <c r="X50">
        <v>1.79367202036903E-2</v>
      </c>
      <c r="Y50">
        <v>7.2944169330721697E-5</v>
      </c>
      <c r="Z50">
        <v>0</v>
      </c>
      <c r="AA50">
        <v>1.8009664373021098E-2</v>
      </c>
      <c r="AB50">
        <v>1.6734619376068999E-3</v>
      </c>
      <c r="AC50">
        <v>5.9008788709643501E-3</v>
      </c>
      <c r="AD50">
        <v>2.55840051815923E-2</v>
      </c>
      <c r="AE50">
        <v>152.09234964878601</v>
      </c>
      <c r="AF50">
        <v>1.20560679943965</v>
      </c>
      <c r="AG50">
        <v>0</v>
      </c>
      <c r="AH50">
        <v>153.29795644822599</v>
      </c>
      <c r="AI50">
        <v>8.8056719518189502E-4</v>
      </c>
      <c r="AJ50">
        <v>1.1791706398870501E-5</v>
      </c>
      <c r="AK50">
        <v>0</v>
      </c>
      <c r="AL50">
        <v>8.9235890158076501E-4</v>
      </c>
      <c r="AM50">
        <v>2.39185053357527E-2</v>
      </c>
      <c r="AN50">
        <v>1.89597390873416E-4</v>
      </c>
      <c r="AO50">
        <v>0</v>
      </c>
      <c r="AP50">
        <v>2.4108102726626099E-2</v>
      </c>
      <c r="AQ50">
        <v>1.8958370241552301E-2</v>
      </c>
      <c r="AR50">
        <v>2.53872205224828E-4</v>
      </c>
      <c r="AS50">
        <v>0</v>
      </c>
      <c r="AT50">
        <v>1.9212242446777199E-2</v>
      </c>
      <c r="AU50">
        <v>0</v>
      </c>
      <c r="AV50">
        <v>0</v>
      </c>
      <c r="AW50">
        <v>0</v>
      </c>
      <c r="AX50">
        <v>1.9212242446777199E-2</v>
      </c>
      <c r="AY50">
        <v>2.1582661384432999E-2</v>
      </c>
      <c r="AZ50">
        <v>2.8901418056904201E-4</v>
      </c>
      <c r="BA50">
        <v>0</v>
      </c>
      <c r="BB50">
        <v>2.1871675565002101E-2</v>
      </c>
      <c r="BC50">
        <v>0</v>
      </c>
      <c r="BD50">
        <v>0</v>
      </c>
      <c r="BE50">
        <v>0</v>
      </c>
      <c r="BF50">
        <v>2.1871675565002101E-2</v>
      </c>
      <c r="BG50">
        <v>6.9164347286022901E-2</v>
      </c>
      <c r="BH50">
        <v>3.8306230566319301E-3</v>
      </c>
      <c r="BI50">
        <v>0</v>
      </c>
      <c r="BJ50">
        <v>7.2994970342654897E-2</v>
      </c>
      <c r="BK50">
        <v>1.4375966809120899E-3</v>
      </c>
      <c r="BL50">
        <v>1.1395552355932299E-5</v>
      </c>
      <c r="BM50">
        <v>0</v>
      </c>
      <c r="BN50">
        <v>1.44899223326803E-3</v>
      </c>
      <c r="BO50">
        <v>1.9484271574809999E-2</v>
      </c>
      <c r="BP50">
        <v>13.669068232533901</v>
      </c>
    </row>
    <row r="51" spans="1:68" x14ac:dyDescent="0.25">
      <c r="A51" t="s">
        <v>6087</v>
      </c>
      <c r="B51">
        <v>2016</v>
      </c>
      <c r="C51" t="s">
        <v>6121</v>
      </c>
      <c r="D51" t="s">
        <v>6089</v>
      </c>
      <c r="E51" t="s">
        <v>6089</v>
      </c>
      <c r="F51" t="s">
        <v>6090</v>
      </c>
      <c r="G51">
        <v>13.1882836631126</v>
      </c>
      <c r="H51">
        <v>330578.41567375802</v>
      </c>
      <c r="I51">
        <v>330578.41567375802</v>
      </c>
      <c r="J51">
        <v>0</v>
      </c>
      <c r="K51">
        <v>94556.828676438701</v>
      </c>
      <c r="L51">
        <v>0</v>
      </c>
      <c r="M51">
        <v>1.2364353677678099</v>
      </c>
      <c r="N51">
        <v>3.4518002074502299E-2</v>
      </c>
      <c r="O51">
        <v>3.1182908050145001E-2</v>
      </c>
      <c r="P51">
        <v>1.3021362778924599</v>
      </c>
      <c r="Q51">
        <v>4.4841623827517899E-2</v>
      </c>
      <c r="R51">
        <v>1.80379400003298E-4</v>
      </c>
      <c r="S51">
        <v>0</v>
      </c>
      <c r="T51">
        <v>4.5022003227521201E-2</v>
      </c>
      <c r="U51">
        <v>1.09320098021389E-3</v>
      </c>
      <c r="V51">
        <v>5.3967078600671596E-3</v>
      </c>
      <c r="W51">
        <v>5.1511912067802298E-2</v>
      </c>
      <c r="X51">
        <v>4.6869163075239598E-2</v>
      </c>
      <c r="Y51">
        <v>1.88535356049714E-4</v>
      </c>
      <c r="Z51">
        <v>0</v>
      </c>
      <c r="AA51">
        <v>4.7057698431289298E-2</v>
      </c>
      <c r="AB51">
        <v>4.3728039208555903E-3</v>
      </c>
      <c r="AC51">
        <v>1.5419165314477601E-2</v>
      </c>
      <c r="AD51">
        <v>6.6849667666622495E-2</v>
      </c>
      <c r="AE51">
        <v>397.42166101549401</v>
      </c>
      <c r="AF51">
        <v>3.1160750646214401</v>
      </c>
      <c r="AG51">
        <v>0</v>
      </c>
      <c r="AH51">
        <v>400.53773608011602</v>
      </c>
      <c r="AI51">
        <v>2.3009472744809898E-3</v>
      </c>
      <c r="AJ51">
        <v>3.0477467693058299E-5</v>
      </c>
      <c r="AK51">
        <v>0</v>
      </c>
      <c r="AL51">
        <v>2.33142474217405E-3</v>
      </c>
      <c r="AM51">
        <v>6.2499738754076502E-2</v>
      </c>
      <c r="AN51">
        <v>4.9004343894919102E-4</v>
      </c>
      <c r="AO51">
        <v>0</v>
      </c>
      <c r="AP51">
        <v>6.2989782193025701E-2</v>
      </c>
      <c r="AQ51">
        <v>4.95387638496919E-2</v>
      </c>
      <c r="AR51">
        <v>6.5617152184575399E-4</v>
      </c>
      <c r="AS51">
        <v>0</v>
      </c>
      <c r="AT51">
        <v>5.0194935371537699E-2</v>
      </c>
      <c r="AU51">
        <v>0</v>
      </c>
      <c r="AV51">
        <v>0</v>
      </c>
      <c r="AW51">
        <v>0</v>
      </c>
      <c r="AX51">
        <v>5.0194935371537699E-2</v>
      </c>
      <c r="AY51">
        <v>5.6396111688329802E-2</v>
      </c>
      <c r="AZ51">
        <v>7.4700132899954599E-4</v>
      </c>
      <c r="BA51">
        <v>0</v>
      </c>
      <c r="BB51">
        <v>5.7143113017329397E-2</v>
      </c>
      <c r="BC51">
        <v>0</v>
      </c>
      <c r="BD51">
        <v>0</v>
      </c>
      <c r="BE51">
        <v>0</v>
      </c>
      <c r="BF51">
        <v>5.7143113017329397E-2</v>
      </c>
      <c r="BG51">
        <v>0.18072841829578601</v>
      </c>
      <c r="BH51">
        <v>9.9008308464838997E-3</v>
      </c>
      <c r="BI51">
        <v>0</v>
      </c>
      <c r="BJ51">
        <v>0.19062924914227</v>
      </c>
      <c r="BK51">
        <v>3.75648125706372E-3</v>
      </c>
      <c r="BL51">
        <v>2.9453547010860399E-5</v>
      </c>
      <c r="BM51">
        <v>0</v>
      </c>
      <c r="BN51">
        <v>3.7859348040745798E-3</v>
      </c>
      <c r="BO51">
        <v>5.0912959067113697E-2</v>
      </c>
      <c r="BP51">
        <v>35.714615974237503</v>
      </c>
    </row>
    <row r="52" spans="1:68" x14ac:dyDescent="0.25">
      <c r="A52" t="s">
        <v>6087</v>
      </c>
      <c r="B52">
        <v>2016</v>
      </c>
      <c r="C52" t="s">
        <v>6122</v>
      </c>
      <c r="D52" t="s">
        <v>6089</v>
      </c>
      <c r="E52" t="s">
        <v>6089</v>
      </c>
      <c r="F52" t="s">
        <v>6090</v>
      </c>
      <c r="G52">
        <v>42.996698781992002</v>
      </c>
      <c r="H52">
        <v>2403716.1526786601</v>
      </c>
      <c r="I52">
        <v>2403716.1526786601</v>
      </c>
      <c r="J52">
        <v>0</v>
      </c>
      <c r="K52">
        <v>308276.01105917501</v>
      </c>
      <c r="L52">
        <v>0</v>
      </c>
      <c r="M52">
        <v>9.0732215219075698</v>
      </c>
      <c r="N52">
        <v>9.6065656668679195E-2</v>
      </c>
      <c r="O52">
        <v>0.106990496343861</v>
      </c>
      <c r="P52">
        <v>9.2762776749201095</v>
      </c>
      <c r="Q52">
        <v>0.319558722855877</v>
      </c>
      <c r="R52">
        <v>6.0392455146574204E-4</v>
      </c>
      <c r="S52">
        <v>0</v>
      </c>
      <c r="T52">
        <v>0.32016264740734202</v>
      </c>
      <c r="U52">
        <v>7.94893050990228E-3</v>
      </c>
      <c r="V52">
        <v>3.9240776891293898E-2</v>
      </c>
      <c r="W52">
        <v>0.36735235480853901</v>
      </c>
      <c r="X52">
        <v>0.334007750282588</v>
      </c>
      <c r="Y52">
        <v>6.3123133980751503E-4</v>
      </c>
      <c r="Z52">
        <v>0</v>
      </c>
      <c r="AA52">
        <v>0.33463898162239603</v>
      </c>
      <c r="AB52">
        <v>3.1795722039609099E-2</v>
      </c>
      <c r="AC52">
        <v>0.112116505403696</v>
      </c>
      <c r="AD52">
        <v>0.47855120906570198</v>
      </c>
      <c r="AE52">
        <v>2772.0933254072802</v>
      </c>
      <c r="AF52">
        <v>9.9824481201572102</v>
      </c>
      <c r="AG52">
        <v>0</v>
      </c>
      <c r="AH52">
        <v>2782.0757735274301</v>
      </c>
      <c r="AI52">
        <v>1.78645990296721E-2</v>
      </c>
      <c r="AJ52">
        <v>1.0873316111306E-4</v>
      </c>
      <c r="AK52">
        <v>0</v>
      </c>
      <c r="AL52">
        <v>1.7973332190785202E-2</v>
      </c>
      <c r="AM52">
        <v>0.43594782477928301</v>
      </c>
      <c r="AN52">
        <v>1.56987014256282E-3</v>
      </c>
      <c r="AO52">
        <v>0</v>
      </c>
      <c r="AP52">
        <v>0.437517694921846</v>
      </c>
      <c r="AQ52">
        <v>0.384619918246491</v>
      </c>
      <c r="AR52">
        <v>2.3409951417619401E-3</v>
      </c>
      <c r="AS52">
        <v>0</v>
      </c>
      <c r="AT52">
        <v>0.386960913388253</v>
      </c>
      <c r="AU52">
        <v>0</v>
      </c>
      <c r="AV52">
        <v>0</v>
      </c>
      <c r="AW52">
        <v>0</v>
      </c>
      <c r="AX52">
        <v>0.386960913388253</v>
      </c>
      <c r="AY52">
        <v>0.43786049915979602</v>
      </c>
      <c r="AZ52">
        <v>2.66504476932895E-3</v>
      </c>
      <c r="BA52">
        <v>0</v>
      </c>
      <c r="BB52">
        <v>0.44052554392912502</v>
      </c>
      <c r="BC52">
        <v>0</v>
      </c>
      <c r="BD52">
        <v>0</v>
      </c>
      <c r="BE52">
        <v>0</v>
      </c>
      <c r="BF52">
        <v>0.44052554392912502</v>
      </c>
      <c r="BG52">
        <v>1.3127901806777</v>
      </c>
      <c r="BH52">
        <v>3.1935035010907199E-2</v>
      </c>
      <c r="BI52">
        <v>0</v>
      </c>
      <c r="BJ52">
        <v>1.34472521568861</v>
      </c>
      <c r="BK52">
        <v>2.6202186848889201E-2</v>
      </c>
      <c r="BL52">
        <v>9.4355398664391199E-5</v>
      </c>
      <c r="BM52">
        <v>0</v>
      </c>
      <c r="BN52">
        <v>2.6296542247553501E-2</v>
      </c>
      <c r="BO52">
        <v>0.38379001770233701</v>
      </c>
      <c r="BP52">
        <v>248.068431292296</v>
      </c>
    </row>
    <row r="53" spans="1:68" x14ac:dyDescent="0.25">
      <c r="A53" t="s">
        <v>6087</v>
      </c>
      <c r="B53">
        <v>2016</v>
      </c>
      <c r="C53" t="s">
        <v>6123</v>
      </c>
      <c r="D53" t="s">
        <v>6089</v>
      </c>
      <c r="E53" t="s">
        <v>6089</v>
      </c>
      <c r="F53" t="s">
        <v>6090</v>
      </c>
      <c r="G53">
        <v>317.49605707909302</v>
      </c>
      <c r="H53">
        <v>2969952.2032764801</v>
      </c>
      <c r="I53">
        <v>2969952.2032764801</v>
      </c>
      <c r="J53">
        <v>0</v>
      </c>
      <c r="K53">
        <v>508171.48911851301</v>
      </c>
      <c r="L53">
        <v>0</v>
      </c>
      <c r="M53">
        <v>28.392803966360901</v>
      </c>
      <c r="N53">
        <v>5.9534881578443102</v>
      </c>
      <c r="O53">
        <v>0.168695329753145</v>
      </c>
      <c r="P53">
        <v>34.514987453958298</v>
      </c>
      <c r="Q53">
        <v>0.13685253784217499</v>
      </c>
      <c r="R53">
        <v>8.3501804613648704E-3</v>
      </c>
      <c r="S53">
        <v>0</v>
      </c>
      <c r="T53">
        <v>0.14520271830354001</v>
      </c>
      <c r="U53">
        <v>9.8214357195493401E-3</v>
      </c>
      <c r="V53">
        <v>5.29024518178954E-2</v>
      </c>
      <c r="W53">
        <v>0.20792660584098499</v>
      </c>
      <c r="X53">
        <v>0.14304040232925599</v>
      </c>
      <c r="Y53">
        <v>8.7277385684507592E-3</v>
      </c>
      <c r="Z53">
        <v>0</v>
      </c>
      <c r="AA53">
        <v>0.15176814089770699</v>
      </c>
      <c r="AB53">
        <v>3.9285742878197298E-2</v>
      </c>
      <c r="AC53">
        <v>0.15114986233684399</v>
      </c>
      <c r="AD53">
        <v>0.34220374611274801</v>
      </c>
      <c r="AE53">
        <v>4180.3426469367696</v>
      </c>
      <c r="AF53">
        <v>401.681020830112</v>
      </c>
      <c r="AG53">
        <v>0</v>
      </c>
      <c r="AH53">
        <v>4582.02366776688</v>
      </c>
      <c r="AI53">
        <v>1.54069353819512E-2</v>
      </c>
      <c r="AJ53">
        <v>1.4760909639210101E-3</v>
      </c>
      <c r="AK53">
        <v>0</v>
      </c>
      <c r="AL53">
        <v>1.6883026345872201E-2</v>
      </c>
      <c r="AM53">
        <v>0.65741339480206795</v>
      </c>
      <c r="AN53">
        <v>6.3169578628916298E-2</v>
      </c>
      <c r="AO53">
        <v>0</v>
      </c>
      <c r="AP53">
        <v>0.72058297343098399</v>
      </c>
      <c r="AQ53">
        <v>0.33170709385598801</v>
      </c>
      <c r="AR53">
        <v>3.1779833676910903E-2</v>
      </c>
      <c r="AS53">
        <v>0</v>
      </c>
      <c r="AT53">
        <v>0.36348692753289902</v>
      </c>
      <c r="AU53">
        <v>0</v>
      </c>
      <c r="AV53">
        <v>0</v>
      </c>
      <c r="AW53">
        <v>0</v>
      </c>
      <c r="AX53">
        <v>0.36348692753289902</v>
      </c>
      <c r="AY53">
        <v>0.377623276383589</v>
      </c>
      <c r="AZ53">
        <v>3.61789215192692E-2</v>
      </c>
      <c r="BA53">
        <v>0</v>
      </c>
      <c r="BB53">
        <v>0.41380219790285899</v>
      </c>
      <c r="BC53">
        <v>0</v>
      </c>
      <c r="BD53">
        <v>0</v>
      </c>
      <c r="BE53">
        <v>0</v>
      </c>
      <c r="BF53">
        <v>0.41380219790285899</v>
      </c>
      <c r="BG53">
        <v>0.76091383309509397</v>
      </c>
      <c r="BH53">
        <v>0.40264196038022099</v>
      </c>
      <c r="BI53">
        <v>0</v>
      </c>
      <c r="BJ53">
        <v>1.16355579347531</v>
      </c>
      <c r="BK53">
        <v>3.9513142693824797E-2</v>
      </c>
      <c r="BL53">
        <v>3.7967412803090999E-3</v>
      </c>
      <c r="BM53">
        <v>0</v>
      </c>
      <c r="BN53">
        <v>4.3309883974133899E-2</v>
      </c>
      <c r="BO53">
        <v>0.19456771813968299</v>
      </c>
      <c r="BP53">
        <v>408.563790469992</v>
      </c>
    </row>
    <row r="54" spans="1:68" x14ac:dyDescent="0.25">
      <c r="A54" t="s">
        <v>6087</v>
      </c>
      <c r="B54">
        <v>2016</v>
      </c>
      <c r="C54" t="s">
        <v>6124</v>
      </c>
      <c r="D54" t="s">
        <v>6089</v>
      </c>
      <c r="E54" t="s">
        <v>6089</v>
      </c>
      <c r="F54" t="s">
        <v>6090</v>
      </c>
      <c r="G54">
        <v>466.71594571567499</v>
      </c>
      <c r="H54">
        <v>6611247.3350692699</v>
      </c>
      <c r="I54">
        <v>6611247.3350692699</v>
      </c>
      <c r="J54">
        <v>0</v>
      </c>
      <c r="K54">
        <v>747006.87407468096</v>
      </c>
      <c r="L54">
        <v>0</v>
      </c>
      <c r="M54">
        <v>39.605547841829498</v>
      </c>
      <c r="N54">
        <v>7.0943608849364397</v>
      </c>
      <c r="O54">
        <v>0.56763055452910505</v>
      </c>
      <c r="P54">
        <v>47.2675392812951</v>
      </c>
      <c r="Q54">
        <v>0.17873686128046201</v>
      </c>
      <c r="R54">
        <v>6.4116971744176904E-3</v>
      </c>
      <c r="S54">
        <v>0</v>
      </c>
      <c r="T54">
        <v>0.18514855845488001</v>
      </c>
      <c r="U54">
        <v>2.1862958149895799E-2</v>
      </c>
      <c r="V54">
        <v>0.117763239830541</v>
      </c>
      <c r="W54">
        <v>0.324774756435317</v>
      </c>
      <c r="X54">
        <v>0.18681854901448999</v>
      </c>
      <c r="Y54">
        <v>6.7016056691600297E-3</v>
      </c>
      <c r="Z54">
        <v>0</v>
      </c>
      <c r="AA54">
        <v>0.19352015468365</v>
      </c>
      <c r="AB54">
        <v>8.7451832599583501E-2</v>
      </c>
      <c r="AC54">
        <v>0.33646639951583102</v>
      </c>
      <c r="AD54">
        <v>0.61743838679906504</v>
      </c>
      <c r="AE54">
        <v>9156.7179342477302</v>
      </c>
      <c r="AF54">
        <v>600.726193830223</v>
      </c>
      <c r="AG54">
        <v>0</v>
      </c>
      <c r="AH54">
        <v>9757.4441280779502</v>
      </c>
      <c r="AI54">
        <v>2.7955272022881301E-2</v>
      </c>
      <c r="AJ54">
        <v>2.1429178765963101E-3</v>
      </c>
      <c r="AK54">
        <v>0</v>
      </c>
      <c r="AL54">
        <v>3.0098189899477601E-2</v>
      </c>
      <c r="AM54">
        <v>1.44001330293101</v>
      </c>
      <c r="AN54">
        <v>9.4472027722857205E-2</v>
      </c>
      <c r="AO54">
        <v>0</v>
      </c>
      <c r="AP54">
        <v>1.5344853306538599</v>
      </c>
      <c r="AQ54">
        <v>0.60186934070785802</v>
      </c>
      <c r="AR54">
        <v>4.6136434248339402E-2</v>
      </c>
      <c r="AS54">
        <v>0</v>
      </c>
      <c r="AT54">
        <v>0.64800577495619804</v>
      </c>
      <c r="AU54">
        <v>0</v>
      </c>
      <c r="AV54">
        <v>0</v>
      </c>
      <c r="AW54">
        <v>0</v>
      </c>
      <c r="AX54">
        <v>0.64800577495619804</v>
      </c>
      <c r="AY54">
        <v>0.685182429326057</v>
      </c>
      <c r="AZ54">
        <v>5.2522818426903803E-2</v>
      </c>
      <c r="BA54">
        <v>0</v>
      </c>
      <c r="BB54">
        <v>0.73770524775296098</v>
      </c>
      <c r="BC54">
        <v>0</v>
      </c>
      <c r="BD54">
        <v>0</v>
      </c>
      <c r="BE54">
        <v>0</v>
      </c>
      <c r="BF54">
        <v>0.73770524775296098</v>
      </c>
      <c r="BG54">
        <v>1.53830069624565</v>
      </c>
      <c r="BH54">
        <v>0.828212529074287</v>
      </c>
      <c r="BI54">
        <v>0</v>
      </c>
      <c r="BJ54">
        <v>2.3665132253199301</v>
      </c>
      <c r="BK54">
        <v>8.6550489493525007E-2</v>
      </c>
      <c r="BL54">
        <v>5.6781421575873301E-3</v>
      </c>
      <c r="BM54">
        <v>0</v>
      </c>
      <c r="BN54">
        <v>9.2228631651112294E-2</v>
      </c>
      <c r="BO54">
        <v>0.69939873554681198</v>
      </c>
      <c r="BP54">
        <v>870.03879668076797</v>
      </c>
    </row>
    <row r="55" spans="1:68" x14ac:dyDescent="0.25">
      <c r="A55" t="s">
        <v>6087</v>
      </c>
      <c r="B55">
        <v>2016</v>
      </c>
      <c r="C55" t="s">
        <v>6125</v>
      </c>
      <c r="D55" t="s">
        <v>6089</v>
      </c>
      <c r="E55" t="s">
        <v>6089</v>
      </c>
      <c r="F55" t="s">
        <v>6090</v>
      </c>
      <c r="G55">
        <v>448.55425672684902</v>
      </c>
      <c r="H55">
        <v>4451435.4615686201</v>
      </c>
      <c r="I55">
        <v>4451435.4615686201</v>
      </c>
      <c r="J55">
        <v>0</v>
      </c>
      <c r="K55">
        <v>717938.00114672503</v>
      </c>
      <c r="L55">
        <v>0</v>
      </c>
      <c r="M55">
        <v>44.528480666667697</v>
      </c>
      <c r="N55">
        <v>7.6589380280438499</v>
      </c>
      <c r="O55">
        <v>0.247423902646421</v>
      </c>
      <c r="P55">
        <v>52.4348425973579</v>
      </c>
      <c r="Q55">
        <v>0.25552498194262102</v>
      </c>
      <c r="R55">
        <v>1.9261703624163001E-2</v>
      </c>
      <c r="S55">
        <v>0</v>
      </c>
      <c r="T55">
        <v>0.27478668556678398</v>
      </c>
      <c r="U55">
        <v>1.47206029771411E-2</v>
      </c>
      <c r="V55">
        <v>7.9291461245170405E-2</v>
      </c>
      <c r="W55">
        <v>0.36879874978909599</v>
      </c>
      <c r="X55">
        <v>0.267078687750752</v>
      </c>
      <c r="Y55">
        <v>2.0132632389503701E-2</v>
      </c>
      <c r="Z55">
        <v>0</v>
      </c>
      <c r="AA55">
        <v>0.28721132014025602</v>
      </c>
      <c r="AB55">
        <v>5.8882411908564698E-2</v>
      </c>
      <c r="AC55">
        <v>0.226547032129058</v>
      </c>
      <c r="AD55">
        <v>0.57264076417787901</v>
      </c>
      <c r="AE55">
        <v>6351.5121889500497</v>
      </c>
      <c r="AF55">
        <v>549.46372408630998</v>
      </c>
      <c r="AG55">
        <v>0</v>
      </c>
      <c r="AH55">
        <v>6900.97591303636</v>
      </c>
      <c r="AI55">
        <v>2.8999882863161901E-2</v>
      </c>
      <c r="AJ55">
        <v>3.4356546017787599E-3</v>
      </c>
      <c r="AK55">
        <v>0</v>
      </c>
      <c r="AL55">
        <v>3.2435537464940697E-2</v>
      </c>
      <c r="AM55">
        <v>0.99885811832293403</v>
      </c>
      <c r="AN55">
        <v>8.6410335869683497E-2</v>
      </c>
      <c r="AO55">
        <v>0</v>
      </c>
      <c r="AP55">
        <v>1.0852684541926101</v>
      </c>
      <c r="AQ55">
        <v>0.62435952564404396</v>
      </c>
      <c r="AR55">
        <v>7.3968701444936696E-2</v>
      </c>
      <c r="AS55">
        <v>0</v>
      </c>
      <c r="AT55">
        <v>0.69832822708898001</v>
      </c>
      <c r="AU55">
        <v>0</v>
      </c>
      <c r="AV55">
        <v>0</v>
      </c>
      <c r="AW55">
        <v>0</v>
      </c>
      <c r="AX55">
        <v>0.69832822708898001</v>
      </c>
      <c r="AY55">
        <v>0.71078579289404398</v>
      </c>
      <c r="AZ55">
        <v>8.4207736002183495E-2</v>
      </c>
      <c r="BA55">
        <v>0</v>
      </c>
      <c r="BB55">
        <v>0.79499352889622799</v>
      </c>
      <c r="BC55">
        <v>0</v>
      </c>
      <c r="BD55">
        <v>0</v>
      </c>
      <c r="BE55">
        <v>0</v>
      </c>
      <c r="BF55">
        <v>0.79499352889622799</v>
      </c>
      <c r="BG55">
        <v>1.3779174851422999</v>
      </c>
      <c r="BH55">
        <v>0.67185776111772</v>
      </c>
      <c r="BI55">
        <v>0</v>
      </c>
      <c r="BJ55">
        <v>2.0497752462600198</v>
      </c>
      <c r="BK55">
        <v>6.0035319742857203E-2</v>
      </c>
      <c r="BL55">
        <v>5.1936026226969603E-3</v>
      </c>
      <c r="BM55">
        <v>0</v>
      </c>
      <c r="BN55">
        <v>6.5228922365554207E-2</v>
      </c>
      <c r="BO55">
        <v>0.29958982094068898</v>
      </c>
      <c r="BP55">
        <v>615.33703913545503</v>
      </c>
    </row>
    <row r="56" spans="1:68" x14ac:dyDescent="0.25">
      <c r="A56" t="s">
        <v>6087</v>
      </c>
      <c r="B56">
        <v>2016</v>
      </c>
      <c r="C56" t="s">
        <v>6126</v>
      </c>
      <c r="D56" t="s">
        <v>6089</v>
      </c>
      <c r="E56" t="s">
        <v>6089</v>
      </c>
      <c r="F56" t="s">
        <v>6090</v>
      </c>
      <c r="G56">
        <v>976.03256022071298</v>
      </c>
      <c r="H56">
        <v>9909637.8511605505</v>
      </c>
      <c r="I56">
        <v>9909637.8511605505</v>
      </c>
      <c r="J56">
        <v>0</v>
      </c>
      <c r="K56">
        <v>1562198.67458686</v>
      </c>
      <c r="L56">
        <v>0</v>
      </c>
      <c r="M56">
        <v>102.16441408301399</v>
      </c>
      <c r="N56">
        <v>15.9147662028008</v>
      </c>
      <c r="O56">
        <v>0.58149064202551903</v>
      </c>
      <c r="P56">
        <v>118.660670927841</v>
      </c>
      <c r="Q56">
        <v>0.65431743161141598</v>
      </c>
      <c r="R56">
        <v>5.2249924708539702E-2</v>
      </c>
      <c r="S56">
        <v>0</v>
      </c>
      <c r="T56">
        <v>0.70656735631995604</v>
      </c>
      <c r="U56">
        <v>3.2770517670895297E-2</v>
      </c>
      <c r="V56">
        <v>0.17651601880173701</v>
      </c>
      <c r="W56">
        <v>0.915853892792589</v>
      </c>
      <c r="X56">
        <v>0.68390276237828396</v>
      </c>
      <c r="Y56">
        <v>5.4612434448252797E-2</v>
      </c>
      <c r="Z56">
        <v>0</v>
      </c>
      <c r="AA56">
        <v>0.73851519682653599</v>
      </c>
      <c r="AB56">
        <v>0.13108207068358099</v>
      </c>
      <c r="AC56">
        <v>0.50433148229068003</v>
      </c>
      <c r="AD56">
        <v>1.3739287498007899</v>
      </c>
      <c r="AE56">
        <v>14154.740870113499</v>
      </c>
      <c r="AF56">
        <v>1163.0045805771699</v>
      </c>
      <c r="AG56">
        <v>0</v>
      </c>
      <c r="AH56">
        <v>15317.7454506906</v>
      </c>
      <c r="AI56">
        <v>6.8829076427792901E-2</v>
      </c>
      <c r="AJ56">
        <v>8.9471941882253905E-3</v>
      </c>
      <c r="AK56">
        <v>0</v>
      </c>
      <c r="AL56">
        <v>7.77762706160183E-2</v>
      </c>
      <c r="AM56">
        <v>2.2260175860903901</v>
      </c>
      <c r="AN56">
        <v>0.18289763640496101</v>
      </c>
      <c r="AO56">
        <v>0</v>
      </c>
      <c r="AP56">
        <v>2.4089152224953501</v>
      </c>
      <c r="AQ56">
        <v>1.4818711410577301</v>
      </c>
      <c r="AR56">
        <v>0.192630637356873</v>
      </c>
      <c r="AS56">
        <v>0</v>
      </c>
      <c r="AT56">
        <v>1.6745017784145999</v>
      </c>
      <c r="AU56">
        <v>0</v>
      </c>
      <c r="AV56">
        <v>0</v>
      </c>
      <c r="AW56">
        <v>0</v>
      </c>
      <c r="AX56">
        <v>1.6745017784145999</v>
      </c>
      <c r="AY56">
        <v>1.68699749215329</v>
      </c>
      <c r="AZ56">
        <v>0.21929531733844199</v>
      </c>
      <c r="BA56">
        <v>0</v>
      </c>
      <c r="BB56">
        <v>1.90629280949174</v>
      </c>
      <c r="BC56">
        <v>0</v>
      </c>
      <c r="BD56">
        <v>0</v>
      </c>
      <c r="BE56">
        <v>0</v>
      </c>
      <c r="BF56">
        <v>1.90629280949174</v>
      </c>
      <c r="BG56">
        <v>3.2165388303109399</v>
      </c>
      <c r="BH56">
        <v>1.6052341040549301</v>
      </c>
      <c r="BI56">
        <v>0</v>
      </c>
      <c r="BJ56">
        <v>4.8217729343658799</v>
      </c>
      <c r="BK56">
        <v>0.13379245268440901</v>
      </c>
      <c r="BL56">
        <v>1.09928706393461E-2</v>
      </c>
      <c r="BM56">
        <v>0</v>
      </c>
      <c r="BN56">
        <v>0.14478532332375599</v>
      </c>
      <c r="BO56">
        <v>0.76511098122911303</v>
      </c>
      <c r="BP56">
        <v>1365.8323475746499</v>
      </c>
    </row>
    <row r="57" spans="1:68" x14ac:dyDescent="0.25">
      <c r="A57" t="s">
        <v>6087</v>
      </c>
      <c r="B57">
        <v>2016</v>
      </c>
      <c r="C57" t="s">
        <v>6127</v>
      </c>
      <c r="D57" t="s">
        <v>6089</v>
      </c>
      <c r="E57" t="s">
        <v>6089</v>
      </c>
      <c r="F57" t="s">
        <v>6090</v>
      </c>
      <c r="G57">
        <v>177.80036851089901</v>
      </c>
      <c r="H57">
        <v>2468198.3129309802</v>
      </c>
      <c r="I57">
        <v>2468198.3129309802</v>
      </c>
      <c r="J57">
        <v>0</v>
      </c>
      <c r="K57">
        <v>710063.55168512603</v>
      </c>
      <c r="L57">
        <v>0</v>
      </c>
      <c r="M57">
        <v>6.2599926601747304</v>
      </c>
      <c r="N57">
        <v>0.91879149850876296</v>
      </c>
      <c r="O57">
        <v>0.72403794679217204</v>
      </c>
      <c r="P57">
        <v>7.9028221054756598</v>
      </c>
      <c r="Q57">
        <v>2.9392849101657001E-2</v>
      </c>
      <c r="R57">
        <v>4.39129162508491E-4</v>
      </c>
      <c r="S57">
        <v>0</v>
      </c>
      <c r="T57">
        <v>2.9831978264165501E-2</v>
      </c>
      <c r="U57">
        <v>8.1621687537118699E-3</v>
      </c>
      <c r="V57">
        <v>4.3324360882315997E-2</v>
      </c>
      <c r="W57">
        <v>8.1318507900193404E-2</v>
      </c>
      <c r="X57">
        <v>3.0721863309197801E-2</v>
      </c>
      <c r="Y57">
        <v>4.5898463463032698E-4</v>
      </c>
      <c r="Z57">
        <v>0</v>
      </c>
      <c r="AA57">
        <v>3.11808479438281E-2</v>
      </c>
      <c r="AB57">
        <v>3.2648675014847403E-2</v>
      </c>
      <c r="AC57">
        <v>0.123783888235188</v>
      </c>
      <c r="AD57">
        <v>0.18761341119386399</v>
      </c>
      <c r="AE57">
        <v>3173.1649265174901</v>
      </c>
      <c r="AF57">
        <v>115.468858903127</v>
      </c>
      <c r="AG57">
        <v>0</v>
      </c>
      <c r="AH57">
        <v>3288.6337854206199</v>
      </c>
      <c r="AI57">
        <v>5.01590246942662E-3</v>
      </c>
      <c r="AJ57">
        <v>4.11920177718569E-4</v>
      </c>
      <c r="AK57">
        <v>0</v>
      </c>
      <c r="AL57">
        <v>5.4278226471451904E-3</v>
      </c>
      <c r="AM57">
        <v>0.49902156421013499</v>
      </c>
      <c r="AN57">
        <v>1.8158983829005201E-2</v>
      </c>
      <c r="AO57">
        <v>0</v>
      </c>
      <c r="AP57">
        <v>0.51718054803914004</v>
      </c>
      <c r="AQ57">
        <v>0.10799100469699301</v>
      </c>
      <c r="AR57">
        <v>8.86852846879169E-3</v>
      </c>
      <c r="AS57">
        <v>0</v>
      </c>
      <c r="AT57">
        <v>0.116859533165785</v>
      </c>
      <c r="AU57">
        <v>0</v>
      </c>
      <c r="AV57">
        <v>0</v>
      </c>
      <c r="AW57">
        <v>0</v>
      </c>
      <c r="AX57">
        <v>0.116859533165785</v>
      </c>
      <c r="AY57">
        <v>0.122939538433082</v>
      </c>
      <c r="AZ57">
        <v>1.00961445779034E-2</v>
      </c>
      <c r="BA57">
        <v>0</v>
      </c>
      <c r="BB57">
        <v>0.13303568301098601</v>
      </c>
      <c r="BC57">
        <v>0</v>
      </c>
      <c r="BD57">
        <v>0</v>
      </c>
      <c r="BE57">
        <v>0</v>
      </c>
      <c r="BF57">
        <v>0.13303568301098601</v>
      </c>
      <c r="BG57">
        <v>0.34000847002685902</v>
      </c>
      <c r="BH57">
        <v>0.25421561756552002</v>
      </c>
      <c r="BI57">
        <v>0</v>
      </c>
      <c r="BJ57">
        <v>0.59422408759237999</v>
      </c>
      <c r="BK57">
        <v>2.9993167814700999E-2</v>
      </c>
      <c r="BL57">
        <v>1.0914266805080401E-3</v>
      </c>
      <c r="BM57">
        <v>0</v>
      </c>
      <c r="BN57">
        <v>3.1084594495208999E-2</v>
      </c>
      <c r="BO57">
        <v>0.43487383498890197</v>
      </c>
      <c r="BP57">
        <v>293.236522170554</v>
      </c>
    </row>
    <row r="58" spans="1:68" x14ac:dyDescent="0.25">
      <c r="A58" t="s">
        <v>6087</v>
      </c>
      <c r="B58">
        <v>2016</v>
      </c>
      <c r="C58" t="s">
        <v>6128</v>
      </c>
      <c r="D58" t="s">
        <v>6089</v>
      </c>
      <c r="E58" t="s">
        <v>6089</v>
      </c>
      <c r="F58" t="s">
        <v>6090</v>
      </c>
      <c r="G58">
        <v>46.303211685754903</v>
      </c>
      <c r="H58">
        <v>592626.61233274697</v>
      </c>
      <c r="I58">
        <v>592626.61233274697</v>
      </c>
      <c r="J58">
        <v>0</v>
      </c>
      <c r="K58">
        <v>184916.506188231</v>
      </c>
      <c r="L58">
        <v>0</v>
      </c>
      <c r="M58">
        <v>2.1400593456385302</v>
      </c>
      <c r="N58">
        <v>0.29832433655011298</v>
      </c>
      <c r="O58">
        <v>0.15978516529147299</v>
      </c>
      <c r="P58">
        <v>2.5981688474801201</v>
      </c>
      <c r="Q58">
        <v>1.04896708206016E-2</v>
      </c>
      <c r="R58">
        <v>2.0672866482891299E-4</v>
      </c>
      <c r="S58">
        <v>0</v>
      </c>
      <c r="T58">
        <v>1.0696399485430601E-2</v>
      </c>
      <c r="U58">
        <v>1.95977705375561E-3</v>
      </c>
      <c r="V58">
        <v>1.04023931491465E-2</v>
      </c>
      <c r="W58">
        <v>2.3058569688332701E-2</v>
      </c>
      <c r="X58">
        <v>1.0963967187884401E-2</v>
      </c>
      <c r="Y58">
        <v>2.1607601770761299E-4</v>
      </c>
      <c r="Z58">
        <v>0</v>
      </c>
      <c r="AA58">
        <v>1.1180043205592001E-2</v>
      </c>
      <c r="AB58">
        <v>7.8391082150224504E-3</v>
      </c>
      <c r="AC58">
        <v>2.9721123283275801E-2</v>
      </c>
      <c r="AD58">
        <v>4.8740274703890203E-2</v>
      </c>
      <c r="AE58">
        <v>750.23902220612399</v>
      </c>
      <c r="AF58">
        <v>30.592015483095199</v>
      </c>
      <c r="AG58">
        <v>0</v>
      </c>
      <c r="AH58">
        <v>780.83103768922001</v>
      </c>
      <c r="AI58">
        <v>1.39772363306662E-3</v>
      </c>
      <c r="AJ58">
        <v>1.02768388746816E-4</v>
      </c>
      <c r="AK58">
        <v>0</v>
      </c>
      <c r="AL58">
        <v>1.5004920218134299E-3</v>
      </c>
      <c r="AM58">
        <v>0.11798486970031601</v>
      </c>
      <c r="AN58">
        <v>4.8109933685259697E-3</v>
      </c>
      <c r="AO58">
        <v>0</v>
      </c>
      <c r="AP58">
        <v>0.12279586306884201</v>
      </c>
      <c r="AQ58">
        <v>3.0092606533645601E-2</v>
      </c>
      <c r="AR58">
        <v>2.2125752283872801E-3</v>
      </c>
      <c r="AS58">
        <v>0</v>
      </c>
      <c r="AT58">
        <v>3.2305181762032897E-2</v>
      </c>
      <c r="AU58">
        <v>0</v>
      </c>
      <c r="AV58">
        <v>0</v>
      </c>
      <c r="AW58">
        <v>0</v>
      </c>
      <c r="AX58">
        <v>3.2305181762032897E-2</v>
      </c>
      <c r="AY58">
        <v>3.4258141850565998E-2</v>
      </c>
      <c r="AZ58">
        <v>2.5188484734412001E-3</v>
      </c>
      <c r="BA58">
        <v>0</v>
      </c>
      <c r="BB58">
        <v>3.6776990324007303E-2</v>
      </c>
      <c r="BC58">
        <v>0</v>
      </c>
      <c r="BD58">
        <v>0</v>
      </c>
      <c r="BE58">
        <v>0</v>
      </c>
      <c r="BF58">
        <v>3.6776990324007303E-2</v>
      </c>
      <c r="BG58">
        <v>9.4418934774759697E-2</v>
      </c>
      <c r="BH58">
        <v>5.7654229673456202E-2</v>
      </c>
      <c r="BI58">
        <v>0</v>
      </c>
      <c r="BJ58">
        <v>0.152073164448215</v>
      </c>
      <c r="BK58">
        <v>7.0913568677507003E-3</v>
      </c>
      <c r="BL58">
        <v>2.8915971133634301E-4</v>
      </c>
      <c r="BM58">
        <v>0</v>
      </c>
      <c r="BN58">
        <v>7.3805165790870398E-3</v>
      </c>
      <c r="BO58">
        <v>9.1006727725107997E-2</v>
      </c>
      <c r="BP58">
        <v>69.624103148817596</v>
      </c>
    </row>
    <row r="59" spans="1:68" x14ac:dyDescent="0.25">
      <c r="A59" t="s">
        <v>6087</v>
      </c>
      <c r="B59">
        <v>2016</v>
      </c>
      <c r="C59" t="s">
        <v>6129</v>
      </c>
      <c r="D59" t="s">
        <v>6089</v>
      </c>
      <c r="E59" t="s">
        <v>6089</v>
      </c>
      <c r="F59" t="s">
        <v>6090</v>
      </c>
      <c r="G59">
        <v>76.236419808242999</v>
      </c>
      <c r="H59">
        <v>719084.59350460698</v>
      </c>
      <c r="I59">
        <v>719084.59350460698</v>
      </c>
      <c r="J59">
        <v>0</v>
      </c>
      <c r="K59">
        <v>304457.76614619902</v>
      </c>
      <c r="L59">
        <v>0</v>
      </c>
      <c r="M59">
        <v>2.3949547644732601</v>
      </c>
      <c r="N59">
        <v>0.49007677840921898</v>
      </c>
      <c r="O59">
        <v>0.26070801503243102</v>
      </c>
      <c r="P59">
        <v>3.1457395579149101</v>
      </c>
      <c r="Q59">
        <v>1.0529500209524E-2</v>
      </c>
      <c r="R59">
        <v>3.2674584169163298E-4</v>
      </c>
      <c r="S59">
        <v>0</v>
      </c>
      <c r="T59">
        <v>1.08562460512157E-2</v>
      </c>
      <c r="U59">
        <v>2.3779652427560099E-3</v>
      </c>
      <c r="V59">
        <v>1.2622113981154001E-2</v>
      </c>
      <c r="W59">
        <v>2.58563252751258E-2</v>
      </c>
      <c r="X59">
        <v>1.1005597485033601E-2</v>
      </c>
      <c r="Y59">
        <v>3.4151983873972999E-4</v>
      </c>
      <c r="Z59">
        <v>0</v>
      </c>
      <c r="AA59">
        <v>1.13471173237733E-2</v>
      </c>
      <c r="AB59">
        <v>9.5118609710240498E-3</v>
      </c>
      <c r="AC59">
        <v>3.60631828032974E-2</v>
      </c>
      <c r="AD59">
        <v>5.6922161098094802E-2</v>
      </c>
      <c r="AE59">
        <v>920.984166062388</v>
      </c>
      <c r="AF59">
        <v>50.203629598745302</v>
      </c>
      <c r="AG59">
        <v>0</v>
      </c>
      <c r="AH59">
        <v>971.18779566113301</v>
      </c>
      <c r="AI59">
        <v>1.5676671040194699E-3</v>
      </c>
      <c r="AJ59">
        <v>1.7586661459812399E-4</v>
      </c>
      <c r="AK59">
        <v>0</v>
      </c>
      <c r="AL59">
        <v>1.7435337186175999E-3</v>
      </c>
      <c r="AM59">
        <v>0.14483677016612301</v>
      </c>
      <c r="AN59">
        <v>7.8951754325883999E-3</v>
      </c>
      <c r="AO59">
        <v>0</v>
      </c>
      <c r="AP59">
        <v>0.152731945598712</v>
      </c>
      <c r="AQ59">
        <v>3.3751442861057503E-2</v>
      </c>
      <c r="AR59">
        <v>3.7863599858394899E-3</v>
      </c>
      <c r="AS59">
        <v>0</v>
      </c>
      <c r="AT59">
        <v>3.7537802846896999E-2</v>
      </c>
      <c r="AU59">
        <v>0</v>
      </c>
      <c r="AV59">
        <v>0</v>
      </c>
      <c r="AW59">
        <v>0</v>
      </c>
      <c r="AX59">
        <v>3.7537802846896999E-2</v>
      </c>
      <c r="AY59">
        <v>3.8423448493988203E-2</v>
      </c>
      <c r="AZ59">
        <v>4.3104826212766898E-3</v>
      </c>
      <c r="BA59">
        <v>0</v>
      </c>
      <c r="BB59">
        <v>4.2733931115264898E-2</v>
      </c>
      <c r="BC59">
        <v>0</v>
      </c>
      <c r="BD59">
        <v>0</v>
      </c>
      <c r="BE59">
        <v>0</v>
      </c>
      <c r="BF59">
        <v>4.2733931115264898E-2</v>
      </c>
      <c r="BG59">
        <v>0.10498194666993201</v>
      </c>
      <c r="BH59">
        <v>9.6386052938393502E-2</v>
      </c>
      <c r="BI59">
        <v>0</v>
      </c>
      <c r="BJ59">
        <v>0.20136799960832499</v>
      </c>
      <c r="BK59">
        <v>8.7052621868311704E-3</v>
      </c>
      <c r="BL59">
        <v>4.7453124004960399E-4</v>
      </c>
      <c r="BM59">
        <v>0</v>
      </c>
      <c r="BN59">
        <v>9.1797934268807793E-3</v>
      </c>
      <c r="BO59">
        <v>0.119418654197619</v>
      </c>
      <c r="BP59">
        <v>86.597581292479802</v>
      </c>
    </row>
    <row r="60" spans="1:68" x14ac:dyDescent="0.25">
      <c r="A60" t="s">
        <v>6087</v>
      </c>
      <c r="B60">
        <v>2016</v>
      </c>
      <c r="C60" t="s">
        <v>6130</v>
      </c>
      <c r="D60" t="s">
        <v>6089</v>
      </c>
      <c r="E60" t="s">
        <v>6089</v>
      </c>
      <c r="F60" t="s">
        <v>6092</v>
      </c>
      <c r="G60">
        <v>3940.48383554059</v>
      </c>
      <c r="H60">
        <v>61622968.587682404</v>
      </c>
      <c r="I60">
        <v>61622968.587682404</v>
      </c>
      <c r="J60">
        <v>0</v>
      </c>
      <c r="K60">
        <v>25781072.590149201</v>
      </c>
      <c r="L60">
        <v>0</v>
      </c>
      <c r="M60">
        <v>104.403706516065</v>
      </c>
      <c r="N60">
        <v>0.123608975044597</v>
      </c>
      <c r="O60">
        <v>14.641969412911299</v>
      </c>
      <c r="P60">
        <v>119.169284904021</v>
      </c>
      <c r="Q60">
        <v>0.15289046663845199</v>
      </c>
      <c r="R60">
        <v>0</v>
      </c>
      <c r="S60">
        <v>4.5967982660432498E-2</v>
      </c>
      <c r="T60">
        <v>0.19885844929888499</v>
      </c>
      <c r="U60">
        <v>0.20378308587424401</v>
      </c>
      <c r="V60">
        <v>1.07099082066781</v>
      </c>
      <c r="W60">
        <v>1.4736323558409401</v>
      </c>
      <c r="X60">
        <v>0.16515265138128099</v>
      </c>
      <c r="Y60">
        <v>0</v>
      </c>
      <c r="Z60">
        <v>4.9071088228811198E-2</v>
      </c>
      <c r="AA60">
        <v>0.214223739610092</v>
      </c>
      <c r="AB60">
        <v>0.81513234349697905</v>
      </c>
      <c r="AC60">
        <v>3.0599737733366101</v>
      </c>
      <c r="AD60">
        <v>4.0893298564436797</v>
      </c>
      <c r="AE60">
        <v>131405.52700130301</v>
      </c>
      <c r="AF60">
        <v>803.06773847755096</v>
      </c>
      <c r="AG60">
        <v>1642.37582071256</v>
      </c>
      <c r="AH60">
        <v>133850.97056049301</v>
      </c>
      <c r="AI60">
        <v>4.11723023641194</v>
      </c>
      <c r="AJ60">
        <v>0.313768385150269</v>
      </c>
      <c r="AK60">
        <v>2.20966320589875</v>
      </c>
      <c r="AL60">
        <v>6.6406618274609599</v>
      </c>
      <c r="AM60">
        <v>4.35585534429541</v>
      </c>
      <c r="AN60">
        <v>7.7931167916339096E-3</v>
      </c>
      <c r="AO60">
        <v>0.85003633713637505</v>
      </c>
      <c r="AP60">
        <v>5.2136847982234196</v>
      </c>
      <c r="AQ60">
        <v>23.218776153955901</v>
      </c>
      <c r="AR60">
        <v>1.3972921280525901</v>
      </c>
      <c r="AS60">
        <v>15.353116372275201</v>
      </c>
      <c r="AT60">
        <v>39.969184654283701</v>
      </c>
      <c r="AU60">
        <v>6.4848553003470402</v>
      </c>
      <c r="AV60">
        <v>2.45145345164944</v>
      </c>
      <c r="AW60">
        <v>14.5458788935402</v>
      </c>
      <c r="AX60">
        <v>63.451372299820498</v>
      </c>
      <c r="AY60">
        <v>32.3206197342679</v>
      </c>
      <c r="AZ60">
        <v>2.0090166156349101</v>
      </c>
      <c r="BA60">
        <v>16.747627744499699</v>
      </c>
      <c r="BB60">
        <v>51.077264094402501</v>
      </c>
      <c r="BC60">
        <v>6.4848553003470402</v>
      </c>
      <c r="BD60">
        <v>2.4514534516484301</v>
      </c>
      <c r="BE60">
        <v>14.5458788935342</v>
      </c>
      <c r="BF60">
        <v>74.5594517399323</v>
      </c>
      <c r="BG60">
        <v>532.15547642025695</v>
      </c>
      <c r="BH60">
        <v>19.872420841702599</v>
      </c>
      <c r="BI60">
        <v>216.84420481074699</v>
      </c>
      <c r="BJ60">
        <v>768.87210207270698</v>
      </c>
      <c r="BK60">
        <v>1.3004562702054601</v>
      </c>
      <c r="BL60">
        <v>7.9475688712278905E-3</v>
      </c>
      <c r="BM60">
        <v>1.6253790710479901E-2</v>
      </c>
      <c r="BN60">
        <v>1.3246576297871699</v>
      </c>
      <c r="BO60">
        <v>3.00358063788003</v>
      </c>
      <c r="BP60">
        <v>14129.398796420501</v>
      </c>
    </row>
    <row r="61" spans="1:68" x14ac:dyDescent="0.25">
      <c r="A61" t="s">
        <v>6087</v>
      </c>
      <c r="B61">
        <v>2016</v>
      </c>
      <c r="C61" t="s">
        <v>6131</v>
      </c>
      <c r="D61" t="s">
        <v>6089</v>
      </c>
      <c r="E61" t="s">
        <v>6089</v>
      </c>
      <c r="F61" t="s">
        <v>6090</v>
      </c>
      <c r="G61">
        <v>1550.9396638923999</v>
      </c>
      <c r="H61">
        <v>119257113.65815</v>
      </c>
      <c r="I61">
        <v>119257113.65815</v>
      </c>
      <c r="J61">
        <v>0</v>
      </c>
      <c r="K61">
        <v>11119865.1645892</v>
      </c>
      <c r="L61">
        <v>0</v>
      </c>
      <c r="M61">
        <v>796.32358865572303</v>
      </c>
      <c r="N61">
        <v>75.266532000651097</v>
      </c>
      <c r="O61">
        <v>13.014144248155301</v>
      </c>
      <c r="P61">
        <v>884.60426490452903</v>
      </c>
      <c r="Q61">
        <v>16.766539003398101</v>
      </c>
      <c r="R61">
        <v>0.307327456063196</v>
      </c>
      <c r="S61">
        <v>0</v>
      </c>
      <c r="T61">
        <v>17.0738664594613</v>
      </c>
      <c r="U61">
        <v>1.1831261876204699</v>
      </c>
      <c r="V61">
        <v>3.7863605433118899</v>
      </c>
      <c r="W61">
        <v>22.043353190393599</v>
      </c>
      <c r="X61">
        <v>17.524647496716799</v>
      </c>
      <c r="Y61">
        <v>0.32122343988098501</v>
      </c>
      <c r="Z61">
        <v>0</v>
      </c>
      <c r="AA61">
        <v>17.845870936597802</v>
      </c>
      <c r="AB61">
        <v>4.7325047504819002</v>
      </c>
      <c r="AC61">
        <v>10.8181729808911</v>
      </c>
      <c r="AD61">
        <v>33.396548667970897</v>
      </c>
      <c r="AE61">
        <v>208379.51697490999</v>
      </c>
      <c r="AF61">
        <v>13363.0848078709</v>
      </c>
      <c r="AG61">
        <v>0</v>
      </c>
      <c r="AH61">
        <v>221742.60178278101</v>
      </c>
      <c r="AI61">
        <v>1.2640872345494201</v>
      </c>
      <c r="AJ61">
        <v>0.26805731130752403</v>
      </c>
      <c r="AK61">
        <v>0</v>
      </c>
      <c r="AL61">
        <v>1.53214454585694</v>
      </c>
      <c r="AM61">
        <v>32.770396408072997</v>
      </c>
      <c r="AN61">
        <v>2.1015193467472799</v>
      </c>
      <c r="AO61">
        <v>0</v>
      </c>
      <c r="AP61">
        <v>34.8719157548203</v>
      </c>
      <c r="AQ61">
        <v>27.215451519582999</v>
      </c>
      <c r="AR61">
        <v>5.7712004052948602</v>
      </c>
      <c r="AS61">
        <v>0</v>
      </c>
      <c r="AT61">
        <v>32.986651924877798</v>
      </c>
      <c r="AU61">
        <v>0</v>
      </c>
      <c r="AV61">
        <v>0</v>
      </c>
      <c r="AW61">
        <v>0</v>
      </c>
      <c r="AX61">
        <v>32.986651924877798</v>
      </c>
      <c r="AY61">
        <v>30.982719879803199</v>
      </c>
      <c r="AZ61">
        <v>6.5700723502160399</v>
      </c>
      <c r="BA61">
        <v>0</v>
      </c>
      <c r="BB61">
        <v>37.5527922300192</v>
      </c>
      <c r="BC61">
        <v>0</v>
      </c>
      <c r="BD61">
        <v>0</v>
      </c>
      <c r="BE61">
        <v>0</v>
      </c>
      <c r="BF61">
        <v>37.5527922300192</v>
      </c>
      <c r="BG61">
        <v>98.555844778490695</v>
      </c>
      <c r="BH61">
        <v>53.205176150163702</v>
      </c>
      <c r="BI61">
        <v>0</v>
      </c>
      <c r="BJ61">
        <v>151.76102092865401</v>
      </c>
      <c r="BK61">
        <v>1.9696303112218201</v>
      </c>
      <c r="BL61">
        <v>0.12630961656456599</v>
      </c>
      <c r="BM61">
        <v>0</v>
      </c>
      <c r="BN61">
        <v>2.0959399277863899</v>
      </c>
      <c r="BO61">
        <v>19.076225309805601</v>
      </c>
      <c r="BP61">
        <v>19772.049308772901</v>
      </c>
    </row>
    <row r="62" spans="1:68" x14ac:dyDescent="0.25">
      <c r="A62" t="s">
        <v>6087</v>
      </c>
      <c r="B62">
        <v>2016</v>
      </c>
      <c r="C62" t="s">
        <v>6132</v>
      </c>
      <c r="D62" t="s">
        <v>6089</v>
      </c>
      <c r="E62" t="s">
        <v>6089</v>
      </c>
      <c r="F62" t="s">
        <v>6090</v>
      </c>
      <c r="G62">
        <v>1450.78011628373</v>
      </c>
      <c r="H62">
        <v>140998675.20392701</v>
      </c>
      <c r="I62">
        <v>140998675.20392701</v>
      </c>
      <c r="J62">
        <v>0</v>
      </c>
      <c r="K62">
        <v>10401745.2465264</v>
      </c>
      <c r="L62">
        <v>0</v>
      </c>
      <c r="M62">
        <v>827.75195948878002</v>
      </c>
      <c r="N62">
        <v>74.564591508528096</v>
      </c>
      <c r="O62">
        <v>15.175605455929499</v>
      </c>
      <c r="P62">
        <v>917.49215645323704</v>
      </c>
      <c r="Q62">
        <v>25.6997791586167</v>
      </c>
      <c r="R62">
        <v>0.47440384190542101</v>
      </c>
      <c r="S62">
        <v>0</v>
      </c>
      <c r="T62">
        <v>26.174183000522099</v>
      </c>
      <c r="U62">
        <v>1.39881991049814</v>
      </c>
      <c r="V62">
        <v>4.4094539002133404</v>
      </c>
      <c r="W62">
        <v>31.9824568112336</v>
      </c>
      <c r="X62">
        <v>26.8618091310883</v>
      </c>
      <c r="Y62">
        <v>0.495854278500514</v>
      </c>
      <c r="Z62">
        <v>0</v>
      </c>
      <c r="AA62">
        <v>27.357663409588799</v>
      </c>
      <c r="AB62">
        <v>5.5952796419925699</v>
      </c>
      <c r="AC62">
        <v>12.5984397148952</v>
      </c>
      <c r="AD62">
        <v>45.551382766476699</v>
      </c>
      <c r="AE62">
        <v>246857.97466207101</v>
      </c>
      <c r="AF62">
        <v>14384.932493190399</v>
      </c>
      <c r="AG62">
        <v>0</v>
      </c>
      <c r="AH62">
        <v>261242.90715526199</v>
      </c>
      <c r="AI62">
        <v>1.7204963645661699</v>
      </c>
      <c r="AJ62">
        <v>0.32938218620092802</v>
      </c>
      <c r="AK62">
        <v>0</v>
      </c>
      <c r="AL62">
        <v>2.0498785507671</v>
      </c>
      <c r="AM62">
        <v>38.821635655985098</v>
      </c>
      <c r="AN62">
        <v>2.2622182206227901</v>
      </c>
      <c r="AO62">
        <v>0</v>
      </c>
      <c r="AP62">
        <v>41.083853876607897</v>
      </c>
      <c r="AQ62">
        <v>37.041814931514303</v>
      </c>
      <c r="AR62">
        <v>7.0915081451327797</v>
      </c>
      <c r="AS62">
        <v>0</v>
      </c>
      <c r="AT62">
        <v>44.133323076647002</v>
      </c>
      <c r="AU62">
        <v>0</v>
      </c>
      <c r="AV62">
        <v>0</v>
      </c>
      <c r="AW62">
        <v>0</v>
      </c>
      <c r="AX62">
        <v>44.133323076647002</v>
      </c>
      <c r="AY62">
        <v>42.169286628840901</v>
      </c>
      <c r="AZ62">
        <v>8.0731422084948896</v>
      </c>
      <c r="BA62">
        <v>0</v>
      </c>
      <c r="BB62">
        <v>50.242428837335801</v>
      </c>
      <c r="BC62">
        <v>0</v>
      </c>
      <c r="BD62">
        <v>0</v>
      </c>
      <c r="BE62">
        <v>0</v>
      </c>
      <c r="BF62">
        <v>50.242428837335801</v>
      </c>
      <c r="BG62">
        <v>144.860550991292</v>
      </c>
      <c r="BH62">
        <v>69.695130476912993</v>
      </c>
      <c r="BI62">
        <v>0</v>
      </c>
      <c r="BJ62">
        <v>214.55568146820499</v>
      </c>
      <c r="BK62">
        <v>2.3333337005469099</v>
      </c>
      <c r="BL62">
        <v>0.13596825386095299</v>
      </c>
      <c r="BM62">
        <v>0</v>
      </c>
      <c r="BN62">
        <v>2.46930195440786</v>
      </c>
      <c r="BO62">
        <v>25.444296092227798</v>
      </c>
      <c r="BP62">
        <v>23294.159986906499</v>
      </c>
    </row>
    <row r="63" spans="1:68" x14ac:dyDescent="0.25">
      <c r="A63" t="s">
        <v>6087</v>
      </c>
      <c r="B63">
        <v>2016</v>
      </c>
      <c r="C63" t="s">
        <v>6133</v>
      </c>
      <c r="D63" t="s">
        <v>6089</v>
      </c>
      <c r="E63" t="s">
        <v>6089</v>
      </c>
      <c r="F63" t="s">
        <v>6090</v>
      </c>
      <c r="G63">
        <v>575.96582518586297</v>
      </c>
      <c r="H63">
        <v>51222314.1403386</v>
      </c>
      <c r="I63">
        <v>51222314.1403386</v>
      </c>
      <c r="J63">
        <v>0</v>
      </c>
      <c r="K63">
        <v>4129536.7347845999</v>
      </c>
      <c r="L63">
        <v>0</v>
      </c>
      <c r="M63">
        <v>356.66738477164</v>
      </c>
      <c r="N63">
        <v>34.465428366908199</v>
      </c>
      <c r="O63">
        <v>4.8323614872300498</v>
      </c>
      <c r="P63">
        <v>395.96517462577799</v>
      </c>
      <c r="Q63">
        <v>7.9920330648066296</v>
      </c>
      <c r="R63">
        <v>0.150409670521265</v>
      </c>
      <c r="S63">
        <v>0</v>
      </c>
      <c r="T63">
        <v>8.1424427353278901</v>
      </c>
      <c r="U63">
        <v>0.50816642622823904</v>
      </c>
      <c r="V63">
        <v>1.63065836249441</v>
      </c>
      <c r="W63">
        <v>10.2812675240505</v>
      </c>
      <c r="X63">
        <v>8.3533973358756999</v>
      </c>
      <c r="Y63">
        <v>0.15721052838920899</v>
      </c>
      <c r="Z63">
        <v>0</v>
      </c>
      <c r="AA63">
        <v>8.5106078642649106</v>
      </c>
      <c r="AB63">
        <v>2.03266570491295</v>
      </c>
      <c r="AC63">
        <v>4.65902389284118</v>
      </c>
      <c r="AD63">
        <v>15.202297462019001</v>
      </c>
      <c r="AE63">
        <v>89507.502519047805</v>
      </c>
      <c r="AF63">
        <v>6157.5002948024203</v>
      </c>
      <c r="AG63">
        <v>0</v>
      </c>
      <c r="AH63">
        <v>95665.002813850297</v>
      </c>
      <c r="AI63">
        <v>0.62190535898511401</v>
      </c>
      <c r="AJ63">
        <v>0.12533147253513499</v>
      </c>
      <c r="AK63">
        <v>0</v>
      </c>
      <c r="AL63">
        <v>0.747236831520249</v>
      </c>
      <c r="AM63">
        <v>14.076221989702301</v>
      </c>
      <c r="AN63">
        <v>0.96834721796479195</v>
      </c>
      <c r="AO63">
        <v>0</v>
      </c>
      <c r="AP63">
        <v>15.0445692076671</v>
      </c>
      <c r="AQ63">
        <v>13.389451838947799</v>
      </c>
      <c r="AR63">
        <v>2.69835223506053</v>
      </c>
      <c r="AS63">
        <v>0</v>
      </c>
      <c r="AT63">
        <v>16.0878040740083</v>
      </c>
      <c r="AU63">
        <v>0</v>
      </c>
      <c r="AV63">
        <v>0</v>
      </c>
      <c r="AW63">
        <v>0</v>
      </c>
      <c r="AX63">
        <v>16.0878040740083</v>
      </c>
      <c r="AY63">
        <v>15.2428716963132</v>
      </c>
      <c r="AZ63">
        <v>3.0718686175669299</v>
      </c>
      <c r="BA63">
        <v>0</v>
      </c>
      <c r="BB63">
        <v>18.314740313880101</v>
      </c>
      <c r="BC63">
        <v>0</v>
      </c>
      <c r="BD63">
        <v>0</v>
      </c>
      <c r="BE63">
        <v>0</v>
      </c>
      <c r="BF63">
        <v>18.314740313880101</v>
      </c>
      <c r="BG63">
        <v>48.121364872777299</v>
      </c>
      <c r="BH63">
        <v>24.5344271951708</v>
      </c>
      <c r="BI63">
        <v>0</v>
      </c>
      <c r="BJ63">
        <v>72.655792067948099</v>
      </c>
      <c r="BK63">
        <v>0.84603656157100604</v>
      </c>
      <c r="BL63">
        <v>5.8201494072281597E-2</v>
      </c>
      <c r="BM63">
        <v>0</v>
      </c>
      <c r="BN63">
        <v>0.90423805564328796</v>
      </c>
      <c r="BO63">
        <v>8.1120362307113307</v>
      </c>
      <c r="BP63">
        <v>8530.1296979109502</v>
      </c>
    </row>
    <row r="64" spans="1:68" x14ac:dyDescent="0.25">
      <c r="A64" t="s">
        <v>6087</v>
      </c>
      <c r="B64">
        <v>2016</v>
      </c>
      <c r="C64" t="s">
        <v>6134</v>
      </c>
      <c r="D64" t="s">
        <v>6089</v>
      </c>
      <c r="E64" t="s">
        <v>6089</v>
      </c>
      <c r="F64" t="s">
        <v>6090</v>
      </c>
      <c r="G64">
        <v>439.85000000013599</v>
      </c>
      <c r="H64">
        <v>24720295.478862301</v>
      </c>
      <c r="I64">
        <v>24720295.478862301</v>
      </c>
      <c r="J64">
        <v>0</v>
      </c>
      <c r="K64">
        <v>2245135.1520006899</v>
      </c>
      <c r="L64">
        <v>0</v>
      </c>
      <c r="M64">
        <v>147.605358980418</v>
      </c>
      <c r="N64">
        <v>11.073723573376199</v>
      </c>
      <c r="O64">
        <v>1.8971336768688201</v>
      </c>
      <c r="P64">
        <v>160.57621623066299</v>
      </c>
      <c r="Q64">
        <v>0.94307340913456295</v>
      </c>
      <c r="R64">
        <v>5.7873873345924403E-3</v>
      </c>
      <c r="S64">
        <v>0</v>
      </c>
      <c r="T64">
        <v>0.948860796469155</v>
      </c>
      <c r="U64">
        <v>0.24524515184161</v>
      </c>
      <c r="V64">
        <v>0.93759490269811796</v>
      </c>
      <c r="W64">
        <v>2.1317008510088802</v>
      </c>
      <c r="X64">
        <v>0.98571500386935396</v>
      </c>
      <c r="Y64">
        <v>6.0490673087117601E-3</v>
      </c>
      <c r="Z64">
        <v>0</v>
      </c>
      <c r="AA64">
        <v>0.99176407117806598</v>
      </c>
      <c r="AB64">
        <v>0.98098060736644299</v>
      </c>
      <c r="AC64">
        <v>2.6788425791374801</v>
      </c>
      <c r="AD64">
        <v>4.6515872576819897</v>
      </c>
      <c r="AE64">
        <v>47488.2147358449</v>
      </c>
      <c r="AF64">
        <v>1565.4853989102801</v>
      </c>
      <c r="AG64">
        <v>0</v>
      </c>
      <c r="AH64">
        <v>49053.700134755098</v>
      </c>
      <c r="AI64">
        <v>0.19530551339991201</v>
      </c>
      <c r="AJ64">
        <v>2.4641099175895499E-2</v>
      </c>
      <c r="AK64">
        <v>0</v>
      </c>
      <c r="AL64">
        <v>0.219946612575807</v>
      </c>
      <c r="AM64">
        <v>7.4681410351512696</v>
      </c>
      <c r="AN64">
        <v>0.24619299362094699</v>
      </c>
      <c r="AO64">
        <v>0</v>
      </c>
      <c r="AP64">
        <v>7.7143340287722202</v>
      </c>
      <c r="AQ64">
        <v>4.2048741464723198</v>
      </c>
      <c r="AR64">
        <v>0.53051610813066796</v>
      </c>
      <c r="AS64">
        <v>0</v>
      </c>
      <c r="AT64">
        <v>4.73539025460299</v>
      </c>
      <c r="AU64">
        <v>0</v>
      </c>
      <c r="AV64">
        <v>0</v>
      </c>
      <c r="AW64">
        <v>0</v>
      </c>
      <c r="AX64">
        <v>4.73539025460299</v>
      </c>
      <c r="AY64">
        <v>4.7869291353199204</v>
      </c>
      <c r="AZ64">
        <v>0.60395220553694295</v>
      </c>
      <c r="BA64">
        <v>0</v>
      </c>
      <c r="BB64">
        <v>5.3908813408568603</v>
      </c>
      <c r="BC64">
        <v>0</v>
      </c>
      <c r="BD64">
        <v>0</v>
      </c>
      <c r="BE64">
        <v>0</v>
      </c>
      <c r="BF64">
        <v>5.3908813408568603</v>
      </c>
      <c r="BG64">
        <v>12.5668127613101</v>
      </c>
      <c r="BH64">
        <v>4.2178443379429202</v>
      </c>
      <c r="BI64">
        <v>0</v>
      </c>
      <c r="BJ64">
        <v>16.784657099253</v>
      </c>
      <c r="BK64">
        <v>0.44886478540399299</v>
      </c>
      <c r="BL64">
        <v>1.47971717097325E-2</v>
      </c>
      <c r="BM64">
        <v>0</v>
      </c>
      <c r="BN64">
        <v>0.46366195711372499</v>
      </c>
      <c r="BO64">
        <v>3.0615435038108001</v>
      </c>
      <c r="BP64">
        <v>4373.9550724323299</v>
      </c>
    </row>
    <row r="65" spans="1:68" x14ac:dyDescent="0.25">
      <c r="A65" t="s">
        <v>6087</v>
      </c>
      <c r="B65">
        <v>2016</v>
      </c>
      <c r="C65" t="s">
        <v>6135</v>
      </c>
      <c r="D65" t="s">
        <v>6089</v>
      </c>
      <c r="E65" t="s">
        <v>6089</v>
      </c>
      <c r="F65" t="s">
        <v>6090</v>
      </c>
      <c r="G65">
        <v>188.814902356711</v>
      </c>
      <c r="H65">
        <v>7662445.8080788301</v>
      </c>
      <c r="I65">
        <v>7662445.8080788301</v>
      </c>
      <c r="J65">
        <v>0</v>
      </c>
      <c r="K65">
        <v>963771.68239741097</v>
      </c>
      <c r="L65">
        <v>0</v>
      </c>
      <c r="M65">
        <v>48.330145936235503</v>
      </c>
      <c r="N65">
        <v>4.6739285271920199</v>
      </c>
      <c r="O65">
        <v>0.80992280986837895</v>
      </c>
      <c r="P65">
        <v>53.813997273295897</v>
      </c>
      <c r="Q65">
        <v>0.291706116954078</v>
      </c>
      <c r="R65">
        <v>1.9043577629334601E-3</v>
      </c>
      <c r="S65">
        <v>0</v>
      </c>
      <c r="T65">
        <v>0.29361047471701102</v>
      </c>
      <c r="U65">
        <v>7.6017606152290501E-2</v>
      </c>
      <c r="V65">
        <v>0.29392597619691202</v>
      </c>
      <c r="W65">
        <v>0.66355405706621395</v>
      </c>
      <c r="X65">
        <v>0.30489577313601801</v>
      </c>
      <c r="Y65">
        <v>1.9904643705109001E-3</v>
      </c>
      <c r="Z65">
        <v>0</v>
      </c>
      <c r="AA65">
        <v>0.30688623750652899</v>
      </c>
      <c r="AB65">
        <v>0.304070424609162</v>
      </c>
      <c r="AC65">
        <v>0.83978850341974898</v>
      </c>
      <c r="AD65">
        <v>1.45074516553544</v>
      </c>
      <c r="AE65">
        <v>14781.362899412999</v>
      </c>
      <c r="AF65">
        <v>672.62598660898595</v>
      </c>
      <c r="AG65">
        <v>0</v>
      </c>
      <c r="AH65">
        <v>15453.988886022</v>
      </c>
      <c r="AI65">
        <v>6.4494437397324703E-2</v>
      </c>
      <c r="AJ65">
        <v>1.04322350067153E-2</v>
      </c>
      <c r="AK65">
        <v>0</v>
      </c>
      <c r="AL65">
        <v>7.4926672404039996E-2</v>
      </c>
      <c r="AM65">
        <v>2.3245620716342699</v>
      </c>
      <c r="AN65">
        <v>0.10577920774334799</v>
      </c>
      <c r="AO65">
        <v>0</v>
      </c>
      <c r="AP65">
        <v>2.43034127937762</v>
      </c>
      <c r="AQ65">
        <v>1.38854755138423</v>
      </c>
      <c r="AR65">
        <v>0.22460315894840699</v>
      </c>
      <c r="AS65">
        <v>0</v>
      </c>
      <c r="AT65">
        <v>1.6131507103326399</v>
      </c>
      <c r="AU65">
        <v>0</v>
      </c>
      <c r="AV65">
        <v>0</v>
      </c>
      <c r="AW65">
        <v>0</v>
      </c>
      <c r="AX65">
        <v>1.6131507103326399</v>
      </c>
      <c r="AY65">
        <v>1.5807556892219199</v>
      </c>
      <c r="AZ65">
        <v>0.25569359938085801</v>
      </c>
      <c r="BA65">
        <v>0</v>
      </c>
      <c r="BB65">
        <v>1.8364492886027799</v>
      </c>
      <c r="BC65">
        <v>0</v>
      </c>
      <c r="BD65">
        <v>0</v>
      </c>
      <c r="BE65">
        <v>0</v>
      </c>
      <c r="BF65">
        <v>1.8364492886027799</v>
      </c>
      <c r="BG65">
        <v>4.0700189553903199</v>
      </c>
      <c r="BH65">
        <v>1.7905315007812199</v>
      </c>
      <c r="BI65">
        <v>0</v>
      </c>
      <c r="BJ65">
        <v>5.8605504561715502</v>
      </c>
      <c r="BK65">
        <v>0.139715365648721</v>
      </c>
      <c r="BL65">
        <v>6.3577483553724501E-3</v>
      </c>
      <c r="BM65">
        <v>0</v>
      </c>
      <c r="BN65">
        <v>0.14607311400409301</v>
      </c>
      <c r="BO65">
        <v>0.87169230400180198</v>
      </c>
      <c r="BP65">
        <v>1377.98072095762</v>
      </c>
    </row>
    <row r="66" spans="1:68" x14ac:dyDescent="0.25">
      <c r="A66" t="s">
        <v>6087</v>
      </c>
      <c r="B66">
        <v>2016</v>
      </c>
      <c r="C66" t="s">
        <v>6136</v>
      </c>
      <c r="D66" t="s">
        <v>6089</v>
      </c>
      <c r="E66" t="s">
        <v>6089</v>
      </c>
      <c r="F66" t="s">
        <v>6090</v>
      </c>
      <c r="G66">
        <v>1476.9877500129601</v>
      </c>
      <c r="H66">
        <v>19475697.850565001</v>
      </c>
      <c r="I66">
        <v>19475697.850565001</v>
      </c>
      <c r="J66">
        <v>0</v>
      </c>
      <c r="K66">
        <v>2364007.5131607498</v>
      </c>
      <c r="L66">
        <v>0</v>
      </c>
      <c r="M66">
        <v>286.41860419642597</v>
      </c>
      <c r="N66">
        <v>21.3767984206868</v>
      </c>
      <c r="O66">
        <v>2.43302252185129</v>
      </c>
      <c r="P66">
        <v>310.22842513896398</v>
      </c>
      <c r="Q66">
        <v>1.77192840968623</v>
      </c>
      <c r="R66">
        <v>7.7372691663543797E-2</v>
      </c>
      <c r="S66">
        <v>0</v>
      </c>
      <c r="T66">
        <v>1.84930110134977</v>
      </c>
      <c r="U66">
        <v>0.193214538255784</v>
      </c>
      <c r="V66">
        <v>0.93262296723678895</v>
      </c>
      <c r="W66">
        <v>2.9751386068423402</v>
      </c>
      <c r="X66">
        <v>1.85204714955637</v>
      </c>
      <c r="Y66">
        <v>8.0871141444334896E-2</v>
      </c>
      <c r="Z66">
        <v>0</v>
      </c>
      <c r="AA66">
        <v>1.9329182910007101</v>
      </c>
      <c r="AB66">
        <v>0.77285815302313698</v>
      </c>
      <c r="AC66">
        <v>2.6646370492479599</v>
      </c>
      <c r="AD66">
        <v>5.3704134932718102</v>
      </c>
      <c r="AE66">
        <v>42886.657807505297</v>
      </c>
      <c r="AF66">
        <v>1778.6392678644199</v>
      </c>
      <c r="AG66">
        <v>0</v>
      </c>
      <c r="AH66">
        <v>44665.297075369701</v>
      </c>
      <c r="AI66">
        <v>0.19347141306785701</v>
      </c>
      <c r="AJ66">
        <v>2.9780340859428801E-2</v>
      </c>
      <c r="AK66">
        <v>0</v>
      </c>
      <c r="AL66">
        <v>0.223251753927286</v>
      </c>
      <c r="AM66">
        <v>6.7444862017726299</v>
      </c>
      <c r="AN66">
        <v>0.27971421913747802</v>
      </c>
      <c r="AO66">
        <v>0</v>
      </c>
      <c r="AP66">
        <v>7.0242004209101099</v>
      </c>
      <c r="AQ66">
        <v>4.1653864692734697</v>
      </c>
      <c r="AR66">
        <v>0.641162572285079</v>
      </c>
      <c r="AS66">
        <v>0</v>
      </c>
      <c r="AT66">
        <v>4.8065490415585499</v>
      </c>
      <c r="AU66">
        <v>0</v>
      </c>
      <c r="AV66">
        <v>0</v>
      </c>
      <c r="AW66">
        <v>0</v>
      </c>
      <c r="AX66">
        <v>4.8065490415585499</v>
      </c>
      <c r="AY66">
        <v>4.7419754206819</v>
      </c>
      <c r="AZ66">
        <v>0.72991478242529895</v>
      </c>
      <c r="BA66">
        <v>0</v>
      </c>
      <c r="BB66">
        <v>5.4718902031071996</v>
      </c>
      <c r="BC66">
        <v>0</v>
      </c>
      <c r="BD66">
        <v>0</v>
      </c>
      <c r="BE66">
        <v>0</v>
      </c>
      <c r="BF66">
        <v>5.4718902031071996</v>
      </c>
      <c r="BG66">
        <v>13.1534987192752</v>
      </c>
      <c r="BH66">
        <v>3.1723646870792601</v>
      </c>
      <c r="BI66">
        <v>0</v>
      </c>
      <c r="BJ66">
        <v>16.325863406354401</v>
      </c>
      <c r="BK66">
        <v>0.40537027050903002</v>
      </c>
      <c r="BL66">
        <v>1.6811929817156498E-2</v>
      </c>
      <c r="BM66">
        <v>0</v>
      </c>
      <c r="BN66">
        <v>0.42218220032618697</v>
      </c>
      <c r="BO66">
        <v>1.49665719863182</v>
      </c>
      <c r="BP66">
        <v>3982.6557867770798</v>
      </c>
    </row>
    <row r="67" spans="1:68" x14ac:dyDescent="0.25">
      <c r="A67" t="s">
        <v>6087</v>
      </c>
      <c r="B67">
        <v>2016</v>
      </c>
      <c r="C67" t="s">
        <v>6137</v>
      </c>
      <c r="D67" t="s">
        <v>6089</v>
      </c>
      <c r="E67" t="s">
        <v>6089</v>
      </c>
      <c r="F67" t="s">
        <v>6090</v>
      </c>
      <c r="G67">
        <v>404.30584705600802</v>
      </c>
      <c r="H67">
        <v>7777642.9482479002</v>
      </c>
      <c r="I67">
        <v>7777642.9482479002</v>
      </c>
      <c r="J67">
        <v>0</v>
      </c>
      <c r="K67">
        <v>1188271.05673149</v>
      </c>
      <c r="L67">
        <v>0</v>
      </c>
      <c r="M67">
        <v>82.221653163416605</v>
      </c>
      <c r="N67">
        <v>3.98628340847229</v>
      </c>
      <c r="O67">
        <v>0.78988054553198705</v>
      </c>
      <c r="P67">
        <v>86.997817117420894</v>
      </c>
      <c r="Q67">
        <v>2.36808365073205</v>
      </c>
      <c r="R67">
        <v>3.52525887180919E-2</v>
      </c>
      <c r="S67">
        <v>0</v>
      </c>
      <c r="T67">
        <v>2.4033362394501401</v>
      </c>
      <c r="U67">
        <v>7.7160454147656002E-2</v>
      </c>
      <c r="V67">
        <v>0.29602212255308702</v>
      </c>
      <c r="W67">
        <v>2.77651881615088</v>
      </c>
      <c r="X67">
        <v>2.47515788520258</v>
      </c>
      <c r="Y67">
        <v>3.6846554348878402E-2</v>
      </c>
      <c r="Z67">
        <v>0</v>
      </c>
      <c r="AA67">
        <v>2.5120044395514598</v>
      </c>
      <c r="AB67">
        <v>0.30864181659062401</v>
      </c>
      <c r="AC67">
        <v>0.84577749300882099</v>
      </c>
      <c r="AD67">
        <v>3.6664237491509102</v>
      </c>
      <c r="AE67">
        <v>14547.067971869799</v>
      </c>
      <c r="AF67">
        <v>373.44738860024898</v>
      </c>
      <c r="AG67">
        <v>0</v>
      </c>
      <c r="AH67">
        <v>14920.515360470001</v>
      </c>
      <c r="AI67">
        <v>0.17405586676288301</v>
      </c>
      <c r="AJ67">
        <v>1.43181319304314E-2</v>
      </c>
      <c r="AK67">
        <v>0</v>
      </c>
      <c r="AL67">
        <v>0.188373998693315</v>
      </c>
      <c r="AM67">
        <v>2.28771613896558</v>
      </c>
      <c r="AN67">
        <v>5.8729471781352398E-2</v>
      </c>
      <c r="AO67">
        <v>0</v>
      </c>
      <c r="AP67">
        <v>2.34644561074693</v>
      </c>
      <c r="AQ67">
        <v>3.7473750814932698</v>
      </c>
      <c r="AR67">
        <v>0.30826545411839801</v>
      </c>
      <c r="AS67">
        <v>0</v>
      </c>
      <c r="AT67">
        <v>4.05564053561167</v>
      </c>
      <c r="AU67">
        <v>0</v>
      </c>
      <c r="AV67">
        <v>0</v>
      </c>
      <c r="AW67">
        <v>0</v>
      </c>
      <c r="AX67">
        <v>4.05564053561167</v>
      </c>
      <c r="AY67">
        <v>4.2661012752596799</v>
      </c>
      <c r="AZ67">
        <v>0.35093675395016899</v>
      </c>
      <c r="BA67">
        <v>0</v>
      </c>
      <c r="BB67">
        <v>4.6170380292098496</v>
      </c>
      <c r="BC67">
        <v>0</v>
      </c>
      <c r="BD67">
        <v>0</v>
      </c>
      <c r="BE67">
        <v>0</v>
      </c>
      <c r="BF67">
        <v>4.6170380292098496</v>
      </c>
      <c r="BG67">
        <v>13.370653801058999</v>
      </c>
      <c r="BH67">
        <v>1.83625652272036</v>
      </c>
      <c r="BI67">
        <v>0</v>
      </c>
      <c r="BJ67">
        <v>15.2069103237794</v>
      </c>
      <c r="BK67">
        <v>0.13750077950439199</v>
      </c>
      <c r="BL67">
        <v>3.5298733143826599E-3</v>
      </c>
      <c r="BM67">
        <v>0</v>
      </c>
      <c r="BN67">
        <v>0.141030652818774</v>
      </c>
      <c r="BO67">
        <v>0.77551297148128995</v>
      </c>
      <c r="BP67">
        <v>1330.41266336591</v>
      </c>
    </row>
    <row r="68" spans="1:68" x14ac:dyDescent="0.25">
      <c r="A68" t="s">
        <v>6087</v>
      </c>
      <c r="B68">
        <v>2016</v>
      </c>
      <c r="C68" t="s">
        <v>6138</v>
      </c>
      <c r="D68" t="s">
        <v>6089</v>
      </c>
      <c r="E68" t="s">
        <v>6089</v>
      </c>
      <c r="F68" t="s">
        <v>6090</v>
      </c>
      <c r="G68">
        <v>991.11760544017397</v>
      </c>
      <c r="H68">
        <v>15500886.605125399</v>
      </c>
      <c r="I68">
        <v>15500886.605125399</v>
      </c>
      <c r="J68">
        <v>0</v>
      </c>
      <c r="K68">
        <v>2912934.2870928901</v>
      </c>
      <c r="L68">
        <v>0</v>
      </c>
      <c r="M68">
        <v>164.086546466497</v>
      </c>
      <c r="N68">
        <v>9.7719973498236694</v>
      </c>
      <c r="O68">
        <v>1.9363175689658301</v>
      </c>
      <c r="P68">
        <v>175.79486138528699</v>
      </c>
      <c r="Q68">
        <v>4.1083937781109201</v>
      </c>
      <c r="R68">
        <v>7.7020943014335499E-2</v>
      </c>
      <c r="S68">
        <v>0</v>
      </c>
      <c r="T68">
        <v>4.1854147211252499</v>
      </c>
      <c r="U68">
        <v>0.15378122370765701</v>
      </c>
      <c r="V68">
        <v>0.58996893231914505</v>
      </c>
      <c r="W68">
        <v>4.9291648771520498</v>
      </c>
      <c r="X68">
        <v>4.2941571140297103</v>
      </c>
      <c r="Y68">
        <v>8.0503488282070906E-2</v>
      </c>
      <c r="Z68">
        <v>0</v>
      </c>
      <c r="AA68">
        <v>4.3746606023117796</v>
      </c>
      <c r="AB68">
        <v>0.61512489483063104</v>
      </c>
      <c r="AC68">
        <v>1.68562552091184</v>
      </c>
      <c r="AD68">
        <v>6.6754110180542598</v>
      </c>
      <c r="AE68">
        <v>29072.620708053601</v>
      </c>
      <c r="AF68">
        <v>916.89945261210403</v>
      </c>
      <c r="AG68">
        <v>0</v>
      </c>
      <c r="AH68">
        <v>29989.520160665699</v>
      </c>
      <c r="AI68">
        <v>0.29811665737597798</v>
      </c>
      <c r="AJ68">
        <v>3.1763318113882201E-2</v>
      </c>
      <c r="AK68">
        <v>0</v>
      </c>
      <c r="AL68">
        <v>0.32987997548986098</v>
      </c>
      <c r="AM68">
        <v>4.5720487265510803</v>
      </c>
      <c r="AN68">
        <v>0.14419439570954301</v>
      </c>
      <c r="AO68">
        <v>0</v>
      </c>
      <c r="AP68">
        <v>4.7162431222606198</v>
      </c>
      <c r="AQ68">
        <v>6.4183698832209499</v>
      </c>
      <c r="AR68">
        <v>0.68385552879788702</v>
      </c>
      <c r="AS68">
        <v>0</v>
      </c>
      <c r="AT68">
        <v>7.1022254120188304</v>
      </c>
      <c r="AU68">
        <v>0</v>
      </c>
      <c r="AV68">
        <v>0</v>
      </c>
      <c r="AW68">
        <v>0</v>
      </c>
      <c r="AX68">
        <v>7.1022254120188304</v>
      </c>
      <c r="AY68">
        <v>7.30682553746023</v>
      </c>
      <c r="AZ68">
        <v>0.77851746357226204</v>
      </c>
      <c r="BA68">
        <v>0</v>
      </c>
      <c r="BB68">
        <v>8.0853430010324896</v>
      </c>
      <c r="BC68">
        <v>0</v>
      </c>
      <c r="BD68">
        <v>0</v>
      </c>
      <c r="BE68">
        <v>0</v>
      </c>
      <c r="BF68">
        <v>8.0853430010324896</v>
      </c>
      <c r="BG68">
        <v>23.269716126822502</v>
      </c>
      <c r="BH68">
        <v>4.13271734976228</v>
      </c>
      <c r="BI68">
        <v>0</v>
      </c>
      <c r="BJ68">
        <v>27.4024334765848</v>
      </c>
      <c r="BK68">
        <v>0.274798194201266</v>
      </c>
      <c r="BL68">
        <v>8.6666529437484999E-3</v>
      </c>
      <c r="BM68">
        <v>0</v>
      </c>
      <c r="BN68">
        <v>0.28346484714501502</v>
      </c>
      <c r="BO68">
        <v>1.54561989767879</v>
      </c>
      <c r="BP68">
        <v>2674.0656355424999</v>
      </c>
    </row>
    <row r="69" spans="1:68" x14ac:dyDescent="0.25">
      <c r="A69" t="s">
        <v>6087</v>
      </c>
      <c r="B69">
        <v>2016</v>
      </c>
      <c r="C69" t="s">
        <v>6139</v>
      </c>
      <c r="D69" t="s">
        <v>6089</v>
      </c>
      <c r="E69" t="s">
        <v>6089</v>
      </c>
      <c r="F69" t="s">
        <v>6090</v>
      </c>
      <c r="G69">
        <v>1870.75852629818</v>
      </c>
      <c r="H69">
        <v>27162053.239462201</v>
      </c>
      <c r="I69">
        <v>27162053.239462201</v>
      </c>
      <c r="J69">
        <v>0</v>
      </c>
      <c r="K69">
        <v>5498234.1391314203</v>
      </c>
      <c r="L69">
        <v>0</v>
      </c>
      <c r="M69">
        <v>288.71788630728003</v>
      </c>
      <c r="N69">
        <v>18.441576990233401</v>
      </c>
      <c r="O69">
        <v>3.6467462336301599</v>
      </c>
      <c r="P69">
        <v>310.806209531143</v>
      </c>
      <c r="Q69">
        <v>7.8101873323537196</v>
      </c>
      <c r="R69">
        <v>0.15356345580589301</v>
      </c>
      <c r="S69">
        <v>0</v>
      </c>
      <c r="T69">
        <v>7.9637507881596097</v>
      </c>
      <c r="U69">
        <v>0.26946934662407601</v>
      </c>
      <c r="V69">
        <v>1.03414057303878</v>
      </c>
      <c r="W69">
        <v>9.2673607078224798</v>
      </c>
      <c r="X69">
        <v>8.1633293463297605</v>
      </c>
      <c r="Y69">
        <v>0.16050691384969301</v>
      </c>
      <c r="Z69">
        <v>0</v>
      </c>
      <c r="AA69">
        <v>8.3238362601794496</v>
      </c>
      <c r="AB69">
        <v>1.0778773864963</v>
      </c>
      <c r="AC69">
        <v>2.9546873515393899</v>
      </c>
      <c r="AD69">
        <v>12.356400998215101</v>
      </c>
      <c r="AE69">
        <v>50906.049820652101</v>
      </c>
      <c r="AF69">
        <v>1728.10743015714</v>
      </c>
      <c r="AG69">
        <v>0</v>
      </c>
      <c r="AH69">
        <v>52634.157250809301</v>
      </c>
      <c r="AI69">
        <v>0.569314282891902</v>
      </c>
      <c r="AJ69">
        <v>6.2780401811897896E-2</v>
      </c>
      <c r="AK69">
        <v>0</v>
      </c>
      <c r="AL69">
        <v>0.63209468470380004</v>
      </c>
      <c r="AM69">
        <v>8.00564017236273</v>
      </c>
      <c r="AN69">
        <v>0.271767428699838</v>
      </c>
      <c r="AO69">
        <v>0</v>
      </c>
      <c r="AP69">
        <v>8.2774076010625706</v>
      </c>
      <c r="AQ69">
        <v>12.25718039228</v>
      </c>
      <c r="AR69">
        <v>1.3516448352559001</v>
      </c>
      <c r="AS69">
        <v>0</v>
      </c>
      <c r="AT69">
        <v>13.608825227535901</v>
      </c>
      <c r="AU69">
        <v>0</v>
      </c>
      <c r="AV69">
        <v>0</v>
      </c>
      <c r="AW69">
        <v>0</v>
      </c>
      <c r="AX69">
        <v>13.608825227535901</v>
      </c>
      <c r="AY69">
        <v>13.953866844243599</v>
      </c>
      <c r="AZ69">
        <v>1.5387447559921299</v>
      </c>
      <c r="BA69">
        <v>0</v>
      </c>
      <c r="BB69">
        <v>15.492611600235801</v>
      </c>
      <c r="BC69">
        <v>0</v>
      </c>
      <c r="BD69">
        <v>0</v>
      </c>
      <c r="BE69">
        <v>0</v>
      </c>
      <c r="BF69">
        <v>15.492611600235801</v>
      </c>
      <c r="BG69">
        <v>44.242167992136402</v>
      </c>
      <c r="BH69">
        <v>8.1003001856768808</v>
      </c>
      <c r="BI69">
        <v>0</v>
      </c>
      <c r="BJ69">
        <v>52.342468177813302</v>
      </c>
      <c r="BK69">
        <v>0.48117060739418599</v>
      </c>
      <c r="BL69">
        <v>1.6334296311354701E-2</v>
      </c>
      <c r="BM69">
        <v>0</v>
      </c>
      <c r="BN69">
        <v>0.49750490370554001</v>
      </c>
      <c r="BO69">
        <v>2.7016427430755701</v>
      </c>
      <c r="BP69">
        <v>4693.2125091062098</v>
      </c>
    </row>
    <row r="70" spans="1:68" x14ac:dyDescent="0.25">
      <c r="A70" t="s">
        <v>6087</v>
      </c>
      <c r="B70">
        <v>2016</v>
      </c>
      <c r="C70" t="s">
        <v>6140</v>
      </c>
      <c r="D70" t="s">
        <v>6089</v>
      </c>
      <c r="E70" t="s">
        <v>6089</v>
      </c>
      <c r="F70" t="s">
        <v>6090</v>
      </c>
      <c r="G70">
        <v>950.29359071759302</v>
      </c>
      <c r="H70">
        <v>19088729.828932501</v>
      </c>
      <c r="I70">
        <v>19088729.828932501</v>
      </c>
      <c r="J70">
        <v>0</v>
      </c>
      <c r="K70">
        <v>1363861.3613978899</v>
      </c>
      <c r="L70">
        <v>0</v>
      </c>
      <c r="M70">
        <v>291.70080051303302</v>
      </c>
      <c r="N70">
        <v>17.632891722607901</v>
      </c>
      <c r="O70">
        <v>0.66123606938438395</v>
      </c>
      <c r="P70">
        <v>309.99492830502498</v>
      </c>
      <c r="Q70">
        <v>0.305999081212876</v>
      </c>
      <c r="R70">
        <v>4.1869661574617197E-2</v>
      </c>
      <c r="S70">
        <v>0</v>
      </c>
      <c r="T70">
        <v>0.34786874278749302</v>
      </c>
      <c r="U70">
        <v>0.18937550521928001</v>
      </c>
      <c r="V70">
        <v>1.54656662591848</v>
      </c>
      <c r="W70">
        <v>2.0838108739252599</v>
      </c>
      <c r="X70">
        <v>0.31983500181451002</v>
      </c>
      <c r="Y70">
        <v>4.3762821877149902E-2</v>
      </c>
      <c r="Z70">
        <v>0</v>
      </c>
      <c r="AA70">
        <v>0.36359782369165999</v>
      </c>
      <c r="AB70">
        <v>0.75750202087712104</v>
      </c>
      <c r="AC70">
        <v>4.4187617883385402</v>
      </c>
      <c r="AD70">
        <v>5.5398616329073196</v>
      </c>
      <c r="AE70">
        <v>90212.549983125005</v>
      </c>
      <c r="AF70">
        <v>1307.02069908826</v>
      </c>
      <c r="AG70">
        <v>0</v>
      </c>
      <c r="AH70">
        <v>91519.570682213307</v>
      </c>
      <c r="AI70">
        <v>1.5891867643691202E-2</v>
      </c>
      <c r="AJ70">
        <v>1.7659891013236399E-2</v>
      </c>
      <c r="AK70">
        <v>0</v>
      </c>
      <c r="AL70">
        <v>3.3551758656927701E-2</v>
      </c>
      <c r="AM70">
        <v>14.1870998975684</v>
      </c>
      <c r="AN70">
        <v>0.205546049076581</v>
      </c>
      <c r="AO70">
        <v>0</v>
      </c>
      <c r="AP70">
        <v>14.392645946644899</v>
      </c>
      <c r="AQ70">
        <v>0.34214755247225598</v>
      </c>
      <c r="AR70">
        <v>0.38021261078802898</v>
      </c>
      <c r="AS70">
        <v>0</v>
      </c>
      <c r="AT70">
        <v>0.72236016326028596</v>
      </c>
      <c r="AU70">
        <v>0</v>
      </c>
      <c r="AV70">
        <v>0</v>
      </c>
      <c r="AW70">
        <v>0</v>
      </c>
      <c r="AX70">
        <v>0.72236016326028596</v>
      </c>
      <c r="AY70">
        <v>0.38950894377704698</v>
      </c>
      <c r="AZ70">
        <v>0.43284311510826101</v>
      </c>
      <c r="BA70">
        <v>0</v>
      </c>
      <c r="BB70">
        <v>0.82235205888530805</v>
      </c>
      <c r="BC70">
        <v>0</v>
      </c>
      <c r="BD70">
        <v>0</v>
      </c>
      <c r="BE70">
        <v>0</v>
      </c>
      <c r="BF70">
        <v>0.82235205888530805</v>
      </c>
      <c r="BG70">
        <v>1.0826241545553399</v>
      </c>
      <c r="BH70">
        <v>1.8314393104106901</v>
      </c>
      <c r="BI70">
        <v>0</v>
      </c>
      <c r="BJ70">
        <v>2.91406346496604</v>
      </c>
      <c r="BK70">
        <v>0.85270076195046896</v>
      </c>
      <c r="BL70">
        <v>1.2354129732571301E-2</v>
      </c>
      <c r="BM70">
        <v>0</v>
      </c>
      <c r="BN70">
        <v>0.86505489168303995</v>
      </c>
      <c r="BO70">
        <v>0.93322426223136501</v>
      </c>
      <c r="BP70">
        <v>8160.4953206919599</v>
      </c>
    </row>
    <row r="71" spans="1:68" x14ac:dyDescent="0.25">
      <c r="A71" t="s">
        <v>6087</v>
      </c>
      <c r="B71">
        <v>2016</v>
      </c>
      <c r="C71" t="s">
        <v>6141</v>
      </c>
      <c r="D71" t="s">
        <v>6089</v>
      </c>
      <c r="E71" t="s">
        <v>6089</v>
      </c>
      <c r="F71" t="s">
        <v>6090</v>
      </c>
      <c r="G71">
        <v>3900.3079831243099</v>
      </c>
      <c r="H71">
        <v>90158838.433187693</v>
      </c>
      <c r="I71">
        <v>90158838.433187693</v>
      </c>
      <c r="J71">
        <v>0</v>
      </c>
      <c r="K71">
        <v>17681500.198376399</v>
      </c>
      <c r="L71">
        <v>0</v>
      </c>
      <c r="M71">
        <v>786.23164336813795</v>
      </c>
      <c r="N71">
        <v>60.033325404928199</v>
      </c>
      <c r="O71">
        <v>26.037906433036799</v>
      </c>
      <c r="P71">
        <v>872.30287520610398</v>
      </c>
      <c r="Q71">
        <v>16.2083113608061</v>
      </c>
      <c r="R71">
        <v>0.17895164478508599</v>
      </c>
      <c r="S71">
        <v>0</v>
      </c>
      <c r="T71">
        <v>16.387263005591201</v>
      </c>
      <c r="U71">
        <v>0.89444796646081104</v>
      </c>
      <c r="V71">
        <v>3.1724041620933199</v>
      </c>
      <c r="W71">
        <v>20.4541151341454</v>
      </c>
      <c r="X71">
        <v>16.941179277225299</v>
      </c>
      <c r="Y71">
        <v>0.187043044076104</v>
      </c>
      <c r="Z71">
        <v>0</v>
      </c>
      <c r="AA71">
        <v>17.128222321301401</v>
      </c>
      <c r="AB71">
        <v>3.5777918658432402</v>
      </c>
      <c r="AC71">
        <v>9.0640118916952197</v>
      </c>
      <c r="AD71">
        <v>29.770026078839901</v>
      </c>
      <c r="AE71">
        <v>159845.87875006101</v>
      </c>
      <c r="AF71">
        <v>8577.9768353893196</v>
      </c>
      <c r="AG71">
        <v>0</v>
      </c>
      <c r="AH71">
        <v>168423.85558544999</v>
      </c>
      <c r="AI71">
        <v>1.3612112983915401</v>
      </c>
      <c r="AJ71">
        <v>0.17588355271279399</v>
      </c>
      <c r="AK71">
        <v>0</v>
      </c>
      <c r="AL71">
        <v>1.5370948511043301</v>
      </c>
      <c r="AM71">
        <v>25.1378488964776</v>
      </c>
      <c r="AN71">
        <v>1.34899871808811</v>
      </c>
      <c r="AO71">
        <v>0</v>
      </c>
      <c r="AP71">
        <v>26.486847614565701</v>
      </c>
      <c r="AQ71">
        <v>29.306505980569</v>
      </c>
      <c r="AR71">
        <v>3.7867246588035299</v>
      </c>
      <c r="AS71">
        <v>0</v>
      </c>
      <c r="AT71">
        <v>33.093230639372599</v>
      </c>
      <c r="AU71">
        <v>0</v>
      </c>
      <c r="AV71">
        <v>0</v>
      </c>
      <c r="AW71">
        <v>0</v>
      </c>
      <c r="AX71">
        <v>33.093230639372599</v>
      </c>
      <c r="AY71">
        <v>33.363226209875499</v>
      </c>
      <c r="AZ71">
        <v>4.3108977736868699</v>
      </c>
      <c r="BA71">
        <v>0</v>
      </c>
      <c r="BB71">
        <v>37.674123983562403</v>
      </c>
      <c r="BC71">
        <v>0</v>
      </c>
      <c r="BD71">
        <v>0</v>
      </c>
      <c r="BE71">
        <v>0</v>
      </c>
      <c r="BF71">
        <v>37.674123983562403</v>
      </c>
      <c r="BG71">
        <v>103.445814867881</v>
      </c>
      <c r="BH71">
        <v>34.642724079217103</v>
      </c>
      <c r="BI71">
        <v>0</v>
      </c>
      <c r="BJ71">
        <v>138.08853894709799</v>
      </c>
      <c r="BK71">
        <v>1.5108840469570499</v>
      </c>
      <c r="BL71">
        <v>8.1080153314568401E-2</v>
      </c>
      <c r="BM71">
        <v>0</v>
      </c>
      <c r="BN71">
        <v>1.5919642002716199</v>
      </c>
      <c r="BO71">
        <v>11.921808994910799</v>
      </c>
      <c r="BP71">
        <v>15017.794283262299</v>
      </c>
    </row>
    <row r="72" spans="1:68" x14ac:dyDescent="0.25">
      <c r="A72" t="s">
        <v>6087</v>
      </c>
      <c r="B72">
        <v>2016</v>
      </c>
      <c r="C72" t="s">
        <v>6142</v>
      </c>
      <c r="D72" t="s">
        <v>6089</v>
      </c>
      <c r="E72" t="s">
        <v>6089</v>
      </c>
      <c r="F72" t="s">
        <v>6090</v>
      </c>
      <c r="G72">
        <v>120.530000002018</v>
      </c>
      <c r="H72">
        <v>1948919.9126521801</v>
      </c>
      <c r="I72">
        <v>1948919.9126521801</v>
      </c>
      <c r="J72">
        <v>0</v>
      </c>
      <c r="K72">
        <v>481348.608008062</v>
      </c>
      <c r="L72">
        <v>0</v>
      </c>
      <c r="M72">
        <v>9.6209618856938608</v>
      </c>
      <c r="N72">
        <v>0.63861767183537799</v>
      </c>
      <c r="O72">
        <v>1.3723635086544499</v>
      </c>
      <c r="P72">
        <v>11.631943066183601</v>
      </c>
      <c r="Q72">
        <v>3.7815917171162297E-2</v>
      </c>
      <c r="R72">
        <v>4.8356793483468602E-4</v>
      </c>
      <c r="S72">
        <v>0</v>
      </c>
      <c r="T72">
        <v>3.82994851059969E-2</v>
      </c>
      <c r="U72">
        <v>1.9334848173703199E-2</v>
      </c>
      <c r="V72">
        <v>7.8363753909624495E-2</v>
      </c>
      <c r="W72">
        <v>0.13599808718932399</v>
      </c>
      <c r="X72">
        <v>3.9525785139995002E-2</v>
      </c>
      <c r="Y72">
        <v>5.0543273104698E-4</v>
      </c>
      <c r="Z72">
        <v>0</v>
      </c>
      <c r="AA72">
        <v>4.0031217871042003E-2</v>
      </c>
      <c r="AB72">
        <v>7.7339392694813103E-2</v>
      </c>
      <c r="AC72">
        <v>0.223896439741784</v>
      </c>
      <c r="AD72">
        <v>0.34126705030763899</v>
      </c>
      <c r="AE72">
        <v>3862.0644000685702</v>
      </c>
      <c r="AF72">
        <v>75.6024379062045</v>
      </c>
      <c r="AG72">
        <v>0</v>
      </c>
      <c r="AH72">
        <v>3937.6668379747698</v>
      </c>
      <c r="AI72">
        <v>7.2472282347430701E-3</v>
      </c>
      <c r="AJ72">
        <v>1.1059612822388999E-3</v>
      </c>
      <c r="AK72">
        <v>0</v>
      </c>
      <c r="AL72">
        <v>8.3531895169819698E-3</v>
      </c>
      <c r="AM72">
        <v>0.60735998998880503</v>
      </c>
      <c r="AN72">
        <v>1.1889469250959701E-2</v>
      </c>
      <c r="AO72">
        <v>0</v>
      </c>
      <c r="AP72">
        <v>0.61924945923976504</v>
      </c>
      <c r="AQ72">
        <v>0.156030836546108</v>
      </c>
      <c r="AR72">
        <v>2.3811043127919301E-2</v>
      </c>
      <c r="AS72">
        <v>0</v>
      </c>
      <c r="AT72">
        <v>0.17984187967402701</v>
      </c>
      <c r="AU72">
        <v>0</v>
      </c>
      <c r="AV72">
        <v>0</v>
      </c>
      <c r="AW72">
        <v>0</v>
      </c>
      <c r="AX72">
        <v>0.17984187967402701</v>
      </c>
      <c r="AY72">
        <v>0.17762923013939</v>
      </c>
      <c r="AZ72">
        <v>2.71070600738481E-2</v>
      </c>
      <c r="BA72">
        <v>0</v>
      </c>
      <c r="BB72">
        <v>0.204736290213238</v>
      </c>
      <c r="BC72">
        <v>0</v>
      </c>
      <c r="BD72">
        <v>0</v>
      </c>
      <c r="BE72">
        <v>0</v>
      </c>
      <c r="BF72">
        <v>0.204736290213238</v>
      </c>
      <c r="BG72">
        <v>0.59689234637599198</v>
      </c>
      <c r="BH72">
        <v>0.25898593528881098</v>
      </c>
      <c r="BI72">
        <v>0</v>
      </c>
      <c r="BJ72">
        <v>0.85587828166480395</v>
      </c>
      <c r="BK72">
        <v>3.6504735286346103E-2</v>
      </c>
      <c r="BL72">
        <v>7.1460408136110197E-4</v>
      </c>
      <c r="BM72">
        <v>0</v>
      </c>
      <c r="BN72">
        <v>3.7219339367707202E-2</v>
      </c>
      <c r="BO72">
        <v>0.33100559579170902</v>
      </c>
      <c r="BP72">
        <v>351.10863792526601</v>
      </c>
    </row>
    <row r="73" spans="1:68" x14ac:dyDescent="0.25">
      <c r="A73" t="s">
        <v>6087</v>
      </c>
      <c r="B73">
        <v>2016</v>
      </c>
      <c r="C73" t="s">
        <v>6143</v>
      </c>
      <c r="D73" t="s">
        <v>6089</v>
      </c>
      <c r="E73" t="s">
        <v>6089</v>
      </c>
      <c r="F73" t="s">
        <v>6092</v>
      </c>
      <c r="G73">
        <v>31.8960009940471</v>
      </c>
      <c r="H73">
        <v>637490.68600977794</v>
      </c>
      <c r="I73">
        <v>637490.68600977794</v>
      </c>
      <c r="J73">
        <v>0</v>
      </c>
      <c r="K73">
        <v>208683.28643966801</v>
      </c>
      <c r="L73">
        <v>0</v>
      </c>
      <c r="M73">
        <v>6.3199206365597096</v>
      </c>
      <c r="N73">
        <v>0</v>
      </c>
      <c r="O73">
        <v>5.44691201697435E-2</v>
      </c>
      <c r="P73">
        <v>6.3743897567294496</v>
      </c>
      <c r="Q73">
        <v>2.7236674648712799E-3</v>
      </c>
      <c r="R73">
        <v>0</v>
      </c>
      <c r="S73">
        <v>7.3839936861613299E-4</v>
      </c>
      <c r="T73">
        <v>3.4620668334874099E-3</v>
      </c>
      <c r="U73">
        <v>3.5135659690754598E-3</v>
      </c>
      <c r="V73">
        <v>2.54935961224344E-2</v>
      </c>
      <c r="W73">
        <v>3.2469228924997297E-2</v>
      </c>
      <c r="X73">
        <v>2.9334927772995101E-3</v>
      </c>
      <c r="Y73">
        <v>0</v>
      </c>
      <c r="Z73">
        <v>7.8859726185230496E-4</v>
      </c>
      <c r="AA73">
        <v>3.7220900391518202E-3</v>
      </c>
      <c r="AB73">
        <v>1.4054263876301799E-2</v>
      </c>
      <c r="AC73">
        <v>7.2838846064098295E-2</v>
      </c>
      <c r="AD73">
        <v>9.0615199979552002E-2</v>
      </c>
      <c r="AE73">
        <v>1862.52064419771</v>
      </c>
      <c r="AF73">
        <v>0</v>
      </c>
      <c r="AG73">
        <v>15.685830309879901</v>
      </c>
      <c r="AH73">
        <v>1878.20647450759</v>
      </c>
      <c r="AI73">
        <v>0.24520217725920601</v>
      </c>
      <c r="AJ73">
        <v>0</v>
      </c>
      <c r="AK73">
        <v>0</v>
      </c>
      <c r="AL73">
        <v>0.24520217725920601</v>
      </c>
      <c r="AM73">
        <v>0.175403855264851</v>
      </c>
      <c r="AN73">
        <v>0</v>
      </c>
      <c r="AO73">
        <v>1.0388053017365501E-3</v>
      </c>
      <c r="AP73">
        <v>0.176442660566588</v>
      </c>
      <c r="AQ73">
        <v>1.60399889286109</v>
      </c>
      <c r="AR73">
        <v>0</v>
      </c>
      <c r="AS73">
        <v>0</v>
      </c>
      <c r="AT73">
        <v>1.60399889286109</v>
      </c>
      <c r="AU73">
        <v>9.9334181111068107E-2</v>
      </c>
      <c r="AV73">
        <v>3.6760185308253999E-2</v>
      </c>
      <c r="AW73">
        <v>0.246767540131413</v>
      </c>
      <c r="AX73">
        <v>1.9868607994118299</v>
      </c>
      <c r="AY73">
        <v>2.2204268142966401</v>
      </c>
      <c r="AZ73">
        <v>0</v>
      </c>
      <c r="BA73">
        <v>0</v>
      </c>
      <c r="BB73">
        <v>2.2204268142966401</v>
      </c>
      <c r="BC73">
        <v>9.9334181111068107E-2</v>
      </c>
      <c r="BD73">
        <v>3.67601853082389E-2</v>
      </c>
      <c r="BE73">
        <v>0.246767540131311</v>
      </c>
      <c r="BF73">
        <v>2.6032887208472602</v>
      </c>
      <c r="BG73">
        <v>60.526823535282603</v>
      </c>
      <c r="BH73">
        <v>0</v>
      </c>
      <c r="BI73">
        <v>0.75601154768191603</v>
      </c>
      <c r="BJ73">
        <v>61.282835082964503</v>
      </c>
      <c r="BK73">
        <v>1.8432456422552299E-2</v>
      </c>
      <c r="BL73">
        <v>0</v>
      </c>
      <c r="BM73">
        <v>1.55234995402133E-4</v>
      </c>
      <c r="BN73">
        <v>1.85876914179544E-2</v>
      </c>
      <c r="BO73">
        <v>2.9132530035051001E-2</v>
      </c>
      <c r="BP73">
        <v>198.26474316331701</v>
      </c>
    </row>
    <row r="74" spans="1:68" x14ac:dyDescent="0.25">
      <c r="A74" t="s">
        <v>6087</v>
      </c>
      <c r="B74">
        <v>2016</v>
      </c>
      <c r="C74" t="s">
        <v>6144</v>
      </c>
      <c r="D74" t="s">
        <v>6089</v>
      </c>
      <c r="E74" t="s">
        <v>6089</v>
      </c>
      <c r="F74" t="s">
        <v>6092</v>
      </c>
      <c r="G74">
        <v>291.87991498405898</v>
      </c>
      <c r="H74">
        <v>10381513.6177689</v>
      </c>
      <c r="I74">
        <v>10381513.6177689</v>
      </c>
      <c r="J74">
        <v>0</v>
      </c>
      <c r="K74">
        <v>381778.928799149</v>
      </c>
      <c r="L74">
        <v>0</v>
      </c>
      <c r="M74">
        <v>1.1417473640151901</v>
      </c>
      <c r="N74">
        <v>0</v>
      </c>
      <c r="O74">
        <v>0.33369504086664997</v>
      </c>
      <c r="P74">
        <v>1.47544240488184</v>
      </c>
      <c r="Q74">
        <v>4.81353096854952E-3</v>
      </c>
      <c r="R74">
        <v>0</v>
      </c>
      <c r="S74">
        <v>2.9532787800569901E-5</v>
      </c>
      <c r="T74">
        <v>4.8430637563500901E-3</v>
      </c>
      <c r="U74">
        <v>2.5548324450420101E-2</v>
      </c>
      <c r="V74">
        <v>0.38217624846913401</v>
      </c>
      <c r="W74">
        <v>0.41256763667590401</v>
      </c>
      <c r="X74">
        <v>5.2351541190793997E-3</v>
      </c>
      <c r="Y74">
        <v>0</v>
      </c>
      <c r="Z74">
        <v>3.2119601330546902E-5</v>
      </c>
      <c r="AA74">
        <v>5.2672737204099498E-3</v>
      </c>
      <c r="AB74">
        <v>0.10219329780168</v>
      </c>
      <c r="AC74">
        <v>1.0919321384832399</v>
      </c>
      <c r="AD74">
        <v>1.1993927100053301</v>
      </c>
      <c r="AE74">
        <v>13711.298097291199</v>
      </c>
      <c r="AF74">
        <v>0</v>
      </c>
      <c r="AG74">
        <v>25.773398547151999</v>
      </c>
      <c r="AH74">
        <v>13737.0714958383</v>
      </c>
      <c r="AI74">
        <v>3.6549232281931798E-2</v>
      </c>
      <c r="AJ74">
        <v>0</v>
      </c>
      <c r="AK74">
        <v>3.5589024394666199E-2</v>
      </c>
      <c r="AL74">
        <v>7.2138256676597998E-2</v>
      </c>
      <c r="AM74">
        <v>0.119738022948087</v>
      </c>
      <c r="AN74">
        <v>0</v>
      </c>
      <c r="AO74">
        <v>3.9443227968785598E-2</v>
      </c>
      <c r="AP74">
        <v>0.15918125091687299</v>
      </c>
      <c r="AQ74">
        <v>0.11000988517808501</v>
      </c>
      <c r="AR74">
        <v>0</v>
      </c>
      <c r="AS74">
        <v>0.14002422107056101</v>
      </c>
      <c r="AT74">
        <v>0.25003410624864703</v>
      </c>
      <c r="AU74">
        <v>7.20165104637778E-2</v>
      </c>
      <c r="AV74">
        <v>2.2813982602614E-2</v>
      </c>
      <c r="AW74">
        <v>3.97832861555193E-2</v>
      </c>
      <c r="AX74">
        <v>0.384647885470558</v>
      </c>
      <c r="AY74">
        <v>0.16052616621277599</v>
      </c>
      <c r="AZ74">
        <v>0</v>
      </c>
      <c r="BA74">
        <v>0.15330889691493099</v>
      </c>
      <c r="BB74">
        <v>0.31383506312770698</v>
      </c>
      <c r="BC74">
        <v>7.20165104637778E-2</v>
      </c>
      <c r="BD74">
        <v>2.2813982602604699E-2</v>
      </c>
      <c r="BE74">
        <v>3.9783286155502903E-2</v>
      </c>
      <c r="BF74">
        <v>0.44844884234959298</v>
      </c>
      <c r="BG74">
        <v>5.9001075930489604</v>
      </c>
      <c r="BH74">
        <v>0</v>
      </c>
      <c r="BI74">
        <v>2.8607695230275798</v>
      </c>
      <c r="BJ74">
        <v>8.76087711607655</v>
      </c>
      <c r="BK74">
        <v>0.135694015238048</v>
      </c>
      <c r="BL74">
        <v>0</v>
      </c>
      <c r="BM74">
        <v>2.5506672748107302E-4</v>
      </c>
      <c r="BN74">
        <v>0.13594908196552899</v>
      </c>
      <c r="BO74">
        <v>0.51496454725287699</v>
      </c>
      <c r="BP74">
        <v>1450.09453907486</v>
      </c>
    </row>
    <row r="75" spans="1:68" x14ac:dyDescent="0.25">
      <c r="A75" t="s">
        <v>6087</v>
      </c>
      <c r="B75">
        <v>2016</v>
      </c>
      <c r="C75" t="s">
        <v>6144</v>
      </c>
      <c r="D75" t="s">
        <v>6089</v>
      </c>
      <c r="E75" t="s">
        <v>6089</v>
      </c>
      <c r="F75" t="s">
        <v>6090</v>
      </c>
      <c r="G75">
        <v>83.394261424017003</v>
      </c>
      <c r="H75">
        <v>3063537.0095420498</v>
      </c>
      <c r="I75">
        <v>3063537.0095420498</v>
      </c>
      <c r="J75">
        <v>0</v>
      </c>
      <c r="K75">
        <v>109079.693942614</v>
      </c>
      <c r="L75">
        <v>0</v>
      </c>
      <c r="M75">
        <v>55.709138616466703</v>
      </c>
      <c r="N75">
        <v>0</v>
      </c>
      <c r="O75">
        <v>0</v>
      </c>
      <c r="P75">
        <v>55.709138616466703</v>
      </c>
      <c r="Q75">
        <v>4.6044155980069001E-2</v>
      </c>
      <c r="R75">
        <v>0</v>
      </c>
      <c r="S75">
        <v>0</v>
      </c>
      <c r="T75">
        <v>4.6044155980069001E-2</v>
      </c>
      <c r="U75">
        <v>3.03927434743116E-2</v>
      </c>
      <c r="V75">
        <v>0.13001340263656599</v>
      </c>
      <c r="W75">
        <v>0.206450302090947</v>
      </c>
      <c r="X75">
        <v>4.8126068395571597E-2</v>
      </c>
      <c r="Y75">
        <v>0</v>
      </c>
      <c r="Z75">
        <v>0</v>
      </c>
      <c r="AA75">
        <v>4.8126068395571597E-2</v>
      </c>
      <c r="AB75">
        <v>0.121570973897246</v>
      </c>
      <c r="AC75">
        <v>0.37146686467590501</v>
      </c>
      <c r="AD75">
        <v>0.54116390696872296</v>
      </c>
      <c r="AE75">
        <v>6173.6061495514796</v>
      </c>
      <c r="AF75">
        <v>0</v>
      </c>
      <c r="AG75">
        <v>0</v>
      </c>
      <c r="AH75">
        <v>6173.6061495514796</v>
      </c>
      <c r="AI75">
        <v>2.6263204039206199E-2</v>
      </c>
      <c r="AJ75">
        <v>0</v>
      </c>
      <c r="AK75">
        <v>0</v>
      </c>
      <c r="AL75">
        <v>2.6263204039206199E-2</v>
      </c>
      <c r="AM75">
        <v>0.97088007365175899</v>
      </c>
      <c r="AN75">
        <v>0</v>
      </c>
      <c r="AO75">
        <v>0</v>
      </c>
      <c r="AP75">
        <v>0.97088007365175899</v>
      </c>
      <c r="AQ75">
        <v>0.56543958102124703</v>
      </c>
      <c r="AR75">
        <v>0</v>
      </c>
      <c r="AS75">
        <v>0</v>
      </c>
      <c r="AT75">
        <v>0.56543958102124703</v>
      </c>
      <c r="AU75">
        <v>0</v>
      </c>
      <c r="AV75">
        <v>0</v>
      </c>
      <c r="AW75">
        <v>0</v>
      </c>
      <c r="AX75">
        <v>0.56543958102124703</v>
      </c>
      <c r="AY75">
        <v>0.64370992100310398</v>
      </c>
      <c r="AZ75">
        <v>0</v>
      </c>
      <c r="BA75">
        <v>0</v>
      </c>
      <c r="BB75">
        <v>0.64370992100310398</v>
      </c>
      <c r="BC75">
        <v>0</v>
      </c>
      <c r="BD75">
        <v>0</v>
      </c>
      <c r="BE75">
        <v>0</v>
      </c>
      <c r="BF75">
        <v>0.64370992100310398</v>
      </c>
      <c r="BG75">
        <v>2.8269524675209099</v>
      </c>
      <c r="BH75">
        <v>0</v>
      </c>
      <c r="BI75">
        <v>0</v>
      </c>
      <c r="BJ75">
        <v>2.8269524675209099</v>
      </c>
      <c r="BK75">
        <v>5.8391357171172199E-2</v>
      </c>
      <c r="BL75">
        <v>0</v>
      </c>
      <c r="BM75">
        <v>0</v>
      </c>
      <c r="BN75">
        <v>5.8391357171172199E-2</v>
      </c>
      <c r="BO75">
        <v>0.10170035692486699</v>
      </c>
      <c r="BP75">
        <v>550.47989975985695</v>
      </c>
    </row>
    <row r="76" spans="1:68" x14ac:dyDescent="0.25">
      <c r="A76" t="s">
        <v>6087</v>
      </c>
      <c r="B76">
        <v>2017</v>
      </c>
      <c r="C76" t="s">
        <v>6088</v>
      </c>
      <c r="D76" t="s">
        <v>6089</v>
      </c>
      <c r="E76" t="s">
        <v>6089</v>
      </c>
      <c r="F76" t="s">
        <v>6090</v>
      </c>
      <c r="G76">
        <v>606.22752705969901</v>
      </c>
      <c r="H76">
        <v>8216330.6261668298</v>
      </c>
      <c r="I76">
        <v>8216330.6261668298</v>
      </c>
      <c r="J76">
        <v>0</v>
      </c>
      <c r="K76">
        <v>1575464.0973227399</v>
      </c>
      <c r="L76">
        <v>0</v>
      </c>
      <c r="M76">
        <v>87.806978619555807</v>
      </c>
      <c r="N76">
        <v>1.7901126312675699</v>
      </c>
      <c r="O76">
        <v>0.42806904553160602</v>
      </c>
      <c r="P76">
        <v>90.025160296354997</v>
      </c>
      <c r="Q76">
        <v>4.9385694101809996</v>
      </c>
      <c r="R76">
        <v>3.8114005593094302E-2</v>
      </c>
      <c r="S76">
        <v>0</v>
      </c>
      <c r="T76">
        <v>4.9766834157741</v>
      </c>
      <c r="U76">
        <v>2.7170862550861902E-2</v>
      </c>
      <c r="V76">
        <v>0.14625216509498901</v>
      </c>
      <c r="W76">
        <v>5.1501064434199497</v>
      </c>
      <c r="X76">
        <v>5.1618696043321899</v>
      </c>
      <c r="Y76">
        <v>3.9837351797619103E-2</v>
      </c>
      <c r="Z76">
        <v>0</v>
      </c>
      <c r="AA76">
        <v>5.2017069561298097</v>
      </c>
      <c r="AB76">
        <v>0.108683450203447</v>
      </c>
      <c r="AC76">
        <v>0.41786332884282701</v>
      </c>
      <c r="AD76">
        <v>5.7282537351760903</v>
      </c>
      <c r="AE76">
        <v>11481.4839502537</v>
      </c>
      <c r="AF76">
        <v>126.725027893158</v>
      </c>
      <c r="AG76">
        <v>0</v>
      </c>
      <c r="AH76">
        <v>11608.2089781468</v>
      </c>
      <c r="AI76">
        <v>0.53569102576487304</v>
      </c>
      <c r="AJ76">
        <v>5.7819093356796204E-3</v>
      </c>
      <c r="AK76">
        <v>0</v>
      </c>
      <c r="AL76">
        <v>0.54147293510055206</v>
      </c>
      <c r="AM76">
        <v>1.80577573340748</v>
      </c>
      <c r="AN76">
        <v>1.9930958504697002E-2</v>
      </c>
      <c r="AO76">
        <v>0</v>
      </c>
      <c r="AP76">
        <v>1.8257066919121701</v>
      </c>
      <c r="AQ76">
        <v>11.533280886564899</v>
      </c>
      <c r="AR76">
        <v>0.124482922471645</v>
      </c>
      <c r="AS76">
        <v>0</v>
      </c>
      <c r="AT76">
        <v>11.657763809036499</v>
      </c>
      <c r="AU76">
        <v>0</v>
      </c>
      <c r="AV76">
        <v>0</v>
      </c>
      <c r="AW76">
        <v>0</v>
      </c>
      <c r="AX76">
        <v>11.657763809036499</v>
      </c>
      <c r="AY76">
        <v>13.129762361150201</v>
      </c>
      <c r="AZ76">
        <v>0.14171433143348999</v>
      </c>
      <c r="BA76">
        <v>0</v>
      </c>
      <c r="BB76">
        <v>13.2714766925837</v>
      </c>
      <c r="BC76">
        <v>0</v>
      </c>
      <c r="BD76">
        <v>0</v>
      </c>
      <c r="BE76">
        <v>0</v>
      </c>
      <c r="BF76">
        <v>13.2714766925837</v>
      </c>
      <c r="BG76">
        <v>27.462355463177499</v>
      </c>
      <c r="BH76">
        <v>0.76857699246655997</v>
      </c>
      <c r="BI76">
        <v>0</v>
      </c>
      <c r="BJ76">
        <v>28.230932455643998</v>
      </c>
      <c r="BK76">
        <v>0.108534256818205</v>
      </c>
      <c r="BL76">
        <v>1.19792936019793E-3</v>
      </c>
      <c r="BM76">
        <v>0</v>
      </c>
      <c r="BN76">
        <v>0.109732186178403</v>
      </c>
      <c r="BO76">
        <v>0.70346016506921505</v>
      </c>
      <c r="BP76">
        <v>1035.1585783139601</v>
      </c>
    </row>
    <row r="77" spans="1:68" x14ac:dyDescent="0.25">
      <c r="A77" t="s">
        <v>6087</v>
      </c>
      <c r="B77">
        <v>2017</v>
      </c>
      <c r="C77" t="s">
        <v>6091</v>
      </c>
      <c r="D77" t="s">
        <v>6089</v>
      </c>
      <c r="E77" t="s">
        <v>6089</v>
      </c>
      <c r="F77" t="s">
        <v>6092</v>
      </c>
      <c r="G77">
        <v>1303531.99994832</v>
      </c>
      <c r="H77">
        <v>16508805630.8965</v>
      </c>
      <c r="I77">
        <v>16508805630.8965</v>
      </c>
      <c r="J77">
        <v>0</v>
      </c>
      <c r="K77">
        <v>2123842096.0946801</v>
      </c>
      <c r="L77">
        <v>0</v>
      </c>
      <c r="M77">
        <v>1668.9606522578799</v>
      </c>
      <c r="N77">
        <v>0</v>
      </c>
      <c r="O77">
        <v>835.02364199572605</v>
      </c>
      <c r="P77">
        <v>2503.9842942536102</v>
      </c>
      <c r="Q77">
        <v>30.493373042953099</v>
      </c>
      <c r="R77">
        <v>0</v>
      </c>
      <c r="S77">
        <v>5.30242268130465</v>
      </c>
      <c r="T77">
        <v>35.7957957242578</v>
      </c>
      <c r="U77">
        <v>36.395973368585402</v>
      </c>
      <c r="V77">
        <v>46.458302516209798</v>
      </c>
      <c r="W77">
        <v>118.650071609053</v>
      </c>
      <c r="X77">
        <v>33.153915077281702</v>
      </c>
      <c r="Y77">
        <v>0</v>
      </c>
      <c r="Z77">
        <v>5.7589696945717099</v>
      </c>
      <c r="AA77">
        <v>38.912884771853399</v>
      </c>
      <c r="AB77">
        <v>145.58389347434101</v>
      </c>
      <c r="AC77">
        <v>132.73800718916999</v>
      </c>
      <c r="AD77">
        <v>317.23478543536601</v>
      </c>
      <c r="AE77">
        <v>5968759.5633620201</v>
      </c>
      <c r="AF77">
        <v>0</v>
      </c>
      <c r="AG77">
        <v>185371.01423644001</v>
      </c>
      <c r="AH77">
        <v>6154130.57759846</v>
      </c>
      <c r="AI77">
        <v>111.586442171817</v>
      </c>
      <c r="AJ77">
        <v>0</v>
      </c>
      <c r="AK77">
        <v>233.49760254020299</v>
      </c>
      <c r="AL77">
        <v>345.08404471201999</v>
      </c>
      <c r="AM77">
        <v>140.42153925463899</v>
      </c>
      <c r="AN77">
        <v>0</v>
      </c>
      <c r="AO77">
        <v>88.529075036629294</v>
      </c>
      <c r="AP77">
        <v>228.95061429126801</v>
      </c>
      <c r="AQ77">
        <v>491.25004832084301</v>
      </c>
      <c r="AR77">
        <v>0</v>
      </c>
      <c r="AS77">
        <v>1185.3159738693701</v>
      </c>
      <c r="AT77">
        <v>1676.5660221902101</v>
      </c>
      <c r="AU77">
        <v>827.56201686079999</v>
      </c>
      <c r="AV77">
        <v>276.25485762021702</v>
      </c>
      <c r="AW77">
        <v>645.68847788511403</v>
      </c>
      <c r="AX77">
        <v>3426.0713745563398</v>
      </c>
      <c r="AY77">
        <v>707.62156530700395</v>
      </c>
      <c r="AZ77">
        <v>0</v>
      </c>
      <c r="BA77">
        <v>1297.6059239092299</v>
      </c>
      <c r="BB77">
        <v>2005.22748921624</v>
      </c>
      <c r="BC77">
        <v>827.56201686079999</v>
      </c>
      <c r="BD77">
        <v>276.254857620103</v>
      </c>
      <c r="BE77">
        <v>645.68847788484902</v>
      </c>
      <c r="BF77">
        <v>3754.7328415819902</v>
      </c>
      <c r="BG77">
        <v>22076.764111005199</v>
      </c>
      <c r="BH77">
        <v>0</v>
      </c>
      <c r="BI77">
        <v>10955.2195748341</v>
      </c>
      <c r="BJ77">
        <v>33031.983685839303</v>
      </c>
      <c r="BK77">
        <v>59.039492788028497</v>
      </c>
      <c r="BL77">
        <v>0</v>
      </c>
      <c r="BM77">
        <v>1.8335820938910901</v>
      </c>
      <c r="BN77">
        <v>60.873074881919599</v>
      </c>
      <c r="BO77">
        <v>514.02859737271604</v>
      </c>
      <c r="BP77">
        <v>649299.81274422095</v>
      </c>
    </row>
    <row r="78" spans="1:68" x14ac:dyDescent="0.25">
      <c r="A78" t="s">
        <v>6087</v>
      </c>
      <c r="B78">
        <v>2017</v>
      </c>
      <c r="C78" t="s">
        <v>6091</v>
      </c>
      <c r="D78" t="s">
        <v>6089</v>
      </c>
      <c r="E78" t="s">
        <v>6089</v>
      </c>
      <c r="F78" t="s">
        <v>6090</v>
      </c>
      <c r="G78">
        <v>8201.1617505870199</v>
      </c>
      <c r="H78">
        <v>93296675.217856601</v>
      </c>
      <c r="I78">
        <v>93296675.217856601</v>
      </c>
      <c r="J78">
        <v>0</v>
      </c>
      <c r="K78">
        <v>12737808.771784199</v>
      </c>
      <c r="L78">
        <v>0</v>
      </c>
      <c r="M78">
        <v>34.269588015669399</v>
      </c>
      <c r="N78">
        <v>0</v>
      </c>
      <c r="O78">
        <v>0</v>
      </c>
      <c r="P78">
        <v>34.269588015669399</v>
      </c>
      <c r="Q78">
        <v>2.69252061885387</v>
      </c>
      <c r="R78">
        <v>0</v>
      </c>
      <c r="S78">
        <v>0</v>
      </c>
      <c r="T78">
        <v>2.69252061885387</v>
      </c>
      <c r="U78">
        <v>0.20568558274450099</v>
      </c>
      <c r="V78">
        <v>0.26157688851877398</v>
      </c>
      <c r="W78">
        <v>3.1597830901171502</v>
      </c>
      <c r="X78">
        <v>2.81426445335515</v>
      </c>
      <c r="Y78">
        <v>0</v>
      </c>
      <c r="Z78">
        <v>0</v>
      </c>
      <c r="AA78">
        <v>2.81426445335515</v>
      </c>
      <c r="AB78">
        <v>0.82274233097800697</v>
      </c>
      <c r="AC78">
        <v>0.74736253862506996</v>
      </c>
      <c r="AD78">
        <v>4.3843693229582303</v>
      </c>
      <c r="AE78">
        <v>27370.0467705804</v>
      </c>
      <c r="AF78">
        <v>0</v>
      </c>
      <c r="AG78">
        <v>0</v>
      </c>
      <c r="AH78">
        <v>27370.0467705804</v>
      </c>
      <c r="AI78">
        <v>0.23363326070198701</v>
      </c>
      <c r="AJ78">
        <v>0</v>
      </c>
      <c r="AK78">
        <v>0</v>
      </c>
      <c r="AL78">
        <v>0.23363326070198701</v>
      </c>
      <c r="AM78">
        <v>4.3046845246384597</v>
      </c>
      <c r="AN78">
        <v>0</v>
      </c>
      <c r="AO78">
        <v>0</v>
      </c>
      <c r="AP78">
        <v>4.3046845246384597</v>
      </c>
      <c r="AQ78">
        <v>5.0299865482999797</v>
      </c>
      <c r="AR78">
        <v>0</v>
      </c>
      <c r="AS78">
        <v>0</v>
      </c>
      <c r="AT78">
        <v>5.0299865482999797</v>
      </c>
      <c r="AU78">
        <v>0</v>
      </c>
      <c r="AV78">
        <v>0</v>
      </c>
      <c r="AW78">
        <v>0</v>
      </c>
      <c r="AX78">
        <v>5.0299865482999797</v>
      </c>
      <c r="AY78">
        <v>5.7263052690118199</v>
      </c>
      <c r="AZ78">
        <v>0</v>
      </c>
      <c r="BA78">
        <v>0</v>
      </c>
      <c r="BB78">
        <v>5.7263052690118199</v>
      </c>
      <c r="BC78">
        <v>0</v>
      </c>
      <c r="BD78">
        <v>0</v>
      </c>
      <c r="BE78">
        <v>0</v>
      </c>
      <c r="BF78">
        <v>5.7263052690118199</v>
      </c>
      <c r="BG78">
        <v>54.201380394650698</v>
      </c>
      <c r="BH78">
        <v>0</v>
      </c>
      <c r="BI78">
        <v>0</v>
      </c>
      <c r="BJ78">
        <v>54.201380394650698</v>
      </c>
      <c r="BK78">
        <v>0.25889538616438801</v>
      </c>
      <c r="BL78">
        <v>0</v>
      </c>
      <c r="BM78">
        <v>0</v>
      </c>
      <c r="BN78">
        <v>0.25889538616438801</v>
      </c>
      <c r="BO78">
        <v>0.31881004775801502</v>
      </c>
      <c r="BP78">
        <v>2440.7157690525801</v>
      </c>
    </row>
    <row r="79" spans="1:68" x14ac:dyDescent="0.25">
      <c r="A79" t="s">
        <v>6087</v>
      </c>
      <c r="B79">
        <v>2017</v>
      </c>
      <c r="C79" t="s">
        <v>6091</v>
      </c>
      <c r="D79" t="s">
        <v>6089</v>
      </c>
      <c r="E79" t="s">
        <v>6089</v>
      </c>
      <c r="F79" t="s">
        <v>6093</v>
      </c>
      <c r="G79">
        <v>13903.6836252782</v>
      </c>
      <c r="H79">
        <v>167300575.815034</v>
      </c>
      <c r="I79">
        <v>0</v>
      </c>
      <c r="J79">
        <v>167300575.815034</v>
      </c>
      <c r="K79">
        <v>24421285.500080399</v>
      </c>
      <c r="L79">
        <v>64591830.332549602</v>
      </c>
      <c r="M79">
        <v>0</v>
      </c>
      <c r="N79">
        <v>0</v>
      </c>
      <c r="O79">
        <v>0</v>
      </c>
      <c r="P79">
        <v>0</v>
      </c>
      <c r="Q79">
        <v>0</v>
      </c>
      <c r="R79">
        <v>0</v>
      </c>
      <c r="S79">
        <v>0</v>
      </c>
      <c r="T79">
        <v>0</v>
      </c>
      <c r="U79">
        <v>0.36883463409015099</v>
      </c>
      <c r="V79">
        <v>0.28147346248898503</v>
      </c>
      <c r="W79">
        <v>0.65030809657913602</v>
      </c>
      <c r="X79">
        <v>0</v>
      </c>
      <c r="Y79">
        <v>0</v>
      </c>
      <c r="Z79">
        <v>0</v>
      </c>
      <c r="AA79">
        <v>0</v>
      </c>
      <c r="AB79">
        <v>1.4753385363606</v>
      </c>
      <c r="AC79">
        <v>0.80420989282567101</v>
      </c>
      <c r="AD79">
        <v>2.2795484291862702</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row>
    <row r="80" spans="1:68" x14ac:dyDescent="0.25">
      <c r="A80" t="s">
        <v>6087</v>
      </c>
      <c r="B80">
        <v>2017</v>
      </c>
      <c r="C80" t="s">
        <v>6094</v>
      </c>
      <c r="D80" t="s">
        <v>6089</v>
      </c>
      <c r="E80" t="s">
        <v>6089</v>
      </c>
      <c r="F80" t="s">
        <v>6092</v>
      </c>
      <c r="G80">
        <v>160487.02997114099</v>
      </c>
      <c r="H80">
        <v>1821806029.02601</v>
      </c>
      <c r="I80">
        <v>1821806029.02601</v>
      </c>
      <c r="J80">
        <v>0</v>
      </c>
      <c r="K80">
        <v>249777477.206195</v>
      </c>
      <c r="L80">
        <v>0</v>
      </c>
      <c r="M80">
        <v>546.22828939632097</v>
      </c>
      <c r="N80">
        <v>0</v>
      </c>
      <c r="O80">
        <v>154.21808938158799</v>
      </c>
      <c r="P80">
        <v>700.44637877791001</v>
      </c>
      <c r="Q80">
        <v>6.6162616549615398</v>
      </c>
      <c r="R80">
        <v>0</v>
      </c>
      <c r="S80">
        <v>1.1036741196037301</v>
      </c>
      <c r="T80">
        <v>7.7199357745652701</v>
      </c>
      <c r="U80">
        <v>4.0164264573486301</v>
      </c>
      <c r="V80">
        <v>6.3282866414897097</v>
      </c>
      <c r="W80">
        <v>18.064648873403598</v>
      </c>
      <c r="X80">
        <v>7.1860817415475697</v>
      </c>
      <c r="Y80">
        <v>0</v>
      </c>
      <c r="Z80">
        <v>1.19812722652448</v>
      </c>
      <c r="AA80">
        <v>8.3842089680720608</v>
      </c>
      <c r="AB80">
        <v>16.065705829394499</v>
      </c>
      <c r="AC80">
        <v>18.080818975684899</v>
      </c>
      <c r="AD80">
        <v>42.530733773151503</v>
      </c>
      <c r="AE80">
        <v>773059.27043074695</v>
      </c>
      <c r="AF80">
        <v>0</v>
      </c>
      <c r="AG80">
        <v>27185.111206128098</v>
      </c>
      <c r="AH80">
        <v>800244.38163687498</v>
      </c>
      <c r="AI80">
        <v>33.379311677398498</v>
      </c>
      <c r="AJ80">
        <v>0</v>
      </c>
      <c r="AK80">
        <v>42.644059917604103</v>
      </c>
      <c r="AL80">
        <v>76.0233715950027</v>
      </c>
      <c r="AM80">
        <v>34.619314275170403</v>
      </c>
      <c r="AN80">
        <v>0</v>
      </c>
      <c r="AO80">
        <v>12.6628396120694</v>
      </c>
      <c r="AP80">
        <v>47.2821538872399</v>
      </c>
      <c r="AQ80">
        <v>165.717179244785</v>
      </c>
      <c r="AR80">
        <v>0</v>
      </c>
      <c r="AS80">
        <v>238.51489598154899</v>
      </c>
      <c r="AT80">
        <v>404.23207522633498</v>
      </c>
      <c r="AU80">
        <v>214.062025219432</v>
      </c>
      <c r="AV80">
        <v>66.841782356678806</v>
      </c>
      <c r="AW80">
        <v>186.46886642684899</v>
      </c>
      <c r="AX80">
        <v>871.60474922929495</v>
      </c>
      <c r="AY80">
        <v>233.38472847009999</v>
      </c>
      <c r="AZ80">
        <v>0</v>
      </c>
      <c r="BA80">
        <v>261.09685672506401</v>
      </c>
      <c r="BB80">
        <v>494.481585195165</v>
      </c>
      <c r="BC80">
        <v>214.062025219432</v>
      </c>
      <c r="BD80">
        <v>66.841782356651294</v>
      </c>
      <c r="BE80">
        <v>186.468866426772</v>
      </c>
      <c r="BF80">
        <v>961.85425919802105</v>
      </c>
      <c r="BG80">
        <v>5486.2595912828501</v>
      </c>
      <c r="BH80">
        <v>0</v>
      </c>
      <c r="BI80">
        <v>2306.7816567504801</v>
      </c>
      <c r="BJ80">
        <v>7793.0412480333298</v>
      </c>
      <c r="BK80">
        <v>7.6466519947415099</v>
      </c>
      <c r="BL80">
        <v>0</v>
      </c>
      <c r="BM80">
        <v>0.26889928467681601</v>
      </c>
      <c r="BN80">
        <v>7.91555127941833</v>
      </c>
      <c r="BO80">
        <v>69.905635505902595</v>
      </c>
      <c r="BP80">
        <v>84430.858363294901</v>
      </c>
    </row>
    <row r="81" spans="1:68" x14ac:dyDescent="0.25">
      <c r="A81" t="s">
        <v>6087</v>
      </c>
      <c r="B81">
        <v>2017</v>
      </c>
      <c r="C81" t="s">
        <v>6094</v>
      </c>
      <c r="D81" t="s">
        <v>6089</v>
      </c>
      <c r="E81" t="s">
        <v>6089</v>
      </c>
      <c r="F81" t="s">
        <v>6090</v>
      </c>
      <c r="G81">
        <v>188.06458993298801</v>
      </c>
      <c r="H81">
        <v>1189468.71298052</v>
      </c>
      <c r="I81">
        <v>1189468.71298052</v>
      </c>
      <c r="J81">
        <v>0</v>
      </c>
      <c r="K81">
        <v>224395.14028106799</v>
      </c>
      <c r="L81">
        <v>0</v>
      </c>
      <c r="M81">
        <v>1.85858707817977</v>
      </c>
      <c r="N81">
        <v>0</v>
      </c>
      <c r="O81">
        <v>0</v>
      </c>
      <c r="P81">
        <v>1.85858707817977</v>
      </c>
      <c r="Q81">
        <v>0.28035800892558299</v>
      </c>
      <c r="R81">
        <v>0</v>
      </c>
      <c r="S81">
        <v>0</v>
      </c>
      <c r="T81">
        <v>0.28035800892558299</v>
      </c>
      <c r="U81">
        <v>2.6223503122105299E-3</v>
      </c>
      <c r="V81">
        <v>4.7004780342039497E-3</v>
      </c>
      <c r="W81">
        <v>0.287680837271997</v>
      </c>
      <c r="X81">
        <v>0.293034554018958</v>
      </c>
      <c r="Y81">
        <v>0</v>
      </c>
      <c r="Z81">
        <v>0</v>
      </c>
      <c r="AA81">
        <v>0.293034554018958</v>
      </c>
      <c r="AB81">
        <v>1.04894012488421E-2</v>
      </c>
      <c r="AC81">
        <v>1.3429937240582701E-2</v>
      </c>
      <c r="AD81">
        <v>0.31695389250838302</v>
      </c>
      <c r="AE81">
        <v>633.83585222848103</v>
      </c>
      <c r="AF81">
        <v>0</v>
      </c>
      <c r="AG81">
        <v>0</v>
      </c>
      <c r="AH81">
        <v>633.83585222848103</v>
      </c>
      <c r="AI81">
        <v>1.7230083329283798E-2</v>
      </c>
      <c r="AJ81">
        <v>0</v>
      </c>
      <c r="AK81">
        <v>0</v>
      </c>
      <c r="AL81">
        <v>1.7230083329283798E-2</v>
      </c>
      <c r="AM81">
        <v>9.9687932838381094E-2</v>
      </c>
      <c r="AN81">
        <v>0</v>
      </c>
      <c r="AO81">
        <v>0</v>
      </c>
      <c r="AP81">
        <v>9.9687932838381094E-2</v>
      </c>
      <c r="AQ81">
        <v>0.37095354964434701</v>
      </c>
      <c r="AR81">
        <v>0</v>
      </c>
      <c r="AS81">
        <v>0</v>
      </c>
      <c r="AT81">
        <v>0.37095354964434701</v>
      </c>
      <c r="AU81">
        <v>0</v>
      </c>
      <c r="AV81">
        <v>0</v>
      </c>
      <c r="AW81">
        <v>0</v>
      </c>
      <c r="AX81">
        <v>0.37095354964434701</v>
      </c>
      <c r="AY81">
        <v>0.42230595360239898</v>
      </c>
      <c r="AZ81">
        <v>0</v>
      </c>
      <c r="BA81">
        <v>0</v>
      </c>
      <c r="BB81">
        <v>0.42230595360239898</v>
      </c>
      <c r="BC81">
        <v>0</v>
      </c>
      <c r="BD81">
        <v>0</v>
      </c>
      <c r="BE81">
        <v>0</v>
      </c>
      <c r="BF81">
        <v>0.42230595360239898</v>
      </c>
      <c r="BG81">
        <v>2.1148662999088699</v>
      </c>
      <c r="BH81">
        <v>0</v>
      </c>
      <c r="BI81">
        <v>0</v>
      </c>
      <c r="BJ81">
        <v>2.1148662999088699</v>
      </c>
      <c r="BK81">
        <v>5.9955022767411497E-3</v>
      </c>
      <c r="BL81">
        <v>0</v>
      </c>
      <c r="BM81">
        <v>0</v>
      </c>
      <c r="BN81">
        <v>5.9955022767411497E-3</v>
      </c>
      <c r="BO81">
        <v>4.0646097656372301E-3</v>
      </c>
      <c r="BP81">
        <v>56.522123344991698</v>
      </c>
    </row>
    <row r="82" spans="1:68" x14ac:dyDescent="0.25">
      <c r="A82" t="s">
        <v>6087</v>
      </c>
      <c r="B82">
        <v>2017</v>
      </c>
      <c r="C82" t="s">
        <v>6094</v>
      </c>
      <c r="D82" t="s">
        <v>6089</v>
      </c>
      <c r="E82" t="s">
        <v>6089</v>
      </c>
      <c r="F82" t="s">
        <v>6093</v>
      </c>
      <c r="G82">
        <v>164.88159479010301</v>
      </c>
      <c r="H82">
        <v>1696921.4528782901</v>
      </c>
      <c r="I82">
        <v>0</v>
      </c>
      <c r="J82">
        <v>1696921.4528782901</v>
      </c>
      <c r="K82">
        <v>274124.39947681001</v>
      </c>
      <c r="L82">
        <v>655151.73536018701</v>
      </c>
      <c r="M82">
        <v>0</v>
      </c>
      <c r="N82">
        <v>0</v>
      </c>
      <c r="O82">
        <v>0</v>
      </c>
      <c r="P82">
        <v>0</v>
      </c>
      <c r="Q82">
        <v>0</v>
      </c>
      <c r="R82">
        <v>0</v>
      </c>
      <c r="S82">
        <v>0</v>
      </c>
      <c r="T82">
        <v>0</v>
      </c>
      <c r="U82">
        <v>3.74107142251597E-3</v>
      </c>
      <c r="V82">
        <v>2.8705312754088701E-3</v>
      </c>
      <c r="W82">
        <v>6.6116026979248501E-3</v>
      </c>
      <c r="X82">
        <v>0</v>
      </c>
      <c r="Y82">
        <v>0</v>
      </c>
      <c r="Z82">
        <v>0</v>
      </c>
      <c r="AA82">
        <v>0</v>
      </c>
      <c r="AB82">
        <v>1.4964285690063899E-2</v>
      </c>
      <c r="AC82">
        <v>8.20151792973965E-3</v>
      </c>
      <c r="AD82">
        <v>2.3165803619803499E-2</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row>
    <row r="83" spans="1:68" x14ac:dyDescent="0.25">
      <c r="A83" t="s">
        <v>6087</v>
      </c>
      <c r="B83">
        <v>2017</v>
      </c>
      <c r="C83" t="s">
        <v>6095</v>
      </c>
      <c r="D83" t="s">
        <v>6089</v>
      </c>
      <c r="E83" t="s">
        <v>6089</v>
      </c>
      <c r="F83" t="s">
        <v>6092</v>
      </c>
      <c r="G83">
        <v>540068.35486942297</v>
      </c>
      <c r="H83">
        <v>6698546088.1919899</v>
      </c>
      <c r="I83">
        <v>6698546088.1919899</v>
      </c>
      <c r="J83">
        <v>0</v>
      </c>
      <c r="K83">
        <v>875715969.73859704</v>
      </c>
      <c r="L83">
        <v>0</v>
      </c>
      <c r="M83">
        <v>1456.2277150718601</v>
      </c>
      <c r="N83">
        <v>0</v>
      </c>
      <c r="O83">
        <v>598.33032663565905</v>
      </c>
      <c r="P83">
        <v>2054.5580417075198</v>
      </c>
      <c r="Q83">
        <v>13.480933262187801</v>
      </c>
      <c r="R83">
        <v>0</v>
      </c>
      <c r="S83">
        <v>2.1819239928842702</v>
      </c>
      <c r="T83">
        <v>15.662857255072</v>
      </c>
      <c r="U83">
        <v>14.7678826975708</v>
      </c>
      <c r="V83">
        <v>22.783391921673299</v>
      </c>
      <c r="W83">
        <v>53.214131874316301</v>
      </c>
      <c r="X83">
        <v>14.650801881431599</v>
      </c>
      <c r="Y83">
        <v>0</v>
      </c>
      <c r="Z83">
        <v>2.3705487286858</v>
      </c>
      <c r="AA83">
        <v>17.021350610117398</v>
      </c>
      <c r="AB83">
        <v>59.071530790283397</v>
      </c>
      <c r="AC83">
        <v>65.095405490495295</v>
      </c>
      <c r="AD83">
        <v>141.18828689089599</v>
      </c>
      <c r="AE83">
        <v>3147424.9217208801</v>
      </c>
      <c r="AF83">
        <v>0</v>
      </c>
      <c r="AG83">
        <v>99980.537442736197</v>
      </c>
      <c r="AH83">
        <v>3247405.4591636201</v>
      </c>
      <c r="AI83">
        <v>63.691473479263102</v>
      </c>
      <c r="AJ83">
        <v>0</v>
      </c>
      <c r="AK83">
        <v>121.29875174800399</v>
      </c>
      <c r="AL83">
        <v>184.99022522726699</v>
      </c>
      <c r="AM83">
        <v>94.713242601574294</v>
      </c>
      <c r="AN83">
        <v>0</v>
      </c>
      <c r="AO83">
        <v>49.429753396507103</v>
      </c>
      <c r="AP83">
        <v>144.14299599808101</v>
      </c>
      <c r="AQ83">
        <v>292.06389746633999</v>
      </c>
      <c r="AR83">
        <v>0</v>
      </c>
      <c r="AS83">
        <v>626.43811304325698</v>
      </c>
      <c r="AT83">
        <v>918.50201050959799</v>
      </c>
      <c r="AU83">
        <v>340.19415758733601</v>
      </c>
      <c r="AV83">
        <v>112.182542484579</v>
      </c>
      <c r="AW83">
        <v>264.32463380646999</v>
      </c>
      <c r="AX83">
        <v>1635.20334438798</v>
      </c>
      <c r="AY83">
        <v>416.42250621714498</v>
      </c>
      <c r="AZ83">
        <v>0</v>
      </c>
      <c r="BA83">
        <v>685.81638076172101</v>
      </c>
      <c r="BB83">
        <v>1102.2388869788599</v>
      </c>
      <c r="BC83">
        <v>340.19415758733601</v>
      </c>
      <c r="BD83">
        <v>112.182542484533</v>
      </c>
      <c r="BE83">
        <v>264.32463380636102</v>
      </c>
      <c r="BF83">
        <v>1818.94022085709</v>
      </c>
      <c r="BG83">
        <v>12263.895798887799</v>
      </c>
      <c r="BH83">
        <v>0</v>
      </c>
      <c r="BI83">
        <v>5599.4625681288899</v>
      </c>
      <c r="BJ83">
        <v>17863.358367016699</v>
      </c>
      <c r="BK83">
        <v>31.132493945213099</v>
      </c>
      <c r="BL83">
        <v>0</v>
      </c>
      <c r="BM83">
        <v>0.98894923754790398</v>
      </c>
      <c r="BN83">
        <v>32.121443182760999</v>
      </c>
      <c r="BO83">
        <v>219.949685542823</v>
      </c>
      <c r="BP83">
        <v>342621.87484528701</v>
      </c>
    </row>
    <row r="84" spans="1:68" x14ac:dyDescent="0.25">
      <c r="A84" t="s">
        <v>6087</v>
      </c>
      <c r="B84">
        <v>2017</v>
      </c>
      <c r="C84" t="s">
        <v>6095</v>
      </c>
      <c r="D84" t="s">
        <v>6089</v>
      </c>
      <c r="E84" t="s">
        <v>6089</v>
      </c>
      <c r="F84" t="s">
        <v>6090</v>
      </c>
      <c r="G84">
        <v>1927.3983977114699</v>
      </c>
      <c r="H84">
        <v>27980645.245991599</v>
      </c>
      <c r="I84">
        <v>27980645.245991599</v>
      </c>
      <c r="J84">
        <v>0</v>
      </c>
      <c r="K84">
        <v>3288711.6054376299</v>
      </c>
      <c r="L84">
        <v>0</v>
      </c>
      <c r="M84">
        <v>3.2519791262964501</v>
      </c>
      <c r="N84">
        <v>0</v>
      </c>
      <c r="O84">
        <v>0</v>
      </c>
      <c r="P84">
        <v>3.2519791262964501</v>
      </c>
      <c r="Q84">
        <v>0.37815616632552401</v>
      </c>
      <c r="R84">
        <v>0</v>
      </c>
      <c r="S84">
        <v>0</v>
      </c>
      <c r="T84">
        <v>0.37815616632552401</v>
      </c>
      <c r="U84">
        <v>6.1687249942722802E-2</v>
      </c>
      <c r="V84">
        <v>8.7904638628106505E-2</v>
      </c>
      <c r="W84">
        <v>0.52774805489635401</v>
      </c>
      <c r="X84">
        <v>0.39525471012362901</v>
      </c>
      <c r="Y84">
        <v>0</v>
      </c>
      <c r="Z84">
        <v>0</v>
      </c>
      <c r="AA84">
        <v>0.39525471012362901</v>
      </c>
      <c r="AB84">
        <v>0.24674899977089099</v>
      </c>
      <c r="AC84">
        <v>0.25115611036601798</v>
      </c>
      <c r="AD84">
        <v>0.89315982026053897</v>
      </c>
      <c r="AE84">
        <v>11287.059932550599</v>
      </c>
      <c r="AF84">
        <v>0</v>
      </c>
      <c r="AG84">
        <v>0</v>
      </c>
      <c r="AH84">
        <v>11287.059932550599</v>
      </c>
      <c r="AI84">
        <v>5.0303610783208899E-2</v>
      </c>
      <c r="AJ84">
        <v>0</v>
      </c>
      <c r="AK84">
        <v>0</v>
      </c>
      <c r="AL84">
        <v>5.0303610783208899E-2</v>
      </c>
      <c r="AM84">
        <v>1.77519726683636</v>
      </c>
      <c r="AN84">
        <v>0</v>
      </c>
      <c r="AO84">
        <v>0</v>
      </c>
      <c r="AP84">
        <v>1.77519726683636</v>
      </c>
      <c r="AQ84">
        <v>1.08300712325891</v>
      </c>
      <c r="AR84">
        <v>0</v>
      </c>
      <c r="AS84">
        <v>0</v>
      </c>
      <c r="AT84">
        <v>1.08300712325891</v>
      </c>
      <c r="AU84">
        <v>0</v>
      </c>
      <c r="AV84">
        <v>0</v>
      </c>
      <c r="AW84">
        <v>0</v>
      </c>
      <c r="AX84">
        <v>1.08300712325891</v>
      </c>
      <c r="AY84">
        <v>1.23293160662444</v>
      </c>
      <c r="AZ84">
        <v>0</v>
      </c>
      <c r="BA84">
        <v>0</v>
      </c>
      <c r="BB84">
        <v>1.23293160662444</v>
      </c>
      <c r="BC84">
        <v>0</v>
      </c>
      <c r="BD84">
        <v>0</v>
      </c>
      <c r="BE84">
        <v>0</v>
      </c>
      <c r="BF84">
        <v>1.23293160662444</v>
      </c>
      <c r="BG84">
        <v>7.8154060775941501</v>
      </c>
      <c r="BH84">
        <v>0</v>
      </c>
      <c r="BI84">
        <v>0</v>
      </c>
      <c r="BJ84">
        <v>7.8154060775941501</v>
      </c>
      <c r="BK84">
        <v>0.1067651715904</v>
      </c>
      <c r="BL84">
        <v>0</v>
      </c>
      <c r="BM84">
        <v>0</v>
      </c>
      <c r="BN84">
        <v>0.1067651715904</v>
      </c>
      <c r="BO84">
        <v>9.56144559958267E-2</v>
      </c>
      <c r="BP84">
        <v>1006.52020782183</v>
      </c>
    </row>
    <row r="85" spans="1:68" x14ac:dyDescent="0.25">
      <c r="A85" t="s">
        <v>6087</v>
      </c>
      <c r="B85">
        <v>2017</v>
      </c>
      <c r="C85" t="s">
        <v>6095</v>
      </c>
      <c r="D85" t="s">
        <v>6089</v>
      </c>
      <c r="E85" t="s">
        <v>6089</v>
      </c>
      <c r="F85" t="s">
        <v>6093</v>
      </c>
      <c r="G85">
        <v>37.457408157906897</v>
      </c>
      <c r="H85">
        <v>383850.27572635701</v>
      </c>
      <c r="I85">
        <v>0</v>
      </c>
      <c r="J85">
        <v>383850.27572635701</v>
      </c>
      <c r="K85">
        <v>63504.0851320929</v>
      </c>
      <c r="L85">
        <v>148197.88731767799</v>
      </c>
      <c r="M85">
        <v>0</v>
      </c>
      <c r="N85">
        <v>0</v>
      </c>
      <c r="O85">
        <v>0</v>
      </c>
      <c r="P85">
        <v>0</v>
      </c>
      <c r="Q85">
        <v>0</v>
      </c>
      <c r="R85">
        <v>0</v>
      </c>
      <c r="S85">
        <v>0</v>
      </c>
      <c r="T85">
        <v>0</v>
      </c>
      <c r="U85">
        <v>8.4624500126921501E-4</v>
      </c>
      <c r="V85">
        <v>6.4897771298266598E-4</v>
      </c>
      <c r="W85">
        <v>1.4952227142518799E-3</v>
      </c>
      <c r="X85">
        <v>0</v>
      </c>
      <c r="Y85">
        <v>0</v>
      </c>
      <c r="Z85">
        <v>0</v>
      </c>
      <c r="AA85">
        <v>0</v>
      </c>
      <c r="AB85">
        <v>3.38498000507686E-3</v>
      </c>
      <c r="AC85">
        <v>1.8542220370933299E-3</v>
      </c>
      <c r="AD85">
        <v>5.2392020421701902E-3</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row>
    <row r="86" spans="1:68" x14ac:dyDescent="0.25">
      <c r="A86" t="s">
        <v>6087</v>
      </c>
      <c r="B86">
        <v>2017</v>
      </c>
      <c r="C86" t="s">
        <v>6096</v>
      </c>
      <c r="D86" t="s">
        <v>6089</v>
      </c>
      <c r="E86" t="s">
        <v>6089</v>
      </c>
      <c r="F86" t="s">
        <v>6092</v>
      </c>
      <c r="G86">
        <v>44652.0637713697</v>
      </c>
      <c r="H86">
        <v>514082917.73195302</v>
      </c>
      <c r="I86">
        <v>514082917.73195302</v>
      </c>
      <c r="J86">
        <v>0</v>
      </c>
      <c r="K86">
        <v>217536494.488213</v>
      </c>
      <c r="L86">
        <v>0</v>
      </c>
      <c r="M86">
        <v>212.22979893423201</v>
      </c>
      <c r="N86">
        <v>0.668654567891658</v>
      </c>
      <c r="O86">
        <v>170.225933144864</v>
      </c>
      <c r="P86">
        <v>383.124386646988</v>
      </c>
      <c r="Q86">
        <v>1.3538725405397301</v>
      </c>
      <c r="R86">
        <v>0</v>
      </c>
      <c r="S86">
        <v>0.15891913167743801</v>
      </c>
      <c r="T86">
        <v>1.5127916722171699</v>
      </c>
      <c r="U86">
        <v>1.13335883110342</v>
      </c>
      <c r="V86">
        <v>15.470348028652101</v>
      </c>
      <c r="W86">
        <v>18.116498531972699</v>
      </c>
      <c r="X86">
        <v>1.4684665882404899</v>
      </c>
      <c r="Y86">
        <v>0</v>
      </c>
      <c r="Z86">
        <v>0.171461023721523</v>
      </c>
      <c r="AA86">
        <v>1.6399276119620101</v>
      </c>
      <c r="AB86">
        <v>4.5334353244136798</v>
      </c>
      <c r="AC86">
        <v>44.200994367577501</v>
      </c>
      <c r="AD86">
        <v>50.374357303953303</v>
      </c>
      <c r="AE86">
        <v>552955.56566503597</v>
      </c>
      <c r="AF86">
        <v>2003.5306091591699</v>
      </c>
      <c r="AG86">
        <v>6034.5367974569199</v>
      </c>
      <c r="AH86">
        <v>560993.63307165203</v>
      </c>
      <c r="AI86">
        <v>11.2822744655502</v>
      </c>
      <c r="AJ86">
        <v>1.9817044191772699</v>
      </c>
      <c r="AK86">
        <v>10.333655771682899</v>
      </c>
      <c r="AL86">
        <v>23.597634656410399</v>
      </c>
      <c r="AM86">
        <v>11.5815063762349</v>
      </c>
      <c r="AN86">
        <v>4.8865721850604997E-2</v>
      </c>
      <c r="AO86">
        <v>12.6210080715363</v>
      </c>
      <c r="AP86">
        <v>24.2513801696218</v>
      </c>
      <c r="AQ86">
        <v>61.555937768373703</v>
      </c>
      <c r="AR86">
        <v>7.6631473129035896</v>
      </c>
      <c r="AS86">
        <v>54.968640885199903</v>
      </c>
      <c r="AT86">
        <v>124.187725966477</v>
      </c>
      <c r="AU86">
        <v>51.8133195785175</v>
      </c>
      <c r="AV86">
        <v>16.9757812469812</v>
      </c>
      <c r="AW86">
        <v>77.952331375948305</v>
      </c>
      <c r="AX86">
        <v>270.92915816792402</v>
      </c>
      <c r="AY86">
        <v>85.902475214952602</v>
      </c>
      <c r="AZ86">
        <v>11.1531788710722</v>
      </c>
      <c r="BA86">
        <v>60.139021872879297</v>
      </c>
      <c r="BB86">
        <v>157.19467595890401</v>
      </c>
      <c r="BC86">
        <v>51.8133195785175</v>
      </c>
      <c r="BD86">
        <v>16.975781246974201</v>
      </c>
      <c r="BE86">
        <v>77.952331375916302</v>
      </c>
      <c r="BF86">
        <v>303.93610816031202</v>
      </c>
      <c r="BG86">
        <v>1277.1788878247901</v>
      </c>
      <c r="BH86">
        <v>59.944714287874497</v>
      </c>
      <c r="BI86">
        <v>715.80067771479696</v>
      </c>
      <c r="BJ86">
        <v>2052.9242798274599</v>
      </c>
      <c r="BK86">
        <v>5.46951435798705</v>
      </c>
      <c r="BL86">
        <v>1.9817757725764301E-2</v>
      </c>
      <c r="BM86">
        <v>5.9690122872342898E-2</v>
      </c>
      <c r="BN86">
        <v>5.5490222385851604</v>
      </c>
      <c r="BO86">
        <v>25.307705910538999</v>
      </c>
      <c r="BP86">
        <v>59188.386777172898</v>
      </c>
    </row>
    <row r="87" spans="1:68" x14ac:dyDescent="0.25">
      <c r="A87" t="s">
        <v>6087</v>
      </c>
      <c r="B87">
        <v>2017</v>
      </c>
      <c r="C87" t="s">
        <v>6096</v>
      </c>
      <c r="D87" t="s">
        <v>6089</v>
      </c>
      <c r="E87" t="s">
        <v>6089</v>
      </c>
      <c r="F87" t="s">
        <v>6090</v>
      </c>
      <c r="G87">
        <v>30840.351709487801</v>
      </c>
      <c r="H87">
        <v>366450012.91803002</v>
      </c>
      <c r="I87">
        <v>366450012.91803002</v>
      </c>
      <c r="J87">
        <v>0</v>
      </c>
      <c r="K87">
        <v>126854034.54113001</v>
      </c>
      <c r="L87">
        <v>0</v>
      </c>
      <c r="M87">
        <v>1409.1422718070501</v>
      </c>
      <c r="N87">
        <v>28.2975493199726</v>
      </c>
      <c r="O87">
        <v>0</v>
      </c>
      <c r="P87">
        <v>1437.43982112703</v>
      </c>
      <c r="Q87">
        <v>26.266691649612898</v>
      </c>
      <c r="R87">
        <v>0.30466143036208698</v>
      </c>
      <c r="S87">
        <v>0</v>
      </c>
      <c r="T87">
        <v>26.571353079975001</v>
      </c>
      <c r="U87">
        <v>1.21182598348868</v>
      </c>
      <c r="V87">
        <v>11.027616439692499</v>
      </c>
      <c r="W87">
        <v>38.810795503156299</v>
      </c>
      <c r="X87">
        <v>27.454354889290499</v>
      </c>
      <c r="Y87">
        <v>0.31843686832798601</v>
      </c>
      <c r="Z87">
        <v>0</v>
      </c>
      <c r="AA87">
        <v>27.772791757618499</v>
      </c>
      <c r="AB87">
        <v>4.8473039339547297</v>
      </c>
      <c r="AC87">
        <v>31.507475541978799</v>
      </c>
      <c r="AD87">
        <v>64.127571233552004</v>
      </c>
      <c r="AE87">
        <v>257487.739347225</v>
      </c>
      <c r="AF87">
        <v>1573.51256180979</v>
      </c>
      <c r="AG87">
        <v>0</v>
      </c>
      <c r="AH87">
        <v>259061.25190903401</v>
      </c>
      <c r="AI87">
        <v>5.3702457179256298</v>
      </c>
      <c r="AJ87">
        <v>5.6673755445221199E-2</v>
      </c>
      <c r="AK87">
        <v>0</v>
      </c>
      <c r="AL87">
        <v>5.4269194733708499</v>
      </c>
      <c r="AM87">
        <v>40.496952604536403</v>
      </c>
      <c r="AN87">
        <v>0.24747766165410801</v>
      </c>
      <c r="AO87">
        <v>0</v>
      </c>
      <c r="AP87">
        <v>40.744430266190498</v>
      </c>
      <c r="AQ87">
        <v>115.61822850508899</v>
      </c>
      <c r="AR87">
        <v>1.2201525873267001</v>
      </c>
      <c r="AS87">
        <v>0</v>
      </c>
      <c r="AT87">
        <v>116.838381092416</v>
      </c>
      <c r="AU87">
        <v>0</v>
      </c>
      <c r="AV87">
        <v>0</v>
      </c>
      <c r="AW87">
        <v>0</v>
      </c>
      <c r="AX87">
        <v>116.838381092416</v>
      </c>
      <c r="AY87">
        <v>131.62366633093001</v>
      </c>
      <c r="AZ87">
        <v>1.38906259941565</v>
      </c>
      <c r="BA87">
        <v>0</v>
      </c>
      <c r="BB87">
        <v>133.01272893034599</v>
      </c>
      <c r="BC87">
        <v>0</v>
      </c>
      <c r="BD87">
        <v>0</v>
      </c>
      <c r="BE87">
        <v>0</v>
      </c>
      <c r="BF87">
        <v>133.01272893034599</v>
      </c>
      <c r="BG87">
        <v>349.42149374148499</v>
      </c>
      <c r="BH87">
        <v>10.1132542980623</v>
      </c>
      <c r="BI87">
        <v>0</v>
      </c>
      <c r="BJ87">
        <v>359.53474803954799</v>
      </c>
      <c r="BK87">
        <v>2.4355964120071998</v>
      </c>
      <c r="BL87">
        <v>1.48839768429676E-2</v>
      </c>
      <c r="BM87">
        <v>0</v>
      </c>
      <c r="BN87">
        <v>2.4504803888501701</v>
      </c>
      <c r="BO87">
        <v>42.001226572275897</v>
      </c>
      <c r="BP87">
        <v>23101.709981896201</v>
      </c>
    </row>
    <row r="88" spans="1:68" x14ac:dyDescent="0.25">
      <c r="A88" t="s">
        <v>6087</v>
      </c>
      <c r="B88">
        <v>2017</v>
      </c>
      <c r="C88" t="s">
        <v>6097</v>
      </c>
      <c r="D88" t="s">
        <v>6089</v>
      </c>
      <c r="E88" t="s">
        <v>6089</v>
      </c>
      <c r="F88" t="s">
        <v>6092</v>
      </c>
      <c r="G88">
        <v>6050.3063900649004</v>
      </c>
      <c r="H88">
        <v>68481881.707707494</v>
      </c>
      <c r="I88">
        <v>68481881.707707494</v>
      </c>
      <c r="J88">
        <v>0</v>
      </c>
      <c r="K88">
        <v>29475959.9335308</v>
      </c>
      <c r="L88">
        <v>0</v>
      </c>
      <c r="M88">
        <v>25.608518118726501</v>
      </c>
      <c r="N88">
        <v>9.1267000889134697E-2</v>
      </c>
      <c r="O88">
        <v>23.1394748433827</v>
      </c>
      <c r="P88">
        <v>48.839259962998398</v>
      </c>
      <c r="Q88">
        <v>0.144529085574199</v>
      </c>
      <c r="R88">
        <v>0</v>
      </c>
      <c r="S88">
        <v>1.43691388932311E-2</v>
      </c>
      <c r="T88">
        <v>0.15889822446742999</v>
      </c>
      <c r="U88">
        <v>0.15097670575484601</v>
      </c>
      <c r="V88">
        <v>2.4043040366733699</v>
      </c>
      <c r="W88">
        <v>2.71417896689564</v>
      </c>
      <c r="X88">
        <v>0.15714924385451701</v>
      </c>
      <c r="Y88">
        <v>0</v>
      </c>
      <c r="Z88">
        <v>1.5615338511580701E-2</v>
      </c>
      <c r="AA88">
        <v>0.17276458236609801</v>
      </c>
      <c r="AB88">
        <v>0.60390682301938703</v>
      </c>
      <c r="AC88">
        <v>6.8694401047810603</v>
      </c>
      <c r="AD88">
        <v>7.6461115101665502</v>
      </c>
      <c r="AE88">
        <v>83082.277248915998</v>
      </c>
      <c r="AF88">
        <v>313.71057251091099</v>
      </c>
      <c r="AG88">
        <v>865.16729343604504</v>
      </c>
      <c r="AH88">
        <v>84261.155114862995</v>
      </c>
      <c r="AI88">
        <v>1.1767965176977999</v>
      </c>
      <c r="AJ88">
        <v>0.27424355577799697</v>
      </c>
      <c r="AK88">
        <v>1.3249157052459299</v>
      </c>
      <c r="AL88">
        <v>2.7759557787217299</v>
      </c>
      <c r="AM88">
        <v>1.4327554865604599</v>
      </c>
      <c r="AN88">
        <v>6.7714224244849802E-3</v>
      </c>
      <c r="AO88">
        <v>1.72380542478181</v>
      </c>
      <c r="AP88">
        <v>3.16333233376676</v>
      </c>
      <c r="AQ88">
        <v>5.9406521236843597</v>
      </c>
      <c r="AR88">
        <v>1.04479442775339</v>
      </c>
      <c r="AS88">
        <v>6.8302343456951498</v>
      </c>
      <c r="AT88">
        <v>13.8156808971329</v>
      </c>
      <c r="AU88">
        <v>6.05038102688553</v>
      </c>
      <c r="AV88">
        <v>1.8512099776642801</v>
      </c>
      <c r="AW88">
        <v>8.8167651127853901</v>
      </c>
      <c r="AX88">
        <v>30.534037014468101</v>
      </c>
      <c r="AY88">
        <v>8.6321895551559997</v>
      </c>
      <c r="AZ88">
        <v>1.5243015827575099</v>
      </c>
      <c r="BA88">
        <v>7.4778047479169896</v>
      </c>
      <c r="BB88">
        <v>17.6342958858305</v>
      </c>
      <c r="BC88">
        <v>6.05038102688553</v>
      </c>
      <c r="BD88">
        <v>1.85120997766352</v>
      </c>
      <c r="BE88">
        <v>8.8167651127817592</v>
      </c>
      <c r="BF88">
        <v>34.352652003161303</v>
      </c>
      <c r="BG88">
        <v>129.60267681982401</v>
      </c>
      <c r="BH88">
        <v>8.1533189070670709</v>
      </c>
      <c r="BI88">
        <v>97.655745076909398</v>
      </c>
      <c r="BJ88">
        <v>235.411740803801</v>
      </c>
      <c r="BK88">
        <v>0.82180149097636701</v>
      </c>
      <c r="BL88">
        <v>3.1030422463279401E-3</v>
      </c>
      <c r="BM88">
        <v>8.5577309052275192E-3</v>
      </c>
      <c r="BN88">
        <v>0.83346226412792301</v>
      </c>
      <c r="BO88">
        <v>3.3894053524159302</v>
      </c>
      <c r="BP88">
        <v>8890.0863489708699</v>
      </c>
    </row>
    <row r="89" spans="1:68" x14ac:dyDescent="0.25">
      <c r="A89" t="s">
        <v>6087</v>
      </c>
      <c r="B89">
        <v>2017</v>
      </c>
      <c r="C89" t="s">
        <v>6097</v>
      </c>
      <c r="D89" t="s">
        <v>6089</v>
      </c>
      <c r="E89" t="s">
        <v>6089</v>
      </c>
      <c r="F89" t="s">
        <v>6090</v>
      </c>
      <c r="G89">
        <v>9882.0611704692492</v>
      </c>
      <c r="H89">
        <v>121198129.694175</v>
      </c>
      <c r="I89">
        <v>121198129.694175</v>
      </c>
      <c r="J89">
        <v>0</v>
      </c>
      <c r="K89">
        <v>40647374.610537</v>
      </c>
      <c r="L89">
        <v>0</v>
      </c>
      <c r="M89">
        <v>375.28977374045201</v>
      </c>
      <c r="N89">
        <v>9.0702398893894696</v>
      </c>
      <c r="O89">
        <v>0</v>
      </c>
      <c r="P89">
        <v>384.36001362984098</v>
      </c>
      <c r="Q89">
        <v>7.6870713031431697</v>
      </c>
      <c r="R89">
        <v>9.5538795402203794E-2</v>
      </c>
      <c r="S89">
        <v>0</v>
      </c>
      <c r="T89">
        <v>7.7826100985453799</v>
      </c>
      <c r="U89">
        <v>0.40079420803973598</v>
      </c>
      <c r="V89">
        <v>4.2550985048089398</v>
      </c>
      <c r="W89">
        <v>12.438502811394001</v>
      </c>
      <c r="X89">
        <v>8.0346465565976004</v>
      </c>
      <c r="Y89">
        <v>9.98586357831657E-2</v>
      </c>
      <c r="Z89">
        <v>0</v>
      </c>
      <c r="AA89">
        <v>8.1345051923807592</v>
      </c>
      <c r="AB89">
        <v>1.6031768321589399</v>
      </c>
      <c r="AC89">
        <v>12.1574242994541</v>
      </c>
      <c r="AD89">
        <v>21.895106323993801</v>
      </c>
      <c r="AE89">
        <v>106156.825593856</v>
      </c>
      <c r="AF89">
        <v>806.20272152802602</v>
      </c>
      <c r="AG89">
        <v>0</v>
      </c>
      <c r="AH89">
        <v>106963.028315384</v>
      </c>
      <c r="AI89">
        <v>1.58825448690659</v>
      </c>
      <c r="AJ89">
        <v>1.81597643031286E-2</v>
      </c>
      <c r="AK89">
        <v>0</v>
      </c>
      <c r="AL89">
        <v>1.6064142512097199</v>
      </c>
      <c r="AM89">
        <v>16.696049084205601</v>
      </c>
      <c r="AN89">
        <v>0.12679731270365999</v>
      </c>
      <c r="AO89">
        <v>0</v>
      </c>
      <c r="AP89">
        <v>16.822846396909299</v>
      </c>
      <c r="AQ89">
        <v>34.1941839976609</v>
      </c>
      <c r="AR89">
        <v>0.39096903364948998</v>
      </c>
      <c r="AS89">
        <v>0</v>
      </c>
      <c r="AT89">
        <v>34.585153031310398</v>
      </c>
      <c r="AU89">
        <v>0</v>
      </c>
      <c r="AV89">
        <v>0</v>
      </c>
      <c r="AW89">
        <v>0</v>
      </c>
      <c r="AX89">
        <v>34.585153031310398</v>
      </c>
      <c r="AY89">
        <v>38.927805097519297</v>
      </c>
      <c r="AZ89">
        <v>0.445092251422461</v>
      </c>
      <c r="BA89">
        <v>0</v>
      </c>
      <c r="BB89">
        <v>39.372897348941798</v>
      </c>
      <c r="BC89">
        <v>0</v>
      </c>
      <c r="BD89">
        <v>0</v>
      </c>
      <c r="BE89">
        <v>0</v>
      </c>
      <c r="BF89">
        <v>39.372897348941798</v>
      </c>
      <c r="BG89">
        <v>96.661829111944797</v>
      </c>
      <c r="BH89">
        <v>3.24055310871235</v>
      </c>
      <c r="BI89">
        <v>0</v>
      </c>
      <c r="BJ89">
        <v>99.902382220657103</v>
      </c>
      <c r="BK89">
        <v>1.0041456116782499</v>
      </c>
      <c r="BL89">
        <v>7.6259338051672797E-3</v>
      </c>
      <c r="BM89">
        <v>0</v>
      </c>
      <c r="BN89">
        <v>1.01177154548342</v>
      </c>
      <c r="BO89">
        <v>16.583124260288599</v>
      </c>
      <c r="BP89">
        <v>9538.3961928626195</v>
      </c>
    </row>
    <row r="90" spans="1:68" x14ac:dyDescent="0.25">
      <c r="A90" t="s">
        <v>6087</v>
      </c>
      <c r="B90">
        <v>2017</v>
      </c>
      <c r="C90" t="s">
        <v>6098</v>
      </c>
      <c r="D90" t="s">
        <v>6089</v>
      </c>
      <c r="E90" t="s">
        <v>6089</v>
      </c>
      <c r="F90" t="s">
        <v>6092</v>
      </c>
      <c r="G90">
        <v>77812.319939648805</v>
      </c>
      <c r="H90">
        <v>168980455.770114</v>
      </c>
      <c r="I90">
        <v>168980455.770114</v>
      </c>
      <c r="J90">
        <v>0</v>
      </c>
      <c r="K90">
        <v>54001750.038116299</v>
      </c>
      <c r="L90">
        <v>0</v>
      </c>
      <c r="M90">
        <v>125.866369642279</v>
      </c>
      <c r="N90">
        <v>0</v>
      </c>
      <c r="O90">
        <v>10.5049150054808</v>
      </c>
      <c r="P90">
        <v>136.37128464776001</v>
      </c>
      <c r="Q90">
        <v>0.38615352306207601</v>
      </c>
      <c r="R90">
        <v>0</v>
      </c>
      <c r="S90">
        <v>0.244401535516999</v>
      </c>
      <c r="T90">
        <v>0.63055505857907601</v>
      </c>
      <c r="U90">
        <v>0.18627053663137999</v>
      </c>
      <c r="V90">
        <v>0.78233008442633201</v>
      </c>
      <c r="W90">
        <v>1.5991556796367801</v>
      </c>
      <c r="X90">
        <v>0.41047859196912401</v>
      </c>
      <c r="Y90">
        <v>0</v>
      </c>
      <c r="Z90">
        <v>0.25799187289400599</v>
      </c>
      <c r="AA90">
        <v>0.668470464863131</v>
      </c>
      <c r="AB90">
        <v>0.74508214652551996</v>
      </c>
      <c r="AC90">
        <v>2.23522881264666</v>
      </c>
      <c r="AD90">
        <v>3.64878142403531</v>
      </c>
      <c r="AE90">
        <v>38617.272545633998</v>
      </c>
      <c r="AF90">
        <v>0</v>
      </c>
      <c r="AG90">
        <v>3279.6403910081299</v>
      </c>
      <c r="AH90">
        <v>41896.912936642097</v>
      </c>
      <c r="AI90">
        <v>43.956095937180102</v>
      </c>
      <c r="AJ90">
        <v>0</v>
      </c>
      <c r="AK90">
        <v>12.088308735617201</v>
      </c>
      <c r="AL90">
        <v>56.044404672797398</v>
      </c>
      <c r="AM90">
        <v>8.2184886817305802</v>
      </c>
      <c r="AN90">
        <v>0</v>
      </c>
      <c r="AO90">
        <v>0.60950126521706305</v>
      </c>
      <c r="AP90">
        <v>8.8279899469476497</v>
      </c>
      <c r="AQ90">
        <v>307.988257755826</v>
      </c>
      <c r="AR90">
        <v>0</v>
      </c>
      <c r="AS90">
        <v>92.984326317926602</v>
      </c>
      <c r="AT90">
        <v>400.97258407375301</v>
      </c>
      <c r="AU90">
        <v>121.430396784575</v>
      </c>
      <c r="AV90">
        <v>213.76443328961699</v>
      </c>
      <c r="AW90">
        <v>215.05662854644001</v>
      </c>
      <c r="AX90">
        <v>951.22404269438698</v>
      </c>
      <c r="AY90">
        <v>362.10882051206198</v>
      </c>
      <c r="AZ90">
        <v>0</v>
      </c>
      <c r="BA90">
        <v>101.024776935186</v>
      </c>
      <c r="BB90">
        <v>463.13359744724897</v>
      </c>
      <c r="BC90">
        <v>121.430396784575</v>
      </c>
      <c r="BD90">
        <v>213.76443328952899</v>
      </c>
      <c r="BE90">
        <v>215.05662854635199</v>
      </c>
      <c r="BF90">
        <v>1013.3850560677</v>
      </c>
      <c r="BG90">
        <v>3064.04929597096</v>
      </c>
      <c r="BH90">
        <v>0</v>
      </c>
      <c r="BI90">
        <v>469.63434258202699</v>
      </c>
      <c r="BJ90">
        <v>3533.68363855299</v>
      </c>
      <c r="BK90">
        <v>0.38197956539349498</v>
      </c>
      <c r="BL90">
        <v>0</v>
      </c>
      <c r="BM90">
        <v>3.2440292351663499E-2</v>
      </c>
      <c r="BN90">
        <v>0.41441985774515799</v>
      </c>
      <c r="BO90">
        <v>1.5774410224198501</v>
      </c>
      <c r="BP90">
        <v>4420.3900748135302</v>
      </c>
    </row>
    <row r="91" spans="1:68" x14ac:dyDescent="0.25">
      <c r="A91" t="s">
        <v>6087</v>
      </c>
      <c r="B91">
        <v>2017</v>
      </c>
      <c r="C91" t="s">
        <v>6099</v>
      </c>
      <c r="D91" t="s">
        <v>6089</v>
      </c>
      <c r="E91" t="s">
        <v>6089</v>
      </c>
      <c r="F91" t="s">
        <v>6092</v>
      </c>
      <c r="G91">
        <v>355877.90285822598</v>
      </c>
      <c r="H91">
        <v>4351980922.3695402</v>
      </c>
      <c r="I91">
        <v>4351980922.3695402</v>
      </c>
      <c r="J91">
        <v>0</v>
      </c>
      <c r="K91">
        <v>571489196.25816202</v>
      </c>
      <c r="L91">
        <v>0</v>
      </c>
      <c r="M91">
        <v>1191.88846088319</v>
      </c>
      <c r="N91">
        <v>0</v>
      </c>
      <c r="O91">
        <v>476.35673246051101</v>
      </c>
      <c r="P91">
        <v>1668.2451933437001</v>
      </c>
      <c r="Q91">
        <v>9.0738355701122497</v>
      </c>
      <c r="R91">
        <v>0</v>
      </c>
      <c r="S91">
        <v>1.6225832689095301</v>
      </c>
      <c r="T91">
        <v>10.6964188390217</v>
      </c>
      <c r="U91">
        <v>9.5945512529819101</v>
      </c>
      <c r="V91">
        <v>15.1360204553436</v>
      </c>
      <c r="W91">
        <v>35.426990547347302</v>
      </c>
      <c r="X91">
        <v>9.8533572314121205</v>
      </c>
      <c r="Y91">
        <v>0</v>
      </c>
      <c r="Z91">
        <v>1.76054499972534</v>
      </c>
      <c r="AA91">
        <v>11.6139022311374</v>
      </c>
      <c r="AB91">
        <v>38.378205011927598</v>
      </c>
      <c r="AC91">
        <v>43.245772729553302</v>
      </c>
      <c r="AD91">
        <v>93.237879972618401</v>
      </c>
      <c r="AE91">
        <v>2448354.5772233</v>
      </c>
      <c r="AF91">
        <v>0</v>
      </c>
      <c r="AG91">
        <v>78080.531604393007</v>
      </c>
      <c r="AH91">
        <v>2526435.1088276999</v>
      </c>
      <c r="AI91">
        <v>54.160820561624</v>
      </c>
      <c r="AJ91">
        <v>0</v>
      </c>
      <c r="AK91">
        <v>100.748252751706</v>
      </c>
      <c r="AL91">
        <v>154.90907331333</v>
      </c>
      <c r="AM91">
        <v>74.184349462547104</v>
      </c>
      <c r="AN91">
        <v>0</v>
      </c>
      <c r="AO91">
        <v>35.277942880290297</v>
      </c>
      <c r="AP91">
        <v>109.462292342837</v>
      </c>
      <c r="AQ91">
        <v>264.39594863297998</v>
      </c>
      <c r="AR91">
        <v>0</v>
      </c>
      <c r="AS91">
        <v>553.58591148921403</v>
      </c>
      <c r="AT91">
        <v>817.98186012219503</v>
      </c>
      <c r="AU91">
        <v>235.918521949845</v>
      </c>
      <c r="AV91">
        <v>81.892237778949905</v>
      </c>
      <c r="AW91">
        <v>188.49985668834799</v>
      </c>
      <c r="AX91">
        <v>1324.29247653934</v>
      </c>
      <c r="AY91">
        <v>369.74150042217002</v>
      </c>
      <c r="AZ91">
        <v>0</v>
      </c>
      <c r="BA91">
        <v>605.99843389574596</v>
      </c>
      <c r="BB91">
        <v>975.739934317917</v>
      </c>
      <c r="BC91">
        <v>235.918521949845</v>
      </c>
      <c r="BD91">
        <v>81.892237778916197</v>
      </c>
      <c r="BE91">
        <v>188.49985668827</v>
      </c>
      <c r="BF91">
        <v>1482.0505507349501</v>
      </c>
      <c r="BG91">
        <v>9260.2538217107394</v>
      </c>
      <c r="BH91">
        <v>0</v>
      </c>
      <c r="BI91">
        <v>3918.1133355494599</v>
      </c>
      <c r="BJ91">
        <v>13178.3671572602</v>
      </c>
      <c r="BK91">
        <v>24.217697307125501</v>
      </c>
      <c r="BL91">
        <v>0</v>
      </c>
      <c r="BM91">
        <v>0.77232713658621699</v>
      </c>
      <c r="BN91">
        <v>24.9900244437117</v>
      </c>
      <c r="BO91">
        <v>143.847195339124</v>
      </c>
      <c r="BP91">
        <v>266554.92963433202</v>
      </c>
    </row>
    <row r="92" spans="1:68" x14ac:dyDescent="0.25">
      <c r="A92" t="s">
        <v>6087</v>
      </c>
      <c r="B92">
        <v>2017</v>
      </c>
      <c r="C92" t="s">
        <v>6099</v>
      </c>
      <c r="D92" t="s">
        <v>6089</v>
      </c>
      <c r="E92" t="s">
        <v>6089</v>
      </c>
      <c r="F92" t="s">
        <v>6090</v>
      </c>
      <c r="G92">
        <v>4952.86714622406</v>
      </c>
      <c r="H92">
        <v>73034782.001479402</v>
      </c>
      <c r="I92">
        <v>73034782.001479402</v>
      </c>
      <c r="J92">
        <v>0</v>
      </c>
      <c r="K92">
        <v>8423114.8279234506</v>
      </c>
      <c r="L92">
        <v>0</v>
      </c>
      <c r="M92">
        <v>9.3582660279193597</v>
      </c>
      <c r="N92">
        <v>0</v>
      </c>
      <c r="O92">
        <v>0</v>
      </c>
      <c r="P92">
        <v>9.3582660279193597</v>
      </c>
      <c r="Q92">
        <v>0.70663318852962598</v>
      </c>
      <c r="R92">
        <v>0</v>
      </c>
      <c r="S92">
        <v>0</v>
      </c>
      <c r="T92">
        <v>0.70663318852962598</v>
      </c>
      <c r="U92">
        <v>0.161015402333616</v>
      </c>
      <c r="V92">
        <v>0.23436394402326099</v>
      </c>
      <c r="W92">
        <v>1.1020125348865</v>
      </c>
      <c r="X92">
        <v>0.73858400567660099</v>
      </c>
      <c r="Y92">
        <v>0</v>
      </c>
      <c r="Z92">
        <v>0</v>
      </c>
      <c r="AA92">
        <v>0.73858400567660099</v>
      </c>
      <c r="AB92">
        <v>0.64406160933446599</v>
      </c>
      <c r="AC92">
        <v>0.669611268637891</v>
      </c>
      <c r="AD92">
        <v>2.0522568836489499</v>
      </c>
      <c r="AE92">
        <v>38211.960479606598</v>
      </c>
      <c r="AF92">
        <v>0</v>
      </c>
      <c r="AG92">
        <v>0</v>
      </c>
      <c r="AH92">
        <v>38211.960479606598</v>
      </c>
      <c r="AI92">
        <v>9.5088762375015498E-2</v>
      </c>
      <c r="AJ92">
        <v>0</v>
      </c>
      <c r="AK92">
        <v>0</v>
      </c>
      <c r="AL92">
        <v>9.5088762375015498E-2</v>
      </c>
      <c r="AM92">
        <v>6.0098704365191997</v>
      </c>
      <c r="AN92">
        <v>0</v>
      </c>
      <c r="AO92">
        <v>0</v>
      </c>
      <c r="AP92">
        <v>6.0098704365191997</v>
      </c>
      <c r="AQ92">
        <v>2.0472050691913801</v>
      </c>
      <c r="AR92">
        <v>0</v>
      </c>
      <c r="AS92">
        <v>0</v>
      </c>
      <c r="AT92">
        <v>2.0472050691913801</v>
      </c>
      <c r="AU92">
        <v>0</v>
      </c>
      <c r="AV92">
        <v>0</v>
      </c>
      <c r="AW92">
        <v>0</v>
      </c>
      <c r="AX92">
        <v>2.0472050691913801</v>
      </c>
      <c r="AY92">
        <v>2.3306068638335402</v>
      </c>
      <c r="AZ92">
        <v>0</v>
      </c>
      <c r="BA92">
        <v>0</v>
      </c>
      <c r="BB92">
        <v>2.3306068638335402</v>
      </c>
      <c r="BC92">
        <v>0</v>
      </c>
      <c r="BD92">
        <v>0</v>
      </c>
      <c r="BE92">
        <v>0</v>
      </c>
      <c r="BF92">
        <v>2.3306068638335402</v>
      </c>
      <c r="BG92">
        <v>30.347308580062901</v>
      </c>
      <c r="BH92">
        <v>0</v>
      </c>
      <c r="BI92">
        <v>0</v>
      </c>
      <c r="BJ92">
        <v>30.347308580062901</v>
      </c>
      <c r="BK92">
        <v>0.36144988524826999</v>
      </c>
      <c r="BL92">
        <v>0</v>
      </c>
      <c r="BM92">
        <v>0</v>
      </c>
      <c r="BN92">
        <v>0.36144988524826999</v>
      </c>
      <c r="BO92">
        <v>0.24957183397497301</v>
      </c>
      <c r="BP92">
        <v>3407.5401949710399</v>
      </c>
    </row>
    <row r="93" spans="1:68" x14ac:dyDescent="0.25">
      <c r="A93" t="s">
        <v>6087</v>
      </c>
      <c r="B93">
        <v>2017</v>
      </c>
      <c r="C93" t="s">
        <v>6099</v>
      </c>
      <c r="D93" t="s">
        <v>6089</v>
      </c>
      <c r="E93" t="s">
        <v>6089</v>
      </c>
      <c r="F93" t="s">
        <v>6093</v>
      </c>
      <c r="G93">
        <v>19.433886275859599</v>
      </c>
      <c r="H93">
        <v>138188.79298967301</v>
      </c>
      <c r="I93">
        <v>0</v>
      </c>
      <c r="J93">
        <v>138188.79298967301</v>
      </c>
      <c r="K93">
        <v>29470.208942359699</v>
      </c>
      <c r="L93">
        <v>53352.279435769298</v>
      </c>
      <c r="M93">
        <v>0</v>
      </c>
      <c r="N93">
        <v>0</v>
      </c>
      <c r="O93">
        <v>0</v>
      </c>
      <c r="P93">
        <v>0</v>
      </c>
      <c r="Q93">
        <v>0</v>
      </c>
      <c r="R93">
        <v>0</v>
      </c>
      <c r="S93">
        <v>0</v>
      </c>
      <c r="T93">
        <v>0</v>
      </c>
      <c r="U93">
        <v>3.0465413911101097E-4</v>
      </c>
      <c r="V93">
        <v>2.36868924023307E-4</v>
      </c>
      <c r="W93">
        <v>5.4152306313431898E-4</v>
      </c>
      <c r="X93">
        <v>0</v>
      </c>
      <c r="Y93">
        <v>0</v>
      </c>
      <c r="Z93">
        <v>0</v>
      </c>
      <c r="AA93">
        <v>0</v>
      </c>
      <c r="AB93">
        <v>1.21861655644404E-3</v>
      </c>
      <c r="AC93">
        <v>6.7676835435230695E-4</v>
      </c>
      <c r="AD93">
        <v>1.89538491079635E-3</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row>
    <row r="94" spans="1:68" x14ac:dyDescent="0.25">
      <c r="A94" t="s">
        <v>6087</v>
      </c>
      <c r="B94">
        <v>2017</v>
      </c>
      <c r="C94" t="s">
        <v>6100</v>
      </c>
      <c r="D94" t="s">
        <v>6089</v>
      </c>
      <c r="E94" t="s">
        <v>6089</v>
      </c>
      <c r="F94" t="s">
        <v>6092</v>
      </c>
      <c r="G94">
        <v>14864.6569729857</v>
      </c>
      <c r="H94">
        <v>39988023.0420072</v>
      </c>
      <c r="I94">
        <v>39988023.0420072</v>
      </c>
      <c r="J94">
        <v>0</v>
      </c>
      <c r="K94">
        <v>486268.71272984002</v>
      </c>
      <c r="L94">
        <v>0</v>
      </c>
      <c r="M94">
        <v>37.686846815697102</v>
      </c>
      <c r="N94">
        <v>0</v>
      </c>
      <c r="O94">
        <v>0.19808307260461699</v>
      </c>
      <c r="P94">
        <v>37.884929888301698</v>
      </c>
      <c r="Q94">
        <v>0.12703168492846401</v>
      </c>
      <c r="R94">
        <v>0</v>
      </c>
      <c r="S94">
        <v>4.9946833529750101E-4</v>
      </c>
      <c r="T94">
        <v>0.12753115326376199</v>
      </c>
      <c r="U94">
        <v>0.13223775031083901</v>
      </c>
      <c r="V94">
        <v>0.69498121554636305</v>
      </c>
      <c r="W94">
        <v>0.95475011912096497</v>
      </c>
      <c r="X94">
        <v>0.13728504524174101</v>
      </c>
      <c r="Y94">
        <v>0</v>
      </c>
      <c r="Z94">
        <v>5.3525475970327098E-4</v>
      </c>
      <c r="AA94">
        <v>0.13782030000144499</v>
      </c>
      <c r="AB94">
        <v>0.52895100124335703</v>
      </c>
      <c r="AC94">
        <v>1.98566061584675</v>
      </c>
      <c r="AD94">
        <v>2.6524319170915498</v>
      </c>
      <c r="AE94">
        <v>86319.351360426997</v>
      </c>
      <c r="AF94">
        <v>0</v>
      </c>
      <c r="AG94">
        <v>19.2333197013808</v>
      </c>
      <c r="AH94">
        <v>86338.584680128304</v>
      </c>
      <c r="AI94">
        <v>1.9140610595148699</v>
      </c>
      <c r="AJ94">
        <v>0</v>
      </c>
      <c r="AK94">
        <v>2.8298915819536301E-2</v>
      </c>
      <c r="AL94">
        <v>1.9423599753344001</v>
      </c>
      <c r="AM94">
        <v>1.90504116175814</v>
      </c>
      <c r="AN94">
        <v>0</v>
      </c>
      <c r="AO94">
        <v>1.7961387580003398E-2</v>
      </c>
      <c r="AP94">
        <v>1.92300254933814</v>
      </c>
      <c r="AQ94">
        <v>10.735643801437201</v>
      </c>
      <c r="AR94">
        <v>0</v>
      </c>
      <c r="AS94">
        <v>0.15888443884561301</v>
      </c>
      <c r="AT94">
        <v>10.894528240282799</v>
      </c>
      <c r="AU94">
        <v>31.078542483580001</v>
      </c>
      <c r="AV94">
        <v>10.7815469651336</v>
      </c>
      <c r="AW94">
        <v>0.20944822146363401</v>
      </c>
      <c r="AX94">
        <v>52.9640659104601</v>
      </c>
      <c r="AY94">
        <v>14.442047882541001</v>
      </c>
      <c r="AZ94">
        <v>0</v>
      </c>
      <c r="BA94">
        <v>0.17333002945416601</v>
      </c>
      <c r="BB94">
        <v>14.6153779119952</v>
      </c>
      <c r="BC94">
        <v>31.078542483580001</v>
      </c>
      <c r="BD94">
        <v>10.781546965129101</v>
      </c>
      <c r="BE94">
        <v>0.209448221463548</v>
      </c>
      <c r="BF94">
        <v>56.684915582168003</v>
      </c>
      <c r="BG94">
        <v>311.40492539244701</v>
      </c>
      <c r="BH94">
        <v>0</v>
      </c>
      <c r="BI94">
        <v>2.26957943242892</v>
      </c>
      <c r="BJ94">
        <v>313.67450482487601</v>
      </c>
      <c r="BK94">
        <v>0.85382074248617601</v>
      </c>
      <c r="BL94">
        <v>0</v>
      </c>
      <c r="BM94">
        <v>1.9024479504413299E-4</v>
      </c>
      <c r="BN94">
        <v>0.85401098728122005</v>
      </c>
      <c r="BO94">
        <v>1.92329424273933</v>
      </c>
      <c r="BP94">
        <v>9109.2683456327704</v>
      </c>
    </row>
    <row r="95" spans="1:68" x14ac:dyDescent="0.25">
      <c r="A95" t="s">
        <v>6087</v>
      </c>
      <c r="B95">
        <v>2017</v>
      </c>
      <c r="C95" t="s">
        <v>6100</v>
      </c>
      <c r="D95" t="s">
        <v>6089</v>
      </c>
      <c r="E95" t="s">
        <v>6089</v>
      </c>
      <c r="F95" t="s">
        <v>6090</v>
      </c>
      <c r="G95">
        <v>4059.8588970851001</v>
      </c>
      <c r="H95">
        <v>12885235.5078719</v>
      </c>
      <c r="I95">
        <v>12885235.5078719</v>
      </c>
      <c r="J95">
        <v>0</v>
      </c>
      <c r="K95">
        <v>132757.385934683</v>
      </c>
      <c r="L95">
        <v>0</v>
      </c>
      <c r="M95">
        <v>78.365009021639395</v>
      </c>
      <c r="N95">
        <v>0</v>
      </c>
      <c r="O95">
        <v>0</v>
      </c>
      <c r="P95">
        <v>78.365009021639395</v>
      </c>
      <c r="Q95">
        <v>2.12286260311468</v>
      </c>
      <c r="R95">
        <v>0</v>
      </c>
      <c r="S95">
        <v>0</v>
      </c>
      <c r="T95">
        <v>2.12286260311468</v>
      </c>
      <c r="U95">
        <v>5.6814163380891999E-2</v>
      </c>
      <c r="V95">
        <v>0.222919142992383</v>
      </c>
      <c r="W95">
        <v>2.4025959094879501</v>
      </c>
      <c r="X95">
        <v>2.21884902996424</v>
      </c>
      <c r="Y95">
        <v>0</v>
      </c>
      <c r="Z95">
        <v>0</v>
      </c>
      <c r="AA95">
        <v>2.21884902996424</v>
      </c>
      <c r="AB95">
        <v>0.227256653523568</v>
      </c>
      <c r="AC95">
        <v>0.636911837121095</v>
      </c>
      <c r="AD95">
        <v>3.0830175206088999</v>
      </c>
      <c r="AE95">
        <v>15339.406347951901</v>
      </c>
      <c r="AF95">
        <v>0</v>
      </c>
      <c r="AG95">
        <v>0</v>
      </c>
      <c r="AH95">
        <v>15339.406347951901</v>
      </c>
      <c r="AI95">
        <v>9.5236212209043394E-2</v>
      </c>
      <c r="AJ95">
        <v>0</v>
      </c>
      <c r="AK95">
        <v>0</v>
      </c>
      <c r="AL95">
        <v>9.5236212209043394E-2</v>
      </c>
      <c r="AM95">
        <v>2.412538994787</v>
      </c>
      <c r="AN95">
        <v>0</v>
      </c>
      <c r="AO95">
        <v>0</v>
      </c>
      <c r="AP95">
        <v>2.412538994787</v>
      </c>
      <c r="AQ95">
        <v>2.0503795773050002</v>
      </c>
      <c r="AR95">
        <v>0</v>
      </c>
      <c r="AS95">
        <v>0</v>
      </c>
      <c r="AT95">
        <v>2.0503795773050002</v>
      </c>
      <c r="AU95">
        <v>0</v>
      </c>
      <c r="AV95">
        <v>0</v>
      </c>
      <c r="AW95">
        <v>0</v>
      </c>
      <c r="AX95">
        <v>2.0503795773050002</v>
      </c>
      <c r="AY95">
        <v>2.3342208302652598</v>
      </c>
      <c r="AZ95">
        <v>0</v>
      </c>
      <c r="BA95">
        <v>0</v>
      </c>
      <c r="BB95">
        <v>2.3342208302652598</v>
      </c>
      <c r="BC95">
        <v>0</v>
      </c>
      <c r="BD95">
        <v>0</v>
      </c>
      <c r="BE95">
        <v>0</v>
      </c>
      <c r="BF95">
        <v>2.3342208302652598</v>
      </c>
      <c r="BG95">
        <v>7.1591496878241596</v>
      </c>
      <c r="BH95">
        <v>0</v>
      </c>
      <c r="BI95">
        <v>0</v>
      </c>
      <c r="BJ95">
        <v>7.1591496878241596</v>
      </c>
      <c r="BK95">
        <v>0.14509662929236</v>
      </c>
      <c r="BL95">
        <v>0</v>
      </c>
      <c r="BM95">
        <v>0</v>
      </c>
      <c r="BN95">
        <v>0.14509662929236</v>
      </c>
      <c r="BO95">
        <v>1.4144550142991901</v>
      </c>
      <c r="BP95">
        <v>1367.8869924911501</v>
      </c>
    </row>
    <row r="96" spans="1:68" x14ac:dyDescent="0.25">
      <c r="A96" t="s">
        <v>6087</v>
      </c>
      <c r="B96">
        <v>2017</v>
      </c>
      <c r="C96" t="s">
        <v>6101</v>
      </c>
      <c r="D96" t="s">
        <v>6089</v>
      </c>
      <c r="E96" t="s">
        <v>6089</v>
      </c>
      <c r="F96" t="s">
        <v>6090</v>
      </c>
      <c r="G96">
        <v>196.37208821754999</v>
      </c>
      <c r="H96">
        <v>6704327.6595748197</v>
      </c>
      <c r="I96">
        <v>6704327.6595748197</v>
      </c>
      <c r="J96">
        <v>0</v>
      </c>
      <c r="K96">
        <v>1317688.13147387</v>
      </c>
      <c r="L96">
        <v>0</v>
      </c>
      <c r="M96">
        <v>47.668911840688502</v>
      </c>
      <c r="N96">
        <v>6.9669434468628104</v>
      </c>
      <c r="O96">
        <v>1.45214513015742</v>
      </c>
      <c r="P96">
        <v>56.088000417708699</v>
      </c>
      <c r="Q96">
        <v>1.3255650808418</v>
      </c>
      <c r="R96">
        <v>5.2899407142723398E-2</v>
      </c>
      <c r="S96">
        <v>0</v>
      </c>
      <c r="T96">
        <v>1.37846448798452</v>
      </c>
      <c r="U96">
        <v>2.2170768633471099E-2</v>
      </c>
      <c r="V96">
        <v>0.21465576856761101</v>
      </c>
      <c r="W96">
        <v>1.6152910251856101</v>
      </c>
      <c r="X96">
        <v>1.38550125168954</v>
      </c>
      <c r="Y96">
        <v>5.5291283596074797E-2</v>
      </c>
      <c r="Z96">
        <v>0</v>
      </c>
      <c r="AA96">
        <v>1.4407925352856099</v>
      </c>
      <c r="AB96">
        <v>8.8683074533884507E-2</v>
      </c>
      <c r="AC96">
        <v>0.61330219590746204</v>
      </c>
      <c r="AD96">
        <v>2.14277780572696</v>
      </c>
      <c r="AE96">
        <v>12641.4146562112</v>
      </c>
      <c r="AF96">
        <v>720.17316326729701</v>
      </c>
      <c r="AG96">
        <v>0</v>
      </c>
      <c r="AH96">
        <v>13361.5878194785</v>
      </c>
      <c r="AI96">
        <v>0.106847057206468</v>
      </c>
      <c r="AJ96">
        <v>2.4405634038809298E-2</v>
      </c>
      <c r="AK96">
        <v>0</v>
      </c>
      <c r="AL96">
        <v>0.131252691245278</v>
      </c>
      <c r="AM96">
        <v>1.9882063957092799</v>
      </c>
      <c r="AN96">
        <v>0.11326682401978599</v>
      </c>
      <c r="AO96">
        <v>0</v>
      </c>
      <c r="AP96">
        <v>2.10147321972907</v>
      </c>
      <c r="AQ96">
        <v>2.3003878418638202</v>
      </c>
      <c r="AR96">
        <v>0.52544660829887402</v>
      </c>
      <c r="AS96">
        <v>0</v>
      </c>
      <c r="AT96">
        <v>2.8258344501627</v>
      </c>
      <c r="AU96">
        <v>0</v>
      </c>
      <c r="AV96">
        <v>0</v>
      </c>
      <c r="AW96">
        <v>0</v>
      </c>
      <c r="AX96">
        <v>2.8258344501627</v>
      </c>
      <c r="AY96">
        <v>2.61881644947495</v>
      </c>
      <c r="AZ96">
        <v>0.598180965875306</v>
      </c>
      <c r="BA96">
        <v>0</v>
      </c>
      <c r="BB96">
        <v>3.2169974153502601</v>
      </c>
      <c r="BC96">
        <v>0</v>
      </c>
      <c r="BD96">
        <v>0</v>
      </c>
      <c r="BE96">
        <v>0</v>
      </c>
      <c r="BF96">
        <v>3.2169974153502601</v>
      </c>
      <c r="BG96">
        <v>8.0938182221622998</v>
      </c>
      <c r="BH96">
        <v>3.6522419314878398</v>
      </c>
      <c r="BI96">
        <v>0</v>
      </c>
      <c r="BJ96">
        <v>11.746060153650101</v>
      </c>
      <c r="BK96">
        <v>0.11949906046877599</v>
      </c>
      <c r="BL96">
        <v>6.8077836797311398E-3</v>
      </c>
      <c r="BM96">
        <v>0</v>
      </c>
      <c r="BN96">
        <v>0.12630684414850801</v>
      </c>
      <c r="BO96">
        <v>1.0925140973776899</v>
      </c>
      <c r="BP96">
        <v>1191.5156142749499</v>
      </c>
    </row>
    <row r="97" spans="1:68" x14ac:dyDescent="0.25">
      <c r="A97" t="s">
        <v>6087</v>
      </c>
      <c r="B97">
        <v>2017</v>
      </c>
      <c r="C97" t="s">
        <v>6102</v>
      </c>
      <c r="D97" t="s">
        <v>6089</v>
      </c>
      <c r="E97" t="s">
        <v>6089</v>
      </c>
      <c r="F97" t="s">
        <v>6092</v>
      </c>
      <c r="G97">
        <v>1509.14602169821</v>
      </c>
      <c r="H97">
        <v>25738110.9752459</v>
      </c>
      <c r="I97">
        <v>25738110.9752459</v>
      </c>
      <c r="J97">
        <v>0</v>
      </c>
      <c r="K97">
        <v>9873762.9078990594</v>
      </c>
      <c r="L97">
        <v>0</v>
      </c>
      <c r="M97">
        <v>29.653419074508498</v>
      </c>
      <c r="N97">
        <v>3.5155286308338002E-2</v>
      </c>
      <c r="O97">
        <v>4.6777437029300399</v>
      </c>
      <c r="P97">
        <v>34.366318063746903</v>
      </c>
      <c r="Q97">
        <v>2.69557108628956E-2</v>
      </c>
      <c r="R97">
        <v>0</v>
      </c>
      <c r="S97">
        <v>4.2943052357496897E-3</v>
      </c>
      <c r="T97">
        <v>3.1250016098645299E-2</v>
      </c>
      <c r="U97">
        <v>8.5114232560292699E-2</v>
      </c>
      <c r="V97">
        <v>0.44572343719089702</v>
      </c>
      <c r="W97">
        <v>0.56208768584983604</v>
      </c>
      <c r="X97">
        <v>2.9279451876191E-2</v>
      </c>
      <c r="Y97">
        <v>0</v>
      </c>
      <c r="Z97">
        <v>4.6367875564472501E-3</v>
      </c>
      <c r="AA97">
        <v>3.3916239432638301E-2</v>
      </c>
      <c r="AB97">
        <v>0.34045693024117002</v>
      </c>
      <c r="AC97">
        <v>1.2734955348311301</v>
      </c>
      <c r="AD97">
        <v>1.6478687045049401</v>
      </c>
      <c r="AE97">
        <v>53020.011698328497</v>
      </c>
      <c r="AF97">
        <v>212.731728546417</v>
      </c>
      <c r="AG97">
        <v>375.03084491700997</v>
      </c>
      <c r="AH97">
        <v>53607.774271791903</v>
      </c>
      <c r="AI97">
        <v>0.86289456136064102</v>
      </c>
      <c r="AJ97">
        <v>0.10251906766306999</v>
      </c>
      <c r="AK97">
        <v>0.47579088609866399</v>
      </c>
      <c r="AL97">
        <v>1.44120451512237</v>
      </c>
      <c r="AM97">
        <v>1.29103658724143</v>
      </c>
      <c r="AN97">
        <v>2.6378637476751898E-3</v>
      </c>
      <c r="AO97">
        <v>0.32040782100932602</v>
      </c>
      <c r="AP97">
        <v>1.61408227199843</v>
      </c>
      <c r="AQ97">
        <v>4.2935312783209296</v>
      </c>
      <c r="AR97">
        <v>0.402958673284743</v>
      </c>
      <c r="AS97">
        <v>2.71574642701869</v>
      </c>
      <c r="AT97">
        <v>7.4122363786243701</v>
      </c>
      <c r="AU97">
        <v>1.2755017374556501</v>
      </c>
      <c r="AV97">
        <v>0.42610871093131802</v>
      </c>
      <c r="AW97">
        <v>1.5492120614890299</v>
      </c>
      <c r="AX97">
        <v>10.6630588885003</v>
      </c>
      <c r="AY97">
        <v>6.2111002336450998</v>
      </c>
      <c r="AZ97">
        <v>0.58718169262326603</v>
      </c>
      <c r="BA97">
        <v>2.9708733069925102</v>
      </c>
      <c r="BB97">
        <v>9.7691552332608804</v>
      </c>
      <c r="BC97">
        <v>1.2755017374556501</v>
      </c>
      <c r="BD97">
        <v>0.426108710931143</v>
      </c>
      <c r="BE97">
        <v>1.54921206148839</v>
      </c>
      <c r="BF97">
        <v>13.019977743136</v>
      </c>
      <c r="BG97">
        <v>100.230960526872</v>
      </c>
      <c r="BH97">
        <v>3.1199650313133702</v>
      </c>
      <c r="BI97">
        <v>52.587903238070197</v>
      </c>
      <c r="BJ97">
        <v>155.93882879625599</v>
      </c>
      <c r="BK97">
        <v>0.52444307147153102</v>
      </c>
      <c r="BL97">
        <v>2.1042183421820702E-3</v>
      </c>
      <c r="BM97">
        <v>3.70958666180453E-3</v>
      </c>
      <c r="BN97">
        <v>0.530256876475518</v>
      </c>
      <c r="BO97">
        <v>1.2740934250473801</v>
      </c>
      <c r="BP97">
        <v>5655.96022986759</v>
      </c>
    </row>
    <row r="98" spans="1:68" x14ac:dyDescent="0.25">
      <c r="A98" t="s">
        <v>6087</v>
      </c>
      <c r="B98">
        <v>2017</v>
      </c>
      <c r="C98" t="s">
        <v>6103</v>
      </c>
      <c r="D98" t="s">
        <v>6089</v>
      </c>
      <c r="E98" t="s">
        <v>6089</v>
      </c>
      <c r="F98" t="s">
        <v>6090</v>
      </c>
      <c r="G98">
        <v>0</v>
      </c>
      <c r="H98">
        <v>10900404.9695094</v>
      </c>
      <c r="I98">
        <v>10900404.9695094</v>
      </c>
      <c r="J98">
        <v>0</v>
      </c>
      <c r="K98">
        <v>0</v>
      </c>
      <c r="L98">
        <v>0</v>
      </c>
      <c r="M98">
        <v>126.760768583009</v>
      </c>
      <c r="N98">
        <v>0</v>
      </c>
      <c r="O98">
        <v>0</v>
      </c>
      <c r="P98">
        <v>126.760768583009</v>
      </c>
      <c r="Q98">
        <v>3.2070003276150998</v>
      </c>
      <c r="R98">
        <v>0</v>
      </c>
      <c r="S98">
        <v>0</v>
      </c>
      <c r="T98">
        <v>3.2070003276150998</v>
      </c>
      <c r="U98">
        <v>0</v>
      </c>
      <c r="V98">
        <v>0</v>
      </c>
      <c r="W98">
        <v>3.2070003276150998</v>
      </c>
      <c r="X98">
        <v>3.3520066515766702</v>
      </c>
      <c r="Y98">
        <v>0</v>
      </c>
      <c r="Z98">
        <v>0</v>
      </c>
      <c r="AA98">
        <v>3.3520066515766702</v>
      </c>
      <c r="AB98">
        <v>0</v>
      </c>
      <c r="AC98">
        <v>0</v>
      </c>
      <c r="AD98">
        <v>3.3520066515766702</v>
      </c>
      <c r="AE98">
        <v>26945.0844869293</v>
      </c>
      <c r="AF98">
        <v>0</v>
      </c>
      <c r="AG98">
        <v>0</v>
      </c>
      <c r="AH98">
        <v>26945.0844869293</v>
      </c>
      <c r="AI98">
        <v>0.39606721084820301</v>
      </c>
      <c r="AJ98">
        <v>0</v>
      </c>
      <c r="AK98">
        <v>0</v>
      </c>
      <c r="AL98">
        <v>0.39606721084820301</v>
      </c>
      <c r="AM98">
        <v>4.2378476433820396</v>
      </c>
      <c r="AN98">
        <v>0</v>
      </c>
      <c r="AO98">
        <v>0</v>
      </c>
      <c r="AP98">
        <v>4.2378476433820396</v>
      </c>
      <c r="AQ98">
        <v>8.5272184393016897</v>
      </c>
      <c r="AR98">
        <v>0</v>
      </c>
      <c r="AS98">
        <v>0</v>
      </c>
      <c r="AT98">
        <v>8.5272184393016897</v>
      </c>
      <c r="AU98">
        <v>0</v>
      </c>
      <c r="AV98">
        <v>0</v>
      </c>
      <c r="AW98">
        <v>0</v>
      </c>
      <c r="AX98">
        <v>8.5272184393016897</v>
      </c>
      <c r="AY98">
        <v>9.7075890902884101</v>
      </c>
      <c r="AZ98">
        <v>0</v>
      </c>
      <c r="BA98">
        <v>0</v>
      </c>
      <c r="BB98">
        <v>9.7075890902884101</v>
      </c>
      <c r="BC98">
        <v>0</v>
      </c>
      <c r="BD98">
        <v>0</v>
      </c>
      <c r="BE98">
        <v>0</v>
      </c>
      <c r="BF98">
        <v>9.7075890902884101</v>
      </c>
      <c r="BG98">
        <v>29.256456104983201</v>
      </c>
      <c r="BH98">
        <v>0</v>
      </c>
      <c r="BI98">
        <v>0</v>
      </c>
      <c r="BJ98">
        <v>29.256456104983201</v>
      </c>
      <c r="BK98">
        <v>0.25471138855949099</v>
      </c>
      <c r="BL98">
        <v>0</v>
      </c>
      <c r="BM98">
        <v>0</v>
      </c>
      <c r="BN98">
        <v>0.25471138855949099</v>
      </c>
      <c r="BO98">
        <v>1.3421992128996201</v>
      </c>
      <c r="BP98">
        <v>2402.8198839759598</v>
      </c>
    </row>
    <row r="99" spans="1:68" x14ac:dyDescent="0.25">
      <c r="A99" t="s">
        <v>6087</v>
      </c>
      <c r="B99">
        <v>2017</v>
      </c>
      <c r="C99" t="s">
        <v>6104</v>
      </c>
      <c r="D99" t="s">
        <v>6089</v>
      </c>
      <c r="E99" t="s">
        <v>6089</v>
      </c>
      <c r="F99" t="s">
        <v>6092</v>
      </c>
      <c r="G99">
        <v>284.81534012273198</v>
      </c>
      <c r="H99">
        <v>4773437.4223820902</v>
      </c>
      <c r="I99">
        <v>4773437.4223820902</v>
      </c>
      <c r="J99">
        <v>0</v>
      </c>
      <c r="K99">
        <v>372538.46488053398</v>
      </c>
      <c r="L99">
        <v>0</v>
      </c>
      <c r="M99">
        <v>13.4216622009359</v>
      </c>
      <c r="N99">
        <v>8.9782400457621703E-2</v>
      </c>
      <c r="O99">
        <v>0.234318263913388</v>
      </c>
      <c r="P99">
        <v>13.745762865306901</v>
      </c>
      <c r="Q99">
        <v>4.0017283438187397E-2</v>
      </c>
      <c r="R99">
        <v>0</v>
      </c>
      <c r="S99">
        <v>1.6894519680945199E-3</v>
      </c>
      <c r="T99">
        <v>4.1706735406282003E-2</v>
      </c>
      <c r="U99">
        <v>1.0523628125485599E-2</v>
      </c>
      <c r="V99">
        <v>8.2720943089355403E-2</v>
      </c>
      <c r="W99">
        <v>0.13495130662112301</v>
      </c>
      <c r="X99">
        <v>4.2700195757751302E-2</v>
      </c>
      <c r="Y99">
        <v>0</v>
      </c>
      <c r="Z99">
        <v>1.7975632718442299E-3</v>
      </c>
      <c r="AA99">
        <v>4.4497759029595498E-2</v>
      </c>
      <c r="AB99">
        <v>4.2094512501942703E-2</v>
      </c>
      <c r="AC99">
        <v>0.236345551683872</v>
      </c>
      <c r="AD99">
        <v>0.32293782321541098</v>
      </c>
      <c r="AE99">
        <v>4736.2438079844296</v>
      </c>
      <c r="AF99">
        <v>277.436292601155</v>
      </c>
      <c r="AG99">
        <v>32.614744565543198</v>
      </c>
      <c r="AH99">
        <v>5046.2948451511302</v>
      </c>
      <c r="AI99">
        <v>0.93580309470394396</v>
      </c>
      <c r="AJ99">
        <v>0.207923449547852</v>
      </c>
      <c r="AK99">
        <v>8.5789795312640693E-2</v>
      </c>
      <c r="AL99">
        <v>1.22951633956443</v>
      </c>
      <c r="AM99">
        <v>0.55373987986878703</v>
      </c>
      <c r="AN99">
        <v>5.6978996392418099E-3</v>
      </c>
      <c r="AO99">
        <v>1.50645621600417E-2</v>
      </c>
      <c r="AP99">
        <v>0.57450234166807101</v>
      </c>
      <c r="AQ99">
        <v>6.2914208913629501</v>
      </c>
      <c r="AR99">
        <v>1.0457618380287601</v>
      </c>
      <c r="AS99">
        <v>0.63449270961016402</v>
      </c>
      <c r="AT99">
        <v>7.9716754390018796</v>
      </c>
      <c r="AU99">
        <v>0.76128165541762105</v>
      </c>
      <c r="AV99">
        <v>0.31834183200728799</v>
      </c>
      <c r="AW99">
        <v>0.694431345439809</v>
      </c>
      <c r="AX99">
        <v>9.7457302718665897</v>
      </c>
      <c r="AY99">
        <v>7.9882458174882798</v>
      </c>
      <c r="AZ99">
        <v>1.47547978751599</v>
      </c>
      <c r="BA99">
        <v>0.69073129292132696</v>
      </c>
      <c r="BB99">
        <v>10.1544568979256</v>
      </c>
      <c r="BC99">
        <v>0.76128165541762105</v>
      </c>
      <c r="BD99">
        <v>0.31834183200715699</v>
      </c>
      <c r="BE99">
        <v>0.69443134543952401</v>
      </c>
      <c r="BF99">
        <v>11.9285117307899</v>
      </c>
      <c r="BG99">
        <v>152.16504875704999</v>
      </c>
      <c r="BH99">
        <v>7.9604169441969201</v>
      </c>
      <c r="BI99">
        <v>7.0634365798863996</v>
      </c>
      <c r="BJ99">
        <v>167.18890228113301</v>
      </c>
      <c r="BK99">
        <v>4.6848164878388401E-2</v>
      </c>
      <c r="BL99">
        <v>2.74423819929129E-3</v>
      </c>
      <c r="BM99">
        <v>3.2260605509734598E-4</v>
      </c>
      <c r="BN99">
        <v>4.9915009132777001E-2</v>
      </c>
      <c r="BO99">
        <v>0.20171945241159001</v>
      </c>
      <c r="BP99">
        <v>532.41611576063997</v>
      </c>
    </row>
    <row r="100" spans="1:68" x14ac:dyDescent="0.25">
      <c r="A100" t="s">
        <v>6087</v>
      </c>
      <c r="B100">
        <v>2017</v>
      </c>
      <c r="C100" t="s">
        <v>6104</v>
      </c>
      <c r="D100" t="s">
        <v>6089</v>
      </c>
      <c r="E100" t="s">
        <v>6089</v>
      </c>
      <c r="F100" t="s">
        <v>6090</v>
      </c>
      <c r="G100">
        <v>2048.2705281753802</v>
      </c>
      <c r="H100">
        <v>15231880.082835</v>
      </c>
      <c r="I100">
        <v>15231880.082835</v>
      </c>
      <c r="J100">
        <v>0</v>
      </c>
      <c r="K100">
        <v>9698479.0200893395</v>
      </c>
      <c r="L100">
        <v>0</v>
      </c>
      <c r="M100">
        <v>148.008600021684</v>
      </c>
      <c r="N100">
        <v>24.133610575454199</v>
      </c>
      <c r="O100">
        <v>2.108414008275</v>
      </c>
      <c r="P100">
        <v>174.25062460541301</v>
      </c>
      <c r="Q100">
        <v>0.725660974529592</v>
      </c>
      <c r="R100">
        <v>3.5012757673506499E-2</v>
      </c>
      <c r="S100">
        <v>0</v>
      </c>
      <c r="T100">
        <v>0.76067373220309897</v>
      </c>
      <c r="U100">
        <v>5.0370821106445599E-2</v>
      </c>
      <c r="V100">
        <v>0.26395977866350701</v>
      </c>
      <c r="W100">
        <v>1.07500433197305</v>
      </c>
      <c r="X100">
        <v>0.75847214372493699</v>
      </c>
      <c r="Y100">
        <v>3.6595879208691402E-2</v>
      </c>
      <c r="Z100">
        <v>0</v>
      </c>
      <c r="AA100">
        <v>0.79506802293362899</v>
      </c>
      <c r="AB100">
        <v>0.20148328442578201</v>
      </c>
      <c r="AC100">
        <v>0.754170796181449</v>
      </c>
      <c r="AD100">
        <v>1.75072210354086</v>
      </c>
      <c r="AE100">
        <v>19823.5027749701</v>
      </c>
      <c r="AF100">
        <v>1724.5166920843101</v>
      </c>
      <c r="AG100">
        <v>0</v>
      </c>
      <c r="AH100">
        <v>21548.019467054401</v>
      </c>
      <c r="AI100">
        <v>7.7861332967405397E-2</v>
      </c>
      <c r="AJ100">
        <v>6.4933369391536799E-3</v>
      </c>
      <c r="AK100">
        <v>0</v>
      </c>
      <c r="AL100">
        <v>8.4354669906559099E-2</v>
      </c>
      <c r="AM100">
        <v>3.1177851588936698</v>
      </c>
      <c r="AN100">
        <v>0.271227169581436</v>
      </c>
      <c r="AO100">
        <v>0</v>
      </c>
      <c r="AP100">
        <v>3.3890123284751099</v>
      </c>
      <c r="AQ100">
        <v>1.67633314751402</v>
      </c>
      <c r="AR100">
        <v>0.13979976368548999</v>
      </c>
      <c r="AS100">
        <v>0</v>
      </c>
      <c r="AT100">
        <v>1.8161329111995099</v>
      </c>
      <c r="AU100">
        <v>0</v>
      </c>
      <c r="AV100">
        <v>0</v>
      </c>
      <c r="AW100">
        <v>0</v>
      </c>
      <c r="AX100">
        <v>1.8161329111995099</v>
      </c>
      <c r="AY100">
        <v>1.90837768380524</v>
      </c>
      <c r="AZ100">
        <v>0.15915138921776001</v>
      </c>
      <c r="BA100">
        <v>0</v>
      </c>
      <c r="BB100">
        <v>2.067529073023</v>
      </c>
      <c r="BC100">
        <v>0</v>
      </c>
      <c r="BD100">
        <v>0</v>
      </c>
      <c r="BE100">
        <v>0</v>
      </c>
      <c r="BF100">
        <v>2.067529073023</v>
      </c>
      <c r="BG100">
        <v>4.8032196509434604</v>
      </c>
      <c r="BH100">
        <v>2.01862507785455</v>
      </c>
      <c r="BI100">
        <v>0</v>
      </c>
      <c r="BJ100">
        <v>6.82184472879801</v>
      </c>
      <c r="BK100">
        <v>0.18739120748999299</v>
      </c>
      <c r="BL100">
        <v>1.63018246035893E-2</v>
      </c>
      <c r="BM100">
        <v>0</v>
      </c>
      <c r="BN100">
        <v>0.203693032093582</v>
      </c>
      <c r="BO100">
        <v>1.19527463440534</v>
      </c>
      <c r="BP100">
        <v>1921.5382182548001</v>
      </c>
    </row>
    <row r="101" spans="1:68" x14ac:dyDescent="0.25">
      <c r="A101" t="s">
        <v>6087</v>
      </c>
      <c r="B101">
        <v>2017</v>
      </c>
      <c r="C101" t="s">
        <v>6105</v>
      </c>
      <c r="D101" t="s">
        <v>6089</v>
      </c>
      <c r="E101" t="s">
        <v>6089</v>
      </c>
      <c r="F101" t="s">
        <v>6090</v>
      </c>
      <c r="G101">
        <v>8.0443216101480708</v>
      </c>
      <c r="H101">
        <v>170633.50441306201</v>
      </c>
      <c r="I101">
        <v>170633.50441306201</v>
      </c>
      <c r="J101">
        <v>0</v>
      </c>
      <c r="K101">
        <v>57675.855307575199</v>
      </c>
      <c r="L101">
        <v>0</v>
      </c>
      <c r="M101">
        <v>0.43231109504967402</v>
      </c>
      <c r="N101">
        <v>1.8063312613532102E-2</v>
      </c>
      <c r="O101">
        <v>2.3095971005591302E-2</v>
      </c>
      <c r="P101">
        <v>0.47347037866879799</v>
      </c>
      <c r="Q101">
        <v>1.37990200985912E-2</v>
      </c>
      <c r="R101">
        <v>6.7274815435637098E-5</v>
      </c>
      <c r="S101">
        <v>0</v>
      </c>
      <c r="T101">
        <v>1.3866294914026901E-2</v>
      </c>
      <c r="U101">
        <v>5.6427372580120897E-4</v>
      </c>
      <c r="V101">
        <v>2.78559981776172E-3</v>
      </c>
      <c r="W101">
        <v>1.72161684575898E-2</v>
      </c>
      <c r="X101">
        <v>1.44229505552047E-2</v>
      </c>
      <c r="Y101">
        <v>7.0316684062064394E-5</v>
      </c>
      <c r="Z101">
        <v>0</v>
      </c>
      <c r="AA101">
        <v>1.44932672392668E-2</v>
      </c>
      <c r="AB101">
        <v>2.2570949032048298E-3</v>
      </c>
      <c r="AC101">
        <v>7.9588566221763402E-3</v>
      </c>
      <c r="AD101">
        <v>2.4709218764647999E-2</v>
      </c>
      <c r="AE101">
        <v>212.673909248136</v>
      </c>
      <c r="AF101">
        <v>1.8587227009148399</v>
      </c>
      <c r="AG101">
        <v>0</v>
      </c>
      <c r="AH101">
        <v>214.53263194905099</v>
      </c>
      <c r="AI101">
        <v>7.33829485815661E-4</v>
      </c>
      <c r="AJ101">
        <v>1.3582962271312E-5</v>
      </c>
      <c r="AK101">
        <v>0</v>
      </c>
      <c r="AL101">
        <v>7.4741244808697305E-4</v>
      </c>
      <c r="AM101">
        <v>3.3448758550126599E-2</v>
      </c>
      <c r="AN101">
        <v>2.9233471587716402E-4</v>
      </c>
      <c r="AO101">
        <v>0</v>
      </c>
      <c r="AP101">
        <v>3.3741093266003698E-2</v>
      </c>
      <c r="AQ101">
        <v>1.5799147597574899E-2</v>
      </c>
      <c r="AR101">
        <v>2.9243745295709999E-4</v>
      </c>
      <c r="AS101">
        <v>0</v>
      </c>
      <c r="AT101">
        <v>1.6091585050532001E-2</v>
      </c>
      <c r="AU101">
        <v>0</v>
      </c>
      <c r="AV101">
        <v>0</v>
      </c>
      <c r="AW101">
        <v>0</v>
      </c>
      <c r="AX101">
        <v>1.6091585050532001E-2</v>
      </c>
      <c r="AY101">
        <v>1.79861268883636E-2</v>
      </c>
      <c r="AZ101">
        <v>3.3291777947587801E-4</v>
      </c>
      <c r="BA101">
        <v>0</v>
      </c>
      <c r="BB101">
        <v>1.8319044667839499E-2</v>
      </c>
      <c r="BC101">
        <v>0</v>
      </c>
      <c r="BD101">
        <v>0</v>
      </c>
      <c r="BE101">
        <v>0</v>
      </c>
      <c r="BF101">
        <v>1.8319044667839499E-2</v>
      </c>
      <c r="BG101">
        <v>5.73787846536115E-2</v>
      </c>
      <c r="BH101">
        <v>5.67817982065908E-3</v>
      </c>
      <c r="BI101">
        <v>0</v>
      </c>
      <c r="BJ101">
        <v>6.3056964474270602E-2</v>
      </c>
      <c r="BK101">
        <v>2.0104025564011601E-3</v>
      </c>
      <c r="BL101">
        <v>1.75704715391308E-5</v>
      </c>
      <c r="BM101">
        <v>0</v>
      </c>
      <c r="BN101">
        <v>2.02797302794029E-3</v>
      </c>
      <c r="BO101">
        <v>3.1146363146709401E-2</v>
      </c>
      <c r="BP101">
        <v>19.1308835590747</v>
      </c>
    </row>
    <row r="102" spans="1:68" x14ac:dyDescent="0.25">
      <c r="A102" t="s">
        <v>6087</v>
      </c>
      <c r="B102">
        <v>2017</v>
      </c>
      <c r="C102" t="s">
        <v>6106</v>
      </c>
      <c r="D102" t="s">
        <v>6089</v>
      </c>
      <c r="E102" t="s">
        <v>6089</v>
      </c>
      <c r="F102" t="s">
        <v>6090</v>
      </c>
      <c r="G102">
        <v>9.9179990015504504</v>
      </c>
      <c r="H102">
        <v>234078.484124268</v>
      </c>
      <c r="I102">
        <v>234078.484124268</v>
      </c>
      <c r="J102">
        <v>0</v>
      </c>
      <c r="K102">
        <v>71109.672521356304</v>
      </c>
      <c r="L102">
        <v>0</v>
      </c>
      <c r="M102">
        <v>0.555982062285724</v>
      </c>
      <c r="N102">
        <v>2.1003474109610201E-2</v>
      </c>
      <c r="O102">
        <v>3.0920866845902999E-2</v>
      </c>
      <c r="P102">
        <v>0.60790640324123701</v>
      </c>
      <c r="Q102">
        <v>2.0132601129014702E-2</v>
      </c>
      <c r="R102">
        <v>8.1505607885424397E-5</v>
      </c>
      <c r="S102">
        <v>0</v>
      </c>
      <c r="T102">
        <v>2.0214106736900099E-2</v>
      </c>
      <c r="U102">
        <v>7.7408208206845397E-4</v>
      </c>
      <c r="V102">
        <v>3.8213420333913402E-3</v>
      </c>
      <c r="W102">
        <v>2.4809530852359901E-2</v>
      </c>
      <c r="X102">
        <v>2.1042908014974299E-2</v>
      </c>
      <c r="Y102">
        <v>8.5190929798224893E-5</v>
      </c>
      <c r="Z102">
        <v>0</v>
      </c>
      <c r="AA102">
        <v>2.1128098944772598E-2</v>
      </c>
      <c r="AB102">
        <v>3.0963283282738098E-3</v>
      </c>
      <c r="AC102">
        <v>1.0918120095403799E-2</v>
      </c>
      <c r="AD102">
        <v>3.5142547368450197E-2</v>
      </c>
      <c r="AE102">
        <v>291.208151240316</v>
      </c>
      <c r="AF102">
        <v>2.2821552378397398</v>
      </c>
      <c r="AG102">
        <v>0</v>
      </c>
      <c r="AH102">
        <v>293.49030647815601</v>
      </c>
      <c r="AI102">
        <v>9.9622350083800396E-4</v>
      </c>
      <c r="AJ102">
        <v>1.65551518822202E-5</v>
      </c>
      <c r="AK102">
        <v>0</v>
      </c>
      <c r="AL102">
        <v>1.0127786527202201E-3</v>
      </c>
      <c r="AM102">
        <v>4.5800404822113602E-2</v>
      </c>
      <c r="AN102">
        <v>3.5893100284033598E-4</v>
      </c>
      <c r="AO102">
        <v>0</v>
      </c>
      <c r="AP102">
        <v>4.61593358249539E-2</v>
      </c>
      <c r="AQ102">
        <v>2.1448418786848999E-2</v>
      </c>
      <c r="AR102">
        <v>3.5642788024079202E-4</v>
      </c>
      <c r="AS102">
        <v>0</v>
      </c>
      <c r="AT102">
        <v>2.1804846667089799E-2</v>
      </c>
      <c r="AU102">
        <v>0</v>
      </c>
      <c r="AV102">
        <v>0</v>
      </c>
      <c r="AW102">
        <v>0</v>
      </c>
      <c r="AX102">
        <v>2.1804846667089799E-2</v>
      </c>
      <c r="AY102">
        <v>2.4417392107549101E-2</v>
      </c>
      <c r="AZ102">
        <v>4.0576600990457201E-4</v>
      </c>
      <c r="BA102">
        <v>0</v>
      </c>
      <c r="BB102">
        <v>2.4823158117453701E-2</v>
      </c>
      <c r="BC102">
        <v>0</v>
      </c>
      <c r="BD102">
        <v>0</v>
      </c>
      <c r="BE102">
        <v>0</v>
      </c>
      <c r="BF102">
        <v>2.4823158117453701E-2</v>
      </c>
      <c r="BG102">
        <v>8.2173767374996196E-2</v>
      </c>
      <c r="BH102">
        <v>7.0991537206111302E-3</v>
      </c>
      <c r="BI102">
        <v>0</v>
      </c>
      <c r="BJ102">
        <v>8.9272921095607305E-2</v>
      </c>
      <c r="BK102">
        <v>2.75278530294622E-3</v>
      </c>
      <c r="BL102">
        <v>2.1573171530430801E-5</v>
      </c>
      <c r="BM102">
        <v>0</v>
      </c>
      <c r="BN102">
        <v>2.77435847447665E-3</v>
      </c>
      <c r="BO102">
        <v>4.3859786218581498E-2</v>
      </c>
      <c r="BP102">
        <v>26.171910668975499</v>
      </c>
    </row>
    <row r="103" spans="1:68" x14ac:dyDescent="0.25">
      <c r="A103" t="s">
        <v>6087</v>
      </c>
      <c r="B103">
        <v>2017</v>
      </c>
      <c r="C103" t="s">
        <v>6107</v>
      </c>
      <c r="D103" t="s">
        <v>6089</v>
      </c>
      <c r="E103" t="s">
        <v>6089</v>
      </c>
      <c r="F103" t="s">
        <v>6090</v>
      </c>
      <c r="G103">
        <v>26.131554046249601</v>
      </c>
      <c r="H103">
        <v>611653.77604702802</v>
      </c>
      <c r="I103">
        <v>611653.77604702802</v>
      </c>
      <c r="J103">
        <v>0</v>
      </c>
      <c r="K103">
        <v>187356.97093863899</v>
      </c>
      <c r="L103">
        <v>0</v>
      </c>
      <c r="M103">
        <v>2.0577340292216699</v>
      </c>
      <c r="N103">
        <v>6.3385031911870698E-2</v>
      </c>
      <c r="O103">
        <v>7.0395807324739601E-2</v>
      </c>
      <c r="P103">
        <v>2.1915148684582801</v>
      </c>
      <c r="Q103">
        <v>7.4049690176965596E-2</v>
      </c>
      <c r="R103">
        <v>3.2341366876250299E-4</v>
      </c>
      <c r="S103">
        <v>0</v>
      </c>
      <c r="T103">
        <v>7.4373103845728095E-2</v>
      </c>
      <c r="U103">
        <v>2.0226986270816599E-3</v>
      </c>
      <c r="V103">
        <v>9.9852760625798696E-3</v>
      </c>
      <c r="W103">
        <v>8.6381078535389705E-2</v>
      </c>
      <c r="X103">
        <v>7.7397888576134402E-2</v>
      </c>
      <c r="Y103">
        <v>3.3803699973704299E-4</v>
      </c>
      <c r="Z103">
        <v>0</v>
      </c>
      <c r="AA103">
        <v>7.7735925575871404E-2</v>
      </c>
      <c r="AB103">
        <v>8.0907945083266604E-3</v>
      </c>
      <c r="AC103">
        <v>2.85293601787996E-2</v>
      </c>
      <c r="AD103">
        <v>0.114356080262997</v>
      </c>
      <c r="AE103">
        <v>740.09734303990604</v>
      </c>
      <c r="AF103">
        <v>6.0618205579791704</v>
      </c>
      <c r="AG103">
        <v>0</v>
      </c>
      <c r="AH103">
        <v>746.15916359788503</v>
      </c>
      <c r="AI103">
        <v>3.87891548878261E-3</v>
      </c>
      <c r="AJ103">
        <v>5.6108748715501001E-5</v>
      </c>
      <c r="AK103">
        <v>0</v>
      </c>
      <c r="AL103">
        <v>3.9350242374981102E-3</v>
      </c>
      <c r="AM103">
        <v>0.116400443375726</v>
      </c>
      <c r="AN103">
        <v>9.5338620959597303E-4</v>
      </c>
      <c r="AO103">
        <v>0</v>
      </c>
      <c r="AP103">
        <v>0.11735382958532201</v>
      </c>
      <c r="AQ103">
        <v>8.3511986790335099E-2</v>
      </c>
      <c r="AR103">
        <v>1.20800597360314E-3</v>
      </c>
      <c r="AS103">
        <v>0</v>
      </c>
      <c r="AT103">
        <v>8.4719992763938295E-2</v>
      </c>
      <c r="AU103">
        <v>0</v>
      </c>
      <c r="AV103">
        <v>0</v>
      </c>
      <c r="AW103">
        <v>0</v>
      </c>
      <c r="AX103">
        <v>8.4719992763938295E-2</v>
      </c>
      <c r="AY103">
        <v>9.50720399207408E-2</v>
      </c>
      <c r="AZ103">
        <v>1.37522284597572E-3</v>
      </c>
      <c r="BA103">
        <v>0</v>
      </c>
      <c r="BB103">
        <v>9.6447262766716502E-2</v>
      </c>
      <c r="BC103">
        <v>0</v>
      </c>
      <c r="BD103">
        <v>0</v>
      </c>
      <c r="BE103">
        <v>0</v>
      </c>
      <c r="BF103">
        <v>9.6447262766716502E-2</v>
      </c>
      <c r="BG103">
        <v>0.30274454517013299</v>
      </c>
      <c r="BH103">
        <v>1.98186020092052E-2</v>
      </c>
      <c r="BI103">
        <v>0</v>
      </c>
      <c r="BJ103">
        <v>0.32256314717933798</v>
      </c>
      <c r="BK103">
        <v>6.9961265850299499E-3</v>
      </c>
      <c r="BL103">
        <v>5.7302278353230698E-5</v>
      </c>
      <c r="BM103">
        <v>0</v>
      </c>
      <c r="BN103">
        <v>7.0534288633831797E-3</v>
      </c>
      <c r="BO103">
        <v>0.102731931379587</v>
      </c>
      <c r="BP103">
        <v>66.538521182725205</v>
      </c>
    </row>
    <row r="104" spans="1:68" x14ac:dyDescent="0.25">
      <c r="A104" t="s">
        <v>6087</v>
      </c>
      <c r="B104">
        <v>2017</v>
      </c>
      <c r="C104" t="s">
        <v>6108</v>
      </c>
      <c r="D104" t="s">
        <v>6089</v>
      </c>
      <c r="E104" t="s">
        <v>6089</v>
      </c>
      <c r="F104" t="s">
        <v>6090</v>
      </c>
      <c r="G104">
        <v>67.327474338521199</v>
      </c>
      <c r="H104">
        <v>3836601.6463581701</v>
      </c>
      <c r="I104">
        <v>3836601.6463581701</v>
      </c>
      <c r="J104">
        <v>0</v>
      </c>
      <c r="K104">
        <v>482721.83241335599</v>
      </c>
      <c r="L104">
        <v>0</v>
      </c>
      <c r="M104">
        <v>12.8798474408727</v>
      </c>
      <c r="N104">
        <v>0.14336155259200201</v>
      </c>
      <c r="O104">
        <v>0.1799110723574</v>
      </c>
      <c r="P104">
        <v>13.2031200658221</v>
      </c>
      <c r="Q104">
        <v>0.42620808570757501</v>
      </c>
      <c r="R104">
        <v>7.7461481534702196E-4</v>
      </c>
      <c r="S104">
        <v>0</v>
      </c>
      <c r="T104">
        <v>0.42698270052292198</v>
      </c>
      <c r="U104">
        <v>1.26873881706426E-2</v>
      </c>
      <c r="V104">
        <v>6.2632698564570502E-2</v>
      </c>
      <c r="W104">
        <v>0.50230278725813504</v>
      </c>
      <c r="X104">
        <v>0.44547932407290203</v>
      </c>
      <c r="Y104">
        <v>8.0963945999467898E-4</v>
      </c>
      <c r="Z104">
        <v>0</v>
      </c>
      <c r="AA104">
        <v>0.44628896353289699</v>
      </c>
      <c r="AB104">
        <v>5.0749552682570399E-2</v>
      </c>
      <c r="AC104">
        <v>0.17895056732734399</v>
      </c>
      <c r="AD104">
        <v>0.67598908354281195</v>
      </c>
      <c r="AE104">
        <v>4432.3129872125801</v>
      </c>
      <c r="AF104">
        <v>15.5598944921531</v>
      </c>
      <c r="AG104">
        <v>0</v>
      </c>
      <c r="AH104">
        <v>4447.8728817047304</v>
      </c>
      <c r="AI104">
        <v>2.3284302779512499E-2</v>
      </c>
      <c r="AJ104">
        <v>1.47118649008397E-4</v>
      </c>
      <c r="AK104">
        <v>0</v>
      </c>
      <c r="AL104">
        <v>2.34314214285209E-2</v>
      </c>
      <c r="AM104">
        <v>0.697101809300395</v>
      </c>
      <c r="AN104">
        <v>2.44721675438913E-3</v>
      </c>
      <c r="AO104">
        <v>0</v>
      </c>
      <c r="AP104">
        <v>0.69954902605478397</v>
      </c>
      <c r="AQ104">
        <v>0.50130465377968203</v>
      </c>
      <c r="AR104">
        <v>3.1674241700113E-3</v>
      </c>
      <c r="AS104">
        <v>0</v>
      </c>
      <c r="AT104">
        <v>0.50447207794969295</v>
      </c>
      <c r="AU104">
        <v>0</v>
      </c>
      <c r="AV104">
        <v>0</v>
      </c>
      <c r="AW104">
        <v>0</v>
      </c>
      <c r="AX104">
        <v>0.50447207794969295</v>
      </c>
      <c r="AY104">
        <v>0.57069718837189498</v>
      </c>
      <c r="AZ104">
        <v>3.6058713091482002E-3</v>
      </c>
      <c r="BA104">
        <v>0</v>
      </c>
      <c r="BB104">
        <v>0.574303059681043</v>
      </c>
      <c r="BC104">
        <v>0</v>
      </c>
      <c r="BD104">
        <v>0</v>
      </c>
      <c r="BE104">
        <v>0</v>
      </c>
      <c r="BF104">
        <v>0.574303059681043</v>
      </c>
      <c r="BG104">
        <v>1.76991260322434</v>
      </c>
      <c r="BH104">
        <v>4.8103025432127203E-2</v>
      </c>
      <c r="BI104">
        <v>0</v>
      </c>
      <c r="BJ104">
        <v>1.8180156286564599</v>
      </c>
      <c r="BK104">
        <v>4.1898573227737497E-2</v>
      </c>
      <c r="BL104">
        <v>1.4708739673308601E-4</v>
      </c>
      <c r="BM104">
        <v>0</v>
      </c>
      <c r="BN104">
        <v>4.2045660624470502E-2</v>
      </c>
      <c r="BO104">
        <v>0.64746451768253799</v>
      </c>
      <c r="BP104">
        <v>396.63773950094298</v>
      </c>
    </row>
    <row r="105" spans="1:68" x14ac:dyDescent="0.25">
      <c r="A105" t="s">
        <v>6087</v>
      </c>
      <c r="B105">
        <v>2017</v>
      </c>
      <c r="C105" t="s">
        <v>6109</v>
      </c>
      <c r="D105" t="s">
        <v>6089</v>
      </c>
      <c r="E105" t="s">
        <v>6089</v>
      </c>
      <c r="F105" t="s">
        <v>6090</v>
      </c>
      <c r="G105">
        <v>1024.7190886630201</v>
      </c>
      <c r="H105">
        <v>9481393.0929671098</v>
      </c>
      <c r="I105">
        <v>9481393.0929671098</v>
      </c>
      <c r="J105">
        <v>0</v>
      </c>
      <c r="K105">
        <v>4562295.3153090598</v>
      </c>
      <c r="L105">
        <v>0</v>
      </c>
      <c r="M105">
        <v>83.851577830102002</v>
      </c>
      <c r="N105">
        <v>12.8761202276568</v>
      </c>
      <c r="O105">
        <v>1.34096980081052</v>
      </c>
      <c r="P105">
        <v>98.068667858569299</v>
      </c>
      <c r="Q105">
        <v>2.7412443311811301</v>
      </c>
      <c r="R105">
        <v>9.1517143004363699E-2</v>
      </c>
      <c r="S105">
        <v>0</v>
      </c>
      <c r="T105">
        <v>2.8327614741854998</v>
      </c>
      <c r="U105">
        <v>3.1354340549233098E-2</v>
      </c>
      <c r="V105">
        <v>0.17398546706528401</v>
      </c>
      <c r="W105">
        <v>3.0381012818000102</v>
      </c>
      <c r="X105">
        <v>2.8651912357455802</v>
      </c>
      <c r="Y105">
        <v>9.5655142109713501E-2</v>
      </c>
      <c r="Z105">
        <v>0</v>
      </c>
      <c r="AA105">
        <v>2.9608463778552898</v>
      </c>
      <c r="AB105">
        <v>0.125417362196932</v>
      </c>
      <c r="AC105">
        <v>0.49710133447223998</v>
      </c>
      <c r="AD105">
        <v>3.5833650745244698</v>
      </c>
      <c r="AE105">
        <v>13314.6218319732</v>
      </c>
      <c r="AF105">
        <v>835.97460105799803</v>
      </c>
      <c r="AG105">
        <v>0</v>
      </c>
      <c r="AH105">
        <v>14150.5964330312</v>
      </c>
      <c r="AI105">
        <v>0.31155708625546802</v>
      </c>
      <c r="AJ105">
        <v>1.27671292309468E-2</v>
      </c>
      <c r="AK105">
        <v>0</v>
      </c>
      <c r="AL105">
        <v>0.32432421548641499</v>
      </c>
      <c r="AM105">
        <v>2.0940865403677602</v>
      </c>
      <c r="AN105">
        <v>0.13147975077752599</v>
      </c>
      <c r="AO105">
        <v>0</v>
      </c>
      <c r="AP105">
        <v>2.22556629114528</v>
      </c>
      <c r="AQ105">
        <v>6.7077386313378797</v>
      </c>
      <c r="AR105">
        <v>0.27487279131723402</v>
      </c>
      <c r="AS105">
        <v>0</v>
      </c>
      <c r="AT105">
        <v>6.9826114226551104</v>
      </c>
      <c r="AU105">
        <v>0</v>
      </c>
      <c r="AV105">
        <v>0</v>
      </c>
      <c r="AW105">
        <v>0</v>
      </c>
      <c r="AX105">
        <v>6.9826114226551104</v>
      </c>
      <c r="AY105">
        <v>7.6362498300693504</v>
      </c>
      <c r="AZ105">
        <v>0.31292174924357002</v>
      </c>
      <c r="BA105">
        <v>0</v>
      </c>
      <c r="BB105">
        <v>7.9491715793129201</v>
      </c>
      <c r="BC105">
        <v>0</v>
      </c>
      <c r="BD105">
        <v>0</v>
      </c>
      <c r="BE105">
        <v>0</v>
      </c>
      <c r="BF105">
        <v>7.9491715793129201</v>
      </c>
      <c r="BG105">
        <v>17.4522007373672</v>
      </c>
      <c r="BH105">
        <v>3.0753538878159401</v>
      </c>
      <c r="BI105">
        <v>0</v>
      </c>
      <c r="BJ105">
        <v>20.5275546251832</v>
      </c>
      <c r="BK105">
        <v>0.12586287553158401</v>
      </c>
      <c r="BL105">
        <v>7.9024525434032104E-3</v>
      </c>
      <c r="BM105">
        <v>0</v>
      </c>
      <c r="BN105">
        <v>0.13376532807498701</v>
      </c>
      <c r="BO105">
        <v>0.71396112457665495</v>
      </c>
      <c r="BP105">
        <v>1261.87522239539</v>
      </c>
    </row>
    <row r="106" spans="1:68" x14ac:dyDescent="0.25">
      <c r="A106" t="s">
        <v>6087</v>
      </c>
      <c r="B106">
        <v>2017</v>
      </c>
      <c r="C106" t="s">
        <v>6110</v>
      </c>
      <c r="D106" t="s">
        <v>6089</v>
      </c>
      <c r="E106" t="s">
        <v>6089</v>
      </c>
      <c r="F106" t="s">
        <v>6090</v>
      </c>
      <c r="G106">
        <v>596.73288368663202</v>
      </c>
      <c r="H106">
        <v>7162271.1643697098</v>
      </c>
      <c r="I106">
        <v>7162271.1643697098</v>
      </c>
      <c r="J106">
        <v>0</v>
      </c>
      <c r="K106">
        <v>2656798.01406497</v>
      </c>
      <c r="L106">
        <v>0</v>
      </c>
      <c r="M106">
        <v>37.9318001625847</v>
      </c>
      <c r="N106">
        <v>5.4328813104159197</v>
      </c>
      <c r="O106">
        <v>2.1609700124687699</v>
      </c>
      <c r="P106">
        <v>45.525651485469403</v>
      </c>
      <c r="Q106">
        <v>1.1912124658616701</v>
      </c>
      <c r="R106">
        <v>3.43590455244192E-2</v>
      </c>
      <c r="S106">
        <v>0</v>
      </c>
      <c r="T106">
        <v>1.2255715113860901</v>
      </c>
      <c r="U106">
        <v>2.36851575492819E-2</v>
      </c>
      <c r="V106">
        <v>0.13142911400914301</v>
      </c>
      <c r="W106">
        <v>1.38068578294452</v>
      </c>
      <c r="X106">
        <v>1.24507380764091</v>
      </c>
      <c r="Y106">
        <v>3.5912609097027003E-2</v>
      </c>
      <c r="Z106">
        <v>0</v>
      </c>
      <c r="AA106">
        <v>1.2809864167379399</v>
      </c>
      <c r="AB106">
        <v>9.4740630197127904E-2</v>
      </c>
      <c r="AC106">
        <v>0.37551175431183897</v>
      </c>
      <c r="AD106">
        <v>1.7512388012469</v>
      </c>
      <c r="AE106">
        <v>9848.4781794103092</v>
      </c>
      <c r="AF106">
        <v>467.57859802070101</v>
      </c>
      <c r="AG106">
        <v>0</v>
      </c>
      <c r="AH106">
        <v>10316.056777431</v>
      </c>
      <c r="AI106">
        <v>0.13329359244101299</v>
      </c>
      <c r="AJ106">
        <v>5.4550641608104898E-3</v>
      </c>
      <c r="AK106">
        <v>0</v>
      </c>
      <c r="AL106">
        <v>0.13874865660182401</v>
      </c>
      <c r="AM106">
        <v>1.5489411459726199</v>
      </c>
      <c r="AN106">
        <v>7.3539456173504103E-2</v>
      </c>
      <c r="AO106">
        <v>0</v>
      </c>
      <c r="AP106">
        <v>1.62248060214612</v>
      </c>
      <c r="AQ106">
        <v>2.8697744932472999</v>
      </c>
      <c r="AR106">
        <v>0.117446035484782</v>
      </c>
      <c r="AS106">
        <v>0</v>
      </c>
      <c r="AT106">
        <v>2.9872205287320801</v>
      </c>
      <c r="AU106">
        <v>0</v>
      </c>
      <c r="AV106">
        <v>0</v>
      </c>
      <c r="AW106">
        <v>0</v>
      </c>
      <c r="AX106">
        <v>2.9872205287320801</v>
      </c>
      <c r="AY106">
        <v>3.2670198096293701</v>
      </c>
      <c r="AZ106">
        <v>0.13370337125585199</v>
      </c>
      <c r="BA106">
        <v>0</v>
      </c>
      <c r="BB106">
        <v>3.4007231808852199</v>
      </c>
      <c r="BC106">
        <v>0</v>
      </c>
      <c r="BD106">
        <v>0</v>
      </c>
      <c r="BE106">
        <v>0</v>
      </c>
      <c r="BF106">
        <v>3.4007231808852199</v>
      </c>
      <c r="BG106">
        <v>7.57912555018651</v>
      </c>
      <c r="BH106">
        <v>1.64426877168971</v>
      </c>
      <c r="BI106">
        <v>0</v>
      </c>
      <c r="BJ106">
        <v>9.2233943218762295</v>
      </c>
      <c r="BK106">
        <v>9.3097483271663006E-2</v>
      </c>
      <c r="BL106">
        <v>4.4200118956882603E-3</v>
      </c>
      <c r="BM106">
        <v>0</v>
      </c>
      <c r="BN106">
        <v>9.7517495167351198E-2</v>
      </c>
      <c r="BO106">
        <v>1.0399212163517</v>
      </c>
      <c r="BP106">
        <v>919.93129066120798</v>
      </c>
    </row>
    <row r="107" spans="1:68" x14ac:dyDescent="0.25">
      <c r="A107" t="s">
        <v>6087</v>
      </c>
      <c r="B107">
        <v>2017</v>
      </c>
      <c r="C107" t="s">
        <v>6111</v>
      </c>
      <c r="D107" t="s">
        <v>6089</v>
      </c>
      <c r="E107" t="s">
        <v>6089</v>
      </c>
      <c r="F107" t="s">
        <v>6090</v>
      </c>
      <c r="G107">
        <v>2231.1729417229799</v>
      </c>
      <c r="H107">
        <v>21375569.201039799</v>
      </c>
      <c r="I107">
        <v>21375569.201039799</v>
      </c>
      <c r="J107">
        <v>0</v>
      </c>
      <c r="K107">
        <v>9933717.4180567507</v>
      </c>
      <c r="L107">
        <v>0</v>
      </c>
      <c r="M107">
        <v>134.49153806100401</v>
      </c>
      <c r="N107">
        <v>22.466589614501402</v>
      </c>
      <c r="O107">
        <v>6.2651779617353203</v>
      </c>
      <c r="P107">
        <v>163.223305637241</v>
      </c>
      <c r="Q107">
        <v>4.1123825741779898</v>
      </c>
      <c r="R107">
        <v>0.14210244521122301</v>
      </c>
      <c r="S107">
        <v>0</v>
      </c>
      <c r="T107">
        <v>4.2544850193892199</v>
      </c>
      <c r="U107">
        <v>7.0687595123572894E-2</v>
      </c>
      <c r="V107">
        <v>0.39224598693074197</v>
      </c>
      <c r="W107">
        <v>4.71741860144353</v>
      </c>
      <c r="X107">
        <v>4.2983262657549197</v>
      </c>
      <c r="Y107">
        <v>0.148527687213413</v>
      </c>
      <c r="Z107">
        <v>0</v>
      </c>
      <c r="AA107">
        <v>4.44685395296833</v>
      </c>
      <c r="AB107">
        <v>0.28275038049429102</v>
      </c>
      <c r="AC107">
        <v>1.1207028198021201</v>
      </c>
      <c r="AD107">
        <v>5.8503071532647404</v>
      </c>
      <c r="AE107">
        <v>29420.792110742099</v>
      </c>
      <c r="AF107">
        <v>1785.46483091914</v>
      </c>
      <c r="AG107">
        <v>0</v>
      </c>
      <c r="AH107">
        <v>31206.256941661301</v>
      </c>
      <c r="AI107">
        <v>0.47395971988077101</v>
      </c>
      <c r="AJ107">
        <v>2.1738610022319999E-2</v>
      </c>
      <c r="AK107">
        <v>0</v>
      </c>
      <c r="AL107">
        <v>0.49569832990309098</v>
      </c>
      <c r="AM107">
        <v>4.62722002498906</v>
      </c>
      <c r="AN107">
        <v>0.28081292265840202</v>
      </c>
      <c r="AO107">
        <v>0</v>
      </c>
      <c r="AP107">
        <v>4.9080329476474596</v>
      </c>
      <c r="AQ107">
        <v>10.2042227989495</v>
      </c>
      <c r="AR107">
        <v>0.46802631257996402</v>
      </c>
      <c r="AS107">
        <v>0</v>
      </c>
      <c r="AT107">
        <v>10.6722491115294</v>
      </c>
      <c r="AU107">
        <v>0</v>
      </c>
      <c r="AV107">
        <v>0</v>
      </c>
      <c r="AW107">
        <v>0</v>
      </c>
      <c r="AX107">
        <v>10.6722491115294</v>
      </c>
      <c r="AY107">
        <v>11.616730898014399</v>
      </c>
      <c r="AZ107">
        <v>0.53281233010623297</v>
      </c>
      <c r="BA107">
        <v>0</v>
      </c>
      <c r="BB107">
        <v>12.149543228120599</v>
      </c>
      <c r="BC107">
        <v>0</v>
      </c>
      <c r="BD107">
        <v>0</v>
      </c>
      <c r="BE107">
        <v>0</v>
      </c>
      <c r="BF107">
        <v>12.149543228120599</v>
      </c>
      <c r="BG107">
        <v>26.7640486009978</v>
      </c>
      <c r="BH107">
        <v>6.1147837728043699</v>
      </c>
      <c r="BI107">
        <v>0</v>
      </c>
      <c r="BJ107">
        <v>32.878832373802197</v>
      </c>
      <c r="BK107">
        <v>0.278114207238147</v>
      </c>
      <c r="BL107">
        <v>1.6877966240119099E-2</v>
      </c>
      <c r="BM107">
        <v>0</v>
      </c>
      <c r="BN107">
        <v>0.29499217347826601</v>
      </c>
      <c r="BO107">
        <v>2.5855878156426599</v>
      </c>
      <c r="BP107">
        <v>2782.8086685072199</v>
      </c>
    </row>
    <row r="108" spans="1:68" x14ac:dyDescent="0.25">
      <c r="A108" t="s">
        <v>6087</v>
      </c>
      <c r="B108">
        <v>2017</v>
      </c>
      <c r="C108" t="s">
        <v>6112</v>
      </c>
      <c r="D108" t="s">
        <v>6089</v>
      </c>
      <c r="E108" t="s">
        <v>6089</v>
      </c>
      <c r="F108" t="s">
        <v>6090</v>
      </c>
      <c r="G108">
        <v>517.552616517307</v>
      </c>
      <c r="H108">
        <v>8392836.6197575107</v>
      </c>
      <c r="I108">
        <v>8392836.6197575107</v>
      </c>
      <c r="J108">
        <v>0</v>
      </c>
      <c r="K108">
        <v>2304268.4613630101</v>
      </c>
      <c r="L108">
        <v>0</v>
      </c>
      <c r="M108">
        <v>50.675163523523302</v>
      </c>
      <c r="N108">
        <v>4.3484137467931498</v>
      </c>
      <c r="O108">
        <v>1.6831298349636801</v>
      </c>
      <c r="P108">
        <v>56.706707105280103</v>
      </c>
      <c r="Q108">
        <v>1.2972265648814301</v>
      </c>
      <c r="R108">
        <v>2.95666299200016E-2</v>
      </c>
      <c r="S108">
        <v>0</v>
      </c>
      <c r="T108">
        <v>1.32679319480144</v>
      </c>
      <c r="U108">
        <v>2.77545562102204E-2</v>
      </c>
      <c r="V108">
        <v>0.15401023720599299</v>
      </c>
      <c r="W108">
        <v>1.5085579882176501</v>
      </c>
      <c r="X108">
        <v>1.3558813937877401</v>
      </c>
      <c r="Y108">
        <v>3.0903501725006902E-2</v>
      </c>
      <c r="Z108">
        <v>0</v>
      </c>
      <c r="AA108">
        <v>1.38678489551275</v>
      </c>
      <c r="AB108">
        <v>0.111018224840881</v>
      </c>
      <c r="AC108">
        <v>0.44002924915998098</v>
      </c>
      <c r="AD108">
        <v>1.9378323695136099</v>
      </c>
      <c r="AE108">
        <v>11674.1366379623</v>
      </c>
      <c r="AF108">
        <v>407.365399620799</v>
      </c>
      <c r="AG108">
        <v>0</v>
      </c>
      <c r="AH108">
        <v>12081.502037583101</v>
      </c>
      <c r="AI108">
        <v>0.143198971232013</v>
      </c>
      <c r="AJ108">
        <v>5.1281937929856603E-3</v>
      </c>
      <c r="AK108">
        <v>0</v>
      </c>
      <c r="AL108">
        <v>0.14832716502499901</v>
      </c>
      <c r="AM108">
        <v>1.83607561014356</v>
      </c>
      <c r="AN108">
        <v>6.40692924758062E-2</v>
      </c>
      <c r="AO108">
        <v>0</v>
      </c>
      <c r="AP108">
        <v>1.90014490261936</v>
      </c>
      <c r="AQ108">
        <v>3.0830345823468202</v>
      </c>
      <c r="AR108">
        <v>0.110408606100492</v>
      </c>
      <c r="AS108">
        <v>0</v>
      </c>
      <c r="AT108">
        <v>3.19344318844731</v>
      </c>
      <c r="AU108">
        <v>0</v>
      </c>
      <c r="AV108">
        <v>0</v>
      </c>
      <c r="AW108">
        <v>0</v>
      </c>
      <c r="AX108">
        <v>3.19344318844731</v>
      </c>
      <c r="AY108">
        <v>3.50980018743636</v>
      </c>
      <c r="AZ108">
        <v>0.12569179360003099</v>
      </c>
      <c r="BA108">
        <v>0</v>
      </c>
      <c r="BB108">
        <v>3.6354919810363899</v>
      </c>
      <c r="BC108">
        <v>0</v>
      </c>
      <c r="BD108">
        <v>0</v>
      </c>
      <c r="BE108">
        <v>0</v>
      </c>
      <c r="BF108">
        <v>3.6354919810363899</v>
      </c>
      <c r="BG108">
        <v>8.0201222085317703</v>
      </c>
      <c r="BH108">
        <v>1.2094195060552699</v>
      </c>
      <c r="BI108">
        <v>0</v>
      </c>
      <c r="BJ108">
        <v>9.2295417145870502</v>
      </c>
      <c r="BK108">
        <v>0.110355399135268</v>
      </c>
      <c r="BL108">
        <v>3.8508176375857501E-3</v>
      </c>
      <c r="BM108">
        <v>0</v>
      </c>
      <c r="BN108">
        <v>0.114206216772854</v>
      </c>
      <c r="BO108">
        <v>1.0627286757264001</v>
      </c>
      <c r="BP108">
        <v>1077.36434592671</v>
      </c>
    </row>
    <row r="109" spans="1:68" x14ac:dyDescent="0.25">
      <c r="A109" t="s">
        <v>6087</v>
      </c>
      <c r="B109">
        <v>2017</v>
      </c>
      <c r="C109" t="s">
        <v>6113</v>
      </c>
      <c r="D109" t="s">
        <v>6089</v>
      </c>
      <c r="E109" t="s">
        <v>6089</v>
      </c>
      <c r="F109" t="s">
        <v>6090</v>
      </c>
      <c r="G109">
        <v>2398.75344128593</v>
      </c>
      <c r="H109">
        <v>24731839.912209801</v>
      </c>
      <c r="I109">
        <v>24731839.912209801</v>
      </c>
      <c r="J109">
        <v>0</v>
      </c>
      <c r="K109">
        <v>8651632.0117547903</v>
      </c>
      <c r="L109">
        <v>0</v>
      </c>
      <c r="M109">
        <v>207.18616336412001</v>
      </c>
      <c r="N109">
        <v>32.798122029479401</v>
      </c>
      <c r="O109">
        <v>2.1765071769700501</v>
      </c>
      <c r="P109">
        <v>242.16079257056899</v>
      </c>
      <c r="Q109">
        <v>7.0243675970439403</v>
      </c>
      <c r="R109">
        <v>0.25319347898105499</v>
      </c>
      <c r="S109">
        <v>0</v>
      </c>
      <c r="T109">
        <v>7.2775610760249902</v>
      </c>
      <c r="U109">
        <v>8.1786560624549698E-2</v>
      </c>
      <c r="V109">
        <v>0.42807924147502702</v>
      </c>
      <c r="W109">
        <v>7.7874268781245704</v>
      </c>
      <c r="X109">
        <v>7.3419783296126999</v>
      </c>
      <c r="Y109">
        <v>0.26464176457115501</v>
      </c>
      <c r="Z109">
        <v>0</v>
      </c>
      <c r="AA109">
        <v>7.6066200941838504</v>
      </c>
      <c r="AB109">
        <v>0.32714624249819801</v>
      </c>
      <c r="AC109">
        <v>1.2230835470715</v>
      </c>
      <c r="AD109">
        <v>9.1568498837535603</v>
      </c>
      <c r="AE109">
        <v>32313.440143834301</v>
      </c>
      <c r="AF109">
        <v>2104.2652143871001</v>
      </c>
      <c r="AG109">
        <v>0</v>
      </c>
      <c r="AH109">
        <v>34417.705358221399</v>
      </c>
      <c r="AI109">
        <v>0.62763743710642295</v>
      </c>
      <c r="AJ109">
        <v>3.5846864011812703E-2</v>
      </c>
      <c r="AK109">
        <v>0</v>
      </c>
      <c r="AL109">
        <v>0.66348430111823498</v>
      </c>
      <c r="AM109">
        <v>5.0821676298525702</v>
      </c>
      <c r="AN109">
        <v>0.33095295671338398</v>
      </c>
      <c r="AO109">
        <v>0</v>
      </c>
      <c r="AP109">
        <v>5.4131205865659497</v>
      </c>
      <c r="AQ109">
        <v>13.512861909038801</v>
      </c>
      <c r="AR109">
        <v>0.77177315218305798</v>
      </c>
      <c r="AS109">
        <v>0</v>
      </c>
      <c r="AT109">
        <v>14.2846350612219</v>
      </c>
      <c r="AU109">
        <v>0</v>
      </c>
      <c r="AV109">
        <v>0</v>
      </c>
      <c r="AW109">
        <v>0</v>
      </c>
      <c r="AX109">
        <v>14.2846350612219</v>
      </c>
      <c r="AY109">
        <v>15.383364666978199</v>
      </c>
      <c r="AZ109">
        <v>0.87860498539348997</v>
      </c>
      <c r="BA109">
        <v>0</v>
      </c>
      <c r="BB109">
        <v>16.2619696523717</v>
      </c>
      <c r="BC109">
        <v>0</v>
      </c>
      <c r="BD109">
        <v>0</v>
      </c>
      <c r="BE109">
        <v>0</v>
      </c>
      <c r="BF109">
        <v>16.2619696523717</v>
      </c>
      <c r="BG109">
        <v>38.563635133496298</v>
      </c>
      <c r="BH109">
        <v>7.9048247327084402</v>
      </c>
      <c r="BI109">
        <v>0</v>
      </c>
      <c r="BJ109">
        <v>46.468459866204697</v>
      </c>
      <c r="BK109">
        <v>0.30545835594475801</v>
      </c>
      <c r="BL109">
        <v>1.9891580407327001E-2</v>
      </c>
      <c r="BM109">
        <v>0</v>
      </c>
      <c r="BN109">
        <v>0.32534993635208498</v>
      </c>
      <c r="BO109">
        <v>1.6725495513923601</v>
      </c>
      <c r="BP109">
        <v>3069.1886245773899</v>
      </c>
    </row>
    <row r="110" spans="1:68" x14ac:dyDescent="0.25">
      <c r="A110" t="s">
        <v>6087</v>
      </c>
      <c r="B110">
        <v>2017</v>
      </c>
      <c r="C110" t="s">
        <v>6114</v>
      </c>
      <c r="D110" t="s">
        <v>6089</v>
      </c>
      <c r="E110" t="s">
        <v>6089</v>
      </c>
      <c r="F110" t="s">
        <v>6090</v>
      </c>
      <c r="G110">
        <v>3079.6139126081398</v>
      </c>
      <c r="H110">
        <v>46448678.347892404</v>
      </c>
      <c r="I110">
        <v>46448678.347892404</v>
      </c>
      <c r="J110">
        <v>0</v>
      </c>
      <c r="K110">
        <v>11107305.090882</v>
      </c>
      <c r="L110">
        <v>0</v>
      </c>
      <c r="M110">
        <v>193.45976982286399</v>
      </c>
      <c r="N110">
        <v>29.403431636478299</v>
      </c>
      <c r="O110">
        <v>11.147590287497501</v>
      </c>
      <c r="P110">
        <v>234.01079174684</v>
      </c>
      <c r="Q110">
        <v>6.5030926438396399</v>
      </c>
      <c r="R110">
        <v>0.155181494821205</v>
      </c>
      <c r="S110">
        <v>0</v>
      </c>
      <c r="T110">
        <v>6.6582741386608397</v>
      </c>
      <c r="U110">
        <v>0.15360271055913799</v>
      </c>
      <c r="V110">
        <v>0.80397233142637703</v>
      </c>
      <c r="W110">
        <v>7.61584918064636</v>
      </c>
      <c r="X110">
        <v>6.7971336361478496</v>
      </c>
      <c r="Y110">
        <v>0.16219811340933499</v>
      </c>
      <c r="Z110">
        <v>0</v>
      </c>
      <c r="AA110">
        <v>6.9593317495571796</v>
      </c>
      <c r="AB110">
        <v>0.61441084223655196</v>
      </c>
      <c r="AC110">
        <v>2.2970638040753601</v>
      </c>
      <c r="AD110">
        <v>9.8708063958690992</v>
      </c>
      <c r="AE110">
        <v>60110.3660235973</v>
      </c>
      <c r="AF110">
        <v>2610.8191693977601</v>
      </c>
      <c r="AG110">
        <v>0</v>
      </c>
      <c r="AH110">
        <v>62721.185192995101</v>
      </c>
      <c r="AI110">
        <v>0.56182954379222505</v>
      </c>
      <c r="AJ110">
        <v>2.5734738756504699E-2</v>
      </c>
      <c r="AK110">
        <v>0</v>
      </c>
      <c r="AL110">
        <v>0.58756428254873005</v>
      </c>
      <c r="AM110">
        <v>9.4539905087142593</v>
      </c>
      <c r="AN110">
        <v>0.41062234819475402</v>
      </c>
      <c r="AO110">
        <v>0</v>
      </c>
      <c r="AP110">
        <v>9.8646128569090195</v>
      </c>
      <c r="AQ110">
        <v>12.0960360119425</v>
      </c>
      <c r="AR110">
        <v>0.55406186840138005</v>
      </c>
      <c r="AS110">
        <v>0</v>
      </c>
      <c r="AT110">
        <v>12.6500978803439</v>
      </c>
      <c r="AU110">
        <v>0</v>
      </c>
      <c r="AV110">
        <v>0</v>
      </c>
      <c r="AW110">
        <v>0</v>
      </c>
      <c r="AX110">
        <v>12.6500978803439</v>
      </c>
      <c r="AY110">
        <v>13.7704162337473</v>
      </c>
      <c r="AZ110">
        <v>0.63075726127153298</v>
      </c>
      <c r="BA110">
        <v>0</v>
      </c>
      <c r="BB110">
        <v>14.401173495018799</v>
      </c>
      <c r="BC110">
        <v>0</v>
      </c>
      <c r="BD110">
        <v>0</v>
      </c>
      <c r="BE110">
        <v>0</v>
      </c>
      <c r="BF110">
        <v>14.401173495018799</v>
      </c>
      <c r="BG110">
        <v>36.117550453316802</v>
      </c>
      <c r="BH110">
        <v>8.6003282802523895</v>
      </c>
      <c r="BI110">
        <v>0</v>
      </c>
      <c r="BJ110">
        <v>44.717878733569201</v>
      </c>
      <c r="BK110">
        <v>0.56822218553876802</v>
      </c>
      <c r="BL110">
        <v>2.4680025636498699E-2</v>
      </c>
      <c r="BM110">
        <v>0</v>
      </c>
      <c r="BN110">
        <v>0.59290221117526698</v>
      </c>
      <c r="BO110">
        <v>6.9926248789956498</v>
      </c>
      <c r="BP110">
        <v>5593.1430091218799</v>
      </c>
    </row>
    <row r="111" spans="1:68" x14ac:dyDescent="0.25">
      <c r="A111" t="s">
        <v>6087</v>
      </c>
      <c r="B111">
        <v>2017</v>
      </c>
      <c r="C111" t="s">
        <v>6115</v>
      </c>
      <c r="D111" t="s">
        <v>6089</v>
      </c>
      <c r="E111" t="s">
        <v>6089</v>
      </c>
      <c r="F111" t="s">
        <v>6090</v>
      </c>
      <c r="G111">
        <v>3333.5771979818501</v>
      </c>
      <c r="H111">
        <v>45705656.0769393</v>
      </c>
      <c r="I111">
        <v>45705656.0769393</v>
      </c>
      <c r="J111">
        <v>0</v>
      </c>
      <c r="K111">
        <v>12023279.5515051</v>
      </c>
      <c r="L111">
        <v>0</v>
      </c>
      <c r="M111">
        <v>288.74502740829303</v>
      </c>
      <c r="N111">
        <v>38.700550545694597</v>
      </c>
      <c r="O111">
        <v>7.2323500608830402</v>
      </c>
      <c r="P111">
        <v>334.67792801487099</v>
      </c>
      <c r="Q111">
        <v>10.035602137766199</v>
      </c>
      <c r="R111">
        <v>0.29274983736162502</v>
      </c>
      <c r="S111">
        <v>0</v>
      </c>
      <c r="T111">
        <v>10.3283519751279</v>
      </c>
      <c r="U111">
        <v>0.15114558499854799</v>
      </c>
      <c r="V111">
        <v>0.79111148438557</v>
      </c>
      <c r="W111">
        <v>11.270609044512</v>
      </c>
      <c r="X111">
        <v>10.4893675341111</v>
      </c>
      <c r="Y111">
        <v>0.30598668594895401</v>
      </c>
      <c r="Z111">
        <v>0</v>
      </c>
      <c r="AA111">
        <v>10.79535422006</v>
      </c>
      <c r="AB111">
        <v>0.60458233999419397</v>
      </c>
      <c r="AC111">
        <v>2.2603185268159098</v>
      </c>
      <c r="AD111">
        <v>13.660255086870199</v>
      </c>
      <c r="AE111">
        <v>58974.904603824303</v>
      </c>
      <c r="AF111">
        <v>2862.7402622731902</v>
      </c>
      <c r="AG111">
        <v>0</v>
      </c>
      <c r="AH111">
        <v>61837.6448660975</v>
      </c>
      <c r="AI111">
        <v>0.87310674131135102</v>
      </c>
      <c r="AJ111">
        <v>4.3390840998056603E-2</v>
      </c>
      <c r="AK111">
        <v>0</v>
      </c>
      <c r="AL111">
        <v>0.91649758230940803</v>
      </c>
      <c r="AM111">
        <v>9.2754083074125493</v>
      </c>
      <c r="AN111">
        <v>0.45024379418718502</v>
      </c>
      <c r="AO111">
        <v>0</v>
      </c>
      <c r="AP111">
        <v>9.7256521015997404</v>
      </c>
      <c r="AQ111">
        <v>18.7977487155385</v>
      </c>
      <c r="AR111">
        <v>0.934192907974005</v>
      </c>
      <c r="AS111">
        <v>0</v>
      </c>
      <c r="AT111">
        <v>19.731941623512501</v>
      </c>
      <c r="AU111">
        <v>0</v>
      </c>
      <c r="AV111">
        <v>0</v>
      </c>
      <c r="AW111">
        <v>0</v>
      </c>
      <c r="AX111">
        <v>19.731941623512501</v>
      </c>
      <c r="AY111">
        <v>21.399806003783901</v>
      </c>
      <c r="AZ111">
        <v>1.06350751376036</v>
      </c>
      <c r="BA111">
        <v>0</v>
      </c>
      <c r="BB111">
        <v>22.4633135175443</v>
      </c>
      <c r="BC111">
        <v>0</v>
      </c>
      <c r="BD111">
        <v>0</v>
      </c>
      <c r="BE111">
        <v>0</v>
      </c>
      <c r="BF111">
        <v>22.4633135175443</v>
      </c>
      <c r="BG111">
        <v>54.375972386233798</v>
      </c>
      <c r="BH111">
        <v>10.5542075662431</v>
      </c>
      <c r="BI111">
        <v>0</v>
      </c>
      <c r="BJ111">
        <v>64.930179952477005</v>
      </c>
      <c r="BK111">
        <v>0.55748868960089404</v>
      </c>
      <c r="BL111">
        <v>2.7061431098591601E-2</v>
      </c>
      <c r="BM111">
        <v>0</v>
      </c>
      <c r="BN111">
        <v>0.58455012069948598</v>
      </c>
      <c r="BO111">
        <v>4.9565369501020902</v>
      </c>
      <c r="BP111">
        <v>5514.3535636185998</v>
      </c>
    </row>
    <row r="112" spans="1:68" x14ac:dyDescent="0.25">
      <c r="A112" t="s">
        <v>6087</v>
      </c>
      <c r="B112">
        <v>2017</v>
      </c>
      <c r="C112" t="s">
        <v>6116</v>
      </c>
      <c r="D112" t="s">
        <v>6089</v>
      </c>
      <c r="E112" t="s">
        <v>6089</v>
      </c>
      <c r="F112" t="s">
        <v>6090</v>
      </c>
      <c r="G112">
        <v>1711.1875099050701</v>
      </c>
      <c r="H112">
        <v>22472589.871806301</v>
      </c>
      <c r="I112">
        <v>22472589.871806301</v>
      </c>
      <c r="J112">
        <v>0</v>
      </c>
      <c r="K112">
        <v>6171774.2157248203</v>
      </c>
      <c r="L112">
        <v>0</v>
      </c>
      <c r="M112">
        <v>143.039028193082</v>
      </c>
      <c r="N112">
        <v>18.293525315069701</v>
      </c>
      <c r="O112">
        <v>3.61911007508954</v>
      </c>
      <c r="P112">
        <v>164.95166358324099</v>
      </c>
      <c r="Q112">
        <v>4.54062236009357</v>
      </c>
      <c r="R112">
        <v>0.23287319831880399</v>
      </c>
      <c r="S112">
        <v>0</v>
      </c>
      <c r="T112">
        <v>4.7734955584123702</v>
      </c>
      <c r="U112">
        <v>7.4315370003416203E-2</v>
      </c>
      <c r="V112">
        <v>0.38897426396298701</v>
      </c>
      <c r="W112">
        <v>5.2367851923787798</v>
      </c>
      <c r="X112">
        <v>4.7459291545036901</v>
      </c>
      <c r="Y112">
        <v>0.243402690987267</v>
      </c>
      <c r="Z112">
        <v>0</v>
      </c>
      <c r="AA112">
        <v>4.9893318454909599</v>
      </c>
      <c r="AB112">
        <v>0.29726148001366498</v>
      </c>
      <c r="AC112">
        <v>1.11135503989424</v>
      </c>
      <c r="AD112">
        <v>6.3979483653988698</v>
      </c>
      <c r="AE112">
        <v>29142.441110941199</v>
      </c>
      <c r="AF112">
        <v>1425.3129654034899</v>
      </c>
      <c r="AG112">
        <v>0</v>
      </c>
      <c r="AH112">
        <v>30567.7540763447</v>
      </c>
      <c r="AI112">
        <v>0.39381944900397398</v>
      </c>
      <c r="AJ112">
        <v>3.6171326366456903E-2</v>
      </c>
      <c r="AK112">
        <v>0</v>
      </c>
      <c r="AL112">
        <v>0.42999077537043101</v>
      </c>
      <c r="AM112">
        <v>4.5834417570414701</v>
      </c>
      <c r="AN112">
        <v>0.22416924298185301</v>
      </c>
      <c r="AO112">
        <v>0</v>
      </c>
      <c r="AP112">
        <v>4.8076110000233196</v>
      </c>
      <c r="AQ112">
        <v>8.4788247431807093</v>
      </c>
      <c r="AR112">
        <v>0.77875873770390003</v>
      </c>
      <c r="AS112">
        <v>0</v>
      </c>
      <c r="AT112">
        <v>9.2575834808846107</v>
      </c>
      <c r="AU112">
        <v>0</v>
      </c>
      <c r="AV112">
        <v>0</v>
      </c>
      <c r="AW112">
        <v>0</v>
      </c>
      <c r="AX112">
        <v>9.2575834808846107</v>
      </c>
      <c r="AY112">
        <v>9.6524965510451892</v>
      </c>
      <c r="AZ112">
        <v>0.88655754275719501</v>
      </c>
      <c r="BA112">
        <v>0</v>
      </c>
      <c r="BB112">
        <v>10.539054093802299</v>
      </c>
      <c r="BC112">
        <v>0</v>
      </c>
      <c r="BD112">
        <v>0</v>
      </c>
      <c r="BE112">
        <v>0</v>
      </c>
      <c r="BF112">
        <v>10.539054093802299</v>
      </c>
      <c r="BG112">
        <v>23.150914378087599</v>
      </c>
      <c r="BH112">
        <v>5.81729882062087</v>
      </c>
      <c r="BI112">
        <v>0</v>
      </c>
      <c r="BJ112">
        <v>28.968213198708501</v>
      </c>
      <c r="BK112">
        <v>0.27548296035151698</v>
      </c>
      <c r="BL112">
        <v>1.34734572729165E-2</v>
      </c>
      <c r="BM112">
        <v>0</v>
      </c>
      <c r="BN112">
        <v>0.28895641762443403</v>
      </c>
      <c r="BO112">
        <v>2.8299498381477202</v>
      </c>
      <c r="BP112">
        <v>2725.8703656600901</v>
      </c>
    </row>
    <row r="113" spans="1:68" x14ac:dyDescent="0.25">
      <c r="A113" t="s">
        <v>6087</v>
      </c>
      <c r="B113">
        <v>2017</v>
      </c>
      <c r="C113" t="s">
        <v>6117</v>
      </c>
      <c r="D113" t="s">
        <v>6089</v>
      </c>
      <c r="E113" t="s">
        <v>6089</v>
      </c>
      <c r="F113" t="s">
        <v>6090</v>
      </c>
      <c r="G113">
        <v>25.072506646584099</v>
      </c>
      <c r="H113">
        <v>273591.63687176199</v>
      </c>
      <c r="I113">
        <v>273591.63687176199</v>
      </c>
      <c r="J113">
        <v>0</v>
      </c>
      <c r="K113">
        <v>90429.511172367798</v>
      </c>
      <c r="L113">
        <v>0</v>
      </c>
      <c r="M113">
        <v>1.8900424057579801</v>
      </c>
      <c r="N113">
        <v>0.32135751153236403</v>
      </c>
      <c r="O113">
        <v>4.1028115221571897E-2</v>
      </c>
      <c r="P113">
        <v>2.2524280325119101</v>
      </c>
      <c r="Q113">
        <v>6.8180526099124603E-2</v>
      </c>
      <c r="R113">
        <v>2.3661233795577601E-3</v>
      </c>
      <c r="S113">
        <v>0</v>
      </c>
      <c r="T113">
        <v>7.0546649478682402E-2</v>
      </c>
      <c r="U113">
        <v>9.0474946768255798E-4</v>
      </c>
      <c r="V113">
        <v>4.7355514511540396E-3</v>
      </c>
      <c r="W113">
        <v>7.6186950397518993E-2</v>
      </c>
      <c r="X113">
        <v>7.1263346942723294E-2</v>
      </c>
      <c r="Y113">
        <v>2.47310897926437E-3</v>
      </c>
      <c r="Z113">
        <v>0</v>
      </c>
      <c r="AA113">
        <v>7.3736455921987701E-2</v>
      </c>
      <c r="AB113">
        <v>3.6189978707302302E-3</v>
      </c>
      <c r="AC113">
        <v>1.35301470032972E-2</v>
      </c>
      <c r="AD113">
        <v>9.0885600796015195E-2</v>
      </c>
      <c r="AE113">
        <v>354.304328977561</v>
      </c>
      <c r="AF113">
        <v>21.856298096937099</v>
      </c>
      <c r="AG113">
        <v>0</v>
      </c>
      <c r="AH113">
        <v>376.160627074498</v>
      </c>
      <c r="AI113">
        <v>5.9500930072756203E-3</v>
      </c>
      <c r="AJ113">
        <v>3.3628642152304302E-4</v>
      </c>
      <c r="AK113">
        <v>0</v>
      </c>
      <c r="AL113">
        <v>6.2863794287986597E-3</v>
      </c>
      <c r="AM113">
        <v>5.5723995459207497E-2</v>
      </c>
      <c r="AN113">
        <v>3.4374975305084101E-3</v>
      </c>
      <c r="AO113">
        <v>0</v>
      </c>
      <c r="AP113">
        <v>5.9161492989715903E-2</v>
      </c>
      <c r="AQ113">
        <v>0.128103870801479</v>
      </c>
      <c r="AR113">
        <v>7.2401544383261397E-3</v>
      </c>
      <c r="AS113">
        <v>0</v>
      </c>
      <c r="AT113">
        <v>0.13534402523980599</v>
      </c>
      <c r="AU113">
        <v>0</v>
      </c>
      <c r="AV113">
        <v>0</v>
      </c>
      <c r="AW113">
        <v>0</v>
      </c>
      <c r="AX113">
        <v>0.13534402523980599</v>
      </c>
      <c r="AY113">
        <v>0.145836505475752</v>
      </c>
      <c r="AZ113">
        <v>8.2423646981481299E-3</v>
      </c>
      <c r="BA113">
        <v>0</v>
      </c>
      <c r="BB113">
        <v>0.15407887017390101</v>
      </c>
      <c r="BC113">
        <v>0</v>
      </c>
      <c r="BD113">
        <v>0</v>
      </c>
      <c r="BE113">
        <v>0</v>
      </c>
      <c r="BF113">
        <v>0.15407887017390101</v>
      </c>
      <c r="BG113">
        <v>0.370008393802504</v>
      </c>
      <c r="BH113">
        <v>8.1316672743504306E-2</v>
      </c>
      <c r="BI113">
        <v>0</v>
      </c>
      <c r="BJ113">
        <v>0.45132506654600801</v>
      </c>
      <c r="BK113">
        <v>3.3492323117520701E-3</v>
      </c>
      <c r="BL113">
        <v>2.0660718431747701E-4</v>
      </c>
      <c r="BM113">
        <v>0</v>
      </c>
      <c r="BN113">
        <v>3.5558394960695499E-3</v>
      </c>
      <c r="BO113">
        <v>2.87185590310007E-2</v>
      </c>
      <c r="BP113">
        <v>33.5440118861721</v>
      </c>
    </row>
    <row r="114" spans="1:68" x14ac:dyDescent="0.25">
      <c r="A114" t="s">
        <v>6087</v>
      </c>
      <c r="B114">
        <v>2017</v>
      </c>
      <c r="C114" t="s">
        <v>6118</v>
      </c>
      <c r="D114" t="s">
        <v>6089</v>
      </c>
      <c r="E114" t="s">
        <v>6089</v>
      </c>
      <c r="F114" t="s">
        <v>6090</v>
      </c>
      <c r="G114">
        <v>657.24599058470403</v>
      </c>
      <c r="H114">
        <v>8347353.5923472997</v>
      </c>
      <c r="I114">
        <v>8347353.5923472997</v>
      </c>
      <c r="J114">
        <v>0</v>
      </c>
      <c r="K114">
        <v>2370502.25916166</v>
      </c>
      <c r="L114">
        <v>0</v>
      </c>
      <c r="M114">
        <v>51.424093236489099</v>
      </c>
      <c r="N114">
        <v>6.9405560896218201</v>
      </c>
      <c r="O114">
        <v>1.4442789292945999</v>
      </c>
      <c r="P114">
        <v>59.808928255405498</v>
      </c>
      <c r="Q114">
        <v>1.1181201263315299</v>
      </c>
      <c r="R114">
        <v>4.0505673186899897E-2</v>
      </c>
      <c r="S114">
        <v>0</v>
      </c>
      <c r="T114">
        <v>1.1586257995184299</v>
      </c>
      <c r="U114">
        <v>2.7604146843034499E-2</v>
      </c>
      <c r="V114">
        <v>0.14448293401623299</v>
      </c>
      <c r="W114">
        <v>1.3307128803777</v>
      </c>
      <c r="X114">
        <v>1.16867655685967</v>
      </c>
      <c r="Y114">
        <v>4.2337159987148702E-2</v>
      </c>
      <c r="Z114">
        <v>0</v>
      </c>
      <c r="AA114">
        <v>1.21101371684681</v>
      </c>
      <c r="AB114">
        <v>0.110416587372138</v>
      </c>
      <c r="AC114">
        <v>0.41280838290352501</v>
      </c>
      <c r="AD114">
        <v>1.73423868712248</v>
      </c>
      <c r="AE114">
        <v>10321.4961084755</v>
      </c>
      <c r="AF114">
        <v>577.40547512845001</v>
      </c>
      <c r="AG114">
        <v>0</v>
      </c>
      <c r="AH114">
        <v>10898.9015836039</v>
      </c>
      <c r="AI114">
        <v>0.10752078355976399</v>
      </c>
      <c r="AJ114">
        <v>6.8070105783720799E-3</v>
      </c>
      <c r="AK114">
        <v>0</v>
      </c>
      <c r="AL114">
        <v>0.114327794138136</v>
      </c>
      <c r="AM114">
        <v>1.62333608494335</v>
      </c>
      <c r="AN114">
        <v>9.0812720711117803E-2</v>
      </c>
      <c r="AO114">
        <v>0</v>
      </c>
      <c r="AP114">
        <v>1.71414880565447</v>
      </c>
      <c r="AQ114">
        <v>2.3148929854998199</v>
      </c>
      <c r="AR114">
        <v>0.14655307112171501</v>
      </c>
      <c r="AS114">
        <v>0</v>
      </c>
      <c r="AT114">
        <v>2.4614460566215399</v>
      </c>
      <c r="AU114">
        <v>0</v>
      </c>
      <c r="AV114">
        <v>0</v>
      </c>
      <c r="AW114">
        <v>0</v>
      </c>
      <c r="AX114">
        <v>2.4614460566215399</v>
      </c>
      <c r="AY114">
        <v>2.63532945135431</v>
      </c>
      <c r="AZ114">
        <v>0.16683951566343699</v>
      </c>
      <c r="BA114">
        <v>0</v>
      </c>
      <c r="BB114">
        <v>2.8021689670177499</v>
      </c>
      <c r="BC114">
        <v>0</v>
      </c>
      <c r="BD114">
        <v>0</v>
      </c>
      <c r="BE114">
        <v>0</v>
      </c>
      <c r="BF114">
        <v>2.8021689670177499</v>
      </c>
      <c r="BG114">
        <v>6.5070998206032602</v>
      </c>
      <c r="BH114">
        <v>1.50464083740335</v>
      </c>
      <c r="BI114">
        <v>0</v>
      </c>
      <c r="BJ114">
        <v>8.0117406580066106</v>
      </c>
      <c r="BK114">
        <v>9.7568913063771204E-2</v>
      </c>
      <c r="BL114">
        <v>5.4582033470023999E-3</v>
      </c>
      <c r="BM114">
        <v>0</v>
      </c>
      <c r="BN114">
        <v>0.103027116410773</v>
      </c>
      <c r="BO114">
        <v>0.93953691101526604</v>
      </c>
      <c r="BP114">
        <v>971.90630266103301</v>
      </c>
    </row>
    <row r="115" spans="1:68" x14ac:dyDescent="0.25">
      <c r="A115" t="s">
        <v>6087</v>
      </c>
      <c r="B115">
        <v>2017</v>
      </c>
      <c r="C115" t="s">
        <v>6119</v>
      </c>
      <c r="D115" t="s">
        <v>6089</v>
      </c>
      <c r="E115" t="s">
        <v>6089</v>
      </c>
      <c r="F115" t="s">
        <v>6090</v>
      </c>
      <c r="G115">
        <v>4.5850345299274302</v>
      </c>
      <c r="H115">
        <v>97256.244504200105</v>
      </c>
      <c r="I115">
        <v>97256.244504200105</v>
      </c>
      <c r="J115">
        <v>0</v>
      </c>
      <c r="K115">
        <v>32873.597171292502</v>
      </c>
      <c r="L115">
        <v>0</v>
      </c>
      <c r="M115">
        <v>0.24640502866266001</v>
      </c>
      <c r="N115">
        <v>1.02955744509636E-2</v>
      </c>
      <c r="O115">
        <v>1.31640466048801E-2</v>
      </c>
      <c r="P115">
        <v>0.26986464971850399</v>
      </c>
      <c r="Q115">
        <v>7.8650489917228301E-3</v>
      </c>
      <c r="R115">
        <v>3.83447314219495E-5</v>
      </c>
      <c r="S115">
        <v>0</v>
      </c>
      <c r="T115">
        <v>7.90339372314478E-3</v>
      </c>
      <c r="U115">
        <v>3.2161997511912503E-4</v>
      </c>
      <c r="V115">
        <v>1.5877126704921E-3</v>
      </c>
      <c r="W115">
        <v>9.8127263687560005E-3</v>
      </c>
      <c r="X115">
        <v>8.2206716064905198E-3</v>
      </c>
      <c r="Y115">
        <v>4.0078510024624298E-5</v>
      </c>
      <c r="Z115">
        <v>0</v>
      </c>
      <c r="AA115">
        <v>8.2607501165151507E-3</v>
      </c>
      <c r="AB115">
        <v>1.2864799004765001E-3</v>
      </c>
      <c r="AC115">
        <v>4.5363219156917102E-3</v>
      </c>
      <c r="AD115">
        <v>1.40835519326833E-2</v>
      </c>
      <c r="AE115">
        <v>121.21807958983899</v>
      </c>
      <c r="AF115">
        <v>1.0594190757345201</v>
      </c>
      <c r="AG115">
        <v>0</v>
      </c>
      <c r="AH115">
        <v>122.277498665574</v>
      </c>
      <c r="AI115">
        <v>4.1826193575820298E-4</v>
      </c>
      <c r="AJ115">
        <v>7.7419021808778499E-6</v>
      </c>
      <c r="AK115">
        <v>0</v>
      </c>
      <c r="AL115">
        <v>4.2600383793908102E-4</v>
      </c>
      <c r="AM115">
        <v>1.9064841053821498E-2</v>
      </c>
      <c r="AN115">
        <v>1.6662247378119701E-4</v>
      </c>
      <c r="AO115">
        <v>0</v>
      </c>
      <c r="AP115">
        <v>1.9231463527602698E-2</v>
      </c>
      <c r="AQ115">
        <v>9.0050647803367606E-3</v>
      </c>
      <c r="AR115">
        <v>1.66681030956014E-4</v>
      </c>
      <c r="AS115">
        <v>0</v>
      </c>
      <c r="AT115">
        <v>9.1717458112927693E-3</v>
      </c>
      <c r="AU115">
        <v>0</v>
      </c>
      <c r="AV115">
        <v>0</v>
      </c>
      <c r="AW115">
        <v>0</v>
      </c>
      <c r="AX115">
        <v>9.1717458112927693E-3</v>
      </c>
      <c r="AY115">
        <v>1.02515807752775E-2</v>
      </c>
      <c r="AZ115">
        <v>1.89753665768545E-4</v>
      </c>
      <c r="BA115">
        <v>0</v>
      </c>
      <c r="BB115">
        <v>1.0441334441046101E-2</v>
      </c>
      <c r="BC115">
        <v>0</v>
      </c>
      <c r="BD115">
        <v>0</v>
      </c>
      <c r="BE115">
        <v>0</v>
      </c>
      <c r="BF115">
        <v>1.0441334441046101E-2</v>
      </c>
      <c r="BG115">
        <v>3.2704275316340098E-2</v>
      </c>
      <c r="BH115">
        <v>3.2364010049046599E-3</v>
      </c>
      <c r="BI115">
        <v>0</v>
      </c>
      <c r="BJ115">
        <v>3.5940676321244799E-2</v>
      </c>
      <c r="BK115">
        <v>1.14587227907265E-3</v>
      </c>
      <c r="BL115">
        <v>1.0014669056897899E-5</v>
      </c>
      <c r="BM115">
        <v>0</v>
      </c>
      <c r="BN115">
        <v>1.15588694812955E-3</v>
      </c>
      <c r="BO115">
        <v>1.7752541157217701E-2</v>
      </c>
      <c r="BP115">
        <v>10.9040595251801</v>
      </c>
    </row>
    <row r="116" spans="1:68" x14ac:dyDescent="0.25">
      <c r="A116" t="s">
        <v>6087</v>
      </c>
      <c r="B116">
        <v>2017</v>
      </c>
      <c r="C116" t="s">
        <v>6120</v>
      </c>
      <c r="D116" t="s">
        <v>6089</v>
      </c>
      <c r="E116" t="s">
        <v>6089</v>
      </c>
      <c r="F116" t="s">
        <v>6090</v>
      </c>
      <c r="G116">
        <v>5.6529773524092599</v>
      </c>
      <c r="H116">
        <v>133418.07848763699</v>
      </c>
      <c r="I116">
        <v>133418.07848763699</v>
      </c>
      <c r="J116">
        <v>0</v>
      </c>
      <c r="K116">
        <v>40530.4909022098</v>
      </c>
      <c r="L116">
        <v>0</v>
      </c>
      <c r="M116">
        <v>0.31689396263740299</v>
      </c>
      <c r="N116">
        <v>1.19713828784747E-2</v>
      </c>
      <c r="O116">
        <v>1.76240146850969E-2</v>
      </c>
      <c r="P116">
        <v>0.34648936020097498</v>
      </c>
      <c r="Q116">
        <v>1.14750100430847E-2</v>
      </c>
      <c r="R116">
        <v>4.6455878367670097E-5</v>
      </c>
      <c r="S116">
        <v>0</v>
      </c>
      <c r="T116">
        <v>1.15214659214524E-2</v>
      </c>
      <c r="U116">
        <v>4.4120477098806999E-4</v>
      </c>
      <c r="V116">
        <v>2.1780562756397899E-3</v>
      </c>
      <c r="W116">
        <v>1.41407269680802E-2</v>
      </c>
      <c r="X116">
        <v>1.1993859077630099E-2</v>
      </c>
      <c r="Y116">
        <v>4.8556407042549E-5</v>
      </c>
      <c r="Z116">
        <v>0</v>
      </c>
      <c r="AA116">
        <v>1.20424154846726E-2</v>
      </c>
      <c r="AB116">
        <v>1.76481908395228E-3</v>
      </c>
      <c r="AC116">
        <v>6.2230179303994103E-3</v>
      </c>
      <c r="AD116">
        <v>2.0030252499024299E-2</v>
      </c>
      <c r="AE116">
        <v>165.98036391112299</v>
      </c>
      <c r="AF116">
        <v>1.3007635786079701</v>
      </c>
      <c r="AG116">
        <v>0</v>
      </c>
      <c r="AH116">
        <v>167.28112748973101</v>
      </c>
      <c r="AI116">
        <v>5.6781906149699695E-4</v>
      </c>
      <c r="AJ116">
        <v>9.4359657244762008E-6</v>
      </c>
      <c r="AK116">
        <v>0</v>
      </c>
      <c r="AL116">
        <v>5.7725502722147295E-4</v>
      </c>
      <c r="AM116">
        <v>2.6104928132240801E-2</v>
      </c>
      <c r="AN116">
        <v>2.04580463233469E-4</v>
      </c>
      <c r="AO116">
        <v>0</v>
      </c>
      <c r="AP116">
        <v>2.6309508595474301E-2</v>
      </c>
      <c r="AQ116">
        <v>1.2224988685670001E-2</v>
      </c>
      <c r="AR116">
        <v>2.03153754500546E-4</v>
      </c>
      <c r="AS116">
        <v>0</v>
      </c>
      <c r="AT116">
        <v>1.24281424401705E-2</v>
      </c>
      <c r="AU116">
        <v>0</v>
      </c>
      <c r="AV116">
        <v>0</v>
      </c>
      <c r="AW116">
        <v>0</v>
      </c>
      <c r="AX116">
        <v>1.24281424401705E-2</v>
      </c>
      <c r="AY116">
        <v>1.39172190367423E-2</v>
      </c>
      <c r="AZ116">
        <v>2.3127508517327701E-4</v>
      </c>
      <c r="BA116">
        <v>0</v>
      </c>
      <c r="BB116">
        <v>1.41484941219156E-2</v>
      </c>
      <c r="BC116">
        <v>0</v>
      </c>
      <c r="BD116">
        <v>0</v>
      </c>
      <c r="BE116">
        <v>0</v>
      </c>
      <c r="BF116">
        <v>1.41484941219156E-2</v>
      </c>
      <c r="BG116">
        <v>4.6836710262983701E-2</v>
      </c>
      <c r="BH116">
        <v>4.04631571318199E-3</v>
      </c>
      <c r="BI116">
        <v>0</v>
      </c>
      <c r="BJ116">
        <v>5.0883025976165702E-2</v>
      </c>
      <c r="BK116">
        <v>1.5690093302887899E-3</v>
      </c>
      <c r="BL116">
        <v>1.2296094208038799E-5</v>
      </c>
      <c r="BM116">
        <v>0</v>
      </c>
      <c r="BN116">
        <v>1.5813054244968299E-3</v>
      </c>
      <c r="BO116">
        <v>2.4998830725409101E-2</v>
      </c>
      <c r="BP116">
        <v>14.9172447219908</v>
      </c>
    </row>
    <row r="117" spans="1:68" x14ac:dyDescent="0.25">
      <c r="A117" t="s">
        <v>6087</v>
      </c>
      <c r="B117">
        <v>2017</v>
      </c>
      <c r="C117" t="s">
        <v>6121</v>
      </c>
      <c r="D117" t="s">
        <v>6089</v>
      </c>
      <c r="E117" t="s">
        <v>6089</v>
      </c>
      <c r="F117" t="s">
        <v>6090</v>
      </c>
      <c r="G117">
        <v>14.8942425937595</v>
      </c>
      <c r="H117">
        <v>348625.25619079999</v>
      </c>
      <c r="I117">
        <v>348625.25619079999</v>
      </c>
      <c r="J117">
        <v>0</v>
      </c>
      <c r="K117">
        <v>106788.144779033</v>
      </c>
      <c r="L117">
        <v>0</v>
      </c>
      <c r="M117">
        <v>1.1728498722251</v>
      </c>
      <c r="N117">
        <v>3.6127665442560498E-2</v>
      </c>
      <c r="O117">
        <v>4.0123608036409499E-2</v>
      </c>
      <c r="P117">
        <v>1.2491011457040699</v>
      </c>
      <c r="Q117">
        <v>4.2206217333713603E-2</v>
      </c>
      <c r="R117">
        <v>1.84336592909326E-4</v>
      </c>
      <c r="S117">
        <v>0</v>
      </c>
      <c r="T117">
        <v>4.2390553926622901E-2</v>
      </c>
      <c r="U117">
        <v>1.1528806894979501E-3</v>
      </c>
      <c r="V117">
        <v>5.6913233626225803E-3</v>
      </c>
      <c r="W117">
        <v>4.9234757978743403E-2</v>
      </c>
      <c r="X117">
        <v>4.4114595194228501E-2</v>
      </c>
      <c r="Y117">
        <v>1.9267147565916901E-4</v>
      </c>
      <c r="Z117">
        <v>0</v>
      </c>
      <c r="AA117">
        <v>4.4307266669887699E-2</v>
      </c>
      <c r="AB117">
        <v>4.6115227579918202E-3</v>
      </c>
      <c r="AC117">
        <v>1.62609238932073E-2</v>
      </c>
      <c r="AD117">
        <v>6.5179713321086893E-2</v>
      </c>
      <c r="AE117">
        <v>421.834436293279</v>
      </c>
      <c r="AF117">
        <v>3.4550653126270499</v>
      </c>
      <c r="AG117">
        <v>0</v>
      </c>
      <c r="AH117">
        <v>425.28950160590603</v>
      </c>
      <c r="AI117">
        <v>2.2108715074936301E-3</v>
      </c>
      <c r="AJ117">
        <v>3.1980390966974699E-5</v>
      </c>
      <c r="AK117">
        <v>0</v>
      </c>
      <c r="AL117">
        <v>2.2428518984605999E-3</v>
      </c>
      <c r="AM117">
        <v>6.6344942158560904E-2</v>
      </c>
      <c r="AN117">
        <v>5.4340302402652299E-4</v>
      </c>
      <c r="AO117">
        <v>0</v>
      </c>
      <c r="AP117">
        <v>6.6888345182587405E-2</v>
      </c>
      <c r="AQ117">
        <v>4.7599457287192198E-2</v>
      </c>
      <c r="AR117">
        <v>6.8852904779886199E-4</v>
      </c>
      <c r="AS117">
        <v>0</v>
      </c>
      <c r="AT117">
        <v>4.8287986334991102E-2</v>
      </c>
      <c r="AU117">
        <v>0</v>
      </c>
      <c r="AV117">
        <v>0</v>
      </c>
      <c r="AW117">
        <v>0</v>
      </c>
      <c r="AX117">
        <v>4.8287986334991102E-2</v>
      </c>
      <c r="AY117">
        <v>5.4188358789438597E-2</v>
      </c>
      <c r="AZ117">
        <v>7.83837909200583E-4</v>
      </c>
      <c r="BA117">
        <v>0</v>
      </c>
      <c r="BB117">
        <v>5.4972196698639203E-2</v>
      </c>
      <c r="BC117">
        <v>0</v>
      </c>
      <c r="BD117">
        <v>0</v>
      </c>
      <c r="BE117">
        <v>0</v>
      </c>
      <c r="BF117">
        <v>5.4972196698639203E-2</v>
      </c>
      <c r="BG117">
        <v>0.17255578031233401</v>
      </c>
      <c r="BH117">
        <v>1.1296039480378099E-2</v>
      </c>
      <c r="BI117">
        <v>0</v>
      </c>
      <c r="BJ117">
        <v>0.18385181979271201</v>
      </c>
      <c r="BK117">
        <v>3.9875931753931499E-3</v>
      </c>
      <c r="BL117">
        <v>3.2660668916063899E-5</v>
      </c>
      <c r="BM117">
        <v>0</v>
      </c>
      <c r="BN117">
        <v>4.0202538443092099E-3</v>
      </c>
      <c r="BO117">
        <v>5.8554279070998E-2</v>
      </c>
      <c r="BP117">
        <v>37.925064640290898</v>
      </c>
    </row>
    <row r="118" spans="1:68" x14ac:dyDescent="0.25">
      <c r="A118" t="s">
        <v>6087</v>
      </c>
      <c r="B118">
        <v>2017</v>
      </c>
      <c r="C118" t="s">
        <v>6122</v>
      </c>
      <c r="D118" t="s">
        <v>6089</v>
      </c>
      <c r="E118" t="s">
        <v>6089</v>
      </c>
      <c r="F118" t="s">
        <v>6090</v>
      </c>
      <c r="G118">
        <v>38.374745505920004</v>
      </c>
      <c r="H118">
        <v>2534939.12429106</v>
      </c>
      <c r="I118">
        <v>2534939.12429106</v>
      </c>
      <c r="J118">
        <v>0</v>
      </c>
      <c r="K118">
        <v>275137.71533852501</v>
      </c>
      <c r="L118">
        <v>0</v>
      </c>
      <c r="M118">
        <v>8.8660290566847504</v>
      </c>
      <c r="N118">
        <v>8.1712007632263495E-2</v>
      </c>
      <c r="O118">
        <v>0.10254419436845599</v>
      </c>
      <c r="P118">
        <v>9.0502852586854701</v>
      </c>
      <c r="Q118">
        <v>0.30018724497527699</v>
      </c>
      <c r="R118">
        <v>4.49956457514228E-4</v>
      </c>
      <c r="S118">
        <v>0</v>
      </c>
      <c r="T118">
        <v>0.30063720143279099</v>
      </c>
      <c r="U118">
        <v>8.3828762074787001E-3</v>
      </c>
      <c r="V118">
        <v>4.13829979461037E-2</v>
      </c>
      <c r="W118">
        <v>0.35040307558637401</v>
      </c>
      <c r="X118">
        <v>0.31376038013188801</v>
      </c>
      <c r="Y118">
        <v>4.7030149187081199E-4</v>
      </c>
      <c r="Z118">
        <v>0</v>
      </c>
      <c r="AA118">
        <v>0.314230681623759</v>
      </c>
      <c r="AB118">
        <v>3.35315048299148E-2</v>
      </c>
      <c r="AC118">
        <v>0.11823713698886699</v>
      </c>
      <c r="AD118">
        <v>0.46599932344254202</v>
      </c>
      <c r="AE118">
        <v>2928.1123866703701</v>
      </c>
      <c r="AF118">
        <v>8.8674285986266703</v>
      </c>
      <c r="AG118">
        <v>0</v>
      </c>
      <c r="AH118">
        <v>2936.979815269</v>
      </c>
      <c r="AI118">
        <v>1.6685718610732099E-2</v>
      </c>
      <c r="AJ118">
        <v>8.4979946194056402E-5</v>
      </c>
      <c r="AK118">
        <v>0</v>
      </c>
      <c r="AL118">
        <v>1.67706985569261E-2</v>
      </c>
      <c r="AM118">
        <v>0.46052533935932399</v>
      </c>
      <c r="AN118">
        <v>1.3946444075088099E-3</v>
      </c>
      <c r="AO118">
        <v>0</v>
      </c>
      <c r="AP118">
        <v>0.46191998376683302</v>
      </c>
      <c r="AQ118">
        <v>0.35923894610141199</v>
      </c>
      <c r="AR118">
        <v>1.8295949382049401E-3</v>
      </c>
      <c r="AS118">
        <v>0</v>
      </c>
      <c r="AT118">
        <v>0.361068541039616</v>
      </c>
      <c r="AU118">
        <v>0</v>
      </c>
      <c r="AV118">
        <v>0</v>
      </c>
      <c r="AW118">
        <v>0</v>
      </c>
      <c r="AX118">
        <v>0.361068541039616</v>
      </c>
      <c r="AY118">
        <v>0.40896619440493098</v>
      </c>
      <c r="AZ118">
        <v>2.0828545660218399E-3</v>
      </c>
      <c r="BA118">
        <v>0</v>
      </c>
      <c r="BB118">
        <v>0.41104904897095301</v>
      </c>
      <c r="BC118">
        <v>0</v>
      </c>
      <c r="BD118">
        <v>0</v>
      </c>
      <c r="BE118">
        <v>0</v>
      </c>
      <c r="BF118">
        <v>0.41104904897095301</v>
      </c>
      <c r="BG118">
        <v>1.24991172119413</v>
      </c>
      <c r="BH118">
        <v>2.7659230649110699E-2</v>
      </c>
      <c r="BI118">
        <v>0</v>
      </c>
      <c r="BJ118">
        <v>1.2775709518432401</v>
      </c>
      <c r="BK118">
        <v>2.7679392589354999E-2</v>
      </c>
      <c r="BL118">
        <v>8.3823639610555804E-5</v>
      </c>
      <c r="BM118">
        <v>0</v>
      </c>
      <c r="BN118">
        <v>2.77632162289655E-2</v>
      </c>
      <c r="BO118">
        <v>0.42120252133722103</v>
      </c>
      <c r="BP118">
        <v>261.90430029594597</v>
      </c>
    </row>
    <row r="119" spans="1:68" x14ac:dyDescent="0.25">
      <c r="A119" t="s">
        <v>6087</v>
      </c>
      <c r="B119">
        <v>2017</v>
      </c>
      <c r="C119" t="s">
        <v>6123</v>
      </c>
      <c r="D119" t="s">
        <v>6089</v>
      </c>
      <c r="E119" t="s">
        <v>6089</v>
      </c>
      <c r="F119" t="s">
        <v>6090</v>
      </c>
      <c r="G119">
        <v>313.05377718076602</v>
      </c>
      <c r="H119">
        <v>3131422.6631696401</v>
      </c>
      <c r="I119">
        <v>3131422.6631696401</v>
      </c>
      <c r="J119">
        <v>0</v>
      </c>
      <c r="K119">
        <v>501061.35360444698</v>
      </c>
      <c r="L119">
        <v>0</v>
      </c>
      <c r="M119">
        <v>28.582357745756902</v>
      </c>
      <c r="N119">
        <v>6.0542279315943697</v>
      </c>
      <c r="O119">
        <v>0.104182186205173</v>
      </c>
      <c r="P119">
        <v>34.740767863556499</v>
      </c>
      <c r="Q119">
        <v>0.13258767770031801</v>
      </c>
      <c r="R119">
        <v>7.1165599673647098E-3</v>
      </c>
      <c r="S119">
        <v>0</v>
      </c>
      <c r="T119">
        <v>0.139704237667683</v>
      </c>
      <c r="U119">
        <v>1.03554078625007E-2</v>
      </c>
      <c r="V119">
        <v>5.5778654072964597E-2</v>
      </c>
      <c r="W119">
        <v>0.20583829960314801</v>
      </c>
      <c r="X119">
        <v>0.13858270413682</v>
      </c>
      <c r="Y119">
        <v>7.4383392298217896E-3</v>
      </c>
      <c r="Z119">
        <v>0</v>
      </c>
      <c r="AA119">
        <v>0.14602104336664201</v>
      </c>
      <c r="AB119">
        <v>4.1421631450002903E-2</v>
      </c>
      <c r="AC119">
        <v>0.15936758306561299</v>
      </c>
      <c r="AD119">
        <v>0.346810257882258</v>
      </c>
      <c r="AE119">
        <v>4451.4562303967296</v>
      </c>
      <c r="AF119">
        <v>405.95703076892499</v>
      </c>
      <c r="AG119">
        <v>0</v>
      </c>
      <c r="AH119">
        <v>4857.4132611656496</v>
      </c>
      <c r="AI119">
        <v>1.7954395655747499E-2</v>
      </c>
      <c r="AJ119">
        <v>1.4764395902549601E-3</v>
      </c>
      <c r="AK119">
        <v>0</v>
      </c>
      <c r="AL119">
        <v>1.9430835246002399E-2</v>
      </c>
      <c r="AM119">
        <v>0.70011260513048301</v>
      </c>
      <c r="AN119">
        <v>6.3847788155683496E-2</v>
      </c>
      <c r="AO119">
        <v>0</v>
      </c>
      <c r="AP119">
        <v>0.76396039328616705</v>
      </c>
      <c r="AQ119">
        <v>0.38655321498170098</v>
      </c>
      <c r="AR119">
        <v>3.1787339506279898E-2</v>
      </c>
      <c r="AS119">
        <v>0</v>
      </c>
      <c r="AT119">
        <v>0.41834055448798102</v>
      </c>
      <c r="AU119">
        <v>0</v>
      </c>
      <c r="AV119">
        <v>0</v>
      </c>
      <c r="AW119">
        <v>0</v>
      </c>
      <c r="AX119">
        <v>0.41834055448798102</v>
      </c>
      <c r="AY119">
        <v>0.440061410327794</v>
      </c>
      <c r="AZ119">
        <v>3.6187466334652398E-2</v>
      </c>
      <c r="BA119">
        <v>0</v>
      </c>
      <c r="BB119">
        <v>0.47624887666244597</v>
      </c>
      <c r="BC119">
        <v>0</v>
      </c>
      <c r="BD119">
        <v>0</v>
      </c>
      <c r="BE119">
        <v>0</v>
      </c>
      <c r="BF119">
        <v>0.47624887666244597</v>
      </c>
      <c r="BG119">
        <v>0.889624423831338</v>
      </c>
      <c r="BH119">
        <v>0.36351376173398697</v>
      </c>
      <c r="BI119">
        <v>0</v>
      </c>
      <c r="BJ119">
        <v>1.2531381855653201</v>
      </c>
      <c r="BK119">
        <v>4.2079533953814703E-2</v>
      </c>
      <c r="BL119">
        <v>3.8375043527066901E-3</v>
      </c>
      <c r="BM119">
        <v>0</v>
      </c>
      <c r="BN119">
        <v>4.5917038306521399E-2</v>
      </c>
      <c r="BO119">
        <v>0.173869649040896</v>
      </c>
      <c r="BP119">
        <v>433.15838086456898</v>
      </c>
    </row>
    <row r="120" spans="1:68" x14ac:dyDescent="0.25">
      <c r="A120" t="s">
        <v>6087</v>
      </c>
      <c r="B120">
        <v>2017</v>
      </c>
      <c r="C120" t="s">
        <v>6124</v>
      </c>
      <c r="D120" t="s">
        <v>6089</v>
      </c>
      <c r="E120" t="s">
        <v>6089</v>
      </c>
      <c r="F120" t="s">
        <v>6090</v>
      </c>
      <c r="G120">
        <v>464.74116923103401</v>
      </c>
      <c r="H120">
        <v>6954770.2380859395</v>
      </c>
      <c r="I120">
        <v>6954770.2380859395</v>
      </c>
      <c r="J120">
        <v>0</v>
      </c>
      <c r="K120">
        <v>743846.12582442397</v>
      </c>
      <c r="L120">
        <v>0</v>
      </c>
      <c r="M120">
        <v>31.9320976688626</v>
      </c>
      <c r="N120">
        <v>5.6651930096744296</v>
      </c>
      <c r="O120">
        <v>0.88902178060576598</v>
      </c>
      <c r="P120">
        <v>38.486312459142702</v>
      </c>
      <c r="Q120">
        <v>0.144380336901032</v>
      </c>
      <c r="R120">
        <v>4.8489668438230701E-3</v>
      </c>
      <c r="S120">
        <v>0</v>
      </c>
      <c r="T120">
        <v>0.14922930374485499</v>
      </c>
      <c r="U120">
        <v>2.2998965694545601E-2</v>
      </c>
      <c r="V120">
        <v>0.123882262151888</v>
      </c>
      <c r="W120">
        <v>0.29611053159128897</v>
      </c>
      <c r="X120">
        <v>0.15090857505744101</v>
      </c>
      <c r="Y120">
        <v>5.0682156075290497E-3</v>
      </c>
      <c r="Z120">
        <v>0</v>
      </c>
      <c r="AA120">
        <v>0.15597679066497</v>
      </c>
      <c r="AB120">
        <v>9.1995862778182599E-2</v>
      </c>
      <c r="AC120">
        <v>0.35394932043396599</v>
      </c>
      <c r="AD120">
        <v>0.60192197387711899</v>
      </c>
      <c r="AE120">
        <v>9528.2856188758997</v>
      </c>
      <c r="AF120">
        <v>579.84619412775999</v>
      </c>
      <c r="AG120">
        <v>0</v>
      </c>
      <c r="AH120">
        <v>10108.1318130036</v>
      </c>
      <c r="AI120">
        <v>2.3922419392184899E-2</v>
      </c>
      <c r="AJ120">
        <v>2.1643688591147302E-3</v>
      </c>
      <c r="AK120">
        <v>0</v>
      </c>
      <c r="AL120">
        <v>2.6086788251299599E-2</v>
      </c>
      <c r="AM120">
        <v>1.49858215419631</v>
      </c>
      <c r="AN120">
        <v>9.1196590179569506E-2</v>
      </c>
      <c r="AO120">
        <v>0</v>
      </c>
      <c r="AP120">
        <v>1.58977874437588</v>
      </c>
      <c r="AQ120">
        <v>0.51504312946503705</v>
      </c>
      <c r="AR120">
        <v>4.6598268019634202E-2</v>
      </c>
      <c r="AS120">
        <v>0</v>
      </c>
      <c r="AT120">
        <v>0.56164139748467101</v>
      </c>
      <c r="AU120">
        <v>0</v>
      </c>
      <c r="AV120">
        <v>0</v>
      </c>
      <c r="AW120">
        <v>0</v>
      </c>
      <c r="AX120">
        <v>0.56164139748467101</v>
      </c>
      <c r="AY120">
        <v>0.58633739714919797</v>
      </c>
      <c r="AZ120">
        <v>5.3048581020141101E-2</v>
      </c>
      <c r="BA120">
        <v>0</v>
      </c>
      <c r="BB120">
        <v>0.63938597816933895</v>
      </c>
      <c r="BC120">
        <v>0</v>
      </c>
      <c r="BD120">
        <v>0</v>
      </c>
      <c r="BE120">
        <v>0</v>
      </c>
      <c r="BF120">
        <v>0.63938597816933895</v>
      </c>
      <c r="BG120">
        <v>1.3977339894266601</v>
      </c>
      <c r="BH120">
        <v>1.05339439678851</v>
      </c>
      <c r="BI120">
        <v>0</v>
      </c>
      <c r="BJ120">
        <v>2.4511283862151698</v>
      </c>
      <c r="BK120">
        <v>9.0070708880226197E-2</v>
      </c>
      <c r="BL120">
        <v>5.4812754188565196E-3</v>
      </c>
      <c r="BM120">
        <v>0</v>
      </c>
      <c r="BN120">
        <v>9.5551984299082696E-2</v>
      </c>
      <c r="BO120">
        <v>1.00296087951695</v>
      </c>
      <c r="BP120">
        <v>901.38964388539705</v>
      </c>
    </row>
    <row r="121" spans="1:68" x14ac:dyDescent="0.25">
      <c r="A121" t="s">
        <v>6087</v>
      </c>
      <c r="B121">
        <v>2017</v>
      </c>
      <c r="C121" t="s">
        <v>6125</v>
      </c>
      <c r="D121" t="s">
        <v>6089</v>
      </c>
      <c r="E121" t="s">
        <v>6089</v>
      </c>
      <c r="F121" t="s">
        <v>6090</v>
      </c>
      <c r="G121">
        <v>428.63042884453398</v>
      </c>
      <c r="H121">
        <v>4688572.0324584898</v>
      </c>
      <c r="I121">
        <v>4688572.0324584898</v>
      </c>
      <c r="J121">
        <v>0</v>
      </c>
      <c r="K121">
        <v>686048.71919140697</v>
      </c>
      <c r="L121">
        <v>0</v>
      </c>
      <c r="M121">
        <v>42.345539401540599</v>
      </c>
      <c r="N121">
        <v>6.9940031667190503</v>
      </c>
      <c r="O121">
        <v>0.37923727935586898</v>
      </c>
      <c r="P121">
        <v>49.718779847615501</v>
      </c>
      <c r="Q121">
        <v>0.22971117416502601</v>
      </c>
      <c r="R121">
        <v>1.41747415894559E-2</v>
      </c>
      <c r="S121">
        <v>0</v>
      </c>
      <c r="T121">
        <v>0.24388591575448201</v>
      </c>
      <c r="U121">
        <v>1.5504797950103901E-2</v>
      </c>
      <c r="V121">
        <v>8.3515470642332404E-2</v>
      </c>
      <c r="W121">
        <v>0.342906184346919</v>
      </c>
      <c r="X121">
        <v>0.24009769413252999</v>
      </c>
      <c r="Y121">
        <v>1.48156605046469E-2</v>
      </c>
      <c r="Z121">
        <v>0</v>
      </c>
      <c r="AA121">
        <v>0.25491335463717701</v>
      </c>
      <c r="AB121">
        <v>6.2019191800415797E-2</v>
      </c>
      <c r="AC121">
        <v>0.238615630406664</v>
      </c>
      <c r="AD121">
        <v>0.55554817684425695</v>
      </c>
      <c r="AE121">
        <v>6573.0290091073402</v>
      </c>
      <c r="AF121">
        <v>524.63187917051903</v>
      </c>
      <c r="AG121">
        <v>0</v>
      </c>
      <c r="AH121">
        <v>7097.6608882778601</v>
      </c>
      <c r="AI121">
        <v>2.58083667967355E-2</v>
      </c>
      <c r="AJ121">
        <v>2.6566169352877501E-3</v>
      </c>
      <c r="AK121">
        <v>0</v>
      </c>
      <c r="AL121">
        <v>2.8464983732023202E-2</v>
      </c>
      <c r="AM121">
        <v>1.03378764722892</v>
      </c>
      <c r="AN121">
        <v>8.2512636910245005E-2</v>
      </c>
      <c r="AO121">
        <v>0</v>
      </c>
      <c r="AP121">
        <v>1.11630028413917</v>
      </c>
      <c r="AQ121">
        <v>0.55564705991713503</v>
      </c>
      <c r="AR121">
        <v>5.7196234114489902E-2</v>
      </c>
      <c r="AS121">
        <v>0</v>
      </c>
      <c r="AT121">
        <v>0.61284329403162496</v>
      </c>
      <c r="AU121">
        <v>0</v>
      </c>
      <c r="AV121">
        <v>0</v>
      </c>
      <c r="AW121">
        <v>0</v>
      </c>
      <c r="AX121">
        <v>0.61284329403162496</v>
      </c>
      <c r="AY121">
        <v>0.63256188114540002</v>
      </c>
      <c r="AZ121">
        <v>6.5113558688297601E-2</v>
      </c>
      <c r="BA121">
        <v>0</v>
      </c>
      <c r="BB121">
        <v>0.69767543983369695</v>
      </c>
      <c r="BC121">
        <v>0</v>
      </c>
      <c r="BD121">
        <v>0</v>
      </c>
      <c r="BE121">
        <v>0</v>
      </c>
      <c r="BF121">
        <v>0.69767543983369695</v>
      </c>
      <c r="BG121">
        <v>1.2648382781920899</v>
      </c>
      <c r="BH121">
        <v>0.70503882417202601</v>
      </c>
      <c r="BI121">
        <v>0</v>
      </c>
      <c r="BJ121">
        <v>1.9698771023641199</v>
      </c>
      <c r="BK121">
        <v>6.21347224486785E-2</v>
      </c>
      <c r="BL121">
        <v>4.9593355140867997E-3</v>
      </c>
      <c r="BM121">
        <v>0</v>
      </c>
      <c r="BN121">
        <v>6.7094057962765297E-2</v>
      </c>
      <c r="BO121">
        <v>0.41620874766273103</v>
      </c>
      <c r="BP121">
        <v>632.93179579174603</v>
      </c>
    </row>
    <row r="122" spans="1:68" x14ac:dyDescent="0.25">
      <c r="A122" t="s">
        <v>6087</v>
      </c>
      <c r="B122">
        <v>2017</v>
      </c>
      <c r="C122" t="s">
        <v>6126</v>
      </c>
      <c r="D122" t="s">
        <v>6089</v>
      </c>
      <c r="E122" t="s">
        <v>6089</v>
      </c>
      <c r="F122" t="s">
        <v>6090</v>
      </c>
      <c r="G122">
        <v>745.93151539598398</v>
      </c>
      <c r="H122">
        <v>10423184.380918499</v>
      </c>
      <c r="I122">
        <v>10423184.380918499</v>
      </c>
      <c r="J122">
        <v>0</v>
      </c>
      <c r="K122">
        <v>1193908.14628219</v>
      </c>
      <c r="L122">
        <v>0</v>
      </c>
      <c r="M122">
        <v>107.12839155790699</v>
      </c>
      <c r="N122">
        <v>11.870635433883701</v>
      </c>
      <c r="O122">
        <v>0.42030760451655902</v>
      </c>
      <c r="P122">
        <v>119.419334596307</v>
      </c>
      <c r="Q122">
        <v>0.76120608814994795</v>
      </c>
      <c r="R122">
        <v>4.6468579805452603E-2</v>
      </c>
      <c r="S122">
        <v>0</v>
      </c>
      <c r="T122">
        <v>0.80767466795539999</v>
      </c>
      <c r="U122">
        <v>3.4468782116178799E-2</v>
      </c>
      <c r="V122">
        <v>0.18566359717582701</v>
      </c>
      <c r="W122">
        <v>1.0278070472473999</v>
      </c>
      <c r="X122">
        <v>0.79562444965409895</v>
      </c>
      <c r="Y122">
        <v>4.85696827829862E-2</v>
      </c>
      <c r="Z122">
        <v>0</v>
      </c>
      <c r="AA122">
        <v>0.84419413243708497</v>
      </c>
      <c r="AB122">
        <v>0.137875128464715</v>
      </c>
      <c r="AC122">
        <v>0.53046742050236295</v>
      </c>
      <c r="AD122">
        <v>1.5125366814041601</v>
      </c>
      <c r="AE122">
        <v>14974.1258026959</v>
      </c>
      <c r="AF122">
        <v>873.388806174656</v>
      </c>
      <c r="AG122">
        <v>0</v>
      </c>
      <c r="AH122">
        <v>15847.514608870501</v>
      </c>
      <c r="AI122">
        <v>7.7414086382497999E-2</v>
      </c>
      <c r="AJ122">
        <v>7.8366914554327607E-3</v>
      </c>
      <c r="AK122">
        <v>0</v>
      </c>
      <c r="AL122">
        <v>8.5250777837930794E-2</v>
      </c>
      <c r="AM122">
        <v>2.3550886906828401</v>
      </c>
      <c r="AN122">
        <v>0.13736415247830999</v>
      </c>
      <c r="AO122">
        <v>0</v>
      </c>
      <c r="AP122">
        <v>2.4924528431611499</v>
      </c>
      <c r="AQ122">
        <v>1.6667040511857201</v>
      </c>
      <c r="AR122">
        <v>0.16872181804389599</v>
      </c>
      <c r="AS122">
        <v>0</v>
      </c>
      <c r="AT122">
        <v>1.8354258692296199</v>
      </c>
      <c r="AU122">
        <v>0</v>
      </c>
      <c r="AV122">
        <v>0</v>
      </c>
      <c r="AW122">
        <v>0</v>
      </c>
      <c r="AX122">
        <v>1.8354258692296199</v>
      </c>
      <c r="AY122">
        <v>1.8974156906146999</v>
      </c>
      <c r="AZ122">
        <v>0.19207694652075599</v>
      </c>
      <c r="BA122">
        <v>0</v>
      </c>
      <c r="BB122">
        <v>2.0894926371354501</v>
      </c>
      <c r="BC122">
        <v>0</v>
      </c>
      <c r="BD122">
        <v>0</v>
      </c>
      <c r="BE122">
        <v>0</v>
      </c>
      <c r="BF122">
        <v>2.0894926371354501</v>
      </c>
      <c r="BG122">
        <v>3.5840503910244998</v>
      </c>
      <c r="BH122">
        <v>1.30456857180796</v>
      </c>
      <c r="BI122">
        <v>0</v>
      </c>
      <c r="BJ122">
        <v>4.8886189628324601</v>
      </c>
      <c r="BK122">
        <v>0.14155013607470099</v>
      </c>
      <c r="BL122">
        <v>8.2561283369133893E-3</v>
      </c>
      <c r="BM122">
        <v>0</v>
      </c>
      <c r="BN122">
        <v>0.14980626441161499</v>
      </c>
      <c r="BO122">
        <v>0.82583552695997298</v>
      </c>
      <c r="BP122">
        <v>1413.1973953269701</v>
      </c>
    </row>
    <row r="123" spans="1:68" x14ac:dyDescent="0.25">
      <c r="A123" t="s">
        <v>6087</v>
      </c>
      <c r="B123">
        <v>2017</v>
      </c>
      <c r="C123" t="s">
        <v>6127</v>
      </c>
      <c r="D123" t="s">
        <v>6089</v>
      </c>
      <c r="E123" t="s">
        <v>6089</v>
      </c>
      <c r="F123" t="s">
        <v>6090</v>
      </c>
      <c r="G123">
        <v>206.59478444820999</v>
      </c>
      <c r="H123">
        <v>2602941.4758417001</v>
      </c>
      <c r="I123">
        <v>2602941.4758417001</v>
      </c>
      <c r="J123">
        <v>0</v>
      </c>
      <c r="K123">
        <v>825056.93117237196</v>
      </c>
      <c r="L123">
        <v>0</v>
      </c>
      <c r="M123">
        <v>5.3866709686389802</v>
      </c>
      <c r="N123">
        <v>0.92493146365383205</v>
      </c>
      <c r="O123">
        <v>0.99516901271125802</v>
      </c>
      <c r="P123">
        <v>7.3067714450040704</v>
      </c>
      <c r="Q123">
        <v>2.4925486636185601E-2</v>
      </c>
      <c r="R123">
        <v>3.9452286447714201E-4</v>
      </c>
      <c r="S123">
        <v>0</v>
      </c>
      <c r="T123">
        <v>2.53200095006627E-2</v>
      </c>
      <c r="U123">
        <v>8.6077554913432507E-3</v>
      </c>
      <c r="V123">
        <v>4.5689511764149503E-2</v>
      </c>
      <c r="W123">
        <v>7.9617276756155597E-2</v>
      </c>
      <c r="X123">
        <v>2.6052506536665101E-2</v>
      </c>
      <c r="Y123">
        <v>4.12361437739516E-4</v>
      </c>
      <c r="Z123">
        <v>0</v>
      </c>
      <c r="AA123">
        <v>2.6464867974404602E-2</v>
      </c>
      <c r="AB123">
        <v>3.4431021965373003E-2</v>
      </c>
      <c r="AC123">
        <v>0.130541462183284</v>
      </c>
      <c r="AD123">
        <v>0.19143735212306201</v>
      </c>
      <c r="AE123">
        <v>3281.87063699797</v>
      </c>
      <c r="AF123">
        <v>131.66500967849899</v>
      </c>
      <c r="AG123">
        <v>0</v>
      </c>
      <c r="AH123">
        <v>3413.5356466764702</v>
      </c>
      <c r="AI123">
        <v>4.2313481662569503E-3</v>
      </c>
      <c r="AJ123">
        <v>4.7389606990788202E-4</v>
      </c>
      <c r="AK123">
        <v>0</v>
      </c>
      <c r="AL123">
        <v>4.7052442361648298E-3</v>
      </c>
      <c r="AM123">
        <v>0.51616344909340295</v>
      </c>
      <c r="AN123">
        <v>2.07079050448911E-2</v>
      </c>
      <c r="AO123">
        <v>0</v>
      </c>
      <c r="AP123">
        <v>0.53687135413829401</v>
      </c>
      <c r="AQ123">
        <v>9.1099765691637399E-2</v>
      </c>
      <c r="AR123">
        <v>1.02028524324874E-2</v>
      </c>
      <c r="AS123">
        <v>0</v>
      </c>
      <c r="AT123">
        <v>0.101302618124124</v>
      </c>
      <c r="AU123">
        <v>0</v>
      </c>
      <c r="AV123">
        <v>0</v>
      </c>
      <c r="AW123">
        <v>0</v>
      </c>
      <c r="AX123">
        <v>0.101302618124124</v>
      </c>
      <c r="AY123">
        <v>0.103710148608365</v>
      </c>
      <c r="AZ123">
        <v>1.16151708401114E-2</v>
      </c>
      <c r="BA123">
        <v>0</v>
      </c>
      <c r="BB123">
        <v>0.115325319448476</v>
      </c>
      <c r="BC123">
        <v>0</v>
      </c>
      <c r="BD123">
        <v>0</v>
      </c>
      <c r="BE123">
        <v>0</v>
      </c>
      <c r="BF123">
        <v>0.115325319448476</v>
      </c>
      <c r="BG123">
        <v>0.318386265949747</v>
      </c>
      <c r="BH123">
        <v>0.326452854013283</v>
      </c>
      <c r="BI123">
        <v>0</v>
      </c>
      <c r="BJ123">
        <v>0.64483911996303001</v>
      </c>
      <c r="BK123">
        <v>3.1023462829662798E-2</v>
      </c>
      <c r="BL123">
        <v>1.24462691724635E-3</v>
      </c>
      <c r="BM123">
        <v>0</v>
      </c>
      <c r="BN123">
        <v>3.2268089746909097E-2</v>
      </c>
      <c r="BO123">
        <v>0.51594697087480001</v>
      </c>
      <c r="BP123">
        <v>304.401024627467</v>
      </c>
    </row>
    <row r="124" spans="1:68" x14ac:dyDescent="0.25">
      <c r="A124" t="s">
        <v>6087</v>
      </c>
      <c r="B124">
        <v>2017</v>
      </c>
      <c r="C124" t="s">
        <v>6128</v>
      </c>
      <c r="D124" t="s">
        <v>6089</v>
      </c>
      <c r="E124" t="s">
        <v>6089</v>
      </c>
      <c r="F124" t="s">
        <v>6090</v>
      </c>
      <c r="G124">
        <v>53.9043475536362</v>
      </c>
      <c r="H124">
        <v>624979.11162440898</v>
      </c>
      <c r="I124">
        <v>624979.11162440898</v>
      </c>
      <c r="J124">
        <v>0</v>
      </c>
      <c r="K124">
        <v>215272.40239020099</v>
      </c>
      <c r="L124">
        <v>0</v>
      </c>
      <c r="M124">
        <v>1.64327999922555</v>
      </c>
      <c r="N124">
        <v>0.29405132576762799</v>
      </c>
      <c r="O124">
        <v>0.222011880277871</v>
      </c>
      <c r="P124">
        <v>2.1593432052710502</v>
      </c>
      <c r="Q124">
        <v>8.2292399201766096E-3</v>
      </c>
      <c r="R124">
        <v>1.76649485965036E-4</v>
      </c>
      <c r="S124">
        <v>0</v>
      </c>
      <c r="T124">
        <v>8.4058894061416391E-3</v>
      </c>
      <c r="U124">
        <v>2.0667646314714802E-3</v>
      </c>
      <c r="V124">
        <v>1.0970277564030601E-2</v>
      </c>
      <c r="W124">
        <v>2.1442931601643799E-2</v>
      </c>
      <c r="X124">
        <v>8.6013296326556705E-3</v>
      </c>
      <c r="Y124">
        <v>1.8463679184989001E-4</v>
      </c>
      <c r="Z124">
        <v>0</v>
      </c>
      <c r="AA124">
        <v>8.7859664245055601E-3</v>
      </c>
      <c r="AB124">
        <v>8.2670585258859397E-3</v>
      </c>
      <c r="AC124">
        <v>3.1343650182944702E-2</v>
      </c>
      <c r="AD124">
        <v>4.83966751333363E-2</v>
      </c>
      <c r="AE124">
        <v>797.49637903080998</v>
      </c>
      <c r="AF124">
        <v>34.591346483514897</v>
      </c>
      <c r="AG124">
        <v>0</v>
      </c>
      <c r="AH124">
        <v>832.08772551432503</v>
      </c>
      <c r="AI124">
        <v>1.1439128465844601E-3</v>
      </c>
      <c r="AJ124">
        <v>1.21414991804748E-4</v>
      </c>
      <c r="AK124">
        <v>0</v>
      </c>
      <c r="AL124">
        <v>1.2653278383892E-3</v>
      </c>
      <c r="AM124">
        <v>0.12542800346834501</v>
      </c>
      <c r="AN124">
        <v>5.4404303778555797E-3</v>
      </c>
      <c r="AO124">
        <v>0</v>
      </c>
      <c r="AP124">
        <v>0.13086843384620001</v>
      </c>
      <c r="AQ124">
        <v>2.4628129901133299E-2</v>
      </c>
      <c r="AR124">
        <v>2.6140314789196602E-3</v>
      </c>
      <c r="AS124">
        <v>0</v>
      </c>
      <c r="AT124">
        <v>2.72421613800529E-2</v>
      </c>
      <c r="AU124">
        <v>0</v>
      </c>
      <c r="AV124">
        <v>0</v>
      </c>
      <c r="AW124">
        <v>0</v>
      </c>
      <c r="AX124">
        <v>2.72421613800529E-2</v>
      </c>
      <c r="AY124">
        <v>2.8037251167454098E-2</v>
      </c>
      <c r="AZ124">
        <v>2.9758758553051698E-3</v>
      </c>
      <c r="BA124">
        <v>0</v>
      </c>
      <c r="BB124">
        <v>3.1013127022759199E-2</v>
      </c>
      <c r="BC124">
        <v>0</v>
      </c>
      <c r="BD124">
        <v>0</v>
      </c>
      <c r="BE124">
        <v>0</v>
      </c>
      <c r="BF124">
        <v>3.1013127022759199E-2</v>
      </c>
      <c r="BG124">
        <v>8.2768465426145493E-2</v>
      </c>
      <c r="BH124">
        <v>7.8740816789218598E-2</v>
      </c>
      <c r="BI124">
        <v>0</v>
      </c>
      <c r="BJ124">
        <v>0.16150928221536401</v>
      </c>
      <c r="BK124">
        <v>7.5387186175882998E-3</v>
      </c>
      <c r="BL124">
        <v>3.2699136271896099E-4</v>
      </c>
      <c r="BM124">
        <v>0</v>
      </c>
      <c r="BN124">
        <v>7.8657099803072592E-3</v>
      </c>
      <c r="BO124">
        <v>0.112455733939131</v>
      </c>
      <c r="BP124">
        <v>74.201175099228493</v>
      </c>
    </row>
    <row r="125" spans="1:68" x14ac:dyDescent="0.25">
      <c r="A125" t="s">
        <v>6087</v>
      </c>
      <c r="B125">
        <v>2017</v>
      </c>
      <c r="C125" t="s">
        <v>6129</v>
      </c>
      <c r="D125" t="s">
        <v>6089</v>
      </c>
      <c r="E125" t="s">
        <v>6089</v>
      </c>
      <c r="F125" t="s">
        <v>6090</v>
      </c>
      <c r="G125">
        <v>63.801873025020399</v>
      </c>
      <c r="H125">
        <v>758340.65004656499</v>
      </c>
      <c r="I125">
        <v>758340.65004656499</v>
      </c>
      <c r="J125">
        <v>0</v>
      </c>
      <c r="K125">
        <v>254799.160112721</v>
      </c>
      <c r="L125">
        <v>0</v>
      </c>
      <c r="M125">
        <v>2.3581166640401801</v>
      </c>
      <c r="N125">
        <v>0.387965579791408</v>
      </c>
      <c r="O125">
        <v>0.22977126094258099</v>
      </c>
      <c r="P125">
        <v>2.9758535047741699</v>
      </c>
      <c r="Q125">
        <v>1.1304963958729101E-2</v>
      </c>
      <c r="R125">
        <v>2.8862960932944301E-4</v>
      </c>
      <c r="S125">
        <v>0</v>
      </c>
      <c r="T125">
        <v>1.1593593568058599E-2</v>
      </c>
      <c r="U125">
        <v>2.5077824281993502E-3</v>
      </c>
      <c r="V125">
        <v>1.33111767487324E-2</v>
      </c>
      <c r="W125">
        <v>2.7412552744990399E-2</v>
      </c>
      <c r="X125">
        <v>1.18161242639083E-2</v>
      </c>
      <c r="Y125">
        <v>3.0168015948839799E-4</v>
      </c>
      <c r="Z125">
        <v>0</v>
      </c>
      <c r="AA125">
        <v>1.2117804423396701E-2</v>
      </c>
      <c r="AB125">
        <v>1.0031129712797401E-2</v>
      </c>
      <c r="AC125">
        <v>3.8031933567806903E-2</v>
      </c>
      <c r="AD125">
        <v>6.0180867704001002E-2</v>
      </c>
      <c r="AE125">
        <v>973.54526390169804</v>
      </c>
      <c r="AF125">
        <v>41.225907971661698</v>
      </c>
      <c r="AG125">
        <v>0</v>
      </c>
      <c r="AH125">
        <v>1014.77117187336</v>
      </c>
      <c r="AI125">
        <v>1.35302920041539E-3</v>
      </c>
      <c r="AJ125">
        <v>1.3676746571815001E-4</v>
      </c>
      <c r="AK125">
        <v>0</v>
      </c>
      <c r="AL125">
        <v>1.4897966661335401E-3</v>
      </c>
      <c r="AM125">
        <v>0.15311648046057799</v>
      </c>
      <c r="AN125">
        <v>6.4838956815570703E-3</v>
      </c>
      <c r="AO125">
        <v>0</v>
      </c>
      <c r="AP125">
        <v>0.15960037614213499</v>
      </c>
      <c r="AQ125">
        <v>2.9130347654852201E-2</v>
      </c>
      <c r="AR125">
        <v>2.94456603229229E-3</v>
      </c>
      <c r="AS125">
        <v>0</v>
      </c>
      <c r="AT125">
        <v>3.2074913687144498E-2</v>
      </c>
      <c r="AU125">
        <v>0</v>
      </c>
      <c r="AV125">
        <v>0</v>
      </c>
      <c r="AW125">
        <v>0</v>
      </c>
      <c r="AX125">
        <v>3.2074913687144498E-2</v>
      </c>
      <c r="AY125">
        <v>3.31626833654457E-2</v>
      </c>
      <c r="AZ125">
        <v>3.3521642836037602E-3</v>
      </c>
      <c r="BA125">
        <v>0</v>
      </c>
      <c r="BB125">
        <v>3.6514847649049401E-2</v>
      </c>
      <c r="BC125">
        <v>0</v>
      </c>
      <c r="BD125">
        <v>0</v>
      </c>
      <c r="BE125">
        <v>0</v>
      </c>
      <c r="BF125">
        <v>3.6514847649049401E-2</v>
      </c>
      <c r="BG125">
        <v>9.61340795723893E-2</v>
      </c>
      <c r="BH125">
        <v>8.4655972260753096E-2</v>
      </c>
      <c r="BI125">
        <v>0</v>
      </c>
      <c r="BJ125">
        <v>0.18079005183314201</v>
      </c>
      <c r="BK125">
        <v>9.2029054915083192E-3</v>
      </c>
      <c r="BL125">
        <v>3.8970775056138701E-4</v>
      </c>
      <c r="BM125">
        <v>0</v>
      </c>
      <c r="BN125">
        <v>9.5926132420697096E-3</v>
      </c>
      <c r="BO125">
        <v>0.13113480353055501</v>
      </c>
      <c r="BP125">
        <v>90.491917019064601</v>
      </c>
    </row>
    <row r="126" spans="1:68" x14ac:dyDescent="0.25">
      <c r="A126" t="s">
        <v>6087</v>
      </c>
      <c r="B126">
        <v>2017</v>
      </c>
      <c r="C126" t="s">
        <v>6130</v>
      </c>
      <c r="D126" t="s">
        <v>6089</v>
      </c>
      <c r="E126" t="s">
        <v>6089</v>
      </c>
      <c r="F126" t="s">
        <v>6092</v>
      </c>
      <c r="G126">
        <v>3951.0166635515102</v>
      </c>
      <c r="H126">
        <v>59128100.099190101</v>
      </c>
      <c r="I126">
        <v>59128100.099190101</v>
      </c>
      <c r="J126">
        <v>0</v>
      </c>
      <c r="K126">
        <v>25849984.839218698</v>
      </c>
      <c r="L126">
        <v>0</v>
      </c>
      <c r="M126">
        <v>92.941492244013304</v>
      </c>
      <c r="N126">
        <v>0.124172901242262</v>
      </c>
      <c r="O126">
        <v>14.389049688501</v>
      </c>
      <c r="P126">
        <v>107.454714833756</v>
      </c>
      <c r="Q126">
        <v>0.13816040365443299</v>
      </c>
      <c r="R126">
        <v>0</v>
      </c>
      <c r="S126">
        <v>3.98656254628659E-2</v>
      </c>
      <c r="T126">
        <v>0.17802602911729901</v>
      </c>
      <c r="U126">
        <v>0.195532720611299</v>
      </c>
      <c r="V126">
        <v>1.02763066923098</v>
      </c>
      <c r="W126">
        <v>1.4011894189595799</v>
      </c>
      <c r="X126">
        <v>0.14947843570618999</v>
      </c>
      <c r="Y126">
        <v>0</v>
      </c>
      <c r="Z126">
        <v>4.2690225984531399E-2</v>
      </c>
      <c r="AA126">
        <v>0.192168661690721</v>
      </c>
      <c r="AB126">
        <v>0.78213088244519802</v>
      </c>
      <c r="AC126">
        <v>2.9360876263742499</v>
      </c>
      <c r="AD126">
        <v>3.91038717051017</v>
      </c>
      <c r="AE126">
        <v>125147.011699483</v>
      </c>
      <c r="AF126">
        <v>802.63165708231702</v>
      </c>
      <c r="AG126">
        <v>1591.16979369211</v>
      </c>
      <c r="AH126">
        <v>127540.81315025801</v>
      </c>
      <c r="AI126">
        <v>3.6118576509148199</v>
      </c>
      <c r="AJ126">
        <v>0.31750632565249698</v>
      </c>
      <c r="AK126">
        <v>2.0721527623434599</v>
      </c>
      <c r="AL126">
        <v>6.00151673891079</v>
      </c>
      <c r="AM126">
        <v>3.8806036433358901</v>
      </c>
      <c r="AN126">
        <v>7.98434194164057E-3</v>
      </c>
      <c r="AO126">
        <v>0.84827135569395795</v>
      </c>
      <c r="AP126">
        <v>4.7368593409714901</v>
      </c>
      <c r="AQ126">
        <v>20.159984677528499</v>
      </c>
      <c r="AR126">
        <v>1.39894652805636</v>
      </c>
      <c r="AS126">
        <v>14.1822480845877</v>
      </c>
      <c r="AT126">
        <v>35.741179290172703</v>
      </c>
      <c r="AU126">
        <v>6.43683551033965</v>
      </c>
      <c r="AV126">
        <v>2.26774670803746</v>
      </c>
      <c r="AW126">
        <v>14.233882239968199</v>
      </c>
      <c r="AX126">
        <v>58.679643748518103</v>
      </c>
      <c r="AY126">
        <v>28.311788614001301</v>
      </c>
      <c r="AZ126">
        <v>2.01972378416392</v>
      </c>
      <c r="BA126">
        <v>15.477492627207599</v>
      </c>
      <c r="BB126">
        <v>45.809005025372898</v>
      </c>
      <c r="BC126">
        <v>6.43683551033965</v>
      </c>
      <c r="BD126">
        <v>2.2677467080365301</v>
      </c>
      <c r="BE126">
        <v>14.2338822399624</v>
      </c>
      <c r="BF126">
        <v>68.747469483711498</v>
      </c>
      <c r="BG126">
        <v>454.20165895612598</v>
      </c>
      <c r="BH126">
        <v>19.964108064690699</v>
      </c>
      <c r="BI126">
        <v>215.550162685158</v>
      </c>
      <c r="BJ126">
        <v>689.71592970597499</v>
      </c>
      <c r="BK126">
        <v>1.23788134138095</v>
      </c>
      <c r="BL126">
        <v>7.9391648175325593E-3</v>
      </c>
      <c r="BM126">
        <v>1.57389247400509E-2</v>
      </c>
      <c r="BN126">
        <v>1.2615594309385301</v>
      </c>
      <c r="BO126">
        <v>2.8888073123856302</v>
      </c>
      <c r="BP126">
        <v>13456.364802714999</v>
      </c>
    </row>
    <row r="127" spans="1:68" x14ac:dyDescent="0.25">
      <c r="A127" t="s">
        <v>6087</v>
      </c>
      <c r="B127">
        <v>2017</v>
      </c>
      <c r="C127" t="s">
        <v>6131</v>
      </c>
      <c r="D127" t="s">
        <v>6089</v>
      </c>
      <c r="E127" t="s">
        <v>6089</v>
      </c>
      <c r="F127" t="s">
        <v>6090</v>
      </c>
      <c r="G127">
        <v>1676.2556459198299</v>
      </c>
      <c r="H127">
        <v>125736681.24971201</v>
      </c>
      <c r="I127">
        <v>125736681.24971201</v>
      </c>
      <c r="J127">
        <v>0</v>
      </c>
      <c r="K127">
        <v>12018350.6798901</v>
      </c>
      <c r="L127">
        <v>0</v>
      </c>
      <c r="M127">
        <v>712.87843356848498</v>
      </c>
      <c r="N127">
        <v>80.337728843445902</v>
      </c>
      <c r="O127">
        <v>16.822004623101598</v>
      </c>
      <c r="P127">
        <v>810.03816703503298</v>
      </c>
      <c r="Q127">
        <v>13.3035297546775</v>
      </c>
      <c r="R127">
        <v>0.222495855651692</v>
      </c>
      <c r="S127">
        <v>0</v>
      </c>
      <c r="T127">
        <v>13.526025610329199</v>
      </c>
      <c r="U127">
        <v>1.2474086934340001</v>
      </c>
      <c r="V127">
        <v>3.8948791983867102</v>
      </c>
      <c r="W127">
        <v>18.6683135021499</v>
      </c>
      <c r="X127">
        <v>13.905056336645099</v>
      </c>
      <c r="Y127">
        <v>0.23255613093352501</v>
      </c>
      <c r="Z127">
        <v>0</v>
      </c>
      <c r="AA127">
        <v>14.137612467578601</v>
      </c>
      <c r="AB127">
        <v>4.9896347737360003</v>
      </c>
      <c r="AC127">
        <v>11.128226281104901</v>
      </c>
      <c r="AD127">
        <v>30.2554735224195</v>
      </c>
      <c r="AE127">
        <v>219836.11194100801</v>
      </c>
      <c r="AF127">
        <v>14804.2202236874</v>
      </c>
      <c r="AG127">
        <v>0</v>
      </c>
      <c r="AH127">
        <v>234640.33216469499</v>
      </c>
      <c r="AI127">
        <v>0.94373150499139702</v>
      </c>
      <c r="AJ127">
        <v>0.28065268873854798</v>
      </c>
      <c r="AK127">
        <v>0</v>
      </c>
      <c r="AL127">
        <v>1.22438419372994</v>
      </c>
      <c r="AM127">
        <v>34.575209789057901</v>
      </c>
      <c r="AN127">
        <v>2.32836641568134</v>
      </c>
      <c r="AO127">
        <v>0</v>
      </c>
      <c r="AP127">
        <v>36.903576204739302</v>
      </c>
      <c r="AQ127">
        <v>20.318280510720701</v>
      </c>
      <c r="AR127">
        <v>6.0423754274578396</v>
      </c>
      <c r="AS127">
        <v>0</v>
      </c>
      <c r="AT127">
        <v>26.360655938178599</v>
      </c>
      <c r="AU127">
        <v>0</v>
      </c>
      <c r="AV127">
        <v>0</v>
      </c>
      <c r="AW127">
        <v>0</v>
      </c>
      <c r="AX127">
        <v>26.360655938178599</v>
      </c>
      <c r="AY127">
        <v>23.130815707759101</v>
      </c>
      <c r="AZ127">
        <v>6.8787844707564503</v>
      </c>
      <c r="BA127">
        <v>0</v>
      </c>
      <c r="BB127">
        <v>30.009600178515502</v>
      </c>
      <c r="BC127">
        <v>0</v>
      </c>
      <c r="BD127">
        <v>0</v>
      </c>
      <c r="BE127">
        <v>0</v>
      </c>
      <c r="BF127">
        <v>30.009600178515502</v>
      </c>
      <c r="BG127">
        <v>73.8577839761993</v>
      </c>
      <c r="BH127">
        <v>64.047376625347994</v>
      </c>
      <c r="BI127">
        <v>0</v>
      </c>
      <c r="BJ127">
        <v>137.90516060154701</v>
      </c>
      <c r="BK127">
        <v>2.0781067268568498</v>
      </c>
      <c r="BL127">
        <v>0.13994402175821999</v>
      </c>
      <c r="BM127">
        <v>0</v>
      </c>
      <c r="BN127">
        <v>2.2180507486150698</v>
      </c>
      <c r="BO127">
        <v>22.4864195734663</v>
      </c>
      <c r="BP127">
        <v>20923.9817370602</v>
      </c>
    </row>
    <row r="128" spans="1:68" x14ac:dyDescent="0.25">
      <c r="A128" t="s">
        <v>6087</v>
      </c>
      <c r="B128">
        <v>2017</v>
      </c>
      <c r="C128" t="s">
        <v>6132</v>
      </c>
      <c r="D128" t="s">
        <v>6089</v>
      </c>
      <c r="E128" t="s">
        <v>6089</v>
      </c>
      <c r="F128" t="s">
        <v>6090</v>
      </c>
      <c r="G128">
        <v>1536.3202125644</v>
      </c>
      <c r="H128">
        <v>148696033.78474501</v>
      </c>
      <c r="I128">
        <v>148696033.78474501</v>
      </c>
      <c r="J128">
        <v>0</v>
      </c>
      <c r="K128">
        <v>11015047.2072357</v>
      </c>
      <c r="L128">
        <v>0</v>
      </c>
      <c r="M128">
        <v>758.74049502647199</v>
      </c>
      <c r="N128">
        <v>79.320321964003796</v>
      </c>
      <c r="O128">
        <v>18.281639232832902</v>
      </c>
      <c r="P128">
        <v>856.342456223309</v>
      </c>
      <c r="Q128">
        <v>22.3793472566629</v>
      </c>
      <c r="R128">
        <v>0.391887024308679</v>
      </c>
      <c r="S128">
        <v>0</v>
      </c>
      <c r="T128">
        <v>22.771234280971601</v>
      </c>
      <c r="U128">
        <v>1.47518387934762</v>
      </c>
      <c r="V128">
        <v>4.5730332286269304</v>
      </c>
      <c r="W128">
        <v>28.819451388946099</v>
      </c>
      <c r="X128">
        <v>23.391242032726499</v>
      </c>
      <c r="Y128">
        <v>0.40960641657500202</v>
      </c>
      <c r="Z128">
        <v>0</v>
      </c>
      <c r="AA128">
        <v>23.800848449301501</v>
      </c>
      <c r="AB128">
        <v>5.9007355173905003</v>
      </c>
      <c r="AC128">
        <v>13.0658092246483</v>
      </c>
      <c r="AD128">
        <v>42.767393191340403</v>
      </c>
      <c r="AE128">
        <v>262000.998990394</v>
      </c>
      <c r="AF128">
        <v>15493.532065097201</v>
      </c>
      <c r="AG128">
        <v>0</v>
      </c>
      <c r="AH128">
        <v>277494.53105549101</v>
      </c>
      <c r="AI128">
        <v>1.4354175655516299</v>
      </c>
      <c r="AJ128">
        <v>0.33832889949539602</v>
      </c>
      <c r="AK128">
        <v>0</v>
      </c>
      <c r="AL128">
        <v>1.77374646504703</v>
      </c>
      <c r="AM128">
        <v>41.206785477840398</v>
      </c>
      <c r="AN128">
        <v>2.4367794571802701</v>
      </c>
      <c r="AO128">
        <v>0</v>
      </c>
      <c r="AP128">
        <v>43.643564935020699</v>
      </c>
      <c r="AQ128">
        <v>30.904146563550199</v>
      </c>
      <c r="AR128">
        <v>7.2841284289789403</v>
      </c>
      <c r="AS128">
        <v>0</v>
      </c>
      <c r="AT128">
        <v>38.188274992529102</v>
      </c>
      <c r="AU128">
        <v>0</v>
      </c>
      <c r="AV128">
        <v>0</v>
      </c>
      <c r="AW128">
        <v>0</v>
      </c>
      <c r="AX128">
        <v>38.188274992529102</v>
      </c>
      <c r="AY128">
        <v>35.182018399139601</v>
      </c>
      <c r="AZ128">
        <v>8.2924257391495093</v>
      </c>
      <c r="BA128">
        <v>0</v>
      </c>
      <c r="BB128">
        <v>43.474444138289101</v>
      </c>
      <c r="BC128">
        <v>0</v>
      </c>
      <c r="BD128">
        <v>0</v>
      </c>
      <c r="BE128">
        <v>0</v>
      </c>
      <c r="BF128">
        <v>43.474444138289101</v>
      </c>
      <c r="BG128">
        <v>121.592164494215</v>
      </c>
      <c r="BH128">
        <v>78.922771252231598</v>
      </c>
      <c r="BI128">
        <v>0</v>
      </c>
      <c r="BJ128">
        <v>200.51493574644601</v>
      </c>
      <c r="BK128">
        <v>2.4766906293869302</v>
      </c>
      <c r="BL128">
        <v>0.14646007392948601</v>
      </c>
      <c r="BM128">
        <v>0</v>
      </c>
      <c r="BN128">
        <v>2.6231507033164201</v>
      </c>
      <c r="BO128">
        <v>28.636595340839499</v>
      </c>
      <c r="BP128">
        <v>24745.4921597354</v>
      </c>
    </row>
    <row r="129" spans="1:68" x14ac:dyDescent="0.25">
      <c r="A129" t="s">
        <v>6087</v>
      </c>
      <c r="B129">
        <v>2017</v>
      </c>
      <c r="C129" t="s">
        <v>6133</v>
      </c>
      <c r="D129" t="s">
        <v>6089</v>
      </c>
      <c r="E129" t="s">
        <v>6089</v>
      </c>
      <c r="F129" t="s">
        <v>6090</v>
      </c>
      <c r="G129">
        <v>626.12878145032903</v>
      </c>
      <c r="H129">
        <v>54018627.784471899</v>
      </c>
      <c r="I129">
        <v>54018627.784471899</v>
      </c>
      <c r="J129">
        <v>0</v>
      </c>
      <c r="K129">
        <v>4489193.0920913098</v>
      </c>
      <c r="L129">
        <v>0</v>
      </c>
      <c r="M129">
        <v>320.16906510234003</v>
      </c>
      <c r="N129">
        <v>37.063503357282698</v>
      </c>
      <c r="O129">
        <v>6.2861102316334998</v>
      </c>
      <c r="P129">
        <v>363.51867869125601</v>
      </c>
      <c r="Q129">
        <v>6.4446525944574304</v>
      </c>
      <c r="R129">
        <v>0.112057097602298</v>
      </c>
      <c r="S129">
        <v>0</v>
      </c>
      <c r="T129">
        <v>6.5567096920597301</v>
      </c>
      <c r="U129">
        <v>0.53590809965711395</v>
      </c>
      <c r="V129">
        <v>1.6779232099732599</v>
      </c>
      <c r="W129">
        <v>8.7705410016901109</v>
      </c>
      <c r="X129">
        <v>6.7360511870564501</v>
      </c>
      <c r="Y129">
        <v>0.11712382230986799</v>
      </c>
      <c r="Z129">
        <v>0</v>
      </c>
      <c r="AA129">
        <v>6.8531750093663204</v>
      </c>
      <c r="AB129">
        <v>2.14363239862845</v>
      </c>
      <c r="AC129">
        <v>4.7940663142093296</v>
      </c>
      <c r="AD129">
        <v>13.7908737222041</v>
      </c>
      <c r="AE129">
        <v>94446.180268877899</v>
      </c>
      <c r="AF129">
        <v>6861.8184139111199</v>
      </c>
      <c r="AG129">
        <v>0</v>
      </c>
      <c r="AH129">
        <v>101307.998682789</v>
      </c>
      <c r="AI129">
        <v>0.474858853604398</v>
      </c>
      <c r="AJ129">
        <v>0.132023664250291</v>
      </c>
      <c r="AK129">
        <v>0</v>
      </c>
      <c r="AL129">
        <v>0.60688251785469005</v>
      </c>
      <c r="AM129">
        <v>14.854231489719499</v>
      </c>
      <c r="AN129">
        <v>1.0792076383658999</v>
      </c>
      <c r="AO129">
        <v>0</v>
      </c>
      <c r="AP129">
        <v>15.9334391280854</v>
      </c>
      <c r="AQ129">
        <v>10.223580901457099</v>
      </c>
      <c r="AR129">
        <v>2.8424332875430398</v>
      </c>
      <c r="AS129">
        <v>0</v>
      </c>
      <c r="AT129">
        <v>13.0660141890001</v>
      </c>
      <c r="AU129">
        <v>0</v>
      </c>
      <c r="AV129">
        <v>0</v>
      </c>
      <c r="AW129">
        <v>0</v>
      </c>
      <c r="AX129">
        <v>13.0660141890001</v>
      </c>
      <c r="AY129">
        <v>11.638768624155601</v>
      </c>
      <c r="AZ129">
        <v>3.2358939281828798</v>
      </c>
      <c r="BA129">
        <v>0</v>
      </c>
      <c r="BB129">
        <v>14.874662552338499</v>
      </c>
      <c r="BC129">
        <v>0</v>
      </c>
      <c r="BD129">
        <v>0</v>
      </c>
      <c r="BE129">
        <v>0</v>
      </c>
      <c r="BF129">
        <v>14.874662552338499</v>
      </c>
      <c r="BG129">
        <v>36.8760765818216</v>
      </c>
      <c r="BH129">
        <v>29.734301129100501</v>
      </c>
      <c r="BI129">
        <v>0</v>
      </c>
      <c r="BJ129">
        <v>66.610377710922094</v>
      </c>
      <c r="BK129">
        <v>0.89279800670491005</v>
      </c>
      <c r="BL129">
        <v>6.4864643386002702E-2</v>
      </c>
      <c r="BM129">
        <v>0</v>
      </c>
      <c r="BN129">
        <v>0.957662650090913</v>
      </c>
      <c r="BO129">
        <v>9.5689358817926298</v>
      </c>
      <c r="BP129">
        <v>9034.1106096326203</v>
      </c>
    </row>
    <row r="130" spans="1:68" x14ac:dyDescent="0.25">
      <c r="A130" t="s">
        <v>6087</v>
      </c>
      <c r="B130">
        <v>2017</v>
      </c>
      <c r="C130" t="s">
        <v>6134</v>
      </c>
      <c r="D130" t="s">
        <v>6089</v>
      </c>
      <c r="E130" t="s">
        <v>6089</v>
      </c>
      <c r="F130" t="s">
        <v>6090</v>
      </c>
      <c r="G130">
        <v>480.739422574515</v>
      </c>
      <c r="H130">
        <v>26069818.6445897</v>
      </c>
      <c r="I130">
        <v>26069818.6445897</v>
      </c>
      <c r="J130">
        <v>0</v>
      </c>
      <c r="K130">
        <v>2453847.8494355399</v>
      </c>
      <c r="L130">
        <v>0</v>
      </c>
      <c r="M130">
        <v>145.03060966032001</v>
      </c>
      <c r="N130">
        <v>11.324056369994601</v>
      </c>
      <c r="O130">
        <v>2.4798850948181901</v>
      </c>
      <c r="P130">
        <v>158.834551125133</v>
      </c>
      <c r="Q130">
        <v>0.96618006830800196</v>
      </c>
      <c r="R130">
        <v>5.5581407415306499E-3</v>
      </c>
      <c r="S130">
        <v>0</v>
      </c>
      <c r="T130">
        <v>0.97173820904953301</v>
      </c>
      <c r="U130">
        <v>0.258633503691028</v>
      </c>
      <c r="V130">
        <v>0.96783772117168099</v>
      </c>
      <c r="W130">
        <v>2.1982094339122402</v>
      </c>
      <c r="X130">
        <v>1.00986644363633</v>
      </c>
      <c r="Y130">
        <v>5.8094552019784104E-3</v>
      </c>
      <c r="Z130">
        <v>0</v>
      </c>
      <c r="AA130">
        <v>1.0156758988383101</v>
      </c>
      <c r="AB130">
        <v>1.03453401476411</v>
      </c>
      <c r="AC130">
        <v>2.7652506319190899</v>
      </c>
      <c r="AD130">
        <v>4.8154605455215096</v>
      </c>
      <c r="AE130">
        <v>49738.383516455702</v>
      </c>
      <c r="AF130">
        <v>1689.63537091689</v>
      </c>
      <c r="AG130">
        <v>0</v>
      </c>
      <c r="AH130">
        <v>51428.0188873726</v>
      </c>
      <c r="AI130">
        <v>0.186571803451859</v>
      </c>
      <c r="AJ130">
        <v>2.6783313332818099E-2</v>
      </c>
      <c r="AK130">
        <v>0</v>
      </c>
      <c r="AL130">
        <v>0.213355116784677</v>
      </c>
      <c r="AM130">
        <v>7.8227140639730397</v>
      </c>
      <c r="AN130">
        <v>0.26574113279505501</v>
      </c>
      <c r="AO130">
        <v>0</v>
      </c>
      <c r="AP130">
        <v>8.0884551967681002</v>
      </c>
      <c r="AQ130">
        <v>4.0168397662643303</v>
      </c>
      <c r="AR130">
        <v>0.576637391487408</v>
      </c>
      <c r="AS130">
        <v>0</v>
      </c>
      <c r="AT130">
        <v>4.5934771577517397</v>
      </c>
      <c r="AU130">
        <v>0</v>
      </c>
      <c r="AV130">
        <v>0</v>
      </c>
      <c r="AW130">
        <v>0</v>
      </c>
      <c r="AX130">
        <v>4.5934771577517397</v>
      </c>
      <c r="AY130">
        <v>4.5728663068724602</v>
      </c>
      <c r="AZ130">
        <v>0.65645777582706599</v>
      </c>
      <c r="BA130">
        <v>0</v>
      </c>
      <c r="BB130">
        <v>5.22932408269953</v>
      </c>
      <c r="BC130">
        <v>0</v>
      </c>
      <c r="BD130">
        <v>0</v>
      </c>
      <c r="BE130">
        <v>0</v>
      </c>
      <c r="BF130">
        <v>5.22932408269953</v>
      </c>
      <c r="BG130">
        <v>12.340110179594401</v>
      </c>
      <c r="BH130">
        <v>5.0307751074948701</v>
      </c>
      <c r="BI130">
        <v>0</v>
      </c>
      <c r="BJ130">
        <v>17.370885287089301</v>
      </c>
      <c r="BK130">
        <v>0.47017602547605503</v>
      </c>
      <c r="BL130">
        <v>1.5972092115511299E-2</v>
      </c>
      <c r="BM130">
        <v>0</v>
      </c>
      <c r="BN130">
        <v>0.48614811759156601</v>
      </c>
      <c r="BO130">
        <v>3.6726575078211599</v>
      </c>
      <c r="BP130">
        <v>4586.0782673000404</v>
      </c>
    </row>
    <row r="131" spans="1:68" x14ac:dyDescent="0.25">
      <c r="A131" t="s">
        <v>6087</v>
      </c>
      <c r="B131">
        <v>2017</v>
      </c>
      <c r="C131" t="s">
        <v>6135</v>
      </c>
      <c r="D131" t="s">
        <v>6089</v>
      </c>
      <c r="E131" t="s">
        <v>6089</v>
      </c>
      <c r="F131" t="s">
        <v>6090</v>
      </c>
      <c r="G131">
        <v>194.619303983772</v>
      </c>
      <c r="H131">
        <v>8080751.8163130302</v>
      </c>
      <c r="I131">
        <v>8080751.8163130302</v>
      </c>
      <c r="J131">
        <v>0</v>
      </c>
      <c r="K131">
        <v>993399.20571044704</v>
      </c>
      <c r="L131">
        <v>0</v>
      </c>
      <c r="M131">
        <v>47.864830595820898</v>
      </c>
      <c r="N131">
        <v>4.5605516440850202</v>
      </c>
      <c r="O131">
        <v>1.01006049385045</v>
      </c>
      <c r="P131">
        <v>53.435442733756297</v>
      </c>
      <c r="Q131">
        <v>0.30196369714862697</v>
      </c>
      <c r="R131">
        <v>1.8198403754519699E-3</v>
      </c>
      <c r="S131">
        <v>0</v>
      </c>
      <c r="T131">
        <v>0.30378353752407899</v>
      </c>
      <c r="U131">
        <v>8.0167537151026799E-2</v>
      </c>
      <c r="V131">
        <v>0.304429222742442</v>
      </c>
      <c r="W131">
        <v>0.68838029741754803</v>
      </c>
      <c r="X131">
        <v>0.315617155589627</v>
      </c>
      <c r="Y131">
        <v>1.9021254818078401E-3</v>
      </c>
      <c r="Z131">
        <v>0</v>
      </c>
      <c r="AA131">
        <v>0.31751928107143401</v>
      </c>
      <c r="AB131">
        <v>0.32067014860410697</v>
      </c>
      <c r="AC131">
        <v>0.86979777926412005</v>
      </c>
      <c r="AD131">
        <v>1.50798720893966</v>
      </c>
      <c r="AE131">
        <v>15474.3576589448</v>
      </c>
      <c r="AF131">
        <v>683.98467803971005</v>
      </c>
      <c r="AG131">
        <v>0</v>
      </c>
      <c r="AH131">
        <v>16158.3423369845</v>
      </c>
      <c r="AI131">
        <v>6.2563779697673502E-2</v>
      </c>
      <c r="AJ131">
        <v>1.07349522243068E-2</v>
      </c>
      <c r="AK131">
        <v>0</v>
      </c>
      <c r="AL131">
        <v>7.3298731921980401E-2</v>
      </c>
      <c r="AM131">
        <v>2.4337637601255602</v>
      </c>
      <c r="AN131">
        <v>0.107575200120307</v>
      </c>
      <c r="AO131">
        <v>0</v>
      </c>
      <c r="AP131">
        <v>2.5413389602458598</v>
      </c>
      <c r="AQ131">
        <v>1.3469810205391499</v>
      </c>
      <c r="AR131">
        <v>0.23112057763149499</v>
      </c>
      <c r="AS131">
        <v>0</v>
      </c>
      <c r="AT131">
        <v>1.5781015981706501</v>
      </c>
      <c r="AU131">
        <v>0</v>
      </c>
      <c r="AV131">
        <v>0</v>
      </c>
      <c r="AW131">
        <v>0</v>
      </c>
      <c r="AX131">
        <v>1.5781015981706501</v>
      </c>
      <c r="AY131">
        <v>1.5334353579527</v>
      </c>
      <c r="AZ131">
        <v>0.26311318443724502</v>
      </c>
      <c r="BA131">
        <v>0</v>
      </c>
      <c r="BB131">
        <v>1.7965485423899401</v>
      </c>
      <c r="BC131">
        <v>0</v>
      </c>
      <c r="BD131">
        <v>0</v>
      </c>
      <c r="BE131">
        <v>0</v>
      </c>
      <c r="BF131">
        <v>1.7965485423899401</v>
      </c>
      <c r="BG131">
        <v>4.0572531506506202</v>
      </c>
      <c r="BH131">
        <v>2.0291925533472099</v>
      </c>
      <c r="BI131">
        <v>0</v>
      </c>
      <c r="BJ131">
        <v>6.0864457039978399</v>
      </c>
      <c r="BK131">
        <v>0.14627881862044201</v>
      </c>
      <c r="BL131">
        <v>6.4656945938106796E-3</v>
      </c>
      <c r="BM131">
        <v>0</v>
      </c>
      <c r="BN131">
        <v>0.152744513214253</v>
      </c>
      <c r="BO131">
        <v>1.05210278125204</v>
      </c>
      <c r="BP131">
        <v>1440.9153654066499</v>
      </c>
    </row>
    <row r="132" spans="1:68" x14ac:dyDescent="0.25">
      <c r="A132" t="s">
        <v>6087</v>
      </c>
      <c r="B132">
        <v>2017</v>
      </c>
      <c r="C132" t="s">
        <v>6136</v>
      </c>
      <c r="D132" t="s">
        <v>6089</v>
      </c>
      <c r="E132" t="s">
        <v>6089</v>
      </c>
      <c r="F132" t="s">
        <v>6090</v>
      </c>
      <c r="G132">
        <v>1407.6904763995401</v>
      </c>
      <c r="H132">
        <v>20537232.860295199</v>
      </c>
      <c r="I132">
        <v>20537232.860295199</v>
      </c>
      <c r="J132">
        <v>0</v>
      </c>
      <c r="K132">
        <v>2253093.06890606</v>
      </c>
      <c r="L132">
        <v>0</v>
      </c>
      <c r="M132">
        <v>272.68151206621201</v>
      </c>
      <c r="N132">
        <v>19.423765319859701</v>
      </c>
      <c r="O132">
        <v>3.40517407509543</v>
      </c>
      <c r="P132">
        <v>295.51045146116701</v>
      </c>
      <c r="Q132">
        <v>1.6790585271934499</v>
      </c>
      <c r="R132">
        <v>6.7200140753220602E-2</v>
      </c>
      <c r="S132">
        <v>0</v>
      </c>
      <c r="T132">
        <v>1.7462586679466701</v>
      </c>
      <c r="U132">
        <v>0.203745816689096</v>
      </c>
      <c r="V132">
        <v>0.96210367370537597</v>
      </c>
      <c r="W132">
        <v>2.9121081583411401</v>
      </c>
      <c r="X132">
        <v>1.7549781030812699</v>
      </c>
      <c r="Y132">
        <v>7.0238632921873004E-2</v>
      </c>
      <c r="Z132">
        <v>0</v>
      </c>
      <c r="AA132">
        <v>1.8252167360031399</v>
      </c>
      <c r="AB132">
        <v>0.81498326675638599</v>
      </c>
      <c r="AC132">
        <v>2.7488676391582101</v>
      </c>
      <c r="AD132">
        <v>5.3890676419177499</v>
      </c>
      <c r="AE132">
        <v>44860.805784284799</v>
      </c>
      <c r="AF132">
        <v>1680.1574368633401</v>
      </c>
      <c r="AG132">
        <v>0</v>
      </c>
      <c r="AH132">
        <v>46540.9632211481</v>
      </c>
      <c r="AI132">
        <v>0.18577486288437001</v>
      </c>
      <c r="AJ132">
        <v>2.8081755420659799E-2</v>
      </c>
      <c r="AK132">
        <v>0</v>
      </c>
      <c r="AL132">
        <v>0.21385661830503</v>
      </c>
      <c r="AM132">
        <v>7.0555822589968802</v>
      </c>
      <c r="AN132">
        <v>0.264250469794446</v>
      </c>
      <c r="AO132">
        <v>0</v>
      </c>
      <c r="AP132">
        <v>7.3198327287913303</v>
      </c>
      <c r="AQ132">
        <v>3.9996818543847601</v>
      </c>
      <c r="AR132">
        <v>0.60459249357752498</v>
      </c>
      <c r="AS132">
        <v>0</v>
      </c>
      <c r="AT132">
        <v>4.6042743479622903</v>
      </c>
      <c r="AU132">
        <v>0</v>
      </c>
      <c r="AV132">
        <v>0</v>
      </c>
      <c r="AW132">
        <v>0</v>
      </c>
      <c r="AX132">
        <v>4.6042743479622903</v>
      </c>
      <c r="AY132">
        <v>4.5533333302799397</v>
      </c>
      <c r="AZ132">
        <v>0.68828253157826702</v>
      </c>
      <c r="BA132">
        <v>0</v>
      </c>
      <c r="BB132">
        <v>5.24161586185821</v>
      </c>
      <c r="BC132">
        <v>0</v>
      </c>
      <c r="BD132">
        <v>0</v>
      </c>
      <c r="BE132">
        <v>0</v>
      </c>
      <c r="BF132">
        <v>5.24161586185821</v>
      </c>
      <c r="BG132">
        <v>12.7584315082646</v>
      </c>
      <c r="BH132">
        <v>3.4015810436952201</v>
      </c>
      <c r="BI132">
        <v>0</v>
      </c>
      <c r="BJ132">
        <v>16.160012551959799</v>
      </c>
      <c r="BK132">
        <v>0.42406837279562698</v>
      </c>
      <c r="BL132">
        <v>1.5882497379053E-2</v>
      </c>
      <c r="BM132">
        <v>0</v>
      </c>
      <c r="BN132">
        <v>0.43995087017467999</v>
      </c>
      <c r="BO132">
        <v>1.9253157046978</v>
      </c>
      <c r="BP132">
        <v>4150.2765337928504</v>
      </c>
    </row>
    <row r="133" spans="1:68" x14ac:dyDescent="0.25">
      <c r="A133" t="s">
        <v>6087</v>
      </c>
      <c r="B133">
        <v>2017</v>
      </c>
      <c r="C133" t="s">
        <v>6137</v>
      </c>
      <c r="D133" t="s">
        <v>6089</v>
      </c>
      <c r="E133" t="s">
        <v>6089</v>
      </c>
      <c r="F133" t="s">
        <v>6090</v>
      </c>
      <c r="G133">
        <v>679.11881747707105</v>
      </c>
      <c r="H133">
        <v>8371623.1854048204</v>
      </c>
      <c r="I133">
        <v>8371623.1854048204</v>
      </c>
      <c r="J133">
        <v>0</v>
      </c>
      <c r="K133">
        <v>1995957.3693178101</v>
      </c>
      <c r="L133">
        <v>0</v>
      </c>
      <c r="M133">
        <v>110.43626487612499</v>
      </c>
      <c r="N133">
        <v>6.8714166619831696</v>
      </c>
      <c r="O133">
        <v>0.50482384965969296</v>
      </c>
      <c r="P133">
        <v>117.812505387768</v>
      </c>
      <c r="Q133">
        <v>3.2150966399195302</v>
      </c>
      <c r="R133">
        <v>4.6743263165441903E-2</v>
      </c>
      <c r="S133">
        <v>0</v>
      </c>
      <c r="T133">
        <v>3.2618399030849798</v>
      </c>
      <c r="U133">
        <v>8.3053214352607901E-2</v>
      </c>
      <c r="V133">
        <v>0.33775923628137899</v>
      </c>
      <c r="W133">
        <v>3.6826523537189599</v>
      </c>
      <c r="X133">
        <v>3.36046904319665</v>
      </c>
      <c r="Y133">
        <v>4.88567861056248E-2</v>
      </c>
      <c r="Z133">
        <v>0</v>
      </c>
      <c r="AA133">
        <v>3.4093258293022801</v>
      </c>
      <c r="AB133">
        <v>0.332212857410431</v>
      </c>
      <c r="AC133">
        <v>0.965026389375369</v>
      </c>
      <c r="AD133">
        <v>4.7065650760880802</v>
      </c>
      <c r="AE133">
        <v>15762.8151043857</v>
      </c>
      <c r="AF133">
        <v>456.00854490506799</v>
      </c>
      <c r="AG133">
        <v>0</v>
      </c>
      <c r="AH133">
        <v>16218.8236492908</v>
      </c>
      <c r="AI133">
        <v>0.22260869224349999</v>
      </c>
      <c r="AJ133">
        <v>1.7973157197667299E-2</v>
      </c>
      <c r="AK133">
        <v>0</v>
      </c>
      <c r="AL133">
        <v>0.24058184944116701</v>
      </c>
      <c r="AM133">
        <v>2.4791315416209398</v>
      </c>
      <c r="AN133">
        <v>7.1719750529097098E-2</v>
      </c>
      <c r="AO133">
        <v>0</v>
      </c>
      <c r="AP133">
        <v>2.5508512921500399</v>
      </c>
      <c r="AQ133">
        <v>4.7927040998481596</v>
      </c>
      <c r="AR133">
        <v>0.38695714583441199</v>
      </c>
      <c r="AS133">
        <v>0</v>
      </c>
      <c r="AT133">
        <v>5.1796612456825697</v>
      </c>
      <c r="AU133">
        <v>0</v>
      </c>
      <c r="AV133">
        <v>0</v>
      </c>
      <c r="AW133">
        <v>0</v>
      </c>
      <c r="AX133">
        <v>5.1796612456825697</v>
      </c>
      <c r="AY133">
        <v>5.4561287908647298</v>
      </c>
      <c r="AZ133">
        <v>0.44052125485586902</v>
      </c>
      <c r="BA133">
        <v>0</v>
      </c>
      <c r="BB133">
        <v>5.8966500457205999</v>
      </c>
      <c r="BC133">
        <v>0</v>
      </c>
      <c r="BD133">
        <v>0</v>
      </c>
      <c r="BE133">
        <v>0</v>
      </c>
      <c r="BF133">
        <v>5.8966500457205999</v>
      </c>
      <c r="BG133">
        <v>16.7797274420988</v>
      </c>
      <c r="BH133">
        <v>2.2840884941853901</v>
      </c>
      <c r="BI133">
        <v>0</v>
      </c>
      <c r="BJ133">
        <v>19.0638159362842</v>
      </c>
      <c r="BK133">
        <v>0.14900560155200801</v>
      </c>
      <c r="BL133">
        <v>4.3106403961771199E-3</v>
      </c>
      <c r="BM133">
        <v>0</v>
      </c>
      <c r="BN133">
        <v>0.15331624194818599</v>
      </c>
      <c r="BO133">
        <v>0.47908111612961501</v>
      </c>
      <c r="BP133">
        <v>1446.3087684182101</v>
      </c>
    </row>
    <row r="134" spans="1:68" x14ac:dyDescent="0.25">
      <c r="A134" t="s">
        <v>6087</v>
      </c>
      <c r="B134">
        <v>2017</v>
      </c>
      <c r="C134" t="s">
        <v>6138</v>
      </c>
      <c r="D134" t="s">
        <v>6089</v>
      </c>
      <c r="E134" t="s">
        <v>6089</v>
      </c>
      <c r="F134" t="s">
        <v>6090</v>
      </c>
      <c r="G134">
        <v>962.01719274609695</v>
      </c>
      <c r="H134">
        <v>16173687.0088224</v>
      </c>
      <c r="I134">
        <v>16173687.0088224</v>
      </c>
      <c r="J134">
        <v>0</v>
      </c>
      <c r="K134">
        <v>2827407.0101684802</v>
      </c>
      <c r="L134">
        <v>0</v>
      </c>
      <c r="M134">
        <v>161.75224688322101</v>
      </c>
      <c r="N134">
        <v>9.2819614447517704</v>
      </c>
      <c r="O134">
        <v>2.4467197336838802</v>
      </c>
      <c r="P134">
        <v>173.48092806165701</v>
      </c>
      <c r="Q134">
        <v>3.6737468107248401</v>
      </c>
      <c r="R134">
        <v>7.2148343300582896E-2</v>
      </c>
      <c r="S134">
        <v>0</v>
      </c>
      <c r="T134">
        <v>3.7458951540254199</v>
      </c>
      <c r="U134">
        <v>0.16045594316256301</v>
      </c>
      <c r="V134">
        <v>0.59804498012009999</v>
      </c>
      <c r="W134">
        <v>4.5043960773080904</v>
      </c>
      <c r="X134">
        <v>3.83985733949579</v>
      </c>
      <c r="Y134">
        <v>7.5410571231103493E-2</v>
      </c>
      <c r="Z134">
        <v>0</v>
      </c>
      <c r="AA134">
        <v>3.91526791072689</v>
      </c>
      <c r="AB134">
        <v>0.64182377265025503</v>
      </c>
      <c r="AC134">
        <v>1.7086999432002801</v>
      </c>
      <c r="AD134">
        <v>6.2657916265774301</v>
      </c>
      <c r="AE134">
        <v>30294.568886231998</v>
      </c>
      <c r="AF134">
        <v>930.78254079492103</v>
      </c>
      <c r="AG134">
        <v>0</v>
      </c>
      <c r="AH134">
        <v>31225.351427026901</v>
      </c>
      <c r="AI134">
        <v>0.28598523298810002</v>
      </c>
      <c r="AJ134">
        <v>3.1159710581450301E-2</v>
      </c>
      <c r="AK134">
        <v>0</v>
      </c>
      <c r="AL134">
        <v>0.31714494356954998</v>
      </c>
      <c r="AM134">
        <v>4.7646451961978498</v>
      </c>
      <c r="AN134">
        <v>0.146390878786159</v>
      </c>
      <c r="AO134">
        <v>0</v>
      </c>
      <c r="AP134">
        <v>4.9110360749840103</v>
      </c>
      <c r="AQ134">
        <v>6.1571836428508604</v>
      </c>
      <c r="AR134">
        <v>0.67086002414696499</v>
      </c>
      <c r="AS134">
        <v>0</v>
      </c>
      <c r="AT134">
        <v>6.8280436669978197</v>
      </c>
      <c r="AU134">
        <v>0</v>
      </c>
      <c r="AV134">
        <v>0</v>
      </c>
      <c r="AW134">
        <v>0</v>
      </c>
      <c r="AX134">
        <v>6.8280436669978197</v>
      </c>
      <c r="AY134">
        <v>7.0094848846320899</v>
      </c>
      <c r="AZ134">
        <v>0.76372307076174994</v>
      </c>
      <c r="BA134">
        <v>0</v>
      </c>
      <c r="BB134">
        <v>7.7732079553938398</v>
      </c>
      <c r="BC134">
        <v>0</v>
      </c>
      <c r="BD134">
        <v>0</v>
      </c>
      <c r="BE134">
        <v>0</v>
      </c>
      <c r="BF134">
        <v>7.7732079553938398</v>
      </c>
      <c r="BG134">
        <v>22.330047426536701</v>
      </c>
      <c r="BH134">
        <v>4.3760368025486098</v>
      </c>
      <c r="BI134">
        <v>0</v>
      </c>
      <c r="BJ134">
        <v>26.706084229085299</v>
      </c>
      <c r="BK134">
        <v>0.286374003041868</v>
      </c>
      <c r="BL134">
        <v>8.7986702557124995E-3</v>
      </c>
      <c r="BM134">
        <v>0</v>
      </c>
      <c r="BN134">
        <v>0.29517267329758101</v>
      </c>
      <c r="BO134">
        <v>1.9895557776664099</v>
      </c>
      <c r="BP134">
        <v>2784.5114135527301</v>
      </c>
    </row>
    <row r="135" spans="1:68" x14ac:dyDescent="0.25">
      <c r="A135" t="s">
        <v>6087</v>
      </c>
      <c r="B135">
        <v>2017</v>
      </c>
      <c r="C135" t="s">
        <v>6139</v>
      </c>
      <c r="D135" t="s">
        <v>6089</v>
      </c>
      <c r="E135" t="s">
        <v>6089</v>
      </c>
      <c r="F135" t="s">
        <v>6090</v>
      </c>
      <c r="G135">
        <v>1619.78274283672</v>
      </c>
      <c r="H135">
        <v>28113365.844902601</v>
      </c>
      <c r="I135">
        <v>28113365.844902601</v>
      </c>
      <c r="J135">
        <v>0</v>
      </c>
      <c r="K135">
        <v>4760606.2725068396</v>
      </c>
      <c r="L135">
        <v>0</v>
      </c>
      <c r="M135">
        <v>221.75664530622299</v>
      </c>
      <c r="N135">
        <v>15.8269199872603</v>
      </c>
      <c r="O135">
        <v>5.4480840909880097</v>
      </c>
      <c r="P135">
        <v>243.031649384471</v>
      </c>
      <c r="Q135">
        <v>5.7545480076692499</v>
      </c>
      <c r="R135">
        <v>0.118827324287926</v>
      </c>
      <c r="S135">
        <v>0</v>
      </c>
      <c r="T135">
        <v>5.8733753319571802</v>
      </c>
      <c r="U135">
        <v>0.27890713043089199</v>
      </c>
      <c r="V135">
        <v>1.0139335173138599</v>
      </c>
      <c r="W135">
        <v>7.1662159797019402</v>
      </c>
      <c r="X135">
        <v>6.0147431331474603</v>
      </c>
      <c r="Y135">
        <v>0.12420016860378399</v>
      </c>
      <c r="Z135">
        <v>0</v>
      </c>
      <c r="AA135">
        <v>6.13894330175125</v>
      </c>
      <c r="AB135">
        <v>1.11562852172357</v>
      </c>
      <c r="AC135">
        <v>2.8969529066110402</v>
      </c>
      <c r="AD135">
        <v>10.1515247300858</v>
      </c>
      <c r="AE135">
        <v>52605.311883938302</v>
      </c>
      <c r="AF135">
        <v>1861.9290304773299</v>
      </c>
      <c r="AG135">
        <v>0</v>
      </c>
      <c r="AH135">
        <v>54467.240914415597</v>
      </c>
      <c r="AI135">
        <v>0.42608598907998901</v>
      </c>
      <c r="AJ135">
        <v>5.70961538432034E-2</v>
      </c>
      <c r="AK135">
        <v>0</v>
      </c>
      <c r="AL135">
        <v>0.483182142923193</v>
      </c>
      <c r="AM135">
        <v>8.2736165516521893</v>
      </c>
      <c r="AN135">
        <v>0.292838998437009</v>
      </c>
      <c r="AO135">
        <v>0</v>
      </c>
      <c r="AP135">
        <v>8.5664555500892003</v>
      </c>
      <c r="AQ135">
        <v>9.1735145028288994</v>
      </c>
      <c r="AR135">
        <v>1.2292645352345699</v>
      </c>
      <c r="AS135">
        <v>0</v>
      </c>
      <c r="AT135">
        <v>10.4027790380634</v>
      </c>
      <c r="AU135">
        <v>0</v>
      </c>
      <c r="AV135">
        <v>0</v>
      </c>
      <c r="AW135">
        <v>0</v>
      </c>
      <c r="AX135">
        <v>10.4027790380634</v>
      </c>
      <c r="AY135">
        <v>10.4433479617249</v>
      </c>
      <c r="AZ135">
        <v>1.39942410016399</v>
      </c>
      <c r="BA135">
        <v>0</v>
      </c>
      <c r="BB135">
        <v>11.842772061888899</v>
      </c>
      <c r="BC135">
        <v>0</v>
      </c>
      <c r="BD135">
        <v>0</v>
      </c>
      <c r="BE135">
        <v>0</v>
      </c>
      <c r="BF135">
        <v>11.842772061888899</v>
      </c>
      <c r="BG135">
        <v>33.712894337947802</v>
      </c>
      <c r="BH135">
        <v>8.4442919059656401</v>
      </c>
      <c r="BI135">
        <v>0</v>
      </c>
      <c r="BJ135">
        <v>42.1571862439135</v>
      </c>
      <c r="BK135">
        <v>0.49727704665623701</v>
      </c>
      <c r="BL135">
        <v>1.7600780913571101E-2</v>
      </c>
      <c r="BM135">
        <v>0</v>
      </c>
      <c r="BN135">
        <v>0.51487782756980904</v>
      </c>
      <c r="BO135">
        <v>3.8053113995608201</v>
      </c>
      <c r="BP135">
        <v>4857.0999863797897</v>
      </c>
    </row>
    <row r="136" spans="1:68" x14ac:dyDescent="0.25">
      <c r="A136" t="s">
        <v>6087</v>
      </c>
      <c r="B136">
        <v>2017</v>
      </c>
      <c r="C136" t="s">
        <v>6140</v>
      </c>
      <c r="D136" t="s">
        <v>6089</v>
      </c>
      <c r="E136" t="s">
        <v>6089</v>
      </c>
      <c r="F136" t="s">
        <v>6090</v>
      </c>
      <c r="G136">
        <v>862.77450604580702</v>
      </c>
      <c r="H136">
        <v>19309381.170342501</v>
      </c>
      <c r="I136">
        <v>19309381.170342501</v>
      </c>
      <c r="J136">
        <v>0</v>
      </c>
      <c r="K136">
        <v>1238253.97107694</v>
      </c>
      <c r="L136">
        <v>0</v>
      </c>
      <c r="M136">
        <v>292.28945721627099</v>
      </c>
      <c r="N136">
        <v>15.726747658900299</v>
      </c>
      <c r="O136">
        <v>0.66342509386688597</v>
      </c>
      <c r="P136">
        <v>308.67962996903799</v>
      </c>
      <c r="Q136">
        <v>0.31948739211161697</v>
      </c>
      <c r="R136">
        <v>3.9044141374795102E-2</v>
      </c>
      <c r="S136">
        <v>0</v>
      </c>
      <c r="T136">
        <v>0.35853153348641198</v>
      </c>
      <c r="U136">
        <v>0.19156454344399701</v>
      </c>
      <c r="V136">
        <v>1.56444377141989</v>
      </c>
      <c r="W136">
        <v>2.1145398483503</v>
      </c>
      <c r="X136">
        <v>0.33393319427859902</v>
      </c>
      <c r="Y136">
        <v>4.0809544191951999E-2</v>
      </c>
      <c r="Z136">
        <v>0</v>
      </c>
      <c r="AA136">
        <v>0.37474273847055101</v>
      </c>
      <c r="AB136">
        <v>0.76625817377598804</v>
      </c>
      <c r="AC136">
        <v>4.4698393469139699</v>
      </c>
      <c r="AD136">
        <v>5.6108402591605104</v>
      </c>
      <c r="AE136">
        <v>91193.3757990023</v>
      </c>
      <c r="AF136">
        <v>1183.6091682497799</v>
      </c>
      <c r="AG136">
        <v>0</v>
      </c>
      <c r="AH136">
        <v>92376.984967252094</v>
      </c>
      <c r="AI136">
        <v>1.64043611945884E-2</v>
      </c>
      <c r="AJ136">
        <v>1.6260724812376601E-2</v>
      </c>
      <c r="AK136">
        <v>0</v>
      </c>
      <c r="AL136">
        <v>3.2665086006965098E-2</v>
      </c>
      <c r="AM136">
        <v>14.342639486223201</v>
      </c>
      <c r="AN136">
        <v>0.18615474472851901</v>
      </c>
      <c r="AO136">
        <v>0</v>
      </c>
      <c r="AP136">
        <v>14.5287942309517</v>
      </c>
      <c r="AQ136">
        <v>0.35318139808617399</v>
      </c>
      <c r="AR136">
        <v>0.350088946165379</v>
      </c>
      <c r="AS136">
        <v>0</v>
      </c>
      <c r="AT136">
        <v>0.70327034425155399</v>
      </c>
      <c r="AU136">
        <v>0</v>
      </c>
      <c r="AV136">
        <v>0</v>
      </c>
      <c r="AW136">
        <v>0</v>
      </c>
      <c r="AX136">
        <v>0.70327034425155399</v>
      </c>
      <c r="AY136">
        <v>0.40207013709794498</v>
      </c>
      <c r="AZ136">
        <v>0.39854961598754501</v>
      </c>
      <c r="BA136">
        <v>0</v>
      </c>
      <c r="BB136">
        <v>0.80061975308549105</v>
      </c>
      <c r="BC136">
        <v>0</v>
      </c>
      <c r="BD136">
        <v>0</v>
      </c>
      <c r="BE136">
        <v>0</v>
      </c>
      <c r="BF136">
        <v>0.80061975308549105</v>
      </c>
      <c r="BG136">
        <v>1.1081381084866599</v>
      </c>
      <c r="BH136">
        <v>1.70075113252886</v>
      </c>
      <c r="BI136">
        <v>0</v>
      </c>
      <c r="BJ136">
        <v>2.8088892410155299</v>
      </c>
      <c r="BK136">
        <v>0.86204930581898598</v>
      </c>
      <c r="BL136">
        <v>1.11886357195461E-2</v>
      </c>
      <c r="BM136">
        <v>0</v>
      </c>
      <c r="BN136">
        <v>0.87323794153853196</v>
      </c>
      <c r="BO136">
        <v>0.97399567652340202</v>
      </c>
      <c r="BP136">
        <v>8237.6901215037396</v>
      </c>
    </row>
    <row r="137" spans="1:68" x14ac:dyDescent="0.25">
      <c r="A137" t="s">
        <v>6087</v>
      </c>
      <c r="B137">
        <v>2017</v>
      </c>
      <c r="C137" t="s">
        <v>6141</v>
      </c>
      <c r="D137" t="s">
        <v>6089</v>
      </c>
      <c r="E137" t="s">
        <v>6089</v>
      </c>
      <c r="F137" t="s">
        <v>6090</v>
      </c>
      <c r="G137">
        <v>3834.85875565885</v>
      </c>
      <c r="H137">
        <v>95032521.185074896</v>
      </c>
      <c r="I137">
        <v>95032521.185074896</v>
      </c>
      <c r="J137">
        <v>0</v>
      </c>
      <c r="K137">
        <v>17384795.288553599</v>
      </c>
      <c r="L137">
        <v>0</v>
      </c>
      <c r="M137">
        <v>735.52679037106498</v>
      </c>
      <c r="N137">
        <v>60.602743483512199</v>
      </c>
      <c r="O137">
        <v>29.904645827399001</v>
      </c>
      <c r="P137">
        <v>826.03417968197596</v>
      </c>
      <c r="Q137">
        <v>14.039668743966899</v>
      </c>
      <c r="R137">
        <v>0.14716975061864199</v>
      </c>
      <c r="S137">
        <v>0</v>
      </c>
      <c r="T137">
        <v>14.1868384945855</v>
      </c>
      <c r="U137">
        <v>0.94279880707008801</v>
      </c>
      <c r="V137">
        <v>3.2833577243278702</v>
      </c>
      <c r="W137">
        <v>18.412995025983498</v>
      </c>
      <c r="X137">
        <v>14.6744802644617</v>
      </c>
      <c r="Y137">
        <v>0.15382411368552101</v>
      </c>
      <c r="Z137">
        <v>0</v>
      </c>
      <c r="AA137">
        <v>14.8283043781472</v>
      </c>
      <c r="AB137">
        <v>3.7711952282803498</v>
      </c>
      <c r="AC137">
        <v>9.3810220695081998</v>
      </c>
      <c r="AD137">
        <v>27.980521675935801</v>
      </c>
      <c r="AE137">
        <v>167736.57333192401</v>
      </c>
      <c r="AF137">
        <v>9106.9729948101194</v>
      </c>
      <c r="AG137">
        <v>0</v>
      </c>
      <c r="AH137">
        <v>176843.54632673401</v>
      </c>
      <c r="AI137">
        <v>1.15519054867781</v>
      </c>
      <c r="AJ137">
        <v>0.177561273824589</v>
      </c>
      <c r="AK137">
        <v>0</v>
      </c>
      <c r="AL137">
        <v>1.3327518225024</v>
      </c>
      <c r="AM137">
        <v>26.3811398456921</v>
      </c>
      <c r="AN137">
        <v>1.4323192812077199</v>
      </c>
      <c r="AO137">
        <v>0</v>
      </c>
      <c r="AP137">
        <v>27.813459126899801</v>
      </c>
      <c r="AQ137">
        <v>24.8709357346115</v>
      </c>
      <c r="AR137">
        <v>3.8228455342727901</v>
      </c>
      <c r="AS137">
        <v>0</v>
      </c>
      <c r="AT137">
        <v>28.693781268884301</v>
      </c>
      <c r="AU137">
        <v>0</v>
      </c>
      <c r="AV137">
        <v>0</v>
      </c>
      <c r="AW137">
        <v>0</v>
      </c>
      <c r="AX137">
        <v>28.693781268884301</v>
      </c>
      <c r="AY137">
        <v>28.313667126176099</v>
      </c>
      <c r="AZ137">
        <v>4.3520186408410302</v>
      </c>
      <c r="BA137">
        <v>0</v>
      </c>
      <c r="BB137">
        <v>32.665685767017102</v>
      </c>
      <c r="BC137">
        <v>0</v>
      </c>
      <c r="BD137">
        <v>0</v>
      </c>
      <c r="BE137">
        <v>0</v>
      </c>
      <c r="BF137">
        <v>32.665685767017102</v>
      </c>
      <c r="BG137">
        <v>88.741167253942606</v>
      </c>
      <c r="BH137">
        <v>37.249473049570497</v>
      </c>
      <c r="BI137">
        <v>0</v>
      </c>
      <c r="BJ137">
        <v>125.990640303513</v>
      </c>
      <c r="BK137">
        <v>1.5856107456746</v>
      </c>
      <c r="BL137">
        <v>8.60880483862317E-2</v>
      </c>
      <c r="BM137">
        <v>0</v>
      </c>
      <c r="BN137">
        <v>1.6716987940608301</v>
      </c>
      <c r="BO137">
        <v>13.7648388402199</v>
      </c>
      <c r="BP137">
        <v>15769.9705737729</v>
      </c>
    </row>
    <row r="138" spans="1:68" x14ac:dyDescent="0.25">
      <c r="A138" t="s">
        <v>6087</v>
      </c>
      <c r="B138">
        <v>2017</v>
      </c>
      <c r="C138" t="s">
        <v>6142</v>
      </c>
      <c r="D138" t="s">
        <v>6089</v>
      </c>
      <c r="E138" t="s">
        <v>6089</v>
      </c>
      <c r="F138" t="s">
        <v>6090</v>
      </c>
      <c r="G138">
        <v>136.91535314257899</v>
      </c>
      <c r="H138">
        <v>2055314.7804854</v>
      </c>
      <c r="I138">
        <v>2055314.7804854</v>
      </c>
      <c r="J138">
        <v>0</v>
      </c>
      <c r="K138">
        <v>546785.15431020595</v>
      </c>
      <c r="L138">
        <v>0</v>
      </c>
      <c r="M138">
        <v>8.0059536364330199</v>
      </c>
      <c r="N138">
        <v>0.62715142582698202</v>
      </c>
      <c r="O138">
        <v>1.9599826156039</v>
      </c>
      <c r="P138">
        <v>10.593087677863901</v>
      </c>
      <c r="Q138">
        <v>3.3403584859837E-2</v>
      </c>
      <c r="R138">
        <v>4.4543270531082803E-4</v>
      </c>
      <c r="S138">
        <v>0</v>
      </c>
      <c r="T138">
        <v>3.3849017565147799E-2</v>
      </c>
      <c r="U138">
        <v>2.03903705698067E-2</v>
      </c>
      <c r="V138">
        <v>8.03157602514184E-2</v>
      </c>
      <c r="W138">
        <v>0.134555148386373</v>
      </c>
      <c r="X138">
        <v>3.4913946740986301E-2</v>
      </c>
      <c r="Y138">
        <v>4.6557319566662802E-4</v>
      </c>
      <c r="Z138">
        <v>0</v>
      </c>
      <c r="AA138">
        <v>3.5379519936653003E-2</v>
      </c>
      <c r="AB138">
        <v>8.1561482279226993E-2</v>
      </c>
      <c r="AC138">
        <v>0.229473600718338</v>
      </c>
      <c r="AD138">
        <v>0.346414602934218</v>
      </c>
      <c r="AE138">
        <v>4054.8882069718802</v>
      </c>
      <c r="AF138">
        <v>82.944533094777995</v>
      </c>
      <c r="AG138">
        <v>0</v>
      </c>
      <c r="AH138">
        <v>4137.8327400666603</v>
      </c>
      <c r="AI138">
        <v>5.82355050067791E-3</v>
      </c>
      <c r="AJ138">
        <v>1.28743132233637E-3</v>
      </c>
      <c r="AK138">
        <v>0</v>
      </c>
      <c r="AL138">
        <v>7.1109818230142797E-3</v>
      </c>
      <c r="AM138">
        <v>0.63774149383087397</v>
      </c>
      <c r="AN138">
        <v>1.3045284540771701E-2</v>
      </c>
      <c r="AO138">
        <v>0</v>
      </c>
      <c r="AP138">
        <v>0.650786778371646</v>
      </c>
      <c r="AQ138">
        <v>0.125379445335144</v>
      </c>
      <c r="AR138">
        <v>2.7718043328178298E-2</v>
      </c>
      <c r="AS138">
        <v>0</v>
      </c>
      <c r="AT138">
        <v>0.15309748866332201</v>
      </c>
      <c r="AU138">
        <v>0</v>
      </c>
      <c r="AV138">
        <v>0</v>
      </c>
      <c r="AW138">
        <v>0</v>
      </c>
      <c r="AX138">
        <v>0.15309748866332201</v>
      </c>
      <c r="AY138">
        <v>0.142734954469107</v>
      </c>
      <c r="AZ138">
        <v>3.1554882395952798E-2</v>
      </c>
      <c r="BA138">
        <v>0</v>
      </c>
      <c r="BB138">
        <v>0.17428983686506</v>
      </c>
      <c r="BC138">
        <v>0</v>
      </c>
      <c r="BD138">
        <v>0</v>
      </c>
      <c r="BE138">
        <v>0</v>
      </c>
      <c r="BF138">
        <v>0.17428983686506</v>
      </c>
      <c r="BG138">
        <v>0.52624378653166803</v>
      </c>
      <c r="BH138">
        <v>0.33172865030030702</v>
      </c>
      <c r="BI138">
        <v>0</v>
      </c>
      <c r="BJ138">
        <v>0.85797243683197599</v>
      </c>
      <c r="BK138">
        <v>3.83307837150157E-2</v>
      </c>
      <c r="BL138">
        <v>7.8407314730216996E-4</v>
      </c>
      <c r="BM138">
        <v>0</v>
      </c>
      <c r="BN138">
        <v>3.9114856862317901E-2</v>
      </c>
      <c r="BO138">
        <v>0.39193116365368302</v>
      </c>
      <c r="BP138">
        <v>368.99000221067598</v>
      </c>
    </row>
    <row r="139" spans="1:68" x14ac:dyDescent="0.25">
      <c r="A139" t="s">
        <v>6087</v>
      </c>
      <c r="B139">
        <v>2017</v>
      </c>
      <c r="C139" t="s">
        <v>6143</v>
      </c>
      <c r="D139" t="s">
        <v>6089</v>
      </c>
      <c r="E139" t="s">
        <v>6089</v>
      </c>
      <c r="F139" t="s">
        <v>6092</v>
      </c>
      <c r="G139">
        <v>47.851830120681001</v>
      </c>
      <c r="H139">
        <v>590256.73126617505</v>
      </c>
      <c r="I139">
        <v>590256.73126617505</v>
      </c>
      <c r="J139">
        <v>0</v>
      </c>
      <c r="K139">
        <v>313076.149376849</v>
      </c>
      <c r="L139">
        <v>0</v>
      </c>
      <c r="M139">
        <v>7.0912007323297797</v>
      </c>
      <c r="N139">
        <v>0</v>
      </c>
      <c r="O139">
        <v>0.171609648906699</v>
      </c>
      <c r="P139">
        <v>7.2628103812364797</v>
      </c>
      <c r="Q139">
        <v>4.8976573626503097E-3</v>
      </c>
      <c r="R139">
        <v>0</v>
      </c>
      <c r="S139">
        <v>1.82837838152775E-3</v>
      </c>
      <c r="T139">
        <v>6.7260357441780603E-3</v>
      </c>
      <c r="U139">
        <v>3.2532333562011401E-3</v>
      </c>
      <c r="V139">
        <v>2.45169145721497E-2</v>
      </c>
      <c r="W139">
        <v>3.44961836725289E-2</v>
      </c>
      <c r="X139">
        <v>5.23309973918151E-3</v>
      </c>
      <c r="Y139">
        <v>0</v>
      </c>
      <c r="Z139">
        <v>1.93864841856252E-3</v>
      </c>
      <c r="AA139">
        <v>7.17174815774403E-3</v>
      </c>
      <c r="AB139">
        <v>1.30129334248045E-2</v>
      </c>
      <c r="AC139">
        <v>7.0048327348999198E-2</v>
      </c>
      <c r="AD139">
        <v>9.0233008931547801E-2</v>
      </c>
      <c r="AE139">
        <v>1786.88151617422</v>
      </c>
      <c r="AF139">
        <v>0</v>
      </c>
      <c r="AG139">
        <v>29.251106107403299</v>
      </c>
      <c r="AH139">
        <v>1816.1326222816199</v>
      </c>
      <c r="AI139">
        <v>0.35471396589083698</v>
      </c>
      <c r="AJ139">
        <v>0</v>
      </c>
      <c r="AK139">
        <v>0</v>
      </c>
      <c r="AL139">
        <v>0.35471396589083698</v>
      </c>
      <c r="AM139">
        <v>0.18804399904375901</v>
      </c>
      <c r="AN139">
        <v>0</v>
      </c>
      <c r="AO139">
        <v>3.0715451936394302E-3</v>
      </c>
      <c r="AP139">
        <v>0.19111554423739799</v>
      </c>
      <c r="AQ139">
        <v>2.6139872694805399</v>
      </c>
      <c r="AR139">
        <v>0</v>
      </c>
      <c r="AS139">
        <v>0</v>
      </c>
      <c r="AT139">
        <v>2.6139872694805399</v>
      </c>
      <c r="AU139">
        <v>0.182252215996073</v>
      </c>
      <c r="AV139">
        <v>8.3944301941488803E-2</v>
      </c>
      <c r="AW139">
        <v>0.44285843103386602</v>
      </c>
      <c r="AX139">
        <v>3.3230422184519699</v>
      </c>
      <c r="AY139">
        <v>3.4087326990351001</v>
      </c>
      <c r="AZ139">
        <v>0</v>
      </c>
      <c r="BA139">
        <v>0</v>
      </c>
      <c r="BB139">
        <v>3.4087326990351001</v>
      </c>
      <c r="BC139">
        <v>0.182252215996073</v>
      </c>
      <c r="BD139">
        <v>8.3944301941454302E-2</v>
      </c>
      <c r="BE139">
        <v>0.442858431033684</v>
      </c>
      <c r="BF139">
        <v>4.1177876480063098</v>
      </c>
      <c r="BG139">
        <v>92.702098623995795</v>
      </c>
      <c r="BH139">
        <v>0</v>
      </c>
      <c r="BI139">
        <v>0.78858491312397505</v>
      </c>
      <c r="BJ139">
        <v>93.490683537119693</v>
      </c>
      <c r="BK139">
        <v>1.7674791096427798E-2</v>
      </c>
      <c r="BL139">
        <v>0</v>
      </c>
      <c r="BM139">
        <v>2.89334902794634E-4</v>
      </c>
      <c r="BN139">
        <v>1.79641259992224E-2</v>
      </c>
      <c r="BO139">
        <v>2.3901203384254201E-2</v>
      </c>
      <c r="BP139">
        <v>191.61351172147101</v>
      </c>
    </row>
    <row r="140" spans="1:68" x14ac:dyDescent="0.25">
      <c r="A140" t="s">
        <v>6087</v>
      </c>
      <c r="B140">
        <v>2017</v>
      </c>
      <c r="C140" t="s">
        <v>6144</v>
      </c>
      <c r="D140" t="s">
        <v>6089</v>
      </c>
      <c r="E140" t="s">
        <v>6089</v>
      </c>
      <c r="F140" t="s">
        <v>6092</v>
      </c>
      <c r="G140">
        <v>216.35544950738901</v>
      </c>
      <c r="H140">
        <v>7600340.4688378703</v>
      </c>
      <c r="I140">
        <v>7600340.4688378703</v>
      </c>
      <c r="J140">
        <v>0</v>
      </c>
      <c r="K140">
        <v>282992.92795566499</v>
      </c>
      <c r="L140">
        <v>0</v>
      </c>
      <c r="M140">
        <v>0.55727953358604798</v>
      </c>
      <c r="N140">
        <v>0</v>
      </c>
      <c r="O140">
        <v>0.22444464258369401</v>
      </c>
      <c r="P140">
        <v>0.78172417616974199</v>
      </c>
      <c r="Q140">
        <v>4.2049172997545101E-3</v>
      </c>
      <c r="R140">
        <v>0</v>
      </c>
      <c r="S140">
        <v>2.00280812313007E-5</v>
      </c>
      <c r="T140">
        <v>4.2249453809858097E-3</v>
      </c>
      <c r="U140">
        <v>1.7764639531656499E-2</v>
      </c>
      <c r="V140">
        <v>0.27354566336381197</v>
      </c>
      <c r="W140">
        <v>0.295535248276455</v>
      </c>
      <c r="X140">
        <v>4.5732312238205997E-3</v>
      </c>
      <c r="Y140">
        <v>0</v>
      </c>
      <c r="Z140">
        <v>2.1782365718713901E-5</v>
      </c>
      <c r="AA140">
        <v>4.5950135895393204E-3</v>
      </c>
      <c r="AB140">
        <v>7.1058558126626301E-2</v>
      </c>
      <c r="AC140">
        <v>0.78155903818232197</v>
      </c>
      <c r="AD140">
        <v>0.85721260989848702</v>
      </c>
      <c r="AE140">
        <v>9197.90399667354</v>
      </c>
      <c r="AF140">
        <v>0</v>
      </c>
      <c r="AG140">
        <v>16.969742839168099</v>
      </c>
      <c r="AH140">
        <v>9214.87373951271</v>
      </c>
      <c r="AI140">
        <v>2.37195681838617E-2</v>
      </c>
      <c r="AJ140">
        <v>0</v>
      </c>
      <c r="AK140">
        <v>2.35254247726049E-2</v>
      </c>
      <c r="AL140">
        <v>4.72449929564666E-2</v>
      </c>
      <c r="AM140">
        <v>6.3836859953459002E-2</v>
      </c>
      <c r="AN140">
        <v>0</v>
      </c>
      <c r="AO140">
        <v>2.8469854990127001E-2</v>
      </c>
      <c r="AP140">
        <v>9.2306714943586096E-2</v>
      </c>
      <c r="AQ140">
        <v>6.9918971568987895E-2</v>
      </c>
      <c r="AR140">
        <v>0</v>
      </c>
      <c r="AS140">
        <v>9.2278261287904506E-2</v>
      </c>
      <c r="AT140">
        <v>0.162197232856892</v>
      </c>
      <c r="AU140">
        <v>5.2135890710147001E-2</v>
      </c>
      <c r="AV140">
        <v>1.53660221574917E-2</v>
      </c>
      <c r="AW140">
        <v>2.9484288062042899E-2</v>
      </c>
      <c r="AX140">
        <v>0.25918343378657399</v>
      </c>
      <c r="AY140">
        <v>0.102025599184477</v>
      </c>
      <c r="AZ140">
        <v>0</v>
      </c>
      <c r="BA140">
        <v>0.101033080842116</v>
      </c>
      <c r="BB140">
        <v>0.203058680026593</v>
      </c>
      <c r="BC140">
        <v>5.2135890710147001E-2</v>
      </c>
      <c r="BD140">
        <v>1.53660221574854E-2</v>
      </c>
      <c r="BE140">
        <v>2.9484288062030801E-2</v>
      </c>
      <c r="BF140">
        <v>0.30004488095625698</v>
      </c>
      <c r="BG140">
        <v>4.5732695668013399</v>
      </c>
      <c r="BH140">
        <v>0</v>
      </c>
      <c r="BI140">
        <v>2.0052293748880698</v>
      </c>
      <c r="BJ140">
        <v>6.5784989416894097</v>
      </c>
      <c r="BK140">
        <v>9.0980308540139596E-2</v>
      </c>
      <c r="BL140">
        <v>0</v>
      </c>
      <c r="BM140">
        <v>1.6785481126055401E-4</v>
      </c>
      <c r="BN140">
        <v>9.1148163351400094E-2</v>
      </c>
      <c r="BO140">
        <v>0.37700724890480303</v>
      </c>
      <c r="BP140">
        <v>972.22763119564502</v>
      </c>
    </row>
    <row r="141" spans="1:68" x14ac:dyDescent="0.25">
      <c r="A141" t="s">
        <v>6087</v>
      </c>
      <c r="B141">
        <v>2017</v>
      </c>
      <c r="C141" t="s">
        <v>6144</v>
      </c>
      <c r="D141" t="s">
        <v>6089</v>
      </c>
      <c r="E141" t="s">
        <v>6089</v>
      </c>
      <c r="F141" t="s">
        <v>6090</v>
      </c>
      <c r="G141">
        <v>32.352216748768399</v>
      </c>
      <c r="H141">
        <v>1562303.71188829</v>
      </c>
      <c r="I141">
        <v>1562303.71188829</v>
      </c>
      <c r="J141">
        <v>0</v>
      </c>
      <c r="K141">
        <v>42316.699507389101</v>
      </c>
      <c r="L141">
        <v>0</v>
      </c>
      <c r="M141">
        <v>21.5501408588194</v>
      </c>
      <c r="N141">
        <v>0</v>
      </c>
      <c r="O141">
        <v>0</v>
      </c>
      <c r="P141">
        <v>21.5501408588194</v>
      </c>
      <c r="Q141">
        <v>2.0234880782658799E-2</v>
      </c>
      <c r="R141">
        <v>0</v>
      </c>
      <c r="S141">
        <v>0</v>
      </c>
      <c r="T141">
        <v>2.0234880782658799E-2</v>
      </c>
      <c r="U141">
        <v>1.5499305474845E-2</v>
      </c>
      <c r="V141">
        <v>6.6302584529474295E-2</v>
      </c>
      <c r="W141">
        <v>0.102036770786978</v>
      </c>
      <c r="X141">
        <v>2.1149812300696999E-2</v>
      </c>
      <c r="Y141">
        <v>0</v>
      </c>
      <c r="Z141">
        <v>0</v>
      </c>
      <c r="AA141">
        <v>2.1149812300696999E-2</v>
      </c>
      <c r="AB141">
        <v>6.19972218993802E-2</v>
      </c>
      <c r="AC141">
        <v>0.18943595579849801</v>
      </c>
      <c r="AD141">
        <v>0.272582989998575</v>
      </c>
      <c r="AE141">
        <v>3108.4136581860098</v>
      </c>
      <c r="AF141">
        <v>0</v>
      </c>
      <c r="AG141">
        <v>0</v>
      </c>
      <c r="AH141">
        <v>3108.4136581860098</v>
      </c>
      <c r="AI141">
        <v>1.6481493300277102E-2</v>
      </c>
      <c r="AJ141">
        <v>0</v>
      </c>
      <c r="AK141">
        <v>0</v>
      </c>
      <c r="AL141">
        <v>1.6481493300277102E-2</v>
      </c>
      <c r="AM141">
        <v>0.488882619848164</v>
      </c>
      <c r="AN141">
        <v>0</v>
      </c>
      <c r="AO141">
        <v>0</v>
      </c>
      <c r="AP141">
        <v>0.488882619848164</v>
      </c>
      <c r="AQ141">
        <v>0.35484203117034602</v>
      </c>
      <c r="AR141">
        <v>0</v>
      </c>
      <c r="AS141">
        <v>0</v>
      </c>
      <c r="AT141">
        <v>0.35484203117034602</v>
      </c>
      <c r="AU141">
        <v>0</v>
      </c>
      <c r="AV141">
        <v>0</v>
      </c>
      <c r="AW141">
        <v>0</v>
      </c>
      <c r="AX141">
        <v>0.35484203117034602</v>
      </c>
      <c r="AY141">
        <v>0.40396064145474397</v>
      </c>
      <c r="AZ141">
        <v>0</v>
      </c>
      <c r="BA141">
        <v>0</v>
      </c>
      <c r="BB141">
        <v>0.40396064145474397</v>
      </c>
      <c r="BC141">
        <v>0</v>
      </c>
      <c r="BD141">
        <v>0</v>
      </c>
      <c r="BE141">
        <v>0</v>
      </c>
      <c r="BF141">
        <v>0.40396064145474397</v>
      </c>
      <c r="BG141">
        <v>1.1277083644453401</v>
      </c>
      <c r="BH141">
        <v>0</v>
      </c>
      <c r="BI141">
        <v>0</v>
      </c>
      <c r="BJ141">
        <v>1.1277083644453401</v>
      </c>
      <c r="BK141">
        <v>2.94027248524741E-2</v>
      </c>
      <c r="BL141">
        <v>0</v>
      </c>
      <c r="BM141">
        <v>0</v>
      </c>
      <c r="BN141">
        <v>2.94027248524741E-2</v>
      </c>
      <c r="BO141">
        <v>5.6880710911052103E-2</v>
      </c>
      <c r="BP141">
        <v>277.19186217934799</v>
      </c>
    </row>
    <row r="142" spans="1:68" x14ac:dyDescent="0.25">
      <c r="A142" t="s">
        <v>6087</v>
      </c>
      <c r="B142">
        <v>2018</v>
      </c>
      <c r="C142" t="s">
        <v>6088</v>
      </c>
      <c r="D142" t="s">
        <v>6089</v>
      </c>
      <c r="E142" t="s">
        <v>6089</v>
      </c>
      <c r="F142" t="s">
        <v>6090</v>
      </c>
      <c r="G142">
        <v>555.32022200490496</v>
      </c>
      <c r="H142">
        <v>7510569.3166151196</v>
      </c>
      <c r="I142">
        <v>7510569.3166151196</v>
      </c>
      <c r="J142">
        <v>0</v>
      </c>
      <c r="K142">
        <v>1443166.19294634</v>
      </c>
      <c r="L142">
        <v>0</v>
      </c>
      <c r="M142">
        <v>75.282561570311103</v>
      </c>
      <c r="N142">
        <v>1.55057332445555</v>
      </c>
      <c r="O142">
        <v>0.496939237187076</v>
      </c>
      <c r="P142">
        <v>77.330074131953793</v>
      </c>
      <c r="Q142">
        <v>4.2956119822818302</v>
      </c>
      <c r="R142">
        <v>3.5196526505915697E-2</v>
      </c>
      <c r="S142">
        <v>0</v>
      </c>
      <c r="T142">
        <v>4.3308085087877402</v>
      </c>
      <c r="U142">
        <v>2.4836956527840601E-2</v>
      </c>
      <c r="V142">
        <v>0.13368948666120201</v>
      </c>
      <c r="W142">
        <v>4.4893349519767796</v>
      </c>
      <c r="X142">
        <v>4.4898404946247501</v>
      </c>
      <c r="Y142">
        <v>3.6787957252239899E-2</v>
      </c>
      <c r="Z142">
        <v>0</v>
      </c>
      <c r="AA142">
        <v>4.5266284518769897</v>
      </c>
      <c r="AB142">
        <v>9.9347826111362406E-2</v>
      </c>
      <c r="AC142">
        <v>0.381969961889149</v>
      </c>
      <c r="AD142">
        <v>5.0079462398774997</v>
      </c>
      <c r="AE142">
        <v>10450.995983217501</v>
      </c>
      <c r="AF142">
        <v>115.455253859766</v>
      </c>
      <c r="AG142">
        <v>0</v>
      </c>
      <c r="AH142">
        <v>10566.451237077301</v>
      </c>
      <c r="AI142">
        <v>0.461407656492058</v>
      </c>
      <c r="AJ142">
        <v>5.3954622745591803E-3</v>
      </c>
      <c r="AK142">
        <v>0</v>
      </c>
      <c r="AL142">
        <v>0.46680311876661701</v>
      </c>
      <c r="AM142">
        <v>1.6442694074436299</v>
      </c>
      <c r="AN142">
        <v>1.81647320652597E-2</v>
      </c>
      <c r="AO142">
        <v>0</v>
      </c>
      <c r="AP142">
        <v>1.66243413950889</v>
      </c>
      <c r="AQ142">
        <v>9.9339803162398308</v>
      </c>
      <c r="AR142">
        <v>0.11616282321792699</v>
      </c>
      <c r="AS142">
        <v>0</v>
      </c>
      <c r="AT142">
        <v>10.050143139457701</v>
      </c>
      <c r="AU142">
        <v>0</v>
      </c>
      <c r="AV142">
        <v>0</v>
      </c>
      <c r="AW142">
        <v>0</v>
      </c>
      <c r="AX142">
        <v>10.050143139457701</v>
      </c>
      <c r="AY142">
        <v>11.3090804026555</v>
      </c>
      <c r="AZ142">
        <v>0.13224253176980899</v>
      </c>
      <c r="BA142">
        <v>0</v>
      </c>
      <c r="BB142">
        <v>11.441322934425299</v>
      </c>
      <c r="BC142">
        <v>0</v>
      </c>
      <c r="BD142">
        <v>0</v>
      </c>
      <c r="BE142">
        <v>0</v>
      </c>
      <c r="BF142">
        <v>11.441322934425299</v>
      </c>
      <c r="BG142">
        <v>23.646542354922001</v>
      </c>
      <c r="BH142">
        <v>0.70626937659488498</v>
      </c>
      <c r="BI142">
        <v>0</v>
      </c>
      <c r="BJ142">
        <v>24.352811731516901</v>
      </c>
      <c r="BK142">
        <v>9.8827088460788498E-2</v>
      </c>
      <c r="BL142">
        <v>1.0917721722201799E-3</v>
      </c>
      <c r="BM142">
        <v>0</v>
      </c>
      <c r="BN142">
        <v>9.9918860633008602E-2</v>
      </c>
      <c r="BO142">
        <v>0.73411251241192799</v>
      </c>
      <c r="BP142">
        <v>942.58457178148706</v>
      </c>
    </row>
    <row r="143" spans="1:68" x14ac:dyDescent="0.25">
      <c r="A143" t="s">
        <v>6087</v>
      </c>
      <c r="B143">
        <v>2018</v>
      </c>
      <c r="C143" t="s">
        <v>6091</v>
      </c>
      <c r="D143" t="s">
        <v>6089</v>
      </c>
      <c r="E143" t="s">
        <v>6089</v>
      </c>
      <c r="F143" t="s">
        <v>6092</v>
      </c>
      <c r="G143">
        <v>1292704.5224431001</v>
      </c>
      <c r="H143">
        <v>16345774935.1348</v>
      </c>
      <c r="I143">
        <v>16345774935.1348</v>
      </c>
      <c r="J143">
        <v>0</v>
      </c>
      <c r="K143">
        <v>2103177670.34425</v>
      </c>
      <c r="L143">
        <v>0</v>
      </c>
      <c r="M143">
        <v>1434.35994882864</v>
      </c>
      <c r="N143">
        <v>0</v>
      </c>
      <c r="O143">
        <v>775.87746400685103</v>
      </c>
      <c r="P143">
        <v>2210.23741283549</v>
      </c>
      <c r="Q143">
        <v>30.656406692194299</v>
      </c>
      <c r="R143">
        <v>0</v>
      </c>
      <c r="S143">
        <v>5.2400855178408898</v>
      </c>
      <c r="T143">
        <v>35.896492210035198</v>
      </c>
      <c r="U143">
        <v>36.036549374271701</v>
      </c>
      <c r="V143">
        <v>46.034120154418801</v>
      </c>
      <c r="W143">
        <v>117.967161738725</v>
      </c>
      <c r="X143">
        <v>33.335874459952798</v>
      </c>
      <c r="Y143">
        <v>0</v>
      </c>
      <c r="Z143">
        <v>5.6945804298138203</v>
      </c>
      <c r="AA143">
        <v>39.030454889766602</v>
      </c>
      <c r="AB143">
        <v>144.146197497087</v>
      </c>
      <c r="AC143">
        <v>131.52605758405301</v>
      </c>
      <c r="AD143">
        <v>314.70270997090699</v>
      </c>
      <c r="AE143">
        <v>5836753.67986893</v>
      </c>
      <c r="AF143">
        <v>0</v>
      </c>
      <c r="AG143">
        <v>180040.56447447199</v>
      </c>
      <c r="AH143">
        <v>6016794.2443434</v>
      </c>
      <c r="AI143">
        <v>96.260573133362996</v>
      </c>
      <c r="AJ143">
        <v>0</v>
      </c>
      <c r="AK143">
        <v>216.90680641652099</v>
      </c>
      <c r="AL143">
        <v>313.167379549884</v>
      </c>
      <c r="AM143">
        <v>125.7410714505</v>
      </c>
      <c r="AN143">
        <v>0</v>
      </c>
      <c r="AO143">
        <v>85.305373080560599</v>
      </c>
      <c r="AP143">
        <v>211.04644453106101</v>
      </c>
      <c r="AQ143">
        <v>413.524948198049</v>
      </c>
      <c r="AR143">
        <v>0</v>
      </c>
      <c r="AS143">
        <v>1082.82894384611</v>
      </c>
      <c r="AT143">
        <v>1496.3538920441599</v>
      </c>
      <c r="AU143">
        <v>795.54966997619601</v>
      </c>
      <c r="AV143">
        <v>260.92126355450398</v>
      </c>
      <c r="AW143">
        <v>608.86031721427503</v>
      </c>
      <c r="AX143">
        <v>3161.6851427891402</v>
      </c>
      <c r="AY143">
        <v>598.67305675312798</v>
      </c>
      <c r="AZ143">
        <v>0</v>
      </c>
      <c r="BA143">
        <v>1185.4705154281201</v>
      </c>
      <c r="BB143">
        <v>1784.14357218124</v>
      </c>
      <c r="BC143">
        <v>795.54966997619601</v>
      </c>
      <c r="BD143">
        <v>260.92126355439598</v>
      </c>
      <c r="BE143">
        <v>608.86031721402401</v>
      </c>
      <c r="BF143">
        <v>3449.4748229258598</v>
      </c>
      <c r="BG143">
        <v>19935.756870120898</v>
      </c>
      <c r="BH143">
        <v>0</v>
      </c>
      <c r="BI143">
        <v>10093.2541416279</v>
      </c>
      <c r="BJ143">
        <v>30029.011011748898</v>
      </c>
      <c r="BK143">
        <v>57.806434504794602</v>
      </c>
      <c r="BL143">
        <v>0</v>
      </c>
      <c r="BM143">
        <v>1.7830978775745601</v>
      </c>
      <c r="BN143">
        <v>59.5895323823692</v>
      </c>
      <c r="BO143">
        <v>525.81506362672303</v>
      </c>
      <c r="BP143">
        <v>635608.96656593995</v>
      </c>
    </row>
    <row r="144" spans="1:68" x14ac:dyDescent="0.25">
      <c r="A144" t="s">
        <v>6087</v>
      </c>
      <c r="B144">
        <v>2018</v>
      </c>
      <c r="C144" t="s">
        <v>6091</v>
      </c>
      <c r="D144" t="s">
        <v>6089</v>
      </c>
      <c r="E144" t="s">
        <v>6089</v>
      </c>
      <c r="F144" t="s">
        <v>6090</v>
      </c>
      <c r="G144">
        <v>7409.8234511269802</v>
      </c>
      <c r="H144">
        <v>81974383.067694306</v>
      </c>
      <c r="I144">
        <v>81974383.067694306</v>
      </c>
      <c r="J144">
        <v>0</v>
      </c>
      <c r="K144">
        <v>11394132.330013599</v>
      </c>
      <c r="L144">
        <v>0</v>
      </c>
      <c r="M144">
        <v>30.032931861404801</v>
      </c>
      <c r="N144">
        <v>0</v>
      </c>
      <c r="O144">
        <v>0</v>
      </c>
      <c r="P144">
        <v>30.032931861404801</v>
      </c>
      <c r="Q144">
        <v>2.3136020079892901</v>
      </c>
      <c r="R144">
        <v>0</v>
      </c>
      <c r="S144">
        <v>0</v>
      </c>
      <c r="T144">
        <v>2.3136020079892901</v>
      </c>
      <c r="U144">
        <v>0.180724004494563</v>
      </c>
      <c r="V144">
        <v>0.23064465167603701</v>
      </c>
      <c r="W144">
        <v>2.7249706641598901</v>
      </c>
      <c r="X144">
        <v>2.4182128243337</v>
      </c>
      <c r="Y144">
        <v>0</v>
      </c>
      <c r="Z144">
        <v>0</v>
      </c>
      <c r="AA144">
        <v>2.4182128243337</v>
      </c>
      <c r="AB144">
        <v>0.72289601797825298</v>
      </c>
      <c r="AC144">
        <v>0.65898471907439304</v>
      </c>
      <c r="AD144">
        <v>3.8000935613863498</v>
      </c>
      <c r="AE144">
        <v>23903.383731261201</v>
      </c>
      <c r="AF144">
        <v>0</v>
      </c>
      <c r="AG144">
        <v>0</v>
      </c>
      <c r="AH144">
        <v>23903.383731261201</v>
      </c>
      <c r="AI144">
        <v>0.203574291170703</v>
      </c>
      <c r="AJ144">
        <v>0</v>
      </c>
      <c r="AK144">
        <v>0</v>
      </c>
      <c r="AL144">
        <v>0.203574291170703</v>
      </c>
      <c r="AM144">
        <v>3.7607518620056202</v>
      </c>
      <c r="AN144">
        <v>0</v>
      </c>
      <c r="AO144">
        <v>0</v>
      </c>
      <c r="AP144">
        <v>3.7607518620056202</v>
      </c>
      <c r="AQ144">
        <v>4.3828346318997804</v>
      </c>
      <c r="AR144">
        <v>0</v>
      </c>
      <c r="AS144">
        <v>0</v>
      </c>
      <c r="AT144">
        <v>4.3828346318997804</v>
      </c>
      <c r="AU144">
        <v>0</v>
      </c>
      <c r="AV144">
        <v>0</v>
      </c>
      <c r="AW144">
        <v>0</v>
      </c>
      <c r="AX144">
        <v>4.3828346318997804</v>
      </c>
      <c r="AY144">
        <v>4.9895658377729797</v>
      </c>
      <c r="AZ144">
        <v>0</v>
      </c>
      <c r="BA144">
        <v>0</v>
      </c>
      <c r="BB144">
        <v>4.9895658377729797</v>
      </c>
      <c r="BC144">
        <v>0</v>
      </c>
      <c r="BD144">
        <v>0</v>
      </c>
      <c r="BE144">
        <v>0</v>
      </c>
      <c r="BF144">
        <v>4.9895658377729797</v>
      </c>
      <c r="BG144">
        <v>48.275329812061003</v>
      </c>
      <c r="BH144">
        <v>0</v>
      </c>
      <c r="BI144">
        <v>0</v>
      </c>
      <c r="BJ144">
        <v>48.275329812061003</v>
      </c>
      <c r="BK144">
        <v>0.22618180264073101</v>
      </c>
      <c r="BL144">
        <v>0</v>
      </c>
      <c r="BM144">
        <v>0</v>
      </c>
      <c r="BN144">
        <v>0.22618180264073101</v>
      </c>
      <c r="BO144">
        <v>0.28011991766822902</v>
      </c>
      <c r="BP144">
        <v>2132.31104870848</v>
      </c>
    </row>
    <row r="145" spans="1:68" x14ac:dyDescent="0.25">
      <c r="A145" t="s">
        <v>6087</v>
      </c>
      <c r="B145">
        <v>2018</v>
      </c>
      <c r="C145" t="s">
        <v>6091</v>
      </c>
      <c r="D145" t="s">
        <v>6089</v>
      </c>
      <c r="E145" t="s">
        <v>6089</v>
      </c>
      <c r="F145" t="s">
        <v>6093</v>
      </c>
      <c r="G145">
        <v>19217.796362668199</v>
      </c>
      <c r="H145">
        <v>243095011.529448</v>
      </c>
      <c r="I145">
        <v>0</v>
      </c>
      <c r="J145">
        <v>243095011.529448</v>
      </c>
      <c r="K145">
        <v>33772208.647304602</v>
      </c>
      <c r="L145">
        <v>93854738.173520595</v>
      </c>
      <c r="M145">
        <v>0</v>
      </c>
      <c r="N145">
        <v>0</v>
      </c>
      <c r="O145">
        <v>0</v>
      </c>
      <c r="P145">
        <v>0</v>
      </c>
      <c r="Q145">
        <v>0</v>
      </c>
      <c r="R145">
        <v>0</v>
      </c>
      <c r="S145">
        <v>0</v>
      </c>
      <c r="T145">
        <v>0</v>
      </c>
      <c r="U145">
        <v>0.53593276167640902</v>
      </c>
      <c r="V145">
        <v>0.408960612798696</v>
      </c>
      <c r="W145">
        <v>0.94489337447510502</v>
      </c>
      <c r="X145">
        <v>0</v>
      </c>
      <c r="Y145">
        <v>0</v>
      </c>
      <c r="Z145">
        <v>0</v>
      </c>
      <c r="AA145">
        <v>0</v>
      </c>
      <c r="AB145">
        <v>2.1437310467056299</v>
      </c>
      <c r="AC145">
        <v>1.16845889371056</v>
      </c>
      <c r="AD145">
        <v>3.3121899404161899</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row>
    <row r="146" spans="1:68" x14ac:dyDescent="0.25">
      <c r="A146" t="s">
        <v>6087</v>
      </c>
      <c r="B146">
        <v>2018</v>
      </c>
      <c r="C146" t="s">
        <v>6094</v>
      </c>
      <c r="D146" t="s">
        <v>6089</v>
      </c>
      <c r="E146" t="s">
        <v>6089</v>
      </c>
      <c r="F146" t="s">
        <v>6092</v>
      </c>
      <c r="G146">
        <v>157673.653226328</v>
      </c>
      <c r="H146">
        <v>1791728161.1684301</v>
      </c>
      <c r="I146">
        <v>1791728161.1684301</v>
      </c>
      <c r="J146">
        <v>0</v>
      </c>
      <c r="K146">
        <v>245176368.28717601</v>
      </c>
      <c r="L146">
        <v>0</v>
      </c>
      <c r="M146">
        <v>482.84813563186202</v>
      </c>
      <c r="N146">
        <v>0</v>
      </c>
      <c r="O146">
        <v>143.358865454213</v>
      </c>
      <c r="P146">
        <v>626.20700108607502</v>
      </c>
      <c r="Q146">
        <v>6.15822813175728</v>
      </c>
      <c r="R146">
        <v>0</v>
      </c>
      <c r="S146">
        <v>1.0236597208542799</v>
      </c>
      <c r="T146">
        <v>7.1818878526115597</v>
      </c>
      <c r="U146">
        <v>3.9501155865319402</v>
      </c>
      <c r="V146">
        <v>6.2316138280107198</v>
      </c>
      <c r="W146">
        <v>17.363617267154201</v>
      </c>
      <c r="X146">
        <v>6.6931252330384297</v>
      </c>
      <c r="Y146">
        <v>0</v>
      </c>
      <c r="Z146">
        <v>1.11227832874383</v>
      </c>
      <c r="AA146">
        <v>7.8054035617822599</v>
      </c>
      <c r="AB146">
        <v>15.8004623461277</v>
      </c>
      <c r="AC146">
        <v>17.8046109371734</v>
      </c>
      <c r="AD146">
        <v>41.410476845083501</v>
      </c>
      <c r="AE146">
        <v>751565.77120284596</v>
      </c>
      <c r="AF146">
        <v>0</v>
      </c>
      <c r="AG146">
        <v>26122.705152246999</v>
      </c>
      <c r="AH146">
        <v>777688.47635509295</v>
      </c>
      <c r="AI146">
        <v>28.95545547024</v>
      </c>
      <c r="AJ146">
        <v>0</v>
      </c>
      <c r="AK146">
        <v>39.543137554040399</v>
      </c>
      <c r="AL146">
        <v>68.498593024280495</v>
      </c>
      <c r="AM146">
        <v>31.192407611461199</v>
      </c>
      <c r="AN146">
        <v>0</v>
      </c>
      <c r="AO146">
        <v>12.107946922705899</v>
      </c>
      <c r="AP146">
        <v>43.300354534167099</v>
      </c>
      <c r="AQ146">
        <v>138.85579678571901</v>
      </c>
      <c r="AR146">
        <v>0</v>
      </c>
      <c r="AS146">
        <v>218.78132590067901</v>
      </c>
      <c r="AT146">
        <v>357.63712268639898</v>
      </c>
      <c r="AU146">
        <v>206.80364987564801</v>
      </c>
      <c r="AV146">
        <v>61.847354434399897</v>
      </c>
      <c r="AW146">
        <v>176.20187653405699</v>
      </c>
      <c r="AX146">
        <v>802.49000353050405</v>
      </c>
      <c r="AY146">
        <v>198.992024291424</v>
      </c>
      <c r="AZ146">
        <v>0</v>
      </c>
      <c r="BA146">
        <v>239.51664680608701</v>
      </c>
      <c r="BB146">
        <v>438.50867109751198</v>
      </c>
      <c r="BC146">
        <v>206.80364987564801</v>
      </c>
      <c r="BD146">
        <v>61.847354434374502</v>
      </c>
      <c r="BE146">
        <v>176.20187653398401</v>
      </c>
      <c r="BF146">
        <v>883.361551941519</v>
      </c>
      <c r="BG146">
        <v>4886.5432155272902</v>
      </c>
      <c r="BH146">
        <v>0</v>
      </c>
      <c r="BI146">
        <v>2114.0766753165999</v>
      </c>
      <c r="BJ146">
        <v>7000.6198908438901</v>
      </c>
      <c r="BK146">
        <v>7.44340774203416</v>
      </c>
      <c r="BL146">
        <v>0</v>
      </c>
      <c r="BM146">
        <v>0.25871580801493299</v>
      </c>
      <c r="BN146">
        <v>7.7021235500490901</v>
      </c>
      <c r="BO146">
        <v>69.124347546834699</v>
      </c>
      <c r="BP146">
        <v>82154.341447027997</v>
      </c>
    </row>
    <row r="147" spans="1:68" x14ac:dyDescent="0.25">
      <c r="A147" t="s">
        <v>6087</v>
      </c>
      <c r="B147">
        <v>2018</v>
      </c>
      <c r="C147" t="s">
        <v>6094</v>
      </c>
      <c r="D147" t="s">
        <v>6089</v>
      </c>
      <c r="E147" t="s">
        <v>6089</v>
      </c>
      <c r="F147" t="s">
        <v>6090</v>
      </c>
      <c r="G147">
        <v>178.16728078852501</v>
      </c>
      <c r="H147">
        <v>1091608.0672009401</v>
      </c>
      <c r="I147">
        <v>1091608.0672009401</v>
      </c>
      <c r="J147">
        <v>0</v>
      </c>
      <c r="K147">
        <v>208775.76260568199</v>
      </c>
      <c r="L147">
        <v>0</v>
      </c>
      <c r="M147">
        <v>1.7202535184652099</v>
      </c>
      <c r="N147">
        <v>0</v>
      </c>
      <c r="O147">
        <v>0</v>
      </c>
      <c r="P147">
        <v>1.7202535184652099</v>
      </c>
      <c r="Q147">
        <v>0.25970223469235698</v>
      </c>
      <c r="R147">
        <v>0</v>
      </c>
      <c r="S147">
        <v>0</v>
      </c>
      <c r="T147">
        <v>0.25970223469235698</v>
      </c>
      <c r="U147">
        <v>2.40660281737297E-3</v>
      </c>
      <c r="V147">
        <v>4.3286131243715402E-3</v>
      </c>
      <c r="W147">
        <v>0.26643745063410201</v>
      </c>
      <c r="X147">
        <v>0.27144481733354697</v>
      </c>
      <c r="Y147">
        <v>0</v>
      </c>
      <c r="Z147">
        <v>0</v>
      </c>
      <c r="AA147">
        <v>0.27144481733354697</v>
      </c>
      <c r="AB147">
        <v>9.6264112694919093E-3</v>
      </c>
      <c r="AC147">
        <v>1.2367466069632901E-2</v>
      </c>
      <c r="AD147">
        <v>0.29343869467267197</v>
      </c>
      <c r="AE147">
        <v>581.60773557298</v>
      </c>
      <c r="AF147">
        <v>0</v>
      </c>
      <c r="AG147">
        <v>0</v>
      </c>
      <c r="AH147">
        <v>581.60773557298</v>
      </c>
      <c r="AI147">
        <v>1.60073862208692E-2</v>
      </c>
      <c r="AJ147">
        <v>0</v>
      </c>
      <c r="AK147">
        <v>0</v>
      </c>
      <c r="AL147">
        <v>1.60073862208692E-2</v>
      </c>
      <c r="AM147">
        <v>9.1505135804367199E-2</v>
      </c>
      <c r="AN147">
        <v>0</v>
      </c>
      <c r="AO147">
        <v>0</v>
      </c>
      <c r="AP147">
        <v>9.1505135804367199E-2</v>
      </c>
      <c r="AQ147">
        <v>0.34462960077896798</v>
      </c>
      <c r="AR147">
        <v>0</v>
      </c>
      <c r="AS147">
        <v>0</v>
      </c>
      <c r="AT147">
        <v>0.34462960077896798</v>
      </c>
      <c r="AU147">
        <v>0</v>
      </c>
      <c r="AV147">
        <v>0</v>
      </c>
      <c r="AW147">
        <v>0</v>
      </c>
      <c r="AX147">
        <v>0.34462960077896798</v>
      </c>
      <c r="AY147">
        <v>0.39233788795419899</v>
      </c>
      <c r="AZ147">
        <v>0</v>
      </c>
      <c r="BA147">
        <v>0</v>
      </c>
      <c r="BB147">
        <v>0.39233788795419899</v>
      </c>
      <c r="BC147">
        <v>0</v>
      </c>
      <c r="BD147">
        <v>0</v>
      </c>
      <c r="BE147">
        <v>0</v>
      </c>
      <c r="BF147">
        <v>0.39233788795419899</v>
      </c>
      <c r="BG147">
        <v>1.9494343521567901</v>
      </c>
      <c r="BH147">
        <v>0</v>
      </c>
      <c r="BI147">
        <v>0</v>
      </c>
      <c r="BJ147">
        <v>1.9494343521567901</v>
      </c>
      <c r="BK147">
        <v>5.5033667007423999E-3</v>
      </c>
      <c r="BL147">
        <v>0</v>
      </c>
      <c r="BM147">
        <v>0</v>
      </c>
      <c r="BN147">
        <v>5.5033667007423999E-3</v>
      </c>
      <c r="BO147">
        <v>3.7302038815929801E-3</v>
      </c>
      <c r="BP147">
        <v>51.882554140427999</v>
      </c>
    </row>
    <row r="148" spans="1:68" x14ac:dyDescent="0.25">
      <c r="A148" t="s">
        <v>6087</v>
      </c>
      <c r="B148">
        <v>2018</v>
      </c>
      <c r="C148" t="s">
        <v>6094</v>
      </c>
      <c r="D148" t="s">
        <v>6089</v>
      </c>
      <c r="E148" t="s">
        <v>6089</v>
      </c>
      <c r="F148" t="s">
        <v>6093</v>
      </c>
      <c r="G148">
        <v>165.13787741877599</v>
      </c>
      <c r="H148">
        <v>1708107.6982001101</v>
      </c>
      <c r="I148">
        <v>0</v>
      </c>
      <c r="J148">
        <v>1708107.6982001101</v>
      </c>
      <c r="K148">
        <v>270862.08183636703</v>
      </c>
      <c r="L148">
        <v>659470.54930547799</v>
      </c>
      <c r="M148">
        <v>0</v>
      </c>
      <c r="N148">
        <v>0</v>
      </c>
      <c r="O148">
        <v>0</v>
      </c>
      <c r="P148">
        <v>0</v>
      </c>
      <c r="Q148">
        <v>0</v>
      </c>
      <c r="R148">
        <v>0</v>
      </c>
      <c r="S148">
        <v>0</v>
      </c>
      <c r="T148">
        <v>0</v>
      </c>
      <c r="U148">
        <v>3.7657328720059999E-3</v>
      </c>
      <c r="V148">
        <v>2.8939837766694598E-3</v>
      </c>
      <c r="W148">
        <v>6.6597166486754697E-3</v>
      </c>
      <c r="X148">
        <v>0</v>
      </c>
      <c r="Y148">
        <v>0</v>
      </c>
      <c r="Z148">
        <v>0</v>
      </c>
      <c r="AA148">
        <v>0</v>
      </c>
      <c r="AB148">
        <v>1.5062931488024E-2</v>
      </c>
      <c r="AC148">
        <v>8.2685250761984699E-3</v>
      </c>
      <c r="AD148">
        <v>2.3331456564222499E-2</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row>
    <row r="149" spans="1:68" x14ac:dyDescent="0.25">
      <c r="A149" t="s">
        <v>6087</v>
      </c>
      <c r="B149">
        <v>2018</v>
      </c>
      <c r="C149" t="s">
        <v>6095</v>
      </c>
      <c r="D149" t="s">
        <v>6089</v>
      </c>
      <c r="E149" t="s">
        <v>6089</v>
      </c>
      <c r="F149" t="s">
        <v>6092</v>
      </c>
      <c r="G149">
        <v>555982.68227653496</v>
      </c>
      <c r="H149">
        <v>6945295187.2655802</v>
      </c>
      <c r="I149">
        <v>6945295187.2655802</v>
      </c>
      <c r="J149">
        <v>0</v>
      </c>
      <c r="K149">
        <v>902387387.92493498</v>
      </c>
      <c r="L149">
        <v>0</v>
      </c>
      <c r="M149">
        <v>1287.0292751817401</v>
      </c>
      <c r="N149">
        <v>0</v>
      </c>
      <c r="O149">
        <v>558.03193751238996</v>
      </c>
      <c r="P149">
        <v>1845.0612126941301</v>
      </c>
      <c r="Q149">
        <v>14.155151170116801</v>
      </c>
      <c r="R149">
        <v>0</v>
      </c>
      <c r="S149">
        <v>2.2513909738922999</v>
      </c>
      <c r="T149">
        <v>16.406542144009101</v>
      </c>
      <c r="U149">
        <v>15.311875633183099</v>
      </c>
      <c r="V149">
        <v>23.561476323451199</v>
      </c>
      <c r="W149">
        <v>55.279894100643602</v>
      </c>
      <c r="X149">
        <v>15.388211174007401</v>
      </c>
      <c r="Y149">
        <v>0</v>
      </c>
      <c r="Z149">
        <v>2.4470259150056899</v>
      </c>
      <c r="AA149">
        <v>17.835237089013098</v>
      </c>
      <c r="AB149">
        <v>61.247502532732703</v>
      </c>
      <c r="AC149">
        <v>67.318503781289394</v>
      </c>
      <c r="AD149">
        <v>146.40124340303501</v>
      </c>
      <c r="AE149">
        <v>3195604.1782418899</v>
      </c>
      <c r="AF149">
        <v>0</v>
      </c>
      <c r="AG149">
        <v>100293.722706171</v>
      </c>
      <c r="AH149">
        <v>3295897.90094807</v>
      </c>
      <c r="AI149">
        <v>56.982276159359301</v>
      </c>
      <c r="AJ149">
        <v>0</v>
      </c>
      <c r="AK149">
        <v>116.21610745845599</v>
      </c>
      <c r="AL149">
        <v>173.19838361781501</v>
      </c>
      <c r="AM149">
        <v>86.283036063926502</v>
      </c>
      <c r="AN149">
        <v>0</v>
      </c>
      <c r="AO149">
        <v>48.146586039111703</v>
      </c>
      <c r="AP149">
        <v>134.42962210303801</v>
      </c>
      <c r="AQ149">
        <v>254.788864455724</v>
      </c>
      <c r="AR149">
        <v>0</v>
      </c>
      <c r="AS149">
        <v>590.46408869943798</v>
      </c>
      <c r="AT149">
        <v>845.25295315516303</v>
      </c>
      <c r="AU149">
        <v>341.03603188106001</v>
      </c>
      <c r="AV149">
        <v>108.88019032644701</v>
      </c>
      <c r="AW149">
        <v>260.258451432443</v>
      </c>
      <c r="AX149">
        <v>1555.42762679511</v>
      </c>
      <c r="AY149">
        <v>365.83535316750198</v>
      </c>
      <c r="AZ149">
        <v>0</v>
      </c>
      <c r="BA149">
        <v>646.44935828510995</v>
      </c>
      <c r="BB149">
        <v>1012.2847114526101</v>
      </c>
      <c r="BC149">
        <v>341.03603188106001</v>
      </c>
      <c r="BD149">
        <v>108.880190326402</v>
      </c>
      <c r="BE149">
        <v>260.25845143233602</v>
      </c>
      <c r="BF149">
        <v>1722.45938509241</v>
      </c>
      <c r="BG149">
        <v>11351.185669861299</v>
      </c>
      <c r="BH149">
        <v>0</v>
      </c>
      <c r="BI149">
        <v>5302.0788611260896</v>
      </c>
      <c r="BJ149">
        <v>16653.264530987399</v>
      </c>
      <c r="BK149">
        <v>31.648840051262201</v>
      </c>
      <c r="BL149">
        <v>0</v>
      </c>
      <c r="BM149">
        <v>0.99329573095613599</v>
      </c>
      <c r="BN149">
        <v>32.642135782218404</v>
      </c>
      <c r="BO149">
        <v>236.42063273654199</v>
      </c>
      <c r="BP149">
        <v>348175.81816063297</v>
      </c>
    </row>
    <row r="150" spans="1:68" x14ac:dyDescent="0.25">
      <c r="A150" t="s">
        <v>6087</v>
      </c>
      <c r="B150">
        <v>2018</v>
      </c>
      <c r="C150" t="s">
        <v>6095</v>
      </c>
      <c r="D150" t="s">
        <v>6089</v>
      </c>
      <c r="E150" t="s">
        <v>6089</v>
      </c>
      <c r="F150" t="s">
        <v>6090</v>
      </c>
      <c r="G150">
        <v>2127.4652917631001</v>
      </c>
      <c r="H150">
        <v>30640318.783192798</v>
      </c>
      <c r="I150">
        <v>30640318.783192798</v>
      </c>
      <c r="J150">
        <v>0</v>
      </c>
      <c r="K150">
        <v>3619547.0829867902</v>
      </c>
      <c r="L150">
        <v>0</v>
      </c>
      <c r="M150">
        <v>3.0583020607406399</v>
      </c>
      <c r="N150">
        <v>0</v>
      </c>
      <c r="O150">
        <v>0</v>
      </c>
      <c r="P150">
        <v>3.0583020607406399</v>
      </c>
      <c r="Q150">
        <v>0.36939875515938703</v>
      </c>
      <c r="R150">
        <v>0</v>
      </c>
      <c r="S150">
        <v>0</v>
      </c>
      <c r="T150">
        <v>0.36939875515938703</v>
      </c>
      <c r="U150">
        <v>6.7550872629511302E-2</v>
      </c>
      <c r="V150">
        <v>9.71725430531232E-2</v>
      </c>
      <c r="W150">
        <v>0.53412217084202196</v>
      </c>
      <c r="X150">
        <v>0.386101327684996</v>
      </c>
      <c r="Y150">
        <v>0</v>
      </c>
      <c r="Z150">
        <v>0</v>
      </c>
      <c r="AA150">
        <v>0.386101327684996</v>
      </c>
      <c r="AB150">
        <v>0.27020349051804499</v>
      </c>
      <c r="AC150">
        <v>0.27763583729463698</v>
      </c>
      <c r="AD150">
        <v>0.93394065549767902</v>
      </c>
      <c r="AE150">
        <v>12241.1366466242</v>
      </c>
      <c r="AF150">
        <v>0</v>
      </c>
      <c r="AG150">
        <v>0</v>
      </c>
      <c r="AH150">
        <v>12241.1366466242</v>
      </c>
      <c r="AI150">
        <v>5.2351414254867501E-2</v>
      </c>
      <c r="AJ150">
        <v>0</v>
      </c>
      <c r="AK150">
        <v>0</v>
      </c>
      <c r="AL150">
        <v>5.2351414254867501E-2</v>
      </c>
      <c r="AM150">
        <v>1.9259146719320299</v>
      </c>
      <c r="AN150">
        <v>0</v>
      </c>
      <c r="AO150">
        <v>0</v>
      </c>
      <c r="AP150">
        <v>1.9259146719320299</v>
      </c>
      <c r="AQ150">
        <v>1.1270951263328499</v>
      </c>
      <c r="AR150">
        <v>0</v>
      </c>
      <c r="AS150">
        <v>0</v>
      </c>
      <c r="AT150">
        <v>1.1270951263328499</v>
      </c>
      <c r="AU150">
        <v>0</v>
      </c>
      <c r="AV150">
        <v>0</v>
      </c>
      <c r="AW150">
        <v>0</v>
      </c>
      <c r="AX150">
        <v>1.1270951263328499</v>
      </c>
      <c r="AY150">
        <v>1.28312286695452</v>
      </c>
      <c r="AZ150">
        <v>0</v>
      </c>
      <c r="BA150">
        <v>0</v>
      </c>
      <c r="BB150">
        <v>1.28312286695452</v>
      </c>
      <c r="BC150">
        <v>0</v>
      </c>
      <c r="BD150">
        <v>0</v>
      </c>
      <c r="BE150">
        <v>0</v>
      </c>
      <c r="BF150">
        <v>1.28312286695452</v>
      </c>
      <c r="BG150">
        <v>8.4471909736083504</v>
      </c>
      <c r="BH150">
        <v>0</v>
      </c>
      <c r="BI150">
        <v>0</v>
      </c>
      <c r="BJ150">
        <v>8.4471909736083504</v>
      </c>
      <c r="BK150">
        <v>0.11582972453745199</v>
      </c>
      <c r="BL150">
        <v>0</v>
      </c>
      <c r="BM150">
        <v>0</v>
      </c>
      <c r="BN150">
        <v>0.11582972453745199</v>
      </c>
      <c r="BO150">
        <v>0.104702996883654</v>
      </c>
      <c r="BP150">
        <v>1091.9755635354099</v>
      </c>
    </row>
    <row r="151" spans="1:68" x14ac:dyDescent="0.25">
      <c r="A151" t="s">
        <v>6087</v>
      </c>
      <c r="B151">
        <v>2018</v>
      </c>
      <c r="C151" t="s">
        <v>6095</v>
      </c>
      <c r="D151" t="s">
        <v>6089</v>
      </c>
      <c r="E151" t="s">
        <v>6089</v>
      </c>
      <c r="F151" t="s">
        <v>6093</v>
      </c>
      <c r="G151">
        <v>33.703821754568601</v>
      </c>
      <c r="H151">
        <v>337255.14073843899</v>
      </c>
      <c r="I151">
        <v>0</v>
      </c>
      <c r="J151">
        <v>337255.14073843899</v>
      </c>
      <c r="K151">
        <v>56732.185001215999</v>
      </c>
      <c r="L151">
        <v>130208.319506571</v>
      </c>
      <c r="M151">
        <v>0</v>
      </c>
      <c r="N151">
        <v>0</v>
      </c>
      <c r="O151">
        <v>0</v>
      </c>
      <c r="P151">
        <v>0</v>
      </c>
      <c r="Q151">
        <v>0</v>
      </c>
      <c r="R151">
        <v>0</v>
      </c>
      <c r="S151">
        <v>0</v>
      </c>
      <c r="T151">
        <v>0</v>
      </c>
      <c r="U151">
        <v>7.4352031260675397E-4</v>
      </c>
      <c r="V151">
        <v>5.7096365191197402E-4</v>
      </c>
      <c r="W151">
        <v>1.3144839645187201E-3</v>
      </c>
      <c r="X151">
        <v>0</v>
      </c>
      <c r="Y151">
        <v>0</v>
      </c>
      <c r="Z151">
        <v>0</v>
      </c>
      <c r="AA151">
        <v>0</v>
      </c>
      <c r="AB151">
        <v>2.9740812504270098E-3</v>
      </c>
      <c r="AC151">
        <v>1.6313247197484899E-3</v>
      </c>
      <c r="AD151">
        <v>4.6054059701755102E-3</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row>
    <row r="152" spans="1:68" x14ac:dyDescent="0.25">
      <c r="A152" t="s">
        <v>6087</v>
      </c>
      <c r="B152">
        <v>2018</v>
      </c>
      <c r="C152" t="s">
        <v>6096</v>
      </c>
      <c r="D152" t="s">
        <v>6089</v>
      </c>
      <c r="E152" t="s">
        <v>6089</v>
      </c>
      <c r="F152" t="s">
        <v>6092</v>
      </c>
      <c r="G152">
        <v>45197.132716644599</v>
      </c>
      <c r="H152">
        <v>525873943.23423898</v>
      </c>
      <c r="I152">
        <v>525873943.23423898</v>
      </c>
      <c r="J152">
        <v>0</v>
      </c>
      <c r="K152">
        <v>220191968.33633399</v>
      </c>
      <c r="L152">
        <v>0</v>
      </c>
      <c r="M152">
        <v>191.54419382120099</v>
      </c>
      <c r="N152">
        <v>0.67209079052231901</v>
      </c>
      <c r="O152">
        <v>172.18470087540101</v>
      </c>
      <c r="P152">
        <v>364.40098548712501</v>
      </c>
      <c r="Q152">
        <v>1.2437356249267899</v>
      </c>
      <c r="R152">
        <v>0</v>
      </c>
      <c r="S152">
        <v>0.13226686562256901</v>
      </c>
      <c r="T152">
        <v>1.37600249054936</v>
      </c>
      <c r="U152">
        <v>1.15935359268729</v>
      </c>
      <c r="V152">
        <v>15.825176523907</v>
      </c>
      <c r="W152">
        <v>18.3605326071437</v>
      </c>
      <c r="X152">
        <v>1.3507677069166799</v>
      </c>
      <c r="Y152">
        <v>0</v>
      </c>
      <c r="Z152">
        <v>0.14319362386383999</v>
      </c>
      <c r="AA152">
        <v>1.49396133078052</v>
      </c>
      <c r="AB152">
        <v>4.63741437074916</v>
      </c>
      <c r="AC152">
        <v>45.214790068305902</v>
      </c>
      <c r="AD152">
        <v>51.346165769835601</v>
      </c>
      <c r="AE152">
        <v>556576.29436034197</v>
      </c>
      <c r="AF152">
        <v>2016.10706660455</v>
      </c>
      <c r="AG152">
        <v>6193.1988018004504</v>
      </c>
      <c r="AH152">
        <v>564785.600228747</v>
      </c>
      <c r="AI152">
        <v>9.6306205510323295</v>
      </c>
      <c r="AJ152">
        <v>2.0120323788224099</v>
      </c>
      <c r="AK152">
        <v>10.022608541305299</v>
      </c>
      <c r="AL152">
        <v>21.6652614711601</v>
      </c>
      <c r="AM152">
        <v>10.5317720887014</v>
      </c>
      <c r="AN152">
        <v>5.0172918657492203E-2</v>
      </c>
      <c r="AO152">
        <v>12.9441817009606</v>
      </c>
      <c r="AP152">
        <v>23.526126708319602</v>
      </c>
      <c r="AQ152">
        <v>50.606443468353902</v>
      </c>
      <c r="AR152">
        <v>7.6971593302921297</v>
      </c>
      <c r="AS152">
        <v>52.23768230188</v>
      </c>
      <c r="AT152">
        <v>110.541285100526</v>
      </c>
      <c r="AU152">
        <v>50.119075814837103</v>
      </c>
      <c r="AV152">
        <v>15.5841404326156</v>
      </c>
      <c r="AW152">
        <v>74.167443266824606</v>
      </c>
      <c r="AX152">
        <v>250.41194461480299</v>
      </c>
      <c r="AY152">
        <v>72.003338610351094</v>
      </c>
      <c r="AZ152">
        <v>11.2178788747027</v>
      </c>
      <c r="BA152">
        <v>57.169917949865201</v>
      </c>
      <c r="BB152">
        <v>140.39113543491899</v>
      </c>
      <c r="BC152">
        <v>50.119075814837103</v>
      </c>
      <c r="BD152">
        <v>15.5841404326092</v>
      </c>
      <c r="BE152">
        <v>74.167443266793995</v>
      </c>
      <c r="BF152">
        <v>280.26179494915903</v>
      </c>
      <c r="BG152">
        <v>1084.68385611758</v>
      </c>
      <c r="BH152">
        <v>60.802821838077598</v>
      </c>
      <c r="BI152">
        <v>729.78975668922499</v>
      </c>
      <c r="BJ152">
        <v>1875.2764346448801</v>
      </c>
      <c r="BK152">
        <v>5.5122578185593198</v>
      </c>
      <c r="BL152">
        <v>1.9967257056314001E-2</v>
      </c>
      <c r="BM152">
        <v>6.13366197285697E-2</v>
      </c>
      <c r="BN152">
        <v>5.5935616953442002</v>
      </c>
      <c r="BO152">
        <v>25.9479166442785</v>
      </c>
      <c r="BP152">
        <v>59663.464814375198</v>
      </c>
    </row>
    <row r="153" spans="1:68" x14ac:dyDescent="0.25">
      <c r="A153" t="s">
        <v>6087</v>
      </c>
      <c r="B153">
        <v>2018</v>
      </c>
      <c r="C153" t="s">
        <v>6096</v>
      </c>
      <c r="D153" t="s">
        <v>6089</v>
      </c>
      <c r="E153" t="s">
        <v>6089</v>
      </c>
      <c r="F153" t="s">
        <v>6090</v>
      </c>
      <c r="G153">
        <v>30926.458656888099</v>
      </c>
      <c r="H153">
        <v>364602001.28115499</v>
      </c>
      <c r="I153">
        <v>364602001.28115499</v>
      </c>
      <c r="J153">
        <v>0</v>
      </c>
      <c r="K153">
        <v>127208213.824902</v>
      </c>
      <c r="L153">
        <v>0</v>
      </c>
      <c r="M153">
        <v>1307.36190901746</v>
      </c>
      <c r="N153">
        <v>27.9392535222898</v>
      </c>
      <c r="O153">
        <v>0</v>
      </c>
      <c r="P153">
        <v>1335.3011625397501</v>
      </c>
      <c r="Q153">
        <v>24.699873817192898</v>
      </c>
      <c r="R153">
        <v>0.30345763621984301</v>
      </c>
      <c r="S153">
        <v>0</v>
      </c>
      <c r="T153">
        <v>25.003331453412802</v>
      </c>
      <c r="U153">
        <v>1.2057147310929699</v>
      </c>
      <c r="V153">
        <v>10.972004042942199</v>
      </c>
      <c r="W153">
        <v>37.181050227448097</v>
      </c>
      <c r="X153">
        <v>25.816692507139599</v>
      </c>
      <c r="Y153">
        <v>0.31717864395638701</v>
      </c>
      <c r="Z153">
        <v>0</v>
      </c>
      <c r="AA153">
        <v>26.133871151095999</v>
      </c>
      <c r="AB153">
        <v>4.8228589243718796</v>
      </c>
      <c r="AC153">
        <v>31.348582979835101</v>
      </c>
      <c r="AD153">
        <v>62.305313055303003</v>
      </c>
      <c r="AE153">
        <v>256524.94575853299</v>
      </c>
      <c r="AF153">
        <v>1567.86813638527</v>
      </c>
      <c r="AG153">
        <v>0</v>
      </c>
      <c r="AH153">
        <v>258092.81389491801</v>
      </c>
      <c r="AI153">
        <v>5.1218619742451903</v>
      </c>
      <c r="AJ153">
        <v>5.6831989829999499E-2</v>
      </c>
      <c r="AK153">
        <v>0</v>
      </c>
      <c r="AL153">
        <v>5.1786939640751903</v>
      </c>
      <c r="AM153">
        <v>40.359418493148802</v>
      </c>
      <c r="AN153">
        <v>0.2466748256055</v>
      </c>
      <c r="AO153">
        <v>0</v>
      </c>
      <c r="AP153">
        <v>40.606093318754297</v>
      </c>
      <c r="AQ153">
        <v>110.270672742801</v>
      </c>
      <c r="AR153">
        <v>1.2235592804684401</v>
      </c>
      <c r="AS153">
        <v>0</v>
      </c>
      <c r="AT153">
        <v>111.49423202327</v>
      </c>
      <c r="AU153">
        <v>0</v>
      </c>
      <c r="AV153">
        <v>0</v>
      </c>
      <c r="AW153">
        <v>0</v>
      </c>
      <c r="AX153">
        <v>111.49423202327</v>
      </c>
      <c r="AY153">
        <v>125.535829625229</v>
      </c>
      <c r="AZ153">
        <v>1.3929408930651599</v>
      </c>
      <c r="BA153">
        <v>0</v>
      </c>
      <c r="BB153">
        <v>126.928770518294</v>
      </c>
      <c r="BC153">
        <v>0</v>
      </c>
      <c r="BD153">
        <v>0</v>
      </c>
      <c r="BE153">
        <v>0</v>
      </c>
      <c r="BF153">
        <v>126.928770518294</v>
      </c>
      <c r="BG153">
        <v>331.22679038963298</v>
      </c>
      <c r="BH153">
        <v>10.141490728829799</v>
      </c>
      <c r="BI153">
        <v>0</v>
      </c>
      <c r="BJ153">
        <v>341.36828111846199</v>
      </c>
      <c r="BK153">
        <v>2.4273247380495202</v>
      </c>
      <c r="BL153">
        <v>1.4835692108594801E-2</v>
      </c>
      <c r="BM153">
        <v>0</v>
      </c>
      <c r="BN153">
        <v>2.4421604301581201</v>
      </c>
      <c r="BO153">
        <v>45.442818715050898</v>
      </c>
      <c r="BP153">
        <v>23023.2742296088</v>
      </c>
    </row>
    <row r="154" spans="1:68" x14ac:dyDescent="0.25">
      <c r="A154" t="s">
        <v>6087</v>
      </c>
      <c r="B154">
        <v>2018</v>
      </c>
      <c r="C154" t="s">
        <v>6097</v>
      </c>
      <c r="D154" t="s">
        <v>6089</v>
      </c>
      <c r="E154" t="s">
        <v>6089</v>
      </c>
      <c r="F154" t="s">
        <v>6092</v>
      </c>
      <c r="G154">
        <v>6073.7511546147098</v>
      </c>
      <c r="H154">
        <v>68054834.841565296</v>
      </c>
      <c r="I154">
        <v>68054834.841565296</v>
      </c>
      <c r="J154">
        <v>0</v>
      </c>
      <c r="K154">
        <v>29590178.436854199</v>
      </c>
      <c r="L154">
        <v>0</v>
      </c>
      <c r="M154">
        <v>23.757296970918102</v>
      </c>
      <c r="N154">
        <v>9.1129187072949897E-2</v>
      </c>
      <c r="O154">
        <v>23.129855448992299</v>
      </c>
      <c r="P154">
        <v>46.978281606983401</v>
      </c>
      <c r="Q154">
        <v>0.13845143745960201</v>
      </c>
      <c r="R154">
        <v>0</v>
      </c>
      <c r="S154">
        <v>1.36835710502344E-2</v>
      </c>
      <c r="T154">
        <v>0.15213500850983699</v>
      </c>
      <c r="U154">
        <v>0.15003522857219101</v>
      </c>
      <c r="V154">
        <v>2.3893110125550101</v>
      </c>
      <c r="W154">
        <v>2.6914812496370399</v>
      </c>
      <c r="X154">
        <v>0.150541292626168</v>
      </c>
      <c r="Y154">
        <v>0</v>
      </c>
      <c r="Z154">
        <v>1.48701634748848E-2</v>
      </c>
      <c r="AA154">
        <v>0.16541145610105301</v>
      </c>
      <c r="AB154">
        <v>0.60014091428876704</v>
      </c>
      <c r="AC154">
        <v>6.8266028930143197</v>
      </c>
      <c r="AD154">
        <v>7.5921552634041403</v>
      </c>
      <c r="AE154">
        <v>81482.983407250897</v>
      </c>
      <c r="AF154">
        <v>313.61539737668301</v>
      </c>
      <c r="AG154">
        <v>864.07578016239302</v>
      </c>
      <c r="AH154">
        <v>82660.6745847899</v>
      </c>
      <c r="AI154">
        <v>1.08750323101624</v>
      </c>
      <c r="AJ154">
        <v>0.27467327481957599</v>
      </c>
      <c r="AK154">
        <v>1.3102877387001099</v>
      </c>
      <c r="AL154">
        <v>2.6724642445359299</v>
      </c>
      <c r="AM154">
        <v>1.33494878523967</v>
      </c>
      <c r="AN154">
        <v>6.8221711418762904E-3</v>
      </c>
      <c r="AO154">
        <v>1.7296658636119999</v>
      </c>
      <c r="AP154">
        <v>3.0714368199935498</v>
      </c>
      <c r="AQ154">
        <v>5.4849371352090097</v>
      </c>
      <c r="AR154">
        <v>1.0434673998163899</v>
      </c>
      <c r="AS154">
        <v>6.7387821351613102</v>
      </c>
      <c r="AT154">
        <v>13.2671866701867</v>
      </c>
      <c r="AU154">
        <v>6.1199490313781304</v>
      </c>
      <c r="AV154">
        <v>1.82722192029242</v>
      </c>
      <c r="AW154">
        <v>8.7918835941461904</v>
      </c>
      <c r="AX154">
        <v>30.006241216003399</v>
      </c>
      <c r="AY154">
        <v>7.9689271784920503</v>
      </c>
      <c r="AZ154">
        <v>1.5223744573471101</v>
      </c>
      <c r="BA154">
        <v>7.3776846716157598</v>
      </c>
      <c r="BB154">
        <v>16.8689863074549</v>
      </c>
      <c r="BC154">
        <v>6.1199490313781304</v>
      </c>
      <c r="BD154">
        <v>1.82722192029167</v>
      </c>
      <c r="BE154">
        <v>8.7918835941425701</v>
      </c>
      <c r="BF154">
        <v>33.608040853267298</v>
      </c>
      <c r="BG154">
        <v>122.313157440167</v>
      </c>
      <c r="BH154">
        <v>8.1922253427122396</v>
      </c>
      <c r="BI154">
        <v>98.018789084690795</v>
      </c>
      <c r="BJ154">
        <v>228.52417186757</v>
      </c>
      <c r="BK154">
        <v>0.80699666320204999</v>
      </c>
      <c r="BL154">
        <v>3.1060053109106798E-3</v>
      </c>
      <c r="BM154">
        <v>8.5576919521912001E-3</v>
      </c>
      <c r="BN154">
        <v>0.818660360465152</v>
      </c>
      <c r="BO154">
        <v>3.3694393008342902</v>
      </c>
      <c r="BP154">
        <v>8732.2025342442703</v>
      </c>
    </row>
    <row r="155" spans="1:68" x14ac:dyDescent="0.25">
      <c r="A155" t="s">
        <v>6087</v>
      </c>
      <c r="B155">
        <v>2018</v>
      </c>
      <c r="C155" t="s">
        <v>6097</v>
      </c>
      <c r="D155" t="s">
        <v>6089</v>
      </c>
      <c r="E155" t="s">
        <v>6089</v>
      </c>
      <c r="F155" t="s">
        <v>6090</v>
      </c>
      <c r="G155">
        <v>10023.770371472299</v>
      </c>
      <c r="H155">
        <v>122449571.30267701</v>
      </c>
      <c r="I155">
        <v>122449571.30267701</v>
      </c>
      <c r="J155">
        <v>0</v>
      </c>
      <c r="K155">
        <v>41230259.787988201</v>
      </c>
      <c r="L155">
        <v>0</v>
      </c>
      <c r="M155">
        <v>348.533436448511</v>
      </c>
      <c r="N155">
        <v>9.0203310446000895</v>
      </c>
      <c r="O155">
        <v>0</v>
      </c>
      <c r="P155">
        <v>357.55376749311102</v>
      </c>
      <c r="Q155">
        <v>7.2796780582556604</v>
      </c>
      <c r="R155">
        <v>9.6407478294601903E-2</v>
      </c>
      <c r="S155">
        <v>0</v>
      </c>
      <c r="T155">
        <v>7.37608553655026</v>
      </c>
      <c r="U155">
        <v>0.40493264276355001</v>
      </c>
      <c r="V155">
        <v>4.2990348867533701</v>
      </c>
      <c r="W155">
        <v>12.0800530660671</v>
      </c>
      <c r="X155">
        <v>7.60883279695702</v>
      </c>
      <c r="Y155">
        <v>0.100766596661234</v>
      </c>
      <c r="Z155">
        <v>0</v>
      </c>
      <c r="AA155">
        <v>7.7095993936182596</v>
      </c>
      <c r="AB155">
        <v>1.6197305710542</v>
      </c>
      <c r="AC155">
        <v>12.2829568192953</v>
      </c>
      <c r="AD155">
        <v>21.6122867839678</v>
      </c>
      <c r="AE155">
        <v>106745.24227816099</v>
      </c>
      <c r="AF155">
        <v>812.06198980101601</v>
      </c>
      <c r="AG155">
        <v>0</v>
      </c>
      <c r="AH155">
        <v>107557.304267962</v>
      </c>
      <c r="AI155">
        <v>1.5292121795778799</v>
      </c>
      <c r="AJ155">
        <v>1.8420176138818401E-2</v>
      </c>
      <c r="AK155">
        <v>0</v>
      </c>
      <c r="AL155">
        <v>1.5476323557167</v>
      </c>
      <c r="AM155">
        <v>16.794374100802401</v>
      </c>
      <c r="AN155">
        <v>0.127762816952737</v>
      </c>
      <c r="AO155">
        <v>0</v>
      </c>
      <c r="AP155">
        <v>16.9221369177551</v>
      </c>
      <c r="AQ155">
        <v>32.923037882798397</v>
      </c>
      <c r="AR155">
        <v>0.39657554715104398</v>
      </c>
      <c r="AS155">
        <v>0</v>
      </c>
      <c r="AT155">
        <v>33.319613429949399</v>
      </c>
      <c r="AU155">
        <v>0</v>
      </c>
      <c r="AV155">
        <v>0</v>
      </c>
      <c r="AW155">
        <v>0</v>
      </c>
      <c r="AX155">
        <v>33.319613429949399</v>
      </c>
      <c r="AY155">
        <v>37.480689757284097</v>
      </c>
      <c r="AZ155">
        <v>0.45147489429763599</v>
      </c>
      <c r="BA155">
        <v>0</v>
      </c>
      <c r="BB155">
        <v>37.9321646515818</v>
      </c>
      <c r="BC155">
        <v>0</v>
      </c>
      <c r="BD155">
        <v>0</v>
      </c>
      <c r="BE155">
        <v>0</v>
      </c>
      <c r="BF155">
        <v>37.9321646515818</v>
      </c>
      <c r="BG155">
        <v>92.133012679651699</v>
      </c>
      <c r="BH155">
        <v>3.2870227858295</v>
      </c>
      <c r="BI155">
        <v>0</v>
      </c>
      <c r="BJ155">
        <v>95.420035465481206</v>
      </c>
      <c r="BK155">
        <v>1.01005914448088</v>
      </c>
      <c r="BL155">
        <v>7.6840018456885697E-3</v>
      </c>
      <c r="BM155">
        <v>0</v>
      </c>
      <c r="BN155">
        <v>1.01774314632657</v>
      </c>
      <c r="BO155">
        <v>18.013683330103198</v>
      </c>
      <c r="BP155">
        <v>9594.6929873335703</v>
      </c>
    </row>
    <row r="156" spans="1:68" x14ac:dyDescent="0.25">
      <c r="A156" t="s">
        <v>6087</v>
      </c>
      <c r="B156">
        <v>2018</v>
      </c>
      <c r="C156" t="s">
        <v>6098</v>
      </c>
      <c r="D156" t="s">
        <v>6089</v>
      </c>
      <c r="E156" t="s">
        <v>6089</v>
      </c>
      <c r="F156" t="s">
        <v>6092</v>
      </c>
      <c r="G156">
        <v>75935.966460374693</v>
      </c>
      <c r="H156">
        <v>163583020.22494799</v>
      </c>
      <c r="I156">
        <v>163583020.22494799</v>
      </c>
      <c r="J156">
        <v>0</v>
      </c>
      <c r="K156">
        <v>52699560.723499998</v>
      </c>
      <c r="L156">
        <v>0</v>
      </c>
      <c r="M156">
        <v>118.142172826288</v>
      </c>
      <c r="N156">
        <v>0</v>
      </c>
      <c r="O156">
        <v>9.7199273962979795</v>
      </c>
      <c r="P156">
        <v>127.86210022258599</v>
      </c>
      <c r="Q156">
        <v>0.37782737575874897</v>
      </c>
      <c r="R156">
        <v>0</v>
      </c>
      <c r="S156">
        <v>0.22461126881933399</v>
      </c>
      <c r="T156">
        <v>0.60243864457808305</v>
      </c>
      <c r="U156">
        <v>0.180320835461209</v>
      </c>
      <c r="V156">
        <v>0.75734153657035996</v>
      </c>
      <c r="W156">
        <v>1.54010101660965</v>
      </c>
      <c r="X156">
        <v>0.40222626432127301</v>
      </c>
      <c r="Y156">
        <v>0</v>
      </c>
      <c r="Z156">
        <v>0.237438217788253</v>
      </c>
      <c r="AA156">
        <v>0.63966448210952598</v>
      </c>
      <c r="AB156">
        <v>0.721283341844839</v>
      </c>
      <c r="AC156">
        <v>2.1638329616296001</v>
      </c>
      <c r="AD156">
        <v>3.5247807855839599</v>
      </c>
      <c r="AE156">
        <v>37189.775913211</v>
      </c>
      <c r="AF156">
        <v>0</v>
      </c>
      <c r="AG156">
        <v>3102.5377314881098</v>
      </c>
      <c r="AH156">
        <v>40292.313644699097</v>
      </c>
      <c r="AI156">
        <v>41.152209021011203</v>
      </c>
      <c r="AJ156">
        <v>0</v>
      </c>
      <c r="AK156">
        <v>11.3812844777393</v>
      </c>
      <c r="AL156">
        <v>52.533493498750602</v>
      </c>
      <c r="AM156">
        <v>7.8015797241530498</v>
      </c>
      <c r="AN156">
        <v>0</v>
      </c>
      <c r="AO156">
        <v>0.56639014342093597</v>
      </c>
      <c r="AP156">
        <v>8.3679698675739793</v>
      </c>
      <c r="AQ156">
        <v>285.26649763473802</v>
      </c>
      <c r="AR156">
        <v>0</v>
      </c>
      <c r="AS156">
        <v>87.117019556466701</v>
      </c>
      <c r="AT156">
        <v>372.38351719120402</v>
      </c>
      <c r="AU156">
        <v>115.354318893052</v>
      </c>
      <c r="AV156">
        <v>208.47043446226499</v>
      </c>
      <c r="AW156">
        <v>210.05478367009701</v>
      </c>
      <c r="AX156">
        <v>906.26305421662096</v>
      </c>
      <c r="AY156">
        <v>337.010666108164</v>
      </c>
      <c r="AZ156">
        <v>0</v>
      </c>
      <c r="BA156">
        <v>94.662640792653306</v>
      </c>
      <c r="BB156">
        <v>431.67330690081701</v>
      </c>
      <c r="BC156">
        <v>115.354318893052</v>
      </c>
      <c r="BD156">
        <v>208.47043446218001</v>
      </c>
      <c r="BE156">
        <v>210.05478367001101</v>
      </c>
      <c r="BF156">
        <v>965.55284392606097</v>
      </c>
      <c r="BG156">
        <v>2849.3876214021002</v>
      </c>
      <c r="BH156">
        <v>0</v>
      </c>
      <c r="BI156">
        <v>454.52760419568602</v>
      </c>
      <c r="BJ156">
        <v>3303.9152255977901</v>
      </c>
      <c r="BK156">
        <v>0.36832260936241801</v>
      </c>
      <c r="BL156">
        <v>0</v>
      </c>
      <c r="BM156">
        <v>3.0727122303017801E-2</v>
      </c>
      <c r="BN156">
        <v>0.399049731665436</v>
      </c>
      <c r="BO156">
        <v>1.54071319020219</v>
      </c>
      <c r="BP156">
        <v>4256.4453421911403</v>
      </c>
    </row>
    <row r="157" spans="1:68" x14ac:dyDescent="0.25">
      <c r="A157" t="s">
        <v>6087</v>
      </c>
      <c r="B157">
        <v>2018</v>
      </c>
      <c r="C157" t="s">
        <v>6099</v>
      </c>
      <c r="D157" t="s">
        <v>6089</v>
      </c>
      <c r="E157" t="s">
        <v>6089</v>
      </c>
      <c r="F157" t="s">
        <v>6092</v>
      </c>
      <c r="G157">
        <v>363368.623289624</v>
      </c>
      <c r="H157">
        <v>4457535277.3826399</v>
      </c>
      <c r="I157">
        <v>4457535277.3826399</v>
      </c>
      <c r="J157">
        <v>0</v>
      </c>
      <c r="K157">
        <v>583118076.31209505</v>
      </c>
      <c r="L157">
        <v>0</v>
      </c>
      <c r="M157">
        <v>1080.8575747756099</v>
      </c>
      <c r="N157">
        <v>0</v>
      </c>
      <c r="O157">
        <v>450.82860170204998</v>
      </c>
      <c r="P157">
        <v>1531.68617647766</v>
      </c>
      <c r="Q157">
        <v>9.4198947361877803</v>
      </c>
      <c r="R157">
        <v>0</v>
      </c>
      <c r="S157">
        <v>1.6373381719197699</v>
      </c>
      <c r="T157">
        <v>11.057232908107499</v>
      </c>
      <c r="U157">
        <v>9.8272606070011594</v>
      </c>
      <c r="V157">
        <v>15.468000071378</v>
      </c>
      <c r="W157">
        <v>36.352493586486801</v>
      </c>
      <c r="X157">
        <v>10.2335178768584</v>
      </c>
      <c r="Y157">
        <v>0</v>
      </c>
      <c r="Z157">
        <v>1.77760612511609</v>
      </c>
      <c r="AA157">
        <v>12.011124001974499</v>
      </c>
      <c r="AB157">
        <v>39.309042428004602</v>
      </c>
      <c r="AC157">
        <v>44.194285918223102</v>
      </c>
      <c r="AD157">
        <v>95.514452348202198</v>
      </c>
      <c r="AE157">
        <v>2466119.7395661902</v>
      </c>
      <c r="AF157">
        <v>0</v>
      </c>
      <c r="AG157">
        <v>78101.085251698707</v>
      </c>
      <c r="AH157">
        <v>2544220.8248178898</v>
      </c>
      <c r="AI157">
        <v>49.211549512056202</v>
      </c>
      <c r="AJ157">
        <v>0</v>
      </c>
      <c r="AK157">
        <v>96.499064683685901</v>
      </c>
      <c r="AL157">
        <v>145.71061419574201</v>
      </c>
      <c r="AM157">
        <v>68.435917464889798</v>
      </c>
      <c r="AN157">
        <v>0</v>
      </c>
      <c r="AO157">
        <v>34.3743276422938</v>
      </c>
      <c r="AP157">
        <v>102.81024510718299</v>
      </c>
      <c r="AQ157">
        <v>236.49067901775399</v>
      </c>
      <c r="AR157">
        <v>0</v>
      </c>
      <c r="AS157">
        <v>524.94661485002302</v>
      </c>
      <c r="AT157">
        <v>761.43729386777795</v>
      </c>
      <c r="AU157">
        <v>240.433294382349</v>
      </c>
      <c r="AV157">
        <v>80.2458550847102</v>
      </c>
      <c r="AW157">
        <v>189.366040693581</v>
      </c>
      <c r="AX157">
        <v>1271.48248402841</v>
      </c>
      <c r="AY157">
        <v>332.43132658863999</v>
      </c>
      <c r="AZ157">
        <v>0</v>
      </c>
      <c r="BA157">
        <v>574.66497394141197</v>
      </c>
      <c r="BB157">
        <v>907.09630053005196</v>
      </c>
      <c r="BC157">
        <v>240.433294382349</v>
      </c>
      <c r="BD157">
        <v>80.245855084677103</v>
      </c>
      <c r="BE157">
        <v>189.36604069350301</v>
      </c>
      <c r="BF157">
        <v>1417.14149069058</v>
      </c>
      <c r="BG157">
        <v>8639.0624679024695</v>
      </c>
      <c r="BH157">
        <v>0</v>
      </c>
      <c r="BI157">
        <v>3738.0695180990201</v>
      </c>
      <c r="BJ157">
        <v>12377.131986001499</v>
      </c>
      <c r="BK157">
        <v>24.424122898640999</v>
      </c>
      <c r="BL157">
        <v>0</v>
      </c>
      <c r="BM157">
        <v>0.77350279230167596</v>
      </c>
      <c r="BN157">
        <v>25.197625690942701</v>
      </c>
      <c r="BO157">
        <v>152.902344884879</v>
      </c>
      <c r="BP157">
        <v>268769.29865074903</v>
      </c>
    </row>
    <row r="158" spans="1:68" x14ac:dyDescent="0.25">
      <c r="A158" t="s">
        <v>6087</v>
      </c>
      <c r="B158">
        <v>2018</v>
      </c>
      <c r="C158" t="s">
        <v>6099</v>
      </c>
      <c r="D158" t="s">
        <v>6089</v>
      </c>
      <c r="E158" t="s">
        <v>6089</v>
      </c>
      <c r="F158" t="s">
        <v>6090</v>
      </c>
      <c r="G158">
        <v>5167.11124079415</v>
      </c>
      <c r="H158">
        <v>75283085.981535599</v>
      </c>
      <c r="I158">
        <v>75283085.981535599</v>
      </c>
      <c r="J158">
        <v>0</v>
      </c>
      <c r="K158">
        <v>8749599.6983220801</v>
      </c>
      <c r="L158">
        <v>0</v>
      </c>
      <c r="M158">
        <v>8.6107193719351702</v>
      </c>
      <c r="N158">
        <v>0</v>
      </c>
      <c r="O158">
        <v>0</v>
      </c>
      <c r="P158">
        <v>8.6107193719351702</v>
      </c>
      <c r="Q158">
        <v>0.67813702226038897</v>
      </c>
      <c r="R158">
        <v>0</v>
      </c>
      <c r="S158">
        <v>0</v>
      </c>
      <c r="T158">
        <v>0.67813702226038897</v>
      </c>
      <c r="U158">
        <v>0.16597210323688799</v>
      </c>
      <c r="V158">
        <v>0.244145896835118</v>
      </c>
      <c r="W158">
        <v>1.0882550223323899</v>
      </c>
      <c r="X158">
        <v>0.70879936921853504</v>
      </c>
      <c r="Y158">
        <v>0</v>
      </c>
      <c r="Z158">
        <v>0</v>
      </c>
      <c r="AA158">
        <v>0.70879936921853504</v>
      </c>
      <c r="AB158">
        <v>0.66388841294755496</v>
      </c>
      <c r="AC158">
        <v>0.69755970524319599</v>
      </c>
      <c r="AD158">
        <v>2.0702474874092802</v>
      </c>
      <c r="AE158">
        <v>39026.379129995403</v>
      </c>
      <c r="AF158">
        <v>0</v>
      </c>
      <c r="AG158">
        <v>0</v>
      </c>
      <c r="AH158">
        <v>39026.379129995403</v>
      </c>
      <c r="AI158">
        <v>9.5855331371056701E-2</v>
      </c>
      <c r="AJ158">
        <v>0</v>
      </c>
      <c r="AK158">
        <v>0</v>
      </c>
      <c r="AL158">
        <v>9.5855331371056701E-2</v>
      </c>
      <c r="AM158">
        <v>6.1400732896456702</v>
      </c>
      <c r="AN158">
        <v>0</v>
      </c>
      <c r="AO158">
        <v>0</v>
      </c>
      <c r="AP158">
        <v>6.1400732896456702</v>
      </c>
      <c r="AQ158">
        <v>2.06370884834871</v>
      </c>
      <c r="AR158">
        <v>0</v>
      </c>
      <c r="AS158">
        <v>0</v>
      </c>
      <c r="AT158">
        <v>2.06370884834871</v>
      </c>
      <c r="AU158">
        <v>0</v>
      </c>
      <c r="AV158">
        <v>0</v>
      </c>
      <c r="AW158">
        <v>0</v>
      </c>
      <c r="AX158">
        <v>2.06370884834871</v>
      </c>
      <c r="AY158">
        <v>2.3493953191583601</v>
      </c>
      <c r="AZ158">
        <v>0</v>
      </c>
      <c r="BA158">
        <v>0</v>
      </c>
      <c r="BB158">
        <v>2.3493953191583601</v>
      </c>
      <c r="BC158">
        <v>0</v>
      </c>
      <c r="BD158">
        <v>0</v>
      </c>
      <c r="BE158">
        <v>0</v>
      </c>
      <c r="BF158">
        <v>2.3493953191583601</v>
      </c>
      <c r="BG158">
        <v>31.588754915750901</v>
      </c>
      <c r="BH158">
        <v>0</v>
      </c>
      <c r="BI158">
        <v>0</v>
      </c>
      <c r="BJ158">
        <v>31.588754915750901</v>
      </c>
      <c r="BK158">
        <v>0.369280637478067</v>
      </c>
      <c r="BL158">
        <v>0</v>
      </c>
      <c r="BM158">
        <v>0</v>
      </c>
      <c r="BN158">
        <v>0.369280637478067</v>
      </c>
      <c r="BO158">
        <v>0.25725465758666699</v>
      </c>
      <c r="BP158">
        <v>3481.3639920420001</v>
      </c>
    </row>
    <row r="159" spans="1:68" x14ac:dyDescent="0.25">
      <c r="A159" t="s">
        <v>6087</v>
      </c>
      <c r="B159">
        <v>2018</v>
      </c>
      <c r="C159" t="s">
        <v>6099</v>
      </c>
      <c r="D159" t="s">
        <v>6089</v>
      </c>
      <c r="E159" t="s">
        <v>6089</v>
      </c>
      <c r="F159" t="s">
        <v>6093</v>
      </c>
      <c r="G159">
        <v>23.3896971379754</v>
      </c>
      <c r="H159">
        <v>170128.36878211901</v>
      </c>
      <c r="I159">
        <v>0</v>
      </c>
      <c r="J159">
        <v>170128.36878211901</v>
      </c>
      <c r="K159">
        <v>35653.0684372299</v>
      </c>
      <c r="L159">
        <v>65683.591808298894</v>
      </c>
      <c r="M159">
        <v>0</v>
      </c>
      <c r="N159">
        <v>0</v>
      </c>
      <c r="O159">
        <v>0</v>
      </c>
      <c r="P159">
        <v>0</v>
      </c>
      <c r="Q159">
        <v>0</v>
      </c>
      <c r="R159">
        <v>0</v>
      </c>
      <c r="S159">
        <v>0</v>
      </c>
      <c r="T159">
        <v>0</v>
      </c>
      <c r="U159">
        <v>3.7506885043529098E-4</v>
      </c>
      <c r="V159">
        <v>2.9136345034240198E-4</v>
      </c>
      <c r="W159">
        <v>6.6643230077769399E-4</v>
      </c>
      <c r="X159">
        <v>0</v>
      </c>
      <c r="Y159">
        <v>0</v>
      </c>
      <c r="Z159">
        <v>0</v>
      </c>
      <c r="AA159">
        <v>0</v>
      </c>
      <c r="AB159">
        <v>1.50027540174116E-3</v>
      </c>
      <c r="AC159">
        <v>8.3246700097829203E-4</v>
      </c>
      <c r="AD159">
        <v>2.3327424027194499E-3</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row>
    <row r="160" spans="1:68" x14ac:dyDescent="0.25">
      <c r="A160" t="s">
        <v>6087</v>
      </c>
      <c r="B160">
        <v>2018</v>
      </c>
      <c r="C160" t="s">
        <v>6100</v>
      </c>
      <c r="D160" t="s">
        <v>6089</v>
      </c>
      <c r="E160" t="s">
        <v>6089</v>
      </c>
      <c r="F160" t="s">
        <v>6092</v>
      </c>
      <c r="G160">
        <v>14438.176058033499</v>
      </c>
      <c r="H160">
        <v>39958184.393484101</v>
      </c>
      <c r="I160">
        <v>39958184.393484101</v>
      </c>
      <c r="J160">
        <v>0</v>
      </c>
      <c r="K160">
        <v>472317.208440535</v>
      </c>
      <c r="L160">
        <v>0</v>
      </c>
      <c r="M160">
        <v>32.775251874972902</v>
      </c>
      <c r="N160">
        <v>0</v>
      </c>
      <c r="O160">
        <v>0.195013011447109</v>
      </c>
      <c r="P160">
        <v>32.970264886419997</v>
      </c>
      <c r="Q160">
        <v>0.109066396544363</v>
      </c>
      <c r="R160">
        <v>0</v>
      </c>
      <c r="S160">
        <v>3.8305381222545801E-4</v>
      </c>
      <c r="T160">
        <v>0.109449450356589</v>
      </c>
      <c r="U160">
        <v>0.13213907587152299</v>
      </c>
      <c r="V160">
        <v>0.69446262776323997</v>
      </c>
      <c r="W160">
        <v>0.93605115399135297</v>
      </c>
      <c r="X160">
        <v>0.118146875847986</v>
      </c>
      <c r="Y160">
        <v>0</v>
      </c>
      <c r="Z160">
        <v>4.1229256188727301E-4</v>
      </c>
      <c r="AA160">
        <v>0.118559168409873</v>
      </c>
      <c r="AB160">
        <v>0.52855630348609495</v>
      </c>
      <c r="AC160">
        <v>1.9841789364664</v>
      </c>
      <c r="AD160">
        <v>2.6312944083623599</v>
      </c>
      <c r="AE160">
        <v>86017.944276235794</v>
      </c>
      <c r="AF160">
        <v>0</v>
      </c>
      <c r="AG160">
        <v>17.811831865736298</v>
      </c>
      <c r="AH160">
        <v>86035.756108101603</v>
      </c>
      <c r="AI160">
        <v>1.5495549173544401</v>
      </c>
      <c r="AJ160">
        <v>0</v>
      </c>
      <c r="AK160">
        <v>2.3468351310955701E-2</v>
      </c>
      <c r="AL160">
        <v>1.5730232686654</v>
      </c>
      <c r="AM160">
        <v>1.70792404459934</v>
      </c>
      <c r="AN160">
        <v>0</v>
      </c>
      <c r="AO160">
        <v>1.8448114769551899E-2</v>
      </c>
      <c r="AP160">
        <v>1.7263721593688901</v>
      </c>
      <c r="AQ160">
        <v>8.2396675451354895</v>
      </c>
      <c r="AR160">
        <v>0</v>
      </c>
      <c r="AS160">
        <v>0.119786108362872</v>
      </c>
      <c r="AT160">
        <v>8.3594536534983597</v>
      </c>
      <c r="AU160">
        <v>28.188853837642501</v>
      </c>
      <c r="AV160">
        <v>9.3092048987100497</v>
      </c>
      <c r="AW160">
        <v>0.18723835957555399</v>
      </c>
      <c r="AX160">
        <v>46.044750749426498</v>
      </c>
      <c r="AY160">
        <v>11.366206557453401</v>
      </c>
      <c r="AZ160">
        <v>0</v>
      </c>
      <c r="BA160">
        <v>0.13087913211809801</v>
      </c>
      <c r="BB160">
        <v>11.497085689571501</v>
      </c>
      <c r="BC160">
        <v>28.188853837642501</v>
      </c>
      <c r="BD160">
        <v>9.3092048987062199</v>
      </c>
      <c r="BE160">
        <v>0.18723835957547699</v>
      </c>
      <c r="BF160">
        <v>49.182382785495697</v>
      </c>
      <c r="BG160">
        <v>235.74086657764701</v>
      </c>
      <c r="BH160">
        <v>0</v>
      </c>
      <c r="BI160">
        <v>2.1234156490820699</v>
      </c>
      <c r="BJ160">
        <v>237.86428222672899</v>
      </c>
      <c r="BK160">
        <v>0.85191031432269704</v>
      </c>
      <c r="BL160">
        <v>0</v>
      </c>
      <c r="BM160">
        <v>1.76406020988746E-4</v>
      </c>
      <c r="BN160">
        <v>0.85208672034368604</v>
      </c>
      <c r="BO160">
        <v>1.9389223728578899</v>
      </c>
      <c r="BP160">
        <v>9088.7432421344802</v>
      </c>
    </row>
    <row r="161" spans="1:68" x14ac:dyDescent="0.25">
      <c r="A161" t="s">
        <v>6087</v>
      </c>
      <c r="B161">
        <v>2018</v>
      </c>
      <c r="C161" t="s">
        <v>6100</v>
      </c>
      <c r="D161" t="s">
        <v>6089</v>
      </c>
      <c r="E161" t="s">
        <v>6089</v>
      </c>
      <c r="F161" t="s">
        <v>6090</v>
      </c>
      <c r="G161">
        <v>4305.8150237557302</v>
      </c>
      <c r="H161">
        <v>13924171.268261001</v>
      </c>
      <c r="I161">
        <v>13924171.268261001</v>
      </c>
      <c r="J161">
        <v>0</v>
      </c>
      <c r="K161">
        <v>140800.15127681199</v>
      </c>
      <c r="L161">
        <v>0</v>
      </c>
      <c r="M161">
        <v>78.238301006273105</v>
      </c>
      <c r="N161">
        <v>0</v>
      </c>
      <c r="O161">
        <v>0</v>
      </c>
      <c r="P161">
        <v>78.238301006273105</v>
      </c>
      <c r="Q161">
        <v>2.0309940546571599</v>
      </c>
      <c r="R161">
        <v>0</v>
      </c>
      <c r="S161">
        <v>0</v>
      </c>
      <c r="T161">
        <v>2.0309940546571599</v>
      </c>
      <c r="U161">
        <v>6.1395085941208301E-2</v>
      </c>
      <c r="V161">
        <v>0.24089310002161901</v>
      </c>
      <c r="W161">
        <v>2.3332822406199898</v>
      </c>
      <c r="X161">
        <v>2.1228265934061201</v>
      </c>
      <c r="Y161">
        <v>0</v>
      </c>
      <c r="Z161">
        <v>0</v>
      </c>
      <c r="AA161">
        <v>2.1228265934061201</v>
      </c>
      <c r="AB161">
        <v>0.24558034376483301</v>
      </c>
      <c r="AC161">
        <v>0.68826600006177097</v>
      </c>
      <c r="AD161">
        <v>3.0566729372327202</v>
      </c>
      <c r="AE161">
        <v>16597.590209786202</v>
      </c>
      <c r="AF161">
        <v>0</v>
      </c>
      <c r="AG161">
        <v>0</v>
      </c>
      <c r="AH161">
        <v>16597.590209786202</v>
      </c>
      <c r="AI161">
        <v>9.7137789351083706E-2</v>
      </c>
      <c r="AJ161">
        <v>0</v>
      </c>
      <c r="AK161">
        <v>0</v>
      </c>
      <c r="AL161">
        <v>9.7137789351083706E-2</v>
      </c>
      <c r="AM161">
        <v>2.6113214341544002</v>
      </c>
      <c r="AN161">
        <v>0</v>
      </c>
      <c r="AO161">
        <v>0</v>
      </c>
      <c r="AP161">
        <v>2.6113214341544002</v>
      </c>
      <c r="AQ161">
        <v>2.0913194135949098</v>
      </c>
      <c r="AR161">
        <v>0</v>
      </c>
      <c r="AS161">
        <v>0</v>
      </c>
      <c r="AT161">
        <v>2.0913194135949098</v>
      </c>
      <c r="AU161">
        <v>0</v>
      </c>
      <c r="AV161">
        <v>0</v>
      </c>
      <c r="AW161">
        <v>0</v>
      </c>
      <c r="AX161">
        <v>2.0913194135949098</v>
      </c>
      <c r="AY161">
        <v>2.3808281120160699</v>
      </c>
      <c r="AZ161">
        <v>0</v>
      </c>
      <c r="BA161">
        <v>0</v>
      </c>
      <c r="BB161">
        <v>2.3808281120160699</v>
      </c>
      <c r="BC161">
        <v>0</v>
      </c>
      <c r="BD161">
        <v>0</v>
      </c>
      <c r="BE161">
        <v>0</v>
      </c>
      <c r="BF161">
        <v>2.3808281120160699</v>
      </c>
      <c r="BG161">
        <v>7.2129123774918202</v>
      </c>
      <c r="BH161">
        <v>0</v>
      </c>
      <c r="BI161">
        <v>0</v>
      </c>
      <c r="BJ161">
        <v>7.2129123774918202</v>
      </c>
      <c r="BK161">
        <v>0.15705194358035501</v>
      </c>
      <c r="BL161">
        <v>0</v>
      </c>
      <c r="BM161">
        <v>0</v>
      </c>
      <c r="BN161">
        <v>0.15705194358035501</v>
      </c>
      <c r="BO161">
        <v>1.78179071494145</v>
      </c>
      <c r="BP161">
        <v>1480.5947720270999</v>
      </c>
    </row>
    <row r="162" spans="1:68" x14ac:dyDescent="0.25">
      <c r="A162" t="s">
        <v>6087</v>
      </c>
      <c r="B162">
        <v>2018</v>
      </c>
      <c r="C162" t="s">
        <v>6101</v>
      </c>
      <c r="D162" t="s">
        <v>6089</v>
      </c>
      <c r="E162" t="s">
        <v>6089</v>
      </c>
      <c r="F162" t="s">
        <v>6090</v>
      </c>
      <c r="G162">
        <v>199.856510559144</v>
      </c>
      <c r="H162">
        <v>6550953.6826608004</v>
      </c>
      <c r="I162">
        <v>6550953.6826608004</v>
      </c>
      <c r="J162">
        <v>0</v>
      </c>
      <c r="K162">
        <v>1341069.16289355</v>
      </c>
      <c r="L162">
        <v>0</v>
      </c>
      <c r="M162">
        <v>37.167438735135804</v>
      </c>
      <c r="N162">
        <v>6.22288099566945</v>
      </c>
      <c r="O162">
        <v>1.8468181110253501</v>
      </c>
      <c r="P162">
        <v>45.237137841830602</v>
      </c>
      <c r="Q162">
        <v>0.972203468025851</v>
      </c>
      <c r="R162">
        <v>4.0016725978824698E-2</v>
      </c>
      <c r="S162">
        <v>0</v>
      </c>
      <c r="T162">
        <v>1.01222019400467</v>
      </c>
      <c r="U162">
        <v>2.1663571024819101E-2</v>
      </c>
      <c r="V162">
        <v>0.203495963734351</v>
      </c>
      <c r="W162">
        <v>1.2373797287638399</v>
      </c>
      <c r="X162">
        <v>1.01616219476098</v>
      </c>
      <c r="Y162">
        <v>4.1826104755995498E-2</v>
      </c>
      <c r="Z162">
        <v>0</v>
      </c>
      <c r="AA162">
        <v>1.05798829951698</v>
      </c>
      <c r="AB162">
        <v>8.6654284099276405E-2</v>
      </c>
      <c r="AC162">
        <v>0.58141703924100496</v>
      </c>
      <c r="AD162">
        <v>1.72605962285726</v>
      </c>
      <c r="AE162">
        <v>12565.805526596199</v>
      </c>
      <c r="AF162">
        <v>721.88667885446603</v>
      </c>
      <c r="AG162">
        <v>0</v>
      </c>
      <c r="AH162">
        <v>13287.692205450599</v>
      </c>
      <c r="AI162">
        <v>7.6939660007333793E-2</v>
      </c>
      <c r="AJ162">
        <v>2.1455198458031E-2</v>
      </c>
      <c r="AK162">
        <v>0</v>
      </c>
      <c r="AL162">
        <v>9.8394858465364804E-2</v>
      </c>
      <c r="AM162">
        <v>1.9769952682449701</v>
      </c>
      <c r="AN162">
        <v>0.11357541267717999</v>
      </c>
      <c r="AO162">
        <v>0</v>
      </c>
      <c r="AP162">
        <v>2.0905706809221498</v>
      </c>
      <c r="AQ162">
        <v>1.6564897814264901</v>
      </c>
      <c r="AR162">
        <v>0.46192453931844901</v>
      </c>
      <c r="AS162">
        <v>0</v>
      </c>
      <c r="AT162">
        <v>2.1184143207449302</v>
      </c>
      <c r="AU162">
        <v>0</v>
      </c>
      <c r="AV162">
        <v>0</v>
      </c>
      <c r="AW162">
        <v>0</v>
      </c>
      <c r="AX162">
        <v>2.1184143207449302</v>
      </c>
      <c r="AY162">
        <v>1.88578752201719</v>
      </c>
      <c r="AZ162">
        <v>0.52586592572284196</v>
      </c>
      <c r="BA162">
        <v>0</v>
      </c>
      <c r="BB162">
        <v>2.4116534477400302</v>
      </c>
      <c r="BC162">
        <v>0</v>
      </c>
      <c r="BD162">
        <v>0</v>
      </c>
      <c r="BE162">
        <v>0</v>
      </c>
      <c r="BF162">
        <v>2.4116534477400302</v>
      </c>
      <c r="BG162">
        <v>5.8139520077626701</v>
      </c>
      <c r="BH162">
        <v>3.6887623331928099</v>
      </c>
      <c r="BI162">
        <v>0</v>
      </c>
      <c r="BJ162">
        <v>9.50271434095548</v>
      </c>
      <c r="BK162">
        <v>0.11882522740915399</v>
      </c>
      <c r="BL162">
        <v>6.8263310773803397E-3</v>
      </c>
      <c r="BM162">
        <v>0</v>
      </c>
      <c r="BN162">
        <v>0.125651558486535</v>
      </c>
      <c r="BO162">
        <v>1.2021492723966001</v>
      </c>
      <c r="BP162">
        <v>1185.3339769827201</v>
      </c>
    </row>
    <row r="163" spans="1:68" x14ac:dyDescent="0.25">
      <c r="A163" t="s">
        <v>6087</v>
      </c>
      <c r="B163">
        <v>2018</v>
      </c>
      <c r="C163" t="s">
        <v>6102</v>
      </c>
      <c r="D163" t="s">
        <v>6089</v>
      </c>
      <c r="E163" t="s">
        <v>6089</v>
      </c>
      <c r="F163" t="s">
        <v>6092</v>
      </c>
      <c r="G163">
        <v>1398.7249897239201</v>
      </c>
      <c r="H163">
        <v>23089181.001720998</v>
      </c>
      <c r="I163">
        <v>23089181.001720998</v>
      </c>
      <c r="J163">
        <v>0</v>
      </c>
      <c r="K163">
        <v>9151320.4973675907</v>
      </c>
      <c r="L163">
        <v>0</v>
      </c>
      <c r="M163">
        <v>25.104654682871502</v>
      </c>
      <c r="N163">
        <v>3.2542933188071797E-2</v>
      </c>
      <c r="O163">
        <v>4.2640432308610698</v>
      </c>
      <c r="P163">
        <v>29.4012408469207</v>
      </c>
      <c r="Q163">
        <v>2.5633630355567202E-2</v>
      </c>
      <c r="R163">
        <v>0</v>
      </c>
      <c r="S163">
        <v>4.4170982985947804E-3</v>
      </c>
      <c r="T163">
        <v>3.0050728654161901E-2</v>
      </c>
      <c r="U163">
        <v>7.63543961441948E-2</v>
      </c>
      <c r="V163">
        <v>0.399850211536806</v>
      </c>
      <c r="W163">
        <v>0.50625533633516195</v>
      </c>
      <c r="X163">
        <v>2.78372336400536E-2</v>
      </c>
      <c r="Y163">
        <v>0</v>
      </c>
      <c r="Z163">
        <v>4.7665900381967897E-3</v>
      </c>
      <c r="AA163">
        <v>3.2603823678250397E-2</v>
      </c>
      <c r="AB163">
        <v>0.30541758457677898</v>
      </c>
      <c r="AC163">
        <v>1.14242917581944</v>
      </c>
      <c r="AD163">
        <v>1.4804505840744699</v>
      </c>
      <c r="AE163">
        <v>47207.027245212499</v>
      </c>
      <c r="AF163">
        <v>196.20680686746601</v>
      </c>
      <c r="AG163">
        <v>345.32734805654599</v>
      </c>
      <c r="AH163">
        <v>47748.561400136503</v>
      </c>
      <c r="AI163">
        <v>0.75348349075115195</v>
      </c>
      <c r="AJ163">
        <v>9.4712732134570599E-2</v>
      </c>
      <c r="AK163">
        <v>0.42983766100710802</v>
      </c>
      <c r="AL163">
        <v>1.27803388389283</v>
      </c>
      <c r="AM163">
        <v>1.0928866251543801</v>
      </c>
      <c r="AN163">
        <v>2.45016893208561E-3</v>
      </c>
      <c r="AO163">
        <v>0.29516261689378198</v>
      </c>
      <c r="AP163">
        <v>1.39049941098025</v>
      </c>
      <c r="AQ163">
        <v>3.8101336483964601</v>
      </c>
      <c r="AR163">
        <v>0.37295741354655298</v>
      </c>
      <c r="AS163">
        <v>2.4481919663646798</v>
      </c>
      <c r="AT163">
        <v>6.6312830283077</v>
      </c>
      <c r="AU163">
        <v>1.3003660534226</v>
      </c>
      <c r="AV163">
        <v>0.42524243676144802</v>
      </c>
      <c r="AW163">
        <v>1.5979936697086501</v>
      </c>
      <c r="AX163">
        <v>9.9548851882004108</v>
      </c>
      <c r="AY163">
        <v>5.5009234816821104</v>
      </c>
      <c r="AZ163">
        <v>0.54331326105882305</v>
      </c>
      <c r="BA163">
        <v>2.6781160391988799</v>
      </c>
      <c r="BB163">
        <v>8.7223527819398203</v>
      </c>
      <c r="BC163">
        <v>1.3003660534226</v>
      </c>
      <c r="BD163">
        <v>0.42524243676127299</v>
      </c>
      <c r="BE163">
        <v>1.5979936697079899</v>
      </c>
      <c r="BF163">
        <v>12.045954941831599</v>
      </c>
      <c r="BG163">
        <v>88.298033100719294</v>
      </c>
      <c r="BH163">
        <v>2.88800173045143</v>
      </c>
      <c r="BI163">
        <v>47.637248821368999</v>
      </c>
      <c r="BJ163">
        <v>138.823283652539</v>
      </c>
      <c r="BK163">
        <v>0.46753213828919199</v>
      </c>
      <c r="BL163">
        <v>1.9432061986268E-3</v>
      </c>
      <c r="BM163">
        <v>3.4200762655095199E-3</v>
      </c>
      <c r="BN163">
        <v>0.47289542075332802</v>
      </c>
      <c r="BO163">
        <v>1.1407107327484101</v>
      </c>
      <c r="BP163">
        <v>5044.1169390300502</v>
      </c>
    </row>
    <row r="164" spans="1:68" x14ac:dyDescent="0.25">
      <c r="A164" t="s">
        <v>6087</v>
      </c>
      <c r="B164">
        <v>2018</v>
      </c>
      <c r="C164" t="s">
        <v>6103</v>
      </c>
      <c r="D164" t="s">
        <v>6089</v>
      </c>
      <c r="E164" t="s">
        <v>6089</v>
      </c>
      <c r="F164" t="s">
        <v>6090</v>
      </c>
      <c r="G164">
        <v>0</v>
      </c>
      <c r="H164">
        <v>10651037.9121342</v>
      </c>
      <c r="I164">
        <v>10651037.9121342</v>
      </c>
      <c r="J164">
        <v>0</v>
      </c>
      <c r="K164">
        <v>0</v>
      </c>
      <c r="L164">
        <v>0</v>
      </c>
      <c r="M164">
        <v>104.405058732223</v>
      </c>
      <c r="N164">
        <v>0</v>
      </c>
      <c r="O164">
        <v>0</v>
      </c>
      <c r="P164">
        <v>104.405058732223</v>
      </c>
      <c r="Q164">
        <v>2.4944792572407102</v>
      </c>
      <c r="R164">
        <v>0</v>
      </c>
      <c r="S164">
        <v>0</v>
      </c>
      <c r="T164">
        <v>2.4944792572407102</v>
      </c>
      <c r="U164">
        <v>0</v>
      </c>
      <c r="V164">
        <v>0</v>
      </c>
      <c r="W164">
        <v>2.4944792572407102</v>
      </c>
      <c r="X164">
        <v>2.6072685401653701</v>
      </c>
      <c r="Y164">
        <v>0</v>
      </c>
      <c r="Z164">
        <v>0</v>
      </c>
      <c r="AA164">
        <v>2.6072685401653701</v>
      </c>
      <c r="AB164">
        <v>0</v>
      </c>
      <c r="AC164">
        <v>0</v>
      </c>
      <c r="AD164">
        <v>2.6072685401653701</v>
      </c>
      <c r="AE164">
        <v>26061.5220362603</v>
      </c>
      <c r="AF164">
        <v>0</v>
      </c>
      <c r="AG164">
        <v>0</v>
      </c>
      <c r="AH164">
        <v>26061.5220362603</v>
      </c>
      <c r="AI164">
        <v>0.31902743540341899</v>
      </c>
      <c r="AJ164">
        <v>0</v>
      </c>
      <c r="AK164">
        <v>0</v>
      </c>
      <c r="AL164">
        <v>0.31902743540341899</v>
      </c>
      <c r="AM164">
        <v>4.1002946957834503</v>
      </c>
      <c r="AN164">
        <v>0</v>
      </c>
      <c r="AO164">
        <v>0</v>
      </c>
      <c r="AP164">
        <v>4.1002946957834503</v>
      </c>
      <c r="AQ164">
        <v>6.8685731999607302</v>
      </c>
      <c r="AR164">
        <v>0</v>
      </c>
      <c r="AS164">
        <v>0</v>
      </c>
      <c r="AT164">
        <v>6.8685731999607302</v>
      </c>
      <c r="AU164">
        <v>0</v>
      </c>
      <c r="AV164">
        <v>0</v>
      </c>
      <c r="AW164">
        <v>0</v>
      </c>
      <c r="AX164">
        <v>6.8685731999607302</v>
      </c>
      <c r="AY164">
        <v>7.8193477435118304</v>
      </c>
      <c r="AZ164">
        <v>0</v>
      </c>
      <c r="BA164">
        <v>0</v>
      </c>
      <c r="BB164">
        <v>7.8193477435118304</v>
      </c>
      <c r="BC164">
        <v>0</v>
      </c>
      <c r="BD164">
        <v>0</v>
      </c>
      <c r="BE164">
        <v>0</v>
      </c>
      <c r="BF164">
        <v>7.8193477435118304</v>
      </c>
      <c r="BG164">
        <v>23.6142834260827</v>
      </c>
      <c r="BH164">
        <v>0</v>
      </c>
      <c r="BI164">
        <v>0</v>
      </c>
      <c r="BJ164">
        <v>23.6142834260827</v>
      </c>
      <c r="BK164">
        <v>0.24644391288985401</v>
      </c>
      <c r="BL164">
        <v>0</v>
      </c>
      <c r="BM164">
        <v>0</v>
      </c>
      <c r="BN164">
        <v>0.24644391288985401</v>
      </c>
      <c r="BO164">
        <v>1.5549873150756599</v>
      </c>
      <c r="BP164">
        <v>2324.82865224644</v>
      </c>
    </row>
    <row r="165" spans="1:68" x14ac:dyDescent="0.25">
      <c r="A165" t="s">
        <v>6087</v>
      </c>
      <c r="B165">
        <v>2018</v>
      </c>
      <c r="C165" t="s">
        <v>6104</v>
      </c>
      <c r="D165" t="s">
        <v>6089</v>
      </c>
      <c r="E165" t="s">
        <v>6089</v>
      </c>
      <c r="F165" t="s">
        <v>6092</v>
      </c>
      <c r="G165">
        <v>376.794725908788</v>
      </c>
      <c r="H165">
        <v>6342852.4901283802</v>
      </c>
      <c r="I165">
        <v>6342852.4901283802</v>
      </c>
      <c r="J165">
        <v>0</v>
      </c>
      <c r="K165">
        <v>492847.50148869498</v>
      </c>
      <c r="L165">
        <v>0</v>
      </c>
      <c r="M165">
        <v>20.025159174404099</v>
      </c>
      <c r="N165">
        <v>0.11771920855901701</v>
      </c>
      <c r="O165">
        <v>0.287799936550858</v>
      </c>
      <c r="P165">
        <v>20.430678319513898</v>
      </c>
      <c r="Q165">
        <v>7.0360836235095203E-2</v>
      </c>
      <c r="R165">
        <v>0</v>
      </c>
      <c r="S165">
        <v>3.0495825259513102E-3</v>
      </c>
      <c r="T165">
        <v>7.3410418761046495E-2</v>
      </c>
      <c r="U165">
        <v>1.39835960869497E-2</v>
      </c>
      <c r="V165">
        <v>0.109918009483038</v>
      </c>
      <c r="W165">
        <v>0.19731202433103401</v>
      </c>
      <c r="X165">
        <v>7.4835405558855705E-2</v>
      </c>
      <c r="Y165">
        <v>0</v>
      </c>
      <c r="Z165">
        <v>3.2350257639020799E-3</v>
      </c>
      <c r="AA165">
        <v>7.8070431322757802E-2</v>
      </c>
      <c r="AB165">
        <v>5.5934384347799099E-2</v>
      </c>
      <c r="AC165">
        <v>0.31405145566582399</v>
      </c>
      <c r="AD165">
        <v>0.44805627133638098</v>
      </c>
      <c r="AE165">
        <v>6409.1161135558996</v>
      </c>
      <c r="AF165">
        <v>365.93760953448401</v>
      </c>
      <c r="AG165">
        <v>42.780128802109502</v>
      </c>
      <c r="AH165">
        <v>6817.8338518924902</v>
      </c>
      <c r="AI165">
        <v>1.7149205639391301</v>
      </c>
      <c r="AJ165">
        <v>0.263038786116779</v>
      </c>
      <c r="AK165">
        <v>0.123811074278721</v>
      </c>
      <c r="AL165">
        <v>2.1017704243346298</v>
      </c>
      <c r="AM165">
        <v>0.80985651309849405</v>
      </c>
      <c r="AN165">
        <v>7.0711292857373398E-3</v>
      </c>
      <c r="AO165">
        <v>1.80077012628014E-2</v>
      </c>
      <c r="AP165">
        <v>0.83493534364703204</v>
      </c>
      <c r="AQ165">
        <v>11.950970682197701</v>
      </c>
      <c r="AR165">
        <v>1.3913855301692</v>
      </c>
      <c r="AS165">
        <v>0.94284175099575096</v>
      </c>
      <c r="AT165">
        <v>14.2851979633627</v>
      </c>
      <c r="AU165">
        <v>1.16973043564139</v>
      </c>
      <c r="AV165">
        <v>0.55274814912704795</v>
      </c>
      <c r="AW165">
        <v>1.0532442137533</v>
      </c>
      <c r="AX165">
        <v>17.0609207618844</v>
      </c>
      <c r="AY165">
        <v>14.975258380325499</v>
      </c>
      <c r="AZ165">
        <v>1.9268706933745501</v>
      </c>
      <c r="BA165">
        <v>1.02530766104344</v>
      </c>
      <c r="BB165">
        <v>17.927436734743502</v>
      </c>
      <c r="BC165">
        <v>1.16973043564139</v>
      </c>
      <c r="BD165">
        <v>0.55274814912682002</v>
      </c>
      <c r="BE165">
        <v>1.0532442137528599</v>
      </c>
      <c r="BF165">
        <v>20.7031595332646</v>
      </c>
      <c r="BG165">
        <v>276.53450421363198</v>
      </c>
      <c r="BH165">
        <v>10.433379137961801</v>
      </c>
      <c r="BI165">
        <v>8.0715717203245898</v>
      </c>
      <c r="BJ165">
        <v>295.03945507191798</v>
      </c>
      <c r="BK165">
        <v>6.3475036154037698E-2</v>
      </c>
      <c r="BL165">
        <v>3.6241975623119501E-3</v>
      </c>
      <c r="BM165">
        <v>4.2368872310564098E-4</v>
      </c>
      <c r="BN165">
        <v>6.7522922439455305E-2</v>
      </c>
      <c r="BO165">
        <v>0.23468360774687499</v>
      </c>
      <c r="BP165">
        <v>720.23010141882799</v>
      </c>
    </row>
    <row r="166" spans="1:68" x14ac:dyDescent="0.25">
      <c r="A166" t="s">
        <v>6087</v>
      </c>
      <c r="B166">
        <v>2018</v>
      </c>
      <c r="C166" t="s">
        <v>6104</v>
      </c>
      <c r="D166" t="s">
        <v>6089</v>
      </c>
      <c r="E166" t="s">
        <v>6089</v>
      </c>
      <c r="F166" t="s">
        <v>6090</v>
      </c>
      <c r="G166">
        <v>1948.3601105154301</v>
      </c>
      <c r="H166">
        <v>14856286.581715301</v>
      </c>
      <c r="I166">
        <v>14856286.581715301</v>
      </c>
      <c r="J166">
        <v>0</v>
      </c>
      <c r="K166">
        <v>9225407.1888861805</v>
      </c>
      <c r="L166">
        <v>0</v>
      </c>
      <c r="M166">
        <v>131.83693491569599</v>
      </c>
      <c r="N166">
        <v>22.272479057391099</v>
      </c>
      <c r="O166">
        <v>2.4692207680133502</v>
      </c>
      <c r="P166">
        <v>156.57863474109999</v>
      </c>
      <c r="Q166">
        <v>0.649524076951011</v>
      </c>
      <c r="R166">
        <v>2.9317328308185699E-2</v>
      </c>
      <c r="S166">
        <v>0</v>
      </c>
      <c r="T166">
        <v>0.67884140525919701</v>
      </c>
      <c r="U166">
        <v>4.9128758212649601E-2</v>
      </c>
      <c r="V166">
        <v>0.25745095789523498</v>
      </c>
      <c r="W166">
        <v>0.98542112136708204</v>
      </c>
      <c r="X166">
        <v>0.678892673490331</v>
      </c>
      <c r="Y166">
        <v>3.0642927800564299E-2</v>
      </c>
      <c r="Z166">
        <v>0</v>
      </c>
      <c r="AA166">
        <v>0.70953560129089499</v>
      </c>
      <c r="AB166">
        <v>0.19651503285059799</v>
      </c>
      <c r="AC166">
        <v>0.73557416541495801</v>
      </c>
      <c r="AD166">
        <v>1.6416247995564499</v>
      </c>
      <c r="AE166">
        <v>19256.7280844419</v>
      </c>
      <c r="AF166">
        <v>1640.42738888644</v>
      </c>
      <c r="AG166">
        <v>0</v>
      </c>
      <c r="AH166">
        <v>20897.155473328301</v>
      </c>
      <c r="AI166">
        <v>7.0401382708895704E-2</v>
      </c>
      <c r="AJ166">
        <v>5.8519580119473398E-3</v>
      </c>
      <c r="AK166">
        <v>0</v>
      </c>
      <c r="AL166">
        <v>7.6253340720843096E-2</v>
      </c>
      <c r="AM166">
        <v>3.0296872113963098</v>
      </c>
      <c r="AN166">
        <v>0.25809067145466502</v>
      </c>
      <c r="AO166">
        <v>0</v>
      </c>
      <c r="AP166">
        <v>3.28777788285098</v>
      </c>
      <c r="AQ166">
        <v>1.51572246412923</v>
      </c>
      <c r="AR166">
        <v>0.12599105126281601</v>
      </c>
      <c r="AS166">
        <v>0</v>
      </c>
      <c r="AT166">
        <v>1.6417135153920399</v>
      </c>
      <c r="AU166">
        <v>0</v>
      </c>
      <c r="AV166">
        <v>0</v>
      </c>
      <c r="AW166">
        <v>0</v>
      </c>
      <c r="AX166">
        <v>1.6417135153920399</v>
      </c>
      <c r="AY166">
        <v>1.7255346466638599</v>
      </c>
      <c r="AZ166">
        <v>0.14343122126152999</v>
      </c>
      <c r="BA166">
        <v>0</v>
      </c>
      <c r="BB166">
        <v>1.86896586792539</v>
      </c>
      <c r="BC166">
        <v>0</v>
      </c>
      <c r="BD166">
        <v>0</v>
      </c>
      <c r="BE166">
        <v>0</v>
      </c>
      <c r="BF166">
        <v>1.86896586792539</v>
      </c>
      <c r="BG166">
        <v>4.3964963737248102</v>
      </c>
      <c r="BH166">
        <v>2.0886140928904702</v>
      </c>
      <c r="BI166">
        <v>0</v>
      </c>
      <c r="BJ166">
        <v>6.4851104666152901</v>
      </c>
      <c r="BK166">
        <v>0.18209617274013901</v>
      </c>
      <c r="BL166">
        <v>1.5512269159352301E-2</v>
      </c>
      <c r="BM166">
        <v>0</v>
      </c>
      <c r="BN166">
        <v>0.19760844189949101</v>
      </c>
      <c r="BO166">
        <v>1.3591284203813701</v>
      </c>
      <c r="BP166">
        <v>1864.13923665885</v>
      </c>
    </row>
    <row r="167" spans="1:68" x14ac:dyDescent="0.25">
      <c r="A167" t="s">
        <v>6087</v>
      </c>
      <c r="B167">
        <v>2018</v>
      </c>
      <c r="C167" t="s">
        <v>6105</v>
      </c>
      <c r="D167" t="s">
        <v>6089</v>
      </c>
      <c r="E167" t="s">
        <v>6089</v>
      </c>
      <c r="F167" t="s">
        <v>6090</v>
      </c>
      <c r="G167">
        <v>7.7695155916812304</v>
      </c>
      <c r="H167">
        <v>166729.945324742</v>
      </c>
      <c r="I167">
        <v>166729.945324742</v>
      </c>
      <c r="J167">
        <v>0</v>
      </c>
      <c r="K167">
        <v>55705.562108612401</v>
      </c>
      <c r="L167">
        <v>0</v>
      </c>
      <c r="M167">
        <v>0.48599549654080598</v>
      </c>
      <c r="N167">
        <v>1.72697712426787E-2</v>
      </c>
      <c r="O167">
        <v>2.1770724694168901E-2</v>
      </c>
      <c r="P167">
        <v>0.52503599247765398</v>
      </c>
      <c r="Q167">
        <v>1.50539451979956E-2</v>
      </c>
      <c r="R167">
        <v>7.9876797043603907E-5</v>
      </c>
      <c r="S167">
        <v>0</v>
      </c>
      <c r="T167">
        <v>1.5133821995039201E-2</v>
      </c>
      <c r="U167">
        <v>5.5136491379369505E-4</v>
      </c>
      <c r="V167">
        <v>2.7218740358735199E-3</v>
      </c>
      <c r="W167">
        <v>1.8407060944706399E-2</v>
      </c>
      <c r="X167">
        <v>1.5734617798956501E-2</v>
      </c>
      <c r="Y167">
        <v>8.3488471357878304E-5</v>
      </c>
      <c r="Z167">
        <v>0</v>
      </c>
      <c r="AA167">
        <v>1.5818106270314301E-2</v>
      </c>
      <c r="AB167">
        <v>2.2054596551747802E-3</v>
      </c>
      <c r="AC167">
        <v>7.7767829596386302E-3</v>
      </c>
      <c r="AD167">
        <v>2.5800348885127802E-2</v>
      </c>
      <c r="AE167">
        <v>206.99644497825</v>
      </c>
      <c r="AF167">
        <v>1.78879845775942</v>
      </c>
      <c r="AG167">
        <v>0</v>
      </c>
      <c r="AH167">
        <v>208.78524343601001</v>
      </c>
      <c r="AI167">
        <v>8.7302673487414401E-4</v>
      </c>
      <c r="AJ167">
        <v>1.51534939241954E-5</v>
      </c>
      <c r="AK167">
        <v>0</v>
      </c>
      <c r="AL167">
        <v>8.8818022879833902E-4</v>
      </c>
      <c r="AM167">
        <v>3.2567032125347797E-2</v>
      </c>
      <c r="AN167">
        <v>2.8143409344901898E-4</v>
      </c>
      <c r="AO167">
        <v>0</v>
      </c>
      <c r="AP167">
        <v>3.2848466218796897E-2</v>
      </c>
      <c r="AQ167">
        <v>1.8796026198884999E-2</v>
      </c>
      <c r="AR167">
        <v>3.2625056876967599E-4</v>
      </c>
      <c r="AS167">
        <v>0</v>
      </c>
      <c r="AT167">
        <v>1.9122276767654701E-2</v>
      </c>
      <c r="AU167">
        <v>0</v>
      </c>
      <c r="AV167">
        <v>0</v>
      </c>
      <c r="AW167">
        <v>0</v>
      </c>
      <c r="AX167">
        <v>1.9122276767654701E-2</v>
      </c>
      <c r="AY167">
        <v>2.1397845049694001E-2</v>
      </c>
      <c r="AZ167">
        <v>3.71411437930545E-4</v>
      </c>
      <c r="BA167">
        <v>0</v>
      </c>
      <c r="BB167">
        <v>2.1769256487624601E-2</v>
      </c>
      <c r="BC167">
        <v>0</v>
      </c>
      <c r="BD167">
        <v>0</v>
      </c>
      <c r="BE167">
        <v>0</v>
      </c>
      <c r="BF167">
        <v>2.1769256487624601E-2</v>
      </c>
      <c r="BG167">
        <v>6.3296235602255294E-2</v>
      </c>
      <c r="BH167">
        <v>5.6739955720012097E-3</v>
      </c>
      <c r="BI167">
        <v>0</v>
      </c>
      <c r="BJ167">
        <v>6.8970231174256505E-2</v>
      </c>
      <c r="BK167">
        <v>1.9574073142678799E-3</v>
      </c>
      <c r="BL167">
        <v>1.6915301059094399E-5</v>
      </c>
      <c r="BM167">
        <v>0</v>
      </c>
      <c r="BN167">
        <v>1.9743226153269701E-3</v>
      </c>
      <c r="BO167">
        <v>2.98420856715629E-2</v>
      </c>
      <c r="BP167">
        <v>18.624772391686999</v>
      </c>
    </row>
    <row r="168" spans="1:68" x14ac:dyDescent="0.25">
      <c r="A168" t="s">
        <v>6087</v>
      </c>
      <c r="B168">
        <v>2018</v>
      </c>
      <c r="C168" t="s">
        <v>6106</v>
      </c>
      <c r="D168" t="s">
        <v>6089</v>
      </c>
      <c r="E168" t="s">
        <v>6089</v>
      </c>
      <c r="F168" t="s">
        <v>6090</v>
      </c>
      <c r="G168">
        <v>10.5925228640364</v>
      </c>
      <c r="H168">
        <v>228723.50300712799</v>
      </c>
      <c r="I168">
        <v>228723.50300712799</v>
      </c>
      <c r="J168">
        <v>0</v>
      </c>
      <c r="K168">
        <v>75945.8467296538</v>
      </c>
      <c r="L168">
        <v>0</v>
      </c>
      <c r="M168">
        <v>0.52054845661526705</v>
      </c>
      <c r="N168">
        <v>2.12843511449043E-2</v>
      </c>
      <c r="O168">
        <v>3.4028158095462099E-2</v>
      </c>
      <c r="P168">
        <v>0.57586096585563296</v>
      </c>
      <c r="Q168">
        <v>1.8147115531645101E-2</v>
      </c>
      <c r="R168">
        <v>8.2258755678648804E-5</v>
      </c>
      <c r="S168">
        <v>0</v>
      </c>
      <c r="T168">
        <v>1.8229374287323699E-2</v>
      </c>
      <c r="U168">
        <v>7.5637351330314702E-4</v>
      </c>
      <c r="V168">
        <v>3.7339217200400201E-3</v>
      </c>
      <c r="W168">
        <v>2.27196695206669E-2</v>
      </c>
      <c r="X168">
        <v>1.8967647569353499E-2</v>
      </c>
      <c r="Y168">
        <v>8.5978131592615096E-5</v>
      </c>
      <c r="Z168">
        <v>0</v>
      </c>
      <c r="AA168">
        <v>1.9053625700946101E-2</v>
      </c>
      <c r="AB168">
        <v>3.0254940532125898E-3</v>
      </c>
      <c r="AC168">
        <v>1.0668347771542901E-2</v>
      </c>
      <c r="AD168">
        <v>3.27474675257017E-2</v>
      </c>
      <c r="AE168">
        <v>284.89385776238601</v>
      </c>
      <c r="AF168">
        <v>2.4110630297885902</v>
      </c>
      <c r="AG168">
        <v>0</v>
      </c>
      <c r="AH168">
        <v>287.30492079217498</v>
      </c>
      <c r="AI168">
        <v>9.3648197505248501E-4</v>
      </c>
      <c r="AJ168">
        <v>1.7187382626234099E-5</v>
      </c>
      <c r="AK168">
        <v>0</v>
      </c>
      <c r="AL168">
        <v>9.5366935767871898E-4</v>
      </c>
      <c r="AM168">
        <v>4.48227379897118E-2</v>
      </c>
      <c r="AN168">
        <v>3.7933582461096801E-4</v>
      </c>
      <c r="AO168">
        <v>0</v>
      </c>
      <c r="AP168">
        <v>4.5202073814322799E-2</v>
      </c>
      <c r="AQ168">
        <v>2.0162200119115001E-2</v>
      </c>
      <c r="AR168">
        <v>3.7003963478796602E-4</v>
      </c>
      <c r="AS168">
        <v>0</v>
      </c>
      <c r="AT168">
        <v>2.0532239753903E-2</v>
      </c>
      <c r="AU168">
        <v>0</v>
      </c>
      <c r="AV168">
        <v>0</v>
      </c>
      <c r="AW168">
        <v>0</v>
      </c>
      <c r="AX168">
        <v>2.0532239753903E-2</v>
      </c>
      <c r="AY168">
        <v>2.29531300629565E-2</v>
      </c>
      <c r="AZ168">
        <v>4.2126195631223202E-4</v>
      </c>
      <c r="BA168">
        <v>0</v>
      </c>
      <c r="BB168">
        <v>2.3374392019268799E-2</v>
      </c>
      <c r="BC168">
        <v>0</v>
      </c>
      <c r="BD168">
        <v>0</v>
      </c>
      <c r="BE168">
        <v>0</v>
      </c>
      <c r="BF168">
        <v>2.3374392019268799E-2</v>
      </c>
      <c r="BG168">
        <v>7.5032076822234006E-2</v>
      </c>
      <c r="BH168">
        <v>7.63188166947734E-3</v>
      </c>
      <c r="BI168">
        <v>0</v>
      </c>
      <c r="BJ168">
        <v>8.2663958491711306E-2</v>
      </c>
      <c r="BK168">
        <v>2.6940236632212798E-3</v>
      </c>
      <c r="BL168">
        <v>2.2799581945307999E-5</v>
      </c>
      <c r="BM168">
        <v>0</v>
      </c>
      <c r="BN168">
        <v>2.7168232451665899E-3</v>
      </c>
      <c r="BO168">
        <v>4.4111626129529402E-2</v>
      </c>
      <c r="BP168">
        <v>25.629152083278999</v>
      </c>
    </row>
    <row r="169" spans="1:68" x14ac:dyDescent="0.25">
      <c r="A169" t="s">
        <v>6087</v>
      </c>
      <c r="B169">
        <v>2018</v>
      </c>
      <c r="C169" t="s">
        <v>6107</v>
      </c>
      <c r="D169" t="s">
        <v>6089</v>
      </c>
      <c r="E169" t="s">
        <v>6089</v>
      </c>
      <c r="F169" t="s">
        <v>6090</v>
      </c>
      <c r="G169">
        <v>26.881025002277301</v>
      </c>
      <c r="H169">
        <v>597661.05718090304</v>
      </c>
      <c r="I169">
        <v>597661.05718090304</v>
      </c>
      <c r="J169">
        <v>0</v>
      </c>
      <c r="K169">
        <v>192730.49782032799</v>
      </c>
      <c r="L169">
        <v>0</v>
      </c>
      <c r="M169">
        <v>1.78925572262794</v>
      </c>
      <c r="N169">
        <v>6.1428281474345099E-2</v>
      </c>
      <c r="O169">
        <v>7.93016921815652E-2</v>
      </c>
      <c r="P169">
        <v>1.92998569628385</v>
      </c>
      <c r="Q169">
        <v>6.5494051583531096E-2</v>
      </c>
      <c r="R169">
        <v>2.8783270831862599E-4</v>
      </c>
      <c r="S169">
        <v>0</v>
      </c>
      <c r="T169">
        <v>6.5781884291849696E-2</v>
      </c>
      <c r="U169">
        <v>1.9764256302523698E-3</v>
      </c>
      <c r="V169">
        <v>9.75684428268094E-3</v>
      </c>
      <c r="W169">
        <v>7.7515154204782999E-2</v>
      </c>
      <c r="X169">
        <v>6.8455401970588706E-2</v>
      </c>
      <c r="Y169">
        <v>3.0084722615006702E-4</v>
      </c>
      <c r="Z169">
        <v>0</v>
      </c>
      <c r="AA169">
        <v>6.8756249196738797E-2</v>
      </c>
      <c r="AB169">
        <v>7.9057025210094896E-3</v>
      </c>
      <c r="AC169">
        <v>2.78766979505169E-2</v>
      </c>
      <c r="AD169">
        <v>0.104538649668265</v>
      </c>
      <c r="AE169">
        <v>728.63119918097095</v>
      </c>
      <c r="AF169">
        <v>6.16763852786735</v>
      </c>
      <c r="AG169">
        <v>0</v>
      </c>
      <c r="AH169">
        <v>734.79883770883805</v>
      </c>
      <c r="AI169">
        <v>3.39942484398987E-3</v>
      </c>
      <c r="AJ169">
        <v>5.2286660345360201E-5</v>
      </c>
      <c r="AK169">
        <v>0</v>
      </c>
      <c r="AL169">
        <v>3.4517115043352299E-3</v>
      </c>
      <c r="AM169">
        <v>0.114636537230147</v>
      </c>
      <c r="AN169">
        <v>9.7036295524637604E-4</v>
      </c>
      <c r="AO169">
        <v>0</v>
      </c>
      <c r="AP169">
        <v>0.11560690018539301</v>
      </c>
      <c r="AQ169">
        <v>7.3188684694730999E-2</v>
      </c>
      <c r="AR169">
        <v>1.12571745909393E-3</v>
      </c>
      <c r="AS169">
        <v>0</v>
      </c>
      <c r="AT169">
        <v>7.4314402153824899E-2</v>
      </c>
      <c r="AU169">
        <v>0</v>
      </c>
      <c r="AV169">
        <v>0</v>
      </c>
      <c r="AW169">
        <v>0</v>
      </c>
      <c r="AX169">
        <v>7.4314402153824899E-2</v>
      </c>
      <c r="AY169">
        <v>8.3319746307954495E-2</v>
      </c>
      <c r="AZ169">
        <v>1.2815436361147501E-3</v>
      </c>
      <c r="BA169">
        <v>0</v>
      </c>
      <c r="BB169">
        <v>8.4601289944069305E-2</v>
      </c>
      <c r="BC169">
        <v>0</v>
      </c>
      <c r="BD169">
        <v>0</v>
      </c>
      <c r="BE169">
        <v>0</v>
      </c>
      <c r="BF169">
        <v>8.4601289944069305E-2</v>
      </c>
      <c r="BG169">
        <v>0.269923890976067</v>
      </c>
      <c r="BH169">
        <v>2.01352063492873E-2</v>
      </c>
      <c r="BI169">
        <v>0</v>
      </c>
      <c r="BJ169">
        <v>0.29005909732535401</v>
      </c>
      <c r="BK169">
        <v>6.8901088558813899E-3</v>
      </c>
      <c r="BL169">
        <v>5.8322647847775502E-5</v>
      </c>
      <c r="BM169">
        <v>0</v>
      </c>
      <c r="BN169">
        <v>6.9484315037291597E-3</v>
      </c>
      <c r="BO169">
        <v>0.105882580113647</v>
      </c>
      <c r="BP169">
        <v>65.548028590428999</v>
      </c>
    </row>
    <row r="170" spans="1:68" x14ac:dyDescent="0.25">
      <c r="A170" t="s">
        <v>6087</v>
      </c>
      <c r="B170">
        <v>2018</v>
      </c>
      <c r="C170" t="s">
        <v>6108</v>
      </c>
      <c r="D170" t="s">
        <v>6089</v>
      </c>
      <c r="E170" t="s">
        <v>6089</v>
      </c>
      <c r="F170" t="s">
        <v>6090</v>
      </c>
      <c r="G170">
        <v>65.578708763807001</v>
      </c>
      <c r="H170">
        <v>3748832.2409508401</v>
      </c>
      <c r="I170">
        <v>3748832.2409508401</v>
      </c>
      <c r="J170">
        <v>0</v>
      </c>
      <c r="K170">
        <v>470183.60294639302</v>
      </c>
      <c r="L170">
        <v>0</v>
      </c>
      <c r="M170">
        <v>11.1053886081421</v>
      </c>
      <c r="N170">
        <v>0.12628452906972401</v>
      </c>
      <c r="O170">
        <v>0.195618238724619</v>
      </c>
      <c r="P170">
        <v>11.427291375936401</v>
      </c>
      <c r="Q170">
        <v>0.34554175550013599</v>
      </c>
      <c r="R170">
        <v>6.3541343290548905E-4</v>
      </c>
      <c r="S170">
        <v>0</v>
      </c>
      <c r="T170">
        <v>0.34617716893304101</v>
      </c>
      <c r="U170">
        <v>1.2397140545647001E-2</v>
      </c>
      <c r="V170">
        <v>6.1199858979234002E-2</v>
      </c>
      <c r="W170">
        <v>0.41977416845792198</v>
      </c>
      <c r="X170">
        <v>0.36116562036502098</v>
      </c>
      <c r="Y170">
        <v>6.6414400873612595E-4</v>
      </c>
      <c r="Z170">
        <v>0</v>
      </c>
      <c r="AA170">
        <v>0.36182976437375702</v>
      </c>
      <c r="AB170">
        <v>4.9588562182588301E-2</v>
      </c>
      <c r="AC170">
        <v>0.174856739940668</v>
      </c>
      <c r="AD170">
        <v>0.586275066497014</v>
      </c>
      <c r="AE170">
        <v>4345.9501106646503</v>
      </c>
      <c r="AF170">
        <v>14.976843639921899</v>
      </c>
      <c r="AG170">
        <v>0</v>
      </c>
      <c r="AH170">
        <v>4360.9269543045702</v>
      </c>
      <c r="AI170">
        <v>1.9348109649669099E-2</v>
      </c>
      <c r="AJ170">
        <v>1.2977953385855901E-4</v>
      </c>
      <c r="AK170">
        <v>0</v>
      </c>
      <c r="AL170">
        <v>1.9477889183527702E-2</v>
      </c>
      <c r="AM170">
        <v>0.68375423976023397</v>
      </c>
      <c r="AN170">
        <v>2.35632717271496E-3</v>
      </c>
      <c r="AO170">
        <v>0</v>
      </c>
      <c r="AP170">
        <v>0.68611056693294903</v>
      </c>
      <c r="AQ170">
        <v>0.41655949508408502</v>
      </c>
      <c r="AR170">
        <v>2.7941177755985E-3</v>
      </c>
      <c r="AS170">
        <v>0</v>
      </c>
      <c r="AT170">
        <v>0.41935361285968398</v>
      </c>
      <c r="AU170">
        <v>0</v>
      </c>
      <c r="AV170">
        <v>0</v>
      </c>
      <c r="AW170">
        <v>0</v>
      </c>
      <c r="AX170">
        <v>0.41935361285968398</v>
      </c>
      <c r="AY170">
        <v>0.47422127610764803</v>
      </c>
      <c r="AZ170">
        <v>3.1808903956730499E-3</v>
      </c>
      <c r="BA170">
        <v>0</v>
      </c>
      <c r="BB170">
        <v>0.47740216650332101</v>
      </c>
      <c r="BC170">
        <v>0</v>
      </c>
      <c r="BD170">
        <v>0</v>
      </c>
      <c r="BE170">
        <v>0</v>
      </c>
      <c r="BF170">
        <v>0.47740216650332101</v>
      </c>
      <c r="BG170">
        <v>1.44211648389027</v>
      </c>
      <c r="BH170">
        <v>4.66202546753956E-2</v>
      </c>
      <c r="BI170">
        <v>0</v>
      </c>
      <c r="BJ170">
        <v>1.48873673856567</v>
      </c>
      <c r="BK170">
        <v>4.1096331557540097E-2</v>
      </c>
      <c r="BL170">
        <v>1.4162457373850001E-4</v>
      </c>
      <c r="BM170">
        <v>0</v>
      </c>
      <c r="BN170">
        <v>4.1237956131278598E-2</v>
      </c>
      <c r="BO170">
        <v>0.67626345338423899</v>
      </c>
      <c r="BP170">
        <v>389.01825916441697</v>
      </c>
    </row>
    <row r="171" spans="1:68" x14ac:dyDescent="0.25">
      <c r="A171" t="s">
        <v>6087</v>
      </c>
      <c r="B171">
        <v>2018</v>
      </c>
      <c r="C171" t="s">
        <v>6109</v>
      </c>
      <c r="D171" t="s">
        <v>6089</v>
      </c>
      <c r="E171" t="s">
        <v>6089</v>
      </c>
      <c r="F171" t="s">
        <v>6090</v>
      </c>
      <c r="G171">
        <v>1008.47455706977</v>
      </c>
      <c r="H171">
        <v>9220265.1084320098</v>
      </c>
      <c r="I171">
        <v>9220265.1084320098</v>
      </c>
      <c r="J171">
        <v>0</v>
      </c>
      <c r="K171">
        <v>4489970.76196831</v>
      </c>
      <c r="L171">
        <v>0</v>
      </c>
      <c r="M171">
        <v>76.660514353359204</v>
      </c>
      <c r="N171">
        <v>12.1493425263579</v>
      </c>
      <c r="O171">
        <v>1.6924164385209901</v>
      </c>
      <c r="P171">
        <v>90.502273318238196</v>
      </c>
      <c r="Q171">
        <v>2.4900193887478301</v>
      </c>
      <c r="R171">
        <v>8.4685440295143896E-2</v>
      </c>
      <c r="S171">
        <v>0</v>
      </c>
      <c r="T171">
        <v>2.5747048290429801</v>
      </c>
      <c r="U171">
        <v>3.04908075563734E-2</v>
      </c>
      <c r="V171">
        <v>0.16919371611606401</v>
      </c>
      <c r="W171">
        <v>2.7743893527154202</v>
      </c>
      <c r="X171">
        <v>2.6026070162096202</v>
      </c>
      <c r="Y171">
        <v>8.8514540119214502E-2</v>
      </c>
      <c r="Z171">
        <v>0</v>
      </c>
      <c r="AA171">
        <v>2.69112155632883</v>
      </c>
      <c r="AB171">
        <v>0.12196323022549301</v>
      </c>
      <c r="AC171">
        <v>0.48341061747446801</v>
      </c>
      <c r="AD171">
        <v>3.2964954040287999</v>
      </c>
      <c r="AE171">
        <v>12877.341632350201</v>
      </c>
      <c r="AF171">
        <v>816.86651032831605</v>
      </c>
      <c r="AG171">
        <v>0</v>
      </c>
      <c r="AH171">
        <v>13694.208142678501</v>
      </c>
      <c r="AI171">
        <v>0.28484219715374998</v>
      </c>
      <c r="AJ171">
        <v>1.19678538098986E-2</v>
      </c>
      <c r="AK171">
        <v>0</v>
      </c>
      <c r="AL171">
        <v>0.29681005096364899</v>
      </c>
      <c r="AM171">
        <v>2.0260096673346002</v>
      </c>
      <c r="AN171">
        <v>0.128518718699629</v>
      </c>
      <c r="AO171">
        <v>0</v>
      </c>
      <c r="AP171">
        <v>2.1545283860342299</v>
      </c>
      <c r="AQ171">
        <v>6.1325743947826403</v>
      </c>
      <c r="AR171">
        <v>0.25766461068080398</v>
      </c>
      <c r="AS171">
        <v>0</v>
      </c>
      <c r="AT171">
        <v>6.3902390054634504</v>
      </c>
      <c r="AU171">
        <v>0</v>
      </c>
      <c r="AV171">
        <v>0</v>
      </c>
      <c r="AW171">
        <v>0</v>
      </c>
      <c r="AX171">
        <v>6.3902390054634504</v>
      </c>
      <c r="AY171">
        <v>6.9814691289941102</v>
      </c>
      <c r="AZ171">
        <v>0.29333154549787999</v>
      </c>
      <c r="BA171">
        <v>0</v>
      </c>
      <c r="BB171">
        <v>7.2748006744919902</v>
      </c>
      <c r="BC171">
        <v>0</v>
      </c>
      <c r="BD171">
        <v>0</v>
      </c>
      <c r="BE171">
        <v>0</v>
      </c>
      <c r="BF171">
        <v>7.2748006744919902</v>
      </c>
      <c r="BG171">
        <v>15.977746102477999</v>
      </c>
      <c r="BH171">
        <v>2.9823590119587302</v>
      </c>
      <c r="BI171">
        <v>0</v>
      </c>
      <c r="BJ171">
        <v>18.960105114436701</v>
      </c>
      <c r="BK171">
        <v>0.121771186467174</v>
      </c>
      <c r="BL171">
        <v>7.7244828154663502E-3</v>
      </c>
      <c r="BM171">
        <v>0</v>
      </c>
      <c r="BN171">
        <v>0.12949566928264</v>
      </c>
      <c r="BO171">
        <v>0.80116474493772505</v>
      </c>
      <c r="BP171">
        <v>1221.59739617778</v>
      </c>
    </row>
    <row r="172" spans="1:68" x14ac:dyDescent="0.25">
      <c r="A172" t="s">
        <v>6087</v>
      </c>
      <c r="B172">
        <v>2018</v>
      </c>
      <c r="C172" t="s">
        <v>6110</v>
      </c>
      <c r="D172" t="s">
        <v>6089</v>
      </c>
      <c r="E172" t="s">
        <v>6089</v>
      </c>
      <c r="F172" t="s">
        <v>6090</v>
      </c>
      <c r="G172">
        <v>630.74167279717506</v>
      </c>
      <c r="H172">
        <v>6913112.0670247804</v>
      </c>
      <c r="I172">
        <v>6913112.0670247804</v>
      </c>
      <c r="J172">
        <v>0</v>
      </c>
      <c r="K172">
        <v>2808213.30529449</v>
      </c>
      <c r="L172">
        <v>0</v>
      </c>
      <c r="M172">
        <v>30.3949890165566</v>
      </c>
      <c r="N172">
        <v>5.1122238130169002</v>
      </c>
      <c r="O172">
        <v>2.7274406652040102</v>
      </c>
      <c r="P172">
        <v>38.234653494777497</v>
      </c>
      <c r="Q172">
        <v>0.94912680563588303</v>
      </c>
      <c r="R172">
        <v>3.0666642805800198E-2</v>
      </c>
      <c r="S172">
        <v>0</v>
      </c>
      <c r="T172">
        <v>0.97979344844168303</v>
      </c>
      <c r="U172">
        <v>2.2861204875609199E-2</v>
      </c>
      <c r="V172">
        <v>0.126856994543147</v>
      </c>
      <c r="W172">
        <v>1.1295116478604399</v>
      </c>
      <c r="X172">
        <v>0.99204210809891502</v>
      </c>
      <c r="Y172">
        <v>3.2053252312266502E-2</v>
      </c>
      <c r="Z172">
        <v>0</v>
      </c>
      <c r="AA172">
        <v>1.02409536041118</v>
      </c>
      <c r="AB172">
        <v>9.1444819502437102E-2</v>
      </c>
      <c r="AC172">
        <v>0.36244855583756203</v>
      </c>
      <c r="AD172">
        <v>1.4779887357511801</v>
      </c>
      <c r="AE172">
        <v>9443.5842574626495</v>
      </c>
      <c r="AF172">
        <v>485.40145571708302</v>
      </c>
      <c r="AG172">
        <v>0</v>
      </c>
      <c r="AH172">
        <v>9928.9857131797398</v>
      </c>
      <c r="AI172">
        <v>0.105889748312015</v>
      </c>
      <c r="AJ172">
        <v>5.14231313374886E-3</v>
      </c>
      <c r="AK172">
        <v>0</v>
      </c>
      <c r="AL172">
        <v>0.111032061445764</v>
      </c>
      <c r="AM172">
        <v>1.48577195093147</v>
      </c>
      <c r="AN172">
        <v>7.6368870990464799E-2</v>
      </c>
      <c r="AO172">
        <v>0</v>
      </c>
      <c r="AP172">
        <v>1.5621408219219399</v>
      </c>
      <c r="AQ172">
        <v>2.2797772438811998</v>
      </c>
      <c r="AR172">
        <v>0.110712591635292</v>
      </c>
      <c r="AS172">
        <v>0</v>
      </c>
      <c r="AT172">
        <v>2.3904898355164899</v>
      </c>
      <c r="AU172">
        <v>0</v>
      </c>
      <c r="AV172">
        <v>0</v>
      </c>
      <c r="AW172">
        <v>0</v>
      </c>
      <c r="AX172">
        <v>2.3904898355164899</v>
      </c>
      <c r="AY172">
        <v>2.59535285257701</v>
      </c>
      <c r="AZ172">
        <v>0.126037857991631</v>
      </c>
      <c r="BA172">
        <v>0</v>
      </c>
      <c r="BB172">
        <v>2.7213907105686399</v>
      </c>
      <c r="BC172">
        <v>0</v>
      </c>
      <c r="BD172">
        <v>0</v>
      </c>
      <c r="BE172">
        <v>0</v>
      </c>
      <c r="BF172">
        <v>2.7213907105686399</v>
      </c>
      <c r="BG172">
        <v>6.0631407753219797</v>
      </c>
      <c r="BH172">
        <v>1.7033537408586099</v>
      </c>
      <c r="BI172">
        <v>0</v>
      </c>
      <c r="BJ172">
        <v>7.7664945161806003</v>
      </c>
      <c r="BK172">
        <v>8.9300765046494604E-2</v>
      </c>
      <c r="BL172">
        <v>4.5900709061777699E-3</v>
      </c>
      <c r="BM172">
        <v>0</v>
      </c>
      <c r="BN172">
        <v>9.3890835952672405E-2</v>
      </c>
      <c r="BO172">
        <v>1.13162955755937</v>
      </c>
      <c r="BP172">
        <v>885.71920095953499</v>
      </c>
    </row>
    <row r="173" spans="1:68" x14ac:dyDescent="0.25">
      <c r="A173" t="s">
        <v>6087</v>
      </c>
      <c r="B173">
        <v>2018</v>
      </c>
      <c r="C173" t="s">
        <v>6111</v>
      </c>
      <c r="D173" t="s">
        <v>6089</v>
      </c>
      <c r="E173" t="s">
        <v>6089</v>
      </c>
      <c r="F173" t="s">
        <v>6090</v>
      </c>
      <c r="G173">
        <v>2172.4143396927102</v>
      </c>
      <c r="H173">
        <v>20799352.4960257</v>
      </c>
      <c r="I173">
        <v>20799352.4960257</v>
      </c>
      <c r="J173">
        <v>0</v>
      </c>
      <c r="K173">
        <v>9672110.0197534896</v>
      </c>
      <c r="L173">
        <v>0</v>
      </c>
      <c r="M173">
        <v>122.414020349583</v>
      </c>
      <c r="N173">
        <v>20.875127267367201</v>
      </c>
      <c r="O173">
        <v>6.8786978730153603</v>
      </c>
      <c r="P173">
        <v>150.167845489965</v>
      </c>
      <c r="Q173">
        <v>3.7297680301337399</v>
      </c>
      <c r="R173">
        <v>0.12858988162510099</v>
      </c>
      <c r="S173">
        <v>0</v>
      </c>
      <c r="T173">
        <v>3.8583579117588398</v>
      </c>
      <c r="U173">
        <v>6.8782084549122699E-2</v>
      </c>
      <c r="V173">
        <v>0.38167229469272601</v>
      </c>
      <c r="W173">
        <v>4.3088122910006899</v>
      </c>
      <c r="X173">
        <v>3.8984115898558702</v>
      </c>
      <c r="Y173">
        <v>0.134404145463039</v>
      </c>
      <c r="Z173">
        <v>0</v>
      </c>
      <c r="AA173">
        <v>4.03281573531891</v>
      </c>
      <c r="AB173">
        <v>0.27512833819649102</v>
      </c>
      <c r="AC173">
        <v>1.0904922705506399</v>
      </c>
      <c r="AD173">
        <v>5.3984363440660497</v>
      </c>
      <c r="AE173">
        <v>28523.993069641299</v>
      </c>
      <c r="AF173">
        <v>1723.4480590414701</v>
      </c>
      <c r="AG173">
        <v>0</v>
      </c>
      <c r="AH173">
        <v>30247.4411286828</v>
      </c>
      <c r="AI173">
        <v>0.43265524396230898</v>
      </c>
      <c r="AJ173">
        <v>2.0080215224262499E-2</v>
      </c>
      <c r="AK173">
        <v>0</v>
      </c>
      <c r="AL173">
        <v>0.45273545918657199</v>
      </c>
      <c r="AM173">
        <v>4.48771861149506</v>
      </c>
      <c r="AN173">
        <v>0.27115242636688403</v>
      </c>
      <c r="AO173">
        <v>0</v>
      </c>
      <c r="AP173">
        <v>4.7588710378619501</v>
      </c>
      <c r="AQ173">
        <v>9.3149487590124096</v>
      </c>
      <c r="AR173">
        <v>0.432321527345779</v>
      </c>
      <c r="AS173">
        <v>0</v>
      </c>
      <c r="AT173">
        <v>9.7472702863581802</v>
      </c>
      <c r="AU173">
        <v>0</v>
      </c>
      <c r="AV173">
        <v>0</v>
      </c>
      <c r="AW173">
        <v>0</v>
      </c>
      <c r="AX173">
        <v>9.7472702863581802</v>
      </c>
      <c r="AY173">
        <v>10.6043600962319</v>
      </c>
      <c r="AZ173">
        <v>0.49216515001137801</v>
      </c>
      <c r="BA173">
        <v>0</v>
      </c>
      <c r="BB173">
        <v>11.096525246243299</v>
      </c>
      <c r="BC173">
        <v>0</v>
      </c>
      <c r="BD173">
        <v>0</v>
      </c>
      <c r="BE173">
        <v>0</v>
      </c>
      <c r="BF173">
        <v>11.096525246243299</v>
      </c>
      <c r="BG173">
        <v>24.511058005660502</v>
      </c>
      <c r="BH173">
        <v>5.9010507724586398</v>
      </c>
      <c r="BI173">
        <v>0</v>
      </c>
      <c r="BJ173">
        <v>30.412108778119102</v>
      </c>
      <c r="BK173">
        <v>0.269729621069138</v>
      </c>
      <c r="BL173">
        <v>1.6297332241058601E-2</v>
      </c>
      <c r="BM173">
        <v>0</v>
      </c>
      <c r="BN173">
        <v>0.28602695331019701</v>
      </c>
      <c r="BO173">
        <v>2.7193957903177601</v>
      </c>
      <c r="BP173">
        <v>2698.2352640517402</v>
      </c>
    </row>
    <row r="174" spans="1:68" x14ac:dyDescent="0.25">
      <c r="A174" t="s">
        <v>6087</v>
      </c>
      <c r="B174">
        <v>2018</v>
      </c>
      <c r="C174" t="s">
        <v>6112</v>
      </c>
      <c r="D174" t="s">
        <v>6089</v>
      </c>
      <c r="E174" t="s">
        <v>6089</v>
      </c>
      <c r="F174" t="s">
        <v>6090</v>
      </c>
      <c r="G174">
        <v>530.66621860478199</v>
      </c>
      <c r="H174">
        <v>8182991.7729054801</v>
      </c>
      <c r="I174">
        <v>8182991.7729054801</v>
      </c>
      <c r="J174">
        <v>0</v>
      </c>
      <c r="K174">
        <v>2362653.3651209502</v>
      </c>
      <c r="L174">
        <v>0</v>
      </c>
      <c r="M174">
        <v>40.211388325066302</v>
      </c>
      <c r="N174">
        <v>3.9317873875890501</v>
      </c>
      <c r="O174">
        <v>2.1271343855225902</v>
      </c>
      <c r="P174">
        <v>46.270310098178001</v>
      </c>
      <c r="Q174">
        <v>0.99027421543988203</v>
      </c>
      <c r="R174">
        <v>2.2855828046129598E-2</v>
      </c>
      <c r="S174">
        <v>0</v>
      </c>
      <c r="T174">
        <v>1.01313004348601</v>
      </c>
      <c r="U174">
        <v>2.70606131655447E-2</v>
      </c>
      <c r="V174">
        <v>0.150159542130617</v>
      </c>
      <c r="W174">
        <v>1.1903501987821701</v>
      </c>
      <c r="X174">
        <v>1.03505002118532</v>
      </c>
      <c r="Y174">
        <v>2.38892671691407E-2</v>
      </c>
      <c r="Z174">
        <v>0</v>
      </c>
      <c r="AA174">
        <v>1.0589392883544599</v>
      </c>
      <c r="AB174">
        <v>0.108242452662179</v>
      </c>
      <c r="AC174">
        <v>0.42902726323033502</v>
      </c>
      <c r="AD174">
        <v>1.5962090042469701</v>
      </c>
      <c r="AE174">
        <v>11265.2994024527</v>
      </c>
      <c r="AF174">
        <v>413.62949514865102</v>
      </c>
      <c r="AG174">
        <v>0</v>
      </c>
      <c r="AH174">
        <v>11678.9288976014</v>
      </c>
      <c r="AI174">
        <v>0.113793919059576</v>
      </c>
      <c r="AJ174">
        <v>4.2956026930626098E-3</v>
      </c>
      <c r="AK174">
        <v>0</v>
      </c>
      <c r="AL174">
        <v>0.118089521752639</v>
      </c>
      <c r="AM174">
        <v>1.7723848715367401</v>
      </c>
      <c r="AN174">
        <v>6.5076890851497093E-2</v>
      </c>
      <c r="AO174">
        <v>0</v>
      </c>
      <c r="AP174">
        <v>1.8374617623882401</v>
      </c>
      <c r="AQ174">
        <v>2.4499518725803302</v>
      </c>
      <c r="AR174">
        <v>9.2483148033771806E-2</v>
      </c>
      <c r="AS174">
        <v>0</v>
      </c>
      <c r="AT174">
        <v>2.5424350206141</v>
      </c>
      <c r="AU174">
        <v>0</v>
      </c>
      <c r="AV174">
        <v>0</v>
      </c>
      <c r="AW174">
        <v>0</v>
      </c>
      <c r="AX174">
        <v>2.5424350206141</v>
      </c>
      <c r="AY174">
        <v>2.7890837134389299</v>
      </c>
      <c r="AZ174">
        <v>0.105285024100038</v>
      </c>
      <c r="BA174">
        <v>0</v>
      </c>
      <c r="BB174">
        <v>2.8943687375389699</v>
      </c>
      <c r="BC174">
        <v>0</v>
      </c>
      <c r="BD174">
        <v>0</v>
      </c>
      <c r="BE174">
        <v>0</v>
      </c>
      <c r="BF174">
        <v>2.8943687375389699</v>
      </c>
      <c r="BG174">
        <v>6.4366026403300403</v>
      </c>
      <c r="BH174">
        <v>1.21755231832925</v>
      </c>
      <c r="BI174">
        <v>0</v>
      </c>
      <c r="BJ174">
        <v>7.6541549586592899</v>
      </c>
      <c r="BK174">
        <v>0.106527334081005</v>
      </c>
      <c r="BL174">
        <v>3.9113782813321799E-3</v>
      </c>
      <c r="BM174">
        <v>0</v>
      </c>
      <c r="BN174">
        <v>0.110438712362337</v>
      </c>
      <c r="BO174">
        <v>1.1931608214866101</v>
      </c>
      <c r="BP174">
        <v>1041.8235930701101</v>
      </c>
    </row>
    <row r="175" spans="1:68" x14ac:dyDescent="0.25">
      <c r="A175" t="s">
        <v>6087</v>
      </c>
      <c r="B175">
        <v>2018</v>
      </c>
      <c r="C175" t="s">
        <v>6113</v>
      </c>
      <c r="D175" t="s">
        <v>6089</v>
      </c>
      <c r="E175" t="s">
        <v>6089</v>
      </c>
      <c r="F175" t="s">
        <v>6090</v>
      </c>
      <c r="G175">
        <v>2343.4027563054601</v>
      </c>
      <c r="H175">
        <v>24078103.785399701</v>
      </c>
      <c r="I175">
        <v>24078103.785399701</v>
      </c>
      <c r="J175">
        <v>0</v>
      </c>
      <c r="K175">
        <v>8451997.5892220493</v>
      </c>
      <c r="L175">
        <v>0</v>
      </c>
      <c r="M175">
        <v>189.257730670309</v>
      </c>
      <c r="N175">
        <v>31.059076635664901</v>
      </c>
      <c r="O175">
        <v>2.78360416143554</v>
      </c>
      <c r="P175">
        <v>223.10041146741</v>
      </c>
      <c r="Q175">
        <v>6.4139620265442003</v>
      </c>
      <c r="R175">
        <v>0.232172581581607</v>
      </c>
      <c r="S175">
        <v>0</v>
      </c>
      <c r="T175">
        <v>6.6461346081258101</v>
      </c>
      <c r="U175">
        <v>7.9624698443749198E-2</v>
      </c>
      <c r="V175">
        <v>0.41676383322868898</v>
      </c>
      <c r="W175">
        <v>7.14252313979825</v>
      </c>
      <c r="X175">
        <v>6.7039729278495699</v>
      </c>
      <c r="Y175">
        <v>0.24267039547015501</v>
      </c>
      <c r="Z175">
        <v>0</v>
      </c>
      <c r="AA175">
        <v>6.9466433233197202</v>
      </c>
      <c r="AB175">
        <v>0.31849879377499601</v>
      </c>
      <c r="AC175">
        <v>1.19075380922482</v>
      </c>
      <c r="AD175">
        <v>8.4558959263195508</v>
      </c>
      <c r="AE175">
        <v>31392.684960070699</v>
      </c>
      <c r="AF175">
        <v>2047.25375933331</v>
      </c>
      <c r="AG175">
        <v>0</v>
      </c>
      <c r="AH175">
        <v>33439.938719404003</v>
      </c>
      <c r="AI175">
        <v>0.57563215005014901</v>
      </c>
      <c r="AJ175">
        <v>3.32063858455348E-2</v>
      </c>
      <c r="AK175">
        <v>0</v>
      </c>
      <c r="AL175">
        <v>0.60883853589568404</v>
      </c>
      <c r="AM175">
        <v>4.9390538069529004</v>
      </c>
      <c r="AN175">
        <v>0.32209721744715297</v>
      </c>
      <c r="AO175">
        <v>0</v>
      </c>
      <c r="AP175">
        <v>5.2611510244000597</v>
      </c>
      <c r="AQ175">
        <v>12.393202339700199</v>
      </c>
      <c r="AR175">
        <v>0.71492438133974701</v>
      </c>
      <c r="AS175">
        <v>0</v>
      </c>
      <c r="AT175">
        <v>13.10812672104</v>
      </c>
      <c r="AU175">
        <v>0</v>
      </c>
      <c r="AV175">
        <v>0</v>
      </c>
      <c r="AW175">
        <v>0</v>
      </c>
      <c r="AX175">
        <v>13.10812672104</v>
      </c>
      <c r="AY175">
        <v>14.108717477215601</v>
      </c>
      <c r="AZ175">
        <v>0.81388698719007702</v>
      </c>
      <c r="BA175">
        <v>0</v>
      </c>
      <c r="BB175">
        <v>14.922604464405699</v>
      </c>
      <c r="BC175">
        <v>0</v>
      </c>
      <c r="BD175">
        <v>0</v>
      </c>
      <c r="BE175">
        <v>0</v>
      </c>
      <c r="BF175">
        <v>14.922604464405699</v>
      </c>
      <c r="BG175">
        <v>35.467957131520201</v>
      </c>
      <c r="BH175">
        <v>7.5633703373344003</v>
      </c>
      <c r="BI175">
        <v>0</v>
      </c>
      <c r="BJ175">
        <v>43.031327468854599</v>
      </c>
      <c r="BK175">
        <v>0.29685664969659797</v>
      </c>
      <c r="BL175">
        <v>1.93593154853577E-2</v>
      </c>
      <c r="BM175">
        <v>0</v>
      </c>
      <c r="BN175">
        <v>0.31621596518195599</v>
      </c>
      <c r="BO175">
        <v>1.8718976107726499</v>
      </c>
      <c r="BP175">
        <v>2983.0233075439801</v>
      </c>
    </row>
    <row r="176" spans="1:68" x14ac:dyDescent="0.25">
      <c r="A176" t="s">
        <v>6087</v>
      </c>
      <c r="B176">
        <v>2018</v>
      </c>
      <c r="C176" t="s">
        <v>6114</v>
      </c>
      <c r="D176" t="s">
        <v>6089</v>
      </c>
      <c r="E176" t="s">
        <v>6089</v>
      </c>
      <c r="F176" t="s">
        <v>6090</v>
      </c>
      <c r="G176">
        <v>3273.1787487832598</v>
      </c>
      <c r="H176">
        <v>45000482.1911586</v>
      </c>
      <c r="I176">
        <v>45000482.1911586</v>
      </c>
      <c r="J176">
        <v>0</v>
      </c>
      <c r="K176">
        <v>11805439.2568115</v>
      </c>
      <c r="L176">
        <v>0</v>
      </c>
      <c r="M176">
        <v>162.47938859486399</v>
      </c>
      <c r="N176">
        <v>29.114865300739702</v>
      </c>
      <c r="O176">
        <v>13.2563090709658</v>
      </c>
      <c r="P176">
        <v>204.85056296656899</v>
      </c>
      <c r="Q176">
        <v>5.4645649706679098</v>
      </c>
      <c r="R176">
        <v>0.14642952986689101</v>
      </c>
      <c r="S176">
        <v>0</v>
      </c>
      <c r="T176">
        <v>5.6109945005348001</v>
      </c>
      <c r="U176">
        <v>0.148813621547184</v>
      </c>
      <c r="V176">
        <v>0.77890574865363305</v>
      </c>
      <c r="W176">
        <v>6.53871387073562</v>
      </c>
      <c r="X176">
        <v>5.7116483499935802</v>
      </c>
      <c r="Y176">
        <v>0.15305042343605699</v>
      </c>
      <c r="Z176">
        <v>0</v>
      </c>
      <c r="AA176">
        <v>5.8646987734296401</v>
      </c>
      <c r="AB176">
        <v>0.595254486188739</v>
      </c>
      <c r="AC176">
        <v>2.2254449961532301</v>
      </c>
      <c r="AD176">
        <v>8.6853982557716201</v>
      </c>
      <c r="AE176">
        <v>58176.709942832698</v>
      </c>
      <c r="AF176">
        <v>2739.8574658308298</v>
      </c>
      <c r="AG176">
        <v>0</v>
      </c>
      <c r="AH176">
        <v>60916.567408663599</v>
      </c>
      <c r="AI176">
        <v>0.47173551737913899</v>
      </c>
      <c r="AJ176">
        <v>2.52866742812595E-2</v>
      </c>
      <c r="AK176">
        <v>0</v>
      </c>
      <c r="AL176">
        <v>0.49702219166039802</v>
      </c>
      <c r="AM176">
        <v>9.1530208736403598</v>
      </c>
      <c r="AN176">
        <v>0.43106550026964102</v>
      </c>
      <c r="AO176">
        <v>0</v>
      </c>
      <c r="AP176">
        <v>9.5840863739100097</v>
      </c>
      <c r="AQ176">
        <v>10.156336329014101</v>
      </c>
      <c r="AR176">
        <v>0.544415163118393</v>
      </c>
      <c r="AS176">
        <v>0</v>
      </c>
      <c r="AT176">
        <v>10.7007514921325</v>
      </c>
      <c r="AU176">
        <v>0</v>
      </c>
      <c r="AV176">
        <v>0</v>
      </c>
      <c r="AW176">
        <v>0</v>
      </c>
      <c r="AX176">
        <v>10.7007514921325</v>
      </c>
      <c r="AY176">
        <v>11.562215797172801</v>
      </c>
      <c r="AZ176">
        <v>0.61977522162649101</v>
      </c>
      <c r="BA176">
        <v>0</v>
      </c>
      <c r="BB176">
        <v>12.1819910187993</v>
      </c>
      <c r="BC176">
        <v>0</v>
      </c>
      <c r="BD176">
        <v>0</v>
      </c>
      <c r="BE176">
        <v>0</v>
      </c>
      <c r="BF176">
        <v>12.1819910187993</v>
      </c>
      <c r="BG176">
        <v>30.5706218851839</v>
      </c>
      <c r="BH176">
        <v>9.0549244725500095</v>
      </c>
      <c r="BI176">
        <v>0</v>
      </c>
      <c r="BJ176">
        <v>39.625546357733903</v>
      </c>
      <c r="BK176">
        <v>0.55013272123638002</v>
      </c>
      <c r="BL176">
        <v>2.5908739854117901E-2</v>
      </c>
      <c r="BM176">
        <v>0</v>
      </c>
      <c r="BN176">
        <v>0.57604146109049803</v>
      </c>
      <c r="BO176">
        <v>7.3753121534131303</v>
      </c>
      <c r="BP176">
        <v>5434.0871231972196</v>
      </c>
    </row>
    <row r="177" spans="1:68" x14ac:dyDescent="0.25">
      <c r="A177" t="s">
        <v>6087</v>
      </c>
      <c r="B177">
        <v>2018</v>
      </c>
      <c r="C177" t="s">
        <v>6115</v>
      </c>
      <c r="D177" t="s">
        <v>6089</v>
      </c>
      <c r="E177" t="s">
        <v>6089</v>
      </c>
      <c r="F177" t="s">
        <v>6090</v>
      </c>
      <c r="G177">
        <v>3471.9237414742702</v>
      </c>
      <c r="H177">
        <v>44252676.684147298</v>
      </c>
      <c r="I177">
        <v>44252676.684147298</v>
      </c>
      <c r="J177">
        <v>0</v>
      </c>
      <c r="K177">
        <v>12522256.79685</v>
      </c>
      <c r="L177">
        <v>0</v>
      </c>
      <c r="M177">
        <v>237.36853489107699</v>
      </c>
      <c r="N177">
        <v>37.227550841862303</v>
      </c>
      <c r="O177">
        <v>9.5312957111743408</v>
      </c>
      <c r="P177">
        <v>284.12738144411298</v>
      </c>
      <c r="Q177">
        <v>8.19131829353862</v>
      </c>
      <c r="R177">
        <v>0.262788731083202</v>
      </c>
      <c r="S177">
        <v>0</v>
      </c>
      <c r="T177">
        <v>8.4541070246218197</v>
      </c>
      <c r="U177">
        <v>0.14634067814096599</v>
      </c>
      <c r="V177">
        <v>0.76596210938746601</v>
      </c>
      <c r="W177">
        <v>9.3664098121502608</v>
      </c>
      <c r="X177">
        <v>8.5616933583358499</v>
      </c>
      <c r="Y177">
        <v>0.27467087139506102</v>
      </c>
      <c r="Z177">
        <v>0</v>
      </c>
      <c r="AA177">
        <v>8.8363642297309095</v>
      </c>
      <c r="AB177">
        <v>0.58536271256386496</v>
      </c>
      <c r="AC177">
        <v>2.18846316967847</v>
      </c>
      <c r="AD177">
        <v>11.6101901119732</v>
      </c>
      <c r="AE177">
        <v>56933.780917720796</v>
      </c>
      <c r="AF177">
        <v>2949.7948172538599</v>
      </c>
      <c r="AG177">
        <v>0</v>
      </c>
      <c r="AH177">
        <v>59883.5757349747</v>
      </c>
      <c r="AI177">
        <v>0.71406956496082696</v>
      </c>
      <c r="AJ177">
        <v>4.0110436429630698E-2</v>
      </c>
      <c r="AK177">
        <v>0</v>
      </c>
      <c r="AL177">
        <v>0.75418000139045704</v>
      </c>
      <c r="AM177">
        <v>8.9574691602058696</v>
      </c>
      <c r="AN177">
        <v>0.464095229204466</v>
      </c>
      <c r="AO177">
        <v>0</v>
      </c>
      <c r="AP177">
        <v>9.4215643894103405</v>
      </c>
      <c r="AQ177">
        <v>15.373721920171199</v>
      </c>
      <c r="AR177">
        <v>0.86356669717421397</v>
      </c>
      <c r="AS177">
        <v>0</v>
      </c>
      <c r="AT177">
        <v>16.237288617345399</v>
      </c>
      <c r="AU177">
        <v>0</v>
      </c>
      <c r="AV177">
        <v>0</v>
      </c>
      <c r="AW177">
        <v>0</v>
      </c>
      <c r="AX177">
        <v>16.237288617345399</v>
      </c>
      <c r="AY177">
        <v>17.501812138590299</v>
      </c>
      <c r="AZ177">
        <v>0.98310494892298195</v>
      </c>
      <c r="BA177">
        <v>0</v>
      </c>
      <c r="BB177">
        <v>18.484917087513299</v>
      </c>
      <c r="BC177">
        <v>0</v>
      </c>
      <c r="BD177">
        <v>0</v>
      </c>
      <c r="BE177">
        <v>0</v>
      </c>
      <c r="BF177">
        <v>18.484917087513299</v>
      </c>
      <c r="BG177">
        <v>44.777087288651103</v>
      </c>
      <c r="BH177">
        <v>10.608905998464801</v>
      </c>
      <c r="BI177">
        <v>0</v>
      </c>
      <c r="BJ177">
        <v>55.385993287115902</v>
      </c>
      <c r="BK177">
        <v>0.53837929056695299</v>
      </c>
      <c r="BL177">
        <v>2.7893957074909499E-2</v>
      </c>
      <c r="BM177">
        <v>0</v>
      </c>
      <c r="BN177">
        <v>0.56627324764186204</v>
      </c>
      <c r="BO177">
        <v>5.6919350648922897</v>
      </c>
      <c r="BP177">
        <v>5341.93868162951</v>
      </c>
    </row>
    <row r="178" spans="1:68" x14ac:dyDescent="0.25">
      <c r="A178" t="s">
        <v>6087</v>
      </c>
      <c r="B178">
        <v>2018</v>
      </c>
      <c r="C178" t="s">
        <v>6116</v>
      </c>
      <c r="D178" t="s">
        <v>6089</v>
      </c>
      <c r="E178" t="s">
        <v>6089</v>
      </c>
      <c r="F178" t="s">
        <v>6090</v>
      </c>
      <c r="G178">
        <v>1665.1337609459299</v>
      </c>
      <c r="H178">
        <v>21906781.897396501</v>
      </c>
      <c r="I178">
        <v>21906781.897396501</v>
      </c>
      <c r="J178">
        <v>0</v>
      </c>
      <c r="K178">
        <v>6005671.2382789198</v>
      </c>
      <c r="L178">
        <v>0</v>
      </c>
      <c r="M178">
        <v>123.11550897735</v>
      </c>
      <c r="N178">
        <v>16.902879769925502</v>
      </c>
      <c r="O178">
        <v>4.1788117308469603</v>
      </c>
      <c r="P178">
        <v>144.197200478122</v>
      </c>
      <c r="Q178">
        <v>3.9336065974996299</v>
      </c>
      <c r="R178">
        <v>0.201719392984721</v>
      </c>
      <c r="S178">
        <v>0</v>
      </c>
      <c r="T178">
        <v>4.1353259904843496</v>
      </c>
      <c r="U178">
        <v>7.2444280413430803E-2</v>
      </c>
      <c r="V178">
        <v>0.37918078926132098</v>
      </c>
      <c r="W178">
        <v>4.5869510601590999</v>
      </c>
      <c r="X178">
        <v>4.1114668327177997</v>
      </c>
      <c r="Y178">
        <v>0.21084024881894101</v>
      </c>
      <c r="Z178">
        <v>0</v>
      </c>
      <c r="AA178">
        <v>4.3223070815367404</v>
      </c>
      <c r="AB178">
        <v>0.28977712165372299</v>
      </c>
      <c r="AC178">
        <v>1.08337368360377</v>
      </c>
      <c r="AD178">
        <v>5.69545788679424</v>
      </c>
      <c r="AE178">
        <v>28315.394332608299</v>
      </c>
      <c r="AF178">
        <v>1380.29154959212</v>
      </c>
      <c r="AG178">
        <v>0</v>
      </c>
      <c r="AH178">
        <v>29695.6858822004</v>
      </c>
      <c r="AI178">
        <v>0.34382348598566698</v>
      </c>
      <c r="AJ178">
        <v>3.1653131630003897E-2</v>
      </c>
      <c r="AK178">
        <v>0</v>
      </c>
      <c r="AL178">
        <v>0.37547661761567103</v>
      </c>
      <c r="AM178">
        <v>4.4548994885822299</v>
      </c>
      <c r="AN178">
        <v>0.21716314617207999</v>
      </c>
      <c r="AO178">
        <v>0</v>
      </c>
      <c r="AP178">
        <v>4.6720626347543099</v>
      </c>
      <c r="AQ178">
        <v>7.4024253693791202</v>
      </c>
      <c r="AR178">
        <v>0.68148324401552096</v>
      </c>
      <c r="AS178">
        <v>0</v>
      </c>
      <c r="AT178">
        <v>8.0839086133946392</v>
      </c>
      <c r="AU178">
        <v>0</v>
      </c>
      <c r="AV178">
        <v>0</v>
      </c>
      <c r="AW178">
        <v>0</v>
      </c>
      <c r="AX178">
        <v>8.0839086133946392</v>
      </c>
      <c r="AY178">
        <v>8.4270978008795598</v>
      </c>
      <c r="AZ178">
        <v>0.775816797928913</v>
      </c>
      <c r="BA178">
        <v>0</v>
      </c>
      <c r="BB178">
        <v>9.2029145988084693</v>
      </c>
      <c r="BC178">
        <v>0</v>
      </c>
      <c r="BD178">
        <v>0</v>
      </c>
      <c r="BE178">
        <v>0</v>
      </c>
      <c r="BF178">
        <v>9.2029145988084693</v>
      </c>
      <c r="BG178">
        <v>20.333278190713301</v>
      </c>
      <c r="BH178">
        <v>5.5000001043579898</v>
      </c>
      <c r="BI178">
        <v>0</v>
      </c>
      <c r="BJ178">
        <v>25.833278295071299</v>
      </c>
      <c r="BK178">
        <v>0.26775706210244499</v>
      </c>
      <c r="BL178">
        <v>1.30523631711532E-2</v>
      </c>
      <c r="BM178">
        <v>0</v>
      </c>
      <c r="BN178">
        <v>0.28080942527359898</v>
      </c>
      <c r="BO178">
        <v>3.0736352385047598</v>
      </c>
      <c r="BP178">
        <v>2649.0157133184898</v>
      </c>
    </row>
    <row r="179" spans="1:68" x14ac:dyDescent="0.25">
      <c r="A179" t="s">
        <v>6087</v>
      </c>
      <c r="B179">
        <v>2018</v>
      </c>
      <c r="C179" t="s">
        <v>6117</v>
      </c>
      <c r="D179" t="s">
        <v>6089</v>
      </c>
      <c r="E179" t="s">
        <v>6089</v>
      </c>
      <c r="F179" t="s">
        <v>6090</v>
      </c>
      <c r="G179">
        <v>22.7567183677596</v>
      </c>
      <c r="H179">
        <v>264704.512305899</v>
      </c>
      <c r="I179">
        <v>264704.512305899</v>
      </c>
      <c r="J179">
        <v>0</v>
      </c>
      <c r="K179">
        <v>82077.111271366099</v>
      </c>
      <c r="L179">
        <v>0</v>
      </c>
      <c r="M179">
        <v>1.7387864403726001</v>
      </c>
      <c r="N179">
        <v>0.276440757881458</v>
      </c>
      <c r="O179">
        <v>4.2800829791706303E-2</v>
      </c>
      <c r="P179">
        <v>2.0580280280457601</v>
      </c>
      <c r="Q179">
        <v>5.74494453223953E-2</v>
      </c>
      <c r="R179">
        <v>1.9895736872068801E-3</v>
      </c>
      <c r="S179">
        <v>0</v>
      </c>
      <c r="T179">
        <v>5.94390190096021E-2</v>
      </c>
      <c r="U179">
        <v>8.7536033389130203E-4</v>
      </c>
      <c r="V179">
        <v>4.5817257124887E-3</v>
      </c>
      <c r="W179">
        <v>6.4896105055982201E-2</v>
      </c>
      <c r="X179">
        <v>6.0047054311736001E-2</v>
      </c>
      <c r="Y179">
        <v>2.0795333807398998E-3</v>
      </c>
      <c r="Z179">
        <v>0</v>
      </c>
      <c r="AA179">
        <v>6.21265876924759E-2</v>
      </c>
      <c r="AB179">
        <v>3.5014413355651999E-3</v>
      </c>
      <c r="AC179">
        <v>1.30906448928248E-2</v>
      </c>
      <c r="AD179">
        <v>7.87186739208659E-2</v>
      </c>
      <c r="AE179">
        <v>341.88738482425902</v>
      </c>
      <c r="AF179">
        <v>19.774736956518801</v>
      </c>
      <c r="AG179">
        <v>0</v>
      </c>
      <c r="AH179">
        <v>361.66212178077802</v>
      </c>
      <c r="AI179">
        <v>5.2183139426857398E-3</v>
      </c>
      <c r="AJ179">
        <v>2.9178536955512503E-4</v>
      </c>
      <c r="AK179">
        <v>0</v>
      </c>
      <c r="AL179">
        <v>5.5100993122408704E-3</v>
      </c>
      <c r="AM179">
        <v>5.3789607092009299E-2</v>
      </c>
      <c r="AN179">
        <v>3.1111862515364299E-3</v>
      </c>
      <c r="AO179">
        <v>0</v>
      </c>
      <c r="AP179">
        <v>5.6900793343545697E-2</v>
      </c>
      <c r="AQ179">
        <v>0.11234886821062499</v>
      </c>
      <c r="AR179">
        <v>6.2820589926150597E-3</v>
      </c>
      <c r="AS179">
        <v>0</v>
      </c>
      <c r="AT179">
        <v>0.118630927203241</v>
      </c>
      <c r="AU179">
        <v>0</v>
      </c>
      <c r="AV179">
        <v>0</v>
      </c>
      <c r="AW179">
        <v>0</v>
      </c>
      <c r="AX179">
        <v>0.118630927203241</v>
      </c>
      <c r="AY179">
        <v>0.127900634317166</v>
      </c>
      <c r="AZ179">
        <v>7.1516459646660899E-3</v>
      </c>
      <c r="BA179">
        <v>0</v>
      </c>
      <c r="BB179">
        <v>0.135052280281832</v>
      </c>
      <c r="BC179">
        <v>0</v>
      </c>
      <c r="BD179">
        <v>0</v>
      </c>
      <c r="BE179">
        <v>0</v>
      </c>
      <c r="BF179">
        <v>0.135052280281832</v>
      </c>
      <c r="BG179">
        <v>0.31917869732882298</v>
      </c>
      <c r="BH179">
        <v>7.08248401265196E-2</v>
      </c>
      <c r="BI179">
        <v>0</v>
      </c>
      <c r="BJ179">
        <v>0.390003537455343</v>
      </c>
      <c r="BK179">
        <v>3.2329679274503398E-3</v>
      </c>
      <c r="BL179">
        <v>1.86994587083272E-4</v>
      </c>
      <c r="BM179">
        <v>0</v>
      </c>
      <c r="BN179">
        <v>3.4199625145336101E-3</v>
      </c>
      <c r="BO179">
        <v>3.0234952756880599E-2</v>
      </c>
      <c r="BP179">
        <v>32.262216380852799</v>
      </c>
    </row>
    <row r="180" spans="1:68" x14ac:dyDescent="0.25">
      <c r="A180" t="s">
        <v>6087</v>
      </c>
      <c r="B180">
        <v>2018</v>
      </c>
      <c r="C180" t="s">
        <v>6118</v>
      </c>
      <c r="D180" t="s">
        <v>6089</v>
      </c>
      <c r="E180" t="s">
        <v>6089</v>
      </c>
      <c r="F180" t="s">
        <v>6090</v>
      </c>
      <c r="G180">
        <v>579.70368581779303</v>
      </c>
      <c r="H180">
        <v>8148964.8658392401</v>
      </c>
      <c r="I180">
        <v>8148964.8658392401</v>
      </c>
      <c r="J180">
        <v>0</v>
      </c>
      <c r="K180">
        <v>2090828.8777127501</v>
      </c>
      <c r="L180">
        <v>0</v>
      </c>
      <c r="M180">
        <v>44.057258577208202</v>
      </c>
      <c r="N180">
        <v>5.5566116274928303</v>
      </c>
      <c r="O180">
        <v>1.63943877570767</v>
      </c>
      <c r="P180">
        <v>51.253308980408697</v>
      </c>
      <c r="Q180">
        <v>0.89566508961410696</v>
      </c>
      <c r="R180">
        <v>2.87808926943375E-2</v>
      </c>
      <c r="S180">
        <v>0</v>
      </c>
      <c r="T180">
        <v>0.92444598230844499</v>
      </c>
      <c r="U180">
        <v>2.69480884314738E-2</v>
      </c>
      <c r="V180">
        <v>0.14104905704378701</v>
      </c>
      <c r="W180">
        <v>1.0924431277836999</v>
      </c>
      <c r="X180">
        <v>0.93616309051148505</v>
      </c>
      <c r="Y180">
        <v>3.0082236948655701E-2</v>
      </c>
      <c r="Z180">
        <v>0</v>
      </c>
      <c r="AA180">
        <v>0.96624532746014102</v>
      </c>
      <c r="AB180">
        <v>0.107792353725895</v>
      </c>
      <c r="AC180">
        <v>0.40299730583939197</v>
      </c>
      <c r="AD180">
        <v>1.47703498702543</v>
      </c>
      <c r="AE180">
        <v>9940.1941328945904</v>
      </c>
      <c r="AF180">
        <v>505.59536659627298</v>
      </c>
      <c r="AG180">
        <v>0</v>
      </c>
      <c r="AH180">
        <v>10445.7894994908</v>
      </c>
      <c r="AI180">
        <v>8.9180154688924401E-2</v>
      </c>
      <c r="AJ180">
        <v>5.1283398784273898E-3</v>
      </c>
      <c r="AK180">
        <v>0</v>
      </c>
      <c r="AL180">
        <v>9.4308494567351797E-2</v>
      </c>
      <c r="AM180">
        <v>1.5639042578348901</v>
      </c>
      <c r="AN180">
        <v>7.9546006445173095E-2</v>
      </c>
      <c r="AO180">
        <v>0</v>
      </c>
      <c r="AP180">
        <v>1.6434502642800599</v>
      </c>
      <c r="AQ180">
        <v>1.9200242753107499</v>
      </c>
      <c r="AR180">
        <v>0.110411751279992</v>
      </c>
      <c r="AS180">
        <v>0</v>
      </c>
      <c r="AT180">
        <v>2.0304360265907402</v>
      </c>
      <c r="AU180">
        <v>0</v>
      </c>
      <c r="AV180">
        <v>0</v>
      </c>
      <c r="AW180">
        <v>0</v>
      </c>
      <c r="AX180">
        <v>2.0304360265907402</v>
      </c>
      <c r="AY180">
        <v>2.1858014827191301</v>
      </c>
      <c r="AZ180">
        <v>0.125695374147477</v>
      </c>
      <c r="BA180">
        <v>0</v>
      </c>
      <c r="BB180">
        <v>2.3114968568666101</v>
      </c>
      <c r="BC180">
        <v>0</v>
      </c>
      <c r="BD180">
        <v>0</v>
      </c>
      <c r="BE180">
        <v>0</v>
      </c>
      <c r="BF180">
        <v>2.3114968568666101</v>
      </c>
      <c r="BG180">
        <v>5.4344749304535602</v>
      </c>
      <c r="BH180">
        <v>1.31594220824422</v>
      </c>
      <c r="BI180">
        <v>0</v>
      </c>
      <c r="BJ180">
        <v>6.75041713869778</v>
      </c>
      <c r="BK180">
        <v>9.3996825418981994E-2</v>
      </c>
      <c r="BL180">
        <v>4.78102930095964E-3</v>
      </c>
      <c r="BM180">
        <v>0</v>
      </c>
      <c r="BN180">
        <v>9.8777854719941702E-2</v>
      </c>
      <c r="BO180">
        <v>1.07850134387214</v>
      </c>
      <c r="BP180">
        <v>931.82089250057004</v>
      </c>
    </row>
    <row r="181" spans="1:68" x14ac:dyDescent="0.25">
      <c r="A181" t="s">
        <v>6087</v>
      </c>
      <c r="B181">
        <v>2018</v>
      </c>
      <c r="C181" t="s">
        <v>6119</v>
      </c>
      <c r="D181" t="s">
        <v>6089</v>
      </c>
      <c r="E181" t="s">
        <v>6089</v>
      </c>
      <c r="F181" t="s">
        <v>6090</v>
      </c>
      <c r="G181">
        <v>4.4284029137052299</v>
      </c>
      <c r="H181">
        <v>95031.326845524905</v>
      </c>
      <c r="I181">
        <v>95031.326845524905</v>
      </c>
      <c r="J181">
        <v>0</v>
      </c>
      <c r="K181">
        <v>31750.5860745672</v>
      </c>
      <c r="L181">
        <v>0</v>
      </c>
      <c r="M181">
        <v>0.27700361073852398</v>
      </c>
      <c r="N181">
        <v>9.8432784365863595E-3</v>
      </c>
      <c r="O181">
        <v>1.2408693894199799E-2</v>
      </c>
      <c r="P181">
        <v>0.29925558306930999</v>
      </c>
      <c r="Q181">
        <v>8.5803206113123E-3</v>
      </c>
      <c r="R181">
        <v>4.5527502529579798E-5</v>
      </c>
      <c r="S181">
        <v>0</v>
      </c>
      <c r="T181">
        <v>8.6258481138418806E-3</v>
      </c>
      <c r="U181">
        <v>3.14262319416161E-4</v>
      </c>
      <c r="V181">
        <v>1.5513907872496499E-3</v>
      </c>
      <c r="W181">
        <v>1.0491501220507699E-2</v>
      </c>
      <c r="X181">
        <v>8.9682846347470292E-3</v>
      </c>
      <c r="Y181">
        <v>4.7586054168666997E-5</v>
      </c>
      <c r="Z181">
        <v>0</v>
      </c>
      <c r="AA181">
        <v>9.0158706889156993E-3</v>
      </c>
      <c r="AB181">
        <v>1.2570492776646401E-3</v>
      </c>
      <c r="AC181">
        <v>4.4325451064275902E-3</v>
      </c>
      <c r="AD181">
        <v>1.4705465073007899E-2</v>
      </c>
      <c r="AE181">
        <v>117.982086422956</v>
      </c>
      <c r="AF181">
        <v>1.0195642455120599</v>
      </c>
      <c r="AG181">
        <v>0</v>
      </c>
      <c r="AH181">
        <v>119.001650668468</v>
      </c>
      <c r="AI181">
        <v>4.9760040898542697E-4</v>
      </c>
      <c r="AJ181">
        <v>8.6370605545905307E-6</v>
      </c>
      <c r="AK181">
        <v>0</v>
      </c>
      <c r="AL181">
        <v>5.0623746954001699E-4</v>
      </c>
      <c r="AM181">
        <v>1.8562282067963499E-2</v>
      </c>
      <c r="AN181">
        <v>1.6040942896838699E-4</v>
      </c>
      <c r="AO181">
        <v>0</v>
      </c>
      <c r="AP181">
        <v>1.8722691496931902E-2</v>
      </c>
      <c r="AQ181">
        <v>1.0713200352580599E-2</v>
      </c>
      <c r="AR181">
        <v>1.8595354527011499E-4</v>
      </c>
      <c r="AS181">
        <v>0</v>
      </c>
      <c r="AT181">
        <v>1.08991538978507E-2</v>
      </c>
      <c r="AU181">
        <v>0</v>
      </c>
      <c r="AV181">
        <v>0</v>
      </c>
      <c r="AW181">
        <v>0</v>
      </c>
      <c r="AX181">
        <v>1.08991538978507E-2</v>
      </c>
      <c r="AY181">
        <v>1.2196163098796099E-2</v>
      </c>
      <c r="AZ181">
        <v>2.1169395626652299E-4</v>
      </c>
      <c r="BA181">
        <v>0</v>
      </c>
      <c r="BB181">
        <v>1.24078570550627E-2</v>
      </c>
      <c r="BC181">
        <v>0</v>
      </c>
      <c r="BD181">
        <v>0</v>
      </c>
      <c r="BE181">
        <v>0</v>
      </c>
      <c r="BF181">
        <v>1.24078570550627E-2</v>
      </c>
      <c r="BG181">
        <v>3.6077054076169797E-2</v>
      </c>
      <c r="BH181">
        <v>3.2340161014941899E-3</v>
      </c>
      <c r="BI181">
        <v>0</v>
      </c>
      <c r="BJ181">
        <v>3.9311070177663998E-2</v>
      </c>
      <c r="BK181">
        <v>1.1156664982393499E-3</v>
      </c>
      <c r="BL181">
        <v>9.6412405137731497E-6</v>
      </c>
      <c r="BM181">
        <v>0</v>
      </c>
      <c r="BN181">
        <v>1.12530773875312E-3</v>
      </c>
      <c r="BO181">
        <v>1.70091400909624E-2</v>
      </c>
      <c r="BP181">
        <v>10.6155905535276</v>
      </c>
    </row>
    <row r="182" spans="1:68" x14ac:dyDescent="0.25">
      <c r="A182" t="s">
        <v>6087</v>
      </c>
      <c r="B182">
        <v>2018</v>
      </c>
      <c r="C182" t="s">
        <v>6120</v>
      </c>
      <c r="D182" t="s">
        <v>6089</v>
      </c>
      <c r="E182" t="s">
        <v>6089</v>
      </c>
      <c r="F182" t="s">
        <v>6090</v>
      </c>
      <c r="G182">
        <v>6.0374367697950104</v>
      </c>
      <c r="H182">
        <v>130365.89155273201</v>
      </c>
      <c r="I182">
        <v>130365.89155273201</v>
      </c>
      <c r="J182">
        <v>0</v>
      </c>
      <c r="K182">
        <v>43286.972654605401</v>
      </c>
      <c r="L182">
        <v>0</v>
      </c>
      <c r="M182">
        <v>0.296697815227776</v>
      </c>
      <c r="N182">
        <v>1.2131474800766E-2</v>
      </c>
      <c r="O182">
        <v>1.9395082322213899E-2</v>
      </c>
      <c r="P182">
        <v>0.32822437235075602</v>
      </c>
      <c r="Q182">
        <v>1.0343339725303999E-2</v>
      </c>
      <c r="R182">
        <v>4.6885151198111603E-5</v>
      </c>
      <c r="S182">
        <v>0</v>
      </c>
      <c r="T182">
        <v>1.03902248765021E-2</v>
      </c>
      <c r="U182">
        <v>4.3111139044405098E-4</v>
      </c>
      <c r="V182">
        <v>2.1282291833644999E-3</v>
      </c>
      <c r="W182">
        <v>1.29495654503107E-2</v>
      </c>
      <c r="X182">
        <v>1.0811019649792E-2</v>
      </c>
      <c r="Y182">
        <v>4.9005089685513101E-5</v>
      </c>
      <c r="Z182">
        <v>0</v>
      </c>
      <c r="AA182">
        <v>1.0860024739477499E-2</v>
      </c>
      <c r="AB182">
        <v>1.7244455617762E-3</v>
      </c>
      <c r="AC182">
        <v>6.0806548096128598E-3</v>
      </c>
      <c r="AD182">
        <v>1.8665125110866598E-2</v>
      </c>
      <c r="AE182">
        <v>162.381396211924</v>
      </c>
      <c r="AF182">
        <v>1.3742373537330901</v>
      </c>
      <c r="AG182">
        <v>0</v>
      </c>
      <c r="AH182">
        <v>163.75563356565701</v>
      </c>
      <c r="AI182">
        <v>5.3376809104185104E-4</v>
      </c>
      <c r="AJ182">
        <v>9.7963192682181497E-6</v>
      </c>
      <c r="AK182">
        <v>0</v>
      </c>
      <c r="AL182">
        <v>5.4356441031006898E-4</v>
      </c>
      <c r="AM182">
        <v>2.55476858433401E-2</v>
      </c>
      <c r="AN182">
        <v>2.1621063130616101E-4</v>
      </c>
      <c r="AO182">
        <v>0</v>
      </c>
      <c r="AP182">
        <v>2.5763896474646199E-2</v>
      </c>
      <c r="AQ182">
        <v>1.1491880629288799E-2</v>
      </c>
      <c r="AR182">
        <v>2.10912067480516E-4</v>
      </c>
      <c r="AS182">
        <v>0</v>
      </c>
      <c r="AT182">
        <v>1.17027926967693E-2</v>
      </c>
      <c r="AU182">
        <v>0</v>
      </c>
      <c r="AV182">
        <v>0</v>
      </c>
      <c r="AW182">
        <v>0</v>
      </c>
      <c r="AX182">
        <v>1.17027926967693E-2</v>
      </c>
      <c r="AY182">
        <v>1.3082631319682301E-2</v>
      </c>
      <c r="AZ182">
        <v>2.4010733392818999E-4</v>
      </c>
      <c r="BA182">
        <v>0</v>
      </c>
      <c r="BB182">
        <v>1.33227386536105E-2</v>
      </c>
      <c r="BC182">
        <v>0</v>
      </c>
      <c r="BD182">
        <v>0</v>
      </c>
      <c r="BE182">
        <v>0</v>
      </c>
      <c r="BF182">
        <v>1.33227386536105E-2</v>
      </c>
      <c r="BG182">
        <v>4.2766149780121498E-2</v>
      </c>
      <c r="BH182">
        <v>4.3499554927968398E-3</v>
      </c>
      <c r="BI182">
        <v>0</v>
      </c>
      <c r="BJ182">
        <v>4.7116105272918297E-2</v>
      </c>
      <c r="BK182">
        <v>1.53551686687009E-3</v>
      </c>
      <c r="BL182">
        <v>1.2995113263998E-5</v>
      </c>
      <c r="BM182">
        <v>0</v>
      </c>
      <c r="BN182">
        <v>1.54851198013409E-3</v>
      </c>
      <c r="BO182">
        <v>2.5142372310336499E-2</v>
      </c>
      <c r="BP182">
        <v>14.607887764594899</v>
      </c>
    </row>
    <row r="183" spans="1:68" x14ac:dyDescent="0.25">
      <c r="A183" t="s">
        <v>6087</v>
      </c>
      <c r="B183">
        <v>2018</v>
      </c>
      <c r="C183" t="s">
        <v>6121</v>
      </c>
      <c r="D183" t="s">
        <v>6089</v>
      </c>
      <c r="E183" t="s">
        <v>6089</v>
      </c>
      <c r="F183" t="s">
        <v>6090</v>
      </c>
      <c r="G183">
        <v>15.3214197225807</v>
      </c>
      <c r="H183">
        <v>340649.80440656497</v>
      </c>
      <c r="I183">
        <v>340649.80440656497</v>
      </c>
      <c r="J183">
        <v>0</v>
      </c>
      <c r="K183">
        <v>109850.90227017</v>
      </c>
      <c r="L183">
        <v>0</v>
      </c>
      <c r="M183">
        <v>1.01982487331103</v>
      </c>
      <c r="N183">
        <v>3.5012373345353703E-2</v>
      </c>
      <c r="O183">
        <v>4.5199709110502001E-2</v>
      </c>
      <c r="P183">
        <v>1.1000369557668901</v>
      </c>
      <c r="Q183">
        <v>3.7329746674127098E-2</v>
      </c>
      <c r="R183">
        <v>1.64056457440352E-4</v>
      </c>
      <c r="S183">
        <v>0</v>
      </c>
      <c r="T183">
        <v>3.7493803131567499E-2</v>
      </c>
      <c r="U183">
        <v>1.1265063973639499E-3</v>
      </c>
      <c r="V183">
        <v>5.5611237449498903E-3</v>
      </c>
      <c r="W183">
        <v>4.4181433273881299E-2</v>
      </c>
      <c r="X183">
        <v>3.9017632170433601E-2</v>
      </c>
      <c r="Y183">
        <v>1.7147436245605599E-4</v>
      </c>
      <c r="Z183">
        <v>0</v>
      </c>
      <c r="AA183">
        <v>3.9189106532889699E-2</v>
      </c>
      <c r="AB183">
        <v>4.5060255894558204E-3</v>
      </c>
      <c r="AC183">
        <v>1.5888924985571099E-2</v>
      </c>
      <c r="AD183">
        <v>5.9584057107916602E-2</v>
      </c>
      <c r="AE183">
        <v>415.299060402333</v>
      </c>
      <c r="AF183">
        <v>3.5153785457812199</v>
      </c>
      <c r="AG183">
        <v>0</v>
      </c>
      <c r="AH183">
        <v>418.81443894811503</v>
      </c>
      <c r="AI183">
        <v>1.93757547741023E-3</v>
      </c>
      <c r="AJ183">
        <v>2.98019093017933E-5</v>
      </c>
      <c r="AK183">
        <v>0</v>
      </c>
      <c r="AL183">
        <v>1.9673773867120302E-3</v>
      </c>
      <c r="AM183">
        <v>6.5339565822836607E-2</v>
      </c>
      <c r="AN183">
        <v>5.5307928619375397E-4</v>
      </c>
      <c r="AO183">
        <v>0</v>
      </c>
      <c r="AP183">
        <v>6.5892645109030298E-2</v>
      </c>
      <c r="AQ183">
        <v>4.17154687032237E-2</v>
      </c>
      <c r="AR183">
        <v>6.4162693493465103E-4</v>
      </c>
      <c r="AS183">
        <v>0</v>
      </c>
      <c r="AT183">
        <v>4.2357095638158399E-2</v>
      </c>
      <c r="AU183">
        <v>0</v>
      </c>
      <c r="AV183">
        <v>0</v>
      </c>
      <c r="AW183">
        <v>0</v>
      </c>
      <c r="AX183">
        <v>4.2357095638158399E-2</v>
      </c>
      <c r="AY183">
        <v>4.7489885683384102E-2</v>
      </c>
      <c r="AZ183">
        <v>7.30443423953953E-4</v>
      </c>
      <c r="BA183">
        <v>0</v>
      </c>
      <c r="BB183">
        <v>4.8220329107338103E-2</v>
      </c>
      <c r="BC183">
        <v>0</v>
      </c>
      <c r="BD183">
        <v>0</v>
      </c>
      <c r="BE183">
        <v>0</v>
      </c>
      <c r="BF183">
        <v>4.8220329107338103E-2</v>
      </c>
      <c r="BG183">
        <v>0.15384894090058901</v>
      </c>
      <c r="BH183">
        <v>1.14764949499761E-2</v>
      </c>
      <c r="BI183">
        <v>0</v>
      </c>
      <c r="BJ183">
        <v>0.165325435850565</v>
      </c>
      <c r="BK183">
        <v>3.9271660850287498E-3</v>
      </c>
      <c r="BL183">
        <v>3.3242250506551203E-5</v>
      </c>
      <c r="BM183">
        <v>0</v>
      </c>
      <c r="BN183">
        <v>3.9604083355353004E-3</v>
      </c>
      <c r="BO183">
        <v>6.03500592418365E-2</v>
      </c>
      <c r="BP183">
        <v>37.3605120332723</v>
      </c>
    </row>
    <row r="184" spans="1:68" x14ac:dyDescent="0.25">
      <c r="A184" t="s">
        <v>6087</v>
      </c>
      <c r="B184">
        <v>2018</v>
      </c>
      <c r="C184" t="s">
        <v>6122</v>
      </c>
      <c r="D184" t="s">
        <v>6089</v>
      </c>
      <c r="E184" t="s">
        <v>6089</v>
      </c>
      <c r="F184" t="s">
        <v>6090</v>
      </c>
      <c r="G184">
        <v>37.3779988646763</v>
      </c>
      <c r="H184">
        <v>2476947.6724305302</v>
      </c>
      <c r="I184">
        <v>2476947.6724305302</v>
      </c>
      <c r="J184">
        <v>0</v>
      </c>
      <c r="K184">
        <v>267991.28114000103</v>
      </c>
      <c r="L184">
        <v>0</v>
      </c>
      <c r="M184">
        <v>7.6783530437568102</v>
      </c>
      <c r="N184">
        <v>7.1978589906957394E-2</v>
      </c>
      <c r="O184">
        <v>0.111496832457513</v>
      </c>
      <c r="P184">
        <v>7.8618284661212803</v>
      </c>
      <c r="Q184">
        <v>0.24867702948225201</v>
      </c>
      <c r="R184">
        <v>3.7134614782139699E-4</v>
      </c>
      <c r="S184">
        <v>0</v>
      </c>
      <c r="T184">
        <v>0.24904837563007301</v>
      </c>
      <c r="U184">
        <v>8.1911023075138395E-3</v>
      </c>
      <c r="V184">
        <v>4.04362848237887E-2</v>
      </c>
      <c r="W184">
        <v>0.29767576276137597</v>
      </c>
      <c r="X184">
        <v>0.25992110126746398</v>
      </c>
      <c r="Y184">
        <v>3.8813677280175501E-4</v>
      </c>
      <c r="Z184">
        <v>0</v>
      </c>
      <c r="AA184">
        <v>0.26030923804026601</v>
      </c>
      <c r="AB184">
        <v>3.2764409230055302E-2</v>
      </c>
      <c r="AC184">
        <v>0.11553224235368199</v>
      </c>
      <c r="AD184">
        <v>0.40860588962400302</v>
      </c>
      <c r="AE184">
        <v>2870.2470907214802</v>
      </c>
      <c r="AF184">
        <v>8.5347832476515197</v>
      </c>
      <c r="AG184">
        <v>0</v>
      </c>
      <c r="AH184">
        <v>2878.7818739691302</v>
      </c>
      <c r="AI184">
        <v>1.4072316146382701E-2</v>
      </c>
      <c r="AJ184">
        <v>7.5181971253885502E-5</v>
      </c>
      <c r="AK184">
        <v>0</v>
      </c>
      <c r="AL184">
        <v>1.41474981176366E-2</v>
      </c>
      <c r="AM184">
        <v>0.451579877234289</v>
      </c>
      <c r="AN184">
        <v>1.3427890524320401E-3</v>
      </c>
      <c r="AO184">
        <v>0</v>
      </c>
      <c r="AP184">
        <v>0.45292266628672101</v>
      </c>
      <c r="AQ184">
        <v>0.30297310769587499</v>
      </c>
      <c r="AR184">
        <v>1.6186472245613001E-3</v>
      </c>
      <c r="AS184">
        <v>0</v>
      </c>
      <c r="AT184">
        <v>0.304591754920437</v>
      </c>
      <c r="AU184">
        <v>0</v>
      </c>
      <c r="AV184">
        <v>0</v>
      </c>
      <c r="AW184">
        <v>0</v>
      </c>
      <c r="AX184">
        <v>0.304591754920437</v>
      </c>
      <c r="AY184">
        <v>0.34491182040835699</v>
      </c>
      <c r="AZ184">
        <v>1.8427066516503699E-3</v>
      </c>
      <c r="BA184">
        <v>0</v>
      </c>
      <c r="BB184">
        <v>0.34675452706000798</v>
      </c>
      <c r="BC184">
        <v>0</v>
      </c>
      <c r="BD184">
        <v>0</v>
      </c>
      <c r="BE184">
        <v>0</v>
      </c>
      <c r="BF184">
        <v>0.34675452706000798</v>
      </c>
      <c r="BG184">
        <v>1.04028683522181</v>
      </c>
      <c r="BH184">
        <v>2.6844051285489001E-2</v>
      </c>
      <c r="BI184">
        <v>0</v>
      </c>
      <c r="BJ184">
        <v>1.0671308865072999</v>
      </c>
      <c r="BK184">
        <v>2.7141734969045699E-2</v>
      </c>
      <c r="BL184">
        <v>8.0706927872115794E-5</v>
      </c>
      <c r="BM184">
        <v>0</v>
      </c>
      <c r="BN184">
        <v>2.72224418969178E-2</v>
      </c>
      <c r="BO184">
        <v>0.43988332579724099</v>
      </c>
      <c r="BP184">
        <v>256.80290563457402</v>
      </c>
    </row>
    <row r="185" spans="1:68" x14ac:dyDescent="0.25">
      <c r="A185" t="s">
        <v>6087</v>
      </c>
      <c r="B185">
        <v>2018</v>
      </c>
      <c r="C185" t="s">
        <v>6123</v>
      </c>
      <c r="D185" t="s">
        <v>6089</v>
      </c>
      <c r="E185" t="s">
        <v>6089</v>
      </c>
      <c r="F185" t="s">
        <v>6090</v>
      </c>
      <c r="G185">
        <v>306.08312248770602</v>
      </c>
      <c r="H185">
        <v>3059895.0099734198</v>
      </c>
      <c r="I185">
        <v>3059895.0099734198</v>
      </c>
      <c r="J185">
        <v>0</v>
      </c>
      <c r="K185">
        <v>489904.402528923</v>
      </c>
      <c r="L185">
        <v>0</v>
      </c>
      <c r="M185">
        <v>28.381849828160799</v>
      </c>
      <c r="N185">
        <v>5.8928770292068897</v>
      </c>
      <c r="O185">
        <v>0.10109934894783</v>
      </c>
      <c r="P185">
        <v>34.375826206315502</v>
      </c>
      <c r="Q185">
        <v>0.13368245525969</v>
      </c>
      <c r="R185">
        <v>7.1280018952571697E-3</v>
      </c>
      <c r="S185">
        <v>0</v>
      </c>
      <c r="T185">
        <v>0.140810457154948</v>
      </c>
      <c r="U185">
        <v>1.01188706390188E-2</v>
      </c>
      <c r="V185">
        <v>5.4504563458750099E-2</v>
      </c>
      <c r="W185">
        <v>0.20543389125271699</v>
      </c>
      <c r="X185">
        <v>0.13972698267942399</v>
      </c>
      <c r="Y185">
        <v>7.4502985109207399E-3</v>
      </c>
      <c r="Z185">
        <v>0</v>
      </c>
      <c r="AA185">
        <v>0.14717728119034501</v>
      </c>
      <c r="AB185">
        <v>4.0475482556075498E-2</v>
      </c>
      <c r="AC185">
        <v>0.15572732416785701</v>
      </c>
      <c r="AD185">
        <v>0.34338008791427799</v>
      </c>
      <c r="AE185">
        <v>4347.9492102947997</v>
      </c>
      <c r="AF185">
        <v>395.83442211292697</v>
      </c>
      <c r="AG185">
        <v>0</v>
      </c>
      <c r="AH185">
        <v>4743.7836324077298</v>
      </c>
      <c r="AI185">
        <v>1.8134060729669499E-2</v>
      </c>
      <c r="AJ185">
        <v>1.4650106763551599E-3</v>
      </c>
      <c r="AK185">
        <v>0</v>
      </c>
      <c r="AL185">
        <v>1.9599071406024699E-2</v>
      </c>
      <c r="AM185">
        <v>0.684068760823065</v>
      </c>
      <c r="AN185">
        <v>6.2277167816213903E-2</v>
      </c>
      <c r="AO185">
        <v>0</v>
      </c>
      <c r="AP185">
        <v>0.74634592863927895</v>
      </c>
      <c r="AQ185">
        <v>0.39042135475516498</v>
      </c>
      <c r="AR185">
        <v>3.1541278124074403E-2</v>
      </c>
      <c r="AS185">
        <v>0</v>
      </c>
      <c r="AT185">
        <v>0.42196263287923902</v>
      </c>
      <c r="AU185">
        <v>0</v>
      </c>
      <c r="AV185">
        <v>0</v>
      </c>
      <c r="AW185">
        <v>0</v>
      </c>
      <c r="AX185">
        <v>0.42196263287923902</v>
      </c>
      <c r="AY185">
        <v>0.44446499301209802</v>
      </c>
      <c r="AZ185">
        <v>3.5907344181520903E-2</v>
      </c>
      <c r="BA185">
        <v>0</v>
      </c>
      <c r="BB185">
        <v>0.48037233719361899</v>
      </c>
      <c r="BC185">
        <v>0</v>
      </c>
      <c r="BD185">
        <v>0</v>
      </c>
      <c r="BE185">
        <v>0</v>
      </c>
      <c r="BF185">
        <v>0.48037233719361899</v>
      </c>
      <c r="BG185">
        <v>0.89475201001020799</v>
      </c>
      <c r="BH185">
        <v>0.35638010968725198</v>
      </c>
      <c r="BI185">
        <v>0</v>
      </c>
      <c r="BJ185">
        <v>1.2511321196974601</v>
      </c>
      <c r="BK185">
        <v>4.1115235516197099E-2</v>
      </c>
      <c r="BL185">
        <v>3.7431038642439201E-3</v>
      </c>
      <c r="BM185">
        <v>0</v>
      </c>
      <c r="BN185">
        <v>4.4858339380441002E-2</v>
      </c>
      <c r="BO185">
        <v>0.17008343348052399</v>
      </c>
      <c r="BP185">
        <v>423.17114454539001</v>
      </c>
    </row>
    <row r="186" spans="1:68" x14ac:dyDescent="0.25">
      <c r="A186" t="s">
        <v>6087</v>
      </c>
      <c r="B186">
        <v>2018</v>
      </c>
      <c r="C186" t="s">
        <v>6124</v>
      </c>
      <c r="D186" t="s">
        <v>6089</v>
      </c>
      <c r="E186" t="s">
        <v>6089</v>
      </c>
      <c r="F186" t="s">
        <v>6090</v>
      </c>
      <c r="G186">
        <v>506.75792896277102</v>
      </c>
      <c r="H186">
        <v>6772873.968297</v>
      </c>
      <c r="I186">
        <v>6772873.968297</v>
      </c>
      <c r="J186">
        <v>0</v>
      </c>
      <c r="K186">
        <v>811096.47078065295</v>
      </c>
      <c r="L186">
        <v>0</v>
      </c>
      <c r="M186">
        <v>26.9680293410463</v>
      </c>
      <c r="N186">
        <v>5.7047201213964502</v>
      </c>
      <c r="O186">
        <v>1.0742039454374099</v>
      </c>
      <c r="P186">
        <v>33.746953407880198</v>
      </c>
      <c r="Q186">
        <v>0.122546457937835</v>
      </c>
      <c r="R186">
        <v>4.4488458686774701E-3</v>
      </c>
      <c r="S186">
        <v>0</v>
      </c>
      <c r="T186">
        <v>0.126995303806512</v>
      </c>
      <c r="U186">
        <v>2.2397446747746699E-2</v>
      </c>
      <c r="V186">
        <v>0.120642223932502</v>
      </c>
      <c r="W186">
        <v>0.270034974486762</v>
      </c>
      <c r="X186">
        <v>0.12808746497393</v>
      </c>
      <c r="Y186">
        <v>4.6500029373979001E-3</v>
      </c>
      <c r="Z186">
        <v>0</v>
      </c>
      <c r="AA186">
        <v>0.13273746791132801</v>
      </c>
      <c r="AB186">
        <v>8.9589786990986894E-2</v>
      </c>
      <c r="AC186">
        <v>0.34469206837857802</v>
      </c>
      <c r="AD186">
        <v>0.56701932328089399</v>
      </c>
      <c r="AE186">
        <v>9271.3111823729196</v>
      </c>
      <c r="AF186">
        <v>622.69861047538598</v>
      </c>
      <c r="AG186">
        <v>0</v>
      </c>
      <c r="AH186">
        <v>9894.0097928483101</v>
      </c>
      <c r="AI186">
        <v>2.0567264251559601E-2</v>
      </c>
      <c r="AJ186">
        <v>2.29680605582407E-3</v>
      </c>
      <c r="AK186">
        <v>0</v>
      </c>
      <c r="AL186">
        <v>2.2864070307383699E-2</v>
      </c>
      <c r="AM186">
        <v>1.45866799380134</v>
      </c>
      <c r="AN186">
        <v>9.7970019020820198E-2</v>
      </c>
      <c r="AO186">
        <v>0</v>
      </c>
      <c r="AP186">
        <v>1.55663801282216</v>
      </c>
      <c r="AQ186">
        <v>0.44280755934402899</v>
      </c>
      <c r="AR186">
        <v>4.9449604547620901E-2</v>
      </c>
      <c r="AS186">
        <v>0</v>
      </c>
      <c r="AT186">
        <v>0.49225716389164997</v>
      </c>
      <c r="AU186">
        <v>0</v>
      </c>
      <c r="AV186">
        <v>0</v>
      </c>
      <c r="AW186">
        <v>0</v>
      </c>
      <c r="AX186">
        <v>0.49225716389164997</v>
      </c>
      <c r="AY186">
        <v>0.50410269923111695</v>
      </c>
      <c r="AZ186">
        <v>5.62946106098429E-2</v>
      </c>
      <c r="BA186">
        <v>0</v>
      </c>
      <c r="BB186">
        <v>0.56039730984096003</v>
      </c>
      <c r="BC186">
        <v>0</v>
      </c>
      <c r="BD186">
        <v>0</v>
      </c>
      <c r="BE186">
        <v>0</v>
      </c>
      <c r="BF186">
        <v>0.56039730984096003</v>
      </c>
      <c r="BG186">
        <v>1.2303608693727599</v>
      </c>
      <c r="BH186">
        <v>1.24273060295334</v>
      </c>
      <c r="BI186">
        <v>0</v>
      </c>
      <c r="BJ186">
        <v>2.4730914723261099</v>
      </c>
      <c r="BK186">
        <v>8.7671710125925797E-2</v>
      </c>
      <c r="BL186">
        <v>5.8883852563604896E-3</v>
      </c>
      <c r="BM186">
        <v>0</v>
      </c>
      <c r="BN186">
        <v>9.3560095382286296E-2</v>
      </c>
      <c r="BO186">
        <v>1.0760730618616901</v>
      </c>
      <c r="BP186">
        <v>882.59915978879803</v>
      </c>
    </row>
    <row r="187" spans="1:68" x14ac:dyDescent="0.25">
      <c r="A187" t="s">
        <v>6087</v>
      </c>
      <c r="B187">
        <v>2018</v>
      </c>
      <c r="C187" t="s">
        <v>6125</v>
      </c>
      <c r="D187" t="s">
        <v>6089</v>
      </c>
      <c r="E187" t="s">
        <v>6089</v>
      </c>
      <c r="F187" t="s">
        <v>6090</v>
      </c>
      <c r="G187">
        <v>440.44130208470801</v>
      </c>
      <c r="H187">
        <v>4580086.87264146</v>
      </c>
      <c r="I187">
        <v>4580086.87264146</v>
      </c>
      <c r="J187">
        <v>0</v>
      </c>
      <c r="K187">
        <v>704952.73046470003</v>
      </c>
      <c r="L187">
        <v>0</v>
      </c>
      <c r="M187">
        <v>40.371630734035698</v>
      </c>
      <c r="N187">
        <v>7.0820367346660502</v>
      </c>
      <c r="O187">
        <v>0.40682302178942498</v>
      </c>
      <c r="P187">
        <v>47.860490490491202</v>
      </c>
      <c r="Q187">
        <v>0.22113001418556399</v>
      </c>
      <c r="R187">
        <v>1.42504653514919E-2</v>
      </c>
      <c r="S187">
        <v>0</v>
      </c>
      <c r="T187">
        <v>0.23538047953705599</v>
      </c>
      <c r="U187">
        <v>1.5146044693909301E-2</v>
      </c>
      <c r="V187">
        <v>8.1583072223985795E-2</v>
      </c>
      <c r="W187">
        <v>0.33210959645495097</v>
      </c>
      <c r="X187">
        <v>0.23112853217713</v>
      </c>
      <c r="Y187">
        <v>1.48948081591829E-2</v>
      </c>
      <c r="Z187">
        <v>0</v>
      </c>
      <c r="AA187">
        <v>0.24602334033631301</v>
      </c>
      <c r="AB187">
        <v>6.0584178775637203E-2</v>
      </c>
      <c r="AC187">
        <v>0.23309449206853</v>
      </c>
      <c r="AD187">
        <v>0.539702011180481</v>
      </c>
      <c r="AE187">
        <v>6413.71554857719</v>
      </c>
      <c r="AF187">
        <v>537.80083293736197</v>
      </c>
      <c r="AG187">
        <v>0</v>
      </c>
      <c r="AH187">
        <v>6951.5163815145497</v>
      </c>
      <c r="AI187">
        <v>2.5112954456356799E-2</v>
      </c>
      <c r="AJ187">
        <v>2.7133013968976198E-3</v>
      </c>
      <c r="AK187">
        <v>0</v>
      </c>
      <c r="AL187">
        <v>2.7826255853254399E-2</v>
      </c>
      <c r="AM187">
        <v>1.0090785874863799</v>
      </c>
      <c r="AN187">
        <v>8.4612936251877199E-2</v>
      </c>
      <c r="AO187">
        <v>0</v>
      </c>
      <c r="AP187">
        <v>1.0936915237382601</v>
      </c>
      <c r="AQ187">
        <v>0.540675022926</v>
      </c>
      <c r="AR187">
        <v>5.8416635028835699E-2</v>
      </c>
      <c r="AS187">
        <v>0</v>
      </c>
      <c r="AT187">
        <v>0.59909165795483599</v>
      </c>
      <c r="AU187">
        <v>0</v>
      </c>
      <c r="AV187">
        <v>0</v>
      </c>
      <c r="AW187">
        <v>0</v>
      </c>
      <c r="AX187">
        <v>0.59909165795483599</v>
      </c>
      <c r="AY187">
        <v>0.61551735672174201</v>
      </c>
      <c r="AZ187">
        <v>6.6502892230790006E-2</v>
      </c>
      <c r="BA187">
        <v>0</v>
      </c>
      <c r="BB187">
        <v>0.68202024895253199</v>
      </c>
      <c r="BC187">
        <v>0</v>
      </c>
      <c r="BD187">
        <v>0</v>
      </c>
      <c r="BE187">
        <v>0</v>
      </c>
      <c r="BF187">
        <v>0.68202024895253199</v>
      </c>
      <c r="BG187">
        <v>1.23298098030813</v>
      </c>
      <c r="BH187">
        <v>0.74146911057763498</v>
      </c>
      <c r="BI187">
        <v>0</v>
      </c>
      <c r="BJ187">
        <v>1.9744500908857701</v>
      </c>
      <c r="BK187">
        <v>6.06496103241662E-2</v>
      </c>
      <c r="BL187">
        <v>5.0855718035232901E-3</v>
      </c>
      <c r="BM187">
        <v>0</v>
      </c>
      <c r="BN187">
        <v>6.5735182127689501E-2</v>
      </c>
      <c r="BO187">
        <v>0.42791717102561</v>
      </c>
      <c r="BP187">
        <v>620.11284060155901</v>
      </c>
    </row>
    <row r="188" spans="1:68" x14ac:dyDescent="0.25">
      <c r="A188" t="s">
        <v>6087</v>
      </c>
      <c r="B188">
        <v>2018</v>
      </c>
      <c r="C188" t="s">
        <v>6126</v>
      </c>
      <c r="D188" t="s">
        <v>6089</v>
      </c>
      <c r="E188" t="s">
        <v>6089</v>
      </c>
      <c r="F188" t="s">
        <v>6090</v>
      </c>
      <c r="G188">
        <v>762.58961735684898</v>
      </c>
      <c r="H188">
        <v>10182660.516731801</v>
      </c>
      <c r="I188">
        <v>10182660.516731801</v>
      </c>
      <c r="J188">
        <v>0</v>
      </c>
      <c r="K188">
        <v>1220570.4379566701</v>
      </c>
      <c r="L188">
        <v>0</v>
      </c>
      <c r="M188">
        <v>101.781017341164</v>
      </c>
      <c r="N188">
        <v>11.903003164508601</v>
      </c>
      <c r="O188">
        <v>0.487387517941125</v>
      </c>
      <c r="P188">
        <v>114.171408023613</v>
      </c>
      <c r="Q188">
        <v>0.73012021733514698</v>
      </c>
      <c r="R188">
        <v>4.6287041338078198E-2</v>
      </c>
      <c r="S188">
        <v>0</v>
      </c>
      <c r="T188">
        <v>0.77640725867322502</v>
      </c>
      <c r="U188">
        <v>3.3673385588072501E-2</v>
      </c>
      <c r="V188">
        <v>0.181379251413576</v>
      </c>
      <c r="W188">
        <v>0.99145989567487403</v>
      </c>
      <c r="X188">
        <v>0.76313301370256104</v>
      </c>
      <c r="Y188">
        <v>4.8379935951682197E-2</v>
      </c>
      <c r="Z188">
        <v>0</v>
      </c>
      <c r="AA188">
        <v>0.81151294965424403</v>
      </c>
      <c r="AB188">
        <v>0.13469354235229</v>
      </c>
      <c r="AC188">
        <v>0.51822643261021895</v>
      </c>
      <c r="AD188">
        <v>1.46443292461675</v>
      </c>
      <c r="AE188">
        <v>14617.0333790613</v>
      </c>
      <c r="AF188">
        <v>890.92266312172001</v>
      </c>
      <c r="AG188">
        <v>0</v>
      </c>
      <c r="AH188">
        <v>15507.956042182999</v>
      </c>
      <c r="AI188">
        <v>7.44818973263911E-2</v>
      </c>
      <c r="AJ188">
        <v>7.8944308955330496E-3</v>
      </c>
      <c r="AK188">
        <v>0</v>
      </c>
      <c r="AL188">
        <v>8.23763282219242E-2</v>
      </c>
      <c r="AM188">
        <v>2.29971773516781</v>
      </c>
      <c r="AN188">
        <v>0.14017007390698899</v>
      </c>
      <c r="AO188">
        <v>0</v>
      </c>
      <c r="AP188">
        <v>2.4398878090748002</v>
      </c>
      <c r="AQ188">
        <v>1.6035748248778801</v>
      </c>
      <c r="AR188">
        <v>0.16996493235584301</v>
      </c>
      <c r="AS188">
        <v>0</v>
      </c>
      <c r="AT188">
        <v>1.7735397572337199</v>
      </c>
      <c r="AU188">
        <v>0</v>
      </c>
      <c r="AV188">
        <v>0</v>
      </c>
      <c r="AW188">
        <v>0</v>
      </c>
      <c r="AX188">
        <v>1.7735397572337199</v>
      </c>
      <c r="AY188">
        <v>1.8255478719412801</v>
      </c>
      <c r="AZ188">
        <v>0.19349213753744399</v>
      </c>
      <c r="BA188">
        <v>0</v>
      </c>
      <c r="BB188">
        <v>2.01904000947872</v>
      </c>
      <c r="BC188">
        <v>0</v>
      </c>
      <c r="BD188">
        <v>0</v>
      </c>
      <c r="BE188">
        <v>0</v>
      </c>
      <c r="BF188">
        <v>2.01904000947872</v>
      </c>
      <c r="BG188">
        <v>3.4514401657447</v>
      </c>
      <c r="BH188">
        <v>1.3756299026897101</v>
      </c>
      <c r="BI188">
        <v>0</v>
      </c>
      <c r="BJ188">
        <v>4.8270700684344101</v>
      </c>
      <c r="BK188">
        <v>0.13822212285857599</v>
      </c>
      <c r="BL188">
        <v>8.4247753019367506E-3</v>
      </c>
      <c r="BM188">
        <v>0</v>
      </c>
      <c r="BN188">
        <v>0.14664689816051299</v>
      </c>
      <c r="BO188">
        <v>0.86299715936924404</v>
      </c>
      <c r="BP188">
        <v>1383.3935137972001</v>
      </c>
    </row>
    <row r="189" spans="1:68" x14ac:dyDescent="0.25">
      <c r="A189" t="s">
        <v>6087</v>
      </c>
      <c r="B189">
        <v>2018</v>
      </c>
      <c r="C189" t="s">
        <v>6127</v>
      </c>
      <c r="D189" t="s">
        <v>6089</v>
      </c>
      <c r="E189" t="s">
        <v>6089</v>
      </c>
      <c r="F189" t="s">
        <v>6090</v>
      </c>
      <c r="G189">
        <v>200.36777644691</v>
      </c>
      <c r="H189">
        <v>2543394.34358689</v>
      </c>
      <c r="I189">
        <v>2543394.34358689</v>
      </c>
      <c r="J189">
        <v>0</v>
      </c>
      <c r="K189">
        <v>800188.75201837905</v>
      </c>
      <c r="L189">
        <v>0</v>
      </c>
      <c r="M189">
        <v>4.2773781949516598</v>
      </c>
      <c r="N189">
        <v>0.79727381875533998</v>
      </c>
      <c r="O189">
        <v>1.0386159111462601</v>
      </c>
      <c r="P189">
        <v>6.11326792485327</v>
      </c>
      <c r="Q189">
        <v>2.0377088647255601E-2</v>
      </c>
      <c r="R189">
        <v>2.8668437185598702E-4</v>
      </c>
      <c r="S189">
        <v>0</v>
      </c>
      <c r="T189">
        <v>2.0663773019111601E-2</v>
      </c>
      <c r="U189">
        <v>8.4108370590936891E-3</v>
      </c>
      <c r="V189">
        <v>4.4644279120646502E-2</v>
      </c>
      <c r="W189">
        <v>7.3718889198851903E-2</v>
      </c>
      <c r="X189">
        <v>2.1298450173892799E-2</v>
      </c>
      <c r="Y189">
        <v>2.9964696700825498E-4</v>
      </c>
      <c r="Z189">
        <v>0</v>
      </c>
      <c r="AA189">
        <v>2.15980971409011E-2</v>
      </c>
      <c r="AB189">
        <v>3.3643348236374701E-2</v>
      </c>
      <c r="AC189">
        <v>0.127555083201847</v>
      </c>
      <c r="AD189">
        <v>0.18279652857912301</v>
      </c>
      <c r="AE189">
        <v>3195.7376916350199</v>
      </c>
      <c r="AF189">
        <v>125.97582154523801</v>
      </c>
      <c r="AG189">
        <v>0</v>
      </c>
      <c r="AH189">
        <v>3321.7135131802602</v>
      </c>
      <c r="AI189">
        <v>3.5568861451364502E-3</v>
      </c>
      <c r="AJ189">
        <v>4.5933152672888701E-4</v>
      </c>
      <c r="AK189">
        <v>0</v>
      </c>
      <c r="AL189">
        <v>4.0162176718653401E-3</v>
      </c>
      <c r="AM189">
        <v>0.50278975602019704</v>
      </c>
      <c r="AN189">
        <v>1.9819947283210199E-2</v>
      </c>
      <c r="AO189">
        <v>0</v>
      </c>
      <c r="AP189">
        <v>0.52260970330340795</v>
      </c>
      <c r="AQ189">
        <v>7.65787833290969E-2</v>
      </c>
      <c r="AR189">
        <v>9.8892818117587798E-3</v>
      </c>
      <c r="AS189">
        <v>0</v>
      </c>
      <c r="AT189">
        <v>8.6468065140855699E-2</v>
      </c>
      <c r="AU189">
        <v>0</v>
      </c>
      <c r="AV189">
        <v>0</v>
      </c>
      <c r="AW189">
        <v>0</v>
      </c>
      <c r="AX189">
        <v>8.6468065140855699E-2</v>
      </c>
      <c r="AY189">
        <v>8.7179115544503305E-2</v>
      </c>
      <c r="AZ189">
        <v>1.12581945578116E-2</v>
      </c>
      <c r="BA189">
        <v>0</v>
      </c>
      <c r="BB189">
        <v>9.8437310102314907E-2</v>
      </c>
      <c r="BC189">
        <v>0</v>
      </c>
      <c r="BD189">
        <v>0</v>
      </c>
      <c r="BE189">
        <v>0</v>
      </c>
      <c r="BF189">
        <v>9.8437310102314907E-2</v>
      </c>
      <c r="BG189">
        <v>0.28564230566194798</v>
      </c>
      <c r="BH189">
        <v>0.33464725595134698</v>
      </c>
      <c r="BI189">
        <v>0</v>
      </c>
      <c r="BJ189">
        <v>0.62028956161329596</v>
      </c>
      <c r="BK189">
        <v>3.0219651031906401E-2</v>
      </c>
      <c r="BL189">
        <v>1.1912571471431E-3</v>
      </c>
      <c r="BM189">
        <v>0</v>
      </c>
      <c r="BN189">
        <v>3.1410908179049499E-2</v>
      </c>
      <c r="BO189">
        <v>0.533399201999329</v>
      </c>
      <c r="BP189">
        <v>296.31480230706302</v>
      </c>
    </row>
    <row r="190" spans="1:68" x14ac:dyDescent="0.25">
      <c r="A190" t="s">
        <v>6087</v>
      </c>
      <c r="B190">
        <v>2018</v>
      </c>
      <c r="C190" t="s">
        <v>6128</v>
      </c>
      <c r="D190" t="s">
        <v>6089</v>
      </c>
      <c r="E190" t="s">
        <v>6089</v>
      </c>
      <c r="F190" t="s">
        <v>6090</v>
      </c>
      <c r="G190">
        <v>51.933775401325903</v>
      </c>
      <c r="H190">
        <v>610681.55089866905</v>
      </c>
      <c r="I190">
        <v>610681.55089866905</v>
      </c>
      <c r="J190">
        <v>0</v>
      </c>
      <c r="K190">
        <v>207402.72544273501</v>
      </c>
      <c r="L190">
        <v>0</v>
      </c>
      <c r="M190">
        <v>1.36876374940892</v>
      </c>
      <c r="N190">
        <v>0.26375380439601598</v>
      </c>
      <c r="O190">
        <v>0.22885371535320601</v>
      </c>
      <c r="P190">
        <v>1.8613712691581401</v>
      </c>
      <c r="Q190">
        <v>7.0850767682081603E-3</v>
      </c>
      <c r="R190">
        <v>1.36039184181993E-4</v>
      </c>
      <c r="S190">
        <v>0</v>
      </c>
      <c r="T190">
        <v>7.22111595239016E-3</v>
      </c>
      <c r="U190">
        <v>2.0194835427524201E-3</v>
      </c>
      <c r="V190">
        <v>1.0719312040971299E-2</v>
      </c>
      <c r="W190">
        <v>1.99599115361139E-2</v>
      </c>
      <c r="X190">
        <v>7.4054325001040103E-3</v>
      </c>
      <c r="Y190">
        <v>1.4219027242576301E-4</v>
      </c>
      <c r="Z190">
        <v>0</v>
      </c>
      <c r="AA190">
        <v>7.5476227725297697E-3</v>
      </c>
      <c r="AB190">
        <v>8.0779341710096996E-3</v>
      </c>
      <c r="AC190">
        <v>3.0626605831346802E-2</v>
      </c>
      <c r="AD190">
        <v>4.62521627748863E-2</v>
      </c>
      <c r="AE190">
        <v>776.83665601335497</v>
      </c>
      <c r="AF190">
        <v>33.094614500890998</v>
      </c>
      <c r="AG190">
        <v>0</v>
      </c>
      <c r="AH190">
        <v>809.93127051424597</v>
      </c>
      <c r="AI190">
        <v>1.01967353447753E-3</v>
      </c>
      <c r="AJ190">
        <v>1.16811650144376E-4</v>
      </c>
      <c r="AK190">
        <v>0</v>
      </c>
      <c r="AL190">
        <v>1.13648518462191E-3</v>
      </c>
      <c r="AM190">
        <v>0.122220767294785</v>
      </c>
      <c r="AN190">
        <v>5.2068206955910102E-3</v>
      </c>
      <c r="AO190">
        <v>0</v>
      </c>
      <c r="AP190">
        <v>0.12742758799037601</v>
      </c>
      <c r="AQ190">
        <v>2.1953291580597899E-2</v>
      </c>
      <c r="AR190">
        <v>2.5149227953084499E-3</v>
      </c>
      <c r="AS190">
        <v>0</v>
      </c>
      <c r="AT190">
        <v>2.4468214375906398E-2</v>
      </c>
      <c r="AU190">
        <v>0</v>
      </c>
      <c r="AV190">
        <v>0</v>
      </c>
      <c r="AW190">
        <v>0</v>
      </c>
      <c r="AX190">
        <v>2.4468214375906398E-2</v>
      </c>
      <c r="AY190">
        <v>2.4992151351664601E-2</v>
      </c>
      <c r="AZ190">
        <v>2.8630481632945298E-3</v>
      </c>
      <c r="BA190">
        <v>0</v>
      </c>
      <c r="BB190">
        <v>2.7855199514959201E-2</v>
      </c>
      <c r="BC190">
        <v>0</v>
      </c>
      <c r="BD190">
        <v>0</v>
      </c>
      <c r="BE190">
        <v>0</v>
      </c>
      <c r="BF190">
        <v>2.7855199514959201E-2</v>
      </c>
      <c r="BG190">
        <v>7.6997205181531705E-2</v>
      </c>
      <c r="BH190">
        <v>7.9549625755216097E-2</v>
      </c>
      <c r="BI190">
        <v>0</v>
      </c>
      <c r="BJ190">
        <v>0.15654683093674701</v>
      </c>
      <c r="BK190">
        <v>7.3459510506652002E-3</v>
      </c>
      <c r="BL190">
        <v>3.1295049774273401E-4</v>
      </c>
      <c r="BM190">
        <v>0</v>
      </c>
      <c r="BN190">
        <v>7.6589015484079398E-3</v>
      </c>
      <c r="BO190">
        <v>0.115736717411664</v>
      </c>
      <c r="BP190">
        <v>72.250247756906305</v>
      </c>
    </row>
    <row r="191" spans="1:68" x14ac:dyDescent="0.25">
      <c r="A191" t="s">
        <v>6087</v>
      </c>
      <c r="B191">
        <v>2018</v>
      </c>
      <c r="C191" t="s">
        <v>6129</v>
      </c>
      <c r="D191" t="s">
        <v>6089</v>
      </c>
      <c r="E191" t="s">
        <v>6089</v>
      </c>
      <c r="F191" t="s">
        <v>6090</v>
      </c>
      <c r="G191">
        <v>55.210178440947601</v>
      </c>
      <c r="H191">
        <v>740992.19584518101</v>
      </c>
      <c r="I191">
        <v>740992.19584518101</v>
      </c>
      <c r="J191">
        <v>0</v>
      </c>
      <c r="K191">
        <v>220487.36862176799</v>
      </c>
      <c r="L191">
        <v>0</v>
      </c>
      <c r="M191">
        <v>1.7115048549126799</v>
      </c>
      <c r="N191">
        <v>0.28895939983324798</v>
      </c>
      <c r="O191">
        <v>0.23150799311131301</v>
      </c>
      <c r="P191">
        <v>2.2319722478572399</v>
      </c>
      <c r="Q191">
        <v>8.8286537875996302E-3</v>
      </c>
      <c r="R191">
        <v>1.8591740099124099E-4</v>
      </c>
      <c r="S191">
        <v>0</v>
      </c>
      <c r="T191">
        <v>9.0145711885908694E-3</v>
      </c>
      <c r="U191">
        <v>2.4504122363205698E-3</v>
      </c>
      <c r="V191">
        <v>1.3006658798682199E-2</v>
      </c>
      <c r="W191">
        <v>2.44716422235936E-2</v>
      </c>
      <c r="X191">
        <v>9.2278463353039197E-3</v>
      </c>
      <c r="Y191">
        <v>1.9432376086781701E-4</v>
      </c>
      <c r="Z191">
        <v>0</v>
      </c>
      <c r="AA191">
        <v>9.4221700961717395E-3</v>
      </c>
      <c r="AB191">
        <v>9.8016489452822896E-3</v>
      </c>
      <c r="AC191">
        <v>3.7161882281949103E-2</v>
      </c>
      <c r="AD191">
        <v>5.6385701323403203E-2</v>
      </c>
      <c r="AE191">
        <v>944.69530509287995</v>
      </c>
      <c r="AF191">
        <v>35.132257004172601</v>
      </c>
      <c r="AG191">
        <v>0</v>
      </c>
      <c r="AH191">
        <v>979.82756209705303</v>
      </c>
      <c r="AI191">
        <v>1.0779229779629999E-3</v>
      </c>
      <c r="AJ191">
        <v>1.1945755156992001E-4</v>
      </c>
      <c r="AK191">
        <v>0</v>
      </c>
      <c r="AL191">
        <v>1.19738052953292E-3</v>
      </c>
      <c r="AM191">
        <v>0.14863019677877901</v>
      </c>
      <c r="AN191">
        <v>5.5274057610558702E-3</v>
      </c>
      <c r="AO191">
        <v>0</v>
      </c>
      <c r="AP191">
        <v>0.15415760253983499</v>
      </c>
      <c r="AQ191">
        <v>2.3207386125573298E-2</v>
      </c>
      <c r="AR191">
        <v>2.57188832743659E-3</v>
      </c>
      <c r="AS191">
        <v>0</v>
      </c>
      <c r="AT191">
        <v>2.5779274453009898E-2</v>
      </c>
      <c r="AU191">
        <v>0</v>
      </c>
      <c r="AV191">
        <v>0</v>
      </c>
      <c r="AW191">
        <v>0</v>
      </c>
      <c r="AX191">
        <v>2.5779274453009898E-2</v>
      </c>
      <c r="AY191">
        <v>2.6419842527826198E-2</v>
      </c>
      <c r="AZ191">
        <v>2.9278990853327E-3</v>
      </c>
      <c r="BA191">
        <v>0</v>
      </c>
      <c r="BB191">
        <v>2.9347741613158899E-2</v>
      </c>
      <c r="BC191">
        <v>0</v>
      </c>
      <c r="BD191">
        <v>0</v>
      </c>
      <c r="BE191">
        <v>0</v>
      </c>
      <c r="BF191">
        <v>2.9347741613158899E-2</v>
      </c>
      <c r="BG191">
        <v>8.4319289688051594E-2</v>
      </c>
      <c r="BH191">
        <v>8.1606294680199601E-2</v>
      </c>
      <c r="BI191">
        <v>0</v>
      </c>
      <c r="BJ191">
        <v>0.165925584368251</v>
      </c>
      <c r="BK191">
        <v>8.9332621153837798E-3</v>
      </c>
      <c r="BL191">
        <v>3.32218926918924E-4</v>
      </c>
      <c r="BM191">
        <v>0</v>
      </c>
      <c r="BN191">
        <v>9.2654810423027107E-3</v>
      </c>
      <c r="BO191">
        <v>0.14089039108116699</v>
      </c>
      <c r="BP191">
        <v>87.405915412562607</v>
      </c>
    </row>
    <row r="192" spans="1:68" x14ac:dyDescent="0.25">
      <c r="A192" t="s">
        <v>6087</v>
      </c>
      <c r="B192">
        <v>2018</v>
      </c>
      <c r="C192" t="s">
        <v>6130</v>
      </c>
      <c r="D192" t="s">
        <v>6089</v>
      </c>
      <c r="E192" t="s">
        <v>6089</v>
      </c>
      <c r="F192" t="s">
        <v>6092</v>
      </c>
      <c r="G192">
        <v>3966.2010156665201</v>
      </c>
      <c r="H192">
        <v>59602214.823500499</v>
      </c>
      <c r="I192">
        <v>59602214.823500499</v>
      </c>
      <c r="J192">
        <v>0</v>
      </c>
      <c r="K192">
        <v>25949330.224316001</v>
      </c>
      <c r="L192">
        <v>0</v>
      </c>
      <c r="M192">
        <v>83.315532419015597</v>
      </c>
      <c r="N192">
        <v>0.12499604031202501</v>
      </c>
      <c r="O192">
        <v>14.064729149653299</v>
      </c>
      <c r="P192">
        <v>97.505257608980997</v>
      </c>
      <c r="Q192">
        <v>0.12869406654940599</v>
      </c>
      <c r="R192">
        <v>0</v>
      </c>
      <c r="S192">
        <v>3.56809966351243E-2</v>
      </c>
      <c r="T192">
        <v>0.16437506318452999</v>
      </c>
      <c r="U192">
        <v>0.19710058668125199</v>
      </c>
      <c r="V192">
        <v>1.0358706571659599</v>
      </c>
      <c r="W192">
        <v>1.39734630703174</v>
      </c>
      <c r="X192">
        <v>0.13934761998144399</v>
      </c>
      <c r="Y192">
        <v>0</v>
      </c>
      <c r="Z192">
        <v>3.8280684337188703E-2</v>
      </c>
      <c r="AA192">
        <v>0.177628304318633</v>
      </c>
      <c r="AB192">
        <v>0.78840234672500897</v>
      </c>
      <c r="AC192">
        <v>2.9596304490456098</v>
      </c>
      <c r="AD192">
        <v>3.9256611000892501</v>
      </c>
      <c r="AE192">
        <v>125192.708121794</v>
      </c>
      <c r="AF192">
        <v>802.22790533439002</v>
      </c>
      <c r="AG192">
        <v>1548.9358793885201</v>
      </c>
      <c r="AH192">
        <v>127543.871906517</v>
      </c>
      <c r="AI192">
        <v>3.2334170474258301</v>
      </c>
      <c r="AJ192">
        <v>0.32462355428355699</v>
      </c>
      <c r="AK192">
        <v>1.8978465127181801</v>
      </c>
      <c r="AL192">
        <v>5.4558871144275702</v>
      </c>
      <c r="AM192">
        <v>3.5050246981749602</v>
      </c>
      <c r="AN192">
        <v>8.3395064523247107E-3</v>
      </c>
      <c r="AO192">
        <v>0.85633549255349595</v>
      </c>
      <c r="AP192">
        <v>4.3696996971807804</v>
      </c>
      <c r="AQ192">
        <v>17.958415427207498</v>
      </c>
      <c r="AR192">
        <v>1.40631177555377</v>
      </c>
      <c r="AS192">
        <v>12.5308830445134</v>
      </c>
      <c r="AT192">
        <v>31.8956102472747</v>
      </c>
      <c r="AU192">
        <v>6.20601537115465</v>
      </c>
      <c r="AV192">
        <v>2.1088408334309499</v>
      </c>
      <c r="AW192">
        <v>13.545530196897101</v>
      </c>
      <c r="AX192">
        <v>53.755996648757403</v>
      </c>
      <c r="AY192">
        <v>25.321313186616301</v>
      </c>
      <c r="AZ192">
        <v>2.0350588760652899</v>
      </c>
      <c r="BA192">
        <v>13.6843688294269</v>
      </c>
      <c r="BB192">
        <v>41.040740892108502</v>
      </c>
      <c r="BC192">
        <v>6.20601537115465</v>
      </c>
      <c r="BD192">
        <v>2.1088408334300799</v>
      </c>
      <c r="BE192">
        <v>13.5455301968915</v>
      </c>
      <c r="BF192">
        <v>62.9011272935848</v>
      </c>
      <c r="BG192">
        <v>401.754453931081</v>
      </c>
      <c r="BH192">
        <v>20.097444173288299</v>
      </c>
      <c r="BI192">
        <v>208.86840042877299</v>
      </c>
      <c r="BJ192">
        <v>630.72029853314302</v>
      </c>
      <c r="BK192">
        <v>1.2398919809620801</v>
      </c>
      <c r="BL192">
        <v>7.9451588007860494E-3</v>
      </c>
      <c r="BM192">
        <v>1.53404555639925E-2</v>
      </c>
      <c r="BN192">
        <v>1.26317759532685</v>
      </c>
      <c r="BO192">
        <v>2.9167579247172801</v>
      </c>
      <c r="BP192">
        <v>13473.6248776556</v>
      </c>
    </row>
    <row r="193" spans="1:68" x14ac:dyDescent="0.25">
      <c r="A193" t="s">
        <v>6087</v>
      </c>
      <c r="B193">
        <v>2018</v>
      </c>
      <c r="C193" t="s">
        <v>6131</v>
      </c>
      <c r="D193" t="s">
        <v>6089</v>
      </c>
      <c r="E193" t="s">
        <v>6089</v>
      </c>
      <c r="F193" t="s">
        <v>6090</v>
      </c>
      <c r="G193">
        <v>1796.8408533311299</v>
      </c>
      <c r="H193">
        <v>122793283.148276</v>
      </c>
      <c r="I193">
        <v>122793283.148276</v>
      </c>
      <c r="J193">
        <v>0</v>
      </c>
      <c r="K193">
        <v>12882917.676579401</v>
      </c>
      <c r="L193">
        <v>0</v>
      </c>
      <c r="M193">
        <v>592.95567957399305</v>
      </c>
      <c r="N193">
        <v>84.141036512707302</v>
      </c>
      <c r="O193">
        <v>20.8868855589599</v>
      </c>
      <c r="P193">
        <v>697.98360164565997</v>
      </c>
      <c r="Q193">
        <v>11.440370057566801</v>
      </c>
      <c r="R193">
        <v>0.19419656231444499</v>
      </c>
      <c r="S193">
        <v>0</v>
      </c>
      <c r="T193">
        <v>11.6345666198812</v>
      </c>
      <c r="U193">
        <v>1.2182078242566301</v>
      </c>
      <c r="V193">
        <v>3.72958223873876</v>
      </c>
      <c r="W193">
        <v>16.5823566828766</v>
      </c>
      <c r="X193">
        <v>11.9576528256797</v>
      </c>
      <c r="Y193">
        <v>0.20297726912782199</v>
      </c>
      <c r="Z193">
        <v>0</v>
      </c>
      <c r="AA193">
        <v>12.1606300948075</v>
      </c>
      <c r="AB193">
        <v>4.8728312970265497</v>
      </c>
      <c r="AC193">
        <v>10.655949253539299</v>
      </c>
      <c r="AD193">
        <v>27.6894106453734</v>
      </c>
      <c r="AE193">
        <v>215634.25707259899</v>
      </c>
      <c r="AF193">
        <v>15954.134568821901</v>
      </c>
      <c r="AG193">
        <v>0</v>
      </c>
      <c r="AH193">
        <v>231588.39164142101</v>
      </c>
      <c r="AI193">
        <v>0.76437868501066397</v>
      </c>
      <c r="AJ193">
        <v>0.30299410893717499</v>
      </c>
      <c r="AK193">
        <v>0</v>
      </c>
      <c r="AL193">
        <v>1.0673727939478299</v>
      </c>
      <c r="AM193">
        <v>33.926030846311001</v>
      </c>
      <c r="AN193">
        <v>2.5100856833050398</v>
      </c>
      <c r="AO193">
        <v>0</v>
      </c>
      <c r="AP193">
        <v>36.4361165296161</v>
      </c>
      <c r="AQ193">
        <v>16.456863478987099</v>
      </c>
      <c r="AR193">
        <v>6.5233800778299997</v>
      </c>
      <c r="AS193">
        <v>0</v>
      </c>
      <c r="AT193">
        <v>22.980243556817101</v>
      </c>
      <c r="AU193">
        <v>0</v>
      </c>
      <c r="AV193">
        <v>0</v>
      </c>
      <c r="AW193">
        <v>0</v>
      </c>
      <c r="AX193">
        <v>22.980243556817101</v>
      </c>
      <c r="AY193">
        <v>18.734886353170999</v>
      </c>
      <c r="AZ193">
        <v>7.4263716505113102</v>
      </c>
      <c r="BA193">
        <v>0</v>
      </c>
      <c r="BB193">
        <v>26.161258003682299</v>
      </c>
      <c r="BC193">
        <v>0</v>
      </c>
      <c r="BD193">
        <v>0</v>
      </c>
      <c r="BE193">
        <v>0</v>
      </c>
      <c r="BF193">
        <v>26.161258003682299</v>
      </c>
      <c r="BG193">
        <v>59.980523289152302</v>
      </c>
      <c r="BH193">
        <v>75.0791810155999</v>
      </c>
      <c r="BI193">
        <v>0</v>
      </c>
      <c r="BJ193">
        <v>135.05970430475199</v>
      </c>
      <c r="BK193">
        <v>2.0390885072686902</v>
      </c>
      <c r="BL193">
        <v>0.150866067777673</v>
      </c>
      <c r="BM193">
        <v>0</v>
      </c>
      <c r="BN193">
        <v>2.18995457504636</v>
      </c>
      <c r="BO193">
        <v>23.8666910622937</v>
      </c>
      <c r="BP193">
        <v>20658.936483699799</v>
      </c>
    </row>
    <row r="194" spans="1:68" x14ac:dyDescent="0.25">
      <c r="A194" t="s">
        <v>6087</v>
      </c>
      <c r="B194">
        <v>2018</v>
      </c>
      <c r="C194" t="s">
        <v>6132</v>
      </c>
      <c r="D194" t="s">
        <v>6089</v>
      </c>
      <c r="E194" t="s">
        <v>6089</v>
      </c>
      <c r="F194" t="s">
        <v>6090</v>
      </c>
      <c r="G194">
        <v>1739.9226168080399</v>
      </c>
      <c r="H194">
        <v>145294335.17886901</v>
      </c>
      <c r="I194">
        <v>145294335.17886901</v>
      </c>
      <c r="J194">
        <v>0</v>
      </c>
      <c r="K194">
        <v>12474827.5810856</v>
      </c>
      <c r="L194">
        <v>0</v>
      </c>
      <c r="M194">
        <v>637.061089815439</v>
      </c>
      <c r="N194">
        <v>90.213540475763594</v>
      </c>
      <c r="O194">
        <v>23.1887690655435</v>
      </c>
      <c r="P194">
        <v>750.46339935674598</v>
      </c>
      <c r="Q194">
        <v>18.629081979377801</v>
      </c>
      <c r="R194">
        <v>0.35873474796583998</v>
      </c>
      <c r="S194">
        <v>0</v>
      </c>
      <c r="T194">
        <v>18.987816727343699</v>
      </c>
      <c r="U194">
        <v>1.44143630170173</v>
      </c>
      <c r="V194">
        <v>4.4010044053326096</v>
      </c>
      <c r="W194">
        <v>24.830257434378002</v>
      </c>
      <c r="X194">
        <v>19.471406401158301</v>
      </c>
      <c r="Y194">
        <v>0.37495514140698699</v>
      </c>
      <c r="Z194">
        <v>0</v>
      </c>
      <c r="AA194">
        <v>19.846361542565301</v>
      </c>
      <c r="AB194">
        <v>5.7657452068069297</v>
      </c>
      <c r="AC194">
        <v>12.5742983009503</v>
      </c>
      <c r="AD194">
        <v>38.186405050322598</v>
      </c>
      <c r="AE194">
        <v>257671.781046216</v>
      </c>
      <c r="AF194">
        <v>17780.5310905318</v>
      </c>
      <c r="AG194">
        <v>0</v>
      </c>
      <c r="AH194">
        <v>275452.31213674799</v>
      </c>
      <c r="AI194">
        <v>1.1547936477362599</v>
      </c>
      <c r="AJ194">
        <v>0.37939635992399401</v>
      </c>
      <c r="AK194">
        <v>0</v>
      </c>
      <c r="AL194">
        <v>1.5341900076602499</v>
      </c>
      <c r="AM194">
        <v>40.539851648222502</v>
      </c>
      <c r="AN194">
        <v>2.7974351312745398</v>
      </c>
      <c r="AO194">
        <v>0</v>
      </c>
      <c r="AP194">
        <v>43.337286779496999</v>
      </c>
      <c r="AQ194">
        <v>24.8623905661787</v>
      </c>
      <c r="AR194">
        <v>8.1682995904140796</v>
      </c>
      <c r="AS194">
        <v>0</v>
      </c>
      <c r="AT194">
        <v>33.030690156592797</v>
      </c>
      <c r="AU194">
        <v>0</v>
      </c>
      <c r="AV194">
        <v>0</v>
      </c>
      <c r="AW194">
        <v>0</v>
      </c>
      <c r="AX194">
        <v>33.030690156592797</v>
      </c>
      <c r="AY194">
        <v>28.3039391023846</v>
      </c>
      <c r="AZ194">
        <v>9.2989873021951794</v>
      </c>
      <c r="BA194">
        <v>0</v>
      </c>
      <c r="BB194">
        <v>37.602926404579797</v>
      </c>
      <c r="BC194">
        <v>0</v>
      </c>
      <c r="BD194">
        <v>0</v>
      </c>
      <c r="BE194">
        <v>0</v>
      </c>
      <c r="BF194">
        <v>37.602926404579797</v>
      </c>
      <c r="BG194">
        <v>97.523151598190594</v>
      </c>
      <c r="BH194">
        <v>95.055244317613301</v>
      </c>
      <c r="BI194">
        <v>0</v>
      </c>
      <c r="BJ194">
        <v>192.57839591580299</v>
      </c>
      <c r="BK194">
        <v>2.4366052709421702</v>
      </c>
      <c r="BL194">
        <v>0.16813690501704601</v>
      </c>
      <c r="BM194">
        <v>0</v>
      </c>
      <c r="BN194">
        <v>2.6047421759592102</v>
      </c>
      <c r="BO194">
        <v>29.561930165166601</v>
      </c>
      <c r="BP194">
        <v>24571.835316911202</v>
      </c>
    </row>
    <row r="195" spans="1:68" x14ac:dyDescent="0.25">
      <c r="A195" t="s">
        <v>6087</v>
      </c>
      <c r="B195">
        <v>2018</v>
      </c>
      <c r="C195" t="s">
        <v>6133</v>
      </c>
      <c r="D195" t="s">
        <v>6089</v>
      </c>
      <c r="E195" t="s">
        <v>6089</v>
      </c>
      <c r="F195" t="s">
        <v>6090</v>
      </c>
      <c r="G195">
        <v>671.275445014345</v>
      </c>
      <c r="H195">
        <v>52782851.1053726</v>
      </c>
      <c r="I195">
        <v>52782851.1053726</v>
      </c>
      <c r="J195">
        <v>0</v>
      </c>
      <c r="K195">
        <v>4812883.8346460499</v>
      </c>
      <c r="L195">
        <v>0</v>
      </c>
      <c r="M195">
        <v>267.34758367029798</v>
      </c>
      <c r="N195">
        <v>38.870100671970803</v>
      </c>
      <c r="O195">
        <v>7.8061028131072998</v>
      </c>
      <c r="P195">
        <v>314.023787155376</v>
      </c>
      <c r="Q195">
        <v>5.5545875303616299</v>
      </c>
      <c r="R195">
        <v>9.7843337776782502E-2</v>
      </c>
      <c r="S195">
        <v>0</v>
      </c>
      <c r="T195">
        <v>5.6524308681384099</v>
      </c>
      <c r="U195">
        <v>0.52364820415700797</v>
      </c>
      <c r="V195">
        <v>1.60753631513797</v>
      </c>
      <c r="W195">
        <v>7.7836153874333904</v>
      </c>
      <c r="X195">
        <v>5.8057413303674599</v>
      </c>
      <c r="Y195">
        <v>0.102267379337667</v>
      </c>
      <c r="Z195">
        <v>0</v>
      </c>
      <c r="AA195">
        <v>5.9080087097051299</v>
      </c>
      <c r="AB195">
        <v>2.0945928166280301</v>
      </c>
      <c r="AC195">
        <v>4.5929609003942096</v>
      </c>
      <c r="AD195">
        <v>12.5955624267273</v>
      </c>
      <c r="AE195">
        <v>92687.013622504703</v>
      </c>
      <c r="AF195">
        <v>7396.23381911043</v>
      </c>
      <c r="AG195">
        <v>0</v>
      </c>
      <c r="AH195">
        <v>100083.24744161501</v>
      </c>
      <c r="AI195">
        <v>0.38714710595448398</v>
      </c>
      <c r="AJ195">
        <v>0.142171159503166</v>
      </c>
      <c r="AK195">
        <v>0</v>
      </c>
      <c r="AL195">
        <v>0.52931826545765104</v>
      </c>
      <c r="AM195">
        <v>14.5825738725311</v>
      </c>
      <c r="AN195">
        <v>1.1636595228428299</v>
      </c>
      <c r="AO195">
        <v>0</v>
      </c>
      <c r="AP195">
        <v>15.746233395373901</v>
      </c>
      <c r="AQ195">
        <v>8.3351710270270605</v>
      </c>
      <c r="AR195">
        <v>3.0609060776731098</v>
      </c>
      <c r="AS195">
        <v>0</v>
      </c>
      <c r="AT195">
        <v>11.396077104700099</v>
      </c>
      <c r="AU195">
        <v>0</v>
      </c>
      <c r="AV195">
        <v>0</v>
      </c>
      <c r="AW195">
        <v>0</v>
      </c>
      <c r="AX195">
        <v>11.396077104700099</v>
      </c>
      <c r="AY195">
        <v>9.4889577303102701</v>
      </c>
      <c r="AZ195">
        <v>3.4846085693156299</v>
      </c>
      <c r="BA195">
        <v>0</v>
      </c>
      <c r="BB195">
        <v>12.973566299625899</v>
      </c>
      <c r="BC195">
        <v>0</v>
      </c>
      <c r="BD195">
        <v>0</v>
      </c>
      <c r="BE195">
        <v>0</v>
      </c>
      <c r="BF195">
        <v>12.973566299625899</v>
      </c>
      <c r="BG195">
        <v>30.143371741837299</v>
      </c>
      <c r="BH195">
        <v>34.851331534249802</v>
      </c>
      <c r="BI195">
        <v>0</v>
      </c>
      <c r="BJ195">
        <v>64.994703276087094</v>
      </c>
      <c r="BK195">
        <v>0.87647031049929403</v>
      </c>
      <c r="BL195">
        <v>6.99405353414808E-2</v>
      </c>
      <c r="BM195">
        <v>0</v>
      </c>
      <c r="BN195">
        <v>0.94641084584077495</v>
      </c>
      <c r="BO195">
        <v>10.167662388336399</v>
      </c>
      <c r="BP195">
        <v>8927.9667142389499</v>
      </c>
    </row>
    <row r="196" spans="1:68" x14ac:dyDescent="0.25">
      <c r="A196" t="s">
        <v>6087</v>
      </c>
      <c r="B196">
        <v>2018</v>
      </c>
      <c r="C196" t="s">
        <v>6134</v>
      </c>
      <c r="D196" t="s">
        <v>6089</v>
      </c>
      <c r="E196" t="s">
        <v>6089</v>
      </c>
      <c r="F196" t="s">
        <v>6090</v>
      </c>
      <c r="G196">
        <v>497.58062966206802</v>
      </c>
      <c r="H196">
        <v>25473423.007923901</v>
      </c>
      <c r="I196">
        <v>25473423.007923901</v>
      </c>
      <c r="J196">
        <v>0</v>
      </c>
      <c r="K196">
        <v>2539810.7595966798</v>
      </c>
      <c r="L196">
        <v>0</v>
      </c>
      <c r="M196">
        <v>133.355824286966</v>
      </c>
      <c r="N196">
        <v>11.2809888181059</v>
      </c>
      <c r="O196">
        <v>2.8989722406063301</v>
      </c>
      <c r="P196">
        <v>147.53578534567799</v>
      </c>
      <c r="Q196">
        <v>0.92941689614338696</v>
      </c>
      <c r="R196">
        <v>5.3984240232964904E-3</v>
      </c>
      <c r="S196">
        <v>0</v>
      </c>
      <c r="T196">
        <v>0.93481532016668301</v>
      </c>
      <c r="U196">
        <v>0.25271678078628601</v>
      </c>
      <c r="V196">
        <v>0.93383710855233903</v>
      </c>
      <c r="W196">
        <v>2.1213692095052998</v>
      </c>
      <c r="X196">
        <v>0.97144100396059496</v>
      </c>
      <c r="Y196">
        <v>5.6425168024781397E-3</v>
      </c>
      <c r="Z196">
        <v>0</v>
      </c>
      <c r="AA196">
        <v>0.97708352076307403</v>
      </c>
      <c r="AB196">
        <v>1.01086712314514</v>
      </c>
      <c r="AC196">
        <v>2.6681060244352501</v>
      </c>
      <c r="AD196">
        <v>4.6560566683434699</v>
      </c>
      <c r="AE196">
        <v>48443.699246707598</v>
      </c>
      <c r="AF196">
        <v>1724.1463135712099</v>
      </c>
      <c r="AG196">
        <v>0</v>
      </c>
      <c r="AH196">
        <v>50167.845560278802</v>
      </c>
      <c r="AI196">
        <v>0.16805320025975801</v>
      </c>
      <c r="AJ196">
        <v>2.7663851789333699E-2</v>
      </c>
      <c r="AK196">
        <v>0</v>
      </c>
      <c r="AL196">
        <v>0.19571705204909201</v>
      </c>
      <c r="AM196">
        <v>7.6217130676035696</v>
      </c>
      <c r="AN196">
        <v>0.27126228370141098</v>
      </c>
      <c r="AO196">
        <v>0</v>
      </c>
      <c r="AP196">
        <v>7.8929753513049796</v>
      </c>
      <c r="AQ196">
        <v>3.6181393177429499</v>
      </c>
      <c r="AR196">
        <v>0.59559514299335603</v>
      </c>
      <c r="AS196">
        <v>0</v>
      </c>
      <c r="AT196">
        <v>4.2137344607363101</v>
      </c>
      <c r="AU196">
        <v>0</v>
      </c>
      <c r="AV196">
        <v>0</v>
      </c>
      <c r="AW196">
        <v>0</v>
      </c>
      <c r="AX196">
        <v>4.2137344607363101</v>
      </c>
      <c r="AY196">
        <v>4.1189761958228104</v>
      </c>
      <c r="AZ196">
        <v>0.67803973282811303</v>
      </c>
      <c r="BA196">
        <v>0</v>
      </c>
      <c r="BB196">
        <v>4.7970159286509304</v>
      </c>
      <c r="BC196">
        <v>0</v>
      </c>
      <c r="BD196">
        <v>0</v>
      </c>
      <c r="BE196">
        <v>0</v>
      </c>
      <c r="BF196">
        <v>4.7970159286509304</v>
      </c>
      <c r="BG196">
        <v>11.368292417080699</v>
      </c>
      <c r="BH196">
        <v>5.5228820740616502</v>
      </c>
      <c r="BI196">
        <v>0</v>
      </c>
      <c r="BJ196">
        <v>16.891174491142401</v>
      </c>
      <c r="BK196">
        <v>0.45809507137024602</v>
      </c>
      <c r="BL196">
        <v>1.63039351009477E-2</v>
      </c>
      <c r="BM196">
        <v>0</v>
      </c>
      <c r="BN196">
        <v>0.47439900647119398</v>
      </c>
      <c r="BO196">
        <v>3.8859589591814698</v>
      </c>
      <c r="BP196">
        <v>4475.2430275460101</v>
      </c>
    </row>
    <row r="197" spans="1:68" x14ac:dyDescent="0.25">
      <c r="A197" t="s">
        <v>6087</v>
      </c>
      <c r="B197">
        <v>2018</v>
      </c>
      <c r="C197" t="s">
        <v>6135</v>
      </c>
      <c r="D197" t="s">
        <v>6089</v>
      </c>
      <c r="E197" t="s">
        <v>6089</v>
      </c>
      <c r="F197" t="s">
        <v>6090</v>
      </c>
      <c r="G197">
        <v>193.92863656002399</v>
      </c>
      <c r="H197">
        <v>7895889.5742725302</v>
      </c>
      <c r="I197">
        <v>7895889.5742725302</v>
      </c>
      <c r="J197">
        <v>0</v>
      </c>
      <c r="K197">
        <v>989873.81816606398</v>
      </c>
      <c r="L197">
        <v>0</v>
      </c>
      <c r="M197">
        <v>44.301874390456497</v>
      </c>
      <c r="N197">
        <v>4.3588332913195602</v>
      </c>
      <c r="O197">
        <v>1.1474557064916799</v>
      </c>
      <c r="P197">
        <v>49.808163388267701</v>
      </c>
      <c r="Q197">
        <v>0.288985701997516</v>
      </c>
      <c r="R197">
        <v>1.62208414785396E-3</v>
      </c>
      <c r="S197">
        <v>0</v>
      </c>
      <c r="T197">
        <v>0.29060778614536997</v>
      </c>
      <c r="U197">
        <v>7.83335554877507E-2</v>
      </c>
      <c r="V197">
        <v>0.29372970264314902</v>
      </c>
      <c r="W197">
        <v>0.66267104427626999</v>
      </c>
      <c r="X197">
        <v>0.30205235308678302</v>
      </c>
      <c r="Y197">
        <v>1.69542759512812E-3</v>
      </c>
      <c r="Z197">
        <v>0</v>
      </c>
      <c r="AA197">
        <v>0.30374778068191099</v>
      </c>
      <c r="AB197">
        <v>0.31333422195100202</v>
      </c>
      <c r="AC197">
        <v>0.839227721837568</v>
      </c>
      <c r="AD197">
        <v>1.4563097244704799</v>
      </c>
      <c r="AE197">
        <v>15070.786752974</v>
      </c>
      <c r="AF197">
        <v>671.07269232523595</v>
      </c>
      <c r="AG197">
        <v>0</v>
      </c>
      <c r="AH197">
        <v>15741.8594452993</v>
      </c>
      <c r="AI197">
        <v>5.6911833308086503E-2</v>
      </c>
      <c r="AJ197">
        <v>1.06621686470779E-2</v>
      </c>
      <c r="AK197">
        <v>0</v>
      </c>
      <c r="AL197">
        <v>6.7574001955164498E-2</v>
      </c>
      <c r="AM197">
        <v>2.3711073704185801</v>
      </c>
      <c r="AN197">
        <v>0.105580779088722</v>
      </c>
      <c r="AO197">
        <v>0</v>
      </c>
      <c r="AP197">
        <v>2.4766881495073001</v>
      </c>
      <c r="AQ197">
        <v>1.2252961646582099</v>
      </c>
      <c r="AR197">
        <v>0.229553567172601</v>
      </c>
      <c r="AS197">
        <v>0</v>
      </c>
      <c r="AT197">
        <v>1.45484973183081</v>
      </c>
      <c r="AU197">
        <v>0</v>
      </c>
      <c r="AV197">
        <v>0</v>
      </c>
      <c r="AW197">
        <v>0</v>
      </c>
      <c r="AX197">
        <v>1.45484973183081</v>
      </c>
      <c r="AY197">
        <v>1.3949064123402899</v>
      </c>
      <c r="AZ197">
        <v>0.26132926231264902</v>
      </c>
      <c r="BA197">
        <v>0</v>
      </c>
      <c r="BB197">
        <v>1.6562356746529401</v>
      </c>
      <c r="BC197">
        <v>0</v>
      </c>
      <c r="BD197">
        <v>0</v>
      </c>
      <c r="BE197">
        <v>0</v>
      </c>
      <c r="BF197">
        <v>1.6562356746529401</v>
      </c>
      <c r="BG197">
        <v>3.7583392708381398</v>
      </c>
      <c r="BH197">
        <v>2.1566883410048701</v>
      </c>
      <c r="BI197">
        <v>0</v>
      </c>
      <c r="BJ197">
        <v>5.9150276118430103</v>
      </c>
      <c r="BK197">
        <v>0.14251292202212701</v>
      </c>
      <c r="BL197">
        <v>6.34582200916964E-3</v>
      </c>
      <c r="BM197">
        <v>0</v>
      </c>
      <c r="BN197">
        <v>0.14885874403129601</v>
      </c>
      <c r="BO197">
        <v>1.11848660900959</v>
      </c>
      <c r="BP197">
        <v>1404.2589618192301</v>
      </c>
    </row>
    <row r="198" spans="1:68" x14ac:dyDescent="0.25">
      <c r="A198" t="s">
        <v>6087</v>
      </c>
      <c r="B198">
        <v>2018</v>
      </c>
      <c r="C198" t="s">
        <v>6136</v>
      </c>
      <c r="D198" t="s">
        <v>6089</v>
      </c>
      <c r="E198" t="s">
        <v>6089</v>
      </c>
      <c r="F198" t="s">
        <v>6090</v>
      </c>
      <c r="G198">
        <v>1449.4340466395399</v>
      </c>
      <c r="H198">
        <v>20026908.616165798</v>
      </c>
      <c r="I198">
        <v>20026908.616165798</v>
      </c>
      <c r="J198">
        <v>0</v>
      </c>
      <c r="K198">
        <v>2319906.15768938</v>
      </c>
      <c r="L198">
        <v>0</v>
      </c>
      <c r="M198">
        <v>259.33646753812798</v>
      </c>
      <c r="N198">
        <v>19.484586660634601</v>
      </c>
      <c r="O198">
        <v>4.0550551124391099</v>
      </c>
      <c r="P198">
        <v>282.87610931120201</v>
      </c>
      <c r="Q198">
        <v>1.6253429761629801</v>
      </c>
      <c r="R198">
        <v>6.7943908205611095E-2</v>
      </c>
      <c r="S198">
        <v>0</v>
      </c>
      <c r="T198">
        <v>1.69328688436859</v>
      </c>
      <c r="U198">
        <v>0.19868299101030701</v>
      </c>
      <c r="V198">
        <v>0.93093123081481899</v>
      </c>
      <c r="W198">
        <v>2.8229011061937199</v>
      </c>
      <c r="X198">
        <v>1.6988337731924299</v>
      </c>
      <c r="Y198">
        <v>7.1016030238041497E-2</v>
      </c>
      <c r="Z198">
        <v>0</v>
      </c>
      <c r="AA198">
        <v>1.7698498034304699</v>
      </c>
      <c r="AB198">
        <v>0.79473196404122803</v>
      </c>
      <c r="AC198">
        <v>2.6598035166137701</v>
      </c>
      <c r="AD198">
        <v>5.2243852840854696</v>
      </c>
      <c r="AE198">
        <v>43643.082222109697</v>
      </c>
      <c r="AF198">
        <v>1717.8784335324499</v>
      </c>
      <c r="AG198">
        <v>0</v>
      </c>
      <c r="AH198">
        <v>45360.9606556422</v>
      </c>
      <c r="AI198">
        <v>0.177841251228711</v>
      </c>
      <c r="AJ198">
        <v>2.90835170095297E-2</v>
      </c>
      <c r="AK198">
        <v>0</v>
      </c>
      <c r="AL198">
        <v>0.20692476823824099</v>
      </c>
      <c r="AM198">
        <v>6.8664254640990903</v>
      </c>
      <c r="AN198">
        <v>0.27027614961296498</v>
      </c>
      <c r="AO198">
        <v>0</v>
      </c>
      <c r="AP198">
        <v>7.1367016137120496</v>
      </c>
      <c r="AQ198">
        <v>3.8288733710076399</v>
      </c>
      <c r="AR198">
        <v>0.62616014588103697</v>
      </c>
      <c r="AS198">
        <v>0</v>
      </c>
      <c r="AT198">
        <v>4.4550335168886797</v>
      </c>
      <c r="AU198">
        <v>0</v>
      </c>
      <c r="AV198">
        <v>0</v>
      </c>
      <c r="AW198">
        <v>0</v>
      </c>
      <c r="AX198">
        <v>4.4550335168886797</v>
      </c>
      <c r="AY198">
        <v>4.3588808741169602</v>
      </c>
      <c r="AZ198">
        <v>0.71283566196832804</v>
      </c>
      <c r="BA198">
        <v>0</v>
      </c>
      <c r="BB198">
        <v>5.0717165360852796</v>
      </c>
      <c r="BC198">
        <v>0</v>
      </c>
      <c r="BD198">
        <v>0</v>
      </c>
      <c r="BE198">
        <v>0</v>
      </c>
      <c r="BF198">
        <v>5.0717165360852796</v>
      </c>
      <c r="BG198">
        <v>12.2901016824525</v>
      </c>
      <c r="BH198">
        <v>3.6906085990569499</v>
      </c>
      <c r="BI198">
        <v>0</v>
      </c>
      <c r="BJ198">
        <v>15.980710281509401</v>
      </c>
      <c r="BK198">
        <v>0.41269930199877602</v>
      </c>
      <c r="BL198">
        <v>1.6244664545677499E-2</v>
      </c>
      <c r="BM198">
        <v>0</v>
      </c>
      <c r="BN198">
        <v>0.42894396654445399</v>
      </c>
      <c r="BO198">
        <v>2.0007745564038601</v>
      </c>
      <c r="BP198">
        <v>4046.4429083970999</v>
      </c>
    </row>
    <row r="199" spans="1:68" x14ac:dyDescent="0.25">
      <c r="A199" t="s">
        <v>6087</v>
      </c>
      <c r="B199">
        <v>2018</v>
      </c>
      <c r="C199" t="s">
        <v>6137</v>
      </c>
      <c r="D199" t="s">
        <v>6089</v>
      </c>
      <c r="E199" t="s">
        <v>6089</v>
      </c>
      <c r="F199" t="s">
        <v>6090</v>
      </c>
      <c r="G199">
        <v>648.37961834949397</v>
      </c>
      <c r="H199">
        <v>7896505.2162205102</v>
      </c>
      <c r="I199">
        <v>7896505.2162205102</v>
      </c>
      <c r="J199">
        <v>0</v>
      </c>
      <c r="K199">
        <v>1905613.63351389</v>
      </c>
      <c r="L199">
        <v>0</v>
      </c>
      <c r="M199">
        <v>78.964288841202006</v>
      </c>
      <c r="N199">
        <v>6.4212860234454299</v>
      </c>
      <c r="O199">
        <v>1.3812958740213399</v>
      </c>
      <c r="P199">
        <v>86.7668707386688</v>
      </c>
      <c r="Q199">
        <v>2.4729027682361302</v>
      </c>
      <c r="R199">
        <v>3.84461728472291E-2</v>
      </c>
      <c r="S199">
        <v>0</v>
      </c>
      <c r="T199">
        <v>2.51134894108336</v>
      </c>
      <c r="U199">
        <v>7.8339663149511005E-2</v>
      </c>
      <c r="V199">
        <v>0.302708491003708</v>
      </c>
      <c r="W199">
        <v>2.8923970952365798</v>
      </c>
      <c r="X199">
        <v>2.5847164580722599</v>
      </c>
      <c r="Y199">
        <v>4.01845381810155E-2</v>
      </c>
      <c r="Z199">
        <v>0</v>
      </c>
      <c r="AA199">
        <v>2.6249009962532699</v>
      </c>
      <c r="AB199">
        <v>0.31335865259804402</v>
      </c>
      <c r="AC199">
        <v>0.86488140286773996</v>
      </c>
      <c r="AD199">
        <v>3.8031410517190598</v>
      </c>
      <c r="AE199">
        <v>14940.224365419401</v>
      </c>
      <c r="AF199">
        <v>510.65443560605001</v>
      </c>
      <c r="AG199">
        <v>0</v>
      </c>
      <c r="AH199">
        <v>15450.878801025399</v>
      </c>
      <c r="AI199">
        <v>0.16410122262711799</v>
      </c>
      <c r="AJ199">
        <v>1.7276757245068299E-2</v>
      </c>
      <c r="AK199">
        <v>0</v>
      </c>
      <c r="AL199">
        <v>0.18137797987218601</v>
      </c>
      <c r="AM199">
        <v>2.3505658124691098</v>
      </c>
      <c r="AN199">
        <v>8.0341956650902796E-2</v>
      </c>
      <c r="AO199">
        <v>0</v>
      </c>
      <c r="AP199">
        <v>2.4309077691200098</v>
      </c>
      <c r="AQ199">
        <v>3.5330543230306</v>
      </c>
      <c r="AR199">
        <v>0.37196384582299702</v>
      </c>
      <c r="AS199">
        <v>0</v>
      </c>
      <c r="AT199">
        <v>3.9050181688536001</v>
      </c>
      <c r="AU199">
        <v>0</v>
      </c>
      <c r="AV199">
        <v>0</v>
      </c>
      <c r="AW199">
        <v>0</v>
      </c>
      <c r="AX199">
        <v>3.9050181688536001</v>
      </c>
      <c r="AY199">
        <v>4.0221134061222497</v>
      </c>
      <c r="AZ199">
        <v>0.42345252410219097</v>
      </c>
      <c r="BA199">
        <v>0</v>
      </c>
      <c r="BB199">
        <v>4.4455659302244399</v>
      </c>
      <c r="BC199">
        <v>0</v>
      </c>
      <c r="BD199">
        <v>0</v>
      </c>
      <c r="BE199">
        <v>0</v>
      </c>
      <c r="BF199">
        <v>4.4455659302244399</v>
      </c>
      <c r="BG199">
        <v>12.7614720665534</v>
      </c>
      <c r="BH199">
        <v>2.6641843527481899</v>
      </c>
      <c r="BI199">
        <v>0</v>
      </c>
      <c r="BJ199">
        <v>15.4256564193016</v>
      </c>
      <c r="BK199">
        <v>0.14127829322261001</v>
      </c>
      <c r="BL199">
        <v>4.8288690533967501E-3</v>
      </c>
      <c r="BM199">
        <v>0</v>
      </c>
      <c r="BN199">
        <v>0.14610716227600701</v>
      </c>
      <c r="BO199">
        <v>0.76966659969164997</v>
      </c>
      <c r="BP199">
        <v>1378.30191533071</v>
      </c>
    </row>
    <row r="200" spans="1:68" x14ac:dyDescent="0.25">
      <c r="A200" t="s">
        <v>6087</v>
      </c>
      <c r="B200">
        <v>2018</v>
      </c>
      <c r="C200" t="s">
        <v>6138</v>
      </c>
      <c r="D200" t="s">
        <v>6089</v>
      </c>
      <c r="E200" t="s">
        <v>6089</v>
      </c>
      <c r="F200" t="s">
        <v>6090</v>
      </c>
      <c r="G200">
        <v>984.25658567424705</v>
      </c>
      <c r="H200">
        <v>15566494.9283602</v>
      </c>
      <c r="I200">
        <v>15566494.9283602</v>
      </c>
      <c r="J200">
        <v>0</v>
      </c>
      <c r="K200">
        <v>2892769.4755600402</v>
      </c>
      <c r="L200">
        <v>0</v>
      </c>
      <c r="M200">
        <v>122.707782880121</v>
      </c>
      <c r="N200">
        <v>9.3474475633438008</v>
      </c>
      <c r="O200">
        <v>3.6062715083625299</v>
      </c>
      <c r="P200">
        <v>135.661501951828</v>
      </c>
      <c r="Q200">
        <v>2.73321620498468</v>
      </c>
      <c r="R200">
        <v>5.8531662219311997E-2</v>
      </c>
      <c r="S200">
        <v>0</v>
      </c>
      <c r="T200">
        <v>2.7917478672039899</v>
      </c>
      <c r="U200">
        <v>0.15443211087879</v>
      </c>
      <c r="V200">
        <v>0.55389709892099803</v>
      </c>
      <c r="W200">
        <v>3.5000770770037799</v>
      </c>
      <c r="X200">
        <v>2.8568001133068002</v>
      </c>
      <c r="Y200">
        <v>6.11782042544649E-2</v>
      </c>
      <c r="Z200">
        <v>0</v>
      </c>
      <c r="AA200">
        <v>2.9179783175612699</v>
      </c>
      <c r="AB200">
        <v>0.61772844351515999</v>
      </c>
      <c r="AC200">
        <v>1.5825631397742801</v>
      </c>
      <c r="AD200">
        <v>5.1182699008507102</v>
      </c>
      <c r="AE200">
        <v>29107.483523301398</v>
      </c>
      <c r="AF200">
        <v>1082.1843670590799</v>
      </c>
      <c r="AG200">
        <v>0</v>
      </c>
      <c r="AH200">
        <v>30189.667890360499</v>
      </c>
      <c r="AI200">
        <v>0.214119723820522</v>
      </c>
      <c r="AJ200">
        <v>3.0944740168011398E-2</v>
      </c>
      <c r="AK200">
        <v>0</v>
      </c>
      <c r="AL200">
        <v>0.24506446398853399</v>
      </c>
      <c r="AM200">
        <v>4.5795199578958599</v>
      </c>
      <c r="AN200">
        <v>0.17026153783107401</v>
      </c>
      <c r="AO200">
        <v>0</v>
      </c>
      <c r="AP200">
        <v>4.7497814957269302</v>
      </c>
      <c r="AQ200">
        <v>4.60993893756158</v>
      </c>
      <c r="AR200">
        <v>0.66623177009519896</v>
      </c>
      <c r="AS200">
        <v>0</v>
      </c>
      <c r="AT200">
        <v>5.2761707076567799</v>
      </c>
      <c r="AU200">
        <v>0</v>
      </c>
      <c r="AV200">
        <v>0</v>
      </c>
      <c r="AW200">
        <v>0</v>
      </c>
      <c r="AX200">
        <v>5.2761707076567799</v>
      </c>
      <c r="AY200">
        <v>5.2480645659211396</v>
      </c>
      <c r="AZ200">
        <v>0.75845415583247699</v>
      </c>
      <c r="BA200">
        <v>0</v>
      </c>
      <c r="BB200">
        <v>6.0065187217536202</v>
      </c>
      <c r="BC200">
        <v>0</v>
      </c>
      <c r="BD200">
        <v>0</v>
      </c>
      <c r="BE200">
        <v>0</v>
      </c>
      <c r="BF200">
        <v>6.0065187217536202</v>
      </c>
      <c r="BG200">
        <v>16.765303525218599</v>
      </c>
      <c r="BH200">
        <v>5.2146263223266596</v>
      </c>
      <c r="BI200">
        <v>0</v>
      </c>
      <c r="BJ200">
        <v>21.9799298475453</v>
      </c>
      <c r="BK200">
        <v>0.27524724472648998</v>
      </c>
      <c r="BL200">
        <v>1.02333911854881E-2</v>
      </c>
      <c r="BM200">
        <v>0</v>
      </c>
      <c r="BN200">
        <v>0.28548063591197798</v>
      </c>
      <c r="BO200">
        <v>2.3304465773618701</v>
      </c>
      <c r="BP200">
        <v>2693.0815788756399</v>
      </c>
    </row>
    <row r="201" spans="1:68" x14ac:dyDescent="0.25">
      <c r="A201" t="s">
        <v>6087</v>
      </c>
      <c r="B201">
        <v>2018</v>
      </c>
      <c r="C201" t="s">
        <v>6139</v>
      </c>
      <c r="D201" t="s">
        <v>6089</v>
      </c>
      <c r="E201" t="s">
        <v>6089</v>
      </c>
      <c r="F201" t="s">
        <v>6090</v>
      </c>
      <c r="G201">
        <v>1635.1288812119101</v>
      </c>
      <c r="H201">
        <v>27216218.779631</v>
      </c>
      <c r="I201">
        <v>27216218.779631</v>
      </c>
      <c r="J201">
        <v>0</v>
      </c>
      <c r="K201">
        <v>4805709.18703706</v>
      </c>
      <c r="L201">
        <v>0</v>
      </c>
      <c r="M201">
        <v>190.630543115091</v>
      </c>
      <c r="N201">
        <v>15.856471056721</v>
      </c>
      <c r="O201">
        <v>6.5594080566190804</v>
      </c>
      <c r="P201">
        <v>213.046422228431</v>
      </c>
      <c r="Q201">
        <v>4.9304097654865</v>
      </c>
      <c r="R201">
        <v>0.106702642986976</v>
      </c>
      <c r="S201">
        <v>0</v>
      </c>
      <c r="T201">
        <v>5.0371124084734804</v>
      </c>
      <c r="U201">
        <v>0.27000671221238998</v>
      </c>
      <c r="V201">
        <v>0.96359916710266103</v>
      </c>
      <c r="W201">
        <v>6.2707182877885304</v>
      </c>
      <c r="X201">
        <v>5.1533410167124902</v>
      </c>
      <c r="Y201">
        <v>0.111527263016881</v>
      </c>
      <c r="Z201">
        <v>0</v>
      </c>
      <c r="AA201">
        <v>5.26486827972938</v>
      </c>
      <c r="AB201">
        <v>1.0800268488495599</v>
      </c>
      <c r="AC201">
        <v>2.7531404774361699</v>
      </c>
      <c r="AD201">
        <v>9.0980356060151095</v>
      </c>
      <c r="AE201">
        <v>50947.375921418199</v>
      </c>
      <c r="AF201">
        <v>1974.8268567395701</v>
      </c>
      <c r="AG201">
        <v>0</v>
      </c>
      <c r="AH201">
        <v>52922.2027781578</v>
      </c>
      <c r="AI201">
        <v>0.36761381878821803</v>
      </c>
      <c r="AJ201">
        <v>5.6696299211826402E-2</v>
      </c>
      <c r="AK201">
        <v>0</v>
      </c>
      <c r="AL201">
        <v>0.42431011800004398</v>
      </c>
      <c r="AM201">
        <v>8.0156199228896696</v>
      </c>
      <c r="AN201">
        <v>0.31070219438886998</v>
      </c>
      <c r="AO201">
        <v>0</v>
      </c>
      <c r="AP201">
        <v>8.32632211727854</v>
      </c>
      <c r="AQ201">
        <v>7.9146247107903598</v>
      </c>
      <c r="AR201">
        <v>1.2206557746698801</v>
      </c>
      <c r="AS201">
        <v>0</v>
      </c>
      <c r="AT201">
        <v>9.1352804854602407</v>
      </c>
      <c r="AU201">
        <v>0</v>
      </c>
      <c r="AV201">
        <v>0</v>
      </c>
      <c r="AW201">
        <v>0</v>
      </c>
      <c r="AX201">
        <v>9.1352804854602407</v>
      </c>
      <c r="AY201">
        <v>9.0101977618023206</v>
      </c>
      <c r="AZ201">
        <v>1.3896236815710401</v>
      </c>
      <c r="BA201">
        <v>0</v>
      </c>
      <c r="BB201">
        <v>10.3998214433733</v>
      </c>
      <c r="BC201">
        <v>0</v>
      </c>
      <c r="BD201">
        <v>0</v>
      </c>
      <c r="BE201">
        <v>0</v>
      </c>
      <c r="BF201">
        <v>10.3998214433733</v>
      </c>
      <c r="BG201">
        <v>29.081634627866801</v>
      </c>
      <c r="BH201">
        <v>9.1703502156229604</v>
      </c>
      <c r="BI201">
        <v>0</v>
      </c>
      <c r="BJ201">
        <v>38.251984843489801</v>
      </c>
      <c r="BK201">
        <v>0.48177042983427798</v>
      </c>
      <c r="BL201">
        <v>1.8674429573903299E-2</v>
      </c>
      <c r="BM201">
        <v>0</v>
      </c>
      <c r="BN201">
        <v>0.50044485940818195</v>
      </c>
      <c r="BO201">
        <v>4.0653657050013496</v>
      </c>
      <c r="BP201">
        <v>4720.9465812270801</v>
      </c>
    </row>
    <row r="202" spans="1:68" x14ac:dyDescent="0.25">
      <c r="A202" t="s">
        <v>6087</v>
      </c>
      <c r="B202">
        <v>2018</v>
      </c>
      <c r="C202" t="s">
        <v>6140</v>
      </c>
      <c r="D202" t="s">
        <v>6089</v>
      </c>
      <c r="E202" t="s">
        <v>6089</v>
      </c>
      <c r="F202" t="s">
        <v>6090</v>
      </c>
      <c r="G202">
        <v>842.88915666641799</v>
      </c>
      <c r="H202">
        <v>17867392.943708502</v>
      </c>
      <c r="I202">
        <v>17867392.943708502</v>
      </c>
      <c r="J202">
        <v>0</v>
      </c>
      <c r="K202">
        <v>1209714.5176476401</v>
      </c>
      <c r="L202">
        <v>0</v>
      </c>
      <c r="M202">
        <v>270.141033576692</v>
      </c>
      <c r="N202">
        <v>15.3514936360421</v>
      </c>
      <c r="O202">
        <v>0.66137517586859695</v>
      </c>
      <c r="P202">
        <v>286.153902388603</v>
      </c>
      <c r="Q202">
        <v>0.29400564726950201</v>
      </c>
      <c r="R202">
        <v>3.7937699827385901E-2</v>
      </c>
      <c r="S202">
        <v>0</v>
      </c>
      <c r="T202">
        <v>0.331943347096888</v>
      </c>
      <c r="U202">
        <v>0.17725886405169</v>
      </c>
      <c r="V202">
        <v>1.4476140563856601</v>
      </c>
      <c r="W202">
        <v>1.95681626753424</v>
      </c>
      <c r="X202">
        <v>0.30729927800829199</v>
      </c>
      <c r="Y202">
        <v>3.9653074267530598E-2</v>
      </c>
      <c r="Z202">
        <v>0</v>
      </c>
      <c r="AA202">
        <v>0.346952352275822</v>
      </c>
      <c r="AB202">
        <v>0.70903545620676101</v>
      </c>
      <c r="AC202">
        <v>4.1360401611019002</v>
      </c>
      <c r="AD202">
        <v>5.1920279695844798</v>
      </c>
      <c r="AE202">
        <v>84326.569116467101</v>
      </c>
      <c r="AF202">
        <v>1155.8584897022099</v>
      </c>
      <c r="AG202">
        <v>0</v>
      </c>
      <c r="AH202">
        <v>85482.427606169396</v>
      </c>
      <c r="AI202">
        <v>1.51800129404849E-2</v>
      </c>
      <c r="AJ202">
        <v>1.5821135106641002E-2</v>
      </c>
      <c r="AK202">
        <v>0</v>
      </c>
      <c r="AL202">
        <v>3.10011480471259E-2</v>
      </c>
      <c r="AM202">
        <v>13.2672137713519</v>
      </c>
      <c r="AN202">
        <v>0.181852787715476</v>
      </c>
      <c r="AO202">
        <v>0</v>
      </c>
      <c r="AP202">
        <v>13.449066559067401</v>
      </c>
      <c r="AQ202">
        <v>0.326821515918296</v>
      </c>
      <c r="AR202">
        <v>0.34062470034596698</v>
      </c>
      <c r="AS202">
        <v>0</v>
      </c>
      <c r="AT202">
        <v>0.66744621626426404</v>
      </c>
      <c r="AU202">
        <v>0</v>
      </c>
      <c r="AV202">
        <v>0</v>
      </c>
      <c r="AW202">
        <v>0</v>
      </c>
      <c r="AX202">
        <v>0.66744621626426404</v>
      </c>
      <c r="AY202">
        <v>0.37206141779801599</v>
      </c>
      <c r="AZ202">
        <v>0.38777529255273302</v>
      </c>
      <c r="BA202">
        <v>0</v>
      </c>
      <c r="BB202">
        <v>0.75983671035074996</v>
      </c>
      <c r="BC202">
        <v>0</v>
      </c>
      <c r="BD202">
        <v>0</v>
      </c>
      <c r="BE202">
        <v>0</v>
      </c>
      <c r="BF202">
        <v>0.75983671035074996</v>
      </c>
      <c r="BG202">
        <v>1.0231854637037301</v>
      </c>
      <c r="BH202">
        <v>1.6640509540005499</v>
      </c>
      <c r="BI202">
        <v>0</v>
      </c>
      <c r="BJ202">
        <v>2.68723641770428</v>
      </c>
      <c r="BK202">
        <v>0.79741197097868999</v>
      </c>
      <c r="BL202">
        <v>1.09300711045519E-2</v>
      </c>
      <c r="BM202">
        <v>0</v>
      </c>
      <c r="BN202">
        <v>0.80834204208324201</v>
      </c>
      <c r="BO202">
        <v>0.90405124343267396</v>
      </c>
      <c r="BP202">
        <v>7625.4946539922603</v>
      </c>
    </row>
    <row r="203" spans="1:68" x14ac:dyDescent="0.25">
      <c r="A203" t="s">
        <v>6087</v>
      </c>
      <c r="B203">
        <v>2018</v>
      </c>
      <c r="C203" t="s">
        <v>6141</v>
      </c>
      <c r="D203" t="s">
        <v>6089</v>
      </c>
      <c r="E203" t="s">
        <v>6089</v>
      </c>
      <c r="F203" t="s">
        <v>6090</v>
      </c>
      <c r="G203">
        <v>3838.1560353824402</v>
      </c>
      <c r="H203">
        <v>92763461.314388007</v>
      </c>
      <c r="I203">
        <v>92763461.314388007</v>
      </c>
      <c r="J203">
        <v>0</v>
      </c>
      <c r="K203">
        <v>17399743.0445613</v>
      </c>
      <c r="L203">
        <v>0</v>
      </c>
      <c r="M203">
        <v>622.40409636212701</v>
      </c>
      <c r="N203">
        <v>61.589920215516301</v>
      </c>
      <c r="O203">
        <v>35.621575329094803</v>
      </c>
      <c r="P203">
        <v>719.61559190673802</v>
      </c>
      <c r="Q203">
        <v>11.707289997817201</v>
      </c>
      <c r="R203">
        <v>0.125621945912024</v>
      </c>
      <c r="S203">
        <v>0</v>
      </c>
      <c r="T203">
        <v>11.832911943729201</v>
      </c>
      <c r="U203">
        <v>0.92028791382452302</v>
      </c>
      <c r="V203">
        <v>3.1372040040996598</v>
      </c>
      <c r="W203">
        <v>15.8904038616534</v>
      </c>
      <c r="X203">
        <v>12.236641701188599</v>
      </c>
      <c r="Y203">
        <v>0.13130201286703699</v>
      </c>
      <c r="Z203">
        <v>0</v>
      </c>
      <c r="AA203">
        <v>12.367943714055601</v>
      </c>
      <c r="AB203">
        <v>3.6811516552980899</v>
      </c>
      <c r="AC203">
        <v>8.9634400117133204</v>
      </c>
      <c r="AD203">
        <v>25.012535381067</v>
      </c>
      <c r="AE203">
        <v>163511.64675947701</v>
      </c>
      <c r="AF203">
        <v>9764.8729575216403</v>
      </c>
      <c r="AG203">
        <v>0</v>
      </c>
      <c r="AH203">
        <v>173276.519716999</v>
      </c>
      <c r="AI203">
        <v>0.96220797268457303</v>
      </c>
      <c r="AJ203">
        <v>0.18602420426763799</v>
      </c>
      <c r="AK203">
        <v>0</v>
      </c>
      <c r="AL203">
        <v>1.1482321769522099</v>
      </c>
      <c r="AM203">
        <v>25.725509698700101</v>
      </c>
      <c r="AN203">
        <v>1.5363207389429401</v>
      </c>
      <c r="AO203">
        <v>0</v>
      </c>
      <c r="AP203">
        <v>27.261830437643098</v>
      </c>
      <c r="AQ203">
        <v>20.716073793504702</v>
      </c>
      <c r="AR203">
        <v>4.0050501059916996</v>
      </c>
      <c r="AS203">
        <v>0</v>
      </c>
      <c r="AT203">
        <v>24.721123899496401</v>
      </c>
      <c r="AU203">
        <v>0</v>
      </c>
      <c r="AV203">
        <v>0</v>
      </c>
      <c r="AW203">
        <v>0</v>
      </c>
      <c r="AX203">
        <v>24.721123899496401</v>
      </c>
      <c r="AY203">
        <v>23.5836730796713</v>
      </c>
      <c r="AZ203">
        <v>4.5594446760962004</v>
      </c>
      <c r="BA203">
        <v>0</v>
      </c>
      <c r="BB203">
        <v>28.143117755767499</v>
      </c>
      <c r="BC203">
        <v>0</v>
      </c>
      <c r="BD203">
        <v>0</v>
      </c>
      <c r="BE203">
        <v>0</v>
      </c>
      <c r="BF203">
        <v>28.143117755767499</v>
      </c>
      <c r="BG203">
        <v>73.977081507748494</v>
      </c>
      <c r="BH203">
        <v>41.708330812811198</v>
      </c>
      <c r="BI203">
        <v>0</v>
      </c>
      <c r="BJ203">
        <v>115.685412320559</v>
      </c>
      <c r="BK203">
        <v>1.54620478322039</v>
      </c>
      <c r="BL203">
        <v>9.23389469416145E-2</v>
      </c>
      <c r="BM203">
        <v>0</v>
      </c>
      <c r="BN203">
        <v>1.6385437301620001</v>
      </c>
      <c r="BO203">
        <v>14.8388379181616</v>
      </c>
      <c r="BP203">
        <v>15457.202278483201</v>
      </c>
    </row>
    <row r="204" spans="1:68" x14ac:dyDescent="0.25">
      <c r="A204" t="s">
        <v>6087</v>
      </c>
      <c r="B204">
        <v>2018</v>
      </c>
      <c r="C204" t="s">
        <v>6142</v>
      </c>
      <c r="D204" t="s">
        <v>6089</v>
      </c>
      <c r="E204" t="s">
        <v>6089</v>
      </c>
      <c r="F204" t="s">
        <v>6090</v>
      </c>
      <c r="G204">
        <v>129.58482473598201</v>
      </c>
      <c r="H204">
        <v>2008295.6284242601</v>
      </c>
      <c r="I204">
        <v>2008295.6284242601</v>
      </c>
      <c r="J204">
        <v>0</v>
      </c>
      <c r="K204">
        <v>517509.95606561803</v>
      </c>
      <c r="L204">
        <v>0</v>
      </c>
      <c r="M204">
        <v>6.5563309555223697</v>
      </c>
      <c r="N204">
        <v>0.53591876620336298</v>
      </c>
      <c r="O204">
        <v>2.0664012027413801</v>
      </c>
      <c r="P204">
        <v>9.1586509244671106</v>
      </c>
      <c r="Q204">
        <v>2.8521277540985799E-2</v>
      </c>
      <c r="R204">
        <v>3.4745625691906702E-4</v>
      </c>
      <c r="S204">
        <v>0</v>
      </c>
      <c r="T204">
        <v>2.8868733797904899E-2</v>
      </c>
      <c r="U204">
        <v>1.9923902881495599E-2</v>
      </c>
      <c r="V204">
        <v>7.7283511292732796E-2</v>
      </c>
      <c r="W204">
        <v>0.12607614797213301</v>
      </c>
      <c r="X204">
        <v>2.9810883150094499E-2</v>
      </c>
      <c r="Y204">
        <v>3.6316668704264202E-4</v>
      </c>
      <c r="Z204">
        <v>0</v>
      </c>
      <c r="AA204">
        <v>3.0174049837137201E-2</v>
      </c>
      <c r="AB204">
        <v>7.9695611525982701E-2</v>
      </c>
      <c r="AC204">
        <v>0.22081003226495</v>
      </c>
      <c r="AD204">
        <v>0.33067969362806998</v>
      </c>
      <c r="AE204">
        <v>3945.78734477029</v>
      </c>
      <c r="AF204">
        <v>77.180177828581805</v>
      </c>
      <c r="AG204">
        <v>0</v>
      </c>
      <c r="AH204">
        <v>4022.9675225988699</v>
      </c>
      <c r="AI204">
        <v>4.7063730887247001E-3</v>
      </c>
      <c r="AJ204">
        <v>1.23916412987121E-3</v>
      </c>
      <c r="AK204">
        <v>0</v>
      </c>
      <c r="AL204">
        <v>5.9455372185959103E-3</v>
      </c>
      <c r="AM204">
        <v>0.62079608773197503</v>
      </c>
      <c r="AN204">
        <v>1.21428623136382E-2</v>
      </c>
      <c r="AO204">
        <v>0</v>
      </c>
      <c r="AP204">
        <v>0.63293895004561296</v>
      </c>
      <c r="AQ204">
        <v>0.10132692201018199</v>
      </c>
      <c r="AR204">
        <v>2.66788639103194E-2</v>
      </c>
      <c r="AS204">
        <v>0</v>
      </c>
      <c r="AT204">
        <v>0.12800578592050199</v>
      </c>
      <c r="AU204">
        <v>0</v>
      </c>
      <c r="AV204">
        <v>0</v>
      </c>
      <c r="AW204">
        <v>0</v>
      </c>
      <c r="AX204">
        <v>0.12800578592050199</v>
      </c>
      <c r="AY204">
        <v>0.11535298757270999</v>
      </c>
      <c r="AZ204">
        <v>3.03718557323969E-2</v>
      </c>
      <c r="BA204">
        <v>0</v>
      </c>
      <c r="BB204">
        <v>0.14572484330510699</v>
      </c>
      <c r="BC204">
        <v>0</v>
      </c>
      <c r="BD204">
        <v>0</v>
      </c>
      <c r="BE204">
        <v>0</v>
      </c>
      <c r="BF204">
        <v>0.14572484330510699</v>
      </c>
      <c r="BG204">
        <v>0.46233496810975599</v>
      </c>
      <c r="BH204">
        <v>0.33517789734333497</v>
      </c>
      <c r="BI204">
        <v>0</v>
      </c>
      <c r="BJ204">
        <v>0.79751286545309197</v>
      </c>
      <c r="BK204">
        <v>3.73122978513497E-2</v>
      </c>
      <c r="BL204">
        <v>7.2983400567113701E-4</v>
      </c>
      <c r="BM204">
        <v>0</v>
      </c>
      <c r="BN204">
        <v>3.8042131857020801E-2</v>
      </c>
      <c r="BO204">
        <v>0.40736366041934002</v>
      </c>
      <c r="BP204">
        <v>358.87045087320598</v>
      </c>
    </row>
    <row r="205" spans="1:68" x14ac:dyDescent="0.25">
      <c r="A205" t="s">
        <v>6087</v>
      </c>
      <c r="B205">
        <v>2018</v>
      </c>
      <c r="C205" t="s">
        <v>6143</v>
      </c>
      <c r="D205" t="s">
        <v>6089</v>
      </c>
      <c r="E205" t="s">
        <v>6089</v>
      </c>
      <c r="F205" t="s">
        <v>6092</v>
      </c>
      <c r="G205">
        <v>53.477556620250702</v>
      </c>
      <c r="H205">
        <v>674225.11000912602</v>
      </c>
      <c r="I205">
        <v>674225.11000912602</v>
      </c>
      <c r="J205">
        <v>0</v>
      </c>
      <c r="K205">
        <v>349883.11758455797</v>
      </c>
      <c r="L205">
        <v>0</v>
      </c>
      <c r="M205">
        <v>7.1490543702938396</v>
      </c>
      <c r="N205">
        <v>0</v>
      </c>
      <c r="O205">
        <v>0.17983264211261801</v>
      </c>
      <c r="P205">
        <v>7.3288870124064598</v>
      </c>
      <c r="Q205">
        <v>5.3753618831804996E-3</v>
      </c>
      <c r="R205">
        <v>0</v>
      </c>
      <c r="S205">
        <v>1.97627977996097E-3</v>
      </c>
      <c r="T205">
        <v>7.3516416631414696E-3</v>
      </c>
      <c r="U205">
        <v>3.7160298244544002E-3</v>
      </c>
      <c r="V205">
        <v>2.7399704453727101E-2</v>
      </c>
      <c r="W205">
        <v>3.8467375941322997E-2</v>
      </c>
      <c r="X205">
        <v>5.7472596387026804E-3</v>
      </c>
      <c r="Y205">
        <v>0</v>
      </c>
      <c r="Z205">
        <v>2.0967733222949799E-3</v>
      </c>
      <c r="AA205">
        <v>7.8440329609976607E-3</v>
      </c>
      <c r="AB205">
        <v>1.4864119297817601E-2</v>
      </c>
      <c r="AC205">
        <v>7.8284869867791804E-2</v>
      </c>
      <c r="AD205">
        <v>0.100993022126607</v>
      </c>
      <c r="AE205">
        <v>1987.6761687605499</v>
      </c>
      <c r="AF205">
        <v>0</v>
      </c>
      <c r="AG205">
        <v>32.107396741898498</v>
      </c>
      <c r="AH205">
        <v>2019.7835655024401</v>
      </c>
      <c r="AI205">
        <v>0.383927778692779</v>
      </c>
      <c r="AJ205">
        <v>0</v>
      </c>
      <c r="AK205">
        <v>6.2109685814104194E-5</v>
      </c>
      <c r="AL205">
        <v>0.38398988837859299</v>
      </c>
      <c r="AM205">
        <v>0.192860046976742</v>
      </c>
      <c r="AN205">
        <v>0</v>
      </c>
      <c r="AO205">
        <v>3.65493854529778E-3</v>
      </c>
      <c r="AP205">
        <v>0.19651498552204</v>
      </c>
      <c r="AQ205">
        <v>2.8900151386109099</v>
      </c>
      <c r="AR205">
        <v>0</v>
      </c>
      <c r="AS205">
        <v>3.3853016587637798E-4</v>
      </c>
      <c r="AT205">
        <v>2.8903536687767799</v>
      </c>
      <c r="AU205">
        <v>0.20468624056582199</v>
      </c>
      <c r="AV205">
        <v>9.1634537563666199E-2</v>
      </c>
      <c r="AW205">
        <v>0.49814972784544598</v>
      </c>
      <c r="AX205">
        <v>3.6848241747517201</v>
      </c>
      <c r="AY205">
        <v>3.7233943520703199</v>
      </c>
      <c r="AZ205">
        <v>0</v>
      </c>
      <c r="BA205">
        <v>3.7064792009650001E-4</v>
      </c>
      <c r="BB205">
        <v>3.7237649999904199</v>
      </c>
      <c r="BC205">
        <v>0.20468624056582199</v>
      </c>
      <c r="BD205">
        <v>9.1634537563628493E-2</v>
      </c>
      <c r="BE205">
        <v>0.49814972784524097</v>
      </c>
      <c r="BF205">
        <v>4.5182355059651096</v>
      </c>
      <c r="BG205">
        <v>99.968089450362996</v>
      </c>
      <c r="BH205">
        <v>0</v>
      </c>
      <c r="BI205">
        <v>1.0130069462140501</v>
      </c>
      <c r="BJ205">
        <v>100.981096396577</v>
      </c>
      <c r="BK205">
        <v>1.9685681213941101E-2</v>
      </c>
      <c r="BL205">
        <v>0</v>
      </c>
      <c r="BM205">
        <v>3.1798739996197499E-4</v>
      </c>
      <c r="BN205">
        <v>2.0003668613903101E-2</v>
      </c>
      <c r="BO205">
        <v>2.75944248488183E-2</v>
      </c>
      <c r="BP205">
        <v>213.36819785101</v>
      </c>
    </row>
    <row r="206" spans="1:68" x14ac:dyDescent="0.25">
      <c r="A206" t="s">
        <v>6087</v>
      </c>
      <c r="B206">
        <v>2018</v>
      </c>
      <c r="C206" t="s">
        <v>6144</v>
      </c>
      <c r="D206" t="s">
        <v>6089</v>
      </c>
      <c r="E206" t="s">
        <v>6089</v>
      </c>
      <c r="F206" t="s">
        <v>6092</v>
      </c>
      <c r="G206">
        <v>170.680523364485</v>
      </c>
      <c r="H206">
        <v>5460940.5089439601</v>
      </c>
      <c r="I206">
        <v>5460940.5089439601</v>
      </c>
      <c r="J206">
        <v>0</v>
      </c>
      <c r="K206">
        <v>223250.124560747</v>
      </c>
      <c r="L206">
        <v>0</v>
      </c>
      <c r="M206">
        <v>0.32094473922757799</v>
      </c>
      <c r="N206">
        <v>0</v>
      </c>
      <c r="O206">
        <v>0.16690145313598001</v>
      </c>
      <c r="P206">
        <v>0.48784619236355797</v>
      </c>
      <c r="Q206">
        <v>3.4795433382338601E-3</v>
      </c>
      <c r="R206">
        <v>0</v>
      </c>
      <c r="S206">
        <v>2.1200348956345499E-5</v>
      </c>
      <c r="T206">
        <v>3.5007436871902099E-3</v>
      </c>
      <c r="U206">
        <v>1.25085785408001E-2</v>
      </c>
      <c r="V206">
        <v>0.19484667520982599</v>
      </c>
      <c r="W206">
        <v>0.21085599743781699</v>
      </c>
      <c r="X206">
        <v>3.7843208569112801E-3</v>
      </c>
      <c r="Y206">
        <v>0</v>
      </c>
      <c r="Z206">
        <v>2.30573138284342E-5</v>
      </c>
      <c r="AA206">
        <v>3.8073781707397098E-3</v>
      </c>
      <c r="AB206">
        <v>5.0034314163200699E-2</v>
      </c>
      <c r="AC206">
        <v>0.55670478631379094</v>
      </c>
      <c r="AD206">
        <v>0.61054647864773104</v>
      </c>
      <c r="AE206">
        <v>6377.6713232389002</v>
      </c>
      <c r="AF206">
        <v>0</v>
      </c>
      <c r="AG206">
        <v>12.5966155709758</v>
      </c>
      <c r="AH206">
        <v>6390.2679388098704</v>
      </c>
      <c r="AI206">
        <v>1.60292775064412E-2</v>
      </c>
      <c r="AJ206">
        <v>0</v>
      </c>
      <c r="AK206">
        <v>1.7404648169049099E-2</v>
      </c>
      <c r="AL206">
        <v>3.3433925675490403E-2</v>
      </c>
      <c r="AM206">
        <v>4.0114835504397303E-2</v>
      </c>
      <c r="AN206">
        <v>0</v>
      </c>
      <c r="AO206">
        <v>2.1652906429309698E-2</v>
      </c>
      <c r="AP206">
        <v>6.1767741933707099E-2</v>
      </c>
      <c r="AQ206">
        <v>4.7100979190548897E-2</v>
      </c>
      <c r="AR206">
        <v>0</v>
      </c>
      <c r="AS206">
        <v>6.76565737864325E-2</v>
      </c>
      <c r="AT206">
        <v>0.11475755297698099</v>
      </c>
      <c r="AU206">
        <v>4.3021836790329497E-2</v>
      </c>
      <c r="AV206">
        <v>1.41540627827144E-2</v>
      </c>
      <c r="AW206">
        <v>2.32587924746483E-2</v>
      </c>
      <c r="AX206">
        <v>0.195192245024673</v>
      </c>
      <c r="AY206">
        <v>6.8729638269204696E-2</v>
      </c>
      <c r="AZ206">
        <v>0</v>
      </c>
      <c r="BA206">
        <v>7.4075432214079098E-2</v>
      </c>
      <c r="BB206">
        <v>0.142805070483283</v>
      </c>
      <c r="BC206">
        <v>4.3021836790329497E-2</v>
      </c>
      <c r="BD206">
        <v>1.41540627827086E-2</v>
      </c>
      <c r="BE206">
        <v>2.32587924746387E-2</v>
      </c>
      <c r="BF206">
        <v>0.22323976253096001</v>
      </c>
      <c r="BG206">
        <v>3.31700297892804</v>
      </c>
      <c r="BH206">
        <v>0</v>
      </c>
      <c r="BI206">
        <v>1.5112748941357499</v>
      </c>
      <c r="BJ206">
        <v>4.8282778730637999</v>
      </c>
      <c r="BK206">
        <v>6.3163611120247806E-2</v>
      </c>
      <c r="BL206">
        <v>0</v>
      </c>
      <c r="BM206">
        <v>1.2475521033158301E-4</v>
      </c>
      <c r="BN206">
        <v>6.3288366330579396E-2</v>
      </c>
      <c r="BO206">
        <v>0.27088446447249198</v>
      </c>
      <c r="BP206">
        <v>675.06240627805403</v>
      </c>
    </row>
    <row r="207" spans="1:68" x14ac:dyDescent="0.25">
      <c r="A207" t="s">
        <v>6087</v>
      </c>
      <c r="B207">
        <v>2018</v>
      </c>
      <c r="C207" t="s">
        <v>6144</v>
      </c>
      <c r="D207" t="s">
        <v>6089</v>
      </c>
      <c r="E207" t="s">
        <v>6089</v>
      </c>
      <c r="F207" t="s">
        <v>6090</v>
      </c>
      <c r="G207">
        <v>33.328149532710199</v>
      </c>
      <c r="H207">
        <v>1055207.5920671001</v>
      </c>
      <c r="I207">
        <v>1055207.5920671001</v>
      </c>
      <c r="J207">
        <v>0</v>
      </c>
      <c r="K207">
        <v>43593.219588785003</v>
      </c>
      <c r="L207">
        <v>0</v>
      </c>
      <c r="M207">
        <v>9.5712167463182993</v>
      </c>
      <c r="N207">
        <v>0</v>
      </c>
      <c r="O207">
        <v>0</v>
      </c>
      <c r="P207">
        <v>9.5712167463182993</v>
      </c>
      <c r="Q207">
        <v>1.1308416346912599E-2</v>
      </c>
      <c r="R207">
        <v>0</v>
      </c>
      <c r="S207">
        <v>0</v>
      </c>
      <c r="T207">
        <v>1.1308416346912599E-2</v>
      </c>
      <c r="U207">
        <v>1.0468505377265E-2</v>
      </c>
      <c r="V207">
        <v>4.4781939668191099E-2</v>
      </c>
      <c r="W207">
        <v>6.6558861392368801E-2</v>
      </c>
      <c r="X207">
        <v>1.18197327537656E-2</v>
      </c>
      <c r="Y207">
        <v>0</v>
      </c>
      <c r="Z207">
        <v>0</v>
      </c>
      <c r="AA207">
        <v>1.18197327537656E-2</v>
      </c>
      <c r="AB207">
        <v>4.1874021509060298E-2</v>
      </c>
      <c r="AC207">
        <v>0.127948399051974</v>
      </c>
      <c r="AD207">
        <v>0.18164215331479999</v>
      </c>
      <c r="AE207">
        <v>2069.9631997373099</v>
      </c>
      <c r="AF207">
        <v>0</v>
      </c>
      <c r="AG207">
        <v>0</v>
      </c>
      <c r="AH207">
        <v>2069.9631997373099</v>
      </c>
      <c r="AI207">
        <v>1.33756617935052E-2</v>
      </c>
      <c r="AJ207">
        <v>0</v>
      </c>
      <c r="AK207">
        <v>0</v>
      </c>
      <c r="AL207">
        <v>1.33756617935052E-2</v>
      </c>
      <c r="AM207">
        <v>0.32567012458216799</v>
      </c>
      <c r="AN207">
        <v>0</v>
      </c>
      <c r="AO207">
        <v>0</v>
      </c>
      <c r="AP207">
        <v>0.32567012458216799</v>
      </c>
      <c r="AQ207">
        <v>0.28797433051622801</v>
      </c>
      <c r="AR207">
        <v>0</v>
      </c>
      <c r="AS207">
        <v>0</v>
      </c>
      <c r="AT207">
        <v>0.28797433051622801</v>
      </c>
      <c r="AU207">
        <v>0</v>
      </c>
      <c r="AV207">
        <v>0</v>
      </c>
      <c r="AW207">
        <v>0</v>
      </c>
      <c r="AX207">
        <v>0.28797433051622801</v>
      </c>
      <c r="AY207">
        <v>0.32783685431557702</v>
      </c>
      <c r="AZ207">
        <v>0</v>
      </c>
      <c r="BA207">
        <v>0</v>
      </c>
      <c r="BB207">
        <v>0.32783685431557702</v>
      </c>
      <c r="BC207">
        <v>0</v>
      </c>
      <c r="BD207">
        <v>0</v>
      </c>
      <c r="BE207">
        <v>0</v>
      </c>
      <c r="BF207">
        <v>0.32783685431557702</v>
      </c>
      <c r="BG207">
        <v>0.53356759265645204</v>
      </c>
      <c r="BH207">
        <v>0</v>
      </c>
      <c r="BI207">
        <v>0</v>
      </c>
      <c r="BJ207">
        <v>0.53356759265645204</v>
      </c>
      <c r="BK207">
        <v>1.95866833407464E-2</v>
      </c>
      <c r="BL207">
        <v>0</v>
      </c>
      <c r="BM207">
        <v>0</v>
      </c>
      <c r="BN207">
        <v>1.95866833407464E-2</v>
      </c>
      <c r="BO207">
        <v>4.2063392709658802E-2</v>
      </c>
      <c r="BP207">
        <v>184.65190748067101</v>
      </c>
    </row>
    <row r="208" spans="1:68" x14ac:dyDescent="0.25">
      <c r="A208" t="s">
        <v>6087</v>
      </c>
      <c r="B208">
        <v>2019</v>
      </c>
      <c r="C208" t="s">
        <v>6088</v>
      </c>
      <c r="D208" t="s">
        <v>6089</v>
      </c>
      <c r="E208" t="s">
        <v>6089</v>
      </c>
      <c r="F208" t="s">
        <v>6090</v>
      </c>
      <c r="G208">
        <v>525.58917454330197</v>
      </c>
      <c r="H208">
        <v>7597919.2849921398</v>
      </c>
      <c r="I208">
        <v>7597919.2849921398</v>
      </c>
      <c r="J208">
        <v>0</v>
      </c>
      <c r="K208">
        <v>1365901.1468031299</v>
      </c>
      <c r="L208">
        <v>0</v>
      </c>
      <c r="M208">
        <v>72.429325301063699</v>
      </c>
      <c r="N208">
        <v>1.47398568083286</v>
      </c>
      <c r="O208">
        <v>0.45592985518224299</v>
      </c>
      <c r="P208">
        <v>74.359240837078801</v>
      </c>
      <c r="Q208">
        <v>3.9388365982216902</v>
      </c>
      <c r="R208">
        <v>3.1452648859018197E-2</v>
      </c>
      <c r="S208">
        <v>0</v>
      </c>
      <c r="T208">
        <v>3.9702892470807098</v>
      </c>
      <c r="U208">
        <v>2.5125817102296499E-2</v>
      </c>
      <c r="V208">
        <v>0.13524433183204099</v>
      </c>
      <c r="W208">
        <v>4.1306593960150497</v>
      </c>
      <c r="X208">
        <v>4.1169333108647397</v>
      </c>
      <c r="Y208">
        <v>3.2874798071360803E-2</v>
      </c>
      <c r="Z208">
        <v>0</v>
      </c>
      <c r="AA208">
        <v>4.1498081089361003</v>
      </c>
      <c r="AB208">
        <v>0.100503268409186</v>
      </c>
      <c r="AC208">
        <v>0.38641237666297601</v>
      </c>
      <c r="AD208">
        <v>4.6367237540082602</v>
      </c>
      <c r="AE208">
        <v>10620.804086628899</v>
      </c>
      <c r="AF208">
        <v>110.87120780025499</v>
      </c>
      <c r="AG208">
        <v>0</v>
      </c>
      <c r="AH208">
        <v>10731.6752944292</v>
      </c>
      <c r="AI208">
        <v>0.43369520513835802</v>
      </c>
      <c r="AJ208">
        <v>4.8689281885086902E-3</v>
      </c>
      <c r="AK208">
        <v>0</v>
      </c>
      <c r="AL208">
        <v>0.438564133326867</v>
      </c>
      <c r="AM208">
        <v>1.67180732542316</v>
      </c>
      <c r="AN208">
        <v>1.74520964577752E-2</v>
      </c>
      <c r="AO208">
        <v>0</v>
      </c>
      <c r="AP208">
        <v>1.68925942188094</v>
      </c>
      <c r="AQ208">
        <v>9.3373388379527196</v>
      </c>
      <c r="AR208">
        <v>0.104826688732381</v>
      </c>
      <c r="AS208">
        <v>0</v>
      </c>
      <c r="AT208">
        <v>9.4421655266851001</v>
      </c>
      <c r="AU208">
        <v>0</v>
      </c>
      <c r="AV208">
        <v>0</v>
      </c>
      <c r="AW208">
        <v>0</v>
      </c>
      <c r="AX208">
        <v>9.4421655266851001</v>
      </c>
      <c r="AY208">
        <v>10.6298494967438</v>
      </c>
      <c r="AZ208">
        <v>0.11933720557918</v>
      </c>
      <c r="BA208">
        <v>0</v>
      </c>
      <c r="BB208">
        <v>10.749186702323</v>
      </c>
      <c r="BC208">
        <v>0</v>
      </c>
      <c r="BD208">
        <v>0</v>
      </c>
      <c r="BE208">
        <v>0</v>
      </c>
      <c r="BF208">
        <v>10.749186702323</v>
      </c>
      <c r="BG208">
        <v>22.228230012116299</v>
      </c>
      <c r="BH208">
        <v>0.63249177706412096</v>
      </c>
      <c r="BI208">
        <v>0</v>
      </c>
      <c r="BJ208">
        <v>22.860721789180399</v>
      </c>
      <c r="BK208">
        <v>0.100482226143134</v>
      </c>
      <c r="BL208">
        <v>1.0489399563422101E-3</v>
      </c>
      <c r="BM208">
        <v>0</v>
      </c>
      <c r="BN208">
        <v>0.101531166099476</v>
      </c>
      <c r="BO208">
        <v>0.73129146227812702</v>
      </c>
      <c r="BP208">
        <v>957.79425539941496</v>
      </c>
    </row>
    <row r="209" spans="1:68" x14ac:dyDescent="0.25">
      <c r="A209" t="s">
        <v>6087</v>
      </c>
      <c r="B209">
        <v>2019</v>
      </c>
      <c r="C209" t="s">
        <v>6091</v>
      </c>
      <c r="D209" t="s">
        <v>6089</v>
      </c>
      <c r="E209" t="s">
        <v>6089</v>
      </c>
      <c r="F209" t="s">
        <v>6092</v>
      </c>
      <c r="G209">
        <v>1264670.1211995599</v>
      </c>
      <c r="H209">
        <v>15962891969.197701</v>
      </c>
      <c r="I209">
        <v>15962891969.197701</v>
      </c>
      <c r="J209">
        <v>0</v>
      </c>
      <c r="K209">
        <v>2054729387.55089</v>
      </c>
      <c r="L209">
        <v>0</v>
      </c>
      <c r="M209">
        <v>1219.55106783726</v>
      </c>
      <c r="N209">
        <v>0</v>
      </c>
      <c r="O209">
        <v>714.48958615220999</v>
      </c>
      <c r="P209">
        <v>1934.04065398947</v>
      </c>
      <c r="Q209">
        <v>30.301529783101401</v>
      </c>
      <c r="R209">
        <v>0</v>
      </c>
      <c r="S209">
        <v>5.04317423376121</v>
      </c>
      <c r="T209">
        <v>35.3447040168626</v>
      </c>
      <c r="U209">
        <v>35.192430269407303</v>
      </c>
      <c r="V209">
        <v>44.995076938196704</v>
      </c>
      <c r="W209">
        <v>115.532211224466</v>
      </c>
      <c r="X209">
        <v>32.9546276191519</v>
      </c>
      <c r="Y209">
        <v>0</v>
      </c>
      <c r="Z209">
        <v>5.4840930043692104</v>
      </c>
      <c r="AA209">
        <v>38.4387206235211</v>
      </c>
      <c r="AB209">
        <v>140.76972107762899</v>
      </c>
      <c r="AC209">
        <v>128.55736268056199</v>
      </c>
      <c r="AD209">
        <v>307.76580438171197</v>
      </c>
      <c r="AE209">
        <v>5642815.9867166802</v>
      </c>
      <c r="AF209">
        <v>0</v>
      </c>
      <c r="AG209">
        <v>172899.03619362399</v>
      </c>
      <c r="AH209">
        <v>5815715.02291031</v>
      </c>
      <c r="AI209">
        <v>81.968301369483598</v>
      </c>
      <c r="AJ209">
        <v>0</v>
      </c>
      <c r="AK209">
        <v>199.29390792690799</v>
      </c>
      <c r="AL209">
        <v>281.26220929639101</v>
      </c>
      <c r="AM209">
        <v>111.894652968735</v>
      </c>
      <c r="AN209">
        <v>0</v>
      </c>
      <c r="AO209">
        <v>81.298610828364204</v>
      </c>
      <c r="AP209">
        <v>193.19326379709901</v>
      </c>
      <c r="AQ209">
        <v>341.03544112868201</v>
      </c>
      <c r="AR209">
        <v>0</v>
      </c>
      <c r="AS209">
        <v>977.14774373052398</v>
      </c>
      <c r="AT209">
        <v>1318.1831848592001</v>
      </c>
      <c r="AU209">
        <v>749.32431444032898</v>
      </c>
      <c r="AV209">
        <v>239.871680414803</v>
      </c>
      <c r="AW209">
        <v>565.79407565392205</v>
      </c>
      <c r="AX209">
        <v>2873.17325536826</v>
      </c>
      <c r="AY209">
        <v>497.291080555235</v>
      </c>
      <c r="AZ209">
        <v>0</v>
      </c>
      <c r="BA209">
        <v>1069.84010885317</v>
      </c>
      <c r="BB209">
        <v>1567.1311894084099</v>
      </c>
      <c r="BC209">
        <v>749.32431444032898</v>
      </c>
      <c r="BD209">
        <v>239.871680414704</v>
      </c>
      <c r="BE209">
        <v>565.79407565368899</v>
      </c>
      <c r="BF209">
        <v>3122.1212599171299</v>
      </c>
      <c r="BG209">
        <v>17843.793653881999</v>
      </c>
      <c r="BH209">
        <v>0</v>
      </c>
      <c r="BI209">
        <v>9175.8616340089993</v>
      </c>
      <c r="BJ209">
        <v>27019.655287891001</v>
      </c>
      <c r="BK209">
        <v>55.839110093703297</v>
      </c>
      <c r="BL209">
        <v>0</v>
      </c>
      <c r="BM209">
        <v>1.7109415475957299</v>
      </c>
      <c r="BN209">
        <v>57.550051641299</v>
      </c>
      <c r="BO209">
        <v>529.31662818531095</v>
      </c>
      <c r="BP209">
        <v>613854.94040838105</v>
      </c>
    </row>
    <row r="210" spans="1:68" x14ac:dyDescent="0.25">
      <c r="A210" t="s">
        <v>6087</v>
      </c>
      <c r="B210">
        <v>2019</v>
      </c>
      <c r="C210" t="s">
        <v>6091</v>
      </c>
      <c r="D210" t="s">
        <v>6089</v>
      </c>
      <c r="E210" t="s">
        <v>6089</v>
      </c>
      <c r="F210" t="s">
        <v>6090</v>
      </c>
      <c r="G210">
        <v>7668.04007077596</v>
      </c>
      <c r="H210">
        <v>85767457.842986003</v>
      </c>
      <c r="I210">
        <v>85767457.842986003</v>
      </c>
      <c r="J210">
        <v>0</v>
      </c>
      <c r="K210">
        <v>11846231.913659301</v>
      </c>
      <c r="L210">
        <v>0</v>
      </c>
      <c r="M210">
        <v>25.871834658654102</v>
      </c>
      <c r="N210">
        <v>0</v>
      </c>
      <c r="O210">
        <v>0</v>
      </c>
      <c r="P210">
        <v>25.871834658654102</v>
      </c>
      <c r="Q210">
        <v>1.9799535338213201</v>
      </c>
      <c r="R210">
        <v>0</v>
      </c>
      <c r="S210">
        <v>0</v>
      </c>
      <c r="T210">
        <v>1.9799535338213201</v>
      </c>
      <c r="U210">
        <v>0.189086368895304</v>
      </c>
      <c r="V210">
        <v>0.242191881216056</v>
      </c>
      <c r="W210">
        <v>2.41123178393268</v>
      </c>
      <c r="X210">
        <v>2.0694782467070398</v>
      </c>
      <c r="Y210">
        <v>0</v>
      </c>
      <c r="Z210">
        <v>0</v>
      </c>
      <c r="AA210">
        <v>2.0694782467070398</v>
      </c>
      <c r="AB210">
        <v>0.75634547558121801</v>
      </c>
      <c r="AC210">
        <v>0.69197680347444601</v>
      </c>
      <c r="AD210">
        <v>3.5178005257627101</v>
      </c>
      <c r="AE210">
        <v>24697.740745438099</v>
      </c>
      <c r="AF210">
        <v>0</v>
      </c>
      <c r="AG210">
        <v>0</v>
      </c>
      <c r="AH210">
        <v>24697.740745438099</v>
      </c>
      <c r="AI210">
        <v>0.18631462851501401</v>
      </c>
      <c r="AJ210">
        <v>0</v>
      </c>
      <c r="AK210">
        <v>0</v>
      </c>
      <c r="AL210">
        <v>0.18631462851501401</v>
      </c>
      <c r="AM210">
        <v>3.8876401035970001</v>
      </c>
      <c r="AN210">
        <v>0</v>
      </c>
      <c r="AO210">
        <v>0</v>
      </c>
      <c r="AP210">
        <v>3.8876401035970001</v>
      </c>
      <c r="AQ210">
        <v>4.0112442567731401</v>
      </c>
      <c r="AR210">
        <v>0</v>
      </c>
      <c r="AS210">
        <v>0</v>
      </c>
      <c r="AT210">
        <v>4.0112442567731401</v>
      </c>
      <c r="AU210">
        <v>0</v>
      </c>
      <c r="AV210">
        <v>0</v>
      </c>
      <c r="AW210">
        <v>0</v>
      </c>
      <c r="AX210">
        <v>4.0112442567731401</v>
      </c>
      <c r="AY210">
        <v>4.56653490069802</v>
      </c>
      <c r="AZ210">
        <v>0</v>
      </c>
      <c r="BA210">
        <v>0</v>
      </c>
      <c r="BB210">
        <v>4.56653490069802</v>
      </c>
      <c r="BC210">
        <v>0</v>
      </c>
      <c r="BD210">
        <v>0</v>
      </c>
      <c r="BE210">
        <v>0</v>
      </c>
      <c r="BF210">
        <v>4.56653490069802</v>
      </c>
      <c r="BG210">
        <v>48.1162223097988</v>
      </c>
      <c r="BH210">
        <v>0</v>
      </c>
      <c r="BI210">
        <v>0</v>
      </c>
      <c r="BJ210">
        <v>48.1162223097988</v>
      </c>
      <c r="BK210">
        <v>0.23381320515547899</v>
      </c>
      <c r="BL210">
        <v>0</v>
      </c>
      <c r="BM210">
        <v>0</v>
      </c>
      <c r="BN210">
        <v>0.23381320515547899</v>
      </c>
      <c r="BO210">
        <v>0.29308147656019001</v>
      </c>
      <c r="BP210">
        <v>2204.2554921135302</v>
      </c>
    </row>
    <row r="211" spans="1:68" x14ac:dyDescent="0.25">
      <c r="A211" t="s">
        <v>6087</v>
      </c>
      <c r="B211">
        <v>2019</v>
      </c>
      <c r="C211" t="s">
        <v>6091</v>
      </c>
      <c r="D211" t="s">
        <v>6089</v>
      </c>
      <c r="E211" t="s">
        <v>6089</v>
      </c>
      <c r="F211" t="s">
        <v>6093</v>
      </c>
      <c r="G211">
        <v>26183.813727282701</v>
      </c>
      <c r="H211">
        <v>304783415.77025002</v>
      </c>
      <c r="I211">
        <v>0</v>
      </c>
      <c r="J211">
        <v>304783415.77025002</v>
      </c>
      <c r="K211">
        <v>46086407.898068301</v>
      </c>
      <c r="L211">
        <v>117671553.631543</v>
      </c>
      <c r="M211">
        <v>0</v>
      </c>
      <c r="N211">
        <v>0</v>
      </c>
      <c r="O211">
        <v>0</v>
      </c>
      <c r="P211">
        <v>0</v>
      </c>
      <c r="Q211">
        <v>0</v>
      </c>
      <c r="R211">
        <v>0</v>
      </c>
      <c r="S211">
        <v>0</v>
      </c>
      <c r="T211">
        <v>0</v>
      </c>
      <c r="U211">
        <v>0.67193241317143304</v>
      </c>
      <c r="V211">
        <v>0.51270875381397996</v>
      </c>
      <c r="W211">
        <v>1.18464116698541</v>
      </c>
      <c r="X211">
        <v>0</v>
      </c>
      <c r="Y211">
        <v>0</v>
      </c>
      <c r="Z211">
        <v>0</v>
      </c>
      <c r="AA211">
        <v>0</v>
      </c>
      <c r="AB211">
        <v>2.6877296526857299</v>
      </c>
      <c r="AC211">
        <v>1.46488215375422</v>
      </c>
      <c r="AD211">
        <v>4.1526118064399604</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row>
    <row r="212" spans="1:68" x14ac:dyDescent="0.25">
      <c r="A212" t="s">
        <v>6087</v>
      </c>
      <c r="B212">
        <v>2019</v>
      </c>
      <c r="C212" t="s">
        <v>6094</v>
      </c>
      <c r="D212" t="s">
        <v>6089</v>
      </c>
      <c r="E212" t="s">
        <v>6089</v>
      </c>
      <c r="F212" t="s">
        <v>6092</v>
      </c>
      <c r="G212">
        <v>156066.88659911501</v>
      </c>
      <c r="H212">
        <v>1718148329.31688</v>
      </c>
      <c r="I212">
        <v>1718148329.31688</v>
      </c>
      <c r="J212">
        <v>0</v>
      </c>
      <c r="K212">
        <v>239473370.06396601</v>
      </c>
      <c r="L212">
        <v>0</v>
      </c>
      <c r="M212">
        <v>473.60800495912099</v>
      </c>
      <c r="N212">
        <v>0</v>
      </c>
      <c r="O212">
        <v>144.20416028527401</v>
      </c>
      <c r="P212">
        <v>617.81216524439503</v>
      </c>
      <c r="Q212">
        <v>5.9694833229679203</v>
      </c>
      <c r="R212">
        <v>0</v>
      </c>
      <c r="S212">
        <v>1.00222629590568</v>
      </c>
      <c r="T212">
        <v>6.9717096188736098</v>
      </c>
      <c r="U212">
        <v>3.78789854549282</v>
      </c>
      <c r="V212">
        <v>6.0556490039395303</v>
      </c>
      <c r="W212">
        <v>16.815257168305902</v>
      </c>
      <c r="X212">
        <v>6.49105795503064</v>
      </c>
      <c r="Y212">
        <v>0</v>
      </c>
      <c r="Z212">
        <v>1.0896966990900501</v>
      </c>
      <c r="AA212">
        <v>7.5807546541206898</v>
      </c>
      <c r="AB212">
        <v>15.1515941819712</v>
      </c>
      <c r="AC212">
        <v>17.301854296970099</v>
      </c>
      <c r="AD212">
        <v>40.034203133062</v>
      </c>
      <c r="AE212">
        <v>721146.678813198</v>
      </c>
      <c r="AF212">
        <v>0</v>
      </c>
      <c r="AG212">
        <v>25576.750944047799</v>
      </c>
      <c r="AH212">
        <v>746723.42975724605</v>
      </c>
      <c r="AI212">
        <v>28.0112820695959</v>
      </c>
      <c r="AJ212">
        <v>0</v>
      </c>
      <c r="AK212">
        <v>39.5940519271862</v>
      </c>
      <c r="AL212">
        <v>67.605333996782093</v>
      </c>
      <c r="AM212">
        <v>30.785517983379101</v>
      </c>
      <c r="AN212">
        <v>0</v>
      </c>
      <c r="AO212">
        <v>12.048709336288701</v>
      </c>
      <c r="AP212">
        <v>42.834227319667903</v>
      </c>
      <c r="AQ212">
        <v>130.97595112084301</v>
      </c>
      <c r="AR212">
        <v>0</v>
      </c>
      <c r="AS212">
        <v>219.581073746302</v>
      </c>
      <c r="AT212">
        <v>350.55702486714603</v>
      </c>
      <c r="AU212">
        <v>219.94008531545899</v>
      </c>
      <c r="AV212">
        <v>63.115176238038998</v>
      </c>
      <c r="AW212">
        <v>184.71954909714401</v>
      </c>
      <c r="AX212">
        <v>818.33183551778905</v>
      </c>
      <c r="AY212">
        <v>190.45109314472799</v>
      </c>
      <c r="AZ212">
        <v>0</v>
      </c>
      <c r="BA212">
        <v>240.407553259221</v>
      </c>
      <c r="BB212">
        <v>430.85864640394999</v>
      </c>
      <c r="BC212">
        <v>219.94008531545899</v>
      </c>
      <c r="BD212">
        <v>63.115176238012999</v>
      </c>
      <c r="BE212">
        <v>184.71954909706801</v>
      </c>
      <c r="BF212">
        <v>898.63345705449103</v>
      </c>
      <c r="BG212">
        <v>4741.1382192930796</v>
      </c>
      <c r="BH212">
        <v>0</v>
      </c>
      <c r="BI212">
        <v>2094.8791888061601</v>
      </c>
      <c r="BJ212">
        <v>6836.0174080992501</v>
      </c>
      <c r="BK212">
        <v>7.1361867703555903</v>
      </c>
      <c r="BL212">
        <v>0</v>
      </c>
      <c r="BM212">
        <v>0.25309756957623503</v>
      </c>
      <c r="BN212">
        <v>7.3892843399318302</v>
      </c>
      <c r="BO212">
        <v>68.060877348730003</v>
      </c>
      <c r="BP212">
        <v>78817.456610140594</v>
      </c>
    </row>
    <row r="213" spans="1:68" x14ac:dyDescent="0.25">
      <c r="A213" t="s">
        <v>6087</v>
      </c>
      <c r="B213">
        <v>2019</v>
      </c>
      <c r="C213" t="s">
        <v>6094</v>
      </c>
      <c r="D213" t="s">
        <v>6089</v>
      </c>
      <c r="E213" t="s">
        <v>6089</v>
      </c>
      <c r="F213" t="s">
        <v>6090</v>
      </c>
      <c r="G213">
        <v>100.50690463540499</v>
      </c>
      <c r="H213">
        <v>523891.10614533903</v>
      </c>
      <c r="I213">
        <v>523891.10614533903</v>
      </c>
      <c r="J213">
        <v>0</v>
      </c>
      <c r="K213">
        <v>109345.439478698</v>
      </c>
      <c r="L213">
        <v>0</v>
      </c>
      <c r="M213">
        <v>0.90354782720590698</v>
      </c>
      <c r="N213">
        <v>0</v>
      </c>
      <c r="O213">
        <v>0</v>
      </c>
      <c r="P213">
        <v>0.90354782720590698</v>
      </c>
      <c r="Q213">
        <v>0.157962662753794</v>
      </c>
      <c r="R213">
        <v>0</v>
      </c>
      <c r="S213">
        <v>0</v>
      </c>
      <c r="T213">
        <v>0.157962662753794</v>
      </c>
      <c r="U213">
        <v>1.1549912921392199E-3</v>
      </c>
      <c r="V213">
        <v>2.1223289184073798E-3</v>
      </c>
      <c r="W213">
        <v>0.161239982964341</v>
      </c>
      <c r="X213">
        <v>0.16510503341458599</v>
      </c>
      <c r="Y213">
        <v>0</v>
      </c>
      <c r="Z213">
        <v>0</v>
      </c>
      <c r="AA213">
        <v>0.16510503341458599</v>
      </c>
      <c r="AB213">
        <v>4.61996516855689E-3</v>
      </c>
      <c r="AC213">
        <v>6.0637969097353701E-3</v>
      </c>
      <c r="AD213">
        <v>0.17578879549287801</v>
      </c>
      <c r="AE213">
        <v>261.28778323125601</v>
      </c>
      <c r="AF213">
        <v>0</v>
      </c>
      <c r="AG213">
        <v>0</v>
      </c>
      <c r="AH213">
        <v>261.28778323125601</v>
      </c>
      <c r="AI213">
        <v>9.3139353326658295E-3</v>
      </c>
      <c r="AJ213">
        <v>0</v>
      </c>
      <c r="AK213">
        <v>0</v>
      </c>
      <c r="AL213">
        <v>9.3139353326658295E-3</v>
      </c>
      <c r="AM213">
        <v>4.1128979170186701E-2</v>
      </c>
      <c r="AN213">
        <v>0</v>
      </c>
      <c r="AO213">
        <v>0</v>
      </c>
      <c r="AP213">
        <v>4.1128979170186701E-2</v>
      </c>
      <c r="AQ213">
        <v>0.200523544012012</v>
      </c>
      <c r="AR213">
        <v>0</v>
      </c>
      <c r="AS213">
        <v>0</v>
      </c>
      <c r="AT213">
        <v>0.200523544012012</v>
      </c>
      <c r="AU213">
        <v>0</v>
      </c>
      <c r="AV213">
        <v>0</v>
      </c>
      <c r="AW213">
        <v>0</v>
      </c>
      <c r="AX213">
        <v>0.200523544012012</v>
      </c>
      <c r="AY213">
        <v>0.228282723146644</v>
      </c>
      <c r="AZ213">
        <v>0</v>
      </c>
      <c r="BA213">
        <v>0</v>
      </c>
      <c r="BB213">
        <v>0.228282723146644</v>
      </c>
      <c r="BC213">
        <v>0</v>
      </c>
      <c r="BD213">
        <v>0</v>
      </c>
      <c r="BE213">
        <v>0</v>
      </c>
      <c r="BF213">
        <v>0.228282723146644</v>
      </c>
      <c r="BG213">
        <v>1.1037558222199799</v>
      </c>
      <c r="BH213">
        <v>0</v>
      </c>
      <c r="BI213">
        <v>0</v>
      </c>
      <c r="BJ213">
        <v>1.1037558222199799</v>
      </c>
      <c r="BK213">
        <v>2.4736082014527802E-3</v>
      </c>
      <c r="BL213">
        <v>0</v>
      </c>
      <c r="BM213">
        <v>0</v>
      </c>
      <c r="BN213">
        <v>2.4736082014527802E-3</v>
      </c>
      <c r="BO213">
        <v>1.79022187211048E-3</v>
      </c>
      <c r="BP213">
        <v>23.319745605316101</v>
      </c>
    </row>
    <row r="214" spans="1:68" x14ac:dyDescent="0.25">
      <c r="A214" t="s">
        <v>6087</v>
      </c>
      <c r="B214">
        <v>2019</v>
      </c>
      <c r="C214" t="s">
        <v>6094</v>
      </c>
      <c r="D214" t="s">
        <v>6089</v>
      </c>
      <c r="E214" t="s">
        <v>6089</v>
      </c>
      <c r="F214" t="s">
        <v>6093</v>
      </c>
      <c r="G214">
        <v>158.37621620076899</v>
      </c>
      <c r="H214">
        <v>1522451.7290471201</v>
      </c>
      <c r="I214">
        <v>0</v>
      </c>
      <c r="J214">
        <v>1522451.7290471201</v>
      </c>
      <c r="K214">
        <v>262438.93458825402</v>
      </c>
      <c r="L214">
        <v>587792.02219142299</v>
      </c>
      <c r="M214">
        <v>0</v>
      </c>
      <c r="N214">
        <v>0</v>
      </c>
      <c r="O214">
        <v>0</v>
      </c>
      <c r="P214">
        <v>0</v>
      </c>
      <c r="Q214">
        <v>0</v>
      </c>
      <c r="R214">
        <v>0</v>
      </c>
      <c r="S214">
        <v>0</v>
      </c>
      <c r="T214">
        <v>0</v>
      </c>
      <c r="U214">
        <v>3.35643152253006E-3</v>
      </c>
      <c r="V214">
        <v>2.5813725538502302E-3</v>
      </c>
      <c r="W214">
        <v>5.9378040763803002E-3</v>
      </c>
      <c r="X214">
        <v>0</v>
      </c>
      <c r="Y214">
        <v>0</v>
      </c>
      <c r="Z214">
        <v>0</v>
      </c>
      <c r="AA214">
        <v>0</v>
      </c>
      <c r="AB214">
        <v>1.34257260901202E-2</v>
      </c>
      <c r="AC214">
        <v>7.3753501538578198E-3</v>
      </c>
      <c r="AD214">
        <v>2.08010762439781E-2</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row>
    <row r="215" spans="1:68" x14ac:dyDescent="0.25">
      <c r="A215" t="s">
        <v>6087</v>
      </c>
      <c r="B215">
        <v>2019</v>
      </c>
      <c r="C215" t="s">
        <v>6095</v>
      </c>
      <c r="D215" t="s">
        <v>6089</v>
      </c>
      <c r="E215" t="s">
        <v>6089</v>
      </c>
      <c r="F215" t="s">
        <v>6092</v>
      </c>
      <c r="G215">
        <v>575192.38936331403</v>
      </c>
      <c r="H215">
        <v>7271592103.8001099</v>
      </c>
      <c r="I215">
        <v>7271592103.8001099</v>
      </c>
      <c r="J215">
        <v>0</v>
      </c>
      <c r="K215">
        <v>936476480.792629</v>
      </c>
      <c r="L215">
        <v>0</v>
      </c>
      <c r="M215">
        <v>1063.41281984223</v>
      </c>
      <c r="N215">
        <v>0</v>
      </c>
      <c r="O215">
        <v>507.76456984684398</v>
      </c>
      <c r="P215">
        <v>1571.17738968907</v>
      </c>
      <c r="Q215">
        <v>14.6977877377248</v>
      </c>
      <c r="R215">
        <v>0</v>
      </c>
      <c r="S215">
        <v>2.2847739332817598</v>
      </c>
      <c r="T215">
        <v>16.9825616710066</v>
      </c>
      <c r="U215">
        <v>16.031242869672798</v>
      </c>
      <c r="V215">
        <v>24.571046947492999</v>
      </c>
      <c r="W215">
        <v>57.584851488172397</v>
      </c>
      <c r="X215">
        <v>15.983179651908699</v>
      </c>
      <c r="Y215">
        <v>0</v>
      </c>
      <c r="Z215">
        <v>2.4844183030935398</v>
      </c>
      <c r="AA215">
        <v>18.467597955002201</v>
      </c>
      <c r="AB215">
        <v>64.124971478691194</v>
      </c>
      <c r="AC215">
        <v>70.202991278551394</v>
      </c>
      <c r="AD215">
        <v>152.795560712244</v>
      </c>
      <c r="AE215">
        <v>3273506.8499633302</v>
      </c>
      <c r="AF215">
        <v>0</v>
      </c>
      <c r="AG215">
        <v>100973.48845680599</v>
      </c>
      <c r="AH215">
        <v>3374480.3384201298</v>
      </c>
      <c r="AI215">
        <v>47.667172951938902</v>
      </c>
      <c r="AJ215">
        <v>0</v>
      </c>
      <c r="AK215">
        <v>109.21476518452801</v>
      </c>
      <c r="AL215">
        <v>156.881938136467</v>
      </c>
      <c r="AM215">
        <v>75.735879753242799</v>
      </c>
      <c r="AN215">
        <v>0</v>
      </c>
      <c r="AO215">
        <v>46.619864500553199</v>
      </c>
      <c r="AP215">
        <v>122.355744253796</v>
      </c>
      <c r="AQ215">
        <v>202.97381735926601</v>
      </c>
      <c r="AR215">
        <v>0</v>
      </c>
      <c r="AS215">
        <v>539.83795080502898</v>
      </c>
      <c r="AT215">
        <v>742.81176816429604</v>
      </c>
      <c r="AU215">
        <v>323.62927078916601</v>
      </c>
      <c r="AV215">
        <v>101.01807559971699</v>
      </c>
      <c r="AW215">
        <v>242.52317074035699</v>
      </c>
      <c r="AX215">
        <v>1409.9822852935299</v>
      </c>
      <c r="AY215">
        <v>294.60489191753999</v>
      </c>
      <c r="AZ215">
        <v>0</v>
      </c>
      <c r="BA215">
        <v>591.04234359173404</v>
      </c>
      <c r="BB215">
        <v>885.64723550927397</v>
      </c>
      <c r="BC215">
        <v>323.62927078916601</v>
      </c>
      <c r="BD215">
        <v>101.018075599676</v>
      </c>
      <c r="BE215">
        <v>242.523170740257</v>
      </c>
      <c r="BF215">
        <v>1552.8177526383699</v>
      </c>
      <c r="BG215">
        <v>10153.1626805949</v>
      </c>
      <c r="BH215">
        <v>0</v>
      </c>
      <c r="BI215">
        <v>4892.7484790037797</v>
      </c>
      <c r="BJ215">
        <v>15045.9111595987</v>
      </c>
      <c r="BK215">
        <v>32.393349316703798</v>
      </c>
      <c r="BL215">
        <v>0</v>
      </c>
      <c r="BM215">
        <v>0.99919432988024603</v>
      </c>
      <c r="BN215">
        <v>33.392543646584002</v>
      </c>
      <c r="BO215">
        <v>256.83047838458299</v>
      </c>
      <c r="BP215">
        <v>356180.00863005698</v>
      </c>
    </row>
    <row r="216" spans="1:68" x14ac:dyDescent="0.25">
      <c r="A216" t="s">
        <v>6087</v>
      </c>
      <c r="B216">
        <v>2019</v>
      </c>
      <c r="C216" t="s">
        <v>6095</v>
      </c>
      <c r="D216" t="s">
        <v>6089</v>
      </c>
      <c r="E216" t="s">
        <v>6089</v>
      </c>
      <c r="F216" t="s">
        <v>6090</v>
      </c>
      <c r="G216">
        <v>1824.68619471889</v>
      </c>
      <c r="H216">
        <v>25751945.526145998</v>
      </c>
      <c r="I216">
        <v>25751945.526145998</v>
      </c>
      <c r="J216">
        <v>0</v>
      </c>
      <c r="K216">
        <v>3094682.4063822702</v>
      </c>
      <c r="L216">
        <v>0</v>
      </c>
      <c r="M216">
        <v>2.2046562299184802</v>
      </c>
      <c r="N216">
        <v>0</v>
      </c>
      <c r="O216">
        <v>0</v>
      </c>
      <c r="P216">
        <v>2.2046562299184802</v>
      </c>
      <c r="Q216">
        <v>0.22183624413561201</v>
      </c>
      <c r="R216">
        <v>0</v>
      </c>
      <c r="S216">
        <v>0</v>
      </c>
      <c r="T216">
        <v>0.22183624413561201</v>
      </c>
      <c r="U216">
        <v>5.6773769375826899E-2</v>
      </c>
      <c r="V216">
        <v>8.3570109258013101E-2</v>
      </c>
      <c r="W216">
        <v>0.362180122769452</v>
      </c>
      <c r="X216">
        <v>0.23186669471167001</v>
      </c>
      <c r="Y216">
        <v>0</v>
      </c>
      <c r="Z216">
        <v>0</v>
      </c>
      <c r="AA216">
        <v>0.23186669471167001</v>
      </c>
      <c r="AB216">
        <v>0.22709507750330701</v>
      </c>
      <c r="AC216">
        <v>0.23877174073717999</v>
      </c>
      <c r="AD216">
        <v>0.69773351295215802</v>
      </c>
      <c r="AE216">
        <v>10269.3593930897</v>
      </c>
      <c r="AF216">
        <v>0</v>
      </c>
      <c r="AG216">
        <v>0</v>
      </c>
      <c r="AH216">
        <v>10269.3593930897</v>
      </c>
      <c r="AI216">
        <v>3.8589619913631398E-2</v>
      </c>
      <c r="AJ216">
        <v>0</v>
      </c>
      <c r="AK216">
        <v>0</v>
      </c>
      <c r="AL216">
        <v>3.8589619913631398E-2</v>
      </c>
      <c r="AM216">
        <v>1.6164868611393299</v>
      </c>
      <c r="AN216">
        <v>0</v>
      </c>
      <c r="AO216">
        <v>0</v>
      </c>
      <c r="AP216">
        <v>1.6164868611393299</v>
      </c>
      <c r="AQ216">
        <v>0.83081179660103199</v>
      </c>
      <c r="AR216">
        <v>0</v>
      </c>
      <c r="AS216">
        <v>0</v>
      </c>
      <c r="AT216">
        <v>0.83081179660103199</v>
      </c>
      <c r="AU216">
        <v>0</v>
      </c>
      <c r="AV216">
        <v>0</v>
      </c>
      <c r="AW216">
        <v>0</v>
      </c>
      <c r="AX216">
        <v>0.83081179660103199</v>
      </c>
      <c r="AY216">
        <v>0.94582399430900699</v>
      </c>
      <c r="AZ216">
        <v>0</v>
      </c>
      <c r="BA216">
        <v>0</v>
      </c>
      <c r="BB216">
        <v>0.94582399430900699</v>
      </c>
      <c r="BC216">
        <v>0</v>
      </c>
      <c r="BD216">
        <v>0</v>
      </c>
      <c r="BE216">
        <v>0</v>
      </c>
      <c r="BF216">
        <v>0.94582399430900699</v>
      </c>
      <c r="BG216">
        <v>7.0713623875056397</v>
      </c>
      <c r="BH216">
        <v>0</v>
      </c>
      <c r="BI216">
        <v>0</v>
      </c>
      <c r="BJ216">
        <v>7.0713623875056397</v>
      </c>
      <c r="BK216">
        <v>9.7219897938857006E-2</v>
      </c>
      <c r="BL216">
        <v>0</v>
      </c>
      <c r="BM216">
        <v>0</v>
      </c>
      <c r="BN216">
        <v>9.7219897938857006E-2</v>
      </c>
      <c r="BO216">
        <v>8.7998623358028202E-2</v>
      </c>
      <c r="BP216">
        <v>916.53289570167999</v>
      </c>
    </row>
    <row r="217" spans="1:68" x14ac:dyDescent="0.25">
      <c r="A217" t="s">
        <v>6087</v>
      </c>
      <c r="B217">
        <v>2019</v>
      </c>
      <c r="C217" t="s">
        <v>6095</v>
      </c>
      <c r="D217" t="s">
        <v>6089</v>
      </c>
      <c r="E217" t="s">
        <v>6089</v>
      </c>
      <c r="F217" t="s">
        <v>6093</v>
      </c>
      <c r="G217">
        <v>58.2501041639715</v>
      </c>
      <c r="H217">
        <v>709656.46597059898</v>
      </c>
      <c r="I217">
        <v>0</v>
      </c>
      <c r="J217">
        <v>709656.46597059898</v>
      </c>
      <c r="K217">
        <v>104308.04668376299</v>
      </c>
      <c r="L217">
        <v>273985.96700018301</v>
      </c>
      <c r="M217">
        <v>0</v>
      </c>
      <c r="N217">
        <v>0</v>
      </c>
      <c r="O217">
        <v>0</v>
      </c>
      <c r="P217">
        <v>0</v>
      </c>
      <c r="Q217">
        <v>0</v>
      </c>
      <c r="R217">
        <v>0</v>
      </c>
      <c r="S217">
        <v>0</v>
      </c>
      <c r="T217">
        <v>0</v>
      </c>
      <c r="U217">
        <v>1.56452469862003E-3</v>
      </c>
      <c r="V217">
        <v>1.19085547770384E-3</v>
      </c>
      <c r="W217">
        <v>2.75538017632388E-3</v>
      </c>
      <c r="X217">
        <v>0</v>
      </c>
      <c r="Y217">
        <v>0</v>
      </c>
      <c r="Z217">
        <v>0</v>
      </c>
      <c r="AA217">
        <v>0</v>
      </c>
      <c r="AB217">
        <v>6.2580987944801398E-3</v>
      </c>
      <c r="AC217">
        <v>3.40244422201098E-3</v>
      </c>
      <c r="AD217">
        <v>9.6605430164911302E-3</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row>
    <row r="218" spans="1:68" x14ac:dyDescent="0.25">
      <c r="A218" t="s">
        <v>6087</v>
      </c>
      <c r="B218">
        <v>2019</v>
      </c>
      <c r="C218" t="s">
        <v>6096</v>
      </c>
      <c r="D218" t="s">
        <v>6089</v>
      </c>
      <c r="E218" t="s">
        <v>6089</v>
      </c>
      <c r="F218" t="s">
        <v>6092</v>
      </c>
      <c r="G218">
        <v>46122.548659959502</v>
      </c>
      <c r="H218">
        <v>518394098.44237697</v>
      </c>
      <c r="I218">
        <v>518394098.44237697</v>
      </c>
      <c r="J218">
        <v>0</v>
      </c>
      <c r="K218">
        <v>224700421.54653701</v>
      </c>
      <c r="L218">
        <v>0</v>
      </c>
      <c r="M218">
        <v>187.416262169623</v>
      </c>
      <c r="N218">
        <v>0.68181293973220003</v>
      </c>
      <c r="O218">
        <v>174.75708342399199</v>
      </c>
      <c r="P218">
        <v>362.855158533348</v>
      </c>
      <c r="Q218">
        <v>1.18960814607203</v>
      </c>
      <c r="R218">
        <v>0</v>
      </c>
      <c r="S218">
        <v>0.12578224199667601</v>
      </c>
      <c r="T218">
        <v>1.3153903880687099</v>
      </c>
      <c r="U218">
        <v>1.1428633576342699</v>
      </c>
      <c r="V218">
        <v>15.6000848156648</v>
      </c>
      <c r="W218">
        <v>18.058338561367801</v>
      </c>
      <c r="X218">
        <v>1.2924989681596799</v>
      </c>
      <c r="Y218">
        <v>0</v>
      </c>
      <c r="Z218">
        <v>0.13634226143005501</v>
      </c>
      <c r="AA218">
        <v>1.4288412295897299</v>
      </c>
      <c r="AB218">
        <v>4.5714534305371002</v>
      </c>
      <c r="AC218">
        <v>44.571670901899701</v>
      </c>
      <c r="AD218">
        <v>50.571965562026499</v>
      </c>
      <c r="AE218">
        <v>547715.10803465894</v>
      </c>
      <c r="AF218">
        <v>2055.20472799358</v>
      </c>
      <c r="AG218">
        <v>6327.0733546680503</v>
      </c>
      <c r="AH218">
        <v>556097.38611732004</v>
      </c>
      <c r="AI218">
        <v>9.1684178268589207</v>
      </c>
      <c r="AJ218">
        <v>2.0390459222433801</v>
      </c>
      <c r="AK218">
        <v>10.089752841238001</v>
      </c>
      <c r="AL218">
        <v>21.297216590340302</v>
      </c>
      <c r="AM218">
        <v>10.2759995236355</v>
      </c>
      <c r="AN218">
        <v>5.08103213585216E-2</v>
      </c>
      <c r="AO218">
        <v>13.021719736138101</v>
      </c>
      <c r="AP218">
        <v>23.348529581132102</v>
      </c>
      <c r="AQ218">
        <v>47.730674613956303</v>
      </c>
      <c r="AR218">
        <v>7.8071632734259797</v>
      </c>
      <c r="AS218">
        <v>52.540084880981198</v>
      </c>
      <c r="AT218">
        <v>108.077922768363</v>
      </c>
      <c r="AU218">
        <v>53.812429280211397</v>
      </c>
      <c r="AV218">
        <v>15.912343756117901</v>
      </c>
      <c r="AW218">
        <v>78.3388943488237</v>
      </c>
      <c r="AX218">
        <v>256.14159015351601</v>
      </c>
      <c r="AY218">
        <v>68.4206528822656</v>
      </c>
      <c r="AZ218">
        <v>11.3826124111264</v>
      </c>
      <c r="BA218">
        <v>57.507637158470999</v>
      </c>
      <c r="BB218">
        <v>137.310902451863</v>
      </c>
      <c r="BC218">
        <v>53.812429280211397</v>
      </c>
      <c r="BD218">
        <v>15.912343756111399</v>
      </c>
      <c r="BE218">
        <v>78.338894348791499</v>
      </c>
      <c r="BF218">
        <v>285.374569836977</v>
      </c>
      <c r="BG218">
        <v>1037.77683369137</v>
      </c>
      <c r="BH218">
        <v>62.092232195643</v>
      </c>
      <c r="BI218">
        <v>737.465490987213</v>
      </c>
      <c r="BJ218">
        <v>1837.33455687422</v>
      </c>
      <c r="BK218">
        <v>5.4199754678385998</v>
      </c>
      <c r="BL218">
        <v>2.0337505837809099E-2</v>
      </c>
      <c r="BM218">
        <v>6.26102546058417E-2</v>
      </c>
      <c r="BN218">
        <v>5.50292322828225</v>
      </c>
      <c r="BO218">
        <v>25.5980338308974</v>
      </c>
      <c r="BP218">
        <v>58696.673834867303</v>
      </c>
    </row>
    <row r="219" spans="1:68" x14ac:dyDescent="0.25">
      <c r="A219" t="s">
        <v>6087</v>
      </c>
      <c r="B219">
        <v>2019</v>
      </c>
      <c r="C219" t="s">
        <v>6096</v>
      </c>
      <c r="D219" t="s">
        <v>6089</v>
      </c>
      <c r="E219" t="s">
        <v>6089</v>
      </c>
      <c r="F219" t="s">
        <v>6090</v>
      </c>
      <c r="G219">
        <v>30081.755463995702</v>
      </c>
      <c r="H219">
        <v>349606682.20861501</v>
      </c>
      <c r="I219">
        <v>349606682.20861501</v>
      </c>
      <c r="J219">
        <v>0</v>
      </c>
      <c r="K219">
        <v>123733739.570602</v>
      </c>
      <c r="L219">
        <v>0</v>
      </c>
      <c r="M219">
        <v>1201.5795399860101</v>
      </c>
      <c r="N219">
        <v>26.661350478379202</v>
      </c>
      <c r="O219">
        <v>0</v>
      </c>
      <c r="P219">
        <v>1228.2408904643901</v>
      </c>
      <c r="Q219">
        <v>22.536499262551001</v>
      </c>
      <c r="R219">
        <v>0.29508294845137101</v>
      </c>
      <c r="S219">
        <v>0</v>
      </c>
      <c r="T219">
        <v>22.831582211002399</v>
      </c>
      <c r="U219">
        <v>1.1561262015740099</v>
      </c>
      <c r="V219">
        <v>10.520748424731201</v>
      </c>
      <c r="W219">
        <v>34.508456837307598</v>
      </c>
      <c r="X219">
        <v>23.555499754969201</v>
      </c>
      <c r="Y219">
        <v>0.30842528996915097</v>
      </c>
      <c r="Z219">
        <v>0</v>
      </c>
      <c r="AA219">
        <v>23.863925044938401</v>
      </c>
      <c r="AB219">
        <v>4.6245048062960397</v>
      </c>
      <c r="AC219">
        <v>30.0592812135177</v>
      </c>
      <c r="AD219">
        <v>58.5477110647522</v>
      </c>
      <c r="AE219">
        <v>245283.95509302401</v>
      </c>
      <c r="AF219">
        <v>1514.31630769597</v>
      </c>
      <c r="AG219">
        <v>0</v>
      </c>
      <c r="AH219">
        <v>246798.27140072</v>
      </c>
      <c r="AI219">
        <v>4.7437872428235801</v>
      </c>
      <c r="AJ219">
        <v>5.5279721469744303E-2</v>
      </c>
      <c r="AK219">
        <v>0</v>
      </c>
      <c r="AL219">
        <v>4.7990669642933304</v>
      </c>
      <c r="AM219">
        <v>38.609836843666002</v>
      </c>
      <c r="AN219">
        <v>0.23836661288208</v>
      </c>
      <c r="AO219">
        <v>0</v>
      </c>
      <c r="AP219">
        <v>38.848203456548099</v>
      </c>
      <c r="AQ219">
        <v>102.130946371698</v>
      </c>
      <c r="AR219">
        <v>1.1901398565902801</v>
      </c>
      <c r="AS219">
        <v>0</v>
      </c>
      <c r="AT219">
        <v>103.321086228288</v>
      </c>
      <c r="AU219">
        <v>0</v>
      </c>
      <c r="AV219">
        <v>0</v>
      </c>
      <c r="AW219">
        <v>0</v>
      </c>
      <c r="AX219">
        <v>103.321086228288</v>
      </c>
      <c r="AY219">
        <v>116.269292317507</v>
      </c>
      <c r="AZ219">
        <v>1.3548951008541401</v>
      </c>
      <c r="BA219">
        <v>0</v>
      </c>
      <c r="BB219">
        <v>117.624187418361</v>
      </c>
      <c r="BC219">
        <v>0</v>
      </c>
      <c r="BD219">
        <v>0</v>
      </c>
      <c r="BE219">
        <v>0</v>
      </c>
      <c r="BF219">
        <v>117.624187418361</v>
      </c>
      <c r="BG219">
        <v>307.55276764377601</v>
      </c>
      <c r="BH219">
        <v>9.8644932977830493</v>
      </c>
      <c r="BI219">
        <v>0</v>
      </c>
      <c r="BJ219">
        <v>317.41726094155899</v>
      </c>
      <c r="BK219">
        <v>2.3221001590643802</v>
      </c>
      <c r="BL219">
        <v>1.4336013693357999E-2</v>
      </c>
      <c r="BM219">
        <v>0</v>
      </c>
      <c r="BN219">
        <v>2.3364361727577299</v>
      </c>
      <c r="BO219">
        <v>46.129841834554803</v>
      </c>
      <c r="BP219">
        <v>22026.567157955302</v>
      </c>
    </row>
    <row r="220" spans="1:68" x14ac:dyDescent="0.25">
      <c r="A220" t="s">
        <v>6087</v>
      </c>
      <c r="B220">
        <v>2019</v>
      </c>
      <c r="C220" t="s">
        <v>6097</v>
      </c>
      <c r="D220" t="s">
        <v>6089</v>
      </c>
      <c r="E220" t="s">
        <v>6089</v>
      </c>
      <c r="F220" t="s">
        <v>6092</v>
      </c>
      <c r="G220">
        <v>6240.4163826009099</v>
      </c>
      <c r="H220">
        <v>70827332.839119196</v>
      </c>
      <c r="I220">
        <v>70827332.839119196</v>
      </c>
      <c r="J220">
        <v>0</v>
      </c>
      <c r="K220">
        <v>30402140.222872298</v>
      </c>
      <c r="L220">
        <v>0</v>
      </c>
      <c r="M220">
        <v>21.5816965052969</v>
      </c>
      <c r="N220">
        <v>9.2480030352707202E-2</v>
      </c>
      <c r="O220">
        <v>23.4770582609348</v>
      </c>
      <c r="P220">
        <v>45.151234796584497</v>
      </c>
      <c r="Q220">
        <v>0.133727433675984</v>
      </c>
      <c r="R220">
        <v>0</v>
      </c>
      <c r="S220">
        <v>1.25032803891745E-2</v>
      </c>
      <c r="T220">
        <v>0.146230714065159</v>
      </c>
      <c r="U220">
        <v>0.15614754038291501</v>
      </c>
      <c r="V220">
        <v>2.4866495780406801</v>
      </c>
      <c r="W220">
        <v>2.7890278324887499</v>
      </c>
      <c r="X220">
        <v>0.14544071688178301</v>
      </c>
      <c r="Y220">
        <v>0</v>
      </c>
      <c r="Z220">
        <v>1.3598436106263099E-2</v>
      </c>
      <c r="AA220">
        <v>0.159039152988046</v>
      </c>
      <c r="AB220">
        <v>0.62459016153166103</v>
      </c>
      <c r="AC220">
        <v>7.1047130801162304</v>
      </c>
      <c r="AD220">
        <v>7.8883423946359397</v>
      </c>
      <c r="AE220">
        <v>83262.848494685401</v>
      </c>
      <c r="AF220">
        <v>320.82712970217898</v>
      </c>
      <c r="AG220">
        <v>881.33792074036705</v>
      </c>
      <c r="AH220">
        <v>84465.013545127906</v>
      </c>
      <c r="AI220">
        <v>0.95729713892961199</v>
      </c>
      <c r="AJ220">
        <v>0.281163515741296</v>
      </c>
      <c r="AK220">
        <v>1.2967478497681799</v>
      </c>
      <c r="AL220">
        <v>2.53520850443909</v>
      </c>
      <c r="AM220">
        <v>1.23060334117735</v>
      </c>
      <c r="AN220">
        <v>7.0637290284217297E-3</v>
      </c>
      <c r="AO220">
        <v>1.77785013541221</v>
      </c>
      <c r="AP220">
        <v>3.0155172056179902</v>
      </c>
      <c r="AQ220">
        <v>4.7414503613866001</v>
      </c>
      <c r="AR220">
        <v>1.05921273166854</v>
      </c>
      <c r="AS220">
        <v>6.5968864440141299</v>
      </c>
      <c r="AT220">
        <v>12.397549537069199</v>
      </c>
      <c r="AU220">
        <v>6.2228788011407596</v>
      </c>
      <c r="AV220">
        <v>1.78128087059508</v>
      </c>
      <c r="AW220">
        <v>8.7858415576829394</v>
      </c>
      <c r="AX220">
        <v>29.187550766487998</v>
      </c>
      <c r="AY220">
        <v>6.9186463091666903</v>
      </c>
      <c r="AZ220">
        <v>1.5456002681046399</v>
      </c>
      <c r="BA220">
        <v>7.2227595074505304</v>
      </c>
      <c r="BB220">
        <v>15.6870060847218</v>
      </c>
      <c r="BC220">
        <v>6.2228788011407596</v>
      </c>
      <c r="BD220">
        <v>1.7812808705943499</v>
      </c>
      <c r="BE220">
        <v>8.7858415576793298</v>
      </c>
      <c r="BF220">
        <v>32.477007314136301</v>
      </c>
      <c r="BG220">
        <v>110.44085814709</v>
      </c>
      <c r="BH220">
        <v>8.4296803827932703</v>
      </c>
      <c r="BI220">
        <v>100.463578909936</v>
      </c>
      <c r="BJ220">
        <v>219.33411743982001</v>
      </c>
      <c r="BK220">
        <v>0.82393673207750995</v>
      </c>
      <c r="BL220">
        <v>3.1747803682874698E-3</v>
      </c>
      <c r="BM220">
        <v>8.7213769334009393E-3</v>
      </c>
      <c r="BN220">
        <v>0.83583288937919797</v>
      </c>
      <c r="BO220">
        <v>3.5091431636489601</v>
      </c>
      <c r="BP220">
        <v>8915.3725125945293</v>
      </c>
    </row>
    <row r="221" spans="1:68" x14ac:dyDescent="0.25">
      <c r="A221" t="s">
        <v>6087</v>
      </c>
      <c r="B221">
        <v>2019</v>
      </c>
      <c r="C221" t="s">
        <v>6097</v>
      </c>
      <c r="D221" t="s">
        <v>6089</v>
      </c>
      <c r="E221" t="s">
        <v>6089</v>
      </c>
      <c r="F221" t="s">
        <v>6090</v>
      </c>
      <c r="G221">
        <v>10365.058584581901</v>
      </c>
      <c r="H221">
        <v>127825944.53302599</v>
      </c>
      <c r="I221">
        <v>127825944.53302599</v>
      </c>
      <c r="J221">
        <v>0</v>
      </c>
      <c r="K221">
        <v>42634063.064361699</v>
      </c>
      <c r="L221">
        <v>0</v>
      </c>
      <c r="M221">
        <v>322.18597202963201</v>
      </c>
      <c r="N221">
        <v>9.0430880370464397</v>
      </c>
      <c r="O221">
        <v>0</v>
      </c>
      <c r="P221">
        <v>331.22906006667898</v>
      </c>
      <c r="Q221">
        <v>6.8848632989530296</v>
      </c>
      <c r="R221">
        <v>9.9119494898486704E-2</v>
      </c>
      <c r="S221">
        <v>0</v>
      </c>
      <c r="T221">
        <v>6.9839827938515198</v>
      </c>
      <c r="U221">
        <v>0.42271195385045301</v>
      </c>
      <c r="V221">
        <v>4.4877919059539</v>
      </c>
      <c r="W221">
        <v>11.8944866536558</v>
      </c>
      <c r="X221">
        <v>7.1961662662032699</v>
      </c>
      <c r="Y221">
        <v>0.103601238621551</v>
      </c>
      <c r="Z221">
        <v>0</v>
      </c>
      <c r="AA221">
        <v>7.2997675048248203</v>
      </c>
      <c r="AB221">
        <v>1.6908478154018101</v>
      </c>
      <c r="AC221">
        <v>12.822262588439701</v>
      </c>
      <c r="AD221">
        <v>21.812877908666302</v>
      </c>
      <c r="AE221">
        <v>110719.96528875</v>
      </c>
      <c r="AF221">
        <v>831.224083567393</v>
      </c>
      <c r="AG221">
        <v>0</v>
      </c>
      <c r="AH221">
        <v>111551.18937231701</v>
      </c>
      <c r="AI221">
        <v>1.4781988538927</v>
      </c>
      <c r="AJ221">
        <v>1.9047344236909899E-2</v>
      </c>
      <c r="AK221">
        <v>0</v>
      </c>
      <c r="AL221">
        <v>1.4972461981296099</v>
      </c>
      <c r="AM221">
        <v>17.428289565510902</v>
      </c>
      <c r="AN221">
        <v>0.13084193067129599</v>
      </c>
      <c r="AO221">
        <v>0</v>
      </c>
      <c r="AP221">
        <v>17.5591314961822</v>
      </c>
      <c r="AQ221">
        <v>31.8247510155539</v>
      </c>
      <c r="AR221">
        <v>0.41007810704959802</v>
      </c>
      <c r="AS221">
        <v>0</v>
      </c>
      <c r="AT221">
        <v>32.2348291226035</v>
      </c>
      <c r="AU221">
        <v>0</v>
      </c>
      <c r="AV221">
        <v>0</v>
      </c>
      <c r="AW221">
        <v>0</v>
      </c>
      <c r="AX221">
        <v>32.2348291226035</v>
      </c>
      <c r="AY221">
        <v>36.230363177998498</v>
      </c>
      <c r="AZ221">
        <v>0.46684666103096301</v>
      </c>
      <c r="BA221">
        <v>0</v>
      </c>
      <c r="BB221">
        <v>36.697209839029398</v>
      </c>
      <c r="BC221">
        <v>0</v>
      </c>
      <c r="BD221">
        <v>0</v>
      </c>
      <c r="BE221">
        <v>0</v>
      </c>
      <c r="BF221">
        <v>36.697209839029398</v>
      </c>
      <c r="BG221">
        <v>87.668042388738101</v>
      </c>
      <c r="BH221">
        <v>3.3989389702045099</v>
      </c>
      <c r="BI221">
        <v>0</v>
      </c>
      <c r="BJ221">
        <v>91.066981358942598</v>
      </c>
      <c r="BK221">
        <v>1.04818453743173</v>
      </c>
      <c r="BL221">
        <v>7.8691880842265503E-3</v>
      </c>
      <c r="BM221">
        <v>0</v>
      </c>
      <c r="BN221">
        <v>1.0560537255159601</v>
      </c>
      <c r="BO221">
        <v>20.469813965122501</v>
      </c>
      <c r="BP221">
        <v>9955.8629414775405</v>
      </c>
    </row>
    <row r="222" spans="1:68" x14ac:dyDescent="0.25">
      <c r="A222" t="s">
        <v>6087</v>
      </c>
      <c r="B222">
        <v>2019</v>
      </c>
      <c r="C222" t="s">
        <v>6098</v>
      </c>
      <c r="D222" t="s">
        <v>6089</v>
      </c>
      <c r="E222" t="s">
        <v>6089</v>
      </c>
      <c r="F222" t="s">
        <v>6092</v>
      </c>
      <c r="G222">
        <v>74234.818542858193</v>
      </c>
      <c r="H222">
        <v>158169443.252222</v>
      </c>
      <c r="I222">
        <v>158169443.252222</v>
      </c>
      <c r="J222">
        <v>0</v>
      </c>
      <c r="K222">
        <v>51518964.068743601</v>
      </c>
      <c r="L222">
        <v>0</v>
      </c>
      <c r="M222">
        <v>111.480936161843</v>
      </c>
      <c r="N222">
        <v>0</v>
      </c>
      <c r="O222">
        <v>9.0887237538799504</v>
      </c>
      <c r="P222">
        <v>120.56965991572299</v>
      </c>
      <c r="Q222">
        <v>0.37115656744539199</v>
      </c>
      <c r="R222">
        <v>0</v>
      </c>
      <c r="S222">
        <v>0.20991000347119099</v>
      </c>
      <c r="T222">
        <v>0.58106657091658298</v>
      </c>
      <c r="U222">
        <v>0.174353341272552</v>
      </c>
      <c r="V222">
        <v>0.732278258626061</v>
      </c>
      <c r="W222">
        <v>1.48769817081519</v>
      </c>
      <c r="X222">
        <v>0.39559583213256599</v>
      </c>
      <c r="Y222">
        <v>0</v>
      </c>
      <c r="Z222">
        <v>0.22219555111613901</v>
      </c>
      <c r="AA222">
        <v>0.61779138324870597</v>
      </c>
      <c r="AB222">
        <v>0.69741336509020901</v>
      </c>
      <c r="AC222">
        <v>2.0922235960744602</v>
      </c>
      <c r="AD222">
        <v>3.4074283444133702</v>
      </c>
      <c r="AE222">
        <v>35881.477914511401</v>
      </c>
      <c r="AF222">
        <v>0</v>
      </c>
      <c r="AG222">
        <v>2963.3961572231301</v>
      </c>
      <c r="AH222">
        <v>38844.874071734499</v>
      </c>
      <c r="AI222">
        <v>38.7454305515379</v>
      </c>
      <c r="AJ222">
        <v>0</v>
      </c>
      <c r="AK222">
        <v>10.804922519733401</v>
      </c>
      <c r="AL222">
        <v>49.550353071271303</v>
      </c>
      <c r="AM222">
        <v>7.4290227957715302</v>
      </c>
      <c r="AN222">
        <v>0</v>
      </c>
      <c r="AO222">
        <v>0.53142093461856799</v>
      </c>
      <c r="AP222">
        <v>7.9604437303901001</v>
      </c>
      <c r="AQ222">
        <v>266.19120841910302</v>
      </c>
      <c r="AR222">
        <v>0</v>
      </c>
      <c r="AS222">
        <v>82.375828494085894</v>
      </c>
      <c r="AT222">
        <v>348.56703691318899</v>
      </c>
      <c r="AU222">
        <v>110.918324609311</v>
      </c>
      <c r="AV222">
        <v>203.730165254235</v>
      </c>
      <c r="AW222">
        <v>205.732935001481</v>
      </c>
      <c r="AX222">
        <v>868.94846177821796</v>
      </c>
      <c r="AY222">
        <v>315.77155756098699</v>
      </c>
      <c r="AZ222">
        <v>0</v>
      </c>
      <c r="BA222">
        <v>89.521051872394594</v>
      </c>
      <c r="BB222">
        <v>405.29260943338198</v>
      </c>
      <c r="BC222">
        <v>110.918324609311</v>
      </c>
      <c r="BD222">
        <v>203.73016525415201</v>
      </c>
      <c r="BE222">
        <v>205.73293500139701</v>
      </c>
      <c r="BF222">
        <v>925.67403429824299</v>
      </c>
      <c r="BG222">
        <v>2668.4408473427902</v>
      </c>
      <c r="BH222">
        <v>0</v>
      </c>
      <c r="BI222">
        <v>441.84907865583699</v>
      </c>
      <c r="BJ222">
        <v>3110.2899259986302</v>
      </c>
      <c r="BK222">
        <v>0.35506913574883198</v>
      </c>
      <c r="BL222">
        <v>0</v>
      </c>
      <c r="BM222">
        <v>2.93246146363744E-2</v>
      </c>
      <c r="BN222">
        <v>0.38439375038520601</v>
      </c>
      <c r="BO222">
        <v>1.4996152549459301</v>
      </c>
      <c r="BP222">
        <v>4100.1180017488296</v>
      </c>
    </row>
    <row r="223" spans="1:68" x14ac:dyDescent="0.25">
      <c r="A223" t="s">
        <v>6087</v>
      </c>
      <c r="B223">
        <v>2019</v>
      </c>
      <c r="C223" t="s">
        <v>6099</v>
      </c>
      <c r="D223" t="s">
        <v>6089</v>
      </c>
      <c r="E223" t="s">
        <v>6089</v>
      </c>
      <c r="F223" t="s">
        <v>6092</v>
      </c>
      <c r="G223">
        <v>350684.94338900701</v>
      </c>
      <c r="H223">
        <v>4325271682.8982801</v>
      </c>
      <c r="I223">
        <v>4325271682.8982801</v>
      </c>
      <c r="J223">
        <v>0</v>
      </c>
      <c r="K223">
        <v>562806912.84130001</v>
      </c>
      <c r="L223">
        <v>0</v>
      </c>
      <c r="M223">
        <v>925.93231170700301</v>
      </c>
      <c r="N223">
        <v>0</v>
      </c>
      <c r="O223">
        <v>400.49319451535598</v>
      </c>
      <c r="P223">
        <v>1326.4255062223599</v>
      </c>
      <c r="Q223">
        <v>9.2222237328172394</v>
      </c>
      <c r="R223">
        <v>0</v>
      </c>
      <c r="S223">
        <v>1.5741811570256401</v>
      </c>
      <c r="T223">
        <v>10.796404889842799</v>
      </c>
      <c r="U223">
        <v>9.5356669950758306</v>
      </c>
      <c r="V223">
        <v>14.979352453021599</v>
      </c>
      <c r="W223">
        <v>35.311424337940302</v>
      </c>
      <c r="X223">
        <v>10.021252358059201</v>
      </c>
      <c r="Y223">
        <v>0</v>
      </c>
      <c r="Z223">
        <v>1.7096449169744401</v>
      </c>
      <c r="AA223">
        <v>11.7308972750336</v>
      </c>
      <c r="AB223">
        <v>38.142667980303301</v>
      </c>
      <c r="AC223">
        <v>42.798149865776097</v>
      </c>
      <c r="AD223">
        <v>92.671715121113095</v>
      </c>
      <c r="AE223">
        <v>2351399.0312933</v>
      </c>
      <c r="AF223">
        <v>0</v>
      </c>
      <c r="AG223">
        <v>73885.996217428401</v>
      </c>
      <c r="AH223">
        <v>2425285.0275107301</v>
      </c>
      <c r="AI223">
        <v>42.622892052475599</v>
      </c>
      <c r="AJ223">
        <v>0</v>
      </c>
      <c r="AK223">
        <v>87.098806732443805</v>
      </c>
      <c r="AL223">
        <v>129.721698784919</v>
      </c>
      <c r="AM223">
        <v>59.603588392480702</v>
      </c>
      <c r="AN223">
        <v>0</v>
      </c>
      <c r="AO223">
        <v>31.644229601082198</v>
      </c>
      <c r="AP223">
        <v>91.247817993563004</v>
      </c>
      <c r="AQ223">
        <v>202.91249317015701</v>
      </c>
      <c r="AR223">
        <v>0</v>
      </c>
      <c r="AS223">
        <v>468.71926495649302</v>
      </c>
      <c r="AT223">
        <v>671.63175812665099</v>
      </c>
      <c r="AU223">
        <v>235.11452049135499</v>
      </c>
      <c r="AV223">
        <v>74.9843098012296</v>
      </c>
      <c r="AW223">
        <v>183.220581234722</v>
      </c>
      <c r="AX223">
        <v>1164.95116965395</v>
      </c>
      <c r="AY223">
        <v>285.91141675128</v>
      </c>
      <c r="AZ223">
        <v>0</v>
      </c>
      <c r="BA223">
        <v>513.11945213689705</v>
      </c>
      <c r="BB223">
        <v>799.030868888177</v>
      </c>
      <c r="BC223">
        <v>235.11452049135499</v>
      </c>
      <c r="BD223">
        <v>74.984309801198805</v>
      </c>
      <c r="BE223">
        <v>183.220581234646</v>
      </c>
      <c r="BF223">
        <v>1292.35028041537</v>
      </c>
      <c r="BG223">
        <v>7724.2911712188397</v>
      </c>
      <c r="BH223">
        <v>0</v>
      </c>
      <c r="BI223">
        <v>3391.3453548979601</v>
      </c>
      <c r="BJ223">
        <v>11115.636526116799</v>
      </c>
      <c r="BK223">
        <v>23.268529346286901</v>
      </c>
      <c r="BL223">
        <v>0</v>
      </c>
      <c r="BM223">
        <v>0.73114705262053403</v>
      </c>
      <c r="BN223">
        <v>23.9996763989074</v>
      </c>
      <c r="BO223">
        <v>151.43858956415301</v>
      </c>
      <c r="BP223">
        <v>255991.42842644401</v>
      </c>
    </row>
    <row r="224" spans="1:68" x14ac:dyDescent="0.25">
      <c r="A224" t="s">
        <v>6087</v>
      </c>
      <c r="B224">
        <v>2019</v>
      </c>
      <c r="C224" t="s">
        <v>6099</v>
      </c>
      <c r="D224" t="s">
        <v>6089</v>
      </c>
      <c r="E224" t="s">
        <v>6089</v>
      </c>
      <c r="F224" t="s">
        <v>6090</v>
      </c>
      <c r="G224">
        <v>6290.3930667664899</v>
      </c>
      <c r="H224">
        <v>89194295.384361997</v>
      </c>
      <c r="I224">
        <v>89194295.384361997</v>
      </c>
      <c r="J224">
        <v>0</v>
      </c>
      <c r="K224">
        <v>10561223.3160297</v>
      </c>
      <c r="L224">
        <v>0</v>
      </c>
      <c r="M224">
        <v>14.182195537907999</v>
      </c>
      <c r="N224">
        <v>0</v>
      </c>
      <c r="O224">
        <v>0</v>
      </c>
      <c r="P224">
        <v>14.182195537907999</v>
      </c>
      <c r="Q224">
        <v>0.91600019160405399</v>
      </c>
      <c r="R224">
        <v>0</v>
      </c>
      <c r="S224">
        <v>0</v>
      </c>
      <c r="T224">
        <v>0.91600019160405399</v>
      </c>
      <c r="U224">
        <v>0.19664131203794899</v>
      </c>
      <c r="V224">
        <v>0.29442303270079401</v>
      </c>
      <c r="W224">
        <v>1.4070645363427901</v>
      </c>
      <c r="X224">
        <v>0.95741765557773895</v>
      </c>
      <c r="Y224">
        <v>0</v>
      </c>
      <c r="Z224">
        <v>0</v>
      </c>
      <c r="AA224">
        <v>0.95741765557773895</v>
      </c>
      <c r="AB224">
        <v>0.78656524815179596</v>
      </c>
      <c r="AC224">
        <v>0.84120866485941204</v>
      </c>
      <c r="AD224">
        <v>2.5851915685889399</v>
      </c>
      <c r="AE224">
        <v>46319.403352801302</v>
      </c>
      <c r="AF224">
        <v>0</v>
      </c>
      <c r="AG224">
        <v>0</v>
      </c>
      <c r="AH224">
        <v>46319.403352801302</v>
      </c>
      <c r="AI224">
        <v>0.12292629178812001</v>
      </c>
      <c r="AJ224">
        <v>0</v>
      </c>
      <c r="AK224">
        <v>0</v>
      </c>
      <c r="AL224">
        <v>0.12292629178812001</v>
      </c>
      <c r="AM224">
        <v>7.29107864176998</v>
      </c>
      <c r="AN224">
        <v>0</v>
      </c>
      <c r="AO224">
        <v>0</v>
      </c>
      <c r="AP224">
        <v>7.29107864176998</v>
      </c>
      <c r="AQ224">
        <v>2.6465306877488799</v>
      </c>
      <c r="AR224">
        <v>0</v>
      </c>
      <c r="AS224">
        <v>0</v>
      </c>
      <c r="AT224">
        <v>2.6465306877488799</v>
      </c>
      <c r="AU224">
        <v>0</v>
      </c>
      <c r="AV224">
        <v>0</v>
      </c>
      <c r="AW224">
        <v>0</v>
      </c>
      <c r="AX224">
        <v>2.6465306877488799</v>
      </c>
      <c r="AY224">
        <v>3.0128992346868002</v>
      </c>
      <c r="AZ224">
        <v>0</v>
      </c>
      <c r="BA224">
        <v>0</v>
      </c>
      <c r="BB224">
        <v>3.0128992346868002</v>
      </c>
      <c r="BC224">
        <v>0</v>
      </c>
      <c r="BD224">
        <v>0</v>
      </c>
      <c r="BE224">
        <v>0</v>
      </c>
      <c r="BF224">
        <v>3.0128992346868002</v>
      </c>
      <c r="BG224">
        <v>40.638358929879303</v>
      </c>
      <c r="BH224">
        <v>0</v>
      </c>
      <c r="BI224">
        <v>0</v>
      </c>
      <c r="BJ224">
        <v>40.638358929879303</v>
      </c>
      <c r="BK224">
        <v>0.438505216749768</v>
      </c>
      <c r="BL224">
        <v>0</v>
      </c>
      <c r="BM224">
        <v>0</v>
      </c>
      <c r="BN224">
        <v>0.438505216749768</v>
      </c>
      <c r="BO224">
        <v>0.30479154273000802</v>
      </c>
      <c r="BP224">
        <v>4133.9732360213102</v>
      </c>
    </row>
    <row r="225" spans="1:68" x14ac:dyDescent="0.25">
      <c r="A225" t="s">
        <v>6087</v>
      </c>
      <c r="B225">
        <v>2019</v>
      </c>
      <c r="C225" t="s">
        <v>6099</v>
      </c>
      <c r="D225" t="s">
        <v>6089</v>
      </c>
      <c r="E225" t="s">
        <v>6089</v>
      </c>
      <c r="F225" t="s">
        <v>6093</v>
      </c>
      <c r="G225">
        <v>8.0568965101984507</v>
      </c>
      <c r="H225">
        <v>44585.510838818998</v>
      </c>
      <c r="I225">
        <v>0</v>
      </c>
      <c r="J225">
        <v>44585.510838818998</v>
      </c>
      <c r="K225">
        <v>10675.196357266301</v>
      </c>
      <c r="L225">
        <v>17213.687026247801</v>
      </c>
      <c r="M225">
        <v>0</v>
      </c>
      <c r="N225">
        <v>0</v>
      </c>
      <c r="O225">
        <v>0</v>
      </c>
      <c r="P225">
        <v>0</v>
      </c>
      <c r="Q225">
        <v>0</v>
      </c>
      <c r="R225">
        <v>0</v>
      </c>
      <c r="S225">
        <v>0</v>
      </c>
      <c r="T225">
        <v>0</v>
      </c>
      <c r="U225">
        <v>9.8294225801944001E-5</v>
      </c>
      <c r="V225">
        <v>7.6123740531706502E-5</v>
      </c>
      <c r="W225">
        <v>1.7441796633364999E-4</v>
      </c>
      <c r="X225">
        <v>0</v>
      </c>
      <c r="Y225">
        <v>0</v>
      </c>
      <c r="Z225">
        <v>0</v>
      </c>
      <c r="AA225">
        <v>0</v>
      </c>
      <c r="AB225">
        <v>3.93176903207776E-4</v>
      </c>
      <c r="AC225">
        <v>2.1749640151916101E-4</v>
      </c>
      <c r="AD225">
        <v>6.1067330472693699E-4</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row>
    <row r="226" spans="1:68" x14ac:dyDescent="0.25">
      <c r="A226" t="s">
        <v>6087</v>
      </c>
      <c r="B226">
        <v>2019</v>
      </c>
      <c r="C226" t="s">
        <v>6100</v>
      </c>
      <c r="D226" t="s">
        <v>6089</v>
      </c>
      <c r="E226" t="s">
        <v>6089</v>
      </c>
      <c r="F226" t="s">
        <v>6092</v>
      </c>
      <c r="G226">
        <v>13939.649398699999</v>
      </c>
      <c r="H226">
        <v>39161635.770381302</v>
      </c>
      <c r="I226">
        <v>39161635.770381302</v>
      </c>
      <c r="J226">
        <v>0</v>
      </c>
      <c r="K226">
        <v>456008.86595162598</v>
      </c>
      <c r="L226">
        <v>0</v>
      </c>
      <c r="M226">
        <v>28.502080851025699</v>
      </c>
      <c r="N226">
        <v>0</v>
      </c>
      <c r="O226">
        <v>0.19187444212105101</v>
      </c>
      <c r="P226">
        <v>28.6939552931468</v>
      </c>
      <c r="Q226">
        <v>9.6769145849576396E-2</v>
      </c>
      <c r="R226">
        <v>0</v>
      </c>
      <c r="S226">
        <v>3.1805678990448898E-4</v>
      </c>
      <c r="T226">
        <v>9.7087202639480896E-2</v>
      </c>
      <c r="U226">
        <v>0.12950494220050701</v>
      </c>
      <c r="V226">
        <v>0.68061882433879295</v>
      </c>
      <c r="W226">
        <v>0.90721096917878197</v>
      </c>
      <c r="X226">
        <v>0.104958398133148</v>
      </c>
      <c r="Y226">
        <v>0</v>
      </c>
      <c r="Z226">
        <v>3.43283817019467E-4</v>
      </c>
      <c r="AA226">
        <v>0.10530168195016799</v>
      </c>
      <c r="AB226">
        <v>0.51801976880203104</v>
      </c>
      <c r="AC226">
        <v>1.94462521239655</v>
      </c>
      <c r="AD226">
        <v>2.5679466631487502</v>
      </c>
      <c r="AE226">
        <v>84297.6213487114</v>
      </c>
      <c r="AF226">
        <v>0</v>
      </c>
      <c r="AG226">
        <v>16.771719182500799</v>
      </c>
      <c r="AH226">
        <v>84314.393067893907</v>
      </c>
      <c r="AI226">
        <v>1.28980081716469</v>
      </c>
      <c r="AJ226">
        <v>0</v>
      </c>
      <c r="AK226">
        <v>2.0944466801444399E-2</v>
      </c>
      <c r="AL226">
        <v>1.31074528396613</v>
      </c>
      <c r="AM226">
        <v>1.52645478678424</v>
      </c>
      <c r="AN226">
        <v>0</v>
      </c>
      <c r="AO226">
        <v>1.87501853540584E-2</v>
      </c>
      <c r="AP226">
        <v>1.5452049721382899</v>
      </c>
      <c r="AQ226">
        <v>6.6080569681071104</v>
      </c>
      <c r="AR226">
        <v>0</v>
      </c>
      <c r="AS226">
        <v>0.100811475116902</v>
      </c>
      <c r="AT226">
        <v>6.70886844322402</v>
      </c>
      <c r="AU226">
        <v>26.4252327216496</v>
      </c>
      <c r="AV226">
        <v>8.3209186458387006</v>
      </c>
      <c r="AW226">
        <v>0.17246143794796301</v>
      </c>
      <c r="AX226">
        <v>41.627481248660303</v>
      </c>
      <c r="AY226">
        <v>9.2617375368408901</v>
      </c>
      <c r="AZ226">
        <v>0</v>
      </c>
      <c r="BA226">
        <v>0.11023644238915301</v>
      </c>
      <c r="BB226">
        <v>9.3719739792300505</v>
      </c>
      <c r="BC226">
        <v>26.4252327216496</v>
      </c>
      <c r="BD226">
        <v>8.3209186458352793</v>
      </c>
      <c r="BE226">
        <v>0.17246143794789201</v>
      </c>
      <c r="BF226">
        <v>44.290586784662899</v>
      </c>
      <c r="BG226">
        <v>186.652077438003</v>
      </c>
      <c r="BH226">
        <v>0</v>
      </c>
      <c r="BI226">
        <v>1.9746533560653301</v>
      </c>
      <c r="BJ226">
        <v>188.626730794069</v>
      </c>
      <c r="BK226">
        <v>0.83417644137406499</v>
      </c>
      <c r="BL226">
        <v>0</v>
      </c>
      <c r="BM226">
        <v>1.65966403316521E-4</v>
      </c>
      <c r="BN226">
        <v>0.834342407777382</v>
      </c>
      <c r="BO226">
        <v>1.90901674511834</v>
      </c>
      <c r="BP226">
        <v>8899.4743601381997</v>
      </c>
    </row>
    <row r="227" spans="1:68" x14ac:dyDescent="0.25">
      <c r="A227" t="s">
        <v>6087</v>
      </c>
      <c r="B227">
        <v>2019</v>
      </c>
      <c r="C227" t="s">
        <v>6100</v>
      </c>
      <c r="D227" t="s">
        <v>6089</v>
      </c>
      <c r="E227" t="s">
        <v>6089</v>
      </c>
      <c r="F227" t="s">
        <v>6090</v>
      </c>
      <c r="G227">
        <v>4212.4789912503802</v>
      </c>
      <c r="H227">
        <v>13265117.5386656</v>
      </c>
      <c r="I227">
        <v>13265117.5386656</v>
      </c>
      <c r="J227">
        <v>0</v>
      </c>
      <c r="K227">
        <v>137748.063013887</v>
      </c>
      <c r="L227">
        <v>0</v>
      </c>
      <c r="M227">
        <v>73.743577626938901</v>
      </c>
      <c r="N227">
        <v>0</v>
      </c>
      <c r="O227">
        <v>0</v>
      </c>
      <c r="P227">
        <v>73.743577626938901</v>
      </c>
      <c r="Q227">
        <v>1.90501384841959</v>
      </c>
      <c r="R227">
        <v>0</v>
      </c>
      <c r="S227">
        <v>0</v>
      </c>
      <c r="T227">
        <v>1.90501384841959</v>
      </c>
      <c r="U227">
        <v>5.8489156418449997E-2</v>
      </c>
      <c r="V227">
        <v>0.22949123681954001</v>
      </c>
      <c r="W227">
        <v>2.1929942416575798</v>
      </c>
      <c r="X227">
        <v>1.99115012127137</v>
      </c>
      <c r="Y227">
        <v>0</v>
      </c>
      <c r="Z227">
        <v>0</v>
      </c>
      <c r="AA227">
        <v>1.99115012127137</v>
      </c>
      <c r="AB227">
        <v>0.23395662567379999</v>
      </c>
      <c r="AC227">
        <v>0.65568924805582895</v>
      </c>
      <c r="AD227">
        <v>2.8807959950009998</v>
      </c>
      <c r="AE227">
        <v>15812.474365644201</v>
      </c>
      <c r="AF227">
        <v>0</v>
      </c>
      <c r="AG227">
        <v>0</v>
      </c>
      <c r="AH227">
        <v>15812.474365644201</v>
      </c>
      <c r="AI227">
        <v>9.4017656816901093E-2</v>
      </c>
      <c r="AJ227">
        <v>0</v>
      </c>
      <c r="AK227">
        <v>0</v>
      </c>
      <c r="AL227">
        <v>9.4017656816901093E-2</v>
      </c>
      <c r="AM227">
        <v>2.4890215714298698</v>
      </c>
      <c r="AN227">
        <v>0</v>
      </c>
      <c r="AO227">
        <v>0</v>
      </c>
      <c r="AP227">
        <v>2.4890215714298698</v>
      </c>
      <c r="AQ227">
        <v>2.02414479715247</v>
      </c>
      <c r="AR227">
        <v>0</v>
      </c>
      <c r="AS227">
        <v>0</v>
      </c>
      <c r="AT227">
        <v>2.02414479715247</v>
      </c>
      <c r="AU227">
        <v>0</v>
      </c>
      <c r="AV227">
        <v>0</v>
      </c>
      <c r="AW227">
        <v>0</v>
      </c>
      <c r="AX227">
        <v>2.02414479715247</v>
      </c>
      <c r="AY227">
        <v>2.3043542772682999</v>
      </c>
      <c r="AZ227">
        <v>0</v>
      </c>
      <c r="BA227">
        <v>0</v>
      </c>
      <c r="BB227">
        <v>2.3043542772682999</v>
      </c>
      <c r="BC227">
        <v>0</v>
      </c>
      <c r="BD227">
        <v>0</v>
      </c>
      <c r="BE227">
        <v>0</v>
      </c>
      <c r="BF227">
        <v>2.3043542772682999</v>
      </c>
      <c r="BG227">
        <v>6.9481694390020801</v>
      </c>
      <c r="BH227">
        <v>0</v>
      </c>
      <c r="BI227">
        <v>0</v>
      </c>
      <c r="BJ227">
        <v>6.9481694390020801</v>
      </c>
      <c r="BK227">
        <v>0.14969649859787301</v>
      </c>
      <c r="BL227">
        <v>0</v>
      </c>
      <c r="BM227">
        <v>0</v>
      </c>
      <c r="BN227">
        <v>0.14969649859787301</v>
      </c>
      <c r="BO227">
        <v>1.76973118298057</v>
      </c>
      <c r="BP227">
        <v>1411.2518964235001</v>
      </c>
    </row>
    <row r="228" spans="1:68" x14ac:dyDescent="0.25">
      <c r="A228" t="s">
        <v>6087</v>
      </c>
      <c r="B228">
        <v>2019</v>
      </c>
      <c r="C228" t="s">
        <v>6101</v>
      </c>
      <c r="D228" t="s">
        <v>6089</v>
      </c>
      <c r="E228" t="s">
        <v>6089</v>
      </c>
      <c r="F228" t="s">
        <v>6090</v>
      </c>
      <c r="G228">
        <v>167.08634797239199</v>
      </c>
      <c r="H228">
        <v>6573975.4627696201</v>
      </c>
      <c r="I228">
        <v>6573975.4627696201</v>
      </c>
      <c r="J228">
        <v>0</v>
      </c>
      <c r="K228">
        <v>1121176.1287104301</v>
      </c>
      <c r="L228">
        <v>0</v>
      </c>
      <c r="M228">
        <v>31.328090833773999</v>
      </c>
      <c r="N228">
        <v>4.7709954856849102</v>
      </c>
      <c r="O228">
        <v>1.75566666749815</v>
      </c>
      <c r="P228">
        <v>37.854752986957003</v>
      </c>
      <c r="Q228">
        <v>0.74776060825052904</v>
      </c>
      <c r="R228">
        <v>2.4608914171175701E-2</v>
      </c>
      <c r="S228">
        <v>0</v>
      </c>
      <c r="T228">
        <v>0.77236952242170498</v>
      </c>
      <c r="U228">
        <v>2.17397025306524E-2</v>
      </c>
      <c r="V228">
        <v>0.200579605830005</v>
      </c>
      <c r="W228">
        <v>0.99468883078236203</v>
      </c>
      <c r="X228">
        <v>0.78157102481706198</v>
      </c>
      <c r="Y228">
        <v>2.5721620069556899E-2</v>
      </c>
      <c r="Z228">
        <v>0</v>
      </c>
      <c r="AA228">
        <v>0.807292644886619</v>
      </c>
      <c r="AB228">
        <v>8.6958810122609698E-2</v>
      </c>
      <c r="AC228">
        <v>0.57308458808572804</v>
      </c>
      <c r="AD228">
        <v>1.46733604309495</v>
      </c>
      <c r="AE228">
        <v>12745.2413138379</v>
      </c>
      <c r="AF228">
        <v>597.30776136872896</v>
      </c>
      <c r="AG228">
        <v>0</v>
      </c>
      <c r="AH228">
        <v>13342.5490752066</v>
      </c>
      <c r="AI228">
        <v>5.9735862634155798E-2</v>
      </c>
      <c r="AJ228">
        <v>1.5772598491155601E-2</v>
      </c>
      <c r="AK228">
        <v>0</v>
      </c>
      <c r="AL228">
        <v>7.5508461125311496E-2</v>
      </c>
      <c r="AM228">
        <v>2.0062122998375802</v>
      </c>
      <c r="AN228">
        <v>9.4021458530199206E-2</v>
      </c>
      <c r="AO228">
        <v>0</v>
      </c>
      <c r="AP228">
        <v>2.1002337583677799</v>
      </c>
      <c r="AQ228">
        <v>1.2860967416380999</v>
      </c>
      <c r="AR228">
        <v>0.33957972032436601</v>
      </c>
      <c r="AS228">
        <v>0</v>
      </c>
      <c r="AT228">
        <v>1.62567646196247</v>
      </c>
      <c r="AU228">
        <v>0</v>
      </c>
      <c r="AV228">
        <v>0</v>
      </c>
      <c r="AW228">
        <v>0</v>
      </c>
      <c r="AX228">
        <v>1.62567646196247</v>
      </c>
      <c r="AY228">
        <v>1.46412324101362</v>
      </c>
      <c r="AZ228">
        <v>0.386585662343366</v>
      </c>
      <c r="BA228">
        <v>0</v>
      </c>
      <c r="BB228">
        <v>1.8507089033569899</v>
      </c>
      <c r="BC228">
        <v>0</v>
      </c>
      <c r="BD228">
        <v>0</v>
      </c>
      <c r="BE228">
        <v>0</v>
      </c>
      <c r="BF228">
        <v>1.8507089033569899</v>
      </c>
      <c r="BG228">
        <v>4.5171200823708704</v>
      </c>
      <c r="BH228">
        <v>3.05812095355784</v>
      </c>
      <c r="BI228">
        <v>0</v>
      </c>
      <c r="BJ228">
        <v>7.5752410359287197</v>
      </c>
      <c r="BK228">
        <v>0.120581286454401</v>
      </c>
      <c r="BL228">
        <v>5.65106116875489E-3</v>
      </c>
      <c r="BM228">
        <v>0</v>
      </c>
      <c r="BN228">
        <v>0.12623234762315599</v>
      </c>
      <c r="BO228">
        <v>1.2929766363725199</v>
      </c>
      <c r="BP228">
        <v>1190.8128513030399</v>
      </c>
    </row>
    <row r="229" spans="1:68" x14ac:dyDescent="0.25">
      <c r="A229" t="s">
        <v>6087</v>
      </c>
      <c r="B229">
        <v>2019</v>
      </c>
      <c r="C229" t="s">
        <v>6102</v>
      </c>
      <c r="D229" t="s">
        <v>6089</v>
      </c>
      <c r="E229" t="s">
        <v>6089</v>
      </c>
      <c r="F229" t="s">
        <v>6092</v>
      </c>
      <c r="G229">
        <v>1402.1368951126999</v>
      </c>
      <c r="H229">
        <v>22684406.9623462</v>
      </c>
      <c r="I229">
        <v>22684406.9623462</v>
      </c>
      <c r="J229">
        <v>0</v>
      </c>
      <c r="K229">
        <v>9173643.2841546908</v>
      </c>
      <c r="L229">
        <v>0</v>
      </c>
      <c r="M229">
        <v>22.9253252718946</v>
      </c>
      <c r="N229">
        <v>3.2657935262740301E-2</v>
      </c>
      <c r="O229">
        <v>4.1870225477373202</v>
      </c>
      <c r="P229">
        <v>27.145005754894701</v>
      </c>
      <c r="Q229">
        <v>2.48581250396855E-2</v>
      </c>
      <c r="R229">
        <v>0</v>
      </c>
      <c r="S229">
        <v>3.9872931587427701E-3</v>
      </c>
      <c r="T229">
        <v>2.8845418198428199E-2</v>
      </c>
      <c r="U229">
        <v>7.5015835138111497E-2</v>
      </c>
      <c r="V229">
        <v>0.392840478915431</v>
      </c>
      <c r="W229">
        <v>0.49670173225197101</v>
      </c>
      <c r="X229">
        <v>2.7011410066422499E-2</v>
      </c>
      <c r="Y229">
        <v>0</v>
      </c>
      <c r="Z229">
        <v>4.3150219845949399E-3</v>
      </c>
      <c r="AA229">
        <v>3.1326432051017497E-2</v>
      </c>
      <c r="AB229">
        <v>0.30006334055244599</v>
      </c>
      <c r="AC229">
        <v>1.1224013683298</v>
      </c>
      <c r="AD229">
        <v>1.45379114093326</v>
      </c>
      <c r="AE229">
        <v>46182.7353725961</v>
      </c>
      <c r="AF229">
        <v>196.29206273989601</v>
      </c>
      <c r="AG229">
        <v>341.09492522317902</v>
      </c>
      <c r="AH229">
        <v>46720.122360559202</v>
      </c>
      <c r="AI229">
        <v>0.69557444911244404</v>
      </c>
      <c r="AJ229">
        <v>9.5383286302029496E-2</v>
      </c>
      <c r="AK229">
        <v>0.41266358443958501</v>
      </c>
      <c r="AL229">
        <v>1.20362131985406</v>
      </c>
      <c r="AM229">
        <v>1.00820168506277</v>
      </c>
      <c r="AN229">
        <v>2.4856433879823698E-3</v>
      </c>
      <c r="AO229">
        <v>0.29452002504016001</v>
      </c>
      <c r="AP229">
        <v>1.3052073534909101</v>
      </c>
      <c r="AQ229">
        <v>3.5052567733796098</v>
      </c>
      <c r="AR229">
        <v>0.37414458751847801</v>
      </c>
      <c r="AS229">
        <v>2.3006583548550101</v>
      </c>
      <c r="AT229">
        <v>6.1800597157531101</v>
      </c>
      <c r="AU229">
        <v>1.36465820583393</v>
      </c>
      <c r="AV229">
        <v>0.41778024576114497</v>
      </c>
      <c r="AW229">
        <v>1.64530839616735</v>
      </c>
      <c r="AX229">
        <v>9.6078065635155401</v>
      </c>
      <c r="AY229">
        <v>5.0814292769113596</v>
      </c>
      <c r="AZ229">
        <v>0.54543000803686903</v>
      </c>
      <c r="BA229">
        <v>2.5177957236631499</v>
      </c>
      <c r="BB229">
        <v>8.1446550086113803</v>
      </c>
      <c r="BC229">
        <v>1.36465820583393</v>
      </c>
      <c r="BD229">
        <v>0.417780245760973</v>
      </c>
      <c r="BE229">
        <v>1.6453083961666799</v>
      </c>
      <c r="BF229">
        <v>11.572401856372901</v>
      </c>
      <c r="BG229">
        <v>80.8378017050929</v>
      </c>
      <c r="BH229">
        <v>2.89826210201293</v>
      </c>
      <c r="BI229">
        <v>46.949288703230202</v>
      </c>
      <c r="BJ229">
        <v>130.685352510336</v>
      </c>
      <c r="BK229">
        <v>0.45700636897770902</v>
      </c>
      <c r="BL229">
        <v>1.9424298307184E-3</v>
      </c>
      <c r="BM229">
        <v>3.3753425819265299E-3</v>
      </c>
      <c r="BN229">
        <v>0.46232414139035399</v>
      </c>
      <c r="BO229">
        <v>1.1207629116409701</v>
      </c>
      <c r="BP229">
        <v>4931.3588809861603</v>
      </c>
    </row>
    <row r="230" spans="1:68" x14ac:dyDescent="0.25">
      <c r="A230" t="s">
        <v>6087</v>
      </c>
      <c r="B230">
        <v>2019</v>
      </c>
      <c r="C230" t="s">
        <v>6103</v>
      </c>
      <c r="D230" t="s">
        <v>6089</v>
      </c>
      <c r="E230" t="s">
        <v>6089</v>
      </c>
      <c r="F230" t="s">
        <v>6090</v>
      </c>
      <c r="G230">
        <v>0</v>
      </c>
      <c r="H230">
        <v>10688468.470282299</v>
      </c>
      <c r="I230">
        <v>10688468.470282299</v>
      </c>
      <c r="J230">
        <v>0</v>
      </c>
      <c r="K230">
        <v>0</v>
      </c>
      <c r="L230">
        <v>0</v>
      </c>
      <c r="M230">
        <v>83.192189373792303</v>
      </c>
      <c r="N230">
        <v>0</v>
      </c>
      <c r="O230">
        <v>0</v>
      </c>
      <c r="P230">
        <v>83.192189373792303</v>
      </c>
      <c r="Q230">
        <v>1.71475551533448</v>
      </c>
      <c r="R230">
        <v>0</v>
      </c>
      <c r="S230">
        <v>0</v>
      </c>
      <c r="T230">
        <v>1.71475551533448</v>
      </c>
      <c r="U230">
        <v>0</v>
      </c>
      <c r="V230">
        <v>0</v>
      </c>
      <c r="W230">
        <v>1.71475551533448</v>
      </c>
      <c r="X230">
        <v>1.7922891506230001</v>
      </c>
      <c r="Y230">
        <v>0</v>
      </c>
      <c r="Z230">
        <v>0</v>
      </c>
      <c r="AA230">
        <v>1.7922891506230001</v>
      </c>
      <c r="AB230">
        <v>0</v>
      </c>
      <c r="AC230">
        <v>0</v>
      </c>
      <c r="AD230">
        <v>1.7922891506230001</v>
      </c>
      <c r="AE230">
        <v>25779.224796789102</v>
      </c>
      <c r="AF230">
        <v>0</v>
      </c>
      <c r="AG230">
        <v>0</v>
      </c>
      <c r="AH230">
        <v>25779.224796789102</v>
      </c>
      <c r="AI230">
        <v>0.233800682647511</v>
      </c>
      <c r="AJ230">
        <v>0</v>
      </c>
      <c r="AK230">
        <v>0</v>
      </c>
      <c r="AL230">
        <v>0.233800682647511</v>
      </c>
      <c r="AM230">
        <v>4.0578751389700098</v>
      </c>
      <c r="AN230">
        <v>0</v>
      </c>
      <c r="AO230">
        <v>0</v>
      </c>
      <c r="AP230">
        <v>4.0578751389700098</v>
      </c>
      <c r="AQ230">
        <v>5.0336645841588599</v>
      </c>
      <c r="AR230">
        <v>0</v>
      </c>
      <c r="AS230">
        <v>0</v>
      </c>
      <c r="AT230">
        <v>5.0336645841588599</v>
      </c>
      <c r="AU230">
        <v>0</v>
      </c>
      <c r="AV230">
        <v>0</v>
      </c>
      <c r="AW230">
        <v>0</v>
      </c>
      <c r="AX230">
        <v>5.0336645841588599</v>
      </c>
      <c r="AY230">
        <v>5.73044396002987</v>
      </c>
      <c r="AZ230">
        <v>0</v>
      </c>
      <c r="BA230">
        <v>0</v>
      </c>
      <c r="BB230">
        <v>5.73044396002987</v>
      </c>
      <c r="BC230">
        <v>0</v>
      </c>
      <c r="BD230">
        <v>0</v>
      </c>
      <c r="BE230">
        <v>0</v>
      </c>
      <c r="BF230">
        <v>5.73044396002987</v>
      </c>
      <c r="BG230">
        <v>17.553756945715801</v>
      </c>
      <c r="BH230">
        <v>0</v>
      </c>
      <c r="BI230">
        <v>0</v>
      </c>
      <c r="BJ230">
        <v>17.553756945715801</v>
      </c>
      <c r="BK230">
        <v>0.24389432991112101</v>
      </c>
      <c r="BL230">
        <v>0</v>
      </c>
      <c r="BM230">
        <v>0</v>
      </c>
      <c r="BN230">
        <v>0.24389432991112101</v>
      </c>
      <c r="BO230">
        <v>1.83141563284297</v>
      </c>
      <c r="BP230">
        <v>2300.7771612165602</v>
      </c>
    </row>
    <row r="231" spans="1:68" x14ac:dyDescent="0.25">
      <c r="A231" t="s">
        <v>6087</v>
      </c>
      <c r="B231">
        <v>2019</v>
      </c>
      <c r="C231" t="s">
        <v>6104</v>
      </c>
      <c r="D231" t="s">
        <v>6089</v>
      </c>
      <c r="E231" t="s">
        <v>6089</v>
      </c>
      <c r="F231" t="s">
        <v>6092</v>
      </c>
      <c r="G231">
        <v>367.47570986525898</v>
      </c>
      <c r="H231">
        <v>6200802.4082130399</v>
      </c>
      <c r="I231">
        <v>6200802.4082130399</v>
      </c>
      <c r="J231">
        <v>0</v>
      </c>
      <c r="K231">
        <v>480658.22850375902</v>
      </c>
      <c r="L231">
        <v>0</v>
      </c>
      <c r="M231">
        <v>18.815003407784499</v>
      </c>
      <c r="N231">
        <v>0.115766921484789</v>
      </c>
      <c r="O231">
        <v>0.282063629065331</v>
      </c>
      <c r="P231">
        <v>19.212833958334599</v>
      </c>
      <c r="Q231">
        <v>5.0419551941931297E-2</v>
      </c>
      <c r="R231">
        <v>0</v>
      </c>
      <c r="S231">
        <v>2.0842860147696901E-3</v>
      </c>
      <c r="T231">
        <v>5.2503837956701001E-2</v>
      </c>
      <c r="U231">
        <v>1.36704292629201E-2</v>
      </c>
      <c r="V231">
        <v>0.107456362727838</v>
      </c>
      <c r="W231">
        <v>0.17363062994745901</v>
      </c>
      <c r="X231">
        <v>5.3986736637085198E-2</v>
      </c>
      <c r="Y231">
        <v>0</v>
      </c>
      <c r="Z231">
        <v>2.2258924496573402E-3</v>
      </c>
      <c r="AA231">
        <v>5.6212629086742599E-2</v>
      </c>
      <c r="AB231">
        <v>5.4681717051680401E-2</v>
      </c>
      <c r="AC231">
        <v>0.30701817922239599</v>
      </c>
      <c r="AD231">
        <v>0.41791252536081902</v>
      </c>
      <c r="AE231">
        <v>6137.1522899264501</v>
      </c>
      <c r="AF231">
        <v>356.73408379034498</v>
      </c>
      <c r="AG231">
        <v>39.441813378850497</v>
      </c>
      <c r="AH231">
        <v>6533.3281870956398</v>
      </c>
      <c r="AI231">
        <v>1.33751348296415</v>
      </c>
      <c r="AJ231">
        <v>0.26589559156446202</v>
      </c>
      <c r="AK231">
        <v>7.8649128438794805E-2</v>
      </c>
      <c r="AL231">
        <v>1.68205820296741</v>
      </c>
      <c r="AM231">
        <v>0.75773312271481297</v>
      </c>
      <c r="AN231">
        <v>7.2568001753093104E-3</v>
      </c>
      <c r="AO231">
        <v>1.8576005154274398E-2</v>
      </c>
      <c r="AP231">
        <v>0.78356592804439595</v>
      </c>
      <c r="AQ231">
        <v>8.6093932743111292</v>
      </c>
      <c r="AR231">
        <v>1.3389055025076</v>
      </c>
      <c r="AS231">
        <v>0.55615237641535398</v>
      </c>
      <c r="AT231">
        <v>10.504451153234101</v>
      </c>
      <c r="AU231">
        <v>1.0163850140220601</v>
      </c>
      <c r="AV231">
        <v>0.42001029636300902</v>
      </c>
      <c r="AW231">
        <v>0.92108904988862905</v>
      </c>
      <c r="AX231">
        <v>12.861935513507801</v>
      </c>
      <c r="AY231">
        <v>11.424156896825</v>
      </c>
      <c r="AZ231">
        <v>1.90185532574182</v>
      </c>
      <c r="BA231">
        <v>0.60630160585739601</v>
      </c>
      <c r="BB231">
        <v>13.9323138284243</v>
      </c>
      <c r="BC231">
        <v>1.0163850140220601</v>
      </c>
      <c r="BD231">
        <v>0.42001029636283599</v>
      </c>
      <c r="BE231">
        <v>0.92108904988825002</v>
      </c>
      <c r="BF231">
        <v>16.2897981886974</v>
      </c>
      <c r="BG231">
        <v>199.03854714821199</v>
      </c>
      <c r="BH231">
        <v>10.2624473548171</v>
      </c>
      <c r="BI231">
        <v>8.3709855059469795</v>
      </c>
      <c r="BJ231">
        <v>217.67198000897699</v>
      </c>
      <c r="BK231">
        <v>6.0730869690901398E-2</v>
      </c>
      <c r="BL231">
        <v>3.5301016063321701E-3</v>
      </c>
      <c r="BM231">
        <v>3.9030082936275398E-4</v>
      </c>
      <c r="BN231">
        <v>6.4651272126596299E-2</v>
      </c>
      <c r="BO231">
        <v>0.250569271112077</v>
      </c>
      <c r="BP231">
        <v>689.59977735481402</v>
      </c>
    </row>
    <row r="232" spans="1:68" x14ac:dyDescent="0.25">
      <c r="A232" t="s">
        <v>6087</v>
      </c>
      <c r="B232">
        <v>2019</v>
      </c>
      <c r="C232" t="s">
        <v>6104</v>
      </c>
      <c r="D232" t="s">
        <v>6089</v>
      </c>
      <c r="E232" t="s">
        <v>6089</v>
      </c>
      <c r="F232" t="s">
        <v>6090</v>
      </c>
      <c r="G232">
        <v>2091.30918998777</v>
      </c>
      <c r="H232">
        <v>14915281.784264799</v>
      </c>
      <c r="I232">
        <v>14915281.784264799</v>
      </c>
      <c r="J232">
        <v>0</v>
      </c>
      <c r="K232">
        <v>9902265.3622245193</v>
      </c>
      <c r="L232">
        <v>0</v>
      </c>
      <c r="M232">
        <v>133.52408392547201</v>
      </c>
      <c r="N232">
        <v>23.415144067302201</v>
      </c>
      <c r="O232">
        <v>2.6978870917095299</v>
      </c>
      <c r="P232">
        <v>159.63711508448401</v>
      </c>
      <c r="Q232">
        <v>0.65413512364646098</v>
      </c>
      <c r="R232">
        <v>3.3540905137880703E-2</v>
      </c>
      <c r="S232">
        <v>0</v>
      </c>
      <c r="T232">
        <v>0.68767602878434197</v>
      </c>
      <c r="U232">
        <v>4.9323851449833402E-2</v>
      </c>
      <c r="V232">
        <v>0.25847331104681398</v>
      </c>
      <c r="W232">
        <v>0.99547319128098999</v>
      </c>
      <c r="X232">
        <v>0.68371221125613302</v>
      </c>
      <c r="Y232">
        <v>3.5057476032653398E-2</v>
      </c>
      <c r="Z232">
        <v>0</v>
      </c>
      <c r="AA232">
        <v>0.71876968728878698</v>
      </c>
      <c r="AB232">
        <v>0.197295405799333</v>
      </c>
      <c r="AC232">
        <v>0.73849517441946899</v>
      </c>
      <c r="AD232">
        <v>1.6545602675075799</v>
      </c>
      <c r="AE232">
        <v>19326.009309389701</v>
      </c>
      <c r="AF232">
        <v>1741.9423995178399</v>
      </c>
      <c r="AG232">
        <v>0</v>
      </c>
      <c r="AH232">
        <v>21067.951708907502</v>
      </c>
      <c r="AI232">
        <v>7.3747906699708293E-2</v>
      </c>
      <c r="AJ232">
        <v>6.5913011132369996E-3</v>
      </c>
      <c r="AK232">
        <v>0</v>
      </c>
      <c r="AL232">
        <v>8.0339207812945304E-2</v>
      </c>
      <c r="AM232">
        <v>3.0420826588176899</v>
      </c>
      <c r="AN232">
        <v>0.27419694782294801</v>
      </c>
      <c r="AO232">
        <v>0</v>
      </c>
      <c r="AP232">
        <v>3.3162796066406401</v>
      </c>
      <c r="AQ232">
        <v>1.5877722079616201</v>
      </c>
      <c r="AR232">
        <v>0.14190890548959201</v>
      </c>
      <c r="AS232">
        <v>0</v>
      </c>
      <c r="AT232">
        <v>1.72968111345121</v>
      </c>
      <c r="AU232">
        <v>0</v>
      </c>
      <c r="AV232">
        <v>0</v>
      </c>
      <c r="AW232">
        <v>0</v>
      </c>
      <c r="AX232">
        <v>1.72968111345121</v>
      </c>
      <c r="AY232">
        <v>1.80755779549768</v>
      </c>
      <c r="AZ232">
        <v>0.161552486611138</v>
      </c>
      <c r="BA232">
        <v>0</v>
      </c>
      <c r="BB232">
        <v>1.96911028210882</v>
      </c>
      <c r="BC232">
        <v>0</v>
      </c>
      <c r="BD232">
        <v>0</v>
      </c>
      <c r="BE232">
        <v>0</v>
      </c>
      <c r="BF232">
        <v>1.96911028210882</v>
      </c>
      <c r="BG232">
        <v>4.5893978222369798</v>
      </c>
      <c r="BH232">
        <v>2.3028898723911801</v>
      </c>
      <c r="BI232">
        <v>0</v>
      </c>
      <c r="BJ232">
        <v>6.8922876946281599</v>
      </c>
      <c r="BK232">
        <v>0.18284118810883601</v>
      </c>
      <c r="BL232">
        <v>1.6480320010518398E-2</v>
      </c>
      <c r="BM232">
        <v>0</v>
      </c>
      <c r="BN232">
        <v>0.19932150811935401</v>
      </c>
      <c r="BO232">
        <v>1.40846216617127</v>
      </c>
      <c r="BP232">
        <v>1880.2994468439299</v>
      </c>
    </row>
    <row r="233" spans="1:68" x14ac:dyDescent="0.25">
      <c r="A233" t="s">
        <v>6087</v>
      </c>
      <c r="B233">
        <v>2019</v>
      </c>
      <c r="C233" t="s">
        <v>6105</v>
      </c>
      <c r="D233" t="s">
        <v>6089</v>
      </c>
      <c r="E233" t="s">
        <v>6089</v>
      </c>
      <c r="F233" t="s">
        <v>6090</v>
      </c>
      <c r="G233">
        <v>8.1442510699489699</v>
      </c>
      <c r="H233">
        <v>167315.87835446</v>
      </c>
      <c r="I233">
        <v>167315.87835446</v>
      </c>
      <c r="J233">
        <v>0</v>
      </c>
      <c r="K233">
        <v>58392.325551277303</v>
      </c>
      <c r="L233">
        <v>0</v>
      </c>
      <c r="M233">
        <v>0.40033189328139701</v>
      </c>
      <c r="N233">
        <v>1.67496913185461E-2</v>
      </c>
      <c r="O233">
        <v>2.54235001420514E-2</v>
      </c>
      <c r="P233">
        <v>0.44250508474199501</v>
      </c>
      <c r="Q233">
        <v>1.3128154227687001E-2</v>
      </c>
      <c r="R233">
        <v>7.1197998427399597E-5</v>
      </c>
      <c r="S233">
        <v>0</v>
      </c>
      <c r="T233">
        <v>1.3199352226114401E-2</v>
      </c>
      <c r="U233">
        <v>5.5330255561196701E-4</v>
      </c>
      <c r="V233">
        <v>2.7314394195677499E-3</v>
      </c>
      <c r="W233">
        <v>1.6484094201294101E-2</v>
      </c>
      <c r="X233">
        <v>1.37217511065414E-2</v>
      </c>
      <c r="Y233">
        <v>7.4417255979847795E-5</v>
      </c>
      <c r="Z233">
        <v>0</v>
      </c>
      <c r="AA233">
        <v>1.37961683625212E-2</v>
      </c>
      <c r="AB233">
        <v>2.2132102224478702E-3</v>
      </c>
      <c r="AC233">
        <v>7.8041126273364504E-3</v>
      </c>
      <c r="AD233">
        <v>2.3813491212305499E-2</v>
      </c>
      <c r="AE233">
        <v>210.25611596640499</v>
      </c>
      <c r="AF233">
        <v>1.84489781167103</v>
      </c>
      <c r="AG233">
        <v>0</v>
      </c>
      <c r="AH233">
        <v>212.10101377807601</v>
      </c>
      <c r="AI233">
        <v>7.5254499979849102E-4</v>
      </c>
      <c r="AJ233">
        <v>1.43527666692277E-5</v>
      </c>
      <c r="AK233">
        <v>0</v>
      </c>
      <c r="AL233">
        <v>7.6689776646771905E-4</v>
      </c>
      <c r="AM233">
        <v>3.30961490317093E-2</v>
      </c>
      <c r="AN233">
        <v>2.90403028909252E-4</v>
      </c>
      <c r="AO233">
        <v>0</v>
      </c>
      <c r="AP233">
        <v>3.33865520606186E-2</v>
      </c>
      <c r="AQ233">
        <v>1.6202087481423402E-2</v>
      </c>
      <c r="AR233">
        <v>3.0901113054708398E-4</v>
      </c>
      <c r="AS233">
        <v>0</v>
      </c>
      <c r="AT233">
        <v>1.65110986119705E-2</v>
      </c>
      <c r="AU233">
        <v>0</v>
      </c>
      <c r="AV233">
        <v>0</v>
      </c>
      <c r="AW233">
        <v>0</v>
      </c>
      <c r="AX233">
        <v>1.65110986119705E-2</v>
      </c>
      <c r="AY233">
        <v>1.8444843273821999E-2</v>
      </c>
      <c r="AZ233">
        <v>3.51785649802378E-4</v>
      </c>
      <c r="BA233">
        <v>0</v>
      </c>
      <c r="BB233">
        <v>1.8796628923624398E-2</v>
      </c>
      <c r="BC233">
        <v>0</v>
      </c>
      <c r="BD233">
        <v>0</v>
      </c>
      <c r="BE233">
        <v>0</v>
      </c>
      <c r="BF233">
        <v>1.8796628923624398E-2</v>
      </c>
      <c r="BG233">
        <v>5.7505906011324603E-2</v>
      </c>
      <c r="BH233">
        <v>5.9503541572337101E-3</v>
      </c>
      <c r="BI233">
        <v>0</v>
      </c>
      <c r="BJ233">
        <v>6.3456260168558404E-2</v>
      </c>
      <c r="BK233">
        <v>1.9892093310629102E-3</v>
      </c>
      <c r="BL233">
        <v>1.7454369519600298E-5</v>
      </c>
      <c r="BM233">
        <v>0</v>
      </c>
      <c r="BN233">
        <v>2.0066637005825101E-3</v>
      </c>
      <c r="BO233">
        <v>3.1890521643055399E-2</v>
      </c>
      <c r="BP233">
        <v>18.9298620194451</v>
      </c>
    </row>
    <row r="234" spans="1:68" x14ac:dyDescent="0.25">
      <c r="A234" t="s">
        <v>6087</v>
      </c>
      <c r="B234">
        <v>2019</v>
      </c>
      <c r="C234" t="s">
        <v>6106</v>
      </c>
      <c r="D234" t="s">
        <v>6089</v>
      </c>
      <c r="E234" t="s">
        <v>6089</v>
      </c>
      <c r="F234" t="s">
        <v>6090</v>
      </c>
      <c r="G234">
        <v>10.8673288821825</v>
      </c>
      <c r="H234">
        <v>229527.29775931599</v>
      </c>
      <c r="I234">
        <v>229527.29775931599</v>
      </c>
      <c r="J234">
        <v>0</v>
      </c>
      <c r="K234">
        <v>77916.139926316799</v>
      </c>
      <c r="L234">
        <v>0</v>
      </c>
      <c r="M234">
        <v>0.41290980663446197</v>
      </c>
      <c r="N234">
        <v>1.91154077826927E-2</v>
      </c>
      <c r="O234">
        <v>3.8482198025405499E-2</v>
      </c>
      <c r="P234">
        <v>0.470507412442561</v>
      </c>
      <c r="Q234">
        <v>1.3177984475682501E-2</v>
      </c>
      <c r="R234">
        <v>5.93758365254308E-5</v>
      </c>
      <c r="S234">
        <v>0</v>
      </c>
      <c r="T234">
        <v>1.32373603122079E-2</v>
      </c>
      <c r="U234">
        <v>7.5903160944409596E-4</v>
      </c>
      <c r="V234">
        <v>3.74704370638681E-3</v>
      </c>
      <c r="W234">
        <v>1.7743435628038901E-2</v>
      </c>
      <c r="X234">
        <v>1.3773834457232801E-2</v>
      </c>
      <c r="Y234">
        <v>6.2060548376738399E-5</v>
      </c>
      <c r="Z234">
        <v>0</v>
      </c>
      <c r="AA234">
        <v>1.38358950056096E-2</v>
      </c>
      <c r="AB234">
        <v>3.0361264377763799E-3</v>
      </c>
      <c r="AC234">
        <v>1.07058391611051E-2</v>
      </c>
      <c r="AD234">
        <v>2.7577860604491099E-2</v>
      </c>
      <c r="AE234">
        <v>286.898525201214</v>
      </c>
      <c r="AF234">
        <v>2.4395226461066701</v>
      </c>
      <c r="AG234">
        <v>0</v>
      </c>
      <c r="AH234">
        <v>289.33804784732098</v>
      </c>
      <c r="AI234">
        <v>7.0422352350355997E-4</v>
      </c>
      <c r="AJ234">
        <v>1.4867340691444499E-5</v>
      </c>
      <c r="AK234">
        <v>0</v>
      </c>
      <c r="AL234">
        <v>7.1909086419500497E-4</v>
      </c>
      <c r="AM234">
        <v>4.5160333640682997E-2</v>
      </c>
      <c r="AN234">
        <v>3.8400217130747801E-4</v>
      </c>
      <c r="AO234">
        <v>0</v>
      </c>
      <c r="AP234">
        <v>4.5544335811990501E-2</v>
      </c>
      <c r="AQ234">
        <v>1.51617393475953E-2</v>
      </c>
      <c r="AR234">
        <v>3.2008976813800098E-4</v>
      </c>
      <c r="AS234">
        <v>0</v>
      </c>
      <c r="AT234">
        <v>1.5481829115733399E-2</v>
      </c>
      <c r="AU234">
        <v>0</v>
      </c>
      <c r="AV234">
        <v>0</v>
      </c>
      <c r="AW234">
        <v>0</v>
      </c>
      <c r="AX234">
        <v>1.5481829115733399E-2</v>
      </c>
      <c r="AY234">
        <v>1.7260486116099399E-2</v>
      </c>
      <c r="AZ234">
        <v>3.6439783537946599E-4</v>
      </c>
      <c r="BA234">
        <v>0</v>
      </c>
      <c r="BB234">
        <v>1.7624883951478799E-2</v>
      </c>
      <c r="BC234">
        <v>0</v>
      </c>
      <c r="BD234">
        <v>0</v>
      </c>
      <c r="BE234">
        <v>0</v>
      </c>
      <c r="BF234">
        <v>1.7624883951478799E-2</v>
      </c>
      <c r="BG234">
        <v>5.7715965186183903E-2</v>
      </c>
      <c r="BH234">
        <v>7.6577448754617103E-3</v>
      </c>
      <c r="BI234">
        <v>0</v>
      </c>
      <c r="BJ234">
        <v>6.5373710061645607E-2</v>
      </c>
      <c r="BK234">
        <v>2.7143144958010701E-3</v>
      </c>
      <c r="BL234">
        <v>2.3080047820107401E-5</v>
      </c>
      <c r="BM234">
        <v>0</v>
      </c>
      <c r="BN234">
        <v>2.73739454362118E-3</v>
      </c>
      <c r="BO234">
        <v>4.6874250554429599E-2</v>
      </c>
      <c r="BP234">
        <v>25.823211427250399</v>
      </c>
    </row>
    <row r="235" spans="1:68" x14ac:dyDescent="0.25">
      <c r="A235" t="s">
        <v>6087</v>
      </c>
      <c r="B235">
        <v>2019</v>
      </c>
      <c r="C235" t="s">
        <v>6107</v>
      </c>
      <c r="D235" t="s">
        <v>6089</v>
      </c>
      <c r="E235" t="s">
        <v>6089</v>
      </c>
      <c r="F235" t="s">
        <v>6090</v>
      </c>
      <c r="G235">
        <v>29.6290851802415</v>
      </c>
      <c r="H235">
        <v>599761.39586509403</v>
      </c>
      <c r="I235">
        <v>599761.39586509403</v>
      </c>
      <c r="J235">
        <v>0</v>
      </c>
      <c r="K235">
        <v>212433.42976188799</v>
      </c>
      <c r="L235">
        <v>0</v>
      </c>
      <c r="M235">
        <v>1.4114508802060499</v>
      </c>
      <c r="N235">
        <v>5.9792708880800197E-2</v>
      </c>
      <c r="O235">
        <v>9.7372584352079697E-2</v>
      </c>
      <c r="P235">
        <v>1.5686161734389299</v>
      </c>
      <c r="Q235">
        <v>4.8502220504421101E-2</v>
      </c>
      <c r="R235">
        <v>2.4417207397199798E-4</v>
      </c>
      <c r="S235">
        <v>0</v>
      </c>
      <c r="T235">
        <v>4.8746392578393097E-2</v>
      </c>
      <c r="U235">
        <v>1.98337131151731E-3</v>
      </c>
      <c r="V235">
        <v>9.7911324084276694E-3</v>
      </c>
      <c r="W235">
        <v>6.0520896298338102E-2</v>
      </c>
      <c r="X235">
        <v>5.0695275690215098E-2</v>
      </c>
      <c r="Y235">
        <v>2.5521245165947999E-4</v>
      </c>
      <c r="Z235">
        <v>0</v>
      </c>
      <c r="AA235">
        <v>5.0950488141874598E-2</v>
      </c>
      <c r="AB235">
        <v>7.9334852460692402E-3</v>
      </c>
      <c r="AC235">
        <v>2.7974664024078999E-2</v>
      </c>
      <c r="AD235">
        <v>8.6858637412022904E-2</v>
      </c>
      <c r="AE235">
        <v>740.92037947385302</v>
      </c>
      <c r="AF235">
        <v>6.6825903565597002</v>
      </c>
      <c r="AG235">
        <v>0</v>
      </c>
      <c r="AH235">
        <v>747.60296983041201</v>
      </c>
      <c r="AI235">
        <v>2.6272039853855499E-3</v>
      </c>
      <c r="AJ235">
        <v>4.9581539607044301E-5</v>
      </c>
      <c r="AK235">
        <v>0</v>
      </c>
      <c r="AL235">
        <v>2.6767855249925998E-3</v>
      </c>
      <c r="AM235">
        <v>0.1166273389337</v>
      </c>
      <c r="AN235">
        <v>1.05189808792007E-3</v>
      </c>
      <c r="AO235">
        <v>0</v>
      </c>
      <c r="AP235">
        <v>0.11767923702162</v>
      </c>
      <c r="AQ235">
        <v>5.6562981368767397E-2</v>
      </c>
      <c r="AR235">
        <v>1.0674769514010399E-3</v>
      </c>
      <c r="AS235">
        <v>0</v>
      </c>
      <c r="AT235">
        <v>5.7630458320168401E-2</v>
      </c>
      <c r="AU235">
        <v>0</v>
      </c>
      <c r="AV235">
        <v>0</v>
      </c>
      <c r="AW235">
        <v>0</v>
      </c>
      <c r="AX235">
        <v>5.7630458320168401E-2</v>
      </c>
      <c r="AY235">
        <v>6.4392648641307601E-2</v>
      </c>
      <c r="AZ235">
        <v>1.2152412514489E-3</v>
      </c>
      <c r="BA235">
        <v>0</v>
      </c>
      <c r="BB235">
        <v>6.5607889892756496E-2</v>
      </c>
      <c r="BC235">
        <v>0</v>
      </c>
      <c r="BD235">
        <v>0</v>
      </c>
      <c r="BE235">
        <v>0</v>
      </c>
      <c r="BF235">
        <v>6.5607889892756496E-2</v>
      </c>
      <c r="BG235">
        <v>0.210122918742596</v>
      </c>
      <c r="BH235">
        <v>2.1712556206873099E-2</v>
      </c>
      <c r="BI235">
        <v>0</v>
      </c>
      <c r="BJ235">
        <v>0.23183547494946899</v>
      </c>
      <c r="BK235">
        <v>7.0097639046065004E-3</v>
      </c>
      <c r="BL235">
        <v>6.3223231494790799E-5</v>
      </c>
      <c r="BM235">
        <v>0</v>
      </c>
      <c r="BN235">
        <v>7.0729871361012902E-3</v>
      </c>
      <c r="BO235">
        <v>0.115191196434658</v>
      </c>
      <c r="BP235">
        <v>66.723024148411497</v>
      </c>
    </row>
    <row r="236" spans="1:68" x14ac:dyDescent="0.25">
      <c r="A236" t="s">
        <v>6087</v>
      </c>
      <c r="B236">
        <v>2019</v>
      </c>
      <c r="C236" t="s">
        <v>6108</v>
      </c>
      <c r="D236" t="s">
        <v>6089</v>
      </c>
      <c r="E236" t="s">
        <v>6089</v>
      </c>
      <c r="F236" t="s">
        <v>6090</v>
      </c>
      <c r="G236">
        <v>56.759933839457801</v>
      </c>
      <c r="H236">
        <v>3762006.6268031602</v>
      </c>
      <c r="I236">
        <v>3762006.6268031602</v>
      </c>
      <c r="J236">
        <v>0</v>
      </c>
      <c r="K236">
        <v>406955.10324479098</v>
      </c>
      <c r="L236">
        <v>0</v>
      </c>
      <c r="M236">
        <v>9.4210040371056003</v>
      </c>
      <c r="N236">
        <v>9.8307761929804699E-2</v>
      </c>
      <c r="O236">
        <v>0.19059700774961699</v>
      </c>
      <c r="P236">
        <v>9.7099088067850197</v>
      </c>
      <c r="Q236">
        <v>0.27543774023869899</v>
      </c>
      <c r="R236">
        <v>4.71159768596972E-4</v>
      </c>
      <c r="S236">
        <v>0</v>
      </c>
      <c r="T236">
        <v>0.27590890000729601</v>
      </c>
      <c r="U236">
        <v>1.2440707369264699E-2</v>
      </c>
      <c r="V236">
        <v>6.1414931434995802E-2</v>
      </c>
      <c r="W236">
        <v>0.349764538811556</v>
      </c>
      <c r="X236">
        <v>0.28789181261542202</v>
      </c>
      <c r="Y236">
        <v>4.9246352259241905E-4</v>
      </c>
      <c r="Z236">
        <v>0</v>
      </c>
      <c r="AA236">
        <v>0.28838427613801498</v>
      </c>
      <c r="AB236">
        <v>4.9762829477059102E-2</v>
      </c>
      <c r="AC236">
        <v>0.17547123267141601</v>
      </c>
      <c r="AD236">
        <v>0.51361833828649095</v>
      </c>
      <c r="AE236">
        <v>4376.9291588666201</v>
      </c>
      <c r="AF236">
        <v>12.7447956546343</v>
      </c>
      <c r="AG236">
        <v>0</v>
      </c>
      <c r="AH236">
        <v>4389.6739545212604</v>
      </c>
      <c r="AI236">
        <v>1.6335753354206999E-2</v>
      </c>
      <c r="AJ236">
        <v>1.0305894063546699E-4</v>
      </c>
      <c r="AK236">
        <v>0</v>
      </c>
      <c r="AL236">
        <v>1.6438812294842401E-2</v>
      </c>
      <c r="AM236">
        <v>0.68896687773985998</v>
      </c>
      <c r="AN236">
        <v>2.0061421491865401E-3</v>
      </c>
      <c r="AO236">
        <v>0</v>
      </c>
      <c r="AP236">
        <v>0.69097301988904603</v>
      </c>
      <c r="AQ236">
        <v>0.35170429009652598</v>
      </c>
      <c r="AR236">
        <v>2.2188307308742801E-3</v>
      </c>
      <c r="AS236">
        <v>0</v>
      </c>
      <c r="AT236">
        <v>0.35392312082740002</v>
      </c>
      <c r="AU236">
        <v>0</v>
      </c>
      <c r="AV236">
        <v>0</v>
      </c>
      <c r="AW236">
        <v>0</v>
      </c>
      <c r="AX236">
        <v>0.35392312082740002</v>
      </c>
      <c r="AY236">
        <v>0.40038856209109402</v>
      </c>
      <c r="AZ236">
        <v>2.5259698868457399E-3</v>
      </c>
      <c r="BA236">
        <v>0</v>
      </c>
      <c r="BB236">
        <v>0.40291453197793903</v>
      </c>
      <c r="BC236">
        <v>0</v>
      </c>
      <c r="BD236">
        <v>0</v>
      </c>
      <c r="BE236">
        <v>0</v>
      </c>
      <c r="BF236">
        <v>0.40291453197793903</v>
      </c>
      <c r="BG236">
        <v>1.1992309727638999</v>
      </c>
      <c r="BH236">
        <v>4.0947307642011897E-2</v>
      </c>
      <c r="BI236">
        <v>0</v>
      </c>
      <c r="BJ236">
        <v>1.24017828040591</v>
      </c>
      <c r="BK236">
        <v>4.1409631697039401E-2</v>
      </c>
      <c r="BL236">
        <v>1.20577070123085E-4</v>
      </c>
      <c r="BM236">
        <v>0</v>
      </c>
      <c r="BN236">
        <v>4.1530208767162499E-2</v>
      </c>
      <c r="BO236">
        <v>0.73200514534628602</v>
      </c>
      <c r="BP236">
        <v>391.77522440502798</v>
      </c>
    </row>
    <row r="237" spans="1:68" x14ac:dyDescent="0.25">
      <c r="A237" t="s">
        <v>6087</v>
      </c>
      <c r="B237">
        <v>2019</v>
      </c>
      <c r="C237" t="s">
        <v>6109</v>
      </c>
      <c r="D237" t="s">
        <v>6089</v>
      </c>
      <c r="E237" t="s">
        <v>6089</v>
      </c>
      <c r="F237" t="s">
        <v>6090</v>
      </c>
      <c r="G237">
        <v>943.43298600544404</v>
      </c>
      <c r="H237">
        <v>9236670.2396768704</v>
      </c>
      <c r="I237">
        <v>9236670.2396768704</v>
      </c>
      <c r="J237">
        <v>0</v>
      </c>
      <c r="K237">
        <v>4200390.0776128797</v>
      </c>
      <c r="L237">
        <v>0</v>
      </c>
      <c r="M237">
        <v>74.2991460565474</v>
      </c>
      <c r="N237">
        <v>11.099997237795501</v>
      </c>
      <c r="O237">
        <v>1.8010841957003501</v>
      </c>
      <c r="P237">
        <v>87.200227490043304</v>
      </c>
      <c r="Q237">
        <v>2.3031049556388101</v>
      </c>
      <c r="R237">
        <v>7.6064366364232999E-2</v>
      </c>
      <c r="S237">
        <v>0</v>
      </c>
      <c r="T237">
        <v>2.3791693220030501</v>
      </c>
      <c r="U237">
        <v>3.0545058241558901E-2</v>
      </c>
      <c r="V237">
        <v>0.169494753568463</v>
      </c>
      <c r="W237">
        <v>2.57920913381307</v>
      </c>
      <c r="X237">
        <v>2.4072411418559199</v>
      </c>
      <c r="Y237">
        <v>7.95036594805969E-2</v>
      </c>
      <c r="Z237">
        <v>0</v>
      </c>
      <c r="AA237">
        <v>2.4867448013365201</v>
      </c>
      <c r="AB237">
        <v>0.12218023296623499</v>
      </c>
      <c r="AC237">
        <v>0.48427072448132402</v>
      </c>
      <c r="AD237">
        <v>3.0931957587840802</v>
      </c>
      <c r="AE237">
        <v>12858.690057297399</v>
      </c>
      <c r="AF237">
        <v>760.73857934416299</v>
      </c>
      <c r="AG237">
        <v>0</v>
      </c>
      <c r="AH237">
        <v>13619.4286366416</v>
      </c>
      <c r="AI237">
        <v>0.27710494132400598</v>
      </c>
      <c r="AJ237">
        <v>1.08286022923905E-2</v>
      </c>
      <c r="AK237">
        <v>0</v>
      </c>
      <c r="AL237">
        <v>0.287933543616396</v>
      </c>
      <c r="AM237">
        <v>2.0240701229203402</v>
      </c>
      <c r="AN237">
        <v>0.119746896685602</v>
      </c>
      <c r="AO237">
        <v>0</v>
      </c>
      <c r="AP237">
        <v>2.1438170196059501</v>
      </c>
      <c r="AQ237">
        <v>5.9659933984924001</v>
      </c>
      <c r="AR237">
        <v>0.23313683791644699</v>
      </c>
      <c r="AS237">
        <v>0</v>
      </c>
      <c r="AT237">
        <v>6.1991302364088501</v>
      </c>
      <c r="AU237">
        <v>0</v>
      </c>
      <c r="AV237">
        <v>0</v>
      </c>
      <c r="AW237">
        <v>0</v>
      </c>
      <c r="AX237">
        <v>6.1991302364088501</v>
      </c>
      <c r="AY237">
        <v>6.7918293450777698</v>
      </c>
      <c r="AZ237">
        <v>0.26540854329133101</v>
      </c>
      <c r="BA237">
        <v>0</v>
      </c>
      <c r="BB237">
        <v>7.0572378883690998</v>
      </c>
      <c r="BC237">
        <v>0</v>
      </c>
      <c r="BD237">
        <v>0</v>
      </c>
      <c r="BE237">
        <v>0</v>
      </c>
      <c r="BF237">
        <v>7.0572378883690998</v>
      </c>
      <c r="BG237">
        <v>15.554668609627299</v>
      </c>
      <c r="BH237">
        <v>2.7638210325564998</v>
      </c>
      <c r="BI237">
        <v>0</v>
      </c>
      <c r="BJ237">
        <v>18.318489642183799</v>
      </c>
      <c r="BK237">
        <v>0.121654612184071</v>
      </c>
      <c r="BL237">
        <v>7.1972616519404703E-3</v>
      </c>
      <c r="BM237">
        <v>0</v>
      </c>
      <c r="BN237">
        <v>0.12885187383601099</v>
      </c>
      <c r="BO237">
        <v>0.86085258652937302</v>
      </c>
      <c r="BP237">
        <v>1215.5241518320099</v>
      </c>
    </row>
    <row r="238" spans="1:68" x14ac:dyDescent="0.25">
      <c r="A238" t="s">
        <v>6087</v>
      </c>
      <c r="B238">
        <v>2019</v>
      </c>
      <c r="C238" t="s">
        <v>6110</v>
      </c>
      <c r="D238" t="s">
        <v>6089</v>
      </c>
      <c r="E238" t="s">
        <v>6089</v>
      </c>
      <c r="F238" t="s">
        <v>6090</v>
      </c>
      <c r="G238">
        <v>631.76325757269205</v>
      </c>
      <c r="H238">
        <v>6931796.3232372096</v>
      </c>
      <c r="I238">
        <v>6931796.3232372096</v>
      </c>
      <c r="J238">
        <v>0</v>
      </c>
      <c r="K238">
        <v>2812761.6458954401</v>
      </c>
      <c r="L238">
        <v>0</v>
      </c>
      <c r="M238">
        <v>27.001414097482598</v>
      </c>
      <c r="N238">
        <v>4.7133954013508799</v>
      </c>
      <c r="O238">
        <v>3.00660543142873</v>
      </c>
      <c r="P238">
        <v>34.721414930262199</v>
      </c>
      <c r="Q238">
        <v>0.78625347450260397</v>
      </c>
      <c r="R238">
        <v>2.6330807420692201E-2</v>
      </c>
      <c r="S238">
        <v>0</v>
      </c>
      <c r="T238">
        <v>0.81258428192329601</v>
      </c>
      <c r="U238">
        <v>2.2922992476486999E-2</v>
      </c>
      <c r="V238">
        <v>0.12719985439633599</v>
      </c>
      <c r="W238">
        <v>0.96270712879611897</v>
      </c>
      <c r="X238">
        <v>0.82180436767149101</v>
      </c>
      <c r="Y238">
        <v>2.7521369691028499E-2</v>
      </c>
      <c r="Z238">
        <v>0</v>
      </c>
      <c r="AA238">
        <v>0.84932573736252004</v>
      </c>
      <c r="AB238">
        <v>9.1691969905948204E-2</v>
      </c>
      <c r="AC238">
        <v>0.36342815541810403</v>
      </c>
      <c r="AD238">
        <v>1.30444586268657</v>
      </c>
      <c r="AE238">
        <v>9418.5461563764402</v>
      </c>
      <c r="AF238">
        <v>481.44610232578702</v>
      </c>
      <c r="AG238">
        <v>0</v>
      </c>
      <c r="AH238">
        <v>9899.9922587022302</v>
      </c>
      <c r="AI238">
        <v>9.2223517735748994E-2</v>
      </c>
      <c r="AJ238">
        <v>4.6405594786426601E-3</v>
      </c>
      <c r="AK238">
        <v>0</v>
      </c>
      <c r="AL238">
        <v>9.6864077214391706E-2</v>
      </c>
      <c r="AM238">
        <v>1.4825614266710501</v>
      </c>
      <c r="AN238">
        <v>7.5783821460184295E-2</v>
      </c>
      <c r="AO238">
        <v>0</v>
      </c>
      <c r="AP238">
        <v>1.5583452481312301</v>
      </c>
      <c r="AQ238">
        <v>1.9855470471524199</v>
      </c>
      <c r="AR238">
        <v>9.9909973032642596E-2</v>
      </c>
      <c r="AS238">
        <v>0</v>
      </c>
      <c r="AT238">
        <v>2.0854570201850602</v>
      </c>
      <c r="AU238">
        <v>0</v>
      </c>
      <c r="AV238">
        <v>0</v>
      </c>
      <c r="AW238">
        <v>0</v>
      </c>
      <c r="AX238">
        <v>2.0854570201850602</v>
      </c>
      <c r="AY238">
        <v>2.2603941707830399</v>
      </c>
      <c r="AZ238">
        <v>0.113739899021763</v>
      </c>
      <c r="BA238">
        <v>0</v>
      </c>
      <c r="BB238">
        <v>2.3741340698047999</v>
      </c>
      <c r="BC238">
        <v>0</v>
      </c>
      <c r="BD238">
        <v>0</v>
      </c>
      <c r="BE238">
        <v>0</v>
      </c>
      <c r="BF238">
        <v>2.3741340698047999</v>
      </c>
      <c r="BG238">
        <v>5.3244040806245296</v>
      </c>
      <c r="BH238">
        <v>1.67243824732992</v>
      </c>
      <c r="BI238">
        <v>0</v>
      </c>
      <c r="BJ238">
        <v>6.99684232795446</v>
      </c>
      <c r="BK238">
        <v>8.9107799852558595E-2</v>
      </c>
      <c r="BL238">
        <v>4.55490711767618E-3</v>
      </c>
      <c r="BM238">
        <v>0</v>
      </c>
      <c r="BN238">
        <v>9.3662706970234794E-2</v>
      </c>
      <c r="BO238">
        <v>1.2048489885354901</v>
      </c>
      <c r="BP238">
        <v>883.56714620370894</v>
      </c>
    </row>
    <row r="239" spans="1:68" x14ac:dyDescent="0.25">
      <c r="A239" t="s">
        <v>6087</v>
      </c>
      <c r="B239">
        <v>2019</v>
      </c>
      <c r="C239" t="s">
        <v>6111</v>
      </c>
      <c r="D239" t="s">
        <v>6089</v>
      </c>
      <c r="E239" t="s">
        <v>6089</v>
      </c>
      <c r="F239" t="s">
        <v>6090</v>
      </c>
      <c r="G239">
        <v>2025.37679561408</v>
      </c>
      <c r="H239">
        <v>20824371.53393</v>
      </c>
      <c r="I239">
        <v>20824371.53393</v>
      </c>
      <c r="J239">
        <v>0</v>
      </c>
      <c r="K239">
        <v>9017463.5845048502</v>
      </c>
      <c r="L239">
        <v>0</v>
      </c>
      <c r="M239">
        <v>112.143034951742</v>
      </c>
      <c r="N239">
        <v>18.218631267310201</v>
      </c>
      <c r="O239">
        <v>7.25050930002838</v>
      </c>
      <c r="P239">
        <v>137.61217551908001</v>
      </c>
      <c r="Q239">
        <v>3.2078037181541701</v>
      </c>
      <c r="R239">
        <v>0.107481508209108</v>
      </c>
      <c r="S239">
        <v>0</v>
      </c>
      <c r="T239">
        <v>3.3152852263632702</v>
      </c>
      <c r="U239">
        <v>6.8864820854534201E-2</v>
      </c>
      <c r="V239">
        <v>0.38213139906194898</v>
      </c>
      <c r="W239">
        <v>3.76628144627976</v>
      </c>
      <c r="X239">
        <v>3.3528463678709102</v>
      </c>
      <c r="Y239">
        <v>0.112341345068195</v>
      </c>
      <c r="Z239">
        <v>0</v>
      </c>
      <c r="AA239">
        <v>3.4651877129391102</v>
      </c>
      <c r="AB239">
        <v>0.27545928341813603</v>
      </c>
      <c r="AC239">
        <v>1.0918039973198499</v>
      </c>
      <c r="AD239">
        <v>4.8324509936771003</v>
      </c>
      <c r="AE239">
        <v>28378.5853625977</v>
      </c>
      <c r="AF239">
        <v>1595.67386412468</v>
      </c>
      <c r="AG239">
        <v>0</v>
      </c>
      <c r="AH239">
        <v>29974.259226722301</v>
      </c>
      <c r="AI239">
        <v>0.39132318346466899</v>
      </c>
      <c r="AJ239">
        <v>1.7409531664334801E-2</v>
      </c>
      <c r="AK239">
        <v>0</v>
      </c>
      <c r="AL239">
        <v>0.408732715129003</v>
      </c>
      <c r="AM239">
        <v>4.46703719486423</v>
      </c>
      <c r="AN239">
        <v>0.25117300284150701</v>
      </c>
      <c r="AO239">
        <v>0</v>
      </c>
      <c r="AP239">
        <v>4.71821019770573</v>
      </c>
      <c r="AQ239">
        <v>8.4250808306498808</v>
      </c>
      <c r="AR239">
        <v>0.37482244266016601</v>
      </c>
      <c r="AS239">
        <v>0</v>
      </c>
      <c r="AT239">
        <v>8.7999032733100506</v>
      </c>
      <c r="AU239">
        <v>0</v>
      </c>
      <c r="AV239">
        <v>0</v>
      </c>
      <c r="AW239">
        <v>0</v>
      </c>
      <c r="AX239">
        <v>8.7999032733100506</v>
      </c>
      <c r="AY239">
        <v>9.5913131976847197</v>
      </c>
      <c r="AZ239">
        <v>0.42670681900123297</v>
      </c>
      <c r="BA239">
        <v>0</v>
      </c>
      <c r="BB239">
        <v>10.018020016685901</v>
      </c>
      <c r="BC239">
        <v>0</v>
      </c>
      <c r="BD239">
        <v>0</v>
      </c>
      <c r="BE239">
        <v>0</v>
      </c>
      <c r="BF239">
        <v>10.018020016685901</v>
      </c>
      <c r="BG239">
        <v>22.250391777627598</v>
      </c>
      <c r="BH239">
        <v>5.3787397641812502</v>
      </c>
      <c r="BI239">
        <v>0</v>
      </c>
      <c r="BJ239">
        <v>27.629131541808899</v>
      </c>
      <c r="BK239">
        <v>0.26848658621024202</v>
      </c>
      <c r="BL239">
        <v>1.50964899416158E-2</v>
      </c>
      <c r="BM239">
        <v>0</v>
      </c>
      <c r="BN239">
        <v>0.28358307615185702</v>
      </c>
      <c r="BO239">
        <v>2.9330321910825599</v>
      </c>
      <c r="BP239">
        <v>2675.1809488785402</v>
      </c>
    </row>
    <row r="240" spans="1:68" x14ac:dyDescent="0.25">
      <c r="A240" t="s">
        <v>6087</v>
      </c>
      <c r="B240">
        <v>2019</v>
      </c>
      <c r="C240" t="s">
        <v>6112</v>
      </c>
      <c r="D240" t="s">
        <v>6089</v>
      </c>
      <c r="E240" t="s">
        <v>6089</v>
      </c>
      <c r="F240" t="s">
        <v>6090</v>
      </c>
      <c r="G240">
        <v>496.22289526971599</v>
      </c>
      <c r="H240">
        <v>8174369.2249129703</v>
      </c>
      <c r="I240">
        <v>8174369.2249129703</v>
      </c>
      <c r="J240">
        <v>0</v>
      </c>
      <c r="K240">
        <v>2209303.4232356399</v>
      </c>
      <c r="L240">
        <v>0</v>
      </c>
      <c r="M240">
        <v>31.318836850864699</v>
      </c>
      <c r="N240">
        <v>3.2342722476882901</v>
      </c>
      <c r="O240">
        <v>2.3958797674515901</v>
      </c>
      <c r="P240">
        <v>36.948988866004598</v>
      </c>
      <c r="Q240">
        <v>0.57149463688276203</v>
      </c>
      <c r="R240">
        <v>1.0985040792133799E-2</v>
      </c>
      <c r="S240">
        <v>0</v>
      </c>
      <c r="T240">
        <v>0.58247967767489595</v>
      </c>
      <c r="U240">
        <v>2.70320989690012E-2</v>
      </c>
      <c r="V240">
        <v>0.15000131664359601</v>
      </c>
      <c r="W240">
        <v>0.75951309328749395</v>
      </c>
      <c r="X240">
        <v>0.59733508839270799</v>
      </c>
      <c r="Y240">
        <v>1.1481735591357499E-2</v>
      </c>
      <c r="Z240">
        <v>0</v>
      </c>
      <c r="AA240">
        <v>0.608816823984066</v>
      </c>
      <c r="AB240">
        <v>0.10812839587600501</v>
      </c>
      <c r="AC240">
        <v>0.42857519041027498</v>
      </c>
      <c r="AD240">
        <v>1.14552041027034</v>
      </c>
      <c r="AE240">
        <v>11121.654942379801</v>
      </c>
      <c r="AF240">
        <v>381.74979746547899</v>
      </c>
      <c r="AG240">
        <v>0</v>
      </c>
      <c r="AH240">
        <v>11503.4047398453</v>
      </c>
      <c r="AI240">
        <v>7.6201270502864696E-2</v>
      </c>
      <c r="AJ240">
        <v>2.5713089754445602E-3</v>
      </c>
      <c r="AK240">
        <v>0</v>
      </c>
      <c r="AL240">
        <v>7.8772579478309304E-2</v>
      </c>
      <c r="AM240">
        <v>1.7506456245537301</v>
      </c>
      <c r="AN240">
        <v>6.00907523268484E-2</v>
      </c>
      <c r="AO240">
        <v>0</v>
      </c>
      <c r="AP240">
        <v>1.81073637688058</v>
      </c>
      <c r="AQ240">
        <v>1.64059245787776</v>
      </c>
      <c r="AR240">
        <v>5.5359577132367499E-2</v>
      </c>
      <c r="AS240">
        <v>0</v>
      </c>
      <c r="AT240">
        <v>1.69595203501013</v>
      </c>
      <c r="AU240">
        <v>0</v>
      </c>
      <c r="AV240">
        <v>0</v>
      </c>
      <c r="AW240">
        <v>0</v>
      </c>
      <c r="AX240">
        <v>1.69595203501013</v>
      </c>
      <c r="AY240">
        <v>1.86768962928172</v>
      </c>
      <c r="AZ240">
        <v>6.3022664522847605E-2</v>
      </c>
      <c r="BA240">
        <v>0</v>
      </c>
      <c r="BB240">
        <v>1.93071229380456</v>
      </c>
      <c r="BC240">
        <v>0</v>
      </c>
      <c r="BD240">
        <v>0</v>
      </c>
      <c r="BE240">
        <v>0</v>
      </c>
      <c r="BF240">
        <v>1.93071229380456</v>
      </c>
      <c r="BG240">
        <v>4.44393424387615</v>
      </c>
      <c r="BH240">
        <v>1.0698001887023001</v>
      </c>
      <c r="BI240">
        <v>0</v>
      </c>
      <c r="BJ240">
        <v>5.5137344325784499</v>
      </c>
      <c r="BK240">
        <v>0.105220719438091</v>
      </c>
      <c r="BL240">
        <v>3.61169165405416E-3</v>
      </c>
      <c r="BM240">
        <v>0</v>
      </c>
      <c r="BN240">
        <v>0.108832411092145</v>
      </c>
      <c r="BO240">
        <v>1.36548564401115</v>
      </c>
      <c r="BP240">
        <v>1026.67055003775</v>
      </c>
    </row>
    <row r="241" spans="1:68" x14ac:dyDescent="0.25">
      <c r="A241" t="s">
        <v>6087</v>
      </c>
      <c r="B241">
        <v>2019</v>
      </c>
      <c r="C241" t="s">
        <v>6113</v>
      </c>
      <c r="D241" t="s">
        <v>6089</v>
      </c>
      <c r="E241" t="s">
        <v>6089</v>
      </c>
      <c r="F241" t="s">
        <v>6090</v>
      </c>
      <c r="G241">
        <v>2209.2599508142098</v>
      </c>
      <c r="H241">
        <v>24122347.036851399</v>
      </c>
      <c r="I241">
        <v>24122347.036851399</v>
      </c>
      <c r="J241">
        <v>0</v>
      </c>
      <c r="K241">
        <v>7968182.04980064</v>
      </c>
      <c r="L241">
        <v>0</v>
      </c>
      <c r="M241">
        <v>179.55574195789401</v>
      </c>
      <c r="N241">
        <v>28.7368948327724</v>
      </c>
      <c r="O241">
        <v>2.9578868104536</v>
      </c>
      <c r="P241">
        <v>211.25052360111999</v>
      </c>
      <c r="Q241">
        <v>5.8604070967654902</v>
      </c>
      <c r="R241">
        <v>0.21094585007203201</v>
      </c>
      <c r="S241">
        <v>0</v>
      </c>
      <c r="T241">
        <v>6.0713529468375302</v>
      </c>
      <c r="U241">
        <v>7.9771007953269399E-2</v>
      </c>
      <c r="V241">
        <v>0.41752963219832101</v>
      </c>
      <c r="W241">
        <v>6.5686535869891198</v>
      </c>
      <c r="X241">
        <v>6.1253887005098901</v>
      </c>
      <c r="Y241">
        <v>0.220483885353943</v>
      </c>
      <c r="Z241">
        <v>0</v>
      </c>
      <c r="AA241">
        <v>6.3458725858638303</v>
      </c>
      <c r="AB241">
        <v>0.31908403181307698</v>
      </c>
      <c r="AC241">
        <v>1.1929418062809101</v>
      </c>
      <c r="AD241">
        <v>7.8578984239578302</v>
      </c>
      <c r="AE241">
        <v>31416.701762189899</v>
      </c>
      <c r="AF241">
        <v>1925.6226512473399</v>
      </c>
      <c r="AG241">
        <v>0</v>
      </c>
      <c r="AH241">
        <v>33342.324413437302</v>
      </c>
      <c r="AI241">
        <v>0.54975884855481605</v>
      </c>
      <c r="AJ241">
        <v>3.04195858630983E-2</v>
      </c>
      <c r="AK241">
        <v>0</v>
      </c>
      <c r="AL241">
        <v>0.58017843441791495</v>
      </c>
      <c r="AM241">
        <v>4.9452632510929604</v>
      </c>
      <c r="AN241">
        <v>0.30310982370995698</v>
      </c>
      <c r="AO241">
        <v>0</v>
      </c>
      <c r="AP241">
        <v>5.2483730748029203</v>
      </c>
      <c r="AQ241">
        <v>11.8361572535288</v>
      </c>
      <c r="AR241">
        <v>0.65492534191917295</v>
      </c>
      <c r="AS241">
        <v>0</v>
      </c>
      <c r="AT241">
        <v>12.491082595448001</v>
      </c>
      <c r="AU241">
        <v>0</v>
      </c>
      <c r="AV241">
        <v>0</v>
      </c>
      <c r="AW241">
        <v>0</v>
      </c>
      <c r="AX241">
        <v>12.491082595448001</v>
      </c>
      <c r="AY241">
        <v>13.4745640495992</v>
      </c>
      <c r="AZ241">
        <v>0.74558264801395402</v>
      </c>
      <c r="BA241">
        <v>0</v>
      </c>
      <c r="BB241">
        <v>14.220146697613201</v>
      </c>
      <c r="BC241">
        <v>0</v>
      </c>
      <c r="BD241">
        <v>0</v>
      </c>
      <c r="BE241">
        <v>0</v>
      </c>
      <c r="BF241">
        <v>14.220146697613201</v>
      </c>
      <c r="BG241">
        <v>33.967048100301099</v>
      </c>
      <c r="BH241">
        <v>7.0357470704426701</v>
      </c>
      <c r="BI241">
        <v>0</v>
      </c>
      <c r="BJ241">
        <v>41.002795170743703</v>
      </c>
      <c r="BK241">
        <v>0.297229861825063</v>
      </c>
      <c r="BL241">
        <v>1.8218098096035199E-2</v>
      </c>
      <c r="BM241">
        <v>0</v>
      </c>
      <c r="BN241">
        <v>0.31544795992109798</v>
      </c>
      <c r="BO241">
        <v>2.0588327630311198</v>
      </c>
      <c r="BP241">
        <v>2975.7783299156799</v>
      </c>
    </row>
    <row r="242" spans="1:68" x14ac:dyDescent="0.25">
      <c r="A242" t="s">
        <v>6087</v>
      </c>
      <c r="B242">
        <v>2019</v>
      </c>
      <c r="C242" t="s">
        <v>6114</v>
      </c>
      <c r="D242" t="s">
        <v>6089</v>
      </c>
      <c r="E242" t="s">
        <v>6089</v>
      </c>
      <c r="F242" t="s">
        <v>6090</v>
      </c>
      <c r="G242">
        <v>3375.67344425391</v>
      </c>
      <c r="H242">
        <v>44935730.369945697</v>
      </c>
      <c r="I242">
        <v>44935730.369945697</v>
      </c>
      <c r="J242">
        <v>0</v>
      </c>
      <c r="K242">
        <v>12175108.924859401</v>
      </c>
      <c r="L242">
        <v>0</v>
      </c>
      <c r="M242">
        <v>138.133758273984</v>
      </c>
      <c r="N242">
        <v>27.680354254602399</v>
      </c>
      <c r="O242">
        <v>15.146657709300399</v>
      </c>
      <c r="P242">
        <v>180.960770237887</v>
      </c>
      <c r="Q242">
        <v>4.3455134271485596</v>
      </c>
      <c r="R242">
        <v>0.12792282218356199</v>
      </c>
      <c r="S242">
        <v>0</v>
      </c>
      <c r="T242">
        <v>4.4734362493321198</v>
      </c>
      <c r="U242">
        <v>0.14859949155240901</v>
      </c>
      <c r="V242">
        <v>0.77778497031254201</v>
      </c>
      <c r="W242">
        <v>5.3998207111970702</v>
      </c>
      <c r="X242">
        <v>4.54199826139397</v>
      </c>
      <c r="Y242">
        <v>0.13370692455358699</v>
      </c>
      <c r="Z242">
        <v>0</v>
      </c>
      <c r="AA242">
        <v>4.6757051859475602</v>
      </c>
      <c r="AB242">
        <v>0.59439796620963903</v>
      </c>
      <c r="AC242">
        <v>2.2222427723215401</v>
      </c>
      <c r="AD242">
        <v>7.49234592447874</v>
      </c>
      <c r="AE242">
        <v>57955.959432668104</v>
      </c>
      <c r="AF242">
        <v>2792.1825883798301</v>
      </c>
      <c r="AG242">
        <v>0</v>
      </c>
      <c r="AH242">
        <v>60748.142021047897</v>
      </c>
      <c r="AI242">
        <v>0.39536314238244002</v>
      </c>
      <c r="AJ242">
        <v>2.3461344128172801E-2</v>
      </c>
      <c r="AK242">
        <v>0</v>
      </c>
      <c r="AL242">
        <v>0.41882448651061299</v>
      </c>
      <c r="AM242">
        <v>9.12277420251481</v>
      </c>
      <c r="AN242">
        <v>0.43951392635602698</v>
      </c>
      <c r="AO242">
        <v>0</v>
      </c>
      <c r="AP242">
        <v>9.5622881288708399</v>
      </c>
      <c r="AQ242">
        <v>8.51206003830473</v>
      </c>
      <c r="AR242">
        <v>0.505116305467742</v>
      </c>
      <c r="AS242">
        <v>0</v>
      </c>
      <c r="AT242">
        <v>9.0171763437724692</v>
      </c>
      <c r="AU242">
        <v>0</v>
      </c>
      <c r="AV242">
        <v>0</v>
      </c>
      <c r="AW242">
        <v>0</v>
      </c>
      <c r="AX242">
        <v>9.0171763437724692</v>
      </c>
      <c r="AY242">
        <v>9.6903324046304</v>
      </c>
      <c r="AZ242">
        <v>0.57503646367091199</v>
      </c>
      <c r="BA242">
        <v>0</v>
      </c>
      <c r="BB242">
        <v>10.2653688683013</v>
      </c>
      <c r="BC242">
        <v>0</v>
      </c>
      <c r="BD242">
        <v>0</v>
      </c>
      <c r="BE242">
        <v>0</v>
      </c>
      <c r="BF242">
        <v>10.2653688683013</v>
      </c>
      <c r="BG242">
        <v>25.8821179654093</v>
      </c>
      <c r="BH242">
        <v>9.1818266148663898</v>
      </c>
      <c r="BI242">
        <v>0</v>
      </c>
      <c r="BJ242">
        <v>35.063944580275702</v>
      </c>
      <c r="BK242">
        <v>0.54831477678674401</v>
      </c>
      <c r="BL242">
        <v>2.64165236445442E-2</v>
      </c>
      <c r="BM242">
        <v>0</v>
      </c>
      <c r="BN242">
        <v>0.57473130043128795</v>
      </c>
      <c r="BO242">
        <v>7.9293947836995198</v>
      </c>
      <c r="BP242">
        <v>5421.7277226185597</v>
      </c>
    </row>
    <row r="243" spans="1:68" x14ac:dyDescent="0.25">
      <c r="A243" t="s">
        <v>6087</v>
      </c>
      <c r="B243">
        <v>2019</v>
      </c>
      <c r="C243" t="s">
        <v>6115</v>
      </c>
      <c r="D243" t="s">
        <v>6089</v>
      </c>
      <c r="E243" t="s">
        <v>6089</v>
      </c>
      <c r="F243" t="s">
        <v>6090</v>
      </c>
      <c r="G243">
        <v>3572.3020213520399</v>
      </c>
      <c r="H243">
        <v>44284074.672987103</v>
      </c>
      <c r="I243">
        <v>44284074.672987103</v>
      </c>
      <c r="J243">
        <v>0</v>
      </c>
      <c r="K243">
        <v>12884293.146450801</v>
      </c>
      <c r="L243">
        <v>0</v>
      </c>
      <c r="M243">
        <v>192.864705223671</v>
      </c>
      <c r="N243">
        <v>34.422297413438997</v>
      </c>
      <c r="O243">
        <v>12.338303277431001</v>
      </c>
      <c r="P243">
        <v>239.625305914541</v>
      </c>
      <c r="Q243">
        <v>6.3335442564826296</v>
      </c>
      <c r="R243">
        <v>0.22158740735191801</v>
      </c>
      <c r="S243">
        <v>0</v>
      </c>
      <c r="T243">
        <v>6.5551316638345503</v>
      </c>
      <c r="U243">
        <v>0.14644450921568</v>
      </c>
      <c r="V243">
        <v>0.76650557187526003</v>
      </c>
      <c r="W243">
        <v>7.4680817449254899</v>
      </c>
      <c r="X243">
        <v>6.6199190230743801</v>
      </c>
      <c r="Y243">
        <v>0.23160660663281499</v>
      </c>
      <c r="Z243">
        <v>0</v>
      </c>
      <c r="AA243">
        <v>6.85152562970719</v>
      </c>
      <c r="AB243">
        <v>0.58577803686272101</v>
      </c>
      <c r="AC243">
        <v>2.1900159196436002</v>
      </c>
      <c r="AD243">
        <v>9.6273195862135097</v>
      </c>
      <c r="AE243">
        <v>56687.065953375102</v>
      </c>
      <c r="AF243">
        <v>2993.2110234674901</v>
      </c>
      <c r="AG243">
        <v>0</v>
      </c>
      <c r="AH243">
        <v>59680.276976842601</v>
      </c>
      <c r="AI243">
        <v>0.57490444215502301</v>
      </c>
      <c r="AJ243">
        <v>3.5515538698247903E-2</v>
      </c>
      <c r="AK243">
        <v>0</v>
      </c>
      <c r="AL243">
        <v>0.61041998085327098</v>
      </c>
      <c r="AM243">
        <v>8.9230392863483097</v>
      </c>
      <c r="AN243">
        <v>0.47115755782278301</v>
      </c>
      <c r="AO243">
        <v>0</v>
      </c>
      <c r="AP243">
        <v>9.3941968441710895</v>
      </c>
      <c r="AQ243">
        <v>12.377534988271499</v>
      </c>
      <c r="AR243">
        <v>0.76463980903862805</v>
      </c>
      <c r="AS243">
        <v>0</v>
      </c>
      <c r="AT243">
        <v>13.142174797310201</v>
      </c>
      <c r="AU243">
        <v>0</v>
      </c>
      <c r="AV243">
        <v>0</v>
      </c>
      <c r="AW243">
        <v>0</v>
      </c>
      <c r="AX243">
        <v>13.142174797310201</v>
      </c>
      <c r="AY243">
        <v>14.090881390232999</v>
      </c>
      <c r="AZ243">
        <v>0.87048421722282798</v>
      </c>
      <c r="BA243">
        <v>0</v>
      </c>
      <c r="BB243">
        <v>14.9613656074558</v>
      </c>
      <c r="BC243">
        <v>0</v>
      </c>
      <c r="BD243">
        <v>0</v>
      </c>
      <c r="BE243">
        <v>0</v>
      </c>
      <c r="BF243">
        <v>14.9613656074558</v>
      </c>
      <c r="BG243">
        <v>36.499146374256398</v>
      </c>
      <c r="BH243">
        <v>10.504207384525101</v>
      </c>
      <c r="BI243">
        <v>0</v>
      </c>
      <c r="BJ243">
        <v>47.0033537587816</v>
      </c>
      <c r="BK243">
        <v>0.53630991910385095</v>
      </c>
      <c r="BL243">
        <v>2.8318430930557401E-2</v>
      </c>
      <c r="BM243">
        <v>0</v>
      </c>
      <c r="BN243">
        <v>0.56462835003440803</v>
      </c>
      <c r="BO243">
        <v>6.6342774017072204</v>
      </c>
      <c r="BP243">
        <v>5326.4215400495896</v>
      </c>
    </row>
    <row r="244" spans="1:68" x14ac:dyDescent="0.25">
      <c r="A244" t="s">
        <v>6087</v>
      </c>
      <c r="B244">
        <v>2019</v>
      </c>
      <c r="C244" t="s">
        <v>6116</v>
      </c>
      <c r="D244" t="s">
        <v>6089</v>
      </c>
      <c r="E244" t="s">
        <v>6089</v>
      </c>
      <c r="F244" t="s">
        <v>6090</v>
      </c>
      <c r="G244">
        <v>1561.3229171955199</v>
      </c>
      <c r="H244">
        <v>21892497.405375801</v>
      </c>
      <c r="I244">
        <v>21892497.405375801</v>
      </c>
      <c r="J244">
        <v>0</v>
      </c>
      <c r="K244">
        <v>5631254.59190745</v>
      </c>
      <c r="L244">
        <v>0</v>
      </c>
      <c r="M244">
        <v>101.44988215597699</v>
      </c>
      <c r="N244">
        <v>14.540905921934</v>
      </c>
      <c r="O244">
        <v>4.9126268405770501</v>
      </c>
      <c r="P244">
        <v>120.903414918488</v>
      </c>
      <c r="Q244">
        <v>2.9922492132845302</v>
      </c>
      <c r="R244">
        <v>0.15195524517846701</v>
      </c>
      <c r="S244">
        <v>0</v>
      </c>
      <c r="T244">
        <v>3.1442044584629998</v>
      </c>
      <c r="U244">
        <v>7.2397042542055798E-2</v>
      </c>
      <c r="V244">
        <v>0.37893354140063701</v>
      </c>
      <c r="W244">
        <v>3.59553504240569</v>
      </c>
      <c r="X244">
        <v>3.1275454448000199</v>
      </c>
      <c r="Y244">
        <v>0.15882598707402301</v>
      </c>
      <c r="Z244">
        <v>0</v>
      </c>
      <c r="AA244">
        <v>3.2863714318740498</v>
      </c>
      <c r="AB244">
        <v>0.28958817016822302</v>
      </c>
      <c r="AC244">
        <v>1.0826672611446699</v>
      </c>
      <c r="AD244">
        <v>4.6586268631869503</v>
      </c>
      <c r="AE244">
        <v>28142.888925364601</v>
      </c>
      <c r="AF244">
        <v>1292.61339836004</v>
      </c>
      <c r="AG244">
        <v>0</v>
      </c>
      <c r="AH244">
        <v>29435.502323724701</v>
      </c>
      <c r="AI244">
        <v>0.27190215464497502</v>
      </c>
      <c r="AJ244">
        <v>2.46331925534309E-2</v>
      </c>
      <c r="AK244">
        <v>0</v>
      </c>
      <c r="AL244">
        <v>0.29653534719840602</v>
      </c>
      <c r="AM244">
        <v>4.42993651706918</v>
      </c>
      <c r="AN244">
        <v>0.20346863859762199</v>
      </c>
      <c r="AO244">
        <v>0</v>
      </c>
      <c r="AP244">
        <v>4.6334051556668001</v>
      </c>
      <c r="AQ244">
        <v>5.8539788280103497</v>
      </c>
      <c r="AR244">
        <v>0.53034588071717403</v>
      </c>
      <c r="AS244">
        <v>0</v>
      </c>
      <c r="AT244">
        <v>6.3843247087275197</v>
      </c>
      <c r="AU244">
        <v>0</v>
      </c>
      <c r="AV244">
        <v>0</v>
      </c>
      <c r="AW244">
        <v>0</v>
      </c>
      <c r="AX244">
        <v>6.3843247087275197</v>
      </c>
      <c r="AY244">
        <v>6.6643092832774196</v>
      </c>
      <c r="AZ244">
        <v>0.60375841458460999</v>
      </c>
      <c r="BA244">
        <v>0</v>
      </c>
      <c r="BB244">
        <v>7.2680676978620298</v>
      </c>
      <c r="BC244">
        <v>0</v>
      </c>
      <c r="BD244">
        <v>0</v>
      </c>
      <c r="BE244">
        <v>0</v>
      </c>
      <c r="BF244">
        <v>7.2680676978620298</v>
      </c>
      <c r="BG244">
        <v>16.2919468879433</v>
      </c>
      <c r="BH244">
        <v>4.8041047974492104</v>
      </c>
      <c r="BI244">
        <v>0</v>
      </c>
      <c r="BJ244">
        <v>21.096051685392499</v>
      </c>
      <c r="BK244">
        <v>0.26625668887723303</v>
      </c>
      <c r="BL244">
        <v>1.2229269154223199E-2</v>
      </c>
      <c r="BM244">
        <v>0</v>
      </c>
      <c r="BN244">
        <v>0.27848595803145598</v>
      </c>
      <c r="BO244">
        <v>3.4449945802819202</v>
      </c>
      <c r="BP244">
        <v>2627.0972850897401</v>
      </c>
    </row>
    <row r="245" spans="1:68" x14ac:dyDescent="0.25">
      <c r="A245" t="s">
        <v>6087</v>
      </c>
      <c r="B245">
        <v>2019</v>
      </c>
      <c r="C245" t="s">
        <v>6117</v>
      </c>
      <c r="D245" t="s">
        <v>6089</v>
      </c>
      <c r="E245" t="s">
        <v>6089</v>
      </c>
      <c r="F245" t="s">
        <v>6090</v>
      </c>
      <c r="G245">
        <v>20.545678682009601</v>
      </c>
      <c r="H245">
        <v>264989.81485564797</v>
      </c>
      <c r="I245">
        <v>264989.81485564797</v>
      </c>
      <c r="J245">
        <v>0</v>
      </c>
      <c r="K245">
        <v>74102.510215977803</v>
      </c>
      <c r="L245">
        <v>0</v>
      </c>
      <c r="M245">
        <v>1.70679046603462</v>
      </c>
      <c r="N245">
        <v>0.237546401284873</v>
      </c>
      <c r="O245">
        <v>4.3606213813601899E-2</v>
      </c>
      <c r="P245">
        <v>1.9879430811331</v>
      </c>
      <c r="Q245">
        <v>5.5274025048918297E-2</v>
      </c>
      <c r="R245">
        <v>1.93451378823251E-3</v>
      </c>
      <c r="S245">
        <v>0</v>
      </c>
      <c r="T245">
        <v>5.7208538837150803E-2</v>
      </c>
      <c r="U245">
        <v>8.76303810574161E-4</v>
      </c>
      <c r="V245">
        <v>4.5866639661536496E-3</v>
      </c>
      <c r="W245">
        <v>6.2671506613878603E-2</v>
      </c>
      <c r="X245">
        <v>5.7773271186776901E-2</v>
      </c>
      <c r="Y245">
        <v>2.0219839174585902E-3</v>
      </c>
      <c r="Z245">
        <v>0</v>
      </c>
      <c r="AA245">
        <v>5.9795255104235501E-2</v>
      </c>
      <c r="AB245">
        <v>3.5052152422966401E-3</v>
      </c>
      <c r="AC245">
        <v>1.3104754189010401E-2</v>
      </c>
      <c r="AD245">
        <v>7.6405224535542604E-2</v>
      </c>
      <c r="AE245">
        <v>336.46769377984299</v>
      </c>
      <c r="AF245">
        <v>17.494260417459099</v>
      </c>
      <c r="AG245">
        <v>0</v>
      </c>
      <c r="AH245">
        <v>353.96195419730202</v>
      </c>
      <c r="AI245">
        <v>5.2368317209378996E-3</v>
      </c>
      <c r="AJ245">
        <v>2.8187378639857601E-4</v>
      </c>
      <c r="AK245">
        <v>0</v>
      </c>
      <c r="AL245">
        <v>5.5187055073364797E-3</v>
      </c>
      <c r="AM245">
        <v>5.2962953712473698E-2</v>
      </c>
      <c r="AN245">
        <v>2.7537493847183598E-3</v>
      </c>
      <c r="AO245">
        <v>0</v>
      </c>
      <c r="AP245">
        <v>5.5716703097191997E-2</v>
      </c>
      <c r="AQ245">
        <v>0.112747550898416</v>
      </c>
      <c r="AR245">
        <v>6.0686653252266598E-3</v>
      </c>
      <c r="AS245">
        <v>0</v>
      </c>
      <c r="AT245">
        <v>0.118816216223643</v>
      </c>
      <c r="AU245">
        <v>0</v>
      </c>
      <c r="AV245">
        <v>0</v>
      </c>
      <c r="AW245">
        <v>0</v>
      </c>
      <c r="AX245">
        <v>0.118816216223643</v>
      </c>
      <c r="AY245">
        <v>0.12835450420897601</v>
      </c>
      <c r="AZ245">
        <v>6.9087135181453499E-3</v>
      </c>
      <c r="BA245">
        <v>0</v>
      </c>
      <c r="BB245">
        <v>0.13526321772712099</v>
      </c>
      <c r="BC245">
        <v>0</v>
      </c>
      <c r="BD245">
        <v>0</v>
      </c>
      <c r="BE245">
        <v>0</v>
      </c>
      <c r="BF245">
        <v>0.13526321772712099</v>
      </c>
      <c r="BG245">
        <v>0.320535460028258</v>
      </c>
      <c r="BH245">
        <v>6.8441359630351695E-2</v>
      </c>
      <c r="BI245">
        <v>0</v>
      </c>
      <c r="BJ245">
        <v>0.38897681965860997</v>
      </c>
      <c r="BK245">
        <v>3.1832827929486902E-3</v>
      </c>
      <c r="BL245">
        <v>1.65511219031624E-4</v>
      </c>
      <c r="BM245">
        <v>0</v>
      </c>
      <c r="BN245">
        <v>3.3487940119803199E-3</v>
      </c>
      <c r="BO245">
        <v>3.3399823527773702E-2</v>
      </c>
      <c r="BP245">
        <v>31.590848312016298</v>
      </c>
    </row>
    <row r="246" spans="1:68" x14ac:dyDescent="0.25">
      <c r="A246" t="s">
        <v>6087</v>
      </c>
      <c r="B246">
        <v>2019</v>
      </c>
      <c r="C246" t="s">
        <v>6118</v>
      </c>
      <c r="D246" t="s">
        <v>6089</v>
      </c>
      <c r="E246" t="s">
        <v>6089</v>
      </c>
      <c r="F246" t="s">
        <v>6090</v>
      </c>
      <c r="G246">
        <v>444.75415029812001</v>
      </c>
      <c r="H246">
        <v>8167768.9303186098</v>
      </c>
      <c r="I246">
        <v>8167768.9303186098</v>
      </c>
      <c r="J246">
        <v>0</v>
      </c>
      <c r="K246">
        <v>1604103.68896323</v>
      </c>
      <c r="L246">
        <v>0</v>
      </c>
      <c r="M246">
        <v>39.693187992886898</v>
      </c>
      <c r="N246">
        <v>4.0148780127162098</v>
      </c>
      <c r="O246">
        <v>1.4544842118321599</v>
      </c>
      <c r="P246">
        <v>45.162550217435303</v>
      </c>
      <c r="Q246">
        <v>0.71758715361605896</v>
      </c>
      <c r="R246">
        <v>1.7006927256322399E-2</v>
      </c>
      <c r="S246">
        <v>0</v>
      </c>
      <c r="T246">
        <v>0.73459408087238198</v>
      </c>
      <c r="U246">
        <v>2.7010272230373899E-2</v>
      </c>
      <c r="V246">
        <v>0.14137453342110301</v>
      </c>
      <c r="W246">
        <v>0.90297888652385905</v>
      </c>
      <c r="X246">
        <v>0.75003326045674401</v>
      </c>
      <c r="Y246">
        <v>1.77759050397313E-2</v>
      </c>
      <c r="Z246">
        <v>0</v>
      </c>
      <c r="AA246">
        <v>0.76780916549647504</v>
      </c>
      <c r="AB246">
        <v>0.108041088921495</v>
      </c>
      <c r="AC246">
        <v>0.40392723834600802</v>
      </c>
      <c r="AD246">
        <v>1.27977749276398</v>
      </c>
      <c r="AE246">
        <v>9810.5161593140492</v>
      </c>
      <c r="AF246">
        <v>388.09791720166498</v>
      </c>
      <c r="AG246">
        <v>0</v>
      </c>
      <c r="AH246">
        <v>10198.6140765157</v>
      </c>
      <c r="AI246">
        <v>7.6342554549848202E-2</v>
      </c>
      <c r="AJ246">
        <v>3.3053526155554999E-3</v>
      </c>
      <c r="AK246">
        <v>0</v>
      </c>
      <c r="AL246">
        <v>7.9647907165403695E-2</v>
      </c>
      <c r="AM246">
        <v>1.5442609286025699</v>
      </c>
      <c r="AN246">
        <v>6.1090001817852603E-2</v>
      </c>
      <c r="AO246">
        <v>0</v>
      </c>
      <c r="AP246">
        <v>1.6053509304204201</v>
      </c>
      <c r="AQ246">
        <v>1.6436342646661499</v>
      </c>
      <c r="AR246">
        <v>7.1163335413194098E-2</v>
      </c>
      <c r="AS246">
        <v>0</v>
      </c>
      <c r="AT246">
        <v>1.7147976000793399</v>
      </c>
      <c r="AU246">
        <v>0</v>
      </c>
      <c r="AV246">
        <v>0</v>
      </c>
      <c r="AW246">
        <v>0</v>
      </c>
      <c r="AX246">
        <v>1.7147976000793399</v>
      </c>
      <c r="AY246">
        <v>1.8711524947640401</v>
      </c>
      <c r="AZ246">
        <v>8.1014040323122205E-2</v>
      </c>
      <c r="BA246">
        <v>0</v>
      </c>
      <c r="BB246">
        <v>1.95216653508717</v>
      </c>
      <c r="BC246">
        <v>0</v>
      </c>
      <c r="BD246">
        <v>0</v>
      </c>
      <c r="BE246">
        <v>0</v>
      </c>
      <c r="BF246">
        <v>1.95216653508717</v>
      </c>
      <c r="BG246">
        <v>4.7417497855974604</v>
      </c>
      <c r="BH246">
        <v>0.971714595967204</v>
      </c>
      <c r="BI246">
        <v>0</v>
      </c>
      <c r="BJ246">
        <v>5.71346438156466</v>
      </c>
      <c r="BK246">
        <v>9.2816183714575895E-2</v>
      </c>
      <c r="BL246">
        <v>3.6717504968416101E-3</v>
      </c>
      <c r="BM246">
        <v>0</v>
      </c>
      <c r="BN246">
        <v>9.6487934211417506E-2</v>
      </c>
      <c r="BO246">
        <v>1.1628358259643099</v>
      </c>
      <c r="BP246">
        <v>910.21892738340705</v>
      </c>
    </row>
    <row r="247" spans="1:68" x14ac:dyDescent="0.25">
      <c r="A247" t="s">
        <v>6087</v>
      </c>
      <c r="B247">
        <v>2019</v>
      </c>
      <c r="C247" t="s">
        <v>6119</v>
      </c>
      <c r="D247" t="s">
        <v>6089</v>
      </c>
      <c r="E247" t="s">
        <v>6089</v>
      </c>
      <c r="F247" t="s">
        <v>6090</v>
      </c>
      <c r="G247">
        <v>4.6419914787535301</v>
      </c>
      <c r="H247">
        <v>95365.292007861295</v>
      </c>
      <c r="I247">
        <v>95365.292007861295</v>
      </c>
      <c r="J247">
        <v>0</v>
      </c>
      <c r="K247">
        <v>33281.964824707902</v>
      </c>
      <c r="L247">
        <v>0</v>
      </c>
      <c r="M247">
        <v>0.22817779337295199</v>
      </c>
      <c r="N247">
        <v>9.5468476748267594E-3</v>
      </c>
      <c r="O247">
        <v>1.44906720060847E-2</v>
      </c>
      <c r="P247">
        <v>0.25221531305386302</v>
      </c>
      <c r="Q247">
        <v>7.4826745345625703E-3</v>
      </c>
      <c r="R247">
        <v>4.0580834161440498E-5</v>
      </c>
      <c r="S247">
        <v>0</v>
      </c>
      <c r="T247">
        <v>7.5232553687240101E-3</v>
      </c>
      <c r="U247">
        <v>3.15366720143835E-4</v>
      </c>
      <c r="V247">
        <v>1.5568427839049599E-3</v>
      </c>
      <c r="W247">
        <v>9.3954648727728098E-3</v>
      </c>
      <c r="X247">
        <v>7.8210078731390104E-3</v>
      </c>
      <c r="Y247">
        <v>4.2415719407436197E-5</v>
      </c>
      <c r="Z247">
        <v>0</v>
      </c>
      <c r="AA247">
        <v>7.8634235925464403E-3</v>
      </c>
      <c r="AB247">
        <v>1.26146688057534E-3</v>
      </c>
      <c r="AC247">
        <v>4.4481222397284598E-3</v>
      </c>
      <c r="AD247">
        <v>1.35730127128502E-2</v>
      </c>
      <c r="AE247">
        <v>119.840006174226</v>
      </c>
      <c r="AF247">
        <v>1.0515392818276501</v>
      </c>
      <c r="AG247">
        <v>0</v>
      </c>
      <c r="AH247">
        <v>120.891545456054</v>
      </c>
      <c r="AI247">
        <v>4.2892924687526398E-4</v>
      </c>
      <c r="AJ247">
        <v>8.1806687930008801E-6</v>
      </c>
      <c r="AK247">
        <v>0</v>
      </c>
      <c r="AL247">
        <v>4.3710991566826499E-4</v>
      </c>
      <c r="AM247">
        <v>1.88638636553949E-2</v>
      </c>
      <c r="AN247">
        <v>1.6552146711216301E-4</v>
      </c>
      <c r="AO247">
        <v>0</v>
      </c>
      <c r="AP247">
        <v>1.9029385122507101E-2</v>
      </c>
      <c r="AQ247">
        <v>9.2347290634779301E-3</v>
      </c>
      <c r="AR247">
        <v>1.7612755579565599E-4</v>
      </c>
      <c r="AS247">
        <v>0</v>
      </c>
      <c r="AT247">
        <v>9.4108566192735808E-3</v>
      </c>
      <c r="AU247">
        <v>0</v>
      </c>
      <c r="AV247">
        <v>0</v>
      </c>
      <c r="AW247">
        <v>0</v>
      </c>
      <c r="AX247">
        <v>9.4108566192735808E-3</v>
      </c>
      <c r="AY247">
        <v>1.05130360792925E-2</v>
      </c>
      <c r="AZ247">
        <v>2.00507815216833E-4</v>
      </c>
      <c r="BA247">
        <v>0</v>
      </c>
      <c r="BB247">
        <v>1.07135438945094E-2</v>
      </c>
      <c r="BC247">
        <v>0</v>
      </c>
      <c r="BD247">
        <v>0</v>
      </c>
      <c r="BE247">
        <v>0</v>
      </c>
      <c r="BF247">
        <v>1.07135438945094E-2</v>
      </c>
      <c r="BG247">
        <v>3.2776730914357802E-2</v>
      </c>
      <c r="BH247">
        <v>3.3915326352969202E-3</v>
      </c>
      <c r="BI247">
        <v>0</v>
      </c>
      <c r="BJ247">
        <v>3.6168263549654703E-2</v>
      </c>
      <c r="BK247">
        <v>1.13379274329646E-3</v>
      </c>
      <c r="BL247">
        <v>9.9484942056333703E-6</v>
      </c>
      <c r="BM247">
        <v>0</v>
      </c>
      <c r="BN247">
        <v>1.14374123750209E-3</v>
      </c>
      <c r="BO247">
        <v>1.8176690331352999E-2</v>
      </c>
      <c r="BP247">
        <v>10.789482963976001</v>
      </c>
    </row>
    <row r="248" spans="1:68" x14ac:dyDescent="0.25">
      <c r="A248" t="s">
        <v>6087</v>
      </c>
      <c r="B248">
        <v>2019</v>
      </c>
      <c r="C248" t="s">
        <v>6120</v>
      </c>
      <c r="D248" t="s">
        <v>6089</v>
      </c>
      <c r="E248" t="s">
        <v>6089</v>
      </c>
      <c r="F248" t="s">
        <v>6090</v>
      </c>
      <c r="G248">
        <v>6.1940683846318798</v>
      </c>
      <c r="H248">
        <v>130824.031700625</v>
      </c>
      <c r="I248">
        <v>130824.031700625</v>
      </c>
      <c r="J248">
        <v>0</v>
      </c>
      <c r="K248">
        <v>44409.983741398297</v>
      </c>
      <c r="L248">
        <v>0</v>
      </c>
      <c r="M248">
        <v>0.23534684616191701</v>
      </c>
      <c r="N248">
        <v>1.0895238774378001E-2</v>
      </c>
      <c r="O248">
        <v>2.1933758399868799E-2</v>
      </c>
      <c r="P248">
        <v>0.26817584333616401</v>
      </c>
      <c r="Q248">
        <v>7.5110763574442801E-3</v>
      </c>
      <c r="R248">
        <v>3.3842538121381601E-5</v>
      </c>
      <c r="S248">
        <v>0</v>
      </c>
      <c r="T248">
        <v>7.5449188955656601E-3</v>
      </c>
      <c r="U248">
        <v>4.3262642964505898E-4</v>
      </c>
      <c r="V248">
        <v>2.1357083423776801E-3</v>
      </c>
      <c r="W248">
        <v>1.01132536675884E-2</v>
      </c>
      <c r="X248">
        <v>7.8506939004202095E-3</v>
      </c>
      <c r="Y248">
        <v>3.5372747521191701E-5</v>
      </c>
      <c r="Z248">
        <v>0</v>
      </c>
      <c r="AA248">
        <v>7.8860666479414008E-3</v>
      </c>
      <c r="AB248">
        <v>1.7305057185802301E-3</v>
      </c>
      <c r="AC248">
        <v>6.1020238353648101E-3</v>
      </c>
      <c r="AD248">
        <v>1.5718596201886401E-2</v>
      </c>
      <c r="AE248">
        <v>163.52399963542101</v>
      </c>
      <c r="AF248">
        <v>1.3904585256934101</v>
      </c>
      <c r="AG248">
        <v>0</v>
      </c>
      <c r="AH248">
        <v>164.914458161114</v>
      </c>
      <c r="AI248">
        <v>4.0138737957407601E-4</v>
      </c>
      <c r="AJ248">
        <v>8.4739613525335597E-6</v>
      </c>
      <c r="AK248">
        <v>0</v>
      </c>
      <c r="AL248">
        <v>4.0986134092660999E-4</v>
      </c>
      <c r="AM248">
        <v>2.5740105762534899E-2</v>
      </c>
      <c r="AN248">
        <v>2.18870316220019E-4</v>
      </c>
      <c r="AO248">
        <v>0</v>
      </c>
      <c r="AP248">
        <v>2.5958976078755001E-2</v>
      </c>
      <c r="AQ248">
        <v>8.6417602130635408E-3</v>
      </c>
      <c r="AR248">
        <v>1.8244206417518399E-4</v>
      </c>
      <c r="AS248">
        <v>0</v>
      </c>
      <c r="AT248">
        <v>8.8242022772387196E-3</v>
      </c>
      <c r="AU248">
        <v>0</v>
      </c>
      <c r="AV248">
        <v>0</v>
      </c>
      <c r="AW248">
        <v>0</v>
      </c>
      <c r="AX248">
        <v>8.8242022772387196E-3</v>
      </c>
      <c r="AY248">
        <v>9.83798618064885E-3</v>
      </c>
      <c r="AZ248">
        <v>2.0769640233841001E-4</v>
      </c>
      <c r="BA248">
        <v>0</v>
      </c>
      <c r="BB248">
        <v>1.00456825829872E-2</v>
      </c>
      <c r="BC248">
        <v>0</v>
      </c>
      <c r="BD248">
        <v>0</v>
      </c>
      <c r="BE248">
        <v>0</v>
      </c>
      <c r="BF248">
        <v>1.00456825829872E-2</v>
      </c>
      <c r="BG248">
        <v>3.2896458661495799E-2</v>
      </c>
      <c r="BH248">
        <v>4.3646967850792103E-3</v>
      </c>
      <c r="BI248">
        <v>0</v>
      </c>
      <c r="BJ248">
        <v>3.7261155446575003E-2</v>
      </c>
      <c r="BK248">
        <v>1.5470820643309199E-3</v>
      </c>
      <c r="BL248">
        <v>1.31549708366498E-5</v>
      </c>
      <c r="BM248">
        <v>0</v>
      </c>
      <c r="BN248">
        <v>1.5602370351675699E-3</v>
      </c>
      <c r="BO248">
        <v>2.671698965785E-2</v>
      </c>
      <c r="BP248">
        <v>14.7184960712533</v>
      </c>
    </row>
    <row r="249" spans="1:68" x14ac:dyDescent="0.25">
      <c r="A249" t="s">
        <v>6087</v>
      </c>
      <c r="B249">
        <v>2019</v>
      </c>
      <c r="C249" t="s">
        <v>6121</v>
      </c>
      <c r="D249" t="s">
        <v>6089</v>
      </c>
      <c r="E249" t="s">
        <v>6089</v>
      </c>
      <c r="F249" t="s">
        <v>6090</v>
      </c>
      <c r="G249">
        <v>16.887735865556898</v>
      </c>
      <c r="H249">
        <v>341846.93772043998</v>
      </c>
      <c r="I249">
        <v>341846.93772043998</v>
      </c>
      <c r="J249">
        <v>0</v>
      </c>
      <c r="K249">
        <v>121081.013099435</v>
      </c>
      <c r="L249">
        <v>0</v>
      </c>
      <c r="M249">
        <v>0.80448685852801805</v>
      </c>
      <c r="N249">
        <v>3.4080143486908701E-2</v>
      </c>
      <c r="O249">
        <v>5.5499603680989003E-2</v>
      </c>
      <c r="P249">
        <v>0.89406660569591601</v>
      </c>
      <c r="Q249">
        <v>2.7644886230334099E-2</v>
      </c>
      <c r="R249">
        <v>1.3917113764644299E-4</v>
      </c>
      <c r="S249">
        <v>0</v>
      </c>
      <c r="T249">
        <v>2.7784057367980598E-2</v>
      </c>
      <c r="U249">
        <v>1.13046523814158E-3</v>
      </c>
      <c r="V249">
        <v>5.5806670014307098E-3</v>
      </c>
      <c r="W249">
        <v>3.4495189607552899E-2</v>
      </c>
      <c r="X249">
        <v>2.8894865313304E-2</v>
      </c>
      <c r="Y249">
        <v>1.4546383892803801E-4</v>
      </c>
      <c r="Z249">
        <v>0</v>
      </c>
      <c r="AA249">
        <v>2.9040329152232099E-2</v>
      </c>
      <c r="AB249">
        <v>4.5218609525663504E-3</v>
      </c>
      <c r="AC249">
        <v>1.5944762861230598E-2</v>
      </c>
      <c r="AD249">
        <v>4.9506952966029097E-2</v>
      </c>
      <c r="AE249">
        <v>422.30354364497401</v>
      </c>
      <c r="AF249">
        <v>3.8088864422670001</v>
      </c>
      <c r="AG249">
        <v>0</v>
      </c>
      <c r="AH249">
        <v>426.11243008724102</v>
      </c>
      <c r="AI249">
        <v>1.49743155118355E-3</v>
      </c>
      <c r="AJ249">
        <v>2.8260067420893999E-5</v>
      </c>
      <c r="AK249">
        <v>0</v>
      </c>
      <c r="AL249">
        <v>1.52569161860445E-3</v>
      </c>
      <c r="AM249">
        <v>6.6474266172244098E-2</v>
      </c>
      <c r="AN249">
        <v>5.9955199285745199E-4</v>
      </c>
      <c r="AO249">
        <v>0</v>
      </c>
      <c r="AP249">
        <v>6.7073818165101495E-2</v>
      </c>
      <c r="AQ249">
        <v>3.2239290668619303E-2</v>
      </c>
      <c r="AR249">
        <v>6.0843150204553101E-4</v>
      </c>
      <c r="AS249">
        <v>0</v>
      </c>
      <c r="AT249">
        <v>3.2847722170664798E-2</v>
      </c>
      <c r="AU249">
        <v>0</v>
      </c>
      <c r="AV249">
        <v>0</v>
      </c>
      <c r="AW249">
        <v>0</v>
      </c>
      <c r="AX249">
        <v>3.2847722170664798E-2</v>
      </c>
      <c r="AY249">
        <v>3.6701978329870898E-2</v>
      </c>
      <c r="AZ249">
        <v>6.9265295048882001E-4</v>
      </c>
      <c r="BA249">
        <v>0</v>
      </c>
      <c r="BB249">
        <v>3.7394631280359698E-2</v>
      </c>
      <c r="BC249">
        <v>0</v>
      </c>
      <c r="BD249">
        <v>0</v>
      </c>
      <c r="BE249">
        <v>0</v>
      </c>
      <c r="BF249">
        <v>3.7394631280359698E-2</v>
      </c>
      <c r="BG249">
        <v>0.119764087553374</v>
      </c>
      <c r="BH249">
        <v>1.2375539506696599E-2</v>
      </c>
      <c r="BI249">
        <v>0</v>
      </c>
      <c r="BJ249">
        <v>0.13213962706007101</v>
      </c>
      <c r="BK249">
        <v>3.9953660596191197E-3</v>
      </c>
      <c r="BL249">
        <v>3.6035443806672202E-5</v>
      </c>
      <c r="BM249">
        <v>0</v>
      </c>
      <c r="BN249">
        <v>4.0314015034257997E-3</v>
      </c>
      <c r="BO249">
        <v>6.5655705791189303E-2</v>
      </c>
      <c r="BP249">
        <v>38.030226082567196</v>
      </c>
    </row>
    <row r="250" spans="1:68" x14ac:dyDescent="0.25">
      <c r="A250" t="s">
        <v>6087</v>
      </c>
      <c r="B250">
        <v>2019</v>
      </c>
      <c r="C250" t="s">
        <v>6122</v>
      </c>
      <c r="D250" t="s">
        <v>6089</v>
      </c>
      <c r="E250" t="s">
        <v>6089</v>
      </c>
      <c r="F250" t="s">
        <v>6090</v>
      </c>
      <c r="G250">
        <v>32.351547968259098</v>
      </c>
      <c r="H250">
        <v>2485652.3202448902</v>
      </c>
      <c r="I250">
        <v>2485652.3202448902</v>
      </c>
      <c r="J250">
        <v>0</v>
      </c>
      <c r="K250">
        <v>231952.834560905</v>
      </c>
      <c r="L250">
        <v>0</v>
      </c>
      <c r="M250">
        <v>6.5419470527225201</v>
      </c>
      <c r="N250">
        <v>5.6032628312396401E-2</v>
      </c>
      <c r="O250">
        <v>0.108634873613129</v>
      </c>
      <c r="P250">
        <v>6.7066145546480502</v>
      </c>
      <c r="Q250">
        <v>0.200749350928981</v>
      </c>
      <c r="R250">
        <v>2.7478384527248299E-4</v>
      </c>
      <c r="S250">
        <v>0</v>
      </c>
      <c r="T250">
        <v>0.20102413477425299</v>
      </c>
      <c r="U250">
        <v>8.2198880027434702E-3</v>
      </c>
      <c r="V250">
        <v>4.0578388600235098E-2</v>
      </c>
      <c r="W250">
        <v>0.24982241137723199</v>
      </c>
      <c r="X250">
        <v>0.209826345765938</v>
      </c>
      <c r="Y250">
        <v>2.8720835142044998E-4</v>
      </c>
      <c r="Z250">
        <v>0</v>
      </c>
      <c r="AA250">
        <v>0.21011355411735799</v>
      </c>
      <c r="AB250">
        <v>3.2879552010973902E-2</v>
      </c>
      <c r="AC250">
        <v>0.115938253143528</v>
      </c>
      <c r="AD250">
        <v>0.35893135927186098</v>
      </c>
      <c r="AE250">
        <v>2890.02704449775</v>
      </c>
      <c r="AF250">
        <v>7.2629459450393599</v>
      </c>
      <c r="AG250">
        <v>0</v>
      </c>
      <c r="AH250">
        <v>2897.28999044279</v>
      </c>
      <c r="AI250">
        <v>1.19465365612955E-2</v>
      </c>
      <c r="AJ250">
        <v>5.9554633233558301E-5</v>
      </c>
      <c r="AK250">
        <v>0</v>
      </c>
      <c r="AL250">
        <v>1.2006091194529099E-2</v>
      </c>
      <c r="AM250">
        <v>0.45491549832324901</v>
      </c>
      <c r="AN250">
        <v>1.14325112637712E-3</v>
      </c>
      <c r="AO250">
        <v>0</v>
      </c>
      <c r="AP250">
        <v>0.45605874944962599</v>
      </c>
      <c r="AQ250">
        <v>0.25720565616403501</v>
      </c>
      <c r="AR250">
        <v>1.28219492234029E-3</v>
      </c>
      <c r="AS250">
        <v>0</v>
      </c>
      <c r="AT250">
        <v>0.25848785108637501</v>
      </c>
      <c r="AU250">
        <v>0</v>
      </c>
      <c r="AV250">
        <v>0</v>
      </c>
      <c r="AW250">
        <v>0</v>
      </c>
      <c r="AX250">
        <v>0.25848785108637501</v>
      </c>
      <c r="AY250">
        <v>0.292809060716748</v>
      </c>
      <c r="AZ250">
        <v>1.45968131675458E-3</v>
      </c>
      <c r="BA250">
        <v>0</v>
      </c>
      <c r="BB250">
        <v>0.29426874203350201</v>
      </c>
      <c r="BC250">
        <v>0</v>
      </c>
      <c r="BD250">
        <v>0</v>
      </c>
      <c r="BE250">
        <v>0</v>
      </c>
      <c r="BF250">
        <v>0.29426874203350201</v>
      </c>
      <c r="BG250">
        <v>0.87514237325427702</v>
      </c>
      <c r="BH250">
        <v>2.3531100625924398E-2</v>
      </c>
      <c r="BI250">
        <v>0</v>
      </c>
      <c r="BJ250">
        <v>0.89867347388020102</v>
      </c>
      <c r="BK250">
        <v>2.73422189766773E-2</v>
      </c>
      <c r="BL250">
        <v>6.8713910073304603E-5</v>
      </c>
      <c r="BM250">
        <v>0</v>
      </c>
      <c r="BN250">
        <v>2.7410932886750599E-2</v>
      </c>
      <c r="BO250">
        <v>0.47674246909739998</v>
      </c>
      <c r="BP250">
        <v>258.58103538716102</v>
      </c>
    </row>
    <row r="251" spans="1:68" x14ac:dyDescent="0.25">
      <c r="A251" t="s">
        <v>6087</v>
      </c>
      <c r="B251">
        <v>2019</v>
      </c>
      <c r="C251" t="s">
        <v>6123</v>
      </c>
      <c r="D251" t="s">
        <v>6089</v>
      </c>
      <c r="E251" t="s">
        <v>6089</v>
      </c>
      <c r="F251" t="s">
        <v>6090</v>
      </c>
      <c r="G251">
        <v>296.39242763655398</v>
      </c>
      <c r="H251">
        <v>3069083.97705014</v>
      </c>
      <c r="I251">
        <v>3069083.97705014</v>
      </c>
      <c r="J251">
        <v>0</v>
      </c>
      <c r="K251">
        <v>474393.86397796299</v>
      </c>
      <c r="L251">
        <v>0</v>
      </c>
      <c r="M251">
        <v>28.294540745585198</v>
      </c>
      <c r="N251">
        <v>5.66722738482847</v>
      </c>
      <c r="O251">
        <v>0.112830813293629</v>
      </c>
      <c r="P251">
        <v>34.074598943707301</v>
      </c>
      <c r="Q251">
        <v>0.13210921473480799</v>
      </c>
      <c r="R251">
        <v>6.9645635255012701E-3</v>
      </c>
      <c r="S251">
        <v>0</v>
      </c>
      <c r="T251">
        <v>0.13907377826030901</v>
      </c>
      <c r="U251">
        <v>1.01492579460514E-2</v>
      </c>
      <c r="V251">
        <v>5.4668242486142E-2</v>
      </c>
      <c r="W251">
        <v>0.20389127869250301</v>
      </c>
      <c r="X251">
        <v>0.13808260719915799</v>
      </c>
      <c r="Y251">
        <v>7.2794701833315103E-3</v>
      </c>
      <c r="Z251">
        <v>0</v>
      </c>
      <c r="AA251">
        <v>0.14536207738248899</v>
      </c>
      <c r="AB251">
        <v>4.0597031784205803E-2</v>
      </c>
      <c r="AC251">
        <v>0.15619497853183401</v>
      </c>
      <c r="AD251">
        <v>0.34215408769852901</v>
      </c>
      <c r="AE251">
        <v>4355.7053089288102</v>
      </c>
      <c r="AF251">
        <v>381.17753744931298</v>
      </c>
      <c r="AG251">
        <v>0</v>
      </c>
      <c r="AH251">
        <v>4736.8828463781301</v>
      </c>
      <c r="AI251">
        <v>1.8120536655626299E-2</v>
      </c>
      <c r="AJ251">
        <v>1.4096481104571899E-3</v>
      </c>
      <c r="AK251">
        <v>0</v>
      </c>
      <c r="AL251">
        <v>1.9530184766083501E-2</v>
      </c>
      <c r="AM251">
        <v>0.68562605839037305</v>
      </c>
      <c r="AN251">
        <v>6.0000673602180199E-2</v>
      </c>
      <c r="AO251">
        <v>0</v>
      </c>
      <c r="AP251">
        <v>0.74562673199255303</v>
      </c>
      <c r="AQ251">
        <v>0.39013018514961001</v>
      </c>
      <c r="AR251">
        <v>3.0349337261912999E-2</v>
      </c>
      <c r="AS251">
        <v>0</v>
      </c>
      <c r="AT251">
        <v>0.42047952241152298</v>
      </c>
      <c r="AU251">
        <v>0</v>
      </c>
      <c r="AV251">
        <v>0</v>
      </c>
      <c r="AW251">
        <v>0</v>
      </c>
      <c r="AX251">
        <v>0.42047952241152298</v>
      </c>
      <c r="AY251">
        <v>0.44413351858037903</v>
      </c>
      <c r="AZ251">
        <v>3.4550410242024598E-2</v>
      </c>
      <c r="BA251">
        <v>0</v>
      </c>
      <c r="BB251">
        <v>0.47868392882240401</v>
      </c>
      <c r="BC251">
        <v>0</v>
      </c>
      <c r="BD251">
        <v>0</v>
      </c>
      <c r="BE251">
        <v>0</v>
      </c>
      <c r="BF251">
        <v>0.47868392882240401</v>
      </c>
      <c r="BG251">
        <v>0.89439809576451701</v>
      </c>
      <c r="BH251">
        <v>0.357131134494442</v>
      </c>
      <c r="BI251">
        <v>0</v>
      </c>
      <c r="BJ251">
        <v>1.25152923025895</v>
      </c>
      <c r="BK251">
        <v>4.1208835253410098E-2</v>
      </c>
      <c r="BL251">
        <v>3.6062775667696102E-3</v>
      </c>
      <c r="BM251">
        <v>0</v>
      </c>
      <c r="BN251">
        <v>4.4815112820179699E-2</v>
      </c>
      <c r="BO251">
        <v>0.18450187148943301</v>
      </c>
      <c r="BP251">
        <v>422.76336678916499</v>
      </c>
    </row>
    <row r="252" spans="1:68" x14ac:dyDescent="0.25">
      <c r="A252" t="s">
        <v>6087</v>
      </c>
      <c r="B252">
        <v>2019</v>
      </c>
      <c r="C252" t="s">
        <v>6124</v>
      </c>
      <c r="D252" t="s">
        <v>6089</v>
      </c>
      <c r="E252" t="s">
        <v>6089</v>
      </c>
      <c r="F252" t="s">
        <v>6090</v>
      </c>
      <c r="G252">
        <v>558.46098338930597</v>
      </c>
      <c r="H252">
        <v>6781387.62873175</v>
      </c>
      <c r="I252">
        <v>6781387.62873175</v>
      </c>
      <c r="J252">
        <v>0</v>
      </c>
      <c r="K252">
        <v>893850.31157358806</v>
      </c>
      <c r="L252">
        <v>0</v>
      </c>
      <c r="M252">
        <v>23.963510417999</v>
      </c>
      <c r="N252">
        <v>5.9067836945255099</v>
      </c>
      <c r="O252">
        <v>1.2737765460624</v>
      </c>
      <c r="P252">
        <v>31.144070658586902</v>
      </c>
      <c r="Q252">
        <v>0.10812726465117201</v>
      </c>
      <c r="R252">
        <v>4.5280384040694401E-3</v>
      </c>
      <c r="S252">
        <v>0</v>
      </c>
      <c r="T252">
        <v>0.112655303055242</v>
      </c>
      <c r="U252">
        <v>2.2425600860329999E-2</v>
      </c>
      <c r="V252">
        <v>0.12079387401981501</v>
      </c>
      <c r="W252">
        <v>0.25587477793538799</v>
      </c>
      <c r="X252">
        <v>0.113016299751067</v>
      </c>
      <c r="Y252">
        <v>4.7327762078286303E-3</v>
      </c>
      <c r="Z252">
        <v>0</v>
      </c>
      <c r="AA252">
        <v>0.117749075958896</v>
      </c>
      <c r="AB252">
        <v>8.9702403441319994E-2</v>
      </c>
      <c r="AC252">
        <v>0.34512535434233099</v>
      </c>
      <c r="AD252">
        <v>0.55257683374254796</v>
      </c>
      <c r="AE252">
        <v>9267.3134289190693</v>
      </c>
      <c r="AF252">
        <v>674.44628911503503</v>
      </c>
      <c r="AG252">
        <v>0</v>
      </c>
      <c r="AH252">
        <v>9941.7597180340999</v>
      </c>
      <c r="AI252">
        <v>1.8102855089490499E-2</v>
      </c>
      <c r="AJ252">
        <v>2.4857955739371498E-3</v>
      </c>
      <c r="AK252">
        <v>0</v>
      </c>
      <c r="AL252">
        <v>2.0588650663427601E-2</v>
      </c>
      <c r="AM252">
        <v>1.4587560745014101</v>
      </c>
      <c r="AN252">
        <v>0.106163736525985</v>
      </c>
      <c r="AO252">
        <v>0</v>
      </c>
      <c r="AP252">
        <v>1.5649198110273901</v>
      </c>
      <c r="AQ252">
        <v>0.38974950587937601</v>
      </c>
      <c r="AR252">
        <v>5.3518497047551197E-2</v>
      </c>
      <c r="AS252">
        <v>0</v>
      </c>
      <c r="AT252">
        <v>0.44326800292692697</v>
      </c>
      <c r="AU252">
        <v>0</v>
      </c>
      <c r="AV252">
        <v>0</v>
      </c>
      <c r="AW252">
        <v>0</v>
      </c>
      <c r="AX252">
        <v>0.44326800292692697</v>
      </c>
      <c r="AY252">
        <v>0.44370014420901499</v>
      </c>
      <c r="AZ252">
        <v>6.09267349916729E-2</v>
      </c>
      <c r="BA252">
        <v>0</v>
      </c>
      <c r="BB252">
        <v>0.50462687920068805</v>
      </c>
      <c r="BC252">
        <v>0</v>
      </c>
      <c r="BD252">
        <v>0</v>
      </c>
      <c r="BE252">
        <v>0</v>
      </c>
      <c r="BF252">
        <v>0.50462687920068805</v>
      </c>
      <c r="BG252">
        <v>1.1057272589420299</v>
      </c>
      <c r="BH252">
        <v>1.4576430506991001</v>
      </c>
      <c r="BI252">
        <v>0</v>
      </c>
      <c r="BJ252">
        <v>2.56337030964113</v>
      </c>
      <c r="BK252">
        <v>8.7677004124036895E-2</v>
      </c>
      <c r="BL252">
        <v>6.38086005461429E-3</v>
      </c>
      <c r="BM252">
        <v>0</v>
      </c>
      <c r="BN252">
        <v>9.4057864178651196E-2</v>
      </c>
      <c r="BO252">
        <v>1.16105006950909</v>
      </c>
      <c r="BP252">
        <v>887.29486172930604</v>
      </c>
    </row>
    <row r="253" spans="1:68" x14ac:dyDescent="0.25">
      <c r="A253" t="s">
        <v>6087</v>
      </c>
      <c r="B253">
        <v>2019</v>
      </c>
      <c r="C253" t="s">
        <v>6125</v>
      </c>
      <c r="D253" t="s">
        <v>6089</v>
      </c>
      <c r="E253" t="s">
        <v>6089</v>
      </c>
      <c r="F253" t="s">
        <v>6090</v>
      </c>
      <c r="G253">
        <v>440.40551483611102</v>
      </c>
      <c r="H253">
        <v>4595794.9889375698</v>
      </c>
      <c r="I253">
        <v>4595794.9889375698</v>
      </c>
      <c r="J253">
        <v>0</v>
      </c>
      <c r="K253">
        <v>704895.45082608599</v>
      </c>
      <c r="L253">
        <v>0</v>
      </c>
      <c r="M253">
        <v>40.631504625907397</v>
      </c>
      <c r="N253">
        <v>7.0719235944988403</v>
      </c>
      <c r="O253">
        <v>0.40897433041099601</v>
      </c>
      <c r="P253">
        <v>48.112402550817201</v>
      </c>
      <c r="Q253">
        <v>0.22017834736682701</v>
      </c>
      <c r="R253">
        <v>1.4303177297003899E-2</v>
      </c>
      <c r="S253">
        <v>0</v>
      </c>
      <c r="T253">
        <v>0.23448152466383099</v>
      </c>
      <c r="U253">
        <v>1.51979903967078E-2</v>
      </c>
      <c r="V253">
        <v>8.1862873987996604E-2</v>
      </c>
      <c r="W253">
        <v>0.331542389048536</v>
      </c>
      <c r="X253">
        <v>0.230133835207809</v>
      </c>
      <c r="Y253">
        <v>1.49499035049652E-2</v>
      </c>
      <c r="Z253">
        <v>0</v>
      </c>
      <c r="AA253">
        <v>0.245083738712774</v>
      </c>
      <c r="AB253">
        <v>6.0791961586831499E-2</v>
      </c>
      <c r="AC253">
        <v>0.23389392567999001</v>
      </c>
      <c r="AD253">
        <v>0.53976962597959599</v>
      </c>
      <c r="AE253">
        <v>6433.4630393460102</v>
      </c>
      <c r="AF253">
        <v>537.16446496504102</v>
      </c>
      <c r="AG253">
        <v>0</v>
      </c>
      <c r="AH253">
        <v>6970.62750431106</v>
      </c>
      <c r="AI253">
        <v>2.55484261021157E-2</v>
      </c>
      <c r="AJ253">
        <v>2.72078760040661E-3</v>
      </c>
      <c r="AK253">
        <v>0</v>
      </c>
      <c r="AL253">
        <v>2.8269213702522299E-2</v>
      </c>
      <c r="AM253">
        <v>1.01268327231066</v>
      </c>
      <c r="AN253">
        <v>8.4554378384227399E-2</v>
      </c>
      <c r="AO253">
        <v>0</v>
      </c>
      <c r="AP253">
        <v>1.09723765069489</v>
      </c>
      <c r="AQ253">
        <v>0.55005060804337402</v>
      </c>
      <c r="AR253">
        <v>5.8577810937504297E-2</v>
      </c>
      <c r="AS253">
        <v>0</v>
      </c>
      <c r="AT253">
        <v>0.60862841898087805</v>
      </c>
      <c r="AU253">
        <v>0</v>
      </c>
      <c r="AV253">
        <v>0</v>
      </c>
      <c r="AW253">
        <v>0</v>
      </c>
      <c r="AX253">
        <v>0.60862841898087805</v>
      </c>
      <c r="AY253">
        <v>0.62619074669625097</v>
      </c>
      <c r="AZ253">
        <v>6.6686378733891299E-2</v>
      </c>
      <c r="BA253">
        <v>0</v>
      </c>
      <c r="BB253">
        <v>0.69287712543014202</v>
      </c>
      <c r="BC253">
        <v>0</v>
      </c>
      <c r="BD253">
        <v>0</v>
      </c>
      <c r="BE253">
        <v>0</v>
      </c>
      <c r="BF253">
        <v>0.69287712543014202</v>
      </c>
      <c r="BG253">
        <v>1.2527081180408</v>
      </c>
      <c r="BH253">
        <v>0.74478725336195895</v>
      </c>
      <c r="BI253">
        <v>0</v>
      </c>
      <c r="BJ253">
        <v>1.9974953714027499</v>
      </c>
      <c r="BK253">
        <v>6.0866266125453698E-2</v>
      </c>
      <c r="BL253">
        <v>5.0820522442952803E-3</v>
      </c>
      <c r="BM253">
        <v>0</v>
      </c>
      <c r="BN253">
        <v>6.5948318369749001E-2</v>
      </c>
      <c r="BO253">
        <v>0.43402486741056501</v>
      </c>
      <c r="BP253">
        <v>622.123461341027</v>
      </c>
    </row>
    <row r="254" spans="1:68" x14ac:dyDescent="0.25">
      <c r="A254" t="s">
        <v>6087</v>
      </c>
      <c r="B254">
        <v>2019</v>
      </c>
      <c r="C254" t="s">
        <v>6126</v>
      </c>
      <c r="D254" t="s">
        <v>6089</v>
      </c>
      <c r="E254" t="s">
        <v>6089</v>
      </c>
      <c r="F254" t="s">
        <v>6090</v>
      </c>
      <c r="G254">
        <v>839.12960930652901</v>
      </c>
      <c r="H254">
        <v>10217441.806244399</v>
      </c>
      <c r="I254">
        <v>10217441.806244399</v>
      </c>
      <c r="J254">
        <v>0</v>
      </c>
      <c r="K254">
        <v>1343077.2874716499</v>
      </c>
      <c r="L254">
        <v>0</v>
      </c>
      <c r="M254">
        <v>104.55592595178599</v>
      </c>
      <c r="N254">
        <v>13.066678972582499</v>
      </c>
      <c r="O254">
        <v>0.53398979833056104</v>
      </c>
      <c r="P254">
        <v>118.156594722699</v>
      </c>
      <c r="Q254">
        <v>0.75000664568002895</v>
      </c>
      <c r="R254">
        <v>5.20875800105908E-2</v>
      </c>
      <c r="S254">
        <v>0</v>
      </c>
      <c r="T254">
        <v>0.80209422569062006</v>
      </c>
      <c r="U254">
        <v>3.37884050145855E-2</v>
      </c>
      <c r="V254">
        <v>0.18199879521989701</v>
      </c>
      <c r="W254">
        <v>1.0178814259250999</v>
      </c>
      <c r="X254">
        <v>0.78391861809248098</v>
      </c>
      <c r="Y254">
        <v>5.4442749243456601E-2</v>
      </c>
      <c r="Z254">
        <v>0</v>
      </c>
      <c r="AA254">
        <v>0.83836136733593702</v>
      </c>
      <c r="AB254">
        <v>0.135153620058342</v>
      </c>
      <c r="AC254">
        <v>0.51999655777113496</v>
      </c>
      <c r="AD254">
        <v>1.49351154516541</v>
      </c>
      <c r="AE254">
        <v>14711.9803030109</v>
      </c>
      <c r="AF254">
        <v>978.24213355648396</v>
      </c>
      <c r="AG254">
        <v>0</v>
      </c>
      <c r="AH254">
        <v>15690.222436567299</v>
      </c>
      <c r="AI254">
        <v>7.76535292400483E-2</v>
      </c>
      <c r="AJ254">
        <v>8.8861366050603796E-3</v>
      </c>
      <c r="AK254">
        <v>0</v>
      </c>
      <c r="AL254">
        <v>8.6539665845108693E-2</v>
      </c>
      <c r="AM254">
        <v>2.31579419424745</v>
      </c>
      <c r="AN254">
        <v>0.153983855796402</v>
      </c>
      <c r="AO254">
        <v>0</v>
      </c>
      <c r="AP254">
        <v>2.46977805004386</v>
      </c>
      <c r="AQ254">
        <v>1.67185919024833</v>
      </c>
      <c r="AR254">
        <v>0.19131608433465</v>
      </c>
      <c r="AS254">
        <v>0</v>
      </c>
      <c r="AT254">
        <v>1.8631752745829799</v>
      </c>
      <c r="AU254">
        <v>0</v>
      </c>
      <c r="AV254">
        <v>0</v>
      </c>
      <c r="AW254">
        <v>0</v>
      </c>
      <c r="AX254">
        <v>1.8631752745829799</v>
      </c>
      <c r="AY254">
        <v>1.90328442402165</v>
      </c>
      <c r="AZ254">
        <v>0.21779879878811201</v>
      </c>
      <c r="BA254">
        <v>0</v>
      </c>
      <c r="BB254">
        <v>2.12108322280976</v>
      </c>
      <c r="BC254">
        <v>0</v>
      </c>
      <c r="BD254">
        <v>0</v>
      </c>
      <c r="BE254">
        <v>0</v>
      </c>
      <c r="BF254">
        <v>2.12108322280976</v>
      </c>
      <c r="BG254">
        <v>3.5759396436040798</v>
      </c>
      <c r="BH254">
        <v>1.52183328895151</v>
      </c>
      <c r="BI254">
        <v>0</v>
      </c>
      <c r="BJ254">
        <v>5.0977729325555901</v>
      </c>
      <c r="BK254">
        <v>0.139188381572877</v>
      </c>
      <c r="BL254">
        <v>9.2550381764893597E-3</v>
      </c>
      <c r="BM254">
        <v>0</v>
      </c>
      <c r="BN254">
        <v>0.14844341974936601</v>
      </c>
      <c r="BO254">
        <v>0.83918899027934002</v>
      </c>
      <c r="BP254">
        <v>1400.3410002056401</v>
      </c>
    </row>
    <row r="255" spans="1:68" x14ac:dyDescent="0.25">
      <c r="A255" t="s">
        <v>6087</v>
      </c>
      <c r="B255">
        <v>2019</v>
      </c>
      <c r="C255" t="s">
        <v>6127</v>
      </c>
      <c r="D255" t="s">
        <v>6089</v>
      </c>
      <c r="E255" t="s">
        <v>6089</v>
      </c>
      <c r="F255" t="s">
        <v>6090</v>
      </c>
      <c r="G255">
        <v>198.160735637231</v>
      </c>
      <c r="H255">
        <v>2552332.5025396999</v>
      </c>
      <c r="I255">
        <v>2552332.5025396999</v>
      </c>
      <c r="J255">
        <v>0</v>
      </c>
      <c r="K255">
        <v>791374.71384084504</v>
      </c>
      <c r="L255">
        <v>0</v>
      </c>
      <c r="M255">
        <v>3.56424881069068</v>
      </c>
      <c r="N255">
        <v>0.70359647443627005</v>
      </c>
      <c r="O255">
        <v>1.0856144409463</v>
      </c>
      <c r="P255">
        <v>5.3534597260732601</v>
      </c>
      <c r="Q255">
        <v>1.6440687300460499E-2</v>
      </c>
      <c r="R255">
        <v>2.0476515002763499E-4</v>
      </c>
      <c r="S255">
        <v>0</v>
      </c>
      <c r="T255">
        <v>1.66454524504882E-2</v>
      </c>
      <c r="U255">
        <v>8.4403949602307703E-3</v>
      </c>
      <c r="V255">
        <v>4.48011708995876E-2</v>
      </c>
      <c r="W255">
        <v>6.9887018310306498E-2</v>
      </c>
      <c r="X255">
        <v>1.7184062225717899E-2</v>
      </c>
      <c r="Y255">
        <v>2.1402372147998801E-4</v>
      </c>
      <c r="Z255">
        <v>0</v>
      </c>
      <c r="AA255">
        <v>1.7398085947197901E-2</v>
      </c>
      <c r="AB255">
        <v>3.3761579840922998E-2</v>
      </c>
      <c r="AC255">
        <v>0.128003345427393</v>
      </c>
      <c r="AD255">
        <v>0.17916301121551401</v>
      </c>
      <c r="AE255">
        <v>3198.8900006783401</v>
      </c>
      <c r="AF255">
        <v>123.00398316101</v>
      </c>
      <c r="AG255">
        <v>0</v>
      </c>
      <c r="AH255">
        <v>3321.8939838393499</v>
      </c>
      <c r="AI255">
        <v>3.1707744561693401E-3</v>
      </c>
      <c r="AJ255">
        <v>4.57617303995912E-4</v>
      </c>
      <c r="AK255">
        <v>0</v>
      </c>
      <c r="AL255">
        <v>3.6283917601652501E-3</v>
      </c>
      <c r="AM255">
        <v>0.50353322523760102</v>
      </c>
      <c r="AN255">
        <v>1.9361901267315001E-2</v>
      </c>
      <c r="AO255">
        <v>0</v>
      </c>
      <c r="AP255">
        <v>0.52289512650491599</v>
      </c>
      <c r="AQ255">
        <v>6.8265904545874001E-2</v>
      </c>
      <c r="AR255">
        <v>9.8523750663950405E-3</v>
      </c>
      <c r="AS255">
        <v>0</v>
      </c>
      <c r="AT255">
        <v>7.8118279612268998E-2</v>
      </c>
      <c r="AU255">
        <v>0</v>
      </c>
      <c r="AV255">
        <v>0</v>
      </c>
      <c r="AW255">
        <v>0</v>
      </c>
      <c r="AX255">
        <v>7.8118279612268998E-2</v>
      </c>
      <c r="AY255">
        <v>7.77155358368498E-2</v>
      </c>
      <c r="AZ255">
        <v>1.1216179037604E-2</v>
      </c>
      <c r="BA255">
        <v>0</v>
      </c>
      <c r="BB255">
        <v>8.8931714874453796E-2</v>
      </c>
      <c r="BC255">
        <v>0</v>
      </c>
      <c r="BD255">
        <v>0</v>
      </c>
      <c r="BE255">
        <v>0</v>
      </c>
      <c r="BF255">
        <v>8.8931714874453796E-2</v>
      </c>
      <c r="BG255">
        <v>0.26810148077111301</v>
      </c>
      <c r="BH255">
        <v>0.34609894871915298</v>
      </c>
      <c r="BI255">
        <v>0</v>
      </c>
      <c r="BJ255">
        <v>0.61420042949026599</v>
      </c>
      <c r="BK255">
        <v>3.0264336469574701E-2</v>
      </c>
      <c r="BL255">
        <v>1.16372677169059E-3</v>
      </c>
      <c r="BM255">
        <v>0</v>
      </c>
      <c r="BN255">
        <v>3.1428063241265299E-2</v>
      </c>
      <c r="BO255">
        <v>0.55857643228423504</v>
      </c>
      <c r="BP255">
        <v>296.476634586476</v>
      </c>
    </row>
    <row r="256" spans="1:68" x14ac:dyDescent="0.25">
      <c r="A256" t="s">
        <v>6087</v>
      </c>
      <c r="B256">
        <v>2019</v>
      </c>
      <c r="C256" t="s">
        <v>6128</v>
      </c>
      <c r="D256" t="s">
        <v>6089</v>
      </c>
      <c r="E256" t="s">
        <v>6089</v>
      </c>
      <c r="F256" t="s">
        <v>6090</v>
      </c>
      <c r="G256">
        <v>48.702037067794002</v>
      </c>
      <c r="H256">
        <v>612827.64703403297</v>
      </c>
      <c r="I256">
        <v>612827.64703403297</v>
      </c>
      <c r="J256">
        <v>0</v>
      </c>
      <c r="K256">
        <v>194496.45523394199</v>
      </c>
      <c r="L256">
        <v>0</v>
      </c>
      <c r="M256">
        <v>1.1978468833646401</v>
      </c>
      <c r="N256">
        <v>0.22554295209957601</v>
      </c>
      <c r="O256">
        <v>0.22816914262108901</v>
      </c>
      <c r="P256">
        <v>1.6515589780853099</v>
      </c>
      <c r="Q256">
        <v>5.8559264132776604E-3</v>
      </c>
      <c r="R256">
        <v>1.00410207961754E-4</v>
      </c>
      <c r="S256">
        <v>0</v>
      </c>
      <c r="T256">
        <v>5.9563366212394102E-3</v>
      </c>
      <c r="U256">
        <v>2.0265805408853301E-3</v>
      </c>
      <c r="V256">
        <v>1.07569825324264E-2</v>
      </c>
      <c r="W256">
        <v>1.8739899694551199E-2</v>
      </c>
      <c r="X256">
        <v>6.12070542039747E-3</v>
      </c>
      <c r="Y256">
        <v>1.0495031200208599E-4</v>
      </c>
      <c r="Z256">
        <v>0</v>
      </c>
      <c r="AA256">
        <v>6.2256557323995603E-3</v>
      </c>
      <c r="AB256">
        <v>8.1063221635413497E-3</v>
      </c>
      <c r="AC256">
        <v>3.07342358069327E-2</v>
      </c>
      <c r="AD256">
        <v>4.50662137028736E-2</v>
      </c>
      <c r="AE256">
        <v>775.75770504500304</v>
      </c>
      <c r="AF256">
        <v>30.807243562068201</v>
      </c>
      <c r="AG256">
        <v>0</v>
      </c>
      <c r="AH256">
        <v>806.56494860707198</v>
      </c>
      <c r="AI256">
        <v>9.5082047461795996E-4</v>
      </c>
      <c r="AJ256">
        <v>1.1105819607788201E-4</v>
      </c>
      <c r="AK256">
        <v>0</v>
      </c>
      <c r="AL256">
        <v>1.0618786706958401E-3</v>
      </c>
      <c r="AM256">
        <v>0.12211103824807901</v>
      </c>
      <c r="AN256">
        <v>4.8493292073810198E-3</v>
      </c>
      <c r="AO256">
        <v>0</v>
      </c>
      <c r="AP256">
        <v>0.12696036745545999</v>
      </c>
      <c r="AQ256">
        <v>2.0470904082830699E-2</v>
      </c>
      <c r="AR256">
        <v>2.3910525069793199E-3</v>
      </c>
      <c r="AS256">
        <v>0</v>
      </c>
      <c r="AT256">
        <v>2.2861956589809999E-2</v>
      </c>
      <c r="AU256">
        <v>0</v>
      </c>
      <c r="AV256">
        <v>0</v>
      </c>
      <c r="AW256">
        <v>0</v>
      </c>
      <c r="AX256">
        <v>2.2861956589809999E-2</v>
      </c>
      <c r="AY256">
        <v>2.3304566026703201E-2</v>
      </c>
      <c r="AZ256">
        <v>2.7220312691977901E-3</v>
      </c>
      <c r="BA256">
        <v>0</v>
      </c>
      <c r="BB256">
        <v>2.6026597295901E-2</v>
      </c>
      <c r="BC256">
        <v>0</v>
      </c>
      <c r="BD256">
        <v>0</v>
      </c>
      <c r="BE256">
        <v>0</v>
      </c>
      <c r="BF256">
        <v>2.6026597295901E-2</v>
      </c>
      <c r="BG256">
        <v>7.4499749939214599E-2</v>
      </c>
      <c r="BH256">
        <v>7.8104387249365401E-2</v>
      </c>
      <c r="BI256">
        <v>0</v>
      </c>
      <c r="BJ256">
        <v>0.15260413718858001</v>
      </c>
      <c r="BK256">
        <v>7.33935590138096E-3</v>
      </c>
      <c r="BL256">
        <v>2.9146384672960402E-4</v>
      </c>
      <c r="BM256">
        <v>0</v>
      </c>
      <c r="BN256">
        <v>7.6308197481105601E-3</v>
      </c>
      <c r="BO256">
        <v>0.121795142243236</v>
      </c>
      <c r="BP256">
        <v>71.985338093801005</v>
      </c>
    </row>
    <row r="257" spans="1:68" x14ac:dyDescent="0.25">
      <c r="A257" t="s">
        <v>6087</v>
      </c>
      <c r="B257">
        <v>2019</v>
      </c>
      <c r="C257" t="s">
        <v>6129</v>
      </c>
      <c r="D257" t="s">
        <v>6089</v>
      </c>
      <c r="E257" t="s">
        <v>6089</v>
      </c>
      <c r="F257" t="s">
        <v>6090</v>
      </c>
      <c r="G257">
        <v>50.165513728817899</v>
      </c>
      <c r="H257">
        <v>743596.23797728401</v>
      </c>
      <c r="I257">
        <v>743596.23797728401</v>
      </c>
      <c r="J257">
        <v>0</v>
      </c>
      <c r="K257">
        <v>200340.99562740701</v>
      </c>
      <c r="L257">
        <v>0</v>
      </c>
      <c r="M257">
        <v>1.49634161475165</v>
      </c>
      <c r="N257">
        <v>0.23810313517338</v>
      </c>
      <c r="O257">
        <v>0.22704351563025099</v>
      </c>
      <c r="P257">
        <v>1.9614882655552801</v>
      </c>
      <c r="Q257">
        <v>7.4989069395454298E-3</v>
      </c>
      <c r="R257">
        <v>1.3195372402942401E-4</v>
      </c>
      <c r="S257">
        <v>0</v>
      </c>
      <c r="T257">
        <v>7.6308606635748502E-3</v>
      </c>
      <c r="U257">
        <v>2.4590236316094499E-3</v>
      </c>
      <c r="V257">
        <v>1.3052367630299501E-2</v>
      </c>
      <c r="W257">
        <v>2.31422519254838E-2</v>
      </c>
      <c r="X257">
        <v>7.8379742354449597E-3</v>
      </c>
      <c r="Y257">
        <v>1.3792008589405601E-4</v>
      </c>
      <c r="Z257">
        <v>0</v>
      </c>
      <c r="AA257">
        <v>7.9758943213390204E-3</v>
      </c>
      <c r="AB257">
        <v>9.8360945264378292E-3</v>
      </c>
      <c r="AC257">
        <v>3.7292478943713001E-2</v>
      </c>
      <c r="AD257">
        <v>5.5104467791489899E-2</v>
      </c>
      <c r="AE257">
        <v>943.122212446003</v>
      </c>
      <c r="AF257">
        <v>31.6625059506516</v>
      </c>
      <c r="AG257">
        <v>0</v>
      </c>
      <c r="AH257">
        <v>974.78471839665497</v>
      </c>
      <c r="AI257">
        <v>9.7531284996156195E-4</v>
      </c>
      <c r="AJ257">
        <v>1.08504586393677E-4</v>
      </c>
      <c r="AK257">
        <v>0</v>
      </c>
      <c r="AL257">
        <v>1.0838174363552401E-3</v>
      </c>
      <c r="AM257">
        <v>0.14845567347594099</v>
      </c>
      <c r="AN257">
        <v>4.9839549772125796E-3</v>
      </c>
      <c r="AO257">
        <v>0</v>
      </c>
      <c r="AP257">
        <v>0.15343962845315401</v>
      </c>
      <c r="AQ257">
        <v>2.0998218207635401E-2</v>
      </c>
      <c r="AR257">
        <v>2.3360739907337899E-3</v>
      </c>
      <c r="AS257">
        <v>0</v>
      </c>
      <c r="AT257">
        <v>2.3334292198369199E-2</v>
      </c>
      <c r="AU257">
        <v>0</v>
      </c>
      <c r="AV257">
        <v>0</v>
      </c>
      <c r="AW257">
        <v>0</v>
      </c>
      <c r="AX257">
        <v>2.3334292198369199E-2</v>
      </c>
      <c r="AY257">
        <v>2.3904873017962701E-2</v>
      </c>
      <c r="AZ257">
        <v>2.6594424134877702E-3</v>
      </c>
      <c r="BA257">
        <v>0</v>
      </c>
      <c r="BB257">
        <v>2.6564315431450401E-2</v>
      </c>
      <c r="BC257">
        <v>0</v>
      </c>
      <c r="BD257">
        <v>0</v>
      </c>
      <c r="BE257">
        <v>0</v>
      </c>
      <c r="BF257">
        <v>2.6564315431450401E-2</v>
      </c>
      <c r="BG257">
        <v>8.1044087641503601E-2</v>
      </c>
      <c r="BH257">
        <v>7.8377050520041902E-2</v>
      </c>
      <c r="BI257">
        <v>0</v>
      </c>
      <c r="BJ257">
        <v>0.15942113816154499</v>
      </c>
      <c r="BK257">
        <v>8.9227725752817101E-3</v>
      </c>
      <c r="BL257">
        <v>2.9955538744915697E-4</v>
      </c>
      <c r="BM257">
        <v>0</v>
      </c>
      <c r="BN257">
        <v>9.2223279627308696E-3</v>
      </c>
      <c r="BO257">
        <v>0.14762352383833499</v>
      </c>
      <c r="BP257">
        <v>86.998830836421604</v>
      </c>
    </row>
    <row r="258" spans="1:68" x14ac:dyDescent="0.25">
      <c r="A258" t="s">
        <v>6087</v>
      </c>
      <c r="B258">
        <v>2019</v>
      </c>
      <c r="C258" t="s">
        <v>6130</v>
      </c>
      <c r="D258" t="s">
        <v>6089</v>
      </c>
      <c r="E258" t="s">
        <v>6089</v>
      </c>
      <c r="F258" t="s">
        <v>6092</v>
      </c>
      <c r="G258">
        <v>4131.5066608992602</v>
      </c>
      <c r="H258">
        <v>61933515.963346899</v>
      </c>
      <c r="I258">
        <v>61933515.963346899</v>
      </c>
      <c r="J258">
        <v>0</v>
      </c>
      <c r="K258">
        <v>27030861.5837061</v>
      </c>
      <c r="L258">
        <v>0</v>
      </c>
      <c r="M258">
        <v>76.371431505372797</v>
      </c>
      <c r="N258">
        <v>0.13063749906483099</v>
      </c>
      <c r="O258">
        <v>14.327580978064301</v>
      </c>
      <c r="P258">
        <v>90.829649982502005</v>
      </c>
      <c r="Q258">
        <v>0.121905140922601</v>
      </c>
      <c r="R258">
        <v>0</v>
      </c>
      <c r="S258">
        <v>3.2632032944357299E-2</v>
      </c>
      <c r="T258">
        <v>0.154537173866959</v>
      </c>
      <c r="U258">
        <v>0.204810045528631</v>
      </c>
      <c r="V258">
        <v>1.0763880515436</v>
      </c>
      <c r="W258">
        <v>1.43573527093919</v>
      </c>
      <c r="X258">
        <v>0.13209865100322701</v>
      </c>
      <c r="Y258">
        <v>0</v>
      </c>
      <c r="Z258">
        <v>3.5079999168847201E-2</v>
      </c>
      <c r="AA258">
        <v>0.16717865017207401</v>
      </c>
      <c r="AB258">
        <v>0.81924018211452398</v>
      </c>
      <c r="AC258">
        <v>3.07539443298172</v>
      </c>
      <c r="AD258">
        <v>4.0618132652683201</v>
      </c>
      <c r="AE258">
        <v>129596.88584841701</v>
      </c>
      <c r="AF258">
        <v>834.76666883953999</v>
      </c>
      <c r="AG258">
        <v>1567.8826215711499</v>
      </c>
      <c r="AH258">
        <v>131999.53513882801</v>
      </c>
      <c r="AI258">
        <v>2.9573802962096098</v>
      </c>
      <c r="AJ258">
        <v>0.34433897465930202</v>
      </c>
      <c r="AK258">
        <v>1.78002719734105</v>
      </c>
      <c r="AL258">
        <v>5.0817464682099702</v>
      </c>
      <c r="AM258">
        <v>3.2490480905435302</v>
      </c>
      <c r="AN258">
        <v>8.9994677928680808E-3</v>
      </c>
      <c r="AO258">
        <v>0.90131387494232895</v>
      </c>
      <c r="AP258">
        <v>4.1593614332787299</v>
      </c>
      <c r="AQ258">
        <v>16.2695625198245</v>
      </c>
      <c r="AR258">
        <v>1.4682937639695499</v>
      </c>
      <c r="AS258">
        <v>11.199401900853299</v>
      </c>
      <c r="AT258">
        <v>28.937258184647401</v>
      </c>
      <c r="AU258">
        <v>6.2728166987884597</v>
      </c>
      <c r="AV258">
        <v>2.0481125154564999</v>
      </c>
      <c r="AW258">
        <v>13.5114916655935</v>
      </c>
      <c r="AX258">
        <v>50.769679064485899</v>
      </c>
      <c r="AY258">
        <v>23.089435072306699</v>
      </c>
      <c r="AZ258">
        <v>2.1292391825984298</v>
      </c>
      <c r="BA258">
        <v>12.2409537293225</v>
      </c>
      <c r="BB258">
        <v>37.459627984227701</v>
      </c>
      <c r="BC258">
        <v>6.2728166987884597</v>
      </c>
      <c r="BD258">
        <v>2.0481125154556499</v>
      </c>
      <c r="BE258">
        <v>13.511491665587901</v>
      </c>
      <c r="BF258">
        <v>59.292048864059801</v>
      </c>
      <c r="BG258">
        <v>362.65769689319001</v>
      </c>
      <c r="BH258">
        <v>21.0054933051054</v>
      </c>
      <c r="BI258">
        <v>208.480350467915</v>
      </c>
      <c r="BJ258">
        <v>592.14354066621001</v>
      </c>
      <c r="BK258">
        <v>1.2824403265543201</v>
      </c>
      <c r="BL258">
        <v>8.2605259561205294E-3</v>
      </c>
      <c r="BM258">
        <v>1.5515156001189599E-2</v>
      </c>
      <c r="BN258">
        <v>1.3062160085116299</v>
      </c>
      <c r="BO258">
        <v>3.0341471398244</v>
      </c>
      <c r="BP258">
        <v>13932.6921036153</v>
      </c>
    </row>
    <row r="259" spans="1:68" x14ac:dyDescent="0.25">
      <c r="A259" t="s">
        <v>6087</v>
      </c>
      <c r="B259">
        <v>2019</v>
      </c>
      <c r="C259" t="s">
        <v>6131</v>
      </c>
      <c r="D259" t="s">
        <v>6089</v>
      </c>
      <c r="E259" t="s">
        <v>6089</v>
      </c>
      <c r="F259" t="s">
        <v>6090</v>
      </c>
      <c r="G259">
        <v>1843.23568980608</v>
      </c>
      <c r="H259">
        <v>123228694.87684301</v>
      </c>
      <c r="I259">
        <v>123228694.87684301</v>
      </c>
      <c r="J259">
        <v>0</v>
      </c>
      <c r="K259">
        <v>13215557.519344</v>
      </c>
      <c r="L259">
        <v>0</v>
      </c>
      <c r="M259">
        <v>484.49380906600499</v>
      </c>
      <c r="N259">
        <v>85.320755685338099</v>
      </c>
      <c r="O259">
        <v>24.175142835076599</v>
      </c>
      <c r="P259">
        <v>593.98970758641997</v>
      </c>
      <c r="Q259">
        <v>8.59982823292912</v>
      </c>
      <c r="R259">
        <v>0.14001728219700099</v>
      </c>
      <c r="S259">
        <v>0</v>
      </c>
      <c r="T259">
        <v>8.7398455151261203</v>
      </c>
      <c r="U259">
        <v>1.2225274577163301</v>
      </c>
      <c r="V259">
        <v>3.6754344555720899</v>
      </c>
      <c r="W259">
        <v>13.637807428414501</v>
      </c>
      <c r="X259">
        <v>8.9886743044495798</v>
      </c>
      <c r="Y259">
        <v>0.14634824238046101</v>
      </c>
      <c r="Z259">
        <v>0</v>
      </c>
      <c r="AA259">
        <v>9.1350225468300401</v>
      </c>
      <c r="AB259">
        <v>4.8901098308653301</v>
      </c>
      <c r="AC259">
        <v>10.501241301634501</v>
      </c>
      <c r="AD259">
        <v>24.5263736793299</v>
      </c>
      <c r="AE259">
        <v>217487.002510413</v>
      </c>
      <c r="AF259">
        <v>16509.2769094504</v>
      </c>
      <c r="AG259">
        <v>0</v>
      </c>
      <c r="AH259">
        <v>233996.27941986301</v>
      </c>
      <c r="AI259">
        <v>0.55518727928044898</v>
      </c>
      <c r="AJ259">
        <v>0.310097190739966</v>
      </c>
      <c r="AK259">
        <v>0</v>
      </c>
      <c r="AL259">
        <v>0.86528447002041597</v>
      </c>
      <c r="AM259">
        <v>34.2343537283571</v>
      </c>
      <c r="AN259">
        <v>2.5987043777039598</v>
      </c>
      <c r="AO259">
        <v>0</v>
      </c>
      <c r="AP259">
        <v>36.833058106061003</v>
      </c>
      <c r="AQ259">
        <v>11.9530298784577</v>
      </c>
      <c r="AR259">
        <v>6.6763074812242902</v>
      </c>
      <c r="AS259">
        <v>0</v>
      </c>
      <c r="AT259">
        <v>18.629337359682001</v>
      </c>
      <c r="AU259">
        <v>0</v>
      </c>
      <c r="AV259">
        <v>0</v>
      </c>
      <c r="AW259">
        <v>0</v>
      </c>
      <c r="AX259">
        <v>18.629337359682001</v>
      </c>
      <c r="AY259">
        <v>13.6076146365859</v>
      </c>
      <c r="AZ259">
        <v>7.6004678582446799</v>
      </c>
      <c r="BA259">
        <v>0</v>
      </c>
      <c r="BB259">
        <v>21.208082494830599</v>
      </c>
      <c r="BC259">
        <v>0</v>
      </c>
      <c r="BD259">
        <v>0</v>
      </c>
      <c r="BE259">
        <v>0</v>
      </c>
      <c r="BF259">
        <v>21.208082494830599</v>
      </c>
      <c r="BG259">
        <v>43.949714810300499</v>
      </c>
      <c r="BH259">
        <v>82.835596035947404</v>
      </c>
      <c r="BI259">
        <v>0</v>
      </c>
      <c r="BJ259">
        <v>126.785310846247</v>
      </c>
      <c r="BK259">
        <v>2.0576199307693002</v>
      </c>
      <c r="BL259">
        <v>0.15619240147395999</v>
      </c>
      <c r="BM259">
        <v>0</v>
      </c>
      <c r="BN259">
        <v>2.2138123322432599</v>
      </c>
      <c r="BO259">
        <v>25.6781908913919</v>
      </c>
      <c r="BP259">
        <v>20883.998636216798</v>
      </c>
    </row>
    <row r="260" spans="1:68" x14ac:dyDescent="0.25">
      <c r="A260" t="s">
        <v>6087</v>
      </c>
      <c r="B260">
        <v>2019</v>
      </c>
      <c r="C260" t="s">
        <v>6132</v>
      </c>
      <c r="D260" t="s">
        <v>6089</v>
      </c>
      <c r="E260" t="s">
        <v>6089</v>
      </c>
      <c r="F260" t="s">
        <v>6090</v>
      </c>
      <c r="G260">
        <v>1698.83228906881</v>
      </c>
      <c r="H260">
        <v>145804937.817444</v>
      </c>
      <c r="I260">
        <v>145804937.817444</v>
      </c>
      <c r="J260">
        <v>0</v>
      </c>
      <c r="K260">
        <v>12180219.792873999</v>
      </c>
      <c r="L260">
        <v>0</v>
      </c>
      <c r="M260">
        <v>616.57369151132195</v>
      </c>
      <c r="N260">
        <v>88.087415339111203</v>
      </c>
      <c r="O260">
        <v>22.7337689954716</v>
      </c>
      <c r="P260">
        <v>727.39487584590495</v>
      </c>
      <c r="Q260">
        <v>16.826486120400599</v>
      </c>
      <c r="R260">
        <v>0.345821032241591</v>
      </c>
      <c r="S260">
        <v>0</v>
      </c>
      <c r="T260">
        <v>17.172307152642201</v>
      </c>
      <c r="U260">
        <v>1.4465018892766299</v>
      </c>
      <c r="V260">
        <v>4.3979983582756397</v>
      </c>
      <c r="W260">
        <v>23.016807400194502</v>
      </c>
      <c r="X260">
        <v>17.5873051563388</v>
      </c>
      <c r="Y260">
        <v>0.36145752476145199</v>
      </c>
      <c r="Z260">
        <v>0</v>
      </c>
      <c r="AA260">
        <v>17.948762681100298</v>
      </c>
      <c r="AB260">
        <v>5.7860075571065499</v>
      </c>
      <c r="AC260">
        <v>12.5657095950732</v>
      </c>
      <c r="AD260">
        <v>36.3004798332801</v>
      </c>
      <c r="AE260">
        <v>258998.63757023099</v>
      </c>
      <c r="AF260">
        <v>17368.8549387282</v>
      </c>
      <c r="AG260">
        <v>0</v>
      </c>
      <c r="AH260">
        <v>276367.49250896001</v>
      </c>
      <c r="AI260">
        <v>1.0833849037933101</v>
      </c>
      <c r="AJ260">
        <v>0.37020645326104201</v>
      </c>
      <c r="AK260">
        <v>0</v>
      </c>
      <c r="AL260">
        <v>1.4535913570543599</v>
      </c>
      <c r="AM260">
        <v>40.768647649724798</v>
      </c>
      <c r="AN260">
        <v>2.7340094670736601</v>
      </c>
      <c r="AO260">
        <v>0</v>
      </c>
      <c r="AP260">
        <v>43.502657116798503</v>
      </c>
      <c r="AQ260">
        <v>23.324979890920901</v>
      </c>
      <c r="AR260">
        <v>7.9704434200333898</v>
      </c>
      <c r="AS260">
        <v>0</v>
      </c>
      <c r="AT260">
        <v>31.295423310954298</v>
      </c>
      <c r="AU260">
        <v>0</v>
      </c>
      <c r="AV260">
        <v>0</v>
      </c>
      <c r="AW260">
        <v>0</v>
      </c>
      <c r="AX260">
        <v>31.295423310954298</v>
      </c>
      <c r="AY260">
        <v>26.553714078285399</v>
      </c>
      <c r="AZ260">
        <v>9.0737431132834292</v>
      </c>
      <c r="BA260">
        <v>0</v>
      </c>
      <c r="BB260">
        <v>35.627457191568901</v>
      </c>
      <c r="BC260">
        <v>0</v>
      </c>
      <c r="BD260">
        <v>0</v>
      </c>
      <c r="BE260">
        <v>0</v>
      </c>
      <c r="BF260">
        <v>35.627457191568901</v>
      </c>
      <c r="BG260">
        <v>91.945147709400402</v>
      </c>
      <c r="BH260">
        <v>93.070481407868698</v>
      </c>
      <c r="BI260">
        <v>0</v>
      </c>
      <c r="BJ260">
        <v>185.01562911726899</v>
      </c>
      <c r="BK260">
        <v>2.45035681468408</v>
      </c>
      <c r="BL260">
        <v>0.16432477198198001</v>
      </c>
      <c r="BM260">
        <v>0</v>
      </c>
      <c r="BN260">
        <v>2.6146815866660602</v>
      </c>
      <c r="BO260">
        <v>30.088838490965301</v>
      </c>
      <c r="BP260">
        <v>24665.5987478143</v>
      </c>
    </row>
    <row r="261" spans="1:68" x14ac:dyDescent="0.25">
      <c r="A261" t="s">
        <v>6087</v>
      </c>
      <c r="B261">
        <v>2019</v>
      </c>
      <c r="C261" t="s">
        <v>6133</v>
      </c>
      <c r="D261" t="s">
        <v>6089</v>
      </c>
      <c r="E261" t="s">
        <v>6089</v>
      </c>
      <c r="F261" t="s">
        <v>6090</v>
      </c>
      <c r="G261">
        <v>688.63035086825505</v>
      </c>
      <c r="H261">
        <v>52968343.974125698</v>
      </c>
      <c r="I261">
        <v>52968343.974125698</v>
      </c>
      <c r="J261">
        <v>0</v>
      </c>
      <c r="K261">
        <v>4937314.3444411801</v>
      </c>
      <c r="L261">
        <v>0</v>
      </c>
      <c r="M261">
        <v>218.55165199437101</v>
      </c>
      <c r="N261">
        <v>39.4672774620146</v>
      </c>
      <c r="O261">
        <v>9.0344001783319001</v>
      </c>
      <c r="P261">
        <v>267.05332963471801</v>
      </c>
      <c r="Q261">
        <v>4.1309369286199598</v>
      </c>
      <c r="R261">
        <v>7.0335765858924898E-2</v>
      </c>
      <c r="S261">
        <v>0</v>
      </c>
      <c r="T261">
        <v>4.2012726944788801</v>
      </c>
      <c r="U261">
        <v>0.52548844214287604</v>
      </c>
      <c r="V261">
        <v>1.5834774743795901</v>
      </c>
      <c r="W261">
        <v>6.31023861100135</v>
      </c>
      <c r="X261">
        <v>4.3177195657710197</v>
      </c>
      <c r="Y261">
        <v>7.3516037080726904E-2</v>
      </c>
      <c r="Z261">
        <v>0</v>
      </c>
      <c r="AA261">
        <v>4.3912356028517401</v>
      </c>
      <c r="AB261">
        <v>2.1019537685715002</v>
      </c>
      <c r="AC261">
        <v>4.5242213553702699</v>
      </c>
      <c r="AD261">
        <v>11.0174107267935</v>
      </c>
      <c r="AE261">
        <v>93475.180365830005</v>
      </c>
      <c r="AF261">
        <v>7654.1735681075397</v>
      </c>
      <c r="AG261">
        <v>0</v>
      </c>
      <c r="AH261">
        <v>101129.353933937</v>
      </c>
      <c r="AI261">
        <v>0.28004194536388299</v>
      </c>
      <c r="AJ261">
        <v>0.144958118113062</v>
      </c>
      <c r="AK261">
        <v>0</v>
      </c>
      <c r="AL261">
        <v>0.42500006347694502</v>
      </c>
      <c r="AM261">
        <v>14.713809802554</v>
      </c>
      <c r="AN261">
        <v>1.20483377123324</v>
      </c>
      <c r="AO261">
        <v>0</v>
      </c>
      <c r="AP261">
        <v>15.9186435737872</v>
      </c>
      <c r="AQ261">
        <v>6.0292262900804499</v>
      </c>
      <c r="AR261">
        <v>3.1209085322993801</v>
      </c>
      <c r="AS261">
        <v>0</v>
      </c>
      <c r="AT261">
        <v>9.1501348223798296</v>
      </c>
      <c r="AU261">
        <v>0</v>
      </c>
      <c r="AV261">
        <v>0</v>
      </c>
      <c r="AW261">
        <v>0</v>
      </c>
      <c r="AX261">
        <v>9.1501348223798296</v>
      </c>
      <c r="AY261">
        <v>6.8638151787815804</v>
      </c>
      <c r="AZ261">
        <v>3.55291679644347</v>
      </c>
      <c r="BA261">
        <v>0</v>
      </c>
      <c r="BB261">
        <v>10.416731975225</v>
      </c>
      <c r="BC261">
        <v>0</v>
      </c>
      <c r="BD261">
        <v>0</v>
      </c>
      <c r="BE261">
        <v>0</v>
      </c>
      <c r="BF261">
        <v>10.416731975225</v>
      </c>
      <c r="BG261">
        <v>21.971329360920802</v>
      </c>
      <c r="BH261">
        <v>38.438301419899901</v>
      </c>
      <c r="BI261">
        <v>0</v>
      </c>
      <c r="BJ261">
        <v>60.409630780820699</v>
      </c>
      <c r="BK261">
        <v>0.88435810845192298</v>
      </c>
      <c r="BL261">
        <v>7.2415270363347897E-2</v>
      </c>
      <c r="BM261">
        <v>0</v>
      </c>
      <c r="BN261">
        <v>0.95677337881527103</v>
      </c>
      <c r="BO261">
        <v>10.957111398373801</v>
      </c>
      <c r="BP261">
        <v>9025.7216690538608</v>
      </c>
    </row>
    <row r="262" spans="1:68" x14ac:dyDescent="0.25">
      <c r="A262" t="s">
        <v>6087</v>
      </c>
      <c r="B262">
        <v>2019</v>
      </c>
      <c r="C262" t="s">
        <v>6134</v>
      </c>
      <c r="D262" t="s">
        <v>6089</v>
      </c>
      <c r="E262" t="s">
        <v>6089</v>
      </c>
      <c r="F262" t="s">
        <v>6090</v>
      </c>
      <c r="G262">
        <v>493.724568457153</v>
      </c>
      <c r="H262">
        <v>25562943.3390873</v>
      </c>
      <c r="I262">
        <v>25562943.3390873</v>
      </c>
      <c r="J262">
        <v>0</v>
      </c>
      <c r="K262">
        <v>2520128.1892672102</v>
      </c>
      <c r="L262">
        <v>0</v>
      </c>
      <c r="M262">
        <v>125.480173583965</v>
      </c>
      <c r="N262">
        <v>10.8875428118253</v>
      </c>
      <c r="O262">
        <v>3.14097261333281</v>
      </c>
      <c r="P262">
        <v>139.508689009123</v>
      </c>
      <c r="Q262">
        <v>0.83864771038748298</v>
      </c>
      <c r="R262">
        <v>5.0320383085128203E-3</v>
      </c>
      <c r="S262">
        <v>0</v>
      </c>
      <c r="T262">
        <v>0.84367974869599605</v>
      </c>
      <c r="U262">
        <v>0.25360489424867699</v>
      </c>
      <c r="V262">
        <v>0.92746853206013702</v>
      </c>
      <c r="W262">
        <v>2.0247531750048098</v>
      </c>
      <c r="X262">
        <v>0.87656763840710605</v>
      </c>
      <c r="Y262">
        <v>5.2595647514844801E-3</v>
      </c>
      <c r="Z262">
        <v>0</v>
      </c>
      <c r="AA262">
        <v>0.88182720315859098</v>
      </c>
      <c r="AB262">
        <v>1.01441957699471</v>
      </c>
      <c r="AC262">
        <v>2.6499100916003901</v>
      </c>
      <c r="AD262">
        <v>4.5461568717536904</v>
      </c>
      <c r="AE262">
        <v>48563.482273078698</v>
      </c>
      <c r="AF262">
        <v>1686.61645702237</v>
      </c>
      <c r="AG262">
        <v>0</v>
      </c>
      <c r="AH262">
        <v>50250.098730101097</v>
      </c>
      <c r="AI262">
        <v>0.15592463898400799</v>
      </c>
      <c r="AJ262">
        <v>2.7389661498243699E-2</v>
      </c>
      <c r="AK262">
        <v>0</v>
      </c>
      <c r="AL262">
        <v>0.183314300482252</v>
      </c>
      <c r="AM262">
        <v>7.64431626362488</v>
      </c>
      <c r="AN262">
        <v>0.26548816125693597</v>
      </c>
      <c r="AO262">
        <v>0</v>
      </c>
      <c r="AP262">
        <v>7.90980442488181</v>
      </c>
      <c r="AQ262">
        <v>3.35701471939185</v>
      </c>
      <c r="AR262">
        <v>0.58969190121514103</v>
      </c>
      <c r="AS262">
        <v>0</v>
      </c>
      <c r="AT262">
        <v>3.9467066206069901</v>
      </c>
      <c r="AU262">
        <v>0</v>
      </c>
      <c r="AV262">
        <v>0</v>
      </c>
      <c r="AW262">
        <v>0</v>
      </c>
      <c r="AX262">
        <v>3.9467066206069901</v>
      </c>
      <c r="AY262">
        <v>3.8217057177410201</v>
      </c>
      <c r="AZ262">
        <v>0.67131934142598604</v>
      </c>
      <c r="BA262">
        <v>0</v>
      </c>
      <c r="BB262">
        <v>4.4930250591670102</v>
      </c>
      <c r="BC262">
        <v>0</v>
      </c>
      <c r="BD262">
        <v>0</v>
      </c>
      <c r="BE262">
        <v>0</v>
      </c>
      <c r="BF262">
        <v>4.4930250591670102</v>
      </c>
      <c r="BG262">
        <v>10.713079430104999</v>
      </c>
      <c r="BH262">
        <v>5.7066743341245099</v>
      </c>
      <c r="BI262">
        <v>0</v>
      </c>
      <c r="BJ262">
        <v>16.419753764229501</v>
      </c>
      <c r="BK262">
        <v>0.459453612764121</v>
      </c>
      <c r="BL262">
        <v>1.5956887526492901E-2</v>
      </c>
      <c r="BM262">
        <v>0</v>
      </c>
      <c r="BN262">
        <v>0.47541050029061399</v>
      </c>
      <c r="BO262">
        <v>4.14203615720246</v>
      </c>
      <c r="BP262">
        <v>4484.7849544914998</v>
      </c>
    </row>
    <row r="263" spans="1:68" x14ac:dyDescent="0.25">
      <c r="A263" t="s">
        <v>6087</v>
      </c>
      <c r="B263">
        <v>2019</v>
      </c>
      <c r="C263" t="s">
        <v>6135</v>
      </c>
      <c r="D263" t="s">
        <v>6089</v>
      </c>
      <c r="E263" t="s">
        <v>6089</v>
      </c>
      <c r="F263" t="s">
        <v>6090</v>
      </c>
      <c r="G263">
        <v>190.53460324405901</v>
      </c>
      <c r="H263">
        <v>7923637.8140476998</v>
      </c>
      <c r="I263">
        <v>7923637.8140476998</v>
      </c>
      <c r="J263">
        <v>0</v>
      </c>
      <c r="K263">
        <v>972549.58603071596</v>
      </c>
      <c r="L263">
        <v>0</v>
      </c>
      <c r="M263">
        <v>42.666448836477997</v>
      </c>
      <c r="N263">
        <v>4.1832655105774101</v>
      </c>
      <c r="O263">
        <v>1.21751789875965</v>
      </c>
      <c r="P263">
        <v>48.067232245815099</v>
      </c>
      <c r="Q263">
        <v>0.26843571959658102</v>
      </c>
      <c r="R263">
        <v>1.59822938017749E-3</v>
      </c>
      <c r="S263">
        <v>0</v>
      </c>
      <c r="T263">
        <v>0.27003394897675898</v>
      </c>
      <c r="U263">
        <v>7.8608840274812297E-2</v>
      </c>
      <c r="V263">
        <v>0.29245864566124702</v>
      </c>
      <c r="W263">
        <v>0.64110143491281901</v>
      </c>
      <c r="X263">
        <v>0.28057319167087502</v>
      </c>
      <c r="Y263">
        <v>1.67049422071127E-3</v>
      </c>
      <c r="Z263">
        <v>0</v>
      </c>
      <c r="AA263">
        <v>0.28224368589158599</v>
      </c>
      <c r="AB263">
        <v>0.31443536109924902</v>
      </c>
      <c r="AC263">
        <v>0.83559613046070702</v>
      </c>
      <c r="AD263">
        <v>1.4322751774515401</v>
      </c>
      <c r="AE263">
        <v>15118.6238271362</v>
      </c>
      <c r="AF263">
        <v>650.12337400056902</v>
      </c>
      <c r="AG263">
        <v>0</v>
      </c>
      <c r="AH263">
        <v>15768.747201136801</v>
      </c>
      <c r="AI263">
        <v>5.4866033970499502E-2</v>
      </c>
      <c r="AJ263">
        <v>1.04823772730841E-2</v>
      </c>
      <c r="AK263">
        <v>0</v>
      </c>
      <c r="AL263">
        <v>6.5348411243583607E-2</v>
      </c>
      <c r="AM263">
        <v>2.37980343657257</v>
      </c>
      <c r="AN263">
        <v>0.10233509725043299</v>
      </c>
      <c r="AO263">
        <v>0</v>
      </c>
      <c r="AP263">
        <v>2.482138533823</v>
      </c>
      <c r="AQ263">
        <v>1.18125066592272</v>
      </c>
      <c r="AR263">
        <v>0.225682708193225</v>
      </c>
      <c r="AS263">
        <v>0</v>
      </c>
      <c r="AT263">
        <v>1.40693337411595</v>
      </c>
      <c r="AU263">
        <v>0</v>
      </c>
      <c r="AV263">
        <v>0</v>
      </c>
      <c r="AW263">
        <v>0</v>
      </c>
      <c r="AX263">
        <v>1.40693337411595</v>
      </c>
      <c r="AY263">
        <v>1.34476396483006</v>
      </c>
      <c r="AZ263">
        <v>0.25692258401940299</v>
      </c>
      <c r="BA263">
        <v>0</v>
      </c>
      <c r="BB263">
        <v>1.60168654884946</v>
      </c>
      <c r="BC263">
        <v>0</v>
      </c>
      <c r="BD263">
        <v>0</v>
      </c>
      <c r="BE263">
        <v>0</v>
      </c>
      <c r="BF263">
        <v>1.60168654884946</v>
      </c>
      <c r="BG263">
        <v>3.6566157865011699</v>
      </c>
      <c r="BH263">
        <v>2.2008306117716101</v>
      </c>
      <c r="BI263">
        <v>0</v>
      </c>
      <c r="BJ263">
        <v>5.8574463982727796</v>
      </c>
      <c r="BK263">
        <v>0.14303558995912699</v>
      </c>
      <c r="BL263">
        <v>6.1507437058842696E-3</v>
      </c>
      <c r="BM263">
        <v>0</v>
      </c>
      <c r="BN263">
        <v>0.14918633366501199</v>
      </c>
      <c r="BO263">
        <v>1.17671488578532</v>
      </c>
      <c r="BP263">
        <v>1407.34927862889</v>
      </c>
    </row>
    <row r="264" spans="1:68" x14ac:dyDescent="0.25">
      <c r="A264" t="s">
        <v>6087</v>
      </c>
      <c r="B264">
        <v>2019</v>
      </c>
      <c r="C264" t="s">
        <v>6136</v>
      </c>
      <c r="D264" t="s">
        <v>6089</v>
      </c>
      <c r="E264" t="s">
        <v>6089</v>
      </c>
      <c r="F264" t="s">
        <v>6090</v>
      </c>
      <c r="G264">
        <v>1536.6070652624701</v>
      </c>
      <c r="H264">
        <v>20088877.849915002</v>
      </c>
      <c r="I264">
        <v>20088877.849915002</v>
      </c>
      <c r="J264">
        <v>0</v>
      </c>
      <c r="K264">
        <v>2459431.80437651</v>
      </c>
      <c r="L264">
        <v>0</v>
      </c>
      <c r="M264">
        <v>246.03899541005001</v>
      </c>
      <c r="N264">
        <v>20.033084824336399</v>
      </c>
      <c r="O264">
        <v>5.18086471739689</v>
      </c>
      <c r="P264">
        <v>271.252944951784</v>
      </c>
      <c r="Q264">
        <v>1.5444714514073501</v>
      </c>
      <c r="R264">
        <v>6.8279139451319401E-2</v>
      </c>
      <c r="S264">
        <v>0</v>
      </c>
      <c r="T264">
        <v>1.6127505908586699</v>
      </c>
      <c r="U264">
        <v>0.19929777549591399</v>
      </c>
      <c r="V264">
        <v>0.92234687554698902</v>
      </c>
      <c r="W264">
        <v>2.73439524190157</v>
      </c>
      <c r="X264">
        <v>1.61430559694943</v>
      </c>
      <c r="Y264">
        <v>7.1366419153113994E-2</v>
      </c>
      <c r="Z264">
        <v>0</v>
      </c>
      <c r="AA264">
        <v>1.68567201610254</v>
      </c>
      <c r="AB264">
        <v>0.79719110198365795</v>
      </c>
      <c r="AC264">
        <v>2.6352767872771099</v>
      </c>
      <c r="AD264">
        <v>5.1181399053633099</v>
      </c>
      <c r="AE264">
        <v>43551.259259550199</v>
      </c>
      <c r="AF264">
        <v>1804.4199726240799</v>
      </c>
      <c r="AG264">
        <v>0</v>
      </c>
      <c r="AH264">
        <v>45355.679232174298</v>
      </c>
      <c r="AI264">
        <v>0.16881126065405799</v>
      </c>
      <c r="AJ264">
        <v>3.0683386182437399E-2</v>
      </c>
      <c r="AK264">
        <v>0</v>
      </c>
      <c r="AL264">
        <v>0.19949464683649501</v>
      </c>
      <c r="AM264">
        <v>6.8553485844996302</v>
      </c>
      <c r="AN264">
        <v>0.28403146350949199</v>
      </c>
      <c r="AO264">
        <v>0</v>
      </c>
      <c r="AP264">
        <v>7.1393800480091203</v>
      </c>
      <c r="AQ264">
        <v>3.6344601501555398</v>
      </c>
      <c r="AR264">
        <v>0.66060489045474902</v>
      </c>
      <c r="AS264">
        <v>0</v>
      </c>
      <c r="AT264">
        <v>4.2950650406102904</v>
      </c>
      <c r="AU264">
        <v>0</v>
      </c>
      <c r="AV264">
        <v>0</v>
      </c>
      <c r="AW264">
        <v>0</v>
      </c>
      <c r="AX264">
        <v>4.2950650406102904</v>
      </c>
      <c r="AY264">
        <v>4.1375562211617503</v>
      </c>
      <c r="AZ264">
        <v>0.75204838168715404</v>
      </c>
      <c r="BA264">
        <v>0</v>
      </c>
      <c r="BB264">
        <v>4.8896046028489097</v>
      </c>
      <c r="BC264">
        <v>0</v>
      </c>
      <c r="BD264">
        <v>0</v>
      </c>
      <c r="BE264">
        <v>0</v>
      </c>
      <c r="BF264">
        <v>4.8896046028489097</v>
      </c>
      <c r="BG264">
        <v>11.760568401685401</v>
      </c>
      <c r="BH264">
        <v>4.2028736339061501</v>
      </c>
      <c r="BI264">
        <v>0</v>
      </c>
      <c r="BJ264">
        <v>15.9634420355916</v>
      </c>
      <c r="BK264">
        <v>0.41203353776629098</v>
      </c>
      <c r="BL264">
        <v>1.7071413262830501E-2</v>
      </c>
      <c r="BM264">
        <v>0</v>
      </c>
      <c r="BN264">
        <v>0.42910495102912199</v>
      </c>
      <c r="BO264">
        <v>2.21208826952763</v>
      </c>
      <c r="BP264">
        <v>4047.9615555332198</v>
      </c>
    </row>
    <row r="265" spans="1:68" x14ac:dyDescent="0.25">
      <c r="A265" t="s">
        <v>6087</v>
      </c>
      <c r="B265">
        <v>2019</v>
      </c>
      <c r="C265" t="s">
        <v>6137</v>
      </c>
      <c r="D265" t="s">
        <v>6089</v>
      </c>
      <c r="E265" t="s">
        <v>6089</v>
      </c>
      <c r="F265" t="s">
        <v>6090</v>
      </c>
      <c r="G265">
        <v>419.587062437052</v>
      </c>
      <c r="H265">
        <v>7787007.8144714097</v>
      </c>
      <c r="I265">
        <v>7787007.8144714097</v>
      </c>
      <c r="J265">
        <v>0</v>
      </c>
      <c r="K265">
        <v>1233183.15998499</v>
      </c>
      <c r="L265">
        <v>0</v>
      </c>
      <c r="M265">
        <v>48.388825195001999</v>
      </c>
      <c r="N265">
        <v>3.9170211778233601</v>
      </c>
      <c r="O265">
        <v>1.8307781925704401</v>
      </c>
      <c r="P265">
        <v>54.136624565395799</v>
      </c>
      <c r="Q265">
        <v>1.5757404050022099</v>
      </c>
      <c r="R265">
        <v>1.8527503276069199E-2</v>
      </c>
      <c r="S265">
        <v>0</v>
      </c>
      <c r="T265">
        <v>1.59426790827828</v>
      </c>
      <c r="U265">
        <v>7.7253361129327194E-2</v>
      </c>
      <c r="V265">
        <v>0.27879881805200801</v>
      </c>
      <c r="W265">
        <v>1.95032008745962</v>
      </c>
      <c r="X265">
        <v>1.6469883938719201</v>
      </c>
      <c r="Y265">
        <v>1.9365234759634802E-2</v>
      </c>
      <c r="Z265">
        <v>0</v>
      </c>
      <c r="AA265">
        <v>1.6663536286315599</v>
      </c>
      <c r="AB265">
        <v>0.309013444517308</v>
      </c>
      <c r="AC265">
        <v>0.79656805157716803</v>
      </c>
      <c r="AD265">
        <v>2.7719351247260402</v>
      </c>
      <c r="AE265">
        <v>14817.572809777599</v>
      </c>
      <c r="AF265">
        <v>400.71950696028603</v>
      </c>
      <c r="AG265">
        <v>0</v>
      </c>
      <c r="AH265">
        <v>15218.292316737899</v>
      </c>
      <c r="AI265">
        <v>9.95048134247251E-2</v>
      </c>
      <c r="AJ265">
        <v>1.11616333644446E-2</v>
      </c>
      <c r="AK265">
        <v>0</v>
      </c>
      <c r="AL265">
        <v>0.110666446789169</v>
      </c>
      <c r="AM265">
        <v>2.33241537705833</v>
      </c>
      <c r="AN265">
        <v>6.3076750282925295E-2</v>
      </c>
      <c r="AO265">
        <v>0</v>
      </c>
      <c r="AP265">
        <v>2.3954921273412602</v>
      </c>
      <c r="AQ265">
        <v>2.1423113466461299</v>
      </c>
      <c r="AR265">
        <v>0.24030690557339601</v>
      </c>
      <c r="AS265">
        <v>0</v>
      </c>
      <c r="AT265">
        <v>2.3826182522195198</v>
      </c>
      <c r="AU265">
        <v>0</v>
      </c>
      <c r="AV265">
        <v>0</v>
      </c>
      <c r="AW265">
        <v>0</v>
      </c>
      <c r="AX265">
        <v>2.3826182522195198</v>
      </c>
      <c r="AY265">
        <v>2.43885839265613</v>
      </c>
      <c r="AZ265">
        <v>0.273571119523977</v>
      </c>
      <c r="BA265">
        <v>0</v>
      </c>
      <c r="BB265">
        <v>2.7124295121800999</v>
      </c>
      <c r="BC265">
        <v>0</v>
      </c>
      <c r="BD265">
        <v>0</v>
      </c>
      <c r="BE265">
        <v>0</v>
      </c>
      <c r="BF265">
        <v>2.7124295121800999</v>
      </c>
      <c r="BG265">
        <v>8.0959025152707103</v>
      </c>
      <c r="BH265">
        <v>2.2147283189593998</v>
      </c>
      <c r="BI265">
        <v>0</v>
      </c>
      <c r="BJ265">
        <v>10.3106308342301</v>
      </c>
      <c r="BK265">
        <v>0.14018738033581499</v>
      </c>
      <c r="BL265">
        <v>3.7911619299183501E-3</v>
      </c>
      <c r="BM265">
        <v>0</v>
      </c>
      <c r="BN265">
        <v>0.14397854226573401</v>
      </c>
      <c r="BO265">
        <v>1.1549095568229699</v>
      </c>
      <c r="BP265">
        <v>1358.2215784637999</v>
      </c>
    </row>
    <row r="266" spans="1:68" x14ac:dyDescent="0.25">
      <c r="A266" t="s">
        <v>6087</v>
      </c>
      <c r="B266">
        <v>2019</v>
      </c>
      <c r="C266" t="s">
        <v>6138</v>
      </c>
      <c r="D266" t="s">
        <v>6089</v>
      </c>
      <c r="E266" t="s">
        <v>6089</v>
      </c>
      <c r="F266" t="s">
        <v>6090</v>
      </c>
      <c r="G266">
        <v>863.45077956701505</v>
      </c>
      <c r="H266">
        <v>15526745.0212483</v>
      </c>
      <c r="I266">
        <v>15526745.0212483</v>
      </c>
      <c r="J266">
        <v>0</v>
      </c>
      <c r="K266">
        <v>2537716.3791786302</v>
      </c>
      <c r="L266">
        <v>0</v>
      </c>
      <c r="M266">
        <v>93.977326881185505</v>
      </c>
      <c r="N266">
        <v>7.9861233326569598</v>
      </c>
      <c r="O266">
        <v>4.2962404678917601</v>
      </c>
      <c r="P266">
        <v>106.259690681734</v>
      </c>
      <c r="Q266">
        <v>1.95651061700358</v>
      </c>
      <c r="R266">
        <v>3.9741743075748098E-2</v>
      </c>
      <c r="S266">
        <v>0</v>
      </c>
      <c r="T266">
        <v>1.99625236007933</v>
      </c>
      <c r="U266">
        <v>0.15403775992883101</v>
      </c>
      <c r="V266">
        <v>0.53351269700830195</v>
      </c>
      <c r="W266">
        <v>2.6838028170164701</v>
      </c>
      <c r="X266">
        <v>2.0449753452172001</v>
      </c>
      <c r="Y266">
        <v>4.15386883462604E-2</v>
      </c>
      <c r="Z266">
        <v>0</v>
      </c>
      <c r="AA266">
        <v>2.0865140335634602</v>
      </c>
      <c r="AB266">
        <v>0.61615103971532703</v>
      </c>
      <c r="AC266">
        <v>1.5243219914522901</v>
      </c>
      <c r="AD266">
        <v>4.2269870647310803</v>
      </c>
      <c r="AE266">
        <v>29022.0328774101</v>
      </c>
      <c r="AF266">
        <v>1054.8628500162799</v>
      </c>
      <c r="AG266">
        <v>0</v>
      </c>
      <c r="AH266">
        <v>30076.895727426399</v>
      </c>
      <c r="AI266">
        <v>0.15559786158116801</v>
      </c>
      <c r="AJ266">
        <v>2.6541460121248001E-2</v>
      </c>
      <c r="AK266">
        <v>0</v>
      </c>
      <c r="AL266">
        <v>0.18213932170241601</v>
      </c>
      <c r="AM266">
        <v>4.56832145357144</v>
      </c>
      <c r="AN266">
        <v>0.16604462577312501</v>
      </c>
      <c r="AO266">
        <v>0</v>
      </c>
      <c r="AP266">
        <v>4.7343660793445697</v>
      </c>
      <c r="AQ266">
        <v>3.3499792915181801</v>
      </c>
      <c r="AR266">
        <v>0.571430358163727</v>
      </c>
      <c r="AS266">
        <v>0</v>
      </c>
      <c r="AT266">
        <v>3.9214096496819102</v>
      </c>
      <c r="AU266">
        <v>0</v>
      </c>
      <c r="AV266">
        <v>0</v>
      </c>
      <c r="AW266">
        <v>0</v>
      </c>
      <c r="AX266">
        <v>3.9214096496819102</v>
      </c>
      <c r="AY266">
        <v>3.81369641865269</v>
      </c>
      <c r="AZ266">
        <v>0.65052996475414104</v>
      </c>
      <c r="BA266">
        <v>0</v>
      </c>
      <c r="BB266">
        <v>4.4642263834068299</v>
      </c>
      <c r="BC266">
        <v>0</v>
      </c>
      <c r="BD266">
        <v>0</v>
      </c>
      <c r="BE266">
        <v>0</v>
      </c>
      <c r="BF266">
        <v>4.4642263834068299</v>
      </c>
      <c r="BG266">
        <v>12.2910397981061</v>
      </c>
      <c r="BH266">
        <v>5.2417331186248903</v>
      </c>
      <c r="BI266">
        <v>0</v>
      </c>
      <c r="BJ266">
        <v>17.532772916730998</v>
      </c>
      <c r="BK266">
        <v>0.27457417036745402</v>
      </c>
      <c r="BL266">
        <v>9.9799381083368593E-3</v>
      </c>
      <c r="BM266">
        <v>0</v>
      </c>
      <c r="BN266">
        <v>0.28455410847579099</v>
      </c>
      <c r="BO266">
        <v>2.6956448947668901</v>
      </c>
      <c r="BP266">
        <v>2684.3411823063698</v>
      </c>
    </row>
    <row r="267" spans="1:68" x14ac:dyDescent="0.25">
      <c r="A267" t="s">
        <v>6087</v>
      </c>
      <c r="B267">
        <v>2019</v>
      </c>
      <c r="C267" t="s">
        <v>6139</v>
      </c>
      <c r="D267" t="s">
        <v>6089</v>
      </c>
      <c r="E267" t="s">
        <v>6089</v>
      </c>
      <c r="F267" t="s">
        <v>6090</v>
      </c>
      <c r="G267">
        <v>1454.11063303009</v>
      </c>
      <c r="H267">
        <v>27156181.003097601</v>
      </c>
      <c r="I267">
        <v>27156181.003097601</v>
      </c>
      <c r="J267">
        <v>0</v>
      </c>
      <c r="K267">
        <v>4273689.3149007699</v>
      </c>
      <c r="L267">
        <v>0</v>
      </c>
      <c r="M267">
        <v>153.430091282782</v>
      </c>
      <c r="N267">
        <v>13.7717251303153</v>
      </c>
      <c r="O267">
        <v>7.4854525692802403</v>
      </c>
      <c r="P267">
        <v>174.68726898237799</v>
      </c>
      <c r="Q267">
        <v>3.6987042965386099</v>
      </c>
      <c r="R267">
        <v>7.4568761908957407E-2</v>
      </c>
      <c r="S267">
        <v>0</v>
      </c>
      <c r="T267">
        <v>3.77327305844757</v>
      </c>
      <c r="U267">
        <v>0.26941108933099001</v>
      </c>
      <c r="V267">
        <v>0.93462763250085501</v>
      </c>
      <c r="W267">
        <v>4.97731178027942</v>
      </c>
      <c r="X267">
        <v>3.8659432920708499</v>
      </c>
      <c r="Y267">
        <v>7.7940430428500102E-2</v>
      </c>
      <c r="Z267">
        <v>0</v>
      </c>
      <c r="AA267">
        <v>3.9438837224993502</v>
      </c>
      <c r="AB267">
        <v>1.07764435732396</v>
      </c>
      <c r="AC267">
        <v>2.67036466428815</v>
      </c>
      <c r="AD267">
        <v>7.6918927441114704</v>
      </c>
      <c r="AE267">
        <v>51002.991971269497</v>
      </c>
      <c r="AF267">
        <v>1865.28825125806</v>
      </c>
      <c r="AG267">
        <v>0</v>
      </c>
      <c r="AH267">
        <v>52868.280222527603</v>
      </c>
      <c r="AI267">
        <v>0.28460189080748499</v>
      </c>
      <c r="AJ267">
        <v>4.82614092262066E-2</v>
      </c>
      <c r="AK267">
        <v>0</v>
      </c>
      <c r="AL267">
        <v>0.33286330003369202</v>
      </c>
      <c r="AM267">
        <v>8.0283163968173099</v>
      </c>
      <c r="AN267">
        <v>0.29361266219051202</v>
      </c>
      <c r="AO267">
        <v>0</v>
      </c>
      <c r="AP267">
        <v>8.3219290590078199</v>
      </c>
      <c r="AQ267">
        <v>6.1274006650447896</v>
      </c>
      <c r="AR267">
        <v>1.03905490631012</v>
      </c>
      <c r="AS267">
        <v>0</v>
      </c>
      <c r="AT267">
        <v>7.1664555713549198</v>
      </c>
      <c r="AU267">
        <v>0</v>
      </c>
      <c r="AV267">
        <v>0</v>
      </c>
      <c r="AW267">
        <v>0</v>
      </c>
      <c r="AX267">
        <v>7.1664555713549198</v>
      </c>
      <c r="AY267">
        <v>6.9755792315185401</v>
      </c>
      <c r="AZ267">
        <v>1.1828849166355899</v>
      </c>
      <c r="BA267">
        <v>0</v>
      </c>
      <c r="BB267">
        <v>8.1584641481541293</v>
      </c>
      <c r="BC267">
        <v>0</v>
      </c>
      <c r="BD267">
        <v>0</v>
      </c>
      <c r="BE267">
        <v>0</v>
      </c>
      <c r="BF267">
        <v>8.1584641481541293</v>
      </c>
      <c r="BG267">
        <v>22.573455285923501</v>
      </c>
      <c r="BH267">
        <v>8.9808890305593607</v>
      </c>
      <c r="BI267">
        <v>0</v>
      </c>
      <c r="BJ267">
        <v>31.554344316482801</v>
      </c>
      <c r="BK267">
        <v>0.48253353808546001</v>
      </c>
      <c r="BL267">
        <v>1.7647281162167999E-2</v>
      </c>
      <c r="BM267">
        <v>0</v>
      </c>
      <c r="BN267">
        <v>0.50018081924762903</v>
      </c>
      <c r="BO267">
        <v>4.60281108405698</v>
      </c>
      <c r="BP267">
        <v>4718.4557583725</v>
      </c>
    </row>
    <row r="268" spans="1:68" x14ac:dyDescent="0.25">
      <c r="A268" t="s">
        <v>6087</v>
      </c>
      <c r="B268">
        <v>2019</v>
      </c>
      <c r="C268" t="s">
        <v>6140</v>
      </c>
      <c r="D268" t="s">
        <v>6089</v>
      </c>
      <c r="E268" t="s">
        <v>6089</v>
      </c>
      <c r="F268" t="s">
        <v>6090</v>
      </c>
      <c r="G268">
        <v>828.816813274433</v>
      </c>
      <c r="H268">
        <v>16771361.3599751</v>
      </c>
      <c r="I268">
        <v>16771361.3599751</v>
      </c>
      <c r="J268">
        <v>0</v>
      </c>
      <c r="K268">
        <v>1189517.8904114601</v>
      </c>
      <c r="L268">
        <v>0</v>
      </c>
      <c r="M268">
        <v>248.208379580295</v>
      </c>
      <c r="N268">
        <v>14.875189125655499</v>
      </c>
      <c r="O268">
        <v>0.782403211769086</v>
      </c>
      <c r="P268">
        <v>263.86597191772</v>
      </c>
      <c r="Q268">
        <v>0.27847037558378401</v>
      </c>
      <c r="R268">
        <v>3.6994117451036597E-2</v>
      </c>
      <c r="S268">
        <v>0</v>
      </c>
      <c r="T268">
        <v>0.31546449303482099</v>
      </c>
      <c r="U268">
        <v>0.16638535194449899</v>
      </c>
      <c r="V268">
        <v>1.35881370751251</v>
      </c>
      <c r="W268">
        <v>1.84066355249183</v>
      </c>
      <c r="X268">
        <v>0.29106157027369201</v>
      </c>
      <c r="Y268">
        <v>3.8666827283207597E-2</v>
      </c>
      <c r="Z268">
        <v>0</v>
      </c>
      <c r="AA268">
        <v>0.32972839755689998</v>
      </c>
      <c r="AB268">
        <v>0.66554140777799897</v>
      </c>
      <c r="AC268">
        <v>3.8823248786071698</v>
      </c>
      <c r="AD268">
        <v>4.8775946839420703</v>
      </c>
      <c r="AE268">
        <v>78894.762708275302</v>
      </c>
      <c r="AF268">
        <v>1132.57606883164</v>
      </c>
      <c r="AG268">
        <v>0</v>
      </c>
      <c r="AH268">
        <v>80027.338777106997</v>
      </c>
      <c r="AI268">
        <v>1.45830915451841E-2</v>
      </c>
      <c r="AJ268">
        <v>1.5674599262984E-2</v>
      </c>
      <c r="AK268">
        <v>0</v>
      </c>
      <c r="AL268">
        <v>3.0257690808168199E-2</v>
      </c>
      <c r="AM268">
        <v>12.4187247177705</v>
      </c>
      <c r="AN268">
        <v>0.178277365162537</v>
      </c>
      <c r="AO268">
        <v>0</v>
      </c>
      <c r="AP268">
        <v>12.597002082933001</v>
      </c>
      <c r="AQ268">
        <v>0.31396996196632498</v>
      </c>
      <c r="AR268">
        <v>0.33746982381535401</v>
      </c>
      <c r="AS268">
        <v>0</v>
      </c>
      <c r="AT268">
        <v>0.65143978578168005</v>
      </c>
      <c r="AU268">
        <v>0</v>
      </c>
      <c r="AV268">
        <v>0</v>
      </c>
      <c r="AW268">
        <v>0</v>
      </c>
      <c r="AX268">
        <v>0.65143978578168005</v>
      </c>
      <c r="AY268">
        <v>0.35743090190054499</v>
      </c>
      <c r="AZ268">
        <v>0.384183705775897</v>
      </c>
      <c r="BA268">
        <v>0</v>
      </c>
      <c r="BB268">
        <v>0.74161460767644305</v>
      </c>
      <c r="BC268">
        <v>0</v>
      </c>
      <c r="BD268">
        <v>0</v>
      </c>
      <c r="BE268">
        <v>0</v>
      </c>
      <c r="BF268">
        <v>0.74161460767644305</v>
      </c>
      <c r="BG268">
        <v>0.97239483133229498</v>
      </c>
      <c r="BH268">
        <v>1.7062216351428701</v>
      </c>
      <c r="BI268">
        <v>0</v>
      </c>
      <c r="BJ268">
        <v>2.6786164664751699</v>
      </c>
      <c r="BK268">
        <v>0.74641442618664</v>
      </c>
      <c r="BL268">
        <v>1.07151740813971E-2</v>
      </c>
      <c r="BM268">
        <v>0</v>
      </c>
      <c r="BN268">
        <v>0.757129600268037</v>
      </c>
      <c r="BO268">
        <v>0.90887934380052704</v>
      </c>
      <c r="BP268">
        <v>7142.3820841285296</v>
      </c>
    </row>
    <row r="269" spans="1:68" x14ac:dyDescent="0.25">
      <c r="A269" t="s">
        <v>6087</v>
      </c>
      <c r="B269">
        <v>2019</v>
      </c>
      <c r="C269" t="s">
        <v>6141</v>
      </c>
      <c r="D269" t="s">
        <v>6089</v>
      </c>
      <c r="E269" t="s">
        <v>6089</v>
      </c>
      <c r="F269" t="s">
        <v>6090</v>
      </c>
      <c r="G269">
        <v>3249.6910805354701</v>
      </c>
      <c r="H269">
        <v>92879608.578644305</v>
      </c>
      <c r="I269">
        <v>92879608.578644305</v>
      </c>
      <c r="J269">
        <v>0</v>
      </c>
      <c r="K269">
        <v>14732019.556856301</v>
      </c>
      <c r="L269">
        <v>0</v>
      </c>
      <c r="M269">
        <v>471.71111204848802</v>
      </c>
      <c r="N269">
        <v>52.071634601819397</v>
      </c>
      <c r="O269">
        <v>38.491134015821103</v>
      </c>
      <c r="P269">
        <v>562.273880666129</v>
      </c>
      <c r="Q269">
        <v>8.0752133741959309</v>
      </c>
      <c r="R269">
        <v>7.4586738044735895E-2</v>
      </c>
      <c r="S269">
        <v>0</v>
      </c>
      <c r="T269">
        <v>8.1498001122406691</v>
      </c>
      <c r="U269">
        <v>0.92144018781262504</v>
      </c>
      <c r="V269">
        <v>3.0420070243629498</v>
      </c>
      <c r="W269">
        <v>12.1132473244162</v>
      </c>
      <c r="X269">
        <v>8.4403386897484296</v>
      </c>
      <c r="Y269">
        <v>7.7959219365370702E-2</v>
      </c>
      <c r="Z269">
        <v>0</v>
      </c>
      <c r="AA269">
        <v>8.5182979091137998</v>
      </c>
      <c r="AB269">
        <v>3.6857607512505002</v>
      </c>
      <c r="AC269">
        <v>8.6914486410370095</v>
      </c>
      <c r="AD269">
        <v>20.895507301401299</v>
      </c>
      <c r="AE269">
        <v>163727.916726867</v>
      </c>
      <c r="AF269">
        <v>8913.7236115775595</v>
      </c>
      <c r="AG269">
        <v>0</v>
      </c>
      <c r="AH269">
        <v>172641.64033844499</v>
      </c>
      <c r="AI269">
        <v>0.66164733845222001</v>
      </c>
      <c r="AJ269">
        <v>0.16480590716128399</v>
      </c>
      <c r="AK269">
        <v>0</v>
      </c>
      <c r="AL269">
        <v>0.82645324561350497</v>
      </c>
      <c r="AM269">
        <v>25.772204093742101</v>
      </c>
      <c r="AN269">
        <v>1.40309794899556</v>
      </c>
      <c r="AO269">
        <v>0</v>
      </c>
      <c r="AP269">
        <v>27.175302042737702</v>
      </c>
      <c r="AQ269">
        <v>14.2450857587577</v>
      </c>
      <c r="AR269">
        <v>3.54822598781133</v>
      </c>
      <c r="AS269">
        <v>0</v>
      </c>
      <c r="AT269">
        <v>17.793311746569099</v>
      </c>
      <c r="AU269">
        <v>0</v>
      </c>
      <c r="AV269">
        <v>0</v>
      </c>
      <c r="AW269">
        <v>0</v>
      </c>
      <c r="AX269">
        <v>17.793311746569099</v>
      </c>
      <c r="AY269">
        <v>16.216945782060201</v>
      </c>
      <c r="AZ269">
        <v>4.0393851915884396</v>
      </c>
      <c r="BA269">
        <v>0</v>
      </c>
      <c r="BB269">
        <v>20.256330973648701</v>
      </c>
      <c r="BC269">
        <v>0</v>
      </c>
      <c r="BD269">
        <v>0</v>
      </c>
      <c r="BE269">
        <v>0</v>
      </c>
      <c r="BF269">
        <v>20.256330973648701</v>
      </c>
      <c r="BG269">
        <v>51.883128116347997</v>
      </c>
      <c r="BH269">
        <v>41.038793029349797</v>
      </c>
      <c r="BI269">
        <v>0</v>
      </c>
      <c r="BJ269">
        <v>92.921921145697894</v>
      </c>
      <c r="BK269">
        <v>1.54901130086801</v>
      </c>
      <c r="BL269">
        <v>8.4331730856756701E-2</v>
      </c>
      <c r="BM269">
        <v>0</v>
      </c>
      <c r="BN269">
        <v>1.6333430317247699</v>
      </c>
      <c r="BO269">
        <v>17.027780745701801</v>
      </c>
      <c r="BP269">
        <v>15408.1414897756</v>
      </c>
    </row>
    <row r="270" spans="1:68" x14ac:dyDescent="0.25">
      <c r="A270" t="s">
        <v>6087</v>
      </c>
      <c r="B270">
        <v>2019</v>
      </c>
      <c r="C270" t="s">
        <v>6142</v>
      </c>
      <c r="D270" t="s">
        <v>6089</v>
      </c>
      <c r="E270" t="s">
        <v>6089</v>
      </c>
      <c r="F270" t="s">
        <v>6090</v>
      </c>
      <c r="G270">
        <v>125.880149085108</v>
      </c>
      <c r="H270">
        <v>2015353.3092736199</v>
      </c>
      <c r="I270">
        <v>2015353.3092736199</v>
      </c>
      <c r="J270">
        <v>0</v>
      </c>
      <c r="K270">
        <v>502714.96338628902</v>
      </c>
      <c r="L270">
        <v>0</v>
      </c>
      <c r="M270">
        <v>5.4619526674441801</v>
      </c>
      <c r="N270">
        <v>0.46229270348937102</v>
      </c>
      <c r="O270">
        <v>2.18346713862528</v>
      </c>
      <c r="P270">
        <v>8.10771250955883</v>
      </c>
      <c r="Q270">
        <v>2.4153074890998699E-2</v>
      </c>
      <c r="R270">
        <v>2.4661550517310999E-4</v>
      </c>
      <c r="S270">
        <v>0</v>
      </c>
      <c r="T270">
        <v>2.4399690396171798E-2</v>
      </c>
      <c r="U270">
        <v>1.9993920734356001E-2</v>
      </c>
      <c r="V270">
        <v>7.6506338455435904E-2</v>
      </c>
      <c r="W270">
        <v>0.12089994958596301</v>
      </c>
      <c r="X270">
        <v>2.52451697598872E-2</v>
      </c>
      <c r="Y270">
        <v>2.57766363976942E-4</v>
      </c>
      <c r="Z270">
        <v>0</v>
      </c>
      <c r="AA270">
        <v>2.55029361238641E-2</v>
      </c>
      <c r="AB270">
        <v>7.9975682937424103E-2</v>
      </c>
      <c r="AC270">
        <v>0.21858953844410201</v>
      </c>
      <c r="AD270">
        <v>0.32406815750539097</v>
      </c>
      <c r="AE270">
        <v>3947.8001734897098</v>
      </c>
      <c r="AF270">
        <v>73.927491918211501</v>
      </c>
      <c r="AG270">
        <v>0</v>
      </c>
      <c r="AH270">
        <v>4021.7276654079201</v>
      </c>
      <c r="AI270">
        <v>4.2298720244606002E-3</v>
      </c>
      <c r="AJ270">
        <v>1.23691298030025E-3</v>
      </c>
      <c r="AK270">
        <v>0</v>
      </c>
      <c r="AL270">
        <v>5.4667850047608602E-3</v>
      </c>
      <c r="AM270">
        <v>0.62141822742554498</v>
      </c>
      <c r="AN270">
        <v>1.1636832911231699E-2</v>
      </c>
      <c r="AO270">
        <v>0</v>
      </c>
      <c r="AP270">
        <v>0.63305506033677705</v>
      </c>
      <c r="AQ270">
        <v>9.1067984763552198E-2</v>
      </c>
      <c r="AR270">
        <v>2.6630397277371098E-2</v>
      </c>
      <c r="AS270">
        <v>0</v>
      </c>
      <c r="AT270">
        <v>0.11769838204092301</v>
      </c>
      <c r="AU270">
        <v>0</v>
      </c>
      <c r="AV270">
        <v>0</v>
      </c>
      <c r="AW270">
        <v>0</v>
      </c>
      <c r="AX270">
        <v>0.11769838204092301</v>
      </c>
      <c r="AY270">
        <v>0.10367396844094499</v>
      </c>
      <c r="AZ270">
        <v>3.0316680160127799E-2</v>
      </c>
      <c r="BA270">
        <v>0</v>
      </c>
      <c r="BB270">
        <v>0.13399064860107299</v>
      </c>
      <c r="BC270">
        <v>0</v>
      </c>
      <c r="BD270">
        <v>0</v>
      </c>
      <c r="BE270">
        <v>0</v>
      </c>
      <c r="BF270">
        <v>0.13399064860107299</v>
      </c>
      <c r="BG270">
        <v>0.44059889018332998</v>
      </c>
      <c r="BH270">
        <v>0.344467859868134</v>
      </c>
      <c r="BI270">
        <v>0</v>
      </c>
      <c r="BJ270">
        <v>0.78506675005146398</v>
      </c>
      <c r="BK270">
        <v>3.7349690905220903E-2</v>
      </c>
      <c r="BL270">
        <v>6.9941963909045802E-4</v>
      </c>
      <c r="BM270">
        <v>0</v>
      </c>
      <c r="BN270">
        <v>3.8049110544311399E-2</v>
      </c>
      <c r="BO270">
        <v>0.42656420178252002</v>
      </c>
      <c r="BP270">
        <v>358.936284319761</v>
      </c>
    </row>
    <row r="271" spans="1:68" x14ac:dyDescent="0.25">
      <c r="A271" t="s">
        <v>6087</v>
      </c>
      <c r="B271">
        <v>2019</v>
      </c>
      <c r="C271" t="s">
        <v>6143</v>
      </c>
      <c r="D271" t="s">
        <v>6089</v>
      </c>
      <c r="E271" t="s">
        <v>6089</v>
      </c>
      <c r="F271" t="s">
        <v>6092</v>
      </c>
      <c r="G271">
        <v>30.282477590477399</v>
      </c>
      <c r="H271">
        <v>278292.40960701398</v>
      </c>
      <c r="I271">
        <v>278292.40960701398</v>
      </c>
      <c r="J271">
        <v>0</v>
      </c>
      <c r="K271">
        <v>198126.622403099</v>
      </c>
      <c r="L271">
        <v>0</v>
      </c>
      <c r="M271">
        <v>4.4264600490580497</v>
      </c>
      <c r="N271">
        <v>0</v>
      </c>
      <c r="O271">
        <v>0.13099915620496999</v>
      </c>
      <c r="P271">
        <v>4.5574592052630196</v>
      </c>
      <c r="Q271">
        <v>2.93254609580265E-3</v>
      </c>
      <c r="R271">
        <v>0</v>
      </c>
      <c r="S271">
        <v>1.1596747513831799E-3</v>
      </c>
      <c r="T271">
        <v>4.0922208471858299E-3</v>
      </c>
      <c r="U271">
        <v>1.5338243543094199E-3</v>
      </c>
      <c r="V271">
        <v>1.20372025881493E-2</v>
      </c>
      <c r="W271">
        <v>1.7663247789644499E-2</v>
      </c>
      <c r="X271">
        <v>3.1292562645632502E-3</v>
      </c>
      <c r="Y271">
        <v>0</v>
      </c>
      <c r="Z271">
        <v>1.2292896310687801E-3</v>
      </c>
      <c r="AA271">
        <v>4.3585458956320296E-3</v>
      </c>
      <c r="AB271">
        <v>6.1352974172376798E-3</v>
      </c>
      <c r="AC271">
        <v>3.43920073947123E-2</v>
      </c>
      <c r="AD271">
        <v>4.4885850707581998E-2</v>
      </c>
      <c r="AE271">
        <v>855.72809286729796</v>
      </c>
      <c r="AF271">
        <v>0</v>
      </c>
      <c r="AG271">
        <v>18.8706997745454</v>
      </c>
      <c r="AH271">
        <v>874.59879264184303</v>
      </c>
      <c r="AI271">
        <v>0.20946264411113999</v>
      </c>
      <c r="AJ271">
        <v>0</v>
      </c>
      <c r="AK271">
        <v>0</v>
      </c>
      <c r="AL271">
        <v>0.20946264411113999</v>
      </c>
      <c r="AM271">
        <v>0.108553473292854</v>
      </c>
      <c r="AN271">
        <v>0</v>
      </c>
      <c r="AO271">
        <v>2.3893485605598502E-3</v>
      </c>
      <c r="AP271">
        <v>0.110942821853414</v>
      </c>
      <c r="AQ271">
        <v>1.6353156771906601</v>
      </c>
      <c r="AR271">
        <v>0</v>
      </c>
      <c r="AS271">
        <v>0</v>
      </c>
      <c r="AT271">
        <v>1.6353156771906601</v>
      </c>
      <c r="AU271">
        <v>0.12271873476110499</v>
      </c>
      <c r="AV271">
        <v>5.4680998696987997E-2</v>
      </c>
      <c r="AW271">
        <v>0.29855166155477503</v>
      </c>
      <c r="AX271">
        <v>2.11126707220353</v>
      </c>
      <c r="AY271">
        <v>2.0688922859422201</v>
      </c>
      <c r="AZ271">
        <v>0</v>
      </c>
      <c r="BA271">
        <v>0</v>
      </c>
      <c r="BB271">
        <v>2.0688922859422201</v>
      </c>
      <c r="BC271">
        <v>0.12271873476110499</v>
      </c>
      <c r="BD271">
        <v>5.4680998696965501E-2</v>
      </c>
      <c r="BE271">
        <v>0.29855166155465201</v>
      </c>
      <c r="BF271">
        <v>2.5448436809549402</v>
      </c>
      <c r="BG271">
        <v>51.97776122426</v>
      </c>
      <c r="BH271">
        <v>0</v>
      </c>
      <c r="BI271">
        <v>0.67604957103049101</v>
      </c>
      <c r="BJ271">
        <v>52.653810795290497</v>
      </c>
      <c r="BK271">
        <v>8.4679520474129008E-3</v>
      </c>
      <c r="BL271">
        <v>0</v>
      </c>
      <c r="BM271">
        <v>1.8673709806177501E-4</v>
      </c>
      <c r="BN271">
        <v>8.6546891454746793E-3</v>
      </c>
      <c r="BO271">
        <v>1.0663612862452499E-2</v>
      </c>
      <c r="BP271">
        <v>92.314837921638201</v>
      </c>
    </row>
    <row r="272" spans="1:68" x14ac:dyDescent="0.25">
      <c r="A272" t="s">
        <v>6087</v>
      </c>
      <c r="B272">
        <v>2019</v>
      </c>
      <c r="C272" t="s">
        <v>6144</v>
      </c>
      <c r="D272" t="s">
        <v>6089</v>
      </c>
      <c r="E272" t="s">
        <v>6089</v>
      </c>
      <c r="F272" t="s">
        <v>6092</v>
      </c>
      <c r="G272">
        <v>111.028652652053</v>
      </c>
      <c r="H272">
        <v>3641046.3790048198</v>
      </c>
      <c r="I272">
        <v>3641046.3790048198</v>
      </c>
      <c r="J272">
        <v>0</v>
      </c>
      <c r="K272">
        <v>145225.47766888599</v>
      </c>
      <c r="L272">
        <v>0</v>
      </c>
      <c r="M272">
        <v>0.16404940016525901</v>
      </c>
      <c r="N272">
        <v>0</v>
      </c>
      <c r="O272">
        <v>9.8349938017417302E-2</v>
      </c>
      <c r="P272">
        <v>0.26239933818267602</v>
      </c>
      <c r="Q272">
        <v>2.7132797213300702E-3</v>
      </c>
      <c r="R272">
        <v>0</v>
      </c>
      <c r="S272">
        <v>2.0646651932314599E-5</v>
      </c>
      <c r="T272">
        <v>2.73392637326238E-3</v>
      </c>
      <c r="U272">
        <v>8.1816927454460495E-3</v>
      </c>
      <c r="V272">
        <v>0.12885991732035501</v>
      </c>
      <c r="W272">
        <v>0.13977553643906299</v>
      </c>
      <c r="X272">
        <v>2.9509392589648202E-3</v>
      </c>
      <c r="Y272">
        <v>0</v>
      </c>
      <c r="Z272">
        <v>2.2455117794999101E-5</v>
      </c>
      <c r="AA272">
        <v>2.9733943767598198E-3</v>
      </c>
      <c r="AB272">
        <v>3.2726770981784198E-2</v>
      </c>
      <c r="AC272">
        <v>0.36817119234387202</v>
      </c>
      <c r="AD272">
        <v>0.403871357702416</v>
      </c>
      <c r="AE272">
        <v>4112.1922406576996</v>
      </c>
      <c r="AF272">
        <v>0</v>
      </c>
      <c r="AG272">
        <v>7.2625394959131899</v>
      </c>
      <c r="AH272">
        <v>4119.45478015361</v>
      </c>
      <c r="AI272">
        <v>1.0238112505144E-2</v>
      </c>
      <c r="AJ272">
        <v>0</v>
      </c>
      <c r="AK272">
        <v>9.8208710062897605E-3</v>
      </c>
      <c r="AL272">
        <v>2.0058983511433801E-2</v>
      </c>
      <c r="AM272">
        <v>2.2899467390943101E-2</v>
      </c>
      <c r="AN272">
        <v>0</v>
      </c>
      <c r="AO272">
        <v>1.36331790518791E-2</v>
      </c>
      <c r="AP272">
        <v>3.6532646442822198E-2</v>
      </c>
      <c r="AQ272">
        <v>2.9665076923149201E-2</v>
      </c>
      <c r="AR272">
        <v>0</v>
      </c>
      <c r="AS272">
        <v>3.69465483741514E-2</v>
      </c>
      <c r="AT272">
        <v>6.6611625297300595E-2</v>
      </c>
      <c r="AU272">
        <v>2.73263505998411E-2</v>
      </c>
      <c r="AV272">
        <v>8.22281273333135E-3</v>
      </c>
      <c r="AW272">
        <v>1.52343000330027E-2</v>
      </c>
      <c r="AX272">
        <v>0.11739508866347501</v>
      </c>
      <c r="AY272">
        <v>4.3287210609950298E-2</v>
      </c>
      <c r="AZ272">
        <v>0</v>
      </c>
      <c r="BA272">
        <v>4.0451819926217998E-2</v>
      </c>
      <c r="BB272">
        <v>8.3739030536168296E-2</v>
      </c>
      <c r="BC272">
        <v>2.73263505998411E-2</v>
      </c>
      <c r="BD272">
        <v>8.2228127333279707E-3</v>
      </c>
      <c r="BE272">
        <v>1.52343000329964E-2</v>
      </c>
      <c r="BF272">
        <v>0.13452249390233301</v>
      </c>
      <c r="BG272">
        <v>2.2317520528418302</v>
      </c>
      <c r="BH272">
        <v>0</v>
      </c>
      <c r="BI272">
        <v>0.92037471278225902</v>
      </c>
      <c r="BJ272">
        <v>3.1521267656240899</v>
      </c>
      <c r="BK272">
        <v>4.0692653418628398E-2</v>
      </c>
      <c r="BL272">
        <v>0</v>
      </c>
      <c r="BM272">
        <v>7.1867263335682099E-5</v>
      </c>
      <c r="BN272">
        <v>4.0764520681964102E-2</v>
      </c>
      <c r="BO272">
        <v>0.180610445559855</v>
      </c>
      <c r="BP272">
        <v>434.81285768379598</v>
      </c>
    </row>
    <row r="273" spans="1:68" x14ac:dyDescent="0.25">
      <c r="A273" t="s">
        <v>6087</v>
      </c>
      <c r="B273">
        <v>2019</v>
      </c>
      <c r="C273" t="s">
        <v>6144</v>
      </c>
      <c r="D273" t="s">
        <v>6089</v>
      </c>
      <c r="E273" t="s">
        <v>6089</v>
      </c>
      <c r="F273" t="s">
        <v>6090</v>
      </c>
      <c r="G273">
        <v>33.308595795616</v>
      </c>
      <c r="H273">
        <v>1089296.0550530599</v>
      </c>
      <c r="I273">
        <v>1089296.0550530599</v>
      </c>
      <c r="J273">
        <v>0</v>
      </c>
      <c r="K273">
        <v>43567.643300665797</v>
      </c>
      <c r="L273">
        <v>0</v>
      </c>
      <c r="M273">
        <v>11.0847962052519</v>
      </c>
      <c r="N273">
        <v>0</v>
      </c>
      <c r="O273">
        <v>0</v>
      </c>
      <c r="P273">
        <v>11.0847962052519</v>
      </c>
      <c r="Q273">
        <v>1.22436696323623E-2</v>
      </c>
      <c r="R273">
        <v>0</v>
      </c>
      <c r="S273">
        <v>0</v>
      </c>
      <c r="T273">
        <v>1.22436696323623E-2</v>
      </c>
      <c r="U273">
        <v>1.0806690262167301E-2</v>
      </c>
      <c r="V273">
        <v>4.6228619453566801E-2</v>
      </c>
      <c r="W273">
        <v>6.92789793480965E-2</v>
      </c>
      <c r="X273">
        <v>1.27972740426584E-2</v>
      </c>
      <c r="Y273">
        <v>0</v>
      </c>
      <c r="Z273">
        <v>0</v>
      </c>
      <c r="AA273">
        <v>1.27972740426584E-2</v>
      </c>
      <c r="AB273">
        <v>4.32267610486693E-2</v>
      </c>
      <c r="AC273">
        <v>0.132081769867333</v>
      </c>
      <c r="AD273">
        <v>0.188105804958661</v>
      </c>
      <c r="AE273">
        <v>2142.7368891277401</v>
      </c>
      <c r="AF273">
        <v>0</v>
      </c>
      <c r="AG273">
        <v>0</v>
      </c>
      <c r="AH273">
        <v>2142.7368891277401</v>
      </c>
      <c r="AI273">
        <v>1.32655705504883E-2</v>
      </c>
      <c r="AJ273">
        <v>0</v>
      </c>
      <c r="AK273">
        <v>0</v>
      </c>
      <c r="AL273">
        <v>1.32655705504883E-2</v>
      </c>
      <c r="AM273">
        <v>0.33728550102982102</v>
      </c>
      <c r="AN273">
        <v>0</v>
      </c>
      <c r="AO273">
        <v>0</v>
      </c>
      <c r="AP273">
        <v>0.33728550102982102</v>
      </c>
      <c r="AQ273">
        <v>0.28560409624349098</v>
      </c>
      <c r="AR273">
        <v>0</v>
      </c>
      <c r="AS273">
        <v>0</v>
      </c>
      <c r="AT273">
        <v>0.28560409624349098</v>
      </c>
      <c r="AU273">
        <v>0</v>
      </c>
      <c r="AV273">
        <v>0</v>
      </c>
      <c r="AW273">
        <v>0</v>
      </c>
      <c r="AX273">
        <v>0.28560409624349098</v>
      </c>
      <c r="AY273">
        <v>0.32513852302135199</v>
      </c>
      <c r="AZ273">
        <v>0</v>
      </c>
      <c r="BA273">
        <v>0</v>
      </c>
      <c r="BB273">
        <v>0.32513852302135199</v>
      </c>
      <c r="BC273">
        <v>0</v>
      </c>
      <c r="BD273">
        <v>0</v>
      </c>
      <c r="BE273">
        <v>0</v>
      </c>
      <c r="BF273">
        <v>0.32513852302135199</v>
      </c>
      <c r="BG273">
        <v>0.60592491054970699</v>
      </c>
      <c r="BH273">
        <v>0</v>
      </c>
      <c r="BI273">
        <v>0</v>
      </c>
      <c r="BJ273">
        <v>0.60592491054970699</v>
      </c>
      <c r="BK273">
        <v>2.0285263539515399E-2</v>
      </c>
      <c r="BL273">
        <v>0</v>
      </c>
      <c r="BM273">
        <v>0</v>
      </c>
      <c r="BN273">
        <v>2.0285263539515399E-2</v>
      </c>
      <c r="BO273">
        <v>4.2541423115652198E-2</v>
      </c>
      <c r="BP273">
        <v>191.23771703233601</v>
      </c>
    </row>
    <row r="274" spans="1:68" x14ac:dyDescent="0.25">
      <c r="A274" t="s">
        <v>6087</v>
      </c>
      <c r="B274">
        <v>2020</v>
      </c>
      <c r="C274" t="s">
        <v>6088</v>
      </c>
      <c r="D274" t="s">
        <v>6089</v>
      </c>
      <c r="E274" t="s">
        <v>6089</v>
      </c>
      <c r="F274" t="s">
        <v>6090</v>
      </c>
      <c r="G274">
        <v>450.82586656153399</v>
      </c>
      <c r="H274">
        <v>7181394.22582555</v>
      </c>
      <c r="I274">
        <v>7181394.22582555</v>
      </c>
      <c r="J274">
        <v>0</v>
      </c>
      <c r="K274">
        <v>1171606.2620201099</v>
      </c>
      <c r="L274">
        <v>0</v>
      </c>
      <c r="M274">
        <v>33.990642954179201</v>
      </c>
      <c r="N274">
        <v>0.99898969205899102</v>
      </c>
      <c r="O274">
        <v>1.04408605990934</v>
      </c>
      <c r="P274">
        <v>36.033718706147603</v>
      </c>
      <c r="Q274">
        <v>0.981349305011609</v>
      </c>
      <c r="R274">
        <v>5.8473118521939803E-3</v>
      </c>
      <c r="S274">
        <v>0</v>
      </c>
      <c r="T274">
        <v>0.987196616863803</v>
      </c>
      <c r="U274">
        <v>2.3748396250272499E-2</v>
      </c>
      <c r="V274">
        <v>0.12783011075317899</v>
      </c>
      <c r="W274">
        <v>1.1387751238672501</v>
      </c>
      <c r="X274">
        <v>1.02572156591118</v>
      </c>
      <c r="Y274">
        <v>6.1117013470881401E-3</v>
      </c>
      <c r="Z274">
        <v>0</v>
      </c>
      <c r="AA274">
        <v>1.03183326725827</v>
      </c>
      <c r="AB274">
        <v>9.49935850010903E-2</v>
      </c>
      <c r="AC274">
        <v>0.36522888786622598</v>
      </c>
      <c r="AD274">
        <v>1.4920557401255901</v>
      </c>
      <c r="AE274">
        <v>9442.2906990923602</v>
      </c>
      <c r="AF274">
        <v>97.940701068920205</v>
      </c>
      <c r="AG274">
        <v>0</v>
      </c>
      <c r="AH274">
        <v>9540.2314001612795</v>
      </c>
      <c r="AI274">
        <v>0.141188881102981</v>
      </c>
      <c r="AJ274">
        <v>1.0323829477932201E-3</v>
      </c>
      <c r="AK274">
        <v>0</v>
      </c>
      <c r="AL274">
        <v>0.14222126405077401</v>
      </c>
      <c r="AM274">
        <v>1.4876367449124099</v>
      </c>
      <c r="AN274">
        <v>1.54305973386959E-2</v>
      </c>
      <c r="AO274">
        <v>0</v>
      </c>
      <c r="AP274">
        <v>1.5030673422511001</v>
      </c>
      <c r="AQ274">
        <v>3.0397578930792601</v>
      </c>
      <c r="AR274">
        <v>2.22269217640866E-2</v>
      </c>
      <c r="AS274">
        <v>0</v>
      </c>
      <c r="AT274">
        <v>3.0619848148433499</v>
      </c>
      <c r="AU274">
        <v>0</v>
      </c>
      <c r="AV274">
        <v>0</v>
      </c>
      <c r="AW274">
        <v>0</v>
      </c>
      <c r="AX274">
        <v>3.0619848148433499</v>
      </c>
      <c r="AY274">
        <v>3.4605329709825998</v>
      </c>
      <c r="AZ274">
        <v>2.53036584864843E-2</v>
      </c>
      <c r="BA274">
        <v>0</v>
      </c>
      <c r="BB274">
        <v>3.4858366294690901</v>
      </c>
      <c r="BC274">
        <v>0</v>
      </c>
      <c r="BD274">
        <v>0</v>
      </c>
      <c r="BE274">
        <v>0</v>
      </c>
      <c r="BF274">
        <v>3.4858366294690901</v>
      </c>
      <c r="BG274">
        <v>7.7149241254591399</v>
      </c>
      <c r="BH274">
        <v>0.31463392701283899</v>
      </c>
      <c r="BI274">
        <v>0</v>
      </c>
      <c r="BJ274">
        <v>8.0295580524719803</v>
      </c>
      <c r="BK274">
        <v>8.9412846533190593E-2</v>
      </c>
      <c r="BL274">
        <v>9.2743987164790799E-4</v>
      </c>
      <c r="BM274">
        <v>0</v>
      </c>
      <c r="BN274">
        <v>9.0340286404838502E-2</v>
      </c>
      <c r="BO274">
        <v>1.2007472380875499</v>
      </c>
      <c r="BP274">
        <v>852.22509180004397</v>
      </c>
    </row>
    <row r="275" spans="1:68" x14ac:dyDescent="0.25">
      <c r="A275" t="s">
        <v>6087</v>
      </c>
      <c r="B275">
        <v>2020</v>
      </c>
      <c r="C275" t="s">
        <v>6091</v>
      </c>
      <c r="D275" t="s">
        <v>6089</v>
      </c>
      <c r="E275" t="s">
        <v>6089</v>
      </c>
      <c r="F275" t="s">
        <v>6092</v>
      </c>
      <c r="G275">
        <v>1236073.57658585</v>
      </c>
      <c r="H275">
        <v>13923537047.6329</v>
      </c>
      <c r="I275">
        <v>13923537047.6329</v>
      </c>
      <c r="J275">
        <v>0</v>
      </c>
      <c r="K275">
        <v>2002605934.6484101</v>
      </c>
      <c r="L275">
        <v>0</v>
      </c>
      <c r="M275">
        <v>948.02763528405399</v>
      </c>
      <c r="N275">
        <v>0</v>
      </c>
      <c r="O275">
        <v>664.46314238691195</v>
      </c>
      <c r="P275">
        <v>1612.4907776709599</v>
      </c>
      <c r="Q275">
        <v>26.325621557906899</v>
      </c>
      <c r="R275">
        <v>0</v>
      </c>
      <c r="S275">
        <v>4.84167147331579</v>
      </c>
      <c r="T275">
        <v>31.167293031222702</v>
      </c>
      <c r="U275">
        <v>30.696386819997901</v>
      </c>
      <c r="V275">
        <v>39.3057471869311</v>
      </c>
      <c r="W275">
        <v>101.169427038151</v>
      </c>
      <c r="X275">
        <v>28.630868851988001</v>
      </c>
      <c r="Y275">
        <v>0</v>
      </c>
      <c r="Z275">
        <v>5.2651845621049702</v>
      </c>
      <c r="AA275">
        <v>33.896053414092997</v>
      </c>
      <c r="AB275">
        <v>122.78554727999099</v>
      </c>
      <c r="AC275">
        <v>112.302134819803</v>
      </c>
      <c r="AD275">
        <v>268.98373551388801</v>
      </c>
      <c r="AE275">
        <v>4874082.5199064398</v>
      </c>
      <c r="AF275">
        <v>0</v>
      </c>
      <c r="AG275">
        <v>166126.185466166</v>
      </c>
      <c r="AH275">
        <v>5040208.7053726101</v>
      </c>
      <c r="AI275">
        <v>63.635287584736801</v>
      </c>
      <c r="AJ275">
        <v>0</v>
      </c>
      <c r="AK275">
        <v>182.89148969238701</v>
      </c>
      <c r="AL275">
        <v>246.52677727712401</v>
      </c>
      <c r="AM275">
        <v>89.327134264410205</v>
      </c>
      <c r="AN275">
        <v>0</v>
      </c>
      <c r="AO275">
        <v>76.535867224166694</v>
      </c>
      <c r="AP275">
        <v>165.863001488576</v>
      </c>
      <c r="AQ275">
        <v>262.89439163998298</v>
      </c>
      <c r="AR275">
        <v>0</v>
      </c>
      <c r="AS275">
        <v>894.21750822176898</v>
      </c>
      <c r="AT275">
        <v>1157.1118998617501</v>
      </c>
      <c r="AU275">
        <v>725.91408473752904</v>
      </c>
      <c r="AV275">
        <v>227.07990534202301</v>
      </c>
      <c r="AW275">
        <v>544.01677780668604</v>
      </c>
      <c r="AX275">
        <v>2654.1226677479899</v>
      </c>
      <c r="AY275">
        <v>383.41703254360698</v>
      </c>
      <c r="AZ275">
        <v>0</v>
      </c>
      <c r="BA275">
        <v>979.04625541638802</v>
      </c>
      <c r="BB275">
        <v>1362.4632879599901</v>
      </c>
      <c r="BC275">
        <v>725.91408473752904</v>
      </c>
      <c r="BD275">
        <v>227.07990534192999</v>
      </c>
      <c r="BE275">
        <v>544.01677780646298</v>
      </c>
      <c r="BF275">
        <v>2859.4740558459198</v>
      </c>
      <c r="BG275">
        <v>14566.442404625501</v>
      </c>
      <c r="BH275">
        <v>0</v>
      </c>
      <c r="BI275">
        <v>8440.3704686467408</v>
      </c>
      <c r="BJ275">
        <v>23006.812873272302</v>
      </c>
      <c r="BK275">
        <v>48.185267907919297</v>
      </c>
      <c r="BL275">
        <v>0</v>
      </c>
      <c r="BM275">
        <v>1.6423264728315601</v>
      </c>
      <c r="BN275">
        <v>49.827594380750902</v>
      </c>
      <c r="BO275">
        <v>473.32629866516999</v>
      </c>
      <c r="BP275">
        <v>531483.71038713597</v>
      </c>
    </row>
    <row r="276" spans="1:68" x14ac:dyDescent="0.25">
      <c r="A276" t="s">
        <v>6087</v>
      </c>
      <c r="B276">
        <v>2020</v>
      </c>
      <c r="C276" t="s">
        <v>6091</v>
      </c>
      <c r="D276" t="s">
        <v>6089</v>
      </c>
      <c r="E276" t="s">
        <v>6089</v>
      </c>
      <c r="F276" t="s">
        <v>6090</v>
      </c>
      <c r="G276">
        <v>7284.78710532272</v>
      </c>
      <c r="H276">
        <v>70978131.769821197</v>
      </c>
      <c r="I276">
        <v>70978131.769821197</v>
      </c>
      <c r="J276">
        <v>0</v>
      </c>
      <c r="K276">
        <v>11141794.2671498</v>
      </c>
      <c r="L276">
        <v>0</v>
      </c>
      <c r="M276">
        <v>19.725200637341899</v>
      </c>
      <c r="N276">
        <v>0</v>
      </c>
      <c r="O276">
        <v>0</v>
      </c>
      <c r="P276">
        <v>19.725200637341899</v>
      </c>
      <c r="Q276">
        <v>1.5558152285247799</v>
      </c>
      <c r="R276">
        <v>0</v>
      </c>
      <c r="S276">
        <v>0</v>
      </c>
      <c r="T276">
        <v>1.5558152285247799</v>
      </c>
      <c r="U276">
        <v>0.15648122895163399</v>
      </c>
      <c r="V276">
        <v>0.20138822599124101</v>
      </c>
      <c r="W276">
        <v>1.91368468346765</v>
      </c>
      <c r="X276">
        <v>1.6261622893308401</v>
      </c>
      <c r="Y276">
        <v>0</v>
      </c>
      <c r="Z276">
        <v>0</v>
      </c>
      <c r="AA276">
        <v>1.6261622893308401</v>
      </c>
      <c r="AB276">
        <v>0.62592491580653797</v>
      </c>
      <c r="AC276">
        <v>0.57539493140354603</v>
      </c>
      <c r="AD276">
        <v>2.8274821365409202</v>
      </c>
      <c r="AE276">
        <v>20334.268028719998</v>
      </c>
      <c r="AF276">
        <v>0</v>
      </c>
      <c r="AG276">
        <v>0</v>
      </c>
      <c r="AH276">
        <v>20334.268028719998</v>
      </c>
      <c r="AI276">
        <v>0.15010514218571899</v>
      </c>
      <c r="AJ276">
        <v>0</v>
      </c>
      <c r="AK276">
        <v>0</v>
      </c>
      <c r="AL276">
        <v>0.15010514218571899</v>
      </c>
      <c r="AM276">
        <v>3.20367220883481</v>
      </c>
      <c r="AN276">
        <v>0</v>
      </c>
      <c r="AO276">
        <v>0</v>
      </c>
      <c r="AP276">
        <v>3.20367220883481</v>
      </c>
      <c r="AQ276">
        <v>3.2316753349083398</v>
      </c>
      <c r="AR276">
        <v>0</v>
      </c>
      <c r="AS276">
        <v>0</v>
      </c>
      <c r="AT276">
        <v>3.2316753349083398</v>
      </c>
      <c r="AU276">
        <v>0</v>
      </c>
      <c r="AV276">
        <v>0</v>
      </c>
      <c r="AW276">
        <v>0</v>
      </c>
      <c r="AX276">
        <v>3.2316753349083398</v>
      </c>
      <c r="AY276">
        <v>3.6790475124184199</v>
      </c>
      <c r="AZ276">
        <v>0</v>
      </c>
      <c r="BA276">
        <v>0</v>
      </c>
      <c r="BB276">
        <v>3.6790475124184199</v>
      </c>
      <c r="BC276">
        <v>0</v>
      </c>
      <c r="BD276">
        <v>0</v>
      </c>
      <c r="BE276">
        <v>0</v>
      </c>
      <c r="BF276">
        <v>3.6790475124184199</v>
      </c>
      <c r="BG276">
        <v>40.1114275750408</v>
      </c>
      <c r="BH276">
        <v>0</v>
      </c>
      <c r="BI276">
        <v>0</v>
      </c>
      <c r="BJ276">
        <v>40.1114275750408</v>
      </c>
      <c r="BK276">
        <v>0.19267752349867401</v>
      </c>
      <c r="BL276">
        <v>0</v>
      </c>
      <c r="BM276">
        <v>0</v>
      </c>
      <c r="BN276">
        <v>0.19267752349867401</v>
      </c>
      <c r="BO276">
        <v>0.24254392266896599</v>
      </c>
      <c r="BP276">
        <v>1816.4521079823801</v>
      </c>
    </row>
    <row r="277" spans="1:68" x14ac:dyDescent="0.25">
      <c r="A277" t="s">
        <v>6087</v>
      </c>
      <c r="B277">
        <v>2020</v>
      </c>
      <c r="C277" t="s">
        <v>6091</v>
      </c>
      <c r="D277" t="s">
        <v>6089</v>
      </c>
      <c r="E277" t="s">
        <v>6089</v>
      </c>
      <c r="F277" t="s">
        <v>6093</v>
      </c>
      <c r="G277">
        <v>31569.584040359099</v>
      </c>
      <c r="H277">
        <v>388075701.63070202</v>
      </c>
      <c r="I277">
        <v>0</v>
      </c>
      <c r="J277">
        <v>388075701.63070202</v>
      </c>
      <c r="K277">
        <v>55284284.1864838</v>
      </c>
      <c r="L277">
        <v>149829250.460134</v>
      </c>
      <c r="M277">
        <v>0</v>
      </c>
      <c r="N277">
        <v>0</v>
      </c>
      <c r="O277">
        <v>0</v>
      </c>
      <c r="P277">
        <v>0</v>
      </c>
      <c r="Q277">
        <v>0</v>
      </c>
      <c r="R277">
        <v>0</v>
      </c>
      <c r="S277">
        <v>0</v>
      </c>
      <c r="T277">
        <v>0</v>
      </c>
      <c r="U277">
        <v>0.85556047080488096</v>
      </c>
      <c r="V277">
        <v>0.653317884457707</v>
      </c>
      <c r="W277">
        <v>1.50887835526258</v>
      </c>
      <c r="X277">
        <v>0</v>
      </c>
      <c r="Y277">
        <v>0</v>
      </c>
      <c r="Z277">
        <v>0</v>
      </c>
      <c r="AA277">
        <v>0</v>
      </c>
      <c r="AB277">
        <v>3.4222418832195198</v>
      </c>
      <c r="AC277">
        <v>1.86662252702202</v>
      </c>
      <c r="AD277">
        <v>5.2888644102415396</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row>
    <row r="278" spans="1:68" x14ac:dyDescent="0.25">
      <c r="A278" t="s">
        <v>6087</v>
      </c>
      <c r="B278">
        <v>2020</v>
      </c>
      <c r="C278" t="s">
        <v>6094</v>
      </c>
      <c r="D278" t="s">
        <v>6089</v>
      </c>
      <c r="E278" t="s">
        <v>6089</v>
      </c>
      <c r="F278" t="s">
        <v>6092</v>
      </c>
      <c r="G278">
        <v>149316.76462618299</v>
      </c>
      <c r="H278">
        <v>1463481051.61515</v>
      </c>
      <c r="I278">
        <v>1463481051.61515</v>
      </c>
      <c r="J278">
        <v>0</v>
      </c>
      <c r="K278">
        <v>227986956.69629899</v>
      </c>
      <c r="L278">
        <v>0</v>
      </c>
      <c r="M278">
        <v>377.25404897258699</v>
      </c>
      <c r="N278">
        <v>0</v>
      </c>
      <c r="O278">
        <v>132.528141105576</v>
      </c>
      <c r="P278">
        <v>509.78219007816398</v>
      </c>
      <c r="Q278">
        <v>4.8872637908960801</v>
      </c>
      <c r="R278">
        <v>0</v>
      </c>
      <c r="S278">
        <v>0.91818756429442905</v>
      </c>
      <c r="T278">
        <v>5.8054513551905096</v>
      </c>
      <c r="U278">
        <v>3.22644887649101</v>
      </c>
      <c r="V278">
        <v>5.1848598167359397</v>
      </c>
      <c r="W278">
        <v>14.216760048417401</v>
      </c>
      <c r="X278">
        <v>5.3147243504687101</v>
      </c>
      <c r="Y278">
        <v>0</v>
      </c>
      <c r="Z278">
        <v>0.99844208755990105</v>
      </c>
      <c r="AA278">
        <v>6.3131664380286097</v>
      </c>
      <c r="AB278">
        <v>12.905795505964001</v>
      </c>
      <c r="AC278">
        <v>14.8138851906741</v>
      </c>
      <c r="AD278">
        <v>34.032847134666703</v>
      </c>
      <c r="AE278">
        <v>610342.85664953396</v>
      </c>
      <c r="AF278">
        <v>0</v>
      </c>
      <c r="AG278">
        <v>24050.766387215499</v>
      </c>
      <c r="AH278">
        <v>634393.62303674896</v>
      </c>
      <c r="AI278">
        <v>22.015243341249899</v>
      </c>
      <c r="AJ278">
        <v>0</v>
      </c>
      <c r="AK278">
        <v>35.878788540688802</v>
      </c>
      <c r="AL278">
        <v>57.894031881938702</v>
      </c>
      <c r="AM278">
        <v>24.575830184810702</v>
      </c>
      <c r="AN278">
        <v>0</v>
      </c>
      <c r="AO278">
        <v>11.1448809188136</v>
      </c>
      <c r="AP278">
        <v>35.720711103624303</v>
      </c>
      <c r="AQ278">
        <v>102.88061900805501</v>
      </c>
      <c r="AR278">
        <v>0</v>
      </c>
      <c r="AS278">
        <v>199.43006260506601</v>
      </c>
      <c r="AT278">
        <v>302.31068161312197</v>
      </c>
      <c r="AU278">
        <v>209.23449661412701</v>
      </c>
      <c r="AV278">
        <v>58.738577288908601</v>
      </c>
      <c r="AW278">
        <v>172.61095291260199</v>
      </c>
      <c r="AX278">
        <v>742.89470842876199</v>
      </c>
      <c r="AY278">
        <v>149.96834748447401</v>
      </c>
      <c r="AZ278">
        <v>0</v>
      </c>
      <c r="BA278">
        <v>218.34862568251</v>
      </c>
      <c r="BB278">
        <v>368.31697316698501</v>
      </c>
      <c r="BC278">
        <v>209.23449661412701</v>
      </c>
      <c r="BD278">
        <v>58.7385772888844</v>
      </c>
      <c r="BE278">
        <v>172.61095291253099</v>
      </c>
      <c r="BF278">
        <v>808.90099998252902</v>
      </c>
      <c r="BG278">
        <v>3806.6695083210102</v>
      </c>
      <c r="BH278">
        <v>0</v>
      </c>
      <c r="BI278">
        <v>1896.4898766322201</v>
      </c>
      <c r="BJ278">
        <v>5703.1593849532401</v>
      </c>
      <c r="BK278">
        <v>6.0338605149235596</v>
      </c>
      <c r="BL278">
        <v>0</v>
      </c>
      <c r="BM278">
        <v>0.237766311305908</v>
      </c>
      <c r="BN278">
        <v>6.2716268262294701</v>
      </c>
      <c r="BO278">
        <v>57.797076227579801</v>
      </c>
      <c r="BP278">
        <v>66896.0148928165</v>
      </c>
    </row>
    <row r="279" spans="1:68" x14ac:dyDescent="0.25">
      <c r="A279" t="s">
        <v>6087</v>
      </c>
      <c r="B279">
        <v>2020</v>
      </c>
      <c r="C279" t="s">
        <v>6094</v>
      </c>
      <c r="D279" t="s">
        <v>6089</v>
      </c>
      <c r="E279" t="s">
        <v>6089</v>
      </c>
      <c r="F279" t="s">
        <v>6090</v>
      </c>
      <c r="G279">
        <v>90.840852293089398</v>
      </c>
      <c r="H279">
        <v>414064.70761533303</v>
      </c>
      <c r="I279">
        <v>414064.70761533303</v>
      </c>
      <c r="J279">
        <v>0</v>
      </c>
      <c r="K279">
        <v>97065.782627911598</v>
      </c>
      <c r="L279">
        <v>0</v>
      </c>
      <c r="M279">
        <v>0.71252856204977999</v>
      </c>
      <c r="N279">
        <v>0</v>
      </c>
      <c r="O279">
        <v>0</v>
      </c>
      <c r="P279">
        <v>0.71252856204977999</v>
      </c>
      <c r="Q279">
        <v>0.124599867997742</v>
      </c>
      <c r="R279">
        <v>0</v>
      </c>
      <c r="S279">
        <v>0</v>
      </c>
      <c r="T279">
        <v>0.124599867997742</v>
      </c>
      <c r="U279">
        <v>9.1286362006918499E-4</v>
      </c>
      <c r="V279">
        <v>1.6768312836603499E-3</v>
      </c>
      <c r="W279">
        <v>0.12718956290147199</v>
      </c>
      <c r="X279">
        <v>0.130233721124875</v>
      </c>
      <c r="Y279">
        <v>0</v>
      </c>
      <c r="Z279">
        <v>0</v>
      </c>
      <c r="AA279">
        <v>0.130233721124875</v>
      </c>
      <c r="AB279">
        <v>3.65145448027674E-3</v>
      </c>
      <c r="AC279">
        <v>4.7909465247438698E-3</v>
      </c>
      <c r="AD279">
        <v>0.138676122129895</v>
      </c>
      <c r="AE279">
        <v>206.26637073379899</v>
      </c>
      <c r="AF279">
        <v>0</v>
      </c>
      <c r="AG279">
        <v>0</v>
      </c>
      <c r="AH279">
        <v>206.26637073379899</v>
      </c>
      <c r="AI279">
        <v>7.3443695838726498E-3</v>
      </c>
      <c r="AJ279">
        <v>0</v>
      </c>
      <c r="AK279">
        <v>0</v>
      </c>
      <c r="AL279">
        <v>7.3443695838726498E-3</v>
      </c>
      <c r="AM279">
        <v>3.2497350708851E-2</v>
      </c>
      <c r="AN279">
        <v>0</v>
      </c>
      <c r="AO279">
        <v>0</v>
      </c>
      <c r="AP279">
        <v>3.2497350708851E-2</v>
      </c>
      <c r="AQ279">
        <v>0.15811995304788601</v>
      </c>
      <c r="AR279">
        <v>0</v>
      </c>
      <c r="AS279">
        <v>0</v>
      </c>
      <c r="AT279">
        <v>0.15811995304788601</v>
      </c>
      <c r="AU279">
        <v>0</v>
      </c>
      <c r="AV279">
        <v>0</v>
      </c>
      <c r="AW279">
        <v>0</v>
      </c>
      <c r="AX279">
        <v>0.15811995304788601</v>
      </c>
      <c r="AY279">
        <v>0.18000905401626399</v>
      </c>
      <c r="AZ279">
        <v>0</v>
      </c>
      <c r="BA279">
        <v>0</v>
      </c>
      <c r="BB279">
        <v>0.18000905401626399</v>
      </c>
      <c r="BC279">
        <v>0</v>
      </c>
      <c r="BD279">
        <v>0</v>
      </c>
      <c r="BE279">
        <v>0</v>
      </c>
      <c r="BF279">
        <v>0.18000905401626399</v>
      </c>
      <c r="BG279">
        <v>0.87209707627716004</v>
      </c>
      <c r="BH279">
        <v>0</v>
      </c>
      <c r="BI279">
        <v>0</v>
      </c>
      <c r="BJ279">
        <v>0.87209707627716004</v>
      </c>
      <c r="BK279">
        <v>1.9544786877951602E-3</v>
      </c>
      <c r="BL279">
        <v>0</v>
      </c>
      <c r="BM279">
        <v>0</v>
      </c>
      <c r="BN279">
        <v>1.9544786877951602E-3</v>
      </c>
      <c r="BO279">
        <v>1.4149270475234199E-3</v>
      </c>
      <c r="BP279">
        <v>18.4256931892556</v>
      </c>
    </row>
    <row r="280" spans="1:68" x14ac:dyDescent="0.25">
      <c r="A280" t="s">
        <v>6087</v>
      </c>
      <c r="B280">
        <v>2020</v>
      </c>
      <c r="C280" t="s">
        <v>6094</v>
      </c>
      <c r="D280" t="s">
        <v>6089</v>
      </c>
      <c r="E280" t="s">
        <v>6089</v>
      </c>
      <c r="F280" t="s">
        <v>6093</v>
      </c>
      <c r="G280">
        <v>154.449920240469</v>
      </c>
      <c r="H280">
        <v>1545144.1762192701</v>
      </c>
      <c r="I280">
        <v>0</v>
      </c>
      <c r="J280">
        <v>1545144.1762192701</v>
      </c>
      <c r="K280">
        <v>253530.87221505999</v>
      </c>
      <c r="L280">
        <v>596553.17970945896</v>
      </c>
      <c r="M280">
        <v>0</v>
      </c>
      <c r="N280">
        <v>0</v>
      </c>
      <c r="O280">
        <v>0</v>
      </c>
      <c r="P280">
        <v>0</v>
      </c>
      <c r="Q280">
        <v>0</v>
      </c>
      <c r="R280">
        <v>0</v>
      </c>
      <c r="S280">
        <v>0</v>
      </c>
      <c r="T280">
        <v>0</v>
      </c>
      <c r="U280">
        <v>3.4064598049108898E-3</v>
      </c>
      <c r="V280">
        <v>2.6227005495043101E-3</v>
      </c>
      <c r="W280">
        <v>6.0291603544151999E-3</v>
      </c>
      <c r="X280">
        <v>0</v>
      </c>
      <c r="Y280">
        <v>0</v>
      </c>
      <c r="Z280">
        <v>0</v>
      </c>
      <c r="AA280">
        <v>0</v>
      </c>
      <c r="AB280">
        <v>1.36258392196435E-2</v>
      </c>
      <c r="AC280">
        <v>7.4934301414409099E-3</v>
      </c>
      <c r="AD280">
        <v>2.1119269361084402E-2</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row>
    <row r="281" spans="1:68" x14ac:dyDescent="0.25">
      <c r="A281" t="s">
        <v>6087</v>
      </c>
      <c r="B281">
        <v>2020</v>
      </c>
      <c r="C281" t="s">
        <v>6095</v>
      </c>
      <c r="D281" t="s">
        <v>6089</v>
      </c>
      <c r="E281" t="s">
        <v>6089</v>
      </c>
      <c r="F281" t="s">
        <v>6092</v>
      </c>
      <c r="G281">
        <v>564237.752495792</v>
      </c>
      <c r="H281">
        <v>6379031524.9400301</v>
      </c>
      <c r="I281">
        <v>6379031524.9400301</v>
      </c>
      <c r="J281">
        <v>0</v>
      </c>
      <c r="K281">
        <v>916054579.409531</v>
      </c>
      <c r="L281">
        <v>0</v>
      </c>
      <c r="M281">
        <v>828.35002243326198</v>
      </c>
      <c r="N281">
        <v>0</v>
      </c>
      <c r="O281">
        <v>459.88509085897402</v>
      </c>
      <c r="P281">
        <v>1288.2351132922299</v>
      </c>
      <c r="Q281">
        <v>12.687601856434</v>
      </c>
      <c r="R281">
        <v>0</v>
      </c>
      <c r="S281">
        <v>2.1908554288436299</v>
      </c>
      <c r="T281">
        <v>14.8784572852776</v>
      </c>
      <c r="U281">
        <v>14.063468108472399</v>
      </c>
      <c r="V281">
        <v>21.649300100533502</v>
      </c>
      <c r="W281">
        <v>50.591225494283599</v>
      </c>
      <c r="X281">
        <v>13.7985987320058</v>
      </c>
      <c r="Y281">
        <v>0</v>
      </c>
      <c r="Z281">
        <v>2.38266532493066</v>
      </c>
      <c r="AA281">
        <v>16.181264056936499</v>
      </c>
      <c r="AB281">
        <v>56.253872433889697</v>
      </c>
      <c r="AC281">
        <v>61.855143144381401</v>
      </c>
      <c r="AD281">
        <v>134.29027963520701</v>
      </c>
      <c r="AE281">
        <v>2834043.5679331701</v>
      </c>
      <c r="AF281">
        <v>0</v>
      </c>
      <c r="AG281">
        <v>97118.436614276696</v>
      </c>
      <c r="AH281">
        <v>2931162.0045474502</v>
      </c>
      <c r="AI281">
        <v>37.312506199891601</v>
      </c>
      <c r="AJ281">
        <v>0</v>
      </c>
      <c r="AK281">
        <v>100.59387919546199</v>
      </c>
      <c r="AL281">
        <v>137.90638539535399</v>
      </c>
      <c r="AM281">
        <v>60.103580692187897</v>
      </c>
      <c r="AN281">
        <v>0</v>
      </c>
      <c r="AO281">
        <v>43.139968768232599</v>
      </c>
      <c r="AP281">
        <v>103.24354946042</v>
      </c>
      <c r="AQ281">
        <v>156.560792105075</v>
      </c>
      <c r="AR281">
        <v>0</v>
      </c>
      <c r="AS281">
        <v>496.401492453895</v>
      </c>
      <c r="AT281">
        <v>652.96228455897005</v>
      </c>
      <c r="AU281">
        <v>324.00804810191698</v>
      </c>
      <c r="AV281">
        <v>97.375124410481206</v>
      </c>
      <c r="AW281">
        <v>242.09341500901101</v>
      </c>
      <c r="AX281">
        <v>1316.43887208038</v>
      </c>
      <c r="AY281">
        <v>228.36080165423201</v>
      </c>
      <c r="AZ281">
        <v>0</v>
      </c>
      <c r="BA281">
        <v>543.49584342736705</v>
      </c>
      <c r="BB281">
        <v>771.85664508160005</v>
      </c>
      <c r="BC281">
        <v>324.00804810191698</v>
      </c>
      <c r="BD281">
        <v>97.375124410441103</v>
      </c>
      <c r="BE281">
        <v>242.09341500891099</v>
      </c>
      <c r="BF281">
        <v>1435.3332326028701</v>
      </c>
      <c r="BG281">
        <v>8261.1106998384494</v>
      </c>
      <c r="BH281">
        <v>0</v>
      </c>
      <c r="BI281">
        <v>4521.1789768442804</v>
      </c>
      <c r="BJ281">
        <v>12782.2896766827</v>
      </c>
      <c r="BK281">
        <v>28.017405947857601</v>
      </c>
      <c r="BL281">
        <v>0</v>
      </c>
      <c r="BM281">
        <v>0.96011462012486304</v>
      </c>
      <c r="BN281">
        <v>28.977520567982499</v>
      </c>
      <c r="BO281">
        <v>229.289886086862</v>
      </c>
      <c r="BP281">
        <v>309087.370977727</v>
      </c>
    </row>
    <row r="282" spans="1:68" x14ac:dyDescent="0.25">
      <c r="A282" t="s">
        <v>6087</v>
      </c>
      <c r="B282">
        <v>2020</v>
      </c>
      <c r="C282" t="s">
        <v>6095</v>
      </c>
      <c r="D282" t="s">
        <v>6089</v>
      </c>
      <c r="E282" t="s">
        <v>6089</v>
      </c>
      <c r="F282" t="s">
        <v>6090</v>
      </c>
      <c r="G282">
        <v>1851.1257743249901</v>
      </c>
      <c r="H282">
        <v>23050049.3117266</v>
      </c>
      <c r="I282">
        <v>23050049.3117266</v>
      </c>
      <c r="J282">
        <v>0</v>
      </c>
      <c r="K282">
        <v>3118989.6699540601</v>
      </c>
      <c r="L282">
        <v>0</v>
      </c>
      <c r="M282">
        <v>1.83234290518025</v>
      </c>
      <c r="N282">
        <v>0</v>
      </c>
      <c r="O282">
        <v>0</v>
      </c>
      <c r="P282">
        <v>1.83234290518025</v>
      </c>
      <c r="Q282">
        <v>0.18347640441476001</v>
      </c>
      <c r="R282">
        <v>0</v>
      </c>
      <c r="S282">
        <v>0</v>
      </c>
      <c r="T282">
        <v>0.18347640441476001</v>
      </c>
      <c r="U282">
        <v>5.0817060885622697E-2</v>
      </c>
      <c r="V282">
        <v>7.5775736958541201E-2</v>
      </c>
      <c r="W282">
        <v>0.31006920225892398</v>
      </c>
      <c r="X282">
        <v>0.19177239325790901</v>
      </c>
      <c r="Y282">
        <v>0</v>
      </c>
      <c r="Z282">
        <v>0</v>
      </c>
      <c r="AA282">
        <v>0.19177239325790901</v>
      </c>
      <c r="AB282">
        <v>0.20326824354249001</v>
      </c>
      <c r="AC282">
        <v>0.216502105595832</v>
      </c>
      <c r="AD282">
        <v>0.61154274239623196</v>
      </c>
      <c r="AE282">
        <v>9126.5366684561104</v>
      </c>
      <c r="AF282">
        <v>0</v>
      </c>
      <c r="AG282">
        <v>0</v>
      </c>
      <c r="AH282">
        <v>9126.5366684561104</v>
      </c>
      <c r="AI282">
        <v>3.3706239484950697E-2</v>
      </c>
      <c r="AJ282">
        <v>0</v>
      </c>
      <c r="AK282">
        <v>0</v>
      </c>
      <c r="AL282">
        <v>3.3706239484950697E-2</v>
      </c>
      <c r="AM282">
        <v>1.43788956879826</v>
      </c>
      <c r="AN282">
        <v>0</v>
      </c>
      <c r="AO282">
        <v>0</v>
      </c>
      <c r="AP282">
        <v>1.43788956879826</v>
      </c>
      <c r="AQ282">
        <v>0.72567549112512897</v>
      </c>
      <c r="AR282">
        <v>0</v>
      </c>
      <c r="AS282">
        <v>0</v>
      </c>
      <c r="AT282">
        <v>0.72567549112512897</v>
      </c>
      <c r="AU282">
        <v>0</v>
      </c>
      <c r="AV282">
        <v>0</v>
      </c>
      <c r="AW282">
        <v>0</v>
      </c>
      <c r="AX282">
        <v>0.72567549112512897</v>
      </c>
      <c r="AY282">
        <v>0.82613330046121303</v>
      </c>
      <c r="AZ282">
        <v>0</v>
      </c>
      <c r="BA282">
        <v>0</v>
      </c>
      <c r="BB282">
        <v>0.82613330046121303</v>
      </c>
      <c r="BC282">
        <v>0</v>
      </c>
      <c r="BD282">
        <v>0</v>
      </c>
      <c r="BE282">
        <v>0</v>
      </c>
      <c r="BF282">
        <v>0.82613330046121303</v>
      </c>
      <c r="BG282">
        <v>6.4813105287144097</v>
      </c>
      <c r="BH282">
        <v>0</v>
      </c>
      <c r="BI282">
        <v>0</v>
      </c>
      <c r="BJ282">
        <v>6.4813105287144097</v>
      </c>
      <c r="BK282">
        <v>8.6478573062688802E-2</v>
      </c>
      <c r="BL282">
        <v>0</v>
      </c>
      <c r="BM282">
        <v>0</v>
      </c>
      <c r="BN282">
        <v>8.6478573062688802E-2</v>
      </c>
      <c r="BO282">
        <v>7.8765800654058901E-2</v>
      </c>
      <c r="BP282">
        <v>815.26990529391003</v>
      </c>
    </row>
    <row r="283" spans="1:68" x14ac:dyDescent="0.25">
      <c r="A283" t="s">
        <v>6087</v>
      </c>
      <c r="B283">
        <v>2020</v>
      </c>
      <c r="C283" t="s">
        <v>6095</v>
      </c>
      <c r="D283" t="s">
        <v>6089</v>
      </c>
      <c r="E283" t="s">
        <v>6089</v>
      </c>
      <c r="F283" t="s">
        <v>6093</v>
      </c>
      <c r="G283">
        <v>112.37129172421</v>
      </c>
      <c r="H283">
        <v>1220433.31094579</v>
      </c>
      <c r="I283">
        <v>0</v>
      </c>
      <c r="J283">
        <v>1220433.31094579</v>
      </c>
      <c r="K283">
        <v>200651.49098720099</v>
      </c>
      <c r="L283">
        <v>471187.98586776003</v>
      </c>
      <c r="M283">
        <v>0</v>
      </c>
      <c r="N283">
        <v>0</v>
      </c>
      <c r="O283">
        <v>0</v>
      </c>
      <c r="P283">
        <v>0</v>
      </c>
      <c r="Q283">
        <v>0</v>
      </c>
      <c r="R283">
        <v>0</v>
      </c>
      <c r="S283">
        <v>0</v>
      </c>
      <c r="T283">
        <v>0</v>
      </c>
      <c r="U283">
        <v>2.6905948857689002E-3</v>
      </c>
      <c r="V283">
        <v>2.0495748615060498E-3</v>
      </c>
      <c r="W283">
        <v>4.7401697472749596E-3</v>
      </c>
      <c r="X283">
        <v>0</v>
      </c>
      <c r="Y283">
        <v>0</v>
      </c>
      <c r="Z283">
        <v>0</v>
      </c>
      <c r="AA283">
        <v>0</v>
      </c>
      <c r="AB283">
        <v>1.0762379543075601E-2</v>
      </c>
      <c r="AC283">
        <v>5.8559281757315897E-3</v>
      </c>
      <c r="AD283">
        <v>1.66183077188072E-2</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row>
    <row r="284" spans="1:68" x14ac:dyDescent="0.25">
      <c r="A284" t="s">
        <v>6087</v>
      </c>
      <c r="B284">
        <v>2020</v>
      </c>
      <c r="C284" t="s">
        <v>6096</v>
      </c>
      <c r="D284" t="s">
        <v>6089</v>
      </c>
      <c r="E284" t="s">
        <v>6089</v>
      </c>
      <c r="F284" t="s">
        <v>6092</v>
      </c>
      <c r="G284">
        <v>44689.355458094797</v>
      </c>
      <c r="H284">
        <v>451252998.393884</v>
      </c>
      <c r="I284">
        <v>451252998.393884</v>
      </c>
      <c r="J284">
        <v>0</v>
      </c>
      <c r="K284">
        <v>217718172.603816</v>
      </c>
      <c r="L284">
        <v>0</v>
      </c>
      <c r="M284">
        <v>149.39471249586001</v>
      </c>
      <c r="N284">
        <v>0.65290731854129602</v>
      </c>
      <c r="O284">
        <v>167.37627990045999</v>
      </c>
      <c r="P284">
        <v>317.42389971486199</v>
      </c>
      <c r="Q284">
        <v>0.96668246939286495</v>
      </c>
      <c r="R284">
        <v>0</v>
      </c>
      <c r="S284">
        <v>0.10630003927407</v>
      </c>
      <c r="T284">
        <v>1.07298250866693</v>
      </c>
      <c r="U284">
        <v>0.99484256945933403</v>
      </c>
      <c r="V284">
        <v>13.579601059154699</v>
      </c>
      <c r="W284">
        <v>15.647426137281</v>
      </c>
      <c r="X284">
        <v>1.05116133774912</v>
      </c>
      <c r="Y284">
        <v>0</v>
      </c>
      <c r="Z284">
        <v>0.115535378363588</v>
      </c>
      <c r="AA284">
        <v>1.16669671611271</v>
      </c>
      <c r="AB284">
        <v>3.9793702778373299</v>
      </c>
      <c r="AC284">
        <v>38.798860169013601</v>
      </c>
      <c r="AD284">
        <v>43.944927162963701</v>
      </c>
      <c r="AE284">
        <v>471463.93698291201</v>
      </c>
      <c r="AF284">
        <v>1985.3471793126901</v>
      </c>
      <c r="AG284">
        <v>6155.2174138806304</v>
      </c>
      <c r="AH284">
        <v>479604.50157610502</v>
      </c>
      <c r="AI284">
        <v>7.0870261302010604</v>
      </c>
      <c r="AJ284">
        <v>1.9420223836033099</v>
      </c>
      <c r="AK284">
        <v>9.2641896471545806</v>
      </c>
      <c r="AL284">
        <v>18.2932381609589</v>
      </c>
      <c r="AM284">
        <v>8.1043518565798092</v>
      </c>
      <c r="AN284">
        <v>4.8245600996474902E-2</v>
      </c>
      <c r="AO284">
        <v>12.271991446727901</v>
      </c>
      <c r="AP284">
        <v>20.424588904304201</v>
      </c>
      <c r="AQ284">
        <v>36.238789712990702</v>
      </c>
      <c r="AR284">
        <v>7.4736007144752197</v>
      </c>
      <c r="AS284">
        <v>48.090378618692199</v>
      </c>
      <c r="AT284">
        <v>91.802769046158105</v>
      </c>
      <c r="AU284">
        <v>51.944302515116597</v>
      </c>
      <c r="AV284">
        <v>14.6442696265111</v>
      </c>
      <c r="AW284">
        <v>74.797302715160797</v>
      </c>
      <c r="AX284">
        <v>233.18864390294601</v>
      </c>
      <c r="AY284">
        <v>52.690372994118398</v>
      </c>
      <c r="AZ284">
        <v>10.903876634722801</v>
      </c>
      <c r="BA284">
        <v>52.650231887195602</v>
      </c>
      <c r="BB284">
        <v>116.244481516036</v>
      </c>
      <c r="BC284">
        <v>51.944302515116597</v>
      </c>
      <c r="BD284">
        <v>14.6442696265051</v>
      </c>
      <c r="BE284">
        <v>74.797302715130002</v>
      </c>
      <c r="BF284">
        <v>257.63035637278801</v>
      </c>
      <c r="BG284">
        <v>803.43667129604398</v>
      </c>
      <c r="BH284">
        <v>60.235089450613799</v>
      </c>
      <c r="BI284">
        <v>708.40247553634003</v>
      </c>
      <c r="BJ284">
        <v>1572.0742362829899</v>
      </c>
      <c r="BK284">
        <v>4.6609010043761199</v>
      </c>
      <c r="BL284">
        <v>1.9627178106793701E-2</v>
      </c>
      <c r="BM284">
        <v>6.0850590630751503E-2</v>
      </c>
      <c r="BN284">
        <v>4.7413787731136603</v>
      </c>
      <c r="BO284">
        <v>22.302574836584501</v>
      </c>
      <c r="BP284">
        <v>50573.695439303599</v>
      </c>
    </row>
    <row r="285" spans="1:68" x14ac:dyDescent="0.25">
      <c r="A285" t="s">
        <v>6087</v>
      </c>
      <c r="B285">
        <v>2020</v>
      </c>
      <c r="C285" t="s">
        <v>6096</v>
      </c>
      <c r="D285" t="s">
        <v>6089</v>
      </c>
      <c r="E285" t="s">
        <v>6089</v>
      </c>
      <c r="F285" t="s">
        <v>6090</v>
      </c>
      <c r="G285">
        <v>29870.517895372799</v>
      </c>
      <c r="H285">
        <v>309441405.75673801</v>
      </c>
      <c r="I285">
        <v>309441405.75673801</v>
      </c>
      <c r="J285">
        <v>0</v>
      </c>
      <c r="K285">
        <v>122864866.930015</v>
      </c>
      <c r="L285">
        <v>0</v>
      </c>
      <c r="M285">
        <v>993.70014717475397</v>
      </c>
      <c r="N285">
        <v>25.9408443428241</v>
      </c>
      <c r="O285">
        <v>0</v>
      </c>
      <c r="P285">
        <v>1019.64099151757</v>
      </c>
      <c r="Q285">
        <v>19.125866203357901</v>
      </c>
      <c r="R285">
        <v>0.29082750266240598</v>
      </c>
      <c r="S285">
        <v>0</v>
      </c>
      <c r="T285">
        <v>19.4166937060203</v>
      </c>
      <c r="U285">
        <v>1.0233022858349801</v>
      </c>
      <c r="V285">
        <v>9.3120507926080798</v>
      </c>
      <c r="W285">
        <v>29.752046784463399</v>
      </c>
      <c r="X285">
        <v>19.9906530032994</v>
      </c>
      <c r="Y285">
        <v>0.30397743180487002</v>
      </c>
      <c r="Z285">
        <v>0</v>
      </c>
      <c r="AA285">
        <v>20.294630435104299</v>
      </c>
      <c r="AB285">
        <v>4.09320914333993</v>
      </c>
      <c r="AC285">
        <v>26.6058594074516</v>
      </c>
      <c r="AD285">
        <v>50.993698985895897</v>
      </c>
      <c r="AE285">
        <v>217047.84819833</v>
      </c>
      <c r="AF285">
        <v>1493.8087464923599</v>
      </c>
      <c r="AG285">
        <v>0</v>
      </c>
      <c r="AH285">
        <v>218541.65694482299</v>
      </c>
      <c r="AI285">
        <v>4.0541753657617798</v>
      </c>
      <c r="AJ285">
        <v>5.4891540867339203E-2</v>
      </c>
      <c r="AK285">
        <v>0</v>
      </c>
      <c r="AL285">
        <v>4.1090669066291197</v>
      </c>
      <c r="AM285">
        <v>34.195976874027501</v>
      </c>
      <c r="AN285">
        <v>0.23535017634727101</v>
      </c>
      <c r="AO285">
        <v>0</v>
      </c>
      <c r="AP285">
        <v>34.431327050374797</v>
      </c>
      <c r="AQ285">
        <v>87.284008676498502</v>
      </c>
      <c r="AR285">
        <v>1.1817825567668601</v>
      </c>
      <c r="AS285">
        <v>0</v>
      </c>
      <c r="AT285">
        <v>88.465791233265406</v>
      </c>
      <c r="AU285">
        <v>0</v>
      </c>
      <c r="AV285">
        <v>0</v>
      </c>
      <c r="AW285">
        <v>0</v>
      </c>
      <c r="AX285">
        <v>88.465791233265406</v>
      </c>
      <c r="AY285">
        <v>99.367040843008397</v>
      </c>
      <c r="AZ285">
        <v>1.34538087063623</v>
      </c>
      <c r="BA285">
        <v>0</v>
      </c>
      <c r="BB285">
        <v>100.71242171364401</v>
      </c>
      <c r="BC285">
        <v>0</v>
      </c>
      <c r="BD285">
        <v>0</v>
      </c>
      <c r="BE285">
        <v>0</v>
      </c>
      <c r="BF285">
        <v>100.71242171364401</v>
      </c>
      <c r="BG285">
        <v>260.96145724797702</v>
      </c>
      <c r="BH285">
        <v>9.7952236840992999</v>
      </c>
      <c r="BI285">
        <v>0</v>
      </c>
      <c r="BJ285">
        <v>270.75668093207702</v>
      </c>
      <c r="BK285">
        <v>2.0566386659457701</v>
      </c>
      <c r="BL285">
        <v>1.41545970304063E-2</v>
      </c>
      <c r="BM285">
        <v>0</v>
      </c>
      <c r="BN285">
        <v>2.0707932629761698</v>
      </c>
      <c r="BO285">
        <v>43.2185895270011</v>
      </c>
      <c r="BP285">
        <v>19522.239643871399</v>
      </c>
    </row>
    <row r="286" spans="1:68" x14ac:dyDescent="0.25">
      <c r="A286" t="s">
        <v>6087</v>
      </c>
      <c r="B286">
        <v>2020</v>
      </c>
      <c r="C286" t="s">
        <v>6097</v>
      </c>
      <c r="D286" t="s">
        <v>6089</v>
      </c>
      <c r="E286" t="s">
        <v>6089</v>
      </c>
      <c r="F286" t="s">
        <v>6092</v>
      </c>
      <c r="G286">
        <v>6148.1723663950697</v>
      </c>
      <c r="H286">
        <v>62273976.9316044</v>
      </c>
      <c r="I286">
        <v>62273976.9316044</v>
      </c>
      <c r="J286">
        <v>0</v>
      </c>
      <c r="K286">
        <v>29952744.646764599</v>
      </c>
      <c r="L286">
        <v>0</v>
      </c>
      <c r="M286">
        <v>17.383063974641502</v>
      </c>
      <c r="N286">
        <v>8.9910745204410503E-2</v>
      </c>
      <c r="O286">
        <v>22.906957793952799</v>
      </c>
      <c r="P286">
        <v>40.379932513798799</v>
      </c>
      <c r="Q286">
        <v>0.111839446133049</v>
      </c>
      <c r="R286">
        <v>0</v>
      </c>
      <c r="S286">
        <v>1.13546765453344E-2</v>
      </c>
      <c r="T286">
        <v>0.123194122678384</v>
      </c>
      <c r="U286">
        <v>0.137290618437092</v>
      </c>
      <c r="V286">
        <v>2.1863530963622599</v>
      </c>
      <c r="W286">
        <v>2.44683783747774</v>
      </c>
      <c r="X286">
        <v>0.121635541437301</v>
      </c>
      <c r="Y286">
        <v>0</v>
      </c>
      <c r="Z286">
        <v>1.2349224626466201E-2</v>
      </c>
      <c r="AA286">
        <v>0.133984766063767</v>
      </c>
      <c r="AB286">
        <v>0.54916247374836802</v>
      </c>
      <c r="AC286">
        <v>6.2467231324636199</v>
      </c>
      <c r="AD286">
        <v>6.9298703722757597</v>
      </c>
      <c r="AE286">
        <v>72449.392766514793</v>
      </c>
      <c r="AF286">
        <v>315.20153363007</v>
      </c>
      <c r="AG286">
        <v>864.26628344038295</v>
      </c>
      <c r="AH286">
        <v>73628.860583585294</v>
      </c>
      <c r="AI286">
        <v>0.74212109031371898</v>
      </c>
      <c r="AJ286">
        <v>0.27126331007908799</v>
      </c>
      <c r="AK286">
        <v>1.22755017931258</v>
      </c>
      <c r="AL286">
        <v>2.2409345797053901</v>
      </c>
      <c r="AM286">
        <v>0.985680957237697</v>
      </c>
      <c r="AN286">
        <v>6.7720623462648203E-3</v>
      </c>
      <c r="AO286">
        <v>1.7000686486577301</v>
      </c>
      <c r="AP286">
        <v>2.6925216682416901</v>
      </c>
      <c r="AQ286">
        <v>3.6607294633768901</v>
      </c>
      <c r="AR286">
        <v>1.0300827235066301</v>
      </c>
      <c r="AS286">
        <v>6.2825250639081798</v>
      </c>
      <c r="AT286">
        <v>10.973337250791699</v>
      </c>
      <c r="AU286">
        <v>6.1461003915817898</v>
      </c>
      <c r="AV286">
        <v>1.71134362628681</v>
      </c>
      <c r="AW286">
        <v>8.5655088456971509</v>
      </c>
      <c r="AX286">
        <v>27.396290114357399</v>
      </c>
      <c r="AY286">
        <v>5.3416687965531997</v>
      </c>
      <c r="AZ286">
        <v>1.5030938285750499</v>
      </c>
      <c r="BA286">
        <v>6.8785733655943204</v>
      </c>
      <c r="BB286">
        <v>13.7233359907225</v>
      </c>
      <c r="BC286">
        <v>6.1461003915817898</v>
      </c>
      <c r="BD286">
        <v>1.7113436262861099</v>
      </c>
      <c r="BE286">
        <v>8.5655088456936301</v>
      </c>
      <c r="BF286">
        <v>30.146288854284101</v>
      </c>
      <c r="BG286">
        <v>88.348004445647305</v>
      </c>
      <c r="BH286">
        <v>8.3135674843705392</v>
      </c>
      <c r="BI286">
        <v>98.164376749194105</v>
      </c>
      <c r="BJ286">
        <v>194.82594867921199</v>
      </c>
      <c r="BK286">
        <v>0.71623600666646103</v>
      </c>
      <c r="BL286">
        <v>3.1160880598393101E-3</v>
      </c>
      <c r="BM286">
        <v>8.5441521027337895E-3</v>
      </c>
      <c r="BN286">
        <v>0.72789624682903398</v>
      </c>
      <c r="BO286">
        <v>3.0859581656535502</v>
      </c>
      <c r="BP286">
        <v>7764.0713514159997</v>
      </c>
    </row>
    <row r="287" spans="1:68" x14ac:dyDescent="0.25">
      <c r="A287" t="s">
        <v>6087</v>
      </c>
      <c r="B287">
        <v>2020</v>
      </c>
      <c r="C287" t="s">
        <v>6097</v>
      </c>
      <c r="D287" t="s">
        <v>6089</v>
      </c>
      <c r="E287" t="s">
        <v>6089</v>
      </c>
      <c r="F287" t="s">
        <v>6090</v>
      </c>
      <c r="G287">
        <v>10549.749525467199</v>
      </c>
      <c r="H287">
        <v>115725558.51714399</v>
      </c>
      <c r="I287">
        <v>115725558.51714399</v>
      </c>
      <c r="J287">
        <v>0</v>
      </c>
      <c r="K287">
        <v>43393742.824670099</v>
      </c>
      <c r="L287">
        <v>0</v>
      </c>
      <c r="M287">
        <v>270.19771209526101</v>
      </c>
      <c r="N287">
        <v>8.9659166052086299</v>
      </c>
      <c r="O287">
        <v>0</v>
      </c>
      <c r="P287">
        <v>279.16362870046999</v>
      </c>
      <c r="Q287">
        <v>5.9568619515381496</v>
      </c>
      <c r="R287">
        <v>0.100715647384026</v>
      </c>
      <c r="S287">
        <v>0</v>
      </c>
      <c r="T287">
        <v>6.0575775989221796</v>
      </c>
      <c r="U287">
        <v>0.38269677669839602</v>
      </c>
      <c r="V287">
        <v>4.0629641089102204</v>
      </c>
      <c r="W287">
        <v>10.503238484530799</v>
      </c>
      <c r="X287">
        <v>6.2262048158032801</v>
      </c>
      <c r="Y287">
        <v>0.105269562039666</v>
      </c>
      <c r="Z287">
        <v>0</v>
      </c>
      <c r="AA287">
        <v>6.3314743778429499</v>
      </c>
      <c r="AB287">
        <v>1.5307871067935801</v>
      </c>
      <c r="AC287">
        <v>11.608468882600601</v>
      </c>
      <c r="AD287">
        <v>19.470730367237099</v>
      </c>
      <c r="AE287">
        <v>99780.372906106495</v>
      </c>
      <c r="AF287">
        <v>839.75703974510304</v>
      </c>
      <c r="AG287">
        <v>0</v>
      </c>
      <c r="AH287">
        <v>100620.129945851</v>
      </c>
      <c r="AI287">
        <v>1.28766799567041</v>
      </c>
      <c r="AJ287">
        <v>1.93867414433775E-2</v>
      </c>
      <c r="AK287">
        <v>0</v>
      </c>
      <c r="AL287">
        <v>1.3070547371137899</v>
      </c>
      <c r="AM287">
        <v>15.720438385831001</v>
      </c>
      <c r="AN287">
        <v>0.132304063593781</v>
      </c>
      <c r="AO287">
        <v>0</v>
      </c>
      <c r="AP287">
        <v>15.852742449424801</v>
      </c>
      <c r="AQ287">
        <v>27.722733815542998</v>
      </c>
      <c r="AR287">
        <v>0.41738512908033598</v>
      </c>
      <c r="AS287">
        <v>0</v>
      </c>
      <c r="AT287">
        <v>28.140118944623399</v>
      </c>
      <c r="AU287">
        <v>0</v>
      </c>
      <c r="AV287">
        <v>0</v>
      </c>
      <c r="AW287">
        <v>0</v>
      </c>
      <c r="AX287">
        <v>28.140118944623399</v>
      </c>
      <c r="AY287">
        <v>31.560489316419702</v>
      </c>
      <c r="AZ287">
        <v>0.47516521980912502</v>
      </c>
      <c r="BA287">
        <v>0</v>
      </c>
      <c r="BB287">
        <v>32.035654536228797</v>
      </c>
      <c r="BC287">
        <v>0</v>
      </c>
      <c r="BD287">
        <v>0</v>
      </c>
      <c r="BE287">
        <v>0</v>
      </c>
      <c r="BF287">
        <v>32.035654536228797</v>
      </c>
      <c r="BG287">
        <v>75.887996079316594</v>
      </c>
      <c r="BH287">
        <v>3.4595033395513801</v>
      </c>
      <c r="BI287">
        <v>0</v>
      </c>
      <c r="BJ287">
        <v>79.347499418867997</v>
      </c>
      <c r="BK287">
        <v>0.94546974192377498</v>
      </c>
      <c r="BL287">
        <v>7.9571247182409193E-3</v>
      </c>
      <c r="BM287">
        <v>0</v>
      </c>
      <c r="BN287">
        <v>0.95342686664201604</v>
      </c>
      <c r="BO287">
        <v>19.349660231108899</v>
      </c>
      <c r="BP287">
        <v>8988.3563493633992</v>
      </c>
    </row>
    <row r="288" spans="1:68" x14ac:dyDescent="0.25">
      <c r="A288" t="s">
        <v>6087</v>
      </c>
      <c r="B288">
        <v>2020</v>
      </c>
      <c r="C288" t="s">
        <v>6098</v>
      </c>
      <c r="D288" t="s">
        <v>6089</v>
      </c>
      <c r="E288" t="s">
        <v>6089</v>
      </c>
      <c r="F288" t="s">
        <v>6092</v>
      </c>
      <c r="G288">
        <v>73055.406893034495</v>
      </c>
      <c r="H288">
        <v>134714810.91987699</v>
      </c>
      <c r="I288">
        <v>134714810.91987699</v>
      </c>
      <c r="J288">
        <v>0</v>
      </c>
      <c r="K288">
        <v>50700452.383765899</v>
      </c>
      <c r="L288">
        <v>0</v>
      </c>
      <c r="M288">
        <v>95.008208416000997</v>
      </c>
      <c r="N288">
        <v>0</v>
      </c>
      <c r="O288">
        <v>8.6980744954356393</v>
      </c>
      <c r="P288">
        <v>103.70628291143601</v>
      </c>
      <c r="Q288">
        <v>0.31805798202317698</v>
      </c>
      <c r="R288">
        <v>0</v>
      </c>
      <c r="S288">
        <v>0.20049329918532199</v>
      </c>
      <c r="T288">
        <v>0.51855128120849903</v>
      </c>
      <c r="U288">
        <v>0.14849883087295099</v>
      </c>
      <c r="V288">
        <v>0.62369017126928805</v>
      </c>
      <c r="W288">
        <v>1.29074028335073</v>
      </c>
      <c r="X288">
        <v>0.33917849127347099</v>
      </c>
      <c r="Y288">
        <v>0</v>
      </c>
      <c r="Z288">
        <v>0.21240203015780601</v>
      </c>
      <c r="AA288">
        <v>0.551580521431277</v>
      </c>
      <c r="AB288">
        <v>0.59399532349180495</v>
      </c>
      <c r="AC288">
        <v>1.78197191791225</v>
      </c>
      <c r="AD288">
        <v>2.9275477628353301</v>
      </c>
      <c r="AE288">
        <v>30616.271321213499</v>
      </c>
      <c r="AF288">
        <v>0</v>
      </c>
      <c r="AG288">
        <v>2882.6438762057601</v>
      </c>
      <c r="AH288">
        <v>33498.915197419199</v>
      </c>
      <c r="AI288">
        <v>32.881153359904097</v>
      </c>
      <c r="AJ288">
        <v>0</v>
      </c>
      <c r="AK288">
        <v>10.429666488260001</v>
      </c>
      <c r="AL288">
        <v>43.310819848164201</v>
      </c>
      <c r="AM288">
        <v>6.3298903747831803</v>
      </c>
      <c r="AN288">
        <v>0</v>
      </c>
      <c r="AO288">
        <v>0.50642802711887103</v>
      </c>
      <c r="AP288">
        <v>6.8363184019020498</v>
      </c>
      <c r="AQ288">
        <v>225.696100552161</v>
      </c>
      <c r="AR288">
        <v>0</v>
      </c>
      <c r="AS288">
        <v>79.704964670444099</v>
      </c>
      <c r="AT288">
        <v>305.40106522260498</v>
      </c>
      <c r="AU288">
        <v>109.819426915804</v>
      </c>
      <c r="AV288">
        <v>200.566642983636</v>
      </c>
      <c r="AW288">
        <v>203.41874469533801</v>
      </c>
      <c r="AX288">
        <v>819.20587981738504</v>
      </c>
      <c r="AY288">
        <v>268.49555672030999</v>
      </c>
      <c r="AZ288">
        <v>0</v>
      </c>
      <c r="BA288">
        <v>86.625435896355597</v>
      </c>
      <c r="BB288">
        <v>355.120992616666</v>
      </c>
      <c r="BC288">
        <v>109.819426915804</v>
      </c>
      <c r="BD288">
        <v>200.566642983554</v>
      </c>
      <c r="BE288">
        <v>203.41874469525399</v>
      </c>
      <c r="BF288">
        <v>868.92580721128002</v>
      </c>
      <c r="BG288">
        <v>2273.46097158985</v>
      </c>
      <c r="BH288">
        <v>0</v>
      </c>
      <c r="BI288">
        <v>436.35087521091202</v>
      </c>
      <c r="BJ288">
        <v>2709.8118468007601</v>
      </c>
      <c r="BK288">
        <v>0.30267301177792499</v>
      </c>
      <c r="BL288">
        <v>0</v>
      </c>
      <c r="BM288">
        <v>2.8497869474061299E-2</v>
      </c>
      <c r="BN288">
        <v>0.33117088125198602</v>
      </c>
      <c r="BO288">
        <v>1.2813992521492801</v>
      </c>
      <c r="BP288">
        <v>3532.4187516461502</v>
      </c>
    </row>
    <row r="289" spans="1:68" x14ac:dyDescent="0.25">
      <c r="A289" t="s">
        <v>6087</v>
      </c>
      <c r="B289">
        <v>2020</v>
      </c>
      <c r="C289" t="s">
        <v>6099</v>
      </c>
      <c r="D289" t="s">
        <v>6089</v>
      </c>
      <c r="E289" t="s">
        <v>6089</v>
      </c>
      <c r="F289" t="s">
        <v>6092</v>
      </c>
      <c r="G289">
        <v>344085.920176304</v>
      </c>
      <c r="H289">
        <v>3789596574.4879298</v>
      </c>
      <c r="I289">
        <v>3789596574.4879298</v>
      </c>
      <c r="J289">
        <v>0</v>
      </c>
      <c r="K289">
        <v>550442752.30421805</v>
      </c>
      <c r="L289">
        <v>0</v>
      </c>
      <c r="M289">
        <v>732.57728446879298</v>
      </c>
      <c r="N289">
        <v>0</v>
      </c>
      <c r="O289">
        <v>366.79923892602602</v>
      </c>
      <c r="P289">
        <v>1099.37652339482</v>
      </c>
      <c r="Q289">
        <v>7.9355636438481802</v>
      </c>
      <c r="R289">
        <v>0</v>
      </c>
      <c r="S289">
        <v>1.4994602312585099</v>
      </c>
      <c r="T289">
        <v>9.4350238751066993</v>
      </c>
      <c r="U289">
        <v>8.3546962200956507</v>
      </c>
      <c r="V289">
        <v>13.1709179278487</v>
      </c>
      <c r="W289">
        <v>30.960638023051001</v>
      </c>
      <c r="X289">
        <v>8.6247171277123194</v>
      </c>
      <c r="Y289">
        <v>0</v>
      </c>
      <c r="Z289">
        <v>1.6289566657569201</v>
      </c>
      <c r="AA289">
        <v>10.253673793469201</v>
      </c>
      <c r="AB289">
        <v>33.418784880382603</v>
      </c>
      <c r="AC289">
        <v>37.631194079567798</v>
      </c>
      <c r="AD289">
        <v>81.303652753419698</v>
      </c>
      <c r="AE289">
        <v>2037264.27232219</v>
      </c>
      <c r="AF289">
        <v>0</v>
      </c>
      <c r="AG289">
        <v>71278.858289394106</v>
      </c>
      <c r="AH289">
        <v>2108543.1306115799</v>
      </c>
      <c r="AI289">
        <v>33.555308939692701</v>
      </c>
      <c r="AJ289">
        <v>0</v>
      </c>
      <c r="AK289">
        <v>79.887424968547606</v>
      </c>
      <c r="AL289">
        <v>113.44273390824</v>
      </c>
      <c r="AM289">
        <v>47.5237968391924</v>
      </c>
      <c r="AN289">
        <v>0</v>
      </c>
      <c r="AO289">
        <v>29.382027877548801</v>
      </c>
      <c r="AP289">
        <v>76.905824716741293</v>
      </c>
      <c r="AQ289">
        <v>159.262166204539</v>
      </c>
      <c r="AR289">
        <v>0</v>
      </c>
      <c r="AS289">
        <v>430.30063295276898</v>
      </c>
      <c r="AT289">
        <v>589.56279915730897</v>
      </c>
      <c r="AU289">
        <v>235.94162239387899</v>
      </c>
      <c r="AV289">
        <v>72.261424647626598</v>
      </c>
      <c r="AW289">
        <v>182.25919788760999</v>
      </c>
      <c r="AX289">
        <v>1080.0250440864199</v>
      </c>
      <c r="AY289">
        <v>225.15065511357099</v>
      </c>
      <c r="AZ289">
        <v>0</v>
      </c>
      <c r="BA289">
        <v>471.06943198650998</v>
      </c>
      <c r="BB289">
        <v>696.22008710008197</v>
      </c>
      <c r="BC289">
        <v>235.94162239387899</v>
      </c>
      <c r="BD289">
        <v>72.261424647596797</v>
      </c>
      <c r="BE289">
        <v>182.25919788753501</v>
      </c>
      <c r="BF289">
        <v>1186.68233202909</v>
      </c>
      <c r="BG289">
        <v>6329.64256441627</v>
      </c>
      <c r="BH289">
        <v>0</v>
      </c>
      <c r="BI289">
        <v>3142.9549764788899</v>
      </c>
      <c r="BJ289">
        <v>9472.5975408951599</v>
      </c>
      <c r="BK289">
        <v>20.1404314268691</v>
      </c>
      <c r="BL289">
        <v>0</v>
      </c>
      <c r="BM289">
        <v>0.70466408166413197</v>
      </c>
      <c r="BN289">
        <v>20.845095508533198</v>
      </c>
      <c r="BO289">
        <v>135.24167266084601</v>
      </c>
      <c r="BP289">
        <v>222343.238559583</v>
      </c>
    </row>
    <row r="290" spans="1:68" x14ac:dyDescent="0.25">
      <c r="A290" t="s">
        <v>6087</v>
      </c>
      <c r="B290">
        <v>2020</v>
      </c>
      <c r="C290" t="s">
        <v>6099</v>
      </c>
      <c r="D290" t="s">
        <v>6089</v>
      </c>
      <c r="E290" t="s">
        <v>6089</v>
      </c>
      <c r="F290" t="s">
        <v>6090</v>
      </c>
      <c r="G290">
        <v>6170.9666412509496</v>
      </c>
      <c r="H290">
        <v>76475685.251073405</v>
      </c>
      <c r="I290">
        <v>76475685.251073405</v>
      </c>
      <c r="J290">
        <v>0</v>
      </c>
      <c r="K290">
        <v>10268014.7302993</v>
      </c>
      <c r="L290">
        <v>0</v>
      </c>
      <c r="M290">
        <v>11.5334713376478</v>
      </c>
      <c r="N290">
        <v>0</v>
      </c>
      <c r="O290">
        <v>0</v>
      </c>
      <c r="P290">
        <v>11.5334713376478</v>
      </c>
      <c r="Q290">
        <v>0.76992718899055301</v>
      </c>
      <c r="R290">
        <v>0</v>
      </c>
      <c r="S290">
        <v>0</v>
      </c>
      <c r="T290">
        <v>0.76992718899055301</v>
      </c>
      <c r="U290">
        <v>0.16860135529933101</v>
      </c>
      <c r="V290">
        <v>0.25688136961438301</v>
      </c>
      <c r="W290">
        <v>1.19540991390426</v>
      </c>
      <c r="X290">
        <v>0.80473987997540497</v>
      </c>
      <c r="Y290">
        <v>0</v>
      </c>
      <c r="Z290">
        <v>0</v>
      </c>
      <c r="AA290">
        <v>0.80473987997540497</v>
      </c>
      <c r="AB290">
        <v>0.67440542119732405</v>
      </c>
      <c r="AC290">
        <v>0.73394677032680999</v>
      </c>
      <c r="AD290">
        <v>2.2130920714995299</v>
      </c>
      <c r="AE290">
        <v>39518.232727406103</v>
      </c>
      <c r="AF290">
        <v>0</v>
      </c>
      <c r="AG290">
        <v>0</v>
      </c>
      <c r="AH290">
        <v>39518.232727406103</v>
      </c>
      <c r="AI290">
        <v>0.105976536569238</v>
      </c>
      <c r="AJ290">
        <v>0</v>
      </c>
      <c r="AK290">
        <v>0</v>
      </c>
      <c r="AL290">
        <v>0.105976536569238</v>
      </c>
      <c r="AM290">
        <v>6.2261136595742101</v>
      </c>
      <c r="AN290">
        <v>0</v>
      </c>
      <c r="AO290">
        <v>0</v>
      </c>
      <c r="AP290">
        <v>6.2261136595742101</v>
      </c>
      <c r="AQ290">
        <v>2.28161243727466</v>
      </c>
      <c r="AR290">
        <v>0</v>
      </c>
      <c r="AS290">
        <v>0</v>
      </c>
      <c r="AT290">
        <v>2.28161243727466</v>
      </c>
      <c r="AU290">
        <v>0</v>
      </c>
      <c r="AV290">
        <v>0</v>
      </c>
      <c r="AW290">
        <v>0</v>
      </c>
      <c r="AX290">
        <v>2.28161243727466</v>
      </c>
      <c r="AY290">
        <v>2.59746406793563</v>
      </c>
      <c r="AZ290">
        <v>0</v>
      </c>
      <c r="BA290">
        <v>0</v>
      </c>
      <c r="BB290">
        <v>2.59746406793563</v>
      </c>
      <c r="BC290">
        <v>0</v>
      </c>
      <c r="BD290">
        <v>0</v>
      </c>
      <c r="BE290">
        <v>0</v>
      </c>
      <c r="BF290">
        <v>2.59746406793563</v>
      </c>
      <c r="BG290">
        <v>35.984178159173702</v>
      </c>
      <c r="BH290">
        <v>0</v>
      </c>
      <c r="BI290">
        <v>0</v>
      </c>
      <c r="BJ290">
        <v>35.984178159173702</v>
      </c>
      <c r="BK290">
        <v>0.37445533835820799</v>
      </c>
      <c r="BL290">
        <v>0</v>
      </c>
      <c r="BM290">
        <v>0</v>
      </c>
      <c r="BN290">
        <v>0.37445533835820799</v>
      </c>
      <c r="BO290">
        <v>0.26132996497773597</v>
      </c>
      <c r="BP290">
        <v>3530.1480751630202</v>
      </c>
    </row>
    <row r="291" spans="1:68" x14ac:dyDescent="0.25">
      <c r="A291" t="s">
        <v>6087</v>
      </c>
      <c r="B291">
        <v>2020</v>
      </c>
      <c r="C291" t="s">
        <v>6099</v>
      </c>
      <c r="D291" t="s">
        <v>6089</v>
      </c>
      <c r="E291" t="s">
        <v>6089</v>
      </c>
      <c r="F291" t="s">
        <v>6093</v>
      </c>
      <c r="G291">
        <v>164.628073482784</v>
      </c>
      <c r="H291">
        <v>1784592.0775196501</v>
      </c>
      <c r="I291">
        <v>0</v>
      </c>
      <c r="J291">
        <v>1784592.0775196501</v>
      </c>
      <c r="K291">
        <v>292637.43209067202</v>
      </c>
      <c r="L291">
        <v>688999.83232217305</v>
      </c>
      <c r="M291">
        <v>0</v>
      </c>
      <c r="N291">
        <v>0</v>
      </c>
      <c r="O291">
        <v>0</v>
      </c>
      <c r="P291">
        <v>0</v>
      </c>
      <c r="Q291">
        <v>0</v>
      </c>
      <c r="R291">
        <v>0</v>
      </c>
      <c r="S291">
        <v>0</v>
      </c>
      <c r="T291">
        <v>0</v>
      </c>
      <c r="U291">
        <v>3.9343520648719302E-3</v>
      </c>
      <c r="V291">
        <v>2.9931526963775101E-3</v>
      </c>
      <c r="W291">
        <v>6.9275047612494403E-3</v>
      </c>
      <c r="X291">
        <v>0</v>
      </c>
      <c r="Y291">
        <v>0</v>
      </c>
      <c r="Z291">
        <v>0</v>
      </c>
      <c r="AA291">
        <v>0</v>
      </c>
      <c r="AB291">
        <v>1.57374082594877E-2</v>
      </c>
      <c r="AC291">
        <v>8.5518648467928903E-3</v>
      </c>
      <c r="AD291">
        <v>2.4289273106280599E-2</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row>
    <row r="292" spans="1:68" x14ac:dyDescent="0.25">
      <c r="A292" t="s">
        <v>6087</v>
      </c>
      <c r="B292">
        <v>2020</v>
      </c>
      <c r="C292" t="s">
        <v>6100</v>
      </c>
      <c r="D292" t="s">
        <v>6089</v>
      </c>
      <c r="E292" t="s">
        <v>6089</v>
      </c>
      <c r="F292" t="s">
        <v>6092</v>
      </c>
      <c r="G292">
        <v>13072.9994755807</v>
      </c>
      <c r="H292">
        <v>32595675.856980801</v>
      </c>
      <c r="I292">
        <v>32595675.856980801</v>
      </c>
      <c r="J292">
        <v>0</v>
      </c>
      <c r="K292">
        <v>427658.07768463099</v>
      </c>
      <c r="L292">
        <v>0</v>
      </c>
      <c r="M292">
        <v>22.0615056834461</v>
      </c>
      <c r="N292">
        <v>0</v>
      </c>
      <c r="O292">
        <v>0.18200800546835999</v>
      </c>
      <c r="P292">
        <v>22.243513688914401</v>
      </c>
      <c r="Q292">
        <v>7.4318145109266001E-2</v>
      </c>
      <c r="R292">
        <v>0</v>
      </c>
      <c r="S292">
        <v>2.5293406479435902E-4</v>
      </c>
      <c r="T292">
        <v>7.4571079174060306E-2</v>
      </c>
      <c r="U292">
        <v>0.107791746560225</v>
      </c>
      <c r="V292">
        <v>0.56650418563684701</v>
      </c>
      <c r="W292">
        <v>0.74886701137113199</v>
      </c>
      <c r="X292">
        <v>8.0725505160734498E-2</v>
      </c>
      <c r="Y292">
        <v>0</v>
      </c>
      <c r="Z292">
        <v>2.7404112897415703E-4</v>
      </c>
      <c r="AA292">
        <v>8.0999546289708596E-2</v>
      </c>
      <c r="AB292">
        <v>0.4311669862409</v>
      </c>
      <c r="AC292">
        <v>1.61858338753384</v>
      </c>
      <c r="AD292">
        <v>2.1307499200644502</v>
      </c>
      <c r="AE292">
        <v>70188.0889994514</v>
      </c>
      <c r="AF292">
        <v>0</v>
      </c>
      <c r="AG292">
        <v>15.3710168571093</v>
      </c>
      <c r="AH292">
        <v>70203.460016308498</v>
      </c>
      <c r="AI292">
        <v>0.94827900183668001</v>
      </c>
      <c r="AJ292">
        <v>0</v>
      </c>
      <c r="AK292">
        <v>1.8517722083332199E-2</v>
      </c>
      <c r="AL292">
        <v>0.96679672392001204</v>
      </c>
      <c r="AM292">
        <v>1.20250092806709</v>
      </c>
      <c r="AN292">
        <v>0</v>
      </c>
      <c r="AO292">
        <v>1.8151987496221201E-2</v>
      </c>
      <c r="AP292">
        <v>1.2206529155633099</v>
      </c>
      <c r="AQ292">
        <v>4.6642515075945301</v>
      </c>
      <c r="AR292">
        <v>0</v>
      </c>
      <c r="AS292">
        <v>8.50961356578772E-2</v>
      </c>
      <c r="AT292">
        <v>4.7493476432524098</v>
      </c>
      <c r="AU292">
        <v>24.202844550617801</v>
      </c>
      <c r="AV292">
        <v>7.3088614074515901</v>
      </c>
      <c r="AW292">
        <v>0.15572387591209599</v>
      </c>
      <c r="AX292">
        <v>36.4167774772339</v>
      </c>
      <c r="AY292">
        <v>6.6713385179044202</v>
      </c>
      <c r="AZ292">
        <v>0</v>
      </c>
      <c r="BA292">
        <v>9.3117173807297296E-2</v>
      </c>
      <c r="BB292">
        <v>6.7644556917117198</v>
      </c>
      <c r="BC292">
        <v>24.202844550617801</v>
      </c>
      <c r="BD292">
        <v>7.30886140744858</v>
      </c>
      <c r="BE292">
        <v>0.15572387591203199</v>
      </c>
      <c r="BF292">
        <v>38.431885525690099</v>
      </c>
      <c r="BG292">
        <v>129.56018133590899</v>
      </c>
      <c r="BH292">
        <v>0</v>
      </c>
      <c r="BI292">
        <v>1.7946870882371599</v>
      </c>
      <c r="BJ292">
        <v>131.35486842414599</v>
      </c>
      <c r="BK292">
        <v>0.69388071674428098</v>
      </c>
      <c r="BL292">
        <v>0</v>
      </c>
      <c r="BM292">
        <v>1.51958150534385E-4</v>
      </c>
      <c r="BN292">
        <v>0.69403267489481502</v>
      </c>
      <c r="BO292">
        <v>1.59461601873259</v>
      </c>
      <c r="BP292">
        <v>7402.8671415352001</v>
      </c>
    </row>
    <row r="293" spans="1:68" x14ac:dyDescent="0.25">
      <c r="A293" t="s">
        <v>6087</v>
      </c>
      <c r="B293">
        <v>2020</v>
      </c>
      <c r="C293" t="s">
        <v>6100</v>
      </c>
      <c r="D293" t="s">
        <v>6089</v>
      </c>
      <c r="E293" t="s">
        <v>6089</v>
      </c>
      <c r="F293" t="s">
        <v>6090</v>
      </c>
      <c r="G293">
        <v>4193.9881135596697</v>
      </c>
      <c r="H293">
        <v>11577076.615714399</v>
      </c>
      <c r="I293">
        <v>11577076.615714399</v>
      </c>
      <c r="J293">
        <v>0</v>
      </c>
      <c r="K293">
        <v>137143.41131340101</v>
      </c>
      <c r="L293">
        <v>0</v>
      </c>
      <c r="M293">
        <v>63.329099966511897</v>
      </c>
      <c r="N293">
        <v>0</v>
      </c>
      <c r="O293">
        <v>0</v>
      </c>
      <c r="P293">
        <v>63.329099966511897</v>
      </c>
      <c r="Q293">
        <v>1.61972855009059</v>
      </c>
      <c r="R293">
        <v>0</v>
      </c>
      <c r="S293">
        <v>0</v>
      </c>
      <c r="T293">
        <v>1.61972855009059</v>
      </c>
      <c r="U293">
        <v>5.10461700072515E-2</v>
      </c>
      <c r="V293">
        <v>0.20028753032535301</v>
      </c>
      <c r="W293">
        <v>1.87106225042319</v>
      </c>
      <c r="X293">
        <v>1.69296548768669</v>
      </c>
      <c r="Y293">
        <v>0</v>
      </c>
      <c r="Z293">
        <v>0</v>
      </c>
      <c r="AA293">
        <v>1.69296548768669</v>
      </c>
      <c r="AB293">
        <v>0.204184680029006</v>
      </c>
      <c r="AC293">
        <v>0.57225008664386701</v>
      </c>
      <c r="AD293">
        <v>2.4694002543595701</v>
      </c>
      <c r="AE293">
        <v>13791.2935728181</v>
      </c>
      <c r="AF293">
        <v>0</v>
      </c>
      <c r="AG293">
        <v>0</v>
      </c>
      <c r="AH293">
        <v>13791.2935728181</v>
      </c>
      <c r="AI293">
        <v>8.1885234184578007E-2</v>
      </c>
      <c r="AJ293">
        <v>0</v>
      </c>
      <c r="AK293">
        <v>0</v>
      </c>
      <c r="AL293">
        <v>8.1885234184578007E-2</v>
      </c>
      <c r="AM293">
        <v>2.1728239187521301</v>
      </c>
      <c r="AN293">
        <v>0</v>
      </c>
      <c r="AO293">
        <v>0</v>
      </c>
      <c r="AP293">
        <v>2.1728239187521301</v>
      </c>
      <c r="AQ293">
        <v>1.7629408809998099</v>
      </c>
      <c r="AR293">
        <v>0</v>
      </c>
      <c r="AS293">
        <v>0</v>
      </c>
      <c r="AT293">
        <v>1.7629408809998099</v>
      </c>
      <c r="AU293">
        <v>0</v>
      </c>
      <c r="AV293">
        <v>0</v>
      </c>
      <c r="AW293">
        <v>0</v>
      </c>
      <c r="AX293">
        <v>1.7629408809998099</v>
      </c>
      <c r="AY293">
        <v>2.00699098474478</v>
      </c>
      <c r="AZ293">
        <v>0</v>
      </c>
      <c r="BA293">
        <v>0</v>
      </c>
      <c r="BB293">
        <v>2.00699098474478</v>
      </c>
      <c r="BC293">
        <v>0</v>
      </c>
      <c r="BD293">
        <v>0</v>
      </c>
      <c r="BE293">
        <v>0</v>
      </c>
      <c r="BF293">
        <v>2.00699098474478</v>
      </c>
      <c r="BG293">
        <v>6.0337882205270796</v>
      </c>
      <c r="BH293">
        <v>0</v>
      </c>
      <c r="BI293">
        <v>0</v>
      </c>
      <c r="BJ293">
        <v>6.0337882205270796</v>
      </c>
      <c r="BK293">
        <v>0.13067951537280101</v>
      </c>
      <c r="BL293">
        <v>0</v>
      </c>
      <c r="BM293">
        <v>0</v>
      </c>
      <c r="BN293">
        <v>0.13067951537280101</v>
      </c>
      <c r="BO293">
        <v>1.5910874900738401</v>
      </c>
      <c r="BP293">
        <v>1231.9707917082201</v>
      </c>
    </row>
    <row r="294" spans="1:68" x14ac:dyDescent="0.25">
      <c r="A294" t="s">
        <v>6087</v>
      </c>
      <c r="B294">
        <v>2020</v>
      </c>
      <c r="C294" t="s">
        <v>6101</v>
      </c>
      <c r="D294" t="s">
        <v>6089</v>
      </c>
      <c r="E294" t="s">
        <v>6089</v>
      </c>
      <c r="F294" t="s">
        <v>6090</v>
      </c>
      <c r="G294">
        <v>162.332423823005</v>
      </c>
      <c r="H294">
        <v>6603396.3827446401</v>
      </c>
      <c r="I294">
        <v>6603396.3827446401</v>
      </c>
      <c r="J294">
        <v>0</v>
      </c>
      <c r="K294">
        <v>1089276.53704017</v>
      </c>
      <c r="L294">
        <v>0</v>
      </c>
      <c r="M294">
        <v>21.8051984251615</v>
      </c>
      <c r="N294">
        <v>3.7451255675597799</v>
      </c>
      <c r="O294">
        <v>1.9917449884316101</v>
      </c>
      <c r="P294">
        <v>27.542068981152902</v>
      </c>
      <c r="Q294">
        <v>0.45964764183475199</v>
      </c>
      <c r="R294">
        <v>9.7567991041968699E-3</v>
      </c>
      <c r="S294">
        <v>0</v>
      </c>
      <c r="T294">
        <v>0.46940444093894901</v>
      </c>
      <c r="U294">
        <v>2.1836995569249399E-2</v>
      </c>
      <c r="V294">
        <v>0.196042038247393</v>
      </c>
      <c r="W294">
        <v>0.68728347475559204</v>
      </c>
      <c r="X294">
        <v>0.48043086854231698</v>
      </c>
      <c r="Y294">
        <v>1.0197958264533799E-2</v>
      </c>
      <c r="Z294">
        <v>0</v>
      </c>
      <c r="AA294">
        <v>0.49062882680685099</v>
      </c>
      <c r="AB294">
        <v>8.7347982276997693E-2</v>
      </c>
      <c r="AC294">
        <v>0.56012010927826705</v>
      </c>
      <c r="AD294">
        <v>1.1380969183621099</v>
      </c>
      <c r="AE294">
        <v>12828.6153310175</v>
      </c>
      <c r="AF294">
        <v>574.21936627431501</v>
      </c>
      <c r="AG294">
        <v>0</v>
      </c>
      <c r="AH294">
        <v>13402.834697291801</v>
      </c>
      <c r="AI294">
        <v>2.8947006437921401E-2</v>
      </c>
      <c r="AJ294">
        <v>1.1775932759772199E-2</v>
      </c>
      <c r="AK294">
        <v>0</v>
      </c>
      <c r="AL294">
        <v>4.0722939197693701E-2</v>
      </c>
      <c r="AM294">
        <v>2.0211535697161702</v>
      </c>
      <c r="AN294">
        <v>9.0468495001123195E-2</v>
      </c>
      <c r="AO294">
        <v>0</v>
      </c>
      <c r="AP294">
        <v>2.1116220647173001</v>
      </c>
      <c r="AQ294">
        <v>0.62322111070848396</v>
      </c>
      <c r="AR294">
        <v>0.25353260310051801</v>
      </c>
      <c r="AS294">
        <v>0</v>
      </c>
      <c r="AT294">
        <v>0.87675371380900202</v>
      </c>
      <c r="AU294">
        <v>0</v>
      </c>
      <c r="AV294">
        <v>0</v>
      </c>
      <c r="AW294">
        <v>0</v>
      </c>
      <c r="AX294">
        <v>0.87675371380900202</v>
      </c>
      <c r="AY294">
        <v>0.709489794147521</v>
      </c>
      <c r="AZ294">
        <v>0.288627569401466</v>
      </c>
      <c r="BA294">
        <v>0</v>
      </c>
      <c r="BB294">
        <v>0.99811736354898795</v>
      </c>
      <c r="BC294">
        <v>0</v>
      </c>
      <c r="BD294">
        <v>0</v>
      </c>
      <c r="BE294">
        <v>0</v>
      </c>
      <c r="BF294">
        <v>0.99811736354898795</v>
      </c>
      <c r="BG294">
        <v>2.4456167541273102</v>
      </c>
      <c r="BH294">
        <v>2.89242777117405</v>
      </c>
      <c r="BI294">
        <v>0</v>
      </c>
      <c r="BJ294">
        <v>5.3380445253013704</v>
      </c>
      <c r="BK294">
        <v>0.121479315812196</v>
      </c>
      <c r="BL294">
        <v>5.4375140216776597E-3</v>
      </c>
      <c r="BM294">
        <v>0</v>
      </c>
      <c r="BN294">
        <v>0.12691682983387401</v>
      </c>
      <c r="BO294">
        <v>1.4216214201364199</v>
      </c>
      <c r="BP294">
        <v>1197.2699142378499</v>
      </c>
    </row>
    <row r="295" spans="1:68" x14ac:dyDescent="0.25">
      <c r="A295" t="s">
        <v>6087</v>
      </c>
      <c r="B295">
        <v>2020</v>
      </c>
      <c r="C295" t="s">
        <v>6102</v>
      </c>
      <c r="D295" t="s">
        <v>6089</v>
      </c>
      <c r="E295" t="s">
        <v>6089</v>
      </c>
      <c r="F295" t="s">
        <v>6092</v>
      </c>
      <c r="G295">
        <v>1342.6093219935501</v>
      </c>
      <c r="H295">
        <v>18948838.4637287</v>
      </c>
      <c r="I295">
        <v>18948838.4637287</v>
      </c>
      <c r="J295">
        <v>0</v>
      </c>
      <c r="K295">
        <v>8784177.2318242099</v>
      </c>
      <c r="L295">
        <v>0</v>
      </c>
      <c r="M295">
        <v>18.1603513470331</v>
      </c>
      <c r="N295">
        <v>3.1281145570763801E-2</v>
      </c>
      <c r="O295">
        <v>3.98033010677212</v>
      </c>
      <c r="P295">
        <v>22.171962599375998</v>
      </c>
      <c r="Q295">
        <v>2.0663839992709099E-2</v>
      </c>
      <c r="R295">
        <v>0</v>
      </c>
      <c r="S295">
        <v>3.4573602600040001E-3</v>
      </c>
      <c r="T295">
        <v>2.4121200252713099E-2</v>
      </c>
      <c r="U295">
        <v>6.2662556910271505E-2</v>
      </c>
      <c r="V295">
        <v>0.328149234376653</v>
      </c>
      <c r="W295">
        <v>0.41493299153963698</v>
      </c>
      <c r="X295">
        <v>2.2468792597653098E-2</v>
      </c>
      <c r="Y295">
        <v>0</v>
      </c>
      <c r="Z295">
        <v>3.7552419729647698E-3</v>
      </c>
      <c r="AA295">
        <v>2.62240345706178E-2</v>
      </c>
      <c r="AB295">
        <v>0.25065022764108602</v>
      </c>
      <c r="AC295">
        <v>0.93756924107615203</v>
      </c>
      <c r="AD295">
        <v>1.21444350328785</v>
      </c>
      <c r="AE295">
        <v>38483.830899139801</v>
      </c>
      <c r="AF295">
        <v>187.80376401990401</v>
      </c>
      <c r="AG295">
        <v>322.52677947236498</v>
      </c>
      <c r="AH295">
        <v>38994.161442632103</v>
      </c>
      <c r="AI295">
        <v>0.54546790767578601</v>
      </c>
      <c r="AJ295">
        <v>9.0590903604080494E-2</v>
      </c>
      <c r="AK295">
        <v>0.37752881080889</v>
      </c>
      <c r="AL295">
        <v>1.0135876220887501</v>
      </c>
      <c r="AM295">
        <v>0.795624397225552</v>
      </c>
      <c r="AN295">
        <v>2.3610735160848502E-3</v>
      </c>
      <c r="AO295">
        <v>0.27709310898516298</v>
      </c>
      <c r="AP295">
        <v>1.0750785797268001</v>
      </c>
      <c r="AQ295">
        <v>2.7504973527690502</v>
      </c>
      <c r="AR295">
        <v>0.35815408772630902</v>
      </c>
      <c r="AS295">
        <v>2.0928740918936599</v>
      </c>
      <c r="AT295">
        <v>5.2015255323890202</v>
      </c>
      <c r="AU295">
        <v>1.3640835166967</v>
      </c>
      <c r="AV295">
        <v>0.39619097305726603</v>
      </c>
      <c r="AW295">
        <v>1.6344840924680599</v>
      </c>
      <c r="AX295">
        <v>8.5962841146110698</v>
      </c>
      <c r="AY295">
        <v>4.0054328893553199</v>
      </c>
      <c r="AZ295">
        <v>0.52249773892623796</v>
      </c>
      <c r="BA295">
        <v>2.29120301203021</v>
      </c>
      <c r="BB295">
        <v>6.8191336403117804</v>
      </c>
      <c r="BC295">
        <v>1.3640835166967</v>
      </c>
      <c r="BD295">
        <v>0.39619097305710299</v>
      </c>
      <c r="BE295">
        <v>1.63448409246739</v>
      </c>
      <c r="BF295">
        <v>10.2138922225329</v>
      </c>
      <c r="BG295">
        <v>62.998755023845497</v>
      </c>
      <c r="BH295">
        <v>2.7760932533678</v>
      </c>
      <c r="BI295">
        <v>44.442276722564898</v>
      </c>
      <c r="BJ295">
        <v>110.21712499977799</v>
      </c>
      <c r="BK295">
        <v>0.38045184799901799</v>
      </c>
      <c r="BL295">
        <v>1.8566314063120199E-3</v>
      </c>
      <c r="BM295">
        <v>3.1885055726657298E-3</v>
      </c>
      <c r="BN295">
        <v>0.385496984977996</v>
      </c>
      <c r="BO295">
        <v>0.93643329446091295</v>
      </c>
      <c r="BP295">
        <v>4111.8856020532503</v>
      </c>
    </row>
    <row r="296" spans="1:68" x14ac:dyDescent="0.25">
      <c r="A296" t="s">
        <v>6087</v>
      </c>
      <c r="B296">
        <v>2020</v>
      </c>
      <c r="C296" t="s">
        <v>6103</v>
      </c>
      <c r="D296" t="s">
        <v>6089</v>
      </c>
      <c r="E296" t="s">
        <v>6089</v>
      </c>
      <c r="F296" t="s">
        <v>6090</v>
      </c>
      <c r="G296">
        <v>0</v>
      </c>
      <c r="H296">
        <v>10752618.8662438</v>
      </c>
      <c r="I296">
        <v>10752618.8662438</v>
      </c>
      <c r="J296">
        <v>0</v>
      </c>
      <c r="K296">
        <v>0</v>
      </c>
      <c r="L296">
        <v>0</v>
      </c>
      <c r="M296">
        <v>58.832198415165003</v>
      </c>
      <c r="N296">
        <v>0</v>
      </c>
      <c r="O296">
        <v>0</v>
      </c>
      <c r="P296">
        <v>58.832198415165003</v>
      </c>
      <c r="Q296">
        <v>0.52926281157987998</v>
      </c>
      <c r="R296">
        <v>0</v>
      </c>
      <c r="S296">
        <v>0</v>
      </c>
      <c r="T296">
        <v>0.52926281157987998</v>
      </c>
      <c r="U296">
        <v>0</v>
      </c>
      <c r="V296">
        <v>0</v>
      </c>
      <c r="W296">
        <v>0.52926281157987998</v>
      </c>
      <c r="X296">
        <v>0.55319372735058003</v>
      </c>
      <c r="Y296">
        <v>0</v>
      </c>
      <c r="Z296">
        <v>0</v>
      </c>
      <c r="AA296">
        <v>0.55319372735058003</v>
      </c>
      <c r="AB296">
        <v>0</v>
      </c>
      <c r="AC296">
        <v>0</v>
      </c>
      <c r="AD296">
        <v>0.55319372735058003</v>
      </c>
      <c r="AE296">
        <v>25717.506047707</v>
      </c>
      <c r="AF296">
        <v>0</v>
      </c>
      <c r="AG296">
        <v>0</v>
      </c>
      <c r="AH296">
        <v>25717.506047707</v>
      </c>
      <c r="AI296">
        <v>0.106546837298707</v>
      </c>
      <c r="AJ296">
        <v>0</v>
      </c>
      <c r="AK296">
        <v>0</v>
      </c>
      <c r="AL296">
        <v>0.106546837298707</v>
      </c>
      <c r="AM296">
        <v>4.0518035509914698</v>
      </c>
      <c r="AN296">
        <v>0</v>
      </c>
      <c r="AO296">
        <v>0</v>
      </c>
      <c r="AP296">
        <v>4.0518035509914698</v>
      </c>
      <c r="AQ296">
        <v>2.2939241895765501</v>
      </c>
      <c r="AR296">
        <v>0</v>
      </c>
      <c r="AS296">
        <v>0</v>
      </c>
      <c r="AT296">
        <v>2.2939241895765501</v>
      </c>
      <c r="AU296">
        <v>0</v>
      </c>
      <c r="AV296">
        <v>0</v>
      </c>
      <c r="AW296">
        <v>0</v>
      </c>
      <c r="AX296">
        <v>2.2939241895765501</v>
      </c>
      <c r="AY296">
        <v>2.6114580733674302</v>
      </c>
      <c r="AZ296">
        <v>0</v>
      </c>
      <c r="BA296">
        <v>0</v>
      </c>
      <c r="BB296">
        <v>2.6114580733674302</v>
      </c>
      <c r="BC296">
        <v>0</v>
      </c>
      <c r="BD296">
        <v>0</v>
      </c>
      <c r="BE296">
        <v>0</v>
      </c>
      <c r="BF296">
        <v>2.6114580733674302</v>
      </c>
      <c r="BG296">
        <v>7.8297372290264002</v>
      </c>
      <c r="BH296">
        <v>0</v>
      </c>
      <c r="BI296">
        <v>0</v>
      </c>
      <c r="BJ296">
        <v>7.8297372290264002</v>
      </c>
      <c r="BK296">
        <v>0.24352940348268101</v>
      </c>
      <c r="BL296">
        <v>0</v>
      </c>
      <c r="BM296">
        <v>0</v>
      </c>
      <c r="BN296">
        <v>0.24352940348268101</v>
      </c>
      <c r="BO296">
        <v>2.1700049264471599</v>
      </c>
      <c r="BP296">
        <v>2297.3346277538699</v>
      </c>
    </row>
    <row r="297" spans="1:68" x14ac:dyDescent="0.25">
      <c r="A297" t="s">
        <v>6087</v>
      </c>
      <c r="B297">
        <v>2020</v>
      </c>
      <c r="C297" t="s">
        <v>6104</v>
      </c>
      <c r="D297" t="s">
        <v>6089</v>
      </c>
      <c r="E297" t="s">
        <v>6089</v>
      </c>
      <c r="F297" t="s">
        <v>6092</v>
      </c>
      <c r="G297">
        <v>249.67452731761901</v>
      </c>
      <c r="H297">
        <v>3786580.78982495</v>
      </c>
      <c r="I297">
        <v>3786580.78982495</v>
      </c>
      <c r="J297">
        <v>0</v>
      </c>
      <c r="K297">
        <v>326574.28173144598</v>
      </c>
      <c r="L297">
        <v>0</v>
      </c>
      <c r="M297">
        <v>7.0796437865834996</v>
      </c>
      <c r="N297">
        <v>8.1240152968757098E-2</v>
      </c>
      <c r="O297">
        <v>0.24411135061160599</v>
      </c>
      <c r="P297">
        <v>7.4049952901638596</v>
      </c>
      <c r="Q297">
        <v>9.0539958794953398E-3</v>
      </c>
      <c r="R297">
        <v>0</v>
      </c>
      <c r="S297">
        <v>3.4949755912021702E-4</v>
      </c>
      <c r="T297">
        <v>9.4034934386155594E-3</v>
      </c>
      <c r="U297">
        <v>8.3479816688033399E-3</v>
      </c>
      <c r="V297">
        <v>6.5619281516011693E-2</v>
      </c>
      <c r="W297">
        <v>8.3370756623430603E-2</v>
      </c>
      <c r="X297">
        <v>9.8470466134657295E-3</v>
      </c>
      <c r="Y297">
        <v>0</v>
      </c>
      <c r="Z297">
        <v>3.8011048400666002E-4</v>
      </c>
      <c r="AA297">
        <v>1.02271570974723E-2</v>
      </c>
      <c r="AB297">
        <v>3.3391926675213297E-2</v>
      </c>
      <c r="AC297">
        <v>0.187483661474319</v>
      </c>
      <c r="AD297">
        <v>0.231102745247005</v>
      </c>
      <c r="AE297">
        <v>3550.3009568862299</v>
      </c>
      <c r="AF297">
        <v>241.219851397431</v>
      </c>
      <c r="AG297">
        <v>25.444337514587399</v>
      </c>
      <c r="AH297">
        <v>3816.96514579825</v>
      </c>
      <c r="AI297">
        <v>0.19400530918981401</v>
      </c>
      <c r="AJ297">
        <v>0.20294469364988699</v>
      </c>
      <c r="AK297">
        <v>3.7240169469874497E-2</v>
      </c>
      <c r="AL297">
        <v>0.43419017230957602</v>
      </c>
      <c r="AM297">
        <v>0.30729210004226898</v>
      </c>
      <c r="AN297">
        <v>6.0578503163384798E-3</v>
      </c>
      <c r="AO297">
        <v>1.7425861154977799E-2</v>
      </c>
      <c r="AP297">
        <v>0.33077581151358598</v>
      </c>
      <c r="AQ297">
        <v>0.96382190983141303</v>
      </c>
      <c r="AR297">
        <v>0.92612130058016595</v>
      </c>
      <c r="AS297">
        <v>0.22758043727319399</v>
      </c>
      <c r="AT297">
        <v>2.1175236476847701</v>
      </c>
      <c r="AU297">
        <v>0.39690936154950002</v>
      </c>
      <c r="AV297">
        <v>0.11712301384156799</v>
      </c>
      <c r="AW297">
        <v>0.34464372224953099</v>
      </c>
      <c r="AX297">
        <v>2.9761997453253701</v>
      </c>
      <c r="AY297">
        <v>1.40640666833395</v>
      </c>
      <c r="AZ297">
        <v>1.3513940278135901</v>
      </c>
      <c r="BA297">
        <v>0.24917193276289801</v>
      </c>
      <c r="BB297">
        <v>3.0069726289104501</v>
      </c>
      <c r="BC297">
        <v>0.39690936154950002</v>
      </c>
      <c r="BD297">
        <v>0.11712301384152</v>
      </c>
      <c r="BE297">
        <v>0.344643722249389</v>
      </c>
      <c r="BF297">
        <v>3.8656487265508601</v>
      </c>
      <c r="BG297">
        <v>24.272566321441801</v>
      </c>
      <c r="BH297">
        <v>7.2101667266213996</v>
      </c>
      <c r="BI297">
        <v>6.0577549956765999</v>
      </c>
      <c r="BJ297">
        <v>37.540488043739799</v>
      </c>
      <c r="BK297">
        <v>3.5098339443910199E-2</v>
      </c>
      <c r="BL297">
        <v>2.3847038118092502E-3</v>
      </c>
      <c r="BM297">
        <v>2.5154318066478902E-4</v>
      </c>
      <c r="BN297">
        <v>3.77345864363842E-2</v>
      </c>
      <c r="BO297">
        <v>0.18782953371376501</v>
      </c>
      <c r="BP297">
        <v>402.49420543732299</v>
      </c>
    </row>
    <row r="298" spans="1:68" x14ac:dyDescent="0.25">
      <c r="A298" t="s">
        <v>6087</v>
      </c>
      <c r="B298">
        <v>2020</v>
      </c>
      <c r="C298" t="s">
        <v>6104</v>
      </c>
      <c r="D298" t="s">
        <v>6089</v>
      </c>
      <c r="E298" t="s">
        <v>6089</v>
      </c>
      <c r="F298" t="s">
        <v>6090</v>
      </c>
      <c r="G298">
        <v>2092.4725645332201</v>
      </c>
      <c r="H298">
        <v>14912590.292859901</v>
      </c>
      <c r="I298">
        <v>14912590.292859901</v>
      </c>
      <c r="J298">
        <v>0</v>
      </c>
      <c r="K298">
        <v>9907773.8941622395</v>
      </c>
      <c r="L298">
        <v>0</v>
      </c>
      <c r="M298">
        <v>128.30782685670599</v>
      </c>
      <c r="N298">
        <v>23.113282190715498</v>
      </c>
      <c r="O298">
        <v>2.8775775992250598</v>
      </c>
      <c r="P298">
        <v>154.29868664664599</v>
      </c>
      <c r="Q298">
        <v>0.612630417427384</v>
      </c>
      <c r="R298">
        <v>3.1720389287870798E-2</v>
      </c>
      <c r="S298">
        <v>0</v>
      </c>
      <c r="T298">
        <v>0.64435080671525502</v>
      </c>
      <c r="U298">
        <v>4.9314950865576898E-2</v>
      </c>
      <c r="V298">
        <v>0.25842666903862899</v>
      </c>
      <c r="W298">
        <v>0.95209242661946103</v>
      </c>
      <c r="X298">
        <v>0.64033084639623505</v>
      </c>
      <c r="Y298">
        <v>3.3154644534325498E-2</v>
      </c>
      <c r="Z298">
        <v>0</v>
      </c>
      <c r="AA298">
        <v>0.67348549093056098</v>
      </c>
      <c r="AB298">
        <v>0.19725980346230701</v>
      </c>
      <c r="AC298">
        <v>0.73836191153894004</v>
      </c>
      <c r="AD298">
        <v>1.6091072059317999</v>
      </c>
      <c r="AE298">
        <v>19265.595001989401</v>
      </c>
      <c r="AF298">
        <v>1739.63436243567</v>
      </c>
      <c r="AG298">
        <v>0</v>
      </c>
      <c r="AH298">
        <v>21005.2293644251</v>
      </c>
      <c r="AI298">
        <v>7.2045202412482107E-2</v>
      </c>
      <c r="AJ298">
        <v>6.4296549795306102E-3</v>
      </c>
      <c r="AK298">
        <v>0</v>
      </c>
      <c r="AL298">
        <v>7.8474857392012695E-2</v>
      </c>
      <c r="AM298">
        <v>3.0353023382679098</v>
      </c>
      <c r="AN298">
        <v>0.27408010224895402</v>
      </c>
      <c r="AO298">
        <v>0</v>
      </c>
      <c r="AP298">
        <v>3.3093824405168699</v>
      </c>
      <c r="AQ298">
        <v>1.5511134515762599</v>
      </c>
      <c r="AR298">
        <v>0.138428708557786</v>
      </c>
      <c r="AS298">
        <v>0</v>
      </c>
      <c r="AT298">
        <v>1.6895421601340499</v>
      </c>
      <c r="AU298">
        <v>0</v>
      </c>
      <c r="AV298">
        <v>0</v>
      </c>
      <c r="AW298">
        <v>0</v>
      </c>
      <c r="AX298">
        <v>1.6895421601340499</v>
      </c>
      <c r="AY298">
        <v>1.76582459186473</v>
      </c>
      <c r="AZ298">
        <v>0.157590547321352</v>
      </c>
      <c r="BA298">
        <v>0</v>
      </c>
      <c r="BB298">
        <v>1.9234151391860801</v>
      </c>
      <c r="BC298">
        <v>0</v>
      </c>
      <c r="BD298">
        <v>0</v>
      </c>
      <c r="BE298">
        <v>0</v>
      </c>
      <c r="BF298">
        <v>1.9234151391860801</v>
      </c>
      <c r="BG298">
        <v>4.5069162949753903</v>
      </c>
      <c r="BH298">
        <v>2.3672505419968601</v>
      </c>
      <c r="BI298">
        <v>0</v>
      </c>
      <c r="BJ298">
        <v>6.8741668369722602</v>
      </c>
      <c r="BK298">
        <v>0.18243366405241801</v>
      </c>
      <c r="BL298">
        <v>1.6473297129824298E-2</v>
      </c>
      <c r="BM298">
        <v>0</v>
      </c>
      <c r="BN298">
        <v>0.19890696118224199</v>
      </c>
      <c r="BO298">
        <v>1.50171920452284</v>
      </c>
      <c r="BP298">
        <v>1876.3888183126801</v>
      </c>
    </row>
    <row r="299" spans="1:68" x14ac:dyDescent="0.25">
      <c r="A299" t="s">
        <v>6087</v>
      </c>
      <c r="B299">
        <v>2020</v>
      </c>
      <c r="C299" t="s">
        <v>6105</v>
      </c>
      <c r="D299" t="s">
        <v>6089</v>
      </c>
      <c r="E299" t="s">
        <v>6089</v>
      </c>
      <c r="F299" t="s">
        <v>6090</v>
      </c>
      <c r="G299">
        <v>8.1211927976832694</v>
      </c>
      <c r="H299">
        <v>167410.26642823199</v>
      </c>
      <c r="I299">
        <v>167410.26642823199</v>
      </c>
      <c r="J299">
        <v>0</v>
      </c>
      <c r="K299">
        <v>58227.003273117603</v>
      </c>
      <c r="L299">
        <v>0</v>
      </c>
      <c r="M299">
        <v>0.23490467708058199</v>
      </c>
      <c r="N299">
        <v>1.29660692233788E-2</v>
      </c>
      <c r="O299">
        <v>3.09038940881762E-2</v>
      </c>
      <c r="P299">
        <v>0.27877464039213701</v>
      </c>
      <c r="Q299">
        <v>7.2960029402255201E-3</v>
      </c>
      <c r="R299">
        <v>3.6458088280130902E-5</v>
      </c>
      <c r="S299">
        <v>0</v>
      </c>
      <c r="T299">
        <v>7.3324610285056598E-3</v>
      </c>
      <c r="U299">
        <v>5.5361469073596703E-4</v>
      </c>
      <c r="V299">
        <v>2.7329803092189498E-3</v>
      </c>
      <c r="W299">
        <v>1.06190560284605E-2</v>
      </c>
      <c r="X299">
        <v>7.62589581764897E-3</v>
      </c>
      <c r="Y299">
        <v>3.8106561251787698E-5</v>
      </c>
      <c r="Z299">
        <v>0</v>
      </c>
      <c r="AA299">
        <v>7.6640023789007602E-3</v>
      </c>
      <c r="AB299">
        <v>2.2144587629438699E-3</v>
      </c>
      <c r="AC299">
        <v>7.8085151691970204E-3</v>
      </c>
      <c r="AD299">
        <v>1.7686976311041599E-2</v>
      </c>
      <c r="AE299">
        <v>210.25194011134599</v>
      </c>
      <c r="AF299">
        <v>1.79631583622497</v>
      </c>
      <c r="AG299">
        <v>0</v>
      </c>
      <c r="AH299">
        <v>212.04825594757099</v>
      </c>
      <c r="AI299">
        <v>3.7910786734470902E-4</v>
      </c>
      <c r="AJ299">
        <v>1.049866010681E-5</v>
      </c>
      <c r="AK299">
        <v>0</v>
      </c>
      <c r="AL299">
        <v>3.8960652745151901E-4</v>
      </c>
      <c r="AM299">
        <v>3.3125278787363398E-2</v>
      </c>
      <c r="AN299">
        <v>2.8301029152737401E-4</v>
      </c>
      <c r="AO299">
        <v>0</v>
      </c>
      <c r="AP299">
        <v>3.3408289078890797E-2</v>
      </c>
      <c r="AQ299">
        <v>8.1620884242930205E-3</v>
      </c>
      <c r="AR299">
        <v>2.2603327313823601E-4</v>
      </c>
      <c r="AS299">
        <v>0</v>
      </c>
      <c r="AT299">
        <v>8.3881216974312604E-3</v>
      </c>
      <c r="AU299">
        <v>0</v>
      </c>
      <c r="AV299">
        <v>0</v>
      </c>
      <c r="AW299">
        <v>0</v>
      </c>
      <c r="AX299">
        <v>8.3881216974312604E-3</v>
      </c>
      <c r="AY299">
        <v>9.2919163623683305E-3</v>
      </c>
      <c r="AZ299">
        <v>2.57321675523843E-4</v>
      </c>
      <c r="BA299">
        <v>0</v>
      </c>
      <c r="BB299">
        <v>9.5492380378921701E-3</v>
      </c>
      <c r="BC299">
        <v>0</v>
      </c>
      <c r="BD299">
        <v>0</v>
      </c>
      <c r="BE299">
        <v>0</v>
      </c>
      <c r="BF299">
        <v>9.5492380378921701E-3</v>
      </c>
      <c r="BG299">
        <v>3.2620224826025598E-2</v>
      </c>
      <c r="BH299">
        <v>5.7063874364225399E-3</v>
      </c>
      <c r="BI299">
        <v>0</v>
      </c>
      <c r="BJ299">
        <v>3.8326612262448198E-2</v>
      </c>
      <c r="BK299">
        <v>1.9909601444794002E-3</v>
      </c>
      <c r="BL299">
        <v>1.70100367917038E-5</v>
      </c>
      <c r="BM299">
        <v>0</v>
      </c>
      <c r="BN299">
        <v>2.0079701812711001E-3</v>
      </c>
      <c r="BO299">
        <v>3.5501122107162698E-2</v>
      </c>
      <c r="BP299">
        <v>18.942186705020902</v>
      </c>
    </row>
    <row r="300" spans="1:68" x14ac:dyDescent="0.25">
      <c r="A300" t="s">
        <v>6087</v>
      </c>
      <c r="B300">
        <v>2020</v>
      </c>
      <c r="C300" t="s">
        <v>6106</v>
      </c>
      <c r="D300" t="s">
        <v>6089</v>
      </c>
      <c r="E300" t="s">
        <v>6089</v>
      </c>
      <c r="F300" t="s">
        <v>6090</v>
      </c>
      <c r="G300">
        <v>10.923128237871699</v>
      </c>
      <c r="H300">
        <v>229656.781223328</v>
      </c>
      <c r="I300">
        <v>229656.781223328</v>
      </c>
      <c r="J300">
        <v>0</v>
      </c>
      <c r="K300">
        <v>78316.207914763101</v>
      </c>
      <c r="L300">
        <v>0</v>
      </c>
      <c r="M300">
        <v>0.26041225788934902</v>
      </c>
      <c r="N300">
        <v>1.55783398491109E-2</v>
      </c>
      <c r="O300">
        <v>4.4059654854510001E-2</v>
      </c>
      <c r="P300">
        <v>0.32005025259296999</v>
      </c>
      <c r="Q300">
        <v>7.53952914345183E-3</v>
      </c>
      <c r="R300">
        <v>2.8266752945837301E-5</v>
      </c>
      <c r="S300">
        <v>0</v>
      </c>
      <c r="T300">
        <v>7.5677958963976701E-3</v>
      </c>
      <c r="U300">
        <v>7.5945980270496303E-4</v>
      </c>
      <c r="V300">
        <v>3.7491575298999398E-3</v>
      </c>
      <c r="W300">
        <v>1.20764132290025E-2</v>
      </c>
      <c r="X300">
        <v>7.8804331951536494E-3</v>
      </c>
      <c r="Y300">
        <v>2.95448500821895E-5</v>
      </c>
      <c r="Z300">
        <v>0</v>
      </c>
      <c r="AA300">
        <v>7.9099780452358392E-3</v>
      </c>
      <c r="AB300">
        <v>3.0378392108198499E-3</v>
      </c>
      <c r="AC300">
        <v>1.07118786568569E-2</v>
      </c>
      <c r="AD300">
        <v>2.1659695912912599E-2</v>
      </c>
      <c r="AE300">
        <v>287.457385397454</v>
      </c>
      <c r="AF300">
        <v>2.4047678230830898</v>
      </c>
      <c r="AG300">
        <v>0</v>
      </c>
      <c r="AH300">
        <v>289.86215322053698</v>
      </c>
      <c r="AI300">
        <v>3.6130397330579701E-4</v>
      </c>
      <c r="AJ300">
        <v>1.1543141398483499E-5</v>
      </c>
      <c r="AK300">
        <v>0</v>
      </c>
      <c r="AL300">
        <v>3.7284711470428003E-4</v>
      </c>
      <c r="AM300">
        <v>4.5289028133269398E-2</v>
      </c>
      <c r="AN300">
        <v>3.7887214984233801E-4</v>
      </c>
      <c r="AO300">
        <v>0</v>
      </c>
      <c r="AP300">
        <v>4.5667900283111698E-2</v>
      </c>
      <c r="AQ300">
        <v>7.7787754678509602E-3</v>
      </c>
      <c r="AR300">
        <v>2.4852066892843701E-4</v>
      </c>
      <c r="AS300">
        <v>0</v>
      </c>
      <c r="AT300">
        <v>8.0272961367794E-3</v>
      </c>
      <c r="AU300">
        <v>0</v>
      </c>
      <c r="AV300">
        <v>0</v>
      </c>
      <c r="AW300">
        <v>0</v>
      </c>
      <c r="AX300">
        <v>8.0272961367794E-3</v>
      </c>
      <c r="AY300">
        <v>8.8555437397352596E-3</v>
      </c>
      <c r="AZ300">
        <v>2.8292186386144001E-4</v>
      </c>
      <c r="BA300">
        <v>0</v>
      </c>
      <c r="BB300">
        <v>9.1384656035967005E-3</v>
      </c>
      <c r="BC300">
        <v>0</v>
      </c>
      <c r="BD300">
        <v>0</v>
      </c>
      <c r="BE300">
        <v>0</v>
      </c>
      <c r="BF300">
        <v>9.1384656035967005E-3</v>
      </c>
      <c r="BG300">
        <v>3.3926569417831599E-2</v>
      </c>
      <c r="BH300">
        <v>7.5133098125441397E-3</v>
      </c>
      <c r="BI300">
        <v>0</v>
      </c>
      <c r="BJ300">
        <v>4.1439879230375697E-2</v>
      </c>
      <c r="BK300">
        <v>2.72204954332167E-3</v>
      </c>
      <c r="BL300">
        <v>2.2771713259575001E-5</v>
      </c>
      <c r="BM300">
        <v>0</v>
      </c>
      <c r="BN300">
        <v>2.7448212565812499E-3</v>
      </c>
      <c r="BO300">
        <v>5.0351836536337402E-2</v>
      </c>
      <c r="BP300">
        <v>25.893271323959201</v>
      </c>
    </row>
    <row r="301" spans="1:68" x14ac:dyDescent="0.25">
      <c r="A301" t="s">
        <v>6087</v>
      </c>
      <c r="B301">
        <v>2020</v>
      </c>
      <c r="C301" t="s">
        <v>6107</v>
      </c>
      <c r="D301" t="s">
        <v>6089</v>
      </c>
      <c r="E301" t="s">
        <v>6089</v>
      </c>
      <c r="F301" t="s">
        <v>6090</v>
      </c>
      <c r="G301">
        <v>30.510681517334199</v>
      </c>
      <c r="H301">
        <v>600099.73986110499</v>
      </c>
      <c r="I301">
        <v>600099.73986110499</v>
      </c>
      <c r="J301">
        <v>0</v>
      </c>
      <c r="K301">
        <v>218754.263915722</v>
      </c>
      <c r="L301">
        <v>0</v>
      </c>
      <c r="M301">
        <v>0.79101079206374303</v>
      </c>
      <c r="N301">
        <v>4.6617380918300803E-2</v>
      </c>
      <c r="O301">
        <v>0.121889108524533</v>
      </c>
      <c r="P301">
        <v>0.959517281506577</v>
      </c>
      <c r="Q301">
        <v>2.42176328093693E-2</v>
      </c>
      <c r="R301">
        <v>1.2294525958486701E-4</v>
      </c>
      <c r="S301">
        <v>0</v>
      </c>
      <c r="T301">
        <v>2.4340578068954202E-2</v>
      </c>
      <c r="U301">
        <v>1.98449019275864E-3</v>
      </c>
      <c r="V301">
        <v>9.7966558897443698E-3</v>
      </c>
      <c r="W301">
        <v>3.6121724151457202E-2</v>
      </c>
      <c r="X301">
        <v>2.5312646700855E-2</v>
      </c>
      <c r="Y301">
        <v>1.2850429866178499E-4</v>
      </c>
      <c r="Z301">
        <v>0</v>
      </c>
      <c r="AA301">
        <v>2.5441150999516798E-2</v>
      </c>
      <c r="AB301">
        <v>7.9379607710345895E-3</v>
      </c>
      <c r="AC301">
        <v>2.7990445399269599E-2</v>
      </c>
      <c r="AD301">
        <v>6.1369557169821003E-2</v>
      </c>
      <c r="AE301">
        <v>746.75733553159102</v>
      </c>
      <c r="AF301">
        <v>6.6590291800892896</v>
      </c>
      <c r="AG301">
        <v>0</v>
      </c>
      <c r="AH301">
        <v>753.41636471168101</v>
      </c>
      <c r="AI301">
        <v>1.2476153306618899E-3</v>
      </c>
      <c r="AJ301">
        <v>3.7084279365506903E-5</v>
      </c>
      <c r="AK301">
        <v>0</v>
      </c>
      <c r="AL301">
        <v>1.2846996100273999E-3</v>
      </c>
      <c r="AM301">
        <v>0.11765192232182201</v>
      </c>
      <c r="AN301">
        <v>1.0491327591404299E-3</v>
      </c>
      <c r="AO301">
        <v>0</v>
      </c>
      <c r="AP301">
        <v>0.118701055080963</v>
      </c>
      <c r="AQ301">
        <v>2.68608159458395E-2</v>
      </c>
      <c r="AR301">
        <v>7.9841436542183797E-4</v>
      </c>
      <c r="AS301">
        <v>0</v>
      </c>
      <c r="AT301">
        <v>2.7659230311261399E-2</v>
      </c>
      <c r="AU301">
        <v>0</v>
      </c>
      <c r="AV301">
        <v>0</v>
      </c>
      <c r="AW301">
        <v>0</v>
      </c>
      <c r="AX301">
        <v>2.7659230311261399E-2</v>
      </c>
      <c r="AY301">
        <v>3.0578994274413199E-2</v>
      </c>
      <c r="AZ301">
        <v>9.0893397870235604E-4</v>
      </c>
      <c r="BA301">
        <v>0</v>
      </c>
      <c r="BB301">
        <v>3.1487928253115499E-2</v>
      </c>
      <c r="BC301">
        <v>0</v>
      </c>
      <c r="BD301">
        <v>0</v>
      </c>
      <c r="BE301">
        <v>0</v>
      </c>
      <c r="BF301">
        <v>3.1487928253115499E-2</v>
      </c>
      <c r="BG301">
        <v>0.10772244076411901</v>
      </c>
      <c r="BH301">
        <v>2.1650767157736599E-2</v>
      </c>
      <c r="BI301">
        <v>0</v>
      </c>
      <c r="BJ301">
        <v>0.129373207921856</v>
      </c>
      <c r="BK301">
        <v>7.0713454147136902E-3</v>
      </c>
      <c r="BL301">
        <v>6.30570243083698E-5</v>
      </c>
      <c r="BM301">
        <v>0</v>
      </c>
      <c r="BN301">
        <v>7.1344024390220598E-3</v>
      </c>
      <c r="BO301">
        <v>0.12977627747498299</v>
      </c>
      <c r="BP301">
        <v>67.302385408514596</v>
      </c>
    </row>
    <row r="302" spans="1:68" x14ac:dyDescent="0.25">
      <c r="A302" t="s">
        <v>6087</v>
      </c>
      <c r="B302">
        <v>2020</v>
      </c>
      <c r="C302" t="s">
        <v>6108</v>
      </c>
      <c r="D302" t="s">
        <v>6089</v>
      </c>
      <c r="E302" t="s">
        <v>6089</v>
      </c>
      <c r="F302" t="s">
        <v>6090</v>
      </c>
      <c r="G302">
        <v>57.284779260382699</v>
      </c>
      <c r="H302">
        <v>3764128.89136355</v>
      </c>
      <c r="I302">
        <v>3764128.89136355</v>
      </c>
      <c r="J302">
        <v>0</v>
      </c>
      <c r="K302">
        <v>410718.11894992099</v>
      </c>
      <c r="L302">
        <v>0</v>
      </c>
      <c r="M302">
        <v>5.8661805988096303</v>
      </c>
      <c r="N302">
        <v>8.3921378482873996E-2</v>
      </c>
      <c r="O302">
        <v>0.221042682369293</v>
      </c>
      <c r="P302">
        <v>6.1711446596617998</v>
      </c>
      <c r="Q302">
        <v>0.150909678183755</v>
      </c>
      <c r="R302">
        <v>1.4962463262536101E-4</v>
      </c>
      <c r="S302">
        <v>0</v>
      </c>
      <c r="T302">
        <v>0.151059302816381</v>
      </c>
      <c r="U302">
        <v>1.24477255579537E-2</v>
      </c>
      <c r="V302">
        <v>6.1449577501681098E-2</v>
      </c>
      <c r="W302">
        <v>0.22495660587601601</v>
      </c>
      <c r="X302">
        <v>0.15773314417944601</v>
      </c>
      <c r="Y302">
        <v>1.5638999456320601E-4</v>
      </c>
      <c r="Z302">
        <v>0</v>
      </c>
      <c r="AA302">
        <v>0.157889534174009</v>
      </c>
      <c r="AB302">
        <v>4.9790902231814801E-2</v>
      </c>
      <c r="AC302">
        <v>0.175570221433374</v>
      </c>
      <c r="AD302">
        <v>0.38325065783919798</v>
      </c>
      <c r="AE302">
        <v>4400.4340617778298</v>
      </c>
      <c r="AF302">
        <v>12.6505470911831</v>
      </c>
      <c r="AG302">
        <v>0</v>
      </c>
      <c r="AH302">
        <v>4413.0846088690096</v>
      </c>
      <c r="AI302">
        <v>7.8104500278552503E-3</v>
      </c>
      <c r="AJ302">
        <v>5.9505620484096497E-5</v>
      </c>
      <c r="AK302">
        <v>0</v>
      </c>
      <c r="AL302">
        <v>7.8699556483393506E-3</v>
      </c>
      <c r="AM302">
        <v>0.69329017846211105</v>
      </c>
      <c r="AN302">
        <v>1.99309884601391E-3</v>
      </c>
      <c r="AO302">
        <v>0</v>
      </c>
      <c r="AP302">
        <v>0.695283277308125</v>
      </c>
      <c r="AQ302">
        <v>0.168156847304124</v>
      </c>
      <c r="AR302">
        <v>1.2811396912847401E-3</v>
      </c>
      <c r="AS302">
        <v>0</v>
      </c>
      <c r="AT302">
        <v>0.16943798699540899</v>
      </c>
      <c r="AU302">
        <v>0</v>
      </c>
      <c r="AV302">
        <v>0</v>
      </c>
      <c r="AW302">
        <v>0</v>
      </c>
      <c r="AX302">
        <v>0.16943798699540899</v>
      </c>
      <c r="AY302">
        <v>0.191433770339826</v>
      </c>
      <c r="AZ302">
        <v>1.4584800165233799E-3</v>
      </c>
      <c r="BA302">
        <v>0</v>
      </c>
      <c r="BB302">
        <v>0.19289225035634899</v>
      </c>
      <c r="BC302">
        <v>0</v>
      </c>
      <c r="BD302">
        <v>0</v>
      </c>
      <c r="BE302">
        <v>0</v>
      </c>
      <c r="BF302">
        <v>0.19289225035634899</v>
      </c>
      <c r="BG302">
        <v>0.70877168129023504</v>
      </c>
      <c r="BH302">
        <v>3.8908169062289603E-2</v>
      </c>
      <c r="BI302">
        <v>0</v>
      </c>
      <c r="BJ302">
        <v>0.74767985035252504</v>
      </c>
      <c r="BK302">
        <v>4.1669479153293401E-2</v>
      </c>
      <c r="BL302">
        <v>1.19793116063837E-4</v>
      </c>
      <c r="BM302">
        <v>0</v>
      </c>
      <c r="BN302">
        <v>4.1789272269357303E-2</v>
      </c>
      <c r="BO302">
        <v>0.801423129305326</v>
      </c>
      <c r="BP302">
        <v>394.21909995298199</v>
      </c>
    </row>
    <row r="303" spans="1:68" x14ac:dyDescent="0.25">
      <c r="A303" t="s">
        <v>6087</v>
      </c>
      <c r="B303">
        <v>2020</v>
      </c>
      <c r="C303" t="s">
        <v>6109</v>
      </c>
      <c r="D303" t="s">
        <v>6089</v>
      </c>
      <c r="E303" t="s">
        <v>6089</v>
      </c>
      <c r="F303" t="s">
        <v>6090</v>
      </c>
      <c r="G303">
        <v>913.41640304031102</v>
      </c>
      <c r="H303">
        <v>9228506.1829422694</v>
      </c>
      <c r="I303">
        <v>9228506.1829422694</v>
      </c>
      <c r="J303">
        <v>0</v>
      </c>
      <c r="K303">
        <v>4066749.0462721898</v>
      </c>
      <c r="L303">
        <v>0</v>
      </c>
      <c r="M303">
        <v>40.121357100247302</v>
      </c>
      <c r="N303">
        <v>7.1776097457111403</v>
      </c>
      <c r="O303">
        <v>4.2335774362224203</v>
      </c>
      <c r="P303">
        <v>51.532544282180801</v>
      </c>
      <c r="Q303">
        <v>1.0608877875934</v>
      </c>
      <c r="R303">
        <v>3.9201464969534403E-2</v>
      </c>
      <c r="S303">
        <v>0</v>
      </c>
      <c r="T303">
        <v>1.10008925256294</v>
      </c>
      <c r="U303">
        <v>3.0518060245314001E-2</v>
      </c>
      <c r="V303">
        <v>0.16934494148808699</v>
      </c>
      <c r="W303">
        <v>1.29995225429634</v>
      </c>
      <c r="X303">
        <v>1.10885642572854</v>
      </c>
      <c r="Y303">
        <v>4.0973981261532302E-2</v>
      </c>
      <c r="Z303">
        <v>0</v>
      </c>
      <c r="AA303">
        <v>1.14983040699007</v>
      </c>
      <c r="AB303">
        <v>0.12207224098125601</v>
      </c>
      <c r="AC303">
        <v>0.48384268996596502</v>
      </c>
      <c r="AD303">
        <v>1.75574533793729</v>
      </c>
      <c r="AE303">
        <v>12250.466966341601</v>
      </c>
      <c r="AF303">
        <v>708.24971453144997</v>
      </c>
      <c r="AG303">
        <v>0</v>
      </c>
      <c r="AH303">
        <v>12958.716680873</v>
      </c>
      <c r="AI303">
        <v>0.13230104006007801</v>
      </c>
      <c r="AJ303">
        <v>6.7233493326964598E-3</v>
      </c>
      <c r="AK303">
        <v>0</v>
      </c>
      <c r="AL303">
        <v>0.13902438939277401</v>
      </c>
      <c r="AM303">
        <v>1.93006605941684</v>
      </c>
      <c r="AN303">
        <v>0.111585030951439</v>
      </c>
      <c r="AO303">
        <v>0</v>
      </c>
      <c r="AP303">
        <v>2.0416510903682799</v>
      </c>
      <c r="AQ303">
        <v>2.8484051126652501</v>
      </c>
      <c r="AR303">
        <v>0.14475186744405499</v>
      </c>
      <c r="AS303">
        <v>0</v>
      </c>
      <c r="AT303">
        <v>2.9931569801093101</v>
      </c>
      <c r="AU303">
        <v>0</v>
      </c>
      <c r="AV303">
        <v>0</v>
      </c>
      <c r="AW303">
        <v>0</v>
      </c>
      <c r="AX303">
        <v>2.9931569801093101</v>
      </c>
      <c r="AY303">
        <v>3.2426923965014902</v>
      </c>
      <c r="AZ303">
        <v>0.16478898238636699</v>
      </c>
      <c r="BA303">
        <v>0</v>
      </c>
      <c r="BB303">
        <v>3.40748137888786</v>
      </c>
      <c r="BC303">
        <v>0</v>
      </c>
      <c r="BD303">
        <v>0</v>
      </c>
      <c r="BE303">
        <v>0</v>
      </c>
      <c r="BF303">
        <v>3.40748137888786</v>
      </c>
      <c r="BG303">
        <v>7.7042881334969904</v>
      </c>
      <c r="BH303">
        <v>2.4038514201853798</v>
      </c>
      <c r="BI303">
        <v>0</v>
      </c>
      <c r="BJ303">
        <v>10.1081395536823</v>
      </c>
      <c r="BK303">
        <v>0.11600459652515401</v>
      </c>
      <c r="BL303">
        <v>6.7067012709811904E-3</v>
      </c>
      <c r="BM303">
        <v>0</v>
      </c>
      <c r="BN303">
        <v>0.122711297796135</v>
      </c>
      <c r="BO303">
        <v>1.5274394852676201</v>
      </c>
      <c r="BP303">
        <v>1157.5970277598401</v>
      </c>
    </row>
    <row r="304" spans="1:68" x14ac:dyDescent="0.25">
      <c r="A304" t="s">
        <v>6087</v>
      </c>
      <c r="B304">
        <v>2020</v>
      </c>
      <c r="C304" t="s">
        <v>6110</v>
      </c>
      <c r="D304" t="s">
        <v>6089</v>
      </c>
      <c r="E304" t="s">
        <v>6089</v>
      </c>
      <c r="F304" t="s">
        <v>6090</v>
      </c>
      <c r="G304">
        <v>630.64268872521302</v>
      </c>
      <c r="H304">
        <v>6929286.1373315798</v>
      </c>
      <c r="I304">
        <v>6929286.1373315798</v>
      </c>
      <c r="J304">
        <v>0</v>
      </c>
      <c r="K304">
        <v>2807772.6044499399</v>
      </c>
      <c r="L304">
        <v>0</v>
      </c>
      <c r="M304">
        <v>16.664444582666</v>
      </c>
      <c r="N304">
        <v>3.5023657242170101</v>
      </c>
      <c r="O304">
        <v>3.8476830834819098</v>
      </c>
      <c r="P304">
        <v>24.014493390364901</v>
      </c>
      <c r="Q304">
        <v>0.39577289568786</v>
      </c>
      <c r="R304">
        <v>1.4450023888976199E-2</v>
      </c>
      <c r="S304">
        <v>0</v>
      </c>
      <c r="T304">
        <v>0.41022291957683599</v>
      </c>
      <c r="U304">
        <v>2.2914691457538099E-2</v>
      </c>
      <c r="V304">
        <v>0.12715379198093699</v>
      </c>
      <c r="W304">
        <v>0.560291403015312</v>
      </c>
      <c r="X304">
        <v>0.41366798981465103</v>
      </c>
      <c r="Y304">
        <v>1.51033898482043E-2</v>
      </c>
      <c r="Z304">
        <v>0</v>
      </c>
      <c r="AA304">
        <v>0.428771379662855</v>
      </c>
      <c r="AB304">
        <v>9.1658765830152505E-2</v>
      </c>
      <c r="AC304">
        <v>0.36329654851696302</v>
      </c>
      <c r="AD304">
        <v>0.88372669400997095</v>
      </c>
      <c r="AE304">
        <v>9220.2221507612703</v>
      </c>
      <c r="AF304">
        <v>470.35562277421701</v>
      </c>
      <c r="AG304">
        <v>0</v>
      </c>
      <c r="AH304">
        <v>9690.5777735354895</v>
      </c>
      <c r="AI304">
        <v>4.7351145671271098E-2</v>
      </c>
      <c r="AJ304">
        <v>3.3255103226753598E-3</v>
      </c>
      <c r="AK304">
        <v>0</v>
      </c>
      <c r="AL304">
        <v>5.0676655993946502E-2</v>
      </c>
      <c r="AM304">
        <v>1.4526497546878401</v>
      </c>
      <c r="AN304">
        <v>7.4104719915300502E-2</v>
      </c>
      <c r="AO304">
        <v>0</v>
      </c>
      <c r="AP304">
        <v>1.5267544746031401</v>
      </c>
      <c r="AQ304">
        <v>1.0194571815864699</v>
      </c>
      <c r="AR304">
        <v>7.1597325319802105E-2</v>
      </c>
      <c r="AS304">
        <v>0</v>
      </c>
      <c r="AT304">
        <v>1.09105450690627</v>
      </c>
      <c r="AU304">
        <v>0</v>
      </c>
      <c r="AV304">
        <v>0</v>
      </c>
      <c r="AW304">
        <v>0</v>
      </c>
      <c r="AX304">
        <v>1.09105450690627</v>
      </c>
      <c r="AY304">
        <v>1.1605743988417601</v>
      </c>
      <c r="AZ304">
        <v>8.1508104795924394E-2</v>
      </c>
      <c r="BA304">
        <v>0</v>
      </c>
      <c r="BB304">
        <v>1.2420825036376899</v>
      </c>
      <c r="BC304">
        <v>0</v>
      </c>
      <c r="BD304">
        <v>0</v>
      </c>
      <c r="BE304">
        <v>0</v>
      </c>
      <c r="BF304">
        <v>1.2420825036376899</v>
      </c>
      <c r="BG304">
        <v>2.90354534835495</v>
      </c>
      <c r="BH304">
        <v>1.5773565381843</v>
      </c>
      <c r="BI304">
        <v>0</v>
      </c>
      <c r="BJ304">
        <v>4.4809018865392503</v>
      </c>
      <c r="BK304">
        <v>8.7309990175073501E-2</v>
      </c>
      <c r="BL304">
        <v>4.4539864801214999E-3</v>
      </c>
      <c r="BM304">
        <v>0</v>
      </c>
      <c r="BN304">
        <v>9.1763976655195006E-2</v>
      </c>
      <c r="BO304">
        <v>1.41344650379517</v>
      </c>
      <c r="BP304">
        <v>865.65547377678195</v>
      </c>
    </row>
    <row r="305" spans="1:68" x14ac:dyDescent="0.25">
      <c r="A305" t="s">
        <v>6087</v>
      </c>
      <c r="B305">
        <v>2020</v>
      </c>
      <c r="C305" t="s">
        <v>6111</v>
      </c>
      <c r="D305" t="s">
        <v>6089</v>
      </c>
      <c r="E305" t="s">
        <v>6089</v>
      </c>
      <c r="F305" t="s">
        <v>6090</v>
      </c>
      <c r="G305">
        <v>1983.6881213680899</v>
      </c>
      <c r="H305">
        <v>20804475.173760202</v>
      </c>
      <c r="I305">
        <v>20804475.173760202</v>
      </c>
      <c r="J305">
        <v>0</v>
      </c>
      <c r="K305">
        <v>8831855.6014798805</v>
      </c>
      <c r="L305">
        <v>0</v>
      </c>
      <c r="M305">
        <v>72.805052909314696</v>
      </c>
      <c r="N305">
        <v>13.5932266868995</v>
      </c>
      <c r="O305">
        <v>10.0809672298188</v>
      </c>
      <c r="P305">
        <v>96.479246826033105</v>
      </c>
      <c r="Q305">
        <v>1.75421535550219</v>
      </c>
      <c r="R305">
        <v>6.3764911414633293E-2</v>
      </c>
      <c r="S305">
        <v>0</v>
      </c>
      <c r="T305">
        <v>1.8179802669168199</v>
      </c>
      <c r="U305">
        <v>6.8799024905949802E-2</v>
      </c>
      <c r="V305">
        <v>0.38176629685775898</v>
      </c>
      <c r="W305">
        <v>2.2685455886805301</v>
      </c>
      <c r="X305">
        <v>1.8335331896626399</v>
      </c>
      <c r="Y305">
        <v>6.66480777561992E-2</v>
      </c>
      <c r="Z305">
        <v>0</v>
      </c>
      <c r="AA305">
        <v>1.9001812674188401</v>
      </c>
      <c r="AB305">
        <v>0.27519609962379898</v>
      </c>
      <c r="AC305">
        <v>1.0907608481650199</v>
      </c>
      <c r="AD305">
        <v>3.2661382152076701</v>
      </c>
      <c r="AE305">
        <v>27650.625021426102</v>
      </c>
      <c r="AF305">
        <v>1527.04226111971</v>
      </c>
      <c r="AG305">
        <v>0</v>
      </c>
      <c r="AH305">
        <v>29177.667282545801</v>
      </c>
      <c r="AI305">
        <v>0.224289662899748</v>
      </c>
      <c r="AJ305">
        <v>1.2474418201954499E-2</v>
      </c>
      <c r="AK305">
        <v>0</v>
      </c>
      <c r="AL305">
        <v>0.23676408110170299</v>
      </c>
      <c r="AM305">
        <v>4.3563672325426301</v>
      </c>
      <c r="AN305">
        <v>0.24058613011079899</v>
      </c>
      <c r="AO305">
        <v>0</v>
      </c>
      <c r="AP305">
        <v>4.59695336265343</v>
      </c>
      <c r="AQ305">
        <v>4.8288949371183998</v>
      </c>
      <c r="AR305">
        <v>0.26857080313077403</v>
      </c>
      <c r="AS305">
        <v>0</v>
      </c>
      <c r="AT305">
        <v>5.0974657402491799</v>
      </c>
      <c r="AU305">
        <v>0</v>
      </c>
      <c r="AV305">
        <v>0</v>
      </c>
      <c r="AW305">
        <v>0</v>
      </c>
      <c r="AX305">
        <v>5.0974657402491799</v>
      </c>
      <c r="AY305">
        <v>5.4973293042037303</v>
      </c>
      <c r="AZ305">
        <v>0.305747415408746</v>
      </c>
      <c r="BA305">
        <v>0</v>
      </c>
      <c r="BB305">
        <v>5.8030767196124797</v>
      </c>
      <c r="BC305">
        <v>0</v>
      </c>
      <c r="BD305">
        <v>0</v>
      </c>
      <c r="BE305">
        <v>0</v>
      </c>
      <c r="BF305">
        <v>5.8030767196124797</v>
      </c>
      <c r="BG305">
        <v>13.218797007448099</v>
      </c>
      <c r="BH305">
        <v>4.9470612278681898</v>
      </c>
      <c r="BI305">
        <v>0</v>
      </c>
      <c r="BJ305">
        <v>18.1658582353163</v>
      </c>
      <c r="BK305">
        <v>0.261834884179664</v>
      </c>
      <c r="BL305">
        <v>1.44601770581282E-2</v>
      </c>
      <c r="BM305">
        <v>0</v>
      </c>
      <c r="BN305">
        <v>0.27629506123779302</v>
      </c>
      <c r="BO305">
        <v>3.7218341323144699</v>
      </c>
      <c r="BP305">
        <v>2606.42946018672</v>
      </c>
    </row>
    <row r="306" spans="1:68" x14ac:dyDescent="0.25">
      <c r="A306" t="s">
        <v>6087</v>
      </c>
      <c r="B306">
        <v>2020</v>
      </c>
      <c r="C306" t="s">
        <v>6112</v>
      </c>
      <c r="D306" t="s">
        <v>6089</v>
      </c>
      <c r="E306" t="s">
        <v>6089</v>
      </c>
      <c r="F306" t="s">
        <v>6090</v>
      </c>
      <c r="G306">
        <v>485.091008594713</v>
      </c>
      <c r="H306">
        <v>8162806.2424936099</v>
      </c>
      <c r="I306">
        <v>8162806.2424936099</v>
      </c>
      <c r="J306">
        <v>0</v>
      </c>
      <c r="K306">
        <v>2159741.5921057202</v>
      </c>
      <c r="L306">
        <v>0</v>
      </c>
      <c r="M306">
        <v>24.013583254450701</v>
      </c>
      <c r="N306">
        <v>2.8800857387035199</v>
      </c>
      <c r="O306">
        <v>2.6009177190581498</v>
      </c>
      <c r="P306">
        <v>29.4945867122123</v>
      </c>
      <c r="Q306">
        <v>0.288239057006905</v>
      </c>
      <c r="R306">
        <v>5.1435389756416296E-3</v>
      </c>
      <c r="S306">
        <v>0</v>
      </c>
      <c r="T306">
        <v>0.29338259598254701</v>
      </c>
      <c r="U306">
        <v>2.6993860950074399E-2</v>
      </c>
      <c r="V306">
        <v>0.14978913359442</v>
      </c>
      <c r="W306">
        <v>0.47016559052704199</v>
      </c>
      <c r="X306">
        <v>0.30127194812288499</v>
      </c>
      <c r="Y306">
        <v>5.3761069840039801E-3</v>
      </c>
      <c r="Z306">
        <v>0</v>
      </c>
      <c r="AA306">
        <v>0.30664805510688897</v>
      </c>
      <c r="AB306">
        <v>0.107975443800297</v>
      </c>
      <c r="AC306">
        <v>0.42796895312691602</v>
      </c>
      <c r="AD306">
        <v>0.84259245203410404</v>
      </c>
      <c r="AE306">
        <v>10992.846077493899</v>
      </c>
      <c r="AF306">
        <v>373.407666601541</v>
      </c>
      <c r="AG306">
        <v>0</v>
      </c>
      <c r="AH306">
        <v>11366.2537440954</v>
      </c>
      <c r="AI306">
        <v>4.90152886576425E-2</v>
      </c>
      <c r="AJ306">
        <v>1.80514875758963E-3</v>
      </c>
      <c r="AK306">
        <v>0</v>
      </c>
      <c r="AL306">
        <v>5.0820437415232102E-2</v>
      </c>
      <c r="AM306">
        <v>1.73192737622643</v>
      </c>
      <c r="AN306">
        <v>5.88305299392924E-2</v>
      </c>
      <c r="AO306">
        <v>0</v>
      </c>
      <c r="AP306">
        <v>1.7907579061657199</v>
      </c>
      <c r="AQ306">
        <v>1.0552857237387701</v>
      </c>
      <c r="AR306">
        <v>3.88643577397784E-2</v>
      </c>
      <c r="AS306">
        <v>0</v>
      </c>
      <c r="AT306">
        <v>1.0941500814785501</v>
      </c>
      <c r="AU306">
        <v>0</v>
      </c>
      <c r="AV306">
        <v>0</v>
      </c>
      <c r="AW306">
        <v>0</v>
      </c>
      <c r="AX306">
        <v>1.0941500814785501</v>
      </c>
      <c r="AY306">
        <v>1.2013624667673599</v>
      </c>
      <c r="AZ306">
        <v>4.4244112881742403E-2</v>
      </c>
      <c r="BA306">
        <v>0</v>
      </c>
      <c r="BB306">
        <v>1.2456065796491</v>
      </c>
      <c r="BC306">
        <v>0</v>
      </c>
      <c r="BD306">
        <v>0</v>
      </c>
      <c r="BE306">
        <v>0</v>
      </c>
      <c r="BF306">
        <v>1.2456065796491</v>
      </c>
      <c r="BG306">
        <v>2.9867117305535298</v>
      </c>
      <c r="BH306">
        <v>0.99990585977968205</v>
      </c>
      <c r="BI306">
        <v>0</v>
      </c>
      <c r="BJ306">
        <v>3.9866175903332102</v>
      </c>
      <c r="BK306">
        <v>0.104095678751389</v>
      </c>
      <c r="BL306">
        <v>3.53594730899036E-3</v>
      </c>
      <c r="BM306">
        <v>0</v>
      </c>
      <c r="BN306">
        <v>0.107631626060379</v>
      </c>
      <c r="BO306">
        <v>1.4878764038968</v>
      </c>
      <c r="BP306">
        <v>1015.34294444059</v>
      </c>
    </row>
    <row r="307" spans="1:68" x14ac:dyDescent="0.25">
      <c r="A307" t="s">
        <v>6087</v>
      </c>
      <c r="B307">
        <v>2020</v>
      </c>
      <c r="C307" t="s">
        <v>6113</v>
      </c>
      <c r="D307" t="s">
        <v>6089</v>
      </c>
      <c r="E307" t="s">
        <v>6089</v>
      </c>
      <c r="F307" t="s">
        <v>6090</v>
      </c>
      <c r="G307">
        <v>2083.5734689924998</v>
      </c>
      <c r="H307">
        <v>24101324.510804899</v>
      </c>
      <c r="I307">
        <v>24101324.510804899</v>
      </c>
      <c r="J307">
        <v>0</v>
      </c>
      <c r="K307">
        <v>7514866.10208466</v>
      </c>
      <c r="L307">
        <v>0</v>
      </c>
      <c r="M307">
        <v>96.688636095386201</v>
      </c>
      <c r="N307">
        <v>18.469620611046601</v>
      </c>
      <c r="O307">
        <v>8.1519071042272397</v>
      </c>
      <c r="P307">
        <v>123.31016381066</v>
      </c>
      <c r="Q307">
        <v>2.7243558976678401</v>
      </c>
      <c r="R307">
        <v>0.113419541619094</v>
      </c>
      <c r="S307">
        <v>0</v>
      </c>
      <c r="T307">
        <v>2.8377754392869399</v>
      </c>
      <c r="U307">
        <v>7.9701487848534397E-2</v>
      </c>
      <c r="V307">
        <v>0.41716575684429003</v>
      </c>
      <c r="W307">
        <v>3.33464268397976</v>
      </c>
      <c r="X307">
        <v>2.8475391822101299</v>
      </c>
      <c r="Y307">
        <v>0.11854786999934699</v>
      </c>
      <c r="Z307">
        <v>0</v>
      </c>
      <c r="AA307">
        <v>2.9660870522094802</v>
      </c>
      <c r="AB307">
        <v>0.31880595139413698</v>
      </c>
      <c r="AC307">
        <v>1.1919021624122501</v>
      </c>
      <c r="AD307">
        <v>4.4767951660158802</v>
      </c>
      <c r="AE307">
        <v>30066.323059967799</v>
      </c>
      <c r="AF307">
        <v>1746.05844156692</v>
      </c>
      <c r="AG307">
        <v>0</v>
      </c>
      <c r="AH307">
        <v>31812.381501534801</v>
      </c>
      <c r="AI307">
        <v>0.25881421454817699</v>
      </c>
      <c r="AJ307">
        <v>1.9227973376309899E-2</v>
      </c>
      <c r="AK307">
        <v>0</v>
      </c>
      <c r="AL307">
        <v>0.27804218792448698</v>
      </c>
      <c r="AM307">
        <v>4.7369614422816904</v>
      </c>
      <c r="AN307">
        <v>0.27509221853221999</v>
      </c>
      <c r="AO307">
        <v>0</v>
      </c>
      <c r="AP307">
        <v>5.0120536608139101</v>
      </c>
      <c r="AQ307">
        <v>5.5721990667246697</v>
      </c>
      <c r="AR307">
        <v>0.41397299406264598</v>
      </c>
      <c r="AS307">
        <v>0</v>
      </c>
      <c r="AT307">
        <v>5.9861720607873199</v>
      </c>
      <c r="AU307">
        <v>0</v>
      </c>
      <c r="AV307">
        <v>0</v>
      </c>
      <c r="AW307">
        <v>0</v>
      </c>
      <c r="AX307">
        <v>5.9861720607873199</v>
      </c>
      <c r="AY307">
        <v>6.3435244744922299</v>
      </c>
      <c r="AZ307">
        <v>0.47127674158253102</v>
      </c>
      <c r="BA307">
        <v>0</v>
      </c>
      <c r="BB307">
        <v>6.81480121607476</v>
      </c>
      <c r="BC307">
        <v>0</v>
      </c>
      <c r="BD307">
        <v>0</v>
      </c>
      <c r="BE307">
        <v>0</v>
      </c>
      <c r="BF307">
        <v>6.81480121607476</v>
      </c>
      <c r="BG307">
        <v>16.619443266979701</v>
      </c>
      <c r="BH307">
        <v>5.9580011151111298</v>
      </c>
      <c r="BI307">
        <v>0</v>
      </c>
      <c r="BJ307">
        <v>22.5774443820908</v>
      </c>
      <c r="BK307">
        <v>0.28471010004348302</v>
      </c>
      <c r="BL307">
        <v>1.65341293176678E-2</v>
      </c>
      <c r="BM307">
        <v>0</v>
      </c>
      <c r="BN307">
        <v>0.30124422936115097</v>
      </c>
      <c r="BO307">
        <v>3.89493900215205</v>
      </c>
      <c r="BP307">
        <v>2841.7874376784198</v>
      </c>
    </row>
    <row r="308" spans="1:68" x14ac:dyDescent="0.25">
      <c r="A308" t="s">
        <v>6087</v>
      </c>
      <c r="B308">
        <v>2020</v>
      </c>
      <c r="C308" t="s">
        <v>6114</v>
      </c>
      <c r="D308" t="s">
        <v>6089</v>
      </c>
      <c r="E308" t="s">
        <v>6089</v>
      </c>
      <c r="F308" t="s">
        <v>6090</v>
      </c>
      <c r="G308">
        <v>3336.2878592534798</v>
      </c>
      <c r="H308">
        <v>44933583.0888469</v>
      </c>
      <c r="I308">
        <v>44933583.0888469</v>
      </c>
      <c r="J308">
        <v>0</v>
      </c>
      <c r="K308">
        <v>12033056.1477267</v>
      </c>
      <c r="L308">
        <v>0</v>
      </c>
      <c r="M308">
        <v>89.942121498477107</v>
      </c>
      <c r="N308">
        <v>21.115150945785398</v>
      </c>
      <c r="O308">
        <v>18.778232737532001</v>
      </c>
      <c r="P308">
        <v>129.83550518179399</v>
      </c>
      <c r="Q308">
        <v>2.3433139700281398</v>
      </c>
      <c r="R308">
        <v>7.0024939663804603E-2</v>
      </c>
      <c r="S308">
        <v>0</v>
      </c>
      <c r="T308">
        <v>2.4133389096919502</v>
      </c>
      <c r="U308">
        <v>0.148592390635681</v>
      </c>
      <c r="V308">
        <v>0.77774780338653704</v>
      </c>
      <c r="W308">
        <v>3.33967910371417</v>
      </c>
      <c r="X308">
        <v>2.4492682294510799</v>
      </c>
      <c r="Y308">
        <v>7.3191156704334195E-2</v>
      </c>
      <c r="Z308">
        <v>0</v>
      </c>
      <c r="AA308">
        <v>2.5224593861554099</v>
      </c>
      <c r="AB308">
        <v>0.59436956254272499</v>
      </c>
      <c r="AC308">
        <v>2.2221365811043898</v>
      </c>
      <c r="AD308">
        <v>5.3389655298025298</v>
      </c>
      <c r="AE308">
        <v>57030.021704452898</v>
      </c>
      <c r="AF308">
        <v>2702.3647649711902</v>
      </c>
      <c r="AG308">
        <v>0</v>
      </c>
      <c r="AH308">
        <v>59732.386469424098</v>
      </c>
      <c r="AI308">
        <v>0.21748001388969099</v>
      </c>
      <c r="AJ308">
        <v>1.7076547835314301E-2</v>
      </c>
      <c r="AK308">
        <v>0</v>
      </c>
      <c r="AL308">
        <v>0.234556561725006</v>
      </c>
      <c r="AM308">
        <v>8.9851031443939409</v>
      </c>
      <c r="AN308">
        <v>0.425758669229933</v>
      </c>
      <c r="AO308">
        <v>0</v>
      </c>
      <c r="AP308">
        <v>9.41086181362388</v>
      </c>
      <c r="AQ308">
        <v>4.6822850612860298</v>
      </c>
      <c r="AR308">
        <v>0.36765339213277598</v>
      </c>
      <c r="AS308">
        <v>0</v>
      </c>
      <c r="AT308">
        <v>5.0499384534188003</v>
      </c>
      <c r="AU308">
        <v>0</v>
      </c>
      <c r="AV308">
        <v>0</v>
      </c>
      <c r="AW308">
        <v>0</v>
      </c>
      <c r="AX308">
        <v>5.0499384534188003</v>
      </c>
      <c r="AY308">
        <v>5.3304251207012499</v>
      </c>
      <c r="AZ308">
        <v>0.41854540069316498</v>
      </c>
      <c r="BA308">
        <v>0</v>
      </c>
      <c r="BB308">
        <v>5.7489705213944102</v>
      </c>
      <c r="BC308">
        <v>0</v>
      </c>
      <c r="BD308">
        <v>0</v>
      </c>
      <c r="BE308">
        <v>0</v>
      </c>
      <c r="BF308">
        <v>5.7489705213944102</v>
      </c>
      <c r="BG308">
        <v>15.107155393759999</v>
      </c>
      <c r="BH308">
        <v>8.6719996015145995</v>
      </c>
      <c r="BI308">
        <v>0</v>
      </c>
      <c r="BJ308">
        <v>23.779154995274698</v>
      </c>
      <c r="BK308">
        <v>0.54004020220802296</v>
      </c>
      <c r="BL308">
        <v>2.5589778339518501E-2</v>
      </c>
      <c r="BM308">
        <v>0</v>
      </c>
      <c r="BN308">
        <v>0.56562998054754199</v>
      </c>
      <c r="BO308">
        <v>9.1061673788870507</v>
      </c>
      <c r="BP308">
        <v>5335.8704214952304</v>
      </c>
    </row>
    <row r="309" spans="1:68" x14ac:dyDescent="0.25">
      <c r="A309" t="s">
        <v>6087</v>
      </c>
      <c r="B309">
        <v>2020</v>
      </c>
      <c r="C309" t="s">
        <v>6115</v>
      </c>
      <c r="D309" t="s">
        <v>6089</v>
      </c>
      <c r="E309" t="s">
        <v>6089</v>
      </c>
      <c r="F309" t="s">
        <v>6090</v>
      </c>
      <c r="G309">
        <v>3445.5714285113499</v>
      </c>
      <c r="H309">
        <v>44250894.007440202</v>
      </c>
      <c r="I309">
        <v>44250894.007440202</v>
      </c>
      <c r="J309">
        <v>0</v>
      </c>
      <c r="K309">
        <v>12427211.382640401</v>
      </c>
      <c r="L309">
        <v>0</v>
      </c>
      <c r="M309">
        <v>125.252722558733</v>
      </c>
      <c r="N309">
        <v>25.666244482556198</v>
      </c>
      <c r="O309">
        <v>16.587338625689199</v>
      </c>
      <c r="P309">
        <v>167.50630566697899</v>
      </c>
      <c r="Q309">
        <v>3.6210445864183201</v>
      </c>
      <c r="R309">
        <v>0.13489609527431101</v>
      </c>
      <c r="S309">
        <v>0</v>
      </c>
      <c r="T309">
        <v>3.7559406816926302</v>
      </c>
      <c r="U309">
        <v>0.14633478294687199</v>
      </c>
      <c r="V309">
        <v>0.76593125333731904</v>
      </c>
      <c r="W309">
        <v>4.6682067179768199</v>
      </c>
      <c r="X309">
        <v>3.7847721544687798</v>
      </c>
      <c r="Y309">
        <v>0.14099549811005799</v>
      </c>
      <c r="Z309">
        <v>0</v>
      </c>
      <c r="AA309">
        <v>3.9257676525788399</v>
      </c>
      <c r="AB309">
        <v>0.58533913178748997</v>
      </c>
      <c r="AC309">
        <v>2.1883750095351902</v>
      </c>
      <c r="AD309">
        <v>6.6994817939015299</v>
      </c>
      <c r="AE309">
        <v>55548.000399006298</v>
      </c>
      <c r="AF309">
        <v>2824.6821406785002</v>
      </c>
      <c r="AG309">
        <v>0</v>
      </c>
      <c r="AH309">
        <v>58372.6825396848</v>
      </c>
      <c r="AI309">
        <v>0.33258051597703098</v>
      </c>
      <c r="AJ309">
        <v>2.5321055319629301E-2</v>
      </c>
      <c r="AK309">
        <v>0</v>
      </c>
      <c r="AL309">
        <v>0.35790157129666</v>
      </c>
      <c r="AM309">
        <v>8.7516100841837492</v>
      </c>
      <c r="AN309">
        <v>0.44502982158504301</v>
      </c>
      <c r="AO309">
        <v>0</v>
      </c>
      <c r="AP309">
        <v>9.1966399057687997</v>
      </c>
      <c r="AQ309">
        <v>7.1603673081605699</v>
      </c>
      <c r="AR309">
        <v>0.54515537744646503</v>
      </c>
      <c r="AS309">
        <v>0</v>
      </c>
      <c r="AT309">
        <v>7.70552268560703</v>
      </c>
      <c r="AU309">
        <v>0</v>
      </c>
      <c r="AV309">
        <v>0</v>
      </c>
      <c r="AW309">
        <v>0</v>
      </c>
      <c r="AX309">
        <v>7.70552268560703</v>
      </c>
      <c r="AY309">
        <v>8.1515331239538007</v>
      </c>
      <c r="AZ309">
        <v>0.62061789929293198</v>
      </c>
      <c r="BA309">
        <v>0</v>
      </c>
      <c r="BB309">
        <v>8.7721510232467299</v>
      </c>
      <c r="BC309">
        <v>0</v>
      </c>
      <c r="BD309">
        <v>0</v>
      </c>
      <c r="BE309">
        <v>0</v>
      </c>
      <c r="BF309">
        <v>8.7721510232467299</v>
      </c>
      <c r="BG309">
        <v>21.996533875861601</v>
      </c>
      <c r="BH309">
        <v>9.5041110194820106</v>
      </c>
      <c r="BI309">
        <v>0</v>
      </c>
      <c r="BJ309">
        <v>31.500644895343601</v>
      </c>
      <c r="BK309">
        <v>0.526006346678078</v>
      </c>
      <c r="BL309">
        <v>2.67480507430055E-2</v>
      </c>
      <c r="BM309">
        <v>0</v>
      </c>
      <c r="BN309">
        <v>0.55275439742108301</v>
      </c>
      <c r="BO309">
        <v>8.1833310333025207</v>
      </c>
      <c r="BP309">
        <v>5214.4086080717898</v>
      </c>
    </row>
    <row r="310" spans="1:68" x14ac:dyDescent="0.25">
      <c r="A310" t="s">
        <v>6087</v>
      </c>
      <c r="B310">
        <v>2020</v>
      </c>
      <c r="C310" t="s">
        <v>6116</v>
      </c>
      <c r="D310" t="s">
        <v>6089</v>
      </c>
      <c r="E310" t="s">
        <v>6089</v>
      </c>
      <c r="F310" t="s">
        <v>6090</v>
      </c>
      <c r="G310">
        <v>1490.35942278228</v>
      </c>
      <c r="H310">
        <v>21891014.981316298</v>
      </c>
      <c r="I310">
        <v>21891014.981316298</v>
      </c>
      <c r="J310">
        <v>0</v>
      </c>
      <c r="K310">
        <v>5375309.1373373298</v>
      </c>
      <c r="L310">
        <v>0</v>
      </c>
      <c r="M310">
        <v>56.408085293966998</v>
      </c>
      <c r="N310">
        <v>10.892768082455</v>
      </c>
      <c r="O310">
        <v>7.3715007269588702</v>
      </c>
      <c r="P310">
        <v>74.672354103380897</v>
      </c>
      <c r="Q310">
        <v>0.97619934249250895</v>
      </c>
      <c r="R310">
        <v>3.6676770664956303E-2</v>
      </c>
      <c r="S310">
        <v>0</v>
      </c>
      <c r="T310">
        <v>1.01287611315746</v>
      </c>
      <c r="U310">
        <v>7.2392140263630597E-2</v>
      </c>
      <c r="V310">
        <v>0.37890788237287398</v>
      </c>
      <c r="W310">
        <v>1.46417613579397</v>
      </c>
      <c r="X310">
        <v>1.02033874493959</v>
      </c>
      <c r="Y310">
        <v>3.8335131483666303E-2</v>
      </c>
      <c r="Z310">
        <v>0</v>
      </c>
      <c r="AA310">
        <v>1.0586738764232599</v>
      </c>
      <c r="AB310">
        <v>0.289568561054522</v>
      </c>
      <c r="AC310">
        <v>1.08259394963678</v>
      </c>
      <c r="AD310">
        <v>2.4308363871145602</v>
      </c>
      <c r="AE310">
        <v>27437.726553704899</v>
      </c>
      <c r="AF310">
        <v>1241.6369473483401</v>
      </c>
      <c r="AG310">
        <v>0</v>
      </c>
      <c r="AH310">
        <v>28679.363501053202</v>
      </c>
      <c r="AI310">
        <v>0.101393445795432</v>
      </c>
      <c r="AJ310">
        <v>8.2929395466561796E-3</v>
      </c>
      <c r="AK310">
        <v>0</v>
      </c>
      <c r="AL310">
        <v>0.10968638534208899</v>
      </c>
      <c r="AM310">
        <v>4.3228249922525599</v>
      </c>
      <c r="AN310">
        <v>0.19562040669790201</v>
      </c>
      <c r="AO310">
        <v>0</v>
      </c>
      <c r="AP310">
        <v>4.51844539895046</v>
      </c>
      <c r="AQ310">
        <v>2.1829730836833101</v>
      </c>
      <c r="AR310">
        <v>0.17854471433476701</v>
      </c>
      <c r="AS310">
        <v>0</v>
      </c>
      <c r="AT310">
        <v>2.3615177980180801</v>
      </c>
      <c r="AU310">
        <v>0</v>
      </c>
      <c r="AV310">
        <v>0</v>
      </c>
      <c r="AW310">
        <v>0</v>
      </c>
      <c r="AX310">
        <v>2.3615177980180801</v>
      </c>
      <c r="AY310">
        <v>2.4851486850491402</v>
      </c>
      <c r="AZ310">
        <v>0.20325956621638799</v>
      </c>
      <c r="BA310">
        <v>0</v>
      </c>
      <c r="BB310">
        <v>2.6884082512655301</v>
      </c>
      <c r="BC310">
        <v>0</v>
      </c>
      <c r="BD310">
        <v>0</v>
      </c>
      <c r="BE310">
        <v>0</v>
      </c>
      <c r="BF310">
        <v>2.6884082512655301</v>
      </c>
      <c r="BG310">
        <v>6.9887386834531</v>
      </c>
      <c r="BH310">
        <v>3.5281223462452398</v>
      </c>
      <c r="BI310">
        <v>0</v>
      </c>
      <c r="BJ310">
        <v>10.516861029698299</v>
      </c>
      <c r="BK310">
        <v>0.25981886300131402</v>
      </c>
      <c r="BL310">
        <v>1.1757559405989E-2</v>
      </c>
      <c r="BM310">
        <v>0</v>
      </c>
      <c r="BN310">
        <v>0.27157642240730301</v>
      </c>
      <c r="BO310">
        <v>4.2605182827841102</v>
      </c>
      <c r="BP310">
        <v>2561.9161807792998</v>
      </c>
    </row>
    <row r="311" spans="1:68" x14ac:dyDescent="0.25">
      <c r="A311" t="s">
        <v>6087</v>
      </c>
      <c r="B311">
        <v>2020</v>
      </c>
      <c r="C311" t="s">
        <v>6117</v>
      </c>
      <c r="D311" t="s">
        <v>6089</v>
      </c>
      <c r="E311" t="s">
        <v>6089</v>
      </c>
      <c r="F311" t="s">
        <v>6090</v>
      </c>
      <c r="G311">
        <v>19.010522284993701</v>
      </c>
      <c r="H311">
        <v>265200.409376027</v>
      </c>
      <c r="I311">
        <v>265200.409376027</v>
      </c>
      <c r="J311">
        <v>0</v>
      </c>
      <c r="K311">
        <v>68565.630935732697</v>
      </c>
      <c r="L311">
        <v>0</v>
      </c>
      <c r="M311">
        <v>0.84807461769780401</v>
      </c>
      <c r="N311">
        <v>0.14370679368441799</v>
      </c>
      <c r="O311">
        <v>8.8074051377215495E-2</v>
      </c>
      <c r="P311">
        <v>1.0798554627594299</v>
      </c>
      <c r="Q311">
        <v>2.4185878867414499E-2</v>
      </c>
      <c r="R311">
        <v>1.0005730015955E-3</v>
      </c>
      <c r="S311">
        <v>0</v>
      </c>
      <c r="T311">
        <v>2.5186451869010001E-2</v>
      </c>
      <c r="U311">
        <v>8.7700023273965303E-4</v>
      </c>
      <c r="V311">
        <v>4.5903091111514699E-3</v>
      </c>
      <c r="W311">
        <v>3.0653761212901101E-2</v>
      </c>
      <c r="X311">
        <v>2.5279456986550999E-2</v>
      </c>
      <c r="Y311">
        <v>1.0458144727507101E-3</v>
      </c>
      <c r="Z311">
        <v>0</v>
      </c>
      <c r="AA311">
        <v>2.6325271459301799E-2</v>
      </c>
      <c r="AB311">
        <v>3.5080009309586099E-3</v>
      </c>
      <c r="AC311">
        <v>1.31151688890042E-2</v>
      </c>
      <c r="AD311">
        <v>4.2948441279264601E-2</v>
      </c>
      <c r="AE311">
        <v>323.81154319134799</v>
      </c>
      <c r="AF311">
        <v>15.61002139262</v>
      </c>
      <c r="AG311">
        <v>0</v>
      </c>
      <c r="AH311">
        <v>339.42156458396801</v>
      </c>
      <c r="AI311">
        <v>2.2567443833945099E-3</v>
      </c>
      <c r="AJ311">
        <v>1.7287583764148299E-4</v>
      </c>
      <c r="AK311">
        <v>0</v>
      </c>
      <c r="AL311">
        <v>2.4296202210359898E-3</v>
      </c>
      <c r="AM311">
        <v>5.1016640498533598E-2</v>
      </c>
      <c r="AN311">
        <v>2.4593652274190799E-3</v>
      </c>
      <c r="AO311">
        <v>0</v>
      </c>
      <c r="AP311">
        <v>5.3476005725952597E-2</v>
      </c>
      <c r="AQ311">
        <v>4.8587087725995903E-2</v>
      </c>
      <c r="AR311">
        <v>3.7219693780992198E-3</v>
      </c>
      <c r="AS311">
        <v>0</v>
      </c>
      <c r="AT311">
        <v>5.23090571040951E-2</v>
      </c>
      <c r="AU311">
        <v>0</v>
      </c>
      <c r="AV311">
        <v>0</v>
      </c>
      <c r="AW311">
        <v>0</v>
      </c>
      <c r="AX311">
        <v>5.23090571040951E-2</v>
      </c>
      <c r="AY311">
        <v>5.53127008643148E-2</v>
      </c>
      <c r="AZ311">
        <v>4.2371788158604299E-3</v>
      </c>
      <c r="BA311">
        <v>0</v>
      </c>
      <c r="BB311">
        <v>5.9549879680175298E-2</v>
      </c>
      <c r="BC311">
        <v>0</v>
      </c>
      <c r="BD311">
        <v>0</v>
      </c>
      <c r="BE311">
        <v>0</v>
      </c>
      <c r="BF311">
        <v>5.9549879680175298E-2</v>
      </c>
      <c r="BG311">
        <v>0.14636966931710799</v>
      </c>
      <c r="BH311">
        <v>5.6750383410354398E-2</v>
      </c>
      <c r="BI311">
        <v>0</v>
      </c>
      <c r="BJ311">
        <v>0.203120052727462</v>
      </c>
      <c r="BK311">
        <v>3.0663016782385998E-3</v>
      </c>
      <c r="BL311">
        <v>1.4781756796497701E-4</v>
      </c>
      <c r="BM311">
        <v>0</v>
      </c>
      <c r="BN311">
        <v>3.2141192462035802E-3</v>
      </c>
      <c r="BO311">
        <v>5.0853092907046198E-2</v>
      </c>
      <c r="BP311">
        <v>30.320393909061401</v>
      </c>
    </row>
    <row r="312" spans="1:68" x14ac:dyDescent="0.25">
      <c r="A312" t="s">
        <v>6087</v>
      </c>
      <c r="B312">
        <v>2020</v>
      </c>
      <c r="C312" t="s">
        <v>6118</v>
      </c>
      <c r="D312" t="s">
        <v>6089</v>
      </c>
      <c r="E312" t="s">
        <v>6089</v>
      </c>
      <c r="F312" t="s">
        <v>6090</v>
      </c>
      <c r="G312">
        <v>445.32635083580101</v>
      </c>
      <c r="H312">
        <v>8158332.1074129799</v>
      </c>
      <c r="I312">
        <v>8158332.1074129799</v>
      </c>
      <c r="J312">
        <v>0</v>
      </c>
      <c r="K312">
        <v>1606167.4560865001</v>
      </c>
      <c r="L312">
        <v>0</v>
      </c>
      <c r="M312">
        <v>30.215990535293699</v>
      </c>
      <c r="N312">
        <v>3.5782525979234299</v>
      </c>
      <c r="O312">
        <v>1.8037222217581499</v>
      </c>
      <c r="P312">
        <v>35.597965354975301</v>
      </c>
      <c r="Q312">
        <v>0.426255090523188</v>
      </c>
      <c r="R312">
        <v>8.4531770404614303E-3</v>
      </c>
      <c r="S312">
        <v>0</v>
      </c>
      <c r="T312">
        <v>0.43470826756365</v>
      </c>
      <c r="U312">
        <v>2.69790652804901E-2</v>
      </c>
      <c r="V312">
        <v>0.141211193046682</v>
      </c>
      <c r="W312">
        <v>0.60289852589082205</v>
      </c>
      <c r="X312">
        <v>0.44552845423769599</v>
      </c>
      <c r="Y312">
        <v>8.8353921958135209E-3</v>
      </c>
      <c r="Z312">
        <v>0</v>
      </c>
      <c r="AA312">
        <v>0.45436384643351002</v>
      </c>
      <c r="AB312">
        <v>0.10791626112196</v>
      </c>
      <c r="AC312">
        <v>0.40346055156194899</v>
      </c>
      <c r="AD312">
        <v>0.96574065911742002</v>
      </c>
      <c r="AE312">
        <v>9699.1035800186401</v>
      </c>
      <c r="AF312">
        <v>387.28149890463698</v>
      </c>
      <c r="AG312">
        <v>0</v>
      </c>
      <c r="AH312">
        <v>10086.3850789232</v>
      </c>
      <c r="AI312">
        <v>5.0396899787694897E-2</v>
      </c>
      <c r="AJ312">
        <v>2.1851545086762499E-3</v>
      </c>
      <c r="AK312">
        <v>0</v>
      </c>
      <c r="AL312">
        <v>5.2582054296371201E-2</v>
      </c>
      <c r="AM312">
        <v>1.5280977188866001</v>
      </c>
      <c r="AN312">
        <v>6.10163578686128E-2</v>
      </c>
      <c r="AO312">
        <v>0</v>
      </c>
      <c r="AP312">
        <v>1.5891140767552101</v>
      </c>
      <c r="AQ312">
        <v>1.08503143250092</v>
      </c>
      <c r="AR312">
        <v>4.70457773548155E-2</v>
      </c>
      <c r="AS312">
        <v>0</v>
      </c>
      <c r="AT312">
        <v>1.1320772098557399</v>
      </c>
      <c r="AU312">
        <v>0</v>
      </c>
      <c r="AV312">
        <v>0</v>
      </c>
      <c r="AW312">
        <v>0</v>
      </c>
      <c r="AX312">
        <v>1.1320772098557399</v>
      </c>
      <c r="AY312">
        <v>1.23522569191138</v>
      </c>
      <c r="AZ312">
        <v>5.3558036333257598E-2</v>
      </c>
      <c r="BA312">
        <v>0</v>
      </c>
      <c r="BB312">
        <v>1.2887837282446399</v>
      </c>
      <c r="BC312">
        <v>0</v>
      </c>
      <c r="BD312">
        <v>0</v>
      </c>
      <c r="BE312">
        <v>0</v>
      </c>
      <c r="BF312">
        <v>1.2887837282446399</v>
      </c>
      <c r="BG312">
        <v>3.31245458363454</v>
      </c>
      <c r="BH312">
        <v>0.91575226744195404</v>
      </c>
      <c r="BI312">
        <v>0</v>
      </c>
      <c r="BJ312">
        <v>4.2282068510764903</v>
      </c>
      <c r="BK312">
        <v>9.1844710944250799E-2</v>
      </c>
      <c r="BL312">
        <v>3.6673242044997501E-3</v>
      </c>
      <c r="BM312">
        <v>0</v>
      </c>
      <c r="BN312">
        <v>9.5512035148750604E-2</v>
      </c>
      <c r="BO312">
        <v>1.33363308879345</v>
      </c>
      <c r="BP312">
        <v>901.01278357573904</v>
      </c>
    </row>
    <row r="313" spans="1:68" x14ac:dyDescent="0.25">
      <c r="A313" t="s">
        <v>6087</v>
      </c>
      <c r="B313">
        <v>2020</v>
      </c>
      <c r="C313" t="s">
        <v>6119</v>
      </c>
      <c r="D313" t="s">
        <v>6089</v>
      </c>
      <c r="E313" t="s">
        <v>6089</v>
      </c>
      <c r="F313" t="s">
        <v>6090</v>
      </c>
      <c r="G313">
        <v>4.6519058805617801</v>
      </c>
      <c r="H313">
        <v>95419.090525407097</v>
      </c>
      <c r="I313">
        <v>95419.090525407097</v>
      </c>
      <c r="J313">
        <v>0</v>
      </c>
      <c r="K313">
        <v>33353.048706216599</v>
      </c>
      <c r="L313">
        <v>0</v>
      </c>
      <c r="M313">
        <v>0.13782693137257401</v>
      </c>
      <c r="N313">
        <v>7.5070230922356599E-3</v>
      </c>
      <c r="O313">
        <v>1.75933428467565E-2</v>
      </c>
      <c r="P313">
        <v>0.16292729731156599</v>
      </c>
      <c r="Q313">
        <v>4.3010286312041204E-3</v>
      </c>
      <c r="R313">
        <v>2.2012119970371099E-5</v>
      </c>
      <c r="S313">
        <v>0</v>
      </c>
      <c r="T313">
        <v>4.32304075117449E-3</v>
      </c>
      <c r="U313">
        <v>3.1554462828703699E-4</v>
      </c>
      <c r="V313">
        <v>1.55772104718149E-3</v>
      </c>
      <c r="W313">
        <v>6.1963064266430199E-3</v>
      </c>
      <c r="X313">
        <v>4.49550206037529E-3</v>
      </c>
      <c r="Y313">
        <v>2.3007410358095501E-5</v>
      </c>
      <c r="Z313">
        <v>0</v>
      </c>
      <c r="AA313">
        <v>4.5185094707333798E-3</v>
      </c>
      <c r="AB313">
        <v>1.26217851314814E-3</v>
      </c>
      <c r="AC313">
        <v>4.4506315633756803E-3</v>
      </c>
      <c r="AD313">
        <v>1.02313195472572E-2</v>
      </c>
      <c r="AE313">
        <v>119.780865141845</v>
      </c>
      <c r="AF313">
        <v>1.02963542324172</v>
      </c>
      <c r="AG313">
        <v>0</v>
      </c>
      <c r="AH313">
        <v>120.810500565087</v>
      </c>
      <c r="AI313">
        <v>2.25210084583997E-4</v>
      </c>
      <c r="AJ313">
        <v>6.1505556889597597E-6</v>
      </c>
      <c r="AK313">
        <v>0</v>
      </c>
      <c r="AL313">
        <v>2.31360640272957E-4</v>
      </c>
      <c r="AM313">
        <v>1.8871524082555099E-2</v>
      </c>
      <c r="AN313">
        <v>1.6221948023958501E-4</v>
      </c>
      <c r="AO313">
        <v>0</v>
      </c>
      <c r="AP313">
        <v>1.9033743562794601E-2</v>
      </c>
      <c r="AQ313">
        <v>4.8487113635805896E-3</v>
      </c>
      <c r="AR313">
        <v>1.3241977736690299E-4</v>
      </c>
      <c r="AS313">
        <v>0</v>
      </c>
      <c r="AT313">
        <v>4.9811311409475E-3</v>
      </c>
      <c r="AU313">
        <v>0</v>
      </c>
      <c r="AV313">
        <v>0</v>
      </c>
      <c r="AW313">
        <v>0</v>
      </c>
      <c r="AX313">
        <v>4.9811311409475E-3</v>
      </c>
      <c r="AY313">
        <v>5.5198887972790099E-3</v>
      </c>
      <c r="AZ313">
        <v>1.5074983656811799E-4</v>
      </c>
      <c r="BA313">
        <v>0</v>
      </c>
      <c r="BB313">
        <v>5.6706386338471297E-3</v>
      </c>
      <c r="BC313">
        <v>0</v>
      </c>
      <c r="BD313">
        <v>0</v>
      </c>
      <c r="BE313">
        <v>0</v>
      </c>
      <c r="BF313">
        <v>5.6706386338471297E-3</v>
      </c>
      <c r="BG313">
        <v>1.92189216863526E-2</v>
      </c>
      <c r="BH313">
        <v>3.2791608137555401E-3</v>
      </c>
      <c r="BI313">
        <v>0</v>
      </c>
      <c r="BJ313">
        <v>2.24980825001082E-2</v>
      </c>
      <c r="BK313">
        <v>1.1342531652377601E-3</v>
      </c>
      <c r="BL313">
        <v>9.7500317473066707E-6</v>
      </c>
      <c r="BM313">
        <v>0</v>
      </c>
      <c r="BN313">
        <v>1.14400319698507E-3</v>
      </c>
      <c r="BO313">
        <v>2.01565275031967E-2</v>
      </c>
      <c r="BP313">
        <v>10.7919541587586</v>
      </c>
    </row>
    <row r="314" spans="1:68" x14ac:dyDescent="0.25">
      <c r="A314" t="s">
        <v>6087</v>
      </c>
      <c r="B314">
        <v>2020</v>
      </c>
      <c r="C314" t="s">
        <v>6120</v>
      </c>
      <c r="D314" t="s">
        <v>6089</v>
      </c>
      <c r="E314" t="s">
        <v>6089</v>
      </c>
      <c r="F314" t="s">
        <v>6090</v>
      </c>
      <c r="G314">
        <v>6.24275713123843</v>
      </c>
      <c r="H314">
        <v>130897.833592453</v>
      </c>
      <c r="I314">
        <v>130897.833592453</v>
      </c>
      <c r="J314">
        <v>0</v>
      </c>
      <c r="K314">
        <v>44759.070369268004</v>
      </c>
      <c r="L314">
        <v>0</v>
      </c>
      <c r="M314">
        <v>0.150668958143058</v>
      </c>
      <c r="N314">
        <v>8.9714261336122803E-3</v>
      </c>
      <c r="O314">
        <v>2.5098503032254499E-2</v>
      </c>
      <c r="P314">
        <v>0.18473888730892499</v>
      </c>
      <c r="Q314">
        <v>4.4103147029013199E-3</v>
      </c>
      <c r="R314">
        <v>1.6701966892615399E-5</v>
      </c>
      <c r="S314">
        <v>0</v>
      </c>
      <c r="T314">
        <v>4.4270166697939397E-3</v>
      </c>
      <c r="U314">
        <v>4.3287048762544102E-4</v>
      </c>
      <c r="V314">
        <v>2.1369131616605702E-3</v>
      </c>
      <c r="W314">
        <v>6.9968003190799596E-3</v>
      </c>
      <c r="X314">
        <v>4.60972956328487E-3</v>
      </c>
      <c r="Y314">
        <v>1.7457155721618999E-5</v>
      </c>
      <c r="Z314">
        <v>0</v>
      </c>
      <c r="AA314">
        <v>4.6271867190064899E-3</v>
      </c>
      <c r="AB314">
        <v>1.73148195050176E-3</v>
      </c>
      <c r="AC314">
        <v>6.10546617617308E-3</v>
      </c>
      <c r="AD314">
        <v>1.2464134845681299E-2</v>
      </c>
      <c r="AE314">
        <v>163.79956135367999</v>
      </c>
      <c r="AF314">
        <v>1.3751084753981999</v>
      </c>
      <c r="AG314">
        <v>0</v>
      </c>
      <c r="AH314">
        <v>165.17466982907899</v>
      </c>
      <c r="AI314">
        <v>2.1154327864206999E-4</v>
      </c>
      <c r="AJ314">
        <v>6.6528310967677797E-6</v>
      </c>
      <c r="AK314">
        <v>0</v>
      </c>
      <c r="AL314">
        <v>2.1819610973883801E-4</v>
      </c>
      <c r="AM314">
        <v>2.5806687596865999E-2</v>
      </c>
      <c r="AN314">
        <v>2.1664890029699001E-4</v>
      </c>
      <c r="AO314">
        <v>0</v>
      </c>
      <c r="AP314">
        <v>2.6023336497162999E-2</v>
      </c>
      <c r="AQ314">
        <v>4.5544687793869203E-3</v>
      </c>
      <c r="AR314">
        <v>1.4323362916214799E-4</v>
      </c>
      <c r="AS314">
        <v>0</v>
      </c>
      <c r="AT314">
        <v>4.6977024085490598E-3</v>
      </c>
      <c r="AU314">
        <v>0</v>
      </c>
      <c r="AV314">
        <v>0</v>
      </c>
      <c r="AW314">
        <v>0</v>
      </c>
      <c r="AX314">
        <v>4.6977024085490598E-3</v>
      </c>
      <c r="AY314">
        <v>5.1849160132992102E-3</v>
      </c>
      <c r="AZ314">
        <v>1.6306058367266901E-4</v>
      </c>
      <c r="BA314">
        <v>0</v>
      </c>
      <c r="BB314">
        <v>5.3479765969718799E-3</v>
      </c>
      <c r="BC314">
        <v>0</v>
      </c>
      <c r="BD314">
        <v>0</v>
      </c>
      <c r="BE314">
        <v>0</v>
      </c>
      <c r="BF314">
        <v>5.3479765969718799E-3</v>
      </c>
      <c r="BG314">
        <v>1.98265637829288E-2</v>
      </c>
      <c r="BH314">
        <v>4.2976619563023198E-3</v>
      </c>
      <c r="BI314">
        <v>0</v>
      </c>
      <c r="BJ314">
        <v>2.4124225739231099E-2</v>
      </c>
      <c r="BK314">
        <v>1.55108389566193E-3</v>
      </c>
      <c r="BL314">
        <v>1.30214549620981E-5</v>
      </c>
      <c r="BM314">
        <v>0</v>
      </c>
      <c r="BN314">
        <v>1.5641053506240199E-3</v>
      </c>
      <c r="BO314">
        <v>2.8639714251447401E-2</v>
      </c>
      <c r="BP314">
        <v>14.7549878251117</v>
      </c>
    </row>
    <row r="315" spans="1:68" x14ac:dyDescent="0.25">
      <c r="A315" t="s">
        <v>6087</v>
      </c>
      <c r="B315">
        <v>2020</v>
      </c>
      <c r="C315" t="s">
        <v>6121</v>
      </c>
      <c r="D315" t="s">
        <v>6089</v>
      </c>
      <c r="E315" t="s">
        <v>6089</v>
      </c>
      <c r="F315" t="s">
        <v>6090</v>
      </c>
      <c r="G315">
        <v>17.466960846132402</v>
      </c>
      <c r="H315">
        <v>342039.78417526302</v>
      </c>
      <c r="I315">
        <v>342039.78417526302</v>
      </c>
      <c r="J315">
        <v>0</v>
      </c>
      <c r="K315">
        <v>125233.917196166</v>
      </c>
      <c r="L315">
        <v>0</v>
      </c>
      <c r="M315">
        <v>0.46532575502446899</v>
      </c>
      <c r="N315">
        <v>2.7018896994820501E-2</v>
      </c>
      <c r="O315">
        <v>6.9307265021981895E-2</v>
      </c>
      <c r="P315">
        <v>0.56165191704127204</v>
      </c>
      <c r="Q315">
        <v>1.43154901024593E-2</v>
      </c>
      <c r="R315">
        <v>7.4153485965615601E-5</v>
      </c>
      <c r="S315">
        <v>0</v>
      </c>
      <c r="T315">
        <v>1.4389643588425E-2</v>
      </c>
      <c r="U315">
        <v>1.1311029686268399E-3</v>
      </c>
      <c r="V315">
        <v>5.5838152286868999E-3</v>
      </c>
      <c r="W315">
        <v>2.1104561785738701E-2</v>
      </c>
      <c r="X315">
        <v>1.4962773040846099E-2</v>
      </c>
      <c r="Y315">
        <v>7.7506377549760105E-5</v>
      </c>
      <c r="Z315">
        <v>0</v>
      </c>
      <c r="AA315">
        <v>1.5040279418395801E-2</v>
      </c>
      <c r="AB315">
        <v>4.52441187450739E-3</v>
      </c>
      <c r="AC315">
        <v>1.5953757796248198E-2</v>
      </c>
      <c r="AD315">
        <v>3.5518449089151499E-2</v>
      </c>
      <c r="AE315">
        <v>425.52373368664001</v>
      </c>
      <c r="AF315">
        <v>3.8151671570711501</v>
      </c>
      <c r="AG315">
        <v>0</v>
      </c>
      <c r="AH315">
        <v>429.33890084371097</v>
      </c>
      <c r="AI315">
        <v>7.4404200695299698E-4</v>
      </c>
      <c r="AJ315">
        <v>2.16545732965191E-5</v>
      </c>
      <c r="AK315">
        <v>0</v>
      </c>
      <c r="AL315">
        <v>7.6569658024951603E-4</v>
      </c>
      <c r="AM315">
        <v>6.7041437532252501E-2</v>
      </c>
      <c r="AN315">
        <v>6.0108113928197902E-4</v>
      </c>
      <c r="AO315">
        <v>0</v>
      </c>
      <c r="AP315">
        <v>6.7642518671534396E-2</v>
      </c>
      <c r="AQ315">
        <v>1.6019020377165901E-2</v>
      </c>
      <c r="AR315">
        <v>4.6621702491817099E-4</v>
      </c>
      <c r="AS315">
        <v>0</v>
      </c>
      <c r="AT315">
        <v>1.6485237402084001E-2</v>
      </c>
      <c r="AU315">
        <v>0</v>
      </c>
      <c r="AV315">
        <v>0</v>
      </c>
      <c r="AW315">
        <v>0</v>
      </c>
      <c r="AX315">
        <v>1.6485237402084001E-2</v>
      </c>
      <c r="AY315">
        <v>1.8236435310928601E-2</v>
      </c>
      <c r="AZ315">
        <v>5.3075259382859101E-4</v>
      </c>
      <c r="BA315">
        <v>0</v>
      </c>
      <c r="BB315">
        <v>1.8767187904757201E-2</v>
      </c>
      <c r="BC315">
        <v>0</v>
      </c>
      <c r="BD315">
        <v>0</v>
      </c>
      <c r="BE315">
        <v>0</v>
      </c>
      <c r="BF315">
        <v>1.8767187904757201E-2</v>
      </c>
      <c r="BG315">
        <v>6.3649624073951805E-2</v>
      </c>
      <c r="BH315">
        <v>1.2427501294590601E-2</v>
      </c>
      <c r="BI315">
        <v>0</v>
      </c>
      <c r="BJ315">
        <v>7.60771253685424E-2</v>
      </c>
      <c r="BK315">
        <v>4.0294552994445598E-3</v>
      </c>
      <c r="BL315">
        <v>3.6127351548969197E-5</v>
      </c>
      <c r="BM315">
        <v>0</v>
      </c>
      <c r="BN315">
        <v>4.0655826509935298E-3</v>
      </c>
      <c r="BO315">
        <v>7.3670007098721901E-2</v>
      </c>
      <c r="BP315">
        <v>38.352673938147497</v>
      </c>
    </row>
    <row r="316" spans="1:68" x14ac:dyDescent="0.25">
      <c r="A316" t="s">
        <v>6087</v>
      </c>
      <c r="B316">
        <v>2020</v>
      </c>
      <c r="C316" t="s">
        <v>6122</v>
      </c>
      <c r="D316" t="s">
        <v>6089</v>
      </c>
      <c r="E316" t="s">
        <v>6089</v>
      </c>
      <c r="F316" t="s">
        <v>6090</v>
      </c>
      <c r="G316">
        <v>32.145864253053503</v>
      </c>
      <c r="H316">
        <v>2487054.5537739699</v>
      </c>
      <c r="I316">
        <v>2487054.5537739699</v>
      </c>
      <c r="J316">
        <v>0</v>
      </c>
      <c r="K316">
        <v>230478.13168697301</v>
      </c>
      <c r="L316">
        <v>0</v>
      </c>
      <c r="M316">
        <v>4.0344491838434697</v>
      </c>
      <c r="N316">
        <v>4.7445805537838802E-2</v>
      </c>
      <c r="O316">
        <v>0.122687648977754</v>
      </c>
      <c r="P316">
        <v>4.2045826383590699</v>
      </c>
      <c r="Q316">
        <v>0.11212285946499401</v>
      </c>
      <c r="R316">
        <v>9.0210767465787094E-5</v>
      </c>
      <c r="S316">
        <v>0</v>
      </c>
      <c r="T316">
        <v>0.11221307023245999</v>
      </c>
      <c r="U316">
        <v>8.2245250963823499E-3</v>
      </c>
      <c r="V316">
        <v>4.0601280127174497E-2</v>
      </c>
      <c r="W316">
        <v>0.161038875456016</v>
      </c>
      <c r="X316">
        <v>0.117192557632181</v>
      </c>
      <c r="Y316">
        <v>9.4289698066238106E-5</v>
      </c>
      <c r="Z316">
        <v>0</v>
      </c>
      <c r="AA316">
        <v>0.117286847330247</v>
      </c>
      <c r="AB316">
        <v>3.28981003855294E-2</v>
      </c>
      <c r="AC316">
        <v>0.116003657506213</v>
      </c>
      <c r="AD316">
        <v>0.26618860522198901</v>
      </c>
      <c r="AE316">
        <v>2908.5810041558698</v>
      </c>
      <c r="AF316">
        <v>7.0925377229204303</v>
      </c>
      <c r="AG316">
        <v>0</v>
      </c>
      <c r="AH316">
        <v>2915.6735418787898</v>
      </c>
      <c r="AI316">
        <v>5.83210194766516E-3</v>
      </c>
      <c r="AJ316">
        <v>3.4151205381532601E-5</v>
      </c>
      <c r="AK316">
        <v>0</v>
      </c>
      <c r="AL316">
        <v>5.8662531530467004E-3</v>
      </c>
      <c r="AM316">
        <v>0.45824812169280399</v>
      </c>
      <c r="AN316">
        <v>1.11743220660512E-3</v>
      </c>
      <c r="AO316">
        <v>0</v>
      </c>
      <c r="AP316">
        <v>0.45936555389940997</v>
      </c>
      <c r="AQ316">
        <v>0.12556355564378599</v>
      </c>
      <c r="AR316">
        <v>7.3526608685967499E-4</v>
      </c>
      <c r="AS316">
        <v>0</v>
      </c>
      <c r="AT316">
        <v>0.12629882173064599</v>
      </c>
      <c r="AU316">
        <v>0</v>
      </c>
      <c r="AV316">
        <v>0</v>
      </c>
      <c r="AW316">
        <v>0</v>
      </c>
      <c r="AX316">
        <v>0.12629882173064599</v>
      </c>
      <c r="AY316">
        <v>0.14294455004078199</v>
      </c>
      <c r="AZ316">
        <v>8.3704447048767595E-4</v>
      </c>
      <c r="BA316">
        <v>0</v>
      </c>
      <c r="BB316">
        <v>0.14378159451127001</v>
      </c>
      <c r="BC316">
        <v>0</v>
      </c>
      <c r="BD316">
        <v>0</v>
      </c>
      <c r="BE316">
        <v>0</v>
      </c>
      <c r="BF316">
        <v>0.14378159451127001</v>
      </c>
      <c r="BG316">
        <v>0.52753922455450197</v>
      </c>
      <c r="BH316">
        <v>2.1955150213300099E-2</v>
      </c>
      <c r="BI316">
        <v>0</v>
      </c>
      <c r="BJ316">
        <v>0.54949437476780205</v>
      </c>
      <c r="BK316">
        <v>2.7542522809527601E-2</v>
      </c>
      <c r="BL316">
        <v>6.7162090975583802E-5</v>
      </c>
      <c r="BM316">
        <v>0</v>
      </c>
      <c r="BN316">
        <v>2.7609684900503199E-2</v>
      </c>
      <c r="BO316">
        <v>0.52267729855815703</v>
      </c>
      <c r="BP316">
        <v>260.45596250889702</v>
      </c>
    </row>
    <row r="317" spans="1:68" x14ac:dyDescent="0.25">
      <c r="A317" t="s">
        <v>6087</v>
      </c>
      <c r="B317">
        <v>2020</v>
      </c>
      <c r="C317" t="s">
        <v>6123</v>
      </c>
      <c r="D317" t="s">
        <v>6089</v>
      </c>
      <c r="E317" t="s">
        <v>6089</v>
      </c>
      <c r="F317" t="s">
        <v>6090</v>
      </c>
      <c r="G317">
        <v>297.12100715255201</v>
      </c>
      <c r="H317">
        <v>3077845.8151783198</v>
      </c>
      <c r="I317">
        <v>3077845.8151783198</v>
      </c>
      <c r="J317">
        <v>0</v>
      </c>
      <c r="K317">
        <v>475559.99920808797</v>
      </c>
      <c r="L317">
        <v>0</v>
      </c>
      <c r="M317">
        <v>25.801382745417602</v>
      </c>
      <c r="N317">
        <v>5.3970765311842097</v>
      </c>
      <c r="O317">
        <v>0.175590924042139</v>
      </c>
      <c r="P317">
        <v>31.374050200644</v>
      </c>
      <c r="Q317">
        <v>0.119547812422022</v>
      </c>
      <c r="R317">
        <v>6.4068102551741099E-3</v>
      </c>
      <c r="S317">
        <v>0</v>
      </c>
      <c r="T317">
        <v>0.12595462267719601</v>
      </c>
      <c r="U317">
        <v>1.0178232765870401E-2</v>
      </c>
      <c r="V317">
        <v>5.4824313253510198E-2</v>
      </c>
      <c r="W317">
        <v>0.190957168696577</v>
      </c>
      <c r="X317">
        <v>0.124953234014185</v>
      </c>
      <c r="Y317">
        <v>6.6964977851136304E-3</v>
      </c>
      <c r="Z317">
        <v>0</v>
      </c>
      <c r="AA317">
        <v>0.13164973179929901</v>
      </c>
      <c r="AB317">
        <v>4.0712931063481901E-2</v>
      </c>
      <c r="AC317">
        <v>0.15664089501002901</v>
      </c>
      <c r="AD317">
        <v>0.32900355787280999</v>
      </c>
      <c r="AE317">
        <v>4347.2921565821198</v>
      </c>
      <c r="AF317">
        <v>378.17713206507102</v>
      </c>
      <c r="AG317">
        <v>0</v>
      </c>
      <c r="AH317">
        <v>4725.4692886471903</v>
      </c>
      <c r="AI317">
        <v>1.6976113558965601E-2</v>
      </c>
      <c r="AJ317">
        <v>1.3956903450548499E-3</v>
      </c>
      <c r="AK317">
        <v>0</v>
      </c>
      <c r="AL317">
        <v>1.8371803904020399E-2</v>
      </c>
      <c r="AM317">
        <v>0.68491764965706303</v>
      </c>
      <c r="AN317">
        <v>5.9581961165384598E-2</v>
      </c>
      <c r="AO317">
        <v>0</v>
      </c>
      <c r="AP317">
        <v>0.74449961082244798</v>
      </c>
      <c r="AQ317">
        <v>0.36549106970425599</v>
      </c>
      <c r="AR317">
        <v>3.0048830400324002E-2</v>
      </c>
      <c r="AS317">
        <v>0</v>
      </c>
      <c r="AT317">
        <v>0.39553990010458001</v>
      </c>
      <c r="AU317">
        <v>0</v>
      </c>
      <c r="AV317">
        <v>0</v>
      </c>
      <c r="AW317">
        <v>0</v>
      </c>
      <c r="AX317">
        <v>0.39553990010458001</v>
      </c>
      <c r="AY317">
        <v>0.41608376120706397</v>
      </c>
      <c r="AZ317">
        <v>3.4208306055075098E-2</v>
      </c>
      <c r="BA317">
        <v>0</v>
      </c>
      <c r="BB317">
        <v>0.450292067262139</v>
      </c>
      <c r="BC317">
        <v>0</v>
      </c>
      <c r="BD317">
        <v>0</v>
      </c>
      <c r="BE317">
        <v>0</v>
      </c>
      <c r="BF317">
        <v>0.450292067262139</v>
      </c>
      <c r="BG317">
        <v>0.84702658929750796</v>
      </c>
      <c r="BH317">
        <v>0.409459934765529</v>
      </c>
      <c r="BI317">
        <v>0</v>
      </c>
      <c r="BJ317">
        <v>1.2564865240630301</v>
      </c>
      <c r="BK317">
        <v>4.1166257089371799E-2</v>
      </c>
      <c r="BL317">
        <v>3.5811112948414799E-3</v>
      </c>
      <c r="BM317">
        <v>0</v>
      </c>
      <c r="BN317">
        <v>4.4747368384213303E-2</v>
      </c>
      <c r="BO317">
        <v>0.235451777496994</v>
      </c>
      <c r="BP317">
        <v>422.124299652476</v>
      </c>
    </row>
    <row r="318" spans="1:68" x14ac:dyDescent="0.25">
      <c r="A318" t="s">
        <v>6087</v>
      </c>
      <c r="B318">
        <v>2020</v>
      </c>
      <c r="C318" t="s">
        <v>6124</v>
      </c>
      <c r="D318" t="s">
        <v>6089</v>
      </c>
      <c r="E318" t="s">
        <v>6089</v>
      </c>
      <c r="F318" t="s">
        <v>6090</v>
      </c>
      <c r="G318">
        <v>564.93435000128102</v>
      </c>
      <c r="H318">
        <v>6805355.0681145303</v>
      </c>
      <c r="I318">
        <v>6805355.0681145303</v>
      </c>
      <c r="J318">
        <v>0</v>
      </c>
      <c r="K318">
        <v>904211.32323804998</v>
      </c>
      <c r="L318">
        <v>0</v>
      </c>
      <c r="M318">
        <v>22.385546996977599</v>
      </c>
      <c r="N318">
        <v>5.75863615256198</v>
      </c>
      <c r="O318">
        <v>1.33700133537929</v>
      </c>
      <c r="P318">
        <v>29.481184484918799</v>
      </c>
      <c r="Q318">
        <v>0.100063515186728</v>
      </c>
      <c r="R318">
        <v>4.2273187184670297E-3</v>
      </c>
      <c r="S318">
        <v>0</v>
      </c>
      <c r="T318">
        <v>0.104290833905195</v>
      </c>
      <c r="U318">
        <v>2.2504859598905101E-2</v>
      </c>
      <c r="V318">
        <v>0.121220795471867</v>
      </c>
      <c r="W318">
        <v>0.24801648897596701</v>
      </c>
      <c r="X318">
        <v>0.104587943318199</v>
      </c>
      <c r="Y318">
        <v>4.4184593124671203E-3</v>
      </c>
      <c r="Z318">
        <v>0</v>
      </c>
      <c r="AA318">
        <v>0.10900640263066599</v>
      </c>
      <c r="AB318">
        <v>9.0019438395620696E-2</v>
      </c>
      <c r="AC318">
        <v>0.34634512991962002</v>
      </c>
      <c r="AD318">
        <v>0.54537097094590803</v>
      </c>
      <c r="AE318">
        <v>9281.7973650317508</v>
      </c>
      <c r="AF318">
        <v>677.98396784639999</v>
      </c>
      <c r="AG318">
        <v>0</v>
      </c>
      <c r="AH318">
        <v>9959.7813328781504</v>
      </c>
      <c r="AI318">
        <v>1.7326489377776099E-2</v>
      </c>
      <c r="AJ318">
        <v>2.5042680652021501E-3</v>
      </c>
      <c r="AK318">
        <v>0</v>
      </c>
      <c r="AL318">
        <v>1.98307574429782E-2</v>
      </c>
      <c r="AM318">
        <v>1.46235095477199</v>
      </c>
      <c r="AN318">
        <v>0.10681665023581299</v>
      </c>
      <c r="AO318">
        <v>0</v>
      </c>
      <c r="AP318">
        <v>1.5691676050078001</v>
      </c>
      <c r="AQ318">
        <v>0.37303456500256099</v>
      </c>
      <c r="AR318">
        <v>5.3916204718927101E-2</v>
      </c>
      <c r="AS318">
        <v>0</v>
      </c>
      <c r="AT318">
        <v>0.42695076972148799</v>
      </c>
      <c r="AU318">
        <v>0</v>
      </c>
      <c r="AV318">
        <v>0</v>
      </c>
      <c r="AW318">
        <v>0</v>
      </c>
      <c r="AX318">
        <v>0.42695076972148799</v>
      </c>
      <c r="AY318">
        <v>0.42467145638360099</v>
      </c>
      <c r="AZ318">
        <v>6.1379494901513898E-2</v>
      </c>
      <c r="BA318">
        <v>0</v>
      </c>
      <c r="BB318">
        <v>0.486050951285115</v>
      </c>
      <c r="BC318">
        <v>0</v>
      </c>
      <c r="BD318">
        <v>0</v>
      </c>
      <c r="BE318">
        <v>0</v>
      </c>
      <c r="BF318">
        <v>0.486050951285115</v>
      </c>
      <c r="BG318">
        <v>1.0752423402225899</v>
      </c>
      <c r="BH318">
        <v>1.5161531935283299</v>
      </c>
      <c r="BI318">
        <v>0</v>
      </c>
      <c r="BJ318">
        <v>2.59139553375093</v>
      </c>
      <c r="BK318">
        <v>8.7893070632906106E-2</v>
      </c>
      <c r="BL318">
        <v>6.4201027484613402E-3</v>
      </c>
      <c r="BM318">
        <v>0</v>
      </c>
      <c r="BN318">
        <v>9.4313173381367396E-2</v>
      </c>
      <c r="BO318">
        <v>1.20305855016184</v>
      </c>
      <c r="BP318">
        <v>889.70332109312994</v>
      </c>
    </row>
    <row r="319" spans="1:68" x14ac:dyDescent="0.25">
      <c r="A319" t="s">
        <v>6087</v>
      </c>
      <c r="B319">
        <v>2020</v>
      </c>
      <c r="C319" t="s">
        <v>6125</v>
      </c>
      <c r="D319" t="s">
        <v>6089</v>
      </c>
      <c r="E319" t="s">
        <v>6089</v>
      </c>
      <c r="F319" t="s">
        <v>6090</v>
      </c>
      <c r="G319">
        <v>438.71315381234399</v>
      </c>
      <c r="H319">
        <v>4609461.4375011204</v>
      </c>
      <c r="I319">
        <v>4609461.4375011204</v>
      </c>
      <c r="J319">
        <v>0</v>
      </c>
      <c r="K319">
        <v>702186.72546588595</v>
      </c>
      <c r="L319">
        <v>0</v>
      </c>
      <c r="M319">
        <v>36.760237331968298</v>
      </c>
      <c r="N319">
        <v>6.68091631561974</v>
      </c>
      <c r="O319">
        <v>0.500755736902598</v>
      </c>
      <c r="P319">
        <v>43.9419093844906</v>
      </c>
      <c r="Q319">
        <v>0.19549863486708499</v>
      </c>
      <c r="R319">
        <v>1.2412657081245899E-2</v>
      </c>
      <c r="S319">
        <v>0</v>
      </c>
      <c r="T319">
        <v>0.207911291948331</v>
      </c>
      <c r="U319">
        <v>1.5243184439202299E-2</v>
      </c>
      <c r="V319">
        <v>8.2106308423021301E-2</v>
      </c>
      <c r="W319">
        <v>0.30526078481055502</v>
      </c>
      <c r="X319">
        <v>0.20433821562343099</v>
      </c>
      <c r="Y319">
        <v>1.2973902354109799E-2</v>
      </c>
      <c r="Z319">
        <v>0</v>
      </c>
      <c r="AA319">
        <v>0.21731211797754099</v>
      </c>
      <c r="AB319">
        <v>6.0972737756809399E-2</v>
      </c>
      <c r="AC319">
        <v>0.23458945263720299</v>
      </c>
      <c r="AD319">
        <v>0.51287430837155401</v>
      </c>
      <c r="AE319">
        <v>6414.58568421767</v>
      </c>
      <c r="AF319">
        <v>531.43332645957105</v>
      </c>
      <c r="AG319">
        <v>0</v>
      </c>
      <c r="AH319">
        <v>6946.0190106772397</v>
      </c>
      <c r="AI319">
        <v>2.3399128332618601E-2</v>
      </c>
      <c r="AJ319">
        <v>2.5394759782742002E-3</v>
      </c>
      <c r="AK319">
        <v>0</v>
      </c>
      <c r="AL319">
        <v>2.5938604310892802E-2</v>
      </c>
      <c r="AM319">
        <v>1.01062058681889</v>
      </c>
      <c r="AN319">
        <v>8.3727537004159996E-2</v>
      </c>
      <c r="AO319">
        <v>0</v>
      </c>
      <c r="AP319">
        <v>1.0943481238230499</v>
      </c>
      <c r="AQ319">
        <v>0.50377681645038697</v>
      </c>
      <c r="AR319">
        <v>5.4674221432591298E-2</v>
      </c>
      <c r="AS319">
        <v>0</v>
      </c>
      <c r="AT319">
        <v>0.55845103788297801</v>
      </c>
      <c r="AU319">
        <v>0</v>
      </c>
      <c r="AV319">
        <v>0</v>
      </c>
      <c r="AW319">
        <v>0</v>
      </c>
      <c r="AX319">
        <v>0.55845103788297801</v>
      </c>
      <c r="AY319">
        <v>0.57351155738828397</v>
      </c>
      <c r="AZ319">
        <v>6.2242439228811501E-2</v>
      </c>
      <c r="BA319">
        <v>0</v>
      </c>
      <c r="BB319">
        <v>0.63575399661709497</v>
      </c>
      <c r="BC319">
        <v>0</v>
      </c>
      <c r="BD319">
        <v>0</v>
      </c>
      <c r="BE319">
        <v>0</v>
      </c>
      <c r="BF319">
        <v>0.63575399661709497</v>
      </c>
      <c r="BG319">
        <v>1.16709522906755</v>
      </c>
      <c r="BH319">
        <v>0.80857216642350505</v>
      </c>
      <c r="BI319">
        <v>0</v>
      </c>
      <c r="BJ319">
        <v>1.97566739549105</v>
      </c>
      <c r="BK319">
        <v>6.0742290577019402E-2</v>
      </c>
      <c r="BL319">
        <v>5.0323558102188196E-3</v>
      </c>
      <c r="BM319">
        <v>0</v>
      </c>
      <c r="BN319">
        <v>6.5774646387238303E-2</v>
      </c>
      <c r="BO319">
        <v>0.50158810487518302</v>
      </c>
      <c r="BP319">
        <v>620.48512669401202</v>
      </c>
    </row>
    <row r="320" spans="1:68" x14ac:dyDescent="0.25">
      <c r="A320" t="s">
        <v>6087</v>
      </c>
      <c r="B320">
        <v>2020</v>
      </c>
      <c r="C320" t="s">
        <v>6126</v>
      </c>
      <c r="D320" t="s">
        <v>6089</v>
      </c>
      <c r="E320" t="s">
        <v>6089</v>
      </c>
      <c r="F320" t="s">
        <v>6090</v>
      </c>
      <c r="G320">
        <v>800.16531166675304</v>
      </c>
      <c r="H320">
        <v>10239807.232566301</v>
      </c>
      <c r="I320">
        <v>10239807.232566301</v>
      </c>
      <c r="J320">
        <v>0</v>
      </c>
      <c r="K320">
        <v>1280712.5912413299</v>
      </c>
      <c r="L320">
        <v>0</v>
      </c>
      <c r="M320">
        <v>88.290209168299896</v>
      </c>
      <c r="N320">
        <v>11.8458900834442</v>
      </c>
      <c r="O320">
        <v>0.73534879649865703</v>
      </c>
      <c r="P320">
        <v>100.871448048242</v>
      </c>
      <c r="Q320">
        <v>0.60556082318381999</v>
      </c>
      <c r="R320">
        <v>3.9298866585777303E-2</v>
      </c>
      <c r="S320">
        <v>0</v>
      </c>
      <c r="T320">
        <v>0.64485968976959696</v>
      </c>
      <c r="U320">
        <v>3.3862366001808898E-2</v>
      </c>
      <c r="V320">
        <v>0.18239718071818101</v>
      </c>
      <c r="W320">
        <v>0.86111923648958699</v>
      </c>
      <c r="X320">
        <v>0.63294159647183701</v>
      </c>
      <c r="Y320">
        <v>4.1075786946648402E-2</v>
      </c>
      <c r="Z320">
        <v>0</v>
      </c>
      <c r="AA320">
        <v>0.67401738341848505</v>
      </c>
      <c r="AB320">
        <v>0.13544946400723501</v>
      </c>
      <c r="AC320">
        <v>0.52113480205194596</v>
      </c>
      <c r="AD320">
        <v>1.33060164947766</v>
      </c>
      <c r="AE320">
        <v>14551.432388281501</v>
      </c>
      <c r="AF320">
        <v>935.59609526076997</v>
      </c>
      <c r="AG320">
        <v>0</v>
      </c>
      <c r="AH320">
        <v>15487.028483542301</v>
      </c>
      <c r="AI320">
        <v>6.4592128454656603E-2</v>
      </c>
      <c r="AJ320">
        <v>7.1238575184801702E-3</v>
      </c>
      <c r="AK320">
        <v>0</v>
      </c>
      <c r="AL320">
        <v>7.1715985973136803E-2</v>
      </c>
      <c r="AM320">
        <v>2.2925840986866701</v>
      </c>
      <c r="AN320">
        <v>0.14740354581969001</v>
      </c>
      <c r="AO320">
        <v>0</v>
      </c>
      <c r="AP320">
        <v>2.4399876445063602</v>
      </c>
      <c r="AQ320">
        <v>1.3906508130595701</v>
      </c>
      <c r="AR320">
        <v>0.15337469885590599</v>
      </c>
      <c r="AS320">
        <v>0</v>
      </c>
      <c r="AT320">
        <v>1.54402551191547</v>
      </c>
      <c r="AU320">
        <v>0</v>
      </c>
      <c r="AV320">
        <v>0</v>
      </c>
      <c r="AW320">
        <v>0</v>
      </c>
      <c r="AX320">
        <v>1.54402551191547</v>
      </c>
      <c r="AY320">
        <v>1.58315009253631</v>
      </c>
      <c r="AZ320">
        <v>0.17460541956771999</v>
      </c>
      <c r="BA320">
        <v>0</v>
      </c>
      <c r="BB320">
        <v>1.75775551210403</v>
      </c>
      <c r="BC320">
        <v>0</v>
      </c>
      <c r="BD320">
        <v>0</v>
      </c>
      <c r="BE320">
        <v>0</v>
      </c>
      <c r="BF320">
        <v>1.75775551210403</v>
      </c>
      <c r="BG320">
        <v>3.0450645080383998</v>
      </c>
      <c r="BH320">
        <v>1.55143319645453</v>
      </c>
      <c r="BI320">
        <v>0</v>
      </c>
      <c r="BJ320">
        <v>4.59649770449293</v>
      </c>
      <c r="BK320">
        <v>0.13779336311861101</v>
      </c>
      <c r="BL320">
        <v>8.8595355458231002E-3</v>
      </c>
      <c r="BM320">
        <v>0</v>
      </c>
      <c r="BN320">
        <v>0.14665289866443401</v>
      </c>
      <c r="BO320">
        <v>1.0783860028874399</v>
      </c>
      <c r="BP320">
        <v>1383.4501195509399</v>
      </c>
    </row>
    <row r="321" spans="1:68" x14ac:dyDescent="0.25">
      <c r="A321" t="s">
        <v>6087</v>
      </c>
      <c r="B321">
        <v>2020</v>
      </c>
      <c r="C321" t="s">
        <v>6127</v>
      </c>
      <c r="D321" t="s">
        <v>6089</v>
      </c>
      <c r="E321" t="s">
        <v>6089</v>
      </c>
      <c r="F321" t="s">
        <v>6090</v>
      </c>
      <c r="G321">
        <v>200.199882417944</v>
      </c>
      <c r="H321">
        <v>2562196.87715514</v>
      </c>
      <c r="I321">
        <v>2562196.87715514</v>
      </c>
      <c r="J321">
        <v>0</v>
      </c>
      <c r="K321">
        <v>799518.250424303</v>
      </c>
      <c r="L321">
        <v>0</v>
      </c>
      <c r="M321">
        <v>3.14203987837625</v>
      </c>
      <c r="N321">
        <v>0.68250106292035695</v>
      </c>
      <c r="O321">
        <v>1.1209903715171401</v>
      </c>
      <c r="P321">
        <v>4.9455313128137499</v>
      </c>
      <c r="Q321">
        <v>1.47051095870087E-2</v>
      </c>
      <c r="R321">
        <v>1.920201402821E-4</v>
      </c>
      <c r="S321">
        <v>0</v>
      </c>
      <c r="T321">
        <v>1.4897129727290801E-2</v>
      </c>
      <c r="U321">
        <v>8.4730157953716301E-3</v>
      </c>
      <c r="V321">
        <v>4.4974320570535298E-2</v>
      </c>
      <c r="W321">
        <v>6.8344466093197803E-2</v>
      </c>
      <c r="X321">
        <v>1.53700093895759E-2</v>
      </c>
      <c r="Y321">
        <v>2.00702438948903E-4</v>
      </c>
      <c r="Z321">
        <v>0</v>
      </c>
      <c r="AA321">
        <v>1.55707118285248E-2</v>
      </c>
      <c r="AB321">
        <v>3.3892063181486499E-2</v>
      </c>
      <c r="AC321">
        <v>0.128498058772958</v>
      </c>
      <c r="AD321">
        <v>0.17796083378296901</v>
      </c>
      <c r="AE321">
        <v>3224.6432863463201</v>
      </c>
      <c r="AF321">
        <v>122.656354652194</v>
      </c>
      <c r="AG321">
        <v>0</v>
      </c>
      <c r="AH321">
        <v>3347.2996409985199</v>
      </c>
      <c r="AI321">
        <v>2.8052417551569999E-3</v>
      </c>
      <c r="AJ321">
        <v>4.5815507810828099E-4</v>
      </c>
      <c r="AK321">
        <v>0</v>
      </c>
      <c r="AL321">
        <v>3.2633968332652801E-3</v>
      </c>
      <c r="AM321">
        <v>0.50804386296484505</v>
      </c>
      <c r="AN321">
        <v>1.9324558625922399E-2</v>
      </c>
      <c r="AO321">
        <v>0</v>
      </c>
      <c r="AP321">
        <v>0.52736842159076802</v>
      </c>
      <c r="AQ321">
        <v>6.0396085730110398E-2</v>
      </c>
      <c r="AR321">
        <v>9.8639531955649704E-3</v>
      </c>
      <c r="AS321">
        <v>0</v>
      </c>
      <c r="AT321">
        <v>7.0260038925675394E-2</v>
      </c>
      <c r="AU321">
        <v>0</v>
      </c>
      <c r="AV321">
        <v>0</v>
      </c>
      <c r="AW321">
        <v>0</v>
      </c>
      <c r="AX321">
        <v>7.0260038925675394E-2</v>
      </c>
      <c r="AY321">
        <v>6.8756346175852995E-2</v>
      </c>
      <c r="AZ321">
        <v>1.1229359856321799E-2</v>
      </c>
      <c r="BA321">
        <v>0</v>
      </c>
      <c r="BB321">
        <v>7.9985706032174905E-2</v>
      </c>
      <c r="BC321">
        <v>0</v>
      </c>
      <c r="BD321">
        <v>0</v>
      </c>
      <c r="BE321">
        <v>0</v>
      </c>
      <c r="BF321">
        <v>7.9985706032174905E-2</v>
      </c>
      <c r="BG321">
        <v>0.24567375692856899</v>
      </c>
      <c r="BH321">
        <v>0.35679633634233998</v>
      </c>
      <c r="BI321">
        <v>0</v>
      </c>
      <c r="BJ321">
        <v>0.60247009327090895</v>
      </c>
      <c r="BK321">
        <v>3.0535443620061699E-2</v>
      </c>
      <c r="BL321">
        <v>1.1614823313892901E-3</v>
      </c>
      <c r="BM321">
        <v>0</v>
      </c>
      <c r="BN321">
        <v>3.1696925951451002E-2</v>
      </c>
      <c r="BO321">
        <v>0.57166388252782396</v>
      </c>
      <c r="BP321">
        <v>299.012950963013</v>
      </c>
    </row>
    <row r="322" spans="1:68" x14ac:dyDescent="0.25">
      <c r="A322" t="s">
        <v>6087</v>
      </c>
      <c r="B322">
        <v>2020</v>
      </c>
      <c r="C322" t="s">
        <v>6128</v>
      </c>
      <c r="D322" t="s">
        <v>6089</v>
      </c>
      <c r="E322" t="s">
        <v>6089</v>
      </c>
      <c r="F322" t="s">
        <v>6090</v>
      </c>
      <c r="G322">
        <v>49.087873025784702</v>
      </c>
      <c r="H322">
        <v>615196.13212719001</v>
      </c>
      <c r="I322">
        <v>615196.13212719001</v>
      </c>
      <c r="J322">
        <v>0</v>
      </c>
      <c r="K322">
        <v>196037.329715773</v>
      </c>
      <c r="L322">
        <v>0</v>
      </c>
      <c r="M322">
        <v>1.0157953331796099</v>
      </c>
      <c r="N322">
        <v>0.21011523281901601</v>
      </c>
      <c r="O322">
        <v>0.24289000545228501</v>
      </c>
      <c r="P322">
        <v>1.46880057145091</v>
      </c>
      <c r="Q322">
        <v>4.96828151420395E-3</v>
      </c>
      <c r="R322">
        <v>8.7415859595244596E-5</v>
      </c>
      <c r="S322">
        <v>0</v>
      </c>
      <c r="T322">
        <v>5.05569737379919E-3</v>
      </c>
      <c r="U322">
        <v>2.03441296460903E-3</v>
      </c>
      <c r="V322">
        <v>1.0798556624095901E-2</v>
      </c>
      <c r="W322">
        <v>1.7888666962504102E-2</v>
      </c>
      <c r="X322">
        <v>5.1929251578535498E-3</v>
      </c>
      <c r="Y322">
        <v>9.1368416864009603E-5</v>
      </c>
      <c r="Z322">
        <v>0</v>
      </c>
      <c r="AA322">
        <v>5.2842935747175598E-3</v>
      </c>
      <c r="AB322">
        <v>8.1376518584361495E-3</v>
      </c>
      <c r="AC322">
        <v>3.08530189259884E-2</v>
      </c>
      <c r="AD322">
        <v>4.4274964359142098E-2</v>
      </c>
      <c r="AE322">
        <v>780.34427933960103</v>
      </c>
      <c r="AF322">
        <v>30.528796453454699</v>
      </c>
      <c r="AG322">
        <v>0</v>
      </c>
      <c r="AH322">
        <v>810.87307579305605</v>
      </c>
      <c r="AI322">
        <v>8.2023143966310295E-4</v>
      </c>
      <c r="AJ322">
        <v>1.11222351776612E-4</v>
      </c>
      <c r="AK322">
        <v>0</v>
      </c>
      <c r="AL322">
        <v>9.3145379143971601E-4</v>
      </c>
      <c r="AM322">
        <v>0.122943558996692</v>
      </c>
      <c r="AN322">
        <v>4.8098243137628099E-3</v>
      </c>
      <c r="AO322">
        <v>0</v>
      </c>
      <c r="AP322">
        <v>0.12775338331045499</v>
      </c>
      <c r="AQ322">
        <v>1.7659357970611699E-2</v>
      </c>
      <c r="AR322">
        <v>2.39458673415791E-3</v>
      </c>
      <c r="AS322">
        <v>0</v>
      </c>
      <c r="AT322">
        <v>2.0053944704769601E-2</v>
      </c>
      <c r="AU322">
        <v>0</v>
      </c>
      <c r="AV322">
        <v>0</v>
      </c>
      <c r="AW322">
        <v>0</v>
      </c>
      <c r="AX322">
        <v>2.0053944704769601E-2</v>
      </c>
      <c r="AY322">
        <v>2.0103834796455201E-2</v>
      </c>
      <c r="AZ322">
        <v>2.7260547178106901E-3</v>
      </c>
      <c r="BA322">
        <v>0</v>
      </c>
      <c r="BB322">
        <v>2.28298895142659E-2</v>
      </c>
      <c r="BC322">
        <v>0</v>
      </c>
      <c r="BD322">
        <v>0</v>
      </c>
      <c r="BE322">
        <v>0</v>
      </c>
      <c r="BF322">
        <v>2.28298895142659E-2</v>
      </c>
      <c r="BG322">
        <v>6.6859404893181304E-2</v>
      </c>
      <c r="BH322">
        <v>8.1918094964862007E-2</v>
      </c>
      <c r="BI322">
        <v>0</v>
      </c>
      <c r="BJ322">
        <v>0.14877749985804301</v>
      </c>
      <c r="BK322">
        <v>7.3893936879481899E-3</v>
      </c>
      <c r="BL322">
        <v>2.8908944652574002E-4</v>
      </c>
      <c r="BM322">
        <v>0</v>
      </c>
      <c r="BN322">
        <v>7.6784831344739301E-3</v>
      </c>
      <c r="BO322">
        <v>0.12759556917633699</v>
      </c>
      <c r="BP322">
        <v>72.434970649059807</v>
      </c>
    </row>
    <row r="323" spans="1:68" x14ac:dyDescent="0.25">
      <c r="A323" t="s">
        <v>6087</v>
      </c>
      <c r="B323">
        <v>2020</v>
      </c>
      <c r="C323" t="s">
        <v>6129</v>
      </c>
      <c r="D323" t="s">
        <v>6089</v>
      </c>
      <c r="E323" t="s">
        <v>6089</v>
      </c>
      <c r="F323" t="s">
        <v>6090</v>
      </c>
      <c r="G323">
        <v>50.458665077764302</v>
      </c>
      <c r="H323">
        <v>746470.123666842</v>
      </c>
      <c r="I323">
        <v>746470.123666842</v>
      </c>
      <c r="J323">
        <v>0</v>
      </c>
      <c r="K323">
        <v>201511.724854559</v>
      </c>
      <c r="L323">
        <v>0</v>
      </c>
      <c r="M323">
        <v>1.2496912831693301</v>
      </c>
      <c r="N323">
        <v>0.21865977027278299</v>
      </c>
      <c r="O323">
        <v>0.24408846188216099</v>
      </c>
      <c r="P323">
        <v>1.71243951532428</v>
      </c>
      <c r="Q323">
        <v>6.3112819131044698E-3</v>
      </c>
      <c r="R323">
        <v>1.11453566986173E-4</v>
      </c>
      <c r="S323">
        <v>0</v>
      </c>
      <c r="T323">
        <v>6.4227354800906501E-3</v>
      </c>
      <c r="U323">
        <v>2.4685273817150102E-3</v>
      </c>
      <c r="V323">
        <v>1.3102813034178399E-2</v>
      </c>
      <c r="W323">
        <v>2.1994075895984001E-2</v>
      </c>
      <c r="X323">
        <v>6.5966500753163503E-3</v>
      </c>
      <c r="Y323">
        <v>1.16493002717409E-4</v>
      </c>
      <c r="Z323">
        <v>0</v>
      </c>
      <c r="AA323">
        <v>6.7131430780337604E-3</v>
      </c>
      <c r="AB323">
        <v>9.8741095268600407E-3</v>
      </c>
      <c r="AC323">
        <v>3.7436608669081203E-2</v>
      </c>
      <c r="AD323">
        <v>5.4023861273975002E-2</v>
      </c>
      <c r="AE323">
        <v>948.21791333740896</v>
      </c>
      <c r="AF323">
        <v>31.229457708996399</v>
      </c>
      <c r="AG323">
        <v>0</v>
      </c>
      <c r="AH323">
        <v>979.44737104640501</v>
      </c>
      <c r="AI323">
        <v>8.3835455612138801E-4</v>
      </c>
      <c r="AJ323">
        <v>1.09496946615801E-4</v>
      </c>
      <c r="AK323">
        <v>0</v>
      </c>
      <c r="AL323">
        <v>9.47851502737189E-4</v>
      </c>
      <c r="AM323">
        <v>0.14939211839776301</v>
      </c>
      <c r="AN323">
        <v>4.9202137799101101E-3</v>
      </c>
      <c r="AO323">
        <v>0</v>
      </c>
      <c r="AP323">
        <v>0.15431233217767301</v>
      </c>
      <c r="AQ323">
        <v>1.8049543698205099E-2</v>
      </c>
      <c r="AR323">
        <v>2.3574392341893301E-3</v>
      </c>
      <c r="AS323">
        <v>0</v>
      </c>
      <c r="AT323">
        <v>2.0406982932394499E-2</v>
      </c>
      <c r="AU323">
        <v>0</v>
      </c>
      <c r="AV323">
        <v>0</v>
      </c>
      <c r="AW323">
        <v>0</v>
      </c>
      <c r="AX323">
        <v>2.0406982932394499E-2</v>
      </c>
      <c r="AY323">
        <v>2.0548031545879902E-2</v>
      </c>
      <c r="AZ323">
        <v>2.6837651168120299E-3</v>
      </c>
      <c r="BA323">
        <v>0</v>
      </c>
      <c r="BB323">
        <v>2.3231796662692001E-2</v>
      </c>
      <c r="BC323">
        <v>0</v>
      </c>
      <c r="BD323">
        <v>0</v>
      </c>
      <c r="BE323">
        <v>0</v>
      </c>
      <c r="BF323">
        <v>2.3231796662692001E-2</v>
      </c>
      <c r="BG323">
        <v>7.2429392613212004E-2</v>
      </c>
      <c r="BH323">
        <v>8.2776507330997506E-2</v>
      </c>
      <c r="BI323">
        <v>0</v>
      </c>
      <c r="BJ323">
        <v>0.155205899944209</v>
      </c>
      <c r="BK323">
        <v>8.9790566152988405E-3</v>
      </c>
      <c r="BL323">
        <v>2.9572428962790502E-4</v>
      </c>
      <c r="BM323">
        <v>0</v>
      </c>
      <c r="BN323">
        <v>9.2747809049267497E-3</v>
      </c>
      <c r="BO323">
        <v>0.15480795436106901</v>
      </c>
      <c r="BP323">
        <v>87.493645666626506</v>
      </c>
    </row>
    <row r="324" spans="1:68" x14ac:dyDescent="0.25">
      <c r="A324" t="s">
        <v>6087</v>
      </c>
      <c r="B324">
        <v>2020</v>
      </c>
      <c r="C324" t="s">
        <v>6130</v>
      </c>
      <c r="D324" t="s">
        <v>6089</v>
      </c>
      <c r="E324" t="s">
        <v>6089</v>
      </c>
      <c r="F324" t="s">
        <v>6092</v>
      </c>
      <c r="G324">
        <v>3888.44625463283</v>
      </c>
      <c r="H324">
        <v>53775175.123096697</v>
      </c>
      <c r="I324">
        <v>53775175.123096697</v>
      </c>
      <c r="J324">
        <v>0</v>
      </c>
      <c r="K324">
        <v>25440610.680700801</v>
      </c>
      <c r="L324">
        <v>0</v>
      </c>
      <c r="M324">
        <v>57.398492067625199</v>
      </c>
      <c r="N324">
        <v>0.123529576850005</v>
      </c>
      <c r="O324">
        <v>13.242512403953</v>
      </c>
      <c r="P324">
        <v>70.764534048428303</v>
      </c>
      <c r="Q324">
        <v>9.0661506468952602E-2</v>
      </c>
      <c r="R324">
        <v>0</v>
      </c>
      <c r="S324">
        <v>2.0028493595957299E-2</v>
      </c>
      <c r="T324">
        <v>0.11069000006491</v>
      </c>
      <c r="U324">
        <v>0.177830951367101</v>
      </c>
      <c r="V324">
        <v>0.93459825543284203</v>
      </c>
      <c r="W324">
        <v>1.22311920686485</v>
      </c>
      <c r="X324">
        <v>9.8602660320247698E-2</v>
      </c>
      <c r="Y324">
        <v>0</v>
      </c>
      <c r="Z324">
        <v>2.1782814202902501E-2</v>
      </c>
      <c r="AA324">
        <v>0.12038547452315</v>
      </c>
      <c r="AB324">
        <v>0.71132380546840501</v>
      </c>
      <c r="AC324">
        <v>2.6702807298081201</v>
      </c>
      <c r="AD324">
        <v>3.5019900097996701</v>
      </c>
      <c r="AE324">
        <v>111880.401223742</v>
      </c>
      <c r="AF324">
        <v>783.62223684519302</v>
      </c>
      <c r="AG324">
        <v>1391.6875136404201</v>
      </c>
      <c r="AH324">
        <v>114055.710974227</v>
      </c>
      <c r="AI324">
        <v>2.08148838227233</v>
      </c>
      <c r="AJ324">
        <v>0.32975778690167201</v>
      </c>
      <c r="AK324">
        <v>1.4527904376288701</v>
      </c>
      <c r="AL324">
        <v>3.8640366068028702</v>
      </c>
      <c r="AM324">
        <v>2.4631957134459999</v>
      </c>
      <c r="AN324">
        <v>8.7538409864613698E-3</v>
      </c>
      <c r="AO324">
        <v>0.85202420092776698</v>
      </c>
      <c r="AP324">
        <v>3.32397375536023</v>
      </c>
      <c r="AQ324">
        <v>10.942825668938299</v>
      </c>
      <c r="AR324">
        <v>1.3821971006698699</v>
      </c>
      <c r="AS324">
        <v>8.5667769998681091</v>
      </c>
      <c r="AT324">
        <v>20.8917997694763</v>
      </c>
      <c r="AU324">
        <v>5.44614523930644</v>
      </c>
      <c r="AV324">
        <v>1.5304916241804001</v>
      </c>
      <c r="AW324">
        <v>11.5115540898394</v>
      </c>
      <c r="AX324">
        <v>39.379990722802603</v>
      </c>
      <c r="AY324">
        <v>15.9677455287386</v>
      </c>
      <c r="AZ324">
        <v>2.0168987647043601</v>
      </c>
      <c r="BA324">
        <v>9.3795424957525597</v>
      </c>
      <c r="BB324">
        <v>27.3641867891955</v>
      </c>
      <c r="BC324">
        <v>5.44614523930644</v>
      </c>
      <c r="BD324">
        <v>1.5304916241797699</v>
      </c>
      <c r="BE324">
        <v>11.5115540898347</v>
      </c>
      <c r="BF324">
        <v>45.852377742516502</v>
      </c>
      <c r="BG324">
        <v>235.02456008487499</v>
      </c>
      <c r="BH324">
        <v>19.864944105934399</v>
      </c>
      <c r="BI324">
        <v>191.679103098578</v>
      </c>
      <c r="BJ324">
        <v>446.56860728938801</v>
      </c>
      <c r="BK324">
        <v>1.10605166912828</v>
      </c>
      <c r="BL324">
        <v>7.7469036001699496E-3</v>
      </c>
      <c r="BM324">
        <v>1.37582479194786E-2</v>
      </c>
      <c r="BN324">
        <v>1.1275568206479301</v>
      </c>
      <c r="BO324">
        <v>2.6486481070378201</v>
      </c>
      <c r="BP324">
        <v>12027.0322129336</v>
      </c>
    </row>
    <row r="325" spans="1:68" x14ac:dyDescent="0.25">
      <c r="A325" t="s">
        <v>6087</v>
      </c>
      <c r="B325">
        <v>2020</v>
      </c>
      <c r="C325" t="s">
        <v>6131</v>
      </c>
      <c r="D325" t="s">
        <v>6089</v>
      </c>
      <c r="E325" t="s">
        <v>6089</v>
      </c>
      <c r="F325" t="s">
        <v>6090</v>
      </c>
      <c r="G325">
        <v>1880.7067294041501</v>
      </c>
      <c r="H325">
        <v>123563722.84041101</v>
      </c>
      <c r="I325">
        <v>123563722.84041101</v>
      </c>
      <c r="J325">
        <v>0</v>
      </c>
      <c r="K325">
        <v>13484215.8802127</v>
      </c>
      <c r="L325">
        <v>0</v>
      </c>
      <c r="M325">
        <v>375.03164485348401</v>
      </c>
      <c r="N325">
        <v>85.767970277292093</v>
      </c>
      <c r="O325">
        <v>27.293764294717601</v>
      </c>
      <c r="P325">
        <v>488.09337942549399</v>
      </c>
      <c r="Q325">
        <v>6.2551186067212301</v>
      </c>
      <c r="R325">
        <v>8.0502998400004203E-2</v>
      </c>
      <c r="S325">
        <v>0</v>
      </c>
      <c r="T325">
        <v>6.33562160512124</v>
      </c>
      <c r="U325">
        <v>1.22585120373972</v>
      </c>
      <c r="V325">
        <v>3.6217672282061799</v>
      </c>
      <c r="W325">
        <v>11.183240037067099</v>
      </c>
      <c r="X325">
        <v>6.5379473134394397</v>
      </c>
      <c r="Y325">
        <v>8.4142986760887703E-2</v>
      </c>
      <c r="Z325">
        <v>0</v>
      </c>
      <c r="AA325">
        <v>6.6220903002003197</v>
      </c>
      <c r="AB325">
        <v>4.9034048149589102</v>
      </c>
      <c r="AC325">
        <v>10.347906366303301</v>
      </c>
      <c r="AD325">
        <v>21.873401481462601</v>
      </c>
      <c r="AE325">
        <v>217896.28451633299</v>
      </c>
      <c r="AF325">
        <v>16883.889344615902</v>
      </c>
      <c r="AG325">
        <v>0</v>
      </c>
      <c r="AH325">
        <v>234780.173860949</v>
      </c>
      <c r="AI325">
        <v>0.32099265429713902</v>
      </c>
      <c r="AJ325">
        <v>0.314343592411305</v>
      </c>
      <c r="AK325">
        <v>0</v>
      </c>
      <c r="AL325">
        <v>0.63533624670844402</v>
      </c>
      <c r="AM325">
        <v>34.329648361445301</v>
      </c>
      <c r="AN325">
        <v>2.6600636420249399</v>
      </c>
      <c r="AO325">
        <v>0</v>
      </c>
      <c r="AP325">
        <v>36.989712003470203</v>
      </c>
      <c r="AQ325">
        <v>6.9108838238366701</v>
      </c>
      <c r="AR325">
        <v>6.7677313447523302</v>
      </c>
      <c r="AS325">
        <v>0</v>
      </c>
      <c r="AT325">
        <v>13.678615168588999</v>
      </c>
      <c r="AU325">
        <v>0</v>
      </c>
      <c r="AV325">
        <v>0</v>
      </c>
      <c r="AW325">
        <v>0</v>
      </c>
      <c r="AX325">
        <v>13.678615168588999</v>
      </c>
      <c r="AY325">
        <v>7.8675151680553803</v>
      </c>
      <c r="AZ325">
        <v>7.7045469675690397</v>
      </c>
      <c r="BA325">
        <v>0</v>
      </c>
      <c r="BB325">
        <v>15.5720621356244</v>
      </c>
      <c r="BC325">
        <v>0</v>
      </c>
      <c r="BD325">
        <v>0</v>
      </c>
      <c r="BE325">
        <v>0</v>
      </c>
      <c r="BF325">
        <v>15.5720621356244</v>
      </c>
      <c r="BG325">
        <v>27.150520265582699</v>
      </c>
      <c r="BH325">
        <v>90.191167348338894</v>
      </c>
      <c r="BI325">
        <v>0</v>
      </c>
      <c r="BJ325">
        <v>117.341687613921</v>
      </c>
      <c r="BK325">
        <v>2.0633475147597502</v>
      </c>
      <c r="BL325">
        <v>0.15988033571118801</v>
      </c>
      <c r="BM325">
        <v>0</v>
      </c>
      <c r="BN325">
        <v>2.22322785047094</v>
      </c>
      <c r="BO325">
        <v>27.375723657965001</v>
      </c>
      <c r="BP325">
        <v>20972.8199274176</v>
      </c>
    </row>
    <row r="326" spans="1:68" x14ac:dyDescent="0.25">
      <c r="A326" t="s">
        <v>6087</v>
      </c>
      <c r="B326">
        <v>2020</v>
      </c>
      <c r="C326" t="s">
        <v>6132</v>
      </c>
      <c r="D326" t="s">
        <v>6089</v>
      </c>
      <c r="E326" t="s">
        <v>6089</v>
      </c>
      <c r="F326" t="s">
        <v>6090</v>
      </c>
      <c r="G326">
        <v>1737.61240449193</v>
      </c>
      <c r="H326">
        <v>146206798.97163901</v>
      </c>
      <c r="I326">
        <v>146206798.97163901</v>
      </c>
      <c r="J326">
        <v>0</v>
      </c>
      <c r="K326">
        <v>12458263.91323</v>
      </c>
      <c r="L326">
        <v>0</v>
      </c>
      <c r="M326">
        <v>461.03133474390302</v>
      </c>
      <c r="N326">
        <v>91.543145614392301</v>
      </c>
      <c r="O326">
        <v>25.9693707511213</v>
      </c>
      <c r="P326">
        <v>578.54385110941701</v>
      </c>
      <c r="Q326">
        <v>12.262028884329901</v>
      </c>
      <c r="R326">
        <v>0.22525548663004999</v>
      </c>
      <c r="S326">
        <v>0</v>
      </c>
      <c r="T326">
        <v>12.4872843709599</v>
      </c>
      <c r="U326">
        <v>1.45048867413778</v>
      </c>
      <c r="V326">
        <v>4.32841946596852</v>
      </c>
      <c r="W326">
        <v>18.266192511066201</v>
      </c>
      <c r="X326">
        <v>12.8164634185319</v>
      </c>
      <c r="Y326">
        <v>0.23544054017904301</v>
      </c>
      <c r="Z326">
        <v>0</v>
      </c>
      <c r="AA326">
        <v>13.051903958711</v>
      </c>
      <c r="AB326">
        <v>5.8019546965511202</v>
      </c>
      <c r="AC326">
        <v>12.366912759910001</v>
      </c>
      <c r="AD326">
        <v>31.220771415172202</v>
      </c>
      <c r="AE326">
        <v>260006.49918410101</v>
      </c>
      <c r="AF326">
        <v>18155.124000946998</v>
      </c>
      <c r="AG326">
        <v>0</v>
      </c>
      <c r="AH326">
        <v>278161.62318504899</v>
      </c>
      <c r="AI326">
        <v>0.65712035904566601</v>
      </c>
      <c r="AJ326">
        <v>0.370770707531276</v>
      </c>
      <c r="AK326">
        <v>0</v>
      </c>
      <c r="AL326">
        <v>1.0278910665769401</v>
      </c>
      <c r="AM326">
        <v>40.964129831280097</v>
      </c>
      <c r="AN326">
        <v>2.8603471798264199</v>
      </c>
      <c r="AO326">
        <v>0</v>
      </c>
      <c r="AP326">
        <v>43.824477011106602</v>
      </c>
      <c r="AQ326">
        <v>14.147621133531</v>
      </c>
      <c r="AR326">
        <v>7.9825916597407103</v>
      </c>
      <c r="AS326">
        <v>0</v>
      </c>
      <c r="AT326">
        <v>22.130212793271699</v>
      </c>
      <c r="AU326">
        <v>0</v>
      </c>
      <c r="AV326">
        <v>0</v>
      </c>
      <c r="AW326">
        <v>0</v>
      </c>
      <c r="AX326">
        <v>22.130212793271699</v>
      </c>
      <c r="AY326">
        <v>16.105989725372499</v>
      </c>
      <c r="AZ326">
        <v>9.0875729594505597</v>
      </c>
      <c r="BA326">
        <v>0</v>
      </c>
      <c r="BB326">
        <v>25.193562684823</v>
      </c>
      <c r="BC326">
        <v>0</v>
      </c>
      <c r="BD326">
        <v>0</v>
      </c>
      <c r="BE326">
        <v>0</v>
      </c>
      <c r="BF326">
        <v>25.193562684823</v>
      </c>
      <c r="BG326">
        <v>60.447256138763997</v>
      </c>
      <c r="BH326">
        <v>102.00465127706499</v>
      </c>
      <c r="BI326">
        <v>0</v>
      </c>
      <c r="BJ326">
        <v>162.451907415829</v>
      </c>
      <c r="BK326">
        <v>2.46210606621282</v>
      </c>
      <c r="BL326">
        <v>0.171918167722135</v>
      </c>
      <c r="BM326">
        <v>0</v>
      </c>
      <c r="BN326">
        <v>2.63402423393496</v>
      </c>
      <c r="BO326">
        <v>32.005328052447702</v>
      </c>
      <c r="BP326">
        <v>24848.067610825401</v>
      </c>
    </row>
    <row r="327" spans="1:68" x14ac:dyDescent="0.25">
      <c r="A327" t="s">
        <v>6087</v>
      </c>
      <c r="B327">
        <v>2020</v>
      </c>
      <c r="C327" t="s">
        <v>6133</v>
      </c>
      <c r="D327" t="s">
        <v>6089</v>
      </c>
      <c r="E327" t="s">
        <v>6089</v>
      </c>
      <c r="F327" t="s">
        <v>6090</v>
      </c>
      <c r="G327">
        <v>702.75171667499899</v>
      </c>
      <c r="H327">
        <v>53114332.993179999</v>
      </c>
      <c r="I327">
        <v>53114332.993179999</v>
      </c>
      <c r="J327">
        <v>0</v>
      </c>
      <c r="K327">
        <v>5038561.1481477404</v>
      </c>
      <c r="L327">
        <v>0</v>
      </c>
      <c r="M327">
        <v>167.18827322122101</v>
      </c>
      <c r="N327">
        <v>39.719650944793102</v>
      </c>
      <c r="O327">
        <v>10.2359424033266</v>
      </c>
      <c r="P327">
        <v>217.14386656934099</v>
      </c>
      <c r="Q327">
        <v>2.9059418545448001</v>
      </c>
      <c r="R327">
        <v>3.9807671269158497E-2</v>
      </c>
      <c r="S327">
        <v>0</v>
      </c>
      <c r="T327">
        <v>2.9457495258139601</v>
      </c>
      <c r="U327">
        <v>0.52693677026561803</v>
      </c>
      <c r="V327">
        <v>1.5591296407948001</v>
      </c>
      <c r="W327">
        <v>5.0318159368743798</v>
      </c>
      <c r="X327">
        <v>3.03733565028132</v>
      </c>
      <c r="Y327">
        <v>4.16075975200247E-2</v>
      </c>
      <c r="Z327">
        <v>0</v>
      </c>
      <c r="AA327">
        <v>3.0789432478013401</v>
      </c>
      <c r="AB327">
        <v>2.1077470810624699</v>
      </c>
      <c r="AC327">
        <v>4.4546561165565803</v>
      </c>
      <c r="AD327">
        <v>9.6413464454203996</v>
      </c>
      <c r="AE327">
        <v>93702.742731616905</v>
      </c>
      <c r="AF327">
        <v>7821.7790385539602</v>
      </c>
      <c r="AG327">
        <v>0</v>
      </c>
      <c r="AH327">
        <v>101524.52177017</v>
      </c>
      <c r="AI327">
        <v>0.15573170228423699</v>
      </c>
      <c r="AJ327">
        <v>0.146317869226046</v>
      </c>
      <c r="AK327">
        <v>0</v>
      </c>
      <c r="AL327">
        <v>0.302049571510283</v>
      </c>
      <c r="AM327">
        <v>14.7629052767912</v>
      </c>
      <c r="AN327">
        <v>1.2323244728588001</v>
      </c>
      <c r="AO327">
        <v>0</v>
      </c>
      <c r="AP327">
        <v>15.995229749650001</v>
      </c>
      <c r="AQ327">
        <v>3.35286084515322</v>
      </c>
      <c r="AR327">
        <v>3.15018360088854</v>
      </c>
      <c r="AS327">
        <v>0</v>
      </c>
      <c r="AT327">
        <v>6.5030444460417698</v>
      </c>
      <c r="AU327">
        <v>0</v>
      </c>
      <c r="AV327">
        <v>0</v>
      </c>
      <c r="AW327">
        <v>0</v>
      </c>
      <c r="AX327">
        <v>6.5030444460417698</v>
      </c>
      <c r="AY327">
        <v>3.8169768481186099</v>
      </c>
      <c r="AZ327">
        <v>3.5862442335762901</v>
      </c>
      <c r="BA327">
        <v>0</v>
      </c>
      <c r="BB327">
        <v>7.4032210816949</v>
      </c>
      <c r="BC327">
        <v>0</v>
      </c>
      <c r="BD327">
        <v>0</v>
      </c>
      <c r="BE327">
        <v>0</v>
      </c>
      <c r="BF327">
        <v>7.4032210816949</v>
      </c>
      <c r="BG327">
        <v>13.093523814740999</v>
      </c>
      <c r="BH327">
        <v>41.852428431054598</v>
      </c>
      <c r="BI327">
        <v>0</v>
      </c>
      <c r="BJ327">
        <v>54.945952245795603</v>
      </c>
      <c r="BK327">
        <v>0.88730894044667197</v>
      </c>
      <c r="BL327">
        <v>7.4067570156252399E-2</v>
      </c>
      <c r="BM327">
        <v>0</v>
      </c>
      <c r="BN327">
        <v>0.96137651060292395</v>
      </c>
      <c r="BO327">
        <v>11.713308628943601</v>
      </c>
      <c r="BP327">
        <v>9069.14531277268</v>
      </c>
    </row>
    <row r="328" spans="1:68" x14ac:dyDescent="0.25">
      <c r="A328" t="s">
        <v>6087</v>
      </c>
      <c r="B328">
        <v>2020</v>
      </c>
      <c r="C328" t="s">
        <v>6134</v>
      </c>
      <c r="D328" t="s">
        <v>6089</v>
      </c>
      <c r="E328" t="s">
        <v>6089</v>
      </c>
      <c r="F328" t="s">
        <v>6090</v>
      </c>
      <c r="G328">
        <v>513.225891347637</v>
      </c>
      <c r="H328">
        <v>26692093.695421901</v>
      </c>
      <c r="I328">
        <v>26692093.695421901</v>
      </c>
      <c r="J328">
        <v>0</v>
      </c>
      <c r="K328">
        <v>2619669.18172357</v>
      </c>
      <c r="L328">
        <v>0</v>
      </c>
      <c r="M328">
        <v>119.149660273702</v>
      </c>
      <c r="N328">
        <v>10.5576477495042</v>
      </c>
      <c r="O328">
        <v>3.73431673471827</v>
      </c>
      <c r="P328">
        <v>133.44162475792399</v>
      </c>
      <c r="Q328">
        <v>0.77912607395053701</v>
      </c>
      <c r="R328">
        <v>4.1165032987239896E-3</v>
      </c>
      <c r="S328">
        <v>0</v>
      </c>
      <c r="T328">
        <v>0.78324257724926105</v>
      </c>
      <c r="U328">
        <v>0.26480697113437102</v>
      </c>
      <c r="V328">
        <v>0.94937478380989804</v>
      </c>
      <c r="W328">
        <v>1.9974243321935301</v>
      </c>
      <c r="X328">
        <v>0.81435469769383095</v>
      </c>
      <c r="Y328">
        <v>4.3026333111794296E-3</v>
      </c>
      <c r="Z328">
        <v>0</v>
      </c>
      <c r="AA328">
        <v>0.81865733100501004</v>
      </c>
      <c r="AB328">
        <v>1.0592278845374801</v>
      </c>
      <c r="AC328">
        <v>2.71249938231399</v>
      </c>
      <c r="AD328">
        <v>4.5903845978564899</v>
      </c>
      <c r="AE328">
        <v>50318.404507348998</v>
      </c>
      <c r="AF328">
        <v>1723.9444803614499</v>
      </c>
      <c r="AG328">
        <v>0</v>
      </c>
      <c r="AH328">
        <v>52042.3489877104</v>
      </c>
      <c r="AI328">
        <v>0.13841947136702601</v>
      </c>
      <c r="AJ328">
        <v>2.8225458298371999E-2</v>
      </c>
      <c r="AK328">
        <v>0</v>
      </c>
      <c r="AL328">
        <v>0.16664492966539801</v>
      </c>
      <c r="AM328">
        <v>7.9276851217569604</v>
      </c>
      <c r="AN328">
        <v>0.271608154938627</v>
      </c>
      <c r="AO328">
        <v>0</v>
      </c>
      <c r="AP328">
        <v>8.1992932766955899</v>
      </c>
      <c r="AQ328">
        <v>2.98013326089665</v>
      </c>
      <c r="AR328">
        <v>0.60768637712820806</v>
      </c>
      <c r="AS328">
        <v>0</v>
      </c>
      <c r="AT328">
        <v>3.5878196380248601</v>
      </c>
      <c r="AU328">
        <v>0</v>
      </c>
      <c r="AV328">
        <v>0</v>
      </c>
      <c r="AW328">
        <v>0</v>
      </c>
      <c r="AX328">
        <v>3.5878196380248601</v>
      </c>
      <c r="AY328">
        <v>3.3926548659465401</v>
      </c>
      <c r="AZ328">
        <v>0.69180468249031701</v>
      </c>
      <c r="BA328">
        <v>0</v>
      </c>
      <c r="BB328">
        <v>4.0844595484368602</v>
      </c>
      <c r="BC328">
        <v>0</v>
      </c>
      <c r="BD328">
        <v>0</v>
      </c>
      <c r="BE328">
        <v>0</v>
      </c>
      <c r="BF328">
        <v>4.0844595484368602</v>
      </c>
      <c r="BG328">
        <v>9.9469315440644195</v>
      </c>
      <c r="BH328">
        <v>6.3682425202361603</v>
      </c>
      <c r="BI328">
        <v>0</v>
      </c>
      <c r="BJ328">
        <v>16.3151740643005</v>
      </c>
      <c r="BK328">
        <v>0.47648520082558798</v>
      </c>
      <c r="BL328">
        <v>1.6324723328960501E-2</v>
      </c>
      <c r="BM328">
        <v>0</v>
      </c>
      <c r="BN328">
        <v>0.492809924154548</v>
      </c>
      <c r="BO328">
        <v>4.7333378137113797</v>
      </c>
      <c r="BP328">
        <v>4648.9224195119295</v>
      </c>
    </row>
    <row r="329" spans="1:68" x14ac:dyDescent="0.25">
      <c r="A329" t="s">
        <v>6087</v>
      </c>
      <c r="B329">
        <v>2020</v>
      </c>
      <c r="C329" t="s">
        <v>6135</v>
      </c>
      <c r="D329" t="s">
        <v>6089</v>
      </c>
      <c r="E329" t="s">
        <v>6089</v>
      </c>
      <c r="F329" t="s">
        <v>6090</v>
      </c>
      <c r="G329">
        <v>201.63906110672499</v>
      </c>
      <c r="H329">
        <v>8294464.0637451299</v>
      </c>
      <c r="I329">
        <v>8294464.0637451299</v>
      </c>
      <c r="J329">
        <v>0</v>
      </c>
      <c r="K329">
        <v>1029230.29238828</v>
      </c>
      <c r="L329">
        <v>0</v>
      </c>
      <c r="M329">
        <v>43.044352550208501</v>
      </c>
      <c r="N329">
        <v>4.2429864732717197</v>
      </c>
      <c r="O329">
        <v>1.4005396505627301</v>
      </c>
      <c r="P329">
        <v>48.687878674042899</v>
      </c>
      <c r="Q329">
        <v>0.26205863549851799</v>
      </c>
      <c r="R329">
        <v>1.5766574174268301E-3</v>
      </c>
      <c r="S329">
        <v>0</v>
      </c>
      <c r="T329">
        <v>0.26363529291594501</v>
      </c>
      <c r="U329">
        <v>8.2287733999673499E-2</v>
      </c>
      <c r="V329">
        <v>0.30241205655479497</v>
      </c>
      <c r="W329">
        <v>0.64833508347041302</v>
      </c>
      <c r="X329">
        <v>0.273907764127789</v>
      </c>
      <c r="Y329">
        <v>1.6479468695291999E-3</v>
      </c>
      <c r="Z329">
        <v>0</v>
      </c>
      <c r="AA329">
        <v>0.27555571099731802</v>
      </c>
      <c r="AB329">
        <v>0.32915093599869399</v>
      </c>
      <c r="AC329">
        <v>0.86403444729941403</v>
      </c>
      <c r="AD329">
        <v>1.46874109429542</v>
      </c>
      <c r="AE329">
        <v>15728.850157069501</v>
      </c>
      <c r="AF329">
        <v>681.55396369153198</v>
      </c>
      <c r="AG329">
        <v>0</v>
      </c>
      <c r="AH329">
        <v>16410.404120761101</v>
      </c>
      <c r="AI329">
        <v>5.3718853258259203E-2</v>
      </c>
      <c r="AJ329">
        <v>1.1074346804706601E-2</v>
      </c>
      <c r="AK329">
        <v>0</v>
      </c>
      <c r="AL329">
        <v>6.4793200062965906E-2</v>
      </c>
      <c r="AM329">
        <v>2.4780867476498298</v>
      </c>
      <c r="AN329">
        <v>0.107379104535055</v>
      </c>
      <c r="AO329">
        <v>0</v>
      </c>
      <c r="AP329">
        <v>2.5854658521848899</v>
      </c>
      <c r="AQ329">
        <v>1.1565521797701399</v>
      </c>
      <c r="AR329">
        <v>0.23842764987811299</v>
      </c>
      <c r="AS329">
        <v>0</v>
      </c>
      <c r="AT329">
        <v>1.3949798296482501</v>
      </c>
      <c r="AU329">
        <v>0</v>
      </c>
      <c r="AV329">
        <v>0</v>
      </c>
      <c r="AW329">
        <v>0</v>
      </c>
      <c r="AX329">
        <v>1.3949798296482501</v>
      </c>
      <c r="AY329">
        <v>1.31664661842594</v>
      </c>
      <c r="AZ329">
        <v>0.27143172996626302</v>
      </c>
      <c r="BA329">
        <v>0</v>
      </c>
      <c r="BB329">
        <v>1.5880783483922001</v>
      </c>
      <c r="BC329">
        <v>0</v>
      </c>
      <c r="BD329">
        <v>0</v>
      </c>
      <c r="BE329">
        <v>0</v>
      </c>
      <c r="BF329">
        <v>1.5880783483922001</v>
      </c>
      <c r="BG329">
        <v>3.6673089008487398</v>
      </c>
      <c r="BH329">
        <v>2.4420892723943499</v>
      </c>
      <c r="BI329">
        <v>0</v>
      </c>
      <c r="BJ329">
        <v>6.1093981732431004</v>
      </c>
      <c r="BK329">
        <v>0.14894280530600401</v>
      </c>
      <c r="BL329">
        <v>6.4539084742960299E-3</v>
      </c>
      <c r="BM329">
        <v>0</v>
      </c>
      <c r="BN329">
        <v>0.15539671378030101</v>
      </c>
      <c r="BO329">
        <v>1.3088358463921601</v>
      </c>
      <c r="BP329">
        <v>1465.9348994464599</v>
      </c>
    </row>
    <row r="330" spans="1:68" x14ac:dyDescent="0.25">
      <c r="A330" t="s">
        <v>6087</v>
      </c>
      <c r="B330">
        <v>2020</v>
      </c>
      <c r="C330" t="s">
        <v>6136</v>
      </c>
      <c r="D330" t="s">
        <v>6089</v>
      </c>
      <c r="E330" t="s">
        <v>6089</v>
      </c>
      <c r="F330" t="s">
        <v>6090</v>
      </c>
      <c r="G330">
        <v>1491.21897802482</v>
      </c>
      <c r="H330">
        <v>20152019.794445999</v>
      </c>
      <c r="I330">
        <v>20152019.794445999</v>
      </c>
      <c r="J330">
        <v>0</v>
      </c>
      <c r="K330">
        <v>2386785.44746741</v>
      </c>
      <c r="L330">
        <v>0</v>
      </c>
      <c r="M330">
        <v>208.597099653594</v>
      </c>
      <c r="N330">
        <v>18.684513428639999</v>
      </c>
      <c r="O330">
        <v>6.6027262916668201</v>
      </c>
      <c r="P330">
        <v>233.88433937390101</v>
      </c>
      <c r="Q330">
        <v>1.17855211943494</v>
      </c>
      <c r="R330">
        <v>4.8203653778238001E-2</v>
      </c>
      <c r="S330">
        <v>0</v>
      </c>
      <c r="T330">
        <v>1.22675577321318</v>
      </c>
      <c r="U330">
        <v>0.19992419421275501</v>
      </c>
      <c r="V330">
        <v>0.90205713199101301</v>
      </c>
      <c r="W330">
        <v>2.3287370994169501</v>
      </c>
      <c r="X330">
        <v>1.2318410165282101</v>
      </c>
      <c r="Y330">
        <v>5.0383209101544299E-2</v>
      </c>
      <c r="Z330">
        <v>0</v>
      </c>
      <c r="AA330">
        <v>1.28222422562976</v>
      </c>
      <c r="AB330">
        <v>0.79969677685102303</v>
      </c>
      <c r="AC330">
        <v>2.5773060914028898</v>
      </c>
      <c r="AD330">
        <v>4.6592270938836799</v>
      </c>
      <c r="AE330">
        <v>43078.932154994502</v>
      </c>
      <c r="AF330">
        <v>1736.31646341226</v>
      </c>
      <c r="AG330">
        <v>0</v>
      </c>
      <c r="AH330">
        <v>44815.248618406797</v>
      </c>
      <c r="AI330">
        <v>0.14051120817453799</v>
      </c>
      <c r="AJ330">
        <v>2.7689389210431702E-2</v>
      </c>
      <c r="AK330">
        <v>0</v>
      </c>
      <c r="AL330">
        <v>0.16820059738497001</v>
      </c>
      <c r="AM330">
        <v>6.7871033044469797</v>
      </c>
      <c r="AN330">
        <v>0.27355736590663698</v>
      </c>
      <c r="AO330">
        <v>0</v>
      </c>
      <c r="AP330">
        <v>7.0606606703536103</v>
      </c>
      <c r="AQ330">
        <v>3.0251677807625801</v>
      </c>
      <c r="AR330">
        <v>0.59614495666667899</v>
      </c>
      <c r="AS330">
        <v>0</v>
      </c>
      <c r="AT330">
        <v>3.6213127374292502</v>
      </c>
      <c r="AU330">
        <v>0</v>
      </c>
      <c r="AV330">
        <v>0</v>
      </c>
      <c r="AW330">
        <v>0</v>
      </c>
      <c r="AX330">
        <v>3.6213127374292502</v>
      </c>
      <c r="AY330">
        <v>3.4439232387282099</v>
      </c>
      <c r="AZ330">
        <v>0.67866565384266497</v>
      </c>
      <c r="BA330">
        <v>0</v>
      </c>
      <c r="BB330">
        <v>4.1225888925708798</v>
      </c>
      <c r="BC330">
        <v>0</v>
      </c>
      <c r="BD330">
        <v>0</v>
      </c>
      <c r="BE330">
        <v>0</v>
      </c>
      <c r="BF330">
        <v>4.1225888925708798</v>
      </c>
      <c r="BG330">
        <v>9.7426273934326595</v>
      </c>
      <c r="BH330">
        <v>4.58713895180317</v>
      </c>
      <c r="BI330">
        <v>0</v>
      </c>
      <c r="BJ330">
        <v>14.3297663452358</v>
      </c>
      <c r="BK330">
        <v>0.40793172677457501</v>
      </c>
      <c r="BL330">
        <v>1.6441878610140199E-2</v>
      </c>
      <c r="BM330">
        <v>0</v>
      </c>
      <c r="BN330">
        <v>0.42437360538471502</v>
      </c>
      <c r="BO330">
        <v>2.5994198577504002</v>
      </c>
      <c r="BP330">
        <v>4003.3284063967099</v>
      </c>
    </row>
    <row r="331" spans="1:68" x14ac:dyDescent="0.25">
      <c r="A331" t="s">
        <v>6087</v>
      </c>
      <c r="B331">
        <v>2020</v>
      </c>
      <c r="C331" t="s">
        <v>6137</v>
      </c>
      <c r="D331" t="s">
        <v>6089</v>
      </c>
      <c r="E331" t="s">
        <v>6089</v>
      </c>
      <c r="F331" t="s">
        <v>6090</v>
      </c>
      <c r="G331">
        <v>407.523213274596</v>
      </c>
      <c r="H331">
        <v>7806233.58585448</v>
      </c>
      <c r="I331">
        <v>7806233.58585448</v>
      </c>
      <c r="J331">
        <v>0</v>
      </c>
      <c r="K331">
        <v>1197727.02474256</v>
      </c>
      <c r="L331">
        <v>0</v>
      </c>
      <c r="M331">
        <v>34.291255274836097</v>
      </c>
      <c r="N331">
        <v>3.6469155205507802</v>
      </c>
      <c r="O331">
        <v>2.4612791992136098</v>
      </c>
      <c r="P331">
        <v>40.399449994600502</v>
      </c>
      <c r="Q331">
        <v>1.1000436441255601</v>
      </c>
      <c r="R331">
        <v>1.3336269324490699E-2</v>
      </c>
      <c r="S331">
        <v>0</v>
      </c>
      <c r="T331">
        <v>1.1133799134500599</v>
      </c>
      <c r="U331">
        <v>7.7444096196638404E-2</v>
      </c>
      <c r="V331">
        <v>0.267603784039737</v>
      </c>
      <c r="W331">
        <v>1.4584277936864301</v>
      </c>
      <c r="X331">
        <v>1.14978273634155</v>
      </c>
      <c r="Y331">
        <v>1.3939276244525499E-2</v>
      </c>
      <c r="Z331">
        <v>0</v>
      </c>
      <c r="AA331">
        <v>1.1637220125860701</v>
      </c>
      <c r="AB331">
        <v>0.30977638478655301</v>
      </c>
      <c r="AC331">
        <v>0.76458224011353604</v>
      </c>
      <c r="AD331">
        <v>2.2380806374861599</v>
      </c>
      <c r="AE331">
        <v>14839.203458829699</v>
      </c>
      <c r="AF331">
        <v>448.62156200002403</v>
      </c>
      <c r="AG331">
        <v>0</v>
      </c>
      <c r="AH331">
        <v>15287.8250208298</v>
      </c>
      <c r="AI331">
        <v>6.8317371580028402E-2</v>
      </c>
      <c r="AJ331">
        <v>1.10085857730231E-2</v>
      </c>
      <c r="AK331">
        <v>0</v>
      </c>
      <c r="AL331">
        <v>7.9325957353051493E-2</v>
      </c>
      <c r="AM331">
        <v>2.3379225480431902</v>
      </c>
      <c r="AN331">
        <v>7.0680509789366006E-2</v>
      </c>
      <c r="AO331">
        <v>0</v>
      </c>
      <c r="AP331">
        <v>2.4086030578325501</v>
      </c>
      <c r="AQ331">
        <v>1.47085427600598</v>
      </c>
      <c r="AR331">
        <v>0.23701183289907499</v>
      </c>
      <c r="AS331">
        <v>0</v>
      </c>
      <c r="AT331">
        <v>1.70786610890505</v>
      </c>
      <c r="AU331">
        <v>0</v>
      </c>
      <c r="AV331">
        <v>0</v>
      </c>
      <c r="AW331">
        <v>0</v>
      </c>
      <c r="AX331">
        <v>1.70786610890505</v>
      </c>
      <c r="AY331">
        <v>1.6744556299098401</v>
      </c>
      <c r="AZ331">
        <v>0.269819930109441</v>
      </c>
      <c r="BA331">
        <v>0</v>
      </c>
      <c r="BB331">
        <v>1.94427556001928</v>
      </c>
      <c r="BC331">
        <v>0</v>
      </c>
      <c r="BD331">
        <v>0</v>
      </c>
      <c r="BE331">
        <v>0</v>
      </c>
      <c r="BF331">
        <v>1.94427556001928</v>
      </c>
      <c r="BG331">
        <v>5.6952552989046197</v>
      </c>
      <c r="BH331">
        <v>2.5543410154099102</v>
      </c>
      <c r="BI331">
        <v>0</v>
      </c>
      <c r="BJ331">
        <v>8.2495963143145392</v>
      </c>
      <c r="BK331">
        <v>0.14051838307273001</v>
      </c>
      <c r="BL331">
        <v>4.2481779213220097E-3</v>
      </c>
      <c r="BM331">
        <v>0</v>
      </c>
      <c r="BN331">
        <v>0.144766560994052</v>
      </c>
      <c r="BO331">
        <v>1.3918566203070599</v>
      </c>
      <c r="BP331">
        <v>1365.65535313739</v>
      </c>
    </row>
    <row r="332" spans="1:68" x14ac:dyDescent="0.25">
      <c r="A332" t="s">
        <v>6087</v>
      </c>
      <c r="B332">
        <v>2020</v>
      </c>
      <c r="C332" t="s">
        <v>6138</v>
      </c>
      <c r="D332" t="s">
        <v>6089</v>
      </c>
      <c r="E332" t="s">
        <v>6089</v>
      </c>
      <c r="F332" t="s">
        <v>6090</v>
      </c>
      <c r="G332">
        <v>829.55340825421104</v>
      </c>
      <c r="H332">
        <v>15602032.205939</v>
      </c>
      <c r="I332">
        <v>15602032.205939</v>
      </c>
      <c r="J332">
        <v>0</v>
      </c>
      <c r="K332">
        <v>2438090.6489954502</v>
      </c>
      <c r="L332">
        <v>0</v>
      </c>
      <c r="M332">
        <v>53.041571509930598</v>
      </c>
      <c r="N332">
        <v>7.4027991028923097</v>
      </c>
      <c r="O332">
        <v>5.6555803761721899</v>
      </c>
      <c r="P332">
        <v>66.099950988995104</v>
      </c>
      <c r="Q332">
        <v>0.80441367920323303</v>
      </c>
      <c r="R332">
        <v>1.47474489716494E-2</v>
      </c>
      <c r="S332">
        <v>0</v>
      </c>
      <c r="T332">
        <v>0.81916112817488296</v>
      </c>
      <c r="U332">
        <v>0.15478466916610101</v>
      </c>
      <c r="V332">
        <v>0.509583903801195</v>
      </c>
      <c r="W332">
        <v>1.48352970114218</v>
      </c>
      <c r="X332">
        <v>0.84078569624396804</v>
      </c>
      <c r="Y332">
        <v>1.54142631733118E-2</v>
      </c>
      <c r="Z332">
        <v>0</v>
      </c>
      <c r="AA332">
        <v>0.85619995941728</v>
      </c>
      <c r="AB332">
        <v>0.61913867666440503</v>
      </c>
      <c r="AC332">
        <v>1.45595401086055</v>
      </c>
      <c r="AD332">
        <v>2.9312926469422398</v>
      </c>
      <c r="AE332">
        <v>28896.646912249002</v>
      </c>
      <c r="AF332">
        <v>1223.47681380519</v>
      </c>
      <c r="AG332">
        <v>0</v>
      </c>
      <c r="AH332">
        <v>30120.1237260542</v>
      </c>
      <c r="AI332">
        <v>5.8766036082129602E-2</v>
      </c>
      <c r="AJ332">
        <v>2.3760764814336699E-2</v>
      </c>
      <c r="AK332">
        <v>0</v>
      </c>
      <c r="AL332">
        <v>8.2526800896466398E-2</v>
      </c>
      <c r="AM332">
        <v>4.5526784888706802</v>
      </c>
      <c r="AN332">
        <v>0.19275927026266201</v>
      </c>
      <c r="AO332">
        <v>0</v>
      </c>
      <c r="AP332">
        <v>4.7454377591333401</v>
      </c>
      <c r="AQ332">
        <v>1.2652166419205499</v>
      </c>
      <c r="AR332">
        <v>0.51156275073317303</v>
      </c>
      <c r="AS332">
        <v>0</v>
      </c>
      <c r="AT332">
        <v>1.7767793926537301</v>
      </c>
      <c r="AU332">
        <v>0</v>
      </c>
      <c r="AV332">
        <v>0</v>
      </c>
      <c r="AW332">
        <v>0</v>
      </c>
      <c r="AX332">
        <v>1.7767793926537301</v>
      </c>
      <c r="AY332">
        <v>1.44035283690529</v>
      </c>
      <c r="AZ332">
        <v>0.58237525089388498</v>
      </c>
      <c r="BA332">
        <v>0</v>
      </c>
      <c r="BB332">
        <v>2.0227280877991798</v>
      </c>
      <c r="BC332">
        <v>0</v>
      </c>
      <c r="BD332">
        <v>0</v>
      </c>
      <c r="BE332">
        <v>0</v>
      </c>
      <c r="BF332">
        <v>2.0227280877991798</v>
      </c>
      <c r="BG332">
        <v>4.9634298383674604</v>
      </c>
      <c r="BH332">
        <v>6.1376696725363296</v>
      </c>
      <c r="BI332">
        <v>0</v>
      </c>
      <c r="BJ332">
        <v>11.101099510903699</v>
      </c>
      <c r="BK332">
        <v>0.27363396637820903</v>
      </c>
      <c r="BL332">
        <v>1.15855938008979E-2</v>
      </c>
      <c r="BM332">
        <v>0</v>
      </c>
      <c r="BN332">
        <v>0.28521956017910699</v>
      </c>
      <c r="BO332">
        <v>3.2427997027402302</v>
      </c>
      <c r="BP332">
        <v>2690.6187209496102</v>
      </c>
    </row>
    <row r="333" spans="1:68" x14ac:dyDescent="0.25">
      <c r="A333" t="s">
        <v>6087</v>
      </c>
      <c r="B333">
        <v>2020</v>
      </c>
      <c r="C333" t="s">
        <v>6139</v>
      </c>
      <c r="D333" t="s">
        <v>6089</v>
      </c>
      <c r="E333" t="s">
        <v>6089</v>
      </c>
      <c r="F333" t="s">
        <v>6090</v>
      </c>
      <c r="G333">
        <v>1435.69702888659</v>
      </c>
      <c r="H333">
        <v>27103612.0321857</v>
      </c>
      <c r="I333">
        <v>27103612.0321857</v>
      </c>
      <c r="J333">
        <v>0</v>
      </c>
      <c r="K333">
        <v>4219570.9957788596</v>
      </c>
      <c r="L333">
        <v>0</v>
      </c>
      <c r="M333">
        <v>90.151792881240198</v>
      </c>
      <c r="N333">
        <v>13.1984513250919</v>
      </c>
      <c r="O333">
        <v>10.008295243199701</v>
      </c>
      <c r="P333">
        <v>113.35853944953099</v>
      </c>
      <c r="Q333">
        <v>1.4596894460974199</v>
      </c>
      <c r="R333">
        <v>2.5094082945619298E-2</v>
      </c>
      <c r="S333">
        <v>0</v>
      </c>
      <c r="T333">
        <v>1.48478352904304</v>
      </c>
      <c r="U333">
        <v>0.26888956298983102</v>
      </c>
      <c r="V333">
        <v>0.89130067268606905</v>
      </c>
      <c r="W333">
        <v>2.64497376471894</v>
      </c>
      <c r="X333">
        <v>1.5256901255739601</v>
      </c>
      <c r="Y333">
        <v>2.6228726023076299E-2</v>
      </c>
      <c r="Z333">
        <v>0</v>
      </c>
      <c r="AA333">
        <v>1.5519188515970299</v>
      </c>
      <c r="AB333">
        <v>1.0755582519593201</v>
      </c>
      <c r="AC333">
        <v>2.5465733505316202</v>
      </c>
      <c r="AD333">
        <v>5.1740504540879897</v>
      </c>
      <c r="AE333">
        <v>50524.854779940302</v>
      </c>
      <c r="AF333">
        <v>2138.3558261564299</v>
      </c>
      <c r="AG333">
        <v>0</v>
      </c>
      <c r="AH333">
        <v>52663.210606096698</v>
      </c>
      <c r="AI333">
        <v>0.11011865730886999</v>
      </c>
      <c r="AJ333">
        <v>4.17938665557918E-2</v>
      </c>
      <c r="AK333">
        <v>0</v>
      </c>
      <c r="AL333">
        <v>0.151912523864662</v>
      </c>
      <c r="AM333">
        <v>7.9602114462783602</v>
      </c>
      <c r="AN333">
        <v>0.33689883123314801</v>
      </c>
      <c r="AO333">
        <v>0</v>
      </c>
      <c r="AP333">
        <v>8.2971102775115</v>
      </c>
      <c r="AQ333">
        <v>2.3708244949244799</v>
      </c>
      <c r="AR333">
        <v>0.89981048615723602</v>
      </c>
      <c r="AS333">
        <v>0</v>
      </c>
      <c r="AT333">
        <v>3.2706349810817201</v>
      </c>
      <c r="AU333">
        <v>0</v>
      </c>
      <c r="AV333">
        <v>0</v>
      </c>
      <c r="AW333">
        <v>0</v>
      </c>
      <c r="AX333">
        <v>3.2706349810817201</v>
      </c>
      <c r="AY333">
        <v>2.6990032172557101</v>
      </c>
      <c r="AZ333">
        <v>1.0243657437562199</v>
      </c>
      <c r="BA333">
        <v>0</v>
      </c>
      <c r="BB333">
        <v>3.72336896101194</v>
      </c>
      <c r="BC333">
        <v>0</v>
      </c>
      <c r="BD333">
        <v>0</v>
      </c>
      <c r="BE333">
        <v>0</v>
      </c>
      <c r="BF333">
        <v>3.72336896101194</v>
      </c>
      <c r="BG333">
        <v>9.0004065640294098</v>
      </c>
      <c r="BH333">
        <v>10.4530529523407</v>
      </c>
      <c r="BI333">
        <v>0</v>
      </c>
      <c r="BJ333">
        <v>19.453459516370099</v>
      </c>
      <c r="BK333">
        <v>0.47844016145200802</v>
      </c>
      <c r="BL333">
        <v>2.0248950960158101E-2</v>
      </c>
      <c r="BM333">
        <v>0</v>
      </c>
      <c r="BN333">
        <v>0.49868911241216601</v>
      </c>
      <c r="BO333">
        <v>5.4471540856018601</v>
      </c>
      <c r="BP333">
        <v>4704.3837419401698</v>
      </c>
    </row>
    <row r="334" spans="1:68" x14ac:dyDescent="0.25">
      <c r="A334" t="s">
        <v>6087</v>
      </c>
      <c r="B334">
        <v>2020</v>
      </c>
      <c r="C334" t="s">
        <v>6140</v>
      </c>
      <c r="D334" t="s">
        <v>6089</v>
      </c>
      <c r="E334" t="s">
        <v>6089</v>
      </c>
      <c r="F334" t="s">
        <v>6090</v>
      </c>
      <c r="G334">
        <v>779.68638190605805</v>
      </c>
      <c r="H334">
        <v>15789868.400562</v>
      </c>
      <c r="I334">
        <v>15789868.400562</v>
      </c>
      <c r="J334">
        <v>0</v>
      </c>
      <c r="K334">
        <v>1119005.89531157</v>
      </c>
      <c r="L334">
        <v>0</v>
      </c>
      <c r="M334">
        <v>228.10890349597301</v>
      </c>
      <c r="N334">
        <v>13.8438951870308</v>
      </c>
      <c r="O334">
        <v>0.83558079945425101</v>
      </c>
      <c r="P334">
        <v>242.78837948245899</v>
      </c>
      <c r="Q334">
        <v>0.26105993376672598</v>
      </c>
      <c r="R334">
        <v>3.3422174157974799E-2</v>
      </c>
      <c r="S334">
        <v>0</v>
      </c>
      <c r="T334">
        <v>0.29448210792470098</v>
      </c>
      <c r="U334">
        <v>0.15664815482746999</v>
      </c>
      <c r="V334">
        <v>1.27929326439211</v>
      </c>
      <c r="W334">
        <v>1.73042352714428</v>
      </c>
      <c r="X334">
        <v>0.272863905535358</v>
      </c>
      <c r="Y334">
        <v>3.4933376564697097E-2</v>
      </c>
      <c r="Z334">
        <v>0</v>
      </c>
      <c r="AA334">
        <v>0.30779728210005503</v>
      </c>
      <c r="AB334">
        <v>0.62659261930988297</v>
      </c>
      <c r="AC334">
        <v>3.65512361254889</v>
      </c>
      <c r="AD334">
        <v>4.5895135139588303</v>
      </c>
      <c r="AE334">
        <v>74000.856325614106</v>
      </c>
      <c r="AF334">
        <v>1063.6739021879</v>
      </c>
      <c r="AG334">
        <v>0</v>
      </c>
      <c r="AH334">
        <v>75064.530227801995</v>
      </c>
      <c r="AI334">
        <v>1.44587436762836E-2</v>
      </c>
      <c r="AJ334">
        <v>1.4684818042370699E-2</v>
      </c>
      <c r="AK334">
        <v>0</v>
      </c>
      <c r="AL334">
        <v>2.9143561718654402E-2</v>
      </c>
      <c r="AM334">
        <v>11.658865050146099</v>
      </c>
      <c r="AN334">
        <v>0.16758225645935601</v>
      </c>
      <c r="AO334">
        <v>0</v>
      </c>
      <c r="AP334">
        <v>11.826447306605401</v>
      </c>
      <c r="AQ334">
        <v>0.31129278644779201</v>
      </c>
      <c r="AR334">
        <v>0.31616010555513102</v>
      </c>
      <c r="AS334">
        <v>0</v>
      </c>
      <c r="AT334">
        <v>0.62745289200292398</v>
      </c>
      <c r="AU334">
        <v>0</v>
      </c>
      <c r="AV334">
        <v>0</v>
      </c>
      <c r="AW334">
        <v>0</v>
      </c>
      <c r="AX334">
        <v>0.62745289200292398</v>
      </c>
      <c r="AY334">
        <v>0.35438314136274601</v>
      </c>
      <c r="AZ334">
        <v>0.359924213659849</v>
      </c>
      <c r="BA334">
        <v>0</v>
      </c>
      <c r="BB334">
        <v>0.71430735502259601</v>
      </c>
      <c r="BC334">
        <v>0</v>
      </c>
      <c r="BD334">
        <v>0</v>
      </c>
      <c r="BE334">
        <v>0</v>
      </c>
      <c r="BF334">
        <v>0.71430735502259601</v>
      </c>
      <c r="BG334">
        <v>0.94836959862256598</v>
      </c>
      <c r="BH334">
        <v>1.6578541164290199</v>
      </c>
      <c r="BI334">
        <v>0</v>
      </c>
      <c r="BJ334">
        <v>2.6062237150515801</v>
      </c>
      <c r="BK334">
        <v>0.70074385769576497</v>
      </c>
      <c r="BL334">
        <v>1.00723557882865E-2</v>
      </c>
      <c r="BM334">
        <v>0</v>
      </c>
      <c r="BN334">
        <v>0.710816213484052</v>
      </c>
      <c r="BO334">
        <v>0.90032239014900395</v>
      </c>
      <c r="BP334">
        <v>6705.4847499017997</v>
      </c>
    </row>
    <row r="335" spans="1:68" x14ac:dyDescent="0.25">
      <c r="A335" t="s">
        <v>6087</v>
      </c>
      <c r="B335">
        <v>2020</v>
      </c>
      <c r="C335" t="s">
        <v>6141</v>
      </c>
      <c r="D335" t="s">
        <v>6089</v>
      </c>
      <c r="E335" t="s">
        <v>6089</v>
      </c>
      <c r="F335" t="s">
        <v>6090</v>
      </c>
      <c r="G335">
        <v>3372.51091432769</v>
      </c>
      <c r="H335">
        <v>92962307.255961001</v>
      </c>
      <c r="I335">
        <v>92962307.255961001</v>
      </c>
      <c r="J335">
        <v>0</v>
      </c>
      <c r="K335">
        <v>15288806.0785765</v>
      </c>
      <c r="L335">
        <v>0</v>
      </c>
      <c r="M335">
        <v>332.32011628371703</v>
      </c>
      <c r="N335">
        <v>54.633497919154301</v>
      </c>
      <c r="O335">
        <v>47.269533007760998</v>
      </c>
      <c r="P335">
        <v>434.22314721063299</v>
      </c>
      <c r="Q335">
        <v>4.4589828312280497</v>
      </c>
      <c r="R335">
        <v>3.6149786700469401E-2</v>
      </c>
      <c r="S335">
        <v>0</v>
      </c>
      <c r="T335">
        <v>4.4951326179285198</v>
      </c>
      <c r="U335">
        <v>0.92226062499926598</v>
      </c>
      <c r="V335">
        <v>2.9582731355015399</v>
      </c>
      <c r="W335">
        <v>8.3756663784293295</v>
      </c>
      <c r="X335">
        <v>4.6605982484129198</v>
      </c>
      <c r="Y335">
        <v>3.7784319642761903E-2</v>
      </c>
      <c r="Z335">
        <v>0</v>
      </c>
      <c r="AA335">
        <v>4.6983825680556803</v>
      </c>
      <c r="AB335">
        <v>3.6890424999970599</v>
      </c>
      <c r="AC335">
        <v>8.4522089585758398</v>
      </c>
      <c r="AD335">
        <v>16.839634026628499</v>
      </c>
      <c r="AE335">
        <v>163272.149999977</v>
      </c>
      <c r="AF335">
        <v>9934.2107646738696</v>
      </c>
      <c r="AG335">
        <v>0</v>
      </c>
      <c r="AH335">
        <v>173206.36076465101</v>
      </c>
      <c r="AI335">
        <v>0.34465017307357299</v>
      </c>
      <c r="AJ335">
        <v>0.17621860120161301</v>
      </c>
      <c r="AK335">
        <v>0</v>
      </c>
      <c r="AL335">
        <v>0.52086877427518596</v>
      </c>
      <c r="AM335">
        <v>25.723593723307602</v>
      </c>
      <c r="AN335">
        <v>1.5651389515738801</v>
      </c>
      <c r="AO335">
        <v>0</v>
      </c>
      <c r="AP335">
        <v>27.288732674881398</v>
      </c>
      <c r="AQ335">
        <v>7.4202237156861202</v>
      </c>
      <c r="AR335">
        <v>3.7939381608902001</v>
      </c>
      <c r="AS335">
        <v>0</v>
      </c>
      <c r="AT335">
        <v>11.2141618765763</v>
      </c>
      <c r="AU335">
        <v>0</v>
      </c>
      <c r="AV335">
        <v>0</v>
      </c>
      <c r="AW335">
        <v>0</v>
      </c>
      <c r="AX335">
        <v>11.2141618765763</v>
      </c>
      <c r="AY335">
        <v>8.4473598633170202</v>
      </c>
      <c r="AZ335">
        <v>4.3191097967114702</v>
      </c>
      <c r="BA335">
        <v>0</v>
      </c>
      <c r="BB335">
        <v>12.7664696600285</v>
      </c>
      <c r="BC335">
        <v>0</v>
      </c>
      <c r="BD335">
        <v>0</v>
      </c>
      <c r="BE335">
        <v>0</v>
      </c>
      <c r="BF335">
        <v>12.7664696600285</v>
      </c>
      <c r="BG335">
        <v>28.0964045071835</v>
      </c>
      <c r="BH335">
        <v>47.9024384097346</v>
      </c>
      <c r="BI335">
        <v>0</v>
      </c>
      <c r="BJ335">
        <v>75.998842916918207</v>
      </c>
      <c r="BK335">
        <v>1.5460896255286201</v>
      </c>
      <c r="BL335">
        <v>9.4071035391394803E-2</v>
      </c>
      <c r="BM335">
        <v>0</v>
      </c>
      <c r="BN335">
        <v>1.6401606609200099</v>
      </c>
      <c r="BO335">
        <v>18.923128829002099</v>
      </c>
      <c r="BP335">
        <v>15472.4555947889</v>
      </c>
    </row>
    <row r="336" spans="1:68" x14ac:dyDescent="0.25">
      <c r="A336" t="s">
        <v>6087</v>
      </c>
      <c r="B336">
        <v>2020</v>
      </c>
      <c r="C336" t="s">
        <v>6142</v>
      </c>
      <c r="D336" t="s">
        <v>6089</v>
      </c>
      <c r="E336" t="s">
        <v>6089</v>
      </c>
      <c r="F336" t="s">
        <v>6090</v>
      </c>
      <c r="G336">
        <v>130.94745454124799</v>
      </c>
      <c r="H336">
        <v>2023142.3414648999</v>
      </c>
      <c r="I336">
        <v>2023142.3414648999</v>
      </c>
      <c r="J336">
        <v>0</v>
      </c>
      <c r="K336">
        <v>522951.75445592997</v>
      </c>
      <c r="L336">
        <v>0</v>
      </c>
      <c r="M336">
        <v>5.3000061046579603</v>
      </c>
      <c r="N336">
        <v>0.468159854097557</v>
      </c>
      <c r="O336">
        <v>2.3352838467858601</v>
      </c>
      <c r="P336">
        <v>8.1034498055413806</v>
      </c>
      <c r="Q336">
        <v>2.34612552815552E-2</v>
      </c>
      <c r="R336">
        <v>2.41933966209697E-4</v>
      </c>
      <c r="S336">
        <v>0</v>
      </c>
      <c r="T336">
        <v>2.3703189247764898E-2</v>
      </c>
      <c r="U336">
        <v>2.00711941789244E-2</v>
      </c>
      <c r="V336">
        <v>7.6553109420917698E-2</v>
      </c>
      <c r="W336">
        <v>0.12032749284760701</v>
      </c>
      <c r="X336">
        <v>2.4522069137608699E-2</v>
      </c>
      <c r="Y336">
        <v>2.5287314659562402E-4</v>
      </c>
      <c r="Z336">
        <v>0</v>
      </c>
      <c r="AA336">
        <v>2.47749422842043E-2</v>
      </c>
      <c r="AB336">
        <v>8.0284776715697698E-2</v>
      </c>
      <c r="AC336">
        <v>0.21872316977405001</v>
      </c>
      <c r="AD336">
        <v>0.323782888773952</v>
      </c>
      <c r="AE336">
        <v>3960.28833270115</v>
      </c>
      <c r="AF336">
        <v>76.297401322449105</v>
      </c>
      <c r="AG336">
        <v>0</v>
      </c>
      <c r="AH336">
        <v>4036.5857340235998</v>
      </c>
      <c r="AI336">
        <v>4.0673230177355503E-3</v>
      </c>
      <c r="AJ336">
        <v>1.2912469708816E-3</v>
      </c>
      <c r="AK336">
        <v>0</v>
      </c>
      <c r="AL336">
        <v>5.3585699886171496E-3</v>
      </c>
      <c r="AM336">
        <v>0.62394503960151004</v>
      </c>
      <c r="AN336">
        <v>1.20206866496404E-2</v>
      </c>
      <c r="AO336">
        <v>0</v>
      </c>
      <c r="AP336">
        <v>0.63596572625115</v>
      </c>
      <c r="AQ336">
        <v>8.7568349223241804E-2</v>
      </c>
      <c r="AR336">
        <v>2.78001931950232E-2</v>
      </c>
      <c r="AS336">
        <v>0</v>
      </c>
      <c r="AT336">
        <v>0.115368542418265</v>
      </c>
      <c r="AU336">
        <v>0</v>
      </c>
      <c r="AV336">
        <v>0</v>
      </c>
      <c r="AW336">
        <v>0</v>
      </c>
      <c r="AX336">
        <v>0.115368542418265</v>
      </c>
      <c r="AY336">
        <v>9.9689899775069202E-2</v>
      </c>
      <c r="AZ336">
        <v>3.1648403766002003E-2</v>
      </c>
      <c r="BA336">
        <v>0</v>
      </c>
      <c r="BB336">
        <v>0.13133830354107101</v>
      </c>
      <c r="BC336">
        <v>0</v>
      </c>
      <c r="BD336">
        <v>0</v>
      </c>
      <c r="BE336">
        <v>0</v>
      </c>
      <c r="BF336">
        <v>0.13133830354107101</v>
      </c>
      <c r="BG336">
        <v>0.43020798197452798</v>
      </c>
      <c r="BH336">
        <v>0.36359486617984998</v>
      </c>
      <c r="BI336">
        <v>0</v>
      </c>
      <c r="BJ336">
        <v>0.79380284815437896</v>
      </c>
      <c r="BK336">
        <v>3.7501562301299599E-2</v>
      </c>
      <c r="BL336">
        <v>7.2249076550684401E-4</v>
      </c>
      <c r="BM336">
        <v>0</v>
      </c>
      <c r="BN336">
        <v>3.8224053066806402E-2</v>
      </c>
      <c r="BO336">
        <v>0.43279029415636999</v>
      </c>
      <c r="BP336">
        <v>360.58660460571798</v>
      </c>
    </row>
    <row r="337" spans="1:68" x14ac:dyDescent="0.25">
      <c r="A337" t="s">
        <v>6087</v>
      </c>
      <c r="B337">
        <v>2020</v>
      </c>
      <c r="C337" t="s">
        <v>6143</v>
      </c>
      <c r="D337" t="s">
        <v>6089</v>
      </c>
      <c r="E337" t="s">
        <v>6089</v>
      </c>
      <c r="F337" t="s">
        <v>6092</v>
      </c>
      <c r="G337">
        <v>22.005833865214701</v>
      </c>
      <c r="H337">
        <v>203558.61851497699</v>
      </c>
      <c r="I337">
        <v>203558.61851497699</v>
      </c>
      <c r="J337">
        <v>0</v>
      </c>
      <c r="K337">
        <v>143975.72073989501</v>
      </c>
      <c r="L337">
        <v>0</v>
      </c>
      <c r="M337">
        <v>2.9993521426712899</v>
      </c>
      <c r="N337">
        <v>0</v>
      </c>
      <c r="O337">
        <v>8.7144290017391102E-2</v>
      </c>
      <c r="P337">
        <v>3.0864964326886799</v>
      </c>
      <c r="Q337">
        <v>1.5216015262272001E-3</v>
      </c>
      <c r="R337">
        <v>0</v>
      </c>
      <c r="S337">
        <v>5.7692008939512398E-4</v>
      </c>
      <c r="T337">
        <v>2.0985216156223299E-3</v>
      </c>
      <c r="U337">
        <v>1.1219248381540601E-3</v>
      </c>
      <c r="V337">
        <v>8.63349730855845E-3</v>
      </c>
      <c r="W337">
        <v>1.18539437623348E-2</v>
      </c>
      <c r="X337">
        <v>1.6352614806622501E-3</v>
      </c>
      <c r="Y337">
        <v>0</v>
      </c>
      <c r="Z337">
        <v>6.1583829428698503E-4</v>
      </c>
      <c r="AA337">
        <v>2.2510997749492401E-3</v>
      </c>
      <c r="AB337">
        <v>4.4876993526162404E-3</v>
      </c>
      <c r="AC337">
        <v>2.4667135167309801E-2</v>
      </c>
      <c r="AD337">
        <v>3.1405934294875301E-2</v>
      </c>
      <c r="AE337">
        <v>609.92152121675099</v>
      </c>
      <c r="AF337">
        <v>0</v>
      </c>
      <c r="AG337">
        <v>11.275556808204399</v>
      </c>
      <c r="AH337">
        <v>621.197078024956</v>
      </c>
      <c r="AI337">
        <v>0.121546454408327</v>
      </c>
      <c r="AJ337">
        <v>0</v>
      </c>
      <c r="AK337">
        <v>6.4502575681390397E-6</v>
      </c>
      <c r="AL337">
        <v>0.121552904665895</v>
      </c>
      <c r="AM337">
        <v>7.4564024715872396E-2</v>
      </c>
      <c r="AN337">
        <v>0</v>
      </c>
      <c r="AO337">
        <v>1.603631695517E-3</v>
      </c>
      <c r="AP337">
        <v>7.6167656411389395E-2</v>
      </c>
      <c r="AQ337">
        <v>0.87500109520917801</v>
      </c>
      <c r="AR337">
        <v>0</v>
      </c>
      <c r="AS337">
        <v>3.5121770027610798E-5</v>
      </c>
      <c r="AT337">
        <v>0.87503621697920597</v>
      </c>
      <c r="AU337">
        <v>8.4568790536952695E-2</v>
      </c>
      <c r="AV337">
        <v>3.23544178749684E-2</v>
      </c>
      <c r="AW337">
        <v>0.20799501650901001</v>
      </c>
      <c r="AX337">
        <v>1.19995444190013</v>
      </c>
      <c r="AY337">
        <v>1.1662937099922801</v>
      </c>
      <c r="AZ337">
        <v>0</v>
      </c>
      <c r="BA337">
        <v>3.8453917325628502E-5</v>
      </c>
      <c r="BB337">
        <v>1.16633216390961</v>
      </c>
      <c r="BC337">
        <v>8.4568790536952695E-2</v>
      </c>
      <c r="BD337">
        <v>3.2354417874955098E-2</v>
      </c>
      <c r="BE337">
        <v>0.20799501650892399</v>
      </c>
      <c r="BF337">
        <v>1.49125038883044</v>
      </c>
      <c r="BG337">
        <v>30.705947682035301</v>
      </c>
      <c r="BH337">
        <v>0</v>
      </c>
      <c r="BI337">
        <v>0.57724005826344404</v>
      </c>
      <c r="BJ337">
        <v>31.2831877402988</v>
      </c>
      <c r="BK337">
        <v>6.0296951852179502E-3</v>
      </c>
      <c r="BL337">
        <v>0</v>
      </c>
      <c r="BM337">
        <v>1.11470358451117E-4</v>
      </c>
      <c r="BN337">
        <v>6.1411655436690703E-3</v>
      </c>
      <c r="BO337">
        <v>8.4282057880474704E-3</v>
      </c>
      <c r="BP337">
        <v>65.504455710022597</v>
      </c>
    </row>
    <row r="338" spans="1:68" x14ac:dyDescent="0.25">
      <c r="A338" t="s">
        <v>6087</v>
      </c>
      <c r="B338">
        <v>2020</v>
      </c>
      <c r="C338" t="s">
        <v>6144</v>
      </c>
      <c r="D338" t="s">
        <v>6089</v>
      </c>
      <c r="E338" t="s">
        <v>6089</v>
      </c>
      <c r="F338" t="s">
        <v>6092</v>
      </c>
      <c r="G338">
        <v>116.549093945745</v>
      </c>
      <c r="H338">
        <v>3822082.3755947999</v>
      </c>
      <c r="I338">
        <v>3822082.3755947999</v>
      </c>
      <c r="J338">
        <v>0</v>
      </c>
      <c r="K338">
        <v>152446.214881035</v>
      </c>
      <c r="L338">
        <v>0</v>
      </c>
      <c r="M338">
        <v>0.17363166774531599</v>
      </c>
      <c r="N338">
        <v>0</v>
      </c>
      <c r="O338">
        <v>0.103037506132859</v>
      </c>
      <c r="P338">
        <v>0.27666917387817502</v>
      </c>
      <c r="Q338">
        <v>2.9664656020424499E-3</v>
      </c>
      <c r="R338">
        <v>0</v>
      </c>
      <c r="S338">
        <v>2.2490165517406899E-5</v>
      </c>
      <c r="T338">
        <v>2.98895576755986E-3</v>
      </c>
      <c r="U338">
        <v>8.5884936333736808E-3</v>
      </c>
      <c r="V338">
        <v>0.135266944620833</v>
      </c>
      <c r="W338">
        <v>0.14684439402176699</v>
      </c>
      <c r="X338">
        <v>3.2263020051410598E-3</v>
      </c>
      <c r="Y338">
        <v>0</v>
      </c>
      <c r="Z338">
        <v>2.4460107022581199E-5</v>
      </c>
      <c r="AA338">
        <v>3.2507621121636498E-3</v>
      </c>
      <c r="AB338">
        <v>3.4353974533494702E-2</v>
      </c>
      <c r="AC338">
        <v>0.38647698463095398</v>
      </c>
      <c r="AD338">
        <v>0.42408172127661198</v>
      </c>
      <c r="AE338">
        <v>4302.7658565967604</v>
      </c>
      <c r="AF338">
        <v>0</v>
      </c>
      <c r="AG338">
        <v>7.6143449032518999</v>
      </c>
      <c r="AH338">
        <v>4310.3802015000101</v>
      </c>
      <c r="AI338">
        <v>1.05306092929566E-2</v>
      </c>
      <c r="AJ338">
        <v>0</v>
      </c>
      <c r="AK338">
        <v>1.03576547865391E-2</v>
      </c>
      <c r="AL338">
        <v>2.0888264079495799E-2</v>
      </c>
      <c r="AM338">
        <v>2.41685934437058E-2</v>
      </c>
      <c r="AN338">
        <v>0</v>
      </c>
      <c r="AO338">
        <v>1.42648081234268E-2</v>
      </c>
      <c r="AP338">
        <v>3.8433401567132597E-2</v>
      </c>
      <c r="AQ338">
        <v>3.0476212680913599E-2</v>
      </c>
      <c r="AR338">
        <v>0</v>
      </c>
      <c r="AS338">
        <v>3.8944910243463998E-2</v>
      </c>
      <c r="AT338">
        <v>6.9421122924377604E-2</v>
      </c>
      <c r="AU338">
        <v>3.02138550964694E-2</v>
      </c>
      <c r="AV338">
        <v>1.06333975341233E-2</v>
      </c>
      <c r="AW338">
        <v>1.6776728401671499E-2</v>
      </c>
      <c r="AX338">
        <v>0.12704510395664201</v>
      </c>
      <c r="AY338">
        <v>4.4470818003606201E-2</v>
      </c>
      <c r="AZ338">
        <v>0</v>
      </c>
      <c r="BA338">
        <v>4.2639774634902199E-2</v>
      </c>
      <c r="BB338">
        <v>8.71105926385084E-2</v>
      </c>
      <c r="BC338">
        <v>3.02138550964694E-2</v>
      </c>
      <c r="BD338">
        <v>1.0633397534118899E-2</v>
      </c>
      <c r="BE338">
        <v>1.6776728401664599E-2</v>
      </c>
      <c r="BF338">
        <v>0.14473457367076101</v>
      </c>
      <c r="BG338">
        <v>2.35927238738596</v>
      </c>
      <c r="BH338">
        <v>0</v>
      </c>
      <c r="BI338">
        <v>0.96974132175897099</v>
      </c>
      <c r="BJ338">
        <v>3.3290137091449301</v>
      </c>
      <c r="BK338">
        <v>4.25372210458888E-2</v>
      </c>
      <c r="BL338">
        <v>0</v>
      </c>
      <c r="BM338">
        <v>7.5275551369519296E-5</v>
      </c>
      <c r="BN338">
        <v>4.2612496597258298E-2</v>
      </c>
      <c r="BO338">
        <v>0.189590554188799</v>
      </c>
      <c r="BP338">
        <v>454.52420655329098</v>
      </c>
    </row>
    <row r="339" spans="1:68" x14ac:dyDescent="0.25">
      <c r="A339" t="s">
        <v>6087</v>
      </c>
      <c r="B339">
        <v>2020</v>
      </c>
      <c r="C339" t="s">
        <v>6144</v>
      </c>
      <c r="D339" t="s">
        <v>6089</v>
      </c>
      <c r="E339" t="s">
        <v>6089</v>
      </c>
      <c r="F339" t="s">
        <v>6090</v>
      </c>
      <c r="G339">
        <v>24.2244333059026</v>
      </c>
      <c r="H339">
        <v>834722.49479457003</v>
      </c>
      <c r="I339">
        <v>834722.49479457003</v>
      </c>
      <c r="J339">
        <v>0</v>
      </c>
      <c r="K339">
        <v>31685.5587641206</v>
      </c>
      <c r="L339">
        <v>0</v>
      </c>
      <c r="M339">
        <v>5.2599309408186601</v>
      </c>
      <c r="N339">
        <v>0</v>
      </c>
      <c r="O339">
        <v>0</v>
      </c>
      <c r="P339">
        <v>5.2599309408186601</v>
      </c>
      <c r="Q339">
        <v>7.8517393026740403E-3</v>
      </c>
      <c r="R339">
        <v>0</v>
      </c>
      <c r="S339">
        <v>0</v>
      </c>
      <c r="T339">
        <v>7.8517393026740403E-3</v>
      </c>
      <c r="U339">
        <v>8.2811164276814196E-3</v>
      </c>
      <c r="V339">
        <v>3.5424775828560497E-2</v>
      </c>
      <c r="W339">
        <v>5.1557631558915899E-2</v>
      </c>
      <c r="X339">
        <v>8.2067601123638201E-3</v>
      </c>
      <c r="Y339">
        <v>0</v>
      </c>
      <c r="Z339">
        <v>0</v>
      </c>
      <c r="AA339">
        <v>8.2067601123638201E-3</v>
      </c>
      <c r="AB339">
        <v>3.3124465710725699E-2</v>
      </c>
      <c r="AC339">
        <v>0.101213645224458</v>
      </c>
      <c r="AD339">
        <v>0.14254487104754801</v>
      </c>
      <c r="AE339">
        <v>1621.83522714387</v>
      </c>
      <c r="AF339">
        <v>0</v>
      </c>
      <c r="AG339">
        <v>0</v>
      </c>
      <c r="AH339">
        <v>1621.83522714387</v>
      </c>
      <c r="AI339">
        <v>1.16213695719197E-2</v>
      </c>
      <c r="AJ339">
        <v>0</v>
      </c>
      <c r="AK339">
        <v>0</v>
      </c>
      <c r="AL339">
        <v>1.16213695719197E-2</v>
      </c>
      <c r="AM339">
        <v>0.25552080051131199</v>
      </c>
      <c r="AN339">
        <v>0</v>
      </c>
      <c r="AO339">
        <v>0</v>
      </c>
      <c r="AP339">
        <v>0.25552080051131199</v>
      </c>
      <c r="AQ339">
        <v>0.25020490005064799</v>
      </c>
      <c r="AR339">
        <v>0</v>
      </c>
      <c r="AS339">
        <v>0</v>
      </c>
      <c r="AT339">
        <v>0.25020490005064799</v>
      </c>
      <c r="AU339">
        <v>0</v>
      </c>
      <c r="AV339">
        <v>0</v>
      </c>
      <c r="AW339">
        <v>0</v>
      </c>
      <c r="AX339">
        <v>0.25020490005064799</v>
      </c>
      <c r="AY339">
        <v>0.28483923278823398</v>
      </c>
      <c r="AZ339">
        <v>0</v>
      </c>
      <c r="BA339">
        <v>0</v>
      </c>
      <c r="BB339">
        <v>0.28483923278823398</v>
      </c>
      <c r="BC339">
        <v>0</v>
      </c>
      <c r="BD339">
        <v>0</v>
      </c>
      <c r="BE339">
        <v>0</v>
      </c>
      <c r="BF339">
        <v>0.28483923278823398</v>
      </c>
      <c r="BG339">
        <v>0.31629472125427199</v>
      </c>
      <c r="BH339">
        <v>0</v>
      </c>
      <c r="BI339">
        <v>0</v>
      </c>
      <c r="BJ339">
        <v>0.31629472125427199</v>
      </c>
      <c r="BK339">
        <v>1.53677129979614E-2</v>
      </c>
      <c r="BL339">
        <v>0</v>
      </c>
      <c r="BM339">
        <v>0</v>
      </c>
      <c r="BN339">
        <v>1.53677129979614E-2</v>
      </c>
      <c r="BO339">
        <v>3.4964703783895899E-2</v>
      </c>
      <c r="BP339">
        <v>144.877898382409</v>
      </c>
    </row>
    <row r="340" spans="1:68" x14ac:dyDescent="0.25">
      <c r="A340" t="s">
        <v>6087</v>
      </c>
      <c r="B340">
        <v>2021</v>
      </c>
      <c r="C340" t="s">
        <v>6088</v>
      </c>
      <c r="D340" t="s">
        <v>6089</v>
      </c>
      <c r="E340" t="s">
        <v>6089</v>
      </c>
      <c r="F340" t="s">
        <v>6090</v>
      </c>
      <c r="G340">
        <v>440.72065778897098</v>
      </c>
      <c r="H340">
        <v>7162863.1811641697</v>
      </c>
      <c r="I340">
        <v>7162863.1811641697</v>
      </c>
      <c r="J340">
        <v>0</v>
      </c>
      <c r="K340">
        <v>1145344.84546197</v>
      </c>
      <c r="L340">
        <v>0</v>
      </c>
      <c r="M340">
        <v>22.313391890096</v>
      </c>
      <c r="N340">
        <v>0.74792917285280602</v>
      </c>
      <c r="O340">
        <v>1.29035644019903</v>
      </c>
      <c r="P340">
        <v>24.351677503147801</v>
      </c>
      <c r="Q340">
        <v>0.57197742895987602</v>
      </c>
      <c r="R340">
        <v>3.86228784994587E-3</v>
      </c>
      <c r="S340">
        <v>0</v>
      </c>
      <c r="T340">
        <v>0.57583971680982204</v>
      </c>
      <c r="U340">
        <v>2.3687115309871401E-2</v>
      </c>
      <c r="V340">
        <v>0.127500254820341</v>
      </c>
      <c r="W340">
        <v>0.72702708694003504</v>
      </c>
      <c r="X340">
        <v>0.597839710185191</v>
      </c>
      <c r="Y340">
        <v>4.03692336787192E-3</v>
      </c>
      <c r="Z340">
        <v>0</v>
      </c>
      <c r="AA340">
        <v>0.60187663355306298</v>
      </c>
      <c r="AB340">
        <v>9.4748461239485701E-2</v>
      </c>
      <c r="AC340">
        <v>0.36428644234383201</v>
      </c>
      <c r="AD340">
        <v>1.06091153713638</v>
      </c>
      <c r="AE340">
        <v>9279.0099417121091</v>
      </c>
      <c r="AF340">
        <v>93.501900393362106</v>
      </c>
      <c r="AG340">
        <v>0</v>
      </c>
      <c r="AH340">
        <v>9372.5118421054794</v>
      </c>
      <c r="AI340">
        <v>7.9606137616986899E-2</v>
      </c>
      <c r="AJ340">
        <v>8.1168154879354899E-4</v>
      </c>
      <c r="AK340">
        <v>0</v>
      </c>
      <c r="AL340">
        <v>8.0417819165780405E-2</v>
      </c>
      <c r="AM340">
        <v>1.46191179509283</v>
      </c>
      <c r="AN340">
        <v>1.47312624846083E-2</v>
      </c>
      <c r="AO340">
        <v>0</v>
      </c>
      <c r="AP340">
        <v>1.4766430575774401</v>
      </c>
      <c r="AQ340">
        <v>1.7138983131560499</v>
      </c>
      <c r="AR340">
        <v>1.7475281164756599E-2</v>
      </c>
      <c r="AS340">
        <v>0</v>
      </c>
      <c r="AT340">
        <v>1.7313735943208</v>
      </c>
      <c r="AU340">
        <v>0</v>
      </c>
      <c r="AV340">
        <v>0</v>
      </c>
      <c r="AW340">
        <v>0</v>
      </c>
      <c r="AX340">
        <v>1.7313735943208</v>
      </c>
      <c r="AY340">
        <v>1.9511427653798801</v>
      </c>
      <c r="AZ340">
        <v>1.9894277365152899E-2</v>
      </c>
      <c r="BA340">
        <v>0</v>
      </c>
      <c r="BB340">
        <v>1.9710370427450301</v>
      </c>
      <c r="BC340">
        <v>0</v>
      </c>
      <c r="BD340">
        <v>0</v>
      </c>
      <c r="BE340">
        <v>0</v>
      </c>
      <c r="BF340">
        <v>1.9710370427450301</v>
      </c>
      <c r="BG340">
        <v>4.5446852999896397</v>
      </c>
      <c r="BH340">
        <v>0.30036779127528002</v>
      </c>
      <c r="BI340">
        <v>0</v>
      </c>
      <c r="BJ340">
        <v>4.8450530912649201</v>
      </c>
      <c r="BK340">
        <v>8.7866675400917901E-2</v>
      </c>
      <c r="BL340">
        <v>8.8540708360493401E-4</v>
      </c>
      <c r="BM340">
        <v>0</v>
      </c>
      <c r="BN340">
        <v>8.8752082484522904E-2</v>
      </c>
      <c r="BO340">
        <v>1.41042520524486</v>
      </c>
      <c r="BP340">
        <v>837.242770117747</v>
      </c>
    </row>
    <row r="341" spans="1:68" x14ac:dyDescent="0.25">
      <c r="A341" t="s">
        <v>6087</v>
      </c>
      <c r="B341">
        <v>2021</v>
      </c>
      <c r="C341" t="s">
        <v>6091</v>
      </c>
      <c r="D341" t="s">
        <v>6089</v>
      </c>
      <c r="E341" t="s">
        <v>6089</v>
      </c>
      <c r="F341" t="s">
        <v>6092</v>
      </c>
      <c r="G341">
        <v>1214058.1234131099</v>
      </c>
      <c r="H341">
        <v>16049942727.388399</v>
      </c>
      <c r="I341">
        <v>16049942727.388399</v>
      </c>
      <c r="J341">
        <v>0</v>
      </c>
      <c r="K341">
        <v>1962869199.9079599</v>
      </c>
      <c r="L341">
        <v>0</v>
      </c>
      <c r="M341">
        <v>974.16487834792304</v>
      </c>
      <c r="N341">
        <v>0</v>
      </c>
      <c r="O341">
        <v>620.79947544944696</v>
      </c>
      <c r="P341">
        <v>1594.96435379737</v>
      </c>
      <c r="Q341">
        <v>29.6524067458055</v>
      </c>
      <c r="R341">
        <v>0</v>
      </c>
      <c r="S341">
        <v>4.6095478158748797</v>
      </c>
      <c r="T341">
        <v>34.261954561680298</v>
      </c>
      <c r="U341">
        <v>35.384333635283902</v>
      </c>
      <c r="V341">
        <v>45.660256339637201</v>
      </c>
      <c r="W341">
        <v>115.306544536601</v>
      </c>
      <c r="X341">
        <v>32.249225694642597</v>
      </c>
      <c r="Y341">
        <v>0</v>
      </c>
      <c r="Z341">
        <v>5.0129394897570698</v>
      </c>
      <c r="AA341">
        <v>37.262165184399699</v>
      </c>
      <c r="AB341">
        <v>141.53733454113501</v>
      </c>
      <c r="AC341">
        <v>130.45787525610601</v>
      </c>
      <c r="AD341">
        <v>309.25737498164102</v>
      </c>
      <c r="AE341">
        <v>5547237.7287280001</v>
      </c>
      <c r="AF341">
        <v>0</v>
      </c>
      <c r="AG341">
        <v>160114.19123540699</v>
      </c>
      <c r="AH341">
        <v>5707351.9199634101</v>
      </c>
      <c r="AI341">
        <v>67.311385286777295</v>
      </c>
      <c r="AJ341">
        <v>0</v>
      </c>
      <c r="AK341">
        <v>173.273975598146</v>
      </c>
      <c r="AL341">
        <v>240.58536088492301</v>
      </c>
      <c r="AM341">
        <v>97.830001228471005</v>
      </c>
      <c r="AN341">
        <v>0</v>
      </c>
      <c r="AO341">
        <v>75.189908222947594</v>
      </c>
      <c r="AP341">
        <v>173.01990945141799</v>
      </c>
      <c r="AQ341">
        <v>268.88924187521098</v>
      </c>
      <c r="AR341">
        <v>0</v>
      </c>
      <c r="AS341">
        <v>822.506233632315</v>
      </c>
      <c r="AT341">
        <v>1091.3954755075199</v>
      </c>
      <c r="AU341">
        <v>703.42464995373496</v>
      </c>
      <c r="AV341">
        <v>216.60494393252301</v>
      </c>
      <c r="AW341">
        <v>524.14582671054598</v>
      </c>
      <c r="AX341">
        <v>2535.5708961043301</v>
      </c>
      <c r="AY341">
        <v>392.22103749559398</v>
      </c>
      <c r="AZ341">
        <v>0</v>
      </c>
      <c r="BA341">
        <v>900.53483573477195</v>
      </c>
      <c r="BB341">
        <v>1292.7558732303601</v>
      </c>
      <c r="BC341">
        <v>703.42464995373496</v>
      </c>
      <c r="BD341">
        <v>216.604943932434</v>
      </c>
      <c r="BE341">
        <v>524.14582671032997</v>
      </c>
      <c r="BF341">
        <v>2736.9312938268599</v>
      </c>
      <c r="BG341">
        <v>15764.657501075</v>
      </c>
      <c r="BH341">
        <v>0</v>
      </c>
      <c r="BI341">
        <v>7816.4376428159103</v>
      </c>
      <c r="BJ341">
        <v>23581.095143891001</v>
      </c>
      <c r="BK341">
        <v>54.840092471968902</v>
      </c>
      <c r="BL341">
        <v>0</v>
      </c>
      <c r="BM341">
        <v>1.58289178917841</v>
      </c>
      <c r="BN341">
        <v>56.422984261147398</v>
      </c>
      <c r="BO341">
        <v>561.56464214458697</v>
      </c>
      <c r="BP341">
        <v>601833.12878966297</v>
      </c>
    </row>
    <row r="342" spans="1:68" x14ac:dyDescent="0.25">
      <c r="A342" t="s">
        <v>6087</v>
      </c>
      <c r="B342">
        <v>2021</v>
      </c>
      <c r="C342" t="s">
        <v>6091</v>
      </c>
      <c r="D342" t="s">
        <v>6089</v>
      </c>
      <c r="E342" t="s">
        <v>6089</v>
      </c>
      <c r="F342" t="s">
        <v>6090</v>
      </c>
      <c r="G342">
        <v>6884.9931756674196</v>
      </c>
      <c r="H342">
        <v>76619733.973967105</v>
      </c>
      <c r="I342">
        <v>76619733.973967105</v>
      </c>
      <c r="J342">
        <v>0</v>
      </c>
      <c r="K342">
        <v>10426784.4237394</v>
      </c>
      <c r="L342">
        <v>0</v>
      </c>
      <c r="M342">
        <v>19.562533551191699</v>
      </c>
      <c r="N342">
        <v>0</v>
      </c>
      <c r="O342">
        <v>0</v>
      </c>
      <c r="P342">
        <v>19.562533551191699</v>
      </c>
      <c r="Q342">
        <v>1.5931102572015099</v>
      </c>
      <c r="R342">
        <v>0</v>
      </c>
      <c r="S342">
        <v>0</v>
      </c>
      <c r="T342">
        <v>1.5931102572015099</v>
      </c>
      <c r="U342">
        <v>0.16891887254869301</v>
      </c>
      <c r="V342">
        <v>0.219870747832284</v>
      </c>
      <c r="W342">
        <v>1.9818998775824901</v>
      </c>
      <c r="X342">
        <v>1.6651436337101</v>
      </c>
      <c r="Y342">
        <v>0</v>
      </c>
      <c r="Z342">
        <v>0</v>
      </c>
      <c r="AA342">
        <v>1.6651436337101</v>
      </c>
      <c r="AB342">
        <v>0.67567549019477302</v>
      </c>
      <c r="AC342">
        <v>0.62820213666366898</v>
      </c>
      <c r="AD342">
        <v>2.9690212605685402</v>
      </c>
      <c r="AE342">
        <v>21860.824061251999</v>
      </c>
      <c r="AF342">
        <v>0</v>
      </c>
      <c r="AG342">
        <v>0</v>
      </c>
      <c r="AH342">
        <v>21860.824061251999</v>
      </c>
      <c r="AI342">
        <v>0.15810556976628001</v>
      </c>
      <c r="AJ342">
        <v>0</v>
      </c>
      <c r="AK342">
        <v>0</v>
      </c>
      <c r="AL342">
        <v>0.15810556976628001</v>
      </c>
      <c r="AM342">
        <v>3.4441817334335898</v>
      </c>
      <c r="AN342">
        <v>0</v>
      </c>
      <c r="AO342">
        <v>0</v>
      </c>
      <c r="AP342">
        <v>3.4441817334335898</v>
      </c>
      <c r="AQ342">
        <v>3.4039198303622702</v>
      </c>
      <c r="AR342">
        <v>0</v>
      </c>
      <c r="AS342">
        <v>0</v>
      </c>
      <c r="AT342">
        <v>3.4039198303622702</v>
      </c>
      <c r="AU342">
        <v>0</v>
      </c>
      <c r="AV342">
        <v>0</v>
      </c>
      <c r="AW342">
        <v>0</v>
      </c>
      <c r="AX342">
        <v>3.4039198303622702</v>
      </c>
      <c r="AY342">
        <v>3.8751364189005799</v>
      </c>
      <c r="AZ342">
        <v>0</v>
      </c>
      <c r="BA342">
        <v>0</v>
      </c>
      <c r="BB342">
        <v>3.8751364189005799</v>
      </c>
      <c r="BC342">
        <v>0</v>
      </c>
      <c r="BD342">
        <v>0</v>
      </c>
      <c r="BE342">
        <v>0</v>
      </c>
      <c r="BF342">
        <v>3.8751364189005799</v>
      </c>
      <c r="BG342">
        <v>43.788418993932403</v>
      </c>
      <c r="BH342">
        <v>0</v>
      </c>
      <c r="BI342">
        <v>0</v>
      </c>
      <c r="BJ342">
        <v>43.788418993932403</v>
      </c>
      <c r="BK342">
        <v>0.207142417706559</v>
      </c>
      <c r="BL342">
        <v>0</v>
      </c>
      <c r="BM342">
        <v>0</v>
      </c>
      <c r="BN342">
        <v>0.207142417706559</v>
      </c>
      <c r="BO342">
        <v>0.26182220310002702</v>
      </c>
      <c r="BP342">
        <v>1952.81875365309</v>
      </c>
    </row>
    <row r="343" spans="1:68" x14ac:dyDescent="0.25">
      <c r="A343" t="s">
        <v>6087</v>
      </c>
      <c r="B343">
        <v>2021</v>
      </c>
      <c r="C343" t="s">
        <v>6091</v>
      </c>
      <c r="D343" t="s">
        <v>6089</v>
      </c>
      <c r="E343" t="s">
        <v>6089</v>
      </c>
      <c r="F343" t="s">
        <v>6093</v>
      </c>
      <c r="G343">
        <v>38210.591656893099</v>
      </c>
      <c r="H343">
        <v>570462373.49780095</v>
      </c>
      <c r="I343">
        <v>0</v>
      </c>
      <c r="J343">
        <v>570462373.49780095</v>
      </c>
      <c r="K343">
        <v>66656136.616128199</v>
      </c>
      <c r="L343">
        <v>220245558.992046</v>
      </c>
      <c r="M343">
        <v>0</v>
      </c>
      <c r="N343">
        <v>0</v>
      </c>
      <c r="O343">
        <v>0</v>
      </c>
      <c r="P343">
        <v>0</v>
      </c>
      <c r="Q343">
        <v>0</v>
      </c>
      <c r="R343">
        <v>0</v>
      </c>
      <c r="S343">
        <v>0</v>
      </c>
      <c r="T343">
        <v>0</v>
      </c>
      <c r="U343">
        <v>1.2576542535267901</v>
      </c>
      <c r="V343">
        <v>0.96085759821402605</v>
      </c>
      <c r="W343">
        <v>2.21851185174082</v>
      </c>
      <c r="X343">
        <v>0</v>
      </c>
      <c r="Y343">
        <v>0</v>
      </c>
      <c r="Z343">
        <v>0</v>
      </c>
      <c r="AA343">
        <v>0</v>
      </c>
      <c r="AB343">
        <v>5.0306170141071798</v>
      </c>
      <c r="AC343">
        <v>2.7453074234686401</v>
      </c>
      <c r="AD343">
        <v>7.7759244375758296</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row>
    <row r="344" spans="1:68" x14ac:dyDescent="0.25">
      <c r="A344" t="s">
        <v>6087</v>
      </c>
      <c r="B344">
        <v>2021</v>
      </c>
      <c r="C344" t="s">
        <v>6094</v>
      </c>
      <c r="D344" t="s">
        <v>6089</v>
      </c>
      <c r="E344" t="s">
        <v>6089</v>
      </c>
      <c r="F344" t="s">
        <v>6092</v>
      </c>
      <c r="G344">
        <v>143408.83233064599</v>
      </c>
      <c r="H344">
        <v>1645474071.9809501</v>
      </c>
      <c r="I344">
        <v>1645474071.9809501</v>
      </c>
      <c r="J344">
        <v>0</v>
      </c>
      <c r="K344">
        <v>218088484.44256499</v>
      </c>
      <c r="L344">
        <v>0</v>
      </c>
      <c r="M344">
        <v>394.09883500439201</v>
      </c>
      <c r="N344">
        <v>0</v>
      </c>
      <c r="O344">
        <v>121.84198874126901</v>
      </c>
      <c r="P344">
        <v>515.94082374566096</v>
      </c>
      <c r="Q344">
        <v>5.2522099726145601</v>
      </c>
      <c r="R344">
        <v>0</v>
      </c>
      <c r="S344">
        <v>0.83961809823006595</v>
      </c>
      <c r="T344">
        <v>6.0918280708446204</v>
      </c>
      <c r="U344">
        <v>3.6276767176138902</v>
      </c>
      <c r="V344">
        <v>5.8868436952573102</v>
      </c>
      <c r="W344">
        <v>15.6063484837158</v>
      </c>
      <c r="X344">
        <v>5.7116999943654303</v>
      </c>
      <c r="Y344">
        <v>0</v>
      </c>
      <c r="Z344">
        <v>0.91303073983508098</v>
      </c>
      <c r="AA344">
        <v>6.6247307342005097</v>
      </c>
      <c r="AB344">
        <v>14.5107068704555</v>
      </c>
      <c r="AC344">
        <v>16.819553415020799</v>
      </c>
      <c r="AD344">
        <v>37.954991019676903</v>
      </c>
      <c r="AE344">
        <v>680178.35342239495</v>
      </c>
      <c r="AF344">
        <v>0</v>
      </c>
      <c r="AG344">
        <v>22665.772967522</v>
      </c>
      <c r="AH344">
        <v>702844.12638991699</v>
      </c>
      <c r="AI344">
        <v>23.365798344686599</v>
      </c>
      <c r="AJ344">
        <v>0</v>
      </c>
      <c r="AK344">
        <v>33.300701173862002</v>
      </c>
      <c r="AL344">
        <v>56.666499518548598</v>
      </c>
      <c r="AM344">
        <v>26.3278075511598</v>
      </c>
      <c r="AN344">
        <v>0</v>
      </c>
      <c r="AO344">
        <v>10.6466667781364</v>
      </c>
      <c r="AP344">
        <v>36.974474329296299</v>
      </c>
      <c r="AQ344">
        <v>107.439766617187</v>
      </c>
      <c r="AR344">
        <v>0</v>
      </c>
      <c r="AS344">
        <v>181.30208982099199</v>
      </c>
      <c r="AT344">
        <v>288.74185643817901</v>
      </c>
      <c r="AU344">
        <v>198.784965133757</v>
      </c>
      <c r="AV344">
        <v>54.956512274140898</v>
      </c>
      <c r="AW344">
        <v>161.294851769036</v>
      </c>
      <c r="AX344">
        <v>703.77818561511401</v>
      </c>
      <c r="AY344">
        <v>156.64273273052399</v>
      </c>
      <c r="AZ344">
        <v>0</v>
      </c>
      <c r="BA344">
        <v>198.50135721999001</v>
      </c>
      <c r="BB344">
        <v>355.144089950514</v>
      </c>
      <c r="BC344">
        <v>198.784965133757</v>
      </c>
      <c r="BD344">
        <v>54.956512274118303</v>
      </c>
      <c r="BE344">
        <v>161.29485176896901</v>
      </c>
      <c r="BF344">
        <v>770.18041912735998</v>
      </c>
      <c r="BG344">
        <v>4026.3309633430199</v>
      </c>
      <c r="BH344">
        <v>0</v>
      </c>
      <c r="BI344">
        <v>1718.38036560145</v>
      </c>
      <c r="BJ344">
        <v>5744.7113289444696</v>
      </c>
      <c r="BK344">
        <v>6.72425549854142</v>
      </c>
      <c r="BL344">
        <v>0</v>
      </c>
      <c r="BM344">
        <v>0.22407424132020801</v>
      </c>
      <c r="BN344">
        <v>6.9483297398616299</v>
      </c>
      <c r="BO344">
        <v>65.001090965029405</v>
      </c>
      <c r="BP344">
        <v>74114.034944491796</v>
      </c>
    </row>
    <row r="345" spans="1:68" x14ac:dyDescent="0.25">
      <c r="A345" t="s">
        <v>6087</v>
      </c>
      <c r="B345">
        <v>2021</v>
      </c>
      <c r="C345" t="s">
        <v>6094</v>
      </c>
      <c r="D345" t="s">
        <v>6089</v>
      </c>
      <c r="E345" t="s">
        <v>6089</v>
      </c>
      <c r="F345" t="s">
        <v>6090</v>
      </c>
      <c r="G345">
        <v>82.570003831606499</v>
      </c>
      <c r="H345">
        <v>431462.48448730801</v>
      </c>
      <c r="I345">
        <v>431462.48448730801</v>
      </c>
      <c r="J345">
        <v>0</v>
      </c>
      <c r="K345">
        <v>86610.522498190097</v>
      </c>
      <c r="L345">
        <v>0</v>
      </c>
      <c r="M345">
        <v>0.74068769990222805</v>
      </c>
      <c r="N345">
        <v>0</v>
      </c>
      <c r="O345">
        <v>0</v>
      </c>
      <c r="P345">
        <v>0.74068769990222805</v>
      </c>
      <c r="Q345">
        <v>0.12984759470843901</v>
      </c>
      <c r="R345">
        <v>0</v>
      </c>
      <c r="S345">
        <v>0</v>
      </c>
      <c r="T345">
        <v>0.12984759470843901</v>
      </c>
      <c r="U345">
        <v>9.5121912654274297E-4</v>
      </c>
      <c r="V345">
        <v>1.7575232216191601E-3</v>
      </c>
      <c r="W345">
        <v>0.132556337056601</v>
      </c>
      <c r="X345">
        <v>0.13571872675098701</v>
      </c>
      <c r="Y345">
        <v>0</v>
      </c>
      <c r="Z345">
        <v>0</v>
      </c>
      <c r="AA345">
        <v>0.13571872675098701</v>
      </c>
      <c r="AB345">
        <v>3.8048765061709702E-3</v>
      </c>
      <c r="AC345">
        <v>5.0214949189119097E-3</v>
      </c>
      <c r="AD345">
        <v>0.14454509817607</v>
      </c>
      <c r="AE345">
        <v>215.03288400342001</v>
      </c>
      <c r="AF345">
        <v>0</v>
      </c>
      <c r="AG345">
        <v>0</v>
      </c>
      <c r="AH345">
        <v>215.03288400342001</v>
      </c>
      <c r="AI345">
        <v>7.6616497075767702E-3</v>
      </c>
      <c r="AJ345">
        <v>0</v>
      </c>
      <c r="AK345">
        <v>0</v>
      </c>
      <c r="AL345">
        <v>7.6616497075767702E-3</v>
      </c>
      <c r="AM345">
        <v>3.3878518444547097E-2</v>
      </c>
      <c r="AN345">
        <v>0</v>
      </c>
      <c r="AO345">
        <v>0</v>
      </c>
      <c r="AP345">
        <v>3.3878518444547097E-2</v>
      </c>
      <c r="AQ345">
        <v>0.164950807308446</v>
      </c>
      <c r="AR345">
        <v>0</v>
      </c>
      <c r="AS345">
        <v>0</v>
      </c>
      <c r="AT345">
        <v>0.164950807308446</v>
      </c>
      <c r="AU345">
        <v>0</v>
      </c>
      <c r="AV345">
        <v>0</v>
      </c>
      <c r="AW345">
        <v>0</v>
      </c>
      <c r="AX345">
        <v>0.164950807308446</v>
      </c>
      <c r="AY345">
        <v>0.18778552744586299</v>
      </c>
      <c r="AZ345">
        <v>0</v>
      </c>
      <c r="BA345">
        <v>0</v>
      </c>
      <c r="BB345">
        <v>0.18778552744586299</v>
      </c>
      <c r="BC345">
        <v>0</v>
      </c>
      <c r="BD345">
        <v>0</v>
      </c>
      <c r="BE345">
        <v>0</v>
      </c>
      <c r="BF345">
        <v>0.18778552744586299</v>
      </c>
      <c r="BG345">
        <v>0.90504245926232696</v>
      </c>
      <c r="BH345">
        <v>0</v>
      </c>
      <c r="BI345">
        <v>0</v>
      </c>
      <c r="BJ345">
        <v>0.90504245926232696</v>
      </c>
      <c r="BK345">
        <v>2.0375458561890801E-3</v>
      </c>
      <c r="BL345">
        <v>0</v>
      </c>
      <c r="BM345">
        <v>0</v>
      </c>
      <c r="BN345">
        <v>2.0375458561890801E-3</v>
      </c>
      <c r="BO345">
        <v>1.4743781058005299E-3</v>
      </c>
      <c r="BP345">
        <v>19.208802346947799</v>
      </c>
    </row>
    <row r="346" spans="1:68" x14ac:dyDescent="0.25">
      <c r="A346" t="s">
        <v>6087</v>
      </c>
      <c r="B346">
        <v>2021</v>
      </c>
      <c r="C346" t="s">
        <v>6094</v>
      </c>
      <c r="D346" t="s">
        <v>6089</v>
      </c>
      <c r="E346" t="s">
        <v>6089</v>
      </c>
      <c r="F346" t="s">
        <v>6093</v>
      </c>
      <c r="G346">
        <v>156.19696577978999</v>
      </c>
      <c r="H346">
        <v>1888517.1414993501</v>
      </c>
      <c r="I346">
        <v>0</v>
      </c>
      <c r="J346">
        <v>1888517.1414993501</v>
      </c>
      <c r="K346">
        <v>254981.23148358599</v>
      </c>
      <c r="L346">
        <v>729123.48442064202</v>
      </c>
      <c r="M346">
        <v>0</v>
      </c>
      <c r="N346">
        <v>0</v>
      </c>
      <c r="O346">
        <v>0</v>
      </c>
      <c r="P346">
        <v>0</v>
      </c>
      <c r="Q346">
        <v>0</v>
      </c>
      <c r="R346">
        <v>0</v>
      </c>
      <c r="S346">
        <v>0</v>
      </c>
      <c r="T346">
        <v>0</v>
      </c>
      <c r="U346">
        <v>4.1634676118986504E-3</v>
      </c>
      <c r="V346">
        <v>3.2067863657893199E-3</v>
      </c>
      <c r="W346">
        <v>7.3702539776879699E-3</v>
      </c>
      <c r="X346">
        <v>0</v>
      </c>
      <c r="Y346">
        <v>0</v>
      </c>
      <c r="Z346">
        <v>0</v>
      </c>
      <c r="AA346">
        <v>0</v>
      </c>
      <c r="AB346">
        <v>1.6653870447594601E-2</v>
      </c>
      <c r="AC346">
        <v>9.1622467593980607E-3</v>
      </c>
      <c r="AD346">
        <v>2.58161172069926E-2</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row>
    <row r="347" spans="1:68" x14ac:dyDescent="0.25">
      <c r="A347" t="s">
        <v>6087</v>
      </c>
      <c r="B347">
        <v>2021</v>
      </c>
      <c r="C347" t="s">
        <v>6095</v>
      </c>
      <c r="D347" t="s">
        <v>6089</v>
      </c>
      <c r="E347" t="s">
        <v>6089</v>
      </c>
      <c r="F347" t="s">
        <v>6092</v>
      </c>
      <c r="G347">
        <v>557761.10096685705</v>
      </c>
      <c r="H347">
        <v>7417675759.28543</v>
      </c>
      <c r="I347">
        <v>7417675759.28543</v>
      </c>
      <c r="J347">
        <v>0</v>
      </c>
      <c r="K347">
        <v>903882080.38385403</v>
      </c>
      <c r="L347">
        <v>0</v>
      </c>
      <c r="M347">
        <v>851.09150899383496</v>
      </c>
      <c r="N347">
        <v>0</v>
      </c>
      <c r="O347">
        <v>418.40482945444302</v>
      </c>
      <c r="P347">
        <v>1269.4963384482701</v>
      </c>
      <c r="Q347">
        <v>14.2448787631371</v>
      </c>
      <c r="R347">
        <v>0</v>
      </c>
      <c r="S347">
        <v>2.0860458195859</v>
      </c>
      <c r="T347">
        <v>16.330924582723</v>
      </c>
      <c r="U347">
        <v>16.353299094147101</v>
      </c>
      <c r="V347">
        <v>25.3926851718061</v>
      </c>
      <c r="W347">
        <v>58.076908848676297</v>
      </c>
      <c r="X347">
        <v>15.4923853319097</v>
      </c>
      <c r="Y347">
        <v>0</v>
      </c>
      <c r="Z347">
        <v>2.26871379253567</v>
      </c>
      <c r="AA347">
        <v>17.761099124445401</v>
      </c>
      <c r="AB347">
        <v>65.413196376588402</v>
      </c>
      <c r="AC347">
        <v>72.550529062303397</v>
      </c>
      <c r="AD347">
        <v>155.72482456333699</v>
      </c>
      <c r="AE347">
        <v>3238275.5835764701</v>
      </c>
      <c r="AF347">
        <v>0</v>
      </c>
      <c r="AG347">
        <v>93862.414209986295</v>
      </c>
      <c r="AH347">
        <v>3332137.9977864502</v>
      </c>
      <c r="AI347">
        <v>40.273045482321898</v>
      </c>
      <c r="AJ347">
        <v>0</v>
      </c>
      <c r="AK347">
        <v>95.774307452662896</v>
      </c>
      <c r="AL347">
        <v>136.04735293498399</v>
      </c>
      <c r="AM347">
        <v>65.073881433638206</v>
      </c>
      <c r="AN347">
        <v>0</v>
      </c>
      <c r="AO347">
        <v>41.68955918124</v>
      </c>
      <c r="AP347">
        <v>106.76344061487799</v>
      </c>
      <c r="AQ347">
        <v>164.501904141605</v>
      </c>
      <c r="AR347">
        <v>0</v>
      </c>
      <c r="AS347">
        <v>459.65174348898603</v>
      </c>
      <c r="AT347">
        <v>624.15364763059097</v>
      </c>
      <c r="AU347">
        <v>322.97216148724402</v>
      </c>
      <c r="AV347">
        <v>94.739602503480299</v>
      </c>
      <c r="AW347">
        <v>240.622707756994</v>
      </c>
      <c r="AX347">
        <v>1282.4881193783101</v>
      </c>
      <c r="AY347">
        <v>239.98273446944799</v>
      </c>
      <c r="AZ347">
        <v>0</v>
      </c>
      <c r="BA347">
        <v>503.26009946056303</v>
      </c>
      <c r="BB347">
        <v>743.24283393001201</v>
      </c>
      <c r="BC347">
        <v>322.97216148724402</v>
      </c>
      <c r="BD347">
        <v>94.739602503441404</v>
      </c>
      <c r="BE347">
        <v>240.62270775689501</v>
      </c>
      <c r="BF347">
        <v>1401.5773056775899</v>
      </c>
      <c r="BG347">
        <v>8963.2551760816605</v>
      </c>
      <c r="BH347">
        <v>0</v>
      </c>
      <c r="BI347">
        <v>4211.0890916077997</v>
      </c>
      <c r="BJ347">
        <v>13174.344267689399</v>
      </c>
      <c r="BK347">
        <v>32.0136509624176</v>
      </c>
      <c r="BL347">
        <v>0</v>
      </c>
      <c r="BM347">
        <v>0.92792552377203097</v>
      </c>
      <c r="BN347">
        <v>32.941576486189703</v>
      </c>
      <c r="BO347">
        <v>272.30804489035199</v>
      </c>
      <c r="BP347">
        <v>351369.788456921</v>
      </c>
    </row>
    <row r="348" spans="1:68" x14ac:dyDescent="0.25">
      <c r="A348" t="s">
        <v>6087</v>
      </c>
      <c r="B348">
        <v>2021</v>
      </c>
      <c r="C348" t="s">
        <v>6095</v>
      </c>
      <c r="D348" t="s">
        <v>6089</v>
      </c>
      <c r="E348" t="s">
        <v>6089</v>
      </c>
      <c r="F348" t="s">
        <v>6090</v>
      </c>
      <c r="G348">
        <v>1904.3979026193999</v>
      </c>
      <c r="H348">
        <v>27521687.331829499</v>
      </c>
      <c r="I348">
        <v>27521687.331829499</v>
      </c>
      <c r="J348">
        <v>0</v>
      </c>
      <c r="K348">
        <v>3189872.0027610199</v>
      </c>
      <c r="L348">
        <v>0</v>
      </c>
      <c r="M348">
        <v>2.0288844237384001</v>
      </c>
      <c r="N348">
        <v>0</v>
      </c>
      <c r="O348">
        <v>0</v>
      </c>
      <c r="P348">
        <v>2.0288844237384001</v>
      </c>
      <c r="Q348">
        <v>0.20617943178508799</v>
      </c>
      <c r="R348">
        <v>0</v>
      </c>
      <c r="S348">
        <v>0</v>
      </c>
      <c r="T348">
        <v>0.20617943178508799</v>
      </c>
      <c r="U348">
        <v>6.0675392012061201E-2</v>
      </c>
      <c r="V348">
        <v>9.1927478539163998E-2</v>
      </c>
      <c r="W348">
        <v>0.35878230233631297</v>
      </c>
      <c r="X348">
        <v>0.21550195078273199</v>
      </c>
      <c r="Y348">
        <v>0</v>
      </c>
      <c r="Z348">
        <v>0</v>
      </c>
      <c r="AA348">
        <v>0.21550195078273199</v>
      </c>
      <c r="AB348">
        <v>0.242701568048245</v>
      </c>
      <c r="AC348">
        <v>0.26264993868332498</v>
      </c>
      <c r="AD348">
        <v>0.72085345751430197</v>
      </c>
      <c r="AE348">
        <v>10788.1512854547</v>
      </c>
      <c r="AF348">
        <v>0</v>
      </c>
      <c r="AG348">
        <v>0</v>
      </c>
      <c r="AH348">
        <v>10788.1512854547</v>
      </c>
      <c r="AI348">
        <v>3.9803372386881898E-2</v>
      </c>
      <c r="AJ348">
        <v>0</v>
      </c>
      <c r="AK348">
        <v>0</v>
      </c>
      <c r="AL348">
        <v>3.9803372386881898E-2</v>
      </c>
      <c r="AM348">
        <v>1.6996776283809201</v>
      </c>
      <c r="AN348">
        <v>0</v>
      </c>
      <c r="AO348">
        <v>0</v>
      </c>
      <c r="AP348">
        <v>1.6996776283809201</v>
      </c>
      <c r="AQ348">
        <v>0.85694317273759602</v>
      </c>
      <c r="AR348">
        <v>0</v>
      </c>
      <c r="AS348">
        <v>0</v>
      </c>
      <c r="AT348">
        <v>0.85694317273759602</v>
      </c>
      <c r="AU348">
        <v>0</v>
      </c>
      <c r="AV348">
        <v>0</v>
      </c>
      <c r="AW348">
        <v>0</v>
      </c>
      <c r="AX348">
        <v>0.85694317273759602</v>
      </c>
      <c r="AY348">
        <v>0.97557282870855599</v>
      </c>
      <c r="AZ348">
        <v>0</v>
      </c>
      <c r="BA348">
        <v>0</v>
      </c>
      <c r="BB348">
        <v>0.97557282870855599</v>
      </c>
      <c r="BC348">
        <v>0</v>
      </c>
      <c r="BD348">
        <v>0</v>
      </c>
      <c r="BE348">
        <v>0</v>
      </c>
      <c r="BF348">
        <v>0.97557282870855599</v>
      </c>
      <c r="BG348">
        <v>7.9154736727084298</v>
      </c>
      <c r="BH348">
        <v>0</v>
      </c>
      <c r="BI348">
        <v>0</v>
      </c>
      <c r="BJ348">
        <v>7.9154736727084298</v>
      </c>
      <c r="BK348">
        <v>0.102223215995511</v>
      </c>
      <c r="BL348">
        <v>0</v>
      </c>
      <c r="BM348">
        <v>0</v>
      </c>
      <c r="BN348">
        <v>0.102223215995511</v>
      </c>
      <c r="BO348">
        <v>9.4046121495253404E-2</v>
      </c>
      <c r="BP348">
        <v>963.70128081422001</v>
      </c>
    </row>
    <row r="349" spans="1:68" x14ac:dyDescent="0.25">
      <c r="A349" t="s">
        <v>6087</v>
      </c>
      <c r="B349">
        <v>2021</v>
      </c>
      <c r="C349" t="s">
        <v>6095</v>
      </c>
      <c r="D349" t="s">
        <v>6089</v>
      </c>
      <c r="E349" t="s">
        <v>6089</v>
      </c>
      <c r="F349" t="s">
        <v>6093</v>
      </c>
      <c r="G349">
        <v>482.19344528308699</v>
      </c>
      <c r="H349">
        <v>6259489.6852566302</v>
      </c>
      <c r="I349">
        <v>0</v>
      </c>
      <c r="J349">
        <v>6259489.6852566302</v>
      </c>
      <c r="K349">
        <v>864611.57997307903</v>
      </c>
      <c r="L349">
        <v>2416679.6423070398</v>
      </c>
      <c r="M349">
        <v>0</v>
      </c>
      <c r="N349">
        <v>0</v>
      </c>
      <c r="O349">
        <v>0</v>
      </c>
      <c r="P349">
        <v>0</v>
      </c>
      <c r="Q349">
        <v>0</v>
      </c>
      <c r="R349">
        <v>0</v>
      </c>
      <c r="S349">
        <v>0</v>
      </c>
      <c r="T349">
        <v>0</v>
      </c>
      <c r="U349">
        <v>1.37998125613458E-2</v>
      </c>
      <c r="V349">
        <v>1.0506797464423E-2</v>
      </c>
      <c r="W349">
        <v>2.43066100257689E-2</v>
      </c>
      <c r="X349">
        <v>0</v>
      </c>
      <c r="Y349">
        <v>0</v>
      </c>
      <c r="Z349">
        <v>0</v>
      </c>
      <c r="AA349">
        <v>0</v>
      </c>
      <c r="AB349">
        <v>5.5199250245383198E-2</v>
      </c>
      <c r="AC349">
        <v>3.0019421326923101E-2</v>
      </c>
      <c r="AD349">
        <v>8.5218671572306295E-2</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row>
    <row r="350" spans="1:68" x14ac:dyDescent="0.25">
      <c r="A350" t="s">
        <v>6087</v>
      </c>
      <c r="B350">
        <v>2021</v>
      </c>
      <c r="C350" t="s">
        <v>6096</v>
      </c>
      <c r="D350" t="s">
        <v>6089</v>
      </c>
      <c r="E350" t="s">
        <v>6089</v>
      </c>
      <c r="F350" t="s">
        <v>6092</v>
      </c>
      <c r="G350">
        <v>43673.935231175303</v>
      </c>
      <c r="H350">
        <v>522929851.14251</v>
      </c>
      <c r="I350">
        <v>522929851.14251</v>
      </c>
      <c r="J350">
        <v>0</v>
      </c>
      <c r="K350">
        <v>212771235.375393</v>
      </c>
      <c r="L350">
        <v>0</v>
      </c>
      <c r="M350">
        <v>156.915150835113</v>
      </c>
      <c r="N350">
        <v>0.62687277217457804</v>
      </c>
      <c r="O350">
        <v>160.85910707748499</v>
      </c>
      <c r="P350">
        <v>318.40113068477302</v>
      </c>
      <c r="Q350">
        <v>1.06201503019865</v>
      </c>
      <c r="R350">
        <v>0</v>
      </c>
      <c r="S350">
        <v>9.5659655362085594E-2</v>
      </c>
      <c r="T350">
        <v>1.15767468556074</v>
      </c>
      <c r="U350">
        <v>1.15286298065438</v>
      </c>
      <c r="V350">
        <v>15.736579669749</v>
      </c>
      <c r="W350">
        <v>18.047117335964099</v>
      </c>
      <c r="X350">
        <v>1.1550382445226199</v>
      </c>
      <c r="Y350">
        <v>0</v>
      </c>
      <c r="Z350">
        <v>0.104038603277012</v>
      </c>
      <c r="AA350">
        <v>1.2590768477996299</v>
      </c>
      <c r="AB350">
        <v>4.6114519226175297</v>
      </c>
      <c r="AC350">
        <v>44.9616561992828</v>
      </c>
      <c r="AD350">
        <v>50.832184969700002</v>
      </c>
      <c r="AE350">
        <v>537787.25427222496</v>
      </c>
      <c r="AF350">
        <v>1929.9494481138099</v>
      </c>
      <c r="AG350">
        <v>6041.0974180970597</v>
      </c>
      <c r="AH350">
        <v>545758.30113843596</v>
      </c>
      <c r="AI350">
        <v>7.5112865955154202</v>
      </c>
      <c r="AJ350">
        <v>1.9097645328077599</v>
      </c>
      <c r="AK350">
        <v>8.8694300601932596</v>
      </c>
      <c r="AL350">
        <v>18.290481188516399</v>
      </c>
      <c r="AM350">
        <v>8.69877384836842</v>
      </c>
      <c r="AN350">
        <v>4.8753456837731003E-2</v>
      </c>
      <c r="AO350">
        <v>12.3416463191951</v>
      </c>
      <c r="AP350">
        <v>21.089173624401202</v>
      </c>
      <c r="AQ350">
        <v>37.9328835405354</v>
      </c>
      <c r="AR350">
        <v>7.17627684186027</v>
      </c>
      <c r="AS350">
        <v>44.9331108036654</v>
      </c>
      <c r="AT350">
        <v>90.0422711860611</v>
      </c>
      <c r="AU350">
        <v>51.317316545877297</v>
      </c>
      <c r="AV350">
        <v>13.970108198327299</v>
      </c>
      <c r="AW350">
        <v>73.144077310164604</v>
      </c>
      <c r="AX350">
        <v>228.47377324043001</v>
      </c>
      <c r="AY350">
        <v>55.351574618049497</v>
      </c>
      <c r="AZ350">
        <v>10.4716063219274</v>
      </c>
      <c r="BA350">
        <v>49.196100500319602</v>
      </c>
      <c r="BB350">
        <v>115.019281440296</v>
      </c>
      <c r="BC350">
        <v>51.317316545877297</v>
      </c>
      <c r="BD350">
        <v>13.970108198321601</v>
      </c>
      <c r="BE350">
        <v>73.144077310134605</v>
      </c>
      <c r="BF350">
        <v>253.45078349463</v>
      </c>
      <c r="BG350">
        <v>865.59018706934</v>
      </c>
      <c r="BH350">
        <v>58.922502964584098</v>
      </c>
      <c r="BI350">
        <v>693.599502653542</v>
      </c>
      <c r="BJ350">
        <v>1618.11219268746</v>
      </c>
      <c r="BK350">
        <v>5.3165745181246802</v>
      </c>
      <c r="BL350">
        <v>1.9079515134653498E-2</v>
      </c>
      <c r="BM350">
        <v>5.9722398289316303E-2</v>
      </c>
      <c r="BN350">
        <v>5.3953764315486499</v>
      </c>
      <c r="BO350">
        <v>25.8512779434277</v>
      </c>
      <c r="BP350">
        <v>57549.530945899998</v>
      </c>
    </row>
    <row r="351" spans="1:68" x14ac:dyDescent="0.25">
      <c r="A351" t="s">
        <v>6087</v>
      </c>
      <c r="B351">
        <v>2021</v>
      </c>
      <c r="C351" t="s">
        <v>6096</v>
      </c>
      <c r="D351" t="s">
        <v>6089</v>
      </c>
      <c r="E351" t="s">
        <v>6089</v>
      </c>
      <c r="F351" t="s">
        <v>6090</v>
      </c>
      <c r="G351">
        <v>29802.530424939599</v>
      </c>
      <c r="H351">
        <v>363717096.87607801</v>
      </c>
      <c r="I351">
        <v>363717096.87607801</v>
      </c>
      <c r="J351">
        <v>0</v>
      </c>
      <c r="K351">
        <v>122585217.56012601</v>
      </c>
      <c r="L351">
        <v>0</v>
      </c>
      <c r="M351">
        <v>1074.0982600469599</v>
      </c>
      <c r="N351">
        <v>25.176082465993201</v>
      </c>
      <c r="O351">
        <v>0</v>
      </c>
      <c r="P351">
        <v>1099.2743425129599</v>
      </c>
      <c r="Q351">
        <v>21.253958471618098</v>
      </c>
      <c r="R351">
        <v>0.28850570249810698</v>
      </c>
      <c r="S351">
        <v>0</v>
      </c>
      <c r="T351">
        <v>21.542464174116201</v>
      </c>
      <c r="U351">
        <v>1.2027884106858899</v>
      </c>
      <c r="V351">
        <v>10.9453745272621</v>
      </c>
      <c r="W351">
        <v>33.690627112064298</v>
      </c>
      <c r="X351">
        <v>22.214968160660799</v>
      </c>
      <c r="Y351">
        <v>0.30155065013997701</v>
      </c>
      <c r="Z351">
        <v>0</v>
      </c>
      <c r="AA351">
        <v>22.516518810800701</v>
      </c>
      <c r="AB351">
        <v>4.8111536427435704</v>
      </c>
      <c r="AC351">
        <v>31.272498649320401</v>
      </c>
      <c r="AD351">
        <v>58.600171102864799</v>
      </c>
      <c r="AE351">
        <v>254924.80645060999</v>
      </c>
      <c r="AF351">
        <v>1479.7385002409201</v>
      </c>
      <c r="AG351">
        <v>0</v>
      </c>
      <c r="AH351">
        <v>256404.54495085101</v>
      </c>
      <c r="AI351">
        <v>4.5425759205581402</v>
      </c>
      <c r="AJ351">
        <v>5.47666037294956E-2</v>
      </c>
      <c r="AK351">
        <v>0</v>
      </c>
      <c r="AL351">
        <v>4.5973425242876296</v>
      </c>
      <c r="AM351">
        <v>40.163507071654401</v>
      </c>
      <c r="AN351">
        <v>0.233133403320402</v>
      </c>
      <c r="AO351">
        <v>0</v>
      </c>
      <c r="AP351">
        <v>40.396640474974802</v>
      </c>
      <c r="AQ351">
        <v>97.798985069100098</v>
      </c>
      <c r="AR351">
        <v>1.1790927337474499</v>
      </c>
      <c r="AS351">
        <v>0</v>
      </c>
      <c r="AT351">
        <v>98.978077802847494</v>
      </c>
      <c r="AU351">
        <v>0</v>
      </c>
      <c r="AV351">
        <v>0</v>
      </c>
      <c r="AW351">
        <v>0</v>
      </c>
      <c r="AX351">
        <v>98.978077802847494</v>
      </c>
      <c r="AY351">
        <v>111.33764238285499</v>
      </c>
      <c r="AZ351">
        <v>1.3423186859602101</v>
      </c>
      <c r="BA351">
        <v>0</v>
      </c>
      <c r="BB351">
        <v>112.679961068815</v>
      </c>
      <c r="BC351">
        <v>0</v>
      </c>
      <c r="BD351">
        <v>0</v>
      </c>
      <c r="BE351">
        <v>0</v>
      </c>
      <c r="BF351">
        <v>112.679961068815</v>
      </c>
      <c r="BG351">
        <v>289.61087623631602</v>
      </c>
      <c r="BH351">
        <v>9.7729290428432503</v>
      </c>
      <c r="BI351">
        <v>0</v>
      </c>
      <c r="BJ351">
        <v>299.38380527915899</v>
      </c>
      <c r="BK351">
        <v>2.4155420945523098</v>
      </c>
      <c r="BL351">
        <v>1.4021274296639101E-2</v>
      </c>
      <c r="BM351">
        <v>0</v>
      </c>
      <c r="BN351">
        <v>2.4295633688489402</v>
      </c>
      <c r="BO351">
        <v>53.975373938377203</v>
      </c>
      <c r="BP351">
        <v>22904.516430806201</v>
      </c>
    </row>
    <row r="352" spans="1:68" x14ac:dyDescent="0.25">
      <c r="A352" t="s">
        <v>6087</v>
      </c>
      <c r="B352">
        <v>2021</v>
      </c>
      <c r="C352" t="s">
        <v>6097</v>
      </c>
      <c r="D352" t="s">
        <v>6089</v>
      </c>
      <c r="E352" t="s">
        <v>6089</v>
      </c>
      <c r="F352" t="s">
        <v>6092</v>
      </c>
      <c r="G352">
        <v>6073.2611567835402</v>
      </c>
      <c r="H352">
        <v>72370413.785395905</v>
      </c>
      <c r="I352">
        <v>72370413.785395905</v>
      </c>
      <c r="J352">
        <v>0</v>
      </c>
      <c r="K352">
        <v>29587791.259163</v>
      </c>
      <c r="L352">
        <v>0</v>
      </c>
      <c r="M352">
        <v>18.330366352999501</v>
      </c>
      <c r="N352">
        <v>8.7157320728681695E-2</v>
      </c>
      <c r="O352">
        <v>22.316344809041301</v>
      </c>
      <c r="P352">
        <v>40.733868482769502</v>
      </c>
      <c r="Q352">
        <v>0.1236545066667</v>
      </c>
      <c r="R352">
        <v>0</v>
      </c>
      <c r="S352">
        <v>1.03092905920772E-2</v>
      </c>
      <c r="T352">
        <v>0.13396379725877799</v>
      </c>
      <c r="U352">
        <v>0.159549451547919</v>
      </c>
      <c r="V352">
        <v>2.54082501328765</v>
      </c>
      <c r="W352">
        <v>2.83433826209435</v>
      </c>
      <c r="X352">
        <v>0.13448555834553499</v>
      </c>
      <c r="Y352">
        <v>0</v>
      </c>
      <c r="Z352">
        <v>1.12122941475877E-2</v>
      </c>
      <c r="AA352">
        <v>0.145697852493123</v>
      </c>
      <c r="AB352">
        <v>0.63819780619167799</v>
      </c>
      <c r="AC352">
        <v>7.2595000379647399</v>
      </c>
      <c r="AD352">
        <v>8.0433956966495401</v>
      </c>
      <c r="AE352">
        <v>83078.148683349107</v>
      </c>
      <c r="AF352">
        <v>309.888813790239</v>
      </c>
      <c r="AG352">
        <v>848.670495850252</v>
      </c>
      <c r="AH352">
        <v>84236.707992989599</v>
      </c>
      <c r="AI352">
        <v>0.76570732238874994</v>
      </c>
      <c r="AJ352">
        <v>0.26899917030182702</v>
      </c>
      <c r="AK352">
        <v>1.19384229435085</v>
      </c>
      <c r="AL352">
        <v>2.22854878704142</v>
      </c>
      <c r="AM352">
        <v>1.07329280993933</v>
      </c>
      <c r="AN352">
        <v>6.8734663685341797E-3</v>
      </c>
      <c r="AO352">
        <v>1.7250156891149799</v>
      </c>
      <c r="AP352">
        <v>2.80518196542284</v>
      </c>
      <c r="AQ352">
        <v>3.70560472739403</v>
      </c>
      <c r="AR352">
        <v>0.99879919746708301</v>
      </c>
      <c r="AS352">
        <v>5.9689825359699702</v>
      </c>
      <c r="AT352">
        <v>10.673386460831001</v>
      </c>
      <c r="AU352">
        <v>6.1450324204907298</v>
      </c>
      <c r="AV352">
        <v>1.6592599841676401</v>
      </c>
      <c r="AW352">
        <v>8.4476020002299492</v>
      </c>
      <c r="AX352">
        <v>26.925280865719401</v>
      </c>
      <c r="AY352">
        <v>5.4072097196134496</v>
      </c>
      <c r="AZ352">
        <v>1.4574454443456399</v>
      </c>
      <c r="BA352">
        <v>6.53528454789907</v>
      </c>
      <c r="BB352">
        <v>13.399939711858099</v>
      </c>
      <c r="BC352">
        <v>6.1450324204907298</v>
      </c>
      <c r="BD352">
        <v>1.65925998416696</v>
      </c>
      <c r="BE352">
        <v>8.4476020002264693</v>
      </c>
      <c r="BF352">
        <v>29.6518341167423</v>
      </c>
      <c r="BG352">
        <v>93.545189799640994</v>
      </c>
      <c r="BH352">
        <v>8.22014097285731</v>
      </c>
      <c r="BI352">
        <v>96.508690130311905</v>
      </c>
      <c r="BJ352">
        <v>198.27402090281001</v>
      </c>
      <c r="BK352">
        <v>0.82131207981229903</v>
      </c>
      <c r="BL352">
        <v>3.06356641545671E-3</v>
      </c>
      <c r="BM352">
        <v>8.3899718646692299E-3</v>
      </c>
      <c r="BN352">
        <v>0.832765618092425</v>
      </c>
      <c r="BO352">
        <v>3.58671775852559</v>
      </c>
      <c r="BP352">
        <v>8882.6556065404002</v>
      </c>
    </row>
    <row r="353" spans="1:68" x14ac:dyDescent="0.25">
      <c r="A353" t="s">
        <v>6087</v>
      </c>
      <c r="B353">
        <v>2021</v>
      </c>
      <c r="C353" t="s">
        <v>6097</v>
      </c>
      <c r="D353" t="s">
        <v>6089</v>
      </c>
      <c r="E353" t="s">
        <v>6089</v>
      </c>
      <c r="F353" t="s">
        <v>6090</v>
      </c>
      <c r="G353">
        <v>10786.197514921099</v>
      </c>
      <c r="H353">
        <v>138969022.56625599</v>
      </c>
      <c r="I353">
        <v>138969022.56625599</v>
      </c>
      <c r="J353">
        <v>0</v>
      </c>
      <c r="K353">
        <v>44366312.194303498</v>
      </c>
      <c r="L353">
        <v>0</v>
      </c>
      <c r="M353">
        <v>296.56572734059102</v>
      </c>
      <c r="N353">
        <v>8.8576105668538592</v>
      </c>
      <c r="O353">
        <v>0</v>
      </c>
      <c r="P353">
        <v>305.42333790744499</v>
      </c>
      <c r="Q353">
        <v>6.7673489097669499</v>
      </c>
      <c r="R353">
        <v>0.102897630216144</v>
      </c>
      <c r="S353">
        <v>0</v>
      </c>
      <c r="T353">
        <v>6.8702465399830999</v>
      </c>
      <c r="U353">
        <v>0.459561376747678</v>
      </c>
      <c r="V353">
        <v>4.8790099453560698</v>
      </c>
      <c r="W353">
        <v>12.2088178620868</v>
      </c>
      <c r="X353">
        <v>7.0733383978005797</v>
      </c>
      <c r="Y353">
        <v>0.107550204453047</v>
      </c>
      <c r="Z353">
        <v>0</v>
      </c>
      <c r="AA353">
        <v>7.1808886022536296</v>
      </c>
      <c r="AB353">
        <v>1.83824550699071</v>
      </c>
      <c r="AC353">
        <v>13.940028415303001</v>
      </c>
      <c r="AD353">
        <v>22.959162524547398</v>
      </c>
      <c r="AE353">
        <v>119126.191328808</v>
      </c>
      <c r="AF353">
        <v>851.65486079939001</v>
      </c>
      <c r="AG353">
        <v>0</v>
      </c>
      <c r="AH353">
        <v>119977.84618960699</v>
      </c>
      <c r="AI353">
        <v>1.4754080735514801</v>
      </c>
      <c r="AJ353">
        <v>1.98212499618294E-2</v>
      </c>
      <c r="AK353">
        <v>0</v>
      </c>
      <c r="AL353">
        <v>1.4952293235133101</v>
      </c>
      <c r="AM353">
        <v>18.768379956702201</v>
      </c>
      <c r="AN353">
        <v>0.13417857014614201</v>
      </c>
      <c r="AO353">
        <v>0</v>
      </c>
      <c r="AP353">
        <v>18.902558526848399</v>
      </c>
      <c r="AQ353">
        <v>31.764667157915699</v>
      </c>
      <c r="AR353">
        <v>0.426739841660077</v>
      </c>
      <c r="AS353">
        <v>0</v>
      </c>
      <c r="AT353">
        <v>32.191406999575698</v>
      </c>
      <c r="AU353">
        <v>0</v>
      </c>
      <c r="AV353">
        <v>0</v>
      </c>
      <c r="AW353">
        <v>0</v>
      </c>
      <c r="AX353">
        <v>32.191406999575698</v>
      </c>
      <c r="AY353">
        <v>36.161961700723701</v>
      </c>
      <c r="AZ353">
        <v>0.48581493813761101</v>
      </c>
      <c r="BA353">
        <v>0</v>
      </c>
      <c r="BB353">
        <v>36.647776638861302</v>
      </c>
      <c r="BC353">
        <v>0</v>
      </c>
      <c r="BD353">
        <v>0</v>
      </c>
      <c r="BE353">
        <v>0</v>
      </c>
      <c r="BF353">
        <v>36.647776638861302</v>
      </c>
      <c r="BG353">
        <v>86.149330958760402</v>
      </c>
      <c r="BH353">
        <v>3.5370400248699698</v>
      </c>
      <c r="BI353">
        <v>0</v>
      </c>
      <c r="BJ353">
        <v>89.686370983630397</v>
      </c>
      <c r="BK353">
        <v>1.1287812030728299</v>
      </c>
      <c r="BL353">
        <v>8.0698626192330994E-3</v>
      </c>
      <c r="BM353">
        <v>0</v>
      </c>
      <c r="BN353">
        <v>1.1368510656920601</v>
      </c>
      <c r="BO353">
        <v>24.264402612874701</v>
      </c>
      <c r="BP353">
        <v>10717.5734732368</v>
      </c>
    </row>
    <row r="354" spans="1:68" x14ac:dyDescent="0.25">
      <c r="A354" t="s">
        <v>6087</v>
      </c>
      <c r="B354">
        <v>2021</v>
      </c>
      <c r="C354" t="s">
        <v>6098</v>
      </c>
      <c r="D354" t="s">
        <v>6089</v>
      </c>
      <c r="E354" t="s">
        <v>6089</v>
      </c>
      <c r="F354" t="s">
        <v>6092</v>
      </c>
      <c r="G354">
        <v>71905.119894119605</v>
      </c>
      <c r="H354">
        <v>151883768.07355601</v>
      </c>
      <c r="I354">
        <v>151883768.07355601</v>
      </c>
      <c r="J354">
        <v>0</v>
      </c>
      <c r="K354">
        <v>49902153.206519</v>
      </c>
      <c r="L354">
        <v>0</v>
      </c>
      <c r="M354">
        <v>106.205767333293</v>
      </c>
      <c r="N354">
        <v>0</v>
      </c>
      <c r="O354">
        <v>8.3326414491116605</v>
      </c>
      <c r="P354">
        <v>114.538408782405</v>
      </c>
      <c r="Q354">
        <v>0.36261362927126201</v>
      </c>
      <c r="R354">
        <v>0</v>
      </c>
      <c r="S354">
        <v>0.193097508185887</v>
      </c>
      <c r="T354">
        <v>0.55571113745714995</v>
      </c>
      <c r="U354">
        <v>0.167424457974165</v>
      </c>
      <c r="V354">
        <v>0.70317742107185099</v>
      </c>
      <c r="W354">
        <v>1.4263130165031599</v>
      </c>
      <c r="X354">
        <v>0.386899207498062</v>
      </c>
      <c r="Y354">
        <v>0</v>
      </c>
      <c r="Z354">
        <v>0.20471876109760201</v>
      </c>
      <c r="AA354">
        <v>0.59161796859566496</v>
      </c>
      <c r="AB354">
        <v>0.66969783189666299</v>
      </c>
      <c r="AC354">
        <v>2.00907834591957</v>
      </c>
      <c r="AD354">
        <v>3.2703941464119</v>
      </c>
      <c r="AE354">
        <v>34512.618685421701</v>
      </c>
      <c r="AF354">
        <v>0</v>
      </c>
      <c r="AG354">
        <v>2801.1405732753201</v>
      </c>
      <c r="AH354">
        <v>37313.759258696999</v>
      </c>
      <c r="AI354">
        <v>36.964668763242699</v>
      </c>
      <c r="AJ354">
        <v>0</v>
      </c>
      <c r="AK354">
        <v>10.1614611792497</v>
      </c>
      <c r="AL354">
        <v>47.126129942492497</v>
      </c>
      <c r="AM354">
        <v>7.1257342460419899</v>
      </c>
      <c r="AN354">
        <v>0</v>
      </c>
      <c r="AO354">
        <v>0.48814727143904801</v>
      </c>
      <c r="AP354">
        <v>7.6138815174810404</v>
      </c>
      <c r="AQ354">
        <v>251.42094560245701</v>
      </c>
      <c r="AR354">
        <v>0</v>
      </c>
      <c r="AS354">
        <v>77.121496198060498</v>
      </c>
      <c r="AT354">
        <v>328.54244180051802</v>
      </c>
      <c r="AU354">
        <v>109.216455132352</v>
      </c>
      <c r="AV354">
        <v>197.51047909475801</v>
      </c>
      <c r="AW354">
        <v>201.32343452704001</v>
      </c>
      <c r="AX354">
        <v>836.59281055467</v>
      </c>
      <c r="AY354">
        <v>299.90569409362303</v>
      </c>
      <c r="AZ354">
        <v>0</v>
      </c>
      <c r="BA354">
        <v>83.823670909711595</v>
      </c>
      <c r="BB354">
        <v>383.72936500333401</v>
      </c>
      <c r="BC354">
        <v>109.216455132352</v>
      </c>
      <c r="BD354">
        <v>197.51047909467701</v>
      </c>
      <c r="BE354">
        <v>201.32343452695699</v>
      </c>
      <c r="BF354">
        <v>891.77973375732199</v>
      </c>
      <c r="BG354">
        <v>2535.9077147172802</v>
      </c>
      <c r="BH354">
        <v>0</v>
      </c>
      <c r="BI354">
        <v>429.86602075842899</v>
      </c>
      <c r="BJ354">
        <v>2965.7737354757101</v>
      </c>
      <c r="BK354">
        <v>0.34119237226062199</v>
      </c>
      <c r="BL354">
        <v>0</v>
      </c>
      <c r="BM354">
        <v>2.76921263478331E-2</v>
      </c>
      <c r="BN354">
        <v>0.36888449860845501</v>
      </c>
      <c r="BO354">
        <v>1.4500643447503601</v>
      </c>
      <c r="BP354">
        <v>3934.6892913710299</v>
      </c>
    </row>
    <row r="355" spans="1:68" x14ac:dyDescent="0.25">
      <c r="A355" t="s">
        <v>6087</v>
      </c>
      <c r="B355">
        <v>2021</v>
      </c>
      <c r="C355" t="s">
        <v>6099</v>
      </c>
      <c r="D355" t="s">
        <v>6089</v>
      </c>
      <c r="E355" t="s">
        <v>6089</v>
      </c>
      <c r="F355" t="s">
        <v>6092</v>
      </c>
      <c r="G355">
        <v>339776.64613814099</v>
      </c>
      <c r="H355">
        <v>4401484604.1017799</v>
      </c>
      <c r="I355">
        <v>4401484604.1017799</v>
      </c>
      <c r="J355">
        <v>0</v>
      </c>
      <c r="K355">
        <v>542511832.33259797</v>
      </c>
      <c r="L355">
        <v>0</v>
      </c>
      <c r="M355">
        <v>752.50644460368596</v>
      </c>
      <c r="N355">
        <v>0</v>
      </c>
      <c r="O355">
        <v>335.24395914686602</v>
      </c>
      <c r="P355">
        <v>1087.75040375055</v>
      </c>
      <c r="Q355">
        <v>8.8442228658010702</v>
      </c>
      <c r="R355">
        <v>0</v>
      </c>
      <c r="S355">
        <v>1.4117592197495401</v>
      </c>
      <c r="T355">
        <v>10.255982085550601</v>
      </c>
      <c r="U355">
        <v>9.7036856995342795</v>
      </c>
      <c r="V355">
        <v>15.410488276689099</v>
      </c>
      <c r="W355">
        <v>35.370156061773997</v>
      </c>
      <c r="X355">
        <v>9.6142121595092807</v>
      </c>
      <c r="Y355">
        <v>0</v>
      </c>
      <c r="Z355">
        <v>1.53416659468919</v>
      </c>
      <c r="AA355">
        <v>11.148378754198401</v>
      </c>
      <c r="AB355">
        <v>38.814742798137097</v>
      </c>
      <c r="AC355">
        <v>44.029966504826099</v>
      </c>
      <c r="AD355">
        <v>93.9930880571617</v>
      </c>
      <c r="AE355">
        <v>2328576.5943781999</v>
      </c>
      <c r="AF355">
        <v>0</v>
      </c>
      <c r="AG355">
        <v>68947.712426057595</v>
      </c>
      <c r="AH355">
        <v>2397524.30680425</v>
      </c>
      <c r="AI355">
        <v>35.3042005774522</v>
      </c>
      <c r="AJ355">
        <v>0</v>
      </c>
      <c r="AK355">
        <v>75.2236278617533</v>
      </c>
      <c r="AL355">
        <v>110.527828439205</v>
      </c>
      <c r="AM355">
        <v>51.107159342492501</v>
      </c>
      <c r="AN355">
        <v>0</v>
      </c>
      <c r="AO355">
        <v>28.296206625919499</v>
      </c>
      <c r="AP355">
        <v>79.403365968412103</v>
      </c>
      <c r="AQ355">
        <v>161.08791162501299</v>
      </c>
      <c r="AR355">
        <v>0</v>
      </c>
      <c r="AS355">
        <v>394.31559471678497</v>
      </c>
      <c r="AT355">
        <v>555.40350634179799</v>
      </c>
      <c r="AU355">
        <v>237.07934978719001</v>
      </c>
      <c r="AV355">
        <v>69.812185431608498</v>
      </c>
      <c r="AW355">
        <v>181.819618574792</v>
      </c>
      <c r="AX355">
        <v>1044.1146601353901</v>
      </c>
      <c r="AY355">
        <v>229.65613357141299</v>
      </c>
      <c r="AZ355">
        <v>0</v>
      </c>
      <c r="BA355">
        <v>431.68984758141499</v>
      </c>
      <c r="BB355">
        <v>661.34598115282904</v>
      </c>
      <c r="BC355">
        <v>237.07934978719001</v>
      </c>
      <c r="BD355">
        <v>69.812185431579707</v>
      </c>
      <c r="BE355">
        <v>181.81961857471799</v>
      </c>
      <c r="BF355">
        <v>1150.05713494631</v>
      </c>
      <c r="BG355">
        <v>6717.4933379348004</v>
      </c>
      <c r="BH355">
        <v>0</v>
      </c>
      <c r="BI355">
        <v>2910.5824907778901</v>
      </c>
      <c r="BJ355">
        <v>9628.0758287126991</v>
      </c>
      <c r="BK355">
        <v>23.020350309205998</v>
      </c>
      <c r="BL355">
        <v>0</v>
      </c>
      <c r="BM355">
        <v>0.68161833151555595</v>
      </c>
      <c r="BN355">
        <v>23.701968640721599</v>
      </c>
      <c r="BO355">
        <v>160.66929526446299</v>
      </c>
      <c r="BP355">
        <v>252815.94251551299</v>
      </c>
    </row>
    <row r="356" spans="1:68" x14ac:dyDescent="0.25">
      <c r="A356" t="s">
        <v>6087</v>
      </c>
      <c r="B356">
        <v>2021</v>
      </c>
      <c r="C356" t="s">
        <v>6099</v>
      </c>
      <c r="D356" t="s">
        <v>6089</v>
      </c>
      <c r="E356" t="s">
        <v>6089</v>
      </c>
      <c r="F356" t="s">
        <v>6090</v>
      </c>
      <c r="G356">
        <v>6075.9868231745004</v>
      </c>
      <c r="H356">
        <v>86500285.182483897</v>
      </c>
      <c r="I356">
        <v>86500285.182483897</v>
      </c>
      <c r="J356">
        <v>0</v>
      </c>
      <c r="K356">
        <v>10025579.129836001</v>
      </c>
      <c r="L356">
        <v>0</v>
      </c>
      <c r="M356">
        <v>12.2016373086869</v>
      </c>
      <c r="N356">
        <v>0</v>
      </c>
      <c r="O356">
        <v>0</v>
      </c>
      <c r="P356">
        <v>12.2016373086869</v>
      </c>
      <c r="Q356">
        <v>0.84390906594792803</v>
      </c>
      <c r="R356">
        <v>0</v>
      </c>
      <c r="S356">
        <v>0</v>
      </c>
      <c r="T356">
        <v>0.84390906594792803</v>
      </c>
      <c r="U356">
        <v>0.19070192351659801</v>
      </c>
      <c r="V356">
        <v>0.29666361444133799</v>
      </c>
      <c r="W356">
        <v>1.3312746039058601</v>
      </c>
      <c r="X356">
        <v>0.88206688911907505</v>
      </c>
      <c r="Y356">
        <v>0</v>
      </c>
      <c r="Z356">
        <v>0</v>
      </c>
      <c r="AA356">
        <v>0.88206688911907505</v>
      </c>
      <c r="AB356">
        <v>0.76280769406639504</v>
      </c>
      <c r="AC356">
        <v>0.84761032697525196</v>
      </c>
      <c r="AD356">
        <v>2.4924849101607198</v>
      </c>
      <c r="AE356">
        <v>44417.251767322297</v>
      </c>
      <c r="AF356">
        <v>0</v>
      </c>
      <c r="AG356">
        <v>0</v>
      </c>
      <c r="AH356">
        <v>44417.251767322297</v>
      </c>
      <c r="AI356">
        <v>0.119013537063969</v>
      </c>
      <c r="AJ356">
        <v>0</v>
      </c>
      <c r="AK356">
        <v>0</v>
      </c>
      <c r="AL356">
        <v>0.119013537063969</v>
      </c>
      <c r="AM356">
        <v>6.9979561043853602</v>
      </c>
      <c r="AN356">
        <v>0</v>
      </c>
      <c r="AO356">
        <v>0</v>
      </c>
      <c r="AP356">
        <v>6.9979561043853602</v>
      </c>
      <c r="AQ356">
        <v>2.56229138222302</v>
      </c>
      <c r="AR356">
        <v>0</v>
      </c>
      <c r="AS356">
        <v>0</v>
      </c>
      <c r="AT356">
        <v>2.56229138222302</v>
      </c>
      <c r="AU356">
        <v>0</v>
      </c>
      <c r="AV356">
        <v>0</v>
      </c>
      <c r="AW356">
        <v>0</v>
      </c>
      <c r="AX356">
        <v>2.56229138222302</v>
      </c>
      <c r="AY356">
        <v>2.9169983859551598</v>
      </c>
      <c r="AZ356">
        <v>0</v>
      </c>
      <c r="BA356">
        <v>0</v>
      </c>
      <c r="BB356">
        <v>2.9169983859551598</v>
      </c>
      <c r="BC356">
        <v>0</v>
      </c>
      <c r="BD356">
        <v>0</v>
      </c>
      <c r="BE356">
        <v>0</v>
      </c>
      <c r="BF356">
        <v>2.9169983859551598</v>
      </c>
      <c r="BG356">
        <v>41.646310483542102</v>
      </c>
      <c r="BH356">
        <v>0</v>
      </c>
      <c r="BI356">
        <v>0</v>
      </c>
      <c r="BJ356">
        <v>41.646310483542102</v>
      </c>
      <c r="BK356">
        <v>0.420876033455308</v>
      </c>
      <c r="BL356">
        <v>0</v>
      </c>
      <c r="BM356">
        <v>0</v>
      </c>
      <c r="BN356">
        <v>0.420876033455308</v>
      </c>
      <c r="BO356">
        <v>0.29558566782486401</v>
      </c>
      <c r="BP356">
        <v>3967.77550534802</v>
      </c>
    </row>
    <row r="357" spans="1:68" x14ac:dyDescent="0.25">
      <c r="A357" t="s">
        <v>6087</v>
      </c>
      <c r="B357">
        <v>2021</v>
      </c>
      <c r="C357" t="s">
        <v>6099</v>
      </c>
      <c r="D357" t="s">
        <v>6089</v>
      </c>
      <c r="E357" t="s">
        <v>6089</v>
      </c>
      <c r="F357" t="s">
        <v>6093</v>
      </c>
      <c r="G357">
        <v>509.355033985555</v>
      </c>
      <c r="H357">
        <v>6565672.35122192</v>
      </c>
      <c r="I357">
        <v>0</v>
      </c>
      <c r="J357">
        <v>6565672.35122192</v>
      </c>
      <c r="K357">
        <v>910058.95193163096</v>
      </c>
      <c r="L357">
        <v>2534891.4220002801</v>
      </c>
      <c r="M357">
        <v>0</v>
      </c>
      <c r="N357">
        <v>0</v>
      </c>
      <c r="O357">
        <v>0</v>
      </c>
      <c r="P357">
        <v>0</v>
      </c>
      <c r="Q357">
        <v>0</v>
      </c>
      <c r="R357">
        <v>0</v>
      </c>
      <c r="S357">
        <v>0</v>
      </c>
      <c r="T357">
        <v>0</v>
      </c>
      <c r="U357">
        <v>1.44748297931508E-2</v>
      </c>
      <c r="V357">
        <v>1.1016991423688E-2</v>
      </c>
      <c r="W357">
        <v>2.5491821216838899E-2</v>
      </c>
      <c r="X357">
        <v>0</v>
      </c>
      <c r="Y357">
        <v>0</v>
      </c>
      <c r="Z357">
        <v>0</v>
      </c>
      <c r="AA357">
        <v>0</v>
      </c>
      <c r="AB357">
        <v>5.7899319172603499E-2</v>
      </c>
      <c r="AC357">
        <v>3.1477118353394402E-2</v>
      </c>
      <c r="AD357">
        <v>8.9376437525997901E-2</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row>
    <row r="358" spans="1:68" x14ac:dyDescent="0.25">
      <c r="A358" t="s">
        <v>6087</v>
      </c>
      <c r="B358">
        <v>2021</v>
      </c>
      <c r="C358" t="s">
        <v>6100</v>
      </c>
      <c r="D358" t="s">
        <v>6089</v>
      </c>
      <c r="E358" t="s">
        <v>6089</v>
      </c>
      <c r="F358" t="s">
        <v>6092</v>
      </c>
      <c r="G358">
        <v>12275.3150208891</v>
      </c>
      <c r="H358">
        <v>35677612.167379797</v>
      </c>
      <c r="I358">
        <v>35677612.167379797</v>
      </c>
      <c r="J358">
        <v>0</v>
      </c>
      <c r="K358">
        <v>401563.36230354698</v>
      </c>
      <c r="L358">
        <v>0</v>
      </c>
      <c r="M358">
        <v>22.411973125621099</v>
      </c>
      <c r="N358">
        <v>0</v>
      </c>
      <c r="O358">
        <v>0.17337675781994499</v>
      </c>
      <c r="P358">
        <v>22.585349883441001</v>
      </c>
      <c r="Q358">
        <v>7.5492574297812698E-2</v>
      </c>
      <c r="R358">
        <v>0</v>
      </c>
      <c r="S358">
        <v>2.0389304797607501E-4</v>
      </c>
      <c r="T358">
        <v>7.5696467345788804E-2</v>
      </c>
      <c r="U358">
        <v>0.11798350632439999</v>
      </c>
      <c r="V358">
        <v>0.62006741983293301</v>
      </c>
      <c r="W358">
        <v>0.81374739350312197</v>
      </c>
      <c r="X358">
        <v>8.2105062557475197E-2</v>
      </c>
      <c r="Y358">
        <v>0</v>
      </c>
      <c r="Z358">
        <v>2.2175229305427201E-4</v>
      </c>
      <c r="AA358">
        <v>8.2326814850529395E-2</v>
      </c>
      <c r="AB358">
        <v>0.47193402529760198</v>
      </c>
      <c r="AC358">
        <v>1.7716211995226601</v>
      </c>
      <c r="AD358">
        <v>2.3258820396707902</v>
      </c>
      <c r="AE358">
        <v>76783.320376446907</v>
      </c>
      <c r="AF358">
        <v>0</v>
      </c>
      <c r="AG358">
        <v>14.157439188811701</v>
      </c>
      <c r="AH358">
        <v>76797.477815635706</v>
      </c>
      <c r="AI358">
        <v>0.91801157121023302</v>
      </c>
      <c r="AJ358">
        <v>0</v>
      </c>
      <c r="AK358">
        <v>1.6634394535246601E-2</v>
      </c>
      <c r="AL358">
        <v>0.93464596574547998</v>
      </c>
      <c r="AM358">
        <v>1.2470544450191801</v>
      </c>
      <c r="AN358">
        <v>0</v>
      </c>
      <c r="AO358">
        <v>1.76376085598056E-2</v>
      </c>
      <c r="AP358">
        <v>1.2646920535789801</v>
      </c>
      <c r="AQ358">
        <v>4.3295269586845997</v>
      </c>
      <c r="AR358">
        <v>0</v>
      </c>
      <c r="AS358">
        <v>7.3258644024543004E-2</v>
      </c>
      <c r="AT358">
        <v>4.4027856027091401</v>
      </c>
      <c r="AU358">
        <v>22.170484227253699</v>
      </c>
      <c r="AV358">
        <v>6.4662347999467</v>
      </c>
      <c r="AW358">
        <v>0.14069583482526499</v>
      </c>
      <c r="AX358">
        <v>33.180200464734803</v>
      </c>
      <c r="AY358">
        <v>6.3176355749069302</v>
      </c>
      <c r="AZ358">
        <v>0</v>
      </c>
      <c r="BA358">
        <v>8.0208993979881696E-2</v>
      </c>
      <c r="BB358">
        <v>6.3978445688868097</v>
      </c>
      <c r="BC358">
        <v>22.170484227253699</v>
      </c>
      <c r="BD358">
        <v>6.4662347999440399</v>
      </c>
      <c r="BE358">
        <v>0.14069583482520701</v>
      </c>
      <c r="BF358">
        <v>35.175259430909797</v>
      </c>
      <c r="BG358">
        <v>117.759456391787</v>
      </c>
      <c r="BH358">
        <v>0</v>
      </c>
      <c r="BI358">
        <v>1.6349649481356401</v>
      </c>
      <c r="BJ358">
        <v>119.394421339922</v>
      </c>
      <c r="BK358">
        <v>0.75908129336918095</v>
      </c>
      <c r="BL358">
        <v>0</v>
      </c>
      <c r="BM358">
        <v>1.3996069976592501E-4</v>
      </c>
      <c r="BN358">
        <v>0.75922125406894603</v>
      </c>
      <c r="BO358">
        <v>1.75032457870549</v>
      </c>
      <c r="BP358">
        <v>8098.1980794405099</v>
      </c>
    </row>
    <row r="359" spans="1:68" x14ac:dyDescent="0.25">
      <c r="A359" t="s">
        <v>6087</v>
      </c>
      <c r="B359">
        <v>2021</v>
      </c>
      <c r="C359" t="s">
        <v>6100</v>
      </c>
      <c r="D359" t="s">
        <v>6089</v>
      </c>
      <c r="E359" t="s">
        <v>6089</v>
      </c>
      <c r="F359" t="s">
        <v>6090</v>
      </c>
      <c r="G359">
        <v>4169.4256156260199</v>
      </c>
      <c r="H359">
        <v>13243073.6859222</v>
      </c>
      <c r="I359">
        <v>13243073.6859222</v>
      </c>
      <c r="J359">
        <v>0</v>
      </c>
      <c r="K359">
        <v>136340.21763097</v>
      </c>
      <c r="L359">
        <v>0</v>
      </c>
      <c r="M359">
        <v>71.361960406468896</v>
      </c>
      <c r="N359">
        <v>0</v>
      </c>
      <c r="O359">
        <v>0</v>
      </c>
      <c r="P359">
        <v>71.361960406468896</v>
      </c>
      <c r="Q359">
        <v>1.8117923539229499</v>
      </c>
      <c r="R359">
        <v>0</v>
      </c>
      <c r="S359">
        <v>0</v>
      </c>
      <c r="T359">
        <v>1.8117923539229499</v>
      </c>
      <c r="U359">
        <v>5.83919596655815E-2</v>
      </c>
      <c r="V359">
        <v>0.22910987035100899</v>
      </c>
      <c r="W359">
        <v>2.09929418393954</v>
      </c>
      <c r="X359">
        <v>1.89371356445785</v>
      </c>
      <c r="Y359">
        <v>0</v>
      </c>
      <c r="Z359">
        <v>0</v>
      </c>
      <c r="AA359">
        <v>1.89371356445785</v>
      </c>
      <c r="AB359">
        <v>0.233567838662326</v>
      </c>
      <c r="AC359">
        <v>0.65459962957431295</v>
      </c>
      <c r="AD359">
        <v>2.7818810326944901</v>
      </c>
      <c r="AE359">
        <v>15779.7176357066</v>
      </c>
      <c r="AF359">
        <v>0</v>
      </c>
      <c r="AG359">
        <v>0</v>
      </c>
      <c r="AH359">
        <v>15779.7176357066</v>
      </c>
      <c r="AI359">
        <v>9.3634443256882194E-2</v>
      </c>
      <c r="AJ359">
        <v>0</v>
      </c>
      <c r="AK359">
        <v>0</v>
      </c>
      <c r="AL359">
        <v>9.3634443256882194E-2</v>
      </c>
      <c r="AM359">
        <v>2.4861009396243299</v>
      </c>
      <c r="AN359">
        <v>0</v>
      </c>
      <c r="AO359">
        <v>0</v>
      </c>
      <c r="AP359">
        <v>2.4861009396243299</v>
      </c>
      <c r="AQ359">
        <v>2.0158944348272199</v>
      </c>
      <c r="AR359">
        <v>0</v>
      </c>
      <c r="AS359">
        <v>0</v>
      </c>
      <c r="AT359">
        <v>2.0158944348272199</v>
      </c>
      <c r="AU359">
        <v>0</v>
      </c>
      <c r="AV359">
        <v>0</v>
      </c>
      <c r="AW359">
        <v>0</v>
      </c>
      <c r="AX359">
        <v>2.0158944348272199</v>
      </c>
      <c r="AY359">
        <v>2.2949617882823601</v>
      </c>
      <c r="AZ359">
        <v>0</v>
      </c>
      <c r="BA359">
        <v>0</v>
      </c>
      <c r="BB359">
        <v>2.2949617882823601</v>
      </c>
      <c r="BC359">
        <v>0</v>
      </c>
      <c r="BD359">
        <v>0</v>
      </c>
      <c r="BE359">
        <v>0</v>
      </c>
      <c r="BF359">
        <v>2.2949617882823601</v>
      </c>
      <c r="BG359">
        <v>6.8805336207404402</v>
      </c>
      <c r="BH359">
        <v>0</v>
      </c>
      <c r="BI359">
        <v>0</v>
      </c>
      <c r="BJ359">
        <v>6.8805336207404402</v>
      </c>
      <c r="BK359">
        <v>0.14952084389081799</v>
      </c>
      <c r="BL359">
        <v>0</v>
      </c>
      <c r="BM359">
        <v>0</v>
      </c>
      <c r="BN359">
        <v>0.14952084389081799</v>
      </c>
      <c r="BO359">
        <v>1.86917344470491</v>
      </c>
      <c r="BP359">
        <v>1409.59592557069</v>
      </c>
    </row>
    <row r="360" spans="1:68" x14ac:dyDescent="0.25">
      <c r="A360" t="s">
        <v>6087</v>
      </c>
      <c r="B360">
        <v>2021</v>
      </c>
      <c r="C360" t="s">
        <v>6101</v>
      </c>
      <c r="D360" t="s">
        <v>6089</v>
      </c>
      <c r="E360" t="s">
        <v>6089</v>
      </c>
      <c r="F360" t="s">
        <v>6090</v>
      </c>
      <c r="G360">
        <v>158.439724317631</v>
      </c>
      <c r="H360">
        <v>6627293.2634520195</v>
      </c>
      <c r="I360">
        <v>6627293.2634520195</v>
      </c>
      <c r="J360">
        <v>0</v>
      </c>
      <c r="K360">
        <v>1063155.9005272</v>
      </c>
      <c r="L360">
        <v>0</v>
      </c>
      <c r="M360">
        <v>17.658903998406402</v>
      </c>
      <c r="N360">
        <v>3.0890542513594799</v>
      </c>
      <c r="O360">
        <v>2.1100439377559601</v>
      </c>
      <c r="P360">
        <v>22.858002187521802</v>
      </c>
      <c r="Q360">
        <v>0.30826202929162999</v>
      </c>
      <c r="R360">
        <v>3.9301417274700901E-3</v>
      </c>
      <c r="S360">
        <v>0</v>
      </c>
      <c r="T360">
        <v>0.31219217101910002</v>
      </c>
      <c r="U360">
        <v>2.19160209749466E-2</v>
      </c>
      <c r="V360">
        <v>0.19374210353762</v>
      </c>
      <c r="W360">
        <v>0.52785029553166696</v>
      </c>
      <c r="X360">
        <v>0.32220027036370102</v>
      </c>
      <c r="Y360">
        <v>4.1078452966406597E-3</v>
      </c>
      <c r="Z360">
        <v>0</v>
      </c>
      <c r="AA360">
        <v>0.32630811566034201</v>
      </c>
      <c r="AB360">
        <v>8.7664083899786499E-2</v>
      </c>
      <c r="AC360">
        <v>0.55354886725034502</v>
      </c>
      <c r="AD360">
        <v>0.96752106681047401</v>
      </c>
      <c r="AE360">
        <v>12916.4825861879</v>
      </c>
      <c r="AF360">
        <v>556.24560811038702</v>
      </c>
      <c r="AG360">
        <v>0</v>
      </c>
      <c r="AH360">
        <v>13472.728194298201</v>
      </c>
      <c r="AI360">
        <v>1.45374288776407E-2</v>
      </c>
      <c r="AJ360">
        <v>1.0136365413746099E-2</v>
      </c>
      <c r="AK360">
        <v>0</v>
      </c>
      <c r="AL360">
        <v>2.46737942913869E-2</v>
      </c>
      <c r="AM360">
        <v>2.0349970915512499</v>
      </c>
      <c r="AN360">
        <v>8.7636722082778507E-2</v>
      </c>
      <c r="AO360">
        <v>0</v>
      </c>
      <c r="AP360">
        <v>2.1226338136340299</v>
      </c>
      <c r="AQ360">
        <v>0.31298685725581399</v>
      </c>
      <c r="AR360">
        <v>0.21823316774567</v>
      </c>
      <c r="AS360">
        <v>0</v>
      </c>
      <c r="AT360">
        <v>0.53122002500148502</v>
      </c>
      <c r="AU360">
        <v>0</v>
      </c>
      <c r="AV360">
        <v>0</v>
      </c>
      <c r="AW360">
        <v>0</v>
      </c>
      <c r="AX360">
        <v>0.53122002500148502</v>
      </c>
      <c r="AY360">
        <v>0.35631171202282702</v>
      </c>
      <c r="AZ360">
        <v>0.24844184928848101</v>
      </c>
      <c r="BA360">
        <v>0</v>
      </c>
      <c r="BB360">
        <v>0.60475356131130797</v>
      </c>
      <c r="BC360">
        <v>0</v>
      </c>
      <c r="BD360">
        <v>0</v>
      </c>
      <c r="BE360">
        <v>0</v>
      </c>
      <c r="BF360">
        <v>0.60475356131130797</v>
      </c>
      <c r="BG360">
        <v>1.36747853356997</v>
      </c>
      <c r="BH360">
        <v>2.8066503165758498</v>
      </c>
      <c r="BI360">
        <v>0</v>
      </c>
      <c r="BJ360">
        <v>4.17412885014582</v>
      </c>
      <c r="BK360">
        <v>0.12231136617499599</v>
      </c>
      <c r="BL360">
        <v>5.2673132799773001E-3</v>
      </c>
      <c r="BM360">
        <v>0</v>
      </c>
      <c r="BN360">
        <v>0.127578679454973</v>
      </c>
      <c r="BO360">
        <v>1.49447977189368</v>
      </c>
      <c r="BP360">
        <v>1203.5134726384899</v>
      </c>
    </row>
    <row r="361" spans="1:68" x14ac:dyDescent="0.25">
      <c r="A361" t="s">
        <v>6087</v>
      </c>
      <c r="B361">
        <v>2021</v>
      </c>
      <c r="C361" t="s">
        <v>6102</v>
      </c>
      <c r="D361" t="s">
        <v>6089</v>
      </c>
      <c r="E361" t="s">
        <v>6089</v>
      </c>
      <c r="F361" t="s">
        <v>6092</v>
      </c>
      <c r="G361">
        <v>1293.5524924588201</v>
      </c>
      <c r="H361">
        <v>20926190.057387602</v>
      </c>
      <c r="I361">
        <v>20926190.057387602</v>
      </c>
      <c r="J361">
        <v>0</v>
      </c>
      <c r="K361">
        <v>8463217.2340009697</v>
      </c>
      <c r="L361">
        <v>0</v>
      </c>
      <c r="M361">
        <v>18.9554308908635</v>
      </c>
      <c r="N361">
        <v>3.0146407345964001E-2</v>
      </c>
      <c r="O361">
        <v>3.8303072134828202</v>
      </c>
      <c r="P361">
        <v>22.8158845116923</v>
      </c>
      <c r="Q361">
        <v>2.2999124596719999E-2</v>
      </c>
      <c r="R361">
        <v>0</v>
      </c>
      <c r="S361">
        <v>3.2274967472384901E-3</v>
      </c>
      <c r="T361">
        <v>2.6226621343958499E-2</v>
      </c>
      <c r="U361">
        <v>6.9201527993192402E-2</v>
      </c>
      <c r="V361">
        <v>0.36239230488435897</v>
      </c>
      <c r="W361">
        <v>0.45782045422151002</v>
      </c>
      <c r="X361">
        <v>2.5013646459206399E-2</v>
      </c>
      <c r="Y361">
        <v>0</v>
      </c>
      <c r="Z361">
        <v>3.5101971922520802E-3</v>
      </c>
      <c r="AA361">
        <v>2.8523843651458498E-2</v>
      </c>
      <c r="AB361">
        <v>0.276806111972769</v>
      </c>
      <c r="AC361">
        <v>1.0354065853838801</v>
      </c>
      <c r="AD361">
        <v>1.34073654100811</v>
      </c>
      <c r="AE361">
        <v>42210.091086926303</v>
      </c>
      <c r="AF361">
        <v>180.30431642479201</v>
      </c>
      <c r="AG361">
        <v>307.92618171784102</v>
      </c>
      <c r="AH361">
        <v>42698.321585069003</v>
      </c>
      <c r="AI361">
        <v>0.57072184984556096</v>
      </c>
      <c r="AJ361">
        <v>8.88069104163354E-2</v>
      </c>
      <c r="AK361">
        <v>0.360838855413735</v>
      </c>
      <c r="AL361">
        <v>1.0203676156756301</v>
      </c>
      <c r="AM361">
        <v>0.839811673398145</v>
      </c>
      <c r="AN361">
        <v>2.3420113719645201E-3</v>
      </c>
      <c r="AO361">
        <v>0.273249471477229</v>
      </c>
      <c r="AP361">
        <v>1.1154031562473401</v>
      </c>
      <c r="AQ361">
        <v>2.8588823856649701</v>
      </c>
      <c r="AR361">
        <v>0.34511251039168001</v>
      </c>
      <c r="AS361">
        <v>1.9652300267724501</v>
      </c>
      <c r="AT361">
        <v>5.1692249228291098</v>
      </c>
      <c r="AU361">
        <v>1.42970144765006</v>
      </c>
      <c r="AV361">
        <v>0.39418965667946398</v>
      </c>
      <c r="AW361">
        <v>1.6991656826730499</v>
      </c>
      <c r="AX361">
        <v>8.6922817098316898</v>
      </c>
      <c r="AY361">
        <v>4.1716744661728997</v>
      </c>
      <c r="AZ361">
        <v>0.50358736504052903</v>
      </c>
      <c r="BA361">
        <v>2.1516795114808001</v>
      </c>
      <c r="BB361">
        <v>6.8269413426942398</v>
      </c>
      <c r="BC361">
        <v>1.42970144765006</v>
      </c>
      <c r="BD361">
        <v>0.394189656679302</v>
      </c>
      <c r="BE361">
        <v>1.69916568267235</v>
      </c>
      <c r="BF361">
        <v>10.3499981296959</v>
      </c>
      <c r="BG361">
        <v>65.234865857511195</v>
      </c>
      <c r="BH361">
        <v>2.6753946331396299</v>
      </c>
      <c r="BI361">
        <v>42.223631706607499</v>
      </c>
      <c r="BJ361">
        <v>110.13389219725801</v>
      </c>
      <c r="BK361">
        <v>0.417289723580688</v>
      </c>
      <c r="BL361">
        <v>1.7824917318079499E-3</v>
      </c>
      <c r="BM361">
        <v>3.0441637993075298E-3</v>
      </c>
      <c r="BN361">
        <v>0.422116379111804</v>
      </c>
      <c r="BO361">
        <v>1.03416157143813</v>
      </c>
      <c r="BP361">
        <v>4502.4846608326898</v>
      </c>
    </row>
    <row r="362" spans="1:68" x14ac:dyDescent="0.25">
      <c r="A362" t="s">
        <v>6087</v>
      </c>
      <c r="B362">
        <v>2021</v>
      </c>
      <c r="C362" t="s">
        <v>6103</v>
      </c>
      <c r="D362" t="s">
        <v>6089</v>
      </c>
      <c r="E362" t="s">
        <v>6089</v>
      </c>
      <c r="F362" t="s">
        <v>6090</v>
      </c>
      <c r="G362">
        <v>0</v>
      </c>
      <c r="H362">
        <v>10807497.394132299</v>
      </c>
      <c r="I362">
        <v>10807497.394132299</v>
      </c>
      <c r="J362">
        <v>0</v>
      </c>
      <c r="K362">
        <v>0</v>
      </c>
      <c r="L362">
        <v>0</v>
      </c>
      <c r="M362">
        <v>46.630885957759602</v>
      </c>
      <c r="N362">
        <v>0</v>
      </c>
      <c r="O362">
        <v>0</v>
      </c>
      <c r="P362">
        <v>46.630885957759602</v>
      </c>
      <c r="Q362">
        <v>0.23694286872505599</v>
      </c>
      <c r="R362">
        <v>0</v>
      </c>
      <c r="S362">
        <v>0</v>
      </c>
      <c r="T362">
        <v>0.23694286872505599</v>
      </c>
      <c r="U362">
        <v>0</v>
      </c>
      <c r="V362">
        <v>0</v>
      </c>
      <c r="W362">
        <v>0.23694286872505599</v>
      </c>
      <c r="X362">
        <v>0.24765637383039499</v>
      </c>
      <c r="Y362">
        <v>0</v>
      </c>
      <c r="Z362">
        <v>0</v>
      </c>
      <c r="AA362">
        <v>0.24765637383039499</v>
      </c>
      <c r="AB362">
        <v>0</v>
      </c>
      <c r="AC362">
        <v>0</v>
      </c>
      <c r="AD362">
        <v>0.24765637383039499</v>
      </c>
      <c r="AE362">
        <v>25520.3631346273</v>
      </c>
      <c r="AF362">
        <v>0</v>
      </c>
      <c r="AG362">
        <v>0</v>
      </c>
      <c r="AH362">
        <v>25520.3631346273</v>
      </c>
      <c r="AI362">
        <v>5.9431410284631801E-2</v>
      </c>
      <c r="AJ362">
        <v>0</v>
      </c>
      <c r="AK362">
        <v>0</v>
      </c>
      <c r="AL362">
        <v>5.9431410284631801E-2</v>
      </c>
      <c r="AM362">
        <v>4.0207436047514502</v>
      </c>
      <c r="AN362">
        <v>0</v>
      </c>
      <c r="AO362">
        <v>0</v>
      </c>
      <c r="AP362">
        <v>4.0207436047514502</v>
      </c>
      <c r="AQ362">
        <v>1.27954196604032</v>
      </c>
      <c r="AR362">
        <v>0</v>
      </c>
      <c r="AS362">
        <v>0</v>
      </c>
      <c r="AT362">
        <v>1.27954196604032</v>
      </c>
      <c r="AU362">
        <v>0</v>
      </c>
      <c r="AV362">
        <v>0</v>
      </c>
      <c r="AW362">
        <v>0</v>
      </c>
      <c r="AX362">
        <v>1.27954196604032</v>
      </c>
      <c r="AY362">
        <v>1.45666112795351</v>
      </c>
      <c r="AZ362">
        <v>0</v>
      </c>
      <c r="BA362">
        <v>0</v>
      </c>
      <c r="BB362">
        <v>1.45666112795351</v>
      </c>
      <c r="BC362">
        <v>0</v>
      </c>
      <c r="BD362">
        <v>0</v>
      </c>
      <c r="BE362">
        <v>0</v>
      </c>
      <c r="BF362">
        <v>1.45666112795351</v>
      </c>
      <c r="BG362">
        <v>5.3901155199578596</v>
      </c>
      <c r="BH362">
        <v>0</v>
      </c>
      <c r="BI362">
        <v>0</v>
      </c>
      <c r="BJ362">
        <v>5.3901155199578596</v>
      </c>
      <c r="BK362">
        <v>0.24166257798513499</v>
      </c>
      <c r="BL362">
        <v>0</v>
      </c>
      <c r="BM362">
        <v>0</v>
      </c>
      <c r="BN362">
        <v>0.24166257798513499</v>
      </c>
      <c r="BO362">
        <v>2.3768351437392798</v>
      </c>
      <c r="BP362">
        <v>2279.7239294227702</v>
      </c>
    </row>
    <row r="363" spans="1:68" x14ac:dyDescent="0.25">
      <c r="A363" t="s">
        <v>6087</v>
      </c>
      <c r="B363">
        <v>2021</v>
      </c>
      <c r="C363" t="s">
        <v>6104</v>
      </c>
      <c r="D363" t="s">
        <v>6089</v>
      </c>
      <c r="E363" t="s">
        <v>6089</v>
      </c>
      <c r="F363" t="s">
        <v>6092</v>
      </c>
      <c r="G363">
        <v>254.484203484478</v>
      </c>
      <c r="H363">
        <v>4556750.5936139999</v>
      </c>
      <c r="I363">
        <v>4556750.5936139999</v>
      </c>
      <c r="J363">
        <v>0</v>
      </c>
      <c r="K363">
        <v>332865.338157697</v>
      </c>
      <c r="L363">
        <v>0</v>
      </c>
      <c r="M363">
        <v>8.2301748474593506</v>
      </c>
      <c r="N363">
        <v>8.3111246911681494E-2</v>
      </c>
      <c r="O363">
        <v>0.24951679510444999</v>
      </c>
      <c r="P363">
        <v>8.5628028894754795</v>
      </c>
      <c r="Q363">
        <v>9.7176237494805695E-3</v>
      </c>
      <c r="R363">
        <v>0</v>
      </c>
      <c r="S363">
        <v>3.20812844065483E-4</v>
      </c>
      <c r="T363">
        <v>1.0038436593546E-2</v>
      </c>
      <c r="U363">
        <v>1.00459154409213E-2</v>
      </c>
      <c r="V363">
        <v>7.8965884157045405E-2</v>
      </c>
      <c r="W363">
        <v>9.9050236191512805E-2</v>
      </c>
      <c r="X363">
        <v>1.0568802472062801E-2</v>
      </c>
      <c r="Y363">
        <v>0</v>
      </c>
      <c r="Z363">
        <v>3.4891323916610902E-4</v>
      </c>
      <c r="AA363">
        <v>1.09177157112289E-2</v>
      </c>
      <c r="AB363">
        <v>4.0183661763685201E-2</v>
      </c>
      <c r="AC363">
        <v>0.22561681187727201</v>
      </c>
      <c r="AD363">
        <v>0.27671818935218701</v>
      </c>
      <c r="AE363">
        <v>4232.3117493065902</v>
      </c>
      <c r="AF363">
        <v>243.96584608422799</v>
      </c>
      <c r="AG363">
        <v>25.667063433793</v>
      </c>
      <c r="AH363">
        <v>4501.9446588246101</v>
      </c>
      <c r="AI363">
        <v>0.220574411446189</v>
      </c>
      <c r="AJ363">
        <v>0.21231526583948801</v>
      </c>
      <c r="AK363">
        <v>3.79377294809096E-2</v>
      </c>
      <c r="AL363">
        <v>0.47082740676658702</v>
      </c>
      <c r="AM363">
        <v>0.35569682023309601</v>
      </c>
      <c r="AN363">
        <v>6.4431804910429101E-3</v>
      </c>
      <c r="AO363">
        <v>1.85180576585375E-2</v>
      </c>
      <c r="AP363">
        <v>0.38065805838267702</v>
      </c>
      <c r="AQ363">
        <v>1.0897819901022201</v>
      </c>
      <c r="AR363">
        <v>0.948565159896816</v>
      </c>
      <c r="AS363">
        <v>0.22840943725311</v>
      </c>
      <c r="AT363">
        <v>2.2667565872521398</v>
      </c>
      <c r="AU363">
        <v>0.38943889297814799</v>
      </c>
      <c r="AV363">
        <v>0.111417206000538</v>
      </c>
      <c r="AW363">
        <v>0.33040713909081998</v>
      </c>
      <c r="AX363">
        <v>3.09801982532165</v>
      </c>
      <c r="AY363">
        <v>1.59020732178427</v>
      </c>
      <c r="AZ363">
        <v>1.3841440546433501</v>
      </c>
      <c r="BA363">
        <v>0.25007958339285002</v>
      </c>
      <c r="BB363">
        <v>3.2244309598204701</v>
      </c>
      <c r="BC363">
        <v>0.38943889297814799</v>
      </c>
      <c r="BD363">
        <v>0.111417206000493</v>
      </c>
      <c r="BE363">
        <v>0.33040713909068398</v>
      </c>
      <c r="BF363">
        <v>4.0556941978897996</v>
      </c>
      <c r="BG363">
        <v>26.870246630392199</v>
      </c>
      <c r="BH363">
        <v>7.3767317769160101</v>
      </c>
      <c r="BI363">
        <v>6.0960636373082</v>
      </c>
      <c r="BJ363">
        <v>40.343042044616404</v>
      </c>
      <c r="BK363">
        <v>4.1840710467513198E-2</v>
      </c>
      <c r="BL363">
        <v>2.4118507649264001E-3</v>
      </c>
      <c r="BM363">
        <v>2.5374505312860697E-4</v>
      </c>
      <c r="BN363">
        <v>4.4506306285568203E-2</v>
      </c>
      <c r="BO363">
        <v>0.22603303263681601</v>
      </c>
      <c r="BP363">
        <v>474.72443922394399</v>
      </c>
    </row>
    <row r="364" spans="1:68" x14ac:dyDescent="0.25">
      <c r="A364" t="s">
        <v>6087</v>
      </c>
      <c r="B364">
        <v>2021</v>
      </c>
      <c r="C364" t="s">
        <v>6104</v>
      </c>
      <c r="D364" t="s">
        <v>6089</v>
      </c>
      <c r="E364" t="s">
        <v>6089</v>
      </c>
      <c r="F364" t="s">
        <v>6090</v>
      </c>
      <c r="G364">
        <v>2108.99499569511</v>
      </c>
      <c r="H364">
        <v>14903011.0776494</v>
      </c>
      <c r="I364">
        <v>14903011.0776494</v>
      </c>
      <c r="J364">
        <v>0</v>
      </c>
      <c r="K364">
        <v>9986006.9448165204</v>
      </c>
      <c r="L364">
        <v>0</v>
      </c>
      <c r="M364">
        <v>122.53037490765399</v>
      </c>
      <c r="N364">
        <v>22.7932919138043</v>
      </c>
      <c r="O364">
        <v>3.1542532461588602</v>
      </c>
      <c r="P364">
        <v>148.47792006761699</v>
      </c>
      <c r="Q364">
        <v>0.58342800045268095</v>
      </c>
      <c r="R364">
        <v>3.00216011527203E-2</v>
      </c>
      <c r="S364">
        <v>0</v>
      </c>
      <c r="T364">
        <v>0.61344960160540096</v>
      </c>
      <c r="U364">
        <v>4.92832730337475E-2</v>
      </c>
      <c r="V364">
        <v>0.25826066671239001</v>
      </c>
      <c r="W364">
        <v>0.92099354135153899</v>
      </c>
      <c r="X364">
        <v>0.60980802570974202</v>
      </c>
      <c r="Y364">
        <v>3.1379044737964198E-2</v>
      </c>
      <c r="Z364">
        <v>0</v>
      </c>
      <c r="AA364">
        <v>0.64118707044770595</v>
      </c>
      <c r="AB364">
        <v>0.19713309213499</v>
      </c>
      <c r="AC364">
        <v>0.73788761917825796</v>
      </c>
      <c r="AD364">
        <v>1.5762077817609501</v>
      </c>
      <c r="AE364">
        <v>19162.374921203598</v>
      </c>
      <c r="AF364">
        <v>1745.8672276637999</v>
      </c>
      <c r="AG364">
        <v>0</v>
      </c>
      <c r="AH364">
        <v>20908.242148867401</v>
      </c>
      <c r="AI364">
        <v>7.0032522165542205E-2</v>
      </c>
      <c r="AJ364">
        <v>6.3470933385574198E-3</v>
      </c>
      <c r="AK364">
        <v>0</v>
      </c>
      <c r="AL364">
        <v>7.6379615504099593E-2</v>
      </c>
      <c r="AM364">
        <v>3.0190399725048498</v>
      </c>
      <c r="AN364">
        <v>0.27506209270391202</v>
      </c>
      <c r="AO364">
        <v>0</v>
      </c>
      <c r="AP364">
        <v>3.29410206520877</v>
      </c>
      <c r="AQ364">
        <v>1.50778099778043</v>
      </c>
      <c r="AR364">
        <v>0.136651179067834</v>
      </c>
      <c r="AS364">
        <v>0</v>
      </c>
      <c r="AT364">
        <v>1.6444321768482599</v>
      </c>
      <c r="AU364">
        <v>0</v>
      </c>
      <c r="AV364">
        <v>0</v>
      </c>
      <c r="AW364">
        <v>0</v>
      </c>
      <c r="AX364">
        <v>1.6444321768482599</v>
      </c>
      <c r="AY364">
        <v>1.7164938917404</v>
      </c>
      <c r="AZ364">
        <v>0.15556696530487801</v>
      </c>
      <c r="BA364">
        <v>0</v>
      </c>
      <c r="BB364">
        <v>1.8720608570452799</v>
      </c>
      <c r="BC364">
        <v>0</v>
      </c>
      <c r="BD364">
        <v>0</v>
      </c>
      <c r="BE364">
        <v>0</v>
      </c>
      <c r="BF364">
        <v>1.8720608570452799</v>
      </c>
      <c r="BG364">
        <v>4.4050816086474498</v>
      </c>
      <c r="BH364">
        <v>2.4844567280007399</v>
      </c>
      <c r="BI364">
        <v>0</v>
      </c>
      <c r="BJ364">
        <v>6.8895383366481902</v>
      </c>
      <c r="BK364">
        <v>0.181456231611863</v>
      </c>
      <c r="BL364">
        <v>1.6532318636348999E-2</v>
      </c>
      <c r="BM364">
        <v>0</v>
      </c>
      <c r="BN364">
        <v>0.19798855024821199</v>
      </c>
      <c r="BO364">
        <v>1.60073430129824</v>
      </c>
      <c r="BP364">
        <v>1867.72498876651</v>
      </c>
    </row>
    <row r="365" spans="1:68" x14ac:dyDescent="0.25">
      <c r="A365" t="s">
        <v>6087</v>
      </c>
      <c r="B365">
        <v>2021</v>
      </c>
      <c r="C365" t="s">
        <v>6105</v>
      </c>
      <c r="D365" t="s">
        <v>6089</v>
      </c>
      <c r="E365" t="s">
        <v>6089</v>
      </c>
      <c r="F365" t="s">
        <v>6090</v>
      </c>
      <c r="G365">
        <v>8.1119787085186807</v>
      </c>
      <c r="H365">
        <v>169420.42063989901</v>
      </c>
      <c r="I365">
        <v>169420.42063989901</v>
      </c>
      <c r="J365">
        <v>0</v>
      </c>
      <c r="K365">
        <v>58160.940465188898</v>
      </c>
      <c r="L365">
        <v>0</v>
      </c>
      <c r="M365">
        <v>0.14281825044351101</v>
      </c>
      <c r="N365">
        <v>9.6337522120193298E-3</v>
      </c>
      <c r="O365">
        <v>3.5099992985354801E-2</v>
      </c>
      <c r="P365">
        <v>0.18755199564088501</v>
      </c>
      <c r="Q365">
        <v>2.1466628135275701E-3</v>
      </c>
      <c r="R365">
        <v>1.24086702501086E-5</v>
      </c>
      <c r="S365">
        <v>0</v>
      </c>
      <c r="T365">
        <v>2.1590714837776801E-3</v>
      </c>
      <c r="U365">
        <v>5.6026213790851399E-4</v>
      </c>
      <c r="V365">
        <v>2.7657961692984499E-3</v>
      </c>
      <c r="W365">
        <v>5.4851297909846398E-3</v>
      </c>
      <c r="X365">
        <v>2.2437253802801301E-3</v>
      </c>
      <c r="Y365">
        <v>1.29697352561598E-5</v>
      </c>
      <c r="Z365">
        <v>0</v>
      </c>
      <c r="AA365">
        <v>2.2566951155362901E-3</v>
      </c>
      <c r="AB365">
        <v>2.2410485516340499E-3</v>
      </c>
      <c r="AC365">
        <v>7.9022747694241398E-3</v>
      </c>
      <c r="AD365">
        <v>1.24000184365944E-2</v>
      </c>
      <c r="AE365">
        <v>214.74083389699899</v>
      </c>
      <c r="AF365">
        <v>1.7401028788729</v>
      </c>
      <c r="AG365">
        <v>0</v>
      </c>
      <c r="AH365">
        <v>216.48093677587201</v>
      </c>
      <c r="AI365">
        <v>1.50908973578081E-4</v>
      </c>
      <c r="AJ365">
        <v>7.9579292238956597E-6</v>
      </c>
      <c r="AK365">
        <v>0</v>
      </c>
      <c r="AL365">
        <v>1.58866902801977E-4</v>
      </c>
      <c r="AM365">
        <v>3.3832505831346303E-2</v>
      </c>
      <c r="AN365">
        <v>2.7415391720443801E-4</v>
      </c>
      <c r="AO365">
        <v>0</v>
      </c>
      <c r="AP365">
        <v>3.4106659748550698E-2</v>
      </c>
      <c r="AQ365">
        <v>3.2490288186070001E-3</v>
      </c>
      <c r="AR365">
        <v>1.7133203395286399E-4</v>
      </c>
      <c r="AS365">
        <v>0</v>
      </c>
      <c r="AT365">
        <v>3.4203608525598698E-3</v>
      </c>
      <c r="AU365">
        <v>0</v>
      </c>
      <c r="AV365">
        <v>0</v>
      </c>
      <c r="AW365">
        <v>0</v>
      </c>
      <c r="AX365">
        <v>3.4203608525598698E-3</v>
      </c>
      <c r="AY365">
        <v>3.6987719897234E-3</v>
      </c>
      <c r="AZ365">
        <v>1.9504847864011701E-4</v>
      </c>
      <c r="BA365">
        <v>0</v>
      </c>
      <c r="BB365">
        <v>3.8938204683635199E-3</v>
      </c>
      <c r="BC365">
        <v>0</v>
      </c>
      <c r="BD365">
        <v>0</v>
      </c>
      <c r="BE365">
        <v>0</v>
      </c>
      <c r="BF365">
        <v>3.8938204683635199E-3</v>
      </c>
      <c r="BG365">
        <v>1.0666766145244901E-2</v>
      </c>
      <c r="BH365">
        <v>5.6358519220132703E-3</v>
      </c>
      <c r="BI365">
        <v>0</v>
      </c>
      <c r="BJ365">
        <v>1.63026180672581E-2</v>
      </c>
      <c r="BK365">
        <v>2.03346728431983E-3</v>
      </c>
      <c r="BL365">
        <v>1.6477733700317202E-5</v>
      </c>
      <c r="BM365">
        <v>0</v>
      </c>
      <c r="BN365">
        <v>2.0499450180201501E-3</v>
      </c>
      <c r="BO365">
        <v>3.8921093653953603E-2</v>
      </c>
      <c r="BP365">
        <v>19.338156327493099</v>
      </c>
    </row>
    <row r="366" spans="1:68" x14ac:dyDescent="0.25">
      <c r="A366" t="s">
        <v>6087</v>
      </c>
      <c r="B366">
        <v>2021</v>
      </c>
      <c r="C366" t="s">
        <v>6106</v>
      </c>
      <c r="D366" t="s">
        <v>6089</v>
      </c>
      <c r="E366" t="s">
        <v>6089</v>
      </c>
      <c r="F366" t="s">
        <v>6090</v>
      </c>
      <c r="G366">
        <v>10.955462481244901</v>
      </c>
      <c r="H366">
        <v>232414.35132857601</v>
      </c>
      <c r="I366">
        <v>232414.35132857601</v>
      </c>
      <c r="J366">
        <v>0</v>
      </c>
      <c r="K366">
        <v>78548.036679530604</v>
      </c>
      <c r="L366">
        <v>0</v>
      </c>
      <c r="M366">
        <v>0.16677828655195201</v>
      </c>
      <c r="N366">
        <v>1.21520202418354E-2</v>
      </c>
      <c r="O366">
        <v>4.86007720588396E-2</v>
      </c>
      <c r="P366">
        <v>0.22753107885262699</v>
      </c>
      <c r="Q366">
        <v>2.0324478185861999E-3</v>
      </c>
      <c r="R366">
        <v>4.5288956192052897E-6</v>
      </c>
      <c r="S366">
        <v>0</v>
      </c>
      <c r="T366">
        <v>2.0369767142054099E-3</v>
      </c>
      <c r="U366">
        <v>7.6857890485783895E-4</v>
      </c>
      <c r="V366">
        <v>3.7941749888630201E-3</v>
      </c>
      <c r="W366">
        <v>6.5997306079262699E-3</v>
      </c>
      <c r="X366">
        <v>2.12434609008905E-3</v>
      </c>
      <c r="Y366">
        <v>4.7336721824290901E-6</v>
      </c>
      <c r="Z366">
        <v>0</v>
      </c>
      <c r="AA366">
        <v>2.1290797622714802E-3</v>
      </c>
      <c r="AB366">
        <v>3.0743156194313502E-3</v>
      </c>
      <c r="AC366">
        <v>1.084049996818E-2</v>
      </c>
      <c r="AD366">
        <v>1.6043895349882899E-2</v>
      </c>
      <c r="AE366">
        <v>293.32281780406902</v>
      </c>
      <c r="AF366">
        <v>2.3521791793440698</v>
      </c>
      <c r="AG366">
        <v>0</v>
      </c>
      <c r="AH366">
        <v>295.674996983413</v>
      </c>
      <c r="AI366">
        <v>1.2590495256034501E-4</v>
      </c>
      <c r="AJ366">
        <v>9.1284331929243499E-6</v>
      </c>
      <c r="AK366">
        <v>0</v>
      </c>
      <c r="AL366">
        <v>1.3503338575326999E-4</v>
      </c>
      <c r="AM366">
        <v>4.6213129397565202E-2</v>
      </c>
      <c r="AN366">
        <v>3.7058678760510099E-4</v>
      </c>
      <c r="AO366">
        <v>0</v>
      </c>
      <c r="AP366">
        <v>4.65837161851703E-2</v>
      </c>
      <c r="AQ366">
        <v>2.7106991027425801E-3</v>
      </c>
      <c r="AR366">
        <v>1.96532663428357E-4</v>
      </c>
      <c r="AS366">
        <v>0</v>
      </c>
      <c r="AT366">
        <v>2.9072317661709402E-3</v>
      </c>
      <c r="AU366">
        <v>0</v>
      </c>
      <c r="AV366">
        <v>0</v>
      </c>
      <c r="AW366">
        <v>0</v>
      </c>
      <c r="AX366">
        <v>2.9072317661709402E-3</v>
      </c>
      <c r="AY366">
        <v>3.08592458656348E-3</v>
      </c>
      <c r="AZ366">
        <v>2.2373747699357401E-4</v>
      </c>
      <c r="BA366">
        <v>0</v>
      </c>
      <c r="BB366">
        <v>3.3096620635570499E-3</v>
      </c>
      <c r="BC366">
        <v>0</v>
      </c>
      <c r="BD366">
        <v>0</v>
      </c>
      <c r="BE366">
        <v>0</v>
      </c>
      <c r="BF366">
        <v>3.3096620635570499E-3</v>
      </c>
      <c r="BG366">
        <v>1.0420781484849999E-2</v>
      </c>
      <c r="BH366">
        <v>7.4862956990728903E-3</v>
      </c>
      <c r="BI366">
        <v>0</v>
      </c>
      <c r="BJ366">
        <v>1.7907077183922902E-2</v>
      </c>
      <c r="BK366">
        <v>2.7775916807474799E-3</v>
      </c>
      <c r="BL366">
        <v>2.22737302508039E-5</v>
      </c>
      <c r="BM366">
        <v>0</v>
      </c>
      <c r="BN366">
        <v>2.79986541099828E-3</v>
      </c>
      <c r="BO366">
        <v>5.4076578187782401E-2</v>
      </c>
      <c r="BP366">
        <v>26.412530354652301</v>
      </c>
    </row>
    <row r="367" spans="1:68" x14ac:dyDescent="0.25">
      <c r="A367" t="s">
        <v>6087</v>
      </c>
      <c r="B367">
        <v>2021</v>
      </c>
      <c r="C367" t="s">
        <v>6107</v>
      </c>
      <c r="D367" t="s">
        <v>6089</v>
      </c>
      <c r="E367" t="s">
        <v>6089</v>
      </c>
      <c r="F367" t="s">
        <v>6090</v>
      </c>
      <c r="G367">
        <v>31.696891206416002</v>
      </c>
      <c r="H367">
        <v>607305.34944072505</v>
      </c>
      <c r="I367">
        <v>607305.34944072505</v>
      </c>
      <c r="J367">
        <v>0</v>
      </c>
      <c r="K367">
        <v>227259.102696113</v>
      </c>
      <c r="L367">
        <v>0</v>
      </c>
      <c r="M367">
        <v>0.448600282133163</v>
      </c>
      <c r="N367">
        <v>3.5867930060190401E-2</v>
      </c>
      <c r="O367">
        <v>0.142543351587995</v>
      </c>
      <c r="P367">
        <v>0.62701156378134904</v>
      </c>
      <c r="Q367">
        <v>7.0171824771633204E-3</v>
      </c>
      <c r="R367">
        <v>3.8049295299402303E-5</v>
      </c>
      <c r="S367">
        <v>0</v>
      </c>
      <c r="T367">
        <v>7.0552317724627304E-3</v>
      </c>
      <c r="U367">
        <v>2.0083186675833699E-3</v>
      </c>
      <c r="V367">
        <v>9.9142877979730201E-3</v>
      </c>
      <c r="W367">
        <v>1.8977838238019101E-2</v>
      </c>
      <c r="X367">
        <v>7.3344683304945799E-3</v>
      </c>
      <c r="Y367">
        <v>3.9769715591594001E-5</v>
      </c>
      <c r="Z367">
        <v>0</v>
      </c>
      <c r="AA367">
        <v>7.3742380460861696E-3</v>
      </c>
      <c r="AB367">
        <v>8.0332746703334901E-3</v>
      </c>
      <c r="AC367">
        <v>2.83265365656372E-2</v>
      </c>
      <c r="AD367">
        <v>4.3734049282056799E-2</v>
      </c>
      <c r="AE367">
        <v>761.77746795546898</v>
      </c>
      <c r="AF367">
        <v>6.6741881604773399</v>
      </c>
      <c r="AG367">
        <v>0</v>
      </c>
      <c r="AH367">
        <v>768.45165611594598</v>
      </c>
      <c r="AI367">
        <v>4.6725935995520299E-4</v>
      </c>
      <c r="AJ367">
        <v>2.91681883591191E-5</v>
      </c>
      <c r="AK367">
        <v>0</v>
      </c>
      <c r="AL367">
        <v>4.96427548314323E-4</v>
      </c>
      <c r="AM367">
        <v>0.12001835030199</v>
      </c>
      <c r="AN367">
        <v>1.0515210626738901E-3</v>
      </c>
      <c r="AO367">
        <v>0</v>
      </c>
      <c r="AP367">
        <v>0.121069871364664</v>
      </c>
      <c r="AQ367">
        <v>1.00599658871367E-2</v>
      </c>
      <c r="AR367">
        <v>6.2798309681896705E-4</v>
      </c>
      <c r="AS367">
        <v>0</v>
      </c>
      <c r="AT367">
        <v>1.0687948983955701E-2</v>
      </c>
      <c r="AU367">
        <v>0</v>
      </c>
      <c r="AV367">
        <v>0</v>
      </c>
      <c r="AW367">
        <v>0</v>
      </c>
      <c r="AX367">
        <v>1.0687948983955701E-2</v>
      </c>
      <c r="AY367">
        <v>1.1452505384937599E-2</v>
      </c>
      <c r="AZ367">
        <v>7.14910952845787E-4</v>
      </c>
      <c r="BA367">
        <v>0</v>
      </c>
      <c r="BB367">
        <v>1.2167416337783401E-2</v>
      </c>
      <c r="BC367">
        <v>0</v>
      </c>
      <c r="BD367">
        <v>0</v>
      </c>
      <c r="BE367">
        <v>0</v>
      </c>
      <c r="BF367">
        <v>1.2167416337783401E-2</v>
      </c>
      <c r="BG367">
        <v>3.4505562295202401E-2</v>
      </c>
      <c r="BH367">
        <v>2.2298036691730298E-2</v>
      </c>
      <c r="BI367">
        <v>0</v>
      </c>
      <c r="BJ367">
        <v>5.6803598986932803E-2</v>
      </c>
      <c r="BK367">
        <v>7.2135770868918701E-3</v>
      </c>
      <c r="BL367">
        <v>6.3200570787739195E-5</v>
      </c>
      <c r="BM367">
        <v>0</v>
      </c>
      <c r="BN367">
        <v>7.2767776576796103E-3</v>
      </c>
      <c r="BO367">
        <v>0.14167316318170001</v>
      </c>
      <c r="BP367">
        <v>68.645482033720597</v>
      </c>
    </row>
    <row r="368" spans="1:68" x14ac:dyDescent="0.25">
      <c r="A368" t="s">
        <v>6087</v>
      </c>
      <c r="B368">
        <v>2021</v>
      </c>
      <c r="C368" t="s">
        <v>6108</v>
      </c>
      <c r="D368" t="s">
        <v>6089</v>
      </c>
      <c r="E368" t="s">
        <v>6089</v>
      </c>
      <c r="F368" t="s">
        <v>6090</v>
      </c>
      <c r="G368">
        <v>58.286495835341803</v>
      </c>
      <c r="H368">
        <v>3809326.1167528001</v>
      </c>
      <c r="I368">
        <v>3809326.1167528001</v>
      </c>
      <c r="J368">
        <v>0</v>
      </c>
      <c r="K368">
        <v>417900.18638039997</v>
      </c>
      <c r="L368">
        <v>0</v>
      </c>
      <c r="M368">
        <v>3.9500300831488402</v>
      </c>
      <c r="N368">
        <v>7.1604884401683694E-2</v>
      </c>
      <c r="O368">
        <v>0.24443094415408201</v>
      </c>
      <c r="P368">
        <v>4.2660659117046098</v>
      </c>
      <c r="Q368">
        <v>8.5370348084839398E-2</v>
      </c>
      <c r="R368">
        <v>7.1886087109021205E-5</v>
      </c>
      <c r="S368">
        <v>0</v>
      </c>
      <c r="T368">
        <v>8.5442234171948503E-2</v>
      </c>
      <c r="U368">
        <v>1.2597189796257799E-2</v>
      </c>
      <c r="V368">
        <v>6.2187424287637398E-2</v>
      </c>
      <c r="W368">
        <v>0.16022684825584299</v>
      </c>
      <c r="X368">
        <v>8.9230416399926807E-2</v>
      </c>
      <c r="Y368">
        <v>7.5136456978304E-5</v>
      </c>
      <c r="Z368">
        <v>0</v>
      </c>
      <c r="AA368">
        <v>8.9305552856905099E-2</v>
      </c>
      <c r="AB368">
        <v>5.0388759185031502E-2</v>
      </c>
      <c r="AC368">
        <v>0.17767835510753499</v>
      </c>
      <c r="AD368">
        <v>0.31737266714947199</v>
      </c>
      <c r="AE368">
        <v>4467.7257039517299</v>
      </c>
      <c r="AF368">
        <v>12.564761781687301</v>
      </c>
      <c r="AG368">
        <v>0</v>
      </c>
      <c r="AH368">
        <v>4480.2904657334202</v>
      </c>
      <c r="AI368">
        <v>4.1595135440853004E-3</v>
      </c>
      <c r="AJ368">
        <v>5.2533916880184799E-5</v>
      </c>
      <c r="AK368">
        <v>0</v>
      </c>
      <c r="AL368">
        <v>4.2120474609654898E-3</v>
      </c>
      <c r="AM368">
        <v>0.70389200409040098</v>
      </c>
      <c r="AN368">
        <v>1.9795833355677099E-3</v>
      </c>
      <c r="AO368">
        <v>0</v>
      </c>
      <c r="AP368">
        <v>0.70587158742596801</v>
      </c>
      <c r="AQ368">
        <v>8.9553185974900695E-2</v>
      </c>
      <c r="AR368">
        <v>1.1310408244855699E-3</v>
      </c>
      <c r="AS368">
        <v>0</v>
      </c>
      <c r="AT368">
        <v>9.0684226799386203E-2</v>
      </c>
      <c r="AU368">
        <v>0</v>
      </c>
      <c r="AV368">
        <v>0</v>
      </c>
      <c r="AW368">
        <v>0</v>
      </c>
      <c r="AX368">
        <v>9.0684226799386203E-2</v>
      </c>
      <c r="AY368">
        <v>0.101949485328501</v>
      </c>
      <c r="AZ368">
        <v>1.2876038823917001E-3</v>
      </c>
      <c r="BA368">
        <v>0</v>
      </c>
      <c r="BB368">
        <v>0.103237089210893</v>
      </c>
      <c r="BC368">
        <v>0</v>
      </c>
      <c r="BD368">
        <v>0</v>
      </c>
      <c r="BE368">
        <v>0</v>
      </c>
      <c r="BF368">
        <v>0.103237089210893</v>
      </c>
      <c r="BG368">
        <v>0.40044168795149099</v>
      </c>
      <c r="BH368">
        <v>4.0034113290641403E-2</v>
      </c>
      <c r="BI368">
        <v>0</v>
      </c>
      <c r="BJ368">
        <v>0.44047580124213298</v>
      </c>
      <c r="BK368">
        <v>4.2306690765009702E-2</v>
      </c>
      <c r="BL368">
        <v>1.18980780481594E-4</v>
      </c>
      <c r="BM368">
        <v>0</v>
      </c>
      <c r="BN368">
        <v>4.2425671545491199E-2</v>
      </c>
      <c r="BO368">
        <v>0.86009257382399595</v>
      </c>
      <c r="BP368">
        <v>400.22257252439198</v>
      </c>
    </row>
    <row r="369" spans="1:68" x14ac:dyDescent="0.25">
      <c r="A369" t="s">
        <v>6087</v>
      </c>
      <c r="B369">
        <v>2021</v>
      </c>
      <c r="C369" t="s">
        <v>6109</v>
      </c>
      <c r="D369" t="s">
        <v>6089</v>
      </c>
      <c r="E369" t="s">
        <v>6089</v>
      </c>
      <c r="F369" t="s">
        <v>6090</v>
      </c>
      <c r="G369">
        <v>883.83427338486501</v>
      </c>
      <c r="H369">
        <v>9301912.3171912003</v>
      </c>
      <c r="I369">
        <v>9301912.3171912003</v>
      </c>
      <c r="J369">
        <v>0</v>
      </c>
      <c r="K369">
        <v>3935042.30533503</v>
      </c>
      <c r="L369">
        <v>0</v>
      </c>
      <c r="M369">
        <v>21.6650251113103</v>
      </c>
      <c r="N369">
        <v>4.1356347504203201</v>
      </c>
      <c r="O369">
        <v>5.8536142602342798</v>
      </c>
      <c r="P369">
        <v>31.6542741219649</v>
      </c>
      <c r="Q369">
        <v>0.40133246135379103</v>
      </c>
      <c r="R369">
        <v>1.65412897725064E-2</v>
      </c>
      <c r="S369">
        <v>0</v>
      </c>
      <c r="T369">
        <v>0.41787375112629799</v>
      </c>
      <c r="U369">
        <v>3.0760809481536599E-2</v>
      </c>
      <c r="V369">
        <v>0.17069195879108601</v>
      </c>
      <c r="W369">
        <v>0.61932651939892103</v>
      </c>
      <c r="X369">
        <v>0.419478934369788</v>
      </c>
      <c r="Y369">
        <v>1.7289213495132901E-2</v>
      </c>
      <c r="Z369">
        <v>0</v>
      </c>
      <c r="AA369">
        <v>0.43676814786492102</v>
      </c>
      <c r="AB369">
        <v>0.12304323792614601</v>
      </c>
      <c r="AC369">
        <v>0.487691310831675</v>
      </c>
      <c r="AD369">
        <v>1.0475026966227401</v>
      </c>
      <c r="AE369">
        <v>12232.7521678169</v>
      </c>
      <c r="AF369">
        <v>652.28293864944101</v>
      </c>
      <c r="AG369">
        <v>0</v>
      </c>
      <c r="AH369">
        <v>12885.035106466299</v>
      </c>
      <c r="AI369">
        <v>5.06452143954755E-2</v>
      </c>
      <c r="AJ369">
        <v>4.3071899766396297E-3</v>
      </c>
      <c r="AK369">
        <v>0</v>
      </c>
      <c r="AL369">
        <v>5.4952404372115099E-2</v>
      </c>
      <c r="AM369">
        <v>1.92727508569511</v>
      </c>
      <c r="AN369">
        <v>0.102767442619367</v>
      </c>
      <c r="AO369">
        <v>0</v>
      </c>
      <c r="AP369">
        <v>2.0300425283144801</v>
      </c>
      <c r="AQ369">
        <v>1.0903775779131599</v>
      </c>
      <c r="AR369">
        <v>9.2732619071699399E-2</v>
      </c>
      <c r="AS369">
        <v>0</v>
      </c>
      <c r="AT369">
        <v>1.1831101969848601</v>
      </c>
      <c r="AU369">
        <v>0</v>
      </c>
      <c r="AV369">
        <v>0</v>
      </c>
      <c r="AW369">
        <v>0</v>
      </c>
      <c r="AX369">
        <v>1.1831101969848601</v>
      </c>
      <c r="AY369">
        <v>1.24131187150774</v>
      </c>
      <c r="AZ369">
        <v>0.105569027886662</v>
      </c>
      <c r="BA369">
        <v>0</v>
      </c>
      <c r="BB369">
        <v>1.3468808993943999</v>
      </c>
      <c r="BC369">
        <v>0</v>
      </c>
      <c r="BD369">
        <v>0</v>
      </c>
      <c r="BE369">
        <v>0</v>
      </c>
      <c r="BF369">
        <v>1.3468808993943999</v>
      </c>
      <c r="BG369">
        <v>3.3730169356430402</v>
      </c>
      <c r="BH369">
        <v>2.2273611529052402</v>
      </c>
      <c r="BI369">
        <v>0</v>
      </c>
      <c r="BJ369">
        <v>5.6003780885482799</v>
      </c>
      <c r="BK369">
        <v>0.115836847976382</v>
      </c>
      <c r="BL369">
        <v>6.1767293709022704E-3</v>
      </c>
      <c r="BM369">
        <v>0</v>
      </c>
      <c r="BN369">
        <v>0.12201357734728401</v>
      </c>
      <c r="BO369">
        <v>1.9997103692559699</v>
      </c>
      <c r="BP369">
        <v>1151.0150819056</v>
      </c>
    </row>
    <row r="370" spans="1:68" x14ac:dyDescent="0.25">
      <c r="A370" t="s">
        <v>6087</v>
      </c>
      <c r="B370">
        <v>2021</v>
      </c>
      <c r="C370" t="s">
        <v>6110</v>
      </c>
      <c r="D370" t="s">
        <v>6089</v>
      </c>
      <c r="E370" t="s">
        <v>6089</v>
      </c>
      <c r="F370" t="s">
        <v>6090</v>
      </c>
      <c r="G370">
        <v>635.24436040790795</v>
      </c>
      <c r="H370">
        <v>7002189.5873805601</v>
      </c>
      <c r="I370">
        <v>7002189.5873805601</v>
      </c>
      <c r="J370">
        <v>0</v>
      </c>
      <c r="K370">
        <v>2828260.3511824999</v>
      </c>
      <c r="L370">
        <v>0</v>
      </c>
      <c r="M370">
        <v>11.0754308952407</v>
      </c>
      <c r="N370">
        <v>2.6508740497471801</v>
      </c>
      <c r="O370">
        <v>4.4430469968069</v>
      </c>
      <c r="P370">
        <v>18.169351941794801</v>
      </c>
      <c r="Q370">
        <v>0.19056096194736799</v>
      </c>
      <c r="R370">
        <v>7.3912016133669397E-3</v>
      </c>
      <c r="S370">
        <v>0</v>
      </c>
      <c r="T370">
        <v>0.197952163560735</v>
      </c>
      <c r="U370">
        <v>2.3155778350322301E-2</v>
      </c>
      <c r="V370">
        <v>0.12849158492793</v>
      </c>
      <c r="W370">
        <v>0.34959952683898798</v>
      </c>
      <c r="X370">
        <v>0.199177283044883</v>
      </c>
      <c r="Y370">
        <v>7.7253989523519799E-3</v>
      </c>
      <c r="Z370">
        <v>0</v>
      </c>
      <c r="AA370">
        <v>0.20690268199723499</v>
      </c>
      <c r="AB370">
        <v>9.2623113401289495E-2</v>
      </c>
      <c r="AC370">
        <v>0.36711881407980101</v>
      </c>
      <c r="AD370">
        <v>0.66664460947832604</v>
      </c>
      <c r="AE370">
        <v>9258.9307628913703</v>
      </c>
      <c r="AF370">
        <v>462.13275142364301</v>
      </c>
      <c r="AG370">
        <v>0</v>
      </c>
      <c r="AH370">
        <v>9721.0635143150103</v>
      </c>
      <c r="AI370">
        <v>2.2591456544760701E-2</v>
      </c>
      <c r="AJ370">
        <v>2.5892572048678598E-3</v>
      </c>
      <c r="AK370">
        <v>0</v>
      </c>
      <c r="AL370">
        <v>2.5180713749628599E-2</v>
      </c>
      <c r="AM370">
        <v>1.4587483122925999</v>
      </c>
      <c r="AN370">
        <v>7.2809203185342494E-2</v>
      </c>
      <c r="AO370">
        <v>0</v>
      </c>
      <c r="AP370">
        <v>1.5315575154779399</v>
      </c>
      <c r="AQ370">
        <v>0.48638786433901099</v>
      </c>
      <c r="AR370">
        <v>5.57459975900556E-2</v>
      </c>
      <c r="AS370">
        <v>0</v>
      </c>
      <c r="AT370">
        <v>0.54213386192906698</v>
      </c>
      <c r="AU370">
        <v>0</v>
      </c>
      <c r="AV370">
        <v>0</v>
      </c>
      <c r="AW370">
        <v>0</v>
      </c>
      <c r="AX370">
        <v>0.54213386192906698</v>
      </c>
      <c r="AY370">
        <v>0.553715559078926</v>
      </c>
      <c r="AZ370">
        <v>6.3462574799102306E-2</v>
      </c>
      <c r="BA370">
        <v>0</v>
      </c>
      <c r="BB370">
        <v>0.617178133878028</v>
      </c>
      <c r="BC370">
        <v>0</v>
      </c>
      <c r="BD370">
        <v>0</v>
      </c>
      <c r="BE370">
        <v>0</v>
      </c>
      <c r="BF370">
        <v>0.617178133878028</v>
      </c>
      <c r="BG370">
        <v>1.5948869133110199</v>
      </c>
      <c r="BH370">
        <v>1.55387804301258</v>
      </c>
      <c r="BI370">
        <v>0</v>
      </c>
      <c r="BJ370">
        <v>3.1487649563236002</v>
      </c>
      <c r="BK370">
        <v>8.7676537584616202E-2</v>
      </c>
      <c r="BL370">
        <v>4.3761208056192604E-3</v>
      </c>
      <c r="BM370">
        <v>0</v>
      </c>
      <c r="BN370">
        <v>9.2052658390235506E-2</v>
      </c>
      <c r="BO370">
        <v>1.5690678555623401</v>
      </c>
      <c r="BP370">
        <v>868.378752924286</v>
      </c>
    </row>
    <row r="371" spans="1:68" x14ac:dyDescent="0.25">
      <c r="A371" t="s">
        <v>6087</v>
      </c>
      <c r="B371">
        <v>2021</v>
      </c>
      <c r="C371" t="s">
        <v>6111</v>
      </c>
      <c r="D371" t="s">
        <v>6089</v>
      </c>
      <c r="E371" t="s">
        <v>6089</v>
      </c>
      <c r="F371" t="s">
        <v>6090</v>
      </c>
      <c r="G371">
        <v>1962.9562413600499</v>
      </c>
      <c r="H371">
        <v>20993205.482942998</v>
      </c>
      <c r="I371">
        <v>20993205.482942998</v>
      </c>
      <c r="J371">
        <v>0</v>
      </c>
      <c r="K371">
        <v>8739552.2960329093</v>
      </c>
      <c r="L371">
        <v>0</v>
      </c>
      <c r="M371">
        <v>42.059056495621697</v>
      </c>
      <c r="N371">
        <v>8.7560952745609697</v>
      </c>
      <c r="O371">
        <v>12.954469120322001</v>
      </c>
      <c r="P371">
        <v>63.769620890504697</v>
      </c>
      <c r="Q371">
        <v>0.65030559562070001</v>
      </c>
      <c r="R371">
        <v>2.6279270915876399E-2</v>
      </c>
      <c r="S371">
        <v>0</v>
      </c>
      <c r="T371">
        <v>0.67658486653657701</v>
      </c>
      <c r="U371">
        <v>6.9423143569531803E-2</v>
      </c>
      <c r="V371">
        <v>0.38522953592722597</v>
      </c>
      <c r="W371">
        <v>1.1312375460333299</v>
      </c>
      <c r="X371">
        <v>0.67970952896632597</v>
      </c>
      <c r="Y371">
        <v>2.7467502934154699E-2</v>
      </c>
      <c r="Z371">
        <v>0</v>
      </c>
      <c r="AA371">
        <v>0.70717703190048098</v>
      </c>
      <c r="AB371">
        <v>0.27769257427812699</v>
      </c>
      <c r="AC371">
        <v>1.1006558169349301</v>
      </c>
      <c r="AD371">
        <v>2.0855254231135398</v>
      </c>
      <c r="AE371">
        <v>27648.979221645099</v>
      </c>
      <c r="AF371">
        <v>1451.42407395738</v>
      </c>
      <c r="AG371">
        <v>0</v>
      </c>
      <c r="AH371">
        <v>29100.4032956025</v>
      </c>
      <c r="AI371">
        <v>8.7159156559889497E-2</v>
      </c>
      <c r="AJ371">
        <v>8.4907012578386599E-3</v>
      </c>
      <c r="AK371">
        <v>0</v>
      </c>
      <c r="AL371">
        <v>9.5649857817728098E-2</v>
      </c>
      <c r="AM371">
        <v>4.3561079361169002</v>
      </c>
      <c r="AN371">
        <v>0.22867245392868699</v>
      </c>
      <c r="AO371">
        <v>0</v>
      </c>
      <c r="AP371">
        <v>4.5847803900455899</v>
      </c>
      <c r="AQ371">
        <v>1.87651273979436</v>
      </c>
      <c r="AR371">
        <v>0.18280246974595599</v>
      </c>
      <c r="AS371">
        <v>0</v>
      </c>
      <c r="AT371">
        <v>2.0593152095403102</v>
      </c>
      <c r="AU371">
        <v>0</v>
      </c>
      <c r="AV371">
        <v>0</v>
      </c>
      <c r="AW371">
        <v>0</v>
      </c>
      <c r="AX371">
        <v>2.0593152095403102</v>
      </c>
      <c r="AY371">
        <v>2.1362669116878799</v>
      </c>
      <c r="AZ371">
        <v>0.20810669664619699</v>
      </c>
      <c r="BA371">
        <v>0</v>
      </c>
      <c r="BB371">
        <v>2.3443736083340698</v>
      </c>
      <c r="BC371">
        <v>0</v>
      </c>
      <c r="BD371">
        <v>0</v>
      </c>
      <c r="BE371">
        <v>0</v>
      </c>
      <c r="BF371">
        <v>2.3443736083340698</v>
      </c>
      <c r="BG371">
        <v>5.9223395101048402</v>
      </c>
      <c r="BH371">
        <v>4.71339118180948</v>
      </c>
      <c r="BI371">
        <v>0</v>
      </c>
      <c r="BJ371">
        <v>10.635730691914301</v>
      </c>
      <c r="BK371">
        <v>0.261819299439909</v>
      </c>
      <c r="BL371">
        <v>1.3744118044555E-2</v>
      </c>
      <c r="BM371">
        <v>0</v>
      </c>
      <c r="BN371">
        <v>0.275563417484464</v>
      </c>
      <c r="BO371">
        <v>4.5267466370748703</v>
      </c>
      <c r="BP371">
        <v>2599.52749883969</v>
      </c>
    </row>
    <row r="372" spans="1:68" x14ac:dyDescent="0.25">
      <c r="A372" t="s">
        <v>6087</v>
      </c>
      <c r="B372">
        <v>2021</v>
      </c>
      <c r="C372" t="s">
        <v>6112</v>
      </c>
      <c r="D372" t="s">
        <v>6089</v>
      </c>
      <c r="E372" t="s">
        <v>6089</v>
      </c>
      <c r="F372" t="s">
        <v>6090</v>
      </c>
      <c r="G372">
        <v>484.41481812909899</v>
      </c>
      <c r="H372">
        <v>8260857.6717662904</v>
      </c>
      <c r="I372">
        <v>8260857.6717662904</v>
      </c>
      <c r="J372">
        <v>0</v>
      </c>
      <c r="K372">
        <v>2156731.0298671001</v>
      </c>
      <c r="L372">
        <v>0</v>
      </c>
      <c r="M372">
        <v>17.390437736570298</v>
      </c>
      <c r="N372">
        <v>2.27494519807026</v>
      </c>
      <c r="O372">
        <v>2.9798480329488499</v>
      </c>
      <c r="P372">
        <v>22.645230967589502</v>
      </c>
      <c r="Q372">
        <v>0.125536241343841</v>
      </c>
      <c r="R372">
        <v>2.21941495449047E-3</v>
      </c>
      <c r="S372">
        <v>0</v>
      </c>
      <c r="T372">
        <v>0.12775565629833199</v>
      </c>
      <c r="U372">
        <v>2.73181105486946E-2</v>
      </c>
      <c r="V372">
        <v>0.151588397009738</v>
      </c>
      <c r="W372">
        <v>0.30666216385676498</v>
      </c>
      <c r="X372">
        <v>0.13121243311858899</v>
      </c>
      <c r="Y372">
        <v>2.3197670502245302E-3</v>
      </c>
      <c r="Z372">
        <v>0</v>
      </c>
      <c r="AA372">
        <v>0.13353220016881401</v>
      </c>
      <c r="AB372">
        <v>0.109272442194778</v>
      </c>
      <c r="AC372">
        <v>0.433109705742111</v>
      </c>
      <c r="AD372">
        <v>0.67591434810570294</v>
      </c>
      <c r="AE372">
        <v>10990.7632606645</v>
      </c>
      <c r="AF372">
        <v>366.527706303542</v>
      </c>
      <c r="AG372">
        <v>0</v>
      </c>
      <c r="AH372">
        <v>11357.290966967999</v>
      </c>
      <c r="AI372">
        <v>2.7716507118902001E-2</v>
      </c>
      <c r="AJ372">
        <v>1.55254447475953E-3</v>
      </c>
      <c r="AK372">
        <v>0</v>
      </c>
      <c r="AL372">
        <v>2.9269051593661499E-2</v>
      </c>
      <c r="AM372">
        <v>1.73159922758675</v>
      </c>
      <c r="AN372">
        <v>5.7746589392553602E-2</v>
      </c>
      <c r="AO372">
        <v>0</v>
      </c>
      <c r="AP372">
        <v>1.7893458169793</v>
      </c>
      <c r="AQ372">
        <v>0.59672879779972299</v>
      </c>
      <c r="AR372">
        <v>3.3425856800045499E-2</v>
      </c>
      <c r="AS372">
        <v>0</v>
      </c>
      <c r="AT372">
        <v>0.63015465459976805</v>
      </c>
      <c r="AU372">
        <v>0</v>
      </c>
      <c r="AV372">
        <v>0</v>
      </c>
      <c r="AW372">
        <v>0</v>
      </c>
      <c r="AX372">
        <v>0.63015465459976805</v>
      </c>
      <c r="AY372">
        <v>0.67933031252989595</v>
      </c>
      <c r="AZ372">
        <v>3.8052793547556502E-2</v>
      </c>
      <c r="BA372">
        <v>0</v>
      </c>
      <c r="BB372">
        <v>0.71738310607745304</v>
      </c>
      <c r="BC372">
        <v>0</v>
      </c>
      <c r="BD372">
        <v>0</v>
      </c>
      <c r="BE372">
        <v>0</v>
      </c>
      <c r="BF372">
        <v>0.71738310607745304</v>
      </c>
      <c r="BG372">
        <v>1.8855997753117999</v>
      </c>
      <c r="BH372">
        <v>1.0263298374985299</v>
      </c>
      <c r="BI372">
        <v>0</v>
      </c>
      <c r="BJ372">
        <v>2.91192961281034</v>
      </c>
      <c r="BK372">
        <v>0.104075955721517</v>
      </c>
      <c r="BL372">
        <v>3.4707981991098E-3</v>
      </c>
      <c r="BM372">
        <v>0</v>
      </c>
      <c r="BN372">
        <v>0.107546753920626</v>
      </c>
      <c r="BO372">
        <v>1.67123402061669</v>
      </c>
      <c r="BP372">
        <v>1014.54230311023</v>
      </c>
    </row>
    <row r="373" spans="1:68" x14ac:dyDescent="0.25">
      <c r="A373" t="s">
        <v>6087</v>
      </c>
      <c r="B373">
        <v>2021</v>
      </c>
      <c r="C373" t="s">
        <v>6113</v>
      </c>
      <c r="D373" t="s">
        <v>6089</v>
      </c>
      <c r="E373" t="s">
        <v>6089</v>
      </c>
      <c r="F373" t="s">
        <v>6090</v>
      </c>
      <c r="G373">
        <v>1986.9437540056899</v>
      </c>
      <c r="H373">
        <v>24302027.501525398</v>
      </c>
      <c r="I373">
        <v>24302027.501525398</v>
      </c>
      <c r="J373">
        <v>0</v>
      </c>
      <c r="K373">
        <v>7166349.7764474098</v>
      </c>
      <c r="L373">
        <v>0</v>
      </c>
      <c r="M373">
        <v>57.999123037883102</v>
      </c>
      <c r="N373">
        <v>11.9412365430662</v>
      </c>
      <c r="O373">
        <v>10.893426805571099</v>
      </c>
      <c r="P373">
        <v>80.833786386520501</v>
      </c>
      <c r="Q373">
        <v>1.0235111404425801</v>
      </c>
      <c r="R373">
        <v>6.0918222181137897E-2</v>
      </c>
      <c r="S373">
        <v>0</v>
      </c>
      <c r="T373">
        <v>1.08442936262372</v>
      </c>
      <c r="U373">
        <v>8.0365199378948399E-2</v>
      </c>
      <c r="V373">
        <v>0.420639691025264</v>
      </c>
      <c r="W373">
        <v>1.58543425302793</v>
      </c>
      <c r="X373">
        <v>1.0697897724499801</v>
      </c>
      <c r="Y373">
        <v>6.3672673867561605E-2</v>
      </c>
      <c r="Z373">
        <v>0</v>
      </c>
      <c r="AA373">
        <v>1.13346244631754</v>
      </c>
      <c r="AB373">
        <v>0.32146079751579298</v>
      </c>
      <c r="AC373">
        <v>1.2018276886436099</v>
      </c>
      <c r="AD373">
        <v>2.65675093247695</v>
      </c>
      <c r="AE373">
        <v>30507.4690306556</v>
      </c>
      <c r="AF373">
        <v>1602.5328492926899</v>
      </c>
      <c r="AG373">
        <v>0</v>
      </c>
      <c r="AH373">
        <v>32110.0018799483</v>
      </c>
      <c r="AI373">
        <v>0.112508143466672</v>
      </c>
      <c r="AJ373">
        <v>1.33115233360892E-2</v>
      </c>
      <c r="AK373">
        <v>0</v>
      </c>
      <c r="AL373">
        <v>0.12581966680276199</v>
      </c>
      <c r="AM373">
        <v>4.8064641696154604</v>
      </c>
      <c r="AN373">
        <v>0.25247970302017397</v>
      </c>
      <c r="AO373">
        <v>0</v>
      </c>
      <c r="AP373">
        <v>5.0589438726356297</v>
      </c>
      <c r="AQ373">
        <v>2.4222694766527999</v>
      </c>
      <c r="AR373">
        <v>0.28659344711622498</v>
      </c>
      <c r="AS373">
        <v>0</v>
      </c>
      <c r="AT373">
        <v>2.70886292376903</v>
      </c>
      <c r="AU373">
        <v>0</v>
      </c>
      <c r="AV373">
        <v>0</v>
      </c>
      <c r="AW373">
        <v>0</v>
      </c>
      <c r="AX373">
        <v>2.70886292376903</v>
      </c>
      <c r="AY373">
        <v>2.7575694128950898</v>
      </c>
      <c r="AZ373">
        <v>0.32626482367929699</v>
      </c>
      <c r="BA373">
        <v>0</v>
      </c>
      <c r="BB373">
        <v>3.0838342365743898</v>
      </c>
      <c r="BC373">
        <v>0</v>
      </c>
      <c r="BD373">
        <v>0</v>
      </c>
      <c r="BE373">
        <v>0</v>
      </c>
      <c r="BF373">
        <v>3.0838342365743898</v>
      </c>
      <c r="BG373">
        <v>7.22533462231958</v>
      </c>
      <c r="BH373">
        <v>5.40489676924759</v>
      </c>
      <c r="BI373">
        <v>0</v>
      </c>
      <c r="BJ373">
        <v>12.630231391567101</v>
      </c>
      <c r="BK373">
        <v>0.28888748858539998</v>
      </c>
      <c r="BL373">
        <v>1.51750277855751E-2</v>
      </c>
      <c r="BM373">
        <v>0</v>
      </c>
      <c r="BN373">
        <v>0.30406251637097598</v>
      </c>
      <c r="BO373">
        <v>4.9912336408785096</v>
      </c>
      <c r="BP373">
        <v>2868.3737481856001</v>
      </c>
    </row>
    <row r="374" spans="1:68" x14ac:dyDescent="0.25">
      <c r="A374" t="s">
        <v>6087</v>
      </c>
      <c r="B374">
        <v>2021</v>
      </c>
      <c r="C374" t="s">
        <v>6114</v>
      </c>
      <c r="D374" t="s">
        <v>6089</v>
      </c>
      <c r="E374" t="s">
        <v>6089</v>
      </c>
      <c r="F374" t="s">
        <v>6090</v>
      </c>
      <c r="G374">
        <v>3282.49472897634</v>
      </c>
      <c r="H374">
        <v>45378941.132514201</v>
      </c>
      <c r="I374">
        <v>45378941.132514201</v>
      </c>
      <c r="J374">
        <v>0</v>
      </c>
      <c r="K374">
        <v>11839039.3888935</v>
      </c>
      <c r="L374">
        <v>0</v>
      </c>
      <c r="M374">
        <v>50.056773556366799</v>
      </c>
      <c r="N374">
        <v>14.3688322252903</v>
      </c>
      <c r="O374">
        <v>21.938560642014501</v>
      </c>
      <c r="P374">
        <v>86.364166423671705</v>
      </c>
      <c r="Q374">
        <v>0.50883406223854399</v>
      </c>
      <c r="R374">
        <v>2.04728364600919E-2</v>
      </c>
      <c r="S374">
        <v>0</v>
      </c>
      <c r="T374">
        <v>0.52930689869863601</v>
      </c>
      <c r="U374">
        <v>0.150065160262499</v>
      </c>
      <c r="V374">
        <v>0.78545643057297598</v>
      </c>
      <c r="W374">
        <v>1.4648284895341099</v>
      </c>
      <c r="X374">
        <v>0.53184128061526104</v>
      </c>
      <c r="Y374">
        <v>2.1398527277950899E-2</v>
      </c>
      <c r="Z374">
        <v>0</v>
      </c>
      <c r="AA374">
        <v>0.55323980789321203</v>
      </c>
      <c r="AB374">
        <v>0.60026064104999699</v>
      </c>
      <c r="AC374">
        <v>2.2441612302084999</v>
      </c>
      <c r="AD374">
        <v>3.3976616791517098</v>
      </c>
      <c r="AE374">
        <v>57807.798756751901</v>
      </c>
      <c r="AF374">
        <v>2583.3068753311099</v>
      </c>
      <c r="AG374">
        <v>0</v>
      </c>
      <c r="AH374">
        <v>60391.105632083003</v>
      </c>
      <c r="AI374">
        <v>6.1537467349444402E-2</v>
      </c>
      <c r="AJ374">
        <v>1.1805047101656901E-2</v>
      </c>
      <c r="AK374">
        <v>0</v>
      </c>
      <c r="AL374">
        <v>7.3342514451101307E-2</v>
      </c>
      <c r="AM374">
        <v>9.1076422357249207</v>
      </c>
      <c r="AN374">
        <v>0.40700105023210398</v>
      </c>
      <c r="AO374">
        <v>0</v>
      </c>
      <c r="AP374">
        <v>9.51464328595703</v>
      </c>
      <c r="AQ374">
        <v>1.3248847971189901</v>
      </c>
      <c r="AR374">
        <v>0.25415942689750798</v>
      </c>
      <c r="AS374">
        <v>0</v>
      </c>
      <c r="AT374">
        <v>1.5790442240164999</v>
      </c>
      <c r="AU374">
        <v>0</v>
      </c>
      <c r="AV374">
        <v>0</v>
      </c>
      <c r="AW374">
        <v>0</v>
      </c>
      <c r="AX374">
        <v>1.5790442240164999</v>
      </c>
      <c r="AY374">
        <v>1.50828048958185</v>
      </c>
      <c r="AZ374">
        <v>0.28934116057970399</v>
      </c>
      <c r="BA374">
        <v>0</v>
      </c>
      <c r="BB374">
        <v>1.7976216501615501</v>
      </c>
      <c r="BC374">
        <v>0</v>
      </c>
      <c r="BD374">
        <v>0</v>
      </c>
      <c r="BE374">
        <v>0</v>
      </c>
      <c r="BF374">
        <v>1.7976216501615501</v>
      </c>
      <c r="BG374">
        <v>4.9759673840696204</v>
      </c>
      <c r="BH374">
        <v>8.29249831712103</v>
      </c>
      <c r="BI374">
        <v>0</v>
      </c>
      <c r="BJ374">
        <v>13.2684657011906</v>
      </c>
      <c r="BK374">
        <v>0.54740528579107095</v>
      </c>
      <c r="BL374">
        <v>2.4462371319950899E-2</v>
      </c>
      <c r="BM374">
        <v>0</v>
      </c>
      <c r="BN374">
        <v>0.57186765711102205</v>
      </c>
      <c r="BO374">
        <v>10.358245777761701</v>
      </c>
      <c r="BP374">
        <v>5394.7135433568301</v>
      </c>
    </row>
    <row r="375" spans="1:68" x14ac:dyDescent="0.25">
      <c r="A375" t="s">
        <v>6087</v>
      </c>
      <c r="B375">
        <v>2021</v>
      </c>
      <c r="C375" t="s">
        <v>6115</v>
      </c>
      <c r="D375" t="s">
        <v>6089</v>
      </c>
      <c r="E375" t="s">
        <v>6089</v>
      </c>
      <c r="F375" t="s">
        <v>6090</v>
      </c>
      <c r="G375">
        <v>3332.6628936908501</v>
      </c>
      <c r="H375">
        <v>44653054.5788894</v>
      </c>
      <c r="I375">
        <v>44653054.5788894</v>
      </c>
      <c r="J375">
        <v>0</v>
      </c>
      <c r="K375">
        <v>12019981.911932601</v>
      </c>
      <c r="L375">
        <v>0</v>
      </c>
      <c r="M375">
        <v>67.764518626362104</v>
      </c>
      <c r="N375">
        <v>15.9214264444552</v>
      </c>
      <c r="O375">
        <v>20.893619112243901</v>
      </c>
      <c r="P375">
        <v>104.579564183061</v>
      </c>
      <c r="Q375">
        <v>1.049802009477</v>
      </c>
      <c r="R375">
        <v>5.9386256553841998E-2</v>
      </c>
      <c r="S375">
        <v>0</v>
      </c>
      <c r="T375">
        <v>1.1091882660308501</v>
      </c>
      <c r="U375">
        <v>0.14766470138700399</v>
      </c>
      <c r="V375">
        <v>0.77289218277031801</v>
      </c>
      <c r="W375">
        <v>2.02974515018817</v>
      </c>
      <c r="X375">
        <v>1.0972693979181301</v>
      </c>
      <c r="Y375">
        <v>6.2071439552596197E-2</v>
      </c>
      <c r="Z375">
        <v>0</v>
      </c>
      <c r="AA375">
        <v>1.1593408374707299</v>
      </c>
      <c r="AB375">
        <v>0.59065880554801697</v>
      </c>
      <c r="AC375">
        <v>2.20826337934376</v>
      </c>
      <c r="AD375">
        <v>3.9582630223625102</v>
      </c>
      <c r="AE375">
        <v>56325.8753242893</v>
      </c>
      <c r="AF375">
        <v>2628.6739739305399</v>
      </c>
      <c r="AG375">
        <v>0</v>
      </c>
      <c r="AH375">
        <v>58954.549298219899</v>
      </c>
      <c r="AI375">
        <v>0.11416036121824299</v>
      </c>
      <c r="AJ375">
        <v>1.70071489156896E-2</v>
      </c>
      <c r="AK375">
        <v>0</v>
      </c>
      <c r="AL375">
        <v>0.13116751013393299</v>
      </c>
      <c r="AM375">
        <v>8.8741645954432098</v>
      </c>
      <c r="AN375">
        <v>0.41414865509170401</v>
      </c>
      <c r="AO375">
        <v>0</v>
      </c>
      <c r="AP375">
        <v>9.2883132505349106</v>
      </c>
      <c r="AQ375">
        <v>2.45784127177</v>
      </c>
      <c r="AR375">
        <v>0.36615925242395397</v>
      </c>
      <c r="AS375">
        <v>0</v>
      </c>
      <c r="AT375">
        <v>2.8240005241939601</v>
      </c>
      <c r="AU375">
        <v>0</v>
      </c>
      <c r="AV375">
        <v>0</v>
      </c>
      <c r="AW375">
        <v>0</v>
      </c>
      <c r="AX375">
        <v>2.8240005241939601</v>
      </c>
      <c r="AY375">
        <v>2.7980651938651402</v>
      </c>
      <c r="AZ375">
        <v>0.41684443637051</v>
      </c>
      <c r="BA375">
        <v>0</v>
      </c>
      <c r="BB375">
        <v>3.2149096302356499</v>
      </c>
      <c r="BC375">
        <v>0</v>
      </c>
      <c r="BD375">
        <v>0</v>
      </c>
      <c r="BE375">
        <v>0</v>
      </c>
      <c r="BF375">
        <v>3.2149096302356499</v>
      </c>
      <c r="BG375">
        <v>8.0017085969836597</v>
      </c>
      <c r="BH375">
        <v>8.8385924639465205</v>
      </c>
      <c r="BI375">
        <v>0</v>
      </c>
      <c r="BJ375">
        <v>16.840301060930098</v>
      </c>
      <c r="BK375">
        <v>0.53337235705975605</v>
      </c>
      <c r="BL375">
        <v>2.4891970614655701E-2</v>
      </c>
      <c r="BM375">
        <v>0</v>
      </c>
      <c r="BN375">
        <v>0.55826432767441203</v>
      </c>
      <c r="BO375">
        <v>9.8950651200645492</v>
      </c>
      <c r="BP375">
        <v>5266.3865351165696</v>
      </c>
    </row>
    <row r="376" spans="1:68" x14ac:dyDescent="0.25">
      <c r="A376" t="s">
        <v>6087</v>
      </c>
      <c r="B376">
        <v>2021</v>
      </c>
      <c r="C376" t="s">
        <v>6116</v>
      </c>
      <c r="D376" t="s">
        <v>6089</v>
      </c>
      <c r="E376" t="s">
        <v>6089</v>
      </c>
      <c r="F376" t="s">
        <v>6090</v>
      </c>
      <c r="G376">
        <v>1477.9411887833401</v>
      </c>
      <c r="H376">
        <v>22163576.575461499</v>
      </c>
      <c r="I376">
        <v>22163576.575461499</v>
      </c>
      <c r="J376">
        <v>0</v>
      </c>
      <c r="K376">
        <v>5330520.0444086799</v>
      </c>
      <c r="L376">
        <v>0</v>
      </c>
      <c r="M376">
        <v>40.933049609384497</v>
      </c>
      <c r="N376">
        <v>8.5008939651434599</v>
      </c>
      <c r="O376">
        <v>8.6208897145728507</v>
      </c>
      <c r="P376">
        <v>58.054833289100898</v>
      </c>
      <c r="Q376">
        <v>0.53387030308608996</v>
      </c>
      <c r="R376">
        <v>2.1717760285032601E-2</v>
      </c>
      <c r="S376">
        <v>0</v>
      </c>
      <c r="T376">
        <v>0.55558806337112299</v>
      </c>
      <c r="U376">
        <v>7.3293483448068394E-2</v>
      </c>
      <c r="V376">
        <v>0.383625604988378</v>
      </c>
      <c r="W376">
        <v>1.0125071518075699</v>
      </c>
      <c r="X376">
        <v>0.55800954917725898</v>
      </c>
      <c r="Y376">
        <v>2.2699741033987801E-2</v>
      </c>
      <c r="Z376">
        <v>0</v>
      </c>
      <c r="AA376">
        <v>0.58070929021124695</v>
      </c>
      <c r="AB376">
        <v>0.29317393379227302</v>
      </c>
      <c r="AC376">
        <v>1.09607315710965</v>
      </c>
      <c r="AD376">
        <v>1.96995638111317</v>
      </c>
      <c r="AE376">
        <v>27668.131859396701</v>
      </c>
      <c r="AF376">
        <v>1211.3510452263299</v>
      </c>
      <c r="AG376">
        <v>0</v>
      </c>
      <c r="AH376">
        <v>28879.482904623001</v>
      </c>
      <c r="AI376">
        <v>5.8344705289672102E-2</v>
      </c>
      <c r="AJ376">
        <v>6.7729069401841601E-3</v>
      </c>
      <c r="AK376">
        <v>0</v>
      </c>
      <c r="AL376">
        <v>6.5117612229856195E-2</v>
      </c>
      <c r="AM376">
        <v>4.3591254419943599</v>
      </c>
      <c r="AN376">
        <v>0.19084885048497399</v>
      </c>
      <c r="AO376">
        <v>0</v>
      </c>
      <c r="AP376">
        <v>4.54997429247934</v>
      </c>
      <c r="AQ376">
        <v>1.2561455054970201</v>
      </c>
      <c r="AR376">
        <v>0.14581882914348901</v>
      </c>
      <c r="AS376">
        <v>0</v>
      </c>
      <c r="AT376">
        <v>1.40196433464051</v>
      </c>
      <c r="AU376">
        <v>0</v>
      </c>
      <c r="AV376">
        <v>0</v>
      </c>
      <c r="AW376">
        <v>0</v>
      </c>
      <c r="AX376">
        <v>1.40196433464051</v>
      </c>
      <c r="AY376">
        <v>1.4300260385937</v>
      </c>
      <c r="AZ376">
        <v>0.16600363706267299</v>
      </c>
      <c r="BA376">
        <v>0</v>
      </c>
      <c r="BB376">
        <v>1.5960296756563701</v>
      </c>
      <c r="BC376">
        <v>0</v>
      </c>
      <c r="BD376">
        <v>0</v>
      </c>
      <c r="BE376">
        <v>0</v>
      </c>
      <c r="BF376">
        <v>1.5960296756563701</v>
      </c>
      <c r="BG376">
        <v>4.3607411248293904</v>
      </c>
      <c r="BH376">
        <v>3.54283681411246</v>
      </c>
      <c r="BI376">
        <v>0</v>
      </c>
      <c r="BJ376">
        <v>7.9035779389418499</v>
      </c>
      <c r="BK376">
        <v>0.26200066346634698</v>
      </c>
      <c r="BL376">
        <v>1.14707700235339E-2</v>
      </c>
      <c r="BM376">
        <v>0</v>
      </c>
      <c r="BN376">
        <v>0.27347143348988101</v>
      </c>
      <c r="BO376">
        <v>4.6988129286697697</v>
      </c>
      <c r="BP376">
        <v>2579.7927678267902</v>
      </c>
    </row>
    <row r="377" spans="1:68" x14ac:dyDescent="0.25">
      <c r="A377" t="s">
        <v>6087</v>
      </c>
      <c r="B377">
        <v>2021</v>
      </c>
      <c r="C377" t="s">
        <v>6117</v>
      </c>
      <c r="D377" t="s">
        <v>6089</v>
      </c>
      <c r="E377" t="s">
        <v>6089</v>
      </c>
      <c r="F377" t="s">
        <v>6090</v>
      </c>
      <c r="G377">
        <v>18.008608607970199</v>
      </c>
      <c r="H377">
        <v>267818.08709291503</v>
      </c>
      <c r="I377">
        <v>267818.08709291503</v>
      </c>
      <c r="J377">
        <v>0</v>
      </c>
      <c r="K377">
        <v>64952.008838538299</v>
      </c>
      <c r="L377">
        <v>0</v>
      </c>
      <c r="M377">
        <v>0.58277213806614003</v>
      </c>
      <c r="N377">
        <v>9.8208430711087397E-2</v>
      </c>
      <c r="O377">
        <v>0.10452514850535501</v>
      </c>
      <c r="P377">
        <v>0.785505717282583</v>
      </c>
      <c r="Q377">
        <v>1.23557835664971E-2</v>
      </c>
      <c r="R377">
        <v>5.9544476023567301E-4</v>
      </c>
      <c r="S377">
        <v>0</v>
      </c>
      <c r="T377">
        <v>1.2951228326732799E-2</v>
      </c>
      <c r="U377">
        <v>8.8565672000658004E-4</v>
      </c>
      <c r="V377">
        <v>4.6356180528011404E-3</v>
      </c>
      <c r="W377">
        <v>1.8472503099540499E-2</v>
      </c>
      <c r="X377">
        <v>1.29144572713965E-2</v>
      </c>
      <c r="Y377">
        <v>6.2236813004653896E-4</v>
      </c>
      <c r="Z377">
        <v>0</v>
      </c>
      <c r="AA377">
        <v>1.35368254014431E-2</v>
      </c>
      <c r="AB377">
        <v>3.5426268800263202E-3</v>
      </c>
      <c r="AC377">
        <v>1.3244623008003199E-2</v>
      </c>
      <c r="AD377">
        <v>3.0324075289472702E-2</v>
      </c>
      <c r="AE377">
        <v>330.468958353228</v>
      </c>
      <c r="AF377">
        <v>14.3936279780352</v>
      </c>
      <c r="AG377">
        <v>0</v>
      </c>
      <c r="AH377">
        <v>344.862586331263</v>
      </c>
      <c r="AI377">
        <v>1.2290159657410899E-3</v>
      </c>
      <c r="AJ377">
        <v>1.2507762442373499E-4</v>
      </c>
      <c r="AK377">
        <v>0</v>
      </c>
      <c r="AL377">
        <v>1.35409359016482E-3</v>
      </c>
      <c r="AM377">
        <v>5.2065518968447799E-2</v>
      </c>
      <c r="AN377">
        <v>2.26772194958823E-3</v>
      </c>
      <c r="AO377">
        <v>0</v>
      </c>
      <c r="AP377">
        <v>5.4333240918035999E-2</v>
      </c>
      <c r="AQ377">
        <v>2.6460376719445702E-2</v>
      </c>
      <c r="AR377">
        <v>2.6928869548327699E-3</v>
      </c>
      <c r="AS377">
        <v>0</v>
      </c>
      <c r="AT377">
        <v>2.91532636742785E-2</v>
      </c>
      <c r="AU377">
        <v>0</v>
      </c>
      <c r="AV377">
        <v>0</v>
      </c>
      <c r="AW377">
        <v>0</v>
      </c>
      <c r="AX377">
        <v>2.91532636742785E-2</v>
      </c>
      <c r="AY377">
        <v>3.0123124697113798E-2</v>
      </c>
      <c r="AZ377">
        <v>3.0656468120518099E-3</v>
      </c>
      <c r="BA377">
        <v>0</v>
      </c>
      <c r="BB377">
        <v>3.3188771509165597E-2</v>
      </c>
      <c r="BC377">
        <v>0</v>
      </c>
      <c r="BD377">
        <v>0</v>
      </c>
      <c r="BE377">
        <v>0</v>
      </c>
      <c r="BF377">
        <v>3.3188771509165597E-2</v>
      </c>
      <c r="BG377">
        <v>8.0300055667710202E-2</v>
      </c>
      <c r="BH377">
        <v>5.1098734179698103E-2</v>
      </c>
      <c r="BI377">
        <v>0</v>
      </c>
      <c r="BJ377">
        <v>0.13139878984740799</v>
      </c>
      <c r="BK377">
        <v>3.1293434187596898E-3</v>
      </c>
      <c r="BL377">
        <v>1.36299049718901E-4</v>
      </c>
      <c r="BM377">
        <v>0</v>
      </c>
      <c r="BN377">
        <v>3.2656424684785901E-3</v>
      </c>
      <c r="BO377">
        <v>5.7956417228645703E-2</v>
      </c>
      <c r="BP377">
        <v>30.8064382263928</v>
      </c>
    </row>
    <row r="378" spans="1:68" x14ac:dyDescent="0.25">
      <c r="A378" t="s">
        <v>6087</v>
      </c>
      <c r="B378">
        <v>2021</v>
      </c>
      <c r="C378" t="s">
        <v>6118</v>
      </c>
      <c r="D378" t="s">
        <v>6089</v>
      </c>
      <c r="E378" t="s">
        <v>6089</v>
      </c>
      <c r="F378" t="s">
        <v>6090</v>
      </c>
      <c r="G378">
        <v>448.76507470968301</v>
      </c>
      <c r="H378">
        <v>8256714.21320148</v>
      </c>
      <c r="I378">
        <v>8256714.21320148</v>
      </c>
      <c r="J378">
        <v>0</v>
      </c>
      <c r="K378">
        <v>1618569.9702568999</v>
      </c>
      <c r="L378">
        <v>0</v>
      </c>
      <c r="M378">
        <v>22.7992006344106</v>
      </c>
      <c r="N378">
        <v>2.9850198171902802</v>
      </c>
      <c r="O378">
        <v>2.1736330473469199</v>
      </c>
      <c r="P378">
        <v>27.957853498947799</v>
      </c>
      <c r="Q378">
        <v>0.25997920710134897</v>
      </c>
      <c r="R378">
        <v>5.0312507979997402E-3</v>
      </c>
      <c r="S378">
        <v>0</v>
      </c>
      <c r="T378">
        <v>0.26501045789934902</v>
      </c>
      <c r="U378">
        <v>2.7304408404495599E-2</v>
      </c>
      <c r="V378">
        <v>0.14291407230557099</v>
      </c>
      <c r="W378">
        <v>0.43522893860941497</v>
      </c>
      <c r="X378">
        <v>0.27173431320582597</v>
      </c>
      <c r="Y378">
        <v>5.2587416332405303E-3</v>
      </c>
      <c r="Z378">
        <v>0</v>
      </c>
      <c r="AA378">
        <v>0.276993054839067</v>
      </c>
      <c r="AB378">
        <v>0.10921763361798199</v>
      </c>
      <c r="AC378">
        <v>0.40832592087306002</v>
      </c>
      <c r="AD378">
        <v>0.79453660933010894</v>
      </c>
      <c r="AE378">
        <v>9761.5780421092095</v>
      </c>
      <c r="AF378">
        <v>384.17650774610701</v>
      </c>
      <c r="AG378">
        <v>0</v>
      </c>
      <c r="AH378">
        <v>10145.754549855301</v>
      </c>
      <c r="AI378">
        <v>3.3356226125275598E-2</v>
      </c>
      <c r="AJ378">
        <v>1.8835658041228701E-3</v>
      </c>
      <c r="AK378">
        <v>0</v>
      </c>
      <c r="AL378">
        <v>3.5239791929398502E-2</v>
      </c>
      <c r="AM378">
        <v>1.5379405958310199</v>
      </c>
      <c r="AN378">
        <v>6.0527165247112498E-2</v>
      </c>
      <c r="AO378">
        <v>0</v>
      </c>
      <c r="AP378">
        <v>1.5984677610781299</v>
      </c>
      <c r="AQ378">
        <v>0.71815040147309706</v>
      </c>
      <c r="AR378">
        <v>4.0552655247976202E-2</v>
      </c>
      <c r="AS378">
        <v>0</v>
      </c>
      <c r="AT378">
        <v>0.75870305672107297</v>
      </c>
      <c r="AU378">
        <v>0</v>
      </c>
      <c r="AV378">
        <v>0</v>
      </c>
      <c r="AW378">
        <v>0</v>
      </c>
      <c r="AX378">
        <v>0.75870305672107297</v>
      </c>
      <c r="AY378">
        <v>0.81755956554308595</v>
      </c>
      <c r="AZ378">
        <v>4.6166111079443503E-2</v>
      </c>
      <c r="BA378">
        <v>0</v>
      </c>
      <c r="BB378">
        <v>0.86372567662252897</v>
      </c>
      <c r="BC378">
        <v>0</v>
      </c>
      <c r="BD378">
        <v>0</v>
      </c>
      <c r="BE378">
        <v>0</v>
      </c>
      <c r="BF378">
        <v>0.86372567662252897</v>
      </c>
      <c r="BG378">
        <v>2.2948043383224599</v>
      </c>
      <c r="BH378">
        <v>0.94476387035409504</v>
      </c>
      <c r="BI378">
        <v>0</v>
      </c>
      <c r="BJ378">
        <v>3.23956820867655</v>
      </c>
      <c r="BK378">
        <v>9.2436306741199195E-2</v>
      </c>
      <c r="BL378">
        <v>3.63792179497944E-3</v>
      </c>
      <c r="BM378">
        <v>0</v>
      </c>
      <c r="BN378">
        <v>9.6074228536178696E-2</v>
      </c>
      <c r="BO378">
        <v>1.51667516527905</v>
      </c>
      <c r="BP378">
        <v>906.31623489604203</v>
      </c>
    </row>
    <row r="379" spans="1:68" x14ac:dyDescent="0.25">
      <c r="A379" t="s">
        <v>6087</v>
      </c>
      <c r="B379">
        <v>2021</v>
      </c>
      <c r="C379" t="s">
        <v>6119</v>
      </c>
      <c r="D379" t="s">
        <v>6089</v>
      </c>
      <c r="E379" t="s">
        <v>6089</v>
      </c>
      <c r="F379" t="s">
        <v>6090</v>
      </c>
      <c r="G379">
        <v>4.6550513005363303</v>
      </c>
      <c r="H379">
        <v>96564.821254981594</v>
      </c>
      <c r="I379">
        <v>96564.821254981594</v>
      </c>
      <c r="J379">
        <v>0</v>
      </c>
      <c r="K379">
        <v>33375.600612533301</v>
      </c>
      <c r="L379">
        <v>0</v>
      </c>
      <c r="M379">
        <v>8.67653947307266E-2</v>
      </c>
      <c r="N379">
        <v>5.6171598111738096E-3</v>
      </c>
      <c r="O379">
        <v>1.9994387669388401E-2</v>
      </c>
      <c r="P379">
        <v>0.11237694221128799</v>
      </c>
      <c r="Q379">
        <v>1.3423657140954801E-3</v>
      </c>
      <c r="R379">
        <v>8.5411419729865897E-6</v>
      </c>
      <c r="S379">
        <v>0</v>
      </c>
      <c r="T379">
        <v>1.35090685606847E-3</v>
      </c>
      <c r="U379">
        <v>3.1933348411441797E-4</v>
      </c>
      <c r="V379">
        <v>1.5764251541063501E-3</v>
      </c>
      <c r="W379">
        <v>3.2466654942892499E-3</v>
      </c>
      <c r="X379">
        <v>1.4030615350272399E-3</v>
      </c>
      <c r="Y379">
        <v>8.92733451224887E-6</v>
      </c>
      <c r="Z379">
        <v>0</v>
      </c>
      <c r="AA379">
        <v>1.41198886953949E-3</v>
      </c>
      <c r="AB379">
        <v>1.2773339364576699E-3</v>
      </c>
      <c r="AC379">
        <v>4.5040718688752999E-3</v>
      </c>
      <c r="AD379">
        <v>7.1933946748724796E-3</v>
      </c>
      <c r="AE379">
        <v>122.346957613841</v>
      </c>
      <c r="AF379">
        <v>0.99950305339976597</v>
      </c>
      <c r="AG379">
        <v>0</v>
      </c>
      <c r="AH379">
        <v>123.346460667241</v>
      </c>
      <c r="AI379">
        <v>9.6738196506264895E-5</v>
      </c>
      <c r="AJ379">
        <v>4.7537579773438196E-6</v>
      </c>
      <c r="AK379">
        <v>0</v>
      </c>
      <c r="AL379">
        <v>1.01491954483608E-4</v>
      </c>
      <c r="AM379">
        <v>1.9275812996531302E-2</v>
      </c>
      <c r="AN379">
        <v>1.5747211309990401E-4</v>
      </c>
      <c r="AO379">
        <v>0</v>
      </c>
      <c r="AP379">
        <v>1.9433285109631201E-2</v>
      </c>
      <c r="AQ379">
        <v>2.0827468430583201E-3</v>
      </c>
      <c r="AR379">
        <v>1.02347105668183E-4</v>
      </c>
      <c r="AS379">
        <v>0</v>
      </c>
      <c r="AT379">
        <v>2.18509394872651E-3</v>
      </c>
      <c r="AU379">
        <v>0</v>
      </c>
      <c r="AV379">
        <v>0</v>
      </c>
      <c r="AW379">
        <v>0</v>
      </c>
      <c r="AX379">
        <v>2.18509394872651E-3</v>
      </c>
      <c r="AY379">
        <v>2.3710487394481899E-3</v>
      </c>
      <c r="AZ379">
        <v>1.16514389009649E-4</v>
      </c>
      <c r="BA379">
        <v>0</v>
      </c>
      <c r="BB379">
        <v>2.4875631284578402E-3</v>
      </c>
      <c r="BC379">
        <v>0</v>
      </c>
      <c r="BD379">
        <v>0</v>
      </c>
      <c r="BE379">
        <v>0</v>
      </c>
      <c r="BF379">
        <v>2.4875631284578402E-3</v>
      </c>
      <c r="BG379">
        <v>6.6418637218252901E-3</v>
      </c>
      <c r="BH379">
        <v>3.24508764013273E-3</v>
      </c>
      <c r="BI379">
        <v>0</v>
      </c>
      <c r="BJ379">
        <v>9.8869513619580206E-3</v>
      </c>
      <c r="BK379">
        <v>1.1585525264521501E-3</v>
      </c>
      <c r="BL379">
        <v>9.4646962237329992E-6</v>
      </c>
      <c r="BM379">
        <v>0</v>
      </c>
      <c r="BN379">
        <v>1.16801722267589E-3</v>
      </c>
      <c r="BO379">
        <v>2.2087670241026199E-2</v>
      </c>
      <c r="BP379">
        <v>11.018490470113001</v>
      </c>
    </row>
    <row r="380" spans="1:68" x14ac:dyDescent="0.25">
      <c r="A380" t="s">
        <v>6087</v>
      </c>
      <c r="B380">
        <v>2021</v>
      </c>
      <c r="C380" t="s">
        <v>6120</v>
      </c>
      <c r="D380" t="s">
        <v>6089</v>
      </c>
      <c r="E380" t="s">
        <v>6089</v>
      </c>
      <c r="F380" t="s">
        <v>6090</v>
      </c>
      <c r="G380">
        <v>6.26484803574224</v>
      </c>
      <c r="H380">
        <v>132469.57012395599</v>
      </c>
      <c r="I380">
        <v>132469.57012395599</v>
      </c>
      <c r="J380">
        <v>0</v>
      </c>
      <c r="K380">
        <v>44917.4568527433</v>
      </c>
      <c r="L380">
        <v>0</v>
      </c>
      <c r="M380">
        <v>9.6951872070087597E-2</v>
      </c>
      <c r="N380">
        <v>6.9903035137286098E-3</v>
      </c>
      <c r="O380">
        <v>2.7721800065579599E-2</v>
      </c>
      <c r="P380">
        <v>0.131663975649395</v>
      </c>
      <c r="Q380">
        <v>1.1874464986751699E-3</v>
      </c>
      <c r="R380">
        <v>2.8332848989207999E-6</v>
      </c>
      <c r="S380">
        <v>0</v>
      </c>
      <c r="T380">
        <v>1.19027978357409E-3</v>
      </c>
      <c r="U380">
        <v>4.3806811649475298E-4</v>
      </c>
      <c r="V380">
        <v>2.1625718329208602E-3</v>
      </c>
      <c r="W380">
        <v>3.79091973298971E-3</v>
      </c>
      <c r="X380">
        <v>1.24113756012946E-3</v>
      </c>
      <c r="Y380">
        <v>2.9613934695344601E-6</v>
      </c>
      <c r="Z380">
        <v>0</v>
      </c>
      <c r="AA380">
        <v>1.244098953599E-3</v>
      </c>
      <c r="AB380">
        <v>1.75227246597901E-3</v>
      </c>
      <c r="AC380">
        <v>6.1787766654881797E-3</v>
      </c>
      <c r="AD380">
        <v>9.1751480850661999E-3</v>
      </c>
      <c r="AE380">
        <v>167.17227155582501</v>
      </c>
      <c r="AF380">
        <v>1.34576802598448</v>
      </c>
      <c r="AG380">
        <v>0</v>
      </c>
      <c r="AH380">
        <v>168.51803958181</v>
      </c>
      <c r="AI380">
        <v>7.4838214713884805E-5</v>
      </c>
      <c r="AJ380">
        <v>5.2491930769551198E-6</v>
      </c>
      <c r="AK380">
        <v>0</v>
      </c>
      <c r="AL380">
        <v>8.0087407790839895E-5</v>
      </c>
      <c r="AM380">
        <v>2.6338059462713601E-2</v>
      </c>
      <c r="AN380">
        <v>2.1202630054327701E-4</v>
      </c>
      <c r="AO380">
        <v>0</v>
      </c>
      <c r="AP380">
        <v>2.6550085763256799E-2</v>
      </c>
      <c r="AQ380">
        <v>1.6112462405206199E-3</v>
      </c>
      <c r="AR380">
        <v>1.13013687503714E-4</v>
      </c>
      <c r="AS380">
        <v>0</v>
      </c>
      <c r="AT380">
        <v>1.72425992802434E-3</v>
      </c>
      <c r="AU380">
        <v>0</v>
      </c>
      <c r="AV380">
        <v>0</v>
      </c>
      <c r="AW380">
        <v>0</v>
      </c>
      <c r="AX380">
        <v>1.72425992802434E-3</v>
      </c>
      <c r="AY380">
        <v>1.8342811946925001E-3</v>
      </c>
      <c r="AZ380">
        <v>1.2865748047544501E-4</v>
      </c>
      <c r="BA380">
        <v>0</v>
      </c>
      <c r="BB380">
        <v>1.9629386751679398E-3</v>
      </c>
      <c r="BC380">
        <v>0</v>
      </c>
      <c r="BD380">
        <v>0</v>
      </c>
      <c r="BE380">
        <v>0</v>
      </c>
      <c r="BF380">
        <v>1.9629386751679398E-3</v>
      </c>
      <c r="BG380">
        <v>6.0939312819362299E-3</v>
      </c>
      <c r="BH380">
        <v>4.2798573607173802E-3</v>
      </c>
      <c r="BI380">
        <v>0</v>
      </c>
      <c r="BJ380">
        <v>1.0373788642653601E-2</v>
      </c>
      <c r="BK380">
        <v>1.58302144443219E-3</v>
      </c>
      <c r="BL380">
        <v>1.2743618451420001E-5</v>
      </c>
      <c r="BM380">
        <v>0</v>
      </c>
      <c r="BN380">
        <v>1.5957650628836101E-3</v>
      </c>
      <c r="BO380">
        <v>3.0779329391509801E-2</v>
      </c>
      <c r="BP380">
        <v>15.053649720712601</v>
      </c>
    </row>
    <row r="381" spans="1:68" x14ac:dyDescent="0.25">
      <c r="A381" t="s">
        <v>6087</v>
      </c>
      <c r="B381">
        <v>2021</v>
      </c>
      <c r="C381" t="s">
        <v>6121</v>
      </c>
      <c r="D381" t="s">
        <v>6089</v>
      </c>
      <c r="E381" t="s">
        <v>6089</v>
      </c>
      <c r="F381" t="s">
        <v>6090</v>
      </c>
      <c r="G381">
        <v>18.1703116554927</v>
      </c>
      <c r="H381">
        <v>346146.77669959702</v>
      </c>
      <c r="I381">
        <v>346146.77669959702</v>
      </c>
      <c r="J381">
        <v>0</v>
      </c>
      <c r="K381">
        <v>130276.77369508499</v>
      </c>
      <c r="L381">
        <v>0</v>
      </c>
      <c r="M381">
        <v>0.272913817788555</v>
      </c>
      <c r="N381">
        <v>2.08806381468097E-2</v>
      </c>
      <c r="O381">
        <v>8.1166872045147595E-2</v>
      </c>
      <c r="P381">
        <v>0.37496132798051302</v>
      </c>
      <c r="Q381">
        <v>4.3836724021701903E-3</v>
      </c>
      <c r="R381">
        <v>2.6014177753737299E-5</v>
      </c>
      <c r="S381">
        <v>0</v>
      </c>
      <c r="T381">
        <v>4.40968657992392E-3</v>
      </c>
      <c r="U381">
        <v>1.14468452156696E-3</v>
      </c>
      <c r="V381">
        <v>5.65086207078679E-3</v>
      </c>
      <c r="W381">
        <v>1.12052331722776E-2</v>
      </c>
      <c r="X381">
        <v>4.5818826159381397E-3</v>
      </c>
      <c r="Y381">
        <v>2.7190423435557199E-5</v>
      </c>
      <c r="Z381">
        <v>0</v>
      </c>
      <c r="AA381">
        <v>4.6090730393736901E-3</v>
      </c>
      <c r="AB381">
        <v>4.5787380862678598E-3</v>
      </c>
      <c r="AC381">
        <v>1.61453202022479E-2</v>
      </c>
      <c r="AD381">
        <v>2.5333131327889499E-2</v>
      </c>
      <c r="AE381">
        <v>434.14311547831397</v>
      </c>
      <c r="AF381">
        <v>3.8293027277221898</v>
      </c>
      <c r="AG381">
        <v>0</v>
      </c>
      <c r="AH381">
        <v>437.97241820603602</v>
      </c>
      <c r="AI381">
        <v>3.0059344515500399E-4</v>
      </c>
      <c r="AJ381">
        <v>1.7227520039805401E-5</v>
      </c>
      <c r="AK381">
        <v>0</v>
      </c>
      <c r="AL381">
        <v>3.1782096519480902E-4</v>
      </c>
      <c r="AM381">
        <v>6.8399424643680401E-2</v>
      </c>
      <c r="AN381">
        <v>6.0330820419460804E-4</v>
      </c>
      <c r="AO381">
        <v>0</v>
      </c>
      <c r="AP381">
        <v>6.9002732847875003E-2</v>
      </c>
      <c r="AQ381">
        <v>6.4716944449141802E-3</v>
      </c>
      <c r="AR381">
        <v>3.7090378229560098E-4</v>
      </c>
      <c r="AS381">
        <v>0</v>
      </c>
      <c r="AT381">
        <v>6.8425982272097797E-3</v>
      </c>
      <c r="AU381">
        <v>0</v>
      </c>
      <c r="AV381">
        <v>0</v>
      </c>
      <c r="AW381">
        <v>0</v>
      </c>
      <c r="AX381">
        <v>6.8425982272097797E-3</v>
      </c>
      <c r="AY381">
        <v>7.3675314918136298E-3</v>
      </c>
      <c r="AZ381">
        <v>4.2224572246965303E-4</v>
      </c>
      <c r="BA381">
        <v>0</v>
      </c>
      <c r="BB381">
        <v>7.7897772142832798E-3</v>
      </c>
      <c r="BC381">
        <v>0</v>
      </c>
      <c r="BD381">
        <v>0</v>
      </c>
      <c r="BE381">
        <v>0</v>
      </c>
      <c r="BF381">
        <v>7.7897772142832798E-3</v>
      </c>
      <c r="BG381">
        <v>2.14799603575393E-2</v>
      </c>
      <c r="BH381">
        <v>1.2817563405119E-2</v>
      </c>
      <c r="BI381">
        <v>0</v>
      </c>
      <c r="BJ381">
        <v>3.4297523762658301E-2</v>
      </c>
      <c r="BK381">
        <v>4.1110756907150802E-3</v>
      </c>
      <c r="BL381">
        <v>3.6261206950117E-5</v>
      </c>
      <c r="BM381">
        <v>0</v>
      </c>
      <c r="BN381">
        <v>4.1473368976651997E-3</v>
      </c>
      <c r="BO381">
        <v>8.0450860585947095E-2</v>
      </c>
      <c r="BP381">
        <v>39.123902624124597</v>
      </c>
    </row>
    <row r="382" spans="1:68" x14ac:dyDescent="0.25">
      <c r="A382" t="s">
        <v>6087</v>
      </c>
      <c r="B382">
        <v>2021</v>
      </c>
      <c r="C382" t="s">
        <v>6122</v>
      </c>
      <c r="D382" t="s">
        <v>6089</v>
      </c>
      <c r="E382" t="s">
        <v>6089</v>
      </c>
      <c r="F382" t="s">
        <v>6090</v>
      </c>
      <c r="G382">
        <v>32.279837961312502</v>
      </c>
      <c r="H382">
        <v>2516917.4964272301</v>
      </c>
      <c r="I382">
        <v>2516917.4964272301</v>
      </c>
      <c r="J382">
        <v>0</v>
      </c>
      <c r="K382">
        <v>231438.69102150001</v>
      </c>
      <c r="L382">
        <v>0</v>
      </c>
      <c r="M382">
        <v>2.7129516962162299</v>
      </c>
      <c r="N382">
        <v>4.0107790295125803E-2</v>
      </c>
      <c r="O382">
        <v>0.134105383811922</v>
      </c>
      <c r="P382">
        <v>2.88716487032328</v>
      </c>
      <c r="Q382">
        <v>6.2143652347776197E-2</v>
      </c>
      <c r="R382">
        <v>4.23597435372835E-5</v>
      </c>
      <c r="S382">
        <v>0</v>
      </c>
      <c r="T382">
        <v>6.2186012091313497E-2</v>
      </c>
      <c r="U382">
        <v>8.3232798747730798E-3</v>
      </c>
      <c r="V382">
        <v>4.1088794041273101E-2</v>
      </c>
      <c r="W382">
        <v>0.111598086007359</v>
      </c>
      <c r="X382">
        <v>6.49535125485695E-2</v>
      </c>
      <c r="Y382">
        <v>4.4275063171461401E-5</v>
      </c>
      <c r="Z382">
        <v>0</v>
      </c>
      <c r="AA382">
        <v>6.4997787611740895E-2</v>
      </c>
      <c r="AB382">
        <v>3.3293119499092298E-2</v>
      </c>
      <c r="AC382">
        <v>0.117396554403637</v>
      </c>
      <c r="AD382">
        <v>0.21568746151446999</v>
      </c>
      <c r="AE382">
        <v>2945.16703973319</v>
      </c>
      <c r="AF382">
        <v>6.9515634925012204</v>
      </c>
      <c r="AG382">
        <v>0</v>
      </c>
      <c r="AH382">
        <v>2952.1186032256901</v>
      </c>
      <c r="AI382">
        <v>3.0292738232603599E-3</v>
      </c>
      <c r="AJ382">
        <v>2.9380271483569701E-5</v>
      </c>
      <c r="AK382">
        <v>0</v>
      </c>
      <c r="AL382">
        <v>3.0586540947439302E-3</v>
      </c>
      <c r="AM382">
        <v>0.464012266497277</v>
      </c>
      <c r="AN382">
        <v>1.09522165919235E-3</v>
      </c>
      <c r="AO382">
        <v>0</v>
      </c>
      <c r="AP382">
        <v>0.46510748815647002</v>
      </c>
      <c r="AQ382">
        <v>6.5219434721900796E-2</v>
      </c>
      <c r="AR382">
        <v>6.3254918833057503E-4</v>
      </c>
      <c r="AS382">
        <v>0</v>
      </c>
      <c r="AT382">
        <v>6.5851983910231393E-2</v>
      </c>
      <c r="AU382">
        <v>0</v>
      </c>
      <c r="AV382">
        <v>0</v>
      </c>
      <c r="AW382">
        <v>0</v>
      </c>
      <c r="AX382">
        <v>6.5851983910231393E-2</v>
      </c>
      <c r="AY382">
        <v>7.4247361843465295E-2</v>
      </c>
      <c r="AZ382">
        <v>7.2010910045498301E-4</v>
      </c>
      <c r="BA382">
        <v>0</v>
      </c>
      <c r="BB382">
        <v>7.4967470943920297E-2</v>
      </c>
      <c r="BC382">
        <v>0</v>
      </c>
      <c r="BD382">
        <v>0</v>
      </c>
      <c r="BE382">
        <v>0</v>
      </c>
      <c r="BF382">
        <v>7.4967470943920297E-2</v>
      </c>
      <c r="BG382">
        <v>0.29164089648451502</v>
      </c>
      <c r="BH382">
        <v>2.2147641462168299E-2</v>
      </c>
      <c r="BI382">
        <v>0</v>
      </c>
      <c r="BJ382">
        <v>0.31378853794668299</v>
      </c>
      <c r="BK382">
        <v>2.78889706883933E-2</v>
      </c>
      <c r="BL382">
        <v>6.5827149314571495E-5</v>
      </c>
      <c r="BM382">
        <v>0</v>
      </c>
      <c r="BN382">
        <v>2.7954797837707799E-2</v>
      </c>
      <c r="BO382">
        <v>0.56258164416551404</v>
      </c>
      <c r="BP382">
        <v>263.71158540201702</v>
      </c>
    </row>
    <row r="383" spans="1:68" x14ac:dyDescent="0.25">
      <c r="A383" t="s">
        <v>6087</v>
      </c>
      <c r="B383">
        <v>2021</v>
      </c>
      <c r="C383" t="s">
        <v>6123</v>
      </c>
      <c r="D383" t="s">
        <v>6089</v>
      </c>
      <c r="E383" t="s">
        <v>6089</v>
      </c>
      <c r="F383" t="s">
        <v>6090</v>
      </c>
      <c r="G383">
        <v>296.50082575822398</v>
      </c>
      <c r="H383">
        <v>3087447.2757365899</v>
      </c>
      <c r="I383">
        <v>3087447.2757365899</v>
      </c>
      <c r="J383">
        <v>0</v>
      </c>
      <c r="K383">
        <v>474567.361675583</v>
      </c>
      <c r="L383">
        <v>0</v>
      </c>
      <c r="M383">
        <v>23.553057578641202</v>
      </c>
      <c r="N383">
        <v>5.1136921384601504</v>
      </c>
      <c r="O383">
        <v>0.23467306265680701</v>
      </c>
      <c r="P383">
        <v>28.9014227797582</v>
      </c>
      <c r="Q383">
        <v>0.10977836632167599</v>
      </c>
      <c r="R383">
        <v>5.86624065183878E-3</v>
      </c>
      <c r="S383">
        <v>0</v>
      </c>
      <c r="T383">
        <v>0.115644606973514</v>
      </c>
      <c r="U383">
        <v>1.02099841615942E-2</v>
      </c>
      <c r="V383">
        <v>5.4995339845791698E-2</v>
      </c>
      <c r="W383">
        <v>0.18084993098089999</v>
      </c>
      <c r="X383">
        <v>0.11474205691245599</v>
      </c>
      <c r="Y383">
        <v>6.13148602305757E-3</v>
      </c>
      <c r="Z383">
        <v>0</v>
      </c>
      <c r="AA383">
        <v>0.120873542935514</v>
      </c>
      <c r="AB383">
        <v>4.0839936646376897E-2</v>
      </c>
      <c r="AC383">
        <v>0.157129542416547</v>
      </c>
      <c r="AD383">
        <v>0.318843021998438</v>
      </c>
      <c r="AE383">
        <v>4315.3957739667803</v>
      </c>
      <c r="AF383">
        <v>372.15385731684597</v>
      </c>
      <c r="AG383">
        <v>0</v>
      </c>
      <c r="AH383">
        <v>4687.5496312836203</v>
      </c>
      <c r="AI383">
        <v>1.58522695109873E-2</v>
      </c>
      <c r="AJ383">
        <v>1.37785567987872E-3</v>
      </c>
      <c r="AK383">
        <v>0</v>
      </c>
      <c r="AL383">
        <v>1.7230125190865999E-2</v>
      </c>
      <c r="AM383">
        <v>0.67989236158655997</v>
      </c>
      <c r="AN383">
        <v>5.8632991775888502E-2</v>
      </c>
      <c r="AO383">
        <v>0</v>
      </c>
      <c r="AP383">
        <v>0.73852535336244896</v>
      </c>
      <c r="AQ383">
        <v>0.34129501553381197</v>
      </c>
      <c r="AR383">
        <v>2.9664854949735801E-2</v>
      </c>
      <c r="AS383">
        <v>0</v>
      </c>
      <c r="AT383">
        <v>0.370959870483548</v>
      </c>
      <c r="AU383">
        <v>0</v>
      </c>
      <c r="AV383">
        <v>0</v>
      </c>
      <c r="AW383">
        <v>0</v>
      </c>
      <c r="AX383">
        <v>0.370959870483548</v>
      </c>
      <c r="AY383">
        <v>0.388538395368839</v>
      </c>
      <c r="AZ383">
        <v>3.3771179233286597E-2</v>
      </c>
      <c r="BA383">
        <v>0</v>
      </c>
      <c r="BB383">
        <v>0.42230957460212598</v>
      </c>
      <c r="BC383">
        <v>0</v>
      </c>
      <c r="BD383">
        <v>0</v>
      </c>
      <c r="BE383">
        <v>0</v>
      </c>
      <c r="BF383">
        <v>0.42230957460212598</v>
      </c>
      <c r="BG383">
        <v>0.79938503936695604</v>
      </c>
      <c r="BH383">
        <v>0.45777661453381502</v>
      </c>
      <c r="BI383">
        <v>0</v>
      </c>
      <c r="BJ383">
        <v>1.2571616539007699</v>
      </c>
      <c r="BK383">
        <v>4.0864217419694697E-2</v>
      </c>
      <c r="BL383">
        <v>3.5240744848286298E-3</v>
      </c>
      <c r="BM383">
        <v>0</v>
      </c>
      <c r="BN383">
        <v>4.43882919045233E-2</v>
      </c>
      <c r="BO383">
        <v>0.28383224121338901</v>
      </c>
      <c r="BP383">
        <v>418.73695168132002</v>
      </c>
    </row>
    <row r="384" spans="1:68" x14ac:dyDescent="0.25">
      <c r="A384" t="s">
        <v>6087</v>
      </c>
      <c r="B384">
        <v>2021</v>
      </c>
      <c r="C384" t="s">
        <v>6124</v>
      </c>
      <c r="D384" t="s">
        <v>6089</v>
      </c>
      <c r="E384" t="s">
        <v>6089</v>
      </c>
      <c r="F384" t="s">
        <v>6090</v>
      </c>
      <c r="G384">
        <v>571.05333286516702</v>
      </c>
      <c r="H384">
        <v>6830810.8006260302</v>
      </c>
      <c r="I384">
        <v>6830810.8006260302</v>
      </c>
      <c r="J384">
        <v>0</v>
      </c>
      <c r="K384">
        <v>914005.12245067197</v>
      </c>
      <c r="L384">
        <v>0</v>
      </c>
      <c r="M384">
        <v>20.876992344730901</v>
      </c>
      <c r="N384">
        <v>5.6015937239769498</v>
      </c>
      <c r="O384">
        <v>1.3999330359569699</v>
      </c>
      <c r="P384">
        <v>27.8785191046648</v>
      </c>
      <c r="Q384">
        <v>9.3968349156140496E-2</v>
      </c>
      <c r="R384">
        <v>3.9332779189025597E-3</v>
      </c>
      <c r="S384">
        <v>0</v>
      </c>
      <c r="T384">
        <v>9.7901627075043102E-2</v>
      </c>
      <c r="U384">
        <v>2.2589040024529501E-2</v>
      </c>
      <c r="V384">
        <v>0.121674227234571</v>
      </c>
      <c r="W384">
        <v>0.24216489433414401</v>
      </c>
      <c r="X384">
        <v>9.8217180926607403E-2</v>
      </c>
      <c r="Y384">
        <v>4.1111232927330699E-3</v>
      </c>
      <c r="Z384">
        <v>0</v>
      </c>
      <c r="AA384">
        <v>0.10232830421934</v>
      </c>
      <c r="AB384">
        <v>9.0356160098118005E-2</v>
      </c>
      <c r="AC384">
        <v>0.34764064924163302</v>
      </c>
      <c r="AD384">
        <v>0.54032511355909096</v>
      </c>
      <c r="AE384">
        <v>9274.9918727289405</v>
      </c>
      <c r="AF384">
        <v>679.47031154573403</v>
      </c>
      <c r="AG384">
        <v>0</v>
      </c>
      <c r="AH384">
        <v>9954.4621842746692</v>
      </c>
      <c r="AI384">
        <v>1.6488426998741802E-2</v>
      </c>
      <c r="AJ384">
        <v>2.5209753233183E-3</v>
      </c>
      <c r="AK384">
        <v>0</v>
      </c>
      <c r="AL384">
        <v>1.9009402322060099E-2</v>
      </c>
      <c r="AM384">
        <v>1.46127874668822</v>
      </c>
      <c r="AN384">
        <v>0.10705082429094</v>
      </c>
      <c r="AO384">
        <v>0</v>
      </c>
      <c r="AP384">
        <v>1.56832957097916</v>
      </c>
      <c r="AQ384">
        <v>0.35499131179692101</v>
      </c>
      <c r="AR384">
        <v>5.4275907404673598E-2</v>
      </c>
      <c r="AS384">
        <v>0</v>
      </c>
      <c r="AT384">
        <v>0.40926721920159398</v>
      </c>
      <c r="AU384">
        <v>0</v>
      </c>
      <c r="AV384">
        <v>0</v>
      </c>
      <c r="AW384">
        <v>0</v>
      </c>
      <c r="AX384">
        <v>0.40926721920159398</v>
      </c>
      <c r="AY384">
        <v>0.40413058608466601</v>
      </c>
      <c r="AZ384">
        <v>6.1788989028204303E-2</v>
      </c>
      <c r="BA384">
        <v>0</v>
      </c>
      <c r="BB384">
        <v>0.46591957511287002</v>
      </c>
      <c r="BC384">
        <v>0</v>
      </c>
      <c r="BD384">
        <v>0</v>
      </c>
      <c r="BE384">
        <v>0</v>
      </c>
      <c r="BF384">
        <v>0.46591957511287002</v>
      </c>
      <c r="BG384">
        <v>1.04018683138587</v>
      </c>
      <c r="BH384">
        <v>1.5752632708365</v>
      </c>
      <c r="BI384">
        <v>0</v>
      </c>
      <c r="BJ384">
        <v>2.6154501022223799</v>
      </c>
      <c r="BK384">
        <v>8.7828626690408904E-2</v>
      </c>
      <c r="BL384">
        <v>6.4341775344766601E-3</v>
      </c>
      <c r="BM384">
        <v>0</v>
      </c>
      <c r="BN384">
        <v>9.4262804224885505E-2</v>
      </c>
      <c r="BO384">
        <v>1.24504476078046</v>
      </c>
      <c r="BP384">
        <v>889.22816365545805</v>
      </c>
    </row>
    <row r="385" spans="1:68" x14ac:dyDescent="0.25">
      <c r="A385" t="s">
        <v>6087</v>
      </c>
      <c r="B385">
        <v>2021</v>
      </c>
      <c r="C385" t="s">
        <v>6125</v>
      </c>
      <c r="D385" t="s">
        <v>6089</v>
      </c>
      <c r="E385" t="s">
        <v>6089</v>
      </c>
      <c r="F385" t="s">
        <v>6090</v>
      </c>
      <c r="G385">
        <v>435.65059957373001</v>
      </c>
      <c r="H385">
        <v>4624372.9160801899</v>
      </c>
      <c r="I385">
        <v>4624372.9160801899</v>
      </c>
      <c r="J385">
        <v>0</v>
      </c>
      <c r="K385">
        <v>697284.92365372996</v>
      </c>
      <c r="L385">
        <v>0</v>
      </c>
      <c r="M385">
        <v>33.364424800495698</v>
      </c>
      <c r="N385">
        <v>6.2947352804507801</v>
      </c>
      <c r="O385">
        <v>0.57909242191787802</v>
      </c>
      <c r="P385">
        <v>40.238252502864398</v>
      </c>
      <c r="Q385">
        <v>0.17753907790984899</v>
      </c>
      <c r="R385">
        <v>1.1126582066471701E-2</v>
      </c>
      <c r="S385">
        <v>0</v>
      </c>
      <c r="T385">
        <v>0.18866565997632101</v>
      </c>
      <c r="U385">
        <v>1.5292495713702401E-2</v>
      </c>
      <c r="V385">
        <v>8.2371920029899195E-2</v>
      </c>
      <c r="W385">
        <v>0.28633007571992303</v>
      </c>
      <c r="X385">
        <v>0.185566607194942</v>
      </c>
      <c r="Y385">
        <v>1.1629676734040899E-2</v>
      </c>
      <c r="Z385">
        <v>0</v>
      </c>
      <c r="AA385">
        <v>0.197196283928983</v>
      </c>
      <c r="AB385">
        <v>6.1169982854809603E-2</v>
      </c>
      <c r="AC385">
        <v>0.23534834294256901</v>
      </c>
      <c r="AD385">
        <v>0.493714609726362</v>
      </c>
      <c r="AE385">
        <v>6379.1429674184801</v>
      </c>
      <c r="AF385">
        <v>522.50548387543097</v>
      </c>
      <c r="AG385">
        <v>0</v>
      </c>
      <c r="AH385">
        <v>6901.6484512939196</v>
      </c>
      <c r="AI385">
        <v>2.1586456253225798E-2</v>
      </c>
      <c r="AJ385">
        <v>2.4358004037314902E-3</v>
      </c>
      <c r="AK385">
        <v>0</v>
      </c>
      <c r="AL385">
        <v>2.40222566569573E-2</v>
      </c>
      <c r="AM385">
        <v>1.00503657235352</v>
      </c>
      <c r="AN385">
        <v>8.2320951769261796E-2</v>
      </c>
      <c r="AO385">
        <v>0</v>
      </c>
      <c r="AP385">
        <v>1.08735752412278</v>
      </c>
      <c r="AQ385">
        <v>0.46475048365524602</v>
      </c>
      <c r="AR385">
        <v>5.2442114742788502E-2</v>
      </c>
      <c r="AS385">
        <v>0</v>
      </c>
      <c r="AT385">
        <v>0.517192598398035</v>
      </c>
      <c r="AU385">
        <v>0</v>
      </c>
      <c r="AV385">
        <v>0</v>
      </c>
      <c r="AW385">
        <v>0</v>
      </c>
      <c r="AX385">
        <v>0.517192598398035</v>
      </c>
      <c r="AY385">
        <v>0.52908304823576202</v>
      </c>
      <c r="AZ385">
        <v>5.9701355673308698E-2</v>
      </c>
      <c r="BA385">
        <v>0</v>
      </c>
      <c r="BB385">
        <v>0.58878440390907005</v>
      </c>
      <c r="BC385">
        <v>0</v>
      </c>
      <c r="BD385">
        <v>0</v>
      </c>
      <c r="BE385">
        <v>0</v>
      </c>
      <c r="BF385">
        <v>0.58878440390907005</v>
      </c>
      <c r="BG385">
        <v>1.09344609532397</v>
      </c>
      <c r="BH385">
        <v>0.86589042005573802</v>
      </c>
      <c r="BI385">
        <v>0</v>
      </c>
      <c r="BJ385">
        <v>1.95933651537971</v>
      </c>
      <c r="BK385">
        <v>6.0406669243290599E-2</v>
      </c>
      <c r="BL385">
        <v>4.9478144796998597E-3</v>
      </c>
      <c r="BM385">
        <v>0</v>
      </c>
      <c r="BN385">
        <v>6.5354483722990395E-2</v>
      </c>
      <c r="BO385">
        <v>0.56462173641806401</v>
      </c>
      <c r="BP385">
        <v>616.52152220082996</v>
      </c>
    </row>
    <row r="386" spans="1:68" x14ac:dyDescent="0.25">
      <c r="A386" t="s">
        <v>6087</v>
      </c>
      <c r="B386">
        <v>2021</v>
      </c>
      <c r="C386" t="s">
        <v>6126</v>
      </c>
      <c r="D386" t="s">
        <v>6089</v>
      </c>
      <c r="E386" t="s">
        <v>6089</v>
      </c>
      <c r="F386" t="s">
        <v>6090</v>
      </c>
      <c r="G386">
        <v>781.71344612406199</v>
      </c>
      <c r="H386">
        <v>10272760.2228247</v>
      </c>
      <c r="I386">
        <v>10272760.2228247</v>
      </c>
      <c r="J386">
        <v>0</v>
      </c>
      <c r="K386">
        <v>1251179.2733283299</v>
      </c>
      <c r="L386">
        <v>0</v>
      </c>
      <c r="M386">
        <v>78.330323290623696</v>
      </c>
      <c r="N386">
        <v>11.0118320558606</v>
      </c>
      <c r="O386">
        <v>0.88338260727036999</v>
      </c>
      <c r="P386">
        <v>90.225537953754696</v>
      </c>
      <c r="Q386">
        <v>0.53258391176337005</v>
      </c>
      <c r="R386">
        <v>3.3594512861886298E-2</v>
      </c>
      <c r="S386">
        <v>0</v>
      </c>
      <c r="T386">
        <v>0.56617842462525703</v>
      </c>
      <c r="U386">
        <v>3.3971339363478799E-2</v>
      </c>
      <c r="V386">
        <v>0.182984157834337</v>
      </c>
      <c r="W386">
        <v>0.78313392182307295</v>
      </c>
      <c r="X386">
        <v>0.55666499294720295</v>
      </c>
      <c r="Y386">
        <v>3.5113507660057802E-2</v>
      </c>
      <c r="Z386">
        <v>0</v>
      </c>
      <c r="AA386">
        <v>0.591778500607261</v>
      </c>
      <c r="AB386">
        <v>0.135885357453915</v>
      </c>
      <c r="AC386">
        <v>0.52281187952667696</v>
      </c>
      <c r="AD386">
        <v>1.2504757375878499</v>
      </c>
      <c r="AE386">
        <v>14403.4796919991</v>
      </c>
      <c r="AF386">
        <v>908.53039542356498</v>
      </c>
      <c r="AG386">
        <v>0</v>
      </c>
      <c r="AH386">
        <v>15312.010087422599</v>
      </c>
      <c r="AI386">
        <v>5.7704249736923202E-2</v>
      </c>
      <c r="AJ386">
        <v>6.4110338482332198E-3</v>
      </c>
      <c r="AK386">
        <v>0</v>
      </c>
      <c r="AL386">
        <v>6.4115283585156405E-2</v>
      </c>
      <c r="AM386">
        <v>2.26927409113524</v>
      </c>
      <c r="AN386">
        <v>0.14313933378812499</v>
      </c>
      <c r="AO386">
        <v>0</v>
      </c>
      <c r="AP386">
        <v>2.41241342492336</v>
      </c>
      <c r="AQ386">
        <v>1.2423566730732101</v>
      </c>
      <c r="AR386">
        <v>0.138027800707273</v>
      </c>
      <c r="AS386">
        <v>0</v>
      </c>
      <c r="AT386">
        <v>1.38038447378048</v>
      </c>
      <c r="AU386">
        <v>0</v>
      </c>
      <c r="AV386">
        <v>0</v>
      </c>
      <c r="AW386">
        <v>0</v>
      </c>
      <c r="AX386">
        <v>1.38038447378048</v>
      </c>
      <c r="AY386">
        <v>1.41432850250288</v>
      </c>
      <c r="AZ386">
        <v>0.15713414425116601</v>
      </c>
      <c r="BA386">
        <v>0</v>
      </c>
      <c r="BB386">
        <v>1.57146264675405</v>
      </c>
      <c r="BC386">
        <v>0</v>
      </c>
      <c r="BD386">
        <v>0</v>
      </c>
      <c r="BE386">
        <v>0</v>
      </c>
      <c r="BF386">
        <v>1.57146264675405</v>
      </c>
      <c r="BG386">
        <v>2.7651295854296398</v>
      </c>
      <c r="BH386">
        <v>1.6172400595918599</v>
      </c>
      <c r="BI386">
        <v>0</v>
      </c>
      <c r="BJ386">
        <v>4.3823696450215097</v>
      </c>
      <c r="BK386">
        <v>0.13639233955891999</v>
      </c>
      <c r="BL386">
        <v>8.6032395533591002E-3</v>
      </c>
      <c r="BM386">
        <v>0</v>
      </c>
      <c r="BN386">
        <v>0.144995579112279</v>
      </c>
      <c r="BO386">
        <v>1.24027335858506</v>
      </c>
      <c r="BP386">
        <v>1367.8157955556901</v>
      </c>
    </row>
    <row r="387" spans="1:68" x14ac:dyDescent="0.25">
      <c r="A387" t="s">
        <v>6087</v>
      </c>
      <c r="B387">
        <v>2021</v>
      </c>
      <c r="C387" t="s">
        <v>6127</v>
      </c>
      <c r="D387" t="s">
        <v>6089</v>
      </c>
      <c r="E387" t="s">
        <v>6089</v>
      </c>
      <c r="F387" t="s">
        <v>6090</v>
      </c>
      <c r="G387">
        <v>201.768922668247</v>
      </c>
      <c r="H387">
        <v>2572631.4045666698</v>
      </c>
      <c r="I387">
        <v>2572631.4045666698</v>
      </c>
      <c r="J387">
        <v>0</v>
      </c>
      <c r="K387">
        <v>805784.36956791405</v>
      </c>
      <c r="L387">
        <v>0</v>
      </c>
      <c r="M387">
        <v>2.5762358365254698</v>
      </c>
      <c r="N387">
        <v>0.63869271638250902</v>
      </c>
      <c r="O387">
        <v>1.1675062806940999</v>
      </c>
      <c r="P387">
        <v>4.3824348336020797</v>
      </c>
      <c r="Q387">
        <v>1.24831550310962E-2</v>
      </c>
      <c r="R387">
        <v>1.53824336569923E-4</v>
      </c>
      <c r="S387">
        <v>0</v>
      </c>
      <c r="T387">
        <v>1.26369793676661E-2</v>
      </c>
      <c r="U387">
        <v>8.5075220881406892E-3</v>
      </c>
      <c r="V387">
        <v>4.5157478151044497E-2</v>
      </c>
      <c r="W387">
        <v>6.6301979606851302E-2</v>
      </c>
      <c r="X387">
        <v>1.30475879084223E-2</v>
      </c>
      <c r="Y387">
        <v>1.6077959048423001E-4</v>
      </c>
      <c r="Z387">
        <v>0</v>
      </c>
      <c r="AA387">
        <v>1.32083674989065E-2</v>
      </c>
      <c r="AB387">
        <v>3.4030088352562701E-2</v>
      </c>
      <c r="AC387">
        <v>0.129021366145841</v>
      </c>
      <c r="AD387">
        <v>0.17625982199731</v>
      </c>
      <c r="AE387">
        <v>3214.0554757442101</v>
      </c>
      <c r="AF387">
        <v>120.904518144458</v>
      </c>
      <c r="AG387">
        <v>0</v>
      </c>
      <c r="AH387">
        <v>3334.9599938886599</v>
      </c>
      <c r="AI387">
        <v>2.3752447049522601E-3</v>
      </c>
      <c r="AJ387">
        <v>4.5941105718340901E-4</v>
      </c>
      <c r="AK387">
        <v>0</v>
      </c>
      <c r="AL387">
        <v>2.8346557621356698E-3</v>
      </c>
      <c r="AM387">
        <v>0.50637574909270999</v>
      </c>
      <c r="AN387">
        <v>1.9048556070712101E-2</v>
      </c>
      <c r="AO387">
        <v>0</v>
      </c>
      <c r="AP387">
        <v>0.52542430516342298</v>
      </c>
      <c r="AQ387">
        <v>5.1138367153763797E-2</v>
      </c>
      <c r="AR387">
        <v>9.8909940806356494E-3</v>
      </c>
      <c r="AS387">
        <v>0</v>
      </c>
      <c r="AT387">
        <v>6.10293612343994E-2</v>
      </c>
      <c r="AU387">
        <v>0</v>
      </c>
      <c r="AV387">
        <v>0</v>
      </c>
      <c r="AW387">
        <v>0</v>
      </c>
      <c r="AX387">
        <v>6.10293612343994E-2</v>
      </c>
      <c r="AY387">
        <v>5.8217138286150702E-2</v>
      </c>
      <c r="AZ387">
        <v>1.12601438455878E-2</v>
      </c>
      <c r="BA387">
        <v>0</v>
      </c>
      <c r="BB387">
        <v>6.9477282131738496E-2</v>
      </c>
      <c r="BC387">
        <v>0</v>
      </c>
      <c r="BD387">
        <v>0</v>
      </c>
      <c r="BE387">
        <v>0</v>
      </c>
      <c r="BF387">
        <v>6.9477282131738496E-2</v>
      </c>
      <c r="BG387">
        <v>0.221214997199289</v>
      </c>
      <c r="BH387">
        <v>0.36996558243081301</v>
      </c>
      <c r="BI387">
        <v>0</v>
      </c>
      <c r="BJ387">
        <v>0.59118057963010295</v>
      </c>
      <c r="BK387">
        <v>3.0435183385055301E-2</v>
      </c>
      <c r="BL387">
        <v>1.1448934872402201E-3</v>
      </c>
      <c r="BM387">
        <v>0</v>
      </c>
      <c r="BN387">
        <v>3.1580076872295498E-2</v>
      </c>
      <c r="BO387">
        <v>0.58862873224822598</v>
      </c>
      <c r="BP387">
        <v>297.91065517479899</v>
      </c>
    </row>
    <row r="388" spans="1:68" x14ac:dyDescent="0.25">
      <c r="A388" t="s">
        <v>6087</v>
      </c>
      <c r="B388">
        <v>2021</v>
      </c>
      <c r="C388" t="s">
        <v>6128</v>
      </c>
      <c r="D388" t="s">
        <v>6089</v>
      </c>
      <c r="E388" t="s">
        <v>6089</v>
      </c>
      <c r="F388" t="s">
        <v>6090</v>
      </c>
      <c r="G388">
        <v>49.0675855197467</v>
      </c>
      <c r="H388">
        <v>617701.51372427901</v>
      </c>
      <c r="I388">
        <v>617701.51372427901</v>
      </c>
      <c r="J388">
        <v>0</v>
      </c>
      <c r="K388">
        <v>195956.30953165999</v>
      </c>
      <c r="L388">
        <v>0</v>
      </c>
      <c r="M388">
        <v>0.65397820087125103</v>
      </c>
      <c r="N388">
        <v>0.16444612828486599</v>
      </c>
      <c r="O388">
        <v>0.274161766132139</v>
      </c>
      <c r="P388">
        <v>1.09258609528825</v>
      </c>
      <c r="Q388">
        <v>3.0116927081921302E-3</v>
      </c>
      <c r="R388">
        <v>4.1509990911367803E-5</v>
      </c>
      <c r="S388">
        <v>0</v>
      </c>
      <c r="T388">
        <v>3.05320269910349E-3</v>
      </c>
      <c r="U388">
        <v>2.04269809602686E-3</v>
      </c>
      <c r="V388">
        <v>1.08425336643084E-2</v>
      </c>
      <c r="W388">
        <v>1.5938434459438801E-2</v>
      </c>
      <c r="X388">
        <v>3.1478680882681101E-3</v>
      </c>
      <c r="Y388">
        <v>4.3386888502523197E-5</v>
      </c>
      <c r="Z388">
        <v>0</v>
      </c>
      <c r="AA388">
        <v>3.1912549767706402E-3</v>
      </c>
      <c r="AB388">
        <v>8.1707923841074399E-3</v>
      </c>
      <c r="AC388">
        <v>3.0978667612309801E-2</v>
      </c>
      <c r="AD388">
        <v>4.23407149731879E-2</v>
      </c>
      <c r="AE388">
        <v>769.33608866975101</v>
      </c>
      <c r="AF388">
        <v>29.4812967561028</v>
      </c>
      <c r="AG388">
        <v>0</v>
      </c>
      <c r="AH388">
        <v>798.81738542585401</v>
      </c>
      <c r="AI388">
        <v>5.8355844885300996E-4</v>
      </c>
      <c r="AJ388">
        <v>1.12402428687816E-4</v>
      </c>
      <c r="AK388">
        <v>0</v>
      </c>
      <c r="AL388">
        <v>6.9596087754082703E-4</v>
      </c>
      <c r="AM388">
        <v>0.12120921407369099</v>
      </c>
      <c r="AN388">
        <v>4.64479030986215E-3</v>
      </c>
      <c r="AO388">
        <v>0</v>
      </c>
      <c r="AP388">
        <v>0.12585400438355299</v>
      </c>
      <c r="AQ388">
        <v>1.2563853379362E-2</v>
      </c>
      <c r="AR388">
        <v>2.41999346645333E-3</v>
      </c>
      <c r="AS388">
        <v>0</v>
      </c>
      <c r="AT388">
        <v>1.49838468458153E-2</v>
      </c>
      <c r="AU388">
        <v>0</v>
      </c>
      <c r="AV388">
        <v>0</v>
      </c>
      <c r="AW388">
        <v>0</v>
      </c>
      <c r="AX388">
        <v>1.49838468458153E-2</v>
      </c>
      <c r="AY388">
        <v>1.43029906956934E-2</v>
      </c>
      <c r="AZ388">
        <v>2.7549783485358199E-3</v>
      </c>
      <c r="BA388">
        <v>0</v>
      </c>
      <c r="BB388">
        <v>1.7057969044229199E-2</v>
      </c>
      <c r="BC388">
        <v>0</v>
      </c>
      <c r="BD388">
        <v>0</v>
      </c>
      <c r="BE388">
        <v>0</v>
      </c>
      <c r="BF388">
        <v>1.7057969044229199E-2</v>
      </c>
      <c r="BG388">
        <v>5.5088073251420698E-2</v>
      </c>
      <c r="BH388">
        <v>8.9572309482092202E-2</v>
      </c>
      <c r="BI388">
        <v>0</v>
      </c>
      <c r="BJ388">
        <v>0.144660382733513</v>
      </c>
      <c r="BK388">
        <v>7.2851527050830896E-3</v>
      </c>
      <c r="BL388">
        <v>2.79170250785253E-4</v>
      </c>
      <c r="BM388">
        <v>0</v>
      </c>
      <c r="BN388">
        <v>7.5643229558683403E-3</v>
      </c>
      <c r="BO388">
        <v>0.13916628773726</v>
      </c>
      <c r="BP388">
        <v>71.358040604183998</v>
      </c>
    </row>
    <row r="389" spans="1:68" x14ac:dyDescent="0.25">
      <c r="A389" t="s">
        <v>6087</v>
      </c>
      <c r="B389">
        <v>2021</v>
      </c>
      <c r="C389" t="s">
        <v>6129</v>
      </c>
      <c r="D389" t="s">
        <v>6089</v>
      </c>
      <c r="E389" t="s">
        <v>6089</v>
      </c>
      <c r="F389" t="s">
        <v>6090</v>
      </c>
      <c r="G389">
        <v>49.495694757086703</v>
      </c>
      <c r="H389">
        <v>749510.11760202004</v>
      </c>
      <c r="I389">
        <v>749510.11760202004</v>
      </c>
      <c r="J389">
        <v>0</v>
      </c>
      <c r="K389">
        <v>197666.00658190099</v>
      </c>
      <c r="L389">
        <v>0</v>
      </c>
      <c r="M389">
        <v>0.63830984872221697</v>
      </c>
      <c r="N389">
        <v>0.14557601373203299</v>
      </c>
      <c r="O389">
        <v>0.28627602435037702</v>
      </c>
      <c r="P389">
        <v>1.0701618868046201</v>
      </c>
      <c r="Q389">
        <v>2.8928373592403901E-3</v>
      </c>
      <c r="R389">
        <v>3.4032673497312298E-5</v>
      </c>
      <c r="S389">
        <v>0</v>
      </c>
      <c r="T389">
        <v>2.9268700327377E-3</v>
      </c>
      <c r="U389">
        <v>2.4785804408145101E-3</v>
      </c>
      <c r="V389">
        <v>1.3156174141200299E-2</v>
      </c>
      <c r="W389">
        <v>1.8561624614752598E-2</v>
      </c>
      <c r="X389">
        <v>3.02363862784957E-3</v>
      </c>
      <c r="Y389">
        <v>3.55714799751088E-5</v>
      </c>
      <c r="Z389">
        <v>0</v>
      </c>
      <c r="AA389">
        <v>3.0592101078246799E-3</v>
      </c>
      <c r="AB389">
        <v>9.9143217632580508E-3</v>
      </c>
      <c r="AC389">
        <v>3.7589068974858197E-2</v>
      </c>
      <c r="AD389">
        <v>5.0562600845940997E-2</v>
      </c>
      <c r="AE389">
        <v>931.07105446488697</v>
      </c>
      <c r="AF389">
        <v>29.508902510751799</v>
      </c>
      <c r="AG389">
        <v>0</v>
      </c>
      <c r="AH389">
        <v>960.57995697563899</v>
      </c>
      <c r="AI389">
        <v>4.9041624743012297E-4</v>
      </c>
      <c r="AJ389">
        <v>1.10940177904651E-4</v>
      </c>
      <c r="AK389">
        <v>0</v>
      </c>
      <c r="AL389">
        <v>6.0135642533477504E-4</v>
      </c>
      <c r="AM389">
        <v>0.14669062379952399</v>
      </c>
      <c r="AN389">
        <v>4.6491396077492399E-3</v>
      </c>
      <c r="AO389">
        <v>0</v>
      </c>
      <c r="AP389">
        <v>0.15133976340727401</v>
      </c>
      <c r="AQ389">
        <v>1.0558527324348499E-2</v>
      </c>
      <c r="AR389">
        <v>2.3885116080728098E-3</v>
      </c>
      <c r="AS389">
        <v>0</v>
      </c>
      <c r="AT389">
        <v>1.29470389324214E-2</v>
      </c>
      <c r="AU389">
        <v>0</v>
      </c>
      <c r="AV389">
        <v>0</v>
      </c>
      <c r="AW389">
        <v>0</v>
      </c>
      <c r="AX389">
        <v>1.29470389324214E-2</v>
      </c>
      <c r="AY389">
        <v>1.20200796300642E-2</v>
      </c>
      <c r="AZ389">
        <v>2.7191386492092301E-3</v>
      </c>
      <c r="BA389">
        <v>0</v>
      </c>
      <c r="BB389">
        <v>1.47392182792734E-2</v>
      </c>
      <c r="BC389">
        <v>0</v>
      </c>
      <c r="BD389">
        <v>0</v>
      </c>
      <c r="BE389">
        <v>0</v>
      </c>
      <c r="BF389">
        <v>1.47392182792734E-2</v>
      </c>
      <c r="BG389">
        <v>5.5778554796953699E-2</v>
      </c>
      <c r="BH389">
        <v>9.2732101623424296E-2</v>
      </c>
      <c r="BI389">
        <v>0</v>
      </c>
      <c r="BJ389">
        <v>0.148510656420378</v>
      </c>
      <c r="BK389">
        <v>8.8166861154112992E-3</v>
      </c>
      <c r="BL389">
        <v>2.7943166077383801E-4</v>
      </c>
      <c r="BM389">
        <v>0</v>
      </c>
      <c r="BN389">
        <v>9.0961177761851395E-3</v>
      </c>
      <c r="BO389">
        <v>0.17347744135399401</v>
      </c>
      <c r="BP389">
        <v>85.808227041642496</v>
      </c>
    </row>
    <row r="390" spans="1:68" x14ac:dyDescent="0.25">
      <c r="A390" t="s">
        <v>6087</v>
      </c>
      <c r="B390">
        <v>2021</v>
      </c>
      <c r="C390" t="s">
        <v>6130</v>
      </c>
      <c r="D390" t="s">
        <v>6089</v>
      </c>
      <c r="E390" t="s">
        <v>6089</v>
      </c>
      <c r="F390" t="s">
        <v>6092</v>
      </c>
      <c r="G390">
        <v>3736.4344365985598</v>
      </c>
      <c r="H390">
        <v>62088767.259048097</v>
      </c>
      <c r="I390">
        <v>62088767.259048097</v>
      </c>
      <c r="J390">
        <v>0</v>
      </c>
      <c r="K390">
        <v>24446055.727840699</v>
      </c>
      <c r="L390">
        <v>0</v>
      </c>
      <c r="M390">
        <v>56.622055423478201</v>
      </c>
      <c r="N390">
        <v>0.119098680548202</v>
      </c>
      <c r="O390">
        <v>12.5150881341323</v>
      </c>
      <c r="P390">
        <v>69.256242238158706</v>
      </c>
      <c r="Q390">
        <v>9.8797524480949306E-2</v>
      </c>
      <c r="R390">
        <v>0</v>
      </c>
      <c r="S390">
        <v>1.75593042320061E-2</v>
      </c>
      <c r="T390">
        <v>0.116356828712955</v>
      </c>
      <c r="U390">
        <v>0.20532345130652599</v>
      </c>
      <c r="V390">
        <v>1.0790862778122099</v>
      </c>
      <c r="W390">
        <v>1.4007665578316899</v>
      </c>
      <c r="X390">
        <v>0.107451322245704</v>
      </c>
      <c r="Y390">
        <v>0</v>
      </c>
      <c r="Z390">
        <v>1.9097345478605102E-2</v>
      </c>
      <c r="AA390">
        <v>0.12654866772430901</v>
      </c>
      <c r="AB390">
        <v>0.82129380522610496</v>
      </c>
      <c r="AC390">
        <v>3.0831036508920202</v>
      </c>
      <c r="AD390">
        <v>4.0309461238424404</v>
      </c>
      <c r="AE390">
        <v>127606.27574686101</v>
      </c>
      <c r="AF390">
        <v>747.87020098511596</v>
      </c>
      <c r="AG390">
        <v>1316.81164330043</v>
      </c>
      <c r="AH390">
        <v>129670.957591146</v>
      </c>
      <c r="AI390">
        <v>2.0107043034210199</v>
      </c>
      <c r="AJ390">
        <v>0.32833435375289199</v>
      </c>
      <c r="AK390">
        <v>1.38288363931484</v>
      </c>
      <c r="AL390">
        <v>3.7219222964887599</v>
      </c>
      <c r="AM390">
        <v>2.5008212825412399</v>
      </c>
      <c r="AN390">
        <v>8.9693012242385399E-3</v>
      </c>
      <c r="AO390">
        <v>0.84881127038166804</v>
      </c>
      <c r="AP390">
        <v>3.3586018541471501</v>
      </c>
      <c r="AQ390">
        <v>10.4081932350577</v>
      </c>
      <c r="AR390">
        <v>1.33406688787302</v>
      </c>
      <c r="AS390">
        <v>7.9649572978481702</v>
      </c>
      <c r="AT390">
        <v>19.7072174207789</v>
      </c>
      <c r="AU390">
        <v>4.9741859330354403</v>
      </c>
      <c r="AV390">
        <v>1.2900072528647799</v>
      </c>
      <c r="AW390">
        <v>10.319179654031601</v>
      </c>
      <c r="AX390">
        <v>36.290590260710701</v>
      </c>
      <c r="AY390">
        <v>15.1876111362253</v>
      </c>
      <c r="AZ390">
        <v>1.9466672711728801</v>
      </c>
      <c r="BA390">
        <v>8.7206256744130908</v>
      </c>
      <c r="BB390">
        <v>25.854904081811299</v>
      </c>
      <c r="BC390">
        <v>4.9741859330354403</v>
      </c>
      <c r="BD390">
        <v>1.2900072528642501</v>
      </c>
      <c r="BE390">
        <v>10.3191796540273</v>
      </c>
      <c r="BF390">
        <v>42.438276921738399</v>
      </c>
      <c r="BG390">
        <v>222.178929087802</v>
      </c>
      <c r="BH390">
        <v>19.1538076764887</v>
      </c>
      <c r="BI390">
        <v>176.542023349743</v>
      </c>
      <c r="BJ390">
        <v>417.87476011403402</v>
      </c>
      <c r="BK390">
        <v>1.2615179489641299</v>
      </c>
      <c r="BL390">
        <v>7.3934583273138803E-3</v>
      </c>
      <c r="BM390">
        <v>1.30180237116537E-2</v>
      </c>
      <c r="BN390">
        <v>1.2819294310031</v>
      </c>
      <c r="BO390">
        <v>3.06500548066301</v>
      </c>
      <c r="BP390">
        <v>13673.6404578906</v>
      </c>
    </row>
    <row r="391" spans="1:68" x14ac:dyDescent="0.25">
      <c r="A391" t="s">
        <v>6087</v>
      </c>
      <c r="B391">
        <v>2021</v>
      </c>
      <c r="C391" t="s">
        <v>6131</v>
      </c>
      <c r="D391" t="s">
        <v>6089</v>
      </c>
      <c r="E391" t="s">
        <v>6089</v>
      </c>
      <c r="F391" t="s">
        <v>6090</v>
      </c>
      <c r="G391">
        <v>1930.3683500376001</v>
      </c>
      <c r="H391">
        <v>125528571.710464</v>
      </c>
      <c r="I391">
        <v>125528571.710464</v>
      </c>
      <c r="J391">
        <v>0</v>
      </c>
      <c r="K391">
        <v>13840277.781365599</v>
      </c>
      <c r="L391">
        <v>0</v>
      </c>
      <c r="M391">
        <v>313.79260219832099</v>
      </c>
      <c r="N391">
        <v>86.772312511919594</v>
      </c>
      <c r="O391">
        <v>30.077540367315201</v>
      </c>
      <c r="P391">
        <v>430.64245507755601</v>
      </c>
      <c r="Q391">
        <v>5.1894284729889204</v>
      </c>
      <c r="R391">
        <v>4.7512824379017701E-2</v>
      </c>
      <c r="S391">
        <v>0</v>
      </c>
      <c r="T391">
        <v>5.2369412973679399</v>
      </c>
      <c r="U391">
        <v>1.2453440799428099</v>
      </c>
      <c r="V391">
        <v>3.63918774628107</v>
      </c>
      <c r="W391">
        <v>10.1214731235918</v>
      </c>
      <c r="X391">
        <v>5.4240714007896802</v>
      </c>
      <c r="Y391">
        <v>4.9661143462401303E-2</v>
      </c>
      <c r="Z391">
        <v>0</v>
      </c>
      <c r="AA391">
        <v>5.4737325442520799</v>
      </c>
      <c r="AB391">
        <v>4.9813763197712699</v>
      </c>
      <c r="AC391">
        <v>10.3976792750887</v>
      </c>
      <c r="AD391">
        <v>20.8527881391121</v>
      </c>
      <c r="AE391">
        <v>219780.21298620701</v>
      </c>
      <c r="AF391">
        <v>17193.936013626</v>
      </c>
      <c r="AG391">
        <v>0</v>
      </c>
      <c r="AH391">
        <v>236974.14899983301</v>
      </c>
      <c r="AI391">
        <v>0.20075234136902401</v>
      </c>
      <c r="AJ391">
        <v>0.32213986678246997</v>
      </c>
      <c r="AK391">
        <v>0</v>
      </c>
      <c r="AL391">
        <v>0.52289220815149395</v>
      </c>
      <c r="AM391">
        <v>34.626462059083401</v>
      </c>
      <c r="AN391">
        <v>2.7089116209906101</v>
      </c>
      <c r="AO391">
        <v>0</v>
      </c>
      <c r="AP391">
        <v>37.335373680074099</v>
      </c>
      <c r="AQ391">
        <v>4.3221428590083901</v>
      </c>
      <c r="AR391">
        <v>6.9355829940551796</v>
      </c>
      <c r="AS391">
        <v>0</v>
      </c>
      <c r="AT391">
        <v>11.2577258530635</v>
      </c>
      <c r="AU391">
        <v>0</v>
      </c>
      <c r="AV391">
        <v>0</v>
      </c>
      <c r="AW391">
        <v>0</v>
      </c>
      <c r="AX391">
        <v>11.2577258530635</v>
      </c>
      <c r="AY391">
        <v>4.92043063789672</v>
      </c>
      <c r="AZ391">
        <v>7.8956332932164797</v>
      </c>
      <c r="BA391">
        <v>0</v>
      </c>
      <c r="BB391">
        <v>12.816063931113201</v>
      </c>
      <c r="BC391">
        <v>0</v>
      </c>
      <c r="BD391">
        <v>0</v>
      </c>
      <c r="BE391">
        <v>0</v>
      </c>
      <c r="BF391">
        <v>12.816063931113201</v>
      </c>
      <c r="BG391">
        <v>17.825267007267499</v>
      </c>
      <c r="BH391">
        <v>96.516725960996098</v>
      </c>
      <c r="BI391">
        <v>0</v>
      </c>
      <c r="BJ391">
        <v>114.341992968263</v>
      </c>
      <c r="BK391">
        <v>2.0811871908007098</v>
      </c>
      <c r="BL391">
        <v>0.16281629226217501</v>
      </c>
      <c r="BM391">
        <v>0</v>
      </c>
      <c r="BN391">
        <v>2.2440034830628899</v>
      </c>
      <c r="BO391">
        <v>28.874862021699101</v>
      </c>
      <c r="BP391">
        <v>21168.806857473701</v>
      </c>
    </row>
    <row r="392" spans="1:68" x14ac:dyDescent="0.25">
      <c r="A392" t="s">
        <v>6087</v>
      </c>
      <c r="B392">
        <v>2021</v>
      </c>
      <c r="C392" t="s">
        <v>6132</v>
      </c>
      <c r="D392" t="s">
        <v>6089</v>
      </c>
      <c r="E392" t="s">
        <v>6089</v>
      </c>
      <c r="F392" t="s">
        <v>6090</v>
      </c>
      <c r="G392">
        <v>1756.22757830348</v>
      </c>
      <c r="H392">
        <v>148538800.52260199</v>
      </c>
      <c r="I392">
        <v>148538800.52260199</v>
      </c>
      <c r="J392">
        <v>0</v>
      </c>
      <c r="K392">
        <v>12591730.241817201</v>
      </c>
      <c r="L392">
        <v>0</v>
      </c>
      <c r="M392">
        <v>352.83463712007898</v>
      </c>
      <c r="N392">
        <v>93.763023988527095</v>
      </c>
      <c r="O392">
        <v>28.610420164234899</v>
      </c>
      <c r="P392">
        <v>475.20808127284198</v>
      </c>
      <c r="Q392">
        <v>8.2162732349272893</v>
      </c>
      <c r="R392">
        <v>0.119870123668564</v>
      </c>
      <c r="S392">
        <v>0</v>
      </c>
      <c r="T392">
        <v>8.3361433585958498</v>
      </c>
      <c r="U392">
        <v>1.4736239993178299</v>
      </c>
      <c r="V392">
        <v>4.3232911555959799</v>
      </c>
      <c r="W392">
        <v>14.133058513509599</v>
      </c>
      <c r="X392">
        <v>8.5877766514381992</v>
      </c>
      <c r="Y392">
        <v>0.12529011874505999</v>
      </c>
      <c r="Z392">
        <v>0</v>
      </c>
      <c r="AA392">
        <v>8.7130667701832607</v>
      </c>
      <c r="AB392">
        <v>5.8944959972713402</v>
      </c>
      <c r="AC392">
        <v>12.352260444559899</v>
      </c>
      <c r="AD392">
        <v>26.959823212014498</v>
      </c>
      <c r="AE392">
        <v>262965.54992651899</v>
      </c>
      <c r="AF392">
        <v>18627.451944398399</v>
      </c>
      <c r="AG392">
        <v>0</v>
      </c>
      <c r="AH392">
        <v>281593.00187091797</v>
      </c>
      <c r="AI392">
        <v>0.33271022419212698</v>
      </c>
      <c r="AJ392">
        <v>0.36844049355061897</v>
      </c>
      <c r="AK392">
        <v>0</v>
      </c>
      <c r="AL392">
        <v>0.70115071774274695</v>
      </c>
      <c r="AM392">
        <v>41.430329480789403</v>
      </c>
      <c r="AN392">
        <v>2.9347626396676101</v>
      </c>
      <c r="AO392">
        <v>0</v>
      </c>
      <c r="AP392">
        <v>44.365092120457</v>
      </c>
      <c r="AQ392">
        <v>7.1631598904627696</v>
      </c>
      <c r="AR392">
        <v>7.93242279173261</v>
      </c>
      <c r="AS392">
        <v>0</v>
      </c>
      <c r="AT392">
        <v>15.0955826821953</v>
      </c>
      <c r="AU392">
        <v>0</v>
      </c>
      <c r="AV392">
        <v>0</v>
      </c>
      <c r="AW392">
        <v>0</v>
      </c>
      <c r="AX392">
        <v>15.0955826821953</v>
      </c>
      <c r="AY392">
        <v>8.1547122663298897</v>
      </c>
      <c r="AZ392">
        <v>9.0304595221422197</v>
      </c>
      <c r="BA392">
        <v>0</v>
      </c>
      <c r="BB392">
        <v>17.1851717884721</v>
      </c>
      <c r="BC392">
        <v>0</v>
      </c>
      <c r="BD392">
        <v>0</v>
      </c>
      <c r="BE392">
        <v>0</v>
      </c>
      <c r="BF392">
        <v>17.1851717884721</v>
      </c>
      <c r="BG392">
        <v>31.981686257019799</v>
      </c>
      <c r="BH392">
        <v>108.905887202297</v>
      </c>
      <c r="BI392">
        <v>0</v>
      </c>
      <c r="BJ392">
        <v>140.887573459317</v>
      </c>
      <c r="BK392">
        <v>2.4901265072633398</v>
      </c>
      <c r="BL392">
        <v>0.176390830899643</v>
      </c>
      <c r="BM392">
        <v>0</v>
      </c>
      <c r="BN392">
        <v>2.6665173381629801</v>
      </c>
      <c r="BO392">
        <v>34.177592236768398</v>
      </c>
      <c r="BP392">
        <v>25154.591309560499</v>
      </c>
    </row>
    <row r="393" spans="1:68" x14ac:dyDescent="0.25">
      <c r="A393" t="s">
        <v>6087</v>
      </c>
      <c r="B393">
        <v>2021</v>
      </c>
      <c r="C393" t="s">
        <v>6133</v>
      </c>
      <c r="D393" t="s">
        <v>6089</v>
      </c>
      <c r="E393" t="s">
        <v>6089</v>
      </c>
      <c r="F393" t="s">
        <v>6090</v>
      </c>
      <c r="G393">
        <v>721.66973830880102</v>
      </c>
      <c r="H393">
        <v>53961507.733272001</v>
      </c>
      <c r="I393">
        <v>53961507.733272001</v>
      </c>
      <c r="J393">
        <v>0</v>
      </c>
      <c r="K393">
        <v>5174198.8229369102</v>
      </c>
      <c r="L393">
        <v>0</v>
      </c>
      <c r="M393">
        <v>139.07114801367399</v>
      </c>
      <c r="N393">
        <v>40.236096221786703</v>
      </c>
      <c r="O393">
        <v>11.292327327535601</v>
      </c>
      <c r="P393">
        <v>190.599571562997</v>
      </c>
      <c r="Q393">
        <v>2.3386346317314102</v>
      </c>
      <c r="R393">
        <v>2.28851626548069E-2</v>
      </c>
      <c r="S393">
        <v>0</v>
      </c>
      <c r="T393">
        <v>2.3615197943862198</v>
      </c>
      <c r="U393">
        <v>0.53534142295045894</v>
      </c>
      <c r="V393">
        <v>1.5657892185685101</v>
      </c>
      <c r="W393">
        <v>4.4626504359051999</v>
      </c>
      <c r="X393">
        <v>2.4443773122408201</v>
      </c>
      <c r="Y393">
        <v>2.3919928158652001E-2</v>
      </c>
      <c r="Z393">
        <v>0</v>
      </c>
      <c r="AA393">
        <v>2.4682972403994801</v>
      </c>
      <c r="AB393">
        <v>2.14136569180183</v>
      </c>
      <c r="AC393">
        <v>4.47368348162433</v>
      </c>
      <c r="AD393">
        <v>9.0833464138256499</v>
      </c>
      <c r="AE393">
        <v>94526.4544074187</v>
      </c>
      <c r="AF393">
        <v>7967.781229532</v>
      </c>
      <c r="AG393">
        <v>0</v>
      </c>
      <c r="AH393">
        <v>102494.23563695</v>
      </c>
      <c r="AI393">
        <v>9.3691487910563198E-2</v>
      </c>
      <c r="AJ393">
        <v>0.149656919429868</v>
      </c>
      <c r="AK393">
        <v>0</v>
      </c>
      <c r="AL393">
        <v>0.24334840734043101</v>
      </c>
      <c r="AM393">
        <v>14.892681386761399</v>
      </c>
      <c r="AN393">
        <v>1.25532717750519</v>
      </c>
      <c r="AO393">
        <v>0</v>
      </c>
      <c r="AP393">
        <v>16.1480085642666</v>
      </c>
      <c r="AQ393">
        <v>2.0171520424667602</v>
      </c>
      <c r="AR393">
        <v>3.2220724361365001</v>
      </c>
      <c r="AS393">
        <v>0</v>
      </c>
      <c r="AT393">
        <v>5.2392244786032602</v>
      </c>
      <c r="AU393">
        <v>0</v>
      </c>
      <c r="AV393">
        <v>0</v>
      </c>
      <c r="AW393">
        <v>0</v>
      </c>
      <c r="AX393">
        <v>5.2392244786032602</v>
      </c>
      <c r="AY393">
        <v>2.2963740521354401</v>
      </c>
      <c r="AZ393">
        <v>3.6680842002352998</v>
      </c>
      <c r="BA393">
        <v>0</v>
      </c>
      <c r="BB393">
        <v>5.9644582523707497</v>
      </c>
      <c r="BC393">
        <v>0</v>
      </c>
      <c r="BD393">
        <v>0</v>
      </c>
      <c r="BE393">
        <v>0</v>
      </c>
      <c r="BF393">
        <v>5.9644582523707497</v>
      </c>
      <c r="BG393">
        <v>8.2500898918532002</v>
      </c>
      <c r="BH393">
        <v>44.800365768412398</v>
      </c>
      <c r="BI393">
        <v>0</v>
      </c>
      <c r="BJ393">
        <v>53.050455660265598</v>
      </c>
      <c r="BK393">
        <v>0.89510899744588501</v>
      </c>
      <c r="BL393">
        <v>7.5450123597090996E-2</v>
      </c>
      <c r="BM393">
        <v>0</v>
      </c>
      <c r="BN393">
        <v>0.97055912104297604</v>
      </c>
      <c r="BO393">
        <v>12.376375012265299</v>
      </c>
      <c r="BP393">
        <v>9155.7694683589107</v>
      </c>
    </row>
    <row r="394" spans="1:68" x14ac:dyDescent="0.25">
      <c r="A394" t="s">
        <v>6087</v>
      </c>
      <c r="B394">
        <v>2021</v>
      </c>
      <c r="C394" t="s">
        <v>6134</v>
      </c>
      <c r="D394" t="s">
        <v>6089</v>
      </c>
      <c r="E394" t="s">
        <v>6089</v>
      </c>
      <c r="F394" t="s">
        <v>6090</v>
      </c>
      <c r="G394">
        <v>528.36860528313605</v>
      </c>
      <c r="H394">
        <v>27840290.796334799</v>
      </c>
      <c r="I394">
        <v>27840290.796334799</v>
      </c>
      <c r="J394">
        <v>0</v>
      </c>
      <c r="K394">
        <v>2696962.4393188101</v>
      </c>
      <c r="L394">
        <v>0</v>
      </c>
      <c r="M394">
        <v>110.17651647117</v>
      </c>
      <c r="N394">
        <v>10.128114446080801</v>
      </c>
      <c r="O394">
        <v>4.3531227909648802</v>
      </c>
      <c r="P394">
        <v>124.65775370821601</v>
      </c>
      <c r="Q394">
        <v>0.766743535706089</v>
      </c>
      <c r="R394">
        <v>3.7384643062943201E-3</v>
      </c>
      <c r="S394">
        <v>0</v>
      </c>
      <c r="T394">
        <v>0.77048200001238398</v>
      </c>
      <c r="U394">
        <v>0.27619800699793001</v>
      </c>
      <c r="V394">
        <v>0.97152269342771502</v>
      </c>
      <c r="W394">
        <v>2.0182027004380299</v>
      </c>
      <c r="X394">
        <v>0.80141227601666998</v>
      </c>
      <c r="Y394">
        <v>3.9075010730352903E-3</v>
      </c>
      <c r="Z394">
        <v>0</v>
      </c>
      <c r="AA394">
        <v>0.80531977708970504</v>
      </c>
      <c r="AB394">
        <v>1.10479202799172</v>
      </c>
      <c r="AC394">
        <v>2.7757791240791798</v>
      </c>
      <c r="AD394">
        <v>4.6858909291606103</v>
      </c>
      <c r="AE394">
        <v>52059.442775401403</v>
      </c>
      <c r="AF394">
        <v>1735.3091916621299</v>
      </c>
      <c r="AG394">
        <v>0</v>
      </c>
      <c r="AH394">
        <v>53794.751967063501</v>
      </c>
      <c r="AI394">
        <v>0.11790219080457399</v>
      </c>
      <c r="AJ394">
        <v>2.89750211645581E-2</v>
      </c>
      <c r="AK394">
        <v>0</v>
      </c>
      <c r="AL394">
        <v>0.146877211969132</v>
      </c>
      <c r="AM394">
        <v>8.2019864099075601</v>
      </c>
      <c r="AN394">
        <v>0.27339866983220401</v>
      </c>
      <c r="AO394">
        <v>0</v>
      </c>
      <c r="AP394">
        <v>8.4753850797397696</v>
      </c>
      <c r="AQ394">
        <v>2.5384018366725001</v>
      </c>
      <c r="AR394">
        <v>0.623824260090722</v>
      </c>
      <c r="AS394">
        <v>0</v>
      </c>
      <c r="AT394">
        <v>3.1622260967632201</v>
      </c>
      <c r="AU394">
        <v>0</v>
      </c>
      <c r="AV394">
        <v>0</v>
      </c>
      <c r="AW394">
        <v>0</v>
      </c>
      <c r="AX394">
        <v>3.1622260967632201</v>
      </c>
      <c r="AY394">
        <v>2.8897772646326101</v>
      </c>
      <c r="AZ394">
        <v>0.71017643380669204</v>
      </c>
      <c r="BA394">
        <v>0</v>
      </c>
      <c r="BB394">
        <v>3.5999536984393101</v>
      </c>
      <c r="BC394">
        <v>0</v>
      </c>
      <c r="BD394">
        <v>0</v>
      </c>
      <c r="BE394">
        <v>0</v>
      </c>
      <c r="BF394">
        <v>3.5999536984393101</v>
      </c>
      <c r="BG394">
        <v>8.9718775664875707</v>
      </c>
      <c r="BH394">
        <v>7.03786077514554</v>
      </c>
      <c r="BI394">
        <v>0</v>
      </c>
      <c r="BJ394">
        <v>16.009738341633099</v>
      </c>
      <c r="BK394">
        <v>0.49297179210208197</v>
      </c>
      <c r="BL394">
        <v>1.6432340349003999E-2</v>
      </c>
      <c r="BM394">
        <v>0</v>
      </c>
      <c r="BN394">
        <v>0.50940413245108596</v>
      </c>
      <c r="BO394">
        <v>5.3553124478576004</v>
      </c>
      <c r="BP394">
        <v>4805.4638834773205</v>
      </c>
    </row>
    <row r="395" spans="1:68" x14ac:dyDescent="0.25">
      <c r="A395" t="s">
        <v>6087</v>
      </c>
      <c r="B395">
        <v>2021</v>
      </c>
      <c r="C395" t="s">
        <v>6135</v>
      </c>
      <c r="D395" t="s">
        <v>6089</v>
      </c>
      <c r="E395" t="s">
        <v>6089</v>
      </c>
      <c r="F395" t="s">
        <v>6090</v>
      </c>
      <c r="G395">
        <v>212.12262958394601</v>
      </c>
      <c r="H395">
        <v>8671696.2893642597</v>
      </c>
      <c r="I395">
        <v>8671696.2893642597</v>
      </c>
      <c r="J395">
        <v>0</v>
      </c>
      <c r="K395">
        <v>1082741.7806379299</v>
      </c>
      <c r="L395">
        <v>0</v>
      </c>
      <c r="M395">
        <v>42.466896698985899</v>
      </c>
      <c r="N395">
        <v>4.2629744231099398</v>
      </c>
      <c r="O395">
        <v>1.60673963711662</v>
      </c>
      <c r="P395">
        <v>48.336610759212498</v>
      </c>
      <c r="Q395">
        <v>0.26831501468158903</v>
      </c>
      <c r="R395">
        <v>1.5515119210880301E-3</v>
      </c>
      <c r="S395">
        <v>0</v>
      </c>
      <c r="T395">
        <v>0.26986652660267701</v>
      </c>
      <c r="U395">
        <v>8.6030180141978593E-2</v>
      </c>
      <c r="V395">
        <v>0.31208195320066701</v>
      </c>
      <c r="W395">
        <v>0.66797865994532402</v>
      </c>
      <c r="X395">
        <v>0.28044702901524698</v>
      </c>
      <c r="Y395">
        <v>1.62166440542745E-3</v>
      </c>
      <c r="Z395">
        <v>0</v>
      </c>
      <c r="AA395">
        <v>0.28206869342067398</v>
      </c>
      <c r="AB395">
        <v>0.34412072056791398</v>
      </c>
      <c r="AC395">
        <v>0.89166272343047903</v>
      </c>
      <c r="AD395">
        <v>1.5178521374190601</v>
      </c>
      <c r="AE395">
        <v>16361.2881360845</v>
      </c>
      <c r="AF395">
        <v>706.97092273799399</v>
      </c>
      <c r="AG395">
        <v>0</v>
      </c>
      <c r="AH395">
        <v>17068.259058822499</v>
      </c>
      <c r="AI395">
        <v>5.1143275635476597E-2</v>
      </c>
      <c r="AJ395">
        <v>1.16347105017028E-2</v>
      </c>
      <c r="AK395">
        <v>0</v>
      </c>
      <c r="AL395">
        <v>6.2777986137179498E-2</v>
      </c>
      <c r="AM395">
        <v>2.5777276087971299</v>
      </c>
      <c r="AN395">
        <v>0.11138355678360599</v>
      </c>
      <c r="AO395">
        <v>0</v>
      </c>
      <c r="AP395">
        <v>2.6891111655807398</v>
      </c>
      <c r="AQ395">
        <v>1.1011006998311399</v>
      </c>
      <c r="AR395">
        <v>0.25049212661050402</v>
      </c>
      <c r="AS395">
        <v>0</v>
      </c>
      <c r="AT395">
        <v>1.3515928264416399</v>
      </c>
      <c r="AU395">
        <v>0</v>
      </c>
      <c r="AV395">
        <v>0</v>
      </c>
      <c r="AW395">
        <v>0</v>
      </c>
      <c r="AX395">
        <v>1.3515928264416399</v>
      </c>
      <c r="AY395">
        <v>1.2535193295535001</v>
      </c>
      <c r="AZ395">
        <v>0.285166218362574</v>
      </c>
      <c r="BA395">
        <v>0</v>
      </c>
      <c r="BB395">
        <v>1.5386855479160699</v>
      </c>
      <c r="BC395">
        <v>0</v>
      </c>
      <c r="BD395">
        <v>0</v>
      </c>
      <c r="BE395">
        <v>0</v>
      </c>
      <c r="BF395">
        <v>1.5386855479160699</v>
      </c>
      <c r="BG395">
        <v>3.5901192291036801</v>
      </c>
      <c r="BH395">
        <v>2.7017022283824401</v>
      </c>
      <c r="BI395">
        <v>0</v>
      </c>
      <c r="BJ395">
        <v>6.2918214574861304</v>
      </c>
      <c r="BK395">
        <v>0.15493161477623801</v>
      </c>
      <c r="BL395">
        <v>6.6945918774007499E-3</v>
      </c>
      <c r="BM395">
        <v>0</v>
      </c>
      <c r="BN395">
        <v>0.161626206653639</v>
      </c>
      <c r="BO395">
        <v>1.4575086981562599</v>
      </c>
      <c r="BP395">
        <v>1524.7008204670999</v>
      </c>
    </row>
    <row r="396" spans="1:68" x14ac:dyDescent="0.25">
      <c r="A396" t="s">
        <v>6087</v>
      </c>
      <c r="B396">
        <v>2021</v>
      </c>
      <c r="C396" t="s">
        <v>6136</v>
      </c>
      <c r="D396" t="s">
        <v>6089</v>
      </c>
      <c r="E396" t="s">
        <v>6089</v>
      </c>
      <c r="F396" t="s">
        <v>6090</v>
      </c>
      <c r="G396">
        <v>1493.48506626212</v>
      </c>
      <c r="H396">
        <v>20227599.4888868</v>
      </c>
      <c r="I396">
        <v>20227599.4888868</v>
      </c>
      <c r="J396">
        <v>0</v>
      </c>
      <c r="K396">
        <v>2390412.4576564999</v>
      </c>
      <c r="L396">
        <v>0</v>
      </c>
      <c r="M396">
        <v>195.00550723020399</v>
      </c>
      <c r="N396">
        <v>18.0310387184525</v>
      </c>
      <c r="O396">
        <v>7.4006786983513999</v>
      </c>
      <c r="P396">
        <v>220.43722464700801</v>
      </c>
      <c r="Q396">
        <v>1.09357393641153</v>
      </c>
      <c r="R396">
        <v>4.3909560705927698E-2</v>
      </c>
      <c r="S396">
        <v>0</v>
      </c>
      <c r="T396">
        <v>1.1374834971174499</v>
      </c>
      <c r="U396">
        <v>0.20067400538126601</v>
      </c>
      <c r="V396">
        <v>0.89548796112012097</v>
      </c>
      <c r="W396">
        <v>2.2336454636188399</v>
      </c>
      <c r="X396">
        <v>1.14302049715358</v>
      </c>
      <c r="Y396">
        <v>4.5894956195259899E-2</v>
      </c>
      <c r="Z396">
        <v>0</v>
      </c>
      <c r="AA396">
        <v>1.18891545334884</v>
      </c>
      <c r="AB396">
        <v>0.80269602152506403</v>
      </c>
      <c r="AC396">
        <v>2.5585370317717699</v>
      </c>
      <c r="AD396">
        <v>4.5501485066456899</v>
      </c>
      <c r="AE396">
        <v>42808.682398678597</v>
      </c>
      <c r="AF396">
        <v>1721.5947338286301</v>
      </c>
      <c r="AG396">
        <v>0</v>
      </c>
      <c r="AH396">
        <v>44530.277132507297</v>
      </c>
      <c r="AI396">
        <v>0.132926167017927</v>
      </c>
      <c r="AJ396">
        <v>2.76106183158767E-2</v>
      </c>
      <c r="AK396">
        <v>0</v>
      </c>
      <c r="AL396">
        <v>0.160536785333804</v>
      </c>
      <c r="AM396">
        <v>6.7445253452831304</v>
      </c>
      <c r="AN396">
        <v>0.27123795141547202</v>
      </c>
      <c r="AO396">
        <v>0</v>
      </c>
      <c r="AP396">
        <v>7.0157632966985997</v>
      </c>
      <c r="AQ396">
        <v>2.8618639246443101</v>
      </c>
      <c r="AR396">
        <v>0.59444904090760597</v>
      </c>
      <c r="AS396">
        <v>0</v>
      </c>
      <c r="AT396">
        <v>3.4563129655519198</v>
      </c>
      <c r="AU396">
        <v>0</v>
      </c>
      <c r="AV396">
        <v>0</v>
      </c>
      <c r="AW396">
        <v>0</v>
      </c>
      <c r="AX396">
        <v>3.4563129655519198</v>
      </c>
      <c r="AY396">
        <v>3.2580142294375398</v>
      </c>
      <c r="AZ396">
        <v>0.676734982846253</v>
      </c>
      <c r="BA396">
        <v>0</v>
      </c>
      <c r="BB396">
        <v>3.9347492122837999</v>
      </c>
      <c r="BC396">
        <v>0</v>
      </c>
      <c r="BD396">
        <v>0</v>
      </c>
      <c r="BE396">
        <v>0</v>
      </c>
      <c r="BF396">
        <v>3.9347492122837999</v>
      </c>
      <c r="BG396">
        <v>9.2840495674754795</v>
      </c>
      <c r="BH396">
        <v>4.8663040500759598</v>
      </c>
      <c r="BI396">
        <v>0</v>
      </c>
      <c r="BJ396">
        <v>14.150353617551399</v>
      </c>
      <c r="BK396">
        <v>0.405372623188681</v>
      </c>
      <c r="BL396">
        <v>1.63024726344176E-2</v>
      </c>
      <c r="BM396">
        <v>0</v>
      </c>
      <c r="BN396">
        <v>0.42167509582309798</v>
      </c>
      <c r="BO396">
        <v>2.7739903174124199</v>
      </c>
      <c r="BP396">
        <v>3977.8720164472002</v>
      </c>
    </row>
    <row r="397" spans="1:68" x14ac:dyDescent="0.25">
      <c r="A397" t="s">
        <v>6087</v>
      </c>
      <c r="B397">
        <v>2021</v>
      </c>
      <c r="C397" t="s">
        <v>6137</v>
      </c>
      <c r="D397" t="s">
        <v>6089</v>
      </c>
      <c r="E397" t="s">
        <v>6089</v>
      </c>
      <c r="F397" t="s">
        <v>6090</v>
      </c>
      <c r="G397">
        <v>373.21847554256902</v>
      </c>
      <c r="H397">
        <v>7701859.7487441301</v>
      </c>
      <c r="I397">
        <v>7701859.7487441301</v>
      </c>
      <c r="J397">
        <v>0</v>
      </c>
      <c r="K397">
        <v>1096904.0283586299</v>
      </c>
      <c r="L397">
        <v>0</v>
      </c>
      <c r="M397">
        <v>19.1189649473888</v>
      </c>
      <c r="N397">
        <v>3.09483455096683</v>
      </c>
      <c r="O397">
        <v>3.1734301892684602</v>
      </c>
      <c r="P397">
        <v>25.387229687624099</v>
      </c>
      <c r="Q397">
        <v>0.54949461868364502</v>
      </c>
      <c r="R397">
        <v>6.4968522655029703E-3</v>
      </c>
      <c r="S397">
        <v>0</v>
      </c>
      <c r="T397">
        <v>0.55599147094914803</v>
      </c>
      <c r="U397">
        <v>7.6408624045736701E-2</v>
      </c>
      <c r="V397">
        <v>0.25039525455989903</v>
      </c>
      <c r="W397">
        <v>0.882795349554785</v>
      </c>
      <c r="X397">
        <v>0.57434032699426196</v>
      </c>
      <c r="Y397">
        <v>6.7906110955940598E-3</v>
      </c>
      <c r="Z397">
        <v>0</v>
      </c>
      <c r="AA397">
        <v>0.58113093808985605</v>
      </c>
      <c r="AB397">
        <v>0.30563449618294602</v>
      </c>
      <c r="AC397">
        <v>0.71541501302828503</v>
      </c>
      <c r="AD397">
        <v>1.6021804473010799</v>
      </c>
      <c r="AE397">
        <v>14456.430337380099</v>
      </c>
      <c r="AF397">
        <v>495.59826119016702</v>
      </c>
      <c r="AG397">
        <v>0</v>
      </c>
      <c r="AH397">
        <v>14952.028598570299</v>
      </c>
      <c r="AI397">
        <v>3.01076306562825E-2</v>
      </c>
      <c r="AJ397">
        <v>1.04953575759726E-2</v>
      </c>
      <c r="AK397">
        <v>0</v>
      </c>
      <c r="AL397">
        <v>4.0602988232255097E-2</v>
      </c>
      <c r="AM397">
        <v>2.2776164868786002</v>
      </c>
      <c r="AN397">
        <v>7.8081707877523998E-2</v>
      </c>
      <c r="AO397">
        <v>0</v>
      </c>
      <c r="AP397">
        <v>2.35569819475612</v>
      </c>
      <c r="AQ397">
        <v>0.64820903186134504</v>
      </c>
      <c r="AR397">
        <v>0.22596217055493201</v>
      </c>
      <c r="AS397">
        <v>0</v>
      </c>
      <c r="AT397">
        <v>0.87417120241627799</v>
      </c>
      <c r="AU397">
        <v>0</v>
      </c>
      <c r="AV397">
        <v>0</v>
      </c>
      <c r="AW397">
        <v>0</v>
      </c>
      <c r="AX397">
        <v>0.87417120241627799</v>
      </c>
      <c r="AY397">
        <v>0.737936640267294</v>
      </c>
      <c r="AZ397">
        <v>0.257240730645172</v>
      </c>
      <c r="BA397">
        <v>0</v>
      </c>
      <c r="BB397">
        <v>0.99517737091246705</v>
      </c>
      <c r="BC397">
        <v>0</v>
      </c>
      <c r="BD397">
        <v>0</v>
      </c>
      <c r="BE397">
        <v>0</v>
      </c>
      <c r="BF397">
        <v>0.99517737091246705</v>
      </c>
      <c r="BG397">
        <v>2.7349246855735498</v>
      </c>
      <c r="BH397">
        <v>2.9080402230183999</v>
      </c>
      <c r="BI397">
        <v>0</v>
      </c>
      <c r="BJ397">
        <v>5.64296490859196</v>
      </c>
      <c r="BK397">
        <v>0.136893750506768</v>
      </c>
      <c r="BL397">
        <v>4.6930191710971301E-3</v>
      </c>
      <c r="BM397">
        <v>0</v>
      </c>
      <c r="BN397">
        <v>0.14158676967786499</v>
      </c>
      <c r="BO397">
        <v>1.64304173212766</v>
      </c>
      <c r="BP397">
        <v>1335.6587917561401</v>
      </c>
    </row>
    <row r="398" spans="1:68" x14ac:dyDescent="0.25">
      <c r="A398" t="s">
        <v>6087</v>
      </c>
      <c r="B398">
        <v>2021</v>
      </c>
      <c r="C398" t="s">
        <v>6138</v>
      </c>
      <c r="D398" t="s">
        <v>6089</v>
      </c>
      <c r="E398" t="s">
        <v>6089</v>
      </c>
      <c r="F398" t="s">
        <v>6090</v>
      </c>
      <c r="G398">
        <v>815.75775057971703</v>
      </c>
      <c r="H398">
        <v>15429669.671996299</v>
      </c>
      <c r="I398">
        <v>15429669.671996299</v>
      </c>
      <c r="J398">
        <v>0</v>
      </c>
      <c r="K398">
        <v>2397544.6592638101</v>
      </c>
      <c r="L398">
        <v>0</v>
      </c>
      <c r="M398">
        <v>38.406609953467203</v>
      </c>
      <c r="N398">
        <v>7.0040385494613497</v>
      </c>
      <c r="O398">
        <v>6.4977690173461502</v>
      </c>
      <c r="P398">
        <v>51.908417520274703</v>
      </c>
      <c r="Q398">
        <v>0.484190343563286</v>
      </c>
      <c r="R398">
        <v>9.4899165056541203E-3</v>
      </c>
      <c r="S398">
        <v>0</v>
      </c>
      <c r="T398">
        <v>0.493680260068941</v>
      </c>
      <c r="U398">
        <v>0.15307469462939899</v>
      </c>
      <c r="V398">
        <v>0.49193931340359198</v>
      </c>
      <c r="W398">
        <v>1.1386942681019301</v>
      </c>
      <c r="X398">
        <v>0.50608328233638999</v>
      </c>
      <c r="Y398">
        <v>9.9190084191589905E-3</v>
      </c>
      <c r="Z398">
        <v>0</v>
      </c>
      <c r="AA398">
        <v>0.51600229075554904</v>
      </c>
      <c r="AB398">
        <v>0.61229877851759895</v>
      </c>
      <c r="AC398">
        <v>1.40554089543883</v>
      </c>
      <c r="AD398">
        <v>2.5338419647119799</v>
      </c>
      <c r="AE398">
        <v>28485.566065721701</v>
      </c>
      <c r="AF398">
        <v>1301.7889508655201</v>
      </c>
      <c r="AG398">
        <v>0</v>
      </c>
      <c r="AH398">
        <v>29787.3550165872</v>
      </c>
      <c r="AI398">
        <v>3.2109907237430103E-2</v>
      </c>
      <c r="AJ398">
        <v>2.4261041784639E-2</v>
      </c>
      <c r="AK398">
        <v>0</v>
      </c>
      <c r="AL398">
        <v>5.63709490220691E-2</v>
      </c>
      <c r="AM398">
        <v>4.4879125340920796</v>
      </c>
      <c r="AN398">
        <v>0.20509737934828501</v>
      </c>
      <c r="AO398">
        <v>0</v>
      </c>
      <c r="AP398">
        <v>4.6930099134403704</v>
      </c>
      <c r="AQ398">
        <v>0.69131749758558103</v>
      </c>
      <c r="AR398">
        <v>0.52233357671693503</v>
      </c>
      <c r="AS398">
        <v>0</v>
      </c>
      <c r="AT398">
        <v>1.21365107430251</v>
      </c>
      <c r="AU398">
        <v>0</v>
      </c>
      <c r="AV398">
        <v>0</v>
      </c>
      <c r="AW398">
        <v>0</v>
      </c>
      <c r="AX398">
        <v>1.21365107430251</v>
      </c>
      <c r="AY398">
        <v>0.78701234702237199</v>
      </c>
      <c r="AZ398">
        <v>0.59463701638724398</v>
      </c>
      <c r="BA398">
        <v>0</v>
      </c>
      <c r="BB398">
        <v>1.3816493634096101</v>
      </c>
      <c r="BC398">
        <v>0</v>
      </c>
      <c r="BD398">
        <v>0</v>
      </c>
      <c r="BE398">
        <v>0</v>
      </c>
      <c r="BF398">
        <v>1.3816493634096101</v>
      </c>
      <c r="BG398">
        <v>3.0821548238949399</v>
      </c>
      <c r="BH398">
        <v>6.7201906070490596</v>
      </c>
      <c r="BI398">
        <v>0</v>
      </c>
      <c r="BJ398">
        <v>9.8023454309439995</v>
      </c>
      <c r="BK398">
        <v>0.26974127658347402</v>
      </c>
      <c r="BL398">
        <v>1.23271629090524E-2</v>
      </c>
      <c r="BM398">
        <v>0</v>
      </c>
      <c r="BN398">
        <v>0.28206843949252702</v>
      </c>
      <c r="BO398">
        <v>3.4490704797921401</v>
      </c>
      <c r="BP398">
        <v>2660.89262395275</v>
      </c>
    </row>
    <row r="399" spans="1:68" x14ac:dyDescent="0.25">
      <c r="A399" t="s">
        <v>6087</v>
      </c>
      <c r="B399">
        <v>2021</v>
      </c>
      <c r="C399" t="s">
        <v>6139</v>
      </c>
      <c r="D399" t="s">
        <v>6089</v>
      </c>
      <c r="E399" t="s">
        <v>6089</v>
      </c>
      <c r="F399" t="s">
        <v>6090</v>
      </c>
      <c r="G399">
        <v>1466.4439239009801</v>
      </c>
      <c r="H399">
        <v>27449296.519410402</v>
      </c>
      <c r="I399">
        <v>27449296.519410402</v>
      </c>
      <c r="J399">
        <v>0</v>
      </c>
      <c r="K399">
        <v>4309937.3501019403</v>
      </c>
      <c r="L399">
        <v>0</v>
      </c>
      <c r="M399">
        <v>65.289658855591597</v>
      </c>
      <c r="N399">
        <v>12.9096982844686</v>
      </c>
      <c r="O399">
        <v>12.092887817195599</v>
      </c>
      <c r="P399">
        <v>90.292244957255903</v>
      </c>
      <c r="Q399">
        <v>0.87721461213666996</v>
      </c>
      <c r="R399">
        <v>1.6016038782601799E-2</v>
      </c>
      <c r="S399">
        <v>0</v>
      </c>
      <c r="T399">
        <v>0.89323065091927201</v>
      </c>
      <c r="U399">
        <v>0.272319030272341</v>
      </c>
      <c r="V399">
        <v>0.88056550722466098</v>
      </c>
      <c r="W399">
        <v>2.04611518841627</v>
      </c>
      <c r="X399">
        <v>0.91687836431529901</v>
      </c>
      <c r="Y399">
        <v>1.67402129862315E-2</v>
      </c>
      <c r="Z399">
        <v>0</v>
      </c>
      <c r="AA399">
        <v>0.93361857730153097</v>
      </c>
      <c r="AB399">
        <v>1.08927612108936</v>
      </c>
      <c r="AC399">
        <v>2.51590144921331</v>
      </c>
      <c r="AD399">
        <v>4.5387961476042102</v>
      </c>
      <c r="AE399">
        <v>50778.756106441797</v>
      </c>
      <c r="AF399">
        <v>2315.2333209220101</v>
      </c>
      <c r="AG399">
        <v>0</v>
      </c>
      <c r="AH399">
        <v>53093.989427363798</v>
      </c>
      <c r="AI399">
        <v>6.0890525829452501E-2</v>
      </c>
      <c r="AJ399">
        <v>4.3694668967064899E-2</v>
      </c>
      <c r="AK399">
        <v>0</v>
      </c>
      <c r="AL399">
        <v>0.104585194796517</v>
      </c>
      <c r="AM399">
        <v>8.0002137036672298</v>
      </c>
      <c r="AN399">
        <v>0.36476595256490502</v>
      </c>
      <c r="AO399">
        <v>0</v>
      </c>
      <c r="AP399">
        <v>8.3649796562321299</v>
      </c>
      <c r="AQ399">
        <v>1.31095632359903</v>
      </c>
      <c r="AR399">
        <v>0.94073424083050206</v>
      </c>
      <c r="AS399">
        <v>0</v>
      </c>
      <c r="AT399">
        <v>2.2516905644295302</v>
      </c>
      <c r="AU399">
        <v>0</v>
      </c>
      <c r="AV399">
        <v>0</v>
      </c>
      <c r="AW399">
        <v>0</v>
      </c>
      <c r="AX399">
        <v>2.2516905644295302</v>
      </c>
      <c r="AY399">
        <v>1.4924239827327199</v>
      </c>
      <c r="AZ399">
        <v>1.0709543232827901</v>
      </c>
      <c r="BA399">
        <v>0</v>
      </c>
      <c r="BB399">
        <v>2.5633783060155202</v>
      </c>
      <c r="BC399">
        <v>0</v>
      </c>
      <c r="BD399">
        <v>0</v>
      </c>
      <c r="BE399">
        <v>0</v>
      </c>
      <c r="BF399">
        <v>2.5633783060155202</v>
      </c>
      <c r="BG399">
        <v>5.48182490321632</v>
      </c>
      <c r="BH399">
        <v>11.8483358633575</v>
      </c>
      <c r="BI399">
        <v>0</v>
      </c>
      <c r="BJ399">
        <v>17.330160766573801</v>
      </c>
      <c r="BK399">
        <v>0.48084445518374302</v>
      </c>
      <c r="BL399">
        <v>2.19238750647687E-2</v>
      </c>
      <c r="BM399">
        <v>0</v>
      </c>
      <c r="BN399">
        <v>0.50276833024851197</v>
      </c>
      <c r="BO399">
        <v>5.9753478211573103</v>
      </c>
      <c r="BP399">
        <v>4742.8650433993398</v>
      </c>
    </row>
    <row r="400" spans="1:68" x14ac:dyDescent="0.25">
      <c r="A400" t="s">
        <v>6087</v>
      </c>
      <c r="B400">
        <v>2021</v>
      </c>
      <c r="C400" t="s">
        <v>6140</v>
      </c>
      <c r="D400" t="s">
        <v>6089</v>
      </c>
      <c r="E400" t="s">
        <v>6089</v>
      </c>
      <c r="F400" t="s">
        <v>6090</v>
      </c>
      <c r="G400">
        <v>729.93749228250499</v>
      </c>
      <c r="H400">
        <v>14788727.2952532</v>
      </c>
      <c r="I400">
        <v>14788727.2952532</v>
      </c>
      <c r="J400">
        <v>0</v>
      </c>
      <c r="K400">
        <v>1047606.2889238501</v>
      </c>
      <c r="L400">
        <v>0</v>
      </c>
      <c r="M400">
        <v>209.95672213951801</v>
      </c>
      <c r="N400">
        <v>12.8101413194125</v>
      </c>
      <c r="O400">
        <v>0.85513964765383299</v>
      </c>
      <c r="P400">
        <v>223.622003106584</v>
      </c>
      <c r="Q400">
        <v>0.24477211246578501</v>
      </c>
      <c r="R400">
        <v>3.0618008962355898E-2</v>
      </c>
      <c r="S400">
        <v>0</v>
      </c>
      <c r="T400">
        <v>0.27539012142814101</v>
      </c>
      <c r="U400">
        <v>0.146716032349301</v>
      </c>
      <c r="V400">
        <v>1.19818093082243</v>
      </c>
      <c r="W400">
        <v>1.62028708459988</v>
      </c>
      <c r="X400">
        <v>0.25583962123132598</v>
      </c>
      <c r="Y400">
        <v>3.2002419462231098E-2</v>
      </c>
      <c r="Z400">
        <v>0</v>
      </c>
      <c r="AA400">
        <v>0.28784204069355701</v>
      </c>
      <c r="AB400">
        <v>0.586864129397205</v>
      </c>
      <c r="AC400">
        <v>3.4233740880641101</v>
      </c>
      <c r="AD400">
        <v>4.2980802581548696</v>
      </c>
      <c r="AE400">
        <v>69162.868300394504</v>
      </c>
      <c r="AF400">
        <v>994.86820929605994</v>
      </c>
      <c r="AG400">
        <v>0</v>
      </c>
      <c r="AH400">
        <v>70157.7365096906</v>
      </c>
      <c r="AI400">
        <v>1.41797306201004E-2</v>
      </c>
      <c r="AJ400">
        <v>1.3795388325392E-2</v>
      </c>
      <c r="AK400">
        <v>0</v>
      </c>
      <c r="AL400">
        <v>2.79751189454925E-2</v>
      </c>
      <c r="AM400">
        <v>10.896638066554599</v>
      </c>
      <c r="AN400">
        <v>0.15674189152387499</v>
      </c>
      <c r="AO400">
        <v>0</v>
      </c>
      <c r="AP400">
        <v>11.0533799580785</v>
      </c>
      <c r="AQ400">
        <v>0.30528571185962899</v>
      </c>
      <c r="AR400">
        <v>0.29701092764958897</v>
      </c>
      <c r="AS400">
        <v>0</v>
      </c>
      <c r="AT400">
        <v>0.60229663950921797</v>
      </c>
      <c r="AU400">
        <v>0</v>
      </c>
      <c r="AV400">
        <v>0</v>
      </c>
      <c r="AW400">
        <v>0</v>
      </c>
      <c r="AX400">
        <v>0.60229663950921797</v>
      </c>
      <c r="AY400">
        <v>0.347544544210381</v>
      </c>
      <c r="AZ400">
        <v>0.33812433227448802</v>
      </c>
      <c r="BA400">
        <v>0</v>
      </c>
      <c r="BB400">
        <v>0.68566887648486996</v>
      </c>
      <c r="BC400">
        <v>0</v>
      </c>
      <c r="BD400">
        <v>0</v>
      </c>
      <c r="BE400">
        <v>0</v>
      </c>
      <c r="BF400">
        <v>0.68566887648486996</v>
      </c>
      <c r="BG400">
        <v>0.91916457229752901</v>
      </c>
      <c r="BH400">
        <v>1.59405710075692</v>
      </c>
      <c r="BI400">
        <v>0</v>
      </c>
      <c r="BJ400">
        <v>2.5132216730544501</v>
      </c>
      <c r="BK400">
        <v>0.65493100416119299</v>
      </c>
      <c r="BL400">
        <v>9.4208070216573007E-3</v>
      </c>
      <c r="BM400">
        <v>0</v>
      </c>
      <c r="BN400">
        <v>0.66435181118285003</v>
      </c>
      <c r="BO400">
        <v>0.87662334593453195</v>
      </c>
      <c r="BP400">
        <v>6267.1628107934102</v>
      </c>
    </row>
    <row r="401" spans="1:68" x14ac:dyDescent="0.25">
      <c r="A401" t="s">
        <v>6087</v>
      </c>
      <c r="B401">
        <v>2021</v>
      </c>
      <c r="C401" t="s">
        <v>6141</v>
      </c>
      <c r="D401" t="s">
        <v>6089</v>
      </c>
      <c r="E401" t="s">
        <v>6089</v>
      </c>
      <c r="F401" t="s">
        <v>6090</v>
      </c>
      <c r="G401">
        <v>3545.77028578931</v>
      </c>
      <c r="H401">
        <v>94418396.308259696</v>
      </c>
      <c r="I401">
        <v>94418396.308259696</v>
      </c>
      <c r="J401">
        <v>0</v>
      </c>
      <c r="K401">
        <v>16074253.1827858</v>
      </c>
      <c r="L401">
        <v>0</v>
      </c>
      <c r="M401">
        <v>271.73230784287102</v>
      </c>
      <c r="N401">
        <v>57.108928544579001</v>
      </c>
      <c r="O401">
        <v>55.278964254795902</v>
      </c>
      <c r="P401">
        <v>384.120200642246</v>
      </c>
      <c r="Q401">
        <v>3.2757394407510998</v>
      </c>
      <c r="R401">
        <v>2.8337987223325999E-2</v>
      </c>
      <c r="S401">
        <v>0</v>
      </c>
      <c r="T401">
        <v>3.30407742797443</v>
      </c>
      <c r="U401">
        <v>0.93670619588779902</v>
      </c>
      <c r="V401">
        <v>2.9540507402142202</v>
      </c>
      <c r="W401">
        <v>7.1948343640764598</v>
      </c>
      <c r="X401">
        <v>3.4238538423833802</v>
      </c>
      <c r="Y401">
        <v>2.9619305257608902E-2</v>
      </c>
      <c r="Z401">
        <v>0</v>
      </c>
      <c r="AA401">
        <v>3.4534731476409899</v>
      </c>
      <c r="AB401">
        <v>3.7468247835511899</v>
      </c>
      <c r="AC401">
        <v>8.4401449720406401</v>
      </c>
      <c r="AD401">
        <v>15.640442903232801</v>
      </c>
      <c r="AE401">
        <v>164985.010924387</v>
      </c>
      <c r="AF401">
        <v>10728.9357520144</v>
      </c>
      <c r="AG401">
        <v>0</v>
      </c>
      <c r="AH401">
        <v>175713.946676402</v>
      </c>
      <c r="AI401">
        <v>0.229675480462978</v>
      </c>
      <c r="AJ401">
        <v>0.19172367870420101</v>
      </c>
      <c r="AK401">
        <v>0</v>
      </c>
      <c r="AL401">
        <v>0.42139915916718002</v>
      </c>
      <c r="AM401">
        <v>25.993455659492302</v>
      </c>
      <c r="AN401">
        <v>1.69034819697252</v>
      </c>
      <c r="AO401">
        <v>0</v>
      </c>
      <c r="AP401">
        <v>27.683803856464898</v>
      </c>
      <c r="AQ401">
        <v>4.9448501123462103</v>
      </c>
      <c r="AR401">
        <v>4.1277582276907996</v>
      </c>
      <c r="AS401">
        <v>0</v>
      </c>
      <c r="AT401">
        <v>9.0726083400370108</v>
      </c>
      <c r="AU401">
        <v>0</v>
      </c>
      <c r="AV401">
        <v>0</v>
      </c>
      <c r="AW401">
        <v>0</v>
      </c>
      <c r="AX401">
        <v>9.0726083400370108</v>
      </c>
      <c r="AY401">
        <v>5.6293354445432104</v>
      </c>
      <c r="AZ401">
        <v>4.6991385319502701</v>
      </c>
      <c r="BA401">
        <v>0</v>
      </c>
      <c r="BB401">
        <v>10.328473976493401</v>
      </c>
      <c r="BC401">
        <v>0</v>
      </c>
      <c r="BD401">
        <v>0</v>
      </c>
      <c r="BE401">
        <v>0</v>
      </c>
      <c r="BF401">
        <v>10.328473976493401</v>
      </c>
      <c r="BG401">
        <v>19.611181806592501</v>
      </c>
      <c r="BH401">
        <v>53.993094558037697</v>
      </c>
      <c r="BI401">
        <v>0</v>
      </c>
      <c r="BJ401">
        <v>73.604276364630294</v>
      </c>
      <c r="BK401">
        <v>1.5623093942105599</v>
      </c>
      <c r="BL401">
        <v>0.101596605784605</v>
      </c>
      <c r="BM401">
        <v>0</v>
      </c>
      <c r="BN401">
        <v>1.66390599999517</v>
      </c>
      <c r="BO401">
        <v>20.3456345521918</v>
      </c>
      <c r="BP401">
        <v>15696.4572509544</v>
      </c>
    </row>
    <row r="402" spans="1:68" x14ac:dyDescent="0.25">
      <c r="A402" t="s">
        <v>6087</v>
      </c>
      <c r="B402">
        <v>2021</v>
      </c>
      <c r="C402" t="s">
        <v>6142</v>
      </c>
      <c r="D402" t="s">
        <v>6089</v>
      </c>
      <c r="E402" t="s">
        <v>6089</v>
      </c>
      <c r="F402" t="s">
        <v>6090</v>
      </c>
      <c r="G402">
        <v>135.04061830030801</v>
      </c>
      <c r="H402">
        <v>2031381.57335518</v>
      </c>
      <c r="I402">
        <v>2031381.57335518</v>
      </c>
      <c r="J402">
        <v>0</v>
      </c>
      <c r="K402">
        <v>539298.21324411</v>
      </c>
      <c r="L402">
        <v>0</v>
      </c>
      <c r="M402">
        <v>4.2965999798703498</v>
      </c>
      <c r="N402">
        <v>0.42926709216966003</v>
      </c>
      <c r="O402">
        <v>2.5610069024547801</v>
      </c>
      <c r="P402">
        <v>7.2868739744947897</v>
      </c>
      <c r="Q402">
        <v>1.9801223110321401E-2</v>
      </c>
      <c r="R402">
        <v>1.64480382894683E-4</v>
      </c>
      <c r="S402">
        <v>0</v>
      </c>
      <c r="T402">
        <v>1.9965703493216101E-2</v>
      </c>
      <c r="U402">
        <v>2.0152933965475999E-2</v>
      </c>
      <c r="V402">
        <v>7.5936688837056204E-2</v>
      </c>
      <c r="W402">
        <v>0.116055326295748</v>
      </c>
      <c r="X402">
        <v>2.0696546552743899E-2</v>
      </c>
      <c r="Y402">
        <v>1.71917455938291E-4</v>
      </c>
      <c r="Z402">
        <v>0</v>
      </c>
      <c r="AA402">
        <v>2.0868464008682201E-2</v>
      </c>
      <c r="AB402">
        <v>8.0611735861904302E-2</v>
      </c>
      <c r="AC402">
        <v>0.21696196810587501</v>
      </c>
      <c r="AD402">
        <v>0.31844216797646102</v>
      </c>
      <c r="AE402">
        <v>3945.8917999998698</v>
      </c>
      <c r="AF402">
        <v>77.676322024154601</v>
      </c>
      <c r="AG402">
        <v>0</v>
      </c>
      <c r="AH402">
        <v>4023.5681220240299</v>
      </c>
      <c r="AI402">
        <v>3.5639514378915001E-3</v>
      </c>
      <c r="AJ402">
        <v>1.35909339947552E-3</v>
      </c>
      <c r="AK402">
        <v>0</v>
      </c>
      <c r="AL402">
        <v>4.9230448373670296E-3</v>
      </c>
      <c r="AM402">
        <v>0.62167686001159095</v>
      </c>
      <c r="AN402">
        <v>1.2237936167744601E-2</v>
      </c>
      <c r="AO402">
        <v>0</v>
      </c>
      <c r="AP402">
        <v>0.63391479617933599</v>
      </c>
      <c r="AQ402">
        <v>7.6730897144655794E-2</v>
      </c>
      <c r="AR402">
        <v>2.9260908197681099E-2</v>
      </c>
      <c r="AS402">
        <v>0</v>
      </c>
      <c r="AT402">
        <v>0.105991805342337</v>
      </c>
      <c r="AU402">
        <v>0</v>
      </c>
      <c r="AV402">
        <v>0</v>
      </c>
      <c r="AW402">
        <v>0</v>
      </c>
      <c r="AX402">
        <v>0.105991805342337</v>
      </c>
      <c r="AY402">
        <v>8.7352285544417499E-2</v>
      </c>
      <c r="AZ402">
        <v>3.3311316605019597E-2</v>
      </c>
      <c r="BA402">
        <v>0</v>
      </c>
      <c r="BB402">
        <v>0.120663602149437</v>
      </c>
      <c r="BC402">
        <v>0</v>
      </c>
      <c r="BD402">
        <v>0</v>
      </c>
      <c r="BE402">
        <v>0</v>
      </c>
      <c r="BF402">
        <v>0.120663602149437</v>
      </c>
      <c r="BG402">
        <v>0.410722893395917</v>
      </c>
      <c r="BH402">
        <v>0.39289668418634699</v>
      </c>
      <c r="BI402">
        <v>0</v>
      </c>
      <c r="BJ402">
        <v>0.80361957758226399</v>
      </c>
      <c r="BK402">
        <v>3.7365235745588497E-2</v>
      </c>
      <c r="BL402">
        <v>7.35548319972403E-4</v>
      </c>
      <c r="BM402">
        <v>0</v>
      </c>
      <c r="BN402">
        <v>3.8100784065560903E-2</v>
      </c>
      <c r="BO402">
        <v>0.45075248941977802</v>
      </c>
      <c r="BP402">
        <v>359.42374648246903</v>
      </c>
    </row>
    <row r="403" spans="1:68" x14ac:dyDescent="0.25">
      <c r="A403" t="s">
        <v>6087</v>
      </c>
      <c r="B403">
        <v>2021</v>
      </c>
      <c r="C403" t="s">
        <v>6143</v>
      </c>
      <c r="D403" t="s">
        <v>6089</v>
      </c>
      <c r="E403" t="s">
        <v>6089</v>
      </c>
      <c r="F403" t="s">
        <v>6092</v>
      </c>
      <c r="G403">
        <v>17.023624666541998</v>
      </c>
      <c r="H403">
        <v>207262.91144354199</v>
      </c>
      <c r="I403">
        <v>207262.91144354199</v>
      </c>
      <c r="J403">
        <v>0</v>
      </c>
      <c r="K403">
        <v>111379.039121312</v>
      </c>
      <c r="L403">
        <v>0</v>
      </c>
      <c r="M403">
        <v>2.8568019505970801</v>
      </c>
      <c r="N403">
        <v>0</v>
      </c>
      <c r="O403">
        <v>7.3148188991160504E-2</v>
      </c>
      <c r="P403">
        <v>2.9299501395882399</v>
      </c>
      <c r="Q403">
        <v>1.0382816850853199E-3</v>
      </c>
      <c r="R403">
        <v>0</v>
      </c>
      <c r="S403">
        <v>2.4127407653215901E-4</v>
      </c>
      <c r="T403">
        <v>1.2795557616174799E-3</v>
      </c>
      <c r="U403">
        <v>1.14234125812524E-3</v>
      </c>
      <c r="V403">
        <v>8.5941410792860305E-3</v>
      </c>
      <c r="W403">
        <v>1.1016038099028701E-2</v>
      </c>
      <c r="X403">
        <v>1.12922606626067E-3</v>
      </c>
      <c r="Y403">
        <v>0</v>
      </c>
      <c r="Z403">
        <v>2.6240757228680099E-4</v>
      </c>
      <c r="AA403">
        <v>1.3916336385474701E-3</v>
      </c>
      <c r="AB403">
        <v>4.5693650325009704E-3</v>
      </c>
      <c r="AC403">
        <v>2.4554688797960099E-2</v>
      </c>
      <c r="AD403">
        <v>3.0515687469008498E-2</v>
      </c>
      <c r="AE403">
        <v>599.89608168314805</v>
      </c>
      <c r="AF403">
        <v>0</v>
      </c>
      <c r="AG403">
        <v>6.8633298416889899</v>
      </c>
      <c r="AH403">
        <v>606.75941152483699</v>
      </c>
      <c r="AI403">
        <v>9.2987273415799501E-2</v>
      </c>
      <c r="AJ403">
        <v>0</v>
      </c>
      <c r="AK403">
        <v>7.7584437018959094E-6</v>
      </c>
      <c r="AL403">
        <v>9.2995031859501406E-2</v>
      </c>
      <c r="AM403">
        <v>7.1739421541940698E-2</v>
      </c>
      <c r="AN403">
        <v>0</v>
      </c>
      <c r="AO403">
        <v>1.3464576189967201E-3</v>
      </c>
      <c r="AP403">
        <v>7.3085879160937395E-2</v>
      </c>
      <c r="AQ403">
        <v>0.58038723879045395</v>
      </c>
      <c r="AR403">
        <v>0</v>
      </c>
      <c r="AS403">
        <v>4.2201581571530698E-5</v>
      </c>
      <c r="AT403">
        <v>0.58042944037202504</v>
      </c>
      <c r="AU403">
        <v>6.0864138640619E-2</v>
      </c>
      <c r="AV403">
        <v>1.9018349342435899E-2</v>
      </c>
      <c r="AW403">
        <v>0.152251877393944</v>
      </c>
      <c r="AX403">
        <v>0.81256380574902498</v>
      </c>
      <c r="AY403">
        <v>0.84689969643209695</v>
      </c>
      <c r="AZ403">
        <v>0</v>
      </c>
      <c r="BA403">
        <v>4.6205419814737101E-5</v>
      </c>
      <c r="BB403">
        <v>0.84694590185191199</v>
      </c>
      <c r="BC403">
        <v>6.0864138640619E-2</v>
      </c>
      <c r="BD403">
        <v>1.90183493424281E-2</v>
      </c>
      <c r="BE403">
        <v>0.15225187739388099</v>
      </c>
      <c r="BF403">
        <v>1.07908026722884</v>
      </c>
      <c r="BG403">
        <v>24.579848208711301</v>
      </c>
      <c r="BH403">
        <v>0</v>
      </c>
      <c r="BI403">
        <v>0.54189346999825305</v>
      </c>
      <c r="BJ403">
        <v>25.121741678709501</v>
      </c>
      <c r="BK403">
        <v>5.9305835087437898E-3</v>
      </c>
      <c r="BL403">
        <v>0</v>
      </c>
      <c r="BM403">
        <v>6.7851002893678798E-5</v>
      </c>
      <c r="BN403">
        <v>5.9984345116374698E-3</v>
      </c>
      <c r="BO403">
        <v>9.0721195184412708E-3</v>
      </c>
      <c r="BP403">
        <v>63.982021817030002</v>
      </c>
    </row>
    <row r="404" spans="1:68" x14ac:dyDescent="0.25">
      <c r="A404" t="s">
        <v>6087</v>
      </c>
      <c r="B404">
        <v>2021</v>
      </c>
      <c r="C404" t="s">
        <v>6144</v>
      </c>
      <c r="D404" t="s">
        <v>6089</v>
      </c>
      <c r="E404" t="s">
        <v>6089</v>
      </c>
      <c r="F404" t="s">
        <v>6092</v>
      </c>
      <c r="G404">
        <v>121.228154381628</v>
      </c>
      <c r="H404">
        <v>3975526.3348816298</v>
      </c>
      <c r="I404">
        <v>3975526.3348816298</v>
      </c>
      <c r="J404">
        <v>0</v>
      </c>
      <c r="K404">
        <v>158566.42593116901</v>
      </c>
      <c r="L404">
        <v>0</v>
      </c>
      <c r="M404">
        <v>0.17898380312668499</v>
      </c>
      <c r="N404">
        <v>0</v>
      </c>
      <c r="O404">
        <v>0.105573150566992</v>
      </c>
      <c r="P404">
        <v>0.28455695369367801</v>
      </c>
      <c r="Q404">
        <v>3.5406200687433998E-3</v>
      </c>
      <c r="R404">
        <v>0</v>
      </c>
      <c r="S404">
        <v>2.5293752039341899E-5</v>
      </c>
      <c r="T404">
        <v>3.5659138207827399E-3</v>
      </c>
      <c r="U404">
        <v>8.9332932315794901E-3</v>
      </c>
      <c r="V404">
        <v>0.14069746481992301</v>
      </c>
      <c r="W404">
        <v>0.153196671872286</v>
      </c>
      <c r="X404">
        <v>3.85074737403479E-3</v>
      </c>
      <c r="Y404">
        <v>0</v>
      </c>
      <c r="Z404">
        <v>2.7509263166875499E-5</v>
      </c>
      <c r="AA404">
        <v>3.87825663720167E-3</v>
      </c>
      <c r="AB404">
        <v>3.5733172926317898E-2</v>
      </c>
      <c r="AC404">
        <v>0.40199275662835399</v>
      </c>
      <c r="AD404">
        <v>0.44160418619187303</v>
      </c>
      <c r="AE404">
        <v>4413.2246155499397</v>
      </c>
      <c r="AF404">
        <v>0</v>
      </c>
      <c r="AG404">
        <v>7.88846299557893</v>
      </c>
      <c r="AH404">
        <v>4421.1130785455198</v>
      </c>
      <c r="AI404">
        <v>1.0581705963385901E-2</v>
      </c>
      <c r="AJ404">
        <v>0</v>
      </c>
      <c r="AK404">
        <v>1.0571040538211699E-2</v>
      </c>
      <c r="AL404">
        <v>2.1152746501597701E-2</v>
      </c>
      <c r="AM404">
        <v>2.49233333475378E-2</v>
      </c>
      <c r="AN404">
        <v>0</v>
      </c>
      <c r="AO404">
        <v>1.46212461742567E-2</v>
      </c>
      <c r="AP404">
        <v>3.9544579521794597E-2</v>
      </c>
      <c r="AQ404">
        <v>3.0511716977923799E-2</v>
      </c>
      <c r="AR404">
        <v>0</v>
      </c>
      <c r="AS404">
        <v>3.9705709663258197E-2</v>
      </c>
      <c r="AT404">
        <v>7.0217426641182107E-2</v>
      </c>
      <c r="AU404">
        <v>2.8540511321739601E-2</v>
      </c>
      <c r="AV404">
        <v>9.9840851049797195E-3</v>
      </c>
      <c r="AW404">
        <v>1.6409999043079701E-2</v>
      </c>
      <c r="AX404">
        <v>0.125152022110981</v>
      </c>
      <c r="AY404">
        <v>4.4522625790459999E-2</v>
      </c>
      <c r="AZ404">
        <v>0</v>
      </c>
      <c r="BA404">
        <v>4.3472754236077001E-2</v>
      </c>
      <c r="BB404">
        <v>8.7995380026537104E-2</v>
      </c>
      <c r="BC404">
        <v>2.8540511321739601E-2</v>
      </c>
      <c r="BD404">
        <v>9.98408510497561E-3</v>
      </c>
      <c r="BE404">
        <v>1.6409999043073002E-2</v>
      </c>
      <c r="BF404">
        <v>0.142929975496325</v>
      </c>
      <c r="BG404">
        <v>2.4726837291783599</v>
      </c>
      <c r="BH404">
        <v>0</v>
      </c>
      <c r="BI404">
        <v>1.0292133586997001</v>
      </c>
      <c r="BJ404">
        <v>3.5018970878780702</v>
      </c>
      <c r="BK404">
        <v>4.3629218333829101E-2</v>
      </c>
      <c r="BL404">
        <v>0</v>
      </c>
      <c r="BM404">
        <v>7.7985487785909503E-5</v>
      </c>
      <c r="BN404">
        <v>4.3707203821614998E-2</v>
      </c>
      <c r="BO404">
        <v>0.197201987543526</v>
      </c>
      <c r="BP404">
        <v>466.200850080225</v>
      </c>
    </row>
    <row r="405" spans="1:68" x14ac:dyDescent="0.25">
      <c r="A405" t="s">
        <v>6087</v>
      </c>
      <c r="B405">
        <v>2021</v>
      </c>
      <c r="C405" t="s">
        <v>6144</v>
      </c>
      <c r="D405" t="s">
        <v>6089</v>
      </c>
      <c r="E405" t="s">
        <v>6089</v>
      </c>
      <c r="F405" t="s">
        <v>6090</v>
      </c>
      <c r="G405">
        <v>24.2244333059026</v>
      </c>
      <c r="H405">
        <v>834722.49479457003</v>
      </c>
      <c r="I405">
        <v>834722.49479457003</v>
      </c>
      <c r="J405">
        <v>0</v>
      </c>
      <c r="K405">
        <v>31685.5587641206</v>
      </c>
      <c r="L405">
        <v>0</v>
      </c>
      <c r="M405">
        <v>5.2599309408186601</v>
      </c>
      <c r="N405">
        <v>0</v>
      </c>
      <c r="O405">
        <v>0</v>
      </c>
      <c r="P405">
        <v>5.2599309408186601</v>
      </c>
      <c r="Q405">
        <v>7.8517393026740403E-3</v>
      </c>
      <c r="R405">
        <v>0</v>
      </c>
      <c r="S405">
        <v>0</v>
      </c>
      <c r="T405">
        <v>7.8517393026740403E-3</v>
      </c>
      <c r="U405">
        <v>8.2811164276814196E-3</v>
      </c>
      <c r="V405">
        <v>3.5424775828560497E-2</v>
      </c>
      <c r="W405">
        <v>5.1557631558915899E-2</v>
      </c>
      <c r="X405">
        <v>8.2067601123638201E-3</v>
      </c>
      <c r="Y405">
        <v>0</v>
      </c>
      <c r="Z405">
        <v>0</v>
      </c>
      <c r="AA405">
        <v>8.2067601123638201E-3</v>
      </c>
      <c r="AB405">
        <v>3.3124465710725699E-2</v>
      </c>
      <c r="AC405">
        <v>0.101213645224458</v>
      </c>
      <c r="AD405">
        <v>0.14254487104754801</v>
      </c>
      <c r="AE405">
        <v>1621.83522714387</v>
      </c>
      <c r="AF405">
        <v>0</v>
      </c>
      <c r="AG405">
        <v>0</v>
      </c>
      <c r="AH405">
        <v>1621.83522714387</v>
      </c>
      <c r="AI405">
        <v>1.16213695719197E-2</v>
      </c>
      <c r="AJ405">
        <v>0</v>
      </c>
      <c r="AK405">
        <v>0</v>
      </c>
      <c r="AL405">
        <v>1.16213695719197E-2</v>
      </c>
      <c r="AM405">
        <v>0.25552080051131199</v>
      </c>
      <c r="AN405">
        <v>0</v>
      </c>
      <c r="AO405">
        <v>0</v>
      </c>
      <c r="AP405">
        <v>0.25552080051131199</v>
      </c>
      <c r="AQ405">
        <v>0.25020490005064799</v>
      </c>
      <c r="AR405">
        <v>0</v>
      </c>
      <c r="AS405">
        <v>0</v>
      </c>
      <c r="AT405">
        <v>0.25020490005064799</v>
      </c>
      <c r="AU405">
        <v>0</v>
      </c>
      <c r="AV405">
        <v>0</v>
      </c>
      <c r="AW405">
        <v>0</v>
      </c>
      <c r="AX405">
        <v>0.25020490005064799</v>
      </c>
      <c r="AY405">
        <v>0.28483923278823398</v>
      </c>
      <c r="AZ405">
        <v>0</v>
      </c>
      <c r="BA405">
        <v>0</v>
      </c>
      <c r="BB405">
        <v>0.28483923278823398</v>
      </c>
      <c r="BC405">
        <v>0</v>
      </c>
      <c r="BD405">
        <v>0</v>
      </c>
      <c r="BE405">
        <v>0</v>
      </c>
      <c r="BF405">
        <v>0.28483923278823398</v>
      </c>
      <c r="BG405">
        <v>0.31629472125427199</v>
      </c>
      <c r="BH405">
        <v>0</v>
      </c>
      <c r="BI405">
        <v>0</v>
      </c>
      <c r="BJ405">
        <v>0.31629472125427199</v>
      </c>
      <c r="BK405">
        <v>1.53677129979614E-2</v>
      </c>
      <c r="BL405">
        <v>0</v>
      </c>
      <c r="BM405">
        <v>0</v>
      </c>
      <c r="BN405">
        <v>1.53677129979614E-2</v>
      </c>
      <c r="BO405">
        <v>3.4964703783895899E-2</v>
      </c>
      <c r="BP405">
        <v>144.877898382409</v>
      </c>
    </row>
    <row r="406" spans="1:68" x14ac:dyDescent="0.25">
      <c r="A406" t="s">
        <v>6087</v>
      </c>
      <c r="B406">
        <v>2022</v>
      </c>
      <c r="C406" t="s">
        <v>6088</v>
      </c>
      <c r="D406" t="s">
        <v>6089</v>
      </c>
      <c r="E406" t="s">
        <v>6089</v>
      </c>
      <c r="F406" t="s">
        <v>6090</v>
      </c>
      <c r="G406">
        <v>434.45735605353002</v>
      </c>
      <c r="H406">
        <v>7124425.0437664799</v>
      </c>
      <c r="I406">
        <v>7124425.0437664799</v>
      </c>
      <c r="J406">
        <v>0</v>
      </c>
      <c r="K406">
        <v>1129067.7769119099</v>
      </c>
      <c r="L406">
        <v>0</v>
      </c>
      <c r="M406">
        <v>19.054596794963999</v>
      </c>
      <c r="N406">
        <v>0.63710722206355996</v>
      </c>
      <c r="O406">
        <v>1.38552139005765</v>
      </c>
      <c r="P406">
        <v>21.077225407085201</v>
      </c>
      <c r="Q406">
        <v>0.455327506415522</v>
      </c>
      <c r="R406">
        <v>3.1111111463575101E-3</v>
      </c>
      <c r="S406">
        <v>0</v>
      </c>
      <c r="T406">
        <v>0.45843861756187998</v>
      </c>
      <c r="U406">
        <v>2.35600029289969E-2</v>
      </c>
      <c r="V406">
        <v>0.12681604905107299</v>
      </c>
      <c r="W406">
        <v>0.60881466954195096</v>
      </c>
      <c r="X406">
        <v>0.47591539576974701</v>
      </c>
      <c r="Y406">
        <v>3.2517817870445498E-3</v>
      </c>
      <c r="Z406">
        <v>0</v>
      </c>
      <c r="AA406">
        <v>0.479167177556792</v>
      </c>
      <c r="AB406">
        <v>9.4240011715987795E-2</v>
      </c>
      <c r="AC406">
        <v>0.362331568717353</v>
      </c>
      <c r="AD406">
        <v>0.93573875799013295</v>
      </c>
      <c r="AE406">
        <v>9220.3014002559903</v>
      </c>
      <c r="AF406">
        <v>90.938932114599098</v>
      </c>
      <c r="AG406">
        <v>0</v>
      </c>
      <c r="AH406">
        <v>9311.2403323705894</v>
      </c>
      <c r="AI406">
        <v>6.2678466315040302E-2</v>
      </c>
      <c r="AJ406">
        <v>7.2797347781832205E-4</v>
      </c>
      <c r="AK406">
        <v>0</v>
      </c>
      <c r="AL406">
        <v>6.3406439792858593E-2</v>
      </c>
      <c r="AM406">
        <v>1.4526622404780001</v>
      </c>
      <c r="AN406">
        <v>1.43274657885482E-2</v>
      </c>
      <c r="AO406">
        <v>0</v>
      </c>
      <c r="AP406">
        <v>1.46698970626655</v>
      </c>
      <c r="AQ406">
        <v>1.3494501919614901</v>
      </c>
      <c r="AR406">
        <v>1.56730693512372E-2</v>
      </c>
      <c r="AS406">
        <v>0</v>
      </c>
      <c r="AT406">
        <v>1.36512326131273</v>
      </c>
      <c r="AU406">
        <v>0</v>
      </c>
      <c r="AV406">
        <v>0</v>
      </c>
      <c r="AW406">
        <v>0</v>
      </c>
      <c r="AX406">
        <v>1.36512326131273</v>
      </c>
      <c r="AY406">
        <v>1.53624632166052</v>
      </c>
      <c r="AZ406">
        <v>1.78425964021467E-2</v>
      </c>
      <c r="BA406">
        <v>0</v>
      </c>
      <c r="BB406">
        <v>1.55408891806266</v>
      </c>
      <c r="BC406">
        <v>0</v>
      </c>
      <c r="BD406">
        <v>0</v>
      </c>
      <c r="BE406">
        <v>0</v>
      </c>
      <c r="BF406">
        <v>1.55408891806266</v>
      </c>
      <c r="BG406">
        <v>3.6738469929647399</v>
      </c>
      <c r="BH406">
        <v>0.296002334496345</v>
      </c>
      <c r="BI406">
        <v>0</v>
      </c>
      <c r="BJ406">
        <v>3.9698493274610902</v>
      </c>
      <c r="BK406">
        <v>8.7310740620398203E-2</v>
      </c>
      <c r="BL406">
        <v>8.6113730663222405E-4</v>
      </c>
      <c r="BM406">
        <v>0</v>
      </c>
      <c r="BN406">
        <v>8.8171877927030406E-2</v>
      </c>
      <c r="BO406">
        <v>1.48208622871035</v>
      </c>
      <c r="BP406">
        <v>831.76941042464205</v>
      </c>
    </row>
    <row r="407" spans="1:68" x14ac:dyDescent="0.25">
      <c r="A407" t="s">
        <v>6087</v>
      </c>
      <c r="B407">
        <v>2022</v>
      </c>
      <c r="C407" t="s">
        <v>6091</v>
      </c>
      <c r="D407" t="s">
        <v>6089</v>
      </c>
      <c r="E407" t="s">
        <v>6089</v>
      </c>
      <c r="F407" t="s">
        <v>6092</v>
      </c>
      <c r="G407">
        <v>1200745.49440464</v>
      </c>
      <c r="H407">
        <v>16188216860.9098</v>
      </c>
      <c r="I407">
        <v>16188216860.9098</v>
      </c>
      <c r="J407">
        <v>0</v>
      </c>
      <c r="K407">
        <v>1939243790.81674</v>
      </c>
      <c r="L407">
        <v>0</v>
      </c>
      <c r="M407">
        <v>876.70440404710996</v>
      </c>
      <c r="N407">
        <v>0</v>
      </c>
      <c r="O407">
        <v>583.67656817091699</v>
      </c>
      <c r="P407">
        <v>1460.3809722180199</v>
      </c>
      <c r="Q407">
        <v>28.996891192993999</v>
      </c>
      <c r="R407">
        <v>0</v>
      </c>
      <c r="S407">
        <v>4.4164635380967399</v>
      </c>
      <c r="T407">
        <v>33.413354731090699</v>
      </c>
      <c r="U407">
        <v>35.689178216772902</v>
      </c>
      <c r="V407">
        <v>46.064913228999202</v>
      </c>
      <c r="W407">
        <v>115.167446176863</v>
      </c>
      <c r="X407">
        <v>31.536482554611801</v>
      </c>
      <c r="Y407">
        <v>0</v>
      </c>
      <c r="Z407">
        <v>4.8030873127823996</v>
      </c>
      <c r="AA407">
        <v>36.339569867394303</v>
      </c>
      <c r="AB407">
        <v>142.75671286709101</v>
      </c>
      <c r="AC407">
        <v>131.61403779714001</v>
      </c>
      <c r="AD407">
        <v>310.710320531626</v>
      </c>
      <c r="AE407">
        <v>5505819.3949001199</v>
      </c>
      <c r="AF407">
        <v>0</v>
      </c>
      <c r="AG407">
        <v>155204.81398984001</v>
      </c>
      <c r="AH407">
        <v>5661024.2088899603</v>
      </c>
      <c r="AI407">
        <v>61.322336375307302</v>
      </c>
      <c r="AJ407">
        <v>0</v>
      </c>
      <c r="AK407">
        <v>162.741790600679</v>
      </c>
      <c r="AL407">
        <v>224.06412697598699</v>
      </c>
      <c r="AM407">
        <v>92.285410739369496</v>
      </c>
      <c r="AN407">
        <v>0</v>
      </c>
      <c r="AO407">
        <v>72.766809269583902</v>
      </c>
      <c r="AP407">
        <v>165.05222000895299</v>
      </c>
      <c r="AQ407">
        <v>239.87702186617901</v>
      </c>
      <c r="AR407">
        <v>0</v>
      </c>
      <c r="AS407">
        <v>760.94218452711004</v>
      </c>
      <c r="AT407">
        <v>1000.81920639329</v>
      </c>
      <c r="AU407">
        <v>684.63001150476305</v>
      </c>
      <c r="AV407">
        <v>206.977558166835</v>
      </c>
      <c r="AW407">
        <v>508.992546644279</v>
      </c>
      <c r="AX407">
        <v>2401.41932270916</v>
      </c>
      <c r="AY407">
        <v>349.94309026248499</v>
      </c>
      <c r="AZ407">
        <v>0</v>
      </c>
      <c r="BA407">
        <v>833.13232615504501</v>
      </c>
      <c r="BB407">
        <v>1183.0754164175301</v>
      </c>
      <c r="BC407">
        <v>684.63001150476305</v>
      </c>
      <c r="BD407">
        <v>206.97755816674999</v>
      </c>
      <c r="BE407">
        <v>508.99254664406999</v>
      </c>
      <c r="BF407">
        <v>2583.6755327331098</v>
      </c>
      <c r="BG407">
        <v>14886.5003588829</v>
      </c>
      <c r="BH407">
        <v>0</v>
      </c>
      <c r="BI407">
        <v>7287.2235695173304</v>
      </c>
      <c r="BJ407">
        <v>22173.723928400199</v>
      </c>
      <c r="BK407">
        <v>54.430630074965002</v>
      </c>
      <c r="BL407">
        <v>0</v>
      </c>
      <c r="BM407">
        <v>1.53435759697454</v>
      </c>
      <c r="BN407">
        <v>55.964987671939603</v>
      </c>
      <c r="BO407">
        <v>584.45238904304097</v>
      </c>
      <c r="BP407">
        <v>596947.92954209796</v>
      </c>
    </row>
    <row r="408" spans="1:68" x14ac:dyDescent="0.25">
      <c r="A408" t="s">
        <v>6087</v>
      </c>
      <c r="B408">
        <v>2022</v>
      </c>
      <c r="C408" t="s">
        <v>6091</v>
      </c>
      <c r="D408" t="s">
        <v>6089</v>
      </c>
      <c r="E408" t="s">
        <v>6089</v>
      </c>
      <c r="F408" t="s">
        <v>6090</v>
      </c>
      <c r="G408">
        <v>6495.4219972503597</v>
      </c>
      <c r="H408">
        <v>71385405.147542506</v>
      </c>
      <c r="I408">
        <v>71385405.147542506</v>
      </c>
      <c r="J408">
        <v>0</v>
      </c>
      <c r="K408">
        <v>9732901.6844370998</v>
      </c>
      <c r="L408">
        <v>0</v>
      </c>
      <c r="M408">
        <v>16.7679715126622</v>
      </c>
      <c r="N408">
        <v>0</v>
      </c>
      <c r="O408">
        <v>0</v>
      </c>
      <c r="P408">
        <v>16.7679715126622</v>
      </c>
      <c r="Q408">
        <v>1.41306228885471</v>
      </c>
      <c r="R408">
        <v>0</v>
      </c>
      <c r="S408">
        <v>0</v>
      </c>
      <c r="T408">
        <v>1.41306228885471</v>
      </c>
      <c r="U408">
        <v>0.15737906579069499</v>
      </c>
      <c r="V408">
        <v>0.20570373401823</v>
      </c>
      <c r="W408">
        <v>1.7761450886636401</v>
      </c>
      <c r="X408">
        <v>1.47695469518568</v>
      </c>
      <c r="Y408">
        <v>0</v>
      </c>
      <c r="Z408">
        <v>0</v>
      </c>
      <c r="AA408">
        <v>1.47695469518568</v>
      </c>
      <c r="AB408">
        <v>0.62951626316278297</v>
      </c>
      <c r="AC408">
        <v>0.58772495433780003</v>
      </c>
      <c r="AD408">
        <v>2.6941959126862698</v>
      </c>
      <c r="AE408">
        <v>20271.9461693782</v>
      </c>
      <c r="AF408">
        <v>0</v>
      </c>
      <c r="AG408">
        <v>0</v>
      </c>
      <c r="AH408">
        <v>20271.9461693782</v>
      </c>
      <c r="AI408">
        <v>0.143695009446142</v>
      </c>
      <c r="AJ408">
        <v>0</v>
      </c>
      <c r="AK408">
        <v>0</v>
      </c>
      <c r="AL408">
        <v>0.143695009446142</v>
      </c>
      <c r="AM408">
        <v>3.1938533745156001</v>
      </c>
      <c r="AN408">
        <v>0</v>
      </c>
      <c r="AO408">
        <v>0</v>
      </c>
      <c r="AP408">
        <v>3.1938533745156001</v>
      </c>
      <c r="AQ408">
        <v>3.0936689510740898</v>
      </c>
      <c r="AR408">
        <v>0</v>
      </c>
      <c r="AS408">
        <v>0</v>
      </c>
      <c r="AT408">
        <v>3.0936689510740898</v>
      </c>
      <c r="AU408">
        <v>0</v>
      </c>
      <c r="AV408">
        <v>0</v>
      </c>
      <c r="AW408">
        <v>0</v>
      </c>
      <c r="AX408">
        <v>3.0936689510740898</v>
      </c>
      <c r="AY408">
        <v>3.52193641971094</v>
      </c>
      <c r="AZ408">
        <v>0</v>
      </c>
      <c r="BA408">
        <v>0</v>
      </c>
      <c r="BB408">
        <v>3.52193641971094</v>
      </c>
      <c r="BC408">
        <v>0</v>
      </c>
      <c r="BD408">
        <v>0</v>
      </c>
      <c r="BE408">
        <v>0</v>
      </c>
      <c r="BF408">
        <v>3.52193641971094</v>
      </c>
      <c r="BG408">
        <v>41.077931824908902</v>
      </c>
      <c r="BH408">
        <v>0</v>
      </c>
      <c r="BI408">
        <v>0</v>
      </c>
      <c r="BJ408">
        <v>41.077931824908902</v>
      </c>
      <c r="BK408">
        <v>0.19208699220928299</v>
      </c>
      <c r="BL408">
        <v>0</v>
      </c>
      <c r="BM408">
        <v>0</v>
      </c>
      <c r="BN408">
        <v>0.19208699220928299</v>
      </c>
      <c r="BO408">
        <v>0.243935642627889</v>
      </c>
      <c r="BP408">
        <v>1810.8849209749601</v>
      </c>
    </row>
    <row r="409" spans="1:68" x14ac:dyDescent="0.25">
      <c r="A409" t="s">
        <v>6087</v>
      </c>
      <c r="B409">
        <v>2022</v>
      </c>
      <c r="C409" t="s">
        <v>6091</v>
      </c>
      <c r="D409" t="s">
        <v>6089</v>
      </c>
      <c r="E409" t="s">
        <v>6089</v>
      </c>
      <c r="F409" t="s">
        <v>6093</v>
      </c>
      <c r="G409">
        <v>46339.910262887999</v>
      </c>
      <c r="H409">
        <v>727696479.81095803</v>
      </c>
      <c r="I409">
        <v>0</v>
      </c>
      <c r="J409">
        <v>727696479.81095803</v>
      </c>
      <c r="K409">
        <v>80597614.493086293</v>
      </c>
      <c r="L409">
        <v>280950901.26593</v>
      </c>
      <c r="M409">
        <v>0</v>
      </c>
      <c r="N409">
        <v>0</v>
      </c>
      <c r="O409">
        <v>0</v>
      </c>
      <c r="P409">
        <v>0</v>
      </c>
      <c r="Q409">
        <v>0</v>
      </c>
      <c r="R409">
        <v>0</v>
      </c>
      <c r="S409">
        <v>0</v>
      </c>
      <c r="T409">
        <v>0</v>
      </c>
      <c r="U409">
        <v>1.6042961212309499</v>
      </c>
      <c r="V409">
        <v>1.2261306023885901</v>
      </c>
      <c r="W409">
        <v>2.8304267236195502</v>
      </c>
      <c r="X409">
        <v>0</v>
      </c>
      <c r="Y409">
        <v>0</v>
      </c>
      <c r="Z409">
        <v>0</v>
      </c>
      <c r="AA409">
        <v>0</v>
      </c>
      <c r="AB409">
        <v>6.41718448492382</v>
      </c>
      <c r="AC409">
        <v>3.5032302925388401</v>
      </c>
      <c r="AD409">
        <v>9.9204147774626694</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row>
    <row r="410" spans="1:68" x14ac:dyDescent="0.25">
      <c r="A410" t="s">
        <v>6087</v>
      </c>
      <c r="B410">
        <v>2022</v>
      </c>
      <c r="C410" t="s">
        <v>6094</v>
      </c>
      <c r="D410" t="s">
        <v>6089</v>
      </c>
      <c r="E410" t="s">
        <v>6089</v>
      </c>
      <c r="F410" t="s">
        <v>6092</v>
      </c>
      <c r="G410">
        <v>138289.526933513</v>
      </c>
      <c r="H410">
        <v>1614009175.22662</v>
      </c>
      <c r="I410">
        <v>1614009175.22662</v>
      </c>
      <c r="J410">
        <v>0</v>
      </c>
      <c r="K410">
        <v>209696906.758109</v>
      </c>
      <c r="L410">
        <v>0</v>
      </c>
      <c r="M410">
        <v>356.053275395203</v>
      </c>
      <c r="N410">
        <v>0</v>
      </c>
      <c r="O410">
        <v>112.05096506992101</v>
      </c>
      <c r="P410">
        <v>468.10424046512497</v>
      </c>
      <c r="Q410">
        <v>4.8813619658754002</v>
      </c>
      <c r="R410">
        <v>0</v>
      </c>
      <c r="S410">
        <v>0.76749797864384295</v>
      </c>
      <c r="T410">
        <v>5.6488599445192502</v>
      </c>
      <c r="U410">
        <v>3.5583079713531802</v>
      </c>
      <c r="V410">
        <v>5.7846028287335303</v>
      </c>
      <c r="W410">
        <v>14.991770744605899</v>
      </c>
      <c r="X410">
        <v>5.3085593261166997</v>
      </c>
      <c r="Y410">
        <v>0</v>
      </c>
      <c r="Z410">
        <v>0.83463953420491899</v>
      </c>
      <c r="AA410">
        <v>6.1431988603216201</v>
      </c>
      <c r="AB410">
        <v>14.2332318854127</v>
      </c>
      <c r="AC410">
        <v>16.527436653524301</v>
      </c>
      <c r="AD410">
        <v>36.903867399258701</v>
      </c>
      <c r="AE410">
        <v>659442.13921129704</v>
      </c>
      <c r="AF410">
        <v>0</v>
      </c>
      <c r="AG410">
        <v>21422.189707769099</v>
      </c>
      <c r="AH410">
        <v>680864.328919066</v>
      </c>
      <c r="AI410">
        <v>21.140963330366802</v>
      </c>
      <c r="AJ410">
        <v>0</v>
      </c>
      <c r="AK410">
        <v>30.537677818734402</v>
      </c>
      <c r="AL410">
        <v>51.678641149101203</v>
      </c>
      <c r="AM410">
        <v>24.170342372975298</v>
      </c>
      <c r="AN410">
        <v>0</v>
      </c>
      <c r="AO410">
        <v>10.029914686603799</v>
      </c>
      <c r="AP410">
        <v>34.200257059579101</v>
      </c>
      <c r="AQ410">
        <v>96.560484505615193</v>
      </c>
      <c r="AR410">
        <v>0</v>
      </c>
      <c r="AS410">
        <v>164.66135500106401</v>
      </c>
      <c r="AT410">
        <v>261.22183950668</v>
      </c>
      <c r="AU410">
        <v>189.97164738317699</v>
      </c>
      <c r="AV410">
        <v>51.398251004083299</v>
      </c>
      <c r="AW410">
        <v>151.92636290555501</v>
      </c>
      <c r="AX410">
        <v>654.51810079949598</v>
      </c>
      <c r="AY410">
        <v>140.82325910691199</v>
      </c>
      <c r="AZ410">
        <v>0</v>
      </c>
      <c r="BA410">
        <v>180.28252604120601</v>
      </c>
      <c r="BB410">
        <v>321.10578514811903</v>
      </c>
      <c r="BC410">
        <v>189.97164738317699</v>
      </c>
      <c r="BD410">
        <v>51.398251004062097</v>
      </c>
      <c r="BE410">
        <v>151.926362905492</v>
      </c>
      <c r="BF410">
        <v>714.402046440851</v>
      </c>
      <c r="BG410">
        <v>3675.8304742821801</v>
      </c>
      <c r="BH410">
        <v>0</v>
      </c>
      <c r="BI410">
        <v>1556.39568908461</v>
      </c>
      <c r="BJ410">
        <v>5232.2261633668004</v>
      </c>
      <c r="BK410">
        <v>6.5192569099707596</v>
      </c>
      <c r="BL410">
        <v>0</v>
      </c>
      <c r="BM410">
        <v>0.21178015473216499</v>
      </c>
      <c r="BN410">
        <v>6.7310370647029298</v>
      </c>
      <c r="BO410">
        <v>63.942538300615603</v>
      </c>
      <c r="BP410">
        <v>71796.292764309299</v>
      </c>
    </row>
    <row r="411" spans="1:68" x14ac:dyDescent="0.25">
      <c r="A411" t="s">
        <v>6087</v>
      </c>
      <c r="B411">
        <v>2022</v>
      </c>
      <c r="C411" t="s">
        <v>6094</v>
      </c>
      <c r="D411" t="s">
        <v>6089</v>
      </c>
      <c r="E411" t="s">
        <v>6089</v>
      </c>
      <c r="F411" t="s">
        <v>6090</v>
      </c>
      <c r="G411">
        <v>74.650633474382502</v>
      </c>
      <c r="H411">
        <v>387986.215897271</v>
      </c>
      <c r="I411">
        <v>387986.215897271</v>
      </c>
      <c r="J411">
        <v>0</v>
      </c>
      <c r="K411">
        <v>76868.604229088</v>
      </c>
      <c r="L411">
        <v>0</v>
      </c>
      <c r="M411">
        <v>0.66401673456271404</v>
      </c>
      <c r="N411">
        <v>0</v>
      </c>
      <c r="O411">
        <v>0</v>
      </c>
      <c r="P411">
        <v>0.66401673456271404</v>
      </c>
      <c r="Q411">
        <v>0.116432002443841</v>
      </c>
      <c r="R411">
        <v>0</v>
      </c>
      <c r="S411">
        <v>0</v>
      </c>
      <c r="T411">
        <v>0.116432002443841</v>
      </c>
      <c r="U411">
        <v>8.5536963853292296E-4</v>
      </c>
      <c r="V411">
        <v>1.5794104547604E-3</v>
      </c>
      <c r="W411">
        <v>0.11886678253713399</v>
      </c>
      <c r="X411">
        <v>0.12169654093499201</v>
      </c>
      <c r="Y411">
        <v>0</v>
      </c>
      <c r="Z411">
        <v>0</v>
      </c>
      <c r="AA411">
        <v>0.12169654093499201</v>
      </c>
      <c r="AB411">
        <v>3.4214785541316901E-3</v>
      </c>
      <c r="AC411">
        <v>4.5126012993154298E-3</v>
      </c>
      <c r="AD411">
        <v>0.12963062078843901</v>
      </c>
      <c r="AE411">
        <v>193.312549574721</v>
      </c>
      <c r="AF411">
        <v>0</v>
      </c>
      <c r="AG411">
        <v>0</v>
      </c>
      <c r="AH411">
        <v>193.312549574721</v>
      </c>
      <c r="AI411">
        <v>6.8617457993179597E-3</v>
      </c>
      <c r="AJ411">
        <v>0</v>
      </c>
      <c r="AK411">
        <v>0</v>
      </c>
      <c r="AL411">
        <v>6.8617457993179597E-3</v>
      </c>
      <c r="AM411">
        <v>3.0456470909935099E-2</v>
      </c>
      <c r="AN411">
        <v>0</v>
      </c>
      <c r="AO411">
        <v>0</v>
      </c>
      <c r="AP411">
        <v>3.0456470909935099E-2</v>
      </c>
      <c r="AQ411">
        <v>0.14772934711744001</v>
      </c>
      <c r="AR411">
        <v>0</v>
      </c>
      <c r="AS411">
        <v>0</v>
      </c>
      <c r="AT411">
        <v>0.14772934711744001</v>
      </c>
      <c r="AU411">
        <v>0</v>
      </c>
      <c r="AV411">
        <v>0</v>
      </c>
      <c r="AW411">
        <v>0</v>
      </c>
      <c r="AX411">
        <v>0.14772934711744001</v>
      </c>
      <c r="AY411">
        <v>0.16818003997886999</v>
      </c>
      <c r="AZ411">
        <v>0</v>
      </c>
      <c r="BA411">
        <v>0</v>
      </c>
      <c r="BB411">
        <v>0.16818003997886999</v>
      </c>
      <c r="BC411">
        <v>0</v>
      </c>
      <c r="BD411">
        <v>0</v>
      </c>
      <c r="BE411">
        <v>0</v>
      </c>
      <c r="BF411">
        <v>0.16818003997886999</v>
      </c>
      <c r="BG411">
        <v>0.81180777771494905</v>
      </c>
      <c r="BH411">
        <v>0</v>
      </c>
      <c r="BI411">
        <v>0</v>
      </c>
      <c r="BJ411">
        <v>0.81180777771494905</v>
      </c>
      <c r="BK411">
        <v>1.83173464914815E-3</v>
      </c>
      <c r="BL411">
        <v>0</v>
      </c>
      <c r="BM411">
        <v>0</v>
      </c>
      <c r="BN411">
        <v>1.83173464914815E-3</v>
      </c>
      <c r="BO411">
        <v>1.3258125622464399E-3</v>
      </c>
      <c r="BP411">
        <v>17.2685334765184</v>
      </c>
    </row>
    <row r="412" spans="1:68" x14ac:dyDescent="0.25">
      <c r="A412" t="s">
        <v>6087</v>
      </c>
      <c r="B412">
        <v>2022</v>
      </c>
      <c r="C412" t="s">
        <v>6094</v>
      </c>
      <c r="D412" t="s">
        <v>6089</v>
      </c>
      <c r="E412" t="s">
        <v>6089</v>
      </c>
      <c r="F412" t="s">
        <v>6093</v>
      </c>
      <c r="G412">
        <v>174.79884204716899</v>
      </c>
      <c r="H412">
        <v>2295009.1019907198</v>
      </c>
      <c r="I412">
        <v>0</v>
      </c>
      <c r="J412">
        <v>2295009.1019907198</v>
      </c>
      <c r="K412">
        <v>286902.42036604899</v>
      </c>
      <c r="L412">
        <v>886062.93077755498</v>
      </c>
      <c r="M412">
        <v>0</v>
      </c>
      <c r="N412">
        <v>0</v>
      </c>
      <c r="O412">
        <v>0</v>
      </c>
      <c r="P412">
        <v>0</v>
      </c>
      <c r="Q412">
        <v>0</v>
      </c>
      <c r="R412">
        <v>0</v>
      </c>
      <c r="S412">
        <v>0</v>
      </c>
      <c r="T412">
        <v>0</v>
      </c>
      <c r="U412">
        <v>5.0596289835975897E-3</v>
      </c>
      <c r="V412">
        <v>3.89189903680393E-3</v>
      </c>
      <c r="W412">
        <v>8.9515280204015193E-3</v>
      </c>
      <c r="X412">
        <v>0</v>
      </c>
      <c r="Y412">
        <v>0</v>
      </c>
      <c r="Z412">
        <v>0</v>
      </c>
      <c r="AA412">
        <v>0</v>
      </c>
      <c r="AB412">
        <v>2.02385159343903E-2</v>
      </c>
      <c r="AC412">
        <v>1.11197115337255E-2</v>
      </c>
      <c r="AD412">
        <v>3.1358227468115903E-2</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row>
    <row r="413" spans="1:68" x14ac:dyDescent="0.25">
      <c r="A413" t="s">
        <v>6087</v>
      </c>
      <c r="B413">
        <v>2022</v>
      </c>
      <c r="C413" t="s">
        <v>6095</v>
      </c>
      <c r="D413" t="s">
        <v>6089</v>
      </c>
      <c r="E413" t="s">
        <v>6089</v>
      </c>
      <c r="F413" t="s">
        <v>6092</v>
      </c>
      <c r="G413">
        <v>556991.83086392703</v>
      </c>
      <c r="H413">
        <v>7570797857.7622499</v>
      </c>
      <c r="I413">
        <v>7570797857.7622499</v>
      </c>
      <c r="J413">
        <v>0</v>
      </c>
      <c r="K413">
        <v>902061771.940153</v>
      </c>
      <c r="L413">
        <v>0</v>
      </c>
      <c r="M413">
        <v>763.33103946583105</v>
      </c>
      <c r="N413">
        <v>0</v>
      </c>
      <c r="O413">
        <v>383.89381528846002</v>
      </c>
      <c r="P413">
        <v>1147.2248547542899</v>
      </c>
      <c r="Q413">
        <v>13.98996620518</v>
      </c>
      <c r="R413">
        <v>0</v>
      </c>
      <c r="S413">
        <v>2.0144867401003599</v>
      </c>
      <c r="T413">
        <v>16.004452945280299</v>
      </c>
      <c r="U413">
        <v>16.690878081902099</v>
      </c>
      <c r="V413">
        <v>25.924457889335301</v>
      </c>
      <c r="W413">
        <v>58.619788916517798</v>
      </c>
      <c r="X413">
        <v>15.215212096285301</v>
      </c>
      <c r="Y413">
        <v>0</v>
      </c>
      <c r="Z413">
        <v>2.19090311484698</v>
      </c>
      <c r="AA413">
        <v>17.406115211132299</v>
      </c>
      <c r="AB413">
        <v>66.763512327608694</v>
      </c>
      <c r="AC413">
        <v>74.069879683815103</v>
      </c>
      <c r="AD413">
        <v>158.239507222556</v>
      </c>
      <c r="AE413">
        <v>3235198.4599935301</v>
      </c>
      <c r="AF413">
        <v>0</v>
      </c>
      <c r="AG413">
        <v>91480.854390329798</v>
      </c>
      <c r="AH413">
        <v>3326679.3143838602</v>
      </c>
      <c r="AI413">
        <v>37.486093348004097</v>
      </c>
      <c r="AJ413">
        <v>0</v>
      </c>
      <c r="AK413">
        <v>90.587732474317704</v>
      </c>
      <c r="AL413">
        <v>128.073825822321</v>
      </c>
      <c r="AM413">
        <v>60.7806888195216</v>
      </c>
      <c r="AN413">
        <v>0</v>
      </c>
      <c r="AO413">
        <v>39.928392490475098</v>
      </c>
      <c r="AP413">
        <v>100.70908130999599</v>
      </c>
      <c r="AQ413">
        <v>150.87761796964901</v>
      </c>
      <c r="AR413">
        <v>0</v>
      </c>
      <c r="AS413">
        <v>428.64685914811002</v>
      </c>
      <c r="AT413">
        <v>579.52447711775903</v>
      </c>
      <c r="AU413">
        <v>319.82334111998898</v>
      </c>
      <c r="AV413">
        <v>91.955404112262599</v>
      </c>
      <c r="AW413">
        <v>237.54342912472501</v>
      </c>
      <c r="AX413">
        <v>1228.8466514747299</v>
      </c>
      <c r="AY413">
        <v>220.122587900193</v>
      </c>
      <c r="AZ413">
        <v>0</v>
      </c>
      <c r="BA413">
        <v>469.313905409033</v>
      </c>
      <c r="BB413">
        <v>689.43649330922597</v>
      </c>
      <c r="BC413">
        <v>319.82334111998898</v>
      </c>
      <c r="BD413">
        <v>91.955404112224798</v>
      </c>
      <c r="BE413">
        <v>237.54342912462701</v>
      </c>
      <c r="BF413">
        <v>1338.7586676660601</v>
      </c>
      <c r="BG413">
        <v>8509.5006381783605</v>
      </c>
      <c r="BH413">
        <v>0</v>
      </c>
      <c r="BI413">
        <v>3961.825884889</v>
      </c>
      <c r="BJ413">
        <v>12471.326523067301</v>
      </c>
      <c r="BK413">
        <v>31.983230463046901</v>
      </c>
      <c r="BL413">
        <v>0</v>
      </c>
      <c r="BM413">
        <v>0.90438138033986604</v>
      </c>
      <c r="BN413">
        <v>32.8876118433868</v>
      </c>
      <c r="BO413">
        <v>284.65657856922797</v>
      </c>
      <c r="BP413">
        <v>350794.177112584</v>
      </c>
    </row>
    <row r="414" spans="1:68" x14ac:dyDescent="0.25">
      <c r="A414" t="s">
        <v>6087</v>
      </c>
      <c r="B414">
        <v>2022</v>
      </c>
      <c r="C414" t="s">
        <v>6095</v>
      </c>
      <c r="D414" t="s">
        <v>6089</v>
      </c>
      <c r="E414" t="s">
        <v>6089</v>
      </c>
      <c r="F414" t="s">
        <v>6090</v>
      </c>
      <c r="G414">
        <v>1975.9102850669899</v>
      </c>
      <c r="H414">
        <v>28759933.319993399</v>
      </c>
      <c r="I414">
        <v>28759933.319993399</v>
      </c>
      <c r="J414">
        <v>0</v>
      </c>
      <c r="K414">
        <v>3291856.6040789001</v>
      </c>
      <c r="L414">
        <v>0</v>
      </c>
      <c r="M414">
        <v>1.97657867033298</v>
      </c>
      <c r="N414">
        <v>0</v>
      </c>
      <c r="O414">
        <v>0</v>
      </c>
      <c r="P414">
        <v>1.97657867033298</v>
      </c>
      <c r="Q414">
        <v>0.20755339074614601</v>
      </c>
      <c r="R414">
        <v>0</v>
      </c>
      <c r="S414">
        <v>0</v>
      </c>
      <c r="T414">
        <v>0.20755339074614601</v>
      </c>
      <c r="U414">
        <v>6.3405277713957098E-2</v>
      </c>
      <c r="V414">
        <v>9.6737776582570004E-2</v>
      </c>
      <c r="W414">
        <v>0.36769644504267301</v>
      </c>
      <c r="X414">
        <v>0.216938034071156</v>
      </c>
      <c r="Y414">
        <v>0</v>
      </c>
      <c r="Z414">
        <v>0</v>
      </c>
      <c r="AA414">
        <v>0.216938034071156</v>
      </c>
      <c r="AB414">
        <v>0.253621110855828</v>
      </c>
      <c r="AC414">
        <v>0.27639364737877098</v>
      </c>
      <c r="AD414">
        <v>0.74695279230575595</v>
      </c>
      <c r="AE414">
        <v>11121.788112905</v>
      </c>
      <c r="AF414">
        <v>0</v>
      </c>
      <c r="AG414">
        <v>0</v>
      </c>
      <c r="AH414">
        <v>11121.788112905</v>
      </c>
      <c r="AI414">
        <v>4.1196765341272201E-2</v>
      </c>
      <c r="AJ414">
        <v>0</v>
      </c>
      <c r="AK414">
        <v>0</v>
      </c>
      <c r="AL414">
        <v>4.1196765341272201E-2</v>
      </c>
      <c r="AM414">
        <v>1.7522422464156899</v>
      </c>
      <c r="AN414">
        <v>0</v>
      </c>
      <c r="AO414">
        <v>0</v>
      </c>
      <c r="AP414">
        <v>1.7522422464156899</v>
      </c>
      <c r="AQ414">
        <v>0.886942102667437</v>
      </c>
      <c r="AR414">
        <v>0</v>
      </c>
      <c r="AS414">
        <v>0</v>
      </c>
      <c r="AT414">
        <v>0.886942102667437</v>
      </c>
      <c r="AU414">
        <v>0</v>
      </c>
      <c r="AV414">
        <v>0</v>
      </c>
      <c r="AW414">
        <v>0</v>
      </c>
      <c r="AX414">
        <v>0.886942102667437</v>
      </c>
      <c r="AY414">
        <v>1.0097246159693001</v>
      </c>
      <c r="AZ414">
        <v>0</v>
      </c>
      <c r="BA414">
        <v>0</v>
      </c>
      <c r="BB414">
        <v>1.0097246159693001</v>
      </c>
      <c r="BC414">
        <v>0</v>
      </c>
      <c r="BD414">
        <v>0</v>
      </c>
      <c r="BE414">
        <v>0</v>
      </c>
      <c r="BF414">
        <v>1.0097246159693001</v>
      </c>
      <c r="BG414">
        <v>8.3624975709031393</v>
      </c>
      <c r="BH414">
        <v>0</v>
      </c>
      <c r="BI414">
        <v>0</v>
      </c>
      <c r="BJ414">
        <v>8.3624975709031393</v>
      </c>
      <c r="BK414">
        <v>0.10538459449068401</v>
      </c>
      <c r="BL414">
        <v>0</v>
      </c>
      <c r="BM414">
        <v>0</v>
      </c>
      <c r="BN414">
        <v>0.10538459449068401</v>
      </c>
      <c r="BO414">
        <v>9.8277411213787497E-2</v>
      </c>
      <c r="BP414">
        <v>993.50492644663996</v>
      </c>
    </row>
    <row r="415" spans="1:68" x14ac:dyDescent="0.25">
      <c r="A415" t="s">
        <v>6087</v>
      </c>
      <c r="B415">
        <v>2022</v>
      </c>
      <c r="C415" t="s">
        <v>6095</v>
      </c>
      <c r="D415" t="s">
        <v>6089</v>
      </c>
      <c r="E415" t="s">
        <v>6089</v>
      </c>
      <c r="F415" t="s">
        <v>6093</v>
      </c>
      <c r="G415">
        <v>1225.2076589876699</v>
      </c>
      <c r="H415">
        <v>16194014.5971456</v>
      </c>
      <c r="I415">
        <v>0</v>
      </c>
      <c r="J415">
        <v>16194014.5971456</v>
      </c>
      <c r="K415">
        <v>2193198.1273282599</v>
      </c>
      <c r="L415">
        <v>6252226.1992577296</v>
      </c>
      <c r="M415">
        <v>0</v>
      </c>
      <c r="N415">
        <v>0</v>
      </c>
      <c r="O415">
        <v>0</v>
      </c>
      <c r="P415">
        <v>0</v>
      </c>
      <c r="Q415">
        <v>0</v>
      </c>
      <c r="R415">
        <v>0</v>
      </c>
      <c r="S415">
        <v>0</v>
      </c>
      <c r="T415">
        <v>0</v>
      </c>
      <c r="U415">
        <v>3.5701690919416502E-2</v>
      </c>
      <c r="V415">
        <v>2.71908870654019E-2</v>
      </c>
      <c r="W415">
        <v>6.2892577984818399E-2</v>
      </c>
      <c r="X415">
        <v>0</v>
      </c>
      <c r="Y415">
        <v>0</v>
      </c>
      <c r="Z415">
        <v>0</v>
      </c>
      <c r="AA415">
        <v>0</v>
      </c>
      <c r="AB415">
        <v>0.14280676367766601</v>
      </c>
      <c r="AC415">
        <v>7.7688248758291306E-2</v>
      </c>
      <c r="AD415">
        <v>0.22049501243595701</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row>
    <row r="416" spans="1:68" x14ac:dyDescent="0.25">
      <c r="A416" t="s">
        <v>6087</v>
      </c>
      <c r="B416">
        <v>2022</v>
      </c>
      <c r="C416" t="s">
        <v>6096</v>
      </c>
      <c r="D416" t="s">
        <v>6089</v>
      </c>
      <c r="E416" t="s">
        <v>6089</v>
      </c>
      <c r="F416" t="s">
        <v>6092</v>
      </c>
      <c r="G416">
        <v>43036.000650451599</v>
      </c>
      <c r="H416">
        <v>533720120.959755</v>
      </c>
      <c r="I416">
        <v>533720120.959755</v>
      </c>
      <c r="J416">
        <v>0</v>
      </c>
      <c r="K416">
        <v>209663337.538598</v>
      </c>
      <c r="L416">
        <v>0</v>
      </c>
      <c r="M416">
        <v>142.35686367819301</v>
      </c>
      <c r="N416">
        <v>0.60231278150480105</v>
      </c>
      <c r="O416">
        <v>154.840420214506</v>
      </c>
      <c r="P416">
        <v>297.799596674204</v>
      </c>
      <c r="Q416">
        <v>1.02963566520588</v>
      </c>
      <c r="R416">
        <v>0</v>
      </c>
      <c r="S416">
        <v>8.7486454287488705E-2</v>
      </c>
      <c r="T416">
        <v>1.11712211949337</v>
      </c>
      <c r="U416">
        <v>1.17665145361379</v>
      </c>
      <c r="V416">
        <v>16.061292325311001</v>
      </c>
      <c r="W416">
        <v>18.3550658984182</v>
      </c>
      <c r="X416">
        <v>1.11982273077136</v>
      </c>
      <c r="Y416">
        <v>0</v>
      </c>
      <c r="Z416">
        <v>9.5149501378363602E-2</v>
      </c>
      <c r="AA416">
        <v>1.2149722321497201</v>
      </c>
      <c r="AB416">
        <v>4.7066058144551901</v>
      </c>
      <c r="AC416">
        <v>45.8894066437459</v>
      </c>
      <c r="AD416">
        <v>51.8109846903508</v>
      </c>
      <c r="AE416">
        <v>537762.08644424996</v>
      </c>
      <c r="AF416">
        <v>1887.91081079379</v>
      </c>
      <c r="AG416">
        <v>5952.8457549345003</v>
      </c>
      <c r="AH416">
        <v>545602.84300997795</v>
      </c>
      <c r="AI416">
        <v>6.8498123387228</v>
      </c>
      <c r="AJ416">
        <v>1.8522910866861799</v>
      </c>
      <c r="AK416">
        <v>8.4123260884621498</v>
      </c>
      <c r="AL416">
        <v>17.114429513871102</v>
      </c>
      <c r="AM416">
        <v>7.9420255510163704</v>
      </c>
      <c r="AN416">
        <v>4.7910357755786101E-2</v>
      </c>
      <c r="AO416">
        <v>12.09308155025</v>
      </c>
      <c r="AP416">
        <v>20.083017459022201</v>
      </c>
      <c r="AQ416">
        <v>34.477126756688101</v>
      </c>
      <c r="AR416">
        <v>6.8966697354550304</v>
      </c>
      <c r="AS416">
        <v>42.261332260770203</v>
      </c>
      <c r="AT416">
        <v>83.635128752913303</v>
      </c>
      <c r="AU416">
        <v>49.379976807490202</v>
      </c>
      <c r="AV416">
        <v>13.0604259630204</v>
      </c>
      <c r="AW416">
        <v>69.973559821101205</v>
      </c>
      <c r="AX416">
        <v>216.04909134452501</v>
      </c>
      <c r="AY416">
        <v>50.308942431162102</v>
      </c>
      <c r="AZ416">
        <v>10.0636042886154</v>
      </c>
      <c r="BA416">
        <v>46.270839298503397</v>
      </c>
      <c r="BB416">
        <v>106.64338601828101</v>
      </c>
      <c r="BC416">
        <v>49.379976807490202</v>
      </c>
      <c r="BD416">
        <v>13.060425963015099</v>
      </c>
      <c r="BE416">
        <v>69.973559821072499</v>
      </c>
      <c r="BF416">
        <v>239.057348609858</v>
      </c>
      <c r="BG416">
        <v>820.44021668640198</v>
      </c>
      <c r="BH416">
        <v>58.117257900475799</v>
      </c>
      <c r="BI416">
        <v>688.96766715961905</v>
      </c>
      <c r="BJ416">
        <v>1567.5251417464899</v>
      </c>
      <c r="BK416">
        <v>5.3163257085223199</v>
      </c>
      <c r="BL416">
        <v>1.8663920406112099E-2</v>
      </c>
      <c r="BM416">
        <v>5.8849940751833099E-2</v>
      </c>
      <c r="BN416">
        <v>5.3938395696802601</v>
      </c>
      <c r="BO416">
        <v>26.3940815128224</v>
      </c>
      <c r="BP416">
        <v>57533.1380804945</v>
      </c>
    </row>
    <row r="417" spans="1:68" x14ac:dyDescent="0.25">
      <c r="A417" t="s">
        <v>6087</v>
      </c>
      <c r="B417">
        <v>2022</v>
      </c>
      <c r="C417" t="s">
        <v>6096</v>
      </c>
      <c r="D417" t="s">
        <v>6089</v>
      </c>
      <c r="E417" t="s">
        <v>6089</v>
      </c>
      <c r="F417" t="s">
        <v>6090</v>
      </c>
      <c r="G417">
        <v>29910.938080579399</v>
      </c>
      <c r="H417">
        <v>375368939.01721197</v>
      </c>
      <c r="I417">
        <v>375368939.01721197</v>
      </c>
      <c r="J417">
        <v>0</v>
      </c>
      <c r="K417">
        <v>123031125.201602</v>
      </c>
      <c r="L417">
        <v>0</v>
      </c>
      <c r="M417">
        <v>1002.7988933727599</v>
      </c>
      <c r="N417">
        <v>24.3503869581351</v>
      </c>
      <c r="O417">
        <v>0</v>
      </c>
      <c r="P417">
        <v>1027.1492803309</v>
      </c>
      <c r="Q417">
        <v>20.475985500555499</v>
      </c>
      <c r="R417">
        <v>0.28789480065707301</v>
      </c>
      <c r="S417">
        <v>0</v>
      </c>
      <c r="T417">
        <v>20.763880301212598</v>
      </c>
      <c r="U417">
        <v>1.2413202828768499</v>
      </c>
      <c r="V417">
        <v>11.296014563880201</v>
      </c>
      <c r="W417">
        <v>33.3012151479697</v>
      </c>
      <c r="X417">
        <v>21.401818704050701</v>
      </c>
      <c r="Y417">
        <v>0.30091212602852802</v>
      </c>
      <c r="Z417">
        <v>0</v>
      </c>
      <c r="AA417">
        <v>21.702730830079201</v>
      </c>
      <c r="AB417">
        <v>4.9652811315074104</v>
      </c>
      <c r="AC417">
        <v>32.274327325371999</v>
      </c>
      <c r="AD417">
        <v>58.942339286958699</v>
      </c>
      <c r="AE417">
        <v>262311.78395466501</v>
      </c>
      <c r="AF417">
        <v>1471.5564430317399</v>
      </c>
      <c r="AG417">
        <v>0</v>
      </c>
      <c r="AH417">
        <v>263783.34039769601</v>
      </c>
      <c r="AI417">
        <v>4.4177070941455803</v>
      </c>
      <c r="AJ417">
        <v>5.4965818998568998E-2</v>
      </c>
      <c r="AK417">
        <v>0</v>
      </c>
      <c r="AL417">
        <v>4.4726729131441498</v>
      </c>
      <c r="AM417">
        <v>41.327328385684602</v>
      </c>
      <c r="AN417">
        <v>0.23184431687504101</v>
      </c>
      <c r="AO417">
        <v>0</v>
      </c>
      <c r="AP417">
        <v>41.5591727025596</v>
      </c>
      <c r="AQ417">
        <v>95.110632754579697</v>
      </c>
      <c r="AR417">
        <v>1.1833817212000299</v>
      </c>
      <c r="AS417">
        <v>0</v>
      </c>
      <c r="AT417">
        <v>96.294014475779704</v>
      </c>
      <c r="AU417">
        <v>0</v>
      </c>
      <c r="AV417">
        <v>0</v>
      </c>
      <c r="AW417">
        <v>0</v>
      </c>
      <c r="AX417">
        <v>96.294014475779704</v>
      </c>
      <c r="AY417">
        <v>108.277132006579</v>
      </c>
      <c r="AZ417">
        <v>1.34720141302371</v>
      </c>
      <c r="BA417">
        <v>0</v>
      </c>
      <c r="BB417">
        <v>109.624333419603</v>
      </c>
      <c r="BC417">
        <v>0</v>
      </c>
      <c r="BD417">
        <v>0</v>
      </c>
      <c r="BE417">
        <v>0</v>
      </c>
      <c r="BF417">
        <v>109.624333419603</v>
      </c>
      <c r="BG417">
        <v>278.23277994235798</v>
      </c>
      <c r="BH417">
        <v>9.8084783841630294</v>
      </c>
      <c r="BI417">
        <v>0</v>
      </c>
      <c r="BJ417">
        <v>288.04125832652102</v>
      </c>
      <c r="BK417">
        <v>2.48553746048391</v>
      </c>
      <c r="BL417">
        <v>1.3943745146439901E-2</v>
      </c>
      <c r="BM417">
        <v>0</v>
      </c>
      <c r="BN417">
        <v>2.4994812056303499</v>
      </c>
      <c r="BO417">
        <v>59.237348653410699</v>
      </c>
      <c r="BP417">
        <v>23563.661305107202</v>
      </c>
    </row>
    <row r="418" spans="1:68" x14ac:dyDescent="0.25">
      <c r="A418" t="s">
        <v>6087</v>
      </c>
      <c r="B418">
        <v>2022</v>
      </c>
      <c r="C418" t="s">
        <v>6097</v>
      </c>
      <c r="D418" t="s">
        <v>6089</v>
      </c>
      <c r="E418" t="s">
        <v>6089</v>
      </c>
      <c r="F418" t="s">
        <v>6092</v>
      </c>
      <c r="G418">
        <v>6040.8997163763997</v>
      </c>
      <c r="H418">
        <v>73898851.518368095</v>
      </c>
      <c r="I418">
        <v>73898851.518368095</v>
      </c>
      <c r="J418">
        <v>0</v>
      </c>
      <c r="K418">
        <v>29430132.3805319</v>
      </c>
      <c r="L418">
        <v>0</v>
      </c>
      <c r="M418">
        <v>16.768998325952101</v>
      </c>
      <c r="N418">
        <v>8.4394737449561094E-2</v>
      </c>
      <c r="O418">
        <v>21.7297916472575</v>
      </c>
      <c r="P418">
        <v>38.583184710659197</v>
      </c>
      <c r="Q418">
        <v>0.120163352080809</v>
      </c>
      <c r="R418">
        <v>0</v>
      </c>
      <c r="S418">
        <v>9.3744962348656802E-3</v>
      </c>
      <c r="T418">
        <v>0.129537848315675</v>
      </c>
      <c r="U418">
        <v>0.16291907995358201</v>
      </c>
      <c r="V418">
        <v>2.5944863455926499</v>
      </c>
      <c r="W418">
        <v>2.8869432738619101</v>
      </c>
      <c r="X418">
        <v>0.13068860919737599</v>
      </c>
      <c r="Y418">
        <v>0</v>
      </c>
      <c r="Z418">
        <v>1.01956199926641E-2</v>
      </c>
      <c r="AA418">
        <v>0.14088422919004001</v>
      </c>
      <c r="AB418">
        <v>0.65167631981432905</v>
      </c>
      <c r="AC418">
        <v>7.4128181302647302</v>
      </c>
      <c r="AD418">
        <v>8.2053786792690993</v>
      </c>
      <c r="AE418">
        <v>83442.0595795064</v>
      </c>
      <c r="AF418">
        <v>306.245375606099</v>
      </c>
      <c r="AG418">
        <v>838.74846985108297</v>
      </c>
      <c r="AH418">
        <v>84587.053424963597</v>
      </c>
      <c r="AI418">
        <v>0.68411495069295403</v>
      </c>
      <c r="AJ418">
        <v>0.26241471293441698</v>
      </c>
      <c r="AK418">
        <v>1.14509356457162</v>
      </c>
      <c r="AL418">
        <v>2.0916232281989999</v>
      </c>
      <c r="AM418">
        <v>0.99557678006255801</v>
      </c>
      <c r="AN418">
        <v>6.76347690006294E-3</v>
      </c>
      <c r="AO418">
        <v>1.6998091978534899</v>
      </c>
      <c r="AP418">
        <v>2.70214945481611</v>
      </c>
      <c r="AQ418">
        <v>3.2745760503436099</v>
      </c>
      <c r="AR418">
        <v>0.967376970675629</v>
      </c>
      <c r="AS418">
        <v>5.6783686236215098</v>
      </c>
      <c r="AT418">
        <v>9.9203216446407598</v>
      </c>
      <c r="AU418">
        <v>5.9891268402423101</v>
      </c>
      <c r="AV418">
        <v>1.58536601071234</v>
      </c>
      <c r="AW418">
        <v>8.1561211593750595</v>
      </c>
      <c r="AX418">
        <v>25.6509356549704</v>
      </c>
      <c r="AY418">
        <v>4.77825368586557</v>
      </c>
      <c r="AZ418">
        <v>1.41159420477262</v>
      </c>
      <c r="BA418">
        <v>6.2170988940912002</v>
      </c>
      <c r="BB418">
        <v>12.406946784729399</v>
      </c>
      <c r="BC418">
        <v>5.9891268402423101</v>
      </c>
      <c r="BD418">
        <v>1.58536601071169</v>
      </c>
      <c r="BE418">
        <v>8.1561211593717093</v>
      </c>
      <c r="BF418">
        <v>28.137560795055101</v>
      </c>
      <c r="BG418">
        <v>87.607512592647694</v>
      </c>
      <c r="BH418">
        <v>8.1838685519011403</v>
      </c>
      <c r="BI418">
        <v>96.169029911001104</v>
      </c>
      <c r="BJ418">
        <v>191.960411055549</v>
      </c>
      <c r="BK418">
        <v>0.82490970951067599</v>
      </c>
      <c r="BL418">
        <v>3.0275473197003901E-3</v>
      </c>
      <c r="BM418">
        <v>8.2918825362660493E-3</v>
      </c>
      <c r="BN418">
        <v>0.836229139366642</v>
      </c>
      <c r="BO418">
        <v>3.6629707894133898</v>
      </c>
      <c r="BP418">
        <v>8919.5990945956291</v>
      </c>
    </row>
    <row r="419" spans="1:68" x14ac:dyDescent="0.25">
      <c r="A419" t="s">
        <v>6087</v>
      </c>
      <c r="B419">
        <v>2022</v>
      </c>
      <c r="C419" t="s">
        <v>6097</v>
      </c>
      <c r="D419" t="s">
        <v>6089</v>
      </c>
      <c r="E419" t="s">
        <v>6089</v>
      </c>
      <c r="F419" t="s">
        <v>6090</v>
      </c>
      <c r="G419">
        <v>11103.8353955806</v>
      </c>
      <c r="H419">
        <v>146521726.72064701</v>
      </c>
      <c r="I419">
        <v>146521726.72064701</v>
      </c>
      <c r="J419">
        <v>0</v>
      </c>
      <c r="K419">
        <v>45672835.773032904</v>
      </c>
      <c r="L419">
        <v>0</v>
      </c>
      <c r="M419">
        <v>281.81099127851002</v>
      </c>
      <c r="N419">
        <v>8.7200465673019494</v>
      </c>
      <c r="O419">
        <v>0</v>
      </c>
      <c r="P419">
        <v>290.53103784581202</v>
      </c>
      <c r="Q419">
        <v>6.6848591465528999</v>
      </c>
      <c r="R419">
        <v>0.105879625488028</v>
      </c>
      <c r="S419">
        <v>0</v>
      </c>
      <c r="T419">
        <v>6.7907387720409202</v>
      </c>
      <c r="U419">
        <v>0.48453767042280199</v>
      </c>
      <c r="V419">
        <v>5.1441749296318804</v>
      </c>
      <c r="W419">
        <v>12.419451372095599</v>
      </c>
      <c r="X419">
        <v>6.98711881353689</v>
      </c>
      <c r="Y419">
        <v>0.110667032318717</v>
      </c>
      <c r="Z419">
        <v>0</v>
      </c>
      <c r="AA419">
        <v>7.0977858458555998</v>
      </c>
      <c r="AB419">
        <v>1.93815068169121</v>
      </c>
      <c r="AC419">
        <v>14.697642656091</v>
      </c>
      <c r="AD419">
        <v>23.7335791836379</v>
      </c>
      <c r="AE419">
        <v>124529.49647788701</v>
      </c>
      <c r="AF419">
        <v>867.89196708059501</v>
      </c>
      <c r="AG419">
        <v>0</v>
      </c>
      <c r="AH419">
        <v>125397.388444967</v>
      </c>
      <c r="AI419">
        <v>1.47248265877472</v>
      </c>
      <c r="AJ419">
        <v>2.0404957039433801E-2</v>
      </c>
      <c r="AK419">
        <v>0</v>
      </c>
      <c r="AL419">
        <v>1.49288761581416</v>
      </c>
      <c r="AM419">
        <v>19.619672883377</v>
      </c>
      <c r="AN419">
        <v>0.13673673285313201</v>
      </c>
      <c r="AO419">
        <v>0</v>
      </c>
      <c r="AP419">
        <v>19.756409616230101</v>
      </c>
      <c r="AQ419">
        <v>31.701684700147901</v>
      </c>
      <c r="AR419">
        <v>0.43930671137578298</v>
      </c>
      <c r="AS419">
        <v>0</v>
      </c>
      <c r="AT419">
        <v>32.1409914115237</v>
      </c>
      <c r="AU419">
        <v>0</v>
      </c>
      <c r="AV419">
        <v>0</v>
      </c>
      <c r="AW419">
        <v>0</v>
      </c>
      <c r="AX419">
        <v>32.1409914115237</v>
      </c>
      <c r="AY419">
        <v>36.090260359913401</v>
      </c>
      <c r="AZ419">
        <v>0.50012148380667498</v>
      </c>
      <c r="BA419">
        <v>0</v>
      </c>
      <c r="BB419">
        <v>36.590381843720003</v>
      </c>
      <c r="BC419">
        <v>0</v>
      </c>
      <c r="BD419">
        <v>0</v>
      </c>
      <c r="BE419">
        <v>0</v>
      </c>
      <c r="BF419">
        <v>36.590381843720003</v>
      </c>
      <c r="BG419">
        <v>84.959219694050404</v>
      </c>
      <c r="BH419">
        <v>3.6412007261507799</v>
      </c>
      <c r="BI419">
        <v>0</v>
      </c>
      <c r="BJ419">
        <v>88.600420420201203</v>
      </c>
      <c r="BK419">
        <v>1.1799802653337199</v>
      </c>
      <c r="BL419">
        <v>8.2237174529860898E-3</v>
      </c>
      <c r="BM419">
        <v>0</v>
      </c>
      <c r="BN419">
        <v>1.1882039827867099</v>
      </c>
      <c r="BO419">
        <v>26.687514601752799</v>
      </c>
      <c r="BP419">
        <v>11201.6990360623</v>
      </c>
    </row>
    <row r="420" spans="1:68" x14ac:dyDescent="0.25">
      <c r="A420" t="s">
        <v>6087</v>
      </c>
      <c r="B420">
        <v>2022</v>
      </c>
      <c r="C420" t="s">
        <v>6098</v>
      </c>
      <c r="D420" t="s">
        <v>6089</v>
      </c>
      <c r="E420" t="s">
        <v>6089</v>
      </c>
      <c r="F420" t="s">
        <v>6092</v>
      </c>
      <c r="G420">
        <v>71279.324807148005</v>
      </c>
      <c r="H420">
        <v>151306047.20077699</v>
      </c>
      <c r="I420">
        <v>151306047.20077699</v>
      </c>
      <c r="J420">
        <v>0</v>
      </c>
      <c r="K420">
        <v>49467851.416160703</v>
      </c>
      <c r="L420">
        <v>0</v>
      </c>
      <c r="M420">
        <v>103.91396932947499</v>
      </c>
      <c r="N420">
        <v>0</v>
      </c>
      <c r="O420">
        <v>8.0069184583582196</v>
      </c>
      <c r="P420">
        <v>111.920887787833</v>
      </c>
      <c r="Q420">
        <v>0.36568899243658498</v>
      </c>
      <c r="R420">
        <v>0</v>
      </c>
      <c r="S420">
        <v>0.18867228474004799</v>
      </c>
      <c r="T420">
        <v>0.55436127717663397</v>
      </c>
      <c r="U420">
        <v>0.16678762491943999</v>
      </c>
      <c r="V420">
        <v>0.70050274241083899</v>
      </c>
      <c r="W420">
        <v>1.4216516445069101</v>
      </c>
      <c r="X420">
        <v>0.390406513153922</v>
      </c>
      <c r="Y420">
        <v>0</v>
      </c>
      <c r="Z420">
        <v>0.20017686687733499</v>
      </c>
      <c r="AA420">
        <v>0.59058338003125699</v>
      </c>
      <c r="AB420">
        <v>0.66715049967776197</v>
      </c>
      <c r="AC420">
        <v>2.0014364068881099</v>
      </c>
      <c r="AD420">
        <v>3.2591702865971302</v>
      </c>
      <c r="AE420">
        <v>34306.394816251799</v>
      </c>
      <c r="AF420">
        <v>0</v>
      </c>
      <c r="AG420">
        <v>2733.5128345337698</v>
      </c>
      <c r="AH420">
        <v>37039.907650785601</v>
      </c>
      <c r="AI420">
        <v>36.118042215009801</v>
      </c>
      <c r="AJ420">
        <v>0</v>
      </c>
      <c r="AK420">
        <v>9.89206342029218</v>
      </c>
      <c r="AL420">
        <v>46.010105635301997</v>
      </c>
      <c r="AM420">
        <v>7.0186840602440004</v>
      </c>
      <c r="AN420">
        <v>0</v>
      </c>
      <c r="AO420">
        <v>0.47011496652611501</v>
      </c>
      <c r="AP420">
        <v>7.4887990267701197</v>
      </c>
      <c r="AQ420">
        <v>244.03413808004601</v>
      </c>
      <c r="AR420">
        <v>0</v>
      </c>
      <c r="AS420">
        <v>74.886151274623501</v>
      </c>
      <c r="AT420">
        <v>318.92028935466999</v>
      </c>
      <c r="AU420">
        <v>109.948949356043</v>
      </c>
      <c r="AV420">
        <v>195.93243363615099</v>
      </c>
      <c r="AW420">
        <v>200.97189747699301</v>
      </c>
      <c r="AX420">
        <v>825.773569823858</v>
      </c>
      <c r="AY420">
        <v>291.95044740932599</v>
      </c>
      <c r="AZ420">
        <v>0</v>
      </c>
      <c r="BA420">
        <v>81.400135608535393</v>
      </c>
      <c r="BB420">
        <v>373.35058301786199</v>
      </c>
      <c r="BC420">
        <v>109.948949356043</v>
      </c>
      <c r="BD420">
        <v>195.93243363607101</v>
      </c>
      <c r="BE420">
        <v>200.97189747691101</v>
      </c>
      <c r="BF420">
        <v>880.20386348688703</v>
      </c>
      <c r="BG420">
        <v>2467.7550566454202</v>
      </c>
      <c r="BH420">
        <v>0</v>
      </c>
      <c r="BI420">
        <v>425.07388426042598</v>
      </c>
      <c r="BJ420">
        <v>2892.8289409058498</v>
      </c>
      <c r="BK420">
        <v>0.33915363936178899</v>
      </c>
      <c r="BL420">
        <v>0</v>
      </c>
      <c r="BM420">
        <v>2.7023557300025799E-2</v>
      </c>
      <c r="BN420">
        <v>0.36617719666181497</v>
      </c>
      <c r="BO420">
        <v>1.4511198359125199</v>
      </c>
      <c r="BP420">
        <v>3905.8119814863999</v>
      </c>
    </row>
    <row r="421" spans="1:68" x14ac:dyDescent="0.25">
      <c r="A421" t="s">
        <v>6087</v>
      </c>
      <c r="B421">
        <v>2022</v>
      </c>
      <c r="C421" t="s">
        <v>6099</v>
      </c>
      <c r="D421" t="s">
        <v>6089</v>
      </c>
      <c r="E421" t="s">
        <v>6089</v>
      </c>
      <c r="F421" t="s">
        <v>6092</v>
      </c>
      <c r="G421">
        <v>337890.46034470003</v>
      </c>
      <c r="H421">
        <v>4478828727.6174803</v>
      </c>
      <c r="I421">
        <v>4478828727.6174803</v>
      </c>
      <c r="J421">
        <v>0</v>
      </c>
      <c r="K421">
        <v>539294407.53125405</v>
      </c>
      <c r="L421">
        <v>0</v>
      </c>
      <c r="M421">
        <v>661.47437756646104</v>
      </c>
      <c r="N421">
        <v>0</v>
      </c>
      <c r="O421">
        <v>306.48156883817802</v>
      </c>
      <c r="P421">
        <v>967.95594640463901</v>
      </c>
      <c r="Q421">
        <v>8.5408205435487101</v>
      </c>
      <c r="R421">
        <v>0</v>
      </c>
      <c r="S421">
        <v>1.3286384226896499</v>
      </c>
      <c r="T421">
        <v>9.8694589662383692</v>
      </c>
      <c r="U421">
        <v>9.8742015896961792</v>
      </c>
      <c r="V421">
        <v>15.663724600282899</v>
      </c>
      <c r="W421">
        <v>35.407385156217501</v>
      </c>
      <c r="X421">
        <v>9.2879242468958498</v>
      </c>
      <c r="Y421">
        <v>0</v>
      </c>
      <c r="Z421">
        <v>1.44473523785805</v>
      </c>
      <c r="AA421">
        <v>10.732659484753899</v>
      </c>
      <c r="AB421">
        <v>39.496806358784703</v>
      </c>
      <c r="AC421">
        <v>44.7534988579513</v>
      </c>
      <c r="AD421">
        <v>94.982964701489905</v>
      </c>
      <c r="AE421">
        <v>2321881.45951305</v>
      </c>
      <c r="AF421">
        <v>0</v>
      </c>
      <c r="AG421">
        <v>66996.199428558</v>
      </c>
      <c r="AH421">
        <v>2388877.6589416098</v>
      </c>
      <c r="AI421">
        <v>31.079870325999899</v>
      </c>
      <c r="AJ421">
        <v>0</v>
      </c>
      <c r="AK421">
        <v>69.963522790667398</v>
      </c>
      <c r="AL421">
        <v>101.043393116667</v>
      </c>
      <c r="AM421">
        <v>46.946286407409801</v>
      </c>
      <c r="AN421">
        <v>0</v>
      </c>
      <c r="AO421">
        <v>26.924616680784801</v>
      </c>
      <c r="AP421">
        <v>73.870903088194694</v>
      </c>
      <c r="AQ421">
        <v>134.05254623721001</v>
      </c>
      <c r="AR421">
        <v>0</v>
      </c>
      <c r="AS421">
        <v>360.77315214717498</v>
      </c>
      <c r="AT421">
        <v>494.82569838438502</v>
      </c>
      <c r="AU421">
        <v>237.06133639209301</v>
      </c>
      <c r="AV421">
        <v>66.6479877067313</v>
      </c>
      <c r="AW421">
        <v>181.08326504839999</v>
      </c>
      <c r="AX421">
        <v>979.61828753161103</v>
      </c>
      <c r="AY421">
        <v>195.28436503355601</v>
      </c>
      <c r="AZ421">
        <v>0</v>
      </c>
      <c r="BA421">
        <v>394.99660276483797</v>
      </c>
      <c r="BB421">
        <v>590.28096779839404</v>
      </c>
      <c r="BC421">
        <v>237.06133639209301</v>
      </c>
      <c r="BD421">
        <v>66.647987706703901</v>
      </c>
      <c r="BE421">
        <v>181.08326504832601</v>
      </c>
      <c r="BF421">
        <v>1075.0735569455101</v>
      </c>
      <c r="BG421">
        <v>6054.4686502271898</v>
      </c>
      <c r="BH421">
        <v>0</v>
      </c>
      <c r="BI421">
        <v>2696.32359430408</v>
      </c>
      <c r="BJ421">
        <v>8750.7922445312797</v>
      </c>
      <c r="BK421">
        <v>22.954162084891099</v>
      </c>
      <c r="BL421">
        <v>0</v>
      </c>
      <c r="BM421">
        <v>0.66232563874183803</v>
      </c>
      <c r="BN421">
        <v>23.616487723633</v>
      </c>
      <c r="BO421">
        <v>167.58418988687501</v>
      </c>
      <c r="BP421">
        <v>251904.16430213201</v>
      </c>
    </row>
    <row r="422" spans="1:68" x14ac:dyDescent="0.25">
      <c r="A422" t="s">
        <v>6087</v>
      </c>
      <c r="B422">
        <v>2022</v>
      </c>
      <c r="C422" t="s">
        <v>6099</v>
      </c>
      <c r="D422" t="s">
        <v>6089</v>
      </c>
      <c r="E422" t="s">
        <v>6089</v>
      </c>
      <c r="F422" t="s">
        <v>6090</v>
      </c>
      <c r="G422">
        <v>6001.7203836558501</v>
      </c>
      <c r="H422">
        <v>85286792.479488999</v>
      </c>
      <c r="I422">
        <v>85286792.479488999</v>
      </c>
      <c r="J422">
        <v>0</v>
      </c>
      <c r="K422">
        <v>9831114.3492923006</v>
      </c>
      <c r="L422">
        <v>0</v>
      </c>
      <c r="M422">
        <v>11.100360217916901</v>
      </c>
      <c r="N422">
        <v>0</v>
      </c>
      <c r="O422">
        <v>0</v>
      </c>
      <c r="P422">
        <v>11.100360217916901</v>
      </c>
      <c r="Q422">
        <v>0.78956705733303301</v>
      </c>
      <c r="R422">
        <v>0</v>
      </c>
      <c r="S422">
        <v>0</v>
      </c>
      <c r="T422">
        <v>0.78956705733303301</v>
      </c>
      <c r="U422">
        <v>0.18802660987865699</v>
      </c>
      <c r="V422">
        <v>0.29585187231397497</v>
      </c>
      <c r="W422">
        <v>1.2734455395256601</v>
      </c>
      <c r="X422">
        <v>0.82526777601370704</v>
      </c>
      <c r="Y422">
        <v>0</v>
      </c>
      <c r="Z422">
        <v>0</v>
      </c>
      <c r="AA422">
        <v>0.82526777601370704</v>
      </c>
      <c r="AB422">
        <v>0.75210643951463096</v>
      </c>
      <c r="AC422">
        <v>0.84529106375421403</v>
      </c>
      <c r="AD422">
        <v>2.4226652792825498</v>
      </c>
      <c r="AE422">
        <v>43395.471565298001</v>
      </c>
      <c r="AF422">
        <v>0</v>
      </c>
      <c r="AG422">
        <v>0</v>
      </c>
      <c r="AH422">
        <v>43395.471565298001</v>
      </c>
      <c r="AI422">
        <v>0.114202410958883</v>
      </c>
      <c r="AJ422">
        <v>0</v>
      </c>
      <c r="AK422">
        <v>0</v>
      </c>
      <c r="AL422">
        <v>0.114202410958883</v>
      </c>
      <c r="AM422">
        <v>6.8369742174475299</v>
      </c>
      <c r="AN422">
        <v>0</v>
      </c>
      <c r="AO422">
        <v>0</v>
      </c>
      <c r="AP422">
        <v>6.8369742174475299</v>
      </c>
      <c r="AQ422">
        <v>2.45871066979345</v>
      </c>
      <c r="AR422">
        <v>0</v>
      </c>
      <c r="AS422">
        <v>0</v>
      </c>
      <c r="AT422">
        <v>2.45871066979345</v>
      </c>
      <c r="AU422">
        <v>0</v>
      </c>
      <c r="AV422">
        <v>0</v>
      </c>
      <c r="AW422">
        <v>0</v>
      </c>
      <c r="AX422">
        <v>2.45871066979345</v>
      </c>
      <c r="AY422">
        <v>2.7990786313677698</v>
      </c>
      <c r="AZ422">
        <v>0</v>
      </c>
      <c r="BA422">
        <v>0</v>
      </c>
      <c r="BB422">
        <v>2.7990786313677698</v>
      </c>
      <c r="BC422">
        <v>0</v>
      </c>
      <c r="BD422">
        <v>0</v>
      </c>
      <c r="BE422">
        <v>0</v>
      </c>
      <c r="BF422">
        <v>2.7990786313677698</v>
      </c>
      <c r="BG422">
        <v>41.313991196364</v>
      </c>
      <c r="BH422">
        <v>0</v>
      </c>
      <c r="BI422">
        <v>0</v>
      </c>
      <c r="BJ422">
        <v>41.313991196364</v>
      </c>
      <c r="BK422">
        <v>0.41119414676983901</v>
      </c>
      <c r="BL422">
        <v>0</v>
      </c>
      <c r="BM422">
        <v>0</v>
      </c>
      <c r="BN422">
        <v>0.41119414676983901</v>
      </c>
      <c r="BO422">
        <v>0.29143896414338399</v>
      </c>
      <c r="BP422">
        <v>3876.5002846594598</v>
      </c>
    </row>
    <row r="423" spans="1:68" x14ac:dyDescent="0.25">
      <c r="A423" t="s">
        <v>6087</v>
      </c>
      <c r="B423">
        <v>2022</v>
      </c>
      <c r="C423" t="s">
        <v>6099</v>
      </c>
      <c r="D423" t="s">
        <v>6089</v>
      </c>
      <c r="E423" t="s">
        <v>6089</v>
      </c>
      <c r="F423" t="s">
        <v>6093</v>
      </c>
      <c r="G423">
        <v>1236.31650097839</v>
      </c>
      <c r="H423">
        <v>16274120.425023699</v>
      </c>
      <c r="I423">
        <v>0</v>
      </c>
      <c r="J423">
        <v>16274120.425023699</v>
      </c>
      <c r="K423">
        <v>2208927.05776719</v>
      </c>
      <c r="L423">
        <v>6283153.66031243</v>
      </c>
      <c r="M423">
        <v>0</v>
      </c>
      <c r="N423">
        <v>0</v>
      </c>
      <c r="O423">
        <v>0</v>
      </c>
      <c r="P423">
        <v>0</v>
      </c>
      <c r="Q423">
        <v>0</v>
      </c>
      <c r="R423">
        <v>0</v>
      </c>
      <c r="S423">
        <v>0</v>
      </c>
      <c r="T423">
        <v>0</v>
      </c>
      <c r="U423">
        <v>3.5878294039698402E-2</v>
      </c>
      <c r="V423">
        <v>2.7317775535662302E-2</v>
      </c>
      <c r="W423">
        <v>6.3196069575360794E-2</v>
      </c>
      <c r="X423">
        <v>0</v>
      </c>
      <c r="Y423">
        <v>0</v>
      </c>
      <c r="Z423">
        <v>0</v>
      </c>
      <c r="AA423">
        <v>0</v>
      </c>
      <c r="AB423">
        <v>0.143513176158793</v>
      </c>
      <c r="AC423">
        <v>7.8050787244749606E-2</v>
      </c>
      <c r="AD423">
        <v>0.22156396340354301</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row>
    <row r="424" spans="1:68" x14ac:dyDescent="0.25">
      <c r="A424" t="s">
        <v>6087</v>
      </c>
      <c r="B424">
        <v>2022</v>
      </c>
      <c r="C424" t="s">
        <v>6100</v>
      </c>
      <c r="D424" t="s">
        <v>6089</v>
      </c>
      <c r="E424" t="s">
        <v>6089</v>
      </c>
      <c r="F424" t="s">
        <v>6092</v>
      </c>
      <c r="G424">
        <v>11510.4491865089</v>
      </c>
      <c r="H424">
        <v>33970795.257985003</v>
      </c>
      <c r="I424">
        <v>33970795.257985003</v>
      </c>
      <c r="J424">
        <v>0</v>
      </c>
      <c r="K424">
        <v>376542.24507420202</v>
      </c>
      <c r="L424">
        <v>0</v>
      </c>
      <c r="M424">
        <v>19.5258190053564</v>
      </c>
      <c r="N424">
        <v>0</v>
      </c>
      <c r="O424">
        <v>0.16616239107552999</v>
      </c>
      <c r="P424">
        <v>19.691981396431899</v>
      </c>
      <c r="Q424">
        <v>6.8032349664842395E-2</v>
      </c>
      <c r="R424">
        <v>0</v>
      </c>
      <c r="S424">
        <v>1.79657310719756E-4</v>
      </c>
      <c r="T424">
        <v>6.8212006975562206E-2</v>
      </c>
      <c r="U424">
        <v>0.11233917556931999</v>
      </c>
      <c r="V424">
        <v>0.59040339545343001</v>
      </c>
      <c r="W424">
        <v>0.77095457799831202</v>
      </c>
      <c r="X424">
        <v>7.3991387591689994E-2</v>
      </c>
      <c r="Y424">
        <v>0</v>
      </c>
      <c r="Z424">
        <v>1.95393717498128E-4</v>
      </c>
      <c r="AA424">
        <v>7.4186781309188099E-2</v>
      </c>
      <c r="AB424">
        <v>0.44935670227727997</v>
      </c>
      <c r="AC424">
        <v>1.68686684415265</v>
      </c>
      <c r="AD424">
        <v>2.2104103277391198</v>
      </c>
      <c r="AE424">
        <v>73080.814755581203</v>
      </c>
      <c r="AF424">
        <v>0</v>
      </c>
      <c r="AG424">
        <v>13.1871297859948</v>
      </c>
      <c r="AH424">
        <v>73094.001885367194</v>
      </c>
      <c r="AI424">
        <v>0.77740661122420596</v>
      </c>
      <c r="AJ424">
        <v>0</v>
      </c>
      <c r="AK424">
        <v>1.5427577189856601E-2</v>
      </c>
      <c r="AL424">
        <v>0.79283418841406295</v>
      </c>
      <c r="AM424">
        <v>1.11580721224859</v>
      </c>
      <c r="AN424">
        <v>0</v>
      </c>
      <c r="AO424">
        <v>1.71552154695882E-2</v>
      </c>
      <c r="AP424">
        <v>1.13296242771818</v>
      </c>
      <c r="AQ424">
        <v>3.60494427123793</v>
      </c>
      <c r="AR424">
        <v>0</v>
      </c>
      <c r="AS424">
        <v>6.6939128114662794E-2</v>
      </c>
      <c r="AT424">
        <v>3.6718833993525899</v>
      </c>
      <c r="AU424">
        <v>20.376656910270899</v>
      </c>
      <c r="AV424">
        <v>5.6693755519697104</v>
      </c>
      <c r="AW424">
        <v>0.127452284815566</v>
      </c>
      <c r="AX424">
        <v>29.845368146408799</v>
      </c>
      <c r="AY424">
        <v>5.2603262182825299</v>
      </c>
      <c r="AZ424">
        <v>0</v>
      </c>
      <c r="BA424">
        <v>7.3289919509959306E-2</v>
      </c>
      <c r="BB424">
        <v>5.3336161377924904</v>
      </c>
      <c r="BC424">
        <v>20.376656910270899</v>
      </c>
      <c r="BD424">
        <v>5.6693755519673701</v>
      </c>
      <c r="BE424">
        <v>0.12745228481551399</v>
      </c>
      <c r="BF424">
        <v>31.507100884846299</v>
      </c>
      <c r="BG424">
        <v>95.135267307454598</v>
      </c>
      <c r="BH424">
        <v>0</v>
      </c>
      <c r="BI424">
        <v>1.48123760208803</v>
      </c>
      <c r="BJ424">
        <v>96.616504909542599</v>
      </c>
      <c r="BK424">
        <v>0.72247825586553704</v>
      </c>
      <c r="BL424">
        <v>0</v>
      </c>
      <c r="BM424">
        <v>1.30368203467934E-4</v>
      </c>
      <c r="BN424">
        <v>0.72260862406900495</v>
      </c>
      <c r="BO424">
        <v>1.6709454650064</v>
      </c>
      <c r="BP424">
        <v>7707.6711699793204</v>
      </c>
    </row>
    <row r="425" spans="1:68" x14ac:dyDescent="0.25">
      <c r="A425" t="s">
        <v>6087</v>
      </c>
      <c r="B425">
        <v>2022</v>
      </c>
      <c r="C425" t="s">
        <v>6100</v>
      </c>
      <c r="D425" t="s">
        <v>6089</v>
      </c>
      <c r="E425" t="s">
        <v>6089</v>
      </c>
      <c r="F425" t="s">
        <v>6090</v>
      </c>
      <c r="G425">
        <v>4146.1894108296101</v>
      </c>
      <c r="H425">
        <v>13197401.3899191</v>
      </c>
      <c r="I425">
        <v>13197401.3899191</v>
      </c>
      <c r="J425">
        <v>0</v>
      </c>
      <c r="K425">
        <v>135580.39373412801</v>
      </c>
      <c r="L425">
        <v>0</v>
      </c>
      <c r="M425">
        <v>69.808876836851994</v>
      </c>
      <c r="N425">
        <v>0</v>
      </c>
      <c r="O425">
        <v>0</v>
      </c>
      <c r="P425">
        <v>69.808876836851994</v>
      </c>
      <c r="Q425">
        <v>1.75695645024236</v>
      </c>
      <c r="R425">
        <v>0</v>
      </c>
      <c r="S425">
        <v>0</v>
      </c>
      <c r="T425">
        <v>1.75695645024236</v>
      </c>
      <c r="U425">
        <v>5.81905793116472E-2</v>
      </c>
      <c r="V425">
        <v>0.22831972343617099</v>
      </c>
      <c r="W425">
        <v>2.04346675299018</v>
      </c>
      <c r="X425">
        <v>1.83639822454354</v>
      </c>
      <c r="Y425">
        <v>0</v>
      </c>
      <c r="Z425">
        <v>0</v>
      </c>
      <c r="AA425">
        <v>1.83639822454354</v>
      </c>
      <c r="AB425">
        <v>0.232762317246588</v>
      </c>
      <c r="AC425">
        <v>0.65234206696048802</v>
      </c>
      <c r="AD425">
        <v>2.7215026087506198</v>
      </c>
      <c r="AE425">
        <v>15729.100302152799</v>
      </c>
      <c r="AF425">
        <v>0</v>
      </c>
      <c r="AG425">
        <v>0</v>
      </c>
      <c r="AH425">
        <v>15729.100302152799</v>
      </c>
      <c r="AI425">
        <v>9.2780990708004496E-2</v>
      </c>
      <c r="AJ425">
        <v>0</v>
      </c>
      <c r="AK425">
        <v>0</v>
      </c>
      <c r="AL425">
        <v>9.2780990708004496E-2</v>
      </c>
      <c r="AM425">
        <v>2.4781261581095699</v>
      </c>
      <c r="AN425">
        <v>0</v>
      </c>
      <c r="AO425">
        <v>0</v>
      </c>
      <c r="AP425">
        <v>2.4781261581095699</v>
      </c>
      <c r="AQ425">
        <v>1.9975201039311501</v>
      </c>
      <c r="AR425">
        <v>0</v>
      </c>
      <c r="AS425">
        <v>0</v>
      </c>
      <c r="AT425">
        <v>1.9975201039311501</v>
      </c>
      <c r="AU425">
        <v>0</v>
      </c>
      <c r="AV425">
        <v>0</v>
      </c>
      <c r="AW425">
        <v>0</v>
      </c>
      <c r="AX425">
        <v>1.9975201039311501</v>
      </c>
      <c r="AY425">
        <v>2.2740438341656999</v>
      </c>
      <c r="AZ425">
        <v>0</v>
      </c>
      <c r="BA425">
        <v>0</v>
      </c>
      <c r="BB425">
        <v>2.2740438341656999</v>
      </c>
      <c r="BC425">
        <v>0</v>
      </c>
      <c r="BD425">
        <v>0</v>
      </c>
      <c r="BE425">
        <v>0</v>
      </c>
      <c r="BF425">
        <v>2.2740438341656999</v>
      </c>
      <c r="BG425">
        <v>6.7990541694095299</v>
      </c>
      <c r="BH425">
        <v>0</v>
      </c>
      <c r="BI425">
        <v>0</v>
      </c>
      <c r="BJ425">
        <v>6.7990541694095299</v>
      </c>
      <c r="BK425">
        <v>0.14904121893153899</v>
      </c>
      <c r="BL425">
        <v>0</v>
      </c>
      <c r="BM425">
        <v>0</v>
      </c>
      <c r="BN425">
        <v>0.14904121893153899</v>
      </c>
      <c r="BO425">
        <v>1.91562951707691</v>
      </c>
      <c r="BP425">
        <v>1405.0742992153901</v>
      </c>
    </row>
    <row r="426" spans="1:68" x14ac:dyDescent="0.25">
      <c r="A426" t="s">
        <v>6087</v>
      </c>
      <c r="B426">
        <v>2022</v>
      </c>
      <c r="C426" t="s">
        <v>6101</v>
      </c>
      <c r="D426" t="s">
        <v>6089</v>
      </c>
      <c r="E426" t="s">
        <v>6089</v>
      </c>
      <c r="F426" t="s">
        <v>6090</v>
      </c>
      <c r="G426">
        <v>159.41299096751601</v>
      </c>
      <c r="H426">
        <v>6657551.1096692197</v>
      </c>
      <c r="I426">
        <v>6657551.1096692197</v>
      </c>
      <c r="J426">
        <v>0</v>
      </c>
      <c r="K426">
        <v>1069686.6754705899</v>
      </c>
      <c r="L426">
        <v>0</v>
      </c>
      <c r="M426">
        <v>15.561036676000199</v>
      </c>
      <c r="N426">
        <v>2.7117149925829902</v>
      </c>
      <c r="O426">
        <v>2.25629336668085</v>
      </c>
      <c r="P426">
        <v>20.529045035264001</v>
      </c>
      <c r="Q426">
        <v>0.21127428199246701</v>
      </c>
      <c r="R426">
        <v>9.2799527835769001E-4</v>
      </c>
      <c r="S426">
        <v>0</v>
      </c>
      <c r="T426">
        <v>0.212202277270824</v>
      </c>
      <c r="U426">
        <v>2.2016081673333E-2</v>
      </c>
      <c r="V426">
        <v>0.19261386577588799</v>
      </c>
      <c r="W426">
        <v>0.42683222472004601</v>
      </c>
      <c r="X426">
        <v>0.22082716750842499</v>
      </c>
      <c r="Y426">
        <v>9.69955106926965E-4</v>
      </c>
      <c r="Z426">
        <v>0</v>
      </c>
      <c r="AA426">
        <v>0.221797122615352</v>
      </c>
      <c r="AB426">
        <v>8.8064326693332307E-2</v>
      </c>
      <c r="AC426">
        <v>0.55032533078825296</v>
      </c>
      <c r="AD426">
        <v>0.86018678009693705</v>
      </c>
      <c r="AE426">
        <v>13025.1169133068</v>
      </c>
      <c r="AF426">
        <v>552.44113158035304</v>
      </c>
      <c r="AG426">
        <v>0</v>
      </c>
      <c r="AH426">
        <v>13577.558044887101</v>
      </c>
      <c r="AI426">
        <v>8.2298253807743405E-3</v>
      </c>
      <c r="AJ426">
        <v>9.5278449716189994E-3</v>
      </c>
      <c r="AK426">
        <v>0</v>
      </c>
      <c r="AL426">
        <v>1.7757670352393298E-2</v>
      </c>
      <c r="AM426">
        <v>2.05211247402899</v>
      </c>
      <c r="AN426">
        <v>8.7037325256139803E-2</v>
      </c>
      <c r="AO426">
        <v>0</v>
      </c>
      <c r="AP426">
        <v>2.1391497992851298</v>
      </c>
      <c r="AQ426">
        <v>0.177185883650611</v>
      </c>
      <c r="AR426">
        <v>0.20513188949623901</v>
      </c>
      <c r="AS426">
        <v>0</v>
      </c>
      <c r="AT426">
        <v>0.382317773146851</v>
      </c>
      <c r="AU426">
        <v>0</v>
      </c>
      <c r="AV426">
        <v>0</v>
      </c>
      <c r="AW426">
        <v>0</v>
      </c>
      <c r="AX426">
        <v>0.382317773146851</v>
      </c>
      <c r="AY426">
        <v>0.20171264091841901</v>
      </c>
      <c r="AZ426">
        <v>0.233527041287688</v>
      </c>
      <c r="BA426">
        <v>0</v>
      </c>
      <c r="BB426">
        <v>0.43523968220610798</v>
      </c>
      <c r="BC426">
        <v>0</v>
      </c>
      <c r="BD426">
        <v>0</v>
      </c>
      <c r="BE426">
        <v>0</v>
      </c>
      <c r="BF426">
        <v>0.43523968220610798</v>
      </c>
      <c r="BG426">
        <v>0.73940972159162999</v>
      </c>
      <c r="BH426">
        <v>2.8406638763613401</v>
      </c>
      <c r="BI426">
        <v>0</v>
      </c>
      <c r="BJ426">
        <v>3.5800735979529699</v>
      </c>
      <c r="BK426">
        <v>0.123340068290665</v>
      </c>
      <c r="BL426">
        <v>5.23128716227349E-3</v>
      </c>
      <c r="BM426">
        <v>0</v>
      </c>
      <c r="BN426">
        <v>0.12857135545293899</v>
      </c>
      <c r="BO426">
        <v>1.54632785883802</v>
      </c>
      <c r="BP426">
        <v>1212.8778816653</v>
      </c>
    </row>
    <row r="427" spans="1:68" x14ac:dyDescent="0.25">
      <c r="A427" t="s">
        <v>6087</v>
      </c>
      <c r="B427">
        <v>2022</v>
      </c>
      <c r="C427" t="s">
        <v>6102</v>
      </c>
      <c r="D427" t="s">
        <v>6089</v>
      </c>
      <c r="E427" t="s">
        <v>6089</v>
      </c>
      <c r="F427" t="s">
        <v>6092</v>
      </c>
      <c r="G427">
        <v>1248.3965795158499</v>
      </c>
      <c r="H427">
        <v>20184996.726824</v>
      </c>
      <c r="I427">
        <v>20184996.726824</v>
      </c>
      <c r="J427">
        <v>0</v>
      </c>
      <c r="K427">
        <v>8167779.4354856797</v>
      </c>
      <c r="L427">
        <v>0</v>
      </c>
      <c r="M427">
        <v>17.038408048075901</v>
      </c>
      <c r="N427">
        <v>2.91044402353107E-2</v>
      </c>
      <c r="O427">
        <v>3.6912873282528</v>
      </c>
      <c r="P427">
        <v>20.758799816564</v>
      </c>
      <c r="Q427">
        <v>2.2568546124962299E-2</v>
      </c>
      <c r="R427">
        <v>0</v>
      </c>
      <c r="S427">
        <v>3.1096833947733501E-3</v>
      </c>
      <c r="T427">
        <v>2.5678229519735599E-2</v>
      </c>
      <c r="U427">
        <v>6.6750450617296495E-2</v>
      </c>
      <c r="V427">
        <v>0.34955658282070401</v>
      </c>
      <c r="W427">
        <v>0.44198526295773599</v>
      </c>
      <c r="X427">
        <v>2.4545353084812999E-2</v>
      </c>
      <c r="Y427">
        <v>0</v>
      </c>
      <c r="Z427">
        <v>3.3820644220527701E-3</v>
      </c>
      <c r="AA427">
        <v>2.7927417506865799E-2</v>
      </c>
      <c r="AB427">
        <v>0.26700180246918598</v>
      </c>
      <c r="AC427">
        <v>0.99873309377344099</v>
      </c>
      <c r="AD427">
        <v>1.29366231374949</v>
      </c>
      <c r="AE427">
        <v>40344.45002833</v>
      </c>
      <c r="AF427">
        <v>173.19364413708101</v>
      </c>
      <c r="AG427">
        <v>294.83756363148098</v>
      </c>
      <c r="AH427">
        <v>40812.481236098502</v>
      </c>
      <c r="AI427">
        <v>0.513396940571611</v>
      </c>
      <c r="AJ427">
        <v>8.6044883640665898E-2</v>
      </c>
      <c r="AK427">
        <v>0.34494690800292499</v>
      </c>
      <c r="AL427">
        <v>0.94438873221520203</v>
      </c>
      <c r="AM427">
        <v>0.760823204845683</v>
      </c>
      <c r="AN427">
        <v>2.2831244869273102E-3</v>
      </c>
      <c r="AO427">
        <v>0.26538080519039497</v>
      </c>
      <c r="AP427">
        <v>1.028487134523</v>
      </c>
      <c r="AQ427">
        <v>2.5742433909010098</v>
      </c>
      <c r="AR427">
        <v>0.33322131072783001</v>
      </c>
      <c r="AS427">
        <v>1.87470584963687</v>
      </c>
      <c r="AT427">
        <v>4.78217055126572</v>
      </c>
      <c r="AU427">
        <v>1.4285575795037599</v>
      </c>
      <c r="AV427">
        <v>0.377600784283111</v>
      </c>
      <c r="AW427">
        <v>1.6910969463418899</v>
      </c>
      <c r="AX427">
        <v>8.2794258613944791</v>
      </c>
      <c r="AY427">
        <v>3.75632991317979</v>
      </c>
      <c r="AZ427">
        <v>0.486235754404645</v>
      </c>
      <c r="BA427">
        <v>2.0525669319950302</v>
      </c>
      <c r="BB427">
        <v>6.29513259957948</v>
      </c>
      <c r="BC427">
        <v>1.4285575795037599</v>
      </c>
      <c r="BD427">
        <v>0.37760078428295601</v>
      </c>
      <c r="BE427">
        <v>1.69109694634119</v>
      </c>
      <c r="BF427">
        <v>9.79238790970739</v>
      </c>
      <c r="BG427">
        <v>58.425635616224199</v>
      </c>
      <c r="BH427">
        <v>2.5829397737322801</v>
      </c>
      <c r="BI427">
        <v>40.014289355695801</v>
      </c>
      <c r="BJ427">
        <v>101.022864745652</v>
      </c>
      <c r="BK427">
        <v>0.39884596234740399</v>
      </c>
      <c r="BL427">
        <v>1.7121954970213101E-3</v>
      </c>
      <c r="BM427">
        <v>2.9147694842831398E-3</v>
      </c>
      <c r="BN427">
        <v>0.40347292732870899</v>
      </c>
      <c r="BO427">
        <v>0.99773369393864497</v>
      </c>
      <c r="BP427">
        <v>4303.6251523365099</v>
      </c>
    </row>
    <row r="428" spans="1:68" x14ac:dyDescent="0.25">
      <c r="A428" t="s">
        <v>6087</v>
      </c>
      <c r="B428">
        <v>2022</v>
      </c>
      <c r="C428" t="s">
        <v>6103</v>
      </c>
      <c r="D428" t="s">
        <v>6089</v>
      </c>
      <c r="E428" t="s">
        <v>6089</v>
      </c>
      <c r="F428" t="s">
        <v>6090</v>
      </c>
      <c r="G428">
        <v>0</v>
      </c>
      <c r="H428">
        <v>10941777.237257401</v>
      </c>
      <c r="I428">
        <v>10941777.237257401</v>
      </c>
      <c r="J428">
        <v>0</v>
      </c>
      <c r="K428">
        <v>0</v>
      </c>
      <c r="L428">
        <v>0</v>
      </c>
      <c r="M428">
        <v>39.691969528189396</v>
      </c>
      <c r="N428">
        <v>0</v>
      </c>
      <c r="O428">
        <v>0</v>
      </c>
      <c r="P428">
        <v>39.691969528189396</v>
      </c>
      <c r="Q428">
        <v>7.8499940587197795E-2</v>
      </c>
      <c r="R428">
        <v>0</v>
      </c>
      <c r="S428">
        <v>0</v>
      </c>
      <c r="T428">
        <v>7.8499940587197795E-2</v>
      </c>
      <c r="U428">
        <v>0</v>
      </c>
      <c r="V428">
        <v>0</v>
      </c>
      <c r="W428">
        <v>7.8499940587197795E-2</v>
      </c>
      <c r="X428">
        <v>8.2049359562223506E-2</v>
      </c>
      <c r="Y428">
        <v>0</v>
      </c>
      <c r="Z428">
        <v>0</v>
      </c>
      <c r="AA428">
        <v>8.2049359562223506E-2</v>
      </c>
      <c r="AB428">
        <v>0</v>
      </c>
      <c r="AC428">
        <v>0</v>
      </c>
      <c r="AD428">
        <v>8.2049359562223506E-2</v>
      </c>
      <c r="AE428">
        <v>25492.1754813511</v>
      </c>
      <c r="AF428">
        <v>0</v>
      </c>
      <c r="AG428">
        <v>0</v>
      </c>
      <c r="AH428">
        <v>25492.1754813511</v>
      </c>
      <c r="AI428">
        <v>3.1685376727133001E-2</v>
      </c>
      <c r="AJ428">
        <v>0</v>
      </c>
      <c r="AK428">
        <v>0</v>
      </c>
      <c r="AL428">
        <v>3.1685376727133001E-2</v>
      </c>
      <c r="AM428">
        <v>4.0163026284986696</v>
      </c>
      <c r="AN428">
        <v>0</v>
      </c>
      <c r="AO428">
        <v>0</v>
      </c>
      <c r="AP428">
        <v>4.0163026284986696</v>
      </c>
      <c r="AQ428">
        <v>0.68217747211440205</v>
      </c>
      <c r="AR428">
        <v>0</v>
      </c>
      <c r="AS428">
        <v>0</v>
      </c>
      <c r="AT428">
        <v>0.68217747211440205</v>
      </c>
      <c r="AU428">
        <v>0</v>
      </c>
      <c r="AV428">
        <v>0</v>
      </c>
      <c r="AW428">
        <v>0</v>
      </c>
      <c r="AX428">
        <v>0.68217747211440205</v>
      </c>
      <c r="AY428">
        <v>0.77660712377395302</v>
      </c>
      <c r="AZ428">
        <v>0</v>
      </c>
      <c r="BA428">
        <v>0</v>
      </c>
      <c r="BB428">
        <v>0.77660712377395302</v>
      </c>
      <c r="BC428">
        <v>0</v>
      </c>
      <c r="BD428">
        <v>0</v>
      </c>
      <c r="BE428">
        <v>0</v>
      </c>
      <c r="BF428">
        <v>0.77660712377395302</v>
      </c>
      <c r="BG428">
        <v>4.1400586075070001</v>
      </c>
      <c r="BH428">
        <v>0</v>
      </c>
      <c r="BI428">
        <v>0</v>
      </c>
      <c r="BJ428">
        <v>4.1400586075070001</v>
      </c>
      <c r="BK428">
        <v>0.24139565776451999</v>
      </c>
      <c r="BL428">
        <v>0</v>
      </c>
      <c r="BM428">
        <v>0</v>
      </c>
      <c r="BN428">
        <v>0.24139565776451999</v>
      </c>
      <c r="BO428">
        <v>2.54061772695067</v>
      </c>
      <c r="BP428">
        <v>2277.2059375215999</v>
      </c>
    </row>
    <row r="429" spans="1:68" x14ac:dyDescent="0.25">
      <c r="A429" t="s">
        <v>6087</v>
      </c>
      <c r="B429">
        <v>2022</v>
      </c>
      <c r="C429" t="s">
        <v>6104</v>
      </c>
      <c r="D429" t="s">
        <v>6089</v>
      </c>
      <c r="E429" t="s">
        <v>6089</v>
      </c>
      <c r="F429" t="s">
        <v>6092</v>
      </c>
      <c r="G429">
        <v>262.62651522751497</v>
      </c>
      <c r="H429">
        <v>4813300.98865123</v>
      </c>
      <c r="I429">
        <v>4813300.98865123</v>
      </c>
      <c r="J429">
        <v>0</v>
      </c>
      <c r="K429">
        <v>343515.48191759002</v>
      </c>
      <c r="L429">
        <v>0</v>
      </c>
      <c r="M429">
        <v>8.1019668177376793</v>
      </c>
      <c r="N429">
        <v>8.6035406861762795E-2</v>
      </c>
      <c r="O429">
        <v>0.25487519265696701</v>
      </c>
      <c r="P429">
        <v>8.4428774172564101</v>
      </c>
      <c r="Q429">
        <v>9.4021944146334899E-3</v>
      </c>
      <c r="R429">
        <v>0</v>
      </c>
      <c r="S429">
        <v>3.10655957440097E-4</v>
      </c>
      <c r="T429">
        <v>9.7128503720735893E-3</v>
      </c>
      <c r="U429">
        <v>1.0611512245471201E-2</v>
      </c>
      <c r="V429">
        <v>8.3411755915606303E-2</v>
      </c>
      <c r="W429">
        <v>0.103736118533151</v>
      </c>
      <c r="X429">
        <v>1.0225744290367799E-2</v>
      </c>
      <c r="Y429">
        <v>0</v>
      </c>
      <c r="Z429">
        <v>3.3786669823776999E-4</v>
      </c>
      <c r="AA429">
        <v>1.0563610988605501E-2</v>
      </c>
      <c r="AB429">
        <v>4.2446048981884803E-2</v>
      </c>
      <c r="AC429">
        <v>0.238319302616018</v>
      </c>
      <c r="AD429">
        <v>0.29132896258650798</v>
      </c>
      <c r="AE429">
        <v>4426.1371919802496</v>
      </c>
      <c r="AF429">
        <v>249.68963040460301</v>
      </c>
      <c r="AG429">
        <v>25.883345516728699</v>
      </c>
      <c r="AH429">
        <v>4701.7101679015796</v>
      </c>
      <c r="AI429">
        <v>0.211838401742213</v>
      </c>
      <c r="AJ429">
        <v>0.221759909467178</v>
      </c>
      <c r="AK429">
        <v>3.8681595664538798E-2</v>
      </c>
      <c r="AL429">
        <v>0.47227990687393001</v>
      </c>
      <c r="AM429">
        <v>0.35229836204824799</v>
      </c>
      <c r="AN429">
        <v>6.8576205020361497E-3</v>
      </c>
      <c r="AO429">
        <v>1.9570745987794701E-2</v>
      </c>
      <c r="AP429">
        <v>0.37872672853807898</v>
      </c>
      <c r="AQ429">
        <v>1.04425105942979</v>
      </c>
      <c r="AR429">
        <v>0.98285314146977898</v>
      </c>
      <c r="AS429">
        <v>0.23134848410205699</v>
      </c>
      <c r="AT429">
        <v>2.2584526850016302</v>
      </c>
      <c r="AU429">
        <v>0.38875700550592901</v>
      </c>
      <c r="AV429">
        <v>0.107639623420918</v>
      </c>
      <c r="AW429">
        <v>0.32330177055414799</v>
      </c>
      <c r="AX429">
        <v>3.0781510844826299</v>
      </c>
      <c r="AY429">
        <v>1.52376869462716</v>
      </c>
      <c r="AZ429">
        <v>1.43417699686642</v>
      </c>
      <c r="BA429">
        <v>0.25329746974814299</v>
      </c>
      <c r="BB429">
        <v>3.2112431612417298</v>
      </c>
      <c r="BC429">
        <v>0.38875700550592901</v>
      </c>
      <c r="BD429">
        <v>0.10763962342087401</v>
      </c>
      <c r="BE429">
        <v>0.32330177055401599</v>
      </c>
      <c r="BF429">
        <v>4.0309415607225496</v>
      </c>
      <c r="BG429">
        <v>25.9839076404912</v>
      </c>
      <c r="BH429">
        <v>7.6365242436937697</v>
      </c>
      <c r="BI429">
        <v>6.0089630545913399</v>
      </c>
      <c r="BJ429">
        <v>39.6293949387764</v>
      </c>
      <c r="BK429">
        <v>4.3756872297859198E-2</v>
      </c>
      <c r="BL429">
        <v>2.4684362001950902E-3</v>
      </c>
      <c r="BM429">
        <v>2.5588322171056602E-4</v>
      </c>
      <c r="BN429">
        <v>4.6481191719764899E-2</v>
      </c>
      <c r="BO429">
        <v>0.238758957091778</v>
      </c>
      <c r="BP429">
        <v>495.78946255490803</v>
      </c>
    </row>
    <row r="430" spans="1:68" x14ac:dyDescent="0.25">
      <c r="A430" t="s">
        <v>6087</v>
      </c>
      <c r="B430">
        <v>2022</v>
      </c>
      <c r="C430" t="s">
        <v>6104</v>
      </c>
      <c r="D430" t="s">
        <v>6089</v>
      </c>
      <c r="E430" t="s">
        <v>6089</v>
      </c>
      <c r="F430" t="s">
        <v>6090</v>
      </c>
      <c r="G430">
        <v>2122.4507915895201</v>
      </c>
      <c r="H430">
        <v>14892713.2726277</v>
      </c>
      <c r="I430">
        <v>14892713.2726277</v>
      </c>
      <c r="J430">
        <v>0</v>
      </c>
      <c r="K430">
        <v>10049719.600144699</v>
      </c>
      <c r="L430">
        <v>0</v>
      </c>
      <c r="M430">
        <v>116.205414452684</v>
      </c>
      <c r="N430">
        <v>22.390782076898901</v>
      </c>
      <c r="O430">
        <v>3.4437409569422401</v>
      </c>
      <c r="P430">
        <v>142.03993748652499</v>
      </c>
      <c r="Q430">
        <v>0.55233675088327305</v>
      </c>
      <c r="R430">
        <v>2.8353842132905101E-2</v>
      </c>
      <c r="S430">
        <v>0</v>
      </c>
      <c r="T430">
        <v>0.58069059301617798</v>
      </c>
      <c r="U430">
        <v>4.9249218872887697E-2</v>
      </c>
      <c r="V430">
        <v>0.25808221163531098</v>
      </c>
      <c r="W430">
        <v>0.88802202352437698</v>
      </c>
      <c r="X430">
        <v>0.57731096780018198</v>
      </c>
      <c r="Y430">
        <v>2.9635877055844001E-2</v>
      </c>
      <c r="Z430">
        <v>0</v>
      </c>
      <c r="AA430">
        <v>0.60694684485602601</v>
      </c>
      <c r="AB430">
        <v>0.19699687549155101</v>
      </c>
      <c r="AC430">
        <v>0.73737774752945995</v>
      </c>
      <c r="AD430">
        <v>1.5413214678770299</v>
      </c>
      <c r="AE430">
        <v>19043.185936047201</v>
      </c>
      <c r="AF430">
        <v>1748.0969122782799</v>
      </c>
      <c r="AG430">
        <v>0</v>
      </c>
      <c r="AH430">
        <v>20791.2828483255</v>
      </c>
      <c r="AI430">
        <v>6.7693739340917006E-2</v>
      </c>
      <c r="AJ430">
        <v>6.2800325936693798E-3</v>
      </c>
      <c r="AK430">
        <v>0</v>
      </c>
      <c r="AL430">
        <v>7.3973771934586305E-2</v>
      </c>
      <c r="AM430">
        <v>3.0002616993550402</v>
      </c>
      <c r="AN430">
        <v>0.275413380422938</v>
      </c>
      <c r="AO430">
        <v>0</v>
      </c>
      <c r="AP430">
        <v>3.2756750797779799</v>
      </c>
      <c r="AQ430">
        <v>1.45742764491146</v>
      </c>
      <c r="AR430">
        <v>0.135207379619913</v>
      </c>
      <c r="AS430">
        <v>0</v>
      </c>
      <c r="AT430">
        <v>1.5926350245313701</v>
      </c>
      <c r="AU430">
        <v>0</v>
      </c>
      <c r="AV430">
        <v>0</v>
      </c>
      <c r="AW430">
        <v>0</v>
      </c>
      <c r="AX430">
        <v>1.5926350245313701</v>
      </c>
      <c r="AY430">
        <v>1.65917043246119</v>
      </c>
      <c r="AZ430">
        <v>0.153923309537293</v>
      </c>
      <c r="BA430">
        <v>0</v>
      </c>
      <c r="BB430">
        <v>1.81309374199849</v>
      </c>
      <c r="BC430">
        <v>0</v>
      </c>
      <c r="BD430">
        <v>0</v>
      </c>
      <c r="BE430">
        <v>0</v>
      </c>
      <c r="BF430">
        <v>1.81309374199849</v>
      </c>
      <c r="BG430">
        <v>4.2831267269131299</v>
      </c>
      <c r="BH430">
        <v>2.6070524164272801</v>
      </c>
      <c r="BI430">
        <v>0</v>
      </c>
      <c r="BJ430">
        <v>6.8901791433404096</v>
      </c>
      <c r="BK430">
        <v>0.180327583196149</v>
      </c>
      <c r="BL430">
        <v>1.6553432416320998E-2</v>
      </c>
      <c r="BM430">
        <v>0</v>
      </c>
      <c r="BN430">
        <v>0.19688101561247001</v>
      </c>
      <c r="BO430">
        <v>1.70733439831391</v>
      </c>
      <c r="BP430">
        <v>1857.2770607802399</v>
      </c>
    </row>
    <row r="431" spans="1:68" x14ac:dyDescent="0.25">
      <c r="A431" t="s">
        <v>6087</v>
      </c>
      <c r="B431">
        <v>2022</v>
      </c>
      <c r="C431" t="s">
        <v>6105</v>
      </c>
      <c r="D431" t="s">
        <v>6089</v>
      </c>
      <c r="E431" t="s">
        <v>6089</v>
      </c>
      <c r="F431" t="s">
        <v>6090</v>
      </c>
      <c r="G431">
        <v>8.2810571995318192</v>
      </c>
      <c r="H431">
        <v>171454.711672862</v>
      </c>
      <c r="I431">
        <v>171454.711672862</v>
      </c>
      <c r="J431">
        <v>0</v>
      </c>
      <c r="K431">
        <v>59373.192666915304</v>
      </c>
      <c r="L431">
        <v>0</v>
      </c>
      <c r="M431">
        <v>0.127630253675941</v>
      </c>
      <c r="N431">
        <v>9.4900797286425597E-3</v>
      </c>
      <c r="O431">
        <v>3.6507356807992303E-2</v>
      </c>
      <c r="P431">
        <v>0.17362769021257601</v>
      </c>
      <c r="Q431">
        <v>1.96119114725468E-3</v>
      </c>
      <c r="R431">
        <v>1.0374624134286301E-5</v>
      </c>
      <c r="S431">
        <v>0</v>
      </c>
      <c r="T431">
        <v>1.9715657713889599E-3</v>
      </c>
      <c r="U431">
        <v>5.6698940395443105E-4</v>
      </c>
      <c r="V431">
        <v>2.79900606409717E-3</v>
      </c>
      <c r="W431">
        <v>5.33756123944057E-3</v>
      </c>
      <c r="X431">
        <v>2.0498675082767101E-3</v>
      </c>
      <c r="Y431">
        <v>1.0843718600926E-5</v>
      </c>
      <c r="Z431">
        <v>0</v>
      </c>
      <c r="AA431">
        <v>2.0607112268776302E-3</v>
      </c>
      <c r="AB431">
        <v>2.2679576158177199E-3</v>
      </c>
      <c r="AC431">
        <v>7.9971601831347796E-3</v>
      </c>
      <c r="AD431">
        <v>1.23258290258301E-2</v>
      </c>
      <c r="AE431">
        <v>215.95199175317001</v>
      </c>
      <c r="AF431">
        <v>1.75149485299236</v>
      </c>
      <c r="AG431">
        <v>0</v>
      </c>
      <c r="AH431">
        <v>217.70348660616199</v>
      </c>
      <c r="AI431">
        <v>1.3320830401338099E-4</v>
      </c>
      <c r="AJ431">
        <v>7.7895614021604699E-6</v>
      </c>
      <c r="AK431">
        <v>0</v>
      </c>
      <c r="AL431">
        <v>1.4099786541554201E-4</v>
      </c>
      <c r="AM431">
        <v>3.4023324244816897E-2</v>
      </c>
      <c r="AN431">
        <v>2.7594872736621601E-4</v>
      </c>
      <c r="AO431">
        <v>0</v>
      </c>
      <c r="AP431">
        <v>3.4299272972183097E-2</v>
      </c>
      <c r="AQ431">
        <v>2.8679382567883302E-3</v>
      </c>
      <c r="AR431">
        <v>1.6770712092103199E-4</v>
      </c>
      <c r="AS431">
        <v>0</v>
      </c>
      <c r="AT431">
        <v>3.0356453777093599E-3</v>
      </c>
      <c r="AU431">
        <v>0</v>
      </c>
      <c r="AV431">
        <v>0</v>
      </c>
      <c r="AW431">
        <v>0</v>
      </c>
      <c r="AX431">
        <v>3.0356453777093599E-3</v>
      </c>
      <c r="AY431">
        <v>3.2649293941975199E-3</v>
      </c>
      <c r="AZ431">
        <v>1.9092179108642701E-4</v>
      </c>
      <c r="BA431">
        <v>0</v>
      </c>
      <c r="BB431">
        <v>3.4558511852839399E-3</v>
      </c>
      <c r="BC431">
        <v>0</v>
      </c>
      <c r="BD431">
        <v>0</v>
      </c>
      <c r="BE431">
        <v>0</v>
      </c>
      <c r="BF431">
        <v>3.4558511852839399E-3</v>
      </c>
      <c r="BG431">
        <v>9.7693339479288707E-3</v>
      </c>
      <c r="BH431">
        <v>5.7847263797657896E-3</v>
      </c>
      <c r="BI431">
        <v>0</v>
      </c>
      <c r="BJ431">
        <v>1.55540603276946E-2</v>
      </c>
      <c r="BK431">
        <v>2.0449362249585399E-3</v>
      </c>
      <c r="BL431">
        <v>1.6585608882951699E-5</v>
      </c>
      <c r="BM431">
        <v>0</v>
      </c>
      <c r="BN431">
        <v>2.06152183384149E-3</v>
      </c>
      <c r="BO431">
        <v>3.9776996274159301E-2</v>
      </c>
      <c r="BP431">
        <v>19.447366219543699</v>
      </c>
    </row>
    <row r="432" spans="1:68" x14ac:dyDescent="0.25">
      <c r="A432" t="s">
        <v>6087</v>
      </c>
      <c r="B432">
        <v>2022</v>
      </c>
      <c r="C432" t="s">
        <v>6106</v>
      </c>
      <c r="D432" t="s">
        <v>6089</v>
      </c>
      <c r="E432" t="s">
        <v>6089</v>
      </c>
      <c r="F432" t="s">
        <v>6090</v>
      </c>
      <c r="G432">
        <v>11.1490082173326</v>
      </c>
      <c r="H432">
        <v>235205.03281226999</v>
      </c>
      <c r="I432">
        <v>235205.03281226999</v>
      </c>
      <c r="J432">
        <v>0</v>
      </c>
      <c r="K432">
        <v>79935.713156302605</v>
      </c>
      <c r="L432">
        <v>0</v>
      </c>
      <c r="M432">
        <v>0.154378759438668</v>
      </c>
      <c r="N432">
        <v>1.21060694922624E-2</v>
      </c>
      <c r="O432">
        <v>5.0088586067447503E-2</v>
      </c>
      <c r="P432">
        <v>0.21657341499837801</v>
      </c>
      <c r="Q432">
        <v>1.9729937015869801E-3</v>
      </c>
      <c r="R432">
        <v>4.20300612183083E-6</v>
      </c>
      <c r="S432">
        <v>0</v>
      </c>
      <c r="T432">
        <v>1.97719670770881E-3</v>
      </c>
      <c r="U432">
        <v>7.77807504151661E-4</v>
      </c>
      <c r="V432">
        <v>3.8397329926041402E-3</v>
      </c>
      <c r="W432">
        <v>6.5947372044646204E-3</v>
      </c>
      <c r="X432">
        <v>2.0622037217428598E-3</v>
      </c>
      <c r="Y432">
        <v>4.3930474080965797E-6</v>
      </c>
      <c r="Z432">
        <v>0</v>
      </c>
      <c r="AA432">
        <v>2.0665967691509599E-3</v>
      </c>
      <c r="AB432">
        <v>3.1112300166066401E-3</v>
      </c>
      <c r="AC432">
        <v>1.0970665693154601E-2</v>
      </c>
      <c r="AD432">
        <v>1.6148492478912299E-2</v>
      </c>
      <c r="AE432">
        <v>295.46458336872797</v>
      </c>
      <c r="AF432">
        <v>2.3647566994556999</v>
      </c>
      <c r="AG432">
        <v>0</v>
      </c>
      <c r="AH432">
        <v>297.82934006818402</v>
      </c>
      <c r="AI432">
        <v>1.18568515163339E-4</v>
      </c>
      <c r="AJ432">
        <v>9.1987380935380003E-6</v>
      </c>
      <c r="AK432">
        <v>0</v>
      </c>
      <c r="AL432">
        <v>1.2776725325687699E-4</v>
      </c>
      <c r="AM432">
        <v>4.65505654344881E-2</v>
      </c>
      <c r="AN432">
        <v>3.7256838102074597E-4</v>
      </c>
      <c r="AO432">
        <v>0</v>
      </c>
      <c r="AP432">
        <v>4.6923133815508798E-2</v>
      </c>
      <c r="AQ432">
        <v>2.5527476173960399E-3</v>
      </c>
      <c r="AR432">
        <v>1.9804630865943301E-4</v>
      </c>
      <c r="AS432">
        <v>0</v>
      </c>
      <c r="AT432">
        <v>2.7507939260554698E-3</v>
      </c>
      <c r="AU432">
        <v>0</v>
      </c>
      <c r="AV432">
        <v>0</v>
      </c>
      <c r="AW432">
        <v>0</v>
      </c>
      <c r="AX432">
        <v>2.7507939260554698E-3</v>
      </c>
      <c r="AY432">
        <v>2.90610884396705E-3</v>
      </c>
      <c r="AZ432">
        <v>2.2546064686852901E-4</v>
      </c>
      <c r="BA432">
        <v>0</v>
      </c>
      <c r="BB432">
        <v>3.1315694908355799E-3</v>
      </c>
      <c r="BC432">
        <v>0</v>
      </c>
      <c r="BD432">
        <v>0</v>
      </c>
      <c r="BE432">
        <v>0</v>
      </c>
      <c r="BF432">
        <v>3.1315694908355799E-3</v>
      </c>
      <c r="BG432">
        <v>1.00969743390865E-2</v>
      </c>
      <c r="BH432">
        <v>7.6817813492568703E-3</v>
      </c>
      <c r="BI432">
        <v>0</v>
      </c>
      <c r="BJ432">
        <v>1.7778755688343299E-2</v>
      </c>
      <c r="BK432">
        <v>2.7978729198922798E-3</v>
      </c>
      <c r="BL432">
        <v>2.23928318450407E-5</v>
      </c>
      <c r="BM432">
        <v>0</v>
      </c>
      <c r="BN432">
        <v>2.8202657517373201E-3</v>
      </c>
      <c r="BO432">
        <v>5.5083380817977201E-2</v>
      </c>
      <c r="BP432">
        <v>26.604976969014</v>
      </c>
    </row>
    <row r="433" spans="1:68" x14ac:dyDescent="0.25">
      <c r="A433" t="s">
        <v>6087</v>
      </c>
      <c r="B433">
        <v>2022</v>
      </c>
      <c r="C433" t="s">
        <v>6107</v>
      </c>
      <c r="D433" t="s">
        <v>6089</v>
      </c>
      <c r="E433" t="s">
        <v>6089</v>
      </c>
      <c r="F433" t="s">
        <v>6090</v>
      </c>
      <c r="G433">
        <v>33.660590210263301</v>
      </c>
      <c r="H433">
        <v>614597.47999955202</v>
      </c>
      <c r="I433">
        <v>614597.47999955202</v>
      </c>
      <c r="J433">
        <v>0</v>
      </c>
      <c r="K433">
        <v>241338.35326593701</v>
      </c>
      <c r="L433">
        <v>0</v>
      </c>
      <c r="M433">
        <v>0.37633046922043201</v>
      </c>
      <c r="N433">
        <v>3.6715324792694397E-2</v>
      </c>
      <c r="O433">
        <v>0.15374954924526399</v>
      </c>
      <c r="P433">
        <v>0.56679534325838998</v>
      </c>
      <c r="Q433">
        <v>6.1322575508620802E-3</v>
      </c>
      <c r="R433">
        <v>3.1198262630239301E-5</v>
      </c>
      <c r="S433">
        <v>0</v>
      </c>
      <c r="T433">
        <v>6.1634558134923204E-3</v>
      </c>
      <c r="U433">
        <v>2.0324332615701199E-3</v>
      </c>
      <c r="V433">
        <v>1.0033332165171801E-2</v>
      </c>
      <c r="W433">
        <v>1.8229221240234201E-2</v>
      </c>
      <c r="X433">
        <v>6.4095310258221903E-3</v>
      </c>
      <c r="Y433">
        <v>3.2608909626138698E-5</v>
      </c>
      <c r="Z433">
        <v>0</v>
      </c>
      <c r="AA433">
        <v>6.4421399354483303E-3</v>
      </c>
      <c r="AB433">
        <v>8.1297330462805108E-3</v>
      </c>
      <c r="AC433">
        <v>2.86666633290623E-2</v>
      </c>
      <c r="AD433">
        <v>4.3238536310791102E-2</v>
      </c>
      <c r="AE433">
        <v>763.91698680264403</v>
      </c>
      <c r="AF433">
        <v>6.9476811493962698</v>
      </c>
      <c r="AG433">
        <v>0</v>
      </c>
      <c r="AH433">
        <v>770.86466795204103</v>
      </c>
      <c r="AI433">
        <v>3.8770435955698298E-4</v>
      </c>
      <c r="AJ433">
        <v>2.9735349479971999E-5</v>
      </c>
      <c r="AK433">
        <v>0</v>
      </c>
      <c r="AL433">
        <v>4.1743970903695499E-4</v>
      </c>
      <c r="AM433">
        <v>0.120355432367658</v>
      </c>
      <c r="AN433">
        <v>1.0946099944551201E-3</v>
      </c>
      <c r="AO433">
        <v>0</v>
      </c>
      <c r="AP433">
        <v>0.121450042362113</v>
      </c>
      <c r="AQ433">
        <v>8.3471685442777794E-3</v>
      </c>
      <c r="AR433">
        <v>6.4019392022299205E-4</v>
      </c>
      <c r="AS433">
        <v>0</v>
      </c>
      <c r="AT433">
        <v>8.9873624645007699E-3</v>
      </c>
      <c r="AU433">
        <v>0</v>
      </c>
      <c r="AV433">
        <v>0</v>
      </c>
      <c r="AW433">
        <v>0</v>
      </c>
      <c r="AX433">
        <v>8.9873624645007699E-3</v>
      </c>
      <c r="AY433">
        <v>9.5026159904337305E-3</v>
      </c>
      <c r="AZ433">
        <v>7.2881204578765602E-4</v>
      </c>
      <c r="BA433">
        <v>0</v>
      </c>
      <c r="BB433">
        <v>1.0231428036221299E-2</v>
      </c>
      <c r="BC433">
        <v>0</v>
      </c>
      <c r="BD433">
        <v>0</v>
      </c>
      <c r="BE433">
        <v>0</v>
      </c>
      <c r="BF433">
        <v>1.0231428036221299E-2</v>
      </c>
      <c r="BG433">
        <v>3.0207003777680302E-2</v>
      </c>
      <c r="BH433">
        <v>2.3793232178423399E-2</v>
      </c>
      <c r="BI433">
        <v>0</v>
      </c>
      <c r="BJ433">
        <v>5.4000235956103801E-2</v>
      </c>
      <c r="BK433">
        <v>7.2338370509655997E-3</v>
      </c>
      <c r="BL433">
        <v>6.5790385846966606E-5</v>
      </c>
      <c r="BM433">
        <v>0</v>
      </c>
      <c r="BN433">
        <v>7.29962743681257E-3</v>
      </c>
      <c r="BO433">
        <v>0.144847977544178</v>
      </c>
      <c r="BP433">
        <v>68.861035425171394</v>
      </c>
    </row>
    <row r="434" spans="1:68" x14ac:dyDescent="0.25">
      <c r="A434" t="s">
        <v>6087</v>
      </c>
      <c r="B434">
        <v>2022</v>
      </c>
      <c r="C434" t="s">
        <v>6108</v>
      </c>
      <c r="D434" t="s">
        <v>6089</v>
      </c>
      <c r="E434" t="s">
        <v>6089</v>
      </c>
      <c r="F434" t="s">
        <v>6090</v>
      </c>
      <c r="G434">
        <v>59.693228060010902</v>
      </c>
      <c r="H434">
        <v>3855066.0454560299</v>
      </c>
      <c r="I434">
        <v>3855066.0454560299</v>
      </c>
      <c r="J434">
        <v>0</v>
      </c>
      <c r="K434">
        <v>427986.11881554301</v>
      </c>
      <c r="L434">
        <v>0</v>
      </c>
      <c r="M434">
        <v>2.71496229892611</v>
      </c>
      <c r="N434">
        <v>6.2133951510845803E-2</v>
      </c>
      <c r="O434">
        <v>0.26595483125760799</v>
      </c>
      <c r="P434">
        <v>3.0430510816945602</v>
      </c>
      <c r="Q434">
        <v>3.29642139283867E-2</v>
      </c>
      <c r="R434">
        <v>1.4683755614503299E-5</v>
      </c>
      <c r="S434">
        <v>0</v>
      </c>
      <c r="T434">
        <v>3.2978897684001203E-2</v>
      </c>
      <c r="U434">
        <v>1.27484487185664E-2</v>
      </c>
      <c r="V434">
        <v>6.2934130730187596E-2</v>
      </c>
      <c r="W434">
        <v>0.10866147713275499</v>
      </c>
      <c r="X434">
        <v>3.4454709405695498E-2</v>
      </c>
      <c r="Y434">
        <v>1.5347689885190601E-5</v>
      </c>
      <c r="Z434">
        <v>0</v>
      </c>
      <c r="AA434">
        <v>3.4470057095580701E-2</v>
      </c>
      <c r="AB434">
        <v>5.0993794874265801E-2</v>
      </c>
      <c r="AC434">
        <v>0.17981180208625</v>
      </c>
      <c r="AD434">
        <v>0.26527565405609699</v>
      </c>
      <c r="AE434">
        <v>4512.5594236891702</v>
      </c>
      <c r="AF434">
        <v>12.5237220933326</v>
      </c>
      <c r="AG434">
        <v>0</v>
      </c>
      <c r="AH434">
        <v>4525.0831457824997</v>
      </c>
      <c r="AI434">
        <v>1.76489149139379E-3</v>
      </c>
      <c r="AJ434">
        <v>4.8082757881012998E-5</v>
      </c>
      <c r="AK434">
        <v>0</v>
      </c>
      <c r="AL434">
        <v>1.8129742492748E-3</v>
      </c>
      <c r="AM434">
        <v>0.71095557489307903</v>
      </c>
      <c r="AN434">
        <v>1.9731175159544501E-3</v>
      </c>
      <c r="AO434">
        <v>0</v>
      </c>
      <c r="AP434">
        <v>0.712928692409033</v>
      </c>
      <c r="AQ434">
        <v>3.7997629838001597E-2</v>
      </c>
      <c r="AR434">
        <v>1.0352085918381999E-3</v>
      </c>
      <c r="AS434">
        <v>0</v>
      </c>
      <c r="AT434">
        <v>3.9032838429839803E-2</v>
      </c>
      <c r="AU434">
        <v>0</v>
      </c>
      <c r="AV434">
        <v>0</v>
      </c>
      <c r="AW434">
        <v>0</v>
      </c>
      <c r="AX434">
        <v>3.9032838429839803E-2</v>
      </c>
      <c r="AY434">
        <v>4.32574091420143E-2</v>
      </c>
      <c r="AZ434">
        <v>1.17850618039571E-3</v>
      </c>
      <c r="BA434">
        <v>0</v>
      </c>
      <c r="BB434">
        <v>4.4435915322410098E-2</v>
      </c>
      <c r="BC434">
        <v>0</v>
      </c>
      <c r="BD434">
        <v>0</v>
      </c>
      <c r="BE434">
        <v>0</v>
      </c>
      <c r="BF434">
        <v>4.4435915322410098E-2</v>
      </c>
      <c r="BG434">
        <v>0.16530038150810999</v>
      </c>
      <c r="BH434">
        <v>4.1506923809051799E-2</v>
      </c>
      <c r="BI434">
        <v>0</v>
      </c>
      <c r="BJ434">
        <v>0.20680730531716199</v>
      </c>
      <c r="BK434">
        <v>4.2731239280846003E-2</v>
      </c>
      <c r="BL434">
        <v>1.18592159174162E-4</v>
      </c>
      <c r="BM434">
        <v>0</v>
      </c>
      <c r="BN434">
        <v>4.2849831440020199E-2</v>
      </c>
      <c r="BO434">
        <v>0.90800732630346404</v>
      </c>
      <c r="BP434">
        <v>404.22388488943</v>
      </c>
    </row>
    <row r="435" spans="1:68" x14ac:dyDescent="0.25">
      <c r="A435" t="s">
        <v>6087</v>
      </c>
      <c r="B435">
        <v>2022</v>
      </c>
      <c r="C435" t="s">
        <v>6109</v>
      </c>
      <c r="D435" t="s">
        <v>6089</v>
      </c>
      <c r="E435" t="s">
        <v>6089</v>
      </c>
      <c r="F435" t="s">
        <v>6090</v>
      </c>
      <c r="G435">
        <v>889.30293021902799</v>
      </c>
      <c r="H435">
        <v>9409698.6611286607</v>
      </c>
      <c r="I435">
        <v>9409698.6611286607</v>
      </c>
      <c r="J435">
        <v>0</v>
      </c>
      <c r="K435">
        <v>3959390.07803836</v>
      </c>
      <c r="L435">
        <v>0</v>
      </c>
      <c r="M435">
        <v>20.5630699786497</v>
      </c>
      <c r="N435">
        <v>4.0170907719793396</v>
      </c>
      <c r="O435">
        <v>6.0104489279526501</v>
      </c>
      <c r="P435">
        <v>30.5906096785817</v>
      </c>
      <c r="Q435">
        <v>0.35927979737382598</v>
      </c>
      <c r="R435">
        <v>1.4402950352351101E-2</v>
      </c>
      <c r="S435">
        <v>0</v>
      </c>
      <c r="T435">
        <v>0.37368274772617699</v>
      </c>
      <c r="U435">
        <v>3.11172517997945E-2</v>
      </c>
      <c r="V435">
        <v>0.17266985984521799</v>
      </c>
      <c r="W435">
        <v>0.57746985937119</v>
      </c>
      <c r="X435">
        <v>0.37552483553058102</v>
      </c>
      <c r="Y435">
        <v>1.50541878551388E-2</v>
      </c>
      <c r="Z435">
        <v>0</v>
      </c>
      <c r="AA435">
        <v>0.39057902338571998</v>
      </c>
      <c r="AB435">
        <v>0.124469007199178</v>
      </c>
      <c r="AC435">
        <v>0.49334245670062299</v>
      </c>
      <c r="AD435">
        <v>1.0083904872855201</v>
      </c>
      <c r="AE435">
        <v>12355.8993025731</v>
      </c>
      <c r="AF435">
        <v>653.93882247091994</v>
      </c>
      <c r="AG435">
        <v>0</v>
      </c>
      <c r="AH435">
        <v>13009.838125044</v>
      </c>
      <c r="AI435">
        <v>4.5928780646763798E-2</v>
      </c>
      <c r="AJ435">
        <v>4.0596125906337301E-3</v>
      </c>
      <c r="AK435">
        <v>0</v>
      </c>
      <c r="AL435">
        <v>4.9988393237397503E-2</v>
      </c>
      <c r="AM435">
        <v>1.94667696692629</v>
      </c>
      <c r="AN435">
        <v>0.10302832778978099</v>
      </c>
      <c r="AO435">
        <v>0</v>
      </c>
      <c r="AP435">
        <v>2.0497052947160701</v>
      </c>
      <c r="AQ435">
        <v>0.98883405265231294</v>
      </c>
      <c r="AR435">
        <v>8.7402345842106599E-2</v>
      </c>
      <c r="AS435">
        <v>0</v>
      </c>
      <c r="AT435">
        <v>1.0762363984944101</v>
      </c>
      <c r="AU435">
        <v>0</v>
      </c>
      <c r="AV435">
        <v>0</v>
      </c>
      <c r="AW435">
        <v>0</v>
      </c>
      <c r="AX435">
        <v>1.0762363984944101</v>
      </c>
      <c r="AY435">
        <v>1.12571229762226</v>
      </c>
      <c r="AZ435">
        <v>9.9500917562038105E-2</v>
      </c>
      <c r="BA435">
        <v>0</v>
      </c>
      <c r="BB435">
        <v>1.2252132151843</v>
      </c>
      <c r="BC435">
        <v>0</v>
      </c>
      <c r="BD435">
        <v>0</v>
      </c>
      <c r="BE435">
        <v>0</v>
      </c>
      <c r="BF435">
        <v>1.2252132151843</v>
      </c>
      <c r="BG435">
        <v>3.1196536030615301</v>
      </c>
      <c r="BH435">
        <v>2.2213054414830098</v>
      </c>
      <c r="BI435">
        <v>0</v>
      </c>
      <c r="BJ435">
        <v>5.3409590445445403</v>
      </c>
      <c r="BK435">
        <v>0.117002977701875</v>
      </c>
      <c r="BL435">
        <v>6.1924096004911397E-3</v>
      </c>
      <c r="BM435">
        <v>0</v>
      </c>
      <c r="BN435">
        <v>0.123195387302366</v>
      </c>
      <c r="BO435">
        <v>2.04736845012776</v>
      </c>
      <c r="BP435">
        <v>1162.1636861168699</v>
      </c>
    </row>
    <row r="436" spans="1:68" x14ac:dyDescent="0.25">
      <c r="A436" t="s">
        <v>6087</v>
      </c>
      <c r="B436">
        <v>2022</v>
      </c>
      <c r="C436" t="s">
        <v>6110</v>
      </c>
      <c r="D436" t="s">
        <v>6089</v>
      </c>
      <c r="E436" t="s">
        <v>6089</v>
      </c>
      <c r="F436" t="s">
        <v>6090</v>
      </c>
      <c r="G436">
        <v>648.78392937583101</v>
      </c>
      <c r="H436">
        <v>7084825.4020499801</v>
      </c>
      <c r="I436">
        <v>7084825.4020499801</v>
      </c>
      <c r="J436">
        <v>0</v>
      </c>
      <c r="K436">
        <v>2888541.7617242499</v>
      </c>
      <c r="L436">
        <v>0</v>
      </c>
      <c r="M436">
        <v>10.3936170596957</v>
      </c>
      <c r="N436">
        <v>2.6313344191407402</v>
      </c>
      <c r="O436">
        <v>4.6123239178000697</v>
      </c>
      <c r="P436">
        <v>17.6372753966365</v>
      </c>
      <c r="Q436">
        <v>0.16380566334982399</v>
      </c>
      <c r="R436">
        <v>6.2571027594584003E-3</v>
      </c>
      <c r="S436">
        <v>0</v>
      </c>
      <c r="T436">
        <v>0.170062766109283</v>
      </c>
      <c r="U436">
        <v>2.3429049529916202E-2</v>
      </c>
      <c r="V436">
        <v>0.13000796871991099</v>
      </c>
      <c r="W436">
        <v>0.32349978435911098</v>
      </c>
      <c r="X436">
        <v>0.171212228569638</v>
      </c>
      <c r="Y436">
        <v>6.5400211807588298E-3</v>
      </c>
      <c r="Z436">
        <v>0</v>
      </c>
      <c r="AA436">
        <v>0.177752249750397</v>
      </c>
      <c r="AB436">
        <v>9.3716198119665001E-2</v>
      </c>
      <c r="AC436">
        <v>0.37145133919974799</v>
      </c>
      <c r="AD436">
        <v>0.64291978706981001</v>
      </c>
      <c r="AE436">
        <v>9332.5224252991902</v>
      </c>
      <c r="AF436">
        <v>469.20525923971201</v>
      </c>
      <c r="AG436">
        <v>0</v>
      </c>
      <c r="AH436">
        <v>9801.7276845389006</v>
      </c>
      <c r="AI436">
        <v>1.9913520163103701E-2</v>
      </c>
      <c r="AJ436">
        <v>2.4781357171420599E-3</v>
      </c>
      <c r="AK436">
        <v>0</v>
      </c>
      <c r="AL436">
        <v>2.2391655880245699E-2</v>
      </c>
      <c r="AM436">
        <v>1.4703427086743599</v>
      </c>
      <c r="AN436">
        <v>7.3923479671966205E-2</v>
      </c>
      <c r="AO436">
        <v>0</v>
      </c>
      <c r="AP436">
        <v>1.54426618834632</v>
      </c>
      <c r="AQ436">
        <v>0.42873262839044801</v>
      </c>
      <c r="AR436">
        <v>5.33535824312526E-2</v>
      </c>
      <c r="AS436">
        <v>0</v>
      </c>
      <c r="AT436">
        <v>0.482086210821701</v>
      </c>
      <c r="AU436">
        <v>0</v>
      </c>
      <c r="AV436">
        <v>0</v>
      </c>
      <c r="AW436">
        <v>0</v>
      </c>
      <c r="AX436">
        <v>0.482086210821701</v>
      </c>
      <c r="AY436">
        <v>0.48807946174234801</v>
      </c>
      <c r="AZ436">
        <v>6.0738992254530097E-2</v>
      </c>
      <c r="BA436">
        <v>0</v>
      </c>
      <c r="BB436">
        <v>0.54881845399687801</v>
      </c>
      <c r="BC436">
        <v>0</v>
      </c>
      <c r="BD436">
        <v>0</v>
      </c>
      <c r="BE436">
        <v>0</v>
      </c>
      <c r="BF436">
        <v>0.54881845399687801</v>
      </c>
      <c r="BG436">
        <v>1.4526980561382901</v>
      </c>
      <c r="BH436">
        <v>1.57745774223055</v>
      </c>
      <c r="BI436">
        <v>0</v>
      </c>
      <c r="BJ436">
        <v>3.0301557983688401</v>
      </c>
      <c r="BK436">
        <v>8.8373406620604E-2</v>
      </c>
      <c r="BL436">
        <v>4.4430932253546303E-3</v>
      </c>
      <c r="BM436">
        <v>0</v>
      </c>
      <c r="BN436">
        <v>9.2816499845958703E-2</v>
      </c>
      <c r="BO436">
        <v>1.6028409867645801</v>
      </c>
      <c r="BP436">
        <v>875.58445129685094</v>
      </c>
    </row>
    <row r="437" spans="1:68" x14ac:dyDescent="0.25">
      <c r="A437" t="s">
        <v>6087</v>
      </c>
      <c r="B437">
        <v>2022</v>
      </c>
      <c r="C437" t="s">
        <v>6111</v>
      </c>
      <c r="D437" t="s">
        <v>6089</v>
      </c>
      <c r="E437" t="s">
        <v>6089</v>
      </c>
      <c r="F437" t="s">
        <v>6090</v>
      </c>
      <c r="G437">
        <v>1986.1059941296901</v>
      </c>
      <c r="H437">
        <v>21237161.620232899</v>
      </c>
      <c r="I437">
        <v>21237161.620232899</v>
      </c>
      <c r="J437">
        <v>0</v>
      </c>
      <c r="K437">
        <v>8842620.5513039697</v>
      </c>
      <c r="L437">
        <v>0</v>
      </c>
      <c r="M437">
        <v>39.879308810221097</v>
      </c>
      <c r="N437">
        <v>8.5964917834408201</v>
      </c>
      <c r="O437">
        <v>13.356600515081199</v>
      </c>
      <c r="P437">
        <v>61.832401108743198</v>
      </c>
      <c r="Q437">
        <v>0.57296921924094002</v>
      </c>
      <c r="R437">
        <v>2.2517048822556798E-2</v>
      </c>
      <c r="S437">
        <v>0</v>
      </c>
      <c r="T437">
        <v>0.59548626806349703</v>
      </c>
      <c r="U437">
        <v>7.0229890398047695E-2</v>
      </c>
      <c r="V437">
        <v>0.38970618003148899</v>
      </c>
      <c r="W437">
        <v>1.0554223384930299</v>
      </c>
      <c r="X437">
        <v>0.598876344821761</v>
      </c>
      <c r="Y437">
        <v>2.3535169852388401E-2</v>
      </c>
      <c r="Z437">
        <v>0</v>
      </c>
      <c r="AA437">
        <v>0.62241151467414901</v>
      </c>
      <c r="AB437">
        <v>0.280919561592191</v>
      </c>
      <c r="AC437">
        <v>1.11344622866139</v>
      </c>
      <c r="AD437">
        <v>2.01677730492773</v>
      </c>
      <c r="AE437">
        <v>27891.0449839184</v>
      </c>
      <c r="AF437">
        <v>1460.9477566190501</v>
      </c>
      <c r="AG437">
        <v>0</v>
      </c>
      <c r="AH437">
        <v>29351.992740537498</v>
      </c>
      <c r="AI437">
        <v>7.8598723831339395E-2</v>
      </c>
      <c r="AJ437">
        <v>8.0651495039548299E-3</v>
      </c>
      <c r="AK437">
        <v>0</v>
      </c>
      <c r="AL437">
        <v>8.6663873335294198E-2</v>
      </c>
      <c r="AM437">
        <v>4.3942454955417203</v>
      </c>
      <c r="AN437">
        <v>0.23017291401045001</v>
      </c>
      <c r="AO437">
        <v>0</v>
      </c>
      <c r="AP437">
        <v>4.6244184095521703</v>
      </c>
      <c r="AQ437">
        <v>1.6922089706058701</v>
      </c>
      <c r="AR437">
        <v>0.173640457180401</v>
      </c>
      <c r="AS437">
        <v>0</v>
      </c>
      <c r="AT437">
        <v>1.8658494277862701</v>
      </c>
      <c r="AU437">
        <v>0</v>
      </c>
      <c r="AV437">
        <v>0</v>
      </c>
      <c r="AW437">
        <v>0</v>
      </c>
      <c r="AX437">
        <v>1.8658494277862701</v>
      </c>
      <c r="AY437">
        <v>1.92645109990721</v>
      </c>
      <c r="AZ437">
        <v>0.19767644276451701</v>
      </c>
      <c r="BA437">
        <v>0</v>
      </c>
      <c r="BB437">
        <v>2.1241275426717201</v>
      </c>
      <c r="BC437">
        <v>0</v>
      </c>
      <c r="BD437">
        <v>0</v>
      </c>
      <c r="BE437">
        <v>0</v>
      </c>
      <c r="BF437">
        <v>2.1241275426717201</v>
      </c>
      <c r="BG437">
        <v>5.4692519279393697</v>
      </c>
      <c r="BH437">
        <v>4.74376622361698</v>
      </c>
      <c r="BI437">
        <v>0</v>
      </c>
      <c r="BJ437">
        <v>10.2130181515563</v>
      </c>
      <c r="BK437">
        <v>0.26411151745594202</v>
      </c>
      <c r="BL437">
        <v>1.3834301624302299E-2</v>
      </c>
      <c r="BM437">
        <v>0</v>
      </c>
      <c r="BN437">
        <v>0.27794581908024502</v>
      </c>
      <c r="BO437">
        <v>4.6325861669025903</v>
      </c>
      <c r="BP437">
        <v>2622.0018842934901</v>
      </c>
    </row>
    <row r="438" spans="1:68" x14ac:dyDescent="0.25">
      <c r="A438" t="s">
        <v>6087</v>
      </c>
      <c r="B438">
        <v>2022</v>
      </c>
      <c r="C438" t="s">
        <v>6112</v>
      </c>
      <c r="D438" t="s">
        <v>6089</v>
      </c>
      <c r="E438" t="s">
        <v>6089</v>
      </c>
      <c r="F438" t="s">
        <v>6090</v>
      </c>
      <c r="G438">
        <v>486.05879662595299</v>
      </c>
      <c r="H438">
        <v>8358509.9891292201</v>
      </c>
      <c r="I438">
        <v>8358509.9891292201</v>
      </c>
      <c r="J438">
        <v>0</v>
      </c>
      <c r="K438">
        <v>2164050.41668993</v>
      </c>
      <c r="L438">
        <v>0</v>
      </c>
      <c r="M438">
        <v>14.7109486327243</v>
      </c>
      <c r="N438">
        <v>1.97579995589044</v>
      </c>
      <c r="O438">
        <v>3.16466838001105</v>
      </c>
      <c r="P438">
        <v>19.851416968625799</v>
      </c>
      <c r="Q438">
        <v>5.6888782856765303E-2</v>
      </c>
      <c r="R438">
        <v>9.11856789369162E-4</v>
      </c>
      <c r="S438">
        <v>0</v>
      </c>
      <c r="T438">
        <v>5.7800639646134501E-2</v>
      </c>
      <c r="U438">
        <v>2.7641040310597401E-2</v>
      </c>
      <c r="V438">
        <v>0.15338033664137299</v>
      </c>
      <c r="W438">
        <v>0.23882201659810501</v>
      </c>
      <c r="X438">
        <v>5.9461041177313101E-2</v>
      </c>
      <c r="Y438">
        <v>9.5308690707986002E-4</v>
      </c>
      <c r="Z438">
        <v>0</v>
      </c>
      <c r="AA438">
        <v>6.0414128084392997E-2</v>
      </c>
      <c r="AB438">
        <v>0.11056416124238901</v>
      </c>
      <c r="AC438">
        <v>0.438229533261068</v>
      </c>
      <c r="AD438">
        <v>0.60920782258785</v>
      </c>
      <c r="AE438">
        <v>11053.912995672301</v>
      </c>
      <c r="AF438">
        <v>363.94828550988899</v>
      </c>
      <c r="AG438">
        <v>0</v>
      </c>
      <c r="AH438">
        <v>11417.8612811822</v>
      </c>
      <c r="AI438">
        <v>1.9010123927639198E-2</v>
      </c>
      <c r="AJ438">
        <v>1.45543880583173E-3</v>
      </c>
      <c r="AK438">
        <v>0</v>
      </c>
      <c r="AL438">
        <v>2.0465562733470902E-2</v>
      </c>
      <c r="AM438">
        <v>1.74154849405428</v>
      </c>
      <c r="AN438">
        <v>5.7340200596072297E-2</v>
      </c>
      <c r="AO438">
        <v>0</v>
      </c>
      <c r="AP438">
        <v>1.79888869465035</v>
      </c>
      <c r="AQ438">
        <v>0.40928275517183199</v>
      </c>
      <c r="AR438">
        <v>3.1335198376520497E-2</v>
      </c>
      <c r="AS438">
        <v>0</v>
      </c>
      <c r="AT438">
        <v>0.44061795354835198</v>
      </c>
      <c r="AU438">
        <v>0</v>
      </c>
      <c r="AV438">
        <v>0</v>
      </c>
      <c r="AW438">
        <v>0</v>
      </c>
      <c r="AX438">
        <v>0.44061795354835198</v>
      </c>
      <c r="AY438">
        <v>0.46593726163236698</v>
      </c>
      <c r="AZ438">
        <v>3.5672738075986699E-2</v>
      </c>
      <c r="BA438">
        <v>0</v>
      </c>
      <c r="BB438">
        <v>0.50160999970835396</v>
      </c>
      <c r="BC438">
        <v>0</v>
      </c>
      <c r="BD438">
        <v>0</v>
      </c>
      <c r="BE438">
        <v>0</v>
      </c>
      <c r="BF438">
        <v>0.50160999970835396</v>
      </c>
      <c r="BG438">
        <v>1.46104353753849</v>
      </c>
      <c r="BH438">
        <v>1.04678328144245</v>
      </c>
      <c r="BI438">
        <v>0</v>
      </c>
      <c r="BJ438">
        <v>2.5078268189809498</v>
      </c>
      <c r="BK438">
        <v>0.104673945949186</v>
      </c>
      <c r="BL438">
        <v>3.4463726266595E-3</v>
      </c>
      <c r="BM438">
        <v>0</v>
      </c>
      <c r="BN438">
        <v>0.108120318575845</v>
      </c>
      <c r="BO438">
        <v>1.7712497230186799</v>
      </c>
      <c r="BP438">
        <v>1019.95302528523</v>
      </c>
    </row>
    <row r="439" spans="1:68" x14ac:dyDescent="0.25">
      <c r="A439" t="s">
        <v>6087</v>
      </c>
      <c r="B439">
        <v>2022</v>
      </c>
      <c r="C439" t="s">
        <v>6113</v>
      </c>
      <c r="D439" t="s">
        <v>6089</v>
      </c>
      <c r="E439" t="s">
        <v>6089</v>
      </c>
      <c r="F439" t="s">
        <v>6090</v>
      </c>
      <c r="G439">
        <v>1969.38554444335</v>
      </c>
      <c r="H439">
        <v>24580574.740919299</v>
      </c>
      <c r="I439">
        <v>24580574.740919299</v>
      </c>
      <c r="J439">
        <v>0</v>
      </c>
      <c r="K439">
        <v>7103022.2308547404</v>
      </c>
      <c r="L439">
        <v>0</v>
      </c>
      <c r="M439">
        <v>54.8074203530837</v>
      </c>
      <c r="N439">
        <v>11.397376166063401</v>
      </c>
      <c r="O439">
        <v>11.123500511705499</v>
      </c>
      <c r="P439">
        <v>77.328297030852696</v>
      </c>
      <c r="Q439">
        <v>0.91844224256689999</v>
      </c>
      <c r="R439">
        <v>5.2337956067305499E-2</v>
      </c>
      <c r="S439">
        <v>0</v>
      </c>
      <c r="T439">
        <v>0.97078019863420595</v>
      </c>
      <c r="U439">
        <v>8.1286336696768699E-2</v>
      </c>
      <c r="V439">
        <v>0.425461018163801</v>
      </c>
      <c r="W439">
        <v>1.4775275534947701</v>
      </c>
      <c r="X439">
        <v>0.95997012524868397</v>
      </c>
      <c r="Y439">
        <v>5.4704446194428699E-2</v>
      </c>
      <c r="Z439">
        <v>0</v>
      </c>
      <c r="AA439">
        <v>1.01467457144311</v>
      </c>
      <c r="AB439">
        <v>0.32514534678707402</v>
      </c>
      <c r="AC439">
        <v>1.21560290903943</v>
      </c>
      <c r="AD439">
        <v>2.55542282726962</v>
      </c>
      <c r="AE439">
        <v>30866.449854717499</v>
      </c>
      <c r="AF439">
        <v>1584.67899976012</v>
      </c>
      <c r="AG439">
        <v>0</v>
      </c>
      <c r="AH439">
        <v>32451.1288544776</v>
      </c>
      <c r="AI439">
        <v>0.102062715572732</v>
      </c>
      <c r="AJ439">
        <v>1.2165256128882701E-2</v>
      </c>
      <c r="AK439">
        <v>0</v>
      </c>
      <c r="AL439">
        <v>0.114227971701614</v>
      </c>
      <c r="AM439">
        <v>4.8630217446374502</v>
      </c>
      <c r="AN439">
        <v>0.24966682175553101</v>
      </c>
      <c r="AO439">
        <v>0</v>
      </c>
      <c r="AP439">
        <v>5.11268856639298</v>
      </c>
      <c r="AQ439">
        <v>2.1973822784602</v>
      </c>
      <c r="AR439">
        <v>0.26191462847651398</v>
      </c>
      <c r="AS439">
        <v>0</v>
      </c>
      <c r="AT439">
        <v>2.4592969069367201</v>
      </c>
      <c r="AU439">
        <v>0</v>
      </c>
      <c r="AV439">
        <v>0</v>
      </c>
      <c r="AW439">
        <v>0</v>
      </c>
      <c r="AX439">
        <v>2.4592969069367201</v>
      </c>
      <c r="AY439">
        <v>2.50155245645615</v>
      </c>
      <c r="AZ439">
        <v>0.29816986724146499</v>
      </c>
      <c r="BA439">
        <v>0</v>
      </c>
      <c r="BB439">
        <v>2.7997223236976199</v>
      </c>
      <c r="BC439">
        <v>0</v>
      </c>
      <c r="BD439">
        <v>0</v>
      </c>
      <c r="BE439">
        <v>0</v>
      </c>
      <c r="BF439">
        <v>2.7997223236976199</v>
      </c>
      <c r="BG439">
        <v>6.675377785717</v>
      </c>
      <c r="BH439">
        <v>5.2834009455794799</v>
      </c>
      <c r="BI439">
        <v>0</v>
      </c>
      <c r="BJ439">
        <v>11.9587787312964</v>
      </c>
      <c r="BK439">
        <v>0.29228682232263498</v>
      </c>
      <c r="BL439">
        <v>1.5005962506909601E-2</v>
      </c>
      <c r="BM439">
        <v>0</v>
      </c>
      <c r="BN439">
        <v>0.30729278482954497</v>
      </c>
      <c r="BO439">
        <v>5.1322391353779704</v>
      </c>
      <c r="BP439">
        <v>2898.8464856895098</v>
      </c>
    </row>
    <row r="440" spans="1:68" x14ac:dyDescent="0.25">
      <c r="A440" t="s">
        <v>6087</v>
      </c>
      <c r="B440">
        <v>2022</v>
      </c>
      <c r="C440" t="s">
        <v>6114</v>
      </c>
      <c r="D440" t="s">
        <v>6089</v>
      </c>
      <c r="E440" t="s">
        <v>6089</v>
      </c>
      <c r="F440" t="s">
        <v>6090</v>
      </c>
      <c r="G440">
        <v>3312.6775286145298</v>
      </c>
      <c r="H440">
        <v>45898258.329334803</v>
      </c>
      <c r="I440">
        <v>45898258.329334803</v>
      </c>
      <c r="J440">
        <v>0</v>
      </c>
      <c r="K440">
        <v>11947900.2960045</v>
      </c>
      <c r="L440">
        <v>0</v>
      </c>
      <c r="M440">
        <v>48.619805889069497</v>
      </c>
      <c r="N440">
        <v>14.246168373585601</v>
      </c>
      <c r="O440">
        <v>22.3268288586899</v>
      </c>
      <c r="P440">
        <v>85.192803121344994</v>
      </c>
      <c r="Q440">
        <v>0.47422053982372198</v>
      </c>
      <c r="R440">
        <v>1.79372434066053E-2</v>
      </c>
      <c r="S440">
        <v>0</v>
      </c>
      <c r="T440">
        <v>0.49215778323032799</v>
      </c>
      <c r="U440">
        <v>0.15178250792251499</v>
      </c>
      <c r="V440">
        <v>0.794445204254555</v>
      </c>
      <c r="W440">
        <v>1.43838549540739</v>
      </c>
      <c r="X440">
        <v>0.495662688312072</v>
      </c>
      <c r="Y440">
        <v>1.87482859581133E-2</v>
      </c>
      <c r="Z440">
        <v>0</v>
      </c>
      <c r="AA440">
        <v>0.51441097427018501</v>
      </c>
      <c r="AB440">
        <v>0.60713003169006297</v>
      </c>
      <c r="AC440">
        <v>2.2698434407272998</v>
      </c>
      <c r="AD440">
        <v>3.3913844466875398</v>
      </c>
      <c r="AE440">
        <v>58486.8439658391</v>
      </c>
      <c r="AF440">
        <v>2600.2086852327402</v>
      </c>
      <c r="AG440">
        <v>0</v>
      </c>
      <c r="AH440">
        <v>61087.052651071899</v>
      </c>
      <c r="AI440">
        <v>5.7368467843643502E-2</v>
      </c>
      <c r="AJ440">
        <v>1.15618169825832E-2</v>
      </c>
      <c r="AK440">
        <v>0</v>
      </c>
      <c r="AL440">
        <v>6.8930284826226706E-2</v>
      </c>
      <c r="AM440">
        <v>9.2146260849504102</v>
      </c>
      <c r="AN440">
        <v>0.40966393726518502</v>
      </c>
      <c r="AO440">
        <v>0</v>
      </c>
      <c r="AP440">
        <v>9.6242900222155896</v>
      </c>
      <c r="AQ440">
        <v>1.2351273809896099</v>
      </c>
      <c r="AR440">
        <v>0.24892274913285001</v>
      </c>
      <c r="AS440">
        <v>0</v>
      </c>
      <c r="AT440">
        <v>1.48405013012246</v>
      </c>
      <c r="AU440">
        <v>0</v>
      </c>
      <c r="AV440">
        <v>0</v>
      </c>
      <c r="AW440">
        <v>0</v>
      </c>
      <c r="AX440">
        <v>1.48405013012246</v>
      </c>
      <c r="AY440">
        <v>1.4060985037687299</v>
      </c>
      <c r="AZ440">
        <v>0.28337960156730102</v>
      </c>
      <c r="BA440">
        <v>0</v>
      </c>
      <c r="BB440">
        <v>1.6894781053360299</v>
      </c>
      <c r="BC440">
        <v>0</v>
      </c>
      <c r="BD440">
        <v>0</v>
      </c>
      <c r="BE440">
        <v>0</v>
      </c>
      <c r="BF440">
        <v>1.6894781053360299</v>
      </c>
      <c r="BG440">
        <v>4.7991488405062501</v>
      </c>
      <c r="BH440">
        <v>8.36582160153662</v>
      </c>
      <c r="BI440">
        <v>0</v>
      </c>
      <c r="BJ440">
        <v>13.164970442042801</v>
      </c>
      <c r="BK440">
        <v>0.55383543785947198</v>
      </c>
      <c r="BL440">
        <v>2.4622421352620799E-2</v>
      </c>
      <c r="BM440">
        <v>0</v>
      </c>
      <c r="BN440">
        <v>0.57845785921209303</v>
      </c>
      <c r="BO440">
        <v>10.5376843155491</v>
      </c>
      <c r="BP440">
        <v>5456.8822148772797</v>
      </c>
    </row>
    <row r="441" spans="1:68" x14ac:dyDescent="0.25">
      <c r="A441" t="s">
        <v>6087</v>
      </c>
      <c r="B441">
        <v>2022</v>
      </c>
      <c r="C441" t="s">
        <v>6115</v>
      </c>
      <c r="D441" t="s">
        <v>6089</v>
      </c>
      <c r="E441" t="s">
        <v>6089</v>
      </c>
      <c r="F441" t="s">
        <v>6090</v>
      </c>
      <c r="G441">
        <v>3332.74035311639</v>
      </c>
      <c r="H441">
        <v>45156071.601965502</v>
      </c>
      <c r="I441">
        <v>45156071.601965502</v>
      </c>
      <c r="J441">
        <v>0</v>
      </c>
      <c r="K441">
        <v>12020261.286391901</v>
      </c>
      <c r="L441">
        <v>0</v>
      </c>
      <c r="M441">
        <v>64.653979443587602</v>
      </c>
      <c r="N441">
        <v>15.4827603116915</v>
      </c>
      <c r="O441">
        <v>21.233157657242302</v>
      </c>
      <c r="P441">
        <v>101.369897412521</v>
      </c>
      <c r="Q441">
        <v>0.94095295757602904</v>
      </c>
      <c r="R441">
        <v>5.0197370527972303E-2</v>
      </c>
      <c r="S441">
        <v>0</v>
      </c>
      <c r="T441">
        <v>0.99115032810400105</v>
      </c>
      <c r="U441">
        <v>0.14932814544935499</v>
      </c>
      <c r="V441">
        <v>0.78159881949657195</v>
      </c>
      <c r="W441">
        <v>1.9220772930499199</v>
      </c>
      <c r="X441">
        <v>0.98349867490070697</v>
      </c>
      <c r="Y441">
        <v>5.2467072875714497E-2</v>
      </c>
      <c r="Z441">
        <v>0</v>
      </c>
      <c r="AA441">
        <v>1.0359657477764199</v>
      </c>
      <c r="AB441">
        <v>0.59731258179742297</v>
      </c>
      <c r="AC441">
        <v>2.2331394842759198</v>
      </c>
      <c r="AD441">
        <v>3.8664178138497598</v>
      </c>
      <c r="AE441">
        <v>57000.694816313902</v>
      </c>
      <c r="AF441">
        <v>2623.81926621508</v>
      </c>
      <c r="AG441">
        <v>0</v>
      </c>
      <c r="AH441">
        <v>59624.514082529</v>
      </c>
      <c r="AI441">
        <v>0.10343584723994</v>
      </c>
      <c r="AJ441">
        <v>1.5791175325942701E-2</v>
      </c>
      <c r="AK441">
        <v>0</v>
      </c>
      <c r="AL441">
        <v>0.119227022565883</v>
      </c>
      <c r="AM441">
        <v>8.9804826812245899</v>
      </c>
      <c r="AN441">
        <v>0.41338379391410601</v>
      </c>
      <c r="AO441">
        <v>0</v>
      </c>
      <c r="AP441">
        <v>9.3938664751387009</v>
      </c>
      <c r="AQ441">
        <v>2.2269454267125801</v>
      </c>
      <c r="AR441">
        <v>0.33997967448315702</v>
      </c>
      <c r="AS441">
        <v>0</v>
      </c>
      <c r="AT441">
        <v>2.5669251011957401</v>
      </c>
      <c r="AU441">
        <v>0</v>
      </c>
      <c r="AV441">
        <v>0</v>
      </c>
      <c r="AW441">
        <v>0</v>
      </c>
      <c r="AX441">
        <v>2.5669251011957401</v>
      </c>
      <c r="AY441">
        <v>2.5352078503565401</v>
      </c>
      <c r="AZ441">
        <v>0.38704097970812401</v>
      </c>
      <c r="BA441">
        <v>0</v>
      </c>
      <c r="BB441">
        <v>2.9222488300646701</v>
      </c>
      <c r="BC441">
        <v>0</v>
      </c>
      <c r="BD441">
        <v>0</v>
      </c>
      <c r="BE441">
        <v>0</v>
      </c>
      <c r="BF441">
        <v>2.9222488300646701</v>
      </c>
      <c r="BG441">
        <v>7.4564966040920302</v>
      </c>
      <c r="BH441">
        <v>8.7581792364375008</v>
      </c>
      <c r="BI441">
        <v>0</v>
      </c>
      <c r="BJ441">
        <v>16.214675840529502</v>
      </c>
      <c r="BK441">
        <v>0.53976249411450805</v>
      </c>
      <c r="BL441">
        <v>2.4845999435652699E-2</v>
      </c>
      <c r="BM441">
        <v>0</v>
      </c>
      <c r="BN441">
        <v>0.56460849355016096</v>
      </c>
      <c r="BO441">
        <v>10.0956120002984</v>
      </c>
      <c r="BP441">
        <v>5326.2342239054396</v>
      </c>
    </row>
    <row r="442" spans="1:68" x14ac:dyDescent="0.25">
      <c r="A442" t="s">
        <v>6087</v>
      </c>
      <c r="B442">
        <v>2022</v>
      </c>
      <c r="C442" t="s">
        <v>6116</v>
      </c>
      <c r="D442" t="s">
        <v>6089</v>
      </c>
      <c r="E442" t="s">
        <v>6089</v>
      </c>
      <c r="F442" t="s">
        <v>6090</v>
      </c>
      <c r="G442">
        <v>1482.4331379933301</v>
      </c>
      <c r="H442">
        <v>22423530.613530699</v>
      </c>
      <c r="I442">
        <v>22423530.613530699</v>
      </c>
      <c r="J442">
        <v>0</v>
      </c>
      <c r="K442">
        <v>5346721.2474633399</v>
      </c>
      <c r="L442">
        <v>0</v>
      </c>
      <c r="M442">
        <v>30.6654695041574</v>
      </c>
      <c r="N442">
        <v>6.5060835345503802</v>
      </c>
      <c r="O442">
        <v>9.7129237366141794</v>
      </c>
      <c r="P442">
        <v>46.8844767753219</v>
      </c>
      <c r="Q442">
        <v>0.184244775547458</v>
      </c>
      <c r="R442">
        <v>1.0956769924602599E-2</v>
      </c>
      <c r="S442">
        <v>0</v>
      </c>
      <c r="T442">
        <v>0.19520154547206101</v>
      </c>
      <c r="U442">
        <v>7.4153134277509802E-2</v>
      </c>
      <c r="V442">
        <v>0.38812510554434398</v>
      </c>
      <c r="W442">
        <v>0.65747978529391504</v>
      </c>
      <c r="X442">
        <v>0.192575506723632</v>
      </c>
      <c r="Y442">
        <v>1.1452186440646699E-2</v>
      </c>
      <c r="Z442">
        <v>0</v>
      </c>
      <c r="AA442">
        <v>0.20402769316427799</v>
      </c>
      <c r="AB442">
        <v>0.29661253711003899</v>
      </c>
      <c r="AC442">
        <v>1.10892887298384</v>
      </c>
      <c r="AD442">
        <v>1.6095691032581501</v>
      </c>
      <c r="AE442">
        <v>27926.7162000752</v>
      </c>
      <c r="AF442">
        <v>1192.14661608545</v>
      </c>
      <c r="AG442">
        <v>0</v>
      </c>
      <c r="AH442">
        <v>29118.862816160599</v>
      </c>
      <c r="AI442">
        <v>2.7379392158005701E-2</v>
      </c>
      <c r="AJ442">
        <v>5.7971254593134104E-3</v>
      </c>
      <c r="AK442">
        <v>0</v>
      </c>
      <c r="AL442">
        <v>3.3176517617319101E-2</v>
      </c>
      <c r="AM442">
        <v>4.3998655101739299</v>
      </c>
      <c r="AN442">
        <v>0.18782318485303401</v>
      </c>
      <c r="AO442">
        <v>0</v>
      </c>
      <c r="AP442">
        <v>4.5876886950269702</v>
      </c>
      <c r="AQ442">
        <v>0.589470805135895</v>
      </c>
      <c r="AR442">
        <v>0.124810521440888</v>
      </c>
      <c r="AS442">
        <v>0</v>
      </c>
      <c r="AT442">
        <v>0.714281326576783</v>
      </c>
      <c r="AU442">
        <v>0</v>
      </c>
      <c r="AV442">
        <v>0</v>
      </c>
      <c r="AW442">
        <v>0</v>
      </c>
      <c r="AX442">
        <v>0.714281326576783</v>
      </c>
      <c r="AY442">
        <v>0.67106764036988298</v>
      </c>
      <c r="AZ442">
        <v>0.142087277922717</v>
      </c>
      <c r="BA442">
        <v>0</v>
      </c>
      <c r="BB442">
        <v>0.8131549182926</v>
      </c>
      <c r="BC442">
        <v>0</v>
      </c>
      <c r="BD442">
        <v>0</v>
      </c>
      <c r="BE442">
        <v>0</v>
      </c>
      <c r="BF442">
        <v>0.8131549182926</v>
      </c>
      <c r="BG442">
        <v>2.4434033211225898</v>
      </c>
      <c r="BH442">
        <v>3.6307837775783098</v>
      </c>
      <c r="BI442">
        <v>0</v>
      </c>
      <c r="BJ442">
        <v>6.0741870987009001</v>
      </c>
      <c r="BK442">
        <v>0.26444930254194698</v>
      </c>
      <c r="BL442">
        <v>1.1288915563609701E-2</v>
      </c>
      <c r="BM442">
        <v>0</v>
      </c>
      <c r="BN442">
        <v>0.27573821810555699</v>
      </c>
      <c r="BO442">
        <v>5.0780265716151698</v>
      </c>
      <c r="BP442">
        <v>2601.1764804987702</v>
      </c>
    </row>
    <row r="443" spans="1:68" x14ac:dyDescent="0.25">
      <c r="A443" t="s">
        <v>6087</v>
      </c>
      <c r="B443">
        <v>2022</v>
      </c>
      <c r="C443" t="s">
        <v>6117</v>
      </c>
      <c r="D443" t="s">
        <v>6089</v>
      </c>
      <c r="E443" t="s">
        <v>6089</v>
      </c>
      <c r="F443" t="s">
        <v>6090</v>
      </c>
      <c r="G443">
        <v>18.009866100641901</v>
      </c>
      <c r="H443">
        <v>270807.04056245799</v>
      </c>
      <c r="I443">
        <v>270807.04056245799</v>
      </c>
      <c r="J443">
        <v>0</v>
      </c>
      <c r="K443">
        <v>64956.544262507203</v>
      </c>
      <c r="L443">
        <v>0</v>
      </c>
      <c r="M443">
        <v>0.55763344178774998</v>
      </c>
      <c r="N443">
        <v>9.4332912256215401E-2</v>
      </c>
      <c r="O443">
        <v>0.107382165968766</v>
      </c>
      <c r="P443">
        <v>0.75934852001273201</v>
      </c>
      <c r="Q443">
        <v>1.11939778665419E-2</v>
      </c>
      <c r="R443">
        <v>5.1245442049449195E-4</v>
      </c>
      <c r="S443">
        <v>0</v>
      </c>
      <c r="T443">
        <v>1.1706432287036401E-2</v>
      </c>
      <c r="U443">
        <v>8.9554099165836502E-4</v>
      </c>
      <c r="V443">
        <v>4.6873533437697002E-3</v>
      </c>
      <c r="W443">
        <v>1.7289326622464501E-2</v>
      </c>
      <c r="X443">
        <v>1.1700119873125799E-2</v>
      </c>
      <c r="Y443">
        <v>5.3562533540644098E-4</v>
      </c>
      <c r="Z443">
        <v>0</v>
      </c>
      <c r="AA443">
        <v>1.22357452085323E-2</v>
      </c>
      <c r="AB443">
        <v>3.5821639666334601E-3</v>
      </c>
      <c r="AC443">
        <v>1.33924381250563E-2</v>
      </c>
      <c r="AD443">
        <v>2.9210347300222001E-2</v>
      </c>
      <c r="AE443">
        <v>334.540089745449</v>
      </c>
      <c r="AF443">
        <v>14.3694154029407</v>
      </c>
      <c r="AG443">
        <v>0</v>
      </c>
      <c r="AH443">
        <v>348.90950514839</v>
      </c>
      <c r="AI443">
        <v>1.12442602758816E-3</v>
      </c>
      <c r="AJ443">
        <v>1.1448028029943E-4</v>
      </c>
      <c r="AK443">
        <v>0</v>
      </c>
      <c r="AL443">
        <v>1.2389063078875899E-3</v>
      </c>
      <c r="AM443">
        <v>5.2706927377216301E-2</v>
      </c>
      <c r="AN443">
        <v>2.2639072485217899E-3</v>
      </c>
      <c r="AO443">
        <v>0</v>
      </c>
      <c r="AP443">
        <v>5.4970834625738103E-2</v>
      </c>
      <c r="AQ443">
        <v>2.42085840318534E-2</v>
      </c>
      <c r="AR443">
        <v>2.4647290418591799E-3</v>
      </c>
      <c r="AS443">
        <v>0</v>
      </c>
      <c r="AT443">
        <v>2.6673313073712599E-2</v>
      </c>
      <c r="AU443">
        <v>0</v>
      </c>
      <c r="AV443">
        <v>0</v>
      </c>
      <c r="AW443">
        <v>0</v>
      </c>
      <c r="AX443">
        <v>2.6673313073712599E-2</v>
      </c>
      <c r="AY443">
        <v>2.7559630131651199E-2</v>
      </c>
      <c r="AZ443">
        <v>2.8059063958057301E-3</v>
      </c>
      <c r="BA443">
        <v>0</v>
      </c>
      <c r="BB443">
        <v>3.0365536527457E-2</v>
      </c>
      <c r="BC443">
        <v>0</v>
      </c>
      <c r="BD443">
        <v>0</v>
      </c>
      <c r="BE443">
        <v>0</v>
      </c>
      <c r="BF443">
        <v>3.0365536527457E-2</v>
      </c>
      <c r="BG443">
        <v>7.4762900744039101E-2</v>
      </c>
      <c r="BH443">
        <v>5.0230021605168401E-2</v>
      </c>
      <c r="BI443">
        <v>0</v>
      </c>
      <c r="BJ443">
        <v>0.124992922349207</v>
      </c>
      <c r="BK443">
        <v>3.1678945985517E-3</v>
      </c>
      <c r="BL443">
        <v>1.3606977111161201E-4</v>
      </c>
      <c r="BM443">
        <v>0</v>
      </c>
      <c r="BN443">
        <v>3.3039643696633099E-3</v>
      </c>
      <c r="BO443">
        <v>5.9190875745902198E-2</v>
      </c>
      <c r="BP443">
        <v>31.1679478812189</v>
      </c>
    </row>
    <row r="444" spans="1:68" x14ac:dyDescent="0.25">
      <c r="A444" t="s">
        <v>6087</v>
      </c>
      <c r="B444">
        <v>2022</v>
      </c>
      <c r="C444" t="s">
        <v>6118</v>
      </c>
      <c r="D444" t="s">
        <v>6089</v>
      </c>
      <c r="E444" t="s">
        <v>6089</v>
      </c>
      <c r="F444" t="s">
        <v>6090</v>
      </c>
      <c r="G444">
        <v>452.56582991910398</v>
      </c>
      <c r="H444">
        <v>8350207.4167389497</v>
      </c>
      <c r="I444">
        <v>8350207.4167389497</v>
      </c>
      <c r="J444">
        <v>0</v>
      </c>
      <c r="K444">
        <v>1632278.23008583</v>
      </c>
      <c r="L444">
        <v>0</v>
      </c>
      <c r="M444">
        <v>17.554496094311201</v>
      </c>
      <c r="N444">
        <v>2.3465270776671399</v>
      </c>
      <c r="O444">
        <v>2.5402107682491999</v>
      </c>
      <c r="P444">
        <v>22.441233940227601</v>
      </c>
      <c r="Q444">
        <v>8.9824831577020106E-2</v>
      </c>
      <c r="R444">
        <v>1.77667039754059E-3</v>
      </c>
      <c r="S444">
        <v>0</v>
      </c>
      <c r="T444">
        <v>9.1601501974560698E-2</v>
      </c>
      <c r="U444">
        <v>2.7613584251753299E-2</v>
      </c>
      <c r="V444">
        <v>0.14453233038080701</v>
      </c>
      <c r="W444">
        <v>0.26374741660712098</v>
      </c>
      <c r="X444">
        <v>9.3886311869146102E-2</v>
      </c>
      <c r="Y444">
        <v>1.85700354905925E-3</v>
      </c>
      <c r="Z444">
        <v>0</v>
      </c>
      <c r="AA444">
        <v>9.5743315418205396E-2</v>
      </c>
      <c r="AB444">
        <v>0.110454337007013</v>
      </c>
      <c r="AC444">
        <v>0.41294951537373498</v>
      </c>
      <c r="AD444">
        <v>0.61914716779895396</v>
      </c>
      <c r="AE444">
        <v>9856.3691234460694</v>
      </c>
      <c r="AF444">
        <v>378.87602329849801</v>
      </c>
      <c r="AG444">
        <v>0</v>
      </c>
      <c r="AH444">
        <v>10235.245146744501</v>
      </c>
      <c r="AI444">
        <v>1.80832042542424E-2</v>
      </c>
      <c r="AJ444">
        <v>1.6136584440584699E-3</v>
      </c>
      <c r="AK444">
        <v>0</v>
      </c>
      <c r="AL444">
        <v>1.9696862698300899E-2</v>
      </c>
      <c r="AM444">
        <v>1.55287496929828</v>
      </c>
      <c r="AN444">
        <v>5.9692071763827001E-2</v>
      </c>
      <c r="AO444">
        <v>0</v>
      </c>
      <c r="AP444">
        <v>1.61256704106211</v>
      </c>
      <c r="AQ444">
        <v>0.38932642878517199</v>
      </c>
      <c r="AR444">
        <v>3.4741623800269503E-2</v>
      </c>
      <c r="AS444">
        <v>0</v>
      </c>
      <c r="AT444">
        <v>0.424068052585442</v>
      </c>
      <c r="AU444">
        <v>0</v>
      </c>
      <c r="AV444">
        <v>0</v>
      </c>
      <c r="AW444">
        <v>0</v>
      </c>
      <c r="AX444">
        <v>0.424068052585442</v>
      </c>
      <c r="AY444">
        <v>0.44321850314243799</v>
      </c>
      <c r="AZ444">
        <v>3.9550694119431899E-2</v>
      </c>
      <c r="BA444">
        <v>0</v>
      </c>
      <c r="BB444">
        <v>0.48276919726186901</v>
      </c>
      <c r="BC444">
        <v>0</v>
      </c>
      <c r="BD444">
        <v>0</v>
      </c>
      <c r="BE444">
        <v>0</v>
      </c>
      <c r="BF444">
        <v>0.48276919726186901</v>
      </c>
      <c r="BG444">
        <v>1.3394603772804099</v>
      </c>
      <c r="BH444">
        <v>0.97902571575237696</v>
      </c>
      <c r="BI444">
        <v>0</v>
      </c>
      <c r="BJ444">
        <v>2.31848609303279</v>
      </c>
      <c r="BK444">
        <v>9.3333921597422903E-2</v>
      </c>
      <c r="BL444">
        <v>3.5877293768926798E-3</v>
      </c>
      <c r="BM444">
        <v>0</v>
      </c>
      <c r="BN444">
        <v>9.6921650974315599E-2</v>
      </c>
      <c r="BO444">
        <v>1.6938439069087601</v>
      </c>
      <c r="BP444">
        <v>914.31039446620605</v>
      </c>
    </row>
    <row r="445" spans="1:68" x14ac:dyDescent="0.25">
      <c r="A445" t="s">
        <v>6087</v>
      </c>
      <c r="B445">
        <v>2022</v>
      </c>
      <c r="C445" t="s">
        <v>6119</v>
      </c>
      <c r="D445" t="s">
        <v>6089</v>
      </c>
      <c r="E445" t="s">
        <v>6089</v>
      </c>
      <c r="F445" t="s">
        <v>6090</v>
      </c>
      <c r="G445">
        <v>4.7588845803078303</v>
      </c>
      <c r="H445">
        <v>97724.309286215896</v>
      </c>
      <c r="I445">
        <v>97724.309286215896</v>
      </c>
      <c r="J445">
        <v>0</v>
      </c>
      <c r="K445">
        <v>34120.060308507796</v>
      </c>
      <c r="L445">
        <v>0</v>
      </c>
      <c r="M445">
        <v>7.9980631503164104E-2</v>
      </c>
      <c r="N445">
        <v>5.5776237017596897E-3</v>
      </c>
      <c r="O445">
        <v>2.0770054517578102E-2</v>
      </c>
      <c r="P445">
        <v>0.106328309722502</v>
      </c>
      <c r="Q445">
        <v>1.2729331456347E-3</v>
      </c>
      <c r="R445">
        <v>7.7997245682544193E-6</v>
      </c>
      <c r="S445">
        <v>0</v>
      </c>
      <c r="T445">
        <v>1.28073287020295E-3</v>
      </c>
      <c r="U445">
        <v>3.2316783442948099E-4</v>
      </c>
      <c r="V445">
        <v>1.59535384961438E-3</v>
      </c>
      <c r="W445">
        <v>3.1992545542468202E-3</v>
      </c>
      <c r="X445">
        <v>1.3304895339231199E-3</v>
      </c>
      <c r="Y445">
        <v>8.1523935024657203E-6</v>
      </c>
      <c r="Z445">
        <v>0</v>
      </c>
      <c r="AA445">
        <v>1.3386419274255901E-3</v>
      </c>
      <c r="AB445">
        <v>1.29267133771792E-3</v>
      </c>
      <c r="AC445">
        <v>4.5581538560411101E-3</v>
      </c>
      <c r="AD445">
        <v>7.1894671211846298E-3</v>
      </c>
      <c r="AE445">
        <v>123.026993971902</v>
      </c>
      <c r="AF445">
        <v>1.00811089298802</v>
      </c>
      <c r="AG445">
        <v>0</v>
      </c>
      <c r="AH445">
        <v>124.03510486489</v>
      </c>
      <c r="AI445">
        <v>9.0058851928951806E-5</v>
      </c>
      <c r="AJ445">
        <v>4.7199759575857898E-6</v>
      </c>
      <c r="AK445">
        <v>0</v>
      </c>
      <c r="AL445">
        <v>9.4778827886537597E-5</v>
      </c>
      <c r="AM445">
        <v>1.9382953001681299E-2</v>
      </c>
      <c r="AN445">
        <v>1.5882828173248401E-4</v>
      </c>
      <c r="AO445">
        <v>0</v>
      </c>
      <c r="AP445">
        <v>1.95417812834138E-2</v>
      </c>
      <c r="AQ445">
        <v>1.9389423859306101E-3</v>
      </c>
      <c r="AR445">
        <v>1.01619788046559E-4</v>
      </c>
      <c r="AS445">
        <v>0</v>
      </c>
      <c r="AT445">
        <v>2.04056217397717E-3</v>
      </c>
      <c r="AU445">
        <v>0</v>
      </c>
      <c r="AV445">
        <v>0</v>
      </c>
      <c r="AW445">
        <v>0</v>
      </c>
      <c r="AX445">
        <v>2.04056217397717E-3</v>
      </c>
      <c r="AY445">
        <v>2.2073383115888798E-3</v>
      </c>
      <c r="AZ445">
        <v>1.1568639326178399E-4</v>
      </c>
      <c r="BA445">
        <v>0</v>
      </c>
      <c r="BB445">
        <v>2.3230247048506699E-3</v>
      </c>
      <c r="BC445">
        <v>0</v>
      </c>
      <c r="BD445">
        <v>0</v>
      </c>
      <c r="BE445">
        <v>0</v>
      </c>
      <c r="BF445">
        <v>2.3230247048506699E-3</v>
      </c>
      <c r="BG445">
        <v>6.3077313801990402E-3</v>
      </c>
      <c r="BH445">
        <v>3.33626765132105E-3</v>
      </c>
      <c r="BI445">
        <v>0</v>
      </c>
      <c r="BJ445">
        <v>9.6439990315200994E-3</v>
      </c>
      <c r="BK445">
        <v>1.1649920641086399E-3</v>
      </c>
      <c r="BL445">
        <v>9.5462073172393304E-6</v>
      </c>
      <c r="BM445">
        <v>0</v>
      </c>
      <c r="BN445">
        <v>1.17453827142588E-3</v>
      </c>
      <c r="BO445">
        <v>2.25342186092592E-2</v>
      </c>
      <c r="BP445">
        <v>11.080006783496</v>
      </c>
    </row>
    <row r="446" spans="1:68" x14ac:dyDescent="0.25">
      <c r="A446" t="s">
        <v>6087</v>
      </c>
      <c r="B446">
        <v>2022</v>
      </c>
      <c r="C446" t="s">
        <v>6120</v>
      </c>
      <c r="D446" t="s">
        <v>6089</v>
      </c>
      <c r="E446" t="s">
        <v>6089</v>
      </c>
      <c r="F446" t="s">
        <v>6090</v>
      </c>
      <c r="G446">
        <v>6.3818292104457397</v>
      </c>
      <c r="H446">
        <v>134060.17919944899</v>
      </c>
      <c r="I446">
        <v>134060.17919944899</v>
      </c>
      <c r="J446">
        <v>0</v>
      </c>
      <c r="K446">
        <v>45756.183799885403</v>
      </c>
      <c r="L446">
        <v>0</v>
      </c>
      <c r="M446">
        <v>9.1015814363201802E-2</v>
      </c>
      <c r="N446">
        <v>6.9940233386535603E-3</v>
      </c>
      <c r="O446">
        <v>2.8544531576589701E-2</v>
      </c>
      <c r="P446">
        <v>0.12655436927844499</v>
      </c>
      <c r="Q446">
        <v>1.1642309609050201E-3</v>
      </c>
      <c r="R446">
        <v>2.7232994345641499E-6</v>
      </c>
      <c r="S446">
        <v>0</v>
      </c>
      <c r="T446">
        <v>1.16695426033958E-3</v>
      </c>
      <c r="U446">
        <v>4.4332815562017999E-4</v>
      </c>
      <c r="V446">
        <v>2.1885385993309098E-3</v>
      </c>
      <c r="W446">
        <v>3.7988210152906702E-3</v>
      </c>
      <c r="X446">
        <v>1.2168723187587699E-3</v>
      </c>
      <c r="Y446">
        <v>2.8464349505328802E-6</v>
      </c>
      <c r="Z446">
        <v>0</v>
      </c>
      <c r="AA446">
        <v>1.2197187537092999E-3</v>
      </c>
      <c r="AB446">
        <v>1.7733126224807199E-3</v>
      </c>
      <c r="AC446">
        <v>6.25296742665975E-3</v>
      </c>
      <c r="AD446">
        <v>9.2459988028497694E-3</v>
      </c>
      <c r="AE446">
        <v>168.38070754874701</v>
      </c>
      <c r="AF446">
        <v>1.35503994831499</v>
      </c>
      <c r="AG446">
        <v>0</v>
      </c>
      <c r="AH446">
        <v>169.73574749706199</v>
      </c>
      <c r="AI446">
        <v>7.1991558616006895E-5</v>
      </c>
      <c r="AJ446">
        <v>5.3063897535030801E-6</v>
      </c>
      <c r="AK446">
        <v>0</v>
      </c>
      <c r="AL446">
        <v>7.7297948369510001E-5</v>
      </c>
      <c r="AM446">
        <v>2.6528449045520801E-2</v>
      </c>
      <c r="AN446">
        <v>2.1348709568234001E-4</v>
      </c>
      <c r="AO446">
        <v>0</v>
      </c>
      <c r="AP446">
        <v>2.6741936141203199E-2</v>
      </c>
      <c r="AQ446">
        <v>1.54995851534845E-3</v>
      </c>
      <c r="AR446">
        <v>1.14245116265216E-4</v>
      </c>
      <c r="AS446">
        <v>0</v>
      </c>
      <c r="AT446">
        <v>1.66420363161366E-3</v>
      </c>
      <c r="AU446">
        <v>0</v>
      </c>
      <c r="AV446">
        <v>0</v>
      </c>
      <c r="AW446">
        <v>0</v>
      </c>
      <c r="AX446">
        <v>1.66420363161366E-3</v>
      </c>
      <c r="AY446">
        <v>1.7645097848846001E-3</v>
      </c>
      <c r="AZ446">
        <v>1.3005936838247201E-4</v>
      </c>
      <c r="BA446">
        <v>0</v>
      </c>
      <c r="BB446">
        <v>1.8945691532670701E-3</v>
      </c>
      <c r="BC446">
        <v>0</v>
      </c>
      <c r="BD446">
        <v>0</v>
      </c>
      <c r="BE446">
        <v>0</v>
      </c>
      <c r="BF446">
        <v>1.8945691532670701E-3</v>
      </c>
      <c r="BG446">
        <v>5.9746006218678403E-3</v>
      </c>
      <c r="BH446">
        <v>4.3914232120805599E-3</v>
      </c>
      <c r="BI446">
        <v>0</v>
      </c>
      <c r="BJ446">
        <v>1.03660238339484E-2</v>
      </c>
      <c r="BK446">
        <v>1.5944646106535699E-3</v>
      </c>
      <c r="BL446">
        <v>1.28314180113812E-5</v>
      </c>
      <c r="BM446">
        <v>0</v>
      </c>
      <c r="BN446">
        <v>1.60729602866496E-3</v>
      </c>
      <c r="BO446">
        <v>3.1314641931787103E-2</v>
      </c>
      <c r="BP446">
        <v>15.162427086410901</v>
      </c>
    </row>
    <row r="447" spans="1:68" x14ac:dyDescent="0.25">
      <c r="A447" t="s">
        <v>6087</v>
      </c>
      <c r="B447">
        <v>2022</v>
      </c>
      <c r="C447" t="s">
        <v>6121</v>
      </c>
      <c r="D447" t="s">
        <v>6089</v>
      </c>
      <c r="E447" t="s">
        <v>6089</v>
      </c>
      <c r="F447" t="s">
        <v>6090</v>
      </c>
      <c r="G447">
        <v>19.309869871923201</v>
      </c>
      <c r="H447">
        <v>350303.08372132003</v>
      </c>
      <c r="I447">
        <v>350303.08372132003</v>
      </c>
      <c r="J447">
        <v>0</v>
      </c>
      <c r="K447">
        <v>138447.13261291999</v>
      </c>
      <c r="L447">
        <v>0</v>
      </c>
      <c r="M447">
        <v>0.23551615595665401</v>
      </c>
      <c r="N447">
        <v>2.14763965270326E-2</v>
      </c>
      <c r="O447">
        <v>8.7482826515601395E-2</v>
      </c>
      <c r="P447">
        <v>0.34447537899928798</v>
      </c>
      <c r="Q447">
        <v>3.9469739681087697E-3</v>
      </c>
      <c r="R447">
        <v>2.3056272974071401E-5</v>
      </c>
      <c r="S447">
        <v>0</v>
      </c>
      <c r="T447">
        <v>3.9700302410828397E-3</v>
      </c>
      <c r="U447">
        <v>1.15842915429187E-3</v>
      </c>
      <c r="V447">
        <v>5.7187139743276501E-3</v>
      </c>
      <c r="W447">
        <v>1.08471733697023E-2</v>
      </c>
      <c r="X447">
        <v>4.1254386165090603E-3</v>
      </c>
      <c r="Y447">
        <v>2.4098775327262901E-5</v>
      </c>
      <c r="Z447">
        <v>0</v>
      </c>
      <c r="AA447">
        <v>4.1495373918363204E-3</v>
      </c>
      <c r="AB447">
        <v>4.6337166171674903E-3</v>
      </c>
      <c r="AC447">
        <v>1.6339182783793298E-2</v>
      </c>
      <c r="AD447">
        <v>2.51224367927971E-2</v>
      </c>
      <c r="AE447">
        <v>435.33935335934399</v>
      </c>
      <c r="AF447">
        <v>3.99101034273118</v>
      </c>
      <c r="AG447">
        <v>0</v>
      </c>
      <c r="AH447">
        <v>439.33036370207498</v>
      </c>
      <c r="AI447">
        <v>2.6159186534971401E-4</v>
      </c>
      <c r="AJ447">
        <v>1.7684865591401699E-5</v>
      </c>
      <c r="AK447">
        <v>0</v>
      </c>
      <c r="AL447">
        <v>2.7927673094111602E-4</v>
      </c>
      <c r="AM447">
        <v>6.8587892408991505E-2</v>
      </c>
      <c r="AN447">
        <v>6.2878530479294498E-4</v>
      </c>
      <c r="AO447">
        <v>0</v>
      </c>
      <c r="AP447">
        <v>6.9216677713784494E-2</v>
      </c>
      <c r="AQ447">
        <v>5.6320011267893804E-3</v>
      </c>
      <c r="AR447">
        <v>3.8075030660735399E-4</v>
      </c>
      <c r="AS447">
        <v>0</v>
      </c>
      <c r="AT447">
        <v>6.0127514333967302E-3</v>
      </c>
      <c r="AU447">
        <v>0</v>
      </c>
      <c r="AV447">
        <v>0</v>
      </c>
      <c r="AW447">
        <v>0</v>
      </c>
      <c r="AX447">
        <v>6.0127514333967302E-3</v>
      </c>
      <c r="AY447">
        <v>6.4116045676660197E-3</v>
      </c>
      <c r="AZ447">
        <v>4.3345524086846403E-4</v>
      </c>
      <c r="BA447">
        <v>0</v>
      </c>
      <c r="BB447">
        <v>6.8450598085344804E-3</v>
      </c>
      <c r="BC447">
        <v>0</v>
      </c>
      <c r="BD447">
        <v>0</v>
      </c>
      <c r="BE447">
        <v>0</v>
      </c>
      <c r="BF447">
        <v>6.8450598085344804E-3</v>
      </c>
      <c r="BG447">
        <v>1.93648032946192E-2</v>
      </c>
      <c r="BH447">
        <v>1.3685736623623599E-2</v>
      </c>
      <c r="BI447">
        <v>0</v>
      </c>
      <c r="BJ447">
        <v>3.3050539918242798E-2</v>
      </c>
      <c r="BK447">
        <v>4.1224033481111798E-3</v>
      </c>
      <c r="BL447">
        <v>3.7792481364855799E-5</v>
      </c>
      <c r="BM447">
        <v>0</v>
      </c>
      <c r="BN447">
        <v>4.1601958294760401E-3</v>
      </c>
      <c r="BO447">
        <v>8.2177911025216599E-2</v>
      </c>
      <c r="BP447">
        <v>39.245207357362197</v>
      </c>
    </row>
    <row r="448" spans="1:68" x14ac:dyDescent="0.25">
      <c r="A448" t="s">
        <v>6087</v>
      </c>
      <c r="B448">
        <v>2022</v>
      </c>
      <c r="C448" t="s">
        <v>6122</v>
      </c>
      <c r="D448" t="s">
        <v>6089</v>
      </c>
      <c r="E448" t="s">
        <v>6089</v>
      </c>
      <c r="F448" t="s">
        <v>6090</v>
      </c>
      <c r="G448">
        <v>32.6558651347233</v>
      </c>
      <c r="H448">
        <v>2547139.0167985698</v>
      </c>
      <c r="I448">
        <v>2547139.0167985698</v>
      </c>
      <c r="J448">
        <v>0</v>
      </c>
      <c r="K448">
        <v>234134.715608333</v>
      </c>
      <c r="L448">
        <v>0</v>
      </c>
      <c r="M448">
        <v>1.8468876470559501</v>
      </c>
      <c r="N448">
        <v>3.4139576115197599E-2</v>
      </c>
      <c r="O448">
        <v>0.144621788264858</v>
      </c>
      <c r="P448">
        <v>2.0256490114360002</v>
      </c>
      <c r="Q448">
        <v>2.1834493153899601E-2</v>
      </c>
      <c r="R448">
        <v>8.0686280575595692E-6</v>
      </c>
      <c r="S448">
        <v>0</v>
      </c>
      <c r="T448">
        <v>2.18425617819572E-2</v>
      </c>
      <c r="U448">
        <v>8.4232204459872197E-3</v>
      </c>
      <c r="V448">
        <v>4.1582161753132799E-2</v>
      </c>
      <c r="W448">
        <v>7.18479439810773E-2</v>
      </c>
      <c r="X448">
        <v>2.2821752045190598E-2</v>
      </c>
      <c r="Y448">
        <v>8.4334556143156798E-6</v>
      </c>
      <c r="Z448">
        <v>0</v>
      </c>
      <c r="AA448">
        <v>2.28301855008049E-2</v>
      </c>
      <c r="AB448">
        <v>3.3692881783948803E-2</v>
      </c>
      <c r="AC448">
        <v>0.118806176437522</v>
      </c>
      <c r="AD448">
        <v>0.17532924372227601</v>
      </c>
      <c r="AE448">
        <v>2978.0014685747701</v>
      </c>
      <c r="AF448">
        <v>6.8556415499570198</v>
      </c>
      <c r="AG448">
        <v>0</v>
      </c>
      <c r="AH448">
        <v>2984.8571101247198</v>
      </c>
      <c r="AI448">
        <v>1.1985466112085601E-3</v>
      </c>
      <c r="AJ448">
        <v>2.6343539025595001E-5</v>
      </c>
      <c r="AK448">
        <v>0</v>
      </c>
      <c r="AL448">
        <v>1.2248901502341599E-3</v>
      </c>
      <c r="AM448">
        <v>0.469185344132732</v>
      </c>
      <c r="AN448">
        <v>1.0801091180813399E-3</v>
      </c>
      <c r="AO448">
        <v>0</v>
      </c>
      <c r="AP448">
        <v>0.47026545325081398</v>
      </c>
      <c r="AQ448">
        <v>2.5804379871721499E-2</v>
      </c>
      <c r="AR448">
        <v>5.6716917124859404E-4</v>
      </c>
      <c r="AS448">
        <v>0</v>
      </c>
      <c r="AT448">
        <v>2.6371549042970101E-2</v>
      </c>
      <c r="AU448">
        <v>0</v>
      </c>
      <c r="AV448">
        <v>0</v>
      </c>
      <c r="AW448">
        <v>0</v>
      </c>
      <c r="AX448">
        <v>2.6371549042970101E-2</v>
      </c>
      <c r="AY448">
        <v>2.93763222213052E-2</v>
      </c>
      <c r="AZ448">
        <v>6.4567892781830201E-4</v>
      </c>
      <c r="BA448">
        <v>0</v>
      </c>
      <c r="BB448">
        <v>3.0022001149123501E-2</v>
      </c>
      <c r="BC448">
        <v>0</v>
      </c>
      <c r="BD448">
        <v>0</v>
      </c>
      <c r="BE448">
        <v>0</v>
      </c>
      <c r="BF448">
        <v>3.0022001149123501E-2</v>
      </c>
      <c r="BG448">
        <v>0.11071485011431199</v>
      </c>
      <c r="BH448">
        <v>2.26561762784174E-2</v>
      </c>
      <c r="BI448">
        <v>0</v>
      </c>
      <c r="BJ448">
        <v>0.13337102639272899</v>
      </c>
      <c r="BK448">
        <v>2.81998930948914E-2</v>
      </c>
      <c r="BL448">
        <v>6.4918825878956997E-5</v>
      </c>
      <c r="BM448">
        <v>0</v>
      </c>
      <c r="BN448">
        <v>2.8264811920770301E-2</v>
      </c>
      <c r="BO448">
        <v>0.59692473685020797</v>
      </c>
      <c r="BP448">
        <v>266.636103254587</v>
      </c>
    </row>
    <row r="449" spans="1:68" x14ac:dyDescent="0.25">
      <c r="A449" t="s">
        <v>6087</v>
      </c>
      <c r="B449">
        <v>2022</v>
      </c>
      <c r="C449" t="s">
        <v>6123</v>
      </c>
      <c r="D449" t="s">
        <v>6089</v>
      </c>
      <c r="E449" t="s">
        <v>6089</v>
      </c>
      <c r="F449" t="s">
        <v>6090</v>
      </c>
      <c r="G449">
        <v>295.49657698505098</v>
      </c>
      <c r="H449">
        <v>3098230.2941471902</v>
      </c>
      <c r="I449">
        <v>3098230.2941471902</v>
      </c>
      <c r="J449">
        <v>0</v>
      </c>
      <c r="K449">
        <v>472960.00125919399</v>
      </c>
      <c r="L449">
        <v>0</v>
      </c>
      <c r="M449">
        <v>21.430039573669401</v>
      </c>
      <c r="N449">
        <v>4.8301371411821696</v>
      </c>
      <c r="O449">
        <v>0.29167725920152299</v>
      </c>
      <c r="P449">
        <v>26.551853974053099</v>
      </c>
      <c r="Q449">
        <v>0.10057440117459</v>
      </c>
      <c r="R449">
        <v>5.3538034608379102E-3</v>
      </c>
      <c r="S449">
        <v>0</v>
      </c>
      <c r="T449">
        <v>0.105928204635427</v>
      </c>
      <c r="U449">
        <v>1.0245642891073201E-2</v>
      </c>
      <c r="V449">
        <v>5.51874130082112E-2</v>
      </c>
      <c r="W449">
        <v>0.17136126053471201</v>
      </c>
      <c r="X449">
        <v>0.105121929303409</v>
      </c>
      <c r="Y449">
        <v>5.5958786961859998E-3</v>
      </c>
      <c r="Z449">
        <v>0</v>
      </c>
      <c r="AA449">
        <v>0.11071780799959501</v>
      </c>
      <c r="AB449">
        <v>4.0982571564293101E-2</v>
      </c>
      <c r="AC449">
        <v>0.15767832288060299</v>
      </c>
      <c r="AD449">
        <v>0.309378702444492</v>
      </c>
      <c r="AE449">
        <v>4286.1682722586102</v>
      </c>
      <c r="AF449">
        <v>365.61325107712298</v>
      </c>
      <c r="AG449">
        <v>0</v>
      </c>
      <c r="AH449">
        <v>4651.7815233357396</v>
      </c>
      <c r="AI449">
        <v>1.47323906076224E-2</v>
      </c>
      <c r="AJ449">
        <v>1.3600514083309801E-3</v>
      </c>
      <c r="AK449">
        <v>0</v>
      </c>
      <c r="AL449">
        <v>1.60924420159534E-2</v>
      </c>
      <c r="AM449">
        <v>0.67528755678985597</v>
      </c>
      <c r="AN449">
        <v>5.7602516599229298E-2</v>
      </c>
      <c r="AO449">
        <v>0</v>
      </c>
      <c r="AP449">
        <v>0.73289007338908496</v>
      </c>
      <c r="AQ449">
        <v>0.31718432983956402</v>
      </c>
      <c r="AR449">
        <v>2.9281533865632401E-2</v>
      </c>
      <c r="AS449">
        <v>0</v>
      </c>
      <c r="AT449">
        <v>0.346465863705197</v>
      </c>
      <c r="AU449">
        <v>0</v>
      </c>
      <c r="AV449">
        <v>0</v>
      </c>
      <c r="AW449">
        <v>0</v>
      </c>
      <c r="AX449">
        <v>0.346465863705197</v>
      </c>
      <c r="AY449">
        <v>0.36109021504240402</v>
      </c>
      <c r="AZ449">
        <v>3.3334797357929699E-2</v>
      </c>
      <c r="BA449">
        <v>0</v>
      </c>
      <c r="BB449">
        <v>0.39442501240033301</v>
      </c>
      <c r="BC449">
        <v>0</v>
      </c>
      <c r="BD449">
        <v>0</v>
      </c>
      <c r="BE449">
        <v>0</v>
      </c>
      <c r="BF449">
        <v>0.39442501240033301</v>
      </c>
      <c r="BG449">
        <v>0.75158841821745204</v>
      </c>
      <c r="BH449">
        <v>0.50425347239099605</v>
      </c>
      <c r="BI449">
        <v>0</v>
      </c>
      <c r="BJ449">
        <v>1.2558418906084401</v>
      </c>
      <c r="BK449">
        <v>4.0587450456246697E-2</v>
      </c>
      <c r="BL449">
        <v>3.4621388549499E-3</v>
      </c>
      <c r="BM449">
        <v>0</v>
      </c>
      <c r="BN449">
        <v>4.4049589311196603E-2</v>
      </c>
      <c r="BO449">
        <v>0.33018100559403302</v>
      </c>
      <c r="BP449">
        <v>415.54180076717302</v>
      </c>
    </row>
    <row r="450" spans="1:68" x14ac:dyDescent="0.25">
      <c r="A450" t="s">
        <v>6087</v>
      </c>
      <c r="B450">
        <v>2022</v>
      </c>
      <c r="C450" t="s">
        <v>6124</v>
      </c>
      <c r="D450" t="s">
        <v>6089</v>
      </c>
      <c r="E450" t="s">
        <v>6089</v>
      </c>
      <c r="F450" t="s">
        <v>6090</v>
      </c>
      <c r="G450">
        <v>577.54676230049495</v>
      </c>
      <c r="H450">
        <v>6858551.2680188799</v>
      </c>
      <c r="I450">
        <v>6858551.2680188799</v>
      </c>
      <c r="J450">
        <v>0</v>
      </c>
      <c r="K450">
        <v>924398.24586768099</v>
      </c>
      <c r="L450">
        <v>0</v>
      </c>
      <c r="M450">
        <v>19.3881538836137</v>
      </c>
      <c r="N450">
        <v>5.4446761862461299</v>
      </c>
      <c r="O450">
        <v>1.4635419697958301</v>
      </c>
      <c r="P450">
        <v>26.296372039655701</v>
      </c>
      <c r="Q450">
        <v>8.7991272226597403E-2</v>
      </c>
      <c r="R450">
        <v>3.65253975133828E-3</v>
      </c>
      <c r="S450">
        <v>0</v>
      </c>
      <c r="T450">
        <v>9.1643811977935696E-2</v>
      </c>
      <c r="U450">
        <v>2.2680775917460198E-2</v>
      </c>
      <c r="V450">
        <v>0.122168355974433</v>
      </c>
      <c r="W450">
        <v>0.236492943869829</v>
      </c>
      <c r="X450">
        <v>9.1969847101196503E-2</v>
      </c>
      <c r="Y450">
        <v>3.8176913909887E-3</v>
      </c>
      <c r="Z450">
        <v>0</v>
      </c>
      <c r="AA450">
        <v>9.5787538492185201E-2</v>
      </c>
      <c r="AB450">
        <v>9.0723103669840904E-2</v>
      </c>
      <c r="AC450">
        <v>0.349052445641239</v>
      </c>
      <c r="AD450">
        <v>0.535563087803265</v>
      </c>
      <c r="AE450">
        <v>9269.6089735412206</v>
      </c>
      <c r="AF450">
        <v>680.84901255490297</v>
      </c>
      <c r="AG450">
        <v>0</v>
      </c>
      <c r="AH450">
        <v>9950.4579860961203</v>
      </c>
      <c r="AI450">
        <v>1.5595820169312401E-2</v>
      </c>
      <c r="AJ450">
        <v>2.5391491803328399E-3</v>
      </c>
      <c r="AK450">
        <v>0</v>
      </c>
      <c r="AL450">
        <v>1.8134969349645199E-2</v>
      </c>
      <c r="AM450">
        <v>1.46043066872907</v>
      </c>
      <c r="AN450">
        <v>0.10726803919639601</v>
      </c>
      <c r="AO450">
        <v>0</v>
      </c>
      <c r="AP450">
        <v>1.5676987079254601</v>
      </c>
      <c r="AQ450">
        <v>0.33577373153154899</v>
      </c>
      <c r="AR450">
        <v>5.4667185562528899E-2</v>
      </c>
      <c r="AS450">
        <v>0</v>
      </c>
      <c r="AT450">
        <v>0.39044091709407802</v>
      </c>
      <c r="AU450">
        <v>0</v>
      </c>
      <c r="AV450">
        <v>0</v>
      </c>
      <c r="AW450">
        <v>0</v>
      </c>
      <c r="AX450">
        <v>0.39044091709407802</v>
      </c>
      <c r="AY450">
        <v>0.38225283381951503</v>
      </c>
      <c r="AZ450">
        <v>6.22344294263249E-2</v>
      </c>
      <c r="BA450">
        <v>0</v>
      </c>
      <c r="BB450">
        <v>0.44448726324583998</v>
      </c>
      <c r="BC450">
        <v>0</v>
      </c>
      <c r="BD450">
        <v>0</v>
      </c>
      <c r="BE450">
        <v>0</v>
      </c>
      <c r="BF450">
        <v>0.44448726324583998</v>
      </c>
      <c r="BG450">
        <v>1.00116430037218</v>
      </c>
      <c r="BH450">
        <v>1.6365766950382801</v>
      </c>
      <c r="BI450">
        <v>0</v>
      </c>
      <c r="BJ450">
        <v>2.6377409954104598</v>
      </c>
      <c r="BK450">
        <v>8.7777653854016396E-2</v>
      </c>
      <c r="BL450">
        <v>6.4472330085852602E-3</v>
      </c>
      <c r="BM450">
        <v>0</v>
      </c>
      <c r="BN450">
        <v>9.4224886862601595E-2</v>
      </c>
      <c r="BO450">
        <v>1.28710544809825</v>
      </c>
      <c r="BP450">
        <v>888.87047021835201</v>
      </c>
    </row>
    <row r="451" spans="1:68" x14ac:dyDescent="0.25">
      <c r="A451" t="s">
        <v>6087</v>
      </c>
      <c r="B451">
        <v>2022</v>
      </c>
      <c r="C451" t="s">
        <v>6125</v>
      </c>
      <c r="D451" t="s">
        <v>6089</v>
      </c>
      <c r="E451" t="s">
        <v>6089</v>
      </c>
      <c r="F451" t="s">
        <v>6090</v>
      </c>
      <c r="G451">
        <v>432.76395126634901</v>
      </c>
      <c r="H451">
        <v>4641069.5782315005</v>
      </c>
      <c r="I451">
        <v>4641069.5782315005</v>
      </c>
      <c r="J451">
        <v>0</v>
      </c>
      <c r="K451">
        <v>692664.66983886797</v>
      </c>
      <c r="L451">
        <v>0</v>
      </c>
      <c r="M451">
        <v>30.233009752308799</v>
      </c>
      <c r="N451">
        <v>5.92356257475776</v>
      </c>
      <c r="O451">
        <v>0.65330406975732902</v>
      </c>
      <c r="P451">
        <v>36.809876396823903</v>
      </c>
      <c r="Q451">
        <v>0.16109953457612899</v>
      </c>
      <c r="R451">
        <v>9.9398954134703107E-3</v>
      </c>
      <c r="S451">
        <v>0</v>
      </c>
      <c r="T451">
        <v>0.17103942998959901</v>
      </c>
      <c r="U451">
        <v>1.53477104723336E-2</v>
      </c>
      <c r="V451">
        <v>8.2669330326268595E-2</v>
      </c>
      <c r="W451">
        <v>0.269056470788202</v>
      </c>
      <c r="X451">
        <v>0.16838374066106401</v>
      </c>
      <c r="Y451">
        <v>1.03893333764347E-2</v>
      </c>
      <c r="Z451">
        <v>0</v>
      </c>
      <c r="AA451">
        <v>0.17877307403749901</v>
      </c>
      <c r="AB451">
        <v>6.1390841889334399E-2</v>
      </c>
      <c r="AC451">
        <v>0.23619808664648101</v>
      </c>
      <c r="AD451">
        <v>0.47636200257331601</v>
      </c>
      <c r="AE451">
        <v>6342.92036398041</v>
      </c>
      <c r="AF451">
        <v>513.29119487483695</v>
      </c>
      <c r="AG451">
        <v>0</v>
      </c>
      <c r="AH451">
        <v>6856.2115588552497</v>
      </c>
      <c r="AI451">
        <v>1.9868898114680299E-2</v>
      </c>
      <c r="AJ451">
        <v>2.3414066682261401E-3</v>
      </c>
      <c r="AK451">
        <v>0</v>
      </c>
      <c r="AL451">
        <v>2.22103047829065E-2</v>
      </c>
      <c r="AM451">
        <v>0.99932968643059195</v>
      </c>
      <c r="AN451">
        <v>8.0869236784798904E-2</v>
      </c>
      <c r="AO451">
        <v>0</v>
      </c>
      <c r="AP451">
        <v>1.0801989232153899</v>
      </c>
      <c r="AQ451">
        <v>0.42777192792423102</v>
      </c>
      <c r="AR451">
        <v>5.0409843502177601E-2</v>
      </c>
      <c r="AS451">
        <v>0</v>
      </c>
      <c r="AT451">
        <v>0.478181771426409</v>
      </c>
      <c r="AU451">
        <v>0</v>
      </c>
      <c r="AV451">
        <v>0</v>
      </c>
      <c r="AW451">
        <v>0</v>
      </c>
      <c r="AX451">
        <v>0.478181771426409</v>
      </c>
      <c r="AY451">
        <v>0.48698577739131699</v>
      </c>
      <c r="AZ451">
        <v>5.7387769564978999E-2</v>
      </c>
      <c r="BA451">
        <v>0</v>
      </c>
      <c r="BB451">
        <v>0.54437354695629603</v>
      </c>
      <c r="BC451">
        <v>0</v>
      </c>
      <c r="BD451">
        <v>0</v>
      </c>
      <c r="BE451">
        <v>0</v>
      </c>
      <c r="BF451">
        <v>0.54437354695629603</v>
      </c>
      <c r="BG451">
        <v>1.02308265006377</v>
      </c>
      <c r="BH451">
        <v>0.92113691862293001</v>
      </c>
      <c r="BI451">
        <v>0</v>
      </c>
      <c r="BJ451">
        <v>1.9442195686867001</v>
      </c>
      <c r="BK451">
        <v>6.00636628494551E-2</v>
      </c>
      <c r="BL451">
        <v>4.8605606729089004E-3</v>
      </c>
      <c r="BM451">
        <v>0</v>
      </c>
      <c r="BN451">
        <v>6.4924223522364002E-2</v>
      </c>
      <c r="BO451">
        <v>0.62345324603302898</v>
      </c>
      <c r="BP451">
        <v>612.46266259822096</v>
      </c>
    </row>
    <row r="452" spans="1:68" x14ac:dyDescent="0.25">
      <c r="A452" t="s">
        <v>6087</v>
      </c>
      <c r="B452">
        <v>2022</v>
      </c>
      <c r="C452" t="s">
        <v>6126</v>
      </c>
      <c r="D452" t="s">
        <v>6089</v>
      </c>
      <c r="E452" t="s">
        <v>6089</v>
      </c>
      <c r="F452" t="s">
        <v>6090</v>
      </c>
      <c r="G452">
        <v>769.129478893743</v>
      </c>
      <c r="H452">
        <v>10310536.8406213</v>
      </c>
      <c r="I452">
        <v>10310536.8406213</v>
      </c>
      <c r="J452">
        <v>0</v>
      </c>
      <c r="K452">
        <v>1231037.87873817</v>
      </c>
      <c r="L452">
        <v>0</v>
      </c>
      <c r="M452">
        <v>70.068949305682906</v>
      </c>
      <c r="N452">
        <v>10.2865286546108</v>
      </c>
      <c r="O452">
        <v>1.0218489792893</v>
      </c>
      <c r="P452">
        <v>81.377326939583</v>
      </c>
      <c r="Q452">
        <v>0.47438856736433299</v>
      </c>
      <c r="R452">
        <v>2.91977510266926E-2</v>
      </c>
      <c r="S452">
        <v>0</v>
      </c>
      <c r="T452">
        <v>0.50358631839102597</v>
      </c>
      <c r="U452">
        <v>3.4096264142733299E-2</v>
      </c>
      <c r="V452">
        <v>0.18365705610543301</v>
      </c>
      <c r="W452">
        <v>0.72133963863919304</v>
      </c>
      <c r="X452">
        <v>0.49583831331245698</v>
      </c>
      <c r="Y452">
        <v>3.0517943765018301E-2</v>
      </c>
      <c r="Z452">
        <v>0</v>
      </c>
      <c r="AA452">
        <v>0.52635625707747602</v>
      </c>
      <c r="AB452">
        <v>0.136385056570933</v>
      </c>
      <c r="AC452">
        <v>0.52473444601552399</v>
      </c>
      <c r="AD452">
        <v>1.18747575966393</v>
      </c>
      <c r="AE452">
        <v>14277.2507408777</v>
      </c>
      <c r="AF452">
        <v>886.65486659462601</v>
      </c>
      <c r="AG452">
        <v>0</v>
      </c>
      <c r="AH452">
        <v>15163.905607472299</v>
      </c>
      <c r="AI452">
        <v>5.2140871163991603E-2</v>
      </c>
      <c r="AJ452">
        <v>5.8889510576469496E-3</v>
      </c>
      <c r="AK452">
        <v>0</v>
      </c>
      <c r="AL452">
        <v>5.8029822221638598E-2</v>
      </c>
      <c r="AM452">
        <v>2.2493866684806898</v>
      </c>
      <c r="AN452">
        <v>0.139692835312554</v>
      </c>
      <c r="AO452">
        <v>0</v>
      </c>
      <c r="AP452">
        <v>2.38907950379325</v>
      </c>
      <c r="AQ452">
        <v>1.12257865799763</v>
      </c>
      <c r="AR452">
        <v>0.126787501392429</v>
      </c>
      <c r="AS452">
        <v>0</v>
      </c>
      <c r="AT452">
        <v>1.24936615939006</v>
      </c>
      <c r="AU452">
        <v>0</v>
      </c>
      <c r="AV452">
        <v>0</v>
      </c>
      <c r="AW452">
        <v>0</v>
      </c>
      <c r="AX452">
        <v>1.24936615939006</v>
      </c>
      <c r="AY452">
        <v>1.2779703499962001</v>
      </c>
      <c r="AZ452">
        <v>0.144337919107285</v>
      </c>
      <c r="BA452">
        <v>0</v>
      </c>
      <c r="BB452">
        <v>1.4223082691034901</v>
      </c>
      <c r="BC452">
        <v>0</v>
      </c>
      <c r="BD452">
        <v>0</v>
      </c>
      <c r="BE452">
        <v>0</v>
      </c>
      <c r="BF452">
        <v>1.4223082691034901</v>
      </c>
      <c r="BG452">
        <v>2.5390548964310198</v>
      </c>
      <c r="BH452">
        <v>1.69158681368568</v>
      </c>
      <c r="BI452">
        <v>0</v>
      </c>
      <c r="BJ452">
        <v>4.2306417101167</v>
      </c>
      <c r="BK452">
        <v>0.13519702687534099</v>
      </c>
      <c r="BL452">
        <v>8.3960913766775395E-3</v>
      </c>
      <c r="BM452">
        <v>0</v>
      </c>
      <c r="BN452">
        <v>0.14359311825201901</v>
      </c>
      <c r="BO452">
        <v>1.37946488198494</v>
      </c>
      <c r="BP452">
        <v>1354.5856810304199</v>
      </c>
    </row>
    <row r="453" spans="1:68" x14ac:dyDescent="0.25">
      <c r="A453" t="s">
        <v>6087</v>
      </c>
      <c r="B453">
        <v>2022</v>
      </c>
      <c r="C453" t="s">
        <v>6127</v>
      </c>
      <c r="D453" t="s">
        <v>6089</v>
      </c>
      <c r="E453" t="s">
        <v>6089</v>
      </c>
      <c r="F453" t="s">
        <v>6090</v>
      </c>
      <c r="G453">
        <v>203.414693449955</v>
      </c>
      <c r="H453">
        <v>2583950.0446430701</v>
      </c>
      <c r="I453">
        <v>2583950.0446430701</v>
      </c>
      <c r="J453">
        <v>0</v>
      </c>
      <c r="K453">
        <v>812356.91976174305</v>
      </c>
      <c r="L453">
        <v>0</v>
      </c>
      <c r="M453">
        <v>2.28077261509475</v>
      </c>
      <c r="N453">
        <v>0.62729015511685204</v>
      </c>
      <c r="O453">
        <v>1.1927481253801699</v>
      </c>
      <c r="P453">
        <v>4.1008108955917697</v>
      </c>
      <c r="Q453">
        <v>1.15553705421635E-2</v>
      </c>
      <c r="R453">
        <v>1.5073620936809201E-4</v>
      </c>
      <c r="S453">
        <v>0</v>
      </c>
      <c r="T453">
        <v>1.17061067515316E-2</v>
      </c>
      <c r="U453">
        <v>8.5449520830816004E-3</v>
      </c>
      <c r="V453">
        <v>4.5356154588346201E-2</v>
      </c>
      <c r="W453">
        <v>6.5607213422959498E-2</v>
      </c>
      <c r="X453">
        <v>1.20778531218828E-2</v>
      </c>
      <c r="Y453">
        <v>1.57551831873694E-4</v>
      </c>
      <c r="Z453">
        <v>0</v>
      </c>
      <c r="AA453">
        <v>1.2235404953756499E-2</v>
      </c>
      <c r="AB453">
        <v>3.4179808332326402E-2</v>
      </c>
      <c r="AC453">
        <v>0.12958901310956</v>
      </c>
      <c r="AD453">
        <v>0.176004226395643</v>
      </c>
      <c r="AE453">
        <v>3211.5343901975598</v>
      </c>
      <c r="AF453">
        <v>119.61435852407899</v>
      </c>
      <c r="AG453">
        <v>0</v>
      </c>
      <c r="AH453">
        <v>3331.14874872164</v>
      </c>
      <c r="AI453">
        <v>2.08880848881085E-3</v>
      </c>
      <c r="AJ453">
        <v>4.5932036598434302E-4</v>
      </c>
      <c r="AK453">
        <v>0</v>
      </c>
      <c r="AL453">
        <v>2.5481288547952001E-3</v>
      </c>
      <c r="AM453">
        <v>0.50597855103815104</v>
      </c>
      <c r="AN453">
        <v>1.8845290897118099E-2</v>
      </c>
      <c r="AO453">
        <v>0</v>
      </c>
      <c r="AP453">
        <v>0.52482384193526899</v>
      </c>
      <c r="AQ453">
        <v>4.49714739672918E-2</v>
      </c>
      <c r="AR453">
        <v>9.8890415239892698E-3</v>
      </c>
      <c r="AS453">
        <v>0</v>
      </c>
      <c r="AT453">
        <v>5.4860515491281001E-2</v>
      </c>
      <c r="AU453">
        <v>0</v>
      </c>
      <c r="AV453">
        <v>0</v>
      </c>
      <c r="AW453">
        <v>0</v>
      </c>
      <c r="AX453">
        <v>5.4860515491281001E-2</v>
      </c>
      <c r="AY453">
        <v>5.1196599825208897E-2</v>
      </c>
      <c r="AZ453">
        <v>1.1257921008476999E-2</v>
      </c>
      <c r="BA453">
        <v>0</v>
      </c>
      <c r="BB453">
        <v>6.2454520833685898E-2</v>
      </c>
      <c r="BC453">
        <v>0</v>
      </c>
      <c r="BD453">
        <v>0</v>
      </c>
      <c r="BE453">
        <v>0</v>
      </c>
      <c r="BF453">
        <v>6.2454520833685898E-2</v>
      </c>
      <c r="BG453">
        <v>0.20255123408763301</v>
      </c>
      <c r="BH453">
        <v>0.37781171385463003</v>
      </c>
      <c r="BI453">
        <v>0</v>
      </c>
      <c r="BJ453">
        <v>0.58036294794226295</v>
      </c>
      <c r="BK453">
        <v>3.0411310212510201E-2</v>
      </c>
      <c r="BL453">
        <v>1.1326764471366699E-3</v>
      </c>
      <c r="BM453">
        <v>0</v>
      </c>
      <c r="BN453">
        <v>3.1543986659646903E-2</v>
      </c>
      <c r="BO453">
        <v>0.59826481274504295</v>
      </c>
      <c r="BP453">
        <v>297.57019815377902</v>
      </c>
    </row>
    <row r="454" spans="1:68" x14ac:dyDescent="0.25">
      <c r="A454" t="s">
        <v>6087</v>
      </c>
      <c r="B454">
        <v>2022</v>
      </c>
      <c r="C454" t="s">
        <v>6128</v>
      </c>
      <c r="D454" t="s">
        <v>6089</v>
      </c>
      <c r="E454" t="s">
        <v>6089</v>
      </c>
      <c r="F454" t="s">
        <v>6090</v>
      </c>
      <c r="G454">
        <v>49.212482630850602</v>
      </c>
      <c r="H454">
        <v>620419.175141335</v>
      </c>
      <c r="I454">
        <v>620419.175141335</v>
      </c>
      <c r="J454">
        <v>0</v>
      </c>
      <c r="K454">
        <v>196534.97063456499</v>
      </c>
      <c r="L454">
        <v>0</v>
      </c>
      <c r="M454">
        <v>0.58035237041367904</v>
      </c>
      <c r="N454">
        <v>0.15946754710750399</v>
      </c>
      <c r="O454">
        <v>0.280028077034437</v>
      </c>
      <c r="P454">
        <v>1.01984799455562</v>
      </c>
      <c r="Q454">
        <v>2.7900103603107399E-3</v>
      </c>
      <c r="R454">
        <v>3.9924620750705998E-5</v>
      </c>
      <c r="S454">
        <v>0</v>
      </c>
      <c r="T454">
        <v>2.8299349810614501E-3</v>
      </c>
      <c r="U454">
        <v>2.05168522278456E-3</v>
      </c>
      <c r="V454">
        <v>1.08902368587283E-2</v>
      </c>
      <c r="W454">
        <v>1.57718570625743E-2</v>
      </c>
      <c r="X454">
        <v>2.91616224831638E-3</v>
      </c>
      <c r="Y454">
        <v>4.1729834938172203E-5</v>
      </c>
      <c r="Z454">
        <v>0</v>
      </c>
      <c r="AA454">
        <v>2.9578920832545501E-3</v>
      </c>
      <c r="AB454">
        <v>8.2067408911382592E-3</v>
      </c>
      <c r="AC454">
        <v>3.11149624535094E-2</v>
      </c>
      <c r="AD454">
        <v>4.2279595427902203E-2</v>
      </c>
      <c r="AE454">
        <v>768.62078634222303</v>
      </c>
      <c r="AF454">
        <v>29.0236494284629</v>
      </c>
      <c r="AG454">
        <v>0</v>
      </c>
      <c r="AH454">
        <v>797.64443577068596</v>
      </c>
      <c r="AI454">
        <v>5.1289400763583105E-4</v>
      </c>
      <c r="AJ454">
        <v>1.11705202383895E-4</v>
      </c>
      <c r="AK454">
        <v>0</v>
      </c>
      <c r="AL454">
        <v>6.2459921001972599E-4</v>
      </c>
      <c r="AM454">
        <v>0.12109651790069</v>
      </c>
      <c r="AN454">
        <v>4.57268778702057E-3</v>
      </c>
      <c r="AO454">
        <v>0</v>
      </c>
      <c r="AP454">
        <v>0.12566920568771101</v>
      </c>
      <c r="AQ454">
        <v>1.10424673376858E-2</v>
      </c>
      <c r="AR454">
        <v>2.4049823753245401E-3</v>
      </c>
      <c r="AS454">
        <v>0</v>
      </c>
      <c r="AT454">
        <v>1.34474497130103E-2</v>
      </c>
      <c r="AU454">
        <v>0</v>
      </c>
      <c r="AV454">
        <v>0</v>
      </c>
      <c r="AW454">
        <v>0</v>
      </c>
      <c r="AX454">
        <v>1.34474497130103E-2</v>
      </c>
      <c r="AY454">
        <v>1.25710084971111E-2</v>
      </c>
      <c r="AZ454">
        <v>2.7378893639492998E-3</v>
      </c>
      <c r="BA454">
        <v>0</v>
      </c>
      <c r="BB454">
        <v>1.53088978610604E-2</v>
      </c>
      <c r="BC454">
        <v>0</v>
      </c>
      <c r="BD454">
        <v>0</v>
      </c>
      <c r="BE454">
        <v>0</v>
      </c>
      <c r="BF454">
        <v>1.53088978610604E-2</v>
      </c>
      <c r="BG454">
        <v>5.0473863436493599E-2</v>
      </c>
      <c r="BH454">
        <v>9.1057131198622104E-2</v>
      </c>
      <c r="BI454">
        <v>0</v>
      </c>
      <c r="BJ454">
        <v>0.14153099463511501</v>
      </c>
      <c r="BK454">
        <v>7.2783792197844196E-3</v>
      </c>
      <c r="BL454">
        <v>2.7483660426063099E-4</v>
      </c>
      <c r="BM454">
        <v>0</v>
      </c>
      <c r="BN454">
        <v>7.5532158240450504E-3</v>
      </c>
      <c r="BO454">
        <v>0.14184609970760401</v>
      </c>
      <c r="BP454">
        <v>71.253261476128898</v>
      </c>
    </row>
    <row r="455" spans="1:68" x14ac:dyDescent="0.25">
      <c r="A455" t="s">
        <v>6087</v>
      </c>
      <c r="B455">
        <v>2022</v>
      </c>
      <c r="C455" t="s">
        <v>6129</v>
      </c>
      <c r="D455" t="s">
        <v>6089</v>
      </c>
      <c r="E455" t="s">
        <v>6089</v>
      </c>
      <c r="F455" t="s">
        <v>6090</v>
      </c>
      <c r="G455">
        <v>49.371817931235199</v>
      </c>
      <c r="H455">
        <v>752807.68881245703</v>
      </c>
      <c r="I455">
        <v>752807.68881245703</v>
      </c>
      <c r="J455">
        <v>0</v>
      </c>
      <c r="K455">
        <v>197171.29209018001</v>
      </c>
      <c r="L455">
        <v>0</v>
      </c>
      <c r="M455">
        <v>0.57643735601242596</v>
      </c>
      <c r="N455">
        <v>0.14333139572849601</v>
      </c>
      <c r="O455">
        <v>0.28863457973601397</v>
      </c>
      <c r="P455">
        <v>1.0084033314769301</v>
      </c>
      <c r="Q455">
        <v>2.7583323675841901E-3</v>
      </c>
      <c r="R455">
        <v>3.3595497881126998E-5</v>
      </c>
      <c r="S455">
        <v>0</v>
      </c>
      <c r="T455">
        <v>2.7919278654653101E-3</v>
      </c>
      <c r="U455">
        <v>2.4894852909458599E-3</v>
      </c>
      <c r="V455">
        <v>1.32140565100552E-2</v>
      </c>
      <c r="W455">
        <v>1.84954696664664E-2</v>
      </c>
      <c r="X455">
        <v>2.88305191732774E-3</v>
      </c>
      <c r="Y455">
        <v>3.5114537217497697E-5</v>
      </c>
      <c r="Z455">
        <v>0</v>
      </c>
      <c r="AA455">
        <v>2.9181664545452398E-3</v>
      </c>
      <c r="AB455">
        <v>9.95794116378345E-3</v>
      </c>
      <c r="AC455">
        <v>3.7754447171586498E-2</v>
      </c>
      <c r="AD455">
        <v>5.0630554789915197E-2</v>
      </c>
      <c r="AE455">
        <v>930.02643213463796</v>
      </c>
      <c r="AF455">
        <v>28.980827392692898</v>
      </c>
      <c r="AG455">
        <v>0</v>
      </c>
      <c r="AH455">
        <v>959.00725952733001</v>
      </c>
      <c r="AI455">
        <v>4.4546786424503801E-4</v>
      </c>
      <c r="AJ455">
        <v>1.10092119573218E-4</v>
      </c>
      <c r="AK455">
        <v>0</v>
      </c>
      <c r="AL455">
        <v>5.5555998381825696E-4</v>
      </c>
      <c r="AM455">
        <v>0.146526043125983</v>
      </c>
      <c r="AN455">
        <v>4.5659411578461897E-3</v>
      </c>
      <c r="AO455">
        <v>0</v>
      </c>
      <c r="AP455">
        <v>0.151091984283829</v>
      </c>
      <c r="AQ455">
        <v>9.5908009601998797E-3</v>
      </c>
      <c r="AR455">
        <v>2.3702531447531401E-3</v>
      </c>
      <c r="AS455">
        <v>0</v>
      </c>
      <c r="AT455">
        <v>1.1961054104953E-2</v>
      </c>
      <c r="AU455">
        <v>0</v>
      </c>
      <c r="AV455">
        <v>0</v>
      </c>
      <c r="AW455">
        <v>0</v>
      </c>
      <c r="AX455">
        <v>1.1961054104953E-2</v>
      </c>
      <c r="AY455">
        <v>1.0918396829058799E-2</v>
      </c>
      <c r="AZ455">
        <v>2.6983527785775399E-3</v>
      </c>
      <c r="BA455">
        <v>0</v>
      </c>
      <c r="BB455">
        <v>1.36167496076364E-2</v>
      </c>
      <c r="BC455">
        <v>0</v>
      </c>
      <c r="BD455">
        <v>0</v>
      </c>
      <c r="BE455">
        <v>0</v>
      </c>
      <c r="BF455">
        <v>1.36167496076364E-2</v>
      </c>
      <c r="BG455">
        <v>5.2037095809629397E-2</v>
      </c>
      <c r="BH455">
        <v>9.3257803504232503E-2</v>
      </c>
      <c r="BI455">
        <v>0</v>
      </c>
      <c r="BJ455">
        <v>0.145294899313862</v>
      </c>
      <c r="BK455">
        <v>8.8067941666166404E-3</v>
      </c>
      <c r="BL455">
        <v>2.7443110518899998E-4</v>
      </c>
      <c r="BM455">
        <v>0</v>
      </c>
      <c r="BN455">
        <v>9.0812252718056406E-3</v>
      </c>
      <c r="BO455">
        <v>0.175686263900625</v>
      </c>
      <c r="BP455">
        <v>85.667738601578506</v>
      </c>
    </row>
    <row r="456" spans="1:68" x14ac:dyDescent="0.25">
      <c r="A456" t="s">
        <v>6087</v>
      </c>
      <c r="B456">
        <v>2022</v>
      </c>
      <c r="C456" t="s">
        <v>6130</v>
      </c>
      <c r="D456" t="s">
        <v>6089</v>
      </c>
      <c r="E456" t="s">
        <v>6089</v>
      </c>
      <c r="F456" t="s">
        <v>6092</v>
      </c>
      <c r="G456">
        <v>3632.3195270005499</v>
      </c>
      <c r="H456">
        <v>63038530.613394603</v>
      </c>
      <c r="I456">
        <v>63038530.613394603</v>
      </c>
      <c r="J456">
        <v>0</v>
      </c>
      <c r="K456">
        <v>23764871.8544662</v>
      </c>
      <c r="L456">
        <v>0</v>
      </c>
      <c r="M456">
        <v>48.273664075102502</v>
      </c>
      <c r="N456">
        <v>0.116124894447798</v>
      </c>
      <c r="O456">
        <v>11.9190398151853</v>
      </c>
      <c r="P456">
        <v>60.308828784735702</v>
      </c>
      <c r="Q456">
        <v>9.6101251275961197E-2</v>
      </c>
      <c r="R456">
        <v>0</v>
      </c>
      <c r="S456">
        <v>1.57502238888611E-2</v>
      </c>
      <c r="T456">
        <v>0.111851475164822</v>
      </c>
      <c r="U456">
        <v>0.20846425597132501</v>
      </c>
      <c r="V456">
        <v>1.0955929125561099</v>
      </c>
      <c r="W456">
        <v>1.4159086436922499</v>
      </c>
      <c r="X456">
        <v>0.10451887912495</v>
      </c>
      <c r="Y456">
        <v>0</v>
      </c>
      <c r="Z456">
        <v>1.71298055433599E-2</v>
      </c>
      <c r="AA456">
        <v>0.12164868466831</v>
      </c>
      <c r="AB456">
        <v>0.83385702388530303</v>
      </c>
      <c r="AC456">
        <v>3.1302654644460302</v>
      </c>
      <c r="AD456">
        <v>4.0857711729996398</v>
      </c>
      <c r="AE456">
        <v>127727.816705894</v>
      </c>
      <c r="AF456">
        <v>720.92400129446105</v>
      </c>
      <c r="AG456">
        <v>1256.98671204621</v>
      </c>
      <c r="AH456">
        <v>129705.727419235</v>
      </c>
      <c r="AI456">
        <v>1.6814205150881301</v>
      </c>
      <c r="AJ456">
        <v>0.32598417647811601</v>
      </c>
      <c r="AK456">
        <v>1.31191780931155</v>
      </c>
      <c r="AL456">
        <v>3.31932250087781</v>
      </c>
      <c r="AM456">
        <v>2.1942575922422201</v>
      </c>
      <c r="AN456">
        <v>9.0914051426701798E-3</v>
      </c>
      <c r="AO456">
        <v>0.83896623898644695</v>
      </c>
      <c r="AP456">
        <v>3.0423152363713402</v>
      </c>
      <c r="AQ456">
        <v>8.6125550588282191</v>
      </c>
      <c r="AR456">
        <v>1.30199204064337</v>
      </c>
      <c r="AS456">
        <v>7.4479903494658499</v>
      </c>
      <c r="AT456">
        <v>17.362537448937399</v>
      </c>
      <c r="AU456">
        <v>4.5184724954313102</v>
      </c>
      <c r="AV456">
        <v>1.1503114923826201</v>
      </c>
      <c r="AW456">
        <v>9.2080449327239098</v>
      </c>
      <c r="AX456">
        <v>32.239366369475199</v>
      </c>
      <c r="AY456">
        <v>12.567420124583</v>
      </c>
      <c r="AZ456">
        <v>1.89986372938842</v>
      </c>
      <c r="BA456">
        <v>8.1546119377036899</v>
      </c>
      <c r="BB456">
        <v>22.621895791675101</v>
      </c>
      <c r="BC456">
        <v>4.5184724954313102</v>
      </c>
      <c r="BD456">
        <v>1.15031149238215</v>
      </c>
      <c r="BE456">
        <v>9.2080449327201102</v>
      </c>
      <c r="BF456">
        <v>37.498724712208698</v>
      </c>
      <c r="BG456">
        <v>182.42135127608</v>
      </c>
      <c r="BH456">
        <v>18.676662741381701</v>
      </c>
      <c r="BI456">
        <v>163.22981820812001</v>
      </c>
      <c r="BJ456">
        <v>364.32783222558197</v>
      </c>
      <c r="BK456">
        <v>1.26271950508242</v>
      </c>
      <c r="BL456">
        <v>7.1270677100250604E-3</v>
      </c>
      <c r="BM456">
        <v>1.24265933597291E-2</v>
      </c>
      <c r="BN456">
        <v>1.28227316615217</v>
      </c>
      <c r="BO456">
        <v>3.1169096741456799</v>
      </c>
      <c r="BP456">
        <v>13677.3068928186</v>
      </c>
    </row>
    <row r="457" spans="1:68" x14ac:dyDescent="0.25">
      <c r="A457" t="s">
        <v>6087</v>
      </c>
      <c r="B457">
        <v>2022</v>
      </c>
      <c r="C457" t="s">
        <v>6131</v>
      </c>
      <c r="D457" t="s">
        <v>6089</v>
      </c>
      <c r="E457" t="s">
        <v>6089</v>
      </c>
      <c r="F457" t="s">
        <v>6090</v>
      </c>
      <c r="G457">
        <v>1988.74558185045</v>
      </c>
      <c r="H457">
        <v>127523155.75644</v>
      </c>
      <c r="I457">
        <v>127523155.75644</v>
      </c>
      <c r="J457">
        <v>0</v>
      </c>
      <c r="K457">
        <v>14258828.5229281</v>
      </c>
      <c r="L457">
        <v>0</v>
      </c>
      <c r="M457">
        <v>277.25602173170898</v>
      </c>
      <c r="N457">
        <v>88.241854133454595</v>
      </c>
      <c r="O457">
        <v>32.627021042214601</v>
      </c>
      <c r="P457">
        <v>398.124896907378</v>
      </c>
      <c r="Q457">
        <v>4.6001387188868996</v>
      </c>
      <c r="R457">
        <v>2.9911181793542699E-2</v>
      </c>
      <c r="S457">
        <v>0</v>
      </c>
      <c r="T457">
        <v>4.6300499006804401</v>
      </c>
      <c r="U457">
        <v>1.2651319529326699</v>
      </c>
      <c r="V457">
        <v>3.6733045633790602</v>
      </c>
      <c r="W457">
        <v>9.5684864169921795</v>
      </c>
      <c r="X457">
        <v>4.8081365789417196</v>
      </c>
      <c r="Y457">
        <v>3.1263632705343297E-2</v>
      </c>
      <c r="Z457">
        <v>0</v>
      </c>
      <c r="AA457">
        <v>4.8394002116470602</v>
      </c>
      <c r="AB457">
        <v>5.0605278117306902</v>
      </c>
      <c r="AC457">
        <v>10.495155895368701</v>
      </c>
      <c r="AD457">
        <v>20.395083918746501</v>
      </c>
      <c r="AE457">
        <v>221346.565096943</v>
      </c>
      <c r="AF457">
        <v>17426.214679196601</v>
      </c>
      <c r="AG457">
        <v>0</v>
      </c>
      <c r="AH457">
        <v>238772.77977614</v>
      </c>
      <c r="AI457">
        <v>0.14161364008501201</v>
      </c>
      <c r="AJ457">
        <v>0.33140445386558198</v>
      </c>
      <c r="AK457">
        <v>0</v>
      </c>
      <c r="AL457">
        <v>0.47301809395059502</v>
      </c>
      <c r="AM457">
        <v>34.873241472009802</v>
      </c>
      <c r="AN457">
        <v>2.74550721934422</v>
      </c>
      <c r="AO457">
        <v>0</v>
      </c>
      <c r="AP457">
        <v>37.618748691354</v>
      </c>
      <c r="AQ457">
        <v>3.04890283748423</v>
      </c>
      <c r="AR457">
        <v>7.1350470134029296</v>
      </c>
      <c r="AS457">
        <v>0</v>
      </c>
      <c r="AT457">
        <v>10.1839498508871</v>
      </c>
      <c r="AU457">
        <v>0</v>
      </c>
      <c r="AV457">
        <v>0</v>
      </c>
      <c r="AW457">
        <v>0</v>
      </c>
      <c r="AX457">
        <v>10.1839498508871</v>
      </c>
      <c r="AY457">
        <v>3.4709437940627099</v>
      </c>
      <c r="AZ457">
        <v>8.1227078957856893</v>
      </c>
      <c r="BA457">
        <v>0</v>
      </c>
      <c r="BB457">
        <v>11.5936516898484</v>
      </c>
      <c r="BC457">
        <v>0</v>
      </c>
      <c r="BD457">
        <v>0</v>
      </c>
      <c r="BE457">
        <v>0</v>
      </c>
      <c r="BF457">
        <v>11.5936516898484</v>
      </c>
      <c r="BG457">
        <v>12.4724609303717</v>
      </c>
      <c r="BH457">
        <v>101.90670650111799</v>
      </c>
      <c r="BI457">
        <v>0</v>
      </c>
      <c r="BJ457">
        <v>114.37916743149</v>
      </c>
      <c r="BK457">
        <v>2.0960196086278402</v>
      </c>
      <c r="BL457">
        <v>0.16501583232501099</v>
      </c>
      <c r="BM457">
        <v>0</v>
      </c>
      <c r="BN457">
        <v>2.2610354409528499</v>
      </c>
      <c r="BO457">
        <v>29.979493018781501</v>
      </c>
      <c r="BP457">
        <v>21329.477832228698</v>
      </c>
    </row>
    <row r="458" spans="1:68" x14ac:dyDescent="0.25">
      <c r="A458" t="s">
        <v>6087</v>
      </c>
      <c r="B458">
        <v>2022</v>
      </c>
      <c r="C458" t="s">
        <v>6132</v>
      </c>
      <c r="D458" t="s">
        <v>6089</v>
      </c>
      <c r="E458" t="s">
        <v>6089</v>
      </c>
      <c r="F458" t="s">
        <v>6090</v>
      </c>
      <c r="G458">
        <v>1785.10607502266</v>
      </c>
      <c r="H458">
        <v>150907997.64222801</v>
      </c>
      <c r="I458">
        <v>150907997.64222801</v>
      </c>
      <c r="J458">
        <v>0</v>
      </c>
      <c r="K458">
        <v>12798782.132454401</v>
      </c>
      <c r="L458">
        <v>0</v>
      </c>
      <c r="M458">
        <v>283.97482512529598</v>
      </c>
      <c r="N458">
        <v>96.312973044585902</v>
      </c>
      <c r="O458">
        <v>31.074287570020498</v>
      </c>
      <c r="P458">
        <v>411.362085739902</v>
      </c>
      <c r="Q458">
        <v>5.0674463015994897</v>
      </c>
      <c r="R458">
        <v>3.2935980379983E-2</v>
      </c>
      <c r="S458">
        <v>0</v>
      </c>
      <c r="T458">
        <v>5.1003822819794697</v>
      </c>
      <c r="U458">
        <v>1.49712833436235</v>
      </c>
      <c r="V458">
        <v>4.3326667215767101</v>
      </c>
      <c r="W458">
        <v>10.930177337918501</v>
      </c>
      <c r="X458">
        <v>5.2965737368978898</v>
      </c>
      <c r="Y458">
        <v>3.4425199261517499E-2</v>
      </c>
      <c r="Z458">
        <v>0</v>
      </c>
      <c r="AA458">
        <v>5.3309989361594097</v>
      </c>
      <c r="AB458">
        <v>5.9885133374494304</v>
      </c>
      <c r="AC458">
        <v>12.379047775933399</v>
      </c>
      <c r="AD458">
        <v>23.698560049542301</v>
      </c>
      <c r="AE458">
        <v>263609.328968307</v>
      </c>
      <c r="AF458">
        <v>18990.667351589302</v>
      </c>
      <c r="AG458">
        <v>0</v>
      </c>
      <c r="AH458">
        <v>282599.99631989602</v>
      </c>
      <c r="AI458">
        <v>0.13075886473436699</v>
      </c>
      <c r="AJ458">
        <v>0.36926094284786798</v>
      </c>
      <c r="AK458">
        <v>0</v>
      </c>
      <c r="AL458">
        <v>0.50001980758223596</v>
      </c>
      <c r="AM458">
        <v>41.531757130995103</v>
      </c>
      <c r="AN458">
        <v>2.9919873749860701</v>
      </c>
      <c r="AO458">
        <v>0</v>
      </c>
      <c r="AP458">
        <v>44.523744505981099</v>
      </c>
      <c r="AQ458">
        <v>2.8152025008007899</v>
      </c>
      <c r="AR458">
        <v>7.9500868401173204</v>
      </c>
      <c r="AS458">
        <v>0</v>
      </c>
      <c r="AT458">
        <v>10.7652893409181</v>
      </c>
      <c r="AU458">
        <v>0</v>
      </c>
      <c r="AV458">
        <v>0</v>
      </c>
      <c r="AW458">
        <v>0</v>
      </c>
      <c r="AX458">
        <v>10.7652893409181</v>
      </c>
      <c r="AY458">
        <v>3.2048937503194099</v>
      </c>
      <c r="AZ458">
        <v>9.0505686966180896</v>
      </c>
      <c r="BA458">
        <v>0</v>
      </c>
      <c r="BB458">
        <v>12.2554624469375</v>
      </c>
      <c r="BC458">
        <v>0</v>
      </c>
      <c r="BD458">
        <v>0</v>
      </c>
      <c r="BE458">
        <v>0</v>
      </c>
      <c r="BF458">
        <v>12.2554624469375</v>
      </c>
      <c r="BG458">
        <v>11.423717610638899</v>
      </c>
      <c r="BH458">
        <v>115.46763500903501</v>
      </c>
      <c r="BI458">
        <v>0</v>
      </c>
      <c r="BJ458">
        <v>126.891352619674</v>
      </c>
      <c r="BK458">
        <v>2.4962227098162</v>
      </c>
      <c r="BL458">
        <v>0.17983026360687501</v>
      </c>
      <c r="BM458">
        <v>0</v>
      </c>
      <c r="BN458">
        <v>2.67605297342307</v>
      </c>
      <c r="BO458">
        <v>36.023973761644598</v>
      </c>
      <c r="BP458">
        <v>25244.545724786502</v>
      </c>
    </row>
    <row r="459" spans="1:68" x14ac:dyDescent="0.25">
      <c r="A459" t="s">
        <v>6087</v>
      </c>
      <c r="B459">
        <v>2022</v>
      </c>
      <c r="C459" t="s">
        <v>6133</v>
      </c>
      <c r="D459" t="s">
        <v>6089</v>
      </c>
      <c r="E459" t="s">
        <v>6089</v>
      </c>
      <c r="F459" t="s">
        <v>6090</v>
      </c>
      <c r="G459">
        <v>743.89228265603697</v>
      </c>
      <c r="H459">
        <v>54822194.962753497</v>
      </c>
      <c r="I459">
        <v>54822194.962753497</v>
      </c>
      <c r="J459">
        <v>0</v>
      </c>
      <c r="K459">
        <v>5333529.13249595</v>
      </c>
      <c r="L459">
        <v>0</v>
      </c>
      <c r="M459">
        <v>122.667057382854</v>
      </c>
      <c r="N459">
        <v>40.9553429332666</v>
      </c>
      <c r="O459">
        <v>12.251160157206501</v>
      </c>
      <c r="P459">
        <v>175.87356047332801</v>
      </c>
      <c r="Q459">
        <v>2.0296455497307599</v>
      </c>
      <c r="R459">
        <v>1.3884919086005001E-2</v>
      </c>
      <c r="S459">
        <v>0</v>
      </c>
      <c r="T459">
        <v>2.0435304688167601</v>
      </c>
      <c r="U459">
        <v>0.54388013036433303</v>
      </c>
      <c r="V459">
        <v>1.58000151707688</v>
      </c>
      <c r="W459">
        <v>4.1674121162579798</v>
      </c>
      <c r="X459">
        <v>2.1214171150708401</v>
      </c>
      <c r="Y459">
        <v>1.4512733513658199E-2</v>
      </c>
      <c r="Z459">
        <v>0</v>
      </c>
      <c r="AA459">
        <v>2.1359298485845</v>
      </c>
      <c r="AB459">
        <v>2.1755205214573299</v>
      </c>
      <c r="AC459">
        <v>4.5142900487910804</v>
      </c>
      <c r="AD459">
        <v>8.8257404188329307</v>
      </c>
      <c r="AE459">
        <v>95209.133093039796</v>
      </c>
      <c r="AF459">
        <v>8080.2773513865504</v>
      </c>
      <c r="AG459">
        <v>0</v>
      </c>
      <c r="AH459">
        <v>103289.410444426</v>
      </c>
      <c r="AI459">
        <v>6.4103952295760394E-2</v>
      </c>
      <c r="AJ459">
        <v>0.15385435412881501</v>
      </c>
      <c r="AK459">
        <v>0</v>
      </c>
      <c r="AL459">
        <v>0.217958306424576</v>
      </c>
      <c r="AM459">
        <v>15.000237691694499</v>
      </c>
      <c r="AN459">
        <v>1.2730509873161999</v>
      </c>
      <c r="AO459">
        <v>0</v>
      </c>
      <c r="AP459">
        <v>16.273288679010701</v>
      </c>
      <c r="AQ459">
        <v>1.38014051422707</v>
      </c>
      <c r="AR459">
        <v>3.3124420541767798</v>
      </c>
      <c r="AS459">
        <v>0</v>
      </c>
      <c r="AT459">
        <v>4.6925825684038598</v>
      </c>
      <c r="AU459">
        <v>0</v>
      </c>
      <c r="AV459">
        <v>0</v>
      </c>
      <c r="AW459">
        <v>0</v>
      </c>
      <c r="AX459">
        <v>4.6925825684038598</v>
      </c>
      <c r="AY459">
        <v>1.5711849173729999</v>
      </c>
      <c r="AZ459">
        <v>3.7709631313223801</v>
      </c>
      <c r="BA459">
        <v>0</v>
      </c>
      <c r="BB459">
        <v>5.3421480486953898</v>
      </c>
      <c r="BC459">
        <v>0</v>
      </c>
      <c r="BD459">
        <v>0</v>
      </c>
      <c r="BE459">
        <v>0</v>
      </c>
      <c r="BF459">
        <v>5.3421480486953898</v>
      </c>
      <c r="BG459">
        <v>5.5453286559556103</v>
      </c>
      <c r="BH459">
        <v>47.321538776726101</v>
      </c>
      <c r="BI459">
        <v>0</v>
      </c>
      <c r="BJ459">
        <v>52.866867432681801</v>
      </c>
      <c r="BK459">
        <v>0.90157355636428205</v>
      </c>
      <c r="BL459">
        <v>7.6515394599595499E-2</v>
      </c>
      <c r="BM459">
        <v>0</v>
      </c>
      <c r="BN459">
        <v>0.97808895096387805</v>
      </c>
      <c r="BO459">
        <v>12.862954775636201</v>
      </c>
      <c r="BP459">
        <v>9226.8021189177398</v>
      </c>
    </row>
    <row r="460" spans="1:68" x14ac:dyDescent="0.25">
      <c r="A460" t="s">
        <v>6087</v>
      </c>
      <c r="B460">
        <v>2022</v>
      </c>
      <c r="C460" t="s">
        <v>6134</v>
      </c>
      <c r="D460" t="s">
        <v>6089</v>
      </c>
      <c r="E460" t="s">
        <v>6089</v>
      </c>
      <c r="F460" t="s">
        <v>6090</v>
      </c>
      <c r="G460">
        <v>538.61869105187304</v>
      </c>
      <c r="H460">
        <v>29005723.660668299</v>
      </c>
      <c r="I460">
        <v>29005723.660668299</v>
      </c>
      <c r="J460">
        <v>0</v>
      </c>
      <c r="K460">
        <v>2749282.1571098901</v>
      </c>
      <c r="L460">
        <v>0</v>
      </c>
      <c r="M460">
        <v>99.512765336770101</v>
      </c>
      <c r="N460">
        <v>9.6126662552862499</v>
      </c>
      <c r="O460">
        <v>4.9693386344697297</v>
      </c>
      <c r="P460">
        <v>114.09477022652599</v>
      </c>
      <c r="Q460">
        <v>0.75335233938808199</v>
      </c>
      <c r="R460">
        <v>3.3837565103478099E-3</v>
      </c>
      <c r="S460">
        <v>0</v>
      </c>
      <c r="T460">
        <v>0.75673609589843005</v>
      </c>
      <c r="U460">
        <v>0.28776003545422701</v>
      </c>
      <c r="V460">
        <v>0.99479094294578696</v>
      </c>
      <c r="W460">
        <v>2.0392870742984401</v>
      </c>
      <c r="X460">
        <v>0.78741558922371602</v>
      </c>
      <c r="Y460">
        <v>3.5367549645486098E-3</v>
      </c>
      <c r="Z460">
        <v>0</v>
      </c>
      <c r="AA460">
        <v>0.79095234418826399</v>
      </c>
      <c r="AB460">
        <v>1.1510401418169001</v>
      </c>
      <c r="AC460">
        <v>2.8422598369879601</v>
      </c>
      <c r="AD460">
        <v>4.7842523229931402</v>
      </c>
      <c r="AE460">
        <v>53775.5484378209</v>
      </c>
      <c r="AF460">
        <v>1722.0475795841</v>
      </c>
      <c r="AG460">
        <v>0</v>
      </c>
      <c r="AH460">
        <v>55497.596017404998</v>
      </c>
      <c r="AI460">
        <v>9.5738990563725798E-2</v>
      </c>
      <c r="AJ460">
        <v>2.94720049361176E-2</v>
      </c>
      <c r="AK460">
        <v>0</v>
      </c>
      <c r="AL460">
        <v>0.12521099549984299</v>
      </c>
      <c r="AM460">
        <v>8.4723595558871594</v>
      </c>
      <c r="AN460">
        <v>0.271309297448662</v>
      </c>
      <c r="AO460">
        <v>0</v>
      </c>
      <c r="AP460">
        <v>8.7436688533358193</v>
      </c>
      <c r="AQ460">
        <v>2.0612342131195001</v>
      </c>
      <c r="AR460">
        <v>0.63452418440861902</v>
      </c>
      <c r="AS460">
        <v>0</v>
      </c>
      <c r="AT460">
        <v>2.6957583975281199</v>
      </c>
      <c r="AU460">
        <v>0</v>
      </c>
      <c r="AV460">
        <v>0</v>
      </c>
      <c r="AW460">
        <v>0</v>
      </c>
      <c r="AX460">
        <v>2.6957583975281199</v>
      </c>
      <c r="AY460">
        <v>2.34655824783195</v>
      </c>
      <c r="AZ460">
        <v>0.72235748315059001</v>
      </c>
      <c r="BA460">
        <v>0</v>
      </c>
      <c r="BB460">
        <v>3.0689157309825399</v>
      </c>
      <c r="BC460">
        <v>0</v>
      </c>
      <c r="BD460">
        <v>0</v>
      </c>
      <c r="BE460">
        <v>0</v>
      </c>
      <c r="BF460">
        <v>3.0689157309825399</v>
      </c>
      <c r="BG460">
        <v>7.8509735974583004</v>
      </c>
      <c r="BH460">
        <v>7.6591683087313696</v>
      </c>
      <c r="BI460">
        <v>0</v>
      </c>
      <c r="BJ460">
        <v>15.510141906189601</v>
      </c>
      <c r="BK460">
        <v>0.50922228651265999</v>
      </c>
      <c r="BL460">
        <v>1.6306760812925002E-2</v>
      </c>
      <c r="BM460">
        <v>0</v>
      </c>
      <c r="BN460">
        <v>0.52552904732558503</v>
      </c>
      <c r="BO460">
        <v>5.9821474128407601</v>
      </c>
      <c r="BP460">
        <v>4957.5782679459098</v>
      </c>
    </row>
    <row r="461" spans="1:68" x14ac:dyDescent="0.25">
      <c r="A461" t="s">
        <v>6087</v>
      </c>
      <c r="B461">
        <v>2022</v>
      </c>
      <c r="C461" t="s">
        <v>6135</v>
      </c>
      <c r="D461" t="s">
        <v>6089</v>
      </c>
      <c r="E461" t="s">
        <v>6089</v>
      </c>
      <c r="F461" t="s">
        <v>6090</v>
      </c>
      <c r="G461">
        <v>222.56367063321099</v>
      </c>
      <c r="H461">
        <v>9054638.39932313</v>
      </c>
      <c r="I461">
        <v>9054638.39932313</v>
      </c>
      <c r="J461">
        <v>0</v>
      </c>
      <c r="K461">
        <v>1136036.19528651</v>
      </c>
      <c r="L461">
        <v>0</v>
      </c>
      <c r="M461">
        <v>41.167336609485197</v>
      </c>
      <c r="N461">
        <v>4.2644888296635104</v>
      </c>
      <c r="O461">
        <v>1.8355175801919399</v>
      </c>
      <c r="P461">
        <v>47.2673430193407</v>
      </c>
      <c r="Q461">
        <v>0.27330512394636902</v>
      </c>
      <c r="R461">
        <v>1.5282317065465E-3</v>
      </c>
      <c r="S461">
        <v>0</v>
      </c>
      <c r="T461">
        <v>0.274833355652916</v>
      </c>
      <c r="U461">
        <v>8.9829272915109601E-2</v>
      </c>
      <c r="V461">
        <v>0.32164404401760299</v>
      </c>
      <c r="W461">
        <v>0.68630667258562905</v>
      </c>
      <c r="X461">
        <v>0.28566276887769798</v>
      </c>
      <c r="Y461">
        <v>1.5973315628887699E-3</v>
      </c>
      <c r="Z461">
        <v>0</v>
      </c>
      <c r="AA461">
        <v>0.28726010044058697</v>
      </c>
      <c r="AB461">
        <v>0.35931709166043801</v>
      </c>
      <c r="AC461">
        <v>0.91898298290743896</v>
      </c>
      <c r="AD461">
        <v>1.56556017500846</v>
      </c>
      <c r="AE461">
        <v>17003.153376533901</v>
      </c>
      <c r="AF461">
        <v>728.66611598313102</v>
      </c>
      <c r="AG461">
        <v>0</v>
      </c>
      <c r="AH461">
        <v>17731.819492517101</v>
      </c>
      <c r="AI461">
        <v>4.75122118681588E-2</v>
      </c>
      <c r="AJ461">
        <v>1.2194791410935E-2</v>
      </c>
      <c r="AK461">
        <v>0</v>
      </c>
      <c r="AL461">
        <v>5.9707003279093798E-2</v>
      </c>
      <c r="AM461">
        <v>2.6788537388226001</v>
      </c>
      <c r="AN461">
        <v>0.114801643314509</v>
      </c>
      <c r="AO461">
        <v>0</v>
      </c>
      <c r="AP461">
        <v>2.7936553821371102</v>
      </c>
      <c r="AQ461">
        <v>1.0229248926376</v>
      </c>
      <c r="AR461">
        <v>0.26255051499988202</v>
      </c>
      <c r="AS461">
        <v>0</v>
      </c>
      <c r="AT461">
        <v>1.2854754076374799</v>
      </c>
      <c r="AU461">
        <v>0</v>
      </c>
      <c r="AV461">
        <v>0</v>
      </c>
      <c r="AW461">
        <v>0</v>
      </c>
      <c r="AX461">
        <v>1.2854754076374799</v>
      </c>
      <c r="AY461">
        <v>1.16452212390684</v>
      </c>
      <c r="AZ461">
        <v>0.29889377564381697</v>
      </c>
      <c r="BA461">
        <v>0</v>
      </c>
      <c r="BB461">
        <v>1.4634158995506601</v>
      </c>
      <c r="BC461">
        <v>0</v>
      </c>
      <c r="BD461">
        <v>0</v>
      </c>
      <c r="BE461">
        <v>0</v>
      </c>
      <c r="BF461">
        <v>1.4634158995506601</v>
      </c>
      <c r="BG461">
        <v>3.4458339465497598</v>
      </c>
      <c r="BH461">
        <v>2.9787905440270599</v>
      </c>
      <c r="BI461">
        <v>0</v>
      </c>
      <c r="BJ461">
        <v>6.4246244905768304</v>
      </c>
      <c r="BK461">
        <v>0.16100969477485699</v>
      </c>
      <c r="BL461">
        <v>6.9000323839424399E-3</v>
      </c>
      <c r="BM461">
        <v>0</v>
      </c>
      <c r="BN461">
        <v>0.16790972715879901</v>
      </c>
      <c r="BO461">
        <v>1.61714602548735</v>
      </c>
      <c r="BP461">
        <v>1583.9764111525301</v>
      </c>
    </row>
    <row r="462" spans="1:68" x14ac:dyDescent="0.25">
      <c r="A462" t="s">
        <v>6087</v>
      </c>
      <c r="B462">
        <v>2022</v>
      </c>
      <c r="C462" t="s">
        <v>6136</v>
      </c>
      <c r="D462" t="s">
        <v>6089</v>
      </c>
      <c r="E462" t="s">
        <v>6089</v>
      </c>
      <c r="F462" t="s">
        <v>6090</v>
      </c>
      <c r="G462">
        <v>1502.32012214989</v>
      </c>
      <c r="H462">
        <v>20311284.963217799</v>
      </c>
      <c r="I462">
        <v>20311284.963217799</v>
      </c>
      <c r="J462">
        <v>0</v>
      </c>
      <c r="K462">
        <v>2404553.49470824</v>
      </c>
      <c r="L462">
        <v>0</v>
      </c>
      <c r="M462">
        <v>184.50991918322401</v>
      </c>
      <c r="N462">
        <v>17.460370064375201</v>
      </c>
      <c r="O462">
        <v>8.1650144921042909</v>
      </c>
      <c r="P462">
        <v>210.135303739704</v>
      </c>
      <c r="Q462">
        <v>1.0387723036204899</v>
      </c>
      <c r="R462">
        <v>4.11367245406093E-2</v>
      </c>
      <c r="S462">
        <v>0</v>
      </c>
      <c r="T462">
        <v>1.0799090281610999</v>
      </c>
      <c r="U462">
        <v>0.20150423238548701</v>
      </c>
      <c r="V462">
        <v>0.89100819150867805</v>
      </c>
      <c r="W462">
        <v>2.17242145205527</v>
      </c>
      <c r="X462">
        <v>1.08574097770638</v>
      </c>
      <c r="Y462">
        <v>4.2996744682824002E-2</v>
      </c>
      <c r="Z462">
        <v>0</v>
      </c>
      <c r="AA462">
        <v>1.1287377223892101</v>
      </c>
      <c r="AB462">
        <v>0.80601692954194804</v>
      </c>
      <c r="AC462">
        <v>2.5457376900247901</v>
      </c>
      <c r="AD462">
        <v>4.4804923419559497</v>
      </c>
      <c r="AE462">
        <v>42585.297614925599</v>
      </c>
      <c r="AF462">
        <v>1713.07419445965</v>
      </c>
      <c r="AG462">
        <v>0</v>
      </c>
      <c r="AH462">
        <v>44298.3718093852</v>
      </c>
      <c r="AI462">
        <v>0.12758167894119701</v>
      </c>
      <c r="AJ462">
        <v>2.7831715285156801E-2</v>
      </c>
      <c r="AK462">
        <v>0</v>
      </c>
      <c r="AL462">
        <v>0.155413394226354</v>
      </c>
      <c r="AM462">
        <v>6.7093309816318101</v>
      </c>
      <c r="AN462">
        <v>0.26989553696799201</v>
      </c>
      <c r="AO462">
        <v>0</v>
      </c>
      <c r="AP462">
        <v>6.9792265185998001</v>
      </c>
      <c r="AQ462">
        <v>2.7467985619274198</v>
      </c>
      <c r="AR462">
        <v>0.599209198026599</v>
      </c>
      <c r="AS462">
        <v>0</v>
      </c>
      <c r="AT462">
        <v>3.3460077599540199</v>
      </c>
      <c r="AU462">
        <v>0</v>
      </c>
      <c r="AV462">
        <v>0</v>
      </c>
      <c r="AW462">
        <v>0</v>
      </c>
      <c r="AX462">
        <v>3.3460077599540199</v>
      </c>
      <c r="AY462">
        <v>3.1270210729080499</v>
      </c>
      <c r="AZ462">
        <v>0.68215405937693296</v>
      </c>
      <c r="BA462">
        <v>0</v>
      </c>
      <c r="BB462">
        <v>3.8091751322849898</v>
      </c>
      <c r="BC462">
        <v>0</v>
      </c>
      <c r="BD462">
        <v>0</v>
      </c>
      <c r="BE462">
        <v>0</v>
      </c>
      <c r="BF462">
        <v>3.8091751322849898</v>
      </c>
      <c r="BG462">
        <v>8.9903927094039098</v>
      </c>
      <c r="BH462">
        <v>5.1468323154596103</v>
      </c>
      <c r="BI462">
        <v>0</v>
      </c>
      <c r="BJ462">
        <v>14.137225024863501</v>
      </c>
      <c r="BK462">
        <v>0.40325730286821199</v>
      </c>
      <c r="BL462">
        <v>1.62217882217832E-2</v>
      </c>
      <c r="BM462">
        <v>0</v>
      </c>
      <c r="BN462">
        <v>0.41947909108999598</v>
      </c>
      <c r="BO462">
        <v>2.92070232348452</v>
      </c>
      <c r="BP462">
        <v>3957.1560057974698</v>
      </c>
    </row>
    <row r="463" spans="1:68" x14ac:dyDescent="0.25">
      <c r="A463" t="s">
        <v>6087</v>
      </c>
      <c r="B463">
        <v>2022</v>
      </c>
      <c r="C463" t="s">
        <v>6137</v>
      </c>
      <c r="D463" t="s">
        <v>6089</v>
      </c>
      <c r="E463" t="s">
        <v>6089</v>
      </c>
      <c r="F463" t="s">
        <v>6090</v>
      </c>
      <c r="G463">
        <v>349.42082060658902</v>
      </c>
      <c r="H463">
        <v>7702292.0695801899</v>
      </c>
      <c r="I463">
        <v>7702292.0695801899</v>
      </c>
      <c r="J463">
        <v>0</v>
      </c>
      <c r="K463">
        <v>1026961.76859559</v>
      </c>
      <c r="L463">
        <v>0</v>
      </c>
      <c r="M463">
        <v>9.0514923536997305</v>
      </c>
      <c r="N463">
        <v>2.6634302762088198</v>
      </c>
      <c r="O463">
        <v>3.8401273893579302</v>
      </c>
      <c r="P463">
        <v>15.5550500192664</v>
      </c>
      <c r="Q463">
        <v>0.120735174451663</v>
      </c>
      <c r="R463">
        <v>1.3617271236831801E-3</v>
      </c>
      <c r="S463">
        <v>0</v>
      </c>
      <c r="T463">
        <v>0.122096901575346</v>
      </c>
      <c r="U463">
        <v>7.6412913015064504E-2</v>
      </c>
      <c r="V463">
        <v>0.238898997685312</v>
      </c>
      <c r="W463">
        <v>0.43740881227572298</v>
      </c>
      <c r="X463">
        <v>0.12619428328596499</v>
      </c>
      <c r="Y463">
        <v>1.42329838164151E-3</v>
      </c>
      <c r="Z463">
        <v>0</v>
      </c>
      <c r="AA463">
        <v>0.12761758166760701</v>
      </c>
      <c r="AB463">
        <v>0.30565165206025802</v>
      </c>
      <c r="AC463">
        <v>0.68256856481517703</v>
      </c>
      <c r="AD463">
        <v>1.1158377985430401</v>
      </c>
      <c r="AE463">
        <v>14373.2759521434</v>
      </c>
      <c r="AF463">
        <v>537.53914891429599</v>
      </c>
      <c r="AG463">
        <v>0</v>
      </c>
      <c r="AH463">
        <v>14910.8151010577</v>
      </c>
      <c r="AI463">
        <v>3.8824900942418098E-3</v>
      </c>
      <c r="AJ463">
        <v>1.04163790732147E-2</v>
      </c>
      <c r="AK463">
        <v>0</v>
      </c>
      <c r="AL463">
        <v>1.4298869167456501E-2</v>
      </c>
      <c r="AM463">
        <v>2.26451547962083</v>
      </c>
      <c r="AN463">
        <v>8.4689511818431804E-2</v>
      </c>
      <c r="AO463">
        <v>0</v>
      </c>
      <c r="AP463">
        <v>2.3492049914392599</v>
      </c>
      <c r="AQ463">
        <v>8.3588947065637006E-2</v>
      </c>
      <c r="AR463">
        <v>0.22426178504818201</v>
      </c>
      <c r="AS463">
        <v>0</v>
      </c>
      <c r="AT463">
        <v>0.30785073211382002</v>
      </c>
      <c r="AU463">
        <v>0</v>
      </c>
      <c r="AV463">
        <v>0</v>
      </c>
      <c r="AW463">
        <v>0</v>
      </c>
      <c r="AX463">
        <v>0.30785073211382002</v>
      </c>
      <c r="AY463">
        <v>9.51596533358567E-2</v>
      </c>
      <c r="AZ463">
        <v>0.25530497118127399</v>
      </c>
      <c r="BA463">
        <v>0</v>
      </c>
      <c r="BB463">
        <v>0.35046462451713001</v>
      </c>
      <c r="BC463">
        <v>0</v>
      </c>
      <c r="BD463">
        <v>0</v>
      </c>
      <c r="BE463">
        <v>0</v>
      </c>
      <c r="BF463">
        <v>0.35046462451713001</v>
      </c>
      <c r="BG463">
        <v>0.52965093098993199</v>
      </c>
      <c r="BH463">
        <v>3.2725859915658999</v>
      </c>
      <c r="BI463">
        <v>0</v>
      </c>
      <c r="BJ463">
        <v>3.8022369225558301</v>
      </c>
      <c r="BK463">
        <v>0.13610632820399499</v>
      </c>
      <c r="BL463">
        <v>5.0901742976496101E-3</v>
      </c>
      <c r="BM463">
        <v>0</v>
      </c>
      <c r="BN463">
        <v>0.141196502501645</v>
      </c>
      <c r="BO463">
        <v>1.8656437200321001</v>
      </c>
      <c r="BP463">
        <v>1331.9772063492701</v>
      </c>
    </row>
    <row r="464" spans="1:68" x14ac:dyDescent="0.25">
      <c r="A464" t="s">
        <v>6087</v>
      </c>
      <c r="B464">
        <v>2022</v>
      </c>
      <c r="C464" t="s">
        <v>6138</v>
      </c>
      <c r="D464" t="s">
        <v>6089</v>
      </c>
      <c r="E464" t="s">
        <v>6089</v>
      </c>
      <c r="F464" t="s">
        <v>6090</v>
      </c>
      <c r="G464">
        <v>823.42940272450801</v>
      </c>
      <c r="H464">
        <v>15502734.663834101</v>
      </c>
      <c r="I464">
        <v>15502734.663834101</v>
      </c>
      <c r="J464">
        <v>0</v>
      </c>
      <c r="K464">
        <v>2420091.9517834298</v>
      </c>
      <c r="L464">
        <v>0</v>
      </c>
      <c r="M464">
        <v>32.765688434882499</v>
      </c>
      <c r="N464">
        <v>6.89646662552832</v>
      </c>
      <c r="O464">
        <v>7.1755595619710597</v>
      </c>
      <c r="P464">
        <v>46.837714622381803</v>
      </c>
      <c r="Q464">
        <v>0.30722063301733599</v>
      </c>
      <c r="R464">
        <v>6.7346040175457096E-3</v>
      </c>
      <c r="S464">
        <v>0</v>
      </c>
      <c r="T464">
        <v>0.31395523703488198</v>
      </c>
      <c r="U464">
        <v>0.15379955793181799</v>
      </c>
      <c r="V464">
        <v>0.48685310704079099</v>
      </c>
      <c r="W464">
        <v>0.95460790200749202</v>
      </c>
      <c r="X464">
        <v>0.32111178677101199</v>
      </c>
      <c r="Y464">
        <v>7.0391129268563999E-3</v>
      </c>
      <c r="Z464">
        <v>0</v>
      </c>
      <c r="AA464">
        <v>0.32815089969786798</v>
      </c>
      <c r="AB464">
        <v>0.61519823172727495</v>
      </c>
      <c r="AC464">
        <v>1.3910088772594</v>
      </c>
      <c r="AD464">
        <v>2.3343580086845401</v>
      </c>
      <c r="AE464">
        <v>28621.045655084301</v>
      </c>
      <c r="AF464">
        <v>1364.3507367374</v>
      </c>
      <c r="AG464">
        <v>0</v>
      </c>
      <c r="AH464">
        <v>29985.396391821701</v>
      </c>
      <c r="AI464">
        <v>2.0273249633560201E-2</v>
      </c>
      <c r="AJ464">
        <v>2.5047718470958099E-2</v>
      </c>
      <c r="AK464">
        <v>0</v>
      </c>
      <c r="AL464">
        <v>4.5320968104518397E-2</v>
      </c>
      <c r="AM464">
        <v>4.5092573985687601</v>
      </c>
      <c r="AN464">
        <v>0.21495401419000701</v>
      </c>
      <c r="AO464">
        <v>0</v>
      </c>
      <c r="AP464">
        <v>4.72421141275876</v>
      </c>
      <c r="AQ464">
        <v>0.43647750524371698</v>
      </c>
      <c r="AR464">
        <v>0.539270510049496</v>
      </c>
      <c r="AS464">
        <v>0</v>
      </c>
      <c r="AT464">
        <v>0.97574801529321398</v>
      </c>
      <c r="AU464">
        <v>0</v>
      </c>
      <c r="AV464">
        <v>0</v>
      </c>
      <c r="AW464">
        <v>0</v>
      </c>
      <c r="AX464">
        <v>0.97574801529321398</v>
      </c>
      <c r="AY464">
        <v>0.496896414489788</v>
      </c>
      <c r="AZ464">
        <v>0.61391842572517297</v>
      </c>
      <c r="BA464">
        <v>0</v>
      </c>
      <c r="BB464">
        <v>1.11081484021496</v>
      </c>
      <c r="BC464">
        <v>0</v>
      </c>
      <c r="BD464">
        <v>0</v>
      </c>
      <c r="BE464">
        <v>0</v>
      </c>
      <c r="BF464">
        <v>1.11081484021496</v>
      </c>
      <c r="BG464">
        <v>2.1382357138242098</v>
      </c>
      <c r="BH464">
        <v>7.1945263422413204</v>
      </c>
      <c r="BI464">
        <v>0</v>
      </c>
      <c r="BJ464">
        <v>9.3327620560655404</v>
      </c>
      <c r="BK464">
        <v>0.27102418727941602</v>
      </c>
      <c r="BL464">
        <v>1.29195856099911E-2</v>
      </c>
      <c r="BM464">
        <v>0</v>
      </c>
      <c r="BN464">
        <v>0.28394377288940698</v>
      </c>
      <c r="BO464">
        <v>3.61007716362999</v>
      </c>
      <c r="BP464">
        <v>2678.58358155222</v>
      </c>
    </row>
    <row r="465" spans="1:68" x14ac:dyDescent="0.25">
      <c r="A465" t="s">
        <v>6087</v>
      </c>
      <c r="B465">
        <v>2022</v>
      </c>
      <c r="C465" t="s">
        <v>6139</v>
      </c>
      <c r="D465" t="s">
        <v>6089</v>
      </c>
      <c r="E465" t="s">
        <v>6089</v>
      </c>
      <c r="F465" t="s">
        <v>6090</v>
      </c>
      <c r="G465">
        <v>1518.98740601643</v>
      </c>
      <c r="H465">
        <v>27802563.154875301</v>
      </c>
      <c r="I465">
        <v>27802563.154875301</v>
      </c>
      <c r="J465">
        <v>0</v>
      </c>
      <c r="K465">
        <v>4464364.7457785299</v>
      </c>
      <c r="L465">
        <v>0</v>
      </c>
      <c r="M465">
        <v>52.921950805986</v>
      </c>
      <c r="N465">
        <v>12.9487201875039</v>
      </c>
      <c r="O465">
        <v>13.9329538920726</v>
      </c>
      <c r="P465">
        <v>79.803624885562698</v>
      </c>
      <c r="Q465">
        <v>0.50937729627335704</v>
      </c>
      <c r="R465">
        <v>1.06021595618897E-2</v>
      </c>
      <c r="S465">
        <v>0</v>
      </c>
      <c r="T465">
        <v>0.51997945583524696</v>
      </c>
      <c r="U465">
        <v>0.27582371854474702</v>
      </c>
      <c r="V465">
        <v>0.87732165439127197</v>
      </c>
      <c r="W465">
        <v>1.6731248287712599</v>
      </c>
      <c r="X465">
        <v>0.53240907728256204</v>
      </c>
      <c r="Y465">
        <v>1.1081542170892101E-2</v>
      </c>
      <c r="Z465">
        <v>0</v>
      </c>
      <c r="AA465">
        <v>0.543490619453455</v>
      </c>
      <c r="AB465">
        <v>1.1032948741789901</v>
      </c>
      <c r="AC465">
        <v>2.5066332982607702</v>
      </c>
      <c r="AD465">
        <v>4.1534187918932197</v>
      </c>
      <c r="AE465">
        <v>51089.485120579098</v>
      </c>
      <c r="AF465">
        <v>2458.11989419766</v>
      </c>
      <c r="AG465">
        <v>0</v>
      </c>
      <c r="AH465">
        <v>53547.605014776702</v>
      </c>
      <c r="AI465">
        <v>3.5405872542128597E-2</v>
      </c>
      <c r="AJ465">
        <v>4.6011177640590699E-2</v>
      </c>
      <c r="AK465">
        <v>0</v>
      </c>
      <c r="AL465">
        <v>8.1417050182719303E-2</v>
      </c>
      <c r="AM465">
        <v>8.0491691863855799</v>
      </c>
      <c r="AN465">
        <v>0.38727779037349103</v>
      </c>
      <c r="AO465">
        <v>0</v>
      </c>
      <c r="AP465">
        <v>8.4364469767590702</v>
      </c>
      <c r="AQ465">
        <v>0.76227872677023101</v>
      </c>
      <c r="AR465">
        <v>0.99060803733435399</v>
      </c>
      <c r="AS465">
        <v>0</v>
      </c>
      <c r="AT465">
        <v>1.75288676410458</v>
      </c>
      <c r="AU465">
        <v>0</v>
      </c>
      <c r="AV465">
        <v>0</v>
      </c>
      <c r="AW465">
        <v>0</v>
      </c>
      <c r="AX465">
        <v>1.75288676410458</v>
      </c>
      <c r="AY465">
        <v>0.86779630478888303</v>
      </c>
      <c r="AZ465">
        <v>1.1277318441447699</v>
      </c>
      <c r="BA465">
        <v>0</v>
      </c>
      <c r="BB465">
        <v>1.99552814893365</v>
      </c>
      <c r="BC465">
        <v>0</v>
      </c>
      <c r="BD465">
        <v>0</v>
      </c>
      <c r="BE465">
        <v>0</v>
      </c>
      <c r="BF465">
        <v>1.99552814893365</v>
      </c>
      <c r="BG465">
        <v>3.3975337194043802</v>
      </c>
      <c r="BH465">
        <v>13.082726881820699</v>
      </c>
      <c r="BI465">
        <v>0</v>
      </c>
      <c r="BJ465">
        <v>16.480260601225101</v>
      </c>
      <c r="BK465">
        <v>0.48378687313505098</v>
      </c>
      <c r="BL465">
        <v>2.32769254690713E-2</v>
      </c>
      <c r="BM465">
        <v>0</v>
      </c>
      <c r="BN465">
        <v>0.50706379860412198</v>
      </c>
      <c r="BO465">
        <v>6.3518859515562802</v>
      </c>
      <c r="BP465">
        <v>4783.38634413198</v>
      </c>
    </row>
    <row r="466" spans="1:68" x14ac:dyDescent="0.25">
      <c r="A466" t="s">
        <v>6087</v>
      </c>
      <c r="B466">
        <v>2022</v>
      </c>
      <c r="C466" t="s">
        <v>6140</v>
      </c>
      <c r="D466" t="s">
        <v>6089</v>
      </c>
      <c r="E466" t="s">
        <v>6089</v>
      </c>
      <c r="F466" t="s">
        <v>6090</v>
      </c>
      <c r="G466">
        <v>678.243200052004</v>
      </c>
      <c r="H466">
        <v>13741749.5587124</v>
      </c>
      <c r="I466">
        <v>13741749.5587124</v>
      </c>
      <c r="J466">
        <v>0</v>
      </c>
      <c r="K466">
        <v>973414.64071463596</v>
      </c>
      <c r="L466">
        <v>0</v>
      </c>
      <c r="M466">
        <v>191.96560422493999</v>
      </c>
      <c r="N466">
        <v>11.783020398497699</v>
      </c>
      <c r="O466">
        <v>0.85569000079674196</v>
      </c>
      <c r="P466">
        <v>204.60431462423401</v>
      </c>
      <c r="Q466">
        <v>0.22738626659880401</v>
      </c>
      <c r="R466">
        <v>2.77502459823076E-2</v>
      </c>
      <c r="S466">
        <v>0</v>
      </c>
      <c r="T466">
        <v>0.25513651258111197</v>
      </c>
      <c r="U466">
        <v>0.13632917373756501</v>
      </c>
      <c r="V466">
        <v>1.1133549188287299</v>
      </c>
      <c r="W466">
        <v>1.5048206051474</v>
      </c>
      <c r="X466">
        <v>0.23766766456278801</v>
      </c>
      <c r="Y466">
        <v>2.90049889657348E-2</v>
      </c>
      <c r="Z466">
        <v>0</v>
      </c>
      <c r="AA466">
        <v>0.26667265352852298</v>
      </c>
      <c r="AB466">
        <v>0.54531669495026103</v>
      </c>
      <c r="AC466">
        <v>3.1810140537963698</v>
      </c>
      <c r="AD466">
        <v>3.9930034022751499</v>
      </c>
      <c r="AE466">
        <v>64141.016659198896</v>
      </c>
      <c r="AF466">
        <v>923.727329712597</v>
      </c>
      <c r="AG466">
        <v>0</v>
      </c>
      <c r="AH466">
        <v>65064.743988911498</v>
      </c>
      <c r="AI466">
        <v>1.37109206113059E-2</v>
      </c>
      <c r="AJ466">
        <v>1.28261607431942E-2</v>
      </c>
      <c r="AK466">
        <v>0</v>
      </c>
      <c r="AL466">
        <v>2.6537081354500201E-2</v>
      </c>
      <c r="AM466">
        <v>10.1054432953897</v>
      </c>
      <c r="AN466">
        <v>0.14553361697414899</v>
      </c>
      <c r="AO466">
        <v>0</v>
      </c>
      <c r="AP466">
        <v>10.2509769123638</v>
      </c>
      <c r="AQ466">
        <v>0.295192360928204</v>
      </c>
      <c r="AR466">
        <v>0.276143723588194</v>
      </c>
      <c r="AS466">
        <v>0</v>
      </c>
      <c r="AT466">
        <v>0.57133608451639795</v>
      </c>
      <c r="AU466">
        <v>0</v>
      </c>
      <c r="AV466">
        <v>0</v>
      </c>
      <c r="AW466">
        <v>0</v>
      </c>
      <c r="AX466">
        <v>0.57133608451639795</v>
      </c>
      <c r="AY466">
        <v>0.33605403249383398</v>
      </c>
      <c r="AZ466">
        <v>0.31436860888905499</v>
      </c>
      <c r="BA466">
        <v>0</v>
      </c>
      <c r="BB466">
        <v>0.65042264138288997</v>
      </c>
      <c r="BC466">
        <v>0</v>
      </c>
      <c r="BD466">
        <v>0</v>
      </c>
      <c r="BE466">
        <v>0</v>
      </c>
      <c r="BF466">
        <v>0.65042264138288997</v>
      </c>
      <c r="BG466">
        <v>0.87962068813430005</v>
      </c>
      <c r="BH466">
        <v>1.5159278732542201</v>
      </c>
      <c r="BI466">
        <v>0</v>
      </c>
      <c r="BJ466">
        <v>2.3955485613885199</v>
      </c>
      <c r="BK466">
        <v>0.60737707213177194</v>
      </c>
      <c r="BL466">
        <v>8.7471454334747106E-3</v>
      </c>
      <c r="BM466">
        <v>0</v>
      </c>
      <c r="BN466">
        <v>0.61612421756524605</v>
      </c>
      <c r="BO466">
        <v>0.84243560119986005</v>
      </c>
      <c r="BP466">
        <v>5812.2078064017496</v>
      </c>
    </row>
    <row r="467" spans="1:68" x14ac:dyDescent="0.25">
      <c r="A467" t="s">
        <v>6087</v>
      </c>
      <c r="B467">
        <v>2022</v>
      </c>
      <c r="C467" t="s">
        <v>6141</v>
      </c>
      <c r="D467" t="s">
        <v>6089</v>
      </c>
      <c r="E467" t="s">
        <v>6089</v>
      </c>
      <c r="F467" t="s">
        <v>6090</v>
      </c>
      <c r="G467">
        <v>3747.5786554568499</v>
      </c>
      <c r="H467">
        <v>95929358.094485596</v>
      </c>
      <c r="I467">
        <v>95929358.094485596</v>
      </c>
      <c r="J467">
        <v>0</v>
      </c>
      <c r="K467">
        <v>16989123.173501801</v>
      </c>
      <c r="L467">
        <v>0</v>
      </c>
      <c r="M467">
        <v>239.80514623477501</v>
      </c>
      <c r="N467">
        <v>59.722167657174502</v>
      </c>
      <c r="O467">
        <v>63.101719165528699</v>
      </c>
      <c r="P467">
        <v>362.62903305747801</v>
      </c>
      <c r="Q467">
        <v>2.48185872074363</v>
      </c>
      <c r="R467">
        <v>2.39219407924883E-2</v>
      </c>
      <c r="S467">
        <v>0</v>
      </c>
      <c r="T467">
        <v>2.5057806615361198</v>
      </c>
      <c r="U467">
        <v>0.95169614829375404</v>
      </c>
      <c r="V467">
        <v>2.96687069740869</v>
      </c>
      <c r="W467">
        <v>6.4243475072385703</v>
      </c>
      <c r="X467">
        <v>2.59407735901069</v>
      </c>
      <c r="Y467">
        <v>2.5003584803084601E-2</v>
      </c>
      <c r="Z467">
        <v>0</v>
      </c>
      <c r="AA467">
        <v>2.6190809438137799</v>
      </c>
      <c r="AB467">
        <v>3.8067845931750099</v>
      </c>
      <c r="AC467">
        <v>8.47677342116768</v>
      </c>
      <c r="AD467">
        <v>14.9026389581564</v>
      </c>
      <c r="AE467">
        <v>166557.96510113601</v>
      </c>
      <c r="AF467">
        <v>11418.687863020101</v>
      </c>
      <c r="AG467">
        <v>0</v>
      </c>
      <c r="AH467">
        <v>177976.652964156</v>
      </c>
      <c r="AI467">
        <v>0.164525217396709</v>
      </c>
      <c r="AJ467">
        <v>0.206786566535552</v>
      </c>
      <c r="AK467">
        <v>0</v>
      </c>
      <c r="AL467">
        <v>0.371311783932262</v>
      </c>
      <c r="AM467">
        <v>26.241275230607702</v>
      </c>
      <c r="AN467">
        <v>1.79901892295552</v>
      </c>
      <c r="AO467">
        <v>0</v>
      </c>
      <c r="AP467">
        <v>28.040294153563199</v>
      </c>
      <c r="AQ467">
        <v>3.5421828141512801</v>
      </c>
      <c r="AR467">
        <v>4.4520580721277003</v>
      </c>
      <c r="AS467">
        <v>0</v>
      </c>
      <c r="AT467">
        <v>7.9942408862789902</v>
      </c>
      <c r="AU467">
        <v>0</v>
      </c>
      <c r="AV467">
        <v>0</v>
      </c>
      <c r="AW467">
        <v>0</v>
      </c>
      <c r="AX467">
        <v>7.9942408862789902</v>
      </c>
      <c r="AY467">
        <v>4.0325054983906403</v>
      </c>
      <c r="AZ467">
        <v>5.0683292187196098</v>
      </c>
      <c r="BA467">
        <v>0</v>
      </c>
      <c r="BB467">
        <v>9.1008347171102493</v>
      </c>
      <c r="BC467">
        <v>0</v>
      </c>
      <c r="BD467">
        <v>0</v>
      </c>
      <c r="BE467">
        <v>0</v>
      </c>
      <c r="BF467">
        <v>9.1008347171102493</v>
      </c>
      <c r="BG467">
        <v>14.1205615560987</v>
      </c>
      <c r="BH467">
        <v>59.667006410304502</v>
      </c>
      <c r="BI467">
        <v>0</v>
      </c>
      <c r="BJ467">
        <v>73.787567966403302</v>
      </c>
      <c r="BK467">
        <v>1.5772043296548699</v>
      </c>
      <c r="BL467">
        <v>0.10812814581156199</v>
      </c>
      <c r="BM467">
        <v>0</v>
      </c>
      <c r="BN467">
        <v>1.68533247546644</v>
      </c>
      <c r="BO467">
        <v>21.4437591541611</v>
      </c>
      <c r="BP467">
        <v>15898.583907312601</v>
      </c>
    </row>
    <row r="468" spans="1:68" x14ac:dyDescent="0.25">
      <c r="A468" t="s">
        <v>6087</v>
      </c>
      <c r="B468">
        <v>2022</v>
      </c>
      <c r="C468" t="s">
        <v>6142</v>
      </c>
      <c r="D468" t="s">
        <v>6089</v>
      </c>
      <c r="E468" t="s">
        <v>6089</v>
      </c>
      <c r="F468" t="s">
        <v>6090</v>
      </c>
      <c r="G468">
        <v>139.107458468082</v>
      </c>
      <c r="H468">
        <v>2040318.9115396701</v>
      </c>
      <c r="I468">
        <v>2040318.9115396701</v>
      </c>
      <c r="J468">
        <v>0</v>
      </c>
      <c r="K468">
        <v>555539.54613813199</v>
      </c>
      <c r="L468">
        <v>0</v>
      </c>
      <c r="M468">
        <v>4.0068894233647399</v>
      </c>
      <c r="N468">
        <v>0.41700156920230802</v>
      </c>
      <c r="O468">
        <v>2.7259217351623199</v>
      </c>
      <c r="P468">
        <v>7.1498127277293797</v>
      </c>
      <c r="Q468">
        <v>1.8684358767274999E-2</v>
      </c>
      <c r="R468">
        <v>1.4329024389262299E-4</v>
      </c>
      <c r="S468">
        <v>0</v>
      </c>
      <c r="T468">
        <v>1.88276490111676E-2</v>
      </c>
      <c r="U468">
        <v>2.0241599526206602E-2</v>
      </c>
      <c r="V468">
        <v>7.5818481991776501E-2</v>
      </c>
      <c r="W468">
        <v>0.11488773052915</v>
      </c>
      <c r="X468">
        <v>1.9529182560117101E-2</v>
      </c>
      <c r="Y468">
        <v>1.4976919288040699E-4</v>
      </c>
      <c r="Z468">
        <v>0</v>
      </c>
      <c r="AA468">
        <v>1.9678951752997501E-2</v>
      </c>
      <c r="AB468">
        <v>8.0966398104826406E-2</v>
      </c>
      <c r="AC468">
        <v>0.216624234262218</v>
      </c>
      <c r="AD468">
        <v>0.31726958412004203</v>
      </c>
      <c r="AE468">
        <v>3937.87294816656</v>
      </c>
      <c r="AF468">
        <v>79.108632986705899</v>
      </c>
      <c r="AG468">
        <v>0</v>
      </c>
      <c r="AH468">
        <v>4016.9815811532699</v>
      </c>
      <c r="AI468">
        <v>3.3455475040646099E-3</v>
      </c>
      <c r="AJ468">
        <v>1.41375857108098E-3</v>
      </c>
      <c r="AK468">
        <v>0</v>
      </c>
      <c r="AL468">
        <v>4.7593060751456003E-3</v>
      </c>
      <c r="AM468">
        <v>0.620413486639663</v>
      </c>
      <c r="AN468">
        <v>1.24635973431877E-2</v>
      </c>
      <c r="AO468">
        <v>0</v>
      </c>
      <c r="AP468">
        <v>0.63287708398285103</v>
      </c>
      <c r="AQ468">
        <v>7.2028720340480898E-2</v>
      </c>
      <c r="AR468">
        <v>3.0437834351965402E-2</v>
      </c>
      <c r="AS468">
        <v>0</v>
      </c>
      <c r="AT468">
        <v>0.102466554692446</v>
      </c>
      <c r="AU468">
        <v>0</v>
      </c>
      <c r="AV468">
        <v>0</v>
      </c>
      <c r="AW468">
        <v>0</v>
      </c>
      <c r="AX468">
        <v>0.102466554692446</v>
      </c>
      <c r="AY468">
        <v>8.1999215188622396E-2</v>
      </c>
      <c r="AZ468">
        <v>3.4651157442536697E-2</v>
      </c>
      <c r="BA468">
        <v>0</v>
      </c>
      <c r="BB468">
        <v>0.116650372631159</v>
      </c>
      <c r="BC468">
        <v>0</v>
      </c>
      <c r="BD468">
        <v>0</v>
      </c>
      <c r="BE468">
        <v>0</v>
      </c>
      <c r="BF468">
        <v>0.116650372631159</v>
      </c>
      <c r="BG468">
        <v>0.40015025316634201</v>
      </c>
      <c r="BH468">
        <v>0.41388056530753897</v>
      </c>
      <c r="BI468">
        <v>0</v>
      </c>
      <c r="BJ468">
        <v>0.81403081847388103</v>
      </c>
      <c r="BK468">
        <v>3.7289302013913297E-2</v>
      </c>
      <c r="BL468">
        <v>7.4911144828137405E-4</v>
      </c>
      <c r="BM468">
        <v>0</v>
      </c>
      <c r="BN468">
        <v>3.8038413462194699E-2</v>
      </c>
      <c r="BO468">
        <v>0.46050191683421499</v>
      </c>
      <c r="BP468">
        <v>358.835373395614</v>
      </c>
    </row>
    <row r="469" spans="1:68" x14ac:dyDescent="0.25">
      <c r="A469" t="s">
        <v>6087</v>
      </c>
      <c r="B469">
        <v>2022</v>
      </c>
      <c r="C469" t="s">
        <v>6143</v>
      </c>
      <c r="D469" t="s">
        <v>6089</v>
      </c>
      <c r="E469" t="s">
        <v>6089</v>
      </c>
      <c r="F469" t="s">
        <v>6092</v>
      </c>
      <c r="G469">
        <v>13.561559224645499</v>
      </c>
      <c r="H469">
        <v>188923.13885141001</v>
      </c>
      <c r="I469">
        <v>188923.13885141001</v>
      </c>
      <c r="J469">
        <v>0</v>
      </c>
      <c r="K469">
        <v>88728.074368113506</v>
      </c>
      <c r="L469">
        <v>0</v>
      </c>
      <c r="M469">
        <v>2.1789592062904402</v>
      </c>
      <c r="N469">
        <v>0</v>
      </c>
      <c r="O469">
        <v>2.3627319264072199E-2</v>
      </c>
      <c r="P469">
        <v>2.2025865255545098</v>
      </c>
      <c r="Q469">
        <v>8.2388871625772798E-4</v>
      </c>
      <c r="R469">
        <v>0</v>
      </c>
      <c r="S469">
        <v>1.81945961419713E-4</v>
      </c>
      <c r="T469">
        <v>1.0058346776774399E-3</v>
      </c>
      <c r="U469">
        <v>1.04126056428227E-3</v>
      </c>
      <c r="V469">
        <v>7.63820518785349E-3</v>
      </c>
      <c r="W469">
        <v>9.6853004298132102E-3</v>
      </c>
      <c r="X469">
        <v>8.9605415125840399E-4</v>
      </c>
      <c r="Y469">
        <v>0</v>
      </c>
      <c r="Z469">
        <v>1.9788283395282601E-4</v>
      </c>
      <c r="AA469">
        <v>1.0939369852112301E-3</v>
      </c>
      <c r="AB469">
        <v>4.1650422571290896E-3</v>
      </c>
      <c r="AC469">
        <v>2.18234433938671E-2</v>
      </c>
      <c r="AD469">
        <v>2.7082422636207401E-2</v>
      </c>
      <c r="AE469">
        <v>529.94422907208696</v>
      </c>
      <c r="AF469">
        <v>0</v>
      </c>
      <c r="AG469">
        <v>5.4262093185538696</v>
      </c>
      <c r="AH469">
        <v>535.37043839064097</v>
      </c>
      <c r="AI469">
        <v>7.1923490267300202E-2</v>
      </c>
      <c r="AJ469">
        <v>0</v>
      </c>
      <c r="AK469">
        <v>9.0358321750410001E-6</v>
      </c>
      <c r="AL469">
        <v>7.19325260994753E-2</v>
      </c>
      <c r="AM469">
        <v>5.7684223780826799E-2</v>
      </c>
      <c r="AN469">
        <v>0</v>
      </c>
      <c r="AO469">
        <v>4.8479174976911202E-4</v>
      </c>
      <c r="AP469">
        <v>5.8169015530595898E-2</v>
      </c>
      <c r="AQ469">
        <v>0.44120361469081298</v>
      </c>
      <c r="AR469">
        <v>0</v>
      </c>
      <c r="AS469">
        <v>4.9117605226220598E-5</v>
      </c>
      <c r="AT469">
        <v>0.44125273229604001</v>
      </c>
      <c r="AU469">
        <v>4.6241079092262598E-2</v>
      </c>
      <c r="AV469">
        <v>1.32387610863153E-2</v>
      </c>
      <c r="AW469">
        <v>0.11587717416002</v>
      </c>
      <c r="AX469">
        <v>0.61660974663463797</v>
      </c>
      <c r="AY469">
        <v>0.64380327886792199</v>
      </c>
      <c r="AZ469">
        <v>0</v>
      </c>
      <c r="BA469">
        <v>5.3777595181481503E-5</v>
      </c>
      <c r="BB469">
        <v>0.64385705646310398</v>
      </c>
      <c r="BC469">
        <v>4.6241079092262598E-2</v>
      </c>
      <c r="BD469">
        <v>1.32387610863098E-2</v>
      </c>
      <c r="BE469">
        <v>0.11587717415997199</v>
      </c>
      <c r="BF469">
        <v>0.81921407080164899</v>
      </c>
      <c r="BG469">
        <v>19.304130830112999</v>
      </c>
      <c r="BH469">
        <v>0</v>
      </c>
      <c r="BI469">
        <v>0.41696989945157698</v>
      </c>
      <c r="BJ469">
        <v>19.721100729564501</v>
      </c>
      <c r="BK469">
        <v>5.2390382292059404E-3</v>
      </c>
      <c r="BL469">
        <v>0</v>
      </c>
      <c r="BM469">
        <v>5.3643603420974701E-5</v>
      </c>
      <c r="BN469">
        <v>5.2926818326269201E-3</v>
      </c>
      <c r="BO469">
        <v>8.4928247531987893E-3</v>
      </c>
      <c r="BP469">
        <v>56.454143798477801</v>
      </c>
    </row>
    <row r="470" spans="1:68" x14ac:dyDescent="0.25">
      <c r="A470" t="s">
        <v>6087</v>
      </c>
      <c r="B470">
        <v>2022</v>
      </c>
      <c r="C470" t="s">
        <v>6144</v>
      </c>
      <c r="D470" t="s">
        <v>6089</v>
      </c>
      <c r="E470" t="s">
        <v>6089</v>
      </c>
      <c r="F470" t="s">
        <v>6092</v>
      </c>
      <c r="G470">
        <v>125.90721481751</v>
      </c>
      <c r="H470">
        <v>4128970.29416847</v>
      </c>
      <c r="I470">
        <v>4128970.29416847</v>
      </c>
      <c r="J470">
        <v>0</v>
      </c>
      <c r="K470">
        <v>164686.63698130299</v>
      </c>
      <c r="L470">
        <v>0</v>
      </c>
      <c r="M470">
        <v>0.189121965849152</v>
      </c>
      <c r="N470">
        <v>0</v>
      </c>
      <c r="O470">
        <v>0.110519932061347</v>
      </c>
      <c r="P470">
        <v>0.2996418979105</v>
      </c>
      <c r="Q470">
        <v>3.7418273013306801E-3</v>
      </c>
      <c r="R470">
        <v>0</v>
      </c>
      <c r="S470">
        <v>2.67042207987495E-5</v>
      </c>
      <c r="T470">
        <v>3.7685315221294298E-3</v>
      </c>
      <c r="U470">
        <v>9.2780928297853098E-3</v>
      </c>
      <c r="V470">
        <v>0.146127985019013</v>
      </c>
      <c r="W470">
        <v>0.15917460937092801</v>
      </c>
      <c r="X470">
        <v>4.0695785977976004E-3</v>
      </c>
      <c r="Y470">
        <v>0</v>
      </c>
      <c r="Z470">
        <v>2.9043276635136401E-5</v>
      </c>
      <c r="AA470">
        <v>4.0986218744327304E-3</v>
      </c>
      <c r="AB470">
        <v>3.7112371319141198E-2</v>
      </c>
      <c r="AC470">
        <v>0.41750852862575399</v>
      </c>
      <c r="AD470">
        <v>0.45871952181932801</v>
      </c>
      <c r="AE470">
        <v>4565.4919354594404</v>
      </c>
      <c r="AF470">
        <v>0</v>
      </c>
      <c r="AG470">
        <v>8.1803578309378508</v>
      </c>
      <c r="AH470">
        <v>4573.6722932903804</v>
      </c>
      <c r="AI470">
        <v>1.08176829027813E-2</v>
      </c>
      <c r="AJ470">
        <v>0</v>
      </c>
      <c r="AK470">
        <v>1.11102568060136E-2</v>
      </c>
      <c r="AL470">
        <v>2.1927939708794999E-2</v>
      </c>
      <c r="AM470">
        <v>2.61801445526318E-2</v>
      </c>
      <c r="AN470">
        <v>0</v>
      </c>
      <c r="AO470">
        <v>1.52267376759689E-2</v>
      </c>
      <c r="AP470">
        <v>4.14068822286007E-2</v>
      </c>
      <c r="AQ470">
        <v>3.11883629964506E-2</v>
      </c>
      <c r="AR470">
        <v>0</v>
      </c>
      <c r="AS470">
        <v>4.1771407110096102E-2</v>
      </c>
      <c r="AT470">
        <v>7.2959770106546695E-2</v>
      </c>
      <c r="AU470">
        <v>3.0373951190104401E-2</v>
      </c>
      <c r="AV470">
        <v>1.2023682022588999E-2</v>
      </c>
      <c r="AW470">
        <v>1.70184470901701E-2</v>
      </c>
      <c r="AX470">
        <v>0.13237585040941</v>
      </c>
      <c r="AY470">
        <v>4.5509986072323899E-2</v>
      </c>
      <c r="AZ470">
        <v>0</v>
      </c>
      <c r="BA470">
        <v>4.5734432926473903E-2</v>
      </c>
      <c r="BB470">
        <v>9.1244418998797802E-2</v>
      </c>
      <c r="BC470">
        <v>3.0373951190104401E-2</v>
      </c>
      <c r="BD470">
        <v>1.2023682022584E-2</v>
      </c>
      <c r="BE470">
        <v>1.7018447090163102E-2</v>
      </c>
      <c r="BF470">
        <v>0.15066049930164899</v>
      </c>
      <c r="BG470">
        <v>2.6150699165617701</v>
      </c>
      <c r="BH470">
        <v>0</v>
      </c>
      <c r="BI470">
        <v>1.0728786583405301</v>
      </c>
      <c r="BJ470">
        <v>3.6879485749023102</v>
      </c>
      <c r="BK470">
        <v>4.5134535811219997E-2</v>
      </c>
      <c r="BL470">
        <v>0</v>
      </c>
      <c r="BM470">
        <v>8.0871165405289893E-5</v>
      </c>
      <c r="BN470">
        <v>4.5215406976625301E-2</v>
      </c>
      <c r="BO470">
        <v>0.204813420898252</v>
      </c>
      <c r="BP470">
        <v>482.288028656763</v>
      </c>
    </row>
    <row r="471" spans="1:68" x14ac:dyDescent="0.25">
      <c r="A471" t="s">
        <v>6087</v>
      </c>
      <c r="B471">
        <v>2023</v>
      </c>
      <c r="C471" t="s">
        <v>6088</v>
      </c>
      <c r="D471" t="s">
        <v>6089</v>
      </c>
      <c r="E471" t="s">
        <v>6089</v>
      </c>
      <c r="F471" t="s">
        <v>6090</v>
      </c>
      <c r="G471">
        <v>425.36695658215598</v>
      </c>
      <c r="H471">
        <v>7072434.6412885599</v>
      </c>
      <c r="I471">
        <v>7072434.6412885599</v>
      </c>
      <c r="J471">
        <v>0</v>
      </c>
      <c r="K471">
        <v>1105443.6467657001</v>
      </c>
      <c r="L471">
        <v>0</v>
      </c>
      <c r="M471">
        <v>16.092968144238</v>
      </c>
      <c r="N471">
        <v>0.55598575956372198</v>
      </c>
      <c r="O471">
        <v>1.5037729875166399</v>
      </c>
      <c r="P471">
        <v>18.152726891318402</v>
      </c>
      <c r="Q471">
        <v>0.441833203732795</v>
      </c>
      <c r="R471">
        <v>3.0193436143719598E-3</v>
      </c>
      <c r="S471">
        <v>0</v>
      </c>
      <c r="T471">
        <v>0.444852547347167</v>
      </c>
      <c r="U471">
        <v>2.33880741028622E-2</v>
      </c>
      <c r="V471">
        <v>0.12589061052230499</v>
      </c>
      <c r="W471">
        <v>0.59413123197233397</v>
      </c>
      <c r="X471">
        <v>0.461810940599787</v>
      </c>
      <c r="Y471">
        <v>3.155864934475E-3</v>
      </c>
      <c r="Z471">
        <v>0</v>
      </c>
      <c r="AA471">
        <v>0.46496680553426201</v>
      </c>
      <c r="AB471">
        <v>9.3552296411449007E-2</v>
      </c>
      <c r="AC471">
        <v>0.359687458635158</v>
      </c>
      <c r="AD471">
        <v>0.91820656058087002</v>
      </c>
      <c r="AE471">
        <v>9119.1581525363508</v>
      </c>
      <c r="AF471">
        <v>86.807228243422003</v>
      </c>
      <c r="AG471">
        <v>0</v>
      </c>
      <c r="AH471">
        <v>9205.9653807797695</v>
      </c>
      <c r="AI471">
        <v>5.6102720474173702E-2</v>
      </c>
      <c r="AJ471">
        <v>6.9593433999150603E-4</v>
      </c>
      <c r="AK471">
        <v>0</v>
      </c>
      <c r="AL471">
        <v>5.6798654814165198E-2</v>
      </c>
      <c r="AM471">
        <v>1.4367270806102801</v>
      </c>
      <c r="AN471">
        <v>1.36765141610527E-2</v>
      </c>
      <c r="AO471">
        <v>0</v>
      </c>
      <c r="AP471">
        <v>1.4504035947713401</v>
      </c>
      <c r="AQ471">
        <v>1.20787618722044</v>
      </c>
      <c r="AR471">
        <v>1.4983275499655601E-2</v>
      </c>
      <c r="AS471">
        <v>0</v>
      </c>
      <c r="AT471">
        <v>1.2228594627200899</v>
      </c>
      <c r="AU471">
        <v>0</v>
      </c>
      <c r="AV471">
        <v>0</v>
      </c>
      <c r="AW471">
        <v>0</v>
      </c>
      <c r="AX471">
        <v>1.2228594627200899</v>
      </c>
      <c r="AY471">
        <v>1.3750750940585199</v>
      </c>
      <c r="AZ471">
        <v>1.7057318610118E-2</v>
      </c>
      <c r="BA471">
        <v>0</v>
      </c>
      <c r="BB471">
        <v>1.3921324126686301</v>
      </c>
      <c r="BC471">
        <v>0</v>
      </c>
      <c r="BD471">
        <v>0</v>
      </c>
      <c r="BE471">
        <v>0</v>
      </c>
      <c r="BF471">
        <v>1.3921324126686301</v>
      </c>
      <c r="BG471">
        <v>3.3572756645551198</v>
      </c>
      <c r="BH471">
        <v>0.30835685696611598</v>
      </c>
      <c r="BI471">
        <v>0</v>
      </c>
      <c r="BJ471">
        <v>3.66563252152124</v>
      </c>
      <c r="BK471">
        <v>8.6352974547056094E-2</v>
      </c>
      <c r="BL471">
        <v>8.2201254168618604E-4</v>
      </c>
      <c r="BM471">
        <v>0</v>
      </c>
      <c r="BN471">
        <v>8.7174987088742301E-2</v>
      </c>
      <c r="BO471">
        <v>1.57454971976672</v>
      </c>
      <c r="BP471">
        <v>822.36524070165001</v>
      </c>
    </row>
    <row r="472" spans="1:68" x14ac:dyDescent="0.25">
      <c r="A472" t="s">
        <v>6087</v>
      </c>
      <c r="B472">
        <v>2023</v>
      </c>
      <c r="C472" t="s">
        <v>6091</v>
      </c>
      <c r="D472" t="s">
        <v>6089</v>
      </c>
      <c r="E472" t="s">
        <v>6089</v>
      </c>
      <c r="F472" t="s">
        <v>6092</v>
      </c>
      <c r="G472">
        <v>1187996.78683213</v>
      </c>
      <c r="H472">
        <v>16261075946.749399</v>
      </c>
      <c r="I472">
        <v>16261075946.749399</v>
      </c>
      <c r="J472">
        <v>0</v>
      </c>
      <c r="K472">
        <v>1916939748.78655</v>
      </c>
      <c r="L472">
        <v>0</v>
      </c>
      <c r="M472">
        <v>791.73250094179502</v>
      </c>
      <c r="N472">
        <v>0</v>
      </c>
      <c r="O472">
        <v>550.62636616767702</v>
      </c>
      <c r="P472">
        <v>1342.3588671094701</v>
      </c>
      <c r="Q472">
        <v>28.2767851763628</v>
      </c>
      <c r="R472">
        <v>0</v>
      </c>
      <c r="S472">
        <v>4.23796228884774</v>
      </c>
      <c r="T472">
        <v>32.514747465210498</v>
      </c>
      <c r="U472">
        <v>35.849806216853601</v>
      </c>
      <c r="V472">
        <v>46.277258633655698</v>
      </c>
      <c r="W472">
        <v>114.64181231571899</v>
      </c>
      <c r="X472">
        <v>30.753421528412701</v>
      </c>
      <c r="Y472">
        <v>0</v>
      </c>
      <c r="Z472">
        <v>4.6090414137743201</v>
      </c>
      <c r="AA472">
        <v>35.362462942187001</v>
      </c>
      <c r="AB472">
        <v>143.39922486741401</v>
      </c>
      <c r="AC472">
        <v>132.220738953302</v>
      </c>
      <c r="AD472">
        <v>310.982426762903</v>
      </c>
      <c r="AE472">
        <v>5432828.3733270597</v>
      </c>
      <c r="AF472">
        <v>0</v>
      </c>
      <c r="AG472">
        <v>150375.26018680001</v>
      </c>
      <c r="AH472">
        <v>5583203.6335138604</v>
      </c>
      <c r="AI472">
        <v>55.939332546270798</v>
      </c>
      <c r="AJ472">
        <v>0</v>
      </c>
      <c r="AK472">
        <v>152.96726765781099</v>
      </c>
      <c r="AL472">
        <v>208.906600204082</v>
      </c>
      <c r="AM472">
        <v>87.285867976029493</v>
      </c>
      <c r="AN472">
        <v>0</v>
      </c>
      <c r="AO472">
        <v>70.4184013177466</v>
      </c>
      <c r="AP472">
        <v>157.70426929377601</v>
      </c>
      <c r="AQ472">
        <v>214.28035669403499</v>
      </c>
      <c r="AR472">
        <v>0</v>
      </c>
      <c r="AS472">
        <v>705.463922001024</v>
      </c>
      <c r="AT472">
        <v>919.74427869505905</v>
      </c>
      <c r="AU472">
        <v>666.35137255752704</v>
      </c>
      <c r="AV472">
        <v>199.92582702832601</v>
      </c>
      <c r="AW472">
        <v>494.71043301159602</v>
      </c>
      <c r="AX472">
        <v>2280.7319112925002</v>
      </c>
      <c r="AY472">
        <v>312.62841298578297</v>
      </c>
      <c r="AZ472">
        <v>0</v>
      </c>
      <c r="BA472">
        <v>772.39210447746404</v>
      </c>
      <c r="BB472">
        <v>1085.0205174632399</v>
      </c>
      <c r="BC472">
        <v>666.35137255752704</v>
      </c>
      <c r="BD472">
        <v>199.92582702824399</v>
      </c>
      <c r="BE472">
        <v>494.71043301139201</v>
      </c>
      <c r="BF472">
        <v>2446.0081500604101</v>
      </c>
      <c r="BG472">
        <v>14061.016113599</v>
      </c>
      <c r="BH472">
        <v>0</v>
      </c>
      <c r="BI472">
        <v>6812.4989481782504</v>
      </c>
      <c r="BJ472">
        <v>20873.515061777201</v>
      </c>
      <c r="BK472">
        <v>53.709039516125202</v>
      </c>
      <c r="BL472">
        <v>0</v>
      </c>
      <c r="BM472">
        <v>1.48661254076657</v>
      </c>
      <c r="BN472">
        <v>55.195652056891802</v>
      </c>
      <c r="BO472">
        <v>605.352375523761</v>
      </c>
      <c r="BP472">
        <v>588741.84710323706</v>
      </c>
    </row>
    <row r="473" spans="1:68" x14ac:dyDescent="0.25">
      <c r="A473" t="s">
        <v>6087</v>
      </c>
      <c r="B473">
        <v>2023</v>
      </c>
      <c r="C473" t="s">
        <v>6091</v>
      </c>
      <c r="D473" t="s">
        <v>6089</v>
      </c>
      <c r="E473" t="s">
        <v>6089</v>
      </c>
      <c r="F473" t="s">
        <v>6090</v>
      </c>
      <c r="G473">
        <v>6078.6976456061202</v>
      </c>
      <c r="H473">
        <v>65704207.717044197</v>
      </c>
      <c r="I473">
        <v>65704207.717044197</v>
      </c>
      <c r="J473">
        <v>0</v>
      </c>
      <c r="K473">
        <v>9017958.8810963202</v>
      </c>
      <c r="L473">
        <v>0</v>
      </c>
      <c r="M473">
        <v>14.1750357806065</v>
      </c>
      <c r="N473">
        <v>0</v>
      </c>
      <c r="O473">
        <v>0</v>
      </c>
      <c r="P473">
        <v>14.1750357806065</v>
      </c>
      <c r="Q473">
        <v>1.2276810068270301</v>
      </c>
      <c r="R473">
        <v>0</v>
      </c>
      <c r="S473">
        <v>0</v>
      </c>
      <c r="T473">
        <v>1.2276810068270301</v>
      </c>
      <c r="U473">
        <v>0.14485407497028399</v>
      </c>
      <c r="V473">
        <v>0.190060598854183</v>
      </c>
      <c r="W473">
        <v>1.5625956806515</v>
      </c>
      <c r="X473">
        <v>1.2831912942019701</v>
      </c>
      <c r="Y473">
        <v>0</v>
      </c>
      <c r="Z473">
        <v>0</v>
      </c>
      <c r="AA473">
        <v>1.2831912942019701</v>
      </c>
      <c r="AB473">
        <v>0.57941629988113696</v>
      </c>
      <c r="AC473">
        <v>0.54303028244052298</v>
      </c>
      <c r="AD473">
        <v>2.4056378765236301</v>
      </c>
      <c r="AE473">
        <v>18561.6779230959</v>
      </c>
      <c r="AF473">
        <v>0</v>
      </c>
      <c r="AG473">
        <v>0</v>
      </c>
      <c r="AH473">
        <v>18561.6779230959</v>
      </c>
      <c r="AI473">
        <v>0.12827949167295299</v>
      </c>
      <c r="AJ473">
        <v>0</v>
      </c>
      <c r="AK473">
        <v>0</v>
      </c>
      <c r="AL473">
        <v>0.12827949167295299</v>
      </c>
      <c r="AM473">
        <v>2.92439991582564</v>
      </c>
      <c r="AN473">
        <v>0</v>
      </c>
      <c r="AO473">
        <v>0</v>
      </c>
      <c r="AP473">
        <v>2.92439991582564</v>
      </c>
      <c r="AQ473">
        <v>2.7617819295034298</v>
      </c>
      <c r="AR473">
        <v>0</v>
      </c>
      <c r="AS473">
        <v>0</v>
      </c>
      <c r="AT473">
        <v>2.7617819295034298</v>
      </c>
      <c r="AU473">
        <v>0</v>
      </c>
      <c r="AV473">
        <v>0</v>
      </c>
      <c r="AW473">
        <v>0</v>
      </c>
      <c r="AX473">
        <v>2.7617819295034298</v>
      </c>
      <c r="AY473">
        <v>3.14410511100118</v>
      </c>
      <c r="AZ473">
        <v>0</v>
      </c>
      <c r="BA473">
        <v>0</v>
      </c>
      <c r="BB473">
        <v>3.14410511100118</v>
      </c>
      <c r="BC473">
        <v>0</v>
      </c>
      <c r="BD473">
        <v>0</v>
      </c>
      <c r="BE473">
        <v>0</v>
      </c>
      <c r="BF473">
        <v>3.14410511100118</v>
      </c>
      <c r="BG473">
        <v>38.008548081856198</v>
      </c>
      <c r="BH473">
        <v>0</v>
      </c>
      <c r="BI473">
        <v>0</v>
      </c>
      <c r="BJ473">
        <v>38.008548081856198</v>
      </c>
      <c r="BK473">
        <v>0.175881331413101</v>
      </c>
      <c r="BL473">
        <v>0</v>
      </c>
      <c r="BM473">
        <v>0</v>
      </c>
      <c r="BN473">
        <v>0.175881331413101</v>
      </c>
      <c r="BO473">
        <v>0.22452205881141801</v>
      </c>
      <c r="BP473">
        <v>1658.10733602393</v>
      </c>
    </row>
    <row r="474" spans="1:68" x14ac:dyDescent="0.25">
      <c r="A474" t="s">
        <v>6087</v>
      </c>
      <c r="B474">
        <v>2023</v>
      </c>
      <c r="C474" t="s">
        <v>6091</v>
      </c>
      <c r="D474" t="s">
        <v>6089</v>
      </c>
      <c r="E474" t="s">
        <v>6089</v>
      </c>
      <c r="F474" t="s">
        <v>6093</v>
      </c>
      <c r="G474">
        <v>54726.414133161998</v>
      </c>
      <c r="H474">
        <v>898121477.31673706</v>
      </c>
      <c r="I474">
        <v>0</v>
      </c>
      <c r="J474">
        <v>898121477.31673706</v>
      </c>
      <c r="K474">
        <v>94873708.684934303</v>
      </c>
      <c r="L474">
        <v>346749016.243662</v>
      </c>
      <c r="M474">
        <v>0</v>
      </c>
      <c r="N474">
        <v>0</v>
      </c>
      <c r="O474">
        <v>0</v>
      </c>
      <c r="P474">
        <v>0</v>
      </c>
      <c r="Q474">
        <v>0</v>
      </c>
      <c r="R474">
        <v>0</v>
      </c>
      <c r="S474">
        <v>0</v>
      </c>
      <c r="T474">
        <v>0</v>
      </c>
      <c r="U474">
        <v>1.9800189260607099</v>
      </c>
      <c r="V474">
        <v>1.51388272850143</v>
      </c>
      <c r="W474">
        <v>3.49390165456215</v>
      </c>
      <c r="X474">
        <v>0</v>
      </c>
      <c r="Y474">
        <v>0</v>
      </c>
      <c r="Z474">
        <v>0</v>
      </c>
      <c r="AA474">
        <v>0</v>
      </c>
      <c r="AB474">
        <v>7.9200757042428602</v>
      </c>
      <c r="AC474">
        <v>4.3253792242898097</v>
      </c>
      <c r="AD474">
        <v>12.245454928532601</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row>
    <row r="475" spans="1:68" x14ac:dyDescent="0.25">
      <c r="A475" t="s">
        <v>6087</v>
      </c>
      <c r="B475">
        <v>2023</v>
      </c>
      <c r="C475" t="s">
        <v>6094</v>
      </c>
      <c r="D475" t="s">
        <v>6089</v>
      </c>
      <c r="E475" t="s">
        <v>6089</v>
      </c>
      <c r="F475" t="s">
        <v>6092</v>
      </c>
      <c r="G475">
        <v>133484.82218697001</v>
      </c>
      <c r="H475">
        <v>1577647448.0079701</v>
      </c>
      <c r="I475">
        <v>1577647448.0079701</v>
      </c>
      <c r="J475">
        <v>0</v>
      </c>
      <c r="K475">
        <v>201891971.25240299</v>
      </c>
      <c r="L475">
        <v>0</v>
      </c>
      <c r="M475">
        <v>319.38456772071498</v>
      </c>
      <c r="N475">
        <v>0</v>
      </c>
      <c r="O475">
        <v>103.04018101132201</v>
      </c>
      <c r="P475">
        <v>422.42474873203798</v>
      </c>
      <c r="Q475">
        <v>4.5201478498491596</v>
      </c>
      <c r="R475">
        <v>0</v>
      </c>
      <c r="S475">
        <v>0.70244556910324296</v>
      </c>
      <c r="T475">
        <v>5.2225934189523997</v>
      </c>
      <c r="U475">
        <v>3.4781434804690998</v>
      </c>
      <c r="V475">
        <v>5.6611490707949601</v>
      </c>
      <c r="W475">
        <v>14.361885970216401</v>
      </c>
      <c r="X475">
        <v>4.9158883041495196</v>
      </c>
      <c r="Y475">
        <v>0</v>
      </c>
      <c r="Z475">
        <v>0.76393142182836904</v>
      </c>
      <c r="AA475">
        <v>5.6798197259778904</v>
      </c>
      <c r="AB475">
        <v>13.912573921876399</v>
      </c>
      <c r="AC475">
        <v>16.174711630842701</v>
      </c>
      <c r="AD475">
        <v>35.767105278697002</v>
      </c>
      <c r="AE475">
        <v>636170.42371195694</v>
      </c>
      <c r="AF475">
        <v>0</v>
      </c>
      <c r="AG475">
        <v>20255.2437183691</v>
      </c>
      <c r="AH475">
        <v>656425.66743032599</v>
      </c>
      <c r="AI475">
        <v>18.9828067935448</v>
      </c>
      <c r="AJ475">
        <v>0</v>
      </c>
      <c r="AK475">
        <v>27.982136607327199</v>
      </c>
      <c r="AL475">
        <v>46.964943400872102</v>
      </c>
      <c r="AM475">
        <v>22.061647222361302</v>
      </c>
      <c r="AN475">
        <v>0</v>
      </c>
      <c r="AO475">
        <v>9.4468328688789995</v>
      </c>
      <c r="AP475">
        <v>31.508480091240301</v>
      </c>
      <c r="AQ475">
        <v>86.093814215296405</v>
      </c>
      <c r="AR475">
        <v>0</v>
      </c>
      <c r="AS475">
        <v>149.45302279636999</v>
      </c>
      <c r="AT475">
        <v>235.54683701166601</v>
      </c>
      <c r="AU475">
        <v>179.68377205805399</v>
      </c>
      <c r="AV475">
        <v>48.3454618303155</v>
      </c>
      <c r="AW475">
        <v>141.88462194502401</v>
      </c>
      <c r="AX475">
        <v>605.46069284506098</v>
      </c>
      <c r="AY475">
        <v>125.603580428014</v>
      </c>
      <c r="AZ475">
        <v>0</v>
      </c>
      <c r="BA475">
        <v>163.63194145333401</v>
      </c>
      <c r="BB475">
        <v>289.23552188134897</v>
      </c>
      <c r="BC475">
        <v>179.68377205805399</v>
      </c>
      <c r="BD475">
        <v>48.345461830295598</v>
      </c>
      <c r="BE475">
        <v>141.884621944966</v>
      </c>
      <c r="BF475">
        <v>659.14937771466498</v>
      </c>
      <c r="BG475">
        <v>3336.2094352620002</v>
      </c>
      <c r="BH475">
        <v>0</v>
      </c>
      <c r="BI475">
        <v>1410.3506087160799</v>
      </c>
      <c r="BJ475">
        <v>4746.5600439780801</v>
      </c>
      <c r="BK475">
        <v>6.2891923098264702</v>
      </c>
      <c r="BL475">
        <v>0</v>
      </c>
      <c r="BM475">
        <v>0.200243705584318</v>
      </c>
      <c r="BN475">
        <v>6.4894360154107904</v>
      </c>
      <c r="BO475">
        <v>62.778729953683502</v>
      </c>
      <c r="BP475">
        <v>69219.266445719593</v>
      </c>
    </row>
    <row r="476" spans="1:68" x14ac:dyDescent="0.25">
      <c r="A476" t="s">
        <v>6087</v>
      </c>
      <c r="B476">
        <v>2023</v>
      </c>
      <c r="C476" t="s">
        <v>6094</v>
      </c>
      <c r="D476" t="s">
        <v>6089</v>
      </c>
      <c r="E476" t="s">
        <v>6089</v>
      </c>
      <c r="F476" t="s">
        <v>6090</v>
      </c>
      <c r="G476">
        <v>67.233434724700203</v>
      </c>
      <c r="H476">
        <v>345484.31937664299</v>
      </c>
      <c r="I476">
        <v>345484.31937664299</v>
      </c>
      <c r="J476">
        <v>0</v>
      </c>
      <c r="K476">
        <v>67946.048531065593</v>
      </c>
      <c r="L476">
        <v>0</v>
      </c>
      <c r="M476">
        <v>0.58913498171103096</v>
      </c>
      <c r="N476">
        <v>0</v>
      </c>
      <c r="O476">
        <v>0</v>
      </c>
      <c r="P476">
        <v>0.58913498171103096</v>
      </c>
      <c r="Q476">
        <v>0.103306375173829</v>
      </c>
      <c r="R476">
        <v>0</v>
      </c>
      <c r="S476">
        <v>0</v>
      </c>
      <c r="T476">
        <v>0.103306375173829</v>
      </c>
      <c r="U476">
        <v>7.6166828942767796E-4</v>
      </c>
      <c r="V476">
        <v>1.4053539165602899E-3</v>
      </c>
      <c r="W476">
        <v>0.10547339737981699</v>
      </c>
      <c r="X476">
        <v>0.107977431043939</v>
      </c>
      <c r="Y476">
        <v>0</v>
      </c>
      <c r="Z476">
        <v>0</v>
      </c>
      <c r="AA476">
        <v>0.107977431043939</v>
      </c>
      <c r="AB476">
        <v>3.0466731577107101E-3</v>
      </c>
      <c r="AC476">
        <v>4.0152969044579701E-3</v>
      </c>
      <c r="AD476">
        <v>0.115039401106108</v>
      </c>
      <c r="AE476">
        <v>172.033747685755</v>
      </c>
      <c r="AF476">
        <v>0</v>
      </c>
      <c r="AG476">
        <v>0</v>
      </c>
      <c r="AH476">
        <v>172.033747685755</v>
      </c>
      <c r="AI476">
        <v>6.0940270132867104E-3</v>
      </c>
      <c r="AJ476">
        <v>0</v>
      </c>
      <c r="AK476">
        <v>0</v>
      </c>
      <c r="AL476">
        <v>6.0940270132867104E-3</v>
      </c>
      <c r="AM476">
        <v>2.7103987006767499E-2</v>
      </c>
      <c r="AN476">
        <v>0</v>
      </c>
      <c r="AO476">
        <v>0</v>
      </c>
      <c r="AP476">
        <v>2.7103987006767499E-2</v>
      </c>
      <c r="AQ476">
        <v>0.13120081365858399</v>
      </c>
      <c r="AR476">
        <v>0</v>
      </c>
      <c r="AS476">
        <v>0</v>
      </c>
      <c r="AT476">
        <v>0.13120081365858399</v>
      </c>
      <c r="AU476">
        <v>0</v>
      </c>
      <c r="AV476">
        <v>0</v>
      </c>
      <c r="AW476">
        <v>0</v>
      </c>
      <c r="AX476">
        <v>0.13120081365858399</v>
      </c>
      <c r="AY476">
        <v>0.149363403527532</v>
      </c>
      <c r="AZ476">
        <v>0</v>
      </c>
      <c r="BA476">
        <v>0</v>
      </c>
      <c r="BB476">
        <v>0.149363403527532</v>
      </c>
      <c r="BC476">
        <v>0</v>
      </c>
      <c r="BD476">
        <v>0</v>
      </c>
      <c r="BE476">
        <v>0</v>
      </c>
      <c r="BF476">
        <v>0.149363403527532</v>
      </c>
      <c r="BG476">
        <v>0.72155531230329195</v>
      </c>
      <c r="BH476">
        <v>0</v>
      </c>
      <c r="BI476">
        <v>0</v>
      </c>
      <c r="BJ476">
        <v>0.72155531230329195</v>
      </c>
      <c r="BK476">
        <v>1.63010718730915E-3</v>
      </c>
      <c r="BL476">
        <v>0</v>
      </c>
      <c r="BM476">
        <v>0</v>
      </c>
      <c r="BN476">
        <v>1.63010718730915E-3</v>
      </c>
      <c r="BO476">
        <v>1.1805766079328801E-3</v>
      </c>
      <c r="BP476">
        <v>15.3677065329589</v>
      </c>
    </row>
    <row r="477" spans="1:68" x14ac:dyDescent="0.25">
      <c r="A477" t="s">
        <v>6087</v>
      </c>
      <c r="B477">
        <v>2023</v>
      </c>
      <c r="C477" t="s">
        <v>6094</v>
      </c>
      <c r="D477" t="s">
        <v>6089</v>
      </c>
      <c r="E477" t="s">
        <v>6089</v>
      </c>
      <c r="F477" t="s">
        <v>6093</v>
      </c>
      <c r="G477">
        <v>204.70192963140801</v>
      </c>
      <c r="H477">
        <v>2927664.3848403301</v>
      </c>
      <c r="I477">
        <v>0</v>
      </c>
      <c r="J477">
        <v>2927664.3848403301</v>
      </c>
      <c r="K477">
        <v>338914.600576016</v>
      </c>
      <c r="L477">
        <v>1130320.08583954</v>
      </c>
      <c r="M477">
        <v>0</v>
      </c>
      <c r="N477">
        <v>0</v>
      </c>
      <c r="O477">
        <v>0</v>
      </c>
      <c r="P477">
        <v>0</v>
      </c>
      <c r="Q477">
        <v>0</v>
      </c>
      <c r="R477">
        <v>0</v>
      </c>
      <c r="S477">
        <v>0</v>
      </c>
      <c r="T477">
        <v>0</v>
      </c>
      <c r="U477">
        <v>6.4543951319999699E-3</v>
      </c>
      <c r="V477">
        <v>4.9570743552297602E-3</v>
      </c>
      <c r="W477">
        <v>1.14114694872297E-2</v>
      </c>
      <c r="X477">
        <v>0</v>
      </c>
      <c r="Y477">
        <v>0</v>
      </c>
      <c r="Z477">
        <v>0</v>
      </c>
      <c r="AA477">
        <v>0</v>
      </c>
      <c r="AB477">
        <v>2.58175805279999E-2</v>
      </c>
      <c r="AC477">
        <v>1.4163069586370701E-2</v>
      </c>
      <c r="AD477">
        <v>3.9980650114370603E-2</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row>
    <row r="478" spans="1:68" x14ac:dyDescent="0.25">
      <c r="A478" t="s">
        <v>6087</v>
      </c>
      <c r="B478">
        <v>2023</v>
      </c>
      <c r="C478" t="s">
        <v>6095</v>
      </c>
      <c r="D478" t="s">
        <v>6089</v>
      </c>
      <c r="E478" t="s">
        <v>6089</v>
      </c>
      <c r="F478" t="s">
        <v>6092</v>
      </c>
      <c r="G478">
        <v>556694.04507309198</v>
      </c>
      <c r="H478">
        <v>7695838509.3645096</v>
      </c>
      <c r="I478">
        <v>7695838509.3645096</v>
      </c>
      <c r="J478">
        <v>0</v>
      </c>
      <c r="K478">
        <v>901073563.25979304</v>
      </c>
      <c r="L478">
        <v>0</v>
      </c>
      <c r="M478">
        <v>686.09396780387704</v>
      </c>
      <c r="N478">
        <v>0</v>
      </c>
      <c r="O478">
        <v>354.91678463601198</v>
      </c>
      <c r="P478">
        <v>1041.01075243988</v>
      </c>
      <c r="Q478">
        <v>13.765965266340199</v>
      </c>
      <c r="R478">
        <v>0</v>
      </c>
      <c r="S478">
        <v>1.95932151509589</v>
      </c>
      <c r="T478">
        <v>15.7252867814361</v>
      </c>
      <c r="U478">
        <v>16.966547609788801</v>
      </c>
      <c r="V478">
        <v>26.358254809378401</v>
      </c>
      <c r="W478">
        <v>59.050089200603402</v>
      </c>
      <c r="X478">
        <v>14.9716795266459</v>
      </c>
      <c r="Y478">
        <v>0</v>
      </c>
      <c r="Z478">
        <v>2.1309264754880499</v>
      </c>
      <c r="AA478">
        <v>17.1026060021339</v>
      </c>
      <c r="AB478">
        <v>67.866190439155503</v>
      </c>
      <c r="AC478">
        <v>75.309299455366897</v>
      </c>
      <c r="AD478">
        <v>160.278095896656</v>
      </c>
      <c r="AE478">
        <v>3214898.0611621798</v>
      </c>
      <c r="AF478">
        <v>0</v>
      </c>
      <c r="AG478">
        <v>89169.943113001005</v>
      </c>
      <c r="AH478">
        <v>3304068.0042751902</v>
      </c>
      <c r="AI478">
        <v>34.884123698761101</v>
      </c>
      <c r="AJ478">
        <v>0</v>
      </c>
      <c r="AK478">
        <v>85.8210192614753</v>
      </c>
      <c r="AL478">
        <v>120.705142960236</v>
      </c>
      <c r="AM478">
        <v>56.975562281447402</v>
      </c>
      <c r="AN478">
        <v>0</v>
      </c>
      <c r="AO478">
        <v>38.398519468513001</v>
      </c>
      <c r="AP478">
        <v>95.374081749960396</v>
      </c>
      <c r="AQ478">
        <v>138.30674099804099</v>
      </c>
      <c r="AR478">
        <v>0</v>
      </c>
      <c r="AS478">
        <v>400.84645080685698</v>
      </c>
      <c r="AT478">
        <v>539.15319180489905</v>
      </c>
      <c r="AU478">
        <v>315.21348424980403</v>
      </c>
      <c r="AV478">
        <v>89.511242854144598</v>
      </c>
      <c r="AW478">
        <v>233.37787487796001</v>
      </c>
      <c r="AX478">
        <v>1177.2557937868</v>
      </c>
      <c r="AY478">
        <v>201.806627056736</v>
      </c>
      <c r="AZ478">
        <v>0</v>
      </c>
      <c r="BA478">
        <v>438.87627768359999</v>
      </c>
      <c r="BB478">
        <v>640.68290474033597</v>
      </c>
      <c r="BC478">
        <v>315.21348424980403</v>
      </c>
      <c r="BD478">
        <v>89.511242854107707</v>
      </c>
      <c r="BE478">
        <v>233.377874877864</v>
      </c>
      <c r="BF478">
        <v>1278.7855067221101</v>
      </c>
      <c r="BG478">
        <v>8071.0118810309104</v>
      </c>
      <c r="BH478">
        <v>0</v>
      </c>
      <c r="BI478">
        <v>3736.8835419727502</v>
      </c>
      <c r="BJ478">
        <v>11807.8954230036</v>
      </c>
      <c r="BK478">
        <v>31.782540353199401</v>
      </c>
      <c r="BL478">
        <v>0</v>
      </c>
      <c r="BM478">
        <v>0.88153566967437402</v>
      </c>
      <c r="BN478">
        <v>32.6640760228738</v>
      </c>
      <c r="BO478">
        <v>296.35043607541002</v>
      </c>
      <c r="BP478">
        <v>348409.84271379898</v>
      </c>
    </row>
    <row r="479" spans="1:68" x14ac:dyDescent="0.25">
      <c r="A479" t="s">
        <v>6087</v>
      </c>
      <c r="B479">
        <v>2023</v>
      </c>
      <c r="C479" t="s">
        <v>6095</v>
      </c>
      <c r="D479" t="s">
        <v>6089</v>
      </c>
      <c r="E479" t="s">
        <v>6089</v>
      </c>
      <c r="F479" t="s">
        <v>6090</v>
      </c>
      <c r="G479">
        <v>2034.38118468024</v>
      </c>
      <c r="H479">
        <v>29751952.5758439</v>
      </c>
      <c r="I479">
        <v>29751952.5758439</v>
      </c>
      <c r="J479">
        <v>0</v>
      </c>
      <c r="K479">
        <v>3374985.6443064301</v>
      </c>
      <c r="L479">
        <v>0</v>
      </c>
      <c r="M479">
        <v>1.87102522321743</v>
      </c>
      <c r="N479">
        <v>0</v>
      </c>
      <c r="O479">
        <v>0</v>
      </c>
      <c r="P479">
        <v>1.87102522321743</v>
      </c>
      <c r="Q479">
        <v>0.19539676443267601</v>
      </c>
      <c r="R479">
        <v>0</v>
      </c>
      <c r="S479">
        <v>0</v>
      </c>
      <c r="T479">
        <v>0.19539676443267601</v>
      </c>
      <c r="U479">
        <v>6.5592322298343095E-2</v>
      </c>
      <c r="V479">
        <v>0.10067353884231001</v>
      </c>
      <c r="W479">
        <v>0.36166262557333001</v>
      </c>
      <c r="X479">
        <v>0.20423173906002101</v>
      </c>
      <c r="Y479">
        <v>0</v>
      </c>
      <c r="Z479">
        <v>0</v>
      </c>
      <c r="AA479">
        <v>0.20423173906002101</v>
      </c>
      <c r="AB479">
        <v>0.26236928919337199</v>
      </c>
      <c r="AC479">
        <v>0.28763868240660101</v>
      </c>
      <c r="AD479">
        <v>0.75423971065999496</v>
      </c>
      <c r="AE479">
        <v>11328.1839419673</v>
      </c>
      <c r="AF479">
        <v>0</v>
      </c>
      <c r="AG479">
        <v>0</v>
      </c>
      <c r="AH479">
        <v>11328.1839419673</v>
      </c>
      <c r="AI479">
        <v>4.1471003763040297E-2</v>
      </c>
      <c r="AJ479">
        <v>0</v>
      </c>
      <c r="AK479">
        <v>0</v>
      </c>
      <c r="AL479">
        <v>4.1471003763040297E-2</v>
      </c>
      <c r="AM479">
        <v>1.78475999333692</v>
      </c>
      <c r="AN479">
        <v>0</v>
      </c>
      <c r="AO479">
        <v>0</v>
      </c>
      <c r="AP479">
        <v>1.78475999333692</v>
      </c>
      <c r="AQ479">
        <v>0.89284629442667396</v>
      </c>
      <c r="AR479">
        <v>0</v>
      </c>
      <c r="AS479">
        <v>0</v>
      </c>
      <c r="AT479">
        <v>0.89284629442667396</v>
      </c>
      <c r="AU479">
        <v>0</v>
      </c>
      <c r="AV479">
        <v>0</v>
      </c>
      <c r="AW479">
        <v>0</v>
      </c>
      <c r="AX479">
        <v>0.89284629442667396</v>
      </c>
      <c r="AY479">
        <v>1.0164461457498499</v>
      </c>
      <c r="AZ479">
        <v>0</v>
      </c>
      <c r="BA479">
        <v>0</v>
      </c>
      <c r="BB479">
        <v>1.0164461457498499</v>
      </c>
      <c r="BC479">
        <v>0</v>
      </c>
      <c r="BD479">
        <v>0</v>
      </c>
      <c r="BE479">
        <v>0</v>
      </c>
      <c r="BF479">
        <v>1.0164461457498499</v>
      </c>
      <c r="BG479">
        <v>8.69131527813364</v>
      </c>
      <c r="BH479">
        <v>0</v>
      </c>
      <c r="BI479">
        <v>0</v>
      </c>
      <c r="BJ479">
        <v>8.69131527813364</v>
      </c>
      <c r="BK479">
        <v>0.107340299861932</v>
      </c>
      <c r="BL479">
        <v>0</v>
      </c>
      <c r="BM479">
        <v>0</v>
      </c>
      <c r="BN479">
        <v>0.107340299861932</v>
      </c>
      <c r="BO479">
        <v>0.101667303786015</v>
      </c>
      <c r="BP479">
        <v>1011.94218409709</v>
      </c>
    </row>
    <row r="480" spans="1:68" x14ac:dyDescent="0.25">
      <c r="A480" t="s">
        <v>6087</v>
      </c>
      <c r="B480">
        <v>2023</v>
      </c>
      <c r="C480" t="s">
        <v>6095</v>
      </c>
      <c r="D480" t="s">
        <v>6089</v>
      </c>
      <c r="E480" t="s">
        <v>6089</v>
      </c>
      <c r="F480" t="s">
        <v>6093</v>
      </c>
      <c r="G480">
        <v>2060.0795267661401</v>
      </c>
      <c r="H480">
        <v>27352900.6971878</v>
      </c>
      <c r="I480">
        <v>0</v>
      </c>
      <c r="J480">
        <v>27352900.6971878</v>
      </c>
      <c r="K480">
        <v>3672945.91282378</v>
      </c>
      <c r="L480">
        <v>10560477.2268635</v>
      </c>
      <c r="M480">
        <v>0</v>
      </c>
      <c r="N480">
        <v>0</v>
      </c>
      <c r="O480">
        <v>0</v>
      </c>
      <c r="P480">
        <v>0</v>
      </c>
      <c r="Q480">
        <v>0</v>
      </c>
      <c r="R480">
        <v>0</v>
      </c>
      <c r="S480">
        <v>0</v>
      </c>
      <c r="T480">
        <v>0</v>
      </c>
      <c r="U480">
        <v>6.0302823650203299E-2</v>
      </c>
      <c r="V480">
        <v>4.5957542070848102E-2</v>
      </c>
      <c r="W480">
        <v>0.10626036572105101</v>
      </c>
      <c r="X480">
        <v>0</v>
      </c>
      <c r="Y480">
        <v>0</v>
      </c>
      <c r="Z480">
        <v>0</v>
      </c>
      <c r="AA480">
        <v>0</v>
      </c>
      <c r="AB480">
        <v>0.241211294600813</v>
      </c>
      <c r="AC480">
        <v>0.131307263059566</v>
      </c>
      <c r="AD480">
        <v>0.372518557660379</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row>
    <row r="481" spans="1:68" x14ac:dyDescent="0.25">
      <c r="A481" t="s">
        <v>6087</v>
      </c>
      <c r="B481">
        <v>2023</v>
      </c>
      <c r="C481" t="s">
        <v>6096</v>
      </c>
      <c r="D481" t="s">
        <v>6089</v>
      </c>
      <c r="E481" t="s">
        <v>6089</v>
      </c>
      <c r="F481" t="s">
        <v>6092</v>
      </c>
      <c r="G481">
        <v>42544.797205244198</v>
      </c>
      <c r="H481">
        <v>542794799.97291696</v>
      </c>
      <c r="I481">
        <v>542794799.97291696</v>
      </c>
      <c r="J481">
        <v>0</v>
      </c>
      <c r="K481">
        <v>207270286.321569</v>
      </c>
      <c r="L481">
        <v>0</v>
      </c>
      <c r="M481">
        <v>128.132299117739</v>
      </c>
      <c r="N481">
        <v>0.57905603494770197</v>
      </c>
      <c r="O481">
        <v>149.128040790234</v>
      </c>
      <c r="P481">
        <v>277.83939594292201</v>
      </c>
      <c r="Q481">
        <v>0.99886962396755496</v>
      </c>
      <c r="R481">
        <v>0</v>
      </c>
      <c r="S481">
        <v>8.0094740582116103E-2</v>
      </c>
      <c r="T481">
        <v>1.07896436454967</v>
      </c>
      <c r="U481">
        <v>1.1966576962727999</v>
      </c>
      <c r="V481">
        <v>16.334377537325601</v>
      </c>
      <c r="W481">
        <v>18.6099995981481</v>
      </c>
      <c r="X481">
        <v>1.08636185380412</v>
      </c>
      <c r="Y481">
        <v>0</v>
      </c>
      <c r="Z481">
        <v>8.7110338297337997E-2</v>
      </c>
      <c r="AA481">
        <v>1.1734721921014599</v>
      </c>
      <c r="AB481">
        <v>4.7866307850912202</v>
      </c>
      <c r="AC481">
        <v>46.669650106644802</v>
      </c>
      <c r="AD481">
        <v>52.6297530838375</v>
      </c>
      <c r="AE481">
        <v>535183.82171432802</v>
      </c>
      <c r="AF481">
        <v>1850.1539411829599</v>
      </c>
      <c r="AG481">
        <v>5872.7342627246899</v>
      </c>
      <c r="AH481">
        <v>542906.70991823496</v>
      </c>
      <c r="AI481">
        <v>6.20421996470471</v>
      </c>
      <c r="AJ481">
        <v>1.7968466008696</v>
      </c>
      <c r="AK481">
        <v>7.9901470468696703</v>
      </c>
      <c r="AL481">
        <v>15.991213612444</v>
      </c>
      <c r="AM481">
        <v>7.19472648892578</v>
      </c>
      <c r="AN481">
        <v>4.7065381396828199E-2</v>
      </c>
      <c r="AO481">
        <v>11.8545400942309</v>
      </c>
      <c r="AP481">
        <v>19.096331964553499</v>
      </c>
      <c r="AQ481">
        <v>31.094677859485898</v>
      </c>
      <c r="AR481">
        <v>6.6317509243398698</v>
      </c>
      <c r="AS481">
        <v>39.822552423437699</v>
      </c>
      <c r="AT481">
        <v>77.548981207263495</v>
      </c>
      <c r="AU481">
        <v>48.123358288400198</v>
      </c>
      <c r="AV481">
        <v>12.4260703985058</v>
      </c>
      <c r="AW481">
        <v>67.765911820040799</v>
      </c>
      <c r="AX481">
        <v>205.86432171421001</v>
      </c>
      <c r="AY481">
        <v>45.373280940383097</v>
      </c>
      <c r="AZ481">
        <v>9.67703538131118</v>
      </c>
      <c r="BA481">
        <v>43.600682351217799</v>
      </c>
      <c r="BB481">
        <v>98.650998672912095</v>
      </c>
      <c r="BC481">
        <v>48.123358288400198</v>
      </c>
      <c r="BD481">
        <v>12.4260703985007</v>
      </c>
      <c r="BE481">
        <v>67.765911820012903</v>
      </c>
      <c r="BF481">
        <v>226.96633917982601</v>
      </c>
      <c r="BG481">
        <v>777.66879247351199</v>
      </c>
      <c r="BH481">
        <v>57.504609779185202</v>
      </c>
      <c r="BI481">
        <v>688.84831394961702</v>
      </c>
      <c r="BJ481">
        <v>1524.02171620231</v>
      </c>
      <c r="BK481">
        <v>5.2908369367911403</v>
      </c>
      <c r="BL481">
        <v>1.8290655310551698E-2</v>
      </c>
      <c r="BM481">
        <v>5.8057957091550899E-2</v>
      </c>
      <c r="BN481">
        <v>5.3671855491932403</v>
      </c>
      <c r="BO481">
        <v>26.854257881659699</v>
      </c>
      <c r="BP481">
        <v>57248.834214710201</v>
      </c>
    </row>
    <row r="482" spans="1:68" x14ac:dyDescent="0.25">
      <c r="A482" t="s">
        <v>6087</v>
      </c>
      <c r="B482">
        <v>2023</v>
      </c>
      <c r="C482" t="s">
        <v>6096</v>
      </c>
      <c r="D482" t="s">
        <v>6089</v>
      </c>
      <c r="E482" t="s">
        <v>6089</v>
      </c>
      <c r="F482" t="s">
        <v>6090</v>
      </c>
      <c r="G482">
        <v>30039.8771681324</v>
      </c>
      <c r="H482">
        <v>385036056.513825</v>
      </c>
      <c r="I482">
        <v>385036056.513825</v>
      </c>
      <c r="J482">
        <v>0</v>
      </c>
      <c r="K482">
        <v>123561483.727348</v>
      </c>
      <c r="L482">
        <v>0</v>
      </c>
      <c r="M482">
        <v>927.53339510424701</v>
      </c>
      <c r="N482">
        <v>23.4990797962691</v>
      </c>
      <c r="O482">
        <v>0</v>
      </c>
      <c r="P482">
        <v>951.03247490051604</v>
      </c>
      <c r="Q482">
        <v>19.559723822942299</v>
      </c>
      <c r="R482">
        <v>0.28782796890972001</v>
      </c>
      <c r="S482">
        <v>0</v>
      </c>
      <c r="T482">
        <v>19.847551791851998</v>
      </c>
      <c r="U482">
        <v>1.27328880178765</v>
      </c>
      <c r="V482">
        <v>11.5869280857032</v>
      </c>
      <c r="W482">
        <v>32.707768679342898</v>
      </c>
      <c r="X482">
        <v>20.444127739226701</v>
      </c>
      <c r="Y482">
        <v>0.300842272446121</v>
      </c>
      <c r="Z482">
        <v>0</v>
      </c>
      <c r="AA482">
        <v>20.744970011672802</v>
      </c>
      <c r="AB482">
        <v>5.0931552071506196</v>
      </c>
      <c r="AC482">
        <v>33.105508816295099</v>
      </c>
      <c r="AD482">
        <v>58.9436340351185</v>
      </c>
      <c r="AE482">
        <v>267783.43825750001</v>
      </c>
      <c r="AF482">
        <v>1462.6035668525101</v>
      </c>
      <c r="AG482">
        <v>0</v>
      </c>
      <c r="AH482">
        <v>269246.04182435299</v>
      </c>
      <c r="AI482">
        <v>4.2582107907967401</v>
      </c>
      <c r="AJ482">
        <v>5.5202763842264101E-2</v>
      </c>
      <c r="AK482">
        <v>0</v>
      </c>
      <c r="AL482">
        <v>4.31341355463901</v>
      </c>
      <c r="AM482">
        <v>42.189389749368203</v>
      </c>
      <c r="AN482">
        <v>0.230433787587042</v>
      </c>
      <c r="AO482">
        <v>0</v>
      </c>
      <c r="AP482">
        <v>42.419823536955199</v>
      </c>
      <c r="AQ482">
        <v>91.676771248997298</v>
      </c>
      <c r="AR482">
        <v>1.18848300418043</v>
      </c>
      <c r="AS482">
        <v>0</v>
      </c>
      <c r="AT482">
        <v>92.865254253177696</v>
      </c>
      <c r="AU482">
        <v>0</v>
      </c>
      <c r="AV482">
        <v>0</v>
      </c>
      <c r="AW482">
        <v>0</v>
      </c>
      <c r="AX482">
        <v>92.865254253177696</v>
      </c>
      <c r="AY482">
        <v>104.367908981098</v>
      </c>
      <c r="AZ482">
        <v>1.3530088845405599</v>
      </c>
      <c r="BA482">
        <v>0</v>
      </c>
      <c r="BB482">
        <v>105.720917865639</v>
      </c>
      <c r="BC482">
        <v>0</v>
      </c>
      <c r="BD482">
        <v>0</v>
      </c>
      <c r="BE482">
        <v>0</v>
      </c>
      <c r="BF482">
        <v>105.720917865639</v>
      </c>
      <c r="BG482">
        <v>264.94225679086998</v>
      </c>
      <c r="BH482">
        <v>9.8507604499989405</v>
      </c>
      <c r="BI482">
        <v>0</v>
      </c>
      <c r="BJ482">
        <v>274.79301724086901</v>
      </c>
      <c r="BK482">
        <v>2.5373841657118699</v>
      </c>
      <c r="BL482">
        <v>1.3858912094767299E-2</v>
      </c>
      <c r="BM482">
        <v>0</v>
      </c>
      <c r="BN482">
        <v>2.55124307780663</v>
      </c>
      <c r="BO482">
        <v>64.156408063782493</v>
      </c>
      <c r="BP482">
        <v>24051.642259607899</v>
      </c>
    </row>
    <row r="483" spans="1:68" x14ac:dyDescent="0.25">
      <c r="A483" t="s">
        <v>6087</v>
      </c>
      <c r="B483">
        <v>2023</v>
      </c>
      <c r="C483" t="s">
        <v>6097</v>
      </c>
      <c r="D483" t="s">
        <v>6089</v>
      </c>
      <c r="E483" t="s">
        <v>6089</v>
      </c>
      <c r="F483" t="s">
        <v>6092</v>
      </c>
      <c r="G483">
        <v>6015.8798109630798</v>
      </c>
      <c r="H483">
        <v>75127985.362360403</v>
      </c>
      <c r="I483">
        <v>75127985.362360403</v>
      </c>
      <c r="J483">
        <v>0</v>
      </c>
      <c r="K483">
        <v>29308240.085835099</v>
      </c>
      <c r="L483">
        <v>0</v>
      </c>
      <c r="M483">
        <v>15.1511322893565</v>
      </c>
      <c r="N483">
        <v>8.1576555207207094E-2</v>
      </c>
      <c r="O483">
        <v>21.1030379915283</v>
      </c>
      <c r="P483">
        <v>36.335746836092099</v>
      </c>
      <c r="Q483">
        <v>0.116615336003248</v>
      </c>
      <c r="R483">
        <v>0</v>
      </c>
      <c r="S483">
        <v>8.5074221878412206E-3</v>
      </c>
      <c r="T483">
        <v>0.12512275819108901</v>
      </c>
      <c r="U483">
        <v>0.165628856234114</v>
      </c>
      <c r="V483">
        <v>2.6376395328157498</v>
      </c>
      <c r="W483">
        <v>2.9283911472409501</v>
      </c>
      <c r="X483">
        <v>0.126829817988934</v>
      </c>
      <c r="Y483">
        <v>0</v>
      </c>
      <c r="Z483">
        <v>9.2525978539294996E-3</v>
      </c>
      <c r="AA483">
        <v>0.13608241584286301</v>
      </c>
      <c r="AB483">
        <v>0.66251542493645799</v>
      </c>
      <c r="AC483">
        <v>7.5361129509021403</v>
      </c>
      <c r="AD483">
        <v>8.3347107916814593</v>
      </c>
      <c r="AE483">
        <v>83322.459634704195</v>
      </c>
      <c r="AF483">
        <v>302.620891255488</v>
      </c>
      <c r="AG483">
        <v>829.22897781453401</v>
      </c>
      <c r="AH483">
        <v>84454.309503774202</v>
      </c>
      <c r="AI483">
        <v>0.60337779890175902</v>
      </c>
      <c r="AJ483">
        <v>0.25547553746941298</v>
      </c>
      <c r="AK483">
        <v>1.09668403246951</v>
      </c>
      <c r="AL483">
        <v>1.9555373688406801</v>
      </c>
      <c r="AM483">
        <v>0.91328445119528301</v>
      </c>
      <c r="AN483">
        <v>6.6422697414788498E-3</v>
      </c>
      <c r="AO483">
        <v>1.67102951707444</v>
      </c>
      <c r="AP483">
        <v>2.5909562380111999</v>
      </c>
      <c r="AQ483">
        <v>2.8518164317294401</v>
      </c>
      <c r="AR483">
        <v>0.93529765994729996</v>
      </c>
      <c r="AS483">
        <v>5.3952286618789396</v>
      </c>
      <c r="AT483">
        <v>9.1823427535556892</v>
      </c>
      <c r="AU483">
        <v>5.8545239717184199</v>
      </c>
      <c r="AV483">
        <v>1.5205479409307701</v>
      </c>
      <c r="AW483">
        <v>7.8993396848987301</v>
      </c>
      <c r="AX483">
        <v>24.456754351103601</v>
      </c>
      <c r="AY483">
        <v>4.16136384277692</v>
      </c>
      <c r="AZ483">
        <v>1.36478414986137</v>
      </c>
      <c r="BA483">
        <v>5.9070962754341396</v>
      </c>
      <c r="BB483">
        <v>11.4332442680724</v>
      </c>
      <c r="BC483">
        <v>5.8545239717184199</v>
      </c>
      <c r="BD483">
        <v>1.5205479409301501</v>
      </c>
      <c r="BE483">
        <v>7.8993396848954802</v>
      </c>
      <c r="BF483">
        <v>26.707655865616498</v>
      </c>
      <c r="BG483">
        <v>81.757955880493299</v>
      </c>
      <c r="BH483">
        <v>8.1571446784453201</v>
      </c>
      <c r="BI483">
        <v>96.145816492514996</v>
      </c>
      <c r="BJ483">
        <v>186.060917051453</v>
      </c>
      <c r="BK483">
        <v>0.82372734229417199</v>
      </c>
      <c r="BL483">
        <v>2.99171560188499E-3</v>
      </c>
      <c r="BM483">
        <v>8.1977726658945503E-3</v>
      </c>
      <c r="BN483">
        <v>0.83491683056195198</v>
      </c>
      <c r="BO483">
        <v>3.7244983002829399</v>
      </c>
      <c r="BP483">
        <v>8905.6014139658801</v>
      </c>
    </row>
    <row r="484" spans="1:68" x14ac:dyDescent="0.25">
      <c r="A484" t="s">
        <v>6087</v>
      </c>
      <c r="B484">
        <v>2023</v>
      </c>
      <c r="C484" t="s">
        <v>6097</v>
      </c>
      <c r="D484" t="s">
        <v>6089</v>
      </c>
      <c r="E484" t="s">
        <v>6089</v>
      </c>
      <c r="F484" t="s">
        <v>6090</v>
      </c>
      <c r="G484">
        <v>11418.804197146201</v>
      </c>
      <c r="H484">
        <v>153179543.95392999</v>
      </c>
      <c r="I484">
        <v>153179543.95392999</v>
      </c>
      <c r="J484">
        <v>0</v>
      </c>
      <c r="K484">
        <v>46968380.765825301</v>
      </c>
      <c r="L484">
        <v>0</v>
      </c>
      <c r="M484">
        <v>265.54475530942602</v>
      </c>
      <c r="N484">
        <v>8.5595689960580597</v>
      </c>
      <c r="O484">
        <v>0</v>
      </c>
      <c r="P484">
        <v>274.104324305484</v>
      </c>
      <c r="Q484">
        <v>6.5562937650039101</v>
      </c>
      <c r="R484">
        <v>0.10884023213963</v>
      </c>
      <c r="S484">
        <v>0</v>
      </c>
      <c r="T484">
        <v>6.6651339971435402</v>
      </c>
      <c r="U484">
        <v>0.506554632169821</v>
      </c>
      <c r="V484">
        <v>5.3779216732996096</v>
      </c>
      <c r="W484">
        <v>12.5496103026129</v>
      </c>
      <c r="X484">
        <v>6.85274027593469</v>
      </c>
      <c r="Y484">
        <v>0.113761504465607</v>
      </c>
      <c r="Z484">
        <v>0</v>
      </c>
      <c r="AA484">
        <v>6.9665017804002902</v>
      </c>
      <c r="AB484">
        <v>2.02621852867928</v>
      </c>
      <c r="AC484">
        <v>15.3654904951417</v>
      </c>
      <c r="AD484">
        <v>24.358210804221301</v>
      </c>
      <c r="AE484">
        <v>128890.01762691401</v>
      </c>
      <c r="AF484">
        <v>882.58654133734399</v>
      </c>
      <c r="AG484">
        <v>0</v>
      </c>
      <c r="AH484">
        <v>129772.604168251</v>
      </c>
      <c r="AI484">
        <v>1.45790467472528</v>
      </c>
      <c r="AJ484">
        <v>2.0983759285301599E-2</v>
      </c>
      <c r="AK484">
        <v>0</v>
      </c>
      <c r="AL484">
        <v>1.4788884340105799</v>
      </c>
      <c r="AM484">
        <v>20.306674766181199</v>
      </c>
      <c r="AN484">
        <v>0.139051869011488</v>
      </c>
      <c r="AO484">
        <v>0</v>
      </c>
      <c r="AP484">
        <v>20.445726635192699</v>
      </c>
      <c r="AQ484">
        <v>31.3878292865407</v>
      </c>
      <c r="AR484">
        <v>0.451767982951985</v>
      </c>
      <c r="AS484">
        <v>0</v>
      </c>
      <c r="AT484">
        <v>31.8395972694927</v>
      </c>
      <c r="AU484">
        <v>0</v>
      </c>
      <c r="AV484">
        <v>0</v>
      </c>
      <c r="AW484">
        <v>0</v>
      </c>
      <c r="AX484">
        <v>31.8395972694927</v>
      </c>
      <c r="AY484">
        <v>35.732956838047201</v>
      </c>
      <c r="AZ484">
        <v>0.51430781301455397</v>
      </c>
      <c r="BA484">
        <v>0</v>
      </c>
      <c r="BB484">
        <v>36.247264651061798</v>
      </c>
      <c r="BC484">
        <v>0</v>
      </c>
      <c r="BD484">
        <v>0</v>
      </c>
      <c r="BE484">
        <v>0</v>
      </c>
      <c r="BF484">
        <v>36.247264651061798</v>
      </c>
      <c r="BG484">
        <v>83.170328182447605</v>
      </c>
      <c r="BH484">
        <v>3.7444861755579399</v>
      </c>
      <c r="BI484">
        <v>0</v>
      </c>
      <c r="BJ484">
        <v>86.914814358005501</v>
      </c>
      <c r="BK484">
        <v>1.22129841924866</v>
      </c>
      <c r="BL484">
        <v>8.3629560118886597E-3</v>
      </c>
      <c r="BM484">
        <v>0</v>
      </c>
      <c r="BN484">
        <v>1.2296613752605401</v>
      </c>
      <c r="BO484">
        <v>28.9400305157519</v>
      </c>
      <c r="BP484">
        <v>11592.535323467</v>
      </c>
    </row>
    <row r="485" spans="1:68" x14ac:dyDescent="0.25">
      <c r="A485" t="s">
        <v>6087</v>
      </c>
      <c r="B485">
        <v>2023</v>
      </c>
      <c r="C485" t="s">
        <v>6098</v>
      </c>
      <c r="D485" t="s">
        <v>6089</v>
      </c>
      <c r="E485" t="s">
        <v>6089</v>
      </c>
      <c r="F485" t="s">
        <v>6092</v>
      </c>
      <c r="G485">
        <v>70725.486679773501</v>
      </c>
      <c r="H485">
        <v>150534118.043293</v>
      </c>
      <c r="I485">
        <v>150534118.043293</v>
      </c>
      <c r="J485">
        <v>0</v>
      </c>
      <c r="K485">
        <v>49083487.755762801</v>
      </c>
      <c r="L485">
        <v>0</v>
      </c>
      <c r="M485">
        <v>101.427359127337</v>
      </c>
      <c r="N485">
        <v>0</v>
      </c>
      <c r="O485">
        <v>7.6715724743379399</v>
      </c>
      <c r="P485">
        <v>109.09893160167501</v>
      </c>
      <c r="Q485">
        <v>0.36614869512016901</v>
      </c>
      <c r="R485">
        <v>0</v>
      </c>
      <c r="S485">
        <v>0.18048302608720501</v>
      </c>
      <c r="T485">
        <v>0.54663172120737402</v>
      </c>
      <c r="U485">
        <v>0.16593671226152201</v>
      </c>
      <c r="V485">
        <v>0.69692893619642904</v>
      </c>
      <c r="W485">
        <v>1.4094973696653199</v>
      </c>
      <c r="X485">
        <v>0.391152654517193</v>
      </c>
      <c r="Y485">
        <v>0</v>
      </c>
      <c r="Z485">
        <v>0.19169415373485399</v>
      </c>
      <c r="AA485">
        <v>0.58284680825204804</v>
      </c>
      <c r="AB485">
        <v>0.66374684904608905</v>
      </c>
      <c r="AC485">
        <v>1.99122553198979</v>
      </c>
      <c r="AD485">
        <v>3.2378191892879302</v>
      </c>
      <c r="AE485">
        <v>34051.401586785003</v>
      </c>
      <c r="AF485">
        <v>0</v>
      </c>
      <c r="AG485">
        <v>2664.9211824173199</v>
      </c>
      <c r="AH485">
        <v>36716.322769202299</v>
      </c>
      <c r="AI485">
        <v>35.210726511567898</v>
      </c>
      <c r="AJ485">
        <v>0</v>
      </c>
      <c r="AK485">
        <v>9.6201659450926709</v>
      </c>
      <c r="AL485">
        <v>44.8308924566606</v>
      </c>
      <c r="AM485">
        <v>6.8998133014820304</v>
      </c>
      <c r="AN485">
        <v>0</v>
      </c>
      <c r="AO485">
        <v>0.45191077395343798</v>
      </c>
      <c r="AP485">
        <v>7.3517240754354702</v>
      </c>
      <c r="AQ485">
        <v>236.25056422309899</v>
      </c>
      <c r="AR485">
        <v>0</v>
      </c>
      <c r="AS485">
        <v>72.613176706188796</v>
      </c>
      <c r="AT485">
        <v>308.86374092928799</v>
      </c>
      <c r="AU485">
        <v>110.14734293237299</v>
      </c>
      <c r="AV485">
        <v>194.510328685085</v>
      </c>
      <c r="AW485">
        <v>200.567031042466</v>
      </c>
      <c r="AX485">
        <v>814.08844358921306</v>
      </c>
      <c r="AY485">
        <v>283.49871727565801</v>
      </c>
      <c r="AZ485">
        <v>0</v>
      </c>
      <c r="BA485">
        <v>78.936028397109098</v>
      </c>
      <c r="BB485">
        <v>362.43474567276701</v>
      </c>
      <c r="BC485">
        <v>110.14734293237299</v>
      </c>
      <c r="BD485">
        <v>194.51032868500499</v>
      </c>
      <c r="BE485">
        <v>200.56703104238301</v>
      </c>
      <c r="BF485">
        <v>867.65944833253002</v>
      </c>
      <c r="BG485">
        <v>2395.6842245949001</v>
      </c>
      <c r="BH485">
        <v>0</v>
      </c>
      <c r="BI485">
        <v>420.51512122177201</v>
      </c>
      <c r="BJ485">
        <v>2816.1993458166698</v>
      </c>
      <c r="BK485">
        <v>0.33663277168538402</v>
      </c>
      <c r="BL485">
        <v>0</v>
      </c>
      <c r="BM485">
        <v>2.6345458987168099E-2</v>
      </c>
      <c r="BN485">
        <v>0.36297823067255203</v>
      </c>
      <c r="BO485">
        <v>1.45030467347609</v>
      </c>
      <c r="BP485">
        <v>3871.6903600333599</v>
      </c>
    </row>
    <row r="486" spans="1:68" x14ac:dyDescent="0.25">
      <c r="A486" t="s">
        <v>6087</v>
      </c>
      <c r="B486">
        <v>2023</v>
      </c>
      <c r="C486" t="s">
        <v>6099</v>
      </c>
      <c r="D486" t="s">
        <v>6089</v>
      </c>
      <c r="E486" t="s">
        <v>6089</v>
      </c>
      <c r="F486" t="s">
        <v>6092</v>
      </c>
      <c r="G486">
        <v>336041.87660920998</v>
      </c>
      <c r="H486">
        <v>4536057997.2714901</v>
      </c>
      <c r="I486">
        <v>4536057997.2714901</v>
      </c>
      <c r="J486">
        <v>0</v>
      </c>
      <c r="K486">
        <v>536207476.68271101</v>
      </c>
      <c r="L486">
        <v>0</v>
      </c>
      <c r="M486">
        <v>585.368250475428</v>
      </c>
      <c r="N486">
        <v>0</v>
      </c>
      <c r="O486">
        <v>280.77053481510598</v>
      </c>
      <c r="P486">
        <v>866.138785290535</v>
      </c>
      <c r="Q486">
        <v>8.2504686814127393</v>
      </c>
      <c r="R486">
        <v>0</v>
      </c>
      <c r="S486">
        <v>1.2553442970433499</v>
      </c>
      <c r="T486">
        <v>9.5058129784561007</v>
      </c>
      <c r="U486">
        <v>10.000371483603899</v>
      </c>
      <c r="V486">
        <v>15.8467386960442</v>
      </c>
      <c r="W486">
        <v>35.352923158104304</v>
      </c>
      <c r="X486">
        <v>8.9725476751613904</v>
      </c>
      <c r="Y486">
        <v>0</v>
      </c>
      <c r="Z486">
        <v>1.36513770636317</v>
      </c>
      <c r="AA486">
        <v>10.3376853815245</v>
      </c>
      <c r="AB486">
        <v>40.001485934415904</v>
      </c>
      <c r="AC486">
        <v>45.276396274412001</v>
      </c>
      <c r="AD486">
        <v>95.615567590352597</v>
      </c>
      <c r="AE486">
        <v>2300988.7844664901</v>
      </c>
      <c r="AF486">
        <v>0</v>
      </c>
      <c r="AG486">
        <v>65084.399976567598</v>
      </c>
      <c r="AH486">
        <v>2366073.1844430598</v>
      </c>
      <c r="AI486">
        <v>28.061093145290201</v>
      </c>
      <c r="AJ486">
        <v>0</v>
      </c>
      <c r="AK486">
        <v>65.047419147190794</v>
      </c>
      <c r="AL486">
        <v>93.108512292480995</v>
      </c>
      <c r="AM486">
        <v>43.166288530306701</v>
      </c>
      <c r="AN486">
        <v>0</v>
      </c>
      <c r="AO486">
        <v>25.640222365513701</v>
      </c>
      <c r="AP486">
        <v>68.806510895820495</v>
      </c>
      <c r="AQ486">
        <v>119.024590436678</v>
      </c>
      <c r="AR486">
        <v>0</v>
      </c>
      <c r="AS486">
        <v>330.57306995989399</v>
      </c>
      <c r="AT486">
        <v>449.597660396572</v>
      </c>
      <c r="AU486">
        <v>237.85696743534601</v>
      </c>
      <c r="AV486">
        <v>64.968905198876698</v>
      </c>
      <c r="AW486">
        <v>180.87320169783999</v>
      </c>
      <c r="AX486">
        <v>933.29673472863499</v>
      </c>
      <c r="AY486">
        <v>173.48574636207201</v>
      </c>
      <c r="AZ486">
        <v>0</v>
      </c>
      <c r="BA486">
        <v>361.933193574337</v>
      </c>
      <c r="BB486">
        <v>535.41893993640895</v>
      </c>
      <c r="BC486">
        <v>237.85696743534601</v>
      </c>
      <c r="BD486">
        <v>64.968905198849896</v>
      </c>
      <c r="BE486">
        <v>180.87320169776501</v>
      </c>
      <c r="BF486">
        <v>1019.11801426837</v>
      </c>
      <c r="BG486">
        <v>5608.9577917331599</v>
      </c>
      <c r="BH486">
        <v>0</v>
      </c>
      <c r="BI486">
        <v>2501.9691737405001</v>
      </c>
      <c r="BJ486">
        <v>8110.92696547367</v>
      </c>
      <c r="BK486">
        <v>22.7476167216725</v>
      </c>
      <c r="BL486">
        <v>0</v>
      </c>
      <c r="BM486">
        <v>0.64342555479698504</v>
      </c>
      <c r="BN486">
        <v>23.391042276469499</v>
      </c>
      <c r="BO486">
        <v>173.740841154641</v>
      </c>
      <c r="BP486">
        <v>249499.46095978899</v>
      </c>
    </row>
    <row r="487" spans="1:68" x14ac:dyDescent="0.25">
      <c r="A487" t="s">
        <v>6087</v>
      </c>
      <c r="B487">
        <v>2023</v>
      </c>
      <c r="C487" t="s">
        <v>6099</v>
      </c>
      <c r="D487" t="s">
        <v>6089</v>
      </c>
      <c r="E487" t="s">
        <v>6089</v>
      </c>
      <c r="F487" t="s">
        <v>6090</v>
      </c>
      <c r="G487">
        <v>5925.7282475511802</v>
      </c>
      <c r="H487">
        <v>83791574.429071099</v>
      </c>
      <c r="I487">
        <v>83791574.429071099</v>
      </c>
      <c r="J487">
        <v>0</v>
      </c>
      <c r="K487">
        <v>9640387.6507580709</v>
      </c>
      <c r="L487">
        <v>0</v>
      </c>
      <c r="M487">
        <v>9.9524492329811505</v>
      </c>
      <c r="N487">
        <v>0</v>
      </c>
      <c r="O487">
        <v>0</v>
      </c>
      <c r="P487">
        <v>9.9524492329811505</v>
      </c>
      <c r="Q487">
        <v>0.72947887645402198</v>
      </c>
      <c r="R487">
        <v>0</v>
      </c>
      <c r="S487">
        <v>0</v>
      </c>
      <c r="T487">
        <v>0.72947887645402198</v>
      </c>
      <c r="U487">
        <v>0.18473019348315201</v>
      </c>
      <c r="V487">
        <v>0.29345580139212701</v>
      </c>
      <c r="W487">
        <v>1.2076648713292999</v>
      </c>
      <c r="X487">
        <v>0.76246267423269998</v>
      </c>
      <c r="Y487">
        <v>0</v>
      </c>
      <c r="Z487">
        <v>0</v>
      </c>
      <c r="AA487">
        <v>0.76246267423269998</v>
      </c>
      <c r="AB487">
        <v>0.73892077393261002</v>
      </c>
      <c r="AC487">
        <v>0.83844514683464799</v>
      </c>
      <c r="AD487">
        <v>2.33982859499995</v>
      </c>
      <c r="AE487">
        <v>42171.355832061803</v>
      </c>
      <c r="AF487">
        <v>0</v>
      </c>
      <c r="AG487">
        <v>0</v>
      </c>
      <c r="AH487">
        <v>42171.355832061803</v>
      </c>
      <c r="AI487">
        <v>0.108594424756981</v>
      </c>
      <c r="AJ487">
        <v>0</v>
      </c>
      <c r="AK487">
        <v>0</v>
      </c>
      <c r="AL487">
        <v>0.108594424756981</v>
      </c>
      <c r="AM487">
        <v>6.6441142851683201</v>
      </c>
      <c r="AN487">
        <v>0</v>
      </c>
      <c r="AO487">
        <v>0</v>
      </c>
      <c r="AP487">
        <v>6.6441142851683201</v>
      </c>
      <c r="AQ487">
        <v>2.3379740286411401</v>
      </c>
      <c r="AR487">
        <v>0</v>
      </c>
      <c r="AS487">
        <v>0</v>
      </c>
      <c r="AT487">
        <v>2.3379740286411401</v>
      </c>
      <c r="AU487">
        <v>0</v>
      </c>
      <c r="AV487">
        <v>0</v>
      </c>
      <c r="AW487">
        <v>0</v>
      </c>
      <c r="AX487">
        <v>2.3379740286411401</v>
      </c>
      <c r="AY487">
        <v>2.6616279925331701</v>
      </c>
      <c r="AZ487">
        <v>0</v>
      </c>
      <c r="BA487">
        <v>0</v>
      </c>
      <c r="BB487">
        <v>2.6616279925331701</v>
      </c>
      <c r="BC487">
        <v>0</v>
      </c>
      <c r="BD487">
        <v>0</v>
      </c>
      <c r="BE487">
        <v>0</v>
      </c>
      <c r="BF487">
        <v>2.6616279925331701</v>
      </c>
      <c r="BG487">
        <v>40.6413882266909</v>
      </c>
      <c r="BH487">
        <v>0</v>
      </c>
      <c r="BI487">
        <v>0</v>
      </c>
      <c r="BJ487">
        <v>40.6413882266909</v>
      </c>
      <c r="BK487">
        <v>0.399595028098708</v>
      </c>
      <c r="BL487">
        <v>0</v>
      </c>
      <c r="BM487">
        <v>0</v>
      </c>
      <c r="BN487">
        <v>0.399595028098708</v>
      </c>
      <c r="BO487">
        <v>0.28632955872299498</v>
      </c>
      <c r="BP487">
        <v>3767.1505111190099</v>
      </c>
    </row>
    <row r="488" spans="1:68" x14ac:dyDescent="0.25">
      <c r="A488" t="s">
        <v>6087</v>
      </c>
      <c r="B488">
        <v>2023</v>
      </c>
      <c r="C488" t="s">
        <v>6099</v>
      </c>
      <c r="D488" t="s">
        <v>6089</v>
      </c>
      <c r="E488" t="s">
        <v>6089</v>
      </c>
      <c r="F488" t="s">
        <v>6093</v>
      </c>
      <c r="G488">
        <v>2214.8700679303602</v>
      </c>
      <c r="H488">
        <v>29385847.138602801</v>
      </c>
      <c r="I488">
        <v>0</v>
      </c>
      <c r="J488">
        <v>29385847.138602801</v>
      </c>
      <c r="K488">
        <v>3946650.38247691</v>
      </c>
      <c r="L488">
        <v>11345362.341450401</v>
      </c>
      <c r="M488">
        <v>0</v>
      </c>
      <c r="N488">
        <v>0</v>
      </c>
      <c r="O488">
        <v>0</v>
      </c>
      <c r="P488">
        <v>0</v>
      </c>
      <c r="Q488">
        <v>0</v>
      </c>
      <c r="R488">
        <v>0</v>
      </c>
      <c r="S488">
        <v>0</v>
      </c>
      <c r="T488">
        <v>0</v>
      </c>
      <c r="U488">
        <v>6.4784703363953894E-2</v>
      </c>
      <c r="V488">
        <v>4.9357608204385103E-2</v>
      </c>
      <c r="W488">
        <v>0.114142311568339</v>
      </c>
      <c r="X488">
        <v>0</v>
      </c>
      <c r="Y488">
        <v>0</v>
      </c>
      <c r="Z488">
        <v>0</v>
      </c>
      <c r="AA488">
        <v>0</v>
      </c>
      <c r="AB488">
        <v>0.25913881345581502</v>
      </c>
      <c r="AC488">
        <v>0.14102173772681401</v>
      </c>
      <c r="AD488">
        <v>0.40016055118263</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row>
    <row r="489" spans="1:68" x14ac:dyDescent="0.25">
      <c r="A489" t="s">
        <v>6087</v>
      </c>
      <c r="B489">
        <v>2023</v>
      </c>
      <c r="C489" t="s">
        <v>6100</v>
      </c>
      <c r="D489" t="s">
        <v>6089</v>
      </c>
      <c r="E489" t="s">
        <v>6089</v>
      </c>
      <c r="F489" t="s">
        <v>6092</v>
      </c>
      <c r="G489">
        <v>10801.3564997097</v>
      </c>
      <c r="H489">
        <v>32236097.714606099</v>
      </c>
      <c r="I489">
        <v>32236097.714606099</v>
      </c>
      <c r="J489">
        <v>0</v>
      </c>
      <c r="K489">
        <v>353345.63928352302</v>
      </c>
      <c r="L489">
        <v>0</v>
      </c>
      <c r="M489">
        <v>16.838203742976599</v>
      </c>
      <c r="N489">
        <v>0</v>
      </c>
      <c r="O489">
        <v>0.159633151714795</v>
      </c>
      <c r="P489">
        <v>16.9978368946914</v>
      </c>
      <c r="Q489">
        <v>6.09430998723519E-2</v>
      </c>
      <c r="R489">
        <v>0</v>
      </c>
      <c r="S489">
        <v>1.5797573027263699E-4</v>
      </c>
      <c r="T489">
        <v>6.1101075602624601E-2</v>
      </c>
      <c r="U489">
        <v>0.10660264539964399</v>
      </c>
      <c r="V489">
        <v>0.56025481306323999</v>
      </c>
      <c r="W489">
        <v>0.72795853406550903</v>
      </c>
      <c r="X489">
        <v>6.6281181612995899E-2</v>
      </c>
      <c r="Y489">
        <v>0</v>
      </c>
      <c r="Z489">
        <v>1.71813020515496E-4</v>
      </c>
      <c r="AA489">
        <v>6.6452994633511397E-2</v>
      </c>
      <c r="AB489">
        <v>0.42641058159857798</v>
      </c>
      <c r="AC489">
        <v>1.60072803732354</v>
      </c>
      <c r="AD489">
        <v>2.0935916135556298</v>
      </c>
      <c r="AE489">
        <v>69322.764071620797</v>
      </c>
      <c r="AF489">
        <v>0</v>
      </c>
      <c r="AG489">
        <v>12.2949600709926</v>
      </c>
      <c r="AH489">
        <v>69335.059031691795</v>
      </c>
      <c r="AI489">
        <v>0.64846137204120302</v>
      </c>
      <c r="AJ489">
        <v>0</v>
      </c>
      <c r="AK489">
        <v>1.4339759766100101E-2</v>
      </c>
      <c r="AL489">
        <v>0.66280113180730404</v>
      </c>
      <c r="AM489">
        <v>0.992087531648979</v>
      </c>
      <c r="AN489">
        <v>0</v>
      </c>
      <c r="AO489">
        <v>1.6702036798118401E-2</v>
      </c>
      <c r="AP489">
        <v>1.00878956844709</v>
      </c>
      <c r="AQ489">
        <v>2.9444003912233701</v>
      </c>
      <c r="AR489">
        <v>0</v>
      </c>
      <c r="AS489">
        <v>6.1334809991256997E-2</v>
      </c>
      <c r="AT489">
        <v>3.0057352012146299</v>
      </c>
      <c r="AU489">
        <v>18.766228567279601</v>
      </c>
      <c r="AV489">
        <v>5.1036911229154098</v>
      </c>
      <c r="AW489">
        <v>0.115377674646206</v>
      </c>
      <c r="AX489">
        <v>26.9910325660559</v>
      </c>
      <c r="AY489">
        <v>4.2964621391372999</v>
      </c>
      <c r="AZ489">
        <v>0</v>
      </c>
      <c r="BA489">
        <v>6.7153896592704695E-2</v>
      </c>
      <c r="BB489">
        <v>4.3636160357299998</v>
      </c>
      <c r="BC489">
        <v>18.766228567279601</v>
      </c>
      <c r="BD489">
        <v>5.1036911229133102</v>
      </c>
      <c r="BE489">
        <v>0.115377674646159</v>
      </c>
      <c r="BF489">
        <v>28.348913400569099</v>
      </c>
      <c r="BG489">
        <v>75.045354942982598</v>
      </c>
      <c r="BH489">
        <v>0</v>
      </c>
      <c r="BI489">
        <v>1.34283618628449</v>
      </c>
      <c r="BJ489">
        <v>76.388191129267099</v>
      </c>
      <c r="BK489">
        <v>0.685326098863967</v>
      </c>
      <c r="BL489">
        <v>0</v>
      </c>
      <c r="BM489">
        <v>1.21548197536328E-4</v>
      </c>
      <c r="BN489">
        <v>0.68544764706150296</v>
      </c>
      <c r="BO489">
        <v>1.58972028167692</v>
      </c>
      <c r="BP489">
        <v>7311.2953427491802</v>
      </c>
    </row>
    <row r="490" spans="1:68" x14ac:dyDescent="0.25">
      <c r="A490" t="s">
        <v>6087</v>
      </c>
      <c r="B490">
        <v>2023</v>
      </c>
      <c r="C490" t="s">
        <v>6100</v>
      </c>
      <c r="D490" t="s">
        <v>6089</v>
      </c>
      <c r="E490" t="s">
        <v>6089</v>
      </c>
      <c r="F490" t="s">
        <v>6090</v>
      </c>
      <c r="G490">
        <v>4121.8252450155996</v>
      </c>
      <c r="H490">
        <v>13096808.434880801</v>
      </c>
      <c r="I490">
        <v>13096808.434880801</v>
      </c>
      <c r="J490">
        <v>0</v>
      </c>
      <c r="K490">
        <v>134783.68551201001</v>
      </c>
      <c r="L490">
        <v>0</v>
      </c>
      <c r="M490">
        <v>67.925235539398301</v>
      </c>
      <c r="N490">
        <v>0</v>
      </c>
      <c r="O490">
        <v>0</v>
      </c>
      <c r="P490">
        <v>67.925235539398301</v>
      </c>
      <c r="Q490">
        <v>1.69407443530993</v>
      </c>
      <c r="R490">
        <v>0</v>
      </c>
      <c r="S490">
        <v>0</v>
      </c>
      <c r="T490">
        <v>1.69407443530993</v>
      </c>
      <c r="U490">
        <v>5.77470403030651E-2</v>
      </c>
      <c r="V490">
        <v>0.22657942964685701</v>
      </c>
      <c r="W490">
        <v>1.9784009052598499</v>
      </c>
      <c r="X490">
        <v>1.77067296393067</v>
      </c>
      <c r="Y490">
        <v>0</v>
      </c>
      <c r="Z490">
        <v>0</v>
      </c>
      <c r="AA490">
        <v>1.77067296393067</v>
      </c>
      <c r="AB490">
        <v>0.23098816121226001</v>
      </c>
      <c r="AC490">
        <v>0.64736979899102098</v>
      </c>
      <c r="AD490">
        <v>2.64903092413395</v>
      </c>
      <c r="AE490">
        <v>15613.0308957404</v>
      </c>
      <c r="AF490">
        <v>0</v>
      </c>
      <c r="AG490">
        <v>0</v>
      </c>
      <c r="AH490">
        <v>15613.0308957404</v>
      </c>
      <c r="AI490">
        <v>9.1379910566666001E-2</v>
      </c>
      <c r="AJ490">
        <v>0</v>
      </c>
      <c r="AK490">
        <v>0</v>
      </c>
      <c r="AL490">
        <v>9.1379910566666001E-2</v>
      </c>
      <c r="AM490">
        <v>2.45983937586128</v>
      </c>
      <c r="AN490">
        <v>0</v>
      </c>
      <c r="AO490">
        <v>0</v>
      </c>
      <c r="AP490">
        <v>2.45983937586128</v>
      </c>
      <c r="AQ490">
        <v>1.9673556733922399</v>
      </c>
      <c r="AR490">
        <v>0</v>
      </c>
      <c r="AS490">
        <v>0</v>
      </c>
      <c r="AT490">
        <v>1.9673556733922399</v>
      </c>
      <c r="AU490">
        <v>0</v>
      </c>
      <c r="AV490">
        <v>0</v>
      </c>
      <c r="AW490">
        <v>0</v>
      </c>
      <c r="AX490">
        <v>1.9673556733922399</v>
      </c>
      <c r="AY490">
        <v>2.2397036354647599</v>
      </c>
      <c r="AZ490">
        <v>0</v>
      </c>
      <c r="BA490">
        <v>0</v>
      </c>
      <c r="BB490">
        <v>2.2397036354647599</v>
      </c>
      <c r="BC490">
        <v>0</v>
      </c>
      <c r="BD490">
        <v>0</v>
      </c>
      <c r="BE490">
        <v>0</v>
      </c>
      <c r="BF490">
        <v>2.2397036354647599</v>
      </c>
      <c r="BG490">
        <v>6.67787051904482</v>
      </c>
      <c r="BH490">
        <v>0</v>
      </c>
      <c r="BI490">
        <v>0</v>
      </c>
      <c r="BJ490">
        <v>6.67787051904482</v>
      </c>
      <c r="BK490">
        <v>0.14794140231901401</v>
      </c>
      <c r="BL490">
        <v>0</v>
      </c>
      <c r="BM490">
        <v>0</v>
      </c>
      <c r="BN490">
        <v>0.14794140231901401</v>
      </c>
      <c r="BO490">
        <v>1.9524332232059101</v>
      </c>
      <c r="BP490">
        <v>1394.7058651192001</v>
      </c>
    </row>
    <row r="491" spans="1:68" x14ac:dyDescent="0.25">
      <c r="A491" t="s">
        <v>6087</v>
      </c>
      <c r="B491">
        <v>2023</v>
      </c>
      <c r="C491" t="s">
        <v>6101</v>
      </c>
      <c r="D491" t="s">
        <v>6089</v>
      </c>
      <c r="E491" t="s">
        <v>6089</v>
      </c>
      <c r="F491" t="s">
        <v>6090</v>
      </c>
      <c r="G491">
        <v>160.65631481769699</v>
      </c>
      <c r="H491">
        <v>6683709.9572798498</v>
      </c>
      <c r="I491">
        <v>6683709.9572798498</v>
      </c>
      <c r="J491">
        <v>0</v>
      </c>
      <c r="K491">
        <v>1078029.57743711</v>
      </c>
      <c r="L491">
        <v>0</v>
      </c>
      <c r="M491">
        <v>12.8707285912059</v>
      </c>
      <c r="N491">
        <v>2.4548600376702998</v>
      </c>
      <c r="O491">
        <v>2.47398430178588</v>
      </c>
      <c r="P491">
        <v>17.799572930662102</v>
      </c>
      <c r="Q491">
        <v>0.21186853693996899</v>
      </c>
      <c r="R491">
        <v>8.41142977620853E-4</v>
      </c>
      <c r="S491">
        <v>0</v>
      </c>
      <c r="T491">
        <v>0.21270967991758999</v>
      </c>
      <c r="U491">
        <v>2.2102587254137301E-2</v>
      </c>
      <c r="V491">
        <v>0.19107254461993201</v>
      </c>
      <c r="W491">
        <v>0.42588481179165999</v>
      </c>
      <c r="X491">
        <v>0.22144829202768601</v>
      </c>
      <c r="Y491">
        <v>8.7917573055218499E-4</v>
      </c>
      <c r="Z491">
        <v>0</v>
      </c>
      <c r="AA491">
        <v>0.222327467758238</v>
      </c>
      <c r="AB491">
        <v>8.8410349016549303E-2</v>
      </c>
      <c r="AC491">
        <v>0.54592155605695103</v>
      </c>
      <c r="AD491">
        <v>0.85665937283173899</v>
      </c>
      <c r="AE491">
        <v>13120.495296281601</v>
      </c>
      <c r="AF491">
        <v>543.16121472099803</v>
      </c>
      <c r="AG491">
        <v>0</v>
      </c>
      <c r="AH491">
        <v>13663.6565110026</v>
      </c>
      <c r="AI491">
        <v>5.1248738074036598E-3</v>
      </c>
      <c r="AJ491">
        <v>9.5938334992027308E-3</v>
      </c>
      <c r="AK491">
        <v>0</v>
      </c>
      <c r="AL491">
        <v>1.4718707306606399E-2</v>
      </c>
      <c r="AM491">
        <v>2.0671393771084698</v>
      </c>
      <c r="AN491">
        <v>8.5575270575803095E-2</v>
      </c>
      <c r="AO491">
        <v>0</v>
      </c>
      <c r="AP491">
        <v>2.15271464768428</v>
      </c>
      <c r="AQ491">
        <v>0.11033712772132299</v>
      </c>
      <c r="AR491">
        <v>0.206552604399625</v>
      </c>
      <c r="AS491">
        <v>0</v>
      </c>
      <c r="AT491">
        <v>0.31688973212094901</v>
      </c>
      <c r="AU491">
        <v>0</v>
      </c>
      <c r="AV491">
        <v>0</v>
      </c>
      <c r="AW491">
        <v>0</v>
      </c>
      <c r="AX491">
        <v>0.31688973212094901</v>
      </c>
      <c r="AY491">
        <v>0.125610420906374</v>
      </c>
      <c r="AZ491">
        <v>0.235144417058543</v>
      </c>
      <c r="BA491">
        <v>0</v>
      </c>
      <c r="BB491">
        <v>0.36075483796491797</v>
      </c>
      <c r="BC491">
        <v>0</v>
      </c>
      <c r="BD491">
        <v>0</v>
      </c>
      <c r="BE491">
        <v>0</v>
      </c>
      <c r="BF491">
        <v>0.36075483796491797</v>
      </c>
      <c r="BG491">
        <v>0.56410576295371095</v>
      </c>
      <c r="BH491">
        <v>3.03480008656613</v>
      </c>
      <c r="BI491">
        <v>0</v>
      </c>
      <c r="BJ491">
        <v>3.5989058495198401</v>
      </c>
      <c r="BK491">
        <v>0.1242432445422</v>
      </c>
      <c r="BL491">
        <v>5.1434118989048304E-3</v>
      </c>
      <c r="BM491">
        <v>0</v>
      </c>
      <c r="BN491">
        <v>0.129386656441105</v>
      </c>
      <c r="BO491">
        <v>1.6208559341276201</v>
      </c>
      <c r="BP491">
        <v>1220.5690235371601</v>
      </c>
    </row>
    <row r="492" spans="1:68" x14ac:dyDescent="0.25">
      <c r="A492" t="s">
        <v>6087</v>
      </c>
      <c r="B492">
        <v>2023</v>
      </c>
      <c r="C492" t="s">
        <v>6102</v>
      </c>
      <c r="D492" t="s">
        <v>6089</v>
      </c>
      <c r="E492" t="s">
        <v>6089</v>
      </c>
      <c r="F492" t="s">
        <v>6092</v>
      </c>
      <c r="G492">
        <v>1205.0337249859799</v>
      </c>
      <c r="H492">
        <v>19421333.988813199</v>
      </c>
      <c r="I492">
        <v>19421333.988813199</v>
      </c>
      <c r="J492">
        <v>0</v>
      </c>
      <c r="K492">
        <v>7884072.9296329198</v>
      </c>
      <c r="L492">
        <v>0</v>
      </c>
      <c r="M492">
        <v>15.3297526378357</v>
      </c>
      <c r="N492">
        <v>2.8107971087026298E-2</v>
      </c>
      <c r="O492">
        <v>3.5544044485665101</v>
      </c>
      <c r="P492">
        <v>18.912265057489201</v>
      </c>
      <c r="Q492">
        <v>2.2048054234342099E-2</v>
      </c>
      <c r="R492">
        <v>0</v>
      </c>
      <c r="S492">
        <v>2.9745021728039699E-3</v>
      </c>
      <c r="T492">
        <v>2.5022556407145999E-2</v>
      </c>
      <c r="U492">
        <v>6.4225068395454596E-2</v>
      </c>
      <c r="V492">
        <v>0.33633174356314799</v>
      </c>
      <c r="W492">
        <v>0.425579368365749</v>
      </c>
      <c r="X492">
        <v>2.3979270663627501E-2</v>
      </c>
      <c r="Y492">
        <v>0</v>
      </c>
      <c r="Z492">
        <v>3.2350425091079698E-3</v>
      </c>
      <c r="AA492">
        <v>2.72143131727355E-2</v>
      </c>
      <c r="AB492">
        <v>0.25690027358181799</v>
      </c>
      <c r="AC492">
        <v>0.96094783875185297</v>
      </c>
      <c r="AD492">
        <v>1.2450624255064</v>
      </c>
      <c r="AE492">
        <v>38444.683735003899</v>
      </c>
      <c r="AF492">
        <v>166.34686269165701</v>
      </c>
      <c r="AG492">
        <v>282.64341787948803</v>
      </c>
      <c r="AH492">
        <v>38893.674015575001</v>
      </c>
      <c r="AI492">
        <v>0.46090003793366002</v>
      </c>
      <c r="AJ492">
        <v>8.3363869712324803E-2</v>
      </c>
      <c r="AK492">
        <v>0.330840554532086</v>
      </c>
      <c r="AL492">
        <v>0.87510446217807103</v>
      </c>
      <c r="AM492">
        <v>0.68920052087066097</v>
      </c>
      <c r="AN492">
        <v>2.2238334326090698E-3</v>
      </c>
      <c r="AO492">
        <v>0.257280221595381</v>
      </c>
      <c r="AP492">
        <v>0.94870457589865098</v>
      </c>
      <c r="AQ492">
        <v>2.3144607344082999</v>
      </c>
      <c r="AR492">
        <v>0.32186548649206198</v>
      </c>
      <c r="AS492">
        <v>1.79743349115727</v>
      </c>
      <c r="AT492">
        <v>4.4337597120576397</v>
      </c>
      <c r="AU492">
        <v>1.45850089783145</v>
      </c>
      <c r="AV492">
        <v>0.371694493430826</v>
      </c>
      <c r="AW492">
        <v>1.71468644059834</v>
      </c>
      <c r="AX492">
        <v>7.9786415439182603</v>
      </c>
      <c r="AY492">
        <v>3.3772556706438701</v>
      </c>
      <c r="AZ492">
        <v>0.469665362336667</v>
      </c>
      <c r="BA492">
        <v>1.9679634259019601</v>
      </c>
      <c r="BB492">
        <v>5.8148844588825002</v>
      </c>
      <c r="BC492">
        <v>1.45850089783145</v>
      </c>
      <c r="BD492">
        <v>0.37169449343067301</v>
      </c>
      <c r="BE492">
        <v>1.7146864405976401</v>
      </c>
      <c r="BF492">
        <v>9.3597662907422698</v>
      </c>
      <c r="BG492">
        <v>51.608528801720297</v>
      </c>
      <c r="BH492">
        <v>2.4945334977614499</v>
      </c>
      <c r="BI492">
        <v>38.124769514414297</v>
      </c>
      <c r="BJ492">
        <v>92.227831813896103</v>
      </c>
      <c r="BK492">
        <v>0.38006483842664801</v>
      </c>
      <c r="BL492">
        <v>1.64450809187228E-3</v>
      </c>
      <c r="BM492">
        <v>2.7942179389269998E-3</v>
      </c>
      <c r="BN492">
        <v>0.38450356445744699</v>
      </c>
      <c r="BO492">
        <v>0.96039846789097805</v>
      </c>
      <c r="BP492">
        <v>4101.2893284262</v>
      </c>
    </row>
    <row r="493" spans="1:68" x14ac:dyDescent="0.25">
      <c r="A493" t="s">
        <v>6087</v>
      </c>
      <c r="B493">
        <v>2023</v>
      </c>
      <c r="C493" t="s">
        <v>6103</v>
      </c>
      <c r="D493" t="s">
        <v>6089</v>
      </c>
      <c r="E493" t="s">
        <v>6089</v>
      </c>
      <c r="F493" t="s">
        <v>6090</v>
      </c>
      <c r="G493">
        <v>0</v>
      </c>
      <c r="H493">
        <v>11049300.652988501</v>
      </c>
      <c r="I493">
        <v>11049300.652988501</v>
      </c>
      <c r="J493">
        <v>0</v>
      </c>
      <c r="K493">
        <v>0</v>
      </c>
      <c r="L493">
        <v>0</v>
      </c>
      <c r="M493">
        <v>36.249352455530698</v>
      </c>
      <c r="N493">
        <v>0</v>
      </c>
      <c r="O493">
        <v>0</v>
      </c>
      <c r="P493">
        <v>36.249352455530698</v>
      </c>
      <c r="Q493">
        <v>5.8254952483993198E-2</v>
      </c>
      <c r="R493">
        <v>0</v>
      </c>
      <c r="S493">
        <v>0</v>
      </c>
      <c r="T493">
        <v>5.8254952483993198E-2</v>
      </c>
      <c r="U493">
        <v>0</v>
      </c>
      <c r="V493">
        <v>0</v>
      </c>
      <c r="W493">
        <v>5.8254952483993198E-2</v>
      </c>
      <c r="X493">
        <v>6.0888982932796203E-2</v>
      </c>
      <c r="Y493">
        <v>0</v>
      </c>
      <c r="Z493">
        <v>0</v>
      </c>
      <c r="AA493">
        <v>6.0888982932796203E-2</v>
      </c>
      <c r="AB493">
        <v>0</v>
      </c>
      <c r="AC493">
        <v>0</v>
      </c>
      <c r="AD493">
        <v>6.0888982932796203E-2</v>
      </c>
      <c r="AE493">
        <v>25343.9631550673</v>
      </c>
      <c r="AF493">
        <v>0</v>
      </c>
      <c r="AG493">
        <v>0</v>
      </c>
      <c r="AH493">
        <v>25343.9631550673</v>
      </c>
      <c r="AI493">
        <v>1.2952308210753201E-2</v>
      </c>
      <c r="AJ493">
        <v>0</v>
      </c>
      <c r="AK493">
        <v>0</v>
      </c>
      <c r="AL493">
        <v>1.2952308210753201E-2</v>
      </c>
      <c r="AM493">
        <v>3.9929517161347898</v>
      </c>
      <c r="AN493">
        <v>0</v>
      </c>
      <c r="AO493">
        <v>0</v>
      </c>
      <c r="AP493">
        <v>3.9929517161347898</v>
      </c>
      <c r="AQ493">
        <v>0.27885964397235602</v>
      </c>
      <c r="AR493">
        <v>0</v>
      </c>
      <c r="AS493">
        <v>0</v>
      </c>
      <c r="AT493">
        <v>0.27885964397235602</v>
      </c>
      <c r="AU493">
        <v>0</v>
      </c>
      <c r="AV493">
        <v>0</v>
      </c>
      <c r="AW493">
        <v>0</v>
      </c>
      <c r="AX493">
        <v>0.27885964397235602</v>
      </c>
      <c r="AY493">
        <v>0.31746047750706402</v>
      </c>
      <c r="AZ493">
        <v>0</v>
      </c>
      <c r="BA493">
        <v>0</v>
      </c>
      <c r="BB493">
        <v>0.31746047750706402</v>
      </c>
      <c r="BC493">
        <v>0</v>
      </c>
      <c r="BD493">
        <v>0</v>
      </c>
      <c r="BE493">
        <v>0</v>
      </c>
      <c r="BF493">
        <v>0.31746047750706402</v>
      </c>
      <c r="BG493">
        <v>3.13700823602995</v>
      </c>
      <c r="BH493">
        <v>0</v>
      </c>
      <c r="BI493">
        <v>0</v>
      </c>
      <c r="BJ493">
        <v>3.13700823602995</v>
      </c>
      <c r="BK493">
        <v>0.23999217566397299</v>
      </c>
      <c r="BL493">
        <v>0</v>
      </c>
      <c r="BM493">
        <v>0</v>
      </c>
      <c r="BN493">
        <v>0.23999217566397299</v>
      </c>
      <c r="BO493">
        <v>2.6778260747289999</v>
      </c>
      <c r="BP493">
        <v>2263.9661891260798</v>
      </c>
    </row>
    <row r="494" spans="1:68" x14ac:dyDescent="0.25">
      <c r="A494" t="s">
        <v>6087</v>
      </c>
      <c r="B494">
        <v>2023</v>
      </c>
      <c r="C494" t="s">
        <v>6103</v>
      </c>
      <c r="D494" t="s">
        <v>6089</v>
      </c>
      <c r="E494" t="s">
        <v>6089</v>
      </c>
      <c r="F494" t="s">
        <v>6093</v>
      </c>
      <c r="G494">
        <v>0</v>
      </c>
      <c r="H494">
        <v>3045.7016179044499</v>
      </c>
      <c r="I494">
        <v>0</v>
      </c>
      <c r="J494">
        <v>3045.7016179044499</v>
      </c>
      <c r="K494">
        <v>0</v>
      </c>
      <c r="L494">
        <v>6309.2280632170296</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row>
    <row r="495" spans="1:68" x14ac:dyDescent="0.25">
      <c r="A495" t="s">
        <v>6087</v>
      </c>
      <c r="B495">
        <v>2023</v>
      </c>
      <c r="C495" t="s">
        <v>6104</v>
      </c>
      <c r="D495" t="s">
        <v>6089</v>
      </c>
      <c r="E495" t="s">
        <v>6089</v>
      </c>
      <c r="F495" t="s">
        <v>6092</v>
      </c>
      <c r="G495">
        <v>268.86058764848002</v>
      </c>
      <c r="H495">
        <v>5011510.9207395399</v>
      </c>
      <c r="I495">
        <v>5011510.9207395399</v>
      </c>
      <c r="J495">
        <v>0</v>
      </c>
      <c r="K495">
        <v>351669.64864421199</v>
      </c>
      <c r="L495">
        <v>0</v>
      </c>
      <c r="M495">
        <v>7.9575199918869899</v>
      </c>
      <c r="N495">
        <v>8.8382988034975296E-2</v>
      </c>
      <c r="O495">
        <v>0.26146822988785001</v>
      </c>
      <c r="P495">
        <v>8.3073712098098103</v>
      </c>
      <c r="Q495">
        <v>8.8401006173940196E-3</v>
      </c>
      <c r="R495">
        <v>0</v>
      </c>
      <c r="S495">
        <v>2.9781528042474402E-4</v>
      </c>
      <c r="T495">
        <v>9.1379158978187602E-3</v>
      </c>
      <c r="U495">
        <v>1.1048490345633301E-2</v>
      </c>
      <c r="V495">
        <v>8.6846620785761094E-2</v>
      </c>
      <c r="W495">
        <v>0.107033027029213</v>
      </c>
      <c r="X495">
        <v>9.6144159999394796E-3</v>
      </c>
      <c r="Y495">
        <v>0</v>
      </c>
      <c r="Z495">
        <v>3.2390129038895499E-4</v>
      </c>
      <c r="AA495">
        <v>9.93831729032843E-3</v>
      </c>
      <c r="AB495">
        <v>4.4193961382533203E-2</v>
      </c>
      <c r="AC495">
        <v>0.24813320224503099</v>
      </c>
      <c r="AD495">
        <v>0.30226548091789301</v>
      </c>
      <c r="AE495">
        <v>4563.0702622851904</v>
      </c>
      <c r="AF495">
        <v>253.559437363634</v>
      </c>
      <c r="AG495">
        <v>25.985269393989402</v>
      </c>
      <c r="AH495">
        <v>4842.6149690428101</v>
      </c>
      <c r="AI495">
        <v>0.20158581375262299</v>
      </c>
      <c r="AJ495">
        <v>0.22968135254446001</v>
      </c>
      <c r="AK495">
        <v>3.8920621542858601E-2</v>
      </c>
      <c r="AL495">
        <v>0.47018778783994197</v>
      </c>
      <c r="AM495">
        <v>0.34546725447104099</v>
      </c>
      <c r="AN495">
        <v>7.24933688917979E-3</v>
      </c>
      <c r="AO495">
        <v>2.0605255588108901E-2</v>
      </c>
      <c r="AP495">
        <v>0.37332184694832998</v>
      </c>
      <c r="AQ495">
        <v>0.99401979165992405</v>
      </c>
      <c r="AR495">
        <v>1.01070032875584</v>
      </c>
      <c r="AS495">
        <v>0.231596280057389</v>
      </c>
      <c r="AT495">
        <v>2.2363164004731502</v>
      </c>
      <c r="AU495">
        <v>0.37140384519752601</v>
      </c>
      <c r="AV495">
        <v>0.100698031097712</v>
      </c>
      <c r="AW495">
        <v>0.30224121734268</v>
      </c>
      <c r="AX495">
        <v>3.0106594941110698</v>
      </c>
      <c r="AY495">
        <v>1.4504713466110899</v>
      </c>
      <c r="AZ495">
        <v>1.4748115471852801</v>
      </c>
      <c r="BA495">
        <v>0.25356877512860798</v>
      </c>
      <c r="BB495">
        <v>3.1788516689249899</v>
      </c>
      <c r="BC495">
        <v>0.37140384519752601</v>
      </c>
      <c r="BD495">
        <v>0.100698031097671</v>
      </c>
      <c r="BE495">
        <v>0.30224121734255599</v>
      </c>
      <c r="BF495">
        <v>3.9531947625627399</v>
      </c>
      <c r="BG495">
        <v>24.304759175261299</v>
      </c>
      <c r="BH495">
        <v>7.8451034580799304</v>
      </c>
      <c r="BI495">
        <v>5.9288808976400604</v>
      </c>
      <c r="BJ495">
        <v>38.078743530981299</v>
      </c>
      <c r="BK495">
        <v>4.5110595106439097E-2</v>
      </c>
      <c r="BL495">
        <v>2.50669318175239E-3</v>
      </c>
      <c r="BM495">
        <v>2.5689084300379699E-4</v>
      </c>
      <c r="BN495">
        <v>4.78741791311953E-2</v>
      </c>
      <c r="BO495">
        <v>0.248590961527449</v>
      </c>
      <c r="BP495">
        <v>510.647697778794</v>
      </c>
    </row>
    <row r="496" spans="1:68" x14ac:dyDescent="0.25">
      <c r="A496" t="s">
        <v>6087</v>
      </c>
      <c r="B496">
        <v>2023</v>
      </c>
      <c r="C496" t="s">
        <v>6104</v>
      </c>
      <c r="D496" t="s">
        <v>6089</v>
      </c>
      <c r="E496" t="s">
        <v>6089</v>
      </c>
      <c r="F496" t="s">
        <v>6090</v>
      </c>
      <c r="G496">
        <v>2130.5627652278699</v>
      </c>
      <c r="H496">
        <v>14878143.382931899</v>
      </c>
      <c r="I496">
        <v>14878143.382931899</v>
      </c>
      <c r="J496">
        <v>0</v>
      </c>
      <c r="K496">
        <v>10088129.4708433</v>
      </c>
      <c r="L496">
        <v>0</v>
      </c>
      <c r="M496">
        <v>109.79734180621701</v>
      </c>
      <c r="N496">
        <v>21.9040702912406</v>
      </c>
      <c r="O496">
        <v>3.73292421949958</v>
      </c>
      <c r="P496">
        <v>135.434336316957</v>
      </c>
      <c r="Q496">
        <v>0.52163116024033096</v>
      </c>
      <c r="R496">
        <v>2.66860121932317E-2</v>
      </c>
      <c r="S496">
        <v>0</v>
      </c>
      <c r="T496">
        <v>0.54831717243356304</v>
      </c>
      <c r="U496">
        <v>4.9201037210255399E-2</v>
      </c>
      <c r="V496">
        <v>0.25782972377180702</v>
      </c>
      <c r="W496">
        <v>0.85534793341562598</v>
      </c>
      <c r="X496">
        <v>0.54521700660240702</v>
      </c>
      <c r="Y496">
        <v>2.78926352471843E-2</v>
      </c>
      <c r="Z496">
        <v>0</v>
      </c>
      <c r="AA496">
        <v>0.57310964184959201</v>
      </c>
      <c r="AB496">
        <v>0.19680414884102099</v>
      </c>
      <c r="AC496">
        <v>0.73665635363373605</v>
      </c>
      <c r="AD496">
        <v>1.50657014432435</v>
      </c>
      <c r="AE496">
        <v>18918.776592919301</v>
      </c>
      <c r="AF496">
        <v>1745.49696914935</v>
      </c>
      <c r="AG496">
        <v>0</v>
      </c>
      <c r="AH496">
        <v>20664.273562068702</v>
      </c>
      <c r="AI496">
        <v>6.5276111324655495E-2</v>
      </c>
      <c r="AJ496">
        <v>6.2155238959755799E-3</v>
      </c>
      <c r="AK496">
        <v>0</v>
      </c>
      <c r="AL496">
        <v>7.1491635220631095E-2</v>
      </c>
      <c r="AM496">
        <v>2.9806609566808802</v>
      </c>
      <c r="AN496">
        <v>0.27500375832417701</v>
      </c>
      <c r="AO496">
        <v>0</v>
      </c>
      <c r="AP496">
        <v>3.2556647150050599</v>
      </c>
      <c r="AQ496">
        <v>1.4053767766876399</v>
      </c>
      <c r="AR496">
        <v>0.133818525048256</v>
      </c>
      <c r="AS496">
        <v>0</v>
      </c>
      <c r="AT496">
        <v>1.5391953017358899</v>
      </c>
      <c r="AU496">
        <v>0</v>
      </c>
      <c r="AV496">
        <v>0</v>
      </c>
      <c r="AW496">
        <v>0</v>
      </c>
      <c r="AX496">
        <v>1.5391953017358899</v>
      </c>
      <c r="AY496">
        <v>1.5999144811675401</v>
      </c>
      <c r="AZ496">
        <v>0.152342204328862</v>
      </c>
      <c r="BA496">
        <v>0</v>
      </c>
      <c r="BB496">
        <v>1.7522566854963999</v>
      </c>
      <c r="BC496">
        <v>0</v>
      </c>
      <c r="BD496">
        <v>0</v>
      </c>
      <c r="BE496">
        <v>0</v>
      </c>
      <c r="BF496">
        <v>1.7522566854963999</v>
      </c>
      <c r="BG496">
        <v>4.1552712564180903</v>
      </c>
      <c r="BH496">
        <v>2.7276947893646399</v>
      </c>
      <c r="BI496">
        <v>0</v>
      </c>
      <c r="BJ496">
        <v>6.88296604578274</v>
      </c>
      <c r="BK496">
        <v>0.17914950111216299</v>
      </c>
      <c r="BL496">
        <v>1.6528812509627799E-2</v>
      </c>
      <c r="BM496">
        <v>0</v>
      </c>
      <c r="BN496">
        <v>0.195678313621791</v>
      </c>
      <c r="BO496">
        <v>1.8135912244512</v>
      </c>
      <c r="BP496">
        <v>1845.9313715511601</v>
      </c>
    </row>
    <row r="497" spans="1:68" x14ac:dyDescent="0.25">
      <c r="A497" t="s">
        <v>6087</v>
      </c>
      <c r="B497">
        <v>2023</v>
      </c>
      <c r="C497" t="s">
        <v>6104</v>
      </c>
      <c r="D497" t="s">
        <v>6089</v>
      </c>
      <c r="E497" t="s">
        <v>6089</v>
      </c>
      <c r="F497" t="s">
        <v>6093</v>
      </c>
      <c r="G497">
        <v>1.1313325006719099</v>
      </c>
      <c r="H497">
        <v>4297.3672610980202</v>
      </c>
      <c r="I497">
        <v>0</v>
      </c>
      <c r="J497">
        <v>4297.3672610980202</v>
      </c>
      <c r="K497">
        <v>5356.8141373814997</v>
      </c>
      <c r="L497">
        <v>4527.0855640991003</v>
      </c>
      <c r="M497">
        <v>0</v>
      </c>
      <c r="N497">
        <v>0</v>
      </c>
      <c r="O497">
        <v>0</v>
      </c>
      <c r="P497">
        <v>0</v>
      </c>
      <c r="Q497">
        <v>0</v>
      </c>
      <c r="R497">
        <v>0</v>
      </c>
      <c r="S497">
        <v>0</v>
      </c>
      <c r="T497">
        <v>0</v>
      </c>
      <c r="U497">
        <v>1.42111096174791E-5</v>
      </c>
      <c r="V497">
        <v>3.7235459605329E-5</v>
      </c>
      <c r="W497">
        <v>5.1446569222808098E-5</v>
      </c>
      <c r="X497">
        <v>0</v>
      </c>
      <c r="Y497">
        <v>0</v>
      </c>
      <c r="Z497">
        <v>0</v>
      </c>
      <c r="AA497">
        <v>0</v>
      </c>
      <c r="AB497">
        <v>5.6844438469916401E-5</v>
      </c>
      <c r="AC497">
        <v>1.06387027443797E-4</v>
      </c>
      <c r="AD497">
        <v>1.63231465913713E-4</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row>
    <row r="498" spans="1:68" x14ac:dyDescent="0.25">
      <c r="A498" t="s">
        <v>6087</v>
      </c>
      <c r="B498">
        <v>2023</v>
      </c>
      <c r="C498" t="s">
        <v>6105</v>
      </c>
      <c r="D498" t="s">
        <v>6089</v>
      </c>
      <c r="E498" t="s">
        <v>6089</v>
      </c>
      <c r="F498" t="s">
        <v>6090</v>
      </c>
      <c r="G498">
        <v>8.36031847602613</v>
      </c>
      <c r="H498">
        <v>173388.830676546</v>
      </c>
      <c r="I498">
        <v>173388.830676546</v>
      </c>
      <c r="J498">
        <v>0</v>
      </c>
      <c r="K498">
        <v>59941.476996673096</v>
      </c>
      <c r="L498">
        <v>0</v>
      </c>
      <c r="M498">
        <v>8.9934241997914402E-2</v>
      </c>
      <c r="N498">
        <v>8.5671632546242705E-3</v>
      </c>
      <c r="O498">
        <v>3.9099291094606199E-2</v>
      </c>
      <c r="P498">
        <v>0.137600696347144</v>
      </c>
      <c r="Q498">
        <v>1.7093835966954299E-3</v>
      </c>
      <c r="R498">
        <v>8.4771207374680601E-6</v>
      </c>
      <c r="S498">
        <v>0</v>
      </c>
      <c r="T498">
        <v>1.7178607174329001E-3</v>
      </c>
      <c r="U498">
        <v>5.7338540771761904E-4</v>
      </c>
      <c r="V498">
        <v>2.8305806459046801E-3</v>
      </c>
      <c r="W498">
        <v>5.1218267710552001E-3</v>
      </c>
      <c r="X498">
        <v>1.78667433766063E-3</v>
      </c>
      <c r="Y498">
        <v>8.8604185205502099E-6</v>
      </c>
      <c r="Z498">
        <v>0</v>
      </c>
      <c r="AA498">
        <v>1.7955347561811801E-3</v>
      </c>
      <c r="AB498">
        <v>2.2935416308704701E-3</v>
      </c>
      <c r="AC498">
        <v>8.0873732740133902E-3</v>
      </c>
      <c r="AD498">
        <v>1.2176449661065E-2</v>
      </c>
      <c r="AE498">
        <v>217.75680535990199</v>
      </c>
      <c r="AF498">
        <v>1.72050970218055</v>
      </c>
      <c r="AG498">
        <v>0</v>
      </c>
      <c r="AH498">
        <v>219.47731506208299</v>
      </c>
      <c r="AI498">
        <v>1.01342493571522E-4</v>
      </c>
      <c r="AJ498">
        <v>7.4514953351840597E-6</v>
      </c>
      <c r="AK498">
        <v>0</v>
      </c>
      <c r="AL498">
        <v>1.0879398890670599E-4</v>
      </c>
      <c r="AM498">
        <v>3.4307673363548299E-2</v>
      </c>
      <c r="AN498">
        <v>2.7106700423745002E-4</v>
      </c>
      <c r="AO498">
        <v>0</v>
      </c>
      <c r="AP498">
        <v>3.4578740367785701E-2</v>
      </c>
      <c r="AQ498">
        <v>2.1818760962747201E-3</v>
      </c>
      <c r="AR498">
        <v>1.6042865120411201E-4</v>
      </c>
      <c r="AS498">
        <v>0</v>
      </c>
      <c r="AT498">
        <v>2.34230474747884E-3</v>
      </c>
      <c r="AU498">
        <v>0</v>
      </c>
      <c r="AV498">
        <v>0</v>
      </c>
      <c r="AW498">
        <v>0</v>
      </c>
      <c r="AX498">
        <v>2.34230474747884E-3</v>
      </c>
      <c r="AY498">
        <v>2.4838998483885598E-3</v>
      </c>
      <c r="AZ498">
        <v>1.8263580736020899E-4</v>
      </c>
      <c r="BA498">
        <v>0</v>
      </c>
      <c r="BB498">
        <v>2.6665356557487702E-3</v>
      </c>
      <c r="BC498">
        <v>0</v>
      </c>
      <c r="BD498">
        <v>0</v>
      </c>
      <c r="BE498">
        <v>0</v>
      </c>
      <c r="BF498">
        <v>2.6665356557487702E-3</v>
      </c>
      <c r="BG498">
        <v>8.2085479726617099E-3</v>
      </c>
      <c r="BH498">
        <v>6.0514733195579798E-3</v>
      </c>
      <c r="BI498">
        <v>0</v>
      </c>
      <c r="BJ498">
        <v>1.4260021292219699E-2</v>
      </c>
      <c r="BK498">
        <v>2.0620267305553699E-3</v>
      </c>
      <c r="BL498">
        <v>1.6292198033547401E-5</v>
      </c>
      <c r="BM498">
        <v>0</v>
      </c>
      <c r="BN498">
        <v>2.0783189285889202E-3</v>
      </c>
      <c r="BO498">
        <v>4.1699274341777302E-2</v>
      </c>
      <c r="BP498">
        <v>19.605821612843499</v>
      </c>
    </row>
    <row r="499" spans="1:68" x14ac:dyDescent="0.25">
      <c r="A499" t="s">
        <v>6087</v>
      </c>
      <c r="B499">
        <v>2023</v>
      </c>
      <c r="C499" t="s">
        <v>6105</v>
      </c>
      <c r="D499" t="s">
        <v>6089</v>
      </c>
      <c r="E499" t="s">
        <v>6089</v>
      </c>
      <c r="F499" t="s">
        <v>6093</v>
      </c>
      <c r="G499">
        <v>1.0917826268865701E-2</v>
      </c>
      <c r="H499">
        <v>124.598307043145</v>
      </c>
      <c r="I499">
        <v>0</v>
      </c>
      <c r="J499">
        <v>124.598307043145</v>
      </c>
      <c r="K499">
        <v>78.278194069462799</v>
      </c>
      <c r="L499">
        <v>135.34908804745899</v>
      </c>
      <c r="M499">
        <v>0</v>
      </c>
      <c r="N499">
        <v>0</v>
      </c>
      <c r="O499">
        <v>0</v>
      </c>
      <c r="P499">
        <v>0</v>
      </c>
      <c r="Q499">
        <v>0</v>
      </c>
      <c r="R499">
        <v>0</v>
      </c>
      <c r="S499">
        <v>0</v>
      </c>
      <c r="T499">
        <v>0</v>
      </c>
      <c r="U499">
        <v>4.1203836951951102E-7</v>
      </c>
      <c r="V499">
        <v>1.01703655031489E-6</v>
      </c>
      <c r="W499">
        <v>1.4290749198344001E-6</v>
      </c>
      <c r="X499">
        <v>0</v>
      </c>
      <c r="Y499">
        <v>0</v>
      </c>
      <c r="Z499">
        <v>0</v>
      </c>
      <c r="AA499">
        <v>0</v>
      </c>
      <c r="AB499">
        <v>1.6481534780780401E-6</v>
      </c>
      <c r="AC499">
        <v>2.9058187151853998E-6</v>
      </c>
      <c r="AD499">
        <v>4.5539721932634503E-6</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row>
    <row r="500" spans="1:68" x14ac:dyDescent="0.25">
      <c r="A500" t="s">
        <v>6087</v>
      </c>
      <c r="B500">
        <v>2023</v>
      </c>
      <c r="C500" t="s">
        <v>6106</v>
      </c>
      <c r="D500" t="s">
        <v>6089</v>
      </c>
      <c r="E500" t="s">
        <v>6089</v>
      </c>
      <c r="F500" t="s">
        <v>6090</v>
      </c>
      <c r="G500">
        <v>11.2214724473264</v>
      </c>
      <c r="H500">
        <v>237884.42811611699</v>
      </c>
      <c r="I500">
        <v>237884.42811611699</v>
      </c>
      <c r="J500">
        <v>0</v>
      </c>
      <c r="K500">
        <v>80455.264293942993</v>
      </c>
      <c r="L500">
        <v>0</v>
      </c>
      <c r="M500">
        <v>0.10935887318328601</v>
      </c>
      <c r="N500">
        <v>1.1183961027043599E-2</v>
      </c>
      <c r="O500">
        <v>5.3228192152046098E-2</v>
      </c>
      <c r="P500">
        <v>0.17377102636237601</v>
      </c>
      <c r="Q500">
        <v>1.8082180337548599E-3</v>
      </c>
      <c r="R500">
        <v>3.71561617771352E-6</v>
      </c>
      <c r="S500">
        <v>0</v>
      </c>
      <c r="T500">
        <v>1.8119336499325699E-3</v>
      </c>
      <c r="U500">
        <v>7.8666808740110396E-4</v>
      </c>
      <c r="V500">
        <v>3.8834742443341701E-3</v>
      </c>
      <c r="W500">
        <v>6.4820759816678498E-3</v>
      </c>
      <c r="X500">
        <v>1.8899776293925599E-3</v>
      </c>
      <c r="Y500">
        <v>3.8836198534671297E-6</v>
      </c>
      <c r="Z500">
        <v>0</v>
      </c>
      <c r="AA500">
        <v>1.89386124924603E-3</v>
      </c>
      <c r="AB500">
        <v>3.1466723496044102E-3</v>
      </c>
      <c r="AC500">
        <v>1.1095640698097599E-2</v>
      </c>
      <c r="AD500">
        <v>1.6136174296948001E-2</v>
      </c>
      <c r="AE500">
        <v>298.38392111207298</v>
      </c>
      <c r="AF500">
        <v>2.32005147995502</v>
      </c>
      <c r="AG500">
        <v>0</v>
      </c>
      <c r="AH500">
        <v>300.70397259202798</v>
      </c>
      <c r="AI500">
        <v>9.0038386151901302E-5</v>
      </c>
      <c r="AJ500">
        <v>8.9893361370954798E-6</v>
      </c>
      <c r="AK500">
        <v>0</v>
      </c>
      <c r="AL500">
        <v>9.9027722288996705E-5</v>
      </c>
      <c r="AM500">
        <v>4.7010508284820701E-2</v>
      </c>
      <c r="AN500">
        <v>3.6552505548269901E-4</v>
      </c>
      <c r="AO500">
        <v>0</v>
      </c>
      <c r="AP500">
        <v>4.7376033340303401E-2</v>
      </c>
      <c r="AQ500">
        <v>1.9385017633628699E-3</v>
      </c>
      <c r="AR500">
        <v>1.93537941959805E-4</v>
      </c>
      <c r="AS500">
        <v>0</v>
      </c>
      <c r="AT500">
        <v>2.1320397053226801E-3</v>
      </c>
      <c r="AU500">
        <v>0</v>
      </c>
      <c r="AV500">
        <v>0</v>
      </c>
      <c r="AW500">
        <v>0</v>
      </c>
      <c r="AX500">
        <v>2.1320397053226801E-3</v>
      </c>
      <c r="AY500">
        <v>2.2068366963362701E-3</v>
      </c>
      <c r="AZ500">
        <v>2.2032821456368501E-4</v>
      </c>
      <c r="BA500">
        <v>0</v>
      </c>
      <c r="BB500">
        <v>2.4271649108999599E-3</v>
      </c>
      <c r="BC500">
        <v>0</v>
      </c>
      <c r="BD500">
        <v>0</v>
      </c>
      <c r="BE500">
        <v>0</v>
      </c>
      <c r="BF500">
        <v>2.4271649108999599E-3</v>
      </c>
      <c r="BG500">
        <v>8.7600512228046996E-3</v>
      </c>
      <c r="BH500">
        <v>8.0339937487081299E-3</v>
      </c>
      <c r="BI500">
        <v>0</v>
      </c>
      <c r="BJ500">
        <v>1.6794044971512798E-2</v>
      </c>
      <c r="BK500">
        <v>2.8255173025895099E-3</v>
      </c>
      <c r="BL500">
        <v>2.1969500149604599E-5</v>
      </c>
      <c r="BM500">
        <v>0</v>
      </c>
      <c r="BN500">
        <v>2.8474868027391102E-3</v>
      </c>
      <c r="BO500">
        <v>5.7587152280504497E-2</v>
      </c>
      <c r="BP500">
        <v>26.861766753639401</v>
      </c>
    </row>
    <row r="501" spans="1:68" x14ac:dyDescent="0.25">
      <c r="A501" t="s">
        <v>6087</v>
      </c>
      <c r="B501">
        <v>2023</v>
      </c>
      <c r="C501" t="s">
        <v>6106</v>
      </c>
      <c r="D501" t="s">
        <v>6089</v>
      </c>
      <c r="E501" t="s">
        <v>6089</v>
      </c>
      <c r="F501" t="s">
        <v>6093</v>
      </c>
      <c r="G501">
        <v>1.22662969882101E-2</v>
      </c>
      <c r="H501">
        <v>144.79464052023599</v>
      </c>
      <c r="I501">
        <v>0</v>
      </c>
      <c r="J501">
        <v>144.79464052023599</v>
      </c>
      <c r="K501">
        <v>87.946405494189904</v>
      </c>
      <c r="L501">
        <v>157.28803234692001</v>
      </c>
      <c r="M501">
        <v>0</v>
      </c>
      <c r="N501">
        <v>0</v>
      </c>
      <c r="O501">
        <v>0</v>
      </c>
      <c r="P501">
        <v>0</v>
      </c>
      <c r="Q501">
        <v>0</v>
      </c>
      <c r="R501">
        <v>0</v>
      </c>
      <c r="S501">
        <v>0</v>
      </c>
      <c r="T501">
        <v>0</v>
      </c>
      <c r="U501">
        <v>4.7882631001128196E-7</v>
      </c>
      <c r="V501">
        <v>1.18188958737451E-6</v>
      </c>
      <c r="W501">
        <v>1.6607158973858E-6</v>
      </c>
      <c r="X501">
        <v>0</v>
      </c>
      <c r="Y501">
        <v>0</v>
      </c>
      <c r="Z501">
        <v>0</v>
      </c>
      <c r="AA501">
        <v>0</v>
      </c>
      <c r="AB501">
        <v>1.91530524004513E-6</v>
      </c>
      <c r="AC501">
        <v>3.3768273924986202E-6</v>
      </c>
      <c r="AD501">
        <v>5.2921326325437497E-6</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row>
    <row r="502" spans="1:68" x14ac:dyDescent="0.25">
      <c r="A502" t="s">
        <v>6087</v>
      </c>
      <c r="B502">
        <v>2023</v>
      </c>
      <c r="C502" t="s">
        <v>6107</v>
      </c>
      <c r="D502" t="s">
        <v>6089</v>
      </c>
      <c r="E502" t="s">
        <v>6089</v>
      </c>
      <c r="F502" t="s">
        <v>6090</v>
      </c>
      <c r="G502">
        <v>35.355190958175903</v>
      </c>
      <c r="H502">
        <v>621202.89726822695</v>
      </c>
      <c r="I502">
        <v>621202.89726822695</v>
      </c>
      <c r="J502">
        <v>0</v>
      </c>
      <c r="K502">
        <v>253488.23392429101</v>
      </c>
      <c r="L502">
        <v>0</v>
      </c>
      <c r="M502">
        <v>0.276416180568889</v>
      </c>
      <c r="N502">
        <v>3.5942346529925798E-2</v>
      </c>
      <c r="O502">
        <v>0.16742631184308801</v>
      </c>
      <c r="P502">
        <v>0.47978483894190299</v>
      </c>
      <c r="Q502">
        <v>5.3303202712657498E-3</v>
      </c>
      <c r="R502">
        <v>2.56533480669617E-5</v>
      </c>
      <c r="S502">
        <v>0</v>
      </c>
      <c r="T502">
        <v>5.3559736193327101E-3</v>
      </c>
      <c r="U502">
        <v>2.05427694007563E-3</v>
      </c>
      <c r="V502">
        <v>1.01411659062835E-2</v>
      </c>
      <c r="W502">
        <v>1.7551416465691801E-2</v>
      </c>
      <c r="X502">
        <v>5.5713337009865001E-3</v>
      </c>
      <c r="Y502">
        <v>2.6813278631503699E-5</v>
      </c>
      <c r="Z502">
        <v>0</v>
      </c>
      <c r="AA502">
        <v>5.5981469796179996E-3</v>
      </c>
      <c r="AB502">
        <v>8.2171077603025392E-3</v>
      </c>
      <c r="AC502">
        <v>2.8974759732238599E-2</v>
      </c>
      <c r="AD502">
        <v>4.2790014472159098E-2</v>
      </c>
      <c r="AE502">
        <v>767.27883284845097</v>
      </c>
      <c r="AF502">
        <v>7.1165184425569201</v>
      </c>
      <c r="AG502">
        <v>0</v>
      </c>
      <c r="AH502">
        <v>774.39535129100796</v>
      </c>
      <c r="AI502">
        <v>2.99198796979901E-4</v>
      </c>
      <c r="AJ502">
        <v>2.9968339622989899E-5</v>
      </c>
      <c r="AK502">
        <v>0</v>
      </c>
      <c r="AL502">
        <v>3.29167136602891E-4</v>
      </c>
      <c r="AM502">
        <v>0.12088509258125001</v>
      </c>
      <c r="AN502">
        <v>1.12121037874974E-3</v>
      </c>
      <c r="AO502">
        <v>0</v>
      </c>
      <c r="AP502">
        <v>0.12200630295999999</v>
      </c>
      <c r="AQ502">
        <v>6.4416680521471497E-3</v>
      </c>
      <c r="AR502">
        <v>6.4521013411119297E-4</v>
      </c>
      <c r="AS502">
        <v>0</v>
      </c>
      <c r="AT502">
        <v>7.0868781862583399E-3</v>
      </c>
      <c r="AU502">
        <v>0</v>
      </c>
      <c r="AV502">
        <v>0</v>
      </c>
      <c r="AW502">
        <v>0</v>
      </c>
      <c r="AX502">
        <v>7.0868781862583399E-3</v>
      </c>
      <c r="AY502">
        <v>7.3333487292960697E-3</v>
      </c>
      <c r="AZ502">
        <v>7.3452262345870701E-4</v>
      </c>
      <c r="BA502">
        <v>0</v>
      </c>
      <c r="BB502">
        <v>8.0678713527547793E-3</v>
      </c>
      <c r="BC502">
        <v>0</v>
      </c>
      <c r="BD502">
        <v>0</v>
      </c>
      <c r="BE502">
        <v>0</v>
      </c>
      <c r="BF502">
        <v>8.0678713527547793E-3</v>
      </c>
      <c r="BG502">
        <v>2.56896762678533E-2</v>
      </c>
      <c r="BH502">
        <v>2.55296286632435E-2</v>
      </c>
      <c r="BI502">
        <v>0</v>
      </c>
      <c r="BJ502">
        <v>5.1219304931096901E-2</v>
      </c>
      <c r="BK502">
        <v>7.265671722672E-3</v>
      </c>
      <c r="BL502">
        <v>6.7389174050331603E-5</v>
      </c>
      <c r="BM502">
        <v>0</v>
      </c>
      <c r="BN502">
        <v>7.3330608967223298E-3</v>
      </c>
      <c r="BO502">
        <v>0.14967458485216201</v>
      </c>
      <c r="BP502">
        <v>69.176429969230099</v>
      </c>
    </row>
    <row r="503" spans="1:68" x14ac:dyDescent="0.25">
      <c r="A503" t="s">
        <v>6087</v>
      </c>
      <c r="B503">
        <v>2023</v>
      </c>
      <c r="C503" t="s">
        <v>6107</v>
      </c>
      <c r="D503" t="s">
        <v>6089</v>
      </c>
      <c r="E503" t="s">
        <v>6089</v>
      </c>
      <c r="F503" t="s">
        <v>6093</v>
      </c>
      <c r="G503">
        <v>8.49042288957578E-2</v>
      </c>
      <c r="H503">
        <v>774.27185657248901</v>
      </c>
      <c r="I503">
        <v>0</v>
      </c>
      <c r="J503">
        <v>774.27185657248901</v>
      </c>
      <c r="K503">
        <v>608.74294416764803</v>
      </c>
      <c r="L503">
        <v>841.078760818246</v>
      </c>
      <c r="M503">
        <v>0</v>
      </c>
      <c r="N503">
        <v>0</v>
      </c>
      <c r="O503">
        <v>0</v>
      </c>
      <c r="P503">
        <v>0</v>
      </c>
      <c r="Q503">
        <v>0</v>
      </c>
      <c r="R503">
        <v>0</v>
      </c>
      <c r="S503">
        <v>0</v>
      </c>
      <c r="T503">
        <v>0</v>
      </c>
      <c r="U503">
        <v>2.5604658756438902E-6</v>
      </c>
      <c r="V503">
        <v>6.3200118581202999E-6</v>
      </c>
      <c r="W503">
        <v>8.8804777337641893E-6</v>
      </c>
      <c r="X503">
        <v>0</v>
      </c>
      <c r="Y503">
        <v>0</v>
      </c>
      <c r="Z503">
        <v>0</v>
      </c>
      <c r="AA503">
        <v>0</v>
      </c>
      <c r="AB503">
        <v>1.02418635025755E-5</v>
      </c>
      <c r="AC503">
        <v>1.80571767374865E-5</v>
      </c>
      <c r="AD503">
        <v>2.8299040240062101E-5</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row>
    <row r="504" spans="1:68" x14ac:dyDescent="0.25">
      <c r="A504" t="s">
        <v>6087</v>
      </c>
      <c r="B504">
        <v>2023</v>
      </c>
      <c r="C504" t="s">
        <v>6108</v>
      </c>
      <c r="D504" t="s">
        <v>6089</v>
      </c>
      <c r="E504" t="s">
        <v>6089</v>
      </c>
      <c r="F504" t="s">
        <v>6090</v>
      </c>
      <c r="G504">
        <v>61.035699032396003</v>
      </c>
      <c r="H504">
        <v>3899204.0996477902</v>
      </c>
      <c r="I504">
        <v>3899204.0996477902</v>
      </c>
      <c r="J504">
        <v>0</v>
      </c>
      <c r="K504">
        <v>437611.313494512</v>
      </c>
      <c r="L504">
        <v>0</v>
      </c>
      <c r="M504">
        <v>1.93903609880905</v>
      </c>
      <c r="N504">
        <v>6.015447083014E-2</v>
      </c>
      <c r="O504">
        <v>0.28405394108737902</v>
      </c>
      <c r="P504">
        <v>2.2832445107265702</v>
      </c>
      <c r="Q504">
        <v>2.9750167848256698E-2</v>
      </c>
      <c r="R504">
        <v>1.4314488197064701E-5</v>
      </c>
      <c r="S504">
        <v>0</v>
      </c>
      <c r="T504">
        <v>2.97644823364537E-2</v>
      </c>
      <c r="U504">
        <v>1.2894410347697101E-2</v>
      </c>
      <c r="V504">
        <v>6.3654686497566698E-2</v>
      </c>
      <c r="W504">
        <v>0.10631357918171699</v>
      </c>
      <c r="X504">
        <v>3.1095338423940199E-2</v>
      </c>
      <c r="Y504">
        <v>1.49617258337353E-5</v>
      </c>
      <c r="Z504">
        <v>0</v>
      </c>
      <c r="AA504">
        <v>3.1110300149773899E-2</v>
      </c>
      <c r="AB504">
        <v>5.1577641390788402E-2</v>
      </c>
      <c r="AC504">
        <v>0.18187053285019</v>
      </c>
      <c r="AD504">
        <v>0.26455847439075297</v>
      </c>
      <c r="AE504">
        <v>4550.5051272545697</v>
      </c>
      <c r="AF504">
        <v>12.4629344435275</v>
      </c>
      <c r="AG504">
        <v>0</v>
      </c>
      <c r="AH504">
        <v>4562.9680616981004</v>
      </c>
      <c r="AI504">
        <v>1.3083112790315001E-3</v>
      </c>
      <c r="AJ504">
        <v>4.81907273583673E-5</v>
      </c>
      <c r="AK504">
        <v>0</v>
      </c>
      <c r="AL504">
        <v>1.3565020063898701E-3</v>
      </c>
      <c r="AM504">
        <v>0.71693393594278398</v>
      </c>
      <c r="AN504">
        <v>1.96354039697255E-3</v>
      </c>
      <c r="AO504">
        <v>0</v>
      </c>
      <c r="AP504">
        <v>0.71889747633975698</v>
      </c>
      <c r="AQ504">
        <v>2.8167583070085499E-2</v>
      </c>
      <c r="AR504">
        <v>1.03753314507805E-3</v>
      </c>
      <c r="AS504">
        <v>0</v>
      </c>
      <c r="AT504">
        <v>2.9205116215163598E-2</v>
      </c>
      <c r="AU504">
        <v>0</v>
      </c>
      <c r="AV504">
        <v>0</v>
      </c>
      <c r="AW504">
        <v>0</v>
      </c>
      <c r="AX504">
        <v>2.9205116215163598E-2</v>
      </c>
      <c r="AY504">
        <v>3.2066649172569697E-2</v>
      </c>
      <c r="AZ504">
        <v>1.1811525073112999E-3</v>
      </c>
      <c r="BA504">
        <v>0</v>
      </c>
      <c r="BB504">
        <v>3.3247801679880999E-2</v>
      </c>
      <c r="BC504">
        <v>0</v>
      </c>
      <c r="BD504">
        <v>0</v>
      </c>
      <c r="BE504">
        <v>0</v>
      </c>
      <c r="BF504">
        <v>3.3247801679880999E-2</v>
      </c>
      <c r="BG504">
        <v>0.143372451783737</v>
      </c>
      <c r="BH504">
        <v>4.3720030458749802E-2</v>
      </c>
      <c r="BI504">
        <v>0</v>
      </c>
      <c r="BJ504">
        <v>0.18709248224248701</v>
      </c>
      <c r="BK504">
        <v>4.3090562402492101E-2</v>
      </c>
      <c r="BL504">
        <v>1.18016536480862E-4</v>
      </c>
      <c r="BM504">
        <v>0</v>
      </c>
      <c r="BN504">
        <v>4.3208578938973001E-2</v>
      </c>
      <c r="BO504">
        <v>0.94558982117486001</v>
      </c>
      <c r="BP504">
        <v>407.60812942080099</v>
      </c>
    </row>
    <row r="505" spans="1:68" x14ac:dyDescent="0.25">
      <c r="A505" t="s">
        <v>6087</v>
      </c>
      <c r="B505">
        <v>2023</v>
      </c>
      <c r="C505" t="s">
        <v>6108</v>
      </c>
      <c r="D505" t="s">
        <v>6089</v>
      </c>
      <c r="E505" t="s">
        <v>6089</v>
      </c>
      <c r="F505" t="s">
        <v>6093</v>
      </c>
      <c r="G505">
        <v>6.6501078285907303E-2</v>
      </c>
      <c r="H505">
        <v>2151.0860969106402</v>
      </c>
      <c r="I505">
        <v>0</v>
      </c>
      <c r="J505">
        <v>2151.0860969106402</v>
      </c>
      <c r="K505">
        <v>476.79677105116599</v>
      </c>
      <c r="L505">
        <v>2336.6893855757398</v>
      </c>
      <c r="M505">
        <v>0</v>
      </c>
      <c r="N505">
        <v>0</v>
      </c>
      <c r="O505">
        <v>0</v>
      </c>
      <c r="P505">
        <v>0</v>
      </c>
      <c r="Q505">
        <v>0</v>
      </c>
      <c r="R505">
        <v>0</v>
      </c>
      <c r="S505">
        <v>0</v>
      </c>
      <c r="T505">
        <v>0</v>
      </c>
      <c r="U505">
        <v>7.11349960605996E-6</v>
      </c>
      <c r="V505">
        <v>1.7558289798229502E-5</v>
      </c>
      <c r="W505">
        <v>2.46717894042895E-5</v>
      </c>
      <c r="X505">
        <v>0</v>
      </c>
      <c r="Y505">
        <v>0</v>
      </c>
      <c r="Z505">
        <v>0</v>
      </c>
      <c r="AA505">
        <v>0</v>
      </c>
      <c r="AB505">
        <v>2.8453998424239799E-5</v>
      </c>
      <c r="AC505">
        <v>5.01665422806559E-5</v>
      </c>
      <c r="AD505">
        <v>7.8620540704895696E-5</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row>
    <row r="506" spans="1:68" x14ac:dyDescent="0.25">
      <c r="A506" t="s">
        <v>6087</v>
      </c>
      <c r="B506">
        <v>2023</v>
      </c>
      <c r="C506" t="s">
        <v>6109</v>
      </c>
      <c r="D506" t="s">
        <v>6089</v>
      </c>
      <c r="E506" t="s">
        <v>6089</v>
      </c>
      <c r="F506" t="s">
        <v>6090</v>
      </c>
      <c r="G506">
        <v>901.39150717627001</v>
      </c>
      <c r="H506">
        <v>9494615.4949138109</v>
      </c>
      <c r="I506">
        <v>9494615.4949138109</v>
      </c>
      <c r="J506">
        <v>0</v>
      </c>
      <c r="K506">
        <v>4013211.3239104701</v>
      </c>
      <c r="L506">
        <v>0</v>
      </c>
      <c r="M506">
        <v>16.7142090064449</v>
      </c>
      <c r="N506">
        <v>3.7160572370369298</v>
      </c>
      <c r="O506">
        <v>6.5439369901881497</v>
      </c>
      <c r="P506">
        <v>26.97420323367</v>
      </c>
      <c r="Q506">
        <v>0.29590056864411002</v>
      </c>
      <c r="R506">
        <v>1.2141401820412101E-2</v>
      </c>
      <c r="S506">
        <v>0</v>
      </c>
      <c r="T506">
        <v>0.30804197046452197</v>
      </c>
      <c r="U506">
        <v>3.1398066158903601E-2</v>
      </c>
      <c r="V506">
        <v>0.17422810079598799</v>
      </c>
      <c r="W506">
        <v>0.51366813741941497</v>
      </c>
      <c r="X506">
        <v>0.30927987931887002</v>
      </c>
      <c r="Y506">
        <v>1.26903821340585E-2</v>
      </c>
      <c r="Z506">
        <v>0</v>
      </c>
      <c r="AA506">
        <v>0.32197026145292901</v>
      </c>
      <c r="AB506">
        <v>0.12559226463561399</v>
      </c>
      <c r="AC506">
        <v>0.49779457370282498</v>
      </c>
      <c r="AD506">
        <v>0.94535709979136795</v>
      </c>
      <c r="AE506">
        <v>12347.0271020483</v>
      </c>
      <c r="AF506">
        <v>647.91849462691403</v>
      </c>
      <c r="AG506">
        <v>0</v>
      </c>
      <c r="AH506">
        <v>12994.945596675199</v>
      </c>
      <c r="AI506">
        <v>3.5500669060377098E-2</v>
      </c>
      <c r="AJ506">
        <v>3.7680323368591302E-3</v>
      </c>
      <c r="AK506">
        <v>0</v>
      </c>
      <c r="AL506">
        <v>3.9268701397236198E-2</v>
      </c>
      <c r="AM506">
        <v>1.9452791481204901</v>
      </c>
      <c r="AN506">
        <v>0.10207982268624501</v>
      </c>
      <c r="AO506">
        <v>0</v>
      </c>
      <c r="AP506">
        <v>2.0473589708067399</v>
      </c>
      <c r="AQ506">
        <v>0.76431966981284705</v>
      </c>
      <c r="AR506">
        <v>8.1124702935999105E-2</v>
      </c>
      <c r="AS506">
        <v>0</v>
      </c>
      <c r="AT506">
        <v>0.84544437274884698</v>
      </c>
      <c r="AU506">
        <v>0</v>
      </c>
      <c r="AV506">
        <v>0</v>
      </c>
      <c r="AW506">
        <v>0</v>
      </c>
      <c r="AX506">
        <v>0.84544437274884698</v>
      </c>
      <c r="AY506">
        <v>0.87011976308368799</v>
      </c>
      <c r="AZ506">
        <v>9.2354298975702701E-2</v>
      </c>
      <c r="BA506">
        <v>0</v>
      </c>
      <c r="BB506">
        <v>0.96247406205939101</v>
      </c>
      <c r="BC506">
        <v>0</v>
      </c>
      <c r="BD506">
        <v>0</v>
      </c>
      <c r="BE506">
        <v>0</v>
      </c>
      <c r="BF506">
        <v>0.96247406205939101</v>
      </c>
      <c r="BG506">
        <v>2.5550049250356701</v>
      </c>
      <c r="BH506">
        <v>2.29814131970303</v>
      </c>
      <c r="BI506">
        <v>0</v>
      </c>
      <c r="BJ506">
        <v>4.8531462447387002</v>
      </c>
      <c r="BK506">
        <v>0.116918963268384</v>
      </c>
      <c r="BL506">
        <v>6.1354006958990199E-3</v>
      </c>
      <c r="BM506">
        <v>0</v>
      </c>
      <c r="BN506">
        <v>0.123054363964283</v>
      </c>
      <c r="BO506">
        <v>2.1730045373549398</v>
      </c>
      <c r="BP506">
        <v>1160.8333424570701</v>
      </c>
    </row>
    <row r="507" spans="1:68" x14ac:dyDescent="0.25">
      <c r="A507" t="s">
        <v>6087</v>
      </c>
      <c r="B507">
        <v>2023</v>
      </c>
      <c r="C507" t="s">
        <v>6109</v>
      </c>
      <c r="D507" t="s">
        <v>6089</v>
      </c>
      <c r="E507" t="s">
        <v>6089</v>
      </c>
      <c r="F507" t="s">
        <v>6093</v>
      </c>
      <c r="G507">
        <v>0.56355510297956302</v>
      </c>
      <c r="H507">
        <v>3217.3046082753999</v>
      </c>
      <c r="I507">
        <v>0</v>
      </c>
      <c r="J507">
        <v>3217.3046082753999</v>
      </c>
      <c r="K507">
        <v>2509.0825716897202</v>
      </c>
      <c r="L507">
        <v>3436.9792036676199</v>
      </c>
      <c r="M507">
        <v>0</v>
      </c>
      <c r="N507">
        <v>0</v>
      </c>
      <c r="O507">
        <v>0</v>
      </c>
      <c r="P507">
        <v>0</v>
      </c>
      <c r="Q507">
        <v>0</v>
      </c>
      <c r="R507">
        <v>0</v>
      </c>
      <c r="S507">
        <v>0</v>
      </c>
      <c r="T507">
        <v>0</v>
      </c>
      <c r="U507">
        <v>1.0639413781220501E-5</v>
      </c>
      <c r="V507">
        <v>2.9519092789080499E-5</v>
      </c>
      <c r="W507">
        <v>4.0158506570301098E-5</v>
      </c>
      <c r="X507">
        <v>0</v>
      </c>
      <c r="Y507">
        <v>0</v>
      </c>
      <c r="Z507">
        <v>0</v>
      </c>
      <c r="AA507">
        <v>0</v>
      </c>
      <c r="AB507">
        <v>4.25576551248823E-5</v>
      </c>
      <c r="AC507">
        <v>8.4340265111658601E-5</v>
      </c>
      <c r="AD507">
        <v>1.2689792023653999E-4</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row>
    <row r="508" spans="1:68" x14ac:dyDescent="0.25">
      <c r="A508" t="s">
        <v>6087</v>
      </c>
      <c r="B508">
        <v>2023</v>
      </c>
      <c r="C508" t="s">
        <v>6110</v>
      </c>
      <c r="D508" t="s">
        <v>6089</v>
      </c>
      <c r="E508" t="s">
        <v>6089</v>
      </c>
      <c r="F508" t="s">
        <v>6090</v>
      </c>
      <c r="G508">
        <v>661.32526720456303</v>
      </c>
      <c r="H508">
        <v>7153015.4755058503</v>
      </c>
      <c r="I508">
        <v>7153015.4755058503</v>
      </c>
      <c r="J508">
        <v>0</v>
      </c>
      <c r="K508">
        <v>2944378.80765884</v>
      </c>
      <c r="L508">
        <v>0</v>
      </c>
      <c r="M508">
        <v>8.1412685164450398</v>
      </c>
      <c r="N508">
        <v>2.4368236809476</v>
      </c>
      <c r="O508">
        <v>5.00759078283214</v>
      </c>
      <c r="P508">
        <v>15.5856829802247</v>
      </c>
      <c r="Q508">
        <v>0.13079533693492701</v>
      </c>
      <c r="R508">
        <v>5.1791960452769598E-3</v>
      </c>
      <c r="S508">
        <v>0</v>
      </c>
      <c r="T508">
        <v>0.13597453298020401</v>
      </c>
      <c r="U508">
        <v>2.3654549597706701E-2</v>
      </c>
      <c r="V508">
        <v>0.131259270260002</v>
      </c>
      <c r="W508">
        <v>0.29088835283791398</v>
      </c>
      <c r="X508">
        <v>0.136709321675413</v>
      </c>
      <c r="Y508">
        <v>5.4133763081023103E-3</v>
      </c>
      <c r="Z508">
        <v>0</v>
      </c>
      <c r="AA508">
        <v>0.14212269798351501</v>
      </c>
      <c r="AB508">
        <v>9.4618198390826996E-2</v>
      </c>
      <c r="AC508">
        <v>0.37502648645714998</v>
      </c>
      <c r="AD508">
        <v>0.61176738283149301</v>
      </c>
      <c r="AE508">
        <v>9334.1781025577002</v>
      </c>
      <c r="AF508">
        <v>468.02717734788803</v>
      </c>
      <c r="AG508">
        <v>0</v>
      </c>
      <c r="AH508">
        <v>9802.2052799055891</v>
      </c>
      <c r="AI508">
        <v>1.4150563848997801E-2</v>
      </c>
      <c r="AJ508">
        <v>2.3378545657093499E-3</v>
      </c>
      <c r="AK508">
        <v>0</v>
      </c>
      <c r="AL508">
        <v>1.64884184147072E-2</v>
      </c>
      <c r="AM508">
        <v>1.47060356130069</v>
      </c>
      <c r="AN508">
        <v>7.3737872390148299E-2</v>
      </c>
      <c r="AO508">
        <v>0</v>
      </c>
      <c r="AP508">
        <v>1.5443414336908401</v>
      </c>
      <c r="AQ508">
        <v>0.30465775927595401</v>
      </c>
      <c r="AR508">
        <v>5.0333367709054999E-2</v>
      </c>
      <c r="AS508">
        <v>0</v>
      </c>
      <c r="AT508">
        <v>0.35499112698501001</v>
      </c>
      <c r="AU508">
        <v>0</v>
      </c>
      <c r="AV508">
        <v>0</v>
      </c>
      <c r="AW508">
        <v>0</v>
      </c>
      <c r="AX508">
        <v>0.35499112698501001</v>
      </c>
      <c r="AY508">
        <v>0.34682966799442799</v>
      </c>
      <c r="AZ508">
        <v>5.7300707695944898E-2</v>
      </c>
      <c r="BA508">
        <v>0</v>
      </c>
      <c r="BB508">
        <v>0.40413037569037302</v>
      </c>
      <c r="BC508">
        <v>0</v>
      </c>
      <c r="BD508">
        <v>0</v>
      </c>
      <c r="BE508">
        <v>0</v>
      </c>
      <c r="BF508">
        <v>0.40413037569037302</v>
      </c>
      <c r="BG508">
        <v>1.1527935894668</v>
      </c>
      <c r="BH508">
        <v>1.65010993705929</v>
      </c>
      <c r="BI508">
        <v>0</v>
      </c>
      <c r="BJ508">
        <v>2.80290352652609</v>
      </c>
      <c r="BK508">
        <v>8.8389084894165096E-2</v>
      </c>
      <c r="BL508">
        <v>4.4319374943192196E-3</v>
      </c>
      <c r="BM508">
        <v>0</v>
      </c>
      <c r="BN508">
        <v>9.2821022388484303E-2</v>
      </c>
      <c r="BO508">
        <v>1.68945672243234</v>
      </c>
      <c r="BP508">
        <v>875.627114701766</v>
      </c>
    </row>
    <row r="509" spans="1:68" x14ac:dyDescent="0.25">
      <c r="A509" t="s">
        <v>6087</v>
      </c>
      <c r="B509">
        <v>2023</v>
      </c>
      <c r="C509" t="s">
        <v>6110</v>
      </c>
      <c r="D509" t="s">
        <v>6089</v>
      </c>
      <c r="E509" t="s">
        <v>6089</v>
      </c>
      <c r="F509" t="s">
        <v>6093</v>
      </c>
      <c r="G509">
        <v>0.30314785213641998</v>
      </c>
      <c r="H509">
        <v>1727.46959320673</v>
      </c>
      <c r="I509">
        <v>0</v>
      </c>
      <c r="J509">
        <v>1727.46959320673</v>
      </c>
      <c r="K509">
        <v>1349.6869931958499</v>
      </c>
      <c r="L509">
        <v>1845.4196259652001</v>
      </c>
      <c r="M509">
        <v>0</v>
      </c>
      <c r="N509">
        <v>0</v>
      </c>
      <c r="O509">
        <v>0</v>
      </c>
      <c r="P509">
        <v>0</v>
      </c>
      <c r="Q509">
        <v>0</v>
      </c>
      <c r="R509">
        <v>0</v>
      </c>
      <c r="S509">
        <v>0</v>
      </c>
      <c r="T509">
        <v>0</v>
      </c>
      <c r="U509">
        <v>5.7126278156345403E-6</v>
      </c>
      <c r="V509">
        <v>1.5849706950663601E-5</v>
      </c>
      <c r="W509">
        <v>2.15623347662982E-5</v>
      </c>
      <c r="X509">
        <v>0</v>
      </c>
      <c r="Y509">
        <v>0</v>
      </c>
      <c r="Z509">
        <v>0</v>
      </c>
      <c r="AA509">
        <v>0</v>
      </c>
      <c r="AB509">
        <v>2.28505112625381E-5</v>
      </c>
      <c r="AC509">
        <v>4.5284877001896101E-5</v>
      </c>
      <c r="AD509">
        <v>6.81353882644343E-5</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row>
    <row r="510" spans="1:68" x14ac:dyDescent="0.25">
      <c r="A510" t="s">
        <v>6087</v>
      </c>
      <c r="B510">
        <v>2023</v>
      </c>
      <c r="C510" t="s">
        <v>6111</v>
      </c>
      <c r="D510" t="s">
        <v>6089</v>
      </c>
      <c r="E510" t="s">
        <v>6089</v>
      </c>
      <c r="F510" t="s">
        <v>6090</v>
      </c>
      <c r="G510">
        <v>2010.3973589720399</v>
      </c>
      <c r="H510">
        <v>21402724.358045399</v>
      </c>
      <c r="I510">
        <v>21402724.358045399</v>
      </c>
      <c r="J510">
        <v>0</v>
      </c>
      <c r="K510">
        <v>8950771.5375096891</v>
      </c>
      <c r="L510">
        <v>0</v>
      </c>
      <c r="M510">
        <v>29.326393760045299</v>
      </c>
      <c r="N510">
        <v>7.6677877687665399</v>
      </c>
      <c r="O510">
        <v>14.9546471668792</v>
      </c>
      <c r="P510">
        <v>51.948828695690999</v>
      </c>
      <c r="Q510">
        <v>0.45212014113757398</v>
      </c>
      <c r="R510">
        <v>1.86968855138154E-2</v>
      </c>
      <c r="S510">
        <v>0</v>
      </c>
      <c r="T510">
        <v>0.47081702665138903</v>
      </c>
      <c r="U510">
        <v>7.0777395433724993E-2</v>
      </c>
      <c r="V510">
        <v>0.39274428951439599</v>
      </c>
      <c r="W510">
        <v>0.93433871159951098</v>
      </c>
      <c r="X510">
        <v>0.47256300766640202</v>
      </c>
      <c r="Y510">
        <v>1.9542275710549499E-2</v>
      </c>
      <c r="Z510">
        <v>0</v>
      </c>
      <c r="AA510">
        <v>0.49210528337695197</v>
      </c>
      <c r="AB510">
        <v>0.28310958173489997</v>
      </c>
      <c r="AC510">
        <v>1.1221265414696999</v>
      </c>
      <c r="AD510">
        <v>1.8973414065815499</v>
      </c>
      <c r="AE510">
        <v>27779.529762255901</v>
      </c>
      <c r="AF510">
        <v>1432.9475364866801</v>
      </c>
      <c r="AG510">
        <v>0</v>
      </c>
      <c r="AH510">
        <v>29212.4772987426</v>
      </c>
      <c r="AI510">
        <v>5.3150577118039999E-2</v>
      </c>
      <c r="AJ510">
        <v>7.4644140294205501E-3</v>
      </c>
      <c r="AK510">
        <v>0</v>
      </c>
      <c r="AL510">
        <v>6.0614991147460502E-2</v>
      </c>
      <c r="AM510">
        <v>4.3766762269554196</v>
      </c>
      <c r="AN510">
        <v>0.22576146792581001</v>
      </c>
      <c r="AO510">
        <v>0</v>
      </c>
      <c r="AP510">
        <v>4.60243769488123</v>
      </c>
      <c r="AQ510">
        <v>1.14431735030492</v>
      </c>
      <c r="AR510">
        <v>0.160706787148436</v>
      </c>
      <c r="AS510">
        <v>0</v>
      </c>
      <c r="AT510">
        <v>1.30502413745336</v>
      </c>
      <c r="AU510">
        <v>0</v>
      </c>
      <c r="AV510">
        <v>0</v>
      </c>
      <c r="AW510">
        <v>0</v>
      </c>
      <c r="AX510">
        <v>1.30502413745336</v>
      </c>
      <c r="AY510">
        <v>1.3027181964107699</v>
      </c>
      <c r="AZ510">
        <v>0.182952443960755</v>
      </c>
      <c r="BA510">
        <v>0</v>
      </c>
      <c r="BB510">
        <v>1.4856706403715301</v>
      </c>
      <c r="BC510">
        <v>0</v>
      </c>
      <c r="BD510">
        <v>0</v>
      </c>
      <c r="BE510">
        <v>0</v>
      </c>
      <c r="BF510">
        <v>1.4856706403715301</v>
      </c>
      <c r="BG510">
        <v>4.1432991031495803</v>
      </c>
      <c r="BH510">
        <v>5.0318086156162298</v>
      </c>
      <c r="BI510">
        <v>0</v>
      </c>
      <c r="BJ510">
        <v>9.1751077187658101</v>
      </c>
      <c r="BK510">
        <v>0.26305553499168899</v>
      </c>
      <c r="BL510">
        <v>1.3569156283476101E-2</v>
      </c>
      <c r="BM510">
        <v>0</v>
      </c>
      <c r="BN510">
        <v>0.27662469127516498</v>
      </c>
      <c r="BO510">
        <v>5.0131446055347597</v>
      </c>
      <c r="BP510">
        <v>2609.53902514427</v>
      </c>
    </row>
    <row r="511" spans="1:68" x14ac:dyDescent="0.25">
      <c r="A511" t="s">
        <v>6087</v>
      </c>
      <c r="B511">
        <v>2023</v>
      </c>
      <c r="C511" t="s">
        <v>6111</v>
      </c>
      <c r="D511" t="s">
        <v>6089</v>
      </c>
      <c r="E511" t="s">
        <v>6089</v>
      </c>
      <c r="F511" t="s">
        <v>6093</v>
      </c>
      <c r="G511">
        <v>1.3630434767441399</v>
      </c>
      <c r="H511">
        <v>7756.1584526215902</v>
      </c>
      <c r="I511">
        <v>0</v>
      </c>
      <c r="J511">
        <v>7756.1584526215902</v>
      </c>
      <c r="K511">
        <v>6068.5966888993298</v>
      </c>
      <c r="L511">
        <v>8285.7418080474799</v>
      </c>
      <c r="M511">
        <v>0</v>
      </c>
      <c r="N511">
        <v>0</v>
      </c>
      <c r="O511">
        <v>0</v>
      </c>
      <c r="P511">
        <v>0</v>
      </c>
      <c r="Q511">
        <v>0</v>
      </c>
      <c r="R511">
        <v>0</v>
      </c>
      <c r="S511">
        <v>0</v>
      </c>
      <c r="T511">
        <v>0</v>
      </c>
      <c r="U511">
        <v>2.56491035750535E-5</v>
      </c>
      <c r="V511">
        <v>7.1163532498862993E-5</v>
      </c>
      <c r="W511">
        <v>9.68126360739165E-5</v>
      </c>
      <c r="X511">
        <v>0</v>
      </c>
      <c r="Y511">
        <v>0</v>
      </c>
      <c r="Z511">
        <v>0</v>
      </c>
      <c r="AA511">
        <v>0</v>
      </c>
      <c r="AB511">
        <v>1.02596414300214E-4</v>
      </c>
      <c r="AC511">
        <v>2.0332437856818001E-4</v>
      </c>
      <c r="AD511">
        <v>3.0592079286839398E-4</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row>
    <row r="512" spans="1:68" x14ac:dyDescent="0.25">
      <c r="A512" t="s">
        <v>6087</v>
      </c>
      <c r="B512">
        <v>2023</v>
      </c>
      <c r="C512" t="s">
        <v>6112</v>
      </c>
      <c r="D512" t="s">
        <v>6089</v>
      </c>
      <c r="E512" t="s">
        <v>6089</v>
      </c>
      <c r="F512" t="s">
        <v>6090</v>
      </c>
      <c r="G512">
        <v>489.46254627778399</v>
      </c>
      <c r="H512">
        <v>8452373.2399141695</v>
      </c>
      <c r="I512">
        <v>8452373.2399141695</v>
      </c>
      <c r="J512">
        <v>0</v>
      </c>
      <c r="K512">
        <v>2179204.7270398</v>
      </c>
      <c r="L512">
        <v>0</v>
      </c>
      <c r="M512">
        <v>8.1576518235342999</v>
      </c>
      <c r="N512">
        <v>1.64945531834342</v>
      </c>
      <c r="O512">
        <v>3.7601323606425701</v>
      </c>
      <c r="P512">
        <v>13.5672395025202</v>
      </c>
      <c r="Q512">
        <v>2.6666344609010399E-2</v>
      </c>
      <c r="R512">
        <v>7.9891181123127098E-4</v>
      </c>
      <c r="S512">
        <v>0</v>
      </c>
      <c r="T512">
        <v>2.7465256420241599E-2</v>
      </c>
      <c r="U512">
        <v>2.7951439879659899E-2</v>
      </c>
      <c r="V512">
        <v>0.155102746140479</v>
      </c>
      <c r="W512">
        <v>0.21051944244038101</v>
      </c>
      <c r="X512">
        <v>2.78720783820781E-2</v>
      </c>
      <c r="Y512">
        <v>8.3503505821649101E-4</v>
      </c>
      <c r="Z512">
        <v>0</v>
      </c>
      <c r="AA512">
        <v>2.8707113440294599E-2</v>
      </c>
      <c r="AB512">
        <v>0.111805759518639</v>
      </c>
      <c r="AC512">
        <v>0.44315070325851402</v>
      </c>
      <c r="AD512">
        <v>0.58366357621744802</v>
      </c>
      <c r="AE512">
        <v>11013.3540345254</v>
      </c>
      <c r="AF512">
        <v>349.56266894063998</v>
      </c>
      <c r="AG512">
        <v>0</v>
      </c>
      <c r="AH512">
        <v>11362.916703466</v>
      </c>
      <c r="AI512">
        <v>4.22935701314478E-3</v>
      </c>
      <c r="AJ512">
        <v>1.36029639677465E-3</v>
      </c>
      <c r="AK512">
        <v>0</v>
      </c>
      <c r="AL512">
        <v>5.5896534099194404E-3</v>
      </c>
      <c r="AM512">
        <v>1.7351584132083799</v>
      </c>
      <c r="AN512">
        <v>5.5073740847200903E-2</v>
      </c>
      <c r="AO512">
        <v>0</v>
      </c>
      <c r="AP512">
        <v>1.7902321540555799</v>
      </c>
      <c r="AQ512">
        <v>9.1056896711149901E-2</v>
      </c>
      <c r="AR512">
        <v>2.9286808399643399E-2</v>
      </c>
      <c r="AS512">
        <v>0</v>
      </c>
      <c r="AT512">
        <v>0.120343705110793</v>
      </c>
      <c r="AU512">
        <v>0</v>
      </c>
      <c r="AV512">
        <v>0</v>
      </c>
      <c r="AW512">
        <v>0</v>
      </c>
      <c r="AX512">
        <v>0.120343705110793</v>
      </c>
      <c r="AY512">
        <v>0.10366134553732199</v>
      </c>
      <c r="AZ512">
        <v>3.3340802013397002E-2</v>
      </c>
      <c r="BA512">
        <v>0</v>
      </c>
      <c r="BB512">
        <v>0.13700214755071899</v>
      </c>
      <c r="BC512">
        <v>0</v>
      </c>
      <c r="BD512">
        <v>0</v>
      </c>
      <c r="BE512">
        <v>0</v>
      </c>
      <c r="BF512">
        <v>0.13700214755071899</v>
      </c>
      <c r="BG512">
        <v>0.74858113067368204</v>
      </c>
      <c r="BH512">
        <v>1.18329052813233</v>
      </c>
      <c r="BI512">
        <v>0</v>
      </c>
      <c r="BJ512">
        <v>1.9318716588060101</v>
      </c>
      <c r="BK512">
        <v>0.104289876840942</v>
      </c>
      <c r="BL512">
        <v>3.3101494401910699E-3</v>
      </c>
      <c r="BM512">
        <v>0</v>
      </c>
      <c r="BN512">
        <v>0.10760002628113299</v>
      </c>
      <c r="BO512">
        <v>2.0495295156254101</v>
      </c>
      <c r="BP512">
        <v>1015.0448479230701</v>
      </c>
    </row>
    <row r="513" spans="1:68" x14ac:dyDescent="0.25">
      <c r="A513" t="s">
        <v>6087</v>
      </c>
      <c r="B513">
        <v>2023</v>
      </c>
      <c r="C513" t="s">
        <v>6112</v>
      </c>
      <c r="D513" t="s">
        <v>6089</v>
      </c>
      <c r="E513" t="s">
        <v>6089</v>
      </c>
      <c r="F513" t="s">
        <v>6093</v>
      </c>
      <c r="G513">
        <v>0.15222871266794</v>
      </c>
      <c r="H513">
        <v>1021.24156547523</v>
      </c>
      <c r="I513">
        <v>0</v>
      </c>
      <c r="J513">
        <v>1021.24156547523</v>
      </c>
      <c r="K513">
        <v>677.75876368871104</v>
      </c>
      <c r="L513">
        <v>1090.9709989632699</v>
      </c>
      <c r="M513">
        <v>0</v>
      </c>
      <c r="N513">
        <v>0</v>
      </c>
      <c r="O513">
        <v>0</v>
      </c>
      <c r="P513">
        <v>0</v>
      </c>
      <c r="Q513">
        <v>0</v>
      </c>
      <c r="R513">
        <v>0</v>
      </c>
      <c r="S513">
        <v>0</v>
      </c>
      <c r="T513">
        <v>0</v>
      </c>
      <c r="U513">
        <v>3.37717838644343E-6</v>
      </c>
      <c r="V513">
        <v>9.3699938929590204E-6</v>
      </c>
      <c r="W513">
        <v>1.27471722794024E-5</v>
      </c>
      <c r="X513">
        <v>0</v>
      </c>
      <c r="Y513">
        <v>0</v>
      </c>
      <c r="Z513">
        <v>0</v>
      </c>
      <c r="AA513">
        <v>0</v>
      </c>
      <c r="AB513">
        <v>1.35087135457737E-5</v>
      </c>
      <c r="AC513">
        <v>2.677141112274E-5</v>
      </c>
      <c r="AD513">
        <v>4.0280124668513801E-5</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row>
    <row r="514" spans="1:68" x14ac:dyDescent="0.25">
      <c r="A514" t="s">
        <v>6087</v>
      </c>
      <c r="B514">
        <v>2023</v>
      </c>
      <c r="C514" t="s">
        <v>6113</v>
      </c>
      <c r="D514" t="s">
        <v>6089</v>
      </c>
      <c r="E514" t="s">
        <v>6089</v>
      </c>
      <c r="F514" t="s">
        <v>6090</v>
      </c>
      <c r="G514">
        <v>1919.55240053599</v>
      </c>
      <c r="H514">
        <v>24738782.833071802</v>
      </c>
      <c r="I514">
        <v>24738782.833071802</v>
      </c>
      <c r="J514">
        <v>0</v>
      </c>
      <c r="K514">
        <v>6923288.0340611804</v>
      </c>
      <c r="L514">
        <v>0</v>
      </c>
      <c r="M514">
        <v>40.257078820122103</v>
      </c>
      <c r="N514">
        <v>9.1429008927603803</v>
      </c>
      <c r="O514">
        <v>12.5458502067521</v>
      </c>
      <c r="P514">
        <v>61.945829919634598</v>
      </c>
      <c r="Q514">
        <v>0.75755426645408097</v>
      </c>
      <c r="R514">
        <v>4.3755596033701598E-2</v>
      </c>
      <c r="S514">
        <v>0</v>
      </c>
      <c r="T514">
        <v>0.80130986248778302</v>
      </c>
      <c r="U514">
        <v>8.1809520405140196E-2</v>
      </c>
      <c r="V514">
        <v>0.42819941532002798</v>
      </c>
      <c r="W514">
        <v>1.3113187982129499</v>
      </c>
      <c r="X514">
        <v>0.79180750878586303</v>
      </c>
      <c r="Y514">
        <v>4.5734029923763901E-2</v>
      </c>
      <c r="Z514">
        <v>0</v>
      </c>
      <c r="AA514">
        <v>0.837541538709627</v>
      </c>
      <c r="AB514">
        <v>0.32723808162056101</v>
      </c>
      <c r="AC514">
        <v>1.2234269009143599</v>
      </c>
      <c r="AD514">
        <v>2.38820652124455</v>
      </c>
      <c r="AE514">
        <v>30976.983875445701</v>
      </c>
      <c r="AF514">
        <v>1494.7836478833799</v>
      </c>
      <c r="AG514">
        <v>0</v>
      </c>
      <c r="AH514">
        <v>32471.767523329101</v>
      </c>
      <c r="AI514">
        <v>7.4313191873546403E-2</v>
      </c>
      <c r="AJ514">
        <v>1.0700183325095401E-2</v>
      </c>
      <c r="AK514">
        <v>0</v>
      </c>
      <c r="AL514">
        <v>8.50133751986418E-2</v>
      </c>
      <c r="AM514">
        <v>4.8804364246169598</v>
      </c>
      <c r="AN514">
        <v>0.23550377245844401</v>
      </c>
      <c r="AO514">
        <v>0</v>
      </c>
      <c r="AP514">
        <v>5.1159401970753997</v>
      </c>
      <c r="AQ514">
        <v>1.5999426427408401</v>
      </c>
      <c r="AR514">
        <v>0.230372012765863</v>
      </c>
      <c r="AS514">
        <v>0</v>
      </c>
      <c r="AT514">
        <v>1.8303146555067</v>
      </c>
      <c r="AU514">
        <v>0</v>
      </c>
      <c r="AV514">
        <v>0</v>
      </c>
      <c r="AW514">
        <v>0</v>
      </c>
      <c r="AX514">
        <v>1.8303146555067</v>
      </c>
      <c r="AY514">
        <v>1.82141290906465</v>
      </c>
      <c r="AZ514">
        <v>0.26226100031944399</v>
      </c>
      <c r="BA514">
        <v>0</v>
      </c>
      <c r="BB514">
        <v>2.0836739093840899</v>
      </c>
      <c r="BC514">
        <v>0</v>
      </c>
      <c r="BD514">
        <v>0</v>
      </c>
      <c r="BE514">
        <v>0</v>
      </c>
      <c r="BF514">
        <v>2.0836739093840899</v>
      </c>
      <c r="BG514">
        <v>5.2462777331562798</v>
      </c>
      <c r="BH514">
        <v>5.4379042444746304</v>
      </c>
      <c r="BI514">
        <v>0</v>
      </c>
      <c r="BJ514">
        <v>10.684181977630899</v>
      </c>
      <c r="BK514">
        <v>0.293333513400788</v>
      </c>
      <c r="BL514">
        <v>1.41547072810803E-2</v>
      </c>
      <c r="BM514">
        <v>0</v>
      </c>
      <c r="BN514">
        <v>0.30748822068186799</v>
      </c>
      <c r="BO514">
        <v>5.6731974665449796</v>
      </c>
      <c r="BP514">
        <v>2900.6901298024</v>
      </c>
    </row>
    <row r="515" spans="1:68" x14ac:dyDescent="0.25">
      <c r="A515" t="s">
        <v>6087</v>
      </c>
      <c r="B515">
        <v>2023</v>
      </c>
      <c r="C515" t="s">
        <v>6113</v>
      </c>
      <c r="D515" t="s">
        <v>6089</v>
      </c>
      <c r="E515" t="s">
        <v>6089</v>
      </c>
      <c r="F515" t="s">
        <v>6093</v>
      </c>
      <c r="G515">
        <v>0.242785332053917</v>
      </c>
      <c r="H515">
        <v>1571.7667804177199</v>
      </c>
      <c r="I515">
        <v>0</v>
      </c>
      <c r="J515">
        <v>1571.7667804177199</v>
      </c>
      <c r="K515">
        <v>875.65871282550495</v>
      </c>
      <c r="L515">
        <v>1666.2002364498601</v>
      </c>
      <c r="M515">
        <v>0</v>
      </c>
      <c r="N515">
        <v>0</v>
      </c>
      <c r="O515">
        <v>0</v>
      </c>
      <c r="P515">
        <v>0</v>
      </c>
      <c r="Q515">
        <v>0</v>
      </c>
      <c r="R515">
        <v>0</v>
      </c>
      <c r="S515">
        <v>0</v>
      </c>
      <c r="T515">
        <v>0</v>
      </c>
      <c r="U515">
        <v>5.1977289005022004E-6</v>
      </c>
      <c r="V515">
        <v>1.3602722917608E-5</v>
      </c>
      <c r="W515">
        <v>1.8800451818110299E-5</v>
      </c>
      <c r="X515">
        <v>0</v>
      </c>
      <c r="Y515">
        <v>0</v>
      </c>
      <c r="Z515">
        <v>0</v>
      </c>
      <c r="AA515">
        <v>0</v>
      </c>
      <c r="AB515">
        <v>2.0790915602008801E-5</v>
      </c>
      <c r="AC515">
        <v>3.8864922621737397E-5</v>
      </c>
      <c r="AD515">
        <v>5.9655838223746202E-5</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row>
    <row r="516" spans="1:68" x14ac:dyDescent="0.25">
      <c r="A516" t="s">
        <v>6087</v>
      </c>
      <c r="B516">
        <v>2023</v>
      </c>
      <c r="C516" t="s">
        <v>6114</v>
      </c>
      <c r="D516" t="s">
        <v>6089</v>
      </c>
      <c r="E516" t="s">
        <v>6089</v>
      </c>
      <c r="F516" t="s">
        <v>6090</v>
      </c>
      <c r="G516">
        <v>3369.8639152076798</v>
      </c>
      <c r="H516">
        <v>46313331.226613902</v>
      </c>
      <c r="I516">
        <v>46313331.226613902</v>
      </c>
      <c r="J516">
        <v>0</v>
      </c>
      <c r="K516">
        <v>12154155.580257799</v>
      </c>
      <c r="L516">
        <v>0</v>
      </c>
      <c r="M516">
        <v>35.091249828471298</v>
      </c>
      <c r="N516">
        <v>12.893970804710399</v>
      </c>
      <c r="O516">
        <v>24.3525285817942</v>
      </c>
      <c r="P516">
        <v>72.337749214976</v>
      </c>
      <c r="Q516">
        <v>0.38385583563815001</v>
      </c>
      <c r="R516">
        <v>1.5111408619892E-2</v>
      </c>
      <c r="S516">
        <v>0</v>
      </c>
      <c r="T516">
        <v>0.39896724425804198</v>
      </c>
      <c r="U516">
        <v>0.15315512657108399</v>
      </c>
      <c r="V516">
        <v>0.80162963095530904</v>
      </c>
      <c r="W516">
        <v>1.35375200178443</v>
      </c>
      <c r="X516">
        <v>0.40121209319066398</v>
      </c>
      <c r="Y516">
        <v>1.5794679461800899E-2</v>
      </c>
      <c r="Z516">
        <v>0</v>
      </c>
      <c r="AA516">
        <v>0.417006772652465</v>
      </c>
      <c r="AB516">
        <v>0.61262050628433895</v>
      </c>
      <c r="AC516">
        <v>2.2903703741580199</v>
      </c>
      <c r="AD516">
        <v>3.3199976530948301</v>
      </c>
      <c r="AE516">
        <v>58714.9243565414</v>
      </c>
      <c r="AF516">
        <v>2578.52157262633</v>
      </c>
      <c r="AG516">
        <v>0</v>
      </c>
      <c r="AH516">
        <v>61293.445929167698</v>
      </c>
      <c r="AI516">
        <v>3.5713831282749797E-2</v>
      </c>
      <c r="AJ516">
        <v>1.1117368429766799E-2</v>
      </c>
      <c r="AK516">
        <v>0</v>
      </c>
      <c r="AL516">
        <v>4.6831199712516702E-2</v>
      </c>
      <c r="AM516">
        <v>9.2505602433888097</v>
      </c>
      <c r="AN516">
        <v>0.40624712384220502</v>
      </c>
      <c r="AO516">
        <v>0</v>
      </c>
      <c r="AP516">
        <v>9.6568073672310106</v>
      </c>
      <c r="AQ516">
        <v>0.76890899400680701</v>
      </c>
      <c r="AR516">
        <v>0.23935389366819201</v>
      </c>
      <c r="AS516">
        <v>0</v>
      </c>
      <c r="AT516">
        <v>1.0082628876749999</v>
      </c>
      <c r="AU516">
        <v>0</v>
      </c>
      <c r="AV516">
        <v>0</v>
      </c>
      <c r="AW516">
        <v>0</v>
      </c>
      <c r="AX516">
        <v>1.0082628876749999</v>
      </c>
      <c r="AY516">
        <v>0.87534435933323895</v>
      </c>
      <c r="AZ516">
        <v>0.272486188014397</v>
      </c>
      <c r="BA516">
        <v>0</v>
      </c>
      <c r="BB516">
        <v>1.14783054734763</v>
      </c>
      <c r="BC516">
        <v>0</v>
      </c>
      <c r="BD516">
        <v>0</v>
      </c>
      <c r="BE516">
        <v>0</v>
      </c>
      <c r="BF516">
        <v>1.14783054734763</v>
      </c>
      <c r="BG516">
        <v>3.7127552011487102</v>
      </c>
      <c r="BH516">
        <v>8.8656689896590901</v>
      </c>
      <c r="BI516">
        <v>0</v>
      </c>
      <c r="BJ516">
        <v>12.5784241908078</v>
      </c>
      <c r="BK516">
        <v>0.55599522276982805</v>
      </c>
      <c r="BL516">
        <v>2.4417057364895699E-2</v>
      </c>
      <c r="BM516">
        <v>0</v>
      </c>
      <c r="BN516">
        <v>0.58041228013472401</v>
      </c>
      <c r="BO516">
        <v>11.1306955392968</v>
      </c>
      <c r="BP516">
        <v>5475.3192446509102</v>
      </c>
    </row>
    <row r="517" spans="1:68" x14ac:dyDescent="0.25">
      <c r="A517" t="s">
        <v>6087</v>
      </c>
      <c r="B517">
        <v>2023</v>
      </c>
      <c r="C517" t="s">
        <v>6114</v>
      </c>
      <c r="D517" t="s">
        <v>6089</v>
      </c>
      <c r="E517" t="s">
        <v>6089</v>
      </c>
      <c r="F517" t="s">
        <v>6093</v>
      </c>
      <c r="G517">
        <v>1.6734257653886699</v>
      </c>
      <c r="H517">
        <v>10880.7536334017</v>
      </c>
      <c r="I517">
        <v>0</v>
      </c>
      <c r="J517">
        <v>10880.7536334017</v>
      </c>
      <c r="K517">
        <v>6035.57817654263</v>
      </c>
      <c r="L517">
        <v>11534.481134604701</v>
      </c>
      <c r="M517">
        <v>0</v>
      </c>
      <c r="N517">
        <v>0</v>
      </c>
      <c r="O517">
        <v>0</v>
      </c>
      <c r="P517">
        <v>0</v>
      </c>
      <c r="Q517">
        <v>0</v>
      </c>
      <c r="R517">
        <v>0</v>
      </c>
      <c r="S517">
        <v>0</v>
      </c>
      <c r="T517">
        <v>0</v>
      </c>
      <c r="U517">
        <v>3.5981933403978797E-5</v>
      </c>
      <c r="V517">
        <v>9.4166563801905898E-5</v>
      </c>
      <c r="W517">
        <v>1.3014849720588401E-4</v>
      </c>
      <c r="X517">
        <v>0</v>
      </c>
      <c r="Y517">
        <v>0</v>
      </c>
      <c r="Z517">
        <v>0</v>
      </c>
      <c r="AA517">
        <v>0</v>
      </c>
      <c r="AB517">
        <v>1.43927733615915E-4</v>
      </c>
      <c r="AC517">
        <v>2.6904732514830201E-4</v>
      </c>
      <c r="AD517">
        <v>4.1297505876421701E-4</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row>
    <row r="518" spans="1:68" x14ac:dyDescent="0.25">
      <c r="A518" t="s">
        <v>6087</v>
      </c>
      <c r="B518">
        <v>2023</v>
      </c>
      <c r="C518" t="s">
        <v>6115</v>
      </c>
      <c r="D518" t="s">
        <v>6089</v>
      </c>
      <c r="E518" t="s">
        <v>6089</v>
      </c>
      <c r="F518" t="s">
        <v>6090</v>
      </c>
      <c r="G518">
        <v>3367.8860351911999</v>
      </c>
      <c r="H518">
        <v>45547304.593804903</v>
      </c>
      <c r="I518">
        <v>45547304.593804903</v>
      </c>
      <c r="J518">
        <v>0</v>
      </c>
      <c r="K518">
        <v>12147021.920844801</v>
      </c>
      <c r="L518">
        <v>0</v>
      </c>
      <c r="M518">
        <v>48.078442694145103</v>
      </c>
      <c r="N518">
        <v>14.069673923465199</v>
      </c>
      <c r="O518">
        <v>23.310917186282499</v>
      </c>
      <c r="P518">
        <v>85.459033803892893</v>
      </c>
      <c r="Q518">
        <v>0.76274741584427697</v>
      </c>
      <c r="R518">
        <v>4.1523041346906701E-2</v>
      </c>
      <c r="S518">
        <v>0</v>
      </c>
      <c r="T518">
        <v>0.80427045719118395</v>
      </c>
      <c r="U518">
        <v>0.15062192710567299</v>
      </c>
      <c r="V518">
        <v>0.78837060529904701</v>
      </c>
      <c r="W518">
        <v>1.7432629895959</v>
      </c>
      <c r="X518">
        <v>0.797235469347225</v>
      </c>
      <c r="Y518">
        <v>4.3400529020846797E-2</v>
      </c>
      <c r="Z518">
        <v>0</v>
      </c>
      <c r="AA518">
        <v>0.84063599836807201</v>
      </c>
      <c r="AB518">
        <v>0.60248770842269195</v>
      </c>
      <c r="AC518">
        <v>2.2524874437115598</v>
      </c>
      <c r="AD518">
        <v>3.6956111505023199</v>
      </c>
      <c r="AE518">
        <v>57300.439098246097</v>
      </c>
      <c r="AF518">
        <v>2583.4393478434599</v>
      </c>
      <c r="AG518">
        <v>0</v>
      </c>
      <c r="AH518">
        <v>59883.878446089497</v>
      </c>
      <c r="AI518">
        <v>7.2895879295556798E-2</v>
      </c>
      <c r="AJ518">
        <v>1.4506377694116E-2</v>
      </c>
      <c r="AK518">
        <v>0</v>
      </c>
      <c r="AL518">
        <v>8.74022569896728E-2</v>
      </c>
      <c r="AM518">
        <v>9.0277075149106096</v>
      </c>
      <c r="AN518">
        <v>0.40702192133037302</v>
      </c>
      <c r="AO518">
        <v>0</v>
      </c>
      <c r="AP518">
        <v>9.4347294362409908</v>
      </c>
      <c r="AQ518">
        <v>1.56942829159472</v>
      </c>
      <c r="AR518">
        <v>0.31231833378943702</v>
      </c>
      <c r="AS518">
        <v>0</v>
      </c>
      <c r="AT518">
        <v>1.8817466253841499</v>
      </c>
      <c r="AU518">
        <v>0</v>
      </c>
      <c r="AV518">
        <v>0</v>
      </c>
      <c r="AW518">
        <v>0</v>
      </c>
      <c r="AX518">
        <v>1.8817466253841499</v>
      </c>
      <c r="AY518">
        <v>1.7866746430765199</v>
      </c>
      <c r="AZ518">
        <v>0.35555064894522398</v>
      </c>
      <c r="BA518">
        <v>0</v>
      </c>
      <c r="BB518">
        <v>2.1422252920217399</v>
      </c>
      <c r="BC518">
        <v>0</v>
      </c>
      <c r="BD518">
        <v>0</v>
      </c>
      <c r="BE518">
        <v>0</v>
      </c>
      <c r="BF518">
        <v>2.1422252920217399</v>
      </c>
      <c r="BG518">
        <v>5.8772095266502697</v>
      </c>
      <c r="BH518">
        <v>9.1481805043720694</v>
      </c>
      <c r="BI518">
        <v>0</v>
      </c>
      <c r="BJ518">
        <v>15.025390031022299</v>
      </c>
      <c r="BK518">
        <v>0.54260089322058302</v>
      </c>
      <c r="BL518">
        <v>2.44636257554257E-2</v>
      </c>
      <c r="BM518">
        <v>0</v>
      </c>
      <c r="BN518">
        <v>0.56706451897600796</v>
      </c>
      <c r="BO518">
        <v>10.760491745368901</v>
      </c>
      <c r="BP518">
        <v>5349.4031397601702</v>
      </c>
    </row>
    <row r="519" spans="1:68" x14ac:dyDescent="0.25">
      <c r="A519" t="s">
        <v>6087</v>
      </c>
      <c r="B519">
        <v>2023</v>
      </c>
      <c r="C519" t="s">
        <v>6115</v>
      </c>
      <c r="D519" t="s">
        <v>6089</v>
      </c>
      <c r="E519" t="s">
        <v>6089</v>
      </c>
      <c r="F519" t="s">
        <v>6093</v>
      </c>
      <c r="G519">
        <v>2.0573521733833</v>
      </c>
      <c r="H519">
        <v>13396.8547470303</v>
      </c>
      <c r="I519">
        <v>0</v>
      </c>
      <c r="J519">
        <v>13396.8547470303</v>
      </c>
      <c r="K519">
        <v>7420.2932307850397</v>
      </c>
      <c r="L519">
        <v>14201.752337108101</v>
      </c>
      <c r="M519">
        <v>0</v>
      </c>
      <c r="N519">
        <v>0</v>
      </c>
      <c r="O519">
        <v>0</v>
      </c>
      <c r="P519">
        <v>0</v>
      </c>
      <c r="Q519">
        <v>0</v>
      </c>
      <c r="R519">
        <v>0</v>
      </c>
      <c r="S519">
        <v>0</v>
      </c>
      <c r="T519">
        <v>0</v>
      </c>
      <c r="U519">
        <v>4.43025135548185E-5</v>
      </c>
      <c r="V519">
        <v>1.15941948488607E-4</v>
      </c>
      <c r="W519">
        <v>1.6024446204342601E-4</v>
      </c>
      <c r="X519">
        <v>0</v>
      </c>
      <c r="Y519">
        <v>0</v>
      </c>
      <c r="Z519">
        <v>0</v>
      </c>
      <c r="AA519">
        <v>0</v>
      </c>
      <c r="AB519">
        <v>1.77210054219274E-4</v>
      </c>
      <c r="AC519">
        <v>3.3126270996744998E-4</v>
      </c>
      <c r="AD519">
        <v>5.0847276418672404E-4</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row>
    <row r="520" spans="1:68" x14ac:dyDescent="0.25">
      <c r="A520" t="s">
        <v>6087</v>
      </c>
      <c r="B520">
        <v>2023</v>
      </c>
      <c r="C520" t="s">
        <v>6116</v>
      </c>
      <c r="D520" t="s">
        <v>6089</v>
      </c>
      <c r="E520" t="s">
        <v>6089</v>
      </c>
      <c r="F520" t="s">
        <v>6090</v>
      </c>
      <c r="G520">
        <v>1506.0707545267401</v>
      </c>
      <c r="H520">
        <v>22682942.563956</v>
      </c>
      <c r="I520">
        <v>22682942.563956</v>
      </c>
      <c r="J520">
        <v>0</v>
      </c>
      <c r="K520">
        <v>5431975.5117667103</v>
      </c>
      <c r="L520">
        <v>0</v>
      </c>
      <c r="M520">
        <v>21.972272008794199</v>
      </c>
      <c r="N520">
        <v>5.7250574696864804</v>
      </c>
      <c r="O520">
        <v>10.9798510295263</v>
      </c>
      <c r="P520">
        <v>38.677180508006998</v>
      </c>
      <c r="Q520">
        <v>0.14539963090090899</v>
      </c>
      <c r="R520">
        <v>9.6323169141835294E-3</v>
      </c>
      <c r="S520">
        <v>0</v>
      </c>
      <c r="T520">
        <v>0.155031947815092</v>
      </c>
      <c r="U520">
        <v>7.50109924589272E-2</v>
      </c>
      <c r="V520">
        <v>0.39261522319680398</v>
      </c>
      <c r="W520">
        <v>0.62265816347082403</v>
      </c>
      <c r="X520">
        <v>0.15197395700894101</v>
      </c>
      <c r="Y520">
        <v>1.00678475422696E-2</v>
      </c>
      <c r="Z520">
        <v>0</v>
      </c>
      <c r="AA520">
        <v>0.16204180455121101</v>
      </c>
      <c r="AB520">
        <v>0.30004396983570802</v>
      </c>
      <c r="AC520">
        <v>1.12175778056229</v>
      </c>
      <c r="AD520">
        <v>1.58384355494921</v>
      </c>
      <c r="AE520">
        <v>28180.983109948102</v>
      </c>
      <c r="AF520">
        <v>1173.3044322722001</v>
      </c>
      <c r="AG520">
        <v>0</v>
      </c>
      <c r="AH520">
        <v>29354.2875422203</v>
      </c>
      <c r="AI520">
        <v>1.32067103231966E-2</v>
      </c>
      <c r="AJ520">
        <v>5.4858306609199903E-3</v>
      </c>
      <c r="AK520">
        <v>0</v>
      </c>
      <c r="AL520">
        <v>1.8692540984116601E-2</v>
      </c>
      <c r="AM520">
        <v>4.43992536537184</v>
      </c>
      <c r="AN520">
        <v>0.18485459111998201</v>
      </c>
      <c r="AO520">
        <v>0</v>
      </c>
      <c r="AP520">
        <v>4.6247799564918299</v>
      </c>
      <c r="AQ520">
        <v>0.28433685169065798</v>
      </c>
      <c r="AR520">
        <v>0.118108429795295</v>
      </c>
      <c r="AS520">
        <v>0</v>
      </c>
      <c r="AT520">
        <v>0.40244528148595299</v>
      </c>
      <c r="AU520">
        <v>0</v>
      </c>
      <c r="AV520">
        <v>0</v>
      </c>
      <c r="AW520">
        <v>0</v>
      </c>
      <c r="AX520">
        <v>0.40244528148595299</v>
      </c>
      <c r="AY520">
        <v>0.32369586156224001</v>
      </c>
      <c r="AZ520">
        <v>0.13445745675606199</v>
      </c>
      <c r="BA520">
        <v>0</v>
      </c>
      <c r="BB520">
        <v>0.45815331831830303</v>
      </c>
      <c r="BC520">
        <v>0</v>
      </c>
      <c r="BD520">
        <v>0</v>
      </c>
      <c r="BE520">
        <v>0</v>
      </c>
      <c r="BF520">
        <v>0.45815331831830303</v>
      </c>
      <c r="BG520">
        <v>1.77448293168967</v>
      </c>
      <c r="BH520">
        <v>3.9562310476312201</v>
      </c>
      <c r="BI520">
        <v>0</v>
      </c>
      <c r="BJ520">
        <v>5.7307139793208997</v>
      </c>
      <c r="BK520">
        <v>0.26685705812959498</v>
      </c>
      <c r="BL520">
        <v>1.11104913503194E-2</v>
      </c>
      <c r="BM520">
        <v>0</v>
      </c>
      <c r="BN520">
        <v>0.27796754947991398</v>
      </c>
      <c r="BO520">
        <v>5.4969649756746604</v>
      </c>
      <c r="BP520">
        <v>2622.2068780187701</v>
      </c>
    </row>
    <row r="521" spans="1:68" x14ac:dyDescent="0.25">
      <c r="A521" t="s">
        <v>6087</v>
      </c>
      <c r="B521">
        <v>2023</v>
      </c>
      <c r="C521" t="s">
        <v>6116</v>
      </c>
      <c r="D521" t="s">
        <v>6089</v>
      </c>
      <c r="E521" t="s">
        <v>6089</v>
      </c>
      <c r="F521" t="s">
        <v>6093</v>
      </c>
      <c r="G521">
        <v>0.44507171224951197</v>
      </c>
      <c r="H521">
        <v>4362.7567866688596</v>
      </c>
      <c r="I521">
        <v>0</v>
      </c>
      <c r="J521">
        <v>4362.7567866688596</v>
      </c>
      <c r="K521">
        <v>1605.2490460045599</v>
      </c>
      <c r="L521">
        <v>4624.8759549358701</v>
      </c>
      <c r="M521">
        <v>0</v>
      </c>
      <c r="N521">
        <v>0</v>
      </c>
      <c r="O521">
        <v>0</v>
      </c>
      <c r="P521">
        <v>0</v>
      </c>
      <c r="Q521">
        <v>0</v>
      </c>
      <c r="R521">
        <v>0</v>
      </c>
      <c r="S521">
        <v>0</v>
      </c>
      <c r="T521">
        <v>0</v>
      </c>
      <c r="U521">
        <v>1.44273484580863E-5</v>
      </c>
      <c r="V521">
        <v>3.7757110320272101E-5</v>
      </c>
      <c r="W521">
        <v>5.2184458778358403E-5</v>
      </c>
      <c r="X521">
        <v>0</v>
      </c>
      <c r="Y521">
        <v>0</v>
      </c>
      <c r="Z521">
        <v>0</v>
      </c>
      <c r="AA521">
        <v>0</v>
      </c>
      <c r="AB521">
        <v>5.77093938323452E-5</v>
      </c>
      <c r="AC521">
        <v>1.0787745805792E-4</v>
      </c>
      <c r="AD521">
        <v>1.6558685189026499E-4</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BO521">
        <v>0</v>
      </c>
      <c r="BP521">
        <v>0</v>
      </c>
    </row>
    <row r="522" spans="1:68" x14ac:dyDescent="0.25">
      <c r="A522" t="s">
        <v>6087</v>
      </c>
      <c r="B522">
        <v>2023</v>
      </c>
      <c r="C522" t="s">
        <v>6117</v>
      </c>
      <c r="D522" t="s">
        <v>6089</v>
      </c>
      <c r="E522" t="s">
        <v>6089</v>
      </c>
      <c r="F522" t="s">
        <v>6090</v>
      </c>
      <c r="G522">
        <v>17.817961481099001</v>
      </c>
      <c r="H522">
        <v>273166.33637489902</v>
      </c>
      <c r="I522">
        <v>273166.33637489902</v>
      </c>
      <c r="J522">
        <v>0</v>
      </c>
      <c r="K522">
        <v>64264.398033109501</v>
      </c>
      <c r="L522">
        <v>0</v>
      </c>
      <c r="M522">
        <v>0.479825378696347</v>
      </c>
      <c r="N522">
        <v>8.8070419096115501E-2</v>
      </c>
      <c r="O522">
        <v>0.114024705086129</v>
      </c>
      <c r="P522">
        <v>0.68192050287859196</v>
      </c>
      <c r="Q522">
        <v>9.8221544479056098E-3</v>
      </c>
      <c r="R522">
        <v>4.3771570782267399E-4</v>
      </c>
      <c r="S522">
        <v>0</v>
      </c>
      <c r="T522">
        <v>1.02598701557282E-2</v>
      </c>
      <c r="U522">
        <v>9.0334302703787696E-4</v>
      </c>
      <c r="V522">
        <v>4.7281899966588603E-3</v>
      </c>
      <c r="W522">
        <v>1.5891403179425001E-2</v>
      </c>
      <c r="X522">
        <v>1.0266268686875E-2</v>
      </c>
      <c r="Y522">
        <v>4.5750726979572798E-4</v>
      </c>
      <c r="Z522">
        <v>0</v>
      </c>
      <c r="AA522">
        <v>1.0723775956670701E-2</v>
      </c>
      <c r="AB522">
        <v>3.6133721081515E-3</v>
      </c>
      <c r="AC522">
        <v>1.35091142761681E-2</v>
      </c>
      <c r="AD522">
        <v>2.7846262340990399E-2</v>
      </c>
      <c r="AE522">
        <v>338.48843370607898</v>
      </c>
      <c r="AF522">
        <v>14.0016799320126</v>
      </c>
      <c r="AG522">
        <v>0</v>
      </c>
      <c r="AH522">
        <v>352.490113638092</v>
      </c>
      <c r="AI522">
        <v>9.44430566651121E-4</v>
      </c>
      <c r="AJ522">
        <v>1.0344959161987699E-4</v>
      </c>
      <c r="AK522">
        <v>0</v>
      </c>
      <c r="AL522">
        <v>1.04788015827099E-3</v>
      </c>
      <c r="AM522">
        <v>5.3328990576133897E-2</v>
      </c>
      <c r="AN522">
        <v>2.2059703753207799E-3</v>
      </c>
      <c r="AO522">
        <v>0</v>
      </c>
      <c r="AP522">
        <v>5.5534960951454597E-2</v>
      </c>
      <c r="AQ522">
        <v>2.0333331116556601E-2</v>
      </c>
      <c r="AR522">
        <v>2.2272413394436199E-3</v>
      </c>
      <c r="AS522">
        <v>0</v>
      </c>
      <c r="AT522">
        <v>2.25605724560002E-2</v>
      </c>
      <c r="AU522">
        <v>0</v>
      </c>
      <c r="AV522">
        <v>0</v>
      </c>
      <c r="AW522">
        <v>0</v>
      </c>
      <c r="AX522">
        <v>2.25605724560002E-2</v>
      </c>
      <c r="AY522">
        <v>2.3147949676831699E-2</v>
      </c>
      <c r="AZ522">
        <v>2.5355447244755701E-3</v>
      </c>
      <c r="BA522">
        <v>0</v>
      </c>
      <c r="BB522">
        <v>2.5683494401307301E-2</v>
      </c>
      <c r="BC522">
        <v>0</v>
      </c>
      <c r="BD522">
        <v>0</v>
      </c>
      <c r="BE522">
        <v>0</v>
      </c>
      <c r="BF522">
        <v>2.5683494401307301E-2</v>
      </c>
      <c r="BG522">
        <v>6.5491602676606697E-2</v>
      </c>
      <c r="BH522">
        <v>5.0383877902729302E-2</v>
      </c>
      <c r="BI522">
        <v>0</v>
      </c>
      <c r="BJ522">
        <v>0.115875480579336</v>
      </c>
      <c r="BK522">
        <v>3.2052830547920899E-3</v>
      </c>
      <c r="BL522">
        <v>1.3258753610373799E-4</v>
      </c>
      <c r="BM522">
        <v>0</v>
      </c>
      <c r="BN522">
        <v>3.3378705908958298E-3</v>
      </c>
      <c r="BO522">
        <v>6.2475418772890402E-2</v>
      </c>
      <c r="BP522">
        <v>31.487802219215801</v>
      </c>
    </row>
    <row r="523" spans="1:68" x14ac:dyDescent="0.25">
      <c r="A523" t="s">
        <v>6087</v>
      </c>
      <c r="B523">
        <v>2023</v>
      </c>
      <c r="C523" t="s">
        <v>6117</v>
      </c>
      <c r="D523" t="s">
        <v>6089</v>
      </c>
      <c r="E523" t="s">
        <v>6089</v>
      </c>
      <c r="F523" t="s">
        <v>6093</v>
      </c>
      <c r="G523">
        <v>9.53015902679967E-4</v>
      </c>
      <c r="H523">
        <v>7.6902845757981897</v>
      </c>
      <c r="I523">
        <v>0</v>
      </c>
      <c r="J523">
        <v>7.6902845757981897</v>
      </c>
      <c r="K523">
        <v>3.4372615165138898</v>
      </c>
      <c r="L523">
        <v>8.1523252292914901</v>
      </c>
      <c r="M523">
        <v>0</v>
      </c>
      <c r="N523">
        <v>0</v>
      </c>
      <c r="O523">
        <v>0</v>
      </c>
      <c r="P523">
        <v>0</v>
      </c>
      <c r="Q523">
        <v>0</v>
      </c>
      <c r="R523">
        <v>0</v>
      </c>
      <c r="S523">
        <v>0</v>
      </c>
      <c r="T523">
        <v>0</v>
      </c>
      <c r="U523">
        <v>2.5431263016062301E-8</v>
      </c>
      <c r="V523">
        <v>6.6554918672054294E-8</v>
      </c>
      <c r="W523">
        <v>9.1986181688116697E-8</v>
      </c>
      <c r="X523">
        <v>0</v>
      </c>
      <c r="Y523">
        <v>0</v>
      </c>
      <c r="Z523">
        <v>0</v>
      </c>
      <c r="AA523">
        <v>0</v>
      </c>
      <c r="AB523">
        <v>1.0172505206424899E-7</v>
      </c>
      <c r="AC523">
        <v>1.90156910491583E-7</v>
      </c>
      <c r="AD523">
        <v>2.9188196255583299E-7</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row>
    <row r="524" spans="1:68" x14ac:dyDescent="0.25">
      <c r="A524" t="s">
        <v>6087</v>
      </c>
      <c r="B524">
        <v>2023</v>
      </c>
      <c r="C524" t="s">
        <v>6118</v>
      </c>
      <c r="D524" t="s">
        <v>6089</v>
      </c>
      <c r="E524" t="s">
        <v>6089</v>
      </c>
      <c r="F524" t="s">
        <v>6090</v>
      </c>
      <c r="G524">
        <v>448.61066868172998</v>
      </c>
      <c r="H524">
        <v>8438811.4173289798</v>
      </c>
      <c r="I524">
        <v>8438811.4173289798</v>
      </c>
      <c r="J524">
        <v>0</v>
      </c>
      <c r="K524">
        <v>1618013.07094777</v>
      </c>
      <c r="L524">
        <v>0</v>
      </c>
      <c r="M524">
        <v>9.1122915781832798</v>
      </c>
      <c r="N524">
        <v>1.7009860942796999</v>
      </c>
      <c r="O524">
        <v>3.2697636090800999</v>
      </c>
      <c r="P524">
        <v>14.083041281543</v>
      </c>
      <c r="Q524">
        <v>5.3494721458851799E-2</v>
      </c>
      <c r="R524">
        <v>1.50799865697191E-3</v>
      </c>
      <c r="S524">
        <v>0</v>
      </c>
      <c r="T524">
        <v>5.5002720115823703E-2</v>
      </c>
      <c r="U524">
        <v>2.79065918278802E-2</v>
      </c>
      <c r="V524">
        <v>0.14606596206768799</v>
      </c>
      <c r="W524">
        <v>0.228975274011392</v>
      </c>
      <c r="X524">
        <v>5.5913515383910303E-2</v>
      </c>
      <c r="Y524">
        <v>1.57618366459524E-3</v>
      </c>
      <c r="Z524">
        <v>0</v>
      </c>
      <c r="AA524">
        <v>5.7489699048505601E-2</v>
      </c>
      <c r="AB524">
        <v>0.11162636731152099</v>
      </c>
      <c r="AC524">
        <v>0.41733132019339497</v>
      </c>
      <c r="AD524">
        <v>0.58644738655342199</v>
      </c>
      <c r="AE524">
        <v>9961.7261232088804</v>
      </c>
      <c r="AF524">
        <v>351.25379732392298</v>
      </c>
      <c r="AG524">
        <v>0</v>
      </c>
      <c r="AH524">
        <v>10312.9799205328</v>
      </c>
      <c r="AI524">
        <v>4.6310525813272998E-3</v>
      </c>
      <c r="AJ524">
        <v>1.4347880993669901E-3</v>
      </c>
      <c r="AK524">
        <v>0</v>
      </c>
      <c r="AL524">
        <v>6.0658406806942903E-3</v>
      </c>
      <c r="AM524">
        <v>1.5694740075164</v>
      </c>
      <c r="AN524">
        <v>5.5340178812680899E-2</v>
      </c>
      <c r="AO524">
        <v>0</v>
      </c>
      <c r="AP524">
        <v>1.6248141863290799</v>
      </c>
      <c r="AQ524">
        <v>9.9705292140441201E-2</v>
      </c>
      <c r="AR524">
        <v>3.08905943292083E-2</v>
      </c>
      <c r="AS524">
        <v>0</v>
      </c>
      <c r="AT524">
        <v>0.13059588646964901</v>
      </c>
      <c r="AU524">
        <v>0</v>
      </c>
      <c r="AV524">
        <v>0</v>
      </c>
      <c r="AW524">
        <v>0</v>
      </c>
      <c r="AX524">
        <v>0.13059588646964901</v>
      </c>
      <c r="AY524">
        <v>0.11350688540656501</v>
      </c>
      <c r="AZ524">
        <v>3.5166590211954799E-2</v>
      </c>
      <c r="BA524">
        <v>0</v>
      </c>
      <c r="BB524">
        <v>0.14867347561852001</v>
      </c>
      <c r="BC524">
        <v>0</v>
      </c>
      <c r="BD524">
        <v>0</v>
      </c>
      <c r="BE524">
        <v>0</v>
      </c>
      <c r="BF524">
        <v>0.14867347561852001</v>
      </c>
      <c r="BG524">
        <v>0.68479111718717001</v>
      </c>
      <c r="BH524">
        <v>1.16234997120344</v>
      </c>
      <c r="BI524">
        <v>0</v>
      </c>
      <c r="BJ524">
        <v>1.8471410883906101</v>
      </c>
      <c r="BK524">
        <v>9.4331589382835895E-2</v>
      </c>
      <c r="BL524">
        <v>3.3261634147043698E-3</v>
      </c>
      <c r="BM524">
        <v>0</v>
      </c>
      <c r="BN524">
        <v>9.7657752797540298E-2</v>
      </c>
      <c r="BO524">
        <v>2.04545251818422</v>
      </c>
      <c r="BP524">
        <v>921.25441101559602</v>
      </c>
    </row>
    <row r="525" spans="1:68" x14ac:dyDescent="0.25">
      <c r="A525" t="s">
        <v>6087</v>
      </c>
      <c r="B525">
        <v>2023</v>
      </c>
      <c r="C525" t="s">
        <v>6118</v>
      </c>
      <c r="D525" t="s">
        <v>6089</v>
      </c>
      <c r="E525" t="s">
        <v>6089</v>
      </c>
      <c r="F525" t="s">
        <v>6093</v>
      </c>
      <c r="G525">
        <v>3.37775569207159E-2</v>
      </c>
      <c r="H525">
        <v>384.15292993981399</v>
      </c>
      <c r="I525">
        <v>0</v>
      </c>
      <c r="J525">
        <v>384.15292993981399</v>
      </c>
      <c r="K525">
        <v>121.82619009708399</v>
      </c>
      <c r="L525">
        <v>407.23325538698299</v>
      </c>
      <c r="M525">
        <v>0</v>
      </c>
      <c r="N525">
        <v>0</v>
      </c>
      <c r="O525">
        <v>0</v>
      </c>
      <c r="P525">
        <v>0</v>
      </c>
      <c r="Q525">
        <v>0</v>
      </c>
      <c r="R525">
        <v>0</v>
      </c>
      <c r="S525">
        <v>0</v>
      </c>
      <c r="T525">
        <v>0</v>
      </c>
      <c r="U525">
        <v>1.27036835937588E-6</v>
      </c>
      <c r="V525">
        <v>3.3246191032042601E-6</v>
      </c>
      <c r="W525">
        <v>4.5949874625801402E-6</v>
      </c>
      <c r="X525">
        <v>0</v>
      </c>
      <c r="Y525">
        <v>0</v>
      </c>
      <c r="Z525">
        <v>0</v>
      </c>
      <c r="AA525">
        <v>0</v>
      </c>
      <c r="AB525">
        <v>5.0814734375035302E-6</v>
      </c>
      <c r="AC525">
        <v>9.4989117234407503E-6</v>
      </c>
      <c r="AD525">
        <v>1.4580385160944199E-5</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0</v>
      </c>
      <c r="BO525">
        <v>0</v>
      </c>
      <c r="BP525">
        <v>0</v>
      </c>
    </row>
    <row r="526" spans="1:68" x14ac:dyDescent="0.25">
      <c r="A526" t="s">
        <v>6087</v>
      </c>
      <c r="B526">
        <v>2023</v>
      </c>
      <c r="C526" t="s">
        <v>6119</v>
      </c>
      <c r="D526" t="s">
        <v>6089</v>
      </c>
      <c r="E526" t="s">
        <v>6089</v>
      </c>
      <c r="F526" t="s">
        <v>6090</v>
      </c>
      <c r="G526">
        <v>4.8113482198685702</v>
      </c>
      <c r="H526">
        <v>98897.719601065197</v>
      </c>
      <c r="I526">
        <v>98897.719601065197</v>
      </c>
      <c r="J526">
        <v>0</v>
      </c>
      <c r="K526">
        <v>34496.212012884898</v>
      </c>
      <c r="L526">
        <v>0</v>
      </c>
      <c r="M526">
        <v>5.8525427244278803E-2</v>
      </c>
      <c r="N526">
        <v>5.0336880044207499E-3</v>
      </c>
      <c r="O526">
        <v>2.2332902074172999E-2</v>
      </c>
      <c r="P526">
        <v>8.5892017322872605E-2</v>
      </c>
      <c r="Q526">
        <v>1.14786210609378E-3</v>
      </c>
      <c r="R526">
        <v>6.95774318785203E-6</v>
      </c>
      <c r="S526">
        <v>0</v>
      </c>
      <c r="T526">
        <v>1.1548198492816299E-3</v>
      </c>
      <c r="U526">
        <v>3.27048224816651E-4</v>
      </c>
      <c r="V526">
        <v>1.6145098270435999E-3</v>
      </c>
      <c r="W526">
        <v>3.0963779011418898E-3</v>
      </c>
      <c r="X526">
        <v>1.1997633369686901E-3</v>
      </c>
      <c r="Y526">
        <v>7.2723414602785602E-6</v>
      </c>
      <c r="Z526">
        <v>0</v>
      </c>
      <c r="AA526">
        <v>1.2070356784289599E-3</v>
      </c>
      <c r="AB526">
        <v>1.3081928992665999E-3</v>
      </c>
      <c r="AC526">
        <v>4.6128852201245702E-3</v>
      </c>
      <c r="AD526">
        <v>7.12811379782014E-3</v>
      </c>
      <c r="AE526">
        <v>124.105851406493</v>
      </c>
      <c r="AF526">
        <v>0.99005051633614904</v>
      </c>
      <c r="AG526">
        <v>0</v>
      </c>
      <c r="AH526">
        <v>125.095901922829</v>
      </c>
      <c r="AI526">
        <v>7.3262140925248106E-5</v>
      </c>
      <c r="AJ526">
        <v>4.5592013393585196E-6</v>
      </c>
      <c r="AK526">
        <v>0</v>
      </c>
      <c r="AL526">
        <v>7.7821342264606602E-5</v>
      </c>
      <c r="AM526">
        <v>1.9552927429854101E-2</v>
      </c>
      <c r="AN526">
        <v>1.55982862036088E-4</v>
      </c>
      <c r="AO526">
        <v>0</v>
      </c>
      <c r="AP526">
        <v>1.9708910291890099E-2</v>
      </c>
      <c r="AQ526">
        <v>1.5773138040450501E-3</v>
      </c>
      <c r="AR526">
        <v>9.8158354604029806E-5</v>
      </c>
      <c r="AS526">
        <v>0</v>
      </c>
      <c r="AT526">
        <v>1.6754721586490801E-3</v>
      </c>
      <c r="AU526">
        <v>0</v>
      </c>
      <c r="AV526">
        <v>0</v>
      </c>
      <c r="AW526">
        <v>0</v>
      </c>
      <c r="AX526">
        <v>1.6754721586490801E-3</v>
      </c>
      <c r="AY526">
        <v>1.7956516987458601E-3</v>
      </c>
      <c r="AZ526">
        <v>1.11745814776239E-4</v>
      </c>
      <c r="BA526">
        <v>0</v>
      </c>
      <c r="BB526">
        <v>1.90739751352209E-3</v>
      </c>
      <c r="BC526">
        <v>0</v>
      </c>
      <c r="BD526">
        <v>0</v>
      </c>
      <c r="BE526">
        <v>0</v>
      </c>
      <c r="BF526">
        <v>1.90739751352209E-3</v>
      </c>
      <c r="BG526">
        <v>5.4906336995990497E-3</v>
      </c>
      <c r="BH526">
        <v>3.5034369413402002E-3</v>
      </c>
      <c r="BI526">
        <v>0</v>
      </c>
      <c r="BJ526">
        <v>8.9940706409392494E-3</v>
      </c>
      <c r="BK526">
        <v>1.1752081988692E-3</v>
      </c>
      <c r="BL526">
        <v>9.3751863502549792E-6</v>
      </c>
      <c r="BM526">
        <v>0</v>
      </c>
      <c r="BN526">
        <v>1.18458338521945E-3</v>
      </c>
      <c r="BO526">
        <v>2.36731709882541E-2</v>
      </c>
      <c r="BP526">
        <v>11.1747673644677</v>
      </c>
    </row>
    <row r="527" spans="1:68" x14ac:dyDescent="0.25">
      <c r="A527" t="s">
        <v>6087</v>
      </c>
      <c r="B527">
        <v>2023</v>
      </c>
      <c r="C527" t="s">
        <v>6120</v>
      </c>
      <c r="D527" t="s">
        <v>6089</v>
      </c>
      <c r="E527" t="s">
        <v>6089</v>
      </c>
      <c r="F527" t="s">
        <v>6090</v>
      </c>
      <c r="G527">
        <v>6.4303683816133503</v>
      </c>
      <c r="H527">
        <v>135669.88714450499</v>
      </c>
      <c r="I527">
        <v>135669.88714450499</v>
      </c>
      <c r="J527">
        <v>0</v>
      </c>
      <c r="K527">
        <v>46104.198007756102</v>
      </c>
      <c r="L527">
        <v>0</v>
      </c>
      <c r="M527">
        <v>6.4502132722274397E-2</v>
      </c>
      <c r="N527">
        <v>6.4418243320525197E-3</v>
      </c>
      <c r="O527">
        <v>3.0450277553082699E-2</v>
      </c>
      <c r="P527">
        <v>0.101394234607409</v>
      </c>
      <c r="Q527">
        <v>1.07264429682111E-3</v>
      </c>
      <c r="R527">
        <v>2.47989078168967E-6</v>
      </c>
      <c r="S527">
        <v>0</v>
      </c>
      <c r="T527">
        <v>1.0751241876028E-3</v>
      </c>
      <c r="U527">
        <v>4.48651353445443E-4</v>
      </c>
      <c r="V527">
        <v>2.2148171556661501E-3</v>
      </c>
      <c r="W527">
        <v>3.7385926967143999E-3</v>
      </c>
      <c r="X527">
        <v>1.12114451213479E-3</v>
      </c>
      <c r="Y527">
        <v>2.5920204384853098E-6</v>
      </c>
      <c r="Z527">
        <v>0</v>
      </c>
      <c r="AA527">
        <v>1.12373653257327E-3</v>
      </c>
      <c r="AB527">
        <v>1.79460541378177E-3</v>
      </c>
      <c r="AC527">
        <v>6.3280490161890099E-3</v>
      </c>
      <c r="AD527">
        <v>9.2463909625440602E-3</v>
      </c>
      <c r="AE527">
        <v>170.108755936363</v>
      </c>
      <c r="AF527">
        <v>1.3287180866745401</v>
      </c>
      <c r="AG527">
        <v>0</v>
      </c>
      <c r="AH527">
        <v>171.43747402303799</v>
      </c>
      <c r="AI527">
        <v>5.5593516527680702E-5</v>
      </c>
      <c r="AJ527">
        <v>5.1899723151175401E-6</v>
      </c>
      <c r="AK527">
        <v>0</v>
      </c>
      <c r="AL527">
        <v>6.0783488842798202E-5</v>
      </c>
      <c r="AM527">
        <v>2.68007037727187E-2</v>
      </c>
      <c r="AN527">
        <v>2.0934007566159499E-4</v>
      </c>
      <c r="AO527">
        <v>0</v>
      </c>
      <c r="AP527">
        <v>2.7010043848380301E-2</v>
      </c>
      <c r="AQ527">
        <v>1.1969131658872601E-3</v>
      </c>
      <c r="AR527">
        <v>1.11738680740974E-4</v>
      </c>
      <c r="AS527">
        <v>0</v>
      </c>
      <c r="AT527">
        <v>1.30865184662824E-3</v>
      </c>
      <c r="AU527">
        <v>0</v>
      </c>
      <c r="AV527">
        <v>0</v>
      </c>
      <c r="AW527">
        <v>0</v>
      </c>
      <c r="AX527">
        <v>1.30865184662824E-3</v>
      </c>
      <c r="AY527">
        <v>1.36259452879001E-3</v>
      </c>
      <c r="AZ527">
        <v>1.2720598233122401E-4</v>
      </c>
      <c r="BA527">
        <v>0</v>
      </c>
      <c r="BB527">
        <v>1.4898005111212301E-3</v>
      </c>
      <c r="BC527">
        <v>0</v>
      </c>
      <c r="BD527">
        <v>0</v>
      </c>
      <c r="BE527">
        <v>0</v>
      </c>
      <c r="BF527">
        <v>1.4898005111212301E-3</v>
      </c>
      <c r="BG527">
        <v>5.2061740766603699E-3</v>
      </c>
      <c r="BH527">
        <v>4.6069962060621599E-3</v>
      </c>
      <c r="BI527">
        <v>0</v>
      </c>
      <c r="BJ527">
        <v>9.8131702827225394E-3</v>
      </c>
      <c r="BK527">
        <v>1.6108281955301499E-3</v>
      </c>
      <c r="BL527">
        <v>1.2582165721833299E-5</v>
      </c>
      <c r="BM527">
        <v>0</v>
      </c>
      <c r="BN527">
        <v>1.62341036125198E-3</v>
      </c>
      <c r="BO527">
        <v>3.2810123373218703E-2</v>
      </c>
      <c r="BP527">
        <v>15.3144416428705</v>
      </c>
    </row>
    <row r="528" spans="1:68" x14ac:dyDescent="0.25">
      <c r="A528" t="s">
        <v>6087</v>
      </c>
      <c r="B528">
        <v>2023</v>
      </c>
      <c r="C528" t="s">
        <v>6121</v>
      </c>
      <c r="D528" t="s">
        <v>6089</v>
      </c>
      <c r="E528" t="s">
        <v>6089</v>
      </c>
      <c r="F528" t="s">
        <v>6090</v>
      </c>
      <c r="G528">
        <v>20.326811488721201</v>
      </c>
      <c r="H528">
        <v>354509.29663563397</v>
      </c>
      <c r="I528">
        <v>354509.29663563397</v>
      </c>
      <c r="J528">
        <v>0</v>
      </c>
      <c r="K528">
        <v>145738.35993937301</v>
      </c>
      <c r="L528">
        <v>0</v>
      </c>
      <c r="M528">
        <v>0.17797772146369301</v>
      </c>
      <c r="N528">
        <v>2.1032120226089902E-2</v>
      </c>
      <c r="O528">
        <v>9.5645914649960306E-2</v>
      </c>
      <c r="P528">
        <v>0.294655756339744</v>
      </c>
      <c r="Q528">
        <v>3.5070023645364101E-3</v>
      </c>
      <c r="R528">
        <v>2.0326567596126199E-5</v>
      </c>
      <c r="S528">
        <v>0</v>
      </c>
      <c r="T528">
        <v>3.5273289321325302E-3</v>
      </c>
      <c r="U528">
        <v>1.1723388225064299E-3</v>
      </c>
      <c r="V528">
        <v>5.7873805938633803E-3</v>
      </c>
      <c r="W528">
        <v>1.04870483485023E-2</v>
      </c>
      <c r="X528">
        <v>3.6655734493682298E-3</v>
      </c>
      <c r="Y528">
        <v>2.12456447850152E-5</v>
      </c>
      <c r="Z528">
        <v>0</v>
      </c>
      <c r="AA528">
        <v>3.6868190941532499E-3</v>
      </c>
      <c r="AB528">
        <v>4.6893552900257197E-3</v>
      </c>
      <c r="AC528">
        <v>1.65353731253239E-2</v>
      </c>
      <c r="AD528">
        <v>2.4911547509502901E-2</v>
      </c>
      <c r="AE528">
        <v>437.416093513725</v>
      </c>
      <c r="AF528">
        <v>4.0874454823688202</v>
      </c>
      <c r="AG528">
        <v>0</v>
      </c>
      <c r="AH528">
        <v>441.50353899609399</v>
      </c>
      <c r="AI528">
        <v>2.1188597108260201E-4</v>
      </c>
      <c r="AJ528">
        <v>1.7896027979292399E-5</v>
      </c>
      <c r="AK528">
        <v>0</v>
      </c>
      <c r="AL528">
        <v>2.2978199906189501E-4</v>
      </c>
      <c r="AM528">
        <v>6.8915083666044194E-2</v>
      </c>
      <c r="AN528">
        <v>6.4397870031501899E-4</v>
      </c>
      <c r="AO528">
        <v>0</v>
      </c>
      <c r="AP528">
        <v>6.9559062366359198E-2</v>
      </c>
      <c r="AQ528">
        <v>4.5618468536578402E-3</v>
      </c>
      <c r="AR528">
        <v>3.85296574913311E-4</v>
      </c>
      <c r="AS528">
        <v>0</v>
      </c>
      <c r="AT528">
        <v>4.9471434285711501E-3</v>
      </c>
      <c r="AU528">
        <v>0</v>
      </c>
      <c r="AV528">
        <v>0</v>
      </c>
      <c r="AW528">
        <v>0</v>
      </c>
      <c r="AX528">
        <v>4.9471434285711501E-3</v>
      </c>
      <c r="AY528">
        <v>5.1933153892281397E-3</v>
      </c>
      <c r="AZ528">
        <v>4.3863082126699399E-4</v>
      </c>
      <c r="BA528">
        <v>0</v>
      </c>
      <c r="BB528">
        <v>5.6319462104951297E-3</v>
      </c>
      <c r="BC528">
        <v>0</v>
      </c>
      <c r="BD528">
        <v>0</v>
      </c>
      <c r="BE528">
        <v>0</v>
      </c>
      <c r="BF528">
        <v>5.6319462104951297E-3</v>
      </c>
      <c r="BG528">
        <v>1.68377906285349E-2</v>
      </c>
      <c r="BH528">
        <v>1.4734303664847299E-2</v>
      </c>
      <c r="BI528">
        <v>0</v>
      </c>
      <c r="BJ528">
        <v>3.1572094293382202E-2</v>
      </c>
      <c r="BK528">
        <v>4.14206883550513E-3</v>
      </c>
      <c r="BL528">
        <v>3.8705664470058799E-5</v>
      </c>
      <c r="BM528">
        <v>0</v>
      </c>
      <c r="BN528">
        <v>4.1807744999751897E-3</v>
      </c>
      <c r="BO528">
        <v>8.5103591053534294E-2</v>
      </c>
      <c r="BP528">
        <v>39.439336245516003</v>
      </c>
    </row>
    <row r="529" spans="1:68" x14ac:dyDescent="0.25">
      <c r="A529" t="s">
        <v>6087</v>
      </c>
      <c r="B529">
        <v>2023</v>
      </c>
      <c r="C529" t="s">
        <v>6122</v>
      </c>
      <c r="D529" t="s">
        <v>6089</v>
      </c>
      <c r="E529" t="s">
        <v>6089</v>
      </c>
      <c r="F529" t="s">
        <v>6090</v>
      </c>
      <c r="G529">
        <v>33.030251083329297</v>
      </c>
      <c r="H529">
        <v>2577723.4150664802</v>
      </c>
      <c r="I529">
        <v>2577723.4150664802</v>
      </c>
      <c r="J529">
        <v>0</v>
      </c>
      <c r="K529">
        <v>236818.973007211</v>
      </c>
      <c r="L529">
        <v>0</v>
      </c>
      <c r="M529">
        <v>1.2908846287220599</v>
      </c>
      <c r="N529">
        <v>3.2538282496744599E-2</v>
      </c>
      <c r="O529">
        <v>0.15344009159116501</v>
      </c>
      <c r="P529">
        <v>1.4768630028099701</v>
      </c>
      <c r="Q529">
        <v>1.9597801071670602E-2</v>
      </c>
      <c r="R529">
        <v>7.7464688170024193E-6</v>
      </c>
      <c r="S529">
        <v>0</v>
      </c>
      <c r="T529">
        <v>1.96055475404876E-2</v>
      </c>
      <c r="U529">
        <v>8.5243610304309592E-3</v>
      </c>
      <c r="V529">
        <v>4.2081453463365802E-2</v>
      </c>
      <c r="W529">
        <v>7.0211362034284394E-2</v>
      </c>
      <c r="X529">
        <v>2.0483926672177299E-2</v>
      </c>
      <c r="Y529">
        <v>8.0967297624609995E-6</v>
      </c>
      <c r="Z529">
        <v>0</v>
      </c>
      <c r="AA529">
        <v>2.0492023401939698E-2</v>
      </c>
      <c r="AB529">
        <v>3.4097444121723802E-2</v>
      </c>
      <c r="AC529">
        <v>0.120232724181045</v>
      </c>
      <c r="AD529">
        <v>0.174822191704708</v>
      </c>
      <c r="AE529">
        <v>2993.6468908728302</v>
      </c>
      <c r="AF529">
        <v>6.7215230756796398</v>
      </c>
      <c r="AG529">
        <v>0</v>
      </c>
      <c r="AH529">
        <v>3000.3684139485099</v>
      </c>
      <c r="AI529">
        <v>8.5399554738159705E-4</v>
      </c>
      <c r="AJ529">
        <v>2.60725204625691E-5</v>
      </c>
      <c r="AK529">
        <v>0</v>
      </c>
      <c r="AL529">
        <v>8.8006806784416596E-4</v>
      </c>
      <c r="AM529">
        <v>0.47165028678722098</v>
      </c>
      <c r="AN529">
        <v>1.05897869784065E-3</v>
      </c>
      <c r="AO529">
        <v>0</v>
      </c>
      <c r="AP529">
        <v>0.47270926548506198</v>
      </c>
      <c r="AQ529">
        <v>1.8386289950936802E-2</v>
      </c>
      <c r="AR529">
        <v>5.6133421590584195E-4</v>
      </c>
      <c r="AS529">
        <v>0</v>
      </c>
      <c r="AT529">
        <v>1.8947624166842598E-2</v>
      </c>
      <c r="AU529">
        <v>0</v>
      </c>
      <c r="AV529">
        <v>0</v>
      </c>
      <c r="AW529">
        <v>0</v>
      </c>
      <c r="AX529">
        <v>1.8947624166842598E-2</v>
      </c>
      <c r="AY529">
        <v>2.0931391521056199E-2</v>
      </c>
      <c r="AZ529">
        <v>6.39036275324899E-4</v>
      </c>
      <c r="BA529">
        <v>0</v>
      </c>
      <c r="BB529">
        <v>2.15704277963811E-2</v>
      </c>
      <c r="BC529">
        <v>0</v>
      </c>
      <c r="BD529">
        <v>0</v>
      </c>
      <c r="BE529">
        <v>0</v>
      </c>
      <c r="BF529">
        <v>2.15704277963811E-2</v>
      </c>
      <c r="BG529">
        <v>9.4420619875360004E-2</v>
      </c>
      <c r="BH529">
        <v>2.3668853264405099E-2</v>
      </c>
      <c r="BI529">
        <v>0</v>
      </c>
      <c r="BJ529">
        <v>0.11808947313976501</v>
      </c>
      <c r="BK529">
        <v>2.8348045888261598E-2</v>
      </c>
      <c r="BL529">
        <v>6.3648804128940096E-5</v>
      </c>
      <c r="BM529">
        <v>0</v>
      </c>
      <c r="BN529">
        <v>2.84116946923905E-2</v>
      </c>
      <c r="BO529">
        <v>0.62511962974985902</v>
      </c>
      <c r="BP529">
        <v>268.02172188066601</v>
      </c>
    </row>
    <row r="530" spans="1:68" x14ac:dyDescent="0.25">
      <c r="A530" t="s">
        <v>6087</v>
      </c>
      <c r="B530">
        <v>2023</v>
      </c>
      <c r="C530" t="s">
        <v>6123</v>
      </c>
      <c r="D530" t="s">
        <v>6089</v>
      </c>
      <c r="E530" t="s">
        <v>6089</v>
      </c>
      <c r="F530" t="s">
        <v>6090</v>
      </c>
      <c r="G530">
        <v>294.15710592631802</v>
      </c>
      <c r="H530">
        <v>3109868.04416632</v>
      </c>
      <c r="I530">
        <v>3109868.04416632</v>
      </c>
      <c r="J530">
        <v>0</v>
      </c>
      <c r="K530">
        <v>470816.09746142803</v>
      </c>
      <c r="L530">
        <v>0</v>
      </c>
      <c r="M530">
        <v>19.443567496705899</v>
      </c>
      <c r="N530">
        <v>4.5497920015222499</v>
      </c>
      <c r="O530">
        <v>0.34624375399341201</v>
      </c>
      <c r="P530">
        <v>24.339603252221501</v>
      </c>
      <c r="Q530">
        <v>9.1968805043406196E-2</v>
      </c>
      <c r="R530">
        <v>4.8709417097312297E-3</v>
      </c>
      <c r="S530">
        <v>0</v>
      </c>
      <c r="T530">
        <v>9.6839746753137404E-2</v>
      </c>
      <c r="U530">
        <v>1.0284128161512E-2</v>
      </c>
      <c r="V530">
        <v>5.5394711128691702E-2</v>
      </c>
      <c r="W530">
        <v>0.16251858604334099</v>
      </c>
      <c r="X530">
        <v>9.6127226301940802E-2</v>
      </c>
      <c r="Y530">
        <v>5.0911840793615602E-3</v>
      </c>
      <c r="Z530">
        <v>0</v>
      </c>
      <c r="AA530">
        <v>0.101218410381302</v>
      </c>
      <c r="AB530">
        <v>4.1136512646048E-2</v>
      </c>
      <c r="AC530">
        <v>0.158270603224833</v>
      </c>
      <c r="AD530">
        <v>0.30062552625218297</v>
      </c>
      <c r="AE530">
        <v>4260.1863401036899</v>
      </c>
      <c r="AF530">
        <v>358.71169180829497</v>
      </c>
      <c r="AG530">
        <v>0</v>
      </c>
      <c r="AH530">
        <v>4618.8980319119801</v>
      </c>
      <c r="AI530">
        <v>1.3630661089804199E-2</v>
      </c>
      <c r="AJ530">
        <v>1.3421739290473799E-3</v>
      </c>
      <c r="AK530">
        <v>0</v>
      </c>
      <c r="AL530">
        <v>1.4972835018851599E-2</v>
      </c>
      <c r="AM530">
        <v>0.67119409279798803</v>
      </c>
      <c r="AN530">
        <v>5.6515173125840402E-2</v>
      </c>
      <c r="AO530">
        <v>0</v>
      </c>
      <c r="AP530">
        <v>0.72770926592382801</v>
      </c>
      <c r="AQ530">
        <v>0.29346439543918101</v>
      </c>
      <c r="AR530">
        <v>2.8896636639050802E-2</v>
      </c>
      <c r="AS530">
        <v>0</v>
      </c>
      <c r="AT530">
        <v>0.32236103207823202</v>
      </c>
      <c r="AU530">
        <v>0</v>
      </c>
      <c r="AV530">
        <v>0</v>
      </c>
      <c r="AW530">
        <v>0</v>
      </c>
      <c r="AX530">
        <v>0.32236103207823202</v>
      </c>
      <c r="AY530">
        <v>0.33408687531954101</v>
      </c>
      <c r="AZ530">
        <v>3.2896621164339598E-2</v>
      </c>
      <c r="BA530">
        <v>0</v>
      </c>
      <c r="BB530">
        <v>0.36698349648388101</v>
      </c>
      <c r="BC530">
        <v>0</v>
      </c>
      <c r="BD530">
        <v>0</v>
      </c>
      <c r="BE530">
        <v>0</v>
      </c>
      <c r="BF530">
        <v>0.36698349648388101</v>
      </c>
      <c r="BG530">
        <v>0.70427185652545699</v>
      </c>
      <c r="BH530">
        <v>0.54854178554896904</v>
      </c>
      <c r="BI530">
        <v>0</v>
      </c>
      <c r="BJ530">
        <v>1.25281364207442</v>
      </c>
      <c r="BK530">
        <v>4.0341417095652601E-2</v>
      </c>
      <c r="BL530">
        <v>3.3967852157315301E-3</v>
      </c>
      <c r="BM530">
        <v>0</v>
      </c>
      <c r="BN530">
        <v>4.3738202311384103E-2</v>
      </c>
      <c r="BO530">
        <v>0.37414232791192598</v>
      </c>
      <c r="BP530">
        <v>412.60433150444197</v>
      </c>
    </row>
    <row r="531" spans="1:68" x14ac:dyDescent="0.25">
      <c r="A531" t="s">
        <v>6087</v>
      </c>
      <c r="B531">
        <v>2023</v>
      </c>
      <c r="C531" t="s">
        <v>6123</v>
      </c>
      <c r="D531" t="s">
        <v>6089</v>
      </c>
      <c r="E531" t="s">
        <v>6089</v>
      </c>
      <c r="F531" t="s">
        <v>6093</v>
      </c>
      <c r="G531">
        <v>3.2191812617453297E-2</v>
      </c>
      <c r="H531">
        <v>182.15698421475301</v>
      </c>
      <c r="I531">
        <v>0</v>
      </c>
      <c r="J531">
        <v>182.15698421475301</v>
      </c>
      <c r="K531">
        <v>51.524927602990999</v>
      </c>
      <c r="L531">
        <v>215.10928416635801</v>
      </c>
      <c r="M531">
        <v>0</v>
      </c>
      <c r="N531">
        <v>0</v>
      </c>
      <c r="O531">
        <v>0</v>
      </c>
      <c r="P531">
        <v>0</v>
      </c>
      <c r="Q531">
        <v>0</v>
      </c>
      <c r="R531">
        <v>0</v>
      </c>
      <c r="S531">
        <v>0</v>
      </c>
      <c r="T531">
        <v>0</v>
      </c>
      <c r="U531">
        <v>6.0238111218034997E-7</v>
      </c>
      <c r="V531">
        <v>1.62234110536913E-6</v>
      </c>
      <c r="W531">
        <v>2.2247222175494801E-6</v>
      </c>
      <c r="X531">
        <v>0</v>
      </c>
      <c r="Y531">
        <v>0</v>
      </c>
      <c r="Z531">
        <v>0</v>
      </c>
      <c r="AA531">
        <v>0</v>
      </c>
      <c r="AB531">
        <v>2.4095244487213999E-6</v>
      </c>
      <c r="AC531">
        <v>4.6352603010546804E-6</v>
      </c>
      <c r="AD531">
        <v>7.0447847497760799E-6</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row>
    <row r="532" spans="1:68" x14ac:dyDescent="0.25">
      <c r="A532" t="s">
        <v>6087</v>
      </c>
      <c r="B532">
        <v>2023</v>
      </c>
      <c r="C532" t="s">
        <v>6124</v>
      </c>
      <c r="D532" t="s">
        <v>6089</v>
      </c>
      <c r="E532" t="s">
        <v>6089</v>
      </c>
      <c r="F532" t="s">
        <v>6090</v>
      </c>
      <c r="G532">
        <v>584.47180359795595</v>
      </c>
      <c r="H532">
        <v>6887917.3668111097</v>
      </c>
      <c r="I532">
        <v>6887917.3668111097</v>
      </c>
      <c r="J532">
        <v>0</v>
      </c>
      <c r="K532">
        <v>935482.18996674498</v>
      </c>
      <c r="L532">
        <v>0</v>
      </c>
      <c r="M532">
        <v>17.921318677248198</v>
      </c>
      <c r="N532">
        <v>5.2905764738724796</v>
      </c>
      <c r="O532">
        <v>1.52822502117134</v>
      </c>
      <c r="P532">
        <v>24.740120172292102</v>
      </c>
      <c r="Q532">
        <v>8.2101191548181102E-2</v>
      </c>
      <c r="R532">
        <v>3.38711986692214E-3</v>
      </c>
      <c r="S532">
        <v>0</v>
      </c>
      <c r="T532">
        <v>8.5488311415103296E-2</v>
      </c>
      <c r="U532">
        <v>2.2777887666027601E-2</v>
      </c>
      <c r="V532">
        <v>0.122691441371135</v>
      </c>
      <c r="W532">
        <v>0.23095764045226599</v>
      </c>
      <c r="X532">
        <v>8.5813443111348101E-2</v>
      </c>
      <c r="Y532">
        <v>3.5402703971825502E-3</v>
      </c>
      <c r="Z532">
        <v>0</v>
      </c>
      <c r="AA532">
        <v>8.9353713508530705E-2</v>
      </c>
      <c r="AB532">
        <v>9.1111550664110502E-2</v>
      </c>
      <c r="AC532">
        <v>0.35054697534610002</v>
      </c>
      <c r="AD532">
        <v>0.53101223951874199</v>
      </c>
      <c r="AE532">
        <v>9265.6943882841097</v>
      </c>
      <c r="AF532">
        <v>682.31365278947203</v>
      </c>
      <c r="AG532">
        <v>0</v>
      </c>
      <c r="AH532">
        <v>9948.0080410735809</v>
      </c>
      <c r="AI532">
        <v>1.4655227827447499E-2</v>
      </c>
      <c r="AJ532">
        <v>2.5590125923188899E-3</v>
      </c>
      <c r="AK532">
        <v>0</v>
      </c>
      <c r="AL532">
        <v>1.7214240419766401E-2</v>
      </c>
      <c r="AM532">
        <v>1.45981392422764</v>
      </c>
      <c r="AN532">
        <v>0.10749879386181101</v>
      </c>
      <c r="AO532">
        <v>0</v>
      </c>
      <c r="AP532">
        <v>1.5673127180894499</v>
      </c>
      <c r="AQ532">
        <v>0.31552303634211498</v>
      </c>
      <c r="AR532">
        <v>5.50948393756081E-2</v>
      </c>
      <c r="AS532">
        <v>0</v>
      </c>
      <c r="AT532">
        <v>0.37061787571772298</v>
      </c>
      <c r="AU532">
        <v>0</v>
      </c>
      <c r="AV532">
        <v>0</v>
      </c>
      <c r="AW532">
        <v>0</v>
      </c>
      <c r="AX532">
        <v>0.37061787571772298</v>
      </c>
      <c r="AY532">
        <v>0.35919895885535902</v>
      </c>
      <c r="AZ532">
        <v>6.2721280738956303E-2</v>
      </c>
      <c r="BA532">
        <v>0</v>
      </c>
      <c r="BB532">
        <v>0.42192023959431602</v>
      </c>
      <c r="BC532">
        <v>0</v>
      </c>
      <c r="BD532">
        <v>0</v>
      </c>
      <c r="BE532">
        <v>0</v>
      </c>
      <c r="BF532">
        <v>0.42192023959431602</v>
      </c>
      <c r="BG532">
        <v>0.95862513131330196</v>
      </c>
      <c r="BH532">
        <v>1.6998479328665601</v>
      </c>
      <c r="BI532">
        <v>0</v>
      </c>
      <c r="BJ532">
        <v>2.65847306417986</v>
      </c>
      <c r="BK532">
        <v>8.7740585072510993E-2</v>
      </c>
      <c r="BL532">
        <v>6.4611022757677002E-3</v>
      </c>
      <c r="BM532">
        <v>0</v>
      </c>
      <c r="BN532">
        <v>9.4201687348278704E-2</v>
      </c>
      <c r="BO532">
        <v>1.32910308084858</v>
      </c>
      <c r="BP532">
        <v>888.65161759998705</v>
      </c>
    </row>
    <row r="533" spans="1:68" x14ac:dyDescent="0.25">
      <c r="A533" t="s">
        <v>6087</v>
      </c>
      <c r="B533">
        <v>2023</v>
      </c>
      <c r="C533" t="s">
        <v>6124</v>
      </c>
      <c r="D533" t="s">
        <v>6089</v>
      </c>
      <c r="E533" t="s">
        <v>6089</v>
      </c>
      <c r="F533" t="s">
        <v>6093</v>
      </c>
      <c r="G533">
        <v>6.0522614325694502E-2</v>
      </c>
      <c r="H533">
        <v>342.43966998984502</v>
      </c>
      <c r="I533">
        <v>0</v>
      </c>
      <c r="J533">
        <v>342.43966998984502</v>
      </c>
      <c r="K533">
        <v>96.870075585133705</v>
      </c>
      <c r="L533">
        <v>404.38719711584599</v>
      </c>
      <c r="M533">
        <v>0</v>
      </c>
      <c r="N533">
        <v>0</v>
      </c>
      <c r="O533">
        <v>0</v>
      </c>
      <c r="P533">
        <v>0</v>
      </c>
      <c r="Q533">
        <v>0</v>
      </c>
      <c r="R533">
        <v>0</v>
      </c>
      <c r="S533">
        <v>0</v>
      </c>
      <c r="T533">
        <v>0</v>
      </c>
      <c r="U533">
        <v>1.1324253645963E-6</v>
      </c>
      <c r="V533">
        <v>3.0498635840314502E-6</v>
      </c>
      <c r="W533">
        <v>4.1822889486277504E-6</v>
      </c>
      <c r="X533">
        <v>0</v>
      </c>
      <c r="Y533">
        <v>0</v>
      </c>
      <c r="Z533">
        <v>0</v>
      </c>
      <c r="AA533">
        <v>0</v>
      </c>
      <c r="AB533">
        <v>4.5297014583852103E-6</v>
      </c>
      <c r="AC533">
        <v>8.7138959543755804E-6</v>
      </c>
      <c r="AD533">
        <v>1.32435974127607E-5</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row>
    <row r="534" spans="1:68" x14ac:dyDescent="0.25">
      <c r="A534" t="s">
        <v>6087</v>
      </c>
      <c r="B534">
        <v>2023</v>
      </c>
      <c r="C534" t="s">
        <v>6125</v>
      </c>
      <c r="D534" t="s">
        <v>6089</v>
      </c>
      <c r="E534" t="s">
        <v>6089</v>
      </c>
      <c r="F534" t="s">
        <v>6090</v>
      </c>
      <c r="G534">
        <v>429.65868109870502</v>
      </c>
      <c r="H534">
        <v>4657514.1030260902</v>
      </c>
      <c r="I534">
        <v>4657514.1030260902</v>
      </c>
      <c r="J534">
        <v>0</v>
      </c>
      <c r="K534">
        <v>687694.49861934304</v>
      </c>
      <c r="L534">
        <v>0</v>
      </c>
      <c r="M534">
        <v>27.284552111857899</v>
      </c>
      <c r="N534">
        <v>5.5637109824448698</v>
      </c>
      <c r="O534">
        <v>0.72352774580563195</v>
      </c>
      <c r="P534">
        <v>33.571790840108399</v>
      </c>
      <c r="Q534">
        <v>0.14543737091483899</v>
      </c>
      <c r="R534">
        <v>8.7839065565682196E-3</v>
      </c>
      <c r="S534">
        <v>0</v>
      </c>
      <c r="T534">
        <v>0.15422127747140699</v>
      </c>
      <c r="U534">
        <v>1.5402091429384099E-2</v>
      </c>
      <c r="V534">
        <v>8.2962249410843097E-2</v>
      </c>
      <c r="W534">
        <v>0.25258561831163501</v>
      </c>
      <c r="X534">
        <v>0.15201340345883299</v>
      </c>
      <c r="Y534">
        <v>9.1810758330481707E-3</v>
      </c>
      <c r="Z534">
        <v>0</v>
      </c>
      <c r="AA534">
        <v>0.16119447929188099</v>
      </c>
      <c r="AB534">
        <v>6.1608365717536598E-2</v>
      </c>
      <c r="AC534">
        <v>0.237034998316694</v>
      </c>
      <c r="AD534">
        <v>0.45983784332611199</v>
      </c>
      <c r="AE534">
        <v>6309.4262975883003</v>
      </c>
      <c r="AF534">
        <v>503.86437302552503</v>
      </c>
      <c r="AG534">
        <v>0</v>
      </c>
      <c r="AH534">
        <v>6813.2906706138301</v>
      </c>
      <c r="AI534">
        <v>1.8185149473966801E-2</v>
      </c>
      <c r="AJ534">
        <v>2.2453325982777698E-3</v>
      </c>
      <c r="AK534">
        <v>0</v>
      </c>
      <c r="AL534">
        <v>2.0430482072244599E-2</v>
      </c>
      <c r="AM534">
        <v>0.99405268263042101</v>
      </c>
      <c r="AN534">
        <v>7.9384037163468896E-2</v>
      </c>
      <c r="AO534">
        <v>0</v>
      </c>
      <c r="AP534">
        <v>1.0734367197938901</v>
      </c>
      <c r="AQ534">
        <v>0.39152128141023801</v>
      </c>
      <c r="AR534">
        <v>4.83413951217928E-2</v>
      </c>
      <c r="AS534">
        <v>0</v>
      </c>
      <c r="AT534">
        <v>0.43986267653203098</v>
      </c>
      <c r="AU534">
        <v>0</v>
      </c>
      <c r="AV534">
        <v>0</v>
      </c>
      <c r="AW534">
        <v>0</v>
      </c>
      <c r="AX534">
        <v>0.43986267653203098</v>
      </c>
      <c r="AY534">
        <v>0.44571717578106401</v>
      </c>
      <c r="AZ534">
        <v>5.5032998536867203E-2</v>
      </c>
      <c r="BA534">
        <v>0</v>
      </c>
      <c r="BB534">
        <v>0.50075017431793201</v>
      </c>
      <c r="BC534">
        <v>0</v>
      </c>
      <c r="BD534">
        <v>0</v>
      </c>
      <c r="BE534">
        <v>0</v>
      </c>
      <c r="BF534">
        <v>0.50075017431793201</v>
      </c>
      <c r="BG534">
        <v>0.95341989337350397</v>
      </c>
      <c r="BH534">
        <v>0.97312265008652599</v>
      </c>
      <c r="BI534">
        <v>0</v>
      </c>
      <c r="BJ534">
        <v>1.9265425434600301</v>
      </c>
      <c r="BK534">
        <v>5.97464940698096E-2</v>
      </c>
      <c r="BL534">
        <v>4.7712943071329204E-3</v>
      </c>
      <c r="BM534">
        <v>0</v>
      </c>
      <c r="BN534">
        <v>6.4517788376942595E-2</v>
      </c>
      <c r="BO534">
        <v>0.67879391029679703</v>
      </c>
      <c r="BP534">
        <v>608.62855665388702</v>
      </c>
    </row>
    <row r="535" spans="1:68" x14ac:dyDescent="0.25">
      <c r="A535" t="s">
        <v>6087</v>
      </c>
      <c r="B535">
        <v>2023</v>
      </c>
      <c r="C535" t="s">
        <v>6125</v>
      </c>
      <c r="D535" t="s">
        <v>6089</v>
      </c>
      <c r="E535" t="s">
        <v>6089</v>
      </c>
      <c r="F535" t="s">
        <v>6093</v>
      </c>
      <c r="G535">
        <v>0.30769437065185401</v>
      </c>
      <c r="H535">
        <v>1745.749171618</v>
      </c>
      <c r="I535">
        <v>0</v>
      </c>
      <c r="J535">
        <v>1745.749171618</v>
      </c>
      <c r="K535">
        <v>492.483301890532</v>
      </c>
      <c r="L535">
        <v>2061.5561695841102</v>
      </c>
      <c r="M535">
        <v>0</v>
      </c>
      <c r="N535">
        <v>0</v>
      </c>
      <c r="O535">
        <v>0</v>
      </c>
      <c r="P535">
        <v>0</v>
      </c>
      <c r="Q535">
        <v>0</v>
      </c>
      <c r="R535">
        <v>0</v>
      </c>
      <c r="S535">
        <v>0</v>
      </c>
      <c r="T535">
        <v>0</v>
      </c>
      <c r="U535">
        <v>5.7730771736283603E-6</v>
      </c>
      <c r="V535">
        <v>1.5548130932168801E-5</v>
      </c>
      <c r="W535">
        <v>2.13212081057972E-5</v>
      </c>
      <c r="X535">
        <v>0</v>
      </c>
      <c r="Y535">
        <v>0</v>
      </c>
      <c r="Z535">
        <v>0</v>
      </c>
      <c r="AA535">
        <v>0</v>
      </c>
      <c r="AB535">
        <v>2.3092308694513401E-5</v>
      </c>
      <c r="AC535">
        <v>4.4423231234768202E-5</v>
      </c>
      <c r="AD535">
        <v>6.7515539929281697E-5</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row>
    <row r="536" spans="1:68" x14ac:dyDescent="0.25">
      <c r="A536" t="s">
        <v>6087</v>
      </c>
      <c r="B536">
        <v>2023</v>
      </c>
      <c r="C536" t="s">
        <v>6126</v>
      </c>
      <c r="D536" t="s">
        <v>6089</v>
      </c>
      <c r="E536" t="s">
        <v>6089</v>
      </c>
      <c r="F536" t="s">
        <v>6090</v>
      </c>
      <c r="G536">
        <v>758.80833708972796</v>
      </c>
      <c r="H536">
        <v>10348328.3795824</v>
      </c>
      <c r="I536">
        <v>10348328.3795824</v>
      </c>
      <c r="J536">
        <v>0</v>
      </c>
      <c r="K536">
        <v>1214518.2720123299</v>
      </c>
      <c r="L536">
        <v>0</v>
      </c>
      <c r="M536">
        <v>62.442390835301701</v>
      </c>
      <c r="N536">
        <v>9.6074697022276503</v>
      </c>
      <c r="O536">
        <v>1.15688856427113</v>
      </c>
      <c r="P536">
        <v>73.206749101800398</v>
      </c>
      <c r="Q536">
        <v>0.42037587005223198</v>
      </c>
      <c r="R536">
        <v>2.5133685534599399E-2</v>
      </c>
      <c r="S536">
        <v>0</v>
      </c>
      <c r="T536">
        <v>0.44550955558683097</v>
      </c>
      <c r="U536">
        <v>3.4221238265293101E-2</v>
      </c>
      <c r="V536">
        <v>0.18433022016066899</v>
      </c>
      <c r="W536">
        <v>0.66406101401279405</v>
      </c>
      <c r="X536">
        <v>0.43938340150569799</v>
      </c>
      <c r="Y536">
        <v>2.62701192653962E-2</v>
      </c>
      <c r="Z536">
        <v>0</v>
      </c>
      <c r="AA536">
        <v>0.46565352077109401</v>
      </c>
      <c r="AB536">
        <v>0.13688495306117199</v>
      </c>
      <c r="AC536">
        <v>0.52665777188762597</v>
      </c>
      <c r="AD536">
        <v>1.1291962457198901</v>
      </c>
      <c r="AE536">
        <v>14163.847113342499</v>
      </c>
      <c r="AF536">
        <v>867.03618913948196</v>
      </c>
      <c r="AG536">
        <v>0</v>
      </c>
      <c r="AH536">
        <v>15030.883302482</v>
      </c>
      <c r="AI536">
        <v>4.6917970330129101E-2</v>
      </c>
      <c r="AJ536">
        <v>5.4112065989489503E-3</v>
      </c>
      <c r="AK536">
        <v>0</v>
      </c>
      <c r="AL536">
        <v>5.2329176929078097E-2</v>
      </c>
      <c r="AM536">
        <v>2.2315198807801302</v>
      </c>
      <c r="AN536">
        <v>0.136601904690003</v>
      </c>
      <c r="AO536">
        <v>0</v>
      </c>
      <c r="AP536">
        <v>2.3681217854701302</v>
      </c>
      <c r="AQ536">
        <v>1.0101310352777999</v>
      </c>
      <c r="AR536">
        <v>0.11650179420460299</v>
      </c>
      <c r="AS536">
        <v>0</v>
      </c>
      <c r="AT536">
        <v>1.1266328294824</v>
      </c>
      <c r="AU536">
        <v>0</v>
      </c>
      <c r="AV536">
        <v>0</v>
      </c>
      <c r="AW536">
        <v>0</v>
      </c>
      <c r="AX536">
        <v>1.1266328294824</v>
      </c>
      <c r="AY536">
        <v>1.1499572911876199</v>
      </c>
      <c r="AZ536">
        <v>0.13262842443523001</v>
      </c>
      <c r="BA536">
        <v>0</v>
      </c>
      <c r="BB536">
        <v>1.28258571562285</v>
      </c>
      <c r="BC536">
        <v>0</v>
      </c>
      <c r="BD536">
        <v>0</v>
      </c>
      <c r="BE536">
        <v>0</v>
      </c>
      <c r="BF536">
        <v>1.28258571562285</v>
      </c>
      <c r="BG536">
        <v>2.3262159845188699</v>
      </c>
      <c r="BH536">
        <v>1.7677182576642001</v>
      </c>
      <c r="BI536">
        <v>0</v>
      </c>
      <c r="BJ536">
        <v>4.09393424218307</v>
      </c>
      <c r="BK536">
        <v>0.13412316233672</v>
      </c>
      <c r="BL536">
        <v>8.2103142329332194E-3</v>
      </c>
      <c r="BM536">
        <v>0</v>
      </c>
      <c r="BN536">
        <v>0.14233347656965301</v>
      </c>
      <c r="BO536">
        <v>1.5090610151313699</v>
      </c>
      <c r="BP536">
        <v>1342.7028512198201</v>
      </c>
    </row>
    <row r="537" spans="1:68" x14ac:dyDescent="0.25">
      <c r="A537" t="s">
        <v>6087</v>
      </c>
      <c r="B537">
        <v>2023</v>
      </c>
      <c r="C537" t="s">
        <v>6126</v>
      </c>
      <c r="D537" t="s">
        <v>6089</v>
      </c>
      <c r="E537" t="s">
        <v>6089</v>
      </c>
      <c r="F537" t="s">
        <v>6093</v>
      </c>
      <c r="G537">
        <v>0.385678012139404</v>
      </c>
      <c r="H537">
        <v>3456.0060507183898</v>
      </c>
      <c r="I537">
        <v>0</v>
      </c>
      <c r="J537">
        <v>3456.0060507183898</v>
      </c>
      <c r="K537">
        <v>617.30079910984398</v>
      </c>
      <c r="L537">
        <v>4081.1994711560801</v>
      </c>
      <c r="M537">
        <v>0</v>
      </c>
      <c r="N537">
        <v>0</v>
      </c>
      <c r="O537">
        <v>0</v>
      </c>
      <c r="P537">
        <v>0</v>
      </c>
      <c r="Q537">
        <v>0</v>
      </c>
      <c r="R537">
        <v>0</v>
      </c>
      <c r="S537">
        <v>0</v>
      </c>
      <c r="T537">
        <v>0</v>
      </c>
      <c r="U537">
        <v>1.14287836807805E-5</v>
      </c>
      <c r="V537">
        <v>3.0780157569334601E-5</v>
      </c>
      <c r="W537">
        <v>4.2208941250115101E-5</v>
      </c>
      <c r="X537">
        <v>0</v>
      </c>
      <c r="Y537">
        <v>0</v>
      </c>
      <c r="Z537">
        <v>0</v>
      </c>
      <c r="AA537">
        <v>0</v>
      </c>
      <c r="AB537">
        <v>4.5715134723122E-5</v>
      </c>
      <c r="AC537">
        <v>8.7943307340956106E-5</v>
      </c>
      <c r="AD537">
        <v>1.3365844206407801E-4</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row>
    <row r="538" spans="1:68" x14ac:dyDescent="0.25">
      <c r="A538" t="s">
        <v>6087</v>
      </c>
      <c r="B538">
        <v>2023</v>
      </c>
      <c r="C538" t="s">
        <v>6127</v>
      </c>
      <c r="D538" t="s">
        <v>6089</v>
      </c>
      <c r="E538" t="s">
        <v>6089</v>
      </c>
      <c r="F538" t="s">
        <v>6090</v>
      </c>
      <c r="G538">
        <v>204.51393659556899</v>
      </c>
      <c r="H538">
        <v>2596012.1613111398</v>
      </c>
      <c r="I538">
        <v>2596012.1613111398</v>
      </c>
      <c r="J538">
        <v>0</v>
      </c>
      <c r="K538">
        <v>816746.85718806705</v>
      </c>
      <c r="L538">
        <v>0</v>
      </c>
      <c r="M538">
        <v>1.58631086465772</v>
      </c>
      <c r="N538">
        <v>0.56012680247381796</v>
      </c>
      <c r="O538">
        <v>1.2822577261128401</v>
      </c>
      <c r="P538">
        <v>3.42869539324438</v>
      </c>
      <c r="Q538">
        <v>8.9902868779931696E-3</v>
      </c>
      <c r="R538">
        <v>1.3182059668811401E-4</v>
      </c>
      <c r="S538">
        <v>0</v>
      </c>
      <c r="T538">
        <v>9.1221074746812899E-3</v>
      </c>
      <c r="U538">
        <v>8.5848407059916504E-3</v>
      </c>
      <c r="V538">
        <v>4.5567881293122801E-2</v>
      </c>
      <c r="W538">
        <v>6.3274829473795799E-2</v>
      </c>
      <c r="X538">
        <v>9.3967877568088502E-3</v>
      </c>
      <c r="Y538">
        <v>1.37780939125117E-4</v>
      </c>
      <c r="Z538">
        <v>0</v>
      </c>
      <c r="AA538">
        <v>9.53456869593396E-3</v>
      </c>
      <c r="AB538">
        <v>3.4339362823966602E-2</v>
      </c>
      <c r="AC538">
        <v>0.13019394655177899</v>
      </c>
      <c r="AD538">
        <v>0.17406787807168</v>
      </c>
      <c r="AE538">
        <v>3180.1863641943601</v>
      </c>
      <c r="AF538">
        <v>116.59621185948301</v>
      </c>
      <c r="AG538">
        <v>0</v>
      </c>
      <c r="AH538">
        <v>3296.7825760538399</v>
      </c>
      <c r="AI538">
        <v>1.10565162526329E-3</v>
      </c>
      <c r="AJ538">
        <v>4.4644683161490701E-4</v>
      </c>
      <c r="AK538">
        <v>0</v>
      </c>
      <c r="AL538">
        <v>1.5520984568782E-3</v>
      </c>
      <c r="AM538">
        <v>0.50103965677520301</v>
      </c>
      <c r="AN538">
        <v>1.83697806610034E-2</v>
      </c>
      <c r="AO538">
        <v>0</v>
      </c>
      <c r="AP538">
        <v>0.51940943743620704</v>
      </c>
      <c r="AQ538">
        <v>2.3804376298149198E-2</v>
      </c>
      <c r="AR538">
        <v>9.6118778592189508E-3</v>
      </c>
      <c r="AS538">
        <v>0</v>
      </c>
      <c r="AT538">
        <v>3.3416254157368097E-2</v>
      </c>
      <c r="AU538">
        <v>0</v>
      </c>
      <c r="AV538">
        <v>0</v>
      </c>
      <c r="AW538">
        <v>0</v>
      </c>
      <c r="AX538">
        <v>3.3416254157368097E-2</v>
      </c>
      <c r="AY538">
        <v>2.7099470395642498E-2</v>
      </c>
      <c r="AZ538">
        <v>1.0942391274191301E-2</v>
      </c>
      <c r="BA538">
        <v>0</v>
      </c>
      <c r="BB538">
        <v>3.80418616698339E-2</v>
      </c>
      <c r="BC538">
        <v>0</v>
      </c>
      <c r="BD538">
        <v>0</v>
      </c>
      <c r="BE538">
        <v>0</v>
      </c>
      <c r="BF538">
        <v>3.80418616698339E-2</v>
      </c>
      <c r="BG538">
        <v>0.15558320694741101</v>
      </c>
      <c r="BH538">
        <v>0.39884937316776597</v>
      </c>
      <c r="BI538">
        <v>0</v>
      </c>
      <c r="BJ538">
        <v>0.55443258011517704</v>
      </c>
      <c r="BK538">
        <v>3.0114463152038799E-2</v>
      </c>
      <c r="BL538">
        <v>1.1040964030418401E-3</v>
      </c>
      <c r="BM538">
        <v>0</v>
      </c>
      <c r="BN538">
        <v>3.1218559555080599E-2</v>
      </c>
      <c r="BO538">
        <v>0.62955480468531999</v>
      </c>
      <c r="BP538">
        <v>294.50028156285299</v>
      </c>
    </row>
    <row r="539" spans="1:68" x14ac:dyDescent="0.25">
      <c r="A539" t="s">
        <v>6087</v>
      </c>
      <c r="B539">
        <v>2023</v>
      </c>
      <c r="C539" t="s">
        <v>6128</v>
      </c>
      <c r="D539" t="s">
        <v>6089</v>
      </c>
      <c r="E539" t="s">
        <v>6089</v>
      </c>
      <c r="F539" t="s">
        <v>6090</v>
      </c>
      <c r="G539">
        <v>49.395762386147901</v>
      </c>
      <c r="H539">
        <v>623315.34896217904</v>
      </c>
      <c r="I539">
        <v>623315.34896217904</v>
      </c>
      <c r="J539">
        <v>0</v>
      </c>
      <c r="K539">
        <v>197266.91666531999</v>
      </c>
      <c r="L539">
        <v>0</v>
      </c>
      <c r="M539">
        <v>0.37852403566829501</v>
      </c>
      <c r="N539">
        <v>0.13421976931750201</v>
      </c>
      <c r="O539">
        <v>0.30698685707829398</v>
      </c>
      <c r="P539">
        <v>0.81973066206409195</v>
      </c>
      <c r="Q539">
        <v>2.01233049688666E-3</v>
      </c>
      <c r="R539">
        <v>3.1838313711024703E-5</v>
      </c>
      <c r="S539">
        <v>0</v>
      </c>
      <c r="T539">
        <v>2.04416881059768E-3</v>
      </c>
      <c r="U539">
        <v>2.06126267826776E-3</v>
      </c>
      <c r="V539">
        <v>1.09410734868609E-2</v>
      </c>
      <c r="W539">
        <v>1.5046504975726399E-2</v>
      </c>
      <c r="X539">
        <v>2.1033191523715401E-3</v>
      </c>
      <c r="Y539">
        <v>3.3277900976612598E-5</v>
      </c>
      <c r="Z539">
        <v>0</v>
      </c>
      <c r="AA539">
        <v>2.1365970533481602E-3</v>
      </c>
      <c r="AB539">
        <v>8.2450507130710608E-3</v>
      </c>
      <c r="AC539">
        <v>3.1260209962459901E-2</v>
      </c>
      <c r="AD539">
        <v>4.16418577288791E-2</v>
      </c>
      <c r="AE539">
        <v>758.93693452601201</v>
      </c>
      <c r="AF539">
        <v>28.120941251688201</v>
      </c>
      <c r="AG539">
        <v>0</v>
      </c>
      <c r="AH539">
        <v>787.05787577770002</v>
      </c>
      <c r="AI539">
        <v>2.2307579967090701E-4</v>
      </c>
      <c r="AJ539">
        <v>1.0736896341200101E-4</v>
      </c>
      <c r="AK539">
        <v>0</v>
      </c>
      <c r="AL539">
        <v>3.30444763082908E-4</v>
      </c>
      <c r="AM539">
        <v>0.119570823103403</v>
      </c>
      <c r="AN539">
        <v>4.4304657461516003E-3</v>
      </c>
      <c r="AO539">
        <v>0</v>
      </c>
      <c r="AP539">
        <v>0.124001288849554</v>
      </c>
      <c r="AQ539">
        <v>4.8027607946691999E-3</v>
      </c>
      <c r="AR539">
        <v>2.3116243393508798E-3</v>
      </c>
      <c r="AS539">
        <v>0</v>
      </c>
      <c r="AT539">
        <v>7.1143851340200797E-3</v>
      </c>
      <c r="AU539">
        <v>0</v>
      </c>
      <c r="AV539">
        <v>0</v>
      </c>
      <c r="AW539">
        <v>0</v>
      </c>
      <c r="AX539">
        <v>7.1143851340200797E-3</v>
      </c>
      <c r="AY539">
        <v>5.4675775723899197E-3</v>
      </c>
      <c r="AZ539">
        <v>2.6316083465272901E-3</v>
      </c>
      <c r="BA539">
        <v>0</v>
      </c>
      <c r="BB539">
        <v>8.0991859189172098E-3</v>
      </c>
      <c r="BC539">
        <v>0</v>
      </c>
      <c r="BD539">
        <v>0</v>
      </c>
      <c r="BE539">
        <v>0</v>
      </c>
      <c r="BF539">
        <v>8.0991859189172098E-3</v>
      </c>
      <c r="BG539">
        <v>3.6706037528306999E-2</v>
      </c>
      <c r="BH539">
        <v>9.6983522785899598E-2</v>
      </c>
      <c r="BI539">
        <v>0</v>
      </c>
      <c r="BJ539">
        <v>0.13368956031420601</v>
      </c>
      <c r="BK539">
        <v>7.1866789339230302E-3</v>
      </c>
      <c r="BL539">
        <v>2.6628849763625203E-4</v>
      </c>
      <c r="BM539">
        <v>0</v>
      </c>
      <c r="BN539">
        <v>7.4529674315592801E-3</v>
      </c>
      <c r="BO539">
        <v>0.15115921975305899</v>
      </c>
      <c r="BP539">
        <v>70.307568265614506</v>
      </c>
    </row>
    <row r="540" spans="1:68" x14ac:dyDescent="0.25">
      <c r="A540" t="s">
        <v>6087</v>
      </c>
      <c r="B540">
        <v>2023</v>
      </c>
      <c r="C540" t="s">
        <v>6129</v>
      </c>
      <c r="D540" t="s">
        <v>6089</v>
      </c>
      <c r="E540" t="s">
        <v>6089</v>
      </c>
      <c r="F540" t="s">
        <v>6090</v>
      </c>
      <c r="G540">
        <v>49.337596421750703</v>
      </c>
      <c r="H540">
        <v>755626.48987839394</v>
      </c>
      <c r="I540">
        <v>755626.48987839394</v>
      </c>
      <c r="J540">
        <v>0</v>
      </c>
      <c r="K540">
        <v>197034.62506990301</v>
      </c>
      <c r="L540">
        <v>0</v>
      </c>
      <c r="M540">
        <v>0.41225513164830202</v>
      </c>
      <c r="N540">
        <v>0.133432065772873</v>
      </c>
      <c r="O540">
        <v>0.30680145950459098</v>
      </c>
      <c r="P540">
        <v>0.85248865692576603</v>
      </c>
      <c r="Q540">
        <v>2.2446584282859298E-3</v>
      </c>
      <c r="R540">
        <v>3.18008225147697E-5</v>
      </c>
      <c r="S540">
        <v>0</v>
      </c>
      <c r="T540">
        <v>2.2764592508006999E-3</v>
      </c>
      <c r="U540">
        <v>2.4988068798403899E-3</v>
      </c>
      <c r="V540">
        <v>1.3263535011841901E-2</v>
      </c>
      <c r="W540">
        <v>1.8038801142483001E-2</v>
      </c>
      <c r="X540">
        <v>2.3461519218887601E-3</v>
      </c>
      <c r="Y540">
        <v>3.3238714594827697E-5</v>
      </c>
      <c r="Z540">
        <v>0</v>
      </c>
      <c r="AA540">
        <v>2.3793906364835901E-3</v>
      </c>
      <c r="AB540">
        <v>9.9952275193615908E-3</v>
      </c>
      <c r="AC540">
        <v>3.7895814319548297E-2</v>
      </c>
      <c r="AD540">
        <v>5.0270432475393499E-2</v>
      </c>
      <c r="AE540">
        <v>921.23555237768505</v>
      </c>
      <c r="AF540">
        <v>28.132685025293501</v>
      </c>
      <c r="AG540">
        <v>0</v>
      </c>
      <c r="AH540">
        <v>949.36823740297802</v>
      </c>
      <c r="AI540">
        <v>2.3032283743315999E-4</v>
      </c>
      <c r="AJ540">
        <v>1.06970743446026E-4</v>
      </c>
      <c r="AK540">
        <v>0</v>
      </c>
      <c r="AL540">
        <v>3.3729358087918602E-4</v>
      </c>
      <c r="AM540">
        <v>0.145141036440284</v>
      </c>
      <c r="AN540">
        <v>4.4323159824656497E-3</v>
      </c>
      <c r="AO540">
        <v>0</v>
      </c>
      <c r="AP540">
        <v>0.14957335242274999</v>
      </c>
      <c r="AQ540">
        <v>4.9587875303948202E-3</v>
      </c>
      <c r="AR540">
        <v>2.3030507726840401E-3</v>
      </c>
      <c r="AS540">
        <v>0</v>
      </c>
      <c r="AT540">
        <v>7.2618383030788698E-3</v>
      </c>
      <c r="AU540">
        <v>0</v>
      </c>
      <c r="AV540">
        <v>0</v>
      </c>
      <c r="AW540">
        <v>0</v>
      </c>
      <c r="AX540">
        <v>7.2618383030788698E-3</v>
      </c>
      <c r="AY540">
        <v>5.6452021340573401E-3</v>
      </c>
      <c r="AZ540">
        <v>2.6218479935080398E-3</v>
      </c>
      <c r="BA540">
        <v>0</v>
      </c>
      <c r="BB540">
        <v>8.2670501275653799E-3</v>
      </c>
      <c r="BC540">
        <v>0</v>
      </c>
      <c r="BD540">
        <v>0</v>
      </c>
      <c r="BE540">
        <v>0</v>
      </c>
      <c r="BF540">
        <v>8.2670501275653799E-3</v>
      </c>
      <c r="BG540">
        <v>4.12974526655044E-2</v>
      </c>
      <c r="BH540">
        <v>9.7253368313324304E-2</v>
      </c>
      <c r="BI540">
        <v>0</v>
      </c>
      <c r="BJ540">
        <v>0.13855082097882801</v>
      </c>
      <c r="BK540">
        <v>8.7235497921688502E-3</v>
      </c>
      <c r="BL540">
        <v>2.6639970414964599E-4</v>
      </c>
      <c r="BM540">
        <v>0</v>
      </c>
      <c r="BN540">
        <v>8.9899494963184903E-3</v>
      </c>
      <c r="BO540">
        <v>0.18324578533953501</v>
      </c>
      <c r="BP540">
        <v>84.806688573520503</v>
      </c>
    </row>
    <row r="541" spans="1:68" x14ac:dyDescent="0.25">
      <c r="A541" t="s">
        <v>6087</v>
      </c>
      <c r="B541">
        <v>2023</v>
      </c>
      <c r="C541" t="s">
        <v>6129</v>
      </c>
      <c r="D541" t="s">
        <v>6089</v>
      </c>
      <c r="E541" t="s">
        <v>6089</v>
      </c>
      <c r="F541" t="s">
        <v>6093</v>
      </c>
      <c r="G541">
        <v>7.8074044497129E-2</v>
      </c>
      <c r="H541">
        <v>695.37452344784504</v>
      </c>
      <c r="I541">
        <v>0</v>
      </c>
      <c r="J541">
        <v>695.37452344784504</v>
      </c>
      <c r="K541">
        <v>311.79650410373398</v>
      </c>
      <c r="L541">
        <v>778.86354455940295</v>
      </c>
      <c r="M541">
        <v>0</v>
      </c>
      <c r="N541">
        <v>0</v>
      </c>
      <c r="O541">
        <v>0</v>
      </c>
      <c r="P541">
        <v>0</v>
      </c>
      <c r="Q541">
        <v>0</v>
      </c>
      <c r="R541">
        <v>0</v>
      </c>
      <c r="S541">
        <v>0</v>
      </c>
      <c r="T541">
        <v>0</v>
      </c>
      <c r="U541">
        <v>2.2995576075381501E-6</v>
      </c>
      <c r="V541">
        <v>6.1029651961895103E-6</v>
      </c>
      <c r="W541">
        <v>8.4025228037276592E-6</v>
      </c>
      <c r="X541">
        <v>0</v>
      </c>
      <c r="Y541">
        <v>0</v>
      </c>
      <c r="Z541">
        <v>0</v>
      </c>
      <c r="AA541">
        <v>0</v>
      </c>
      <c r="AB541">
        <v>9.1982304301526107E-6</v>
      </c>
      <c r="AC541">
        <v>1.74370434176843E-5</v>
      </c>
      <c r="AD541">
        <v>2.6635273847836898E-5</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row>
    <row r="542" spans="1:68" x14ac:dyDescent="0.25">
      <c r="A542" t="s">
        <v>6087</v>
      </c>
      <c r="B542">
        <v>2023</v>
      </c>
      <c r="C542" t="s">
        <v>6130</v>
      </c>
      <c r="D542" t="s">
        <v>6089</v>
      </c>
      <c r="E542" t="s">
        <v>6089</v>
      </c>
      <c r="F542" t="s">
        <v>6092</v>
      </c>
      <c r="G542">
        <v>3546.6836277544298</v>
      </c>
      <c r="H542">
        <v>63919290.600418001</v>
      </c>
      <c r="I542">
        <v>63919290.600418001</v>
      </c>
      <c r="J542">
        <v>0</v>
      </c>
      <c r="K542">
        <v>23204589.0498842</v>
      </c>
      <c r="L542">
        <v>0</v>
      </c>
      <c r="M542">
        <v>40.619292963848501</v>
      </c>
      <c r="N542">
        <v>0.11371360224509799</v>
      </c>
      <c r="O542">
        <v>11.4473406583084</v>
      </c>
      <c r="P542">
        <v>52.180347224401999</v>
      </c>
      <c r="Q542">
        <v>9.4102466978086094E-2</v>
      </c>
      <c r="R542">
        <v>0</v>
      </c>
      <c r="S542">
        <v>1.41625772911253E-2</v>
      </c>
      <c r="T542">
        <v>0.10826504426921101</v>
      </c>
      <c r="U542">
        <v>0.211376871059234</v>
      </c>
      <c r="V542">
        <v>1.11090028711031</v>
      </c>
      <c r="W542">
        <v>1.43054220243876</v>
      </c>
      <c r="X542">
        <v>0.102345018830181</v>
      </c>
      <c r="Y542">
        <v>0</v>
      </c>
      <c r="Z542">
        <v>1.5403095010056E-2</v>
      </c>
      <c r="AA542">
        <v>0.11774811384023701</v>
      </c>
      <c r="AB542">
        <v>0.845507484236937</v>
      </c>
      <c r="AC542">
        <v>3.1740008203151802</v>
      </c>
      <c r="AD542">
        <v>4.1372564183923499</v>
      </c>
      <c r="AE542">
        <v>127724.74141449999</v>
      </c>
      <c r="AF542">
        <v>697.67198260317605</v>
      </c>
      <c r="AG542">
        <v>1205.4340507982899</v>
      </c>
      <c r="AH542">
        <v>129627.847447901</v>
      </c>
      <c r="AI542">
        <v>1.38370796931791</v>
      </c>
      <c r="AJ542">
        <v>0.32458216877498303</v>
      </c>
      <c r="AK542">
        <v>1.2506100780937901</v>
      </c>
      <c r="AL542">
        <v>2.9589002161866902</v>
      </c>
      <c r="AM542">
        <v>1.91678224727587</v>
      </c>
      <c r="AN542">
        <v>9.2225510808333598E-3</v>
      </c>
      <c r="AO542">
        <v>0.83312882195005</v>
      </c>
      <c r="AP542">
        <v>2.7591336203067498</v>
      </c>
      <c r="AQ542">
        <v>6.9814827443921601</v>
      </c>
      <c r="AR542">
        <v>1.2761230895490201</v>
      </c>
      <c r="AS542">
        <v>6.9965665299531903</v>
      </c>
      <c r="AT542">
        <v>15.2541723638943</v>
      </c>
      <c r="AU542">
        <v>4.0810043890368197</v>
      </c>
      <c r="AV542">
        <v>1.02286477331917</v>
      </c>
      <c r="AW542">
        <v>8.16026778498086</v>
      </c>
      <c r="AX542">
        <v>28.518309311231199</v>
      </c>
      <c r="AY542">
        <v>10.187363232165</v>
      </c>
      <c r="AZ542">
        <v>1.86211581667677</v>
      </c>
      <c r="BA542">
        <v>7.6603596770484801</v>
      </c>
      <c r="BB542">
        <v>19.709838725890201</v>
      </c>
      <c r="BC542">
        <v>4.0810043890368197</v>
      </c>
      <c r="BD542">
        <v>1.0228647733187499</v>
      </c>
      <c r="BE542">
        <v>8.1602677849774992</v>
      </c>
      <c r="BF542">
        <v>32.9739756732233</v>
      </c>
      <c r="BG542">
        <v>146.78994011280699</v>
      </c>
      <c r="BH542">
        <v>18.289896179883499</v>
      </c>
      <c r="BI542">
        <v>151.84082952367999</v>
      </c>
      <c r="BJ542">
        <v>316.92066581637101</v>
      </c>
      <c r="BK542">
        <v>1.26268910269609</v>
      </c>
      <c r="BL542">
        <v>6.8971978328812899E-3</v>
      </c>
      <c r="BM542">
        <v>1.19169428186372E-2</v>
      </c>
      <c r="BN542">
        <v>1.2815032433476099</v>
      </c>
      <c r="BO542">
        <v>3.1653562251191798</v>
      </c>
      <c r="BP542">
        <v>13669.0945471503</v>
      </c>
    </row>
    <row r="543" spans="1:68" x14ac:dyDescent="0.25">
      <c r="A543" t="s">
        <v>6087</v>
      </c>
      <c r="B543">
        <v>2023</v>
      </c>
      <c r="C543" t="s">
        <v>6131</v>
      </c>
      <c r="D543" t="s">
        <v>6089</v>
      </c>
      <c r="E543" t="s">
        <v>6089</v>
      </c>
      <c r="F543" t="s">
        <v>6090</v>
      </c>
      <c r="G543">
        <v>2030.60710283812</v>
      </c>
      <c r="H543">
        <v>129400116.83514699</v>
      </c>
      <c r="I543">
        <v>129400116.83514699</v>
      </c>
      <c r="J543">
        <v>0</v>
      </c>
      <c r="K543">
        <v>14558965.5816446</v>
      </c>
      <c r="L543">
        <v>0</v>
      </c>
      <c r="M543">
        <v>232.04753404191001</v>
      </c>
      <c r="N543">
        <v>86.310929109298996</v>
      </c>
      <c r="O543">
        <v>35.4877748412815</v>
      </c>
      <c r="P543">
        <v>353.84623799248999</v>
      </c>
      <c r="Q543">
        <v>4.5429836082615003</v>
      </c>
      <c r="R543">
        <v>2.96703521990705E-2</v>
      </c>
      <c r="S543">
        <v>0</v>
      </c>
      <c r="T543">
        <v>4.5726539604605696</v>
      </c>
      <c r="U543">
        <v>1.2837529117773401</v>
      </c>
      <c r="V543">
        <v>3.6992642942080498</v>
      </c>
      <c r="W543">
        <v>9.5556711664459595</v>
      </c>
      <c r="X543">
        <v>4.7483971678358898</v>
      </c>
      <c r="Y543">
        <v>3.1011913865274601E-2</v>
      </c>
      <c r="Z543">
        <v>0</v>
      </c>
      <c r="AA543">
        <v>4.7794090817011599</v>
      </c>
      <c r="AB543">
        <v>5.1350116471093603</v>
      </c>
      <c r="AC543">
        <v>10.569326554880099</v>
      </c>
      <c r="AD543">
        <v>20.483747283690601</v>
      </c>
      <c r="AE543">
        <v>222703.198104818</v>
      </c>
      <c r="AF543">
        <v>17220.118804726</v>
      </c>
      <c r="AG543">
        <v>0</v>
      </c>
      <c r="AH543">
        <v>239923.316909544</v>
      </c>
      <c r="AI543">
        <v>9.0208544050906003E-2</v>
      </c>
      <c r="AJ543">
        <v>0.338439302873766</v>
      </c>
      <c r="AK543">
        <v>0</v>
      </c>
      <c r="AL543">
        <v>0.428647846924672</v>
      </c>
      <c r="AM543">
        <v>35.086979554874603</v>
      </c>
      <c r="AN543">
        <v>2.7130367303910701</v>
      </c>
      <c r="AO543">
        <v>0</v>
      </c>
      <c r="AP543">
        <v>37.800016285265698</v>
      </c>
      <c r="AQ543">
        <v>1.9421652162674401</v>
      </c>
      <c r="AR543">
        <v>7.2865053834402298</v>
      </c>
      <c r="AS543">
        <v>0</v>
      </c>
      <c r="AT543">
        <v>9.2286705997076695</v>
      </c>
      <c r="AU543">
        <v>0</v>
      </c>
      <c r="AV543">
        <v>0</v>
      </c>
      <c r="AW543">
        <v>0</v>
      </c>
      <c r="AX543">
        <v>9.2286705997076695</v>
      </c>
      <c r="AY543">
        <v>2.21100725860137</v>
      </c>
      <c r="AZ543">
        <v>8.2951317208668502</v>
      </c>
      <c r="BA543">
        <v>0</v>
      </c>
      <c r="BB543">
        <v>10.506138979468201</v>
      </c>
      <c r="BC543">
        <v>0</v>
      </c>
      <c r="BD543">
        <v>0</v>
      </c>
      <c r="BE543">
        <v>0</v>
      </c>
      <c r="BF543">
        <v>10.506138979468201</v>
      </c>
      <c r="BG543">
        <v>9.2209177973261003</v>
      </c>
      <c r="BH543">
        <v>107.41105347800701</v>
      </c>
      <c r="BI543">
        <v>0</v>
      </c>
      <c r="BJ543">
        <v>116.631971275333</v>
      </c>
      <c r="BK543">
        <v>2.10886611196063</v>
      </c>
      <c r="BL543">
        <v>0.16306422763686701</v>
      </c>
      <c r="BM543">
        <v>0</v>
      </c>
      <c r="BN543">
        <v>2.2719303395974899</v>
      </c>
      <c r="BO543">
        <v>31.380617739195799</v>
      </c>
      <c r="BP543">
        <v>21432.2548585929</v>
      </c>
    </row>
    <row r="544" spans="1:68" x14ac:dyDescent="0.25">
      <c r="A544" t="s">
        <v>6087</v>
      </c>
      <c r="B544">
        <v>2023</v>
      </c>
      <c r="C544" t="s">
        <v>6131</v>
      </c>
      <c r="D544" t="s">
        <v>6089</v>
      </c>
      <c r="E544" t="s">
        <v>6089</v>
      </c>
      <c r="F544" t="s">
        <v>6093</v>
      </c>
      <c r="G544">
        <v>4.4493807650042498</v>
      </c>
      <c r="H544">
        <v>145416.423382523</v>
      </c>
      <c r="I544">
        <v>0</v>
      </c>
      <c r="J544">
        <v>145416.423382523</v>
      </c>
      <c r="K544">
        <v>31900.992233696801</v>
      </c>
      <c r="L544">
        <v>265519.63935946103</v>
      </c>
      <c r="M544">
        <v>0</v>
      </c>
      <c r="N544">
        <v>0</v>
      </c>
      <c r="O544">
        <v>0</v>
      </c>
      <c r="P544">
        <v>0</v>
      </c>
      <c r="Q544">
        <v>0</v>
      </c>
      <c r="R544">
        <v>0</v>
      </c>
      <c r="S544">
        <v>0</v>
      </c>
      <c r="T544">
        <v>0</v>
      </c>
      <c r="U544">
        <v>1.4426475145720701E-3</v>
      </c>
      <c r="V544">
        <v>2.0785676086201802E-3</v>
      </c>
      <c r="W544">
        <v>3.5212151231922601E-3</v>
      </c>
      <c r="X544">
        <v>0</v>
      </c>
      <c r="Y544">
        <v>0</v>
      </c>
      <c r="Z544">
        <v>0</v>
      </c>
      <c r="AA544">
        <v>0</v>
      </c>
      <c r="AB544">
        <v>5.7705900582882899E-3</v>
      </c>
      <c r="AC544">
        <v>5.9387645960576798E-3</v>
      </c>
      <c r="AD544">
        <v>1.17093546543459E-2</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row>
    <row r="545" spans="1:68" x14ac:dyDescent="0.25">
      <c r="A545" t="s">
        <v>6087</v>
      </c>
      <c r="B545">
        <v>2023</v>
      </c>
      <c r="C545" t="s">
        <v>6132</v>
      </c>
      <c r="D545" t="s">
        <v>6089</v>
      </c>
      <c r="E545" t="s">
        <v>6089</v>
      </c>
      <c r="F545" t="s">
        <v>6090</v>
      </c>
      <c r="G545">
        <v>1819.1769993386199</v>
      </c>
      <c r="H545">
        <v>153314983.319197</v>
      </c>
      <c r="I545">
        <v>153314983.319197</v>
      </c>
      <c r="J545">
        <v>0</v>
      </c>
      <c r="K545">
        <v>13043062.482778</v>
      </c>
      <c r="L545">
        <v>0</v>
      </c>
      <c r="M545">
        <v>257.89161834790201</v>
      </c>
      <c r="N545">
        <v>95.883824444195398</v>
      </c>
      <c r="O545">
        <v>32.753110923041604</v>
      </c>
      <c r="P545">
        <v>386.52855371513903</v>
      </c>
      <c r="Q545">
        <v>5.0417847747717799</v>
      </c>
      <c r="R545">
        <v>3.2990636381680503E-2</v>
      </c>
      <c r="S545">
        <v>0</v>
      </c>
      <c r="T545">
        <v>5.0747754111534604</v>
      </c>
      <c r="U545">
        <v>1.52100756219452</v>
      </c>
      <c r="V545">
        <v>4.3829376466665</v>
      </c>
      <c r="W545">
        <v>10.9787206200144</v>
      </c>
      <c r="X545">
        <v>5.2697519096983703</v>
      </c>
      <c r="Y545">
        <v>3.4482326565079303E-2</v>
      </c>
      <c r="Z545">
        <v>0</v>
      </c>
      <c r="AA545">
        <v>5.3042342362634498</v>
      </c>
      <c r="AB545">
        <v>6.0840302487780997</v>
      </c>
      <c r="AC545">
        <v>12.522678990475701</v>
      </c>
      <c r="AD545">
        <v>23.9109434755172</v>
      </c>
      <c r="AE545">
        <v>262942.19049487798</v>
      </c>
      <c r="AF545">
        <v>18767.6566818867</v>
      </c>
      <c r="AG545">
        <v>0</v>
      </c>
      <c r="AH545">
        <v>281709.84717676498</v>
      </c>
      <c r="AI545">
        <v>9.9743485653669695E-2</v>
      </c>
      <c r="AJ545">
        <v>0.376321109727212</v>
      </c>
      <c r="AK545">
        <v>0</v>
      </c>
      <c r="AL545">
        <v>0.47606459538088203</v>
      </c>
      <c r="AM545">
        <v>41.426649192821401</v>
      </c>
      <c r="AN545">
        <v>2.9568519531557498</v>
      </c>
      <c r="AO545">
        <v>0</v>
      </c>
      <c r="AP545">
        <v>44.3835011459771</v>
      </c>
      <c r="AQ545">
        <v>2.1474498942861699</v>
      </c>
      <c r="AR545">
        <v>8.1020902969779804</v>
      </c>
      <c r="AS545">
        <v>0</v>
      </c>
      <c r="AT545">
        <v>10.249540191264099</v>
      </c>
      <c r="AU545">
        <v>0</v>
      </c>
      <c r="AV545">
        <v>0</v>
      </c>
      <c r="AW545">
        <v>0</v>
      </c>
      <c r="AX545">
        <v>10.249540191264099</v>
      </c>
      <c r="AY545">
        <v>2.4447082379914602</v>
      </c>
      <c r="AZ545">
        <v>9.2236130615549197</v>
      </c>
      <c r="BA545">
        <v>0</v>
      </c>
      <c r="BB545">
        <v>11.668321299546299</v>
      </c>
      <c r="BC545">
        <v>0</v>
      </c>
      <c r="BD545">
        <v>0</v>
      </c>
      <c r="BE545">
        <v>0</v>
      </c>
      <c r="BF545">
        <v>11.668321299546299</v>
      </c>
      <c r="BG545">
        <v>9.25946837011249</v>
      </c>
      <c r="BH545">
        <v>119.541318834927</v>
      </c>
      <c r="BI545">
        <v>0</v>
      </c>
      <c r="BJ545">
        <v>128.80078720504</v>
      </c>
      <c r="BK545">
        <v>2.48990530741438</v>
      </c>
      <c r="BL545">
        <v>0.177718485922749</v>
      </c>
      <c r="BM545">
        <v>0</v>
      </c>
      <c r="BN545">
        <v>2.6676237933371301</v>
      </c>
      <c r="BO545">
        <v>37.180174198452796</v>
      </c>
      <c r="BP545">
        <v>25165.0290544458</v>
      </c>
    </row>
    <row r="546" spans="1:68" x14ac:dyDescent="0.25">
      <c r="A546" t="s">
        <v>6087</v>
      </c>
      <c r="B546">
        <v>2023</v>
      </c>
      <c r="C546" t="s">
        <v>6133</v>
      </c>
      <c r="D546" t="s">
        <v>6089</v>
      </c>
      <c r="E546" t="s">
        <v>6089</v>
      </c>
      <c r="F546" t="s">
        <v>6090</v>
      </c>
      <c r="G546">
        <v>761.631191733371</v>
      </c>
      <c r="H546">
        <v>55696610.1038794</v>
      </c>
      <c r="I546">
        <v>55696610.1038794</v>
      </c>
      <c r="J546">
        <v>0</v>
      </c>
      <c r="K546">
        <v>5460712.8532422502</v>
      </c>
      <c r="L546">
        <v>0</v>
      </c>
      <c r="M546">
        <v>101.73215706486801</v>
      </c>
      <c r="N546">
        <v>40.1750522696818</v>
      </c>
      <c r="O546">
        <v>13.354324687540901</v>
      </c>
      <c r="P546">
        <v>155.26153402209101</v>
      </c>
      <c r="Q546">
        <v>1.99177272803414</v>
      </c>
      <c r="R546">
        <v>1.38121236760121E-2</v>
      </c>
      <c r="S546">
        <v>0</v>
      </c>
      <c r="T546">
        <v>2.0055848517101502</v>
      </c>
      <c r="U546">
        <v>0.55255502966873504</v>
      </c>
      <c r="V546">
        <v>1.59224339285717</v>
      </c>
      <c r="W546">
        <v>4.1503832742360602</v>
      </c>
      <c r="X546">
        <v>2.0818318524352599</v>
      </c>
      <c r="Y546">
        <v>1.4436646618250301E-2</v>
      </c>
      <c r="Z546">
        <v>0</v>
      </c>
      <c r="AA546">
        <v>2.0962684990535099</v>
      </c>
      <c r="AB546">
        <v>2.2102201186749402</v>
      </c>
      <c r="AC546">
        <v>4.5492668367347697</v>
      </c>
      <c r="AD546">
        <v>8.85575545446323</v>
      </c>
      <c r="AE546">
        <v>95506.570989283093</v>
      </c>
      <c r="AF546">
        <v>7969.8990099449102</v>
      </c>
      <c r="AG546">
        <v>0</v>
      </c>
      <c r="AH546">
        <v>103476.46999922799</v>
      </c>
      <c r="AI546">
        <v>3.9649063383276499E-2</v>
      </c>
      <c r="AJ546">
        <v>0.157550482330963</v>
      </c>
      <c r="AK546">
        <v>0</v>
      </c>
      <c r="AL546">
        <v>0.19719954571423901</v>
      </c>
      <c r="AM546">
        <v>15.047099153375999</v>
      </c>
      <c r="AN546">
        <v>1.25566083467169</v>
      </c>
      <c r="AO546">
        <v>0</v>
      </c>
      <c r="AP546">
        <v>16.302759988047701</v>
      </c>
      <c r="AQ546">
        <v>0.85363346200474899</v>
      </c>
      <c r="AR546">
        <v>3.39201868081012</v>
      </c>
      <c r="AS546">
        <v>0</v>
      </c>
      <c r="AT546">
        <v>4.2456521428148699</v>
      </c>
      <c r="AU546">
        <v>0</v>
      </c>
      <c r="AV546">
        <v>0</v>
      </c>
      <c r="AW546">
        <v>0</v>
      </c>
      <c r="AX546">
        <v>4.2456521428148699</v>
      </c>
      <c r="AY546">
        <v>0.97179671681320801</v>
      </c>
      <c r="AZ546">
        <v>3.8615550632690701</v>
      </c>
      <c r="BA546">
        <v>0</v>
      </c>
      <c r="BB546">
        <v>4.8333517800822801</v>
      </c>
      <c r="BC546">
        <v>0</v>
      </c>
      <c r="BD546">
        <v>0</v>
      </c>
      <c r="BE546">
        <v>0</v>
      </c>
      <c r="BF546">
        <v>4.8333517800822801</v>
      </c>
      <c r="BG546">
        <v>4.0069794460065902</v>
      </c>
      <c r="BH546">
        <v>50.007529808626501</v>
      </c>
      <c r="BI546">
        <v>0</v>
      </c>
      <c r="BJ546">
        <v>54.014509254633097</v>
      </c>
      <c r="BK546">
        <v>0.90439011537707703</v>
      </c>
      <c r="BL546">
        <v>7.5470177711191605E-2</v>
      </c>
      <c r="BM546">
        <v>0</v>
      </c>
      <c r="BN546">
        <v>0.97986029308826905</v>
      </c>
      <c r="BO546">
        <v>13.506896854394</v>
      </c>
      <c r="BP546">
        <v>9243.5120748481804</v>
      </c>
    </row>
    <row r="547" spans="1:68" x14ac:dyDescent="0.25">
      <c r="A547" t="s">
        <v>6087</v>
      </c>
      <c r="B547">
        <v>2023</v>
      </c>
      <c r="C547" t="s">
        <v>6134</v>
      </c>
      <c r="D547" t="s">
        <v>6089</v>
      </c>
      <c r="E547" t="s">
        <v>6089</v>
      </c>
      <c r="F547" t="s">
        <v>6090</v>
      </c>
      <c r="G547">
        <v>515.43904290725595</v>
      </c>
      <c r="H547">
        <v>30178754.579854399</v>
      </c>
      <c r="I547">
        <v>30178754.579854399</v>
      </c>
      <c r="J547">
        <v>0</v>
      </c>
      <c r="K547">
        <v>2630965.8154923599</v>
      </c>
      <c r="L547">
        <v>0</v>
      </c>
      <c r="M547">
        <v>57.396157888959301</v>
      </c>
      <c r="N547">
        <v>7.1612148989173701</v>
      </c>
      <c r="O547">
        <v>6.6281532663805596</v>
      </c>
      <c r="P547">
        <v>71.185526054257195</v>
      </c>
      <c r="Q547">
        <v>0.64468083791261599</v>
      </c>
      <c r="R547">
        <v>2.4675138353166099E-3</v>
      </c>
      <c r="S547">
        <v>0</v>
      </c>
      <c r="T547">
        <v>0.64714835174793295</v>
      </c>
      <c r="U547">
        <v>0.29939744270676899</v>
      </c>
      <c r="V547">
        <v>0.992455036534308</v>
      </c>
      <c r="W547">
        <v>1.9390008309890101</v>
      </c>
      <c r="X547">
        <v>0.67383044467417497</v>
      </c>
      <c r="Y547">
        <v>2.5790838615191401E-3</v>
      </c>
      <c r="Z547">
        <v>0</v>
      </c>
      <c r="AA547">
        <v>0.67640952853569403</v>
      </c>
      <c r="AB547">
        <v>1.19758977082707</v>
      </c>
      <c r="AC547">
        <v>2.83558581866945</v>
      </c>
      <c r="AD547">
        <v>4.7095851180322201</v>
      </c>
      <c r="AE547">
        <v>55490.449079998398</v>
      </c>
      <c r="AF547">
        <v>1500.7565043972299</v>
      </c>
      <c r="AG547">
        <v>0</v>
      </c>
      <c r="AH547">
        <v>56991.205584395597</v>
      </c>
      <c r="AI547">
        <v>1.8802409176683299E-2</v>
      </c>
      <c r="AJ547">
        <v>2.81477246302782E-2</v>
      </c>
      <c r="AK547">
        <v>0</v>
      </c>
      <c r="AL547">
        <v>4.6950133806961503E-2</v>
      </c>
      <c r="AM547">
        <v>8.7425428504368892</v>
      </c>
      <c r="AN547">
        <v>0.23644479843458199</v>
      </c>
      <c r="AO547">
        <v>0</v>
      </c>
      <c r="AP547">
        <v>8.9789876488714793</v>
      </c>
      <c r="AQ547">
        <v>0.40481071354366199</v>
      </c>
      <c r="AR547">
        <v>0.60601279257041496</v>
      </c>
      <c r="AS547">
        <v>0</v>
      </c>
      <c r="AT547">
        <v>1.01082350611407</v>
      </c>
      <c r="AU547">
        <v>0</v>
      </c>
      <c r="AV547">
        <v>0</v>
      </c>
      <c r="AW547">
        <v>0</v>
      </c>
      <c r="AX547">
        <v>1.01082350611407</v>
      </c>
      <c r="AY547">
        <v>0.46084618265626698</v>
      </c>
      <c r="AZ547">
        <v>0.68989943386668295</v>
      </c>
      <c r="BA547">
        <v>0</v>
      </c>
      <c r="BB547">
        <v>1.1507456165229499</v>
      </c>
      <c r="BC547">
        <v>0</v>
      </c>
      <c r="BD547">
        <v>0</v>
      </c>
      <c r="BE547">
        <v>0</v>
      </c>
      <c r="BF547">
        <v>1.1507456165229499</v>
      </c>
      <c r="BG547">
        <v>3.7008836295469298</v>
      </c>
      <c r="BH547">
        <v>8.9543357537370802</v>
      </c>
      <c r="BI547">
        <v>0</v>
      </c>
      <c r="BJ547">
        <v>12.655219383284001</v>
      </c>
      <c r="BK547">
        <v>0.52546137010213501</v>
      </c>
      <c r="BL547">
        <v>1.42112666605632E-2</v>
      </c>
      <c r="BM547">
        <v>0</v>
      </c>
      <c r="BN547">
        <v>0.53967263676269805</v>
      </c>
      <c r="BO547">
        <v>7.3186020575384099</v>
      </c>
      <c r="BP547">
        <v>5091.0018189009197</v>
      </c>
    </row>
    <row r="548" spans="1:68" x14ac:dyDescent="0.25">
      <c r="A548" t="s">
        <v>6087</v>
      </c>
      <c r="B548">
        <v>2023</v>
      </c>
      <c r="C548" t="s">
        <v>6134</v>
      </c>
      <c r="D548" t="s">
        <v>6089</v>
      </c>
      <c r="E548" t="s">
        <v>6089</v>
      </c>
      <c r="F548" t="s">
        <v>6093</v>
      </c>
      <c r="G548">
        <v>0.22391469535630401</v>
      </c>
      <c r="H548">
        <v>7686.9492357957097</v>
      </c>
      <c r="I548">
        <v>0</v>
      </c>
      <c r="J548">
        <v>7686.9492357957097</v>
      </c>
      <c r="K548">
        <v>1142.9322578010899</v>
      </c>
      <c r="L548">
        <v>13989.995762845299</v>
      </c>
      <c r="M548">
        <v>0</v>
      </c>
      <c r="N548">
        <v>0</v>
      </c>
      <c r="O548">
        <v>0</v>
      </c>
      <c r="P548">
        <v>0</v>
      </c>
      <c r="Q548">
        <v>0</v>
      </c>
      <c r="R548">
        <v>0</v>
      </c>
      <c r="S548">
        <v>0</v>
      </c>
      <c r="T548">
        <v>0</v>
      </c>
      <c r="U548">
        <v>7.6260699802048902E-5</v>
      </c>
      <c r="V548">
        <v>1.2639606224409299E-4</v>
      </c>
      <c r="W548">
        <v>2.0265676204614199E-4</v>
      </c>
      <c r="X548">
        <v>0</v>
      </c>
      <c r="Y548">
        <v>0</v>
      </c>
      <c r="Z548">
        <v>0</v>
      </c>
      <c r="AA548">
        <v>0</v>
      </c>
      <c r="AB548">
        <v>3.0504279920819501E-4</v>
      </c>
      <c r="AC548">
        <v>3.61131606411695E-4</v>
      </c>
      <c r="AD548">
        <v>6.6617440561988995E-4</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row>
    <row r="549" spans="1:68" x14ac:dyDescent="0.25">
      <c r="A549" t="s">
        <v>6087</v>
      </c>
      <c r="B549">
        <v>2023</v>
      </c>
      <c r="C549" t="s">
        <v>6135</v>
      </c>
      <c r="D549" t="s">
        <v>6089</v>
      </c>
      <c r="E549" t="s">
        <v>6089</v>
      </c>
      <c r="F549" t="s">
        <v>6090</v>
      </c>
      <c r="G549">
        <v>230.67802937313601</v>
      </c>
      <c r="H549">
        <v>9441449.7206771597</v>
      </c>
      <c r="I549">
        <v>9441449.7206771597</v>
      </c>
      <c r="J549">
        <v>0</v>
      </c>
      <c r="K549">
        <v>1177454.47888988</v>
      </c>
      <c r="L549">
        <v>0</v>
      </c>
      <c r="M549">
        <v>19.306525342716199</v>
      </c>
      <c r="N549">
        <v>3.2049084436489599</v>
      </c>
      <c r="O549">
        <v>2.9426311723691101</v>
      </c>
      <c r="P549">
        <v>25.4540649587342</v>
      </c>
      <c r="Q549">
        <v>0.21330766342982299</v>
      </c>
      <c r="R549">
        <v>1.10430367434195E-3</v>
      </c>
      <c r="S549">
        <v>0</v>
      </c>
      <c r="T549">
        <v>0.21441196710416399</v>
      </c>
      <c r="U549">
        <v>9.3666751367607895E-2</v>
      </c>
      <c r="V549">
        <v>0.31049042473497102</v>
      </c>
      <c r="W549">
        <v>0.61856914320674405</v>
      </c>
      <c r="X549">
        <v>0.22295248943138099</v>
      </c>
      <c r="Y549">
        <v>1.1542353862207201E-3</v>
      </c>
      <c r="Z549">
        <v>0</v>
      </c>
      <c r="AA549">
        <v>0.22410672481760199</v>
      </c>
      <c r="AB549">
        <v>0.37466700547043102</v>
      </c>
      <c r="AC549">
        <v>0.887115499242776</v>
      </c>
      <c r="AD549">
        <v>1.4858892295308099</v>
      </c>
      <c r="AE549">
        <v>17498.6504141978</v>
      </c>
      <c r="AF549">
        <v>676.99464008074995</v>
      </c>
      <c r="AG549">
        <v>0</v>
      </c>
      <c r="AH549">
        <v>18175.645054278499</v>
      </c>
      <c r="AI549">
        <v>6.2284032107334597E-3</v>
      </c>
      <c r="AJ549">
        <v>1.259714749668E-2</v>
      </c>
      <c r="AK549">
        <v>0</v>
      </c>
      <c r="AL549">
        <v>1.8825550707413399E-2</v>
      </c>
      <c r="AM549">
        <v>2.75691949889233</v>
      </c>
      <c r="AN549">
        <v>0.106660781243442</v>
      </c>
      <c r="AO549">
        <v>0</v>
      </c>
      <c r="AP549">
        <v>2.8635802801357699</v>
      </c>
      <c r="AQ549">
        <v>0.13409581316320399</v>
      </c>
      <c r="AR549">
        <v>0.27121313119116502</v>
      </c>
      <c r="AS549">
        <v>0</v>
      </c>
      <c r="AT549">
        <v>0.40530894435436998</v>
      </c>
      <c r="AU549">
        <v>0</v>
      </c>
      <c r="AV549">
        <v>0</v>
      </c>
      <c r="AW549">
        <v>0</v>
      </c>
      <c r="AX549">
        <v>0.40530894435436998</v>
      </c>
      <c r="AY549">
        <v>0.15265787574020201</v>
      </c>
      <c r="AZ549">
        <v>0.308755504768085</v>
      </c>
      <c r="BA549">
        <v>0</v>
      </c>
      <c r="BB549">
        <v>0.46141338050828801</v>
      </c>
      <c r="BC549">
        <v>0</v>
      </c>
      <c r="BD549">
        <v>0</v>
      </c>
      <c r="BE549">
        <v>0</v>
      </c>
      <c r="BF549">
        <v>0.46141338050828801</v>
      </c>
      <c r="BG549">
        <v>1.27156163905518</v>
      </c>
      <c r="BH549">
        <v>4.0073963244362698</v>
      </c>
      <c r="BI549">
        <v>0</v>
      </c>
      <c r="BJ549">
        <v>5.2789579634914503</v>
      </c>
      <c r="BK549">
        <v>0.16570175541969001</v>
      </c>
      <c r="BL549">
        <v>6.4107344061278904E-3</v>
      </c>
      <c r="BM549">
        <v>0</v>
      </c>
      <c r="BN549">
        <v>0.172112489825818</v>
      </c>
      <c r="BO549">
        <v>2.2896310438873799</v>
      </c>
      <c r="BP549">
        <v>1623.62317277185</v>
      </c>
    </row>
    <row r="550" spans="1:68" x14ac:dyDescent="0.25">
      <c r="A550" t="s">
        <v>6087</v>
      </c>
      <c r="B550">
        <v>2023</v>
      </c>
      <c r="C550" t="s">
        <v>6135</v>
      </c>
      <c r="D550" t="s">
        <v>6089</v>
      </c>
      <c r="E550" t="s">
        <v>6089</v>
      </c>
      <c r="F550" t="s">
        <v>6093</v>
      </c>
      <c r="G550">
        <v>6.3658515581055494E-2</v>
      </c>
      <c r="H550">
        <v>1089.38530158157</v>
      </c>
      <c r="I550">
        <v>0</v>
      </c>
      <c r="J550">
        <v>1089.38530158157</v>
      </c>
      <c r="K550">
        <v>324.93343425069298</v>
      </c>
      <c r="L550">
        <v>1982.64555752001</v>
      </c>
      <c r="M550">
        <v>0</v>
      </c>
      <c r="N550">
        <v>0</v>
      </c>
      <c r="O550">
        <v>0</v>
      </c>
      <c r="P550">
        <v>0</v>
      </c>
      <c r="Q550">
        <v>0</v>
      </c>
      <c r="R550">
        <v>0</v>
      </c>
      <c r="S550">
        <v>0</v>
      </c>
      <c r="T550">
        <v>0</v>
      </c>
      <c r="U550">
        <v>1.08075756589899E-5</v>
      </c>
      <c r="V550">
        <v>1.7912699585071599E-5</v>
      </c>
      <c r="W550">
        <v>2.87202752440615E-5</v>
      </c>
      <c r="X550">
        <v>0</v>
      </c>
      <c r="Y550">
        <v>0</v>
      </c>
      <c r="Z550">
        <v>0</v>
      </c>
      <c r="AA550">
        <v>0</v>
      </c>
      <c r="AB550">
        <v>4.3230302635959598E-5</v>
      </c>
      <c r="AC550">
        <v>5.11791416716333E-5</v>
      </c>
      <c r="AD550">
        <v>9.4409444307593006E-5</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row>
    <row r="551" spans="1:68" x14ac:dyDescent="0.25">
      <c r="A551" t="s">
        <v>6087</v>
      </c>
      <c r="B551">
        <v>2023</v>
      </c>
      <c r="C551" t="s">
        <v>6136</v>
      </c>
      <c r="D551" t="s">
        <v>6089</v>
      </c>
      <c r="E551" t="s">
        <v>6089</v>
      </c>
      <c r="F551" t="s">
        <v>6090</v>
      </c>
      <c r="G551">
        <v>1509.6563235690301</v>
      </c>
      <c r="H551">
        <v>20395972.275933102</v>
      </c>
      <c r="I551">
        <v>20395972.275933102</v>
      </c>
      <c r="J551">
        <v>0</v>
      </c>
      <c r="K551">
        <v>2416295.5252516498</v>
      </c>
      <c r="L551">
        <v>0</v>
      </c>
      <c r="M551">
        <v>173.74956806744001</v>
      </c>
      <c r="N551">
        <v>16.8756504134065</v>
      </c>
      <c r="O551">
        <v>8.9492459789832601</v>
      </c>
      <c r="P551">
        <v>199.57446445983001</v>
      </c>
      <c r="Q551">
        <v>0.98012561100095597</v>
      </c>
      <c r="R551">
        <v>3.8075511619502497E-2</v>
      </c>
      <c r="S551">
        <v>0</v>
      </c>
      <c r="T551">
        <v>1.0182011226204499</v>
      </c>
      <c r="U551">
        <v>0.20234439842975099</v>
      </c>
      <c r="V551">
        <v>0.88645658340670397</v>
      </c>
      <c r="W551">
        <v>2.1070021044569098</v>
      </c>
      <c r="X551">
        <v>1.0244425418874299</v>
      </c>
      <c r="Y551">
        <v>3.9797117297356001E-2</v>
      </c>
      <c r="Z551">
        <v>0</v>
      </c>
      <c r="AA551">
        <v>1.06423965918479</v>
      </c>
      <c r="AB551">
        <v>0.80937759371900697</v>
      </c>
      <c r="AC551">
        <v>2.5327330954477199</v>
      </c>
      <c r="AD551">
        <v>4.4063503483515198</v>
      </c>
      <c r="AE551">
        <v>42365.540509119797</v>
      </c>
      <c r="AF551">
        <v>1702.1016388456801</v>
      </c>
      <c r="AG551">
        <v>0</v>
      </c>
      <c r="AH551">
        <v>44067.642147965496</v>
      </c>
      <c r="AI551">
        <v>0.12176426102850001</v>
      </c>
      <c r="AJ551">
        <v>2.7979092349725E-2</v>
      </c>
      <c r="AK551">
        <v>0</v>
      </c>
      <c r="AL551">
        <v>0.149743353378225</v>
      </c>
      <c r="AM551">
        <v>6.6747081601184002</v>
      </c>
      <c r="AN551">
        <v>0.26816680636255702</v>
      </c>
      <c r="AO551">
        <v>0</v>
      </c>
      <c r="AP551">
        <v>6.9428749664809599</v>
      </c>
      <c r="AQ551">
        <v>2.6215511495297998</v>
      </c>
      <c r="AR551">
        <v>0.60238218581275005</v>
      </c>
      <c r="AS551">
        <v>0</v>
      </c>
      <c r="AT551">
        <v>3.2239333353425499</v>
      </c>
      <c r="AU551">
        <v>0</v>
      </c>
      <c r="AV551">
        <v>0</v>
      </c>
      <c r="AW551">
        <v>0</v>
      </c>
      <c r="AX551">
        <v>3.2239333353425499</v>
      </c>
      <c r="AY551">
        <v>2.9844364278877999</v>
      </c>
      <c r="AZ551">
        <v>0.68576626443954602</v>
      </c>
      <c r="BA551">
        <v>0</v>
      </c>
      <c r="BB551">
        <v>3.6702026923273499</v>
      </c>
      <c r="BC551">
        <v>0</v>
      </c>
      <c r="BD551">
        <v>0</v>
      </c>
      <c r="BE551">
        <v>0</v>
      </c>
      <c r="BF551">
        <v>3.6702026923273499</v>
      </c>
      <c r="BG551">
        <v>8.6635654305262495</v>
      </c>
      <c r="BH551">
        <v>5.4308189676265402</v>
      </c>
      <c r="BI551">
        <v>0</v>
      </c>
      <c r="BJ551">
        <v>14.094384398152799</v>
      </c>
      <c r="BK551">
        <v>0.40117633448859202</v>
      </c>
      <c r="BL551">
        <v>1.6117884681588E-2</v>
      </c>
      <c r="BM551">
        <v>0</v>
      </c>
      <c r="BN551">
        <v>0.41729421917018</v>
      </c>
      <c r="BO551">
        <v>3.06902625033847</v>
      </c>
      <c r="BP551">
        <v>3936.5450165418902</v>
      </c>
    </row>
    <row r="552" spans="1:68" x14ac:dyDescent="0.25">
      <c r="A552" t="s">
        <v>6087</v>
      </c>
      <c r="B552">
        <v>2023</v>
      </c>
      <c r="C552" t="s">
        <v>6136</v>
      </c>
      <c r="D552" t="s">
        <v>6089</v>
      </c>
      <c r="E552" t="s">
        <v>6089</v>
      </c>
      <c r="F552" t="s">
        <v>6093</v>
      </c>
      <c r="G552">
        <v>0.53153945132525604</v>
      </c>
      <c r="H552">
        <v>4758.2158343989204</v>
      </c>
      <c r="I552">
        <v>0</v>
      </c>
      <c r="J552">
        <v>4758.2158343989204</v>
      </c>
      <c r="K552">
        <v>850.76078421315299</v>
      </c>
      <c r="L552">
        <v>9338.3914240305894</v>
      </c>
      <c r="M552">
        <v>0</v>
      </c>
      <c r="N552">
        <v>0</v>
      </c>
      <c r="O552">
        <v>0</v>
      </c>
      <c r="P552">
        <v>0</v>
      </c>
      <c r="Q552">
        <v>0</v>
      </c>
      <c r="R552">
        <v>0</v>
      </c>
      <c r="S552">
        <v>0</v>
      </c>
      <c r="T552">
        <v>0</v>
      </c>
      <c r="U552">
        <v>4.7205316205810599E-5</v>
      </c>
      <c r="V552">
        <v>9.0334522067812801E-5</v>
      </c>
      <c r="W552">
        <v>1.3753983827362299E-4</v>
      </c>
      <c r="X552">
        <v>0</v>
      </c>
      <c r="Y552">
        <v>0</v>
      </c>
      <c r="Z552">
        <v>0</v>
      </c>
      <c r="AA552">
        <v>0</v>
      </c>
      <c r="AB552">
        <v>1.8882126482324199E-4</v>
      </c>
      <c r="AC552">
        <v>2.5809863447946501E-4</v>
      </c>
      <c r="AD552">
        <v>4.46919899302707E-4</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row>
    <row r="553" spans="1:68" x14ac:dyDescent="0.25">
      <c r="A553" t="s">
        <v>6087</v>
      </c>
      <c r="B553">
        <v>2023</v>
      </c>
      <c r="C553" t="s">
        <v>6137</v>
      </c>
      <c r="D553" t="s">
        <v>6089</v>
      </c>
      <c r="E553" t="s">
        <v>6089</v>
      </c>
      <c r="F553" t="s">
        <v>6090</v>
      </c>
      <c r="G553">
        <v>348.09778863592697</v>
      </c>
      <c r="H553">
        <v>7724872.2706567999</v>
      </c>
      <c r="I553">
        <v>7724872.2706567999</v>
      </c>
      <c r="J553">
        <v>0</v>
      </c>
      <c r="K553">
        <v>1023073.32471253</v>
      </c>
      <c r="L553">
        <v>0</v>
      </c>
      <c r="M553">
        <v>9.1863596326435299</v>
      </c>
      <c r="N553">
        <v>2.64728507324799</v>
      </c>
      <c r="O553">
        <v>3.86992934238451</v>
      </c>
      <c r="P553">
        <v>15.703574048276</v>
      </c>
      <c r="Q553">
        <v>0.123108876314398</v>
      </c>
      <c r="R553">
        <v>1.2386520770475301E-3</v>
      </c>
      <c r="S553">
        <v>0</v>
      </c>
      <c r="T553">
        <v>0.124347528391445</v>
      </c>
      <c r="U553">
        <v>7.6636926714511805E-2</v>
      </c>
      <c r="V553">
        <v>0.23950654490018899</v>
      </c>
      <c r="W553">
        <v>0.44049100000614699</v>
      </c>
      <c r="X553">
        <v>0.12867531341378699</v>
      </c>
      <c r="Y553">
        <v>1.2946584275344299E-3</v>
      </c>
      <c r="Z553">
        <v>0</v>
      </c>
      <c r="AA553">
        <v>0.129969971841321</v>
      </c>
      <c r="AB553">
        <v>0.306547706858047</v>
      </c>
      <c r="AC553">
        <v>0.68430441400054098</v>
      </c>
      <c r="AD553">
        <v>1.12082209269991</v>
      </c>
      <c r="AE553">
        <v>14359.2679607479</v>
      </c>
      <c r="AF553">
        <v>532.56359469498102</v>
      </c>
      <c r="AG553">
        <v>0</v>
      </c>
      <c r="AH553">
        <v>14891.831555442899</v>
      </c>
      <c r="AI553">
        <v>3.7969400134720398E-3</v>
      </c>
      <c r="AJ553">
        <v>1.0370440751652299E-2</v>
      </c>
      <c r="AK553">
        <v>0</v>
      </c>
      <c r="AL553">
        <v>1.4167380765124299E-2</v>
      </c>
      <c r="AM553">
        <v>2.2623085148718798</v>
      </c>
      <c r="AN553">
        <v>8.3905611224938406E-2</v>
      </c>
      <c r="AO553">
        <v>0</v>
      </c>
      <c r="AP553">
        <v>2.3462141260968101</v>
      </c>
      <c r="AQ553">
        <v>8.1747077286360201E-2</v>
      </c>
      <c r="AR553">
        <v>0.22327274558223201</v>
      </c>
      <c r="AS553">
        <v>0</v>
      </c>
      <c r="AT553">
        <v>0.30501982286859203</v>
      </c>
      <c r="AU553">
        <v>0</v>
      </c>
      <c r="AV553">
        <v>0</v>
      </c>
      <c r="AW553">
        <v>0</v>
      </c>
      <c r="AX553">
        <v>0.30501982286859203</v>
      </c>
      <c r="AY553">
        <v>9.3062824797651295E-2</v>
      </c>
      <c r="AZ553">
        <v>0.25417902503624701</v>
      </c>
      <c r="BA553">
        <v>0</v>
      </c>
      <c r="BB553">
        <v>0.347241849833898</v>
      </c>
      <c r="BC553">
        <v>0</v>
      </c>
      <c r="BD553">
        <v>0</v>
      </c>
      <c r="BE553">
        <v>0</v>
      </c>
      <c r="BF553">
        <v>0.347241849833898</v>
      </c>
      <c r="BG553">
        <v>0.51637474166406605</v>
      </c>
      <c r="BH553">
        <v>3.2711496463271099</v>
      </c>
      <c r="BI553">
        <v>0</v>
      </c>
      <c r="BJ553">
        <v>3.7875243879911702</v>
      </c>
      <c r="BK553">
        <v>0.13597368090210701</v>
      </c>
      <c r="BL553">
        <v>5.0430587745200397E-3</v>
      </c>
      <c r="BM553">
        <v>0</v>
      </c>
      <c r="BN553">
        <v>0.14101673967662701</v>
      </c>
      <c r="BO553">
        <v>1.87287087230176</v>
      </c>
      <c r="BP553">
        <v>1330.28141373946</v>
      </c>
    </row>
    <row r="554" spans="1:68" x14ac:dyDescent="0.25">
      <c r="A554" t="s">
        <v>6087</v>
      </c>
      <c r="B554">
        <v>2023</v>
      </c>
      <c r="C554" t="s">
        <v>6137</v>
      </c>
      <c r="D554" t="s">
        <v>6089</v>
      </c>
      <c r="E554" t="s">
        <v>6089</v>
      </c>
      <c r="F554" t="s">
        <v>6093</v>
      </c>
      <c r="G554">
        <v>0.14645446343732599</v>
      </c>
      <c r="H554">
        <v>1742.27825879956</v>
      </c>
      <c r="I554">
        <v>0</v>
      </c>
      <c r="J554">
        <v>1742.27825879956</v>
      </c>
      <c r="K554">
        <v>430.43552622084002</v>
      </c>
      <c r="L554">
        <v>3176.4418793323798</v>
      </c>
      <c r="M554">
        <v>0</v>
      </c>
      <c r="N554">
        <v>0</v>
      </c>
      <c r="O554">
        <v>0</v>
      </c>
      <c r="P554">
        <v>0</v>
      </c>
      <c r="Q554">
        <v>0</v>
      </c>
      <c r="R554">
        <v>0</v>
      </c>
      <c r="S554">
        <v>0</v>
      </c>
      <c r="T554">
        <v>0</v>
      </c>
      <c r="U554">
        <v>1.7284797283069601E-5</v>
      </c>
      <c r="V554">
        <v>2.7006607251390399E-5</v>
      </c>
      <c r="W554">
        <v>4.4291404534460102E-5</v>
      </c>
      <c r="X554">
        <v>0</v>
      </c>
      <c r="Y554">
        <v>0</v>
      </c>
      <c r="Z554">
        <v>0</v>
      </c>
      <c r="AA554">
        <v>0</v>
      </c>
      <c r="AB554">
        <v>6.9139189132278703E-5</v>
      </c>
      <c r="AC554">
        <v>7.7161735003972604E-5</v>
      </c>
      <c r="AD554">
        <v>1.4630092413625101E-4</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row>
    <row r="555" spans="1:68" x14ac:dyDescent="0.25">
      <c r="A555" t="s">
        <v>6087</v>
      </c>
      <c r="B555">
        <v>2023</v>
      </c>
      <c r="C555" t="s">
        <v>6138</v>
      </c>
      <c r="D555" t="s">
        <v>6089</v>
      </c>
      <c r="E555" t="s">
        <v>6089</v>
      </c>
      <c r="F555" t="s">
        <v>6090</v>
      </c>
      <c r="G555">
        <v>831.26534346420794</v>
      </c>
      <c r="H555">
        <v>15523429.045128901</v>
      </c>
      <c r="I555">
        <v>15523429.045128901</v>
      </c>
      <c r="J555">
        <v>0</v>
      </c>
      <c r="K555">
        <v>2443122.09505504</v>
      </c>
      <c r="L555">
        <v>0</v>
      </c>
      <c r="M555">
        <v>28.273581955793102</v>
      </c>
      <c r="N555">
        <v>6.4236979810771802</v>
      </c>
      <c r="O555">
        <v>7.8628162328468401</v>
      </c>
      <c r="P555">
        <v>42.560096169717198</v>
      </c>
      <c r="Q555">
        <v>0.30625791069999098</v>
      </c>
      <c r="R555">
        <v>5.9785534002669196E-3</v>
      </c>
      <c r="S555">
        <v>0</v>
      </c>
      <c r="T555">
        <v>0.31223646410025702</v>
      </c>
      <c r="U555">
        <v>0.154004862786982</v>
      </c>
      <c r="V555">
        <v>0.481423066653273</v>
      </c>
      <c r="W555">
        <v>0.94766439354051402</v>
      </c>
      <c r="X555">
        <v>0.32010553442249301</v>
      </c>
      <c r="Y555">
        <v>6.2488770555891903E-3</v>
      </c>
      <c r="Z555">
        <v>0</v>
      </c>
      <c r="AA555">
        <v>0.32635441147808197</v>
      </c>
      <c r="AB555">
        <v>0.61601945114793</v>
      </c>
      <c r="AC555">
        <v>1.3754944761522101</v>
      </c>
      <c r="AD555">
        <v>2.31786833877822</v>
      </c>
      <c r="AE555">
        <v>28671.9047097199</v>
      </c>
      <c r="AF555">
        <v>1352.8526386215699</v>
      </c>
      <c r="AG555">
        <v>0</v>
      </c>
      <c r="AH555">
        <v>30024.757348341402</v>
      </c>
      <c r="AI555">
        <v>1.39984094114411E-2</v>
      </c>
      <c r="AJ555">
        <v>2.51852947433528E-2</v>
      </c>
      <c r="AK555">
        <v>0</v>
      </c>
      <c r="AL555">
        <v>3.91837041547939E-2</v>
      </c>
      <c r="AM555">
        <v>4.5172702633383803</v>
      </c>
      <c r="AN555">
        <v>0.213142484149383</v>
      </c>
      <c r="AO555">
        <v>0</v>
      </c>
      <c r="AP555">
        <v>4.7304127474877697</v>
      </c>
      <c r="AQ555">
        <v>0.30138191595941999</v>
      </c>
      <c r="AR555">
        <v>0.54223248946774105</v>
      </c>
      <c r="AS555">
        <v>0</v>
      </c>
      <c r="AT555">
        <v>0.84361440542716104</v>
      </c>
      <c r="AU555">
        <v>0</v>
      </c>
      <c r="AV555">
        <v>0</v>
      </c>
      <c r="AW555">
        <v>0</v>
      </c>
      <c r="AX555">
        <v>0.84361440542716104</v>
      </c>
      <c r="AY555">
        <v>0.34310036973996799</v>
      </c>
      <c r="AZ555">
        <v>0.61729041382315397</v>
      </c>
      <c r="BA555">
        <v>0</v>
      </c>
      <c r="BB555">
        <v>0.96039078356312202</v>
      </c>
      <c r="BC555">
        <v>0</v>
      </c>
      <c r="BD555">
        <v>0</v>
      </c>
      <c r="BE555">
        <v>0</v>
      </c>
      <c r="BF555">
        <v>0.96039078356312202</v>
      </c>
      <c r="BG555">
        <v>1.8104848319311</v>
      </c>
      <c r="BH555">
        <v>7.6332837877262003</v>
      </c>
      <c r="BI555">
        <v>0</v>
      </c>
      <c r="BJ555">
        <v>9.4437686196573001</v>
      </c>
      <c r="BK555">
        <v>0.271505792113653</v>
      </c>
      <c r="BL555">
        <v>1.28107054965719E-2</v>
      </c>
      <c r="BM555">
        <v>0</v>
      </c>
      <c r="BN555">
        <v>0.28431649761022498</v>
      </c>
      <c r="BO555">
        <v>3.7610951365826901</v>
      </c>
      <c r="BP555">
        <v>2682.0996802060499</v>
      </c>
    </row>
    <row r="556" spans="1:68" x14ac:dyDescent="0.25">
      <c r="A556" t="s">
        <v>6087</v>
      </c>
      <c r="B556">
        <v>2023</v>
      </c>
      <c r="C556" t="s">
        <v>6139</v>
      </c>
      <c r="D556" t="s">
        <v>6089</v>
      </c>
      <c r="E556" t="s">
        <v>6089</v>
      </c>
      <c r="F556" t="s">
        <v>6090</v>
      </c>
      <c r="G556">
        <v>1571.1321314407201</v>
      </c>
      <c r="H556">
        <v>28191247.716182001</v>
      </c>
      <c r="I556">
        <v>28191247.716182001</v>
      </c>
      <c r="J556">
        <v>0</v>
      </c>
      <c r="K556">
        <v>4617620.1795895305</v>
      </c>
      <c r="L556">
        <v>0</v>
      </c>
      <c r="M556">
        <v>40.005549468816398</v>
      </c>
      <c r="N556">
        <v>12.049451132622499</v>
      </c>
      <c r="O556">
        <v>16.2480289669308</v>
      </c>
      <c r="P556">
        <v>68.303029568369794</v>
      </c>
      <c r="Q556">
        <v>0.49514936463062698</v>
      </c>
      <c r="R556">
        <v>9.5013051307532691E-3</v>
      </c>
      <c r="S556">
        <v>0</v>
      </c>
      <c r="T556">
        <v>0.50465066976137996</v>
      </c>
      <c r="U556">
        <v>0.279679781039537</v>
      </c>
      <c r="V556">
        <v>0.87420550615487103</v>
      </c>
      <c r="W556">
        <v>1.65853595695579</v>
      </c>
      <c r="X556">
        <v>0.51753782170646001</v>
      </c>
      <c r="Y556">
        <v>9.9309119873488508E-3</v>
      </c>
      <c r="Z556">
        <v>0</v>
      </c>
      <c r="AA556">
        <v>0.52746873369380798</v>
      </c>
      <c r="AB556">
        <v>1.11871912415815</v>
      </c>
      <c r="AC556">
        <v>2.4977300175853401</v>
      </c>
      <c r="AD556">
        <v>4.1439178754372996</v>
      </c>
      <c r="AE556">
        <v>51462.730221507998</v>
      </c>
      <c r="AF556">
        <v>2445.52072231081</v>
      </c>
      <c r="AG556">
        <v>0</v>
      </c>
      <c r="AH556">
        <v>53908.250943818799</v>
      </c>
      <c r="AI556">
        <v>1.89913367726053E-2</v>
      </c>
      <c r="AJ556">
        <v>4.7429347742360899E-2</v>
      </c>
      <c r="AK556">
        <v>0</v>
      </c>
      <c r="AL556">
        <v>6.6420684514966202E-2</v>
      </c>
      <c r="AM556">
        <v>8.1079741040369395</v>
      </c>
      <c r="AN556">
        <v>0.385292785711841</v>
      </c>
      <c r="AO556">
        <v>0</v>
      </c>
      <c r="AP556">
        <v>8.4932668897487797</v>
      </c>
      <c r="AQ556">
        <v>0.40887827287579898</v>
      </c>
      <c r="AR556">
        <v>1.0211408507323201</v>
      </c>
      <c r="AS556">
        <v>0</v>
      </c>
      <c r="AT556">
        <v>1.4300191236081199</v>
      </c>
      <c r="AU556">
        <v>0</v>
      </c>
      <c r="AV556">
        <v>0</v>
      </c>
      <c r="AW556">
        <v>0</v>
      </c>
      <c r="AX556">
        <v>1.4300191236081199</v>
      </c>
      <c r="AY556">
        <v>0.46547678932804698</v>
      </c>
      <c r="AZ556">
        <v>1.16249112800125</v>
      </c>
      <c r="BA556">
        <v>0</v>
      </c>
      <c r="BB556">
        <v>1.6279679173293</v>
      </c>
      <c r="BC556">
        <v>0</v>
      </c>
      <c r="BD556">
        <v>0</v>
      </c>
      <c r="BE556">
        <v>0</v>
      </c>
      <c r="BF556">
        <v>1.6279679173293</v>
      </c>
      <c r="BG556">
        <v>2.5017540721614999</v>
      </c>
      <c r="BH556">
        <v>14.5888601469648</v>
      </c>
      <c r="BI556">
        <v>0</v>
      </c>
      <c r="BJ556">
        <v>17.090614219126302</v>
      </c>
      <c r="BK556">
        <v>0.48732128104433298</v>
      </c>
      <c r="BL556">
        <v>2.3157618845470698E-2</v>
      </c>
      <c r="BM556">
        <v>0</v>
      </c>
      <c r="BN556">
        <v>0.51047889988980399</v>
      </c>
      <c r="BO556">
        <v>6.8319040972190104</v>
      </c>
      <c r="BP556">
        <v>4815.6027021104601</v>
      </c>
    </row>
    <row r="557" spans="1:68" x14ac:dyDescent="0.25">
      <c r="A557" t="s">
        <v>6087</v>
      </c>
      <c r="B557">
        <v>2023</v>
      </c>
      <c r="C557" t="s">
        <v>6139</v>
      </c>
      <c r="D557" t="s">
        <v>6089</v>
      </c>
      <c r="E557" t="s">
        <v>6089</v>
      </c>
      <c r="F557" t="s">
        <v>6093</v>
      </c>
      <c r="G557">
        <v>1.32995584968405</v>
      </c>
      <c r="H557">
        <v>13596.483874584501</v>
      </c>
      <c r="I557">
        <v>0</v>
      </c>
      <c r="J557">
        <v>13596.483874584501</v>
      </c>
      <c r="K557">
        <v>3908.7934404554198</v>
      </c>
      <c r="L557">
        <v>24788.486324024201</v>
      </c>
      <c r="M557">
        <v>0</v>
      </c>
      <c r="N557">
        <v>0</v>
      </c>
      <c r="O557">
        <v>0</v>
      </c>
      <c r="P557">
        <v>0</v>
      </c>
      <c r="Q557">
        <v>0</v>
      </c>
      <c r="R557">
        <v>0</v>
      </c>
      <c r="S557">
        <v>0</v>
      </c>
      <c r="T557">
        <v>0</v>
      </c>
      <c r="U557">
        <v>1.34888021673785E-4</v>
      </c>
      <c r="V557">
        <v>2.1075560011508501E-4</v>
      </c>
      <c r="W557">
        <v>3.4564362178886998E-4</v>
      </c>
      <c r="X557">
        <v>0</v>
      </c>
      <c r="Y557">
        <v>0</v>
      </c>
      <c r="Z557">
        <v>0</v>
      </c>
      <c r="AA557">
        <v>0</v>
      </c>
      <c r="AB557">
        <v>5.3955208669514E-4</v>
      </c>
      <c r="AC557">
        <v>6.02158857471672E-4</v>
      </c>
      <c r="AD557">
        <v>1.14171094416681E-3</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row>
    <row r="558" spans="1:68" x14ac:dyDescent="0.25">
      <c r="A558" t="s">
        <v>6087</v>
      </c>
      <c r="B558">
        <v>2023</v>
      </c>
      <c r="C558" t="s">
        <v>6140</v>
      </c>
      <c r="D558" t="s">
        <v>6089</v>
      </c>
      <c r="E558" t="s">
        <v>6089</v>
      </c>
      <c r="F558" t="s">
        <v>6090</v>
      </c>
      <c r="G558">
        <v>622.87093442177797</v>
      </c>
      <c r="H558">
        <v>12621380.279226501</v>
      </c>
      <c r="I558">
        <v>12621380.279226501</v>
      </c>
      <c r="J558">
        <v>0</v>
      </c>
      <c r="K558">
        <v>893944.36508213601</v>
      </c>
      <c r="L558">
        <v>0</v>
      </c>
      <c r="M558">
        <v>172.90768543559099</v>
      </c>
      <c r="N558">
        <v>10.7370506365432</v>
      </c>
      <c r="O558">
        <v>0.85078165516271897</v>
      </c>
      <c r="P558">
        <v>184.495517727297</v>
      </c>
      <c r="Q558">
        <v>0.207827316270254</v>
      </c>
      <c r="R558">
        <v>2.4447422388723099E-2</v>
      </c>
      <c r="S558">
        <v>0</v>
      </c>
      <c r="T558">
        <v>0.23227473865897699</v>
      </c>
      <c r="U558">
        <v>0.12521421217457901</v>
      </c>
      <c r="V558">
        <v>1.0225827327332999</v>
      </c>
      <c r="W558">
        <v>1.3800716835668501</v>
      </c>
      <c r="X558">
        <v>0.21722434529193799</v>
      </c>
      <c r="Y558">
        <v>2.5552826345310999E-2</v>
      </c>
      <c r="Z558">
        <v>0</v>
      </c>
      <c r="AA558">
        <v>0.24277717163724899</v>
      </c>
      <c r="AB558">
        <v>0.50085684869831804</v>
      </c>
      <c r="AC558">
        <v>2.9216649506665702</v>
      </c>
      <c r="AD558">
        <v>3.66529897100214</v>
      </c>
      <c r="AE558">
        <v>58771.802292667897</v>
      </c>
      <c r="AF558">
        <v>847.85371115108296</v>
      </c>
      <c r="AG558">
        <v>0</v>
      </c>
      <c r="AH558">
        <v>59619.656003819</v>
      </c>
      <c r="AI558">
        <v>1.3076709572730201E-2</v>
      </c>
      <c r="AJ558">
        <v>1.1693083818655199E-2</v>
      </c>
      <c r="AK558">
        <v>0</v>
      </c>
      <c r="AL558">
        <v>2.4769793391385402E-2</v>
      </c>
      <c r="AM558">
        <v>9.2595213853884495</v>
      </c>
      <c r="AN558">
        <v>0.13357969747107501</v>
      </c>
      <c r="AO558">
        <v>0</v>
      </c>
      <c r="AP558">
        <v>9.3931010828595305</v>
      </c>
      <c r="AQ558">
        <v>0.28153797118215601</v>
      </c>
      <c r="AR558">
        <v>0.25174888811725299</v>
      </c>
      <c r="AS558">
        <v>0</v>
      </c>
      <c r="AT558">
        <v>0.533286859299409</v>
      </c>
      <c r="AU558">
        <v>0</v>
      </c>
      <c r="AV558">
        <v>0</v>
      </c>
      <c r="AW558">
        <v>0</v>
      </c>
      <c r="AX558">
        <v>0.533286859299409</v>
      </c>
      <c r="AY558">
        <v>0.32050954915770202</v>
      </c>
      <c r="AZ558">
        <v>0.28659694567170202</v>
      </c>
      <c r="BA558">
        <v>0</v>
      </c>
      <c r="BB558">
        <v>0.60710649482940504</v>
      </c>
      <c r="BC558">
        <v>0</v>
      </c>
      <c r="BD558">
        <v>0</v>
      </c>
      <c r="BE558">
        <v>0</v>
      </c>
      <c r="BF558">
        <v>0.60710649482940504</v>
      </c>
      <c r="BG558">
        <v>0.82894110988326097</v>
      </c>
      <c r="BH558">
        <v>1.4259230575160899</v>
      </c>
      <c r="BI558">
        <v>0</v>
      </c>
      <c r="BJ558">
        <v>2.2548641673993499</v>
      </c>
      <c r="BK558">
        <v>0.55653382281255803</v>
      </c>
      <c r="BL558">
        <v>8.0286676372964307E-3</v>
      </c>
      <c r="BM558">
        <v>0</v>
      </c>
      <c r="BN558">
        <v>0.56456249044985396</v>
      </c>
      <c r="BO558">
        <v>0.80313595949626304</v>
      </c>
      <c r="BP558">
        <v>5325.8002536587001</v>
      </c>
    </row>
    <row r="559" spans="1:68" x14ac:dyDescent="0.25">
      <c r="A559" t="s">
        <v>6087</v>
      </c>
      <c r="B559">
        <v>2023</v>
      </c>
      <c r="C559" t="s">
        <v>6140</v>
      </c>
      <c r="D559" t="s">
        <v>6089</v>
      </c>
      <c r="E559" t="s">
        <v>6089</v>
      </c>
      <c r="F559" t="s">
        <v>6093</v>
      </c>
      <c r="G559">
        <v>0.67867768964146702</v>
      </c>
      <c r="H559">
        <v>5730.0857061987799</v>
      </c>
      <c r="I559">
        <v>0</v>
      </c>
      <c r="J559">
        <v>5730.0857061987799</v>
      </c>
      <c r="K559">
        <v>974.03822017343396</v>
      </c>
      <c r="L559">
        <v>10661.115001686599</v>
      </c>
      <c r="M559">
        <v>0</v>
      </c>
      <c r="N559">
        <v>0</v>
      </c>
      <c r="O559">
        <v>0</v>
      </c>
      <c r="P559">
        <v>0</v>
      </c>
      <c r="Q559">
        <v>0</v>
      </c>
      <c r="R559">
        <v>0</v>
      </c>
      <c r="S559">
        <v>0</v>
      </c>
      <c r="T559">
        <v>0</v>
      </c>
      <c r="U559">
        <v>5.6847044580014003E-5</v>
      </c>
      <c r="V559">
        <v>2.32125432029208E-4</v>
      </c>
      <c r="W559">
        <v>2.88972476609222E-4</v>
      </c>
      <c r="X559">
        <v>0</v>
      </c>
      <c r="Y559">
        <v>0</v>
      </c>
      <c r="Z559">
        <v>0</v>
      </c>
      <c r="AA559">
        <v>0</v>
      </c>
      <c r="AB559">
        <v>2.2738817832005601E-4</v>
      </c>
      <c r="AC559">
        <v>6.6321552008345296E-4</v>
      </c>
      <c r="AD559">
        <v>8.9060369840350897E-4</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row>
    <row r="560" spans="1:68" x14ac:dyDescent="0.25">
      <c r="A560" t="s">
        <v>6087</v>
      </c>
      <c r="B560">
        <v>2023</v>
      </c>
      <c r="C560" t="s">
        <v>6141</v>
      </c>
      <c r="D560" t="s">
        <v>6089</v>
      </c>
      <c r="E560" t="s">
        <v>6089</v>
      </c>
      <c r="F560" t="s">
        <v>6090</v>
      </c>
      <c r="G560">
        <v>3923.7995335488499</v>
      </c>
      <c r="H560">
        <v>97447334.799784094</v>
      </c>
      <c r="I560">
        <v>97447334.799784094</v>
      </c>
      <c r="J560">
        <v>0</v>
      </c>
      <c r="K560">
        <v>17787995.853409</v>
      </c>
      <c r="L560">
        <v>0</v>
      </c>
      <c r="M560">
        <v>173.934650060575</v>
      </c>
      <c r="N560">
        <v>55.464323211611003</v>
      </c>
      <c r="O560">
        <v>76.351814892604693</v>
      </c>
      <c r="P560">
        <v>305.75078816478998</v>
      </c>
      <c r="Q560">
        <v>2.3852428645282902</v>
      </c>
      <c r="R560">
        <v>2.2239361150676599E-2</v>
      </c>
      <c r="S560">
        <v>0</v>
      </c>
      <c r="T560">
        <v>2.4074822256789701</v>
      </c>
      <c r="U560">
        <v>0.96675569432146002</v>
      </c>
      <c r="V560">
        <v>2.94672837557138</v>
      </c>
      <c r="W560">
        <v>6.3209662955718198</v>
      </c>
      <c r="X560">
        <v>2.4930929625038099</v>
      </c>
      <c r="Y560">
        <v>2.32449263762067E-2</v>
      </c>
      <c r="Z560">
        <v>0</v>
      </c>
      <c r="AA560">
        <v>2.5163378888800101</v>
      </c>
      <c r="AB560">
        <v>3.8670227772858401</v>
      </c>
      <c r="AC560">
        <v>8.4192239302039606</v>
      </c>
      <c r="AD560">
        <v>14.802584596369799</v>
      </c>
      <c r="AE560">
        <v>168397.90522889601</v>
      </c>
      <c r="AF560">
        <v>11408.888767876901</v>
      </c>
      <c r="AG560">
        <v>0</v>
      </c>
      <c r="AH560">
        <v>179806.79399677299</v>
      </c>
      <c r="AI560">
        <v>7.5903874469785998E-2</v>
      </c>
      <c r="AJ560">
        <v>0.21650362636541301</v>
      </c>
      <c r="AK560">
        <v>0</v>
      </c>
      <c r="AL560">
        <v>0.29240750083519901</v>
      </c>
      <c r="AM560">
        <v>26.5311585470319</v>
      </c>
      <c r="AN560">
        <v>1.79747507152513</v>
      </c>
      <c r="AO560">
        <v>0</v>
      </c>
      <c r="AP560">
        <v>28.328633618557099</v>
      </c>
      <c r="AQ560">
        <v>1.63418960283805</v>
      </c>
      <c r="AR560">
        <v>4.6612637056350597</v>
      </c>
      <c r="AS560">
        <v>0</v>
      </c>
      <c r="AT560">
        <v>6.2954533084731104</v>
      </c>
      <c r="AU560">
        <v>0</v>
      </c>
      <c r="AV560">
        <v>0</v>
      </c>
      <c r="AW560">
        <v>0</v>
      </c>
      <c r="AX560">
        <v>6.2954533084731104</v>
      </c>
      <c r="AY560">
        <v>1.8604004662125799</v>
      </c>
      <c r="AZ560">
        <v>5.3064939074652999</v>
      </c>
      <c r="BA560">
        <v>0</v>
      </c>
      <c r="BB560">
        <v>7.1668943736778896</v>
      </c>
      <c r="BC560">
        <v>0</v>
      </c>
      <c r="BD560">
        <v>0</v>
      </c>
      <c r="BE560">
        <v>0</v>
      </c>
      <c r="BF560">
        <v>7.1668943736778896</v>
      </c>
      <c r="BG560">
        <v>9.1884645552837103</v>
      </c>
      <c r="BH560">
        <v>68.1107640644247</v>
      </c>
      <c r="BI560">
        <v>0</v>
      </c>
      <c r="BJ560">
        <v>77.299228619708401</v>
      </c>
      <c r="BK560">
        <v>1.5946274624005601</v>
      </c>
      <c r="BL560">
        <v>0.108035354240309</v>
      </c>
      <c r="BM560">
        <v>0</v>
      </c>
      <c r="BN560">
        <v>1.7026628166408699</v>
      </c>
      <c r="BO560">
        <v>23.6287873034541</v>
      </c>
      <c r="BP560">
        <v>16062.0696807817</v>
      </c>
    </row>
    <row r="561" spans="1:68" x14ac:dyDescent="0.25">
      <c r="A561" t="s">
        <v>6087</v>
      </c>
      <c r="B561">
        <v>2023</v>
      </c>
      <c r="C561" t="s">
        <v>6141</v>
      </c>
      <c r="D561" t="s">
        <v>6089</v>
      </c>
      <c r="E561" t="s">
        <v>6089</v>
      </c>
      <c r="F561" t="s">
        <v>6093</v>
      </c>
      <c r="G561">
        <v>2.9240449998779501</v>
      </c>
      <c r="H561">
        <v>38090.750758988303</v>
      </c>
      <c r="I561">
        <v>0</v>
      </c>
      <c r="J561">
        <v>38090.750758988303</v>
      </c>
      <c r="K561">
        <v>13255.7486406467</v>
      </c>
      <c r="L561">
        <v>69352.203191830296</v>
      </c>
      <c r="M561">
        <v>0</v>
      </c>
      <c r="N561">
        <v>0</v>
      </c>
      <c r="O561">
        <v>0</v>
      </c>
      <c r="P561">
        <v>0</v>
      </c>
      <c r="Q561">
        <v>0</v>
      </c>
      <c r="R561">
        <v>0</v>
      </c>
      <c r="S561">
        <v>0</v>
      </c>
      <c r="T561">
        <v>0</v>
      </c>
      <c r="U561">
        <v>3.77890788628455E-4</v>
      </c>
      <c r="V561">
        <v>5.7588820089358496E-4</v>
      </c>
      <c r="W561">
        <v>9.5377898952204001E-4</v>
      </c>
      <c r="X561">
        <v>0</v>
      </c>
      <c r="Y561">
        <v>0</v>
      </c>
      <c r="Z561">
        <v>0</v>
      </c>
      <c r="AA561">
        <v>0</v>
      </c>
      <c r="AB561">
        <v>1.51156315451382E-3</v>
      </c>
      <c r="AC561">
        <v>1.64539485969595E-3</v>
      </c>
      <c r="AD561">
        <v>3.1569580142097702E-3</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row>
    <row r="562" spans="1:68" x14ac:dyDescent="0.25">
      <c r="A562" t="s">
        <v>6087</v>
      </c>
      <c r="B562">
        <v>2023</v>
      </c>
      <c r="C562" t="s">
        <v>6142</v>
      </c>
      <c r="D562" t="s">
        <v>6089</v>
      </c>
      <c r="E562" t="s">
        <v>6089</v>
      </c>
      <c r="F562" t="s">
        <v>6090</v>
      </c>
      <c r="G562">
        <v>142.375466719179</v>
      </c>
      <c r="H562">
        <v>2049468.99520973</v>
      </c>
      <c r="I562">
        <v>2049468.99520973</v>
      </c>
      <c r="J562">
        <v>0</v>
      </c>
      <c r="K562">
        <v>568590.66388971405</v>
      </c>
      <c r="L562">
        <v>0</v>
      </c>
      <c r="M562">
        <v>2.94854849279514</v>
      </c>
      <c r="N562">
        <v>0.36857247081656003</v>
      </c>
      <c r="O562">
        <v>3.0934097286976998</v>
      </c>
      <c r="P562">
        <v>6.4105306923093996</v>
      </c>
      <c r="Q562">
        <v>1.5500919548405601E-2</v>
      </c>
      <c r="R562">
        <v>1.2668857514868E-4</v>
      </c>
      <c r="S562">
        <v>0</v>
      </c>
      <c r="T562">
        <v>1.56276081235543E-2</v>
      </c>
      <c r="U562">
        <v>2.0332375692732899E-2</v>
      </c>
      <c r="V562">
        <v>7.44107277017481E-2</v>
      </c>
      <c r="W562">
        <v>0.110370711518035</v>
      </c>
      <c r="X562">
        <v>1.62018023460727E-2</v>
      </c>
      <c r="Y562">
        <v>1.32416870344678E-4</v>
      </c>
      <c r="Z562">
        <v>0</v>
      </c>
      <c r="AA562">
        <v>1.6334219216417398E-2</v>
      </c>
      <c r="AB562">
        <v>8.1329502770931594E-2</v>
      </c>
      <c r="AC562">
        <v>0.21260207914785101</v>
      </c>
      <c r="AD562">
        <v>0.31026580113520003</v>
      </c>
      <c r="AE562">
        <v>3888.6019492700798</v>
      </c>
      <c r="AF562">
        <v>78.711799295853297</v>
      </c>
      <c r="AG562">
        <v>0</v>
      </c>
      <c r="AH562">
        <v>3967.3137485659399</v>
      </c>
      <c r="AI562">
        <v>1.3598727201805899E-3</v>
      </c>
      <c r="AJ562">
        <v>1.44508859381851E-3</v>
      </c>
      <c r="AK562">
        <v>0</v>
      </c>
      <c r="AL562">
        <v>2.8049613139991001E-3</v>
      </c>
      <c r="AM562">
        <v>0.61265082069844201</v>
      </c>
      <c r="AN562">
        <v>1.2401076033587701E-2</v>
      </c>
      <c r="AO562">
        <v>0</v>
      </c>
      <c r="AP562">
        <v>0.62505189673202999</v>
      </c>
      <c r="AQ562">
        <v>2.9277686758754699E-2</v>
      </c>
      <c r="AR562">
        <v>3.11123611501294E-2</v>
      </c>
      <c r="AS562">
        <v>0</v>
      </c>
      <c r="AT562">
        <v>6.0390047908884102E-2</v>
      </c>
      <c r="AU562">
        <v>0</v>
      </c>
      <c r="AV562">
        <v>0</v>
      </c>
      <c r="AW562">
        <v>0</v>
      </c>
      <c r="AX562">
        <v>6.0390047908884102E-2</v>
      </c>
      <c r="AY562">
        <v>3.3330417719596203E-2</v>
      </c>
      <c r="AZ562">
        <v>3.5419054856397299E-2</v>
      </c>
      <c r="BA562">
        <v>0</v>
      </c>
      <c r="BB562">
        <v>6.8749472575993495E-2</v>
      </c>
      <c r="BC562">
        <v>0</v>
      </c>
      <c r="BD562">
        <v>0</v>
      </c>
      <c r="BE562">
        <v>0</v>
      </c>
      <c r="BF562">
        <v>6.8749472575993495E-2</v>
      </c>
      <c r="BG562">
        <v>0.30780445269489598</v>
      </c>
      <c r="BH562">
        <v>0.45858511248650602</v>
      </c>
      <c r="BI562">
        <v>0</v>
      </c>
      <c r="BJ562">
        <v>0.766389565181403</v>
      </c>
      <c r="BK562">
        <v>3.6822735117885502E-2</v>
      </c>
      <c r="BL562">
        <v>7.4535367053123495E-4</v>
      </c>
      <c r="BM562">
        <v>0</v>
      </c>
      <c r="BN562">
        <v>3.7568088788416699E-2</v>
      </c>
      <c r="BO562">
        <v>0.49701348561334402</v>
      </c>
      <c r="BP562">
        <v>354.39856558552901</v>
      </c>
    </row>
    <row r="563" spans="1:68" x14ac:dyDescent="0.25">
      <c r="A563" t="s">
        <v>6087</v>
      </c>
      <c r="B563">
        <v>2023</v>
      </c>
      <c r="C563" t="s">
        <v>6142</v>
      </c>
      <c r="D563" t="s">
        <v>6089</v>
      </c>
      <c r="E563" t="s">
        <v>6089</v>
      </c>
      <c r="F563" t="s">
        <v>6093</v>
      </c>
      <c r="G563">
        <v>4.2103741042840502E-2</v>
      </c>
      <c r="H563">
        <v>374.31282594513499</v>
      </c>
      <c r="I563">
        <v>0</v>
      </c>
      <c r="J563">
        <v>374.31282594513499</v>
      </c>
      <c r="K563">
        <v>168.14550022868801</v>
      </c>
      <c r="L563">
        <v>704.75554612600399</v>
      </c>
      <c r="M563">
        <v>0</v>
      </c>
      <c r="N563">
        <v>0</v>
      </c>
      <c r="O563">
        <v>0</v>
      </c>
      <c r="P563">
        <v>0</v>
      </c>
      <c r="Q563">
        <v>0</v>
      </c>
      <c r="R563">
        <v>0</v>
      </c>
      <c r="S563">
        <v>0</v>
      </c>
      <c r="T563">
        <v>0</v>
      </c>
      <c r="U563">
        <v>3.71348335667121E-6</v>
      </c>
      <c r="V563">
        <v>6.7951478728822801E-6</v>
      </c>
      <c r="W563">
        <v>1.0508631229553401E-5</v>
      </c>
      <c r="X563">
        <v>0</v>
      </c>
      <c r="Y563">
        <v>0</v>
      </c>
      <c r="Z563">
        <v>0</v>
      </c>
      <c r="AA563">
        <v>0</v>
      </c>
      <c r="AB563">
        <v>1.4853933426684801E-5</v>
      </c>
      <c r="AC563">
        <v>1.9414708208235099E-5</v>
      </c>
      <c r="AD563">
        <v>3.4268641634919903E-5</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row>
    <row r="564" spans="1:68" x14ac:dyDescent="0.25">
      <c r="A564" t="s">
        <v>6087</v>
      </c>
      <c r="B564">
        <v>2023</v>
      </c>
      <c r="C564" t="s">
        <v>6143</v>
      </c>
      <c r="D564" t="s">
        <v>6089</v>
      </c>
      <c r="E564" t="s">
        <v>6089</v>
      </c>
      <c r="F564" t="s">
        <v>6092</v>
      </c>
      <c r="G564">
        <v>10.308155231538199</v>
      </c>
      <c r="H564">
        <v>171732.195192977</v>
      </c>
      <c r="I564">
        <v>171732.195192977</v>
      </c>
      <c r="J564">
        <v>0</v>
      </c>
      <c r="K564">
        <v>67442.301348345703</v>
      </c>
      <c r="L564">
        <v>0</v>
      </c>
      <c r="M564">
        <v>1.6966099064478799</v>
      </c>
      <c r="N564">
        <v>0</v>
      </c>
      <c r="O564">
        <v>3.01507186635405E-2</v>
      </c>
      <c r="P564">
        <v>1.72676062511142</v>
      </c>
      <c r="Q564">
        <v>5.9798677647371996E-4</v>
      </c>
      <c r="R564">
        <v>0</v>
      </c>
      <c r="S564">
        <v>1.20680101922552E-4</v>
      </c>
      <c r="T564">
        <v>7.1866687839627203E-4</v>
      </c>
      <c r="U564">
        <v>9.4651170607913399E-4</v>
      </c>
      <c r="V564">
        <v>6.7419615451996696E-3</v>
      </c>
      <c r="W564">
        <v>8.4071401296750801E-3</v>
      </c>
      <c r="X564">
        <v>6.5036518025244001E-4</v>
      </c>
      <c r="Y564">
        <v>0</v>
      </c>
      <c r="Z564">
        <v>1.3125062179898E-4</v>
      </c>
      <c r="AA564">
        <v>7.8161580205142001E-4</v>
      </c>
      <c r="AB564">
        <v>3.7860468243165299E-3</v>
      </c>
      <c r="AC564">
        <v>1.9262747271999E-2</v>
      </c>
      <c r="AD564">
        <v>2.3830409898366999E-2</v>
      </c>
      <c r="AE564">
        <v>462.14727231865498</v>
      </c>
      <c r="AF564">
        <v>0</v>
      </c>
      <c r="AG564">
        <v>4.22173176321893</v>
      </c>
      <c r="AH564">
        <v>466.36900408187398</v>
      </c>
      <c r="AI564">
        <v>5.29255614945498E-2</v>
      </c>
      <c r="AJ564">
        <v>0</v>
      </c>
      <c r="AK564">
        <v>9.0598721251233897E-6</v>
      </c>
      <c r="AL564">
        <v>5.29346213666749E-2</v>
      </c>
      <c r="AM564">
        <v>4.6427449931740597E-2</v>
      </c>
      <c r="AN564">
        <v>0</v>
      </c>
      <c r="AO564">
        <v>6.0126110866784703E-4</v>
      </c>
      <c r="AP564">
        <v>4.7028711040408497E-2</v>
      </c>
      <c r="AQ564">
        <v>0.31786962412255998</v>
      </c>
      <c r="AR564">
        <v>0</v>
      </c>
      <c r="AS564">
        <v>4.9214128318455301E-5</v>
      </c>
      <c r="AT564">
        <v>0.31791883825087902</v>
      </c>
      <c r="AU564">
        <v>3.2678987251937797E-2</v>
      </c>
      <c r="AV564">
        <v>9.3269351027122898E-3</v>
      </c>
      <c r="AW564">
        <v>8.1346823839536495E-2</v>
      </c>
      <c r="AX564">
        <v>0.44127158444506498</v>
      </c>
      <c r="AY564">
        <v>0.46383460934704701</v>
      </c>
      <c r="AZ564">
        <v>0</v>
      </c>
      <c r="BA564">
        <v>5.38832758179042E-5</v>
      </c>
      <c r="BB564">
        <v>0.46388849262286502</v>
      </c>
      <c r="BC564">
        <v>3.2678987251937797E-2</v>
      </c>
      <c r="BD564">
        <v>9.3269351027084509E-3</v>
      </c>
      <c r="BE564">
        <v>8.1346823839503105E-2</v>
      </c>
      <c r="BF564">
        <v>0.58724123881701396</v>
      </c>
      <c r="BG564">
        <v>13.2581653240522</v>
      </c>
      <c r="BH564">
        <v>0</v>
      </c>
      <c r="BI564">
        <v>0.392524307495142</v>
      </c>
      <c r="BJ564">
        <v>13.6506896315473</v>
      </c>
      <c r="BK564">
        <v>4.5687962890739097E-3</v>
      </c>
      <c r="BL564">
        <v>0</v>
      </c>
      <c r="BM564">
        <v>4.1736116533780301E-5</v>
      </c>
      <c r="BN564">
        <v>4.6105324056076903E-3</v>
      </c>
      <c r="BO564">
        <v>8.0323001847461099E-3</v>
      </c>
      <c r="BP564">
        <v>49.178028765906703</v>
      </c>
    </row>
    <row r="565" spans="1:68" x14ac:dyDescent="0.25">
      <c r="A565" t="s">
        <v>6087</v>
      </c>
      <c r="B565">
        <v>2023</v>
      </c>
      <c r="C565" t="s">
        <v>6144</v>
      </c>
      <c r="D565" t="s">
        <v>6089</v>
      </c>
      <c r="E565" t="s">
        <v>6089</v>
      </c>
      <c r="F565" t="s">
        <v>6092</v>
      </c>
      <c r="G565">
        <v>130.58627525339199</v>
      </c>
      <c r="H565">
        <v>4282414.2534552999</v>
      </c>
      <c r="I565">
        <v>4282414.2534552999</v>
      </c>
      <c r="J565">
        <v>0</v>
      </c>
      <c r="K565">
        <v>170806.848031437</v>
      </c>
      <c r="L565">
        <v>0</v>
      </c>
      <c r="M565">
        <v>0.19483689188410799</v>
      </c>
      <c r="N565">
        <v>0</v>
      </c>
      <c r="O565">
        <v>0.113512821872049</v>
      </c>
      <c r="P565">
        <v>0.30834971375615799</v>
      </c>
      <c r="Q565">
        <v>3.9430345339179504E-3</v>
      </c>
      <c r="R565">
        <v>0</v>
      </c>
      <c r="S565">
        <v>2.8114689558157199E-5</v>
      </c>
      <c r="T565">
        <v>3.9711492234761102E-3</v>
      </c>
      <c r="U565">
        <v>9.6228924279911192E-3</v>
      </c>
      <c r="V565">
        <v>0.15155850521810299</v>
      </c>
      <c r="W565">
        <v>0.16515254686957101</v>
      </c>
      <c r="X565">
        <v>4.2884098215604004E-3</v>
      </c>
      <c r="Y565">
        <v>0</v>
      </c>
      <c r="Z565">
        <v>3.0577290103397199E-5</v>
      </c>
      <c r="AA565">
        <v>4.3189871116638004E-3</v>
      </c>
      <c r="AB565">
        <v>3.8491569711964498E-2</v>
      </c>
      <c r="AC565">
        <v>0.433024300623154</v>
      </c>
      <c r="AD565">
        <v>0.475834857446782</v>
      </c>
      <c r="AE565">
        <v>4714.2045359103904</v>
      </c>
      <c r="AF565">
        <v>0</v>
      </c>
      <c r="AG565">
        <v>8.4467124911772302</v>
      </c>
      <c r="AH565">
        <v>4722.6512484015702</v>
      </c>
      <c r="AI565">
        <v>1.09247244276733E-2</v>
      </c>
      <c r="AJ565">
        <v>0</v>
      </c>
      <c r="AK565">
        <v>1.1490535600999399E-2</v>
      </c>
      <c r="AL565">
        <v>2.2415260028672699E-2</v>
      </c>
      <c r="AM565">
        <v>2.69795574311914E-2</v>
      </c>
      <c r="AN565">
        <v>0</v>
      </c>
      <c r="AO565">
        <v>1.5648629312547999E-2</v>
      </c>
      <c r="AP565">
        <v>4.2628186743739402E-2</v>
      </c>
      <c r="AQ565">
        <v>3.1445820867265599E-2</v>
      </c>
      <c r="AR565">
        <v>0</v>
      </c>
      <c r="AS565">
        <v>4.3153258490405001E-2</v>
      </c>
      <c r="AT565">
        <v>7.45990793576706E-2</v>
      </c>
      <c r="AU565">
        <v>3.0983256480371899E-2</v>
      </c>
      <c r="AV565">
        <v>1.2292273002209701E-2</v>
      </c>
      <c r="AW565">
        <v>1.7626895137260401E-2</v>
      </c>
      <c r="AX565">
        <v>0.13550150397751201</v>
      </c>
      <c r="AY565">
        <v>4.5885667993056101E-2</v>
      </c>
      <c r="AZ565">
        <v>0</v>
      </c>
      <c r="BA565">
        <v>4.7247386251233099E-2</v>
      </c>
      <c r="BB565">
        <v>9.3133054244289304E-2</v>
      </c>
      <c r="BC565">
        <v>3.0983256480371899E-2</v>
      </c>
      <c r="BD565">
        <v>1.22922730022046E-2</v>
      </c>
      <c r="BE565">
        <v>1.7626895137253198E-2</v>
      </c>
      <c r="BF565">
        <v>0.154035478864119</v>
      </c>
      <c r="BG565">
        <v>2.7474840053762399</v>
      </c>
      <c r="BH565">
        <v>0</v>
      </c>
      <c r="BI565">
        <v>1.1044053965484999</v>
      </c>
      <c r="BJ565">
        <v>3.8518894019247401</v>
      </c>
      <c r="BK565">
        <v>4.66047112677795E-2</v>
      </c>
      <c r="BL565">
        <v>0</v>
      </c>
      <c r="BM565">
        <v>8.3504352391710395E-5</v>
      </c>
      <c r="BN565">
        <v>4.6688215620171197E-2</v>
      </c>
      <c r="BO565">
        <v>0.212424854252978</v>
      </c>
      <c r="BP565">
        <v>497.99767332836001</v>
      </c>
    </row>
    <row r="566" spans="1:68" x14ac:dyDescent="0.25">
      <c r="A566" t="s">
        <v>6087</v>
      </c>
      <c r="B566">
        <v>2024</v>
      </c>
      <c r="C566" t="s">
        <v>6088</v>
      </c>
      <c r="D566" t="s">
        <v>6089</v>
      </c>
      <c r="E566" t="s">
        <v>6089</v>
      </c>
      <c r="F566" t="s">
        <v>6090</v>
      </c>
      <c r="G566">
        <v>430.88309525658798</v>
      </c>
      <c r="H566">
        <v>7123492.4425659999</v>
      </c>
      <c r="I566">
        <v>7123492.4425659999</v>
      </c>
      <c r="J566">
        <v>0</v>
      </c>
      <c r="K566">
        <v>1119778.98795282</v>
      </c>
      <c r="L566">
        <v>0</v>
      </c>
      <c r="M566">
        <v>16.344595711341199</v>
      </c>
      <c r="N566">
        <v>0.55938941192636205</v>
      </c>
      <c r="O566">
        <v>1.5272231479756799</v>
      </c>
      <c r="P566">
        <v>18.4312082712433</v>
      </c>
      <c r="Q566">
        <v>0.450652603670467</v>
      </c>
      <c r="R566">
        <v>2.9652544995048E-3</v>
      </c>
      <c r="S566">
        <v>0</v>
      </c>
      <c r="T566">
        <v>0.45361785816997202</v>
      </c>
      <c r="U566">
        <v>2.3556918878441298E-2</v>
      </c>
      <c r="V566">
        <v>0.12679944858172201</v>
      </c>
      <c r="W566">
        <v>0.60397422563013603</v>
      </c>
      <c r="X566">
        <v>0.47102911466713399</v>
      </c>
      <c r="Y566">
        <v>3.0993301498504402E-3</v>
      </c>
      <c r="Z566">
        <v>0</v>
      </c>
      <c r="AA566">
        <v>0.47412844481698402</v>
      </c>
      <c r="AB566">
        <v>9.4227675513765305E-2</v>
      </c>
      <c r="AC566">
        <v>0.362284138804921</v>
      </c>
      <c r="AD566">
        <v>0.93064025913567106</v>
      </c>
      <c r="AE566">
        <v>9171.3459849593401</v>
      </c>
      <c r="AF566">
        <v>87.6439988155159</v>
      </c>
      <c r="AG566">
        <v>0</v>
      </c>
      <c r="AH566">
        <v>9258.9899837748508</v>
      </c>
      <c r="AI566">
        <v>5.7387048771966098E-2</v>
      </c>
      <c r="AJ566">
        <v>6.9186333880116499E-4</v>
      </c>
      <c r="AK566">
        <v>0</v>
      </c>
      <c r="AL566">
        <v>5.8078912110767197E-2</v>
      </c>
      <c r="AM566">
        <v>1.44494929486145</v>
      </c>
      <c r="AN566">
        <v>1.38083477054518E-2</v>
      </c>
      <c r="AO566">
        <v>0</v>
      </c>
      <c r="AP566">
        <v>1.45875764256691</v>
      </c>
      <c r="AQ566">
        <v>1.2355274232811</v>
      </c>
      <c r="AR566">
        <v>1.4895627960384799E-2</v>
      </c>
      <c r="AS566">
        <v>0</v>
      </c>
      <c r="AT566">
        <v>1.25042305124149</v>
      </c>
      <c r="AU566">
        <v>0</v>
      </c>
      <c r="AV566">
        <v>0</v>
      </c>
      <c r="AW566">
        <v>0</v>
      </c>
      <c r="AX566">
        <v>1.25042305124149</v>
      </c>
      <c r="AY566">
        <v>1.40655392146586</v>
      </c>
      <c r="AZ566">
        <v>1.6957538558501899E-2</v>
      </c>
      <c r="BA566">
        <v>0</v>
      </c>
      <c r="BB566">
        <v>1.4235114600243599</v>
      </c>
      <c r="BC566">
        <v>0</v>
      </c>
      <c r="BD566">
        <v>0</v>
      </c>
      <c r="BE566">
        <v>0</v>
      </c>
      <c r="BF566">
        <v>1.4235114600243599</v>
      </c>
      <c r="BG566">
        <v>3.4329943489433998</v>
      </c>
      <c r="BH566">
        <v>0.31155725489334601</v>
      </c>
      <c r="BI566">
        <v>0</v>
      </c>
      <c r="BJ566">
        <v>3.7445516038367499</v>
      </c>
      <c r="BK566">
        <v>8.6847162112345097E-2</v>
      </c>
      <c r="BL566">
        <v>8.2993625862420699E-4</v>
      </c>
      <c r="BM566">
        <v>0</v>
      </c>
      <c r="BN566">
        <v>8.7677098370969306E-2</v>
      </c>
      <c r="BO566">
        <v>1.5841788158357599</v>
      </c>
      <c r="BP566">
        <v>827.10190748253899</v>
      </c>
    </row>
    <row r="567" spans="1:68" x14ac:dyDescent="0.25">
      <c r="A567" t="s">
        <v>6087</v>
      </c>
      <c r="B567">
        <v>2024</v>
      </c>
      <c r="C567" t="s">
        <v>6091</v>
      </c>
      <c r="D567" t="s">
        <v>6089</v>
      </c>
      <c r="E567" t="s">
        <v>6089</v>
      </c>
      <c r="F567" t="s">
        <v>6092</v>
      </c>
      <c r="G567">
        <v>1175418.4593909599</v>
      </c>
      <c r="H567">
        <v>16254468073.4198</v>
      </c>
      <c r="I567">
        <v>16254468073.4198</v>
      </c>
      <c r="J567">
        <v>0</v>
      </c>
      <c r="K567">
        <v>1895142593.7172</v>
      </c>
      <c r="L567">
        <v>0</v>
      </c>
      <c r="M567">
        <v>718.45277287069598</v>
      </c>
      <c r="N567">
        <v>0</v>
      </c>
      <c r="O567">
        <v>521.11236814204699</v>
      </c>
      <c r="P567">
        <v>1239.56514101274</v>
      </c>
      <c r="Q567">
        <v>27.465174089743201</v>
      </c>
      <c r="R567">
        <v>0</v>
      </c>
      <c r="S567">
        <v>4.0744430135807796</v>
      </c>
      <c r="T567">
        <v>31.539617103324002</v>
      </c>
      <c r="U567">
        <v>35.835238239977599</v>
      </c>
      <c r="V567">
        <v>46.2603635136348</v>
      </c>
      <c r="W567">
        <v>113.63521885693601</v>
      </c>
      <c r="X567">
        <v>29.870882769136799</v>
      </c>
      <c r="Y567">
        <v>0</v>
      </c>
      <c r="Z567">
        <v>4.4313285330185197</v>
      </c>
      <c r="AA567">
        <v>34.3022113021553</v>
      </c>
      <c r="AB567">
        <v>143.34095295991</v>
      </c>
      <c r="AC567">
        <v>132.172467181813</v>
      </c>
      <c r="AD567">
        <v>309.815631443879</v>
      </c>
      <c r="AE567">
        <v>5326157.2221250199</v>
      </c>
      <c r="AF567">
        <v>0</v>
      </c>
      <c r="AG567">
        <v>145575.27542663601</v>
      </c>
      <c r="AH567">
        <v>5471732.4975516601</v>
      </c>
      <c r="AI567">
        <v>51.0896370201528</v>
      </c>
      <c r="AJ567">
        <v>0</v>
      </c>
      <c r="AK567">
        <v>143.797004272414</v>
      </c>
      <c r="AL567">
        <v>194.88664129256699</v>
      </c>
      <c r="AM567">
        <v>82.747000559361496</v>
      </c>
      <c r="AN567">
        <v>0</v>
      </c>
      <c r="AO567">
        <v>68.122014623431795</v>
      </c>
      <c r="AP567">
        <v>150.86901518279299</v>
      </c>
      <c r="AQ567">
        <v>191.783060794232</v>
      </c>
      <c r="AR567">
        <v>0</v>
      </c>
      <c r="AS567">
        <v>655.16848561060795</v>
      </c>
      <c r="AT567">
        <v>846.95154640483997</v>
      </c>
      <c r="AU567">
        <v>642.094702349008</v>
      </c>
      <c r="AV567">
        <v>190.790728324177</v>
      </c>
      <c r="AW567">
        <v>475.91404058983102</v>
      </c>
      <c r="AX567">
        <v>2155.7510176678502</v>
      </c>
      <c r="AY567">
        <v>279.849392116106</v>
      </c>
      <c r="AZ567">
        <v>0</v>
      </c>
      <c r="BA567">
        <v>717.32702424227398</v>
      </c>
      <c r="BB567">
        <v>997.17641635838004</v>
      </c>
      <c r="BC567">
        <v>642.094702349008</v>
      </c>
      <c r="BD567">
        <v>190.79072832409801</v>
      </c>
      <c r="BE567">
        <v>475.91404058963502</v>
      </c>
      <c r="BF567">
        <v>2305.9758876211199</v>
      </c>
      <c r="BG567">
        <v>13283.1006444012</v>
      </c>
      <c r="BH567">
        <v>0</v>
      </c>
      <c r="BI567">
        <v>6384.6297808632798</v>
      </c>
      <c r="BJ567">
        <v>19667.730425264501</v>
      </c>
      <c r="BK567">
        <v>52.654486586886897</v>
      </c>
      <c r="BL567">
        <v>0</v>
      </c>
      <c r="BM567">
        <v>1.4391598046510401</v>
      </c>
      <c r="BN567">
        <v>54.093646391538002</v>
      </c>
      <c r="BO567">
        <v>622.74986186722197</v>
      </c>
      <c r="BP567">
        <v>576987.35509596998</v>
      </c>
    </row>
    <row r="568" spans="1:68" x14ac:dyDescent="0.25">
      <c r="A568" t="s">
        <v>6087</v>
      </c>
      <c r="B568">
        <v>2024</v>
      </c>
      <c r="C568" t="s">
        <v>6091</v>
      </c>
      <c r="D568" t="s">
        <v>6089</v>
      </c>
      <c r="E568" t="s">
        <v>6089</v>
      </c>
      <c r="F568" t="s">
        <v>6090</v>
      </c>
      <c r="G568">
        <v>5631.0470631915596</v>
      </c>
      <c r="H568">
        <v>59757768.596354298</v>
      </c>
      <c r="I568">
        <v>59757768.596354298</v>
      </c>
      <c r="J568">
        <v>0</v>
      </c>
      <c r="K568">
        <v>8283355.4677016903</v>
      </c>
      <c r="L568">
        <v>0</v>
      </c>
      <c r="M568">
        <v>11.787711561786599</v>
      </c>
      <c r="N568">
        <v>0</v>
      </c>
      <c r="O568">
        <v>0</v>
      </c>
      <c r="P568">
        <v>11.787711561786599</v>
      </c>
      <c r="Q568">
        <v>1.0326274472307</v>
      </c>
      <c r="R568">
        <v>0</v>
      </c>
      <c r="S568">
        <v>0</v>
      </c>
      <c r="T568">
        <v>1.0326274472307</v>
      </c>
      <c r="U568">
        <v>0.13174432190995999</v>
      </c>
      <c r="V568">
        <v>0.173462201998421</v>
      </c>
      <c r="W568">
        <v>1.3378339711390901</v>
      </c>
      <c r="X568">
        <v>1.0793182781780399</v>
      </c>
      <c r="Y568">
        <v>0</v>
      </c>
      <c r="Z568">
        <v>0</v>
      </c>
      <c r="AA568">
        <v>1.0793182781780399</v>
      </c>
      <c r="AB568">
        <v>0.52697728763984297</v>
      </c>
      <c r="AC568">
        <v>0.49560629142406099</v>
      </c>
      <c r="AD568">
        <v>2.1019018572419501</v>
      </c>
      <c r="AE568">
        <v>16780.995274501602</v>
      </c>
      <c r="AF568">
        <v>0</v>
      </c>
      <c r="AG568">
        <v>0</v>
      </c>
      <c r="AH568">
        <v>16780.995274501602</v>
      </c>
      <c r="AI568">
        <v>0.11175071888657601</v>
      </c>
      <c r="AJ568">
        <v>0</v>
      </c>
      <c r="AK568">
        <v>0</v>
      </c>
      <c r="AL568">
        <v>0.11175071888657601</v>
      </c>
      <c r="AM568">
        <v>2.6438526393759298</v>
      </c>
      <c r="AN568">
        <v>0</v>
      </c>
      <c r="AO568">
        <v>0</v>
      </c>
      <c r="AP568">
        <v>2.6438526393759298</v>
      </c>
      <c r="AQ568">
        <v>2.4059271829422002</v>
      </c>
      <c r="AR568">
        <v>0</v>
      </c>
      <c r="AS568">
        <v>0</v>
      </c>
      <c r="AT568">
        <v>2.4059271829422002</v>
      </c>
      <c r="AU568">
        <v>0</v>
      </c>
      <c r="AV568">
        <v>0</v>
      </c>
      <c r="AW568">
        <v>0</v>
      </c>
      <c r="AX568">
        <v>2.4059271829422002</v>
      </c>
      <c r="AY568">
        <v>2.7389881408722698</v>
      </c>
      <c r="AZ568">
        <v>0</v>
      </c>
      <c r="BA568">
        <v>0</v>
      </c>
      <c r="BB568">
        <v>2.7389881408722698</v>
      </c>
      <c r="BC568">
        <v>0</v>
      </c>
      <c r="BD568">
        <v>0</v>
      </c>
      <c r="BE568">
        <v>0</v>
      </c>
      <c r="BF568">
        <v>2.7389881408722698</v>
      </c>
      <c r="BG568">
        <v>34.659294894511604</v>
      </c>
      <c r="BH568">
        <v>0</v>
      </c>
      <c r="BI568">
        <v>0</v>
      </c>
      <c r="BJ568">
        <v>34.659294894511604</v>
      </c>
      <c r="BK568">
        <v>0.159008458370235</v>
      </c>
      <c r="BL568">
        <v>0</v>
      </c>
      <c r="BM568">
        <v>0</v>
      </c>
      <c r="BN568">
        <v>0.159008458370235</v>
      </c>
      <c r="BO568">
        <v>0.20420210061751201</v>
      </c>
      <c r="BP568">
        <v>1499.03966040766</v>
      </c>
    </row>
    <row r="569" spans="1:68" x14ac:dyDescent="0.25">
      <c r="A569" t="s">
        <v>6087</v>
      </c>
      <c r="B569">
        <v>2024</v>
      </c>
      <c r="C569" t="s">
        <v>6091</v>
      </c>
      <c r="D569" t="s">
        <v>6089</v>
      </c>
      <c r="E569" t="s">
        <v>6089</v>
      </c>
      <c r="F569" t="s">
        <v>6093</v>
      </c>
      <c r="G569">
        <v>63266.940364600203</v>
      </c>
      <c r="H569">
        <v>1077469555.5782001</v>
      </c>
      <c r="I569">
        <v>0</v>
      </c>
      <c r="J569">
        <v>1077469555.5782001</v>
      </c>
      <c r="K569">
        <v>109307265.56945001</v>
      </c>
      <c r="L569">
        <v>415992176.85502398</v>
      </c>
      <c r="M569">
        <v>0</v>
      </c>
      <c r="N569">
        <v>0</v>
      </c>
      <c r="O569">
        <v>0</v>
      </c>
      <c r="P569">
        <v>0</v>
      </c>
      <c r="Q569">
        <v>0</v>
      </c>
      <c r="R569">
        <v>0</v>
      </c>
      <c r="S569">
        <v>0</v>
      </c>
      <c r="T569">
        <v>0</v>
      </c>
      <c r="U569">
        <v>2.37541375658106</v>
      </c>
      <c r="V569">
        <v>1.8169255257963299</v>
      </c>
      <c r="W569">
        <v>4.1923392823773904</v>
      </c>
      <c r="X569">
        <v>0</v>
      </c>
      <c r="Y569">
        <v>0</v>
      </c>
      <c r="Z569">
        <v>0</v>
      </c>
      <c r="AA569">
        <v>0</v>
      </c>
      <c r="AB569">
        <v>9.5016550263242401</v>
      </c>
      <c r="AC569">
        <v>5.1912157879895204</v>
      </c>
      <c r="AD569">
        <v>14.6928708143137</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row>
    <row r="570" spans="1:68" x14ac:dyDescent="0.25">
      <c r="A570" t="s">
        <v>6087</v>
      </c>
      <c r="B570">
        <v>2024</v>
      </c>
      <c r="C570" t="s">
        <v>6094</v>
      </c>
      <c r="D570" t="s">
        <v>6089</v>
      </c>
      <c r="E570" t="s">
        <v>6089</v>
      </c>
      <c r="F570" t="s">
        <v>6092</v>
      </c>
      <c r="G570">
        <v>129009.47894742699</v>
      </c>
      <c r="H570">
        <v>1537148424.27739</v>
      </c>
      <c r="I570">
        <v>1537148424.27739</v>
      </c>
      <c r="J570">
        <v>0</v>
      </c>
      <c r="K570">
        <v>194680371.90940201</v>
      </c>
      <c r="L570">
        <v>0</v>
      </c>
      <c r="M570">
        <v>285.49463950228198</v>
      </c>
      <c r="N570">
        <v>0</v>
      </c>
      <c r="O570">
        <v>94.829601924637799</v>
      </c>
      <c r="P570">
        <v>380.32424142692003</v>
      </c>
      <c r="Q570">
        <v>4.1742600955259599</v>
      </c>
      <c r="R570">
        <v>0</v>
      </c>
      <c r="S570">
        <v>0.64397683181612597</v>
      </c>
      <c r="T570">
        <v>4.81823692734209</v>
      </c>
      <c r="U570">
        <v>3.3888577433218301</v>
      </c>
      <c r="V570">
        <v>5.5203276306662197</v>
      </c>
      <c r="W570">
        <v>13.727422301330099</v>
      </c>
      <c r="X570">
        <v>4.53983004367766</v>
      </c>
      <c r="Y570">
        <v>0</v>
      </c>
      <c r="Z570">
        <v>0.70037035310086104</v>
      </c>
      <c r="AA570">
        <v>5.2402003967785298</v>
      </c>
      <c r="AB570">
        <v>13.555430973287301</v>
      </c>
      <c r="AC570">
        <v>15.7723646590463</v>
      </c>
      <c r="AD570">
        <v>34.567996029112201</v>
      </c>
      <c r="AE570">
        <v>610884.54874074797</v>
      </c>
      <c r="AF570">
        <v>0</v>
      </c>
      <c r="AG570">
        <v>19169.417389168699</v>
      </c>
      <c r="AH570">
        <v>630053.96612991695</v>
      </c>
      <c r="AI570">
        <v>16.980535090103999</v>
      </c>
      <c r="AJ570">
        <v>0</v>
      </c>
      <c r="AK570">
        <v>25.6420582959501</v>
      </c>
      <c r="AL570">
        <v>42.622593386054099</v>
      </c>
      <c r="AM570">
        <v>20.068857618549501</v>
      </c>
      <c r="AN570">
        <v>0</v>
      </c>
      <c r="AO570">
        <v>8.9008374217458393</v>
      </c>
      <c r="AP570">
        <v>28.969695040295299</v>
      </c>
      <c r="AQ570">
        <v>76.543162866931794</v>
      </c>
      <c r="AR570">
        <v>0</v>
      </c>
      <c r="AS570">
        <v>135.72517443141501</v>
      </c>
      <c r="AT570">
        <v>212.26833729834701</v>
      </c>
      <c r="AU570">
        <v>168.19587632710099</v>
      </c>
      <c r="AV570">
        <v>45.090354584848697</v>
      </c>
      <c r="AW570">
        <v>131.188008879861</v>
      </c>
      <c r="AX570">
        <v>556.74257709015797</v>
      </c>
      <c r="AY570">
        <v>111.684011075912</v>
      </c>
      <c r="AZ570">
        <v>0</v>
      </c>
      <c r="BA570">
        <v>148.601886034118</v>
      </c>
      <c r="BB570">
        <v>260.28589711003002</v>
      </c>
      <c r="BC570">
        <v>168.19587632710099</v>
      </c>
      <c r="BD570">
        <v>45.090354584830102</v>
      </c>
      <c r="BE570">
        <v>131.188008879807</v>
      </c>
      <c r="BF570">
        <v>604.76013690177001</v>
      </c>
      <c r="BG570">
        <v>3030.8929053639599</v>
      </c>
      <c r="BH570">
        <v>0</v>
      </c>
      <c r="BI570">
        <v>1282.57327091302</v>
      </c>
      <c r="BJ570">
        <v>4313.4661762769801</v>
      </c>
      <c r="BK570">
        <v>6.0392156927302896</v>
      </c>
      <c r="BL570">
        <v>0</v>
      </c>
      <c r="BM570">
        <v>0.18950920686372599</v>
      </c>
      <c r="BN570">
        <v>6.2287248995940097</v>
      </c>
      <c r="BO570">
        <v>61.498235980688101</v>
      </c>
      <c r="BP570">
        <v>66438.403494266298</v>
      </c>
    </row>
    <row r="571" spans="1:68" x14ac:dyDescent="0.25">
      <c r="A571" t="s">
        <v>6087</v>
      </c>
      <c r="B571">
        <v>2024</v>
      </c>
      <c r="C571" t="s">
        <v>6094</v>
      </c>
      <c r="D571" t="s">
        <v>6089</v>
      </c>
      <c r="E571" t="s">
        <v>6089</v>
      </c>
      <c r="F571" t="s">
        <v>6090</v>
      </c>
      <c r="G571">
        <v>60.948731986096902</v>
      </c>
      <c r="H571">
        <v>308112.807855113</v>
      </c>
      <c r="I571">
        <v>308112.807855113</v>
      </c>
      <c r="J571">
        <v>0</v>
      </c>
      <c r="K571">
        <v>60432.606106444902</v>
      </c>
      <c r="L571">
        <v>0</v>
      </c>
      <c r="M571">
        <v>0.52359893160875304</v>
      </c>
      <c r="N571">
        <v>0</v>
      </c>
      <c r="O571">
        <v>0</v>
      </c>
      <c r="P571">
        <v>0.52359893160875304</v>
      </c>
      <c r="Q571">
        <v>9.1801622363825899E-2</v>
      </c>
      <c r="R571">
        <v>0</v>
      </c>
      <c r="S571">
        <v>0</v>
      </c>
      <c r="T571">
        <v>9.1801622363825899E-2</v>
      </c>
      <c r="U571">
        <v>6.79277588439311E-4</v>
      </c>
      <c r="V571">
        <v>1.2523048790826E-3</v>
      </c>
      <c r="W571">
        <v>9.3733204831347894E-2</v>
      </c>
      <c r="X571">
        <v>9.5952484363452203E-2</v>
      </c>
      <c r="Y571">
        <v>0</v>
      </c>
      <c r="Z571">
        <v>0</v>
      </c>
      <c r="AA571">
        <v>9.5952484363452203E-2</v>
      </c>
      <c r="AB571">
        <v>2.7171103537572401E-3</v>
      </c>
      <c r="AC571">
        <v>3.5780139402360198E-3</v>
      </c>
      <c r="AD571">
        <v>0.102247608657445</v>
      </c>
      <c r="AE571">
        <v>153.33714586267399</v>
      </c>
      <c r="AF571">
        <v>0</v>
      </c>
      <c r="AG571">
        <v>0</v>
      </c>
      <c r="AH571">
        <v>153.33714586267399</v>
      </c>
      <c r="AI571">
        <v>5.4215906007618504E-3</v>
      </c>
      <c r="AJ571">
        <v>0</v>
      </c>
      <c r="AK571">
        <v>0</v>
      </c>
      <c r="AL571">
        <v>5.4215906007618504E-3</v>
      </c>
      <c r="AM571">
        <v>2.4158329775552798E-2</v>
      </c>
      <c r="AN571">
        <v>0</v>
      </c>
      <c r="AO571">
        <v>0</v>
      </c>
      <c r="AP571">
        <v>2.4158329775552798E-2</v>
      </c>
      <c r="AQ571">
        <v>0.116723653602587</v>
      </c>
      <c r="AR571">
        <v>0</v>
      </c>
      <c r="AS571">
        <v>0</v>
      </c>
      <c r="AT571">
        <v>0.116723653602587</v>
      </c>
      <c r="AU571">
        <v>0</v>
      </c>
      <c r="AV571">
        <v>0</v>
      </c>
      <c r="AW571">
        <v>0</v>
      </c>
      <c r="AX571">
        <v>0.116723653602587</v>
      </c>
      <c r="AY571">
        <v>0.13288211931077701</v>
      </c>
      <c r="AZ571">
        <v>0</v>
      </c>
      <c r="BA571">
        <v>0</v>
      </c>
      <c r="BB571">
        <v>0.13288211931077701</v>
      </c>
      <c r="BC571">
        <v>0</v>
      </c>
      <c r="BD571">
        <v>0</v>
      </c>
      <c r="BE571">
        <v>0</v>
      </c>
      <c r="BF571">
        <v>0.13288211931077701</v>
      </c>
      <c r="BG571">
        <v>0.64159447951488202</v>
      </c>
      <c r="BH571">
        <v>0</v>
      </c>
      <c r="BI571">
        <v>0</v>
      </c>
      <c r="BJ571">
        <v>0.64159447951488202</v>
      </c>
      <c r="BK571">
        <v>1.4529473833750201E-3</v>
      </c>
      <c r="BL571">
        <v>0</v>
      </c>
      <c r="BM571">
        <v>0</v>
      </c>
      <c r="BN571">
        <v>1.4529473833750201E-3</v>
      </c>
      <c r="BO571">
        <v>1.05287202097791E-3</v>
      </c>
      <c r="BP571">
        <v>13.6975464983968</v>
      </c>
    </row>
    <row r="572" spans="1:68" x14ac:dyDescent="0.25">
      <c r="A572" t="s">
        <v>6087</v>
      </c>
      <c r="B572">
        <v>2024</v>
      </c>
      <c r="C572" t="s">
        <v>6094</v>
      </c>
      <c r="D572" t="s">
        <v>6089</v>
      </c>
      <c r="E572" t="s">
        <v>6089</v>
      </c>
      <c r="F572" t="s">
        <v>6093</v>
      </c>
      <c r="G572">
        <v>244.56102376099</v>
      </c>
      <c r="H572">
        <v>3782807.4390067002</v>
      </c>
      <c r="I572">
        <v>0</v>
      </c>
      <c r="J572">
        <v>3782807.4390067002</v>
      </c>
      <c r="K572">
        <v>408553.24156036699</v>
      </c>
      <c r="L572">
        <v>1460475.8835448599</v>
      </c>
      <c r="M572">
        <v>0</v>
      </c>
      <c r="N572">
        <v>0</v>
      </c>
      <c r="O572">
        <v>0</v>
      </c>
      <c r="P572">
        <v>0</v>
      </c>
      <c r="Q572">
        <v>0</v>
      </c>
      <c r="R572">
        <v>0</v>
      </c>
      <c r="S572">
        <v>0</v>
      </c>
      <c r="T572">
        <v>0</v>
      </c>
      <c r="U572">
        <v>8.3396628541320007E-3</v>
      </c>
      <c r="V572">
        <v>6.3964592910425297E-3</v>
      </c>
      <c r="W572">
        <v>1.47361221451745E-2</v>
      </c>
      <c r="X572">
        <v>0</v>
      </c>
      <c r="Y572">
        <v>0</v>
      </c>
      <c r="Z572">
        <v>0</v>
      </c>
      <c r="AA572">
        <v>0</v>
      </c>
      <c r="AB572">
        <v>3.3358651416528003E-2</v>
      </c>
      <c r="AC572">
        <v>1.8275597974407198E-2</v>
      </c>
      <c r="AD572">
        <v>5.1634249390935201E-2</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row>
    <row r="573" spans="1:68" x14ac:dyDescent="0.25">
      <c r="A573" t="s">
        <v>6087</v>
      </c>
      <c r="B573">
        <v>2024</v>
      </c>
      <c r="C573" t="s">
        <v>6095</v>
      </c>
      <c r="D573" t="s">
        <v>6089</v>
      </c>
      <c r="E573" t="s">
        <v>6089</v>
      </c>
      <c r="F573" t="s">
        <v>6092</v>
      </c>
      <c r="G573">
        <v>556633.35566886503</v>
      </c>
      <c r="H573">
        <v>7783471454.1676397</v>
      </c>
      <c r="I573">
        <v>7783471454.1676397</v>
      </c>
      <c r="J573">
        <v>0</v>
      </c>
      <c r="K573">
        <v>900425939.69802797</v>
      </c>
      <c r="L573">
        <v>0</v>
      </c>
      <c r="M573">
        <v>621.02789541655898</v>
      </c>
      <c r="N573">
        <v>0</v>
      </c>
      <c r="O573">
        <v>331.06618192107601</v>
      </c>
      <c r="P573">
        <v>952.09407733763499</v>
      </c>
      <c r="Q573">
        <v>13.545408018185899</v>
      </c>
      <c r="R573">
        <v>0</v>
      </c>
      <c r="S573">
        <v>1.9176935926602401</v>
      </c>
      <c r="T573">
        <v>15.4631016108462</v>
      </c>
      <c r="U573">
        <v>17.1597466391576</v>
      </c>
      <c r="V573">
        <v>26.667027283468201</v>
      </c>
      <c r="W573">
        <v>59.289875533472099</v>
      </c>
      <c r="X573">
        <v>14.7318489312566</v>
      </c>
      <c r="Y573">
        <v>0</v>
      </c>
      <c r="Z573">
        <v>2.0856627102755798</v>
      </c>
      <c r="AA573">
        <v>16.817511641532199</v>
      </c>
      <c r="AB573">
        <v>68.638986556630698</v>
      </c>
      <c r="AC573">
        <v>76.191506524195006</v>
      </c>
      <c r="AD573">
        <v>161.648004722358</v>
      </c>
      <c r="AE573">
        <v>3175512.0706397798</v>
      </c>
      <c r="AF573">
        <v>0</v>
      </c>
      <c r="AG573">
        <v>86892.677556787807</v>
      </c>
      <c r="AH573">
        <v>3262404.74819656</v>
      </c>
      <c r="AI573">
        <v>32.478667142189302</v>
      </c>
      <c r="AJ573">
        <v>0</v>
      </c>
      <c r="AK573">
        <v>81.324814990970793</v>
      </c>
      <c r="AL573">
        <v>113.80348213316</v>
      </c>
      <c r="AM573">
        <v>53.707432541417603</v>
      </c>
      <c r="AN573">
        <v>0</v>
      </c>
      <c r="AO573">
        <v>37.052586600478499</v>
      </c>
      <c r="AP573">
        <v>90.760019141896095</v>
      </c>
      <c r="AQ573">
        <v>127.012083000402</v>
      </c>
      <c r="AR573">
        <v>0</v>
      </c>
      <c r="AS573">
        <v>375.57782084115303</v>
      </c>
      <c r="AT573">
        <v>502.58990384155499</v>
      </c>
      <c r="AU573">
        <v>309.84260075479398</v>
      </c>
      <c r="AV573">
        <v>86.549641574244006</v>
      </c>
      <c r="AW573">
        <v>228.89608646709399</v>
      </c>
      <c r="AX573">
        <v>1127.87823263768</v>
      </c>
      <c r="AY573">
        <v>185.33277830448401</v>
      </c>
      <c r="AZ573">
        <v>0</v>
      </c>
      <c r="BA573">
        <v>411.21040332055702</v>
      </c>
      <c r="BB573">
        <v>596.54318162504103</v>
      </c>
      <c r="BC573">
        <v>309.84260075479398</v>
      </c>
      <c r="BD573">
        <v>86.549641574208394</v>
      </c>
      <c r="BE573">
        <v>228.896086467</v>
      </c>
      <c r="BF573">
        <v>1221.8315104210401</v>
      </c>
      <c r="BG573">
        <v>7662.3632973876302</v>
      </c>
      <c r="BH573">
        <v>0</v>
      </c>
      <c r="BI573">
        <v>3530.5529947229502</v>
      </c>
      <c r="BJ573">
        <v>11192.9162921105</v>
      </c>
      <c r="BK573">
        <v>31.393169738855001</v>
      </c>
      <c r="BL573">
        <v>0</v>
      </c>
      <c r="BM573">
        <v>0.85902258121609298</v>
      </c>
      <c r="BN573">
        <v>32.252192320071103</v>
      </c>
      <c r="BO573">
        <v>306.770169101774</v>
      </c>
      <c r="BP573">
        <v>344016.50441733701</v>
      </c>
    </row>
    <row r="574" spans="1:68" x14ac:dyDescent="0.25">
      <c r="A574" t="s">
        <v>6087</v>
      </c>
      <c r="B574">
        <v>2024</v>
      </c>
      <c r="C574" t="s">
        <v>6095</v>
      </c>
      <c r="D574" t="s">
        <v>6089</v>
      </c>
      <c r="E574" t="s">
        <v>6089</v>
      </c>
      <c r="F574" t="s">
        <v>6090</v>
      </c>
      <c r="G574">
        <v>2078.6082683537802</v>
      </c>
      <c r="H574">
        <v>30424238.679324199</v>
      </c>
      <c r="I574">
        <v>30424238.679324199</v>
      </c>
      <c r="J574">
        <v>0</v>
      </c>
      <c r="K574">
        <v>3435330.79804734</v>
      </c>
      <c r="L574">
        <v>0</v>
      </c>
      <c r="M574">
        <v>1.7472823802978601</v>
      </c>
      <c r="N574">
        <v>0</v>
      </c>
      <c r="O574">
        <v>0</v>
      </c>
      <c r="P574">
        <v>1.7472823802978601</v>
      </c>
      <c r="Q574">
        <v>0.179355503260551</v>
      </c>
      <c r="R574">
        <v>0</v>
      </c>
      <c r="S574">
        <v>0</v>
      </c>
      <c r="T574">
        <v>0.179355503260551</v>
      </c>
      <c r="U574">
        <v>6.70744706267178E-2</v>
      </c>
      <c r="V574">
        <v>0.103464689364318</v>
      </c>
      <c r="W574">
        <v>0.34989466325158802</v>
      </c>
      <c r="X574">
        <v>0.187465163239735</v>
      </c>
      <c r="Y574">
        <v>0</v>
      </c>
      <c r="Z574">
        <v>0</v>
      </c>
      <c r="AA574">
        <v>0.187465163239735</v>
      </c>
      <c r="AB574">
        <v>0.26829788250687098</v>
      </c>
      <c r="AC574">
        <v>0.29561339818376797</v>
      </c>
      <c r="AD574">
        <v>0.75137644393037495</v>
      </c>
      <c r="AE574">
        <v>11385.5079636795</v>
      </c>
      <c r="AF574">
        <v>0</v>
      </c>
      <c r="AG574">
        <v>0</v>
      </c>
      <c r="AH574">
        <v>11385.5079636795</v>
      </c>
      <c r="AI574">
        <v>4.1170851744778102E-2</v>
      </c>
      <c r="AJ574">
        <v>0</v>
      </c>
      <c r="AK574">
        <v>0</v>
      </c>
      <c r="AL574">
        <v>4.1170851744778102E-2</v>
      </c>
      <c r="AM574">
        <v>1.7937914163022599</v>
      </c>
      <c r="AN574">
        <v>0</v>
      </c>
      <c r="AO574">
        <v>0</v>
      </c>
      <c r="AP574">
        <v>1.7937914163022599</v>
      </c>
      <c r="AQ574">
        <v>0.88638419819188397</v>
      </c>
      <c r="AR574">
        <v>0</v>
      </c>
      <c r="AS574">
        <v>0</v>
      </c>
      <c r="AT574">
        <v>0.88638419819188397</v>
      </c>
      <c r="AU574">
        <v>0</v>
      </c>
      <c r="AV574">
        <v>0</v>
      </c>
      <c r="AW574">
        <v>0</v>
      </c>
      <c r="AX574">
        <v>0.88638419819188397</v>
      </c>
      <c r="AY574">
        <v>1.00908947881589</v>
      </c>
      <c r="AZ574">
        <v>0</v>
      </c>
      <c r="BA574">
        <v>0</v>
      </c>
      <c r="BB574">
        <v>1.00908947881589</v>
      </c>
      <c r="BC574">
        <v>0</v>
      </c>
      <c r="BD574">
        <v>0</v>
      </c>
      <c r="BE574">
        <v>0</v>
      </c>
      <c r="BF574">
        <v>1.00908947881589</v>
      </c>
      <c r="BG574">
        <v>8.9098269144169198</v>
      </c>
      <c r="BH574">
        <v>0</v>
      </c>
      <c r="BI574">
        <v>0</v>
      </c>
      <c r="BJ574">
        <v>8.9098269144169198</v>
      </c>
      <c r="BK574">
        <v>0.107883474099868</v>
      </c>
      <c r="BL574">
        <v>0</v>
      </c>
      <c r="BM574">
        <v>0</v>
      </c>
      <c r="BN574">
        <v>0.107883474099868</v>
      </c>
      <c r="BO574">
        <v>0.103964615713338</v>
      </c>
      <c r="BP574">
        <v>1017.06291624885</v>
      </c>
    </row>
    <row r="575" spans="1:68" x14ac:dyDescent="0.25">
      <c r="A575" t="s">
        <v>6087</v>
      </c>
      <c r="B575">
        <v>2024</v>
      </c>
      <c r="C575" t="s">
        <v>6095</v>
      </c>
      <c r="D575" t="s">
        <v>6089</v>
      </c>
      <c r="E575" t="s">
        <v>6089</v>
      </c>
      <c r="F575" t="s">
        <v>6093</v>
      </c>
      <c r="G575">
        <v>2965.0925027543999</v>
      </c>
      <c r="H575">
        <v>39316279.367211401</v>
      </c>
      <c r="I575">
        <v>0</v>
      </c>
      <c r="J575">
        <v>39316279.367211401</v>
      </c>
      <c r="K575">
        <v>5264275.0290939696</v>
      </c>
      <c r="L575">
        <v>15179328.7848674</v>
      </c>
      <c r="M575">
        <v>0</v>
      </c>
      <c r="N575">
        <v>0</v>
      </c>
      <c r="O575">
        <v>0</v>
      </c>
      <c r="P575">
        <v>0</v>
      </c>
      <c r="Q575">
        <v>0</v>
      </c>
      <c r="R575">
        <v>0</v>
      </c>
      <c r="S575">
        <v>0</v>
      </c>
      <c r="T575">
        <v>0</v>
      </c>
      <c r="U575">
        <v>8.6677558899880505E-2</v>
      </c>
      <c r="V575">
        <v>6.6101301246166894E-2</v>
      </c>
      <c r="W575">
        <v>0.152778860146047</v>
      </c>
      <c r="X575">
        <v>0</v>
      </c>
      <c r="Y575">
        <v>0</v>
      </c>
      <c r="Z575">
        <v>0</v>
      </c>
      <c r="AA575">
        <v>0</v>
      </c>
      <c r="AB575">
        <v>0.34671023559952202</v>
      </c>
      <c r="AC575">
        <v>0.18886086070333399</v>
      </c>
      <c r="AD575">
        <v>0.53557109630285604</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row>
    <row r="576" spans="1:68" x14ac:dyDescent="0.25">
      <c r="A576" t="s">
        <v>6087</v>
      </c>
      <c r="B576">
        <v>2024</v>
      </c>
      <c r="C576" t="s">
        <v>6096</v>
      </c>
      <c r="D576" t="s">
        <v>6089</v>
      </c>
      <c r="E576" t="s">
        <v>6089</v>
      </c>
      <c r="F576" t="s">
        <v>6092</v>
      </c>
      <c r="G576">
        <v>42013.605678556101</v>
      </c>
      <c r="H576">
        <v>546666246.88941205</v>
      </c>
      <c r="I576">
        <v>546666246.88941205</v>
      </c>
      <c r="J576">
        <v>0</v>
      </c>
      <c r="K576">
        <v>204682420.65853399</v>
      </c>
      <c r="L576">
        <v>0</v>
      </c>
      <c r="M576">
        <v>114.60932849807701</v>
      </c>
      <c r="N576">
        <v>0.55623319761376699</v>
      </c>
      <c r="O576">
        <v>143.26644108992201</v>
      </c>
      <c r="P576">
        <v>258.43200278561301</v>
      </c>
      <c r="Q576">
        <v>0.96552653041768</v>
      </c>
      <c r="R576">
        <v>0</v>
      </c>
      <c r="S576">
        <v>7.33391240859462E-2</v>
      </c>
      <c r="T576">
        <v>1.0388656545036199</v>
      </c>
      <c r="U576">
        <v>1.2051927757329699</v>
      </c>
      <c r="V576">
        <v>16.450881371837099</v>
      </c>
      <c r="W576">
        <v>18.694939802073701</v>
      </c>
      <c r="X576">
        <v>1.0500981973155701</v>
      </c>
      <c r="Y576">
        <v>0</v>
      </c>
      <c r="Z576">
        <v>7.9762988969386703E-2</v>
      </c>
      <c r="AA576">
        <v>1.1298611862849599</v>
      </c>
      <c r="AB576">
        <v>4.8207711029319</v>
      </c>
      <c r="AC576">
        <v>47.002518205249103</v>
      </c>
      <c r="AD576">
        <v>52.953150494465902</v>
      </c>
      <c r="AE576">
        <v>528470.33395866095</v>
      </c>
      <c r="AF576">
        <v>1811.0593157441899</v>
      </c>
      <c r="AG576">
        <v>5786.3212020563597</v>
      </c>
      <c r="AH576">
        <v>536067.71447646106</v>
      </c>
      <c r="AI576">
        <v>5.5733230487779304</v>
      </c>
      <c r="AJ576">
        <v>1.7403368351048001</v>
      </c>
      <c r="AK576">
        <v>7.58589501988632</v>
      </c>
      <c r="AL576">
        <v>14.899554903768999</v>
      </c>
      <c r="AM576">
        <v>6.4715755313258398</v>
      </c>
      <c r="AN576">
        <v>4.6131294169205597E-2</v>
      </c>
      <c r="AO576">
        <v>11.5775741077754</v>
      </c>
      <c r="AP576">
        <v>18.095280933270502</v>
      </c>
      <c r="AQ576">
        <v>27.779857640692899</v>
      </c>
      <c r="AR576">
        <v>6.3715673756726003</v>
      </c>
      <c r="AS576">
        <v>37.537405076404397</v>
      </c>
      <c r="AT576">
        <v>71.688830092769905</v>
      </c>
      <c r="AU576">
        <v>45.799032023244202</v>
      </c>
      <c r="AV576">
        <v>11.624326637549</v>
      </c>
      <c r="AW576">
        <v>64.294841436208799</v>
      </c>
      <c r="AX576">
        <v>193.407030189772</v>
      </c>
      <c r="AY576">
        <v>40.536303058385997</v>
      </c>
      <c r="AZ576">
        <v>9.2973761578552008</v>
      </c>
      <c r="BA576">
        <v>41.0987336427496</v>
      </c>
      <c r="BB576">
        <v>90.932412858990801</v>
      </c>
      <c r="BC576">
        <v>45.799032023244202</v>
      </c>
      <c r="BD576">
        <v>11.6243266375442</v>
      </c>
      <c r="BE576">
        <v>64.294841436182296</v>
      </c>
      <c r="BF576">
        <v>212.65061295596101</v>
      </c>
      <c r="BG576">
        <v>732.77228644639604</v>
      </c>
      <c r="BH576">
        <v>56.830836945475802</v>
      </c>
      <c r="BI576">
        <v>688.09497729170096</v>
      </c>
      <c r="BJ576">
        <v>1477.6981006835699</v>
      </c>
      <c r="BK576">
        <v>5.2244672754687898</v>
      </c>
      <c r="BL576">
        <v>1.7904165136691599E-2</v>
      </c>
      <c r="BM576">
        <v>5.7203676011564897E-2</v>
      </c>
      <c r="BN576">
        <v>5.2995751166170502</v>
      </c>
      <c r="BO576">
        <v>27.0583829836002</v>
      </c>
      <c r="BP576">
        <v>56527.6706905014</v>
      </c>
    </row>
    <row r="577" spans="1:68" x14ac:dyDescent="0.25">
      <c r="A577" t="s">
        <v>6087</v>
      </c>
      <c r="B577">
        <v>2024</v>
      </c>
      <c r="C577" t="s">
        <v>6096</v>
      </c>
      <c r="D577" t="s">
        <v>6089</v>
      </c>
      <c r="E577" t="s">
        <v>6089</v>
      </c>
      <c r="F577" t="s">
        <v>6090</v>
      </c>
      <c r="G577">
        <v>30083.463690246401</v>
      </c>
      <c r="H577">
        <v>390716850.70768201</v>
      </c>
      <c r="I577">
        <v>390716850.70768201</v>
      </c>
      <c r="J577">
        <v>0</v>
      </c>
      <c r="K577">
        <v>123740765.929894</v>
      </c>
      <c r="L577">
        <v>0</v>
      </c>
      <c r="M577">
        <v>850.47881556064203</v>
      </c>
      <c r="N577">
        <v>22.620454529436099</v>
      </c>
      <c r="O577">
        <v>0</v>
      </c>
      <c r="P577">
        <v>873.09927009007799</v>
      </c>
      <c r="Q577">
        <v>18.547281639661399</v>
      </c>
      <c r="R577">
        <v>0.28704429014737898</v>
      </c>
      <c r="S577">
        <v>0</v>
      </c>
      <c r="T577">
        <v>18.834325929808799</v>
      </c>
      <c r="U577">
        <v>1.2920748128895501</v>
      </c>
      <c r="V577">
        <v>11.757880786574599</v>
      </c>
      <c r="W577">
        <v>31.884281529273</v>
      </c>
      <c r="X577">
        <v>19.385907413063599</v>
      </c>
      <c r="Y577">
        <v>0.30002315920767098</v>
      </c>
      <c r="Z577">
        <v>0</v>
      </c>
      <c r="AA577">
        <v>19.6859305722712</v>
      </c>
      <c r="AB577">
        <v>5.1682992515582002</v>
      </c>
      <c r="AC577">
        <v>33.593945104498999</v>
      </c>
      <c r="AD577">
        <v>58.448174928328498</v>
      </c>
      <c r="AE577">
        <v>270541.59501143999</v>
      </c>
      <c r="AF577">
        <v>1449.7523841807199</v>
      </c>
      <c r="AG577">
        <v>0</v>
      </c>
      <c r="AH577">
        <v>271991.34739562101</v>
      </c>
      <c r="AI577">
        <v>4.0681467870315204</v>
      </c>
      <c r="AJ577">
        <v>5.5282860590779401E-2</v>
      </c>
      <c r="AK577">
        <v>0</v>
      </c>
      <c r="AL577">
        <v>4.1234296476222996</v>
      </c>
      <c r="AM577">
        <v>42.6239384691808</v>
      </c>
      <c r="AN577">
        <v>0.22840907852359801</v>
      </c>
      <c r="AO577">
        <v>0</v>
      </c>
      <c r="AP577">
        <v>42.852347547704397</v>
      </c>
      <c r="AQ577">
        <v>87.584805150580493</v>
      </c>
      <c r="AR577">
        <v>1.1902074400179701</v>
      </c>
      <c r="AS577">
        <v>0</v>
      </c>
      <c r="AT577">
        <v>88.775012590598493</v>
      </c>
      <c r="AU577">
        <v>0</v>
      </c>
      <c r="AV577">
        <v>0</v>
      </c>
      <c r="AW577">
        <v>0</v>
      </c>
      <c r="AX577">
        <v>88.775012590598493</v>
      </c>
      <c r="AY577">
        <v>99.709477630442294</v>
      </c>
      <c r="AZ577">
        <v>1.3549720400933101</v>
      </c>
      <c r="BA577">
        <v>0</v>
      </c>
      <c r="BB577">
        <v>101.064449670535</v>
      </c>
      <c r="BC577">
        <v>0</v>
      </c>
      <c r="BD577">
        <v>0</v>
      </c>
      <c r="BE577">
        <v>0</v>
      </c>
      <c r="BF577">
        <v>101.064449670535</v>
      </c>
      <c r="BG577">
        <v>250.26516754453101</v>
      </c>
      <c r="BH577">
        <v>9.8650534641078504</v>
      </c>
      <c r="BI577">
        <v>0</v>
      </c>
      <c r="BJ577">
        <v>260.13022100863901</v>
      </c>
      <c r="BK577">
        <v>2.5635191026577</v>
      </c>
      <c r="BL577">
        <v>1.37371406079486E-2</v>
      </c>
      <c r="BM577">
        <v>0</v>
      </c>
      <c r="BN577">
        <v>2.5772562432656501</v>
      </c>
      <c r="BO577">
        <v>68.161998824959198</v>
      </c>
      <c r="BP577">
        <v>24296.879318790099</v>
      </c>
    </row>
    <row r="578" spans="1:68" x14ac:dyDescent="0.25">
      <c r="A578" t="s">
        <v>6087</v>
      </c>
      <c r="B578">
        <v>2024</v>
      </c>
      <c r="C578" t="s">
        <v>6096</v>
      </c>
      <c r="D578" t="s">
        <v>6089</v>
      </c>
      <c r="E578" t="s">
        <v>6089</v>
      </c>
      <c r="F578" t="s">
        <v>6093</v>
      </c>
      <c r="G578">
        <v>144.750865537208</v>
      </c>
      <c r="H578">
        <v>3723707.5678000799</v>
      </c>
      <c r="I578">
        <v>0</v>
      </c>
      <c r="J578">
        <v>3723707.5678000799</v>
      </c>
      <c r="K578">
        <v>661219.48116418801</v>
      </c>
      <c r="L578">
        <v>2422882.4088841402</v>
      </c>
      <c r="M578">
        <v>0</v>
      </c>
      <c r="N578">
        <v>0</v>
      </c>
      <c r="O578">
        <v>0</v>
      </c>
      <c r="P578">
        <v>0</v>
      </c>
      <c r="Q578">
        <v>0</v>
      </c>
      <c r="R578">
        <v>0</v>
      </c>
      <c r="S578">
        <v>0</v>
      </c>
      <c r="T578">
        <v>0</v>
      </c>
      <c r="U578">
        <v>8.2093699491804801E-3</v>
      </c>
      <c r="V578">
        <v>5.60289498481545E-2</v>
      </c>
      <c r="W578">
        <v>6.4238319797335006E-2</v>
      </c>
      <c r="X578">
        <v>0</v>
      </c>
      <c r="Y578">
        <v>0</v>
      </c>
      <c r="Z578">
        <v>0</v>
      </c>
      <c r="AA578">
        <v>0</v>
      </c>
      <c r="AB578">
        <v>3.28374797967219E-2</v>
      </c>
      <c r="AC578">
        <v>0.16008271385187001</v>
      </c>
      <c r="AD578">
        <v>0.192920193648592</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row>
    <row r="579" spans="1:68" x14ac:dyDescent="0.25">
      <c r="A579" t="s">
        <v>6087</v>
      </c>
      <c r="B579">
        <v>2024</v>
      </c>
      <c r="C579" t="s">
        <v>6097</v>
      </c>
      <c r="D579" t="s">
        <v>6089</v>
      </c>
      <c r="E579" t="s">
        <v>6089</v>
      </c>
      <c r="F579" t="s">
        <v>6092</v>
      </c>
      <c r="G579">
        <v>5983.0182137457195</v>
      </c>
      <c r="H579">
        <v>75682252.510968804</v>
      </c>
      <c r="I579">
        <v>75682252.510968804</v>
      </c>
      <c r="J579">
        <v>0</v>
      </c>
      <c r="K579">
        <v>29148144.536869001</v>
      </c>
      <c r="L579">
        <v>0</v>
      </c>
      <c r="M579">
        <v>13.63522054169</v>
      </c>
      <c r="N579">
        <v>7.8789228362917602E-2</v>
      </c>
      <c r="O579">
        <v>20.4181827384519</v>
      </c>
      <c r="P579">
        <v>34.132192508504801</v>
      </c>
      <c r="Q579">
        <v>0.113176098975541</v>
      </c>
      <c r="R579">
        <v>0</v>
      </c>
      <c r="S579">
        <v>7.7762630573411703E-3</v>
      </c>
      <c r="T579">
        <v>0.120952362032882</v>
      </c>
      <c r="U579">
        <v>0.16685080612974101</v>
      </c>
      <c r="V579">
        <v>2.65709908488359</v>
      </c>
      <c r="W579">
        <v>2.9449022530462101</v>
      </c>
      <c r="X579">
        <v>0.12308933392230401</v>
      </c>
      <c r="Y579">
        <v>0</v>
      </c>
      <c r="Z579">
        <v>8.4573955879112001E-3</v>
      </c>
      <c r="AA579">
        <v>0.13154672951021501</v>
      </c>
      <c r="AB579">
        <v>0.66740322451896406</v>
      </c>
      <c r="AC579">
        <v>7.59171167109597</v>
      </c>
      <c r="AD579">
        <v>8.3906616251251496</v>
      </c>
      <c r="AE579">
        <v>82555.560162734604</v>
      </c>
      <c r="AF579">
        <v>298.63601701508202</v>
      </c>
      <c r="AG579">
        <v>818.64145491948602</v>
      </c>
      <c r="AH579">
        <v>83672.837634669195</v>
      </c>
      <c r="AI579">
        <v>0.53271290694098195</v>
      </c>
      <c r="AJ579">
        <v>0.24829995160111301</v>
      </c>
      <c r="AK579">
        <v>1.04970012941515</v>
      </c>
      <c r="AL579">
        <v>1.8307129879572399</v>
      </c>
      <c r="AM579">
        <v>0.83380105668360505</v>
      </c>
      <c r="AN579">
        <v>6.5104527138421901E-3</v>
      </c>
      <c r="AO579">
        <v>1.63556046786411</v>
      </c>
      <c r="AP579">
        <v>2.4758719772615598</v>
      </c>
      <c r="AQ579">
        <v>2.4874064243489298</v>
      </c>
      <c r="AR579">
        <v>0.90352663898462704</v>
      </c>
      <c r="AS579">
        <v>5.1272906833045697</v>
      </c>
      <c r="AT579">
        <v>8.5182237466381192</v>
      </c>
      <c r="AU579">
        <v>5.7257743907463299</v>
      </c>
      <c r="AV579">
        <v>1.4506953958029201</v>
      </c>
      <c r="AW579">
        <v>7.6727612874334703</v>
      </c>
      <c r="AX579">
        <v>23.3674548206208</v>
      </c>
      <c r="AY579">
        <v>3.6296176154295599</v>
      </c>
      <c r="AZ579">
        <v>1.31842395065247</v>
      </c>
      <c r="BA579">
        <v>5.6137379148391302</v>
      </c>
      <c r="BB579">
        <v>10.5617794809211</v>
      </c>
      <c r="BC579">
        <v>5.7257743907463299</v>
      </c>
      <c r="BD579">
        <v>1.4506953958023301</v>
      </c>
      <c r="BE579">
        <v>7.6727612874303102</v>
      </c>
      <c r="BF579">
        <v>25.411010554900098</v>
      </c>
      <c r="BG579">
        <v>76.761218023866803</v>
      </c>
      <c r="BH579">
        <v>8.1185838956638605</v>
      </c>
      <c r="BI579">
        <v>96.012228456893894</v>
      </c>
      <c r="BJ579">
        <v>180.892030376424</v>
      </c>
      <c r="BK579">
        <v>0.81614576024988505</v>
      </c>
      <c r="BL579">
        <v>2.95232106310377E-3</v>
      </c>
      <c r="BM579">
        <v>8.0931042231475198E-3</v>
      </c>
      <c r="BN579">
        <v>0.82719118553613702</v>
      </c>
      <c r="BO579">
        <v>3.75237783330582</v>
      </c>
      <c r="BP579">
        <v>8823.1961817951596</v>
      </c>
    </row>
    <row r="580" spans="1:68" x14ac:dyDescent="0.25">
      <c r="A580" t="s">
        <v>6087</v>
      </c>
      <c r="B580">
        <v>2024</v>
      </c>
      <c r="C580" t="s">
        <v>6097</v>
      </c>
      <c r="D580" t="s">
        <v>6089</v>
      </c>
      <c r="E580" t="s">
        <v>6089</v>
      </c>
      <c r="F580" t="s">
        <v>6090</v>
      </c>
      <c r="G580">
        <v>11684.105473453699</v>
      </c>
      <c r="H580">
        <v>158022456.22304901</v>
      </c>
      <c r="I580">
        <v>158022456.22304901</v>
      </c>
      <c r="J580">
        <v>0</v>
      </c>
      <c r="K580">
        <v>48059630.878195301</v>
      </c>
      <c r="L580">
        <v>0</v>
      </c>
      <c r="M580">
        <v>248.26046984243101</v>
      </c>
      <c r="N580">
        <v>8.3750717241639396</v>
      </c>
      <c r="O580">
        <v>0</v>
      </c>
      <c r="P580">
        <v>256.63554156659501</v>
      </c>
      <c r="Q580">
        <v>6.3785268849357903</v>
      </c>
      <c r="R580">
        <v>0.111412126522151</v>
      </c>
      <c r="S580">
        <v>0</v>
      </c>
      <c r="T580">
        <v>6.4899390114579498</v>
      </c>
      <c r="U580">
        <v>0.52256982310061895</v>
      </c>
      <c r="V580">
        <v>5.5479496168598796</v>
      </c>
      <c r="W580">
        <v>12.5604584514184</v>
      </c>
      <c r="X580">
        <v>6.66693556637874</v>
      </c>
      <c r="Y580">
        <v>0.116449688499494</v>
      </c>
      <c r="Z580">
        <v>0</v>
      </c>
      <c r="AA580">
        <v>6.7833852548782296</v>
      </c>
      <c r="AB580">
        <v>2.09027929240247</v>
      </c>
      <c r="AC580">
        <v>15.8512846195996</v>
      </c>
      <c r="AD580">
        <v>24.7249491668804</v>
      </c>
      <c r="AE580">
        <v>131780.262299717</v>
      </c>
      <c r="AF580">
        <v>893.46758346239505</v>
      </c>
      <c r="AG580">
        <v>0</v>
      </c>
      <c r="AH580">
        <v>132673.72988317901</v>
      </c>
      <c r="AI580">
        <v>1.42849273539621</v>
      </c>
      <c r="AJ580">
        <v>2.14712900305533E-2</v>
      </c>
      <c r="AK580">
        <v>0</v>
      </c>
      <c r="AL580">
        <v>1.4499640254267601</v>
      </c>
      <c r="AM580">
        <v>20.762033991401999</v>
      </c>
      <c r="AN580">
        <v>0.14076618162947699</v>
      </c>
      <c r="AO580">
        <v>0</v>
      </c>
      <c r="AP580">
        <v>20.902800173031501</v>
      </c>
      <c r="AQ580">
        <v>30.7546075494467</v>
      </c>
      <c r="AR580">
        <v>0.46226423285720197</v>
      </c>
      <c r="AS580">
        <v>0</v>
      </c>
      <c r="AT580">
        <v>31.216871782303901</v>
      </c>
      <c r="AU580">
        <v>0</v>
      </c>
      <c r="AV580">
        <v>0</v>
      </c>
      <c r="AW580">
        <v>0</v>
      </c>
      <c r="AX580">
        <v>31.216871782303901</v>
      </c>
      <c r="AY580">
        <v>35.012075989807201</v>
      </c>
      <c r="AZ580">
        <v>0.52625709569353596</v>
      </c>
      <c r="BA580">
        <v>0</v>
      </c>
      <c r="BB580">
        <v>35.538333085500803</v>
      </c>
      <c r="BC580">
        <v>0</v>
      </c>
      <c r="BD580">
        <v>0</v>
      </c>
      <c r="BE580">
        <v>0</v>
      </c>
      <c r="BF580">
        <v>35.538333085500803</v>
      </c>
      <c r="BG580">
        <v>80.757684739860096</v>
      </c>
      <c r="BH580">
        <v>3.8314845113153102</v>
      </c>
      <c r="BI580">
        <v>0</v>
      </c>
      <c r="BJ580">
        <v>84.589169251175406</v>
      </c>
      <c r="BK580">
        <v>1.2486849563531299</v>
      </c>
      <c r="BL580">
        <v>8.4660594157967093E-3</v>
      </c>
      <c r="BM580">
        <v>0</v>
      </c>
      <c r="BN580">
        <v>1.2571510157689301</v>
      </c>
      <c r="BO580">
        <v>30.777903342904601</v>
      </c>
      <c r="BP580">
        <v>11851.6917343572</v>
      </c>
    </row>
    <row r="581" spans="1:68" x14ac:dyDescent="0.25">
      <c r="A581" t="s">
        <v>6087</v>
      </c>
      <c r="B581">
        <v>2024</v>
      </c>
      <c r="C581" t="s">
        <v>6097</v>
      </c>
      <c r="D581" t="s">
        <v>6089</v>
      </c>
      <c r="E581" t="s">
        <v>6089</v>
      </c>
      <c r="F581" t="s">
        <v>6093</v>
      </c>
      <c r="G581">
        <v>37.4660505002417</v>
      </c>
      <c r="H581">
        <v>913184.84320962196</v>
      </c>
      <c r="I581">
        <v>0</v>
      </c>
      <c r="J581">
        <v>913184.84320962196</v>
      </c>
      <c r="K581">
        <v>162171.406290516</v>
      </c>
      <c r="L581">
        <v>584486.28066032694</v>
      </c>
      <c r="M581">
        <v>0</v>
      </c>
      <c r="N581">
        <v>0</v>
      </c>
      <c r="O581">
        <v>0</v>
      </c>
      <c r="P581">
        <v>0</v>
      </c>
      <c r="Q581">
        <v>0</v>
      </c>
      <c r="R581">
        <v>0</v>
      </c>
      <c r="S581">
        <v>0</v>
      </c>
      <c r="T581">
        <v>0</v>
      </c>
      <c r="U581">
        <v>2.0132279651715501E-3</v>
      </c>
      <c r="V581">
        <v>1.6030327657532199E-2</v>
      </c>
      <c r="W581">
        <v>1.8043555622703801E-2</v>
      </c>
      <c r="X581">
        <v>0</v>
      </c>
      <c r="Y581">
        <v>0</v>
      </c>
      <c r="Z581">
        <v>0</v>
      </c>
      <c r="AA581">
        <v>0</v>
      </c>
      <c r="AB581">
        <v>8.0529118606862196E-3</v>
      </c>
      <c r="AC581">
        <v>4.5800936164377901E-2</v>
      </c>
      <c r="AD581">
        <v>5.3853848025064099E-2</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row>
    <row r="582" spans="1:68" x14ac:dyDescent="0.25">
      <c r="A582" t="s">
        <v>6087</v>
      </c>
      <c r="B582">
        <v>2024</v>
      </c>
      <c r="C582" t="s">
        <v>6098</v>
      </c>
      <c r="D582" t="s">
        <v>6089</v>
      </c>
      <c r="E582" t="s">
        <v>6089</v>
      </c>
      <c r="F582" t="s">
        <v>6092</v>
      </c>
      <c r="G582">
        <v>70199.566192144906</v>
      </c>
      <c r="H582">
        <v>149291842.72284999</v>
      </c>
      <c r="I582">
        <v>149291842.72284999</v>
      </c>
      <c r="J582">
        <v>0</v>
      </c>
      <c r="K582">
        <v>48718498.937348597</v>
      </c>
      <c r="L582">
        <v>0</v>
      </c>
      <c r="M582">
        <v>98.766860692939105</v>
      </c>
      <c r="N582">
        <v>0</v>
      </c>
      <c r="O582">
        <v>7.3531688184524304</v>
      </c>
      <c r="P582">
        <v>106.120029511391</v>
      </c>
      <c r="Q582">
        <v>0.36494112747838903</v>
      </c>
      <c r="R582">
        <v>0</v>
      </c>
      <c r="S582">
        <v>0.17199699071445501</v>
      </c>
      <c r="T582">
        <v>0.53693811819284398</v>
      </c>
      <c r="U582">
        <v>0.164567327798535</v>
      </c>
      <c r="V582">
        <v>0.69117756482100201</v>
      </c>
      <c r="W582">
        <v>1.39268301081238</v>
      </c>
      <c r="X582">
        <v>0.39010547452167399</v>
      </c>
      <c r="Y582">
        <v>0</v>
      </c>
      <c r="Z582">
        <v>0.18289656335263199</v>
      </c>
      <c r="AA582">
        <v>0.57300203787430704</v>
      </c>
      <c r="AB582">
        <v>0.658269311194141</v>
      </c>
      <c r="AC582">
        <v>1.9747930423457201</v>
      </c>
      <c r="AD582">
        <v>3.20606439141417</v>
      </c>
      <c r="AE582">
        <v>33696.035113395999</v>
      </c>
      <c r="AF582">
        <v>0</v>
      </c>
      <c r="AG582">
        <v>2599.7842550608002</v>
      </c>
      <c r="AH582">
        <v>36295.819368456803</v>
      </c>
      <c r="AI582">
        <v>34.244021809012203</v>
      </c>
      <c r="AJ582">
        <v>0</v>
      </c>
      <c r="AK582">
        <v>9.35992624428747</v>
      </c>
      <c r="AL582">
        <v>43.603948053299703</v>
      </c>
      <c r="AM582">
        <v>6.7654351012324998</v>
      </c>
      <c r="AN582">
        <v>0</v>
      </c>
      <c r="AO582">
        <v>0.43456220391287598</v>
      </c>
      <c r="AP582">
        <v>7.1999973051453701</v>
      </c>
      <c r="AQ582">
        <v>228.19781096432601</v>
      </c>
      <c r="AR582">
        <v>0</v>
      </c>
      <c r="AS582">
        <v>70.446338344934603</v>
      </c>
      <c r="AT582">
        <v>298.64414930926</v>
      </c>
      <c r="AU582">
        <v>109.956829636451</v>
      </c>
      <c r="AV582">
        <v>193.13572927240801</v>
      </c>
      <c r="AW582">
        <v>200.03242092905199</v>
      </c>
      <c r="AX582">
        <v>801.76912914717298</v>
      </c>
      <c r="AY582">
        <v>274.66305769183498</v>
      </c>
      <c r="AZ582">
        <v>0</v>
      </c>
      <c r="BA582">
        <v>76.586990574510295</v>
      </c>
      <c r="BB582">
        <v>351.250048266345</v>
      </c>
      <c r="BC582">
        <v>109.956829636451</v>
      </c>
      <c r="BD582">
        <v>193.13572927232801</v>
      </c>
      <c r="BE582">
        <v>200.03242092897</v>
      </c>
      <c r="BF582">
        <v>854.37502810409603</v>
      </c>
      <c r="BG582">
        <v>2320.5206598126802</v>
      </c>
      <c r="BH582">
        <v>0</v>
      </c>
      <c r="BI582">
        <v>416.19475071442298</v>
      </c>
      <c r="BJ582">
        <v>2736.7154105271102</v>
      </c>
      <c r="BK582">
        <v>0.33311961230496501</v>
      </c>
      <c r="BL582">
        <v>0</v>
      </c>
      <c r="BM582">
        <v>2.57015141457432E-2</v>
      </c>
      <c r="BN582">
        <v>0.35882112645070802</v>
      </c>
      <c r="BO582">
        <v>1.4445412352242999</v>
      </c>
      <c r="BP582">
        <v>3827.3488018315202</v>
      </c>
    </row>
    <row r="583" spans="1:68" x14ac:dyDescent="0.25">
      <c r="A583" t="s">
        <v>6087</v>
      </c>
      <c r="B583">
        <v>2024</v>
      </c>
      <c r="C583" t="s">
        <v>6099</v>
      </c>
      <c r="D583" t="s">
        <v>6089</v>
      </c>
      <c r="E583" t="s">
        <v>6089</v>
      </c>
      <c r="F583" t="s">
        <v>6092</v>
      </c>
      <c r="G583">
        <v>333953.22176499799</v>
      </c>
      <c r="H583">
        <v>4566591867.0226698</v>
      </c>
      <c r="I583">
        <v>4566591867.0226698</v>
      </c>
      <c r="J583">
        <v>0</v>
      </c>
      <c r="K583">
        <v>532774503.57383001</v>
      </c>
      <c r="L583">
        <v>0</v>
      </c>
      <c r="M583">
        <v>514.49699611907795</v>
      </c>
      <c r="N583">
        <v>0</v>
      </c>
      <c r="O583">
        <v>256.95072362782599</v>
      </c>
      <c r="P583">
        <v>771.447719746904</v>
      </c>
      <c r="Q583">
        <v>7.9497796462231101</v>
      </c>
      <c r="R583">
        <v>0</v>
      </c>
      <c r="S583">
        <v>1.1890651595457999</v>
      </c>
      <c r="T583">
        <v>9.13884480576891</v>
      </c>
      <c r="U583">
        <v>10.0676876511943</v>
      </c>
      <c r="V583">
        <v>15.939752266255599</v>
      </c>
      <c r="W583">
        <v>35.146284723218798</v>
      </c>
      <c r="X583">
        <v>8.6459066263992792</v>
      </c>
      <c r="Y583">
        <v>0</v>
      </c>
      <c r="Z583">
        <v>1.2931609972857301</v>
      </c>
      <c r="AA583">
        <v>9.9390676236850108</v>
      </c>
      <c r="AB583">
        <v>40.270750604777298</v>
      </c>
      <c r="AC583">
        <v>45.5421493321589</v>
      </c>
      <c r="AD583">
        <v>95.751967560621196</v>
      </c>
      <c r="AE583">
        <v>2263620.53934624</v>
      </c>
      <c r="AF583">
        <v>0</v>
      </c>
      <c r="AG583">
        <v>63109.975347732303</v>
      </c>
      <c r="AH583">
        <v>2326730.5146939699</v>
      </c>
      <c r="AI583">
        <v>25.157779995253499</v>
      </c>
      <c r="AJ583">
        <v>0</v>
      </c>
      <c r="AK583">
        <v>60.2810807902299</v>
      </c>
      <c r="AL583">
        <v>85.438860785483499</v>
      </c>
      <c r="AM583">
        <v>39.572957990719203</v>
      </c>
      <c r="AN583">
        <v>0</v>
      </c>
      <c r="AO583">
        <v>24.393554588155698</v>
      </c>
      <c r="AP583">
        <v>63.966512578874898</v>
      </c>
      <c r="AQ583">
        <v>104.80998541636301</v>
      </c>
      <c r="AR583">
        <v>0</v>
      </c>
      <c r="AS583">
        <v>301.98334391895298</v>
      </c>
      <c r="AT583">
        <v>406.793329335316</v>
      </c>
      <c r="AU583">
        <v>235.885630917193</v>
      </c>
      <c r="AV583">
        <v>62.567562064626301</v>
      </c>
      <c r="AW583">
        <v>178.75282106217301</v>
      </c>
      <c r="AX583">
        <v>883.99934337930995</v>
      </c>
      <c r="AY583">
        <v>152.86696442259901</v>
      </c>
      <c r="AZ583">
        <v>0</v>
      </c>
      <c r="BA583">
        <v>330.63276852410502</v>
      </c>
      <c r="BB583">
        <v>483.49973294670502</v>
      </c>
      <c r="BC583">
        <v>235.885630917193</v>
      </c>
      <c r="BD583">
        <v>62.567562064600601</v>
      </c>
      <c r="BE583">
        <v>178.752821062099</v>
      </c>
      <c r="BF583">
        <v>960.70574699059898</v>
      </c>
      <c r="BG583">
        <v>5168.5058085216197</v>
      </c>
      <c r="BH583">
        <v>0</v>
      </c>
      <c r="BI583">
        <v>2318.1164222716902</v>
      </c>
      <c r="BJ583">
        <v>7486.6222307933103</v>
      </c>
      <c r="BK583">
        <v>22.3781935748517</v>
      </c>
      <c r="BL583">
        <v>0</v>
      </c>
      <c r="BM583">
        <v>0.62390635722167498</v>
      </c>
      <c r="BN583">
        <v>23.002099932073399</v>
      </c>
      <c r="BO583">
        <v>178.737115911123</v>
      </c>
      <c r="BP583">
        <v>245350.82559227099</v>
      </c>
    </row>
    <row r="584" spans="1:68" x14ac:dyDescent="0.25">
      <c r="A584" t="s">
        <v>6087</v>
      </c>
      <c r="B584">
        <v>2024</v>
      </c>
      <c r="C584" t="s">
        <v>6099</v>
      </c>
      <c r="D584" t="s">
        <v>6089</v>
      </c>
      <c r="E584" t="s">
        <v>6089</v>
      </c>
      <c r="F584" t="s">
        <v>6090</v>
      </c>
      <c r="G584">
        <v>5837.0388198641203</v>
      </c>
      <c r="H584">
        <v>81740121.041788399</v>
      </c>
      <c r="I584">
        <v>81740121.041788399</v>
      </c>
      <c r="J584">
        <v>0</v>
      </c>
      <c r="K584">
        <v>9429397.33982783</v>
      </c>
      <c r="L584">
        <v>0</v>
      </c>
      <c r="M584">
        <v>8.9126065261959297</v>
      </c>
      <c r="N584">
        <v>0</v>
      </c>
      <c r="O584">
        <v>0</v>
      </c>
      <c r="P584">
        <v>8.9126065261959297</v>
      </c>
      <c r="Q584">
        <v>0.68092677631647702</v>
      </c>
      <c r="R584">
        <v>0</v>
      </c>
      <c r="S584">
        <v>0</v>
      </c>
      <c r="T584">
        <v>0.68092677631647702</v>
      </c>
      <c r="U584">
        <v>0.18020747883389801</v>
      </c>
      <c r="V584">
        <v>0.28859928201851498</v>
      </c>
      <c r="W584">
        <v>1.1497335371688899</v>
      </c>
      <c r="X584">
        <v>0.71171526357368897</v>
      </c>
      <c r="Y584">
        <v>0</v>
      </c>
      <c r="Z584">
        <v>0</v>
      </c>
      <c r="AA584">
        <v>0.71171526357368897</v>
      </c>
      <c r="AB584">
        <v>0.72082991533559504</v>
      </c>
      <c r="AC584">
        <v>0.82456937719575896</v>
      </c>
      <c r="AD584">
        <v>2.2571145561050399</v>
      </c>
      <c r="AE584">
        <v>40630.0948812922</v>
      </c>
      <c r="AF584">
        <v>0</v>
      </c>
      <c r="AG584">
        <v>0</v>
      </c>
      <c r="AH584">
        <v>40630.0948812922</v>
      </c>
      <c r="AI584">
        <v>0.1032181127219</v>
      </c>
      <c r="AJ584">
        <v>0</v>
      </c>
      <c r="AK584">
        <v>0</v>
      </c>
      <c r="AL584">
        <v>0.1032181127219</v>
      </c>
      <c r="AM584">
        <v>6.4012879947127699</v>
      </c>
      <c r="AN584">
        <v>0</v>
      </c>
      <c r="AO584">
        <v>0</v>
      </c>
      <c r="AP584">
        <v>6.4012879947127699</v>
      </c>
      <c r="AQ584">
        <v>2.22222519589931</v>
      </c>
      <c r="AR584">
        <v>0</v>
      </c>
      <c r="AS584">
        <v>0</v>
      </c>
      <c r="AT584">
        <v>2.22222519589931</v>
      </c>
      <c r="AU584">
        <v>0</v>
      </c>
      <c r="AV584">
        <v>0</v>
      </c>
      <c r="AW584">
        <v>0</v>
      </c>
      <c r="AX584">
        <v>2.22222519589931</v>
      </c>
      <c r="AY584">
        <v>2.5298556419618801</v>
      </c>
      <c r="AZ584">
        <v>0</v>
      </c>
      <c r="BA584">
        <v>0</v>
      </c>
      <c r="BB584">
        <v>2.5298556419618801</v>
      </c>
      <c r="BC584">
        <v>0</v>
      </c>
      <c r="BD584">
        <v>0</v>
      </c>
      <c r="BE584">
        <v>0</v>
      </c>
      <c r="BF584">
        <v>2.5298556419618801</v>
      </c>
      <c r="BG584">
        <v>39.634223540473499</v>
      </c>
      <c r="BH584">
        <v>0</v>
      </c>
      <c r="BI584">
        <v>0</v>
      </c>
      <c r="BJ584">
        <v>39.634223540473499</v>
      </c>
      <c r="BK584">
        <v>0.38499079731744401</v>
      </c>
      <c r="BL584">
        <v>0</v>
      </c>
      <c r="BM584">
        <v>0</v>
      </c>
      <c r="BN584">
        <v>0.38499079731744401</v>
      </c>
      <c r="BO584">
        <v>0.27931940588693999</v>
      </c>
      <c r="BP584">
        <v>3629.4702809271898</v>
      </c>
    </row>
    <row r="585" spans="1:68" x14ac:dyDescent="0.25">
      <c r="A585" t="s">
        <v>6087</v>
      </c>
      <c r="B585">
        <v>2024</v>
      </c>
      <c r="C585" t="s">
        <v>6099</v>
      </c>
      <c r="D585" t="s">
        <v>6089</v>
      </c>
      <c r="E585" t="s">
        <v>6089</v>
      </c>
      <c r="F585" t="s">
        <v>6093</v>
      </c>
      <c r="G585">
        <v>3228.8695965122402</v>
      </c>
      <c r="H585">
        <v>42807708.2740243</v>
      </c>
      <c r="I585">
        <v>0</v>
      </c>
      <c r="J585">
        <v>42807708.2740243</v>
      </c>
      <c r="K585">
        <v>5731772.7508373205</v>
      </c>
      <c r="L585">
        <v>16527308.506206401</v>
      </c>
      <c r="M585">
        <v>0</v>
      </c>
      <c r="N585">
        <v>0</v>
      </c>
      <c r="O585">
        <v>0</v>
      </c>
      <c r="P585">
        <v>0</v>
      </c>
      <c r="Q585">
        <v>0</v>
      </c>
      <c r="R585">
        <v>0</v>
      </c>
      <c r="S585">
        <v>0</v>
      </c>
      <c r="T585">
        <v>0</v>
      </c>
      <c r="U585">
        <v>9.4374842050416893E-2</v>
      </c>
      <c r="V585">
        <v>7.1957629335871701E-2</v>
      </c>
      <c r="W585">
        <v>0.16633247138628801</v>
      </c>
      <c r="X585">
        <v>0</v>
      </c>
      <c r="Y585">
        <v>0</v>
      </c>
      <c r="Z585">
        <v>0</v>
      </c>
      <c r="AA585">
        <v>0</v>
      </c>
      <c r="AB585">
        <v>0.37749936820166702</v>
      </c>
      <c r="AC585">
        <v>0.20559322667391899</v>
      </c>
      <c r="AD585">
        <v>0.58309259487558696</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row>
    <row r="586" spans="1:68" x14ac:dyDescent="0.25">
      <c r="A586" t="s">
        <v>6087</v>
      </c>
      <c r="B586">
        <v>2024</v>
      </c>
      <c r="C586" t="s">
        <v>6100</v>
      </c>
      <c r="D586" t="s">
        <v>6089</v>
      </c>
      <c r="E586" t="s">
        <v>6089</v>
      </c>
      <c r="F586" t="s">
        <v>6092</v>
      </c>
      <c r="G586">
        <v>10135.5545872036</v>
      </c>
      <c r="H586">
        <v>30483688.453672498</v>
      </c>
      <c r="I586">
        <v>30483688.453672498</v>
      </c>
      <c r="J586">
        <v>0</v>
      </c>
      <c r="K586">
        <v>331565.208055561</v>
      </c>
      <c r="L586">
        <v>0</v>
      </c>
      <c r="M586">
        <v>14.552659169503301</v>
      </c>
      <c r="N586">
        <v>0</v>
      </c>
      <c r="O586">
        <v>0.15354146141546701</v>
      </c>
      <c r="P586">
        <v>14.706200630918801</v>
      </c>
      <c r="Q586">
        <v>5.4840456609580902E-2</v>
      </c>
      <c r="R586">
        <v>0</v>
      </c>
      <c r="S586">
        <v>1.4035098872799501E-4</v>
      </c>
      <c r="T586">
        <v>5.4980807598308902E-2</v>
      </c>
      <c r="U586">
        <v>0.100807543750175</v>
      </c>
      <c r="V586">
        <v>0.52979840572799897</v>
      </c>
      <c r="W586">
        <v>0.68558675707648298</v>
      </c>
      <c r="X586">
        <v>5.9644000254215797E-2</v>
      </c>
      <c r="Y586">
        <v>0</v>
      </c>
      <c r="Z586">
        <v>1.5264450598884101E-4</v>
      </c>
      <c r="AA586">
        <v>5.9796644760204597E-2</v>
      </c>
      <c r="AB586">
        <v>0.40323017500070002</v>
      </c>
      <c r="AC586">
        <v>1.51370973065142</v>
      </c>
      <c r="AD586">
        <v>1.97673655041233</v>
      </c>
      <c r="AE586">
        <v>65534.376964545103</v>
      </c>
      <c r="AF586">
        <v>0</v>
      </c>
      <c r="AG586">
        <v>11.4727686048771</v>
      </c>
      <c r="AH586">
        <v>65545.849733149997</v>
      </c>
      <c r="AI586">
        <v>0.54347068879504001</v>
      </c>
      <c r="AJ586">
        <v>0</v>
      </c>
      <c r="AK586">
        <v>1.33415416043265E-2</v>
      </c>
      <c r="AL586">
        <v>0.556812230399366</v>
      </c>
      <c r="AM586">
        <v>0.88358931158585197</v>
      </c>
      <c r="AN586">
        <v>0</v>
      </c>
      <c r="AO586">
        <v>1.62420798346543E-2</v>
      </c>
      <c r="AP586">
        <v>0.89983139142050705</v>
      </c>
      <c r="AQ586">
        <v>2.4157525282345</v>
      </c>
      <c r="AR586">
        <v>0</v>
      </c>
      <c r="AS586">
        <v>5.6328113144618198E-2</v>
      </c>
      <c r="AT586">
        <v>2.4720806413791201</v>
      </c>
      <c r="AU586">
        <v>17.568560958052199</v>
      </c>
      <c r="AV586">
        <v>4.6250540512659599</v>
      </c>
      <c r="AW586">
        <v>0.106221401465358</v>
      </c>
      <c r="AX586">
        <v>24.771917052162699</v>
      </c>
      <c r="AY586">
        <v>3.5250604184209799</v>
      </c>
      <c r="AZ586">
        <v>0</v>
      </c>
      <c r="BA586">
        <v>6.1672193749602498E-2</v>
      </c>
      <c r="BB586">
        <v>3.58673261217058</v>
      </c>
      <c r="BC586">
        <v>17.568560958052199</v>
      </c>
      <c r="BD586">
        <v>4.6250540512640601</v>
      </c>
      <c r="BE586">
        <v>0.106221401465314</v>
      </c>
      <c r="BF586">
        <v>25.886569022952202</v>
      </c>
      <c r="BG586">
        <v>59.436811984564201</v>
      </c>
      <c r="BH586">
        <v>0</v>
      </c>
      <c r="BI586">
        <v>1.22211893438955</v>
      </c>
      <c r="BJ586">
        <v>60.6589309189538</v>
      </c>
      <c r="BK586">
        <v>0.64787403543504196</v>
      </c>
      <c r="BL586">
        <v>0</v>
      </c>
      <c r="BM586">
        <v>1.13419997838318E-4</v>
      </c>
      <c r="BN586">
        <v>0.64798745543288105</v>
      </c>
      <c r="BO586">
        <v>1.50629791800529</v>
      </c>
      <c r="BP586">
        <v>6911.7279567249298</v>
      </c>
    </row>
    <row r="587" spans="1:68" x14ac:dyDescent="0.25">
      <c r="A587" t="s">
        <v>6087</v>
      </c>
      <c r="B587">
        <v>2024</v>
      </c>
      <c r="C587" t="s">
        <v>6100</v>
      </c>
      <c r="D587" t="s">
        <v>6089</v>
      </c>
      <c r="E587" t="s">
        <v>6089</v>
      </c>
      <c r="F587" t="s">
        <v>6090</v>
      </c>
      <c r="G587">
        <v>4094.61964796143</v>
      </c>
      <c r="H587">
        <v>12949823.6629277</v>
      </c>
      <c r="I587">
        <v>12949823.6629277</v>
      </c>
      <c r="J587">
        <v>0</v>
      </c>
      <c r="K587">
        <v>133894.06248833801</v>
      </c>
      <c r="L587">
        <v>0</v>
      </c>
      <c r="M587">
        <v>65.828450104621794</v>
      </c>
      <c r="N587">
        <v>0</v>
      </c>
      <c r="O587">
        <v>0</v>
      </c>
      <c r="P587">
        <v>65.828450104621794</v>
      </c>
      <c r="Q587">
        <v>1.62504094529117</v>
      </c>
      <c r="R587">
        <v>0</v>
      </c>
      <c r="S587">
        <v>0</v>
      </c>
      <c r="T587">
        <v>1.62504094529117</v>
      </c>
      <c r="U587">
        <v>5.7098948396390403E-2</v>
      </c>
      <c r="V587">
        <v>0.22403654097581099</v>
      </c>
      <c r="W587">
        <v>1.9061764346633701</v>
      </c>
      <c r="X587">
        <v>1.6985180858248401</v>
      </c>
      <c r="Y587">
        <v>0</v>
      </c>
      <c r="Z587">
        <v>0</v>
      </c>
      <c r="AA587">
        <v>1.6985180858248401</v>
      </c>
      <c r="AB587">
        <v>0.228395793585561</v>
      </c>
      <c r="AC587">
        <v>0.64010440278803304</v>
      </c>
      <c r="AD587">
        <v>2.56701828219843</v>
      </c>
      <c r="AE587">
        <v>15441.505548200201</v>
      </c>
      <c r="AF587">
        <v>0</v>
      </c>
      <c r="AG587">
        <v>0</v>
      </c>
      <c r="AH587">
        <v>15441.505548200201</v>
      </c>
      <c r="AI587">
        <v>8.9547965098992099E-2</v>
      </c>
      <c r="AJ587">
        <v>0</v>
      </c>
      <c r="AK587">
        <v>0</v>
      </c>
      <c r="AL587">
        <v>8.9547965098992099E-2</v>
      </c>
      <c r="AM587">
        <v>2.4328154875045001</v>
      </c>
      <c r="AN587">
        <v>0</v>
      </c>
      <c r="AO587">
        <v>0</v>
      </c>
      <c r="AP587">
        <v>2.4328154875045001</v>
      </c>
      <c r="AQ587">
        <v>1.92791496605489</v>
      </c>
      <c r="AR587">
        <v>0</v>
      </c>
      <c r="AS587">
        <v>0</v>
      </c>
      <c r="AT587">
        <v>1.92791496605489</v>
      </c>
      <c r="AU587">
        <v>0</v>
      </c>
      <c r="AV587">
        <v>0</v>
      </c>
      <c r="AW587">
        <v>0</v>
      </c>
      <c r="AX587">
        <v>1.92791496605489</v>
      </c>
      <c r="AY587">
        <v>2.1948030123575699</v>
      </c>
      <c r="AZ587">
        <v>0</v>
      </c>
      <c r="BA587">
        <v>0</v>
      </c>
      <c r="BB587">
        <v>2.1948030123575699</v>
      </c>
      <c r="BC587">
        <v>0</v>
      </c>
      <c r="BD587">
        <v>0</v>
      </c>
      <c r="BE587">
        <v>0</v>
      </c>
      <c r="BF587">
        <v>2.1948030123575699</v>
      </c>
      <c r="BG587">
        <v>6.52549916954308</v>
      </c>
      <c r="BH587">
        <v>0</v>
      </c>
      <c r="BI587">
        <v>0</v>
      </c>
      <c r="BJ587">
        <v>6.52549916954308</v>
      </c>
      <c r="BK587">
        <v>0.14631611248145501</v>
      </c>
      <c r="BL587">
        <v>0</v>
      </c>
      <c r="BM587">
        <v>0</v>
      </c>
      <c r="BN587">
        <v>0.14631611248145501</v>
      </c>
      <c r="BO587">
        <v>1.9801932275807601</v>
      </c>
      <c r="BP587">
        <v>1379.38357376985</v>
      </c>
    </row>
    <row r="588" spans="1:68" x14ac:dyDescent="0.25">
      <c r="A588" t="s">
        <v>6087</v>
      </c>
      <c r="B588">
        <v>2024</v>
      </c>
      <c r="C588" t="s">
        <v>6101</v>
      </c>
      <c r="D588" t="s">
        <v>6089</v>
      </c>
      <c r="E588" t="s">
        <v>6089</v>
      </c>
      <c r="F588" t="s">
        <v>6090</v>
      </c>
      <c r="G588">
        <v>164.616408675071</v>
      </c>
      <c r="H588">
        <v>6706517.8523778496</v>
      </c>
      <c r="I588">
        <v>6706517.8523778496</v>
      </c>
      <c r="J588">
        <v>0</v>
      </c>
      <c r="K588">
        <v>1104602.4408351099</v>
      </c>
      <c r="L588">
        <v>0</v>
      </c>
      <c r="M588">
        <v>12.8062149270662</v>
      </c>
      <c r="N588">
        <v>2.5041370198139998</v>
      </c>
      <c r="O588">
        <v>2.5419449162273899</v>
      </c>
      <c r="P588">
        <v>17.8522968631076</v>
      </c>
      <c r="Q588">
        <v>0.21433994107103499</v>
      </c>
      <c r="R588">
        <v>8.6187671063738501E-4</v>
      </c>
      <c r="S588">
        <v>0</v>
      </c>
      <c r="T588">
        <v>0.21520181778167299</v>
      </c>
      <c r="U588">
        <v>2.2178011456370599E-2</v>
      </c>
      <c r="V588">
        <v>0.19172457209893001</v>
      </c>
      <c r="W588">
        <v>0.42910440133697397</v>
      </c>
      <c r="X588">
        <v>0.22403144208686601</v>
      </c>
      <c r="Y588">
        <v>9.0084695097114695E-4</v>
      </c>
      <c r="Z588">
        <v>0</v>
      </c>
      <c r="AA588">
        <v>0.22493228903783699</v>
      </c>
      <c r="AB588">
        <v>8.8712045825482505E-2</v>
      </c>
      <c r="AC588">
        <v>0.547784491711231</v>
      </c>
      <c r="AD588">
        <v>0.86142882657455</v>
      </c>
      <c r="AE588">
        <v>13100.179292078299</v>
      </c>
      <c r="AF588">
        <v>551.97552824993898</v>
      </c>
      <c r="AG588">
        <v>0</v>
      </c>
      <c r="AH588">
        <v>13652.1548203282</v>
      </c>
      <c r="AI588">
        <v>5.0908088825585901E-3</v>
      </c>
      <c r="AJ588">
        <v>9.8303540880327698E-3</v>
      </c>
      <c r="AK588">
        <v>0</v>
      </c>
      <c r="AL588">
        <v>1.49211629705913E-2</v>
      </c>
      <c r="AM588">
        <v>2.0639385823727801</v>
      </c>
      <c r="AN588">
        <v>8.6963969261821206E-2</v>
      </c>
      <c r="AO588">
        <v>0</v>
      </c>
      <c r="AP588">
        <v>2.1509025516346001</v>
      </c>
      <c r="AQ588">
        <v>0.109603719230754</v>
      </c>
      <c r="AR588">
        <v>0.21164482781803601</v>
      </c>
      <c r="AS588">
        <v>0</v>
      </c>
      <c r="AT588">
        <v>0.32124854704879002</v>
      </c>
      <c r="AU588">
        <v>0</v>
      </c>
      <c r="AV588">
        <v>0</v>
      </c>
      <c r="AW588">
        <v>0</v>
      </c>
      <c r="AX588">
        <v>0.32124854704879002</v>
      </c>
      <c r="AY588">
        <v>0.12477549116786001</v>
      </c>
      <c r="AZ588">
        <v>0.24094152579379499</v>
      </c>
      <c r="BA588">
        <v>0</v>
      </c>
      <c r="BB588">
        <v>0.36571701696165598</v>
      </c>
      <c r="BC588">
        <v>0</v>
      </c>
      <c r="BD588">
        <v>0</v>
      </c>
      <c r="BE588">
        <v>0</v>
      </c>
      <c r="BF588">
        <v>0.36571701696165598</v>
      </c>
      <c r="BG588">
        <v>0.550186098277056</v>
      </c>
      <c r="BH588">
        <v>3.1100953955951902</v>
      </c>
      <c r="BI588">
        <v>0</v>
      </c>
      <c r="BJ588">
        <v>3.6602814938722501</v>
      </c>
      <c r="BK588">
        <v>0.12405086413114499</v>
      </c>
      <c r="BL588">
        <v>5.2268781771601996E-3</v>
      </c>
      <c r="BM588">
        <v>0</v>
      </c>
      <c r="BN588">
        <v>0.12927774230830499</v>
      </c>
      <c r="BO588">
        <v>1.6263870407062699</v>
      </c>
      <c r="BP588">
        <v>1219.5415820654</v>
      </c>
    </row>
    <row r="589" spans="1:68" x14ac:dyDescent="0.25">
      <c r="A589" t="s">
        <v>6087</v>
      </c>
      <c r="B589">
        <v>2024</v>
      </c>
      <c r="C589" t="s">
        <v>6102</v>
      </c>
      <c r="D589" t="s">
        <v>6089</v>
      </c>
      <c r="E589" t="s">
        <v>6089</v>
      </c>
      <c r="F589" t="s">
        <v>6092</v>
      </c>
      <c r="G589">
        <v>1164.5171515275099</v>
      </c>
      <c r="H589">
        <v>18571207.065813299</v>
      </c>
      <c r="I589">
        <v>18571207.065813299</v>
      </c>
      <c r="J589">
        <v>0</v>
      </c>
      <c r="K589">
        <v>7618988.5478583397</v>
      </c>
      <c r="L589">
        <v>0</v>
      </c>
      <c r="M589">
        <v>13.7414897940108</v>
      </c>
      <c r="N589">
        <v>2.7167240857764799E-2</v>
      </c>
      <c r="O589">
        <v>3.4258753322015298</v>
      </c>
      <c r="P589">
        <v>17.194532367070099</v>
      </c>
      <c r="Q589">
        <v>2.16164843940162E-2</v>
      </c>
      <c r="R589">
        <v>0</v>
      </c>
      <c r="S589">
        <v>2.9020598168873601E-3</v>
      </c>
      <c r="T589">
        <v>2.45185442109036E-2</v>
      </c>
      <c r="U589">
        <v>6.1413754826266397E-2</v>
      </c>
      <c r="V589">
        <v>0.32160954835105698</v>
      </c>
      <c r="W589">
        <v>0.40754184738822702</v>
      </c>
      <c r="X589">
        <v>2.3509899085462901E-2</v>
      </c>
      <c r="Y589">
        <v>0</v>
      </c>
      <c r="Z589">
        <v>3.15625483734465E-3</v>
      </c>
      <c r="AA589">
        <v>2.6666153922807499E-2</v>
      </c>
      <c r="AB589">
        <v>0.245655019305065</v>
      </c>
      <c r="AC589">
        <v>0.918884423860163</v>
      </c>
      <c r="AD589">
        <v>1.19120559708803</v>
      </c>
      <c r="AE589">
        <v>36411.103792360402</v>
      </c>
      <c r="AF589">
        <v>159.967710204056</v>
      </c>
      <c r="AG589">
        <v>271.34226647872998</v>
      </c>
      <c r="AH589">
        <v>36842.413769043204</v>
      </c>
      <c r="AI589">
        <v>0.41172836823216002</v>
      </c>
      <c r="AJ589">
        <v>8.0674138808829496E-2</v>
      </c>
      <c r="AK589">
        <v>0.31535983017883901</v>
      </c>
      <c r="AL589">
        <v>0.80776233721982904</v>
      </c>
      <c r="AM589">
        <v>0.621773230383592</v>
      </c>
      <c r="AN589">
        <v>2.1608124278435798E-3</v>
      </c>
      <c r="AO589">
        <v>0.24910867649746399</v>
      </c>
      <c r="AP589">
        <v>0.87304271930889898</v>
      </c>
      <c r="AQ589">
        <v>2.0680316453207399</v>
      </c>
      <c r="AR589">
        <v>0.31110786676865299</v>
      </c>
      <c r="AS589">
        <v>1.70969918274544</v>
      </c>
      <c r="AT589">
        <v>4.0888386948348296</v>
      </c>
      <c r="AU589">
        <v>1.47410933520344</v>
      </c>
      <c r="AV589">
        <v>0.36438784190951001</v>
      </c>
      <c r="AW589">
        <v>1.73234485286089</v>
      </c>
      <c r="AX589">
        <v>7.6596807248086796</v>
      </c>
      <c r="AY589">
        <v>3.0176669223191599</v>
      </c>
      <c r="AZ589">
        <v>0.45396786888889001</v>
      </c>
      <c r="BA589">
        <v>1.87190540150177</v>
      </c>
      <c r="BB589">
        <v>5.3435401927098196</v>
      </c>
      <c r="BC589">
        <v>1.47410933520344</v>
      </c>
      <c r="BD589">
        <v>0.36438784190936002</v>
      </c>
      <c r="BE589">
        <v>1.7323448528601799</v>
      </c>
      <c r="BF589">
        <v>8.9143822226828107</v>
      </c>
      <c r="BG589">
        <v>46.366287708632903</v>
      </c>
      <c r="BH589">
        <v>2.4110491870264799</v>
      </c>
      <c r="BI589">
        <v>36.433393208655403</v>
      </c>
      <c r="BJ589">
        <v>85.210730104314905</v>
      </c>
      <c r="BK589">
        <v>0.35996083034958998</v>
      </c>
      <c r="BL589">
        <v>1.5814436750543101E-3</v>
      </c>
      <c r="BM589">
        <v>2.6824945518711999E-3</v>
      </c>
      <c r="BN589">
        <v>0.36422476857651498</v>
      </c>
      <c r="BO589">
        <v>0.91834126766327695</v>
      </c>
      <c r="BP589">
        <v>3884.9864984195301</v>
      </c>
    </row>
    <row r="590" spans="1:68" x14ac:dyDescent="0.25">
      <c r="A590" t="s">
        <v>6087</v>
      </c>
      <c r="B590">
        <v>2024</v>
      </c>
      <c r="C590" t="s">
        <v>6102</v>
      </c>
      <c r="D590" t="s">
        <v>6089</v>
      </c>
      <c r="E590" t="s">
        <v>6089</v>
      </c>
      <c r="F590" t="s">
        <v>6093</v>
      </c>
      <c r="G590">
        <v>2.2224696484309701</v>
      </c>
      <c r="H590">
        <v>71821.552061694194</v>
      </c>
      <c r="I590">
        <v>0</v>
      </c>
      <c r="J590">
        <v>71821.552061694194</v>
      </c>
      <c r="K590">
        <v>14540.7654813388</v>
      </c>
      <c r="L590">
        <v>79670.512086885297</v>
      </c>
      <c r="M590">
        <v>0</v>
      </c>
      <c r="N590">
        <v>0</v>
      </c>
      <c r="O590">
        <v>0</v>
      </c>
      <c r="P590">
        <v>0</v>
      </c>
      <c r="Q590">
        <v>0</v>
      </c>
      <c r="R590">
        <v>0</v>
      </c>
      <c r="S590">
        <v>0</v>
      </c>
      <c r="T590">
        <v>0</v>
      </c>
      <c r="U590">
        <v>2.3750912764730601E-4</v>
      </c>
      <c r="V590">
        <v>6.21890026818829E-4</v>
      </c>
      <c r="W590">
        <v>8.5939915446613504E-4</v>
      </c>
      <c r="X590">
        <v>0</v>
      </c>
      <c r="Y590">
        <v>0</v>
      </c>
      <c r="Z590">
        <v>0</v>
      </c>
      <c r="AA590">
        <v>0</v>
      </c>
      <c r="AB590">
        <v>9.50036510589225E-4</v>
      </c>
      <c r="AC590">
        <v>1.7768286480537899E-3</v>
      </c>
      <c r="AD590">
        <v>2.7268651586430199E-3</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row>
    <row r="591" spans="1:68" x14ac:dyDescent="0.25">
      <c r="A591" t="s">
        <v>6087</v>
      </c>
      <c r="B591">
        <v>2024</v>
      </c>
      <c r="C591" t="s">
        <v>6103</v>
      </c>
      <c r="D591" t="s">
        <v>6089</v>
      </c>
      <c r="E591" t="s">
        <v>6089</v>
      </c>
      <c r="F591" t="s">
        <v>6090</v>
      </c>
      <c r="G591">
        <v>0</v>
      </c>
      <c r="H591">
        <v>11135601.5231374</v>
      </c>
      <c r="I591">
        <v>11135601.5231374</v>
      </c>
      <c r="J591">
        <v>0</v>
      </c>
      <c r="K591">
        <v>0</v>
      </c>
      <c r="L591">
        <v>0</v>
      </c>
      <c r="M591">
        <v>36.657608100822401</v>
      </c>
      <c r="N591">
        <v>0</v>
      </c>
      <c r="O591">
        <v>0</v>
      </c>
      <c r="P591">
        <v>36.657608100822401</v>
      </c>
      <c r="Q591">
        <v>5.7508724902119598E-2</v>
      </c>
      <c r="R591">
        <v>0</v>
      </c>
      <c r="S591">
        <v>0</v>
      </c>
      <c r="T591">
        <v>5.7508724902119598E-2</v>
      </c>
      <c r="U591">
        <v>0</v>
      </c>
      <c r="V591">
        <v>0</v>
      </c>
      <c r="W591">
        <v>5.7508724902119598E-2</v>
      </c>
      <c r="X591">
        <v>6.0109014251006197E-2</v>
      </c>
      <c r="Y591">
        <v>0</v>
      </c>
      <c r="Z591">
        <v>0</v>
      </c>
      <c r="AA591">
        <v>6.0109014251006197E-2</v>
      </c>
      <c r="AB591">
        <v>0</v>
      </c>
      <c r="AC591">
        <v>0</v>
      </c>
      <c r="AD591">
        <v>6.0109014251006197E-2</v>
      </c>
      <c r="AE591">
        <v>25287.636584089702</v>
      </c>
      <c r="AF591">
        <v>0</v>
      </c>
      <c r="AG591">
        <v>0</v>
      </c>
      <c r="AH591">
        <v>25287.636584089702</v>
      </c>
      <c r="AI591">
        <v>1.2615168397875E-2</v>
      </c>
      <c r="AJ591">
        <v>0</v>
      </c>
      <c r="AK591">
        <v>0</v>
      </c>
      <c r="AL591">
        <v>1.2615168397875E-2</v>
      </c>
      <c r="AM591">
        <v>3.98407744193889</v>
      </c>
      <c r="AN591">
        <v>0</v>
      </c>
      <c r="AO591">
        <v>0</v>
      </c>
      <c r="AP591">
        <v>3.98407744193889</v>
      </c>
      <c r="AQ591">
        <v>0.27160111625216998</v>
      </c>
      <c r="AR591">
        <v>0</v>
      </c>
      <c r="AS591">
        <v>0</v>
      </c>
      <c r="AT591">
        <v>0.27160111625216998</v>
      </c>
      <c r="AU591">
        <v>0</v>
      </c>
      <c r="AV591">
        <v>0</v>
      </c>
      <c r="AW591">
        <v>0</v>
      </c>
      <c r="AX591">
        <v>0.27160111625216998</v>
      </c>
      <c r="AY591">
        <v>0.30919719622611602</v>
      </c>
      <c r="AZ591">
        <v>0</v>
      </c>
      <c r="BA591">
        <v>0</v>
      </c>
      <c r="BB591">
        <v>0.30919719622611602</v>
      </c>
      <c r="BC591">
        <v>0</v>
      </c>
      <c r="BD591">
        <v>0</v>
      </c>
      <c r="BE591">
        <v>0</v>
      </c>
      <c r="BF591">
        <v>0.30919719622611602</v>
      </c>
      <c r="BG591">
        <v>3.0849521538506499</v>
      </c>
      <c r="BH591">
        <v>0</v>
      </c>
      <c r="BI591">
        <v>0</v>
      </c>
      <c r="BJ591">
        <v>3.0849521538506499</v>
      </c>
      <c r="BK591">
        <v>0.239458796719492</v>
      </c>
      <c r="BL591">
        <v>0</v>
      </c>
      <c r="BM591">
        <v>0</v>
      </c>
      <c r="BN591">
        <v>0.239458796719492</v>
      </c>
      <c r="BO591">
        <v>2.69897283367454</v>
      </c>
      <c r="BP591">
        <v>2258.9345588533301</v>
      </c>
    </row>
    <row r="592" spans="1:68" x14ac:dyDescent="0.25">
      <c r="A592" t="s">
        <v>6087</v>
      </c>
      <c r="B592">
        <v>2024</v>
      </c>
      <c r="C592" t="s">
        <v>6103</v>
      </c>
      <c r="D592" t="s">
        <v>6089</v>
      </c>
      <c r="E592" t="s">
        <v>6089</v>
      </c>
      <c r="F592" t="s">
        <v>6093</v>
      </c>
      <c r="G592">
        <v>0</v>
      </c>
      <c r="H592">
        <v>52593.817921558497</v>
      </c>
      <c r="I592">
        <v>0</v>
      </c>
      <c r="J592">
        <v>52593.817921558497</v>
      </c>
      <c r="K592">
        <v>0</v>
      </c>
      <c r="L592">
        <v>108949.080905283</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row>
    <row r="593" spans="1:68" x14ac:dyDescent="0.25">
      <c r="A593" t="s">
        <v>6087</v>
      </c>
      <c r="B593">
        <v>2024</v>
      </c>
      <c r="C593" t="s">
        <v>6104</v>
      </c>
      <c r="D593" t="s">
        <v>6089</v>
      </c>
      <c r="E593" t="s">
        <v>6089</v>
      </c>
      <c r="F593" t="s">
        <v>6092</v>
      </c>
      <c r="G593">
        <v>272.994597215819</v>
      </c>
      <c r="H593">
        <v>5148050.0141954804</v>
      </c>
      <c r="I593">
        <v>5148050.0141954804</v>
      </c>
      <c r="J593">
        <v>0</v>
      </c>
      <c r="K593">
        <v>357076.93315829098</v>
      </c>
      <c r="L593">
        <v>0</v>
      </c>
      <c r="M593">
        <v>7.5138416305566604</v>
      </c>
      <c r="N593">
        <v>9.0054428033033096E-2</v>
      </c>
      <c r="O593">
        <v>0.26890780293259198</v>
      </c>
      <c r="P593">
        <v>7.8728038615222902</v>
      </c>
      <c r="Q593">
        <v>8.2931805233831795E-3</v>
      </c>
      <c r="R593">
        <v>0</v>
      </c>
      <c r="S593">
        <v>2.9223853487690899E-4</v>
      </c>
      <c r="T593">
        <v>8.5854190582600898E-3</v>
      </c>
      <c r="U593">
        <v>1.13495075198364E-2</v>
      </c>
      <c r="V593">
        <v>8.9212765259821095E-2</v>
      </c>
      <c r="W593">
        <v>0.109147691837917</v>
      </c>
      <c r="X593">
        <v>9.0195904962342595E-3</v>
      </c>
      <c r="Y593">
        <v>0</v>
      </c>
      <c r="Z593">
        <v>3.17836070778537E-4</v>
      </c>
      <c r="AA593">
        <v>9.3374265670128007E-3</v>
      </c>
      <c r="AB593">
        <v>4.5398030079345897E-2</v>
      </c>
      <c r="AC593">
        <v>0.25489361502806002</v>
      </c>
      <c r="AD593">
        <v>0.309629071674419</v>
      </c>
      <c r="AE593">
        <v>4643.5719289130002</v>
      </c>
      <c r="AF593">
        <v>255.500295801974</v>
      </c>
      <c r="AG593">
        <v>25.715808366237699</v>
      </c>
      <c r="AH593">
        <v>4924.7880330812204</v>
      </c>
      <c r="AI593">
        <v>0.185996849987381</v>
      </c>
      <c r="AJ593">
        <v>0.235851165090079</v>
      </c>
      <c r="AK593">
        <v>3.8349085505521699E-2</v>
      </c>
      <c r="AL593">
        <v>0.46019710058298202</v>
      </c>
      <c r="AM593">
        <v>0.328125709369325</v>
      </c>
      <c r="AN593">
        <v>7.5987073272446096E-3</v>
      </c>
      <c r="AO593">
        <v>2.1632236959006599E-2</v>
      </c>
      <c r="AP593">
        <v>0.35735665365557701</v>
      </c>
      <c r="AQ593">
        <v>0.91652312503453903</v>
      </c>
      <c r="AR593">
        <v>1.03080706806126</v>
      </c>
      <c r="AS593">
        <v>0.22669659123281999</v>
      </c>
      <c r="AT593">
        <v>2.1740267843286101</v>
      </c>
      <c r="AU593">
        <v>0.34961735688610002</v>
      </c>
      <c r="AV593">
        <v>9.1917120050984097E-2</v>
      </c>
      <c r="AW593">
        <v>0.27729287311583201</v>
      </c>
      <c r="AX593">
        <v>2.8928541343815302</v>
      </c>
      <c r="AY593">
        <v>1.3373883925883301</v>
      </c>
      <c r="AZ593">
        <v>1.5041512539808399</v>
      </c>
      <c r="BA593">
        <v>0.248204232600337</v>
      </c>
      <c r="BB593">
        <v>3.0897438791695202</v>
      </c>
      <c r="BC593">
        <v>0.34961735688610002</v>
      </c>
      <c r="BD593">
        <v>9.1917120050946294E-2</v>
      </c>
      <c r="BE593">
        <v>0.27729287311571799</v>
      </c>
      <c r="BF593">
        <v>3.80857122922228</v>
      </c>
      <c r="BG593">
        <v>22.305649994493201</v>
      </c>
      <c r="BH593">
        <v>7.9934569480128497</v>
      </c>
      <c r="BI593">
        <v>5.7013408768743998</v>
      </c>
      <c r="BJ593">
        <v>36.000447819380497</v>
      </c>
      <c r="BK593">
        <v>4.5906436038071402E-2</v>
      </c>
      <c r="BL593">
        <v>2.5258805433616398E-3</v>
      </c>
      <c r="BM593">
        <v>2.5422694641199101E-4</v>
      </c>
      <c r="BN593">
        <v>4.8686543527845003E-2</v>
      </c>
      <c r="BO593">
        <v>0.25536384600582701</v>
      </c>
      <c r="BP593">
        <v>519.312744708786</v>
      </c>
    </row>
    <row r="594" spans="1:68" x14ac:dyDescent="0.25">
      <c r="A594" t="s">
        <v>6087</v>
      </c>
      <c r="B594">
        <v>2024</v>
      </c>
      <c r="C594" t="s">
        <v>6104</v>
      </c>
      <c r="D594" t="s">
        <v>6089</v>
      </c>
      <c r="E594" t="s">
        <v>6089</v>
      </c>
      <c r="F594" t="s">
        <v>6090</v>
      </c>
      <c r="G594">
        <v>2130.7509330488101</v>
      </c>
      <c r="H594">
        <v>14825870.1659257</v>
      </c>
      <c r="I594">
        <v>14825870.1659257</v>
      </c>
      <c r="J594">
        <v>0</v>
      </c>
      <c r="K594">
        <v>10089020.437948801</v>
      </c>
      <c r="L594">
        <v>0</v>
      </c>
      <c r="M594">
        <v>103.15375199626401</v>
      </c>
      <c r="N594">
        <v>21.2848197826739</v>
      </c>
      <c r="O594">
        <v>4.0028421578239097</v>
      </c>
      <c r="P594">
        <v>128.44141393676199</v>
      </c>
      <c r="Q594">
        <v>0.49074100016120697</v>
      </c>
      <c r="R594">
        <v>2.49503097286096E-2</v>
      </c>
      <c r="S594">
        <v>0</v>
      </c>
      <c r="T594">
        <v>0.51569130988981704</v>
      </c>
      <c r="U594">
        <v>4.9028173135160301E-2</v>
      </c>
      <c r="V594">
        <v>0.25692385878889301</v>
      </c>
      <c r="W594">
        <v>0.82164334181387</v>
      </c>
      <c r="X594">
        <v>0.51293013055756098</v>
      </c>
      <c r="Y594">
        <v>2.60784520191777E-2</v>
      </c>
      <c r="Z594">
        <v>0</v>
      </c>
      <c r="AA594">
        <v>0.539008582576738</v>
      </c>
      <c r="AB594">
        <v>0.19611269254064101</v>
      </c>
      <c r="AC594">
        <v>0.73406816796826602</v>
      </c>
      <c r="AD594">
        <v>1.46918944308564</v>
      </c>
      <c r="AE594">
        <v>18747.696481381001</v>
      </c>
      <c r="AF594">
        <v>1736.1149706649401</v>
      </c>
      <c r="AG594">
        <v>0</v>
      </c>
      <c r="AH594">
        <v>20483.811452045898</v>
      </c>
      <c r="AI594">
        <v>6.2679341135240804E-2</v>
      </c>
      <c r="AJ594">
        <v>6.1404853925389399E-3</v>
      </c>
      <c r="AK594">
        <v>0</v>
      </c>
      <c r="AL594">
        <v>6.8819826527779696E-2</v>
      </c>
      <c r="AM594">
        <v>2.9537072154374999</v>
      </c>
      <c r="AN594">
        <v>0.27352562064224101</v>
      </c>
      <c r="AO594">
        <v>0</v>
      </c>
      <c r="AP594">
        <v>3.22723283607974</v>
      </c>
      <c r="AQ594">
        <v>1.34946902660051</v>
      </c>
      <c r="AR594">
        <v>0.132202966646458</v>
      </c>
      <c r="AS594">
        <v>0</v>
      </c>
      <c r="AT594">
        <v>1.48167199324697</v>
      </c>
      <c r="AU594">
        <v>0</v>
      </c>
      <c r="AV594">
        <v>0</v>
      </c>
      <c r="AW594">
        <v>0</v>
      </c>
      <c r="AX594">
        <v>1.48167199324697</v>
      </c>
      <c r="AY594">
        <v>1.5362677634633299</v>
      </c>
      <c r="AZ594">
        <v>0.150503014066802</v>
      </c>
      <c r="BA594">
        <v>0</v>
      </c>
      <c r="BB594">
        <v>1.6867707775301299</v>
      </c>
      <c r="BC594">
        <v>0</v>
      </c>
      <c r="BD594">
        <v>0</v>
      </c>
      <c r="BE594">
        <v>0</v>
      </c>
      <c r="BF594">
        <v>1.6867707775301299</v>
      </c>
      <c r="BG594">
        <v>4.0151057655182498</v>
      </c>
      <c r="BH594">
        <v>2.8422278348529399</v>
      </c>
      <c r="BI594">
        <v>0</v>
      </c>
      <c r="BJ594">
        <v>6.8573336003711898</v>
      </c>
      <c r="BK594">
        <v>0.17752947475994199</v>
      </c>
      <c r="BL594">
        <v>1.64399705943136E-2</v>
      </c>
      <c r="BM594">
        <v>0</v>
      </c>
      <c r="BN594">
        <v>0.193969445354256</v>
      </c>
      <c r="BO594">
        <v>1.9133820683131799</v>
      </c>
      <c r="BP594">
        <v>1829.81076274937</v>
      </c>
    </row>
    <row r="595" spans="1:68" x14ac:dyDescent="0.25">
      <c r="A595" t="s">
        <v>6087</v>
      </c>
      <c r="B595">
        <v>2024</v>
      </c>
      <c r="C595" t="s">
        <v>6104</v>
      </c>
      <c r="D595" t="s">
        <v>6089</v>
      </c>
      <c r="E595" t="s">
        <v>6089</v>
      </c>
      <c r="F595" t="s">
        <v>6093</v>
      </c>
      <c r="G595">
        <v>7.1902189575901403</v>
      </c>
      <c r="H595">
        <v>69834.357664908603</v>
      </c>
      <c r="I595">
        <v>0</v>
      </c>
      <c r="J595">
        <v>69834.357664908603</v>
      </c>
      <c r="K595">
        <v>29868.6350024442</v>
      </c>
      <c r="L595">
        <v>73567.394466109094</v>
      </c>
      <c r="M595">
        <v>0</v>
      </c>
      <c r="N595">
        <v>0</v>
      </c>
      <c r="O595">
        <v>0</v>
      </c>
      <c r="P595">
        <v>0</v>
      </c>
      <c r="Q595">
        <v>0</v>
      </c>
      <c r="R595">
        <v>0</v>
      </c>
      <c r="S595">
        <v>0</v>
      </c>
      <c r="T595">
        <v>0</v>
      </c>
      <c r="U595">
        <v>2.0556370046265901E-4</v>
      </c>
      <c r="V595">
        <v>6.05094758233764E-4</v>
      </c>
      <c r="W595">
        <v>8.1065845869642298E-4</v>
      </c>
      <c r="X595">
        <v>0</v>
      </c>
      <c r="Y595">
        <v>0</v>
      </c>
      <c r="Z595">
        <v>0</v>
      </c>
      <c r="AA595">
        <v>0</v>
      </c>
      <c r="AB595">
        <v>8.2225480185063701E-4</v>
      </c>
      <c r="AC595">
        <v>1.7288421663821799E-3</v>
      </c>
      <c r="AD595">
        <v>2.55109696823282E-3</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row>
    <row r="596" spans="1:68" x14ac:dyDescent="0.25">
      <c r="A596" t="s">
        <v>6087</v>
      </c>
      <c r="B596">
        <v>2024</v>
      </c>
      <c r="C596" t="s">
        <v>6105</v>
      </c>
      <c r="D596" t="s">
        <v>6089</v>
      </c>
      <c r="E596" t="s">
        <v>6089</v>
      </c>
      <c r="F596" t="s">
        <v>6090</v>
      </c>
      <c r="G596">
        <v>8.5088296793420799</v>
      </c>
      <c r="H596">
        <v>174593.42691389099</v>
      </c>
      <c r="I596">
        <v>174593.42691389099</v>
      </c>
      <c r="J596">
        <v>0</v>
      </c>
      <c r="K596">
        <v>61006.266681759698</v>
      </c>
      <c r="L596">
        <v>0</v>
      </c>
      <c r="M596">
        <v>8.3384296080078593E-2</v>
      </c>
      <c r="N596">
        <v>8.5716219214047405E-3</v>
      </c>
      <c r="O596">
        <v>3.9748128236192698E-2</v>
      </c>
      <c r="P596">
        <v>0.13170404623767601</v>
      </c>
      <c r="Q596">
        <v>1.59630405788243E-3</v>
      </c>
      <c r="R596">
        <v>7.21500500778912E-6</v>
      </c>
      <c r="S596">
        <v>0</v>
      </c>
      <c r="T596">
        <v>1.60351906289022E-3</v>
      </c>
      <c r="U596">
        <v>5.7736892789011303E-4</v>
      </c>
      <c r="V596">
        <v>2.85024573495485E-3</v>
      </c>
      <c r="W596">
        <v>5.03113372573519E-3</v>
      </c>
      <c r="X596">
        <v>1.6684818438855299E-3</v>
      </c>
      <c r="Y596">
        <v>7.5412355181307999E-6</v>
      </c>
      <c r="Z596">
        <v>0</v>
      </c>
      <c r="AA596">
        <v>1.6760230794036601E-3</v>
      </c>
      <c r="AB596">
        <v>2.30947571156045E-3</v>
      </c>
      <c r="AC596">
        <v>8.1435592427281499E-3</v>
      </c>
      <c r="AD596">
        <v>1.21290580336922E-2</v>
      </c>
      <c r="AE596">
        <v>217.42596120423599</v>
      </c>
      <c r="AF596">
        <v>1.73294650586524</v>
      </c>
      <c r="AG596">
        <v>0</v>
      </c>
      <c r="AH596">
        <v>219.158907710102</v>
      </c>
      <c r="AI596">
        <v>9.1755442836779499E-5</v>
      </c>
      <c r="AJ596">
        <v>7.3972634273971499E-6</v>
      </c>
      <c r="AK596">
        <v>0</v>
      </c>
      <c r="AL596">
        <v>9.9152706264176606E-5</v>
      </c>
      <c r="AM596">
        <v>3.4255548732090399E-2</v>
      </c>
      <c r="AN596">
        <v>2.7302642772272502E-4</v>
      </c>
      <c r="AO596">
        <v>0</v>
      </c>
      <c r="AP596">
        <v>3.4528575159813203E-2</v>
      </c>
      <c r="AQ596">
        <v>1.9754695229339402E-3</v>
      </c>
      <c r="AR596">
        <v>1.5926105310103101E-4</v>
      </c>
      <c r="AS596">
        <v>0</v>
      </c>
      <c r="AT596">
        <v>2.1347305760349702E-3</v>
      </c>
      <c r="AU596">
        <v>0</v>
      </c>
      <c r="AV596">
        <v>0</v>
      </c>
      <c r="AW596">
        <v>0</v>
      </c>
      <c r="AX596">
        <v>2.1347305760349702E-3</v>
      </c>
      <c r="AY596">
        <v>2.2489216765744298E-3</v>
      </c>
      <c r="AZ596">
        <v>1.8130658579892299E-4</v>
      </c>
      <c r="BA596">
        <v>0</v>
      </c>
      <c r="BB596">
        <v>2.43022826237336E-3</v>
      </c>
      <c r="BC596">
        <v>0</v>
      </c>
      <c r="BD596">
        <v>0</v>
      </c>
      <c r="BE596">
        <v>0</v>
      </c>
      <c r="BF596">
        <v>2.43022826237336E-3</v>
      </c>
      <c r="BG596">
        <v>7.7287349469934499E-3</v>
      </c>
      <c r="BH596">
        <v>6.1484232931889099E-3</v>
      </c>
      <c r="BI596">
        <v>0</v>
      </c>
      <c r="BJ596">
        <v>1.38771582401823E-2</v>
      </c>
      <c r="BK596">
        <v>2.0588938342424199E-3</v>
      </c>
      <c r="BL596">
        <v>1.6409967127367901E-5</v>
      </c>
      <c r="BM596">
        <v>0</v>
      </c>
      <c r="BN596">
        <v>2.0753038013697901E-3</v>
      </c>
      <c r="BO596">
        <v>4.2058943749530599E-2</v>
      </c>
      <c r="BP596">
        <v>19.5773784102219</v>
      </c>
    </row>
    <row r="597" spans="1:68" x14ac:dyDescent="0.25">
      <c r="A597" t="s">
        <v>6087</v>
      </c>
      <c r="B597">
        <v>2024</v>
      </c>
      <c r="C597" t="s">
        <v>6105</v>
      </c>
      <c r="D597" t="s">
        <v>6089</v>
      </c>
      <c r="E597" t="s">
        <v>6089</v>
      </c>
      <c r="F597" t="s">
        <v>6093</v>
      </c>
      <c r="G597">
        <v>4.4275107135262101E-2</v>
      </c>
      <c r="H597">
        <v>1003.4392975576</v>
      </c>
      <c r="I597">
        <v>0</v>
      </c>
      <c r="J597">
        <v>1003.4392975576</v>
      </c>
      <c r="K597">
        <v>317.44189213411698</v>
      </c>
      <c r="L597">
        <v>1090.0195761759001</v>
      </c>
      <c r="M597">
        <v>0</v>
      </c>
      <c r="N597">
        <v>0</v>
      </c>
      <c r="O597">
        <v>0</v>
      </c>
      <c r="P597">
        <v>0</v>
      </c>
      <c r="Q597">
        <v>0</v>
      </c>
      <c r="R597">
        <v>0</v>
      </c>
      <c r="S597">
        <v>0</v>
      </c>
      <c r="T597">
        <v>0</v>
      </c>
      <c r="U597">
        <v>3.3183074625104498E-6</v>
      </c>
      <c r="V597">
        <v>8.1905963721079907E-6</v>
      </c>
      <c r="W597">
        <v>1.1508903834618399E-5</v>
      </c>
      <c r="X597">
        <v>0</v>
      </c>
      <c r="Y597">
        <v>0</v>
      </c>
      <c r="Z597">
        <v>0</v>
      </c>
      <c r="AA597">
        <v>0</v>
      </c>
      <c r="AB597">
        <v>1.3273229850041799E-5</v>
      </c>
      <c r="AC597">
        <v>2.3401703920308498E-5</v>
      </c>
      <c r="AD597">
        <v>3.6674933770350303E-5</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row>
    <row r="598" spans="1:68" x14ac:dyDescent="0.25">
      <c r="A598" t="s">
        <v>6087</v>
      </c>
      <c r="B598">
        <v>2024</v>
      </c>
      <c r="C598" t="s">
        <v>6106</v>
      </c>
      <c r="D598" t="s">
        <v>6089</v>
      </c>
      <c r="E598" t="s">
        <v>6089</v>
      </c>
      <c r="F598" t="s">
        <v>6090</v>
      </c>
      <c r="G598">
        <v>11.3542160116539</v>
      </c>
      <c r="H598">
        <v>239686.36482595699</v>
      </c>
      <c r="I598">
        <v>239686.36482595699</v>
      </c>
      <c r="J598">
        <v>0</v>
      </c>
      <c r="K598">
        <v>81407.003791716095</v>
      </c>
      <c r="L598">
        <v>0</v>
      </c>
      <c r="M598">
        <v>0.105035308960946</v>
      </c>
      <c r="N598">
        <v>1.12041637548195E-2</v>
      </c>
      <c r="O598">
        <v>5.36666656812907E-2</v>
      </c>
      <c r="P598">
        <v>0.16990613839705601</v>
      </c>
      <c r="Q598">
        <v>1.7746462185204801E-3</v>
      </c>
      <c r="R598">
        <v>3.5397329086193299E-6</v>
      </c>
      <c r="S598">
        <v>0</v>
      </c>
      <c r="T598">
        <v>1.7781859514291001E-3</v>
      </c>
      <c r="U598">
        <v>7.9262697305147202E-4</v>
      </c>
      <c r="V598">
        <v>3.9128909441072399E-3</v>
      </c>
      <c r="W598">
        <v>6.4837038685878201E-3</v>
      </c>
      <c r="X598">
        <v>1.85488784564601E-3</v>
      </c>
      <c r="Y598">
        <v>3.6997839234149499E-6</v>
      </c>
      <c r="Z598">
        <v>0</v>
      </c>
      <c r="AA598">
        <v>1.8585876295694199E-3</v>
      </c>
      <c r="AB598">
        <v>3.1705078922058898E-3</v>
      </c>
      <c r="AC598">
        <v>1.11796884117349E-2</v>
      </c>
      <c r="AD598">
        <v>1.6208783933510301E-2</v>
      </c>
      <c r="AE598">
        <v>298.47490954314299</v>
      </c>
      <c r="AF598">
        <v>2.3257264777358801</v>
      </c>
      <c r="AG598">
        <v>0</v>
      </c>
      <c r="AH598">
        <v>300.80063602087898</v>
      </c>
      <c r="AI598">
        <v>8.7308010230184699E-5</v>
      </c>
      <c r="AJ598">
        <v>9.0670256981398303E-6</v>
      </c>
      <c r="AK598">
        <v>0</v>
      </c>
      <c r="AL598">
        <v>9.6375035928324604E-5</v>
      </c>
      <c r="AM598">
        <v>4.7024843549189801E-2</v>
      </c>
      <c r="AN598">
        <v>3.6641915369415499E-4</v>
      </c>
      <c r="AO598">
        <v>0</v>
      </c>
      <c r="AP598">
        <v>4.73912627028839E-2</v>
      </c>
      <c r="AQ598">
        <v>1.8797175184968901E-3</v>
      </c>
      <c r="AR598">
        <v>1.9521057690491899E-4</v>
      </c>
      <c r="AS598">
        <v>0</v>
      </c>
      <c r="AT598">
        <v>2.0749280954018099E-3</v>
      </c>
      <c r="AU598">
        <v>0</v>
      </c>
      <c r="AV598">
        <v>0</v>
      </c>
      <c r="AW598">
        <v>0</v>
      </c>
      <c r="AX598">
        <v>2.0749280954018099E-3</v>
      </c>
      <c r="AY598">
        <v>2.1399153082888298E-3</v>
      </c>
      <c r="AZ598">
        <v>2.2223238212557001E-4</v>
      </c>
      <c r="BA598">
        <v>0</v>
      </c>
      <c r="BB598">
        <v>2.3621476904143999E-3</v>
      </c>
      <c r="BC598">
        <v>0</v>
      </c>
      <c r="BD598">
        <v>0</v>
      </c>
      <c r="BE598">
        <v>0</v>
      </c>
      <c r="BF598">
        <v>2.3621476904143999E-3</v>
      </c>
      <c r="BG598">
        <v>8.6649977198585207E-3</v>
      </c>
      <c r="BH598">
        <v>8.1332274647708102E-3</v>
      </c>
      <c r="BI598">
        <v>0</v>
      </c>
      <c r="BJ598">
        <v>1.6798225184629301E-2</v>
      </c>
      <c r="BK598">
        <v>2.8263789086216502E-3</v>
      </c>
      <c r="BL598">
        <v>2.20232389850024E-5</v>
      </c>
      <c r="BM598">
        <v>0</v>
      </c>
      <c r="BN598">
        <v>2.8484021476066499E-3</v>
      </c>
      <c r="BO598">
        <v>5.8042189711365502E-2</v>
      </c>
      <c r="BP598">
        <v>26.8704016594473</v>
      </c>
    </row>
    <row r="599" spans="1:68" x14ac:dyDescent="0.25">
      <c r="A599" t="s">
        <v>6087</v>
      </c>
      <c r="B599">
        <v>2024</v>
      </c>
      <c r="C599" t="s">
        <v>6106</v>
      </c>
      <c r="D599" t="s">
        <v>6089</v>
      </c>
      <c r="E599" t="s">
        <v>6089</v>
      </c>
      <c r="F599" t="s">
        <v>6093</v>
      </c>
      <c r="G599">
        <v>5.0636856897716E-2</v>
      </c>
      <c r="H599">
        <v>1200.95915612816</v>
      </c>
      <c r="I599">
        <v>0</v>
      </c>
      <c r="J599">
        <v>1200.95915612816</v>
      </c>
      <c r="K599">
        <v>363.05411111096902</v>
      </c>
      <c r="L599">
        <v>1304.5821441852099</v>
      </c>
      <c r="M599">
        <v>0</v>
      </c>
      <c r="N599">
        <v>0</v>
      </c>
      <c r="O599">
        <v>0</v>
      </c>
      <c r="P599">
        <v>0</v>
      </c>
      <c r="Q599">
        <v>0</v>
      </c>
      <c r="R599">
        <v>0</v>
      </c>
      <c r="S599">
        <v>0</v>
      </c>
      <c r="T599">
        <v>0</v>
      </c>
      <c r="U599">
        <v>3.9714925852020297E-6</v>
      </c>
      <c r="V599">
        <v>9.8028567659007301E-6</v>
      </c>
      <c r="W599">
        <v>1.3774349351102701E-5</v>
      </c>
      <c r="X599">
        <v>0</v>
      </c>
      <c r="Y599">
        <v>0</v>
      </c>
      <c r="Z599">
        <v>0</v>
      </c>
      <c r="AA599">
        <v>0</v>
      </c>
      <c r="AB599">
        <v>1.5885970340808099E-5</v>
      </c>
      <c r="AC599">
        <v>2.8008162188287801E-5</v>
      </c>
      <c r="AD599">
        <v>4.3894132529095903E-5</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row>
    <row r="600" spans="1:68" x14ac:dyDescent="0.25">
      <c r="A600" t="s">
        <v>6087</v>
      </c>
      <c r="B600">
        <v>2024</v>
      </c>
      <c r="C600" t="s">
        <v>6107</v>
      </c>
      <c r="D600" t="s">
        <v>6089</v>
      </c>
      <c r="E600" t="s">
        <v>6089</v>
      </c>
      <c r="F600" t="s">
        <v>6090</v>
      </c>
      <c r="G600">
        <v>37.066859050121401</v>
      </c>
      <c r="H600">
        <v>624337.61778241897</v>
      </c>
      <c r="I600">
        <v>624337.61778241897</v>
      </c>
      <c r="J600">
        <v>0</v>
      </c>
      <c r="K600">
        <v>265760.48334319802</v>
      </c>
      <c r="L600">
        <v>0</v>
      </c>
      <c r="M600">
        <v>0.24974714263678499</v>
      </c>
      <c r="N600">
        <v>3.6809935009323197E-2</v>
      </c>
      <c r="O600">
        <v>0.17471658938062601</v>
      </c>
      <c r="P600">
        <v>0.461273667026735</v>
      </c>
      <c r="Q600">
        <v>4.9198207491442901E-3</v>
      </c>
      <c r="R600">
        <v>2.2068706572066998E-5</v>
      </c>
      <c r="S600">
        <v>0</v>
      </c>
      <c r="T600">
        <v>4.9418894557163601E-3</v>
      </c>
      <c r="U600">
        <v>2.0646432537135802E-3</v>
      </c>
      <c r="V600">
        <v>1.01923403630416E-2</v>
      </c>
      <c r="W600">
        <v>1.7198873072471501E-2</v>
      </c>
      <c r="X600">
        <v>5.1422732120393602E-3</v>
      </c>
      <c r="Y600">
        <v>2.3066555554820801E-5</v>
      </c>
      <c r="Z600">
        <v>0</v>
      </c>
      <c r="AA600">
        <v>5.1653397675941798E-3</v>
      </c>
      <c r="AB600">
        <v>8.2585730148543399E-3</v>
      </c>
      <c r="AC600">
        <v>2.91209724658331E-2</v>
      </c>
      <c r="AD600">
        <v>4.2544885248281601E-2</v>
      </c>
      <c r="AE600">
        <v>764.28152178420703</v>
      </c>
      <c r="AF600">
        <v>7.3681522646052704</v>
      </c>
      <c r="AG600">
        <v>0</v>
      </c>
      <c r="AH600">
        <v>771.64967404881202</v>
      </c>
      <c r="AI600">
        <v>2.6614002782077102E-4</v>
      </c>
      <c r="AJ600">
        <v>3.0834664650509499E-5</v>
      </c>
      <c r="AK600">
        <v>0</v>
      </c>
      <c r="AL600">
        <v>2.9697469247128098E-4</v>
      </c>
      <c r="AM600">
        <v>0.120412865002456</v>
      </c>
      <c r="AN600">
        <v>1.1608553898886001E-3</v>
      </c>
      <c r="AO600">
        <v>0</v>
      </c>
      <c r="AP600">
        <v>0.121573720392345</v>
      </c>
      <c r="AQ600">
        <v>5.72992181758599E-3</v>
      </c>
      <c r="AR600">
        <v>6.6386187438848801E-4</v>
      </c>
      <c r="AS600">
        <v>0</v>
      </c>
      <c r="AT600">
        <v>6.39378369197447E-3</v>
      </c>
      <c r="AU600">
        <v>0</v>
      </c>
      <c r="AV600">
        <v>0</v>
      </c>
      <c r="AW600">
        <v>0</v>
      </c>
      <c r="AX600">
        <v>6.39378369197447E-3</v>
      </c>
      <c r="AY600">
        <v>6.5230798202887798E-3</v>
      </c>
      <c r="AZ600">
        <v>7.5575620996990204E-4</v>
      </c>
      <c r="BA600">
        <v>0</v>
      </c>
      <c r="BB600">
        <v>7.27883603025869E-3</v>
      </c>
      <c r="BC600">
        <v>0</v>
      </c>
      <c r="BD600">
        <v>0</v>
      </c>
      <c r="BE600">
        <v>0</v>
      </c>
      <c r="BF600">
        <v>7.27883603025869E-3</v>
      </c>
      <c r="BG600">
        <v>2.3933728135108599E-2</v>
      </c>
      <c r="BH600">
        <v>2.6727971695667801E-2</v>
      </c>
      <c r="BI600">
        <v>0</v>
      </c>
      <c r="BJ600">
        <v>5.0661699830776501E-2</v>
      </c>
      <c r="BK600">
        <v>7.2372889792530403E-3</v>
      </c>
      <c r="BL600">
        <v>6.9771995870838898E-5</v>
      </c>
      <c r="BM600">
        <v>0</v>
      </c>
      <c r="BN600">
        <v>7.3070609751238799E-3</v>
      </c>
      <c r="BO600">
        <v>0.15068168044434599</v>
      </c>
      <c r="BP600">
        <v>68.931159708831203</v>
      </c>
    </row>
    <row r="601" spans="1:68" x14ac:dyDescent="0.25">
      <c r="A601" t="s">
        <v>6087</v>
      </c>
      <c r="B601">
        <v>2024</v>
      </c>
      <c r="C601" t="s">
        <v>6107</v>
      </c>
      <c r="D601" t="s">
        <v>6089</v>
      </c>
      <c r="E601" t="s">
        <v>6089</v>
      </c>
      <c r="F601" t="s">
        <v>6093</v>
      </c>
      <c r="G601">
        <v>0.299993869929923</v>
      </c>
      <c r="H601">
        <v>5107.8516152983202</v>
      </c>
      <c r="I601">
        <v>0</v>
      </c>
      <c r="J601">
        <v>5107.8516152983202</v>
      </c>
      <c r="K601">
        <v>2150.8840488687702</v>
      </c>
      <c r="L601">
        <v>5548.57505225153</v>
      </c>
      <c r="M601">
        <v>0</v>
      </c>
      <c r="N601">
        <v>0</v>
      </c>
      <c r="O601">
        <v>0</v>
      </c>
      <c r="P601">
        <v>0</v>
      </c>
      <c r="Q601">
        <v>0</v>
      </c>
      <c r="R601">
        <v>0</v>
      </c>
      <c r="S601">
        <v>0</v>
      </c>
      <c r="T601">
        <v>0</v>
      </c>
      <c r="U601">
        <v>1.6891327829890501E-5</v>
      </c>
      <c r="V601">
        <v>4.1692956426322099E-5</v>
      </c>
      <c r="W601">
        <v>5.8584284256212603E-5</v>
      </c>
      <c r="X601">
        <v>0</v>
      </c>
      <c r="Y601">
        <v>0</v>
      </c>
      <c r="Z601">
        <v>0</v>
      </c>
      <c r="AA601">
        <v>0</v>
      </c>
      <c r="AB601">
        <v>6.7565311319562097E-5</v>
      </c>
      <c r="AC601">
        <v>1.19122732646634E-4</v>
      </c>
      <c r="AD601">
        <v>1.8668804396619601E-4</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row>
    <row r="602" spans="1:68" x14ac:dyDescent="0.25">
      <c r="A602" t="s">
        <v>6087</v>
      </c>
      <c r="B602">
        <v>2024</v>
      </c>
      <c r="C602" t="s">
        <v>6108</v>
      </c>
      <c r="D602" t="s">
        <v>6089</v>
      </c>
      <c r="E602" t="s">
        <v>6089</v>
      </c>
      <c r="F602" t="s">
        <v>6090</v>
      </c>
      <c r="G602">
        <v>62.482016840008598</v>
      </c>
      <c r="H602">
        <v>3933722.7825619099</v>
      </c>
      <c r="I602">
        <v>3933722.7825619099</v>
      </c>
      <c r="J602">
        <v>0</v>
      </c>
      <c r="K602">
        <v>447981.06505882001</v>
      </c>
      <c r="L602">
        <v>0</v>
      </c>
      <c r="M602">
        <v>1.8041824687074599</v>
      </c>
      <c r="N602">
        <v>6.0731851057055301E-2</v>
      </c>
      <c r="O602">
        <v>0.28998415587006698</v>
      </c>
      <c r="P602">
        <v>2.1548984756345799</v>
      </c>
      <c r="Q602">
        <v>2.9065409992860499E-2</v>
      </c>
      <c r="R602">
        <v>1.4653688034446499E-5</v>
      </c>
      <c r="S602">
        <v>0</v>
      </c>
      <c r="T602">
        <v>2.9080063680894899E-2</v>
      </c>
      <c r="U602">
        <v>1.30085613515383E-2</v>
      </c>
      <c r="V602">
        <v>6.4218205585835395E-2</v>
      </c>
      <c r="W602">
        <v>0.106306830618268</v>
      </c>
      <c r="X602">
        <v>3.0379618856891E-2</v>
      </c>
      <c r="Y602">
        <v>1.5316262782586598E-5</v>
      </c>
      <c r="Z602">
        <v>0</v>
      </c>
      <c r="AA602">
        <v>3.0394935119673599E-2</v>
      </c>
      <c r="AB602">
        <v>5.2034245406153402E-2</v>
      </c>
      <c r="AC602">
        <v>0.183480587388101</v>
      </c>
      <c r="AD602">
        <v>0.26590976791392801</v>
      </c>
      <c r="AE602">
        <v>4533.9923843144097</v>
      </c>
      <c r="AF602">
        <v>12.574836318339001</v>
      </c>
      <c r="AG602">
        <v>0</v>
      </c>
      <c r="AH602">
        <v>4546.5672206327499</v>
      </c>
      <c r="AI602">
        <v>1.2916200575135101E-3</v>
      </c>
      <c r="AJ602">
        <v>4.9315218063229601E-5</v>
      </c>
      <c r="AK602">
        <v>0</v>
      </c>
      <c r="AL602">
        <v>1.3409352755767399E-3</v>
      </c>
      <c r="AM602">
        <v>0.71433234656792599</v>
      </c>
      <c r="AN602">
        <v>1.9811705829199302E-3</v>
      </c>
      <c r="AO602">
        <v>0</v>
      </c>
      <c r="AP602">
        <v>0.71631351715084601</v>
      </c>
      <c r="AQ602">
        <v>2.7808225647899899E-2</v>
      </c>
      <c r="AR602">
        <v>1.0617431215938799E-3</v>
      </c>
      <c r="AS602">
        <v>0</v>
      </c>
      <c r="AT602">
        <v>2.8869968769493801E-2</v>
      </c>
      <c r="AU602">
        <v>0</v>
      </c>
      <c r="AV602">
        <v>0</v>
      </c>
      <c r="AW602">
        <v>0</v>
      </c>
      <c r="AX602">
        <v>2.8869968769493801E-2</v>
      </c>
      <c r="AY602">
        <v>3.1657548102161398E-2</v>
      </c>
      <c r="AZ602">
        <v>1.2087137226799601E-3</v>
      </c>
      <c r="BA602">
        <v>0</v>
      </c>
      <c r="BB602">
        <v>3.2866261824841397E-2</v>
      </c>
      <c r="BC602">
        <v>0</v>
      </c>
      <c r="BD602">
        <v>0</v>
      </c>
      <c r="BE602">
        <v>0</v>
      </c>
      <c r="BF602">
        <v>3.2866261824841397E-2</v>
      </c>
      <c r="BG602">
        <v>0.14192727205494199</v>
      </c>
      <c r="BH602">
        <v>4.4780688354388698E-2</v>
      </c>
      <c r="BI602">
        <v>0</v>
      </c>
      <c r="BJ602">
        <v>0.18670796040933099</v>
      </c>
      <c r="BK602">
        <v>4.2934196601289498E-2</v>
      </c>
      <c r="BL602">
        <v>1.1907618031922199E-4</v>
      </c>
      <c r="BM602">
        <v>0</v>
      </c>
      <c r="BN602">
        <v>4.3053272781608802E-2</v>
      </c>
      <c r="BO602">
        <v>0.953960892390882</v>
      </c>
      <c r="BP602">
        <v>406.14304878530601</v>
      </c>
    </row>
    <row r="603" spans="1:68" x14ac:dyDescent="0.25">
      <c r="A603" t="s">
        <v>6087</v>
      </c>
      <c r="B603">
        <v>2024</v>
      </c>
      <c r="C603" t="s">
        <v>6108</v>
      </c>
      <c r="D603" t="s">
        <v>6089</v>
      </c>
      <c r="E603" t="s">
        <v>6089</v>
      </c>
      <c r="F603" t="s">
        <v>6093</v>
      </c>
      <c r="G603">
        <v>0.24237363102847201</v>
      </c>
      <c r="H603">
        <v>14477.357378532601</v>
      </c>
      <c r="I603">
        <v>0</v>
      </c>
      <c r="J603">
        <v>14477.357378532601</v>
      </c>
      <c r="K603">
        <v>1737.7607648026899</v>
      </c>
      <c r="L603">
        <v>15726.5147899885</v>
      </c>
      <c r="M603">
        <v>0</v>
      </c>
      <c r="N603">
        <v>0</v>
      </c>
      <c r="O603">
        <v>0</v>
      </c>
      <c r="P603">
        <v>0</v>
      </c>
      <c r="Q603">
        <v>0</v>
      </c>
      <c r="R603">
        <v>0</v>
      </c>
      <c r="S603">
        <v>0</v>
      </c>
      <c r="T603">
        <v>0</v>
      </c>
      <c r="U603">
        <v>4.7875664371075703E-5</v>
      </c>
      <c r="V603">
        <v>1.1817176296657201E-4</v>
      </c>
      <c r="W603">
        <v>1.6604742733764699E-4</v>
      </c>
      <c r="X603">
        <v>0</v>
      </c>
      <c r="Y603">
        <v>0</v>
      </c>
      <c r="Z603">
        <v>0</v>
      </c>
      <c r="AA603">
        <v>0</v>
      </c>
      <c r="AB603">
        <v>1.91502657484303E-4</v>
      </c>
      <c r="AC603">
        <v>3.3763360847591998E-4</v>
      </c>
      <c r="AD603">
        <v>5.2913626596022296E-4</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row>
    <row r="604" spans="1:68" x14ac:dyDescent="0.25">
      <c r="A604" t="s">
        <v>6087</v>
      </c>
      <c r="B604">
        <v>2024</v>
      </c>
      <c r="C604" t="s">
        <v>6109</v>
      </c>
      <c r="D604" t="s">
        <v>6089</v>
      </c>
      <c r="E604" t="s">
        <v>6089</v>
      </c>
      <c r="F604" t="s">
        <v>6090</v>
      </c>
      <c r="G604">
        <v>912.91597436492395</v>
      </c>
      <c r="H604">
        <v>9575121.6353589501</v>
      </c>
      <c r="I604">
        <v>9575121.6353589501</v>
      </c>
      <c r="J604">
        <v>0</v>
      </c>
      <c r="K604">
        <v>4064521.0177064901</v>
      </c>
      <c r="L604">
        <v>0</v>
      </c>
      <c r="M604">
        <v>15.238731919747099</v>
      </c>
      <c r="N604">
        <v>3.63107838210991</v>
      </c>
      <c r="O604">
        <v>6.7252263487508603</v>
      </c>
      <c r="P604">
        <v>25.595036650607799</v>
      </c>
      <c r="Q604">
        <v>0.25116470192996798</v>
      </c>
      <c r="R604">
        <v>1.02484911120894E-2</v>
      </c>
      <c r="S604">
        <v>0</v>
      </c>
      <c r="T604">
        <v>0.26141319304205701</v>
      </c>
      <c r="U604">
        <v>3.1664294646539297E-2</v>
      </c>
      <c r="V604">
        <v>0.17570540463832801</v>
      </c>
      <c r="W604">
        <v>0.46878289232692399</v>
      </c>
      <c r="X604">
        <v>0.26252125522438202</v>
      </c>
      <c r="Y604">
        <v>1.07118824031723E-2</v>
      </c>
      <c r="Z604">
        <v>0</v>
      </c>
      <c r="AA604">
        <v>0.27323313762755502</v>
      </c>
      <c r="AB604">
        <v>0.12665717858615699</v>
      </c>
      <c r="AC604">
        <v>0.50201544182379398</v>
      </c>
      <c r="AD604">
        <v>0.90190575803750705</v>
      </c>
      <c r="AE604">
        <v>12386.067654795501</v>
      </c>
      <c r="AF604">
        <v>651.08358518074999</v>
      </c>
      <c r="AG604">
        <v>0</v>
      </c>
      <c r="AH604">
        <v>13037.1512399763</v>
      </c>
      <c r="AI604">
        <v>3.0383032278568301E-2</v>
      </c>
      <c r="AJ604">
        <v>3.5687042131060699E-3</v>
      </c>
      <c r="AK604">
        <v>0</v>
      </c>
      <c r="AL604">
        <v>3.3951736491674399E-2</v>
      </c>
      <c r="AM604">
        <v>1.9514300031046701</v>
      </c>
      <c r="AN604">
        <v>0.10257848399195101</v>
      </c>
      <c r="AO604">
        <v>0</v>
      </c>
      <c r="AP604">
        <v>2.05400848709662</v>
      </c>
      <c r="AQ604">
        <v>0.65413835326803205</v>
      </c>
      <c r="AR604">
        <v>7.6833223091711006E-2</v>
      </c>
      <c r="AS604">
        <v>0</v>
      </c>
      <c r="AT604">
        <v>0.73097157635974397</v>
      </c>
      <c r="AU604">
        <v>0</v>
      </c>
      <c r="AV604">
        <v>0</v>
      </c>
      <c r="AW604">
        <v>0</v>
      </c>
      <c r="AX604">
        <v>0.73097157635974397</v>
      </c>
      <c r="AY604">
        <v>0.74468672134122105</v>
      </c>
      <c r="AZ604">
        <v>8.74687758459569E-2</v>
      </c>
      <c r="BA604">
        <v>0</v>
      </c>
      <c r="BB604">
        <v>0.83215549718717796</v>
      </c>
      <c r="BC604">
        <v>0</v>
      </c>
      <c r="BD604">
        <v>0</v>
      </c>
      <c r="BE604">
        <v>0</v>
      </c>
      <c r="BF604">
        <v>0.83215549718717796</v>
      </c>
      <c r="BG604">
        <v>2.2621034575705998</v>
      </c>
      <c r="BH604">
        <v>2.3064414015647299</v>
      </c>
      <c r="BI604">
        <v>0</v>
      </c>
      <c r="BJ604">
        <v>4.5685448591353399</v>
      </c>
      <c r="BK604">
        <v>0.117288653957075</v>
      </c>
      <c r="BL604">
        <v>6.1653722107540996E-3</v>
      </c>
      <c r="BM604">
        <v>0</v>
      </c>
      <c r="BN604">
        <v>0.123454026167829</v>
      </c>
      <c r="BO604">
        <v>2.2131192765051102</v>
      </c>
      <c r="BP604">
        <v>1164.6035558542101</v>
      </c>
    </row>
    <row r="605" spans="1:68" x14ac:dyDescent="0.25">
      <c r="A605" t="s">
        <v>6087</v>
      </c>
      <c r="B605">
        <v>2024</v>
      </c>
      <c r="C605" t="s">
        <v>6109</v>
      </c>
      <c r="D605" t="s">
        <v>6089</v>
      </c>
      <c r="E605" t="s">
        <v>6089</v>
      </c>
      <c r="F605" t="s">
        <v>6093</v>
      </c>
      <c r="G605">
        <v>2.7081777499254698</v>
      </c>
      <c r="H605">
        <v>33472.784992068198</v>
      </c>
      <c r="I605">
        <v>0</v>
      </c>
      <c r="J605">
        <v>33472.784992068198</v>
      </c>
      <c r="K605">
        <v>12057.4573053281</v>
      </c>
      <c r="L605">
        <v>35758.2759216091</v>
      </c>
      <c r="M605">
        <v>0</v>
      </c>
      <c r="N605">
        <v>0</v>
      </c>
      <c r="O605">
        <v>0</v>
      </c>
      <c r="P605">
        <v>0</v>
      </c>
      <c r="Q605">
        <v>0</v>
      </c>
      <c r="R605">
        <v>0</v>
      </c>
      <c r="S605">
        <v>0</v>
      </c>
      <c r="T605">
        <v>0</v>
      </c>
      <c r="U605">
        <v>1.10692288515181E-4</v>
      </c>
      <c r="V605">
        <v>3.07116162873821E-4</v>
      </c>
      <c r="W605">
        <v>4.1780845138900298E-4</v>
      </c>
      <c r="X605">
        <v>0</v>
      </c>
      <c r="Y605">
        <v>0</v>
      </c>
      <c r="Z605">
        <v>0</v>
      </c>
      <c r="AA605">
        <v>0</v>
      </c>
      <c r="AB605">
        <v>4.4276915406072699E-4</v>
      </c>
      <c r="AC605">
        <v>8.7747475106806196E-4</v>
      </c>
      <c r="AD605">
        <v>1.3202439051287799E-3</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row>
    <row r="606" spans="1:68" x14ac:dyDescent="0.25">
      <c r="A606" t="s">
        <v>6087</v>
      </c>
      <c r="B606">
        <v>2024</v>
      </c>
      <c r="C606" t="s">
        <v>6110</v>
      </c>
      <c r="D606" t="s">
        <v>6089</v>
      </c>
      <c r="E606" t="s">
        <v>6089</v>
      </c>
      <c r="F606" t="s">
        <v>6090</v>
      </c>
      <c r="G606">
        <v>674.50786040089201</v>
      </c>
      <c r="H606">
        <v>7218522.20844106</v>
      </c>
      <c r="I606">
        <v>7218522.20844106</v>
      </c>
      <c r="J606">
        <v>0</v>
      </c>
      <c r="K606">
        <v>3003070.87639126</v>
      </c>
      <c r="L606">
        <v>0</v>
      </c>
      <c r="M606">
        <v>7.6045094543024998</v>
      </c>
      <c r="N606">
        <v>2.4348720026155499</v>
      </c>
      <c r="O606">
        <v>5.1471061051910398</v>
      </c>
      <c r="P606">
        <v>15.1864875621091</v>
      </c>
      <c r="Q606">
        <v>0.110437162867287</v>
      </c>
      <c r="R606">
        <v>4.3391641499587203E-3</v>
      </c>
      <c r="S606">
        <v>0</v>
      </c>
      <c r="T606">
        <v>0.11477632701724599</v>
      </c>
      <c r="U606">
        <v>2.38711760356763E-2</v>
      </c>
      <c r="V606">
        <v>0.13246133196273899</v>
      </c>
      <c r="W606">
        <v>0.27110883501566202</v>
      </c>
      <c r="X606">
        <v>0.115430641314494</v>
      </c>
      <c r="Y606">
        <v>4.5353618980641204E-3</v>
      </c>
      <c r="Z606">
        <v>0</v>
      </c>
      <c r="AA606">
        <v>0.119966003212558</v>
      </c>
      <c r="AB606">
        <v>9.5484704142705198E-2</v>
      </c>
      <c r="AC606">
        <v>0.37846094846497103</v>
      </c>
      <c r="AD606">
        <v>0.59391165582023397</v>
      </c>
      <c r="AE606">
        <v>9375.7418450238092</v>
      </c>
      <c r="AF606">
        <v>474.42280520239098</v>
      </c>
      <c r="AG606">
        <v>0</v>
      </c>
      <c r="AH606">
        <v>9850.1646502261992</v>
      </c>
      <c r="AI606">
        <v>1.2167273081564799E-2</v>
      </c>
      <c r="AJ606">
        <v>2.2658932654799398E-3</v>
      </c>
      <c r="AK606">
        <v>0</v>
      </c>
      <c r="AL606">
        <v>1.44331663470448E-2</v>
      </c>
      <c r="AM606">
        <v>1.4771519458526099</v>
      </c>
      <c r="AN606">
        <v>7.4745506163175296E-2</v>
      </c>
      <c r="AO606">
        <v>0</v>
      </c>
      <c r="AP606">
        <v>1.55189745201578</v>
      </c>
      <c r="AQ606">
        <v>0.261958052914669</v>
      </c>
      <c r="AR606">
        <v>4.8784060648472502E-2</v>
      </c>
      <c r="AS606">
        <v>0</v>
      </c>
      <c r="AT606">
        <v>0.31074211356314102</v>
      </c>
      <c r="AU606">
        <v>0</v>
      </c>
      <c r="AV606">
        <v>0</v>
      </c>
      <c r="AW606">
        <v>0</v>
      </c>
      <c r="AX606">
        <v>0.31074211356314102</v>
      </c>
      <c r="AY606">
        <v>0.298219302658779</v>
      </c>
      <c r="AZ606">
        <v>5.5536939542721799E-2</v>
      </c>
      <c r="BA606">
        <v>0</v>
      </c>
      <c r="BB606">
        <v>0.35375624220150098</v>
      </c>
      <c r="BC606">
        <v>0</v>
      </c>
      <c r="BD606">
        <v>0</v>
      </c>
      <c r="BE606">
        <v>0</v>
      </c>
      <c r="BF606">
        <v>0.35375624220150098</v>
      </c>
      <c r="BG606">
        <v>1.04381032970598</v>
      </c>
      <c r="BH606">
        <v>1.6728673316102001</v>
      </c>
      <c r="BI606">
        <v>0</v>
      </c>
      <c r="BJ606">
        <v>2.71667766131619</v>
      </c>
      <c r="BK606">
        <v>8.8782668680652904E-2</v>
      </c>
      <c r="BL606">
        <v>4.4925002655854199E-3</v>
      </c>
      <c r="BM606">
        <v>0</v>
      </c>
      <c r="BN606">
        <v>9.3275168946238302E-2</v>
      </c>
      <c r="BO606">
        <v>1.71300887363888</v>
      </c>
      <c r="BP606">
        <v>879.91130625433902</v>
      </c>
    </row>
    <row r="607" spans="1:68" x14ac:dyDescent="0.25">
      <c r="A607" t="s">
        <v>6087</v>
      </c>
      <c r="B607">
        <v>2024</v>
      </c>
      <c r="C607" t="s">
        <v>6110</v>
      </c>
      <c r="D607" t="s">
        <v>6089</v>
      </c>
      <c r="E607" t="s">
        <v>6089</v>
      </c>
      <c r="F607" t="s">
        <v>6093</v>
      </c>
      <c r="G607">
        <v>1.80441588999142</v>
      </c>
      <c r="H607">
        <v>22448.156676090799</v>
      </c>
      <c r="I607">
        <v>0</v>
      </c>
      <c r="J607">
        <v>22448.156676090799</v>
      </c>
      <c r="K607">
        <v>8033.6926020554101</v>
      </c>
      <c r="L607">
        <v>23980.896138321899</v>
      </c>
      <c r="M607">
        <v>0</v>
      </c>
      <c r="N607">
        <v>0</v>
      </c>
      <c r="O607">
        <v>0</v>
      </c>
      <c r="P607">
        <v>0</v>
      </c>
      <c r="Q607">
        <v>0</v>
      </c>
      <c r="R607">
        <v>0</v>
      </c>
      <c r="S607">
        <v>0</v>
      </c>
      <c r="T607">
        <v>0</v>
      </c>
      <c r="U607">
        <v>7.4234571040702498E-5</v>
      </c>
      <c r="V607">
        <v>2.0596409123367E-4</v>
      </c>
      <c r="W607">
        <v>2.8019866227437299E-4</v>
      </c>
      <c r="X607">
        <v>0</v>
      </c>
      <c r="Y607">
        <v>0</v>
      </c>
      <c r="Z607">
        <v>0</v>
      </c>
      <c r="AA607">
        <v>0</v>
      </c>
      <c r="AB607">
        <v>2.9693828416280999E-4</v>
      </c>
      <c r="AC607">
        <v>5.8846883209620203E-4</v>
      </c>
      <c r="AD607">
        <v>8.85407116259013E-4</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row>
    <row r="608" spans="1:68" x14ac:dyDescent="0.25">
      <c r="A608" t="s">
        <v>6087</v>
      </c>
      <c r="B608">
        <v>2024</v>
      </c>
      <c r="C608" t="s">
        <v>6111</v>
      </c>
      <c r="D608" t="s">
        <v>6089</v>
      </c>
      <c r="E608" t="s">
        <v>6089</v>
      </c>
      <c r="F608" t="s">
        <v>6090</v>
      </c>
      <c r="G608">
        <v>2041.24977219022</v>
      </c>
      <c r="H608">
        <v>21603382.900143199</v>
      </c>
      <c r="I608">
        <v>21603382.900143199</v>
      </c>
      <c r="J608">
        <v>0</v>
      </c>
      <c r="K608">
        <v>9088133.8857362103</v>
      </c>
      <c r="L608">
        <v>0</v>
      </c>
      <c r="M608">
        <v>27.2819994613725</v>
      </c>
      <c r="N608">
        <v>7.5943613763017002</v>
      </c>
      <c r="O608">
        <v>15.326894544606001</v>
      </c>
      <c r="P608">
        <v>50.203255382280197</v>
      </c>
      <c r="Q608">
        <v>0.38604302755442599</v>
      </c>
      <c r="R608">
        <v>1.57596553192649E-2</v>
      </c>
      <c r="S608">
        <v>0</v>
      </c>
      <c r="T608">
        <v>0.40180268287369098</v>
      </c>
      <c r="U608">
        <v>7.1440959975492102E-2</v>
      </c>
      <c r="V608">
        <v>0.39642641405297502</v>
      </c>
      <c r="W608">
        <v>0.86967005690215904</v>
      </c>
      <c r="X608">
        <v>0.40349818021987399</v>
      </c>
      <c r="Y608">
        <v>1.6472237000367301E-2</v>
      </c>
      <c r="Z608">
        <v>0</v>
      </c>
      <c r="AA608">
        <v>0.41997041722024098</v>
      </c>
      <c r="AB608">
        <v>0.28576383990196802</v>
      </c>
      <c r="AC608">
        <v>1.1326468972942101</v>
      </c>
      <c r="AD608">
        <v>1.8383811544164199</v>
      </c>
      <c r="AE608">
        <v>27917.341031065502</v>
      </c>
      <c r="AF608">
        <v>1445.5294435685</v>
      </c>
      <c r="AG608">
        <v>0</v>
      </c>
      <c r="AH608">
        <v>29362.870474634001</v>
      </c>
      <c r="AI608">
        <v>4.5973215632046198E-2</v>
      </c>
      <c r="AJ608">
        <v>7.1754559364307097E-3</v>
      </c>
      <c r="AK608">
        <v>0</v>
      </c>
      <c r="AL608">
        <v>5.3148671568476899E-2</v>
      </c>
      <c r="AM608">
        <v>4.3983884484785296</v>
      </c>
      <c r="AN608">
        <v>0.227743752510395</v>
      </c>
      <c r="AO608">
        <v>0</v>
      </c>
      <c r="AP608">
        <v>4.6261322009889199</v>
      </c>
      <c r="AQ608">
        <v>0.98979072570040205</v>
      </c>
      <c r="AR608">
        <v>0.154485598644971</v>
      </c>
      <c r="AS608">
        <v>0</v>
      </c>
      <c r="AT608">
        <v>1.14427632434537</v>
      </c>
      <c r="AU608">
        <v>0</v>
      </c>
      <c r="AV608">
        <v>0</v>
      </c>
      <c r="AW608">
        <v>0</v>
      </c>
      <c r="AX608">
        <v>1.14427632434537</v>
      </c>
      <c r="AY608">
        <v>1.12680139706433</v>
      </c>
      <c r="AZ608">
        <v>0.17587009441444601</v>
      </c>
      <c r="BA608">
        <v>0</v>
      </c>
      <c r="BB608">
        <v>1.30267149147877</v>
      </c>
      <c r="BC608">
        <v>0</v>
      </c>
      <c r="BD608">
        <v>0</v>
      </c>
      <c r="BE608">
        <v>0</v>
      </c>
      <c r="BF608">
        <v>1.30267149147877</v>
      </c>
      <c r="BG608">
        <v>3.7428830537042499</v>
      </c>
      <c r="BH608">
        <v>5.0763388721261302</v>
      </c>
      <c r="BI608">
        <v>0</v>
      </c>
      <c r="BJ608">
        <v>8.8192219258303908</v>
      </c>
      <c r="BK608">
        <v>0.26436052529767501</v>
      </c>
      <c r="BL608">
        <v>1.36882994196973E-2</v>
      </c>
      <c r="BM608">
        <v>0</v>
      </c>
      <c r="BN608">
        <v>0.27804882471737202</v>
      </c>
      <c r="BO608">
        <v>5.0899178815765396</v>
      </c>
      <c r="BP608">
        <v>2622.9735879713298</v>
      </c>
    </row>
    <row r="609" spans="1:68" x14ac:dyDescent="0.25">
      <c r="A609" t="s">
        <v>6087</v>
      </c>
      <c r="B609">
        <v>2024</v>
      </c>
      <c r="C609" t="s">
        <v>6111</v>
      </c>
      <c r="D609" t="s">
        <v>6089</v>
      </c>
      <c r="E609" t="s">
        <v>6089</v>
      </c>
      <c r="F609" t="s">
        <v>6093</v>
      </c>
      <c r="G609">
        <v>5.0441697196151702</v>
      </c>
      <c r="H609">
        <v>60985.353358287299</v>
      </c>
      <c r="I609">
        <v>0</v>
      </c>
      <c r="J609">
        <v>60985.353358287299</v>
      </c>
      <c r="K609">
        <v>22457.854192459399</v>
      </c>
      <c r="L609">
        <v>65149.377115743999</v>
      </c>
      <c r="M609">
        <v>0</v>
      </c>
      <c r="N609">
        <v>0</v>
      </c>
      <c r="O609">
        <v>0</v>
      </c>
      <c r="P609">
        <v>0</v>
      </c>
      <c r="Q609">
        <v>0</v>
      </c>
      <c r="R609">
        <v>0</v>
      </c>
      <c r="S609">
        <v>0</v>
      </c>
      <c r="T609">
        <v>0</v>
      </c>
      <c r="U609">
        <v>2.01674534423576E-4</v>
      </c>
      <c r="V609">
        <v>5.5954673981682495E-4</v>
      </c>
      <c r="W609">
        <v>7.6122127424040097E-4</v>
      </c>
      <c r="X609">
        <v>0</v>
      </c>
      <c r="Y609">
        <v>0</v>
      </c>
      <c r="Z609">
        <v>0</v>
      </c>
      <c r="AA609">
        <v>0</v>
      </c>
      <c r="AB609">
        <v>8.0669813769430497E-4</v>
      </c>
      <c r="AC609">
        <v>1.59870497090521E-3</v>
      </c>
      <c r="AD609">
        <v>2.40540310859952E-3</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row>
    <row r="610" spans="1:68" x14ac:dyDescent="0.25">
      <c r="A610" t="s">
        <v>6087</v>
      </c>
      <c r="B610">
        <v>2024</v>
      </c>
      <c r="C610" t="s">
        <v>6112</v>
      </c>
      <c r="D610" t="s">
        <v>6089</v>
      </c>
      <c r="E610" t="s">
        <v>6089</v>
      </c>
      <c r="F610" t="s">
        <v>6090</v>
      </c>
      <c r="G610">
        <v>493.55446514283602</v>
      </c>
      <c r="H610">
        <v>8550585.5394328404</v>
      </c>
      <c r="I610">
        <v>8550585.5394328404</v>
      </c>
      <c r="J610">
        <v>0</v>
      </c>
      <c r="K610">
        <v>2197422.93188754</v>
      </c>
      <c r="L610">
        <v>0</v>
      </c>
      <c r="M610">
        <v>8.4602906662795707</v>
      </c>
      <c r="N610">
        <v>1.66047490102329</v>
      </c>
      <c r="O610">
        <v>3.7929335223016598</v>
      </c>
      <c r="P610">
        <v>13.913699089604499</v>
      </c>
      <c r="Q610">
        <v>2.7430612947780701E-2</v>
      </c>
      <c r="R610">
        <v>7.5985212028166797E-4</v>
      </c>
      <c r="S610">
        <v>0</v>
      </c>
      <c r="T610">
        <v>2.8190465068062401E-2</v>
      </c>
      <c r="U610">
        <v>2.82762214655553E-2</v>
      </c>
      <c r="V610">
        <v>0.156904961557113</v>
      </c>
      <c r="W610">
        <v>0.213371648090731</v>
      </c>
      <c r="X610">
        <v>2.8670903543737102E-2</v>
      </c>
      <c r="Y610">
        <v>7.9420926136695904E-4</v>
      </c>
      <c r="Z610">
        <v>0</v>
      </c>
      <c r="AA610">
        <v>2.94651128051041E-2</v>
      </c>
      <c r="AB610">
        <v>0.11310488586222101</v>
      </c>
      <c r="AC610">
        <v>0.448299890163182</v>
      </c>
      <c r="AD610">
        <v>0.59086988883050795</v>
      </c>
      <c r="AE610">
        <v>11120.859993411201</v>
      </c>
      <c r="AF610">
        <v>352.17762717346602</v>
      </c>
      <c r="AG610">
        <v>0</v>
      </c>
      <c r="AH610">
        <v>11473.037620584601</v>
      </c>
      <c r="AI610">
        <v>4.3942981686293896E-3</v>
      </c>
      <c r="AJ610">
        <v>1.36571407014788E-3</v>
      </c>
      <c r="AK610">
        <v>0</v>
      </c>
      <c r="AL610">
        <v>5.7600122387772698E-3</v>
      </c>
      <c r="AM610">
        <v>1.75209602081147</v>
      </c>
      <c r="AN610">
        <v>5.5485728581696099E-2</v>
      </c>
      <c r="AO610">
        <v>0</v>
      </c>
      <c r="AP610">
        <v>1.8075817493931701</v>
      </c>
      <c r="AQ610">
        <v>9.4608034558274406E-2</v>
      </c>
      <c r="AR610">
        <v>2.9403449421724799E-2</v>
      </c>
      <c r="AS610">
        <v>0</v>
      </c>
      <c r="AT610">
        <v>0.124011483979999</v>
      </c>
      <c r="AU610">
        <v>0</v>
      </c>
      <c r="AV610">
        <v>0</v>
      </c>
      <c r="AW610">
        <v>0</v>
      </c>
      <c r="AX610">
        <v>0.124011483979999</v>
      </c>
      <c r="AY610">
        <v>0.10770404565908399</v>
      </c>
      <c r="AZ610">
        <v>3.3473588938171699E-2</v>
      </c>
      <c r="BA610">
        <v>0</v>
      </c>
      <c r="BB610">
        <v>0.14117763459725599</v>
      </c>
      <c r="BC610">
        <v>0</v>
      </c>
      <c r="BD610">
        <v>0</v>
      </c>
      <c r="BE610">
        <v>0</v>
      </c>
      <c r="BF610">
        <v>0.14117763459725599</v>
      </c>
      <c r="BG610">
        <v>0.77725706128961802</v>
      </c>
      <c r="BH610">
        <v>1.1923447632612401</v>
      </c>
      <c r="BI610">
        <v>0</v>
      </c>
      <c r="BJ610">
        <v>1.96960182455086</v>
      </c>
      <c r="BK610">
        <v>0.105307893984195</v>
      </c>
      <c r="BL610">
        <v>3.3349115309393301E-3</v>
      </c>
      <c r="BM610">
        <v>0</v>
      </c>
      <c r="BN610">
        <v>0.108642805515135</v>
      </c>
      <c r="BO610">
        <v>2.07336784645477</v>
      </c>
      <c r="BP610">
        <v>1024.8819058270201</v>
      </c>
    </row>
    <row r="611" spans="1:68" x14ac:dyDescent="0.25">
      <c r="A611" t="s">
        <v>6087</v>
      </c>
      <c r="B611">
        <v>2024</v>
      </c>
      <c r="C611" t="s">
        <v>6112</v>
      </c>
      <c r="D611" t="s">
        <v>6089</v>
      </c>
      <c r="E611" t="s">
        <v>6089</v>
      </c>
      <c r="F611" t="s">
        <v>6093</v>
      </c>
      <c r="G611">
        <v>0.54413460332457897</v>
      </c>
      <c r="H611">
        <v>7841.5460025532902</v>
      </c>
      <c r="I611">
        <v>0</v>
      </c>
      <c r="J611">
        <v>7841.5460025532902</v>
      </c>
      <c r="K611">
        <v>2422.61784630582</v>
      </c>
      <c r="L611">
        <v>8376.9595412432991</v>
      </c>
      <c r="M611">
        <v>0</v>
      </c>
      <c r="N611">
        <v>0</v>
      </c>
      <c r="O611">
        <v>0</v>
      </c>
      <c r="P611">
        <v>0</v>
      </c>
      <c r="Q611">
        <v>0</v>
      </c>
      <c r="R611">
        <v>0</v>
      </c>
      <c r="S611">
        <v>0</v>
      </c>
      <c r="T611">
        <v>0</v>
      </c>
      <c r="U611">
        <v>2.5931474561360199E-5</v>
      </c>
      <c r="V611">
        <v>7.1946971842151396E-5</v>
      </c>
      <c r="W611">
        <v>9.7878446403511595E-5</v>
      </c>
      <c r="X611">
        <v>0</v>
      </c>
      <c r="Y611">
        <v>0</v>
      </c>
      <c r="Z611">
        <v>0</v>
      </c>
      <c r="AA611">
        <v>0</v>
      </c>
      <c r="AB611">
        <v>1.03725898245441E-4</v>
      </c>
      <c r="AC611">
        <v>2.0556277669186101E-4</v>
      </c>
      <c r="AD611">
        <v>3.0928867493730202E-4</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row>
    <row r="612" spans="1:68" x14ac:dyDescent="0.25">
      <c r="A612" t="s">
        <v>6087</v>
      </c>
      <c r="B612">
        <v>2024</v>
      </c>
      <c r="C612" t="s">
        <v>6113</v>
      </c>
      <c r="D612" t="s">
        <v>6089</v>
      </c>
      <c r="E612" t="s">
        <v>6089</v>
      </c>
      <c r="F612" t="s">
        <v>6090</v>
      </c>
      <c r="G612">
        <v>1928.3048428578199</v>
      </c>
      <c r="H612">
        <v>24948480.486008901</v>
      </c>
      <c r="I612">
        <v>24948480.486008901</v>
      </c>
      <c r="J612">
        <v>0</v>
      </c>
      <c r="K612">
        <v>6954855.6428321498</v>
      </c>
      <c r="L612">
        <v>0</v>
      </c>
      <c r="M612">
        <v>36.842614555562903</v>
      </c>
      <c r="N612">
        <v>8.8055960712580497</v>
      </c>
      <c r="O612">
        <v>12.8526711311775</v>
      </c>
      <c r="P612">
        <v>58.500881757998599</v>
      </c>
      <c r="Q612">
        <v>0.65643049993232006</v>
      </c>
      <c r="R612">
        <v>3.6728847916557297E-2</v>
      </c>
      <c r="S612">
        <v>0</v>
      </c>
      <c r="T612">
        <v>0.69315934784887701</v>
      </c>
      <c r="U612">
        <v>8.2502976689251994E-2</v>
      </c>
      <c r="V612">
        <v>0.43182903659070798</v>
      </c>
      <c r="W612">
        <v>1.20749136112883</v>
      </c>
      <c r="X612">
        <v>0.68611137427205704</v>
      </c>
      <c r="Y612">
        <v>3.8389563437495201E-2</v>
      </c>
      <c r="Z612">
        <v>0</v>
      </c>
      <c r="AA612">
        <v>0.72450093770955204</v>
      </c>
      <c r="AB612">
        <v>0.33001190675700798</v>
      </c>
      <c r="AC612">
        <v>1.23379724740202</v>
      </c>
      <c r="AD612">
        <v>2.2883100918685799</v>
      </c>
      <c r="AE612">
        <v>31182.1984502706</v>
      </c>
      <c r="AF612">
        <v>1492.4701392529701</v>
      </c>
      <c r="AG612">
        <v>0</v>
      </c>
      <c r="AH612">
        <v>32674.668589523601</v>
      </c>
      <c r="AI612">
        <v>6.4476983926299206E-2</v>
      </c>
      <c r="AJ612">
        <v>9.8427189215157997E-3</v>
      </c>
      <c r="AK612">
        <v>0</v>
      </c>
      <c r="AL612">
        <v>7.4319702847815E-2</v>
      </c>
      <c r="AM612">
        <v>4.9127680644520302</v>
      </c>
      <c r="AN612">
        <v>0.23513927823157299</v>
      </c>
      <c r="AO612">
        <v>0</v>
      </c>
      <c r="AP612">
        <v>5.1479073426835997</v>
      </c>
      <c r="AQ612">
        <v>1.38817178293917</v>
      </c>
      <c r="AR612">
        <v>0.211911039292218</v>
      </c>
      <c r="AS612">
        <v>0</v>
      </c>
      <c r="AT612">
        <v>1.6000828222313901</v>
      </c>
      <c r="AU612">
        <v>0</v>
      </c>
      <c r="AV612">
        <v>0</v>
      </c>
      <c r="AW612">
        <v>0</v>
      </c>
      <c r="AX612">
        <v>1.6000828222313901</v>
      </c>
      <c r="AY612">
        <v>1.5803279054512001</v>
      </c>
      <c r="AZ612">
        <v>0.241244587292792</v>
      </c>
      <c r="BA612">
        <v>0</v>
      </c>
      <c r="BB612">
        <v>1.821572492744</v>
      </c>
      <c r="BC612">
        <v>0</v>
      </c>
      <c r="BD612">
        <v>0</v>
      </c>
      <c r="BE612">
        <v>0</v>
      </c>
      <c r="BF612">
        <v>1.821572492744</v>
      </c>
      <c r="BG612">
        <v>4.69463065181845</v>
      </c>
      <c r="BH612">
        <v>5.3852738524240102</v>
      </c>
      <c r="BI612">
        <v>0</v>
      </c>
      <c r="BJ612">
        <v>10.0799045042424</v>
      </c>
      <c r="BK612">
        <v>0.295276772708295</v>
      </c>
      <c r="BL612">
        <v>1.41327997378034E-2</v>
      </c>
      <c r="BM612">
        <v>0</v>
      </c>
      <c r="BN612">
        <v>0.30940957244609801</v>
      </c>
      <c r="BO612">
        <v>5.7715793173841199</v>
      </c>
      <c r="BP612">
        <v>2918.8152016702602</v>
      </c>
    </row>
    <row r="613" spans="1:68" x14ac:dyDescent="0.25">
      <c r="A613" t="s">
        <v>6087</v>
      </c>
      <c r="B613">
        <v>2024</v>
      </c>
      <c r="C613" t="s">
        <v>6113</v>
      </c>
      <c r="D613" t="s">
        <v>6089</v>
      </c>
      <c r="E613" t="s">
        <v>6089</v>
      </c>
      <c r="F613" t="s">
        <v>6093</v>
      </c>
      <c r="G613">
        <v>5.3706373631349704</v>
      </c>
      <c r="H613">
        <v>75690.300045906697</v>
      </c>
      <c r="I613">
        <v>0</v>
      </c>
      <c r="J613">
        <v>75690.300045906697</v>
      </c>
      <c r="K613">
        <v>19370.385190366102</v>
      </c>
      <c r="L613">
        <v>80237.855516919299</v>
      </c>
      <c r="M613">
        <v>0</v>
      </c>
      <c r="N613">
        <v>0</v>
      </c>
      <c r="O613">
        <v>0</v>
      </c>
      <c r="P613">
        <v>0</v>
      </c>
      <c r="Q613">
        <v>0</v>
      </c>
      <c r="R613">
        <v>0</v>
      </c>
      <c r="S613">
        <v>0</v>
      </c>
      <c r="T613">
        <v>0</v>
      </c>
      <c r="U613">
        <v>2.5030282160037502E-4</v>
      </c>
      <c r="V613">
        <v>6.5505531221461298E-4</v>
      </c>
      <c r="W613">
        <v>9.0535813381498805E-4</v>
      </c>
      <c r="X613">
        <v>0</v>
      </c>
      <c r="Y613">
        <v>0</v>
      </c>
      <c r="Z613">
        <v>0</v>
      </c>
      <c r="AA613">
        <v>0</v>
      </c>
      <c r="AB613">
        <v>1.0012112864015001E-3</v>
      </c>
      <c r="AC613">
        <v>1.87158660632746E-3</v>
      </c>
      <c r="AD613">
        <v>2.8727978927289601E-3</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row>
    <row r="614" spans="1:68" x14ac:dyDescent="0.25">
      <c r="A614" t="s">
        <v>6087</v>
      </c>
      <c r="B614">
        <v>2024</v>
      </c>
      <c r="C614" t="s">
        <v>6114</v>
      </c>
      <c r="D614" t="s">
        <v>6089</v>
      </c>
      <c r="E614" t="s">
        <v>6089</v>
      </c>
      <c r="F614" t="s">
        <v>6090</v>
      </c>
      <c r="G614">
        <v>3431.0367841849502</v>
      </c>
      <c r="H614">
        <v>46771927.054095298</v>
      </c>
      <c r="I614">
        <v>46771927.054095298</v>
      </c>
      <c r="J614">
        <v>0</v>
      </c>
      <c r="K614">
        <v>12374788.990255499</v>
      </c>
      <c r="L614">
        <v>0</v>
      </c>
      <c r="M614">
        <v>33.721058932097598</v>
      </c>
      <c r="N614">
        <v>12.9639026166092</v>
      </c>
      <c r="O614">
        <v>24.8696602614082</v>
      </c>
      <c r="P614">
        <v>71.554621810115094</v>
      </c>
      <c r="Q614">
        <v>0.353602628062132</v>
      </c>
      <c r="R614">
        <v>1.3158218902834201E-2</v>
      </c>
      <c r="S614">
        <v>0</v>
      </c>
      <c r="T614">
        <v>0.36676084696496603</v>
      </c>
      <c r="U614">
        <v>0.154671672674391</v>
      </c>
      <c r="V614">
        <v>0.809567388706803</v>
      </c>
      <c r="W614">
        <v>1.3309999083461601</v>
      </c>
      <c r="X614">
        <v>0.36959096981467898</v>
      </c>
      <c r="Y614">
        <v>1.3753175172888699E-2</v>
      </c>
      <c r="Z614">
        <v>0</v>
      </c>
      <c r="AA614">
        <v>0.38334414498756703</v>
      </c>
      <c r="AB614">
        <v>0.61868669069756699</v>
      </c>
      <c r="AC614">
        <v>2.3130496820194302</v>
      </c>
      <c r="AD614">
        <v>3.3150805177045699</v>
      </c>
      <c r="AE614">
        <v>59127.465003334597</v>
      </c>
      <c r="AF614">
        <v>2611.1638345768001</v>
      </c>
      <c r="AG614">
        <v>0</v>
      </c>
      <c r="AH614">
        <v>61738.628837911398</v>
      </c>
      <c r="AI614">
        <v>3.2720581834006501E-2</v>
      </c>
      <c r="AJ614">
        <v>1.10464603290333E-2</v>
      </c>
      <c r="AK614">
        <v>0</v>
      </c>
      <c r="AL614">
        <v>4.37670421630399E-2</v>
      </c>
      <c r="AM614">
        <v>9.3155561902937905</v>
      </c>
      <c r="AN614">
        <v>0.41138992550570702</v>
      </c>
      <c r="AO614">
        <v>0</v>
      </c>
      <c r="AP614">
        <v>9.7269461157994908</v>
      </c>
      <c r="AQ614">
        <v>0.70446515418959099</v>
      </c>
      <c r="AR614">
        <v>0.237827261703947</v>
      </c>
      <c r="AS614">
        <v>0</v>
      </c>
      <c r="AT614">
        <v>0.94229241589353796</v>
      </c>
      <c r="AU614">
        <v>0</v>
      </c>
      <c r="AV614">
        <v>0</v>
      </c>
      <c r="AW614">
        <v>0</v>
      </c>
      <c r="AX614">
        <v>0.94229241589353796</v>
      </c>
      <c r="AY614">
        <v>0.80197995324947402</v>
      </c>
      <c r="AZ614">
        <v>0.27074823373229701</v>
      </c>
      <c r="BA614">
        <v>0</v>
      </c>
      <c r="BB614">
        <v>1.07272818698177</v>
      </c>
      <c r="BC614">
        <v>0</v>
      </c>
      <c r="BD614">
        <v>0</v>
      </c>
      <c r="BE614">
        <v>0</v>
      </c>
      <c r="BF614">
        <v>1.07272818698177</v>
      </c>
      <c r="BG614">
        <v>3.55952119268483</v>
      </c>
      <c r="BH614">
        <v>9.0065515204906692</v>
      </c>
      <c r="BI614">
        <v>0</v>
      </c>
      <c r="BJ614">
        <v>12.566072713175499</v>
      </c>
      <c r="BK614">
        <v>0.55990173600013704</v>
      </c>
      <c r="BL614">
        <v>2.4726160065848799E-2</v>
      </c>
      <c r="BM614">
        <v>0</v>
      </c>
      <c r="BN614">
        <v>0.58462789606598597</v>
      </c>
      <c r="BO614">
        <v>11.2571339000593</v>
      </c>
      <c r="BP614">
        <v>5515.0872575384801</v>
      </c>
    </row>
    <row r="615" spans="1:68" x14ac:dyDescent="0.25">
      <c r="A615" t="s">
        <v>6087</v>
      </c>
      <c r="B615">
        <v>2024</v>
      </c>
      <c r="C615" t="s">
        <v>6114</v>
      </c>
      <c r="D615" t="s">
        <v>6089</v>
      </c>
      <c r="E615" t="s">
        <v>6089</v>
      </c>
      <c r="F615" t="s">
        <v>6093</v>
      </c>
      <c r="G615">
        <v>7.1233916168872904</v>
      </c>
      <c r="H615">
        <v>101908.03048158401</v>
      </c>
      <c r="I615">
        <v>0</v>
      </c>
      <c r="J615">
        <v>101908.03048158401</v>
      </c>
      <c r="K615">
        <v>25692.079012459701</v>
      </c>
      <c r="L615">
        <v>108030.775685072</v>
      </c>
      <c r="M615">
        <v>0</v>
      </c>
      <c r="N615">
        <v>0</v>
      </c>
      <c r="O615">
        <v>0</v>
      </c>
      <c r="P615">
        <v>0</v>
      </c>
      <c r="Q615">
        <v>0</v>
      </c>
      <c r="R615">
        <v>0</v>
      </c>
      <c r="S615">
        <v>0</v>
      </c>
      <c r="T615">
        <v>0</v>
      </c>
      <c r="U615">
        <v>3.3700312401730402E-4</v>
      </c>
      <c r="V615">
        <v>8.8195444705336395E-4</v>
      </c>
      <c r="W615">
        <v>1.2189575710706601E-3</v>
      </c>
      <c r="X615">
        <v>0</v>
      </c>
      <c r="Y615">
        <v>0</v>
      </c>
      <c r="Z615">
        <v>0</v>
      </c>
      <c r="AA615">
        <v>0</v>
      </c>
      <c r="AB615">
        <v>1.34801249606921E-3</v>
      </c>
      <c r="AC615">
        <v>2.5198698487238899E-3</v>
      </c>
      <c r="AD615">
        <v>3.8678823447931099E-3</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row>
    <row r="616" spans="1:68" x14ac:dyDescent="0.25">
      <c r="A616" t="s">
        <v>6087</v>
      </c>
      <c r="B616">
        <v>2024</v>
      </c>
      <c r="C616" t="s">
        <v>6115</v>
      </c>
      <c r="D616" t="s">
        <v>6089</v>
      </c>
      <c r="E616" t="s">
        <v>6089</v>
      </c>
      <c r="F616" t="s">
        <v>6090</v>
      </c>
      <c r="G616">
        <v>3414.3327863180498</v>
      </c>
      <c r="H616">
        <v>45992759.5799895</v>
      </c>
      <c r="I616">
        <v>45992759.5799895</v>
      </c>
      <c r="J616">
        <v>0</v>
      </c>
      <c r="K616">
        <v>12314542.347069001</v>
      </c>
      <c r="L616">
        <v>0</v>
      </c>
      <c r="M616">
        <v>44.570841975460901</v>
      </c>
      <c r="N616">
        <v>13.879597286060999</v>
      </c>
      <c r="O616">
        <v>23.875343558975601</v>
      </c>
      <c r="P616">
        <v>82.325782820497594</v>
      </c>
      <c r="Q616">
        <v>0.66278712548270902</v>
      </c>
      <c r="R616">
        <v>3.4431978765821901E-2</v>
      </c>
      <c r="S616">
        <v>0</v>
      </c>
      <c r="T616">
        <v>0.69721910424853095</v>
      </c>
      <c r="U616">
        <v>0.152095017314991</v>
      </c>
      <c r="V616">
        <v>0.79608091044715101</v>
      </c>
      <c r="W616">
        <v>1.6453950320106701</v>
      </c>
      <c r="X616">
        <v>0.69275541822272702</v>
      </c>
      <c r="Y616">
        <v>3.5988840055969501E-2</v>
      </c>
      <c r="Z616">
        <v>0</v>
      </c>
      <c r="AA616">
        <v>0.72874425827869604</v>
      </c>
      <c r="AB616">
        <v>0.60838006925996502</v>
      </c>
      <c r="AC616">
        <v>2.2745168869918602</v>
      </c>
      <c r="AD616">
        <v>3.6116412145305201</v>
      </c>
      <c r="AE616">
        <v>57711.629111165697</v>
      </c>
      <c r="AF616">
        <v>2603.6436716656499</v>
      </c>
      <c r="AG616">
        <v>0</v>
      </c>
      <c r="AH616">
        <v>60315.2727828313</v>
      </c>
      <c r="AI616">
        <v>6.3292144154512203E-2</v>
      </c>
      <c r="AJ616">
        <v>1.37180441604563E-2</v>
      </c>
      <c r="AK616">
        <v>0</v>
      </c>
      <c r="AL616">
        <v>7.7010188314968503E-2</v>
      </c>
      <c r="AM616">
        <v>9.0924906688987708</v>
      </c>
      <c r="AN616">
        <v>0.41020512077655202</v>
      </c>
      <c r="AO616">
        <v>0</v>
      </c>
      <c r="AP616">
        <v>9.5026957896753199</v>
      </c>
      <c r="AQ616">
        <v>1.36266250756148</v>
      </c>
      <c r="AR616">
        <v>0.29534572898797801</v>
      </c>
      <c r="AS616">
        <v>0</v>
      </c>
      <c r="AT616">
        <v>1.6580082365494599</v>
      </c>
      <c r="AU616">
        <v>0</v>
      </c>
      <c r="AV616">
        <v>0</v>
      </c>
      <c r="AW616">
        <v>0</v>
      </c>
      <c r="AX616">
        <v>1.6580082365494599</v>
      </c>
      <c r="AY616">
        <v>1.55128753723262</v>
      </c>
      <c r="AZ616">
        <v>0.33622863035531297</v>
      </c>
      <c r="BA616">
        <v>0</v>
      </c>
      <c r="BB616">
        <v>1.8875161675879299</v>
      </c>
      <c r="BC616">
        <v>0</v>
      </c>
      <c r="BD616">
        <v>0</v>
      </c>
      <c r="BE616">
        <v>0</v>
      </c>
      <c r="BF616">
        <v>1.8875161675879299</v>
      </c>
      <c r="BG616">
        <v>5.3424461995454502</v>
      </c>
      <c r="BH616">
        <v>9.1951051876107499</v>
      </c>
      <c r="BI616">
        <v>0</v>
      </c>
      <c r="BJ616">
        <v>14.537551387156199</v>
      </c>
      <c r="BK616">
        <v>0.54649461675577204</v>
      </c>
      <c r="BL616">
        <v>2.4654948620055898E-2</v>
      </c>
      <c r="BM616">
        <v>0</v>
      </c>
      <c r="BN616">
        <v>0.57114956537582795</v>
      </c>
      <c r="BO616">
        <v>10.9149305108356</v>
      </c>
      <c r="BP616">
        <v>5387.9394249728803</v>
      </c>
    </row>
    <row r="617" spans="1:68" x14ac:dyDescent="0.25">
      <c r="A617" t="s">
        <v>6087</v>
      </c>
      <c r="B617">
        <v>2024</v>
      </c>
      <c r="C617" t="s">
        <v>6115</v>
      </c>
      <c r="D617" t="s">
        <v>6089</v>
      </c>
      <c r="E617" t="s">
        <v>6089</v>
      </c>
      <c r="F617" t="s">
        <v>6093</v>
      </c>
      <c r="G617">
        <v>7.72630986099447</v>
      </c>
      <c r="H617">
        <v>107857.52671494499</v>
      </c>
      <c r="I617">
        <v>0</v>
      </c>
      <c r="J617">
        <v>107857.52671494499</v>
      </c>
      <c r="K617">
        <v>27866.636301846</v>
      </c>
      <c r="L617">
        <v>114337.724116791</v>
      </c>
      <c r="M617">
        <v>0</v>
      </c>
      <c r="N617">
        <v>0</v>
      </c>
      <c r="O617">
        <v>0</v>
      </c>
      <c r="P617">
        <v>0</v>
      </c>
      <c r="Q617">
        <v>0</v>
      </c>
      <c r="R617">
        <v>0</v>
      </c>
      <c r="S617">
        <v>0</v>
      </c>
      <c r="T617">
        <v>0</v>
      </c>
      <c r="U617">
        <v>3.5667771499405698E-4</v>
      </c>
      <c r="V617">
        <v>9.3344385996756596E-4</v>
      </c>
      <c r="W617">
        <v>1.29012157496162E-3</v>
      </c>
      <c r="X617">
        <v>0</v>
      </c>
      <c r="Y617">
        <v>0</v>
      </c>
      <c r="Z617">
        <v>0</v>
      </c>
      <c r="AA617">
        <v>0</v>
      </c>
      <c r="AB617">
        <v>1.4267108599762201E-3</v>
      </c>
      <c r="AC617">
        <v>2.6669824570501898E-3</v>
      </c>
      <c r="AD617">
        <v>4.0936933170264197E-3</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row>
    <row r="618" spans="1:68" x14ac:dyDescent="0.25">
      <c r="A618" t="s">
        <v>6087</v>
      </c>
      <c r="B618">
        <v>2024</v>
      </c>
      <c r="C618" t="s">
        <v>6116</v>
      </c>
      <c r="D618" t="s">
        <v>6089</v>
      </c>
      <c r="E618" t="s">
        <v>6089</v>
      </c>
      <c r="F618" t="s">
        <v>6090</v>
      </c>
      <c r="G618">
        <v>1559.31086698578</v>
      </c>
      <c r="H618">
        <v>22906651.252345301</v>
      </c>
      <c r="I618">
        <v>22906651.252345301</v>
      </c>
      <c r="J618">
        <v>0</v>
      </c>
      <c r="K618">
        <v>5623997.6901749801</v>
      </c>
      <c r="L618">
        <v>0</v>
      </c>
      <c r="M618">
        <v>22.508086937310001</v>
      </c>
      <c r="N618">
        <v>5.8855384984603401</v>
      </c>
      <c r="O618">
        <v>11.402173662186399</v>
      </c>
      <c r="P618">
        <v>39.795799097956902</v>
      </c>
      <c r="Q618">
        <v>0.14704604202890201</v>
      </c>
      <c r="R618">
        <v>8.4681337987261504E-3</v>
      </c>
      <c r="S618">
        <v>0</v>
      </c>
      <c r="T618">
        <v>0.155514175827628</v>
      </c>
      <c r="U618">
        <v>7.5750782311608297E-2</v>
      </c>
      <c r="V618">
        <v>0.39648735911459199</v>
      </c>
      <c r="W618">
        <v>0.62775231725382996</v>
      </c>
      <c r="X618">
        <v>0.153694811542301</v>
      </c>
      <c r="Y618">
        <v>8.8510252323173392E-3</v>
      </c>
      <c r="Z618">
        <v>0</v>
      </c>
      <c r="AA618">
        <v>0.16254583677461901</v>
      </c>
      <c r="AB618">
        <v>0.30300312924643302</v>
      </c>
      <c r="AC618">
        <v>1.13282102604169</v>
      </c>
      <c r="AD618">
        <v>1.5983699920627401</v>
      </c>
      <c r="AE618">
        <v>28337.338022904099</v>
      </c>
      <c r="AF618">
        <v>1212.1407873559699</v>
      </c>
      <c r="AG618">
        <v>0</v>
      </c>
      <c r="AH618">
        <v>29549.478810260101</v>
      </c>
      <c r="AI618">
        <v>1.34714090827091E-2</v>
      </c>
      <c r="AJ618">
        <v>5.4659738195474098E-3</v>
      </c>
      <c r="AK618">
        <v>0</v>
      </c>
      <c r="AL618">
        <v>1.8937382902256501E-2</v>
      </c>
      <c r="AM618">
        <v>4.4645591455819096</v>
      </c>
      <c r="AN618">
        <v>0.19097327467911401</v>
      </c>
      <c r="AO618">
        <v>0</v>
      </c>
      <c r="AP618">
        <v>4.6555324202610198</v>
      </c>
      <c r="AQ618">
        <v>0.290035743396794</v>
      </c>
      <c r="AR618">
        <v>0.117680917445722</v>
      </c>
      <c r="AS618">
        <v>0</v>
      </c>
      <c r="AT618">
        <v>0.40771666084251601</v>
      </c>
      <c r="AU618">
        <v>0</v>
      </c>
      <c r="AV618">
        <v>0</v>
      </c>
      <c r="AW618">
        <v>0</v>
      </c>
      <c r="AX618">
        <v>0.40771666084251601</v>
      </c>
      <c r="AY618">
        <v>0.33018361596269502</v>
      </c>
      <c r="AZ618">
        <v>0.133970766488864</v>
      </c>
      <c r="BA618">
        <v>0</v>
      </c>
      <c r="BB618">
        <v>0.46415438245155999</v>
      </c>
      <c r="BC618">
        <v>0</v>
      </c>
      <c r="BD618">
        <v>0</v>
      </c>
      <c r="BE618">
        <v>0</v>
      </c>
      <c r="BF618">
        <v>0.46415438245155999</v>
      </c>
      <c r="BG618">
        <v>1.81591384867633</v>
      </c>
      <c r="BH618">
        <v>4.0783198200824904</v>
      </c>
      <c r="BI618">
        <v>0</v>
      </c>
      <c r="BJ618">
        <v>5.8942336687588304</v>
      </c>
      <c r="BK618">
        <v>0.26833764565675</v>
      </c>
      <c r="BL618">
        <v>1.14782484092444E-2</v>
      </c>
      <c r="BM618">
        <v>0</v>
      </c>
      <c r="BN618">
        <v>0.279815894065994</v>
      </c>
      <c r="BO618">
        <v>5.551602211214</v>
      </c>
      <c r="BP618">
        <v>2639.6432366715599</v>
      </c>
    </row>
    <row r="619" spans="1:68" x14ac:dyDescent="0.25">
      <c r="A619" t="s">
        <v>6087</v>
      </c>
      <c r="B619">
        <v>2024</v>
      </c>
      <c r="C619" t="s">
        <v>6116</v>
      </c>
      <c r="D619" t="s">
        <v>6089</v>
      </c>
      <c r="E619" t="s">
        <v>6089</v>
      </c>
      <c r="F619" t="s">
        <v>6093</v>
      </c>
      <c r="G619">
        <v>2.9785320368817398</v>
      </c>
      <c r="H619">
        <v>63369.398779952797</v>
      </c>
      <c r="I619">
        <v>0</v>
      </c>
      <c r="J619">
        <v>63369.398779952797</v>
      </c>
      <c r="K619">
        <v>10742.731068062099</v>
      </c>
      <c r="L619">
        <v>67176.701115150005</v>
      </c>
      <c r="M619">
        <v>0</v>
      </c>
      <c r="N619">
        <v>0</v>
      </c>
      <c r="O619">
        <v>0</v>
      </c>
      <c r="P619">
        <v>0</v>
      </c>
      <c r="Q619">
        <v>0</v>
      </c>
      <c r="R619">
        <v>0</v>
      </c>
      <c r="S619">
        <v>0</v>
      </c>
      <c r="T619">
        <v>0</v>
      </c>
      <c r="U619">
        <v>2.0955841512216699E-4</v>
      </c>
      <c r="V619">
        <v>5.48425112299435E-4</v>
      </c>
      <c r="W619">
        <v>7.5798352742160297E-4</v>
      </c>
      <c r="X619">
        <v>0</v>
      </c>
      <c r="Y619">
        <v>0</v>
      </c>
      <c r="Z619">
        <v>0</v>
      </c>
      <c r="AA619">
        <v>0</v>
      </c>
      <c r="AB619">
        <v>8.3823366048867099E-4</v>
      </c>
      <c r="AC619">
        <v>1.5669288922841001E-3</v>
      </c>
      <c r="AD619">
        <v>2.40516255277277E-3</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row>
    <row r="620" spans="1:68" x14ac:dyDescent="0.25">
      <c r="A620" t="s">
        <v>6087</v>
      </c>
      <c r="B620">
        <v>2024</v>
      </c>
      <c r="C620" t="s">
        <v>6117</v>
      </c>
      <c r="D620" t="s">
        <v>6089</v>
      </c>
      <c r="E620" t="s">
        <v>6089</v>
      </c>
      <c r="F620" t="s">
        <v>6090</v>
      </c>
      <c r="G620">
        <v>18.205242973166499</v>
      </c>
      <c r="H620">
        <v>274832.640350384</v>
      </c>
      <c r="I620">
        <v>274832.640350384</v>
      </c>
      <c r="J620">
        <v>0</v>
      </c>
      <c r="K620">
        <v>65661.213936179294</v>
      </c>
      <c r="L620">
        <v>0</v>
      </c>
      <c r="M620">
        <v>0.43519115918694201</v>
      </c>
      <c r="N620">
        <v>8.5559266781052606E-2</v>
      </c>
      <c r="O620">
        <v>0.119305426512092</v>
      </c>
      <c r="P620">
        <v>0.64005585248008701</v>
      </c>
      <c r="Q620">
        <v>8.4605421068539004E-3</v>
      </c>
      <c r="R620">
        <v>3.6701178493209099E-4</v>
      </c>
      <c r="S620">
        <v>0</v>
      </c>
      <c r="T620">
        <v>8.8275538917859993E-3</v>
      </c>
      <c r="U620">
        <v>9.08853384196651E-4</v>
      </c>
      <c r="V620">
        <v>4.7570317708424299E-3</v>
      </c>
      <c r="W620">
        <v>1.4493439046825001E-2</v>
      </c>
      <c r="X620">
        <v>8.8430902778262703E-3</v>
      </c>
      <c r="Y620">
        <v>3.8360642925604497E-4</v>
      </c>
      <c r="Z620">
        <v>0</v>
      </c>
      <c r="AA620">
        <v>9.2266967070823106E-3</v>
      </c>
      <c r="AB620">
        <v>3.6354135367866001E-3</v>
      </c>
      <c r="AC620">
        <v>1.35915193452641E-2</v>
      </c>
      <c r="AD620">
        <v>2.6453629589132999E-2</v>
      </c>
      <c r="AE620">
        <v>339.39903841473199</v>
      </c>
      <c r="AF620">
        <v>14.1685624442944</v>
      </c>
      <c r="AG620">
        <v>0</v>
      </c>
      <c r="AH620">
        <v>353.56760085902698</v>
      </c>
      <c r="AI620">
        <v>8.1652546227630601E-4</v>
      </c>
      <c r="AJ620">
        <v>9.5605527010008499E-5</v>
      </c>
      <c r="AK620">
        <v>0</v>
      </c>
      <c r="AL620">
        <v>9.1213098928631501E-4</v>
      </c>
      <c r="AM620">
        <v>5.3472456718816001E-2</v>
      </c>
      <c r="AN620">
        <v>2.2322627830918601E-3</v>
      </c>
      <c r="AO620">
        <v>0</v>
      </c>
      <c r="AP620">
        <v>5.57047195019078E-2</v>
      </c>
      <c r="AQ620">
        <v>1.75795692937337E-2</v>
      </c>
      <c r="AR620">
        <v>2.05836077940658E-3</v>
      </c>
      <c r="AS620">
        <v>0</v>
      </c>
      <c r="AT620">
        <v>1.9637930073140301E-2</v>
      </c>
      <c r="AU620">
        <v>0</v>
      </c>
      <c r="AV620">
        <v>0</v>
      </c>
      <c r="AW620">
        <v>0</v>
      </c>
      <c r="AX620">
        <v>1.9637930073140301E-2</v>
      </c>
      <c r="AY620">
        <v>2.0013001461446599E-2</v>
      </c>
      <c r="AZ620">
        <v>2.3432870622792702E-3</v>
      </c>
      <c r="BA620">
        <v>0</v>
      </c>
      <c r="BB620">
        <v>2.2356288523725801E-2</v>
      </c>
      <c r="BC620">
        <v>0</v>
      </c>
      <c r="BD620">
        <v>0</v>
      </c>
      <c r="BE620">
        <v>0</v>
      </c>
      <c r="BF620">
        <v>2.2356288523725801E-2</v>
      </c>
      <c r="BG620">
        <v>5.81018771346105E-2</v>
      </c>
      <c r="BH620">
        <v>5.0654733510505201E-2</v>
      </c>
      <c r="BI620">
        <v>0</v>
      </c>
      <c r="BJ620">
        <v>0.10875661064511501</v>
      </c>
      <c r="BK620">
        <v>3.21390593685132E-3</v>
      </c>
      <c r="BL620">
        <v>1.3416781370111799E-4</v>
      </c>
      <c r="BM620">
        <v>0</v>
      </c>
      <c r="BN620">
        <v>3.3480737505524301E-3</v>
      </c>
      <c r="BO620">
        <v>6.34195608930328E-2</v>
      </c>
      <c r="BP620">
        <v>31.584053725836402</v>
      </c>
    </row>
    <row r="621" spans="1:68" x14ac:dyDescent="0.25">
      <c r="A621" t="s">
        <v>6087</v>
      </c>
      <c r="B621">
        <v>2024</v>
      </c>
      <c r="C621" t="s">
        <v>6117</v>
      </c>
      <c r="D621" t="s">
        <v>6089</v>
      </c>
      <c r="E621" t="s">
        <v>6089</v>
      </c>
      <c r="F621" t="s">
        <v>6093</v>
      </c>
      <c r="G621">
        <v>8.80442174813022E-2</v>
      </c>
      <c r="H621">
        <v>1561.11707448826</v>
      </c>
      <c r="I621">
        <v>0</v>
      </c>
      <c r="J621">
        <v>1561.11707448826</v>
      </c>
      <c r="K621">
        <v>317.55084007416201</v>
      </c>
      <c r="L621">
        <v>1654.9106846162999</v>
      </c>
      <c r="M621">
        <v>0</v>
      </c>
      <c r="N621">
        <v>0</v>
      </c>
      <c r="O621">
        <v>0</v>
      </c>
      <c r="P621">
        <v>0</v>
      </c>
      <c r="Q621">
        <v>0</v>
      </c>
      <c r="R621">
        <v>0</v>
      </c>
      <c r="S621">
        <v>0</v>
      </c>
      <c r="T621">
        <v>0</v>
      </c>
      <c r="U621">
        <v>5.1625110265904702E-6</v>
      </c>
      <c r="V621">
        <v>1.35105559366556E-5</v>
      </c>
      <c r="W621">
        <v>1.8673066963246101E-5</v>
      </c>
      <c r="X621">
        <v>0</v>
      </c>
      <c r="Y621">
        <v>0</v>
      </c>
      <c r="Z621">
        <v>0</v>
      </c>
      <c r="AA621">
        <v>0</v>
      </c>
      <c r="AB621">
        <v>2.0650044106361901E-5</v>
      </c>
      <c r="AC621">
        <v>3.8601588390444703E-5</v>
      </c>
      <c r="AD621">
        <v>5.9251632496806597E-5</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row>
    <row r="622" spans="1:68" x14ac:dyDescent="0.25">
      <c r="A622" t="s">
        <v>6087</v>
      </c>
      <c r="B622">
        <v>2024</v>
      </c>
      <c r="C622" t="s">
        <v>6118</v>
      </c>
      <c r="D622" t="s">
        <v>6089</v>
      </c>
      <c r="E622" t="s">
        <v>6089</v>
      </c>
      <c r="F622" t="s">
        <v>6090</v>
      </c>
      <c r="G622">
        <v>461.11928019939103</v>
      </c>
      <c r="H622">
        <v>8543030.0000496302</v>
      </c>
      <c r="I622">
        <v>8543030.0000496302</v>
      </c>
      <c r="J622">
        <v>0</v>
      </c>
      <c r="K622">
        <v>1663128.1302807401</v>
      </c>
      <c r="L622">
        <v>0</v>
      </c>
      <c r="M622">
        <v>9.5855407102688197</v>
      </c>
      <c r="N622">
        <v>1.7427596182679901</v>
      </c>
      <c r="O622">
        <v>3.3696794390034102</v>
      </c>
      <c r="P622">
        <v>14.6979797675402</v>
      </c>
      <c r="Q622">
        <v>5.5586882875853998E-2</v>
      </c>
      <c r="R622">
        <v>1.3864182741691899E-3</v>
      </c>
      <c r="S622">
        <v>0</v>
      </c>
      <c r="T622">
        <v>5.6973301150023199E-2</v>
      </c>
      <c r="U622">
        <v>2.82512357955002E-2</v>
      </c>
      <c r="V622">
        <v>0.14786986392040199</v>
      </c>
      <c r="W622">
        <v>0.23309440086592501</v>
      </c>
      <c r="X622">
        <v>5.8100275056360597E-2</v>
      </c>
      <c r="Y622">
        <v>1.4491059563871401E-3</v>
      </c>
      <c r="Z622">
        <v>0</v>
      </c>
      <c r="AA622">
        <v>5.9549381012747697E-2</v>
      </c>
      <c r="AB622">
        <v>0.11300494318200099</v>
      </c>
      <c r="AC622">
        <v>0.42248532548686302</v>
      </c>
      <c r="AD622">
        <v>0.59503964968161205</v>
      </c>
      <c r="AE622">
        <v>10069.6873524987</v>
      </c>
      <c r="AF622">
        <v>361.43614525746699</v>
      </c>
      <c r="AG622">
        <v>0</v>
      </c>
      <c r="AH622">
        <v>10431.1234977561</v>
      </c>
      <c r="AI622">
        <v>4.8529109923352697E-3</v>
      </c>
      <c r="AJ622">
        <v>1.4529046938067101E-3</v>
      </c>
      <c r="AK622">
        <v>0</v>
      </c>
      <c r="AL622">
        <v>6.3058156861419802E-3</v>
      </c>
      <c r="AM622">
        <v>1.58648334315706</v>
      </c>
      <c r="AN622">
        <v>5.6944411876261397E-2</v>
      </c>
      <c r="AO622">
        <v>0</v>
      </c>
      <c r="AP622">
        <v>1.6434277550333201</v>
      </c>
      <c r="AQ622">
        <v>0.104481842891031</v>
      </c>
      <c r="AR622">
        <v>3.12806396395304E-2</v>
      </c>
      <c r="AS622">
        <v>0</v>
      </c>
      <c r="AT622">
        <v>0.135762482530562</v>
      </c>
      <c r="AU622">
        <v>0</v>
      </c>
      <c r="AV622">
        <v>0</v>
      </c>
      <c r="AW622">
        <v>0</v>
      </c>
      <c r="AX622">
        <v>0.135762482530562</v>
      </c>
      <c r="AY622">
        <v>0.11894462483891401</v>
      </c>
      <c r="AZ622">
        <v>3.5610627107004897E-2</v>
      </c>
      <c r="BA622">
        <v>0</v>
      </c>
      <c r="BB622">
        <v>0.15455525194591799</v>
      </c>
      <c r="BC622">
        <v>0</v>
      </c>
      <c r="BD622">
        <v>0</v>
      </c>
      <c r="BE622">
        <v>0</v>
      </c>
      <c r="BF622">
        <v>0.15455525194591799</v>
      </c>
      <c r="BG622">
        <v>0.716395813221684</v>
      </c>
      <c r="BH622">
        <v>1.19253029958977</v>
      </c>
      <c r="BI622">
        <v>0</v>
      </c>
      <c r="BJ622">
        <v>1.9089261128114501</v>
      </c>
      <c r="BK622">
        <v>9.5353917664568993E-2</v>
      </c>
      <c r="BL622">
        <v>3.4225841607016302E-3</v>
      </c>
      <c r="BM622">
        <v>0</v>
      </c>
      <c r="BN622">
        <v>9.8776501825270605E-2</v>
      </c>
      <c r="BO622">
        <v>2.0707849912285901</v>
      </c>
      <c r="BP622">
        <v>931.80812996868997</v>
      </c>
    </row>
    <row r="623" spans="1:68" x14ac:dyDescent="0.25">
      <c r="A623" t="s">
        <v>6087</v>
      </c>
      <c r="B623">
        <v>2024</v>
      </c>
      <c r="C623" t="s">
        <v>6119</v>
      </c>
      <c r="D623" t="s">
        <v>6089</v>
      </c>
      <c r="E623" t="s">
        <v>6089</v>
      </c>
      <c r="F623" t="s">
        <v>6090</v>
      </c>
      <c r="G623">
        <v>4.9187422377150698</v>
      </c>
      <c r="H623">
        <v>100085.219565616</v>
      </c>
      <c r="I623">
        <v>100085.219565616</v>
      </c>
      <c r="J623">
        <v>0</v>
      </c>
      <c r="K623">
        <v>35266.201346280002</v>
      </c>
      <c r="L623">
        <v>0</v>
      </c>
      <c r="M623">
        <v>5.5622270490022503E-2</v>
      </c>
      <c r="N623">
        <v>5.10717527324097E-3</v>
      </c>
      <c r="O623">
        <v>2.28850738851686E-2</v>
      </c>
      <c r="P623">
        <v>8.3614519648432195E-2</v>
      </c>
      <c r="Q623">
        <v>1.10045994846164E-3</v>
      </c>
      <c r="R623">
        <v>6.3865358241079401E-6</v>
      </c>
      <c r="S623">
        <v>0</v>
      </c>
      <c r="T623">
        <v>1.1068464842857401E-3</v>
      </c>
      <c r="U623">
        <v>3.3097520874452103E-4</v>
      </c>
      <c r="V623">
        <v>1.63389581865307E-3</v>
      </c>
      <c r="W623">
        <v>3.0717175116833401E-3</v>
      </c>
      <c r="X623">
        <v>1.15021786411237E-3</v>
      </c>
      <c r="Y623">
        <v>6.67530663424111E-6</v>
      </c>
      <c r="Z623">
        <v>0</v>
      </c>
      <c r="AA623">
        <v>1.15689317074661E-3</v>
      </c>
      <c r="AB623">
        <v>1.32390083497808E-3</v>
      </c>
      <c r="AC623">
        <v>4.66827376758021E-3</v>
      </c>
      <c r="AD623">
        <v>7.1490677733049204E-3</v>
      </c>
      <c r="AE623">
        <v>124.027043948984</v>
      </c>
      <c r="AF623">
        <v>0.99893871310902904</v>
      </c>
      <c r="AG623">
        <v>0</v>
      </c>
      <c r="AH623">
        <v>125.025982662093</v>
      </c>
      <c r="AI623">
        <v>6.9218992444660402E-5</v>
      </c>
      <c r="AJ623">
        <v>4.5651185220075197E-6</v>
      </c>
      <c r="AK623">
        <v>0</v>
      </c>
      <c r="AL623">
        <v>7.3784110966667899E-5</v>
      </c>
      <c r="AM623">
        <v>1.9540511282829999E-2</v>
      </c>
      <c r="AN623">
        <v>1.5738320105727701E-4</v>
      </c>
      <c r="AO623">
        <v>0</v>
      </c>
      <c r="AP623">
        <v>1.9697894483887299E-2</v>
      </c>
      <c r="AQ623">
        <v>1.4902659259774199E-3</v>
      </c>
      <c r="AR623">
        <v>9.8285749923842397E-5</v>
      </c>
      <c r="AS623">
        <v>0</v>
      </c>
      <c r="AT623">
        <v>1.58855167590126E-3</v>
      </c>
      <c r="AU623">
        <v>0</v>
      </c>
      <c r="AV623">
        <v>0</v>
      </c>
      <c r="AW623">
        <v>0</v>
      </c>
      <c r="AX623">
        <v>1.58855167590126E-3</v>
      </c>
      <c r="AY623">
        <v>1.69655431576251E-3</v>
      </c>
      <c r="AZ623">
        <v>1.1189084465035E-4</v>
      </c>
      <c r="BA623">
        <v>0</v>
      </c>
      <c r="BB623">
        <v>1.80844516041286E-3</v>
      </c>
      <c r="BC623">
        <v>0</v>
      </c>
      <c r="BD623">
        <v>0</v>
      </c>
      <c r="BE623">
        <v>0</v>
      </c>
      <c r="BF623">
        <v>1.80844516041286E-3</v>
      </c>
      <c r="BG623">
        <v>5.2962954183130399E-3</v>
      </c>
      <c r="BH623">
        <v>3.5760522801607901E-3</v>
      </c>
      <c r="BI623">
        <v>0</v>
      </c>
      <c r="BJ623">
        <v>8.87234769847383E-3</v>
      </c>
      <c r="BK623">
        <v>1.17446193937259E-3</v>
      </c>
      <c r="BL623">
        <v>9.4593522586490795E-6</v>
      </c>
      <c r="BM623">
        <v>0</v>
      </c>
      <c r="BN623">
        <v>1.1839212916312401E-3</v>
      </c>
      <c r="BO623">
        <v>2.3991039989968401E-2</v>
      </c>
      <c r="BP623">
        <v>11.1685215046033</v>
      </c>
    </row>
    <row r="624" spans="1:68" x14ac:dyDescent="0.25">
      <c r="A624" t="s">
        <v>6087</v>
      </c>
      <c r="B624">
        <v>2024</v>
      </c>
      <c r="C624" t="s">
        <v>6120</v>
      </c>
      <c r="D624" t="s">
        <v>6089</v>
      </c>
      <c r="E624" t="s">
        <v>6089</v>
      </c>
      <c r="F624" t="s">
        <v>6090</v>
      </c>
      <c r="G624">
        <v>6.5330309852597299</v>
      </c>
      <c r="H624">
        <v>137298.92355530101</v>
      </c>
      <c r="I624">
        <v>137298.92355530101</v>
      </c>
      <c r="J624">
        <v>0</v>
      </c>
      <c r="K624">
        <v>46840.264236875802</v>
      </c>
      <c r="L624">
        <v>0</v>
      </c>
      <c r="M624">
        <v>6.2680675537726202E-2</v>
      </c>
      <c r="N624">
        <v>6.5300323078789904E-3</v>
      </c>
      <c r="O624">
        <v>3.0927383791385699E-2</v>
      </c>
      <c r="P624">
        <v>0.100138091636991</v>
      </c>
      <c r="Q624">
        <v>1.06345606105901E-3</v>
      </c>
      <c r="R624">
        <v>2.4132468056673801E-6</v>
      </c>
      <c r="S624">
        <v>0</v>
      </c>
      <c r="T624">
        <v>1.06586930786468E-3</v>
      </c>
      <c r="U624">
        <v>4.5403846922992898E-4</v>
      </c>
      <c r="V624">
        <v>2.2414112500947301E-3</v>
      </c>
      <c r="W624">
        <v>3.7613190271893401E-3</v>
      </c>
      <c r="X624">
        <v>1.1115408251237201E-3</v>
      </c>
      <c r="Y624">
        <v>2.52236311759556E-6</v>
      </c>
      <c r="Z624">
        <v>0</v>
      </c>
      <c r="AA624">
        <v>1.1140631882413099E-3</v>
      </c>
      <c r="AB624">
        <v>1.8161538769197101E-3</v>
      </c>
      <c r="AC624">
        <v>6.4040321431278104E-3</v>
      </c>
      <c r="AD624">
        <v>9.3342492082888508E-3</v>
      </c>
      <c r="AE624">
        <v>170.27516216107699</v>
      </c>
      <c r="AF624">
        <v>1.3342135627538501</v>
      </c>
      <c r="AG624">
        <v>0</v>
      </c>
      <c r="AH624">
        <v>171.60937572383099</v>
      </c>
      <c r="AI624">
        <v>5.4809657570195198E-5</v>
      </c>
      <c r="AJ624">
        <v>5.2590954187392898E-6</v>
      </c>
      <c r="AK624">
        <v>0</v>
      </c>
      <c r="AL624">
        <v>6.0068752988934498E-5</v>
      </c>
      <c r="AM624">
        <v>2.6826921141189501E-2</v>
      </c>
      <c r="AN624">
        <v>2.1020589015586301E-4</v>
      </c>
      <c r="AO624">
        <v>0</v>
      </c>
      <c r="AP624">
        <v>2.70371270313454E-2</v>
      </c>
      <c r="AQ624">
        <v>1.1800368974838099E-3</v>
      </c>
      <c r="AR624">
        <v>1.1322688220688901E-4</v>
      </c>
      <c r="AS624">
        <v>0</v>
      </c>
      <c r="AT624">
        <v>1.2932637796907E-3</v>
      </c>
      <c r="AU624">
        <v>0</v>
      </c>
      <c r="AV624">
        <v>0</v>
      </c>
      <c r="AW624">
        <v>0</v>
      </c>
      <c r="AX624">
        <v>1.2932637796907E-3</v>
      </c>
      <c r="AY624">
        <v>1.3433821818559699E-3</v>
      </c>
      <c r="AZ624">
        <v>1.28900186416355E-4</v>
      </c>
      <c r="BA624">
        <v>0</v>
      </c>
      <c r="BB624">
        <v>1.4722823682723301E-3</v>
      </c>
      <c r="BC624">
        <v>0</v>
      </c>
      <c r="BD624">
        <v>0</v>
      </c>
      <c r="BE624">
        <v>0</v>
      </c>
      <c r="BF624">
        <v>1.4722823682723301E-3</v>
      </c>
      <c r="BG624">
        <v>5.1959796612434097E-3</v>
      </c>
      <c r="BH624">
        <v>4.6824227439118604E-3</v>
      </c>
      <c r="BI624">
        <v>0</v>
      </c>
      <c r="BJ624">
        <v>9.8784024051552701E-3</v>
      </c>
      <c r="BK624">
        <v>1.61240396296907E-3</v>
      </c>
      <c r="BL624">
        <v>1.26342045940694E-5</v>
      </c>
      <c r="BM624">
        <v>0</v>
      </c>
      <c r="BN624">
        <v>1.6250381675631401E-3</v>
      </c>
      <c r="BO624">
        <v>3.3212291001179998E-2</v>
      </c>
      <c r="BP624">
        <v>15.3297975537069</v>
      </c>
    </row>
    <row r="625" spans="1:68" x14ac:dyDescent="0.25">
      <c r="A625" t="s">
        <v>6087</v>
      </c>
      <c r="B625">
        <v>2024</v>
      </c>
      <c r="C625" t="s">
        <v>6121</v>
      </c>
      <c r="D625" t="s">
        <v>6089</v>
      </c>
      <c r="E625" t="s">
        <v>6089</v>
      </c>
      <c r="F625" t="s">
        <v>6090</v>
      </c>
      <c r="G625">
        <v>21.430729720476901</v>
      </c>
      <c r="H625">
        <v>358766.015383914</v>
      </c>
      <c r="I625">
        <v>358766.015383914</v>
      </c>
      <c r="J625">
        <v>0</v>
      </c>
      <c r="K625">
        <v>153653.18872068601</v>
      </c>
      <c r="L625">
        <v>0</v>
      </c>
      <c r="M625">
        <v>0.163859476919232</v>
      </c>
      <c r="N625">
        <v>2.19695680942502E-2</v>
      </c>
      <c r="O625">
        <v>0.10099952285187901</v>
      </c>
      <c r="P625">
        <v>0.28682856786536198</v>
      </c>
      <c r="Q625">
        <v>3.2887195638502901E-3</v>
      </c>
      <c r="R625">
        <v>1.84655942568945E-5</v>
      </c>
      <c r="S625">
        <v>0</v>
      </c>
      <c r="T625">
        <v>3.3071851581071899E-3</v>
      </c>
      <c r="U625">
        <v>1.1864155101771301E-3</v>
      </c>
      <c r="V625">
        <v>5.8568717234645604E-3</v>
      </c>
      <c r="W625">
        <v>1.03504723917488E-2</v>
      </c>
      <c r="X625">
        <v>3.43742086905067E-3</v>
      </c>
      <c r="Y625">
        <v>1.93005264893303E-5</v>
      </c>
      <c r="Z625">
        <v>0</v>
      </c>
      <c r="AA625">
        <v>3.4567213955399999E-3</v>
      </c>
      <c r="AB625">
        <v>4.7456620407085297E-3</v>
      </c>
      <c r="AC625">
        <v>1.6733919209898699E-2</v>
      </c>
      <c r="AD625">
        <v>2.4936302646147299E-2</v>
      </c>
      <c r="AE625">
        <v>436.26294816823298</v>
      </c>
      <c r="AF625">
        <v>4.23789087858981</v>
      </c>
      <c r="AG625">
        <v>0</v>
      </c>
      <c r="AH625">
        <v>440.50083904682202</v>
      </c>
      <c r="AI625">
        <v>1.9363248654872799E-4</v>
      </c>
      <c r="AJ625">
        <v>1.8509745601190701E-5</v>
      </c>
      <c r="AK625">
        <v>0</v>
      </c>
      <c r="AL625">
        <v>2.1214223214991899E-4</v>
      </c>
      <c r="AM625">
        <v>6.8733405147255996E-2</v>
      </c>
      <c r="AN625">
        <v>6.67681433756892E-4</v>
      </c>
      <c r="AO625">
        <v>0</v>
      </c>
      <c r="AP625">
        <v>6.9401086581012905E-2</v>
      </c>
      <c r="AQ625">
        <v>4.1688543371467598E-3</v>
      </c>
      <c r="AR625">
        <v>3.9850974701803702E-4</v>
      </c>
      <c r="AS625">
        <v>0</v>
      </c>
      <c r="AT625">
        <v>4.5673640841648001E-3</v>
      </c>
      <c r="AU625">
        <v>0</v>
      </c>
      <c r="AV625">
        <v>0</v>
      </c>
      <c r="AW625">
        <v>0</v>
      </c>
      <c r="AX625">
        <v>4.5673640841648001E-3</v>
      </c>
      <c r="AY625">
        <v>4.7459233242770696E-3</v>
      </c>
      <c r="AZ625">
        <v>4.5367301190453598E-4</v>
      </c>
      <c r="BA625">
        <v>0</v>
      </c>
      <c r="BB625">
        <v>5.1995963361816102E-3</v>
      </c>
      <c r="BC625">
        <v>0</v>
      </c>
      <c r="BD625">
        <v>0</v>
      </c>
      <c r="BE625">
        <v>0</v>
      </c>
      <c r="BF625">
        <v>5.1995963361816102E-3</v>
      </c>
      <c r="BG625">
        <v>1.5896392597899899E-2</v>
      </c>
      <c r="BH625">
        <v>1.55101313949353E-2</v>
      </c>
      <c r="BI625">
        <v>0</v>
      </c>
      <c r="BJ625">
        <v>3.1406523992835202E-2</v>
      </c>
      <c r="BK625">
        <v>4.1311492386516997E-3</v>
      </c>
      <c r="BL625">
        <v>4.01302924075599E-5</v>
      </c>
      <c r="BM625">
        <v>0</v>
      </c>
      <c r="BN625">
        <v>4.1712795310592599E-3</v>
      </c>
      <c r="BO625">
        <v>8.6277644646411397E-2</v>
      </c>
      <c r="BP625">
        <v>39.349765456247503</v>
      </c>
    </row>
    <row r="626" spans="1:68" x14ac:dyDescent="0.25">
      <c r="A626" t="s">
        <v>6087</v>
      </c>
      <c r="B626">
        <v>2024</v>
      </c>
      <c r="C626" t="s">
        <v>6122</v>
      </c>
      <c r="D626" t="s">
        <v>6089</v>
      </c>
      <c r="E626" t="s">
        <v>6089</v>
      </c>
      <c r="F626" t="s">
        <v>6090</v>
      </c>
      <c r="G626">
        <v>33.616971284592204</v>
      </c>
      <c r="H626">
        <v>2608675.0535507901</v>
      </c>
      <c r="I626">
        <v>2608675.0535507901</v>
      </c>
      <c r="J626">
        <v>0</v>
      </c>
      <c r="K626">
        <v>241025.61603741799</v>
      </c>
      <c r="L626">
        <v>0</v>
      </c>
      <c r="M626">
        <v>1.2281647368771</v>
      </c>
      <c r="N626">
        <v>3.3098763099360003E-2</v>
      </c>
      <c r="O626">
        <v>0.15657093195767099</v>
      </c>
      <c r="P626">
        <v>1.4178344319341301</v>
      </c>
      <c r="Q626">
        <v>1.94074619608589E-2</v>
      </c>
      <c r="R626">
        <v>7.8840702458236108E-6</v>
      </c>
      <c r="S626">
        <v>0</v>
      </c>
      <c r="T626">
        <v>1.9415346031104699E-2</v>
      </c>
      <c r="U626">
        <v>8.6267160540077995E-3</v>
      </c>
      <c r="V626">
        <v>4.2586740387044103E-2</v>
      </c>
      <c r="W626">
        <v>7.0628802472156693E-2</v>
      </c>
      <c r="X626">
        <v>2.0284981271391899E-2</v>
      </c>
      <c r="Y626">
        <v>8.2405529172961792E-6</v>
      </c>
      <c r="Z626">
        <v>0</v>
      </c>
      <c r="AA626">
        <v>2.0293221824309201E-2</v>
      </c>
      <c r="AB626">
        <v>3.4506864216031198E-2</v>
      </c>
      <c r="AC626">
        <v>0.12167640110584001</v>
      </c>
      <c r="AD626">
        <v>0.176476487146181</v>
      </c>
      <c r="AE626">
        <v>2986.4963942292502</v>
      </c>
      <c r="AF626">
        <v>6.7352658414676903</v>
      </c>
      <c r="AG626">
        <v>0</v>
      </c>
      <c r="AH626">
        <v>2993.23166007072</v>
      </c>
      <c r="AI626">
        <v>8.5419921411694904E-4</v>
      </c>
      <c r="AJ626">
        <v>2.65280955628686E-5</v>
      </c>
      <c r="AK626">
        <v>0</v>
      </c>
      <c r="AL626">
        <v>8.8072730967981704E-4</v>
      </c>
      <c r="AM626">
        <v>0.47052372312906299</v>
      </c>
      <c r="AN626">
        <v>1.06114387618715E-3</v>
      </c>
      <c r="AO626">
        <v>0</v>
      </c>
      <c r="AP626">
        <v>0.47158486700524999</v>
      </c>
      <c r="AQ626">
        <v>1.8390674839899E-2</v>
      </c>
      <c r="AR626">
        <v>5.7114262288666896E-4</v>
      </c>
      <c r="AS626">
        <v>0</v>
      </c>
      <c r="AT626">
        <v>1.8961817462785701E-2</v>
      </c>
      <c r="AU626">
        <v>0</v>
      </c>
      <c r="AV626">
        <v>0</v>
      </c>
      <c r="AW626">
        <v>0</v>
      </c>
      <c r="AX626">
        <v>1.8961817462785701E-2</v>
      </c>
      <c r="AY626">
        <v>2.0936383383356301E-2</v>
      </c>
      <c r="AZ626">
        <v>6.5020240004399197E-4</v>
      </c>
      <c r="BA626">
        <v>0</v>
      </c>
      <c r="BB626">
        <v>2.1586585783400301E-2</v>
      </c>
      <c r="BC626">
        <v>0</v>
      </c>
      <c r="BD626">
        <v>0</v>
      </c>
      <c r="BE626">
        <v>0</v>
      </c>
      <c r="BF626">
        <v>2.1586585783400301E-2</v>
      </c>
      <c r="BG626">
        <v>9.4567284767395995E-2</v>
      </c>
      <c r="BH626">
        <v>2.4099960183435701E-2</v>
      </c>
      <c r="BI626">
        <v>0</v>
      </c>
      <c r="BJ626">
        <v>0.118667244950831</v>
      </c>
      <c r="BK626">
        <v>2.82803349609662E-2</v>
      </c>
      <c r="BL626">
        <v>6.3778939902928394E-5</v>
      </c>
      <c r="BM626">
        <v>0</v>
      </c>
      <c r="BN626">
        <v>2.8344113900869099E-2</v>
      </c>
      <c r="BO626">
        <v>0.63262566266106202</v>
      </c>
      <c r="BP626">
        <v>267.38419848384899</v>
      </c>
    </row>
    <row r="627" spans="1:68" x14ac:dyDescent="0.25">
      <c r="A627" t="s">
        <v>6087</v>
      </c>
      <c r="B627">
        <v>2024</v>
      </c>
      <c r="C627" t="s">
        <v>6123</v>
      </c>
      <c r="D627" t="s">
        <v>6089</v>
      </c>
      <c r="E627" t="s">
        <v>6089</v>
      </c>
      <c r="F627" t="s">
        <v>6090</v>
      </c>
      <c r="G627">
        <v>291.52128203745099</v>
      </c>
      <c r="H627">
        <v>3105370.5077784401</v>
      </c>
      <c r="I627">
        <v>3105370.5077784401</v>
      </c>
      <c r="J627">
        <v>0</v>
      </c>
      <c r="K627">
        <v>466597.30317786301</v>
      </c>
      <c r="L627">
        <v>0</v>
      </c>
      <c r="M627">
        <v>17.5813887023665</v>
      </c>
      <c r="N627">
        <v>4.2695583468033798</v>
      </c>
      <c r="O627">
        <v>0.39427480490585498</v>
      </c>
      <c r="P627">
        <v>22.245221854075801</v>
      </c>
      <c r="Q627">
        <v>8.3851186509371095E-2</v>
      </c>
      <c r="R627">
        <v>4.4171693107389401E-3</v>
      </c>
      <c r="S627">
        <v>0</v>
      </c>
      <c r="T627">
        <v>8.8268355820110098E-2</v>
      </c>
      <c r="U627">
        <v>1.02692551058172E-2</v>
      </c>
      <c r="V627">
        <v>5.5314598491930399E-2</v>
      </c>
      <c r="W627">
        <v>0.15385220941785699</v>
      </c>
      <c r="X627">
        <v>8.7642565079195503E-2</v>
      </c>
      <c r="Y627">
        <v>4.6168941060720399E-3</v>
      </c>
      <c r="Z627">
        <v>0</v>
      </c>
      <c r="AA627">
        <v>9.2259459185267498E-2</v>
      </c>
      <c r="AB627">
        <v>4.1077020423269099E-2</v>
      </c>
      <c r="AC627">
        <v>0.158041709976944</v>
      </c>
      <c r="AD627">
        <v>0.29137818958548101</v>
      </c>
      <c r="AE627">
        <v>4214.4174465325304</v>
      </c>
      <c r="AF627">
        <v>350.49031585996698</v>
      </c>
      <c r="AG627">
        <v>0</v>
      </c>
      <c r="AH627">
        <v>4564.9077623925004</v>
      </c>
      <c r="AI627">
        <v>1.25436329575454E-2</v>
      </c>
      <c r="AJ627">
        <v>1.3199659879954001E-3</v>
      </c>
      <c r="AK627">
        <v>0</v>
      </c>
      <c r="AL627">
        <v>1.38635989455408E-2</v>
      </c>
      <c r="AM627">
        <v>0.66398318497696696</v>
      </c>
      <c r="AN627">
        <v>5.5219891997115002E-2</v>
      </c>
      <c r="AO627">
        <v>0</v>
      </c>
      <c r="AP627">
        <v>0.71920307697408203</v>
      </c>
      <c r="AQ627">
        <v>0.27006097783845001</v>
      </c>
      <c r="AR627">
        <v>2.8418505758103101E-2</v>
      </c>
      <c r="AS627">
        <v>0</v>
      </c>
      <c r="AT627">
        <v>0.29847948359655302</v>
      </c>
      <c r="AU627">
        <v>0</v>
      </c>
      <c r="AV627">
        <v>0</v>
      </c>
      <c r="AW627">
        <v>0</v>
      </c>
      <c r="AX627">
        <v>0.29847948359655302</v>
      </c>
      <c r="AY627">
        <v>0.30744386587941702</v>
      </c>
      <c r="AZ627">
        <v>3.2352305552319403E-2</v>
      </c>
      <c r="BA627">
        <v>0</v>
      </c>
      <c r="BB627">
        <v>0.33979617143173602</v>
      </c>
      <c r="BC627">
        <v>0</v>
      </c>
      <c r="BD627">
        <v>0</v>
      </c>
      <c r="BE627">
        <v>0</v>
      </c>
      <c r="BF627">
        <v>0.33979617143173602</v>
      </c>
      <c r="BG627">
        <v>0.65683560144278397</v>
      </c>
      <c r="BH627">
        <v>0.586546005213889</v>
      </c>
      <c r="BI627">
        <v>0</v>
      </c>
      <c r="BJ627">
        <v>1.2433816066566701</v>
      </c>
      <c r="BK627">
        <v>3.99080130428347E-2</v>
      </c>
      <c r="BL627">
        <v>3.3189337017943202E-3</v>
      </c>
      <c r="BM627">
        <v>0</v>
      </c>
      <c r="BN627">
        <v>4.3226946744629E-2</v>
      </c>
      <c r="BO627">
        <v>0.41182822351831799</v>
      </c>
      <c r="BP627">
        <v>407.78140211545798</v>
      </c>
    </row>
    <row r="628" spans="1:68" x14ac:dyDescent="0.25">
      <c r="A628" t="s">
        <v>6087</v>
      </c>
      <c r="B628">
        <v>2024</v>
      </c>
      <c r="C628" t="s">
        <v>6123</v>
      </c>
      <c r="D628" t="s">
        <v>6089</v>
      </c>
      <c r="E628" t="s">
        <v>6089</v>
      </c>
      <c r="F628" t="s">
        <v>6093</v>
      </c>
      <c r="G628">
        <v>1.33422922486568</v>
      </c>
      <c r="H628">
        <v>17814.909992854999</v>
      </c>
      <c r="I628">
        <v>0</v>
      </c>
      <c r="J628">
        <v>17814.909992854999</v>
      </c>
      <c r="K628">
        <v>2135.5139281510201</v>
      </c>
      <c r="L628">
        <v>21037.6371379384</v>
      </c>
      <c r="M628">
        <v>0</v>
      </c>
      <c r="N628">
        <v>0</v>
      </c>
      <c r="O628">
        <v>0</v>
      </c>
      <c r="P628">
        <v>0</v>
      </c>
      <c r="Q628">
        <v>0</v>
      </c>
      <c r="R628">
        <v>0</v>
      </c>
      <c r="S628">
        <v>0</v>
      </c>
      <c r="T628">
        <v>0</v>
      </c>
      <c r="U628">
        <v>5.8912730363592103E-5</v>
      </c>
      <c r="V628">
        <v>1.5866457657086799E-4</v>
      </c>
      <c r="W628">
        <v>2.1757730693445999E-4</v>
      </c>
      <c r="X628">
        <v>0</v>
      </c>
      <c r="Y628">
        <v>0</v>
      </c>
      <c r="Z628">
        <v>0</v>
      </c>
      <c r="AA628">
        <v>0</v>
      </c>
      <c r="AB628">
        <v>2.35650921454368E-4</v>
      </c>
      <c r="AC628">
        <v>4.5332736163105199E-4</v>
      </c>
      <c r="AD628">
        <v>6.8897828308542102E-4</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row>
    <row r="629" spans="1:68" x14ac:dyDescent="0.25">
      <c r="A629" t="s">
        <v>6087</v>
      </c>
      <c r="B629">
        <v>2024</v>
      </c>
      <c r="C629" t="s">
        <v>6124</v>
      </c>
      <c r="D629" t="s">
        <v>6089</v>
      </c>
      <c r="E629" t="s">
        <v>6089</v>
      </c>
      <c r="F629" t="s">
        <v>6090</v>
      </c>
      <c r="G629">
        <v>589.78646211993498</v>
      </c>
      <c r="H629">
        <v>6893695.8168029701</v>
      </c>
      <c r="I629">
        <v>6893695.8168029701</v>
      </c>
      <c r="J629">
        <v>0</v>
      </c>
      <c r="K629">
        <v>943988.61981068295</v>
      </c>
      <c r="L629">
        <v>0</v>
      </c>
      <c r="M629">
        <v>16.5097072851398</v>
      </c>
      <c r="N629">
        <v>5.1289386137107504</v>
      </c>
      <c r="O629">
        <v>1.5860123575191301</v>
      </c>
      <c r="P629">
        <v>23.2246582563697</v>
      </c>
      <c r="Q629">
        <v>7.6432313938395904E-2</v>
      </c>
      <c r="R629">
        <v>3.13592923926165E-3</v>
      </c>
      <c r="S629">
        <v>0</v>
      </c>
      <c r="T629">
        <v>7.9568243177657497E-2</v>
      </c>
      <c r="U629">
        <v>2.2796996618384201E-2</v>
      </c>
      <c r="V629">
        <v>0.122794370358322</v>
      </c>
      <c r="W629">
        <v>0.225159610154363</v>
      </c>
      <c r="X629">
        <v>7.9888244011320206E-2</v>
      </c>
      <c r="Y629">
        <v>3.2777220439811601E-3</v>
      </c>
      <c r="Z629">
        <v>0</v>
      </c>
      <c r="AA629">
        <v>8.3165966055301396E-2</v>
      </c>
      <c r="AB629">
        <v>9.1187986473536806E-2</v>
      </c>
      <c r="AC629">
        <v>0.35084105816663402</v>
      </c>
      <c r="AD629">
        <v>0.52519501069547303</v>
      </c>
      <c r="AE629">
        <v>9229.5942738398699</v>
      </c>
      <c r="AF629">
        <v>681.79933964810198</v>
      </c>
      <c r="AG629">
        <v>0</v>
      </c>
      <c r="AH629">
        <v>9911.3936134879805</v>
      </c>
      <c r="AI629">
        <v>1.3690831703530601E-2</v>
      </c>
      <c r="AJ629">
        <v>2.5721539240198001E-3</v>
      </c>
      <c r="AK629">
        <v>0</v>
      </c>
      <c r="AL629">
        <v>1.6262985627550401E-2</v>
      </c>
      <c r="AM629">
        <v>1.4541263364955701</v>
      </c>
      <c r="AN629">
        <v>0.10741776361694</v>
      </c>
      <c r="AO629">
        <v>0</v>
      </c>
      <c r="AP629">
        <v>1.5615441001125101</v>
      </c>
      <c r="AQ629">
        <v>0.29475985225261803</v>
      </c>
      <c r="AR629">
        <v>5.5377768643489103E-2</v>
      </c>
      <c r="AS629">
        <v>0</v>
      </c>
      <c r="AT629">
        <v>0.350137620896107</v>
      </c>
      <c r="AU629">
        <v>0</v>
      </c>
      <c r="AV629">
        <v>0</v>
      </c>
      <c r="AW629">
        <v>0</v>
      </c>
      <c r="AX629">
        <v>0.350137620896107</v>
      </c>
      <c r="AY629">
        <v>0.33556165428979701</v>
      </c>
      <c r="AZ629">
        <v>6.3043374173498298E-2</v>
      </c>
      <c r="BA629">
        <v>0</v>
      </c>
      <c r="BB629">
        <v>0.39860502846329499</v>
      </c>
      <c r="BC629">
        <v>0</v>
      </c>
      <c r="BD629">
        <v>0</v>
      </c>
      <c r="BE629">
        <v>0</v>
      </c>
      <c r="BF629">
        <v>0.39860502846329499</v>
      </c>
      <c r="BG629">
        <v>0.91328629448951804</v>
      </c>
      <c r="BH629">
        <v>1.7569661789694699</v>
      </c>
      <c r="BI629">
        <v>0</v>
      </c>
      <c r="BJ629">
        <v>2.6702524734589899</v>
      </c>
      <c r="BK629">
        <v>8.7398738576200202E-2</v>
      </c>
      <c r="BL629">
        <v>6.4562320378725897E-3</v>
      </c>
      <c r="BM629">
        <v>0</v>
      </c>
      <c r="BN629">
        <v>9.3854970614072802E-2</v>
      </c>
      <c r="BO629">
        <v>1.36392618439624</v>
      </c>
      <c r="BP629">
        <v>885.38086528785504</v>
      </c>
    </row>
    <row r="630" spans="1:68" x14ac:dyDescent="0.25">
      <c r="A630" t="s">
        <v>6087</v>
      </c>
      <c r="B630">
        <v>2024</v>
      </c>
      <c r="C630" t="s">
        <v>6124</v>
      </c>
      <c r="D630" t="s">
        <v>6089</v>
      </c>
      <c r="E630" t="s">
        <v>6089</v>
      </c>
      <c r="F630" t="s">
        <v>6093</v>
      </c>
      <c r="G630">
        <v>2.0214691312607802</v>
      </c>
      <c r="H630">
        <v>26831.204467867599</v>
      </c>
      <c r="I630">
        <v>0</v>
      </c>
      <c r="J630">
        <v>26831.204467867599</v>
      </c>
      <c r="K630">
        <v>3235.4826327307501</v>
      </c>
      <c r="L630">
        <v>31684.984307819501</v>
      </c>
      <c r="M630">
        <v>0</v>
      </c>
      <c r="N630">
        <v>0</v>
      </c>
      <c r="O630">
        <v>0</v>
      </c>
      <c r="P630">
        <v>0</v>
      </c>
      <c r="Q630">
        <v>0</v>
      </c>
      <c r="R630">
        <v>0</v>
      </c>
      <c r="S630">
        <v>0</v>
      </c>
      <c r="T630">
        <v>0</v>
      </c>
      <c r="U630">
        <v>8.8729020510339599E-5</v>
      </c>
      <c r="V630">
        <v>2.3896621972763199E-4</v>
      </c>
      <c r="W630">
        <v>3.2769524023797201E-4</v>
      </c>
      <c r="X630">
        <v>0</v>
      </c>
      <c r="Y630">
        <v>0</v>
      </c>
      <c r="Z630">
        <v>0</v>
      </c>
      <c r="AA630">
        <v>0</v>
      </c>
      <c r="AB630">
        <v>3.5491608204135802E-4</v>
      </c>
      <c r="AC630">
        <v>6.8276062779323605E-4</v>
      </c>
      <c r="AD630">
        <v>1.0376767098345899E-3</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row>
    <row r="631" spans="1:68" x14ac:dyDescent="0.25">
      <c r="A631" t="s">
        <v>6087</v>
      </c>
      <c r="B631">
        <v>2024</v>
      </c>
      <c r="C631" t="s">
        <v>6125</v>
      </c>
      <c r="D631" t="s">
        <v>6089</v>
      </c>
      <c r="E631" t="s">
        <v>6089</v>
      </c>
      <c r="F631" t="s">
        <v>6090</v>
      </c>
      <c r="G631">
        <v>425.983741107382</v>
      </c>
      <c r="H631">
        <v>4656290.5779953701</v>
      </c>
      <c r="I631">
        <v>4656290.5779953701</v>
      </c>
      <c r="J631">
        <v>0</v>
      </c>
      <c r="K631">
        <v>681812.536666831</v>
      </c>
      <c r="L631">
        <v>0</v>
      </c>
      <c r="M631">
        <v>24.5357929082342</v>
      </c>
      <c r="N631">
        <v>5.2087107966334498</v>
      </c>
      <c r="O631">
        <v>0.78415093426729898</v>
      </c>
      <c r="P631">
        <v>30.528654639134999</v>
      </c>
      <c r="Q631">
        <v>0.130880572803107</v>
      </c>
      <c r="R631">
        <v>7.7376141950455902E-3</v>
      </c>
      <c r="S631">
        <v>0</v>
      </c>
      <c r="T631">
        <v>0.13861818699815201</v>
      </c>
      <c r="U631">
        <v>1.5398045312942501E-2</v>
      </c>
      <c r="V631">
        <v>8.2940455297821999E-2</v>
      </c>
      <c r="W631">
        <v>0.236956687608917</v>
      </c>
      <c r="X631">
        <v>0.13679841153132299</v>
      </c>
      <c r="Y631">
        <v>8.0874747737910892E-3</v>
      </c>
      <c r="Z631">
        <v>0</v>
      </c>
      <c r="AA631">
        <v>0.14488588630511401</v>
      </c>
      <c r="AB631">
        <v>6.1592181251770302E-2</v>
      </c>
      <c r="AC631">
        <v>0.23697272942234801</v>
      </c>
      <c r="AD631">
        <v>0.44345079697923301</v>
      </c>
      <c r="AE631">
        <v>6255.3811670453897</v>
      </c>
      <c r="AF631">
        <v>493.89465571888798</v>
      </c>
      <c r="AG631">
        <v>0</v>
      </c>
      <c r="AH631">
        <v>6749.2758227642698</v>
      </c>
      <c r="AI631">
        <v>1.6570125969574901E-2</v>
      </c>
      <c r="AJ631">
        <v>2.1568758383561201E-3</v>
      </c>
      <c r="AK631">
        <v>0</v>
      </c>
      <c r="AL631">
        <v>1.8727001807931E-2</v>
      </c>
      <c r="AM631">
        <v>0.98553785030409102</v>
      </c>
      <c r="AN631">
        <v>7.7813304141749098E-2</v>
      </c>
      <c r="AO631">
        <v>0</v>
      </c>
      <c r="AP631">
        <v>1.0633511544458401</v>
      </c>
      <c r="AQ631">
        <v>0.35675026823531802</v>
      </c>
      <c r="AR631">
        <v>4.6436945337450797E-2</v>
      </c>
      <c r="AS631">
        <v>0</v>
      </c>
      <c r="AT631">
        <v>0.40318721357276899</v>
      </c>
      <c r="AU631">
        <v>0</v>
      </c>
      <c r="AV631">
        <v>0</v>
      </c>
      <c r="AW631">
        <v>0</v>
      </c>
      <c r="AX631">
        <v>0.40318721357276899</v>
      </c>
      <c r="AY631">
        <v>0.40613302409574997</v>
      </c>
      <c r="AZ631">
        <v>5.2864927426565698E-2</v>
      </c>
      <c r="BA631">
        <v>0</v>
      </c>
      <c r="BB631">
        <v>0.45899795152231598</v>
      </c>
      <c r="BC631">
        <v>0</v>
      </c>
      <c r="BD631">
        <v>0</v>
      </c>
      <c r="BE631">
        <v>0</v>
      </c>
      <c r="BF631">
        <v>0.45899795152231598</v>
      </c>
      <c r="BG631">
        <v>0.88534918571150401</v>
      </c>
      <c r="BH631">
        <v>1.01973747242401</v>
      </c>
      <c r="BI631">
        <v>0</v>
      </c>
      <c r="BJ631">
        <v>1.9050866581355199</v>
      </c>
      <c r="BK631">
        <v>5.9234719001968798E-2</v>
      </c>
      <c r="BL631">
        <v>4.6768870460216702E-3</v>
      </c>
      <c r="BM631">
        <v>0</v>
      </c>
      <c r="BN631">
        <v>6.3911606047990496E-2</v>
      </c>
      <c r="BO631">
        <v>0.72671501346605705</v>
      </c>
      <c r="BP631">
        <v>602.91013565371804</v>
      </c>
    </row>
    <row r="632" spans="1:68" x14ac:dyDescent="0.25">
      <c r="A632" t="s">
        <v>6087</v>
      </c>
      <c r="B632">
        <v>2024</v>
      </c>
      <c r="C632" t="s">
        <v>6125</v>
      </c>
      <c r="D632" t="s">
        <v>6089</v>
      </c>
      <c r="E632" t="s">
        <v>6089</v>
      </c>
      <c r="F632" t="s">
        <v>6093</v>
      </c>
      <c r="G632">
        <v>1.9044541050742401</v>
      </c>
      <c r="H632">
        <v>22982.203425452099</v>
      </c>
      <c r="I632">
        <v>0</v>
      </c>
      <c r="J632">
        <v>22982.203425452099</v>
      </c>
      <c r="K632">
        <v>3048.1930624176298</v>
      </c>
      <c r="L632">
        <v>27139.696831971502</v>
      </c>
      <c r="M632">
        <v>0</v>
      </c>
      <c r="N632">
        <v>0</v>
      </c>
      <c r="O632">
        <v>0</v>
      </c>
      <c r="P632">
        <v>0</v>
      </c>
      <c r="Q632">
        <v>0</v>
      </c>
      <c r="R632">
        <v>0</v>
      </c>
      <c r="S632">
        <v>0</v>
      </c>
      <c r="T632">
        <v>0</v>
      </c>
      <c r="U632">
        <v>7.6000628356129706E-5</v>
      </c>
      <c r="V632">
        <v>2.04685938723652E-4</v>
      </c>
      <c r="W632">
        <v>2.8068656707978199E-4</v>
      </c>
      <c r="X632">
        <v>0</v>
      </c>
      <c r="Y632">
        <v>0</v>
      </c>
      <c r="Z632">
        <v>0</v>
      </c>
      <c r="AA632">
        <v>0</v>
      </c>
      <c r="AB632">
        <v>3.0400251342451899E-4</v>
      </c>
      <c r="AC632">
        <v>5.8481696778186305E-4</v>
      </c>
      <c r="AD632">
        <v>8.8881948120638204E-4</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row>
    <row r="633" spans="1:68" x14ac:dyDescent="0.25">
      <c r="A633" t="s">
        <v>6087</v>
      </c>
      <c r="B633">
        <v>2024</v>
      </c>
      <c r="C633" t="s">
        <v>6126</v>
      </c>
      <c r="D633" t="s">
        <v>6089</v>
      </c>
      <c r="E633" t="s">
        <v>6089</v>
      </c>
      <c r="F633" t="s">
        <v>6090</v>
      </c>
      <c r="G633">
        <v>748.83846456327501</v>
      </c>
      <c r="H633">
        <v>10334057.190870499</v>
      </c>
      <c r="I633">
        <v>10334057.190870499</v>
      </c>
      <c r="J633">
        <v>0</v>
      </c>
      <c r="K633">
        <v>1198560.8928413901</v>
      </c>
      <c r="L633">
        <v>0</v>
      </c>
      <c r="M633">
        <v>55.616989090231101</v>
      </c>
      <c r="N633">
        <v>8.9620705802043492</v>
      </c>
      <c r="O633">
        <v>1.2750377736299601</v>
      </c>
      <c r="P633">
        <v>65.854097444065403</v>
      </c>
      <c r="Q633">
        <v>0.372363964664786</v>
      </c>
      <c r="R633">
        <v>2.1609808511306599E-2</v>
      </c>
      <c r="S633">
        <v>0</v>
      </c>
      <c r="T633">
        <v>0.393973773176092</v>
      </c>
      <c r="U633">
        <v>3.4174044387081597E-2</v>
      </c>
      <c r="V633">
        <v>0.18407601375546701</v>
      </c>
      <c r="W633">
        <v>0.612223831318642</v>
      </c>
      <c r="X633">
        <v>0.38920061080630602</v>
      </c>
      <c r="Y633">
        <v>2.25869081600828E-2</v>
      </c>
      <c r="Z633">
        <v>0</v>
      </c>
      <c r="AA633">
        <v>0.41178751896638899</v>
      </c>
      <c r="AB633">
        <v>0.136696177548326</v>
      </c>
      <c r="AC633">
        <v>0.52593146787276401</v>
      </c>
      <c r="AD633">
        <v>1.07441516438748</v>
      </c>
      <c r="AE633">
        <v>13992.832216450201</v>
      </c>
      <c r="AF633">
        <v>847.59783644733704</v>
      </c>
      <c r="AG633">
        <v>0</v>
      </c>
      <c r="AH633">
        <v>14840.4300528976</v>
      </c>
      <c r="AI633">
        <v>4.2238636354062803E-2</v>
      </c>
      <c r="AJ633">
        <v>4.99934355394156E-3</v>
      </c>
      <c r="AK633">
        <v>0</v>
      </c>
      <c r="AL633">
        <v>4.72379799080044E-2</v>
      </c>
      <c r="AM633">
        <v>2.20457641413079</v>
      </c>
      <c r="AN633">
        <v>0.133539384307297</v>
      </c>
      <c r="AO633">
        <v>0</v>
      </c>
      <c r="AP633">
        <v>2.33811579843809</v>
      </c>
      <c r="AQ633">
        <v>0.90938625794843897</v>
      </c>
      <c r="AR633">
        <v>0.107634495787415</v>
      </c>
      <c r="AS633">
        <v>0</v>
      </c>
      <c r="AT633">
        <v>1.01702075373585</v>
      </c>
      <c r="AU633">
        <v>0</v>
      </c>
      <c r="AV633">
        <v>0</v>
      </c>
      <c r="AW633">
        <v>0</v>
      </c>
      <c r="AX633">
        <v>1.01702075373585</v>
      </c>
      <c r="AY633">
        <v>1.0352670310204199</v>
      </c>
      <c r="AZ633">
        <v>0.122533680177445</v>
      </c>
      <c r="BA633">
        <v>0</v>
      </c>
      <c r="BB633">
        <v>1.1578007111978701</v>
      </c>
      <c r="BC633">
        <v>0</v>
      </c>
      <c r="BD633">
        <v>0</v>
      </c>
      <c r="BE633">
        <v>0</v>
      </c>
      <c r="BF633">
        <v>1.1578007111978701</v>
      </c>
      <c r="BG633">
        <v>2.1339981498928</v>
      </c>
      <c r="BH633">
        <v>1.8372383340174001</v>
      </c>
      <c r="BI633">
        <v>0</v>
      </c>
      <c r="BJ633">
        <v>3.9712364839102099</v>
      </c>
      <c r="BK633">
        <v>0.13250375352820001</v>
      </c>
      <c r="BL633">
        <v>8.02624465686224E-3</v>
      </c>
      <c r="BM633">
        <v>0</v>
      </c>
      <c r="BN633">
        <v>0.14052999818506201</v>
      </c>
      <c r="BO633">
        <v>1.6138464261275101</v>
      </c>
      <c r="BP633">
        <v>1325.6897378787801</v>
      </c>
    </row>
    <row r="634" spans="1:68" x14ac:dyDescent="0.25">
      <c r="A634" t="s">
        <v>6087</v>
      </c>
      <c r="B634">
        <v>2024</v>
      </c>
      <c r="C634" t="s">
        <v>6126</v>
      </c>
      <c r="D634" t="s">
        <v>6089</v>
      </c>
      <c r="E634" t="s">
        <v>6089</v>
      </c>
      <c r="F634" t="s">
        <v>6093</v>
      </c>
      <c r="G634">
        <v>3.2240631650450702</v>
      </c>
      <c r="H634">
        <v>63545.5075762122</v>
      </c>
      <c r="I634">
        <v>0</v>
      </c>
      <c r="J634">
        <v>63545.5075762122</v>
      </c>
      <c r="K634">
        <v>5160.3065394445302</v>
      </c>
      <c r="L634">
        <v>75040.925307544705</v>
      </c>
      <c r="M634">
        <v>0</v>
      </c>
      <c r="N634">
        <v>0</v>
      </c>
      <c r="O634">
        <v>0</v>
      </c>
      <c r="P634">
        <v>0</v>
      </c>
      <c r="Q634">
        <v>0</v>
      </c>
      <c r="R634">
        <v>0</v>
      </c>
      <c r="S634">
        <v>0</v>
      </c>
      <c r="T634">
        <v>0</v>
      </c>
      <c r="U634">
        <v>2.1014079527521701E-4</v>
      </c>
      <c r="V634">
        <v>5.6595408321480801E-4</v>
      </c>
      <c r="W634">
        <v>7.7609487849002602E-4</v>
      </c>
      <c r="X634">
        <v>0</v>
      </c>
      <c r="Y634">
        <v>0</v>
      </c>
      <c r="Z634">
        <v>0</v>
      </c>
      <c r="AA634">
        <v>0</v>
      </c>
      <c r="AB634">
        <v>8.4056318110087096E-4</v>
      </c>
      <c r="AC634">
        <v>1.6170116663280199E-3</v>
      </c>
      <c r="AD634">
        <v>2.4575748474288902E-3</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row>
    <row r="635" spans="1:68" x14ac:dyDescent="0.25">
      <c r="A635" t="s">
        <v>6087</v>
      </c>
      <c r="B635">
        <v>2024</v>
      </c>
      <c r="C635" t="s">
        <v>6127</v>
      </c>
      <c r="D635" t="s">
        <v>6089</v>
      </c>
      <c r="E635" t="s">
        <v>6089</v>
      </c>
      <c r="F635" t="s">
        <v>6090</v>
      </c>
      <c r="G635">
        <v>204.281993808061</v>
      </c>
      <c r="H635">
        <v>2588046.4096653401</v>
      </c>
      <c r="I635">
        <v>2588046.4096653401</v>
      </c>
      <c r="J635">
        <v>0</v>
      </c>
      <c r="K635">
        <v>815820.57047187397</v>
      </c>
      <c r="L635">
        <v>0</v>
      </c>
      <c r="M635">
        <v>1.4489378312522201</v>
      </c>
      <c r="N635">
        <v>0.55819645401298601</v>
      </c>
      <c r="O635">
        <v>1.27930817434015</v>
      </c>
      <c r="P635">
        <v>3.2864424596053601</v>
      </c>
      <c r="Q635">
        <v>8.5759501560610796E-3</v>
      </c>
      <c r="R635">
        <v>1.3167109667283099E-4</v>
      </c>
      <c r="S635">
        <v>0</v>
      </c>
      <c r="T635">
        <v>8.7076212527339106E-3</v>
      </c>
      <c r="U635">
        <v>8.5584984915745201E-3</v>
      </c>
      <c r="V635">
        <v>4.5428058209542502E-2</v>
      </c>
      <c r="W635">
        <v>6.2694177953850905E-2</v>
      </c>
      <c r="X635">
        <v>8.96371656690295E-3</v>
      </c>
      <c r="Y635">
        <v>1.37624679382538E-4</v>
      </c>
      <c r="Z635">
        <v>0</v>
      </c>
      <c r="AA635">
        <v>9.1013412462854892E-3</v>
      </c>
      <c r="AB635">
        <v>3.4233993966298101E-2</v>
      </c>
      <c r="AC635">
        <v>0.129794452027264</v>
      </c>
      <c r="AD635">
        <v>0.17312978723984701</v>
      </c>
      <c r="AE635">
        <v>3158.15932965088</v>
      </c>
      <c r="AF635">
        <v>114.834339426249</v>
      </c>
      <c r="AG635">
        <v>0</v>
      </c>
      <c r="AH635">
        <v>3272.9936690771301</v>
      </c>
      <c r="AI635">
        <v>1.0307560349391801E-3</v>
      </c>
      <c r="AJ635">
        <v>4.4538148336148897E-4</v>
      </c>
      <c r="AK635">
        <v>0</v>
      </c>
      <c r="AL635">
        <v>1.4761375183006699E-3</v>
      </c>
      <c r="AM635">
        <v>0.49756928851260701</v>
      </c>
      <c r="AN635">
        <v>1.80921969416439E-2</v>
      </c>
      <c r="AO635">
        <v>0</v>
      </c>
      <c r="AP635">
        <v>0.51566148545425095</v>
      </c>
      <c r="AQ635">
        <v>2.2191894776474201E-2</v>
      </c>
      <c r="AR635">
        <v>9.5889412034645804E-3</v>
      </c>
      <c r="AS635">
        <v>0</v>
      </c>
      <c r="AT635">
        <v>3.17808359799387E-2</v>
      </c>
      <c r="AU635">
        <v>0</v>
      </c>
      <c r="AV635">
        <v>0</v>
      </c>
      <c r="AW635">
        <v>0</v>
      </c>
      <c r="AX635">
        <v>3.17808359799387E-2</v>
      </c>
      <c r="AY635">
        <v>2.5263782927386898E-2</v>
      </c>
      <c r="AZ635">
        <v>1.09162796375828E-2</v>
      </c>
      <c r="BA635">
        <v>0</v>
      </c>
      <c r="BB635">
        <v>3.6180062564969702E-2</v>
      </c>
      <c r="BC635">
        <v>0</v>
      </c>
      <c r="BD635">
        <v>0</v>
      </c>
      <c r="BE635">
        <v>0</v>
      </c>
      <c r="BF635">
        <v>3.6180062564969702E-2</v>
      </c>
      <c r="BG635">
        <v>0.14654761265159799</v>
      </c>
      <c r="BH635">
        <v>0.39918695942181998</v>
      </c>
      <c r="BI635">
        <v>0</v>
      </c>
      <c r="BJ635">
        <v>0.54573457207341902</v>
      </c>
      <c r="BK635">
        <v>2.99058803068393E-2</v>
      </c>
      <c r="BL635">
        <v>1.08741252467968E-3</v>
      </c>
      <c r="BM635">
        <v>0</v>
      </c>
      <c r="BN635">
        <v>3.0993292831519002E-2</v>
      </c>
      <c r="BO635">
        <v>0.62762304284834403</v>
      </c>
      <c r="BP635">
        <v>292.37522792613402</v>
      </c>
    </row>
    <row r="636" spans="1:68" x14ac:dyDescent="0.25">
      <c r="A636" t="s">
        <v>6087</v>
      </c>
      <c r="B636">
        <v>2024</v>
      </c>
      <c r="C636" t="s">
        <v>6127</v>
      </c>
      <c r="D636" t="s">
        <v>6089</v>
      </c>
      <c r="E636" t="s">
        <v>6089</v>
      </c>
      <c r="F636" t="s">
        <v>6093</v>
      </c>
      <c r="G636">
        <v>1.53385814551141</v>
      </c>
      <c r="H636">
        <v>20820.000020034298</v>
      </c>
      <c r="I636">
        <v>0</v>
      </c>
      <c r="J636">
        <v>20820.000020034298</v>
      </c>
      <c r="K636">
        <v>6125.6158899143902</v>
      </c>
      <c r="L636">
        <v>23319.7197575315</v>
      </c>
      <c r="M636">
        <v>0</v>
      </c>
      <c r="N636">
        <v>0</v>
      </c>
      <c r="O636">
        <v>0</v>
      </c>
      <c r="P636">
        <v>0</v>
      </c>
      <c r="Q636">
        <v>0</v>
      </c>
      <c r="R636">
        <v>0</v>
      </c>
      <c r="S636">
        <v>0</v>
      </c>
      <c r="T636">
        <v>0</v>
      </c>
      <c r="U636">
        <v>6.8850364545466994E-5</v>
      </c>
      <c r="V636">
        <v>1.8272705027633199E-4</v>
      </c>
      <c r="W636">
        <v>2.5157741482179899E-4</v>
      </c>
      <c r="X636">
        <v>0</v>
      </c>
      <c r="Y636">
        <v>0</v>
      </c>
      <c r="Z636">
        <v>0</v>
      </c>
      <c r="AA636">
        <v>0</v>
      </c>
      <c r="AB636">
        <v>2.7540145818186798E-4</v>
      </c>
      <c r="AC636">
        <v>5.2207728650380497E-4</v>
      </c>
      <c r="AD636">
        <v>7.9747874468567403E-4</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row>
    <row r="637" spans="1:68" x14ac:dyDescent="0.25">
      <c r="A637" t="s">
        <v>6087</v>
      </c>
      <c r="B637">
        <v>2024</v>
      </c>
      <c r="C637" t="s">
        <v>6128</v>
      </c>
      <c r="D637" t="s">
        <v>6089</v>
      </c>
      <c r="E637" t="s">
        <v>6089</v>
      </c>
      <c r="F637" t="s">
        <v>6090</v>
      </c>
      <c r="G637">
        <v>49.2769436282979</v>
      </c>
      <c r="H637">
        <v>621343.493587923</v>
      </c>
      <c r="I637">
        <v>621343.493587923</v>
      </c>
      <c r="J637">
        <v>0</v>
      </c>
      <c r="K637">
        <v>196792.40207397001</v>
      </c>
      <c r="L637">
        <v>0</v>
      </c>
      <c r="M637">
        <v>0.34649262242936302</v>
      </c>
      <c r="N637">
        <v>0.13375582695978699</v>
      </c>
      <c r="O637">
        <v>0.30618469987233599</v>
      </c>
      <c r="P637">
        <v>0.786433149261486</v>
      </c>
      <c r="Q637">
        <v>1.9396246243472701E-3</v>
      </c>
      <c r="R637">
        <v>3.1761728418998801E-5</v>
      </c>
      <c r="S637">
        <v>0</v>
      </c>
      <c r="T637">
        <v>1.9713863527662601E-3</v>
      </c>
      <c r="U637">
        <v>2.0547418828202198E-3</v>
      </c>
      <c r="V637">
        <v>1.0906461448843399E-2</v>
      </c>
      <c r="W637">
        <v>1.4932589684429899E-2</v>
      </c>
      <c r="X637">
        <v>2.0273258429034501E-3</v>
      </c>
      <c r="Y637">
        <v>3.3197852837523503E-5</v>
      </c>
      <c r="Z637">
        <v>0</v>
      </c>
      <c r="AA637">
        <v>2.0605236957409799E-3</v>
      </c>
      <c r="AB637">
        <v>8.2189675312809001E-3</v>
      </c>
      <c r="AC637">
        <v>3.1161318425266898E-2</v>
      </c>
      <c r="AD637">
        <v>4.1440809652288801E-2</v>
      </c>
      <c r="AE637">
        <v>753.81659613133104</v>
      </c>
      <c r="AF637">
        <v>27.661559508616399</v>
      </c>
      <c r="AG637">
        <v>0</v>
      </c>
      <c r="AH637">
        <v>781.47815563994698</v>
      </c>
      <c r="AI637">
        <v>2.1248304699120999E-4</v>
      </c>
      <c r="AJ637">
        <v>1.07049794829106E-4</v>
      </c>
      <c r="AK637">
        <v>0</v>
      </c>
      <c r="AL637">
        <v>3.1953284182031601E-4</v>
      </c>
      <c r="AM637">
        <v>0.11876411170411801</v>
      </c>
      <c r="AN637">
        <v>4.3580899654524097E-3</v>
      </c>
      <c r="AO637">
        <v>0</v>
      </c>
      <c r="AP637">
        <v>0.123122201669571</v>
      </c>
      <c r="AQ637">
        <v>4.5747017342389297E-3</v>
      </c>
      <c r="AR637">
        <v>2.3047527272841398E-3</v>
      </c>
      <c r="AS637">
        <v>0</v>
      </c>
      <c r="AT637">
        <v>6.8794544615230803E-3</v>
      </c>
      <c r="AU637">
        <v>0</v>
      </c>
      <c r="AV637">
        <v>0</v>
      </c>
      <c r="AW637">
        <v>0</v>
      </c>
      <c r="AX637">
        <v>6.8794544615230803E-3</v>
      </c>
      <c r="AY637">
        <v>5.2079496922396301E-3</v>
      </c>
      <c r="AZ637">
        <v>2.62378553926527E-3</v>
      </c>
      <c r="BA637">
        <v>0</v>
      </c>
      <c r="BB637">
        <v>7.8317352315049101E-3</v>
      </c>
      <c r="BC637">
        <v>0</v>
      </c>
      <c r="BD637">
        <v>0</v>
      </c>
      <c r="BE637">
        <v>0</v>
      </c>
      <c r="BF637">
        <v>7.8317352315049101E-3</v>
      </c>
      <c r="BG637">
        <v>3.4705102352039503E-2</v>
      </c>
      <c r="BH637">
        <v>9.6836286712306097E-2</v>
      </c>
      <c r="BI637">
        <v>0</v>
      </c>
      <c r="BJ637">
        <v>0.13154138906434501</v>
      </c>
      <c r="BK637">
        <v>7.1381923912321099E-3</v>
      </c>
      <c r="BL637">
        <v>2.6193842723465198E-4</v>
      </c>
      <c r="BM637">
        <v>0</v>
      </c>
      <c r="BN637">
        <v>7.4001308184667601E-3</v>
      </c>
      <c r="BO637">
        <v>0.15068102822394899</v>
      </c>
      <c r="BP637">
        <v>69.809134076006202</v>
      </c>
    </row>
    <row r="638" spans="1:68" x14ac:dyDescent="0.25">
      <c r="A638" t="s">
        <v>6087</v>
      </c>
      <c r="B638">
        <v>2024</v>
      </c>
      <c r="C638" t="s">
        <v>6128</v>
      </c>
      <c r="D638" t="s">
        <v>6089</v>
      </c>
      <c r="E638" t="s">
        <v>6089</v>
      </c>
      <c r="F638" t="s">
        <v>6093</v>
      </c>
      <c r="G638">
        <v>0.37265119946907899</v>
      </c>
      <c r="H638">
        <v>5058.2239323214499</v>
      </c>
      <c r="I638">
        <v>0</v>
      </c>
      <c r="J638">
        <v>5058.2239323214499</v>
      </c>
      <c r="K638">
        <v>1488.21983019971</v>
      </c>
      <c r="L638">
        <v>5665.5314341532303</v>
      </c>
      <c r="M638">
        <v>0</v>
      </c>
      <c r="N638">
        <v>0</v>
      </c>
      <c r="O638">
        <v>0</v>
      </c>
      <c r="P638">
        <v>0</v>
      </c>
      <c r="Q638">
        <v>0</v>
      </c>
      <c r="R638">
        <v>0</v>
      </c>
      <c r="S638">
        <v>0</v>
      </c>
      <c r="T638">
        <v>0</v>
      </c>
      <c r="U638">
        <v>1.6727212361086399E-5</v>
      </c>
      <c r="V638">
        <v>4.4393580110511501E-5</v>
      </c>
      <c r="W638">
        <v>6.1120792471597903E-5</v>
      </c>
      <c r="X638">
        <v>0</v>
      </c>
      <c r="Y638">
        <v>0</v>
      </c>
      <c r="Z638">
        <v>0</v>
      </c>
      <c r="AA638">
        <v>0</v>
      </c>
      <c r="AB638">
        <v>6.6908849444345596E-5</v>
      </c>
      <c r="AC638">
        <v>1.2683880031574699E-4</v>
      </c>
      <c r="AD638">
        <v>1.93747649760092E-4</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row>
    <row r="639" spans="1:68" x14ac:dyDescent="0.25">
      <c r="A639" t="s">
        <v>6087</v>
      </c>
      <c r="B639">
        <v>2024</v>
      </c>
      <c r="C639" t="s">
        <v>6129</v>
      </c>
      <c r="D639" t="s">
        <v>6089</v>
      </c>
      <c r="E639" t="s">
        <v>6089</v>
      </c>
      <c r="F639" t="s">
        <v>6090</v>
      </c>
      <c r="G639">
        <v>49.052787635152796</v>
      </c>
      <c r="H639">
        <v>752986.91337704402</v>
      </c>
      <c r="I639">
        <v>752986.91337704402</v>
      </c>
      <c r="J639">
        <v>0</v>
      </c>
      <c r="K639">
        <v>195897.21269974601</v>
      </c>
      <c r="L639">
        <v>0</v>
      </c>
      <c r="M639">
        <v>0.37771537979633102</v>
      </c>
      <c r="N639">
        <v>0.131317465428338</v>
      </c>
      <c r="O639">
        <v>0.30373915614153202</v>
      </c>
      <c r="P639">
        <v>0.81277200136620198</v>
      </c>
      <c r="Q639">
        <v>2.1814337904592501E-3</v>
      </c>
      <c r="R639">
        <v>3.1617247425383098E-5</v>
      </c>
      <c r="S639">
        <v>0</v>
      </c>
      <c r="T639">
        <v>2.2130510378846301E-3</v>
      </c>
      <c r="U639">
        <v>2.4900779747400702E-3</v>
      </c>
      <c r="V639">
        <v>1.32172024443485E-2</v>
      </c>
      <c r="W639">
        <v>1.79203314569732E-2</v>
      </c>
      <c r="X639">
        <v>2.2800685464947298E-3</v>
      </c>
      <c r="Y639">
        <v>3.3046839054501302E-5</v>
      </c>
      <c r="Z639">
        <v>0</v>
      </c>
      <c r="AA639">
        <v>2.3131153855492298E-3</v>
      </c>
      <c r="AB639">
        <v>9.9603118989602894E-3</v>
      </c>
      <c r="AC639">
        <v>3.7763435555281402E-2</v>
      </c>
      <c r="AD639">
        <v>5.0036862839791002E-2</v>
      </c>
      <c r="AE639">
        <v>913.50693142268199</v>
      </c>
      <c r="AF639">
        <v>27.5884024046074</v>
      </c>
      <c r="AG639">
        <v>0</v>
      </c>
      <c r="AH639">
        <v>941.09533382728898</v>
      </c>
      <c r="AI639">
        <v>2.2350150185096299E-4</v>
      </c>
      <c r="AJ639">
        <v>1.063352673602E-4</v>
      </c>
      <c r="AK639">
        <v>0</v>
      </c>
      <c r="AL639">
        <v>3.2983676921116402E-4</v>
      </c>
      <c r="AM639">
        <v>0.14392338906142699</v>
      </c>
      <c r="AN639">
        <v>4.34656403392337E-3</v>
      </c>
      <c r="AO639">
        <v>0</v>
      </c>
      <c r="AP639">
        <v>0.14826995309534999</v>
      </c>
      <c r="AQ639">
        <v>4.8119260458689998E-3</v>
      </c>
      <c r="AR639">
        <v>2.2893691468176E-3</v>
      </c>
      <c r="AS639">
        <v>0</v>
      </c>
      <c r="AT639">
        <v>7.1012951926865998E-3</v>
      </c>
      <c r="AU639">
        <v>0</v>
      </c>
      <c r="AV639">
        <v>0</v>
      </c>
      <c r="AW639">
        <v>0</v>
      </c>
      <c r="AX639">
        <v>7.1012951926865998E-3</v>
      </c>
      <c r="AY639">
        <v>5.4780115132101502E-3</v>
      </c>
      <c r="AZ639">
        <v>2.60627250392209E-3</v>
      </c>
      <c r="BA639">
        <v>0</v>
      </c>
      <c r="BB639">
        <v>8.0842840171322494E-3</v>
      </c>
      <c r="BC639">
        <v>0</v>
      </c>
      <c r="BD639">
        <v>0</v>
      </c>
      <c r="BE639">
        <v>0</v>
      </c>
      <c r="BF639">
        <v>8.0842840171322494E-3</v>
      </c>
      <c r="BG639">
        <v>3.9210647861958603E-2</v>
      </c>
      <c r="BH639">
        <v>9.67173525451102E-2</v>
      </c>
      <c r="BI639">
        <v>0</v>
      </c>
      <c r="BJ639">
        <v>0.13592800040706801</v>
      </c>
      <c r="BK639">
        <v>8.6503643733562997E-3</v>
      </c>
      <c r="BL639">
        <v>2.6124567320684098E-4</v>
      </c>
      <c r="BM639">
        <v>0</v>
      </c>
      <c r="BN639">
        <v>8.9116100465631409E-3</v>
      </c>
      <c r="BO639">
        <v>0.18260566581562701</v>
      </c>
      <c r="BP639">
        <v>84.067673374253403</v>
      </c>
    </row>
    <row r="640" spans="1:68" x14ac:dyDescent="0.25">
      <c r="A640" t="s">
        <v>6087</v>
      </c>
      <c r="B640">
        <v>2024</v>
      </c>
      <c r="C640" t="s">
        <v>6129</v>
      </c>
      <c r="D640" t="s">
        <v>6089</v>
      </c>
      <c r="E640" t="s">
        <v>6089</v>
      </c>
      <c r="F640" t="s">
        <v>6093</v>
      </c>
      <c r="G640">
        <v>0.382674380739917</v>
      </c>
      <c r="H640">
        <v>7079.9061682169604</v>
      </c>
      <c r="I640">
        <v>0</v>
      </c>
      <c r="J640">
        <v>7079.9061682169604</v>
      </c>
      <c r="K640">
        <v>1528.2484069229299</v>
      </c>
      <c r="L640">
        <v>7929.94368845184</v>
      </c>
      <c r="M640">
        <v>0</v>
      </c>
      <c r="N640">
        <v>0</v>
      </c>
      <c r="O640">
        <v>0</v>
      </c>
      <c r="P640">
        <v>0</v>
      </c>
      <c r="Q640">
        <v>0</v>
      </c>
      <c r="R640">
        <v>0</v>
      </c>
      <c r="S640">
        <v>0</v>
      </c>
      <c r="T640">
        <v>0</v>
      </c>
      <c r="U640">
        <v>2.3412781948144898E-5</v>
      </c>
      <c r="V640">
        <v>6.2136905336533093E-5</v>
      </c>
      <c r="W640">
        <v>8.5549687284678093E-5</v>
      </c>
      <c r="X640">
        <v>0</v>
      </c>
      <c r="Y640">
        <v>0</v>
      </c>
      <c r="Z640">
        <v>0</v>
      </c>
      <c r="AA640">
        <v>0</v>
      </c>
      <c r="AB640">
        <v>9.3651127792579797E-5</v>
      </c>
      <c r="AC640">
        <v>1.7753401524723701E-4</v>
      </c>
      <c r="AD640">
        <v>2.7118514303981698E-4</v>
      </c>
      <c r="AE640">
        <v>0</v>
      </c>
      <c r="AF640">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row>
    <row r="641" spans="1:68" x14ac:dyDescent="0.25">
      <c r="A641" t="s">
        <v>6087</v>
      </c>
      <c r="B641">
        <v>2024</v>
      </c>
      <c r="C641" t="s">
        <v>6130</v>
      </c>
      <c r="D641" t="s">
        <v>6089</v>
      </c>
      <c r="E641" t="s">
        <v>6089</v>
      </c>
      <c r="F641" t="s">
        <v>6092</v>
      </c>
      <c r="G641">
        <v>3473.0072750852</v>
      </c>
      <c r="H641">
        <v>64242220.469442397</v>
      </c>
      <c r="I641">
        <v>64242220.469442397</v>
      </c>
      <c r="J641">
        <v>0</v>
      </c>
      <c r="K641">
        <v>22722552.966088802</v>
      </c>
      <c r="L641">
        <v>0</v>
      </c>
      <c r="M641">
        <v>34.370260259225198</v>
      </c>
      <c r="N641">
        <v>0.111604289159843</v>
      </c>
      <c r="O641">
        <v>10.8873744423737</v>
      </c>
      <c r="P641">
        <v>45.369238990758802</v>
      </c>
      <c r="Q641">
        <v>9.2706464690493803E-2</v>
      </c>
      <c r="R641">
        <v>0</v>
      </c>
      <c r="S641">
        <v>1.3040026843140999E-2</v>
      </c>
      <c r="T641">
        <v>0.105746491533634</v>
      </c>
      <c r="U641">
        <v>0.212444778801087</v>
      </c>
      <c r="V641">
        <v>1.1165127224306299</v>
      </c>
      <c r="W641">
        <v>1.43470399276535</v>
      </c>
      <c r="X641">
        <v>0.10082673896995301</v>
      </c>
      <c r="Y641">
        <v>0</v>
      </c>
      <c r="Z641">
        <v>1.41822189753869E-2</v>
      </c>
      <c r="AA641">
        <v>0.11500895794534</v>
      </c>
      <c r="AB641">
        <v>0.84977911520435001</v>
      </c>
      <c r="AC641">
        <v>3.1900363498018098</v>
      </c>
      <c r="AD641">
        <v>4.1548244229515001</v>
      </c>
      <c r="AE641">
        <v>126728.679518151</v>
      </c>
      <c r="AF641">
        <v>677.20522791882399</v>
      </c>
      <c r="AG641">
        <v>1160.1504573756799</v>
      </c>
      <c r="AH641">
        <v>128566.03520344599</v>
      </c>
      <c r="AI641">
        <v>1.14851887188207</v>
      </c>
      <c r="AJ641">
        <v>0.322786067284909</v>
      </c>
      <c r="AK641">
        <v>1.1912897336777999</v>
      </c>
      <c r="AL641">
        <v>2.66259467284479</v>
      </c>
      <c r="AM641">
        <v>1.68451064879932</v>
      </c>
      <c r="AN641">
        <v>9.3157239121390602E-3</v>
      </c>
      <c r="AO641">
        <v>0.82036132667123896</v>
      </c>
      <c r="AP641">
        <v>2.5141876993826999</v>
      </c>
      <c r="AQ641">
        <v>5.7114706499256203</v>
      </c>
      <c r="AR641">
        <v>1.25334146869637</v>
      </c>
      <c r="AS641">
        <v>6.57174593036759</v>
      </c>
      <c r="AT641">
        <v>13.5365580489895</v>
      </c>
      <c r="AU641">
        <v>3.6885961231093001</v>
      </c>
      <c r="AV641">
        <v>0.912927211409994</v>
      </c>
      <c r="AW641">
        <v>7.2752445876411196</v>
      </c>
      <c r="AX641">
        <v>25.413325971150002</v>
      </c>
      <c r="AY641">
        <v>8.3341645651675602</v>
      </c>
      <c r="AZ641">
        <v>1.82887292900655</v>
      </c>
      <c r="BA641">
        <v>7.1952345936074602</v>
      </c>
      <c r="BB641">
        <v>17.358272087781501</v>
      </c>
      <c r="BC641">
        <v>3.6885961231093001</v>
      </c>
      <c r="BD641">
        <v>0.91292721140961797</v>
      </c>
      <c r="BE641">
        <v>7.27524458763813</v>
      </c>
      <c r="BF641">
        <v>29.235040009938601</v>
      </c>
      <c r="BG641">
        <v>118.871023630691</v>
      </c>
      <c r="BH641">
        <v>17.951358161314602</v>
      </c>
      <c r="BI641">
        <v>141.93601385218801</v>
      </c>
      <c r="BJ641">
        <v>278.75839564419402</v>
      </c>
      <c r="BK641">
        <v>1.25284201678149</v>
      </c>
      <c r="BL641">
        <v>6.6948631260634597E-3</v>
      </c>
      <c r="BM641">
        <v>1.14692683954016E-2</v>
      </c>
      <c r="BN641">
        <v>1.27100614830295</v>
      </c>
      <c r="BO641">
        <v>3.1841215222442099</v>
      </c>
      <c r="BP641">
        <v>13557.127772676</v>
      </c>
    </row>
    <row r="642" spans="1:68" x14ac:dyDescent="0.25">
      <c r="A642" t="s">
        <v>6087</v>
      </c>
      <c r="B642">
        <v>2024</v>
      </c>
      <c r="C642" t="s">
        <v>6130</v>
      </c>
      <c r="D642" t="s">
        <v>6089</v>
      </c>
      <c r="E642" t="s">
        <v>6089</v>
      </c>
      <c r="F642" t="s">
        <v>6093</v>
      </c>
      <c r="G642">
        <v>11.991181872736499</v>
      </c>
      <c r="H642">
        <v>389877.73972486297</v>
      </c>
      <c r="I642">
        <v>0</v>
      </c>
      <c r="J642">
        <v>389877.73972486297</v>
      </c>
      <c r="K642">
        <v>78453.698379476395</v>
      </c>
      <c r="L642">
        <v>455153.76654049201</v>
      </c>
      <c r="M642">
        <v>0</v>
      </c>
      <c r="N642">
        <v>0</v>
      </c>
      <c r="O642">
        <v>0</v>
      </c>
      <c r="P642">
        <v>0</v>
      </c>
      <c r="Q642">
        <v>0</v>
      </c>
      <c r="R642">
        <v>0</v>
      </c>
      <c r="S642">
        <v>0</v>
      </c>
      <c r="T642">
        <v>0</v>
      </c>
      <c r="U642">
        <v>1.2892999272139799E-3</v>
      </c>
      <c r="V642">
        <v>3.3879857624345899E-3</v>
      </c>
      <c r="W642">
        <v>4.6772856896485698E-3</v>
      </c>
      <c r="X642">
        <v>0</v>
      </c>
      <c r="Y642">
        <v>0</v>
      </c>
      <c r="Z642">
        <v>0</v>
      </c>
      <c r="AA642">
        <v>0</v>
      </c>
      <c r="AB642">
        <v>5.1571997088559196E-3</v>
      </c>
      <c r="AC642">
        <v>9.6799593212417E-3</v>
      </c>
      <c r="AD642">
        <v>1.4837159030097601E-2</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row>
    <row r="643" spans="1:68" x14ac:dyDescent="0.25">
      <c r="A643" t="s">
        <v>6087</v>
      </c>
      <c r="B643">
        <v>2024</v>
      </c>
      <c r="C643" t="s">
        <v>6131</v>
      </c>
      <c r="D643" t="s">
        <v>6089</v>
      </c>
      <c r="E643" t="s">
        <v>6089</v>
      </c>
      <c r="F643" t="s">
        <v>6090</v>
      </c>
      <c r="G643">
        <v>2070.2392077291302</v>
      </c>
      <c r="H643">
        <v>130895532.260672</v>
      </c>
      <c r="I643">
        <v>130895532.260672</v>
      </c>
      <c r="J643">
        <v>0</v>
      </c>
      <c r="K643">
        <v>14843118.262008</v>
      </c>
      <c r="L643">
        <v>0</v>
      </c>
      <c r="M643">
        <v>224.135993132191</v>
      </c>
      <c r="N643">
        <v>85.586857669809305</v>
      </c>
      <c r="O643">
        <v>36.390345697052197</v>
      </c>
      <c r="P643">
        <v>346.113196499053</v>
      </c>
      <c r="Q643">
        <v>4.5107913380056397</v>
      </c>
      <c r="R643">
        <v>3.02494393641176E-2</v>
      </c>
      <c r="S643">
        <v>0</v>
      </c>
      <c r="T643">
        <v>4.5410407773697603</v>
      </c>
      <c r="U643">
        <v>1.2985886318198501</v>
      </c>
      <c r="V643">
        <v>3.7420149270818999</v>
      </c>
      <c r="W643">
        <v>9.5816443362715091</v>
      </c>
      <c r="X643">
        <v>4.7147493059701402</v>
      </c>
      <c r="Y643">
        <v>3.1617184782263899E-2</v>
      </c>
      <c r="Z643">
        <v>0</v>
      </c>
      <c r="AA643">
        <v>4.7463664907524103</v>
      </c>
      <c r="AB643">
        <v>5.1943545272794003</v>
      </c>
      <c r="AC643">
        <v>10.691471220234</v>
      </c>
      <c r="AD643">
        <v>20.632192238265802</v>
      </c>
      <c r="AE643">
        <v>222485.308229399</v>
      </c>
      <c r="AF643">
        <v>17241.368923746501</v>
      </c>
      <c r="AG643">
        <v>0</v>
      </c>
      <c r="AH643">
        <v>239726.67715314601</v>
      </c>
      <c r="AI643">
        <v>8.6965068467800194E-2</v>
      </c>
      <c r="AJ643">
        <v>0.34505027584619002</v>
      </c>
      <c r="AK643">
        <v>0</v>
      </c>
      <c r="AL643">
        <v>0.43201534431399002</v>
      </c>
      <c r="AM643">
        <v>35.052650916269002</v>
      </c>
      <c r="AN643">
        <v>2.71638469529664</v>
      </c>
      <c r="AO643">
        <v>0</v>
      </c>
      <c r="AP643">
        <v>37.769035611565599</v>
      </c>
      <c r="AQ643">
        <v>1.8723340763948599</v>
      </c>
      <c r="AR643">
        <v>7.4288378186636601</v>
      </c>
      <c r="AS643">
        <v>0</v>
      </c>
      <c r="AT643">
        <v>9.3011718950585305</v>
      </c>
      <c r="AU643">
        <v>0</v>
      </c>
      <c r="AV643">
        <v>0</v>
      </c>
      <c r="AW643">
        <v>0</v>
      </c>
      <c r="AX643">
        <v>9.3011718950585305</v>
      </c>
      <c r="AY643">
        <v>2.1315098214927901</v>
      </c>
      <c r="AZ643">
        <v>8.45716636384034</v>
      </c>
      <c r="BA643">
        <v>0</v>
      </c>
      <c r="BB643">
        <v>10.5886761853331</v>
      </c>
      <c r="BC643">
        <v>0</v>
      </c>
      <c r="BD643">
        <v>0</v>
      </c>
      <c r="BE643">
        <v>0</v>
      </c>
      <c r="BF643">
        <v>10.5886761853331</v>
      </c>
      <c r="BG643">
        <v>8.4742606880552795</v>
      </c>
      <c r="BH643">
        <v>109.579297064171</v>
      </c>
      <c r="BI643">
        <v>0</v>
      </c>
      <c r="BJ643">
        <v>118.05355775222699</v>
      </c>
      <c r="BK643">
        <v>2.1068028251361799</v>
      </c>
      <c r="BL643">
        <v>0.16326545355665201</v>
      </c>
      <c r="BM643">
        <v>0</v>
      </c>
      <c r="BN643">
        <v>2.2700682786928299</v>
      </c>
      <c r="BO643">
        <v>31.743268569638801</v>
      </c>
      <c r="BP643">
        <v>21414.689107048802</v>
      </c>
    </row>
    <row r="644" spans="1:68" x14ac:dyDescent="0.25">
      <c r="A644" t="s">
        <v>6087</v>
      </c>
      <c r="B644">
        <v>2024</v>
      </c>
      <c r="C644" t="s">
        <v>6131</v>
      </c>
      <c r="D644" t="s">
        <v>6089</v>
      </c>
      <c r="E644" t="s">
        <v>6089</v>
      </c>
      <c r="F644" t="s">
        <v>6093</v>
      </c>
      <c r="G644">
        <v>12.7364897990952</v>
      </c>
      <c r="H644">
        <v>709367.38003575103</v>
      </c>
      <c r="I644">
        <v>0</v>
      </c>
      <c r="J644">
        <v>709367.38003575103</v>
      </c>
      <c r="K644">
        <v>91317.575101961396</v>
      </c>
      <c r="L644">
        <v>1295252.3968011099</v>
      </c>
      <c r="M644">
        <v>0</v>
      </c>
      <c r="N644">
        <v>0</v>
      </c>
      <c r="O644">
        <v>0</v>
      </c>
      <c r="P644">
        <v>0</v>
      </c>
      <c r="Q644">
        <v>0</v>
      </c>
      <c r="R644">
        <v>0</v>
      </c>
      <c r="S644">
        <v>0</v>
      </c>
      <c r="T644">
        <v>0</v>
      </c>
      <c r="U644">
        <v>7.0374931793988297E-3</v>
      </c>
      <c r="V644">
        <v>1.0139625390699E-2</v>
      </c>
      <c r="W644">
        <v>1.7177118570097901E-2</v>
      </c>
      <c r="X644">
        <v>0</v>
      </c>
      <c r="Y644">
        <v>0</v>
      </c>
      <c r="Z644">
        <v>0</v>
      </c>
      <c r="AA644">
        <v>0</v>
      </c>
      <c r="AB644">
        <v>2.8149972717595301E-2</v>
      </c>
      <c r="AC644">
        <v>2.89703582591402E-2</v>
      </c>
      <c r="AD644">
        <v>5.7120330976735502E-2</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row>
    <row r="645" spans="1:68" x14ac:dyDescent="0.25">
      <c r="A645" t="s">
        <v>6087</v>
      </c>
      <c r="B645">
        <v>2024</v>
      </c>
      <c r="C645" t="s">
        <v>6132</v>
      </c>
      <c r="D645" t="s">
        <v>6089</v>
      </c>
      <c r="E645" t="s">
        <v>6089</v>
      </c>
      <c r="F645" t="s">
        <v>6090</v>
      </c>
      <c r="G645">
        <v>1853.83370941302</v>
      </c>
      <c r="H645">
        <v>155760360.60273299</v>
      </c>
      <c r="I645">
        <v>155760360.60273299</v>
      </c>
      <c r="J645">
        <v>0</v>
      </c>
      <c r="K645">
        <v>13291542.776401101</v>
      </c>
      <c r="L645">
        <v>0</v>
      </c>
      <c r="M645">
        <v>256.00348826224803</v>
      </c>
      <c r="N645">
        <v>97.679752422713307</v>
      </c>
      <c r="O645">
        <v>33.690912449808998</v>
      </c>
      <c r="P645">
        <v>387.37415313476998</v>
      </c>
      <c r="Q645">
        <v>5.0816587650332297</v>
      </c>
      <c r="R645">
        <v>3.3619133180323897E-2</v>
      </c>
      <c r="S645">
        <v>0</v>
      </c>
      <c r="T645">
        <v>5.1152778982135496</v>
      </c>
      <c r="U645">
        <v>1.5452676655461499</v>
      </c>
      <c r="V645">
        <v>4.4528455964589799</v>
      </c>
      <c r="W645">
        <v>11.113391160218599</v>
      </c>
      <c r="X645">
        <v>5.3114288248612302</v>
      </c>
      <c r="Y645">
        <v>3.5139241200044101E-2</v>
      </c>
      <c r="Z645">
        <v>0</v>
      </c>
      <c r="AA645">
        <v>5.3465680660612698</v>
      </c>
      <c r="AB645">
        <v>6.1810706621846201</v>
      </c>
      <c r="AC645">
        <v>12.7224159898828</v>
      </c>
      <c r="AD645">
        <v>24.250054718128698</v>
      </c>
      <c r="AE645">
        <v>261586.53642230199</v>
      </c>
      <c r="AF645">
        <v>18716.309341074299</v>
      </c>
      <c r="AG645">
        <v>0</v>
      </c>
      <c r="AH645">
        <v>280302.84576337598</v>
      </c>
      <c r="AI645">
        <v>9.9064237428590496E-2</v>
      </c>
      <c r="AJ645">
        <v>0.38349335493597803</v>
      </c>
      <c r="AK645">
        <v>0</v>
      </c>
      <c r="AL645">
        <v>0.48255759236456802</v>
      </c>
      <c r="AM645">
        <v>41.213065341611603</v>
      </c>
      <c r="AN645">
        <v>2.9487621587001098</v>
      </c>
      <c r="AO645">
        <v>0</v>
      </c>
      <c r="AP645">
        <v>44.161827500311702</v>
      </c>
      <c r="AQ645">
        <v>2.1328258662648798</v>
      </c>
      <c r="AR645">
        <v>8.2565067695367809</v>
      </c>
      <c r="AS645">
        <v>0</v>
      </c>
      <c r="AT645">
        <v>10.389332635801599</v>
      </c>
      <c r="AU645">
        <v>0</v>
      </c>
      <c r="AV645">
        <v>0</v>
      </c>
      <c r="AW645">
        <v>0</v>
      </c>
      <c r="AX645">
        <v>10.389332635801599</v>
      </c>
      <c r="AY645">
        <v>2.4280598952890702</v>
      </c>
      <c r="AZ645">
        <v>9.3994044611822307</v>
      </c>
      <c r="BA645">
        <v>0</v>
      </c>
      <c r="BB645">
        <v>11.8274643564713</v>
      </c>
      <c r="BC645">
        <v>0</v>
      </c>
      <c r="BD645">
        <v>0</v>
      </c>
      <c r="BE645">
        <v>0</v>
      </c>
      <c r="BF645">
        <v>11.8274643564713</v>
      </c>
      <c r="BG645">
        <v>8.8303324558212299</v>
      </c>
      <c r="BH645">
        <v>121.858197638067</v>
      </c>
      <c r="BI645">
        <v>0</v>
      </c>
      <c r="BJ645">
        <v>130.688530093889</v>
      </c>
      <c r="BK645">
        <v>2.4770680740134798</v>
      </c>
      <c r="BL645">
        <v>0.17723225731040701</v>
      </c>
      <c r="BM645">
        <v>0</v>
      </c>
      <c r="BN645">
        <v>2.6543003313238902</v>
      </c>
      <c r="BO645">
        <v>37.773198777097697</v>
      </c>
      <c r="BP645">
        <v>25039.342175543901</v>
      </c>
    </row>
    <row r="646" spans="1:68" x14ac:dyDescent="0.25">
      <c r="A646" t="s">
        <v>6087</v>
      </c>
      <c r="B646">
        <v>2024</v>
      </c>
      <c r="C646" t="s">
        <v>6133</v>
      </c>
      <c r="D646" t="s">
        <v>6089</v>
      </c>
      <c r="E646" t="s">
        <v>6089</v>
      </c>
      <c r="F646" t="s">
        <v>6090</v>
      </c>
      <c r="G646">
        <v>781.06231667153804</v>
      </c>
      <c r="H646">
        <v>56584972.233720496</v>
      </c>
      <c r="I646">
        <v>56584972.233720496</v>
      </c>
      <c r="J646">
        <v>0</v>
      </c>
      <c r="K646">
        <v>5600029.3555789199</v>
      </c>
      <c r="L646">
        <v>0</v>
      </c>
      <c r="M646">
        <v>98.885603344928199</v>
      </c>
      <c r="N646">
        <v>41.174528969850201</v>
      </c>
      <c r="O646">
        <v>13.9255085419911</v>
      </c>
      <c r="P646">
        <v>153.98564085676901</v>
      </c>
      <c r="Q646">
        <v>1.9933475535612799</v>
      </c>
      <c r="R646">
        <v>1.41645056473954E-2</v>
      </c>
      <c r="S646">
        <v>0</v>
      </c>
      <c r="T646">
        <v>2.0075120592086799</v>
      </c>
      <c r="U646">
        <v>0.56136829428386004</v>
      </c>
      <c r="V646">
        <v>1.61763970924098</v>
      </c>
      <c r="W646">
        <v>4.1865200627335204</v>
      </c>
      <c r="X646">
        <v>2.0834778845845601</v>
      </c>
      <c r="Y646">
        <v>1.4804961738707699E-2</v>
      </c>
      <c r="Z646">
        <v>0</v>
      </c>
      <c r="AA646">
        <v>2.0982828463232699</v>
      </c>
      <c r="AB646">
        <v>2.2454731771354401</v>
      </c>
      <c r="AC646">
        <v>4.62182774068852</v>
      </c>
      <c r="AD646">
        <v>8.9655837641472296</v>
      </c>
      <c r="AE646">
        <v>95500.999864777201</v>
      </c>
      <c r="AF646">
        <v>8004.3414092302</v>
      </c>
      <c r="AG646">
        <v>0</v>
      </c>
      <c r="AH646">
        <v>103505.34127400701</v>
      </c>
      <c r="AI646">
        <v>3.83865248501142E-2</v>
      </c>
      <c r="AJ646">
        <v>0.16157251308649101</v>
      </c>
      <c r="AK646">
        <v>0</v>
      </c>
      <c r="AL646">
        <v>0.19995903793660599</v>
      </c>
      <c r="AM646">
        <v>15.046221420441301</v>
      </c>
      <c r="AN646">
        <v>1.2610872487053799</v>
      </c>
      <c r="AO646">
        <v>0</v>
      </c>
      <c r="AP646">
        <v>16.3073086691467</v>
      </c>
      <c r="AQ646">
        <v>0.82645135360134303</v>
      </c>
      <c r="AR646">
        <v>3.4786119000481599</v>
      </c>
      <c r="AS646">
        <v>0</v>
      </c>
      <c r="AT646">
        <v>4.3050632536495099</v>
      </c>
      <c r="AU646">
        <v>0</v>
      </c>
      <c r="AV646">
        <v>0</v>
      </c>
      <c r="AW646">
        <v>0</v>
      </c>
      <c r="AX646">
        <v>4.3050632536495099</v>
      </c>
      <c r="AY646">
        <v>0.94085195553305201</v>
      </c>
      <c r="AZ646">
        <v>3.9601348517841402</v>
      </c>
      <c r="BA646">
        <v>0</v>
      </c>
      <c r="BB646">
        <v>4.9009868073172003</v>
      </c>
      <c r="BC646">
        <v>0</v>
      </c>
      <c r="BD646">
        <v>0</v>
      </c>
      <c r="BE646">
        <v>0</v>
      </c>
      <c r="BF646">
        <v>4.9009868073172003</v>
      </c>
      <c r="BG646">
        <v>3.7046269895499102</v>
      </c>
      <c r="BH646">
        <v>51.316130755525897</v>
      </c>
      <c r="BI646">
        <v>0</v>
      </c>
      <c r="BJ646">
        <v>55.020757745075898</v>
      </c>
      <c r="BK646">
        <v>0.90433736015947797</v>
      </c>
      <c r="BL646">
        <v>7.5796326636242903E-2</v>
      </c>
      <c r="BM646">
        <v>0</v>
      </c>
      <c r="BN646">
        <v>0.98013368679572099</v>
      </c>
      <c r="BO646">
        <v>13.722332149912599</v>
      </c>
      <c r="BP646">
        <v>9246.0911343874395</v>
      </c>
    </row>
    <row r="647" spans="1:68" x14ac:dyDescent="0.25">
      <c r="A647" t="s">
        <v>6087</v>
      </c>
      <c r="B647">
        <v>2024</v>
      </c>
      <c r="C647" t="s">
        <v>6134</v>
      </c>
      <c r="D647" t="s">
        <v>6089</v>
      </c>
      <c r="E647" t="s">
        <v>6089</v>
      </c>
      <c r="F647" t="s">
        <v>6090</v>
      </c>
      <c r="G647">
        <v>545.350932442567</v>
      </c>
      <c r="H647">
        <v>31317351.1518218</v>
      </c>
      <c r="I647">
        <v>31317351.1518218</v>
      </c>
      <c r="J647">
        <v>0</v>
      </c>
      <c r="K647">
        <v>2783645.6714852401</v>
      </c>
      <c r="L647">
        <v>0</v>
      </c>
      <c r="M647">
        <v>57.686877265544197</v>
      </c>
      <c r="N647">
        <v>7.5364063941748398</v>
      </c>
      <c r="O647">
        <v>7.10381162162368</v>
      </c>
      <c r="P647">
        <v>72.327095281342693</v>
      </c>
      <c r="Q647">
        <v>0.66985936013209602</v>
      </c>
      <c r="R647">
        <v>2.6107082678775199E-3</v>
      </c>
      <c r="S647">
        <v>0</v>
      </c>
      <c r="T647">
        <v>0.67247006839997403</v>
      </c>
      <c r="U647">
        <v>0.3106932336255</v>
      </c>
      <c r="V647">
        <v>1.02989879185693</v>
      </c>
      <c r="W647">
        <v>2.01306209388241</v>
      </c>
      <c r="X647">
        <v>0.70014742794038298</v>
      </c>
      <c r="Y647">
        <v>2.7287529109045802E-3</v>
      </c>
      <c r="Z647">
        <v>0</v>
      </c>
      <c r="AA647">
        <v>0.702876180851287</v>
      </c>
      <c r="AB647">
        <v>1.242772934502</v>
      </c>
      <c r="AC647">
        <v>2.9425679767341002</v>
      </c>
      <c r="AD647">
        <v>4.8882170920873902</v>
      </c>
      <c r="AE647">
        <v>57413.346962383199</v>
      </c>
      <c r="AF647">
        <v>1568.78845841578</v>
      </c>
      <c r="AG647">
        <v>0</v>
      </c>
      <c r="AH647">
        <v>58982.135420799001</v>
      </c>
      <c r="AI647">
        <v>1.9029042280251301E-2</v>
      </c>
      <c r="AJ647">
        <v>2.97811896178398E-2</v>
      </c>
      <c r="AK647">
        <v>0</v>
      </c>
      <c r="AL647">
        <v>4.8810231898091097E-2</v>
      </c>
      <c r="AM647">
        <v>9.0454961948859207</v>
      </c>
      <c r="AN647">
        <v>0.24716326049548001</v>
      </c>
      <c r="AO647">
        <v>0</v>
      </c>
      <c r="AP647">
        <v>9.2926594553814006</v>
      </c>
      <c r="AQ647">
        <v>0.40969006211574499</v>
      </c>
      <c r="AR647">
        <v>0.64118084582092005</v>
      </c>
      <c r="AS647">
        <v>0</v>
      </c>
      <c r="AT647">
        <v>1.05087090793666</v>
      </c>
      <c r="AU647">
        <v>0</v>
      </c>
      <c r="AV647">
        <v>0</v>
      </c>
      <c r="AW647">
        <v>0</v>
      </c>
      <c r="AX647">
        <v>1.05087090793666</v>
      </c>
      <c r="AY647">
        <v>0.46640094958328399</v>
      </c>
      <c r="AZ647">
        <v>0.72993558545484805</v>
      </c>
      <c r="BA647">
        <v>0</v>
      </c>
      <c r="BB647">
        <v>1.1963365350381301</v>
      </c>
      <c r="BC647">
        <v>0</v>
      </c>
      <c r="BD647">
        <v>0</v>
      </c>
      <c r="BE647">
        <v>0</v>
      </c>
      <c r="BF647">
        <v>1.1963365350381301</v>
      </c>
      <c r="BG647">
        <v>3.6323227528264201</v>
      </c>
      <c r="BH647">
        <v>9.4739725674661202</v>
      </c>
      <c r="BI647">
        <v>0</v>
      </c>
      <c r="BJ647">
        <v>13.106295320292499</v>
      </c>
      <c r="BK647">
        <v>0.54367006317628497</v>
      </c>
      <c r="BL647">
        <v>1.48554885827498E-2</v>
      </c>
      <c r="BM647">
        <v>0</v>
      </c>
      <c r="BN647">
        <v>0.55852555175903495</v>
      </c>
      <c r="BO647">
        <v>7.5947213119714299</v>
      </c>
      <c r="BP647">
        <v>5268.8507925188596</v>
      </c>
    </row>
    <row r="648" spans="1:68" x14ac:dyDescent="0.25">
      <c r="A648" t="s">
        <v>6087</v>
      </c>
      <c r="B648">
        <v>2024</v>
      </c>
      <c r="C648" t="s">
        <v>6134</v>
      </c>
      <c r="D648" t="s">
        <v>6089</v>
      </c>
      <c r="E648" t="s">
        <v>6089</v>
      </c>
      <c r="F648" t="s">
        <v>6093</v>
      </c>
      <c r="G648">
        <v>0.94662767680017201</v>
      </c>
      <c r="H648">
        <v>63005.652010903403</v>
      </c>
      <c r="I648">
        <v>0</v>
      </c>
      <c r="J648">
        <v>63005.652010903403</v>
      </c>
      <c r="K648">
        <v>4831.8905832446499</v>
      </c>
      <c r="L648">
        <v>114668.222415625</v>
      </c>
      <c r="M648">
        <v>0</v>
      </c>
      <c r="N648">
        <v>0</v>
      </c>
      <c r="O648">
        <v>0</v>
      </c>
      <c r="P648">
        <v>0</v>
      </c>
      <c r="Q648">
        <v>0</v>
      </c>
      <c r="R648">
        <v>0</v>
      </c>
      <c r="S648">
        <v>0</v>
      </c>
      <c r="T648">
        <v>0</v>
      </c>
      <c r="U648">
        <v>6.2506658577386796E-4</v>
      </c>
      <c r="V648">
        <v>1.0359982964653299E-3</v>
      </c>
      <c r="W648">
        <v>1.66106488223919E-3</v>
      </c>
      <c r="X648">
        <v>0</v>
      </c>
      <c r="Y648">
        <v>0</v>
      </c>
      <c r="Z648">
        <v>0</v>
      </c>
      <c r="AA648">
        <v>0</v>
      </c>
      <c r="AB648">
        <v>2.5002663430954701E-3</v>
      </c>
      <c r="AC648">
        <v>2.9599951327580801E-3</v>
      </c>
      <c r="AD648">
        <v>5.4602614758535598E-3</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row>
    <row r="649" spans="1:68" x14ac:dyDescent="0.25">
      <c r="A649" t="s">
        <v>6087</v>
      </c>
      <c r="B649">
        <v>2024</v>
      </c>
      <c r="C649" t="s">
        <v>6135</v>
      </c>
      <c r="D649" t="s">
        <v>6089</v>
      </c>
      <c r="E649" t="s">
        <v>6089</v>
      </c>
      <c r="F649" t="s">
        <v>6090</v>
      </c>
      <c r="G649">
        <v>248.990238584304</v>
      </c>
      <c r="H649">
        <v>9827889.6210420504</v>
      </c>
      <c r="I649">
        <v>9827889.6210420504</v>
      </c>
      <c r="J649">
        <v>0</v>
      </c>
      <c r="K649">
        <v>1270925.8546106301</v>
      </c>
      <c r="L649">
        <v>0</v>
      </c>
      <c r="M649">
        <v>19.7855079740653</v>
      </c>
      <c r="N649">
        <v>3.4483756847750899</v>
      </c>
      <c r="O649">
        <v>3.21132518710911</v>
      </c>
      <c r="P649">
        <v>26.445208845949502</v>
      </c>
      <c r="Q649">
        <v>0.225448558150597</v>
      </c>
      <c r="R649">
        <v>1.1919680261320499E-3</v>
      </c>
      <c r="S649">
        <v>0</v>
      </c>
      <c r="T649">
        <v>0.226640526176729</v>
      </c>
      <c r="U649">
        <v>9.7500545026089097E-2</v>
      </c>
      <c r="V649">
        <v>0.32319884265262</v>
      </c>
      <c r="W649">
        <v>0.64733991385543899</v>
      </c>
      <c r="X649">
        <v>0.235642341537006</v>
      </c>
      <c r="Y649">
        <v>1.24586353099396E-3</v>
      </c>
      <c r="Z649">
        <v>0</v>
      </c>
      <c r="AA649">
        <v>0.23688820506800001</v>
      </c>
      <c r="AB649">
        <v>0.390002180104356</v>
      </c>
      <c r="AC649">
        <v>0.923425264721773</v>
      </c>
      <c r="AD649">
        <v>1.55031564989413</v>
      </c>
      <c r="AE649">
        <v>18237.863800497998</v>
      </c>
      <c r="AF649">
        <v>725.08830000164005</v>
      </c>
      <c r="AG649">
        <v>0</v>
      </c>
      <c r="AH649">
        <v>18962.952100499599</v>
      </c>
      <c r="AI649">
        <v>6.4074967322665698E-3</v>
      </c>
      <c r="AJ649">
        <v>1.3597162977348099E-2</v>
      </c>
      <c r="AK649">
        <v>0</v>
      </c>
      <c r="AL649">
        <v>2.0004659709614601E-2</v>
      </c>
      <c r="AM649">
        <v>2.8733828689405598</v>
      </c>
      <c r="AN649">
        <v>0.114237956949599</v>
      </c>
      <c r="AO649">
        <v>0</v>
      </c>
      <c r="AP649">
        <v>2.98762082589016</v>
      </c>
      <c r="AQ649">
        <v>0.13795164757046599</v>
      </c>
      <c r="AR649">
        <v>0.29274319026391299</v>
      </c>
      <c r="AS649">
        <v>0</v>
      </c>
      <c r="AT649">
        <v>0.43069483783437901</v>
      </c>
      <c r="AU649">
        <v>0</v>
      </c>
      <c r="AV649">
        <v>0</v>
      </c>
      <c r="AW649">
        <v>0</v>
      </c>
      <c r="AX649">
        <v>0.43069483783437901</v>
      </c>
      <c r="AY649">
        <v>0.157047449701785</v>
      </c>
      <c r="AZ649">
        <v>0.33326583812656602</v>
      </c>
      <c r="BA649">
        <v>0</v>
      </c>
      <c r="BB649">
        <v>0.49031328782835099</v>
      </c>
      <c r="BC649">
        <v>0</v>
      </c>
      <c r="BD649">
        <v>0</v>
      </c>
      <c r="BE649">
        <v>0</v>
      </c>
      <c r="BF649">
        <v>0.49031328782835099</v>
      </c>
      <c r="BG649">
        <v>1.28400090103614</v>
      </c>
      <c r="BH649">
        <v>4.3255205952416098</v>
      </c>
      <c r="BI649">
        <v>0</v>
      </c>
      <c r="BJ649">
        <v>5.6095214962777602</v>
      </c>
      <c r="BK649">
        <v>0.17270166414638199</v>
      </c>
      <c r="BL649">
        <v>6.86615260609279E-3</v>
      </c>
      <c r="BM649">
        <v>0</v>
      </c>
      <c r="BN649">
        <v>0.17956781675247499</v>
      </c>
      <c r="BO649">
        <v>2.3833459731248299</v>
      </c>
      <c r="BP649">
        <v>1693.95299933447</v>
      </c>
    </row>
    <row r="650" spans="1:68" x14ac:dyDescent="0.25">
      <c r="A650" t="s">
        <v>6087</v>
      </c>
      <c r="B650">
        <v>2024</v>
      </c>
      <c r="C650" t="s">
        <v>6135</v>
      </c>
      <c r="D650" t="s">
        <v>6089</v>
      </c>
      <c r="E650" t="s">
        <v>6089</v>
      </c>
      <c r="F650" t="s">
        <v>6093</v>
      </c>
      <c r="G650">
        <v>0.22122305012961299</v>
      </c>
      <c r="H650">
        <v>6703.7070689656102</v>
      </c>
      <c r="I650">
        <v>0</v>
      </c>
      <c r="J650">
        <v>6703.7070689656102</v>
      </c>
      <c r="K650">
        <v>1129.19323923758</v>
      </c>
      <c r="L650">
        <v>12200.5272330222</v>
      </c>
      <c r="M650">
        <v>0</v>
      </c>
      <c r="N650">
        <v>0</v>
      </c>
      <c r="O650">
        <v>0</v>
      </c>
      <c r="P650">
        <v>0</v>
      </c>
      <c r="Q650">
        <v>0</v>
      </c>
      <c r="R650">
        <v>0</v>
      </c>
      <c r="S650">
        <v>0</v>
      </c>
      <c r="T650">
        <v>0</v>
      </c>
      <c r="U650">
        <v>6.6506149145180394E-5</v>
      </c>
      <c r="V650">
        <v>1.1022866809233399E-4</v>
      </c>
      <c r="W650">
        <v>1.76734817237514E-4</v>
      </c>
      <c r="X650">
        <v>0</v>
      </c>
      <c r="Y650">
        <v>0</v>
      </c>
      <c r="Z650">
        <v>0</v>
      </c>
      <c r="AA650">
        <v>0</v>
      </c>
      <c r="AB650">
        <v>2.6602459658072098E-4</v>
      </c>
      <c r="AC650">
        <v>3.1493905169238201E-4</v>
      </c>
      <c r="AD650">
        <v>5.8096364827310402E-4</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row>
    <row r="651" spans="1:68" x14ac:dyDescent="0.25">
      <c r="A651" t="s">
        <v>6087</v>
      </c>
      <c r="B651">
        <v>2024</v>
      </c>
      <c r="C651" t="s">
        <v>6136</v>
      </c>
      <c r="D651" t="s">
        <v>6089</v>
      </c>
      <c r="E651" t="s">
        <v>6089</v>
      </c>
      <c r="F651" t="s">
        <v>6090</v>
      </c>
      <c r="G651">
        <v>1513.09755786604</v>
      </c>
      <c r="H651">
        <v>20400105.8597233</v>
      </c>
      <c r="I651">
        <v>20400105.8597233</v>
      </c>
      <c r="J651">
        <v>0</v>
      </c>
      <c r="K651">
        <v>2421803.4272180698</v>
      </c>
      <c r="L651">
        <v>0</v>
      </c>
      <c r="M651">
        <v>163.32043890385</v>
      </c>
      <c r="N651">
        <v>16.263861926584699</v>
      </c>
      <c r="O651">
        <v>9.6662715757607707</v>
      </c>
      <c r="P651">
        <v>189.250572406196</v>
      </c>
      <c r="Q651">
        <v>0.92266591254959296</v>
      </c>
      <c r="R651">
        <v>3.5048291474380502E-2</v>
      </c>
      <c r="S651">
        <v>0</v>
      </c>
      <c r="T651">
        <v>0.957714204023973</v>
      </c>
      <c r="U651">
        <v>0.20238540689525</v>
      </c>
      <c r="V651">
        <v>0.87919379619419902</v>
      </c>
      <c r="W651">
        <v>2.0392934071134201</v>
      </c>
      <c r="X651">
        <v>0.96438477084573704</v>
      </c>
      <c r="Y651">
        <v>3.6633019690362E-2</v>
      </c>
      <c r="Z651">
        <v>0</v>
      </c>
      <c r="AA651">
        <v>1.00101779053609</v>
      </c>
      <c r="AB651">
        <v>0.80954162758100201</v>
      </c>
      <c r="AC651">
        <v>2.51198227484057</v>
      </c>
      <c r="AD651">
        <v>4.3225416929576701</v>
      </c>
      <c r="AE651">
        <v>42004.521099601501</v>
      </c>
      <c r="AF651">
        <v>1687.0536238853199</v>
      </c>
      <c r="AG651">
        <v>0</v>
      </c>
      <c r="AH651">
        <v>43691.574723486803</v>
      </c>
      <c r="AI651">
        <v>0.11603855380188199</v>
      </c>
      <c r="AJ651">
        <v>2.8044389415737701E-2</v>
      </c>
      <c r="AK651">
        <v>0</v>
      </c>
      <c r="AL651">
        <v>0.14408294321762</v>
      </c>
      <c r="AM651">
        <v>6.6178294051275497</v>
      </c>
      <c r="AN651">
        <v>0.26579598547741101</v>
      </c>
      <c r="AO651">
        <v>0</v>
      </c>
      <c r="AP651">
        <v>6.88362539060497</v>
      </c>
      <c r="AQ651">
        <v>2.4982782430544099</v>
      </c>
      <c r="AR651">
        <v>0.60378801373812496</v>
      </c>
      <c r="AS651">
        <v>0</v>
      </c>
      <c r="AT651">
        <v>3.1020662567925399</v>
      </c>
      <c r="AU651">
        <v>0</v>
      </c>
      <c r="AV651">
        <v>0</v>
      </c>
      <c r="AW651">
        <v>0</v>
      </c>
      <c r="AX651">
        <v>3.1020662567925399</v>
      </c>
      <c r="AY651">
        <v>2.84409960755807</v>
      </c>
      <c r="AZ651">
        <v>0.68736669251915306</v>
      </c>
      <c r="BA651">
        <v>0</v>
      </c>
      <c r="BB651">
        <v>3.5314663000772302</v>
      </c>
      <c r="BC651">
        <v>0</v>
      </c>
      <c r="BD651">
        <v>0</v>
      </c>
      <c r="BE651">
        <v>0</v>
      </c>
      <c r="BF651">
        <v>3.5314663000772302</v>
      </c>
      <c r="BG651">
        <v>8.3365623054070497</v>
      </c>
      <c r="BH651">
        <v>5.6916714208614296</v>
      </c>
      <c r="BI651">
        <v>0</v>
      </c>
      <c r="BJ651">
        <v>14.0282337262684</v>
      </c>
      <c r="BK651">
        <v>0.39775769656613702</v>
      </c>
      <c r="BL651">
        <v>1.59753889784627E-2</v>
      </c>
      <c r="BM651">
        <v>0</v>
      </c>
      <c r="BN651">
        <v>0.41373308554459898</v>
      </c>
      <c r="BO651">
        <v>3.19323254697527</v>
      </c>
      <c r="BP651">
        <v>3902.95106248498</v>
      </c>
    </row>
    <row r="652" spans="1:68" x14ac:dyDescent="0.25">
      <c r="A652" t="s">
        <v>6087</v>
      </c>
      <c r="B652">
        <v>2024</v>
      </c>
      <c r="C652" t="s">
        <v>6136</v>
      </c>
      <c r="D652" t="s">
        <v>6089</v>
      </c>
      <c r="E652" t="s">
        <v>6089</v>
      </c>
      <c r="F652" t="s">
        <v>6093</v>
      </c>
      <c r="G652">
        <v>4.9156876039622004</v>
      </c>
      <c r="H652">
        <v>97415.340533534196</v>
      </c>
      <c r="I652">
        <v>0</v>
      </c>
      <c r="J652">
        <v>97415.340533534196</v>
      </c>
      <c r="K652">
        <v>7867.8529513977401</v>
      </c>
      <c r="L652">
        <v>191185.648627116</v>
      </c>
      <c r="M652">
        <v>0</v>
      </c>
      <c r="N652">
        <v>0</v>
      </c>
      <c r="O652">
        <v>0</v>
      </c>
      <c r="P652">
        <v>0</v>
      </c>
      <c r="Q652">
        <v>0</v>
      </c>
      <c r="R652">
        <v>0</v>
      </c>
      <c r="S652">
        <v>0</v>
      </c>
      <c r="T652">
        <v>0</v>
      </c>
      <c r="U652">
        <v>9.6643828553084096E-4</v>
      </c>
      <c r="V652">
        <v>1.84942603182305E-3</v>
      </c>
      <c r="W652">
        <v>2.8158643173538901E-3</v>
      </c>
      <c r="X652">
        <v>0</v>
      </c>
      <c r="Y652">
        <v>0</v>
      </c>
      <c r="Z652">
        <v>0</v>
      </c>
      <c r="AA652">
        <v>0</v>
      </c>
      <c r="AB652">
        <v>3.8657531421233599E-3</v>
      </c>
      <c r="AC652">
        <v>5.2840743766373001E-3</v>
      </c>
      <c r="AD652">
        <v>9.1498275187606708E-3</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row>
    <row r="653" spans="1:68" x14ac:dyDescent="0.25">
      <c r="A653" t="s">
        <v>6087</v>
      </c>
      <c r="B653">
        <v>2024</v>
      </c>
      <c r="C653" t="s">
        <v>6137</v>
      </c>
      <c r="D653" t="s">
        <v>6089</v>
      </c>
      <c r="E653" t="s">
        <v>6089</v>
      </c>
      <c r="F653" t="s">
        <v>6090</v>
      </c>
      <c r="G653">
        <v>354.28916805352202</v>
      </c>
      <c r="H653">
        <v>7715436.4827830903</v>
      </c>
      <c r="I653">
        <v>7715436.4827830903</v>
      </c>
      <c r="J653">
        <v>0</v>
      </c>
      <c r="K653">
        <v>1041270.03647602</v>
      </c>
      <c r="L653">
        <v>0</v>
      </c>
      <c r="M653">
        <v>8.9507641682216494</v>
      </c>
      <c r="N653">
        <v>2.6699407630307399</v>
      </c>
      <c r="O653">
        <v>3.9794570284386102</v>
      </c>
      <c r="P653">
        <v>15.600161959691</v>
      </c>
      <c r="Q653">
        <v>0.121686301355239</v>
      </c>
      <c r="R653">
        <v>1.1649209789531701E-3</v>
      </c>
      <c r="S653">
        <v>0</v>
      </c>
      <c r="T653">
        <v>0.122851222334192</v>
      </c>
      <c r="U653">
        <v>7.6543316133205697E-2</v>
      </c>
      <c r="V653">
        <v>0.23920788316376801</v>
      </c>
      <c r="W653">
        <v>0.43860242163116597</v>
      </c>
      <c r="X653">
        <v>0.127188415927558</v>
      </c>
      <c r="Y653">
        <v>1.2175935363611401E-3</v>
      </c>
      <c r="Z653">
        <v>0</v>
      </c>
      <c r="AA653">
        <v>0.128406009463919</v>
      </c>
      <c r="AB653">
        <v>0.30617326453282301</v>
      </c>
      <c r="AC653">
        <v>0.68345109475362298</v>
      </c>
      <c r="AD653">
        <v>1.1180303687503601</v>
      </c>
      <c r="AE653">
        <v>14171.778226804499</v>
      </c>
      <c r="AF653">
        <v>534.21804971003996</v>
      </c>
      <c r="AG653">
        <v>0</v>
      </c>
      <c r="AH653">
        <v>14705.996276514499</v>
      </c>
      <c r="AI653">
        <v>3.71348294991932E-3</v>
      </c>
      <c r="AJ653">
        <v>1.05501840825584E-2</v>
      </c>
      <c r="AK653">
        <v>0</v>
      </c>
      <c r="AL653">
        <v>1.42636670324777E-2</v>
      </c>
      <c r="AM653">
        <v>2.2327694309359298</v>
      </c>
      <c r="AN653">
        <v>8.4166271286319705E-2</v>
      </c>
      <c r="AO653">
        <v>0</v>
      </c>
      <c r="AP653">
        <v>2.3169357022222501</v>
      </c>
      <c r="AQ653">
        <v>7.9950269593815695E-2</v>
      </c>
      <c r="AR653">
        <v>0.22714257020710299</v>
      </c>
      <c r="AS653">
        <v>0</v>
      </c>
      <c r="AT653">
        <v>0.307092839800919</v>
      </c>
      <c r="AU653">
        <v>0</v>
      </c>
      <c r="AV653">
        <v>0</v>
      </c>
      <c r="AW653">
        <v>0</v>
      </c>
      <c r="AX653">
        <v>0.307092839800919</v>
      </c>
      <c r="AY653">
        <v>9.1017296015006396E-2</v>
      </c>
      <c r="AZ653">
        <v>0.25858452579562602</v>
      </c>
      <c r="BA653">
        <v>0</v>
      </c>
      <c r="BB653">
        <v>0.34960182181063199</v>
      </c>
      <c r="BC653">
        <v>0</v>
      </c>
      <c r="BD653">
        <v>0</v>
      </c>
      <c r="BE653">
        <v>0</v>
      </c>
      <c r="BF653">
        <v>0.34960182181063199</v>
      </c>
      <c r="BG653">
        <v>0.49107523000076397</v>
      </c>
      <c r="BH653">
        <v>3.335579345318</v>
      </c>
      <c r="BI653">
        <v>0</v>
      </c>
      <c r="BJ653">
        <v>3.8266545753187602</v>
      </c>
      <c r="BK653">
        <v>0.13419826523848599</v>
      </c>
      <c r="BL653">
        <v>5.0587254741665299E-3</v>
      </c>
      <c r="BM653">
        <v>0</v>
      </c>
      <c r="BN653">
        <v>0.13925699071265199</v>
      </c>
      <c r="BO653">
        <v>1.8707043476477401</v>
      </c>
      <c r="BP653">
        <v>1313.6808218878</v>
      </c>
    </row>
    <row r="654" spans="1:68" x14ac:dyDescent="0.25">
      <c r="A654" t="s">
        <v>6087</v>
      </c>
      <c r="B654">
        <v>2024</v>
      </c>
      <c r="C654" t="s">
        <v>6137</v>
      </c>
      <c r="D654" t="s">
        <v>6089</v>
      </c>
      <c r="E654" t="s">
        <v>6089</v>
      </c>
      <c r="F654" t="s">
        <v>6093</v>
      </c>
      <c r="G654">
        <v>3.4071702625759399</v>
      </c>
      <c r="H654">
        <v>87494.961821005607</v>
      </c>
      <c r="I654">
        <v>0</v>
      </c>
      <c r="J654">
        <v>87494.961821005607</v>
      </c>
      <c r="K654">
        <v>10013.8096885212</v>
      </c>
      <c r="L654">
        <v>159516.80482446001</v>
      </c>
      <c r="M654">
        <v>0</v>
      </c>
      <c r="N654">
        <v>0</v>
      </c>
      <c r="O654">
        <v>0</v>
      </c>
      <c r="P654">
        <v>0</v>
      </c>
      <c r="Q654">
        <v>0</v>
      </c>
      <c r="R654">
        <v>0</v>
      </c>
      <c r="S654">
        <v>0</v>
      </c>
      <c r="T654">
        <v>0</v>
      </c>
      <c r="U654">
        <v>8.6802017457763105E-4</v>
      </c>
      <c r="V654">
        <v>1.3562369032851099E-3</v>
      </c>
      <c r="W654">
        <v>2.22425707786274E-3</v>
      </c>
      <c r="X654">
        <v>0</v>
      </c>
      <c r="Y654">
        <v>0</v>
      </c>
      <c r="Z654">
        <v>0</v>
      </c>
      <c r="AA654">
        <v>0</v>
      </c>
      <c r="AB654">
        <v>3.4720806983105199E-3</v>
      </c>
      <c r="AC654">
        <v>3.87496258081461E-3</v>
      </c>
      <c r="AD654">
        <v>7.3470432791251398E-3</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row>
    <row r="655" spans="1:68" x14ac:dyDescent="0.25">
      <c r="A655" t="s">
        <v>6087</v>
      </c>
      <c r="B655">
        <v>2024</v>
      </c>
      <c r="C655" t="s">
        <v>6138</v>
      </c>
      <c r="D655" t="s">
        <v>6089</v>
      </c>
      <c r="E655" t="s">
        <v>6089</v>
      </c>
      <c r="F655" t="s">
        <v>6090</v>
      </c>
      <c r="G655">
        <v>851.02767579680904</v>
      </c>
      <c r="H655">
        <v>15613360.6825544</v>
      </c>
      <c r="I655">
        <v>15613360.6825544</v>
      </c>
      <c r="J655">
        <v>0</v>
      </c>
      <c r="K655">
        <v>2501204.3802738502</v>
      </c>
      <c r="L655">
        <v>0</v>
      </c>
      <c r="M655">
        <v>28.608543342119201</v>
      </c>
      <c r="N655">
        <v>6.5582087144608598</v>
      </c>
      <c r="O655">
        <v>8.1530477423905996</v>
      </c>
      <c r="P655">
        <v>43.3197997989706</v>
      </c>
      <c r="Q655">
        <v>0.31308326157522998</v>
      </c>
      <c r="R655">
        <v>5.4993967526506399E-3</v>
      </c>
      <c r="S655">
        <v>0</v>
      </c>
      <c r="T655">
        <v>0.31858265832788102</v>
      </c>
      <c r="U655">
        <v>0.15489705673727899</v>
      </c>
      <c r="V655">
        <v>0.48419062396752499</v>
      </c>
      <c r="W655">
        <v>0.95767033903268595</v>
      </c>
      <c r="X655">
        <v>0.32723949737726499</v>
      </c>
      <c r="Y655">
        <v>5.74805507059384E-3</v>
      </c>
      <c r="Z655">
        <v>0</v>
      </c>
      <c r="AA655">
        <v>0.33298755244785899</v>
      </c>
      <c r="AB655">
        <v>0.61958822694911697</v>
      </c>
      <c r="AC655">
        <v>1.3834017827643501</v>
      </c>
      <c r="AD655">
        <v>2.3359775621613301</v>
      </c>
      <c r="AE655">
        <v>28837.6846516652</v>
      </c>
      <c r="AF655">
        <v>1382.74969341375</v>
      </c>
      <c r="AG655">
        <v>0</v>
      </c>
      <c r="AH655">
        <v>30220.434345079</v>
      </c>
      <c r="AI655">
        <v>1.38340020997868E-2</v>
      </c>
      <c r="AJ655">
        <v>2.5701805618330801E-2</v>
      </c>
      <c r="AK655">
        <v>0</v>
      </c>
      <c r="AL655">
        <v>3.9535807718117599E-2</v>
      </c>
      <c r="AM655">
        <v>4.5433889607039601</v>
      </c>
      <c r="AN655">
        <v>0.217852777307143</v>
      </c>
      <c r="AO655">
        <v>0</v>
      </c>
      <c r="AP655">
        <v>4.7612417380111003</v>
      </c>
      <c r="AQ655">
        <v>0.29784227162357102</v>
      </c>
      <c r="AR655">
        <v>0.55335282696748</v>
      </c>
      <c r="AS655">
        <v>0</v>
      </c>
      <c r="AT655">
        <v>0.85119509859105102</v>
      </c>
      <c r="AU655">
        <v>0</v>
      </c>
      <c r="AV655">
        <v>0</v>
      </c>
      <c r="AW655">
        <v>0</v>
      </c>
      <c r="AX655">
        <v>0.85119509859105102</v>
      </c>
      <c r="AY655">
        <v>0.33907075410589199</v>
      </c>
      <c r="AZ655">
        <v>0.62995007157218497</v>
      </c>
      <c r="BA655">
        <v>0</v>
      </c>
      <c r="BB655">
        <v>0.96902082567807801</v>
      </c>
      <c r="BC655">
        <v>0</v>
      </c>
      <c r="BD655">
        <v>0</v>
      </c>
      <c r="BE655">
        <v>0</v>
      </c>
      <c r="BF655">
        <v>0.96902082567807801</v>
      </c>
      <c r="BG655">
        <v>1.7943573971315001</v>
      </c>
      <c r="BH655">
        <v>7.83803436778968</v>
      </c>
      <c r="BI655">
        <v>0</v>
      </c>
      <c r="BJ655">
        <v>9.6323917649211896</v>
      </c>
      <c r="BK655">
        <v>0.27307562902927202</v>
      </c>
      <c r="BL655">
        <v>1.3093812727340099E-2</v>
      </c>
      <c r="BM655">
        <v>0</v>
      </c>
      <c r="BN655">
        <v>0.28616944175661202</v>
      </c>
      <c r="BO655">
        <v>3.7833129127777498</v>
      </c>
      <c r="BP655">
        <v>2699.5794288110001</v>
      </c>
    </row>
    <row r="656" spans="1:68" x14ac:dyDescent="0.25">
      <c r="A656" t="s">
        <v>6087</v>
      </c>
      <c r="B656">
        <v>2024</v>
      </c>
      <c r="C656" t="s">
        <v>6138</v>
      </c>
      <c r="D656" t="s">
        <v>6089</v>
      </c>
      <c r="E656" t="s">
        <v>6089</v>
      </c>
      <c r="F656" t="s">
        <v>6093</v>
      </c>
      <c r="G656">
        <v>0.94654842300951303</v>
      </c>
      <c r="H656">
        <v>23390.5928214876</v>
      </c>
      <c r="I656">
        <v>0</v>
      </c>
      <c r="J656">
        <v>23390.5928214876</v>
      </c>
      <c r="K656">
        <v>2781.9436771618798</v>
      </c>
      <c r="L656">
        <v>42644.656928553501</v>
      </c>
      <c r="M656">
        <v>0</v>
      </c>
      <c r="N656">
        <v>0</v>
      </c>
      <c r="O656">
        <v>0</v>
      </c>
      <c r="P656">
        <v>0</v>
      </c>
      <c r="Q656">
        <v>0</v>
      </c>
      <c r="R656">
        <v>0</v>
      </c>
      <c r="S656">
        <v>0</v>
      </c>
      <c r="T656">
        <v>0</v>
      </c>
      <c r="U656">
        <v>2.3205343532714699E-4</v>
      </c>
      <c r="V656">
        <v>3.62571564281789E-4</v>
      </c>
      <c r="W656">
        <v>5.9462499960893705E-4</v>
      </c>
      <c r="X656">
        <v>0</v>
      </c>
      <c r="Y656">
        <v>0</v>
      </c>
      <c r="Z656">
        <v>0</v>
      </c>
      <c r="AA656">
        <v>0</v>
      </c>
      <c r="AB656">
        <v>9.2821374130859101E-4</v>
      </c>
      <c r="AC656">
        <v>1.03591875509082E-3</v>
      </c>
      <c r="AD656">
        <v>1.9641324963994098E-3</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row>
    <row r="657" spans="1:68" x14ac:dyDescent="0.25">
      <c r="A657" t="s">
        <v>6087</v>
      </c>
      <c r="B657">
        <v>2024</v>
      </c>
      <c r="C657" t="s">
        <v>6139</v>
      </c>
      <c r="D657" t="s">
        <v>6089</v>
      </c>
      <c r="E657" t="s">
        <v>6089</v>
      </c>
      <c r="F657" t="s">
        <v>6090</v>
      </c>
      <c r="G657">
        <v>1643.76404607633</v>
      </c>
      <c r="H657">
        <v>28510969.145868301</v>
      </c>
      <c r="I657">
        <v>28510969.145868301</v>
      </c>
      <c r="J657">
        <v>0</v>
      </c>
      <c r="K657">
        <v>4831088.2819801904</v>
      </c>
      <c r="L657">
        <v>0</v>
      </c>
      <c r="M657">
        <v>39.932095059204102</v>
      </c>
      <c r="N657">
        <v>12.5280748608661</v>
      </c>
      <c r="O657">
        <v>17.236056264328599</v>
      </c>
      <c r="P657">
        <v>69.696226184398895</v>
      </c>
      <c r="Q657">
        <v>0.499603976968514</v>
      </c>
      <c r="R657">
        <v>8.8027701040377208E-3</v>
      </c>
      <c r="S657">
        <v>0</v>
      </c>
      <c r="T657">
        <v>0.50840674707255196</v>
      </c>
      <c r="U657">
        <v>0.28285167397413002</v>
      </c>
      <c r="V657">
        <v>0.88408899290999898</v>
      </c>
      <c r="W657">
        <v>1.67534741395668</v>
      </c>
      <c r="X657">
        <v>0.52219385184721701</v>
      </c>
      <c r="Y657">
        <v>9.2007923064284895E-3</v>
      </c>
      <c r="Z657">
        <v>0</v>
      </c>
      <c r="AA657">
        <v>0.53139464415364501</v>
      </c>
      <c r="AB657">
        <v>1.1314066958965201</v>
      </c>
      <c r="AC657">
        <v>2.5259685511714198</v>
      </c>
      <c r="AD657">
        <v>4.1887698912215896</v>
      </c>
      <c r="AE657">
        <v>51772.990853214302</v>
      </c>
      <c r="AF657">
        <v>2536.3854702715698</v>
      </c>
      <c r="AG657">
        <v>0</v>
      </c>
      <c r="AH657">
        <v>54309.376323485798</v>
      </c>
      <c r="AI657">
        <v>1.8522967275577899E-2</v>
      </c>
      <c r="AJ657">
        <v>4.94586102341429E-2</v>
      </c>
      <c r="AK657">
        <v>0</v>
      </c>
      <c r="AL657">
        <v>6.7981577509720795E-2</v>
      </c>
      <c r="AM657">
        <v>8.1568557929125394</v>
      </c>
      <c r="AN657">
        <v>0.39960856375674098</v>
      </c>
      <c r="AO657">
        <v>0</v>
      </c>
      <c r="AP657">
        <v>8.5564643566692808</v>
      </c>
      <c r="AQ657">
        <v>0.39879440604192101</v>
      </c>
      <c r="AR657">
        <v>1.06483031571239</v>
      </c>
      <c r="AS657">
        <v>0</v>
      </c>
      <c r="AT657">
        <v>1.4636247217543099</v>
      </c>
      <c r="AU657">
        <v>0</v>
      </c>
      <c r="AV657">
        <v>0</v>
      </c>
      <c r="AW657">
        <v>0</v>
      </c>
      <c r="AX657">
        <v>1.4636247217543099</v>
      </c>
      <c r="AY657">
        <v>0.45399707453461602</v>
      </c>
      <c r="AZ657">
        <v>1.21222825818268</v>
      </c>
      <c r="BA657">
        <v>0</v>
      </c>
      <c r="BB657">
        <v>1.6662253327173</v>
      </c>
      <c r="BC657">
        <v>0</v>
      </c>
      <c r="BD657">
        <v>0</v>
      </c>
      <c r="BE657">
        <v>0</v>
      </c>
      <c r="BF657">
        <v>1.6662253327173</v>
      </c>
      <c r="BG657">
        <v>2.4190339573688302</v>
      </c>
      <c r="BH657">
        <v>15.3028986931406</v>
      </c>
      <c r="BI657">
        <v>0</v>
      </c>
      <c r="BJ657">
        <v>17.721932650509402</v>
      </c>
      <c r="BK657">
        <v>0.490259263694106</v>
      </c>
      <c r="BL657">
        <v>2.4018053672527299E-2</v>
      </c>
      <c r="BM657">
        <v>0</v>
      </c>
      <c r="BN657">
        <v>0.51427731736663396</v>
      </c>
      <c r="BO657">
        <v>6.9100061833909496</v>
      </c>
      <c r="BP657">
        <v>4851.4350733781403</v>
      </c>
    </row>
    <row r="658" spans="1:68" x14ac:dyDescent="0.25">
      <c r="A658" t="s">
        <v>6087</v>
      </c>
      <c r="B658">
        <v>2024</v>
      </c>
      <c r="C658" t="s">
        <v>6139</v>
      </c>
      <c r="D658" t="s">
        <v>6089</v>
      </c>
      <c r="E658" t="s">
        <v>6089</v>
      </c>
      <c r="F658" t="s">
        <v>6093</v>
      </c>
      <c r="G658">
        <v>7.30469954780457</v>
      </c>
      <c r="H658">
        <v>153987.42504891599</v>
      </c>
      <c r="I658">
        <v>0</v>
      </c>
      <c r="J658">
        <v>153987.42504891599</v>
      </c>
      <c r="K658">
        <v>21468.804158979499</v>
      </c>
      <c r="L658">
        <v>280742.81668012502</v>
      </c>
      <c r="M658">
        <v>0</v>
      </c>
      <c r="N658">
        <v>0</v>
      </c>
      <c r="O658">
        <v>0</v>
      </c>
      <c r="P658">
        <v>0</v>
      </c>
      <c r="Q658">
        <v>0</v>
      </c>
      <c r="R658">
        <v>0</v>
      </c>
      <c r="S658">
        <v>0</v>
      </c>
      <c r="T658">
        <v>0</v>
      </c>
      <c r="U658">
        <v>1.5276787233437E-3</v>
      </c>
      <c r="V658">
        <v>2.3869194768086801E-3</v>
      </c>
      <c r="W658">
        <v>3.9145982001523904E-3</v>
      </c>
      <c r="X658">
        <v>0</v>
      </c>
      <c r="Y658">
        <v>0</v>
      </c>
      <c r="Z658">
        <v>0</v>
      </c>
      <c r="AA658">
        <v>0</v>
      </c>
      <c r="AB658">
        <v>6.1107148933748096E-3</v>
      </c>
      <c r="AC658">
        <v>6.8197699337390998E-3</v>
      </c>
      <c r="AD658">
        <v>1.2930484827113901E-2</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row>
    <row r="659" spans="1:68" x14ac:dyDescent="0.25">
      <c r="A659" t="s">
        <v>6087</v>
      </c>
      <c r="B659">
        <v>2024</v>
      </c>
      <c r="C659" t="s">
        <v>6140</v>
      </c>
      <c r="D659" t="s">
        <v>6089</v>
      </c>
      <c r="E659" t="s">
        <v>6089</v>
      </c>
      <c r="F659" t="s">
        <v>6090</v>
      </c>
      <c r="G659">
        <v>571.81606333777597</v>
      </c>
      <c r="H659">
        <v>11585998.5764925</v>
      </c>
      <c r="I659">
        <v>11585998.5764925</v>
      </c>
      <c r="J659">
        <v>0</v>
      </c>
      <c r="K659">
        <v>820670.41410237702</v>
      </c>
      <c r="L659">
        <v>0</v>
      </c>
      <c r="M659">
        <v>155.96955420955501</v>
      </c>
      <c r="N659">
        <v>9.7975821732107793</v>
      </c>
      <c r="O659">
        <v>0.837934018537285</v>
      </c>
      <c r="P659">
        <v>166.60507040130301</v>
      </c>
      <c r="Q659">
        <v>0.18983948435421899</v>
      </c>
      <c r="R659">
        <v>2.1620123188528701E-2</v>
      </c>
      <c r="S659">
        <v>0</v>
      </c>
      <c r="T659">
        <v>0.21145960754274801</v>
      </c>
      <c r="U659">
        <v>0.11494239551589</v>
      </c>
      <c r="V659">
        <v>0.93869623002278602</v>
      </c>
      <c r="W659">
        <v>1.26509823308142</v>
      </c>
      <c r="X659">
        <v>0.19842318343648099</v>
      </c>
      <c r="Y659">
        <v>2.2597689221238199E-2</v>
      </c>
      <c r="Z659">
        <v>0</v>
      </c>
      <c r="AA659">
        <v>0.22102087265772</v>
      </c>
      <c r="AB659">
        <v>0.459769582063561</v>
      </c>
      <c r="AC659">
        <v>2.6819892286365299</v>
      </c>
      <c r="AD659">
        <v>3.3627796833578101</v>
      </c>
      <c r="AE659">
        <v>53829.298253909401</v>
      </c>
      <c r="AF659">
        <v>777.78055186468896</v>
      </c>
      <c r="AG659">
        <v>0</v>
      </c>
      <c r="AH659">
        <v>54607.078805774101</v>
      </c>
      <c r="AI659">
        <v>1.23780576452121E-2</v>
      </c>
      <c r="AJ659">
        <v>1.0663758894472001E-2</v>
      </c>
      <c r="AK659">
        <v>0</v>
      </c>
      <c r="AL659">
        <v>2.3041816539684099E-2</v>
      </c>
      <c r="AM659">
        <v>8.4808278613009396</v>
      </c>
      <c r="AN659">
        <v>0.12253964268897</v>
      </c>
      <c r="AO659">
        <v>0</v>
      </c>
      <c r="AP659">
        <v>8.6033675039899098</v>
      </c>
      <c r="AQ659">
        <v>0.26649618676827502</v>
      </c>
      <c r="AR659">
        <v>0.22958780476291299</v>
      </c>
      <c r="AS659">
        <v>0</v>
      </c>
      <c r="AT659">
        <v>0.49608399153118798</v>
      </c>
      <c r="AU659">
        <v>0</v>
      </c>
      <c r="AV659">
        <v>0</v>
      </c>
      <c r="AW659">
        <v>0</v>
      </c>
      <c r="AX659">
        <v>0.49608399153118798</v>
      </c>
      <c r="AY659">
        <v>0.30338562260251201</v>
      </c>
      <c r="AZ659">
        <v>0.26136823920301</v>
      </c>
      <c r="BA659">
        <v>0</v>
      </c>
      <c r="BB659">
        <v>0.56475386180552301</v>
      </c>
      <c r="BC659">
        <v>0</v>
      </c>
      <c r="BD659">
        <v>0</v>
      </c>
      <c r="BE659">
        <v>0</v>
      </c>
      <c r="BF659">
        <v>0.56475386180552301</v>
      </c>
      <c r="BG659">
        <v>0.77663381571616097</v>
      </c>
      <c r="BH659">
        <v>1.33856329089144</v>
      </c>
      <c r="BI659">
        <v>0</v>
      </c>
      <c r="BJ659">
        <v>2.1151971066075999</v>
      </c>
      <c r="BK659">
        <v>0.50973126512921296</v>
      </c>
      <c r="BL659">
        <v>7.3651167218419401E-3</v>
      </c>
      <c r="BM659">
        <v>0</v>
      </c>
      <c r="BN659">
        <v>0.517096381851055</v>
      </c>
      <c r="BO659">
        <v>0.76279026178125797</v>
      </c>
      <c r="BP659">
        <v>4878.0287181919202</v>
      </c>
    </row>
    <row r="660" spans="1:68" x14ac:dyDescent="0.25">
      <c r="A660" t="s">
        <v>6087</v>
      </c>
      <c r="B660">
        <v>2024</v>
      </c>
      <c r="C660" t="s">
        <v>6140</v>
      </c>
      <c r="D660" t="s">
        <v>6089</v>
      </c>
      <c r="E660" t="s">
        <v>6089</v>
      </c>
      <c r="F660" t="s">
        <v>6093</v>
      </c>
      <c r="G660">
        <v>4.0654266567637301</v>
      </c>
      <c r="H660">
        <v>72914.584460347804</v>
      </c>
      <c r="I660">
        <v>0</v>
      </c>
      <c r="J660">
        <v>72914.584460347804</v>
      </c>
      <c r="K660">
        <v>5834.7003377873098</v>
      </c>
      <c r="L660">
        <v>135661.281539127</v>
      </c>
      <c r="M660">
        <v>0</v>
      </c>
      <c r="N660">
        <v>0</v>
      </c>
      <c r="O660">
        <v>0</v>
      </c>
      <c r="P660">
        <v>0</v>
      </c>
      <c r="Q660">
        <v>0</v>
      </c>
      <c r="R660">
        <v>0</v>
      </c>
      <c r="S660">
        <v>0</v>
      </c>
      <c r="T660">
        <v>0</v>
      </c>
      <c r="U660">
        <v>7.2337114065616195E-4</v>
      </c>
      <c r="V660">
        <v>2.9537654909382398E-3</v>
      </c>
      <c r="W660">
        <v>3.6771366315944002E-3</v>
      </c>
      <c r="X660">
        <v>0</v>
      </c>
      <c r="Y660">
        <v>0</v>
      </c>
      <c r="Z660">
        <v>0</v>
      </c>
      <c r="AA660">
        <v>0</v>
      </c>
      <c r="AB660">
        <v>2.89348456262465E-3</v>
      </c>
      <c r="AC660">
        <v>8.4393299741092592E-3</v>
      </c>
      <c r="AD660">
        <v>1.13328145367339E-2</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row>
    <row r="661" spans="1:68" x14ac:dyDescent="0.25">
      <c r="A661" t="s">
        <v>6087</v>
      </c>
      <c r="B661">
        <v>2024</v>
      </c>
      <c r="C661" t="s">
        <v>6141</v>
      </c>
      <c r="D661" t="s">
        <v>6089</v>
      </c>
      <c r="E661" t="s">
        <v>6089</v>
      </c>
      <c r="F661" t="s">
        <v>6090</v>
      </c>
      <c r="G661">
        <v>4152.29773974418</v>
      </c>
      <c r="H661">
        <v>98819915.812691897</v>
      </c>
      <c r="I661">
        <v>98819915.812691897</v>
      </c>
      <c r="J661">
        <v>0</v>
      </c>
      <c r="K661">
        <v>18823860.481446698</v>
      </c>
      <c r="L661">
        <v>0</v>
      </c>
      <c r="M661">
        <v>172.63199587222601</v>
      </c>
      <c r="N661">
        <v>58.170063365359297</v>
      </c>
      <c r="O661">
        <v>81.625236346181694</v>
      </c>
      <c r="P661">
        <v>312.42729558376698</v>
      </c>
      <c r="Q661">
        <v>2.4108227572743002</v>
      </c>
      <c r="R661">
        <v>2.2726983329980001E-2</v>
      </c>
      <c r="S661">
        <v>0</v>
      </c>
      <c r="T661">
        <v>2.4335497406042799</v>
      </c>
      <c r="U661">
        <v>0.98037279850263104</v>
      </c>
      <c r="V661">
        <v>2.9882092907073199</v>
      </c>
      <c r="W661">
        <v>6.4021318298142402</v>
      </c>
      <c r="X661">
        <v>2.51982946449069</v>
      </c>
      <c r="Y661">
        <v>2.3754596666666801E-2</v>
      </c>
      <c r="Z661">
        <v>0</v>
      </c>
      <c r="AA661">
        <v>2.5435840611573601</v>
      </c>
      <c r="AB661">
        <v>3.9214911940105202</v>
      </c>
      <c r="AC661">
        <v>8.5377408305923606</v>
      </c>
      <c r="AD661">
        <v>15.0028160857602</v>
      </c>
      <c r="AE661">
        <v>169433.20807772601</v>
      </c>
      <c r="AF661">
        <v>11934.8676077113</v>
      </c>
      <c r="AG661">
        <v>0</v>
      </c>
      <c r="AH661">
        <v>181368.075685438</v>
      </c>
      <c r="AI661">
        <v>7.4061808578739993E-2</v>
      </c>
      <c r="AJ661">
        <v>0.229118979838422</v>
      </c>
      <c r="AK661">
        <v>0</v>
      </c>
      <c r="AL661">
        <v>0.30318078841716201</v>
      </c>
      <c r="AM661">
        <v>26.694270932480901</v>
      </c>
      <c r="AN661">
        <v>1.8803432519402301</v>
      </c>
      <c r="AO661">
        <v>0</v>
      </c>
      <c r="AP661">
        <v>28.5746141844212</v>
      </c>
      <c r="AQ661">
        <v>1.5945304293384399</v>
      </c>
      <c r="AR661">
        <v>4.9328688065041097</v>
      </c>
      <c r="AS661">
        <v>0</v>
      </c>
      <c r="AT661">
        <v>6.5273992358425499</v>
      </c>
      <c r="AU661">
        <v>0</v>
      </c>
      <c r="AV661">
        <v>0</v>
      </c>
      <c r="AW661">
        <v>0</v>
      </c>
      <c r="AX661">
        <v>6.5273992358425499</v>
      </c>
      <c r="AY661">
        <v>1.8152515160906699</v>
      </c>
      <c r="AZ661">
        <v>5.6156956398744304</v>
      </c>
      <c r="BA661">
        <v>0</v>
      </c>
      <c r="BB661">
        <v>7.4309471559651099</v>
      </c>
      <c r="BC661">
        <v>0</v>
      </c>
      <c r="BD661">
        <v>0</v>
      </c>
      <c r="BE661">
        <v>0</v>
      </c>
      <c r="BF661">
        <v>7.4309471559651099</v>
      </c>
      <c r="BG661">
        <v>8.8778203241901696</v>
      </c>
      <c r="BH661">
        <v>72.200621769946807</v>
      </c>
      <c r="BI661">
        <v>0</v>
      </c>
      <c r="BJ661">
        <v>81.078442094137003</v>
      </c>
      <c r="BK661">
        <v>1.60443116127913</v>
      </c>
      <c r="BL661">
        <v>0.113016059323912</v>
      </c>
      <c r="BM661">
        <v>0</v>
      </c>
      <c r="BN661">
        <v>1.71744722060304</v>
      </c>
      <c r="BO661">
        <v>23.9621167950611</v>
      </c>
      <c r="BP661">
        <v>16201.5383555588</v>
      </c>
    </row>
    <row r="662" spans="1:68" x14ac:dyDescent="0.25">
      <c r="A662" t="s">
        <v>6087</v>
      </c>
      <c r="B662">
        <v>2024</v>
      </c>
      <c r="C662" t="s">
        <v>6141</v>
      </c>
      <c r="D662" t="s">
        <v>6089</v>
      </c>
      <c r="E662" t="s">
        <v>6089</v>
      </c>
      <c r="F662" t="s">
        <v>6093</v>
      </c>
      <c r="G662">
        <v>10.462269662536601</v>
      </c>
      <c r="H662">
        <v>246373.38588563501</v>
      </c>
      <c r="I662">
        <v>0</v>
      </c>
      <c r="J662">
        <v>246373.38588563501</v>
      </c>
      <c r="K662">
        <v>47429.234797356898</v>
      </c>
      <c r="L662">
        <v>448574.43811258802</v>
      </c>
      <c r="M662">
        <v>0</v>
      </c>
      <c r="N662">
        <v>0</v>
      </c>
      <c r="O662">
        <v>0</v>
      </c>
      <c r="P662">
        <v>0</v>
      </c>
      <c r="Q662">
        <v>0</v>
      </c>
      <c r="R662">
        <v>0</v>
      </c>
      <c r="S662">
        <v>0</v>
      </c>
      <c r="T662">
        <v>0</v>
      </c>
      <c r="U662">
        <v>2.4442215297480301E-3</v>
      </c>
      <c r="V662">
        <v>3.7248813194436501E-3</v>
      </c>
      <c r="W662">
        <v>6.1691028491916797E-3</v>
      </c>
      <c r="X662">
        <v>0</v>
      </c>
      <c r="Y662">
        <v>0</v>
      </c>
      <c r="Z662">
        <v>0</v>
      </c>
      <c r="AA662">
        <v>0</v>
      </c>
      <c r="AB662">
        <v>9.7768861189921306E-3</v>
      </c>
      <c r="AC662">
        <v>1.0642518055553199E-2</v>
      </c>
      <c r="AD662">
        <v>2.0419404174545401E-2</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row>
    <row r="663" spans="1:68" x14ac:dyDescent="0.25">
      <c r="A663" t="s">
        <v>6087</v>
      </c>
      <c r="B663">
        <v>2024</v>
      </c>
      <c r="C663" t="s">
        <v>6142</v>
      </c>
      <c r="D663" t="s">
        <v>6089</v>
      </c>
      <c r="E663" t="s">
        <v>6089</v>
      </c>
      <c r="F663" t="s">
        <v>6090</v>
      </c>
      <c r="G663">
        <v>145.91497967792</v>
      </c>
      <c r="H663">
        <v>2054122.4175368201</v>
      </c>
      <c r="I663">
        <v>2054122.4175368201</v>
      </c>
      <c r="J663">
        <v>0</v>
      </c>
      <c r="K663">
        <v>582726.06284174195</v>
      </c>
      <c r="L663">
        <v>0</v>
      </c>
      <c r="M663">
        <v>2.9547536249009498</v>
      </c>
      <c r="N663">
        <v>0.37711083049730598</v>
      </c>
      <c r="O663">
        <v>3.1890678422389001</v>
      </c>
      <c r="P663">
        <v>6.5209322976371604</v>
      </c>
      <c r="Q663">
        <v>1.5619295450274399E-2</v>
      </c>
      <c r="R663">
        <v>1.2983810549822901E-4</v>
      </c>
      <c r="S663">
        <v>0</v>
      </c>
      <c r="T663">
        <v>1.57491335557726E-2</v>
      </c>
      <c r="U663">
        <v>2.0378541373322599E-2</v>
      </c>
      <c r="V663">
        <v>7.4579680997685596E-2</v>
      </c>
      <c r="W663">
        <v>0.11070735592677999</v>
      </c>
      <c r="X663">
        <v>1.6325530680938699E-2</v>
      </c>
      <c r="Y663">
        <v>1.35708808480799E-4</v>
      </c>
      <c r="Z663">
        <v>0</v>
      </c>
      <c r="AA663">
        <v>1.64612394894195E-2</v>
      </c>
      <c r="AB663">
        <v>8.1514165493290505E-2</v>
      </c>
      <c r="AC663">
        <v>0.21308480285053</v>
      </c>
      <c r="AD663">
        <v>0.31106020783324001</v>
      </c>
      <c r="AE663">
        <v>3881.74120916417</v>
      </c>
      <c r="AF663">
        <v>80.097354300494501</v>
      </c>
      <c r="AG663">
        <v>0</v>
      </c>
      <c r="AH663">
        <v>3961.8385634646602</v>
      </c>
      <c r="AI663">
        <v>1.3522763321532399E-3</v>
      </c>
      <c r="AJ663">
        <v>1.4810191914407E-3</v>
      </c>
      <c r="AK663">
        <v>0</v>
      </c>
      <c r="AL663">
        <v>2.8332955235939399E-3</v>
      </c>
      <c r="AM663">
        <v>0.61156990830079405</v>
      </c>
      <c r="AN663">
        <v>1.26193707888211E-2</v>
      </c>
      <c r="AO663">
        <v>0</v>
      </c>
      <c r="AP663">
        <v>0.62418927908961497</v>
      </c>
      <c r="AQ663">
        <v>2.9114138607620899E-2</v>
      </c>
      <c r="AR663">
        <v>3.1885937063982302E-2</v>
      </c>
      <c r="AS663">
        <v>0</v>
      </c>
      <c r="AT663">
        <v>6.1000075671603197E-2</v>
      </c>
      <c r="AU663">
        <v>0</v>
      </c>
      <c r="AV663">
        <v>0</v>
      </c>
      <c r="AW663">
        <v>0</v>
      </c>
      <c r="AX663">
        <v>6.1000075671603197E-2</v>
      </c>
      <c r="AY663">
        <v>3.3144230599026402E-2</v>
      </c>
      <c r="AZ663">
        <v>3.62997121487234E-2</v>
      </c>
      <c r="BA663">
        <v>0</v>
      </c>
      <c r="BB663">
        <v>6.9443942747749801E-2</v>
      </c>
      <c r="BC663">
        <v>0</v>
      </c>
      <c r="BD663">
        <v>0</v>
      </c>
      <c r="BE663">
        <v>0</v>
      </c>
      <c r="BF663">
        <v>6.9443942747749801E-2</v>
      </c>
      <c r="BG663">
        <v>0.30373814208771999</v>
      </c>
      <c r="BH663">
        <v>0.47005198903519002</v>
      </c>
      <c r="BI663">
        <v>0</v>
      </c>
      <c r="BJ663">
        <v>0.77379013112291095</v>
      </c>
      <c r="BK663">
        <v>3.6757768011730502E-2</v>
      </c>
      <c r="BL663">
        <v>7.5847404787835403E-4</v>
      </c>
      <c r="BM663">
        <v>0</v>
      </c>
      <c r="BN663">
        <v>3.7516242059608899E-2</v>
      </c>
      <c r="BO663">
        <v>0.49814197970436302</v>
      </c>
      <c r="BP663">
        <v>353.90946946932002</v>
      </c>
    </row>
    <row r="664" spans="1:68" x14ac:dyDescent="0.25">
      <c r="A664" t="s">
        <v>6087</v>
      </c>
      <c r="B664">
        <v>2024</v>
      </c>
      <c r="C664" t="s">
        <v>6142</v>
      </c>
      <c r="D664" t="s">
        <v>6089</v>
      </c>
      <c r="E664" t="s">
        <v>6089</v>
      </c>
      <c r="F664" t="s">
        <v>6093</v>
      </c>
      <c r="G664">
        <v>0.297833879316521</v>
      </c>
      <c r="H664">
        <v>5870.7639865152396</v>
      </c>
      <c r="I664">
        <v>0</v>
      </c>
      <c r="J664">
        <v>5870.7639865152396</v>
      </c>
      <c r="K664">
        <v>1189.4293804384499</v>
      </c>
      <c r="L664">
        <v>11053.4643557735</v>
      </c>
      <c r="M664">
        <v>0</v>
      </c>
      <c r="N664">
        <v>0</v>
      </c>
      <c r="O664">
        <v>0</v>
      </c>
      <c r="P664">
        <v>0</v>
      </c>
      <c r="Q664">
        <v>0</v>
      </c>
      <c r="R664">
        <v>0</v>
      </c>
      <c r="S664">
        <v>0</v>
      </c>
      <c r="T664">
        <v>0</v>
      </c>
      <c r="U664">
        <v>5.8242685913371703E-5</v>
      </c>
      <c r="V664">
        <v>1.06575854873352E-4</v>
      </c>
      <c r="W664">
        <v>1.64818540786723E-4</v>
      </c>
      <c r="X664">
        <v>0</v>
      </c>
      <c r="Y664">
        <v>0</v>
      </c>
      <c r="Z664">
        <v>0</v>
      </c>
      <c r="AA664">
        <v>0</v>
      </c>
      <c r="AB664">
        <v>2.32970743653486E-4</v>
      </c>
      <c r="AC664">
        <v>3.0450244249529101E-4</v>
      </c>
      <c r="AD664">
        <v>5.3747318614877804E-4</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row>
    <row r="665" spans="1:68" x14ac:dyDescent="0.25">
      <c r="A665" t="s">
        <v>6087</v>
      </c>
      <c r="B665">
        <v>2024</v>
      </c>
      <c r="C665" t="s">
        <v>6143</v>
      </c>
      <c r="D665" t="s">
        <v>6089</v>
      </c>
      <c r="E665" t="s">
        <v>6089</v>
      </c>
      <c r="F665" t="s">
        <v>6092</v>
      </c>
      <c r="G665">
        <v>8.19168739233975</v>
      </c>
      <c r="H665">
        <v>161032.65158719299</v>
      </c>
      <c r="I665">
        <v>161032.65158719299</v>
      </c>
      <c r="J665">
        <v>0</v>
      </c>
      <c r="K665">
        <v>53595.065000120303</v>
      </c>
      <c r="L665">
        <v>0</v>
      </c>
      <c r="M665">
        <v>1.49592189348811</v>
      </c>
      <c r="N665">
        <v>0</v>
      </c>
      <c r="O665">
        <v>1.9285423311541702E-2</v>
      </c>
      <c r="P665">
        <v>1.51520731679965</v>
      </c>
      <c r="Q665">
        <v>4.6456097324137598E-4</v>
      </c>
      <c r="R665">
        <v>0</v>
      </c>
      <c r="S665">
        <v>8.3844669402821604E-5</v>
      </c>
      <c r="T665">
        <v>5.4840564264419802E-4</v>
      </c>
      <c r="U665">
        <v>8.8754056638573598E-4</v>
      </c>
      <c r="V665">
        <v>6.1543382633353801E-3</v>
      </c>
      <c r="W665">
        <v>7.5902844723653197E-3</v>
      </c>
      <c r="X665">
        <v>5.0525244535010898E-4</v>
      </c>
      <c r="Y665">
        <v>0</v>
      </c>
      <c r="Z665">
        <v>9.1188728036645396E-5</v>
      </c>
      <c r="AA665">
        <v>5.96441173386755E-4</v>
      </c>
      <c r="AB665">
        <v>3.55016226554294E-3</v>
      </c>
      <c r="AC665">
        <v>1.7583823609529599E-2</v>
      </c>
      <c r="AD665">
        <v>2.1730427048459299E-2</v>
      </c>
      <c r="AE665">
        <v>417.025399168104</v>
      </c>
      <c r="AF665">
        <v>0</v>
      </c>
      <c r="AG665">
        <v>3.3452879375443501</v>
      </c>
      <c r="AH665">
        <v>420.37068710564802</v>
      </c>
      <c r="AI665">
        <v>4.2151176109879597E-2</v>
      </c>
      <c r="AJ665">
        <v>0</v>
      </c>
      <c r="AK665">
        <v>7.7167769475563099E-6</v>
      </c>
      <c r="AL665">
        <v>4.2158892886827198E-2</v>
      </c>
      <c r="AM665">
        <v>4.16311315283358E-2</v>
      </c>
      <c r="AN665">
        <v>0</v>
      </c>
      <c r="AO665">
        <v>3.9435393084364003E-4</v>
      </c>
      <c r="AP665">
        <v>4.2025485459179501E-2</v>
      </c>
      <c r="AQ665">
        <v>0.24986434997087101</v>
      </c>
      <c r="AR665">
        <v>0</v>
      </c>
      <c r="AS665">
        <v>4.1948895149425198E-5</v>
      </c>
      <c r="AT665">
        <v>0.249906298866021</v>
      </c>
      <c r="AU665">
        <v>2.3931459678862298E-2</v>
      </c>
      <c r="AV665">
        <v>6.8078396593672097E-3</v>
      </c>
      <c r="AW665">
        <v>5.91649614657438E-2</v>
      </c>
      <c r="AX665">
        <v>0.33981055966999402</v>
      </c>
      <c r="AY665">
        <v>0.36460147294164602</v>
      </c>
      <c r="AZ665">
        <v>0</v>
      </c>
      <c r="BA665">
        <v>4.5928759988728502E-5</v>
      </c>
      <c r="BB665">
        <v>0.36464740170163501</v>
      </c>
      <c r="BC665">
        <v>2.3931459678862298E-2</v>
      </c>
      <c r="BD665">
        <v>6.8078396593644099E-3</v>
      </c>
      <c r="BE665">
        <v>5.9164961465719403E-2</v>
      </c>
      <c r="BF665">
        <v>0.45455166250558099</v>
      </c>
      <c r="BG665">
        <v>9.6652503465746307</v>
      </c>
      <c r="BH665">
        <v>0</v>
      </c>
      <c r="BI665">
        <v>0.32150155568081601</v>
      </c>
      <c r="BJ665">
        <v>9.9867519022554507</v>
      </c>
      <c r="BK665">
        <v>4.1227206353715599E-3</v>
      </c>
      <c r="BL665">
        <v>0</v>
      </c>
      <c r="BM665">
        <v>3.30715770283675E-5</v>
      </c>
      <c r="BN665">
        <v>4.1557922123999303E-3</v>
      </c>
      <c r="BO665">
        <v>7.7356241255050898E-3</v>
      </c>
      <c r="BP665">
        <v>44.327563714324903</v>
      </c>
    </row>
    <row r="666" spans="1:68" x14ac:dyDescent="0.25">
      <c r="A666" t="s">
        <v>6087</v>
      </c>
      <c r="B666">
        <v>2024</v>
      </c>
      <c r="C666" t="s">
        <v>6143</v>
      </c>
      <c r="D666" t="s">
        <v>6089</v>
      </c>
      <c r="E666" t="s">
        <v>6089</v>
      </c>
      <c r="F666" t="s">
        <v>6093</v>
      </c>
      <c r="G666">
        <v>1.12630443151159E-2</v>
      </c>
      <c r="H666">
        <v>1188.95391103462</v>
      </c>
      <c r="I666">
        <v>0</v>
      </c>
      <c r="J666">
        <v>1188.95391103462</v>
      </c>
      <c r="K666">
        <v>73.689773944786694</v>
      </c>
      <c r="L666">
        <v>2389.1371659016299</v>
      </c>
      <c r="M666">
        <v>0</v>
      </c>
      <c r="N666">
        <v>0</v>
      </c>
      <c r="O666">
        <v>0</v>
      </c>
      <c r="P666">
        <v>0</v>
      </c>
      <c r="Q666">
        <v>0</v>
      </c>
      <c r="R666">
        <v>0</v>
      </c>
      <c r="S666">
        <v>0</v>
      </c>
      <c r="T666">
        <v>0</v>
      </c>
      <c r="U666">
        <v>6.5529867216700998E-6</v>
      </c>
      <c r="V666">
        <v>2.0128361939130201E-5</v>
      </c>
      <c r="W666">
        <v>2.6681348660800298E-5</v>
      </c>
      <c r="X666">
        <v>0</v>
      </c>
      <c r="Y666">
        <v>0</v>
      </c>
      <c r="Z666">
        <v>0</v>
      </c>
      <c r="AA666">
        <v>0</v>
      </c>
      <c r="AB666">
        <v>2.6211946886680399E-5</v>
      </c>
      <c r="AC666">
        <v>5.7509605540371997E-5</v>
      </c>
      <c r="AD666">
        <v>8.3721552427052406E-5</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row>
    <row r="667" spans="1:68" x14ac:dyDescent="0.25">
      <c r="A667" t="s">
        <v>6087</v>
      </c>
      <c r="B667">
        <v>2024</v>
      </c>
      <c r="C667" t="s">
        <v>6144</v>
      </c>
      <c r="D667" t="s">
        <v>6089</v>
      </c>
      <c r="E667" t="s">
        <v>6089</v>
      </c>
      <c r="F667" t="s">
        <v>6092</v>
      </c>
      <c r="G667">
        <v>135.233433004484</v>
      </c>
      <c r="H667">
        <v>4435656.2368447296</v>
      </c>
      <c r="I667">
        <v>4435656.2368447296</v>
      </c>
      <c r="J667">
        <v>0</v>
      </c>
      <c r="K667">
        <v>176885.330369865</v>
      </c>
      <c r="L667">
        <v>0</v>
      </c>
      <c r="M667">
        <v>0.20199908587158599</v>
      </c>
      <c r="N667">
        <v>0</v>
      </c>
      <c r="O667">
        <v>0.11630446233030101</v>
      </c>
      <c r="P667">
        <v>0.318303548201887</v>
      </c>
      <c r="Q667">
        <v>4.1439627770036196E-3</v>
      </c>
      <c r="R667">
        <v>0</v>
      </c>
      <c r="S667">
        <v>2.94766581567801E-5</v>
      </c>
      <c r="T667">
        <v>4.1734394351604E-3</v>
      </c>
      <c r="U667">
        <v>9.9670241052482005E-3</v>
      </c>
      <c r="V667">
        <v>0.15698045376501801</v>
      </c>
      <c r="W667">
        <v>0.171120917305427</v>
      </c>
      <c r="X667">
        <v>4.5069376187849503E-3</v>
      </c>
      <c r="Y667">
        <v>0</v>
      </c>
      <c r="Z667">
        <v>3.2058555221607599E-5</v>
      </c>
      <c r="AA667">
        <v>4.53899617400656E-3</v>
      </c>
      <c r="AB667">
        <v>3.9868096420992802E-2</v>
      </c>
      <c r="AC667">
        <v>0.44851558218576698</v>
      </c>
      <c r="AD667">
        <v>0.49292267478076601</v>
      </c>
      <c r="AE667">
        <v>4862.5051081293695</v>
      </c>
      <c r="AF667">
        <v>0</v>
      </c>
      <c r="AG667">
        <v>8.7018238603848008</v>
      </c>
      <c r="AH667">
        <v>4871.2069319897601</v>
      </c>
      <c r="AI667">
        <v>1.09784695097732E-2</v>
      </c>
      <c r="AJ667">
        <v>0</v>
      </c>
      <c r="AK667">
        <v>1.18967064863217E-2</v>
      </c>
      <c r="AL667">
        <v>2.2875175996094999E-2</v>
      </c>
      <c r="AM667">
        <v>2.79288534311594E-2</v>
      </c>
      <c r="AN667">
        <v>0</v>
      </c>
      <c r="AO667">
        <v>1.6013630591460201E-2</v>
      </c>
      <c r="AP667">
        <v>4.3942484022619598E-2</v>
      </c>
      <c r="AQ667">
        <v>3.1548414686205603E-2</v>
      </c>
      <c r="AR667">
        <v>0</v>
      </c>
      <c r="AS667">
        <v>4.4643994187876797E-2</v>
      </c>
      <c r="AT667">
        <v>7.6192408874082504E-2</v>
      </c>
      <c r="AU667">
        <v>4.63239266107765E-2</v>
      </c>
      <c r="AV667">
        <v>1.65358279891673E-2</v>
      </c>
      <c r="AW667">
        <v>2.89278540014089E-2</v>
      </c>
      <c r="AX667">
        <v>0.16798001747543501</v>
      </c>
      <c r="AY667">
        <v>4.6035372652822898E-2</v>
      </c>
      <c r="AZ667">
        <v>0</v>
      </c>
      <c r="BA667">
        <v>4.8879554197776801E-2</v>
      </c>
      <c r="BB667">
        <v>9.4914926850599796E-2</v>
      </c>
      <c r="BC667">
        <v>4.63239266107765E-2</v>
      </c>
      <c r="BD667">
        <v>1.65358279891605E-2</v>
      </c>
      <c r="BE667">
        <v>2.8927854001397E-2</v>
      </c>
      <c r="BF667">
        <v>0.18670253545193299</v>
      </c>
      <c r="BG667">
        <v>2.8765938503805302</v>
      </c>
      <c r="BH667">
        <v>0</v>
      </c>
      <c r="BI667">
        <v>1.1316537114441101</v>
      </c>
      <c r="BJ667">
        <v>4.00824756182464</v>
      </c>
      <c r="BK667">
        <v>4.8070813405788899E-2</v>
      </c>
      <c r="BL667">
        <v>0</v>
      </c>
      <c r="BM667">
        <v>8.6026387999728598E-5</v>
      </c>
      <c r="BN667">
        <v>4.8156839793788701E-2</v>
      </c>
      <c r="BO667">
        <v>0.22002626879634499</v>
      </c>
      <c r="BP667">
        <v>513.66268454672195</v>
      </c>
    </row>
    <row r="668" spans="1:68" x14ac:dyDescent="0.25">
      <c r="A668" t="s">
        <v>6087</v>
      </c>
      <c r="B668">
        <v>2024</v>
      </c>
      <c r="C668" t="s">
        <v>6144</v>
      </c>
      <c r="D668" t="s">
        <v>6089</v>
      </c>
      <c r="E668" t="s">
        <v>6089</v>
      </c>
      <c r="F668" t="s">
        <v>6093</v>
      </c>
      <c r="G668">
        <v>25.454754673944699</v>
      </c>
      <c r="H668">
        <v>1031829.56272507</v>
      </c>
      <c r="I668">
        <v>0</v>
      </c>
      <c r="J668">
        <v>1031829.56272507</v>
      </c>
      <c r="K668">
        <v>33294.819113519698</v>
      </c>
      <c r="L668">
        <v>1798730.81690955</v>
      </c>
      <c r="M668">
        <v>0</v>
      </c>
      <c r="N668">
        <v>0</v>
      </c>
      <c r="O668">
        <v>0</v>
      </c>
      <c r="P668">
        <v>0</v>
      </c>
      <c r="Q668">
        <v>0</v>
      </c>
      <c r="R668">
        <v>0</v>
      </c>
      <c r="S668">
        <v>0</v>
      </c>
      <c r="T668">
        <v>0</v>
      </c>
      <c r="U668">
        <v>1.02008677617298E-2</v>
      </c>
      <c r="V668">
        <v>2.18948999103067E-2</v>
      </c>
      <c r="W668">
        <v>3.2095767672036597E-2</v>
      </c>
      <c r="X668">
        <v>0</v>
      </c>
      <c r="Y668">
        <v>0</v>
      </c>
      <c r="Z668">
        <v>0</v>
      </c>
      <c r="AA668">
        <v>0</v>
      </c>
      <c r="AB668">
        <v>4.0803471046919497E-2</v>
      </c>
      <c r="AC668">
        <v>6.2556856886590795E-2</v>
      </c>
      <c r="AD668">
        <v>0.10336032793350999</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row>
    <row r="669" spans="1:68" x14ac:dyDescent="0.25">
      <c r="A669" t="s">
        <v>6087</v>
      </c>
      <c r="B669">
        <v>2025</v>
      </c>
      <c r="C669" t="s">
        <v>6088</v>
      </c>
      <c r="D669" t="s">
        <v>6089</v>
      </c>
      <c r="E669" t="s">
        <v>6089</v>
      </c>
      <c r="F669" t="s">
        <v>6090</v>
      </c>
      <c r="G669">
        <v>443.73710958893997</v>
      </c>
      <c r="H669">
        <v>7199701.4197770497</v>
      </c>
      <c r="I669">
        <v>7199701.4197770497</v>
      </c>
      <c r="J669">
        <v>0</v>
      </c>
      <c r="K669">
        <v>1153184.0003997299</v>
      </c>
      <c r="L669">
        <v>0</v>
      </c>
      <c r="M669">
        <v>15.687306894719301</v>
      </c>
      <c r="N669">
        <v>0.55069580015006303</v>
      </c>
      <c r="O669">
        <v>1.5642342082364999</v>
      </c>
      <c r="P669">
        <v>17.8022369031059</v>
      </c>
      <c r="Q669">
        <v>0.42956973184721298</v>
      </c>
      <c r="R669">
        <v>2.8066684208848899E-3</v>
      </c>
      <c r="S669">
        <v>0</v>
      </c>
      <c r="T669">
        <v>0.43237640026809798</v>
      </c>
      <c r="U669">
        <v>2.38089369311653E-2</v>
      </c>
      <c r="V669">
        <v>0.12815598210306001</v>
      </c>
      <c r="W669">
        <v>0.58434131930232402</v>
      </c>
      <c r="X669">
        <v>0.44899296893389001</v>
      </c>
      <c r="Y669">
        <v>2.9335735124706398E-3</v>
      </c>
      <c r="Z669">
        <v>0</v>
      </c>
      <c r="AA669">
        <v>0.45192654244636099</v>
      </c>
      <c r="AB669">
        <v>9.5235747724661299E-2</v>
      </c>
      <c r="AC669">
        <v>0.36615994886588699</v>
      </c>
      <c r="AD669">
        <v>0.91332223903690901</v>
      </c>
      <c r="AE669">
        <v>9153.3065185543001</v>
      </c>
      <c r="AF669">
        <v>88.998656991489398</v>
      </c>
      <c r="AG669">
        <v>0</v>
      </c>
      <c r="AH669">
        <v>9242.3051755457891</v>
      </c>
      <c r="AI669">
        <v>5.5028679799181197E-2</v>
      </c>
      <c r="AJ669">
        <v>6.7882123238429705E-4</v>
      </c>
      <c r="AK669">
        <v>0</v>
      </c>
      <c r="AL669">
        <v>5.57075010315655E-2</v>
      </c>
      <c r="AM669">
        <v>1.4421071695829599</v>
      </c>
      <c r="AN669">
        <v>1.40217746527463E-2</v>
      </c>
      <c r="AO669">
        <v>0</v>
      </c>
      <c r="AP669">
        <v>1.4561289442357099</v>
      </c>
      <c r="AQ669">
        <v>1.1847523860132101</v>
      </c>
      <c r="AR669">
        <v>1.46148349856594E-2</v>
      </c>
      <c r="AS669">
        <v>0</v>
      </c>
      <c r="AT669">
        <v>1.1993672209988699</v>
      </c>
      <c r="AU669">
        <v>0</v>
      </c>
      <c r="AV669">
        <v>0</v>
      </c>
      <c r="AW669">
        <v>0</v>
      </c>
      <c r="AX669">
        <v>1.1993672209988699</v>
      </c>
      <c r="AY669">
        <v>1.3487504065976299</v>
      </c>
      <c r="AZ669">
        <v>1.6637877131100098E-2</v>
      </c>
      <c r="BA669">
        <v>0</v>
      </c>
      <c r="BB669">
        <v>1.3653882837287299</v>
      </c>
      <c r="BC669">
        <v>0</v>
      </c>
      <c r="BD669">
        <v>0</v>
      </c>
      <c r="BE669">
        <v>0</v>
      </c>
      <c r="BF669">
        <v>1.3653882837287299</v>
      </c>
      <c r="BG669">
        <v>3.3031887872018202</v>
      </c>
      <c r="BH669">
        <v>0.31876558596484</v>
      </c>
      <c r="BI669">
        <v>0</v>
      </c>
      <c r="BJ669">
        <v>3.6219543731666599</v>
      </c>
      <c r="BK669">
        <v>8.6676339152894299E-2</v>
      </c>
      <c r="BL669">
        <v>8.4276406147981004E-4</v>
      </c>
      <c r="BM669">
        <v>0</v>
      </c>
      <c r="BN669">
        <v>8.7519103214374103E-2</v>
      </c>
      <c r="BO669">
        <v>1.60823928267639</v>
      </c>
      <c r="BP669">
        <v>825.61146017279805</v>
      </c>
    </row>
    <row r="670" spans="1:68" x14ac:dyDescent="0.25">
      <c r="A670" t="s">
        <v>6087</v>
      </c>
      <c r="B670">
        <v>2025</v>
      </c>
      <c r="C670" t="s">
        <v>6091</v>
      </c>
      <c r="D670" t="s">
        <v>6089</v>
      </c>
      <c r="E670" t="s">
        <v>6089</v>
      </c>
      <c r="F670" t="s">
        <v>6092</v>
      </c>
      <c r="G670">
        <v>1163596.25438754</v>
      </c>
      <c r="H670">
        <v>16170114038.5516</v>
      </c>
      <c r="I670">
        <v>16170114038.5516</v>
      </c>
      <c r="J670">
        <v>0</v>
      </c>
      <c r="K670">
        <v>1874736221.4742501</v>
      </c>
      <c r="L670">
        <v>0</v>
      </c>
      <c r="M670">
        <v>655.39469518553801</v>
      </c>
      <c r="N670">
        <v>0</v>
      </c>
      <c r="O670">
        <v>493.98374489914198</v>
      </c>
      <c r="P670">
        <v>1149.3784400846801</v>
      </c>
      <c r="Q670">
        <v>26.571740083310601</v>
      </c>
      <c r="R670">
        <v>0</v>
      </c>
      <c r="S670">
        <v>3.9340691738592</v>
      </c>
      <c r="T670">
        <v>30.505809257169801</v>
      </c>
      <c r="U670">
        <v>35.6492680241358</v>
      </c>
      <c r="V670">
        <v>46.018236855059897</v>
      </c>
      <c r="W670">
        <v>112.17331413636499</v>
      </c>
      <c r="X670">
        <v>28.899191769440002</v>
      </c>
      <c r="Y670">
        <v>0</v>
      </c>
      <c r="Z670">
        <v>4.2786591744892002</v>
      </c>
      <c r="AA670">
        <v>33.177850943929201</v>
      </c>
      <c r="AB670">
        <v>142.597072096543</v>
      </c>
      <c r="AC670">
        <v>131.480676728742</v>
      </c>
      <c r="AD670">
        <v>307.255599769215</v>
      </c>
      <c r="AE670">
        <v>5187854.3182423403</v>
      </c>
      <c r="AF670">
        <v>0</v>
      </c>
      <c r="AG670">
        <v>140867.159836584</v>
      </c>
      <c r="AH670">
        <v>5328721.4780789297</v>
      </c>
      <c r="AI670">
        <v>46.630060586977997</v>
      </c>
      <c r="AJ670">
        <v>0</v>
      </c>
      <c r="AK670">
        <v>134.94056510248001</v>
      </c>
      <c r="AL670">
        <v>181.57062568945801</v>
      </c>
      <c r="AM670">
        <v>78.543815757649895</v>
      </c>
      <c r="AN670">
        <v>0</v>
      </c>
      <c r="AO670">
        <v>65.7445120953263</v>
      </c>
      <c r="AP670">
        <v>144.28832785297601</v>
      </c>
      <c r="AQ670">
        <v>172.00322044772301</v>
      </c>
      <c r="AR670">
        <v>0</v>
      </c>
      <c r="AS670">
        <v>608.826254149801</v>
      </c>
      <c r="AT670">
        <v>780.82947459752495</v>
      </c>
      <c r="AU670">
        <v>626.323591235202</v>
      </c>
      <c r="AV670">
        <v>183.671055855535</v>
      </c>
      <c r="AW670">
        <v>464.96565866345401</v>
      </c>
      <c r="AX670">
        <v>2055.7897803517099</v>
      </c>
      <c r="AY670">
        <v>250.98669551401599</v>
      </c>
      <c r="AZ670">
        <v>0</v>
      </c>
      <c r="BA670">
        <v>666.58811399150795</v>
      </c>
      <c r="BB670">
        <v>917.57480950552394</v>
      </c>
      <c r="BC670">
        <v>626.323591235202</v>
      </c>
      <c r="BD670">
        <v>183.671055855459</v>
      </c>
      <c r="BE670">
        <v>464.96565866326199</v>
      </c>
      <c r="BF670">
        <v>2192.5351152594499</v>
      </c>
      <c r="BG670">
        <v>12541.9896171523</v>
      </c>
      <c r="BH670">
        <v>0</v>
      </c>
      <c r="BI670">
        <v>5996.2503154570104</v>
      </c>
      <c r="BJ670">
        <v>18538.2399326093</v>
      </c>
      <c r="BK670">
        <v>51.287221578793101</v>
      </c>
      <c r="BL670">
        <v>0</v>
      </c>
      <c r="BM670">
        <v>1.39261528881209</v>
      </c>
      <c r="BN670">
        <v>52.679836867605196</v>
      </c>
      <c r="BO670">
        <v>636.42546941749697</v>
      </c>
      <c r="BP670">
        <v>561907.02178068599</v>
      </c>
    </row>
    <row r="671" spans="1:68" x14ac:dyDescent="0.25">
      <c r="A671" t="s">
        <v>6087</v>
      </c>
      <c r="B671">
        <v>2025</v>
      </c>
      <c r="C671" t="s">
        <v>6091</v>
      </c>
      <c r="D671" t="s">
        <v>6089</v>
      </c>
      <c r="E671" t="s">
        <v>6089</v>
      </c>
      <c r="F671" t="s">
        <v>6090</v>
      </c>
      <c r="G671">
        <v>5162.2799719608101</v>
      </c>
      <c r="H671">
        <v>53660201.758502603</v>
      </c>
      <c r="I671">
        <v>53660201.758502603</v>
      </c>
      <c r="J671">
        <v>0</v>
      </c>
      <c r="K671">
        <v>7539863.5741318697</v>
      </c>
      <c r="L671">
        <v>0</v>
      </c>
      <c r="M671">
        <v>9.6685536403866497</v>
      </c>
      <c r="N671">
        <v>0</v>
      </c>
      <c r="O671">
        <v>0</v>
      </c>
      <c r="P671">
        <v>9.6685536403866497</v>
      </c>
      <c r="Q671">
        <v>0.86980560376173699</v>
      </c>
      <c r="R671">
        <v>0</v>
      </c>
      <c r="S671">
        <v>0</v>
      </c>
      <c r="T671">
        <v>0.86980560376173699</v>
      </c>
      <c r="U671">
        <v>0.118301386753201</v>
      </c>
      <c r="V671">
        <v>0.156244514917177</v>
      </c>
      <c r="W671">
        <v>1.1443515054321101</v>
      </c>
      <c r="X671">
        <v>0.90913435345864002</v>
      </c>
      <c r="Y671">
        <v>0</v>
      </c>
      <c r="Z671">
        <v>0</v>
      </c>
      <c r="AA671">
        <v>0.90913435345864002</v>
      </c>
      <c r="AB671">
        <v>0.47320554701280498</v>
      </c>
      <c r="AC671">
        <v>0.44641289976336301</v>
      </c>
      <c r="AD671">
        <v>1.8287528002347999</v>
      </c>
      <c r="AE671">
        <v>14964.5793550539</v>
      </c>
      <c r="AF671">
        <v>0</v>
      </c>
      <c r="AG671">
        <v>0</v>
      </c>
      <c r="AH671">
        <v>14964.5793550539</v>
      </c>
      <c r="AI671">
        <v>9.7246822708915298E-2</v>
      </c>
      <c r="AJ671">
        <v>0</v>
      </c>
      <c r="AK671">
        <v>0</v>
      </c>
      <c r="AL671">
        <v>9.7246822708915298E-2</v>
      </c>
      <c r="AM671">
        <v>2.35767557155128</v>
      </c>
      <c r="AN671">
        <v>0</v>
      </c>
      <c r="AO671">
        <v>0</v>
      </c>
      <c r="AP671">
        <v>2.35767557155128</v>
      </c>
      <c r="AQ671">
        <v>2.09366683759422</v>
      </c>
      <c r="AR671">
        <v>0</v>
      </c>
      <c r="AS671">
        <v>0</v>
      </c>
      <c r="AT671">
        <v>2.09366683759422</v>
      </c>
      <c r="AU671">
        <v>0</v>
      </c>
      <c r="AV671">
        <v>0</v>
      </c>
      <c r="AW671">
        <v>0</v>
      </c>
      <c r="AX671">
        <v>2.09366683759422</v>
      </c>
      <c r="AY671">
        <v>2.3835004981719301</v>
      </c>
      <c r="AZ671">
        <v>0</v>
      </c>
      <c r="BA671">
        <v>0</v>
      </c>
      <c r="BB671">
        <v>2.3835004981719301</v>
      </c>
      <c r="BC671">
        <v>0</v>
      </c>
      <c r="BD671">
        <v>0</v>
      </c>
      <c r="BE671">
        <v>0</v>
      </c>
      <c r="BF671">
        <v>2.3835004981719301</v>
      </c>
      <c r="BG671">
        <v>31.190326191260901</v>
      </c>
      <c r="BH671">
        <v>0</v>
      </c>
      <c r="BI671">
        <v>0</v>
      </c>
      <c r="BJ671">
        <v>31.190326191260901</v>
      </c>
      <c r="BK671">
        <v>0.14179699442629401</v>
      </c>
      <c r="BL671">
        <v>0</v>
      </c>
      <c r="BM671">
        <v>0</v>
      </c>
      <c r="BN671">
        <v>0.14179699442629401</v>
      </c>
      <c r="BO671">
        <v>0.18336571421634801</v>
      </c>
      <c r="BP671">
        <v>1336.77994586109</v>
      </c>
    </row>
    <row r="672" spans="1:68" x14ac:dyDescent="0.25">
      <c r="A672" t="s">
        <v>6087</v>
      </c>
      <c r="B672">
        <v>2025</v>
      </c>
      <c r="C672" t="s">
        <v>6091</v>
      </c>
      <c r="D672" t="s">
        <v>6089</v>
      </c>
      <c r="E672" t="s">
        <v>6089</v>
      </c>
      <c r="F672" t="s">
        <v>6093</v>
      </c>
      <c r="G672">
        <v>71862.968295687897</v>
      </c>
      <c r="H672">
        <v>1260998883.6072199</v>
      </c>
      <c r="I672">
        <v>0</v>
      </c>
      <c r="J672">
        <v>1260998883.6072199</v>
      </c>
      <c r="K672">
        <v>123725463.832468</v>
      </c>
      <c r="L672">
        <v>486849644.97398001</v>
      </c>
      <c r="M672">
        <v>0</v>
      </c>
      <c r="N672">
        <v>0</v>
      </c>
      <c r="O672">
        <v>0</v>
      </c>
      <c r="P672">
        <v>0</v>
      </c>
      <c r="Q672">
        <v>0</v>
      </c>
      <c r="R672">
        <v>0</v>
      </c>
      <c r="S672">
        <v>0</v>
      </c>
      <c r="T672">
        <v>0</v>
      </c>
      <c r="U672">
        <v>2.78002666492652</v>
      </c>
      <c r="V672">
        <v>2.1272687125626701</v>
      </c>
      <c r="W672">
        <v>4.9072953774892003</v>
      </c>
      <c r="X672">
        <v>0</v>
      </c>
      <c r="Y672">
        <v>0</v>
      </c>
      <c r="Z672">
        <v>0</v>
      </c>
      <c r="AA672">
        <v>0</v>
      </c>
      <c r="AB672">
        <v>11.120106659706099</v>
      </c>
      <c r="AC672">
        <v>6.0779106073219404</v>
      </c>
      <c r="AD672">
        <v>17.198017267028</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row>
    <row r="673" spans="1:68" x14ac:dyDescent="0.25">
      <c r="A673" t="s">
        <v>6087</v>
      </c>
      <c r="B673">
        <v>2025</v>
      </c>
      <c r="C673" t="s">
        <v>6094</v>
      </c>
      <c r="D673" t="s">
        <v>6089</v>
      </c>
      <c r="E673" t="s">
        <v>6089</v>
      </c>
      <c r="F673" t="s">
        <v>6092</v>
      </c>
      <c r="G673">
        <v>124744.840237132</v>
      </c>
      <c r="H673">
        <v>1490666669.5752299</v>
      </c>
      <c r="I673">
        <v>1490666669.5752299</v>
      </c>
      <c r="J673">
        <v>0</v>
      </c>
      <c r="K673">
        <v>187833074.030368</v>
      </c>
      <c r="L673">
        <v>0</v>
      </c>
      <c r="M673">
        <v>254.41414440789401</v>
      </c>
      <c r="N673">
        <v>0</v>
      </c>
      <c r="O673">
        <v>87.259099780636404</v>
      </c>
      <c r="P673">
        <v>341.67324418853002</v>
      </c>
      <c r="Q673">
        <v>3.8522344507594899</v>
      </c>
      <c r="R673">
        <v>0</v>
      </c>
      <c r="S673">
        <v>0.59422284723206997</v>
      </c>
      <c r="T673">
        <v>4.44645729799156</v>
      </c>
      <c r="U673">
        <v>3.2863822426754701</v>
      </c>
      <c r="V673">
        <v>5.3554525952678897</v>
      </c>
      <c r="W673">
        <v>13.0882921359349</v>
      </c>
      <c r="X673">
        <v>4.1896564464464596</v>
      </c>
      <c r="Y673">
        <v>0</v>
      </c>
      <c r="Z673">
        <v>0.64627156377794504</v>
      </c>
      <c r="AA673">
        <v>4.8359280102244</v>
      </c>
      <c r="AB673">
        <v>13.1455289707019</v>
      </c>
      <c r="AC673">
        <v>15.3012931293368</v>
      </c>
      <c r="AD673">
        <v>33.282750110263102</v>
      </c>
      <c r="AE673">
        <v>583038.12052514195</v>
      </c>
      <c r="AF673">
        <v>0</v>
      </c>
      <c r="AG673">
        <v>18140.416144823699</v>
      </c>
      <c r="AH673">
        <v>601178.53666996595</v>
      </c>
      <c r="AI673">
        <v>15.132389039103099</v>
      </c>
      <c r="AJ673">
        <v>0</v>
      </c>
      <c r="AK673">
        <v>23.4757498434235</v>
      </c>
      <c r="AL673">
        <v>38.608138882526603</v>
      </c>
      <c r="AM673">
        <v>18.1963439728076</v>
      </c>
      <c r="AN673">
        <v>0</v>
      </c>
      <c r="AO673">
        <v>8.3725361103953393</v>
      </c>
      <c r="AP673">
        <v>26.568880083202998</v>
      </c>
      <c r="AQ673">
        <v>67.850985818132798</v>
      </c>
      <c r="AR673">
        <v>0</v>
      </c>
      <c r="AS673">
        <v>123.25638639316099</v>
      </c>
      <c r="AT673">
        <v>191.10737221129401</v>
      </c>
      <c r="AU673">
        <v>156.81146215322701</v>
      </c>
      <c r="AV673">
        <v>42.070256344677901</v>
      </c>
      <c r="AW673">
        <v>120.92262161320799</v>
      </c>
      <c r="AX673">
        <v>510.91171232240703</v>
      </c>
      <c r="AY673">
        <v>99.007999231254502</v>
      </c>
      <c r="AZ673">
        <v>0</v>
      </c>
      <c r="BA673">
        <v>134.95022854748601</v>
      </c>
      <c r="BB673">
        <v>233.95822777874099</v>
      </c>
      <c r="BC673">
        <v>156.81146215322701</v>
      </c>
      <c r="BD673">
        <v>42.070256344660599</v>
      </c>
      <c r="BE673">
        <v>120.922621613158</v>
      </c>
      <c r="BF673">
        <v>553.76256788978696</v>
      </c>
      <c r="BG673">
        <v>2748.4235441778901</v>
      </c>
      <c r="BH673">
        <v>0</v>
      </c>
      <c r="BI673">
        <v>1168.3132079494601</v>
      </c>
      <c r="BJ673">
        <v>3916.73675212736</v>
      </c>
      <c r="BK673">
        <v>5.7639253999690201</v>
      </c>
      <c r="BL673">
        <v>0</v>
      </c>
      <c r="BM673">
        <v>0.179336481959327</v>
      </c>
      <c r="BN673">
        <v>5.9432618819283496</v>
      </c>
      <c r="BO673">
        <v>60.0837789343555</v>
      </c>
      <c r="BP673">
        <v>63393.525536724999</v>
      </c>
    </row>
    <row r="674" spans="1:68" x14ac:dyDescent="0.25">
      <c r="A674" t="s">
        <v>6087</v>
      </c>
      <c r="B674">
        <v>2025</v>
      </c>
      <c r="C674" t="s">
        <v>6094</v>
      </c>
      <c r="D674" t="s">
        <v>6089</v>
      </c>
      <c r="E674" t="s">
        <v>6089</v>
      </c>
      <c r="F674" t="s">
        <v>6090</v>
      </c>
      <c r="G674">
        <v>55.093456024650102</v>
      </c>
      <c r="H674">
        <v>272589.26263553102</v>
      </c>
      <c r="I674">
        <v>272589.26263553102</v>
      </c>
      <c r="J674">
        <v>0</v>
      </c>
      <c r="K674">
        <v>53587.292061472101</v>
      </c>
      <c r="L674">
        <v>0</v>
      </c>
      <c r="M674">
        <v>0.46116708649184102</v>
      </c>
      <c r="N674">
        <v>0</v>
      </c>
      <c r="O674">
        <v>0</v>
      </c>
      <c r="P674">
        <v>0.46116708649184102</v>
      </c>
      <c r="Q674">
        <v>8.0859731377367905E-2</v>
      </c>
      <c r="R674">
        <v>0</v>
      </c>
      <c r="S674">
        <v>0</v>
      </c>
      <c r="T674">
        <v>8.0859731377367905E-2</v>
      </c>
      <c r="U674">
        <v>6.0096098648578498E-4</v>
      </c>
      <c r="V674">
        <v>1.10687964486157E-3</v>
      </c>
      <c r="W674">
        <v>8.2567572008715201E-2</v>
      </c>
      <c r="X674">
        <v>8.4515849620508607E-2</v>
      </c>
      <c r="Y674">
        <v>0</v>
      </c>
      <c r="Z674">
        <v>0</v>
      </c>
      <c r="AA674">
        <v>8.4515849620508607E-2</v>
      </c>
      <c r="AB674">
        <v>2.4038439459431399E-3</v>
      </c>
      <c r="AC674">
        <v>3.1625132710330602E-3</v>
      </c>
      <c r="AD674">
        <v>9.0082206837484802E-2</v>
      </c>
      <c r="AE674">
        <v>135.56052593825501</v>
      </c>
      <c r="AF674">
        <v>0</v>
      </c>
      <c r="AG674">
        <v>0</v>
      </c>
      <c r="AH674">
        <v>135.56052593825501</v>
      </c>
      <c r="AI674">
        <v>4.7734480657800598E-3</v>
      </c>
      <c r="AJ674">
        <v>0</v>
      </c>
      <c r="AK674">
        <v>0</v>
      </c>
      <c r="AL674">
        <v>4.7734480657800598E-3</v>
      </c>
      <c r="AM674">
        <v>2.13576160671251E-2</v>
      </c>
      <c r="AN674">
        <v>0</v>
      </c>
      <c r="AO674">
        <v>0</v>
      </c>
      <c r="AP674">
        <v>2.13576160671251E-2</v>
      </c>
      <c r="AQ674">
        <v>0.10276952642675601</v>
      </c>
      <c r="AR674">
        <v>0</v>
      </c>
      <c r="AS674">
        <v>0</v>
      </c>
      <c r="AT674">
        <v>0.10276952642675601</v>
      </c>
      <c r="AU674">
        <v>0</v>
      </c>
      <c r="AV674">
        <v>0</v>
      </c>
      <c r="AW674">
        <v>0</v>
      </c>
      <c r="AX674">
        <v>0.10276952642675601</v>
      </c>
      <c r="AY674">
        <v>0.116996273254504</v>
      </c>
      <c r="AZ674">
        <v>0</v>
      </c>
      <c r="BA674">
        <v>0</v>
      </c>
      <c r="BB674">
        <v>0.116996273254504</v>
      </c>
      <c r="BC674">
        <v>0</v>
      </c>
      <c r="BD674">
        <v>0</v>
      </c>
      <c r="BE674">
        <v>0</v>
      </c>
      <c r="BF674">
        <v>0.116996273254504</v>
      </c>
      <c r="BG674">
        <v>0.56524065987213001</v>
      </c>
      <c r="BH674">
        <v>0</v>
      </c>
      <c r="BI674">
        <v>0</v>
      </c>
      <c r="BJ674">
        <v>0.56524065987213001</v>
      </c>
      <c r="BK674">
        <v>1.28450487546785E-3</v>
      </c>
      <c r="BL674">
        <v>0</v>
      </c>
      <c r="BM674">
        <v>0</v>
      </c>
      <c r="BN674">
        <v>1.28450487546785E-3</v>
      </c>
      <c r="BO674">
        <v>9.3148223809933904E-4</v>
      </c>
      <c r="BP674">
        <v>12.1095680824093</v>
      </c>
    </row>
    <row r="675" spans="1:68" x14ac:dyDescent="0.25">
      <c r="A675" t="s">
        <v>6087</v>
      </c>
      <c r="B675">
        <v>2025</v>
      </c>
      <c r="C675" t="s">
        <v>6094</v>
      </c>
      <c r="D675" t="s">
        <v>6089</v>
      </c>
      <c r="E675" t="s">
        <v>6089</v>
      </c>
      <c r="F675" t="s">
        <v>6093</v>
      </c>
      <c r="G675">
        <v>297.78720422970599</v>
      </c>
      <c r="H675">
        <v>4928357.9207935203</v>
      </c>
      <c r="I675">
        <v>0</v>
      </c>
      <c r="J675">
        <v>4928357.9207935203</v>
      </c>
      <c r="K675">
        <v>501556.92407458299</v>
      </c>
      <c r="L675">
        <v>1902752.91694103</v>
      </c>
      <c r="M675">
        <v>0</v>
      </c>
      <c r="N675">
        <v>0</v>
      </c>
      <c r="O675">
        <v>0</v>
      </c>
      <c r="P675">
        <v>0</v>
      </c>
      <c r="Q675">
        <v>0</v>
      </c>
      <c r="R675">
        <v>0</v>
      </c>
      <c r="S675">
        <v>0</v>
      </c>
      <c r="T675">
        <v>0</v>
      </c>
      <c r="U675">
        <v>1.08651693607489E-2</v>
      </c>
      <c r="V675">
        <v>8.32494890937149E-3</v>
      </c>
      <c r="W675">
        <v>1.9190118270120401E-2</v>
      </c>
      <c r="X675">
        <v>0</v>
      </c>
      <c r="Y675">
        <v>0</v>
      </c>
      <c r="Z675">
        <v>0</v>
      </c>
      <c r="AA675">
        <v>0</v>
      </c>
      <c r="AB675">
        <v>4.34606774429959E-2</v>
      </c>
      <c r="AC675">
        <v>2.3785568312489899E-2</v>
      </c>
      <c r="AD675">
        <v>6.7246245755485906E-2</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row>
    <row r="676" spans="1:68" x14ac:dyDescent="0.25">
      <c r="A676" t="s">
        <v>6087</v>
      </c>
      <c r="B676">
        <v>2025</v>
      </c>
      <c r="C676" t="s">
        <v>6095</v>
      </c>
      <c r="D676" t="s">
        <v>6089</v>
      </c>
      <c r="E676" t="s">
        <v>6089</v>
      </c>
      <c r="F676" t="s">
        <v>6092</v>
      </c>
      <c r="G676">
        <v>557048.77356415405</v>
      </c>
      <c r="H676">
        <v>7832484213.3663397</v>
      </c>
      <c r="I676">
        <v>7832484213.3663397</v>
      </c>
      <c r="J676">
        <v>0</v>
      </c>
      <c r="K676">
        <v>900479771.33630705</v>
      </c>
      <c r="L676">
        <v>0</v>
      </c>
      <c r="M676">
        <v>565.64935663705103</v>
      </c>
      <c r="N676">
        <v>0</v>
      </c>
      <c r="O676">
        <v>311.48973808497698</v>
      </c>
      <c r="P676">
        <v>877.13909472202897</v>
      </c>
      <c r="Q676">
        <v>13.3007803424071</v>
      </c>
      <c r="R676">
        <v>0</v>
      </c>
      <c r="S676">
        <v>1.8853132178116201</v>
      </c>
      <c r="T676">
        <v>15.186093560218801</v>
      </c>
      <c r="U676">
        <v>17.267802091649301</v>
      </c>
      <c r="V676">
        <v>26.845227237506499</v>
      </c>
      <c r="W676">
        <v>59.299122889374601</v>
      </c>
      <c r="X676">
        <v>14.465812197216501</v>
      </c>
      <c r="Y676">
        <v>0</v>
      </c>
      <c r="Z676">
        <v>2.0504501419994998</v>
      </c>
      <c r="AA676">
        <v>16.516262339215999</v>
      </c>
      <c r="AB676">
        <v>69.071208366597205</v>
      </c>
      <c r="AC676">
        <v>76.7006492500186</v>
      </c>
      <c r="AD676">
        <v>162.28811995583101</v>
      </c>
      <c r="AE676">
        <v>3117756.6107805902</v>
      </c>
      <c r="AF676">
        <v>0</v>
      </c>
      <c r="AG676">
        <v>84685.776618299904</v>
      </c>
      <c r="AH676">
        <v>3202442.3873988902</v>
      </c>
      <c r="AI676">
        <v>30.225613173675399</v>
      </c>
      <c r="AJ676">
        <v>0</v>
      </c>
      <c r="AK676">
        <v>77.110212647784905</v>
      </c>
      <c r="AL676">
        <v>107.33582582146001</v>
      </c>
      <c r="AM676">
        <v>50.820184471542298</v>
      </c>
      <c r="AN676">
        <v>0</v>
      </c>
      <c r="AO676">
        <v>35.891175506649098</v>
      </c>
      <c r="AP676">
        <v>86.711359978191496</v>
      </c>
      <c r="AQ676">
        <v>116.731756342197</v>
      </c>
      <c r="AR676">
        <v>0</v>
      </c>
      <c r="AS676">
        <v>352.665057591954</v>
      </c>
      <c r="AT676">
        <v>469.396813934151</v>
      </c>
      <c r="AU676">
        <v>307.10308794656203</v>
      </c>
      <c r="AV676">
        <v>84.410957111595394</v>
      </c>
      <c r="AW676">
        <v>227.02398957505201</v>
      </c>
      <c r="AX676">
        <v>1087.9348485673599</v>
      </c>
      <c r="AY676">
        <v>170.33470483641199</v>
      </c>
      <c r="AZ676">
        <v>0</v>
      </c>
      <c r="BA676">
        <v>386.123847335081</v>
      </c>
      <c r="BB676">
        <v>556.45855217149301</v>
      </c>
      <c r="BC676">
        <v>307.10308794656203</v>
      </c>
      <c r="BD676">
        <v>84.410957111560606</v>
      </c>
      <c r="BE676">
        <v>227.02398957495899</v>
      </c>
      <c r="BF676">
        <v>1174.9965868045699</v>
      </c>
      <c r="BG676">
        <v>7278.8858505504504</v>
      </c>
      <c r="BH676">
        <v>0</v>
      </c>
      <c r="BI676">
        <v>3342.8626656684601</v>
      </c>
      <c r="BJ676">
        <v>10621.7485162189</v>
      </c>
      <c r="BK676">
        <v>30.822198218554799</v>
      </c>
      <c r="BL676">
        <v>0</v>
      </c>
      <c r="BM676">
        <v>0.83720511864073299</v>
      </c>
      <c r="BN676">
        <v>31.659403337195499</v>
      </c>
      <c r="BO676">
        <v>315.58310583273698</v>
      </c>
      <c r="BP676">
        <v>337693.54839245102</v>
      </c>
    </row>
    <row r="677" spans="1:68" x14ac:dyDescent="0.25">
      <c r="A677" t="s">
        <v>6087</v>
      </c>
      <c r="B677">
        <v>2025</v>
      </c>
      <c r="C677" t="s">
        <v>6095</v>
      </c>
      <c r="D677" t="s">
        <v>6089</v>
      </c>
      <c r="E677" t="s">
        <v>6089</v>
      </c>
      <c r="F677" t="s">
        <v>6090</v>
      </c>
      <c r="G677">
        <v>2113.2821078225102</v>
      </c>
      <c r="H677">
        <v>30803137.858377799</v>
      </c>
      <c r="I677">
        <v>30803137.858377799</v>
      </c>
      <c r="J677">
        <v>0</v>
      </c>
      <c r="K677">
        <v>3479164.25636872</v>
      </c>
      <c r="L677">
        <v>0</v>
      </c>
      <c r="M677">
        <v>1.64153831174552</v>
      </c>
      <c r="N677">
        <v>0</v>
      </c>
      <c r="O677">
        <v>0</v>
      </c>
      <c r="P677">
        <v>1.64153831174552</v>
      </c>
      <c r="Q677">
        <v>0.17310124127061699</v>
      </c>
      <c r="R677">
        <v>0</v>
      </c>
      <c r="S677">
        <v>0</v>
      </c>
      <c r="T677">
        <v>0.17310124127061699</v>
      </c>
      <c r="U677">
        <v>6.7909806627193994E-2</v>
      </c>
      <c r="V677">
        <v>0.10518020644092201</v>
      </c>
      <c r="W677">
        <v>0.34619125433873299</v>
      </c>
      <c r="X677">
        <v>0.18092811127549199</v>
      </c>
      <c r="Y677">
        <v>0</v>
      </c>
      <c r="Z677">
        <v>0</v>
      </c>
      <c r="AA677">
        <v>0.18092811127549199</v>
      </c>
      <c r="AB677">
        <v>0.27163922650877598</v>
      </c>
      <c r="AC677">
        <v>0.300514875545492</v>
      </c>
      <c r="AD677">
        <v>0.753082213329761</v>
      </c>
      <c r="AE677">
        <v>11310.319655211</v>
      </c>
      <c r="AF677">
        <v>0</v>
      </c>
      <c r="AG677">
        <v>0</v>
      </c>
      <c r="AH677">
        <v>11310.319655211</v>
      </c>
      <c r="AI677">
        <v>4.1265756180107603E-2</v>
      </c>
      <c r="AJ677">
        <v>0</v>
      </c>
      <c r="AK677">
        <v>0</v>
      </c>
      <c r="AL677">
        <v>4.1265756180107603E-2</v>
      </c>
      <c r="AM677">
        <v>1.7819454676834201</v>
      </c>
      <c r="AN677">
        <v>0</v>
      </c>
      <c r="AO677">
        <v>0</v>
      </c>
      <c r="AP677">
        <v>1.7819454676834201</v>
      </c>
      <c r="AQ677">
        <v>0.88842743480831099</v>
      </c>
      <c r="AR677">
        <v>0</v>
      </c>
      <c r="AS677">
        <v>0</v>
      </c>
      <c r="AT677">
        <v>0.88842743480831099</v>
      </c>
      <c r="AU677">
        <v>0</v>
      </c>
      <c r="AV677">
        <v>0</v>
      </c>
      <c r="AW677">
        <v>0</v>
      </c>
      <c r="AX677">
        <v>0.88842743480831099</v>
      </c>
      <c r="AY677">
        <v>1.01141556786009</v>
      </c>
      <c r="AZ677">
        <v>0</v>
      </c>
      <c r="BA677">
        <v>0</v>
      </c>
      <c r="BB677">
        <v>1.01141556786009</v>
      </c>
      <c r="BC677">
        <v>0</v>
      </c>
      <c r="BD677">
        <v>0</v>
      </c>
      <c r="BE677">
        <v>0</v>
      </c>
      <c r="BF677">
        <v>1.01141556786009</v>
      </c>
      <c r="BG677">
        <v>9.0604366130482301</v>
      </c>
      <c r="BH677">
        <v>0</v>
      </c>
      <c r="BI677">
        <v>0</v>
      </c>
      <c r="BJ677">
        <v>9.0604366130482301</v>
      </c>
      <c r="BK677">
        <v>0.10717102666624</v>
      </c>
      <c r="BL677">
        <v>0</v>
      </c>
      <c r="BM677">
        <v>0</v>
      </c>
      <c r="BN677">
        <v>0.10717102666624</v>
      </c>
      <c r="BO677">
        <v>0.105259376379648</v>
      </c>
      <c r="BP677">
        <v>1010.34637443774</v>
      </c>
    </row>
    <row r="678" spans="1:68" x14ac:dyDescent="0.25">
      <c r="A678" t="s">
        <v>6087</v>
      </c>
      <c r="B678">
        <v>2025</v>
      </c>
      <c r="C678" t="s">
        <v>6095</v>
      </c>
      <c r="D678" t="s">
        <v>6089</v>
      </c>
      <c r="E678" t="s">
        <v>6089</v>
      </c>
      <c r="F678" t="s">
        <v>6093</v>
      </c>
      <c r="G678">
        <v>3968.9686370527202</v>
      </c>
      <c r="H678">
        <v>52277232.789872304</v>
      </c>
      <c r="I678">
        <v>0</v>
      </c>
      <c r="J678">
        <v>52277232.789872304</v>
      </c>
      <c r="K678">
        <v>7017741.4129989902</v>
      </c>
      <c r="L678">
        <v>20183326.531714</v>
      </c>
      <c r="M678">
        <v>0</v>
      </c>
      <c r="N678">
        <v>0</v>
      </c>
      <c r="O678">
        <v>0</v>
      </c>
      <c r="P678">
        <v>0</v>
      </c>
      <c r="Q678">
        <v>0</v>
      </c>
      <c r="R678">
        <v>0</v>
      </c>
      <c r="S678">
        <v>0</v>
      </c>
      <c r="T678">
        <v>0</v>
      </c>
      <c r="U678">
        <v>0.11525157001620601</v>
      </c>
      <c r="V678">
        <v>8.7945367175389796E-2</v>
      </c>
      <c r="W678">
        <v>0.20319693719159601</v>
      </c>
      <c r="X678">
        <v>0</v>
      </c>
      <c r="Y678">
        <v>0</v>
      </c>
      <c r="Z678">
        <v>0</v>
      </c>
      <c r="AA678">
        <v>0</v>
      </c>
      <c r="AB678">
        <v>0.46100628006482702</v>
      </c>
      <c r="AC678">
        <v>0.25127247764397098</v>
      </c>
      <c r="AD678">
        <v>0.712278757708798</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row>
    <row r="679" spans="1:68" x14ac:dyDescent="0.25">
      <c r="A679" t="s">
        <v>6087</v>
      </c>
      <c r="B679">
        <v>2025</v>
      </c>
      <c r="C679" t="s">
        <v>6096</v>
      </c>
      <c r="D679" t="s">
        <v>6089</v>
      </c>
      <c r="E679" t="s">
        <v>6089</v>
      </c>
      <c r="F679" t="s">
        <v>6092</v>
      </c>
      <c r="G679">
        <v>41448.0634771146</v>
      </c>
      <c r="H679">
        <v>546300707.17440104</v>
      </c>
      <c r="I679">
        <v>546300707.17440104</v>
      </c>
      <c r="J679">
        <v>0</v>
      </c>
      <c r="K679">
        <v>201927204.93957701</v>
      </c>
      <c r="L679">
        <v>0</v>
      </c>
      <c r="M679">
        <v>101.216735457195</v>
      </c>
      <c r="N679">
        <v>0.53380968676980001</v>
      </c>
      <c r="O679">
        <v>137.152589803062</v>
      </c>
      <c r="P679">
        <v>238.90313494702701</v>
      </c>
      <c r="Q679">
        <v>0.92716998228233305</v>
      </c>
      <c r="R679">
        <v>0</v>
      </c>
      <c r="S679">
        <v>6.6594532341809801E-2</v>
      </c>
      <c r="T679">
        <v>0.99376451462414295</v>
      </c>
      <c r="U679">
        <v>1.2043868986072399</v>
      </c>
      <c r="V679">
        <v>16.4398811490823</v>
      </c>
      <c r="W679">
        <v>18.6380325623137</v>
      </c>
      <c r="X679">
        <v>1.0083819515333401</v>
      </c>
      <c r="Y679">
        <v>0</v>
      </c>
      <c r="Z679">
        <v>7.2427630065179896E-2</v>
      </c>
      <c r="AA679">
        <v>1.0808095815985199</v>
      </c>
      <c r="AB679">
        <v>4.8175475944289898</v>
      </c>
      <c r="AC679">
        <v>46.971088997378097</v>
      </c>
      <c r="AD679">
        <v>52.869446173405599</v>
      </c>
      <c r="AE679">
        <v>518712.08687835</v>
      </c>
      <c r="AF679">
        <v>1771.34798663127</v>
      </c>
      <c r="AG679">
        <v>5695.1115240054496</v>
      </c>
      <c r="AH679">
        <v>526178.54638898699</v>
      </c>
      <c r="AI679">
        <v>4.8507458607230003</v>
      </c>
      <c r="AJ679">
        <v>1.68359912400065</v>
      </c>
      <c r="AK679">
        <v>7.2093403438449002</v>
      </c>
      <c r="AL679">
        <v>13.7436853285685</v>
      </c>
      <c r="AM679">
        <v>5.7561087001234199</v>
      </c>
      <c r="AN679">
        <v>4.51427585775937E-2</v>
      </c>
      <c r="AO679">
        <v>11.2633045877075</v>
      </c>
      <c r="AP679">
        <v>17.064556046408502</v>
      </c>
      <c r="AQ679">
        <v>23.8973187195901</v>
      </c>
      <c r="AR679">
        <v>6.1160381670839001</v>
      </c>
      <c r="AS679">
        <v>35.458584347495901</v>
      </c>
      <c r="AT679">
        <v>65.471941234169904</v>
      </c>
      <c r="AU679">
        <v>42.857427494783401</v>
      </c>
      <c r="AV679">
        <v>10.7798412258072</v>
      </c>
      <c r="AW679">
        <v>59.983151475397101</v>
      </c>
      <c r="AX679">
        <v>179.09236143015701</v>
      </c>
      <c r="AY679">
        <v>34.870911378651101</v>
      </c>
      <c r="AZ679">
        <v>8.9245085365162105</v>
      </c>
      <c r="BA679">
        <v>38.822686610341897</v>
      </c>
      <c r="BB679">
        <v>82.618106525509305</v>
      </c>
      <c r="BC679">
        <v>42.857427494783401</v>
      </c>
      <c r="BD679">
        <v>10.7798412258027</v>
      </c>
      <c r="BE679">
        <v>59.983151475372402</v>
      </c>
      <c r="BF679">
        <v>196.23852672146799</v>
      </c>
      <c r="BG679">
        <v>675.41510246390101</v>
      </c>
      <c r="BH679">
        <v>56.111372459762201</v>
      </c>
      <c r="BI679">
        <v>686.24698274052605</v>
      </c>
      <c r="BJ679">
        <v>1417.7734576641899</v>
      </c>
      <c r="BK679">
        <v>5.1279970684183196</v>
      </c>
      <c r="BL679">
        <v>1.7511578219159801E-2</v>
      </c>
      <c r="BM679">
        <v>5.6301975485418897E-2</v>
      </c>
      <c r="BN679">
        <v>5.2018106221228999</v>
      </c>
      <c r="BO679">
        <v>27.0613929809405</v>
      </c>
      <c r="BP679">
        <v>55484.8702719055</v>
      </c>
    </row>
    <row r="680" spans="1:68" x14ac:dyDescent="0.25">
      <c r="A680" t="s">
        <v>6087</v>
      </c>
      <c r="B680">
        <v>2025</v>
      </c>
      <c r="C680" t="s">
        <v>6096</v>
      </c>
      <c r="D680" t="s">
        <v>6089</v>
      </c>
      <c r="E680" t="s">
        <v>6089</v>
      </c>
      <c r="F680" t="s">
        <v>6090</v>
      </c>
      <c r="G680">
        <v>30080.413846025898</v>
      </c>
      <c r="H680">
        <v>393207869.873303</v>
      </c>
      <c r="I680">
        <v>393207869.873303</v>
      </c>
      <c r="J680">
        <v>0</v>
      </c>
      <c r="K680">
        <v>123728221.16232</v>
      </c>
      <c r="L680">
        <v>0</v>
      </c>
      <c r="M680">
        <v>773.51005473502903</v>
      </c>
      <c r="N680">
        <v>21.737200284817899</v>
      </c>
      <c r="O680">
        <v>0</v>
      </c>
      <c r="P680">
        <v>795.24725501984699</v>
      </c>
      <c r="Q680">
        <v>17.455674322740698</v>
      </c>
      <c r="R680">
        <v>0.28623609122483401</v>
      </c>
      <c r="S680">
        <v>0</v>
      </c>
      <c r="T680">
        <v>17.741910413965499</v>
      </c>
      <c r="U680">
        <v>1.30031244870304</v>
      </c>
      <c r="V680">
        <v>11.832843272409001</v>
      </c>
      <c r="W680">
        <v>30.875066135077699</v>
      </c>
      <c r="X680">
        <v>18.244942457207401</v>
      </c>
      <c r="Y680">
        <v>0.29917841711617799</v>
      </c>
      <c r="Z680">
        <v>0</v>
      </c>
      <c r="AA680">
        <v>18.5441208743236</v>
      </c>
      <c r="AB680">
        <v>5.2012497948121696</v>
      </c>
      <c r="AC680">
        <v>33.8081236354545</v>
      </c>
      <c r="AD680">
        <v>57.553494304590302</v>
      </c>
      <c r="AE680">
        <v>271217.54618399701</v>
      </c>
      <c r="AF680">
        <v>1435.17771004932</v>
      </c>
      <c r="AG680">
        <v>0</v>
      </c>
      <c r="AH680">
        <v>272652.72389404598</v>
      </c>
      <c r="AI680">
        <v>3.8540177844016399</v>
      </c>
      <c r="AJ680">
        <v>5.5277256046216097E-2</v>
      </c>
      <c r="AK680">
        <v>0</v>
      </c>
      <c r="AL680">
        <v>3.9092950404478599</v>
      </c>
      <c r="AM680">
        <v>42.730434851690802</v>
      </c>
      <c r="AN680">
        <v>0.22611283267881699</v>
      </c>
      <c r="AO680">
        <v>0</v>
      </c>
      <c r="AP680">
        <v>42.956547684369603</v>
      </c>
      <c r="AQ680">
        <v>82.974733795188001</v>
      </c>
      <c r="AR680">
        <v>1.19008677747327</v>
      </c>
      <c r="AS680">
        <v>0</v>
      </c>
      <c r="AT680">
        <v>84.164820572661299</v>
      </c>
      <c r="AU680">
        <v>0</v>
      </c>
      <c r="AV680">
        <v>0</v>
      </c>
      <c r="AW680">
        <v>0</v>
      </c>
      <c r="AX680">
        <v>84.164820572661299</v>
      </c>
      <c r="AY680">
        <v>94.461217890696702</v>
      </c>
      <c r="AZ680">
        <v>1.3548346738083601</v>
      </c>
      <c r="BA680">
        <v>0</v>
      </c>
      <c r="BB680">
        <v>95.8160525645051</v>
      </c>
      <c r="BC680">
        <v>0</v>
      </c>
      <c r="BD680">
        <v>0</v>
      </c>
      <c r="BE680">
        <v>0</v>
      </c>
      <c r="BF680">
        <v>95.8160525645051</v>
      </c>
      <c r="BG680">
        <v>234.587997705942</v>
      </c>
      <c r="BH680">
        <v>9.8640533506700194</v>
      </c>
      <c r="BI680">
        <v>0</v>
      </c>
      <c r="BJ680">
        <v>244.45205105661199</v>
      </c>
      <c r="BK680">
        <v>2.5699240835377699</v>
      </c>
      <c r="BL680">
        <v>1.35990381636672E-2</v>
      </c>
      <c r="BM680">
        <v>0</v>
      </c>
      <c r="BN680">
        <v>2.5835231217014401</v>
      </c>
      <c r="BO680">
        <v>71.3991165201016</v>
      </c>
      <c r="BP680">
        <v>24355.959819403</v>
      </c>
    </row>
    <row r="681" spans="1:68" x14ac:dyDescent="0.25">
      <c r="A681" t="s">
        <v>6087</v>
      </c>
      <c r="B681">
        <v>2025</v>
      </c>
      <c r="C681" t="s">
        <v>6096</v>
      </c>
      <c r="D681" t="s">
        <v>6089</v>
      </c>
      <c r="E681" t="s">
        <v>6089</v>
      </c>
      <c r="F681" t="s">
        <v>6093</v>
      </c>
      <c r="G681">
        <v>399.075268574294</v>
      </c>
      <c r="H681">
        <v>9587057.9686702508</v>
      </c>
      <c r="I681">
        <v>0</v>
      </c>
      <c r="J681">
        <v>9587057.9686702508</v>
      </c>
      <c r="K681">
        <v>1824401.93954064</v>
      </c>
      <c r="L681">
        <v>6239355.4646068104</v>
      </c>
      <c r="M681">
        <v>0</v>
      </c>
      <c r="N681">
        <v>0</v>
      </c>
      <c r="O681">
        <v>0</v>
      </c>
      <c r="P681">
        <v>0</v>
      </c>
      <c r="Q681">
        <v>0</v>
      </c>
      <c r="R681">
        <v>0</v>
      </c>
      <c r="S681">
        <v>0</v>
      </c>
      <c r="T681">
        <v>0</v>
      </c>
      <c r="U681">
        <v>2.1135844895465199E-2</v>
      </c>
      <c r="V681">
        <v>0.14425214126986799</v>
      </c>
      <c r="W681">
        <v>0.16538798616533301</v>
      </c>
      <c r="X681">
        <v>0</v>
      </c>
      <c r="Y681">
        <v>0</v>
      </c>
      <c r="Z681">
        <v>0</v>
      </c>
      <c r="AA681">
        <v>0</v>
      </c>
      <c r="AB681">
        <v>8.4543379581861103E-2</v>
      </c>
      <c r="AC681">
        <v>0.41214897505676701</v>
      </c>
      <c r="AD681">
        <v>0.49669235463862799</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row>
    <row r="682" spans="1:68" x14ac:dyDescent="0.25">
      <c r="A682" t="s">
        <v>6087</v>
      </c>
      <c r="B682">
        <v>2025</v>
      </c>
      <c r="C682" t="s">
        <v>6097</v>
      </c>
      <c r="D682" t="s">
        <v>6089</v>
      </c>
      <c r="E682" t="s">
        <v>6089</v>
      </c>
      <c r="F682" t="s">
        <v>6092</v>
      </c>
      <c r="G682">
        <v>5937.8319771812903</v>
      </c>
      <c r="H682">
        <v>75595102.840483904</v>
      </c>
      <c r="I682">
        <v>75595102.840483904</v>
      </c>
      <c r="J682">
        <v>0</v>
      </c>
      <c r="K682">
        <v>28928005.652546201</v>
      </c>
      <c r="L682">
        <v>0</v>
      </c>
      <c r="M682">
        <v>12.1971043033956</v>
      </c>
      <c r="N682">
        <v>7.5943941160452305E-2</v>
      </c>
      <c r="O682">
        <v>19.673007134191</v>
      </c>
      <c r="P682">
        <v>31.946055378747101</v>
      </c>
      <c r="Q682">
        <v>0.10975909249466401</v>
      </c>
      <c r="R682">
        <v>0</v>
      </c>
      <c r="S682">
        <v>7.1499658545344097E-3</v>
      </c>
      <c r="T682">
        <v>0.116909058349198</v>
      </c>
      <c r="U682">
        <v>0.16665867399450501</v>
      </c>
      <c r="V682">
        <v>2.65403938063311</v>
      </c>
      <c r="W682">
        <v>2.93760711297681</v>
      </c>
      <c r="X682">
        <v>0.119373027603686</v>
      </c>
      <c r="Y682">
        <v>0</v>
      </c>
      <c r="Z682">
        <v>7.7762402359534896E-3</v>
      </c>
      <c r="AA682">
        <v>0.12714926783963901</v>
      </c>
      <c r="AB682">
        <v>0.66663469597802205</v>
      </c>
      <c r="AC682">
        <v>7.5829696589517503</v>
      </c>
      <c r="AD682">
        <v>8.3767536227694208</v>
      </c>
      <c r="AE682">
        <v>81203.635066802904</v>
      </c>
      <c r="AF682">
        <v>294.14263039648398</v>
      </c>
      <c r="AG682">
        <v>806.65792498644703</v>
      </c>
      <c r="AH682">
        <v>82304.435622185803</v>
      </c>
      <c r="AI682">
        <v>0.47309873526475799</v>
      </c>
      <c r="AJ682">
        <v>0.240676247051029</v>
      </c>
      <c r="AK682">
        <v>1.0022900518751701</v>
      </c>
      <c r="AL682">
        <v>1.71606503419095</v>
      </c>
      <c r="AM682">
        <v>0.75577258549156201</v>
      </c>
      <c r="AN682">
        <v>6.3634128095765496E-3</v>
      </c>
      <c r="AO682">
        <v>1.5932463095204199</v>
      </c>
      <c r="AP682">
        <v>2.3553823078215599</v>
      </c>
      <c r="AQ682">
        <v>2.1888341837911098</v>
      </c>
      <c r="AR682">
        <v>0.87104401027574996</v>
      </c>
      <c r="AS682">
        <v>4.8655680791795799</v>
      </c>
      <c r="AT682">
        <v>7.9254462732464397</v>
      </c>
      <c r="AU682">
        <v>5.6117003351028698</v>
      </c>
      <c r="AV682">
        <v>1.3902700026100301</v>
      </c>
      <c r="AW682">
        <v>7.48279706452902</v>
      </c>
      <c r="AX682">
        <v>22.410213675488301</v>
      </c>
      <c r="AY682">
        <v>3.1939417028811801</v>
      </c>
      <c r="AZ682">
        <v>1.2710253750907601</v>
      </c>
      <c r="BA682">
        <v>5.3271846069233098</v>
      </c>
      <c r="BB682">
        <v>9.7921516848952592</v>
      </c>
      <c r="BC682">
        <v>5.6117003351028698</v>
      </c>
      <c r="BD682">
        <v>1.3902700026094601</v>
      </c>
      <c r="BE682">
        <v>7.4827970645259496</v>
      </c>
      <c r="BF682">
        <v>24.2769190871335</v>
      </c>
      <c r="BG682">
        <v>72.468237564737393</v>
      </c>
      <c r="BH682">
        <v>8.0621025134142705</v>
      </c>
      <c r="BI682">
        <v>95.700820845655201</v>
      </c>
      <c r="BJ682">
        <v>176.23116092380599</v>
      </c>
      <c r="BK682">
        <v>0.80278060431071996</v>
      </c>
      <c r="BL682">
        <v>2.9078993617585999E-3</v>
      </c>
      <c r="BM682">
        <v>7.97463482958519E-3</v>
      </c>
      <c r="BN682">
        <v>0.81366313850206395</v>
      </c>
      <c r="BO682">
        <v>3.7483502447704198</v>
      </c>
      <c r="BP682">
        <v>8678.8998993573696</v>
      </c>
    </row>
    <row r="683" spans="1:68" x14ac:dyDescent="0.25">
      <c r="A683" t="s">
        <v>6087</v>
      </c>
      <c r="B683">
        <v>2025</v>
      </c>
      <c r="C683" t="s">
        <v>6097</v>
      </c>
      <c r="D683" t="s">
        <v>6089</v>
      </c>
      <c r="E683" t="s">
        <v>6089</v>
      </c>
      <c r="F683" t="s">
        <v>6090</v>
      </c>
      <c r="G683">
        <v>11919.524865454199</v>
      </c>
      <c r="H683">
        <v>161427533.76497701</v>
      </c>
      <c r="I683">
        <v>161427533.76497701</v>
      </c>
      <c r="J683">
        <v>0</v>
      </c>
      <c r="K683">
        <v>49027969.370758697</v>
      </c>
      <c r="L683">
        <v>0</v>
      </c>
      <c r="M683">
        <v>230.626674189276</v>
      </c>
      <c r="N683">
        <v>8.1787052695947295</v>
      </c>
      <c r="O683">
        <v>0</v>
      </c>
      <c r="P683">
        <v>238.80537945887099</v>
      </c>
      <c r="Q683">
        <v>6.1668085799324697</v>
      </c>
      <c r="R683">
        <v>0.113798396955889</v>
      </c>
      <c r="S683">
        <v>0</v>
      </c>
      <c r="T683">
        <v>6.2806069768883601</v>
      </c>
      <c r="U683">
        <v>0.53383018957800799</v>
      </c>
      <c r="V683">
        <v>5.66749717418584</v>
      </c>
      <c r="W683">
        <v>12.481934340652201</v>
      </c>
      <c r="X683">
        <v>6.4456442991092304</v>
      </c>
      <c r="Y683">
        <v>0.11894385549332601</v>
      </c>
      <c r="Z683">
        <v>0</v>
      </c>
      <c r="AA683">
        <v>6.5645881546025597</v>
      </c>
      <c r="AB683">
        <v>2.1353207583120302</v>
      </c>
      <c r="AC683">
        <v>16.192849069102401</v>
      </c>
      <c r="AD683">
        <v>24.892757982016999</v>
      </c>
      <c r="AE683">
        <v>133547.43993145201</v>
      </c>
      <c r="AF683">
        <v>902.25034409614102</v>
      </c>
      <c r="AG683">
        <v>0</v>
      </c>
      <c r="AH683">
        <v>134449.690275548</v>
      </c>
      <c r="AI683">
        <v>1.3886129114503301</v>
      </c>
      <c r="AJ683">
        <v>2.1903908347457899E-2</v>
      </c>
      <c r="AK683">
        <v>0</v>
      </c>
      <c r="AL683">
        <v>1.41051681979778</v>
      </c>
      <c r="AM683">
        <v>21.040453546945798</v>
      </c>
      <c r="AN683">
        <v>0.14214990914400699</v>
      </c>
      <c r="AO683">
        <v>0</v>
      </c>
      <c r="AP683">
        <v>21.182603456089801</v>
      </c>
      <c r="AQ683">
        <v>29.8960184196557</v>
      </c>
      <c r="AR683">
        <v>0.471578250510508</v>
      </c>
      <c r="AS683">
        <v>0</v>
      </c>
      <c r="AT683">
        <v>30.367596670166201</v>
      </c>
      <c r="AU683">
        <v>0</v>
      </c>
      <c r="AV683">
        <v>0</v>
      </c>
      <c r="AW683">
        <v>0</v>
      </c>
      <c r="AX683">
        <v>30.367596670166201</v>
      </c>
      <c r="AY683">
        <v>34.034629348423998</v>
      </c>
      <c r="AZ683">
        <v>0.53686048555385801</v>
      </c>
      <c r="BA683">
        <v>0</v>
      </c>
      <c r="BB683">
        <v>34.5714898339779</v>
      </c>
      <c r="BC683">
        <v>0</v>
      </c>
      <c r="BD683">
        <v>0</v>
      </c>
      <c r="BE683">
        <v>0</v>
      </c>
      <c r="BF683">
        <v>34.5714898339779</v>
      </c>
      <c r="BG683">
        <v>77.920466962743205</v>
      </c>
      <c r="BH683">
        <v>3.9086838960831698</v>
      </c>
      <c r="BI683">
        <v>0</v>
      </c>
      <c r="BJ683">
        <v>81.829150858826395</v>
      </c>
      <c r="BK683">
        <v>1.2654298624979701</v>
      </c>
      <c r="BL683">
        <v>8.5492805362226698E-3</v>
      </c>
      <c r="BM683">
        <v>0</v>
      </c>
      <c r="BN683">
        <v>1.2739791430342</v>
      </c>
      <c r="BO683">
        <v>32.276465776270101</v>
      </c>
      <c r="BP683">
        <v>12010.3375726955</v>
      </c>
    </row>
    <row r="684" spans="1:68" x14ac:dyDescent="0.25">
      <c r="A684" t="s">
        <v>6087</v>
      </c>
      <c r="B684">
        <v>2025</v>
      </c>
      <c r="C684" t="s">
        <v>6097</v>
      </c>
      <c r="D684" t="s">
        <v>6089</v>
      </c>
      <c r="E684" t="s">
        <v>6089</v>
      </c>
      <c r="F684" t="s">
        <v>6093</v>
      </c>
      <c r="G684">
        <v>103.028486673948</v>
      </c>
      <c r="H684">
        <v>2351032.5146416002</v>
      </c>
      <c r="I684">
        <v>0</v>
      </c>
      <c r="J684">
        <v>2351032.5146416002</v>
      </c>
      <c r="K684">
        <v>446766.802747757</v>
      </c>
      <c r="L684">
        <v>1505538.3898450499</v>
      </c>
      <c r="M684">
        <v>0</v>
      </c>
      <c r="N684">
        <v>0</v>
      </c>
      <c r="O684">
        <v>0</v>
      </c>
      <c r="P684">
        <v>0</v>
      </c>
      <c r="Q684">
        <v>0</v>
      </c>
      <c r="R684">
        <v>0</v>
      </c>
      <c r="S684">
        <v>0</v>
      </c>
      <c r="T684">
        <v>0</v>
      </c>
      <c r="U684">
        <v>5.1831394713839499E-3</v>
      </c>
      <c r="V684">
        <v>4.1270748001854103E-2</v>
      </c>
      <c r="W684">
        <v>4.6453887473238101E-2</v>
      </c>
      <c r="X684">
        <v>0</v>
      </c>
      <c r="Y684">
        <v>0</v>
      </c>
      <c r="Z684">
        <v>0</v>
      </c>
      <c r="AA684">
        <v>0</v>
      </c>
      <c r="AB684">
        <v>2.07325578855358E-2</v>
      </c>
      <c r="AC684">
        <v>0.11791642286244</v>
      </c>
      <c r="AD684">
        <v>0.13864898074797599</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row>
    <row r="685" spans="1:68" x14ac:dyDescent="0.25">
      <c r="A685" t="s">
        <v>6087</v>
      </c>
      <c r="B685">
        <v>2025</v>
      </c>
      <c r="C685" t="s">
        <v>6098</v>
      </c>
      <c r="D685" t="s">
        <v>6089</v>
      </c>
      <c r="E685" t="s">
        <v>6089</v>
      </c>
      <c r="F685" t="s">
        <v>6092</v>
      </c>
      <c r="G685">
        <v>69656.628478945699</v>
      </c>
      <c r="H685">
        <v>147529411.601634</v>
      </c>
      <c r="I685">
        <v>147529411.601634</v>
      </c>
      <c r="J685">
        <v>0</v>
      </c>
      <c r="K685">
        <v>48341700.164388299</v>
      </c>
      <c r="L685">
        <v>0</v>
      </c>
      <c r="M685">
        <v>95.839170726308694</v>
      </c>
      <c r="N685">
        <v>0</v>
      </c>
      <c r="O685">
        <v>7.0214569748862301</v>
      </c>
      <c r="P685">
        <v>102.86062770119401</v>
      </c>
      <c r="Q685">
        <v>0.36480299691616203</v>
      </c>
      <c r="R685">
        <v>0</v>
      </c>
      <c r="S685">
        <v>0.16949906516882801</v>
      </c>
      <c r="T685">
        <v>0.53430206208499098</v>
      </c>
      <c r="U685">
        <v>0.16262456538929901</v>
      </c>
      <c r="V685">
        <v>0.68301802423050695</v>
      </c>
      <c r="W685">
        <v>1.37994465170479</v>
      </c>
      <c r="X685">
        <v>0.39013102656451298</v>
      </c>
      <c r="Y685">
        <v>0</v>
      </c>
      <c r="Z685">
        <v>0.18037115266327</v>
      </c>
      <c r="AA685">
        <v>0.57050217922778301</v>
      </c>
      <c r="AB685">
        <v>0.65049826155719803</v>
      </c>
      <c r="AC685">
        <v>1.95148006923002</v>
      </c>
      <c r="AD685">
        <v>3.1724805100150002</v>
      </c>
      <c r="AE685">
        <v>33227.818858010898</v>
      </c>
      <c r="AF685">
        <v>0</v>
      </c>
      <c r="AG685">
        <v>2535.34729910949</v>
      </c>
      <c r="AH685">
        <v>35763.1661571203</v>
      </c>
      <c r="AI685">
        <v>33.19326897837</v>
      </c>
      <c r="AJ685">
        <v>0</v>
      </c>
      <c r="AK685">
        <v>9.1026567598456793</v>
      </c>
      <c r="AL685">
        <v>42.295925738215701</v>
      </c>
      <c r="AM685">
        <v>6.6105218394745</v>
      </c>
      <c r="AN685">
        <v>0</v>
      </c>
      <c r="AO685">
        <v>0.41680012730883398</v>
      </c>
      <c r="AP685">
        <v>7.0273219667833402</v>
      </c>
      <c r="AQ685">
        <v>219.71111252781401</v>
      </c>
      <c r="AR685">
        <v>0</v>
      </c>
      <c r="AS685">
        <v>68.315373890294893</v>
      </c>
      <c r="AT685">
        <v>288.02648641810902</v>
      </c>
      <c r="AU685">
        <v>109.53944788234701</v>
      </c>
      <c r="AV685">
        <v>191.699402503908</v>
      </c>
      <c r="AW685">
        <v>199.33671590188101</v>
      </c>
      <c r="AX685">
        <v>788.60205270624704</v>
      </c>
      <c r="AY685">
        <v>265.24319616091401</v>
      </c>
      <c r="AZ685">
        <v>0</v>
      </c>
      <c r="BA685">
        <v>74.276849681238801</v>
      </c>
      <c r="BB685">
        <v>339.52004584215302</v>
      </c>
      <c r="BC685">
        <v>109.53944788234701</v>
      </c>
      <c r="BD685">
        <v>191.69940250382999</v>
      </c>
      <c r="BE685">
        <v>199.33671590179901</v>
      </c>
      <c r="BF685">
        <v>840.09561213013001</v>
      </c>
      <c r="BG685">
        <v>2240.26211049925</v>
      </c>
      <c r="BH685">
        <v>0</v>
      </c>
      <c r="BI685">
        <v>411.91914464206099</v>
      </c>
      <c r="BJ685">
        <v>2652.18125514131</v>
      </c>
      <c r="BK685">
        <v>0.32849081793957802</v>
      </c>
      <c r="BL685">
        <v>0</v>
      </c>
      <c r="BM685">
        <v>2.5064489234284702E-2</v>
      </c>
      <c r="BN685">
        <v>0.35355530717386302</v>
      </c>
      <c r="BO685">
        <v>1.4332920180868001</v>
      </c>
      <c r="BP685">
        <v>3771.18118623081</v>
      </c>
    </row>
    <row r="686" spans="1:68" x14ac:dyDescent="0.25">
      <c r="A686" t="s">
        <v>6087</v>
      </c>
      <c r="B686">
        <v>2025</v>
      </c>
      <c r="C686" t="s">
        <v>6099</v>
      </c>
      <c r="D686" t="s">
        <v>6089</v>
      </c>
      <c r="E686" t="s">
        <v>6089</v>
      </c>
      <c r="F686" t="s">
        <v>6092</v>
      </c>
      <c r="G686">
        <v>332056.35276493803</v>
      </c>
      <c r="H686">
        <v>4573376758.8871002</v>
      </c>
      <c r="I686">
        <v>4573376758.8871002</v>
      </c>
      <c r="J686">
        <v>0</v>
      </c>
      <c r="K686">
        <v>529606229.12308699</v>
      </c>
      <c r="L686">
        <v>0</v>
      </c>
      <c r="M686">
        <v>452.14767592552403</v>
      </c>
      <c r="N686">
        <v>0</v>
      </c>
      <c r="O686">
        <v>235.455331089281</v>
      </c>
      <c r="P686">
        <v>687.60300701480503</v>
      </c>
      <c r="Q686">
        <v>7.6729922287858896</v>
      </c>
      <c r="R686">
        <v>0</v>
      </c>
      <c r="S686">
        <v>1.1393766191021799</v>
      </c>
      <c r="T686">
        <v>8.8123688478880808</v>
      </c>
      <c r="U686">
        <v>10.082645890079499</v>
      </c>
      <c r="V686">
        <v>15.950943681431999</v>
      </c>
      <c r="W686">
        <v>34.845958419399601</v>
      </c>
      <c r="X686">
        <v>8.3450433809828208</v>
      </c>
      <c r="Y686">
        <v>0</v>
      </c>
      <c r="Z686">
        <v>1.2391662454296599</v>
      </c>
      <c r="AA686">
        <v>9.5842096264124805</v>
      </c>
      <c r="AB686">
        <v>40.330583560318097</v>
      </c>
      <c r="AC686">
        <v>45.574124804091603</v>
      </c>
      <c r="AD686">
        <v>95.488917990822202</v>
      </c>
      <c r="AE686">
        <v>2212212.5645915498</v>
      </c>
      <c r="AF686">
        <v>0</v>
      </c>
      <c r="AG686">
        <v>61177.326118721401</v>
      </c>
      <c r="AH686">
        <v>2273389.89071027</v>
      </c>
      <c r="AI686">
        <v>22.554281016344898</v>
      </c>
      <c r="AJ686">
        <v>0</v>
      </c>
      <c r="AK686">
        <v>55.807850060266098</v>
      </c>
      <c r="AL686">
        <v>78.362131076611107</v>
      </c>
      <c r="AM686">
        <v>36.290106964966597</v>
      </c>
      <c r="AN686">
        <v>0</v>
      </c>
      <c r="AO686">
        <v>23.231499752076399</v>
      </c>
      <c r="AP686">
        <v>59.521606717042999</v>
      </c>
      <c r="AQ686">
        <v>92.433079840034694</v>
      </c>
      <c r="AR686">
        <v>0</v>
      </c>
      <c r="AS686">
        <v>275.825669906033</v>
      </c>
      <c r="AT686">
        <v>368.25874974606802</v>
      </c>
      <c r="AU686">
        <v>231.512617032311</v>
      </c>
      <c r="AV686">
        <v>60.245670514562399</v>
      </c>
      <c r="AW686">
        <v>174.85924319075301</v>
      </c>
      <c r="AX686">
        <v>834.87628048369595</v>
      </c>
      <c r="AY686">
        <v>134.860862076041</v>
      </c>
      <c r="AZ686">
        <v>0</v>
      </c>
      <c r="BA686">
        <v>301.99413550800898</v>
      </c>
      <c r="BB686">
        <v>436.85499758405001</v>
      </c>
      <c r="BC686">
        <v>231.512617032311</v>
      </c>
      <c r="BD686">
        <v>60.2456705145377</v>
      </c>
      <c r="BE686">
        <v>174.85924319068101</v>
      </c>
      <c r="BF686">
        <v>903.47252832158097</v>
      </c>
      <c r="BG686">
        <v>4788.9132207918101</v>
      </c>
      <c r="BH686">
        <v>0</v>
      </c>
      <c r="BI686">
        <v>2159.1697482464401</v>
      </c>
      <c r="BJ686">
        <v>6948.0829690382598</v>
      </c>
      <c r="BK686">
        <v>21.869973407047599</v>
      </c>
      <c r="BL686">
        <v>0</v>
      </c>
      <c r="BM686">
        <v>0.60480015200426396</v>
      </c>
      <c r="BN686">
        <v>22.474773559051801</v>
      </c>
      <c r="BO686">
        <v>182.670289250444</v>
      </c>
      <c r="BP686">
        <v>239726.12344075099</v>
      </c>
    </row>
    <row r="687" spans="1:68" x14ac:dyDescent="0.25">
      <c r="A687" t="s">
        <v>6087</v>
      </c>
      <c r="B687">
        <v>2025</v>
      </c>
      <c r="C687" t="s">
        <v>6099</v>
      </c>
      <c r="D687" t="s">
        <v>6089</v>
      </c>
      <c r="E687" t="s">
        <v>6089</v>
      </c>
      <c r="F687" t="s">
        <v>6090</v>
      </c>
      <c r="G687">
        <v>5727.0511425525201</v>
      </c>
      <c r="H687">
        <v>79241784.473441005</v>
      </c>
      <c r="I687">
        <v>79241784.473441005</v>
      </c>
      <c r="J687">
        <v>0</v>
      </c>
      <c r="K687">
        <v>9198907.21451189</v>
      </c>
      <c r="L687">
        <v>0</v>
      </c>
      <c r="M687">
        <v>7.8685358226696103</v>
      </c>
      <c r="N687">
        <v>0</v>
      </c>
      <c r="O687">
        <v>0</v>
      </c>
      <c r="P687">
        <v>7.8685358226696103</v>
      </c>
      <c r="Q687">
        <v>0.61714261032649798</v>
      </c>
      <c r="R687">
        <v>0</v>
      </c>
      <c r="S687">
        <v>0</v>
      </c>
      <c r="T687">
        <v>0.61714261032649798</v>
      </c>
      <c r="U687">
        <v>0.174699547985224</v>
      </c>
      <c r="V687">
        <v>0.28158195419286702</v>
      </c>
      <c r="W687">
        <v>1.07342411250459</v>
      </c>
      <c r="X687">
        <v>0.64504706063568795</v>
      </c>
      <c r="Y687">
        <v>0</v>
      </c>
      <c r="Z687">
        <v>0</v>
      </c>
      <c r="AA687">
        <v>0.64504706063568795</v>
      </c>
      <c r="AB687">
        <v>0.69879819194089798</v>
      </c>
      <c r="AC687">
        <v>0.80451986912247697</v>
      </c>
      <c r="AD687">
        <v>2.1483651216990598</v>
      </c>
      <c r="AE687">
        <v>38820.6609208113</v>
      </c>
      <c r="AF687">
        <v>0</v>
      </c>
      <c r="AG687">
        <v>0</v>
      </c>
      <c r="AH687">
        <v>38820.6609208113</v>
      </c>
      <c r="AI687">
        <v>9.6531474019723396E-2</v>
      </c>
      <c r="AJ687">
        <v>0</v>
      </c>
      <c r="AK687">
        <v>0</v>
      </c>
      <c r="AL687">
        <v>9.6531474019723396E-2</v>
      </c>
      <c r="AM687">
        <v>6.1162109373666604</v>
      </c>
      <c r="AN687">
        <v>0</v>
      </c>
      <c r="AO687">
        <v>0</v>
      </c>
      <c r="AP687">
        <v>6.1162109373666604</v>
      </c>
      <c r="AQ687">
        <v>2.0782658014867401</v>
      </c>
      <c r="AR687">
        <v>0</v>
      </c>
      <c r="AS687">
        <v>0</v>
      </c>
      <c r="AT687">
        <v>2.0782658014867401</v>
      </c>
      <c r="AU687">
        <v>0</v>
      </c>
      <c r="AV687">
        <v>0</v>
      </c>
      <c r="AW687">
        <v>0</v>
      </c>
      <c r="AX687">
        <v>2.0782658014867401</v>
      </c>
      <c r="AY687">
        <v>2.36596744249402</v>
      </c>
      <c r="AZ687">
        <v>0</v>
      </c>
      <c r="BA687">
        <v>0</v>
      </c>
      <c r="BB687">
        <v>2.36596744249402</v>
      </c>
      <c r="BC687">
        <v>0</v>
      </c>
      <c r="BD687">
        <v>0</v>
      </c>
      <c r="BE687">
        <v>0</v>
      </c>
      <c r="BF687">
        <v>2.36596744249402</v>
      </c>
      <c r="BG687">
        <v>38.2276656474451</v>
      </c>
      <c r="BH687">
        <v>0</v>
      </c>
      <c r="BI687">
        <v>0</v>
      </c>
      <c r="BJ687">
        <v>38.2276656474451</v>
      </c>
      <c r="BK687">
        <v>0.36784549098296299</v>
      </c>
      <c r="BL687">
        <v>0</v>
      </c>
      <c r="BM687">
        <v>0</v>
      </c>
      <c r="BN687">
        <v>0.36784549098296299</v>
      </c>
      <c r="BO687">
        <v>0.27078217989458198</v>
      </c>
      <c r="BP687">
        <v>3467.8342620093599</v>
      </c>
    </row>
    <row r="688" spans="1:68" x14ac:dyDescent="0.25">
      <c r="A688" t="s">
        <v>6087</v>
      </c>
      <c r="B688">
        <v>2025</v>
      </c>
      <c r="C688" t="s">
        <v>6099</v>
      </c>
      <c r="D688" t="s">
        <v>6089</v>
      </c>
      <c r="E688" t="s">
        <v>6089</v>
      </c>
      <c r="F688" t="s">
        <v>6093</v>
      </c>
      <c r="G688">
        <v>4296.12534889989</v>
      </c>
      <c r="H688">
        <v>56530477.614388101</v>
      </c>
      <c r="I688">
        <v>0</v>
      </c>
      <c r="J688">
        <v>56530477.614388101</v>
      </c>
      <c r="K688">
        <v>7593282.9760125699</v>
      </c>
      <c r="L688">
        <v>21825430.073375799</v>
      </c>
      <c r="M688">
        <v>0</v>
      </c>
      <c r="N688">
        <v>0</v>
      </c>
      <c r="O688">
        <v>0</v>
      </c>
      <c r="P688">
        <v>0</v>
      </c>
      <c r="Q688">
        <v>0</v>
      </c>
      <c r="R688">
        <v>0</v>
      </c>
      <c r="S688">
        <v>0</v>
      </c>
      <c r="T688">
        <v>0</v>
      </c>
      <c r="U688">
        <v>0.124628369772595</v>
      </c>
      <c r="V688">
        <v>9.5097099973646904E-2</v>
      </c>
      <c r="W688">
        <v>0.21972546974624199</v>
      </c>
      <c r="X688">
        <v>0</v>
      </c>
      <c r="Y688">
        <v>0</v>
      </c>
      <c r="Z688">
        <v>0</v>
      </c>
      <c r="AA688">
        <v>0</v>
      </c>
      <c r="AB688">
        <v>0.49851347909038202</v>
      </c>
      <c r="AC688">
        <v>0.27170599992470501</v>
      </c>
      <c r="AD688">
        <v>0.77021947901508803</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row>
    <row r="689" spans="1:68" x14ac:dyDescent="0.25">
      <c r="A689" t="s">
        <v>6087</v>
      </c>
      <c r="B689">
        <v>2025</v>
      </c>
      <c r="C689" t="s">
        <v>6100</v>
      </c>
      <c r="D689" t="s">
        <v>6089</v>
      </c>
      <c r="E689" t="s">
        <v>6089</v>
      </c>
      <c r="F689" t="s">
        <v>6092</v>
      </c>
      <c r="G689">
        <v>9552.9617055010294</v>
      </c>
      <c r="H689">
        <v>28835254.803901698</v>
      </c>
      <c r="I689">
        <v>28835254.803901698</v>
      </c>
      <c r="J689">
        <v>0</v>
      </c>
      <c r="K689">
        <v>312506.800508991</v>
      </c>
      <c r="L689">
        <v>0</v>
      </c>
      <c r="M689">
        <v>12.6685802781204</v>
      </c>
      <c r="N689">
        <v>0</v>
      </c>
      <c r="O689">
        <v>0.14827058209628799</v>
      </c>
      <c r="P689">
        <v>12.8168508602167</v>
      </c>
      <c r="Q689">
        <v>4.9837305024796198E-2</v>
      </c>
      <c r="R689">
        <v>0</v>
      </c>
      <c r="S689">
        <v>1.2677452116921501E-4</v>
      </c>
      <c r="T689">
        <v>4.9964079545965399E-2</v>
      </c>
      <c r="U689">
        <v>9.5356282577463994E-2</v>
      </c>
      <c r="V689">
        <v>0.50114906688817296</v>
      </c>
      <c r="W689">
        <v>0.64646942901160298</v>
      </c>
      <c r="X689">
        <v>5.4202616413829403E-2</v>
      </c>
      <c r="Y689">
        <v>0</v>
      </c>
      <c r="Z689">
        <v>1.3787885878987699E-4</v>
      </c>
      <c r="AA689">
        <v>5.4340495272619298E-2</v>
      </c>
      <c r="AB689">
        <v>0.38142513030985598</v>
      </c>
      <c r="AC689">
        <v>1.4318544768233501</v>
      </c>
      <c r="AD689">
        <v>1.8676201024058201</v>
      </c>
      <c r="AE689">
        <v>61977.470109079899</v>
      </c>
      <c r="AF689">
        <v>0</v>
      </c>
      <c r="AG689">
        <v>10.758914647917701</v>
      </c>
      <c r="AH689">
        <v>61988.229023727799</v>
      </c>
      <c r="AI689">
        <v>0.464630212129439</v>
      </c>
      <c r="AJ689">
        <v>0</v>
      </c>
      <c r="AK689">
        <v>1.2452449222361099E-2</v>
      </c>
      <c r="AL689">
        <v>0.4770826613518</v>
      </c>
      <c r="AM689">
        <v>0.79079531956565496</v>
      </c>
      <c r="AN689">
        <v>0</v>
      </c>
      <c r="AO689">
        <v>1.58436782011896E-2</v>
      </c>
      <c r="AP689">
        <v>0.806638997766845</v>
      </c>
      <c r="AQ689">
        <v>2.03201164935505</v>
      </c>
      <c r="AR689">
        <v>0</v>
      </c>
      <c r="AS689">
        <v>5.1922829455442798E-2</v>
      </c>
      <c r="AT689">
        <v>2.0839344788104901</v>
      </c>
      <c r="AU689">
        <v>16.1560236579773</v>
      </c>
      <c r="AV689">
        <v>4.1768800281589797</v>
      </c>
      <c r="AW689">
        <v>9.6551607418873003E-2</v>
      </c>
      <c r="AX689">
        <v>22.513389772365699</v>
      </c>
      <c r="AY689">
        <v>2.9651066287599801</v>
      </c>
      <c r="AZ689">
        <v>0</v>
      </c>
      <c r="BA689">
        <v>5.6848962612723201E-2</v>
      </c>
      <c r="BB689">
        <v>3.0219555913727101</v>
      </c>
      <c r="BC689">
        <v>16.1560236579773</v>
      </c>
      <c r="BD689">
        <v>4.1768800281572602</v>
      </c>
      <c r="BE689">
        <v>9.6551607418833299E-2</v>
      </c>
      <c r="BF689">
        <v>23.451410884926101</v>
      </c>
      <c r="BG689">
        <v>48.670780454518898</v>
      </c>
      <c r="BH689">
        <v>0</v>
      </c>
      <c r="BI689">
        <v>1.1200589744756599</v>
      </c>
      <c r="BJ689">
        <v>49.790839428994602</v>
      </c>
      <c r="BK689">
        <v>0.61271038995835503</v>
      </c>
      <c r="BL689">
        <v>0</v>
      </c>
      <c r="BM689">
        <v>1.06362824714404E-4</v>
      </c>
      <c r="BN689">
        <v>0.61281675278306902</v>
      </c>
      <c r="BO689">
        <v>1.42621822999218</v>
      </c>
      <c r="BP689">
        <v>6536.5812980601104</v>
      </c>
    </row>
    <row r="690" spans="1:68" x14ac:dyDescent="0.25">
      <c r="A690" t="s">
        <v>6087</v>
      </c>
      <c r="B690">
        <v>2025</v>
      </c>
      <c r="C690" t="s">
        <v>6100</v>
      </c>
      <c r="D690" t="s">
        <v>6089</v>
      </c>
      <c r="E690" t="s">
        <v>6089</v>
      </c>
      <c r="F690" t="s">
        <v>6090</v>
      </c>
      <c r="G690">
        <v>4060.7076632681301</v>
      </c>
      <c r="H690">
        <v>12739374.89701</v>
      </c>
      <c r="I690">
        <v>12739374.89701</v>
      </c>
      <c r="J690">
        <v>0</v>
      </c>
      <c r="K690">
        <v>132785.14058886701</v>
      </c>
      <c r="L690">
        <v>0</v>
      </c>
      <c r="M690">
        <v>63.4343638508658</v>
      </c>
      <c r="N690">
        <v>0</v>
      </c>
      <c r="O690">
        <v>0</v>
      </c>
      <c r="P690">
        <v>63.4343638508658</v>
      </c>
      <c r="Q690">
        <v>1.54827047186559</v>
      </c>
      <c r="R690">
        <v>0</v>
      </c>
      <c r="S690">
        <v>0</v>
      </c>
      <c r="T690">
        <v>1.54827047186559</v>
      </c>
      <c r="U690">
        <v>5.6171028176162499E-2</v>
      </c>
      <c r="V690">
        <v>0.220395702706809</v>
      </c>
      <c r="W690">
        <v>1.82483720274856</v>
      </c>
      <c r="X690">
        <v>1.61827639225489</v>
      </c>
      <c r="Y690">
        <v>0</v>
      </c>
      <c r="Z690">
        <v>0</v>
      </c>
      <c r="AA690">
        <v>1.61827639225489</v>
      </c>
      <c r="AB690">
        <v>0.22468411270465</v>
      </c>
      <c r="AC690">
        <v>0.62970200773373997</v>
      </c>
      <c r="AD690">
        <v>2.47266251269328</v>
      </c>
      <c r="AE690">
        <v>15194.492383507701</v>
      </c>
      <c r="AF690">
        <v>0</v>
      </c>
      <c r="AG690">
        <v>0</v>
      </c>
      <c r="AH690">
        <v>15194.492383507701</v>
      </c>
      <c r="AI690">
        <v>8.7215991080285701E-2</v>
      </c>
      <c r="AJ690">
        <v>0</v>
      </c>
      <c r="AK690">
        <v>0</v>
      </c>
      <c r="AL690">
        <v>8.7215991080285701E-2</v>
      </c>
      <c r="AM690">
        <v>2.3938984628137598</v>
      </c>
      <c r="AN690">
        <v>0</v>
      </c>
      <c r="AO690">
        <v>0</v>
      </c>
      <c r="AP690">
        <v>2.3938984628137598</v>
      </c>
      <c r="AQ690">
        <v>1.8777089384121</v>
      </c>
      <c r="AR690">
        <v>0</v>
      </c>
      <c r="AS690">
        <v>0</v>
      </c>
      <c r="AT690">
        <v>1.8777089384121</v>
      </c>
      <c r="AU690">
        <v>0</v>
      </c>
      <c r="AV690">
        <v>0</v>
      </c>
      <c r="AW690">
        <v>0</v>
      </c>
      <c r="AX690">
        <v>1.8777089384121</v>
      </c>
      <c r="AY690">
        <v>2.13764678780977</v>
      </c>
      <c r="AZ690">
        <v>0</v>
      </c>
      <c r="BA690">
        <v>0</v>
      </c>
      <c r="BB690">
        <v>2.13764678780977</v>
      </c>
      <c r="BC690">
        <v>0</v>
      </c>
      <c r="BD690">
        <v>0</v>
      </c>
      <c r="BE690">
        <v>0</v>
      </c>
      <c r="BF690">
        <v>2.13764678780977</v>
      </c>
      <c r="BG690">
        <v>6.3363057193136401</v>
      </c>
      <c r="BH690">
        <v>0</v>
      </c>
      <c r="BI690">
        <v>0</v>
      </c>
      <c r="BJ690">
        <v>6.3363057193136401</v>
      </c>
      <c r="BK690">
        <v>0.14397553721327699</v>
      </c>
      <c r="BL690">
        <v>0</v>
      </c>
      <c r="BM690">
        <v>0</v>
      </c>
      <c r="BN690">
        <v>0.14397553721327699</v>
      </c>
      <c r="BO690">
        <v>1.99693870585593</v>
      </c>
      <c r="BP690">
        <v>1357.3179856173099</v>
      </c>
    </row>
    <row r="691" spans="1:68" x14ac:dyDescent="0.25">
      <c r="A691" t="s">
        <v>6087</v>
      </c>
      <c r="B691">
        <v>2025</v>
      </c>
      <c r="C691" t="s">
        <v>6101</v>
      </c>
      <c r="D691" t="s">
        <v>6089</v>
      </c>
      <c r="E691" t="s">
        <v>6089</v>
      </c>
      <c r="F691" t="s">
        <v>6090</v>
      </c>
      <c r="G691">
        <v>172.65792909083399</v>
      </c>
      <c r="H691">
        <v>6740104.8386570904</v>
      </c>
      <c r="I691">
        <v>6740104.8386570904</v>
      </c>
      <c r="J691">
        <v>0</v>
      </c>
      <c r="K691">
        <v>1158562.3294681499</v>
      </c>
      <c r="L691">
        <v>0</v>
      </c>
      <c r="M691">
        <v>12.3693055809896</v>
      </c>
      <c r="N691">
        <v>2.5118457557924998</v>
      </c>
      <c r="O691">
        <v>2.6410864974128199</v>
      </c>
      <c r="P691">
        <v>17.522237834195</v>
      </c>
      <c r="Q691">
        <v>0.211088422763484</v>
      </c>
      <c r="R691">
        <v>9.0397943429807196E-4</v>
      </c>
      <c r="S691">
        <v>0</v>
      </c>
      <c r="T691">
        <v>0.21199240219778201</v>
      </c>
      <c r="U691">
        <v>2.2289081400995E-2</v>
      </c>
      <c r="V691">
        <v>0.19282345980193399</v>
      </c>
      <c r="W691">
        <v>0.42710494340071198</v>
      </c>
      <c r="X691">
        <v>0.22063290454984499</v>
      </c>
      <c r="Y691">
        <v>9.4485337296770105E-4</v>
      </c>
      <c r="Z691">
        <v>0</v>
      </c>
      <c r="AA691">
        <v>0.22157775792281301</v>
      </c>
      <c r="AB691">
        <v>8.9156325603980194E-2</v>
      </c>
      <c r="AC691">
        <v>0.55092417086267098</v>
      </c>
      <c r="AD691">
        <v>0.86165825438946497</v>
      </c>
      <c r="AE691">
        <v>13020.7617307989</v>
      </c>
      <c r="AF691">
        <v>569.91402748026098</v>
      </c>
      <c r="AG691">
        <v>0</v>
      </c>
      <c r="AH691">
        <v>13590.6757582791</v>
      </c>
      <c r="AI691">
        <v>4.9598316620483498E-3</v>
      </c>
      <c r="AJ691">
        <v>1.03106741639286E-2</v>
      </c>
      <c r="AK691">
        <v>0</v>
      </c>
      <c r="AL691">
        <v>1.5270505825977001E-2</v>
      </c>
      <c r="AM691">
        <v>2.05142631325127</v>
      </c>
      <c r="AN691">
        <v>8.9790187120817502E-2</v>
      </c>
      <c r="AO691">
        <v>0</v>
      </c>
      <c r="AP691">
        <v>2.1412165003720798</v>
      </c>
      <c r="AQ691">
        <v>0.106783815589976</v>
      </c>
      <c r="AR691">
        <v>0.221985987337843</v>
      </c>
      <c r="AS691">
        <v>0</v>
      </c>
      <c r="AT691">
        <v>0.32876980292781999</v>
      </c>
      <c r="AU691">
        <v>0</v>
      </c>
      <c r="AV691">
        <v>0</v>
      </c>
      <c r="AW691">
        <v>0</v>
      </c>
      <c r="AX691">
        <v>0.32876980292781999</v>
      </c>
      <c r="AY691">
        <v>0.121565245527534</v>
      </c>
      <c r="AZ691">
        <v>0.25271414872470599</v>
      </c>
      <c r="BA691">
        <v>0</v>
      </c>
      <c r="BB691">
        <v>0.37427939425224099</v>
      </c>
      <c r="BC691">
        <v>0</v>
      </c>
      <c r="BD691">
        <v>0</v>
      </c>
      <c r="BE691">
        <v>0</v>
      </c>
      <c r="BF691">
        <v>0.37427939425224099</v>
      </c>
      <c r="BG691">
        <v>0.52205120526192095</v>
      </c>
      <c r="BH691">
        <v>3.2634112579677801</v>
      </c>
      <c r="BI691">
        <v>0</v>
      </c>
      <c r="BJ691">
        <v>3.78546246322971</v>
      </c>
      <c r="BK691">
        <v>0.123298827316667</v>
      </c>
      <c r="BL691">
        <v>5.3967450378437799E-3</v>
      </c>
      <c r="BM691">
        <v>0</v>
      </c>
      <c r="BN691">
        <v>0.12869557235451101</v>
      </c>
      <c r="BO691">
        <v>1.6345321676444799</v>
      </c>
      <c r="BP691">
        <v>1214.04968180628</v>
      </c>
    </row>
    <row r="692" spans="1:68" x14ac:dyDescent="0.25">
      <c r="A692" t="s">
        <v>6087</v>
      </c>
      <c r="B692">
        <v>2025</v>
      </c>
      <c r="C692" t="s">
        <v>6102</v>
      </c>
      <c r="D692" t="s">
        <v>6089</v>
      </c>
      <c r="E692" t="s">
        <v>6089</v>
      </c>
      <c r="F692" t="s">
        <v>6092</v>
      </c>
      <c r="G692">
        <v>1125.4401878220599</v>
      </c>
      <c r="H692">
        <v>17682132.277732201</v>
      </c>
      <c r="I692">
        <v>17682132.277732201</v>
      </c>
      <c r="J692">
        <v>0</v>
      </c>
      <c r="K692">
        <v>7363322.9798876401</v>
      </c>
      <c r="L692">
        <v>0</v>
      </c>
      <c r="M692">
        <v>12.377833291079501</v>
      </c>
      <c r="N692">
        <v>2.5910232627842901E-2</v>
      </c>
      <c r="O692">
        <v>3.2953758652640599</v>
      </c>
      <c r="P692">
        <v>15.6991193889714</v>
      </c>
      <c r="Q692">
        <v>2.1154526358385599E-2</v>
      </c>
      <c r="R692">
        <v>0</v>
      </c>
      <c r="S692">
        <v>2.8406112740297202E-3</v>
      </c>
      <c r="T692">
        <v>2.3995137632415401E-2</v>
      </c>
      <c r="U692">
        <v>5.8473643240415901E-2</v>
      </c>
      <c r="V692">
        <v>0.30621286788587398</v>
      </c>
      <c r="W692">
        <v>0.38868164875870598</v>
      </c>
      <c r="X692">
        <v>2.3007477572258801E-2</v>
      </c>
      <c r="Y692">
        <v>0</v>
      </c>
      <c r="Z692">
        <v>3.0894239403680898E-3</v>
      </c>
      <c r="AA692">
        <v>2.6096901512626901E-2</v>
      </c>
      <c r="AB692">
        <v>0.23389457296166299</v>
      </c>
      <c r="AC692">
        <v>0.87489390824535596</v>
      </c>
      <c r="AD692">
        <v>1.1348853827196399</v>
      </c>
      <c r="AE692">
        <v>34328.998908810798</v>
      </c>
      <c r="AF692">
        <v>153.82548868785199</v>
      </c>
      <c r="AG692">
        <v>260.65508597614399</v>
      </c>
      <c r="AH692">
        <v>34743.479483474803</v>
      </c>
      <c r="AI692">
        <v>0.37019665709638799</v>
      </c>
      <c r="AJ692">
        <v>7.7992350482885997E-2</v>
      </c>
      <c r="AK692">
        <v>0.30105346442165998</v>
      </c>
      <c r="AL692">
        <v>0.74924247200093397</v>
      </c>
      <c r="AM692">
        <v>0.56071207939130097</v>
      </c>
      <c r="AN692">
        <v>2.0616859745382298E-3</v>
      </c>
      <c r="AO692">
        <v>0.239853957120469</v>
      </c>
      <c r="AP692">
        <v>0.80262772248630898</v>
      </c>
      <c r="AQ692">
        <v>1.8631807768544</v>
      </c>
      <c r="AR692">
        <v>0.30069348733426499</v>
      </c>
      <c r="AS692">
        <v>1.63240587382393</v>
      </c>
      <c r="AT692">
        <v>3.7962801380126101</v>
      </c>
      <c r="AU692">
        <v>1.4615226952322899</v>
      </c>
      <c r="AV692">
        <v>0.354881378713091</v>
      </c>
      <c r="AW692">
        <v>1.7185232346193899</v>
      </c>
      <c r="AX692">
        <v>7.3312074465773902</v>
      </c>
      <c r="AY692">
        <v>2.7187490159235201</v>
      </c>
      <c r="AZ692">
        <v>0.43877123086512299</v>
      </c>
      <c r="BA692">
        <v>1.7872789573118799</v>
      </c>
      <c r="BB692">
        <v>4.94479920410053</v>
      </c>
      <c r="BC692">
        <v>1.4615226952322899</v>
      </c>
      <c r="BD692">
        <v>0.35488137871294501</v>
      </c>
      <c r="BE692">
        <v>1.7185232346186901</v>
      </c>
      <c r="BF692">
        <v>8.4797265126644596</v>
      </c>
      <c r="BG692">
        <v>41.716839826616003</v>
      </c>
      <c r="BH692">
        <v>2.3302957170093701</v>
      </c>
      <c r="BI692">
        <v>34.9113407236161</v>
      </c>
      <c r="BJ692">
        <v>78.958476267241494</v>
      </c>
      <c r="BK692">
        <v>0.339377103829475</v>
      </c>
      <c r="BL692">
        <v>1.52072156210294E-3</v>
      </c>
      <c r="BM692">
        <v>2.57684089221438E-3</v>
      </c>
      <c r="BN692">
        <v>0.34347466628379197</v>
      </c>
      <c r="BO692">
        <v>0.87430103436684503</v>
      </c>
      <c r="BP692">
        <v>3663.6565005637799</v>
      </c>
    </row>
    <row r="693" spans="1:68" x14ac:dyDescent="0.25">
      <c r="A693" t="s">
        <v>6087</v>
      </c>
      <c r="B693">
        <v>2025</v>
      </c>
      <c r="C693" t="s">
        <v>6102</v>
      </c>
      <c r="D693" t="s">
        <v>6089</v>
      </c>
      <c r="E693" t="s">
        <v>6089</v>
      </c>
      <c r="F693" t="s">
        <v>6093</v>
      </c>
      <c r="G693">
        <v>5.4556107298370904</v>
      </c>
      <c r="H693">
        <v>174006.64905805301</v>
      </c>
      <c r="I693">
        <v>0</v>
      </c>
      <c r="J693">
        <v>174006.64905805301</v>
      </c>
      <c r="K693">
        <v>35693.9660508038</v>
      </c>
      <c r="L693">
        <v>193022.82447293401</v>
      </c>
      <c r="M693">
        <v>0</v>
      </c>
      <c r="N693">
        <v>0</v>
      </c>
      <c r="O693">
        <v>0</v>
      </c>
      <c r="P693">
        <v>0</v>
      </c>
      <c r="Q693">
        <v>0</v>
      </c>
      <c r="R693">
        <v>0</v>
      </c>
      <c r="S693">
        <v>0</v>
      </c>
      <c r="T693">
        <v>0</v>
      </c>
      <c r="U693">
        <v>5.7542849237104596E-4</v>
      </c>
      <c r="V693">
        <v>1.5066925810293401E-3</v>
      </c>
      <c r="W693">
        <v>2.0821210734003901E-3</v>
      </c>
      <c r="X693">
        <v>0</v>
      </c>
      <c r="Y693">
        <v>0</v>
      </c>
      <c r="Z693">
        <v>0</v>
      </c>
      <c r="AA693">
        <v>0</v>
      </c>
      <c r="AB693">
        <v>2.3017139694841799E-3</v>
      </c>
      <c r="AC693">
        <v>4.3048359457981298E-3</v>
      </c>
      <c r="AD693">
        <v>6.6065499152823202E-3</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row>
    <row r="694" spans="1:68" x14ac:dyDescent="0.25">
      <c r="A694" t="s">
        <v>6087</v>
      </c>
      <c r="B694">
        <v>2025</v>
      </c>
      <c r="C694" t="s">
        <v>6103</v>
      </c>
      <c r="D694" t="s">
        <v>6089</v>
      </c>
      <c r="E694" t="s">
        <v>6089</v>
      </c>
      <c r="F694" t="s">
        <v>6090</v>
      </c>
      <c r="G694">
        <v>0</v>
      </c>
      <c r="H694">
        <v>11179500.133333899</v>
      </c>
      <c r="I694">
        <v>11179500.133333899</v>
      </c>
      <c r="J694">
        <v>0</v>
      </c>
      <c r="K694">
        <v>0</v>
      </c>
      <c r="L694">
        <v>0</v>
      </c>
      <c r="M694">
        <v>36.3702750446867</v>
      </c>
      <c r="N694">
        <v>0</v>
      </c>
      <c r="O694">
        <v>0</v>
      </c>
      <c r="P694">
        <v>36.3702750446867</v>
      </c>
      <c r="Q694">
        <v>5.62996826349587E-2</v>
      </c>
      <c r="R694">
        <v>0</v>
      </c>
      <c r="S694">
        <v>0</v>
      </c>
      <c r="T694">
        <v>5.62996826349587E-2</v>
      </c>
      <c r="U694">
        <v>0</v>
      </c>
      <c r="V694">
        <v>0</v>
      </c>
      <c r="W694">
        <v>5.62996826349587E-2</v>
      </c>
      <c r="X694">
        <v>5.8845304457569803E-2</v>
      </c>
      <c r="Y694">
        <v>0</v>
      </c>
      <c r="Z694">
        <v>0</v>
      </c>
      <c r="AA694">
        <v>5.8845304457569803E-2</v>
      </c>
      <c r="AB694">
        <v>0</v>
      </c>
      <c r="AC694">
        <v>0</v>
      </c>
      <c r="AD694">
        <v>5.8845304457569803E-2</v>
      </c>
      <c r="AE694">
        <v>25070.9079116961</v>
      </c>
      <c r="AF694">
        <v>0</v>
      </c>
      <c r="AG694">
        <v>0</v>
      </c>
      <c r="AH694">
        <v>25070.9079116961</v>
      </c>
      <c r="AI694">
        <v>1.21512502356485E-2</v>
      </c>
      <c r="AJ694">
        <v>0</v>
      </c>
      <c r="AK694">
        <v>0</v>
      </c>
      <c r="AL694">
        <v>1.21512502356485E-2</v>
      </c>
      <c r="AM694">
        <v>3.94993175134287</v>
      </c>
      <c r="AN694">
        <v>0</v>
      </c>
      <c r="AO694">
        <v>0</v>
      </c>
      <c r="AP694">
        <v>3.94993175134287</v>
      </c>
      <c r="AQ694">
        <v>0.261613085435904</v>
      </c>
      <c r="AR694">
        <v>0</v>
      </c>
      <c r="AS694">
        <v>0</v>
      </c>
      <c r="AT694">
        <v>0.261613085435904</v>
      </c>
      <c r="AU694">
        <v>0</v>
      </c>
      <c r="AV694">
        <v>0</v>
      </c>
      <c r="AW694">
        <v>0</v>
      </c>
      <c r="AX694">
        <v>0.261613085435904</v>
      </c>
      <c r="AY694">
        <v>0.29782658344357499</v>
      </c>
      <c r="AZ694">
        <v>0</v>
      </c>
      <c r="BA694">
        <v>0</v>
      </c>
      <c r="BB694">
        <v>0.29782658344357499</v>
      </c>
      <c r="BC694">
        <v>0</v>
      </c>
      <c r="BD694">
        <v>0</v>
      </c>
      <c r="BE694">
        <v>0</v>
      </c>
      <c r="BF694">
        <v>0.29782658344357499</v>
      </c>
      <c r="BG694">
        <v>2.99598783492775</v>
      </c>
      <c r="BH694">
        <v>0</v>
      </c>
      <c r="BI694">
        <v>0</v>
      </c>
      <c r="BJ694">
        <v>2.99598783492775</v>
      </c>
      <c r="BK694">
        <v>0.23740650579331499</v>
      </c>
      <c r="BL694">
        <v>0</v>
      </c>
      <c r="BM694">
        <v>0</v>
      </c>
      <c r="BN694">
        <v>0.23740650579331499</v>
      </c>
      <c r="BO694">
        <v>2.7098066056197299</v>
      </c>
      <c r="BP694">
        <v>2239.5742724012298</v>
      </c>
    </row>
    <row r="695" spans="1:68" x14ac:dyDescent="0.25">
      <c r="A695" t="s">
        <v>6087</v>
      </c>
      <c r="B695">
        <v>2025</v>
      </c>
      <c r="C695" t="s">
        <v>6103</v>
      </c>
      <c r="D695" t="s">
        <v>6089</v>
      </c>
      <c r="E695" t="s">
        <v>6089</v>
      </c>
      <c r="F695" t="s">
        <v>6093</v>
      </c>
      <c r="G695">
        <v>0</v>
      </c>
      <c r="H695">
        <v>136896.31769716699</v>
      </c>
      <c r="I695">
        <v>0</v>
      </c>
      <c r="J695">
        <v>136896.31769716699</v>
      </c>
      <c r="K695">
        <v>0</v>
      </c>
      <c r="L695">
        <v>283583.291379773</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row>
    <row r="696" spans="1:68" x14ac:dyDescent="0.25">
      <c r="A696" t="s">
        <v>6087</v>
      </c>
      <c r="B696">
        <v>2025</v>
      </c>
      <c r="C696" t="s">
        <v>6104</v>
      </c>
      <c r="D696" t="s">
        <v>6089</v>
      </c>
      <c r="E696" t="s">
        <v>6089</v>
      </c>
      <c r="F696" t="s">
        <v>6092</v>
      </c>
      <c r="G696">
        <v>272.40226150891698</v>
      </c>
      <c r="H696">
        <v>5166404.4770850502</v>
      </c>
      <c r="I696">
        <v>5166404.4770850502</v>
      </c>
      <c r="J696">
        <v>0</v>
      </c>
      <c r="K696">
        <v>356302.15805366298</v>
      </c>
      <c r="L696">
        <v>0</v>
      </c>
      <c r="M696">
        <v>6.3631488412239197</v>
      </c>
      <c r="N696">
        <v>8.7609815744604094E-2</v>
      </c>
      <c r="O696">
        <v>0.26173060336129</v>
      </c>
      <c r="P696">
        <v>6.7124892603298196</v>
      </c>
      <c r="Q696">
        <v>7.1496965995888496E-3</v>
      </c>
      <c r="R696">
        <v>0</v>
      </c>
      <c r="S696">
        <v>2.7538624140711801E-4</v>
      </c>
      <c r="T696">
        <v>7.4250828409959599E-3</v>
      </c>
      <c r="U696">
        <v>1.13899721839351E-2</v>
      </c>
      <c r="V696">
        <v>8.9530837614348005E-2</v>
      </c>
      <c r="W696">
        <v>0.108345892639279</v>
      </c>
      <c r="X696">
        <v>7.7759473966331196E-3</v>
      </c>
      <c r="Y696">
        <v>0</v>
      </c>
      <c r="Z696">
        <v>2.9950766401212102E-4</v>
      </c>
      <c r="AA696">
        <v>8.0754550606452497E-3</v>
      </c>
      <c r="AB696">
        <v>4.5559888735740697E-2</v>
      </c>
      <c r="AC696">
        <v>0.25580239318385101</v>
      </c>
      <c r="AD696">
        <v>0.30943773698023702</v>
      </c>
      <c r="AE696">
        <v>4610.7864221469999</v>
      </c>
      <c r="AF696">
        <v>252.81335850127701</v>
      </c>
      <c r="AG696">
        <v>24.6133175471832</v>
      </c>
      <c r="AH696">
        <v>4888.2130981954597</v>
      </c>
      <c r="AI696">
        <v>0.15519229389966799</v>
      </c>
      <c r="AJ696">
        <v>0.23879924998848401</v>
      </c>
      <c r="AK696">
        <v>3.6360115825665597E-2</v>
      </c>
      <c r="AL696">
        <v>0.430351659713818</v>
      </c>
      <c r="AM696">
        <v>0.285389027580983</v>
      </c>
      <c r="AN696">
        <v>7.6318180597276597E-3</v>
      </c>
      <c r="AO696">
        <v>2.1979932030532699E-2</v>
      </c>
      <c r="AP696">
        <v>0.31500077767124302</v>
      </c>
      <c r="AQ696">
        <v>0.76180032580590795</v>
      </c>
      <c r="AR696">
        <v>1.0351399611140299</v>
      </c>
      <c r="AS696">
        <v>0.21263975798721099</v>
      </c>
      <c r="AT696">
        <v>2.0095800449071501</v>
      </c>
      <c r="AU696">
        <v>0.31916748628890002</v>
      </c>
      <c r="AV696">
        <v>7.8925097709888495E-2</v>
      </c>
      <c r="AW696">
        <v>0.24058527720925199</v>
      </c>
      <c r="AX696">
        <v>2.6482579061151901</v>
      </c>
      <c r="AY696">
        <v>1.11161724715286</v>
      </c>
      <c r="AZ696">
        <v>1.51047380135234</v>
      </c>
      <c r="BA696">
        <v>0.23281376956097899</v>
      </c>
      <c r="BB696">
        <v>2.8549048180661898</v>
      </c>
      <c r="BC696">
        <v>0.31916748628890002</v>
      </c>
      <c r="BD696">
        <v>7.8925097709856007E-2</v>
      </c>
      <c r="BE696">
        <v>0.24058527720915299</v>
      </c>
      <c r="BF696">
        <v>3.4935826792741</v>
      </c>
      <c r="BG696">
        <v>19.0477661290067</v>
      </c>
      <c r="BH696">
        <v>8.0160045963586608</v>
      </c>
      <c r="BI696">
        <v>5.1515614582414004</v>
      </c>
      <c r="BJ696">
        <v>32.215332183606698</v>
      </c>
      <c r="BK696">
        <v>4.5582317925469698E-2</v>
      </c>
      <c r="BL696">
        <v>2.4993174326311401E-3</v>
      </c>
      <c r="BM696">
        <v>2.4332770224343199E-4</v>
      </c>
      <c r="BN696">
        <v>4.8324963060344298E-2</v>
      </c>
      <c r="BO696">
        <v>0.2562743006871</v>
      </c>
      <c r="BP696">
        <v>515.45596352440202</v>
      </c>
    </row>
    <row r="697" spans="1:68" x14ac:dyDescent="0.25">
      <c r="A697" t="s">
        <v>6087</v>
      </c>
      <c r="B697">
        <v>2025</v>
      </c>
      <c r="C697" t="s">
        <v>6104</v>
      </c>
      <c r="D697" t="s">
        <v>6089</v>
      </c>
      <c r="E697" t="s">
        <v>6089</v>
      </c>
      <c r="F697" t="s">
        <v>6090</v>
      </c>
      <c r="G697">
        <v>2123.71946897731</v>
      </c>
      <c r="H697">
        <v>14753541.0808725</v>
      </c>
      <c r="I697">
        <v>14753541.0808725</v>
      </c>
      <c r="J697">
        <v>0</v>
      </c>
      <c r="K697">
        <v>10055726.7368288</v>
      </c>
      <c r="L697">
        <v>0</v>
      </c>
      <c r="M697">
        <v>96.182569605454105</v>
      </c>
      <c r="N697">
        <v>20.468150278646199</v>
      </c>
      <c r="O697">
        <v>4.2340139000506998</v>
      </c>
      <c r="P697">
        <v>120.884733784151</v>
      </c>
      <c r="Q697">
        <v>0.459384753832694</v>
      </c>
      <c r="R697">
        <v>2.3109442442037401E-2</v>
      </c>
      <c r="S697">
        <v>0</v>
      </c>
      <c r="T697">
        <v>0.482494196274732</v>
      </c>
      <c r="U697">
        <v>4.8788985629468602E-2</v>
      </c>
      <c r="V697">
        <v>0.25567043707221998</v>
      </c>
      <c r="W697">
        <v>0.78695361897642102</v>
      </c>
      <c r="X697">
        <v>0.480156093911354</v>
      </c>
      <c r="Y697">
        <v>2.4154348882634201E-2</v>
      </c>
      <c r="Z697">
        <v>0</v>
      </c>
      <c r="AA697">
        <v>0.50431044279398896</v>
      </c>
      <c r="AB697">
        <v>0.19515594251787399</v>
      </c>
      <c r="AC697">
        <v>0.73048696306348704</v>
      </c>
      <c r="AD697">
        <v>1.4299533483753499</v>
      </c>
      <c r="AE697">
        <v>18549.876884233399</v>
      </c>
      <c r="AF697">
        <v>1720.1612667670199</v>
      </c>
      <c r="AG697">
        <v>0</v>
      </c>
      <c r="AH697">
        <v>20270.038151000499</v>
      </c>
      <c r="AI697">
        <v>5.9823594073462702E-2</v>
      </c>
      <c r="AJ697">
        <v>6.0545635990265599E-3</v>
      </c>
      <c r="AK697">
        <v>0</v>
      </c>
      <c r="AL697">
        <v>6.5878157672489293E-2</v>
      </c>
      <c r="AM697">
        <v>2.9225406573470201</v>
      </c>
      <c r="AN697">
        <v>0.27101210809615101</v>
      </c>
      <c r="AO697">
        <v>0</v>
      </c>
      <c r="AP697">
        <v>3.1935527654431701</v>
      </c>
      <c r="AQ697">
        <v>1.2879855754685099</v>
      </c>
      <c r="AR697">
        <v>0.13035309399376399</v>
      </c>
      <c r="AS697">
        <v>0</v>
      </c>
      <c r="AT697">
        <v>1.4183386694622699</v>
      </c>
      <c r="AU697">
        <v>0</v>
      </c>
      <c r="AV697">
        <v>0</v>
      </c>
      <c r="AW697">
        <v>0</v>
      </c>
      <c r="AX697">
        <v>1.4183386694622699</v>
      </c>
      <c r="AY697">
        <v>1.4662735345490701</v>
      </c>
      <c r="AZ697">
        <v>0.148397074866401</v>
      </c>
      <c r="BA697">
        <v>0</v>
      </c>
      <c r="BB697">
        <v>1.6146706094154699</v>
      </c>
      <c r="BC697">
        <v>0</v>
      </c>
      <c r="BD697">
        <v>0</v>
      </c>
      <c r="BE697">
        <v>0</v>
      </c>
      <c r="BF697">
        <v>1.6146706094154699</v>
      </c>
      <c r="BG697">
        <v>3.8589108048918699</v>
      </c>
      <c r="BH697">
        <v>2.95467806929318</v>
      </c>
      <c r="BI697">
        <v>0</v>
      </c>
      <c r="BJ697">
        <v>6.8135888741850597</v>
      </c>
      <c r="BK697">
        <v>0.175656241468924</v>
      </c>
      <c r="BL697">
        <v>1.6288898558541799E-2</v>
      </c>
      <c r="BM697">
        <v>0</v>
      </c>
      <c r="BN697">
        <v>0.19194514002746599</v>
      </c>
      <c r="BO697">
        <v>2.0120254639814701</v>
      </c>
      <c r="BP697">
        <v>1810.7144784490999</v>
      </c>
    </row>
    <row r="698" spans="1:68" x14ac:dyDescent="0.25">
      <c r="A698" t="s">
        <v>6087</v>
      </c>
      <c r="B698">
        <v>2025</v>
      </c>
      <c r="C698" t="s">
        <v>6104</v>
      </c>
      <c r="D698" t="s">
        <v>6089</v>
      </c>
      <c r="E698" t="s">
        <v>6089</v>
      </c>
      <c r="F698" t="s">
        <v>6093</v>
      </c>
      <c r="G698">
        <v>15.7440740175633</v>
      </c>
      <c r="H698">
        <v>159930.974221913</v>
      </c>
      <c r="I698">
        <v>0</v>
      </c>
      <c r="J698">
        <v>159930.974221913</v>
      </c>
      <c r="K698">
        <v>65442.114241500603</v>
      </c>
      <c r="L698">
        <v>168480.178831011</v>
      </c>
      <c r="M698">
        <v>0</v>
      </c>
      <c r="N698">
        <v>0</v>
      </c>
      <c r="O698">
        <v>0</v>
      </c>
      <c r="P698">
        <v>0</v>
      </c>
      <c r="Q698">
        <v>0</v>
      </c>
      <c r="R698">
        <v>0</v>
      </c>
      <c r="S698">
        <v>0</v>
      </c>
      <c r="T698">
        <v>0</v>
      </c>
      <c r="U698">
        <v>4.7323048439433502E-4</v>
      </c>
      <c r="V698">
        <v>1.3857562010558401E-3</v>
      </c>
      <c r="W698">
        <v>1.8589866854501801E-3</v>
      </c>
      <c r="X698">
        <v>0</v>
      </c>
      <c r="Y698">
        <v>0</v>
      </c>
      <c r="Z698">
        <v>0</v>
      </c>
      <c r="AA698">
        <v>0</v>
      </c>
      <c r="AB698">
        <v>1.8929219375773401E-3</v>
      </c>
      <c r="AC698">
        <v>3.9593034315881202E-3</v>
      </c>
      <c r="AD698">
        <v>5.8522253691654699E-3</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row>
    <row r="699" spans="1:68" x14ac:dyDescent="0.25">
      <c r="A699" t="s">
        <v>6087</v>
      </c>
      <c r="B699">
        <v>2025</v>
      </c>
      <c r="C699" t="s">
        <v>6105</v>
      </c>
      <c r="D699" t="s">
        <v>6089</v>
      </c>
      <c r="E699" t="s">
        <v>6089</v>
      </c>
      <c r="F699" t="s">
        <v>6090</v>
      </c>
      <c r="G699">
        <v>8.6061461304597593</v>
      </c>
      <c r="H699">
        <v>175120.24199039501</v>
      </c>
      <c r="I699">
        <v>175120.24199039501</v>
      </c>
      <c r="J699">
        <v>0</v>
      </c>
      <c r="K699">
        <v>61704.002280325098</v>
      </c>
      <c r="L699">
        <v>0</v>
      </c>
      <c r="M699">
        <v>7.7049547761627896E-2</v>
      </c>
      <c r="N699">
        <v>8.4099522122195597E-3</v>
      </c>
      <c r="O699">
        <v>3.98277413529581E-2</v>
      </c>
      <c r="P699">
        <v>0.12528724132680499</v>
      </c>
      <c r="Q699">
        <v>1.49672259686744E-3</v>
      </c>
      <c r="R699">
        <v>6.1981114689034797E-6</v>
      </c>
      <c r="S699">
        <v>0</v>
      </c>
      <c r="T699">
        <v>1.5029207083363499E-3</v>
      </c>
      <c r="U699">
        <v>5.7911107054286798E-4</v>
      </c>
      <c r="V699">
        <v>2.8588460153402902E-3</v>
      </c>
      <c r="W699">
        <v>4.9408777942195102E-3</v>
      </c>
      <c r="X699">
        <v>1.5643977510896301E-3</v>
      </c>
      <c r="Y699">
        <v>6.478362565815E-6</v>
      </c>
      <c r="Z699">
        <v>0</v>
      </c>
      <c r="AA699">
        <v>1.57087611365545E-3</v>
      </c>
      <c r="AB699">
        <v>2.3164442821714702E-3</v>
      </c>
      <c r="AC699">
        <v>8.1681314724008497E-3</v>
      </c>
      <c r="AD699">
        <v>1.20554518682277E-2</v>
      </c>
      <c r="AE699">
        <v>216.26474318624301</v>
      </c>
      <c r="AF699">
        <v>1.73458707792593</v>
      </c>
      <c r="AG699">
        <v>0</v>
      </c>
      <c r="AH699">
        <v>217.999330264169</v>
      </c>
      <c r="AI699">
        <v>8.3664792750933695E-5</v>
      </c>
      <c r="AJ699">
        <v>7.3361816409426601E-6</v>
      </c>
      <c r="AK699">
        <v>0</v>
      </c>
      <c r="AL699">
        <v>9.1000974391876405E-5</v>
      </c>
      <c r="AM699">
        <v>3.4072598360462197E-2</v>
      </c>
      <c r="AN699">
        <v>2.7328490051899297E-4</v>
      </c>
      <c r="AO699">
        <v>0</v>
      </c>
      <c r="AP699">
        <v>3.4345883260981203E-2</v>
      </c>
      <c r="AQ699">
        <v>1.8012800452182399E-3</v>
      </c>
      <c r="AR699">
        <v>1.5794597898862199E-4</v>
      </c>
      <c r="AS699">
        <v>0</v>
      </c>
      <c r="AT699">
        <v>1.9592260242068701E-3</v>
      </c>
      <c r="AU699">
        <v>0</v>
      </c>
      <c r="AV699">
        <v>0</v>
      </c>
      <c r="AW699">
        <v>0</v>
      </c>
      <c r="AX699">
        <v>1.9592260242068701E-3</v>
      </c>
      <c r="AY699">
        <v>2.0506202157226298E-3</v>
      </c>
      <c r="AZ699">
        <v>1.79809474027082E-4</v>
      </c>
      <c r="BA699">
        <v>0</v>
      </c>
      <c r="BB699">
        <v>2.2304296897497199E-3</v>
      </c>
      <c r="BC699">
        <v>0</v>
      </c>
      <c r="BD699">
        <v>0</v>
      </c>
      <c r="BE699">
        <v>0</v>
      </c>
      <c r="BF699">
        <v>2.2304296897497199E-3</v>
      </c>
      <c r="BG699">
        <v>7.3128500625683299E-3</v>
      </c>
      <c r="BH699">
        <v>6.2111958489406496E-3</v>
      </c>
      <c r="BI699">
        <v>0</v>
      </c>
      <c r="BJ699">
        <v>1.35240459115089E-2</v>
      </c>
      <c r="BK699">
        <v>2.04789779400778E-3</v>
      </c>
      <c r="BL699">
        <v>1.64255023637384E-5</v>
      </c>
      <c r="BM699">
        <v>0</v>
      </c>
      <c r="BN699">
        <v>2.0643232963715201E-3</v>
      </c>
      <c r="BO699">
        <v>4.2241269857973003E-2</v>
      </c>
      <c r="BP699">
        <v>19.4737938163208</v>
      </c>
    </row>
    <row r="700" spans="1:68" x14ac:dyDescent="0.25">
      <c r="A700" t="s">
        <v>6087</v>
      </c>
      <c r="B700">
        <v>2025</v>
      </c>
      <c r="C700" t="s">
        <v>6105</v>
      </c>
      <c r="D700" t="s">
        <v>6089</v>
      </c>
      <c r="E700" t="s">
        <v>6089</v>
      </c>
      <c r="F700" t="s">
        <v>6093</v>
      </c>
      <c r="G700">
        <v>0.104644899862097</v>
      </c>
      <c r="H700">
        <v>2585.0778497808801</v>
      </c>
      <c r="I700">
        <v>0</v>
      </c>
      <c r="J700">
        <v>2585.0778497808801</v>
      </c>
      <c r="K700">
        <v>750.27881723527298</v>
      </c>
      <c r="L700">
        <v>2808.1274762294502</v>
      </c>
      <c r="M700">
        <v>0</v>
      </c>
      <c r="N700">
        <v>0</v>
      </c>
      <c r="O700">
        <v>0</v>
      </c>
      <c r="P700">
        <v>0</v>
      </c>
      <c r="Q700">
        <v>0</v>
      </c>
      <c r="R700">
        <v>0</v>
      </c>
      <c r="S700">
        <v>0</v>
      </c>
      <c r="T700">
        <v>0</v>
      </c>
      <c r="U700">
        <v>8.5486816601439295E-6</v>
      </c>
      <c r="V700">
        <v>2.1100757474386801E-5</v>
      </c>
      <c r="W700">
        <v>2.96494391345307E-5</v>
      </c>
      <c r="X700">
        <v>0</v>
      </c>
      <c r="Y700">
        <v>0</v>
      </c>
      <c r="Z700">
        <v>0</v>
      </c>
      <c r="AA700">
        <v>0</v>
      </c>
      <c r="AB700">
        <v>3.4194726640575698E-5</v>
      </c>
      <c r="AC700">
        <v>6.0287878498247997E-5</v>
      </c>
      <c r="AD700">
        <v>9.4482605138823702E-5</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row>
    <row r="701" spans="1:68" x14ac:dyDescent="0.25">
      <c r="A701" t="s">
        <v>6087</v>
      </c>
      <c r="B701">
        <v>2025</v>
      </c>
      <c r="C701" t="s">
        <v>6106</v>
      </c>
      <c r="D701" t="s">
        <v>6089</v>
      </c>
      <c r="E701" t="s">
        <v>6089</v>
      </c>
      <c r="F701" t="s">
        <v>6090</v>
      </c>
      <c r="G701">
        <v>11.400697106959001</v>
      </c>
      <c r="H701">
        <v>240624.242273318</v>
      </c>
      <c r="I701">
        <v>240624.242273318</v>
      </c>
      <c r="J701">
        <v>0</v>
      </c>
      <c r="K701">
        <v>81740.262089590993</v>
      </c>
      <c r="L701">
        <v>0</v>
      </c>
      <c r="M701">
        <v>9.9878462630500903E-2</v>
      </c>
      <c r="N701">
        <v>1.0991388012867E-2</v>
      </c>
      <c r="O701">
        <v>5.3307121162318401E-2</v>
      </c>
      <c r="P701">
        <v>0.164176971805686</v>
      </c>
      <c r="Q701">
        <v>1.73341196303946E-3</v>
      </c>
      <c r="R701">
        <v>3.3831323845192299E-6</v>
      </c>
      <c r="S701">
        <v>0</v>
      </c>
      <c r="T701">
        <v>1.7367950954239699E-3</v>
      </c>
      <c r="U701">
        <v>7.9572847180687503E-4</v>
      </c>
      <c r="V701">
        <v>3.9282018366276596E-3</v>
      </c>
      <c r="W701">
        <v>6.46072540385852E-3</v>
      </c>
      <c r="X701">
        <v>1.8117891601064299E-3</v>
      </c>
      <c r="Y701">
        <v>3.53610261851958E-6</v>
      </c>
      <c r="Z701">
        <v>0</v>
      </c>
      <c r="AA701">
        <v>1.8153252627249501E-3</v>
      </c>
      <c r="AB701">
        <v>3.1829138872275001E-3</v>
      </c>
      <c r="AC701">
        <v>1.1223433818936099E-2</v>
      </c>
      <c r="AD701">
        <v>1.6221672968888601E-2</v>
      </c>
      <c r="AE701">
        <v>297.383350401884</v>
      </c>
      <c r="AF701">
        <v>2.3126018054281601</v>
      </c>
      <c r="AG701">
        <v>0</v>
      </c>
      <c r="AH701">
        <v>299.69595220731298</v>
      </c>
      <c r="AI701">
        <v>8.4435135439688802E-5</v>
      </c>
      <c r="AJ701">
        <v>9.0809689999245702E-6</v>
      </c>
      <c r="AK701">
        <v>0</v>
      </c>
      <c r="AL701">
        <v>9.3516104439613401E-5</v>
      </c>
      <c r="AM701">
        <v>4.6852867961958901E-2</v>
      </c>
      <c r="AN701">
        <v>3.6435135622719299E-4</v>
      </c>
      <c r="AO701">
        <v>0</v>
      </c>
      <c r="AP701">
        <v>4.72172193181861E-2</v>
      </c>
      <c r="AQ701">
        <v>1.8178653120623899E-3</v>
      </c>
      <c r="AR701">
        <v>1.9551077236878799E-4</v>
      </c>
      <c r="AS701">
        <v>0</v>
      </c>
      <c r="AT701">
        <v>2.0133760844311798E-3</v>
      </c>
      <c r="AU701">
        <v>0</v>
      </c>
      <c r="AV701">
        <v>0</v>
      </c>
      <c r="AW701">
        <v>0</v>
      </c>
      <c r="AX701">
        <v>2.0133760844311798E-3</v>
      </c>
      <c r="AY701">
        <v>2.0695012795328002E-3</v>
      </c>
      <c r="AZ701">
        <v>2.22574131809919E-4</v>
      </c>
      <c r="BA701">
        <v>0</v>
      </c>
      <c r="BB701">
        <v>2.2920754113427201E-3</v>
      </c>
      <c r="BC701">
        <v>0</v>
      </c>
      <c r="BD701">
        <v>0</v>
      </c>
      <c r="BE701">
        <v>0</v>
      </c>
      <c r="BF701">
        <v>2.2920754113427201E-3</v>
      </c>
      <c r="BG701">
        <v>8.5402878755760706E-3</v>
      </c>
      <c r="BH701">
        <v>8.1710291946825494E-3</v>
      </c>
      <c r="BI701">
        <v>0</v>
      </c>
      <c r="BJ701">
        <v>1.6711317070258601E-2</v>
      </c>
      <c r="BK701">
        <v>2.81604249629443E-3</v>
      </c>
      <c r="BL701">
        <v>2.1898956186659601E-5</v>
      </c>
      <c r="BM701">
        <v>0</v>
      </c>
      <c r="BN701">
        <v>2.83794145248109E-3</v>
      </c>
      <c r="BO701">
        <v>5.8284489784143599E-2</v>
      </c>
      <c r="BP701">
        <v>26.771720691980398</v>
      </c>
    </row>
    <row r="702" spans="1:68" x14ac:dyDescent="0.25">
      <c r="A702" t="s">
        <v>6087</v>
      </c>
      <c r="B702">
        <v>2025</v>
      </c>
      <c r="C702" t="s">
        <v>6106</v>
      </c>
      <c r="D702" t="s">
        <v>6089</v>
      </c>
      <c r="E702" t="s">
        <v>6089</v>
      </c>
      <c r="F702" t="s">
        <v>6093</v>
      </c>
      <c r="G702">
        <v>0.120934860172171</v>
      </c>
      <c r="H702">
        <v>3155.5009376666899</v>
      </c>
      <c r="I702">
        <v>0</v>
      </c>
      <c r="J702">
        <v>3155.5009376666899</v>
      </c>
      <c r="K702">
        <v>867.07392306802399</v>
      </c>
      <c r="L702">
        <v>3427.7686782549799</v>
      </c>
      <c r="M702">
        <v>0</v>
      </c>
      <c r="N702">
        <v>0</v>
      </c>
      <c r="O702">
        <v>0</v>
      </c>
      <c r="P702">
        <v>0</v>
      </c>
      <c r="Q702">
        <v>0</v>
      </c>
      <c r="R702">
        <v>0</v>
      </c>
      <c r="S702">
        <v>0</v>
      </c>
      <c r="T702">
        <v>0</v>
      </c>
      <c r="U702">
        <v>1.0435033125476099E-5</v>
      </c>
      <c r="V702">
        <v>2.5756849064158298E-5</v>
      </c>
      <c r="W702">
        <v>3.6191882189634399E-5</v>
      </c>
      <c r="X702">
        <v>0</v>
      </c>
      <c r="Y702">
        <v>0</v>
      </c>
      <c r="Z702">
        <v>0</v>
      </c>
      <c r="AA702">
        <v>0</v>
      </c>
      <c r="AB702">
        <v>4.1740132501904702E-5</v>
      </c>
      <c r="AC702">
        <v>7.3590997326166495E-5</v>
      </c>
      <c r="AD702">
        <v>1.1533112982807099E-4</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row>
    <row r="703" spans="1:68" x14ac:dyDescent="0.25">
      <c r="A703" t="s">
        <v>6087</v>
      </c>
      <c r="B703">
        <v>2025</v>
      </c>
      <c r="C703" t="s">
        <v>6107</v>
      </c>
      <c r="D703" t="s">
        <v>6089</v>
      </c>
      <c r="E703" t="s">
        <v>6089</v>
      </c>
      <c r="F703" t="s">
        <v>6090</v>
      </c>
      <c r="G703">
        <v>38.424937677826399</v>
      </c>
      <c r="H703">
        <v>624550.32791203703</v>
      </c>
      <c r="I703">
        <v>624550.32791203703</v>
      </c>
      <c r="J703">
        <v>0</v>
      </c>
      <c r="K703">
        <v>275497.58116497297</v>
      </c>
      <c r="L703">
        <v>0</v>
      </c>
      <c r="M703">
        <v>0.227618058929939</v>
      </c>
      <c r="N703">
        <v>3.6695865324158902E-2</v>
      </c>
      <c r="O703">
        <v>0.178678414892527</v>
      </c>
      <c r="P703">
        <v>0.442992339146626</v>
      </c>
      <c r="Q703">
        <v>4.6046552692261197E-3</v>
      </c>
      <c r="R703">
        <v>1.9388000845712899E-5</v>
      </c>
      <c r="S703">
        <v>0</v>
      </c>
      <c r="T703">
        <v>4.6240432700718299E-3</v>
      </c>
      <c r="U703">
        <v>2.0653466720590499E-3</v>
      </c>
      <c r="V703">
        <v>1.0195812865703599E-2</v>
      </c>
      <c r="W703">
        <v>1.6885202807834399E-2</v>
      </c>
      <c r="X703">
        <v>4.8128573476453902E-3</v>
      </c>
      <c r="Y703">
        <v>2.0264640210976498E-5</v>
      </c>
      <c r="Z703">
        <v>0</v>
      </c>
      <c r="AA703">
        <v>4.8331219878563697E-3</v>
      </c>
      <c r="AB703">
        <v>8.2613866882362101E-3</v>
      </c>
      <c r="AC703">
        <v>2.9130893902010201E-2</v>
      </c>
      <c r="AD703">
        <v>4.2225402578102797E-2</v>
      </c>
      <c r="AE703">
        <v>758.26749019810097</v>
      </c>
      <c r="AF703">
        <v>7.5515474239461602</v>
      </c>
      <c r="AG703">
        <v>0</v>
      </c>
      <c r="AH703">
        <v>765.81903762204695</v>
      </c>
      <c r="AI703">
        <v>2.4198279804366001E-4</v>
      </c>
      <c r="AJ703">
        <v>3.1540774647495001E-5</v>
      </c>
      <c r="AK703">
        <v>0</v>
      </c>
      <c r="AL703">
        <v>2.7352357269115499E-4</v>
      </c>
      <c r="AM703">
        <v>0.119465351876916</v>
      </c>
      <c r="AN703">
        <v>1.18974937192844E-3</v>
      </c>
      <c r="AO703">
        <v>0</v>
      </c>
      <c r="AP703">
        <v>0.120655101248845</v>
      </c>
      <c r="AQ703">
        <v>5.2098232849236E-3</v>
      </c>
      <c r="AR703">
        <v>6.7906422899283799E-4</v>
      </c>
      <c r="AS703">
        <v>0</v>
      </c>
      <c r="AT703">
        <v>5.8888875139164404E-3</v>
      </c>
      <c r="AU703">
        <v>0</v>
      </c>
      <c r="AV703">
        <v>0</v>
      </c>
      <c r="AW703">
        <v>0</v>
      </c>
      <c r="AX703">
        <v>5.8888875139164404E-3</v>
      </c>
      <c r="AY703">
        <v>5.93098723142321E-3</v>
      </c>
      <c r="AZ703">
        <v>7.7306293346413003E-4</v>
      </c>
      <c r="BA703">
        <v>0</v>
      </c>
      <c r="BB703">
        <v>6.7040501648873404E-3</v>
      </c>
      <c r="BC703">
        <v>0</v>
      </c>
      <c r="BD703">
        <v>0</v>
      </c>
      <c r="BE703">
        <v>0</v>
      </c>
      <c r="BF703">
        <v>6.7040501648873404E-3</v>
      </c>
      <c r="BG703">
        <v>2.2630834601165901E-2</v>
      </c>
      <c r="BH703">
        <v>2.76815191500955E-2</v>
      </c>
      <c r="BI703">
        <v>0</v>
      </c>
      <c r="BJ703">
        <v>5.0312353751261397E-2</v>
      </c>
      <c r="BK703">
        <v>7.1803396964581403E-3</v>
      </c>
      <c r="BL703">
        <v>7.1508638361485004E-5</v>
      </c>
      <c r="BM703">
        <v>0</v>
      </c>
      <c r="BN703">
        <v>7.2518483348196303E-3</v>
      </c>
      <c r="BO703">
        <v>0.15090991332450701</v>
      </c>
      <c r="BP703">
        <v>68.410311266521006</v>
      </c>
    </row>
    <row r="704" spans="1:68" x14ac:dyDescent="0.25">
      <c r="A704" t="s">
        <v>6087</v>
      </c>
      <c r="B704">
        <v>2025</v>
      </c>
      <c r="C704" t="s">
        <v>6107</v>
      </c>
      <c r="D704" t="s">
        <v>6089</v>
      </c>
      <c r="E704" t="s">
        <v>6089</v>
      </c>
      <c r="F704" t="s">
        <v>6093</v>
      </c>
      <c r="G704">
        <v>0.68447388157450495</v>
      </c>
      <c r="H704">
        <v>12453.1156834627</v>
      </c>
      <c r="I704">
        <v>0</v>
      </c>
      <c r="J704">
        <v>12453.1156834627</v>
      </c>
      <c r="K704">
        <v>4907.51345715762</v>
      </c>
      <c r="L704">
        <v>13527.614388231999</v>
      </c>
      <c r="M704">
        <v>0</v>
      </c>
      <c r="N704">
        <v>0</v>
      </c>
      <c r="O704">
        <v>0</v>
      </c>
      <c r="P704">
        <v>0</v>
      </c>
      <c r="Q704">
        <v>0</v>
      </c>
      <c r="R704">
        <v>0</v>
      </c>
      <c r="S704">
        <v>0</v>
      </c>
      <c r="T704">
        <v>0</v>
      </c>
      <c r="U704">
        <v>4.1181630821637599E-5</v>
      </c>
      <c r="V704">
        <v>1.01648843519162E-4</v>
      </c>
      <c r="W704">
        <v>1.428304743408E-4</v>
      </c>
      <c r="X704">
        <v>0</v>
      </c>
      <c r="Y704">
        <v>0</v>
      </c>
      <c r="Z704">
        <v>0</v>
      </c>
      <c r="AA704">
        <v>0</v>
      </c>
      <c r="AB704">
        <v>1.6472652328654999E-4</v>
      </c>
      <c r="AC704">
        <v>2.9042526719760798E-4</v>
      </c>
      <c r="AD704">
        <v>4.55151790484158E-4</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row>
    <row r="705" spans="1:68" x14ac:dyDescent="0.25">
      <c r="A705" t="s">
        <v>6087</v>
      </c>
      <c r="B705">
        <v>2025</v>
      </c>
      <c r="C705" t="s">
        <v>6108</v>
      </c>
      <c r="D705" t="s">
        <v>6089</v>
      </c>
      <c r="E705" t="s">
        <v>6089</v>
      </c>
      <c r="F705" t="s">
        <v>6090</v>
      </c>
      <c r="G705">
        <v>63.455664292705897</v>
      </c>
      <c r="H705">
        <v>3957871.1933456101</v>
      </c>
      <c r="I705">
        <v>3957871.1933456101</v>
      </c>
      <c r="J705">
        <v>0</v>
      </c>
      <c r="K705">
        <v>454961.88361927099</v>
      </c>
      <c r="L705">
        <v>0</v>
      </c>
      <c r="M705">
        <v>1.6705899648028799</v>
      </c>
      <c r="N705">
        <v>5.9862389033918197E-2</v>
      </c>
      <c r="O705">
        <v>0.29193057407425899</v>
      </c>
      <c r="P705">
        <v>2.0223829279110599</v>
      </c>
      <c r="Q705">
        <v>2.8326871970130001E-2</v>
      </c>
      <c r="R705">
        <v>1.48820341530408E-5</v>
      </c>
      <c r="S705">
        <v>0</v>
      </c>
      <c r="T705">
        <v>2.8341754004283001E-2</v>
      </c>
      <c r="U705">
        <v>1.3088418550579999E-2</v>
      </c>
      <c r="V705">
        <v>6.4612429503990806E-2</v>
      </c>
      <c r="W705">
        <v>0.10604260205885301</v>
      </c>
      <c r="X705">
        <v>2.9607687421986498E-2</v>
      </c>
      <c r="Y705">
        <v>1.55549336993928E-5</v>
      </c>
      <c r="Z705">
        <v>0</v>
      </c>
      <c r="AA705">
        <v>2.9623242355685898E-2</v>
      </c>
      <c r="AB705">
        <v>5.2353674202320101E-2</v>
      </c>
      <c r="AC705">
        <v>0.184606941439973</v>
      </c>
      <c r="AD705">
        <v>0.26658385799797901</v>
      </c>
      <c r="AE705">
        <v>4500.9092542476801</v>
      </c>
      <c r="AF705">
        <v>12.5842418517742</v>
      </c>
      <c r="AG705">
        <v>0</v>
      </c>
      <c r="AH705">
        <v>4513.4934960994497</v>
      </c>
      <c r="AI705">
        <v>1.27270148822814E-3</v>
      </c>
      <c r="AJ705">
        <v>5.0067334185804599E-5</v>
      </c>
      <c r="AK705">
        <v>0</v>
      </c>
      <c r="AL705">
        <v>1.3227688224139401E-3</v>
      </c>
      <c r="AM705">
        <v>0.709120085953167</v>
      </c>
      <c r="AN705">
        <v>1.9826524285429499E-3</v>
      </c>
      <c r="AO705">
        <v>0</v>
      </c>
      <c r="AP705">
        <v>0.71110273838171001</v>
      </c>
      <c r="AQ705">
        <v>2.7400914039069701E-2</v>
      </c>
      <c r="AR705">
        <v>1.0779359754662899E-3</v>
      </c>
      <c r="AS705">
        <v>0</v>
      </c>
      <c r="AT705">
        <v>2.8478850014536001E-2</v>
      </c>
      <c r="AU705">
        <v>0</v>
      </c>
      <c r="AV705">
        <v>0</v>
      </c>
      <c r="AW705">
        <v>0</v>
      </c>
      <c r="AX705">
        <v>2.8478850014536001E-2</v>
      </c>
      <c r="AY705">
        <v>3.11938548405928E-2</v>
      </c>
      <c r="AZ705">
        <v>1.22714805419279E-3</v>
      </c>
      <c r="BA705">
        <v>0</v>
      </c>
      <c r="BB705">
        <v>3.2421002894785597E-2</v>
      </c>
      <c r="BC705">
        <v>0</v>
      </c>
      <c r="BD705">
        <v>0</v>
      </c>
      <c r="BE705">
        <v>0</v>
      </c>
      <c r="BF705">
        <v>3.2421002894785597E-2</v>
      </c>
      <c r="BG705">
        <v>0.140281532990368</v>
      </c>
      <c r="BH705">
        <v>4.55016093954917E-2</v>
      </c>
      <c r="BI705">
        <v>0</v>
      </c>
      <c r="BJ705">
        <v>0.185783142385859</v>
      </c>
      <c r="BK705">
        <v>4.2620919142909802E-2</v>
      </c>
      <c r="BL705">
        <v>1.1916524509644701E-4</v>
      </c>
      <c r="BM705">
        <v>0</v>
      </c>
      <c r="BN705">
        <v>4.2740084388006298E-2</v>
      </c>
      <c r="BO705">
        <v>0.95981708530898902</v>
      </c>
      <c r="BP705">
        <v>403.18858607425699</v>
      </c>
    </row>
    <row r="706" spans="1:68" x14ac:dyDescent="0.25">
      <c r="A706" t="s">
        <v>6087</v>
      </c>
      <c r="B706">
        <v>2025</v>
      </c>
      <c r="C706" t="s">
        <v>6108</v>
      </c>
      <c r="D706" t="s">
        <v>6089</v>
      </c>
      <c r="E706" t="s">
        <v>6089</v>
      </c>
      <c r="F706" t="s">
        <v>6093</v>
      </c>
      <c r="G706">
        <v>0.57953820395986</v>
      </c>
      <c r="H706">
        <v>37736.380973387902</v>
      </c>
      <c r="I706">
        <v>0</v>
      </c>
      <c r="J706">
        <v>37736.380973387902</v>
      </c>
      <c r="K706">
        <v>4155.1498332232404</v>
      </c>
      <c r="L706">
        <v>40992.408903203897</v>
      </c>
      <c r="M706">
        <v>0</v>
      </c>
      <c r="N706">
        <v>0</v>
      </c>
      <c r="O706">
        <v>0</v>
      </c>
      <c r="P706">
        <v>0</v>
      </c>
      <c r="Q706">
        <v>0</v>
      </c>
      <c r="R706">
        <v>0</v>
      </c>
      <c r="S706">
        <v>0</v>
      </c>
      <c r="T706">
        <v>0</v>
      </c>
      <c r="U706">
        <v>1.2479171873866301E-4</v>
      </c>
      <c r="V706">
        <v>3.08024078635781E-4</v>
      </c>
      <c r="W706">
        <v>4.3281579737444498E-4</v>
      </c>
      <c r="X706">
        <v>0</v>
      </c>
      <c r="Y706">
        <v>0</v>
      </c>
      <c r="Z706">
        <v>0</v>
      </c>
      <c r="AA706">
        <v>0</v>
      </c>
      <c r="AB706">
        <v>4.9916687495465495E-4</v>
      </c>
      <c r="AC706">
        <v>8.8006879610223201E-4</v>
      </c>
      <c r="AD706">
        <v>1.3792356710568799E-3</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row>
    <row r="707" spans="1:68" x14ac:dyDescent="0.25">
      <c r="A707" t="s">
        <v>6087</v>
      </c>
      <c r="B707">
        <v>2025</v>
      </c>
      <c r="C707" t="s">
        <v>6109</v>
      </c>
      <c r="D707" t="s">
        <v>6089</v>
      </c>
      <c r="E707" t="s">
        <v>6089</v>
      </c>
      <c r="F707" t="s">
        <v>6090</v>
      </c>
      <c r="G707">
        <v>923.927675741543</v>
      </c>
      <c r="H707">
        <v>9626902.4103499204</v>
      </c>
      <c r="I707">
        <v>9626902.4103499204</v>
      </c>
      <c r="J707">
        <v>0</v>
      </c>
      <c r="K707">
        <v>4113547.7550435201</v>
      </c>
      <c r="L707">
        <v>0</v>
      </c>
      <c r="M707">
        <v>13.7941544819297</v>
      </c>
      <c r="N707">
        <v>3.4983904170856301</v>
      </c>
      <c r="O707">
        <v>6.84044311861234</v>
      </c>
      <c r="P707">
        <v>24.132988017627699</v>
      </c>
      <c r="Q707">
        <v>0.210476556338623</v>
      </c>
      <c r="R707">
        <v>8.5625195335679392E-3</v>
      </c>
      <c r="S707">
        <v>0</v>
      </c>
      <c r="T707">
        <v>0.21903907587219101</v>
      </c>
      <c r="U707">
        <v>3.1835530248422998E-2</v>
      </c>
      <c r="V707">
        <v>0.176655592256694</v>
      </c>
      <c r="W707">
        <v>0.42753019837730899</v>
      </c>
      <c r="X707">
        <v>0.219993372240369</v>
      </c>
      <c r="Y707">
        <v>8.9496786712581905E-3</v>
      </c>
      <c r="Z707">
        <v>0</v>
      </c>
      <c r="AA707">
        <v>0.22894305091162701</v>
      </c>
      <c r="AB707">
        <v>0.12734212099369199</v>
      </c>
      <c r="AC707">
        <v>0.50473026359055695</v>
      </c>
      <c r="AD707">
        <v>0.861015435495877</v>
      </c>
      <c r="AE707">
        <v>12378.8065317656</v>
      </c>
      <c r="AF707">
        <v>653.22275663947505</v>
      </c>
      <c r="AG707">
        <v>0</v>
      </c>
      <c r="AH707">
        <v>13032.0292884051</v>
      </c>
      <c r="AI707">
        <v>2.56757225410073E-2</v>
      </c>
      <c r="AJ707">
        <v>3.3936495683137202E-3</v>
      </c>
      <c r="AK707">
        <v>0</v>
      </c>
      <c r="AL707">
        <v>2.9069372109321E-2</v>
      </c>
      <c r="AM707">
        <v>1.95028601021429</v>
      </c>
      <c r="AN707">
        <v>0.102915511326427</v>
      </c>
      <c r="AO707">
        <v>0</v>
      </c>
      <c r="AP707">
        <v>2.05320152154072</v>
      </c>
      <c r="AQ707">
        <v>0.55279126546525303</v>
      </c>
      <c r="AR707">
        <v>7.3064344593130104E-2</v>
      </c>
      <c r="AS707">
        <v>0</v>
      </c>
      <c r="AT707">
        <v>0.62585561005838297</v>
      </c>
      <c r="AU707">
        <v>0</v>
      </c>
      <c r="AV707">
        <v>0</v>
      </c>
      <c r="AW707">
        <v>0</v>
      </c>
      <c r="AX707">
        <v>0.62585561005838297</v>
      </c>
      <c r="AY707">
        <v>0.62931077654868595</v>
      </c>
      <c r="AZ707">
        <v>8.3178194567210706E-2</v>
      </c>
      <c r="BA707">
        <v>0</v>
      </c>
      <c r="BB707">
        <v>0.71248897111589604</v>
      </c>
      <c r="BC707">
        <v>0</v>
      </c>
      <c r="BD707">
        <v>0</v>
      </c>
      <c r="BE707">
        <v>0</v>
      </c>
      <c r="BF707">
        <v>0.71248897111589604</v>
      </c>
      <c r="BG707">
        <v>1.98881190382115</v>
      </c>
      <c r="BH707">
        <v>2.3157879560635801</v>
      </c>
      <c r="BI707">
        <v>0</v>
      </c>
      <c r="BJ707">
        <v>4.3045998598847399</v>
      </c>
      <c r="BK707">
        <v>0.11721989546405399</v>
      </c>
      <c r="BL707">
        <v>6.1856288852669399E-3</v>
      </c>
      <c r="BM707">
        <v>0</v>
      </c>
      <c r="BN707">
        <v>0.12340552434932101</v>
      </c>
      <c r="BO707">
        <v>2.2446032146542598</v>
      </c>
      <c r="BP707">
        <v>1164.1460139493199</v>
      </c>
    </row>
    <row r="708" spans="1:68" x14ac:dyDescent="0.25">
      <c r="A708" t="s">
        <v>6087</v>
      </c>
      <c r="B708">
        <v>2025</v>
      </c>
      <c r="C708" t="s">
        <v>6109</v>
      </c>
      <c r="D708" t="s">
        <v>6089</v>
      </c>
      <c r="E708" t="s">
        <v>6089</v>
      </c>
      <c r="F708" t="s">
        <v>6093</v>
      </c>
      <c r="G708">
        <v>7.4437458408596902</v>
      </c>
      <c r="H708">
        <v>94908.392123069105</v>
      </c>
      <c r="I708">
        <v>0</v>
      </c>
      <c r="J708">
        <v>94908.392123069105</v>
      </c>
      <c r="K708">
        <v>33141.342982509101</v>
      </c>
      <c r="L708">
        <v>101388.649722966</v>
      </c>
      <c r="M708">
        <v>0</v>
      </c>
      <c r="N708">
        <v>0</v>
      </c>
      <c r="O708">
        <v>0</v>
      </c>
      <c r="P708">
        <v>0</v>
      </c>
      <c r="Q708">
        <v>0</v>
      </c>
      <c r="R708">
        <v>0</v>
      </c>
      <c r="S708">
        <v>0</v>
      </c>
      <c r="T708">
        <v>0</v>
      </c>
      <c r="U708">
        <v>3.1385578241810999E-4</v>
      </c>
      <c r="V708">
        <v>8.7079402625948096E-4</v>
      </c>
      <c r="W708">
        <v>1.18464980867759E-3</v>
      </c>
      <c r="X708">
        <v>0</v>
      </c>
      <c r="Y708">
        <v>0</v>
      </c>
      <c r="Z708">
        <v>0</v>
      </c>
      <c r="AA708">
        <v>0</v>
      </c>
      <c r="AB708">
        <v>1.25542312967244E-3</v>
      </c>
      <c r="AC708">
        <v>2.4879829321699399E-3</v>
      </c>
      <c r="AD708">
        <v>3.7434060618423801E-3</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row>
    <row r="709" spans="1:68" x14ac:dyDescent="0.25">
      <c r="A709" t="s">
        <v>6087</v>
      </c>
      <c r="B709">
        <v>2025</v>
      </c>
      <c r="C709" t="s">
        <v>6110</v>
      </c>
      <c r="D709" t="s">
        <v>6089</v>
      </c>
      <c r="E709" t="s">
        <v>6089</v>
      </c>
      <c r="F709" t="s">
        <v>6090</v>
      </c>
      <c r="G709">
        <v>686.88440623535496</v>
      </c>
      <c r="H709">
        <v>7264655.63651188</v>
      </c>
      <c r="I709">
        <v>7264655.63651188</v>
      </c>
      <c r="J709">
        <v>0</v>
      </c>
      <c r="K709">
        <v>3058174.2288172902</v>
      </c>
      <c r="L709">
        <v>0</v>
      </c>
      <c r="M709">
        <v>7.0687953553336396</v>
      </c>
      <c r="N709">
        <v>2.3945070474008698</v>
      </c>
      <c r="O709">
        <v>5.2381582591696896</v>
      </c>
      <c r="P709">
        <v>14.7014606619042</v>
      </c>
      <c r="Q709">
        <v>9.2649775744368598E-2</v>
      </c>
      <c r="R709">
        <v>3.6239803042057198E-3</v>
      </c>
      <c r="S709">
        <v>0</v>
      </c>
      <c r="T709">
        <v>9.6273756048574397E-2</v>
      </c>
      <c r="U709">
        <v>2.40237362343995E-2</v>
      </c>
      <c r="V709">
        <v>0.13330788963116699</v>
      </c>
      <c r="W709">
        <v>0.253605381914141</v>
      </c>
      <c r="X709">
        <v>9.6838987476237995E-2</v>
      </c>
      <c r="Y709">
        <v>3.7878406123874699E-3</v>
      </c>
      <c r="Z709">
        <v>0</v>
      </c>
      <c r="AA709">
        <v>0.100626828088625</v>
      </c>
      <c r="AB709">
        <v>9.6094944937598098E-2</v>
      </c>
      <c r="AC709">
        <v>0.380879684660477</v>
      </c>
      <c r="AD709">
        <v>0.57760145768670101</v>
      </c>
      <c r="AE709">
        <v>9383.5471966589394</v>
      </c>
      <c r="AF709">
        <v>479.71792116526598</v>
      </c>
      <c r="AG709">
        <v>0</v>
      </c>
      <c r="AH709">
        <v>9863.2651178241995</v>
      </c>
      <c r="AI709">
        <v>1.03971629391641E-2</v>
      </c>
      <c r="AJ709">
        <v>2.20798529116126E-3</v>
      </c>
      <c r="AK709">
        <v>0</v>
      </c>
      <c r="AL709">
        <v>1.2605148230325399E-2</v>
      </c>
      <c r="AM709">
        <v>1.47838168218137</v>
      </c>
      <c r="AN709">
        <v>7.5579753839504604E-2</v>
      </c>
      <c r="AO709">
        <v>0</v>
      </c>
      <c r="AP709">
        <v>1.55396143602087</v>
      </c>
      <c r="AQ709">
        <v>0.22384806695155501</v>
      </c>
      <c r="AR709">
        <v>4.7537317841019701E-2</v>
      </c>
      <c r="AS709">
        <v>0</v>
      </c>
      <c r="AT709">
        <v>0.27138538479257501</v>
      </c>
      <c r="AU709">
        <v>0</v>
      </c>
      <c r="AV709">
        <v>0</v>
      </c>
      <c r="AW709">
        <v>0</v>
      </c>
      <c r="AX709">
        <v>0.27138538479257501</v>
      </c>
      <c r="AY709">
        <v>0.25483398462101797</v>
      </c>
      <c r="AZ709">
        <v>5.4117617760105999E-2</v>
      </c>
      <c r="BA709">
        <v>0</v>
      </c>
      <c r="BB709">
        <v>0.30895160238112401</v>
      </c>
      <c r="BC709">
        <v>0</v>
      </c>
      <c r="BD709">
        <v>0</v>
      </c>
      <c r="BE709">
        <v>0</v>
      </c>
      <c r="BF709">
        <v>0.30895160238112401</v>
      </c>
      <c r="BG709">
        <v>0.94412800259596497</v>
      </c>
      <c r="BH709">
        <v>1.6951403320173799</v>
      </c>
      <c r="BI709">
        <v>0</v>
      </c>
      <c r="BJ709">
        <v>2.6392683346133499</v>
      </c>
      <c r="BK709">
        <v>8.8856580693122106E-2</v>
      </c>
      <c r="BL709">
        <v>4.5426418473320501E-3</v>
      </c>
      <c r="BM709">
        <v>0</v>
      </c>
      <c r="BN709">
        <v>9.3399222540454199E-2</v>
      </c>
      <c r="BO709">
        <v>1.73103196679562</v>
      </c>
      <c r="BP709">
        <v>881.08156583537402</v>
      </c>
    </row>
    <row r="710" spans="1:68" x14ac:dyDescent="0.25">
      <c r="A710" t="s">
        <v>6087</v>
      </c>
      <c r="B710">
        <v>2025</v>
      </c>
      <c r="C710" t="s">
        <v>6110</v>
      </c>
      <c r="D710" t="s">
        <v>6089</v>
      </c>
      <c r="E710" t="s">
        <v>6089</v>
      </c>
      <c r="F710" t="s">
        <v>6093</v>
      </c>
      <c r="G710">
        <v>5.0664370048686402</v>
      </c>
      <c r="H710">
        <v>64768.363163325099</v>
      </c>
      <c r="I710">
        <v>0</v>
      </c>
      <c r="J710">
        <v>64768.363163325099</v>
      </c>
      <c r="K710">
        <v>22556.993490556299</v>
      </c>
      <c r="L710">
        <v>69190.687345972896</v>
      </c>
      <c r="M710">
        <v>0</v>
      </c>
      <c r="N710">
        <v>0</v>
      </c>
      <c r="O710">
        <v>0</v>
      </c>
      <c r="P710">
        <v>0</v>
      </c>
      <c r="Q710">
        <v>0</v>
      </c>
      <c r="R710">
        <v>0</v>
      </c>
      <c r="S710">
        <v>0</v>
      </c>
      <c r="T710">
        <v>0</v>
      </c>
      <c r="U710">
        <v>2.14184697915925E-4</v>
      </c>
      <c r="V710">
        <v>5.9425623458137997E-4</v>
      </c>
      <c r="W710">
        <v>8.0844093249730496E-4</v>
      </c>
      <c r="X710">
        <v>0</v>
      </c>
      <c r="Y710">
        <v>0</v>
      </c>
      <c r="Z710">
        <v>0</v>
      </c>
      <c r="AA710">
        <v>0</v>
      </c>
      <c r="AB710">
        <v>8.5673879166370097E-4</v>
      </c>
      <c r="AC710">
        <v>1.6978749559468001E-3</v>
      </c>
      <c r="AD710">
        <v>2.5546137476104998E-3</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row>
    <row r="711" spans="1:68" x14ac:dyDescent="0.25">
      <c r="A711" t="s">
        <v>6087</v>
      </c>
      <c r="B711">
        <v>2025</v>
      </c>
      <c r="C711" t="s">
        <v>6111</v>
      </c>
      <c r="D711" t="s">
        <v>6089</v>
      </c>
      <c r="E711" t="s">
        <v>6089</v>
      </c>
      <c r="F711" t="s">
        <v>6090</v>
      </c>
      <c r="G711">
        <v>2073.6174704681298</v>
      </c>
      <c r="H711">
        <v>21732231.6290535</v>
      </c>
      <c r="I711">
        <v>21732231.6290535</v>
      </c>
      <c r="J711">
        <v>0</v>
      </c>
      <c r="K711">
        <v>9232242.6467170306</v>
      </c>
      <c r="L711">
        <v>0</v>
      </c>
      <c r="M711">
        <v>25.143244443621501</v>
      </c>
      <c r="N711">
        <v>7.4156231718312497</v>
      </c>
      <c r="O711">
        <v>15.5838888895643</v>
      </c>
      <c r="P711">
        <v>48.142756505017097</v>
      </c>
      <c r="Q711">
        <v>0.32552377224976298</v>
      </c>
      <c r="R711">
        <v>1.31877116291301E-2</v>
      </c>
      <c r="S711">
        <v>0</v>
      </c>
      <c r="T711">
        <v>0.33871148387889299</v>
      </c>
      <c r="U711">
        <v>7.1867054209321907E-2</v>
      </c>
      <c r="V711">
        <v>0.398790814100563</v>
      </c>
      <c r="W711">
        <v>0.80936935218877903</v>
      </c>
      <c r="X711">
        <v>0.34024251274055201</v>
      </c>
      <c r="Y711">
        <v>1.37840014293957E-2</v>
      </c>
      <c r="Z711">
        <v>0</v>
      </c>
      <c r="AA711">
        <v>0.35402651416994801</v>
      </c>
      <c r="AB711">
        <v>0.28746821683728702</v>
      </c>
      <c r="AC711">
        <v>1.13940232600161</v>
      </c>
      <c r="AD711">
        <v>1.78089705700884</v>
      </c>
      <c r="AE711">
        <v>27930.923662562302</v>
      </c>
      <c r="AF711">
        <v>1456.9253754343699</v>
      </c>
      <c r="AG711">
        <v>0</v>
      </c>
      <c r="AH711">
        <v>29387.849037996701</v>
      </c>
      <c r="AI711">
        <v>3.9279032254957803E-2</v>
      </c>
      <c r="AJ711">
        <v>6.9377071644148303E-3</v>
      </c>
      <c r="AK711">
        <v>0</v>
      </c>
      <c r="AL711">
        <v>4.6216739419372599E-2</v>
      </c>
      <c r="AM711">
        <v>4.4005283976022298</v>
      </c>
      <c r="AN711">
        <v>0.229539186216733</v>
      </c>
      <c r="AO711">
        <v>0</v>
      </c>
      <c r="AP711">
        <v>4.6300675838189598</v>
      </c>
      <c r="AQ711">
        <v>0.84566679328264605</v>
      </c>
      <c r="AR711">
        <v>0.149366932779363</v>
      </c>
      <c r="AS711">
        <v>0</v>
      </c>
      <c r="AT711">
        <v>0.99503372606201002</v>
      </c>
      <c r="AU711">
        <v>0</v>
      </c>
      <c r="AV711">
        <v>0</v>
      </c>
      <c r="AW711">
        <v>0</v>
      </c>
      <c r="AX711">
        <v>0.99503372606201002</v>
      </c>
      <c r="AY711">
        <v>0.96272727090618404</v>
      </c>
      <c r="AZ711">
        <v>0.17004288296589401</v>
      </c>
      <c r="BA711">
        <v>0</v>
      </c>
      <c r="BB711">
        <v>1.13277015387207</v>
      </c>
      <c r="BC711">
        <v>0</v>
      </c>
      <c r="BD711">
        <v>0</v>
      </c>
      <c r="BE711">
        <v>0</v>
      </c>
      <c r="BF711">
        <v>1.13277015387207</v>
      </c>
      <c r="BG711">
        <v>3.3588340020084</v>
      </c>
      <c r="BH711">
        <v>5.1287633112250797</v>
      </c>
      <c r="BI711">
        <v>0</v>
      </c>
      <c r="BJ711">
        <v>8.4875973132334899</v>
      </c>
      <c r="BK711">
        <v>0.26448914469568402</v>
      </c>
      <c r="BL711">
        <v>1.37962120798237E-2</v>
      </c>
      <c r="BM711">
        <v>0</v>
      </c>
      <c r="BN711">
        <v>0.27828535677550797</v>
      </c>
      <c r="BO711">
        <v>5.1472503071808999</v>
      </c>
      <c r="BP711">
        <v>2625.2049131417498</v>
      </c>
    </row>
    <row r="712" spans="1:68" x14ac:dyDescent="0.25">
      <c r="A712" t="s">
        <v>6087</v>
      </c>
      <c r="B712">
        <v>2025</v>
      </c>
      <c r="C712" t="s">
        <v>6111</v>
      </c>
      <c r="D712" t="s">
        <v>6089</v>
      </c>
      <c r="E712" t="s">
        <v>6089</v>
      </c>
      <c r="F712" t="s">
        <v>6093</v>
      </c>
      <c r="G712">
        <v>15.3487737760014</v>
      </c>
      <c r="H712">
        <v>192672.18898405001</v>
      </c>
      <c r="I712">
        <v>0</v>
      </c>
      <c r="J712">
        <v>192672.18898405001</v>
      </c>
      <c r="K712">
        <v>68336.424556464495</v>
      </c>
      <c r="L712">
        <v>205827.668589412</v>
      </c>
      <c r="M712">
        <v>0</v>
      </c>
      <c r="N712">
        <v>0</v>
      </c>
      <c r="O712">
        <v>0</v>
      </c>
      <c r="P712">
        <v>0</v>
      </c>
      <c r="Q712">
        <v>0</v>
      </c>
      <c r="R712">
        <v>0</v>
      </c>
      <c r="S712">
        <v>0</v>
      </c>
      <c r="T712">
        <v>0</v>
      </c>
      <c r="U712">
        <v>6.3715419965586402E-4</v>
      </c>
      <c r="V712">
        <v>1.7677866776637399E-3</v>
      </c>
      <c r="W712">
        <v>2.4049408773196101E-3</v>
      </c>
      <c r="X712">
        <v>0</v>
      </c>
      <c r="Y712">
        <v>0</v>
      </c>
      <c r="Z712">
        <v>0</v>
      </c>
      <c r="AA712">
        <v>0</v>
      </c>
      <c r="AB712">
        <v>2.54861679862345E-3</v>
      </c>
      <c r="AC712">
        <v>5.0508190790392697E-3</v>
      </c>
      <c r="AD712">
        <v>7.5994358776627297E-3</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row>
    <row r="713" spans="1:68" x14ac:dyDescent="0.25">
      <c r="A713" t="s">
        <v>6087</v>
      </c>
      <c r="B713">
        <v>2025</v>
      </c>
      <c r="C713" t="s">
        <v>6112</v>
      </c>
      <c r="D713" t="s">
        <v>6089</v>
      </c>
      <c r="E713" t="s">
        <v>6089</v>
      </c>
      <c r="F713" t="s">
        <v>6090</v>
      </c>
      <c r="G713">
        <v>504.49041644704403</v>
      </c>
      <c r="H713">
        <v>8636227.3728512209</v>
      </c>
      <c r="I713">
        <v>8636227.3728512209</v>
      </c>
      <c r="J713">
        <v>0</v>
      </c>
      <c r="K713">
        <v>2246112.41172218</v>
      </c>
      <c r="L713">
        <v>0</v>
      </c>
      <c r="M713">
        <v>8.6481713135636795</v>
      </c>
      <c r="N713">
        <v>1.6757465780883201</v>
      </c>
      <c r="O713">
        <v>3.8620038355809601</v>
      </c>
      <c r="P713">
        <v>14.1859217272329</v>
      </c>
      <c r="Q713">
        <v>2.7836832046653201E-2</v>
      </c>
      <c r="R713">
        <v>7.3081012046073896E-4</v>
      </c>
      <c r="S713">
        <v>0</v>
      </c>
      <c r="T713">
        <v>2.85676421671139E-2</v>
      </c>
      <c r="U713">
        <v>2.8559433350552801E-2</v>
      </c>
      <c r="V713">
        <v>0.158476506396729</v>
      </c>
      <c r="W713">
        <v>0.21560358191439599</v>
      </c>
      <c r="X713">
        <v>2.9095490067690102E-2</v>
      </c>
      <c r="Y713">
        <v>7.63854111186093E-4</v>
      </c>
      <c r="Z713">
        <v>0</v>
      </c>
      <c r="AA713">
        <v>2.9859344178876202E-2</v>
      </c>
      <c r="AB713">
        <v>0.11423773340221099</v>
      </c>
      <c r="AC713">
        <v>0.452790018276371</v>
      </c>
      <c r="AD713">
        <v>0.59688709585745803</v>
      </c>
      <c r="AE713">
        <v>11202.129408438401</v>
      </c>
      <c r="AF713">
        <v>359.10756604887598</v>
      </c>
      <c r="AG713">
        <v>0</v>
      </c>
      <c r="AH713">
        <v>11561.236974487199</v>
      </c>
      <c r="AI713">
        <v>4.4783366771376804E-3</v>
      </c>
      <c r="AJ713">
        <v>1.3897883345233399E-3</v>
      </c>
      <c r="AK713">
        <v>0</v>
      </c>
      <c r="AL713">
        <v>5.8681250116610299E-3</v>
      </c>
      <c r="AM713">
        <v>1.76490005024509</v>
      </c>
      <c r="AN713">
        <v>5.6577543273659298E-2</v>
      </c>
      <c r="AO713">
        <v>0</v>
      </c>
      <c r="AP713">
        <v>1.8214775935187499</v>
      </c>
      <c r="AQ713">
        <v>9.6417360601267599E-2</v>
      </c>
      <c r="AR713">
        <v>2.99217617320406E-2</v>
      </c>
      <c r="AS713">
        <v>0</v>
      </c>
      <c r="AT713">
        <v>0.12633912233330799</v>
      </c>
      <c r="AU713">
        <v>0</v>
      </c>
      <c r="AV713">
        <v>0</v>
      </c>
      <c r="AW713">
        <v>0</v>
      </c>
      <c r="AX713">
        <v>0.12633912233330799</v>
      </c>
      <c r="AY713">
        <v>0.109763825630801</v>
      </c>
      <c r="AZ713">
        <v>3.4063648048865303E-2</v>
      </c>
      <c r="BA713">
        <v>0</v>
      </c>
      <c r="BB713">
        <v>0.143827473679667</v>
      </c>
      <c r="BC713">
        <v>0</v>
      </c>
      <c r="BD713">
        <v>0</v>
      </c>
      <c r="BE713">
        <v>0</v>
      </c>
      <c r="BF713">
        <v>0.143827473679667</v>
      </c>
      <c r="BG713">
        <v>0.79692430929448299</v>
      </c>
      <c r="BH713">
        <v>1.2183164890409599</v>
      </c>
      <c r="BI713">
        <v>0</v>
      </c>
      <c r="BJ713">
        <v>2.0152407983354501</v>
      </c>
      <c r="BK713">
        <v>0.10607746674627599</v>
      </c>
      <c r="BL713">
        <v>3.40053390806134E-3</v>
      </c>
      <c r="BM713">
        <v>0</v>
      </c>
      <c r="BN713">
        <v>0.10947800065433699</v>
      </c>
      <c r="BO713">
        <v>2.0941562742878101</v>
      </c>
      <c r="BP713">
        <v>1032.76071917269</v>
      </c>
    </row>
    <row r="714" spans="1:68" x14ac:dyDescent="0.25">
      <c r="A714" t="s">
        <v>6087</v>
      </c>
      <c r="B714">
        <v>2025</v>
      </c>
      <c r="C714" t="s">
        <v>6112</v>
      </c>
      <c r="D714" t="s">
        <v>6089</v>
      </c>
      <c r="E714" t="s">
        <v>6089</v>
      </c>
      <c r="F714" t="s">
        <v>6093</v>
      </c>
      <c r="G714">
        <v>1.7981632349823</v>
      </c>
      <c r="H714">
        <v>27182.878351411298</v>
      </c>
      <c r="I714">
        <v>0</v>
      </c>
      <c r="J714">
        <v>27182.878351411298</v>
      </c>
      <c r="K714">
        <v>8005.85428131761</v>
      </c>
      <c r="L714">
        <v>29038.900248773101</v>
      </c>
      <c r="M714">
        <v>0</v>
      </c>
      <c r="N714">
        <v>0</v>
      </c>
      <c r="O714">
        <v>0</v>
      </c>
      <c r="P714">
        <v>0</v>
      </c>
      <c r="Q714">
        <v>0</v>
      </c>
      <c r="R714">
        <v>0</v>
      </c>
      <c r="S714">
        <v>0</v>
      </c>
      <c r="T714">
        <v>0</v>
      </c>
      <c r="U714">
        <v>8.9891982811125801E-5</v>
      </c>
      <c r="V714">
        <v>2.4940563795721002E-4</v>
      </c>
      <c r="W714">
        <v>3.39297620768336E-4</v>
      </c>
      <c r="X714">
        <v>0</v>
      </c>
      <c r="Y714">
        <v>0</v>
      </c>
      <c r="Z714">
        <v>0</v>
      </c>
      <c r="AA714">
        <v>0</v>
      </c>
      <c r="AB714">
        <v>3.5956793124450299E-4</v>
      </c>
      <c r="AC714">
        <v>7.1258753702060104E-4</v>
      </c>
      <c r="AD714">
        <v>1.0721554682651001E-3</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row>
    <row r="715" spans="1:68" x14ac:dyDescent="0.25">
      <c r="A715" t="s">
        <v>6087</v>
      </c>
      <c r="B715">
        <v>2025</v>
      </c>
      <c r="C715" t="s">
        <v>6113</v>
      </c>
      <c r="D715" t="s">
        <v>6089</v>
      </c>
      <c r="E715" t="s">
        <v>6089</v>
      </c>
      <c r="F715" t="s">
        <v>6090</v>
      </c>
      <c r="G715">
        <v>1951.3564675881501</v>
      </c>
      <c r="H715">
        <v>25061700.550386801</v>
      </c>
      <c r="I715">
        <v>25061700.550386801</v>
      </c>
      <c r="J715">
        <v>0</v>
      </c>
      <c r="K715">
        <v>7037996.3987795403</v>
      </c>
      <c r="L715">
        <v>0</v>
      </c>
      <c r="M715">
        <v>32.794544909061102</v>
      </c>
      <c r="N715">
        <v>8.3724834798652008</v>
      </c>
      <c r="O715">
        <v>13.114576599255701</v>
      </c>
      <c r="P715">
        <v>54.281604988182004</v>
      </c>
      <c r="Q715">
        <v>0.55316344370961501</v>
      </c>
      <c r="R715">
        <v>3.0311680630596801E-2</v>
      </c>
      <c r="S715">
        <v>0</v>
      </c>
      <c r="T715">
        <v>0.58347512434021198</v>
      </c>
      <c r="U715">
        <v>8.2877387962009302E-2</v>
      </c>
      <c r="V715">
        <v>0.43378874356967501</v>
      </c>
      <c r="W715">
        <v>1.1001412558718899</v>
      </c>
      <c r="X715">
        <v>0.57817504000773701</v>
      </c>
      <c r="Y715">
        <v>3.1682240322621701E-2</v>
      </c>
      <c r="Z715">
        <v>0</v>
      </c>
      <c r="AA715">
        <v>0.60985728033035902</v>
      </c>
      <c r="AB715">
        <v>0.33150955184803699</v>
      </c>
      <c r="AC715">
        <v>1.23939641019907</v>
      </c>
      <c r="AD715">
        <v>2.1807632423774601</v>
      </c>
      <c r="AE715">
        <v>31180.346105963101</v>
      </c>
      <c r="AF715">
        <v>1495.9394327667701</v>
      </c>
      <c r="AG715">
        <v>0</v>
      </c>
      <c r="AH715">
        <v>32676.2855387298</v>
      </c>
      <c r="AI715">
        <v>5.4279613069209302E-2</v>
      </c>
      <c r="AJ715">
        <v>9.1051713534731193E-3</v>
      </c>
      <c r="AK715">
        <v>0</v>
      </c>
      <c r="AL715">
        <v>6.3384784422682403E-2</v>
      </c>
      <c r="AM715">
        <v>4.9124762268520303</v>
      </c>
      <c r="AN715">
        <v>0.235685866837504</v>
      </c>
      <c r="AO715">
        <v>0</v>
      </c>
      <c r="AP715">
        <v>5.1481620936895398</v>
      </c>
      <c r="AQ715">
        <v>1.1686251847273299</v>
      </c>
      <c r="AR715">
        <v>0.196031842403875</v>
      </c>
      <c r="AS715">
        <v>0</v>
      </c>
      <c r="AT715">
        <v>1.36465702713121</v>
      </c>
      <c r="AU715">
        <v>0</v>
      </c>
      <c r="AV715">
        <v>0</v>
      </c>
      <c r="AW715">
        <v>0</v>
      </c>
      <c r="AX715">
        <v>1.36465702713121</v>
      </c>
      <c r="AY715">
        <v>1.3303908155570101</v>
      </c>
      <c r="AZ715">
        <v>0.223167330380343</v>
      </c>
      <c r="BA715">
        <v>0</v>
      </c>
      <c r="BB715">
        <v>1.55355814593735</v>
      </c>
      <c r="BC715">
        <v>0</v>
      </c>
      <c r="BD715">
        <v>0</v>
      </c>
      <c r="BE715">
        <v>0</v>
      </c>
      <c r="BF715">
        <v>1.55355814593735</v>
      </c>
      <c r="BG715">
        <v>4.10024427233341</v>
      </c>
      <c r="BH715">
        <v>5.3768953383874099</v>
      </c>
      <c r="BI715">
        <v>0</v>
      </c>
      <c r="BJ715">
        <v>9.4771396107208297</v>
      </c>
      <c r="BK715">
        <v>0.29525923211538402</v>
      </c>
      <c r="BL715">
        <v>1.4165651872779199E-2</v>
      </c>
      <c r="BM715">
        <v>0</v>
      </c>
      <c r="BN715">
        <v>0.30942488398816298</v>
      </c>
      <c r="BO715">
        <v>5.8483241549093297</v>
      </c>
      <c r="BP715">
        <v>2918.9596431023401</v>
      </c>
    </row>
    <row r="716" spans="1:68" x14ac:dyDescent="0.25">
      <c r="A716" t="s">
        <v>6087</v>
      </c>
      <c r="B716">
        <v>2025</v>
      </c>
      <c r="C716" t="s">
        <v>6113</v>
      </c>
      <c r="D716" t="s">
        <v>6089</v>
      </c>
      <c r="E716" t="s">
        <v>6089</v>
      </c>
      <c r="F716" t="s">
        <v>6093</v>
      </c>
      <c r="G716">
        <v>17.312512190978801</v>
      </c>
      <c r="H716">
        <v>254109.92049832299</v>
      </c>
      <c r="I716">
        <v>0</v>
      </c>
      <c r="J716">
        <v>254109.92049832299</v>
      </c>
      <c r="K716">
        <v>62441.383969447103</v>
      </c>
      <c r="L716">
        <v>269377.12063492998</v>
      </c>
      <c r="M716">
        <v>0</v>
      </c>
      <c r="N716">
        <v>0</v>
      </c>
      <c r="O716">
        <v>0</v>
      </c>
      <c r="P716">
        <v>0</v>
      </c>
      <c r="Q716">
        <v>0</v>
      </c>
      <c r="R716">
        <v>0</v>
      </c>
      <c r="S716">
        <v>0</v>
      </c>
      <c r="T716">
        <v>0</v>
      </c>
      <c r="U716">
        <v>8.4032471873939898E-4</v>
      </c>
      <c r="V716">
        <v>2.19917285580719E-3</v>
      </c>
      <c r="W716">
        <v>3.0394975745465899E-3</v>
      </c>
      <c r="X716">
        <v>0</v>
      </c>
      <c r="Y716">
        <v>0</v>
      </c>
      <c r="Z716">
        <v>0</v>
      </c>
      <c r="AA716">
        <v>0</v>
      </c>
      <c r="AB716">
        <v>3.3612988749575899E-3</v>
      </c>
      <c r="AC716">
        <v>6.2833510165919704E-3</v>
      </c>
      <c r="AD716">
        <v>9.6446498915495702E-3</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v>0</v>
      </c>
    </row>
    <row r="717" spans="1:68" x14ac:dyDescent="0.25">
      <c r="A717" t="s">
        <v>6087</v>
      </c>
      <c r="B717">
        <v>2025</v>
      </c>
      <c r="C717" t="s">
        <v>6114</v>
      </c>
      <c r="D717" t="s">
        <v>6089</v>
      </c>
      <c r="E717" t="s">
        <v>6089</v>
      </c>
      <c r="F717" t="s">
        <v>6090</v>
      </c>
      <c r="G717">
        <v>3508.4828053584201</v>
      </c>
      <c r="H717">
        <v>47068482.266169302</v>
      </c>
      <c r="I717">
        <v>47068482.266169302</v>
      </c>
      <c r="J717">
        <v>0</v>
      </c>
      <c r="K717">
        <v>12654115.1037423</v>
      </c>
      <c r="L717">
        <v>0</v>
      </c>
      <c r="M717">
        <v>31.903674944272101</v>
      </c>
      <c r="N717">
        <v>12.827589564892399</v>
      </c>
      <c r="O717">
        <v>25.2774761852049</v>
      </c>
      <c r="P717">
        <v>70.008740694369607</v>
      </c>
      <c r="Q717">
        <v>0.32348398047882698</v>
      </c>
      <c r="R717">
        <v>1.14488802749314E-2</v>
      </c>
      <c r="S717">
        <v>0</v>
      </c>
      <c r="T717">
        <v>0.334932860753759</v>
      </c>
      <c r="U717">
        <v>0.155652361168127</v>
      </c>
      <c r="V717">
        <v>0.81470041280410999</v>
      </c>
      <c r="W717">
        <v>1.30528563472599</v>
      </c>
      <c r="X717">
        <v>0.33811049063717602</v>
      </c>
      <c r="Y717">
        <v>1.196654783731E-2</v>
      </c>
      <c r="Z717">
        <v>0</v>
      </c>
      <c r="AA717">
        <v>0.35007703847448601</v>
      </c>
      <c r="AB717">
        <v>0.62260944467251</v>
      </c>
      <c r="AC717">
        <v>2.3277154651546001</v>
      </c>
      <c r="AD717">
        <v>3.3004019483015901</v>
      </c>
      <c r="AE717">
        <v>59220.277724002299</v>
      </c>
      <c r="AF717">
        <v>2649.8834441629001</v>
      </c>
      <c r="AG717">
        <v>0</v>
      </c>
      <c r="AH717">
        <v>61870.161168165199</v>
      </c>
      <c r="AI717">
        <v>2.97262040282299E-2</v>
      </c>
      <c r="AJ717">
        <v>1.1050995357994101E-2</v>
      </c>
      <c r="AK717">
        <v>0</v>
      </c>
      <c r="AL717">
        <v>4.0777199386224101E-2</v>
      </c>
      <c r="AM717">
        <v>9.3301788722319507</v>
      </c>
      <c r="AN717">
        <v>0.41749021576413903</v>
      </c>
      <c r="AO717">
        <v>0</v>
      </c>
      <c r="AP717">
        <v>9.7476690879960906</v>
      </c>
      <c r="AQ717">
        <v>0.63999702115486601</v>
      </c>
      <c r="AR717">
        <v>0.23792489963386801</v>
      </c>
      <c r="AS717">
        <v>0</v>
      </c>
      <c r="AT717">
        <v>0.87792192078873499</v>
      </c>
      <c r="AU717">
        <v>0</v>
      </c>
      <c r="AV717">
        <v>0</v>
      </c>
      <c r="AW717">
        <v>0</v>
      </c>
      <c r="AX717">
        <v>0.87792192078873499</v>
      </c>
      <c r="AY717">
        <v>0.728587891186805</v>
      </c>
      <c r="AZ717">
        <v>0.27085938708318702</v>
      </c>
      <c r="BA717">
        <v>0</v>
      </c>
      <c r="BB717">
        <v>0.99944727826999302</v>
      </c>
      <c r="BC717">
        <v>0</v>
      </c>
      <c r="BD717">
        <v>0</v>
      </c>
      <c r="BE717">
        <v>0</v>
      </c>
      <c r="BF717">
        <v>0.99944727826999302</v>
      </c>
      <c r="BG717">
        <v>3.3852274557014201</v>
      </c>
      <c r="BH717">
        <v>9.1927859875533997</v>
      </c>
      <c r="BI717">
        <v>0</v>
      </c>
      <c r="BJ717">
        <v>12.5780134432548</v>
      </c>
      <c r="BK717">
        <v>0.56078061696386095</v>
      </c>
      <c r="BL717">
        <v>2.50928116147234E-2</v>
      </c>
      <c r="BM717">
        <v>0</v>
      </c>
      <c r="BN717">
        <v>0.58587342857858504</v>
      </c>
      <c r="BO717">
        <v>11.3434148106564</v>
      </c>
      <c r="BP717">
        <v>5526.8369884960803</v>
      </c>
    </row>
    <row r="718" spans="1:68" x14ac:dyDescent="0.25">
      <c r="A718" t="s">
        <v>6087</v>
      </c>
      <c r="B718">
        <v>2025</v>
      </c>
      <c r="C718" t="s">
        <v>6114</v>
      </c>
      <c r="D718" t="s">
        <v>6089</v>
      </c>
      <c r="E718" t="s">
        <v>6089</v>
      </c>
      <c r="F718" t="s">
        <v>6093</v>
      </c>
      <c r="G718">
        <v>25.4890578857365</v>
      </c>
      <c r="H718">
        <v>376044.95618474903</v>
      </c>
      <c r="I718">
        <v>0</v>
      </c>
      <c r="J718">
        <v>376044.95618474903</v>
      </c>
      <c r="K718">
        <v>91931.894857643594</v>
      </c>
      <c r="L718">
        <v>398638.14575867698</v>
      </c>
      <c r="M718">
        <v>0</v>
      </c>
      <c r="N718">
        <v>0</v>
      </c>
      <c r="O718">
        <v>0</v>
      </c>
      <c r="P718">
        <v>0</v>
      </c>
      <c r="Q718">
        <v>0</v>
      </c>
      <c r="R718">
        <v>0</v>
      </c>
      <c r="S718">
        <v>0</v>
      </c>
      <c r="T718">
        <v>0</v>
      </c>
      <c r="U718">
        <v>1.2435558258395601E-3</v>
      </c>
      <c r="V718">
        <v>3.2544493287902198E-3</v>
      </c>
      <c r="W718">
        <v>4.4980051546297901E-3</v>
      </c>
      <c r="X718">
        <v>0</v>
      </c>
      <c r="Y718">
        <v>0</v>
      </c>
      <c r="Z718">
        <v>0</v>
      </c>
      <c r="AA718">
        <v>0</v>
      </c>
      <c r="AB718">
        <v>4.9742233033582698E-3</v>
      </c>
      <c r="AC718">
        <v>9.2984266536863501E-3</v>
      </c>
      <c r="AD718">
        <v>1.42726499570446E-2</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v>0</v>
      </c>
    </row>
    <row r="719" spans="1:68" x14ac:dyDescent="0.25">
      <c r="A719" t="s">
        <v>6087</v>
      </c>
      <c r="B719">
        <v>2025</v>
      </c>
      <c r="C719" t="s">
        <v>6115</v>
      </c>
      <c r="D719" t="s">
        <v>6089</v>
      </c>
      <c r="E719" t="s">
        <v>6089</v>
      </c>
      <c r="F719" t="s">
        <v>6090</v>
      </c>
      <c r="G719">
        <v>3479.8138959788898</v>
      </c>
      <c r="H719">
        <v>46283772.340306804</v>
      </c>
      <c r="I719">
        <v>46283772.340306804</v>
      </c>
      <c r="J719">
        <v>0</v>
      </c>
      <c r="K719">
        <v>12550714.374904901</v>
      </c>
      <c r="L719">
        <v>0</v>
      </c>
      <c r="M719">
        <v>40.825533973476702</v>
      </c>
      <c r="N719">
        <v>13.534335049798401</v>
      </c>
      <c r="O719">
        <v>24.347119425414501</v>
      </c>
      <c r="P719">
        <v>78.7069884486897</v>
      </c>
      <c r="Q719">
        <v>0.57285113006601796</v>
      </c>
      <c r="R719">
        <v>2.86067733814288E-2</v>
      </c>
      <c r="S719">
        <v>0</v>
      </c>
      <c r="T719">
        <v>0.60145790344744599</v>
      </c>
      <c r="U719">
        <v>0.15305737728694199</v>
      </c>
      <c r="V719">
        <v>0.801118001182753</v>
      </c>
      <c r="W719">
        <v>1.5556332819171399</v>
      </c>
      <c r="X719">
        <v>0.59875291617836102</v>
      </c>
      <c r="Y719">
        <v>2.9900244733060102E-2</v>
      </c>
      <c r="Z719">
        <v>0</v>
      </c>
      <c r="AA719">
        <v>0.62865316091142098</v>
      </c>
      <c r="AB719">
        <v>0.61222950914776797</v>
      </c>
      <c r="AC719">
        <v>2.2889085748078601</v>
      </c>
      <c r="AD719">
        <v>3.5297912448670501</v>
      </c>
      <c r="AE719">
        <v>57831.008873503102</v>
      </c>
      <c r="AF719">
        <v>2632.4623868231101</v>
      </c>
      <c r="AG719">
        <v>0</v>
      </c>
      <c r="AH719">
        <v>60463.471260326201</v>
      </c>
      <c r="AI719">
        <v>5.4500347887799103E-2</v>
      </c>
      <c r="AJ719">
        <v>1.3158101976745299E-2</v>
      </c>
      <c r="AK719">
        <v>0</v>
      </c>
      <c r="AL719">
        <v>6.7658449864544404E-2</v>
      </c>
      <c r="AM719">
        <v>9.1112989990711402</v>
      </c>
      <c r="AN719">
        <v>0.41474552108571899</v>
      </c>
      <c r="AO719">
        <v>0</v>
      </c>
      <c r="AP719">
        <v>9.5260445201568604</v>
      </c>
      <c r="AQ719">
        <v>1.17337754484127</v>
      </c>
      <c r="AR719">
        <v>0.28329032732102899</v>
      </c>
      <c r="AS719">
        <v>0</v>
      </c>
      <c r="AT719">
        <v>1.4566678721623001</v>
      </c>
      <c r="AU719">
        <v>0</v>
      </c>
      <c r="AV719">
        <v>0</v>
      </c>
      <c r="AW719">
        <v>0</v>
      </c>
      <c r="AX719">
        <v>1.4566678721623001</v>
      </c>
      <c r="AY719">
        <v>1.3358010157909499</v>
      </c>
      <c r="AZ719">
        <v>0.32250447323020198</v>
      </c>
      <c r="BA719">
        <v>0</v>
      </c>
      <c r="BB719">
        <v>1.6583054890211599</v>
      </c>
      <c r="BC719">
        <v>0</v>
      </c>
      <c r="BD719">
        <v>0</v>
      </c>
      <c r="BE719">
        <v>0</v>
      </c>
      <c r="BF719">
        <v>1.6583054890211599</v>
      </c>
      <c r="BG719">
        <v>4.8319908324607903</v>
      </c>
      <c r="BH719">
        <v>9.3055474300576204</v>
      </c>
      <c r="BI719">
        <v>0</v>
      </c>
      <c r="BJ719">
        <v>14.137538262518399</v>
      </c>
      <c r="BK719">
        <v>0.54762507171730701</v>
      </c>
      <c r="BL719">
        <v>2.4927844619318601E-2</v>
      </c>
      <c r="BM719">
        <v>0</v>
      </c>
      <c r="BN719">
        <v>0.57255291633662597</v>
      </c>
      <c r="BO719">
        <v>11.0281334611853</v>
      </c>
      <c r="BP719">
        <v>5401.1779362615598</v>
      </c>
    </row>
    <row r="720" spans="1:68" x14ac:dyDescent="0.25">
      <c r="A720" t="s">
        <v>6087</v>
      </c>
      <c r="B720">
        <v>2025</v>
      </c>
      <c r="C720" t="s">
        <v>6115</v>
      </c>
      <c r="D720" t="s">
        <v>6089</v>
      </c>
      <c r="E720" t="s">
        <v>6089</v>
      </c>
      <c r="F720" t="s">
        <v>6093</v>
      </c>
      <c r="G720">
        <v>26.048389549466101</v>
      </c>
      <c r="H720">
        <v>379267.37928886601</v>
      </c>
      <c r="I720">
        <v>0</v>
      </c>
      <c r="J720">
        <v>379267.37928886601</v>
      </c>
      <c r="K720">
        <v>93949.247555850394</v>
      </c>
      <c r="L720">
        <v>402054.175544339</v>
      </c>
      <c r="M720">
        <v>0</v>
      </c>
      <c r="N720">
        <v>0</v>
      </c>
      <c r="O720">
        <v>0</v>
      </c>
      <c r="P720">
        <v>0</v>
      </c>
      <c r="Q720">
        <v>0</v>
      </c>
      <c r="R720">
        <v>0</v>
      </c>
      <c r="S720">
        <v>0</v>
      </c>
      <c r="T720">
        <v>0</v>
      </c>
      <c r="U720">
        <v>1.2542121661481801E-3</v>
      </c>
      <c r="V720">
        <v>3.28233751751816E-3</v>
      </c>
      <c r="W720">
        <v>4.5365496836663501E-3</v>
      </c>
      <c r="X720">
        <v>0</v>
      </c>
      <c r="Y720">
        <v>0</v>
      </c>
      <c r="Z720">
        <v>0</v>
      </c>
      <c r="AA720">
        <v>0</v>
      </c>
      <c r="AB720">
        <v>5.0168486645927402E-3</v>
      </c>
      <c r="AC720">
        <v>9.3781071929090395E-3</v>
      </c>
      <c r="AD720">
        <v>1.4394955857501701E-2</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row>
    <row r="721" spans="1:68" x14ac:dyDescent="0.25">
      <c r="A721" t="s">
        <v>6087</v>
      </c>
      <c r="B721">
        <v>2025</v>
      </c>
      <c r="C721" t="s">
        <v>6116</v>
      </c>
      <c r="D721" t="s">
        <v>6089</v>
      </c>
      <c r="E721" t="s">
        <v>6089</v>
      </c>
      <c r="F721" t="s">
        <v>6090</v>
      </c>
      <c r="G721">
        <v>1622.9564959130801</v>
      </c>
      <c r="H721">
        <v>23044928.831085399</v>
      </c>
      <c r="I721">
        <v>23044928.831085399</v>
      </c>
      <c r="J721">
        <v>0</v>
      </c>
      <c r="K721">
        <v>5853549.6529396204</v>
      </c>
      <c r="L721">
        <v>0</v>
      </c>
      <c r="M721">
        <v>22.327874534839601</v>
      </c>
      <c r="N721">
        <v>5.9787305480246804</v>
      </c>
      <c r="O721">
        <v>11.814468006044899</v>
      </c>
      <c r="P721">
        <v>40.121073088909299</v>
      </c>
      <c r="Q721">
        <v>0.144918183269271</v>
      </c>
      <c r="R721">
        <v>7.3638670449782898E-3</v>
      </c>
      <c r="S721">
        <v>0</v>
      </c>
      <c r="T721">
        <v>0.15228205031424899</v>
      </c>
      <c r="U721">
        <v>7.6208057128879805E-2</v>
      </c>
      <c r="V721">
        <v>0.39888078237910402</v>
      </c>
      <c r="W721">
        <v>0.62737088982223299</v>
      </c>
      <c r="X721">
        <v>0.15147074045179301</v>
      </c>
      <c r="Y721">
        <v>7.6968284360761502E-3</v>
      </c>
      <c r="Z721">
        <v>0</v>
      </c>
      <c r="AA721">
        <v>0.15916756888786901</v>
      </c>
      <c r="AB721">
        <v>0.304832228515519</v>
      </c>
      <c r="AC721">
        <v>1.13965937822601</v>
      </c>
      <c r="AD721">
        <v>1.6036591756294001</v>
      </c>
      <c r="AE721">
        <v>28333.806192001499</v>
      </c>
      <c r="AF721">
        <v>1255.4547264723201</v>
      </c>
      <c r="AG721">
        <v>0</v>
      </c>
      <c r="AH721">
        <v>29589.260918473799</v>
      </c>
      <c r="AI721">
        <v>1.32919773364822E-2</v>
      </c>
      <c r="AJ721">
        <v>5.4810980489508002E-3</v>
      </c>
      <c r="AK721">
        <v>0</v>
      </c>
      <c r="AL721">
        <v>1.8773075385433002E-2</v>
      </c>
      <c r="AM721">
        <v>4.4640027041849004</v>
      </c>
      <c r="AN721">
        <v>0.197797403426026</v>
      </c>
      <c r="AO721">
        <v>0</v>
      </c>
      <c r="AP721">
        <v>4.6618001076109303</v>
      </c>
      <c r="AQ721">
        <v>0.28617262710462499</v>
      </c>
      <c r="AR721">
        <v>0.118006537957384</v>
      </c>
      <c r="AS721">
        <v>0</v>
      </c>
      <c r="AT721">
        <v>0.40417916506200902</v>
      </c>
      <c r="AU721">
        <v>0</v>
      </c>
      <c r="AV721">
        <v>0</v>
      </c>
      <c r="AW721">
        <v>0</v>
      </c>
      <c r="AX721">
        <v>0.40417916506200902</v>
      </c>
      <c r="AY721">
        <v>0.32578575212945199</v>
      </c>
      <c r="AZ721">
        <v>0.13434146065473801</v>
      </c>
      <c r="BA721">
        <v>0</v>
      </c>
      <c r="BB721">
        <v>0.46012721278419</v>
      </c>
      <c r="BC721">
        <v>0</v>
      </c>
      <c r="BD721">
        <v>0</v>
      </c>
      <c r="BE721">
        <v>0</v>
      </c>
      <c r="BF721">
        <v>0.46012721278419</v>
      </c>
      <c r="BG721">
        <v>1.81273087569915</v>
      </c>
      <c r="BH721">
        <v>4.2308330798651497</v>
      </c>
      <c r="BI721">
        <v>0</v>
      </c>
      <c r="BJ721">
        <v>6.0435639555643004</v>
      </c>
      <c r="BK721">
        <v>0.26830420133009902</v>
      </c>
      <c r="BL721">
        <v>1.1888405511411401E-2</v>
      </c>
      <c r="BM721">
        <v>0</v>
      </c>
      <c r="BN721">
        <v>0.28019260684150998</v>
      </c>
      <c r="BO721">
        <v>5.58550396710445</v>
      </c>
      <c r="BP721">
        <v>2643.19695663939</v>
      </c>
    </row>
    <row r="722" spans="1:68" x14ac:dyDescent="0.25">
      <c r="A722" t="s">
        <v>6087</v>
      </c>
      <c r="B722">
        <v>2025</v>
      </c>
      <c r="C722" t="s">
        <v>6116</v>
      </c>
      <c r="D722" t="s">
        <v>6089</v>
      </c>
      <c r="E722" t="s">
        <v>6089</v>
      </c>
      <c r="F722" t="s">
        <v>6093</v>
      </c>
      <c r="G722">
        <v>9.5595672024187195</v>
      </c>
      <c r="H722">
        <v>208200.90600666599</v>
      </c>
      <c r="I722">
        <v>0</v>
      </c>
      <c r="J722">
        <v>208200.90600666599</v>
      </c>
      <c r="K722">
        <v>34478.682220307601</v>
      </c>
      <c r="L722">
        <v>220709.842668381</v>
      </c>
      <c r="M722">
        <v>0</v>
      </c>
      <c r="N722">
        <v>0</v>
      </c>
      <c r="O722">
        <v>0</v>
      </c>
      <c r="P722">
        <v>0</v>
      </c>
      <c r="Q722">
        <v>0</v>
      </c>
      <c r="R722">
        <v>0</v>
      </c>
      <c r="S722">
        <v>0</v>
      </c>
      <c r="T722">
        <v>0</v>
      </c>
      <c r="U722">
        <v>6.8850664089871504E-4</v>
      </c>
      <c r="V722">
        <v>1.8018571653810999E-3</v>
      </c>
      <c r="W722">
        <v>2.4903638062798101E-3</v>
      </c>
      <c r="X722">
        <v>0</v>
      </c>
      <c r="Y722">
        <v>0</v>
      </c>
      <c r="Z722">
        <v>0</v>
      </c>
      <c r="AA722">
        <v>0</v>
      </c>
      <c r="AB722">
        <v>2.7540265635948601E-3</v>
      </c>
      <c r="AC722">
        <v>5.1481633296602798E-3</v>
      </c>
      <c r="AD722">
        <v>7.9021898932551508E-3</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row>
    <row r="723" spans="1:68" x14ac:dyDescent="0.25">
      <c r="A723" t="s">
        <v>6087</v>
      </c>
      <c r="B723">
        <v>2025</v>
      </c>
      <c r="C723" t="s">
        <v>6117</v>
      </c>
      <c r="D723" t="s">
        <v>6089</v>
      </c>
      <c r="E723" t="s">
        <v>6089</v>
      </c>
      <c r="F723" t="s">
        <v>6090</v>
      </c>
      <c r="G723">
        <v>18.588201946901702</v>
      </c>
      <c r="H723">
        <v>275722.88665035402</v>
      </c>
      <c r="I723">
        <v>275722.88665035402</v>
      </c>
      <c r="J723">
        <v>0</v>
      </c>
      <c r="K723">
        <v>67042.439725929595</v>
      </c>
      <c r="L723">
        <v>0</v>
      </c>
      <c r="M723">
        <v>0.38486240606764599</v>
      </c>
      <c r="N723">
        <v>8.1779247109729003E-2</v>
      </c>
      <c r="O723">
        <v>0.12313357206533999</v>
      </c>
      <c r="P723">
        <v>0.58977522524271597</v>
      </c>
      <c r="Q723">
        <v>7.1244913637715599E-3</v>
      </c>
      <c r="R723">
        <v>3.0394888389159898E-4</v>
      </c>
      <c r="S723">
        <v>0</v>
      </c>
      <c r="T723">
        <v>7.4284402476631596E-3</v>
      </c>
      <c r="U723">
        <v>9.1179736989451096E-4</v>
      </c>
      <c r="V723">
        <v>4.7724408937451397E-3</v>
      </c>
      <c r="W723">
        <v>1.31126785113028E-2</v>
      </c>
      <c r="X723">
        <v>7.4466292487791099E-3</v>
      </c>
      <c r="Y723">
        <v>3.1769210366798002E-4</v>
      </c>
      <c r="Z723">
        <v>0</v>
      </c>
      <c r="AA723">
        <v>7.76432135244709E-3</v>
      </c>
      <c r="AB723">
        <v>3.6471894795780399E-3</v>
      </c>
      <c r="AC723">
        <v>1.36355454107004E-2</v>
      </c>
      <c r="AD723">
        <v>2.5047056242725501E-2</v>
      </c>
      <c r="AE723">
        <v>338.71352797364699</v>
      </c>
      <c r="AF723">
        <v>14.3037233716157</v>
      </c>
      <c r="AG723">
        <v>0</v>
      </c>
      <c r="AH723">
        <v>353.01725134526299</v>
      </c>
      <c r="AI723">
        <v>6.8866630695314996E-4</v>
      </c>
      <c r="AJ723">
        <v>8.8755601585826496E-5</v>
      </c>
      <c r="AK723">
        <v>0</v>
      </c>
      <c r="AL723">
        <v>7.7742190853897597E-4</v>
      </c>
      <c r="AM723">
        <v>5.3364454269656303E-2</v>
      </c>
      <c r="AN723">
        <v>2.2535574422341701E-3</v>
      </c>
      <c r="AO723">
        <v>0</v>
      </c>
      <c r="AP723">
        <v>5.56180117118905E-2</v>
      </c>
      <c r="AQ723">
        <v>1.4826796741392799E-2</v>
      </c>
      <c r="AR723">
        <v>1.9108837634227601E-3</v>
      </c>
      <c r="AS723">
        <v>0</v>
      </c>
      <c r="AT723">
        <v>1.67376805048156E-2</v>
      </c>
      <c r="AU723">
        <v>0</v>
      </c>
      <c r="AV723">
        <v>0</v>
      </c>
      <c r="AW723">
        <v>0</v>
      </c>
      <c r="AX723">
        <v>1.67376805048156E-2</v>
      </c>
      <c r="AY723">
        <v>1.6879179455200601E-2</v>
      </c>
      <c r="AZ723">
        <v>2.1753957057222099E-3</v>
      </c>
      <c r="BA723">
        <v>0</v>
      </c>
      <c r="BB723">
        <v>1.90545751609228E-2</v>
      </c>
      <c r="BC723">
        <v>0</v>
      </c>
      <c r="BD723">
        <v>0</v>
      </c>
      <c r="BE723">
        <v>0</v>
      </c>
      <c r="BF723">
        <v>1.90545751609228E-2</v>
      </c>
      <c r="BG723">
        <v>5.0508008347187099E-2</v>
      </c>
      <c r="BH723">
        <v>5.1009857208776002E-2</v>
      </c>
      <c r="BI723">
        <v>0</v>
      </c>
      <c r="BJ723">
        <v>0.101517865555963</v>
      </c>
      <c r="BK723">
        <v>3.2074145629020301E-3</v>
      </c>
      <c r="BL723">
        <v>1.35447706858085E-4</v>
      </c>
      <c r="BM723">
        <v>0</v>
      </c>
      <c r="BN723">
        <v>3.3428622697601199E-3</v>
      </c>
      <c r="BO723">
        <v>6.4179883230191095E-2</v>
      </c>
      <c r="BP723">
        <v>31.5348912217821</v>
      </c>
    </row>
    <row r="724" spans="1:68" x14ac:dyDescent="0.25">
      <c r="A724" t="s">
        <v>6087</v>
      </c>
      <c r="B724">
        <v>2025</v>
      </c>
      <c r="C724" t="s">
        <v>6117</v>
      </c>
      <c r="D724" t="s">
        <v>6089</v>
      </c>
      <c r="E724" t="s">
        <v>6089</v>
      </c>
      <c r="F724" t="s">
        <v>6093</v>
      </c>
      <c r="G724">
        <v>0.214306121774238</v>
      </c>
      <c r="H724">
        <v>4020.2424822316598</v>
      </c>
      <c r="I724">
        <v>0</v>
      </c>
      <c r="J724">
        <v>4020.2424822316598</v>
      </c>
      <c r="K724">
        <v>772.942175525582</v>
      </c>
      <c r="L724">
        <v>4261.7830189157703</v>
      </c>
      <c r="M724">
        <v>0</v>
      </c>
      <c r="N724">
        <v>0</v>
      </c>
      <c r="O724">
        <v>0</v>
      </c>
      <c r="P724">
        <v>0</v>
      </c>
      <c r="Q724">
        <v>0</v>
      </c>
      <c r="R724">
        <v>0</v>
      </c>
      <c r="S724">
        <v>0</v>
      </c>
      <c r="T724">
        <v>0</v>
      </c>
      <c r="U724">
        <v>1.32946762822972E-5</v>
      </c>
      <c r="V724">
        <v>3.4792849186480799E-5</v>
      </c>
      <c r="W724">
        <v>4.8087525468778098E-5</v>
      </c>
      <c r="X724">
        <v>0</v>
      </c>
      <c r="Y724">
        <v>0</v>
      </c>
      <c r="Z724">
        <v>0</v>
      </c>
      <c r="AA724">
        <v>0</v>
      </c>
      <c r="AB724">
        <v>5.3178705129189099E-5</v>
      </c>
      <c r="AC724">
        <v>9.9408140532802295E-5</v>
      </c>
      <c r="AD724">
        <v>1.52586845661991E-4</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row>
    <row r="725" spans="1:68" x14ac:dyDescent="0.25">
      <c r="A725" t="s">
        <v>6087</v>
      </c>
      <c r="B725">
        <v>2025</v>
      </c>
      <c r="C725" t="s">
        <v>6118</v>
      </c>
      <c r="D725" t="s">
        <v>6089</v>
      </c>
      <c r="E725" t="s">
        <v>6089</v>
      </c>
      <c r="F725" t="s">
        <v>6090</v>
      </c>
      <c r="G725">
        <v>479.38499389259403</v>
      </c>
      <c r="H725">
        <v>8625672.3722180501</v>
      </c>
      <c r="I725">
        <v>8625672.3722180501</v>
      </c>
      <c r="J725">
        <v>0</v>
      </c>
      <c r="K725">
        <v>1729007.4451722901</v>
      </c>
      <c r="L725">
        <v>0</v>
      </c>
      <c r="M725">
        <v>9.7236511518468802</v>
      </c>
      <c r="N725">
        <v>1.7789659485973699</v>
      </c>
      <c r="O725">
        <v>3.4909921023866799</v>
      </c>
      <c r="P725">
        <v>14.9936092028309</v>
      </c>
      <c r="Q725">
        <v>5.6038701771222998E-2</v>
      </c>
      <c r="R725">
        <v>1.3117491108046401E-3</v>
      </c>
      <c r="S725">
        <v>0</v>
      </c>
      <c r="T725">
        <v>5.7350450882027601E-2</v>
      </c>
      <c r="U725">
        <v>2.85245286603053E-2</v>
      </c>
      <c r="V725">
        <v>0.14930030678745601</v>
      </c>
      <c r="W725">
        <v>0.23517528632978901</v>
      </c>
      <c r="X725">
        <v>5.8572523197261403E-2</v>
      </c>
      <c r="Y725">
        <v>1.37106058479476E-3</v>
      </c>
      <c r="Z725">
        <v>0</v>
      </c>
      <c r="AA725">
        <v>5.9943583782056199E-2</v>
      </c>
      <c r="AB725">
        <v>0.11409811464122099</v>
      </c>
      <c r="AC725">
        <v>0.42657230510701899</v>
      </c>
      <c r="AD725">
        <v>0.60061400353029704</v>
      </c>
      <c r="AE725">
        <v>10101.175282463901</v>
      </c>
      <c r="AF725">
        <v>374.38621919203098</v>
      </c>
      <c r="AG725">
        <v>0</v>
      </c>
      <c r="AH725">
        <v>10475.561501656</v>
      </c>
      <c r="AI725">
        <v>4.8975351047518701E-3</v>
      </c>
      <c r="AJ725">
        <v>1.49346170904381E-3</v>
      </c>
      <c r="AK725">
        <v>0</v>
      </c>
      <c r="AL725">
        <v>6.39099681379569E-3</v>
      </c>
      <c r="AM725">
        <v>1.5914442793462</v>
      </c>
      <c r="AN725">
        <v>5.8984701298428997E-2</v>
      </c>
      <c r="AO725">
        <v>0</v>
      </c>
      <c r="AP725">
        <v>1.65042898064463</v>
      </c>
      <c r="AQ725">
        <v>0.105442587794457</v>
      </c>
      <c r="AR725">
        <v>3.2153821055967903E-2</v>
      </c>
      <c r="AS725">
        <v>0</v>
      </c>
      <c r="AT725">
        <v>0.13759640885042501</v>
      </c>
      <c r="AU725">
        <v>0</v>
      </c>
      <c r="AV725">
        <v>0</v>
      </c>
      <c r="AW725">
        <v>0</v>
      </c>
      <c r="AX725">
        <v>0.13759640885042501</v>
      </c>
      <c r="AY725">
        <v>0.120038359778323</v>
      </c>
      <c r="AZ725">
        <v>3.6604677681924297E-2</v>
      </c>
      <c r="BA725">
        <v>0</v>
      </c>
      <c r="BB725">
        <v>0.15664303746024799</v>
      </c>
      <c r="BC725">
        <v>0</v>
      </c>
      <c r="BD725">
        <v>0</v>
      </c>
      <c r="BE725">
        <v>0</v>
      </c>
      <c r="BF725">
        <v>0.15664303746024799</v>
      </c>
      <c r="BG725">
        <v>0.72785852538072304</v>
      </c>
      <c r="BH725">
        <v>1.2389033714951601</v>
      </c>
      <c r="BI725">
        <v>0</v>
      </c>
      <c r="BJ725">
        <v>1.96676189687589</v>
      </c>
      <c r="BK725">
        <v>9.56520895319002E-2</v>
      </c>
      <c r="BL725">
        <v>3.5452136168584898E-3</v>
      </c>
      <c r="BM725">
        <v>0</v>
      </c>
      <c r="BN725">
        <v>9.91973031487587E-2</v>
      </c>
      <c r="BO725">
        <v>2.0908824338714198</v>
      </c>
      <c r="BP725">
        <v>935.77775925381502</v>
      </c>
    </row>
    <row r="726" spans="1:68" x14ac:dyDescent="0.25">
      <c r="A726" t="s">
        <v>6087</v>
      </c>
      <c r="B726">
        <v>2025</v>
      </c>
      <c r="C726" t="s">
        <v>6118</v>
      </c>
      <c r="D726" t="s">
        <v>6089</v>
      </c>
      <c r="E726" t="s">
        <v>6089</v>
      </c>
      <c r="F726" t="s">
        <v>6093</v>
      </c>
      <c r="G726">
        <v>0.859760354169676</v>
      </c>
      <c r="H726">
        <v>21165.873565579899</v>
      </c>
      <c r="I726">
        <v>0</v>
      </c>
      <c r="J726">
        <v>21165.873565579899</v>
      </c>
      <c r="K726">
        <v>3100.9148645908499</v>
      </c>
      <c r="L726">
        <v>22437.542248007401</v>
      </c>
      <c r="M726">
        <v>0</v>
      </c>
      <c r="N726">
        <v>0</v>
      </c>
      <c r="O726">
        <v>0</v>
      </c>
      <c r="P726">
        <v>0</v>
      </c>
      <c r="Q726">
        <v>0</v>
      </c>
      <c r="R726">
        <v>0</v>
      </c>
      <c r="S726">
        <v>0</v>
      </c>
      <c r="T726">
        <v>0</v>
      </c>
      <c r="U726">
        <v>6.99941455099036E-5</v>
      </c>
      <c r="V726">
        <v>1.83178266018062E-4</v>
      </c>
      <c r="W726">
        <v>2.5317241152796499E-4</v>
      </c>
      <c r="X726">
        <v>0</v>
      </c>
      <c r="Y726">
        <v>0</v>
      </c>
      <c r="Z726">
        <v>0</v>
      </c>
      <c r="AA726">
        <v>0</v>
      </c>
      <c r="AB726">
        <v>2.7997658203961402E-4</v>
      </c>
      <c r="AC726">
        <v>5.2336647433732001E-4</v>
      </c>
      <c r="AD726">
        <v>8.03343056376935E-4</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0</v>
      </c>
      <c r="BP726">
        <v>0</v>
      </c>
    </row>
    <row r="727" spans="1:68" x14ac:dyDescent="0.25">
      <c r="A727" t="s">
        <v>6087</v>
      </c>
      <c r="B727">
        <v>2025</v>
      </c>
      <c r="C727" t="s">
        <v>6119</v>
      </c>
      <c r="D727" t="s">
        <v>6089</v>
      </c>
      <c r="E727" t="s">
        <v>6089</v>
      </c>
      <c r="F727" t="s">
        <v>6090</v>
      </c>
      <c r="G727">
        <v>5.0144496305210504</v>
      </c>
      <c r="H727">
        <v>101286.978167168</v>
      </c>
      <c r="I727">
        <v>101286.978167168</v>
      </c>
      <c r="J727">
        <v>0</v>
      </c>
      <c r="K727">
        <v>35952.400382924599</v>
      </c>
      <c r="L727">
        <v>0</v>
      </c>
      <c r="M727">
        <v>5.2874453362922999E-2</v>
      </c>
      <c r="N727">
        <v>5.1717807573947901E-3</v>
      </c>
      <c r="O727">
        <v>2.3359718250046201E-2</v>
      </c>
      <c r="P727">
        <v>8.1405952370364104E-2</v>
      </c>
      <c r="Q727">
        <v>1.05578652843712E-3</v>
      </c>
      <c r="R727">
        <v>5.8713396318445099E-6</v>
      </c>
      <c r="S727">
        <v>0</v>
      </c>
      <c r="T727">
        <v>1.0616578680689699E-3</v>
      </c>
      <c r="U727">
        <v>3.3494934504292101E-4</v>
      </c>
      <c r="V727">
        <v>1.6535145831682301E-3</v>
      </c>
      <c r="W727">
        <v>3.0501217962801198E-3</v>
      </c>
      <c r="X727">
        <v>1.10352451026971E-3</v>
      </c>
      <c r="Y727">
        <v>6.1368155563127698E-6</v>
      </c>
      <c r="Z727">
        <v>0</v>
      </c>
      <c r="AA727">
        <v>1.1096613258260301E-3</v>
      </c>
      <c r="AB727">
        <v>1.3397973801716799E-3</v>
      </c>
      <c r="AC727">
        <v>4.7243273804806604E-3</v>
      </c>
      <c r="AD727">
        <v>7.1737860864783797E-3</v>
      </c>
      <c r="AE727">
        <v>123.645887590141</v>
      </c>
      <c r="AF727">
        <v>1.0032281182478899</v>
      </c>
      <c r="AG727">
        <v>0</v>
      </c>
      <c r="AH727">
        <v>124.649115708389</v>
      </c>
      <c r="AI727">
        <v>6.5433103180550701E-5</v>
      </c>
      <c r="AJ727">
        <v>4.5693407466731098E-6</v>
      </c>
      <c r="AK727">
        <v>0</v>
      </c>
      <c r="AL727">
        <v>7.0002443927223796E-5</v>
      </c>
      <c r="AM727">
        <v>1.9480459943272601E-2</v>
      </c>
      <c r="AN727">
        <v>1.58058998583718E-4</v>
      </c>
      <c r="AO727">
        <v>0</v>
      </c>
      <c r="AP727">
        <v>1.9638518941856298E-2</v>
      </c>
      <c r="AQ727">
        <v>1.4087567682944701E-3</v>
      </c>
      <c r="AR727">
        <v>9.8376653263066303E-5</v>
      </c>
      <c r="AS727">
        <v>0</v>
      </c>
      <c r="AT727">
        <v>1.5071334215575401E-3</v>
      </c>
      <c r="AU727">
        <v>0</v>
      </c>
      <c r="AV727">
        <v>0</v>
      </c>
      <c r="AW727">
        <v>0</v>
      </c>
      <c r="AX727">
        <v>1.5071334215575401E-3</v>
      </c>
      <c r="AY727">
        <v>1.6037623443226001E-3</v>
      </c>
      <c r="AZ727">
        <v>1.11994331182377E-4</v>
      </c>
      <c r="BA727">
        <v>0</v>
      </c>
      <c r="BB727">
        <v>1.71575667550498E-3</v>
      </c>
      <c r="BC727">
        <v>0</v>
      </c>
      <c r="BD727">
        <v>0</v>
      </c>
      <c r="BE727">
        <v>0</v>
      </c>
      <c r="BF727">
        <v>1.71575667550498E-3</v>
      </c>
      <c r="BG727">
        <v>5.1166692906223204E-3</v>
      </c>
      <c r="BH727">
        <v>3.6410574694968902E-3</v>
      </c>
      <c r="BI727">
        <v>0</v>
      </c>
      <c r="BJ727">
        <v>8.7577267601192197E-3</v>
      </c>
      <c r="BK727">
        <v>1.17085261658171E-3</v>
      </c>
      <c r="BL727">
        <v>9.4999703602964401E-6</v>
      </c>
      <c r="BM727">
        <v>0</v>
      </c>
      <c r="BN727">
        <v>1.1803525869420099E-3</v>
      </c>
      <c r="BO727">
        <v>2.4309732422497499E-2</v>
      </c>
      <c r="BP727">
        <v>11.1348561289174</v>
      </c>
    </row>
    <row r="728" spans="1:68" x14ac:dyDescent="0.25">
      <c r="A728" t="s">
        <v>6087</v>
      </c>
      <c r="B728">
        <v>2025</v>
      </c>
      <c r="C728" t="s">
        <v>6120</v>
      </c>
      <c r="D728" t="s">
        <v>6089</v>
      </c>
      <c r="E728" t="s">
        <v>6089</v>
      </c>
      <c r="F728" t="s">
        <v>6090</v>
      </c>
      <c r="G728">
        <v>6.6095661637658996</v>
      </c>
      <c r="H728">
        <v>138947.520252021</v>
      </c>
      <c r="I728">
        <v>138947.520252021</v>
      </c>
      <c r="J728">
        <v>0</v>
      </c>
      <c r="K728">
        <v>47389.003098322202</v>
      </c>
      <c r="L728">
        <v>0</v>
      </c>
      <c r="M728">
        <v>6.0768083336977197E-2</v>
      </c>
      <c r="N728">
        <v>6.5926184728962896E-3</v>
      </c>
      <c r="O728">
        <v>3.1252323504575602E-2</v>
      </c>
      <c r="P728">
        <v>9.8613025314449196E-2</v>
      </c>
      <c r="Q728">
        <v>1.05132500931357E-3</v>
      </c>
      <c r="R728">
        <v>2.3485352207102701E-6</v>
      </c>
      <c r="S728">
        <v>0</v>
      </c>
      <c r="T728">
        <v>1.0536735445342801E-3</v>
      </c>
      <c r="U728">
        <v>4.5949026958766898E-4</v>
      </c>
      <c r="V728">
        <v>2.2683246670918301E-3</v>
      </c>
      <c r="W728">
        <v>3.7814884812137801E-3</v>
      </c>
      <c r="X728">
        <v>1.0988612610490899E-3</v>
      </c>
      <c r="Y728">
        <v>2.4547255619200898E-6</v>
      </c>
      <c r="Z728">
        <v>0</v>
      </c>
      <c r="AA728">
        <v>1.10131598661101E-3</v>
      </c>
      <c r="AB728">
        <v>1.8379610783506701E-3</v>
      </c>
      <c r="AC728">
        <v>6.4809276202623797E-3</v>
      </c>
      <c r="AD728">
        <v>9.4202046852240803E-3</v>
      </c>
      <c r="AE728">
        <v>169.97528353202699</v>
      </c>
      <c r="AF728">
        <v>1.33136583142485</v>
      </c>
      <c r="AG728">
        <v>0</v>
      </c>
      <c r="AH728">
        <v>171.30664936345201</v>
      </c>
      <c r="AI728">
        <v>5.3833789407038297E-5</v>
      </c>
      <c r="AJ728">
        <v>5.3082078276861E-6</v>
      </c>
      <c r="AK728">
        <v>0</v>
      </c>
      <c r="AL728">
        <v>5.9141997234724501E-5</v>
      </c>
      <c r="AM728">
        <v>2.6779675141060399E-2</v>
      </c>
      <c r="AN728">
        <v>2.09757228925271E-4</v>
      </c>
      <c r="AO728">
        <v>0</v>
      </c>
      <c r="AP728">
        <v>2.6989432369985598E-2</v>
      </c>
      <c r="AQ728">
        <v>1.1590267235353599E-3</v>
      </c>
      <c r="AR728">
        <v>1.14284258903821E-4</v>
      </c>
      <c r="AS728">
        <v>0</v>
      </c>
      <c r="AT728">
        <v>1.2733109824391801E-3</v>
      </c>
      <c r="AU728">
        <v>0</v>
      </c>
      <c r="AV728">
        <v>0</v>
      </c>
      <c r="AW728">
        <v>0</v>
      </c>
      <c r="AX728">
        <v>1.2733109824391801E-3</v>
      </c>
      <c r="AY728">
        <v>1.3194636981371799E-3</v>
      </c>
      <c r="AZ728">
        <v>1.3010392929693499E-4</v>
      </c>
      <c r="BA728">
        <v>0</v>
      </c>
      <c r="BB728">
        <v>1.44956762743411E-3</v>
      </c>
      <c r="BC728">
        <v>0</v>
      </c>
      <c r="BD728">
        <v>0</v>
      </c>
      <c r="BE728">
        <v>0</v>
      </c>
      <c r="BF728">
        <v>1.44956762743411E-3</v>
      </c>
      <c r="BG728">
        <v>5.17725822831956E-3</v>
      </c>
      <c r="BH728">
        <v>4.7395909592353198E-3</v>
      </c>
      <c r="BI728">
        <v>0</v>
      </c>
      <c r="BJ728">
        <v>9.9168491875548798E-3</v>
      </c>
      <c r="BK728">
        <v>1.60956429167613E-3</v>
      </c>
      <c r="BL728">
        <v>1.26072382812962E-5</v>
      </c>
      <c r="BM728">
        <v>0</v>
      </c>
      <c r="BN728">
        <v>1.6221715299574199E-3</v>
      </c>
      <c r="BO728">
        <v>3.3618725205455599E-2</v>
      </c>
      <c r="BP728">
        <v>15.3027551278534</v>
      </c>
    </row>
    <row r="729" spans="1:68" x14ac:dyDescent="0.25">
      <c r="A729" t="s">
        <v>6087</v>
      </c>
      <c r="B729">
        <v>2025</v>
      </c>
      <c r="C729" t="s">
        <v>6121</v>
      </c>
      <c r="D729" t="s">
        <v>6089</v>
      </c>
      <c r="E729" t="s">
        <v>6089</v>
      </c>
      <c r="F729" t="s">
        <v>6090</v>
      </c>
      <c r="G729">
        <v>22.442697575526001</v>
      </c>
      <c r="H729">
        <v>363073.84571893502</v>
      </c>
      <c r="I729">
        <v>363073.84571893502</v>
      </c>
      <c r="J729">
        <v>0</v>
      </c>
      <c r="K729">
        <v>160908.75536910299</v>
      </c>
      <c r="L729">
        <v>0</v>
      </c>
      <c r="M729">
        <v>0.153028077698173</v>
      </c>
      <c r="N729">
        <v>2.2840759406446601E-2</v>
      </c>
      <c r="O729">
        <v>0.105826651164477</v>
      </c>
      <c r="P729">
        <v>0.28169548826909702</v>
      </c>
      <c r="Q729">
        <v>3.1225481798898501E-3</v>
      </c>
      <c r="R729">
        <v>1.6948242365525101E-5</v>
      </c>
      <c r="S729">
        <v>0</v>
      </c>
      <c r="T729">
        <v>3.1394964222553699E-3</v>
      </c>
      <c r="U729">
        <v>1.2006612204883799E-3</v>
      </c>
      <c r="V729">
        <v>5.9271972520731396E-3</v>
      </c>
      <c r="W729">
        <v>1.0267354894816901E-2</v>
      </c>
      <c r="X729">
        <v>3.2637359524821299E-3</v>
      </c>
      <c r="Y729">
        <v>1.7714566678582501E-5</v>
      </c>
      <c r="Z729">
        <v>0</v>
      </c>
      <c r="AA729">
        <v>3.2814505191607101E-3</v>
      </c>
      <c r="AB729">
        <v>4.8026448819535198E-3</v>
      </c>
      <c r="AC729">
        <v>1.6934849291637501E-2</v>
      </c>
      <c r="AD729">
        <v>2.5018944692751802E-2</v>
      </c>
      <c r="AE729">
        <v>434.175016721286</v>
      </c>
      <c r="AF729">
        <v>4.3590527699194697</v>
      </c>
      <c r="AG729">
        <v>0</v>
      </c>
      <c r="AH729">
        <v>438.53406949120603</v>
      </c>
      <c r="AI729">
        <v>1.7964644187399401E-4</v>
      </c>
      <c r="AJ729">
        <v>1.90946126665512E-5</v>
      </c>
      <c r="AK729">
        <v>0</v>
      </c>
      <c r="AL729">
        <v>1.9874105454054501E-4</v>
      </c>
      <c r="AM729">
        <v>6.84044506975022E-2</v>
      </c>
      <c r="AN729">
        <v>6.8677053907774497E-4</v>
      </c>
      <c r="AO729">
        <v>0</v>
      </c>
      <c r="AP729">
        <v>6.9091221236579903E-2</v>
      </c>
      <c r="AQ729">
        <v>3.86773863057795E-3</v>
      </c>
      <c r="AR729">
        <v>4.1110177455195402E-4</v>
      </c>
      <c r="AS729">
        <v>0</v>
      </c>
      <c r="AT729">
        <v>4.2788404051299104E-3</v>
      </c>
      <c r="AU729">
        <v>0</v>
      </c>
      <c r="AV729">
        <v>0</v>
      </c>
      <c r="AW729">
        <v>0</v>
      </c>
      <c r="AX729">
        <v>4.2788404051299104E-3</v>
      </c>
      <c r="AY729">
        <v>4.4031260136641196E-3</v>
      </c>
      <c r="AZ729">
        <v>4.6800807673053703E-4</v>
      </c>
      <c r="BA729">
        <v>0</v>
      </c>
      <c r="BB729">
        <v>4.8711340903946502E-3</v>
      </c>
      <c r="BC729">
        <v>0</v>
      </c>
      <c r="BD729">
        <v>0</v>
      </c>
      <c r="BE729">
        <v>0</v>
      </c>
      <c r="BF729">
        <v>4.8711340903946502E-3</v>
      </c>
      <c r="BG729">
        <v>1.52043156107216E-2</v>
      </c>
      <c r="BH729">
        <v>1.6223618589020598E-2</v>
      </c>
      <c r="BI729">
        <v>0</v>
      </c>
      <c r="BJ729">
        <v>3.1427934199742297E-2</v>
      </c>
      <c r="BK729">
        <v>4.1113777764094396E-3</v>
      </c>
      <c r="BL729">
        <v>4.1277623064957597E-5</v>
      </c>
      <c r="BM729">
        <v>0</v>
      </c>
      <c r="BN729">
        <v>4.1526553994743901E-3</v>
      </c>
      <c r="BO729">
        <v>8.7432917846153105E-2</v>
      </c>
      <c r="BP729">
        <v>39.174074710941703</v>
      </c>
    </row>
    <row r="730" spans="1:68" x14ac:dyDescent="0.25">
      <c r="A730" t="s">
        <v>6087</v>
      </c>
      <c r="B730">
        <v>2025</v>
      </c>
      <c r="C730" t="s">
        <v>6122</v>
      </c>
      <c r="D730" t="s">
        <v>6089</v>
      </c>
      <c r="E730" t="s">
        <v>6089</v>
      </c>
      <c r="F730" t="s">
        <v>6090</v>
      </c>
      <c r="G730">
        <v>34.015696219752897</v>
      </c>
      <c r="H730">
        <v>2639998.3368274202</v>
      </c>
      <c r="I730">
        <v>2639998.3368274202</v>
      </c>
      <c r="J730">
        <v>0</v>
      </c>
      <c r="K730">
        <v>243884.378128535</v>
      </c>
      <c r="L730">
        <v>0</v>
      </c>
      <c r="M730">
        <v>1.16459761357026</v>
      </c>
      <c r="N730">
        <v>3.3474318998875499E-2</v>
      </c>
      <c r="O730">
        <v>0.15888575615989001</v>
      </c>
      <c r="P730">
        <v>1.35695768872902</v>
      </c>
      <c r="Q730">
        <v>1.9172963828729499E-2</v>
      </c>
      <c r="R730">
        <v>7.9775818049392597E-6</v>
      </c>
      <c r="S730">
        <v>0</v>
      </c>
      <c r="T730">
        <v>1.9180941410534499E-2</v>
      </c>
      <c r="U730">
        <v>8.7303000823592495E-3</v>
      </c>
      <c r="V730">
        <v>4.3098094429072399E-2</v>
      </c>
      <c r="W730">
        <v>7.1009335921966205E-2</v>
      </c>
      <c r="X730">
        <v>2.0039880174297701E-2</v>
      </c>
      <c r="Y730">
        <v>8.3382926541636494E-6</v>
      </c>
      <c r="Z730">
        <v>0</v>
      </c>
      <c r="AA730">
        <v>2.00482184669519E-2</v>
      </c>
      <c r="AB730">
        <v>3.4921200329436998E-2</v>
      </c>
      <c r="AC730">
        <v>0.123137412654492</v>
      </c>
      <c r="AD730">
        <v>0.17810683145088099</v>
      </c>
      <c r="AE730">
        <v>2978.4812302964101</v>
      </c>
      <c r="AF730">
        <v>6.7080831596474901</v>
      </c>
      <c r="AG730">
        <v>0</v>
      </c>
      <c r="AH730">
        <v>2985.1893134560601</v>
      </c>
      <c r="AI730">
        <v>8.5225903197430695E-4</v>
      </c>
      <c r="AJ730">
        <v>2.68353928251577E-5</v>
      </c>
      <c r="AK730">
        <v>0</v>
      </c>
      <c r="AL730">
        <v>8.79094424799465E-4</v>
      </c>
      <c r="AM730">
        <v>0.46926093078735598</v>
      </c>
      <c r="AN730">
        <v>1.05686123359652E-3</v>
      </c>
      <c r="AO730">
        <v>0</v>
      </c>
      <c r="AP730">
        <v>0.47031779202095197</v>
      </c>
      <c r="AQ730">
        <v>1.8348903250408201E-2</v>
      </c>
      <c r="AR730">
        <v>5.7775864867614898E-4</v>
      </c>
      <c r="AS730">
        <v>0</v>
      </c>
      <c r="AT730">
        <v>1.8926661899084301E-2</v>
      </c>
      <c r="AU730">
        <v>0</v>
      </c>
      <c r="AV730">
        <v>0</v>
      </c>
      <c r="AW730">
        <v>0</v>
      </c>
      <c r="AX730">
        <v>1.8926661899084301E-2</v>
      </c>
      <c r="AY730">
        <v>2.0888829608428201E-2</v>
      </c>
      <c r="AZ730">
        <v>6.5773424178490502E-4</v>
      </c>
      <c r="BA730">
        <v>0</v>
      </c>
      <c r="BB730">
        <v>2.1546563850213099E-2</v>
      </c>
      <c r="BC730">
        <v>0</v>
      </c>
      <c r="BD730">
        <v>0</v>
      </c>
      <c r="BE730">
        <v>0</v>
      </c>
      <c r="BF730">
        <v>2.1546563850213099E-2</v>
      </c>
      <c r="BG730">
        <v>9.4557615474247098E-2</v>
      </c>
      <c r="BH730">
        <v>2.4396188280390502E-2</v>
      </c>
      <c r="BI730">
        <v>0</v>
      </c>
      <c r="BJ730">
        <v>0.118953803754637</v>
      </c>
      <c r="BK730">
        <v>2.8204436151503101E-2</v>
      </c>
      <c r="BL730">
        <v>6.3521536161039398E-5</v>
      </c>
      <c r="BM730">
        <v>0</v>
      </c>
      <c r="BN730">
        <v>2.8267957687664099E-2</v>
      </c>
      <c r="BO730">
        <v>0.64022182256324001</v>
      </c>
      <c r="BP730">
        <v>266.66577884658</v>
      </c>
    </row>
    <row r="731" spans="1:68" x14ac:dyDescent="0.25">
      <c r="A731" t="s">
        <v>6087</v>
      </c>
      <c r="B731">
        <v>2025</v>
      </c>
      <c r="C731" t="s">
        <v>6123</v>
      </c>
      <c r="D731" t="s">
        <v>6089</v>
      </c>
      <c r="E731" t="s">
        <v>6089</v>
      </c>
      <c r="F731" t="s">
        <v>6090</v>
      </c>
      <c r="G731">
        <v>288.47422039632397</v>
      </c>
      <c r="H731">
        <v>3099414.7770067402</v>
      </c>
      <c r="I731">
        <v>3099414.7770067402</v>
      </c>
      <c r="J731">
        <v>0</v>
      </c>
      <c r="K731">
        <v>461720.29819753999</v>
      </c>
      <c r="L731">
        <v>0</v>
      </c>
      <c r="M731">
        <v>15.8736654044468</v>
      </c>
      <c r="N731">
        <v>3.9571665132119902</v>
      </c>
      <c r="O731">
        <v>0.42800211919084702</v>
      </c>
      <c r="P731">
        <v>20.258834036849699</v>
      </c>
      <c r="Q731">
        <v>7.6429737855793295E-2</v>
      </c>
      <c r="R731">
        <v>3.9934975632719702E-3</v>
      </c>
      <c r="S731">
        <v>0</v>
      </c>
      <c r="T731">
        <v>8.0423235419065306E-2</v>
      </c>
      <c r="U731">
        <v>1.02495598976342E-2</v>
      </c>
      <c r="V731">
        <v>5.5208511680215802E-2</v>
      </c>
      <c r="W731">
        <v>0.14588130699691501</v>
      </c>
      <c r="X731">
        <v>7.9885551449693601E-2</v>
      </c>
      <c r="Y731">
        <v>4.1740658022001399E-3</v>
      </c>
      <c r="Z731">
        <v>0</v>
      </c>
      <c r="AA731">
        <v>8.4059617251893703E-2</v>
      </c>
      <c r="AB731">
        <v>4.0998239590537E-2</v>
      </c>
      <c r="AC731">
        <v>0.15773860480061599</v>
      </c>
      <c r="AD731">
        <v>0.282796461643047</v>
      </c>
      <c r="AE731">
        <v>4169.0376325027</v>
      </c>
      <c r="AF731">
        <v>341.93841090692001</v>
      </c>
      <c r="AG731">
        <v>0</v>
      </c>
      <c r="AH731">
        <v>4510.9760434096197</v>
      </c>
      <c r="AI731">
        <v>1.15047162483841E-2</v>
      </c>
      <c r="AJ731">
        <v>1.2967872559970001E-3</v>
      </c>
      <c r="AK731">
        <v>0</v>
      </c>
      <c r="AL731">
        <v>1.28015035043811E-2</v>
      </c>
      <c r="AM731">
        <v>0.65683357679612897</v>
      </c>
      <c r="AN731">
        <v>5.3872535889092098E-2</v>
      </c>
      <c r="AO731">
        <v>0</v>
      </c>
      <c r="AP731">
        <v>0.71070611268522099</v>
      </c>
      <c r="AQ731">
        <v>0.24769338598380899</v>
      </c>
      <c r="AR731">
        <v>2.7919474014290999E-2</v>
      </c>
      <c r="AS731">
        <v>0</v>
      </c>
      <c r="AT731">
        <v>0.27561285999809998</v>
      </c>
      <c r="AU731">
        <v>0</v>
      </c>
      <c r="AV731">
        <v>0</v>
      </c>
      <c r="AW731">
        <v>0</v>
      </c>
      <c r="AX731">
        <v>0.27561285999809998</v>
      </c>
      <c r="AY731">
        <v>0.28198006520282398</v>
      </c>
      <c r="AZ731">
        <v>3.1784195898928697E-2</v>
      </c>
      <c r="BA731">
        <v>0</v>
      </c>
      <c r="BB731">
        <v>0.31376426110175298</v>
      </c>
      <c r="BC731">
        <v>0</v>
      </c>
      <c r="BD731">
        <v>0</v>
      </c>
      <c r="BE731">
        <v>0</v>
      </c>
      <c r="BF731">
        <v>0.31376426110175298</v>
      </c>
      <c r="BG731">
        <v>0.61128543379103895</v>
      </c>
      <c r="BH731">
        <v>0.62117619508477195</v>
      </c>
      <c r="BI731">
        <v>0</v>
      </c>
      <c r="BJ731">
        <v>1.2324616288758099</v>
      </c>
      <c r="BK731">
        <v>3.9478293340607699E-2</v>
      </c>
      <c r="BL731">
        <v>3.2379522758351799E-3</v>
      </c>
      <c r="BM731">
        <v>0</v>
      </c>
      <c r="BN731">
        <v>4.2716245616442897E-2</v>
      </c>
      <c r="BO731">
        <v>0.44587017039955001</v>
      </c>
      <c r="BP731">
        <v>402.96370302271401</v>
      </c>
    </row>
    <row r="732" spans="1:68" x14ac:dyDescent="0.25">
      <c r="A732" t="s">
        <v>6087</v>
      </c>
      <c r="B732">
        <v>2025</v>
      </c>
      <c r="C732" t="s">
        <v>6123</v>
      </c>
      <c r="D732" t="s">
        <v>6089</v>
      </c>
      <c r="E732" t="s">
        <v>6089</v>
      </c>
      <c r="F732" t="s">
        <v>6093</v>
      </c>
      <c r="G732">
        <v>2.8491849578216302</v>
      </c>
      <c r="H732">
        <v>38301.495657166299</v>
      </c>
      <c r="I732">
        <v>0</v>
      </c>
      <c r="J732">
        <v>38301.495657166299</v>
      </c>
      <c r="K732">
        <v>4560.2914760909898</v>
      </c>
      <c r="L732">
        <v>45230.257565093299</v>
      </c>
      <c r="M732">
        <v>0</v>
      </c>
      <c r="N732">
        <v>0</v>
      </c>
      <c r="O732">
        <v>0</v>
      </c>
      <c r="P732">
        <v>0</v>
      </c>
      <c r="Q732">
        <v>0</v>
      </c>
      <c r="R732">
        <v>0</v>
      </c>
      <c r="S732">
        <v>0</v>
      </c>
      <c r="T732">
        <v>0</v>
      </c>
      <c r="U732">
        <v>1.26660515662325E-4</v>
      </c>
      <c r="V732">
        <v>3.4112384474086898E-4</v>
      </c>
      <c r="W732">
        <v>4.67784360403194E-4</v>
      </c>
      <c r="X732">
        <v>0</v>
      </c>
      <c r="Y732">
        <v>0</v>
      </c>
      <c r="Z732">
        <v>0</v>
      </c>
      <c r="AA732">
        <v>0</v>
      </c>
      <c r="AB732">
        <v>5.0664206264930097E-4</v>
      </c>
      <c r="AC732">
        <v>9.7463955640248302E-4</v>
      </c>
      <c r="AD732">
        <v>1.48128161905178E-3</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v>0</v>
      </c>
    </row>
    <row r="733" spans="1:68" x14ac:dyDescent="0.25">
      <c r="A733" t="s">
        <v>6087</v>
      </c>
      <c r="B733">
        <v>2025</v>
      </c>
      <c r="C733" t="s">
        <v>6124</v>
      </c>
      <c r="D733" t="s">
        <v>6089</v>
      </c>
      <c r="E733" t="s">
        <v>6089</v>
      </c>
      <c r="F733" t="s">
        <v>6090</v>
      </c>
      <c r="G733">
        <v>594.77490548674598</v>
      </c>
      <c r="H733">
        <v>6894535.5143829398</v>
      </c>
      <c r="I733">
        <v>6894535.5143829398</v>
      </c>
      <c r="J733">
        <v>0</v>
      </c>
      <c r="K733">
        <v>951972.92272586701</v>
      </c>
      <c r="L733">
        <v>0</v>
      </c>
      <c r="M733">
        <v>15.1603018984001</v>
      </c>
      <c r="N733">
        <v>4.9040468331443199</v>
      </c>
      <c r="O733">
        <v>1.6239166607297399</v>
      </c>
      <c r="P733">
        <v>21.688265392274101</v>
      </c>
      <c r="Q733">
        <v>7.1086687010103594E-2</v>
      </c>
      <c r="R733">
        <v>2.90141796569721E-3</v>
      </c>
      <c r="S733">
        <v>0</v>
      </c>
      <c r="T733">
        <v>7.39881049758008E-2</v>
      </c>
      <c r="U733">
        <v>2.2799773442804601E-2</v>
      </c>
      <c r="V733">
        <v>0.12280932752184701</v>
      </c>
      <c r="W733">
        <v>0.21959720594045201</v>
      </c>
      <c r="X733">
        <v>7.4300911554198795E-2</v>
      </c>
      <c r="Y733">
        <v>3.0326072112544901E-3</v>
      </c>
      <c r="Z733">
        <v>0</v>
      </c>
      <c r="AA733">
        <v>7.7333518765453205E-2</v>
      </c>
      <c r="AB733">
        <v>9.1199093771218501E-2</v>
      </c>
      <c r="AC733">
        <v>0.35088379291956301</v>
      </c>
      <c r="AD733">
        <v>0.51941640545623502</v>
      </c>
      <c r="AE733">
        <v>9185.6744463340001</v>
      </c>
      <c r="AF733">
        <v>680.67080952049696</v>
      </c>
      <c r="AG733">
        <v>0</v>
      </c>
      <c r="AH733">
        <v>9866.3452558544996</v>
      </c>
      <c r="AI733">
        <v>1.2726100162131399E-2</v>
      </c>
      <c r="AJ733">
        <v>2.5838585465832002E-3</v>
      </c>
      <c r="AK733">
        <v>0</v>
      </c>
      <c r="AL733">
        <v>1.5309958708714599E-2</v>
      </c>
      <c r="AM733">
        <v>1.4472067497861401</v>
      </c>
      <c r="AN733">
        <v>0.10723996323575399</v>
      </c>
      <c r="AO733">
        <v>0</v>
      </c>
      <c r="AP733">
        <v>1.5544467130219</v>
      </c>
      <c r="AQ733">
        <v>0.273989446716705</v>
      </c>
      <c r="AR733">
        <v>5.5629765957616602E-2</v>
      </c>
      <c r="AS733">
        <v>0</v>
      </c>
      <c r="AT733">
        <v>0.32961921267432098</v>
      </c>
      <c r="AU733">
        <v>0</v>
      </c>
      <c r="AV733">
        <v>0</v>
      </c>
      <c r="AW733">
        <v>0</v>
      </c>
      <c r="AX733">
        <v>0.32961921267432098</v>
      </c>
      <c r="AY733">
        <v>0.31191612865719598</v>
      </c>
      <c r="AZ733">
        <v>6.3330253933272199E-2</v>
      </c>
      <c r="BA733">
        <v>0</v>
      </c>
      <c r="BB733">
        <v>0.375246382590468</v>
      </c>
      <c r="BC733">
        <v>0</v>
      </c>
      <c r="BD733">
        <v>0</v>
      </c>
      <c r="BE733">
        <v>0</v>
      </c>
      <c r="BF733">
        <v>0.375246382590468</v>
      </c>
      <c r="BG733">
        <v>0.86678840902561405</v>
      </c>
      <c r="BH733">
        <v>1.8123290137614601</v>
      </c>
      <c r="BI733">
        <v>0</v>
      </c>
      <c r="BJ733">
        <v>2.6791174227870802</v>
      </c>
      <c r="BK733">
        <v>8.6982844073298995E-2</v>
      </c>
      <c r="BL733">
        <v>6.4455455324129197E-3</v>
      </c>
      <c r="BM733">
        <v>0</v>
      </c>
      <c r="BN733">
        <v>9.3428389605711995E-2</v>
      </c>
      <c r="BO733">
        <v>1.3957036508043399</v>
      </c>
      <c r="BP733">
        <v>881.35671334548397</v>
      </c>
    </row>
    <row r="734" spans="1:68" x14ac:dyDescent="0.25">
      <c r="A734" t="s">
        <v>6087</v>
      </c>
      <c r="B734">
        <v>2025</v>
      </c>
      <c r="C734" t="s">
        <v>6124</v>
      </c>
      <c r="D734" t="s">
        <v>6089</v>
      </c>
      <c r="E734" t="s">
        <v>6089</v>
      </c>
      <c r="F734" t="s">
        <v>6093</v>
      </c>
      <c r="G734">
        <v>4.5577374929384602</v>
      </c>
      <c r="H734">
        <v>61050.458861927</v>
      </c>
      <c r="I734">
        <v>0</v>
      </c>
      <c r="J734">
        <v>61050.458861927</v>
      </c>
      <c r="K734">
        <v>7294.9323216975799</v>
      </c>
      <c r="L734">
        <v>72094.520890477099</v>
      </c>
      <c r="M734">
        <v>0</v>
      </c>
      <c r="N734">
        <v>0</v>
      </c>
      <c r="O734">
        <v>0</v>
      </c>
      <c r="P734">
        <v>0</v>
      </c>
      <c r="Q734">
        <v>0</v>
      </c>
      <c r="R734">
        <v>0</v>
      </c>
      <c r="S734">
        <v>0</v>
      </c>
      <c r="T734">
        <v>0</v>
      </c>
      <c r="U734">
        <v>2.0188983401817699E-4</v>
      </c>
      <c r="V734">
        <v>5.4373248075178604E-4</v>
      </c>
      <c r="W734">
        <v>7.4562231476996295E-4</v>
      </c>
      <c r="X734">
        <v>0</v>
      </c>
      <c r="Y734">
        <v>0</v>
      </c>
      <c r="Z734">
        <v>0</v>
      </c>
      <c r="AA734">
        <v>0</v>
      </c>
      <c r="AB734">
        <v>8.0755933607270895E-4</v>
      </c>
      <c r="AC734">
        <v>1.5535213735765299E-3</v>
      </c>
      <c r="AD734">
        <v>2.3610807096492402E-3</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row>
    <row r="735" spans="1:68" x14ac:dyDescent="0.25">
      <c r="A735" t="s">
        <v>6087</v>
      </c>
      <c r="B735">
        <v>2025</v>
      </c>
      <c r="C735" t="s">
        <v>6125</v>
      </c>
      <c r="D735" t="s">
        <v>6089</v>
      </c>
      <c r="E735" t="s">
        <v>6089</v>
      </c>
      <c r="F735" t="s">
        <v>6090</v>
      </c>
      <c r="G735">
        <v>422.45684745359</v>
      </c>
      <c r="H735">
        <v>4649577.8669178504</v>
      </c>
      <c r="I735">
        <v>4649577.8669178504</v>
      </c>
      <c r="J735">
        <v>0</v>
      </c>
      <c r="K735">
        <v>676167.53176031902</v>
      </c>
      <c r="L735">
        <v>0</v>
      </c>
      <c r="M735">
        <v>22.018491652097399</v>
      </c>
      <c r="N735">
        <v>4.8356001255959598</v>
      </c>
      <c r="O735">
        <v>0.82909151622692701</v>
      </c>
      <c r="P735">
        <v>27.683183293920301</v>
      </c>
      <c r="Q735">
        <v>0.11774761795179101</v>
      </c>
      <c r="R735">
        <v>6.8319766973907303E-3</v>
      </c>
      <c r="S735">
        <v>0</v>
      </c>
      <c r="T735">
        <v>0.124579594649182</v>
      </c>
      <c r="U735">
        <v>1.53758468208998E-2</v>
      </c>
      <c r="V735">
        <v>8.2820884728991198E-2</v>
      </c>
      <c r="W735">
        <v>0.222776326199073</v>
      </c>
      <c r="X735">
        <v>0.12307164273825499</v>
      </c>
      <c r="Y735">
        <v>7.1408883671991502E-3</v>
      </c>
      <c r="Z735">
        <v>0</v>
      </c>
      <c r="AA735">
        <v>0.130212531105454</v>
      </c>
      <c r="AB735">
        <v>6.1503387283599199E-2</v>
      </c>
      <c r="AC735">
        <v>0.23663109922568901</v>
      </c>
      <c r="AD735">
        <v>0.42834701761474298</v>
      </c>
      <c r="AE735">
        <v>6197.1048983841902</v>
      </c>
      <c r="AF735">
        <v>484.14391549567398</v>
      </c>
      <c r="AG735">
        <v>0</v>
      </c>
      <c r="AH735">
        <v>6681.2488138798699</v>
      </c>
      <c r="AI735">
        <v>1.5065432220083601E-2</v>
      </c>
      <c r="AJ735">
        <v>2.0830931770826899E-3</v>
      </c>
      <c r="AK735">
        <v>0</v>
      </c>
      <c r="AL735">
        <v>1.7148525397166301E-2</v>
      </c>
      <c r="AM735">
        <v>0.97635640044414196</v>
      </c>
      <c r="AN735">
        <v>7.6277071048698603E-2</v>
      </c>
      <c r="AO735">
        <v>0</v>
      </c>
      <c r="AP735">
        <v>1.05263347149284</v>
      </c>
      <c r="AQ735">
        <v>0.32435462442858698</v>
      </c>
      <c r="AR735">
        <v>4.4848424873047403E-2</v>
      </c>
      <c r="AS735">
        <v>0</v>
      </c>
      <c r="AT735">
        <v>0.369203049301634</v>
      </c>
      <c r="AU735">
        <v>0</v>
      </c>
      <c r="AV735">
        <v>0</v>
      </c>
      <c r="AW735">
        <v>0</v>
      </c>
      <c r="AX735">
        <v>0.369203049301634</v>
      </c>
      <c r="AY735">
        <v>0.36925304961994099</v>
      </c>
      <c r="AZ735">
        <v>5.1056517798067302E-2</v>
      </c>
      <c r="BA735">
        <v>0</v>
      </c>
      <c r="BB735">
        <v>0.42030956741800801</v>
      </c>
      <c r="BC735">
        <v>0</v>
      </c>
      <c r="BD735">
        <v>0</v>
      </c>
      <c r="BE735">
        <v>0</v>
      </c>
      <c r="BF735">
        <v>0.42030956741800801</v>
      </c>
      <c r="BG735">
        <v>0.82103994455333895</v>
      </c>
      <c r="BH735">
        <v>1.0632582792879599</v>
      </c>
      <c r="BI735">
        <v>0</v>
      </c>
      <c r="BJ735">
        <v>1.8842982238413</v>
      </c>
      <c r="BK735">
        <v>5.8682877586322603E-2</v>
      </c>
      <c r="BL735">
        <v>4.5845533669445103E-3</v>
      </c>
      <c r="BM735">
        <v>0</v>
      </c>
      <c r="BN735">
        <v>6.3267430953267104E-2</v>
      </c>
      <c r="BO735">
        <v>0.76945637723444005</v>
      </c>
      <c r="BP735">
        <v>596.83330989764499</v>
      </c>
    </row>
    <row r="736" spans="1:68" x14ac:dyDescent="0.25">
      <c r="A736" t="s">
        <v>6087</v>
      </c>
      <c r="B736">
        <v>2025</v>
      </c>
      <c r="C736" t="s">
        <v>6125</v>
      </c>
      <c r="D736" t="s">
        <v>6089</v>
      </c>
      <c r="E736" t="s">
        <v>6089</v>
      </c>
      <c r="F736" t="s">
        <v>6093</v>
      </c>
      <c r="G736">
        <v>4.0557890163108299</v>
      </c>
      <c r="H736">
        <v>51733.518895426903</v>
      </c>
      <c r="I736">
        <v>0</v>
      </c>
      <c r="J736">
        <v>51733.518895426903</v>
      </c>
      <c r="K736">
        <v>6491.5336679464599</v>
      </c>
      <c r="L736">
        <v>61092.1412921632</v>
      </c>
      <c r="M736">
        <v>0</v>
      </c>
      <c r="N736">
        <v>0</v>
      </c>
      <c r="O736">
        <v>0</v>
      </c>
      <c r="P736">
        <v>0</v>
      </c>
      <c r="Q736">
        <v>0</v>
      </c>
      <c r="R736">
        <v>0</v>
      </c>
      <c r="S736">
        <v>0</v>
      </c>
      <c r="T736">
        <v>0</v>
      </c>
      <c r="U736">
        <v>1.7107932909391201E-4</v>
      </c>
      <c r="V736">
        <v>4.607532046671E-4</v>
      </c>
      <c r="W736">
        <v>6.3183253376101296E-4</v>
      </c>
      <c r="X736">
        <v>0</v>
      </c>
      <c r="Y736">
        <v>0</v>
      </c>
      <c r="Z736">
        <v>0</v>
      </c>
      <c r="AA736">
        <v>0</v>
      </c>
      <c r="AB736">
        <v>6.8431731637565E-4</v>
      </c>
      <c r="AC736">
        <v>1.3164377276202799E-3</v>
      </c>
      <c r="AD736">
        <v>2.0007550439959301E-3</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row>
    <row r="737" spans="1:68" x14ac:dyDescent="0.25">
      <c r="A737" t="s">
        <v>6087</v>
      </c>
      <c r="B737">
        <v>2025</v>
      </c>
      <c r="C737" t="s">
        <v>6126</v>
      </c>
      <c r="D737" t="s">
        <v>6089</v>
      </c>
      <c r="E737" t="s">
        <v>6089</v>
      </c>
      <c r="F737" t="s">
        <v>6090</v>
      </c>
      <c r="G737">
        <v>739.75938696693299</v>
      </c>
      <c r="H737">
        <v>10308812.590232201</v>
      </c>
      <c r="I737">
        <v>10308812.590232201</v>
      </c>
      <c r="J737">
        <v>0</v>
      </c>
      <c r="K737">
        <v>1184029.28440379</v>
      </c>
      <c r="L737">
        <v>0</v>
      </c>
      <c r="M737">
        <v>49.094294395463002</v>
      </c>
      <c r="N737">
        <v>8.2663474144673792</v>
      </c>
      <c r="O737">
        <v>1.3684921233793499</v>
      </c>
      <c r="P737">
        <v>58.729133933309797</v>
      </c>
      <c r="Q737">
        <v>0.32548606515059703</v>
      </c>
      <c r="R737">
        <v>1.8155609811789201E-2</v>
      </c>
      <c r="S737">
        <v>0</v>
      </c>
      <c r="T737">
        <v>0.34364167496238601</v>
      </c>
      <c r="U737">
        <v>3.4090562160613201E-2</v>
      </c>
      <c r="V737">
        <v>0.183626342791923</v>
      </c>
      <c r="W737">
        <v>0.56135857991492399</v>
      </c>
      <c r="X737">
        <v>0.34020310069368398</v>
      </c>
      <c r="Y737">
        <v>1.8976525923153E-2</v>
      </c>
      <c r="Z737">
        <v>0</v>
      </c>
      <c r="AA737">
        <v>0.359179626616837</v>
      </c>
      <c r="AB737">
        <v>0.136362248642453</v>
      </c>
      <c r="AC737">
        <v>0.52464669369121097</v>
      </c>
      <c r="AD737">
        <v>1.0201885689504999</v>
      </c>
      <c r="AE737">
        <v>13809.3270857565</v>
      </c>
      <c r="AF737">
        <v>829.03013388882505</v>
      </c>
      <c r="AG737">
        <v>0</v>
      </c>
      <c r="AH737">
        <v>14638.357219645301</v>
      </c>
      <c r="AI737">
        <v>3.76239158489814E-2</v>
      </c>
      <c r="AJ737">
        <v>4.59153658669759E-3</v>
      </c>
      <c r="AK737">
        <v>0</v>
      </c>
      <c r="AL737">
        <v>4.2215452435679E-2</v>
      </c>
      <c r="AM737">
        <v>2.17566510605953</v>
      </c>
      <c r="AN737">
        <v>0.13061403520770801</v>
      </c>
      <c r="AO737">
        <v>0</v>
      </c>
      <c r="AP737">
        <v>2.3062791412672299</v>
      </c>
      <c r="AQ737">
        <v>0.81003259093096203</v>
      </c>
      <c r="AR737">
        <v>9.8854523612210601E-2</v>
      </c>
      <c r="AS737">
        <v>0</v>
      </c>
      <c r="AT737">
        <v>0.90888711454317295</v>
      </c>
      <c r="AU737">
        <v>0</v>
      </c>
      <c r="AV737">
        <v>0</v>
      </c>
      <c r="AW737">
        <v>0</v>
      </c>
      <c r="AX737">
        <v>0.90888711454317295</v>
      </c>
      <c r="AY737">
        <v>0.92216044405019504</v>
      </c>
      <c r="AZ737">
        <v>0.11253835019877099</v>
      </c>
      <c r="BA737">
        <v>0</v>
      </c>
      <c r="BB737">
        <v>1.0346987942489601</v>
      </c>
      <c r="BC737">
        <v>0</v>
      </c>
      <c r="BD737">
        <v>0</v>
      </c>
      <c r="BE737">
        <v>0</v>
      </c>
      <c r="BF737">
        <v>1.0346987942489601</v>
      </c>
      <c r="BG737">
        <v>1.9435426987131801</v>
      </c>
      <c r="BH737">
        <v>1.9049652015233001</v>
      </c>
      <c r="BI737">
        <v>0</v>
      </c>
      <c r="BJ737">
        <v>3.8485079002364802</v>
      </c>
      <c r="BK737">
        <v>0.130766069674604</v>
      </c>
      <c r="BL737">
        <v>7.8504196169174607E-3</v>
      </c>
      <c r="BM737">
        <v>0</v>
      </c>
      <c r="BN737">
        <v>0.13861648929152201</v>
      </c>
      <c r="BO737">
        <v>1.7108553084743501</v>
      </c>
      <c r="BP737">
        <v>1307.63865173157</v>
      </c>
    </row>
    <row r="738" spans="1:68" x14ac:dyDescent="0.25">
      <c r="A738" t="s">
        <v>6087</v>
      </c>
      <c r="B738">
        <v>2025</v>
      </c>
      <c r="C738" t="s">
        <v>6126</v>
      </c>
      <c r="D738" t="s">
        <v>6089</v>
      </c>
      <c r="E738" t="s">
        <v>6089</v>
      </c>
      <c r="F738" t="s">
        <v>6093</v>
      </c>
      <c r="G738">
        <v>6.9520286526571597</v>
      </c>
      <c r="H738">
        <v>138936.638400089</v>
      </c>
      <c r="I738">
        <v>0</v>
      </c>
      <c r="J738">
        <v>138936.638400089</v>
      </c>
      <c r="K738">
        <v>11127.138980296901</v>
      </c>
      <c r="L738">
        <v>164070.35370924199</v>
      </c>
      <c r="M738">
        <v>0</v>
      </c>
      <c r="N738">
        <v>0</v>
      </c>
      <c r="O738">
        <v>0</v>
      </c>
      <c r="P738">
        <v>0</v>
      </c>
      <c r="Q738">
        <v>0</v>
      </c>
      <c r="R738">
        <v>0</v>
      </c>
      <c r="S738">
        <v>0</v>
      </c>
      <c r="T738">
        <v>0</v>
      </c>
      <c r="U738">
        <v>4.59454284022267E-4</v>
      </c>
      <c r="V738">
        <v>1.2374086038476301E-3</v>
      </c>
      <c r="W738">
        <v>1.6968628878698999E-3</v>
      </c>
      <c r="X738">
        <v>0</v>
      </c>
      <c r="Y738">
        <v>0</v>
      </c>
      <c r="Z738">
        <v>0</v>
      </c>
      <c r="AA738">
        <v>0</v>
      </c>
      <c r="AB738">
        <v>1.83781713608906E-3</v>
      </c>
      <c r="AC738">
        <v>3.53545315385037E-3</v>
      </c>
      <c r="AD738">
        <v>5.3732702899394399E-3</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v>0</v>
      </c>
    </row>
    <row r="739" spans="1:68" x14ac:dyDescent="0.25">
      <c r="A739" t="s">
        <v>6087</v>
      </c>
      <c r="B739">
        <v>2025</v>
      </c>
      <c r="C739" t="s">
        <v>6127</v>
      </c>
      <c r="D739" t="s">
        <v>6089</v>
      </c>
      <c r="E739" t="s">
        <v>6089</v>
      </c>
      <c r="F739" t="s">
        <v>6090</v>
      </c>
      <c r="G739">
        <v>204.05215534356401</v>
      </c>
      <c r="H739">
        <v>2575020.25145688</v>
      </c>
      <c r="I739">
        <v>2575020.25145688</v>
      </c>
      <c r="J739">
        <v>0</v>
      </c>
      <c r="K739">
        <v>814902.68758005695</v>
      </c>
      <c r="L739">
        <v>0</v>
      </c>
      <c r="M739">
        <v>1.3067355826537601</v>
      </c>
      <c r="N739">
        <v>0.52688247956273304</v>
      </c>
      <c r="O739">
        <v>1.24967801566752</v>
      </c>
      <c r="P739">
        <v>3.0832960778840102</v>
      </c>
      <c r="Q739">
        <v>8.1551693268771697E-3</v>
      </c>
      <c r="R739">
        <v>1.3152295301066099E-4</v>
      </c>
      <c r="S739">
        <v>0</v>
      </c>
      <c r="T739">
        <v>8.2866922798878299E-3</v>
      </c>
      <c r="U739">
        <v>8.5154218469820006E-3</v>
      </c>
      <c r="V739">
        <v>4.5199409653963803E-2</v>
      </c>
      <c r="W739">
        <v>6.2001523780833602E-2</v>
      </c>
      <c r="X739">
        <v>8.5239098958106302E-3</v>
      </c>
      <c r="Y739">
        <v>1.3746983732134299E-4</v>
      </c>
      <c r="Z739">
        <v>0</v>
      </c>
      <c r="AA739">
        <v>8.6613797331319704E-3</v>
      </c>
      <c r="AB739">
        <v>3.4061687387928002E-2</v>
      </c>
      <c r="AC739">
        <v>0.12914117043989601</v>
      </c>
      <c r="AD739">
        <v>0.17186423756095601</v>
      </c>
      <c r="AE739">
        <v>3128.1087050844999</v>
      </c>
      <c r="AF739">
        <v>113.096145026969</v>
      </c>
      <c r="AG739">
        <v>0</v>
      </c>
      <c r="AH739">
        <v>3241.20485011146</v>
      </c>
      <c r="AI739">
        <v>9.58536420971456E-4</v>
      </c>
      <c r="AJ739">
        <v>4.4436592251280199E-4</v>
      </c>
      <c r="AK739">
        <v>0</v>
      </c>
      <c r="AL739">
        <v>1.4029023434842501E-3</v>
      </c>
      <c r="AM739">
        <v>0.49283480037438299</v>
      </c>
      <c r="AN739">
        <v>1.78183437061766E-2</v>
      </c>
      <c r="AO739">
        <v>0</v>
      </c>
      <c r="AP739">
        <v>0.51065314408055995</v>
      </c>
      <c r="AQ739">
        <v>2.0637026291940801E-2</v>
      </c>
      <c r="AR739">
        <v>9.5670764568812697E-3</v>
      </c>
      <c r="AS739">
        <v>0</v>
      </c>
      <c r="AT739">
        <v>3.0204102748822102E-2</v>
      </c>
      <c r="AU739">
        <v>0</v>
      </c>
      <c r="AV739">
        <v>0</v>
      </c>
      <c r="AW739">
        <v>0</v>
      </c>
      <c r="AX739">
        <v>3.0204102748822102E-2</v>
      </c>
      <c r="AY739">
        <v>2.3493683516338501E-2</v>
      </c>
      <c r="AZ739">
        <v>1.0891388287970399E-2</v>
      </c>
      <c r="BA739">
        <v>0</v>
      </c>
      <c r="BB739">
        <v>3.43850718043089E-2</v>
      </c>
      <c r="BC739">
        <v>0</v>
      </c>
      <c r="BD739">
        <v>0</v>
      </c>
      <c r="BE739">
        <v>0</v>
      </c>
      <c r="BF739">
        <v>3.43850718043089E-2</v>
      </c>
      <c r="BG739">
        <v>0.13767438476192201</v>
      </c>
      <c r="BH739">
        <v>0.39946478876464803</v>
      </c>
      <c r="BI739">
        <v>0</v>
      </c>
      <c r="BJ739">
        <v>0.53713917352657103</v>
      </c>
      <c r="BK739">
        <v>2.96213188621425E-2</v>
      </c>
      <c r="BL739">
        <v>1.0709528631398599E-3</v>
      </c>
      <c r="BM739">
        <v>0</v>
      </c>
      <c r="BN739">
        <v>3.06922717252824E-2</v>
      </c>
      <c r="BO739">
        <v>0.62446408981686596</v>
      </c>
      <c r="BP739">
        <v>289.53554532045098</v>
      </c>
    </row>
    <row r="740" spans="1:68" x14ac:dyDescent="0.25">
      <c r="A740" t="s">
        <v>6087</v>
      </c>
      <c r="B740">
        <v>2025</v>
      </c>
      <c r="C740" t="s">
        <v>6127</v>
      </c>
      <c r="D740" t="s">
        <v>6089</v>
      </c>
      <c r="E740" t="s">
        <v>6089</v>
      </c>
      <c r="F740" t="s">
        <v>6093</v>
      </c>
      <c r="G740">
        <v>3.5160663126468799</v>
      </c>
      <c r="H740">
        <v>47672.702355569003</v>
      </c>
      <c r="I740">
        <v>0</v>
      </c>
      <c r="J740">
        <v>47672.702355569003</v>
      </c>
      <c r="K740">
        <v>14041.7624261866</v>
      </c>
      <c r="L740">
        <v>53396.448508468799</v>
      </c>
      <c r="M740">
        <v>0</v>
      </c>
      <c r="N740">
        <v>0</v>
      </c>
      <c r="O740">
        <v>0</v>
      </c>
      <c r="P740">
        <v>0</v>
      </c>
      <c r="Q740">
        <v>0</v>
      </c>
      <c r="R740">
        <v>0</v>
      </c>
      <c r="S740">
        <v>0</v>
      </c>
      <c r="T740">
        <v>0</v>
      </c>
      <c r="U740">
        <v>1.57650477084056E-4</v>
      </c>
      <c r="V740">
        <v>4.1840020517542199E-4</v>
      </c>
      <c r="W740">
        <v>5.7605068225947801E-4</v>
      </c>
      <c r="X740">
        <v>0</v>
      </c>
      <c r="Y740">
        <v>0</v>
      </c>
      <c r="Z740">
        <v>0</v>
      </c>
      <c r="AA740">
        <v>0</v>
      </c>
      <c r="AB740">
        <v>6.30601908336224E-4</v>
      </c>
      <c r="AC740">
        <v>1.1954291576440599E-3</v>
      </c>
      <c r="AD740">
        <v>1.8260310659802799E-3</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0</v>
      </c>
      <c r="BN740">
        <v>0</v>
      </c>
      <c r="BO740">
        <v>0</v>
      </c>
      <c r="BP740">
        <v>0</v>
      </c>
    </row>
    <row r="741" spans="1:68" x14ac:dyDescent="0.25">
      <c r="A741" t="s">
        <v>6087</v>
      </c>
      <c r="B741">
        <v>2025</v>
      </c>
      <c r="C741" t="s">
        <v>6128</v>
      </c>
      <c r="D741" t="s">
        <v>6089</v>
      </c>
      <c r="E741" t="s">
        <v>6089</v>
      </c>
      <c r="F741" t="s">
        <v>6090</v>
      </c>
      <c r="G741">
        <v>49.191099806659999</v>
      </c>
      <c r="H741">
        <v>618068.84100030805</v>
      </c>
      <c r="I741">
        <v>618068.84100030805</v>
      </c>
      <c r="J741">
        <v>0</v>
      </c>
      <c r="K741">
        <v>196449.57618787701</v>
      </c>
      <c r="L741">
        <v>0</v>
      </c>
      <c r="M741">
        <v>0.31233631726850403</v>
      </c>
      <c r="N741">
        <v>0.12615015347123301</v>
      </c>
      <c r="O741">
        <v>0.29903526024517302</v>
      </c>
      <c r="P741">
        <v>0.73752173098491103</v>
      </c>
      <c r="Q741">
        <v>1.86088961352602E-3</v>
      </c>
      <c r="R741">
        <v>3.1706397305732501E-5</v>
      </c>
      <c r="S741">
        <v>0</v>
      </c>
      <c r="T741">
        <v>1.8925960108317501E-3</v>
      </c>
      <c r="U741">
        <v>2.04391282306037E-3</v>
      </c>
      <c r="V741">
        <v>1.08489813712796E-2</v>
      </c>
      <c r="W741">
        <v>1.4785490205171699E-2</v>
      </c>
      <c r="X741">
        <v>1.9450307842743E-3</v>
      </c>
      <c r="Y741">
        <v>3.3140019896843502E-5</v>
      </c>
      <c r="Z741">
        <v>0</v>
      </c>
      <c r="AA741">
        <v>1.9781708041711498E-3</v>
      </c>
      <c r="AB741">
        <v>8.1756512922414992E-3</v>
      </c>
      <c r="AC741">
        <v>3.0997089632227599E-2</v>
      </c>
      <c r="AD741">
        <v>4.1150911728640202E-2</v>
      </c>
      <c r="AE741">
        <v>746.70949650398097</v>
      </c>
      <c r="AF741">
        <v>27.222886537533402</v>
      </c>
      <c r="AG741">
        <v>0</v>
      </c>
      <c r="AH741">
        <v>773.93238304151498</v>
      </c>
      <c r="AI741">
        <v>2.01815453726925E-4</v>
      </c>
      <c r="AJ741">
        <v>1.06806614660294E-4</v>
      </c>
      <c r="AK741">
        <v>0</v>
      </c>
      <c r="AL741">
        <v>3.0862206838721997E-4</v>
      </c>
      <c r="AM741">
        <v>0.11764438526354</v>
      </c>
      <c r="AN741">
        <v>4.2889768602134897E-3</v>
      </c>
      <c r="AO741">
        <v>0</v>
      </c>
      <c r="AP741">
        <v>0.121933362123754</v>
      </c>
      <c r="AQ741">
        <v>4.3450313765454303E-3</v>
      </c>
      <c r="AR741">
        <v>2.2995171249349201E-3</v>
      </c>
      <c r="AS741">
        <v>0</v>
      </c>
      <c r="AT741">
        <v>6.6445485014803504E-3</v>
      </c>
      <c r="AU741">
        <v>0</v>
      </c>
      <c r="AV741">
        <v>0</v>
      </c>
      <c r="AW741">
        <v>0</v>
      </c>
      <c r="AX741">
        <v>6.6445485014803504E-3</v>
      </c>
      <c r="AY741">
        <v>4.9464874728091801E-3</v>
      </c>
      <c r="AZ741">
        <v>2.6178252045314901E-3</v>
      </c>
      <c r="BA741">
        <v>0</v>
      </c>
      <c r="BB741">
        <v>7.5643126773406698E-3</v>
      </c>
      <c r="BC741">
        <v>0</v>
      </c>
      <c r="BD741">
        <v>0</v>
      </c>
      <c r="BE741">
        <v>0</v>
      </c>
      <c r="BF741">
        <v>7.5643126773406698E-3</v>
      </c>
      <c r="BG741">
        <v>3.2686864022950603E-2</v>
      </c>
      <c r="BH741">
        <v>9.6747699741498203E-2</v>
      </c>
      <c r="BI741">
        <v>0</v>
      </c>
      <c r="BJ741">
        <v>0.12943456376444801</v>
      </c>
      <c r="BK741">
        <v>7.0708924077294497E-3</v>
      </c>
      <c r="BL741">
        <v>2.5778445652016601E-4</v>
      </c>
      <c r="BM741">
        <v>0</v>
      </c>
      <c r="BN741">
        <v>7.3286768642496104E-3</v>
      </c>
      <c r="BO741">
        <v>0.14988689740247799</v>
      </c>
      <c r="BP741">
        <v>69.135073198898695</v>
      </c>
    </row>
    <row r="742" spans="1:68" x14ac:dyDescent="0.25">
      <c r="A742" t="s">
        <v>6087</v>
      </c>
      <c r="B742">
        <v>2025</v>
      </c>
      <c r="C742" t="s">
        <v>6128</v>
      </c>
      <c r="D742" t="s">
        <v>6089</v>
      </c>
      <c r="E742" t="s">
        <v>6089</v>
      </c>
      <c r="F742" t="s">
        <v>6093</v>
      </c>
      <c r="G742">
        <v>0.85943068807433398</v>
      </c>
      <c r="H742">
        <v>11652.6980931746</v>
      </c>
      <c r="I742">
        <v>0</v>
      </c>
      <c r="J742">
        <v>11652.6980931746</v>
      </c>
      <c r="K742">
        <v>3432.2223958936602</v>
      </c>
      <c r="L742">
        <v>13051.760503865</v>
      </c>
      <c r="M742">
        <v>0</v>
      </c>
      <c r="N742">
        <v>0</v>
      </c>
      <c r="O742">
        <v>0</v>
      </c>
      <c r="P742">
        <v>0</v>
      </c>
      <c r="Q742">
        <v>0</v>
      </c>
      <c r="R742">
        <v>0</v>
      </c>
      <c r="S742">
        <v>0</v>
      </c>
      <c r="T742">
        <v>0</v>
      </c>
      <c r="U742">
        <v>3.8534702732052E-5</v>
      </c>
      <c r="V742">
        <v>1.0227008397106201E-4</v>
      </c>
      <c r="W742">
        <v>1.4080478670311399E-4</v>
      </c>
      <c r="X742">
        <v>0</v>
      </c>
      <c r="Y742">
        <v>0</v>
      </c>
      <c r="Z742">
        <v>0</v>
      </c>
      <c r="AA742">
        <v>0</v>
      </c>
      <c r="AB742">
        <v>1.54138810928208E-4</v>
      </c>
      <c r="AC742">
        <v>2.9220023991732098E-4</v>
      </c>
      <c r="AD742">
        <v>4.4633905084552898E-4</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v>0</v>
      </c>
    </row>
    <row r="743" spans="1:68" x14ac:dyDescent="0.25">
      <c r="A743" t="s">
        <v>6087</v>
      </c>
      <c r="B743">
        <v>2025</v>
      </c>
      <c r="C743" t="s">
        <v>6129</v>
      </c>
      <c r="D743" t="s">
        <v>6089</v>
      </c>
      <c r="E743" t="s">
        <v>6089</v>
      </c>
      <c r="F743" t="s">
        <v>6090</v>
      </c>
      <c r="G743">
        <v>48.6641613504246</v>
      </c>
      <c r="H743">
        <v>747882.75549436605</v>
      </c>
      <c r="I743">
        <v>747882.75549436605</v>
      </c>
      <c r="J743">
        <v>0</v>
      </c>
      <c r="K743">
        <v>194345.194769055</v>
      </c>
      <c r="L743">
        <v>0</v>
      </c>
      <c r="M743">
        <v>0.34326699337288902</v>
      </c>
      <c r="N743">
        <v>0.124741153796583</v>
      </c>
      <c r="O743">
        <v>0.296269512473813</v>
      </c>
      <c r="P743">
        <v>0.76427765964328598</v>
      </c>
      <c r="Q743">
        <v>2.11349283917316E-3</v>
      </c>
      <c r="R743">
        <v>3.1366756189458799E-5</v>
      </c>
      <c r="S743">
        <v>0</v>
      </c>
      <c r="T743">
        <v>2.1448595953626201E-3</v>
      </c>
      <c r="U743">
        <v>2.4731988618398801E-3</v>
      </c>
      <c r="V743">
        <v>1.31276090040844E-2</v>
      </c>
      <c r="W743">
        <v>1.7745667461286901E-2</v>
      </c>
      <c r="X743">
        <v>2.209055606875E-3</v>
      </c>
      <c r="Y743">
        <v>3.27850217164269E-5</v>
      </c>
      <c r="Z743">
        <v>0</v>
      </c>
      <c r="AA743">
        <v>2.2418406285914299E-3</v>
      </c>
      <c r="AB743">
        <v>9.8927954473595498E-3</v>
      </c>
      <c r="AC743">
        <v>3.7507454297384099E-2</v>
      </c>
      <c r="AD743">
        <v>4.9642090373335099E-2</v>
      </c>
      <c r="AE743">
        <v>902.671037279036</v>
      </c>
      <c r="AF743">
        <v>26.997364754786201</v>
      </c>
      <c r="AG743">
        <v>0</v>
      </c>
      <c r="AH743">
        <v>929.66840203382196</v>
      </c>
      <c r="AI743">
        <v>2.16641462709526E-4</v>
      </c>
      <c r="AJ743">
        <v>1.05476538368325E-4</v>
      </c>
      <c r="AK743">
        <v>0</v>
      </c>
      <c r="AL743">
        <v>3.2211800107785198E-4</v>
      </c>
      <c r="AM743">
        <v>0.142216189526295</v>
      </c>
      <c r="AN743">
        <v>4.2534458115003598E-3</v>
      </c>
      <c r="AO743">
        <v>0</v>
      </c>
      <c r="AP743">
        <v>0.146469635337795</v>
      </c>
      <c r="AQ743">
        <v>4.6642312843260796E-3</v>
      </c>
      <c r="AR743">
        <v>2.27088094710474E-3</v>
      </c>
      <c r="AS743">
        <v>0</v>
      </c>
      <c r="AT743">
        <v>6.93511223143082E-3</v>
      </c>
      <c r="AU743">
        <v>0</v>
      </c>
      <c r="AV743">
        <v>0</v>
      </c>
      <c r="AW743">
        <v>0</v>
      </c>
      <c r="AX743">
        <v>6.93511223143082E-3</v>
      </c>
      <c r="AY743">
        <v>5.3098722699091204E-3</v>
      </c>
      <c r="AZ743">
        <v>2.5852250958945801E-3</v>
      </c>
      <c r="BA743">
        <v>0</v>
      </c>
      <c r="BB743">
        <v>7.8950973658037001E-3</v>
      </c>
      <c r="BC743">
        <v>0</v>
      </c>
      <c r="BD743">
        <v>0</v>
      </c>
      <c r="BE743">
        <v>0</v>
      </c>
      <c r="BF743">
        <v>7.8950973658037001E-3</v>
      </c>
      <c r="BG743">
        <v>3.7223958588616199E-2</v>
      </c>
      <c r="BH743">
        <v>9.5974096710854606E-2</v>
      </c>
      <c r="BI743">
        <v>0</v>
      </c>
      <c r="BJ743">
        <v>0.13319805529946999</v>
      </c>
      <c r="BK743">
        <v>8.5477549355628991E-3</v>
      </c>
      <c r="BL743">
        <v>2.5564890009712398E-4</v>
      </c>
      <c r="BM743">
        <v>0</v>
      </c>
      <c r="BN743">
        <v>8.8034038356600199E-3</v>
      </c>
      <c r="BO743">
        <v>0.181367864557681</v>
      </c>
      <c r="BP743">
        <v>83.046910083698805</v>
      </c>
    </row>
    <row r="744" spans="1:68" x14ac:dyDescent="0.25">
      <c r="A744" t="s">
        <v>6087</v>
      </c>
      <c r="B744">
        <v>2025</v>
      </c>
      <c r="C744" t="s">
        <v>6129</v>
      </c>
      <c r="D744" t="s">
        <v>6089</v>
      </c>
      <c r="E744" t="s">
        <v>6089</v>
      </c>
      <c r="F744" t="s">
        <v>6093</v>
      </c>
      <c r="G744">
        <v>0.84151766121594396</v>
      </c>
      <c r="H744">
        <v>16212.2877195947</v>
      </c>
      <c r="I744">
        <v>0</v>
      </c>
      <c r="J744">
        <v>16212.2877195947</v>
      </c>
      <c r="K744">
        <v>3360.6849318319901</v>
      </c>
      <c r="L744">
        <v>18158.789908050901</v>
      </c>
      <c r="M744">
        <v>0</v>
      </c>
      <c r="N744">
        <v>0</v>
      </c>
      <c r="O744">
        <v>0</v>
      </c>
      <c r="P744">
        <v>0</v>
      </c>
      <c r="Q744">
        <v>0</v>
      </c>
      <c r="R744">
        <v>0</v>
      </c>
      <c r="S744">
        <v>0</v>
      </c>
      <c r="T744">
        <v>0</v>
      </c>
      <c r="U744">
        <v>5.3612964386935402E-5</v>
      </c>
      <c r="V744">
        <v>1.4228739242949599E-4</v>
      </c>
      <c r="W744">
        <v>1.9590035681643099E-4</v>
      </c>
      <c r="X744">
        <v>0</v>
      </c>
      <c r="Y744">
        <v>0</v>
      </c>
      <c r="Z744">
        <v>0</v>
      </c>
      <c r="AA744">
        <v>0</v>
      </c>
      <c r="AB744">
        <v>2.1445185754774101E-4</v>
      </c>
      <c r="AC744">
        <v>4.0653540694141798E-4</v>
      </c>
      <c r="AD744">
        <v>6.2098726448915999E-4</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row>
    <row r="745" spans="1:68" x14ac:dyDescent="0.25">
      <c r="A745" t="s">
        <v>6087</v>
      </c>
      <c r="B745">
        <v>2025</v>
      </c>
      <c r="C745" t="s">
        <v>6130</v>
      </c>
      <c r="D745" t="s">
        <v>6089</v>
      </c>
      <c r="E745" t="s">
        <v>6089</v>
      </c>
      <c r="F745" t="s">
        <v>6092</v>
      </c>
      <c r="G745">
        <v>3413.78527522687</v>
      </c>
      <c r="H745">
        <v>64247661.757011302</v>
      </c>
      <c r="I745">
        <v>64247661.757011302</v>
      </c>
      <c r="J745">
        <v>0</v>
      </c>
      <c r="K745">
        <v>22335086.162263699</v>
      </c>
      <c r="L745">
        <v>0</v>
      </c>
      <c r="M745">
        <v>29.110009168076399</v>
      </c>
      <c r="N745">
        <v>0.107319176710512</v>
      </c>
      <c r="O745">
        <v>10.363887245865101</v>
      </c>
      <c r="P745">
        <v>39.5812155906521</v>
      </c>
      <c r="Q745">
        <v>9.1852941391726201E-2</v>
      </c>
      <c r="R745">
        <v>0</v>
      </c>
      <c r="S745">
        <v>1.2235734789603299E-2</v>
      </c>
      <c r="T745">
        <v>0.104088676181329</v>
      </c>
      <c r="U745">
        <v>0.212462772779588</v>
      </c>
      <c r="V745">
        <v>1.1166072905628099</v>
      </c>
      <c r="W745">
        <v>1.43315873952373</v>
      </c>
      <c r="X745">
        <v>9.9898454506330003E-2</v>
      </c>
      <c r="Y745">
        <v>0</v>
      </c>
      <c r="Z745">
        <v>1.33074779828533E-2</v>
      </c>
      <c r="AA745">
        <v>0.11320593248918299</v>
      </c>
      <c r="AB745">
        <v>0.849851091118353</v>
      </c>
      <c r="AC745">
        <v>3.1903065444651899</v>
      </c>
      <c r="AD745">
        <v>4.1533635680727299</v>
      </c>
      <c r="AE745">
        <v>125197.088835795</v>
      </c>
      <c r="AF745">
        <v>659.79169346864398</v>
      </c>
      <c r="AG745">
        <v>1121.44073354792</v>
      </c>
      <c r="AH745">
        <v>126978.32126281199</v>
      </c>
      <c r="AI745">
        <v>0.961046258995636</v>
      </c>
      <c r="AJ745">
        <v>0.32125508312600698</v>
      </c>
      <c r="AK745">
        <v>1.13954732580024</v>
      </c>
      <c r="AL745">
        <v>2.4218486679218798</v>
      </c>
      <c r="AM745">
        <v>1.4811859524064199</v>
      </c>
      <c r="AN745">
        <v>9.1440414969376892E-3</v>
      </c>
      <c r="AO745">
        <v>0.80265610482970295</v>
      </c>
      <c r="AP745">
        <v>2.2929860987330599</v>
      </c>
      <c r="AQ745">
        <v>4.7117051616330601</v>
      </c>
      <c r="AR745">
        <v>1.2349504233269599</v>
      </c>
      <c r="AS745">
        <v>6.2061795231126702</v>
      </c>
      <c r="AT745">
        <v>12.152835108072701</v>
      </c>
      <c r="AU745">
        <v>3.3756557062215502</v>
      </c>
      <c r="AV745">
        <v>0.82586213189996904</v>
      </c>
      <c r="AW745">
        <v>6.5792974293953197</v>
      </c>
      <c r="AX745">
        <v>22.933650375589501</v>
      </c>
      <c r="AY745">
        <v>6.8753091115176597</v>
      </c>
      <c r="AZ745">
        <v>1.80203675877495</v>
      </c>
      <c r="BA745">
        <v>6.7949853923127499</v>
      </c>
      <c r="BB745">
        <v>15.4723312626053</v>
      </c>
      <c r="BC745">
        <v>3.3756557062215502</v>
      </c>
      <c r="BD745">
        <v>0.82586213189962898</v>
      </c>
      <c r="BE745">
        <v>6.5792974293926099</v>
      </c>
      <c r="BF745">
        <v>26.2531465301191</v>
      </c>
      <c r="BG745">
        <v>97.035063575550396</v>
      </c>
      <c r="BH745">
        <v>17.678385142115498</v>
      </c>
      <c r="BI745">
        <v>133.42832062184601</v>
      </c>
      <c r="BJ745">
        <v>248.141769339512</v>
      </c>
      <c r="BK745">
        <v>1.23770068360684</v>
      </c>
      <c r="BL745">
        <v>6.5227126096783199E-3</v>
      </c>
      <c r="BM745">
        <v>1.1086583365826399E-2</v>
      </c>
      <c r="BN745">
        <v>1.2553099795823499</v>
      </c>
      <c r="BO745">
        <v>3.18599509327283</v>
      </c>
      <c r="BP745">
        <v>13389.7053214386</v>
      </c>
    </row>
    <row r="746" spans="1:68" x14ac:dyDescent="0.25">
      <c r="A746" t="s">
        <v>6087</v>
      </c>
      <c r="B746">
        <v>2025</v>
      </c>
      <c r="C746" t="s">
        <v>6130</v>
      </c>
      <c r="D746" t="s">
        <v>6089</v>
      </c>
      <c r="E746" t="s">
        <v>6089</v>
      </c>
      <c r="F746" t="s">
        <v>6093</v>
      </c>
      <c r="G746">
        <v>28.2351632877985</v>
      </c>
      <c r="H746">
        <v>906819.94545392995</v>
      </c>
      <c r="I746">
        <v>0</v>
      </c>
      <c r="J746">
        <v>906819.94545392995</v>
      </c>
      <c r="K746">
        <v>184731.831089363</v>
      </c>
      <c r="L746">
        <v>1058646.0105126</v>
      </c>
      <c r="M746">
        <v>0</v>
      </c>
      <c r="N746">
        <v>0</v>
      </c>
      <c r="O746">
        <v>0</v>
      </c>
      <c r="P746">
        <v>0</v>
      </c>
      <c r="Q746">
        <v>0</v>
      </c>
      <c r="R746">
        <v>0</v>
      </c>
      <c r="S746">
        <v>0</v>
      </c>
      <c r="T746">
        <v>0</v>
      </c>
      <c r="U746">
        <v>2.9987936487346298E-3</v>
      </c>
      <c r="V746">
        <v>7.8801448537629895E-3</v>
      </c>
      <c r="W746">
        <v>1.08789385024976E-2</v>
      </c>
      <c r="X746">
        <v>0</v>
      </c>
      <c r="Y746">
        <v>0</v>
      </c>
      <c r="Z746">
        <v>0</v>
      </c>
      <c r="AA746">
        <v>0</v>
      </c>
      <c r="AB746">
        <v>1.19951745949385E-2</v>
      </c>
      <c r="AC746">
        <v>2.2514699582179901E-2</v>
      </c>
      <c r="AD746">
        <v>3.4509874177118503E-2</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0</v>
      </c>
      <c r="BM746">
        <v>0</v>
      </c>
      <c r="BN746">
        <v>0</v>
      </c>
      <c r="BO746">
        <v>0</v>
      </c>
      <c r="BP746">
        <v>0</v>
      </c>
    </row>
    <row r="747" spans="1:68" x14ac:dyDescent="0.25">
      <c r="A747" t="s">
        <v>6087</v>
      </c>
      <c r="B747">
        <v>2025</v>
      </c>
      <c r="C747" t="s">
        <v>6131</v>
      </c>
      <c r="D747" t="s">
        <v>6089</v>
      </c>
      <c r="E747" t="s">
        <v>6089</v>
      </c>
      <c r="F747" t="s">
        <v>6090</v>
      </c>
      <c r="G747">
        <v>2097.39622911782</v>
      </c>
      <c r="H747">
        <v>132147448.79202799</v>
      </c>
      <c r="I747">
        <v>132147448.79202799</v>
      </c>
      <c r="J747">
        <v>0</v>
      </c>
      <c r="K747">
        <v>15037827.587679701</v>
      </c>
      <c r="L747">
        <v>0</v>
      </c>
      <c r="M747">
        <v>217.248772779614</v>
      </c>
      <c r="N747">
        <v>83.342311926314096</v>
      </c>
      <c r="O747">
        <v>36.813802345665401</v>
      </c>
      <c r="P747">
        <v>337.40488705159299</v>
      </c>
      <c r="Q747">
        <v>4.4596280467127301</v>
      </c>
      <c r="R747">
        <v>3.0646246007881298E-2</v>
      </c>
      <c r="S747">
        <v>0</v>
      </c>
      <c r="T747">
        <v>4.4902742927206098</v>
      </c>
      <c r="U747">
        <v>1.3110086475952401</v>
      </c>
      <c r="V747">
        <v>3.7868271709872001</v>
      </c>
      <c r="W747">
        <v>9.5881101113030702</v>
      </c>
      <c r="X747">
        <v>4.6612726376787101</v>
      </c>
      <c r="Y747">
        <v>3.2031933261655099E-2</v>
      </c>
      <c r="Z747">
        <v>0</v>
      </c>
      <c r="AA747">
        <v>4.69330457094037</v>
      </c>
      <c r="AB747">
        <v>5.2440345903809904</v>
      </c>
      <c r="AC747">
        <v>10.8195062028205</v>
      </c>
      <c r="AD747">
        <v>20.756845364141899</v>
      </c>
      <c r="AE747">
        <v>221581.18889724501</v>
      </c>
      <c r="AF747">
        <v>17163.1404445556</v>
      </c>
      <c r="AG747">
        <v>0</v>
      </c>
      <c r="AH747">
        <v>238744.329341801</v>
      </c>
      <c r="AI747">
        <v>8.4822899712578795E-2</v>
      </c>
      <c r="AJ747">
        <v>0.34958056078798899</v>
      </c>
      <c r="AK747">
        <v>0</v>
      </c>
      <c r="AL747">
        <v>0.43440346050056799</v>
      </c>
      <c r="AM747">
        <v>34.910206547295402</v>
      </c>
      <c r="AN747">
        <v>2.70405976654241</v>
      </c>
      <c r="AO747">
        <v>0</v>
      </c>
      <c r="AP747">
        <v>37.614266313837803</v>
      </c>
      <c r="AQ747">
        <v>1.8262137705243</v>
      </c>
      <c r="AR747">
        <v>7.5263736111577497</v>
      </c>
      <c r="AS747">
        <v>0</v>
      </c>
      <c r="AT747">
        <v>9.3525873816820493</v>
      </c>
      <c r="AU747">
        <v>0</v>
      </c>
      <c r="AV747">
        <v>0</v>
      </c>
      <c r="AW747">
        <v>0</v>
      </c>
      <c r="AX747">
        <v>9.3525873816820493</v>
      </c>
      <c r="AY747">
        <v>2.07900536399627</v>
      </c>
      <c r="AZ747">
        <v>8.5682034390446393</v>
      </c>
      <c r="BA747">
        <v>0</v>
      </c>
      <c r="BB747">
        <v>10.6472088030409</v>
      </c>
      <c r="BC747">
        <v>0</v>
      </c>
      <c r="BD747">
        <v>0</v>
      </c>
      <c r="BE747">
        <v>0</v>
      </c>
      <c r="BF747">
        <v>10.6472088030409</v>
      </c>
      <c r="BG747">
        <v>7.8403140717055004</v>
      </c>
      <c r="BH747">
        <v>111.068446661731</v>
      </c>
      <c r="BI747">
        <v>0</v>
      </c>
      <c r="BJ747">
        <v>118.90876073343701</v>
      </c>
      <c r="BK747">
        <v>2.0982413557142201</v>
      </c>
      <c r="BL747">
        <v>0.16252467663849399</v>
      </c>
      <c r="BM747">
        <v>0</v>
      </c>
      <c r="BN747">
        <v>2.2607660323527101</v>
      </c>
      <c r="BO747">
        <v>32.0468688682531</v>
      </c>
      <c r="BP747">
        <v>21326.936366199301</v>
      </c>
    </row>
    <row r="748" spans="1:68" x14ac:dyDescent="0.25">
      <c r="A748" t="s">
        <v>6087</v>
      </c>
      <c r="B748">
        <v>2025</v>
      </c>
      <c r="C748" t="s">
        <v>6131</v>
      </c>
      <c r="D748" t="s">
        <v>6089</v>
      </c>
      <c r="E748" t="s">
        <v>6089</v>
      </c>
      <c r="F748" t="s">
        <v>6093</v>
      </c>
      <c r="G748">
        <v>25.4123190401416</v>
      </c>
      <c r="H748">
        <v>1551122.8578230599</v>
      </c>
      <c r="I748">
        <v>0</v>
      </c>
      <c r="J748">
        <v>1551122.8578230599</v>
      </c>
      <c r="K748">
        <v>182200.22856124601</v>
      </c>
      <c r="L748">
        <v>2832235.6734631001</v>
      </c>
      <c r="M748">
        <v>0</v>
      </c>
      <c r="N748">
        <v>0</v>
      </c>
      <c r="O748">
        <v>0</v>
      </c>
      <c r="P748">
        <v>0</v>
      </c>
      <c r="Q748">
        <v>0</v>
      </c>
      <c r="R748">
        <v>0</v>
      </c>
      <c r="S748">
        <v>0</v>
      </c>
      <c r="T748">
        <v>0</v>
      </c>
      <c r="U748">
        <v>1.53883824370233E-2</v>
      </c>
      <c r="V748">
        <v>2.2612687523521701E-2</v>
      </c>
      <c r="W748">
        <v>3.8001069960545003E-2</v>
      </c>
      <c r="X748">
        <v>0</v>
      </c>
      <c r="Y748">
        <v>0</v>
      </c>
      <c r="Z748">
        <v>0</v>
      </c>
      <c r="AA748">
        <v>0</v>
      </c>
      <c r="AB748">
        <v>6.1553529748093298E-2</v>
      </c>
      <c r="AC748">
        <v>6.4607678638633398E-2</v>
      </c>
      <c r="AD748">
        <v>0.12616120838672601</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v>0</v>
      </c>
    </row>
    <row r="749" spans="1:68" x14ac:dyDescent="0.25">
      <c r="A749" t="s">
        <v>6087</v>
      </c>
      <c r="B749">
        <v>2025</v>
      </c>
      <c r="C749" t="s">
        <v>6132</v>
      </c>
      <c r="D749" t="s">
        <v>6089</v>
      </c>
      <c r="E749" t="s">
        <v>6089</v>
      </c>
      <c r="F749" t="s">
        <v>6090</v>
      </c>
      <c r="G749">
        <v>1883.64084665837</v>
      </c>
      <c r="H749">
        <v>158244741.72777</v>
      </c>
      <c r="I749">
        <v>158244741.72777</v>
      </c>
      <c r="J749">
        <v>0</v>
      </c>
      <c r="K749">
        <v>13505252.7967373</v>
      </c>
      <c r="L749">
        <v>0</v>
      </c>
      <c r="M749">
        <v>255.01823573545099</v>
      </c>
      <c r="N749">
        <v>99.226296185370401</v>
      </c>
      <c r="O749">
        <v>34.477847844376903</v>
      </c>
      <c r="P749">
        <v>388.72237976519898</v>
      </c>
      <c r="Q749">
        <v>5.1110654446302197</v>
      </c>
      <c r="R749">
        <v>3.4159683344929997E-2</v>
      </c>
      <c r="S749">
        <v>0</v>
      </c>
      <c r="T749">
        <v>5.1452251279751504</v>
      </c>
      <c r="U749">
        <v>1.5699147182786799</v>
      </c>
      <c r="V749">
        <v>4.53400961767744</v>
      </c>
      <c r="W749">
        <v>11.2491494639312</v>
      </c>
      <c r="X749">
        <v>5.3421651440193898</v>
      </c>
      <c r="Y749">
        <v>3.5704232644437797E-2</v>
      </c>
      <c r="Z749">
        <v>0</v>
      </c>
      <c r="AA749">
        <v>5.3778693766638197</v>
      </c>
      <c r="AB749">
        <v>6.2796588731147196</v>
      </c>
      <c r="AC749">
        <v>12.954313193364101</v>
      </c>
      <c r="AD749">
        <v>24.611841443142598</v>
      </c>
      <c r="AE749">
        <v>259298.63224566501</v>
      </c>
      <c r="AF749">
        <v>18574.473823847798</v>
      </c>
      <c r="AG749">
        <v>0</v>
      </c>
      <c r="AH749">
        <v>277873.10606951301</v>
      </c>
      <c r="AI749">
        <v>9.8812581499773303E-2</v>
      </c>
      <c r="AJ749">
        <v>0.38966178529773399</v>
      </c>
      <c r="AK749">
        <v>0</v>
      </c>
      <c r="AL749">
        <v>0.488474366797507</v>
      </c>
      <c r="AM749">
        <v>40.852605106858299</v>
      </c>
      <c r="AN749">
        <v>2.9264159152001001</v>
      </c>
      <c r="AO749">
        <v>0</v>
      </c>
      <c r="AP749">
        <v>43.779021022058402</v>
      </c>
      <c r="AQ749">
        <v>2.1274077831269902</v>
      </c>
      <c r="AR749">
        <v>8.3893113837073603</v>
      </c>
      <c r="AS749">
        <v>0</v>
      </c>
      <c r="AT749">
        <v>10.516719166834299</v>
      </c>
      <c r="AU749">
        <v>0</v>
      </c>
      <c r="AV749">
        <v>0</v>
      </c>
      <c r="AW749">
        <v>0</v>
      </c>
      <c r="AX749">
        <v>10.516719166834299</v>
      </c>
      <c r="AY749">
        <v>2.4218918200680499</v>
      </c>
      <c r="AZ749">
        <v>9.5505924051570599</v>
      </c>
      <c r="BA749">
        <v>0</v>
      </c>
      <c r="BB749">
        <v>11.9724842252251</v>
      </c>
      <c r="BC749">
        <v>0</v>
      </c>
      <c r="BD749">
        <v>0</v>
      </c>
      <c r="BE749">
        <v>0</v>
      </c>
      <c r="BF749">
        <v>11.9724842252251</v>
      </c>
      <c r="BG749">
        <v>8.4944575681111392</v>
      </c>
      <c r="BH749">
        <v>123.84839830711999</v>
      </c>
      <c r="BI749">
        <v>0</v>
      </c>
      <c r="BJ749">
        <v>132.34285587523101</v>
      </c>
      <c r="BK749">
        <v>2.4554029896025602</v>
      </c>
      <c r="BL749">
        <v>0.17588915977837</v>
      </c>
      <c r="BM749">
        <v>0</v>
      </c>
      <c r="BN749">
        <v>2.63129214938093</v>
      </c>
      <c r="BO749">
        <v>38.3756821156759</v>
      </c>
      <c r="BP749">
        <v>24822.294491184999</v>
      </c>
    </row>
    <row r="750" spans="1:68" x14ac:dyDescent="0.25">
      <c r="A750" t="s">
        <v>6087</v>
      </c>
      <c r="B750">
        <v>2025</v>
      </c>
      <c r="C750" t="s">
        <v>6133</v>
      </c>
      <c r="D750" t="s">
        <v>6089</v>
      </c>
      <c r="E750" t="s">
        <v>6089</v>
      </c>
      <c r="F750" t="s">
        <v>6090</v>
      </c>
      <c r="G750">
        <v>798.23241804116401</v>
      </c>
      <c r="H750">
        <v>57487503.766353101</v>
      </c>
      <c r="I750">
        <v>57487503.766353101</v>
      </c>
      <c r="J750">
        <v>0</v>
      </c>
      <c r="K750">
        <v>5723134.86157481</v>
      </c>
      <c r="L750">
        <v>0</v>
      </c>
      <c r="M750">
        <v>97.020632053361794</v>
      </c>
      <c r="N750">
        <v>42.0611400870132</v>
      </c>
      <c r="O750">
        <v>14.428653070129799</v>
      </c>
      <c r="P750">
        <v>153.51042521050499</v>
      </c>
      <c r="Q750">
        <v>1.98893663973158</v>
      </c>
      <c r="R750">
        <v>1.4475884128504099E-2</v>
      </c>
      <c r="S750">
        <v>0</v>
      </c>
      <c r="T750">
        <v>2.0034125238600802</v>
      </c>
      <c r="U750">
        <v>0.57032213073567695</v>
      </c>
      <c r="V750">
        <v>1.64763793523427</v>
      </c>
      <c r="W750">
        <v>4.2213725898300298</v>
      </c>
      <c r="X750">
        <v>2.0788675288046101</v>
      </c>
      <c r="Y750">
        <v>1.5130419373010601E-2</v>
      </c>
      <c r="Z750">
        <v>0</v>
      </c>
      <c r="AA750">
        <v>2.0939979481776199</v>
      </c>
      <c r="AB750">
        <v>2.2812885229426998</v>
      </c>
      <c r="AC750">
        <v>4.7075369578122102</v>
      </c>
      <c r="AD750">
        <v>9.0828234289325493</v>
      </c>
      <c r="AE750">
        <v>95387.726997905804</v>
      </c>
      <c r="AF750">
        <v>8013.4812221460897</v>
      </c>
      <c r="AG750">
        <v>0</v>
      </c>
      <c r="AH750">
        <v>103401.208220051</v>
      </c>
      <c r="AI750">
        <v>3.7639631331402003E-2</v>
      </c>
      <c r="AJ750">
        <v>0.16512619681073001</v>
      </c>
      <c r="AK750">
        <v>0</v>
      </c>
      <c r="AL750">
        <v>0.20276582814213201</v>
      </c>
      <c r="AM750">
        <v>15.0283752341366</v>
      </c>
      <c r="AN750">
        <v>1.26252722995237</v>
      </c>
      <c r="AO750">
        <v>0</v>
      </c>
      <c r="AP750">
        <v>16.290902464089001</v>
      </c>
      <c r="AQ750">
        <v>0.81037094095794904</v>
      </c>
      <c r="AR750">
        <v>3.5551217361335099</v>
      </c>
      <c r="AS750">
        <v>0</v>
      </c>
      <c r="AT750">
        <v>4.3654926770914599</v>
      </c>
      <c r="AU750">
        <v>0</v>
      </c>
      <c r="AV750">
        <v>0</v>
      </c>
      <c r="AW750">
        <v>0</v>
      </c>
      <c r="AX750">
        <v>4.3654926770914599</v>
      </c>
      <c r="AY750">
        <v>0.92254562980027999</v>
      </c>
      <c r="AZ750">
        <v>4.0472354761399902</v>
      </c>
      <c r="BA750">
        <v>0</v>
      </c>
      <c r="BB750">
        <v>4.9697811059402701</v>
      </c>
      <c r="BC750">
        <v>0</v>
      </c>
      <c r="BD750">
        <v>0</v>
      </c>
      <c r="BE750">
        <v>0</v>
      </c>
      <c r="BF750">
        <v>4.9697811059402701</v>
      </c>
      <c r="BG750">
        <v>3.4521009735584598</v>
      </c>
      <c r="BH750">
        <v>52.468044544581197</v>
      </c>
      <c r="BI750">
        <v>0</v>
      </c>
      <c r="BJ750">
        <v>55.920145518139698</v>
      </c>
      <c r="BK750">
        <v>0.90326473384615003</v>
      </c>
      <c r="BL750">
        <v>7.58828751990476E-2</v>
      </c>
      <c r="BM750">
        <v>0</v>
      </c>
      <c r="BN750">
        <v>0.97914760904519704</v>
      </c>
      <c r="BO750">
        <v>13.9412036448989</v>
      </c>
      <c r="BP750">
        <v>9236.7889699278694</v>
      </c>
    </row>
    <row r="751" spans="1:68" x14ac:dyDescent="0.25">
      <c r="A751" t="s">
        <v>6087</v>
      </c>
      <c r="B751">
        <v>2025</v>
      </c>
      <c r="C751" t="s">
        <v>6134</v>
      </c>
      <c r="D751" t="s">
        <v>6089</v>
      </c>
      <c r="E751" t="s">
        <v>6089</v>
      </c>
      <c r="F751" t="s">
        <v>6090</v>
      </c>
      <c r="G751">
        <v>558.871510111514</v>
      </c>
      <c r="H751">
        <v>32375449.2832014</v>
      </c>
      <c r="I751">
        <v>32375449.2832014</v>
      </c>
      <c r="J751">
        <v>0</v>
      </c>
      <c r="K751">
        <v>2852659.0264924001</v>
      </c>
      <c r="L751">
        <v>0</v>
      </c>
      <c r="M751">
        <v>57.725204728780398</v>
      </c>
      <c r="N751">
        <v>7.6089894532698299</v>
      </c>
      <c r="O751">
        <v>7.3305334078240696</v>
      </c>
      <c r="P751">
        <v>72.664727589874303</v>
      </c>
      <c r="Q751">
        <v>0.68658526256744801</v>
      </c>
      <c r="R751">
        <v>2.6754340835072801E-3</v>
      </c>
      <c r="S751">
        <v>0</v>
      </c>
      <c r="T751">
        <v>0.68926069665095502</v>
      </c>
      <c r="U751">
        <v>0.32119041547008598</v>
      </c>
      <c r="V751">
        <v>1.06533300706782</v>
      </c>
      <c r="W751">
        <v>2.0757841191888602</v>
      </c>
      <c r="X751">
        <v>0.71762960146376797</v>
      </c>
      <c r="Y751">
        <v>2.7964053407005698E-3</v>
      </c>
      <c r="Z751">
        <v>0</v>
      </c>
      <c r="AA751">
        <v>0.720426006804468</v>
      </c>
      <c r="AB751">
        <v>1.2847616618803399</v>
      </c>
      <c r="AC751">
        <v>3.0438085916223501</v>
      </c>
      <c r="AD751">
        <v>5.0489962603071703</v>
      </c>
      <c r="AE751">
        <v>59018.1280459138</v>
      </c>
      <c r="AF751">
        <v>1588.2225177226301</v>
      </c>
      <c r="AG751">
        <v>0</v>
      </c>
      <c r="AH751">
        <v>60606.350563636399</v>
      </c>
      <c r="AI751">
        <v>1.9215417053692001E-2</v>
      </c>
      <c r="AJ751">
        <v>3.0519537832443801E-2</v>
      </c>
      <c r="AK751">
        <v>0</v>
      </c>
      <c r="AL751">
        <v>4.9734954886135899E-2</v>
      </c>
      <c r="AM751">
        <v>9.2983301081258496</v>
      </c>
      <c r="AN751">
        <v>0.25022510445358298</v>
      </c>
      <c r="AO751">
        <v>0</v>
      </c>
      <c r="AP751">
        <v>9.54855521257943</v>
      </c>
      <c r="AQ751">
        <v>0.41370265987990001</v>
      </c>
      <c r="AR751">
        <v>0.65707728041017599</v>
      </c>
      <c r="AS751">
        <v>0</v>
      </c>
      <c r="AT751">
        <v>1.07077994029007</v>
      </c>
      <c r="AU751">
        <v>0</v>
      </c>
      <c r="AV751">
        <v>0</v>
      </c>
      <c r="AW751">
        <v>0</v>
      </c>
      <c r="AX751">
        <v>1.07077994029007</v>
      </c>
      <c r="AY751">
        <v>0.470968986693661</v>
      </c>
      <c r="AZ751">
        <v>0.74803246617762897</v>
      </c>
      <c r="BA751">
        <v>0</v>
      </c>
      <c r="BB751">
        <v>1.21900145287129</v>
      </c>
      <c r="BC751">
        <v>0</v>
      </c>
      <c r="BD751">
        <v>0</v>
      </c>
      <c r="BE751">
        <v>0</v>
      </c>
      <c r="BF751">
        <v>1.21900145287129</v>
      </c>
      <c r="BG751">
        <v>3.54744821133185</v>
      </c>
      <c r="BH751">
        <v>9.7088554186940108</v>
      </c>
      <c r="BI751">
        <v>0</v>
      </c>
      <c r="BJ751">
        <v>13.256303630025799</v>
      </c>
      <c r="BK751">
        <v>0.55886638039567405</v>
      </c>
      <c r="BL751">
        <v>1.5039517503029299E-2</v>
      </c>
      <c r="BM751">
        <v>0</v>
      </c>
      <c r="BN751">
        <v>0.57390589789870305</v>
      </c>
      <c r="BO751">
        <v>7.85131901685358</v>
      </c>
      <c r="BP751">
        <v>5413.9412878274197</v>
      </c>
    </row>
    <row r="752" spans="1:68" x14ac:dyDescent="0.25">
      <c r="A752" t="s">
        <v>6087</v>
      </c>
      <c r="B752">
        <v>2025</v>
      </c>
      <c r="C752" t="s">
        <v>6134</v>
      </c>
      <c r="D752" t="s">
        <v>6089</v>
      </c>
      <c r="E752" t="s">
        <v>6089</v>
      </c>
      <c r="F752" t="s">
        <v>6093</v>
      </c>
      <c r="G752">
        <v>2.28914632673311</v>
      </c>
      <c r="H752">
        <v>170351.555971005</v>
      </c>
      <c r="I752">
        <v>0</v>
      </c>
      <c r="J752">
        <v>170351.555971005</v>
      </c>
      <c r="K752">
        <v>11684.5353784703</v>
      </c>
      <c r="L752">
        <v>310034.25066612702</v>
      </c>
      <c r="M752">
        <v>0</v>
      </c>
      <c r="N752">
        <v>0</v>
      </c>
      <c r="O752">
        <v>0</v>
      </c>
      <c r="P752">
        <v>0</v>
      </c>
      <c r="Q752">
        <v>0</v>
      </c>
      <c r="R752">
        <v>0</v>
      </c>
      <c r="S752">
        <v>0</v>
      </c>
      <c r="T752">
        <v>0</v>
      </c>
      <c r="U752">
        <v>1.6900240228231399E-3</v>
      </c>
      <c r="V752">
        <v>2.8322307916220598E-3</v>
      </c>
      <c r="W752">
        <v>4.5222548144452099E-3</v>
      </c>
      <c r="X752">
        <v>0</v>
      </c>
      <c r="Y752">
        <v>0</v>
      </c>
      <c r="Z752">
        <v>0</v>
      </c>
      <c r="AA752">
        <v>0</v>
      </c>
      <c r="AB752">
        <v>6.76009609129259E-3</v>
      </c>
      <c r="AC752">
        <v>8.0920879760630407E-3</v>
      </c>
      <c r="AD752">
        <v>1.4852184067355599E-2</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row>
    <row r="753" spans="1:68" x14ac:dyDescent="0.25">
      <c r="A753" t="s">
        <v>6087</v>
      </c>
      <c r="B753">
        <v>2025</v>
      </c>
      <c r="C753" t="s">
        <v>6135</v>
      </c>
      <c r="D753" t="s">
        <v>6089</v>
      </c>
      <c r="E753" t="s">
        <v>6089</v>
      </c>
      <c r="F753" t="s">
        <v>6090</v>
      </c>
      <c r="G753">
        <v>260.18125157792502</v>
      </c>
      <c r="H753">
        <v>10212870.998551199</v>
      </c>
      <c r="I753">
        <v>10212870.998551199</v>
      </c>
      <c r="J753">
        <v>0</v>
      </c>
      <c r="K753">
        <v>1328048.3660542299</v>
      </c>
      <c r="L753">
        <v>0</v>
      </c>
      <c r="M753">
        <v>20.359337061296799</v>
      </c>
      <c r="N753">
        <v>3.5805768630408998</v>
      </c>
      <c r="O753">
        <v>3.37689665315715</v>
      </c>
      <c r="P753">
        <v>27.316810577494799</v>
      </c>
      <c r="Q753">
        <v>0.23691212120292299</v>
      </c>
      <c r="R753">
        <v>1.24554173144784E-3</v>
      </c>
      <c r="S753">
        <v>0</v>
      </c>
      <c r="T753">
        <v>0.23815766293437099</v>
      </c>
      <c r="U753">
        <v>0.10131986896840101</v>
      </c>
      <c r="V753">
        <v>0.33593463999989298</v>
      </c>
      <c r="W753">
        <v>0.675412171902666</v>
      </c>
      <c r="X753">
        <v>0.24762423604175199</v>
      </c>
      <c r="Y753">
        <v>1.30185960153433E-3</v>
      </c>
      <c r="Z753">
        <v>0</v>
      </c>
      <c r="AA753">
        <v>0.24892609564328599</v>
      </c>
      <c r="AB753">
        <v>0.40527947587360402</v>
      </c>
      <c r="AC753">
        <v>0.95981325714255294</v>
      </c>
      <c r="AD753">
        <v>1.6140188286594399</v>
      </c>
      <c r="AE753">
        <v>18949.9310944018</v>
      </c>
      <c r="AF753">
        <v>752.80194880448505</v>
      </c>
      <c r="AG753">
        <v>0</v>
      </c>
      <c r="AH753">
        <v>19702.733043206299</v>
      </c>
      <c r="AI753">
        <v>6.6174747131271701E-3</v>
      </c>
      <c r="AJ753">
        <v>1.4208295479654401E-2</v>
      </c>
      <c r="AK753">
        <v>0</v>
      </c>
      <c r="AL753">
        <v>2.08257701927816E-2</v>
      </c>
      <c r="AM753">
        <v>2.9855693610767799</v>
      </c>
      <c r="AN753">
        <v>0.11860425360457</v>
      </c>
      <c r="AO753">
        <v>0</v>
      </c>
      <c r="AP753">
        <v>3.1041736146813501</v>
      </c>
      <c r="AQ753">
        <v>0.142472415917856</v>
      </c>
      <c r="AR753">
        <v>0.30590070545271902</v>
      </c>
      <c r="AS753">
        <v>0</v>
      </c>
      <c r="AT753">
        <v>0.448373121370576</v>
      </c>
      <c r="AU753">
        <v>0</v>
      </c>
      <c r="AV753">
        <v>0</v>
      </c>
      <c r="AW753">
        <v>0</v>
      </c>
      <c r="AX753">
        <v>0.448373121370576</v>
      </c>
      <c r="AY753">
        <v>0.162194000338577</v>
      </c>
      <c r="AZ753">
        <v>0.34824466760201001</v>
      </c>
      <c r="BA753">
        <v>0</v>
      </c>
      <c r="BB753">
        <v>0.51043866794058701</v>
      </c>
      <c r="BC753">
        <v>0</v>
      </c>
      <c r="BD753">
        <v>0</v>
      </c>
      <c r="BE753">
        <v>0</v>
      </c>
      <c r="BF753">
        <v>0.51043866794058701</v>
      </c>
      <c r="BG753">
        <v>1.3051925537085001</v>
      </c>
      <c r="BH753">
        <v>4.5199336672590302</v>
      </c>
      <c r="BI753">
        <v>0</v>
      </c>
      <c r="BJ753">
        <v>5.8251262209675403</v>
      </c>
      <c r="BK753">
        <v>0.17944451561114899</v>
      </c>
      <c r="BL753">
        <v>7.1285842877949496E-3</v>
      </c>
      <c r="BM753">
        <v>0</v>
      </c>
      <c r="BN753">
        <v>0.18657309989894399</v>
      </c>
      <c r="BO753">
        <v>2.4767071982906299</v>
      </c>
      <c r="BP753">
        <v>1760.0373378966899</v>
      </c>
    </row>
    <row r="754" spans="1:68" x14ac:dyDescent="0.25">
      <c r="A754" t="s">
        <v>6087</v>
      </c>
      <c r="B754">
        <v>2025</v>
      </c>
      <c r="C754" t="s">
        <v>6135</v>
      </c>
      <c r="D754" t="s">
        <v>6089</v>
      </c>
      <c r="E754" t="s">
        <v>6089</v>
      </c>
      <c r="F754" t="s">
        <v>6093</v>
      </c>
      <c r="G754">
        <v>0.50971302837760002</v>
      </c>
      <c r="H754">
        <v>17072.9831135887</v>
      </c>
      <c r="I754">
        <v>0</v>
      </c>
      <c r="J754">
        <v>17072.9831135887</v>
      </c>
      <c r="K754">
        <v>2601.7384050083501</v>
      </c>
      <c r="L754">
        <v>31072.269907284201</v>
      </c>
      <c r="M754">
        <v>0</v>
      </c>
      <c r="N754">
        <v>0</v>
      </c>
      <c r="O754">
        <v>0</v>
      </c>
      <c r="P754">
        <v>0</v>
      </c>
      <c r="Q754">
        <v>0</v>
      </c>
      <c r="R754">
        <v>0</v>
      </c>
      <c r="S754">
        <v>0</v>
      </c>
      <c r="T754">
        <v>0</v>
      </c>
      <c r="U754">
        <v>1.69377681575916E-4</v>
      </c>
      <c r="V754">
        <v>2.8441031800385699E-4</v>
      </c>
      <c r="W754">
        <v>4.53787999579773E-4</v>
      </c>
      <c r="X754">
        <v>0</v>
      </c>
      <c r="Y754">
        <v>0</v>
      </c>
      <c r="Z754">
        <v>0</v>
      </c>
      <c r="AA754">
        <v>0</v>
      </c>
      <c r="AB754">
        <v>6.7751072630366498E-4</v>
      </c>
      <c r="AC754">
        <v>8.1260090858244801E-4</v>
      </c>
      <c r="AD754">
        <v>1.49011163488611E-3</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row>
    <row r="755" spans="1:68" x14ac:dyDescent="0.25">
      <c r="A755" t="s">
        <v>6087</v>
      </c>
      <c r="B755">
        <v>2025</v>
      </c>
      <c r="C755" t="s">
        <v>6136</v>
      </c>
      <c r="D755" t="s">
        <v>6089</v>
      </c>
      <c r="E755" t="s">
        <v>6089</v>
      </c>
      <c r="F755" t="s">
        <v>6090</v>
      </c>
      <c r="G755">
        <v>1512.5923272868399</v>
      </c>
      <c r="H755">
        <v>20382816.176353499</v>
      </c>
      <c r="I755">
        <v>20382816.176353499</v>
      </c>
      <c r="J755">
        <v>0</v>
      </c>
      <c r="K755">
        <v>2420994.7753622201</v>
      </c>
      <c r="L755">
        <v>0</v>
      </c>
      <c r="M755">
        <v>151.75424435041199</v>
      </c>
      <c r="N755">
        <v>15.489331742488099</v>
      </c>
      <c r="O755">
        <v>10.264361141755099</v>
      </c>
      <c r="P755">
        <v>177.507937234656</v>
      </c>
      <c r="Q755">
        <v>0.85034458710972904</v>
      </c>
      <c r="R755">
        <v>3.1163641241649501E-2</v>
      </c>
      <c r="S755">
        <v>0</v>
      </c>
      <c r="T755">
        <v>0.88150822835137799</v>
      </c>
      <c r="U755">
        <v>0.202213879373386</v>
      </c>
      <c r="V755">
        <v>0.87081586326240701</v>
      </c>
      <c r="W755">
        <v>1.95453797098717</v>
      </c>
      <c r="X755">
        <v>0.88879339599061102</v>
      </c>
      <c r="Y755">
        <v>3.2572722811986997E-2</v>
      </c>
      <c r="Z755">
        <v>0</v>
      </c>
      <c r="AA755">
        <v>0.921366118802598</v>
      </c>
      <c r="AB755">
        <v>0.80885551749354501</v>
      </c>
      <c r="AC755">
        <v>2.4880453236068698</v>
      </c>
      <c r="AD755">
        <v>4.21826695990302</v>
      </c>
      <c r="AE755">
        <v>41574.808494553101</v>
      </c>
      <c r="AF755">
        <v>1666.78963682931</v>
      </c>
      <c r="AG755">
        <v>0</v>
      </c>
      <c r="AH755">
        <v>43241.598131382503</v>
      </c>
      <c r="AI755">
        <v>0.109138177018007</v>
      </c>
      <c r="AJ755">
        <v>2.7912098130023499E-2</v>
      </c>
      <c r="AK755">
        <v>0</v>
      </c>
      <c r="AL755">
        <v>0.13705027514803</v>
      </c>
      <c r="AM755">
        <v>6.5501280092063903</v>
      </c>
      <c r="AN755">
        <v>0.262603386064449</v>
      </c>
      <c r="AO755">
        <v>0</v>
      </c>
      <c r="AP755">
        <v>6.8127313952708404</v>
      </c>
      <c r="AQ755">
        <v>2.3497150231312598</v>
      </c>
      <c r="AR755">
        <v>0.60093981863385204</v>
      </c>
      <c r="AS755">
        <v>0</v>
      </c>
      <c r="AT755">
        <v>2.9506548417651199</v>
      </c>
      <c r="AU755">
        <v>0</v>
      </c>
      <c r="AV755">
        <v>0</v>
      </c>
      <c r="AW755">
        <v>0</v>
      </c>
      <c r="AX755">
        <v>2.9506548417651199</v>
      </c>
      <c r="AY755">
        <v>2.6749716904993202</v>
      </c>
      <c r="AZ755">
        <v>0.68412423920122001</v>
      </c>
      <c r="BA755">
        <v>0</v>
      </c>
      <c r="BB755">
        <v>3.3590959297005401</v>
      </c>
      <c r="BC755">
        <v>0</v>
      </c>
      <c r="BD755">
        <v>0</v>
      </c>
      <c r="BE755">
        <v>0</v>
      </c>
      <c r="BF755">
        <v>3.3590959297005401</v>
      </c>
      <c r="BG755">
        <v>7.9182997570526101</v>
      </c>
      <c r="BH755">
        <v>5.9500506390000298</v>
      </c>
      <c r="BI755">
        <v>0</v>
      </c>
      <c r="BJ755">
        <v>13.8683503960526</v>
      </c>
      <c r="BK755">
        <v>0.39368857515979599</v>
      </c>
      <c r="BL755">
        <v>1.5783501138686401E-2</v>
      </c>
      <c r="BM755">
        <v>0</v>
      </c>
      <c r="BN755">
        <v>0.40947207629848298</v>
      </c>
      <c r="BO755">
        <v>3.32057663738123</v>
      </c>
      <c r="BP755">
        <v>3862.7548317617402</v>
      </c>
    </row>
    <row r="756" spans="1:68" x14ac:dyDescent="0.25">
      <c r="A756" t="s">
        <v>6087</v>
      </c>
      <c r="B756">
        <v>2025</v>
      </c>
      <c r="C756" t="s">
        <v>6136</v>
      </c>
      <c r="D756" t="s">
        <v>6089</v>
      </c>
      <c r="E756" t="s">
        <v>6089</v>
      </c>
      <c r="F756" t="s">
        <v>6093</v>
      </c>
      <c r="G756">
        <v>10.935778577452</v>
      </c>
      <c r="H756">
        <v>219102.07629268599</v>
      </c>
      <c r="I756">
        <v>0</v>
      </c>
      <c r="J756">
        <v>219102.07629268599</v>
      </c>
      <c r="K756">
        <v>17503.369759926602</v>
      </c>
      <c r="L756">
        <v>430005.91428559902</v>
      </c>
      <c r="M756">
        <v>0</v>
      </c>
      <c r="N756">
        <v>0</v>
      </c>
      <c r="O756">
        <v>0</v>
      </c>
      <c r="P756">
        <v>0</v>
      </c>
      <c r="Q756">
        <v>0</v>
      </c>
      <c r="R756">
        <v>0</v>
      </c>
      <c r="S756">
        <v>0</v>
      </c>
      <c r="T756">
        <v>0</v>
      </c>
      <c r="U756">
        <v>2.1736682724591999E-3</v>
      </c>
      <c r="V756">
        <v>4.1741561936268698E-3</v>
      </c>
      <c r="W756">
        <v>6.3478244660860701E-3</v>
      </c>
      <c r="X756">
        <v>0</v>
      </c>
      <c r="Y756">
        <v>0</v>
      </c>
      <c r="Z756">
        <v>0</v>
      </c>
      <c r="AA756">
        <v>0</v>
      </c>
      <c r="AB756">
        <v>8.6946730898367994E-3</v>
      </c>
      <c r="AC756">
        <v>1.19261605532196E-2</v>
      </c>
      <c r="AD756">
        <v>2.0620833643056401E-2</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row>
    <row r="757" spans="1:68" x14ac:dyDescent="0.25">
      <c r="A757" t="s">
        <v>6087</v>
      </c>
      <c r="B757">
        <v>2025</v>
      </c>
      <c r="C757" t="s">
        <v>6137</v>
      </c>
      <c r="D757" t="s">
        <v>6089</v>
      </c>
      <c r="E757" t="s">
        <v>6089</v>
      </c>
      <c r="F757" t="s">
        <v>6090</v>
      </c>
      <c r="G757">
        <v>355.89157526409599</v>
      </c>
      <c r="H757">
        <v>7684797.65550665</v>
      </c>
      <c r="I757">
        <v>7684797.65550665</v>
      </c>
      <c r="J757">
        <v>0</v>
      </c>
      <c r="K757">
        <v>1045979.57536419</v>
      </c>
      <c r="L757">
        <v>0</v>
      </c>
      <c r="M757">
        <v>8.6890799398188694</v>
      </c>
      <c r="N757">
        <v>2.5664250714427799</v>
      </c>
      <c r="O757">
        <v>3.9705647214271602</v>
      </c>
      <c r="P757">
        <v>15.226069732688799</v>
      </c>
      <c r="Q757">
        <v>0.11996874356343699</v>
      </c>
      <c r="R757">
        <v>1.1020652431824899E-3</v>
      </c>
      <c r="S757">
        <v>0</v>
      </c>
      <c r="T757">
        <v>0.121070808806619</v>
      </c>
      <c r="U757">
        <v>7.62393544004632E-2</v>
      </c>
      <c r="V757">
        <v>0.23841321559230499</v>
      </c>
      <c r="W757">
        <v>0.43572337879938799</v>
      </c>
      <c r="X757">
        <v>0.12539319779395999</v>
      </c>
      <c r="Y757">
        <v>1.15189574313711E-3</v>
      </c>
      <c r="Z757">
        <v>0</v>
      </c>
      <c r="AA757">
        <v>0.126545093537098</v>
      </c>
      <c r="AB757">
        <v>0.30495741760185302</v>
      </c>
      <c r="AC757">
        <v>0.68118061597801505</v>
      </c>
      <c r="AD757">
        <v>1.1126831271169599</v>
      </c>
      <c r="AE757">
        <v>13956.439523934399</v>
      </c>
      <c r="AF757">
        <v>529.63416442698599</v>
      </c>
      <c r="AG757">
        <v>0</v>
      </c>
      <c r="AH757">
        <v>14486.073688361401</v>
      </c>
      <c r="AI757">
        <v>3.6351442662550899E-3</v>
      </c>
      <c r="AJ757">
        <v>1.0594965114567799E-2</v>
      </c>
      <c r="AK757">
        <v>0</v>
      </c>
      <c r="AL757">
        <v>1.42301093808229E-2</v>
      </c>
      <c r="AM757">
        <v>2.1988427306044001</v>
      </c>
      <c r="AN757">
        <v>8.3444078293236995E-2</v>
      </c>
      <c r="AO757">
        <v>0</v>
      </c>
      <c r="AP757">
        <v>2.28228680889764</v>
      </c>
      <c r="AQ757">
        <v>7.8263659216699005E-2</v>
      </c>
      <c r="AR757">
        <v>0.22810669354632901</v>
      </c>
      <c r="AS757">
        <v>0</v>
      </c>
      <c r="AT757">
        <v>0.30637035276302799</v>
      </c>
      <c r="AU757">
        <v>0</v>
      </c>
      <c r="AV757">
        <v>0</v>
      </c>
      <c r="AW757">
        <v>0</v>
      </c>
      <c r="AX757">
        <v>0.30637035276302799</v>
      </c>
      <c r="AY757">
        <v>8.9097218487614496E-2</v>
      </c>
      <c r="AZ757">
        <v>0.25968210682702397</v>
      </c>
      <c r="BA757">
        <v>0</v>
      </c>
      <c r="BB757">
        <v>0.34877932531463801</v>
      </c>
      <c r="BC757">
        <v>0</v>
      </c>
      <c r="BD757">
        <v>0</v>
      </c>
      <c r="BE757">
        <v>0</v>
      </c>
      <c r="BF757">
        <v>0.34877932531463801</v>
      </c>
      <c r="BG757">
        <v>0.46812727404295101</v>
      </c>
      <c r="BH757">
        <v>3.3553047944182901</v>
      </c>
      <c r="BI757">
        <v>0</v>
      </c>
      <c r="BJ757">
        <v>3.8234320684612402</v>
      </c>
      <c r="BK757">
        <v>0.13215913649250999</v>
      </c>
      <c r="BL757">
        <v>5.0153188216495804E-3</v>
      </c>
      <c r="BM757">
        <v>0</v>
      </c>
      <c r="BN757">
        <v>0.13717445531416</v>
      </c>
      <c r="BO757">
        <v>1.8633678005696801</v>
      </c>
      <c r="BP757">
        <v>1294.0352242061299</v>
      </c>
    </row>
    <row r="758" spans="1:68" x14ac:dyDescent="0.25">
      <c r="A758" t="s">
        <v>6087</v>
      </c>
      <c r="B758">
        <v>2025</v>
      </c>
      <c r="C758" t="s">
        <v>6137</v>
      </c>
      <c r="D758" t="s">
        <v>6089</v>
      </c>
      <c r="E758" t="s">
        <v>6089</v>
      </c>
      <c r="F758" t="s">
        <v>6093</v>
      </c>
      <c r="G758">
        <v>6.8152842043993802</v>
      </c>
      <c r="H758">
        <v>180684.53545874599</v>
      </c>
      <c r="I758">
        <v>0</v>
      </c>
      <c r="J758">
        <v>180684.53545874599</v>
      </c>
      <c r="K758">
        <v>20030.3928880979</v>
      </c>
      <c r="L758">
        <v>329415.76495038299</v>
      </c>
      <c r="M758">
        <v>0</v>
      </c>
      <c r="N758">
        <v>0</v>
      </c>
      <c r="O758">
        <v>0</v>
      </c>
      <c r="P758">
        <v>0</v>
      </c>
      <c r="Q758">
        <v>0</v>
      </c>
      <c r="R758">
        <v>0</v>
      </c>
      <c r="S758">
        <v>0</v>
      </c>
      <c r="T758">
        <v>0</v>
      </c>
      <c r="U758">
        <v>1.79253546430745E-3</v>
      </c>
      <c r="V758">
        <v>2.8121117598389699E-3</v>
      </c>
      <c r="W758">
        <v>4.6046472241464296E-3</v>
      </c>
      <c r="X758">
        <v>0</v>
      </c>
      <c r="Y758">
        <v>0</v>
      </c>
      <c r="Z758">
        <v>0</v>
      </c>
      <c r="AA758">
        <v>0</v>
      </c>
      <c r="AB758">
        <v>7.1701418572298102E-3</v>
      </c>
      <c r="AC758">
        <v>8.0346050281113607E-3</v>
      </c>
      <c r="AD758">
        <v>1.5204746885341101E-2</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row>
    <row r="759" spans="1:68" x14ac:dyDescent="0.25">
      <c r="A759" t="s">
        <v>6087</v>
      </c>
      <c r="B759">
        <v>2025</v>
      </c>
      <c r="C759" t="s">
        <v>6138</v>
      </c>
      <c r="D759" t="s">
        <v>6089</v>
      </c>
      <c r="E759" t="s">
        <v>6089</v>
      </c>
      <c r="F759" t="s">
        <v>6090</v>
      </c>
      <c r="G759">
        <v>875.09098688563097</v>
      </c>
      <c r="H759">
        <v>15586116.373839</v>
      </c>
      <c r="I759">
        <v>15586116.373839</v>
      </c>
      <c r="J759">
        <v>0</v>
      </c>
      <c r="K759">
        <v>2571927.4140963401</v>
      </c>
      <c r="L759">
        <v>0</v>
      </c>
      <c r="M759">
        <v>27.629743759836298</v>
      </c>
      <c r="N759">
        <v>6.5577814834324402</v>
      </c>
      <c r="O759">
        <v>8.4372585347621207</v>
      </c>
      <c r="P759">
        <v>42.624783778030903</v>
      </c>
      <c r="Q759">
        <v>0.31012680687451299</v>
      </c>
      <c r="R759">
        <v>5.13851815847465E-3</v>
      </c>
      <c r="S759">
        <v>0</v>
      </c>
      <c r="T759">
        <v>0.31526532503298799</v>
      </c>
      <c r="U759">
        <v>0.154626771350382</v>
      </c>
      <c r="V759">
        <v>0.483649611148744</v>
      </c>
      <c r="W759">
        <v>0.95354170753211498</v>
      </c>
      <c r="X759">
        <v>0.32414936491405499</v>
      </c>
      <c r="Y759">
        <v>5.37085914776425E-3</v>
      </c>
      <c r="Z759">
        <v>0</v>
      </c>
      <c r="AA759">
        <v>0.32952022406181902</v>
      </c>
      <c r="AB759">
        <v>0.61850708540152899</v>
      </c>
      <c r="AC759">
        <v>1.38185603185355</v>
      </c>
      <c r="AD759">
        <v>2.3298833413168998</v>
      </c>
      <c r="AE759">
        <v>28635.157420990199</v>
      </c>
      <c r="AF759">
        <v>1409.05363503785</v>
      </c>
      <c r="AG759">
        <v>0</v>
      </c>
      <c r="AH759">
        <v>30044.211056028002</v>
      </c>
      <c r="AI759">
        <v>1.32638242993559E-2</v>
      </c>
      <c r="AJ759">
        <v>2.6364215013188301E-2</v>
      </c>
      <c r="AK759">
        <v>0</v>
      </c>
      <c r="AL759">
        <v>3.9628039312544203E-2</v>
      </c>
      <c r="AM759">
        <v>4.5114807130340804</v>
      </c>
      <c r="AN759">
        <v>0.22199697402201399</v>
      </c>
      <c r="AO759">
        <v>0</v>
      </c>
      <c r="AP759">
        <v>4.7334776870560997</v>
      </c>
      <c r="AQ759">
        <v>0.28556649993547101</v>
      </c>
      <c r="AR759">
        <v>0.56761431959167097</v>
      </c>
      <c r="AS759">
        <v>0</v>
      </c>
      <c r="AT759">
        <v>0.85318081952714298</v>
      </c>
      <c r="AU759">
        <v>0</v>
      </c>
      <c r="AV759">
        <v>0</v>
      </c>
      <c r="AW759">
        <v>0</v>
      </c>
      <c r="AX759">
        <v>0.85318081952714298</v>
      </c>
      <c r="AY759">
        <v>0.325095722486552</v>
      </c>
      <c r="AZ759">
        <v>0.64618569532162995</v>
      </c>
      <c r="BA759">
        <v>0</v>
      </c>
      <c r="BB759">
        <v>0.971281417808182</v>
      </c>
      <c r="BC759">
        <v>0</v>
      </c>
      <c r="BD759">
        <v>0</v>
      </c>
      <c r="BE759">
        <v>0</v>
      </c>
      <c r="BF759">
        <v>0.971281417808182</v>
      </c>
      <c r="BG759">
        <v>1.71114690678473</v>
      </c>
      <c r="BH759">
        <v>8.0835600863649706</v>
      </c>
      <c r="BI759">
        <v>0</v>
      </c>
      <c r="BJ759">
        <v>9.7947069931497097</v>
      </c>
      <c r="BK759">
        <v>0.27115781726386201</v>
      </c>
      <c r="BL759">
        <v>1.3342895325049E-2</v>
      </c>
      <c r="BM759">
        <v>0</v>
      </c>
      <c r="BN759">
        <v>0.28450071258891102</v>
      </c>
      <c r="BO759">
        <v>3.7770633573285299</v>
      </c>
      <c r="BP759">
        <v>2683.83747220749</v>
      </c>
    </row>
    <row r="760" spans="1:68" x14ac:dyDescent="0.25">
      <c r="A760" t="s">
        <v>6087</v>
      </c>
      <c r="B760">
        <v>2025</v>
      </c>
      <c r="C760" t="s">
        <v>6138</v>
      </c>
      <c r="D760" t="s">
        <v>6089</v>
      </c>
      <c r="E760" t="s">
        <v>6089</v>
      </c>
      <c r="F760" t="s">
        <v>6093</v>
      </c>
      <c r="G760">
        <v>6.0079552357708801</v>
      </c>
      <c r="H760">
        <v>151502.16957002299</v>
      </c>
      <c r="I760">
        <v>0</v>
      </c>
      <c r="J760">
        <v>151502.16957002299</v>
      </c>
      <c r="K760">
        <v>17657.620756140001</v>
      </c>
      <c r="L760">
        <v>276211.81278099201</v>
      </c>
      <c r="M760">
        <v>0</v>
      </c>
      <c r="N760">
        <v>0</v>
      </c>
      <c r="O760">
        <v>0</v>
      </c>
      <c r="P760">
        <v>0</v>
      </c>
      <c r="Q760">
        <v>0</v>
      </c>
      <c r="R760">
        <v>0</v>
      </c>
      <c r="S760">
        <v>0</v>
      </c>
      <c r="T760">
        <v>0</v>
      </c>
      <c r="U760">
        <v>1.5030229963194201E-3</v>
      </c>
      <c r="V760">
        <v>2.3712508775532801E-3</v>
      </c>
      <c r="W760">
        <v>3.8742738738727E-3</v>
      </c>
      <c r="X760">
        <v>0</v>
      </c>
      <c r="Y760">
        <v>0</v>
      </c>
      <c r="Z760">
        <v>0</v>
      </c>
      <c r="AA760">
        <v>0</v>
      </c>
      <c r="AB760">
        <v>6.01209198527769E-3</v>
      </c>
      <c r="AC760">
        <v>6.7750025072950901E-3</v>
      </c>
      <c r="AD760">
        <v>1.27870944925727E-2</v>
      </c>
      <c r="AE760">
        <v>0</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row>
    <row r="761" spans="1:68" x14ac:dyDescent="0.25">
      <c r="A761" t="s">
        <v>6087</v>
      </c>
      <c r="B761">
        <v>2025</v>
      </c>
      <c r="C761" t="s">
        <v>6139</v>
      </c>
      <c r="D761" t="s">
        <v>6089</v>
      </c>
      <c r="E761" t="s">
        <v>6089</v>
      </c>
      <c r="F761" t="s">
        <v>6090</v>
      </c>
      <c r="G761">
        <v>1712.9749457857499</v>
      </c>
      <c r="H761">
        <v>28784454.623488199</v>
      </c>
      <c r="I761">
        <v>28784454.623488199</v>
      </c>
      <c r="J761">
        <v>0</v>
      </c>
      <c r="K761">
        <v>5034501.88466217</v>
      </c>
      <c r="L761">
        <v>0</v>
      </c>
      <c r="M761">
        <v>39.681263571653702</v>
      </c>
      <c r="N761">
        <v>12.781406472624401</v>
      </c>
      <c r="O761">
        <v>18.048147791050798</v>
      </c>
      <c r="P761">
        <v>70.510817835328993</v>
      </c>
      <c r="Q761">
        <v>0.50300570112896403</v>
      </c>
      <c r="R761">
        <v>8.2953802780989794E-3</v>
      </c>
      <c r="S761">
        <v>0</v>
      </c>
      <c r="T761">
        <v>0.51130108140706299</v>
      </c>
      <c r="U761">
        <v>0.285564869192315</v>
      </c>
      <c r="V761">
        <v>0.89297909788205598</v>
      </c>
      <c r="W761">
        <v>1.68984504848143</v>
      </c>
      <c r="X761">
        <v>0.52574938687927497</v>
      </c>
      <c r="Y761">
        <v>8.6704605640697992E-3</v>
      </c>
      <c r="Z761">
        <v>0</v>
      </c>
      <c r="AA761">
        <v>0.53441984744334503</v>
      </c>
      <c r="AB761">
        <v>1.14225947676926</v>
      </c>
      <c r="AC761">
        <v>2.5513688510915902</v>
      </c>
      <c r="AD761">
        <v>4.2280481753041901</v>
      </c>
      <c r="AE761">
        <v>51969.949042355598</v>
      </c>
      <c r="AF761">
        <v>2619.8180639283601</v>
      </c>
      <c r="AG761">
        <v>0</v>
      </c>
      <c r="AH761">
        <v>54589.767106284002</v>
      </c>
      <c r="AI761">
        <v>1.81143954428785E-2</v>
      </c>
      <c r="AJ761">
        <v>5.1421577935708201E-2</v>
      </c>
      <c r="AK761">
        <v>0</v>
      </c>
      <c r="AL761">
        <v>6.9535973378586705E-2</v>
      </c>
      <c r="AM761">
        <v>8.1878866358208402</v>
      </c>
      <c r="AN761">
        <v>0.412753402864386</v>
      </c>
      <c r="AO761">
        <v>0</v>
      </c>
      <c r="AP761">
        <v>8.6006400386852295</v>
      </c>
      <c r="AQ761">
        <v>0.38999796652320301</v>
      </c>
      <c r="AR761">
        <v>1.10709247203857</v>
      </c>
      <c r="AS761">
        <v>0</v>
      </c>
      <c r="AT761">
        <v>1.49709043856177</v>
      </c>
      <c r="AU761">
        <v>0</v>
      </c>
      <c r="AV761">
        <v>0</v>
      </c>
      <c r="AW761">
        <v>0</v>
      </c>
      <c r="AX761">
        <v>1.49709043856177</v>
      </c>
      <c r="AY761">
        <v>0.44398299773886801</v>
      </c>
      <c r="AZ761">
        <v>1.26034050611024</v>
      </c>
      <c r="BA761">
        <v>0</v>
      </c>
      <c r="BB761">
        <v>1.7043235038491</v>
      </c>
      <c r="BC761">
        <v>0</v>
      </c>
      <c r="BD761">
        <v>0</v>
      </c>
      <c r="BE761">
        <v>0</v>
      </c>
      <c r="BF761">
        <v>1.7043235038491</v>
      </c>
      <c r="BG761">
        <v>2.3402785457241801</v>
      </c>
      <c r="BH761">
        <v>15.9812693439694</v>
      </c>
      <c r="BI761">
        <v>0</v>
      </c>
      <c r="BJ761">
        <v>18.321547889693601</v>
      </c>
      <c r="BK761">
        <v>0.49212433996641802</v>
      </c>
      <c r="BL761">
        <v>2.48081104426729E-2</v>
      </c>
      <c r="BM761">
        <v>0</v>
      </c>
      <c r="BN761">
        <v>0.51693245040909097</v>
      </c>
      <c r="BO761">
        <v>6.97682340087702</v>
      </c>
      <c r="BP761">
        <v>4876.4822709341597</v>
      </c>
    </row>
    <row r="762" spans="1:68" x14ac:dyDescent="0.25">
      <c r="A762" t="s">
        <v>6087</v>
      </c>
      <c r="B762">
        <v>2025</v>
      </c>
      <c r="C762" t="s">
        <v>6139</v>
      </c>
      <c r="D762" t="s">
        <v>6089</v>
      </c>
      <c r="E762" t="s">
        <v>6089</v>
      </c>
      <c r="F762" t="s">
        <v>6093</v>
      </c>
      <c r="G762">
        <v>16.2967084991107</v>
      </c>
      <c r="H762">
        <v>357250.51421458501</v>
      </c>
      <c r="I762">
        <v>0</v>
      </c>
      <c r="J762">
        <v>357250.51421458501</v>
      </c>
      <c r="K762">
        <v>47896.678147226397</v>
      </c>
      <c r="L762">
        <v>651322.766058109</v>
      </c>
      <c r="M762">
        <v>0</v>
      </c>
      <c r="N762">
        <v>0</v>
      </c>
      <c r="O762">
        <v>0</v>
      </c>
      <c r="P762">
        <v>0</v>
      </c>
      <c r="Q762">
        <v>0</v>
      </c>
      <c r="R762">
        <v>0</v>
      </c>
      <c r="S762">
        <v>0</v>
      </c>
      <c r="T762">
        <v>0</v>
      </c>
      <c r="U762">
        <v>3.5442115438702199E-3</v>
      </c>
      <c r="V762">
        <v>5.5686697569559997E-3</v>
      </c>
      <c r="W762">
        <v>9.1128813008262196E-3</v>
      </c>
      <c r="X762">
        <v>0</v>
      </c>
      <c r="Y762">
        <v>0</v>
      </c>
      <c r="Z762">
        <v>0</v>
      </c>
      <c r="AA762">
        <v>0</v>
      </c>
      <c r="AB762">
        <v>1.41768461754808E-2</v>
      </c>
      <c r="AC762">
        <v>1.5910485019874299E-2</v>
      </c>
      <c r="AD762">
        <v>3.0087331195355099E-2</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v>0</v>
      </c>
    </row>
    <row r="763" spans="1:68" x14ac:dyDescent="0.25">
      <c r="A763" t="s">
        <v>6087</v>
      </c>
      <c r="B763">
        <v>2025</v>
      </c>
      <c r="C763" t="s">
        <v>6140</v>
      </c>
      <c r="D763" t="s">
        <v>6089</v>
      </c>
      <c r="E763" t="s">
        <v>6089</v>
      </c>
      <c r="F763" t="s">
        <v>6090</v>
      </c>
      <c r="G763">
        <v>518.49861262608704</v>
      </c>
      <c r="H763">
        <v>10507577.0090368</v>
      </c>
      <c r="I763">
        <v>10507577.0090368</v>
      </c>
      <c r="J763">
        <v>0</v>
      </c>
      <c r="K763">
        <v>744149.20884096005</v>
      </c>
      <c r="L763">
        <v>0</v>
      </c>
      <c r="M763">
        <v>137.77633156241501</v>
      </c>
      <c r="N763">
        <v>8.8571851981637497</v>
      </c>
      <c r="O763">
        <v>0.81995390672441304</v>
      </c>
      <c r="P763">
        <v>147.45347066730301</v>
      </c>
      <c r="Q763">
        <v>0.16923890766594199</v>
      </c>
      <c r="R763">
        <v>1.8137413447268699E-2</v>
      </c>
      <c r="S763">
        <v>0</v>
      </c>
      <c r="T763">
        <v>0.18737632111321101</v>
      </c>
      <c r="U763">
        <v>0.104243588889859</v>
      </c>
      <c r="V763">
        <v>0.85132264257906998</v>
      </c>
      <c r="W763">
        <v>1.1429425525821399</v>
      </c>
      <c r="X763">
        <v>0.17689114008406501</v>
      </c>
      <c r="Y763">
        <v>1.89575067997741E-2</v>
      </c>
      <c r="Z763">
        <v>0</v>
      </c>
      <c r="AA763">
        <v>0.19584864688383999</v>
      </c>
      <c r="AB763">
        <v>0.41697435555943801</v>
      </c>
      <c r="AC763">
        <v>2.4323504073687698</v>
      </c>
      <c r="AD763">
        <v>3.0451734098120502</v>
      </c>
      <c r="AE763">
        <v>48665.559327129798</v>
      </c>
      <c r="AF763">
        <v>705.38300416580898</v>
      </c>
      <c r="AG763">
        <v>0</v>
      </c>
      <c r="AH763">
        <v>49370.942331295599</v>
      </c>
      <c r="AI763">
        <v>1.16413408383617E-2</v>
      </c>
      <c r="AJ763">
        <v>9.4762498772961203E-3</v>
      </c>
      <c r="AK763">
        <v>0</v>
      </c>
      <c r="AL763">
        <v>2.1117590715657799E-2</v>
      </c>
      <c r="AM763">
        <v>7.6672786905101598</v>
      </c>
      <c r="AN763">
        <v>0.111133379565896</v>
      </c>
      <c r="AO763">
        <v>0</v>
      </c>
      <c r="AP763">
        <v>7.7784120700760599</v>
      </c>
      <c r="AQ763">
        <v>0.25063487594058698</v>
      </c>
      <c r="AR763">
        <v>0.20402106126396699</v>
      </c>
      <c r="AS763">
        <v>0</v>
      </c>
      <c r="AT763">
        <v>0.45465593720455499</v>
      </c>
      <c r="AU763">
        <v>0</v>
      </c>
      <c r="AV763">
        <v>0</v>
      </c>
      <c r="AW763">
        <v>0</v>
      </c>
      <c r="AX763">
        <v>0.45465593720455499</v>
      </c>
      <c r="AY763">
        <v>0.285328727608611</v>
      </c>
      <c r="AZ763">
        <v>0.232262447902922</v>
      </c>
      <c r="BA763">
        <v>0</v>
      </c>
      <c r="BB763">
        <v>0.517591175511534</v>
      </c>
      <c r="BC763">
        <v>0</v>
      </c>
      <c r="BD763">
        <v>0</v>
      </c>
      <c r="BE763">
        <v>0</v>
      </c>
      <c r="BF763">
        <v>0.517591175511534</v>
      </c>
      <c r="BG763">
        <v>0.72037697044941695</v>
      </c>
      <c r="BH763">
        <v>1.2419672122569501</v>
      </c>
      <c r="BI763">
        <v>0</v>
      </c>
      <c r="BJ763">
        <v>1.9623441827063699</v>
      </c>
      <c r="BK763">
        <v>0.46083374535236499</v>
      </c>
      <c r="BL763">
        <v>6.6795552380802103E-3</v>
      </c>
      <c r="BM763">
        <v>0</v>
      </c>
      <c r="BN763">
        <v>0.46751330059044599</v>
      </c>
      <c r="BO763">
        <v>0.71884275492931704</v>
      </c>
      <c r="BP763">
        <v>4410.28672111997</v>
      </c>
    </row>
    <row r="764" spans="1:68" x14ac:dyDescent="0.25">
      <c r="A764" t="s">
        <v>6087</v>
      </c>
      <c r="B764">
        <v>2025</v>
      </c>
      <c r="C764" t="s">
        <v>6140</v>
      </c>
      <c r="D764" t="s">
        <v>6089</v>
      </c>
      <c r="E764" t="s">
        <v>6089</v>
      </c>
      <c r="F764" t="s">
        <v>6093</v>
      </c>
      <c r="G764">
        <v>10.1125521242249</v>
      </c>
      <c r="H764">
        <v>192543.047684441</v>
      </c>
      <c r="I764">
        <v>0</v>
      </c>
      <c r="J764">
        <v>192543.047684441</v>
      </c>
      <c r="K764">
        <v>14513.5348086876</v>
      </c>
      <c r="L764">
        <v>358236.10315608903</v>
      </c>
      <c r="M764">
        <v>0</v>
      </c>
      <c r="N764">
        <v>0</v>
      </c>
      <c r="O764">
        <v>0</v>
      </c>
      <c r="P764">
        <v>0</v>
      </c>
      <c r="Q764">
        <v>0</v>
      </c>
      <c r="R764">
        <v>0</v>
      </c>
      <c r="S764">
        <v>0</v>
      </c>
      <c r="T764">
        <v>0</v>
      </c>
      <c r="U764">
        <v>1.91018141376984E-3</v>
      </c>
      <c r="V764">
        <v>7.7999074393636904E-3</v>
      </c>
      <c r="W764">
        <v>9.7100888531335399E-3</v>
      </c>
      <c r="X764">
        <v>0</v>
      </c>
      <c r="Y764">
        <v>0</v>
      </c>
      <c r="Z764">
        <v>0</v>
      </c>
      <c r="AA764">
        <v>0</v>
      </c>
      <c r="AB764">
        <v>7.6407256550793902E-3</v>
      </c>
      <c r="AC764">
        <v>2.2285449826753401E-2</v>
      </c>
      <c r="AD764">
        <v>2.9926175481832799E-2</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row>
    <row r="765" spans="1:68" x14ac:dyDescent="0.25">
      <c r="A765" t="s">
        <v>6087</v>
      </c>
      <c r="B765">
        <v>2025</v>
      </c>
      <c r="C765" t="s">
        <v>6141</v>
      </c>
      <c r="D765" t="s">
        <v>6089</v>
      </c>
      <c r="E765" t="s">
        <v>6089</v>
      </c>
      <c r="F765" t="s">
        <v>6090</v>
      </c>
      <c r="G765">
        <v>4368.4013852783401</v>
      </c>
      <c r="H765">
        <v>100078180.664105</v>
      </c>
      <c r="I765">
        <v>100078180.664105</v>
      </c>
      <c r="J765">
        <v>0</v>
      </c>
      <c r="K765">
        <v>19803536.103965402</v>
      </c>
      <c r="L765">
        <v>0</v>
      </c>
      <c r="M765">
        <v>171.093741658509</v>
      </c>
      <c r="N765">
        <v>60.123633899462298</v>
      </c>
      <c r="O765">
        <v>86.286109384669302</v>
      </c>
      <c r="P765">
        <v>317.50348494264102</v>
      </c>
      <c r="Q765">
        <v>2.4281291843799302</v>
      </c>
      <c r="R765">
        <v>2.3255920067288001E-2</v>
      </c>
      <c r="S765">
        <v>0</v>
      </c>
      <c r="T765">
        <v>2.4513851044472199</v>
      </c>
      <c r="U765">
        <v>0.99285579470327501</v>
      </c>
      <c r="V765">
        <v>3.0284608045483998</v>
      </c>
      <c r="W765">
        <v>6.4727017036988999</v>
      </c>
      <c r="X765">
        <v>2.5379184114339099</v>
      </c>
      <c r="Y765">
        <v>2.4307449576113801E-2</v>
      </c>
      <c r="Z765">
        <v>0</v>
      </c>
      <c r="AA765">
        <v>2.5622258610100199</v>
      </c>
      <c r="AB765">
        <v>3.9714231788131</v>
      </c>
      <c r="AC765">
        <v>8.6527451558525801</v>
      </c>
      <c r="AD765">
        <v>15.1863941956757</v>
      </c>
      <c r="AE765">
        <v>170006.46528322101</v>
      </c>
      <c r="AF765">
        <v>12407.4974729938</v>
      </c>
      <c r="AG765">
        <v>0</v>
      </c>
      <c r="AH765">
        <v>182413.96275621501</v>
      </c>
      <c r="AI765">
        <v>7.2231136432740803E-2</v>
      </c>
      <c r="AJ765">
        <v>0.24105364213866001</v>
      </c>
      <c r="AK765">
        <v>0</v>
      </c>
      <c r="AL765">
        <v>0.31328477857140002</v>
      </c>
      <c r="AM765">
        <v>26.784587838659402</v>
      </c>
      <c r="AN765">
        <v>1.9548062796888599</v>
      </c>
      <c r="AO765">
        <v>0</v>
      </c>
      <c r="AP765">
        <v>28.739394118348301</v>
      </c>
      <c r="AQ765">
        <v>1.5551165600452701</v>
      </c>
      <c r="AR765">
        <v>5.1898188130837504</v>
      </c>
      <c r="AS765">
        <v>0</v>
      </c>
      <c r="AT765">
        <v>6.74493537312902</v>
      </c>
      <c r="AU765">
        <v>0</v>
      </c>
      <c r="AV765">
        <v>0</v>
      </c>
      <c r="AW765">
        <v>0</v>
      </c>
      <c r="AX765">
        <v>6.74493537312902</v>
      </c>
      <c r="AY765">
        <v>1.77038182613492</v>
      </c>
      <c r="AZ765">
        <v>5.9082136629997102</v>
      </c>
      <c r="BA765">
        <v>0</v>
      </c>
      <c r="BB765">
        <v>7.67859548913464</v>
      </c>
      <c r="BC765">
        <v>0</v>
      </c>
      <c r="BD765">
        <v>0</v>
      </c>
      <c r="BE765">
        <v>0</v>
      </c>
      <c r="BF765">
        <v>7.67859548913464</v>
      </c>
      <c r="BG765">
        <v>8.58584200273447</v>
      </c>
      <c r="BH765">
        <v>76.072707821947304</v>
      </c>
      <c r="BI765">
        <v>0</v>
      </c>
      <c r="BJ765">
        <v>84.658549824681799</v>
      </c>
      <c r="BK765">
        <v>1.60985956421359</v>
      </c>
      <c r="BL765">
        <v>0.11749158152061399</v>
      </c>
      <c r="BM765">
        <v>0</v>
      </c>
      <c r="BN765">
        <v>1.7273511457341999</v>
      </c>
      <c r="BO765">
        <v>24.2676640923384</v>
      </c>
      <c r="BP765">
        <v>16294.967033283599</v>
      </c>
    </row>
    <row r="766" spans="1:68" x14ac:dyDescent="0.25">
      <c r="A766" t="s">
        <v>6087</v>
      </c>
      <c r="B766">
        <v>2025</v>
      </c>
      <c r="C766" t="s">
        <v>6141</v>
      </c>
      <c r="D766" t="s">
        <v>6089</v>
      </c>
      <c r="E766" t="s">
        <v>6089</v>
      </c>
      <c r="F766" t="s">
        <v>6093</v>
      </c>
      <c r="G766">
        <v>23.4123537833811</v>
      </c>
      <c r="H766">
        <v>586242.90977546503</v>
      </c>
      <c r="I766">
        <v>0</v>
      </c>
      <c r="J766">
        <v>586242.90977546503</v>
      </c>
      <c r="K766">
        <v>106136.628147428</v>
      </c>
      <c r="L766">
        <v>1067378.21094072</v>
      </c>
      <c r="M766">
        <v>0</v>
      </c>
      <c r="N766">
        <v>0</v>
      </c>
      <c r="O766">
        <v>0</v>
      </c>
      <c r="P766">
        <v>0</v>
      </c>
      <c r="Q766">
        <v>0</v>
      </c>
      <c r="R766">
        <v>0</v>
      </c>
      <c r="S766">
        <v>0</v>
      </c>
      <c r="T766">
        <v>0</v>
      </c>
      <c r="U766">
        <v>5.8159997135423898E-3</v>
      </c>
      <c r="V766">
        <v>8.9734256286800804E-3</v>
      </c>
      <c r="W766">
        <v>1.47894253422224E-2</v>
      </c>
      <c r="X766">
        <v>0</v>
      </c>
      <c r="Y766">
        <v>0</v>
      </c>
      <c r="Z766">
        <v>0</v>
      </c>
      <c r="AA766">
        <v>0</v>
      </c>
      <c r="AB766">
        <v>2.32639988541695E-2</v>
      </c>
      <c r="AC766">
        <v>2.5638358939085899E-2</v>
      </c>
      <c r="AD766">
        <v>4.8902357793255503E-2</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v>0</v>
      </c>
    </row>
    <row r="767" spans="1:68" x14ac:dyDescent="0.25">
      <c r="A767" t="s">
        <v>6087</v>
      </c>
      <c r="B767">
        <v>2025</v>
      </c>
      <c r="C767" t="s">
        <v>6142</v>
      </c>
      <c r="D767" t="s">
        <v>6089</v>
      </c>
      <c r="E767" t="s">
        <v>6089</v>
      </c>
      <c r="F767" t="s">
        <v>6090</v>
      </c>
      <c r="G767">
        <v>149.057776247699</v>
      </c>
      <c r="H767">
        <v>2054176.4200727299</v>
      </c>
      <c r="I767">
        <v>2054176.4200727299</v>
      </c>
      <c r="J767">
        <v>0</v>
      </c>
      <c r="K767">
        <v>595277.13522281102</v>
      </c>
      <c r="L767">
        <v>0</v>
      </c>
      <c r="M767">
        <v>2.9270237011262101</v>
      </c>
      <c r="N767">
        <v>0.37901072611947501</v>
      </c>
      <c r="O767">
        <v>3.25797405346822</v>
      </c>
      <c r="P767">
        <v>6.5640084807139099</v>
      </c>
      <c r="Q767">
        <v>1.5645058947349199E-2</v>
      </c>
      <c r="R767">
        <v>1.3263462956647099E-4</v>
      </c>
      <c r="S767">
        <v>0</v>
      </c>
      <c r="T767">
        <v>1.5777693576915702E-2</v>
      </c>
      <c r="U767">
        <v>2.0379077121777899E-2</v>
      </c>
      <c r="V767">
        <v>7.45986367105477E-2</v>
      </c>
      <c r="W767">
        <v>0.110755407409241</v>
      </c>
      <c r="X767">
        <v>1.63524590890275E-2</v>
      </c>
      <c r="Y767">
        <v>1.3863177895801499E-4</v>
      </c>
      <c r="Z767">
        <v>0</v>
      </c>
      <c r="AA767">
        <v>1.6491090867985499E-2</v>
      </c>
      <c r="AB767">
        <v>8.1516308487111902E-2</v>
      </c>
      <c r="AC767">
        <v>0.21313896203013599</v>
      </c>
      <c r="AD767">
        <v>0.31114636138523299</v>
      </c>
      <c r="AE767">
        <v>3862.62266659848</v>
      </c>
      <c r="AF767">
        <v>81.148627532862605</v>
      </c>
      <c r="AG767">
        <v>0</v>
      </c>
      <c r="AH767">
        <v>3943.7712941313398</v>
      </c>
      <c r="AI767">
        <v>1.33755817868234E-3</v>
      </c>
      <c r="AJ767">
        <v>1.5129251588857601E-3</v>
      </c>
      <c r="AK767">
        <v>0</v>
      </c>
      <c r="AL767">
        <v>2.8504833375680998E-3</v>
      </c>
      <c r="AM767">
        <v>0.60855777413375101</v>
      </c>
      <c r="AN767">
        <v>1.2784999314700301E-2</v>
      </c>
      <c r="AO767">
        <v>0</v>
      </c>
      <c r="AP767">
        <v>0.62134277344845101</v>
      </c>
      <c r="AQ767">
        <v>2.8797260799430801E-2</v>
      </c>
      <c r="AR767">
        <v>3.2572863793762903E-2</v>
      </c>
      <c r="AS767">
        <v>0</v>
      </c>
      <c r="AT767">
        <v>6.1370124593193701E-2</v>
      </c>
      <c r="AU767">
        <v>0</v>
      </c>
      <c r="AV767">
        <v>0</v>
      </c>
      <c r="AW767">
        <v>0</v>
      </c>
      <c r="AX767">
        <v>6.1370124593193701E-2</v>
      </c>
      <c r="AY767">
        <v>3.2783489335549101E-2</v>
      </c>
      <c r="AZ767">
        <v>3.7081725940830597E-2</v>
      </c>
      <c r="BA767">
        <v>0</v>
      </c>
      <c r="BB767">
        <v>6.9865215276379802E-2</v>
      </c>
      <c r="BC767">
        <v>0</v>
      </c>
      <c r="BD767">
        <v>0</v>
      </c>
      <c r="BE767">
        <v>0</v>
      </c>
      <c r="BF767">
        <v>6.9865215276379802E-2</v>
      </c>
      <c r="BG767">
        <v>0.29809903658258602</v>
      </c>
      <c r="BH767">
        <v>0.480266779607743</v>
      </c>
      <c r="BI767">
        <v>0</v>
      </c>
      <c r="BJ767">
        <v>0.77836581619032996</v>
      </c>
      <c r="BK767">
        <v>3.6576726846314099E-2</v>
      </c>
      <c r="BL767">
        <v>7.6842897673891299E-4</v>
      </c>
      <c r="BM767">
        <v>0</v>
      </c>
      <c r="BN767">
        <v>3.7345155823052999E-2</v>
      </c>
      <c r="BO767">
        <v>0.49815507577396301</v>
      </c>
      <c r="BP767">
        <v>352.29552745677103</v>
      </c>
    </row>
    <row r="768" spans="1:68" x14ac:dyDescent="0.25">
      <c r="A768" t="s">
        <v>6087</v>
      </c>
      <c r="B768">
        <v>2025</v>
      </c>
      <c r="C768" t="s">
        <v>6142</v>
      </c>
      <c r="D768" t="s">
        <v>6089</v>
      </c>
      <c r="E768" t="s">
        <v>6089</v>
      </c>
      <c r="F768" t="s">
        <v>6093</v>
      </c>
      <c r="G768">
        <v>0.83884405797109496</v>
      </c>
      <c r="H768">
        <v>16734.371689318301</v>
      </c>
      <c r="I768">
        <v>0</v>
      </c>
      <c r="J768">
        <v>16734.371689318301</v>
      </c>
      <c r="K768">
        <v>3350.0076299133598</v>
      </c>
      <c r="L768">
        <v>31507.446289616899</v>
      </c>
      <c r="M768">
        <v>0</v>
      </c>
      <c r="N768">
        <v>0</v>
      </c>
      <c r="O768">
        <v>0</v>
      </c>
      <c r="P768">
        <v>0</v>
      </c>
      <c r="Q768">
        <v>0</v>
      </c>
      <c r="R768">
        <v>0</v>
      </c>
      <c r="S768">
        <v>0</v>
      </c>
      <c r="T768">
        <v>0</v>
      </c>
      <c r="U768">
        <v>1.6601838474469499E-4</v>
      </c>
      <c r="V768">
        <v>3.0491292125793399E-4</v>
      </c>
      <c r="W768">
        <v>4.7093130600262901E-4</v>
      </c>
      <c r="X768">
        <v>0</v>
      </c>
      <c r="Y768">
        <v>0</v>
      </c>
      <c r="Z768">
        <v>0</v>
      </c>
      <c r="AA768">
        <v>0</v>
      </c>
      <c r="AB768">
        <v>6.6407353897877995E-4</v>
      </c>
      <c r="AC768">
        <v>8.7117977502266998E-4</v>
      </c>
      <c r="AD768">
        <v>1.5352533140014499E-3</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v>0</v>
      </c>
    </row>
    <row r="769" spans="1:68" x14ac:dyDescent="0.25">
      <c r="A769" t="s">
        <v>6087</v>
      </c>
      <c r="B769">
        <v>2025</v>
      </c>
      <c r="C769" t="s">
        <v>6143</v>
      </c>
      <c r="D769" t="s">
        <v>6089</v>
      </c>
      <c r="E769" t="s">
        <v>6089</v>
      </c>
      <c r="F769" t="s">
        <v>6092</v>
      </c>
      <c r="G769">
        <v>7.0336915819554902</v>
      </c>
      <c r="H769">
        <v>156216.57430030001</v>
      </c>
      <c r="I769">
        <v>156216.57430030001</v>
      </c>
      <c r="J769">
        <v>0</v>
      </c>
      <c r="K769">
        <v>46018.743083167297</v>
      </c>
      <c r="L769">
        <v>0</v>
      </c>
      <c r="M769">
        <v>1.2679319293709199</v>
      </c>
      <c r="N769">
        <v>0</v>
      </c>
      <c r="O769">
        <v>1.37326398853453E-2</v>
      </c>
      <c r="P769">
        <v>1.28166456925626</v>
      </c>
      <c r="Q769">
        <v>4.0669438702538302E-4</v>
      </c>
      <c r="R769">
        <v>0</v>
      </c>
      <c r="S769">
        <v>6.6417402790466994E-5</v>
      </c>
      <c r="T769">
        <v>4.7311178981585E-4</v>
      </c>
      <c r="U769">
        <v>8.6099648404693095E-4</v>
      </c>
      <c r="V769">
        <v>5.8402714672591404E-3</v>
      </c>
      <c r="W769">
        <v>7.1743797411219197E-3</v>
      </c>
      <c r="X769">
        <v>4.4231725304220499E-4</v>
      </c>
      <c r="Y769">
        <v>0</v>
      </c>
      <c r="Z769">
        <v>7.2234985516639297E-5</v>
      </c>
      <c r="AA769">
        <v>5.1455223855884395E-4</v>
      </c>
      <c r="AB769">
        <v>3.4439859361877199E-3</v>
      </c>
      <c r="AC769">
        <v>1.6686489906454698E-2</v>
      </c>
      <c r="AD769">
        <v>2.0645028081201201E-2</v>
      </c>
      <c r="AE769">
        <v>391.40223144463801</v>
      </c>
      <c r="AF769">
        <v>0</v>
      </c>
      <c r="AG769">
        <v>2.8704655095435401</v>
      </c>
      <c r="AH769">
        <v>394.27269695418198</v>
      </c>
      <c r="AI769">
        <v>3.4988037423799002E-2</v>
      </c>
      <c r="AJ769">
        <v>0</v>
      </c>
      <c r="AK769">
        <v>7.6511677238634794E-6</v>
      </c>
      <c r="AL769">
        <v>3.4995688591522897E-2</v>
      </c>
      <c r="AM769">
        <v>3.6666510592343098E-2</v>
      </c>
      <c r="AN769">
        <v>0</v>
      </c>
      <c r="AO769">
        <v>2.9091769442804899E-4</v>
      </c>
      <c r="AP769">
        <v>3.69574282867711E-2</v>
      </c>
      <c r="AQ769">
        <v>0.20254342550457499</v>
      </c>
      <c r="AR769">
        <v>0</v>
      </c>
      <c r="AS769">
        <v>4.1561747474824499E-5</v>
      </c>
      <c r="AT769">
        <v>0.20258498725204999</v>
      </c>
      <c r="AU769">
        <v>1.95738253740654E-2</v>
      </c>
      <c r="AV769">
        <v>5.5279841224604599E-3</v>
      </c>
      <c r="AW769">
        <v>4.8070448637548002E-2</v>
      </c>
      <c r="AX769">
        <v>0.27575724538612401</v>
      </c>
      <c r="AY769">
        <v>0.29555089104237497</v>
      </c>
      <c r="AZ769">
        <v>0</v>
      </c>
      <c r="BA769">
        <v>4.5504882016171901E-5</v>
      </c>
      <c r="BB769">
        <v>0.29559639592439102</v>
      </c>
      <c r="BC769">
        <v>1.95738253740654E-2</v>
      </c>
      <c r="BD769">
        <v>5.52798412245819E-3</v>
      </c>
      <c r="BE769">
        <v>4.8070448637528199E-2</v>
      </c>
      <c r="BF769">
        <v>0.368768654058443</v>
      </c>
      <c r="BG769">
        <v>8.1382538962026292</v>
      </c>
      <c r="BH769">
        <v>0</v>
      </c>
      <c r="BI769">
        <v>0.29087238278355398</v>
      </c>
      <c r="BJ769">
        <v>8.4291262789861907</v>
      </c>
      <c r="BK769">
        <v>3.8694095360288202E-3</v>
      </c>
      <c r="BL769">
        <v>0</v>
      </c>
      <c r="BM769">
        <v>2.8377473921071901E-5</v>
      </c>
      <c r="BN769">
        <v>3.8977870099498901E-3</v>
      </c>
      <c r="BO769">
        <v>7.5606299382346897E-3</v>
      </c>
      <c r="BP769">
        <v>41.575563261533603</v>
      </c>
    </row>
    <row r="770" spans="1:68" x14ac:dyDescent="0.25">
      <c r="A770" t="s">
        <v>6087</v>
      </c>
      <c r="B770">
        <v>2025</v>
      </c>
      <c r="C770" t="s">
        <v>6143</v>
      </c>
      <c r="D770" t="s">
        <v>6089</v>
      </c>
      <c r="E770" t="s">
        <v>6089</v>
      </c>
      <c r="F770" t="s">
        <v>6093</v>
      </c>
      <c r="G770">
        <v>2.5340410622383101E-2</v>
      </c>
      <c r="H770">
        <v>2600.6248864841</v>
      </c>
      <c r="I770">
        <v>0</v>
      </c>
      <c r="J770">
        <v>2600.6248864841</v>
      </c>
      <c r="K770">
        <v>165.792575984574</v>
      </c>
      <c r="L770">
        <v>5225.8119622661798</v>
      </c>
      <c r="M770">
        <v>0</v>
      </c>
      <c r="N770">
        <v>0</v>
      </c>
      <c r="O770">
        <v>0</v>
      </c>
      <c r="P770">
        <v>0</v>
      </c>
      <c r="Q770">
        <v>0</v>
      </c>
      <c r="R770">
        <v>0</v>
      </c>
      <c r="S770">
        <v>0</v>
      </c>
      <c r="T770">
        <v>0</v>
      </c>
      <c r="U770">
        <v>1.43334911395727E-5</v>
      </c>
      <c r="V770">
        <v>4.4027206182878703E-5</v>
      </c>
      <c r="W770">
        <v>5.8360697322451399E-5</v>
      </c>
      <c r="X770">
        <v>0</v>
      </c>
      <c r="Y770">
        <v>0</v>
      </c>
      <c r="Z770">
        <v>0</v>
      </c>
      <c r="AA770">
        <v>0</v>
      </c>
      <c r="AB770">
        <v>5.7333964558291001E-5</v>
      </c>
      <c r="AC770">
        <v>1.25792017665367E-4</v>
      </c>
      <c r="AD770">
        <v>1.83125982223658E-4</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row>
    <row r="771" spans="1:68" x14ac:dyDescent="0.25">
      <c r="A771" t="s">
        <v>6087</v>
      </c>
      <c r="B771">
        <v>2025</v>
      </c>
      <c r="C771" t="s">
        <v>6144</v>
      </c>
      <c r="D771" t="s">
        <v>6089</v>
      </c>
      <c r="E771" t="s">
        <v>6089</v>
      </c>
      <c r="F771" t="s">
        <v>6092</v>
      </c>
      <c r="G771">
        <v>139.87976307905399</v>
      </c>
      <c r="H771">
        <v>4588892.9802140901</v>
      </c>
      <c r="I771">
        <v>4588892.9802140901</v>
      </c>
      <c r="J771">
        <v>0</v>
      </c>
      <c r="K771">
        <v>182962.73010740199</v>
      </c>
      <c r="L771">
        <v>0</v>
      </c>
      <c r="M771">
        <v>0.125082137107702</v>
      </c>
      <c r="N771">
        <v>0</v>
      </c>
      <c r="O771">
        <v>7.7466522115388306E-2</v>
      </c>
      <c r="P771">
        <v>0.20254865922309001</v>
      </c>
      <c r="Q771">
        <v>5.9559886226061903E-3</v>
      </c>
      <c r="R771">
        <v>0</v>
      </c>
      <c r="S771">
        <v>4.1658731794986601E-5</v>
      </c>
      <c r="T771">
        <v>5.9976473544011699E-3</v>
      </c>
      <c r="U771">
        <v>1.03111384541051E-2</v>
      </c>
      <c r="V771">
        <v>0.162402179930797</v>
      </c>
      <c r="W771">
        <v>0.17871096573930401</v>
      </c>
      <c r="X771">
        <v>6.4776810567030796E-3</v>
      </c>
      <c r="Y771">
        <v>0</v>
      </c>
      <c r="Z771">
        <v>4.5307671806226302E-5</v>
      </c>
      <c r="AA771">
        <v>6.5229887285093097E-3</v>
      </c>
      <c r="AB771">
        <v>4.1244553816420497E-2</v>
      </c>
      <c r="AC771">
        <v>0.46400622837370797</v>
      </c>
      <c r="AD771">
        <v>0.51177377091863796</v>
      </c>
      <c r="AE771">
        <v>4519.4140556576704</v>
      </c>
      <c r="AF771">
        <v>0</v>
      </c>
      <c r="AG771">
        <v>8.6036632067064893</v>
      </c>
      <c r="AH771">
        <v>4528.0177188643702</v>
      </c>
      <c r="AI771">
        <v>8.5027168972899702E-3</v>
      </c>
      <c r="AJ771">
        <v>0</v>
      </c>
      <c r="AK771">
        <v>7.7462308411278599E-3</v>
      </c>
      <c r="AL771">
        <v>1.6248947738417799E-2</v>
      </c>
      <c r="AM771">
        <v>2.0049156641381901E-2</v>
      </c>
      <c r="AN771">
        <v>0</v>
      </c>
      <c r="AO771">
        <v>1.22698297121353E-2</v>
      </c>
      <c r="AP771">
        <v>3.2318986353517203E-2</v>
      </c>
      <c r="AQ771">
        <v>2.2979749917308799E-2</v>
      </c>
      <c r="AR771">
        <v>0</v>
      </c>
      <c r="AS771">
        <v>2.7727341749793299E-2</v>
      </c>
      <c r="AT771">
        <v>5.0707091667102099E-2</v>
      </c>
      <c r="AU771">
        <v>1.8714291019095601E-2</v>
      </c>
      <c r="AV771">
        <v>5.8058107732240401E-3</v>
      </c>
      <c r="AW771">
        <v>1.8847777931231002E-2</v>
      </c>
      <c r="AX771">
        <v>9.4074971390652906E-2</v>
      </c>
      <c r="AY771">
        <v>3.3531997136278899E-2</v>
      </c>
      <c r="AZ771">
        <v>0</v>
      </c>
      <c r="BA771">
        <v>3.03579491144037E-2</v>
      </c>
      <c r="BB771">
        <v>6.3889946250682603E-2</v>
      </c>
      <c r="BC771">
        <v>1.8714291019095601E-2</v>
      </c>
      <c r="BD771">
        <v>5.8058107732216497E-3</v>
      </c>
      <c r="BE771">
        <v>1.8847777931223299E-2</v>
      </c>
      <c r="BF771">
        <v>0.107257825974223</v>
      </c>
      <c r="BG771">
        <v>2.8766389771213099</v>
      </c>
      <c r="BH771">
        <v>0</v>
      </c>
      <c r="BI771">
        <v>1.32505530716196</v>
      </c>
      <c r="BJ771">
        <v>4.2016942842832803</v>
      </c>
      <c r="BK771">
        <v>4.46790090584804E-2</v>
      </c>
      <c r="BL771">
        <v>0</v>
      </c>
      <c r="BM771">
        <v>8.5055970002867001E-5</v>
      </c>
      <c r="BN771">
        <v>4.4764065028483298E-2</v>
      </c>
      <c r="BO771">
        <v>0.227627423413784</v>
      </c>
      <c r="BP771">
        <v>477.47381082760501</v>
      </c>
    </row>
    <row r="772" spans="1:68" x14ac:dyDescent="0.25">
      <c r="A772" t="s">
        <v>6087</v>
      </c>
      <c r="B772">
        <v>2025</v>
      </c>
      <c r="C772" t="s">
        <v>6144</v>
      </c>
      <c r="D772" t="s">
        <v>6089</v>
      </c>
      <c r="E772" t="s">
        <v>6089</v>
      </c>
      <c r="F772" t="s">
        <v>6093</v>
      </c>
      <c r="G772">
        <v>31.984170827652999</v>
      </c>
      <c r="H772">
        <v>1291584.2955761901</v>
      </c>
      <c r="I772">
        <v>0</v>
      </c>
      <c r="J772">
        <v>1291584.2955761901</v>
      </c>
      <c r="K772">
        <v>41835.295442570197</v>
      </c>
      <c r="L772">
        <v>2251546.7273041601</v>
      </c>
      <c r="M772">
        <v>0</v>
      </c>
      <c r="N772">
        <v>0</v>
      </c>
      <c r="O772">
        <v>0</v>
      </c>
      <c r="P772">
        <v>0</v>
      </c>
      <c r="Q772">
        <v>0</v>
      </c>
      <c r="R772">
        <v>0</v>
      </c>
      <c r="S772">
        <v>0</v>
      </c>
      <c r="T772">
        <v>0</v>
      </c>
      <c r="U772">
        <v>1.27421341626003E-2</v>
      </c>
      <c r="V772">
        <v>2.7406763576999501E-2</v>
      </c>
      <c r="W772">
        <v>4.0148897739599898E-2</v>
      </c>
      <c r="X772">
        <v>0</v>
      </c>
      <c r="Y772">
        <v>0</v>
      </c>
      <c r="Z772">
        <v>0</v>
      </c>
      <c r="AA772">
        <v>0</v>
      </c>
      <c r="AB772">
        <v>5.09685366504012E-2</v>
      </c>
      <c r="AC772">
        <v>7.8305038791427306E-2</v>
      </c>
      <c r="AD772">
        <v>0.12927357544182799</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row>
    <row r="773" spans="1:68" x14ac:dyDescent="0.25">
      <c r="A773" t="s">
        <v>6087</v>
      </c>
      <c r="B773">
        <v>2026</v>
      </c>
      <c r="C773" t="s">
        <v>6088</v>
      </c>
      <c r="D773" t="s">
        <v>6089</v>
      </c>
      <c r="E773" t="s">
        <v>6089</v>
      </c>
      <c r="F773" t="s">
        <v>6090</v>
      </c>
      <c r="G773">
        <v>454.50025748315699</v>
      </c>
      <c r="H773">
        <v>7263972.1847808501</v>
      </c>
      <c r="I773">
        <v>7263972.1847808501</v>
      </c>
      <c r="J773">
        <v>0</v>
      </c>
      <c r="K773">
        <v>1181155.2691472201</v>
      </c>
      <c r="L773">
        <v>0</v>
      </c>
      <c r="M773">
        <v>15.0446236109258</v>
      </c>
      <c r="N773">
        <v>0.53948268099351704</v>
      </c>
      <c r="O773">
        <v>1.59317460869838</v>
      </c>
      <c r="P773">
        <v>17.177280900617699</v>
      </c>
      <c r="Q773">
        <v>0.40668490844121902</v>
      </c>
      <c r="R773">
        <v>2.6257807244103302E-3</v>
      </c>
      <c r="S773">
        <v>0</v>
      </c>
      <c r="T773">
        <v>0.40931068916563002</v>
      </c>
      <c r="U773">
        <v>2.4021476104844001E-2</v>
      </c>
      <c r="V773">
        <v>0.12930001329676399</v>
      </c>
      <c r="W773">
        <v>0.56263217856723802</v>
      </c>
      <c r="X773">
        <v>0.42507339536337801</v>
      </c>
      <c r="Y773">
        <v>2.74450687703877E-3</v>
      </c>
      <c r="Z773">
        <v>0</v>
      </c>
      <c r="AA773">
        <v>0.42781790224041699</v>
      </c>
      <c r="AB773">
        <v>9.6085904419376297E-2</v>
      </c>
      <c r="AC773">
        <v>0.36942860941932498</v>
      </c>
      <c r="AD773">
        <v>0.89333241607911895</v>
      </c>
      <c r="AE773">
        <v>9115.1317899126898</v>
      </c>
      <c r="AF773">
        <v>89.9968326513237</v>
      </c>
      <c r="AG773">
        <v>0</v>
      </c>
      <c r="AH773">
        <v>9205.1286225640197</v>
      </c>
      <c r="AI773">
        <v>5.24013238938505E-2</v>
      </c>
      <c r="AJ773">
        <v>6.6095900729302298E-4</v>
      </c>
      <c r="AK773">
        <v>0</v>
      </c>
      <c r="AL773">
        <v>5.3062282901143502E-2</v>
      </c>
      <c r="AM773">
        <v>1.4360927255392399</v>
      </c>
      <c r="AN773">
        <v>1.41790376344494E-2</v>
      </c>
      <c r="AO773">
        <v>0</v>
      </c>
      <c r="AP773">
        <v>1.4502717631736799</v>
      </c>
      <c r="AQ773">
        <v>1.1281861338496799</v>
      </c>
      <c r="AR773">
        <v>1.42302661776556E-2</v>
      </c>
      <c r="AS773">
        <v>0</v>
      </c>
      <c r="AT773">
        <v>1.14241640002734</v>
      </c>
      <c r="AU773">
        <v>0</v>
      </c>
      <c r="AV773">
        <v>0</v>
      </c>
      <c r="AW773">
        <v>0</v>
      </c>
      <c r="AX773">
        <v>1.14241640002734</v>
      </c>
      <c r="AY773">
        <v>1.28435403440547</v>
      </c>
      <c r="AZ773">
        <v>1.6200074817061101E-2</v>
      </c>
      <c r="BA773">
        <v>0</v>
      </c>
      <c r="BB773">
        <v>1.3005541092225299</v>
      </c>
      <c r="BC773">
        <v>0</v>
      </c>
      <c r="BD773">
        <v>0</v>
      </c>
      <c r="BE773">
        <v>0</v>
      </c>
      <c r="BF773">
        <v>1.3005541092225299</v>
      </c>
      <c r="BG773">
        <v>3.1608051825590202</v>
      </c>
      <c r="BH773">
        <v>0.32430622420178501</v>
      </c>
      <c r="BI773">
        <v>0</v>
      </c>
      <c r="BJ773">
        <v>3.4851114067608102</v>
      </c>
      <c r="BK773">
        <v>8.6314847300731107E-2</v>
      </c>
      <c r="BL773">
        <v>8.52216188080245E-4</v>
      </c>
      <c r="BM773">
        <v>0</v>
      </c>
      <c r="BN773">
        <v>8.7167063488811397E-2</v>
      </c>
      <c r="BO773">
        <v>1.62954905851538</v>
      </c>
      <c r="BP773">
        <v>822.29049342170197</v>
      </c>
    </row>
    <row r="774" spans="1:68" x14ac:dyDescent="0.25">
      <c r="A774" t="s">
        <v>6087</v>
      </c>
      <c r="B774">
        <v>2026</v>
      </c>
      <c r="C774" t="s">
        <v>6091</v>
      </c>
      <c r="D774" t="s">
        <v>6089</v>
      </c>
      <c r="E774" t="s">
        <v>6089</v>
      </c>
      <c r="F774" t="s">
        <v>6092</v>
      </c>
      <c r="G774">
        <v>1154344.52533411</v>
      </c>
      <c r="H774">
        <v>16102600607.3158</v>
      </c>
      <c r="I774">
        <v>16102600607.3158</v>
      </c>
      <c r="J774">
        <v>0</v>
      </c>
      <c r="K774">
        <v>1859078024.6307499</v>
      </c>
      <c r="L774">
        <v>0</v>
      </c>
      <c r="M774">
        <v>602.86970068493201</v>
      </c>
      <c r="N774">
        <v>0</v>
      </c>
      <c r="O774">
        <v>470.42395156554397</v>
      </c>
      <c r="P774">
        <v>1073.2936522504699</v>
      </c>
      <c r="Q774">
        <v>25.367283532142199</v>
      </c>
      <c r="R774">
        <v>0</v>
      </c>
      <c r="S774">
        <v>3.7979801248570402</v>
      </c>
      <c r="T774">
        <v>29.165263656999301</v>
      </c>
      <c r="U774">
        <v>35.500422864144298</v>
      </c>
      <c r="V774">
        <v>45.180708800364101</v>
      </c>
      <c r="W774">
        <v>109.846395321507</v>
      </c>
      <c r="X774">
        <v>27.5892353743737</v>
      </c>
      <c r="Y774">
        <v>0</v>
      </c>
      <c r="Z774">
        <v>4.1306499168153197</v>
      </c>
      <c r="AA774">
        <v>31.719885291189001</v>
      </c>
      <c r="AB774">
        <v>142.00169145657699</v>
      </c>
      <c r="AC774">
        <v>129.08773942961099</v>
      </c>
      <c r="AD774">
        <v>302.80931617737798</v>
      </c>
      <c r="AE774">
        <v>5050059.8533524396</v>
      </c>
      <c r="AF774">
        <v>0</v>
      </c>
      <c r="AG774">
        <v>136613.84226650599</v>
      </c>
      <c r="AH774">
        <v>5186673.6956189498</v>
      </c>
      <c r="AI774">
        <v>42.592661846458903</v>
      </c>
      <c r="AJ774">
        <v>0</v>
      </c>
      <c r="AK774">
        <v>126.93549968043401</v>
      </c>
      <c r="AL774">
        <v>169.528161526893</v>
      </c>
      <c r="AM774">
        <v>74.938585642131599</v>
      </c>
      <c r="AN774">
        <v>0</v>
      </c>
      <c r="AO774">
        <v>63.638033314896099</v>
      </c>
      <c r="AP774">
        <v>138.57661895702699</v>
      </c>
      <c r="AQ774">
        <v>154.48633448751701</v>
      </c>
      <c r="AR774">
        <v>0</v>
      </c>
      <c r="AS774">
        <v>567.50235615933104</v>
      </c>
      <c r="AT774">
        <v>721.98869064684902</v>
      </c>
      <c r="AU774">
        <v>607.14223088316805</v>
      </c>
      <c r="AV774">
        <v>175.22581253642201</v>
      </c>
      <c r="AW774">
        <v>453.131589563852</v>
      </c>
      <c r="AX774">
        <v>1957.4883236302901</v>
      </c>
      <c r="AY774">
        <v>225.42609664032099</v>
      </c>
      <c r="AZ774">
        <v>0</v>
      </c>
      <c r="BA774">
        <v>621.34364722206499</v>
      </c>
      <c r="BB774">
        <v>846.76974386238601</v>
      </c>
      <c r="BC774">
        <v>607.14223088316805</v>
      </c>
      <c r="BD774">
        <v>175.22581253634999</v>
      </c>
      <c r="BE774">
        <v>453.13158956366499</v>
      </c>
      <c r="BF774">
        <v>2082.2693768455702</v>
      </c>
      <c r="BG774">
        <v>11840.912516730799</v>
      </c>
      <c r="BH774">
        <v>0</v>
      </c>
      <c r="BI774">
        <v>5652.8797850376704</v>
      </c>
      <c r="BJ774">
        <v>17493.792301768401</v>
      </c>
      <c r="BK774">
        <v>49.924983007773598</v>
      </c>
      <c r="BL774">
        <v>0</v>
      </c>
      <c r="BM774">
        <v>1.35056691442068</v>
      </c>
      <c r="BN774">
        <v>51.275549922194202</v>
      </c>
      <c r="BO774">
        <v>649.509304569645</v>
      </c>
      <c r="BP774">
        <v>546928.26060486003</v>
      </c>
    </row>
    <row r="775" spans="1:68" x14ac:dyDescent="0.25">
      <c r="A775" t="s">
        <v>6087</v>
      </c>
      <c r="B775">
        <v>2026</v>
      </c>
      <c r="C775" t="s">
        <v>6091</v>
      </c>
      <c r="D775" t="s">
        <v>6089</v>
      </c>
      <c r="E775" t="s">
        <v>6089</v>
      </c>
      <c r="F775" t="s">
        <v>6090</v>
      </c>
      <c r="G775">
        <v>4624.0904052503101</v>
      </c>
      <c r="H775">
        <v>47783453.212356597</v>
      </c>
      <c r="I775">
        <v>47783453.212356597</v>
      </c>
      <c r="J775">
        <v>0</v>
      </c>
      <c r="K775">
        <v>6750523.1021492397</v>
      </c>
      <c r="L775">
        <v>0</v>
      </c>
      <c r="M775">
        <v>7.7015662344824802</v>
      </c>
      <c r="N775">
        <v>0</v>
      </c>
      <c r="O775">
        <v>0</v>
      </c>
      <c r="P775">
        <v>7.7015662344824802</v>
      </c>
      <c r="Q775">
        <v>0.69116794665512804</v>
      </c>
      <c r="R775">
        <v>0</v>
      </c>
      <c r="S775">
        <v>0</v>
      </c>
      <c r="T775">
        <v>0.69116794665512804</v>
      </c>
      <c r="U775">
        <v>0.10534526914721</v>
      </c>
      <c r="V775">
        <v>0.13755631763223899</v>
      </c>
      <c r="W775">
        <v>0.93406953343457799</v>
      </c>
      <c r="X775">
        <v>0.72241949419053297</v>
      </c>
      <c r="Y775">
        <v>0</v>
      </c>
      <c r="Z775">
        <v>0</v>
      </c>
      <c r="AA775">
        <v>0.72241949419053297</v>
      </c>
      <c r="AB775">
        <v>0.421381076588841</v>
      </c>
      <c r="AC775">
        <v>0.393018050377826</v>
      </c>
      <c r="AD775">
        <v>1.5368186211571999</v>
      </c>
      <c r="AE775">
        <v>13177.093311655801</v>
      </c>
      <c r="AF775">
        <v>0</v>
      </c>
      <c r="AG775">
        <v>0</v>
      </c>
      <c r="AH775">
        <v>13177.093311655801</v>
      </c>
      <c r="AI775">
        <v>8.1366138641105701E-2</v>
      </c>
      <c r="AJ775">
        <v>0</v>
      </c>
      <c r="AK775">
        <v>0</v>
      </c>
      <c r="AL775">
        <v>8.1366138641105701E-2</v>
      </c>
      <c r="AM775">
        <v>2.0760564174796201</v>
      </c>
      <c r="AN775">
        <v>0</v>
      </c>
      <c r="AO775">
        <v>0</v>
      </c>
      <c r="AP775">
        <v>2.0760564174796201</v>
      </c>
      <c r="AQ775">
        <v>1.75176505957309</v>
      </c>
      <c r="AR775">
        <v>0</v>
      </c>
      <c r="AS775">
        <v>0</v>
      </c>
      <c r="AT775">
        <v>1.75176505957309</v>
      </c>
      <c r="AU775">
        <v>0</v>
      </c>
      <c r="AV775">
        <v>0</v>
      </c>
      <c r="AW775">
        <v>0</v>
      </c>
      <c r="AX775">
        <v>1.75176505957309</v>
      </c>
      <c r="AY775">
        <v>1.99426805506955</v>
      </c>
      <c r="AZ775">
        <v>0</v>
      </c>
      <c r="BA775">
        <v>0</v>
      </c>
      <c r="BB775">
        <v>1.99426805506955</v>
      </c>
      <c r="BC775">
        <v>0</v>
      </c>
      <c r="BD775">
        <v>0</v>
      </c>
      <c r="BE775">
        <v>0</v>
      </c>
      <c r="BF775">
        <v>1.99426805506955</v>
      </c>
      <c r="BG775">
        <v>27.406165397543099</v>
      </c>
      <c r="BH775">
        <v>0</v>
      </c>
      <c r="BI775">
        <v>0</v>
      </c>
      <c r="BJ775">
        <v>27.406165397543099</v>
      </c>
      <c r="BK775">
        <v>0.12485965576015901</v>
      </c>
      <c r="BL775">
        <v>0</v>
      </c>
      <c r="BM775">
        <v>0</v>
      </c>
      <c r="BN775">
        <v>0.12485965576015901</v>
      </c>
      <c r="BO775">
        <v>0.16328390015080199</v>
      </c>
      <c r="BP775">
        <v>1177.10452568203</v>
      </c>
    </row>
    <row r="776" spans="1:68" x14ac:dyDescent="0.25">
      <c r="A776" t="s">
        <v>6087</v>
      </c>
      <c r="B776">
        <v>2026</v>
      </c>
      <c r="C776" t="s">
        <v>6091</v>
      </c>
      <c r="D776" t="s">
        <v>6089</v>
      </c>
      <c r="E776" t="s">
        <v>6089</v>
      </c>
      <c r="F776" t="s">
        <v>6093</v>
      </c>
      <c r="G776">
        <v>79088.7487654781</v>
      </c>
      <c r="H776">
        <v>1374039831.6285</v>
      </c>
      <c r="I776">
        <v>0</v>
      </c>
      <c r="J776">
        <v>1374039831.6285</v>
      </c>
      <c r="K776">
        <v>135574340.59716001</v>
      </c>
      <c r="L776">
        <v>530492780.68735701</v>
      </c>
      <c r="M776">
        <v>0</v>
      </c>
      <c r="N776">
        <v>0</v>
      </c>
      <c r="O776">
        <v>0</v>
      </c>
      <c r="P776">
        <v>0</v>
      </c>
      <c r="Q776">
        <v>0</v>
      </c>
      <c r="R776">
        <v>0</v>
      </c>
      <c r="S776">
        <v>0</v>
      </c>
      <c r="T776">
        <v>0</v>
      </c>
      <c r="U776">
        <v>3.0292392961294898</v>
      </c>
      <c r="V776">
        <v>2.31919151614755</v>
      </c>
      <c r="W776">
        <v>5.3484308122770399</v>
      </c>
      <c r="X776">
        <v>0</v>
      </c>
      <c r="Y776">
        <v>0</v>
      </c>
      <c r="Z776">
        <v>0</v>
      </c>
      <c r="AA776">
        <v>0</v>
      </c>
      <c r="AB776">
        <v>12.116957184517901</v>
      </c>
      <c r="AC776">
        <v>6.6262614747072996</v>
      </c>
      <c r="AD776">
        <v>18.743218659225199</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row>
    <row r="777" spans="1:68" x14ac:dyDescent="0.25">
      <c r="A777" t="s">
        <v>6087</v>
      </c>
      <c r="B777">
        <v>2026</v>
      </c>
      <c r="C777" t="s">
        <v>6094</v>
      </c>
      <c r="D777" t="s">
        <v>6089</v>
      </c>
      <c r="E777" t="s">
        <v>6089</v>
      </c>
      <c r="F777" t="s">
        <v>6092</v>
      </c>
      <c r="G777">
        <v>120689.66734574499</v>
      </c>
      <c r="H777">
        <v>1445461940.1320901</v>
      </c>
      <c r="I777">
        <v>1445461940.1320901</v>
      </c>
      <c r="J777">
        <v>0</v>
      </c>
      <c r="K777">
        <v>181418125.64745301</v>
      </c>
      <c r="L777">
        <v>0</v>
      </c>
      <c r="M777">
        <v>226.201678333068</v>
      </c>
      <c r="N777">
        <v>0</v>
      </c>
      <c r="O777">
        <v>80.387720847862298</v>
      </c>
      <c r="P777">
        <v>306.58939918093</v>
      </c>
      <c r="Q777">
        <v>3.5278960157700001</v>
      </c>
      <c r="R777">
        <v>0</v>
      </c>
      <c r="S777">
        <v>0.54837348162900101</v>
      </c>
      <c r="T777">
        <v>4.0762694973990001</v>
      </c>
      <c r="U777">
        <v>3.1867219066094301</v>
      </c>
      <c r="V777">
        <v>5.1239684304823099</v>
      </c>
      <c r="W777">
        <v>12.3869598344907</v>
      </c>
      <c r="X777">
        <v>3.83690880547248</v>
      </c>
      <c r="Y777">
        <v>0</v>
      </c>
      <c r="Z777">
        <v>0.59640619534832895</v>
      </c>
      <c r="AA777">
        <v>4.4333150008208104</v>
      </c>
      <c r="AB777">
        <v>12.746887626437699</v>
      </c>
      <c r="AC777">
        <v>14.639909801378</v>
      </c>
      <c r="AD777">
        <v>31.820112428636602</v>
      </c>
      <c r="AE777">
        <v>555434.40132647206</v>
      </c>
      <c r="AF777">
        <v>0</v>
      </c>
      <c r="AG777">
        <v>17176.408962608701</v>
      </c>
      <c r="AH777">
        <v>572610.81028908095</v>
      </c>
      <c r="AI777">
        <v>13.378613125533001</v>
      </c>
      <c r="AJ777">
        <v>0</v>
      </c>
      <c r="AK777">
        <v>21.4927434479272</v>
      </c>
      <c r="AL777">
        <v>34.871356573460297</v>
      </c>
      <c r="AM777">
        <v>16.485089149991499</v>
      </c>
      <c r="AN777">
        <v>0</v>
      </c>
      <c r="AO777">
        <v>7.8880945433707099</v>
      </c>
      <c r="AP777">
        <v>24.373183693362201</v>
      </c>
      <c r="AQ777">
        <v>59.607765237642703</v>
      </c>
      <c r="AR777">
        <v>0</v>
      </c>
      <c r="AS777">
        <v>111.86561031650599</v>
      </c>
      <c r="AT777">
        <v>171.47337555414899</v>
      </c>
      <c r="AU777">
        <v>145.35555075785999</v>
      </c>
      <c r="AV777">
        <v>39.161841469247797</v>
      </c>
      <c r="AW777">
        <v>112.100376209141</v>
      </c>
      <c r="AX777">
        <v>468.09114399039902</v>
      </c>
      <c r="AY777">
        <v>86.979511110480402</v>
      </c>
      <c r="AZ777">
        <v>0</v>
      </c>
      <c r="BA777">
        <v>122.47876252563999</v>
      </c>
      <c r="BB777">
        <v>209.45827363612099</v>
      </c>
      <c r="BC777">
        <v>145.35555075785999</v>
      </c>
      <c r="BD777">
        <v>39.161841469231703</v>
      </c>
      <c r="BE777">
        <v>112.100376209095</v>
      </c>
      <c r="BF777">
        <v>506.07604207230901</v>
      </c>
      <c r="BG777">
        <v>2476.5399381849702</v>
      </c>
      <c r="BH777">
        <v>0</v>
      </c>
      <c r="BI777">
        <v>1063.29616313103</v>
      </c>
      <c r="BJ777">
        <v>3539.8361013160102</v>
      </c>
      <c r="BK777">
        <v>5.4910345329370003</v>
      </c>
      <c r="BL777">
        <v>0</v>
      </c>
      <c r="BM777">
        <v>0.169806289528141</v>
      </c>
      <c r="BN777">
        <v>5.6608408224651399</v>
      </c>
      <c r="BO777">
        <v>58.711073835161201</v>
      </c>
      <c r="BP777">
        <v>60381.094484405097</v>
      </c>
    </row>
    <row r="778" spans="1:68" x14ac:dyDescent="0.25">
      <c r="A778" t="s">
        <v>6087</v>
      </c>
      <c r="B778">
        <v>2026</v>
      </c>
      <c r="C778" t="s">
        <v>6094</v>
      </c>
      <c r="D778" t="s">
        <v>6089</v>
      </c>
      <c r="E778" t="s">
        <v>6089</v>
      </c>
      <c r="F778" t="s">
        <v>6090</v>
      </c>
      <c r="G778">
        <v>47.2102273493444</v>
      </c>
      <c r="H778">
        <v>229653.87210697299</v>
      </c>
      <c r="I778">
        <v>229653.87210697299</v>
      </c>
      <c r="J778">
        <v>0</v>
      </c>
      <c r="K778">
        <v>45157.970919289102</v>
      </c>
      <c r="L778">
        <v>0</v>
      </c>
      <c r="M778">
        <v>0.38449233470191102</v>
      </c>
      <c r="N778">
        <v>0</v>
      </c>
      <c r="O778">
        <v>0</v>
      </c>
      <c r="P778">
        <v>0.38449233470191102</v>
      </c>
      <c r="Q778">
        <v>6.70997949344702E-2</v>
      </c>
      <c r="R778">
        <v>0</v>
      </c>
      <c r="S778">
        <v>0</v>
      </c>
      <c r="T778">
        <v>6.70997949344702E-2</v>
      </c>
      <c r="U778">
        <v>5.0630390525128305E-4</v>
      </c>
      <c r="V778">
        <v>9.1887075215530095E-4</v>
      </c>
      <c r="W778">
        <v>6.8524969591876803E-2</v>
      </c>
      <c r="X778">
        <v>7.0133749910476703E-2</v>
      </c>
      <c r="Y778">
        <v>0</v>
      </c>
      <c r="Z778">
        <v>0</v>
      </c>
      <c r="AA778">
        <v>7.0133749910476703E-2</v>
      </c>
      <c r="AB778">
        <v>2.02521562100513E-3</v>
      </c>
      <c r="AC778">
        <v>2.6253450061580002E-3</v>
      </c>
      <c r="AD778">
        <v>7.4784310537639898E-2</v>
      </c>
      <c r="AE778">
        <v>113.580077583535</v>
      </c>
      <c r="AF778">
        <v>0</v>
      </c>
      <c r="AG778">
        <v>0</v>
      </c>
      <c r="AH778">
        <v>113.580077583535</v>
      </c>
      <c r="AI778">
        <v>3.9667409457944903E-3</v>
      </c>
      <c r="AJ778">
        <v>0</v>
      </c>
      <c r="AK778">
        <v>0</v>
      </c>
      <c r="AL778">
        <v>3.9667409457944903E-3</v>
      </c>
      <c r="AM778">
        <v>1.78945874775399E-2</v>
      </c>
      <c r="AN778">
        <v>0</v>
      </c>
      <c r="AO778">
        <v>0</v>
      </c>
      <c r="AP778">
        <v>1.78945874775399E-2</v>
      </c>
      <c r="AQ778">
        <v>8.5401597092751996E-2</v>
      </c>
      <c r="AR778">
        <v>0</v>
      </c>
      <c r="AS778">
        <v>0</v>
      </c>
      <c r="AT778">
        <v>8.5401597092751996E-2</v>
      </c>
      <c r="AU778">
        <v>0</v>
      </c>
      <c r="AV778">
        <v>0</v>
      </c>
      <c r="AW778">
        <v>0</v>
      </c>
      <c r="AX778">
        <v>8.5401597092751996E-2</v>
      </c>
      <c r="AY778">
        <v>9.7224040406138496E-2</v>
      </c>
      <c r="AZ778">
        <v>0</v>
      </c>
      <c r="BA778">
        <v>0</v>
      </c>
      <c r="BB778">
        <v>9.7224040406138496E-2</v>
      </c>
      <c r="BC778">
        <v>0</v>
      </c>
      <c r="BD778">
        <v>0</v>
      </c>
      <c r="BE778">
        <v>0</v>
      </c>
      <c r="BF778">
        <v>9.7224040406138496E-2</v>
      </c>
      <c r="BG778">
        <v>0.477764870531877</v>
      </c>
      <c r="BH778">
        <v>0</v>
      </c>
      <c r="BI778">
        <v>0</v>
      </c>
      <c r="BJ778">
        <v>0.477764870531877</v>
      </c>
      <c r="BK778">
        <v>1.0762289567873E-3</v>
      </c>
      <c r="BL778">
        <v>0</v>
      </c>
      <c r="BM778">
        <v>0</v>
      </c>
      <c r="BN778">
        <v>1.0762289567873E-3</v>
      </c>
      <c r="BO778">
        <v>7.8476496363103095E-4</v>
      </c>
      <c r="BP778">
        <v>10.146063338007499</v>
      </c>
    </row>
    <row r="779" spans="1:68" x14ac:dyDescent="0.25">
      <c r="A779" t="s">
        <v>6087</v>
      </c>
      <c r="B779">
        <v>2026</v>
      </c>
      <c r="C779" t="s">
        <v>6094</v>
      </c>
      <c r="D779" t="s">
        <v>6089</v>
      </c>
      <c r="E779" t="s">
        <v>6089</v>
      </c>
      <c r="F779" t="s">
        <v>6093</v>
      </c>
      <c r="G779">
        <v>362.242854796458</v>
      </c>
      <c r="H779">
        <v>6137808.8487087497</v>
      </c>
      <c r="I779">
        <v>0</v>
      </c>
      <c r="J779">
        <v>6137808.8487087497</v>
      </c>
      <c r="K779">
        <v>613984.70614877797</v>
      </c>
      <c r="L779">
        <v>2369700.7965336</v>
      </c>
      <c r="M779">
        <v>0</v>
      </c>
      <c r="N779">
        <v>0</v>
      </c>
      <c r="O779">
        <v>0</v>
      </c>
      <c r="P779">
        <v>0</v>
      </c>
      <c r="Q779">
        <v>0</v>
      </c>
      <c r="R779">
        <v>0</v>
      </c>
      <c r="S779">
        <v>0</v>
      </c>
      <c r="T779">
        <v>0</v>
      </c>
      <c r="U779">
        <v>1.35315522364468E-2</v>
      </c>
      <c r="V779">
        <v>1.0361149677054799E-2</v>
      </c>
      <c r="W779">
        <v>2.38927019135017E-2</v>
      </c>
      <c r="X779">
        <v>0</v>
      </c>
      <c r="Y779">
        <v>0</v>
      </c>
      <c r="Z779">
        <v>0</v>
      </c>
      <c r="AA779">
        <v>0</v>
      </c>
      <c r="AB779">
        <v>5.4126208945787499E-2</v>
      </c>
      <c r="AC779">
        <v>2.96032847915851E-2</v>
      </c>
      <c r="AD779">
        <v>8.3729493737372707E-2</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row>
    <row r="780" spans="1:68" x14ac:dyDescent="0.25">
      <c r="A780" t="s">
        <v>6087</v>
      </c>
      <c r="B780">
        <v>2026</v>
      </c>
      <c r="C780" t="s">
        <v>6095</v>
      </c>
      <c r="D780" t="s">
        <v>6089</v>
      </c>
      <c r="E780" t="s">
        <v>6089</v>
      </c>
      <c r="F780" t="s">
        <v>6092</v>
      </c>
      <c r="G780">
        <v>558133.63873903896</v>
      </c>
      <c r="H780">
        <v>7871658595.0837498</v>
      </c>
      <c r="I780">
        <v>7871658595.0837498</v>
      </c>
      <c r="J780">
        <v>0</v>
      </c>
      <c r="K780">
        <v>901603179.44525397</v>
      </c>
      <c r="L780">
        <v>0</v>
      </c>
      <c r="M780">
        <v>518.76346424601104</v>
      </c>
      <c r="N780">
        <v>0</v>
      </c>
      <c r="O780">
        <v>295.62289769755102</v>
      </c>
      <c r="P780">
        <v>814.38636194356195</v>
      </c>
      <c r="Q780">
        <v>12.8636100516559</v>
      </c>
      <c r="R780">
        <v>0</v>
      </c>
      <c r="S780">
        <v>1.84391232514003</v>
      </c>
      <c r="T780">
        <v>14.7075223767959</v>
      </c>
      <c r="U780">
        <v>17.354166297876699</v>
      </c>
      <c r="V780">
        <v>26.631008236989199</v>
      </c>
      <c r="W780">
        <v>58.692696911661898</v>
      </c>
      <c r="X780">
        <v>13.9903496182243</v>
      </c>
      <c r="Y780">
        <v>0</v>
      </c>
      <c r="Z780">
        <v>2.0054228937654401</v>
      </c>
      <c r="AA780">
        <v>15.995772511989699</v>
      </c>
      <c r="AB780">
        <v>69.416665191506894</v>
      </c>
      <c r="AC780">
        <v>76.088594962826406</v>
      </c>
      <c r="AD780">
        <v>161.501032666323</v>
      </c>
      <c r="AE780">
        <v>3056116.3147752201</v>
      </c>
      <c r="AF780">
        <v>0</v>
      </c>
      <c r="AG780">
        <v>82709.425586806494</v>
      </c>
      <c r="AH780">
        <v>3138825.74036203</v>
      </c>
      <c r="AI780">
        <v>28.121179175904899</v>
      </c>
      <c r="AJ780">
        <v>0</v>
      </c>
      <c r="AK780">
        <v>73.407051842448496</v>
      </c>
      <c r="AL780">
        <v>101.528231018353</v>
      </c>
      <c r="AM780">
        <v>48.339717057837902</v>
      </c>
      <c r="AN780">
        <v>0</v>
      </c>
      <c r="AO780">
        <v>34.984061346764797</v>
      </c>
      <c r="AP780">
        <v>83.323778404602706</v>
      </c>
      <c r="AQ780">
        <v>107.215267440478</v>
      </c>
      <c r="AR780">
        <v>0</v>
      </c>
      <c r="AS780">
        <v>332.582552161965</v>
      </c>
      <c r="AT780">
        <v>439.79781960244298</v>
      </c>
      <c r="AU780">
        <v>304.30172836105402</v>
      </c>
      <c r="AV780">
        <v>81.957954045646105</v>
      </c>
      <c r="AW780">
        <v>225.92809696299199</v>
      </c>
      <c r="AX780">
        <v>1051.98559897213</v>
      </c>
      <c r="AY780">
        <v>156.448266570193</v>
      </c>
      <c r="AZ780">
        <v>0</v>
      </c>
      <c r="BA780">
        <v>364.13603171846501</v>
      </c>
      <c r="BB780">
        <v>520.58429828865906</v>
      </c>
      <c r="BC780">
        <v>304.30172836105402</v>
      </c>
      <c r="BD780">
        <v>81.957954045612297</v>
      </c>
      <c r="BE780">
        <v>225.92809696289899</v>
      </c>
      <c r="BF780">
        <v>1132.77207765822</v>
      </c>
      <c r="BG780">
        <v>6922.5467882029898</v>
      </c>
      <c r="BH780">
        <v>0</v>
      </c>
      <c r="BI780">
        <v>3182.6841710119602</v>
      </c>
      <c r="BJ780">
        <v>10105.230959214899</v>
      </c>
      <c r="BK780">
        <v>30.212821137881299</v>
      </c>
      <c r="BL780">
        <v>0</v>
      </c>
      <c r="BM780">
        <v>0.81766687661391702</v>
      </c>
      <c r="BN780">
        <v>31.030488014495202</v>
      </c>
      <c r="BO780">
        <v>323.49627463141798</v>
      </c>
      <c r="BP780">
        <v>330985.25244956702</v>
      </c>
    </row>
    <row r="781" spans="1:68" x14ac:dyDescent="0.25">
      <c r="A781" t="s">
        <v>6087</v>
      </c>
      <c r="B781">
        <v>2026</v>
      </c>
      <c r="C781" t="s">
        <v>6095</v>
      </c>
      <c r="D781" t="s">
        <v>6089</v>
      </c>
      <c r="E781" t="s">
        <v>6089</v>
      </c>
      <c r="F781" t="s">
        <v>6090</v>
      </c>
      <c r="G781">
        <v>2137.2420075423302</v>
      </c>
      <c r="H781">
        <v>30987924.8820237</v>
      </c>
      <c r="I781">
        <v>30987924.8820237</v>
      </c>
      <c r="J781">
        <v>0</v>
      </c>
      <c r="K781">
        <v>3506179.5668954402</v>
      </c>
      <c r="L781">
        <v>0</v>
      </c>
      <c r="M781">
        <v>1.53776311493407</v>
      </c>
      <c r="N781">
        <v>0</v>
      </c>
      <c r="O781">
        <v>0</v>
      </c>
      <c r="P781">
        <v>1.53776311493407</v>
      </c>
      <c r="Q781">
        <v>0.16626232151324</v>
      </c>
      <c r="R781">
        <v>0</v>
      </c>
      <c r="S781">
        <v>0</v>
      </c>
      <c r="T781">
        <v>0.16626232151324</v>
      </c>
      <c r="U781">
        <v>6.8317190733426306E-2</v>
      </c>
      <c r="V781">
        <v>0.104733529557411</v>
      </c>
      <c r="W781">
        <v>0.33931304180407701</v>
      </c>
      <c r="X781">
        <v>0.17377996591394301</v>
      </c>
      <c r="Y781">
        <v>0</v>
      </c>
      <c r="Z781">
        <v>0</v>
      </c>
      <c r="AA781">
        <v>0.17377996591394301</v>
      </c>
      <c r="AB781">
        <v>0.273268762933705</v>
      </c>
      <c r="AC781">
        <v>0.29923865587831799</v>
      </c>
      <c r="AD781">
        <v>0.74628738472596801</v>
      </c>
      <c r="AE781">
        <v>11138.376910582399</v>
      </c>
      <c r="AF781">
        <v>0</v>
      </c>
      <c r="AG781">
        <v>0</v>
      </c>
      <c r="AH781">
        <v>11138.376910582399</v>
      </c>
      <c r="AI781">
        <v>4.0684717253293499E-2</v>
      </c>
      <c r="AJ781">
        <v>0</v>
      </c>
      <c r="AK781">
        <v>0</v>
      </c>
      <c r="AL781">
        <v>4.0684717253293499E-2</v>
      </c>
      <c r="AM781">
        <v>1.75485581824537</v>
      </c>
      <c r="AN781">
        <v>0</v>
      </c>
      <c r="AO781">
        <v>0</v>
      </c>
      <c r="AP781">
        <v>1.75485581824537</v>
      </c>
      <c r="AQ781">
        <v>0.87591800880821102</v>
      </c>
      <c r="AR781">
        <v>0</v>
      </c>
      <c r="AS781">
        <v>0</v>
      </c>
      <c r="AT781">
        <v>0.87591800880821102</v>
      </c>
      <c r="AU781">
        <v>0</v>
      </c>
      <c r="AV781">
        <v>0</v>
      </c>
      <c r="AW781">
        <v>0</v>
      </c>
      <c r="AX781">
        <v>0.87591800880821102</v>
      </c>
      <c r="AY781">
        <v>0.99717441804213403</v>
      </c>
      <c r="AZ781">
        <v>0</v>
      </c>
      <c r="BA781">
        <v>0</v>
      </c>
      <c r="BB781">
        <v>0.99717441804213403</v>
      </c>
      <c r="BC781">
        <v>0</v>
      </c>
      <c r="BD781">
        <v>0</v>
      </c>
      <c r="BE781">
        <v>0</v>
      </c>
      <c r="BF781">
        <v>0.99717441804213403</v>
      </c>
      <c r="BG781">
        <v>9.0388085336659003</v>
      </c>
      <c r="BH781">
        <v>0</v>
      </c>
      <c r="BI781">
        <v>0</v>
      </c>
      <c r="BJ781">
        <v>9.0388085336659003</v>
      </c>
      <c r="BK781">
        <v>0.105541781779145</v>
      </c>
      <c r="BL781">
        <v>0</v>
      </c>
      <c r="BM781">
        <v>0</v>
      </c>
      <c r="BN781">
        <v>0.105541781779145</v>
      </c>
      <c r="BO781">
        <v>0.105890823960133</v>
      </c>
      <c r="BP781">
        <v>994.98679717182904</v>
      </c>
    </row>
    <row r="782" spans="1:68" x14ac:dyDescent="0.25">
      <c r="A782" t="s">
        <v>6087</v>
      </c>
      <c r="B782">
        <v>2026</v>
      </c>
      <c r="C782" t="s">
        <v>6095</v>
      </c>
      <c r="D782" t="s">
        <v>6089</v>
      </c>
      <c r="E782" t="s">
        <v>6089</v>
      </c>
      <c r="F782" t="s">
        <v>6093</v>
      </c>
      <c r="G782">
        <v>4914.9868846270301</v>
      </c>
      <c r="H782">
        <v>64168598.764947303</v>
      </c>
      <c r="I782">
        <v>0</v>
      </c>
      <c r="J782">
        <v>64168598.764947303</v>
      </c>
      <c r="K782">
        <v>8649121.3396835905</v>
      </c>
      <c r="L782">
        <v>24774375.245936502</v>
      </c>
      <c r="M782">
        <v>0</v>
      </c>
      <c r="N782">
        <v>0</v>
      </c>
      <c r="O782">
        <v>0</v>
      </c>
      <c r="P782">
        <v>0</v>
      </c>
      <c r="Q782">
        <v>0</v>
      </c>
      <c r="R782">
        <v>0</v>
      </c>
      <c r="S782">
        <v>0</v>
      </c>
      <c r="T782">
        <v>0</v>
      </c>
      <c r="U782">
        <v>0.14146754444953999</v>
      </c>
      <c r="V782">
        <v>0.10802431311560499</v>
      </c>
      <c r="W782">
        <v>0.249491857565145</v>
      </c>
      <c r="X782">
        <v>0</v>
      </c>
      <c r="Y782">
        <v>0</v>
      </c>
      <c r="Z782">
        <v>0</v>
      </c>
      <c r="AA782">
        <v>0</v>
      </c>
      <c r="AB782">
        <v>0.56587017779815996</v>
      </c>
      <c r="AC782">
        <v>0.30864089461601402</v>
      </c>
      <c r="AD782">
        <v>0.87451107241417403</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row>
    <row r="783" spans="1:68" x14ac:dyDescent="0.25">
      <c r="A783" t="s">
        <v>6087</v>
      </c>
      <c r="B783">
        <v>2026</v>
      </c>
      <c r="C783" t="s">
        <v>6096</v>
      </c>
      <c r="D783" t="s">
        <v>6089</v>
      </c>
      <c r="E783" t="s">
        <v>6089</v>
      </c>
      <c r="F783" t="s">
        <v>6092</v>
      </c>
      <c r="G783">
        <v>40969.357767767302</v>
      </c>
      <c r="H783">
        <v>545630739.75989497</v>
      </c>
      <c r="I783">
        <v>545630739.75989497</v>
      </c>
      <c r="J783">
        <v>0</v>
      </c>
      <c r="K783">
        <v>199595040.35170701</v>
      </c>
      <c r="L783">
        <v>0</v>
      </c>
      <c r="M783">
        <v>90.087394536510502</v>
      </c>
      <c r="N783">
        <v>0.51343469317443202</v>
      </c>
      <c r="O783">
        <v>131.30732793801101</v>
      </c>
      <c r="P783">
        <v>221.908157167696</v>
      </c>
      <c r="Q783">
        <v>0.89930864310447001</v>
      </c>
      <c r="R783">
        <v>0</v>
      </c>
      <c r="S783">
        <v>6.1511568960099301E-2</v>
      </c>
      <c r="T783">
        <v>0.96082021206456902</v>
      </c>
      <c r="U783">
        <v>1.2029098732878001</v>
      </c>
      <c r="V783">
        <v>16.4197197534927</v>
      </c>
      <c r="W783">
        <v>18.583449838844999</v>
      </c>
      <c r="X783">
        <v>0.978080203084424</v>
      </c>
      <c r="Y783">
        <v>0</v>
      </c>
      <c r="Z783">
        <v>6.6899443613538695E-2</v>
      </c>
      <c r="AA783">
        <v>1.04497964669796</v>
      </c>
      <c r="AB783">
        <v>4.8116394931512296</v>
      </c>
      <c r="AC783">
        <v>46.913485009979098</v>
      </c>
      <c r="AD783">
        <v>52.770104149828299</v>
      </c>
      <c r="AE783">
        <v>509788.45184664603</v>
      </c>
      <c r="AF783">
        <v>1736.47035778186</v>
      </c>
      <c r="AG783">
        <v>5613.3301985820199</v>
      </c>
      <c r="AH783">
        <v>517138.25240300997</v>
      </c>
      <c r="AI783">
        <v>4.3369319707504896</v>
      </c>
      <c r="AJ783">
        <v>1.63117022493802</v>
      </c>
      <c r="AK783">
        <v>6.8637809354874104</v>
      </c>
      <c r="AL783">
        <v>12.8318831311759</v>
      </c>
      <c r="AM783">
        <v>5.15261572581423</v>
      </c>
      <c r="AN783">
        <v>4.4236526444599598E-2</v>
      </c>
      <c r="AO783">
        <v>10.955616026948199</v>
      </c>
      <c r="AP783">
        <v>16.152468279207</v>
      </c>
      <c r="AQ783">
        <v>21.197546702013099</v>
      </c>
      <c r="AR783">
        <v>5.88343316662273</v>
      </c>
      <c r="AS783">
        <v>33.561210455170297</v>
      </c>
      <c r="AT783">
        <v>60.642190323806197</v>
      </c>
      <c r="AU783">
        <v>41.9831236786776</v>
      </c>
      <c r="AV783">
        <v>10.2854440165295</v>
      </c>
      <c r="AW783">
        <v>58.930925336219403</v>
      </c>
      <c r="AX783">
        <v>171.84168335523199</v>
      </c>
      <c r="AY783">
        <v>30.931410388093699</v>
      </c>
      <c r="AZ783">
        <v>8.5850918658642392</v>
      </c>
      <c r="BA783">
        <v>36.745301024879197</v>
      </c>
      <c r="BB783">
        <v>76.261803278837206</v>
      </c>
      <c r="BC783">
        <v>41.9831236786776</v>
      </c>
      <c r="BD783">
        <v>10.285444016525201</v>
      </c>
      <c r="BE783">
        <v>58.930925336195202</v>
      </c>
      <c r="BF783">
        <v>187.46129631023501</v>
      </c>
      <c r="BG783">
        <v>638.98097110606204</v>
      </c>
      <c r="BH783">
        <v>55.495358695730502</v>
      </c>
      <c r="BI783">
        <v>685.14057407008897</v>
      </c>
      <c r="BJ783">
        <v>1379.6169038718799</v>
      </c>
      <c r="BK783">
        <v>5.0397778511689202</v>
      </c>
      <c r="BL783">
        <v>1.7166777349819199E-2</v>
      </c>
      <c r="BM783">
        <v>5.54934838237989E-2</v>
      </c>
      <c r="BN783">
        <v>5.1124381123425398</v>
      </c>
      <c r="BO783">
        <v>27.0402094574968</v>
      </c>
      <c r="BP783">
        <v>54531.582566669102</v>
      </c>
    </row>
    <row r="784" spans="1:68" x14ac:dyDescent="0.25">
      <c r="A784" t="s">
        <v>6087</v>
      </c>
      <c r="B784">
        <v>2026</v>
      </c>
      <c r="C784" t="s">
        <v>6096</v>
      </c>
      <c r="D784" t="s">
        <v>6089</v>
      </c>
      <c r="E784" t="s">
        <v>6089</v>
      </c>
      <c r="F784" t="s">
        <v>6090</v>
      </c>
      <c r="G784">
        <v>30005.0046252912</v>
      </c>
      <c r="H784">
        <v>394559470.51029801</v>
      </c>
      <c r="I784">
        <v>394559470.51029801</v>
      </c>
      <c r="J784">
        <v>0</v>
      </c>
      <c r="K784">
        <v>123418044.28814299</v>
      </c>
      <c r="L784">
        <v>0</v>
      </c>
      <c r="M784">
        <v>700.10704059547697</v>
      </c>
      <c r="N784">
        <v>20.8269984221911</v>
      </c>
      <c r="O784">
        <v>0</v>
      </c>
      <c r="P784">
        <v>720.93403901766806</v>
      </c>
      <c r="Q784">
        <v>16.397362504486001</v>
      </c>
      <c r="R784">
        <v>0.28492598106553302</v>
      </c>
      <c r="S784">
        <v>0</v>
      </c>
      <c r="T784">
        <v>16.682288485551499</v>
      </c>
      <c r="U784">
        <v>1.30478210271715</v>
      </c>
      <c r="V784">
        <v>11.873517123900401</v>
      </c>
      <c r="W784">
        <v>29.860587712169099</v>
      </c>
      <c r="X784">
        <v>17.1387784747204</v>
      </c>
      <c r="Y784">
        <v>0.297809069589001</v>
      </c>
      <c r="Z784">
        <v>0</v>
      </c>
      <c r="AA784">
        <v>17.4365875443094</v>
      </c>
      <c r="AB784">
        <v>5.2191284108686098</v>
      </c>
      <c r="AC784">
        <v>33.924334639715397</v>
      </c>
      <c r="AD784">
        <v>56.5800505948935</v>
      </c>
      <c r="AE784">
        <v>271198.035970742</v>
      </c>
      <c r="AF784">
        <v>1417.5954379776299</v>
      </c>
      <c r="AG784">
        <v>0</v>
      </c>
      <c r="AH784">
        <v>272615.63140871999</v>
      </c>
      <c r="AI784">
        <v>3.6409876149697902</v>
      </c>
      <c r="AJ784">
        <v>5.5138680332991803E-2</v>
      </c>
      <c r="AK784">
        <v>0</v>
      </c>
      <c r="AL784">
        <v>3.69612629530278</v>
      </c>
      <c r="AM784">
        <v>42.727361009647304</v>
      </c>
      <c r="AN784">
        <v>0.22334273855373299</v>
      </c>
      <c r="AO784">
        <v>0</v>
      </c>
      <c r="AP784">
        <v>42.950703748201001</v>
      </c>
      <c r="AQ784">
        <v>78.388319671596705</v>
      </c>
      <c r="AR784">
        <v>1.1871033239558</v>
      </c>
      <c r="AS784">
        <v>0</v>
      </c>
      <c r="AT784">
        <v>79.575422995552501</v>
      </c>
      <c r="AU784">
        <v>0</v>
      </c>
      <c r="AV784">
        <v>0</v>
      </c>
      <c r="AW784">
        <v>0</v>
      </c>
      <c r="AX784">
        <v>79.575422995552501</v>
      </c>
      <c r="AY784">
        <v>89.239890336517306</v>
      </c>
      <c r="AZ784">
        <v>1.35143821033219</v>
      </c>
      <c r="BA784">
        <v>0</v>
      </c>
      <c r="BB784">
        <v>90.591328546849496</v>
      </c>
      <c r="BC784">
        <v>0</v>
      </c>
      <c r="BD784">
        <v>0</v>
      </c>
      <c r="BE784">
        <v>0</v>
      </c>
      <c r="BF784">
        <v>90.591328546849496</v>
      </c>
      <c r="BG784">
        <v>219.290123571837</v>
      </c>
      <c r="BH784">
        <v>9.8393249483193497</v>
      </c>
      <c r="BI784">
        <v>0</v>
      </c>
      <c r="BJ784">
        <v>229.12944852015599</v>
      </c>
      <c r="BK784">
        <v>2.5697392143520501</v>
      </c>
      <c r="BL784">
        <v>1.34324372004327E-2</v>
      </c>
      <c r="BM784">
        <v>0</v>
      </c>
      <c r="BN784">
        <v>2.5831716515524801</v>
      </c>
      <c r="BO784">
        <v>74.231763485825397</v>
      </c>
      <c r="BP784">
        <v>24352.6463623823</v>
      </c>
    </row>
    <row r="785" spans="1:68" x14ac:dyDescent="0.25">
      <c r="A785" t="s">
        <v>6087</v>
      </c>
      <c r="B785">
        <v>2026</v>
      </c>
      <c r="C785" t="s">
        <v>6096</v>
      </c>
      <c r="D785" t="s">
        <v>6089</v>
      </c>
      <c r="E785" t="s">
        <v>6089</v>
      </c>
      <c r="F785" t="s">
        <v>6093</v>
      </c>
      <c r="G785">
        <v>759.61537160134196</v>
      </c>
      <c r="H785">
        <v>17565001.6253918</v>
      </c>
      <c r="I785">
        <v>0</v>
      </c>
      <c r="J785">
        <v>17565001.6253918</v>
      </c>
      <c r="K785">
        <v>3472794.9589155698</v>
      </c>
      <c r="L785">
        <v>11431667.8480272</v>
      </c>
      <c r="M785">
        <v>0</v>
      </c>
      <c r="N785">
        <v>0</v>
      </c>
      <c r="O785">
        <v>0</v>
      </c>
      <c r="P785">
        <v>0</v>
      </c>
      <c r="Q785">
        <v>0</v>
      </c>
      <c r="R785">
        <v>0</v>
      </c>
      <c r="S785">
        <v>0</v>
      </c>
      <c r="T785">
        <v>0</v>
      </c>
      <c r="U785">
        <v>3.8724199974184997E-2</v>
      </c>
      <c r="V785">
        <v>0.26429266456421902</v>
      </c>
      <c r="W785">
        <v>0.30301686453840398</v>
      </c>
      <c r="X785">
        <v>0</v>
      </c>
      <c r="Y785">
        <v>0</v>
      </c>
      <c r="Z785">
        <v>0</v>
      </c>
      <c r="AA785">
        <v>0</v>
      </c>
      <c r="AB785">
        <v>0.15489679989673999</v>
      </c>
      <c r="AC785">
        <v>0.75512189875491198</v>
      </c>
      <c r="AD785">
        <v>0.91001869865165197</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row>
    <row r="786" spans="1:68" x14ac:dyDescent="0.25">
      <c r="A786" t="s">
        <v>6087</v>
      </c>
      <c r="B786">
        <v>2026</v>
      </c>
      <c r="C786" t="s">
        <v>6097</v>
      </c>
      <c r="D786" t="s">
        <v>6089</v>
      </c>
      <c r="E786" t="s">
        <v>6089</v>
      </c>
      <c r="F786" t="s">
        <v>6092</v>
      </c>
      <c r="G786">
        <v>5888.2906062593602</v>
      </c>
      <c r="H786">
        <v>75407025.567483097</v>
      </c>
      <c r="I786">
        <v>75407025.567483097</v>
      </c>
      <c r="J786">
        <v>0</v>
      </c>
      <c r="K786">
        <v>28686649.369045399</v>
      </c>
      <c r="L786">
        <v>0</v>
      </c>
      <c r="M786">
        <v>10.771796078073899</v>
      </c>
      <c r="N786">
        <v>7.3164613654858796E-2</v>
      </c>
      <c r="O786">
        <v>18.941268902670299</v>
      </c>
      <c r="P786">
        <v>29.786229594399099</v>
      </c>
      <c r="Q786">
        <v>0.106246839624264</v>
      </c>
      <c r="R786">
        <v>0</v>
      </c>
      <c r="S786">
        <v>6.5214459958966298E-3</v>
      </c>
      <c r="T786">
        <v>0.112768285620161</v>
      </c>
      <c r="U786">
        <v>0.16624403458336601</v>
      </c>
      <c r="V786">
        <v>2.6474362480175002</v>
      </c>
      <c r="W786">
        <v>2.9264485682210299</v>
      </c>
      <c r="X786">
        <v>0.115553132146098</v>
      </c>
      <c r="Y786">
        <v>0</v>
      </c>
      <c r="Z786">
        <v>7.0926675429824598E-3</v>
      </c>
      <c r="AA786">
        <v>0.12264579968908</v>
      </c>
      <c r="AB786">
        <v>0.66497613833346403</v>
      </c>
      <c r="AC786">
        <v>7.5641035657643103</v>
      </c>
      <c r="AD786">
        <v>8.3517255037868505</v>
      </c>
      <c r="AE786">
        <v>79861.290949029906</v>
      </c>
      <c r="AF786">
        <v>289.553276068017</v>
      </c>
      <c r="AG786">
        <v>794.20802830682499</v>
      </c>
      <c r="AH786">
        <v>80945.052253404705</v>
      </c>
      <c r="AI786">
        <v>0.40700993522449902</v>
      </c>
      <c r="AJ786">
        <v>0.23323673659288499</v>
      </c>
      <c r="AK786">
        <v>0.95691885676416</v>
      </c>
      <c r="AL786">
        <v>1.59716552858154</v>
      </c>
      <c r="AM786">
        <v>0.68009518682075498</v>
      </c>
      <c r="AN786">
        <v>6.2194245462419097E-3</v>
      </c>
      <c r="AO786">
        <v>1.5513948522914001</v>
      </c>
      <c r="AP786">
        <v>2.2377094636583901</v>
      </c>
      <c r="AQ786">
        <v>1.84521312789906</v>
      </c>
      <c r="AR786">
        <v>0.83932970371710403</v>
      </c>
      <c r="AS786">
        <v>4.6135486569890602</v>
      </c>
      <c r="AT786">
        <v>7.2980914886052304</v>
      </c>
      <c r="AU786">
        <v>5.4964842175177999</v>
      </c>
      <c r="AV786">
        <v>1.3268674799039399</v>
      </c>
      <c r="AW786">
        <v>7.3197256128597701</v>
      </c>
      <c r="AX786">
        <v>21.4411687988867</v>
      </c>
      <c r="AY786">
        <v>2.6925306647454499</v>
      </c>
      <c r="AZ786">
        <v>1.2247479334070901</v>
      </c>
      <c r="BA786">
        <v>5.0512550618648397</v>
      </c>
      <c r="BB786">
        <v>8.9685336600173908</v>
      </c>
      <c r="BC786">
        <v>5.4964842175177999</v>
      </c>
      <c r="BD786">
        <v>1.3268674799033999</v>
      </c>
      <c r="BE786">
        <v>7.31972561285676</v>
      </c>
      <c r="BF786">
        <v>23.111610970295299</v>
      </c>
      <c r="BG786">
        <v>67.271649607798096</v>
      </c>
      <c r="BH786">
        <v>7.9999318382678304</v>
      </c>
      <c r="BI786">
        <v>95.182692784804402</v>
      </c>
      <c r="BJ786">
        <v>170.45427423087</v>
      </c>
      <c r="BK786">
        <v>0.78951016609484204</v>
      </c>
      <c r="BL786">
        <v>2.8625289218987102E-3</v>
      </c>
      <c r="BM786">
        <v>7.8515549259349296E-3</v>
      </c>
      <c r="BN786">
        <v>0.80022424994267505</v>
      </c>
      <c r="BO786">
        <v>3.7396965868074399</v>
      </c>
      <c r="BP786">
        <v>8535.5546216294406</v>
      </c>
    </row>
    <row r="787" spans="1:68" x14ac:dyDescent="0.25">
      <c r="A787" t="s">
        <v>6087</v>
      </c>
      <c r="B787">
        <v>2026</v>
      </c>
      <c r="C787" t="s">
        <v>6097</v>
      </c>
      <c r="D787" t="s">
        <v>6089</v>
      </c>
      <c r="E787" t="s">
        <v>6089</v>
      </c>
      <c r="F787" t="s">
        <v>6090</v>
      </c>
      <c r="G787">
        <v>12121.362392265501</v>
      </c>
      <c r="H787">
        <v>164262249.884424</v>
      </c>
      <c r="I787">
        <v>164262249.884424</v>
      </c>
      <c r="J787">
        <v>0</v>
      </c>
      <c r="K787">
        <v>49858177.302204996</v>
      </c>
      <c r="L787">
        <v>0</v>
      </c>
      <c r="M787">
        <v>213.943264572521</v>
      </c>
      <c r="N787">
        <v>7.9685790654364004</v>
      </c>
      <c r="O787">
        <v>0</v>
      </c>
      <c r="P787">
        <v>221.91184363795699</v>
      </c>
      <c r="Q787">
        <v>5.9510526943566404</v>
      </c>
      <c r="R787">
        <v>0.115888093201464</v>
      </c>
      <c r="S787">
        <v>0</v>
      </c>
      <c r="T787">
        <v>6.0669407875581101</v>
      </c>
      <c r="U787">
        <v>0.54320440851173502</v>
      </c>
      <c r="V787">
        <v>5.7670201317748297</v>
      </c>
      <c r="W787">
        <v>12.377165327844599</v>
      </c>
      <c r="X787">
        <v>6.2201328897902197</v>
      </c>
      <c r="Y787">
        <v>0.121128038530236</v>
      </c>
      <c r="Z787">
        <v>0</v>
      </c>
      <c r="AA787">
        <v>6.3412609283204597</v>
      </c>
      <c r="AB787">
        <v>2.1728176340469401</v>
      </c>
      <c r="AC787">
        <v>16.4772003764995</v>
      </c>
      <c r="AD787">
        <v>24.991278938866898</v>
      </c>
      <c r="AE787">
        <v>134910.89326912101</v>
      </c>
      <c r="AF787">
        <v>908.68557704152704</v>
      </c>
      <c r="AG787">
        <v>0</v>
      </c>
      <c r="AH787">
        <v>135819.57884616201</v>
      </c>
      <c r="AI787">
        <v>1.34649506353711</v>
      </c>
      <c r="AJ787">
        <v>2.2274814968170902E-2</v>
      </c>
      <c r="AK787">
        <v>0</v>
      </c>
      <c r="AL787">
        <v>1.36876987850528</v>
      </c>
      <c r="AM787">
        <v>21.255266175547099</v>
      </c>
      <c r="AN787">
        <v>0.143163782715231</v>
      </c>
      <c r="AO787">
        <v>0</v>
      </c>
      <c r="AP787">
        <v>21.398429958262302</v>
      </c>
      <c r="AQ787">
        <v>28.989245951513599</v>
      </c>
      <c r="AR787">
        <v>0.479563651678376</v>
      </c>
      <c r="AS787">
        <v>0</v>
      </c>
      <c r="AT787">
        <v>29.468809603192</v>
      </c>
      <c r="AU787">
        <v>0</v>
      </c>
      <c r="AV787">
        <v>0</v>
      </c>
      <c r="AW787">
        <v>0</v>
      </c>
      <c r="AX787">
        <v>29.468809603192</v>
      </c>
      <c r="AY787">
        <v>33.0023291797742</v>
      </c>
      <c r="AZ787">
        <v>0.54595133387793204</v>
      </c>
      <c r="BA787">
        <v>0</v>
      </c>
      <c r="BB787">
        <v>33.548280513652102</v>
      </c>
      <c r="BC787">
        <v>0</v>
      </c>
      <c r="BD787">
        <v>0</v>
      </c>
      <c r="BE787">
        <v>0</v>
      </c>
      <c r="BF787">
        <v>33.548280513652102</v>
      </c>
      <c r="BG787">
        <v>75.089436955686196</v>
      </c>
      <c r="BH787">
        <v>3.9748710217930898</v>
      </c>
      <c r="BI787">
        <v>0</v>
      </c>
      <c r="BJ787">
        <v>79.064307977479302</v>
      </c>
      <c r="BK787">
        <v>1.2783492757828301</v>
      </c>
      <c r="BL787">
        <v>8.6102576387818899E-3</v>
      </c>
      <c r="BM787">
        <v>0</v>
      </c>
      <c r="BN787">
        <v>1.28695953342161</v>
      </c>
      <c r="BO787">
        <v>33.6112414010584</v>
      </c>
      <c r="BP787">
        <v>12132.709176053901</v>
      </c>
    </row>
    <row r="788" spans="1:68" x14ac:dyDescent="0.25">
      <c r="A788" t="s">
        <v>6087</v>
      </c>
      <c r="B788">
        <v>2026</v>
      </c>
      <c r="C788" t="s">
        <v>6097</v>
      </c>
      <c r="D788" t="s">
        <v>6089</v>
      </c>
      <c r="E788" t="s">
        <v>6089</v>
      </c>
      <c r="F788" t="s">
        <v>6093</v>
      </c>
      <c r="G788">
        <v>196.549959753791</v>
      </c>
      <c r="H788">
        <v>4322055.56286484</v>
      </c>
      <c r="I788">
        <v>0</v>
      </c>
      <c r="J788">
        <v>4322055.56286484</v>
      </c>
      <c r="K788">
        <v>852590.68591349805</v>
      </c>
      <c r="L788">
        <v>2767992.3638281301</v>
      </c>
      <c r="M788">
        <v>0</v>
      </c>
      <c r="N788">
        <v>0</v>
      </c>
      <c r="O788">
        <v>0</v>
      </c>
      <c r="P788">
        <v>0</v>
      </c>
      <c r="Q788">
        <v>0</v>
      </c>
      <c r="R788">
        <v>0</v>
      </c>
      <c r="S788">
        <v>0</v>
      </c>
      <c r="T788">
        <v>0</v>
      </c>
      <c r="U788">
        <v>9.5285014757947907E-3</v>
      </c>
      <c r="V788">
        <v>7.5870692929229197E-2</v>
      </c>
      <c r="W788">
        <v>8.5399194405023998E-2</v>
      </c>
      <c r="X788">
        <v>0</v>
      </c>
      <c r="Y788">
        <v>0</v>
      </c>
      <c r="Z788">
        <v>0</v>
      </c>
      <c r="AA788">
        <v>0</v>
      </c>
      <c r="AB788">
        <v>3.81140059031791E-2</v>
      </c>
      <c r="AC788">
        <v>0.21677340836922601</v>
      </c>
      <c r="AD788">
        <v>0.25488741427240502</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row>
    <row r="789" spans="1:68" x14ac:dyDescent="0.25">
      <c r="A789" t="s">
        <v>6087</v>
      </c>
      <c r="B789">
        <v>2026</v>
      </c>
      <c r="C789" t="s">
        <v>6098</v>
      </c>
      <c r="D789" t="s">
        <v>6089</v>
      </c>
      <c r="E789" t="s">
        <v>6089</v>
      </c>
      <c r="F789" t="s">
        <v>6092</v>
      </c>
      <c r="G789">
        <v>69177.969241006504</v>
      </c>
      <c r="H789">
        <v>146103974.31687799</v>
      </c>
      <c r="I789">
        <v>146103974.31687799</v>
      </c>
      <c r="J789">
        <v>0</v>
      </c>
      <c r="K789">
        <v>48009510.653258502</v>
      </c>
      <c r="L789">
        <v>0</v>
      </c>
      <c r="M789">
        <v>93.179380634771405</v>
      </c>
      <c r="N789">
        <v>0</v>
      </c>
      <c r="O789">
        <v>6.7155260027228199</v>
      </c>
      <c r="P789">
        <v>99.894906637494202</v>
      </c>
      <c r="Q789">
        <v>0.36303194744532302</v>
      </c>
      <c r="R789">
        <v>0</v>
      </c>
      <c r="S789">
        <v>0.16733457127840301</v>
      </c>
      <c r="T789">
        <v>0.53036651872372598</v>
      </c>
      <c r="U789">
        <v>0.161053267011566</v>
      </c>
      <c r="V789">
        <v>0.67641866653410598</v>
      </c>
      <c r="W789">
        <v>1.36783845226939</v>
      </c>
      <c r="X789">
        <v>0.38839081707238299</v>
      </c>
      <c r="Y789">
        <v>0</v>
      </c>
      <c r="Z789">
        <v>0.17819234683141499</v>
      </c>
      <c r="AA789">
        <v>0.56658316390379904</v>
      </c>
      <c r="AB789">
        <v>0.64421306804626399</v>
      </c>
      <c r="AC789">
        <v>1.9326247615260099</v>
      </c>
      <c r="AD789">
        <v>3.1434209934760799</v>
      </c>
      <c r="AE789">
        <v>32785.427695666498</v>
      </c>
      <c r="AF789">
        <v>0</v>
      </c>
      <c r="AG789">
        <v>2476.2662207969101</v>
      </c>
      <c r="AH789">
        <v>35261.693916463402</v>
      </c>
      <c r="AI789">
        <v>32.105851890676597</v>
      </c>
      <c r="AJ789">
        <v>0</v>
      </c>
      <c r="AK789">
        <v>8.8707480231425304</v>
      </c>
      <c r="AL789">
        <v>40.976599913819101</v>
      </c>
      <c r="AM789">
        <v>6.4709848923067401</v>
      </c>
      <c r="AN789">
        <v>0</v>
      </c>
      <c r="AO789">
        <v>0.400402210843119</v>
      </c>
      <c r="AP789">
        <v>6.8713871031498597</v>
      </c>
      <c r="AQ789">
        <v>211.025904814672</v>
      </c>
      <c r="AR789">
        <v>0</v>
      </c>
      <c r="AS789">
        <v>66.353844926709101</v>
      </c>
      <c r="AT789">
        <v>277.37974974138098</v>
      </c>
      <c r="AU789">
        <v>109.82438244160301</v>
      </c>
      <c r="AV789">
        <v>190.45171850202399</v>
      </c>
      <c r="AW789">
        <v>198.86943244307301</v>
      </c>
      <c r="AX789">
        <v>776.52528312808204</v>
      </c>
      <c r="AY789">
        <v>255.477147418416</v>
      </c>
      <c r="AZ789">
        <v>0</v>
      </c>
      <c r="BA789">
        <v>72.150413634704293</v>
      </c>
      <c r="BB789">
        <v>327.62756105312002</v>
      </c>
      <c r="BC789">
        <v>109.82438244160301</v>
      </c>
      <c r="BD789">
        <v>190.451718501946</v>
      </c>
      <c r="BE789">
        <v>198.86943244299101</v>
      </c>
      <c r="BF789">
        <v>826.77309443966101</v>
      </c>
      <c r="BG789">
        <v>2162.29111096427</v>
      </c>
      <c r="BH789">
        <v>0</v>
      </c>
      <c r="BI789">
        <v>408.03751523318903</v>
      </c>
      <c r="BJ789">
        <v>2570.3286261974599</v>
      </c>
      <c r="BK789">
        <v>0.32411733091087103</v>
      </c>
      <c r="BL789">
        <v>0</v>
      </c>
      <c r="BM789">
        <v>2.4480412625989E-2</v>
      </c>
      <c r="BN789">
        <v>0.34859774353686002</v>
      </c>
      <c r="BO789">
        <v>1.42481335830971</v>
      </c>
      <c r="BP789">
        <v>3718.3015650285402</v>
      </c>
    </row>
    <row r="790" spans="1:68" x14ac:dyDescent="0.25">
      <c r="A790" t="s">
        <v>6087</v>
      </c>
      <c r="B790">
        <v>2026</v>
      </c>
      <c r="C790" t="s">
        <v>6099</v>
      </c>
      <c r="D790" t="s">
        <v>6089</v>
      </c>
      <c r="E790" t="s">
        <v>6089</v>
      </c>
      <c r="F790" t="s">
        <v>6092</v>
      </c>
      <c r="G790">
        <v>330661.10772247898</v>
      </c>
      <c r="H790">
        <v>4577535546.6841803</v>
      </c>
      <c r="I790">
        <v>4577535546.6841803</v>
      </c>
      <c r="J790">
        <v>0</v>
      </c>
      <c r="K790">
        <v>527291689.86817199</v>
      </c>
      <c r="L790">
        <v>0</v>
      </c>
      <c r="M790">
        <v>399.63704458373599</v>
      </c>
      <c r="N790">
        <v>0</v>
      </c>
      <c r="O790">
        <v>216.969734735408</v>
      </c>
      <c r="P790">
        <v>616.60677931914495</v>
      </c>
      <c r="Q790">
        <v>7.33065563960914</v>
      </c>
      <c r="R790">
        <v>0</v>
      </c>
      <c r="S790">
        <v>1.0952977914534601</v>
      </c>
      <c r="T790">
        <v>8.4259534310626005</v>
      </c>
      <c r="U790">
        <v>10.0918138346616</v>
      </c>
      <c r="V790">
        <v>15.7409179591828</v>
      </c>
      <c r="W790">
        <v>34.258685224907097</v>
      </c>
      <c r="X790">
        <v>7.97274555477743</v>
      </c>
      <c r="Y790">
        <v>0</v>
      </c>
      <c r="Z790">
        <v>1.19123316503538</v>
      </c>
      <c r="AA790">
        <v>9.1639787198128193</v>
      </c>
      <c r="AB790">
        <v>40.367255338646601</v>
      </c>
      <c r="AC790">
        <v>44.974051311950902</v>
      </c>
      <c r="AD790">
        <v>94.505285370410405</v>
      </c>
      <c r="AE790">
        <v>2159018.0251969201</v>
      </c>
      <c r="AF790">
        <v>0</v>
      </c>
      <c r="AG790">
        <v>59427.149458384803</v>
      </c>
      <c r="AH790">
        <v>2218445.1746553099</v>
      </c>
      <c r="AI790">
        <v>20.281721122941601</v>
      </c>
      <c r="AJ790">
        <v>0</v>
      </c>
      <c r="AK790">
        <v>51.864449962211097</v>
      </c>
      <c r="AL790">
        <v>72.146171085152801</v>
      </c>
      <c r="AM790">
        <v>33.469595007460903</v>
      </c>
      <c r="AN790">
        <v>0</v>
      </c>
      <c r="AO790">
        <v>22.258359108026301</v>
      </c>
      <c r="AP790">
        <v>55.7279541154873</v>
      </c>
      <c r="AQ790">
        <v>81.823201869561601</v>
      </c>
      <c r="AR790">
        <v>0</v>
      </c>
      <c r="AS790">
        <v>252.88226938608699</v>
      </c>
      <c r="AT790">
        <v>334.705471255649</v>
      </c>
      <c r="AU790">
        <v>225.24410227108999</v>
      </c>
      <c r="AV790">
        <v>57.655061567555101</v>
      </c>
      <c r="AW790">
        <v>170.01210053060899</v>
      </c>
      <c r="AX790">
        <v>787.61673562490398</v>
      </c>
      <c r="AY790">
        <v>119.39115869275901</v>
      </c>
      <c r="AZ790">
        <v>0</v>
      </c>
      <c r="BA790">
        <v>276.87417367163698</v>
      </c>
      <c r="BB790">
        <v>396.26533236439701</v>
      </c>
      <c r="BC790">
        <v>225.24410227108999</v>
      </c>
      <c r="BD790">
        <v>57.655061567531398</v>
      </c>
      <c r="BE790">
        <v>170.01210053053899</v>
      </c>
      <c r="BF790">
        <v>849.17659673355797</v>
      </c>
      <c r="BG790">
        <v>4465.6591695125298</v>
      </c>
      <c r="BH790">
        <v>0</v>
      </c>
      <c r="BI790">
        <v>2027.8596231435999</v>
      </c>
      <c r="BJ790">
        <v>6493.5187926561402</v>
      </c>
      <c r="BK790">
        <v>21.3440912289145</v>
      </c>
      <c r="BL790">
        <v>0</v>
      </c>
      <c r="BM790">
        <v>0.58749787389959895</v>
      </c>
      <c r="BN790">
        <v>21.931589102814101</v>
      </c>
      <c r="BO790">
        <v>186.22887252527201</v>
      </c>
      <c r="BP790">
        <v>233932.271784582</v>
      </c>
    </row>
    <row r="791" spans="1:68" x14ac:dyDescent="0.25">
      <c r="A791" t="s">
        <v>6087</v>
      </c>
      <c r="B791">
        <v>2026</v>
      </c>
      <c r="C791" t="s">
        <v>6099</v>
      </c>
      <c r="D791" t="s">
        <v>6089</v>
      </c>
      <c r="E791" t="s">
        <v>6089</v>
      </c>
      <c r="F791" t="s">
        <v>6090</v>
      </c>
      <c r="G791">
        <v>5610.0701397897001</v>
      </c>
      <c r="H791">
        <v>76596204.759094402</v>
      </c>
      <c r="I791">
        <v>76596204.759094402</v>
      </c>
      <c r="J791">
        <v>0</v>
      </c>
      <c r="K791">
        <v>8957930.5564384796</v>
      </c>
      <c r="L791">
        <v>0</v>
      </c>
      <c r="M791">
        <v>6.9573008924289201</v>
      </c>
      <c r="N791">
        <v>0</v>
      </c>
      <c r="O791">
        <v>0</v>
      </c>
      <c r="P791">
        <v>6.9573008924289201</v>
      </c>
      <c r="Q791">
        <v>0.56166183114546198</v>
      </c>
      <c r="R791">
        <v>0</v>
      </c>
      <c r="S791">
        <v>0</v>
      </c>
      <c r="T791">
        <v>0.56166183114546198</v>
      </c>
      <c r="U791">
        <v>0.16886698770265901</v>
      </c>
      <c r="V791">
        <v>0.26991614489305998</v>
      </c>
      <c r="W791">
        <v>1.0004449637411801</v>
      </c>
      <c r="X791">
        <v>0.58705768681239701</v>
      </c>
      <c r="Y791">
        <v>0</v>
      </c>
      <c r="Z791">
        <v>0</v>
      </c>
      <c r="AA791">
        <v>0.58705768681239701</v>
      </c>
      <c r="AB791">
        <v>0.67546795081063804</v>
      </c>
      <c r="AC791">
        <v>0.77118898540874303</v>
      </c>
      <c r="AD791">
        <v>2.03371462303177</v>
      </c>
      <c r="AE791">
        <v>36883.803702887402</v>
      </c>
      <c r="AF791">
        <v>0</v>
      </c>
      <c r="AG791">
        <v>0</v>
      </c>
      <c r="AH791">
        <v>36883.803702887402</v>
      </c>
      <c r="AI791">
        <v>8.9320809523378897E-2</v>
      </c>
      <c r="AJ791">
        <v>0</v>
      </c>
      <c r="AK791">
        <v>0</v>
      </c>
      <c r="AL791">
        <v>8.9320809523378897E-2</v>
      </c>
      <c r="AM791">
        <v>5.8110582939186699</v>
      </c>
      <c r="AN791">
        <v>0</v>
      </c>
      <c r="AO791">
        <v>0</v>
      </c>
      <c r="AP791">
        <v>5.8110582939186699</v>
      </c>
      <c r="AQ791">
        <v>1.9230244402527299</v>
      </c>
      <c r="AR791">
        <v>0</v>
      </c>
      <c r="AS791">
        <v>0</v>
      </c>
      <c r="AT791">
        <v>1.9230244402527299</v>
      </c>
      <c r="AU791">
        <v>0</v>
      </c>
      <c r="AV791">
        <v>0</v>
      </c>
      <c r="AW791">
        <v>0</v>
      </c>
      <c r="AX791">
        <v>1.9230244402527299</v>
      </c>
      <c r="AY791">
        <v>2.1892354738760602</v>
      </c>
      <c r="AZ791">
        <v>0</v>
      </c>
      <c r="BA791">
        <v>0</v>
      </c>
      <c r="BB791">
        <v>2.1892354738760602</v>
      </c>
      <c r="BC791">
        <v>0</v>
      </c>
      <c r="BD791">
        <v>0</v>
      </c>
      <c r="BE791">
        <v>0</v>
      </c>
      <c r="BF791">
        <v>2.1892354738760602</v>
      </c>
      <c r="BG791">
        <v>36.287910071991</v>
      </c>
      <c r="BH791">
        <v>0</v>
      </c>
      <c r="BI791">
        <v>0</v>
      </c>
      <c r="BJ791">
        <v>36.287910071991</v>
      </c>
      <c r="BK791">
        <v>0.34949278452738602</v>
      </c>
      <c r="BL791">
        <v>0</v>
      </c>
      <c r="BM791">
        <v>0</v>
      </c>
      <c r="BN791">
        <v>0.34949278452738602</v>
      </c>
      <c r="BO791">
        <v>0.26174179991202701</v>
      </c>
      <c r="BP791">
        <v>3294.8155739803801</v>
      </c>
    </row>
    <row r="792" spans="1:68" x14ac:dyDescent="0.25">
      <c r="A792" t="s">
        <v>6087</v>
      </c>
      <c r="B792">
        <v>2026</v>
      </c>
      <c r="C792" t="s">
        <v>6099</v>
      </c>
      <c r="D792" t="s">
        <v>6089</v>
      </c>
      <c r="E792" t="s">
        <v>6089</v>
      </c>
      <c r="F792" t="s">
        <v>6093</v>
      </c>
      <c r="G792">
        <v>5287.6468026079101</v>
      </c>
      <c r="H792">
        <v>68935655.153522</v>
      </c>
      <c r="I792">
        <v>0</v>
      </c>
      <c r="J792">
        <v>68935655.153522</v>
      </c>
      <c r="K792">
        <v>9300199.5935471207</v>
      </c>
      <c r="L792">
        <v>26614852.458501201</v>
      </c>
      <c r="M792">
        <v>0</v>
      </c>
      <c r="N792">
        <v>0</v>
      </c>
      <c r="O792">
        <v>0</v>
      </c>
      <c r="P792">
        <v>0</v>
      </c>
      <c r="Q792">
        <v>0</v>
      </c>
      <c r="R792">
        <v>0</v>
      </c>
      <c r="S792">
        <v>0</v>
      </c>
      <c r="T792">
        <v>0</v>
      </c>
      <c r="U792">
        <v>0.15197710480342</v>
      </c>
      <c r="V792">
        <v>0.116060989210767</v>
      </c>
      <c r="W792">
        <v>0.26803809401418699</v>
      </c>
      <c r="X792">
        <v>0</v>
      </c>
      <c r="Y792">
        <v>0</v>
      </c>
      <c r="Z792">
        <v>0</v>
      </c>
      <c r="AA792">
        <v>0</v>
      </c>
      <c r="AB792">
        <v>0.60790841921368199</v>
      </c>
      <c r="AC792">
        <v>0.33160282631647697</v>
      </c>
      <c r="AD792">
        <v>0.93951124553015997</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row>
    <row r="793" spans="1:68" x14ac:dyDescent="0.25">
      <c r="A793" t="s">
        <v>6087</v>
      </c>
      <c r="B793">
        <v>2026</v>
      </c>
      <c r="C793" t="s">
        <v>6100</v>
      </c>
      <c r="D793" t="s">
        <v>6089</v>
      </c>
      <c r="E793" t="s">
        <v>6089</v>
      </c>
      <c r="F793" t="s">
        <v>6092</v>
      </c>
      <c r="G793">
        <v>9009.5177766677407</v>
      </c>
      <c r="H793">
        <v>27374773.695177399</v>
      </c>
      <c r="I793">
        <v>27374773.695177399</v>
      </c>
      <c r="J793">
        <v>0</v>
      </c>
      <c r="K793">
        <v>294729.07578955399</v>
      </c>
      <c r="L793">
        <v>0</v>
      </c>
      <c r="M793">
        <v>11.0091004806465</v>
      </c>
      <c r="N793">
        <v>0</v>
      </c>
      <c r="O793">
        <v>0.14353259453720099</v>
      </c>
      <c r="P793">
        <v>11.152633075183701</v>
      </c>
      <c r="Q793">
        <v>4.5488364315712002E-2</v>
      </c>
      <c r="R793">
        <v>0</v>
      </c>
      <c r="S793">
        <v>1.14748812197749E-4</v>
      </c>
      <c r="T793">
        <v>4.5603113127909697E-2</v>
      </c>
      <c r="U793">
        <v>9.0526568040531594E-2</v>
      </c>
      <c r="V793">
        <v>0.47576629327224801</v>
      </c>
      <c r="W793">
        <v>0.61189597444068899</v>
      </c>
      <c r="X793">
        <v>4.94727465915408E-2</v>
      </c>
      <c r="Y793">
        <v>0</v>
      </c>
      <c r="Z793">
        <v>1.24799803047187E-4</v>
      </c>
      <c r="AA793">
        <v>4.9597546394587903E-2</v>
      </c>
      <c r="AB793">
        <v>0.36210627216212599</v>
      </c>
      <c r="AC793">
        <v>1.3593322664921299</v>
      </c>
      <c r="AD793">
        <v>1.77103608504885</v>
      </c>
      <c r="AE793">
        <v>58826.229460991402</v>
      </c>
      <c r="AF793">
        <v>0</v>
      </c>
      <c r="AG793">
        <v>10.0994067424413</v>
      </c>
      <c r="AH793">
        <v>58836.328867733799</v>
      </c>
      <c r="AI793">
        <v>0.39500265155398201</v>
      </c>
      <c r="AJ793">
        <v>0</v>
      </c>
      <c r="AK793">
        <v>1.16465570944573E-2</v>
      </c>
      <c r="AL793">
        <v>0.40664920864843901</v>
      </c>
      <c r="AM793">
        <v>0.70904133242651401</v>
      </c>
      <c r="AN793">
        <v>0</v>
      </c>
      <c r="AO793">
        <v>1.54720464194302E-2</v>
      </c>
      <c r="AP793">
        <v>0.72451337884594402</v>
      </c>
      <c r="AQ793">
        <v>1.6918109106558801</v>
      </c>
      <c r="AR793">
        <v>0</v>
      </c>
      <c r="AS793">
        <v>4.7988809410842E-2</v>
      </c>
      <c r="AT793">
        <v>1.7397997200667199</v>
      </c>
      <c r="AU793">
        <v>15.090269496118999</v>
      </c>
      <c r="AV793">
        <v>3.8117514751627799</v>
      </c>
      <c r="AW793">
        <v>8.9860806969385101E-2</v>
      </c>
      <c r="AX793">
        <v>20.731681498317901</v>
      </c>
      <c r="AY793">
        <v>2.4686865094431898</v>
      </c>
      <c r="AZ793">
        <v>0</v>
      </c>
      <c r="BA793">
        <v>5.2541705847659298E-2</v>
      </c>
      <c r="BB793">
        <v>2.5212282152908498</v>
      </c>
      <c r="BC793">
        <v>15.090269496118999</v>
      </c>
      <c r="BD793">
        <v>3.81175147516121</v>
      </c>
      <c r="BE793">
        <v>8.9860806969348103E-2</v>
      </c>
      <c r="BF793">
        <v>21.5131099935404</v>
      </c>
      <c r="BG793">
        <v>39.203266425146502</v>
      </c>
      <c r="BH793">
        <v>0</v>
      </c>
      <c r="BI793">
        <v>1.02850507850283</v>
      </c>
      <c r="BJ793">
        <v>40.231771503649398</v>
      </c>
      <c r="BK793">
        <v>0.58155716794163304</v>
      </c>
      <c r="BL793">
        <v>0</v>
      </c>
      <c r="BM793">
        <v>9.9842917637948196E-5</v>
      </c>
      <c r="BN793">
        <v>0.58165701085927102</v>
      </c>
      <c r="BO793">
        <v>1.35545337647702</v>
      </c>
      <c r="BP793">
        <v>6204.2173648182597</v>
      </c>
    </row>
    <row r="794" spans="1:68" x14ac:dyDescent="0.25">
      <c r="A794" t="s">
        <v>6087</v>
      </c>
      <c r="B794">
        <v>2026</v>
      </c>
      <c r="C794" t="s">
        <v>6100</v>
      </c>
      <c r="D794" t="s">
        <v>6089</v>
      </c>
      <c r="E794" t="s">
        <v>6089</v>
      </c>
      <c r="F794" t="s">
        <v>6090</v>
      </c>
      <c r="G794">
        <v>4022.1088602361801</v>
      </c>
      <c r="H794">
        <v>12541361.537933201</v>
      </c>
      <c r="I794">
        <v>12541361.537933201</v>
      </c>
      <c r="J794">
        <v>0</v>
      </c>
      <c r="K794">
        <v>131522.95972972299</v>
      </c>
      <c r="L794">
        <v>0</v>
      </c>
      <c r="M794">
        <v>61.132741749461204</v>
      </c>
      <c r="N794">
        <v>0</v>
      </c>
      <c r="O794">
        <v>0</v>
      </c>
      <c r="P794">
        <v>61.132741749461204</v>
      </c>
      <c r="Q794">
        <v>1.47197728379816</v>
      </c>
      <c r="R794">
        <v>0</v>
      </c>
      <c r="S794">
        <v>0</v>
      </c>
      <c r="T794">
        <v>1.47197728379816</v>
      </c>
      <c r="U794">
        <v>5.5297938714404797E-2</v>
      </c>
      <c r="V794">
        <v>0.21697000138536399</v>
      </c>
      <c r="W794">
        <v>1.74424522389793</v>
      </c>
      <c r="X794">
        <v>1.5385335647690599</v>
      </c>
      <c r="Y794">
        <v>0</v>
      </c>
      <c r="Z794">
        <v>0</v>
      </c>
      <c r="AA794">
        <v>1.5385335647690599</v>
      </c>
      <c r="AB794">
        <v>0.22119175485761899</v>
      </c>
      <c r="AC794">
        <v>0.61991428967246898</v>
      </c>
      <c r="AD794">
        <v>2.3796396092991499</v>
      </c>
      <c r="AE794">
        <v>14962.540888819</v>
      </c>
      <c r="AF794">
        <v>0</v>
      </c>
      <c r="AG794">
        <v>0</v>
      </c>
      <c r="AH794">
        <v>14962.540888819</v>
      </c>
      <c r="AI794">
        <v>8.4918476871884502E-2</v>
      </c>
      <c r="AJ794">
        <v>0</v>
      </c>
      <c r="AK794">
        <v>0</v>
      </c>
      <c r="AL794">
        <v>8.4918476871884502E-2</v>
      </c>
      <c r="AM794">
        <v>2.3573544103658199</v>
      </c>
      <c r="AN794">
        <v>0</v>
      </c>
      <c r="AO794">
        <v>0</v>
      </c>
      <c r="AP794">
        <v>2.3573544103658199</v>
      </c>
      <c r="AQ794">
        <v>1.8282448101965301</v>
      </c>
      <c r="AR794">
        <v>0</v>
      </c>
      <c r="AS794">
        <v>0</v>
      </c>
      <c r="AT794">
        <v>1.8282448101965301</v>
      </c>
      <c r="AU794">
        <v>0</v>
      </c>
      <c r="AV794">
        <v>0</v>
      </c>
      <c r="AW794">
        <v>0</v>
      </c>
      <c r="AX794">
        <v>1.8282448101965301</v>
      </c>
      <c r="AY794">
        <v>2.0813351664350299</v>
      </c>
      <c r="AZ794">
        <v>0</v>
      </c>
      <c r="BA794">
        <v>0</v>
      </c>
      <c r="BB794">
        <v>2.0813351664350299</v>
      </c>
      <c r="BC794">
        <v>0</v>
      </c>
      <c r="BD794">
        <v>0</v>
      </c>
      <c r="BE794">
        <v>0</v>
      </c>
      <c r="BF794">
        <v>2.0813351664350299</v>
      </c>
      <c r="BG794">
        <v>6.1482842148644696</v>
      </c>
      <c r="BH794">
        <v>0</v>
      </c>
      <c r="BI794">
        <v>0</v>
      </c>
      <c r="BJ794">
        <v>6.1482842148644696</v>
      </c>
      <c r="BK794">
        <v>0.14177767892276399</v>
      </c>
      <c r="BL794">
        <v>0</v>
      </c>
      <c r="BM794">
        <v>0</v>
      </c>
      <c r="BN794">
        <v>0.14177767892276399</v>
      </c>
      <c r="BO794">
        <v>2.0136207153846701</v>
      </c>
      <c r="BP794">
        <v>1336.59785047982</v>
      </c>
    </row>
    <row r="795" spans="1:68" x14ac:dyDescent="0.25">
      <c r="A795" t="s">
        <v>6087</v>
      </c>
      <c r="B795">
        <v>2026</v>
      </c>
      <c r="C795" t="s">
        <v>6101</v>
      </c>
      <c r="D795" t="s">
        <v>6089</v>
      </c>
      <c r="E795" t="s">
        <v>6089</v>
      </c>
      <c r="F795" t="s">
        <v>6090</v>
      </c>
      <c r="G795">
        <v>179.91204694521801</v>
      </c>
      <c r="H795">
        <v>6780451.0616016304</v>
      </c>
      <c r="I795">
        <v>6780451.0616016304</v>
      </c>
      <c r="J795">
        <v>0</v>
      </c>
      <c r="K795">
        <v>1207238.6209299201</v>
      </c>
      <c r="L795">
        <v>0</v>
      </c>
      <c r="M795">
        <v>11.9875944104942</v>
      </c>
      <c r="N795">
        <v>2.5047125104322299</v>
      </c>
      <c r="O795">
        <v>2.7246254750077599</v>
      </c>
      <c r="P795">
        <v>17.216932395934201</v>
      </c>
      <c r="Q795">
        <v>0.20967637085523699</v>
      </c>
      <c r="R795">
        <v>9.4195958029465101E-4</v>
      </c>
      <c r="S795">
        <v>0</v>
      </c>
      <c r="T795">
        <v>0.21061833043553199</v>
      </c>
      <c r="U795">
        <v>2.2422503694707101E-2</v>
      </c>
      <c r="V795">
        <v>0.19522973527448401</v>
      </c>
      <c r="W795">
        <v>0.42827056940472302</v>
      </c>
      <c r="X795">
        <v>0.21915700592019499</v>
      </c>
      <c r="Y795">
        <v>9.8455081263184403E-4</v>
      </c>
      <c r="Z795">
        <v>0</v>
      </c>
      <c r="AA795">
        <v>0.22014155673282701</v>
      </c>
      <c r="AB795">
        <v>8.96900147788285E-2</v>
      </c>
      <c r="AC795">
        <v>0.557799243641383</v>
      </c>
      <c r="AD795">
        <v>0.86763081515303897</v>
      </c>
      <c r="AE795">
        <v>12951.1936977284</v>
      </c>
      <c r="AF795">
        <v>585.91733154250505</v>
      </c>
      <c r="AG795">
        <v>0</v>
      </c>
      <c r="AH795">
        <v>13537.1110292709</v>
      </c>
      <c r="AI795">
        <v>4.8457534879799702E-3</v>
      </c>
      <c r="AJ795">
        <v>1.07439660760389E-2</v>
      </c>
      <c r="AK795">
        <v>0</v>
      </c>
      <c r="AL795">
        <v>1.5589719564018899E-2</v>
      </c>
      <c r="AM795">
        <v>2.0404658413101902</v>
      </c>
      <c r="AN795">
        <v>9.2311514192996005E-2</v>
      </c>
      <c r="AO795">
        <v>0</v>
      </c>
      <c r="AP795">
        <v>2.1327773555031802</v>
      </c>
      <c r="AQ795">
        <v>0.10432774378500601</v>
      </c>
      <c r="AR795">
        <v>0.231314643387493</v>
      </c>
      <c r="AS795">
        <v>0</v>
      </c>
      <c r="AT795">
        <v>0.335642387172499</v>
      </c>
      <c r="AU795">
        <v>0</v>
      </c>
      <c r="AV795">
        <v>0</v>
      </c>
      <c r="AW795">
        <v>0</v>
      </c>
      <c r="AX795">
        <v>0.335642387172499</v>
      </c>
      <c r="AY795">
        <v>0.118769194736926</v>
      </c>
      <c r="AZ795">
        <v>0.26333411352791303</v>
      </c>
      <c r="BA795">
        <v>0</v>
      </c>
      <c r="BB795">
        <v>0.38210330826483901</v>
      </c>
      <c r="BC795">
        <v>0</v>
      </c>
      <c r="BD795">
        <v>0</v>
      </c>
      <c r="BE795">
        <v>0</v>
      </c>
      <c r="BF795">
        <v>0.38210330826483901</v>
      </c>
      <c r="BG795">
        <v>0.49688664674081601</v>
      </c>
      <c r="BH795">
        <v>3.4017590288835802</v>
      </c>
      <c r="BI795">
        <v>0</v>
      </c>
      <c r="BJ795">
        <v>3.8986456756244001</v>
      </c>
      <c r="BK795">
        <v>0.122640059644417</v>
      </c>
      <c r="BL795">
        <v>5.5482867575113301E-3</v>
      </c>
      <c r="BM795">
        <v>0</v>
      </c>
      <c r="BN795">
        <v>0.128188346401929</v>
      </c>
      <c r="BO795">
        <v>1.6443164663793599</v>
      </c>
      <c r="BP795">
        <v>1209.2647657825901</v>
      </c>
    </row>
    <row r="796" spans="1:68" x14ac:dyDescent="0.25">
      <c r="A796" t="s">
        <v>6087</v>
      </c>
      <c r="B796">
        <v>2026</v>
      </c>
      <c r="C796" t="s">
        <v>6102</v>
      </c>
      <c r="D796" t="s">
        <v>6089</v>
      </c>
      <c r="E796" t="s">
        <v>6089</v>
      </c>
      <c r="F796" t="s">
        <v>6092</v>
      </c>
      <c r="G796">
        <v>1081.92445736236</v>
      </c>
      <c r="H796">
        <v>16872094.495678701</v>
      </c>
      <c r="I796">
        <v>16872094.495678701</v>
      </c>
      <c r="J796">
        <v>0</v>
      </c>
      <c r="K796">
        <v>7078616.2655303404</v>
      </c>
      <c r="L796">
        <v>0</v>
      </c>
      <c r="M796">
        <v>10.7934172058328</v>
      </c>
      <c r="N796">
        <v>2.4495599225873601E-2</v>
      </c>
      <c r="O796">
        <v>3.1470220311016002</v>
      </c>
      <c r="P796">
        <v>13.9649348361603</v>
      </c>
      <c r="Q796">
        <v>2.03439298320768E-2</v>
      </c>
      <c r="R796">
        <v>0</v>
      </c>
      <c r="S796">
        <v>2.65271715107222E-3</v>
      </c>
      <c r="T796">
        <v>2.2996646983148999E-2</v>
      </c>
      <c r="U796">
        <v>5.5794901811775897E-2</v>
      </c>
      <c r="V796">
        <v>0.29218492213575198</v>
      </c>
      <c r="W796">
        <v>0.37097647093067698</v>
      </c>
      <c r="X796">
        <v>2.2125879890360901E-2</v>
      </c>
      <c r="Y796">
        <v>0</v>
      </c>
      <c r="Z796">
        <v>2.8850719380274499E-3</v>
      </c>
      <c r="AA796">
        <v>2.5010951828388299E-2</v>
      </c>
      <c r="AB796">
        <v>0.22317960724710301</v>
      </c>
      <c r="AC796">
        <v>0.83481406324500596</v>
      </c>
      <c r="AD796">
        <v>1.0830046223204901</v>
      </c>
      <c r="AE796">
        <v>32424.388486382501</v>
      </c>
      <c r="AF796">
        <v>147.082757944576</v>
      </c>
      <c r="AG796">
        <v>248.64279674013699</v>
      </c>
      <c r="AH796">
        <v>32820.114041067201</v>
      </c>
      <c r="AI796">
        <v>0.31675088284595898</v>
      </c>
      <c r="AJ796">
        <v>7.5241463809773798E-2</v>
      </c>
      <c r="AK796">
        <v>0.28839167604621602</v>
      </c>
      <c r="AL796">
        <v>0.68038402270194898</v>
      </c>
      <c r="AM796">
        <v>0.49559186263913901</v>
      </c>
      <c r="AN796">
        <v>1.9566141773262398E-3</v>
      </c>
      <c r="AO796">
        <v>0.23018486815546699</v>
      </c>
      <c r="AP796">
        <v>0.72773334497193198</v>
      </c>
      <c r="AQ796">
        <v>1.58389115286902</v>
      </c>
      <c r="AR796">
        <v>0.28937381686105201</v>
      </c>
      <c r="AS796">
        <v>1.5629306937919001</v>
      </c>
      <c r="AT796">
        <v>3.4361956635219801</v>
      </c>
      <c r="AU796">
        <v>1.47350588454086</v>
      </c>
      <c r="AV796">
        <v>0.343844905837832</v>
      </c>
      <c r="AW796">
        <v>1.7382956410899599</v>
      </c>
      <c r="AX796">
        <v>6.9918420949906404</v>
      </c>
      <c r="AY796">
        <v>2.3112102522132898</v>
      </c>
      <c r="AZ796">
        <v>0.42225359428260001</v>
      </c>
      <c r="BA796">
        <v>1.7112123801708401</v>
      </c>
      <c r="BB796">
        <v>4.4446762266667399</v>
      </c>
      <c r="BC796">
        <v>1.47350588454086</v>
      </c>
      <c r="BD796">
        <v>0.34384490583769101</v>
      </c>
      <c r="BE796">
        <v>1.7382956410892501</v>
      </c>
      <c r="BF796">
        <v>8.0003226581345501</v>
      </c>
      <c r="BG796">
        <v>35.337976215049402</v>
      </c>
      <c r="BH796">
        <v>2.24202638285003</v>
      </c>
      <c r="BI796">
        <v>33.032214112198901</v>
      </c>
      <c r="BJ796">
        <v>70.612216710098394</v>
      </c>
      <c r="BK796">
        <v>0.32054809076084101</v>
      </c>
      <c r="BL796">
        <v>1.4540628040764199E-3</v>
      </c>
      <c r="BM796">
        <v>2.4580871836629901E-3</v>
      </c>
      <c r="BN796">
        <v>0.32446024074857999</v>
      </c>
      <c r="BO796">
        <v>0.83512695745856003</v>
      </c>
      <c r="BP796">
        <v>3460.8400178511702</v>
      </c>
    </row>
    <row r="797" spans="1:68" x14ac:dyDescent="0.25">
      <c r="A797" t="s">
        <v>6087</v>
      </c>
      <c r="B797">
        <v>2026</v>
      </c>
      <c r="C797" t="s">
        <v>6102</v>
      </c>
      <c r="D797" t="s">
        <v>6089</v>
      </c>
      <c r="E797" t="s">
        <v>6089</v>
      </c>
      <c r="F797" t="s">
        <v>6093</v>
      </c>
      <c r="G797">
        <v>9.1452742822871596</v>
      </c>
      <c r="H797">
        <v>288629.19092912</v>
      </c>
      <c r="I797">
        <v>0</v>
      </c>
      <c r="J797">
        <v>288629.19092912</v>
      </c>
      <c r="K797">
        <v>59834.017843680398</v>
      </c>
      <c r="L797">
        <v>320171.79780233098</v>
      </c>
      <c r="M797">
        <v>0</v>
      </c>
      <c r="N797">
        <v>0</v>
      </c>
      <c r="O797">
        <v>0</v>
      </c>
      <c r="P797">
        <v>0</v>
      </c>
      <c r="Q797">
        <v>0</v>
      </c>
      <c r="R797">
        <v>0</v>
      </c>
      <c r="S797">
        <v>0</v>
      </c>
      <c r="T797">
        <v>0</v>
      </c>
      <c r="U797">
        <v>9.5447766559315396E-4</v>
      </c>
      <c r="V797">
        <v>2.4991887551165902E-3</v>
      </c>
      <c r="W797">
        <v>3.4536664207097498E-3</v>
      </c>
      <c r="X797">
        <v>0</v>
      </c>
      <c r="Y797">
        <v>0</v>
      </c>
      <c r="Z797">
        <v>0</v>
      </c>
      <c r="AA797">
        <v>0</v>
      </c>
      <c r="AB797">
        <v>3.8179106623726102E-3</v>
      </c>
      <c r="AC797">
        <v>7.1405393003331303E-3</v>
      </c>
      <c r="AD797">
        <v>1.09584499627057E-2</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row>
    <row r="798" spans="1:68" x14ac:dyDescent="0.25">
      <c r="A798" t="s">
        <v>6087</v>
      </c>
      <c r="B798">
        <v>2026</v>
      </c>
      <c r="C798" t="s">
        <v>6103</v>
      </c>
      <c r="D798" t="s">
        <v>6089</v>
      </c>
      <c r="E798" t="s">
        <v>6089</v>
      </c>
      <c r="F798" t="s">
        <v>6090</v>
      </c>
      <c r="G798">
        <v>0</v>
      </c>
      <c r="H798">
        <v>11204817.101662001</v>
      </c>
      <c r="I798">
        <v>11204817.101662001</v>
      </c>
      <c r="J798">
        <v>0</v>
      </c>
      <c r="K798">
        <v>0</v>
      </c>
      <c r="L798">
        <v>0</v>
      </c>
      <c r="M798">
        <v>36.006729301281098</v>
      </c>
      <c r="N798">
        <v>0</v>
      </c>
      <c r="O798">
        <v>0</v>
      </c>
      <c r="P798">
        <v>36.006729301281098</v>
      </c>
      <c r="Q798">
        <v>5.5318509399463402E-2</v>
      </c>
      <c r="R798">
        <v>0</v>
      </c>
      <c r="S798">
        <v>0</v>
      </c>
      <c r="T798">
        <v>5.5318509399463402E-2</v>
      </c>
      <c r="U798">
        <v>0</v>
      </c>
      <c r="V798">
        <v>0</v>
      </c>
      <c r="W798">
        <v>5.5318509399463402E-2</v>
      </c>
      <c r="X798">
        <v>5.78197669222573E-2</v>
      </c>
      <c r="Y798">
        <v>0</v>
      </c>
      <c r="Z798">
        <v>0</v>
      </c>
      <c r="AA798">
        <v>5.78197669222573E-2</v>
      </c>
      <c r="AB798">
        <v>0</v>
      </c>
      <c r="AC798">
        <v>0</v>
      </c>
      <c r="AD798">
        <v>5.78197669222573E-2</v>
      </c>
      <c r="AE798">
        <v>24817.811079452302</v>
      </c>
      <c r="AF798">
        <v>0</v>
      </c>
      <c r="AG798">
        <v>0</v>
      </c>
      <c r="AH798">
        <v>24817.811079452302</v>
      </c>
      <c r="AI798">
        <v>1.1692186058722499E-2</v>
      </c>
      <c r="AJ798">
        <v>0</v>
      </c>
      <c r="AK798">
        <v>0</v>
      </c>
      <c r="AL798">
        <v>1.1692186058722499E-2</v>
      </c>
      <c r="AM798">
        <v>3.9100562423519198</v>
      </c>
      <c r="AN798">
        <v>0</v>
      </c>
      <c r="AO798">
        <v>0</v>
      </c>
      <c r="AP798">
        <v>3.9100562423519198</v>
      </c>
      <c r="AQ798">
        <v>0.25172955959208798</v>
      </c>
      <c r="AR798">
        <v>0</v>
      </c>
      <c r="AS798">
        <v>0</v>
      </c>
      <c r="AT798">
        <v>0.25172955959208798</v>
      </c>
      <c r="AU798">
        <v>0</v>
      </c>
      <c r="AV798">
        <v>0</v>
      </c>
      <c r="AW798">
        <v>0</v>
      </c>
      <c r="AX798">
        <v>0.25172955959208798</v>
      </c>
      <c r="AY798">
        <v>0.286574941617114</v>
      </c>
      <c r="AZ798">
        <v>0</v>
      </c>
      <c r="BA798">
        <v>0</v>
      </c>
      <c r="BB798">
        <v>0.286574941617114</v>
      </c>
      <c r="BC798">
        <v>0</v>
      </c>
      <c r="BD798">
        <v>0</v>
      </c>
      <c r="BE798">
        <v>0</v>
      </c>
      <c r="BF798">
        <v>0.286574941617114</v>
      </c>
      <c r="BG798">
        <v>2.90794331447196</v>
      </c>
      <c r="BH798">
        <v>0</v>
      </c>
      <c r="BI798">
        <v>0</v>
      </c>
      <c r="BJ798">
        <v>2.90794331447196</v>
      </c>
      <c r="BK798">
        <v>0.23500983014112101</v>
      </c>
      <c r="BL798">
        <v>0</v>
      </c>
      <c r="BM798">
        <v>0</v>
      </c>
      <c r="BN798">
        <v>0.23500983014112101</v>
      </c>
      <c r="BO798">
        <v>2.7161133912795599</v>
      </c>
      <c r="BP798">
        <v>2216.9652326362602</v>
      </c>
    </row>
    <row r="799" spans="1:68" x14ac:dyDescent="0.25">
      <c r="A799" t="s">
        <v>6087</v>
      </c>
      <c r="B799">
        <v>2026</v>
      </c>
      <c r="C799" t="s">
        <v>6103</v>
      </c>
      <c r="D799" t="s">
        <v>6089</v>
      </c>
      <c r="E799" t="s">
        <v>6089</v>
      </c>
      <c r="F799" t="s">
        <v>6093</v>
      </c>
      <c r="G799">
        <v>0</v>
      </c>
      <c r="H799">
        <v>234589.706186811</v>
      </c>
      <c r="I799">
        <v>0</v>
      </c>
      <c r="J799">
        <v>234589.706186811</v>
      </c>
      <c r="K799">
        <v>0</v>
      </c>
      <c r="L799">
        <v>485956.97914558498</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row>
    <row r="800" spans="1:68" x14ac:dyDescent="0.25">
      <c r="A800" t="s">
        <v>6087</v>
      </c>
      <c r="B800">
        <v>2026</v>
      </c>
      <c r="C800" t="s">
        <v>6104</v>
      </c>
      <c r="D800" t="s">
        <v>6089</v>
      </c>
      <c r="E800" t="s">
        <v>6089</v>
      </c>
      <c r="F800" t="s">
        <v>6092</v>
      </c>
      <c r="G800">
        <v>271.99747601778699</v>
      </c>
      <c r="H800">
        <v>5188004.24155825</v>
      </c>
      <c r="I800">
        <v>5188004.24155825</v>
      </c>
      <c r="J800">
        <v>0</v>
      </c>
      <c r="K800">
        <v>355772.69863126503</v>
      </c>
      <c r="L800">
        <v>0</v>
      </c>
      <c r="M800">
        <v>5.3748995775220996</v>
      </c>
      <c r="N800">
        <v>8.5382600059124694E-2</v>
      </c>
      <c r="O800">
        <v>0.259009580284705</v>
      </c>
      <c r="P800">
        <v>5.7192917578659301</v>
      </c>
      <c r="Q800">
        <v>6.05941444032635E-3</v>
      </c>
      <c r="R800">
        <v>0</v>
      </c>
      <c r="S800">
        <v>2.5961596992947901E-4</v>
      </c>
      <c r="T800">
        <v>6.31903041025583E-3</v>
      </c>
      <c r="U800">
        <v>1.1437591513319899E-2</v>
      </c>
      <c r="V800">
        <v>8.9905149191023104E-2</v>
      </c>
      <c r="W800">
        <v>0.107661771114598</v>
      </c>
      <c r="X800">
        <v>6.5901660701359497E-3</v>
      </c>
      <c r="Y800">
        <v>0</v>
      </c>
      <c r="Z800">
        <v>2.8235605488680597E-4</v>
      </c>
      <c r="AA800">
        <v>6.8725221250227602E-3</v>
      </c>
      <c r="AB800">
        <v>4.5750366053279902E-2</v>
      </c>
      <c r="AC800">
        <v>0.256871854831494</v>
      </c>
      <c r="AD800">
        <v>0.30949474300979701</v>
      </c>
      <c r="AE800">
        <v>4581.3060745309303</v>
      </c>
      <c r="AF800">
        <v>250.33566308342699</v>
      </c>
      <c r="AG800">
        <v>23.5872961910835</v>
      </c>
      <c r="AH800">
        <v>4855.2290338054399</v>
      </c>
      <c r="AI800">
        <v>0.126128148793022</v>
      </c>
      <c r="AJ800">
        <v>0.241755017539933</v>
      </c>
      <c r="AK800">
        <v>3.4712033009221897E-2</v>
      </c>
      <c r="AL800">
        <v>0.40259519934217702</v>
      </c>
      <c r="AM800">
        <v>0.247438855117978</v>
      </c>
      <c r="AN800">
        <v>7.66763348973073E-3</v>
      </c>
      <c r="AO800">
        <v>2.2500484308587702E-2</v>
      </c>
      <c r="AP800">
        <v>0.27760697291629599</v>
      </c>
      <c r="AQ800">
        <v>0.61658479303661795</v>
      </c>
      <c r="AR800">
        <v>1.03983978814434</v>
      </c>
      <c r="AS800">
        <v>0.20087092477818699</v>
      </c>
      <c r="AT800">
        <v>1.8572955059591501</v>
      </c>
      <c r="AU800">
        <v>0.27569820677623103</v>
      </c>
      <c r="AV800">
        <v>6.4513653124460293E-2</v>
      </c>
      <c r="AW800">
        <v>0.19694967687782999</v>
      </c>
      <c r="AX800">
        <v>2.3944570427376699</v>
      </c>
      <c r="AY800">
        <v>0.89971908261734301</v>
      </c>
      <c r="AZ800">
        <v>1.5173317779225199</v>
      </c>
      <c r="BA800">
        <v>0.219928378566073</v>
      </c>
      <c r="BB800">
        <v>2.6369792391059401</v>
      </c>
      <c r="BC800">
        <v>0.27569820677623103</v>
      </c>
      <c r="BD800">
        <v>6.4513653124433801E-2</v>
      </c>
      <c r="BE800">
        <v>0.196949676877749</v>
      </c>
      <c r="BF800">
        <v>3.1741407758843501</v>
      </c>
      <c r="BG800">
        <v>15.8677168737775</v>
      </c>
      <c r="BH800">
        <v>8.0419717354993807</v>
      </c>
      <c r="BI800">
        <v>4.63662631479</v>
      </c>
      <c r="BJ800">
        <v>28.546314924066898</v>
      </c>
      <c r="BK800">
        <v>4.52908746759767E-2</v>
      </c>
      <c r="BL800">
        <v>2.47482289093725E-3</v>
      </c>
      <c r="BM800">
        <v>2.33184436568099E-4</v>
      </c>
      <c r="BN800">
        <v>4.7998882003481999E-2</v>
      </c>
      <c r="BO800">
        <v>0.257345735291171</v>
      </c>
      <c r="BP800">
        <v>511.977835147105</v>
      </c>
    </row>
    <row r="801" spans="1:68" x14ac:dyDescent="0.25">
      <c r="A801" t="s">
        <v>6087</v>
      </c>
      <c r="B801">
        <v>2026</v>
      </c>
      <c r="C801" t="s">
        <v>6104</v>
      </c>
      <c r="D801" t="s">
        <v>6089</v>
      </c>
      <c r="E801" t="s">
        <v>6089</v>
      </c>
      <c r="F801" t="s">
        <v>6090</v>
      </c>
      <c r="G801">
        <v>2109.42345506831</v>
      </c>
      <c r="H801">
        <v>14663302.519377301</v>
      </c>
      <c r="I801">
        <v>14663302.519377301</v>
      </c>
      <c r="J801">
        <v>0</v>
      </c>
      <c r="K801">
        <v>9988035.6828102395</v>
      </c>
      <c r="L801">
        <v>0</v>
      </c>
      <c r="M801">
        <v>88.838720020851795</v>
      </c>
      <c r="N801">
        <v>19.499894581307</v>
      </c>
      <c r="O801">
        <v>4.4579342021295298</v>
      </c>
      <c r="P801">
        <v>112.79654880428799</v>
      </c>
      <c r="Q801">
        <v>0.4288361304976</v>
      </c>
      <c r="R801">
        <v>2.11541566789539E-2</v>
      </c>
      <c r="S801">
        <v>0</v>
      </c>
      <c r="T801">
        <v>0.44999028717655398</v>
      </c>
      <c r="U801">
        <v>4.8490572668412099E-2</v>
      </c>
      <c r="V801">
        <v>0.254106654361902</v>
      </c>
      <c r="W801">
        <v>0.75258751420686798</v>
      </c>
      <c r="X801">
        <v>0.448226197386556</v>
      </c>
      <c r="Y801">
        <v>2.2110653773796202E-2</v>
      </c>
      <c r="Z801">
        <v>0</v>
      </c>
      <c r="AA801">
        <v>0.47033685116035201</v>
      </c>
      <c r="AB801">
        <v>0.19396229067364801</v>
      </c>
      <c r="AC801">
        <v>0.72601901246257705</v>
      </c>
      <c r="AD801">
        <v>1.3903181542965699</v>
      </c>
      <c r="AE801">
        <v>18328.943094617902</v>
      </c>
      <c r="AF801">
        <v>1697.5167115991301</v>
      </c>
      <c r="AG801">
        <v>0</v>
      </c>
      <c r="AH801">
        <v>20026.459806217099</v>
      </c>
      <c r="AI801">
        <v>5.6625509462568203E-2</v>
      </c>
      <c r="AJ801">
        <v>5.95787808466382E-3</v>
      </c>
      <c r="AK801">
        <v>0</v>
      </c>
      <c r="AL801">
        <v>6.2583387547232E-2</v>
      </c>
      <c r="AM801">
        <v>2.8877324488202101</v>
      </c>
      <c r="AN801">
        <v>0.2674444492077</v>
      </c>
      <c r="AO801">
        <v>0</v>
      </c>
      <c r="AP801">
        <v>3.1551768980279098</v>
      </c>
      <c r="AQ801">
        <v>1.2191316907804399</v>
      </c>
      <c r="AR801">
        <v>0.12827148138281</v>
      </c>
      <c r="AS801">
        <v>0</v>
      </c>
      <c r="AT801">
        <v>1.34740317216325</v>
      </c>
      <c r="AU801">
        <v>0</v>
      </c>
      <c r="AV801">
        <v>0</v>
      </c>
      <c r="AW801">
        <v>0</v>
      </c>
      <c r="AX801">
        <v>1.34740317216325</v>
      </c>
      <c r="AY801">
        <v>1.38788862807814</v>
      </c>
      <c r="AZ801">
        <v>0.14602731736386301</v>
      </c>
      <c r="BA801">
        <v>0</v>
      </c>
      <c r="BB801">
        <v>1.5339159454419999</v>
      </c>
      <c r="BC801">
        <v>0</v>
      </c>
      <c r="BD801">
        <v>0</v>
      </c>
      <c r="BE801">
        <v>0</v>
      </c>
      <c r="BF801">
        <v>1.5339159454419999</v>
      </c>
      <c r="BG801">
        <v>3.6806376263451099</v>
      </c>
      <c r="BH801">
        <v>3.06623042907965</v>
      </c>
      <c r="BI801">
        <v>0</v>
      </c>
      <c r="BJ801">
        <v>6.74686805542476</v>
      </c>
      <c r="BK801">
        <v>0.17356413059726999</v>
      </c>
      <c r="BL801">
        <v>1.6074468162299699E-2</v>
      </c>
      <c r="BM801">
        <v>0</v>
      </c>
      <c r="BN801">
        <v>0.18963859875957001</v>
      </c>
      <c r="BO801">
        <v>2.1113319326261899</v>
      </c>
      <c r="BP801">
        <v>1788.9557213984101</v>
      </c>
    </row>
    <row r="802" spans="1:68" x14ac:dyDescent="0.25">
      <c r="A802" t="s">
        <v>6087</v>
      </c>
      <c r="B802">
        <v>2026</v>
      </c>
      <c r="C802" t="s">
        <v>6104</v>
      </c>
      <c r="D802" t="s">
        <v>6089</v>
      </c>
      <c r="E802" t="s">
        <v>6089</v>
      </c>
      <c r="F802" t="s">
        <v>6093</v>
      </c>
      <c r="G802">
        <v>27.037122070393401</v>
      </c>
      <c r="H802">
        <v>273437.45209457201</v>
      </c>
      <c r="I802">
        <v>0</v>
      </c>
      <c r="J802">
        <v>273437.45209457201</v>
      </c>
      <c r="K802">
        <v>113037.207992617</v>
      </c>
      <c r="L802">
        <v>288054.21246335102</v>
      </c>
      <c r="M802">
        <v>0</v>
      </c>
      <c r="N802">
        <v>0</v>
      </c>
      <c r="O802">
        <v>0</v>
      </c>
      <c r="P802">
        <v>0</v>
      </c>
      <c r="Q802">
        <v>0</v>
      </c>
      <c r="R802">
        <v>0</v>
      </c>
      <c r="S802">
        <v>0</v>
      </c>
      <c r="T802">
        <v>0</v>
      </c>
      <c r="U802">
        <v>8.1212278774510295E-4</v>
      </c>
      <c r="V802">
        <v>2.3692574042298701E-3</v>
      </c>
      <c r="W802">
        <v>3.1813801919749699E-3</v>
      </c>
      <c r="X802">
        <v>0</v>
      </c>
      <c r="Y802">
        <v>0</v>
      </c>
      <c r="Z802">
        <v>0</v>
      </c>
      <c r="AA802">
        <v>0</v>
      </c>
      <c r="AB802">
        <v>3.2484911509804101E-3</v>
      </c>
      <c r="AC802">
        <v>6.7693068692282104E-3</v>
      </c>
      <c r="AD802">
        <v>1.00177980202086E-2</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row>
    <row r="803" spans="1:68" x14ac:dyDescent="0.25">
      <c r="A803" t="s">
        <v>6087</v>
      </c>
      <c r="B803">
        <v>2026</v>
      </c>
      <c r="C803" t="s">
        <v>6105</v>
      </c>
      <c r="D803" t="s">
        <v>6089</v>
      </c>
      <c r="E803" t="s">
        <v>6089</v>
      </c>
      <c r="F803" t="s">
        <v>6090</v>
      </c>
      <c r="G803">
        <v>8.6476918837471999</v>
      </c>
      <c r="H803">
        <v>175258.79450007301</v>
      </c>
      <c r="I803">
        <v>175258.79450007301</v>
      </c>
      <c r="J803">
        <v>0</v>
      </c>
      <c r="K803">
        <v>62001.875360415303</v>
      </c>
      <c r="L803">
        <v>0</v>
      </c>
      <c r="M803">
        <v>7.0656277639895099E-2</v>
      </c>
      <c r="N803">
        <v>8.0812883343414493E-3</v>
      </c>
      <c r="O803">
        <v>3.93927039965771E-2</v>
      </c>
      <c r="P803">
        <v>0.118130269970813</v>
      </c>
      <c r="Q803">
        <v>1.4151095077233301E-3</v>
      </c>
      <c r="R803">
        <v>5.3800047046534498E-6</v>
      </c>
      <c r="S803">
        <v>0</v>
      </c>
      <c r="T803">
        <v>1.4204895124279901E-3</v>
      </c>
      <c r="U803">
        <v>5.7956925453858297E-4</v>
      </c>
      <c r="V803">
        <v>2.8611078914415602E-3</v>
      </c>
      <c r="W803">
        <v>4.8611666584081397E-3</v>
      </c>
      <c r="X803">
        <v>1.4790944802071499E-3</v>
      </c>
      <c r="Y803">
        <v>5.6232646439805802E-6</v>
      </c>
      <c r="Z803">
        <v>0</v>
      </c>
      <c r="AA803">
        <v>1.48471774485113E-3</v>
      </c>
      <c r="AB803">
        <v>2.3182770181543301E-3</v>
      </c>
      <c r="AC803">
        <v>8.1745939755473399E-3</v>
      </c>
      <c r="AD803">
        <v>1.19775887385528E-2</v>
      </c>
      <c r="AE803">
        <v>214.74142924608699</v>
      </c>
      <c r="AF803">
        <v>1.7245755114024099</v>
      </c>
      <c r="AG803">
        <v>0</v>
      </c>
      <c r="AH803">
        <v>216.466004757489</v>
      </c>
      <c r="AI803">
        <v>7.6976960210356E-5</v>
      </c>
      <c r="AJ803">
        <v>7.2590660935670702E-6</v>
      </c>
      <c r="AK803">
        <v>0</v>
      </c>
      <c r="AL803">
        <v>8.4236026303923095E-5</v>
      </c>
      <c r="AM803">
        <v>3.3832599628837501E-2</v>
      </c>
      <c r="AN803">
        <v>2.7170757413611001E-4</v>
      </c>
      <c r="AO803">
        <v>0</v>
      </c>
      <c r="AP803">
        <v>3.4104307202973597E-2</v>
      </c>
      <c r="AQ803">
        <v>1.6572928445690201E-3</v>
      </c>
      <c r="AR803">
        <v>1.5628570240039001E-4</v>
      </c>
      <c r="AS803">
        <v>0</v>
      </c>
      <c r="AT803">
        <v>1.81357854696941E-3</v>
      </c>
      <c r="AU803">
        <v>0</v>
      </c>
      <c r="AV803">
        <v>0</v>
      </c>
      <c r="AW803">
        <v>0</v>
      </c>
      <c r="AX803">
        <v>1.81357854696941E-3</v>
      </c>
      <c r="AY803">
        <v>1.88670174827477E-3</v>
      </c>
      <c r="AZ803">
        <v>1.7791937551377301E-4</v>
      </c>
      <c r="BA803">
        <v>0</v>
      </c>
      <c r="BB803">
        <v>2.0646211237885402E-3</v>
      </c>
      <c r="BC803">
        <v>0</v>
      </c>
      <c r="BD803">
        <v>0</v>
      </c>
      <c r="BE803">
        <v>0</v>
      </c>
      <c r="BF803">
        <v>2.0646211237885402E-3</v>
      </c>
      <c r="BG803">
        <v>6.9491653616328298E-3</v>
      </c>
      <c r="BH803">
        <v>6.2355799420060198E-3</v>
      </c>
      <c r="BI803">
        <v>0</v>
      </c>
      <c r="BJ803">
        <v>1.3184745303638799E-2</v>
      </c>
      <c r="BK803">
        <v>2.0334729219196801E-3</v>
      </c>
      <c r="BL803">
        <v>1.6330698815568601E-5</v>
      </c>
      <c r="BM803">
        <v>0</v>
      </c>
      <c r="BN803">
        <v>2.0498036207352499E-3</v>
      </c>
      <c r="BO803">
        <v>4.2318338289666697E-2</v>
      </c>
      <c r="BP803">
        <v>19.336822456206001</v>
      </c>
    </row>
    <row r="804" spans="1:68" x14ac:dyDescent="0.25">
      <c r="A804" t="s">
        <v>6087</v>
      </c>
      <c r="B804">
        <v>2026</v>
      </c>
      <c r="C804" t="s">
        <v>6105</v>
      </c>
      <c r="D804" t="s">
        <v>6089</v>
      </c>
      <c r="E804" t="s">
        <v>6089</v>
      </c>
      <c r="F804" t="s">
        <v>6093</v>
      </c>
      <c r="G804">
        <v>0.18528995491014799</v>
      </c>
      <c r="H804">
        <v>4580.2960363321099</v>
      </c>
      <c r="I804">
        <v>0</v>
      </c>
      <c r="J804">
        <v>4580.2960363321099</v>
      </c>
      <c r="K804">
        <v>1328.4845071165801</v>
      </c>
      <c r="L804">
        <v>4975.5001188762299</v>
      </c>
      <c r="M804">
        <v>0</v>
      </c>
      <c r="N804">
        <v>0</v>
      </c>
      <c r="O804">
        <v>0</v>
      </c>
      <c r="P804">
        <v>0</v>
      </c>
      <c r="Q804">
        <v>0</v>
      </c>
      <c r="R804">
        <v>0</v>
      </c>
      <c r="S804">
        <v>0</v>
      </c>
      <c r="T804">
        <v>0</v>
      </c>
      <c r="U804">
        <v>1.51467363844153E-5</v>
      </c>
      <c r="V804">
        <v>3.7386771865199798E-5</v>
      </c>
      <c r="W804">
        <v>5.2533508249615198E-5</v>
      </c>
      <c r="X804">
        <v>0</v>
      </c>
      <c r="Y804">
        <v>0</v>
      </c>
      <c r="Z804">
        <v>0</v>
      </c>
      <c r="AA804">
        <v>0</v>
      </c>
      <c r="AB804">
        <v>6.0586945537661398E-5</v>
      </c>
      <c r="AC804">
        <v>1.06819348186285E-4</v>
      </c>
      <c r="AD804">
        <v>1.6740629372394601E-4</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row>
    <row r="805" spans="1:68" x14ac:dyDescent="0.25">
      <c r="A805" t="s">
        <v>6087</v>
      </c>
      <c r="B805">
        <v>2026</v>
      </c>
      <c r="C805" t="s">
        <v>6106</v>
      </c>
      <c r="D805" t="s">
        <v>6089</v>
      </c>
      <c r="E805" t="s">
        <v>6089</v>
      </c>
      <c r="F805" t="s">
        <v>6090</v>
      </c>
      <c r="G805">
        <v>11.390855978371899</v>
      </c>
      <c r="H805">
        <v>241025.47426258001</v>
      </c>
      <c r="I805">
        <v>241025.47426258001</v>
      </c>
      <c r="J805">
        <v>0</v>
      </c>
      <c r="K805">
        <v>81669.703559492307</v>
      </c>
      <c r="L805">
        <v>0</v>
      </c>
      <c r="M805">
        <v>9.3281447283383306E-2</v>
      </c>
      <c r="N805">
        <v>1.05805069996893E-2</v>
      </c>
      <c r="O805">
        <v>5.2403477171731203E-2</v>
      </c>
      <c r="P805">
        <v>0.15626543145480301</v>
      </c>
      <c r="Q805">
        <v>1.69309042531903E-3</v>
      </c>
      <c r="R805">
        <v>3.2449989698881998E-6</v>
      </c>
      <c r="S805">
        <v>0</v>
      </c>
      <c r="T805">
        <v>1.69633542428892E-3</v>
      </c>
      <c r="U805">
        <v>7.9705531948705895E-4</v>
      </c>
      <c r="V805">
        <v>3.9347519673303896E-3</v>
      </c>
      <c r="W805">
        <v>6.4281427111063704E-3</v>
      </c>
      <c r="X805">
        <v>1.76964446137446E-3</v>
      </c>
      <c r="Y805">
        <v>3.39172342383688E-6</v>
      </c>
      <c r="Z805">
        <v>0</v>
      </c>
      <c r="AA805">
        <v>1.7730361847982999E-3</v>
      </c>
      <c r="AB805">
        <v>3.1882212779482302E-3</v>
      </c>
      <c r="AC805">
        <v>1.12421484780868E-2</v>
      </c>
      <c r="AD805">
        <v>1.6203405940833301E-2</v>
      </c>
      <c r="AE805">
        <v>295.80995194037399</v>
      </c>
      <c r="AF805">
        <v>2.2871625975003802</v>
      </c>
      <c r="AG805">
        <v>0</v>
      </c>
      <c r="AH805">
        <v>298.09711453787401</v>
      </c>
      <c r="AI805">
        <v>8.1599950138731597E-5</v>
      </c>
      <c r="AJ805">
        <v>9.0545094841428406E-6</v>
      </c>
      <c r="AK805">
        <v>0</v>
      </c>
      <c r="AL805">
        <v>9.0654459622874404E-5</v>
      </c>
      <c r="AM805">
        <v>4.6604978393598402E-2</v>
      </c>
      <c r="AN805">
        <v>3.6034339865832998E-4</v>
      </c>
      <c r="AO805">
        <v>0</v>
      </c>
      <c r="AP805">
        <v>4.6965321792256702E-2</v>
      </c>
      <c r="AQ805">
        <v>1.75682455000237E-3</v>
      </c>
      <c r="AR805">
        <v>1.94941106249783E-4</v>
      </c>
      <c r="AS805">
        <v>0</v>
      </c>
      <c r="AT805">
        <v>1.9517656562521499E-3</v>
      </c>
      <c r="AU805">
        <v>0</v>
      </c>
      <c r="AV805">
        <v>0</v>
      </c>
      <c r="AW805">
        <v>0</v>
      </c>
      <c r="AX805">
        <v>1.9517656562521499E-3</v>
      </c>
      <c r="AY805">
        <v>2.0000110184289501E-3</v>
      </c>
      <c r="AZ805">
        <v>2.2192561029715099E-4</v>
      </c>
      <c r="BA805">
        <v>0</v>
      </c>
      <c r="BB805">
        <v>2.2219366287261001E-3</v>
      </c>
      <c r="BC805">
        <v>0</v>
      </c>
      <c r="BD805">
        <v>0</v>
      </c>
      <c r="BE805">
        <v>0</v>
      </c>
      <c r="BF805">
        <v>2.2219366287261001E-3</v>
      </c>
      <c r="BG805">
        <v>8.3778431738616207E-3</v>
      </c>
      <c r="BH805">
        <v>8.1679696528392503E-3</v>
      </c>
      <c r="BI805">
        <v>0</v>
      </c>
      <c r="BJ805">
        <v>1.6545812826700802E-2</v>
      </c>
      <c r="BK805">
        <v>2.8011433537390999E-3</v>
      </c>
      <c r="BL805">
        <v>2.1658062099953399E-5</v>
      </c>
      <c r="BM805">
        <v>0</v>
      </c>
      <c r="BN805">
        <v>2.82280141583906E-3</v>
      </c>
      <c r="BO805">
        <v>5.8394077233844502E-2</v>
      </c>
      <c r="BP805">
        <v>26.628897156317699</v>
      </c>
    </row>
    <row r="806" spans="1:68" x14ac:dyDescent="0.25">
      <c r="A806" t="s">
        <v>6087</v>
      </c>
      <c r="B806">
        <v>2026</v>
      </c>
      <c r="C806" t="s">
        <v>6106</v>
      </c>
      <c r="D806" t="s">
        <v>6089</v>
      </c>
      <c r="E806" t="s">
        <v>6089</v>
      </c>
      <c r="F806" t="s">
        <v>6093</v>
      </c>
      <c r="G806">
        <v>0.215850892484136</v>
      </c>
      <c r="H806">
        <v>5681.4186413088701</v>
      </c>
      <c r="I806">
        <v>0</v>
      </c>
      <c r="J806">
        <v>5681.4186413088701</v>
      </c>
      <c r="K806">
        <v>1547.59909489706</v>
      </c>
      <c r="L806">
        <v>6171.63146246214</v>
      </c>
      <c r="M806">
        <v>0</v>
      </c>
      <c r="N806">
        <v>0</v>
      </c>
      <c r="O806">
        <v>0</v>
      </c>
      <c r="P806">
        <v>0</v>
      </c>
      <c r="Q806">
        <v>0</v>
      </c>
      <c r="R806">
        <v>0</v>
      </c>
      <c r="S806">
        <v>0</v>
      </c>
      <c r="T806">
        <v>0</v>
      </c>
      <c r="U806">
        <v>1.8788076090889801E-5</v>
      </c>
      <c r="V806">
        <v>4.6374710483430999E-5</v>
      </c>
      <c r="W806">
        <v>6.5162786574320797E-5</v>
      </c>
      <c r="X806">
        <v>0</v>
      </c>
      <c r="Y806">
        <v>0</v>
      </c>
      <c r="Z806">
        <v>0</v>
      </c>
      <c r="AA806">
        <v>0</v>
      </c>
      <c r="AB806">
        <v>7.51523043635593E-5</v>
      </c>
      <c r="AC806">
        <v>1.3249917280980299E-4</v>
      </c>
      <c r="AD806">
        <v>2.0765147717336199E-4</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v>0</v>
      </c>
    </row>
    <row r="807" spans="1:68" x14ac:dyDescent="0.25">
      <c r="A807" t="s">
        <v>6087</v>
      </c>
      <c r="B807">
        <v>2026</v>
      </c>
      <c r="C807" t="s">
        <v>6107</v>
      </c>
      <c r="D807" t="s">
        <v>6089</v>
      </c>
      <c r="E807" t="s">
        <v>6089</v>
      </c>
      <c r="F807" t="s">
        <v>6090</v>
      </c>
      <c r="G807">
        <v>39.4561177809233</v>
      </c>
      <c r="H807">
        <v>623612.16482438601</v>
      </c>
      <c r="I807">
        <v>623612.16482438601</v>
      </c>
      <c r="J807">
        <v>0</v>
      </c>
      <c r="K807">
        <v>282890.89502095198</v>
      </c>
      <c r="L807">
        <v>0</v>
      </c>
      <c r="M807">
        <v>0.20783518422710001</v>
      </c>
      <c r="N807">
        <v>3.5538603982056903E-2</v>
      </c>
      <c r="O807">
        <v>0.179596652551863</v>
      </c>
      <c r="P807">
        <v>0.42297044076102103</v>
      </c>
      <c r="Q807">
        <v>4.3723657969593904E-3</v>
      </c>
      <c r="R807">
        <v>1.73616857349121E-5</v>
      </c>
      <c r="S807">
        <v>0</v>
      </c>
      <c r="T807">
        <v>4.3897274826943103E-3</v>
      </c>
      <c r="U807">
        <v>2.0622442287100799E-3</v>
      </c>
      <c r="V807">
        <v>1.01804973100922E-2</v>
      </c>
      <c r="W807">
        <v>1.66324690214966E-2</v>
      </c>
      <c r="X807">
        <v>4.57006477621203E-3</v>
      </c>
      <c r="Y807">
        <v>1.8146704122505401E-5</v>
      </c>
      <c r="Z807">
        <v>0</v>
      </c>
      <c r="AA807">
        <v>4.58821148033453E-3</v>
      </c>
      <c r="AB807">
        <v>8.2489769148403197E-3</v>
      </c>
      <c r="AC807">
        <v>2.9087135171692199E-2</v>
      </c>
      <c r="AD807">
        <v>4.1924323566867101E-2</v>
      </c>
      <c r="AE807">
        <v>751.460623427737</v>
      </c>
      <c r="AF807">
        <v>7.6707942705850698</v>
      </c>
      <c r="AG807">
        <v>0</v>
      </c>
      <c r="AH807">
        <v>759.13141769832202</v>
      </c>
      <c r="AI807">
        <v>2.24203229193509E-4</v>
      </c>
      <c r="AJ807">
        <v>3.2077691576041102E-5</v>
      </c>
      <c r="AK807">
        <v>0</v>
      </c>
      <c r="AL807">
        <v>2.5628092076955002E-4</v>
      </c>
      <c r="AM807">
        <v>0.118392927245223</v>
      </c>
      <c r="AN807">
        <v>1.2085367611783899E-3</v>
      </c>
      <c r="AO807">
        <v>0</v>
      </c>
      <c r="AP807">
        <v>0.119601464006401</v>
      </c>
      <c r="AQ807">
        <v>4.8270340431250903E-3</v>
      </c>
      <c r="AR807">
        <v>6.9062390323011203E-4</v>
      </c>
      <c r="AS807">
        <v>0</v>
      </c>
      <c r="AT807">
        <v>5.5176579463552004E-3</v>
      </c>
      <c r="AU807">
        <v>0</v>
      </c>
      <c r="AV807">
        <v>0</v>
      </c>
      <c r="AW807">
        <v>0</v>
      </c>
      <c r="AX807">
        <v>5.5176579463552004E-3</v>
      </c>
      <c r="AY807">
        <v>5.4952108180459898E-3</v>
      </c>
      <c r="AZ807">
        <v>7.8622274264596799E-4</v>
      </c>
      <c r="BA807">
        <v>0</v>
      </c>
      <c r="BB807">
        <v>6.2814335606919498E-3</v>
      </c>
      <c r="BC807">
        <v>0</v>
      </c>
      <c r="BD807">
        <v>0</v>
      </c>
      <c r="BE807">
        <v>0</v>
      </c>
      <c r="BF807">
        <v>6.2814335606919498E-3</v>
      </c>
      <c r="BG807">
        <v>2.16321955750555E-2</v>
      </c>
      <c r="BH807">
        <v>2.84060832315167E-2</v>
      </c>
      <c r="BI807">
        <v>0</v>
      </c>
      <c r="BJ807">
        <v>5.0038278806572301E-2</v>
      </c>
      <c r="BK807">
        <v>7.1158827385751503E-3</v>
      </c>
      <c r="BL807">
        <v>7.2637834690837203E-5</v>
      </c>
      <c r="BM807">
        <v>0</v>
      </c>
      <c r="BN807">
        <v>7.1885205732659897E-3</v>
      </c>
      <c r="BO807">
        <v>0.150809974665432</v>
      </c>
      <c r="BP807">
        <v>67.812908827904707</v>
      </c>
    </row>
    <row r="808" spans="1:68" x14ac:dyDescent="0.25">
      <c r="A808" t="s">
        <v>6087</v>
      </c>
      <c r="B808">
        <v>2026</v>
      </c>
      <c r="C808" t="s">
        <v>6107</v>
      </c>
      <c r="D808" t="s">
        <v>6089</v>
      </c>
      <c r="E808" t="s">
        <v>6089</v>
      </c>
      <c r="F808" t="s">
        <v>6093</v>
      </c>
      <c r="G808">
        <v>1.1840368451771599</v>
      </c>
      <c r="H808">
        <v>21040.004664989399</v>
      </c>
      <c r="I808">
        <v>0</v>
      </c>
      <c r="J808">
        <v>21040.004664989399</v>
      </c>
      <c r="K808">
        <v>8489.2600110774401</v>
      </c>
      <c r="L808">
        <v>22855.410410468201</v>
      </c>
      <c r="M808">
        <v>0</v>
      </c>
      <c r="N808">
        <v>0</v>
      </c>
      <c r="O808">
        <v>0</v>
      </c>
      <c r="P808">
        <v>0</v>
      </c>
      <c r="Q808">
        <v>0</v>
      </c>
      <c r="R808">
        <v>0</v>
      </c>
      <c r="S808">
        <v>0</v>
      </c>
      <c r="T808">
        <v>0</v>
      </c>
      <c r="U808">
        <v>6.9577905371083403E-5</v>
      </c>
      <c r="V808">
        <v>1.7173952255772099E-4</v>
      </c>
      <c r="W808">
        <v>2.41317427928804E-4</v>
      </c>
      <c r="X808">
        <v>0</v>
      </c>
      <c r="Y808">
        <v>0</v>
      </c>
      <c r="Z808">
        <v>0</v>
      </c>
      <c r="AA808">
        <v>0</v>
      </c>
      <c r="AB808">
        <v>2.7831162148433302E-4</v>
      </c>
      <c r="AC808">
        <v>4.9068435016491705E-4</v>
      </c>
      <c r="AD808">
        <v>7.6899597164925104E-4</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row>
    <row r="809" spans="1:68" x14ac:dyDescent="0.25">
      <c r="A809" t="s">
        <v>6087</v>
      </c>
      <c r="B809">
        <v>2026</v>
      </c>
      <c r="C809" t="s">
        <v>6108</v>
      </c>
      <c r="D809" t="s">
        <v>6089</v>
      </c>
      <c r="E809" t="s">
        <v>6089</v>
      </c>
      <c r="F809" t="s">
        <v>6090</v>
      </c>
      <c r="G809">
        <v>64.191802456732702</v>
      </c>
      <c r="H809">
        <v>3973394.9231722602</v>
      </c>
      <c r="I809">
        <v>3973394.9231722602</v>
      </c>
      <c r="J809">
        <v>0</v>
      </c>
      <c r="K809">
        <v>460239.81758218398</v>
      </c>
      <c r="L809">
        <v>0</v>
      </c>
      <c r="M809">
        <v>1.5517801256113599</v>
      </c>
      <c r="N809">
        <v>5.7772278441426503E-2</v>
      </c>
      <c r="O809">
        <v>0.29054089805326699</v>
      </c>
      <c r="P809">
        <v>1.90009330210606</v>
      </c>
      <c r="Q809">
        <v>2.7851383000099199E-2</v>
      </c>
      <c r="R809">
        <v>1.50546780520609E-5</v>
      </c>
      <c r="S809">
        <v>0</v>
      </c>
      <c r="T809">
        <v>2.78664376781513E-2</v>
      </c>
      <c r="U809">
        <v>1.3139754499506001E-2</v>
      </c>
      <c r="V809">
        <v>6.4865855108328305E-2</v>
      </c>
      <c r="W809">
        <v>0.105872047285985</v>
      </c>
      <c r="X809">
        <v>2.9110698950681999E-2</v>
      </c>
      <c r="Y809">
        <v>1.5735383789430599E-5</v>
      </c>
      <c r="Z809">
        <v>0</v>
      </c>
      <c r="AA809">
        <v>2.9126434334471499E-2</v>
      </c>
      <c r="AB809">
        <v>5.2559017998024198E-2</v>
      </c>
      <c r="AC809">
        <v>0.185331014595223</v>
      </c>
      <c r="AD809">
        <v>0.26701646692771902</v>
      </c>
      <c r="AE809">
        <v>4460.2781996245203</v>
      </c>
      <c r="AF809">
        <v>12.5557451493016</v>
      </c>
      <c r="AG809">
        <v>0</v>
      </c>
      <c r="AH809">
        <v>4472.8339447738199</v>
      </c>
      <c r="AI809">
        <v>1.2627404783597999E-3</v>
      </c>
      <c r="AJ809">
        <v>5.0639291866504802E-5</v>
      </c>
      <c r="AK809">
        <v>0</v>
      </c>
      <c r="AL809">
        <v>1.31337977022631E-3</v>
      </c>
      <c r="AM809">
        <v>0.70271864675073303</v>
      </c>
      <c r="AN809">
        <v>1.97816276146341E-3</v>
      </c>
      <c r="AO809">
        <v>0</v>
      </c>
      <c r="AP809">
        <v>0.70469680951219604</v>
      </c>
      <c r="AQ809">
        <v>2.7186456228130401E-2</v>
      </c>
      <c r="AR809">
        <v>1.0902500674885101E-3</v>
      </c>
      <c r="AS809">
        <v>0</v>
      </c>
      <c r="AT809">
        <v>2.82767062956189E-2</v>
      </c>
      <c r="AU809">
        <v>0</v>
      </c>
      <c r="AV809">
        <v>0</v>
      </c>
      <c r="AW809">
        <v>0</v>
      </c>
      <c r="AX809">
        <v>2.82767062956189E-2</v>
      </c>
      <c r="AY809">
        <v>3.09497109476434E-2</v>
      </c>
      <c r="AZ809">
        <v>1.24116671059553E-3</v>
      </c>
      <c r="BA809">
        <v>0</v>
      </c>
      <c r="BB809">
        <v>3.2190877658238901E-2</v>
      </c>
      <c r="BC809">
        <v>0</v>
      </c>
      <c r="BD809">
        <v>0</v>
      </c>
      <c r="BE809">
        <v>0</v>
      </c>
      <c r="BF809">
        <v>3.2190877658238901E-2</v>
      </c>
      <c r="BG809">
        <v>0.13893149931646101</v>
      </c>
      <c r="BH809">
        <v>4.6041992029261701E-2</v>
      </c>
      <c r="BI809">
        <v>0</v>
      </c>
      <c r="BJ809">
        <v>0.184973491345723</v>
      </c>
      <c r="BK809">
        <v>4.2236167352557599E-2</v>
      </c>
      <c r="BL809">
        <v>1.18895398364749E-4</v>
      </c>
      <c r="BM809">
        <v>0</v>
      </c>
      <c r="BN809">
        <v>4.23550627509224E-2</v>
      </c>
      <c r="BO809">
        <v>0.96358172048468405</v>
      </c>
      <c r="BP809">
        <v>399.55648446082603</v>
      </c>
    </row>
    <row r="810" spans="1:68" x14ac:dyDescent="0.25">
      <c r="A810" t="s">
        <v>6087</v>
      </c>
      <c r="B810">
        <v>2026</v>
      </c>
      <c r="C810" t="s">
        <v>6108</v>
      </c>
      <c r="D810" t="s">
        <v>6089</v>
      </c>
      <c r="E810" t="s">
        <v>6089</v>
      </c>
      <c r="F810" t="s">
        <v>6093</v>
      </c>
      <c r="G810">
        <v>1.0672440525279301</v>
      </c>
      <c r="H810">
        <v>70189.326034011494</v>
      </c>
      <c r="I810">
        <v>0</v>
      </c>
      <c r="J810">
        <v>70189.326034011494</v>
      </c>
      <c r="K810">
        <v>7651.8837180527098</v>
      </c>
      <c r="L810">
        <v>76245.508424762404</v>
      </c>
      <c r="M810">
        <v>0</v>
      </c>
      <c r="N810">
        <v>0</v>
      </c>
      <c r="O810">
        <v>0</v>
      </c>
      <c r="P810">
        <v>0</v>
      </c>
      <c r="Q810">
        <v>0</v>
      </c>
      <c r="R810">
        <v>0</v>
      </c>
      <c r="S810">
        <v>0</v>
      </c>
      <c r="T810">
        <v>0</v>
      </c>
      <c r="U810">
        <v>2.32111463976095E-4</v>
      </c>
      <c r="V810">
        <v>5.7292198997406496E-4</v>
      </c>
      <c r="W810">
        <v>8.0503345395016004E-4</v>
      </c>
      <c r="X810">
        <v>0</v>
      </c>
      <c r="Y810">
        <v>0</v>
      </c>
      <c r="Z810">
        <v>0</v>
      </c>
      <c r="AA810">
        <v>0</v>
      </c>
      <c r="AB810">
        <v>9.2844585590438097E-4</v>
      </c>
      <c r="AC810">
        <v>1.6369199713544701E-3</v>
      </c>
      <c r="AD810">
        <v>2.56536582725885E-3</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row>
    <row r="811" spans="1:68" x14ac:dyDescent="0.25">
      <c r="A811" t="s">
        <v>6087</v>
      </c>
      <c r="B811">
        <v>2026</v>
      </c>
      <c r="C811" t="s">
        <v>6109</v>
      </c>
      <c r="D811" t="s">
        <v>6089</v>
      </c>
      <c r="E811" t="s">
        <v>6089</v>
      </c>
      <c r="F811" t="s">
        <v>6090</v>
      </c>
      <c r="G811">
        <v>931.412209147883</v>
      </c>
      <c r="H811">
        <v>9663950.3572978303</v>
      </c>
      <c r="I811">
        <v>9663950.3572978303</v>
      </c>
      <c r="J811">
        <v>0</v>
      </c>
      <c r="K811">
        <v>4146870.6940565701</v>
      </c>
      <c r="L811">
        <v>0</v>
      </c>
      <c r="M811">
        <v>12.4504219451954</v>
      </c>
      <c r="N811">
        <v>3.3431526458345102</v>
      </c>
      <c r="O811">
        <v>6.8944516213502798</v>
      </c>
      <c r="P811">
        <v>22.688026212380201</v>
      </c>
      <c r="Q811">
        <v>0.17547596013510899</v>
      </c>
      <c r="R811">
        <v>7.0968083244346402E-3</v>
      </c>
      <c r="S811">
        <v>0</v>
      </c>
      <c r="T811">
        <v>0.18257276845954301</v>
      </c>
      <c r="U811">
        <v>3.1958045361325203E-2</v>
      </c>
      <c r="V811">
        <v>0.17733542952220399</v>
      </c>
      <c r="W811">
        <v>0.39186624334307302</v>
      </c>
      <c r="X811">
        <v>0.183410204389378</v>
      </c>
      <c r="Y811">
        <v>7.4176945052450401E-3</v>
      </c>
      <c r="Z811">
        <v>0</v>
      </c>
      <c r="AA811">
        <v>0.19082789889462301</v>
      </c>
      <c r="AB811">
        <v>0.12783218144530101</v>
      </c>
      <c r="AC811">
        <v>0.50667265577772602</v>
      </c>
      <c r="AD811">
        <v>0.82533273611765001</v>
      </c>
      <c r="AE811">
        <v>12350.148117164799</v>
      </c>
      <c r="AF811">
        <v>652.67593260021499</v>
      </c>
      <c r="AG811">
        <v>0</v>
      </c>
      <c r="AH811">
        <v>13002.824049765</v>
      </c>
      <c r="AI811">
        <v>2.15267928321441E-2</v>
      </c>
      <c r="AJ811">
        <v>3.2366353226426299E-3</v>
      </c>
      <c r="AK811">
        <v>0</v>
      </c>
      <c r="AL811">
        <v>2.4763428154786798E-2</v>
      </c>
      <c r="AM811">
        <v>1.9457708653230901</v>
      </c>
      <c r="AN811">
        <v>0.10282935897635399</v>
      </c>
      <c r="AO811">
        <v>0</v>
      </c>
      <c r="AP811">
        <v>2.0486002242994501</v>
      </c>
      <c r="AQ811">
        <v>0.46346594656036699</v>
      </c>
      <c r="AR811">
        <v>6.9683870940559098E-2</v>
      </c>
      <c r="AS811">
        <v>0</v>
      </c>
      <c r="AT811">
        <v>0.53314981750092605</v>
      </c>
      <c r="AU811">
        <v>0</v>
      </c>
      <c r="AV811">
        <v>0</v>
      </c>
      <c r="AW811">
        <v>0</v>
      </c>
      <c r="AX811">
        <v>0.53314981750092605</v>
      </c>
      <c r="AY811">
        <v>0.52762070053386101</v>
      </c>
      <c r="AZ811">
        <v>7.9329782639769503E-2</v>
      </c>
      <c r="BA811">
        <v>0</v>
      </c>
      <c r="BB811">
        <v>0.60695048317362998</v>
      </c>
      <c r="BC811">
        <v>0</v>
      </c>
      <c r="BD811">
        <v>0</v>
      </c>
      <c r="BE811">
        <v>0</v>
      </c>
      <c r="BF811">
        <v>0.60695048317362998</v>
      </c>
      <c r="BG811">
        <v>1.74493747183492</v>
      </c>
      <c r="BH811">
        <v>2.3190040719414</v>
      </c>
      <c r="BI811">
        <v>0</v>
      </c>
      <c r="BJ811">
        <v>4.0639415437763198</v>
      </c>
      <c r="BK811">
        <v>0.116948517415204</v>
      </c>
      <c r="BL811">
        <v>6.1804507886099799E-3</v>
      </c>
      <c r="BM811">
        <v>0</v>
      </c>
      <c r="BN811">
        <v>0.123128968203814</v>
      </c>
      <c r="BO811">
        <v>2.27026311148555</v>
      </c>
      <c r="BP811">
        <v>1161.53712155068</v>
      </c>
    </row>
    <row r="812" spans="1:68" x14ac:dyDescent="0.25">
      <c r="A812" t="s">
        <v>6087</v>
      </c>
      <c r="B812">
        <v>2026</v>
      </c>
      <c r="C812" t="s">
        <v>6109</v>
      </c>
      <c r="D812" t="s">
        <v>6089</v>
      </c>
      <c r="E812" t="s">
        <v>6089</v>
      </c>
      <c r="F812" t="s">
        <v>6093</v>
      </c>
      <c r="G812">
        <v>13.7042478730864</v>
      </c>
      <c r="H812">
        <v>173398.265551138</v>
      </c>
      <c r="I812">
        <v>0</v>
      </c>
      <c r="J812">
        <v>173398.265551138</v>
      </c>
      <c r="K812">
        <v>61014.600550470401</v>
      </c>
      <c r="L812">
        <v>185237.73941652299</v>
      </c>
      <c r="M812">
        <v>0</v>
      </c>
      <c r="N812">
        <v>0</v>
      </c>
      <c r="O812">
        <v>0</v>
      </c>
      <c r="P812">
        <v>0</v>
      </c>
      <c r="Q812">
        <v>0</v>
      </c>
      <c r="R812">
        <v>0</v>
      </c>
      <c r="S812">
        <v>0</v>
      </c>
      <c r="T812">
        <v>0</v>
      </c>
      <c r="U812">
        <v>5.7341660823761304E-4</v>
      </c>
      <c r="V812">
        <v>1.5909464951201499E-3</v>
      </c>
      <c r="W812">
        <v>2.1643631033577701E-3</v>
      </c>
      <c r="X812">
        <v>0</v>
      </c>
      <c r="Y812">
        <v>0</v>
      </c>
      <c r="Z812">
        <v>0</v>
      </c>
      <c r="AA812">
        <v>0</v>
      </c>
      <c r="AB812">
        <v>2.29366643295045E-3</v>
      </c>
      <c r="AC812">
        <v>4.54556141462901E-3</v>
      </c>
      <c r="AD812">
        <v>6.83922784757947E-3</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row>
    <row r="813" spans="1:68" x14ac:dyDescent="0.25">
      <c r="A813" t="s">
        <v>6087</v>
      </c>
      <c r="B813">
        <v>2026</v>
      </c>
      <c r="C813" t="s">
        <v>6110</v>
      </c>
      <c r="D813" t="s">
        <v>6089</v>
      </c>
      <c r="E813" t="s">
        <v>6089</v>
      </c>
      <c r="F813" t="s">
        <v>6090</v>
      </c>
      <c r="G813">
        <v>696.37387335127903</v>
      </c>
      <c r="H813">
        <v>7300318.7151988801</v>
      </c>
      <c r="I813">
        <v>7300318.7151988801</v>
      </c>
      <c r="J813">
        <v>0</v>
      </c>
      <c r="K813">
        <v>3100423.6138895</v>
      </c>
      <c r="L813">
        <v>0</v>
      </c>
      <c r="M813">
        <v>6.5694738191334503</v>
      </c>
      <c r="N813">
        <v>2.3335803888028299</v>
      </c>
      <c r="O813">
        <v>5.2862243439693604</v>
      </c>
      <c r="P813">
        <v>14.1892785519056</v>
      </c>
      <c r="Q813">
        <v>7.7882465474062898E-2</v>
      </c>
      <c r="R813">
        <v>3.0264580474629E-3</v>
      </c>
      <c r="S813">
        <v>0</v>
      </c>
      <c r="T813">
        <v>8.0908923521525802E-2</v>
      </c>
      <c r="U813">
        <v>2.4141671679457199E-2</v>
      </c>
      <c r="V813">
        <v>0.13396231428601499</v>
      </c>
      <c r="W813">
        <v>0.23901290948699799</v>
      </c>
      <c r="X813">
        <v>8.1403964964477896E-2</v>
      </c>
      <c r="Y813">
        <v>3.16330105066049E-3</v>
      </c>
      <c r="Z813">
        <v>0</v>
      </c>
      <c r="AA813">
        <v>8.4567266015138406E-2</v>
      </c>
      <c r="AB813">
        <v>9.6566686717829003E-2</v>
      </c>
      <c r="AC813">
        <v>0.38274946938861498</v>
      </c>
      <c r="AD813">
        <v>0.56388342212158205</v>
      </c>
      <c r="AE813">
        <v>9374.3369077113293</v>
      </c>
      <c r="AF813">
        <v>482.76904007676097</v>
      </c>
      <c r="AG813">
        <v>0</v>
      </c>
      <c r="AH813">
        <v>9857.1059477880899</v>
      </c>
      <c r="AI813">
        <v>8.8824938949072195E-3</v>
      </c>
      <c r="AJ813">
        <v>2.15776194586289E-3</v>
      </c>
      <c r="AK813">
        <v>0</v>
      </c>
      <c r="AL813">
        <v>1.10402558407701E-2</v>
      </c>
      <c r="AM813">
        <v>1.47693059740688</v>
      </c>
      <c r="AN813">
        <v>7.6060458866545805E-2</v>
      </c>
      <c r="AO813">
        <v>0</v>
      </c>
      <c r="AP813">
        <v>1.5529910562734299</v>
      </c>
      <c r="AQ813">
        <v>0.19123765778396301</v>
      </c>
      <c r="AR813">
        <v>4.6456022989081497E-2</v>
      </c>
      <c r="AS813">
        <v>0</v>
      </c>
      <c r="AT813">
        <v>0.23769368077304401</v>
      </c>
      <c r="AU813">
        <v>0</v>
      </c>
      <c r="AV813">
        <v>0</v>
      </c>
      <c r="AW813">
        <v>0</v>
      </c>
      <c r="AX813">
        <v>0.23769368077304401</v>
      </c>
      <c r="AY813">
        <v>0.21770951613008499</v>
      </c>
      <c r="AZ813">
        <v>5.28866458807319E-2</v>
      </c>
      <c r="BA813">
        <v>0</v>
      </c>
      <c r="BB813">
        <v>0.27059616201081699</v>
      </c>
      <c r="BC813">
        <v>0</v>
      </c>
      <c r="BD813">
        <v>0</v>
      </c>
      <c r="BE813">
        <v>0</v>
      </c>
      <c r="BF813">
        <v>0.27059616201081699</v>
      </c>
      <c r="BG813">
        <v>0.85716638887243002</v>
      </c>
      <c r="BH813">
        <v>1.7117881694670001</v>
      </c>
      <c r="BI813">
        <v>0</v>
      </c>
      <c r="BJ813">
        <v>2.56895455833943</v>
      </c>
      <c r="BK813">
        <v>8.8769364764440903E-2</v>
      </c>
      <c r="BL813">
        <v>4.5715341188879597E-3</v>
      </c>
      <c r="BM813">
        <v>0</v>
      </c>
      <c r="BN813">
        <v>9.3340898883328902E-2</v>
      </c>
      <c r="BO813">
        <v>1.7455313347122401</v>
      </c>
      <c r="BP813">
        <v>880.53136961588302</v>
      </c>
    </row>
    <row r="814" spans="1:68" x14ac:dyDescent="0.25">
      <c r="A814" t="s">
        <v>6087</v>
      </c>
      <c r="B814">
        <v>2026</v>
      </c>
      <c r="C814" t="s">
        <v>6110</v>
      </c>
      <c r="D814" t="s">
        <v>6089</v>
      </c>
      <c r="E814" t="s">
        <v>6089</v>
      </c>
      <c r="F814" t="s">
        <v>6093</v>
      </c>
      <c r="G814">
        <v>9.4231759104846606</v>
      </c>
      <c r="H814">
        <v>119513.807143146</v>
      </c>
      <c r="I814">
        <v>0</v>
      </c>
      <c r="J814">
        <v>119513.807143146</v>
      </c>
      <c r="K814">
        <v>41954.2407156962</v>
      </c>
      <c r="L814">
        <v>127674.099818085</v>
      </c>
      <c r="M814">
        <v>0</v>
      </c>
      <c r="N814">
        <v>0</v>
      </c>
      <c r="O814">
        <v>0</v>
      </c>
      <c r="P814">
        <v>0</v>
      </c>
      <c r="Q814">
        <v>0</v>
      </c>
      <c r="R814">
        <v>0</v>
      </c>
      <c r="S814">
        <v>0</v>
      </c>
      <c r="T814">
        <v>0</v>
      </c>
      <c r="U814">
        <v>3.9522426427833198E-4</v>
      </c>
      <c r="V814">
        <v>1.0965511793817699E-3</v>
      </c>
      <c r="W814">
        <v>1.49177544366011E-3</v>
      </c>
      <c r="X814">
        <v>0</v>
      </c>
      <c r="Y814">
        <v>0</v>
      </c>
      <c r="Z814">
        <v>0</v>
      </c>
      <c r="AA814">
        <v>0</v>
      </c>
      <c r="AB814">
        <v>1.5808970571133201E-3</v>
      </c>
      <c r="AC814">
        <v>3.1330033696622202E-3</v>
      </c>
      <c r="AD814">
        <v>4.7139004267755498E-3</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v>0</v>
      </c>
    </row>
    <row r="815" spans="1:68" x14ac:dyDescent="0.25">
      <c r="A815" t="s">
        <v>6087</v>
      </c>
      <c r="B815">
        <v>2026</v>
      </c>
      <c r="C815" t="s">
        <v>6111</v>
      </c>
      <c r="D815" t="s">
        <v>6089</v>
      </c>
      <c r="E815" t="s">
        <v>6089</v>
      </c>
      <c r="F815" t="s">
        <v>6090</v>
      </c>
      <c r="G815">
        <v>2096.3415641034399</v>
      </c>
      <c r="H815">
        <v>21827463.9005269</v>
      </c>
      <c r="I815">
        <v>21827463.9005269</v>
      </c>
      <c r="J815">
        <v>0</v>
      </c>
      <c r="K815">
        <v>9333415.7653638907</v>
      </c>
      <c r="L815">
        <v>0</v>
      </c>
      <c r="M815">
        <v>23.112305365819399</v>
      </c>
      <c r="N815">
        <v>7.1740790064245301</v>
      </c>
      <c r="O815">
        <v>15.703158224338599</v>
      </c>
      <c r="P815">
        <v>45.989542596582602</v>
      </c>
      <c r="Q815">
        <v>0.27382727560846398</v>
      </c>
      <c r="R815">
        <v>1.09871136002312E-2</v>
      </c>
      <c r="S815">
        <v>0</v>
      </c>
      <c r="T815">
        <v>0.28481438920869501</v>
      </c>
      <c r="U815">
        <v>7.2181981039353804E-2</v>
      </c>
      <c r="V815">
        <v>0.40053834540419397</v>
      </c>
      <c r="W815">
        <v>0.75753471565224395</v>
      </c>
      <c r="X815">
        <v>0.28620852992093898</v>
      </c>
      <c r="Y815">
        <v>1.14839021226392E-2</v>
      </c>
      <c r="Z815">
        <v>0</v>
      </c>
      <c r="AA815">
        <v>0.29769243204357798</v>
      </c>
      <c r="AB815">
        <v>0.28872792415741499</v>
      </c>
      <c r="AC815">
        <v>1.1443952725834099</v>
      </c>
      <c r="AD815">
        <v>1.7308156287844001</v>
      </c>
      <c r="AE815">
        <v>27891.453583898801</v>
      </c>
      <c r="AF815">
        <v>1461.0059486212499</v>
      </c>
      <c r="AG815">
        <v>0</v>
      </c>
      <c r="AH815">
        <v>29352.459532519999</v>
      </c>
      <c r="AI815">
        <v>3.3390453552109498E-2</v>
      </c>
      <c r="AJ815">
        <v>6.7229314737113398E-3</v>
      </c>
      <c r="AK815">
        <v>0</v>
      </c>
      <c r="AL815">
        <v>4.0113385025820798E-2</v>
      </c>
      <c r="AM815">
        <v>4.3943098706350199</v>
      </c>
      <c r="AN815">
        <v>0.230182082184095</v>
      </c>
      <c r="AO815">
        <v>0</v>
      </c>
      <c r="AP815">
        <v>4.6244919528191097</v>
      </c>
      <c r="AQ815">
        <v>0.71888730858692396</v>
      </c>
      <c r="AR815">
        <v>0.144742871054692</v>
      </c>
      <c r="AS815">
        <v>0</v>
      </c>
      <c r="AT815">
        <v>0.86363017964161604</v>
      </c>
      <c r="AU815">
        <v>0</v>
      </c>
      <c r="AV815">
        <v>0</v>
      </c>
      <c r="AW815">
        <v>0</v>
      </c>
      <c r="AX815">
        <v>0.86363017964161604</v>
      </c>
      <c r="AY815">
        <v>0.81839847819785905</v>
      </c>
      <c r="AZ815">
        <v>0.16477874068189299</v>
      </c>
      <c r="BA815">
        <v>0</v>
      </c>
      <c r="BB815">
        <v>0.98317721887975296</v>
      </c>
      <c r="BC815">
        <v>0</v>
      </c>
      <c r="BD815">
        <v>0</v>
      </c>
      <c r="BE815">
        <v>0</v>
      </c>
      <c r="BF815">
        <v>0.98317721887975296</v>
      </c>
      <c r="BG815">
        <v>3.01479080642808</v>
      </c>
      <c r="BH815">
        <v>5.1620253995867698</v>
      </c>
      <c r="BI815">
        <v>0</v>
      </c>
      <c r="BJ815">
        <v>8.1768162060148502</v>
      </c>
      <c r="BK815">
        <v>0.26411538665341799</v>
      </c>
      <c r="BL815">
        <v>1.3834852667764999E-2</v>
      </c>
      <c r="BM815">
        <v>0</v>
      </c>
      <c r="BN815">
        <v>0.27795023932118301</v>
      </c>
      <c r="BO815">
        <v>5.1932559823252902</v>
      </c>
      <c r="BP815">
        <v>2622.0435826363801</v>
      </c>
    </row>
    <row r="816" spans="1:68" x14ac:dyDescent="0.25">
      <c r="A816" t="s">
        <v>6087</v>
      </c>
      <c r="B816">
        <v>2026</v>
      </c>
      <c r="C816" t="s">
        <v>6111</v>
      </c>
      <c r="D816" t="s">
        <v>6089</v>
      </c>
      <c r="E816" t="s">
        <v>6089</v>
      </c>
      <c r="F816" t="s">
        <v>6093</v>
      </c>
      <c r="G816">
        <v>29.0334486084462</v>
      </c>
      <c r="H816">
        <v>363656.23139850301</v>
      </c>
      <c r="I816">
        <v>0</v>
      </c>
      <c r="J816">
        <v>363656.23139850301</v>
      </c>
      <c r="K816">
        <v>129263.881232468</v>
      </c>
      <c r="L816">
        <v>388486.34393706999</v>
      </c>
      <c r="M816">
        <v>0</v>
      </c>
      <c r="N816">
        <v>0</v>
      </c>
      <c r="O816">
        <v>0</v>
      </c>
      <c r="P816">
        <v>0</v>
      </c>
      <c r="Q816">
        <v>0</v>
      </c>
      <c r="R816">
        <v>0</v>
      </c>
      <c r="S816">
        <v>0</v>
      </c>
      <c r="T816">
        <v>0</v>
      </c>
      <c r="U816">
        <v>1.20258713148145E-3</v>
      </c>
      <c r="V816">
        <v>3.3365824331237398E-3</v>
      </c>
      <c r="W816">
        <v>4.5391695646051899E-3</v>
      </c>
      <c r="X816">
        <v>0</v>
      </c>
      <c r="Y816">
        <v>0</v>
      </c>
      <c r="Z816">
        <v>0</v>
      </c>
      <c r="AA816">
        <v>0</v>
      </c>
      <c r="AB816">
        <v>4.8103485259258097E-3</v>
      </c>
      <c r="AC816">
        <v>9.5330926660678397E-3</v>
      </c>
      <c r="AD816">
        <v>1.43434411919936E-2</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v>0</v>
      </c>
      <c r="BL816">
        <v>0</v>
      </c>
      <c r="BM816">
        <v>0</v>
      </c>
      <c r="BN816">
        <v>0</v>
      </c>
      <c r="BO816">
        <v>0</v>
      </c>
      <c r="BP816">
        <v>0</v>
      </c>
    </row>
    <row r="817" spans="1:68" x14ac:dyDescent="0.25">
      <c r="A817" t="s">
        <v>6087</v>
      </c>
      <c r="B817">
        <v>2026</v>
      </c>
      <c r="C817" t="s">
        <v>6112</v>
      </c>
      <c r="D817" t="s">
        <v>6089</v>
      </c>
      <c r="E817" t="s">
        <v>6089</v>
      </c>
      <c r="F817" t="s">
        <v>6090</v>
      </c>
      <c r="G817">
        <v>516.72018191960899</v>
      </c>
      <c r="H817">
        <v>8722633.0720576197</v>
      </c>
      <c r="I817">
        <v>8722633.0720576197</v>
      </c>
      <c r="J817">
        <v>0</v>
      </c>
      <c r="K817">
        <v>2300562.2627497599</v>
      </c>
      <c r="L817">
        <v>0</v>
      </c>
      <c r="M817">
        <v>8.7879667714345704</v>
      </c>
      <c r="N817">
        <v>1.6977717607778899</v>
      </c>
      <c r="O817">
        <v>3.9395079673668798</v>
      </c>
      <c r="P817">
        <v>14.4252464995793</v>
      </c>
      <c r="Q817">
        <v>2.8341536700536601E-2</v>
      </c>
      <c r="R817">
        <v>7.0534577965029302E-4</v>
      </c>
      <c r="S817">
        <v>0</v>
      </c>
      <c r="T817">
        <v>2.90468824801869E-2</v>
      </c>
      <c r="U817">
        <v>2.88451712892447E-2</v>
      </c>
      <c r="V817">
        <v>0.16006206832693601</v>
      </c>
      <c r="W817">
        <v>0.217954122096367</v>
      </c>
      <c r="X817">
        <v>2.9623015226428399E-2</v>
      </c>
      <c r="Y817">
        <v>7.37238385880538E-4</v>
      </c>
      <c r="Z817">
        <v>0</v>
      </c>
      <c r="AA817">
        <v>3.0360253612308898E-2</v>
      </c>
      <c r="AB817">
        <v>0.115380685156978</v>
      </c>
      <c r="AC817">
        <v>0.45732019521981698</v>
      </c>
      <c r="AD817">
        <v>0.60306113398910499</v>
      </c>
      <c r="AE817">
        <v>11289.5625292526</v>
      </c>
      <c r="AF817">
        <v>367.166603459898</v>
      </c>
      <c r="AG817">
        <v>0</v>
      </c>
      <c r="AH817">
        <v>11656.7291327125</v>
      </c>
      <c r="AI817">
        <v>4.5468278130388496E-3</v>
      </c>
      <c r="AJ817">
        <v>1.4176816002755099E-3</v>
      </c>
      <c r="AK817">
        <v>0</v>
      </c>
      <c r="AL817">
        <v>5.96450941331436E-3</v>
      </c>
      <c r="AM817">
        <v>1.77867517403557</v>
      </c>
      <c r="AN817">
        <v>5.7847247899721302E-2</v>
      </c>
      <c r="AO817">
        <v>0</v>
      </c>
      <c r="AP817">
        <v>1.83652242193529</v>
      </c>
      <c r="AQ817">
        <v>9.7891955975457801E-2</v>
      </c>
      <c r="AR817">
        <v>3.0522296094743499E-2</v>
      </c>
      <c r="AS817">
        <v>0</v>
      </c>
      <c r="AT817">
        <v>0.12841425207020099</v>
      </c>
      <c r="AU817">
        <v>0</v>
      </c>
      <c r="AV817">
        <v>0</v>
      </c>
      <c r="AW817">
        <v>0</v>
      </c>
      <c r="AX817">
        <v>0.12841425207020099</v>
      </c>
      <c r="AY817">
        <v>0.111442540216217</v>
      </c>
      <c r="AZ817">
        <v>3.4747310707352902E-2</v>
      </c>
      <c r="BA817">
        <v>0</v>
      </c>
      <c r="BB817">
        <v>0.14618985092357001</v>
      </c>
      <c r="BC817">
        <v>0</v>
      </c>
      <c r="BD817">
        <v>0</v>
      </c>
      <c r="BE817">
        <v>0</v>
      </c>
      <c r="BF817">
        <v>0.14618985092357001</v>
      </c>
      <c r="BG817">
        <v>0.81364733442208703</v>
      </c>
      <c r="BH817">
        <v>1.24743616898028</v>
      </c>
      <c r="BI817">
        <v>0</v>
      </c>
      <c r="BJ817">
        <v>2.0610835034023598</v>
      </c>
      <c r="BK817">
        <v>0.10690540611633099</v>
      </c>
      <c r="BL817">
        <v>3.4768481731269302E-3</v>
      </c>
      <c r="BM817">
        <v>0</v>
      </c>
      <c r="BN817">
        <v>0.110382254289458</v>
      </c>
      <c r="BO817">
        <v>2.11512899650804</v>
      </c>
      <c r="BP817">
        <v>1041.2909958396001</v>
      </c>
    </row>
    <row r="818" spans="1:68" x14ac:dyDescent="0.25">
      <c r="A818" t="s">
        <v>6087</v>
      </c>
      <c r="B818">
        <v>2026</v>
      </c>
      <c r="C818" t="s">
        <v>6112</v>
      </c>
      <c r="D818" t="s">
        <v>6089</v>
      </c>
      <c r="E818" t="s">
        <v>6089</v>
      </c>
      <c r="F818" t="s">
        <v>6093</v>
      </c>
      <c r="G818">
        <v>3.0247414461944899</v>
      </c>
      <c r="H818">
        <v>47222.512264053803</v>
      </c>
      <c r="I818">
        <v>0</v>
      </c>
      <c r="J818">
        <v>47222.512264053803</v>
      </c>
      <c r="K818">
        <v>13466.874856405</v>
      </c>
      <c r="L818">
        <v>50446.8219077002</v>
      </c>
      <c r="M818">
        <v>0</v>
      </c>
      <c r="N818">
        <v>0</v>
      </c>
      <c r="O818">
        <v>0</v>
      </c>
      <c r="P818">
        <v>0</v>
      </c>
      <c r="Q818">
        <v>0</v>
      </c>
      <c r="R818">
        <v>0</v>
      </c>
      <c r="S818">
        <v>0</v>
      </c>
      <c r="T818">
        <v>0</v>
      </c>
      <c r="U818">
        <v>1.56161728197488E-4</v>
      </c>
      <c r="V818">
        <v>4.3327129102746498E-4</v>
      </c>
      <c r="W818">
        <v>5.8943301922495398E-4</v>
      </c>
      <c r="X818">
        <v>0</v>
      </c>
      <c r="Y818">
        <v>0</v>
      </c>
      <c r="Z818">
        <v>0</v>
      </c>
      <c r="AA818">
        <v>0</v>
      </c>
      <c r="AB818">
        <v>6.2464691278995503E-4</v>
      </c>
      <c r="AC818">
        <v>1.2379179743641801E-3</v>
      </c>
      <c r="AD818">
        <v>1.86256488715414E-3</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row>
    <row r="819" spans="1:68" x14ac:dyDescent="0.25">
      <c r="A819" t="s">
        <v>6087</v>
      </c>
      <c r="B819">
        <v>2026</v>
      </c>
      <c r="C819" t="s">
        <v>6113</v>
      </c>
      <c r="D819" t="s">
        <v>6089</v>
      </c>
      <c r="E819" t="s">
        <v>6089</v>
      </c>
      <c r="F819" t="s">
        <v>6090</v>
      </c>
      <c r="G819">
        <v>1969.6909846476799</v>
      </c>
      <c r="H819">
        <v>25133840.187786799</v>
      </c>
      <c r="I819">
        <v>25133840.187786799</v>
      </c>
      <c r="J819">
        <v>0</v>
      </c>
      <c r="K819">
        <v>7104123.8681485001</v>
      </c>
      <c r="L819">
        <v>0</v>
      </c>
      <c r="M819">
        <v>29.022848662011899</v>
      </c>
      <c r="N819">
        <v>7.9177947098361097</v>
      </c>
      <c r="O819">
        <v>13.2714836907011</v>
      </c>
      <c r="P819">
        <v>50.2121270625492</v>
      </c>
      <c r="Q819">
        <v>0.46548568104304999</v>
      </c>
      <c r="R819">
        <v>2.48370868089E-2</v>
      </c>
      <c r="S819">
        <v>0</v>
      </c>
      <c r="T819">
        <v>0.49032276785195</v>
      </c>
      <c r="U819">
        <v>8.3115948976822396E-2</v>
      </c>
      <c r="V819">
        <v>0.43503739637383798</v>
      </c>
      <c r="W819">
        <v>1.0084761132026101</v>
      </c>
      <c r="X819">
        <v>0.48653287797769901</v>
      </c>
      <c r="Y819">
        <v>2.5960109661458002E-2</v>
      </c>
      <c r="Z819">
        <v>0</v>
      </c>
      <c r="AA819">
        <v>0.51249298763915696</v>
      </c>
      <c r="AB819">
        <v>0.33246379590728897</v>
      </c>
      <c r="AC819">
        <v>1.2429639896395299</v>
      </c>
      <c r="AD819">
        <v>2.0879207731859801</v>
      </c>
      <c r="AE819">
        <v>31105.944530411802</v>
      </c>
      <c r="AF819">
        <v>1495.11186690453</v>
      </c>
      <c r="AG819">
        <v>0</v>
      </c>
      <c r="AH819">
        <v>32601.056397316399</v>
      </c>
      <c r="AI819">
        <v>4.5396422710163802E-2</v>
      </c>
      <c r="AJ819">
        <v>8.4756574284023996E-3</v>
      </c>
      <c r="AK819">
        <v>0</v>
      </c>
      <c r="AL819">
        <v>5.3872080138566203E-2</v>
      </c>
      <c r="AM819">
        <v>4.9007542283246996</v>
      </c>
      <c r="AN819">
        <v>0.23555548349889099</v>
      </c>
      <c r="AO819">
        <v>0</v>
      </c>
      <c r="AP819">
        <v>5.1363097118235999</v>
      </c>
      <c r="AQ819">
        <v>0.97737253226146303</v>
      </c>
      <c r="AR819">
        <v>0.18247858022353899</v>
      </c>
      <c r="AS819">
        <v>0</v>
      </c>
      <c r="AT819">
        <v>1.1598511124849999</v>
      </c>
      <c r="AU819">
        <v>0</v>
      </c>
      <c r="AV819">
        <v>0</v>
      </c>
      <c r="AW819">
        <v>0</v>
      </c>
      <c r="AX819">
        <v>1.1598511124849999</v>
      </c>
      <c r="AY819">
        <v>1.11266422912298</v>
      </c>
      <c r="AZ819">
        <v>0.20773797307981401</v>
      </c>
      <c r="BA819">
        <v>0</v>
      </c>
      <c r="BB819">
        <v>1.3204022022027999</v>
      </c>
      <c r="BC819">
        <v>0</v>
      </c>
      <c r="BD819">
        <v>0</v>
      </c>
      <c r="BE819">
        <v>0</v>
      </c>
      <c r="BF819">
        <v>1.3204022022027999</v>
      </c>
      <c r="BG819">
        <v>3.5736921670800199</v>
      </c>
      <c r="BH819">
        <v>5.36679850641183</v>
      </c>
      <c r="BI819">
        <v>0</v>
      </c>
      <c r="BJ819">
        <v>8.9404906734918494</v>
      </c>
      <c r="BK819">
        <v>0.29455469368624698</v>
      </c>
      <c r="BL819">
        <v>1.41578153189392E-2</v>
      </c>
      <c r="BM819">
        <v>0</v>
      </c>
      <c r="BN819">
        <v>0.30871250900518699</v>
      </c>
      <c r="BO819">
        <v>5.90894367346172</v>
      </c>
      <c r="BP819">
        <v>2912.2394537004302</v>
      </c>
    </row>
    <row r="820" spans="1:68" x14ac:dyDescent="0.25">
      <c r="A820" t="s">
        <v>6087</v>
      </c>
      <c r="B820">
        <v>2026</v>
      </c>
      <c r="C820" t="s">
        <v>6113</v>
      </c>
      <c r="D820" t="s">
        <v>6089</v>
      </c>
      <c r="E820" t="s">
        <v>6089</v>
      </c>
      <c r="F820" t="s">
        <v>6093</v>
      </c>
      <c r="G820">
        <v>32.403710470141</v>
      </c>
      <c r="H820">
        <v>480618.62351134798</v>
      </c>
      <c r="I820">
        <v>0</v>
      </c>
      <c r="J820">
        <v>480618.62351134798</v>
      </c>
      <c r="K820">
        <v>116871.110626867</v>
      </c>
      <c r="L820">
        <v>509494.71264686401</v>
      </c>
      <c r="M820">
        <v>0</v>
      </c>
      <c r="N820">
        <v>0</v>
      </c>
      <c r="O820">
        <v>0</v>
      </c>
      <c r="P820">
        <v>0</v>
      </c>
      <c r="Q820">
        <v>0</v>
      </c>
      <c r="R820">
        <v>0</v>
      </c>
      <c r="S820">
        <v>0</v>
      </c>
      <c r="T820">
        <v>0</v>
      </c>
      <c r="U820">
        <v>1.58937403479198E-3</v>
      </c>
      <c r="V820">
        <v>4.15947330489423E-3</v>
      </c>
      <c r="W820">
        <v>5.7488473396862198E-3</v>
      </c>
      <c r="X820">
        <v>0</v>
      </c>
      <c r="Y820">
        <v>0</v>
      </c>
      <c r="Z820">
        <v>0</v>
      </c>
      <c r="AA820">
        <v>0</v>
      </c>
      <c r="AB820">
        <v>6.35749613916794E-3</v>
      </c>
      <c r="AC820">
        <v>1.18842094425549E-2</v>
      </c>
      <c r="AD820">
        <v>1.8241705581722899E-2</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row>
    <row r="821" spans="1:68" x14ac:dyDescent="0.25">
      <c r="A821" t="s">
        <v>6087</v>
      </c>
      <c r="B821">
        <v>2026</v>
      </c>
      <c r="C821" t="s">
        <v>6114</v>
      </c>
      <c r="D821" t="s">
        <v>6089</v>
      </c>
      <c r="E821" t="s">
        <v>6089</v>
      </c>
      <c r="F821" t="s">
        <v>6090</v>
      </c>
      <c r="G821">
        <v>3574.8940381514799</v>
      </c>
      <c r="H821">
        <v>47275954.9809765</v>
      </c>
      <c r="I821">
        <v>47275954.9809765</v>
      </c>
      <c r="J821">
        <v>0</v>
      </c>
      <c r="K821">
        <v>12893641.8252817</v>
      </c>
      <c r="L821">
        <v>0</v>
      </c>
      <c r="M821">
        <v>29.970157603465001</v>
      </c>
      <c r="N821">
        <v>12.573460590420099</v>
      </c>
      <c r="O821">
        <v>25.517407904817102</v>
      </c>
      <c r="P821">
        <v>68.0610260987022</v>
      </c>
      <c r="Q821">
        <v>0.29728965710031602</v>
      </c>
      <c r="R821">
        <v>9.9716476276660096E-3</v>
      </c>
      <c r="S821">
        <v>0</v>
      </c>
      <c r="T821">
        <v>0.30726130472798202</v>
      </c>
      <c r="U821">
        <v>0.156338459728839</v>
      </c>
      <c r="V821">
        <v>0.818291522996343</v>
      </c>
      <c r="W821">
        <v>1.2818912874531601</v>
      </c>
      <c r="X821">
        <v>0.310731776191076</v>
      </c>
      <c r="Y821">
        <v>1.0422521284858001E-2</v>
      </c>
      <c r="Z821">
        <v>0</v>
      </c>
      <c r="AA821">
        <v>0.32115429747593399</v>
      </c>
      <c r="AB821">
        <v>0.62535383891535601</v>
      </c>
      <c r="AC821">
        <v>2.33797577998955</v>
      </c>
      <c r="AD821">
        <v>3.2844839163808399</v>
      </c>
      <c r="AE821">
        <v>59146.165375158402</v>
      </c>
      <c r="AF821">
        <v>2678.2375522305201</v>
      </c>
      <c r="AG821">
        <v>0</v>
      </c>
      <c r="AH821">
        <v>61824.402927388903</v>
      </c>
      <c r="AI821">
        <v>2.6985165403555601E-2</v>
      </c>
      <c r="AJ821">
        <v>1.1054364822472599E-2</v>
      </c>
      <c r="AK821">
        <v>0</v>
      </c>
      <c r="AL821">
        <v>3.8039530226028302E-2</v>
      </c>
      <c r="AM821">
        <v>9.3185024414901392</v>
      </c>
      <c r="AN821">
        <v>0.421957417037095</v>
      </c>
      <c r="AO821">
        <v>0</v>
      </c>
      <c r="AP821">
        <v>9.7404598585272293</v>
      </c>
      <c r="AQ821">
        <v>0.580983211218152</v>
      </c>
      <c r="AR821">
        <v>0.23799744328010999</v>
      </c>
      <c r="AS821">
        <v>0</v>
      </c>
      <c r="AT821">
        <v>0.81898065449826296</v>
      </c>
      <c r="AU821">
        <v>0</v>
      </c>
      <c r="AV821">
        <v>0</v>
      </c>
      <c r="AW821">
        <v>0</v>
      </c>
      <c r="AX821">
        <v>0.81898065449826296</v>
      </c>
      <c r="AY821">
        <v>0.66140516078111999</v>
      </c>
      <c r="AZ821">
        <v>0.270941972502317</v>
      </c>
      <c r="BA821">
        <v>0</v>
      </c>
      <c r="BB821">
        <v>0.93234713328343799</v>
      </c>
      <c r="BC821">
        <v>0</v>
      </c>
      <c r="BD821">
        <v>0</v>
      </c>
      <c r="BE821">
        <v>0</v>
      </c>
      <c r="BF821">
        <v>0.93234713328343799</v>
      </c>
      <c r="BG821">
        <v>3.2142384786582099</v>
      </c>
      <c r="BH821">
        <v>9.3530005915699395</v>
      </c>
      <c r="BI821">
        <v>0</v>
      </c>
      <c r="BJ821">
        <v>12.5672390702281</v>
      </c>
      <c r="BK821">
        <v>0.56007881733868803</v>
      </c>
      <c r="BL821">
        <v>2.5361308062675399E-2</v>
      </c>
      <c r="BM821">
        <v>0</v>
      </c>
      <c r="BN821">
        <v>0.58544012540136403</v>
      </c>
      <c r="BO821">
        <v>11.406480482899401</v>
      </c>
      <c r="BP821">
        <v>5522.7494229737604</v>
      </c>
    </row>
    <row r="822" spans="1:68" x14ac:dyDescent="0.25">
      <c r="A822" t="s">
        <v>6087</v>
      </c>
      <c r="B822">
        <v>2026</v>
      </c>
      <c r="C822" t="s">
        <v>6114</v>
      </c>
      <c r="D822" t="s">
        <v>6089</v>
      </c>
      <c r="E822" t="s">
        <v>6089</v>
      </c>
      <c r="F822" t="s">
        <v>6093</v>
      </c>
      <c r="G822">
        <v>50.832659471733301</v>
      </c>
      <c r="H822">
        <v>755916.09980531305</v>
      </c>
      <c r="I822">
        <v>0</v>
      </c>
      <c r="J822">
        <v>755916.09980531305</v>
      </c>
      <c r="K822">
        <v>183339.16956988999</v>
      </c>
      <c r="L822">
        <v>801332.36045180599</v>
      </c>
      <c r="M822">
        <v>0</v>
      </c>
      <c r="N822">
        <v>0</v>
      </c>
      <c r="O822">
        <v>0</v>
      </c>
      <c r="P822">
        <v>0</v>
      </c>
      <c r="Q822">
        <v>0</v>
      </c>
      <c r="R822">
        <v>0</v>
      </c>
      <c r="S822">
        <v>0</v>
      </c>
      <c r="T822">
        <v>0</v>
      </c>
      <c r="U822">
        <v>2.49976460074361E-3</v>
      </c>
      <c r="V822">
        <v>6.5420120737492097E-3</v>
      </c>
      <c r="W822">
        <v>9.0417766744928293E-3</v>
      </c>
      <c r="X822">
        <v>0</v>
      </c>
      <c r="Y822">
        <v>0</v>
      </c>
      <c r="Z822">
        <v>0</v>
      </c>
      <c r="AA822">
        <v>0</v>
      </c>
      <c r="AB822">
        <v>9.9990584029744697E-3</v>
      </c>
      <c r="AC822">
        <v>1.8691463067854901E-2</v>
      </c>
      <c r="AD822">
        <v>2.8690521470829299E-2</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row>
    <row r="823" spans="1:68" x14ac:dyDescent="0.25">
      <c r="A823" t="s">
        <v>6087</v>
      </c>
      <c r="B823">
        <v>2026</v>
      </c>
      <c r="C823" t="s">
        <v>6115</v>
      </c>
      <c r="D823" t="s">
        <v>6089</v>
      </c>
      <c r="E823" t="s">
        <v>6089</v>
      </c>
      <c r="F823" t="s">
        <v>6090</v>
      </c>
      <c r="G823">
        <v>3535.8977809652602</v>
      </c>
      <c r="H823">
        <v>46489754.609614499</v>
      </c>
      <c r="I823">
        <v>46489754.609614499</v>
      </c>
      <c r="J823">
        <v>0</v>
      </c>
      <c r="K823">
        <v>12752993.244563</v>
      </c>
      <c r="L823">
        <v>0</v>
      </c>
      <c r="M823">
        <v>37.194688639402401</v>
      </c>
      <c r="N823">
        <v>13.095756755926301</v>
      </c>
      <c r="O823">
        <v>24.643132373842199</v>
      </c>
      <c r="P823">
        <v>74.933577769170995</v>
      </c>
      <c r="Q823">
        <v>0.49526707125188102</v>
      </c>
      <c r="R823">
        <v>2.3519835617056901E-2</v>
      </c>
      <c r="S823">
        <v>0</v>
      </c>
      <c r="T823">
        <v>0.51878690686893802</v>
      </c>
      <c r="U823">
        <v>0.153738547042856</v>
      </c>
      <c r="V823">
        <v>0.80468331350547295</v>
      </c>
      <c r="W823">
        <v>1.47720876741726</v>
      </c>
      <c r="X823">
        <v>0.51766085049881205</v>
      </c>
      <c r="Y823">
        <v>2.4583298215935401E-2</v>
      </c>
      <c r="Z823">
        <v>0</v>
      </c>
      <c r="AA823">
        <v>0.54224414871474702</v>
      </c>
      <c r="AB823">
        <v>0.614954188171427</v>
      </c>
      <c r="AC823">
        <v>2.2990951814442102</v>
      </c>
      <c r="AD823">
        <v>3.45629351833038</v>
      </c>
      <c r="AE823">
        <v>57795.382764554903</v>
      </c>
      <c r="AF823">
        <v>2652.5164702844399</v>
      </c>
      <c r="AG823">
        <v>0</v>
      </c>
      <c r="AH823">
        <v>60447.8992348393</v>
      </c>
      <c r="AI823">
        <v>4.6721426961666597E-2</v>
      </c>
      <c r="AJ823">
        <v>1.2665194229185399E-2</v>
      </c>
      <c r="AK823">
        <v>0</v>
      </c>
      <c r="AL823">
        <v>5.9386621190852001E-2</v>
      </c>
      <c r="AM823">
        <v>9.1056860910980006</v>
      </c>
      <c r="AN823">
        <v>0.41790505010185902</v>
      </c>
      <c r="AO823">
        <v>0</v>
      </c>
      <c r="AP823">
        <v>9.5235911411998604</v>
      </c>
      <c r="AQ823">
        <v>1.00589951045127</v>
      </c>
      <c r="AR823">
        <v>0.27267815868210998</v>
      </c>
      <c r="AS823">
        <v>0</v>
      </c>
      <c r="AT823">
        <v>1.2785776691333799</v>
      </c>
      <c r="AU823">
        <v>0</v>
      </c>
      <c r="AV823">
        <v>0</v>
      </c>
      <c r="AW823">
        <v>0</v>
      </c>
      <c r="AX823">
        <v>1.2785776691333799</v>
      </c>
      <c r="AY823">
        <v>1.14514002228175</v>
      </c>
      <c r="AZ823">
        <v>0.31042332704674502</v>
      </c>
      <c r="BA823">
        <v>0</v>
      </c>
      <c r="BB823">
        <v>1.4555633493284901</v>
      </c>
      <c r="BC823">
        <v>0</v>
      </c>
      <c r="BD823">
        <v>0</v>
      </c>
      <c r="BE823">
        <v>0</v>
      </c>
      <c r="BF823">
        <v>1.4555633493284901</v>
      </c>
      <c r="BG823">
        <v>4.3683851781357799</v>
      </c>
      <c r="BH823">
        <v>9.39988267556968</v>
      </c>
      <c r="BI823">
        <v>0</v>
      </c>
      <c r="BJ823">
        <v>13.7682678537054</v>
      </c>
      <c r="BK823">
        <v>0.54728771376959395</v>
      </c>
      <c r="BL823">
        <v>2.5117744797573401E-2</v>
      </c>
      <c r="BM823">
        <v>0</v>
      </c>
      <c r="BN823">
        <v>0.57240545856716696</v>
      </c>
      <c r="BO823">
        <v>11.115459903620801</v>
      </c>
      <c r="BP823">
        <v>5399.7868933933696</v>
      </c>
    </row>
    <row r="824" spans="1:68" x14ac:dyDescent="0.25">
      <c r="A824" t="s">
        <v>6087</v>
      </c>
      <c r="B824">
        <v>2026</v>
      </c>
      <c r="C824" t="s">
        <v>6115</v>
      </c>
      <c r="D824" t="s">
        <v>6089</v>
      </c>
      <c r="E824" t="s">
        <v>6089</v>
      </c>
      <c r="F824" t="s">
        <v>6093</v>
      </c>
      <c r="G824">
        <v>51.237896047104101</v>
      </c>
      <c r="H824">
        <v>753758.18636810197</v>
      </c>
      <c r="I824">
        <v>0</v>
      </c>
      <c r="J824">
        <v>753758.18636810197</v>
      </c>
      <c r="K824">
        <v>184800.744431011</v>
      </c>
      <c r="L824">
        <v>799044.79723052296</v>
      </c>
      <c r="M824">
        <v>0</v>
      </c>
      <c r="N824">
        <v>0</v>
      </c>
      <c r="O824">
        <v>0</v>
      </c>
      <c r="P824">
        <v>0</v>
      </c>
      <c r="Q824">
        <v>0</v>
      </c>
      <c r="R824">
        <v>0</v>
      </c>
      <c r="S824">
        <v>0</v>
      </c>
      <c r="T824">
        <v>0</v>
      </c>
      <c r="U824">
        <v>2.4926285235742098E-3</v>
      </c>
      <c r="V824">
        <v>6.5233365940710096E-3</v>
      </c>
      <c r="W824">
        <v>9.0159651176452207E-3</v>
      </c>
      <c r="X824">
        <v>0</v>
      </c>
      <c r="Y824">
        <v>0</v>
      </c>
      <c r="Z824">
        <v>0</v>
      </c>
      <c r="AA824">
        <v>0</v>
      </c>
      <c r="AB824">
        <v>9.9705140942968392E-3</v>
      </c>
      <c r="AC824">
        <v>1.86381045544886E-2</v>
      </c>
      <c r="AD824">
        <v>2.8608618648785399E-2</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row>
    <row r="825" spans="1:68" x14ac:dyDescent="0.25">
      <c r="A825" t="s">
        <v>6087</v>
      </c>
      <c r="B825">
        <v>2026</v>
      </c>
      <c r="C825" t="s">
        <v>6116</v>
      </c>
      <c r="D825" t="s">
        <v>6089</v>
      </c>
      <c r="E825" t="s">
        <v>6089</v>
      </c>
      <c r="F825" t="s">
        <v>6090</v>
      </c>
      <c r="G825">
        <v>1686.6384911934999</v>
      </c>
      <c r="H825">
        <v>23183430.349589899</v>
      </c>
      <c r="I825">
        <v>23183430.349589899</v>
      </c>
      <c r="J825">
        <v>0</v>
      </c>
      <c r="K825">
        <v>6083232.77895742</v>
      </c>
      <c r="L825">
        <v>0</v>
      </c>
      <c r="M825">
        <v>22.048566333244999</v>
      </c>
      <c r="N825">
        <v>6.0814971078779001</v>
      </c>
      <c r="O825">
        <v>12.2136534678757</v>
      </c>
      <c r="P825">
        <v>40.343716908998701</v>
      </c>
      <c r="Q825">
        <v>0.14368665643110901</v>
      </c>
      <c r="R825">
        <v>6.5249921512402003E-3</v>
      </c>
      <c r="S825">
        <v>0</v>
      </c>
      <c r="T825">
        <v>0.15021164858234901</v>
      </c>
      <c r="U825">
        <v>7.6666072500157195E-2</v>
      </c>
      <c r="V825">
        <v>0.40127808177919</v>
      </c>
      <c r="W825">
        <v>0.62815580286169703</v>
      </c>
      <c r="X825">
        <v>0.15018352943482899</v>
      </c>
      <c r="Y825">
        <v>6.8200233420954402E-3</v>
      </c>
      <c r="Z825">
        <v>0</v>
      </c>
      <c r="AA825">
        <v>0.15700355277692499</v>
      </c>
      <c r="AB825">
        <v>0.306664290000628</v>
      </c>
      <c r="AC825">
        <v>1.1465088050834</v>
      </c>
      <c r="AD825">
        <v>1.61017664786095</v>
      </c>
      <c r="AE825">
        <v>28357.9679536107</v>
      </c>
      <c r="AF825">
        <v>1299.24856433062</v>
      </c>
      <c r="AG825">
        <v>0</v>
      </c>
      <c r="AH825">
        <v>29657.216517941401</v>
      </c>
      <c r="AI825">
        <v>1.31176299900211E-2</v>
      </c>
      <c r="AJ825">
        <v>5.5368595816206604E-3</v>
      </c>
      <c r="AK825">
        <v>0</v>
      </c>
      <c r="AL825">
        <v>1.86544895716418E-2</v>
      </c>
      <c r="AM825">
        <v>4.4678093995660504</v>
      </c>
      <c r="AN825">
        <v>0.20469714041516601</v>
      </c>
      <c r="AO825">
        <v>0</v>
      </c>
      <c r="AP825">
        <v>4.67250653998122</v>
      </c>
      <c r="AQ825">
        <v>0.28241897654515802</v>
      </c>
      <c r="AR825">
        <v>0.119207068464739</v>
      </c>
      <c r="AS825">
        <v>0</v>
      </c>
      <c r="AT825">
        <v>0.40162604500989701</v>
      </c>
      <c r="AU825">
        <v>0</v>
      </c>
      <c r="AV825">
        <v>0</v>
      </c>
      <c r="AW825">
        <v>0</v>
      </c>
      <c r="AX825">
        <v>0.40162604500989701</v>
      </c>
      <c r="AY825">
        <v>0.32151250670021703</v>
      </c>
      <c r="AZ825">
        <v>0.135708173251432</v>
      </c>
      <c r="BA825">
        <v>0</v>
      </c>
      <c r="BB825">
        <v>0.45722067995165</v>
      </c>
      <c r="BC825">
        <v>0</v>
      </c>
      <c r="BD825">
        <v>0</v>
      </c>
      <c r="BE825">
        <v>0</v>
      </c>
      <c r="BF825">
        <v>0.45722067995165</v>
      </c>
      <c r="BG825">
        <v>1.8066093276931401</v>
      </c>
      <c r="BH825">
        <v>4.3861385508980097</v>
      </c>
      <c r="BI825">
        <v>0</v>
      </c>
      <c r="BJ825">
        <v>6.1927478785911596</v>
      </c>
      <c r="BK825">
        <v>0.268532998764067</v>
      </c>
      <c r="BL825">
        <v>1.2303106967690399E-2</v>
      </c>
      <c r="BM825">
        <v>0</v>
      </c>
      <c r="BN825">
        <v>0.28083610573175799</v>
      </c>
      <c r="BO825">
        <v>5.6194112837605399</v>
      </c>
      <c r="BP825">
        <v>2649.2674034205402</v>
      </c>
    </row>
    <row r="826" spans="1:68" x14ac:dyDescent="0.25">
      <c r="A826" t="s">
        <v>6087</v>
      </c>
      <c r="B826">
        <v>2026</v>
      </c>
      <c r="C826" t="s">
        <v>6116</v>
      </c>
      <c r="D826" t="s">
        <v>6089</v>
      </c>
      <c r="E826" t="s">
        <v>6089</v>
      </c>
      <c r="F826" t="s">
        <v>6093</v>
      </c>
      <c r="G826">
        <v>16.414692161853601</v>
      </c>
      <c r="H826">
        <v>355723.06698151998</v>
      </c>
      <c r="I826">
        <v>0</v>
      </c>
      <c r="J826">
        <v>355723.06698151998</v>
      </c>
      <c r="K826">
        <v>59203.1985140006</v>
      </c>
      <c r="L826">
        <v>377095.29537057498</v>
      </c>
      <c r="M826">
        <v>0</v>
      </c>
      <c r="N826">
        <v>0</v>
      </c>
      <c r="O826">
        <v>0</v>
      </c>
      <c r="P826">
        <v>0</v>
      </c>
      <c r="Q826">
        <v>0</v>
      </c>
      <c r="R826">
        <v>0</v>
      </c>
      <c r="S826">
        <v>0</v>
      </c>
      <c r="T826">
        <v>0</v>
      </c>
      <c r="U826">
        <v>1.17635268085621E-3</v>
      </c>
      <c r="V826">
        <v>3.0785752541896698E-3</v>
      </c>
      <c r="W826">
        <v>4.25492793504589E-3</v>
      </c>
      <c r="X826">
        <v>0</v>
      </c>
      <c r="Y826">
        <v>0</v>
      </c>
      <c r="Z826">
        <v>0</v>
      </c>
      <c r="AA826">
        <v>0</v>
      </c>
      <c r="AB826">
        <v>4.7054107234248696E-3</v>
      </c>
      <c r="AC826">
        <v>8.7959292976847892E-3</v>
      </c>
      <c r="AD826">
        <v>1.3501340021109601E-2</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row>
    <row r="827" spans="1:68" x14ac:dyDescent="0.25">
      <c r="A827" t="s">
        <v>6087</v>
      </c>
      <c r="B827">
        <v>2026</v>
      </c>
      <c r="C827" t="s">
        <v>6117</v>
      </c>
      <c r="D827" t="s">
        <v>6089</v>
      </c>
      <c r="E827" t="s">
        <v>6089</v>
      </c>
      <c r="F827" t="s">
        <v>6090</v>
      </c>
      <c r="G827">
        <v>18.912210016597399</v>
      </c>
      <c r="H827">
        <v>276153.01873849798</v>
      </c>
      <c r="I827">
        <v>276153.01873849798</v>
      </c>
      <c r="J827">
        <v>0</v>
      </c>
      <c r="K827">
        <v>68211.0461110623</v>
      </c>
      <c r="L827">
        <v>0</v>
      </c>
      <c r="M827">
        <v>0.33677789876986602</v>
      </c>
      <c r="N827">
        <v>7.7608839451888595E-2</v>
      </c>
      <c r="O827">
        <v>0.125735944468546</v>
      </c>
      <c r="P827">
        <v>0.54012268269030095</v>
      </c>
      <c r="Q827">
        <v>5.99078288329401E-3</v>
      </c>
      <c r="R827">
        <v>2.5057933132735597E-4</v>
      </c>
      <c r="S827">
        <v>0</v>
      </c>
      <c r="T827">
        <v>6.2413622146213696E-3</v>
      </c>
      <c r="U827">
        <v>9.1321978829234996E-4</v>
      </c>
      <c r="V827">
        <v>4.7798859774380803E-3</v>
      </c>
      <c r="W827">
        <v>1.19344679803518E-2</v>
      </c>
      <c r="X827">
        <v>6.2616595015712404E-3</v>
      </c>
      <c r="Y827">
        <v>2.6190941676066401E-4</v>
      </c>
      <c r="Z827">
        <v>0</v>
      </c>
      <c r="AA827">
        <v>6.5235689183318997E-3</v>
      </c>
      <c r="AB827">
        <v>3.6528791531693998E-3</v>
      </c>
      <c r="AC827">
        <v>1.3656817078394499E-2</v>
      </c>
      <c r="AD827">
        <v>2.38332651498958E-2</v>
      </c>
      <c r="AE827">
        <v>337.38548896762001</v>
      </c>
      <c r="AF827">
        <v>14.390501520392901</v>
      </c>
      <c r="AG827">
        <v>0</v>
      </c>
      <c r="AH827">
        <v>351.77599048801198</v>
      </c>
      <c r="AI827">
        <v>5.7723145919876201E-4</v>
      </c>
      <c r="AJ827">
        <v>8.2998642618986297E-5</v>
      </c>
      <c r="AK827">
        <v>0</v>
      </c>
      <c r="AL827">
        <v>6.6023010181774796E-4</v>
      </c>
      <c r="AM827">
        <v>5.31552211834272E-2</v>
      </c>
      <c r="AN827">
        <v>2.26722937491347E-3</v>
      </c>
      <c r="AO827">
        <v>0</v>
      </c>
      <c r="AP827">
        <v>5.5422450558340698E-2</v>
      </c>
      <c r="AQ827">
        <v>1.24276350271044E-2</v>
      </c>
      <c r="AR827">
        <v>1.7869380155503E-3</v>
      </c>
      <c r="AS827">
        <v>0</v>
      </c>
      <c r="AT827">
        <v>1.42145730426547E-2</v>
      </c>
      <c r="AU827">
        <v>0</v>
      </c>
      <c r="AV827">
        <v>0</v>
      </c>
      <c r="AW827">
        <v>0</v>
      </c>
      <c r="AX827">
        <v>1.42145730426547E-2</v>
      </c>
      <c r="AY827">
        <v>1.41479164707647E-2</v>
      </c>
      <c r="AZ827">
        <v>2.0342929066794599E-3</v>
      </c>
      <c r="BA827">
        <v>0</v>
      </c>
      <c r="BB827">
        <v>1.61822093774442E-2</v>
      </c>
      <c r="BC827">
        <v>0</v>
      </c>
      <c r="BD827">
        <v>0</v>
      </c>
      <c r="BE827">
        <v>0</v>
      </c>
      <c r="BF827">
        <v>1.61822093774442E-2</v>
      </c>
      <c r="BG827">
        <v>4.37617882461106E-2</v>
      </c>
      <c r="BH827">
        <v>5.13223662260026E-2</v>
      </c>
      <c r="BI827">
        <v>0</v>
      </c>
      <c r="BJ827">
        <v>9.5084154472113297E-2</v>
      </c>
      <c r="BK827">
        <v>3.1948388276678498E-3</v>
      </c>
      <c r="BL827">
        <v>1.3626944403461499E-4</v>
      </c>
      <c r="BM827">
        <v>0</v>
      </c>
      <c r="BN827">
        <v>3.3311082717024602E-3</v>
      </c>
      <c r="BO827">
        <v>6.4760143643801102E-2</v>
      </c>
      <c r="BP827">
        <v>31.424009881105199</v>
      </c>
    </row>
    <row r="828" spans="1:68" x14ac:dyDescent="0.25">
      <c r="A828" t="s">
        <v>6087</v>
      </c>
      <c r="B828">
        <v>2026</v>
      </c>
      <c r="C828" t="s">
        <v>6117</v>
      </c>
      <c r="D828" t="s">
        <v>6089</v>
      </c>
      <c r="E828" t="s">
        <v>6089</v>
      </c>
      <c r="F828" t="s">
        <v>6093</v>
      </c>
      <c r="G828">
        <v>0.36884492408765601</v>
      </c>
      <c r="H828">
        <v>7016.8132086221103</v>
      </c>
      <c r="I828">
        <v>0</v>
      </c>
      <c r="J828">
        <v>7016.8132086221103</v>
      </c>
      <c r="K828">
        <v>1330.3203646054301</v>
      </c>
      <c r="L828">
        <v>7438.39097058883</v>
      </c>
      <c r="M828">
        <v>0</v>
      </c>
      <c r="N828">
        <v>0</v>
      </c>
      <c r="O828">
        <v>0</v>
      </c>
      <c r="P828">
        <v>0</v>
      </c>
      <c r="Q828">
        <v>0</v>
      </c>
      <c r="R828">
        <v>0</v>
      </c>
      <c r="S828">
        <v>0</v>
      </c>
      <c r="T828">
        <v>0</v>
      </c>
      <c r="U828">
        <v>2.3204137699225201E-5</v>
      </c>
      <c r="V828">
        <v>6.0726417577124498E-5</v>
      </c>
      <c r="W828">
        <v>8.3930555276349794E-5</v>
      </c>
      <c r="X828">
        <v>0</v>
      </c>
      <c r="Y828">
        <v>0</v>
      </c>
      <c r="Z828">
        <v>0</v>
      </c>
      <c r="AA828">
        <v>0</v>
      </c>
      <c r="AB828">
        <v>9.2816550796900996E-5</v>
      </c>
      <c r="AC828">
        <v>1.73504050220355E-4</v>
      </c>
      <c r="AD828">
        <v>2.6632060101725702E-4</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v>0</v>
      </c>
      <c r="BL828">
        <v>0</v>
      </c>
      <c r="BM828">
        <v>0</v>
      </c>
      <c r="BN828">
        <v>0</v>
      </c>
      <c r="BO828">
        <v>0</v>
      </c>
      <c r="BP828">
        <v>0</v>
      </c>
    </row>
    <row r="829" spans="1:68" x14ac:dyDescent="0.25">
      <c r="A829" t="s">
        <v>6087</v>
      </c>
      <c r="B829">
        <v>2026</v>
      </c>
      <c r="C829" t="s">
        <v>6118</v>
      </c>
      <c r="D829" t="s">
        <v>6089</v>
      </c>
      <c r="E829" t="s">
        <v>6089</v>
      </c>
      <c r="F829" t="s">
        <v>6090</v>
      </c>
      <c r="G829">
        <v>498.41969591869599</v>
      </c>
      <c r="H829">
        <v>8695411.2505937405</v>
      </c>
      <c r="I829">
        <v>8695411.2505937405</v>
      </c>
      <c r="J829">
        <v>0</v>
      </c>
      <c r="K829">
        <v>1797660.2856638799</v>
      </c>
      <c r="L829">
        <v>0</v>
      </c>
      <c r="M829">
        <v>9.6877924652407792</v>
      </c>
      <c r="N829">
        <v>1.81501424329038</v>
      </c>
      <c r="O829">
        <v>3.6100008256172802</v>
      </c>
      <c r="P829">
        <v>15.1128075341484</v>
      </c>
      <c r="Q829">
        <v>5.62059042378905E-2</v>
      </c>
      <c r="R829">
        <v>1.23899804802552E-3</v>
      </c>
      <c r="S829">
        <v>0</v>
      </c>
      <c r="T829">
        <v>5.7444902285915998E-2</v>
      </c>
      <c r="U829">
        <v>2.8755150523636499E-2</v>
      </c>
      <c r="V829">
        <v>0.150507405258996</v>
      </c>
      <c r="W829">
        <v>0.23670745806854801</v>
      </c>
      <c r="X829">
        <v>5.8747285817521699E-2</v>
      </c>
      <c r="Y829">
        <v>1.29502004178483E-3</v>
      </c>
      <c r="Z829">
        <v>0</v>
      </c>
      <c r="AA829">
        <v>6.0042305859306602E-2</v>
      </c>
      <c r="AB829">
        <v>0.115020602094546</v>
      </c>
      <c r="AC829">
        <v>0.43002115788284601</v>
      </c>
      <c r="AD829">
        <v>0.60508406583669905</v>
      </c>
      <c r="AE829">
        <v>10112.9441147794</v>
      </c>
      <c r="AF829">
        <v>387.625578461614</v>
      </c>
      <c r="AG829">
        <v>0</v>
      </c>
      <c r="AH829">
        <v>10500.569693240999</v>
      </c>
      <c r="AI829">
        <v>4.8825432497348296E-3</v>
      </c>
      <c r="AJ829">
        <v>1.53629878951619E-3</v>
      </c>
      <c r="AK829">
        <v>0</v>
      </c>
      <c r="AL829">
        <v>6.4188420392510296E-3</v>
      </c>
      <c r="AM829">
        <v>1.5932984636702301</v>
      </c>
      <c r="AN829">
        <v>6.1070567742937197E-2</v>
      </c>
      <c r="AO829">
        <v>0</v>
      </c>
      <c r="AP829">
        <v>1.65436903141317</v>
      </c>
      <c r="AQ829">
        <v>0.105119817267033</v>
      </c>
      <c r="AR829">
        <v>3.30760916516772E-2</v>
      </c>
      <c r="AS829">
        <v>0</v>
      </c>
      <c r="AT829">
        <v>0.138195908918711</v>
      </c>
      <c r="AU829">
        <v>0</v>
      </c>
      <c r="AV829">
        <v>0</v>
      </c>
      <c r="AW829">
        <v>0</v>
      </c>
      <c r="AX829">
        <v>0.138195908918711</v>
      </c>
      <c r="AY829">
        <v>0.11967091010255999</v>
      </c>
      <c r="AZ829">
        <v>3.7654612550713097E-2</v>
      </c>
      <c r="BA829">
        <v>0</v>
      </c>
      <c r="BB829">
        <v>0.15732552265327299</v>
      </c>
      <c r="BC829">
        <v>0</v>
      </c>
      <c r="BD829">
        <v>0</v>
      </c>
      <c r="BE829">
        <v>0</v>
      </c>
      <c r="BF829">
        <v>0.15732552265327299</v>
      </c>
      <c r="BG829">
        <v>0.730090235413422</v>
      </c>
      <c r="BH829">
        <v>1.2873986231065999</v>
      </c>
      <c r="BI829">
        <v>0</v>
      </c>
      <c r="BJ829">
        <v>2.0174888585200201</v>
      </c>
      <c r="BK829">
        <v>9.5763533336293796E-2</v>
      </c>
      <c r="BL829">
        <v>3.6705824321484901E-3</v>
      </c>
      <c r="BM829">
        <v>0</v>
      </c>
      <c r="BN829">
        <v>9.9434115768442299E-2</v>
      </c>
      <c r="BO829">
        <v>2.1078503165962599</v>
      </c>
      <c r="BP829">
        <v>938.01173110160096</v>
      </c>
    </row>
    <row r="830" spans="1:68" x14ac:dyDescent="0.25">
      <c r="A830" t="s">
        <v>6087</v>
      </c>
      <c r="B830">
        <v>2026</v>
      </c>
      <c r="C830" t="s">
        <v>6118</v>
      </c>
      <c r="D830" t="s">
        <v>6089</v>
      </c>
      <c r="E830" t="s">
        <v>6089</v>
      </c>
      <c r="F830" t="s">
        <v>6093</v>
      </c>
      <c r="G830">
        <v>2.2089548943775701</v>
      </c>
      <c r="H830">
        <v>56351.3474622512</v>
      </c>
      <c r="I830">
        <v>0</v>
      </c>
      <c r="J830">
        <v>56351.3474622512</v>
      </c>
      <c r="K830">
        <v>7967.0817966494897</v>
      </c>
      <c r="L830">
        <v>59736.997648542798</v>
      </c>
      <c r="M830">
        <v>0</v>
      </c>
      <c r="N830">
        <v>0</v>
      </c>
      <c r="O830">
        <v>0</v>
      </c>
      <c r="P830">
        <v>0</v>
      </c>
      <c r="Q830">
        <v>0</v>
      </c>
      <c r="R830">
        <v>0</v>
      </c>
      <c r="S830">
        <v>0</v>
      </c>
      <c r="T830">
        <v>0</v>
      </c>
      <c r="U830">
        <v>1.8635018307801499E-4</v>
      </c>
      <c r="V830">
        <v>4.8768797961179901E-4</v>
      </c>
      <c r="W830">
        <v>6.7403816268981405E-4</v>
      </c>
      <c r="X830">
        <v>0</v>
      </c>
      <c r="Y830">
        <v>0</v>
      </c>
      <c r="Z830">
        <v>0</v>
      </c>
      <c r="AA830">
        <v>0</v>
      </c>
      <c r="AB830">
        <v>7.4540073231205996E-4</v>
      </c>
      <c r="AC830">
        <v>1.39339422746228E-3</v>
      </c>
      <c r="AD830">
        <v>2.1387949597743402E-3</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0</v>
      </c>
    </row>
    <row r="831" spans="1:68" x14ac:dyDescent="0.25">
      <c r="A831" t="s">
        <v>6087</v>
      </c>
      <c r="B831">
        <v>2026</v>
      </c>
      <c r="C831" t="s">
        <v>6119</v>
      </c>
      <c r="D831" t="s">
        <v>6089</v>
      </c>
      <c r="E831" t="s">
        <v>6089</v>
      </c>
      <c r="F831" t="s">
        <v>6090</v>
      </c>
      <c r="G831">
        <v>5.0893854466390396</v>
      </c>
      <c r="H831">
        <v>102503.166777149</v>
      </c>
      <c r="I831">
        <v>102503.166777149</v>
      </c>
      <c r="J831">
        <v>0</v>
      </c>
      <c r="K831">
        <v>36489.672199894703</v>
      </c>
      <c r="L831">
        <v>0</v>
      </c>
      <c r="M831">
        <v>5.0025133404517502E-2</v>
      </c>
      <c r="N831">
        <v>5.2190229185753601E-3</v>
      </c>
      <c r="O831">
        <v>2.3712925874614901E-2</v>
      </c>
      <c r="P831">
        <v>7.8957082197707806E-2</v>
      </c>
      <c r="Q831">
        <v>1.0179128967328099E-3</v>
      </c>
      <c r="R831">
        <v>5.4125639044679696E-6</v>
      </c>
      <c r="S831">
        <v>0</v>
      </c>
      <c r="T831">
        <v>1.0233254606372799E-3</v>
      </c>
      <c r="U831">
        <v>3.3897120042584598E-4</v>
      </c>
      <c r="V831">
        <v>1.6733689182355401E-3</v>
      </c>
      <c r="W831">
        <v>3.0356655792986701E-3</v>
      </c>
      <c r="X831">
        <v>1.06393840100149E-3</v>
      </c>
      <c r="Y831">
        <v>5.6572960263313997E-6</v>
      </c>
      <c r="Z831">
        <v>0</v>
      </c>
      <c r="AA831">
        <v>1.06959569702782E-3</v>
      </c>
      <c r="AB831">
        <v>1.35588480170338E-3</v>
      </c>
      <c r="AC831">
        <v>4.7810540521015504E-3</v>
      </c>
      <c r="AD831">
        <v>7.2065345508327697E-3</v>
      </c>
      <c r="AE831">
        <v>123.28625923599699</v>
      </c>
      <c r="AF831">
        <v>1.0022326029744999</v>
      </c>
      <c r="AG831">
        <v>0</v>
      </c>
      <c r="AH831">
        <v>124.28849183897201</v>
      </c>
      <c r="AI831">
        <v>6.2022543700877597E-5</v>
      </c>
      <c r="AJ831">
        <v>4.56517527355062E-6</v>
      </c>
      <c r="AK831">
        <v>0</v>
      </c>
      <c r="AL831">
        <v>6.6587718974428202E-5</v>
      </c>
      <c r="AM831">
        <v>1.9423800349622499E-2</v>
      </c>
      <c r="AN831">
        <v>1.5790215474698299E-4</v>
      </c>
      <c r="AO831">
        <v>0</v>
      </c>
      <c r="AP831">
        <v>1.95817025043694E-2</v>
      </c>
      <c r="AQ831">
        <v>1.3353283579468399E-3</v>
      </c>
      <c r="AR831">
        <v>9.8286971769002697E-5</v>
      </c>
      <c r="AS831">
        <v>0</v>
      </c>
      <c r="AT831">
        <v>1.43361532971584E-3</v>
      </c>
      <c r="AU831">
        <v>0</v>
      </c>
      <c r="AV831">
        <v>0</v>
      </c>
      <c r="AW831">
        <v>0</v>
      </c>
      <c r="AX831">
        <v>1.43361532971584E-3</v>
      </c>
      <c r="AY831">
        <v>1.5201696886070399E-3</v>
      </c>
      <c r="AZ831">
        <v>1.11892235628056E-4</v>
      </c>
      <c r="BA831">
        <v>0</v>
      </c>
      <c r="BB831">
        <v>1.6320619242351001E-3</v>
      </c>
      <c r="BC831">
        <v>0</v>
      </c>
      <c r="BD831">
        <v>0</v>
      </c>
      <c r="BE831">
        <v>0</v>
      </c>
      <c r="BF831">
        <v>1.6320619242351001E-3</v>
      </c>
      <c r="BG831">
        <v>4.9503888041454698E-3</v>
      </c>
      <c r="BH831">
        <v>3.6917593054903901E-3</v>
      </c>
      <c r="BI831">
        <v>0</v>
      </c>
      <c r="BJ831">
        <v>8.6421481096358704E-3</v>
      </c>
      <c r="BK831">
        <v>1.16744715112182E-3</v>
      </c>
      <c r="BL831">
        <v>9.4905434259647607E-6</v>
      </c>
      <c r="BM831">
        <v>0</v>
      </c>
      <c r="BN831">
        <v>1.17693769454778E-3</v>
      </c>
      <c r="BO831">
        <v>2.4628618068553199E-2</v>
      </c>
      <c r="BP831">
        <v>11.1026417415165</v>
      </c>
    </row>
    <row r="832" spans="1:68" x14ac:dyDescent="0.25">
      <c r="A832" t="s">
        <v>6087</v>
      </c>
      <c r="B832">
        <v>2026</v>
      </c>
      <c r="C832" t="s">
        <v>6120</v>
      </c>
      <c r="D832" t="s">
        <v>6089</v>
      </c>
      <c r="E832" t="s">
        <v>6089</v>
      </c>
      <c r="F832" t="s">
        <v>6090</v>
      </c>
      <c r="G832">
        <v>6.6682999875560203</v>
      </c>
      <c r="H832">
        <v>140615.912325449</v>
      </c>
      <c r="I832">
        <v>140615.912325449</v>
      </c>
      <c r="J832">
        <v>0</v>
      </c>
      <c r="K832">
        <v>47810.110518779598</v>
      </c>
      <c r="L832">
        <v>0</v>
      </c>
      <c r="M832">
        <v>5.8136326736340199E-2</v>
      </c>
      <c r="N832">
        <v>6.6382378022526601E-3</v>
      </c>
      <c r="O832">
        <v>3.1463496078174502E-2</v>
      </c>
      <c r="P832">
        <v>9.6238060616767401E-2</v>
      </c>
      <c r="Q832">
        <v>1.03937718345973E-3</v>
      </c>
      <c r="R832">
        <v>2.28693551174193E-6</v>
      </c>
      <c r="S832">
        <v>0</v>
      </c>
      <c r="T832">
        <v>1.0416641189714699E-3</v>
      </c>
      <c r="U832">
        <v>4.65007531948358E-4</v>
      </c>
      <c r="V832">
        <v>2.2955612445253399E-3</v>
      </c>
      <c r="W832">
        <v>3.8022328954451698E-3</v>
      </c>
      <c r="X832">
        <v>1.08637320752784E-3</v>
      </c>
      <c r="Y832">
        <v>2.3903405874568698E-6</v>
      </c>
      <c r="Z832">
        <v>0</v>
      </c>
      <c r="AA832">
        <v>1.0887635481152901E-3</v>
      </c>
      <c r="AB832">
        <v>1.8600301277934301E-3</v>
      </c>
      <c r="AC832">
        <v>6.5587464129295498E-3</v>
      </c>
      <c r="AD832">
        <v>9.5075400888382806E-3</v>
      </c>
      <c r="AE832">
        <v>169.690988243763</v>
      </c>
      <c r="AF832">
        <v>1.3233124214965299</v>
      </c>
      <c r="AG832">
        <v>0</v>
      </c>
      <c r="AH832">
        <v>171.01430066525899</v>
      </c>
      <c r="AI832">
        <v>5.2698325154443703E-5</v>
      </c>
      <c r="AJ832">
        <v>5.3440232599582498E-6</v>
      </c>
      <c r="AK832">
        <v>0</v>
      </c>
      <c r="AL832">
        <v>5.8042348414402002E-5</v>
      </c>
      <c r="AM832">
        <v>2.6734884302618101E-2</v>
      </c>
      <c r="AN832">
        <v>2.0848841091140099E-4</v>
      </c>
      <c r="AO832">
        <v>0</v>
      </c>
      <c r="AP832">
        <v>2.69433727135295E-2</v>
      </c>
      <c r="AQ832">
        <v>1.1345804895460301E-3</v>
      </c>
      <c r="AR832">
        <v>1.1505535533926799E-4</v>
      </c>
      <c r="AS832">
        <v>0</v>
      </c>
      <c r="AT832">
        <v>1.2496358448853E-3</v>
      </c>
      <c r="AU832">
        <v>0</v>
      </c>
      <c r="AV832">
        <v>0</v>
      </c>
      <c r="AW832">
        <v>0</v>
      </c>
      <c r="AX832">
        <v>1.2496358448853E-3</v>
      </c>
      <c r="AY832">
        <v>1.2916335216191701E-3</v>
      </c>
      <c r="AZ832">
        <v>1.3098176389183801E-4</v>
      </c>
      <c r="BA832">
        <v>0</v>
      </c>
      <c r="BB832">
        <v>1.4226152855110099E-3</v>
      </c>
      <c r="BC832">
        <v>0</v>
      </c>
      <c r="BD832">
        <v>0</v>
      </c>
      <c r="BE832">
        <v>0</v>
      </c>
      <c r="BF832">
        <v>1.4226152855110099E-3</v>
      </c>
      <c r="BG832">
        <v>5.1375134706134803E-3</v>
      </c>
      <c r="BH832">
        <v>4.7841395704421802E-3</v>
      </c>
      <c r="BI832">
        <v>0</v>
      </c>
      <c r="BJ832">
        <v>9.9216530410556596E-3</v>
      </c>
      <c r="BK832">
        <v>1.6068721853017599E-3</v>
      </c>
      <c r="BL832">
        <v>1.25309773051266E-5</v>
      </c>
      <c r="BM832">
        <v>0</v>
      </c>
      <c r="BN832">
        <v>1.6194031626068799E-3</v>
      </c>
      <c r="BO832">
        <v>3.4029526886865002E-2</v>
      </c>
      <c r="BP832">
        <v>15.276639734452001</v>
      </c>
    </row>
    <row r="833" spans="1:68" x14ac:dyDescent="0.25">
      <c r="A833" t="s">
        <v>6087</v>
      </c>
      <c r="B833">
        <v>2026</v>
      </c>
      <c r="C833" t="s">
        <v>6121</v>
      </c>
      <c r="D833" t="s">
        <v>6089</v>
      </c>
      <c r="E833" t="s">
        <v>6089</v>
      </c>
      <c r="F833" t="s">
        <v>6090</v>
      </c>
      <c r="G833">
        <v>23.332175280346501</v>
      </c>
      <c r="H833">
        <v>367433.40193964302</v>
      </c>
      <c r="I833">
        <v>367433.40193964302</v>
      </c>
      <c r="J833">
        <v>0</v>
      </c>
      <c r="K833">
        <v>167286.097038017</v>
      </c>
      <c r="L833">
        <v>0</v>
      </c>
      <c r="M833">
        <v>0.14380888695371999</v>
      </c>
      <c r="N833">
        <v>2.3612148057247099E-2</v>
      </c>
      <c r="O833">
        <v>0.110006963976217</v>
      </c>
      <c r="P833">
        <v>0.27742799898718501</v>
      </c>
      <c r="Q833">
        <v>3.0032817050256099E-3</v>
      </c>
      <c r="R833">
        <v>1.5705234091708399E-5</v>
      </c>
      <c r="S833">
        <v>0</v>
      </c>
      <c r="T833">
        <v>3.0189869391173099E-3</v>
      </c>
      <c r="U833">
        <v>1.2150779848861999E-3</v>
      </c>
      <c r="V833">
        <v>5.9983672081476997E-3</v>
      </c>
      <c r="W833">
        <v>1.0232432132151199E-2</v>
      </c>
      <c r="X833">
        <v>3.1390767768616698E-3</v>
      </c>
      <c r="Y833">
        <v>1.6415355086391302E-5</v>
      </c>
      <c r="Z833">
        <v>0</v>
      </c>
      <c r="AA833">
        <v>3.1554921319480699E-3</v>
      </c>
      <c r="AB833">
        <v>4.8603119395448299E-3</v>
      </c>
      <c r="AC833">
        <v>1.7138192023279101E-2</v>
      </c>
      <c r="AD833">
        <v>2.5153996094772001E-2</v>
      </c>
      <c r="AE833">
        <v>432.55446158486899</v>
      </c>
      <c r="AF833">
        <v>4.4522924162479898</v>
      </c>
      <c r="AG833">
        <v>0</v>
      </c>
      <c r="AH833">
        <v>437.00675400111697</v>
      </c>
      <c r="AI833">
        <v>1.6891985513550501E-4</v>
      </c>
      <c r="AJ833">
        <v>1.96193761173014E-5</v>
      </c>
      <c r="AK833">
        <v>0</v>
      </c>
      <c r="AL833">
        <v>1.8853923125280601E-4</v>
      </c>
      <c r="AM833">
        <v>6.8149131575806196E-2</v>
      </c>
      <c r="AN833">
        <v>7.01460483327638E-4</v>
      </c>
      <c r="AO833">
        <v>0</v>
      </c>
      <c r="AP833">
        <v>6.8850592059133797E-2</v>
      </c>
      <c r="AQ833">
        <v>3.6367981595621201E-3</v>
      </c>
      <c r="AR833">
        <v>4.2239978774503203E-4</v>
      </c>
      <c r="AS833">
        <v>0</v>
      </c>
      <c r="AT833">
        <v>4.0591979473071603E-3</v>
      </c>
      <c r="AU833">
        <v>0</v>
      </c>
      <c r="AV833">
        <v>0</v>
      </c>
      <c r="AW833">
        <v>0</v>
      </c>
      <c r="AX833">
        <v>4.0591979473071603E-3</v>
      </c>
      <c r="AY833">
        <v>4.1402178668988598E-3</v>
      </c>
      <c r="AZ833">
        <v>4.8087000473153298E-4</v>
      </c>
      <c r="BA833">
        <v>0</v>
      </c>
      <c r="BB833">
        <v>4.6210878716303897E-3</v>
      </c>
      <c r="BC833">
        <v>0</v>
      </c>
      <c r="BD833">
        <v>0</v>
      </c>
      <c r="BE833">
        <v>0</v>
      </c>
      <c r="BF833">
        <v>4.6210878716303897E-3</v>
      </c>
      <c r="BG833">
        <v>1.4680581731420001E-2</v>
      </c>
      <c r="BH833">
        <v>1.6851864882075698E-2</v>
      </c>
      <c r="BI833">
        <v>0</v>
      </c>
      <c r="BJ833">
        <v>3.1532446613495697E-2</v>
      </c>
      <c r="BK833">
        <v>4.0960320883419296E-3</v>
      </c>
      <c r="BL833">
        <v>4.2160546759393602E-5</v>
      </c>
      <c r="BM833">
        <v>0</v>
      </c>
      <c r="BN833">
        <v>4.1381926351013202E-3</v>
      </c>
      <c r="BO833">
        <v>8.8576265949117203E-2</v>
      </c>
      <c r="BP833">
        <v>39.037640223228301</v>
      </c>
    </row>
    <row r="834" spans="1:68" x14ac:dyDescent="0.25">
      <c r="A834" t="s">
        <v>6087</v>
      </c>
      <c r="B834">
        <v>2026</v>
      </c>
      <c r="C834" t="s">
        <v>6122</v>
      </c>
      <c r="D834" t="s">
        <v>6089</v>
      </c>
      <c r="E834" t="s">
        <v>6089</v>
      </c>
      <c r="F834" t="s">
        <v>6090</v>
      </c>
      <c r="G834">
        <v>34.370788415342403</v>
      </c>
      <c r="H834">
        <v>2671697.7316135801</v>
      </c>
      <c r="I834">
        <v>2671697.7316135801</v>
      </c>
      <c r="J834">
        <v>0</v>
      </c>
      <c r="K834">
        <v>246430.303948785</v>
      </c>
      <c r="L834">
        <v>0</v>
      </c>
      <c r="M834">
        <v>1.1056527024181</v>
      </c>
      <c r="N834">
        <v>3.3813700804766797E-2</v>
      </c>
      <c r="O834">
        <v>0.16083249544978601</v>
      </c>
      <c r="P834">
        <v>1.30029889867266</v>
      </c>
      <c r="Q834">
        <v>1.9084787342657301E-2</v>
      </c>
      <c r="R834">
        <v>8.0608603308382993E-6</v>
      </c>
      <c r="S834">
        <v>0</v>
      </c>
      <c r="T834">
        <v>1.9092848202988101E-2</v>
      </c>
      <c r="U834">
        <v>8.8351278866240605E-3</v>
      </c>
      <c r="V834">
        <v>4.3615588508815001E-2</v>
      </c>
      <c r="W834">
        <v>7.1543564598427298E-2</v>
      </c>
      <c r="X834">
        <v>1.99477167388027E-2</v>
      </c>
      <c r="Y834">
        <v>8.4253366654608596E-6</v>
      </c>
      <c r="Z834">
        <v>0</v>
      </c>
      <c r="AA834">
        <v>1.99561420754681E-2</v>
      </c>
      <c r="AB834">
        <v>3.5340511546496201E-2</v>
      </c>
      <c r="AC834">
        <v>0.124615967168043</v>
      </c>
      <c r="AD834">
        <v>0.179912620790007</v>
      </c>
      <c r="AE834">
        <v>2969.9359698921098</v>
      </c>
      <c r="AF834">
        <v>6.6688151449697504</v>
      </c>
      <c r="AG834">
        <v>0</v>
      </c>
      <c r="AH834">
        <v>2976.6047850370801</v>
      </c>
      <c r="AI834">
        <v>8.5454187373993804E-4</v>
      </c>
      <c r="AJ834">
        <v>2.7111187441434199E-5</v>
      </c>
      <c r="AK834">
        <v>0</v>
      </c>
      <c r="AL834">
        <v>8.8165306118137196E-4</v>
      </c>
      <c r="AM834">
        <v>0.46791462153069302</v>
      </c>
      <c r="AN834">
        <v>1.05067454189257E-3</v>
      </c>
      <c r="AO834">
        <v>0</v>
      </c>
      <c r="AP834">
        <v>0.46896529607258503</v>
      </c>
      <c r="AQ834">
        <v>1.83980522076173E-2</v>
      </c>
      <c r="AR834">
        <v>5.83696431135688E-4</v>
      </c>
      <c r="AS834">
        <v>0</v>
      </c>
      <c r="AT834">
        <v>1.8981748638753002E-2</v>
      </c>
      <c r="AU834">
        <v>0</v>
      </c>
      <c r="AV834">
        <v>0</v>
      </c>
      <c r="AW834">
        <v>0</v>
      </c>
      <c r="AX834">
        <v>1.8981748638753002E-2</v>
      </c>
      <c r="AY834">
        <v>2.0944781954928798E-2</v>
      </c>
      <c r="AZ834">
        <v>6.6449395512343796E-4</v>
      </c>
      <c r="BA834">
        <v>0</v>
      </c>
      <c r="BB834">
        <v>2.1609275910052201E-2</v>
      </c>
      <c r="BC834">
        <v>0</v>
      </c>
      <c r="BD834">
        <v>0</v>
      </c>
      <c r="BE834">
        <v>0</v>
      </c>
      <c r="BF834">
        <v>2.1609275910052201E-2</v>
      </c>
      <c r="BG834">
        <v>9.4625565067569403E-2</v>
      </c>
      <c r="BH834">
        <v>2.46569970704551E-2</v>
      </c>
      <c r="BI834">
        <v>0</v>
      </c>
      <c r="BJ834">
        <v>0.119282562138024</v>
      </c>
      <c r="BK834">
        <v>2.81235176454472E-2</v>
      </c>
      <c r="BL834">
        <v>6.3149691543887206E-5</v>
      </c>
      <c r="BM834">
        <v>0</v>
      </c>
      <c r="BN834">
        <v>2.81866673369911E-2</v>
      </c>
      <c r="BO834">
        <v>0.64790919267292701</v>
      </c>
      <c r="BP834">
        <v>265.89892632350501</v>
      </c>
    </row>
    <row r="835" spans="1:68" x14ac:dyDescent="0.25">
      <c r="A835" t="s">
        <v>6087</v>
      </c>
      <c r="B835">
        <v>2026</v>
      </c>
      <c r="C835" t="s">
        <v>6123</v>
      </c>
      <c r="D835" t="s">
        <v>6089</v>
      </c>
      <c r="E835" t="s">
        <v>6089</v>
      </c>
      <c r="F835" t="s">
        <v>6090</v>
      </c>
      <c r="G835">
        <v>285.35346078007001</v>
      </c>
      <c r="H835">
        <v>3090596.87140687</v>
      </c>
      <c r="I835">
        <v>3090596.87140687</v>
      </c>
      <c r="J835">
        <v>0</v>
      </c>
      <c r="K835">
        <v>456725.33518614998</v>
      </c>
      <c r="L835">
        <v>0</v>
      </c>
      <c r="M835">
        <v>14.288171110611399</v>
      </c>
      <c r="N835">
        <v>3.65918106335551</v>
      </c>
      <c r="O835">
        <v>0.45945712110203202</v>
      </c>
      <c r="P835">
        <v>18.4068092950689</v>
      </c>
      <c r="Q835">
        <v>6.9630492403972205E-2</v>
      </c>
      <c r="R835">
        <v>3.5998677683679202E-3</v>
      </c>
      <c r="S835">
        <v>0</v>
      </c>
      <c r="T835">
        <v>7.3230360172340095E-2</v>
      </c>
      <c r="U835">
        <v>1.02203996663905E-2</v>
      </c>
      <c r="V835">
        <v>5.5051442207644102E-2</v>
      </c>
      <c r="W835">
        <v>0.13850220204637401</v>
      </c>
      <c r="X835">
        <v>7.2778874289745901E-2</v>
      </c>
      <c r="Y835">
        <v>3.7626378146768799E-3</v>
      </c>
      <c r="Z835">
        <v>0</v>
      </c>
      <c r="AA835">
        <v>7.6541512104422796E-2</v>
      </c>
      <c r="AB835">
        <v>4.0881598665562298E-2</v>
      </c>
      <c r="AC835">
        <v>0.15728983487898299</v>
      </c>
      <c r="AD835">
        <v>0.27471294564896798</v>
      </c>
      <c r="AE835">
        <v>4121.5639765996602</v>
      </c>
      <c r="AF835">
        <v>333.44024495424702</v>
      </c>
      <c r="AG835">
        <v>0</v>
      </c>
      <c r="AH835">
        <v>4455.0042215539097</v>
      </c>
      <c r="AI835">
        <v>1.04954424001035E-2</v>
      </c>
      <c r="AJ835">
        <v>1.27378785653191E-3</v>
      </c>
      <c r="AK835">
        <v>0</v>
      </c>
      <c r="AL835">
        <v>1.1769230256635401E-2</v>
      </c>
      <c r="AM835">
        <v>0.64935408297547503</v>
      </c>
      <c r="AN835">
        <v>5.25336463824626E-2</v>
      </c>
      <c r="AO835">
        <v>0</v>
      </c>
      <c r="AP835">
        <v>0.70188772935793797</v>
      </c>
      <c r="AQ835">
        <v>0.22596399679521201</v>
      </c>
      <c r="AR835">
        <v>2.7424303250743999E-2</v>
      </c>
      <c r="AS835">
        <v>0</v>
      </c>
      <c r="AT835">
        <v>0.25338830004595603</v>
      </c>
      <c r="AU835">
        <v>0</v>
      </c>
      <c r="AV835">
        <v>0</v>
      </c>
      <c r="AW835">
        <v>0</v>
      </c>
      <c r="AX835">
        <v>0.25338830004595603</v>
      </c>
      <c r="AY835">
        <v>0.257242809680714</v>
      </c>
      <c r="AZ835">
        <v>3.1220481677667101E-2</v>
      </c>
      <c r="BA835">
        <v>0</v>
      </c>
      <c r="BB835">
        <v>0.288463291358382</v>
      </c>
      <c r="BC835">
        <v>0</v>
      </c>
      <c r="BD835">
        <v>0</v>
      </c>
      <c r="BE835">
        <v>0</v>
      </c>
      <c r="BF835">
        <v>0.288463291358382</v>
      </c>
      <c r="BG835">
        <v>0.56661268090553996</v>
      </c>
      <c r="BH835">
        <v>0.65334687869839703</v>
      </c>
      <c r="BI835">
        <v>0</v>
      </c>
      <c r="BJ835">
        <v>1.2199595596039301</v>
      </c>
      <c r="BK835">
        <v>3.9028746207936199E-2</v>
      </c>
      <c r="BL835">
        <v>3.1574797260742501E-3</v>
      </c>
      <c r="BM835">
        <v>0</v>
      </c>
      <c r="BN835">
        <v>4.2186225934010502E-2</v>
      </c>
      <c r="BO835">
        <v>0.47689035179320199</v>
      </c>
      <c r="BP835">
        <v>397.96376234848799</v>
      </c>
    </row>
    <row r="836" spans="1:68" x14ac:dyDescent="0.25">
      <c r="A836" t="s">
        <v>6087</v>
      </c>
      <c r="B836">
        <v>2026</v>
      </c>
      <c r="C836" t="s">
        <v>6123</v>
      </c>
      <c r="D836" t="s">
        <v>6089</v>
      </c>
      <c r="E836" t="s">
        <v>6089</v>
      </c>
      <c r="F836" t="s">
        <v>6093</v>
      </c>
      <c r="G836">
        <v>4.5597588803579896</v>
      </c>
      <c r="H836">
        <v>61230.615586655702</v>
      </c>
      <c r="I836">
        <v>0</v>
      </c>
      <c r="J836">
        <v>61230.615586655702</v>
      </c>
      <c r="K836">
        <v>7298.1676735457804</v>
      </c>
      <c r="L836">
        <v>72307.268067101599</v>
      </c>
      <c r="M836">
        <v>0</v>
      </c>
      <c r="N836">
        <v>0</v>
      </c>
      <c r="O836">
        <v>0</v>
      </c>
      <c r="P836">
        <v>0</v>
      </c>
      <c r="Q836">
        <v>0</v>
      </c>
      <c r="R836">
        <v>0</v>
      </c>
      <c r="S836">
        <v>0</v>
      </c>
      <c r="T836">
        <v>0</v>
      </c>
      <c r="U836">
        <v>2.0248560040438799E-4</v>
      </c>
      <c r="V836">
        <v>5.45337006986099E-4</v>
      </c>
      <c r="W836">
        <v>7.4782260739048804E-4</v>
      </c>
      <c r="X836">
        <v>0</v>
      </c>
      <c r="Y836">
        <v>0</v>
      </c>
      <c r="Z836">
        <v>0</v>
      </c>
      <c r="AA836">
        <v>0</v>
      </c>
      <c r="AB836">
        <v>8.0994240161755499E-4</v>
      </c>
      <c r="AC836">
        <v>1.5581057342459899E-3</v>
      </c>
      <c r="AD836">
        <v>2.3680481358635502E-3</v>
      </c>
      <c r="AE836">
        <v>0</v>
      </c>
      <c r="AF836">
        <v>0</v>
      </c>
      <c r="AG836">
        <v>0</v>
      </c>
      <c r="AH836">
        <v>0</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v>0</v>
      </c>
    </row>
    <row r="837" spans="1:68" x14ac:dyDescent="0.25">
      <c r="A837" t="s">
        <v>6087</v>
      </c>
      <c r="B837">
        <v>2026</v>
      </c>
      <c r="C837" t="s">
        <v>6124</v>
      </c>
      <c r="D837" t="s">
        <v>6089</v>
      </c>
      <c r="E837" t="s">
        <v>6089</v>
      </c>
      <c r="F837" t="s">
        <v>6090</v>
      </c>
      <c r="G837">
        <v>599.144539337678</v>
      </c>
      <c r="H837">
        <v>6886316.3773234002</v>
      </c>
      <c r="I837">
        <v>6886316.3773234002</v>
      </c>
      <c r="J837">
        <v>0</v>
      </c>
      <c r="K837">
        <v>958966.78388231399</v>
      </c>
      <c r="L837">
        <v>0</v>
      </c>
      <c r="M837">
        <v>13.8745603383947</v>
      </c>
      <c r="N837">
        <v>4.6798553880633502</v>
      </c>
      <c r="O837">
        <v>1.65732716366333</v>
      </c>
      <c r="P837">
        <v>20.2117428901214</v>
      </c>
      <c r="Q837">
        <v>6.6190062740933794E-2</v>
      </c>
      <c r="R837">
        <v>2.6835674736308299E-3</v>
      </c>
      <c r="S837">
        <v>0</v>
      </c>
      <c r="T837">
        <v>6.8873630214564704E-2</v>
      </c>
      <c r="U837">
        <v>2.2772593299564801E-2</v>
      </c>
      <c r="V837">
        <v>0.12266292364982601</v>
      </c>
      <c r="W837">
        <v>0.21430914716395499</v>
      </c>
      <c r="X837">
        <v>6.9182883664025502E-2</v>
      </c>
      <c r="Y837">
        <v>2.80490648663412E-3</v>
      </c>
      <c r="Z837">
        <v>0</v>
      </c>
      <c r="AA837">
        <v>7.1987790150659606E-2</v>
      </c>
      <c r="AB837">
        <v>9.1090373198259203E-2</v>
      </c>
      <c r="AC837">
        <v>0.35046549614236</v>
      </c>
      <c r="AD837">
        <v>0.513543659491279</v>
      </c>
      <c r="AE837">
        <v>9127.6476517203391</v>
      </c>
      <c r="AF837">
        <v>678.63554056011901</v>
      </c>
      <c r="AG837">
        <v>0</v>
      </c>
      <c r="AH837">
        <v>9806.2831922804598</v>
      </c>
      <c r="AI837">
        <v>1.1762565433790799E-2</v>
      </c>
      <c r="AJ837">
        <v>2.5929253391914898E-3</v>
      </c>
      <c r="AK837">
        <v>0</v>
      </c>
      <c r="AL837">
        <v>1.43554907729823E-2</v>
      </c>
      <c r="AM837">
        <v>1.43806460466398</v>
      </c>
      <c r="AN837">
        <v>0.106919305782205</v>
      </c>
      <c r="AO837">
        <v>0</v>
      </c>
      <c r="AP837">
        <v>1.54498391044619</v>
      </c>
      <c r="AQ837">
        <v>0.25324480823774997</v>
      </c>
      <c r="AR837">
        <v>5.58249715161609E-2</v>
      </c>
      <c r="AS837">
        <v>0</v>
      </c>
      <c r="AT837">
        <v>0.30906977975391098</v>
      </c>
      <c r="AU837">
        <v>0</v>
      </c>
      <c r="AV837">
        <v>0</v>
      </c>
      <c r="AW837">
        <v>0</v>
      </c>
      <c r="AX837">
        <v>0.30906977975391098</v>
      </c>
      <c r="AY837">
        <v>0.28829993685752098</v>
      </c>
      <c r="AZ837">
        <v>6.3552480602376199E-2</v>
      </c>
      <c r="BA837">
        <v>0</v>
      </c>
      <c r="BB837">
        <v>0.35185241745989698</v>
      </c>
      <c r="BC837">
        <v>0</v>
      </c>
      <c r="BD837">
        <v>0</v>
      </c>
      <c r="BE837">
        <v>0</v>
      </c>
      <c r="BF837">
        <v>0.35185241745989698</v>
      </c>
      <c r="BG837">
        <v>0.81908921345146801</v>
      </c>
      <c r="BH837">
        <v>1.8644584069154</v>
      </c>
      <c r="BI837">
        <v>0</v>
      </c>
      <c r="BJ837">
        <v>2.6835476203668698</v>
      </c>
      <c r="BK837">
        <v>8.6433365027700201E-2</v>
      </c>
      <c r="BL837">
        <v>6.4262727524268598E-3</v>
      </c>
      <c r="BM837">
        <v>0</v>
      </c>
      <c r="BN837">
        <v>9.2859637780127097E-2</v>
      </c>
      <c r="BO837">
        <v>1.4235796573991</v>
      </c>
      <c r="BP837">
        <v>875.99139299882904</v>
      </c>
    </row>
    <row r="838" spans="1:68" x14ac:dyDescent="0.25">
      <c r="A838" t="s">
        <v>6087</v>
      </c>
      <c r="B838">
        <v>2026</v>
      </c>
      <c r="C838" t="s">
        <v>6124</v>
      </c>
      <c r="D838" t="s">
        <v>6089</v>
      </c>
      <c r="E838" t="s">
        <v>6089</v>
      </c>
      <c r="F838" t="s">
        <v>6093</v>
      </c>
      <c r="G838">
        <v>7.7228296315622202</v>
      </c>
      <c r="H838">
        <v>103337.362564251</v>
      </c>
      <c r="I838">
        <v>0</v>
      </c>
      <c r="J838">
        <v>103337.362564251</v>
      </c>
      <c r="K838">
        <v>12360.852195093201</v>
      </c>
      <c r="L838">
        <v>122031.149036969</v>
      </c>
      <c r="M838">
        <v>0</v>
      </c>
      <c r="N838">
        <v>0</v>
      </c>
      <c r="O838">
        <v>0</v>
      </c>
      <c r="P838">
        <v>0</v>
      </c>
      <c r="Q838">
        <v>0</v>
      </c>
      <c r="R838">
        <v>0</v>
      </c>
      <c r="S838">
        <v>0</v>
      </c>
      <c r="T838">
        <v>0</v>
      </c>
      <c r="U838">
        <v>3.41729830780739E-4</v>
      </c>
      <c r="V838">
        <v>9.20351485457015E-4</v>
      </c>
      <c r="W838">
        <v>1.2620813162377499E-3</v>
      </c>
      <c r="X838">
        <v>0</v>
      </c>
      <c r="Y838">
        <v>0</v>
      </c>
      <c r="Z838">
        <v>0</v>
      </c>
      <c r="AA838">
        <v>0</v>
      </c>
      <c r="AB838">
        <v>1.3669193231229499E-3</v>
      </c>
      <c r="AC838">
        <v>2.62957567273432E-3</v>
      </c>
      <c r="AD838">
        <v>3.9964949958572801E-3</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row>
    <row r="839" spans="1:68" x14ac:dyDescent="0.25">
      <c r="A839" t="s">
        <v>6087</v>
      </c>
      <c r="B839">
        <v>2026</v>
      </c>
      <c r="C839" t="s">
        <v>6125</v>
      </c>
      <c r="D839" t="s">
        <v>6089</v>
      </c>
      <c r="E839" t="s">
        <v>6089</v>
      </c>
      <c r="F839" t="s">
        <v>6090</v>
      </c>
      <c r="G839">
        <v>418.45418290057501</v>
      </c>
      <c r="H839">
        <v>4637028.6150017995</v>
      </c>
      <c r="I839">
        <v>4637028.6150017995</v>
      </c>
      <c r="J839">
        <v>0</v>
      </c>
      <c r="K839">
        <v>669761.026983344</v>
      </c>
      <c r="L839">
        <v>0</v>
      </c>
      <c r="M839">
        <v>19.630628637993901</v>
      </c>
      <c r="N839">
        <v>4.4685915730312802</v>
      </c>
      <c r="O839">
        <v>0.86784952222999101</v>
      </c>
      <c r="P839">
        <v>24.967069733255201</v>
      </c>
      <c r="Q839">
        <v>0.104930731996304</v>
      </c>
      <c r="R839">
        <v>5.8977924561077798E-3</v>
      </c>
      <c r="S839">
        <v>0</v>
      </c>
      <c r="T839">
        <v>0.11082852445241199</v>
      </c>
      <c r="U839">
        <v>1.5334347273908399E-2</v>
      </c>
      <c r="V839">
        <v>8.2597350426281801E-2</v>
      </c>
      <c r="W839">
        <v>0.20876022215260301</v>
      </c>
      <c r="X839">
        <v>0.10967523407395</v>
      </c>
      <c r="Y839">
        <v>6.1644644599065501E-3</v>
      </c>
      <c r="Z839">
        <v>0</v>
      </c>
      <c r="AA839">
        <v>0.11583969853385701</v>
      </c>
      <c r="AB839">
        <v>6.1337389095633799E-2</v>
      </c>
      <c r="AC839">
        <v>0.23599242978937601</v>
      </c>
      <c r="AD839">
        <v>0.41316951741886798</v>
      </c>
      <c r="AE839">
        <v>6132.2194388942899</v>
      </c>
      <c r="AF839">
        <v>474.04181300377701</v>
      </c>
      <c r="AG839">
        <v>0</v>
      </c>
      <c r="AH839">
        <v>6606.2612518980704</v>
      </c>
      <c r="AI839">
        <v>1.35595166805027E-2</v>
      </c>
      <c r="AJ839">
        <v>1.9984111523191398E-3</v>
      </c>
      <c r="AK839">
        <v>0</v>
      </c>
      <c r="AL839">
        <v>1.5557927832821899E-2</v>
      </c>
      <c r="AM839">
        <v>0.96613366987760996</v>
      </c>
      <c r="AN839">
        <v>7.4685480687128603E-2</v>
      </c>
      <c r="AO839">
        <v>0</v>
      </c>
      <c r="AP839">
        <v>1.04081915056473</v>
      </c>
      <c r="AQ839">
        <v>0.29193267581626797</v>
      </c>
      <c r="AR839">
        <v>4.30252441015447E-2</v>
      </c>
      <c r="AS839">
        <v>0</v>
      </c>
      <c r="AT839">
        <v>0.33495791991781299</v>
      </c>
      <c r="AU839">
        <v>0</v>
      </c>
      <c r="AV839">
        <v>0</v>
      </c>
      <c r="AW839">
        <v>0</v>
      </c>
      <c r="AX839">
        <v>0.33495791991781299</v>
      </c>
      <c r="AY839">
        <v>0.33234312912532699</v>
      </c>
      <c r="AZ839">
        <v>4.8980965272581299E-2</v>
      </c>
      <c r="BA839">
        <v>0</v>
      </c>
      <c r="BB839">
        <v>0.38132409439790799</v>
      </c>
      <c r="BC839">
        <v>0</v>
      </c>
      <c r="BD839">
        <v>0</v>
      </c>
      <c r="BE839">
        <v>0</v>
      </c>
      <c r="BF839">
        <v>0.38132409439790799</v>
      </c>
      <c r="BG839">
        <v>0.75602022392776103</v>
      </c>
      <c r="BH839">
        <v>1.1022121189073799</v>
      </c>
      <c r="BI839">
        <v>0</v>
      </c>
      <c r="BJ839">
        <v>1.8582323428351399</v>
      </c>
      <c r="BK839">
        <v>5.8068451085752801E-2</v>
      </c>
      <c r="BL839">
        <v>4.4888924972937396E-3</v>
      </c>
      <c r="BM839">
        <v>0</v>
      </c>
      <c r="BN839">
        <v>6.2557343583046598E-2</v>
      </c>
      <c r="BO839">
        <v>0.80793538642969898</v>
      </c>
      <c r="BP839">
        <v>590.13470069067</v>
      </c>
    </row>
    <row r="840" spans="1:68" x14ac:dyDescent="0.25">
      <c r="A840" t="s">
        <v>6087</v>
      </c>
      <c r="B840">
        <v>2026</v>
      </c>
      <c r="C840" t="s">
        <v>6125</v>
      </c>
      <c r="D840" t="s">
        <v>6089</v>
      </c>
      <c r="E840" t="s">
        <v>6089</v>
      </c>
      <c r="F840" t="s">
        <v>6093</v>
      </c>
      <c r="G840">
        <v>6.6934749520491401</v>
      </c>
      <c r="H840">
        <v>85647.634653843197</v>
      </c>
      <c r="I840">
        <v>0</v>
      </c>
      <c r="J840">
        <v>85647.634653843197</v>
      </c>
      <c r="K840">
        <v>10713.3082692517</v>
      </c>
      <c r="L840">
        <v>101141.33948995</v>
      </c>
      <c r="M840">
        <v>0</v>
      </c>
      <c r="N840">
        <v>0</v>
      </c>
      <c r="O840">
        <v>0</v>
      </c>
      <c r="P840">
        <v>0</v>
      </c>
      <c r="Q840">
        <v>0</v>
      </c>
      <c r="R840">
        <v>0</v>
      </c>
      <c r="S840">
        <v>0</v>
      </c>
      <c r="T840">
        <v>0</v>
      </c>
      <c r="U840">
        <v>2.8323106929336E-4</v>
      </c>
      <c r="V840">
        <v>7.6280181556340296E-4</v>
      </c>
      <c r="W840">
        <v>1.04603288485676E-3</v>
      </c>
      <c r="X840">
        <v>0</v>
      </c>
      <c r="Y840">
        <v>0</v>
      </c>
      <c r="Z840">
        <v>0</v>
      </c>
      <c r="AA840">
        <v>0</v>
      </c>
      <c r="AB840">
        <v>1.13292427717344E-3</v>
      </c>
      <c r="AC840">
        <v>2.17943375875258E-3</v>
      </c>
      <c r="AD840">
        <v>3.31235803592602E-3</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row>
    <row r="841" spans="1:68" x14ac:dyDescent="0.25">
      <c r="A841" t="s">
        <v>6087</v>
      </c>
      <c r="B841">
        <v>2026</v>
      </c>
      <c r="C841" t="s">
        <v>6126</v>
      </c>
      <c r="D841" t="s">
        <v>6089</v>
      </c>
      <c r="E841" t="s">
        <v>6089</v>
      </c>
      <c r="F841" t="s">
        <v>6090</v>
      </c>
      <c r="G841">
        <v>732.44811288135998</v>
      </c>
      <c r="H841">
        <v>10274986.184790401</v>
      </c>
      <c r="I841">
        <v>10274986.184790401</v>
      </c>
      <c r="J841">
        <v>0</v>
      </c>
      <c r="K841">
        <v>1172327.1515533801</v>
      </c>
      <c r="L841">
        <v>0</v>
      </c>
      <c r="M841">
        <v>43.248987798107599</v>
      </c>
      <c r="N841">
        <v>7.6218190114002597</v>
      </c>
      <c r="O841">
        <v>1.4538440307557301</v>
      </c>
      <c r="P841">
        <v>52.324650840263601</v>
      </c>
      <c r="Q841">
        <v>0.28408672119468398</v>
      </c>
      <c r="R841">
        <v>1.5187113676187599E-2</v>
      </c>
      <c r="S841">
        <v>0</v>
      </c>
      <c r="T841">
        <v>0.299273834870871</v>
      </c>
      <c r="U841">
        <v>3.3978700472635903E-2</v>
      </c>
      <c r="V841">
        <v>0.18302380791540701</v>
      </c>
      <c r="W841">
        <v>0.51627634325891503</v>
      </c>
      <c r="X841">
        <v>0.29693186211095202</v>
      </c>
      <c r="Y841">
        <v>1.5873807564806001E-2</v>
      </c>
      <c r="Z841">
        <v>0</v>
      </c>
      <c r="AA841">
        <v>0.31280566967575801</v>
      </c>
      <c r="AB841">
        <v>0.135914801890543</v>
      </c>
      <c r="AC841">
        <v>0.52292516547259404</v>
      </c>
      <c r="AD841">
        <v>0.97164563703889695</v>
      </c>
      <c r="AE841">
        <v>13625.916955189599</v>
      </c>
      <c r="AF841">
        <v>812.30204734977303</v>
      </c>
      <c r="AG841">
        <v>0</v>
      </c>
      <c r="AH841">
        <v>14438.219002539399</v>
      </c>
      <c r="AI841">
        <v>3.3447131901828402E-2</v>
      </c>
      <c r="AJ841">
        <v>4.2490698690451096E-3</v>
      </c>
      <c r="AK841">
        <v>0</v>
      </c>
      <c r="AL841">
        <v>3.7696201770873503E-2</v>
      </c>
      <c r="AM841">
        <v>2.1467687652969301</v>
      </c>
      <c r="AN841">
        <v>0.12797851836114901</v>
      </c>
      <c r="AO841">
        <v>0</v>
      </c>
      <c r="AP841">
        <v>2.27474728365807</v>
      </c>
      <c r="AQ841">
        <v>0.72010757791393398</v>
      </c>
      <c r="AR841">
        <v>9.1481309092989294E-2</v>
      </c>
      <c r="AS841">
        <v>0</v>
      </c>
      <c r="AT841">
        <v>0.811588887006923</v>
      </c>
      <c r="AU841">
        <v>0</v>
      </c>
      <c r="AV841">
        <v>0</v>
      </c>
      <c r="AW841">
        <v>0</v>
      </c>
      <c r="AX841">
        <v>0.811588887006923</v>
      </c>
      <c r="AY841">
        <v>0.81978766193818597</v>
      </c>
      <c r="AZ841">
        <v>0.104144506727229</v>
      </c>
      <c r="BA841">
        <v>0</v>
      </c>
      <c r="BB841">
        <v>0.92393216866541505</v>
      </c>
      <c r="BC841">
        <v>0</v>
      </c>
      <c r="BD841">
        <v>0</v>
      </c>
      <c r="BE841">
        <v>0</v>
      </c>
      <c r="BF841">
        <v>0.92393216866541505</v>
      </c>
      <c r="BG841">
        <v>1.77017961832807</v>
      </c>
      <c r="BH841">
        <v>1.9717798347347999</v>
      </c>
      <c r="BI841">
        <v>0</v>
      </c>
      <c r="BJ841">
        <v>3.7419594530628699</v>
      </c>
      <c r="BK841">
        <v>0.12902928541540001</v>
      </c>
      <c r="BL841">
        <v>7.6920146406065804E-3</v>
      </c>
      <c r="BM841">
        <v>0</v>
      </c>
      <c r="BN841">
        <v>0.13672130005600699</v>
      </c>
      <c r="BO841">
        <v>1.7962437076334901</v>
      </c>
      <c r="BP841">
        <v>1289.7603840783399</v>
      </c>
    </row>
    <row r="842" spans="1:68" x14ac:dyDescent="0.25">
      <c r="A842" t="s">
        <v>6087</v>
      </c>
      <c r="B842">
        <v>2026</v>
      </c>
      <c r="C842" t="s">
        <v>6126</v>
      </c>
      <c r="D842" t="s">
        <v>6089</v>
      </c>
      <c r="E842" t="s">
        <v>6089</v>
      </c>
      <c r="F842" t="s">
        <v>6093</v>
      </c>
      <c r="G842">
        <v>11.3095679038138</v>
      </c>
      <c r="H842">
        <v>221566.409294721</v>
      </c>
      <c r="I842">
        <v>0</v>
      </c>
      <c r="J842">
        <v>221566.409294721</v>
      </c>
      <c r="K842">
        <v>18101.6420041282</v>
      </c>
      <c r="L842">
        <v>261647.89620423299</v>
      </c>
      <c r="M842">
        <v>0</v>
      </c>
      <c r="N842">
        <v>0</v>
      </c>
      <c r="O842">
        <v>0</v>
      </c>
      <c r="P842">
        <v>0</v>
      </c>
      <c r="Q842">
        <v>0</v>
      </c>
      <c r="R842">
        <v>0</v>
      </c>
      <c r="S842">
        <v>0</v>
      </c>
      <c r="T842">
        <v>0</v>
      </c>
      <c r="U842">
        <v>7.3270547724598898E-4</v>
      </c>
      <c r="V842">
        <v>1.9733324797697E-3</v>
      </c>
      <c r="W842">
        <v>2.7060379570156899E-3</v>
      </c>
      <c r="X842">
        <v>0</v>
      </c>
      <c r="Y842">
        <v>0</v>
      </c>
      <c r="Z842">
        <v>0</v>
      </c>
      <c r="AA842">
        <v>0</v>
      </c>
      <c r="AB842">
        <v>2.9308219089839499E-3</v>
      </c>
      <c r="AC842">
        <v>5.6380927993419996E-3</v>
      </c>
      <c r="AD842">
        <v>8.5689147083259608E-3</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row>
    <row r="843" spans="1:68" x14ac:dyDescent="0.25">
      <c r="A843" t="s">
        <v>6087</v>
      </c>
      <c r="B843">
        <v>2026</v>
      </c>
      <c r="C843" t="s">
        <v>6127</v>
      </c>
      <c r="D843" t="s">
        <v>6089</v>
      </c>
      <c r="E843" t="s">
        <v>6089</v>
      </c>
      <c r="F843" t="s">
        <v>6090</v>
      </c>
      <c r="G843">
        <v>203.28940542410101</v>
      </c>
      <c r="H843">
        <v>2557332.0777060101</v>
      </c>
      <c r="I843">
        <v>2557332.0777060101</v>
      </c>
      <c r="J843">
        <v>0</v>
      </c>
      <c r="K843">
        <v>811856.56950168998</v>
      </c>
      <c r="L843">
        <v>0</v>
      </c>
      <c r="M843">
        <v>1.1764310974279499</v>
      </c>
      <c r="N843">
        <v>0.495593502073851</v>
      </c>
      <c r="O843">
        <v>1.21819826692612</v>
      </c>
      <c r="P843">
        <v>2.8902228664279299</v>
      </c>
      <c r="Q843">
        <v>7.78120410335048E-3</v>
      </c>
      <c r="R843">
        <v>1.3103131830262499E-4</v>
      </c>
      <c r="S843">
        <v>0</v>
      </c>
      <c r="T843">
        <v>7.9122354216530997E-3</v>
      </c>
      <c r="U843">
        <v>8.4569282249974294E-3</v>
      </c>
      <c r="V843">
        <v>4.4888928596215398E-2</v>
      </c>
      <c r="W843">
        <v>6.1258092242865998E-2</v>
      </c>
      <c r="X843">
        <v>8.1330356243221602E-3</v>
      </c>
      <c r="Y843">
        <v>1.36955973073407E-4</v>
      </c>
      <c r="Z843">
        <v>0</v>
      </c>
      <c r="AA843">
        <v>8.2699915973955696E-3</v>
      </c>
      <c r="AB843">
        <v>3.3827712899989697E-2</v>
      </c>
      <c r="AC843">
        <v>0.12825408170347199</v>
      </c>
      <c r="AD843">
        <v>0.170351786200858</v>
      </c>
      <c r="AE843">
        <v>3091.82920153756</v>
      </c>
      <c r="AF843">
        <v>111.17314126583901</v>
      </c>
      <c r="AG843">
        <v>0</v>
      </c>
      <c r="AH843">
        <v>3203.0023428034001</v>
      </c>
      <c r="AI843">
        <v>8.9313400413812698E-4</v>
      </c>
      <c r="AJ843">
        <v>4.4225421687422198E-4</v>
      </c>
      <c r="AK843">
        <v>0</v>
      </c>
      <c r="AL843">
        <v>1.33538822101234E-3</v>
      </c>
      <c r="AM843">
        <v>0.48711894981613002</v>
      </c>
      <c r="AN843">
        <v>1.7515373680488201E-2</v>
      </c>
      <c r="AO843">
        <v>0</v>
      </c>
      <c r="AP843">
        <v>0.50463432349661796</v>
      </c>
      <c r="AQ843">
        <v>1.9228930192287101E-2</v>
      </c>
      <c r="AR843">
        <v>9.5216120135583407E-3</v>
      </c>
      <c r="AS843">
        <v>0</v>
      </c>
      <c r="AT843">
        <v>2.8750542205845501E-2</v>
      </c>
      <c r="AU843">
        <v>0</v>
      </c>
      <c r="AV843">
        <v>0</v>
      </c>
      <c r="AW843">
        <v>0</v>
      </c>
      <c r="AX843">
        <v>2.8750542205845501E-2</v>
      </c>
      <c r="AY843">
        <v>2.18906732929725E-2</v>
      </c>
      <c r="AZ843">
        <v>1.08396304800592E-2</v>
      </c>
      <c r="BA843">
        <v>0</v>
      </c>
      <c r="BB843">
        <v>3.2730303773031801E-2</v>
      </c>
      <c r="BC843">
        <v>0</v>
      </c>
      <c r="BD843">
        <v>0</v>
      </c>
      <c r="BE843">
        <v>0</v>
      </c>
      <c r="BF843">
        <v>3.2730303773031801E-2</v>
      </c>
      <c r="BG843">
        <v>0.12951794970474001</v>
      </c>
      <c r="BH843">
        <v>0.398608385925668</v>
      </c>
      <c r="BI843">
        <v>0</v>
      </c>
      <c r="BJ843">
        <v>0.52812633563040901</v>
      </c>
      <c r="BK843">
        <v>2.9277773658301899E-2</v>
      </c>
      <c r="BL843">
        <v>1.05274316745731E-3</v>
      </c>
      <c r="BM843">
        <v>0</v>
      </c>
      <c r="BN843">
        <v>3.0330516825759199E-2</v>
      </c>
      <c r="BO843">
        <v>0.62017455876731198</v>
      </c>
      <c r="BP843">
        <v>286.12293047579902</v>
      </c>
    </row>
    <row r="844" spans="1:68" x14ac:dyDescent="0.25">
      <c r="A844" t="s">
        <v>6087</v>
      </c>
      <c r="B844">
        <v>2026</v>
      </c>
      <c r="C844" t="s">
        <v>6127</v>
      </c>
      <c r="D844" t="s">
        <v>6089</v>
      </c>
      <c r="E844" t="s">
        <v>6089</v>
      </c>
      <c r="F844" t="s">
        <v>6093</v>
      </c>
      <c r="G844">
        <v>5.8127690327708503</v>
      </c>
      <c r="H844">
        <v>78689.488237920799</v>
      </c>
      <c r="I844">
        <v>0</v>
      </c>
      <c r="J844">
        <v>78689.488237920799</v>
      </c>
      <c r="K844">
        <v>23213.874409273601</v>
      </c>
      <c r="L844">
        <v>88137.214784155396</v>
      </c>
      <c r="M844">
        <v>0</v>
      </c>
      <c r="N844">
        <v>0</v>
      </c>
      <c r="O844">
        <v>0</v>
      </c>
      <c r="P844">
        <v>0</v>
      </c>
      <c r="Q844">
        <v>0</v>
      </c>
      <c r="R844">
        <v>0</v>
      </c>
      <c r="S844">
        <v>0</v>
      </c>
      <c r="T844">
        <v>0</v>
      </c>
      <c r="U844">
        <v>2.6022093880229201E-4</v>
      </c>
      <c r="V844">
        <v>6.9061950334453701E-4</v>
      </c>
      <c r="W844">
        <v>9.5084044214682902E-4</v>
      </c>
      <c r="X844">
        <v>0</v>
      </c>
      <c r="Y844">
        <v>0</v>
      </c>
      <c r="Z844">
        <v>0</v>
      </c>
      <c r="AA844">
        <v>0</v>
      </c>
      <c r="AB844">
        <v>1.04088375520916E-3</v>
      </c>
      <c r="AC844">
        <v>1.9731985809843902E-3</v>
      </c>
      <c r="AD844">
        <v>3.0140823361935599E-3</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0</v>
      </c>
    </row>
    <row r="845" spans="1:68" x14ac:dyDescent="0.25">
      <c r="A845" t="s">
        <v>6087</v>
      </c>
      <c r="B845">
        <v>2026</v>
      </c>
      <c r="C845" t="s">
        <v>6128</v>
      </c>
      <c r="D845" t="s">
        <v>6089</v>
      </c>
      <c r="E845" t="s">
        <v>6089</v>
      </c>
      <c r="F845" t="s">
        <v>6090</v>
      </c>
      <c r="G845">
        <v>48.973377656328402</v>
      </c>
      <c r="H845">
        <v>613700.65056084795</v>
      </c>
      <c r="I845">
        <v>613700.65056084795</v>
      </c>
      <c r="J845">
        <v>0</v>
      </c>
      <c r="K845">
        <v>195580.08100831299</v>
      </c>
      <c r="L845">
        <v>0</v>
      </c>
      <c r="M845">
        <v>0.28082184986480302</v>
      </c>
      <c r="N845">
        <v>0.11857299468398801</v>
      </c>
      <c r="O845">
        <v>0.291449266441627</v>
      </c>
      <c r="P845">
        <v>0.69084411099041898</v>
      </c>
      <c r="Q845">
        <v>1.78953834412336E-3</v>
      </c>
      <c r="R845">
        <v>3.1566063281329703E-5</v>
      </c>
      <c r="S845">
        <v>0</v>
      </c>
      <c r="T845">
        <v>1.8211044074046901E-3</v>
      </c>
      <c r="U845">
        <v>2.02946750587154E-3</v>
      </c>
      <c r="V845">
        <v>1.07723063901769E-2</v>
      </c>
      <c r="W845">
        <v>1.46228783034531E-2</v>
      </c>
      <c r="X845">
        <v>1.87045332708583E-3</v>
      </c>
      <c r="Y845">
        <v>3.29933405905801E-5</v>
      </c>
      <c r="Z845">
        <v>0</v>
      </c>
      <c r="AA845">
        <v>1.9034466676764101E-3</v>
      </c>
      <c r="AB845">
        <v>8.1178700234861793E-3</v>
      </c>
      <c r="AC845">
        <v>3.0778018257648199E-2</v>
      </c>
      <c r="AD845">
        <v>4.07993349488108E-2</v>
      </c>
      <c r="AE845">
        <v>738.19103933759004</v>
      </c>
      <c r="AF845">
        <v>26.7396557433288</v>
      </c>
      <c r="AG845">
        <v>0</v>
      </c>
      <c r="AH845">
        <v>764.93069508091901</v>
      </c>
      <c r="AI845">
        <v>1.9197290466541501E-4</v>
      </c>
      <c r="AJ845">
        <v>1.0628423085070499E-4</v>
      </c>
      <c r="AK845">
        <v>0</v>
      </c>
      <c r="AL845">
        <v>2.9825713551611999E-4</v>
      </c>
      <c r="AM845">
        <v>0.11630229886792599</v>
      </c>
      <c r="AN845">
        <v>4.2128436517960503E-3</v>
      </c>
      <c r="AO845">
        <v>0</v>
      </c>
      <c r="AP845">
        <v>0.12051514251972199</v>
      </c>
      <c r="AQ845">
        <v>4.13312399429255E-3</v>
      </c>
      <c r="AR845">
        <v>2.2882703447634802E-3</v>
      </c>
      <c r="AS845">
        <v>0</v>
      </c>
      <c r="AT845">
        <v>6.4213943390560397E-3</v>
      </c>
      <c r="AU845">
        <v>0</v>
      </c>
      <c r="AV845">
        <v>0</v>
      </c>
      <c r="AW845">
        <v>0</v>
      </c>
      <c r="AX845">
        <v>6.4213943390560397E-3</v>
      </c>
      <c r="AY845">
        <v>4.7052470487773E-3</v>
      </c>
      <c r="AZ845">
        <v>2.6050216014256999E-3</v>
      </c>
      <c r="BA845">
        <v>0</v>
      </c>
      <c r="BB845">
        <v>7.3102686502030103E-3</v>
      </c>
      <c r="BC845">
        <v>0</v>
      </c>
      <c r="BD845">
        <v>0</v>
      </c>
      <c r="BE845">
        <v>0</v>
      </c>
      <c r="BF845">
        <v>7.3102686502030103E-3</v>
      </c>
      <c r="BG845">
        <v>3.0821217859553902E-2</v>
      </c>
      <c r="BH845">
        <v>9.6389651280602007E-2</v>
      </c>
      <c r="BI845">
        <v>0</v>
      </c>
      <c r="BJ845">
        <v>0.127210869140156</v>
      </c>
      <c r="BK845">
        <v>6.9902277123085202E-3</v>
      </c>
      <c r="BL845">
        <v>2.5320854986580999E-4</v>
      </c>
      <c r="BM845">
        <v>0</v>
      </c>
      <c r="BN845">
        <v>7.2434362621743298E-3</v>
      </c>
      <c r="BO845">
        <v>0.14882757444555</v>
      </c>
      <c r="BP845">
        <v>68.3309559792215</v>
      </c>
    </row>
    <row r="846" spans="1:68" x14ac:dyDescent="0.25">
      <c r="A846" t="s">
        <v>6087</v>
      </c>
      <c r="B846">
        <v>2026</v>
      </c>
      <c r="C846" t="s">
        <v>6128</v>
      </c>
      <c r="D846" t="s">
        <v>6089</v>
      </c>
      <c r="E846" t="s">
        <v>6089</v>
      </c>
      <c r="F846" t="s">
        <v>6093</v>
      </c>
      <c r="G846">
        <v>1.41985374410177</v>
      </c>
      <c r="H846">
        <v>19221.154173040701</v>
      </c>
      <c r="I846">
        <v>0</v>
      </c>
      <c r="J846">
        <v>19221.154173040701</v>
      </c>
      <c r="K846">
        <v>5670.32791244486</v>
      </c>
      <c r="L846">
        <v>21528.911061493702</v>
      </c>
      <c r="M846">
        <v>0</v>
      </c>
      <c r="N846">
        <v>0</v>
      </c>
      <c r="O846">
        <v>0</v>
      </c>
      <c r="P846">
        <v>0</v>
      </c>
      <c r="Q846">
        <v>0</v>
      </c>
      <c r="R846">
        <v>0</v>
      </c>
      <c r="S846">
        <v>0</v>
      </c>
      <c r="T846">
        <v>0</v>
      </c>
      <c r="U846">
        <v>6.3563086960856404E-5</v>
      </c>
      <c r="V846">
        <v>1.6869475511847401E-4</v>
      </c>
      <c r="W846">
        <v>2.32257842079331E-4</v>
      </c>
      <c r="X846">
        <v>0</v>
      </c>
      <c r="Y846">
        <v>0</v>
      </c>
      <c r="Z846">
        <v>0</v>
      </c>
      <c r="AA846">
        <v>0</v>
      </c>
      <c r="AB846">
        <v>2.5425234784342502E-4</v>
      </c>
      <c r="AC846">
        <v>4.8198501462421301E-4</v>
      </c>
      <c r="AD846">
        <v>7.3623736246763896E-4</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v>0</v>
      </c>
    </row>
    <row r="847" spans="1:68" x14ac:dyDescent="0.25">
      <c r="A847" t="s">
        <v>6087</v>
      </c>
      <c r="B847">
        <v>2026</v>
      </c>
      <c r="C847" t="s">
        <v>6129</v>
      </c>
      <c r="D847" t="s">
        <v>6089</v>
      </c>
      <c r="E847" t="s">
        <v>6089</v>
      </c>
      <c r="F847" t="s">
        <v>6090</v>
      </c>
      <c r="G847">
        <v>48.100624421146499</v>
      </c>
      <c r="H847">
        <v>741291.66930074606</v>
      </c>
      <c r="I847">
        <v>741291.66930074606</v>
      </c>
      <c r="J847">
        <v>0</v>
      </c>
      <c r="K847">
        <v>192094.653688291</v>
      </c>
      <c r="L847">
        <v>0</v>
      </c>
      <c r="M847">
        <v>0.31205821010384099</v>
      </c>
      <c r="N847">
        <v>0.116825634174356</v>
      </c>
      <c r="O847">
        <v>0.28696326181583298</v>
      </c>
      <c r="P847">
        <v>0.71584710609403102</v>
      </c>
      <c r="Q847">
        <v>2.0523801827767802E-3</v>
      </c>
      <c r="R847">
        <v>3.10035253235833E-5</v>
      </c>
      <c r="S847">
        <v>0</v>
      </c>
      <c r="T847">
        <v>2.0833837081003599E-3</v>
      </c>
      <c r="U847">
        <v>2.4514025752527301E-3</v>
      </c>
      <c r="V847">
        <v>1.3011915465456299E-2</v>
      </c>
      <c r="W847">
        <v>1.7546701748809401E-2</v>
      </c>
      <c r="X847">
        <v>2.1451797073397602E-3</v>
      </c>
      <c r="Y847">
        <v>3.24053671626096E-5</v>
      </c>
      <c r="Z847">
        <v>0</v>
      </c>
      <c r="AA847">
        <v>2.1775850745023701E-3</v>
      </c>
      <c r="AB847">
        <v>9.8056103010109204E-3</v>
      </c>
      <c r="AC847">
        <v>3.7176901329875299E-2</v>
      </c>
      <c r="AD847">
        <v>4.9160096705388602E-2</v>
      </c>
      <c r="AE847">
        <v>890.24711254010106</v>
      </c>
      <c r="AF847">
        <v>26.337737474616699</v>
      </c>
      <c r="AG847">
        <v>0</v>
      </c>
      <c r="AH847">
        <v>916.58485001471797</v>
      </c>
      <c r="AI847">
        <v>2.1021095595337601E-4</v>
      </c>
      <c r="AJ847">
        <v>1.0424090290757501E-4</v>
      </c>
      <c r="AK847">
        <v>0</v>
      </c>
      <c r="AL847">
        <v>3.1445185886095099E-4</v>
      </c>
      <c r="AM847">
        <v>0.140258795124167</v>
      </c>
      <c r="AN847">
        <v>4.1495212648836096E-3</v>
      </c>
      <c r="AO847">
        <v>0</v>
      </c>
      <c r="AP847">
        <v>0.14440831638905099</v>
      </c>
      <c r="AQ847">
        <v>4.5257842372512401E-3</v>
      </c>
      <c r="AR847">
        <v>2.2442780544729402E-3</v>
      </c>
      <c r="AS847">
        <v>0</v>
      </c>
      <c r="AT847">
        <v>6.7700622917241902E-3</v>
      </c>
      <c r="AU847">
        <v>0</v>
      </c>
      <c r="AV847">
        <v>0</v>
      </c>
      <c r="AW847">
        <v>0</v>
      </c>
      <c r="AX847">
        <v>6.7700622917241902E-3</v>
      </c>
      <c r="AY847">
        <v>5.1522608455820598E-3</v>
      </c>
      <c r="AZ847">
        <v>2.5549397276797498E-3</v>
      </c>
      <c r="BA847">
        <v>0</v>
      </c>
      <c r="BB847">
        <v>7.7072005732618199E-3</v>
      </c>
      <c r="BC847">
        <v>0</v>
      </c>
      <c r="BD847">
        <v>0</v>
      </c>
      <c r="BE847">
        <v>0</v>
      </c>
      <c r="BF847">
        <v>7.7072005732618199E-3</v>
      </c>
      <c r="BG847">
        <v>3.5429515608620198E-2</v>
      </c>
      <c r="BH847">
        <v>9.4882776239159805E-2</v>
      </c>
      <c r="BI847">
        <v>0</v>
      </c>
      <c r="BJ847">
        <v>0.13031229184778001</v>
      </c>
      <c r="BK847">
        <v>8.4301077976571496E-3</v>
      </c>
      <c r="BL847">
        <v>2.4940262420386299E-4</v>
      </c>
      <c r="BM847">
        <v>0</v>
      </c>
      <c r="BN847">
        <v>8.6795104218610197E-3</v>
      </c>
      <c r="BO847">
        <v>0.17976947066603199</v>
      </c>
      <c r="BP847">
        <v>81.878161564625898</v>
      </c>
    </row>
    <row r="848" spans="1:68" x14ac:dyDescent="0.25">
      <c r="A848" t="s">
        <v>6087</v>
      </c>
      <c r="B848">
        <v>2026</v>
      </c>
      <c r="C848" t="s">
        <v>6129</v>
      </c>
      <c r="D848" t="s">
        <v>6089</v>
      </c>
      <c r="E848" t="s">
        <v>6089</v>
      </c>
      <c r="F848" t="s">
        <v>6093</v>
      </c>
      <c r="G848">
        <v>1.4079722449268699</v>
      </c>
      <c r="H848">
        <v>26686.530135442201</v>
      </c>
      <c r="I848">
        <v>0</v>
      </c>
      <c r="J848">
        <v>26686.530135442201</v>
      </c>
      <c r="K848">
        <v>5622.8779573399797</v>
      </c>
      <c r="L848">
        <v>29890.605353534698</v>
      </c>
      <c r="M848">
        <v>0</v>
      </c>
      <c r="N848">
        <v>0</v>
      </c>
      <c r="O848">
        <v>0</v>
      </c>
      <c r="P848">
        <v>0</v>
      </c>
      <c r="Q848">
        <v>0</v>
      </c>
      <c r="R848">
        <v>0</v>
      </c>
      <c r="S848">
        <v>0</v>
      </c>
      <c r="T848">
        <v>0</v>
      </c>
      <c r="U848">
        <v>8.8250592051428598E-5</v>
      </c>
      <c r="V848">
        <v>2.3421474203013699E-4</v>
      </c>
      <c r="W848">
        <v>3.2246533408156501E-4</v>
      </c>
      <c r="X848">
        <v>0</v>
      </c>
      <c r="Y848">
        <v>0</v>
      </c>
      <c r="Z848">
        <v>0</v>
      </c>
      <c r="AA848">
        <v>0</v>
      </c>
      <c r="AB848">
        <v>3.5300236820571401E-4</v>
      </c>
      <c r="AC848">
        <v>6.6918497722896297E-4</v>
      </c>
      <c r="AD848">
        <v>1.0221873454346699E-3</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BO848">
        <v>0</v>
      </c>
      <c r="BP848">
        <v>0</v>
      </c>
    </row>
    <row r="849" spans="1:68" x14ac:dyDescent="0.25">
      <c r="A849" t="s">
        <v>6087</v>
      </c>
      <c r="B849">
        <v>2026</v>
      </c>
      <c r="C849" t="s">
        <v>6130</v>
      </c>
      <c r="D849" t="s">
        <v>6089</v>
      </c>
      <c r="E849" t="s">
        <v>6089</v>
      </c>
      <c r="F849" t="s">
        <v>6092</v>
      </c>
      <c r="G849">
        <v>3363.9171990167201</v>
      </c>
      <c r="H849">
        <v>64251851.984811001</v>
      </c>
      <c r="I849">
        <v>64251851.984811001</v>
      </c>
      <c r="J849">
        <v>0</v>
      </c>
      <c r="K849">
        <v>22008818.488961902</v>
      </c>
      <c r="L849">
        <v>0</v>
      </c>
      <c r="M849">
        <v>24.8062256317174</v>
      </c>
      <c r="N849">
        <v>0.103010058740201</v>
      </c>
      <c r="O849">
        <v>9.8453608298268893</v>
      </c>
      <c r="P849">
        <v>34.754596520284402</v>
      </c>
      <c r="Q849">
        <v>9.1727886655680005E-2</v>
      </c>
      <c r="R849">
        <v>0</v>
      </c>
      <c r="S849">
        <v>1.1703389635740901E-2</v>
      </c>
      <c r="T849">
        <v>0.103431276291421</v>
      </c>
      <c r="U849">
        <v>0.21247662958608601</v>
      </c>
      <c r="V849">
        <v>1.1166801156086199</v>
      </c>
      <c r="W849">
        <v>1.43258802148613</v>
      </c>
      <c r="X849">
        <v>9.9762446070776001E-2</v>
      </c>
      <c r="Y849">
        <v>0</v>
      </c>
      <c r="Z849">
        <v>1.2728504056389801E-2</v>
      </c>
      <c r="AA849">
        <v>0.11249095012716499</v>
      </c>
      <c r="AB849">
        <v>0.84990651834434405</v>
      </c>
      <c r="AC849">
        <v>3.19051461602464</v>
      </c>
      <c r="AD849">
        <v>4.1529120844961502</v>
      </c>
      <c r="AE849">
        <v>123768.811836273</v>
      </c>
      <c r="AF849">
        <v>644.46220733026598</v>
      </c>
      <c r="AG849">
        <v>1086.9189042015701</v>
      </c>
      <c r="AH849">
        <v>125500.192947805</v>
      </c>
      <c r="AI849">
        <v>0.81861841365914001</v>
      </c>
      <c r="AJ849">
        <v>0.319848857658529</v>
      </c>
      <c r="AK849">
        <v>1.09316559283297</v>
      </c>
      <c r="AL849">
        <v>2.2316328641506402</v>
      </c>
      <c r="AM849">
        <v>1.3138578047051099</v>
      </c>
      <c r="AN849">
        <v>8.9413013826045995E-3</v>
      </c>
      <c r="AO849">
        <v>0.78393384112857301</v>
      </c>
      <c r="AP849">
        <v>2.1067329472162899</v>
      </c>
      <c r="AQ849">
        <v>3.9610994163364999</v>
      </c>
      <c r="AR849">
        <v>1.2192687061432601</v>
      </c>
      <c r="AS849">
        <v>5.8789764051161297</v>
      </c>
      <c r="AT849">
        <v>11.059344527595901</v>
      </c>
      <c r="AU849">
        <v>3.1851020784861901</v>
      </c>
      <c r="AV849">
        <v>0.76537668182813201</v>
      </c>
      <c r="AW849">
        <v>6.2340147022414802</v>
      </c>
      <c r="AX849">
        <v>21.2438379901517</v>
      </c>
      <c r="AY849">
        <v>5.7800269699656903</v>
      </c>
      <c r="AZ849">
        <v>1.77915403387203</v>
      </c>
      <c r="BA849">
        <v>6.43673916388419</v>
      </c>
      <c r="BB849">
        <v>13.9959201677219</v>
      </c>
      <c r="BC849">
        <v>3.1851020784861901</v>
      </c>
      <c r="BD849">
        <v>0.76537668182781704</v>
      </c>
      <c r="BE849">
        <v>6.2340147022389196</v>
      </c>
      <c r="BF849">
        <v>24.180413630274799</v>
      </c>
      <c r="BG849">
        <v>80.629682360889504</v>
      </c>
      <c r="BH849">
        <v>17.446398878531099</v>
      </c>
      <c r="BI849">
        <v>125.683611536008</v>
      </c>
      <c r="BJ849">
        <v>223.75969277542899</v>
      </c>
      <c r="BK849">
        <v>1.22358071136845</v>
      </c>
      <c r="BL849">
        <v>6.3711650325801302E-3</v>
      </c>
      <c r="BM849">
        <v>1.07452999368053E-2</v>
      </c>
      <c r="BN849">
        <v>1.24069717633784</v>
      </c>
      <c r="BO849">
        <v>3.1868352515598102</v>
      </c>
      <c r="BP849">
        <v>13233.8385374995</v>
      </c>
    </row>
    <row r="850" spans="1:68" x14ac:dyDescent="0.25">
      <c r="A850" t="s">
        <v>6087</v>
      </c>
      <c r="B850">
        <v>2026</v>
      </c>
      <c r="C850" t="s">
        <v>6130</v>
      </c>
      <c r="D850" t="s">
        <v>6089</v>
      </c>
      <c r="E850" t="s">
        <v>6089</v>
      </c>
      <c r="F850" t="s">
        <v>6093</v>
      </c>
      <c r="G850">
        <v>47.388124570471298</v>
      </c>
      <c r="H850">
        <v>1505534.6186482799</v>
      </c>
      <c r="I850">
        <v>0</v>
      </c>
      <c r="J850">
        <v>1505534.6186482799</v>
      </c>
      <c r="K850">
        <v>310042.302024759</v>
      </c>
      <c r="L850">
        <v>1757601.6338312901</v>
      </c>
      <c r="M850">
        <v>0</v>
      </c>
      <c r="N850">
        <v>0</v>
      </c>
      <c r="O850">
        <v>0</v>
      </c>
      <c r="P850">
        <v>0</v>
      </c>
      <c r="Q850">
        <v>0</v>
      </c>
      <c r="R850">
        <v>0</v>
      </c>
      <c r="S850">
        <v>0</v>
      </c>
      <c r="T850">
        <v>0</v>
      </c>
      <c r="U850">
        <v>4.9787035177006602E-3</v>
      </c>
      <c r="V850">
        <v>1.3082895823784E-2</v>
      </c>
      <c r="W850">
        <v>1.8061599341484699E-2</v>
      </c>
      <c r="X850">
        <v>0</v>
      </c>
      <c r="Y850">
        <v>0</v>
      </c>
      <c r="Z850">
        <v>0</v>
      </c>
      <c r="AA850">
        <v>0</v>
      </c>
      <c r="AB850">
        <v>1.9914814070802599E-2</v>
      </c>
      <c r="AC850">
        <v>3.7379702353668699E-2</v>
      </c>
      <c r="AD850">
        <v>5.7294516424471399E-2</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row>
    <row r="851" spans="1:68" x14ac:dyDescent="0.25">
      <c r="A851" t="s">
        <v>6087</v>
      </c>
      <c r="B851">
        <v>2026</v>
      </c>
      <c r="C851" t="s">
        <v>6131</v>
      </c>
      <c r="D851" t="s">
        <v>6089</v>
      </c>
      <c r="E851" t="s">
        <v>6089</v>
      </c>
      <c r="F851" t="s">
        <v>6090</v>
      </c>
      <c r="G851">
        <v>2116.7217656430598</v>
      </c>
      <c r="H851">
        <v>133101860.554121</v>
      </c>
      <c r="I851">
        <v>133101860.554121</v>
      </c>
      <c r="J851">
        <v>0</v>
      </c>
      <c r="K851">
        <v>15176387.046437001</v>
      </c>
      <c r="L851">
        <v>0</v>
      </c>
      <c r="M851">
        <v>211.61019375875</v>
      </c>
      <c r="N851">
        <v>80.4792232357307</v>
      </c>
      <c r="O851">
        <v>36.933257393859002</v>
      </c>
      <c r="P851">
        <v>329.02267438834002</v>
      </c>
      <c r="Q851">
        <v>4.4485643080041104</v>
      </c>
      <c r="R851">
        <v>3.0928622384058999E-2</v>
      </c>
      <c r="S851">
        <v>0</v>
      </c>
      <c r="T851">
        <v>4.4794929303881696</v>
      </c>
      <c r="U851">
        <v>1.32047717752078</v>
      </c>
      <c r="V851">
        <v>3.8451903047676099</v>
      </c>
      <c r="W851">
        <v>9.6451604126765798</v>
      </c>
      <c r="X851">
        <v>4.6497086458002999</v>
      </c>
      <c r="Y851">
        <v>3.2327077444536903E-2</v>
      </c>
      <c r="Z851">
        <v>0</v>
      </c>
      <c r="AA851">
        <v>4.68203572324484</v>
      </c>
      <c r="AB851">
        <v>5.2819087100831403</v>
      </c>
      <c r="AC851">
        <v>10.986258013621701</v>
      </c>
      <c r="AD851">
        <v>20.950202446949699</v>
      </c>
      <c r="AE851">
        <v>219926.511928508</v>
      </c>
      <c r="AF851">
        <v>17024.384833431101</v>
      </c>
      <c r="AG851">
        <v>0</v>
      </c>
      <c r="AH851">
        <v>236950.89676194001</v>
      </c>
      <c r="AI851">
        <v>8.3369726059431506E-2</v>
      </c>
      <c r="AJ851">
        <v>0.35280453162329201</v>
      </c>
      <c r="AK851">
        <v>0</v>
      </c>
      <c r="AL851">
        <v>0.436174257682724</v>
      </c>
      <c r="AM851">
        <v>34.649511517021601</v>
      </c>
      <c r="AN851">
        <v>2.6821987635030302</v>
      </c>
      <c r="AO851">
        <v>0</v>
      </c>
      <c r="AP851">
        <v>37.331710280524703</v>
      </c>
      <c r="AQ851">
        <v>1.7949273402639201</v>
      </c>
      <c r="AR851">
        <v>7.5957848191587596</v>
      </c>
      <c r="AS851">
        <v>0</v>
      </c>
      <c r="AT851">
        <v>9.3907121594226801</v>
      </c>
      <c r="AU851">
        <v>0</v>
      </c>
      <c r="AV851">
        <v>0</v>
      </c>
      <c r="AW851">
        <v>0</v>
      </c>
      <c r="AX851">
        <v>9.3907121594226801</v>
      </c>
      <c r="AY851">
        <v>2.0433881447082198</v>
      </c>
      <c r="AZ851">
        <v>8.6472228156831896</v>
      </c>
      <c r="BA851">
        <v>0</v>
      </c>
      <c r="BB851">
        <v>10.6906109603914</v>
      </c>
      <c r="BC851">
        <v>0</v>
      </c>
      <c r="BD851">
        <v>0</v>
      </c>
      <c r="BE851">
        <v>0</v>
      </c>
      <c r="BF851">
        <v>10.6906109603914</v>
      </c>
      <c r="BG851">
        <v>7.3208800534287501</v>
      </c>
      <c r="BH851">
        <v>112.1297176889</v>
      </c>
      <c r="BI851">
        <v>0</v>
      </c>
      <c r="BJ851">
        <v>119.450597742328</v>
      </c>
      <c r="BK851">
        <v>2.0825725542991198</v>
      </c>
      <c r="BL851">
        <v>0.16121074397549301</v>
      </c>
      <c r="BM851">
        <v>0</v>
      </c>
      <c r="BN851">
        <v>2.2437832982746202</v>
      </c>
      <c r="BO851">
        <v>32.278321755658098</v>
      </c>
      <c r="BP851">
        <v>21166.729744273602</v>
      </c>
    </row>
    <row r="852" spans="1:68" x14ac:dyDescent="0.25">
      <c r="A852" t="s">
        <v>6087</v>
      </c>
      <c r="B852">
        <v>2026</v>
      </c>
      <c r="C852" t="s">
        <v>6131</v>
      </c>
      <c r="D852" t="s">
        <v>6089</v>
      </c>
      <c r="E852" t="s">
        <v>6089</v>
      </c>
      <c r="F852" t="s">
        <v>6093</v>
      </c>
      <c r="G852">
        <v>43.8589601412544</v>
      </c>
      <c r="H852">
        <v>2731279.5002999902</v>
      </c>
      <c r="I852">
        <v>0</v>
      </c>
      <c r="J852">
        <v>2731279.5002999902</v>
      </c>
      <c r="K852">
        <v>314458.21806236001</v>
      </c>
      <c r="L852">
        <v>4987114.46094268</v>
      </c>
      <c r="M852">
        <v>0</v>
      </c>
      <c r="N852">
        <v>0</v>
      </c>
      <c r="O852">
        <v>0</v>
      </c>
      <c r="P852">
        <v>0</v>
      </c>
      <c r="Q852">
        <v>0</v>
      </c>
      <c r="R852">
        <v>0</v>
      </c>
      <c r="S852">
        <v>0</v>
      </c>
      <c r="T852">
        <v>0</v>
      </c>
      <c r="U852">
        <v>2.7096482577792499E-2</v>
      </c>
      <c r="V852">
        <v>4.1244667839208798E-2</v>
      </c>
      <c r="W852">
        <v>6.8341150417001298E-2</v>
      </c>
      <c r="X852">
        <v>0</v>
      </c>
      <c r="Y852">
        <v>0</v>
      </c>
      <c r="Z852">
        <v>0</v>
      </c>
      <c r="AA852">
        <v>0</v>
      </c>
      <c r="AB852">
        <v>0.10838593031117</v>
      </c>
      <c r="AC852">
        <v>0.117841908112025</v>
      </c>
      <c r="AD852">
        <v>0.22622783842319499</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row>
    <row r="853" spans="1:68" x14ac:dyDescent="0.25">
      <c r="A853" t="s">
        <v>6087</v>
      </c>
      <c r="B853">
        <v>2026</v>
      </c>
      <c r="C853" t="s">
        <v>6132</v>
      </c>
      <c r="D853" t="s">
        <v>6089</v>
      </c>
      <c r="E853" t="s">
        <v>6089</v>
      </c>
      <c r="F853" t="s">
        <v>6090</v>
      </c>
      <c r="G853">
        <v>1910.74040650242</v>
      </c>
      <c r="H853">
        <v>160768748.698172</v>
      </c>
      <c r="I853">
        <v>160768748.698172</v>
      </c>
      <c r="J853">
        <v>0</v>
      </c>
      <c r="K853">
        <v>13699550.1369248</v>
      </c>
      <c r="L853">
        <v>0</v>
      </c>
      <c r="M853">
        <v>254.84100721090201</v>
      </c>
      <c r="N853">
        <v>100.63487059254</v>
      </c>
      <c r="O853">
        <v>35.167635014581798</v>
      </c>
      <c r="P853">
        <v>390.64351281802499</v>
      </c>
      <c r="Q853">
        <v>5.1862481890558696</v>
      </c>
      <c r="R853">
        <v>3.4651131799502403E-2</v>
      </c>
      <c r="S853">
        <v>0</v>
      </c>
      <c r="T853">
        <v>5.2208993208553798</v>
      </c>
      <c r="U853">
        <v>1.59495489116915</v>
      </c>
      <c r="V853">
        <v>4.6432630891320601</v>
      </c>
      <c r="W853">
        <v>11.459117301156599</v>
      </c>
      <c r="X853">
        <v>5.4207473185294797</v>
      </c>
      <c r="Y853">
        <v>3.6217902217355803E-2</v>
      </c>
      <c r="Z853">
        <v>0</v>
      </c>
      <c r="AA853">
        <v>5.4569652207468398</v>
      </c>
      <c r="AB853">
        <v>6.3798195646766303</v>
      </c>
      <c r="AC853">
        <v>13.266465968948699</v>
      </c>
      <c r="AD853">
        <v>25.103250754372201</v>
      </c>
      <c r="AE853">
        <v>257237.13650554101</v>
      </c>
      <c r="AF853">
        <v>18405.9549070338</v>
      </c>
      <c r="AG853">
        <v>0</v>
      </c>
      <c r="AH853">
        <v>275643.09141257498</v>
      </c>
      <c r="AI853">
        <v>9.89013456544377E-2</v>
      </c>
      <c r="AJ853">
        <v>0.39526964805824499</v>
      </c>
      <c r="AK853">
        <v>0</v>
      </c>
      <c r="AL853">
        <v>0.49417099371268303</v>
      </c>
      <c r="AM853">
        <v>40.527815613480101</v>
      </c>
      <c r="AN853">
        <v>2.8998656912285501</v>
      </c>
      <c r="AO853">
        <v>0</v>
      </c>
      <c r="AP853">
        <v>43.427681304708599</v>
      </c>
      <c r="AQ853">
        <v>2.1293188510358498</v>
      </c>
      <c r="AR853">
        <v>8.5100471311429899</v>
      </c>
      <c r="AS853">
        <v>0</v>
      </c>
      <c r="AT853">
        <v>10.6393659821788</v>
      </c>
      <c r="AU853">
        <v>0</v>
      </c>
      <c r="AV853">
        <v>0</v>
      </c>
      <c r="AW853">
        <v>0</v>
      </c>
      <c r="AX853">
        <v>10.6393659821788</v>
      </c>
      <c r="AY853">
        <v>2.4240674254093402</v>
      </c>
      <c r="AZ853">
        <v>9.6880408630518406</v>
      </c>
      <c r="BA853">
        <v>0</v>
      </c>
      <c r="BB853">
        <v>12.1121082884611</v>
      </c>
      <c r="BC853">
        <v>0</v>
      </c>
      <c r="BD853">
        <v>0</v>
      </c>
      <c r="BE853">
        <v>0</v>
      </c>
      <c r="BF853">
        <v>12.1121082884611</v>
      </c>
      <c r="BG853">
        <v>8.2444005916988097</v>
      </c>
      <c r="BH853">
        <v>125.65458353700301</v>
      </c>
      <c r="BI853">
        <v>0</v>
      </c>
      <c r="BJ853">
        <v>133.89898412870201</v>
      </c>
      <c r="BK853">
        <v>2.43588185769564</v>
      </c>
      <c r="BL853">
        <v>0.17429338640862099</v>
      </c>
      <c r="BM853">
        <v>0</v>
      </c>
      <c r="BN853">
        <v>2.6101752441042598</v>
      </c>
      <c r="BO853">
        <v>38.987775055361297</v>
      </c>
      <c r="BP853">
        <v>24623.088165257501</v>
      </c>
    </row>
    <row r="854" spans="1:68" x14ac:dyDescent="0.25">
      <c r="A854" t="s">
        <v>6087</v>
      </c>
      <c r="B854">
        <v>2026</v>
      </c>
      <c r="C854" t="s">
        <v>6133</v>
      </c>
      <c r="D854" t="s">
        <v>6089</v>
      </c>
      <c r="E854" t="s">
        <v>6089</v>
      </c>
      <c r="F854" t="s">
        <v>6090</v>
      </c>
      <c r="G854">
        <v>814.70342670959303</v>
      </c>
      <c r="H854">
        <v>58404430.664732598</v>
      </c>
      <c r="I854">
        <v>58404430.664732598</v>
      </c>
      <c r="J854">
        <v>0</v>
      </c>
      <c r="K854">
        <v>5841228.0406853696</v>
      </c>
      <c r="L854">
        <v>0</v>
      </c>
      <c r="M854">
        <v>95.946514015468097</v>
      </c>
      <c r="N854">
        <v>42.915385644142098</v>
      </c>
      <c r="O854">
        <v>14.8800873818564</v>
      </c>
      <c r="P854">
        <v>153.74198704146599</v>
      </c>
      <c r="Q854">
        <v>2.0055220955977799</v>
      </c>
      <c r="R854">
        <v>1.47745846167013E-2</v>
      </c>
      <c r="S854">
        <v>0</v>
      </c>
      <c r="T854">
        <v>2.0202966802144799</v>
      </c>
      <c r="U854">
        <v>0.579418780757881</v>
      </c>
      <c r="V854">
        <v>1.6884375352711301</v>
      </c>
      <c r="W854">
        <v>4.2881529962434897</v>
      </c>
      <c r="X854">
        <v>2.0962029053882199</v>
      </c>
      <c r="Y854">
        <v>1.54426257718203E-2</v>
      </c>
      <c r="Z854">
        <v>0</v>
      </c>
      <c r="AA854">
        <v>2.1116455311600402</v>
      </c>
      <c r="AB854">
        <v>2.31767512303152</v>
      </c>
      <c r="AC854">
        <v>4.8241072436317998</v>
      </c>
      <c r="AD854">
        <v>9.2534278978233697</v>
      </c>
      <c r="AE854">
        <v>95135.385472462003</v>
      </c>
      <c r="AF854">
        <v>8003.3484797004603</v>
      </c>
      <c r="AG854">
        <v>0</v>
      </c>
      <c r="AH854">
        <v>103138.733952162</v>
      </c>
      <c r="AI854">
        <v>3.7270500757039797E-2</v>
      </c>
      <c r="AJ854">
        <v>0.168534820395635</v>
      </c>
      <c r="AK854">
        <v>0</v>
      </c>
      <c r="AL854">
        <v>0.205805321152674</v>
      </c>
      <c r="AM854">
        <v>14.9886187240396</v>
      </c>
      <c r="AN854">
        <v>1.26093081225361</v>
      </c>
      <c r="AO854">
        <v>0</v>
      </c>
      <c r="AP854">
        <v>16.249549536293198</v>
      </c>
      <c r="AQ854">
        <v>0.80242366091557804</v>
      </c>
      <c r="AR854">
        <v>3.62850846719763</v>
      </c>
      <c r="AS854">
        <v>0</v>
      </c>
      <c r="AT854">
        <v>4.4309321281132101</v>
      </c>
      <c r="AU854">
        <v>0</v>
      </c>
      <c r="AV854">
        <v>0</v>
      </c>
      <c r="AW854">
        <v>0</v>
      </c>
      <c r="AX854">
        <v>4.4309321281132101</v>
      </c>
      <c r="AY854">
        <v>0.91349825642923899</v>
      </c>
      <c r="AZ854">
        <v>4.13078068316395</v>
      </c>
      <c r="BA854">
        <v>0</v>
      </c>
      <c r="BB854">
        <v>5.0442789395931902</v>
      </c>
      <c r="BC854">
        <v>0</v>
      </c>
      <c r="BD854">
        <v>0</v>
      </c>
      <c r="BE854">
        <v>0</v>
      </c>
      <c r="BF854">
        <v>5.0442789395931902</v>
      </c>
      <c r="BG854">
        <v>3.2528686790150698</v>
      </c>
      <c r="BH854">
        <v>53.568255671722</v>
      </c>
      <c r="BI854">
        <v>0</v>
      </c>
      <c r="BJ854">
        <v>56.821124350737101</v>
      </c>
      <c r="BK854">
        <v>0.90087521049768604</v>
      </c>
      <c r="BL854">
        <v>7.5786924187357302E-2</v>
      </c>
      <c r="BM854">
        <v>0</v>
      </c>
      <c r="BN854">
        <v>0.97666213468504304</v>
      </c>
      <c r="BO854">
        <v>14.163566137271999</v>
      </c>
      <c r="BP854">
        <v>9213.3422475513507</v>
      </c>
    </row>
    <row r="855" spans="1:68" x14ac:dyDescent="0.25">
      <c r="A855" t="s">
        <v>6087</v>
      </c>
      <c r="B855">
        <v>2026</v>
      </c>
      <c r="C855" t="s">
        <v>6134</v>
      </c>
      <c r="D855" t="s">
        <v>6089</v>
      </c>
      <c r="E855" t="s">
        <v>6089</v>
      </c>
      <c r="F855" t="s">
        <v>6090</v>
      </c>
      <c r="G855">
        <v>561.54948979709604</v>
      </c>
      <c r="H855">
        <v>33399792.2966609</v>
      </c>
      <c r="I855">
        <v>33399792.2966609</v>
      </c>
      <c r="J855">
        <v>0</v>
      </c>
      <c r="K855">
        <v>2866328.2917611101</v>
      </c>
      <c r="L855">
        <v>0</v>
      </c>
      <c r="M855">
        <v>57.410821517519899</v>
      </c>
      <c r="N855">
        <v>7.4795375907359603</v>
      </c>
      <c r="O855">
        <v>7.3960801314126599</v>
      </c>
      <c r="P855">
        <v>72.286439239668596</v>
      </c>
      <c r="Q855">
        <v>0.70061210925700701</v>
      </c>
      <c r="R855">
        <v>2.6882541288953902E-3</v>
      </c>
      <c r="S855">
        <v>0</v>
      </c>
      <c r="T855">
        <v>0.70330036338590196</v>
      </c>
      <c r="U855">
        <v>0.33135271948010803</v>
      </c>
      <c r="V855">
        <v>1.10365491060558</v>
      </c>
      <c r="W855">
        <v>2.1383079934715998</v>
      </c>
      <c r="X855">
        <v>0.73229067991741803</v>
      </c>
      <c r="Y855">
        <v>2.8098050516530098E-3</v>
      </c>
      <c r="Z855">
        <v>0</v>
      </c>
      <c r="AA855">
        <v>0.73510048496907099</v>
      </c>
      <c r="AB855">
        <v>1.3254108779204301</v>
      </c>
      <c r="AC855">
        <v>3.15329974458739</v>
      </c>
      <c r="AD855">
        <v>5.2138111074769</v>
      </c>
      <c r="AE855">
        <v>60411.313635330102</v>
      </c>
      <c r="AF855">
        <v>1574.7275164494399</v>
      </c>
      <c r="AG855">
        <v>0</v>
      </c>
      <c r="AH855">
        <v>61986.0411517795</v>
      </c>
      <c r="AI855">
        <v>1.9319165775750598E-2</v>
      </c>
      <c r="AJ855">
        <v>3.0665780217052699E-2</v>
      </c>
      <c r="AK855">
        <v>0</v>
      </c>
      <c r="AL855">
        <v>4.9984945992803301E-2</v>
      </c>
      <c r="AM855">
        <v>9.5178270650980892</v>
      </c>
      <c r="AN855">
        <v>0.24809896150729999</v>
      </c>
      <c r="AO855">
        <v>0</v>
      </c>
      <c r="AP855">
        <v>9.7659260266053796</v>
      </c>
      <c r="AQ855">
        <v>0.41593634141565999</v>
      </c>
      <c r="AR855">
        <v>0.66022583884795505</v>
      </c>
      <c r="AS855">
        <v>0</v>
      </c>
      <c r="AT855">
        <v>1.0761621802636101</v>
      </c>
      <c r="AU855">
        <v>0</v>
      </c>
      <c r="AV855">
        <v>0</v>
      </c>
      <c r="AW855">
        <v>0</v>
      </c>
      <c r="AX855">
        <v>1.0761621802636101</v>
      </c>
      <c r="AY855">
        <v>0.47351186309140703</v>
      </c>
      <c r="AZ855">
        <v>0.75161686028671504</v>
      </c>
      <c r="BA855">
        <v>0</v>
      </c>
      <c r="BB855">
        <v>1.2251287233781201</v>
      </c>
      <c r="BC855">
        <v>0</v>
      </c>
      <c r="BD855">
        <v>0</v>
      </c>
      <c r="BE855">
        <v>0</v>
      </c>
      <c r="BF855">
        <v>1.2251287233781201</v>
      </c>
      <c r="BG855">
        <v>3.4278929524647301</v>
      </c>
      <c r="BH855">
        <v>9.7553779504586497</v>
      </c>
      <c r="BI855">
        <v>0</v>
      </c>
      <c r="BJ855">
        <v>13.183270902923301</v>
      </c>
      <c r="BK855">
        <v>0.57205901481760502</v>
      </c>
      <c r="BL855">
        <v>1.49117279108363E-2</v>
      </c>
      <c r="BM855">
        <v>0</v>
      </c>
      <c r="BN855">
        <v>0.58697074272844196</v>
      </c>
      <c r="BO855">
        <v>8.0997308214591399</v>
      </c>
      <c r="BP855">
        <v>5537.1885015287498</v>
      </c>
    </row>
    <row r="856" spans="1:68" x14ac:dyDescent="0.25">
      <c r="A856" t="s">
        <v>6087</v>
      </c>
      <c r="B856">
        <v>2026</v>
      </c>
      <c r="C856" t="s">
        <v>6134</v>
      </c>
      <c r="D856" t="s">
        <v>6089</v>
      </c>
      <c r="E856" t="s">
        <v>6089</v>
      </c>
      <c r="F856" t="s">
        <v>6093</v>
      </c>
      <c r="G856">
        <v>4.3743832621085303</v>
      </c>
      <c r="H856">
        <v>345374.85929163801</v>
      </c>
      <c r="I856">
        <v>0</v>
      </c>
      <c r="J856">
        <v>345374.85929163801</v>
      </c>
      <c r="K856">
        <v>22328.2519724458</v>
      </c>
      <c r="L856">
        <v>628570.92844885495</v>
      </c>
      <c r="M856">
        <v>0</v>
      </c>
      <c r="N856">
        <v>0</v>
      </c>
      <c r="O856">
        <v>0</v>
      </c>
      <c r="P856">
        <v>0</v>
      </c>
      <c r="Q856">
        <v>0</v>
      </c>
      <c r="R856">
        <v>0</v>
      </c>
      <c r="S856">
        <v>0</v>
      </c>
      <c r="T856">
        <v>0</v>
      </c>
      <c r="U856">
        <v>3.42639552515375E-3</v>
      </c>
      <c r="V856">
        <v>5.9559643996474699E-3</v>
      </c>
      <c r="W856">
        <v>9.3823599248012302E-3</v>
      </c>
      <c r="X856">
        <v>0</v>
      </c>
      <c r="Y856">
        <v>0</v>
      </c>
      <c r="Z856">
        <v>0</v>
      </c>
      <c r="AA856">
        <v>0</v>
      </c>
      <c r="AB856">
        <v>1.3705582100615E-2</v>
      </c>
      <c r="AC856">
        <v>1.70170411418499E-2</v>
      </c>
      <c r="AD856">
        <v>3.07226232424649E-2</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row>
    <row r="857" spans="1:68" x14ac:dyDescent="0.25">
      <c r="A857" t="s">
        <v>6087</v>
      </c>
      <c r="B857">
        <v>2026</v>
      </c>
      <c r="C857" t="s">
        <v>6135</v>
      </c>
      <c r="D857" t="s">
        <v>6089</v>
      </c>
      <c r="E857" t="s">
        <v>6089</v>
      </c>
      <c r="F857" t="s">
        <v>6090</v>
      </c>
      <c r="G857">
        <v>266.53333510679801</v>
      </c>
      <c r="H857">
        <v>10605401.738219701</v>
      </c>
      <c r="I857">
        <v>10605401.738219701</v>
      </c>
      <c r="J857">
        <v>0</v>
      </c>
      <c r="K857">
        <v>1360471.43305233</v>
      </c>
      <c r="L857">
        <v>0</v>
      </c>
      <c r="M857">
        <v>20.948782971286601</v>
      </c>
      <c r="N857">
        <v>3.6345873737712999</v>
      </c>
      <c r="O857">
        <v>3.47268716734298</v>
      </c>
      <c r="P857">
        <v>28.056057512400901</v>
      </c>
      <c r="Q857">
        <v>0.24979772366172501</v>
      </c>
      <c r="R857">
        <v>1.27595047561703E-3</v>
      </c>
      <c r="S857">
        <v>0</v>
      </c>
      <c r="T857">
        <v>0.251073674137342</v>
      </c>
      <c r="U857">
        <v>0.105214088636398</v>
      </c>
      <c r="V857">
        <v>0.34924221971647001</v>
      </c>
      <c r="W857">
        <v>0.70552998249021104</v>
      </c>
      <c r="X857">
        <v>0.26109246826472599</v>
      </c>
      <c r="Y857">
        <v>1.33364329417805E-3</v>
      </c>
      <c r="Z857">
        <v>0</v>
      </c>
      <c r="AA857">
        <v>0.262426111558904</v>
      </c>
      <c r="AB857">
        <v>0.420856354545593</v>
      </c>
      <c r="AC857">
        <v>0.99783491347563102</v>
      </c>
      <c r="AD857">
        <v>1.68111737958012</v>
      </c>
      <c r="AE857">
        <v>19659.170292032199</v>
      </c>
      <c r="AF857">
        <v>766.47088544300402</v>
      </c>
      <c r="AG857">
        <v>0</v>
      </c>
      <c r="AH857">
        <v>20425.641177475201</v>
      </c>
      <c r="AI857">
        <v>6.8357844615858799E-3</v>
      </c>
      <c r="AJ857">
        <v>1.4555177813190399E-2</v>
      </c>
      <c r="AK857">
        <v>0</v>
      </c>
      <c r="AL857">
        <v>2.1390962274776298E-2</v>
      </c>
      <c r="AM857">
        <v>3.09731028549341</v>
      </c>
      <c r="AN857">
        <v>0.12075780013849401</v>
      </c>
      <c r="AO857">
        <v>0</v>
      </c>
      <c r="AP857">
        <v>3.2180680856319102</v>
      </c>
      <c r="AQ857">
        <v>0.14717256493688199</v>
      </c>
      <c r="AR857">
        <v>0.31336898697105497</v>
      </c>
      <c r="AS857">
        <v>0</v>
      </c>
      <c r="AT857">
        <v>0.460541551907937</v>
      </c>
      <c r="AU857">
        <v>0</v>
      </c>
      <c r="AV857">
        <v>0</v>
      </c>
      <c r="AW857">
        <v>0</v>
      </c>
      <c r="AX857">
        <v>0.460541551907937</v>
      </c>
      <c r="AY857">
        <v>0.16754476221533701</v>
      </c>
      <c r="AZ857">
        <v>0.35674673761542097</v>
      </c>
      <c r="BA857">
        <v>0</v>
      </c>
      <c r="BB857">
        <v>0.52429149983075896</v>
      </c>
      <c r="BC857">
        <v>0</v>
      </c>
      <c r="BD857">
        <v>0</v>
      </c>
      <c r="BE857">
        <v>0</v>
      </c>
      <c r="BF857">
        <v>0.52429149983075896</v>
      </c>
      <c r="BG857">
        <v>1.32736027765352</v>
      </c>
      <c r="BH857">
        <v>4.6302836483789998</v>
      </c>
      <c r="BI857">
        <v>0</v>
      </c>
      <c r="BJ857">
        <v>5.95764392603252</v>
      </c>
      <c r="BK857">
        <v>0.18616058669537699</v>
      </c>
      <c r="BL857">
        <v>7.2580209438861797E-3</v>
      </c>
      <c r="BM857">
        <v>0</v>
      </c>
      <c r="BN857">
        <v>0.193418607639263</v>
      </c>
      <c r="BO857">
        <v>2.5718992073373599</v>
      </c>
      <c r="BP857">
        <v>1824.61443516499</v>
      </c>
    </row>
    <row r="858" spans="1:68" x14ac:dyDescent="0.25">
      <c r="A858" t="s">
        <v>6087</v>
      </c>
      <c r="B858">
        <v>2026</v>
      </c>
      <c r="C858" t="s">
        <v>6135</v>
      </c>
      <c r="D858" t="s">
        <v>6089</v>
      </c>
      <c r="E858" t="s">
        <v>6089</v>
      </c>
      <c r="F858" t="s">
        <v>6093</v>
      </c>
      <c r="G858">
        <v>0.94060699039715101</v>
      </c>
      <c r="H858">
        <v>32778.3881249447</v>
      </c>
      <c r="I858">
        <v>0</v>
      </c>
      <c r="J858">
        <v>32778.3881249447</v>
      </c>
      <c r="K858">
        <v>4801.1590732239802</v>
      </c>
      <c r="L858">
        <v>59655.592474250203</v>
      </c>
      <c r="M858">
        <v>0</v>
      </c>
      <c r="N858">
        <v>0</v>
      </c>
      <c r="O858">
        <v>0</v>
      </c>
      <c r="P858">
        <v>0</v>
      </c>
      <c r="Q858">
        <v>0</v>
      </c>
      <c r="R858">
        <v>0</v>
      </c>
      <c r="S858">
        <v>0</v>
      </c>
      <c r="T858">
        <v>0</v>
      </c>
      <c r="U858">
        <v>3.2518789185586499E-4</v>
      </c>
      <c r="V858">
        <v>5.6427511721529198E-4</v>
      </c>
      <c r="W858">
        <v>8.8946300907115795E-4</v>
      </c>
      <c r="X858">
        <v>0</v>
      </c>
      <c r="Y858">
        <v>0</v>
      </c>
      <c r="Z858">
        <v>0</v>
      </c>
      <c r="AA858">
        <v>0</v>
      </c>
      <c r="AB858">
        <v>1.3007515674234599E-3</v>
      </c>
      <c r="AC858">
        <v>1.6122146206151199E-3</v>
      </c>
      <c r="AD858">
        <v>2.9129661880385798E-3</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v>0</v>
      </c>
    </row>
    <row r="859" spans="1:68" x14ac:dyDescent="0.25">
      <c r="A859" t="s">
        <v>6087</v>
      </c>
      <c r="B859">
        <v>2026</v>
      </c>
      <c r="C859" t="s">
        <v>6136</v>
      </c>
      <c r="D859" t="s">
        <v>6089</v>
      </c>
      <c r="E859" t="s">
        <v>6089</v>
      </c>
      <c r="F859" t="s">
        <v>6090</v>
      </c>
      <c r="G859">
        <v>1510.8264297426599</v>
      </c>
      <c r="H859">
        <v>20344706.179699901</v>
      </c>
      <c r="I859">
        <v>20344706.179699901</v>
      </c>
      <c r="J859">
        <v>0</v>
      </c>
      <c r="K859">
        <v>2418168.3503889199</v>
      </c>
      <c r="L859">
        <v>0</v>
      </c>
      <c r="M859">
        <v>140.463342980655</v>
      </c>
      <c r="N859">
        <v>14.717180936929299</v>
      </c>
      <c r="O859">
        <v>10.8367090463725</v>
      </c>
      <c r="P859">
        <v>166.01723296395701</v>
      </c>
      <c r="Q859">
        <v>0.77880985840922101</v>
      </c>
      <c r="R859">
        <v>2.72900597359708E-2</v>
      </c>
      <c r="S859">
        <v>0</v>
      </c>
      <c r="T859">
        <v>0.806099918145192</v>
      </c>
      <c r="U859">
        <v>0.20183579765005799</v>
      </c>
      <c r="V859">
        <v>0.86570187367434603</v>
      </c>
      <c r="W859">
        <v>1.87363758946959</v>
      </c>
      <c r="X859">
        <v>0.81402418428892298</v>
      </c>
      <c r="Y859">
        <v>2.8523995139384799E-2</v>
      </c>
      <c r="Z859">
        <v>0</v>
      </c>
      <c r="AA859">
        <v>0.84254817942830795</v>
      </c>
      <c r="AB859">
        <v>0.80734319060023396</v>
      </c>
      <c r="AC859">
        <v>2.4734339247838402</v>
      </c>
      <c r="AD859">
        <v>4.12332529481239</v>
      </c>
      <c r="AE859">
        <v>41110.6733264754</v>
      </c>
      <c r="AF859">
        <v>1644.9220083734699</v>
      </c>
      <c r="AG859">
        <v>0</v>
      </c>
      <c r="AH859">
        <v>42755.595334848898</v>
      </c>
      <c r="AI859">
        <v>0.102111083909956</v>
      </c>
      <c r="AJ859">
        <v>2.7740186903871599E-2</v>
      </c>
      <c r="AK859">
        <v>0</v>
      </c>
      <c r="AL859">
        <v>0.129851270813828</v>
      </c>
      <c r="AM859">
        <v>6.47700332446174</v>
      </c>
      <c r="AN859">
        <v>0.25915813229587698</v>
      </c>
      <c r="AO859">
        <v>0</v>
      </c>
      <c r="AP859">
        <v>6.7361614567576202</v>
      </c>
      <c r="AQ859">
        <v>2.1984236354969999</v>
      </c>
      <c r="AR859">
        <v>0.59723861707660697</v>
      </c>
      <c r="AS859">
        <v>0</v>
      </c>
      <c r="AT859">
        <v>2.7956622525736101</v>
      </c>
      <c r="AU859">
        <v>0</v>
      </c>
      <c r="AV859">
        <v>0</v>
      </c>
      <c r="AW859">
        <v>0</v>
      </c>
      <c r="AX859">
        <v>2.7956622525736101</v>
      </c>
      <c r="AY859">
        <v>2.5027379621731098</v>
      </c>
      <c r="AZ859">
        <v>0.67991070296852796</v>
      </c>
      <c r="BA859">
        <v>0</v>
      </c>
      <c r="BB859">
        <v>3.1826486651416399</v>
      </c>
      <c r="BC859">
        <v>0</v>
      </c>
      <c r="BD859">
        <v>0</v>
      </c>
      <c r="BE859">
        <v>0</v>
      </c>
      <c r="BF859">
        <v>3.1826486651416399</v>
      </c>
      <c r="BG859">
        <v>7.4877856142696402</v>
      </c>
      <c r="BH859">
        <v>6.1983763115089703</v>
      </c>
      <c r="BI859">
        <v>0</v>
      </c>
      <c r="BJ859">
        <v>13.686161925778601</v>
      </c>
      <c r="BK859">
        <v>0.38929349266588598</v>
      </c>
      <c r="BL859">
        <v>1.5576427773813699E-2</v>
      </c>
      <c r="BM859">
        <v>0</v>
      </c>
      <c r="BN859">
        <v>0.40486992043969999</v>
      </c>
      <c r="BO859">
        <v>3.44076560751108</v>
      </c>
      <c r="BP859">
        <v>3819.3403944679098</v>
      </c>
    </row>
    <row r="860" spans="1:68" x14ac:dyDescent="0.25">
      <c r="A860" t="s">
        <v>6087</v>
      </c>
      <c r="B860">
        <v>2026</v>
      </c>
      <c r="C860" t="s">
        <v>6136</v>
      </c>
      <c r="D860" t="s">
        <v>6089</v>
      </c>
      <c r="E860" t="s">
        <v>6089</v>
      </c>
      <c r="F860" t="s">
        <v>6093</v>
      </c>
      <c r="G860">
        <v>18.215709091026</v>
      </c>
      <c r="H860">
        <v>357802.09522164101</v>
      </c>
      <c r="I860">
        <v>0</v>
      </c>
      <c r="J860">
        <v>357802.09522164101</v>
      </c>
      <c r="K860">
        <v>29155.3353427326</v>
      </c>
      <c r="L860">
        <v>702216.15281981695</v>
      </c>
      <c r="M860">
        <v>0</v>
      </c>
      <c r="N860">
        <v>0</v>
      </c>
      <c r="O860">
        <v>0</v>
      </c>
      <c r="P860">
        <v>0</v>
      </c>
      <c r="Q860">
        <v>0</v>
      </c>
      <c r="R860">
        <v>0</v>
      </c>
      <c r="S860">
        <v>0</v>
      </c>
      <c r="T860">
        <v>0</v>
      </c>
      <c r="U860">
        <v>3.5496836696506701E-3</v>
      </c>
      <c r="V860">
        <v>7.0962614721691896E-3</v>
      </c>
      <c r="W860">
        <v>1.0645945141819799E-2</v>
      </c>
      <c r="X860">
        <v>0</v>
      </c>
      <c r="Y860">
        <v>0</v>
      </c>
      <c r="Z860">
        <v>0</v>
      </c>
      <c r="AA860">
        <v>0</v>
      </c>
      <c r="AB860">
        <v>1.4198734678602699E-2</v>
      </c>
      <c r="AC860">
        <v>2.0275032777626201E-2</v>
      </c>
      <c r="AD860">
        <v>3.4473767456228897E-2</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v>0</v>
      </c>
    </row>
    <row r="861" spans="1:68" x14ac:dyDescent="0.25">
      <c r="A861" t="s">
        <v>6087</v>
      </c>
      <c r="B861">
        <v>2026</v>
      </c>
      <c r="C861" t="s">
        <v>6137</v>
      </c>
      <c r="D861" t="s">
        <v>6089</v>
      </c>
      <c r="E861" t="s">
        <v>6089</v>
      </c>
      <c r="F861" t="s">
        <v>6090</v>
      </c>
      <c r="G861">
        <v>356.22393287808001</v>
      </c>
      <c r="H861">
        <v>7630649.6477354504</v>
      </c>
      <c r="I861">
        <v>7630649.6477354504</v>
      </c>
      <c r="J861">
        <v>0</v>
      </c>
      <c r="K861">
        <v>1046956.38768599</v>
      </c>
      <c r="L861">
        <v>0</v>
      </c>
      <c r="M861">
        <v>8.3908703462996392</v>
      </c>
      <c r="N861">
        <v>2.43865786001495</v>
      </c>
      <c r="O861">
        <v>3.9328296201658102</v>
      </c>
      <c r="P861">
        <v>14.7623578264804</v>
      </c>
      <c r="Q861">
        <v>0.118194141003839</v>
      </c>
      <c r="R861">
        <v>1.0533502066283999E-3</v>
      </c>
      <c r="S861">
        <v>0</v>
      </c>
      <c r="T861">
        <v>0.119247491210467</v>
      </c>
      <c r="U861">
        <v>7.5702162747591298E-2</v>
      </c>
      <c r="V861">
        <v>0.23914063464693</v>
      </c>
      <c r="W861">
        <v>0.43409028860498999</v>
      </c>
      <c r="X861">
        <v>0.1235383555813</v>
      </c>
      <c r="Y861">
        <v>1.10097802879982E-3</v>
      </c>
      <c r="Z861">
        <v>0</v>
      </c>
      <c r="AA861">
        <v>0.1246393336101</v>
      </c>
      <c r="AB861">
        <v>0.30280865099036502</v>
      </c>
      <c r="AC861">
        <v>0.68325895613408805</v>
      </c>
      <c r="AD861">
        <v>1.11070694073455</v>
      </c>
      <c r="AE861">
        <v>13701.6054394899</v>
      </c>
      <c r="AF861">
        <v>523.08953402420798</v>
      </c>
      <c r="AG861">
        <v>0</v>
      </c>
      <c r="AH861">
        <v>14224.694973514101</v>
      </c>
      <c r="AI861">
        <v>3.5538362871825298E-3</v>
      </c>
      <c r="AJ861">
        <v>1.06030142976102E-2</v>
      </c>
      <c r="AK861">
        <v>0</v>
      </c>
      <c r="AL861">
        <v>1.4156850584792701E-2</v>
      </c>
      <c r="AM861">
        <v>2.1586935168217498</v>
      </c>
      <c r="AN861">
        <v>8.24129691080496E-2</v>
      </c>
      <c r="AO861">
        <v>0</v>
      </c>
      <c r="AP861">
        <v>2.2411064859298002</v>
      </c>
      <c r="AQ861">
        <v>7.6513120723686406E-2</v>
      </c>
      <c r="AR861">
        <v>0.228279990249971</v>
      </c>
      <c r="AS861">
        <v>0</v>
      </c>
      <c r="AT861">
        <v>0.30479311097365702</v>
      </c>
      <c r="AU861">
        <v>0</v>
      </c>
      <c r="AV861">
        <v>0</v>
      </c>
      <c r="AW861">
        <v>0</v>
      </c>
      <c r="AX861">
        <v>0.30479311097365702</v>
      </c>
      <c r="AY861">
        <v>8.7104363666565598E-2</v>
      </c>
      <c r="AZ861">
        <v>0.259879391932551</v>
      </c>
      <c r="BA861">
        <v>0</v>
      </c>
      <c r="BB861">
        <v>0.34698375559911698</v>
      </c>
      <c r="BC861">
        <v>0</v>
      </c>
      <c r="BD861">
        <v>0</v>
      </c>
      <c r="BE861">
        <v>0</v>
      </c>
      <c r="BF861">
        <v>0.34698375559911698</v>
      </c>
      <c r="BG861">
        <v>0.44597510004596702</v>
      </c>
      <c r="BH861">
        <v>3.3619863201505402</v>
      </c>
      <c r="BI861">
        <v>0</v>
      </c>
      <c r="BJ861">
        <v>3.8079614201965102</v>
      </c>
      <c r="BK861">
        <v>0.129746010100833</v>
      </c>
      <c r="BL861">
        <v>4.9533450853531296E-3</v>
      </c>
      <c r="BM861">
        <v>0</v>
      </c>
      <c r="BN861">
        <v>0.134699355186186</v>
      </c>
      <c r="BO861">
        <v>1.8503075932567701</v>
      </c>
      <c r="BP861">
        <v>1270.68636714889</v>
      </c>
    </row>
    <row r="862" spans="1:68" x14ac:dyDescent="0.25">
      <c r="A862" t="s">
        <v>6087</v>
      </c>
      <c r="B862">
        <v>2026</v>
      </c>
      <c r="C862" t="s">
        <v>6137</v>
      </c>
      <c r="D862" t="s">
        <v>6089</v>
      </c>
      <c r="E862" t="s">
        <v>6089</v>
      </c>
      <c r="F862" t="s">
        <v>6093</v>
      </c>
      <c r="G862">
        <v>11.037551167757499</v>
      </c>
      <c r="H862">
        <v>288394.55597559398</v>
      </c>
      <c r="I862">
        <v>0</v>
      </c>
      <c r="J862">
        <v>288394.55597559398</v>
      </c>
      <c r="K862">
        <v>32439.804384086201</v>
      </c>
      <c r="L862">
        <v>525787.738408398</v>
      </c>
      <c r="M862">
        <v>0</v>
      </c>
      <c r="N862">
        <v>0</v>
      </c>
      <c r="O862">
        <v>0</v>
      </c>
      <c r="P862">
        <v>0</v>
      </c>
      <c r="Q862">
        <v>0</v>
      </c>
      <c r="R862">
        <v>0</v>
      </c>
      <c r="S862">
        <v>0</v>
      </c>
      <c r="T862">
        <v>0</v>
      </c>
      <c r="U862">
        <v>2.8611052295478999E-3</v>
      </c>
      <c r="V862">
        <v>4.6600997830857603E-3</v>
      </c>
      <c r="W862">
        <v>7.5212050126336602E-3</v>
      </c>
      <c r="X862">
        <v>0</v>
      </c>
      <c r="Y862">
        <v>0</v>
      </c>
      <c r="Z862">
        <v>0</v>
      </c>
      <c r="AA862">
        <v>0</v>
      </c>
      <c r="AB862">
        <v>1.1444420918191599E-2</v>
      </c>
      <c r="AC862">
        <v>1.3314570808816401E-2</v>
      </c>
      <c r="AD862">
        <v>2.4758991727008E-2</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v>0</v>
      </c>
    </row>
    <row r="863" spans="1:68" x14ac:dyDescent="0.25">
      <c r="A863" t="s">
        <v>6087</v>
      </c>
      <c r="B863">
        <v>2026</v>
      </c>
      <c r="C863" t="s">
        <v>6138</v>
      </c>
      <c r="D863" t="s">
        <v>6089</v>
      </c>
      <c r="E863" t="s">
        <v>6089</v>
      </c>
      <c r="F863" t="s">
        <v>6090</v>
      </c>
      <c r="G863">
        <v>891.81540111782294</v>
      </c>
      <c r="H863">
        <v>15524371.3647954</v>
      </c>
      <c r="I863">
        <v>15524371.3647954</v>
      </c>
      <c r="J863">
        <v>0</v>
      </c>
      <c r="K863">
        <v>2621081.1365013202</v>
      </c>
      <c r="L863">
        <v>0</v>
      </c>
      <c r="M863">
        <v>26.682899854223798</v>
      </c>
      <c r="N863">
        <v>6.5150036391797297</v>
      </c>
      <c r="O863">
        <v>8.6361624053412793</v>
      </c>
      <c r="P863">
        <v>41.834065898744797</v>
      </c>
      <c r="Q863">
        <v>0.30770085128541103</v>
      </c>
      <c r="R863">
        <v>4.8054173851345798E-3</v>
      </c>
      <c r="S863">
        <v>0</v>
      </c>
      <c r="T863">
        <v>0.31250626867054598</v>
      </c>
      <c r="U863">
        <v>0.154014211353625</v>
      </c>
      <c r="V863">
        <v>0.48412403980020702</v>
      </c>
      <c r="W863">
        <v>0.95064451982437803</v>
      </c>
      <c r="X863">
        <v>0.32161371837823199</v>
      </c>
      <c r="Y863">
        <v>5.0226970355665302E-3</v>
      </c>
      <c r="Z863">
        <v>0</v>
      </c>
      <c r="AA863">
        <v>0.32663641541379901</v>
      </c>
      <c r="AB863">
        <v>0.61605684541450001</v>
      </c>
      <c r="AC863">
        <v>1.3832115422863001</v>
      </c>
      <c r="AD863">
        <v>2.3259048031146001</v>
      </c>
      <c r="AE863">
        <v>28349.275292712198</v>
      </c>
      <c r="AF863">
        <v>1424.5988327867301</v>
      </c>
      <c r="AG863">
        <v>0</v>
      </c>
      <c r="AH863">
        <v>29773.874125498998</v>
      </c>
      <c r="AI863">
        <v>1.26815272963811E-2</v>
      </c>
      <c r="AJ863">
        <v>2.6815131645405499E-2</v>
      </c>
      <c r="AK863">
        <v>0</v>
      </c>
      <c r="AL863">
        <v>3.9496658941786597E-2</v>
      </c>
      <c r="AM863">
        <v>4.4664398673015002</v>
      </c>
      <c r="AN863">
        <v>0.22444612625796301</v>
      </c>
      <c r="AO863">
        <v>0</v>
      </c>
      <c r="AP863">
        <v>4.69088599355947</v>
      </c>
      <c r="AQ863">
        <v>0.27302980513995201</v>
      </c>
      <c r="AR863">
        <v>0.57732243103213998</v>
      </c>
      <c r="AS863">
        <v>0</v>
      </c>
      <c r="AT863">
        <v>0.85035223617209199</v>
      </c>
      <c r="AU863">
        <v>0</v>
      </c>
      <c r="AV863">
        <v>0</v>
      </c>
      <c r="AW863">
        <v>0</v>
      </c>
      <c r="AX863">
        <v>0.85035223617209199</v>
      </c>
      <c r="AY863">
        <v>0.31082364977121602</v>
      </c>
      <c r="AZ863">
        <v>0.65723764120265005</v>
      </c>
      <c r="BA863">
        <v>0</v>
      </c>
      <c r="BB863">
        <v>0.96806129097386695</v>
      </c>
      <c r="BC863">
        <v>0</v>
      </c>
      <c r="BD863">
        <v>0</v>
      </c>
      <c r="BE863">
        <v>0</v>
      </c>
      <c r="BF863">
        <v>0.96806129097386695</v>
      </c>
      <c r="BG863">
        <v>1.62897126799018</v>
      </c>
      <c r="BH863">
        <v>8.2588399431386605</v>
      </c>
      <c r="BI863">
        <v>0</v>
      </c>
      <c r="BJ863">
        <v>9.8878112111288505</v>
      </c>
      <c r="BK863">
        <v>0.26845068446347498</v>
      </c>
      <c r="BL863">
        <v>1.34900990518717E-2</v>
      </c>
      <c r="BM863">
        <v>0</v>
      </c>
      <c r="BN863">
        <v>0.28194078351534702</v>
      </c>
      <c r="BO863">
        <v>3.76241550556135</v>
      </c>
      <c r="BP863">
        <v>2659.68838129203</v>
      </c>
    </row>
    <row r="864" spans="1:68" x14ac:dyDescent="0.25">
      <c r="A864" t="s">
        <v>6087</v>
      </c>
      <c r="B864">
        <v>2026</v>
      </c>
      <c r="C864" t="s">
        <v>6138</v>
      </c>
      <c r="D864" t="s">
        <v>6089</v>
      </c>
      <c r="E864" t="s">
        <v>6089</v>
      </c>
      <c r="F864" t="s">
        <v>6093</v>
      </c>
      <c r="G864">
        <v>11.4803288386102</v>
      </c>
      <c r="H864">
        <v>296180.21488202002</v>
      </c>
      <c r="I864">
        <v>0</v>
      </c>
      <c r="J864">
        <v>296180.21488202002</v>
      </c>
      <c r="K864">
        <v>33741.145669828999</v>
      </c>
      <c r="L864">
        <v>539982.19493889995</v>
      </c>
      <c r="M864">
        <v>0</v>
      </c>
      <c r="N864">
        <v>0</v>
      </c>
      <c r="O864">
        <v>0</v>
      </c>
      <c r="P864">
        <v>0</v>
      </c>
      <c r="Q864">
        <v>0</v>
      </c>
      <c r="R864">
        <v>0</v>
      </c>
      <c r="S864">
        <v>0</v>
      </c>
      <c r="T864">
        <v>0</v>
      </c>
      <c r="U864">
        <v>2.9383452084278598E-3</v>
      </c>
      <c r="V864">
        <v>4.7963754123678199E-3</v>
      </c>
      <c r="W864">
        <v>7.7347206207956896E-3</v>
      </c>
      <c r="X864">
        <v>0</v>
      </c>
      <c r="Y864">
        <v>0</v>
      </c>
      <c r="Z864">
        <v>0</v>
      </c>
      <c r="AA864">
        <v>0</v>
      </c>
      <c r="AB864">
        <v>1.1753380833711399E-2</v>
      </c>
      <c r="AC864">
        <v>1.37039297496223E-2</v>
      </c>
      <c r="AD864">
        <v>2.5457310583333798E-2</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0</v>
      </c>
      <c r="BP864">
        <v>0</v>
      </c>
    </row>
    <row r="865" spans="1:68" x14ac:dyDescent="0.25">
      <c r="A865" t="s">
        <v>6087</v>
      </c>
      <c r="B865">
        <v>2026</v>
      </c>
      <c r="C865" t="s">
        <v>6139</v>
      </c>
      <c r="D865" t="s">
        <v>6089</v>
      </c>
      <c r="E865" t="s">
        <v>6089</v>
      </c>
      <c r="F865" t="s">
        <v>6090</v>
      </c>
      <c r="G865">
        <v>1778.9752668106801</v>
      </c>
      <c r="H865">
        <v>29032647.0591424</v>
      </c>
      <c r="I865">
        <v>29032647.0591424</v>
      </c>
      <c r="J865">
        <v>0</v>
      </c>
      <c r="K865">
        <v>5228479.4681672696</v>
      </c>
      <c r="L865">
        <v>0</v>
      </c>
      <c r="M865">
        <v>39.374208015011597</v>
      </c>
      <c r="N865">
        <v>12.936520328910801</v>
      </c>
      <c r="O865">
        <v>18.7691030834496</v>
      </c>
      <c r="P865">
        <v>71.079831427372099</v>
      </c>
      <c r="Q865">
        <v>0.50789951624568996</v>
      </c>
      <c r="R865">
        <v>7.8763444495520904E-3</v>
      </c>
      <c r="S865">
        <v>0</v>
      </c>
      <c r="T865">
        <v>0.51577586069524195</v>
      </c>
      <c r="U865">
        <v>0.28802713715428202</v>
      </c>
      <c r="V865">
        <v>0.90506911860723904</v>
      </c>
      <c r="W865">
        <v>1.70887211645676</v>
      </c>
      <c r="X865">
        <v>0.53086447859959596</v>
      </c>
      <c r="Y865">
        <v>8.2324777947999795E-3</v>
      </c>
      <c r="Z865">
        <v>0</v>
      </c>
      <c r="AA865">
        <v>0.53909695639439603</v>
      </c>
      <c r="AB865">
        <v>1.1521085486171301</v>
      </c>
      <c r="AC865">
        <v>2.5859117674492502</v>
      </c>
      <c r="AD865">
        <v>4.2771172724607798</v>
      </c>
      <c r="AE865">
        <v>52095.693882936102</v>
      </c>
      <c r="AF865">
        <v>2697.0455797063901</v>
      </c>
      <c r="AG865">
        <v>0</v>
      </c>
      <c r="AH865">
        <v>54792.739462642501</v>
      </c>
      <c r="AI865">
        <v>1.7725894839900499E-2</v>
      </c>
      <c r="AJ865">
        <v>5.3304354920335299E-2</v>
      </c>
      <c r="AK865">
        <v>0</v>
      </c>
      <c r="AL865">
        <v>7.1030249760235906E-2</v>
      </c>
      <c r="AM865">
        <v>8.2076977866625302</v>
      </c>
      <c r="AN865">
        <v>0.42492062942528303</v>
      </c>
      <c r="AO865">
        <v>0</v>
      </c>
      <c r="AP865">
        <v>8.6326184160878103</v>
      </c>
      <c r="AQ865">
        <v>0.381633655076419</v>
      </c>
      <c r="AR865">
        <v>1.1476281442191101</v>
      </c>
      <c r="AS865">
        <v>0</v>
      </c>
      <c r="AT865">
        <v>1.52926179929553</v>
      </c>
      <c r="AU865">
        <v>0</v>
      </c>
      <c r="AV865">
        <v>0</v>
      </c>
      <c r="AW865">
        <v>0</v>
      </c>
      <c r="AX865">
        <v>1.52926179929553</v>
      </c>
      <c r="AY865">
        <v>0.43446086585887</v>
      </c>
      <c r="AZ865">
        <v>1.3064872832601799</v>
      </c>
      <c r="BA865">
        <v>0</v>
      </c>
      <c r="BB865">
        <v>1.7409481491190499</v>
      </c>
      <c r="BC865">
        <v>0</v>
      </c>
      <c r="BD865">
        <v>0</v>
      </c>
      <c r="BE865">
        <v>0</v>
      </c>
      <c r="BF865">
        <v>1.7409481491190499</v>
      </c>
      <c r="BG865">
        <v>2.2662698013256501</v>
      </c>
      <c r="BH865">
        <v>16.627705676463801</v>
      </c>
      <c r="BI865">
        <v>0</v>
      </c>
      <c r="BJ865">
        <v>18.8939754777894</v>
      </c>
      <c r="BK865">
        <v>0.49331506841266798</v>
      </c>
      <c r="BL865">
        <v>2.5539408835875799E-2</v>
      </c>
      <c r="BM865">
        <v>0</v>
      </c>
      <c r="BN865">
        <v>0.51885447724854405</v>
      </c>
      <c r="BO865">
        <v>7.0374561237310704</v>
      </c>
      <c r="BP865">
        <v>4894.6137111241396</v>
      </c>
    </row>
    <row r="866" spans="1:68" x14ac:dyDescent="0.25">
      <c r="A866" t="s">
        <v>6087</v>
      </c>
      <c r="B866">
        <v>2026</v>
      </c>
      <c r="C866" t="s">
        <v>6139</v>
      </c>
      <c r="D866" t="s">
        <v>6089</v>
      </c>
      <c r="E866" t="s">
        <v>6089</v>
      </c>
      <c r="F866" t="s">
        <v>6093</v>
      </c>
      <c r="G866">
        <v>27.7002325960609</v>
      </c>
      <c r="H866">
        <v>596865.88011978602</v>
      </c>
      <c r="I866">
        <v>0</v>
      </c>
      <c r="J866">
        <v>596865.88011978602</v>
      </c>
      <c r="K866">
        <v>81412.091609126903</v>
      </c>
      <c r="L866">
        <v>1088178.5204984201</v>
      </c>
      <c r="M866">
        <v>0</v>
      </c>
      <c r="N866">
        <v>0</v>
      </c>
      <c r="O866">
        <v>0</v>
      </c>
      <c r="P866">
        <v>0</v>
      </c>
      <c r="Q866">
        <v>0</v>
      </c>
      <c r="R866">
        <v>0</v>
      </c>
      <c r="S866">
        <v>0</v>
      </c>
      <c r="T866">
        <v>0</v>
      </c>
      <c r="U866">
        <v>5.9213880968472599E-3</v>
      </c>
      <c r="V866">
        <v>9.6156985589201001E-3</v>
      </c>
      <c r="W866">
        <v>1.55370866557673E-2</v>
      </c>
      <c r="X866">
        <v>0</v>
      </c>
      <c r="Y866">
        <v>0</v>
      </c>
      <c r="Z866">
        <v>0</v>
      </c>
      <c r="AA866">
        <v>0</v>
      </c>
      <c r="AB866">
        <v>2.3685552387389001E-2</v>
      </c>
      <c r="AC866">
        <v>2.7473424454057399E-2</v>
      </c>
      <c r="AD866">
        <v>5.1158976841446401E-2</v>
      </c>
      <c r="AE866">
        <v>0</v>
      </c>
      <c r="AF866">
        <v>0</v>
      </c>
      <c r="AG866">
        <v>0</v>
      </c>
      <c r="AH866">
        <v>0</v>
      </c>
      <c r="AI866">
        <v>0</v>
      </c>
      <c r="AJ866">
        <v>0</v>
      </c>
      <c r="AK866">
        <v>0</v>
      </c>
      <c r="AL866">
        <v>0</v>
      </c>
      <c r="AM866">
        <v>0</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v>0</v>
      </c>
    </row>
    <row r="867" spans="1:68" x14ac:dyDescent="0.25">
      <c r="A867" t="s">
        <v>6087</v>
      </c>
      <c r="B867">
        <v>2026</v>
      </c>
      <c r="C867" t="s">
        <v>6140</v>
      </c>
      <c r="D867" t="s">
        <v>6089</v>
      </c>
      <c r="E867" t="s">
        <v>6089</v>
      </c>
      <c r="F867" t="s">
        <v>6090</v>
      </c>
      <c r="G867">
        <v>474.34923208873403</v>
      </c>
      <c r="H867">
        <v>9609618.6577525306</v>
      </c>
      <c r="I867">
        <v>9609618.6577525306</v>
      </c>
      <c r="J867">
        <v>0</v>
      </c>
      <c r="K867">
        <v>680786.01789375104</v>
      </c>
      <c r="L867">
        <v>0</v>
      </c>
      <c r="M867">
        <v>124.140664801512</v>
      </c>
      <c r="N867">
        <v>8.0521649499535304</v>
      </c>
      <c r="O867">
        <v>0.79518566215249598</v>
      </c>
      <c r="P867">
        <v>132.988015413618</v>
      </c>
      <c r="Q867">
        <v>0.15420854265381601</v>
      </c>
      <c r="R867">
        <v>1.61360757129849E-2</v>
      </c>
      <c r="S867">
        <v>0</v>
      </c>
      <c r="T867">
        <v>0.17034461836680101</v>
      </c>
      <c r="U867">
        <v>9.5335122063397795E-2</v>
      </c>
      <c r="V867">
        <v>0.77857016349813202</v>
      </c>
      <c r="W867">
        <v>1.0442499039283299</v>
      </c>
      <c r="X867">
        <v>0.161181168662348</v>
      </c>
      <c r="Y867">
        <v>1.6865677453950501E-2</v>
      </c>
      <c r="Z867">
        <v>0</v>
      </c>
      <c r="AA867">
        <v>0.17804684611629901</v>
      </c>
      <c r="AB867">
        <v>0.38134048825359101</v>
      </c>
      <c r="AC867">
        <v>2.22448618142323</v>
      </c>
      <c r="AD867">
        <v>2.78387351579312</v>
      </c>
      <c r="AE867">
        <v>44419.125586037502</v>
      </c>
      <c r="AF867">
        <v>644.54238321341404</v>
      </c>
      <c r="AG867">
        <v>0</v>
      </c>
      <c r="AH867">
        <v>45063.667969250899</v>
      </c>
      <c r="AI867">
        <v>1.0834693415556099E-2</v>
      </c>
      <c r="AJ867">
        <v>8.6365705647517797E-3</v>
      </c>
      <c r="AK867">
        <v>0</v>
      </c>
      <c r="AL867">
        <v>1.94712639803079E-2</v>
      </c>
      <c r="AM867">
        <v>6.9982513252870202</v>
      </c>
      <c r="AN867">
        <v>0.101547914958163</v>
      </c>
      <c r="AO867">
        <v>0</v>
      </c>
      <c r="AP867">
        <v>7.0997992402451802</v>
      </c>
      <c r="AQ867">
        <v>0.233267978127885</v>
      </c>
      <c r="AR867">
        <v>0.185942995923252</v>
      </c>
      <c r="AS867">
        <v>0</v>
      </c>
      <c r="AT867">
        <v>0.419210974051138</v>
      </c>
      <c r="AU867">
        <v>0</v>
      </c>
      <c r="AV867">
        <v>0</v>
      </c>
      <c r="AW867">
        <v>0</v>
      </c>
      <c r="AX867">
        <v>0.419210974051138</v>
      </c>
      <c r="AY867">
        <v>0.26555783643949199</v>
      </c>
      <c r="AZ867">
        <v>0.21168194663814999</v>
      </c>
      <c r="BA867">
        <v>0</v>
      </c>
      <c r="BB867">
        <v>0.47723978307764198</v>
      </c>
      <c r="BC867">
        <v>0</v>
      </c>
      <c r="BD867">
        <v>0</v>
      </c>
      <c r="BE867">
        <v>0</v>
      </c>
      <c r="BF867">
        <v>0.47723978307764198</v>
      </c>
      <c r="BG867">
        <v>0.66568252936961703</v>
      </c>
      <c r="BH867">
        <v>1.15902769124775</v>
      </c>
      <c r="BI867">
        <v>0</v>
      </c>
      <c r="BJ867">
        <v>1.82471022061736</v>
      </c>
      <c r="BK867">
        <v>0.420622557145446</v>
      </c>
      <c r="BL867">
        <v>6.1034309396911096E-3</v>
      </c>
      <c r="BM867">
        <v>0</v>
      </c>
      <c r="BN867">
        <v>0.42672598808513701</v>
      </c>
      <c r="BO867">
        <v>0.67656921777336199</v>
      </c>
      <c r="BP867">
        <v>4025.5196086011401</v>
      </c>
    </row>
    <row r="868" spans="1:68" x14ac:dyDescent="0.25">
      <c r="A868" t="s">
        <v>6087</v>
      </c>
      <c r="B868">
        <v>2026</v>
      </c>
      <c r="C868" t="s">
        <v>6140</v>
      </c>
      <c r="D868" t="s">
        <v>6089</v>
      </c>
      <c r="E868" t="s">
        <v>6089</v>
      </c>
      <c r="F868" t="s">
        <v>6093</v>
      </c>
      <c r="G868">
        <v>16.614991826540301</v>
      </c>
      <c r="H868">
        <v>320805.42349680298</v>
      </c>
      <c r="I868">
        <v>0</v>
      </c>
      <c r="J868">
        <v>320805.42349680298</v>
      </c>
      <c r="K868">
        <v>23845.8362694506</v>
      </c>
      <c r="L868">
        <v>596874.75692803401</v>
      </c>
      <c r="M868">
        <v>0</v>
      </c>
      <c r="N868">
        <v>0</v>
      </c>
      <c r="O868">
        <v>0</v>
      </c>
      <c r="P868">
        <v>0</v>
      </c>
      <c r="Q868">
        <v>0</v>
      </c>
      <c r="R868">
        <v>0</v>
      </c>
      <c r="S868">
        <v>0</v>
      </c>
      <c r="T868">
        <v>0</v>
      </c>
      <c r="U868">
        <v>3.1826470224179202E-3</v>
      </c>
      <c r="V868">
        <v>1.29958086745457E-2</v>
      </c>
      <c r="W868">
        <v>1.6178455696963599E-2</v>
      </c>
      <c r="X868">
        <v>0</v>
      </c>
      <c r="Y868">
        <v>0</v>
      </c>
      <c r="Z868">
        <v>0</v>
      </c>
      <c r="AA868">
        <v>0</v>
      </c>
      <c r="AB868">
        <v>1.2730588089671599E-2</v>
      </c>
      <c r="AC868">
        <v>3.7130881927273499E-2</v>
      </c>
      <c r="AD868">
        <v>4.98614700169452E-2</v>
      </c>
      <c r="AE868">
        <v>0</v>
      </c>
      <c r="AF868">
        <v>0</v>
      </c>
      <c r="AG868">
        <v>0</v>
      </c>
      <c r="AH868">
        <v>0</v>
      </c>
      <c r="AI868">
        <v>0</v>
      </c>
      <c r="AJ868">
        <v>0</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v>0</v>
      </c>
    </row>
    <row r="869" spans="1:68" x14ac:dyDescent="0.25">
      <c r="A869" t="s">
        <v>6087</v>
      </c>
      <c r="B869">
        <v>2026</v>
      </c>
      <c r="C869" t="s">
        <v>6141</v>
      </c>
      <c r="D869" t="s">
        <v>6089</v>
      </c>
      <c r="E869" t="s">
        <v>6089</v>
      </c>
      <c r="F869" t="s">
        <v>6090</v>
      </c>
      <c r="G869">
        <v>4568.6522167243602</v>
      </c>
      <c r="H869">
        <v>101252509.91423699</v>
      </c>
      <c r="I869">
        <v>101252509.91423699</v>
      </c>
      <c r="J869">
        <v>0</v>
      </c>
      <c r="K869">
        <v>20711345.213209499</v>
      </c>
      <c r="L869">
        <v>0</v>
      </c>
      <c r="M869">
        <v>169.40642425537399</v>
      </c>
      <c r="N869">
        <v>61.485586919903199</v>
      </c>
      <c r="O869">
        <v>90.3938327594322</v>
      </c>
      <c r="P869">
        <v>321.28584393470999</v>
      </c>
      <c r="Q869">
        <v>2.4599963153507902</v>
      </c>
      <c r="R869">
        <v>2.3803020317781101E-2</v>
      </c>
      <c r="S869">
        <v>0</v>
      </c>
      <c r="T869">
        <v>2.4837993356685701</v>
      </c>
      <c r="U869">
        <v>1.00450608243978</v>
      </c>
      <c r="V869">
        <v>3.0753561965596399</v>
      </c>
      <c r="W869">
        <v>6.5636616146679998</v>
      </c>
      <c r="X869">
        <v>2.5712264326589702</v>
      </c>
      <c r="Y869">
        <v>2.4879287272212801E-2</v>
      </c>
      <c r="Z869">
        <v>0</v>
      </c>
      <c r="AA869">
        <v>2.5961057199311899</v>
      </c>
      <c r="AB869">
        <v>4.0180243297591502</v>
      </c>
      <c r="AC869">
        <v>8.7867319901704004</v>
      </c>
      <c r="AD869">
        <v>15.4008620398607</v>
      </c>
      <c r="AE869">
        <v>170365.692810696</v>
      </c>
      <c r="AF869">
        <v>12824.837946682899</v>
      </c>
      <c r="AG869">
        <v>0</v>
      </c>
      <c r="AH869">
        <v>183190.53075737899</v>
      </c>
      <c r="AI869">
        <v>7.0510034393363397E-2</v>
      </c>
      <c r="AJ869">
        <v>0.25211664389760902</v>
      </c>
      <c r="AK869">
        <v>0</v>
      </c>
      <c r="AL869">
        <v>0.32262667829097302</v>
      </c>
      <c r="AM869">
        <v>26.841184281904599</v>
      </c>
      <c r="AN869">
        <v>2.0205584412759601</v>
      </c>
      <c r="AO869">
        <v>0</v>
      </c>
      <c r="AP869">
        <v>28.861742723180601</v>
      </c>
      <c r="AQ869">
        <v>1.51806170510116</v>
      </c>
      <c r="AR869">
        <v>5.4280022072377596</v>
      </c>
      <c r="AS869">
        <v>0</v>
      </c>
      <c r="AT869">
        <v>6.9460639123389303</v>
      </c>
      <c r="AU869">
        <v>0</v>
      </c>
      <c r="AV869">
        <v>0</v>
      </c>
      <c r="AW869">
        <v>0</v>
      </c>
      <c r="AX869">
        <v>6.9460639123389303</v>
      </c>
      <c r="AY869">
        <v>1.72819769444436</v>
      </c>
      <c r="AZ869">
        <v>6.1793673264171503</v>
      </c>
      <c r="BA869">
        <v>0</v>
      </c>
      <c r="BB869">
        <v>7.9075650208615196</v>
      </c>
      <c r="BC869">
        <v>0</v>
      </c>
      <c r="BD869">
        <v>0</v>
      </c>
      <c r="BE869">
        <v>0</v>
      </c>
      <c r="BF869">
        <v>7.9075650208615196</v>
      </c>
      <c r="BG869">
        <v>8.3075557896196699</v>
      </c>
      <c r="BH869">
        <v>79.662473842083301</v>
      </c>
      <c r="BI869">
        <v>0</v>
      </c>
      <c r="BJ869">
        <v>87.970029631702999</v>
      </c>
      <c r="BK869">
        <v>1.61326123408462</v>
      </c>
      <c r="BL869">
        <v>0.121443546241383</v>
      </c>
      <c r="BM869">
        <v>0</v>
      </c>
      <c r="BN869">
        <v>1.7347047803260001</v>
      </c>
      <c r="BO869">
        <v>24.552796147446202</v>
      </c>
      <c r="BP869">
        <v>16364.337545205401</v>
      </c>
    </row>
    <row r="870" spans="1:68" x14ac:dyDescent="0.25">
      <c r="A870" t="s">
        <v>6087</v>
      </c>
      <c r="B870">
        <v>2026</v>
      </c>
      <c r="C870" t="s">
        <v>6141</v>
      </c>
      <c r="D870" t="s">
        <v>6089</v>
      </c>
      <c r="E870" t="s">
        <v>6089</v>
      </c>
      <c r="F870" t="s">
        <v>6093</v>
      </c>
      <c r="G870">
        <v>41.8730202404276</v>
      </c>
      <c r="H870">
        <v>1042515.9260757</v>
      </c>
      <c r="I870">
        <v>0</v>
      </c>
      <c r="J870">
        <v>1042515.9260757</v>
      </c>
      <c r="K870">
        <v>189825.475037144</v>
      </c>
      <c r="L870">
        <v>1898118.9631411999</v>
      </c>
      <c r="M870">
        <v>0</v>
      </c>
      <c r="N870">
        <v>0</v>
      </c>
      <c r="O870">
        <v>0</v>
      </c>
      <c r="P870">
        <v>0</v>
      </c>
      <c r="Q870">
        <v>0</v>
      </c>
      <c r="R870">
        <v>0</v>
      </c>
      <c r="S870">
        <v>0</v>
      </c>
      <c r="T870">
        <v>0</v>
      </c>
      <c r="U870">
        <v>1.03425938741705E-2</v>
      </c>
      <c r="V870">
        <v>1.6494548298046498E-2</v>
      </c>
      <c r="W870">
        <v>2.68371421722171E-2</v>
      </c>
      <c r="X870">
        <v>0</v>
      </c>
      <c r="Y870">
        <v>0</v>
      </c>
      <c r="Z870">
        <v>0</v>
      </c>
      <c r="AA870">
        <v>0</v>
      </c>
      <c r="AB870">
        <v>4.1370375496682203E-2</v>
      </c>
      <c r="AC870">
        <v>4.7127280851561502E-2</v>
      </c>
      <c r="AD870">
        <v>8.8497656348243706E-2</v>
      </c>
      <c r="AE870">
        <v>0</v>
      </c>
      <c r="AF870">
        <v>0</v>
      </c>
      <c r="AG870">
        <v>0</v>
      </c>
      <c r="AH870">
        <v>0</v>
      </c>
      <c r="AI870">
        <v>0</v>
      </c>
      <c r="AJ870">
        <v>0</v>
      </c>
      <c r="AK870">
        <v>0</v>
      </c>
      <c r="AL870">
        <v>0</v>
      </c>
      <c r="AM870">
        <v>0</v>
      </c>
      <c r="AN870">
        <v>0</v>
      </c>
      <c r="AO870">
        <v>0</v>
      </c>
      <c r="AP870">
        <v>0</v>
      </c>
      <c r="AQ870">
        <v>0</v>
      </c>
      <c r="AR870">
        <v>0</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v>0</v>
      </c>
    </row>
    <row r="871" spans="1:68" x14ac:dyDescent="0.25">
      <c r="A871" t="s">
        <v>6087</v>
      </c>
      <c r="B871">
        <v>2026</v>
      </c>
      <c r="C871" t="s">
        <v>6142</v>
      </c>
      <c r="D871" t="s">
        <v>6089</v>
      </c>
      <c r="E871" t="s">
        <v>6089</v>
      </c>
      <c r="F871" t="s">
        <v>6090</v>
      </c>
      <c r="G871">
        <v>151.311810296495</v>
      </c>
      <c r="H871">
        <v>2051666.9644843</v>
      </c>
      <c r="I871">
        <v>2051666.9644843</v>
      </c>
      <c r="J871">
        <v>0</v>
      </c>
      <c r="K871">
        <v>604278.84560008405</v>
      </c>
      <c r="L871">
        <v>0</v>
      </c>
      <c r="M871">
        <v>2.8891051388248701</v>
      </c>
      <c r="N871">
        <v>0.37707683176531498</v>
      </c>
      <c r="O871">
        <v>3.30386760285166</v>
      </c>
      <c r="P871">
        <v>6.5700495734418496</v>
      </c>
      <c r="Q871">
        <v>1.5675020784917101E-2</v>
      </c>
      <c r="R871">
        <v>1.34640314735124E-4</v>
      </c>
      <c r="S871">
        <v>0</v>
      </c>
      <c r="T871">
        <v>1.5809661099652199E-2</v>
      </c>
      <c r="U871">
        <v>2.0354181310264001E-2</v>
      </c>
      <c r="V871">
        <v>7.4811669138547601E-2</v>
      </c>
      <c r="W871">
        <v>0.110975511548463</v>
      </c>
      <c r="X871">
        <v>1.6383775667936501E-2</v>
      </c>
      <c r="Y871">
        <v>1.40728152309898E-4</v>
      </c>
      <c r="Z871">
        <v>0</v>
      </c>
      <c r="AA871">
        <v>1.6524503820246401E-2</v>
      </c>
      <c r="AB871">
        <v>8.1416725241056295E-2</v>
      </c>
      <c r="AC871">
        <v>0.21374762611013601</v>
      </c>
      <c r="AD871">
        <v>0.31168885517143802</v>
      </c>
      <c r="AE871">
        <v>3837.7237795944302</v>
      </c>
      <c r="AF871">
        <v>81.674981036653605</v>
      </c>
      <c r="AG871">
        <v>0</v>
      </c>
      <c r="AH871">
        <v>3919.3987606310802</v>
      </c>
      <c r="AI871">
        <v>1.3197171459644499E-3</v>
      </c>
      <c r="AJ871">
        <v>1.5358115461564499E-3</v>
      </c>
      <c r="AK871">
        <v>0</v>
      </c>
      <c r="AL871">
        <v>2.85552869212091E-3</v>
      </c>
      <c r="AM871">
        <v>0.60463494434646103</v>
      </c>
      <c r="AN871">
        <v>1.28679265235743E-2</v>
      </c>
      <c r="AO871">
        <v>0</v>
      </c>
      <c r="AP871">
        <v>0.61750287087003497</v>
      </c>
      <c r="AQ871">
        <v>2.8413148257414599E-2</v>
      </c>
      <c r="AR871">
        <v>3.3065601435754897E-2</v>
      </c>
      <c r="AS871">
        <v>0</v>
      </c>
      <c r="AT871">
        <v>6.14787496931695E-2</v>
      </c>
      <c r="AU871">
        <v>0</v>
      </c>
      <c r="AV871">
        <v>0</v>
      </c>
      <c r="AW871">
        <v>0</v>
      </c>
      <c r="AX871">
        <v>6.14787496931695E-2</v>
      </c>
      <c r="AY871">
        <v>3.2346206445605298E-2</v>
      </c>
      <c r="AZ871">
        <v>3.7642670238414201E-2</v>
      </c>
      <c r="BA871">
        <v>0</v>
      </c>
      <c r="BB871">
        <v>6.9988876684019596E-2</v>
      </c>
      <c r="BC871">
        <v>0</v>
      </c>
      <c r="BD871">
        <v>0</v>
      </c>
      <c r="BE871">
        <v>0</v>
      </c>
      <c r="BF871">
        <v>6.9988876684019596E-2</v>
      </c>
      <c r="BG871">
        <v>0.29206264180839597</v>
      </c>
      <c r="BH871">
        <v>0.48763475787715399</v>
      </c>
      <c r="BI871">
        <v>0</v>
      </c>
      <c r="BJ871">
        <v>0.77969739968554996</v>
      </c>
      <c r="BK871">
        <v>3.6340949275649501E-2</v>
      </c>
      <c r="BL871">
        <v>7.7341322966613803E-4</v>
      </c>
      <c r="BM871">
        <v>0</v>
      </c>
      <c r="BN871">
        <v>3.7114362505315697E-2</v>
      </c>
      <c r="BO871">
        <v>0.49754651166691</v>
      </c>
      <c r="BP871">
        <v>350.118338693895</v>
      </c>
    </row>
    <row r="872" spans="1:68" x14ac:dyDescent="0.25">
      <c r="A872" t="s">
        <v>6087</v>
      </c>
      <c r="B872">
        <v>2026</v>
      </c>
      <c r="C872" t="s">
        <v>6142</v>
      </c>
      <c r="D872" t="s">
        <v>6089</v>
      </c>
      <c r="E872" t="s">
        <v>6089</v>
      </c>
      <c r="F872" t="s">
        <v>6093</v>
      </c>
      <c r="G872">
        <v>1.51770136966289</v>
      </c>
      <c r="H872">
        <v>29768.264254712001</v>
      </c>
      <c r="I872">
        <v>0</v>
      </c>
      <c r="J872">
        <v>29768.264254712001</v>
      </c>
      <c r="K872">
        <v>6061.0921898857396</v>
      </c>
      <c r="L872">
        <v>56047.636837129998</v>
      </c>
      <c r="M872">
        <v>0</v>
      </c>
      <c r="N872">
        <v>0</v>
      </c>
      <c r="O872">
        <v>0</v>
      </c>
      <c r="P872">
        <v>0</v>
      </c>
      <c r="Q872">
        <v>0</v>
      </c>
      <c r="R872">
        <v>0</v>
      </c>
      <c r="S872">
        <v>0</v>
      </c>
      <c r="T872">
        <v>0</v>
      </c>
      <c r="U872">
        <v>2.9532504954309601E-4</v>
      </c>
      <c r="V872">
        <v>5.6229234016734095E-4</v>
      </c>
      <c r="W872">
        <v>8.5761738971043805E-4</v>
      </c>
      <c r="X872">
        <v>0</v>
      </c>
      <c r="Y872">
        <v>0</v>
      </c>
      <c r="Z872">
        <v>0</v>
      </c>
      <c r="AA872">
        <v>0</v>
      </c>
      <c r="AB872">
        <v>1.1813001981723799E-3</v>
      </c>
      <c r="AC872">
        <v>1.6065495433352599E-3</v>
      </c>
      <c r="AD872">
        <v>2.7878497415076398E-3</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row>
    <row r="873" spans="1:68" x14ac:dyDescent="0.25">
      <c r="A873" t="s">
        <v>6087</v>
      </c>
      <c r="B873">
        <v>2026</v>
      </c>
      <c r="C873" t="s">
        <v>6143</v>
      </c>
      <c r="D873" t="s">
        <v>6089</v>
      </c>
      <c r="E873" t="s">
        <v>6089</v>
      </c>
      <c r="F873" t="s">
        <v>6092</v>
      </c>
      <c r="G873">
        <v>5.92321578815306</v>
      </c>
      <c r="H873">
        <v>154277.91876215901</v>
      </c>
      <c r="I873">
        <v>154277.91876215901</v>
      </c>
      <c r="J873">
        <v>0</v>
      </c>
      <c r="K873">
        <v>38753.326387022797</v>
      </c>
      <c r="L873">
        <v>0</v>
      </c>
      <c r="M873">
        <v>1.00561622654077</v>
      </c>
      <c r="N873">
        <v>0</v>
      </c>
      <c r="O873">
        <v>2.8193736415400299E-3</v>
      </c>
      <c r="P873">
        <v>1.00843560018231</v>
      </c>
      <c r="Q873">
        <v>3.4789483571096599E-4</v>
      </c>
      <c r="R873">
        <v>0</v>
      </c>
      <c r="S873">
        <v>4.8804914527864599E-5</v>
      </c>
      <c r="T873">
        <v>3.9669975023883002E-4</v>
      </c>
      <c r="U873">
        <v>8.5031147440827002E-4</v>
      </c>
      <c r="V873">
        <v>5.6895364769444E-3</v>
      </c>
      <c r="W873">
        <v>6.9365477015915101E-3</v>
      </c>
      <c r="X873">
        <v>3.7836737606521099E-4</v>
      </c>
      <c r="Y873">
        <v>0</v>
      </c>
      <c r="Z873">
        <v>5.3079797552203199E-5</v>
      </c>
      <c r="AA873">
        <v>4.3144717361741402E-4</v>
      </c>
      <c r="AB873">
        <v>3.4012458976330801E-3</v>
      </c>
      <c r="AC873">
        <v>1.6255818505555401E-2</v>
      </c>
      <c r="AD873">
        <v>2.0088511576805902E-2</v>
      </c>
      <c r="AE873">
        <v>373.39535610965498</v>
      </c>
      <c r="AF873">
        <v>0</v>
      </c>
      <c r="AG873">
        <v>2.3999062025342801</v>
      </c>
      <c r="AH873">
        <v>375.79526231218898</v>
      </c>
      <c r="AI873">
        <v>2.8566620417475701E-2</v>
      </c>
      <c r="AJ873">
        <v>0</v>
      </c>
      <c r="AK873">
        <v>7.5799119153785002E-6</v>
      </c>
      <c r="AL873">
        <v>2.8574200329391002E-2</v>
      </c>
      <c r="AM873">
        <v>3.1568372080975501E-2</v>
      </c>
      <c r="AN873">
        <v>0</v>
      </c>
      <c r="AO873">
        <v>7.90731749616084E-5</v>
      </c>
      <c r="AP873">
        <v>3.1647445255937101E-2</v>
      </c>
      <c r="AQ873">
        <v>0.15984821116188999</v>
      </c>
      <c r="AR873">
        <v>0</v>
      </c>
      <c r="AS873">
        <v>4.1148856559484501E-5</v>
      </c>
      <c r="AT873">
        <v>0.15988936001845</v>
      </c>
      <c r="AU873">
        <v>1.40716156059722E-2</v>
      </c>
      <c r="AV873">
        <v>4.1550383383320601E-3</v>
      </c>
      <c r="AW873">
        <v>3.6005488184718402E-2</v>
      </c>
      <c r="AX873">
        <v>0.214121502147473</v>
      </c>
      <c r="AY873">
        <v>0.23325013449700499</v>
      </c>
      <c r="AZ873">
        <v>0</v>
      </c>
      <c r="BA873">
        <v>4.5052818435364099E-5</v>
      </c>
      <c r="BB873">
        <v>0.23329518731544099</v>
      </c>
      <c r="BC873">
        <v>1.40716156059722E-2</v>
      </c>
      <c r="BD873">
        <v>4.1550383383303496E-3</v>
      </c>
      <c r="BE873">
        <v>3.6005488184703602E-2</v>
      </c>
      <c r="BF873">
        <v>0.28752732944444698</v>
      </c>
      <c r="BG873">
        <v>6.6784824652181802</v>
      </c>
      <c r="BH873">
        <v>0</v>
      </c>
      <c r="BI873">
        <v>0.253605494393563</v>
      </c>
      <c r="BJ873">
        <v>6.9320879596117502</v>
      </c>
      <c r="BK873">
        <v>3.6913932409297899E-3</v>
      </c>
      <c r="BL873">
        <v>0</v>
      </c>
      <c r="BM873">
        <v>2.3725516104969699E-5</v>
      </c>
      <c r="BN873">
        <v>3.7151187570347599E-3</v>
      </c>
      <c r="BO873">
        <v>7.5601675160444498E-3</v>
      </c>
      <c r="BP873">
        <v>39.6271408655534</v>
      </c>
    </row>
    <row r="874" spans="1:68" x14ac:dyDescent="0.25">
      <c r="A874" t="s">
        <v>6087</v>
      </c>
      <c r="B874">
        <v>2026</v>
      </c>
      <c r="C874" t="s">
        <v>6143</v>
      </c>
      <c r="D874" t="s">
        <v>6089</v>
      </c>
      <c r="E874" t="s">
        <v>6089</v>
      </c>
      <c r="F874" t="s">
        <v>6093</v>
      </c>
      <c r="G874">
        <v>4.17380562112461E-2</v>
      </c>
      <c r="H874">
        <v>4175.8677184444496</v>
      </c>
      <c r="I874">
        <v>0</v>
      </c>
      <c r="J874">
        <v>4175.8677184444496</v>
      </c>
      <c r="K874">
        <v>273.076074376598</v>
      </c>
      <c r="L874">
        <v>8391.1753630069506</v>
      </c>
      <c r="M874">
        <v>0</v>
      </c>
      <c r="N874">
        <v>0</v>
      </c>
      <c r="O874">
        <v>0</v>
      </c>
      <c r="P874">
        <v>0</v>
      </c>
      <c r="Q874">
        <v>0</v>
      </c>
      <c r="R874">
        <v>0</v>
      </c>
      <c r="S874">
        <v>0</v>
      </c>
      <c r="T874">
        <v>0</v>
      </c>
      <c r="U874">
        <v>2.3015531095402E-5</v>
      </c>
      <c r="V874">
        <v>7.3805228177180007E-5</v>
      </c>
      <c r="W874">
        <v>9.6820759272582102E-5</v>
      </c>
      <c r="X874">
        <v>0</v>
      </c>
      <c r="Y874">
        <v>0</v>
      </c>
      <c r="Z874">
        <v>0</v>
      </c>
      <c r="AA874">
        <v>0</v>
      </c>
      <c r="AB874">
        <v>9.2062124381608204E-5</v>
      </c>
      <c r="AC874">
        <v>2.1087208050622801E-4</v>
      </c>
      <c r="AD874">
        <v>3.0293420488783601E-4</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0</v>
      </c>
      <c r="BP874">
        <v>0</v>
      </c>
    </row>
    <row r="875" spans="1:68" x14ac:dyDescent="0.25">
      <c r="A875" t="s">
        <v>6087</v>
      </c>
      <c r="B875">
        <v>2026</v>
      </c>
      <c r="C875" t="s">
        <v>6144</v>
      </c>
      <c r="D875" t="s">
        <v>6089</v>
      </c>
      <c r="E875" t="s">
        <v>6089</v>
      </c>
      <c r="F875" t="s">
        <v>6092</v>
      </c>
      <c r="G875">
        <v>144.525300068951</v>
      </c>
      <c r="H875">
        <v>4742124.7025643997</v>
      </c>
      <c r="I875">
        <v>4742124.7025643997</v>
      </c>
      <c r="J875">
        <v>0</v>
      </c>
      <c r="K875">
        <v>189039.09249018799</v>
      </c>
      <c r="L875">
        <v>0</v>
      </c>
      <c r="M875">
        <v>0.132996221172309</v>
      </c>
      <c r="N875">
        <v>0</v>
      </c>
      <c r="O875">
        <v>8.0418594032784493E-2</v>
      </c>
      <c r="P875">
        <v>0.21341481520509301</v>
      </c>
      <c r="Q875">
        <v>6.2068638800679204E-3</v>
      </c>
      <c r="R875">
        <v>0</v>
      </c>
      <c r="S875">
        <v>4.32688920841385E-5</v>
      </c>
      <c r="T875">
        <v>6.2501327721520604E-3</v>
      </c>
      <c r="U875">
        <v>1.06552361987837E-2</v>
      </c>
      <c r="V875">
        <v>0.16782369300962199</v>
      </c>
      <c r="W875">
        <v>0.184729061980558</v>
      </c>
      <c r="X875">
        <v>6.7505307892709501E-3</v>
      </c>
      <c r="Y875">
        <v>0</v>
      </c>
      <c r="Z875">
        <v>4.7058868033114099E-5</v>
      </c>
      <c r="AA875">
        <v>6.7975896573040703E-3</v>
      </c>
      <c r="AB875">
        <v>4.2620944795135E-2</v>
      </c>
      <c r="AC875">
        <v>0.479496265741778</v>
      </c>
      <c r="AD875">
        <v>0.52891480019421699</v>
      </c>
      <c r="AE875">
        <v>4642.6426993520899</v>
      </c>
      <c r="AF875">
        <v>0</v>
      </c>
      <c r="AG875">
        <v>8.8829755511639092</v>
      </c>
      <c r="AH875">
        <v>4651.5256749032496</v>
      </c>
      <c r="AI875">
        <v>8.6541729926439496E-3</v>
      </c>
      <c r="AJ875">
        <v>0</v>
      </c>
      <c r="AK875">
        <v>8.1377334064595998E-3</v>
      </c>
      <c r="AL875">
        <v>1.6791906399103499E-2</v>
      </c>
      <c r="AM875">
        <v>2.11856711726215E-2</v>
      </c>
      <c r="AN875">
        <v>0</v>
      </c>
      <c r="AO875">
        <v>1.2680200881437001E-2</v>
      </c>
      <c r="AP875">
        <v>3.3865872054058603E-2</v>
      </c>
      <c r="AQ875">
        <v>2.33796275684315E-2</v>
      </c>
      <c r="AR875">
        <v>0</v>
      </c>
      <c r="AS875">
        <v>2.9109153141598999E-2</v>
      </c>
      <c r="AT875">
        <v>5.2488780710030603E-2</v>
      </c>
      <c r="AU875">
        <v>1.8041000512727199E-2</v>
      </c>
      <c r="AV875">
        <v>5.4856619366667504E-3</v>
      </c>
      <c r="AW875">
        <v>1.9067617656956502E-2</v>
      </c>
      <c r="AX875">
        <v>9.5083060816381196E-2</v>
      </c>
      <c r="AY875">
        <v>3.41154976661176E-2</v>
      </c>
      <c r="AZ875">
        <v>0</v>
      </c>
      <c r="BA875">
        <v>3.1870858656785503E-2</v>
      </c>
      <c r="BB875">
        <v>6.5986356322903103E-2</v>
      </c>
      <c r="BC875">
        <v>1.8041000512727199E-2</v>
      </c>
      <c r="BD875">
        <v>5.4856619366644996E-3</v>
      </c>
      <c r="BE875">
        <v>1.9067617656948699E-2</v>
      </c>
      <c r="BF875">
        <v>0.108580636429243</v>
      </c>
      <c r="BG875">
        <v>3.01721533296584</v>
      </c>
      <c r="BH875">
        <v>0</v>
      </c>
      <c r="BI875">
        <v>1.38783237466064</v>
      </c>
      <c r="BJ875">
        <v>4.4050477076264896</v>
      </c>
      <c r="BK875">
        <v>4.5897249657833102E-2</v>
      </c>
      <c r="BL875">
        <v>0</v>
      </c>
      <c r="BM875">
        <v>8.7817256889722605E-5</v>
      </c>
      <c r="BN875">
        <v>4.5985066914722803E-2</v>
      </c>
      <c r="BO875">
        <v>0.23522832896862</v>
      </c>
      <c r="BP875">
        <v>490.49757047230099</v>
      </c>
    </row>
    <row r="876" spans="1:68" x14ac:dyDescent="0.25">
      <c r="A876" t="s">
        <v>6087</v>
      </c>
      <c r="B876">
        <v>2026</v>
      </c>
      <c r="C876" t="s">
        <v>6144</v>
      </c>
      <c r="D876" t="s">
        <v>6089</v>
      </c>
      <c r="E876" t="s">
        <v>6089</v>
      </c>
      <c r="F876" t="s">
        <v>6093</v>
      </c>
      <c r="G876">
        <v>45.074371001709999</v>
      </c>
      <c r="H876">
        <v>1822578.2417866101</v>
      </c>
      <c r="I876">
        <v>0</v>
      </c>
      <c r="J876">
        <v>1822578.2417866101</v>
      </c>
      <c r="K876">
        <v>58957.2772702367</v>
      </c>
      <c r="L876">
        <v>3177198.8011976699</v>
      </c>
      <c r="M876">
        <v>0</v>
      </c>
      <c r="N876">
        <v>0</v>
      </c>
      <c r="O876">
        <v>0</v>
      </c>
      <c r="P876">
        <v>0</v>
      </c>
      <c r="Q876">
        <v>0</v>
      </c>
      <c r="R876">
        <v>0</v>
      </c>
      <c r="S876">
        <v>0</v>
      </c>
      <c r="T876">
        <v>0</v>
      </c>
      <c r="U876">
        <v>1.7974311039213701E-2</v>
      </c>
      <c r="V876">
        <v>3.8674185761096901E-2</v>
      </c>
      <c r="W876">
        <v>5.6648496800310602E-2</v>
      </c>
      <c r="X876">
        <v>0</v>
      </c>
      <c r="Y876">
        <v>0</v>
      </c>
      <c r="Z876">
        <v>0</v>
      </c>
      <c r="AA876">
        <v>0</v>
      </c>
      <c r="AB876">
        <v>7.1897244156854903E-2</v>
      </c>
      <c r="AC876">
        <v>0.11049767360313401</v>
      </c>
      <c r="AD876">
        <v>0.18239491775998901</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BN876">
        <v>0</v>
      </c>
      <c r="BO876">
        <v>0</v>
      </c>
      <c r="BP876">
        <v>0</v>
      </c>
    </row>
    <row r="877" spans="1:68" x14ac:dyDescent="0.25">
      <c r="A877" t="s">
        <v>6087</v>
      </c>
      <c r="B877">
        <v>2027</v>
      </c>
      <c r="C877" t="s">
        <v>6088</v>
      </c>
      <c r="D877" t="s">
        <v>6089</v>
      </c>
      <c r="E877" t="s">
        <v>6089</v>
      </c>
      <c r="F877" t="s">
        <v>6090</v>
      </c>
      <c r="G877">
        <v>464.50274854345599</v>
      </c>
      <c r="H877">
        <v>7329203.6474874299</v>
      </c>
      <c r="I877">
        <v>7329203.6474874299</v>
      </c>
      <c r="J877">
        <v>0</v>
      </c>
      <c r="K877">
        <v>1207149.74291473</v>
      </c>
      <c r="L877">
        <v>0</v>
      </c>
      <c r="M877">
        <v>14.4985254327633</v>
      </c>
      <c r="N877">
        <v>0.52876005626683498</v>
      </c>
      <c r="O877">
        <v>1.6203859106581999</v>
      </c>
      <c r="P877">
        <v>16.647671399688399</v>
      </c>
      <c r="Q877">
        <v>0.383238702824721</v>
      </c>
      <c r="R877">
        <v>2.44325442976921E-3</v>
      </c>
      <c r="S877">
        <v>0</v>
      </c>
      <c r="T877">
        <v>0.38568195725449</v>
      </c>
      <c r="U877">
        <v>2.42371922423553E-2</v>
      </c>
      <c r="V877">
        <v>0.13046114508261999</v>
      </c>
      <c r="W877">
        <v>0.54038029457946701</v>
      </c>
      <c r="X877">
        <v>0.40056705636989798</v>
      </c>
      <c r="Y877">
        <v>2.5537275533024199E-3</v>
      </c>
      <c r="Z877">
        <v>0</v>
      </c>
      <c r="AA877">
        <v>0.4031207839232</v>
      </c>
      <c r="AB877">
        <v>9.6948768969421395E-2</v>
      </c>
      <c r="AC877">
        <v>0.37274612880748798</v>
      </c>
      <c r="AD877">
        <v>0.87281568170011004</v>
      </c>
      <c r="AE877">
        <v>9076.1379251607596</v>
      </c>
      <c r="AF877">
        <v>90.866948021563104</v>
      </c>
      <c r="AG877">
        <v>0</v>
      </c>
      <c r="AH877">
        <v>9167.0048731823208</v>
      </c>
      <c r="AI877">
        <v>4.9818123346261102E-2</v>
      </c>
      <c r="AJ877">
        <v>6.4256344201278398E-4</v>
      </c>
      <c r="AK877">
        <v>0</v>
      </c>
      <c r="AL877">
        <v>5.0460686788273902E-2</v>
      </c>
      <c r="AM877">
        <v>1.42994922626774</v>
      </c>
      <c r="AN877">
        <v>1.43161246653756E-2</v>
      </c>
      <c r="AO877">
        <v>0</v>
      </c>
      <c r="AP877">
        <v>1.44426535093312</v>
      </c>
      <c r="AQ877">
        <v>1.0725705344299601</v>
      </c>
      <c r="AR877">
        <v>1.3834214701636999E-2</v>
      </c>
      <c r="AS877">
        <v>0</v>
      </c>
      <c r="AT877">
        <v>1.0864047491316</v>
      </c>
      <c r="AU877">
        <v>0</v>
      </c>
      <c r="AV877">
        <v>0</v>
      </c>
      <c r="AW877">
        <v>0</v>
      </c>
      <c r="AX877">
        <v>1.0864047491316</v>
      </c>
      <c r="AY877">
        <v>1.2210399079972201</v>
      </c>
      <c r="AZ877">
        <v>1.5749200359562499E-2</v>
      </c>
      <c r="BA877">
        <v>0</v>
      </c>
      <c r="BB877">
        <v>1.2367891083567799</v>
      </c>
      <c r="BC877">
        <v>0</v>
      </c>
      <c r="BD877">
        <v>0</v>
      </c>
      <c r="BE877">
        <v>0</v>
      </c>
      <c r="BF877">
        <v>1.2367891083567799</v>
      </c>
      <c r="BG877">
        <v>3.02475084560125</v>
      </c>
      <c r="BH877">
        <v>0.32931082832091302</v>
      </c>
      <c r="BI877">
        <v>0</v>
      </c>
      <c r="BJ877">
        <v>3.35406167392216</v>
      </c>
      <c r="BK877">
        <v>8.5945598719437605E-2</v>
      </c>
      <c r="BL877">
        <v>8.6045566031687701E-4</v>
      </c>
      <c r="BM877">
        <v>0</v>
      </c>
      <c r="BN877">
        <v>8.6806054379754499E-2</v>
      </c>
      <c r="BO877">
        <v>1.65119613102756</v>
      </c>
      <c r="BP877">
        <v>818.88491399141401</v>
      </c>
    </row>
    <row r="878" spans="1:68" x14ac:dyDescent="0.25">
      <c r="A878" t="s">
        <v>6087</v>
      </c>
      <c r="B878">
        <v>2027</v>
      </c>
      <c r="C878" t="s">
        <v>6091</v>
      </c>
      <c r="D878" t="s">
        <v>6089</v>
      </c>
      <c r="E878" t="s">
        <v>6089</v>
      </c>
      <c r="F878" t="s">
        <v>6092</v>
      </c>
      <c r="G878">
        <v>1146055.7713786899</v>
      </c>
      <c r="H878">
        <v>16074505170.427</v>
      </c>
      <c r="I878">
        <v>16074505170.427</v>
      </c>
      <c r="J878">
        <v>0</v>
      </c>
      <c r="K878">
        <v>1845224132.77809</v>
      </c>
      <c r="L878">
        <v>0</v>
      </c>
      <c r="M878">
        <v>562.85721262443997</v>
      </c>
      <c r="N878">
        <v>0</v>
      </c>
      <c r="O878">
        <v>449.93937728506802</v>
      </c>
      <c r="P878">
        <v>1012.7965899095</v>
      </c>
      <c r="Q878">
        <v>24.3651912501415</v>
      </c>
      <c r="R878">
        <v>0</v>
      </c>
      <c r="S878">
        <v>3.6376016602132002</v>
      </c>
      <c r="T878">
        <v>28.0027929103547</v>
      </c>
      <c r="U878">
        <v>35.438484557186499</v>
      </c>
      <c r="V878">
        <v>45.987600275627301</v>
      </c>
      <c r="W878">
        <v>109.428877743168</v>
      </c>
      <c r="X878">
        <v>26.499368585920301</v>
      </c>
      <c r="Y878">
        <v>0</v>
      </c>
      <c r="Z878">
        <v>3.9562237034435599</v>
      </c>
      <c r="AA878">
        <v>30.455592289363899</v>
      </c>
      <c r="AB878">
        <v>141.75393822874599</v>
      </c>
      <c r="AC878">
        <v>131.393143644649</v>
      </c>
      <c r="AD878">
        <v>303.602674162759</v>
      </c>
      <c r="AE878">
        <v>4947018.3331232099</v>
      </c>
      <c r="AF878">
        <v>0</v>
      </c>
      <c r="AG878">
        <v>132710.439685872</v>
      </c>
      <c r="AH878">
        <v>5079728.7728090798</v>
      </c>
      <c r="AI878">
        <v>39.815753763394397</v>
      </c>
      <c r="AJ878">
        <v>0</v>
      </c>
      <c r="AK878">
        <v>119.628339061123</v>
      </c>
      <c r="AL878">
        <v>159.44409282451801</v>
      </c>
      <c r="AM878">
        <v>72.325718018200604</v>
      </c>
      <c r="AN878">
        <v>0</v>
      </c>
      <c r="AO878">
        <v>61.724967565997297</v>
      </c>
      <c r="AP878">
        <v>134.05068558419799</v>
      </c>
      <c r="AQ878">
        <v>142.111888277193</v>
      </c>
      <c r="AR878">
        <v>0</v>
      </c>
      <c r="AS878">
        <v>530.57834376583503</v>
      </c>
      <c r="AT878">
        <v>672.69023204302903</v>
      </c>
      <c r="AU878">
        <v>596.96591167008103</v>
      </c>
      <c r="AV878">
        <v>168.354361044613</v>
      </c>
      <c r="AW878">
        <v>446.855572635388</v>
      </c>
      <c r="AX878">
        <v>1884.8660773931099</v>
      </c>
      <c r="AY878">
        <v>207.36933377820301</v>
      </c>
      <c r="AZ878">
        <v>0</v>
      </c>
      <c r="BA878">
        <v>580.91650135801103</v>
      </c>
      <c r="BB878">
        <v>788.28583513621402</v>
      </c>
      <c r="BC878">
        <v>596.96591167008103</v>
      </c>
      <c r="BD878">
        <v>168.35436104454399</v>
      </c>
      <c r="BE878">
        <v>446.85557263520502</v>
      </c>
      <c r="BF878">
        <v>2000.46168048604</v>
      </c>
      <c r="BG878">
        <v>11394.9145384568</v>
      </c>
      <c r="BH878">
        <v>0</v>
      </c>
      <c r="BI878">
        <v>5347.6390561137496</v>
      </c>
      <c r="BJ878">
        <v>16742.5535945706</v>
      </c>
      <c r="BK878">
        <v>48.906312675950801</v>
      </c>
      <c r="BL878">
        <v>0</v>
      </c>
      <c r="BM878">
        <v>1.31197780594085</v>
      </c>
      <c r="BN878">
        <v>50.2182904818916</v>
      </c>
      <c r="BO878">
        <v>663.08739861665003</v>
      </c>
      <c r="BP878">
        <v>535651.05211913504</v>
      </c>
    </row>
    <row r="879" spans="1:68" x14ac:dyDescent="0.25">
      <c r="A879" t="s">
        <v>6087</v>
      </c>
      <c r="B879">
        <v>2027</v>
      </c>
      <c r="C879" t="s">
        <v>6091</v>
      </c>
      <c r="D879" t="s">
        <v>6089</v>
      </c>
      <c r="E879" t="s">
        <v>6089</v>
      </c>
      <c r="F879" t="s">
        <v>6090</v>
      </c>
      <c r="G879">
        <v>4117.0717691893196</v>
      </c>
      <c r="H879">
        <v>42332484.914950497</v>
      </c>
      <c r="I879">
        <v>42332484.914950497</v>
      </c>
      <c r="J879">
        <v>0</v>
      </c>
      <c r="K879">
        <v>6008090.3866551099</v>
      </c>
      <c r="L879">
        <v>0</v>
      </c>
      <c r="M879">
        <v>6.0737820029715097</v>
      </c>
      <c r="N879">
        <v>0</v>
      </c>
      <c r="O879">
        <v>0</v>
      </c>
      <c r="P879">
        <v>6.0737820029715097</v>
      </c>
      <c r="Q879">
        <v>0.54579336589155503</v>
      </c>
      <c r="R879">
        <v>0</v>
      </c>
      <c r="S879">
        <v>0</v>
      </c>
      <c r="T879">
        <v>0.54579336589155503</v>
      </c>
      <c r="U879">
        <v>9.3327856566669795E-2</v>
      </c>
      <c r="V879">
        <v>0.124556343762959</v>
      </c>
      <c r="W879">
        <v>0.76367756622118399</v>
      </c>
      <c r="X879">
        <v>0.57047171997498003</v>
      </c>
      <c r="Y879">
        <v>0</v>
      </c>
      <c r="Z879">
        <v>0</v>
      </c>
      <c r="AA879">
        <v>0.57047171997498003</v>
      </c>
      <c r="AB879">
        <v>0.37331142626667901</v>
      </c>
      <c r="AC879">
        <v>0.35587526789416901</v>
      </c>
      <c r="AD879">
        <v>1.2996584141358201</v>
      </c>
      <c r="AE879">
        <v>11586.7771921165</v>
      </c>
      <c r="AF879">
        <v>0</v>
      </c>
      <c r="AG879">
        <v>0</v>
      </c>
      <c r="AH879">
        <v>11586.7771921165</v>
      </c>
      <c r="AI879">
        <v>6.9017594181860903E-2</v>
      </c>
      <c r="AJ879">
        <v>0</v>
      </c>
      <c r="AK879">
        <v>0</v>
      </c>
      <c r="AL879">
        <v>6.9017594181860903E-2</v>
      </c>
      <c r="AM879">
        <v>1.8255014652072199</v>
      </c>
      <c r="AN879">
        <v>0</v>
      </c>
      <c r="AO879">
        <v>0</v>
      </c>
      <c r="AP879">
        <v>1.8255014652072199</v>
      </c>
      <c r="AQ879">
        <v>1.4859081677313299</v>
      </c>
      <c r="AR879">
        <v>0</v>
      </c>
      <c r="AS879">
        <v>0</v>
      </c>
      <c r="AT879">
        <v>1.4859081677313299</v>
      </c>
      <c r="AU879">
        <v>0</v>
      </c>
      <c r="AV879">
        <v>0</v>
      </c>
      <c r="AW879">
        <v>0</v>
      </c>
      <c r="AX879">
        <v>1.4859081677313299</v>
      </c>
      <c r="AY879">
        <v>1.6916076590748299</v>
      </c>
      <c r="AZ879">
        <v>0</v>
      </c>
      <c r="BA879">
        <v>0</v>
      </c>
      <c r="BB879">
        <v>1.6916076590748299</v>
      </c>
      <c r="BC879">
        <v>0</v>
      </c>
      <c r="BD879">
        <v>0</v>
      </c>
      <c r="BE879">
        <v>0</v>
      </c>
      <c r="BF879">
        <v>1.6916076590748299</v>
      </c>
      <c r="BG879">
        <v>24.486623855613299</v>
      </c>
      <c r="BH879">
        <v>0</v>
      </c>
      <c r="BI879">
        <v>0</v>
      </c>
      <c r="BJ879">
        <v>24.486623855613299</v>
      </c>
      <c r="BK879">
        <v>0.109790602324841</v>
      </c>
      <c r="BL879">
        <v>0</v>
      </c>
      <c r="BM879">
        <v>0</v>
      </c>
      <c r="BN879">
        <v>0.109790602324841</v>
      </c>
      <c r="BO879">
        <v>0.14465704705914101</v>
      </c>
      <c r="BP879">
        <v>1035.0422166962601</v>
      </c>
    </row>
    <row r="880" spans="1:68" x14ac:dyDescent="0.25">
      <c r="A880" t="s">
        <v>6087</v>
      </c>
      <c r="B880">
        <v>2027</v>
      </c>
      <c r="C880" t="s">
        <v>6091</v>
      </c>
      <c r="D880" t="s">
        <v>6089</v>
      </c>
      <c r="E880" t="s">
        <v>6089</v>
      </c>
      <c r="F880" t="s">
        <v>6093</v>
      </c>
      <c r="G880">
        <v>85994.652891219201</v>
      </c>
      <c r="H880">
        <v>1482764594.0397301</v>
      </c>
      <c r="I880">
        <v>0</v>
      </c>
      <c r="J880">
        <v>1482764594.0397301</v>
      </c>
      <c r="K880">
        <v>146789236.791612</v>
      </c>
      <c r="L880">
        <v>572469512.521065</v>
      </c>
      <c r="M880">
        <v>0</v>
      </c>
      <c r="N880">
        <v>0</v>
      </c>
      <c r="O880">
        <v>0</v>
      </c>
      <c r="P880">
        <v>0</v>
      </c>
      <c r="Q880">
        <v>0</v>
      </c>
      <c r="R880">
        <v>0</v>
      </c>
      <c r="S880">
        <v>0</v>
      </c>
      <c r="T880">
        <v>0</v>
      </c>
      <c r="U880">
        <v>3.2689363668964</v>
      </c>
      <c r="V880">
        <v>2.5039159846851402</v>
      </c>
      <c r="W880">
        <v>5.77285235158155</v>
      </c>
      <c r="X880">
        <v>0</v>
      </c>
      <c r="Y880">
        <v>0</v>
      </c>
      <c r="Z880">
        <v>0</v>
      </c>
      <c r="AA880">
        <v>0</v>
      </c>
      <c r="AB880">
        <v>13.0757454675856</v>
      </c>
      <c r="AC880">
        <v>7.1540456705289897</v>
      </c>
      <c r="AD880">
        <v>20.229791138114599</v>
      </c>
      <c r="AE880">
        <v>0</v>
      </c>
      <c r="AF880">
        <v>0</v>
      </c>
      <c r="AG880">
        <v>0</v>
      </c>
      <c r="AH880">
        <v>0</v>
      </c>
      <c r="AI880">
        <v>0</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0</v>
      </c>
      <c r="BO880">
        <v>0</v>
      </c>
      <c r="BP880">
        <v>0</v>
      </c>
    </row>
    <row r="881" spans="1:68" x14ac:dyDescent="0.25">
      <c r="A881" t="s">
        <v>6087</v>
      </c>
      <c r="B881">
        <v>2027</v>
      </c>
      <c r="C881" t="s">
        <v>6094</v>
      </c>
      <c r="D881" t="s">
        <v>6089</v>
      </c>
      <c r="E881" t="s">
        <v>6089</v>
      </c>
      <c r="F881" t="s">
        <v>6092</v>
      </c>
      <c r="G881">
        <v>116912.8926795</v>
      </c>
      <c r="H881">
        <v>1405746321.2315099</v>
      </c>
      <c r="I881">
        <v>1405746321.2315099</v>
      </c>
      <c r="J881">
        <v>0</v>
      </c>
      <c r="K881">
        <v>175511141.939661</v>
      </c>
      <c r="L881">
        <v>0</v>
      </c>
      <c r="M881">
        <v>201.653071189782</v>
      </c>
      <c r="N881">
        <v>0</v>
      </c>
      <c r="O881">
        <v>74.201688591019504</v>
      </c>
      <c r="P881">
        <v>275.854759780802</v>
      </c>
      <c r="Q881">
        <v>3.2731795628880298</v>
      </c>
      <c r="R881">
        <v>0</v>
      </c>
      <c r="S881">
        <v>0.50494107287289602</v>
      </c>
      <c r="T881">
        <v>3.77812063576093</v>
      </c>
      <c r="U881">
        <v>3.0991634745893299</v>
      </c>
      <c r="V881">
        <v>5.0766800195166297</v>
      </c>
      <c r="W881">
        <v>11.9539641298669</v>
      </c>
      <c r="X881">
        <v>3.55988142241107</v>
      </c>
      <c r="Y881">
        <v>0</v>
      </c>
      <c r="Z881">
        <v>0.54916948801504695</v>
      </c>
      <c r="AA881">
        <v>4.1090509104261201</v>
      </c>
      <c r="AB881">
        <v>12.3966538983573</v>
      </c>
      <c r="AC881">
        <v>14.5048000557618</v>
      </c>
      <c r="AD881">
        <v>31.010504864545201</v>
      </c>
      <c r="AE881">
        <v>532241.76318056998</v>
      </c>
      <c r="AF881">
        <v>0</v>
      </c>
      <c r="AG881">
        <v>16289.6951342838</v>
      </c>
      <c r="AH881">
        <v>548531.45831485395</v>
      </c>
      <c r="AI881">
        <v>12.0141338966978</v>
      </c>
      <c r="AJ881">
        <v>0</v>
      </c>
      <c r="AK881">
        <v>19.6872878722567</v>
      </c>
      <c r="AL881">
        <v>31.701421768954599</v>
      </c>
      <c r="AM881">
        <v>15.0030238685796</v>
      </c>
      <c r="AN881">
        <v>0</v>
      </c>
      <c r="AO881">
        <v>7.4433106952758701</v>
      </c>
      <c r="AP881">
        <v>22.446334563855501</v>
      </c>
      <c r="AQ881">
        <v>53.213093556477297</v>
      </c>
      <c r="AR881">
        <v>0</v>
      </c>
      <c r="AS881">
        <v>101.63604617065501</v>
      </c>
      <c r="AT881">
        <v>154.84913972713301</v>
      </c>
      <c r="AU881">
        <v>137.18827108472601</v>
      </c>
      <c r="AV881">
        <v>36.470490420843298</v>
      </c>
      <c r="AW881">
        <v>104.640729711034</v>
      </c>
      <c r="AX881">
        <v>433.148630943738</v>
      </c>
      <c r="AY881">
        <v>77.648421204285498</v>
      </c>
      <c r="AZ881">
        <v>0</v>
      </c>
      <c r="BA881">
        <v>111.27867740372</v>
      </c>
      <c r="BB881">
        <v>188.92709860800599</v>
      </c>
      <c r="BC881">
        <v>137.18827108472601</v>
      </c>
      <c r="BD881">
        <v>36.470490420828298</v>
      </c>
      <c r="BE881">
        <v>104.640729710991</v>
      </c>
      <c r="BF881">
        <v>467.226589824553</v>
      </c>
      <c r="BG881">
        <v>2262.5975329405501</v>
      </c>
      <c r="BH881">
        <v>0</v>
      </c>
      <c r="BI881">
        <v>968.70107635392799</v>
      </c>
      <c r="BJ881">
        <v>3231.2986092944798</v>
      </c>
      <c r="BK881">
        <v>5.2617516929383896</v>
      </c>
      <c r="BL881">
        <v>0</v>
      </c>
      <c r="BM881">
        <v>0.16104022059086201</v>
      </c>
      <c r="BN881">
        <v>5.4227919135292497</v>
      </c>
      <c r="BO881">
        <v>57.602137098434497</v>
      </c>
      <c r="BP881">
        <v>57841.956905173902</v>
      </c>
    </row>
    <row r="882" spans="1:68" x14ac:dyDescent="0.25">
      <c r="A882" t="s">
        <v>6087</v>
      </c>
      <c r="B882">
        <v>2027</v>
      </c>
      <c r="C882" t="s">
        <v>6094</v>
      </c>
      <c r="D882" t="s">
        <v>6089</v>
      </c>
      <c r="E882" t="s">
        <v>6089</v>
      </c>
      <c r="F882" t="s">
        <v>6090</v>
      </c>
      <c r="G882">
        <v>23.995391303757799</v>
      </c>
      <c r="H882">
        <v>119639.459845373</v>
      </c>
      <c r="I882">
        <v>119639.459845373</v>
      </c>
      <c r="J882">
        <v>0</v>
      </c>
      <c r="K882">
        <v>23104.538313056099</v>
      </c>
      <c r="L882">
        <v>0</v>
      </c>
      <c r="M882">
        <v>0.172389612853106</v>
      </c>
      <c r="N882">
        <v>0</v>
      </c>
      <c r="O882">
        <v>0</v>
      </c>
      <c r="P882">
        <v>0.172389612853106</v>
      </c>
      <c r="Q882">
        <v>3.1177051476813499E-2</v>
      </c>
      <c r="R882">
        <v>0</v>
      </c>
      <c r="S882">
        <v>0</v>
      </c>
      <c r="T882">
        <v>3.1177051476813499E-2</v>
      </c>
      <c r="U882">
        <v>2.6376184555656498E-4</v>
      </c>
      <c r="V882">
        <v>4.85040714369799E-4</v>
      </c>
      <c r="W882">
        <v>3.1925854036739802E-2</v>
      </c>
      <c r="X882">
        <v>3.2586739398477997E-2</v>
      </c>
      <c r="Y882">
        <v>0</v>
      </c>
      <c r="Z882">
        <v>0</v>
      </c>
      <c r="AA882">
        <v>3.2586739398477997E-2</v>
      </c>
      <c r="AB882">
        <v>1.0550473822262599E-3</v>
      </c>
      <c r="AC882">
        <v>1.3858306124851401E-3</v>
      </c>
      <c r="AD882">
        <v>3.5027617393189402E-2</v>
      </c>
      <c r="AE882">
        <v>57.254384853239301</v>
      </c>
      <c r="AF882">
        <v>0</v>
      </c>
      <c r="AG882">
        <v>0</v>
      </c>
      <c r="AH882">
        <v>57.254384853239301</v>
      </c>
      <c r="AI882">
        <v>1.87447586868768E-3</v>
      </c>
      <c r="AJ882">
        <v>0</v>
      </c>
      <c r="AK882">
        <v>0</v>
      </c>
      <c r="AL882">
        <v>1.87447586868768E-3</v>
      </c>
      <c r="AM882">
        <v>9.0204516498547001E-3</v>
      </c>
      <c r="AN882">
        <v>0</v>
      </c>
      <c r="AO882">
        <v>0</v>
      </c>
      <c r="AP882">
        <v>9.0204516498547001E-3</v>
      </c>
      <c r="AQ882">
        <v>4.0356361830855302E-2</v>
      </c>
      <c r="AR882">
        <v>0</v>
      </c>
      <c r="AS882">
        <v>0</v>
      </c>
      <c r="AT882">
        <v>4.0356361830855302E-2</v>
      </c>
      <c r="AU882">
        <v>0</v>
      </c>
      <c r="AV882">
        <v>0</v>
      </c>
      <c r="AW882">
        <v>0</v>
      </c>
      <c r="AX882">
        <v>4.0356361830855302E-2</v>
      </c>
      <c r="AY882">
        <v>4.59430348711923E-2</v>
      </c>
      <c r="AZ882">
        <v>0</v>
      </c>
      <c r="BA882">
        <v>0</v>
      </c>
      <c r="BB882">
        <v>4.59430348711923E-2</v>
      </c>
      <c r="BC882">
        <v>0</v>
      </c>
      <c r="BD882">
        <v>0</v>
      </c>
      <c r="BE882">
        <v>0</v>
      </c>
      <c r="BF882">
        <v>4.59430348711923E-2</v>
      </c>
      <c r="BG882">
        <v>0.27093559571700898</v>
      </c>
      <c r="BH882">
        <v>0</v>
      </c>
      <c r="BI882">
        <v>0</v>
      </c>
      <c r="BJ882">
        <v>0.27093559571700898</v>
      </c>
      <c r="BK882">
        <v>5.4251439330794298E-4</v>
      </c>
      <c r="BL882">
        <v>0</v>
      </c>
      <c r="BM882">
        <v>0</v>
      </c>
      <c r="BN882">
        <v>5.4251439330794298E-4</v>
      </c>
      <c r="BO882">
        <v>4.0882766527296699E-4</v>
      </c>
      <c r="BP882">
        <v>5.1145115187333996</v>
      </c>
    </row>
    <row r="883" spans="1:68" x14ac:dyDescent="0.25">
      <c r="A883" t="s">
        <v>6087</v>
      </c>
      <c r="B883">
        <v>2027</v>
      </c>
      <c r="C883" t="s">
        <v>6094</v>
      </c>
      <c r="D883" t="s">
        <v>6089</v>
      </c>
      <c r="E883" t="s">
        <v>6089</v>
      </c>
      <c r="F883" t="s">
        <v>6093</v>
      </c>
      <c r="G883">
        <v>440.44819871508201</v>
      </c>
      <c r="H883">
        <v>7610310.6072639497</v>
      </c>
      <c r="I883">
        <v>0</v>
      </c>
      <c r="J883">
        <v>7610310.6072639497</v>
      </c>
      <c r="K883">
        <v>750034.71319448599</v>
      </c>
      <c r="L883">
        <v>2938208.0075197201</v>
      </c>
      <c r="M883">
        <v>0</v>
      </c>
      <c r="N883">
        <v>0</v>
      </c>
      <c r="O883">
        <v>0</v>
      </c>
      <c r="P883">
        <v>0</v>
      </c>
      <c r="Q883">
        <v>0</v>
      </c>
      <c r="R883">
        <v>0</v>
      </c>
      <c r="S883">
        <v>0</v>
      </c>
      <c r="T883">
        <v>0</v>
      </c>
      <c r="U883">
        <v>1.67778629240697E-2</v>
      </c>
      <c r="V883">
        <v>1.2841664032566201E-2</v>
      </c>
      <c r="W883">
        <v>2.9619526956636E-2</v>
      </c>
      <c r="X883">
        <v>0</v>
      </c>
      <c r="Y883">
        <v>0</v>
      </c>
      <c r="Z883">
        <v>0</v>
      </c>
      <c r="AA883">
        <v>0</v>
      </c>
      <c r="AB883">
        <v>6.7111451696279106E-2</v>
      </c>
      <c r="AC883">
        <v>3.6690468664475097E-2</v>
      </c>
      <c r="AD883">
        <v>0.103801920360754</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BN883">
        <v>0</v>
      </c>
      <c r="BO883">
        <v>0</v>
      </c>
      <c r="BP883">
        <v>0</v>
      </c>
    </row>
    <row r="884" spans="1:68" x14ac:dyDescent="0.25">
      <c r="A884" t="s">
        <v>6087</v>
      </c>
      <c r="B884">
        <v>2027</v>
      </c>
      <c r="C884" t="s">
        <v>6095</v>
      </c>
      <c r="D884" t="s">
        <v>6089</v>
      </c>
      <c r="E884" t="s">
        <v>6089</v>
      </c>
      <c r="F884" t="s">
        <v>6092</v>
      </c>
      <c r="G884">
        <v>559246.79673506296</v>
      </c>
      <c r="H884">
        <v>7919437136.6140299</v>
      </c>
      <c r="I884">
        <v>7919437136.6140299</v>
      </c>
      <c r="J884">
        <v>0</v>
      </c>
      <c r="K884">
        <v>902679332.31417406</v>
      </c>
      <c r="L884">
        <v>0</v>
      </c>
      <c r="M884">
        <v>481.42249863853499</v>
      </c>
      <c r="N884">
        <v>0</v>
      </c>
      <c r="O884">
        <v>282.51398935448202</v>
      </c>
      <c r="P884">
        <v>763.93648799301695</v>
      </c>
      <c r="Q884">
        <v>12.5027566486435</v>
      </c>
      <c r="R884">
        <v>0</v>
      </c>
      <c r="S884">
        <v>1.7855993626509501</v>
      </c>
      <c r="T884">
        <v>14.2883560112945</v>
      </c>
      <c r="U884">
        <v>17.459501719768902</v>
      </c>
      <c r="V884">
        <v>27.3177090494043</v>
      </c>
      <c r="W884">
        <v>59.065566780467798</v>
      </c>
      <c r="X884">
        <v>13.597888617867801</v>
      </c>
      <c r="Y884">
        <v>0</v>
      </c>
      <c r="Z884">
        <v>1.9420022265327901</v>
      </c>
      <c r="AA884">
        <v>15.539890844400601</v>
      </c>
      <c r="AB884">
        <v>69.838006879075706</v>
      </c>
      <c r="AC884">
        <v>78.050597284012298</v>
      </c>
      <c r="AD884">
        <v>163.42849500748801</v>
      </c>
      <c r="AE884">
        <v>3012889.6156982598</v>
      </c>
      <c r="AF884">
        <v>0</v>
      </c>
      <c r="AG884">
        <v>80915.360588940996</v>
      </c>
      <c r="AH884">
        <v>3093804.9762872099</v>
      </c>
      <c r="AI884">
        <v>26.741679917529101</v>
      </c>
      <c r="AJ884">
        <v>0</v>
      </c>
      <c r="AK884">
        <v>70.0675047996003</v>
      </c>
      <c r="AL884">
        <v>96.809184717129497</v>
      </c>
      <c r="AM884">
        <v>46.463008813695303</v>
      </c>
      <c r="AN884">
        <v>0</v>
      </c>
      <c r="AO884">
        <v>34.235791788772403</v>
      </c>
      <c r="AP884">
        <v>80.698800602467799</v>
      </c>
      <c r="AQ884">
        <v>100.685223392289</v>
      </c>
      <c r="AR884">
        <v>0</v>
      </c>
      <c r="AS884">
        <v>314.76852002324102</v>
      </c>
      <c r="AT884">
        <v>415.45374341553003</v>
      </c>
      <c r="AU884">
        <v>300.57654767829001</v>
      </c>
      <c r="AV884">
        <v>79.538997262985006</v>
      </c>
      <c r="AW884">
        <v>223.47774227043899</v>
      </c>
      <c r="AX884">
        <v>1019.04703062724</v>
      </c>
      <c r="AY884">
        <v>146.91964162381299</v>
      </c>
      <c r="AZ884">
        <v>0</v>
      </c>
      <c r="BA884">
        <v>344.63190881805099</v>
      </c>
      <c r="BB884">
        <v>491.551550441865</v>
      </c>
      <c r="BC884">
        <v>300.57654767829001</v>
      </c>
      <c r="BD884">
        <v>79.538997262952293</v>
      </c>
      <c r="BE884">
        <v>223.47774227034699</v>
      </c>
      <c r="BF884">
        <v>1095.1448376534499</v>
      </c>
      <c r="BG884">
        <v>6716.4562072668896</v>
      </c>
      <c r="BH884">
        <v>0</v>
      </c>
      <c r="BI884">
        <v>3045.7818448380299</v>
      </c>
      <c r="BJ884">
        <v>9762.2380521049199</v>
      </c>
      <c r="BK884">
        <v>29.785481209332399</v>
      </c>
      <c r="BL884">
        <v>0</v>
      </c>
      <c r="BM884">
        <v>0.79993071761100598</v>
      </c>
      <c r="BN884">
        <v>30.585411926943401</v>
      </c>
      <c r="BO884">
        <v>331.32148989094401</v>
      </c>
      <c r="BP884">
        <v>326237.86913001398</v>
      </c>
    </row>
    <row r="885" spans="1:68" x14ac:dyDescent="0.25">
      <c r="A885" t="s">
        <v>6087</v>
      </c>
      <c r="B885">
        <v>2027</v>
      </c>
      <c r="C885" t="s">
        <v>6095</v>
      </c>
      <c r="D885" t="s">
        <v>6089</v>
      </c>
      <c r="E885" t="s">
        <v>6089</v>
      </c>
      <c r="F885" t="s">
        <v>6090</v>
      </c>
      <c r="G885">
        <v>2153.0070061668298</v>
      </c>
      <c r="H885">
        <v>31139545.910151199</v>
      </c>
      <c r="I885">
        <v>31139545.910151199</v>
      </c>
      <c r="J885">
        <v>0</v>
      </c>
      <c r="K885">
        <v>3521134.6645158799</v>
      </c>
      <c r="L885">
        <v>0</v>
      </c>
      <c r="M885">
        <v>1.46906038828946</v>
      </c>
      <c r="N885">
        <v>0</v>
      </c>
      <c r="O885">
        <v>0</v>
      </c>
      <c r="P885">
        <v>1.46906038828946</v>
      </c>
      <c r="Q885">
        <v>0.161792639379988</v>
      </c>
      <c r="R885">
        <v>0</v>
      </c>
      <c r="S885">
        <v>0</v>
      </c>
      <c r="T885">
        <v>0.161792639379988</v>
      </c>
      <c r="U885">
        <v>6.8651464238222507E-2</v>
      </c>
      <c r="V885">
        <v>0.10751493297381701</v>
      </c>
      <c r="W885">
        <v>0.33795903659202797</v>
      </c>
      <c r="X885">
        <v>0.16910818458854701</v>
      </c>
      <c r="Y885">
        <v>0</v>
      </c>
      <c r="Z885">
        <v>0</v>
      </c>
      <c r="AA885">
        <v>0.16910818458854701</v>
      </c>
      <c r="AB885">
        <v>0.27460585695289003</v>
      </c>
      <c r="AC885">
        <v>0.30718552278233502</v>
      </c>
      <c r="AD885">
        <v>0.75089956432377203</v>
      </c>
      <c r="AE885">
        <v>11015.574327881999</v>
      </c>
      <c r="AF885">
        <v>0</v>
      </c>
      <c r="AG885">
        <v>0</v>
      </c>
      <c r="AH885">
        <v>11015.574327881999</v>
      </c>
      <c r="AI885">
        <v>4.1325108100752399E-2</v>
      </c>
      <c r="AJ885">
        <v>0</v>
      </c>
      <c r="AK885">
        <v>0</v>
      </c>
      <c r="AL885">
        <v>4.1325108100752399E-2</v>
      </c>
      <c r="AM885">
        <v>1.7355082213309001</v>
      </c>
      <c r="AN885">
        <v>0</v>
      </c>
      <c r="AO885">
        <v>0</v>
      </c>
      <c r="AP885">
        <v>1.7355082213309001</v>
      </c>
      <c r="AQ885">
        <v>0.88970524671558004</v>
      </c>
      <c r="AR885">
        <v>0</v>
      </c>
      <c r="AS885">
        <v>0</v>
      </c>
      <c r="AT885">
        <v>0.88970524671558004</v>
      </c>
      <c r="AU885">
        <v>0</v>
      </c>
      <c r="AV885">
        <v>0</v>
      </c>
      <c r="AW885">
        <v>0</v>
      </c>
      <c r="AX885">
        <v>0.88970524671558004</v>
      </c>
      <c r="AY885">
        <v>1.0128702717618101</v>
      </c>
      <c r="AZ885">
        <v>0</v>
      </c>
      <c r="BA885">
        <v>0</v>
      </c>
      <c r="BB885">
        <v>1.0128702717618101</v>
      </c>
      <c r="BC885">
        <v>0</v>
      </c>
      <c r="BD885">
        <v>0</v>
      </c>
      <c r="BE885">
        <v>0</v>
      </c>
      <c r="BF885">
        <v>1.0128702717618101</v>
      </c>
      <c r="BG885">
        <v>9.2674727378172506</v>
      </c>
      <c r="BH885">
        <v>0</v>
      </c>
      <c r="BI885">
        <v>0</v>
      </c>
      <c r="BJ885">
        <v>9.2674727378172506</v>
      </c>
      <c r="BK885">
        <v>0.104378164899475</v>
      </c>
      <c r="BL885">
        <v>0</v>
      </c>
      <c r="BM885">
        <v>0</v>
      </c>
      <c r="BN885">
        <v>0.104378164899475</v>
      </c>
      <c r="BO885">
        <v>0.106408937891906</v>
      </c>
      <c r="BP885">
        <v>984.01689110504606</v>
      </c>
    </row>
    <row r="886" spans="1:68" x14ac:dyDescent="0.25">
      <c r="A886" t="s">
        <v>6087</v>
      </c>
      <c r="B886">
        <v>2027</v>
      </c>
      <c r="C886" t="s">
        <v>6095</v>
      </c>
      <c r="D886" t="s">
        <v>6089</v>
      </c>
      <c r="E886" t="s">
        <v>6089</v>
      </c>
      <c r="F886" t="s">
        <v>6093</v>
      </c>
      <c r="G886">
        <v>5942.2577923695999</v>
      </c>
      <c r="H886">
        <v>76931190.039103001</v>
      </c>
      <c r="I886">
        <v>0</v>
      </c>
      <c r="J886">
        <v>76931190.039103001</v>
      </c>
      <c r="K886">
        <v>10411071.0058573</v>
      </c>
      <c r="L886">
        <v>29701788.831741199</v>
      </c>
      <c r="M886">
        <v>0</v>
      </c>
      <c r="N886">
        <v>0</v>
      </c>
      <c r="O886">
        <v>0</v>
      </c>
      <c r="P886">
        <v>0</v>
      </c>
      <c r="Q886">
        <v>0</v>
      </c>
      <c r="R886">
        <v>0</v>
      </c>
      <c r="S886">
        <v>0</v>
      </c>
      <c r="T886">
        <v>0</v>
      </c>
      <c r="U886">
        <v>0.16960424188595299</v>
      </c>
      <c r="V886">
        <v>0.12958626521733499</v>
      </c>
      <c r="W886">
        <v>0.29919050710328798</v>
      </c>
      <c r="X886">
        <v>0</v>
      </c>
      <c r="Y886">
        <v>0</v>
      </c>
      <c r="Z886">
        <v>0</v>
      </c>
      <c r="AA886">
        <v>0</v>
      </c>
      <c r="AB886">
        <v>0.67841696754381398</v>
      </c>
      <c r="AC886">
        <v>0.37024647204952799</v>
      </c>
      <c r="AD886">
        <v>1.0486634395933401</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0</v>
      </c>
      <c r="BG886">
        <v>0</v>
      </c>
      <c r="BH886">
        <v>0</v>
      </c>
      <c r="BI886">
        <v>0</v>
      </c>
      <c r="BJ886">
        <v>0</v>
      </c>
      <c r="BK886">
        <v>0</v>
      </c>
      <c r="BL886">
        <v>0</v>
      </c>
      <c r="BM886">
        <v>0</v>
      </c>
      <c r="BN886">
        <v>0</v>
      </c>
      <c r="BO886">
        <v>0</v>
      </c>
      <c r="BP886">
        <v>0</v>
      </c>
    </row>
    <row r="887" spans="1:68" x14ac:dyDescent="0.25">
      <c r="A887" t="s">
        <v>6087</v>
      </c>
      <c r="B887">
        <v>2027</v>
      </c>
      <c r="C887" t="s">
        <v>6096</v>
      </c>
      <c r="D887" t="s">
        <v>6089</v>
      </c>
      <c r="E887" t="s">
        <v>6089</v>
      </c>
      <c r="F887" t="s">
        <v>6092</v>
      </c>
      <c r="G887">
        <v>40459.311350591597</v>
      </c>
      <c r="H887">
        <v>542809368.70991099</v>
      </c>
      <c r="I887">
        <v>542809368.70991099</v>
      </c>
      <c r="J887">
        <v>0</v>
      </c>
      <c r="K887">
        <v>197110189.70321801</v>
      </c>
      <c r="L887">
        <v>0</v>
      </c>
      <c r="M887">
        <v>80.288534582349797</v>
      </c>
      <c r="N887">
        <v>0.49369799358058503</v>
      </c>
      <c r="O887">
        <v>125.37585697559101</v>
      </c>
      <c r="P887">
        <v>206.15808955152099</v>
      </c>
      <c r="Q887">
        <v>0.87314960961511601</v>
      </c>
      <c r="R887">
        <v>0</v>
      </c>
      <c r="S887">
        <v>5.7002710891589897E-2</v>
      </c>
      <c r="T887">
        <v>0.93015232050670604</v>
      </c>
      <c r="U887">
        <v>1.19668981483998</v>
      </c>
      <c r="V887">
        <v>16.334815955767201</v>
      </c>
      <c r="W887">
        <v>18.4616580911139</v>
      </c>
      <c r="X887">
        <v>0.94962986739162303</v>
      </c>
      <c r="Y887">
        <v>0</v>
      </c>
      <c r="Z887">
        <v>6.1995649071875103E-2</v>
      </c>
      <c r="AA887">
        <v>1.01162551646349</v>
      </c>
      <c r="AB887">
        <v>4.7867592593599504</v>
      </c>
      <c r="AC887">
        <v>46.670902730763601</v>
      </c>
      <c r="AD887">
        <v>52.469287506587001</v>
      </c>
      <c r="AE887">
        <v>499875.94436571503</v>
      </c>
      <c r="AF887">
        <v>1701.3693533502801</v>
      </c>
      <c r="AG887">
        <v>5527.1009951261203</v>
      </c>
      <c r="AH887">
        <v>507104.41471419198</v>
      </c>
      <c r="AI887">
        <v>3.8663991190939502</v>
      </c>
      <c r="AJ887">
        <v>1.57928604813911</v>
      </c>
      <c r="AK887">
        <v>6.54202288122592</v>
      </c>
      <c r="AL887">
        <v>11.9877080484589</v>
      </c>
      <c r="AM887">
        <v>4.61673107250214</v>
      </c>
      <c r="AN887">
        <v>4.3297343637130399E-2</v>
      </c>
      <c r="AO887">
        <v>10.629981890745601</v>
      </c>
      <c r="AP887">
        <v>15.290010306884801</v>
      </c>
      <c r="AQ887">
        <v>18.7152652922905</v>
      </c>
      <c r="AR887">
        <v>5.6579710412479303</v>
      </c>
      <c r="AS887">
        <v>31.8177869394368</v>
      </c>
      <c r="AT887">
        <v>56.191023272975301</v>
      </c>
      <c r="AU887">
        <v>39.723235981349397</v>
      </c>
      <c r="AV887">
        <v>9.6367869966598505</v>
      </c>
      <c r="AW887">
        <v>55.731389366313302</v>
      </c>
      <c r="AX887">
        <v>161.28243561729701</v>
      </c>
      <c r="AY887">
        <v>27.309271181976399</v>
      </c>
      <c r="AZ887">
        <v>8.2560980617709703</v>
      </c>
      <c r="BA887">
        <v>34.836471723711597</v>
      </c>
      <c r="BB887">
        <v>70.401840967459094</v>
      </c>
      <c r="BC887">
        <v>39.723235981349397</v>
      </c>
      <c r="BD887">
        <v>9.6367869966558803</v>
      </c>
      <c r="BE887">
        <v>55.731389366290401</v>
      </c>
      <c r="BF887">
        <v>175.49325331175399</v>
      </c>
      <c r="BG887">
        <v>604.51639286406498</v>
      </c>
      <c r="BH887">
        <v>54.831628787979099</v>
      </c>
      <c r="BI887">
        <v>683.34163005611197</v>
      </c>
      <c r="BJ887">
        <v>1342.68965170815</v>
      </c>
      <c r="BK887">
        <v>4.9417826230091197</v>
      </c>
      <c r="BL887">
        <v>1.6819768185434899E-2</v>
      </c>
      <c r="BM887">
        <v>5.46410203595388E-2</v>
      </c>
      <c r="BN887">
        <v>5.0132434115541002</v>
      </c>
      <c r="BO887">
        <v>26.912990940969799</v>
      </c>
      <c r="BP887">
        <v>53473.526919372001</v>
      </c>
    </row>
    <row r="888" spans="1:68" x14ac:dyDescent="0.25">
      <c r="A888" t="s">
        <v>6087</v>
      </c>
      <c r="B888">
        <v>2027</v>
      </c>
      <c r="C888" t="s">
        <v>6096</v>
      </c>
      <c r="D888" t="s">
        <v>6089</v>
      </c>
      <c r="E888" t="s">
        <v>6089</v>
      </c>
      <c r="F888" t="s">
        <v>6090</v>
      </c>
      <c r="G888">
        <v>29870.481595581001</v>
      </c>
      <c r="H888">
        <v>394202706.21122599</v>
      </c>
      <c r="I888">
        <v>394202706.21122599</v>
      </c>
      <c r="J888">
        <v>0</v>
      </c>
      <c r="K888">
        <v>122864717.619945</v>
      </c>
      <c r="L888">
        <v>0</v>
      </c>
      <c r="M888">
        <v>632.41599793152602</v>
      </c>
      <c r="N888">
        <v>19.921545859881999</v>
      </c>
      <c r="O888">
        <v>0</v>
      </c>
      <c r="P888">
        <v>652.33754379140805</v>
      </c>
      <c r="Q888">
        <v>15.377759390743</v>
      </c>
      <c r="R888">
        <v>0.283004844574267</v>
      </c>
      <c r="S888">
        <v>0</v>
      </c>
      <c r="T888">
        <v>15.660764235317201</v>
      </c>
      <c r="U888">
        <v>1.30360230674947</v>
      </c>
      <c r="V888">
        <v>11.862780980604301</v>
      </c>
      <c r="W888">
        <v>28.827147522671002</v>
      </c>
      <c r="X888">
        <v>16.073073432595699</v>
      </c>
      <c r="Y888">
        <v>0.29580106783051702</v>
      </c>
      <c r="Z888">
        <v>0</v>
      </c>
      <c r="AA888">
        <v>16.368874500426202</v>
      </c>
      <c r="AB888">
        <v>5.2144092269978897</v>
      </c>
      <c r="AC888">
        <v>33.893659944583703</v>
      </c>
      <c r="AD888">
        <v>55.476943672007899</v>
      </c>
      <c r="AE888">
        <v>270094.02821293997</v>
      </c>
      <c r="AF888">
        <v>1397.9987271243599</v>
      </c>
      <c r="AG888">
        <v>0</v>
      </c>
      <c r="AH888">
        <v>271492.02694006398</v>
      </c>
      <c r="AI888">
        <v>3.4323380964001098</v>
      </c>
      <c r="AJ888">
        <v>5.4891474161046602E-2</v>
      </c>
      <c r="AK888">
        <v>0</v>
      </c>
      <c r="AL888">
        <v>3.4872295705611598</v>
      </c>
      <c r="AM888">
        <v>42.553424137810403</v>
      </c>
      <c r="AN888">
        <v>0.22025526877825299</v>
      </c>
      <c r="AO888">
        <v>0</v>
      </c>
      <c r="AP888">
        <v>42.773679406588698</v>
      </c>
      <c r="AQ888">
        <v>73.896218381902997</v>
      </c>
      <c r="AR888">
        <v>1.18178112061966</v>
      </c>
      <c r="AS888">
        <v>0</v>
      </c>
      <c r="AT888">
        <v>75.077999502522601</v>
      </c>
      <c r="AU888">
        <v>0</v>
      </c>
      <c r="AV888">
        <v>0</v>
      </c>
      <c r="AW888">
        <v>0</v>
      </c>
      <c r="AX888">
        <v>75.077999502522601</v>
      </c>
      <c r="AY888">
        <v>84.125931673386802</v>
      </c>
      <c r="AZ888">
        <v>1.34537923567812</v>
      </c>
      <c r="BA888">
        <v>0</v>
      </c>
      <c r="BB888">
        <v>85.471310909064897</v>
      </c>
      <c r="BC888">
        <v>0</v>
      </c>
      <c r="BD888">
        <v>0</v>
      </c>
      <c r="BE888">
        <v>0</v>
      </c>
      <c r="BF888">
        <v>85.471310909064897</v>
      </c>
      <c r="BG888">
        <v>204.71392665054</v>
      </c>
      <c r="BH888">
        <v>9.7952117805701509</v>
      </c>
      <c r="BI888">
        <v>0</v>
      </c>
      <c r="BJ888">
        <v>214.50913843110999</v>
      </c>
      <c r="BK888">
        <v>2.5592781797873299</v>
      </c>
      <c r="BL888">
        <v>1.32467484059999E-2</v>
      </c>
      <c r="BM888">
        <v>0</v>
      </c>
      <c r="BN888">
        <v>2.5725249281933298</v>
      </c>
      <c r="BO888">
        <v>76.481696443368406</v>
      </c>
      <c r="BP888">
        <v>24252.2752202913</v>
      </c>
    </row>
    <row r="889" spans="1:68" x14ac:dyDescent="0.25">
      <c r="A889" t="s">
        <v>6087</v>
      </c>
      <c r="B889">
        <v>2027</v>
      </c>
      <c r="C889" t="s">
        <v>6096</v>
      </c>
      <c r="D889" t="s">
        <v>6089</v>
      </c>
      <c r="E889" t="s">
        <v>6089</v>
      </c>
      <c r="F889" t="s">
        <v>6093</v>
      </c>
      <c r="G889">
        <v>1294.22018290193</v>
      </c>
      <c r="H889">
        <v>29267301.004000802</v>
      </c>
      <c r="I889">
        <v>0</v>
      </c>
      <c r="J889">
        <v>29267301.004000802</v>
      </c>
      <c r="K889">
        <v>5916320.1323898602</v>
      </c>
      <c r="L889">
        <v>19047317.268994901</v>
      </c>
      <c r="M889">
        <v>0</v>
      </c>
      <c r="N889">
        <v>0</v>
      </c>
      <c r="O889">
        <v>0</v>
      </c>
      <c r="P889">
        <v>0</v>
      </c>
      <c r="Q889">
        <v>0</v>
      </c>
      <c r="R889">
        <v>0</v>
      </c>
      <c r="S889">
        <v>0</v>
      </c>
      <c r="T889">
        <v>0</v>
      </c>
      <c r="U889">
        <v>6.45233539372502E-2</v>
      </c>
      <c r="V889">
        <v>0.44037189018921402</v>
      </c>
      <c r="W889">
        <v>0.50489524412646503</v>
      </c>
      <c r="X889">
        <v>0</v>
      </c>
      <c r="Y889">
        <v>0</v>
      </c>
      <c r="Z889">
        <v>0</v>
      </c>
      <c r="AA889">
        <v>0</v>
      </c>
      <c r="AB889">
        <v>0.25809341574900102</v>
      </c>
      <c r="AC889">
        <v>1.25820540054061</v>
      </c>
      <c r="AD889">
        <v>1.5162988162896101</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v>0</v>
      </c>
      <c r="BK889">
        <v>0</v>
      </c>
      <c r="BL889">
        <v>0</v>
      </c>
      <c r="BM889">
        <v>0</v>
      </c>
      <c r="BN889">
        <v>0</v>
      </c>
      <c r="BO889">
        <v>0</v>
      </c>
      <c r="BP889">
        <v>0</v>
      </c>
    </row>
    <row r="890" spans="1:68" x14ac:dyDescent="0.25">
      <c r="A890" t="s">
        <v>6087</v>
      </c>
      <c r="B890">
        <v>2027</v>
      </c>
      <c r="C890" t="s">
        <v>6097</v>
      </c>
      <c r="D890" t="s">
        <v>6089</v>
      </c>
      <c r="E890" t="s">
        <v>6089</v>
      </c>
      <c r="F890" t="s">
        <v>6092</v>
      </c>
      <c r="G890">
        <v>5827.4389515430403</v>
      </c>
      <c r="H890">
        <v>74910019.274750605</v>
      </c>
      <c r="I890">
        <v>74910019.274750605</v>
      </c>
      <c r="J890">
        <v>0</v>
      </c>
      <c r="K890">
        <v>28390191.5005228</v>
      </c>
      <c r="L890">
        <v>0</v>
      </c>
      <c r="M890">
        <v>9.5070806107436692</v>
      </c>
      <c r="N890">
        <v>7.0377795259844597E-2</v>
      </c>
      <c r="O890">
        <v>18.175413632319898</v>
      </c>
      <c r="P890">
        <v>27.7528720383234</v>
      </c>
      <c r="Q890">
        <v>0.103059108196798</v>
      </c>
      <c r="R890">
        <v>0</v>
      </c>
      <c r="S890">
        <v>5.9880525271998703E-3</v>
      </c>
      <c r="T890">
        <v>0.109047160723998</v>
      </c>
      <c r="U890">
        <v>0.16514832326608</v>
      </c>
      <c r="V890">
        <v>2.6299870453076699</v>
      </c>
      <c r="W890">
        <v>2.9041825292977501</v>
      </c>
      <c r="X890">
        <v>0.112086183367321</v>
      </c>
      <c r="Y890">
        <v>0</v>
      </c>
      <c r="Z890">
        <v>6.5125534784874397E-3</v>
      </c>
      <c r="AA890">
        <v>0.118598736845808</v>
      </c>
      <c r="AB890">
        <v>0.66059329306432002</v>
      </c>
      <c r="AC890">
        <v>7.5142487008790599</v>
      </c>
      <c r="AD890">
        <v>8.2934407307891895</v>
      </c>
      <c r="AE890">
        <v>78316.860996914693</v>
      </c>
      <c r="AF890">
        <v>284.54851153483497</v>
      </c>
      <c r="AG890">
        <v>780.78510223941805</v>
      </c>
      <c r="AH890">
        <v>79382.194610688995</v>
      </c>
      <c r="AI890">
        <v>0.35510500778829801</v>
      </c>
      <c r="AJ890">
        <v>0.225612861727646</v>
      </c>
      <c r="AK890">
        <v>0.91191044576958002</v>
      </c>
      <c r="AL890">
        <v>1.49262831528552</v>
      </c>
      <c r="AM890">
        <v>0.611428227484347</v>
      </c>
      <c r="AN890">
        <v>6.0668209670187599E-3</v>
      </c>
      <c r="AO890">
        <v>1.5062941750360701</v>
      </c>
      <c r="AP890">
        <v>2.12378922348744</v>
      </c>
      <c r="AQ890">
        <v>1.58330399545956</v>
      </c>
      <c r="AR890">
        <v>0.80748895166913104</v>
      </c>
      <c r="AS890">
        <v>4.3671022953321099</v>
      </c>
      <c r="AT890">
        <v>6.7578952424608101</v>
      </c>
      <c r="AU890">
        <v>5.2630705125467898</v>
      </c>
      <c r="AV890">
        <v>1.25141453300237</v>
      </c>
      <c r="AW890">
        <v>6.9758151710523402</v>
      </c>
      <c r="AX890">
        <v>20.248195459062298</v>
      </c>
      <c r="AY890">
        <v>2.3103534734997102</v>
      </c>
      <c r="AZ890">
        <v>1.1782859827622101</v>
      </c>
      <c r="BA890">
        <v>4.7814273165972097</v>
      </c>
      <c r="BB890">
        <v>8.2700667728591508</v>
      </c>
      <c r="BC890">
        <v>5.2630705125467898</v>
      </c>
      <c r="BD890">
        <v>1.25141453300186</v>
      </c>
      <c r="BE890">
        <v>6.9758151710494802</v>
      </c>
      <c r="BF890">
        <v>21.7603669894572</v>
      </c>
      <c r="BG890">
        <v>63.394167400372297</v>
      </c>
      <c r="BH890">
        <v>7.9213685272391503</v>
      </c>
      <c r="BI890">
        <v>94.567844441933104</v>
      </c>
      <c r="BJ890">
        <v>165.883380369544</v>
      </c>
      <c r="BK890">
        <v>0.77424190366724699</v>
      </c>
      <c r="BL890">
        <v>2.8130517292450099E-3</v>
      </c>
      <c r="BM890">
        <v>7.7188556361661104E-3</v>
      </c>
      <c r="BN890">
        <v>0.78477381103265897</v>
      </c>
      <c r="BO890">
        <v>3.7154099657726398</v>
      </c>
      <c r="BP890">
        <v>8370.7532359503093</v>
      </c>
    </row>
    <row r="891" spans="1:68" x14ac:dyDescent="0.25">
      <c r="A891" t="s">
        <v>6087</v>
      </c>
      <c r="B891">
        <v>2027</v>
      </c>
      <c r="C891" t="s">
        <v>6097</v>
      </c>
      <c r="D891" t="s">
        <v>6089</v>
      </c>
      <c r="E891" t="s">
        <v>6089</v>
      </c>
      <c r="F891" t="s">
        <v>6090</v>
      </c>
      <c r="G891">
        <v>12289.507882043499</v>
      </c>
      <c r="H891">
        <v>166228749.08864</v>
      </c>
      <c r="I891">
        <v>166228749.08864</v>
      </c>
      <c r="J891">
        <v>0</v>
      </c>
      <c r="K891">
        <v>50549801.508347698</v>
      </c>
      <c r="L891">
        <v>0</v>
      </c>
      <c r="M891">
        <v>198.68049813873299</v>
      </c>
      <c r="N891">
        <v>7.7548941753400102</v>
      </c>
      <c r="O891">
        <v>0</v>
      </c>
      <c r="P891">
        <v>206.435392314073</v>
      </c>
      <c r="Q891">
        <v>5.7351633727964</v>
      </c>
      <c r="R891">
        <v>0.11766857770322101</v>
      </c>
      <c r="S891">
        <v>0</v>
      </c>
      <c r="T891">
        <v>5.8528319504996196</v>
      </c>
      <c r="U891">
        <v>0.54970749146485598</v>
      </c>
      <c r="V891">
        <v>5.8360611957308599</v>
      </c>
      <c r="W891">
        <v>12.238600637695299</v>
      </c>
      <c r="X891">
        <v>5.9944820111036998</v>
      </c>
      <c r="Y891">
        <v>0.12298902864038</v>
      </c>
      <c r="Z891">
        <v>0</v>
      </c>
      <c r="AA891">
        <v>6.1174710397440801</v>
      </c>
      <c r="AB891">
        <v>2.1988299658594199</v>
      </c>
      <c r="AC891">
        <v>16.674460559231001</v>
      </c>
      <c r="AD891">
        <v>24.9907615648345</v>
      </c>
      <c r="AE891">
        <v>135639.47510769399</v>
      </c>
      <c r="AF891">
        <v>913.03295226989803</v>
      </c>
      <c r="AG891">
        <v>0</v>
      </c>
      <c r="AH891">
        <v>136552.50805996399</v>
      </c>
      <c r="AI891">
        <v>1.3026857589245699</v>
      </c>
      <c r="AJ891">
        <v>2.2583807435463898E-2</v>
      </c>
      <c r="AK891">
        <v>0</v>
      </c>
      <c r="AL891">
        <v>1.32526956636004</v>
      </c>
      <c r="AM891">
        <v>21.370054540921299</v>
      </c>
      <c r="AN891">
        <v>0.143848713452883</v>
      </c>
      <c r="AO891">
        <v>0</v>
      </c>
      <c r="AP891">
        <v>21.513903254374199</v>
      </c>
      <c r="AQ891">
        <v>28.046057416502201</v>
      </c>
      <c r="AR891">
        <v>0.48621607757586699</v>
      </c>
      <c r="AS891">
        <v>0</v>
      </c>
      <c r="AT891">
        <v>28.532273494078101</v>
      </c>
      <c r="AU891">
        <v>0</v>
      </c>
      <c r="AV891">
        <v>0</v>
      </c>
      <c r="AW891">
        <v>0</v>
      </c>
      <c r="AX891">
        <v>28.532273494078101</v>
      </c>
      <c r="AY891">
        <v>31.9285717400981</v>
      </c>
      <c r="AZ891">
        <v>0.55352467847890197</v>
      </c>
      <c r="BA891">
        <v>0</v>
      </c>
      <c r="BB891">
        <v>32.482096418577001</v>
      </c>
      <c r="BC891">
        <v>0</v>
      </c>
      <c r="BD891">
        <v>0</v>
      </c>
      <c r="BE891">
        <v>0</v>
      </c>
      <c r="BF891">
        <v>32.482096418577001</v>
      </c>
      <c r="BG891">
        <v>72.355039439285704</v>
      </c>
      <c r="BH891">
        <v>4.0300097605862097</v>
      </c>
      <c r="BI891">
        <v>0</v>
      </c>
      <c r="BJ891">
        <v>76.385049199871901</v>
      </c>
      <c r="BK891">
        <v>1.28525295897044</v>
      </c>
      <c r="BL891">
        <v>8.6514512284178204E-3</v>
      </c>
      <c r="BM891">
        <v>0</v>
      </c>
      <c r="BN891">
        <v>1.2939044101988599</v>
      </c>
      <c r="BO891">
        <v>34.689796401023301</v>
      </c>
      <c r="BP891">
        <v>12198.1814523871</v>
      </c>
    </row>
    <row r="892" spans="1:68" x14ac:dyDescent="0.25">
      <c r="A892" t="s">
        <v>6087</v>
      </c>
      <c r="B892">
        <v>2027</v>
      </c>
      <c r="C892" t="s">
        <v>6097</v>
      </c>
      <c r="D892" t="s">
        <v>6089</v>
      </c>
      <c r="E892" t="s">
        <v>6089</v>
      </c>
      <c r="F892" t="s">
        <v>6093</v>
      </c>
      <c r="G892">
        <v>335.87158408190999</v>
      </c>
      <c r="H892">
        <v>7226081.1065543098</v>
      </c>
      <c r="I892">
        <v>0</v>
      </c>
      <c r="J892">
        <v>7226081.1065543098</v>
      </c>
      <c r="K892">
        <v>1456858.4634070301</v>
      </c>
      <c r="L892">
        <v>4627781.1694162898</v>
      </c>
      <c r="M892">
        <v>0</v>
      </c>
      <c r="N892">
        <v>0</v>
      </c>
      <c r="O892">
        <v>0</v>
      </c>
      <c r="P892">
        <v>0</v>
      </c>
      <c r="Q892">
        <v>0</v>
      </c>
      <c r="R892">
        <v>0</v>
      </c>
      <c r="S892">
        <v>0</v>
      </c>
      <c r="T892">
        <v>0</v>
      </c>
      <c r="U892">
        <v>1.5930781889896599E-2</v>
      </c>
      <c r="V892">
        <v>0.126848850678283</v>
      </c>
      <c r="W892">
        <v>0.14277963256817999</v>
      </c>
      <c r="X892">
        <v>0</v>
      </c>
      <c r="Y892">
        <v>0</v>
      </c>
      <c r="Z892">
        <v>0</v>
      </c>
      <c r="AA892">
        <v>0</v>
      </c>
      <c r="AB892">
        <v>6.3723127559586396E-2</v>
      </c>
      <c r="AC892">
        <v>0.36242528765223803</v>
      </c>
      <c r="AD892">
        <v>0.426148415211825</v>
      </c>
      <c r="AE892">
        <v>0</v>
      </c>
      <c r="AF892">
        <v>0</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0</v>
      </c>
      <c r="BN892">
        <v>0</v>
      </c>
      <c r="BO892">
        <v>0</v>
      </c>
      <c r="BP892">
        <v>0</v>
      </c>
    </row>
    <row r="893" spans="1:68" x14ac:dyDescent="0.25">
      <c r="A893" t="s">
        <v>6087</v>
      </c>
      <c r="B893">
        <v>2027</v>
      </c>
      <c r="C893" t="s">
        <v>6098</v>
      </c>
      <c r="D893" t="s">
        <v>6089</v>
      </c>
      <c r="E893" t="s">
        <v>6089</v>
      </c>
      <c r="F893" t="s">
        <v>6092</v>
      </c>
      <c r="G893">
        <v>68699.466437287498</v>
      </c>
      <c r="H893">
        <v>144828809.86647701</v>
      </c>
      <c r="I893">
        <v>144828809.86647701</v>
      </c>
      <c r="J893">
        <v>0</v>
      </c>
      <c r="K893">
        <v>47677429.707477503</v>
      </c>
      <c r="L893">
        <v>0</v>
      </c>
      <c r="M893">
        <v>90.8969949354899</v>
      </c>
      <c r="N893">
        <v>0</v>
      </c>
      <c r="O893">
        <v>6.4281678019017399</v>
      </c>
      <c r="P893">
        <v>97.325162737391693</v>
      </c>
      <c r="Q893">
        <v>0.366094612679502</v>
      </c>
      <c r="R893">
        <v>0</v>
      </c>
      <c r="S893">
        <v>0.164544150136196</v>
      </c>
      <c r="T893">
        <v>0.530638762815698</v>
      </c>
      <c r="U893">
        <v>0.15964763728252501</v>
      </c>
      <c r="V893">
        <v>0.67051502810684804</v>
      </c>
      <c r="W893">
        <v>1.36080142820507</v>
      </c>
      <c r="X893">
        <v>0.391824915913283</v>
      </c>
      <c r="Y893">
        <v>0</v>
      </c>
      <c r="Z893">
        <v>0.17535455420215401</v>
      </c>
      <c r="AA893">
        <v>0.56717947011543701</v>
      </c>
      <c r="AB893">
        <v>0.63859054913010305</v>
      </c>
      <c r="AC893">
        <v>1.91575722316242</v>
      </c>
      <c r="AD893">
        <v>3.1215272424079599</v>
      </c>
      <c r="AE893">
        <v>32499.7109705437</v>
      </c>
      <c r="AF893">
        <v>0</v>
      </c>
      <c r="AG893">
        <v>2417.2502063868201</v>
      </c>
      <c r="AH893">
        <v>34916.961176930497</v>
      </c>
      <c r="AI893">
        <v>31.476772626486898</v>
      </c>
      <c r="AJ893">
        <v>0</v>
      </c>
      <c r="AK893">
        <v>8.6235441179244905</v>
      </c>
      <c r="AL893">
        <v>40.100316744411401</v>
      </c>
      <c r="AM893">
        <v>6.3537000697474904</v>
      </c>
      <c r="AN893">
        <v>0</v>
      </c>
      <c r="AO893">
        <v>0.38510859896711203</v>
      </c>
      <c r="AP893">
        <v>6.7388086687145998</v>
      </c>
      <c r="AQ893">
        <v>205.67486930576001</v>
      </c>
      <c r="AR893">
        <v>0</v>
      </c>
      <c r="AS893">
        <v>64.333672162249599</v>
      </c>
      <c r="AT893">
        <v>270.00854146800998</v>
      </c>
      <c r="AU893">
        <v>110.493275807442</v>
      </c>
      <c r="AV893">
        <v>189.25435764782</v>
      </c>
      <c r="AW893">
        <v>198.68843807846801</v>
      </c>
      <c r="AX893">
        <v>768.44461300174203</v>
      </c>
      <c r="AY893">
        <v>249.72318277784601</v>
      </c>
      <c r="AZ893">
        <v>0</v>
      </c>
      <c r="BA893">
        <v>69.960395842013</v>
      </c>
      <c r="BB893">
        <v>319.68357861985902</v>
      </c>
      <c r="BC893">
        <v>110.493275807442</v>
      </c>
      <c r="BD893">
        <v>189.25435764774301</v>
      </c>
      <c r="BE893">
        <v>198.68843807838601</v>
      </c>
      <c r="BF893">
        <v>818.11965015343196</v>
      </c>
      <c r="BG893">
        <v>2105.5608642303901</v>
      </c>
      <c r="BH893">
        <v>0</v>
      </c>
      <c r="BI893">
        <v>404.21520283598198</v>
      </c>
      <c r="BJ893">
        <v>2509.7760670663802</v>
      </c>
      <c r="BK893">
        <v>0.32129273020097598</v>
      </c>
      <c r="BL893">
        <v>0</v>
      </c>
      <c r="BM893">
        <v>2.38969792406096E-2</v>
      </c>
      <c r="BN893">
        <v>0.345189709441586</v>
      </c>
      <c r="BO893">
        <v>1.4173613583067901</v>
      </c>
      <c r="BP893">
        <v>3681.9499283783498</v>
      </c>
    </row>
    <row r="894" spans="1:68" x14ac:dyDescent="0.25">
      <c r="A894" t="s">
        <v>6087</v>
      </c>
      <c r="B894">
        <v>2027</v>
      </c>
      <c r="C894" t="s">
        <v>6099</v>
      </c>
      <c r="D894" t="s">
        <v>6089</v>
      </c>
      <c r="E894" t="s">
        <v>6089</v>
      </c>
      <c r="F894" t="s">
        <v>6092</v>
      </c>
      <c r="G894">
        <v>329517.03886899498</v>
      </c>
      <c r="H894">
        <v>4590752848.9503803</v>
      </c>
      <c r="I894">
        <v>4590752848.9503803</v>
      </c>
      <c r="J894">
        <v>0</v>
      </c>
      <c r="K894">
        <v>525402077.06879097</v>
      </c>
      <c r="L894">
        <v>0</v>
      </c>
      <c r="M894">
        <v>357.143594574107</v>
      </c>
      <c r="N894">
        <v>0</v>
      </c>
      <c r="O894">
        <v>201.34419389284599</v>
      </c>
      <c r="P894">
        <v>558.48778846695302</v>
      </c>
      <c r="Q894">
        <v>7.0574151630952402</v>
      </c>
      <c r="R894">
        <v>0</v>
      </c>
      <c r="S894">
        <v>1.0469141669128601</v>
      </c>
      <c r="T894">
        <v>8.1043293300081096</v>
      </c>
      <c r="U894">
        <v>10.1209537847979</v>
      </c>
      <c r="V894">
        <v>16.077799304840202</v>
      </c>
      <c r="W894">
        <v>34.303082419646202</v>
      </c>
      <c r="X894">
        <v>7.6755829146072401</v>
      </c>
      <c r="Y894">
        <v>0</v>
      </c>
      <c r="Z894">
        <v>1.1386146778833299</v>
      </c>
      <c r="AA894">
        <v>8.8141975924905704</v>
      </c>
      <c r="AB894">
        <v>40.483815139191798</v>
      </c>
      <c r="AC894">
        <v>45.936569442400497</v>
      </c>
      <c r="AD894">
        <v>95.234582174083002</v>
      </c>
      <c r="AE894">
        <v>2120545.6390227699</v>
      </c>
      <c r="AF894">
        <v>0</v>
      </c>
      <c r="AG894">
        <v>57843.854769314297</v>
      </c>
      <c r="AH894">
        <v>2178389.4937920901</v>
      </c>
      <c r="AI894">
        <v>18.674571520165198</v>
      </c>
      <c r="AJ894">
        <v>0</v>
      </c>
      <c r="AK894">
        <v>48.375349216167599</v>
      </c>
      <c r="AL894">
        <v>67.049920736332894</v>
      </c>
      <c r="AM894">
        <v>31.233373278594598</v>
      </c>
      <c r="AN894">
        <v>0</v>
      </c>
      <c r="AO894">
        <v>21.443573959049999</v>
      </c>
      <c r="AP894">
        <v>52.676947237644598</v>
      </c>
      <c r="AQ894">
        <v>74.154268065092893</v>
      </c>
      <c r="AR894">
        <v>0</v>
      </c>
      <c r="AS894">
        <v>232.82524251024699</v>
      </c>
      <c r="AT894">
        <v>306.97951057533999</v>
      </c>
      <c r="AU894">
        <v>220.44734924879199</v>
      </c>
      <c r="AV894">
        <v>55.385597044462898</v>
      </c>
      <c r="AW894">
        <v>166.04301071959301</v>
      </c>
      <c r="AX894">
        <v>748.85546758818896</v>
      </c>
      <c r="AY894">
        <v>108.205733889586</v>
      </c>
      <c r="AZ894">
        <v>0</v>
      </c>
      <c r="BA894">
        <v>254.91433432227501</v>
      </c>
      <c r="BB894">
        <v>363.120068211861</v>
      </c>
      <c r="BC894">
        <v>220.44734924879199</v>
      </c>
      <c r="BD894">
        <v>55.385597044440097</v>
      </c>
      <c r="BE894">
        <v>166.043010719525</v>
      </c>
      <c r="BF894">
        <v>804.99602522461896</v>
      </c>
      <c r="BG894">
        <v>4252.7911276807699</v>
      </c>
      <c r="BH894">
        <v>0</v>
      </c>
      <c r="BI894">
        <v>1915.67217494906</v>
      </c>
      <c r="BJ894">
        <v>6168.4633026298397</v>
      </c>
      <c r="BK894">
        <v>20.963752523673701</v>
      </c>
      <c r="BL894">
        <v>0</v>
      </c>
      <c r="BM894">
        <v>0.57184539397984702</v>
      </c>
      <c r="BN894">
        <v>21.535597917653501</v>
      </c>
      <c r="BO894">
        <v>189.97676122905</v>
      </c>
      <c r="BP894">
        <v>229708.45028596499</v>
      </c>
    </row>
    <row r="895" spans="1:68" x14ac:dyDescent="0.25">
      <c r="A895" t="s">
        <v>6087</v>
      </c>
      <c r="B895">
        <v>2027</v>
      </c>
      <c r="C895" t="s">
        <v>6099</v>
      </c>
      <c r="D895" t="s">
        <v>6089</v>
      </c>
      <c r="E895" t="s">
        <v>6089</v>
      </c>
      <c r="F895" t="s">
        <v>6090</v>
      </c>
      <c r="G895">
        <v>5477.7355291936301</v>
      </c>
      <c r="H895">
        <v>74177561.989099205</v>
      </c>
      <c r="I895">
        <v>74177561.989099205</v>
      </c>
      <c r="J895">
        <v>0</v>
      </c>
      <c r="K895">
        <v>8709361.3419054598</v>
      </c>
      <c r="L895">
        <v>0</v>
      </c>
      <c r="M895">
        <v>6.0373161850411998</v>
      </c>
      <c r="N895">
        <v>0</v>
      </c>
      <c r="O895">
        <v>0</v>
      </c>
      <c r="P895">
        <v>6.0373161850411998</v>
      </c>
      <c r="Q895">
        <v>0.49762720108669201</v>
      </c>
      <c r="R895">
        <v>0</v>
      </c>
      <c r="S895">
        <v>0</v>
      </c>
      <c r="T895">
        <v>0.49762720108669201</v>
      </c>
      <c r="U895">
        <v>0.16353476248069099</v>
      </c>
      <c r="V895">
        <v>0.26735990895365702</v>
      </c>
      <c r="W895">
        <v>0.92852187252104101</v>
      </c>
      <c r="X895">
        <v>0.52012769493183197</v>
      </c>
      <c r="Y895">
        <v>0</v>
      </c>
      <c r="Z895">
        <v>0</v>
      </c>
      <c r="AA895">
        <v>0.52012769493183197</v>
      </c>
      <c r="AB895">
        <v>0.65413904992276695</v>
      </c>
      <c r="AC895">
        <v>0.763885454153306</v>
      </c>
      <c r="AD895">
        <v>1.9381521990079</v>
      </c>
      <c r="AE895">
        <v>35230.833274843702</v>
      </c>
      <c r="AF895">
        <v>0</v>
      </c>
      <c r="AG895">
        <v>0</v>
      </c>
      <c r="AH895">
        <v>35230.833274843702</v>
      </c>
      <c r="AI895">
        <v>8.3751261298899496E-2</v>
      </c>
      <c r="AJ895">
        <v>0</v>
      </c>
      <c r="AK895">
        <v>0</v>
      </c>
      <c r="AL895">
        <v>8.3751261298899496E-2</v>
      </c>
      <c r="AM895">
        <v>5.5506321298261199</v>
      </c>
      <c r="AN895">
        <v>0</v>
      </c>
      <c r="AO895">
        <v>0</v>
      </c>
      <c r="AP895">
        <v>5.5506321298261199</v>
      </c>
      <c r="AQ895">
        <v>1.8031153461234699</v>
      </c>
      <c r="AR895">
        <v>0</v>
      </c>
      <c r="AS895">
        <v>0</v>
      </c>
      <c r="AT895">
        <v>1.8031153461234699</v>
      </c>
      <c r="AU895">
        <v>0</v>
      </c>
      <c r="AV895">
        <v>0</v>
      </c>
      <c r="AW895">
        <v>0</v>
      </c>
      <c r="AX895">
        <v>1.8031153461234699</v>
      </c>
      <c r="AY895">
        <v>2.05272694230815</v>
      </c>
      <c r="AZ895">
        <v>0</v>
      </c>
      <c r="BA895">
        <v>0</v>
      </c>
      <c r="BB895">
        <v>2.05272694230815</v>
      </c>
      <c r="BC895">
        <v>0</v>
      </c>
      <c r="BD895">
        <v>0</v>
      </c>
      <c r="BE895">
        <v>0</v>
      </c>
      <c r="BF895">
        <v>2.05272694230815</v>
      </c>
      <c r="BG895">
        <v>35.278257710194097</v>
      </c>
      <c r="BH895">
        <v>0</v>
      </c>
      <c r="BI895">
        <v>0</v>
      </c>
      <c r="BJ895">
        <v>35.278257710194097</v>
      </c>
      <c r="BK895">
        <v>0.33383004967791102</v>
      </c>
      <c r="BL895">
        <v>0</v>
      </c>
      <c r="BM895">
        <v>0</v>
      </c>
      <c r="BN895">
        <v>0.33383004967791102</v>
      </c>
      <c r="BO895">
        <v>0.25347690070515599</v>
      </c>
      <c r="BP895">
        <v>3147.1563804351899</v>
      </c>
    </row>
    <row r="896" spans="1:68" x14ac:dyDescent="0.25">
      <c r="A896" t="s">
        <v>6087</v>
      </c>
      <c r="B896">
        <v>2027</v>
      </c>
      <c r="C896" t="s">
        <v>6099</v>
      </c>
      <c r="D896" t="s">
        <v>6089</v>
      </c>
      <c r="E896" t="s">
        <v>6089</v>
      </c>
      <c r="F896" t="s">
        <v>6093</v>
      </c>
      <c r="G896">
        <v>6305.3440893771303</v>
      </c>
      <c r="H896">
        <v>81440427.034412399</v>
      </c>
      <c r="I896">
        <v>0</v>
      </c>
      <c r="J896">
        <v>81440427.034412399</v>
      </c>
      <c r="K896">
        <v>11038889.7573872</v>
      </c>
      <c r="L896">
        <v>31442726.4795129</v>
      </c>
      <c r="M896">
        <v>0</v>
      </c>
      <c r="N896">
        <v>0</v>
      </c>
      <c r="O896">
        <v>0</v>
      </c>
      <c r="P896">
        <v>0</v>
      </c>
      <c r="Q896">
        <v>0</v>
      </c>
      <c r="R896">
        <v>0</v>
      </c>
      <c r="S896">
        <v>0</v>
      </c>
      <c r="T896">
        <v>0</v>
      </c>
      <c r="U896">
        <v>0.179545407773089</v>
      </c>
      <c r="V896">
        <v>0.137216307341058</v>
      </c>
      <c r="W896">
        <v>0.31676171511414802</v>
      </c>
      <c r="X896">
        <v>0</v>
      </c>
      <c r="Y896">
        <v>0</v>
      </c>
      <c r="Z896">
        <v>0</v>
      </c>
      <c r="AA896">
        <v>0</v>
      </c>
      <c r="AB896">
        <v>0.718181631092359</v>
      </c>
      <c r="AC896">
        <v>0.39204659240302298</v>
      </c>
      <c r="AD896">
        <v>1.11022822349538</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v>0</v>
      </c>
      <c r="BK896">
        <v>0</v>
      </c>
      <c r="BL896">
        <v>0</v>
      </c>
      <c r="BM896">
        <v>0</v>
      </c>
      <c r="BN896">
        <v>0</v>
      </c>
      <c r="BO896">
        <v>0</v>
      </c>
      <c r="BP896">
        <v>0</v>
      </c>
    </row>
    <row r="897" spans="1:68" x14ac:dyDescent="0.25">
      <c r="A897" t="s">
        <v>6087</v>
      </c>
      <c r="B897">
        <v>2027</v>
      </c>
      <c r="C897" t="s">
        <v>6100</v>
      </c>
      <c r="D897" t="s">
        <v>6089</v>
      </c>
      <c r="E897" t="s">
        <v>6089</v>
      </c>
      <c r="F897" t="s">
        <v>6092</v>
      </c>
      <c r="G897">
        <v>8524.2531379931497</v>
      </c>
      <c r="H897">
        <v>26096994.451142199</v>
      </c>
      <c r="I897">
        <v>26096994.451142199</v>
      </c>
      <c r="J897">
        <v>0</v>
      </c>
      <c r="K897">
        <v>278854.574843421</v>
      </c>
      <c r="L897">
        <v>0</v>
      </c>
      <c r="M897">
        <v>9.6265675984445203</v>
      </c>
      <c r="N897">
        <v>0</v>
      </c>
      <c r="O897">
        <v>0.13926773003374701</v>
      </c>
      <c r="P897">
        <v>9.7658353284782695</v>
      </c>
      <c r="Q897">
        <v>4.1907028804763997E-2</v>
      </c>
      <c r="R897">
        <v>0</v>
      </c>
      <c r="S897">
        <v>1.04786474506175E-4</v>
      </c>
      <c r="T897">
        <v>4.2011815279270198E-2</v>
      </c>
      <c r="U897">
        <v>8.6301036499559697E-2</v>
      </c>
      <c r="V897">
        <v>0.45355882952024701</v>
      </c>
      <c r="W897">
        <v>0.58187168129907696</v>
      </c>
      <c r="X897">
        <v>4.55777174591959E-2</v>
      </c>
      <c r="Y897">
        <v>0</v>
      </c>
      <c r="Z897">
        <v>1.1396485183518299E-4</v>
      </c>
      <c r="AA897">
        <v>4.5691682311031101E-2</v>
      </c>
      <c r="AB897">
        <v>0.34520414599823801</v>
      </c>
      <c r="AC897">
        <v>1.2958823700578499</v>
      </c>
      <c r="AD897">
        <v>1.68677819836712</v>
      </c>
      <c r="AE897">
        <v>56070.933134392697</v>
      </c>
      <c r="AF897">
        <v>0</v>
      </c>
      <c r="AG897">
        <v>9.5158283124883098</v>
      </c>
      <c r="AH897">
        <v>56080.448962705203</v>
      </c>
      <c r="AI897">
        <v>0.339102606582248</v>
      </c>
      <c r="AJ897">
        <v>0</v>
      </c>
      <c r="AK897">
        <v>1.09356167875498E-2</v>
      </c>
      <c r="AL897">
        <v>0.35003822336979701</v>
      </c>
      <c r="AM897">
        <v>0.63989730566332703</v>
      </c>
      <c r="AN897">
        <v>0</v>
      </c>
      <c r="AO897">
        <v>1.51273201478122E-2</v>
      </c>
      <c r="AP897">
        <v>0.65502462581113896</v>
      </c>
      <c r="AQ897">
        <v>1.4221976366250799</v>
      </c>
      <c r="AR897">
        <v>0</v>
      </c>
      <c r="AS897">
        <v>4.4572815951543103E-2</v>
      </c>
      <c r="AT897">
        <v>1.4667704525766301</v>
      </c>
      <c r="AU897">
        <v>13.930589845023301</v>
      </c>
      <c r="AV897">
        <v>3.44734423439977</v>
      </c>
      <c r="AW897">
        <v>8.20056467004638E-2</v>
      </c>
      <c r="AX897">
        <v>18.926710178700102</v>
      </c>
      <c r="AY897">
        <v>2.0752674528722599</v>
      </c>
      <c r="AZ897">
        <v>0</v>
      </c>
      <c r="BA897">
        <v>4.8801622988352902E-2</v>
      </c>
      <c r="BB897">
        <v>2.1240690758606098</v>
      </c>
      <c r="BC897">
        <v>13.930589845023301</v>
      </c>
      <c r="BD897">
        <v>3.4473442343983498</v>
      </c>
      <c r="BE897">
        <v>8.2005646700430104E-2</v>
      </c>
      <c r="BF897">
        <v>19.584008801982701</v>
      </c>
      <c r="BG897">
        <v>31.936373575253</v>
      </c>
      <c r="BH897">
        <v>0</v>
      </c>
      <c r="BI897">
        <v>0.94990350408583402</v>
      </c>
      <c r="BJ897">
        <v>32.886277079338797</v>
      </c>
      <c r="BK897">
        <v>0.55431825864523998</v>
      </c>
      <c r="BL897">
        <v>0</v>
      </c>
      <c r="BM897">
        <v>9.40736507292073E-5</v>
      </c>
      <c r="BN897">
        <v>0.55441233229596898</v>
      </c>
      <c r="BO897">
        <v>1.29324370847853</v>
      </c>
      <c r="BP897">
        <v>5913.6132722248904</v>
      </c>
    </row>
    <row r="898" spans="1:68" x14ac:dyDescent="0.25">
      <c r="A898" t="s">
        <v>6087</v>
      </c>
      <c r="B898">
        <v>2027</v>
      </c>
      <c r="C898" t="s">
        <v>6100</v>
      </c>
      <c r="D898" t="s">
        <v>6089</v>
      </c>
      <c r="E898" t="s">
        <v>6089</v>
      </c>
      <c r="F898" t="s">
        <v>6090</v>
      </c>
      <c r="G898">
        <v>3978.9990660559201</v>
      </c>
      <c r="H898">
        <v>12343047.355648899</v>
      </c>
      <c r="I898">
        <v>12343047.355648899</v>
      </c>
      <c r="J898">
        <v>0</v>
      </c>
      <c r="K898">
        <v>130113.26946002799</v>
      </c>
      <c r="L898">
        <v>0</v>
      </c>
      <c r="M898">
        <v>58.830150166925499</v>
      </c>
      <c r="N898">
        <v>0</v>
      </c>
      <c r="O898">
        <v>0</v>
      </c>
      <c r="P898">
        <v>58.830150166925499</v>
      </c>
      <c r="Q898">
        <v>1.3956907343090501</v>
      </c>
      <c r="R898">
        <v>0</v>
      </c>
      <c r="S898">
        <v>0</v>
      </c>
      <c r="T898">
        <v>1.3956907343090501</v>
      </c>
      <c r="U898">
        <v>5.44235228493503E-2</v>
      </c>
      <c r="V898">
        <v>0.21353909571576701</v>
      </c>
      <c r="W898">
        <v>1.6636533528741699</v>
      </c>
      <c r="X898">
        <v>1.4587976760286001</v>
      </c>
      <c r="Y898">
        <v>0</v>
      </c>
      <c r="Z898">
        <v>0</v>
      </c>
      <c r="AA898">
        <v>1.4587976760286001</v>
      </c>
      <c r="AB898">
        <v>0.21769409139740101</v>
      </c>
      <c r="AC898">
        <v>0.61011170204505005</v>
      </c>
      <c r="AD898">
        <v>2.28660346947105</v>
      </c>
      <c r="AE898">
        <v>14730.1775008267</v>
      </c>
      <c r="AF898">
        <v>0</v>
      </c>
      <c r="AG898">
        <v>0</v>
      </c>
      <c r="AH898">
        <v>14730.1775008267</v>
      </c>
      <c r="AI898">
        <v>8.2517861424875397E-2</v>
      </c>
      <c r="AJ898">
        <v>0</v>
      </c>
      <c r="AK898">
        <v>0</v>
      </c>
      <c r="AL898">
        <v>8.2517861424875397E-2</v>
      </c>
      <c r="AM898">
        <v>2.3207454639601601</v>
      </c>
      <c r="AN898">
        <v>0</v>
      </c>
      <c r="AO898">
        <v>0</v>
      </c>
      <c r="AP898">
        <v>2.3207454639601601</v>
      </c>
      <c r="AQ898">
        <v>1.77656097301592</v>
      </c>
      <c r="AR898">
        <v>0</v>
      </c>
      <c r="AS898">
        <v>0</v>
      </c>
      <c r="AT898">
        <v>1.77656097301592</v>
      </c>
      <c r="AU898">
        <v>0</v>
      </c>
      <c r="AV898">
        <v>0</v>
      </c>
      <c r="AW898">
        <v>0</v>
      </c>
      <c r="AX898">
        <v>1.77656097301592</v>
      </c>
      <c r="AY898">
        <v>2.0224965539798698</v>
      </c>
      <c r="AZ898">
        <v>0</v>
      </c>
      <c r="BA898">
        <v>0</v>
      </c>
      <c r="BB898">
        <v>2.0224965539798698</v>
      </c>
      <c r="BC898">
        <v>0</v>
      </c>
      <c r="BD898">
        <v>0</v>
      </c>
      <c r="BE898">
        <v>0</v>
      </c>
      <c r="BF898">
        <v>2.0224965539798698</v>
      </c>
      <c r="BG898">
        <v>5.9529885321596598</v>
      </c>
      <c r="BH898">
        <v>0</v>
      </c>
      <c r="BI898">
        <v>0</v>
      </c>
      <c r="BJ898">
        <v>5.9529885321596598</v>
      </c>
      <c r="BK898">
        <v>0.13957591773387401</v>
      </c>
      <c r="BL898">
        <v>0</v>
      </c>
      <c r="BM898">
        <v>0</v>
      </c>
      <c r="BN898">
        <v>0.13957591773387401</v>
      </c>
      <c r="BO898">
        <v>2.02896796779509</v>
      </c>
      <c r="BP898">
        <v>1315.8409210766899</v>
      </c>
    </row>
    <row r="899" spans="1:68" x14ac:dyDescent="0.25">
      <c r="A899" t="s">
        <v>6087</v>
      </c>
      <c r="B899">
        <v>2027</v>
      </c>
      <c r="C899" t="s">
        <v>6101</v>
      </c>
      <c r="D899" t="s">
        <v>6089</v>
      </c>
      <c r="E899" t="s">
        <v>6089</v>
      </c>
      <c r="F899" t="s">
        <v>6090</v>
      </c>
      <c r="G899">
        <v>186.823412784581</v>
      </c>
      <c r="H899">
        <v>6819217.9461070197</v>
      </c>
      <c r="I899">
        <v>6819217.9461070197</v>
      </c>
      <c r="J899">
        <v>0</v>
      </c>
      <c r="K899">
        <v>1253614.99153059</v>
      </c>
      <c r="L899">
        <v>0</v>
      </c>
      <c r="M899">
        <v>11.681812535180899</v>
      </c>
      <c r="N899">
        <v>2.49939959016289</v>
      </c>
      <c r="O899">
        <v>2.79242035397258</v>
      </c>
      <c r="P899">
        <v>16.9736324793164</v>
      </c>
      <c r="Q899">
        <v>0.20889913063710699</v>
      </c>
      <c r="R899">
        <v>9.7814519085186093E-4</v>
      </c>
      <c r="S899">
        <v>0</v>
      </c>
      <c r="T899">
        <v>0.20987727582795901</v>
      </c>
      <c r="U899">
        <v>2.2550703220543498E-2</v>
      </c>
      <c r="V899">
        <v>0.19808416201568499</v>
      </c>
      <c r="W899">
        <v>0.430512141064188</v>
      </c>
      <c r="X899">
        <v>0.218344622348354</v>
      </c>
      <c r="Y899">
        <v>1.02237257592718E-3</v>
      </c>
      <c r="Z899">
        <v>0</v>
      </c>
      <c r="AA899">
        <v>0.21936699492428099</v>
      </c>
      <c r="AB899">
        <v>9.0202812882174202E-2</v>
      </c>
      <c r="AC899">
        <v>0.56595474861624395</v>
      </c>
      <c r="AD899">
        <v>0.875524556422699</v>
      </c>
      <c r="AE899">
        <v>12868.133096919901</v>
      </c>
      <c r="AF899">
        <v>600.74778172423896</v>
      </c>
      <c r="AG899">
        <v>0</v>
      </c>
      <c r="AH899">
        <v>13468.8808786441</v>
      </c>
      <c r="AI899">
        <v>4.8068574928912099E-3</v>
      </c>
      <c r="AJ899">
        <v>1.11568074288892E-2</v>
      </c>
      <c r="AK899">
        <v>0</v>
      </c>
      <c r="AL899">
        <v>1.5963664921780502E-2</v>
      </c>
      <c r="AM899">
        <v>2.0273796098272698</v>
      </c>
      <c r="AN899">
        <v>9.4648057658668003E-2</v>
      </c>
      <c r="AO899">
        <v>0</v>
      </c>
      <c r="AP899">
        <v>2.12202766748594</v>
      </c>
      <c r="AQ899">
        <v>0.103490323676874</v>
      </c>
      <c r="AR899">
        <v>0.24020300450426499</v>
      </c>
      <c r="AS899">
        <v>0</v>
      </c>
      <c r="AT899">
        <v>0.34369332818113901</v>
      </c>
      <c r="AU899">
        <v>0</v>
      </c>
      <c r="AV899">
        <v>0</v>
      </c>
      <c r="AW899">
        <v>0</v>
      </c>
      <c r="AX899">
        <v>0.34369332818113901</v>
      </c>
      <c r="AY899">
        <v>0.117815855689316</v>
      </c>
      <c r="AZ899">
        <v>0.27345283606585502</v>
      </c>
      <c r="BA899">
        <v>0</v>
      </c>
      <c r="BB899">
        <v>0.39126869175517098</v>
      </c>
      <c r="BC899">
        <v>0</v>
      </c>
      <c r="BD899">
        <v>0</v>
      </c>
      <c r="BE899">
        <v>0</v>
      </c>
      <c r="BF899">
        <v>0.39126869175517098</v>
      </c>
      <c r="BG899">
        <v>0.47701384355807802</v>
      </c>
      <c r="BH899">
        <v>3.5338582816471402</v>
      </c>
      <c r="BI899">
        <v>0</v>
      </c>
      <c r="BJ899">
        <v>4.0108721252052204</v>
      </c>
      <c r="BK899">
        <v>0.121853525424097</v>
      </c>
      <c r="BL899">
        <v>5.6887222522843204E-3</v>
      </c>
      <c r="BM899">
        <v>0</v>
      </c>
      <c r="BN899">
        <v>0.127542247676381</v>
      </c>
      <c r="BO899">
        <v>1.6537177622464501</v>
      </c>
      <c r="BP899">
        <v>1203.1697934551401</v>
      </c>
    </row>
    <row r="900" spans="1:68" x14ac:dyDescent="0.25">
      <c r="A900" t="s">
        <v>6087</v>
      </c>
      <c r="B900">
        <v>2027</v>
      </c>
      <c r="C900" t="s">
        <v>6102</v>
      </c>
      <c r="D900" t="s">
        <v>6089</v>
      </c>
      <c r="E900" t="s">
        <v>6089</v>
      </c>
      <c r="F900" t="s">
        <v>6092</v>
      </c>
      <c r="G900">
        <v>1033.7434120851799</v>
      </c>
      <c r="H900">
        <v>16050534.7490304</v>
      </c>
      <c r="I900">
        <v>16050534.7490304</v>
      </c>
      <c r="J900">
        <v>0</v>
      </c>
      <c r="K900">
        <v>6763386.1878031204</v>
      </c>
      <c r="L900">
        <v>0</v>
      </c>
      <c r="M900">
        <v>9.3523730732895292</v>
      </c>
      <c r="N900">
        <v>2.3034862036551699E-2</v>
      </c>
      <c r="O900">
        <v>3.03914757542851</v>
      </c>
      <c r="P900">
        <v>12.4145555107546</v>
      </c>
      <c r="Q900">
        <v>1.9260038894840199E-2</v>
      </c>
      <c r="R900">
        <v>0</v>
      </c>
      <c r="S900">
        <v>2.3963776102956802E-3</v>
      </c>
      <c r="T900">
        <v>2.16564165051359E-2</v>
      </c>
      <c r="U900">
        <v>5.3078058007440303E-2</v>
      </c>
      <c r="V900">
        <v>0.27795744310724202</v>
      </c>
      <c r="W900">
        <v>0.352691917619818</v>
      </c>
      <c r="X900">
        <v>2.0947049600957598E-2</v>
      </c>
      <c r="Y900">
        <v>0</v>
      </c>
      <c r="Z900">
        <v>2.6062792987887398E-3</v>
      </c>
      <c r="AA900">
        <v>2.35533288997463E-2</v>
      </c>
      <c r="AB900">
        <v>0.21231223202976099</v>
      </c>
      <c r="AC900">
        <v>0.79416412316354901</v>
      </c>
      <c r="AD900">
        <v>1.0300296840930501</v>
      </c>
      <c r="AE900">
        <v>30528.941272076499</v>
      </c>
      <c r="AF900">
        <v>139.74116257999299</v>
      </c>
      <c r="AG900">
        <v>235.92804447250501</v>
      </c>
      <c r="AH900">
        <v>30904.610479129002</v>
      </c>
      <c r="AI900">
        <v>0.25897686695106398</v>
      </c>
      <c r="AJ900">
        <v>7.22542009732733E-2</v>
      </c>
      <c r="AK900">
        <v>0.27534191967009403</v>
      </c>
      <c r="AL900">
        <v>0.60657298759443201</v>
      </c>
      <c r="AM900">
        <v>0.43464815255472999</v>
      </c>
      <c r="AN900">
        <v>1.84898927161078E-3</v>
      </c>
      <c r="AO900">
        <v>0.22197698856435</v>
      </c>
      <c r="AP900">
        <v>0.65847413039069103</v>
      </c>
      <c r="AQ900">
        <v>1.2717729735429599</v>
      </c>
      <c r="AR900">
        <v>0.276939967353174</v>
      </c>
      <c r="AS900">
        <v>1.4907996405567201</v>
      </c>
      <c r="AT900">
        <v>3.0395125814528599</v>
      </c>
      <c r="AU900">
        <v>1.39484302781372</v>
      </c>
      <c r="AV900">
        <v>0.31677316161312202</v>
      </c>
      <c r="AW900">
        <v>1.62386997080048</v>
      </c>
      <c r="AX900">
        <v>6.3749987416801899</v>
      </c>
      <c r="AY900">
        <v>1.8557681376122599</v>
      </c>
      <c r="AZ900">
        <v>0.40411015026813502</v>
      </c>
      <c r="BA900">
        <v>1.6322379561729801</v>
      </c>
      <c r="BB900">
        <v>3.8921162440533799</v>
      </c>
      <c r="BC900">
        <v>1.39484302781372</v>
      </c>
      <c r="BD900">
        <v>0.31677316161299202</v>
      </c>
      <c r="BE900">
        <v>1.6238699707998101</v>
      </c>
      <c r="BF900">
        <v>7.2276024042799101</v>
      </c>
      <c r="BG900">
        <v>28.239898626879999</v>
      </c>
      <c r="BH900">
        <v>2.1448868032381201</v>
      </c>
      <c r="BI900">
        <v>31.2066492329296</v>
      </c>
      <c r="BJ900">
        <v>61.5914346630477</v>
      </c>
      <c r="BK900">
        <v>0.30180966533336001</v>
      </c>
      <c r="BL900">
        <v>1.38148365957709E-3</v>
      </c>
      <c r="BM900">
        <v>2.33238891288147E-3</v>
      </c>
      <c r="BN900">
        <v>0.30552353790581899</v>
      </c>
      <c r="BO900">
        <v>0.79588401582599499</v>
      </c>
      <c r="BP900">
        <v>3258.8525606108601</v>
      </c>
    </row>
    <row r="901" spans="1:68" x14ac:dyDescent="0.25">
      <c r="A901" t="s">
        <v>6087</v>
      </c>
      <c r="B901">
        <v>2027</v>
      </c>
      <c r="C901" t="s">
        <v>6102</v>
      </c>
      <c r="D901" t="s">
        <v>6089</v>
      </c>
      <c r="E901" t="s">
        <v>6089</v>
      </c>
      <c r="F901" t="s">
        <v>6093</v>
      </c>
      <c r="G901">
        <v>14.5567633724666</v>
      </c>
      <c r="H901">
        <v>456757.78070356598</v>
      </c>
      <c r="I901">
        <v>0</v>
      </c>
      <c r="J901">
        <v>456757.78070356598</v>
      </c>
      <c r="K901">
        <v>95239.312948914303</v>
      </c>
      <c r="L901">
        <v>506674.18405360403</v>
      </c>
      <c r="M901">
        <v>0</v>
      </c>
      <c r="N901">
        <v>0</v>
      </c>
      <c r="O901">
        <v>0</v>
      </c>
      <c r="P901">
        <v>0</v>
      </c>
      <c r="Q901">
        <v>0</v>
      </c>
      <c r="R901">
        <v>0</v>
      </c>
      <c r="S901">
        <v>0</v>
      </c>
      <c r="T901">
        <v>0</v>
      </c>
      <c r="U901">
        <v>1.51046780425792E-3</v>
      </c>
      <c r="V901">
        <v>3.9549842677787002E-3</v>
      </c>
      <c r="W901">
        <v>5.4654520720366301E-3</v>
      </c>
      <c r="X901">
        <v>0</v>
      </c>
      <c r="Y901">
        <v>0</v>
      </c>
      <c r="Z901">
        <v>0</v>
      </c>
      <c r="AA901">
        <v>0</v>
      </c>
      <c r="AB901">
        <v>6.0418712170316998E-3</v>
      </c>
      <c r="AC901">
        <v>1.1299955050796199E-2</v>
      </c>
      <c r="AD901">
        <v>1.7341826267828001E-2</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v>0</v>
      </c>
    </row>
    <row r="902" spans="1:68" x14ac:dyDescent="0.25">
      <c r="A902" t="s">
        <v>6087</v>
      </c>
      <c r="B902">
        <v>2027</v>
      </c>
      <c r="C902" t="s">
        <v>6103</v>
      </c>
      <c r="D902" t="s">
        <v>6089</v>
      </c>
      <c r="E902" t="s">
        <v>6089</v>
      </c>
      <c r="F902" t="s">
        <v>6090</v>
      </c>
      <c r="G902">
        <v>0</v>
      </c>
      <c r="H902">
        <v>11180503.419644199</v>
      </c>
      <c r="I902">
        <v>11180503.419644199</v>
      </c>
      <c r="J902">
        <v>0</v>
      </c>
      <c r="K902">
        <v>0</v>
      </c>
      <c r="L902">
        <v>0</v>
      </c>
      <c r="M902">
        <v>35.485726453239401</v>
      </c>
      <c r="N902">
        <v>0</v>
      </c>
      <c r="O902">
        <v>0</v>
      </c>
      <c r="P902">
        <v>35.485726453239401</v>
      </c>
      <c r="Q902">
        <v>5.4109782346244403E-2</v>
      </c>
      <c r="R902">
        <v>0</v>
      </c>
      <c r="S902">
        <v>0</v>
      </c>
      <c r="T902">
        <v>5.4109782346244403E-2</v>
      </c>
      <c r="U902">
        <v>0</v>
      </c>
      <c r="V902">
        <v>0</v>
      </c>
      <c r="W902">
        <v>5.4109782346244403E-2</v>
      </c>
      <c r="X902">
        <v>5.6556386595338501E-2</v>
      </c>
      <c r="Y902">
        <v>0</v>
      </c>
      <c r="Z902">
        <v>0</v>
      </c>
      <c r="AA902">
        <v>5.6556386595338501E-2</v>
      </c>
      <c r="AB902">
        <v>0</v>
      </c>
      <c r="AC902">
        <v>0</v>
      </c>
      <c r="AD902">
        <v>5.6556386595338501E-2</v>
      </c>
      <c r="AE902">
        <v>24459.942228899901</v>
      </c>
      <c r="AF902">
        <v>0</v>
      </c>
      <c r="AG902">
        <v>0</v>
      </c>
      <c r="AH902">
        <v>24459.942228899901</v>
      </c>
      <c r="AI902">
        <v>1.1203259583576999E-2</v>
      </c>
      <c r="AJ902">
        <v>0</v>
      </c>
      <c r="AK902">
        <v>0</v>
      </c>
      <c r="AL902">
        <v>1.1203259583576999E-2</v>
      </c>
      <c r="AM902">
        <v>3.8536738592091901</v>
      </c>
      <c r="AN902">
        <v>0</v>
      </c>
      <c r="AO902">
        <v>0</v>
      </c>
      <c r="AP902">
        <v>3.8536738592091901</v>
      </c>
      <c r="AQ902">
        <v>0.24120310665649999</v>
      </c>
      <c r="AR902">
        <v>0</v>
      </c>
      <c r="AS902">
        <v>0</v>
      </c>
      <c r="AT902">
        <v>0.24120310665649999</v>
      </c>
      <c r="AU902">
        <v>0</v>
      </c>
      <c r="AV902">
        <v>0</v>
      </c>
      <c r="AW902">
        <v>0</v>
      </c>
      <c r="AX902">
        <v>0.24120310665649999</v>
      </c>
      <c r="AY902">
        <v>0.27459137623711</v>
      </c>
      <c r="AZ902">
        <v>0</v>
      </c>
      <c r="BA902">
        <v>0</v>
      </c>
      <c r="BB902">
        <v>0.27459137623711</v>
      </c>
      <c r="BC902">
        <v>0</v>
      </c>
      <c r="BD902">
        <v>0</v>
      </c>
      <c r="BE902">
        <v>0</v>
      </c>
      <c r="BF902">
        <v>0.27459137623711</v>
      </c>
      <c r="BG902">
        <v>2.8123955103059601</v>
      </c>
      <c r="BH902">
        <v>0</v>
      </c>
      <c r="BI902">
        <v>0</v>
      </c>
      <c r="BJ902">
        <v>2.8123955103059601</v>
      </c>
      <c r="BK902">
        <v>0.231621026128073</v>
      </c>
      <c r="BL902">
        <v>0</v>
      </c>
      <c r="BM902">
        <v>0</v>
      </c>
      <c r="BN902">
        <v>0.231621026128073</v>
      </c>
      <c r="BO902">
        <v>2.7103698845920099</v>
      </c>
      <c r="BP902">
        <v>2184.99694997918</v>
      </c>
    </row>
    <row r="903" spans="1:68" x14ac:dyDescent="0.25">
      <c r="A903" t="s">
        <v>6087</v>
      </c>
      <c r="B903">
        <v>2027</v>
      </c>
      <c r="C903" t="s">
        <v>6103</v>
      </c>
      <c r="D903" t="s">
        <v>6089</v>
      </c>
      <c r="E903" t="s">
        <v>6089</v>
      </c>
      <c r="F903" t="s">
        <v>6093</v>
      </c>
      <c r="G903">
        <v>0</v>
      </c>
      <c r="H903">
        <v>378623.51641602197</v>
      </c>
      <c r="I903">
        <v>0</v>
      </c>
      <c r="J903">
        <v>378623.51641602197</v>
      </c>
      <c r="K903">
        <v>0</v>
      </c>
      <c r="L903">
        <v>784325.72026194597</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c r="BN903">
        <v>0</v>
      </c>
      <c r="BO903">
        <v>0</v>
      </c>
      <c r="BP903">
        <v>0</v>
      </c>
    </row>
    <row r="904" spans="1:68" x14ac:dyDescent="0.25">
      <c r="A904" t="s">
        <v>6087</v>
      </c>
      <c r="B904">
        <v>2027</v>
      </c>
      <c r="C904" t="s">
        <v>6104</v>
      </c>
      <c r="D904" t="s">
        <v>6089</v>
      </c>
      <c r="E904" t="s">
        <v>6089</v>
      </c>
      <c r="F904" t="s">
        <v>6092</v>
      </c>
      <c r="G904">
        <v>277.44124766793902</v>
      </c>
      <c r="H904">
        <v>5318558.2663295101</v>
      </c>
      <c r="I904">
        <v>5318558.2663295101</v>
      </c>
      <c r="J904">
        <v>0</v>
      </c>
      <c r="K904">
        <v>362893.151949664</v>
      </c>
      <c r="L904">
        <v>0</v>
      </c>
      <c r="M904">
        <v>4.8911272863240098</v>
      </c>
      <c r="N904">
        <v>8.5027180760131299E-2</v>
      </c>
      <c r="O904">
        <v>0.26069192307401001</v>
      </c>
      <c r="P904">
        <v>5.2368463901581501</v>
      </c>
      <c r="Q904">
        <v>5.7873507344932597E-3</v>
      </c>
      <c r="R904">
        <v>0</v>
      </c>
      <c r="S904">
        <v>2.6000628095550503E-4</v>
      </c>
      <c r="T904">
        <v>6.0473570154487696E-3</v>
      </c>
      <c r="U904">
        <v>1.17254138697074E-2</v>
      </c>
      <c r="V904">
        <v>9.2167575844518401E-2</v>
      </c>
      <c r="W904">
        <v>0.109940346729674</v>
      </c>
      <c r="X904">
        <v>6.2942719667116497E-3</v>
      </c>
      <c r="Y904">
        <v>0</v>
      </c>
      <c r="Z904">
        <v>2.8278055373992902E-4</v>
      </c>
      <c r="AA904">
        <v>6.5770525204515802E-3</v>
      </c>
      <c r="AB904">
        <v>4.6901655478829699E-2</v>
      </c>
      <c r="AC904">
        <v>0.263335930984338</v>
      </c>
      <c r="AD904">
        <v>0.316814638983619</v>
      </c>
      <c r="AE904">
        <v>4659.7207996389798</v>
      </c>
      <c r="AF904">
        <v>253.67584203800001</v>
      </c>
      <c r="AG904">
        <v>23.477242747923501</v>
      </c>
      <c r="AH904">
        <v>4936.8738844249001</v>
      </c>
      <c r="AI904">
        <v>0.11277377675908699</v>
      </c>
      <c r="AJ904">
        <v>0.248315935527125</v>
      </c>
      <c r="AK904">
        <v>3.4329541217416902E-2</v>
      </c>
      <c r="AL904">
        <v>0.395419253503629</v>
      </c>
      <c r="AM904">
        <v>0.23024490339044701</v>
      </c>
      <c r="AN904">
        <v>7.7725655774315396E-3</v>
      </c>
      <c r="AO904">
        <v>2.3132484880437801E-2</v>
      </c>
      <c r="AP904">
        <v>0.26114995384831602</v>
      </c>
      <c r="AQ904">
        <v>0.54934688189591696</v>
      </c>
      <c r="AR904">
        <v>1.0631553598365999</v>
      </c>
      <c r="AS904">
        <v>0.19727847116208999</v>
      </c>
      <c r="AT904">
        <v>1.8097807128946</v>
      </c>
      <c r="AU904">
        <v>0.26875913289016601</v>
      </c>
      <c r="AV904">
        <v>5.9919647615753399E-2</v>
      </c>
      <c r="AW904">
        <v>0.185884241184225</v>
      </c>
      <c r="AX904">
        <v>2.3243437345847502</v>
      </c>
      <c r="AY904">
        <v>0.80160568051625303</v>
      </c>
      <c r="AZ904">
        <v>1.55135380540448</v>
      </c>
      <c r="BA904">
        <v>0.215995094046502</v>
      </c>
      <c r="BB904">
        <v>2.5689545799672402</v>
      </c>
      <c r="BC904">
        <v>0.26875913289016601</v>
      </c>
      <c r="BD904">
        <v>5.9919647615728697E-2</v>
      </c>
      <c r="BE904">
        <v>0.18588424118414801</v>
      </c>
      <c r="BF904">
        <v>3.0835176016572898</v>
      </c>
      <c r="BG904">
        <v>14.420195519946899</v>
      </c>
      <c r="BH904">
        <v>8.2181300568944309</v>
      </c>
      <c r="BI904">
        <v>4.4503662202206904</v>
      </c>
      <c r="BJ904">
        <v>27.088691797062101</v>
      </c>
      <c r="BK904">
        <v>4.6066084066015797E-2</v>
      </c>
      <c r="BL904">
        <v>2.5078439604676E-3</v>
      </c>
      <c r="BM904">
        <v>2.32096446239417E-4</v>
      </c>
      <c r="BN904">
        <v>4.8806024472722802E-2</v>
      </c>
      <c r="BO904">
        <v>0.26382173645378598</v>
      </c>
      <c r="BP904">
        <v>520.58718263205799</v>
      </c>
    </row>
    <row r="905" spans="1:68" x14ac:dyDescent="0.25">
      <c r="A905" t="s">
        <v>6087</v>
      </c>
      <c r="B905">
        <v>2027</v>
      </c>
      <c r="C905" t="s">
        <v>6104</v>
      </c>
      <c r="D905" t="s">
        <v>6089</v>
      </c>
      <c r="E905" t="s">
        <v>6089</v>
      </c>
      <c r="F905" t="s">
        <v>6090</v>
      </c>
      <c r="G905">
        <v>2083.9623196408402</v>
      </c>
      <c r="H905">
        <v>14527596.914792201</v>
      </c>
      <c r="I905">
        <v>14527596.914792201</v>
      </c>
      <c r="J905">
        <v>0</v>
      </c>
      <c r="K905">
        <v>9867478.2250066008</v>
      </c>
      <c r="L905">
        <v>0</v>
      </c>
      <c r="M905">
        <v>81.021927248564396</v>
      </c>
      <c r="N905">
        <v>18.364434729309998</v>
      </c>
      <c r="O905">
        <v>4.6536995176623499</v>
      </c>
      <c r="P905">
        <v>104.04006149553599</v>
      </c>
      <c r="Q905">
        <v>0.39631142049260798</v>
      </c>
      <c r="R905">
        <v>1.90513477090412E-2</v>
      </c>
      <c r="S905">
        <v>0</v>
      </c>
      <c r="T905">
        <v>0.41536276820165002</v>
      </c>
      <c r="U905">
        <v>4.8041803199736999E-2</v>
      </c>
      <c r="V905">
        <v>0.25175495377373602</v>
      </c>
      <c r="W905">
        <v>0.71515952517512305</v>
      </c>
      <c r="X905">
        <v>0.41423086432140099</v>
      </c>
      <c r="Y905">
        <v>1.99127651133407E-2</v>
      </c>
      <c r="Z905">
        <v>0</v>
      </c>
      <c r="AA905">
        <v>0.434143629434742</v>
      </c>
      <c r="AB905">
        <v>0.192167212798948</v>
      </c>
      <c r="AC905">
        <v>0.71929986792496103</v>
      </c>
      <c r="AD905">
        <v>1.3456107101586501</v>
      </c>
      <c r="AE905">
        <v>18050.052629933401</v>
      </c>
      <c r="AF905">
        <v>1665.05692746964</v>
      </c>
      <c r="AG905">
        <v>0</v>
      </c>
      <c r="AH905">
        <v>19715.109557403099</v>
      </c>
      <c r="AI905">
        <v>5.2975284517672902E-2</v>
      </c>
      <c r="AJ905">
        <v>5.8392921862593702E-3</v>
      </c>
      <c r="AK905">
        <v>0</v>
      </c>
      <c r="AL905">
        <v>5.8814576703932302E-2</v>
      </c>
      <c r="AM905">
        <v>2.8437931425340501</v>
      </c>
      <c r="AN905">
        <v>0.26233039699920502</v>
      </c>
      <c r="AO905">
        <v>0</v>
      </c>
      <c r="AP905">
        <v>3.10612353953326</v>
      </c>
      <c r="AQ905">
        <v>1.1405433486880701</v>
      </c>
      <c r="AR905">
        <v>0.12571835950899901</v>
      </c>
      <c r="AS905">
        <v>0</v>
      </c>
      <c r="AT905">
        <v>1.26626170819707</v>
      </c>
      <c r="AU905">
        <v>0</v>
      </c>
      <c r="AV905">
        <v>0</v>
      </c>
      <c r="AW905">
        <v>0</v>
      </c>
      <c r="AX905">
        <v>1.26626170819707</v>
      </c>
      <c r="AY905">
        <v>1.2984217828518501</v>
      </c>
      <c r="AZ905">
        <v>0.14312078245745799</v>
      </c>
      <c r="BA905">
        <v>0</v>
      </c>
      <c r="BB905">
        <v>1.4415425653093099</v>
      </c>
      <c r="BC905">
        <v>0</v>
      </c>
      <c r="BD905">
        <v>0</v>
      </c>
      <c r="BE905">
        <v>0</v>
      </c>
      <c r="BF905">
        <v>1.4415425653093099</v>
      </c>
      <c r="BG905">
        <v>3.4733725994788101</v>
      </c>
      <c r="BH905">
        <v>3.1706647201609099</v>
      </c>
      <c r="BI905">
        <v>0</v>
      </c>
      <c r="BJ905">
        <v>6.64403731963972</v>
      </c>
      <c r="BK905">
        <v>0.17092320467017499</v>
      </c>
      <c r="BL905">
        <v>1.57670934171916E-2</v>
      </c>
      <c r="BM905">
        <v>0</v>
      </c>
      <c r="BN905">
        <v>0.18669029808736701</v>
      </c>
      <c r="BO905">
        <v>2.2062160048767399</v>
      </c>
      <c r="BP905">
        <v>1761.1429270071701</v>
      </c>
    </row>
    <row r="906" spans="1:68" x14ac:dyDescent="0.25">
      <c r="A906" t="s">
        <v>6087</v>
      </c>
      <c r="B906">
        <v>2027</v>
      </c>
      <c r="C906" t="s">
        <v>6104</v>
      </c>
      <c r="D906" t="s">
        <v>6089</v>
      </c>
      <c r="E906" t="s">
        <v>6089</v>
      </c>
      <c r="F906" t="s">
        <v>6093</v>
      </c>
      <c r="G906">
        <v>44.744707694392197</v>
      </c>
      <c r="H906">
        <v>451453.96689919702</v>
      </c>
      <c r="I906">
        <v>0</v>
      </c>
      <c r="J906">
        <v>451453.96689919702</v>
      </c>
      <c r="K906">
        <v>187713.350096518</v>
      </c>
      <c r="L906">
        <v>475586.70512196899</v>
      </c>
      <c r="M906">
        <v>0</v>
      </c>
      <c r="N906">
        <v>0</v>
      </c>
      <c r="O906">
        <v>0</v>
      </c>
      <c r="P906">
        <v>0</v>
      </c>
      <c r="Q906">
        <v>0</v>
      </c>
      <c r="R906">
        <v>0</v>
      </c>
      <c r="S906">
        <v>0</v>
      </c>
      <c r="T906">
        <v>0</v>
      </c>
      <c r="U906">
        <v>1.3436786537624099E-3</v>
      </c>
      <c r="V906">
        <v>3.91171964758847E-3</v>
      </c>
      <c r="W906">
        <v>5.2553983013508901E-3</v>
      </c>
      <c r="X906">
        <v>0</v>
      </c>
      <c r="Y906">
        <v>0</v>
      </c>
      <c r="Z906">
        <v>0</v>
      </c>
      <c r="AA906">
        <v>0</v>
      </c>
      <c r="AB906">
        <v>5.3747146150496597E-3</v>
      </c>
      <c r="AC906">
        <v>1.1176341850252699E-2</v>
      </c>
      <c r="AD906">
        <v>1.6551056465302399E-2</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c r="BN906">
        <v>0</v>
      </c>
      <c r="BO906">
        <v>0</v>
      </c>
      <c r="BP906">
        <v>0</v>
      </c>
    </row>
    <row r="907" spans="1:68" x14ac:dyDescent="0.25">
      <c r="A907" t="s">
        <v>6087</v>
      </c>
      <c r="B907">
        <v>2027</v>
      </c>
      <c r="C907" t="s">
        <v>6105</v>
      </c>
      <c r="D907" t="s">
        <v>6089</v>
      </c>
      <c r="E907" t="s">
        <v>6089</v>
      </c>
      <c r="F907" t="s">
        <v>6090</v>
      </c>
      <c r="G907">
        <v>8.6338298337830004</v>
      </c>
      <c r="H907">
        <v>174579.569676841</v>
      </c>
      <c r="I907">
        <v>174579.569676841</v>
      </c>
      <c r="J907">
        <v>0</v>
      </c>
      <c r="K907">
        <v>61902.487789063998</v>
      </c>
      <c r="L907">
        <v>0</v>
      </c>
      <c r="M907">
        <v>6.4496425383077594E-2</v>
      </c>
      <c r="N907">
        <v>7.6975200468704097E-3</v>
      </c>
      <c r="O907">
        <v>3.85090200294479E-2</v>
      </c>
      <c r="P907">
        <v>0.11070296545939499</v>
      </c>
      <c r="Q907">
        <v>1.33965834533851E-3</v>
      </c>
      <c r="R907">
        <v>4.7102277847179496E-6</v>
      </c>
      <c r="S907">
        <v>0</v>
      </c>
      <c r="T907">
        <v>1.3443685731232299E-3</v>
      </c>
      <c r="U907">
        <v>5.7732310292269904E-4</v>
      </c>
      <c r="V907">
        <v>2.8500195149218401E-3</v>
      </c>
      <c r="W907">
        <v>4.7717111909677699E-3</v>
      </c>
      <c r="X907">
        <v>1.40023175106885E-3</v>
      </c>
      <c r="Y907">
        <v>4.9232033838166599E-6</v>
      </c>
      <c r="Z907">
        <v>0</v>
      </c>
      <c r="AA907">
        <v>1.4051549544526699E-3</v>
      </c>
      <c r="AB907">
        <v>2.3092924116907901E-3</v>
      </c>
      <c r="AC907">
        <v>8.1429128997766893E-3</v>
      </c>
      <c r="AD907">
        <v>1.1857360265920099E-2</v>
      </c>
      <c r="AE907">
        <v>212.40667136975199</v>
      </c>
      <c r="AF907">
        <v>1.70450226578361</v>
      </c>
      <c r="AG907">
        <v>0</v>
      </c>
      <c r="AH907">
        <v>214.11117363553501</v>
      </c>
      <c r="AI907">
        <v>7.1117147403741005E-5</v>
      </c>
      <c r="AJ907">
        <v>7.15927623506927E-6</v>
      </c>
      <c r="AK907">
        <v>0</v>
      </c>
      <c r="AL907">
        <v>7.8276423638810305E-5</v>
      </c>
      <c r="AM907">
        <v>3.3464757574616102E-2</v>
      </c>
      <c r="AN907">
        <v>2.6854502611425602E-4</v>
      </c>
      <c r="AO907">
        <v>0</v>
      </c>
      <c r="AP907">
        <v>3.3733302600730299E-2</v>
      </c>
      <c r="AQ907">
        <v>1.53113268173097E-3</v>
      </c>
      <c r="AR907">
        <v>1.54137254111486E-4</v>
      </c>
      <c r="AS907">
        <v>0</v>
      </c>
      <c r="AT907">
        <v>1.68526993584246E-3</v>
      </c>
      <c r="AU907">
        <v>0</v>
      </c>
      <c r="AV907">
        <v>0</v>
      </c>
      <c r="AW907">
        <v>0</v>
      </c>
      <c r="AX907">
        <v>1.68526993584246E-3</v>
      </c>
      <c r="AY907">
        <v>1.74307800635782E-3</v>
      </c>
      <c r="AZ907">
        <v>1.7547353067950801E-4</v>
      </c>
      <c r="BA907">
        <v>0</v>
      </c>
      <c r="BB907">
        <v>1.9185515370373301E-3</v>
      </c>
      <c r="BC907">
        <v>0</v>
      </c>
      <c r="BD907">
        <v>0</v>
      </c>
      <c r="BE907">
        <v>0</v>
      </c>
      <c r="BF907">
        <v>1.9185515370373301E-3</v>
      </c>
      <c r="BG907">
        <v>6.6161848041387502E-3</v>
      </c>
      <c r="BH907">
        <v>6.2218130496021103E-3</v>
      </c>
      <c r="BI907">
        <v>0</v>
      </c>
      <c r="BJ907">
        <v>1.2837997853740801E-2</v>
      </c>
      <c r="BK907">
        <v>2.01136416099062E-3</v>
      </c>
      <c r="BL907">
        <v>1.6140617183141299E-5</v>
      </c>
      <c r="BM907">
        <v>0</v>
      </c>
      <c r="BN907">
        <v>2.0275047781737601E-3</v>
      </c>
      <c r="BO907">
        <v>4.21890513198429E-2</v>
      </c>
      <c r="BP907">
        <v>19.1264663249022</v>
      </c>
    </row>
    <row r="908" spans="1:68" x14ac:dyDescent="0.25">
      <c r="A908" t="s">
        <v>6087</v>
      </c>
      <c r="B908">
        <v>2027</v>
      </c>
      <c r="C908" t="s">
        <v>6105</v>
      </c>
      <c r="D908" t="s">
        <v>6089</v>
      </c>
      <c r="E908" t="s">
        <v>6089</v>
      </c>
      <c r="F908" t="s">
        <v>6093</v>
      </c>
      <c r="G908">
        <v>0.30059026519682203</v>
      </c>
      <c r="H908">
        <v>7418.91246892867</v>
      </c>
      <c r="I908">
        <v>0</v>
      </c>
      <c r="J908">
        <v>7418.91246892867</v>
      </c>
      <c r="K908">
        <v>2155.1600597975598</v>
      </c>
      <c r="L908">
        <v>8059.0423802926398</v>
      </c>
      <c r="M908">
        <v>0</v>
      </c>
      <c r="N908">
        <v>0</v>
      </c>
      <c r="O908">
        <v>0</v>
      </c>
      <c r="P908">
        <v>0</v>
      </c>
      <c r="Q908">
        <v>0</v>
      </c>
      <c r="R908">
        <v>0</v>
      </c>
      <c r="S908">
        <v>0</v>
      </c>
      <c r="T908">
        <v>0</v>
      </c>
      <c r="U908">
        <v>2.4533853387324301E-5</v>
      </c>
      <c r="V908">
        <v>6.0557043859950797E-5</v>
      </c>
      <c r="W908">
        <v>8.5090897247275095E-5</v>
      </c>
      <c r="X908">
        <v>0</v>
      </c>
      <c r="Y908">
        <v>0</v>
      </c>
      <c r="Z908">
        <v>0</v>
      </c>
      <c r="AA908">
        <v>0</v>
      </c>
      <c r="AB908">
        <v>9.8135413549297205E-5</v>
      </c>
      <c r="AC908">
        <v>1.7302012531414501E-4</v>
      </c>
      <c r="AD908">
        <v>2.7115553886344202E-4</v>
      </c>
      <c r="AE908">
        <v>0</v>
      </c>
      <c r="AF908">
        <v>0</v>
      </c>
      <c r="AG908">
        <v>0</v>
      </c>
      <c r="AH908">
        <v>0</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v>0</v>
      </c>
    </row>
    <row r="909" spans="1:68" x14ac:dyDescent="0.25">
      <c r="A909" t="s">
        <v>6087</v>
      </c>
      <c r="B909">
        <v>2027</v>
      </c>
      <c r="C909" t="s">
        <v>6106</v>
      </c>
      <c r="D909" t="s">
        <v>6089</v>
      </c>
      <c r="E909" t="s">
        <v>6089</v>
      </c>
      <c r="F909" t="s">
        <v>6090</v>
      </c>
      <c r="G909">
        <v>11.3042245817155</v>
      </c>
      <c r="H909">
        <v>240328.15613317801</v>
      </c>
      <c r="I909">
        <v>240328.15613317801</v>
      </c>
      <c r="J909">
        <v>0</v>
      </c>
      <c r="K909">
        <v>81048.5772370005</v>
      </c>
      <c r="L909">
        <v>0</v>
      </c>
      <c r="M909">
        <v>8.6101746583289604E-2</v>
      </c>
      <c r="N909">
        <v>1.00808318758095E-2</v>
      </c>
      <c r="O909">
        <v>5.09324870173068E-2</v>
      </c>
      <c r="P909">
        <v>0.14711506547640599</v>
      </c>
      <c r="Q909">
        <v>1.64411044117262E-3</v>
      </c>
      <c r="R909">
        <v>3.1140784059518599E-6</v>
      </c>
      <c r="S909">
        <v>0</v>
      </c>
      <c r="T909">
        <v>1.6472245195785699E-3</v>
      </c>
      <c r="U909">
        <v>7.9474933450304102E-4</v>
      </c>
      <c r="V909">
        <v>3.9233682167541702E-3</v>
      </c>
      <c r="W909">
        <v>6.3653420708357899E-3</v>
      </c>
      <c r="X909">
        <v>1.7184498196904201E-3</v>
      </c>
      <c r="Y909">
        <v>3.2548832129507302E-6</v>
      </c>
      <c r="Z909">
        <v>0</v>
      </c>
      <c r="AA909">
        <v>1.72170470290337E-3</v>
      </c>
      <c r="AB909">
        <v>3.1789973380121602E-3</v>
      </c>
      <c r="AC909">
        <v>1.1209623476440399E-2</v>
      </c>
      <c r="AD909">
        <v>1.6110325517356E-2</v>
      </c>
      <c r="AE909">
        <v>293.10181603532197</v>
      </c>
      <c r="AF909">
        <v>2.2471408892436</v>
      </c>
      <c r="AG909">
        <v>0</v>
      </c>
      <c r="AH909">
        <v>295.34895692456598</v>
      </c>
      <c r="AI909">
        <v>7.8495099964166E-5</v>
      </c>
      <c r="AJ909">
        <v>8.97018637709593E-6</v>
      </c>
      <c r="AK909">
        <v>0</v>
      </c>
      <c r="AL909">
        <v>8.7465286341261998E-5</v>
      </c>
      <c r="AM909">
        <v>4.6178310478898602E-2</v>
      </c>
      <c r="AN909">
        <v>3.5403796222406797E-4</v>
      </c>
      <c r="AO909">
        <v>0</v>
      </c>
      <c r="AP909">
        <v>4.6532348441122598E-2</v>
      </c>
      <c r="AQ909">
        <v>1.6899779771615501E-3</v>
      </c>
      <c r="AR909">
        <v>1.9312565287829599E-4</v>
      </c>
      <c r="AS909">
        <v>0</v>
      </c>
      <c r="AT909">
        <v>1.8831036300398501E-3</v>
      </c>
      <c r="AU909">
        <v>0</v>
      </c>
      <c r="AV909">
        <v>0</v>
      </c>
      <c r="AW909">
        <v>0</v>
      </c>
      <c r="AX909">
        <v>1.8831036300398501E-3</v>
      </c>
      <c r="AY909">
        <v>1.92391128369694E-3</v>
      </c>
      <c r="AZ909">
        <v>2.1985885482836401E-4</v>
      </c>
      <c r="BA909">
        <v>0</v>
      </c>
      <c r="BB909">
        <v>2.1437701385253098E-3</v>
      </c>
      <c r="BC909">
        <v>0</v>
      </c>
      <c r="BD909">
        <v>0</v>
      </c>
      <c r="BE909">
        <v>0</v>
      </c>
      <c r="BF909">
        <v>2.1437701385253098E-3</v>
      </c>
      <c r="BG909">
        <v>8.1801754693822601E-3</v>
      </c>
      <c r="BH909">
        <v>8.1101595216795195E-3</v>
      </c>
      <c r="BI909">
        <v>0</v>
      </c>
      <c r="BJ909">
        <v>1.6290334991061702E-2</v>
      </c>
      <c r="BK909">
        <v>2.7754989261541E-3</v>
      </c>
      <c r="BL909">
        <v>2.12790804553083E-5</v>
      </c>
      <c r="BM909">
        <v>0</v>
      </c>
      <c r="BN909">
        <v>2.7967780066094098E-3</v>
      </c>
      <c r="BO909">
        <v>5.8235224333949301E-2</v>
      </c>
      <c r="BP909">
        <v>26.383405325349901</v>
      </c>
    </row>
    <row r="910" spans="1:68" x14ac:dyDescent="0.25">
      <c r="A910" t="s">
        <v>6087</v>
      </c>
      <c r="B910">
        <v>2027</v>
      </c>
      <c r="C910" t="s">
        <v>6106</v>
      </c>
      <c r="D910" t="s">
        <v>6089</v>
      </c>
      <c r="E910" t="s">
        <v>6089</v>
      </c>
      <c r="F910" t="s">
        <v>6093</v>
      </c>
      <c r="G910">
        <v>0.35280897142728401</v>
      </c>
      <c r="H910">
        <v>9341.0337491952505</v>
      </c>
      <c r="I910">
        <v>0</v>
      </c>
      <c r="J910">
        <v>9341.0337491952505</v>
      </c>
      <c r="K910">
        <v>2529.5556509804801</v>
      </c>
      <c r="L910">
        <v>10147.011057993899</v>
      </c>
      <c r="M910">
        <v>0</v>
      </c>
      <c r="N910">
        <v>0</v>
      </c>
      <c r="O910">
        <v>0</v>
      </c>
      <c r="P910">
        <v>0</v>
      </c>
      <c r="Q910">
        <v>0</v>
      </c>
      <c r="R910">
        <v>0</v>
      </c>
      <c r="S910">
        <v>0</v>
      </c>
      <c r="T910">
        <v>0</v>
      </c>
      <c r="U910">
        <v>3.0890181471826699E-5</v>
      </c>
      <c r="V910">
        <v>7.6246403070042202E-5</v>
      </c>
      <c r="W910">
        <v>1.0713658454186801E-4</v>
      </c>
      <c r="X910">
        <v>0</v>
      </c>
      <c r="Y910">
        <v>0</v>
      </c>
      <c r="Z910">
        <v>0</v>
      </c>
      <c r="AA910">
        <v>0</v>
      </c>
      <c r="AB910">
        <v>1.2356072588730601E-4</v>
      </c>
      <c r="AC910">
        <v>2.1784686591440599E-4</v>
      </c>
      <c r="AD910">
        <v>3.41407591801713E-4</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v>0</v>
      </c>
    </row>
    <row r="911" spans="1:68" x14ac:dyDescent="0.25">
      <c r="A911" t="s">
        <v>6087</v>
      </c>
      <c r="B911">
        <v>2027</v>
      </c>
      <c r="C911" t="s">
        <v>6107</v>
      </c>
      <c r="D911" t="s">
        <v>6089</v>
      </c>
      <c r="E911" t="s">
        <v>6089</v>
      </c>
      <c r="F911" t="s">
        <v>6090</v>
      </c>
      <c r="G911">
        <v>40.195376418572103</v>
      </c>
      <c r="H911">
        <v>619731.40295300703</v>
      </c>
      <c r="I911">
        <v>619731.40295300703</v>
      </c>
      <c r="J911">
        <v>0</v>
      </c>
      <c r="K911">
        <v>288191.202030821</v>
      </c>
      <c r="L911">
        <v>0</v>
      </c>
      <c r="M911">
        <v>0.19059173269468599</v>
      </c>
      <c r="N911">
        <v>3.4141713879695799E-2</v>
      </c>
      <c r="O911">
        <v>0.177851992659742</v>
      </c>
      <c r="P911">
        <v>0.40258543923412499</v>
      </c>
      <c r="Q911">
        <v>4.1749955573535001E-3</v>
      </c>
      <c r="R911">
        <v>1.5786342402293599E-5</v>
      </c>
      <c r="S911">
        <v>0</v>
      </c>
      <c r="T911">
        <v>4.19078189975579E-3</v>
      </c>
      <c r="U911">
        <v>2.04941080559284E-3</v>
      </c>
      <c r="V911">
        <v>1.01171436938205E-2</v>
      </c>
      <c r="W911">
        <v>1.6357336399169101E-2</v>
      </c>
      <c r="X911">
        <v>4.3637703301886198E-3</v>
      </c>
      <c r="Y911">
        <v>1.65001307548684E-5</v>
      </c>
      <c r="Z911">
        <v>0</v>
      </c>
      <c r="AA911">
        <v>4.3802704609434903E-3</v>
      </c>
      <c r="AB911">
        <v>8.1976432223713602E-3</v>
      </c>
      <c r="AC911">
        <v>2.89061248394872E-2</v>
      </c>
      <c r="AD911">
        <v>4.1484038522802101E-2</v>
      </c>
      <c r="AE911">
        <v>741.88465687601297</v>
      </c>
      <c r="AF911">
        <v>7.7397912213938698</v>
      </c>
      <c r="AG911">
        <v>0</v>
      </c>
      <c r="AH911">
        <v>749.62444809740703</v>
      </c>
      <c r="AI911">
        <v>2.1005274030395501E-4</v>
      </c>
      <c r="AJ911">
        <v>3.2446834045182698E-5</v>
      </c>
      <c r="AK911">
        <v>0</v>
      </c>
      <c r="AL911">
        <v>2.4249957434913701E-4</v>
      </c>
      <c r="AM911">
        <v>0.11688422981528999</v>
      </c>
      <c r="AN911">
        <v>1.2194072588765799E-3</v>
      </c>
      <c r="AO911">
        <v>0</v>
      </c>
      <c r="AP911">
        <v>0.118103637074167</v>
      </c>
      <c r="AQ911">
        <v>4.5223778977053902E-3</v>
      </c>
      <c r="AR911">
        <v>6.9857143936382195E-4</v>
      </c>
      <c r="AS911">
        <v>0</v>
      </c>
      <c r="AT911">
        <v>5.2209493370692101E-3</v>
      </c>
      <c r="AU911">
        <v>0</v>
      </c>
      <c r="AV911">
        <v>0</v>
      </c>
      <c r="AW911">
        <v>0</v>
      </c>
      <c r="AX911">
        <v>5.2209493370692101E-3</v>
      </c>
      <c r="AY911">
        <v>5.1483829873040596E-3</v>
      </c>
      <c r="AZ911">
        <v>7.9527040755750299E-4</v>
      </c>
      <c r="BA911">
        <v>0</v>
      </c>
      <c r="BB911">
        <v>5.9436533948615602E-3</v>
      </c>
      <c r="BC911">
        <v>0</v>
      </c>
      <c r="BD911">
        <v>0</v>
      </c>
      <c r="BE911">
        <v>0</v>
      </c>
      <c r="BF911">
        <v>5.9436533948615602E-3</v>
      </c>
      <c r="BG911">
        <v>2.0799259265456699E-2</v>
      </c>
      <c r="BH911">
        <v>2.89258708295679E-2</v>
      </c>
      <c r="BI911">
        <v>0</v>
      </c>
      <c r="BJ911">
        <v>4.9725130095024599E-2</v>
      </c>
      <c r="BK911">
        <v>7.0252040616542496E-3</v>
      </c>
      <c r="BL911">
        <v>7.3291194555569897E-5</v>
      </c>
      <c r="BM911">
        <v>0</v>
      </c>
      <c r="BN911">
        <v>7.0984952562098197E-3</v>
      </c>
      <c r="BO911">
        <v>0.149964357989014</v>
      </c>
      <c r="BP911">
        <v>66.963654999455301</v>
      </c>
    </row>
    <row r="912" spans="1:68" x14ac:dyDescent="0.25">
      <c r="A912" t="s">
        <v>6087</v>
      </c>
      <c r="B912">
        <v>2027</v>
      </c>
      <c r="C912" t="s">
        <v>6107</v>
      </c>
      <c r="D912" t="s">
        <v>6089</v>
      </c>
      <c r="E912" t="s">
        <v>6089</v>
      </c>
      <c r="F912" t="s">
        <v>6093</v>
      </c>
      <c r="G912">
        <v>1.8794542705227599</v>
      </c>
      <c r="H912">
        <v>32661.333293030399</v>
      </c>
      <c r="I912">
        <v>0</v>
      </c>
      <c r="J912">
        <v>32661.333293030399</v>
      </c>
      <c r="K912">
        <v>13475.2360506233</v>
      </c>
      <c r="L912">
        <v>35479.4682249978</v>
      </c>
      <c r="M912">
        <v>0</v>
      </c>
      <c r="N912">
        <v>0</v>
      </c>
      <c r="O912">
        <v>0</v>
      </c>
      <c r="P912">
        <v>0</v>
      </c>
      <c r="Q912">
        <v>0</v>
      </c>
      <c r="R912">
        <v>0</v>
      </c>
      <c r="S912">
        <v>0</v>
      </c>
      <c r="T912">
        <v>0</v>
      </c>
      <c r="U912">
        <v>1.08008871354355E-4</v>
      </c>
      <c r="V912">
        <v>2.6659888508377602E-4</v>
      </c>
      <c r="W912">
        <v>3.7460775643813202E-4</v>
      </c>
      <c r="X912">
        <v>0</v>
      </c>
      <c r="Y912">
        <v>0</v>
      </c>
      <c r="Z912">
        <v>0</v>
      </c>
      <c r="AA912">
        <v>0</v>
      </c>
      <c r="AB912">
        <v>4.3203548541742202E-4</v>
      </c>
      <c r="AC912">
        <v>7.6171110023936204E-4</v>
      </c>
      <c r="AD912">
        <v>1.1937465856567801E-3</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row>
    <row r="913" spans="1:68" x14ac:dyDescent="0.25">
      <c r="A913" t="s">
        <v>6087</v>
      </c>
      <c r="B913">
        <v>2027</v>
      </c>
      <c r="C913" t="s">
        <v>6108</v>
      </c>
      <c r="D913" t="s">
        <v>6089</v>
      </c>
      <c r="E913" t="s">
        <v>6089</v>
      </c>
      <c r="F913" t="s">
        <v>6090</v>
      </c>
      <c r="G913">
        <v>64.699364319187296</v>
      </c>
      <c r="H913">
        <v>3976487.6466039601</v>
      </c>
      <c r="I913">
        <v>3976487.6466039601</v>
      </c>
      <c r="J913">
        <v>0</v>
      </c>
      <c r="K913">
        <v>463878.91432113602</v>
      </c>
      <c r="L913">
        <v>0</v>
      </c>
      <c r="M913">
        <v>1.44537965528753</v>
      </c>
      <c r="N913">
        <v>5.5412207567981001E-2</v>
      </c>
      <c r="O913">
        <v>0.28601383026176302</v>
      </c>
      <c r="P913">
        <v>1.78680569311727</v>
      </c>
      <c r="Q913">
        <v>2.7369131296716798E-2</v>
      </c>
      <c r="R913">
        <v>1.51737147536071E-5</v>
      </c>
      <c r="S913">
        <v>0</v>
      </c>
      <c r="T913">
        <v>2.7384305011470499E-2</v>
      </c>
      <c r="U913">
        <v>1.3149981931566799E-2</v>
      </c>
      <c r="V913">
        <v>6.4916343960780595E-2</v>
      </c>
      <c r="W913">
        <v>0.105450630903818</v>
      </c>
      <c r="X913">
        <v>2.8606641965233E-2</v>
      </c>
      <c r="Y913">
        <v>1.5859802802403299E-5</v>
      </c>
      <c r="Z913">
        <v>0</v>
      </c>
      <c r="AA913">
        <v>2.8622501768035401E-2</v>
      </c>
      <c r="AB913">
        <v>5.2599927726267301E-2</v>
      </c>
      <c r="AC913">
        <v>0.18547526845937301</v>
      </c>
      <c r="AD913">
        <v>0.26669769795367598</v>
      </c>
      <c r="AE913">
        <v>4406.9155244530002</v>
      </c>
      <c r="AF913">
        <v>12.4919795449663</v>
      </c>
      <c r="AG913">
        <v>0</v>
      </c>
      <c r="AH913">
        <v>4419.4075039979698</v>
      </c>
      <c r="AI913">
        <v>1.2509150398594101E-3</v>
      </c>
      <c r="AJ913">
        <v>5.1031211083702499E-5</v>
      </c>
      <c r="AK913">
        <v>0</v>
      </c>
      <c r="AL913">
        <v>1.30194625094312E-3</v>
      </c>
      <c r="AM913">
        <v>0.69431133554609004</v>
      </c>
      <c r="AN913">
        <v>1.9681164645325398E-3</v>
      </c>
      <c r="AO913">
        <v>0</v>
      </c>
      <c r="AP913">
        <v>0.69627945201062202</v>
      </c>
      <c r="AQ913">
        <v>2.69318577800099E-2</v>
      </c>
      <c r="AR913">
        <v>1.09868798076198E-3</v>
      </c>
      <c r="AS913">
        <v>0</v>
      </c>
      <c r="AT913">
        <v>2.8030545760771901E-2</v>
      </c>
      <c r="AU913">
        <v>0</v>
      </c>
      <c r="AV913">
        <v>0</v>
      </c>
      <c r="AW913">
        <v>0</v>
      </c>
      <c r="AX913">
        <v>2.8030545760771901E-2</v>
      </c>
      <c r="AY913">
        <v>3.0659869994820201E-2</v>
      </c>
      <c r="AZ913">
        <v>1.2507726325525501E-3</v>
      </c>
      <c r="BA913">
        <v>0</v>
      </c>
      <c r="BB913">
        <v>3.1910642627372802E-2</v>
      </c>
      <c r="BC913">
        <v>0</v>
      </c>
      <c r="BD913">
        <v>0</v>
      </c>
      <c r="BE913">
        <v>0</v>
      </c>
      <c r="BF913">
        <v>3.1910642627372802E-2</v>
      </c>
      <c r="BG913">
        <v>0.13753580444448901</v>
      </c>
      <c r="BH913">
        <v>4.6418031709621499E-2</v>
      </c>
      <c r="BI913">
        <v>0</v>
      </c>
      <c r="BJ913">
        <v>0.18395383615411001</v>
      </c>
      <c r="BK913">
        <v>4.1730854728983101E-2</v>
      </c>
      <c r="BL913">
        <v>1.1829157622283299E-4</v>
      </c>
      <c r="BM913">
        <v>0</v>
      </c>
      <c r="BN913">
        <v>4.1849146305205899E-2</v>
      </c>
      <c r="BO913">
        <v>0.96433173195420196</v>
      </c>
      <c r="BP913">
        <v>394.78392167016</v>
      </c>
    </row>
    <row r="914" spans="1:68" x14ac:dyDescent="0.25">
      <c r="A914" t="s">
        <v>6087</v>
      </c>
      <c r="B914">
        <v>2027</v>
      </c>
      <c r="C914" t="s">
        <v>6108</v>
      </c>
      <c r="D914" t="s">
        <v>6089</v>
      </c>
      <c r="E914" t="s">
        <v>6089</v>
      </c>
      <c r="F914" t="s">
        <v>6093</v>
      </c>
      <c r="G914">
        <v>1.74499658951324</v>
      </c>
      <c r="H914">
        <v>115649.349802342</v>
      </c>
      <c r="I914">
        <v>0</v>
      </c>
      <c r="J914">
        <v>115649.349802342</v>
      </c>
      <c r="K914">
        <v>12511.206747628399</v>
      </c>
      <c r="L914">
        <v>125627.98324064301</v>
      </c>
      <c r="M914">
        <v>0</v>
      </c>
      <c r="N914">
        <v>0</v>
      </c>
      <c r="O914">
        <v>0</v>
      </c>
      <c r="P914">
        <v>0</v>
      </c>
      <c r="Q914">
        <v>0</v>
      </c>
      <c r="R914">
        <v>0</v>
      </c>
      <c r="S914">
        <v>0</v>
      </c>
      <c r="T914">
        <v>0</v>
      </c>
      <c r="U914">
        <v>3.8244475915750797E-4</v>
      </c>
      <c r="V914">
        <v>9.4399048077279703E-4</v>
      </c>
      <c r="W914">
        <v>1.3264352399303E-3</v>
      </c>
      <c r="X914">
        <v>0</v>
      </c>
      <c r="Y914">
        <v>0</v>
      </c>
      <c r="Z914">
        <v>0</v>
      </c>
      <c r="AA914">
        <v>0</v>
      </c>
      <c r="AB914">
        <v>1.5297790366300299E-3</v>
      </c>
      <c r="AC914">
        <v>2.6971156593508399E-3</v>
      </c>
      <c r="AD914">
        <v>4.2268946959808798E-3</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row>
    <row r="915" spans="1:68" x14ac:dyDescent="0.25">
      <c r="A915" t="s">
        <v>6087</v>
      </c>
      <c r="B915">
        <v>2027</v>
      </c>
      <c r="C915" t="s">
        <v>6109</v>
      </c>
      <c r="D915" t="s">
        <v>6089</v>
      </c>
      <c r="E915" t="s">
        <v>6089</v>
      </c>
      <c r="F915" t="s">
        <v>6090</v>
      </c>
      <c r="G915">
        <v>934.930277359314</v>
      </c>
      <c r="H915">
        <v>9668630.8082172796</v>
      </c>
      <c r="I915">
        <v>9668630.8082172796</v>
      </c>
      <c r="J915">
        <v>0</v>
      </c>
      <c r="K915">
        <v>4162533.9780702302</v>
      </c>
      <c r="L915">
        <v>0</v>
      </c>
      <c r="M915">
        <v>11.2331940859324</v>
      </c>
      <c r="N915">
        <v>3.1880645247498598</v>
      </c>
      <c r="O915">
        <v>6.8910007790344299</v>
      </c>
      <c r="P915">
        <v>21.312259389716701</v>
      </c>
      <c r="Q915">
        <v>0.14569696682282601</v>
      </c>
      <c r="R915">
        <v>5.8577307551878396E-3</v>
      </c>
      <c r="S915">
        <v>0</v>
      </c>
      <c r="T915">
        <v>0.15155469757801401</v>
      </c>
      <c r="U915">
        <v>3.19735233032915E-2</v>
      </c>
      <c r="V915">
        <v>0.17742131673638301</v>
      </c>
      <c r="W915">
        <v>0.36094953761769</v>
      </c>
      <c r="X915">
        <v>0.15228473714183999</v>
      </c>
      <c r="Y915">
        <v>6.1225913466421804E-3</v>
      </c>
      <c r="Z915">
        <v>0</v>
      </c>
      <c r="AA915">
        <v>0.15840732848848199</v>
      </c>
      <c r="AB915">
        <v>0.127894093213166</v>
      </c>
      <c r="AC915">
        <v>0.50691804781823901</v>
      </c>
      <c r="AD915">
        <v>0.79321946951988798</v>
      </c>
      <c r="AE915">
        <v>12281.2183583677</v>
      </c>
      <c r="AF915">
        <v>649.30360246008399</v>
      </c>
      <c r="AG915">
        <v>0</v>
      </c>
      <c r="AH915">
        <v>12930.5219608278</v>
      </c>
      <c r="AI915">
        <v>1.79840513426811E-2</v>
      </c>
      <c r="AJ915">
        <v>3.0970761194596698E-3</v>
      </c>
      <c r="AK915">
        <v>0</v>
      </c>
      <c r="AL915">
        <v>2.1081127462140699E-2</v>
      </c>
      <c r="AM915">
        <v>1.9349109537537299</v>
      </c>
      <c r="AN915">
        <v>0.102298046989431</v>
      </c>
      <c r="AO915">
        <v>0</v>
      </c>
      <c r="AP915">
        <v>2.03720900074316</v>
      </c>
      <c r="AQ915">
        <v>0.38719169378914498</v>
      </c>
      <c r="AR915">
        <v>6.6679199566204703E-2</v>
      </c>
      <c r="AS915">
        <v>0</v>
      </c>
      <c r="AT915">
        <v>0.45387089335535002</v>
      </c>
      <c r="AU915">
        <v>0</v>
      </c>
      <c r="AV915">
        <v>0</v>
      </c>
      <c r="AW915">
        <v>0</v>
      </c>
      <c r="AX915">
        <v>0.45387089335535002</v>
      </c>
      <c r="AY915">
        <v>0.44078826984823999</v>
      </c>
      <c r="AZ915">
        <v>7.5909192999524103E-2</v>
      </c>
      <c r="BA915">
        <v>0</v>
      </c>
      <c r="BB915">
        <v>0.51669746284776397</v>
      </c>
      <c r="BC915">
        <v>0</v>
      </c>
      <c r="BD915">
        <v>0</v>
      </c>
      <c r="BE915">
        <v>0</v>
      </c>
      <c r="BF915">
        <v>0.51669746284776397</v>
      </c>
      <c r="BG915">
        <v>1.53329561182397</v>
      </c>
      <c r="BH915">
        <v>2.3150306606089299</v>
      </c>
      <c r="BI915">
        <v>0</v>
      </c>
      <c r="BJ915">
        <v>3.8483262724328999</v>
      </c>
      <c r="BK915">
        <v>0.116295793818643</v>
      </c>
      <c r="BL915">
        <v>6.1485168387997099E-3</v>
      </c>
      <c r="BM915">
        <v>0</v>
      </c>
      <c r="BN915">
        <v>0.122444310657443</v>
      </c>
      <c r="BO915">
        <v>2.2856036093574401</v>
      </c>
      <c r="BP915">
        <v>1155.07840458699</v>
      </c>
    </row>
    <row r="916" spans="1:68" x14ac:dyDescent="0.25">
      <c r="A916" t="s">
        <v>6087</v>
      </c>
      <c r="B916">
        <v>2027</v>
      </c>
      <c r="C916" t="s">
        <v>6109</v>
      </c>
      <c r="D916" t="s">
        <v>6089</v>
      </c>
      <c r="E916" t="s">
        <v>6089</v>
      </c>
      <c r="F916" t="s">
        <v>6093</v>
      </c>
      <c r="G916">
        <v>22.8510812823401</v>
      </c>
      <c r="H916">
        <v>287193.82319122797</v>
      </c>
      <c r="I916">
        <v>0</v>
      </c>
      <c r="J916">
        <v>287193.82319122797</v>
      </c>
      <c r="K916">
        <v>101738.498128486</v>
      </c>
      <c r="L916">
        <v>306803.152922209</v>
      </c>
      <c r="M916">
        <v>0</v>
      </c>
      <c r="N916">
        <v>0</v>
      </c>
      <c r="O916">
        <v>0</v>
      </c>
      <c r="P916">
        <v>0</v>
      </c>
      <c r="Q916">
        <v>0</v>
      </c>
      <c r="R916">
        <v>0</v>
      </c>
      <c r="S916">
        <v>0</v>
      </c>
      <c r="T916">
        <v>0</v>
      </c>
      <c r="U916">
        <v>9.4973099919814E-4</v>
      </c>
      <c r="V916">
        <v>2.6350321612155399E-3</v>
      </c>
      <c r="W916">
        <v>3.5847631604136801E-3</v>
      </c>
      <c r="X916">
        <v>0</v>
      </c>
      <c r="Y916">
        <v>0</v>
      </c>
      <c r="Z916">
        <v>0</v>
      </c>
      <c r="AA916">
        <v>0</v>
      </c>
      <c r="AB916">
        <v>3.79892399679256E-3</v>
      </c>
      <c r="AC916">
        <v>7.5286633177586897E-3</v>
      </c>
      <c r="AD916">
        <v>1.1327587314551199E-2</v>
      </c>
      <c r="AE916">
        <v>0</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row>
    <row r="917" spans="1:68" x14ac:dyDescent="0.25">
      <c r="A917" t="s">
        <v>6087</v>
      </c>
      <c r="B917">
        <v>2027</v>
      </c>
      <c r="C917" t="s">
        <v>6110</v>
      </c>
      <c r="D917" t="s">
        <v>6089</v>
      </c>
      <c r="E917" t="s">
        <v>6089</v>
      </c>
      <c r="F917" t="s">
        <v>6090</v>
      </c>
      <c r="G917">
        <v>702.44223545238196</v>
      </c>
      <c r="H917">
        <v>7311499.04141453</v>
      </c>
      <c r="I917">
        <v>7311499.04141453</v>
      </c>
      <c r="J917">
        <v>0</v>
      </c>
      <c r="K917">
        <v>3127441.41837051</v>
      </c>
      <c r="L917">
        <v>0</v>
      </c>
      <c r="M917">
        <v>6.1076796064379097</v>
      </c>
      <c r="N917">
        <v>2.2648650953291498</v>
      </c>
      <c r="O917">
        <v>5.2917879856192798</v>
      </c>
      <c r="P917">
        <v>13.664332687386301</v>
      </c>
      <c r="Q917">
        <v>6.5589696829568805E-2</v>
      </c>
      <c r="R917">
        <v>2.5322495745606602E-3</v>
      </c>
      <c r="S917">
        <v>0</v>
      </c>
      <c r="T917">
        <v>6.8121946404129496E-2</v>
      </c>
      <c r="U917">
        <v>2.4178644279599398E-2</v>
      </c>
      <c r="V917">
        <v>0.13416747551701699</v>
      </c>
      <c r="W917">
        <v>0.226468066200746</v>
      </c>
      <c r="X917">
        <v>6.8555371870232806E-2</v>
      </c>
      <c r="Y917">
        <v>2.64674666363122E-3</v>
      </c>
      <c r="Z917">
        <v>0</v>
      </c>
      <c r="AA917">
        <v>7.1202118533864003E-2</v>
      </c>
      <c r="AB917">
        <v>9.6714577118397593E-2</v>
      </c>
      <c r="AC917">
        <v>0.38333564433433598</v>
      </c>
      <c r="AD917">
        <v>0.55125233998659795</v>
      </c>
      <c r="AE917">
        <v>9332.9638126490408</v>
      </c>
      <c r="AF917">
        <v>483.31938755418298</v>
      </c>
      <c r="AG917">
        <v>0</v>
      </c>
      <c r="AH917">
        <v>9816.2832002032192</v>
      </c>
      <c r="AI917">
        <v>7.6061751261871698E-3</v>
      </c>
      <c r="AJ917">
        <v>2.1118928511557802E-3</v>
      </c>
      <c r="AK917">
        <v>0</v>
      </c>
      <c r="AL917">
        <v>9.71806797734295E-3</v>
      </c>
      <c r="AM917">
        <v>1.4704122494310701</v>
      </c>
      <c r="AN917">
        <v>7.6147166335736705E-2</v>
      </c>
      <c r="AO917">
        <v>0</v>
      </c>
      <c r="AP917">
        <v>1.5465594157668101</v>
      </c>
      <c r="AQ917">
        <v>0.16375886468783901</v>
      </c>
      <c r="AR917">
        <v>4.5468473958342803E-2</v>
      </c>
      <c r="AS917">
        <v>0</v>
      </c>
      <c r="AT917">
        <v>0.20922733864618201</v>
      </c>
      <c r="AU917">
        <v>0</v>
      </c>
      <c r="AV917">
        <v>0</v>
      </c>
      <c r="AW917">
        <v>0</v>
      </c>
      <c r="AX917">
        <v>0.20922733864618201</v>
      </c>
      <c r="AY917">
        <v>0.18642700191129</v>
      </c>
      <c r="AZ917">
        <v>5.1762396482740697E-2</v>
      </c>
      <c r="BA917">
        <v>0</v>
      </c>
      <c r="BB917">
        <v>0.238189398394031</v>
      </c>
      <c r="BC917">
        <v>0</v>
      </c>
      <c r="BD917">
        <v>0</v>
      </c>
      <c r="BE917">
        <v>0</v>
      </c>
      <c r="BF917">
        <v>0.238189398394031</v>
      </c>
      <c r="BG917">
        <v>0.78184557976267499</v>
      </c>
      <c r="BH917">
        <v>1.7213170022133699</v>
      </c>
      <c r="BI917">
        <v>0</v>
      </c>
      <c r="BJ917">
        <v>2.5031625819760399</v>
      </c>
      <c r="BK917">
        <v>8.8377586294862198E-2</v>
      </c>
      <c r="BL917">
        <v>4.5767455803973397E-3</v>
      </c>
      <c r="BM917">
        <v>0</v>
      </c>
      <c r="BN917">
        <v>9.2954331875259505E-2</v>
      </c>
      <c r="BO917">
        <v>1.75315482784975</v>
      </c>
      <c r="BP917">
        <v>876.88468974526097</v>
      </c>
    </row>
    <row r="918" spans="1:68" x14ac:dyDescent="0.25">
      <c r="A918" t="s">
        <v>6087</v>
      </c>
      <c r="B918">
        <v>2027</v>
      </c>
      <c r="C918" t="s">
        <v>6110</v>
      </c>
      <c r="D918" t="s">
        <v>6089</v>
      </c>
      <c r="E918" t="s">
        <v>6089</v>
      </c>
      <c r="F918" t="s">
        <v>6093</v>
      </c>
      <c r="G918">
        <v>15.969431321758799</v>
      </c>
      <c r="H918">
        <v>201165.38472520301</v>
      </c>
      <c r="I918">
        <v>0</v>
      </c>
      <c r="J918">
        <v>201165.38472520301</v>
      </c>
      <c r="K918">
        <v>71099.740907987696</v>
      </c>
      <c r="L918">
        <v>214900.77191321299</v>
      </c>
      <c r="M918">
        <v>0</v>
      </c>
      <c r="N918">
        <v>0</v>
      </c>
      <c r="O918">
        <v>0</v>
      </c>
      <c r="P918">
        <v>0</v>
      </c>
      <c r="Q918">
        <v>0</v>
      </c>
      <c r="R918">
        <v>0</v>
      </c>
      <c r="S918">
        <v>0</v>
      </c>
      <c r="T918">
        <v>0</v>
      </c>
      <c r="U918">
        <v>6.6524063685009403E-4</v>
      </c>
      <c r="V918">
        <v>1.8457126012813201E-3</v>
      </c>
      <c r="W918">
        <v>2.5109532381314098E-3</v>
      </c>
      <c r="X918">
        <v>0</v>
      </c>
      <c r="Y918">
        <v>0</v>
      </c>
      <c r="Z918">
        <v>0</v>
      </c>
      <c r="AA918">
        <v>0</v>
      </c>
      <c r="AB918">
        <v>2.66096254740037E-3</v>
      </c>
      <c r="AC918">
        <v>5.2734645750894798E-3</v>
      </c>
      <c r="AD918">
        <v>7.9344271224898594E-3</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row>
    <row r="919" spans="1:68" x14ac:dyDescent="0.25">
      <c r="A919" t="s">
        <v>6087</v>
      </c>
      <c r="B919">
        <v>2027</v>
      </c>
      <c r="C919" t="s">
        <v>6111</v>
      </c>
      <c r="D919" t="s">
        <v>6089</v>
      </c>
      <c r="E919" t="s">
        <v>6089</v>
      </c>
      <c r="F919" t="s">
        <v>6090</v>
      </c>
      <c r="G919">
        <v>2109.4052805358001</v>
      </c>
      <c r="H919">
        <v>21850944.431947201</v>
      </c>
      <c r="I919">
        <v>21850944.431947201</v>
      </c>
      <c r="J919">
        <v>0</v>
      </c>
      <c r="K919">
        <v>9391578.5662127305</v>
      </c>
      <c r="L919">
        <v>0</v>
      </c>
      <c r="M919">
        <v>21.217614074052101</v>
      </c>
      <c r="N919">
        <v>6.9152547998868696</v>
      </c>
      <c r="O919">
        <v>15.689893189945799</v>
      </c>
      <c r="P919">
        <v>43.822762063884902</v>
      </c>
      <c r="Q919">
        <v>0.22865309120548999</v>
      </c>
      <c r="R919">
        <v>9.0270663175565299E-3</v>
      </c>
      <c r="S919">
        <v>0</v>
      </c>
      <c r="T919">
        <v>0.237680157523047</v>
      </c>
      <c r="U919">
        <v>7.2259629605467501E-2</v>
      </c>
      <c r="V919">
        <v>0.40096921787051298</v>
      </c>
      <c r="W919">
        <v>0.71090900499902698</v>
      </c>
      <c r="X919">
        <v>0.23899176935673699</v>
      </c>
      <c r="Y919">
        <v>9.4352301994229098E-3</v>
      </c>
      <c r="Z919">
        <v>0</v>
      </c>
      <c r="AA919">
        <v>0.24842699955615999</v>
      </c>
      <c r="AB919">
        <v>0.28903851842187001</v>
      </c>
      <c r="AC919">
        <v>1.1456263367728901</v>
      </c>
      <c r="AD919">
        <v>1.6830918547509199</v>
      </c>
      <c r="AE919">
        <v>27759.6491633033</v>
      </c>
      <c r="AF919">
        <v>1458.0908656894801</v>
      </c>
      <c r="AG919">
        <v>0</v>
      </c>
      <c r="AH919">
        <v>29217.740028992801</v>
      </c>
      <c r="AI919">
        <v>2.8252468441815198E-2</v>
      </c>
      <c r="AJ919">
        <v>6.5105581907710696E-3</v>
      </c>
      <c r="AK919">
        <v>0</v>
      </c>
      <c r="AL919">
        <v>3.4763026632586298E-2</v>
      </c>
      <c r="AM919">
        <v>4.3735440304942799</v>
      </c>
      <c r="AN919">
        <v>0.22972280968105799</v>
      </c>
      <c r="AO919">
        <v>0</v>
      </c>
      <c r="AP919">
        <v>4.6032668401753396</v>
      </c>
      <c r="AQ919">
        <v>0.608267898109771</v>
      </c>
      <c r="AR919">
        <v>0.14017053251037001</v>
      </c>
      <c r="AS919">
        <v>0</v>
      </c>
      <c r="AT919">
        <v>0.74843843062014104</v>
      </c>
      <c r="AU919">
        <v>0</v>
      </c>
      <c r="AV919">
        <v>0</v>
      </c>
      <c r="AW919">
        <v>0</v>
      </c>
      <c r="AX919">
        <v>0.74843843062014104</v>
      </c>
      <c r="AY919">
        <v>0.69246669986169995</v>
      </c>
      <c r="AZ919">
        <v>0.15957348130148499</v>
      </c>
      <c r="BA919">
        <v>0</v>
      </c>
      <c r="BB919">
        <v>0.85204018116318503</v>
      </c>
      <c r="BC919">
        <v>0</v>
      </c>
      <c r="BD919">
        <v>0</v>
      </c>
      <c r="BE919">
        <v>0</v>
      </c>
      <c r="BF919">
        <v>0.85204018116318503</v>
      </c>
      <c r="BG919">
        <v>2.70827041819097</v>
      </c>
      <c r="BH919">
        <v>5.1745055695252899</v>
      </c>
      <c r="BI919">
        <v>0</v>
      </c>
      <c r="BJ919">
        <v>7.8827759877162604</v>
      </c>
      <c r="BK919">
        <v>0.26286727760799</v>
      </c>
      <c r="BL919">
        <v>1.3807248575588999E-2</v>
      </c>
      <c r="BM919">
        <v>0</v>
      </c>
      <c r="BN919">
        <v>0.27667452618357902</v>
      </c>
      <c r="BO919">
        <v>5.21865603280395</v>
      </c>
      <c r="BP919">
        <v>2610.00914275279</v>
      </c>
    </row>
    <row r="920" spans="1:68" x14ac:dyDescent="0.25">
      <c r="A920" t="s">
        <v>6087</v>
      </c>
      <c r="B920">
        <v>2027</v>
      </c>
      <c r="C920" t="s">
        <v>6111</v>
      </c>
      <c r="D920" t="s">
        <v>6089</v>
      </c>
      <c r="E920" t="s">
        <v>6089</v>
      </c>
      <c r="F920" t="s">
        <v>6093</v>
      </c>
      <c r="G920">
        <v>49.236555181340101</v>
      </c>
      <c r="H920">
        <v>613306.80862327595</v>
      </c>
      <c r="I920">
        <v>0</v>
      </c>
      <c r="J920">
        <v>613306.80862327595</v>
      </c>
      <c r="K920">
        <v>219212.960440569</v>
      </c>
      <c r="L920">
        <v>655182.83263700304</v>
      </c>
      <c r="M920">
        <v>0</v>
      </c>
      <c r="N920">
        <v>0</v>
      </c>
      <c r="O920">
        <v>0</v>
      </c>
      <c r="P920">
        <v>0</v>
      </c>
      <c r="Q920">
        <v>0</v>
      </c>
      <c r="R920">
        <v>0</v>
      </c>
      <c r="S920">
        <v>0</v>
      </c>
      <c r="T920">
        <v>0</v>
      </c>
      <c r="U920">
        <v>2.0281650966461201E-3</v>
      </c>
      <c r="V920">
        <v>5.6271515433628603E-3</v>
      </c>
      <c r="W920">
        <v>7.6553166400089804E-3</v>
      </c>
      <c r="X920">
        <v>0</v>
      </c>
      <c r="Y920">
        <v>0</v>
      </c>
      <c r="Z920">
        <v>0</v>
      </c>
      <c r="AA920">
        <v>0</v>
      </c>
      <c r="AB920">
        <v>8.1126603865844995E-3</v>
      </c>
      <c r="AC920">
        <v>1.6077575838179599E-2</v>
      </c>
      <c r="AD920">
        <v>2.41902362247641E-2</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row>
    <row r="921" spans="1:68" x14ac:dyDescent="0.25">
      <c r="A921" t="s">
        <v>6087</v>
      </c>
      <c r="B921">
        <v>2027</v>
      </c>
      <c r="C921" t="s">
        <v>6112</v>
      </c>
      <c r="D921" t="s">
        <v>6089</v>
      </c>
      <c r="E921" t="s">
        <v>6089</v>
      </c>
      <c r="F921" t="s">
        <v>6090</v>
      </c>
      <c r="G921">
        <v>530.58797046635698</v>
      </c>
      <c r="H921">
        <v>8801615.8635992408</v>
      </c>
      <c r="I921">
        <v>8801615.8635992408</v>
      </c>
      <c r="J921">
        <v>0</v>
      </c>
      <c r="K921">
        <v>2362304.9856291302</v>
      </c>
      <c r="L921">
        <v>0</v>
      </c>
      <c r="M921">
        <v>8.7964708289626401</v>
      </c>
      <c r="N921">
        <v>1.7278453263869</v>
      </c>
      <c r="O921">
        <v>4.0287891033743497</v>
      </c>
      <c r="P921">
        <v>14.5531052587239</v>
      </c>
      <c r="Q921">
        <v>2.8544508824320101E-2</v>
      </c>
      <c r="R921">
        <v>6.6624093175265595E-4</v>
      </c>
      <c r="S921">
        <v>0</v>
      </c>
      <c r="T921">
        <v>2.9210749756072799E-2</v>
      </c>
      <c r="U921">
        <v>2.9106362162699899E-2</v>
      </c>
      <c r="V921">
        <v>0.16151141841101599</v>
      </c>
      <c r="W921">
        <v>0.219828530329788</v>
      </c>
      <c r="X921">
        <v>2.9835164848973899E-2</v>
      </c>
      <c r="Y921">
        <v>6.9636539028616201E-4</v>
      </c>
      <c r="Z921">
        <v>0</v>
      </c>
      <c r="AA921">
        <v>3.0531530239260099E-2</v>
      </c>
      <c r="AB921">
        <v>0.116425448650799</v>
      </c>
      <c r="AC921">
        <v>0.46146119546004499</v>
      </c>
      <c r="AD921">
        <v>0.60841817435010603</v>
      </c>
      <c r="AE921">
        <v>11377.947108500401</v>
      </c>
      <c r="AF921">
        <v>376.28897249077301</v>
      </c>
      <c r="AG921">
        <v>0</v>
      </c>
      <c r="AH921">
        <v>11754.236080991201</v>
      </c>
      <c r="AI921">
        <v>4.5600581261385203E-3</v>
      </c>
      <c r="AJ921">
        <v>1.4474402765813101E-3</v>
      </c>
      <c r="AK921">
        <v>0</v>
      </c>
      <c r="AL921">
        <v>6.0074984027198297E-3</v>
      </c>
      <c r="AM921">
        <v>1.7926002004897199</v>
      </c>
      <c r="AN921">
        <v>5.9284480855521501E-2</v>
      </c>
      <c r="AO921">
        <v>0</v>
      </c>
      <c r="AP921">
        <v>1.8518846813452401</v>
      </c>
      <c r="AQ921">
        <v>9.8176800988453494E-2</v>
      </c>
      <c r="AR921">
        <v>3.1162992235129899E-2</v>
      </c>
      <c r="AS921">
        <v>0</v>
      </c>
      <c r="AT921">
        <v>0.12933979322358299</v>
      </c>
      <c r="AU921">
        <v>0</v>
      </c>
      <c r="AV921">
        <v>0</v>
      </c>
      <c r="AW921">
        <v>0</v>
      </c>
      <c r="AX921">
        <v>0.12933979322358299</v>
      </c>
      <c r="AY921">
        <v>0.111766814580743</v>
      </c>
      <c r="AZ921">
        <v>3.54766944925669E-2</v>
      </c>
      <c r="BA921">
        <v>0</v>
      </c>
      <c r="BB921">
        <v>0.14724350907330999</v>
      </c>
      <c r="BC921">
        <v>0</v>
      </c>
      <c r="BD921">
        <v>0</v>
      </c>
      <c r="BE921">
        <v>0</v>
      </c>
      <c r="BF921">
        <v>0.14724350907330999</v>
      </c>
      <c r="BG921">
        <v>0.82215279548325204</v>
      </c>
      <c r="BH921">
        <v>1.2805823848965301</v>
      </c>
      <c r="BI921">
        <v>0</v>
      </c>
      <c r="BJ921">
        <v>2.10273518037978</v>
      </c>
      <c r="BK921">
        <v>0.10774235522879</v>
      </c>
      <c r="BL921">
        <v>3.5632315527717902E-3</v>
      </c>
      <c r="BM921">
        <v>0</v>
      </c>
      <c r="BN921">
        <v>0.11130558678156099</v>
      </c>
      <c r="BO921">
        <v>2.1343035053123098</v>
      </c>
      <c r="BP921">
        <v>1050.0012529038599</v>
      </c>
    </row>
    <row r="922" spans="1:68" x14ac:dyDescent="0.25">
      <c r="A922" t="s">
        <v>6087</v>
      </c>
      <c r="B922">
        <v>2027</v>
      </c>
      <c r="C922" t="s">
        <v>6112</v>
      </c>
      <c r="D922" t="s">
        <v>6089</v>
      </c>
      <c r="E922" t="s">
        <v>6089</v>
      </c>
      <c r="F922" t="s">
        <v>6093</v>
      </c>
      <c r="G922">
        <v>4.7295700036541097</v>
      </c>
      <c r="H922">
        <v>74590.5538181679</v>
      </c>
      <c r="I922">
        <v>0</v>
      </c>
      <c r="J922">
        <v>74590.5538181679</v>
      </c>
      <c r="K922">
        <v>21057.1807530689</v>
      </c>
      <c r="L922">
        <v>79683.528132114297</v>
      </c>
      <c r="M922">
        <v>0</v>
      </c>
      <c r="N922">
        <v>0</v>
      </c>
      <c r="O922">
        <v>0</v>
      </c>
      <c r="P922">
        <v>0</v>
      </c>
      <c r="Q922">
        <v>0</v>
      </c>
      <c r="R922">
        <v>0</v>
      </c>
      <c r="S922">
        <v>0</v>
      </c>
      <c r="T922">
        <v>0</v>
      </c>
      <c r="U922">
        <v>2.4666603348673599E-4</v>
      </c>
      <c r="V922">
        <v>6.8437581995932795E-4</v>
      </c>
      <c r="W922">
        <v>9.3104185344606498E-4</v>
      </c>
      <c r="X922">
        <v>0</v>
      </c>
      <c r="Y922">
        <v>0</v>
      </c>
      <c r="Z922">
        <v>0</v>
      </c>
      <c r="AA922">
        <v>0</v>
      </c>
      <c r="AB922">
        <v>9.8666413394694398E-4</v>
      </c>
      <c r="AC922">
        <v>1.9553594855980798E-3</v>
      </c>
      <c r="AD922">
        <v>2.9420236195450201E-3</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v>0</v>
      </c>
      <c r="BL922">
        <v>0</v>
      </c>
      <c r="BM922">
        <v>0</v>
      </c>
      <c r="BN922">
        <v>0</v>
      </c>
      <c r="BO922">
        <v>0</v>
      </c>
      <c r="BP922">
        <v>0</v>
      </c>
    </row>
    <row r="923" spans="1:68" x14ac:dyDescent="0.25">
      <c r="A923" t="s">
        <v>6087</v>
      </c>
      <c r="B923">
        <v>2027</v>
      </c>
      <c r="C923" t="s">
        <v>6113</v>
      </c>
      <c r="D923" t="s">
        <v>6089</v>
      </c>
      <c r="E923" t="s">
        <v>6089</v>
      </c>
      <c r="F923" t="s">
        <v>6090</v>
      </c>
      <c r="G923">
        <v>1982.4259067041801</v>
      </c>
      <c r="H923">
        <v>25106203.782834999</v>
      </c>
      <c r="I923">
        <v>25106203.782834999</v>
      </c>
      <c r="J923">
        <v>0</v>
      </c>
      <c r="K923">
        <v>7150055.1662281305</v>
      </c>
      <c r="L923">
        <v>0</v>
      </c>
      <c r="M923">
        <v>25.605461176220899</v>
      </c>
      <c r="N923">
        <v>7.4821675874253302</v>
      </c>
      <c r="O923">
        <v>13.315799734730801</v>
      </c>
      <c r="P923">
        <v>46.403428498377103</v>
      </c>
      <c r="Q923">
        <v>0.39170451631453002</v>
      </c>
      <c r="R923">
        <v>2.02825242385456E-2</v>
      </c>
      <c r="S923">
        <v>0</v>
      </c>
      <c r="T923">
        <v>0.411987040553076</v>
      </c>
      <c r="U923">
        <v>8.3024557211508407E-2</v>
      </c>
      <c r="V923">
        <v>0.43455904250647998</v>
      </c>
      <c r="W923">
        <v>0.92957064027106495</v>
      </c>
      <c r="X923">
        <v>0.409415656379225</v>
      </c>
      <c r="Y923">
        <v>2.1199609982244301E-2</v>
      </c>
      <c r="Z923">
        <v>0</v>
      </c>
      <c r="AA923">
        <v>0.43061526636147002</v>
      </c>
      <c r="AB923">
        <v>0.33209822884603302</v>
      </c>
      <c r="AC923">
        <v>1.2415972643042299</v>
      </c>
      <c r="AD923">
        <v>2.0043107595117302</v>
      </c>
      <c r="AE923">
        <v>30899.847139253201</v>
      </c>
      <c r="AF923">
        <v>1489.7657153719499</v>
      </c>
      <c r="AG923">
        <v>0</v>
      </c>
      <c r="AH923">
        <v>32389.6128546252</v>
      </c>
      <c r="AI923">
        <v>3.7902740679056697E-2</v>
      </c>
      <c r="AJ923">
        <v>7.94733674477059E-3</v>
      </c>
      <c r="AK923">
        <v>0</v>
      </c>
      <c r="AL923">
        <v>4.5850077423827303E-2</v>
      </c>
      <c r="AM923">
        <v>4.86828350041674</v>
      </c>
      <c r="AN923">
        <v>0.23471319514777</v>
      </c>
      <c r="AO923">
        <v>0</v>
      </c>
      <c r="AP923">
        <v>5.1029966955645101</v>
      </c>
      <c r="AQ923">
        <v>0.81603561306263805</v>
      </c>
      <c r="AR923">
        <v>0.17110398078198999</v>
      </c>
      <c r="AS923">
        <v>0</v>
      </c>
      <c r="AT923">
        <v>0.98713959384462902</v>
      </c>
      <c r="AU923">
        <v>0</v>
      </c>
      <c r="AV923">
        <v>0</v>
      </c>
      <c r="AW923">
        <v>0</v>
      </c>
      <c r="AX923">
        <v>0.98713959384462902</v>
      </c>
      <c r="AY923">
        <v>0.92899442778932895</v>
      </c>
      <c r="AZ923">
        <v>0.194788857464779</v>
      </c>
      <c r="BA923">
        <v>0</v>
      </c>
      <c r="BB923">
        <v>1.1237832852541001</v>
      </c>
      <c r="BC923">
        <v>0</v>
      </c>
      <c r="BD923">
        <v>0</v>
      </c>
      <c r="BE923">
        <v>0</v>
      </c>
      <c r="BF923">
        <v>1.1237832852541001</v>
      </c>
      <c r="BG923">
        <v>3.1200263281967402</v>
      </c>
      <c r="BH923">
        <v>5.3522435516597699</v>
      </c>
      <c r="BI923">
        <v>0</v>
      </c>
      <c r="BJ923">
        <v>8.4722698798565101</v>
      </c>
      <c r="BK923">
        <v>0.29260307463597501</v>
      </c>
      <c r="BL923">
        <v>1.41071904608662E-2</v>
      </c>
      <c r="BM923">
        <v>0</v>
      </c>
      <c r="BN923">
        <v>0.30671026509684102</v>
      </c>
      <c r="BO923">
        <v>5.9385943389495699</v>
      </c>
      <c r="BP923">
        <v>2893.35128579105</v>
      </c>
    </row>
    <row r="924" spans="1:68" x14ac:dyDescent="0.25">
      <c r="A924" t="s">
        <v>6087</v>
      </c>
      <c r="B924">
        <v>2027</v>
      </c>
      <c r="C924" t="s">
        <v>6113</v>
      </c>
      <c r="D924" t="s">
        <v>6089</v>
      </c>
      <c r="E924" t="s">
        <v>6089</v>
      </c>
      <c r="F924" t="s">
        <v>6093</v>
      </c>
      <c r="G924">
        <v>54.999789642162</v>
      </c>
      <c r="H924">
        <v>815820.01318053505</v>
      </c>
      <c r="I924">
        <v>0</v>
      </c>
      <c r="J924">
        <v>815820.01318053505</v>
      </c>
      <c r="K924">
        <v>198368.84129817801</v>
      </c>
      <c r="L924">
        <v>864835.36603355105</v>
      </c>
      <c r="M924">
        <v>0</v>
      </c>
      <c r="N924">
        <v>0</v>
      </c>
      <c r="O924">
        <v>0</v>
      </c>
      <c r="P924">
        <v>0</v>
      </c>
      <c r="Q924">
        <v>0</v>
      </c>
      <c r="R924">
        <v>0</v>
      </c>
      <c r="S924">
        <v>0</v>
      </c>
      <c r="T924">
        <v>0</v>
      </c>
      <c r="U924">
        <v>2.6978628845874902E-3</v>
      </c>
      <c r="V924">
        <v>7.0604454351585796E-3</v>
      </c>
      <c r="W924">
        <v>9.7583083197460892E-3</v>
      </c>
      <c r="X924">
        <v>0</v>
      </c>
      <c r="Y924">
        <v>0</v>
      </c>
      <c r="Z924">
        <v>0</v>
      </c>
      <c r="AA924">
        <v>0</v>
      </c>
      <c r="AB924">
        <v>1.07914515383499E-2</v>
      </c>
      <c r="AC924">
        <v>2.01727012433102E-2</v>
      </c>
      <c r="AD924">
        <v>3.09641527816602E-2</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v>0</v>
      </c>
    </row>
    <row r="925" spans="1:68" x14ac:dyDescent="0.25">
      <c r="A925" t="s">
        <v>6087</v>
      </c>
      <c r="B925">
        <v>2027</v>
      </c>
      <c r="C925" t="s">
        <v>6114</v>
      </c>
      <c r="D925" t="s">
        <v>6089</v>
      </c>
      <c r="E925" t="s">
        <v>6089</v>
      </c>
      <c r="F925" t="s">
        <v>6090</v>
      </c>
      <c r="G925">
        <v>3627.5115747</v>
      </c>
      <c r="H925">
        <v>47300460.5282882</v>
      </c>
      <c r="I925">
        <v>47300460.5282882</v>
      </c>
      <c r="J925">
        <v>0</v>
      </c>
      <c r="K925">
        <v>13083418.546701999</v>
      </c>
      <c r="L925">
        <v>0</v>
      </c>
      <c r="M925">
        <v>28.005001067424299</v>
      </c>
      <c r="N925">
        <v>12.2700681091461</v>
      </c>
      <c r="O925">
        <v>25.582792793162199</v>
      </c>
      <c r="P925">
        <v>65.857861969732795</v>
      </c>
      <c r="Q925">
        <v>0.27365481950607101</v>
      </c>
      <c r="R925">
        <v>8.7132895282689398E-3</v>
      </c>
      <c r="S925">
        <v>0</v>
      </c>
      <c r="T925">
        <v>0.28236810903434001</v>
      </c>
      <c r="U925">
        <v>0.15641949795478399</v>
      </c>
      <c r="V925">
        <v>0.81871568537740302</v>
      </c>
      <c r="W925">
        <v>1.2575032923665199</v>
      </c>
      <c r="X925">
        <v>0.286028276118859</v>
      </c>
      <c r="Y925">
        <v>9.1072658160876192E-3</v>
      </c>
      <c r="Z925">
        <v>0</v>
      </c>
      <c r="AA925">
        <v>0.29513554193494701</v>
      </c>
      <c r="AB925">
        <v>0.62567799181913697</v>
      </c>
      <c r="AC925">
        <v>2.3391876725068599</v>
      </c>
      <c r="AD925">
        <v>3.26000120626095</v>
      </c>
      <c r="AE925">
        <v>58811.469848508001</v>
      </c>
      <c r="AF925">
        <v>2695.0316900146199</v>
      </c>
      <c r="AG925">
        <v>0</v>
      </c>
      <c r="AH925">
        <v>61506.5015385226</v>
      </c>
      <c r="AI925">
        <v>2.45349890084108E-2</v>
      </c>
      <c r="AJ925">
        <v>1.10470810141151E-2</v>
      </c>
      <c r="AK925">
        <v>0</v>
      </c>
      <c r="AL925">
        <v>3.5582070022525898E-2</v>
      </c>
      <c r="AM925">
        <v>9.2657710249652503</v>
      </c>
      <c r="AN925">
        <v>0.42460334028420998</v>
      </c>
      <c r="AO925">
        <v>0</v>
      </c>
      <c r="AP925">
        <v>9.6903743652494594</v>
      </c>
      <c r="AQ925">
        <v>0.52823158532244396</v>
      </c>
      <c r="AR925">
        <v>0.23784062488355101</v>
      </c>
      <c r="AS925">
        <v>0</v>
      </c>
      <c r="AT925">
        <v>0.76607221020599603</v>
      </c>
      <c r="AU925">
        <v>0</v>
      </c>
      <c r="AV925">
        <v>0</v>
      </c>
      <c r="AW925">
        <v>0</v>
      </c>
      <c r="AX925">
        <v>0.76607221020599603</v>
      </c>
      <c r="AY925">
        <v>0.60135145022059999</v>
      </c>
      <c r="AZ925">
        <v>0.27076344669505398</v>
      </c>
      <c r="BA925">
        <v>0</v>
      </c>
      <c r="BB925">
        <v>0.87211489691565403</v>
      </c>
      <c r="BC925">
        <v>0</v>
      </c>
      <c r="BD925">
        <v>0</v>
      </c>
      <c r="BE925">
        <v>0</v>
      </c>
      <c r="BF925">
        <v>0.87211489691565403</v>
      </c>
      <c r="BG925">
        <v>3.0494254763897102</v>
      </c>
      <c r="BH925">
        <v>9.4795680139034904</v>
      </c>
      <c r="BI925">
        <v>0</v>
      </c>
      <c r="BJ925">
        <v>12.5289934902932</v>
      </c>
      <c r="BK925">
        <v>0.55690945084559695</v>
      </c>
      <c r="BL925">
        <v>2.5520338504778899E-2</v>
      </c>
      <c r="BM925">
        <v>0</v>
      </c>
      <c r="BN925">
        <v>0.58242978935037604</v>
      </c>
      <c r="BO925">
        <v>11.4234253739836</v>
      </c>
      <c r="BP925">
        <v>5494.3514178367705</v>
      </c>
    </row>
    <row r="926" spans="1:68" x14ac:dyDescent="0.25">
      <c r="A926" t="s">
        <v>6087</v>
      </c>
      <c r="B926">
        <v>2027</v>
      </c>
      <c r="C926" t="s">
        <v>6114</v>
      </c>
      <c r="D926" t="s">
        <v>6089</v>
      </c>
      <c r="E926" t="s">
        <v>6089</v>
      </c>
      <c r="F926" t="s">
        <v>6093</v>
      </c>
      <c r="G926">
        <v>89.881168217246497</v>
      </c>
      <c r="H926">
        <v>1338758.16250131</v>
      </c>
      <c r="I926">
        <v>0</v>
      </c>
      <c r="J926">
        <v>1338758.16250131</v>
      </c>
      <c r="K926">
        <v>324176.20703250699</v>
      </c>
      <c r="L926">
        <v>1419192.20758441</v>
      </c>
      <c r="M926">
        <v>0</v>
      </c>
      <c r="N926">
        <v>0</v>
      </c>
      <c r="O926">
        <v>0</v>
      </c>
      <c r="P926">
        <v>0</v>
      </c>
      <c r="Q926">
        <v>0</v>
      </c>
      <c r="R926">
        <v>0</v>
      </c>
      <c r="S926">
        <v>0</v>
      </c>
      <c r="T926">
        <v>0</v>
      </c>
      <c r="U926">
        <v>4.4271847952957501E-3</v>
      </c>
      <c r="V926">
        <v>1.15861695036917E-2</v>
      </c>
      <c r="W926">
        <v>1.6013354298987401E-2</v>
      </c>
      <c r="X926">
        <v>0</v>
      </c>
      <c r="Y926">
        <v>0</v>
      </c>
      <c r="Z926">
        <v>0</v>
      </c>
      <c r="AA926">
        <v>0</v>
      </c>
      <c r="AB926">
        <v>1.7708739181183E-2</v>
      </c>
      <c r="AC926">
        <v>3.3103341439119097E-2</v>
      </c>
      <c r="AD926">
        <v>5.0812080620302201E-2</v>
      </c>
      <c r="AE926">
        <v>0</v>
      </c>
      <c r="AF926">
        <v>0</v>
      </c>
      <c r="AG926">
        <v>0</v>
      </c>
      <c r="AH926">
        <v>0</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row>
    <row r="927" spans="1:68" x14ac:dyDescent="0.25">
      <c r="A927" t="s">
        <v>6087</v>
      </c>
      <c r="B927">
        <v>2027</v>
      </c>
      <c r="C927" t="s">
        <v>6115</v>
      </c>
      <c r="D927" t="s">
        <v>6089</v>
      </c>
      <c r="E927" t="s">
        <v>6089</v>
      </c>
      <c r="F927" t="s">
        <v>6090</v>
      </c>
      <c r="G927">
        <v>3580.2356988504498</v>
      </c>
      <c r="H927">
        <v>46519618.424063399</v>
      </c>
      <c r="I927">
        <v>46519618.424063399</v>
      </c>
      <c r="J927">
        <v>0</v>
      </c>
      <c r="K927">
        <v>12912907.6997579</v>
      </c>
      <c r="L927">
        <v>0</v>
      </c>
      <c r="M927">
        <v>33.788641869584701</v>
      </c>
      <c r="N927">
        <v>12.637489913766499</v>
      </c>
      <c r="O927">
        <v>24.744851377041702</v>
      </c>
      <c r="P927">
        <v>71.170983160393007</v>
      </c>
      <c r="Q927">
        <v>0.42962095823070301</v>
      </c>
      <c r="R927">
        <v>1.93439933898025E-2</v>
      </c>
      <c r="S927">
        <v>0</v>
      </c>
      <c r="T927">
        <v>0.44896495162050498</v>
      </c>
      <c r="U927">
        <v>0.153837304704218</v>
      </c>
      <c r="V927">
        <v>0.80520022122775403</v>
      </c>
      <c r="W927">
        <v>1.40800247755247</v>
      </c>
      <c r="X927">
        <v>0.44904651154712799</v>
      </c>
      <c r="Y927">
        <v>2.0218642933189999E-2</v>
      </c>
      <c r="Z927">
        <v>0</v>
      </c>
      <c r="AA927">
        <v>0.46926515448031803</v>
      </c>
      <c r="AB927">
        <v>0.61534921881687399</v>
      </c>
      <c r="AC927">
        <v>2.3005720606507198</v>
      </c>
      <c r="AD927">
        <v>3.3851864339479101</v>
      </c>
      <c r="AE927">
        <v>57512.122010123203</v>
      </c>
      <c r="AF927">
        <v>2662.6820942555601</v>
      </c>
      <c r="AG927">
        <v>0</v>
      </c>
      <c r="AH927">
        <v>60174.804104378803</v>
      </c>
      <c r="AI927">
        <v>4.0133918077170899E-2</v>
      </c>
      <c r="AJ927">
        <v>1.2259298073565499E-2</v>
      </c>
      <c r="AK927">
        <v>0</v>
      </c>
      <c r="AL927">
        <v>5.2393216150736402E-2</v>
      </c>
      <c r="AM927">
        <v>9.0610582438824299</v>
      </c>
      <c r="AN927">
        <v>0.41950664829834899</v>
      </c>
      <c r="AO927">
        <v>0</v>
      </c>
      <c r="AP927">
        <v>9.4805648921807801</v>
      </c>
      <c r="AQ927">
        <v>0.864072250606573</v>
      </c>
      <c r="AR927">
        <v>0.26393932575718498</v>
      </c>
      <c r="AS927">
        <v>0</v>
      </c>
      <c r="AT927">
        <v>1.1280115763637499</v>
      </c>
      <c r="AU927">
        <v>0</v>
      </c>
      <c r="AV927">
        <v>0</v>
      </c>
      <c r="AW927">
        <v>0</v>
      </c>
      <c r="AX927">
        <v>1.1280115763637499</v>
      </c>
      <c r="AY927">
        <v>0.98368048302234401</v>
      </c>
      <c r="AZ927">
        <v>0.30047483097294098</v>
      </c>
      <c r="BA927">
        <v>0</v>
      </c>
      <c r="BB927">
        <v>1.2841553139952799</v>
      </c>
      <c r="BC927">
        <v>0</v>
      </c>
      <c r="BD927">
        <v>0</v>
      </c>
      <c r="BE927">
        <v>0</v>
      </c>
      <c r="BF927">
        <v>1.2841553139952799</v>
      </c>
      <c r="BG927">
        <v>3.9619713266112502</v>
      </c>
      <c r="BH927">
        <v>9.4734105865635208</v>
      </c>
      <c r="BI927">
        <v>0</v>
      </c>
      <c r="BJ927">
        <v>13.4353819131747</v>
      </c>
      <c r="BK927">
        <v>0.54460540381197897</v>
      </c>
      <c r="BL927">
        <v>2.52140071776473E-2</v>
      </c>
      <c r="BM927">
        <v>0</v>
      </c>
      <c r="BN927">
        <v>0.56981941098962596</v>
      </c>
      <c r="BO927">
        <v>11.1541325681718</v>
      </c>
      <c r="BP927">
        <v>5375.39141357063</v>
      </c>
    </row>
    <row r="928" spans="1:68" x14ac:dyDescent="0.25">
      <c r="A928" t="s">
        <v>6087</v>
      </c>
      <c r="B928">
        <v>2027</v>
      </c>
      <c r="C928" t="s">
        <v>6115</v>
      </c>
      <c r="D928" t="s">
        <v>6089</v>
      </c>
      <c r="E928" t="s">
        <v>6089</v>
      </c>
      <c r="F928" t="s">
        <v>6093</v>
      </c>
      <c r="G928">
        <v>89.876256655473497</v>
      </c>
      <c r="H928">
        <v>1324938.1091960899</v>
      </c>
      <c r="I928">
        <v>0</v>
      </c>
      <c r="J928">
        <v>1324938.1091960899</v>
      </c>
      <c r="K928">
        <v>324158.49240442901</v>
      </c>
      <c r="L928">
        <v>1404541.8304599</v>
      </c>
      <c r="M928">
        <v>0</v>
      </c>
      <c r="N928">
        <v>0</v>
      </c>
      <c r="O928">
        <v>0</v>
      </c>
      <c r="P928">
        <v>0</v>
      </c>
      <c r="Q928">
        <v>0</v>
      </c>
      <c r="R928">
        <v>0</v>
      </c>
      <c r="S928">
        <v>0</v>
      </c>
      <c r="T928">
        <v>0</v>
      </c>
      <c r="U928">
        <v>4.3814827920685903E-3</v>
      </c>
      <c r="V928">
        <v>1.14665650190063E-2</v>
      </c>
      <c r="W928">
        <v>1.5848047811074899E-2</v>
      </c>
      <c r="X928">
        <v>0</v>
      </c>
      <c r="Y928">
        <v>0</v>
      </c>
      <c r="Z928">
        <v>0</v>
      </c>
      <c r="AA928">
        <v>0</v>
      </c>
      <c r="AB928">
        <v>1.7525931168274299E-2</v>
      </c>
      <c r="AC928">
        <v>3.2761614340018202E-2</v>
      </c>
      <c r="AD928">
        <v>5.0287545508292598E-2</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row>
    <row r="929" spans="1:68" x14ac:dyDescent="0.25">
      <c r="A929" t="s">
        <v>6087</v>
      </c>
      <c r="B929">
        <v>2027</v>
      </c>
      <c r="C929" t="s">
        <v>6116</v>
      </c>
      <c r="D929" t="s">
        <v>6089</v>
      </c>
      <c r="E929" t="s">
        <v>6089</v>
      </c>
      <c r="F929" t="s">
        <v>6090</v>
      </c>
      <c r="G929">
        <v>1748.88753307356</v>
      </c>
      <c r="H929">
        <v>23261264.752349701</v>
      </c>
      <c r="I929">
        <v>23261264.752349701</v>
      </c>
      <c r="J929">
        <v>0</v>
      </c>
      <c r="K929">
        <v>6307747.6432870701</v>
      </c>
      <c r="L929">
        <v>0</v>
      </c>
      <c r="M929">
        <v>21.521535170367901</v>
      </c>
      <c r="N929">
        <v>6.1921577733401998</v>
      </c>
      <c r="O929">
        <v>12.5907058876563</v>
      </c>
      <c r="P929">
        <v>40.304398831364502</v>
      </c>
      <c r="Q929">
        <v>0.14129770870751801</v>
      </c>
      <c r="R929">
        <v>5.8988372703883503E-3</v>
      </c>
      <c r="S929">
        <v>0</v>
      </c>
      <c r="T929">
        <v>0.14719654597790699</v>
      </c>
      <c r="U929">
        <v>7.6923465727777404E-2</v>
      </c>
      <c r="V929">
        <v>0.40262530431549698</v>
      </c>
      <c r="W929">
        <v>0.626745316021182</v>
      </c>
      <c r="X929">
        <v>0.147686564095976</v>
      </c>
      <c r="Y929">
        <v>6.1655565160525999E-3</v>
      </c>
      <c r="Z929">
        <v>0</v>
      </c>
      <c r="AA929">
        <v>0.15385212061202899</v>
      </c>
      <c r="AB929">
        <v>0.30769386291110901</v>
      </c>
      <c r="AC929">
        <v>1.1503580123299899</v>
      </c>
      <c r="AD929">
        <v>1.61190399585313</v>
      </c>
      <c r="AE929">
        <v>28343.1915394637</v>
      </c>
      <c r="AF929">
        <v>1341.41787200423</v>
      </c>
      <c r="AG929">
        <v>0</v>
      </c>
      <c r="AH929">
        <v>29684.609411468002</v>
      </c>
      <c r="AI929">
        <v>1.28166492388963E-2</v>
      </c>
      <c r="AJ929">
        <v>5.6202490077704899E-3</v>
      </c>
      <c r="AK929">
        <v>0</v>
      </c>
      <c r="AL929">
        <v>1.8436898246666798E-2</v>
      </c>
      <c r="AM929">
        <v>4.4654813694996598</v>
      </c>
      <c r="AN929">
        <v>0.211340932012136</v>
      </c>
      <c r="AO929">
        <v>0</v>
      </c>
      <c r="AP929">
        <v>4.6768223015117902</v>
      </c>
      <c r="AQ929">
        <v>0.27593894350892101</v>
      </c>
      <c r="AR929">
        <v>0.121002419942547</v>
      </c>
      <c r="AS929">
        <v>0</v>
      </c>
      <c r="AT929">
        <v>0.39694136345146902</v>
      </c>
      <c r="AU929">
        <v>0</v>
      </c>
      <c r="AV929">
        <v>0</v>
      </c>
      <c r="AW929">
        <v>0</v>
      </c>
      <c r="AX929">
        <v>0.39694136345146902</v>
      </c>
      <c r="AY929">
        <v>0.31413548235692701</v>
      </c>
      <c r="AZ929">
        <v>0.13775204424444801</v>
      </c>
      <c r="BA929">
        <v>0</v>
      </c>
      <c r="BB929">
        <v>0.45188752660137599</v>
      </c>
      <c r="BC929">
        <v>0</v>
      </c>
      <c r="BD929">
        <v>0</v>
      </c>
      <c r="BE929">
        <v>0</v>
      </c>
      <c r="BF929">
        <v>0.45188752660137599</v>
      </c>
      <c r="BG929">
        <v>1.78737140209192</v>
      </c>
      <c r="BH929">
        <v>4.5415636876291297</v>
      </c>
      <c r="BI929">
        <v>0</v>
      </c>
      <c r="BJ929">
        <v>6.3289350897210497</v>
      </c>
      <c r="BK929">
        <v>0.26839307495823</v>
      </c>
      <c r="BL929">
        <v>1.27024250945718E-2</v>
      </c>
      <c r="BM929">
        <v>0</v>
      </c>
      <c r="BN929">
        <v>0.28109550005280198</v>
      </c>
      <c r="BO929">
        <v>5.6385708324230297</v>
      </c>
      <c r="BP929">
        <v>2651.7143997481098</v>
      </c>
    </row>
    <row r="930" spans="1:68" x14ac:dyDescent="0.25">
      <c r="A930" t="s">
        <v>6087</v>
      </c>
      <c r="B930">
        <v>2027</v>
      </c>
      <c r="C930" t="s">
        <v>6116</v>
      </c>
      <c r="D930" t="s">
        <v>6089</v>
      </c>
      <c r="E930" t="s">
        <v>6089</v>
      </c>
      <c r="F930" t="s">
        <v>6093</v>
      </c>
      <c r="G930">
        <v>26.347471000783301</v>
      </c>
      <c r="H930">
        <v>564641.06738907297</v>
      </c>
      <c r="I930">
        <v>0</v>
      </c>
      <c r="J930">
        <v>564641.06738907297</v>
      </c>
      <c r="K930">
        <v>95027.950607945299</v>
      </c>
      <c r="L930">
        <v>598565.31625063403</v>
      </c>
      <c r="M930">
        <v>0</v>
      </c>
      <c r="N930">
        <v>0</v>
      </c>
      <c r="O930">
        <v>0</v>
      </c>
      <c r="P930">
        <v>0</v>
      </c>
      <c r="Q930">
        <v>0</v>
      </c>
      <c r="R930">
        <v>0</v>
      </c>
      <c r="S930">
        <v>0</v>
      </c>
      <c r="T930">
        <v>0</v>
      </c>
      <c r="U930">
        <v>1.8672307055621899E-3</v>
      </c>
      <c r="V930">
        <v>4.8866384525284197E-3</v>
      </c>
      <c r="W930">
        <v>6.7538691580906196E-3</v>
      </c>
      <c r="X930">
        <v>0</v>
      </c>
      <c r="Y930">
        <v>0</v>
      </c>
      <c r="Z930">
        <v>0</v>
      </c>
      <c r="AA930">
        <v>0</v>
      </c>
      <c r="AB930">
        <v>7.4689228222487702E-3</v>
      </c>
      <c r="AC930">
        <v>1.39618241500812E-2</v>
      </c>
      <c r="AD930">
        <v>2.1430746972329901E-2</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row>
    <row r="931" spans="1:68" x14ac:dyDescent="0.25">
      <c r="A931" t="s">
        <v>6087</v>
      </c>
      <c r="B931">
        <v>2027</v>
      </c>
      <c r="C931" t="s">
        <v>6117</v>
      </c>
      <c r="D931" t="s">
        <v>6089</v>
      </c>
      <c r="E931" t="s">
        <v>6089</v>
      </c>
      <c r="F931" t="s">
        <v>6090</v>
      </c>
      <c r="G931">
        <v>19.106932992106699</v>
      </c>
      <c r="H931">
        <v>275472.07402350201</v>
      </c>
      <c r="I931">
        <v>275472.07402350201</v>
      </c>
      <c r="J931">
        <v>0</v>
      </c>
      <c r="K931">
        <v>68913.357361291302</v>
      </c>
      <c r="L931">
        <v>0</v>
      </c>
      <c r="M931">
        <v>0.29374954690499</v>
      </c>
      <c r="N931">
        <v>7.3402008280177705E-2</v>
      </c>
      <c r="O931">
        <v>0.12685744588178899</v>
      </c>
      <c r="P931">
        <v>0.494009001066957</v>
      </c>
      <c r="Q931">
        <v>5.0262918484332997E-3</v>
      </c>
      <c r="R931">
        <v>2.0502666433839999E-4</v>
      </c>
      <c r="S931">
        <v>0</v>
      </c>
      <c r="T931">
        <v>5.2313185127716997E-3</v>
      </c>
      <c r="U931">
        <v>9.1096794910801705E-4</v>
      </c>
      <c r="V931">
        <v>4.7680996203325601E-3</v>
      </c>
      <c r="W931">
        <v>1.09103860822122E-2</v>
      </c>
      <c r="X931">
        <v>5.2535584619797099E-3</v>
      </c>
      <c r="Y931">
        <v>2.14297060307434E-4</v>
      </c>
      <c r="Z931">
        <v>0</v>
      </c>
      <c r="AA931">
        <v>5.4678555222871404E-3</v>
      </c>
      <c r="AB931">
        <v>3.6438717964320699E-3</v>
      </c>
      <c r="AC931">
        <v>1.3623141772378699E-2</v>
      </c>
      <c r="AD931">
        <v>2.2734869091097901E-2</v>
      </c>
      <c r="AE931">
        <v>334.66426706344203</v>
      </c>
      <c r="AF931">
        <v>14.382239983009701</v>
      </c>
      <c r="AG931">
        <v>0</v>
      </c>
      <c r="AH931">
        <v>349.04650704645201</v>
      </c>
      <c r="AI931">
        <v>4.8310826689949903E-4</v>
      </c>
      <c r="AJ931">
        <v>7.7886525320617294E-5</v>
      </c>
      <c r="AK931">
        <v>0</v>
      </c>
      <c r="AL931">
        <v>5.6099479222011697E-4</v>
      </c>
      <c r="AM931">
        <v>5.2726491564235999E-2</v>
      </c>
      <c r="AN931">
        <v>2.2659277663343298E-3</v>
      </c>
      <c r="AO931">
        <v>0</v>
      </c>
      <c r="AP931">
        <v>5.4992419330570301E-2</v>
      </c>
      <c r="AQ931">
        <v>1.0401188507531699E-2</v>
      </c>
      <c r="AR931">
        <v>1.6768755319703801E-3</v>
      </c>
      <c r="AS931">
        <v>0</v>
      </c>
      <c r="AT931">
        <v>1.2078064039502101E-2</v>
      </c>
      <c r="AU931">
        <v>0</v>
      </c>
      <c r="AV931">
        <v>0</v>
      </c>
      <c r="AW931">
        <v>0</v>
      </c>
      <c r="AX931">
        <v>1.2078064039502101E-2</v>
      </c>
      <c r="AY931">
        <v>1.1840961363951699E-2</v>
      </c>
      <c r="AZ931">
        <v>1.9089951472218E-3</v>
      </c>
      <c r="BA931">
        <v>0</v>
      </c>
      <c r="BB931">
        <v>1.3749956511173601E-2</v>
      </c>
      <c r="BC931">
        <v>0</v>
      </c>
      <c r="BD931">
        <v>0</v>
      </c>
      <c r="BE931">
        <v>0</v>
      </c>
      <c r="BF931">
        <v>1.3749956511173601E-2</v>
      </c>
      <c r="BG931">
        <v>3.7918870148351103E-2</v>
      </c>
      <c r="BH931">
        <v>5.1382826845918203E-2</v>
      </c>
      <c r="BI931">
        <v>0</v>
      </c>
      <c r="BJ931">
        <v>8.9301696994269403E-2</v>
      </c>
      <c r="BK931">
        <v>3.16907048349641E-3</v>
      </c>
      <c r="BL931">
        <v>1.3619121221590601E-4</v>
      </c>
      <c r="BM931">
        <v>0</v>
      </c>
      <c r="BN931">
        <v>3.3052616957123101E-3</v>
      </c>
      <c r="BO931">
        <v>6.5012319570696003E-2</v>
      </c>
      <c r="BP931">
        <v>31.1801862065021</v>
      </c>
    </row>
    <row r="932" spans="1:68" x14ac:dyDescent="0.25">
      <c r="A932" t="s">
        <v>6087</v>
      </c>
      <c r="B932">
        <v>2027</v>
      </c>
      <c r="C932" t="s">
        <v>6117</v>
      </c>
      <c r="D932" t="s">
        <v>6089</v>
      </c>
      <c r="E932" t="s">
        <v>6089</v>
      </c>
      <c r="F932" t="s">
        <v>6093</v>
      </c>
      <c r="G932">
        <v>0.58733350406316798</v>
      </c>
      <c r="H932">
        <v>11230.9679759681</v>
      </c>
      <c r="I932">
        <v>0</v>
      </c>
      <c r="J932">
        <v>11230.9679759681</v>
      </c>
      <c r="K932">
        <v>2118.3474957746998</v>
      </c>
      <c r="L932">
        <v>11905.736735411499</v>
      </c>
      <c r="M932">
        <v>0</v>
      </c>
      <c r="N932">
        <v>0</v>
      </c>
      <c r="O932">
        <v>0</v>
      </c>
      <c r="P932">
        <v>0</v>
      </c>
      <c r="Q932">
        <v>0</v>
      </c>
      <c r="R932">
        <v>0</v>
      </c>
      <c r="S932">
        <v>0</v>
      </c>
      <c r="T932">
        <v>0</v>
      </c>
      <c r="U932">
        <v>3.7140069097140499E-5</v>
      </c>
      <c r="V932">
        <v>9.7197464265673402E-5</v>
      </c>
      <c r="W932">
        <v>1.3433753336281301E-4</v>
      </c>
      <c r="X932">
        <v>0</v>
      </c>
      <c r="Y932">
        <v>0</v>
      </c>
      <c r="Z932">
        <v>0</v>
      </c>
      <c r="AA932">
        <v>0</v>
      </c>
      <c r="AB932">
        <v>1.4856027638856199E-4</v>
      </c>
      <c r="AC932">
        <v>2.77707040759067E-4</v>
      </c>
      <c r="AD932">
        <v>4.2626731714762899E-4</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row>
    <row r="933" spans="1:68" x14ac:dyDescent="0.25">
      <c r="A933" t="s">
        <v>6087</v>
      </c>
      <c r="B933">
        <v>2027</v>
      </c>
      <c r="C933" t="s">
        <v>6118</v>
      </c>
      <c r="D933" t="s">
        <v>6089</v>
      </c>
      <c r="E933" t="s">
        <v>6089</v>
      </c>
      <c r="F933" t="s">
        <v>6090</v>
      </c>
      <c r="G933">
        <v>516.47228029301402</v>
      </c>
      <c r="H933">
        <v>8749412.5665210299</v>
      </c>
      <c r="I933">
        <v>8749412.5665210299</v>
      </c>
      <c r="J933">
        <v>0</v>
      </c>
      <c r="K933">
        <v>1862770.9027784099</v>
      </c>
      <c r="L933">
        <v>0</v>
      </c>
      <c r="M933">
        <v>9.5094149045361291</v>
      </c>
      <c r="N933">
        <v>1.8480809212445499</v>
      </c>
      <c r="O933">
        <v>3.7178862290963002</v>
      </c>
      <c r="P933">
        <v>15.075382054876901</v>
      </c>
      <c r="Q933">
        <v>5.57178442057756E-2</v>
      </c>
      <c r="R933">
        <v>1.1660076230300799E-3</v>
      </c>
      <c r="S933">
        <v>0</v>
      </c>
      <c r="T933">
        <v>5.6883851828805697E-2</v>
      </c>
      <c r="U933">
        <v>2.8933729307688501E-2</v>
      </c>
      <c r="V933">
        <v>0.151442104919145</v>
      </c>
      <c r="W933">
        <v>0.23725968605563899</v>
      </c>
      <c r="X933">
        <v>5.82371578764889E-2</v>
      </c>
      <c r="Y933">
        <v>1.21872931366131E-3</v>
      </c>
      <c r="Z933">
        <v>0</v>
      </c>
      <c r="AA933">
        <v>5.94558871901502E-2</v>
      </c>
      <c r="AB933">
        <v>0.11573491723075401</v>
      </c>
      <c r="AC933">
        <v>0.43269172834041503</v>
      </c>
      <c r="AD933">
        <v>0.60788253276131998</v>
      </c>
      <c r="AE933">
        <v>10116.769951070301</v>
      </c>
      <c r="AF933">
        <v>399.82758195639502</v>
      </c>
      <c r="AG933">
        <v>0</v>
      </c>
      <c r="AH933">
        <v>10516.597533026699</v>
      </c>
      <c r="AI933">
        <v>4.8071923599101599E-3</v>
      </c>
      <c r="AJ933">
        <v>1.57627704169729E-3</v>
      </c>
      <c r="AK933">
        <v>0</v>
      </c>
      <c r="AL933">
        <v>6.3834694016074601E-3</v>
      </c>
      <c r="AM933">
        <v>1.5939012257359</v>
      </c>
      <c r="AN933">
        <v>6.2992998362673497E-2</v>
      </c>
      <c r="AO933">
        <v>0</v>
      </c>
      <c r="AP933">
        <v>1.65689422409857</v>
      </c>
      <c r="AQ933">
        <v>0.103497533271964</v>
      </c>
      <c r="AR933">
        <v>3.3936812458228403E-2</v>
      </c>
      <c r="AS933">
        <v>0</v>
      </c>
      <c r="AT933">
        <v>0.137434345730193</v>
      </c>
      <c r="AU933">
        <v>0</v>
      </c>
      <c r="AV933">
        <v>0</v>
      </c>
      <c r="AW933">
        <v>0</v>
      </c>
      <c r="AX933">
        <v>0.137434345730193</v>
      </c>
      <c r="AY933">
        <v>0.11782406326452199</v>
      </c>
      <c r="AZ933">
        <v>3.8634477669794699E-2</v>
      </c>
      <c r="BA933">
        <v>0</v>
      </c>
      <c r="BB933">
        <v>0.15645854093431699</v>
      </c>
      <c r="BC933">
        <v>0</v>
      </c>
      <c r="BD933">
        <v>0</v>
      </c>
      <c r="BE933">
        <v>0</v>
      </c>
      <c r="BF933">
        <v>0.15645854093431699</v>
      </c>
      <c r="BG933">
        <v>0.72501655360294803</v>
      </c>
      <c r="BH933">
        <v>1.3337684050060601</v>
      </c>
      <c r="BI933">
        <v>0</v>
      </c>
      <c r="BJ933">
        <v>2.0587849586090101</v>
      </c>
      <c r="BK933">
        <v>9.5799761718160195E-2</v>
      </c>
      <c r="BL933">
        <v>3.7861281085785998E-3</v>
      </c>
      <c r="BM933">
        <v>0</v>
      </c>
      <c r="BN933">
        <v>9.9585889826738799E-2</v>
      </c>
      <c r="BO933">
        <v>2.1210044117593601</v>
      </c>
      <c r="BP933">
        <v>939.44349168053998</v>
      </c>
    </row>
    <row r="934" spans="1:68" x14ac:dyDescent="0.25">
      <c r="A934" t="s">
        <v>6087</v>
      </c>
      <c r="B934">
        <v>2027</v>
      </c>
      <c r="C934" t="s">
        <v>6118</v>
      </c>
      <c r="D934" t="s">
        <v>6089</v>
      </c>
      <c r="E934" t="s">
        <v>6089</v>
      </c>
      <c r="F934" t="s">
        <v>6093</v>
      </c>
      <c r="G934">
        <v>4.17497578816754</v>
      </c>
      <c r="H934">
        <v>107718.350982858</v>
      </c>
      <c r="I934">
        <v>0</v>
      </c>
      <c r="J934">
        <v>107718.350982858</v>
      </c>
      <c r="K934">
        <v>15057.968674699599</v>
      </c>
      <c r="L934">
        <v>114190.186555494</v>
      </c>
      <c r="M934">
        <v>0</v>
      </c>
      <c r="N934">
        <v>0</v>
      </c>
      <c r="O934">
        <v>0</v>
      </c>
      <c r="P934">
        <v>0</v>
      </c>
      <c r="Q934">
        <v>0</v>
      </c>
      <c r="R934">
        <v>0</v>
      </c>
      <c r="S934">
        <v>0</v>
      </c>
      <c r="T934">
        <v>0</v>
      </c>
      <c r="U934">
        <v>3.5621747004300699E-4</v>
      </c>
      <c r="V934">
        <v>9.32239375342992E-4</v>
      </c>
      <c r="W934">
        <v>1.288456845386E-3</v>
      </c>
      <c r="X934">
        <v>0</v>
      </c>
      <c r="Y934">
        <v>0</v>
      </c>
      <c r="Z934">
        <v>0</v>
      </c>
      <c r="AA934">
        <v>0</v>
      </c>
      <c r="AB934">
        <v>1.4248698801720299E-3</v>
      </c>
      <c r="AC934">
        <v>2.6635410724085498E-3</v>
      </c>
      <c r="AD934">
        <v>4.0884109525805802E-3</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row>
    <row r="935" spans="1:68" x14ac:dyDescent="0.25">
      <c r="A935" t="s">
        <v>6087</v>
      </c>
      <c r="B935">
        <v>2027</v>
      </c>
      <c r="C935" t="s">
        <v>6119</v>
      </c>
      <c r="D935" t="s">
        <v>6089</v>
      </c>
      <c r="E935" t="s">
        <v>6089</v>
      </c>
      <c r="F935" t="s">
        <v>6090</v>
      </c>
      <c r="G935">
        <v>5.1476732857316803</v>
      </c>
      <c r="H935">
        <v>103733.95857893</v>
      </c>
      <c r="I935">
        <v>103733.95857893</v>
      </c>
      <c r="J935">
        <v>0</v>
      </c>
      <c r="K935">
        <v>36907.582017107597</v>
      </c>
      <c r="L935">
        <v>0</v>
      </c>
      <c r="M935">
        <v>4.6883670239859801E-2</v>
      </c>
      <c r="N935">
        <v>5.25126026690399E-3</v>
      </c>
      <c r="O935">
        <v>2.3983622044987701E-2</v>
      </c>
      <c r="P935">
        <v>7.6118552551751498E-2</v>
      </c>
      <c r="Q935">
        <v>9.792708677687919E-4</v>
      </c>
      <c r="R935">
        <v>4.9964316134454999E-6</v>
      </c>
      <c r="S935">
        <v>0</v>
      </c>
      <c r="T935">
        <v>9.8426729938223801E-4</v>
      </c>
      <c r="U935">
        <v>3.4304134759926001E-4</v>
      </c>
      <c r="V935">
        <v>1.6934616510815099E-3</v>
      </c>
      <c r="W935">
        <v>3.0207702980630099E-3</v>
      </c>
      <c r="X935">
        <v>1.02354915095918E-3</v>
      </c>
      <c r="Y935">
        <v>5.2223480796685898E-6</v>
      </c>
      <c r="Z935">
        <v>0</v>
      </c>
      <c r="AA935">
        <v>1.0287714990388399E-3</v>
      </c>
      <c r="AB935">
        <v>1.3721653903970401E-3</v>
      </c>
      <c r="AC935">
        <v>4.8384618602329002E-3</v>
      </c>
      <c r="AD935">
        <v>7.2393987496687899E-3</v>
      </c>
      <c r="AE935">
        <v>122.904134672708</v>
      </c>
      <c r="AF935">
        <v>0.99700687338027605</v>
      </c>
      <c r="AG935">
        <v>0</v>
      </c>
      <c r="AH935">
        <v>123.901141546088</v>
      </c>
      <c r="AI935">
        <v>5.8662440597249198E-5</v>
      </c>
      <c r="AJ935">
        <v>4.5535369986940498E-6</v>
      </c>
      <c r="AK935">
        <v>0</v>
      </c>
      <c r="AL935">
        <v>6.3215977595943294E-5</v>
      </c>
      <c r="AM935">
        <v>1.93635964690601E-2</v>
      </c>
      <c r="AN935">
        <v>1.57078838921291E-4</v>
      </c>
      <c r="AO935">
        <v>0</v>
      </c>
      <c r="AP935">
        <v>1.9520675307981399E-2</v>
      </c>
      <c r="AQ935">
        <v>1.26298625953922E-3</v>
      </c>
      <c r="AR935">
        <v>9.8036402902809295E-5</v>
      </c>
      <c r="AS935">
        <v>0</v>
      </c>
      <c r="AT935">
        <v>1.36102266244202E-3</v>
      </c>
      <c r="AU935">
        <v>0</v>
      </c>
      <c r="AV935">
        <v>0</v>
      </c>
      <c r="AW935">
        <v>0</v>
      </c>
      <c r="AX935">
        <v>1.36102266244202E-3</v>
      </c>
      <c r="AY935">
        <v>1.43781371634372E-3</v>
      </c>
      <c r="AZ935">
        <v>1.1160698204752001E-4</v>
      </c>
      <c r="BA935">
        <v>0</v>
      </c>
      <c r="BB935">
        <v>1.5494206983912399E-3</v>
      </c>
      <c r="BC935">
        <v>0</v>
      </c>
      <c r="BD935">
        <v>0</v>
      </c>
      <c r="BE935">
        <v>0</v>
      </c>
      <c r="BF935">
        <v>1.5494206983912399E-3</v>
      </c>
      <c r="BG935">
        <v>4.7852021625738698E-3</v>
      </c>
      <c r="BH935">
        <v>3.7315573322303898E-3</v>
      </c>
      <c r="BI935">
        <v>0</v>
      </c>
      <c r="BJ935">
        <v>8.5167594948042692E-3</v>
      </c>
      <c r="BK935">
        <v>1.1638286600137999E-3</v>
      </c>
      <c r="BL935">
        <v>9.4410588916369503E-6</v>
      </c>
      <c r="BM935">
        <v>0</v>
      </c>
      <c r="BN935">
        <v>1.17326971890543E-3</v>
      </c>
      <c r="BO935">
        <v>2.4948974642266201E-2</v>
      </c>
      <c r="BP935">
        <v>11.068039893294401</v>
      </c>
    </row>
    <row r="936" spans="1:68" x14ac:dyDescent="0.25">
      <c r="A936" t="s">
        <v>6087</v>
      </c>
      <c r="B936">
        <v>2027</v>
      </c>
      <c r="C936" t="s">
        <v>6120</v>
      </c>
      <c r="D936" t="s">
        <v>6089</v>
      </c>
      <c r="E936" t="s">
        <v>6089</v>
      </c>
      <c r="F936" t="s">
        <v>6090</v>
      </c>
      <c r="G936">
        <v>6.6967484708895002</v>
      </c>
      <c r="H936">
        <v>142304.337352028</v>
      </c>
      <c r="I936">
        <v>142304.337352028</v>
      </c>
      <c r="J936">
        <v>0</v>
      </c>
      <c r="K936">
        <v>48014.079316644697</v>
      </c>
      <c r="L936">
        <v>0</v>
      </c>
      <c r="M936">
        <v>5.4572601867112498E-2</v>
      </c>
      <c r="N936">
        <v>6.6527414113283197E-3</v>
      </c>
      <c r="O936">
        <v>3.1525205495338902E-2</v>
      </c>
      <c r="P936">
        <v>9.2750548773779806E-2</v>
      </c>
      <c r="Q936">
        <v>1.0191527390388999E-3</v>
      </c>
      <c r="R936">
        <v>2.2248536520849198E-6</v>
      </c>
      <c r="S936">
        <v>0</v>
      </c>
      <c r="T936">
        <v>1.02137759269098E-3</v>
      </c>
      <c r="U936">
        <v>4.7059104196159302E-4</v>
      </c>
      <c r="V936">
        <v>2.32312486084161E-3</v>
      </c>
      <c r="W936">
        <v>3.8150934954941898E-3</v>
      </c>
      <c r="X936">
        <v>1.06523430347494E-3</v>
      </c>
      <c r="Y936">
        <v>2.3254516615903302E-6</v>
      </c>
      <c r="Z936">
        <v>0</v>
      </c>
      <c r="AA936">
        <v>1.06755975513653E-3</v>
      </c>
      <c r="AB936">
        <v>1.8823641678463699E-3</v>
      </c>
      <c r="AC936">
        <v>6.6374996024046104E-3</v>
      </c>
      <c r="AD936">
        <v>9.5874235253875107E-3</v>
      </c>
      <c r="AE936">
        <v>169.35350829820399</v>
      </c>
      <c r="AF936">
        <v>1.3075848085802599</v>
      </c>
      <c r="AG936">
        <v>0</v>
      </c>
      <c r="AH936">
        <v>170.66109310678399</v>
      </c>
      <c r="AI936">
        <v>5.1080321796815898E-5</v>
      </c>
      <c r="AJ936">
        <v>5.3558420192722996E-6</v>
      </c>
      <c r="AK936">
        <v>0</v>
      </c>
      <c r="AL936">
        <v>5.6436163816088197E-5</v>
      </c>
      <c r="AM936">
        <v>2.6681714199760301E-2</v>
      </c>
      <c r="AN936">
        <v>2.0601051909154201E-4</v>
      </c>
      <c r="AO936">
        <v>0</v>
      </c>
      <c r="AP936">
        <v>2.6887724718851799E-2</v>
      </c>
      <c r="AQ936">
        <v>1.09974532094809E-3</v>
      </c>
      <c r="AR936">
        <v>1.15309809986339E-4</v>
      </c>
      <c r="AS936">
        <v>0</v>
      </c>
      <c r="AT936">
        <v>1.21505513093443E-3</v>
      </c>
      <c r="AU936">
        <v>0</v>
      </c>
      <c r="AV936">
        <v>0</v>
      </c>
      <c r="AW936">
        <v>0</v>
      </c>
      <c r="AX936">
        <v>1.21505513093443E-3</v>
      </c>
      <c r="AY936">
        <v>1.25197633386833E-3</v>
      </c>
      <c r="AZ936">
        <v>1.3127144113811101E-4</v>
      </c>
      <c r="BA936">
        <v>0</v>
      </c>
      <c r="BB936">
        <v>1.3832477750064501E-3</v>
      </c>
      <c r="BC936">
        <v>0</v>
      </c>
      <c r="BD936">
        <v>0</v>
      </c>
      <c r="BE936">
        <v>0</v>
      </c>
      <c r="BF936">
        <v>1.3832477750064501E-3</v>
      </c>
      <c r="BG936">
        <v>5.0689976002881096E-3</v>
      </c>
      <c r="BH936">
        <v>4.8082074538513299E-3</v>
      </c>
      <c r="BI936">
        <v>0</v>
      </c>
      <c r="BJ936">
        <v>9.8772050541394395E-3</v>
      </c>
      <c r="BK936">
        <v>1.6036764520266499E-3</v>
      </c>
      <c r="BL936">
        <v>1.23820462157511E-5</v>
      </c>
      <c r="BM936">
        <v>0</v>
      </c>
      <c r="BN936">
        <v>1.6160584982424101E-3</v>
      </c>
      <c r="BO936">
        <v>3.4444787243980403E-2</v>
      </c>
      <c r="BP936">
        <v>15.245087843169699</v>
      </c>
    </row>
    <row r="937" spans="1:68" x14ac:dyDescent="0.25">
      <c r="A937" t="s">
        <v>6087</v>
      </c>
      <c r="B937">
        <v>2027</v>
      </c>
      <c r="C937" t="s">
        <v>6121</v>
      </c>
      <c r="D937" t="s">
        <v>6089</v>
      </c>
      <c r="E937" t="s">
        <v>6089</v>
      </c>
      <c r="F937" t="s">
        <v>6090</v>
      </c>
      <c r="G937">
        <v>24.1501264831622</v>
      </c>
      <c r="H937">
        <v>371845.30484007701</v>
      </c>
      <c r="I937">
        <v>371845.30484007701</v>
      </c>
      <c r="J937">
        <v>0</v>
      </c>
      <c r="K937">
        <v>173150.61085391699</v>
      </c>
      <c r="L937">
        <v>0</v>
      </c>
      <c r="M937">
        <v>0.135405339915557</v>
      </c>
      <c r="N937">
        <v>2.4325941443188798E-2</v>
      </c>
      <c r="O937">
        <v>0.11383762804077301</v>
      </c>
      <c r="P937">
        <v>0.27356890939952</v>
      </c>
      <c r="Q937">
        <v>2.9037261481492001E-3</v>
      </c>
      <c r="R937">
        <v>1.46619794951349E-5</v>
      </c>
      <c r="S937">
        <v>0</v>
      </c>
      <c r="T937">
        <v>2.9183881276443301E-3</v>
      </c>
      <c r="U937">
        <v>1.2296678562954801E-3</v>
      </c>
      <c r="V937">
        <v>6.0703917261795198E-3</v>
      </c>
      <c r="W937">
        <v>1.02184477101193E-2</v>
      </c>
      <c r="X937">
        <v>3.03501975947455E-3</v>
      </c>
      <c r="Y937">
        <v>1.53249291463344E-5</v>
      </c>
      <c r="Z937">
        <v>0</v>
      </c>
      <c r="AA937">
        <v>3.0503446886208899E-3</v>
      </c>
      <c r="AB937">
        <v>4.9186714251819403E-3</v>
      </c>
      <c r="AC937">
        <v>1.7343976360512901E-2</v>
      </c>
      <c r="AD937">
        <v>2.5312992474315701E-2</v>
      </c>
      <c r="AE937">
        <v>431.01257292049598</v>
      </c>
      <c r="AF937">
        <v>4.5295404996007997</v>
      </c>
      <c r="AG937">
        <v>0</v>
      </c>
      <c r="AH937">
        <v>435.542113420097</v>
      </c>
      <c r="AI937">
        <v>1.6003228240946501E-4</v>
      </c>
      <c r="AJ937">
        <v>2.01129371187638E-5</v>
      </c>
      <c r="AK937">
        <v>0</v>
      </c>
      <c r="AL937">
        <v>1.80145219528229E-4</v>
      </c>
      <c r="AM937">
        <v>6.7906206388816698E-2</v>
      </c>
      <c r="AN937">
        <v>7.1363095031831605E-4</v>
      </c>
      <c r="AO937">
        <v>0</v>
      </c>
      <c r="AP937">
        <v>6.8619837339135001E-2</v>
      </c>
      <c r="AQ937">
        <v>3.44545115593661E-3</v>
      </c>
      <c r="AR937">
        <v>4.3302602076133599E-4</v>
      </c>
      <c r="AS937">
        <v>0</v>
      </c>
      <c r="AT937">
        <v>3.8784771766979401E-3</v>
      </c>
      <c r="AU937">
        <v>0</v>
      </c>
      <c r="AV937">
        <v>0</v>
      </c>
      <c r="AW937">
        <v>0</v>
      </c>
      <c r="AX937">
        <v>3.8784771766979401E-3</v>
      </c>
      <c r="AY937">
        <v>3.92238386885171E-3</v>
      </c>
      <c r="AZ937">
        <v>4.9296716213804396E-4</v>
      </c>
      <c r="BA937">
        <v>0</v>
      </c>
      <c r="BB937">
        <v>4.4153510309897599E-3</v>
      </c>
      <c r="BC937">
        <v>0</v>
      </c>
      <c r="BD937">
        <v>0</v>
      </c>
      <c r="BE937">
        <v>0</v>
      </c>
      <c r="BF937">
        <v>4.4153510309897599E-3</v>
      </c>
      <c r="BG937">
        <v>1.4256649388814701E-2</v>
      </c>
      <c r="BH937">
        <v>1.7431910582653198E-2</v>
      </c>
      <c r="BI937">
        <v>0</v>
      </c>
      <c r="BJ937">
        <v>3.1688559971468001E-2</v>
      </c>
      <c r="BK937">
        <v>4.0814313247229698E-3</v>
      </c>
      <c r="BL937">
        <v>4.2892039915230398E-5</v>
      </c>
      <c r="BM937">
        <v>0</v>
      </c>
      <c r="BN937">
        <v>4.1243233646381999E-3</v>
      </c>
      <c r="BO937">
        <v>8.9716574517525793E-2</v>
      </c>
      <c r="BP937">
        <v>38.906804460314497</v>
      </c>
    </row>
    <row r="938" spans="1:68" x14ac:dyDescent="0.25">
      <c r="A938" t="s">
        <v>6087</v>
      </c>
      <c r="B938">
        <v>2027</v>
      </c>
      <c r="C938" t="s">
        <v>6122</v>
      </c>
      <c r="D938" t="s">
        <v>6089</v>
      </c>
      <c r="E938" t="s">
        <v>6089</v>
      </c>
      <c r="F938" t="s">
        <v>6090</v>
      </c>
      <c r="G938">
        <v>34.683718122691602</v>
      </c>
      <c r="H938">
        <v>2703777.7518538898</v>
      </c>
      <c r="I938">
        <v>2703777.7518538898</v>
      </c>
      <c r="J938">
        <v>0</v>
      </c>
      <c r="K938">
        <v>248673.93484734901</v>
      </c>
      <c r="L938">
        <v>0</v>
      </c>
      <c r="M938">
        <v>1.0443408377433501</v>
      </c>
      <c r="N938">
        <v>3.4107138135138E-2</v>
      </c>
      <c r="O938">
        <v>0.16274998781425401</v>
      </c>
      <c r="P938">
        <v>1.2411979636927499</v>
      </c>
      <c r="Q938">
        <v>1.8926440888032199E-2</v>
      </c>
      <c r="R938">
        <v>8.1342506364033099E-6</v>
      </c>
      <c r="S938">
        <v>0</v>
      </c>
      <c r="T938">
        <v>1.89345751386686E-2</v>
      </c>
      <c r="U938">
        <v>8.9412143941188394E-3</v>
      </c>
      <c r="V938">
        <v>4.4139296316625602E-2</v>
      </c>
      <c r="W938">
        <v>7.2015085849413102E-2</v>
      </c>
      <c r="X938">
        <v>1.9782210560151399E-2</v>
      </c>
      <c r="Y938">
        <v>8.5020453549788593E-6</v>
      </c>
      <c r="Z938">
        <v>0</v>
      </c>
      <c r="AA938">
        <v>1.97907126055064E-2</v>
      </c>
      <c r="AB938">
        <v>3.5764857576475302E-2</v>
      </c>
      <c r="AC938">
        <v>0.126112275190358</v>
      </c>
      <c r="AD938">
        <v>0.18166784537233999</v>
      </c>
      <c r="AE938">
        <v>2955.5209345337398</v>
      </c>
      <c r="AF938">
        <v>6.6152100718632196</v>
      </c>
      <c r="AG938">
        <v>0</v>
      </c>
      <c r="AH938">
        <v>2962.1361446055998</v>
      </c>
      <c r="AI938">
        <v>8.51405909375043E-4</v>
      </c>
      <c r="AJ938">
        <v>2.73517974289914E-5</v>
      </c>
      <c r="AK938">
        <v>0</v>
      </c>
      <c r="AL938">
        <v>8.7875770680403498E-4</v>
      </c>
      <c r="AM938">
        <v>0.46564352683961502</v>
      </c>
      <c r="AN938">
        <v>1.04222904079455E-3</v>
      </c>
      <c r="AO938">
        <v>0</v>
      </c>
      <c r="AP938">
        <v>0.46668575588041</v>
      </c>
      <c r="AQ938">
        <v>1.8330535754790801E-2</v>
      </c>
      <c r="AR938">
        <v>5.8887669818729195E-4</v>
      </c>
      <c r="AS938">
        <v>0</v>
      </c>
      <c r="AT938">
        <v>1.89194124529781E-2</v>
      </c>
      <c r="AU938">
        <v>0</v>
      </c>
      <c r="AV938">
        <v>0</v>
      </c>
      <c r="AW938">
        <v>0</v>
      </c>
      <c r="AX938">
        <v>1.89194124529781E-2</v>
      </c>
      <c r="AY938">
        <v>2.08679196128253E-2</v>
      </c>
      <c r="AZ938">
        <v>6.7039129483308503E-4</v>
      </c>
      <c r="BA938">
        <v>0</v>
      </c>
      <c r="BB938">
        <v>2.1538310907658401E-2</v>
      </c>
      <c r="BC938">
        <v>0</v>
      </c>
      <c r="BD938">
        <v>0</v>
      </c>
      <c r="BE938">
        <v>0</v>
      </c>
      <c r="BF938">
        <v>2.1538310907658401E-2</v>
      </c>
      <c r="BG938">
        <v>9.4471729410724695E-2</v>
      </c>
      <c r="BH938">
        <v>2.48902828243057E-2</v>
      </c>
      <c r="BI938">
        <v>0</v>
      </c>
      <c r="BJ938">
        <v>0.11936201223503</v>
      </c>
      <c r="BK938">
        <v>2.79870158806379E-2</v>
      </c>
      <c r="BL938">
        <v>6.2642083556819396E-5</v>
      </c>
      <c r="BM938">
        <v>0</v>
      </c>
      <c r="BN938">
        <v>2.8049657964194698E-2</v>
      </c>
      <c r="BO938">
        <v>0.65568886765969103</v>
      </c>
      <c r="BP938">
        <v>264.60644840523099</v>
      </c>
    </row>
    <row r="939" spans="1:68" x14ac:dyDescent="0.25">
      <c r="A939" t="s">
        <v>6087</v>
      </c>
      <c r="B939">
        <v>2027</v>
      </c>
      <c r="C939" t="s">
        <v>6123</v>
      </c>
      <c r="D939" t="s">
        <v>6089</v>
      </c>
      <c r="E939" t="s">
        <v>6089</v>
      </c>
      <c r="F939" t="s">
        <v>6090</v>
      </c>
      <c r="G939">
        <v>280.76789746941199</v>
      </c>
      <c r="H939">
        <v>3073373.79480317</v>
      </c>
      <c r="I939">
        <v>3073373.79480317</v>
      </c>
      <c r="J939">
        <v>0</v>
      </c>
      <c r="K939">
        <v>449385.86597364198</v>
      </c>
      <c r="L939">
        <v>0</v>
      </c>
      <c r="M939">
        <v>12.895237845630099</v>
      </c>
      <c r="N939">
        <v>3.3756988984103198</v>
      </c>
      <c r="O939">
        <v>0.48478300402659003</v>
      </c>
      <c r="P939">
        <v>16.755719748067001</v>
      </c>
      <c r="Q939">
        <v>6.3507927795514202E-2</v>
      </c>
      <c r="R939">
        <v>3.2336411148259901E-3</v>
      </c>
      <c r="S939">
        <v>0</v>
      </c>
      <c r="T939">
        <v>6.6741568910340193E-2</v>
      </c>
      <c r="U939">
        <v>1.01634440899441E-2</v>
      </c>
      <c r="V939">
        <v>5.4744655122256701E-2</v>
      </c>
      <c r="W939">
        <v>0.131649668122541</v>
      </c>
      <c r="X939">
        <v>6.6379474478171496E-2</v>
      </c>
      <c r="Y939">
        <v>3.37985201696849E-3</v>
      </c>
      <c r="Z939">
        <v>0</v>
      </c>
      <c r="AA939">
        <v>6.9759326495139995E-2</v>
      </c>
      <c r="AB939">
        <v>4.0653776359776399E-2</v>
      </c>
      <c r="AC939">
        <v>0.15641330034930401</v>
      </c>
      <c r="AD939">
        <v>0.26682640320422102</v>
      </c>
      <c r="AE939">
        <v>4067.9800160469399</v>
      </c>
      <c r="AF939">
        <v>323.67774664995</v>
      </c>
      <c r="AG939">
        <v>0</v>
      </c>
      <c r="AH939">
        <v>4391.6577626968901</v>
      </c>
      <c r="AI939">
        <v>9.6543225490908907E-3</v>
      </c>
      <c r="AJ939">
        <v>1.24506235597588E-3</v>
      </c>
      <c r="AK939">
        <v>0</v>
      </c>
      <c r="AL939">
        <v>1.08993849050667E-2</v>
      </c>
      <c r="AM939">
        <v>0.64091190816890797</v>
      </c>
      <c r="AN939">
        <v>5.0995560798949097E-2</v>
      </c>
      <c r="AO939">
        <v>0</v>
      </c>
      <c r="AP939">
        <v>0.69190746896785704</v>
      </c>
      <c r="AQ939">
        <v>0.20785491705630099</v>
      </c>
      <c r="AR939">
        <v>2.6805851100930801E-2</v>
      </c>
      <c r="AS939">
        <v>0</v>
      </c>
      <c r="AT939">
        <v>0.234660768157232</v>
      </c>
      <c r="AU939">
        <v>0</v>
      </c>
      <c r="AV939">
        <v>0</v>
      </c>
      <c r="AW939">
        <v>0</v>
      </c>
      <c r="AX939">
        <v>0.234660768157232</v>
      </c>
      <c r="AY939">
        <v>0.23662700088445099</v>
      </c>
      <c r="AZ939">
        <v>3.0516420982479499E-2</v>
      </c>
      <c r="BA939">
        <v>0</v>
      </c>
      <c r="BB939">
        <v>0.26714342186693102</v>
      </c>
      <c r="BC939">
        <v>0</v>
      </c>
      <c r="BD939">
        <v>0</v>
      </c>
      <c r="BE939">
        <v>0</v>
      </c>
      <c r="BF939">
        <v>0.26714342186693102</v>
      </c>
      <c r="BG939">
        <v>0.52964046541594401</v>
      </c>
      <c r="BH939">
        <v>0.67758357287430504</v>
      </c>
      <c r="BI939">
        <v>0</v>
      </c>
      <c r="BJ939">
        <v>1.2072240382902399</v>
      </c>
      <c r="BK939">
        <v>3.8521338144128003E-2</v>
      </c>
      <c r="BL939">
        <v>3.0650347050004399E-3</v>
      </c>
      <c r="BM939">
        <v>0</v>
      </c>
      <c r="BN939">
        <v>4.1586372849128403E-2</v>
      </c>
      <c r="BO939">
        <v>0.50061312167877703</v>
      </c>
      <c r="BP939">
        <v>392.30504827225298</v>
      </c>
    </row>
    <row r="940" spans="1:68" x14ac:dyDescent="0.25">
      <c r="A940" t="s">
        <v>6087</v>
      </c>
      <c r="B940">
        <v>2027</v>
      </c>
      <c r="C940" t="s">
        <v>6123</v>
      </c>
      <c r="D940" t="s">
        <v>6089</v>
      </c>
      <c r="E940" t="s">
        <v>6089</v>
      </c>
      <c r="F940" t="s">
        <v>6093</v>
      </c>
      <c r="G940">
        <v>6.8771780984517603</v>
      </c>
      <c r="H940">
        <v>92265.029147763693</v>
      </c>
      <c r="I940">
        <v>0</v>
      </c>
      <c r="J940">
        <v>92265.029147763693</v>
      </c>
      <c r="K940">
        <v>11007.336177257899</v>
      </c>
      <c r="L940">
        <v>108955.824335371</v>
      </c>
      <c r="M940">
        <v>0</v>
      </c>
      <c r="N940">
        <v>0</v>
      </c>
      <c r="O940">
        <v>0</v>
      </c>
      <c r="P940">
        <v>0</v>
      </c>
      <c r="Q940">
        <v>0</v>
      </c>
      <c r="R940">
        <v>0</v>
      </c>
      <c r="S940">
        <v>0</v>
      </c>
      <c r="T940">
        <v>0</v>
      </c>
      <c r="U940">
        <v>3.05114355691451E-4</v>
      </c>
      <c r="V940">
        <v>8.2173818379660697E-4</v>
      </c>
      <c r="W940">
        <v>1.12685253948805E-3</v>
      </c>
      <c r="X940">
        <v>0</v>
      </c>
      <c r="Y940">
        <v>0</v>
      </c>
      <c r="Z940">
        <v>0</v>
      </c>
      <c r="AA940">
        <v>0</v>
      </c>
      <c r="AB940">
        <v>1.2204574227657999E-3</v>
      </c>
      <c r="AC940">
        <v>2.3478233822760201E-3</v>
      </c>
      <c r="AD940">
        <v>3.5682808050418202E-3</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row>
    <row r="941" spans="1:68" x14ac:dyDescent="0.25">
      <c r="A941" t="s">
        <v>6087</v>
      </c>
      <c r="B941">
        <v>2027</v>
      </c>
      <c r="C941" t="s">
        <v>6124</v>
      </c>
      <c r="D941" t="s">
        <v>6089</v>
      </c>
      <c r="E941" t="s">
        <v>6089</v>
      </c>
      <c r="F941" t="s">
        <v>6090</v>
      </c>
      <c r="G941">
        <v>600.71309234604701</v>
      </c>
      <c r="H941">
        <v>6853773.0128403902</v>
      </c>
      <c r="I941">
        <v>6853773.0128403902</v>
      </c>
      <c r="J941">
        <v>0</v>
      </c>
      <c r="K941">
        <v>961477.34708538896</v>
      </c>
      <c r="L941">
        <v>0</v>
      </c>
      <c r="M941">
        <v>12.720217346456399</v>
      </c>
      <c r="N941">
        <v>4.4552511255999798</v>
      </c>
      <c r="O941">
        <v>1.6798542370646801</v>
      </c>
      <c r="P941">
        <v>18.855322709121001</v>
      </c>
      <c r="Q941">
        <v>6.1734433993144197E-2</v>
      </c>
      <c r="R941">
        <v>2.47951824092057E-3</v>
      </c>
      <c r="S941">
        <v>0</v>
      </c>
      <c r="T941">
        <v>6.42139522340648E-2</v>
      </c>
      <c r="U941">
        <v>2.26649745432713E-2</v>
      </c>
      <c r="V941">
        <v>0.122083243017371</v>
      </c>
      <c r="W941">
        <v>0.208962169794707</v>
      </c>
      <c r="X941">
        <v>6.4525791155820494E-2</v>
      </c>
      <c r="Y941">
        <v>2.59163105307576E-3</v>
      </c>
      <c r="Z941">
        <v>0</v>
      </c>
      <c r="AA941">
        <v>6.7117422208896299E-2</v>
      </c>
      <c r="AB941">
        <v>9.0659898173085299E-2</v>
      </c>
      <c r="AC941">
        <v>0.34880926576391902</v>
      </c>
      <c r="AD941">
        <v>0.50658658614590102</v>
      </c>
      <c r="AE941">
        <v>9038.5027043165392</v>
      </c>
      <c r="AF941">
        <v>673.57226954884197</v>
      </c>
      <c r="AG941">
        <v>0</v>
      </c>
      <c r="AH941">
        <v>9712.0749738653794</v>
      </c>
      <c r="AI941">
        <v>1.09332617229884E-2</v>
      </c>
      <c r="AJ941">
        <v>2.5903772326779299E-3</v>
      </c>
      <c r="AK941">
        <v>0</v>
      </c>
      <c r="AL941">
        <v>1.3523638955666399E-2</v>
      </c>
      <c r="AM941">
        <v>1.4240197818972</v>
      </c>
      <c r="AN941">
        <v>0.10612158537241601</v>
      </c>
      <c r="AO941">
        <v>0</v>
      </c>
      <c r="AP941">
        <v>1.53014136726961</v>
      </c>
      <c r="AQ941">
        <v>0.23539012675732399</v>
      </c>
      <c r="AR941">
        <v>5.5770111481670298E-2</v>
      </c>
      <c r="AS941">
        <v>0</v>
      </c>
      <c r="AT941">
        <v>0.29116023823899501</v>
      </c>
      <c r="AU941">
        <v>0</v>
      </c>
      <c r="AV941">
        <v>0</v>
      </c>
      <c r="AW941">
        <v>0</v>
      </c>
      <c r="AX941">
        <v>0.29116023823899501</v>
      </c>
      <c r="AY941">
        <v>0.26797374111341998</v>
      </c>
      <c r="AZ941">
        <v>6.3490026629125104E-2</v>
      </c>
      <c r="BA941">
        <v>0</v>
      </c>
      <c r="BB941">
        <v>0.33146376774254499</v>
      </c>
      <c r="BC941">
        <v>0</v>
      </c>
      <c r="BD941">
        <v>0</v>
      </c>
      <c r="BE941">
        <v>0</v>
      </c>
      <c r="BF941">
        <v>0.33146376774254499</v>
      </c>
      <c r="BG941">
        <v>0.77656438014154605</v>
      </c>
      <c r="BH941">
        <v>1.90484209338741</v>
      </c>
      <c r="BI941">
        <v>0</v>
      </c>
      <c r="BJ941">
        <v>2.68140647352896</v>
      </c>
      <c r="BK941">
        <v>8.5589215683495895E-2</v>
      </c>
      <c r="BL941">
        <v>6.3783266037310904E-3</v>
      </c>
      <c r="BM941">
        <v>0</v>
      </c>
      <c r="BN941">
        <v>9.1967542287227005E-2</v>
      </c>
      <c r="BO941">
        <v>1.4410306142667699</v>
      </c>
      <c r="BP941">
        <v>867.57581016655604</v>
      </c>
    </row>
    <row r="942" spans="1:68" x14ac:dyDescent="0.25">
      <c r="A942" t="s">
        <v>6087</v>
      </c>
      <c r="B942">
        <v>2027</v>
      </c>
      <c r="C942" t="s">
        <v>6124</v>
      </c>
      <c r="D942" t="s">
        <v>6089</v>
      </c>
      <c r="E942" t="s">
        <v>6089</v>
      </c>
      <c r="F942" t="s">
        <v>6093</v>
      </c>
      <c r="G942">
        <v>12.6625293534847</v>
      </c>
      <c r="H942">
        <v>169319.09006997899</v>
      </c>
      <c r="I942">
        <v>0</v>
      </c>
      <c r="J942">
        <v>169319.09006997899</v>
      </c>
      <c r="K942">
        <v>20267.137982013399</v>
      </c>
      <c r="L942">
        <v>199949.00781686601</v>
      </c>
      <c r="M942">
        <v>0</v>
      </c>
      <c r="N942">
        <v>0</v>
      </c>
      <c r="O942">
        <v>0</v>
      </c>
      <c r="P942">
        <v>0</v>
      </c>
      <c r="Q942">
        <v>0</v>
      </c>
      <c r="R942">
        <v>0</v>
      </c>
      <c r="S942">
        <v>0</v>
      </c>
      <c r="T942">
        <v>0</v>
      </c>
      <c r="U942">
        <v>5.5992704440842604E-4</v>
      </c>
      <c r="V942">
        <v>1.50800322550563E-3</v>
      </c>
      <c r="W942">
        <v>2.0679302699140598E-3</v>
      </c>
      <c r="X942">
        <v>0</v>
      </c>
      <c r="Y942">
        <v>0</v>
      </c>
      <c r="Z942">
        <v>0</v>
      </c>
      <c r="AA942">
        <v>0</v>
      </c>
      <c r="AB942">
        <v>2.2397081776336998E-3</v>
      </c>
      <c r="AC942">
        <v>4.30858064430181E-3</v>
      </c>
      <c r="AD942">
        <v>6.5482888219355198E-3</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row>
    <row r="943" spans="1:68" x14ac:dyDescent="0.25">
      <c r="A943" t="s">
        <v>6087</v>
      </c>
      <c r="B943">
        <v>2027</v>
      </c>
      <c r="C943" t="s">
        <v>6125</v>
      </c>
      <c r="D943" t="s">
        <v>6089</v>
      </c>
      <c r="E943" t="s">
        <v>6089</v>
      </c>
      <c r="F943" t="s">
        <v>6090</v>
      </c>
      <c r="G943">
        <v>413.54966608538899</v>
      </c>
      <c r="H943">
        <v>4610381.4829088002</v>
      </c>
      <c r="I943">
        <v>4610381.4829088002</v>
      </c>
      <c r="J943">
        <v>0</v>
      </c>
      <c r="K943">
        <v>661911.05354963103</v>
      </c>
      <c r="L943">
        <v>0</v>
      </c>
      <c r="M943">
        <v>17.523130609295599</v>
      </c>
      <c r="N943">
        <v>4.1281484989084101</v>
      </c>
      <c r="O943">
        <v>0.89534307630576504</v>
      </c>
      <c r="P943">
        <v>22.5466221845098</v>
      </c>
      <c r="Q943">
        <v>9.3779525939112998E-2</v>
      </c>
      <c r="R943">
        <v>5.1363987307388101E-3</v>
      </c>
      <c r="S943">
        <v>0</v>
      </c>
      <c r="T943">
        <v>9.8915924669851801E-2</v>
      </c>
      <c r="U943">
        <v>1.5246226968580599E-2</v>
      </c>
      <c r="V943">
        <v>8.2122696787048394E-2</v>
      </c>
      <c r="W943">
        <v>0.19628484842548</v>
      </c>
      <c r="X943">
        <v>9.8019819961596505E-2</v>
      </c>
      <c r="Y943">
        <v>5.3686438889110196E-3</v>
      </c>
      <c r="Z943">
        <v>0</v>
      </c>
      <c r="AA943">
        <v>0.103388463850507</v>
      </c>
      <c r="AB943">
        <v>6.0984907874322598E-2</v>
      </c>
      <c r="AC943">
        <v>0.23463627653442301</v>
      </c>
      <c r="AD943">
        <v>0.399009648259254</v>
      </c>
      <c r="AE943">
        <v>6053.8576856008003</v>
      </c>
      <c r="AF943">
        <v>463.20474543274503</v>
      </c>
      <c r="AG943">
        <v>0</v>
      </c>
      <c r="AH943">
        <v>6517.0624310335497</v>
      </c>
      <c r="AI943">
        <v>1.2256441429862E-2</v>
      </c>
      <c r="AJ943">
        <v>1.92892330694103E-3</v>
      </c>
      <c r="AK943">
        <v>0</v>
      </c>
      <c r="AL943">
        <v>1.4185364736802999E-2</v>
      </c>
      <c r="AM943">
        <v>0.95378774373424602</v>
      </c>
      <c r="AN943">
        <v>7.2978096278034296E-2</v>
      </c>
      <c r="AO943">
        <v>0</v>
      </c>
      <c r="AP943">
        <v>1.0267658400122801</v>
      </c>
      <c r="AQ943">
        <v>0.26387782300160301</v>
      </c>
      <c r="AR943">
        <v>4.1529189845635403E-2</v>
      </c>
      <c r="AS943">
        <v>0</v>
      </c>
      <c r="AT943">
        <v>0.30540701284723798</v>
      </c>
      <c r="AU943">
        <v>0</v>
      </c>
      <c r="AV943">
        <v>0</v>
      </c>
      <c r="AW943">
        <v>0</v>
      </c>
      <c r="AX943">
        <v>0.30540701284723798</v>
      </c>
      <c r="AY943">
        <v>0.30040481476738001</v>
      </c>
      <c r="AZ943">
        <v>4.7277821383806498E-2</v>
      </c>
      <c r="BA943">
        <v>0</v>
      </c>
      <c r="BB943">
        <v>0.347682636151187</v>
      </c>
      <c r="BC943">
        <v>0</v>
      </c>
      <c r="BD943">
        <v>0</v>
      </c>
      <c r="BE943">
        <v>0</v>
      </c>
      <c r="BF943">
        <v>0.347682636151187</v>
      </c>
      <c r="BG943">
        <v>0.69903233457060998</v>
      </c>
      <c r="BH943">
        <v>1.1336859419406899</v>
      </c>
      <c r="BI943">
        <v>0</v>
      </c>
      <c r="BJ943">
        <v>1.8327182765112999</v>
      </c>
      <c r="BK943">
        <v>5.7326412141540203E-2</v>
      </c>
      <c r="BL943">
        <v>4.3862719478446896E-3</v>
      </c>
      <c r="BM943">
        <v>0</v>
      </c>
      <c r="BN943">
        <v>6.1712684089384899E-2</v>
      </c>
      <c r="BO943">
        <v>0.83766365190213998</v>
      </c>
      <c r="BP943">
        <v>582.16660535721303</v>
      </c>
    </row>
    <row r="944" spans="1:68" x14ac:dyDescent="0.25">
      <c r="A944" t="s">
        <v>6087</v>
      </c>
      <c r="B944">
        <v>2027</v>
      </c>
      <c r="C944" t="s">
        <v>6125</v>
      </c>
      <c r="D944" t="s">
        <v>6089</v>
      </c>
      <c r="E944" t="s">
        <v>6089</v>
      </c>
      <c r="F944" t="s">
        <v>6093</v>
      </c>
      <c r="G944">
        <v>10.369669025639499</v>
      </c>
      <c r="H944">
        <v>133087.72245091599</v>
      </c>
      <c r="I944">
        <v>0</v>
      </c>
      <c r="J944">
        <v>133087.72245091599</v>
      </c>
      <c r="K944">
        <v>16597.277455677598</v>
      </c>
      <c r="L944">
        <v>157163.36560554901</v>
      </c>
      <c r="M944">
        <v>0</v>
      </c>
      <c r="N944">
        <v>0</v>
      </c>
      <c r="O944">
        <v>0</v>
      </c>
      <c r="P944">
        <v>0</v>
      </c>
      <c r="Q944">
        <v>0</v>
      </c>
      <c r="R944">
        <v>0</v>
      </c>
      <c r="S944">
        <v>0</v>
      </c>
      <c r="T944">
        <v>0</v>
      </c>
      <c r="U944">
        <v>4.4011230540036298E-4</v>
      </c>
      <c r="V944">
        <v>1.18531652070793E-3</v>
      </c>
      <c r="W944">
        <v>1.62542882610829E-3</v>
      </c>
      <c r="X944">
        <v>0</v>
      </c>
      <c r="Y944">
        <v>0</v>
      </c>
      <c r="Z944">
        <v>0</v>
      </c>
      <c r="AA944">
        <v>0</v>
      </c>
      <c r="AB944">
        <v>1.7604492216014499E-3</v>
      </c>
      <c r="AC944">
        <v>3.3866186305940801E-3</v>
      </c>
      <c r="AD944">
        <v>5.1470678521955398E-3</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0</v>
      </c>
      <c r="BM944">
        <v>0</v>
      </c>
      <c r="BN944">
        <v>0</v>
      </c>
      <c r="BO944">
        <v>0</v>
      </c>
      <c r="BP944">
        <v>0</v>
      </c>
    </row>
    <row r="945" spans="1:68" x14ac:dyDescent="0.25">
      <c r="A945" t="s">
        <v>6087</v>
      </c>
      <c r="B945">
        <v>2027</v>
      </c>
      <c r="C945" t="s">
        <v>6126</v>
      </c>
      <c r="D945" t="s">
        <v>6089</v>
      </c>
      <c r="E945" t="s">
        <v>6089</v>
      </c>
      <c r="F945" t="s">
        <v>6090</v>
      </c>
      <c r="G945">
        <v>724.87119173049098</v>
      </c>
      <c r="H945">
        <v>10200742.593740501</v>
      </c>
      <c r="I945">
        <v>10200742.593740501</v>
      </c>
      <c r="J945">
        <v>0</v>
      </c>
      <c r="K945">
        <v>1160199.8346361499</v>
      </c>
      <c r="L945">
        <v>0</v>
      </c>
      <c r="M945">
        <v>37.895441467921998</v>
      </c>
      <c r="N945">
        <v>7.0246438544478504</v>
      </c>
      <c r="O945">
        <v>1.5262287044868099</v>
      </c>
      <c r="P945">
        <v>46.446314026856697</v>
      </c>
      <c r="Q945">
        <v>0.24586203476317101</v>
      </c>
      <c r="R945">
        <v>1.25234935205332E-2</v>
      </c>
      <c r="S945">
        <v>0</v>
      </c>
      <c r="T945">
        <v>0.25838552828370498</v>
      </c>
      <c r="U945">
        <v>3.37331818221068E-2</v>
      </c>
      <c r="V945">
        <v>0.18170133949521899</v>
      </c>
      <c r="W945">
        <v>0.47382004960103102</v>
      </c>
      <c r="X945">
        <v>0.25697882497854102</v>
      </c>
      <c r="Y945">
        <v>1.30897503253523E-2</v>
      </c>
      <c r="Z945">
        <v>0</v>
      </c>
      <c r="AA945">
        <v>0.270068575303893</v>
      </c>
      <c r="AB945">
        <v>0.13493272728842701</v>
      </c>
      <c r="AC945">
        <v>0.51914668427205601</v>
      </c>
      <c r="AD945">
        <v>0.92414798686437705</v>
      </c>
      <c r="AE945">
        <v>13396.439739447</v>
      </c>
      <c r="AF945">
        <v>795.39097169250704</v>
      </c>
      <c r="AG945">
        <v>0</v>
      </c>
      <c r="AH945">
        <v>14191.830711139501</v>
      </c>
      <c r="AI945">
        <v>2.9535930724600899E-2</v>
      </c>
      <c r="AJ945">
        <v>3.9397619336573398E-3</v>
      </c>
      <c r="AK945">
        <v>0</v>
      </c>
      <c r="AL945">
        <v>3.3475692658258199E-2</v>
      </c>
      <c r="AM945">
        <v>2.1106145365045701</v>
      </c>
      <c r="AN945">
        <v>0.125314171504495</v>
      </c>
      <c r="AO945">
        <v>0</v>
      </c>
      <c r="AP945">
        <v>2.23592870800907</v>
      </c>
      <c r="AQ945">
        <v>0.635900489104819</v>
      </c>
      <c r="AR945">
        <v>8.48219940630668E-2</v>
      </c>
      <c r="AS945">
        <v>0</v>
      </c>
      <c r="AT945">
        <v>0.72072248316788601</v>
      </c>
      <c r="AU945">
        <v>0</v>
      </c>
      <c r="AV945">
        <v>0</v>
      </c>
      <c r="AW945">
        <v>0</v>
      </c>
      <c r="AX945">
        <v>0.72072248316788601</v>
      </c>
      <c r="AY945">
        <v>0.72392430128112595</v>
      </c>
      <c r="AZ945">
        <v>9.6563383481304096E-2</v>
      </c>
      <c r="BA945">
        <v>0</v>
      </c>
      <c r="BB945">
        <v>0.82048768476242995</v>
      </c>
      <c r="BC945">
        <v>0</v>
      </c>
      <c r="BD945">
        <v>0</v>
      </c>
      <c r="BE945">
        <v>0</v>
      </c>
      <c r="BF945">
        <v>0.82048768476242995</v>
      </c>
      <c r="BG945">
        <v>1.6061744221526799</v>
      </c>
      <c r="BH945">
        <v>2.03114306438578</v>
      </c>
      <c r="BI945">
        <v>0</v>
      </c>
      <c r="BJ945">
        <v>3.6373174865384699</v>
      </c>
      <c r="BK945">
        <v>0.12685627340719899</v>
      </c>
      <c r="BL945">
        <v>7.5318768667717098E-3</v>
      </c>
      <c r="BM945">
        <v>0</v>
      </c>
      <c r="BN945">
        <v>0.134388150273971</v>
      </c>
      <c r="BO945">
        <v>1.8646727058058701</v>
      </c>
      <c r="BP945">
        <v>1267.7506156095001</v>
      </c>
    </row>
    <row r="946" spans="1:68" x14ac:dyDescent="0.25">
      <c r="A946" t="s">
        <v>6087</v>
      </c>
      <c r="B946">
        <v>2027</v>
      </c>
      <c r="C946" t="s">
        <v>6126</v>
      </c>
      <c r="D946" t="s">
        <v>6089</v>
      </c>
      <c r="E946" t="s">
        <v>6089</v>
      </c>
      <c r="F946" t="s">
        <v>6093</v>
      </c>
      <c r="G946">
        <v>17.736594774449099</v>
      </c>
      <c r="H946">
        <v>343140.56748662802</v>
      </c>
      <c r="I946">
        <v>0</v>
      </c>
      <c r="J946">
        <v>343140.56748662802</v>
      </c>
      <c r="K946">
        <v>28388.4841321924</v>
      </c>
      <c r="L946">
        <v>405214.88736037299</v>
      </c>
      <c r="M946">
        <v>0</v>
      </c>
      <c r="N946">
        <v>0</v>
      </c>
      <c r="O946">
        <v>0</v>
      </c>
      <c r="P946">
        <v>0</v>
      </c>
      <c r="Q946">
        <v>0</v>
      </c>
      <c r="R946">
        <v>0</v>
      </c>
      <c r="S946">
        <v>0</v>
      </c>
      <c r="T946">
        <v>0</v>
      </c>
      <c r="U946">
        <v>1.13474318631176E-3</v>
      </c>
      <c r="V946">
        <v>3.0561059733890802E-3</v>
      </c>
      <c r="W946">
        <v>4.1908491597008497E-3</v>
      </c>
      <c r="X946">
        <v>0</v>
      </c>
      <c r="Y946">
        <v>0</v>
      </c>
      <c r="Z946">
        <v>0</v>
      </c>
      <c r="AA946">
        <v>0</v>
      </c>
      <c r="AB946">
        <v>4.5389727452470599E-3</v>
      </c>
      <c r="AC946">
        <v>8.7317313525402396E-3</v>
      </c>
      <c r="AD946">
        <v>1.32707040977873E-2</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row>
    <row r="947" spans="1:68" x14ac:dyDescent="0.25">
      <c r="A947" t="s">
        <v>6087</v>
      </c>
      <c r="B947">
        <v>2027</v>
      </c>
      <c r="C947" t="s">
        <v>6127</v>
      </c>
      <c r="D947" t="s">
        <v>6089</v>
      </c>
      <c r="E947" t="s">
        <v>6089</v>
      </c>
      <c r="F947" t="s">
        <v>6090</v>
      </c>
      <c r="G947">
        <v>201.141116376182</v>
      </c>
      <c r="H947">
        <v>2523293.0394367399</v>
      </c>
      <c r="I947">
        <v>2523293.0394367399</v>
      </c>
      <c r="J947">
        <v>0</v>
      </c>
      <c r="K947">
        <v>803277.16235992406</v>
      </c>
      <c r="L947">
        <v>0</v>
      </c>
      <c r="M947">
        <v>1.05752991714732</v>
      </c>
      <c r="N947">
        <v>0.464044911107586</v>
      </c>
      <c r="O947">
        <v>1.1813562870402501</v>
      </c>
      <c r="P947">
        <v>2.7029311152951601</v>
      </c>
      <c r="Q947">
        <v>7.4043710983080603E-3</v>
      </c>
      <c r="R947">
        <v>1.2964662663383599E-4</v>
      </c>
      <c r="S947">
        <v>0</v>
      </c>
      <c r="T947">
        <v>7.5340177249419004E-3</v>
      </c>
      <c r="U947">
        <v>8.3443633743076305E-3</v>
      </c>
      <c r="V947">
        <v>4.4291440310797299E-2</v>
      </c>
      <c r="W947">
        <v>6.01698214100468E-2</v>
      </c>
      <c r="X947">
        <v>7.7391639029634196E-3</v>
      </c>
      <c r="Y947">
        <v>1.35508671791833E-4</v>
      </c>
      <c r="Z947">
        <v>0</v>
      </c>
      <c r="AA947">
        <v>7.87467257475526E-3</v>
      </c>
      <c r="AB947">
        <v>3.3377453497230501E-2</v>
      </c>
      <c r="AC947">
        <v>0.12654697231656301</v>
      </c>
      <c r="AD947">
        <v>0.16779909838854901</v>
      </c>
      <c r="AE947">
        <v>3035.1164833498901</v>
      </c>
      <c r="AF947">
        <v>108.620175446961</v>
      </c>
      <c r="AG947">
        <v>0</v>
      </c>
      <c r="AH947">
        <v>3143.73665879685</v>
      </c>
      <c r="AI947">
        <v>8.3221251307233595E-4</v>
      </c>
      <c r="AJ947">
        <v>4.3719972653924498E-4</v>
      </c>
      <c r="AK947">
        <v>0</v>
      </c>
      <c r="AL947">
        <v>1.2694122396115801E-3</v>
      </c>
      <c r="AM947">
        <v>0.47818383797002301</v>
      </c>
      <c r="AN947">
        <v>1.7113152876056401E-2</v>
      </c>
      <c r="AO947">
        <v>0</v>
      </c>
      <c r="AP947">
        <v>0.49529699084607898</v>
      </c>
      <c r="AQ947">
        <v>1.7917307195641101E-2</v>
      </c>
      <c r="AR947">
        <v>9.4127902226976701E-3</v>
      </c>
      <c r="AS947">
        <v>0</v>
      </c>
      <c r="AT947">
        <v>2.7330097418338702E-2</v>
      </c>
      <c r="AU947">
        <v>0</v>
      </c>
      <c r="AV947">
        <v>0</v>
      </c>
      <c r="AW947">
        <v>0</v>
      </c>
      <c r="AX947">
        <v>2.7330097418338702E-2</v>
      </c>
      <c r="AY947">
        <v>2.03974903537237E-2</v>
      </c>
      <c r="AZ947">
        <v>1.07157451548193E-2</v>
      </c>
      <c r="BA947">
        <v>0</v>
      </c>
      <c r="BB947">
        <v>3.1113235508543099E-2</v>
      </c>
      <c r="BC947">
        <v>0</v>
      </c>
      <c r="BD947">
        <v>0</v>
      </c>
      <c r="BE947">
        <v>0</v>
      </c>
      <c r="BF947">
        <v>3.1113235508543099E-2</v>
      </c>
      <c r="BG947">
        <v>0.121736916099799</v>
      </c>
      <c r="BH947">
        <v>0.39493427605532799</v>
      </c>
      <c r="BI947">
        <v>0</v>
      </c>
      <c r="BJ947">
        <v>0.51667119215512802</v>
      </c>
      <c r="BK947">
        <v>2.8740738130653701E-2</v>
      </c>
      <c r="BL947">
        <v>1.02856810779835E-3</v>
      </c>
      <c r="BM947">
        <v>0</v>
      </c>
      <c r="BN947">
        <v>2.9769306238452101E-2</v>
      </c>
      <c r="BO947">
        <v>0.61191980541574498</v>
      </c>
      <c r="BP947">
        <v>280.828750400437</v>
      </c>
    </row>
    <row r="948" spans="1:68" x14ac:dyDescent="0.25">
      <c r="A948" t="s">
        <v>6087</v>
      </c>
      <c r="B948">
        <v>2027</v>
      </c>
      <c r="C948" t="s">
        <v>6127</v>
      </c>
      <c r="D948" t="s">
        <v>6089</v>
      </c>
      <c r="E948" t="s">
        <v>6089</v>
      </c>
      <c r="F948" t="s">
        <v>6093</v>
      </c>
      <c r="G948">
        <v>9.2792492023161994</v>
      </c>
      <c r="H948">
        <v>125433.774814594</v>
      </c>
      <c r="I948">
        <v>0</v>
      </c>
      <c r="J948">
        <v>125433.774814594</v>
      </c>
      <c r="K948">
        <v>37057.609614369903</v>
      </c>
      <c r="L948">
        <v>140493.778769978</v>
      </c>
      <c r="M948">
        <v>0</v>
      </c>
      <c r="N948">
        <v>0</v>
      </c>
      <c r="O948">
        <v>0</v>
      </c>
      <c r="P948">
        <v>0</v>
      </c>
      <c r="Q948">
        <v>0</v>
      </c>
      <c r="R948">
        <v>0</v>
      </c>
      <c r="S948">
        <v>0</v>
      </c>
      <c r="T948">
        <v>0</v>
      </c>
      <c r="U948">
        <v>4.14801206243446E-4</v>
      </c>
      <c r="V948">
        <v>1.1008714531624E-3</v>
      </c>
      <c r="W948">
        <v>1.5156726594058401E-3</v>
      </c>
      <c r="X948">
        <v>0</v>
      </c>
      <c r="Y948">
        <v>0</v>
      </c>
      <c r="Z948">
        <v>0</v>
      </c>
      <c r="AA948">
        <v>0</v>
      </c>
      <c r="AB948">
        <v>1.6592048249737801E-3</v>
      </c>
      <c r="AC948">
        <v>3.1453470090354301E-3</v>
      </c>
      <c r="AD948">
        <v>4.80455183400922E-3</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row>
    <row r="949" spans="1:68" x14ac:dyDescent="0.25">
      <c r="A949" t="s">
        <v>6087</v>
      </c>
      <c r="B949">
        <v>2027</v>
      </c>
      <c r="C949" t="s">
        <v>6128</v>
      </c>
      <c r="D949" t="s">
        <v>6089</v>
      </c>
      <c r="E949" t="s">
        <v>6089</v>
      </c>
      <c r="F949" t="s">
        <v>6090</v>
      </c>
      <c r="G949">
        <v>48.419484264350402</v>
      </c>
      <c r="H949">
        <v>605411.34830705402</v>
      </c>
      <c r="I949">
        <v>605411.34830705402</v>
      </c>
      <c r="J949">
        <v>0</v>
      </c>
      <c r="K949">
        <v>193368.05235811</v>
      </c>
      <c r="L949">
        <v>0</v>
      </c>
      <c r="M949">
        <v>0.251912673915765</v>
      </c>
      <c r="N949">
        <v>0.11095550155127901</v>
      </c>
      <c r="O949">
        <v>0.282580299340006</v>
      </c>
      <c r="P949">
        <v>0.64544847480705103</v>
      </c>
      <c r="Q949">
        <v>1.7140899104248E-3</v>
      </c>
      <c r="R949">
        <v>3.1209048211121902E-5</v>
      </c>
      <c r="S949">
        <v>0</v>
      </c>
      <c r="T949">
        <v>1.7452989586359199E-3</v>
      </c>
      <c r="U949">
        <v>2.0020553309698999E-3</v>
      </c>
      <c r="V949">
        <v>1.0626804012825499E-2</v>
      </c>
      <c r="W949">
        <v>1.4374158302431401E-2</v>
      </c>
      <c r="X949">
        <v>1.79159345001288E-3</v>
      </c>
      <c r="Y949">
        <v>3.2620182883128498E-5</v>
      </c>
      <c r="Z949">
        <v>0</v>
      </c>
      <c r="AA949">
        <v>1.82421363289601E-3</v>
      </c>
      <c r="AB949">
        <v>8.0082213238796308E-3</v>
      </c>
      <c r="AC949">
        <v>3.0362297179501601E-2</v>
      </c>
      <c r="AD949">
        <v>4.0194732136277299E-2</v>
      </c>
      <c r="AE949">
        <v>724.80400269757297</v>
      </c>
      <c r="AF949">
        <v>26.1049066478706</v>
      </c>
      <c r="AG949">
        <v>0</v>
      </c>
      <c r="AH949">
        <v>750.90890934544404</v>
      </c>
      <c r="AI949">
        <v>1.8238018463852501E-4</v>
      </c>
      <c r="AJ949">
        <v>1.05040184433681E-4</v>
      </c>
      <c r="AK949">
        <v>0</v>
      </c>
      <c r="AL949">
        <v>2.8742036907220599E-4</v>
      </c>
      <c r="AM949">
        <v>0.114193165793566</v>
      </c>
      <c r="AN949">
        <v>4.1128386733119303E-3</v>
      </c>
      <c r="AO949">
        <v>0</v>
      </c>
      <c r="AP949">
        <v>0.118306004466878</v>
      </c>
      <c r="AQ949">
        <v>3.9265953626464803E-3</v>
      </c>
      <c r="AR949">
        <v>2.2614863665495902E-3</v>
      </c>
      <c r="AS949">
        <v>0</v>
      </c>
      <c r="AT949">
        <v>6.18808172919608E-3</v>
      </c>
      <c r="AU949">
        <v>0</v>
      </c>
      <c r="AV949">
        <v>0</v>
      </c>
      <c r="AW949">
        <v>0</v>
      </c>
      <c r="AX949">
        <v>6.18808172919608E-3</v>
      </c>
      <c r="AY949">
        <v>4.4701299228738396E-3</v>
      </c>
      <c r="AZ949">
        <v>2.5745300810601302E-3</v>
      </c>
      <c r="BA949">
        <v>0</v>
      </c>
      <c r="BB949">
        <v>7.0446600039339698E-3</v>
      </c>
      <c r="BC949">
        <v>0</v>
      </c>
      <c r="BD949">
        <v>0</v>
      </c>
      <c r="BE949">
        <v>0</v>
      </c>
      <c r="BF949">
        <v>7.0446600039339698E-3</v>
      </c>
      <c r="BG949">
        <v>2.9027064102997002E-2</v>
      </c>
      <c r="BH949">
        <v>9.5358769743774899E-2</v>
      </c>
      <c r="BI949">
        <v>0</v>
      </c>
      <c r="BJ949">
        <v>0.124385833846772</v>
      </c>
      <c r="BK949">
        <v>6.8634604806299699E-3</v>
      </c>
      <c r="BL949">
        <v>2.4719785550488102E-4</v>
      </c>
      <c r="BM949">
        <v>0</v>
      </c>
      <c r="BN949">
        <v>7.1106583361348497E-3</v>
      </c>
      <c r="BO949">
        <v>0.146817348862196</v>
      </c>
      <c r="BP949">
        <v>67.078395413928106</v>
      </c>
    </row>
    <row r="950" spans="1:68" x14ac:dyDescent="0.25">
      <c r="A950" t="s">
        <v>6087</v>
      </c>
      <c r="B950">
        <v>2027</v>
      </c>
      <c r="C950" t="s">
        <v>6128</v>
      </c>
      <c r="D950" t="s">
        <v>6089</v>
      </c>
      <c r="E950" t="s">
        <v>6089</v>
      </c>
      <c r="F950" t="s">
        <v>6093</v>
      </c>
      <c r="G950">
        <v>2.2608384971193498</v>
      </c>
      <c r="H950">
        <v>30561.0493325223</v>
      </c>
      <c r="I950">
        <v>0</v>
      </c>
      <c r="J950">
        <v>30561.0493325223</v>
      </c>
      <c r="K950">
        <v>9028.8846220958403</v>
      </c>
      <c r="L950">
        <v>34230.312451716403</v>
      </c>
      <c r="M950">
        <v>0</v>
      </c>
      <c r="N950">
        <v>0</v>
      </c>
      <c r="O950">
        <v>0</v>
      </c>
      <c r="P950">
        <v>0</v>
      </c>
      <c r="Q950">
        <v>0</v>
      </c>
      <c r="R950">
        <v>0</v>
      </c>
      <c r="S950">
        <v>0</v>
      </c>
      <c r="T950">
        <v>0</v>
      </c>
      <c r="U950">
        <v>1.01063371057224E-4</v>
      </c>
      <c r="V950">
        <v>2.6821951933273999E-4</v>
      </c>
      <c r="W950">
        <v>3.6928289038996501E-4</v>
      </c>
      <c r="X950">
        <v>0</v>
      </c>
      <c r="Y950">
        <v>0</v>
      </c>
      <c r="Z950">
        <v>0</v>
      </c>
      <c r="AA950">
        <v>0</v>
      </c>
      <c r="AB950">
        <v>4.0425348422889898E-4</v>
      </c>
      <c r="AC950">
        <v>7.6634148380782998E-4</v>
      </c>
      <c r="AD950">
        <v>1.17059496803673E-3</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row>
    <row r="951" spans="1:68" x14ac:dyDescent="0.25">
      <c r="A951" t="s">
        <v>6087</v>
      </c>
      <c r="B951">
        <v>2027</v>
      </c>
      <c r="C951" t="s">
        <v>6129</v>
      </c>
      <c r="D951" t="s">
        <v>6089</v>
      </c>
      <c r="E951" t="s">
        <v>6089</v>
      </c>
      <c r="F951" t="s">
        <v>6090</v>
      </c>
      <c r="G951">
        <v>47.270498249226101</v>
      </c>
      <c r="H951">
        <v>729975.48476050503</v>
      </c>
      <c r="I951">
        <v>729975.48476050503</v>
      </c>
      <c r="J951">
        <v>0</v>
      </c>
      <c r="K951">
        <v>188779.46180810899</v>
      </c>
      <c r="L951">
        <v>0</v>
      </c>
      <c r="M951">
        <v>0.28365624761996</v>
      </c>
      <c r="N951">
        <v>0.108664276401681</v>
      </c>
      <c r="O951">
        <v>0.27470502260444601</v>
      </c>
      <c r="P951">
        <v>0.66702554662608904</v>
      </c>
      <c r="Q951">
        <v>1.9846874492837501E-3</v>
      </c>
      <c r="R951">
        <v>3.0468462876834901E-5</v>
      </c>
      <c r="S951">
        <v>0</v>
      </c>
      <c r="T951">
        <v>2.0151559121605899E-3</v>
      </c>
      <c r="U951">
        <v>2.41398070060769E-3</v>
      </c>
      <c r="V951">
        <v>1.28132821302564E-2</v>
      </c>
      <c r="W951">
        <v>1.72424187430247E-2</v>
      </c>
      <c r="X951">
        <v>2.0744262088202401E-3</v>
      </c>
      <c r="Y951">
        <v>3.1846111566323698E-5</v>
      </c>
      <c r="Z951">
        <v>0</v>
      </c>
      <c r="AA951">
        <v>2.1062723203865699E-3</v>
      </c>
      <c r="AB951">
        <v>9.6559228024307806E-3</v>
      </c>
      <c r="AC951">
        <v>3.6609377515018401E-2</v>
      </c>
      <c r="AD951">
        <v>4.83715726378358E-2</v>
      </c>
      <c r="AE951">
        <v>872.29049439142102</v>
      </c>
      <c r="AF951">
        <v>25.564422457977301</v>
      </c>
      <c r="AG951">
        <v>0</v>
      </c>
      <c r="AH951">
        <v>897.85491684939802</v>
      </c>
      <c r="AI951">
        <v>2.0345473971547501E-4</v>
      </c>
      <c r="AJ951">
        <v>1.0242979880875201E-4</v>
      </c>
      <c r="AK951">
        <v>0</v>
      </c>
      <c r="AL951">
        <v>3.0588453852422801E-4</v>
      </c>
      <c r="AM951">
        <v>0.13742972262220499</v>
      </c>
      <c r="AN951">
        <v>4.0276851690879299E-3</v>
      </c>
      <c r="AO951">
        <v>0</v>
      </c>
      <c r="AP951">
        <v>0.14145740779129301</v>
      </c>
      <c r="AQ951">
        <v>4.3803247543509703E-3</v>
      </c>
      <c r="AR951">
        <v>2.20528547986951E-3</v>
      </c>
      <c r="AS951">
        <v>0</v>
      </c>
      <c r="AT951">
        <v>6.5856102342204802E-3</v>
      </c>
      <c r="AU951">
        <v>0</v>
      </c>
      <c r="AV951">
        <v>0</v>
      </c>
      <c r="AW951">
        <v>0</v>
      </c>
      <c r="AX951">
        <v>6.5856102342204802E-3</v>
      </c>
      <c r="AY951">
        <v>4.9866662968633896E-3</v>
      </c>
      <c r="AZ951">
        <v>2.5105496496587699E-3</v>
      </c>
      <c r="BA951">
        <v>0</v>
      </c>
      <c r="BB951">
        <v>7.4972159465221599E-3</v>
      </c>
      <c r="BC951">
        <v>0</v>
      </c>
      <c r="BD951">
        <v>0</v>
      </c>
      <c r="BE951">
        <v>0</v>
      </c>
      <c r="BF951">
        <v>7.4972159465221599E-3</v>
      </c>
      <c r="BG951">
        <v>3.3698305036286597E-2</v>
      </c>
      <c r="BH951">
        <v>9.3262379593457706E-2</v>
      </c>
      <c r="BI951">
        <v>0</v>
      </c>
      <c r="BJ951">
        <v>0.126960684629744</v>
      </c>
      <c r="BK951">
        <v>8.2600693616516393E-3</v>
      </c>
      <c r="BL951">
        <v>2.4207979343026401E-4</v>
      </c>
      <c r="BM951">
        <v>0</v>
      </c>
      <c r="BN951">
        <v>8.5021491550819096E-3</v>
      </c>
      <c r="BO951">
        <v>0.177025200645195</v>
      </c>
      <c r="BP951">
        <v>80.205024054465198</v>
      </c>
    </row>
    <row r="952" spans="1:68" x14ac:dyDescent="0.25">
      <c r="A952" t="s">
        <v>6087</v>
      </c>
      <c r="B952">
        <v>2027</v>
      </c>
      <c r="C952" t="s">
        <v>6129</v>
      </c>
      <c r="D952" t="s">
        <v>6089</v>
      </c>
      <c r="E952" t="s">
        <v>6089</v>
      </c>
      <c r="F952" t="s">
        <v>6093</v>
      </c>
      <c r="G952">
        <v>2.2243806067138499</v>
      </c>
      <c r="H952">
        <v>41704.260157921097</v>
      </c>
      <c r="I952">
        <v>0</v>
      </c>
      <c r="J952">
        <v>41704.260157921097</v>
      </c>
      <c r="K952">
        <v>8883.2863909724401</v>
      </c>
      <c r="L952">
        <v>46711.414920368697</v>
      </c>
      <c r="M952">
        <v>0</v>
      </c>
      <c r="N952">
        <v>0</v>
      </c>
      <c r="O952">
        <v>0</v>
      </c>
      <c r="P952">
        <v>0</v>
      </c>
      <c r="Q952">
        <v>0</v>
      </c>
      <c r="R952">
        <v>0</v>
      </c>
      <c r="S952">
        <v>0</v>
      </c>
      <c r="T952">
        <v>0</v>
      </c>
      <c r="U952">
        <v>1.3791323305518001E-4</v>
      </c>
      <c r="V952">
        <v>3.6601808046497297E-4</v>
      </c>
      <c r="W952">
        <v>5.0393131352015298E-4</v>
      </c>
      <c r="X952">
        <v>0</v>
      </c>
      <c r="Y952">
        <v>0</v>
      </c>
      <c r="Z952">
        <v>0</v>
      </c>
      <c r="AA952">
        <v>0</v>
      </c>
      <c r="AB952">
        <v>5.5165293222072197E-4</v>
      </c>
      <c r="AC952">
        <v>1.04576594418563E-3</v>
      </c>
      <c r="AD952">
        <v>1.59741887640636E-3</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v>0</v>
      </c>
      <c r="BK952">
        <v>0</v>
      </c>
      <c r="BL952">
        <v>0</v>
      </c>
      <c r="BM952">
        <v>0</v>
      </c>
      <c r="BN952">
        <v>0</v>
      </c>
      <c r="BO952">
        <v>0</v>
      </c>
      <c r="BP952">
        <v>0</v>
      </c>
    </row>
    <row r="953" spans="1:68" x14ac:dyDescent="0.25">
      <c r="A953" t="s">
        <v>6087</v>
      </c>
      <c r="B953">
        <v>2027</v>
      </c>
      <c r="C953" t="s">
        <v>6130</v>
      </c>
      <c r="D953" t="s">
        <v>6089</v>
      </c>
      <c r="E953" t="s">
        <v>6089</v>
      </c>
      <c r="F953" t="s">
        <v>6092</v>
      </c>
      <c r="G953">
        <v>3313.6794734257901</v>
      </c>
      <c r="H953">
        <v>64008516.473052897</v>
      </c>
      <c r="I953">
        <v>64008516.473052897</v>
      </c>
      <c r="J953">
        <v>0</v>
      </c>
      <c r="K953">
        <v>21680132.3417072</v>
      </c>
      <c r="L953">
        <v>0</v>
      </c>
      <c r="M953">
        <v>21.2161731680687</v>
      </c>
      <c r="N953">
        <v>9.8903508547089597E-2</v>
      </c>
      <c r="O953">
        <v>9.3840515888932394</v>
      </c>
      <c r="P953">
        <v>30.699128265509</v>
      </c>
      <c r="Q953">
        <v>9.1529178514329498E-2</v>
      </c>
      <c r="R953">
        <v>0</v>
      </c>
      <c r="S953">
        <v>1.1258855199251599E-2</v>
      </c>
      <c r="T953">
        <v>0.102788033713581</v>
      </c>
      <c r="U953">
        <v>0.21167193512515101</v>
      </c>
      <c r="V953">
        <v>1.11245100906915</v>
      </c>
      <c r="W953">
        <v>1.4269109779078899</v>
      </c>
      <c r="X953">
        <v>9.9546332836752502E-2</v>
      </c>
      <c r="Y953">
        <v>0</v>
      </c>
      <c r="Z953">
        <v>1.22450322969963E-2</v>
      </c>
      <c r="AA953">
        <v>0.111791365133748</v>
      </c>
      <c r="AB953">
        <v>0.84668774050060602</v>
      </c>
      <c r="AC953">
        <v>3.1784314544833099</v>
      </c>
      <c r="AD953">
        <v>4.1369105601176601</v>
      </c>
      <c r="AE953">
        <v>121965.17176108</v>
      </c>
      <c r="AF953">
        <v>629.33473923758697</v>
      </c>
      <c r="AG953">
        <v>1053.91626636095</v>
      </c>
      <c r="AH953">
        <v>123648.422766679</v>
      </c>
      <c r="AI953">
        <v>0.70198178703646996</v>
      </c>
      <c r="AJ953">
        <v>0.31777571229725698</v>
      </c>
      <c r="AK953">
        <v>1.04966311142234</v>
      </c>
      <c r="AL953">
        <v>2.06942061075606</v>
      </c>
      <c r="AM953">
        <v>1.17455350840096</v>
      </c>
      <c r="AN953">
        <v>8.7135142821044998E-3</v>
      </c>
      <c r="AO953">
        <v>0.76591848718928401</v>
      </c>
      <c r="AP953">
        <v>1.9491855098723501</v>
      </c>
      <c r="AQ953">
        <v>3.3462785149466701</v>
      </c>
      <c r="AR953">
        <v>1.20303225775405</v>
      </c>
      <c r="AS953">
        <v>5.5738796110323898</v>
      </c>
      <c r="AT953">
        <v>10.1231903837331</v>
      </c>
      <c r="AU953">
        <v>2.9883288425400099</v>
      </c>
      <c r="AV953">
        <v>0.70509730602310094</v>
      </c>
      <c r="AW953">
        <v>5.7952422185966901</v>
      </c>
      <c r="AX953">
        <v>19.6118587508929</v>
      </c>
      <c r="AY953">
        <v>4.8828817538987499</v>
      </c>
      <c r="AZ953">
        <v>1.75546184649621</v>
      </c>
      <c r="BA953">
        <v>6.1026965775684303</v>
      </c>
      <c r="BB953">
        <v>12.7410401779634</v>
      </c>
      <c r="BC953">
        <v>2.9883288425400099</v>
      </c>
      <c r="BD953">
        <v>0.70509730602281095</v>
      </c>
      <c r="BE953">
        <v>5.7952422185943</v>
      </c>
      <c r="BF953">
        <v>22.229708545120499</v>
      </c>
      <c r="BG953">
        <v>67.108399154224102</v>
      </c>
      <c r="BH953">
        <v>17.2078111364196</v>
      </c>
      <c r="BI953">
        <v>118.65739257666201</v>
      </c>
      <c r="BJ953">
        <v>202.973602867306</v>
      </c>
      <c r="BK953">
        <v>1.20574989297798</v>
      </c>
      <c r="BL953">
        <v>6.2216146095338898E-3</v>
      </c>
      <c r="BM953">
        <v>1.0419035262474599E-2</v>
      </c>
      <c r="BN953">
        <v>1.2223905428499899</v>
      </c>
      <c r="BO953">
        <v>3.1750781166877502</v>
      </c>
      <c r="BP953">
        <v>13038.5716856328</v>
      </c>
    </row>
    <row r="954" spans="1:68" x14ac:dyDescent="0.25">
      <c r="A954" t="s">
        <v>6087</v>
      </c>
      <c r="B954">
        <v>2027</v>
      </c>
      <c r="C954" t="s">
        <v>6130</v>
      </c>
      <c r="D954" t="s">
        <v>6089</v>
      </c>
      <c r="E954" t="s">
        <v>6089</v>
      </c>
      <c r="F954" t="s">
        <v>6093</v>
      </c>
      <c r="G954">
        <v>75.853501761933103</v>
      </c>
      <c r="H954">
        <v>2395597.2188924602</v>
      </c>
      <c r="I954">
        <v>0</v>
      </c>
      <c r="J954">
        <v>2395597.2188924602</v>
      </c>
      <c r="K954">
        <v>496280.33428365103</v>
      </c>
      <c r="L954">
        <v>2796684.6685381499</v>
      </c>
      <c r="M954">
        <v>0</v>
      </c>
      <c r="N954">
        <v>0</v>
      </c>
      <c r="O954">
        <v>0</v>
      </c>
      <c r="P954">
        <v>0</v>
      </c>
      <c r="Q954">
        <v>0</v>
      </c>
      <c r="R954">
        <v>0</v>
      </c>
      <c r="S954">
        <v>0</v>
      </c>
      <c r="T954">
        <v>0</v>
      </c>
      <c r="U954">
        <v>7.9220817329343392E-3</v>
      </c>
      <c r="V954">
        <v>2.0817421573909801E-2</v>
      </c>
      <c r="W954">
        <v>2.8739503306844098E-2</v>
      </c>
      <c r="X954">
        <v>0</v>
      </c>
      <c r="Y954">
        <v>0</v>
      </c>
      <c r="Z954">
        <v>0</v>
      </c>
      <c r="AA954">
        <v>0</v>
      </c>
      <c r="AB954">
        <v>3.1688326931737301E-2</v>
      </c>
      <c r="AC954">
        <v>5.9478347354028099E-2</v>
      </c>
      <c r="AD954">
        <v>9.1166674285765498E-2</v>
      </c>
      <c r="AE954">
        <v>0</v>
      </c>
      <c r="AF954">
        <v>0</v>
      </c>
      <c r="AG954">
        <v>0</v>
      </c>
      <c r="AH954">
        <v>0</v>
      </c>
      <c r="AI954">
        <v>0</v>
      </c>
      <c r="AJ954">
        <v>0</v>
      </c>
      <c r="AK954">
        <v>0</v>
      </c>
      <c r="AL954">
        <v>0</v>
      </c>
      <c r="AM954">
        <v>0</v>
      </c>
      <c r="AN954">
        <v>0</v>
      </c>
      <c r="AO954">
        <v>0</v>
      </c>
      <c r="AP954">
        <v>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row>
    <row r="955" spans="1:68" x14ac:dyDescent="0.25">
      <c r="A955" t="s">
        <v>6087</v>
      </c>
      <c r="B955">
        <v>2027</v>
      </c>
      <c r="C955" t="s">
        <v>6131</v>
      </c>
      <c r="D955" t="s">
        <v>6089</v>
      </c>
      <c r="E955" t="s">
        <v>6089</v>
      </c>
      <c r="F955" t="s">
        <v>6090</v>
      </c>
      <c r="G955">
        <v>2129.9953473424298</v>
      </c>
      <c r="H955">
        <v>133625815.777641</v>
      </c>
      <c r="I955">
        <v>133625815.777641</v>
      </c>
      <c r="J955">
        <v>0</v>
      </c>
      <c r="K955">
        <v>15271555.4415619</v>
      </c>
      <c r="L955">
        <v>0</v>
      </c>
      <c r="M955">
        <v>206.726054196711</v>
      </c>
      <c r="N955">
        <v>77.218513031879397</v>
      </c>
      <c r="O955">
        <v>36.162472971079197</v>
      </c>
      <c r="P955">
        <v>320.10704019966897</v>
      </c>
      <c r="Q955">
        <v>4.4385854126284503</v>
      </c>
      <c r="R955">
        <v>3.11225702154307E-2</v>
      </c>
      <c r="S955">
        <v>0</v>
      </c>
      <c r="T955">
        <v>4.4697079828438797</v>
      </c>
      <c r="U955">
        <v>1.32567523344442</v>
      </c>
      <c r="V955">
        <v>3.8937388908636401</v>
      </c>
      <c r="W955">
        <v>9.6891221071519595</v>
      </c>
      <c r="X955">
        <v>4.6392785490564501</v>
      </c>
      <c r="Y955">
        <v>3.2529794736212599E-2</v>
      </c>
      <c r="Z955">
        <v>0</v>
      </c>
      <c r="AA955">
        <v>4.6718083437926596</v>
      </c>
      <c r="AB955">
        <v>5.30270093377771</v>
      </c>
      <c r="AC955">
        <v>11.1249682596104</v>
      </c>
      <c r="AD955">
        <v>21.0994775371808</v>
      </c>
      <c r="AE955">
        <v>217171.579219918</v>
      </c>
      <c r="AF955">
        <v>16839.723747080901</v>
      </c>
      <c r="AG955">
        <v>0</v>
      </c>
      <c r="AH955">
        <v>234011.30296699901</v>
      </c>
      <c r="AI955">
        <v>8.2307776082313905E-2</v>
      </c>
      <c r="AJ955">
        <v>0.355019053180609</v>
      </c>
      <c r="AK955">
        <v>0</v>
      </c>
      <c r="AL955">
        <v>0.43732682926292299</v>
      </c>
      <c r="AM955">
        <v>34.215470746866799</v>
      </c>
      <c r="AN955">
        <v>2.6531053341473299</v>
      </c>
      <c r="AO955">
        <v>0</v>
      </c>
      <c r="AP955">
        <v>36.868576081014197</v>
      </c>
      <c r="AQ955">
        <v>1.7720638484664</v>
      </c>
      <c r="AR955">
        <v>7.6434628610177304</v>
      </c>
      <c r="AS955">
        <v>0</v>
      </c>
      <c r="AT955">
        <v>9.4155267094841406</v>
      </c>
      <c r="AU955">
        <v>0</v>
      </c>
      <c r="AV955">
        <v>0</v>
      </c>
      <c r="AW955">
        <v>0</v>
      </c>
      <c r="AX955">
        <v>9.4155267094841406</v>
      </c>
      <c r="AY955">
        <v>2.01735979969521</v>
      </c>
      <c r="AZ955">
        <v>8.7015006370256405</v>
      </c>
      <c r="BA955">
        <v>0</v>
      </c>
      <c r="BB955">
        <v>10.718860436720799</v>
      </c>
      <c r="BC955">
        <v>0</v>
      </c>
      <c r="BD955">
        <v>0</v>
      </c>
      <c r="BE955">
        <v>0</v>
      </c>
      <c r="BF955">
        <v>10.718860436720799</v>
      </c>
      <c r="BG955">
        <v>6.9200518693373896</v>
      </c>
      <c r="BH955">
        <v>112.860779502203</v>
      </c>
      <c r="BI955">
        <v>0</v>
      </c>
      <c r="BJ955">
        <v>119.780831371541</v>
      </c>
      <c r="BK955">
        <v>2.0564849889685899</v>
      </c>
      <c r="BL955">
        <v>0.15946211391307799</v>
      </c>
      <c r="BM955">
        <v>0</v>
      </c>
      <c r="BN955">
        <v>2.2159471028816702</v>
      </c>
      <c r="BO955">
        <v>32.405385308488498</v>
      </c>
      <c r="BP955">
        <v>20904.136995034201</v>
      </c>
    </row>
    <row r="956" spans="1:68" x14ac:dyDescent="0.25">
      <c r="A956" t="s">
        <v>6087</v>
      </c>
      <c r="B956">
        <v>2027</v>
      </c>
      <c r="C956" t="s">
        <v>6131</v>
      </c>
      <c r="D956" t="s">
        <v>6089</v>
      </c>
      <c r="E956" t="s">
        <v>6089</v>
      </c>
      <c r="F956" t="s">
        <v>6093</v>
      </c>
      <c r="G956">
        <v>68.851924151313796</v>
      </c>
      <c r="H956">
        <v>4380391.7727189995</v>
      </c>
      <c r="I956">
        <v>0</v>
      </c>
      <c r="J956">
        <v>4380391.7727189995</v>
      </c>
      <c r="K956">
        <v>493651.77170312399</v>
      </c>
      <c r="L956">
        <v>7998271.5617064396</v>
      </c>
      <c r="M956">
        <v>0</v>
      </c>
      <c r="N956">
        <v>0</v>
      </c>
      <c r="O956">
        <v>0</v>
      </c>
      <c r="P956">
        <v>0</v>
      </c>
      <c r="Q956">
        <v>0</v>
      </c>
      <c r="R956">
        <v>0</v>
      </c>
      <c r="S956">
        <v>0</v>
      </c>
      <c r="T956">
        <v>0</v>
      </c>
      <c r="U956">
        <v>4.3456998575337698E-2</v>
      </c>
      <c r="V956">
        <v>6.7510518535675801E-2</v>
      </c>
      <c r="W956">
        <v>0.11096751711101301</v>
      </c>
      <c r="X956">
        <v>0</v>
      </c>
      <c r="Y956">
        <v>0</v>
      </c>
      <c r="Z956">
        <v>0</v>
      </c>
      <c r="AA956">
        <v>0</v>
      </c>
      <c r="AB956">
        <v>0.17382799430134999</v>
      </c>
      <c r="AC956">
        <v>0.19288719581621599</v>
      </c>
      <c r="AD956">
        <v>0.36671519011756698</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row>
    <row r="957" spans="1:68" x14ac:dyDescent="0.25">
      <c r="A957" t="s">
        <v>6087</v>
      </c>
      <c r="B957">
        <v>2027</v>
      </c>
      <c r="C957" t="s">
        <v>6132</v>
      </c>
      <c r="D957" t="s">
        <v>6089</v>
      </c>
      <c r="E957" t="s">
        <v>6089</v>
      </c>
      <c r="F957" t="s">
        <v>6090</v>
      </c>
      <c r="G957">
        <v>1936.2564835684</v>
      </c>
      <c r="H957">
        <v>163333013.72415</v>
      </c>
      <c r="I957">
        <v>163333013.72415</v>
      </c>
      <c r="J957">
        <v>0</v>
      </c>
      <c r="K957">
        <v>13882494.285629399</v>
      </c>
      <c r="L957">
        <v>0</v>
      </c>
      <c r="M957">
        <v>255.36238389524499</v>
      </c>
      <c r="N957">
        <v>101.96367756668801</v>
      </c>
      <c r="O957">
        <v>35.791194301038203</v>
      </c>
      <c r="P957">
        <v>393.11725576297198</v>
      </c>
      <c r="Q957">
        <v>5.2575308067450601</v>
      </c>
      <c r="R957">
        <v>3.5113863914451503E-2</v>
      </c>
      <c r="S957">
        <v>0</v>
      </c>
      <c r="T957">
        <v>5.29264467065952</v>
      </c>
      <c r="U957">
        <v>1.6203944562497801</v>
      </c>
      <c r="V957">
        <v>4.7807704184564601</v>
      </c>
      <c r="W957">
        <v>11.693809545365699</v>
      </c>
      <c r="X957">
        <v>5.4952530198786498</v>
      </c>
      <c r="Y957">
        <v>3.6701557025199602E-2</v>
      </c>
      <c r="Z957">
        <v>0</v>
      </c>
      <c r="AA957">
        <v>5.5319545769038498</v>
      </c>
      <c r="AB957">
        <v>6.48157782499913</v>
      </c>
      <c r="AC957">
        <v>13.659344052732701</v>
      </c>
      <c r="AD957">
        <v>25.672876454635698</v>
      </c>
      <c r="AE957">
        <v>255000.75376276701</v>
      </c>
      <c r="AF957">
        <v>18239.217257408</v>
      </c>
      <c r="AG957">
        <v>0</v>
      </c>
      <c r="AH957">
        <v>273239.97102017503</v>
      </c>
      <c r="AI957">
        <v>9.9248027622777901E-2</v>
      </c>
      <c r="AJ957">
        <v>0.40054958073699798</v>
      </c>
      <c r="AK957">
        <v>0</v>
      </c>
      <c r="AL957">
        <v>0.49979760835977599</v>
      </c>
      <c r="AM957">
        <v>40.1754726016134</v>
      </c>
      <c r="AN957">
        <v>2.8735961066279199</v>
      </c>
      <c r="AO957">
        <v>0</v>
      </c>
      <c r="AP957">
        <v>43.0490687082413</v>
      </c>
      <c r="AQ957">
        <v>2.1367828187464601</v>
      </c>
      <c r="AR957">
        <v>8.6237226338439505</v>
      </c>
      <c r="AS957">
        <v>0</v>
      </c>
      <c r="AT957">
        <v>10.760505452590399</v>
      </c>
      <c r="AU957">
        <v>0</v>
      </c>
      <c r="AV957">
        <v>0</v>
      </c>
      <c r="AW957">
        <v>0</v>
      </c>
      <c r="AX957">
        <v>10.760505452590399</v>
      </c>
      <c r="AY957">
        <v>2.43256458448103</v>
      </c>
      <c r="AZ957">
        <v>9.8174517697511305</v>
      </c>
      <c r="BA957">
        <v>0</v>
      </c>
      <c r="BB957">
        <v>12.2500163542321</v>
      </c>
      <c r="BC957">
        <v>0</v>
      </c>
      <c r="BD957">
        <v>0</v>
      </c>
      <c r="BE957">
        <v>0</v>
      </c>
      <c r="BF957">
        <v>12.2500163542321</v>
      </c>
      <c r="BG957">
        <v>8.0635136591270502</v>
      </c>
      <c r="BH957">
        <v>127.351964879062</v>
      </c>
      <c r="BI957">
        <v>0</v>
      </c>
      <c r="BJ957">
        <v>135.41547853818901</v>
      </c>
      <c r="BK957">
        <v>2.4147046504541398</v>
      </c>
      <c r="BL957">
        <v>0.17271448057396799</v>
      </c>
      <c r="BM957">
        <v>0</v>
      </c>
      <c r="BN957">
        <v>2.5874191310281098</v>
      </c>
      <c r="BO957">
        <v>39.609630912452403</v>
      </c>
      <c r="BP957">
        <v>24408.418372553599</v>
      </c>
    </row>
    <row r="958" spans="1:68" x14ac:dyDescent="0.25">
      <c r="A958" t="s">
        <v>6087</v>
      </c>
      <c r="B958">
        <v>2027</v>
      </c>
      <c r="C958" t="s">
        <v>6133</v>
      </c>
      <c r="D958" t="s">
        <v>6089</v>
      </c>
      <c r="E958" t="s">
        <v>6089</v>
      </c>
      <c r="F958" t="s">
        <v>6090</v>
      </c>
      <c r="G958">
        <v>830.76380226411595</v>
      </c>
      <c r="H958">
        <v>59335982.5995984</v>
      </c>
      <c r="I958">
        <v>59335982.5995984</v>
      </c>
      <c r="J958">
        <v>0</v>
      </c>
      <c r="K958">
        <v>5956377.07892117</v>
      </c>
      <c r="L958">
        <v>0</v>
      </c>
      <c r="M958">
        <v>95.540680841084594</v>
      </c>
      <c r="N958">
        <v>43.751286066203903</v>
      </c>
      <c r="O958">
        <v>15.2885185342995</v>
      </c>
      <c r="P958">
        <v>154.580485441588</v>
      </c>
      <c r="Q958">
        <v>2.0260071469461098</v>
      </c>
      <c r="R958">
        <v>1.5065838304641E-2</v>
      </c>
      <c r="S958">
        <v>0</v>
      </c>
      <c r="T958">
        <v>2.0410729852507501</v>
      </c>
      <c r="U958">
        <v>0.58866052286835602</v>
      </c>
      <c r="V958">
        <v>1.7312991839705401</v>
      </c>
      <c r="W958">
        <v>4.3610326920896503</v>
      </c>
      <c r="X958">
        <v>2.11761419985744</v>
      </c>
      <c r="Y958">
        <v>1.57470486591096E-2</v>
      </c>
      <c r="Z958">
        <v>0</v>
      </c>
      <c r="AA958">
        <v>2.1333612485165498</v>
      </c>
      <c r="AB958">
        <v>2.3546420914734201</v>
      </c>
      <c r="AC958">
        <v>4.9465690970587</v>
      </c>
      <c r="AD958">
        <v>9.4345724370486792</v>
      </c>
      <c r="AE958">
        <v>94544.667883370494</v>
      </c>
      <c r="AF958">
        <v>7983.4397195683796</v>
      </c>
      <c r="AG958">
        <v>0</v>
      </c>
      <c r="AH958">
        <v>102528.10760293801</v>
      </c>
      <c r="AI958">
        <v>3.7171624664138703E-2</v>
      </c>
      <c r="AJ958">
        <v>0.17185817267196901</v>
      </c>
      <c r="AK958">
        <v>0</v>
      </c>
      <c r="AL958">
        <v>0.20902979733610799</v>
      </c>
      <c r="AM958">
        <v>14.8955509273149</v>
      </c>
      <c r="AN958">
        <v>1.25779417898718</v>
      </c>
      <c r="AO958">
        <v>0</v>
      </c>
      <c r="AP958">
        <v>16.153345106302101</v>
      </c>
      <c r="AQ958">
        <v>0.800294885749397</v>
      </c>
      <c r="AR958">
        <v>3.7000593303715101</v>
      </c>
      <c r="AS958">
        <v>0</v>
      </c>
      <c r="AT958">
        <v>4.5003542161208996</v>
      </c>
      <c r="AU958">
        <v>0</v>
      </c>
      <c r="AV958">
        <v>0</v>
      </c>
      <c r="AW958">
        <v>0</v>
      </c>
      <c r="AX958">
        <v>4.5003542161208996</v>
      </c>
      <c r="AY958">
        <v>0.91107480794765106</v>
      </c>
      <c r="AZ958">
        <v>4.2122358943435003</v>
      </c>
      <c r="BA958">
        <v>0</v>
      </c>
      <c r="BB958">
        <v>5.1233107022911497</v>
      </c>
      <c r="BC958">
        <v>0</v>
      </c>
      <c r="BD958">
        <v>0</v>
      </c>
      <c r="BE958">
        <v>0</v>
      </c>
      <c r="BF958">
        <v>5.1233107022911497</v>
      </c>
      <c r="BG958">
        <v>3.1104718655867001</v>
      </c>
      <c r="BH958">
        <v>54.637241444577903</v>
      </c>
      <c r="BI958">
        <v>0</v>
      </c>
      <c r="BJ958">
        <v>57.747713310164599</v>
      </c>
      <c r="BK958">
        <v>0.89528146817168797</v>
      </c>
      <c r="BL958">
        <v>7.5598400134128704E-2</v>
      </c>
      <c r="BM958">
        <v>0</v>
      </c>
      <c r="BN958">
        <v>0.97087986830581696</v>
      </c>
      <c r="BO958">
        <v>14.3894753241198</v>
      </c>
      <c r="BP958">
        <v>9158.79523766292</v>
      </c>
    </row>
    <row r="959" spans="1:68" x14ac:dyDescent="0.25">
      <c r="A959" t="s">
        <v>6087</v>
      </c>
      <c r="B959">
        <v>2027</v>
      </c>
      <c r="C959" t="s">
        <v>6134</v>
      </c>
      <c r="D959" t="s">
        <v>6089</v>
      </c>
      <c r="E959" t="s">
        <v>6089</v>
      </c>
      <c r="F959" t="s">
        <v>6090</v>
      </c>
      <c r="G959">
        <v>555.038523523609</v>
      </c>
      <c r="H959">
        <v>34342524.622780196</v>
      </c>
      <c r="I959">
        <v>34342524.622780196</v>
      </c>
      <c r="J959">
        <v>0</v>
      </c>
      <c r="K959">
        <v>2833094.23639203</v>
      </c>
      <c r="L959">
        <v>0</v>
      </c>
      <c r="M959">
        <v>56.760322551916403</v>
      </c>
      <c r="N959">
        <v>7.2102977135490196</v>
      </c>
      <c r="O959">
        <v>7.3019669724697698</v>
      </c>
      <c r="P959">
        <v>71.272587237935198</v>
      </c>
      <c r="Q959">
        <v>0.70571734099014505</v>
      </c>
      <c r="R959">
        <v>2.6570847800030501E-3</v>
      </c>
      <c r="S959">
        <v>0</v>
      </c>
      <c r="T959">
        <v>0.70837442577014897</v>
      </c>
      <c r="U959">
        <v>0.34070538003640299</v>
      </c>
      <c r="V959">
        <v>1.1419624287238801</v>
      </c>
      <c r="W959">
        <v>2.1910422345304399</v>
      </c>
      <c r="X959">
        <v>0.73762674757539903</v>
      </c>
      <c r="Y959">
        <v>2.7772263631157001E-3</v>
      </c>
      <c r="Z959">
        <v>0</v>
      </c>
      <c r="AA959">
        <v>0.74040397393851498</v>
      </c>
      <c r="AB959">
        <v>1.36282152014561</v>
      </c>
      <c r="AC959">
        <v>3.2627497963539698</v>
      </c>
      <c r="AD959">
        <v>5.3659752904381</v>
      </c>
      <c r="AE959">
        <v>61445.061122162697</v>
      </c>
      <c r="AF959">
        <v>1532.64915246501</v>
      </c>
      <c r="AG959">
        <v>0</v>
      </c>
      <c r="AH959">
        <v>62977.710274627701</v>
      </c>
      <c r="AI959">
        <v>1.9325570989205398E-2</v>
      </c>
      <c r="AJ959">
        <v>3.0310221420595501E-2</v>
      </c>
      <c r="AK959">
        <v>0</v>
      </c>
      <c r="AL959">
        <v>4.9635792409800997E-2</v>
      </c>
      <c r="AM959">
        <v>9.6806944026310209</v>
      </c>
      <c r="AN959">
        <v>0.24146949812559601</v>
      </c>
      <c r="AO959">
        <v>0</v>
      </c>
      <c r="AP959">
        <v>9.92216390075661</v>
      </c>
      <c r="AQ959">
        <v>0.416074243904894</v>
      </c>
      <c r="AR959">
        <v>0.652570755462202</v>
      </c>
      <c r="AS959">
        <v>0</v>
      </c>
      <c r="AT959">
        <v>1.0686449993670899</v>
      </c>
      <c r="AU959">
        <v>0</v>
      </c>
      <c r="AV959">
        <v>0</v>
      </c>
      <c r="AW959">
        <v>0</v>
      </c>
      <c r="AX959">
        <v>1.0686449993670899</v>
      </c>
      <c r="AY959">
        <v>0.473668854578084</v>
      </c>
      <c r="AZ959">
        <v>0.74290213056684895</v>
      </c>
      <c r="BA959">
        <v>0</v>
      </c>
      <c r="BB959">
        <v>1.21657098514493</v>
      </c>
      <c r="BC959">
        <v>0</v>
      </c>
      <c r="BD959">
        <v>0</v>
      </c>
      <c r="BE959">
        <v>0</v>
      </c>
      <c r="BF959">
        <v>1.21657098514493</v>
      </c>
      <c r="BG959">
        <v>3.2766457320753002</v>
      </c>
      <c r="BH959">
        <v>9.6422678186276993</v>
      </c>
      <c r="BI959">
        <v>0</v>
      </c>
      <c r="BJ959">
        <v>12.918913550703</v>
      </c>
      <c r="BK959">
        <v>0.58184798534814897</v>
      </c>
      <c r="BL959">
        <v>1.45132709663082E-2</v>
      </c>
      <c r="BM959">
        <v>0</v>
      </c>
      <c r="BN959">
        <v>0.59636125631445702</v>
      </c>
      <c r="BO959">
        <v>8.3283513473124593</v>
      </c>
      <c r="BP959">
        <v>5625.7739114424303</v>
      </c>
    </row>
    <row r="960" spans="1:68" x14ac:dyDescent="0.25">
      <c r="A960" t="s">
        <v>6087</v>
      </c>
      <c r="B960">
        <v>2027</v>
      </c>
      <c r="C960" t="s">
        <v>6134</v>
      </c>
      <c r="D960" t="s">
        <v>6089</v>
      </c>
      <c r="E960" t="s">
        <v>6089</v>
      </c>
      <c r="F960" t="s">
        <v>6093</v>
      </c>
      <c r="G960">
        <v>7.5597594486139998</v>
      </c>
      <c r="H960">
        <v>636532.295131366</v>
      </c>
      <c r="I960">
        <v>0</v>
      </c>
      <c r="J960">
        <v>636532.295131366</v>
      </c>
      <c r="K960">
        <v>38587.4313487494</v>
      </c>
      <c r="L960">
        <v>1158467.92253211</v>
      </c>
      <c r="M960">
        <v>0</v>
      </c>
      <c r="N960">
        <v>0</v>
      </c>
      <c r="O960">
        <v>0</v>
      </c>
      <c r="P960">
        <v>0</v>
      </c>
      <c r="Q960">
        <v>0</v>
      </c>
      <c r="R960">
        <v>0</v>
      </c>
      <c r="S960">
        <v>0</v>
      </c>
      <c r="T960">
        <v>0</v>
      </c>
      <c r="U960">
        <v>6.3149107382257201E-3</v>
      </c>
      <c r="V960">
        <v>1.1257353520301799E-2</v>
      </c>
      <c r="W960">
        <v>1.7572264258527499E-2</v>
      </c>
      <c r="X960">
        <v>0</v>
      </c>
      <c r="Y960">
        <v>0</v>
      </c>
      <c r="Z960">
        <v>0</v>
      </c>
      <c r="AA960">
        <v>0</v>
      </c>
      <c r="AB960">
        <v>2.5259642952902801E-2</v>
      </c>
      <c r="AC960">
        <v>3.2163867200862298E-2</v>
      </c>
      <c r="AD960">
        <v>5.7423510153765199E-2</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row>
    <row r="961" spans="1:68" x14ac:dyDescent="0.25">
      <c r="A961" t="s">
        <v>6087</v>
      </c>
      <c r="B961">
        <v>2027</v>
      </c>
      <c r="C961" t="s">
        <v>6135</v>
      </c>
      <c r="D961" t="s">
        <v>6089</v>
      </c>
      <c r="E961" t="s">
        <v>6089</v>
      </c>
      <c r="F961" t="s">
        <v>6090</v>
      </c>
      <c r="G961">
        <v>269.16067441643298</v>
      </c>
      <c r="H961">
        <v>11001805.295569601</v>
      </c>
      <c r="I961">
        <v>11001805.295569601</v>
      </c>
      <c r="J961">
        <v>0</v>
      </c>
      <c r="K961">
        <v>1373882.2136372901</v>
      </c>
      <c r="L961">
        <v>0</v>
      </c>
      <c r="M961">
        <v>21.515743900567902</v>
      </c>
      <c r="N961">
        <v>3.6353789075030098</v>
      </c>
      <c r="O961">
        <v>3.5099102656384402</v>
      </c>
      <c r="P961">
        <v>28.661033073709302</v>
      </c>
      <c r="Q961">
        <v>0.261745322327253</v>
      </c>
      <c r="R961">
        <v>1.2885280949995899E-3</v>
      </c>
      <c r="S961">
        <v>0</v>
      </c>
      <c r="T961">
        <v>0.26303385042225202</v>
      </c>
      <c r="U961">
        <v>0.109146729761014</v>
      </c>
      <c r="V961">
        <v>0.362920981473493</v>
      </c>
      <c r="W961">
        <v>0.73510156165675999</v>
      </c>
      <c r="X961">
        <v>0.27358028432522502</v>
      </c>
      <c r="Y961">
        <v>1.3467896176967301E-3</v>
      </c>
      <c r="Z961">
        <v>0</v>
      </c>
      <c r="AA961">
        <v>0.27492707394292198</v>
      </c>
      <c r="AB961">
        <v>0.436586919044056</v>
      </c>
      <c r="AC961">
        <v>1.0369170899242599</v>
      </c>
      <c r="AD961">
        <v>1.7484310829112399</v>
      </c>
      <c r="AE961">
        <v>20353.8973536663</v>
      </c>
      <c r="AF961">
        <v>769.05804607679397</v>
      </c>
      <c r="AG961">
        <v>0</v>
      </c>
      <c r="AH961">
        <v>21122.955399743099</v>
      </c>
      <c r="AI961">
        <v>7.04956292171447E-3</v>
      </c>
      <c r="AJ961">
        <v>1.46986547663153E-2</v>
      </c>
      <c r="AK961">
        <v>0</v>
      </c>
      <c r="AL961">
        <v>2.17482176880298E-2</v>
      </c>
      <c r="AM961">
        <v>3.20676481697393</v>
      </c>
      <c r="AN961">
        <v>0.121165408349941</v>
      </c>
      <c r="AO961">
        <v>0</v>
      </c>
      <c r="AP961">
        <v>3.3279302253238701</v>
      </c>
      <c r="AQ961">
        <v>0.15177515656073801</v>
      </c>
      <c r="AR961">
        <v>0.31645800642732502</v>
      </c>
      <c r="AS961">
        <v>0</v>
      </c>
      <c r="AT961">
        <v>0.468233162988064</v>
      </c>
      <c r="AU961">
        <v>0</v>
      </c>
      <c r="AV961">
        <v>0</v>
      </c>
      <c r="AW961">
        <v>0</v>
      </c>
      <c r="AX961">
        <v>0.468233162988064</v>
      </c>
      <c r="AY961">
        <v>0.172784462423892</v>
      </c>
      <c r="AZ961">
        <v>0.36026335112624402</v>
      </c>
      <c r="BA961">
        <v>0</v>
      </c>
      <c r="BB961">
        <v>0.53304781355013597</v>
      </c>
      <c r="BC961">
        <v>0</v>
      </c>
      <c r="BD961">
        <v>0</v>
      </c>
      <c r="BE961">
        <v>0</v>
      </c>
      <c r="BF961">
        <v>0.53304781355013597</v>
      </c>
      <c r="BG961">
        <v>1.34700252465957</v>
      </c>
      <c r="BH961">
        <v>4.6759264428882599</v>
      </c>
      <c r="BI961">
        <v>0</v>
      </c>
      <c r="BJ961">
        <v>6.0229289675478297</v>
      </c>
      <c r="BK961">
        <v>0.19273923652982</v>
      </c>
      <c r="BL961">
        <v>7.2825198079942404E-3</v>
      </c>
      <c r="BM961">
        <v>0</v>
      </c>
      <c r="BN961">
        <v>0.20002175633781399</v>
      </c>
      <c r="BO961">
        <v>2.6680304072766998</v>
      </c>
      <c r="BP961">
        <v>1886.9052384127699</v>
      </c>
    </row>
    <row r="962" spans="1:68" x14ac:dyDescent="0.25">
      <c r="A962" t="s">
        <v>6087</v>
      </c>
      <c r="B962">
        <v>2027</v>
      </c>
      <c r="C962" t="s">
        <v>6135</v>
      </c>
      <c r="D962" t="s">
        <v>6089</v>
      </c>
      <c r="E962" t="s">
        <v>6089</v>
      </c>
      <c r="F962" t="s">
        <v>6093</v>
      </c>
      <c r="G962">
        <v>1.5785138905141001</v>
      </c>
      <c r="H962">
        <v>57774.419871700498</v>
      </c>
      <c r="I962">
        <v>0</v>
      </c>
      <c r="J962">
        <v>57774.419871700498</v>
      </c>
      <c r="K962">
        <v>8057.2400216289598</v>
      </c>
      <c r="L962">
        <v>105147.551312308</v>
      </c>
      <c r="M962">
        <v>0</v>
      </c>
      <c r="N962">
        <v>0</v>
      </c>
      <c r="O962">
        <v>0</v>
      </c>
      <c r="P962">
        <v>0</v>
      </c>
      <c r="Q962">
        <v>0</v>
      </c>
      <c r="R962">
        <v>0</v>
      </c>
      <c r="S962">
        <v>0</v>
      </c>
      <c r="T962">
        <v>0</v>
      </c>
      <c r="U962">
        <v>5.7316856855985305E-4</v>
      </c>
      <c r="V962">
        <v>1.01999144351799E-3</v>
      </c>
      <c r="W962">
        <v>1.59316001207784E-3</v>
      </c>
      <c r="X962">
        <v>0</v>
      </c>
      <c r="Y962">
        <v>0</v>
      </c>
      <c r="Z962">
        <v>0</v>
      </c>
      <c r="AA962">
        <v>0</v>
      </c>
      <c r="AB962">
        <v>2.29267427423941E-3</v>
      </c>
      <c r="AC962">
        <v>2.9142612671942598E-3</v>
      </c>
      <c r="AD962">
        <v>5.2069355414336802E-3</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row>
    <row r="963" spans="1:68" x14ac:dyDescent="0.25">
      <c r="A963" t="s">
        <v>6087</v>
      </c>
      <c r="B963">
        <v>2027</v>
      </c>
      <c r="C963" t="s">
        <v>6136</v>
      </c>
      <c r="D963" t="s">
        <v>6089</v>
      </c>
      <c r="E963" t="s">
        <v>6089</v>
      </c>
      <c r="F963" t="s">
        <v>6090</v>
      </c>
      <c r="G963">
        <v>1511.3257439046499</v>
      </c>
      <c r="H963">
        <v>20253548.157814499</v>
      </c>
      <c r="I963">
        <v>20253548.157814499</v>
      </c>
      <c r="J963">
        <v>0</v>
      </c>
      <c r="K963">
        <v>2418967.5326640401</v>
      </c>
      <c r="L963">
        <v>0</v>
      </c>
      <c r="M963">
        <v>132.10573858564601</v>
      </c>
      <c r="N963">
        <v>14.057592982163699</v>
      </c>
      <c r="O963">
        <v>11.296881681527401</v>
      </c>
      <c r="P963">
        <v>157.46021324933699</v>
      </c>
      <c r="Q963">
        <v>0.73682127042383105</v>
      </c>
      <c r="R963">
        <v>2.5118166123954198E-2</v>
      </c>
      <c r="S963">
        <v>0</v>
      </c>
      <c r="T963">
        <v>0.76193943654778595</v>
      </c>
      <c r="U963">
        <v>0.200931436982623</v>
      </c>
      <c r="V963">
        <v>0.85984324175538196</v>
      </c>
      <c r="W963">
        <v>1.82271411528579</v>
      </c>
      <c r="X963">
        <v>0.77013705867643301</v>
      </c>
      <c r="Y963">
        <v>2.6253898135867999E-2</v>
      </c>
      <c r="Z963">
        <v>0</v>
      </c>
      <c r="AA963">
        <v>0.79639095681230099</v>
      </c>
      <c r="AB963">
        <v>0.80372574793049301</v>
      </c>
      <c r="AC963">
        <v>2.4566949764439401</v>
      </c>
      <c r="AD963">
        <v>4.0568116811867396</v>
      </c>
      <c r="AE963">
        <v>40619.893519918201</v>
      </c>
      <c r="AF963">
        <v>1626.87586815497</v>
      </c>
      <c r="AG963">
        <v>0</v>
      </c>
      <c r="AH963">
        <v>42246.769388073197</v>
      </c>
      <c r="AI963">
        <v>9.7222911777818694E-2</v>
      </c>
      <c r="AJ963">
        <v>2.78050702829956E-2</v>
      </c>
      <c r="AK963">
        <v>0</v>
      </c>
      <c r="AL963">
        <v>0.125027982060814</v>
      </c>
      <c r="AM963">
        <v>6.3996807660739004</v>
      </c>
      <c r="AN963">
        <v>0.25631495555535599</v>
      </c>
      <c r="AO963">
        <v>0</v>
      </c>
      <c r="AP963">
        <v>6.6559957216292602</v>
      </c>
      <c r="AQ963">
        <v>2.0931826299353902</v>
      </c>
      <c r="AR963">
        <v>0.59863553843670902</v>
      </c>
      <c r="AS963">
        <v>0</v>
      </c>
      <c r="AT963">
        <v>2.6918181683720999</v>
      </c>
      <c r="AU963">
        <v>0</v>
      </c>
      <c r="AV963">
        <v>0</v>
      </c>
      <c r="AW963">
        <v>0</v>
      </c>
      <c r="AX963">
        <v>2.6918181683720999</v>
      </c>
      <c r="AY963">
        <v>2.3829290884221801</v>
      </c>
      <c r="AZ963">
        <v>0.68150099160154998</v>
      </c>
      <c r="BA963">
        <v>0</v>
      </c>
      <c r="BB963">
        <v>3.0644300800237301</v>
      </c>
      <c r="BC963">
        <v>0</v>
      </c>
      <c r="BD963">
        <v>0</v>
      </c>
      <c r="BE963">
        <v>0</v>
      </c>
      <c r="BF963">
        <v>3.0644300800237301</v>
      </c>
      <c r="BG963">
        <v>7.2115865494003204</v>
      </c>
      <c r="BH963">
        <v>6.4127177933262498</v>
      </c>
      <c r="BI963">
        <v>0</v>
      </c>
      <c r="BJ963">
        <v>13.6243043427265</v>
      </c>
      <c r="BK963">
        <v>0.38464610137878003</v>
      </c>
      <c r="BL963">
        <v>1.5405541617340099E-2</v>
      </c>
      <c r="BM963">
        <v>0</v>
      </c>
      <c r="BN963">
        <v>0.40005164299612</v>
      </c>
      <c r="BO963">
        <v>3.5222247834034199</v>
      </c>
      <c r="BP963">
        <v>3773.8871742039</v>
      </c>
    </row>
    <row r="964" spans="1:68" x14ac:dyDescent="0.25">
      <c r="A964" t="s">
        <v>6087</v>
      </c>
      <c r="B964">
        <v>2027</v>
      </c>
      <c r="C964" t="s">
        <v>6136</v>
      </c>
      <c r="D964" t="s">
        <v>6089</v>
      </c>
      <c r="E964" t="s">
        <v>6089</v>
      </c>
      <c r="F964" t="s">
        <v>6093</v>
      </c>
      <c r="G964">
        <v>28.1522657367459</v>
      </c>
      <c r="H964">
        <v>546168.17550149804</v>
      </c>
      <c r="I964">
        <v>0</v>
      </c>
      <c r="J964">
        <v>546168.17550149804</v>
      </c>
      <c r="K964">
        <v>45059.390447605998</v>
      </c>
      <c r="L964">
        <v>1071900.13729714</v>
      </c>
      <c r="M964">
        <v>0</v>
      </c>
      <c r="N964">
        <v>0</v>
      </c>
      <c r="O964">
        <v>0</v>
      </c>
      <c r="P964">
        <v>0</v>
      </c>
      <c r="Q964">
        <v>0</v>
      </c>
      <c r="R964">
        <v>0</v>
      </c>
      <c r="S964">
        <v>0</v>
      </c>
      <c r="T964">
        <v>0</v>
      </c>
      <c r="U964">
        <v>5.4184262175983799E-3</v>
      </c>
      <c r="V964">
        <v>1.1084366285193201E-2</v>
      </c>
      <c r="W964">
        <v>1.6502792502791599E-2</v>
      </c>
      <c r="X964">
        <v>0</v>
      </c>
      <c r="Y964">
        <v>0</v>
      </c>
      <c r="Z964">
        <v>0</v>
      </c>
      <c r="AA964">
        <v>0</v>
      </c>
      <c r="AB964">
        <v>2.1673704870393499E-2</v>
      </c>
      <c r="AC964">
        <v>3.1669617957694997E-2</v>
      </c>
      <c r="AD964">
        <v>5.3343322828088499E-2</v>
      </c>
      <c r="AE964">
        <v>0</v>
      </c>
      <c r="AF964">
        <v>0</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row>
    <row r="965" spans="1:68" x14ac:dyDescent="0.25">
      <c r="A965" t="s">
        <v>6087</v>
      </c>
      <c r="B965">
        <v>2027</v>
      </c>
      <c r="C965" t="s">
        <v>6137</v>
      </c>
      <c r="D965" t="s">
        <v>6089</v>
      </c>
      <c r="E965" t="s">
        <v>6089</v>
      </c>
      <c r="F965" t="s">
        <v>6090</v>
      </c>
      <c r="G965">
        <v>353.72275000347702</v>
      </c>
      <c r="H965">
        <v>7522767.9733168799</v>
      </c>
      <c r="I965">
        <v>7522767.9733168799</v>
      </c>
      <c r="J965">
        <v>0</v>
      </c>
      <c r="K965">
        <v>1039605.31117022</v>
      </c>
      <c r="L965">
        <v>0</v>
      </c>
      <c r="M965">
        <v>8.0707594632666506</v>
      </c>
      <c r="N965">
        <v>2.3045483315682098</v>
      </c>
      <c r="O965">
        <v>3.84860398683188</v>
      </c>
      <c r="P965">
        <v>14.2239117816667</v>
      </c>
      <c r="Q965">
        <v>0.115635818592719</v>
      </c>
      <c r="R965">
        <v>1.0104885054726699E-3</v>
      </c>
      <c r="S965">
        <v>0</v>
      </c>
      <c r="T965">
        <v>0.116646307098192</v>
      </c>
      <c r="U965">
        <v>7.4631890038014001E-2</v>
      </c>
      <c r="V965">
        <v>0.23830823693366801</v>
      </c>
      <c r="W965">
        <v>0.42958643406987401</v>
      </c>
      <c r="X965">
        <v>0.120864357183136</v>
      </c>
      <c r="Y965">
        <v>1.05617831171381E-3</v>
      </c>
      <c r="Z965">
        <v>0</v>
      </c>
      <c r="AA965">
        <v>0.12192053549485</v>
      </c>
      <c r="AB965">
        <v>0.298527560152056</v>
      </c>
      <c r="AC965">
        <v>0.68088067695333798</v>
      </c>
      <c r="AD965">
        <v>1.1013287726002401</v>
      </c>
      <c r="AE965">
        <v>13357.1889488343</v>
      </c>
      <c r="AF965">
        <v>512.65544430110901</v>
      </c>
      <c r="AG965">
        <v>0</v>
      </c>
      <c r="AH965">
        <v>13869.8443931355</v>
      </c>
      <c r="AI965">
        <v>3.4590657540922599E-3</v>
      </c>
      <c r="AJ965">
        <v>1.05274404571544E-2</v>
      </c>
      <c r="AK965">
        <v>0</v>
      </c>
      <c r="AL965">
        <v>1.3986506211246599E-2</v>
      </c>
      <c r="AM965">
        <v>2.1044305584590899</v>
      </c>
      <c r="AN965">
        <v>8.0769074023005594E-2</v>
      </c>
      <c r="AO965">
        <v>0</v>
      </c>
      <c r="AP965">
        <v>2.1851996324820901</v>
      </c>
      <c r="AQ965">
        <v>7.4472737134398295E-2</v>
      </c>
      <c r="AR965">
        <v>0.22665290618895201</v>
      </c>
      <c r="AS965">
        <v>0</v>
      </c>
      <c r="AT965">
        <v>0.30112564332335001</v>
      </c>
      <c r="AU965">
        <v>0</v>
      </c>
      <c r="AV965">
        <v>0</v>
      </c>
      <c r="AW965">
        <v>0</v>
      </c>
      <c r="AX965">
        <v>0.30112564332335001</v>
      </c>
      <c r="AY965">
        <v>8.4781542266789398E-2</v>
      </c>
      <c r="AZ965">
        <v>0.25802708058481699</v>
      </c>
      <c r="BA965">
        <v>0</v>
      </c>
      <c r="BB965">
        <v>0.34280862285160602</v>
      </c>
      <c r="BC965">
        <v>0</v>
      </c>
      <c r="BD965">
        <v>0</v>
      </c>
      <c r="BE965">
        <v>0</v>
      </c>
      <c r="BF965">
        <v>0.34280862285160602</v>
      </c>
      <c r="BG965">
        <v>0.42384675504218799</v>
      </c>
      <c r="BH965">
        <v>3.3410180721927301</v>
      </c>
      <c r="BI965">
        <v>0</v>
      </c>
      <c r="BJ965">
        <v>3.7648648272349199</v>
      </c>
      <c r="BK965">
        <v>0.12648459189164299</v>
      </c>
      <c r="BL965">
        <v>4.8545404951476304E-3</v>
      </c>
      <c r="BM965">
        <v>0</v>
      </c>
      <c r="BN965">
        <v>0.13133913238679101</v>
      </c>
      <c r="BO965">
        <v>1.82419875670305</v>
      </c>
      <c r="BP965">
        <v>1238.9877053707901</v>
      </c>
    </row>
    <row r="966" spans="1:68" x14ac:dyDescent="0.25">
      <c r="A966" t="s">
        <v>6087</v>
      </c>
      <c r="B966">
        <v>2027</v>
      </c>
      <c r="C966" t="s">
        <v>6137</v>
      </c>
      <c r="D966" t="s">
        <v>6089</v>
      </c>
      <c r="E966" t="s">
        <v>6089</v>
      </c>
      <c r="F966" t="s">
        <v>6093</v>
      </c>
      <c r="G966">
        <v>17.195640807221299</v>
      </c>
      <c r="H966">
        <v>445702.776560659</v>
      </c>
      <c r="I966">
        <v>0</v>
      </c>
      <c r="J966">
        <v>445702.776560659</v>
      </c>
      <c r="K966">
        <v>50538.676158055801</v>
      </c>
      <c r="L966">
        <v>812584.87733036303</v>
      </c>
      <c r="M966">
        <v>0</v>
      </c>
      <c r="N966">
        <v>0</v>
      </c>
      <c r="O966">
        <v>0</v>
      </c>
      <c r="P966">
        <v>0</v>
      </c>
      <c r="Q966">
        <v>0</v>
      </c>
      <c r="R966">
        <v>0</v>
      </c>
      <c r="S966">
        <v>0</v>
      </c>
      <c r="T966">
        <v>0</v>
      </c>
      <c r="U966">
        <v>4.4217289072184798E-3</v>
      </c>
      <c r="V966">
        <v>7.3816195159490802E-3</v>
      </c>
      <c r="W966">
        <v>1.1803348423167499E-2</v>
      </c>
      <c r="X966">
        <v>0</v>
      </c>
      <c r="Y966">
        <v>0</v>
      </c>
      <c r="Z966">
        <v>0</v>
      </c>
      <c r="AA966">
        <v>0</v>
      </c>
      <c r="AB966">
        <v>1.7686915628873898E-2</v>
      </c>
      <c r="AC966">
        <v>2.1090341474140201E-2</v>
      </c>
      <c r="AD966">
        <v>3.87772571030141E-2</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row>
    <row r="967" spans="1:68" x14ac:dyDescent="0.25">
      <c r="A967" t="s">
        <v>6087</v>
      </c>
      <c r="B967">
        <v>2027</v>
      </c>
      <c r="C967" t="s">
        <v>6138</v>
      </c>
      <c r="D967" t="s">
        <v>6089</v>
      </c>
      <c r="E967" t="s">
        <v>6089</v>
      </c>
      <c r="F967" t="s">
        <v>6090</v>
      </c>
      <c r="G967">
        <v>905.17013418922602</v>
      </c>
      <c r="H967">
        <v>15381569.864079401</v>
      </c>
      <c r="I967">
        <v>15381569.864079401</v>
      </c>
      <c r="J967">
        <v>0</v>
      </c>
      <c r="K967">
        <v>2660331.2311875001</v>
      </c>
      <c r="L967">
        <v>0</v>
      </c>
      <c r="M967">
        <v>25.590069270085401</v>
      </c>
      <c r="N967">
        <v>6.4441601890854896</v>
      </c>
      <c r="O967">
        <v>8.7690115760613292</v>
      </c>
      <c r="P967">
        <v>40.803241035232297</v>
      </c>
      <c r="Q967">
        <v>0.30272932283628601</v>
      </c>
      <c r="R967">
        <v>4.47787811363436E-3</v>
      </c>
      <c r="S967">
        <v>0</v>
      </c>
      <c r="T967">
        <v>0.30720720094991999</v>
      </c>
      <c r="U967">
        <v>0.15259750596851901</v>
      </c>
      <c r="V967">
        <v>0.483030737014984</v>
      </c>
      <c r="W967">
        <v>0.942835443933424</v>
      </c>
      <c r="X967">
        <v>0.31641739947346798</v>
      </c>
      <c r="Y967">
        <v>4.6803478916430698E-3</v>
      </c>
      <c r="Z967">
        <v>0</v>
      </c>
      <c r="AA967">
        <v>0.32109774736511099</v>
      </c>
      <c r="AB967">
        <v>0.61039002387407704</v>
      </c>
      <c r="AC967">
        <v>1.3800878200428099</v>
      </c>
      <c r="AD967">
        <v>2.3115755912820002</v>
      </c>
      <c r="AE967">
        <v>27895.813623899201</v>
      </c>
      <c r="AF967">
        <v>1433.90182760164</v>
      </c>
      <c r="AG967">
        <v>0</v>
      </c>
      <c r="AH967">
        <v>29329.715451500899</v>
      </c>
      <c r="AI967">
        <v>1.20354621231171E-2</v>
      </c>
      <c r="AJ967">
        <v>2.7166589294345699E-2</v>
      </c>
      <c r="AK967">
        <v>0</v>
      </c>
      <c r="AL967">
        <v>3.9202051417462802E-2</v>
      </c>
      <c r="AM967">
        <v>4.39499679671267</v>
      </c>
      <c r="AN967">
        <v>0.22591181687959599</v>
      </c>
      <c r="AO967">
        <v>0</v>
      </c>
      <c r="AP967">
        <v>4.6209086135922703</v>
      </c>
      <c r="AQ967">
        <v>0.259120199124725</v>
      </c>
      <c r="AR967">
        <v>0.58488921783647696</v>
      </c>
      <c r="AS967">
        <v>0</v>
      </c>
      <c r="AT967">
        <v>0.84400941696120302</v>
      </c>
      <c r="AU967">
        <v>0</v>
      </c>
      <c r="AV967">
        <v>0</v>
      </c>
      <c r="AW967">
        <v>0</v>
      </c>
      <c r="AX967">
        <v>0.84400941696120302</v>
      </c>
      <c r="AY967">
        <v>0.29498862214001598</v>
      </c>
      <c r="AZ967">
        <v>0.66585185198582597</v>
      </c>
      <c r="BA967">
        <v>0</v>
      </c>
      <c r="BB967">
        <v>0.96084047412584195</v>
      </c>
      <c r="BC967">
        <v>0</v>
      </c>
      <c r="BD967">
        <v>0</v>
      </c>
      <c r="BE967">
        <v>0</v>
      </c>
      <c r="BF967">
        <v>0.96084047412584195</v>
      </c>
      <c r="BG967">
        <v>1.5400538643966999</v>
      </c>
      <c r="BH967">
        <v>8.4018365422697592</v>
      </c>
      <c r="BI967">
        <v>0</v>
      </c>
      <c r="BJ967">
        <v>9.9418904066664595</v>
      </c>
      <c r="BK967">
        <v>0.26415667362496598</v>
      </c>
      <c r="BL967">
        <v>1.3578192849679101E-2</v>
      </c>
      <c r="BM967">
        <v>0</v>
      </c>
      <c r="BN967">
        <v>0.27773486647464501</v>
      </c>
      <c r="BO967">
        <v>3.72808672976692</v>
      </c>
      <c r="BP967">
        <v>2620.0118628885598</v>
      </c>
    </row>
    <row r="968" spans="1:68" x14ac:dyDescent="0.25">
      <c r="A968" t="s">
        <v>6087</v>
      </c>
      <c r="B968">
        <v>2027</v>
      </c>
      <c r="C968" t="s">
        <v>6138</v>
      </c>
      <c r="D968" t="s">
        <v>6089</v>
      </c>
      <c r="E968" t="s">
        <v>6089</v>
      </c>
      <c r="F968" t="s">
        <v>6093</v>
      </c>
      <c r="G968">
        <v>19.965079261948201</v>
      </c>
      <c r="H968">
        <v>511671.85566446901</v>
      </c>
      <c r="I968">
        <v>0</v>
      </c>
      <c r="J968">
        <v>511671.85566446901</v>
      </c>
      <c r="K968">
        <v>58678.166554036201</v>
      </c>
      <c r="L968">
        <v>932856.67923570995</v>
      </c>
      <c r="M968">
        <v>0</v>
      </c>
      <c r="N968">
        <v>0</v>
      </c>
      <c r="O968">
        <v>0</v>
      </c>
      <c r="P968">
        <v>0</v>
      </c>
      <c r="Q968">
        <v>0</v>
      </c>
      <c r="R968">
        <v>0</v>
      </c>
      <c r="S968">
        <v>0</v>
      </c>
      <c r="T968">
        <v>0</v>
      </c>
      <c r="U968">
        <v>5.0761950658249604E-3</v>
      </c>
      <c r="V968">
        <v>8.4952362101653692E-3</v>
      </c>
      <c r="W968">
        <v>1.35714312759903E-2</v>
      </c>
      <c r="X968">
        <v>0</v>
      </c>
      <c r="Y968">
        <v>0</v>
      </c>
      <c r="Z968">
        <v>0</v>
      </c>
      <c r="AA968">
        <v>0</v>
      </c>
      <c r="AB968">
        <v>2.03047802632998E-2</v>
      </c>
      <c r="AC968">
        <v>2.42721034576153E-2</v>
      </c>
      <c r="AD968">
        <v>4.45768837209152E-2</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v>0</v>
      </c>
      <c r="BK968">
        <v>0</v>
      </c>
      <c r="BL968">
        <v>0</v>
      </c>
      <c r="BM968">
        <v>0</v>
      </c>
      <c r="BN968">
        <v>0</v>
      </c>
      <c r="BO968">
        <v>0</v>
      </c>
      <c r="BP968">
        <v>0</v>
      </c>
    </row>
    <row r="969" spans="1:68" x14ac:dyDescent="0.25">
      <c r="A969" t="s">
        <v>6087</v>
      </c>
      <c r="B969">
        <v>2027</v>
      </c>
      <c r="C969" t="s">
        <v>6139</v>
      </c>
      <c r="D969" t="s">
        <v>6089</v>
      </c>
      <c r="E969" t="s">
        <v>6089</v>
      </c>
      <c r="F969" t="s">
        <v>6090</v>
      </c>
      <c r="G969">
        <v>1838.9507644922001</v>
      </c>
      <c r="H969">
        <v>29182607.231583498</v>
      </c>
      <c r="I969">
        <v>29182607.231583498</v>
      </c>
      <c r="J969">
        <v>0</v>
      </c>
      <c r="K969">
        <v>5404749.8548731497</v>
      </c>
      <c r="L969">
        <v>0</v>
      </c>
      <c r="M969">
        <v>38.963824861404298</v>
      </c>
      <c r="N969">
        <v>13.055177858230399</v>
      </c>
      <c r="O969">
        <v>19.368531872175801</v>
      </c>
      <c r="P969">
        <v>71.387534591810706</v>
      </c>
      <c r="Q969">
        <v>0.51071735199024204</v>
      </c>
      <c r="R969">
        <v>7.4779941561122897E-3</v>
      </c>
      <c r="S969">
        <v>0</v>
      </c>
      <c r="T969">
        <v>0.51819534614635498</v>
      </c>
      <c r="U969">
        <v>0.28951486230271301</v>
      </c>
      <c r="V969">
        <v>0.91525688641097602</v>
      </c>
      <c r="W969">
        <v>1.72296709486004</v>
      </c>
      <c r="X969">
        <v>0.53380972437255603</v>
      </c>
      <c r="Y969">
        <v>7.81611586874407E-3</v>
      </c>
      <c r="Z969">
        <v>0</v>
      </c>
      <c r="AA969">
        <v>0.54162584024130001</v>
      </c>
      <c r="AB969">
        <v>1.15805944921085</v>
      </c>
      <c r="AC969">
        <v>2.61501967545993</v>
      </c>
      <c r="AD969">
        <v>4.3147049649120799</v>
      </c>
      <c r="AE969">
        <v>52021.675770603098</v>
      </c>
      <c r="AF969">
        <v>2764.1488612522999</v>
      </c>
      <c r="AG969">
        <v>0</v>
      </c>
      <c r="AH969">
        <v>54785.824631855401</v>
      </c>
      <c r="AI969">
        <v>1.73105112982125E-2</v>
      </c>
      <c r="AJ969">
        <v>5.5012653622244001E-2</v>
      </c>
      <c r="AK969">
        <v>0</v>
      </c>
      <c r="AL969">
        <v>7.2323164920456595E-2</v>
      </c>
      <c r="AM969">
        <v>8.1960362029213893</v>
      </c>
      <c r="AN969">
        <v>0.43549277875992398</v>
      </c>
      <c r="AO969">
        <v>0</v>
      </c>
      <c r="AP969">
        <v>8.6315289816813205</v>
      </c>
      <c r="AQ969">
        <v>0.37269056133109502</v>
      </c>
      <c r="AR969">
        <v>1.1844073468184799</v>
      </c>
      <c r="AS969">
        <v>0</v>
      </c>
      <c r="AT969">
        <v>1.5570979081495699</v>
      </c>
      <c r="AU969">
        <v>0</v>
      </c>
      <c r="AV969">
        <v>0</v>
      </c>
      <c r="AW969">
        <v>0</v>
      </c>
      <c r="AX969">
        <v>1.5570979081495699</v>
      </c>
      <c r="AY969">
        <v>0.42427983438963901</v>
      </c>
      <c r="AZ969">
        <v>1.3483576057392599</v>
      </c>
      <c r="BA969">
        <v>0</v>
      </c>
      <c r="BB969">
        <v>1.7726374401289</v>
      </c>
      <c r="BC969">
        <v>0</v>
      </c>
      <c r="BD969">
        <v>0</v>
      </c>
      <c r="BE969">
        <v>0</v>
      </c>
      <c r="BF969">
        <v>1.7726374401289</v>
      </c>
      <c r="BG969">
        <v>2.1915720955321398</v>
      </c>
      <c r="BH969">
        <v>17.216261643274599</v>
      </c>
      <c r="BI969">
        <v>0</v>
      </c>
      <c r="BJ969">
        <v>19.407833738806801</v>
      </c>
      <c r="BK969">
        <v>0.49261416115090101</v>
      </c>
      <c r="BL969">
        <v>2.6174836785082499E-2</v>
      </c>
      <c r="BM969">
        <v>0</v>
      </c>
      <c r="BN969">
        <v>0.51878899793598399</v>
      </c>
      <c r="BO969">
        <v>7.0742357223402097</v>
      </c>
      <c r="BP969">
        <v>4893.9960120290998</v>
      </c>
    </row>
    <row r="970" spans="1:68" x14ac:dyDescent="0.25">
      <c r="A970" t="s">
        <v>6087</v>
      </c>
      <c r="B970">
        <v>2027</v>
      </c>
      <c r="C970" t="s">
        <v>6139</v>
      </c>
      <c r="D970" t="s">
        <v>6089</v>
      </c>
      <c r="E970" t="s">
        <v>6089</v>
      </c>
      <c r="F970" t="s">
        <v>6093</v>
      </c>
      <c r="G970">
        <v>44.658056174886397</v>
      </c>
      <c r="H970">
        <v>949449.07705426496</v>
      </c>
      <c r="I970">
        <v>0</v>
      </c>
      <c r="J970">
        <v>949449.07705426496</v>
      </c>
      <c r="K970">
        <v>131251.813420238</v>
      </c>
      <c r="L970">
        <v>1730992.04757717</v>
      </c>
      <c r="M970">
        <v>0</v>
      </c>
      <c r="N970">
        <v>0</v>
      </c>
      <c r="O970">
        <v>0</v>
      </c>
      <c r="P970">
        <v>0</v>
      </c>
      <c r="Q970">
        <v>0</v>
      </c>
      <c r="R970">
        <v>0</v>
      </c>
      <c r="S970">
        <v>0</v>
      </c>
      <c r="T970">
        <v>0</v>
      </c>
      <c r="U970">
        <v>9.4192961110516806E-3</v>
      </c>
      <c r="V970">
        <v>1.5675224252062199E-2</v>
      </c>
      <c r="W970">
        <v>2.5094520363113899E-2</v>
      </c>
      <c r="X970">
        <v>0</v>
      </c>
      <c r="Y970">
        <v>0</v>
      </c>
      <c r="Z970">
        <v>0</v>
      </c>
      <c r="AA970">
        <v>0</v>
      </c>
      <c r="AB970">
        <v>3.7677184444206702E-2</v>
      </c>
      <c r="AC970">
        <v>4.4786355005892099E-2</v>
      </c>
      <c r="AD970">
        <v>8.2463539450098905E-2</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c r="BN970">
        <v>0</v>
      </c>
      <c r="BO970">
        <v>0</v>
      </c>
      <c r="BP970">
        <v>0</v>
      </c>
    </row>
    <row r="971" spans="1:68" x14ac:dyDescent="0.25">
      <c r="A971" t="s">
        <v>6087</v>
      </c>
      <c r="B971">
        <v>2027</v>
      </c>
      <c r="C971" t="s">
        <v>6140</v>
      </c>
      <c r="D971" t="s">
        <v>6089</v>
      </c>
      <c r="E971" t="s">
        <v>6089</v>
      </c>
      <c r="F971" t="s">
        <v>6090</v>
      </c>
      <c r="G971">
        <v>433.57042328321398</v>
      </c>
      <c r="H971">
        <v>8783491.1865297705</v>
      </c>
      <c r="I971">
        <v>8783491.1865297705</v>
      </c>
      <c r="J971">
        <v>0</v>
      </c>
      <c r="K971">
        <v>622260.27149606904</v>
      </c>
      <c r="L971">
        <v>0</v>
      </c>
      <c r="M971">
        <v>111.77745353546401</v>
      </c>
      <c r="N971">
        <v>7.3266884486079702</v>
      </c>
      <c r="O971">
        <v>0.76640905523365299</v>
      </c>
      <c r="P971">
        <v>119.87055103930599</v>
      </c>
      <c r="Q971">
        <v>0.139851605245469</v>
      </c>
      <c r="R971">
        <v>1.42555634220373E-2</v>
      </c>
      <c r="S971">
        <v>0</v>
      </c>
      <c r="T971">
        <v>0.15410716866750601</v>
      </c>
      <c r="U971">
        <v>8.7139275161043403E-2</v>
      </c>
      <c r="V971">
        <v>0.71163741379725798</v>
      </c>
      <c r="W971">
        <v>0.95288385762580796</v>
      </c>
      <c r="X971">
        <v>0.14617507425236201</v>
      </c>
      <c r="Y971">
        <v>1.4900136741856E-2</v>
      </c>
      <c r="Z971">
        <v>0</v>
      </c>
      <c r="AA971">
        <v>0.16107521099421801</v>
      </c>
      <c r="AB971">
        <v>0.348557100644173</v>
      </c>
      <c r="AC971">
        <v>2.0332497537064498</v>
      </c>
      <c r="AD971">
        <v>2.5428820653448398</v>
      </c>
      <c r="AE971">
        <v>40516.879065851397</v>
      </c>
      <c r="AF971">
        <v>588.51251672926003</v>
      </c>
      <c r="AG971">
        <v>0</v>
      </c>
      <c r="AH971">
        <v>41105.391582580603</v>
      </c>
      <c r="AI971">
        <v>1.00372377827074E-2</v>
      </c>
      <c r="AJ971">
        <v>7.8449447651044706E-3</v>
      </c>
      <c r="AK971">
        <v>0</v>
      </c>
      <c r="AL971">
        <v>1.78821825478119E-2</v>
      </c>
      <c r="AM971">
        <v>6.3834507968841603</v>
      </c>
      <c r="AN971">
        <v>9.2720386676030303E-2</v>
      </c>
      <c r="AO971">
        <v>0</v>
      </c>
      <c r="AP971">
        <v>6.4761711835601901</v>
      </c>
      <c r="AQ971">
        <v>0.216098977032365</v>
      </c>
      <c r="AR971">
        <v>0.16889950953789101</v>
      </c>
      <c r="AS971">
        <v>0</v>
      </c>
      <c r="AT971">
        <v>0.38499848657025598</v>
      </c>
      <c r="AU971">
        <v>0</v>
      </c>
      <c r="AV971">
        <v>0</v>
      </c>
      <c r="AW971">
        <v>0</v>
      </c>
      <c r="AX971">
        <v>0.38499848657025598</v>
      </c>
      <c r="AY971">
        <v>0.24601223561873001</v>
      </c>
      <c r="AZ971">
        <v>0.19227923476056299</v>
      </c>
      <c r="BA971">
        <v>0</v>
      </c>
      <c r="BB971">
        <v>0.438291470379294</v>
      </c>
      <c r="BC971">
        <v>0</v>
      </c>
      <c r="BD971">
        <v>0</v>
      </c>
      <c r="BE971">
        <v>0</v>
      </c>
      <c r="BF971">
        <v>0.438291470379294</v>
      </c>
      <c r="BG971">
        <v>0.61263212527435396</v>
      </c>
      <c r="BH971">
        <v>1.0788265819665099</v>
      </c>
      <c r="BI971">
        <v>0</v>
      </c>
      <c r="BJ971">
        <v>1.69145870724086</v>
      </c>
      <c r="BK971">
        <v>0.38367061610029102</v>
      </c>
      <c r="BL971">
        <v>5.5728616093373698E-3</v>
      </c>
      <c r="BM971">
        <v>0</v>
      </c>
      <c r="BN971">
        <v>0.38924347770962803</v>
      </c>
      <c r="BO971">
        <v>0.63528177370358097</v>
      </c>
      <c r="BP971">
        <v>3671.9283469737802</v>
      </c>
    </row>
    <row r="972" spans="1:68" x14ac:dyDescent="0.25">
      <c r="A972" t="s">
        <v>6087</v>
      </c>
      <c r="B972">
        <v>2027</v>
      </c>
      <c r="C972" t="s">
        <v>6140</v>
      </c>
      <c r="D972" t="s">
        <v>6089</v>
      </c>
      <c r="E972" t="s">
        <v>6089</v>
      </c>
      <c r="F972" t="s">
        <v>6093</v>
      </c>
      <c r="G972">
        <v>25.7219618777231</v>
      </c>
      <c r="H972">
        <v>497304.50394534098</v>
      </c>
      <c r="I972">
        <v>0</v>
      </c>
      <c r="J972">
        <v>497304.50394534098</v>
      </c>
      <c r="K972">
        <v>36916.159686908199</v>
      </c>
      <c r="L972">
        <v>925260.24552870402</v>
      </c>
      <c r="M972">
        <v>0</v>
      </c>
      <c r="N972">
        <v>0</v>
      </c>
      <c r="O972">
        <v>0</v>
      </c>
      <c r="P972">
        <v>0</v>
      </c>
      <c r="Q972">
        <v>0</v>
      </c>
      <c r="R972">
        <v>0</v>
      </c>
      <c r="S972">
        <v>0</v>
      </c>
      <c r="T972">
        <v>0</v>
      </c>
      <c r="U972">
        <v>4.9336594171776301E-3</v>
      </c>
      <c r="V972">
        <v>2.0145775952967699E-2</v>
      </c>
      <c r="W972">
        <v>2.50794353701453E-2</v>
      </c>
      <c r="X972">
        <v>0</v>
      </c>
      <c r="Y972">
        <v>0</v>
      </c>
      <c r="Z972">
        <v>0</v>
      </c>
      <c r="AA972">
        <v>0</v>
      </c>
      <c r="AB972">
        <v>1.9734637668710499E-2</v>
      </c>
      <c r="AC972">
        <v>5.7559359865622099E-2</v>
      </c>
      <c r="AD972">
        <v>7.7293997534332595E-2</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v>0</v>
      </c>
      <c r="BL972">
        <v>0</v>
      </c>
      <c r="BM972">
        <v>0</v>
      </c>
      <c r="BN972">
        <v>0</v>
      </c>
      <c r="BO972">
        <v>0</v>
      </c>
      <c r="BP972">
        <v>0</v>
      </c>
    </row>
    <row r="973" spans="1:68" x14ac:dyDescent="0.25">
      <c r="A973" t="s">
        <v>6087</v>
      </c>
      <c r="B973">
        <v>2027</v>
      </c>
      <c r="C973" t="s">
        <v>6141</v>
      </c>
      <c r="D973" t="s">
        <v>6089</v>
      </c>
      <c r="E973" t="s">
        <v>6089</v>
      </c>
      <c r="F973" t="s">
        <v>6090</v>
      </c>
      <c r="G973">
        <v>4750.5272401310403</v>
      </c>
      <c r="H973">
        <v>102258159.560105</v>
      </c>
      <c r="I973">
        <v>102258159.560105</v>
      </c>
      <c r="J973">
        <v>0</v>
      </c>
      <c r="K973">
        <v>21535850.169320401</v>
      </c>
      <c r="L973">
        <v>0</v>
      </c>
      <c r="M973">
        <v>167.18026715737699</v>
      </c>
      <c r="N973">
        <v>62.574688741255201</v>
      </c>
      <c r="O973">
        <v>93.688244987077596</v>
      </c>
      <c r="P973">
        <v>323.44320088570998</v>
      </c>
      <c r="Q973">
        <v>2.48545407244927</v>
      </c>
      <c r="R973">
        <v>2.4355999125198698E-2</v>
      </c>
      <c r="S973">
        <v>0</v>
      </c>
      <c r="T973">
        <v>2.5098100715744698</v>
      </c>
      <c r="U973">
        <v>1.0144829332549701</v>
      </c>
      <c r="V973">
        <v>3.1205772763913999</v>
      </c>
      <c r="W973">
        <v>6.6448702812208502</v>
      </c>
      <c r="X973">
        <v>2.59783527656632</v>
      </c>
      <c r="Y973">
        <v>2.5457269327494699E-2</v>
      </c>
      <c r="Z973">
        <v>0</v>
      </c>
      <c r="AA973">
        <v>2.6232925458938201</v>
      </c>
      <c r="AB973">
        <v>4.0579317330198901</v>
      </c>
      <c r="AC973">
        <v>8.9159350754040094</v>
      </c>
      <c r="AD973">
        <v>15.5971593543177</v>
      </c>
      <c r="AE973">
        <v>170266.37322071</v>
      </c>
      <c r="AF973">
        <v>13172.58595887</v>
      </c>
      <c r="AG973">
        <v>0</v>
      </c>
      <c r="AH973">
        <v>183438.95917958001</v>
      </c>
      <c r="AI973">
        <v>6.8545622359475603E-2</v>
      </c>
      <c r="AJ973">
        <v>0.26217021563611198</v>
      </c>
      <c r="AK973">
        <v>0</v>
      </c>
      <c r="AL973">
        <v>0.33071583799558701</v>
      </c>
      <c r="AM973">
        <v>26.825536440055501</v>
      </c>
      <c r="AN973">
        <v>2.0753462822126401</v>
      </c>
      <c r="AO973">
        <v>0</v>
      </c>
      <c r="AP973">
        <v>28.900882722268101</v>
      </c>
      <c r="AQ973">
        <v>1.4757684526961401</v>
      </c>
      <c r="AR973">
        <v>5.6444528498592703</v>
      </c>
      <c r="AS973">
        <v>0</v>
      </c>
      <c r="AT973">
        <v>7.1202213025554197</v>
      </c>
      <c r="AU973">
        <v>0</v>
      </c>
      <c r="AV973">
        <v>0</v>
      </c>
      <c r="AW973">
        <v>0</v>
      </c>
      <c r="AX973">
        <v>7.1202213025554197</v>
      </c>
      <c r="AY973">
        <v>1.68005004599812</v>
      </c>
      <c r="AZ973">
        <v>6.4257799065398897</v>
      </c>
      <c r="BA973">
        <v>0</v>
      </c>
      <c r="BB973">
        <v>8.10582995253802</v>
      </c>
      <c r="BC973">
        <v>0</v>
      </c>
      <c r="BD973">
        <v>0</v>
      </c>
      <c r="BE973">
        <v>0</v>
      </c>
      <c r="BF973">
        <v>8.10582995253802</v>
      </c>
      <c r="BG973">
        <v>8.0181272981631402</v>
      </c>
      <c r="BH973">
        <v>82.932549262230097</v>
      </c>
      <c r="BI973">
        <v>0</v>
      </c>
      <c r="BJ973">
        <v>90.950676560393305</v>
      </c>
      <c r="BK973">
        <v>1.6123207369594801</v>
      </c>
      <c r="BL973">
        <v>0.124736511967263</v>
      </c>
      <c r="BM973">
        <v>0</v>
      </c>
      <c r="BN973">
        <v>1.73705724892675</v>
      </c>
      <c r="BO973">
        <v>24.796964565219099</v>
      </c>
      <c r="BP973">
        <v>16386.529557750498</v>
      </c>
    </row>
    <row r="974" spans="1:68" x14ac:dyDescent="0.25">
      <c r="A974" t="s">
        <v>6087</v>
      </c>
      <c r="B974">
        <v>2027</v>
      </c>
      <c r="C974" t="s">
        <v>6141</v>
      </c>
      <c r="D974" t="s">
        <v>6089</v>
      </c>
      <c r="E974" t="s">
        <v>6089</v>
      </c>
      <c r="F974" t="s">
        <v>6093</v>
      </c>
      <c r="G974">
        <v>68.146397810204803</v>
      </c>
      <c r="H974">
        <v>1689881.5195735299</v>
      </c>
      <c r="I974">
        <v>0</v>
      </c>
      <c r="J974">
        <v>1689881.5195735299</v>
      </c>
      <c r="K974">
        <v>308932.15397687</v>
      </c>
      <c r="L974">
        <v>3076783.8433304499</v>
      </c>
      <c r="M974">
        <v>0</v>
      </c>
      <c r="N974">
        <v>0</v>
      </c>
      <c r="O974">
        <v>0</v>
      </c>
      <c r="P974">
        <v>0</v>
      </c>
      <c r="Q974">
        <v>0</v>
      </c>
      <c r="R974">
        <v>0</v>
      </c>
      <c r="S974">
        <v>0</v>
      </c>
      <c r="T974">
        <v>0</v>
      </c>
      <c r="U974">
        <v>1.6764979618302801E-2</v>
      </c>
      <c r="V974">
        <v>2.7356100537371201E-2</v>
      </c>
      <c r="W974">
        <v>4.4121080155674001E-2</v>
      </c>
      <c r="X974">
        <v>0</v>
      </c>
      <c r="Y974">
        <v>0</v>
      </c>
      <c r="Z974">
        <v>0</v>
      </c>
      <c r="AA974">
        <v>0</v>
      </c>
      <c r="AB974">
        <v>6.7059918473211397E-2</v>
      </c>
      <c r="AC974">
        <v>7.8160287249632004E-2</v>
      </c>
      <c r="AD974">
        <v>0.145220205722843</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0</v>
      </c>
      <c r="BH974">
        <v>0</v>
      </c>
      <c r="BI974">
        <v>0</v>
      </c>
      <c r="BJ974">
        <v>0</v>
      </c>
      <c r="BK974">
        <v>0</v>
      </c>
      <c r="BL974">
        <v>0</v>
      </c>
      <c r="BM974">
        <v>0</v>
      </c>
      <c r="BN974">
        <v>0</v>
      </c>
      <c r="BO974">
        <v>0</v>
      </c>
      <c r="BP974">
        <v>0</v>
      </c>
    </row>
    <row r="975" spans="1:68" x14ac:dyDescent="0.25">
      <c r="A975" t="s">
        <v>6087</v>
      </c>
      <c r="B975">
        <v>2027</v>
      </c>
      <c r="C975" t="s">
        <v>6142</v>
      </c>
      <c r="D975" t="s">
        <v>6089</v>
      </c>
      <c r="E975" t="s">
        <v>6089</v>
      </c>
      <c r="F975" t="s">
        <v>6090</v>
      </c>
      <c r="G975">
        <v>152.372406571417</v>
      </c>
      <c r="H975">
        <v>2041808.2814008601</v>
      </c>
      <c r="I975">
        <v>2041808.2814008601</v>
      </c>
      <c r="J975">
        <v>0</v>
      </c>
      <c r="K975">
        <v>608514.44288361305</v>
      </c>
      <c r="L975">
        <v>0</v>
      </c>
      <c r="M975">
        <v>2.8337064488117498</v>
      </c>
      <c r="N975">
        <v>0.37197912983376002</v>
      </c>
      <c r="O975">
        <v>3.3206660591722899</v>
      </c>
      <c r="P975">
        <v>6.5263516378178004</v>
      </c>
      <c r="Q975">
        <v>1.5643404716585999E-2</v>
      </c>
      <c r="R975">
        <v>1.35584054790726E-4</v>
      </c>
      <c r="S975">
        <v>0</v>
      </c>
      <c r="T975">
        <v>1.5778988771376699E-2</v>
      </c>
      <c r="U975">
        <v>2.0256375269403399E-2</v>
      </c>
      <c r="V975">
        <v>7.4859066650858494E-2</v>
      </c>
      <c r="W975">
        <v>0.110894430691638</v>
      </c>
      <c r="X975">
        <v>1.6350730061289599E-2</v>
      </c>
      <c r="Y975">
        <v>1.4171456410303E-4</v>
      </c>
      <c r="Z975">
        <v>0</v>
      </c>
      <c r="AA975">
        <v>1.6492444625392701E-2</v>
      </c>
      <c r="AB975">
        <v>8.1025501077613901E-2</v>
      </c>
      <c r="AC975">
        <v>0.21388304757388099</v>
      </c>
      <c r="AD975">
        <v>0.31140099327688803</v>
      </c>
      <c r="AE975">
        <v>3798.7320120273898</v>
      </c>
      <c r="AF975">
        <v>81.467821914995596</v>
      </c>
      <c r="AG975">
        <v>0</v>
      </c>
      <c r="AH975">
        <v>3880.1998339423899</v>
      </c>
      <c r="AI975">
        <v>1.2983357005218799E-3</v>
      </c>
      <c r="AJ975">
        <v>1.5465826811971099E-3</v>
      </c>
      <c r="AK975">
        <v>0</v>
      </c>
      <c r="AL975">
        <v>2.8449183817189998E-3</v>
      </c>
      <c r="AM975">
        <v>0.59849177548730004</v>
      </c>
      <c r="AN975">
        <v>1.2835288519593801E-2</v>
      </c>
      <c r="AO975">
        <v>0</v>
      </c>
      <c r="AP975">
        <v>0.61132706400689396</v>
      </c>
      <c r="AQ975">
        <v>2.7952811600294301E-2</v>
      </c>
      <c r="AR975">
        <v>3.3297501019500297E-2</v>
      </c>
      <c r="AS975">
        <v>0</v>
      </c>
      <c r="AT975">
        <v>6.1250312619794599E-2</v>
      </c>
      <c r="AU975">
        <v>0</v>
      </c>
      <c r="AV975">
        <v>0</v>
      </c>
      <c r="AW975">
        <v>0</v>
      </c>
      <c r="AX975">
        <v>6.1250312619794599E-2</v>
      </c>
      <c r="AY975">
        <v>3.1822148202893502E-2</v>
      </c>
      <c r="AZ975">
        <v>3.7906670262013199E-2</v>
      </c>
      <c r="BA975">
        <v>0</v>
      </c>
      <c r="BB975">
        <v>6.9728818464906805E-2</v>
      </c>
      <c r="BC975">
        <v>0</v>
      </c>
      <c r="BD975">
        <v>0</v>
      </c>
      <c r="BE975">
        <v>0</v>
      </c>
      <c r="BF975">
        <v>6.9728818464906805E-2</v>
      </c>
      <c r="BG975">
        <v>0.28457066740210402</v>
      </c>
      <c r="BH975">
        <v>0.49113212480035101</v>
      </c>
      <c r="BI975">
        <v>0</v>
      </c>
      <c r="BJ975">
        <v>0.77570279220245597</v>
      </c>
      <c r="BK975">
        <v>3.5971720553442901E-2</v>
      </c>
      <c r="BL975">
        <v>7.7145155666293996E-4</v>
      </c>
      <c r="BM975">
        <v>0</v>
      </c>
      <c r="BN975">
        <v>3.6743172110105901E-2</v>
      </c>
      <c r="BO975">
        <v>0.495155698019908</v>
      </c>
      <c r="BP975">
        <v>346.61671410068402</v>
      </c>
    </row>
    <row r="976" spans="1:68" x14ac:dyDescent="0.25">
      <c r="A976" t="s">
        <v>6087</v>
      </c>
      <c r="B976">
        <v>2027</v>
      </c>
      <c r="C976" t="s">
        <v>6142</v>
      </c>
      <c r="D976" t="s">
        <v>6089</v>
      </c>
      <c r="E976" t="s">
        <v>6089</v>
      </c>
      <c r="F976" t="s">
        <v>6093</v>
      </c>
      <c r="G976">
        <v>2.5659930006590401</v>
      </c>
      <c r="H976">
        <v>49659.168530317198</v>
      </c>
      <c r="I976">
        <v>0</v>
      </c>
      <c r="J976">
        <v>49659.168530317198</v>
      </c>
      <c r="K976">
        <v>10247.549647431901</v>
      </c>
      <c r="L976">
        <v>93498.197261551599</v>
      </c>
      <c r="M976">
        <v>0</v>
      </c>
      <c r="N976">
        <v>0</v>
      </c>
      <c r="O976">
        <v>0</v>
      </c>
      <c r="P976">
        <v>0</v>
      </c>
      <c r="Q976">
        <v>0</v>
      </c>
      <c r="R976">
        <v>0</v>
      </c>
      <c r="S976">
        <v>0</v>
      </c>
      <c r="T976">
        <v>0</v>
      </c>
      <c r="U976">
        <v>4.92658768445443E-4</v>
      </c>
      <c r="V976">
        <v>9.6314916853003601E-4</v>
      </c>
      <c r="W976">
        <v>1.45580793697548E-3</v>
      </c>
      <c r="X976">
        <v>0</v>
      </c>
      <c r="Y976">
        <v>0</v>
      </c>
      <c r="Z976">
        <v>0</v>
      </c>
      <c r="AA976">
        <v>0</v>
      </c>
      <c r="AB976">
        <v>1.9706350737817699E-3</v>
      </c>
      <c r="AC976">
        <v>2.7518547672286701E-3</v>
      </c>
      <c r="AD976">
        <v>4.7224898410104504E-3</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v>0</v>
      </c>
    </row>
    <row r="977" spans="1:68" x14ac:dyDescent="0.25">
      <c r="A977" t="s">
        <v>6087</v>
      </c>
      <c r="B977">
        <v>2027</v>
      </c>
      <c r="C977" t="s">
        <v>6143</v>
      </c>
      <c r="D977" t="s">
        <v>6089</v>
      </c>
      <c r="E977" t="s">
        <v>6089</v>
      </c>
      <c r="F977" t="s">
        <v>6092</v>
      </c>
      <c r="G977">
        <v>5.0437502077955196</v>
      </c>
      <c r="H977">
        <v>154199.09691556401</v>
      </c>
      <c r="I977">
        <v>154199.09691556401</v>
      </c>
      <c r="J977">
        <v>0</v>
      </c>
      <c r="K977">
        <v>32999.320809526303</v>
      </c>
      <c r="L977">
        <v>0</v>
      </c>
      <c r="M977">
        <v>0.86932496286565597</v>
      </c>
      <c r="N977">
        <v>0</v>
      </c>
      <c r="O977">
        <v>2.2068489123990699E-3</v>
      </c>
      <c r="P977">
        <v>0.87153181177805505</v>
      </c>
      <c r="Q977">
        <v>2.99104658185224E-4</v>
      </c>
      <c r="R977">
        <v>0</v>
      </c>
      <c r="S977">
        <v>3.2506210915315097E-5</v>
      </c>
      <c r="T977">
        <v>3.3161086910053902E-4</v>
      </c>
      <c r="U977">
        <v>8.4987704334301296E-4</v>
      </c>
      <c r="V977">
        <v>5.6259220276460497E-3</v>
      </c>
      <c r="W977">
        <v>6.8074099400896003E-3</v>
      </c>
      <c r="X977">
        <v>3.2530360634743302E-4</v>
      </c>
      <c r="Y977">
        <v>0</v>
      </c>
      <c r="Z977">
        <v>3.5353470265561598E-5</v>
      </c>
      <c r="AA977">
        <v>3.6065707661299499E-4</v>
      </c>
      <c r="AB977">
        <v>3.3995081733720501E-3</v>
      </c>
      <c r="AC977">
        <v>1.6074062936131499E-2</v>
      </c>
      <c r="AD977">
        <v>1.98342281861166E-2</v>
      </c>
      <c r="AE977">
        <v>360.76274439079702</v>
      </c>
      <c r="AF977">
        <v>0</v>
      </c>
      <c r="AG977">
        <v>2.0168087001474699</v>
      </c>
      <c r="AH977">
        <v>362.77955309094398</v>
      </c>
      <c r="AI977">
        <v>2.2985081223157702E-2</v>
      </c>
      <c r="AJ977">
        <v>0</v>
      </c>
      <c r="AK977">
        <v>7.0891849290704999E-6</v>
      </c>
      <c r="AL977">
        <v>2.29921704080868E-2</v>
      </c>
      <c r="AM977">
        <v>2.86116412159204E-2</v>
      </c>
      <c r="AN977">
        <v>0</v>
      </c>
      <c r="AO977">
        <v>6.5377935012341702E-5</v>
      </c>
      <c r="AP977">
        <v>2.8677019150932799E-2</v>
      </c>
      <c r="AQ977">
        <v>0.12194750372115799</v>
      </c>
      <c r="AR977">
        <v>0</v>
      </c>
      <c r="AS977">
        <v>3.8468294281169899E-5</v>
      </c>
      <c r="AT977">
        <v>0.121985972015439</v>
      </c>
      <c r="AU977">
        <v>1.10325760956773E-2</v>
      </c>
      <c r="AV977">
        <v>3.1276903278250499E-3</v>
      </c>
      <c r="AW977">
        <v>2.7510222247356698E-2</v>
      </c>
      <c r="AX977">
        <v>0.16365646068629799</v>
      </c>
      <c r="AY977">
        <v>0.17794551116825699</v>
      </c>
      <c r="AZ977">
        <v>0</v>
      </c>
      <c r="BA977">
        <v>4.2117940148891799E-5</v>
      </c>
      <c r="BB977">
        <v>0.17798762910840599</v>
      </c>
      <c r="BC977">
        <v>1.10325760956773E-2</v>
      </c>
      <c r="BD977">
        <v>3.1276903278237701E-3</v>
      </c>
      <c r="BE977">
        <v>2.7510222247345398E-2</v>
      </c>
      <c r="BF977">
        <v>0.21965811777925301</v>
      </c>
      <c r="BG977">
        <v>5.2585999192918402</v>
      </c>
      <c r="BH977">
        <v>0</v>
      </c>
      <c r="BI977">
        <v>0.220845043362671</v>
      </c>
      <c r="BJ977">
        <v>5.4794449626545099</v>
      </c>
      <c r="BK977">
        <v>3.5665070130984299E-3</v>
      </c>
      <c r="BL977">
        <v>0</v>
      </c>
      <c r="BM977">
        <v>1.99382072705437E-5</v>
      </c>
      <c r="BN977">
        <v>3.5864452203689702E-3</v>
      </c>
      <c r="BO977">
        <v>7.6476542964916501E-3</v>
      </c>
      <c r="BP977">
        <v>38.254650590923902</v>
      </c>
    </row>
    <row r="978" spans="1:68" x14ac:dyDescent="0.25">
      <c r="A978" t="s">
        <v>6087</v>
      </c>
      <c r="B978">
        <v>2027</v>
      </c>
      <c r="C978" t="s">
        <v>6143</v>
      </c>
      <c r="D978" t="s">
        <v>6089</v>
      </c>
      <c r="E978" t="s">
        <v>6089</v>
      </c>
      <c r="F978" t="s">
        <v>6093</v>
      </c>
      <c r="G978">
        <v>6.7455299800959795E-2</v>
      </c>
      <c r="H978">
        <v>6640.3547906302101</v>
      </c>
      <c r="I978">
        <v>0</v>
      </c>
      <c r="J978">
        <v>6640.3547906302101</v>
      </c>
      <c r="K978">
        <v>441.33412376255598</v>
      </c>
      <c r="L978">
        <v>13343.425912331701</v>
      </c>
      <c r="M978">
        <v>0</v>
      </c>
      <c r="N978">
        <v>0</v>
      </c>
      <c r="O978">
        <v>0</v>
      </c>
      <c r="P978">
        <v>0</v>
      </c>
      <c r="Q978">
        <v>0</v>
      </c>
      <c r="R978">
        <v>0</v>
      </c>
      <c r="S978">
        <v>0</v>
      </c>
      <c r="T978">
        <v>0</v>
      </c>
      <c r="U978">
        <v>3.6598690972228102E-5</v>
      </c>
      <c r="V978">
        <v>1.2020592735419201E-4</v>
      </c>
      <c r="W978">
        <v>1.5680461832642099E-4</v>
      </c>
      <c r="X978">
        <v>0</v>
      </c>
      <c r="Y978">
        <v>0</v>
      </c>
      <c r="Z978">
        <v>0</v>
      </c>
      <c r="AA978">
        <v>0</v>
      </c>
      <c r="AB978">
        <v>1.46394763888912E-4</v>
      </c>
      <c r="AC978">
        <v>3.4344550672626501E-4</v>
      </c>
      <c r="AD978">
        <v>4.8984027061517704E-4</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c r="BN978">
        <v>0</v>
      </c>
      <c r="BO978">
        <v>0</v>
      </c>
      <c r="BP978">
        <v>0</v>
      </c>
    </row>
    <row r="979" spans="1:68" x14ac:dyDescent="0.25">
      <c r="A979" t="s">
        <v>6087</v>
      </c>
      <c r="B979">
        <v>2027</v>
      </c>
      <c r="C979" t="s">
        <v>6144</v>
      </c>
      <c r="D979" t="s">
        <v>6089</v>
      </c>
      <c r="E979" t="s">
        <v>6089</v>
      </c>
      <c r="F979" t="s">
        <v>6092</v>
      </c>
      <c r="G979">
        <v>149.011356548002</v>
      </c>
      <c r="H979">
        <v>4892604.10154658</v>
      </c>
      <c r="I979">
        <v>4892604.10154658</v>
      </c>
      <c r="J979">
        <v>0</v>
      </c>
      <c r="K979">
        <v>194906.854364787</v>
      </c>
      <c r="L979">
        <v>0</v>
      </c>
      <c r="M979">
        <v>0.13325409993593701</v>
      </c>
      <c r="N979">
        <v>0</v>
      </c>
      <c r="O979">
        <v>7.8386604680670796E-2</v>
      </c>
      <c r="P979">
        <v>0.211640704616608</v>
      </c>
      <c r="Q979">
        <v>6.4146119579666398E-3</v>
      </c>
      <c r="R979">
        <v>0</v>
      </c>
      <c r="S979">
        <v>4.4438715559807598E-5</v>
      </c>
      <c r="T979">
        <v>6.4590506735264499E-3</v>
      </c>
      <c r="U979">
        <v>1.09902321919223E-2</v>
      </c>
      <c r="V979">
        <v>0.17312840027701601</v>
      </c>
      <c r="W979">
        <v>0.19057768314246501</v>
      </c>
      <c r="X979">
        <v>6.9764757791024104E-3</v>
      </c>
      <c r="Y979">
        <v>0</v>
      </c>
      <c r="Z979">
        <v>4.8331157798622898E-5</v>
      </c>
      <c r="AA979">
        <v>7.0248069369010296E-3</v>
      </c>
      <c r="AB979">
        <v>4.3960928767689401E-2</v>
      </c>
      <c r="AC979">
        <v>0.49465257222004699</v>
      </c>
      <c r="AD979">
        <v>0.54563830792463697</v>
      </c>
      <c r="AE979">
        <v>4776.5343585955097</v>
      </c>
      <c r="AF979">
        <v>0</v>
      </c>
      <c r="AG979">
        <v>9.0301541530548892</v>
      </c>
      <c r="AH979">
        <v>4785.5645127485705</v>
      </c>
      <c r="AI979">
        <v>8.3851046161472001E-3</v>
      </c>
      <c r="AJ979">
        <v>0</v>
      </c>
      <c r="AK979">
        <v>8.2590940306043002E-3</v>
      </c>
      <c r="AL979">
        <v>1.6644198646751499E-2</v>
      </c>
      <c r="AM979">
        <v>2.1472584743655598E-2</v>
      </c>
      <c r="AN979">
        <v>0</v>
      </c>
      <c r="AO979">
        <v>1.24962692676844E-2</v>
      </c>
      <c r="AP979">
        <v>3.3968854011340102E-2</v>
      </c>
      <c r="AQ979">
        <v>2.2504936362410698E-2</v>
      </c>
      <c r="AR979">
        <v>0</v>
      </c>
      <c r="AS979">
        <v>2.9379078644007E-2</v>
      </c>
      <c r="AT979">
        <v>5.1884015006417698E-2</v>
      </c>
      <c r="AU979">
        <v>1.8133238174136899E-2</v>
      </c>
      <c r="AV979">
        <v>5.5620567660704997E-3</v>
      </c>
      <c r="AW979">
        <v>1.94082233392299E-2</v>
      </c>
      <c r="AX979">
        <v>9.49875332858552E-2</v>
      </c>
      <c r="AY979">
        <v>3.2839150311557097E-2</v>
      </c>
      <c r="AZ979">
        <v>0</v>
      </c>
      <c r="BA979">
        <v>3.2166393105804297E-2</v>
      </c>
      <c r="BB979">
        <v>6.5005543417361394E-2</v>
      </c>
      <c r="BC979">
        <v>1.8133238174136899E-2</v>
      </c>
      <c r="BD979">
        <v>5.5620567660682099E-3</v>
      </c>
      <c r="BE979">
        <v>1.9408223339221899E-2</v>
      </c>
      <c r="BF979">
        <v>0.10810906169678799</v>
      </c>
      <c r="BG979">
        <v>3.08241948203941</v>
      </c>
      <c r="BH979">
        <v>0</v>
      </c>
      <c r="BI979">
        <v>1.37184729696111</v>
      </c>
      <c r="BJ979">
        <v>4.4542667790005304</v>
      </c>
      <c r="BK979">
        <v>4.72209050216746E-2</v>
      </c>
      <c r="BL979">
        <v>0</v>
      </c>
      <c r="BM979">
        <v>8.9272267208785895E-5</v>
      </c>
      <c r="BN979">
        <v>4.7310177288883398E-2</v>
      </c>
      <c r="BO979">
        <v>0.242692708289484</v>
      </c>
      <c r="BP979">
        <v>504.63179844545402</v>
      </c>
    </row>
    <row r="980" spans="1:68" x14ac:dyDescent="0.25">
      <c r="A980" t="s">
        <v>6087</v>
      </c>
      <c r="B980">
        <v>2027</v>
      </c>
      <c r="C980" t="s">
        <v>6144</v>
      </c>
      <c r="D980" t="s">
        <v>6089</v>
      </c>
      <c r="E980" t="s">
        <v>6089</v>
      </c>
      <c r="F980" t="s">
        <v>6093</v>
      </c>
      <c r="G980">
        <v>103.06267518390599</v>
      </c>
      <c r="H980">
        <v>4243368.8326443397</v>
      </c>
      <c r="I980">
        <v>0</v>
      </c>
      <c r="J980">
        <v>4243368.8326443397</v>
      </c>
      <c r="K980">
        <v>134805.97914054999</v>
      </c>
      <c r="L980">
        <v>7397227.7617564201</v>
      </c>
      <c r="M980">
        <v>0</v>
      </c>
      <c r="N980">
        <v>0</v>
      </c>
      <c r="O980">
        <v>0</v>
      </c>
      <c r="P980">
        <v>0</v>
      </c>
      <c r="Q980">
        <v>0</v>
      </c>
      <c r="R980">
        <v>0</v>
      </c>
      <c r="S980">
        <v>0</v>
      </c>
      <c r="T980">
        <v>0</v>
      </c>
      <c r="U980">
        <v>4.1902208007688402E-2</v>
      </c>
      <c r="V980">
        <v>9.0042134117471501E-2</v>
      </c>
      <c r="W980">
        <v>0.13194434212516001</v>
      </c>
      <c r="X980">
        <v>0</v>
      </c>
      <c r="Y980">
        <v>0</v>
      </c>
      <c r="Z980">
        <v>0</v>
      </c>
      <c r="AA980">
        <v>0</v>
      </c>
      <c r="AB980">
        <v>0.167608832030753</v>
      </c>
      <c r="AC980">
        <v>0.25726324033563303</v>
      </c>
      <c r="AD980">
        <v>0.42487207236638602</v>
      </c>
      <c r="AE980">
        <v>0</v>
      </c>
      <c r="AF980">
        <v>0</v>
      </c>
      <c r="AG980">
        <v>0</v>
      </c>
      <c r="AH980">
        <v>0</v>
      </c>
      <c r="AI980">
        <v>0</v>
      </c>
      <c r="AJ980">
        <v>0</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0</v>
      </c>
      <c r="BN980">
        <v>0</v>
      </c>
      <c r="BO980">
        <v>0</v>
      </c>
      <c r="BP980">
        <v>0</v>
      </c>
    </row>
    <row r="981" spans="1:68" x14ac:dyDescent="0.25">
      <c r="A981" t="s">
        <v>6087</v>
      </c>
      <c r="B981">
        <v>2028</v>
      </c>
      <c r="C981" t="s">
        <v>6088</v>
      </c>
      <c r="D981" t="s">
        <v>6089</v>
      </c>
      <c r="E981" t="s">
        <v>6089</v>
      </c>
      <c r="F981" t="s">
        <v>6090</v>
      </c>
      <c r="G981">
        <v>473.66284350613398</v>
      </c>
      <c r="H981">
        <v>7387334.6430892097</v>
      </c>
      <c r="I981">
        <v>7387334.6430892097</v>
      </c>
      <c r="J981">
        <v>0</v>
      </c>
      <c r="K981">
        <v>1230954.9977037399</v>
      </c>
      <c r="L981">
        <v>0</v>
      </c>
      <c r="M981">
        <v>14.034695770332799</v>
      </c>
      <c r="N981">
        <v>0.51810397220723603</v>
      </c>
      <c r="O981">
        <v>1.6254349833116799</v>
      </c>
      <c r="P981">
        <v>16.178234725851699</v>
      </c>
      <c r="Q981">
        <v>0.36042128983961702</v>
      </c>
      <c r="R981">
        <v>2.2590519368149101E-3</v>
      </c>
      <c r="S981">
        <v>0</v>
      </c>
      <c r="T981">
        <v>0.36268034177643199</v>
      </c>
      <c r="U981">
        <v>2.44294276042589E-2</v>
      </c>
      <c r="V981">
        <v>0.13149588727505501</v>
      </c>
      <c r="W981">
        <v>0.51860565665574698</v>
      </c>
      <c r="X981">
        <v>0.37671794122037799</v>
      </c>
      <c r="Y981">
        <v>2.36119624100318E-3</v>
      </c>
      <c r="Z981">
        <v>0</v>
      </c>
      <c r="AA981">
        <v>0.379079137461381</v>
      </c>
      <c r="AB981">
        <v>9.7717710417035794E-2</v>
      </c>
      <c r="AC981">
        <v>0.37570253507158702</v>
      </c>
      <c r="AD981">
        <v>0.85249938295000405</v>
      </c>
      <c r="AE981">
        <v>9037.7525109431099</v>
      </c>
      <c r="AF981">
        <v>91.676671446564995</v>
      </c>
      <c r="AG981">
        <v>0</v>
      </c>
      <c r="AH981">
        <v>9129.4291823896801</v>
      </c>
      <c r="AI981">
        <v>4.73592205289819E-2</v>
      </c>
      <c r="AJ981">
        <v>6.2301885030347697E-4</v>
      </c>
      <c r="AK981">
        <v>0</v>
      </c>
      <c r="AL981">
        <v>4.7982239379285398E-2</v>
      </c>
      <c r="AM981">
        <v>1.42390158862571</v>
      </c>
      <c r="AN981">
        <v>1.4443696920735801E-2</v>
      </c>
      <c r="AO981">
        <v>0</v>
      </c>
      <c r="AP981">
        <v>1.43834528554644</v>
      </c>
      <c r="AQ981">
        <v>1.01963103105868</v>
      </c>
      <c r="AR981">
        <v>1.34134250016885E-2</v>
      </c>
      <c r="AS981">
        <v>0</v>
      </c>
      <c r="AT981">
        <v>1.03304445606037</v>
      </c>
      <c r="AU981">
        <v>0</v>
      </c>
      <c r="AV981">
        <v>0</v>
      </c>
      <c r="AW981">
        <v>0</v>
      </c>
      <c r="AX981">
        <v>1.03304445606037</v>
      </c>
      <c r="AY981">
        <v>1.1607723132322301</v>
      </c>
      <c r="AZ981">
        <v>1.5270163317225499E-2</v>
      </c>
      <c r="BA981">
        <v>0</v>
      </c>
      <c r="BB981">
        <v>1.1760424765494599</v>
      </c>
      <c r="BC981">
        <v>0</v>
      </c>
      <c r="BD981">
        <v>0</v>
      </c>
      <c r="BE981">
        <v>0</v>
      </c>
      <c r="BF981">
        <v>1.1760424765494599</v>
      </c>
      <c r="BG981">
        <v>2.8996656247744701</v>
      </c>
      <c r="BH981">
        <v>0.33376237824239102</v>
      </c>
      <c r="BI981">
        <v>0</v>
      </c>
      <c r="BJ981">
        <v>3.2334280030168698</v>
      </c>
      <c r="BK981">
        <v>8.5582111800856994E-2</v>
      </c>
      <c r="BL981">
        <v>8.6812325694583803E-4</v>
      </c>
      <c r="BM981">
        <v>0</v>
      </c>
      <c r="BN981">
        <v>8.6450235057802804E-2</v>
      </c>
      <c r="BO981">
        <v>1.67111521736345</v>
      </c>
      <c r="BP981">
        <v>815.52829241778295</v>
      </c>
    </row>
    <row r="982" spans="1:68" x14ac:dyDescent="0.25">
      <c r="A982" t="s">
        <v>6087</v>
      </c>
      <c r="B982">
        <v>2028</v>
      </c>
      <c r="C982" t="s">
        <v>6091</v>
      </c>
      <c r="D982" t="s">
        <v>6089</v>
      </c>
      <c r="E982" t="s">
        <v>6089</v>
      </c>
      <c r="F982" t="s">
        <v>6092</v>
      </c>
      <c r="G982">
        <v>1138655.226542</v>
      </c>
      <c r="H982">
        <v>16053287637.9018</v>
      </c>
      <c r="I982">
        <v>16053287637.9018</v>
      </c>
      <c r="J982">
        <v>0</v>
      </c>
      <c r="K982">
        <v>1833061413.0380099</v>
      </c>
      <c r="L982">
        <v>0</v>
      </c>
      <c r="M982">
        <v>528.79455080569301</v>
      </c>
      <c r="N982">
        <v>0</v>
      </c>
      <c r="O982">
        <v>432.11800822742299</v>
      </c>
      <c r="P982">
        <v>960.91255903311696</v>
      </c>
      <c r="Q982">
        <v>22.930367822544099</v>
      </c>
      <c r="R982">
        <v>0</v>
      </c>
      <c r="S982">
        <v>3.4523812210456701</v>
      </c>
      <c r="T982">
        <v>26.382749043589801</v>
      </c>
      <c r="U982">
        <v>35.3917075528081</v>
      </c>
      <c r="V982">
        <v>45.913534774581898</v>
      </c>
      <c r="W982">
        <v>107.68799137097901</v>
      </c>
      <c r="X982">
        <v>24.9388671938618</v>
      </c>
      <c r="Y982">
        <v>0</v>
      </c>
      <c r="Z982">
        <v>3.7547795761737599</v>
      </c>
      <c r="AA982">
        <v>28.693646770035599</v>
      </c>
      <c r="AB982">
        <v>141.566830211232</v>
      </c>
      <c r="AC982">
        <v>131.18152792737601</v>
      </c>
      <c r="AD982">
        <v>301.442004908645</v>
      </c>
      <c r="AE982">
        <v>4846432.6953571402</v>
      </c>
      <c r="AF982">
        <v>0</v>
      </c>
      <c r="AG982">
        <v>129152.683309625</v>
      </c>
      <c r="AH982">
        <v>4975585.3786667604</v>
      </c>
      <c r="AI982">
        <v>37.149897187529596</v>
      </c>
      <c r="AJ982">
        <v>0</v>
      </c>
      <c r="AK982">
        <v>113.018087587324</v>
      </c>
      <c r="AL982">
        <v>150.16798477485401</v>
      </c>
      <c r="AM982">
        <v>70.028812638848393</v>
      </c>
      <c r="AN982">
        <v>0</v>
      </c>
      <c r="AO982">
        <v>60.053852561428002</v>
      </c>
      <c r="AP982">
        <v>130.08266520027601</v>
      </c>
      <c r="AQ982">
        <v>130.495148972343</v>
      </c>
      <c r="AR982">
        <v>0</v>
      </c>
      <c r="AS982">
        <v>497.34937157716502</v>
      </c>
      <c r="AT982">
        <v>627.84452054950896</v>
      </c>
      <c r="AU982">
        <v>582.64085026806902</v>
      </c>
      <c r="AV982">
        <v>160.74856533491899</v>
      </c>
      <c r="AW982">
        <v>436.72244045323799</v>
      </c>
      <c r="AX982">
        <v>1807.9563766057299</v>
      </c>
      <c r="AY982">
        <v>190.41821505389899</v>
      </c>
      <c r="AZ982">
        <v>0</v>
      </c>
      <c r="BA982">
        <v>544.53495941538597</v>
      </c>
      <c r="BB982">
        <v>734.95317446928505</v>
      </c>
      <c r="BC982">
        <v>582.64085026806902</v>
      </c>
      <c r="BD982">
        <v>160.748565334853</v>
      </c>
      <c r="BE982">
        <v>436.72244045305803</v>
      </c>
      <c r="BF982">
        <v>1915.06503052526</v>
      </c>
      <c r="BG982">
        <v>10939.728551223599</v>
      </c>
      <c r="BH982">
        <v>0</v>
      </c>
      <c r="BI982">
        <v>5075.0789837822304</v>
      </c>
      <c r="BJ982">
        <v>16014.807535005801</v>
      </c>
      <c r="BK982">
        <v>47.911921242557398</v>
      </c>
      <c r="BL982">
        <v>0</v>
      </c>
      <c r="BM982">
        <v>1.27680576208636</v>
      </c>
      <c r="BN982">
        <v>49.188727004643802</v>
      </c>
      <c r="BO982">
        <v>675.39851385425902</v>
      </c>
      <c r="BP982">
        <v>524669.26133097406</v>
      </c>
    </row>
    <row r="983" spans="1:68" x14ac:dyDescent="0.25">
      <c r="A983" t="s">
        <v>6087</v>
      </c>
      <c r="B983">
        <v>2028</v>
      </c>
      <c r="C983" t="s">
        <v>6091</v>
      </c>
      <c r="D983" t="s">
        <v>6089</v>
      </c>
      <c r="E983" t="s">
        <v>6089</v>
      </c>
      <c r="F983" t="s">
        <v>6090</v>
      </c>
      <c r="G983">
        <v>3597.1824313820198</v>
      </c>
      <c r="H983">
        <v>37279498.768629603</v>
      </c>
      <c r="I983">
        <v>37279498.768629603</v>
      </c>
      <c r="J983">
        <v>0</v>
      </c>
      <c r="K983">
        <v>5276438.7569244504</v>
      </c>
      <c r="L983">
        <v>0</v>
      </c>
      <c r="M983">
        <v>4.6990778797927302</v>
      </c>
      <c r="N983">
        <v>0</v>
      </c>
      <c r="O983">
        <v>0</v>
      </c>
      <c r="P983">
        <v>4.6990778797927302</v>
      </c>
      <c r="Q983">
        <v>0.40793522252729397</v>
      </c>
      <c r="R983">
        <v>0</v>
      </c>
      <c r="S983">
        <v>0</v>
      </c>
      <c r="T983">
        <v>0.40793522252729397</v>
      </c>
      <c r="U983">
        <v>8.2187845125227907E-2</v>
      </c>
      <c r="V983">
        <v>0.109859721708942</v>
      </c>
      <c r="W983">
        <v>0.59998278936146499</v>
      </c>
      <c r="X983">
        <v>0.426380243104238</v>
      </c>
      <c r="Y983">
        <v>0</v>
      </c>
      <c r="Z983">
        <v>0</v>
      </c>
      <c r="AA983">
        <v>0.426380243104238</v>
      </c>
      <c r="AB983">
        <v>0.32875138050091102</v>
      </c>
      <c r="AC983">
        <v>0.31388491916840799</v>
      </c>
      <c r="AD983">
        <v>1.0690165427735501</v>
      </c>
      <c r="AE983">
        <v>10087.476687377501</v>
      </c>
      <c r="AF983">
        <v>0</v>
      </c>
      <c r="AG983">
        <v>0</v>
      </c>
      <c r="AH983">
        <v>10087.476687377501</v>
      </c>
      <c r="AI983">
        <v>5.7858695945879599E-2</v>
      </c>
      <c r="AJ983">
        <v>0</v>
      </c>
      <c r="AK983">
        <v>0</v>
      </c>
      <c r="AL983">
        <v>5.7858695945879599E-2</v>
      </c>
      <c r="AM983">
        <v>1.58928606011173</v>
      </c>
      <c r="AN983">
        <v>0</v>
      </c>
      <c r="AO983">
        <v>0</v>
      </c>
      <c r="AP983">
        <v>1.58928606011173</v>
      </c>
      <c r="AQ983">
        <v>1.24566365865678</v>
      </c>
      <c r="AR983">
        <v>0</v>
      </c>
      <c r="AS983">
        <v>0</v>
      </c>
      <c r="AT983">
        <v>1.24566365865678</v>
      </c>
      <c r="AU983">
        <v>0</v>
      </c>
      <c r="AV983">
        <v>0</v>
      </c>
      <c r="AW983">
        <v>0</v>
      </c>
      <c r="AX983">
        <v>1.24566365865678</v>
      </c>
      <c r="AY983">
        <v>1.4181052580336799</v>
      </c>
      <c r="AZ983">
        <v>0</v>
      </c>
      <c r="BA983">
        <v>0</v>
      </c>
      <c r="BB983">
        <v>1.4181052580336799</v>
      </c>
      <c r="BC983">
        <v>0</v>
      </c>
      <c r="BD983">
        <v>0</v>
      </c>
      <c r="BE983">
        <v>0</v>
      </c>
      <c r="BF983">
        <v>1.4181052580336799</v>
      </c>
      <c r="BG983">
        <v>21.305284576532799</v>
      </c>
      <c r="BH983">
        <v>0</v>
      </c>
      <c r="BI983">
        <v>0</v>
      </c>
      <c r="BJ983">
        <v>21.305284576532799</v>
      </c>
      <c r="BK983">
        <v>9.5583968094122798E-2</v>
      </c>
      <c r="BL983">
        <v>0</v>
      </c>
      <c r="BM983">
        <v>0</v>
      </c>
      <c r="BN983">
        <v>9.5583968094122798E-2</v>
      </c>
      <c r="BO983">
        <v>0.12739016428044</v>
      </c>
      <c r="BP983">
        <v>901.11029652654099</v>
      </c>
    </row>
    <row r="984" spans="1:68" x14ac:dyDescent="0.25">
      <c r="A984" t="s">
        <v>6087</v>
      </c>
      <c r="B984">
        <v>2028</v>
      </c>
      <c r="C984" t="s">
        <v>6091</v>
      </c>
      <c r="D984" t="s">
        <v>6089</v>
      </c>
      <c r="E984" t="s">
        <v>6089</v>
      </c>
      <c r="F984" t="s">
        <v>6093</v>
      </c>
      <c r="G984">
        <v>92707.200981605507</v>
      </c>
      <c r="H984">
        <v>1586731457.69452</v>
      </c>
      <c r="I984">
        <v>0</v>
      </c>
      <c r="J984">
        <v>1586731457.69452</v>
      </c>
      <c r="K984">
        <v>157620040.86972401</v>
      </c>
      <c r="L984">
        <v>612609302.74403405</v>
      </c>
      <c r="M984">
        <v>0</v>
      </c>
      <c r="N984">
        <v>0</v>
      </c>
      <c r="O984">
        <v>0</v>
      </c>
      <c r="P984">
        <v>0</v>
      </c>
      <c r="Q984">
        <v>0</v>
      </c>
      <c r="R984">
        <v>0</v>
      </c>
      <c r="S984">
        <v>0</v>
      </c>
      <c r="T984">
        <v>0</v>
      </c>
      <c r="U984">
        <v>3.4981440664324199</v>
      </c>
      <c r="V984">
        <v>2.6806208710744501</v>
      </c>
      <c r="W984">
        <v>6.1787649375068803</v>
      </c>
      <c r="X984">
        <v>0</v>
      </c>
      <c r="Y984">
        <v>0</v>
      </c>
      <c r="Z984">
        <v>0</v>
      </c>
      <c r="AA984">
        <v>0</v>
      </c>
      <c r="AB984">
        <v>13.992576265729699</v>
      </c>
      <c r="AC984">
        <v>7.6589167744984401</v>
      </c>
      <c r="AD984">
        <v>21.6514930402281</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row>
    <row r="985" spans="1:68" x14ac:dyDescent="0.25">
      <c r="A985" t="s">
        <v>6087</v>
      </c>
      <c r="B985">
        <v>2028</v>
      </c>
      <c r="C985" t="s">
        <v>6094</v>
      </c>
      <c r="D985" t="s">
        <v>6089</v>
      </c>
      <c r="E985" t="s">
        <v>6089</v>
      </c>
      <c r="F985" t="s">
        <v>6092</v>
      </c>
      <c r="G985">
        <v>113388.815544085</v>
      </c>
      <c r="H985">
        <v>1368348304.20894</v>
      </c>
      <c r="I985">
        <v>1368348304.20894</v>
      </c>
      <c r="J985">
        <v>0</v>
      </c>
      <c r="K985">
        <v>170016244.06452301</v>
      </c>
      <c r="L985">
        <v>0</v>
      </c>
      <c r="M985">
        <v>179.61559561455601</v>
      </c>
      <c r="N985">
        <v>0</v>
      </c>
      <c r="O985">
        <v>68.543164531055695</v>
      </c>
      <c r="P985">
        <v>248.15876014561201</v>
      </c>
      <c r="Q985">
        <v>3.0002150974160302</v>
      </c>
      <c r="R985">
        <v>0</v>
      </c>
      <c r="S985">
        <v>0.46524647609608599</v>
      </c>
      <c r="T985">
        <v>3.4654615735121199</v>
      </c>
      <c r="U985">
        <v>3.0167143394730598</v>
      </c>
      <c r="V985">
        <v>4.9380268860765</v>
      </c>
      <c r="W985">
        <v>11.420202799061601</v>
      </c>
      <c r="X985">
        <v>3.2630076606933498</v>
      </c>
      <c r="Y985">
        <v>0</v>
      </c>
      <c r="Z985">
        <v>0.50599799225048803</v>
      </c>
      <c r="AA985">
        <v>3.7690056529438398</v>
      </c>
      <c r="AB985">
        <v>12.0668573578922</v>
      </c>
      <c r="AC985">
        <v>14.1086482459328</v>
      </c>
      <c r="AD985">
        <v>29.944511256768902</v>
      </c>
      <c r="AE985">
        <v>509773.53135813202</v>
      </c>
      <c r="AF985">
        <v>0</v>
      </c>
      <c r="AG985">
        <v>15475.284645892099</v>
      </c>
      <c r="AH985">
        <v>525248.816004024</v>
      </c>
      <c r="AI985">
        <v>10.752131834612999</v>
      </c>
      <c r="AJ985">
        <v>0</v>
      </c>
      <c r="AK985">
        <v>18.077853775404598</v>
      </c>
      <c r="AL985">
        <v>28.829985610017602</v>
      </c>
      <c r="AM985">
        <v>13.6693545593753</v>
      </c>
      <c r="AN985">
        <v>0</v>
      </c>
      <c r="AO985">
        <v>7.03602089428911</v>
      </c>
      <c r="AP985">
        <v>20.705375453664399</v>
      </c>
      <c r="AQ985">
        <v>47.336242373956402</v>
      </c>
      <c r="AR985">
        <v>0</v>
      </c>
      <c r="AS985">
        <v>92.556501887367901</v>
      </c>
      <c r="AT985">
        <v>139.892744261324</v>
      </c>
      <c r="AU985">
        <v>132.58016803477599</v>
      </c>
      <c r="AV985">
        <v>34.417762508897098</v>
      </c>
      <c r="AW985">
        <v>100.286348318855</v>
      </c>
      <c r="AX985">
        <v>407.17702312385302</v>
      </c>
      <c r="AY985">
        <v>69.072933754172098</v>
      </c>
      <c r="AZ985">
        <v>0</v>
      </c>
      <c r="BA985">
        <v>101.33771927577099</v>
      </c>
      <c r="BB985">
        <v>170.41065302994301</v>
      </c>
      <c r="BC985">
        <v>132.58016803477599</v>
      </c>
      <c r="BD985">
        <v>34.417762508882902</v>
      </c>
      <c r="BE985">
        <v>100.28634831881401</v>
      </c>
      <c r="BF985">
        <v>437.694931892417</v>
      </c>
      <c r="BG985">
        <v>2064.6457093911399</v>
      </c>
      <c r="BH985">
        <v>0</v>
      </c>
      <c r="BI985">
        <v>885.56525016132298</v>
      </c>
      <c r="BJ985">
        <v>2950.2109595524698</v>
      </c>
      <c r="BK985">
        <v>5.0396303469497301</v>
      </c>
      <c r="BL985">
        <v>0</v>
      </c>
      <c r="BM985">
        <v>0.152988943779297</v>
      </c>
      <c r="BN985">
        <v>5.1926192907290298</v>
      </c>
      <c r="BO985">
        <v>56.5742339794879</v>
      </c>
      <c r="BP985">
        <v>55386.831364482299</v>
      </c>
    </row>
    <row r="986" spans="1:68" x14ac:dyDescent="0.25">
      <c r="A986" t="s">
        <v>6087</v>
      </c>
      <c r="B986">
        <v>2028</v>
      </c>
      <c r="C986" t="s">
        <v>6094</v>
      </c>
      <c r="D986" t="s">
        <v>6089</v>
      </c>
      <c r="E986" t="s">
        <v>6089</v>
      </c>
      <c r="F986" t="s">
        <v>6090</v>
      </c>
      <c r="G986">
        <v>13.9369339215433</v>
      </c>
      <c r="H986">
        <v>71540.082927806798</v>
      </c>
      <c r="I986">
        <v>71540.082927806798</v>
      </c>
      <c r="J986">
        <v>0</v>
      </c>
      <c r="K986">
        <v>13492.0384951577</v>
      </c>
      <c r="L986">
        <v>0</v>
      </c>
      <c r="M986">
        <v>9.2779022523129598E-2</v>
      </c>
      <c r="N986">
        <v>0</v>
      </c>
      <c r="O986">
        <v>0</v>
      </c>
      <c r="P986">
        <v>9.2779022523129598E-2</v>
      </c>
      <c r="Q986">
        <v>1.66862233766179E-2</v>
      </c>
      <c r="R986">
        <v>0</v>
      </c>
      <c r="S986">
        <v>0</v>
      </c>
      <c r="T986">
        <v>1.66862233766179E-2</v>
      </c>
      <c r="U986">
        <v>1.57720072697551E-4</v>
      </c>
      <c r="V986">
        <v>2.8745020156874598E-4</v>
      </c>
      <c r="W986">
        <v>1.7131393650884199E-2</v>
      </c>
      <c r="X986">
        <v>1.7440700353689002E-2</v>
      </c>
      <c r="Y986">
        <v>0</v>
      </c>
      <c r="Z986">
        <v>0</v>
      </c>
      <c r="AA986">
        <v>1.7440700353689002E-2</v>
      </c>
      <c r="AB986">
        <v>6.3088029079020605E-4</v>
      </c>
      <c r="AC986">
        <v>8.2128629019641904E-4</v>
      </c>
      <c r="AD986">
        <v>1.8892866934675599E-2</v>
      </c>
      <c r="AE986">
        <v>32.969098459752203</v>
      </c>
      <c r="AF986">
        <v>0</v>
      </c>
      <c r="AG986">
        <v>0</v>
      </c>
      <c r="AH986">
        <v>32.969098459752203</v>
      </c>
      <c r="AI986">
        <v>1.25635850302467E-3</v>
      </c>
      <c r="AJ986">
        <v>0</v>
      </c>
      <c r="AK986">
        <v>0</v>
      </c>
      <c r="AL986">
        <v>1.25635850302467E-3</v>
      </c>
      <c r="AM986">
        <v>5.1942948886414897E-3</v>
      </c>
      <c r="AN986">
        <v>0</v>
      </c>
      <c r="AO986">
        <v>0</v>
      </c>
      <c r="AP986">
        <v>5.1942948886414897E-3</v>
      </c>
      <c r="AQ986">
        <v>2.7048658872750299E-2</v>
      </c>
      <c r="AR986">
        <v>0</v>
      </c>
      <c r="AS986">
        <v>0</v>
      </c>
      <c r="AT986">
        <v>2.7048658872750299E-2</v>
      </c>
      <c r="AU986">
        <v>0</v>
      </c>
      <c r="AV986">
        <v>0</v>
      </c>
      <c r="AW986">
        <v>0</v>
      </c>
      <c r="AX986">
        <v>2.7048658872750299E-2</v>
      </c>
      <c r="AY986">
        <v>3.07930998095973E-2</v>
      </c>
      <c r="AZ986">
        <v>0</v>
      </c>
      <c r="BA986">
        <v>0</v>
      </c>
      <c r="BB986">
        <v>3.07930998095973E-2</v>
      </c>
      <c r="BC986">
        <v>0</v>
      </c>
      <c r="BD986">
        <v>0</v>
      </c>
      <c r="BE986">
        <v>0</v>
      </c>
      <c r="BF986">
        <v>3.07930998095973E-2</v>
      </c>
      <c r="BG986">
        <v>0.178622769110449</v>
      </c>
      <c r="BH986">
        <v>0</v>
      </c>
      <c r="BI986">
        <v>0</v>
      </c>
      <c r="BJ986">
        <v>0.178622769110449</v>
      </c>
      <c r="BK986">
        <v>3.12398962885553E-4</v>
      </c>
      <c r="BL986">
        <v>0</v>
      </c>
      <c r="BM986">
        <v>0</v>
      </c>
      <c r="BN986">
        <v>3.12398962885553E-4</v>
      </c>
      <c r="BO986">
        <v>2.4446420198327902E-4</v>
      </c>
      <c r="BP986">
        <v>2.94511650534514</v>
      </c>
    </row>
    <row r="987" spans="1:68" x14ac:dyDescent="0.25">
      <c r="A987" t="s">
        <v>6087</v>
      </c>
      <c r="B987">
        <v>2028</v>
      </c>
      <c r="C987" t="s">
        <v>6094</v>
      </c>
      <c r="D987" t="s">
        <v>6089</v>
      </c>
      <c r="E987" t="s">
        <v>6089</v>
      </c>
      <c r="F987" t="s">
        <v>6093</v>
      </c>
      <c r="G987">
        <v>532.78706522037999</v>
      </c>
      <c r="H987">
        <v>9337533.3738468699</v>
      </c>
      <c r="I987">
        <v>0</v>
      </c>
      <c r="J987">
        <v>9337533.3738468699</v>
      </c>
      <c r="K987">
        <v>910258.309258466</v>
      </c>
      <c r="L987">
        <v>3605058.55087341</v>
      </c>
      <c r="M987">
        <v>0</v>
      </c>
      <c r="N987">
        <v>0</v>
      </c>
      <c r="O987">
        <v>0</v>
      </c>
      <c r="P987">
        <v>0</v>
      </c>
      <c r="Q987">
        <v>0</v>
      </c>
      <c r="R987">
        <v>0</v>
      </c>
      <c r="S987">
        <v>0</v>
      </c>
      <c r="T987">
        <v>0</v>
      </c>
      <c r="U987">
        <v>2.0585737308250699E-2</v>
      </c>
      <c r="V987">
        <v>1.5752728562338902E-2</v>
      </c>
      <c r="W987">
        <v>3.6338465870589601E-2</v>
      </c>
      <c r="X987">
        <v>0</v>
      </c>
      <c r="Y987">
        <v>0</v>
      </c>
      <c r="Z987">
        <v>0</v>
      </c>
      <c r="AA987">
        <v>0</v>
      </c>
      <c r="AB987">
        <v>8.2342949233002796E-2</v>
      </c>
      <c r="AC987">
        <v>4.5007795892396903E-2</v>
      </c>
      <c r="AD987">
        <v>0.12735074512539901</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row>
    <row r="988" spans="1:68" x14ac:dyDescent="0.25">
      <c r="A988" t="s">
        <v>6087</v>
      </c>
      <c r="B988">
        <v>2028</v>
      </c>
      <c r="C988" t="s">
        <v>6095</v>
      </c>
      <c r="D988" t="s">
        <v>6089</v>
      </c>
      <c r="E988" t="s">
        <v>6089</v>
      </c>
      <c r="F988" t="s">
        <v>6092</v>
      </c>
      <c r="G988">
        <v>560389.550330734</v>
      </c>
      <c r="H988">
        <v>7960773729.95331</v>
      </c>
      <c r="I988">
        <v>7960773729.95331</v>
      </c>
      <c r="J988">
        <v>0</v>
      </c>
      <c r="K988">
        <v>903737353.96031499</v>
      </c>
      <c r="L988">
        <v>0</v>
      </c>
      <c r="M988">
        <v>448.48896716105702</v>
      </c>
      <c r="N988">
        <v>0</v>
      </c>
      <c r="O988">
        <v>271.52824003471898</v>
      </c>
      <c r="P988">
        <v>720.017207195776</v>
      </c>
      <c r="Q988">
        <v>11.8984117584298</v>
      </c>
      <c r="R988">
        <v>0</v>
      </c>
      <c r="S988">
        <v>1.7117883562762499</v>
      </c>
      <c r="T988">
        <v>13.6102001147061</v>
      </c>
      <c r="U988">
        <v>17.550633994707901</v>
      </c>
      <c r="V988">
        <v>27.470843953419099</v>
      </c>
      <c r="W988">
        <v>58.631678062833302</v>
      </c>
      <c r="X988">
        <v>12.9406084088033</v>
      </c>
      <c r="Y988">
        <v>0</v>
      </c>
      <c r="Z988">
        <v>1.8617260225194301</v>
      </c>
      <c r="AA988">
        <v>14.8023344313227</v>
      </c>
      <c r="AB988">
        <v>70.202535978831904</v>
      </c>
      <c r="AC988">
        <v>78.488125581197593</v>
      </c>
      <c r="AD988">
        <v>163.49299599135199</v>
      </c>
      <c r="AE988">
        <v>2968100.5781899998</v>
      </c>
      <c r="AF988">
        <v>0</v>
      </c>
      <c r="AG988">
        <v>79284.817761055601</v>
      </c>
      <c r="AH988">
        <v>3047385.3959510499</v>
      </c>
      <c r="AI988">
        <v>25.3444134324182</v>
      </c>
      <c r="AJ988">
        <v>0</v>
      </c>
      <c r="AK988">
        <v>67.059866771472102</v>
      </c>
      <c r="AL988">
        <v>92.404280203890394</v>
      </c>
      <c r="AM988">
        <v>44.775466352571797</v>
      </c>
      <c r="AN988">
        <v>0</v>
      </c>
      <c r="AO988">
        <v>33.636046757632599</v>
      </c>
      <c r="AP988">
        <v>78.411513110204496</v>
      </c>
      <c r="AQ988">
        <v>94.210128247390003</v>
      </c>
      <c r="AR988">
        <v>0</v>
      </c>
      <c r="AS988">
        <v>298.73452197148401</v>
      </c>
      <c r="AT988">
        <v>392.94465021887402</v>
      </c>
      <c r="AU988">
        <v>293.717227306604</v>
      </c>
      <c r="AV988">
        <v>76.589682857128807</v>
      </c>
      <c r="AW988">
        <v>218.290748086923</v>
      </c>
      <c r="AX988">
        <v>981.54230846952998</v>
      </c>
      <c r="AY988">
        <v>137.471197988124</v>
      </c>
      <c r="AZ988">
        <v>0</v>
      </c>
      <c r="BA988">
        <v>327.07669918605302</v>
      </c>
      <c r="BB988">
        <v>464.54789717417799</v>
      </c>
      <c r="BC988">
        <v>293.717227306604</v>
      </c>
      <c r="BD988">
        <v>76.589682857097301</v>
      </c>
      <c r="BE988">
        <v>218.29074808683299</v>
      </c>
      <c r="BF988">
        <v>1053.14555542471</v>
      </c>
      <c r="BG988">
        <v>6501.4448273839198</v>
      </c>
      <c r="BH988">
        <v>0</v>
      </c>
      <c r="BI988">
        <v>2926.3566636199698</v>
      </c>
      <c r="BJ988">
        <v>9427.8014910038892</v>
      </c>
      <c r="BK988">
        <v>29.342695974806901</v>
      </c>
      <c r="BL988">
        <v>0</v>
      </c>
      <c r="BM988">
        <v>0.78381114173675404</v>
      </c>
      <c r="BN988">
        <v>30.1265071165436</v>
      </c>
      <c r="BO988">
        <v>338.297222833273</v>
      </c>
      <c r="BP988">
        <v>321342.98238348402</v>
      </c>
    </row>
    <row r="989" spans="1:68" x14ac:dyDescent="0.25">
      <c r="A989" t="s">
        <v>6087</v>
      </c>
      <c r="B989">
        <v>2028</v>
      </c>
      <c r="C989" t="s">
        <v>6095</v>
      </c>
      <c r="D989" t="s">
        <v>6089</v>
      </c>
      <c r="E989" t="s">
        <v>6089</v>
      </c>
      <c r="F989" t="s">
        <v>6090</v>
      </c>
      <c r="G989">
        <v>2162.5412747052801</v>
      </c>
      <c r="H989">
        <v>31218384.6812489</v>
      </c>
      <c r="I989">
        <v>31218384.6812489</v>
      </c>
      <c r="J989">
        <v>0</v>
      </c>
      <c r="K989">
        <v>3526888.3918445902</v>
      </c>
      <c r="L989">
        <v>0</v>
      </c>
      <c r="M989">
        <v>1.41197044967117</v>
      </c>
      <c r="N989">
        <v>0</v>
      </c>
      <c r="O989">
        <v>0</v>
      </c>
      <c r="P989">
        <v>1.41197044967117</v>
      </c>
      <c r="Q989">
        <v>0.15802891992882101</v>
      </c>
      <c r="R989">
        <v>0</v>
      </c>
      <c r="S989">
        <v>0</v>
      </c>
      <c r="T989">
        <v>0.15802891992882101</v>
      </c>
      <c r="U989">
        <v>6.8825275285121404E-2</v>
      </c>
      <c r="V989">
        <v>0.10795243817323399</v>
      </c>
      <c r="W989">
        <v>0.33480663338717598</v>
      </c>
      <c r="X989">
        <v>0.165174286445055</v>
      </c>
      <c r="Y989">
        <v>0</v>
      </c>
      <c r="Z989">
        <v>0</v>
      </c>
      <c r="AA989">
        <v>0.165174286445055</v>
      </c>
      <c r="AB989">
        <v>0.27530110114048501</v>
      </c>
      <c r="AC989">
        <v>0.30843553763781101</v>
      </c>
      <c r="AD989">
        <v>0.74891092522335301</v>
      </c>
      <c r="AE989">
        <v>10851.9956758753</v>
      </c>
      <c r="AF989">
        <v>0</v>
      </c>
      <c r="AG989">
        <v>0</v>
      </c>
      <c r="AH989">
        <v>10851.9956758753</v>
      </c>
      <c r="AI989">
        <v>4.1281316311340598E-2</v>
      </c>
      <c r="AJ989">
        <v>0</v>
      </c>
      <c r="AK989">
        <v>0</v>
      </c>
      <c r="AL989">
        <v>4.1281316311340598E-2</v>
      </c>
      <c r="AM989">
        <v>1.7097363380916299</v>
      </c>
      <c r="AN989">
        <v>0</v>
      </c>
      <c r="AO989">
        <v>0</v>
      </c>
      <c r="AP989">
        <v>1.7097363380916299</v>
      </c>
      <c r="AQ989">
        <v>0.88876243527252796</v>
      </c>
      <c r="AR989">
        <v>0</v>
      </c>
      <c r="AS989">
        <v>0</v>
      </c>
      <c r="AT989">
        <v>0.88876243527252796</v>
      </c>
      <c r="AU989">
        <v>0</v>
      </c>
      <c r="AV989">
        <v>0</v>
      </c>
      <c r="AW989">
        <v>0</v>
      </c>
      <c r="AX989">
        <v>0.88876243527252796</v>
      </c>
      <c r="AY989">
        <v>1.0117969436162599</v>
      </c>
      <c r="AZ989">
        <v>0</v>
      </c>
      <c r="BA989">
        <v>0</v>
      </c>
      <c r="BB989">
        <v>1.0117969436162599</v>
      </c>
      <c r="BC989">
        <v>0</v>
      </c>
      <c r="BD989">
        <v>0</v>
      </c>
      <c r="BE989">
        <v>0</v>
      </c>
      <c r="BF989">
        <v>1.0117969436162599</v>
      </c>
      <c r="BG989">
        <v>9.2992825484242996</v>
      </c>
      <c r="BH989">
        <v>0</v>
      </c>
      <c r="BI989">
        <v>0</v>
      </c>
      <c r="BJ989">
        <v>9.2992825484242996</v>
      </c>
      <c r="BK989">
        <v>0.102828174040627</v>
      </c>
      <c r="BL989">
        <v>0</v>
      </c>
      <c r="BM989">
        <v>0</v>
      </c>
      <c r="BN989">
        <v>0.102828174040627</v>
      </c>
      <c r="BO989">
        <v>0.10667834290896699</v>
      </c>
      <c r="BP989">
        <v>969.40447491978398</v>
      </c>
    </row>
    <row r="990" spans="1:68" x14ac:dyDescent="0.25">
      <c r="A990" t="s">
        <v>6087</v>
      </c>
      <c r="B990">
        <v>2028</v>
      </c>
      <c r="C990" t="s">
        <v>6095</v>
      </c>
      <c r="D990" t="s">
        <v>6089</v>
      </c>
      <c r="E990" t="s">
        <v>6089</v>
      </c>
      <c r="F990" t="s">
        <v>6093</v>
      </c>
      <c r="G990">
        <v>7061.2745272524799</v>
      </c>
      <c r="H990">
        <v>90676191.578287095</v>
      </c>
      <c r="I990">
        <v>0</v>
      </c>
      <c r="J990">
        <v>90676191.578287095</v>
      </c>
      <c r="K990">
        <v>12320921.233474899</v>
      </c>
      <c r="L990">
        <v>35008493.862578496</v>
      </c>
      <c r="M990">
        <v>0</v>
      </c>
      <c r="N990">
        <v>0</v>
      </c>
      <c r="O990">
        <v>0</v>
      </c>
      <c r="P990">
        <v>0</v>
      </c>
      <c r="Q990">
        <v>0</v>
      </c>
      <c r="R990">
        <v>0</v>
      </c>
      <c r="S990">
        <v>0</v>
      </c>
      <c r="T990">
        <v>0</v>
      </c>
      <c r="U990">
        <v>0.199906783216585</v>
      </c>
      <c r="V990">
        <v>0.15281880046407001</v>
      </c>
      <c r="W990">
        <v>0.35272558368065599</v>
      </c>
      <c r="X990">
        <v>0</v>
      </c>
      <c r="Y990">
        <v>0</v>
      </c>
      <c r="Z990">
        <v>0</v>
      </c>
      <c r="AA990">
        <v>0</v>
      </c>
      <c r="AB990">
        <v>0.79962713286634002</v>
      </c>
      <c r="AC990">
        <v>0.43662514418305998</v>
      </c>
      <c r="AD990">
        <v>1.2362522770494</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v>0</v>
      </c>
    </row>
    <row r="991" spans="1:68" x14ac:dyDescent="0.25">
      <c r="A991" t="s">
        <v>6087</v>
      </c>
      <c r="B991">
        <v>2028</v>
      </c>
      <c r="C991" t="s">
        <v>6096</v>
      </c>
      <c r="D991" t="s">
        <v>6089</v>
      </c>
      <c r="E991" t="s">
        <v>6089</v>
      </c>
      <c r="F991" t="s">
        <v>6092</v>
      </c>
      <c r="G991">
        <v>39934.881926792303</v>
      </c>
      <c r="H991">
        <v>538113704.59066796</v>
      </c>
      <c r="I991">
        <v>538113704.59066796</v>
      </c>
      <c r="J991">
        <v>0</v>
      </c>
      <c r="K991">
        <v>194555267.739389</v>
      </c>
      <c r="L991">
        <v>0</v>
      </c>
      <c r="M991">
        <v>71.343983751633999</v>
      </c>
      <c r="N991">
        <v>0.47495251384849002</v>
      </c>
      <c r="O991">
        <v>119.715263687093</v>
      </c>
      <c r="P991">
        <v>191.53419995257499</v>
      </c>
      <c r="Q991">
        <v>0.84862869989356804</v>
      </c>
      <c r="R991">
        <v>0</v>
      </c>
      <c r="S991">
        <v>5.3097412281067499E-2</v>
      </c>
      <c r="T991">
        <v>0.90172611217463605</v>
      </c>
      <c r="U991">
        <v>1.1863376474874501</v>
      </c>
      <c r="V991">
        <v>16.193508871550499</v>
      </c>
      <c r="W991">
        <v>18.281572631212601</v>
      </c>
      <c r="X991">
        <v>0.92296114076015801</v>
      </c>
      <c r="Y991">
        <v>0</v>
      </c>
      <c r="Z991">
        <v>5.77482805100661E-2</v>
      </c>
      <c r="AA991">
        <v>0.98070942127022398</v>
      </c>
      <c r="AB991">
        <v>4.7453505899498198</v>
      </c>
      <c r="AC991">
        <v>46.26716820443</v>
      </c>
      <c r="AD991">
        <v>51.993228215650099</v>
      </c>
      <c r="AE991">
        <v>489232.58758003998</v>
      </c>
      <c r="AF991">
        <v>1666.91770625351</v>
      </c>
      <c r="AG991">
        <v>5437.8702589459199</v>
      </c>
      <c r="AH991">
        <v>496337.37554524001</v>
      </c>
      <c r="AI991">
        <v>3.4544117293780801</v>
      </c>
      <c r="AJ991">
        <v>1.5289584582121201</v>
      </c>
      <c r="AK991">
        <v>6.24612595048775</v>
      </c>
      <c r="AL991">
        <v>11.2294961380779</v>
      </c>
      <c r="AM991">
        <v>4.1332963470671098</v>
      </c>
      <c r="AN991">
        <v>4.2343591552779003E-2</v>
      </c>
      <c r="AO991">
        <v>10.3062749312029</v>
      </c>
      <c r="AP991">
        <v>14.4819148698228</v>
      </c>
      <c r="AQ991">
        <v>16.555785869697601</v>
      </c>
      <c r="AR991">
        <v>5.4437004821447896</v>
      </c>
      <c r="AS991">
        <v>30.231143143488801</v>
      </c>
      <c r="AT991">
        <v>52.2306294953312</v>
      </c>
      <c r="AU991">
        <v>37.660702819804598</v>
      </c>
      <c r="AV991">
        <v>9.0395322471769006</v>
      </c>
      <c r="AW991">
        <v>52.863986256908802</v>
      </c>
      <c r="AX991">
        <v>151.79485081922101</v>
      </c>
      <c r="AY991">
        <v>24.158163877727802</v>
      </c>
      <c r="AZ991">
        <v>7.9434349649100398</v>
      </c>
      <c r="BA991">
        <v>33.099296481500197</v>
      </c>
      <c r="BB991">
        <v>65.200895324138102</v>
      </c>
      <c r="BC991">
        <v>37.660702819804598</v>
      </c>
      <c r="BD991">
        <v>9.0395322471731792</v>
      </c>
      <c r="BE991">
        <v>52.863986256887003</v>
      </c>
      <c r="BF991">
        <v>164.76511664800299</v>
      </c>
      <c r="BG991">
        <v>572.96436595072305</v>
      </c>
      <c r="BH991">
        <v>54.143320610396302</v>
      </c>
      <c r="BI991">
        <v>680.38975070492097</v>
      </c>
      <c r="BJ991">
        <v>1307.4974372660399</v>
      </c>
      <c r="BK991">
        <v>4.83656220540996</v>
      </c>
      <c r="BL991">
        <v>1.6479178579401899E-2</v>
      </c>
      <c r="BM991">
        <v>5.3758883688502998E-2</v>
      </c>
      <c r="BN991">
        <v>4.9068002676778697</v>
      </c>
      <c r="BO991">
        <v>26.692589390896099</v>
      </c>
      <c r="BP991">
        <v>52338.156092108802</v>
      </c>
    </row>
    <row r="992" spans="1:68" x14ac:dyDescent="0.25">
      <c r="A992" t="s">
        <v>6087</v>
      </c>
      <c r="B992">
        <v>2028</v>
      </c>
      <c r="C992" t="s">
        <v>6096</v>
      </c>
      <c r="D992" t="s">
        <v>6089</v>
      </c>
      <c r="E992" t="s">
        <v>6089</v>
      </c>
      <c r="F992" t="s">
        <v>6090</v>
      </c>
      <c r="G992">
        <v>29666.525363522898</v>
      </c>
      <c r="H992">
        <v>392131082.90989798</v>
      </c>
      <c r="I992">
        <v>392131082.90989798</v>
      </c>
      <c r="J992">
        <v>0</v>
      </c>
      <c r="K992">
        <v>122025794.927037</v>
      </c>
      <c r="L992">
        <v>0</v>
      </c>
      <c r="M992">
        <v>569.60730372349599</v>
      </c>
      <c r="N992">
        <v>19.019094611108599</v>
      </c>
      <c r="O992">
        <v>0</v>
      </c>
      <c r="P992">
        <v>588.62639833460503</v>
      </c>
      <c r="Q992">
        <v>14.3970007993987</v>
      </c>
      <c r="R992">
        <v>0.28059463143837299</v>
      </c>
      <c r="S992">
        <v>0</v>
      </c>
      <c r="T992">
        <v>14.677595430837099</v>
      </c>
      <c r="U992">
        <v>1.2967515853521401</v>
      </c>
      <c r="V992">
        <v>11.8004394159454</v>
      </c>
      <c r="W992">
        <v>27.7747864321347</v>
      </c>
      <c r="X992">
        <v>15.047969289802699</v>
      </c>
      <c r="Y992">
        <v>0.29328187555177998</v>
      </c>
      <c r="Z992">
        <v>0</v>
      </c>
      <c r="AA992">
        <v>15.3412511653544</v>
      </c>
      <c r="AB992">
        <v>5.1870063414085701</v>
      </c>
      <c r="AC992">
        <v>33.7155411884155</v>
      </c>
      <c r="AD992">
        <v>54.243798695178597</v>
      </c>
      <c r="AE992">
        <v>267904.269434902</v>
      </c>
      <c r="AF992">
        <v>1375.9762179341301</v>
      </c>
      <c r="AG992">
        <v>0</v>
      </c>
      <c r="AH992">
        <v>269280.24565283599</v>
      </c>
      <c r="AI992">
        <v>3.2273876366462999</v>
      </c>
      <c r="AJ992">
        <v>5.4516674102795898E-2</v>
      </c>
      <c r="AK992">
        <v>0</v>
      </c>
      <c r="AL992">
        <v>3.2819043107491002</v>
      </c>
      <c r="AM992">
        <v>42.208426750575001</v>
      </c>
      <c r="AN992">
        <v>0.21678561348690401</v>
      </c>
      <c r="AO992">
        <v>0</v>
      </c>
      <c r="AP992">
        <v>42.425212364061899</v>
      </c>
      <c r="AQ992">
        <v>69.483755650646003</v>
      </c>
      <c r="AR992">
        <v>1.1737118960339199</v>
      </c>
      <c r="AS992">
        <v>0</v>
      </c>
      <c r="AT992">
        <v>70.657467546679896</v>
      </c>
      <c r="AU992">
        <v>0</v>
      </c>
      <c r="AV992">
        <v>0</v>
      </c>
      <c r="AW992">
        <v>0</v>
      </c>
      <c r="AX992">
        <v>70.657467546679896</v>
      </c>
      <c r="AY992">
        <v>79.102636214305605</v>
      </c>
      <c r="AZ992">
        <v>1.33619295996576</v>
      </c>
      <c r="BA992">
        <v>0</v>
      </c>
      <c r="BB992">
        <v>80.438829174271405</v>
      </c>
      <c r="BC992">
        <v>0</v>
      </c>
      <c r="BD992">
        <v>0</v>
      </c>
      <c r="BE992">
        <v>0</v>
      </c>
      <c r="BF992">
        <v>80.438829174271405</v>
      </c>
      <c r="BG992">
        <v>190.81121859717899</v>
      </c>
      <c r="BH992">
        <v>9.7283298831161904</v>
      </c>
      <c r="BI992">
        <v>0</v>
      </c>
      <c r="BJ992">
        <v>200.53954848029599</v>
      </c>
      <c r="BK992">
        <v>2.5385291025244601</v>
      </c>
      <c r="BL992">
        <v>1.3038073939527399E-2</v>
      </c>
      <c r="BM992">
        <v>0</v>
      </c>
      <c r="BN992">
        <v>2.55156717646399</v>
      </c>
      <c r="BO992">
        <v>78.153992477476606</v>
      </c>
      <c r="BP992">
        <v>24054.697674057199</v>
      </c>
    </row>
    <row r="993" spans="1:68" x14ac:dyDescent="0.25">
      <c r="A993" t="s">
        <v>6087</v>
      </c>
      <c r="B993">
        <v>2028</v>
      </c>
      <c r="C993" t="s">
        <v>6096</v>
      </c>
      <c r="D993" t="s">
        <v>6089</v>
      </c>
      <c r="E993" t="s">
        <v>6089</v>
      </c>
      <c r="F993" t="s">
        <v>6093</v>
      </c>
      <c r="G993">
        <v>2022.4683719899199</v>
      </c>
      <c r="H993">
        <v>44815420.3401241</v>
      </c>
      <c r="I993">
        <v>0</v>
      </c>
      <c r="J993">
        <v>44815420.3401241</v>
      </c>
      <c r="K993">
        <v>9244755.9915946797</v>
      </c>
      <c r="L993">
        <v>29165731.906874701</v>
      </c>
      <c r="M993">
        <v>0</v>
      </c>
      <c r="N993">
        <v>0</v>
      </c>
      <c r="O993">
        <v>0</v>
      </c>
      <c r="P993">
        <v>0</v>
      </c>
      <c r="Q993">
        <v>0</v>
      </c>
      <c r="R993">
        <v>0</v>
      </c>
      <c r="S993">
        <v>0</v>
      </c>
      <c r="T993">
        <v>0</v>
      </c>
      <c r="U993">
        <v>9.8801089586535606E-2</v>
      </c>
      <c r="V993">
        <v>0.67431743576583403</v>
      </c>
      <c r="W993">
        <v>0.77311852535236902</v>
      </c>
      <c r="X993">
        <v>0</v>
      </c>
      <c r="Y993">
        <v>0</v>
      </c>
      <c r="Z993">
        <v>0</v>
      </c>
      <c r="AA993">
        <v>0</v>
      </c>
      <c r="AB993">
        <v>0.39520435834614198</v>
      </c>
      <c r="AC993">
        <v>1.92662124504524</v>
      </c>
      <c r="AD993">
        <v>2.32182560339138</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v>0</v>
      </c>
    </row>
    <row r="994" spans="1:68" x14ac:dyDescent="0.25">
      <c r="A994" t="s">
        <v>6087</v>
      </c>
      <c r="B994">
        <v>2028</v>
      </c>
      <c r="C994" t="s">
        <v>6097</v>
      </c>
      <c r="D994" t="s">
        <v>6089</v>
      </c>
      <c r="E994" t="s">
        <v>6089</v>
      </c>
      <c r="F994" t="s">
        <v>6092</v>
      </c>
      <c r="G994">
        <v>5755.91888685903</v>
      </c>
      <c r="H994">
        <v>74117938.046818003</v>
      </c>
      <c r="I994">
        <v>74117938.046818003</v>
      </c>
      <c r="J994">
        <v>0</v>
      </c>
      <c r="K994">
        <v>28041759.136084002</v>
      </c>
      <c r="L994">
        <v>0</v>
      </c>
      <c r="M994">
        <v>8.3696337839474104</v>
      </c>
      <c r="N994">
        <v>6.7611090749764E-2</v>
      </c>
      <c r="O994">
        <v>17.416887383947699</v>
      </c>
      <c r="P994">
        <v>25.8541322586448</v>
      </c>
      <c r="Q994">
        <v>0.100111933256641</v>
      </c>
      <c r="R994">
        <v>0</v>
      </c>
      <c r="S994">
        <v>5.5302319503786604E-3</v>
      </c>
      <c r="T994">
        <v>0.105642165207019</v>
      </c>
      <c r="U994">
        <v>0.163402083070842</v>
      </c>
      <c r="V994">
        <v>2.6021781702270999</v>
      </c>
      <c r="W994">
        <v>2.87122241850496</v>
      </c>
      <c r="X994">
        <v>0.108880861717077</v>
      </c>
      <c r="Y994">
        <v>0</v>
      </c>
      <c r="Z994">
        <v>6.0146318292439403E-3</v>
      </c>
      <c r="AA994">
        <v>0.11489549354632</v>
      </c>
      <c r="AB994">
        <v>0.65360833228336801</v>
      </c>
      <c r="AC994">
        <v>7.4347947720774403</v>
      </c>
      <c r="AD994">
        <v>8.2032985979071302</v>
      </c>
      <c r="AE994">
        <v>76592.129028010706</v>
      </c>
      <c r="AF994">
        <v>279.17803737251103</v>
      </c>
      <c r="AG994">
        <v>766.45165728758604</v>
      </c>
      <c r="AH994">
        <v>77637.758722670798</v>
      </c>
      <c r="AI994">
        <v>0.31080003948208701</v>
      </c>
      <c r="AJ994">
        <v>0.21787490573576099</v>
      </c>
      <c r="AK994">
        <v>0.86929106067027695</v>
      </c>
      <c r="AL994">
        <v>1.39796600588812</v>
      </c>
      <c r="AM994">
        <v>0.54922221122697301</v>
      </c>
      <c r="AN994">
        <v>5.90537647103123E-3</v>
      </c>
      <c r="AO994">
        <v>1.4598521567996801</v>
      </c>
      <c r="AP994">
        <v>2.01497974449769</v>
      </c>
      <c r="AQ994">
        <v>1.3622767315990001</v>
      </c>
      <c r="AR994">
        <v>0.77584896640907497</v>
      </c>
      <c r="AS994">
        <v>4.1376343455698104</v>
      </c>
      <c r="AT994">
        <v>6.2757600435778897</v>
      </c>
      <c r="AU994">
        <v>5.1467173279344403</v>
      </c>
      <c r="AV994">
        <v>1.19026781911221</v>
      </c>
      <c r="AW994">
        <v>6.7953324921765503</v>
      </c>
      <c r="AX994">
        <v>19.4080776828011</v>
      </c>
      <c r="AY994">
        <v>1.9878310089175599</v>
      </c>
      <c r="AZ994">
        <v>1.13211699054298</v>
      </c>
      <c r="BA994">
        <v>4.5301887952440998</v>
      </c>
      <c r="BB994">
        <v>7.6501367947046504</v>
      </c>
      <c r="BC994">
        <v>5.1467173279344403</v>
      </c>
      <c r="BD994">
        <v>1.19026781911172</v>
      </c>
      <c r="BE994">
        <v>6.7953324921737597</v>
      </c>
      <c r="BF994">
        <v>20.782454433924499</v>
      </c>
      <c r="BG994">
        <v>59.973643338139901</v>
      </c>
      <c r="BH994">
        <v>7.8274978697123503</v>
      </c>
      <c r="BI994">
        <v>93.798933750454395</v>
      </c>
      <c r="BJ994">
        <v>161.60007495830601</v>
      </c>
      <c r="BK994">
        <v>0.75719117224208599</v>
      </c>
      <c r="BL994">
        <v>2.7599591245861298E-3</v>
      </c>
      <c r="BM994">
        <v>7.5771549402450502E-3</v>
      </c>
      <c r="BN994">
        <v>0.76752828630691705</v>
      </c>
      <c r="BO994">
        <v>3.6765458116115299</v>
      </c>
      <c r="BP994">
        <v>8186.8046511807597</v>
      </c>
    </row>
    <row r="995" spans="1:68" x14ac:dyDescent="0.25">
      <c r="A995" t="s">
        <v>6087</v>
      </c>
      <c r="B995">
        <v>2028</v>
      </c>
      <c r="C995" t="s">
        <v>6097</v>
      </c>
      <c r="D995" t="s">
        <v>6089</v>
      </c>
      <c r="E995" t="s">
        <v>6089</v>
      </c>
      <c r="F995" t="s">
        <v>6090</v>
      </c>
      <c r="G995">
        <v>12421.9082725884</v>
      </c>
      <c r="H995">
        <v>167347081.40066099</v>
      </c>
      <c r="I995">
        <v>167347081.40066099</v>
      </c>
      <c r="J995">
        <v>0</v>
      </c>
      <c r="K995">
        <v>51094397.233897798</v>
      </c>
      <c r="L995">
        <v>0</v>
      </c>
      <c r="M995">
        <v>184.80016809929299</v>
      </c>
      <c r="N995">
        <v>7.5401291037201403</v>
      </c>
      <c r="O995">
        <v>0</v>
      </c>
      <c r="P995">
        <v>192.34029720301299</v>
      </c>
      <c r="Q995">
        <v>5.5269934070143698</v>
      </c>
      <c r="R995">
        <v>0.119122821532458</v>
      </c>
      <c r="S995">
        <v>0</v>
      </c>
      <c r="T995">
        <v>5.6461162285468198</v>
      </c>
      <c r="U995">
        <v>0.55340574253896901</v>
      </c>
      <c r="V995">
        <v>5.87532429459855</v>
      </c>
      <c r="W995">
        <v>12.0748462656843</v>
      </c>
      <c r="X995">
        <v>5.7768995232095497</v>
      </c>
      <c r="Y995">
        <v>0.124509026922464</v>
      </c>
      <c r="Z995">
        <v>0</v>
      </c>
      <c r="AA995">
        <v>5.9014085501320102</v>
      </c>
      <c r="AB995">
        <v>2.2136229701558698</v>
      </c>
      <c r="AC995">
        <v>16.786640841710099</v>
      </c>
      <c r="AD995">
        <v>24.901672361997999</v>
      </c>
      <c r="AE995">
        <v>135755.02718081101</v>
      </c>
      <c r="AF995">
        <v>915.22476507387501</v>
      </c>
      <c r="AG995">
        <v>0</v>
      </c>
      <c r="AH995">
        <v>136670.251945884</v>
      </c>
      <c r="AI995">
        <v>1.2585971570355801</v>
      </c>
      <c r="AJ995">
        <v>2.28271129407084E-2</v>
      </c>
      <c r="AK995">
        <v>0</v>
      </c>
      <c r="AL995">
        <v>1.2814242699762901</v>
      </c>
      <c r="AM995">
        <v>21.388259817098199</v>
      </c>
      <c r="AN995">
        <v>0.14419403445274101</v>
      </c>
      <c r="AO995">
        <v>0</v>
      </c>
      <c r="AP995">
        <v>21.532453851550901</v>
      </c>
      <c r="AQ995">
        <v>27.096855775568699</v>
      </c>
      <c r="AR995">
        <v>0.491454301854509</v>
      </c>
      <c r="AS995">
        <v>0</v>
      </c>
      <c r="AT995">
        <v>27.588310077423198</v>
      </c>
      <c r="AU995">
        <v>0</v>
      </c>
      <c r="AV995">
        <v>0</v>
      </c>
      <c r="AW995">
        <v>0</v>
      </c>
      <c r="AX995">
        <v>27.588310077423198</v>
      </c>
      <c r="AY995">
        <v>30.8479687791082</v>
      </c>
      <c r="AZ995">
        <v>0.55948804855932299</v>
      </c>
      <c r="BA995">
        <v>0</v>
      </c>
      <c r="BB995">
        <v>31.407456827667598</v>
      </c>
      <c r="BC995">
        <v>0</v>
      </c>
      <c r="BD995">
        <v>0</v>
      </c>
      <c r="BE995">
        <v>0</v>
      </c>
      <c r="BF995">
        <v>31.407456827667598</v>
      </c>
      <c r="BG995">
        <v>69.775163164831298</v>
      </c>
      <c r="BH995">
        <v>4.0734268665698599</v>
      </c>
      <c r="BI995">
        <v>0</v>
      </c>
      <c r="BJ995">
        <v>73.848590031401201</v>
      </c>
      <c r="BK995">
        <v>1.2863478735870799</v>
      </c>
      <c r="BL995">
        <v>8.6722197686203203E-3</v>
      </c>
      <c r="BM995">
        <v>0</v>
      </c>
      <c r="BN995">
        <v>1.2950200933556999</v>
      </c>
      <c r="BO995">
        <v>35.515892748165903</v>
      </c>
      <c r="BP995">
        <v>12208.699467074501</v>
      </c>
    </row>
    <row r="996" spans="1:68" x14ac:dyDescent="0.25">
      <c r="A996" t="s">
        <v>6087</v>
      </c>
      <c r="B996">
        <v>2028</v>
      </c>
      <c r="C996" t="s">
        <v>6097</v>
      </c>
      <c r="D996" t="s">
        <v>6089</v>
      </c>
      <c r="E996" t="s">
        <v>6089</v>
      </c>
      <c r="F996" t="s">
        <v>6093</v>
      </c>
      <c r="G996">
        <v>526.40137758212302</v>
      </c>
      <c r="H996">
        <v>11100580.536554901</v>
      </c>
      <c r="I996">
        <v>0</v>
      </c>
      <c r="J996">
        <v>11100580.536554901</v>
      </c>
      <c r="K996">
        <v>2283191.1041080002</v>
      </c>
      <c r="L996">
        <v>7109108.6367442003</v>
      </c>
      <c r="M996">
        <v>0</v>
      </c>
      <c r="N996">
        <v>0</v>
      </c>
      <c r="O996">
        <v>0</v>
      </c>
      <c r="P996">
        <v>0</v>
      </c>
      <c r="Q996">
        <v>0</v>
      </c>
      <c r="R996">
        <v>0</v>
      </c>
      <c r="S996">
        <v>0</v>
      </c>
      <c r="T996">
        <v>0</v>
      </c>
      <c r="U996">
        <v>2.4472590989698E-2</v>
      </c>
      <c r="V996">
        <v>0.19486300557110101</v>
      </c>
      <c r="W996">
        <v>0.21933559656079901</v>
      </c>
      <c r="X996">
        <v>0</v>
      </c>
      <c r="Y996">
        <v>0</v>
      </c>
      <c r="Z996">
        <v>0</v>
      </c>
      <c r="AA996">
        <v>0</v>
      </c>
      <c r="AB996">
        <v>9.7890363958791998E-2</v>
      </c>
      <c r="AC996">
        <v>0.55675144448886005</v>
      </c>
      <c r="AD996">
        <v>0.65464180844765196</v>
      </c>
      <c r="AE996">
        <v>0</v>
      </c>
      <c r="AF996">
        <v>0</v>
      </c>
      <c r="AG996">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0</v>
      </c>
      <c r="BF996">
        <v>0</v>
      </c>
      <c r="BG996">
        <v>0</v>
      </c>
      <c r="BH996">
        <v>0</v>
      </c>
      <c r="BI996">
        <v>0</v>
      </c>
      <c r="BJ996">
        <v>0</v>
      </c>
      <c r="BK996">
        <v>0</v>
      </c>
      <c r="BL996">
        <v>0</v>
      </c>
      <c r="BM996">
        <v>0</v>
      </c>
      <c r="BN996">
        <v>0</v>
      </c>
      <c r="BO996">
        <v>0</v>
      </c>
      <c r="BP996">
        <v>0</v>
      </c>
    </row>
    <row r="997" spans="1:68" x14ac:dyDescent="0.25">
      <c r="A997" t="s">
        <v>6087</v>
      </c>
      <c r="B997">
        <v>2028</v>
      </c>
      <c r="C997" t="s">
        <v>6098</v>
      </c>
      <c r="D997" t="s">
        <v>6089</v>
      </c>
      <c r="E997" t="s">
        <v>6089</v>
      </c>
      <c r="F997" t="s">
        <v>6092</v>
      </c>
      <c r="G997">
        <v>68329.398458098105</v>
      </c>
      <c r="H997">
        <v>143732541.42598701</v>
      </c>
      <c r="I997">
        <v>143732541.42598701</v>
      </c>
      <c r="J997">
        <v>0</v>
      </c>
      <c r="K997">
        <v>47420602.529920101</v>
      </c>
      <c r="L997">
        <v>0</v>
      </c>
      <c r="M997">
        <v>88.808866719776404</v>
      </c>
      <c r="N997">
        <v>0</v>
      </c>
      <c r="O997">
        <v>6.1782348489157402</v>
      </c>
      <c r="P997">
        <v>94.987101568692097</v>
      </c>
      <c r="Q997">
        <v>0.36680799970517403</v>
      </c>
      <c r="R997">
        <v>0</v>
      </c>
      <c r="S997">
        <v>0.16287096395167999</v>
      </c>
      <c r="T997">
        <v>0.52967896365685496</v>
      </c>
      <c r="U997">
        <v>0.15843919908219201</v>
      </c>
      <c r="V997">
        <v>0.66543962587945205</v>
      </c>
      <c r="W997">
        <v>1.3535577886185</v>
      </c>
      <c r="X997">
        <v>0.39271574805958798</v>
      </c>
      <c r="Y997">
        <v>0</v>
      </c>
      <c r="Z997">
        <v>0.17368418875685401</v>
      </c>
      <c r="AA997">
        <v>0.56639993681644196</v>
      </c>
      <c r="AB997">
        <v>0.63375679632876802</v>
      </c>
      <c r="AC997">
        <v>1.90125607394129</v>
      </c>
      <c r="AD997">
        <v>3.1014128070865001</v>
      </c>
      <c r="AE997">
        <v>32196.2222426152</v>
      </c>
      <c r="AF997">
        <v>0</v>
      </c>
      <c r="AG997">
        <v>2366.82163729384</v>
      </c>
      <c r="AH997">
        <v>34563.043879909099</v>
      </c>
      <c r="AI997">
        <v>30.725507877050699</v>
      </c>
      <c r="AJ997">
        <v>0</v>
      </c>
      <c r="AK997">
        <v>8.4177744872674598</v>
      </c>
      <c r="AL997">
        <v>39.143282364318097</v>
      </c>
      <c r="AM997">
        <v>6.2456376363344503</v>
      </c>
      <c r="AN997">
        <v>0</v>
      </c>
      <c r="AO997">
        <v>0.37165178410779298</v>
      </c>
      <c r="AP997">
        <v>6.6172894204422397</v>
      </c>
      <c r="AQ997">
        <v>199.55304073470501</v>
      </c>
      <c r="AR997">
        <v>0</v>
      </c>
      <c r="AS997">
        <v>62.616082400253497</v>
      </c>
      <c r="AT997">
        <v>262.169123134958</v>
      </c>
      <c r="AU997">
        <v>110.23321185495401</v>
      </c>
      <c r="AV997">
        <v>188.28286365734201</v>
      </c>
      <c r="AW997">
        <v>198.32642950918</v>
      </c>
      <c r="AX997">
        <v>759.01162815643499</v>
      </c>
      <c r="AY997">
        <v>242.922843846935</v>
      </c>
      <c r="AZ997">
        <v>0</v>
      </c>
      <c r="BA997">
        <v>68.098449975995607</v>
      </c>
      <c r="BB997">
        <v>311.02129382292998</v>
      </c>
      <c r="BC997">
        <v>110.23321185495401</v>
      </c>
      <c r="BD997">
        <v>188.28286365726399</v>
      </c>
      <c r="BE997">
        <v>198.32642950909801</v>
      </c>
      <c r="BF997">
        <v>807.86379884424798</v>
      </c>
      <c r="BG997">
        <v>2048.06690101498</v>
      </c>
      <c r="BH997">
        <v>0</v>
      </c>
      <c r="BI997">
        <v>401.13044259969303</v>
      </c>
      <c r="BJ997">
        <v>2449.19734361467</v>
      </c>
      <c r="BK997">
        <v>0.31829243515005301</v>
      </c>
      <c r="BL997">
        <v>0</v>
      </c>
      <c r="BM997">
        <v>2.3398441494883199E-2</v>
      </c>
      <c r="BN997">
        <v>0.34169087664493603</v>
      </c>
      <c r="BO997">
        <v>1.41108019053731</v>
      </c>
      <c r="BP997">
        <v>3644.6297916168201</v>
      </c>
    </row>
    <row r="998" spans="1:68" x14ac:dyDescent="0.25">
      <c r="A998" t="s">
        <v>6087</v>
      </c>
      <c r="B998">
        <v>2028</v>
      </c>
      <c r="C998" t="s">
        <v>6099</v>
      </c>
      <c r="D998" t="s">
        <v>6089</v>
      </c>
      <c r="E998" t="s">
        <v>6089</v>
      </c>
      <c r="F998" t="s">
        <v>6092</v>
      </c>
      <c r="G998">
        <v>328529.05652806599</v>
      </c>
      <c r="H998">
        <v>4602787780.2975597</v>
      </c>
      <c r="I998">
        <v>4602787780.2975597</v>
      </c>
      <c r="J998">
        <v>0</v>
      </c>
      <c r="K998">
        <v>523777723.07919103</v>
      </c>
      <c r="L998">
        <v>0</v>
      </c>
      <c r="M998">
        <v>321.29961750940998</v>
      </c>
      <c r="N998">
        <v>0</v>
      </c>
      <c r="O998">
        <v>188.33658726655599</v>
      </c>
      <c r="P998">
        <v>509.63620477596601</v>
      </c>
      <c r="Q998">
        <v>6.6703310389052897</v>
      </c>
      <c r="R998">
        <v>0</v>
      </c>
      <c r="S998">
        <v>0.99455319253392704</v>
      </c>
      <c r="T998">
        <v>7.6648842314392196</v>
      </c>
      <c r="U998">
        <v>10.1474864664682</v>
      </c>
      <c r="V998">
        <v>16.1096401863267</v>
      </c>
      <c r="W998">
        <v>33.922010884234098</v>
      </c>
      <c r="X998">
        <v>7.2545936116561203</v>
      </c>
      <c r="Y998">
        <v>0</v>
      </c>
      <c r="Z998">
        <v>1.0816673407850701</v>
      </c>
      <c r="AA998">
        <v>8.3362609524411901</v>
      </c>
      <c r="AB998">
        <v>40.589945865872899</v>
      </c>
      <c r="AC998">
        <v>46.027543389504899</v>
      </c>
      <c r="AD998">
        <v>94.953750207818999</v>
      </c>
      <c r="AE998">
        <v>2082119.71959884</v>
      </c>
      <c r="AF998">
        <v>0</v>
      </c>
      <c r="AG998">
        <v>56400.872100369903</v>
      </c>
      <c r="AH998">
        <v>2138520.59169921</v>
      </c>
      <c r="AI998">
        <v>17.1949056976032</v>
      </c>
      <c r="AJ998">
        <v>0</v>
      </c>
      <c r="AK998">
        <v>45.336426316261502</v>
      </c>
      <c r="AL998">
        <v>62.531332013864798</v>
      </c>
      <c r="AM998">
        <v>29.321737318718899</v>
      </c>
      <c r="AN998">
        <v>0</v>
      </c>
      <c r="AO998">
        <v>20.785086971952399</v>
      </c>
      <c r="AP998">
        <v>50.106824290671398</v>
      </c>
      <c r="AQ998">
        <v>67.173510940859302</v>
      </c>
      <c r="AR998">
        <v>0</v>
      </c>
      <c r="AS998">
        <v>215.41155386205699</v>
      </c>
      <c r="AT998">
        <v>282.58506480291601</v>
      </c>
      <c r="AU998">
        <v>214.632208566922</v>
      </c>
      <c r="AV998">
        <v>53.007047397782699</v>
      </c>
      <c r="AW998">
        <v>161.23606431990399</v>
      </c>
      <c r="AX998">
        <v>711.46038508752599</v>
      </c>
      <c r="AY998">
        <v>98.019429480653201</v>
      </c>
      <c r="AZ998">
        <v>0</v>
      </c>
      <c r="BA998">
        <v>235.84853715187899</v>
      </c>
      <c r="BB998">
        <v>333.86796663253199</v>
      </c>
      <c r="BC998">
        <v>214.632208566922</v>
      </c>
      <c r="BD998">
        <v>53.0070473977609</v>
      </c>
      <c r="BE998">
        <v>161.23606431983799</v>
      </c>
      <c r="BF998">
        <v>762.74328691705296</v>
      </c>
      <c r="BG998">
        <v>4049.8495837743799</v>
      </c>
      <c r="BH998">
        <v>0</v>
      </c>
      <c r="BI998">
        <v>1819.2338478209899</v>
      </c>
      <c r="BJ998">
        <v>5869.0834315953698</v>
      </c>
      <c r="BK998">
        <v>20.583873189565502</v>
      </c>
      <c r="BL998">
        <v>0</v>
      </c>
      <c r="BM998">
        <v>0.557580041227694</v>
      </c>
      <c r="BN998">
        <v>21.1414532307932</v>
      </c>
      <c r="BO998">
        <v>193.432829930693</v>
      </c>
      <c r="BP998">
        <v>225504.32437530599</v>
      </c>
    </row>
    <row r="999" spans="1:68" x14ac:dyDescent="0.25">
      <c r="A999" t="s">
        <v>6087</v>
      </c>
      <c r="B999">
        <v>2028</v>
      </c>
      <c r="C999" t="s">
        <v>6099</v>
      </c>
      <c r="D999" t="s">
        <v>6089</v>
      </c>
      <c r="E999" t="s">
        <v>6089</v>
      </c>
      <c r="F999" t="s">
        <v>6090</v>
      </c>
      <c r="G999">
        <v>5331.9399823938302</v>
      </c>
      <c r="H999">
        <v>71707625.746651307</v>
      </c>
      <c r="I999">
        <v>71707625.746651307</v>
      </c>
      <c r="J999">
        <v>0</v>
      </c>
      <c r="K999">
        <v>8445178.0741175804</v>
      </c>
      <c r="L999">
        <v>0</v>
      </c>
      <c r="M999">
        <v>5.2112174432082199</v>
      </c>
      <c r="N999">
        <v>0</v>
      </c>
      <c r="O999">
        <v>0</v>
      </c>
      <c r="P999">
        <v>5.2112174432082199</v>
      </c>
      <c r="Q999">
        <v>0.436099202565916</v>
      </c>
      <c r="R999">
        <v>0</v>
      </c>
      <c r="S999">
        <v>0</v>
      </c>
      <c r="T999">
        <v>0.436099202565916</v>
      </c>
      <c r="U999">
        <v>0.15808944416717599</v>
      </c>
      <c r="V999">
        <v>0.25903351504245398</v>
      </c>
      <c r="W999">
        <v>0.85322216177554699</v>
      </c>
      <c r="X999">
        <v>0.45581767334439599</v>
      </c>
      <c r="Y999">
        <v>0</v>
      </c>
      <c r="Z999">
        <v>0</v>
      </c>
      <c r="AA999">
        <v>0.45581767334439599</v>
      </c>
      <c r="AB999">
        <v>0.63235777666870496</v>
      </c>
      <c r="AC999">
        <v>0.740095757264156</v>
      </c>
      <c r="AD999">
        <v>1.82827120727725</v>
      </c>
      <c r="AE999">
        <v>33522.248784468698</v>
      </c>
      <c r="AF999">
        <v>0</v>
      </c>
      <c r="AG999">
        <v>0</v>
      </c>
      <c r="AH999">
        <v>33522.248784468698</v>
      </c>
      <c r="AI999">
        <v>7.7354511049339006E-2</v>
      </c>
      <c r="AJ999">
        <v>0</v>
      </c>
      <c r="AK999">
        <v>0</v>
      </c>
      <c r="AL999">
        <v>7.7354511049339006E-2</v>
      </c>
      <c r="AM999">
        <v>5.2814439475650401</v>
      </c>
      <c r="AN999">
        <v>0</v>
      </c>
      <c r="AO999">
        <v>0</v>
      </c>
      <c r="AP999">
        <v>5.2814439475650401</v>
      </c>
      <c r="AQ999">
        <v>1.66539707942015</v>
      </c>
      <c r="AR999">
        <v>0</v>
      </c>
      <c r="AS999">
        <v>0</v>
      </c>
      <c r="AT999">
        <v>1.66539707942015</v>
      </c>
      <c r="AU999">
        <v>0</v>
      </c>
      <c r="AV999">
        <v>0</v>
      </c>
      <c r="AW999">
        <v>0</v>
      </c>
      <c r="AX999">
        <v>1.66539707942015</v>
      </c>
      <c r="AY999">
        <v>1.8959438517989</v>
      </c>
      <c r="AZ999">
        <v>0</v>
      </c>
      <c r="BA999">
        <v>0</v>
      </c>
      <c r="BB999">
        <v>1.8959438517989</v>
      </c>
      <c r="BC999">
        <v>0</v>
      </c>
      <c r="BD999">
        <v>0</v>
      </c>
      <c r="BE999">
        <v>0</v>
      </c>
      <c r="BF999">
        <v>1.8959438517989</v>
      </c>
      <c r="BG999">
        <v>33.543681733920799</v>
      </c>
      <c r="BH999">
        <v>0</v>
      </c>
      <c r="BI999">
        <v>0</v>
      </c>
      <c r="BJ999">
        <v>33.543681733920799</v>
      </c>
      <c r="BK999">
        <v>0.31764034332463897</v>
      </c>
      <c r="BL999">
        <v>0</v>
      </c>
      <c r="BM999">
        <v>0</v>
      </c>
      <c r="BN999">
        <v>0.31764034332463897</v>
      </c>
      <c r="BO999">
        <v>0.24503672328645101</v>
      </c>
      <c r="BP999">
        <v>2994.5292047323701</v>
      </c>
    </row>
    <row r="1000" spans="1:68" x14ac:dyDescent="0.25">
      <c r="A1000" t="s">
        <v>6087</v>
      </c>
      <c r="B1000">
        <v>2028</v>
      </c>
      <c r="C1000" t="s">
        <v>6099</v>
      </c>
      <c r="D1000" t="s">
        <v>6089</v>
      </c>
      <c r="E1000" t="s">
        <v>6089</v>
      </c>
      <c r="F1000" t="s">
        <v>6093</v>
      </c>
      <c r="G1000">
        <v>7357.3621919466696</v>
      </c>
      <c r="H1000">
        <v>94133635.506931394</v>
      </c>
      <c r="I1000">
        <v>0</v>
      </c>
      <c r="J1000">
        <v>94133635.506931394</v>
      </c>
      <c r="K1000">
        <v>12822662.6634236</v>
      </c>
      <c r="L1000">
        <v>36343352.577411599</v>
      </c>
      <c r="M1000">
        <v>0</v>
      </c>
      <c r="N1000">
        <v>0</v>
      </c>
      <c r="O1000">
        <v>0</v>
      </c>
      <c r="P1000">
        <v>0</v>
      </c>
      <c r="Q1000">
        <v>0</v>
      </c>
      <c r="R1000">
        <v>0</v>
      </c>
      <c r="S1000">
        <v>0</v>
      </c>
      <c r="T1000">
        <v>0</v>
      </c>
      <c r="U1000">
        <v>0.207529142315447</v>
      </c>
      <c r="V1000">
        <v>0.158709244809352</v>
      </c>
      <c r="W1000">
        <v>0.366238387124799</v>
      </c>
      <c r="X1000">
        <v>0</v>
      </c>
      <c r="Y1000">
        <v>0</v>
      </c>
      <c r="Z1000">
        <v>0</v>
      </c>
      <c r="AA1000">
        <v>0</v>
      </c>
      <c r="AB1000">
        <v>0.830116569261791</v>
      </c>
      <c r="AC1000">
        <v>0.453454985169577</v>
      </c>
      <c r="AD1000">
        <v>1.28357155443136</v>
      </c>
      <c r="AE1000">
        <v>0</v>
      </c>
      <c r="AF1000">
        <v>0</v>
      </c>
      <c r="AG1000">
        <v>0</v>
      </c>
      <c r="AH1000">
        <v>0</v>
      </c>
      <c r="AI1000">
        <v>0</v>
      </c>
      <c r="AJ1000">
        <v>0</v>
      </c>
      <c r="AK1000">
        <v>0</v>
      </c>
      <c r="AL1000">
        <v>0</v>
      </c>
      <c r="AM1000">
        <v>0</v>
      </c>
      <c r="AN1000">
        <v>0</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row>
    <row r="1001" spans="1:68" x14ac:dyDescent="0.25">
      <c r="A1001" t="s">
        <v>6087</v>
      </c>
      <c r="B1001">
        <v>2028</v>
      </c>
      <c r="C1001" t="s">
        <v>6100</v>
      </c>
      <c r="D1001" t="s">
        <v>6089</v>
      </c>
      <c r="E1001" t="s">
        <v>6089</v>
      </c>
      <c r="F1001" t="s">
        <v>6092</v>
      </c>
      <c r="G1001">
        <v>8062.9566699399302</v>
      </c>
      <c r="H1001">
        <v>24902331.239485599</v>
      </c>
      <c r="I1001">
        <v>24902331.239485599</v>
      </c>
      <c r="J1001">
        <v>0</v>
      </c>
      <c r="K1001">
        <v>263764.146580278</v>
      </c>
      <c r="L1001">
        <v>0</v>
      </c>
      <c r="M1001">
        <v>8.36024099994202</v>
      </c>
      <c r="N1001">
        <v>0</v>
      </c>
      <c r="O1001">
        <v>0.13512159072386301</v>
      </c>
      <c r="P1001">
        <v>8.4953625906658807</v>
      </c>
      <c r="Q1001">
        <v>3.86666630311292E-2</v>
      </c>
      <c r="R1001">
        <v>0</v>
      </c>
      <c r="S1001">
        <v>9.5710070947294294E-5</v>
      </c>
      <c r="T1001">
        <v>3.8762373102076503E-2</v>
      </c>
      <c r="U1001">
        <v>8.2350364186436695E-2</v>
      </c>
      <c r="V1001">
        <v>0.43279590032683901</v>
      </c>
      <c r="W1001">
        <v>0.55390863761535203</v>
      </c>
      <c r="X1001">
        <v>4.2053524026556599E-2</v>
      </c>
      <c r="Y1001">
        <v>0</v>
      </c>
      <c r="Z1001">
        <v>1.0409343482588899E-4</v>
      </c>
      <c r="AA1001">
        <v>4.2157617461382503E-2</v>
      </c>
      <c r="AB1001">
        <v>0.329401456745746</v>
      </c>
      <c r="AC1001">
        <v>1.23655971521954</v>
      </c>
      <c r="AD1001">
        <v>1.60811878942666</v>
      </c>
      <c r="AE1001">
        <v>53494.6841642297</v>
      </c>
      <c r="AF1001">
        <v>0</v>
      </c>
      <c r="AG1001">
        <v>8.9660156257434203</v>
      </c>
      <c r="AH1001">
        <v>53503.650179855496</v>
      </c>
      <c r="AI1001">
        <v>0.28693986205912297</v>
      </c>
      <c r="AJ1001">
        <v>0</v>
      </c>
      <c r="AK1001">
        <v>1.02837436140354E-2</v>
      </c>
      <c r="AL1001">
        <v>0.29722360567315897</v>
      </c>
      <c r="AM1001">
        <v>0.57669288654097695</v>
      </c>
      <c r="AN1001">
        <v>0</v>
      </c>
      <c r="AO1001">
        <v>1.47679194636332E-2</v>
      </c>
      <c r="AP1001">
        <v>0.59146080600461004</v>
      </c>
      <c r="AQ1001">
        <v>1.1681019980390099</v>
      </c>
      <c r="AR1001">
        <v>0</v>
      </c>
      <c r="AS1001">
        <v>4.1489109653905502E-2</v>
      </c>
      <c r="AT1001">
        <v>1.20959110769291</v>
      </c>
      <c r="AU1001">
        <v>12.7123255875126</v>
      </c>
      <c r="AV1001">
        <v>3.0906789332583</v>
      </c>
      <c r="AW1001">
        <v>7.4013060116050494E-2</v>
      </c>
      <c r="AX1001">
        <v>17.086608688579801</v>
      </c>
      <c r="AY1001">
        <v>1.70449169351591</v>
      </c>
      <c r="AZ1001">
        <v>0</v>
      </c>
      <c r="BA1001">
        <v>4.5425352745348202E-2</v>
      </c>
      <c r="BB1001">
        <v>1.7499170462612601</v>
      </c>
      <c r="BC1001">
        <v>12.7123255875126</v>
      </c>
      <c r="BD1001">
        <v>3.0906789332570299</v>
      </c>
      <c r="BE1001">
        <v>7.4013060116020005E-2</v>
      </c>
      <c r="BF1001">
        <v>17.626934627146898</v>
      </c>
      <c r="BG1001">
        <v>25.0360445336437</v>
      </c>
      <c r="BH1001">
        <v>0</v>
      </c>
      <c r="BI1001">
        <v>0.87795238409557097</v>
      </c>
      <c r="BJ1001">
        <v>25.913996917739201</v>
      </c>
      <c r="BK1001">
        <v>0.52884941475147995</v>
      </c>
      <c r="BL1001">
        <v>0</v>
      </c>
      <c r="BM1001">
        <v>8.8638192568256101E-5</v>
      </c>
      <c r="BN1001">
        <v>0.52893805294404805</v>
      </c>
      <c r="BO1001">
        <v>1.2352551086899</v>
      </c>
      <c r="BP1001">
        <v>5641.8930602086402</v>
      </c>
    </row>
    <row r="1002" spans="1:68" x14ac:dyDescent="0.25">
      <c r="A1002" t="s">
        <v>6087</v>
      </c>
      <c r="B1002">
        <v>2028</v>
      </c>
      <c r="C1002" t="s">
        <v>6100</v>
      </c>
      <c r="D1002" t="s">
        <v>6089</v>
      </c>
      <c r="E1002" t="s">
        <v>6089</v>
      </c>
      <c r="F1002" t="s">
        <v>6090</v>
      </c>
      <c r="G1002">
        <v>3929.4646571265798</v>
      </c>
      <c r="H1002">
        <v>12140771.922690401</v>
      </c>
      <c r="I1002">
        <v>12140771.922690401</v>
      </c>
      <c r="J1002">
        <v>0</v>
      </c>
      <c r="K1002">
        <v>128493.494288039</v>
      </c>
      <c r="L1002">
        <v>0</v>
      </c>
      <c r="M1002">
        <v>56.510578705547204</v>
      </c>
      <c r="N1002">
        <v>0</v>
      </c>
      <c r="O1002">
        <v>0</v>
      </c>
      <c r="P1002">
        <v>56.510578705547204</v>
      </c>
      <c r="Q1002">
        <v>1.31843299502004</v>
      </c>
      <c r="R1002">
        <v>0</v>
      </c>
      <c r="S1002">
        <v>0</v>
      </c>
      <c r="T1002">
        <v>1.31843299502004</v>
      </c>
      <c r="U1002">
        <v>5.3531640858599898E-2</v>
      </c>
      <c r="V1002">
        <v>0.21003965900496799</v>
      </c>
      <c r="W1002">
        <v>1.5820042948836099</v>
      </c>
      <c r="X1002">
        <v>1.3780466845950701</v>
      </c>
      <c r="Y1002">
        <v>0</v>
      </c>
      <c r="Z1002">
        <v>0</v>
      </c>
      <c r="AA1002">
        <v>1.3780466845950701</v>
      </c>
      <c r="AB1002">
        <v>0.21412656343439901</v>
      </c>
      <c r="AC1002">
        <v>0.60011331144276803</v>
      </c>
      <c r="AD1002">
        <v>2.1922865594722398</v>
      </c>
      <c r="AE1002">
        <v>14492.6933012013</v>
      </c>
      <c r="AF1002">
        <v>0</v>
      </c>
      <c r="AG1002">
        <v>0</v>
      </c>
      <c r="AH1002">
        <v>14492.6933012013</v>
      </c>
      <c r="AI1002">
        <v>7.9919917652124806E-2</v>
      </c>
      <c r="AJ1002">
        <v>0</v>
      </c>
      <c r="AK1002">
        <v>0</v>
      </c>
      <c r="AL1002">
        <v>7.9919917652124806E-2</v>
      </c>
      <c r="AM1002">
        <v>2.2833297315963201</v>
      </c>
      <c r="AN1002">
        <v>0</v>
      </c>
      <c r="AO1002">
        <v>0</v>
      </c>
      <c r="AP1002">
        <v>2.2833297315963201</v>
      </c>
      <c r="AQ1002">
        <v>1.7206287731617</v>
      </c>
      <c r="AR1002">
        <v>0</v>
      </c>
      <c r="AS1002">
        <v>0</v>
      </c>
      <c r="AT1002">
        <v>1.7206287731617</v>
      </c>
      <c r="AU1002">
        <v>0</v>
      </c>
      <c r="AV1002">
        <v>0</v>
      </c>
      <c r="AW1002">
        <v>0</v>
      </c>
      <c r="AX1002">
        <v>1.7206287731617</v>
      </c>
      <c r="AY1002">
        <v>1.95882146307116</v>
      </c>
      <c r="AZ1002">
        <v>0</v>
      </c>
      <c r="BA1002">
        <v>0</v>
      </c>
      <c r="BB1002">
        <v>1.95882146307116</v>
      </c>
      <c r="BC1002">
        <v>0</v>
      </c>
      <c r="BD1002">
        <v>0</v>
      </c>
      <c r="BE1002">
        <v>0</v>
      </c>
      <c r="BF1002">
        <v>1.95882146307116</v>
      </c>
      <c r="BG1002">
        <v>5.7444775954513503</v>
      </c>
      <c r="BH1002">
        <v>0</v>
      </c>
      <c r="BI1002">
        <v>0</v>
      </c>
      <c r="BJ1002">
        <v>5.7444775954513503</v>
      </c>
      <c r="BK1002">
        <v>0.137325634252351</v>
      </c>
      <c r="BL1002">
        <v>0</v>
      </c>
      <c r="BM1002">
        <v>0</v>
      </c>
      <c r="BN1002">
        <v>0.137325634252351</v>
      </c>
      <c r="BO1002">
        <v>2.0426937829242999</v>
      </c>
      <c r="BP1002">
        <v>1294.62655159888</v>
      </c>
    </row>
    <row r="1003" spans="1:68" x14ac:dyDescent="0.25">
      <c r="A1003" t="s">
        <v>6087</v>
      </c>
      <c r="B1003">
        <v>2028</v>
      </c>
      <c r="C1003" t="s">
        <v>6101</v>
      </c>
      <c r="D1003" t="s">
        <v>6089</v>
      </c>
      <c r="E1003" t="s">
        <v>6089</v>
      </c>
      <c r="F1003" t="s">
        <v>6090</v>
      </c>
      <c r="G1003">
        <v>192.92394443758701</v>
      </c>
      <c r="H1003">
        <v>6856520.2080450896</v>
      </c>
      <c r="I1003">
        <v>6856520.2080450896</v>
      </c>
      <c r="J1003">
        <v>0</v>
      </c>
      <c r="K1003">
        <v>1294550.5350073101</v>
      </c>
      <c r="L1003">
        <v>0</v>
      </c>
      <c r="M1003">
        <v>11.4222371461387</v>
      </c>
      <c r="N1003">
        <v>2.4784789256930999</v>
      </c>
      <c r="O1003">
        <v>2.79524319435034</v>
      </c>
      <c r="P1003">
        <v>16.6959592661822</v>
      </c>
      <c r="Q1003">
        <v>0.20823550103954799</v>
      </c>
      <c r="R1003">
        <v>1.01008554355758E-3</v>
      </c>
      <c r="S1003">
        <v>0</v>
      </c>
      <c r="T1003">
        <v>0.20924558658310499</v>
      </c>
      <c r="U1003">
        <v>2.2674059336313401E-2</v>
      </c>
      <c r="V1003">
        <v>0.20088297180607401</v>
      </c>
      <c r="W1003">
        <v>0.432802617725494</v>
      </c>
      <c r="X1003">
        <v>0.217650986365206</v>
      </c>
      <c r="Y1003">
        <v>1.05575712964904E-3</v>
      </c>
      <c r="Z1003">
        <v>0</v>
      </c>
      <c r="AA1003">
        <v>0.218706743494855</v>
      </c>
      <c r="AB1003">
        <v>9.0696237345253797E-2</v>
      </c>
      <c r="AC1003">
        <v>0.57395134801735603</v>
      </c>
      <c r="AD1003">
        <v>0.88335432885746501</v>
      </c>
      <c r="AE1003">
        <v>12780.1507114208</v>
      </c>
      <c r="AF1003">
        <v>613.16112797015103</v>
      </c>
      <c r="AG1003">
        <v>0</v>
      </c>
      <c r="AH1003">
        <v>13393.311839391001</v>
      </c>
      <c r="AI1003">
        <v>4.7717670169903402E-3</v>
      </c>
      <c r="AJ1003">
        <v>1.15212217797069E-2</v>
      </c>
      <c r="AK1003">
        <v>0</v>
      </c>
      <c r="AL1003">
        <v>1.6292988796697199E-2</v>
      </c>
      <c r="AM1003">
        <v>2.0135179491620301</v>
      </c>
      <c r="AN1003">
        <v>9.6603785414912102E-2</v>
      </c>
      <c r="AO1003">
        <v>0</v>
      </c>
      <c r="AP1003">
        <v>2.1101217345769401</v>
      </c>
      <c r="AQ1003">
        <v>0.102734835353302</v>
      </c>
      <c r="AR1003">
        <v>0.24804874554701301</v>
      </c>
      <c r="AS1003">
        <v>0</v>
      </c>
      <c r="AT1003">
        <v>0.35078358090031497</v>
      </c>
      <c r="AU1003">
        <v>0</v>
      </c>
      <c r="AV1003">
        <v>0</v>
      </c>
      <c r="AW1003">
        <v>0</v>
      </c>
      <c r="AX1003">
        <v>0.35078358090031497</v>
      </c>
      <c r="AY1003">
        <v>0.11695578974167301</v>
      </c>
      <c r="AZ1003">
        <v>0.28238461501510398</v>
      </c>
      <c r="BA1003">
        <v>0</v>
      </c>
      <c r="BB1003">
        <v>0.39934040475677801</v>
      </c>
      <c r="BC1003">
        <v>0</v>
      </c>
      <c r="BD1003">
        <v>0</v>
      </c>
      <c r="BE1003">
        <v>0</v>
      </c>
      <c r="BF1003">
        <v>0.39934040475677801</v>
      </c>
      <c r="BG1003">
        <v>0.46204420315405398</v>
      </c>
      <c r="BH1003">
        <v>3.6505522326779101</v>
      </c>
      <c r="BI1003">
        <v>0</v>
      </c>
      <c r="BJ1003">
        <v>4.1125964358319598</v>
      </c>
      <c r="BK1003">
        <v>0.121020384845932</v>
      </c>
      <c r="BL1003">
        <v>5.8062692181869704E-3</v>
      </c>
      <c r="BM1003">
        <v>0</v>
      </c>
      <c r="BN1003">
        <v>0.126826654064119</v>
      </c>
      <c r="BO1003">
        <v>1.6627638748104501</v>
      </c>
      <c r="BP1003">
        <v>1196.4192411138599</v>
      </c>
    </row>
    <row r="1004" spans="1:68" x14ac:dyDescent="0.25">
      <c r="A1004" t="s">
        <v>6087</v>
      </c>
      <c r="B1004">
        <v>2028</v>
      </c>
      <c r="C1004" t="s">
        <v>6102</v>
      </c>
      <c r="D1004" t="s">
        <v>6089</v>
      </c>
      <c r="E1004" t="s">
        <v>6089</v>
      </c>
      <c r="F1004" t="s">
        <v>6092</v>
      </c>
      <c r="G1004">
        <v>998.24759880157899</v>
      </c>
      <c r="H1004">
        <v>15285205.9492901</v>
      </c>
      <c r="I1004">
        <v>15285205.9492901</v>
      </c>
      <c r="J1004">
        <v>0</v>
      </c>
      <c r="K1004">
        <v>6531150.7118807901</v>
      </c>
      <c r="L1004">
        <v>0</v>
      </c>
      <c r="M1004">
        <v>8.2678901936375802</v>
      </c>
      <c r="N1004">
        <v>2.1839384408660401E-2</v>
      </c>
      <c r="O1004">
        <v>2.89548847149497</v>
      </c>
      <c r="P1004">
        <v>11.1852180495412</v>
      </c>
      <c r="Q1004">
        <v>1.8663056256037699E-2</v>
      </c>
      <c r="R1004">
        <v>0</v>
      </c>
      <c r="S1004">
        <v>2.3094944136354601E-3</v>
      </c>
      <c r="T1004">
        <v>2.0972550669673198E-2</v>
      </c>
      <c r="U1004">
        <v>5.0547166229530101E-2</v>
      </c>
      <c r="V1004">
        <v>0.264703751586154</v>
      </c>
      <c r="W1004">
        <v>0.336223468485357</v>
      </c>
      <c r="X1004">
        <v>2.0297776512041E-2</v>
      </c>
      <c r="Y1004">
        <v>0</v>
      </c>
      <c r="Z1004">
        <v>2.51178589512178E-3</v>
      </c>
      <c r="AA1004">
        <v>2.2809562407162799E-2</v>
      </c>
      <c r="AB1004">
        <v>0.20218866491811999</v>
      </c>
      <c r="AC1004">
        <v>0.75629643310329697</v>
      </c>
      <c r="AD1004">
        <v>0.98129466042858005</v>
      </c>
      <c r="AE1004">
        <v>28803.7222838981</v>
      </c>
      <c r="AF1004">
        <v>134.28275561074801</v>
      </c>
      <c r="AG1004">
        <v>226.243079598219</v>
      </c>
      <c r="AH1004">
        <v>29164.248119107</v>
      </c>
      <c r="AI1004">
        <v>0.226604329766492</v>
      </c>
      <c r="AJ1004">
        <v>6.9780621333994194E-2</v>
      </c>
      <c r="AK1004">
        <v>0.26471365319205498</v>
      </c>
      <c r="AL1004">
        <v>0.56109860429254099</v>
      </c>
      <c r="AM1004">
        <v>0.38597041876982402</v>
      </c>
      <c r="AN1004">
        <v>1.75136314728109E-3</v>
      </c>
      <c r="AO1004">
        <v>0.21129875909315499</v>
      </c>
      <c r="AP1004">
        <v>0.59902054101026003</v>
      </c>
      <c r="AQ1004">
        <v>1.1095045585046699</v>
      </c>
      <c r="AR1004">
        <v>0.26751519966765602</v>
      </c>
      <c r="AS1004">
        <v>1.4354141655878401</v>
      </c>
      <c r="AT1004">
        <v>2.8124339237601701</v>
      </c>
      <c r="AU1004">
        <v>1.3869452750118201</v>
      </c>
      <c r="AV1004">
        <v>0.30713009893997101</v>
      </c>
      <c r="AW1004">
        <v>1.61080891693744</v>
      </c>
      <c r="AX1004">
        <v>6.1173182146494103</v>
      </c>
      <c r="AY1004">
        <v>1.6189864473000299</v>
      </c>
      <c r="AZ1004">
        <v>0.39035755138528799</v>
      </c>
      <c r="BA1004">
        <v>1.57159783257387</v>
      </c>
      <c r="BB1004">
        <v>3.5809418312591901</v>
      </c>
      <c r="BC1004">
        <v>1.3869452750118201</v>
      </c>
      <c r="BD1004">
        <v>0.307130098939845</v>
      </c>
      <c r="BE1004">
        <v>1.6108089169367801</v>
      </c>
      <c r="BF1004">
        <v>6.8858261221476402</v>
      </c>
      <c r="BG1004">
        <v>24.7426510212549</v>
      </c>
      <c r="BH1004">
        <v>2.0717421870096802</v>
      </c>
      <c r="BI1004">
        <v>29.705172496836401</v>
      </c>
      <c r="BJ1004">
        <v>56.519565705101101</v>
      </c>
      <c r="BK1004">
        <v>0.28475411922684801</v>
      </c>
      <c r="BL1004">
        <v>1.3275217495993001E-3</v>
      </c>
      <c r="BM1004">
        <v>2.2366431750445999E-3</v>
      </c>
      <c r="BN1004">
        <v>0.28831828415149202</v>
      </c>
      <c r="BO1004">
        <v>0.758207276044088</v>
      </c>
      <c r="BP1004">
        <v>3075.3335242787598</v>
      </c>
    </row>
    <row r="1005" spans="1:68" x14ac:dyDescent="0.25">
      <c r="A1005" t="s">
        <v>6087</v>
      </c>
      <c r="B1005">
        <v>2028</v>
      </c>
      <c r="C1005" t="s">
        <v>6102</v>
      </c>
      <c r="D1005" t="s">
        <v>6089</v>
      </c>
      <c r="E1005" t="s">
        <v>6089</v>
      </c>
      <c r="F1005" t="s">
        <v>6093</v>
      </c>
      <c r="G1005">
        <v>22.740639360185</v>
      </c>
      <c r="H1005">
        <v>711254.71854371403</v>
      </c>
      <c r="I1005">
        <v>0</v>
      </c>
      <c r="J1005">
        <v>711254.71854371403</v>
      </c>
      <c r="K1005">
        <v>148783.270928176</v>
      </c>
      <c r="L1005">
        <v>788983.61319058505</v>
      </c>
      <c r="M1005">
        <v>0</v>
      </c>
      <c r="N1005">
        <v>0</v>
      </c>
      <c r="O1005">
        <v>0</v>
      </c>
      <c r="P1005">
        <v>0</v>
      </c>
      <c r="Q1005">
        <v>0</v>
      </c>
      <c r="R1005">
        <v>0</v>
      </c>
      <c r="S1005">
        <v>0</v>
      </c>
      <c r="T1005">
        <v>0</v>
      </c>
      <c r="U1005">
        <v>2.3520723638948702E-3</v>
      </c>
      <c r="V1005">
        <v>6.1586279228582697E-3</v>
      </c>
      <c r="W1005">
        <v>8.5107002867531503E-3</v>
      </c>
      <c r="X1005">
        <v>0</v>
      </c>
      <c r="Y1005">
        <v>0</v>
      </c>
      <c r="Z1005">
        <v>0</v>
      </c>
      <c r="AA1005">
        <v>0</v>
      </c>
      <c r="AB1005">
        <v>9.4082894555794997E-3</v>
      </c>
      <c r="AC1005">
        <v>1.7596079779595E-2</v>
      </c>
      <c r="AD1005">
        <v>2.7004369235174502E-2</v>
      </c>
      <c r="AE1005">
        <v>0</v>
      </c>
      <c r="AF1005">
        <v>0</v>
      </c>
      <c r="AG1005">
        <v>0</v>
      </c>
      <c r="AH1005">
        <v>0</v>
      </c>
      <c r="AI1005">
        <v>0</v>
      </c>
      <c r="AJ1005">
        <v>0</v>
      </c>
      <c r="AK1005">
        <v>0</v>
      </c>
      <c r="AL1005">
        <v>0</v>
      </c>
      <c r="AM1005">
        <v>0</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row>
    <row r="1006" spans="1:68" x14ac:dyDescent="0.25">
      <c r="A1006" t="s">
        <v>6087</v>
      </c>
      <c r="B1006">
        <v>2028</v>
      </c>
      <c r="C1006" t="s">
        <v>6103</v>
      </c>
      <c r="D1006" t="s">
        <v>6089</v>
      </c>
      <c r="E1006" t="s">
        <v>6089</v>
      </c>
      <c r="F1006" t="s">
        <v>6090</v>
      </c>
      <c r="G1006">
        <v>0</v>
      </c>
      <c r="H1006">
        <v>11093248.351016199</v>
      </c>
      <c r="I1006">
        <v>11093248.351016199</v>
      </c>
      <c r="J1006">
        <v>0</v>
      </c>
      <c r="K1006">
        <v>0</v>
      </c>
      <c r="L1006">
        <v>0</v>
      </c>
      <c r="M1006">
        <v>34.6607476902564</v>
      </c>
      <c r="N1006">
        <v>0</v>
      </c>
      <c r="O1006">
        <v>0</v>
      </c>
      <c r="P1006">
        <v>34.6607476902564</v>
      </c>
      <c r="Q1006">
        <v>5.27906199048278E-2</v>
      </c>
      <c r="R1006">
        <v>0</v>
      </c>
      <c r="S1006">
        <v>0</v>
      </c>
      <c r="T1006">
        <v>5.27906199048278E-2</v>
      </c>
      <c r="U1006">
        <v>0</v>
      </c>
      <c r="V1006">
        <v>0</v>
      </c>
      <c r="W1006">
        <v>5.27906199048278E-2</v>
      </c>
      <c r="X1006">
        <v>5.5177577482017702E-2</v>
      </c>
      <c r="Y1006">
        <v>0</v>
      </c>
      <c r="Z1006">
        <v>0</v>
      </c>
      <c r="AA1006">
        <v>5.5177577482017702E-2</v>
      </c>
      <c r="AB1006">
        <v>0</v>
      </c>
      <c r="AC1006">
        <v>0</v>
      </c>
      <c r="AD1006">
        <v>5.5177577482017702E-2</v>
      </c>
      <c r="AE1006">
        <v>23979.223005310301</v>
      </c>
      <c r="AF1006">
        <v>0</v>
      </c>
      <c r="AG1006">
        <v>0</v>
      </c>
      <c r="AH1006">
        <v>23979.223005310301</v>
      </c>
      <c r="AI1006">
        <v>1.07032140465115E-2</v>
      </c>
      <c r="AJ1006">
        <v>0</v>
      </c>
      <c r="AK1006">
        <v>0</v>
      </c>
      <c r="AL1006">
        <v>1.07032140465115E-2</v>
      </c>
      <c r="AM1006">
        <v>3.7779363497649601</v>
      </c>
      <c r="AN1006">
        <v>0</v>
      </c>
      <c r="AO1006">
        <v>0</v>
      </c>
      <c r="AP1006">
        <v>3.7779363497649601</v>
      </c>
      <c r="AQ1006">
        <v>0.23043726336686299</v>
      </c>
      <c r="AR1006">
        <v>0</v>
      </c>
      <c r="AS1006">
        <v>0</v>
      </c>
      <c r="AT1006">
        <v>0.23043726336686299</v>
      </c>
      <c r="AU1006">
        <v>0</v>
      </c>
      <c r="AV1006">
        <v>0</v>
      </c>
      <c r="AW1006">
        <v>0</v>
      </c>
      <c r="AX1006">
        <v>0.23043726336686299</v>
      </c>
      <c r="AY1006">
        <v>0.262335283161723</v>
      </c>
      <c r="AZ1006">
        <v>0</v>
      </c>
      <c r="BA1006">
        <v>0</v>
      </c>
      <c r="BB1006">
        <v>0.262335283161723</v>
      </c>
      <c r="BC1006">
        <v>0</v>
      </c>
      <c r="BD1006">
        <v>0</v>
      </c>
      <c r="BE1006">
        <v>0</v>
      </c>
      <c r="BF1006">
        <v>0.262335283161723</v>
      </c>
      <c r="BG1006">
        <v>2.7089107481345001</v>
      </c>
      <c r="BH1006">
        <v>0</v>
      </c>
      <c r="BI1006">
        <v>0</v>
      </c>
      <c r="BJ1006">
        <v>2.7089107481345001</v>
      </c>
      <c r="BK1006">
        <v>0.22706890254555001</v>
      </c>
      <c r="BL1006">
        <v>0</v>
      </c>
      <c r="BM1006">
        <v>0</v>
      </c>
      <c r="BN1006">
        <v>0.22706890254555001</v>
      </c>
      <c r="BO1006">
        <v>2.6893410711764498</v>
      </c>
      <c r="BP1006">
        <v>2142.05449216345</v>
      </c>
    </row>
    <row r="1007" spans="1:68" x14ac:dyDescent="0.25">
      <c r="A1007" t="s">
        <v>6087</v>
      </c>
      <c r="B1007">
        <v>2028</v>
      </c>
      <c r="C1007" t="s">
        <v>6103</v>
      </c>
      <c r="D1007" t="s">
        <v>6089</v>
      </c>
      <c r="E1007" t="s">
        <v>6089</v>
      </c>
      <c r="F1007" t="s">
        <v>6093</v>
      </c>
      <c r="G1007">
        <v>0</v>
      </c>
      <c r="H1007">
        <v>592379.54337254795</v>
      </c>
      <c r="I1007">
        <v>0</v>
      </c>
      <c r="J1007">
        <v>592379.54337254795</v>
      </c>
      <c r="K1007">
        <v>0</v>
      </c>
      <c r="L1007">
        <v>1227125.3418755</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row>
    <row r="1008" spans="1:68" x14ac:dyDescent="0.25">
      <c r="A1008" t="s">
        <v>6087</v>
      </c>
      <c r="B1008">
        <v>2028</v>
      </c>
      <c r="C1008" t="s">
        <v>6104</v>
      </c>
      <c r="D1008" t="s">
        <v>6089</v>
      </c>
      <c r="E1008" t="s">
        <v>6089</v>
      </c>
      <c r="F1008" t="s">
        <v>6092</v>
      </c>
      <c r="G1008">
        <v>283.72914382055598</v>
      </c>
      <c r="H1008">
        <v>5463100.17108694</v>
      </c>
      <c r="I1008">
        <v>5463100.17108694</v>
      </c>
      <c r="J1008">
        <v>0</v>
      </c>
      <c r="K1008">
        <v>371117.720117288</v>
      </c>
      <c r="L1008">
        <v>0</v>
      </c>
      <c r="M1008">
        <v>4.6219856449401098</v>
      </c>
      <c r="N1008">
        <v>8.4602811404705297E-2</v>
      </c>
      <c r="O1008">
        <v>0.26083219685604803</v>
      </c>
      <c r="P1008">
        <v>4.9674206532008602</v>
      </c>
      <c r="Q1008">
        <v>5.7896527179103303E-3</v>
      </c>
      <c r="R1008">
        <v>0</v>
      </c>
      <c r="S1008">
        <v>2.6483792265815401E-4</v>
      </c>
      <c r="T1008">
        <v>6.0544906405684802E-3</v>
      </c>
      <c r="U1008">
        <v>1.20440742227445E-2</v>
      </c>
      <c r="V1008">
        <v>9.4672404465797305E-2</v>
      </c>
      <c r="W1008">
        <v>0.11277096932911</v>
      </c>
      <c r="X1008">
        <v>6.2967755837126998E-3</v>
      </c>
      <c r="Y1008">
        <v>0</v>
      </c>
      <c r="Z1008">
        <v>2.8803540493478098E-4</v>
      </c>
      <c r="AA1008">
        <v>6.5848109886474798E-3</v>
      </c>
      <c r="AB1008">
        <v>4.8176296890978E-2</v>
      </c>
      <c r="AC1008">
        <v>0.27049258418799199</v>
      </c>
      <c r="AD1008">
        <v>0.32525369206761801</v>
      </c>
      <c r="AE1008">
        <v>4756.0728602116196</v>
      </c>
      <c r="AF1008">
        <v>258.02276398126799</v>
      </c>
      <c r="AG1008">
        <v>23.626754527843499</v>
      </c>
      <c r="AH1008">
        <v>5037.7223787207304</v>
      </c>
      <c r="AI1008">
        <v>0.105355167770425</v>
      </c>
      <c r="AJ1008">
        <v>0.25499631924736499</v>
      </c>
      <c r="AK1008">
        <v>3.4334411155952198E-2</v>
      </c>
      <c r="AL1008">
        <v>0.394685898173744</v>
      </c>
      <c r="AM1008">
        <v>0.22021187363070999</v>
      </c>
      <c r="AN1008">
        <v>7.8480054078648304E-3</v>
      </c>
      <c r="AO1008">
        <v>2.3400574549186998E-2</v>
      </c>
      <c r="AP1008">
        <v>0.25146045358776098</v>
      </c>
      <c r="AQ1008">
        <v>0.512140834763672</v>
      </c>
      <c r="AR1008">
        <v>1.08826532498668</v>
      </c>
      <c r="AS1008">
        <v>0.19634137021908801</v>
      </c>
      <c r="AT1008">
        <v>1.79674752996944</v>
      </c>
      <c r="AU1008">
        <v>0.27618020399480903</v>
      </c>
      <c r="AV1008">
        <v>5.9124176544873501E-2</v>
      </c>
      <c r="AW1008">
        <v>0.18896486526110601</v>
      </c>
      <c r="AX1008">
        <v>2.32101677577023</v>
      </c>
      <c r="AY1008">
        <v>0.74731470387899401</v>
      </c>
      <c r="AZ1008">
        <v>1.5879942076079201</v>
      </c>
      <c r="BA1008">
        <v>0.214969086468876</v>
      </c>
      <c r="BB1008">
        <v>2.5502779979557899</v>
      </c>
      <c r="BC1008">
        <v>0.27618020399480903</v>
      </c>
      <c r="BD1008">
        <v>5.9124176544849097E-2</v>
      </c>
      <c r="BE1008">
        <v>0.18896486526102799</v>
      </c>
      <c r="BF1008">
        <v>3.0745472437564798</v>
      </c>
      <c r="BG1008">
        <v>13.5212610506246</v>
      </c>
      <c r="BH1008">
        <v>8.4105465175605207</v>
      </c>
      <c r="BI1008">
        <v>4.3811418345570097</v>
      </c>
      <c r="BJ1008">
        <v>26.312949402742198</v>
      </c>
      <c r="BK1008">
        <v>4.7018622278738098E-2</v>
      </c>
      <c r="BL1008">
        <v>2.5508177093846E-3</v>
      </c>
      <c r="BM1008">
        <v>2.33574522398656E-4</v>
      </c>
      <c r="BN1008">
        <v>4.9803014510521403E-2</v>
      </c>
      <c r="BO1008">
        <v>0.27099159234214898</v>
      </c>
      <c r="BP1008">
        <v>531.22153034828796</v>
      </c>
    </row>
    <row r="1009" spans="1:68" x14ac:dyDescent="0.25">
      <c r="A1009" t="s">
        <v>6087</v>
      </c>
      <c r="B1009">
        <v>2028</v>
      </c>
      <c r="C1009" t="s">
        <v>6104</v>
      </c>
      <c r="D1009" t="s">
        <v>6089</v>
      </c>
      <c r="E1009" t="s">
        <v>6089</v>
      </c>
      <c r="F1009" t="s">
        <v>6090</v>
      </c>
      <c r="G1009">
        <v>2046.1758238841101</v>
      </c>
      <c r="H1009">
        <v>14320726.211435201</v>
      </c>
      <c r="I1009">
        <v>14320726.211435201</v>
      </c>
      <c r="J1009">
        <v>0</v>
      </c>
      <c r="K1009">
        <v>9688560.6790583208</v>
      </c>
      <c r="L1009">
        <v>0</v>
      </c>
      <c r="M1009">
        <v>72.661897652416599</v>
      </c>
      <c r="N1009">
        <v>17.063996043411599</v>
      </c>
      <c r="O1009">
        <v>4.7615340442276803</v>
      </c>
      <c r="P1009">
        <v>94.487427740055907</v>
      </c>
      <c r="Q1009">
        <v>0.36123243834972202</v>
      </c>
      <c r="R1009">
        <v>1.6836876707758301E-2</v>
      </c>
      <c r="S1009">
        <v>0</v>
      </c>
      <c r="T1009">
        <v>0.37806931505747998</v>
      </c>
      <c r="U1009">
        <v>4.7357695451101099E-2</v>
      </c>
      <c r="V1009">
        <v>0.248170002686075</v>
      </c>
      <c r="W1009">
        <v>0.67359701319465703</v>
      </c>
      <c r="X1009">
        <v>0.37756576626669103</v>
      </c>
      <c r="Y1009">
        <v>1.7598165559949301E-2</v>
      </c>
      <c r="Z1009">
        <v>0</v>
      </c>
      <c r="AA1009">
        <v>0.395163931826641</v>
      </c>
      <c r="AB1009">
        <v>0.18943078180440401</v>
      </c>
      <c r="AC1009">
        <v>0.70905715053164398</v>
      </c>
      <c r="AD1009">
        <v>1.29365186416269</v>
      </c>
      <c r="AE1009">
        <v>17682.952298268301</v>
      </c>
      <c r="AF1009">
        <v>1622.1373622528899</v>
      </c>
      <c r="AG1009">
        <v>0</v>
      </c>
      <c r="AH1009">
        <v>19305.0896605212</v>
      </c>
      <c r="AI1009">
        <v>4.8815393795677002E-2</v>
      </c>
      <c r="AJ1009">
        <v>5.6963554207663499E-3</v>
      </c>
      <c r="AK1009">
        <v>0</v>
      </c>
      <c r="AL1009">
        <v>5.4511749216443299E-2</v>
      </c>
      <c r="AM1009">
        <v>2.7859563357825801</v>
      </c>
      <c r="AN1009">
        <v>0.25556840202077902</v>
      </c>
      <c r="AO1009">
        <v>0</v>
      </c>
      <c r="AP1009">
        <v>3.0415247378033601</v>
      </c>
      <c r="AQ1009">
        <v>1.05098204217618</v>
      </c>
      <c r="AR1009">
        <v>0.12264097014431</v>
      </c>
      <c r="AS1009">
        <v>0</v>
      </c>
      <c r="AT1009">
        <v>1.17362301232049</v>
      </c>
      <c r="AU1009">
        <v>0</v>
      </c>
      <c r="AV1009">
        <v>0</v>
      </c>
      <c r="AW1009">
        <v>0</v>
      </c>
      <c r="AX1009">
        <v>1.17362301232049</v>
      </c>
      <c r="AY1009">
        <v>1.1964630529101401</v>
      </c>
      <c r="AZ1009">
        <v>0.13961740892060401</v>
      </c>
      <c r="BA1009">
        <v>0</v>
      </c>
      <c r="BB1009">
        <v>1.33608046183074</v>
      </c>
      <c r="BC1009">
        <v>0</v>
      </c>
      <c r="BD1009">
        <v>0</v>
      </c>
      <c r="BE1009">
        <v>0</v>
      </c>
      <c r="BF1009">
        <v>1.33608046183074</v>
      </c>
      <c r="BG1009">
        <v>3.2337764209586202</v>
      </c>
      <c r="BH1009">
        <v>3.2626036725241301</v>
      </c>
      <c r="BI1009">
        <v>0</v>
      </c>
      <c r="BJ1009">
        <v>6.4963800934827498</v>
      </c>
      <c r="BK1009">
        <v>0.167446984051314</v>
      </c>
      <c r="BL1009">
        <v>1.53606708000226E-2</v>
      </c>
      <c r="BM1009">
        <v>0</v>
      </c>
      <c r="BN1009">
        <v>0.18280765485133699</v>
      </c>
      <c r="BO1009">
        <v>2.2907236352487299</v>
      </c>
      <c r="BP1009">
        <v>1724.5160120400899</v>
      </c>
    </row>
    <row r="1010" spans="1:68" x14ac:dyDescent="0.25">
      <c r="A1010" t="s">
        <v>6087</v>
      </c>
      <c r="B1010">
        <v>2028</v>
      </c>
      <c r="C1010" t="s">
        <v>6104</v>
      </c>
      <c r="D1010" t="s">
        <v>6089</v>
      </c>
      <c r="E1010" t="s">
        <v>6089</v>
      </c>
      <c r="F1010" t="s">
        <v>6093</v>
      </c>
      <c r="G1010">
        <v>71.949507147566393</v>
      </c>
      <c r="H1010">
        <v>728004.876103897</v>
      </c>
      <c r="I1010">
        <v>0</v>
      </c>
      <c r="J1010">
        <v>728004.876103897</v>
      </c>
      <c r="K1010">
        <v>302709.84538564598</v>
      </c>
      <c r="L1010">
        <v>766920.80638265202</v>
      </c>
      <c r="M1010">
        <v>0</v>
      </c>
      <c r="N1010">
        <v>0</v>
      </c>
      <c r="O1010">
        <v>0</v>
      </c>
      <c r="P1010">
        <v>0</v>
      </c>
      <c r="Q1010">
        <v>0</v>
      </c>
      <c r="R1010">
        <v>0</v>
      </c>
      <c r="S1010">
        <v>0</v>
      </c>
      <c r="T1010">
        <v>0</v>
      </c>
      <c r="U1010">
        <v>2.1717858575563301E-3</v>
      </c>
      <c r="V1010">
        <v>6.3079542681960402E-3</v>
      </c>
      <c r="W1010">
        <v>8.4797401257523802E-3</v>
      </c>
      <c r="X1010">
        <v>0</v>
      </c>
      <c r="Y1010">
        <v>0</v>
      </c>
      <c r="Z1010">
        <v>0</v>
      </c>
      <c r="AA1010">
        <v>0</v>
      </c>
      <c r="AB1010">
        <v>8.6871434302253497E-3</v>
      </c>
      <c r="AC1010">
        <v>1.8022726480560101E-2</v>
      </c>
      <c r="AD1010">
        <v>2.6709869910785399E-2</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row>
    <row r="1011" spans="1:68" x14ac:dyDescent="0.25">
      <c r="A1011" t="s">
        <v>6087</v>
      </c>
      <c r="B1011">
        <v>2028</v>
      </c>
      <c r="C1011" t="s">
        <v>6105</v>
      </c>
      <c r="D1011" t="s">
        <v>6089</v>
      </c>
      <c r="E1011" t="s">
        <v>6089</v>
      </c>
      <c r="F1011" t="s">
        <v>6090</v>
      </c>
      <c r="G1011">
        <v>8.5231861998449698</v>
      </c>
      <c r="H1011">
        <v>172566.89066981999</v>
      </c>
      <c r="I1011">
        <v>172566.89066981999</v>
      </c>
      <c r="J1011">
        <v>0</v>
      </c>
      <c r="K1011">
        <v>61109.1994882004</v>
      </c>
      <c r="L1011">
        <v>0</v>
      </c>
      <c r="M1011">
        <v>5.8439460843838699E-2</v>
      </c>
      <c r="N1011">
        <v>7.2328782162361096E-3</v>
      </c>
      <c r="O1011">
        <v>3.6859297862864702E-2</v>
      </c>
      <c r="P1011">
        <v>0.102531636922939</v>
      </c>
      <c r="Q1011">
        <v>1.2679569565539699E-3</v>
      </c>
      <c r="R1011">
        <v>4.1474244497988998E-6</v>
      </c>
      <c r="S1011">
        <v>0</v>
      </c>
      <c r="T1011">
        <v>1.27210438100377E-3</v>
      </c>
      <c r="U1011">
        <v>5.7066730641872196E-4</v>
      </c>
      <c r="V1011">
        <v>2.8171624374419102E-3</v>
      </c>
      <c r="W1011">
        <v>4.6599341248644097E-3</v>
      </c>
      <c r="X1011">
        <v>1.3252883436536799E-3</v>
      </c>
      <c r="Y1011">
        <v>4.3349525794953796E-6</v>
      </c>
      <c r="Z1011">
        <v>0</v>
      </c>
      <c r="AA1011">
        <v>1.32962329623317E-3</v>
      </c>
      <c r="AB1011">
        <v>2.28266922567489E-3</v>
      </c>
      <c r="AC1011">
        <v>8.0490355355483292E-3</v>
      </c>
      <c r="AD1011">
        <v>1.1661328057456399E-2</v>
      </c>
      <c r="AE1011">
        <v>208.67825077484599</v>
      </c>
      <c r="AF1011">
        <v>1.6665150406276701</v>
      </c>
      <c r="AG1011">
        <v>0</v>
      </c>
      <c r="AH1011">
        <v>210.34476581547401</v>
      </c>
      <c r="AI1011">
        <v>6.5999786365893506E-5</v>
      </c>
      <c r="AJ1011">
        <v>7.0006136950944702E-6</v>
      </c>
      <c r="AK1011">
        <v>0</v>
      </c>
      <c r="AL1011">
        <v>7.3000400060987998E-5</v>
      </c>
      <c r="AM1011">
        <v>3.2877343391529902E-2</v>
      </c>
      <c r="AN1011">
        <v>2.6256012332105297E-4</v>
      </c>
      <c r="AO1011">
        <v>0</v>
      </c>
      <c r="AP1011">
        <v>3.3139903514850903E-2</v>
      </c>
      <c r="AQ1011">
        <v>1.42095730187803E-3</v>
      </c>
      <c r="AR1011">
        <v>1.5072129313455399E-4</v>
      </c>
      <c r="AS1011">
        <v>0</v>
      </c>
      <c r="AT1011">
        <v>1.57167859501258E-3</v>
      </c>
      <c r="AU1011">
        <v>0</v>
      </c>
      <c r="AV1011">
        <v>0</v>
      </c>
      <c r="AW1011">
        <v>0</v>
      </c>
      <c r="AX1011">
        <v>1.57167859501258E-3</v>
      </c>
      <c r="AY1011">
        <v>1.61765172308714E-3</v>
      </c>
      <c r="AZ1011">
        <v>1.7158471913462299E-4</v>
      </c>
      <c r="BA1011">
        <v>0</v>
      </c>
      <c r="BB1011">
        <v>1.7892364422217599E-3</v>
      </c>
      <c r="BC1011">
        <v>0</v>
      </c>
      <c r="BD1011">
        <v>0</v>
      </c>
      <c r="BE1011">
        <v>0</v>
      </c>
      <c r="BF1011">
        <v>1.7892364422217599E-3</v>
      </c>
      <c r="BG1011">
        <v>6.2997050880227497E-3</v>
      </c>
      <c r="BH1011">
        <v>6.1391053094350303E-3</v>
      </c>
      <c r="BI1011">
        <v>0</v>
      </c>
      <c r="BJ1011">
        <v>1.24388103974577E-2</v>
      </c>
      <c r="BK1011">
        <v>1.9760582475118601E-3</v>
      </c>
      <c r="BL1011">
        <v>1.57809008768623E-5</v>
      </c>
      <c r="BM1011">
        <v>0</v>
      </c>
      <c r="BN1011">
        <v>1.9918391483887202E-3</v>
      </c>
      <c r="BO1011">
        <v>4.1729863514909198E-2</v>
      </c>
      <c r="BP1011">
        <v>18.790014606324998</v>
      </c>
    </row>
    <row r="1012" spans="1:68" x14ac:dyDescent="0.25">
      <c r="A1012" t="s">
        <v>6087</v>
      </c>
      <c r="B1012">
        <v>2028</v>
      </c>
      <c r="C1012" t="s">
        <v>6105</v>
      </c>
      <c r="D1012" t="s">
        <v>6089</v>
      </c>
      <c r="E1012" t="s">
        <v>6089</v>
      </c>
      <c r="F1012" t="s">
        <v>6093</v>
      </c>
      <c r="G1012">
        <v>0.467761643131269</v>
      </c>
      <c r="H1012">
        <v>11616.911692352</v>
      </c>
      <c r="I1012">
        <v>0</v>
      </c>
      <c r="J1012">
        <v>11616.911692352</v>
      </c>
      <c r="K1012">
        <v>3353.7387184568502</v>
      </c>
      <c r="L1012">
        <v>12619.2597700646</v>
      </c>
      <c r="M1012">
        <v>0</v>
      </c>
      <c r="N1012">
        <v>0</v>
      </c>
      <c r="O1012">
        <v>0</v>
      </c>
      <c r="P1012">
        <v>0</v>
      </c>
      <c r="Q1012">
        <v>0</v>
      </c>
      <c r="R1012">
        <v>0</v>
      </c>
      <c r="S1012">
        <v>0</v>
      </c>
      <c r="T1012">
        <v>0</v>
      </c>
      <c r="U1012">
        <v>3.8416359468763999E-5</v>
      </c>
      <c r="V1012">
        <v>9.4823309186788094E-5</v>
      </c>
      <c r="W1012">
        <v>1.3323966865555199E-4</v>
      </c>
      <c r="X1012">
        <v>0</v>
      </c>
      <c r="Y1012">
        <v>0</v>
      </c>
      <c r="Z1012">
        <v>0</v>
      </c>
      <c r="AA1012">
        <v>0</v>
      </c>
      <c r="AB1012">
        <v>1.53665437875056E-4</v>
      </c>
      <c r="AC1012">
        <v>2.7092374053368001E-4</v>
      </c>
      <c r="AD1012">
        <v>4.2458917840873598E-4</v>
      </c>
      <c r="AE1012">
        <v>0</v>
      </c>
      <c r="AF1012">
        <v>0</v>
      </c>
      <c r="AG1012">
        <v>0</v>
      </c>
      <c r="AH1012">
        <v>0</v>
      </c>
      <c r="AI1012">
        <v>0</v>
      </c>
      <c r="AJ1012">
        <v>0</v>
      </c>
      <c r="AK1012">
        <v>0</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row>
    <row r="1013" spans="1:68" x14ac:dyDescent="0.25">
      <c r="A1013" t="s">
        <v>6087</v>
      </c>
      <c r="B1013">
        <v>2028</v>
      </c>
      <c r="C1013" t="s">
        <v>6106</v>
      </c>
      <c r="D1013" t="s">
        <v>6089</v>
      </c>
      <c r="E1013" t="s">
        <v>6089</v>
      </c>
      <c r="F1013" t="s">
        <v>6090</v>
      </c>
      <c r="G1013">
        <v>11.0929087213774</v>
      </c>
      <c r="H1013">
        <v>237819.29175892999</v>
      </c>
      <c r="I1013">
        <v>237819.29175892999</v>
      </c>
      <c r="J1013">
        <v>0</v>
      </c>
      <c r="K1013">
        <v>79533.493234182897</v>
      </c>
      <c r="L1013">
        <v>0</v>
      </c>
      <c r="M1013">
        <v>7.8556395779732405E-2</v>
      </c>
      <c r="N1013">
        <v>9.4644045153203394E-3</v>
      </c>
      <c r="O1013">
        <v>4.85103019094308E-2</v>
      </c>
      <c r="P1013">
        <v>0.136531102204483</v>
      </c>
      <c r="Q1013">
        <v>1.5883980248726499E-3</v>
      </c>
      <c r="R1013">
        <v>2.9747492207889899E-6</v>
      </c>
      <c r="S1013">
        <v>0</v>
      </c>
      <c r="T1013">
        <v>1.5913727740934399E-3</v>
      </c>
      <c r="U1013">
        <v>7.8645268577126604E-4</v>
      </c>
      <c r="V1013">
        <v>3.8824108903033399E-3</v>
      </c>
      <c r="W1013">
        <v>6.2602363501680497E-3</v>
      </c>
      <c r="X1013">
        <v>1.66021833514555E-3</v>
      </c>
      <c r="Y1013">
        <v>3.1092541802989E-6</v>
      </c>
      <c r="Z1013">
        <v>0</v>
      </c>
      <c r="AA1013">
        <v>1.6633275893258501E-3</v>
      </c>
      <c r="AB1013">
        <v>3.1458107430850598E-3</v>
      </c>
      <c r="AC1013">
        <v>1.10926025437238E-2</v>
      </c>
      <c r="AD1013">
        <v>1.5901740876134701E-2</v>
      </c>
      <c r="AE1013">
        <v>288.38354229968797</v>
      </c>
      <c r="AF1013">
        <v>2.1836089100986098</v>
      </c>
      <c r="AG1013">
        <v>0</v>
      </c>
      <c r="AH1013">
        <v>290.567151209786</v>
      </c>
      <c r="AI1013">
        <v>7.5429983629649397E-5</v>
      </c>
      <c r="AJ1013">
        <v>8.79083412180418E-6</v>
      </c>
      <c r="AK1013">
        <v>0</v>
      </c>
      <c r="AL1013">
        <v>8.4220817751453605E-5</v>
      </c>
      <c r="AM1013">
        <v>4.5434944530383603E-2</v>
      </c>
      <c r="AN1013">
        <v>3.44028473037067E-4</v>
      </c>
      <c r="AO1013">
        <v>0</v>
      </c>
      <c r="AP1013">
        <v>4.5778973003420598E-2</v>
      </c>
      <c r="AQ1013">
        <v>1.6239868630011001E-3</v>
      </c>
      <c r="AR1013">
        <v>1.8926424800416199E-4</v>
      </c>
      <c r="AS1013">
        <v>0</v>
      </c>
      <c r="AT1013">
        <v>1.81325111100526E-3</v>
      </c>
      <c r="AU1013">
        <v>0</v>
      </c>
      <c r="AV1013">
        <v>0</v>
      </c>
      <c r="AW1013">
        <v>0</v>
      </c>
      <c r="AX1013">
        <v>1.81325111100526E-3</v>
      </c>
      <c r="AY1013">
        <v>1.8487854235539199E-3</v>
      </c>
      <c r="AZ1013">
        <v>2.15462939314276E-4</v>
      </c>
      <c r="BA1013">
        <v>0</v>
      </c>
      <c r="BB1013">
        <v>2.0642483628682002E-3</v>
      </c>
      <c r="BC1013">
        <v>0</v>
      </c>
      <c r="BD1013">
        <v>0</v>
      </c>
      <c r="BE1013">
        <v>0</v>
      </c>
      <c r="BF1013">
        <v>2.0642483628682002E-3</v>
      </c>
      <c r="BG1013">
        <v>7.9479043813443801E-3</v>
      </c>
      <c r="BH1013">
        <v>7.96165012409473E-3</v>
      </c>
      <c r="BI1013">
        <v>0</v>
      </c>
      <c r="BJ1013">
        <v>1.59095545054391E-2</v>
      </c>
      <c r="BK1013">
        <v>2.7308196953540601E-3</v>
      </c>
      <c r="BL1013">
        <v>2.0677470604238299E-5</v>
      </c>
      <c r="BM1013">
        <v>0</v>
      </c>
      <c r="BN1013">
        <v>2.75149716595829E-3</v>
      </c>
      <c r="BO1013">
        <v>5.76353007339322E-2</v>
      </c>
      <c r="BP1013">
        <v>25.9562485150676</v>
      </c>
    </row>
    <row r="1014" spans="1:68" x14ac:dyDescent="0.25">
      <c r="A1014" t="s">
        <v>6087</v>
      </c>
      <c r="B1014">
        <v>2028</v>
      </c>
      <c r="C1014" t="s">
        <v>6106</v>
      </c>
      <c r="D1014" t="s">
        <v>6089</v>
      </c>
      <c r="E1014" t="s">
        <v>6089</v>
      </c>
      <c r="F1014" t="s">
        <v>6093</v>
      </c>
      <c r="G1014">
        <v>0.55320922963571495</v>
      </c>
      <c r="H1014">
        <v>14847.7644882062</v>
      </c>
      <c r="I1014">
        <v>0</v>
      </c>
      <c r="J1014">
        <v>14847.7644882062</v>
      </c>
      <c r="K1014">
        <v>3966.3774062729599</v>
      </c>
      <c r="L1014">
        <v>16128.881930364299</v>
      </c>
      <c r="M1014">
        <v>0</v>
      </c>
      <c r="N1014">
        <v>0</v>
      </c>
      <c r="O1014">
        <v>0</v>
      </c>
      <c r="P1014">
        <v>0</v>
      </c>
      <c r="Q1014">
        <v>0</v>
      </c>
      <c r="R1014">
        <v>0</v>
      </c>
      <c r="S1014">
        <v>0</v>
      </c>
      <c r="T1014">
        <v>0</v>
      </c>
      <c r="U1014">
        <v>4.9100576210973298E-5</v>
      </c>
      <c r="V1014">
        <v>1.2119521952849799E-4</v>
      </c>
      <c r="W1014">
        <v>1.70295795739472E-4</v>
      </c>
      <c r="X1014">
        <v>0</v>
      </c>
      <c r="Y1014">
        <v>0</v>
      </c>
      <c r="Z1014">
        <v>0</v>
      </c>
      <c r="AA1014">
        <v>0</v>
      </c>
      <c r="AB1014">
        <v>1.96402304843893E-4</v>
      </c>
      <c r="AC1014">
        <v>3.4627205579571002E-4</v>
      </c>
      <c r="AD1014">
        <v>5.4267436063960405E-4</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v>0</v>
      </c>
    </row>
    <row r="1015" spans="1:68" x14ac:dyDescent="0.25">
      <c r="A1015" t="s">
        <v>6087</v>
      </c>
      <c r="B1015">
        <v>2028</v>
      </c>
      <c r="C1015" t="s">
        <v>6107</v>
      </c>
      <c r="D1015" t="s">
        <v>6089</v>
      </c>
      <c r="E1015" t="s">
        <v>6089</v>
      </c>
      <c r="F1015" t="s">
        <v>6090</v>
      </c>
      <c r="G1015">
        <v>40.537000361301601</v>
      </c>
      <c r="H1015">
        <v>610843.80936697195</v>
      </c>
      <c r="I1015">
        <v>610843.80936697195</v>
      </c>
      <c r="J1015">
        <v>0</v>
      </c>
      <c r="K1015">
        <v>290640.563710446</v>
      </c>
      <c r="L1015">
        <v>0</v>
      </c>
      <c r="M1015">
        <v>0.174278851640845</v>
      </c>
      <c r="N1015">
        <v>3.2497133809509998E-2</v>
      </c>
      <c r="O1015">
        <v>0.172703371688189</v>
      </c>
      <c r="P1015">
        <v>0.37947935713854503</v>
      </c>
      <c r="Q1015">
        <v>3.9904678071923201E-3</v>
      </c>
      <c r="R1015">
        <v>1.45083762816139E-5</v>
      </c>
      <c r="S1015">
        <v>0</v>
      </c>
      <c r="T1015">
        <v>4.00497618347393E-3</v>
      </c>
      <c r="U1015">
        <v>2.0200201207830198E-3</v>
      </c>
      <c r="V1015">
        <v>9.9720533192264108E-3</v>
      </c>
      <c r="W1015">
        <v>1.5997049623483299E-2</v>
      </c>
      <c r="X1015">
        <v>4.1708990539949097E-3</v>
      </c>
      <c r="Y1015">
        <v>1.5164380677102201E-5</v>
      </c>
      <c r="Z1015">
        <v>0</v>
      </c>
      <c r="AA1015">
        <v>4.1860634346720096E-3</v>
      </c>
      <c r="AB1015">
        <v>8.0800804831320898E-3</v>
      </c>
      <c r="AC1015">
        <v>2.84915809120754E-2</v>
      </c>
      <c r="AD1015">
        <v>4.0757724829879501E-2</v>
      </c>
      <c r="AE1015">
        <v>727.18251399441601</v>
      </c>
      <c r="AF1015">
        <v>7.7403247625275302</v>
      </c>
      <c r="AG1015">
        <v>0</v>
      </c>
      <c r="AH1015">
        <v>734.92283875694397</v>
      </c>
      <c r="AI1015">
        <v>1.9812247614369401E-4</v>
      </c>
      <c r="AJ1015">
        <v>3.2550517988652898E-5</v>
      </c>
      <c r="AK1015">
        <v>0</v>
      </c>
      <c r="AL1015">
        <v>2.3067299413234699E-4</v>
      </c>
      <c r="AM1015">
        <v>0.114567901217007</v>
      </c>
      <c r="AN1015">
        <v>1.2194913184994599E-3</v>
      </c>
      <c r="AO1015">
        <v>0</v>
      </c>
      <c r="AP1015">
        <v>0.115787392535506</v>
      </c>
      <c r="AQ1015">
        <v>4.2655225818733896E-3</v>
      </c>
      <c r="AR1015">
        <v>7.00803726234339E-4</v>
      </c>
      <c r="AS1015">
        <v>0</v>
      </c>
      <c r="AT1015">
        <v>4.9663263081077304E-3</v>
      </c>
      <c r="AU1015">
        <v>0</v>
      </c>
      <c r="AV1015">
        <v>0</v>
      </c>
      <c r="AW1015">
        <v>0</v>
      </c>
      <c r="AX1015">
        <v>4.9663263081077304E-3</v>
      </c>
      <c r="AY1015">
        <v>4.85597276238698E-3</v>
      </c>
      <c r="AZ1015">
        <v>7.9781169623503398E-4</v>
      </c>
      <c r="BA1015">
        <v>0</v>
      </c>
      <c r="BB1015">
        <v>5.6537844586220104E-3</v>
      </c>
      <c r="BC1015">
        <v>0</v>
      </c>
      <c r="BD1015">
        <v>0</v>
      </c>
      <c r="BE1015">
        <v>0</v>
      </c>
      <c r="BF1015">
        <v>5.6537844586220104E-3</v>
      </c>
      <c r="BG1015">
        <v>2.0019641590114799E-2</v>
      </c>
      <c r="BH1015">
        <v>2.9162203667643199E-2</v>
      </c>
      <c r="BI1015">
        <v>0</v>
      </c>
      <c r="BJ1015">
        <v>4.9181845257757997E-2</v>
      </c>
      <c r="BK1015">
        <v>6.88598356028717E-3</v>
      </c>
      <c r="BL1015">
        <v>7.3296246871053898E-5</v>
      </c>
      <c r="BM1015">
        <v>0</v>
      </c>
      <c r="BN1015">
        <v>6.9592798071582296E-3</v>
      </c>
      <c r="BO1015">
        <v>0.14788152708319299</v>
      </c>
      <c r="BP1015">
        <v>65.650366060827096</v>
      </c>
    </row>
    <row r="1016" spans="1:68" x14ac:dyDescent="0.25">
      <c r="A1016" t="s">
        <v>6087</v>
      </c>
      <c r="B1016">
        <v>2028</v>
      </c>
      <c r="C1016" t="s">
        <v>6107</v>
      </c>
      <c r="D1016" t="s">
        <v>6089</v>
      </c>
      <c r="E1016" t="s">
        <v>6089</v>
      </c>
      <c r="F1016" t="s">
        <v>6093</v>
      </c>
      <c r="G1016">
        <v>2.8701952376304898</v>
      </c>
      <c r="H1016">
        <v>49382.437459720997</v>
      </c>
      <c r="I1016">
        <v>0</v>
      </c>
      <c r="J1016">
        <v>49382.437459720997</v>
      </c>
      <c r="K1016">
        <v>20578.611006953601</v>
      </c>
      <c r="L1016">
        <v>53643.328182777797</v>
      </c>
      <c r="M1016">
        <v>0</v>
      </c>
      <c r="N1016">
        <v>0</v>
      </c>
      <c r="O1016">
        <v>0</v>
      </c>
      <c r="P1016">
        <v>0</v>
      </c>
      <c r="Q1016">
        <v>0</v>
      </c>
      <c r="R1016">
        <v>0</v>
      </c>
      <c r="S1016">
        <v>0</v>
      </c>
      <c r="T1016">
        <v>0</v>
      </c>
      <c r="U1016">
        <v>1.6330445811560499E-4</v>
      </c>
      <c r="V1016">
        <v>4.0308528287454499E-4</v>
      </c>
      <c r="W1016">
        <v>5.6638974099015101E-4</v>
      </c>
      <c r="X1016">
        <v>0</v>
      </c>
      <c r="Y1016">
        <v>0</v>
      </c>
      <c r="Z1016">
        <v>0</v>
      </c>
      <c r="AA1016">
        <v>0</v>
      </c>
      <c r="AB1016">
        <v>6.5321783246242299E-4</v>
      </c>
      <c r="AC1016">
        <v>1.1516722367844101E-3</v>
      </c>
      <c r="AD1016">
        <v>1.80489006924683E-3</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0</v>
      </c>
    </row>
    <row r="1017" spans="1:68" x14ac:dyDescent="0.25">
      <c r="A1017" t="s">
        <v>6087</v>
      </c>
      <c r="B1017">
        <v>2028</v>
      </c>
      <c r="C1017" t="s">
        <v>6108</v>
      </c>
      <c r="D1017" t="s">
        <v>6089</v>
      </c>
      <c r="E1017" t="s">
        <v>6089</v>
      </c>
      <c r="F1017" t="s">
        <v>6090</v>
      </c>
      <c r="G1017">
        <v>65.017750326365402</v>
      </c>
      <c r="H1017">
        <v>3966556.1616510702</v>
      </c>
      <c r="I1017">
        <v>3966556.1616510702</v>
      </c>
      <c r="J1017">
        <v>0</v>
      </c>
      <c r="K1017">
        <v>466161.66557996097</v>
      </c>
      <c r="L1017">
        <v>0</v>
      </c>
      <c r="M1017">
        <v>1.3635875962855899</v>
      </c>
      <c r="N1017">
        <v>5.2989787509270102E-2</v>
      </c>
      <c r="O1017">
        <v>0.27755044436458498</v>
      </c>
      <c r="P1017">
        <v>1.6941278281594401</v>
      </c>
      <c r="Q1017">
        <v>2.6973005649582601E-2</v>
      </c>
      <c r="R1017">
        <v>1.52483847060139E-5</v>
      </c>
      <c r="S1017">
        <v>0</v>
      </c>
      <c r="T1017">
        <v>2.6988254034288599E-2</v>
      </c>
      <c r="U1017">
        <v>1.31171391669739E-2</v>
      </c>
      <c r="V1017">
        <v>6.4754212011548004E-2</v>
      </c>
      <c r="W1017">
        <v>0.10485960521281</v>
      </c>
      <c r="X1017">
        <v>2.8192605274116801E-2</v>
      </c>
      <c r="Y1017">
        <v>1.5937848998714799E-5</v>
      </c>
      <c r="Z1017">
        <v>0</v>
      </c>
      <c r="AA1017">
        <v>2.82085431231156E-2</v>
      </c>
      <c r="AB1017">
        <v>5.2468556667895599E-2</v>
      </c>
      <c r="AC1017">
        <v>0.185012034318708</v>
      </c>
      <c r="AD1017">
        <v>0.26568913410972</v>
      </c>
      <c r="AE1017">
        <v>4337.5112426799096</v>
      </c>
      <c r="AF1017">
        <v>12.402425704840001</v>
      </c>
      <c r="AG1017">
        <v>0</v>
      </c>
      <c r="AH1017">
        <v>4349.9136683847501</v>
      </c>
      <c r="AI1017">
        <v>1.2393899430504099E-3</v>
      </c>
      <c r="AJ1017">
        <v>5.12748512680942E-5</v>
      </c>
      <c r="AK1017">
        <v>0</v>
      </c>
      <c r="AL1017">
        <v>1.2906647943185E-3</v>
      </c>
      <c r="AM1017">
        <v>0.68337666268859798</v>
      </c>
      <c r="AN1017">
        <v>1.95400722055081E-3</v>
      </c>
      <c r="AO1017">
        <v>0</v>
      </c>
      <c r="AP1017">
        <v>0.68533066990914904</v>
      </c>
      <c r="AQ1017">
        <v>2.6683725606144699E-2</v>
      </c>
      <c r="AR1017">
        <v>1.1039334871204901E-3</v>
      </c>
      <c r="AS1017">
        <v>0</v>
      </c>
      <c r="AT1017">
        <v>2.77876590932652E-2</v>
      </c>
      <c r="AU1017">
        <v>0</v>
      </c>
      <c r="AV1017">
        <v>0</v>
      </c>
      <c r="AW1017">
        <v>0</v>
      </c>
      <c r="AX1017">
        <v>2.77876590932652E-2</v>
      </c>
      <c r="AY1017">
        <v>3.03773904030155E-2</v>
      </c>
      <c r="AZ1017">
        <v>1.25674424224701E-3</v>
      </c>
      <c r="BA1017">
        <v>0</v>
      </c>
      <c r="BB1017">
        <v>3.1634134645262497E-2</v>
      </c>
      <c r="BC1017">
        <v>0</v>
      </c>
      <c r="BD1017">
        <v>0</v>
      </c>
      <c r="BE1017">
        <v>0</v>
      </c>
      <c r="BF1017">
        <v>3.1634134645262497E-2</v>
      </c>
      <c r="BG1017">
        <v>0.136441237187956</v>
      </c>
      <c r="BH1017">
        <v>4.6657031449020697E-2</v>
      </c>
      <c r="BI1017">
        <v>0</v>
      </c>
      <c r="BJ1017">
        <v>0.18309826863697701</v>
      </c>
      <c r="BK1017">
        <v>4.1073637683598098E-2</v>
      </c>
      <c r="BL1017">
        <v>1.1744355490905999E-4</v>
      </c>
      <c r="BM1017">
        <v>0</v>
      </c>
      <c r="BN1017">
        <v>4.11910812385071E-2</v>
      </c>
      <c r="BO1017">
        <v>0.96192326324094501</v>
      </c>
      <c r="BP1017">
        <v>388.57606486345702</v>
      </c>
    </row>
    <row r="1018" spans="1:68" x14ac:dyDescent="0.25">
      <c r="A1018" t="s">
        <v>6087</v>
      </c>
      <c r="B1018">
        <v>2028</v>
      </c>
      <c r="C1018" t="s">
        <v>6108</v>
      </c>
      <c r="D1018" t="s">
        <v>6089</v>
      </c>
      <c r="E1018" t="s">
        <v>6089</v>
      </c>
      <c r="F1018" t="s">
        <v>6093</v>
      </c>
      <c r="G1018">
        <v>2.6266624525544202</v>
      </c>
      <c r="H1018">
        <v>174716.572598208</v>
      </c>
      <c r="I1018">
        <v>0</v>
      </c>
      <c r="J1018">
        <v>174716.572598208</v>
      </c>
      <c r="K1018">
        <v>18832.5393858266</v>
      </c>
      <c r="L1018">
        <v>189791.73416663401</v>
      </c>
      <c r="M1018">
        <v>0</v>
      </c>
      <c r="N1018">
        <v>0</v>
      </c>
      <c r="O1018">
        <v>0</v>
      </c>
      <c r="P1018">
        <v>0</v>
      </c>
      <c r="Q1018">
        <v>0</v>
      </c>
      <c r="R1018">
        <v>0</v>
      </c>
      <c r="S1018">
        <v>0</v>
      </c>
      <c r="T1018">
        <v>0</v>
      </c>
      <c r="U1018">
        <v>5.77776162532247E-4</v>
      </c>
      <c r="V1018">
        <v>1.4261280469612799E-3</v>
      </c>
      <c r="W1018">
        <v>2.0039042094935301E-3</v>
      </c>
      <c r="X1018">
        <v>0</v>
      </c>
      <c r="Y1018">
        <v>0</v>
      </c>
      <c r="Z1018">
        <v>0</v>
      </c>
      <c r="AA1018">
        <v>0</v>
      </c>
      <c r="AB1018">
        <v>2.3111046501289802E-3</v>
      </c>
      <c r="AC1018">
        <v>4.0746515627465302E-3</v>
      </c>
      <c r="AD1018">
        <v>6.3857562128755204E-3</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v>0</v>
      </c>
    </row>
    <row r="1019" spans="1:68" x14ac:dyDescent="0.25">
      <c r="A1019" t="s">
        <v>6087</v>
      </c>
      <c r="B1019">
        <v>2028</v>
      </c>
      <c r="C1019" t="s">
        <v>6109</v>
      </c>
      <c r="D1019" t="s">
        <v>6089</v>
      </c>
      <c r="E1019" t="s">
        <v>6089</v>
      </c>
      <c r="F1019" t="s">
        <v>6090</v>
      </c>
      <c r="G1019">
        <v>933.29303996849899</v>
      </c>
      <c r="H1019">
        <v>9619917.53989489</v>
      </c>
      <c r="I1019">
        <v>9619917.53989489</v>
      </c>
      <c r="J1019">
        <v>0</v>
      </c>
      <c r="K1019">
        <v>4155244.6042693402</v>
      </c>
      <c r="L1019">
        <v>0</v>
      </c>
      <c r="M1019">
        <v>10.1217413734494</v>
      </c>
      <c r="N1019">
        <v>3.0279220528305499</v>
      </c>
      <c r="O1019">
        <v>6.7657932051801</v>
      </c>
      <c r="P1019">
        <v>19.91545663146</v>
      </c>
      <c r="Q1019">
        <v>0.120507014299066</v>
      </c>
      <c r="R1019">
        <v>4.8102248881539003E-3</v>
      </c>
      <c r="S1019">
        <v>0</v>
      </c>
      <c r="T1019">
        <v>0.12531723918721999</v>
      </c>
      <c r="U1019">
        <v>3.1812431743299202E-2</v>
      </c>
      <c r="V1019">
        <v>0.176527418481323</v>
      </c>
      <c r="W1019">
        <v>0.33365708941184202</v>
      </c>
      <c r="X1019">
        <v>0.12595580674371401</v>
      </c>
      <c r="Y1019">
        <v>5.0277219125393997E-3</v>
      </c>
      <c r="Z1019">
        <v>0</v>
      </c>
      <c r="AA1019">
        <v>0.13098352865625301</v>
      </c>
      <c r="AB1019">
        <v>0.127249726973196</v>
      </c>
      <c r="AC1019">
        <v>0.50436405280378005</v>
      </c>
      <c r="AD1019">
        <v>0.76259730843323104</v>
      </c>
      <c r="AE1019">
        <v>12147.419532801099</v>
      </c>
      <c r="AF1019">
        <v>642.54507338996802</v>
      </c>
      <c r="AG1019">
        <v>0</v>
      </c>
      <c r="AH1019">
        <v>12789.964606191101</v>
      </c>
      <c r="AI1019">
        <v>1.4976271847048001E-2</v>
      </c>
      <c r="AJ1019">
        <v>2.9673691129376099E-3</v>
      </c>
      <c r="AK1019">
        <v>0</v>
      </c>
      <c r="AL1019">
        <v>1.7943640959985602E-2</v>
      </c>
      <c r="AM1019">
        <v>1.9138308942975799</v>
      </c>
      <c r="AN1019">
        <v>0.101233237982097</v>
      </c>
      <c r="AO1019">
        <v>0</v>
      </c>
      <c r="AP1019">
        <v>2.0150641322796798</v>
      </c>
      <c r="AQ1019">
        <v>0.32243502604684798</v>
      </c>
      <c r="AR1019">
        <v>6.3886643284272404E-2</v>
      </c>
      <c r="AS1019">
        <v>0</v>
      </c>
      <c r="AT1019">
        <v>0.386321669331121</v>
      </c>
      <c r="AU1019">
        <v>0</v>
      </c>
      <c r="AV1019">
        <v>0</v>
      </c>
      <c r="AW1019">
        <v>0</v>
      </c>
      <c r="AX1019">
        <v>0.386321669331121</v>
      </c>
      <c r="AY1019">
        <v>0.36706773298463402</v>
      </c>
      <c r="AZ1019">
        <v>7.2730080245527198E-2</v>
      </c>
      <c r="BA1019">
        <v>0</v>
      </c>
      <c r="BB1019">
        <v>0.43979781323016198</v>
      </c>
      <c r="BC1019">
        <v>0</v>
      </c>
      <c r="BD1019">
        <v>0</v>
      </c>
      <c r="BE1019">
        <v>0</v>
      </c>
      <c r="BF1019">
        <v>0.43979781323016198</v>
      </c>
      <c r="BG1019">
        <v>1.3504250817385</v>
      </c>
      <c r="BH1019">
        <v>2.30061469498765</v>
      </c>
      <c r="BI1019">
        <v>0</v>
      </c>
      <c r="BJ1019">
        <v>3.6510397767261602</v>
      </c>
      <c r="BK1019">
        <v>0.11502879895077101</v>
      </c>
      <c r="BL1019">
        <v>6.0845176100326401E-3</v>
      </c>
      <c r="BM1019">
        <v>0</v>
      </c>
      <c r="BN1019">
        <v>0.121113316560803</v>
      </c>
      <c r="BO1019">
        <v>2.2857839359967298</v>
      </c>
      <c r="BP1019">
        <v>1142.5224717763399</v>
      </c>
    </row>
    <row r="1020" spans="1:68" x14ac:dyDescent="0.25">
      <c r="A1020" t="s">
        <v>6087</v>
      </c>
      <c r="B1020">
        <v>2028</v>
      </c>
      <c r="C1020" t="s">
        <v>6109</v>
      </c>
      <c r="D1020" t="s">
        <v>6089</v>
      </c>
      <c r="E1020" t="s">
        <v>6089</v>
      </c>
      <c r="F1020" t="s">
        <v>6093</v>
      </c>
      <c r="G1020">
        <v>36.438408718721298</v>
      </c>
      <c r="H1020">
        <v>457481.493445047</v>
      </c>
      <c r="I1020">
        <v>0</v>
      </c>
      <c r="J1020">
        <v>457481.493445047</v>
      </c>
      <c r="K1020">
        <v>162232.54083384</v>
      </c>
      <c r="L1020">
        <v>488717.90845949098</v>
      </c>
      <c r="M1020">
        <v>0</v>
      </c>
      <c r="N1020">
        <v>0</v>
      </c>
      <c r="O1020">
        <v>0</v>
      </c>
      <c r="P1020">
        <v>0</v>
      </c>
      <c r="Q1020">
        <v>0</v>
      </c>
      <c r="R1020">
        <v>0</v>
      </c>
      <c r="S1020">
        <v>0</v>
      </c>
      <c r="T1020">
        <v>0</v>
      </c>
      <c r="U1020">
        <v>1.5128610742958801E-3</v>
      </c>
      <c r="V1020">
        <v>4.1974386321879499E-3</v>
      </c>
      <c r="W1020">
        <v>5.71029970648383E-3</v>
      </c>
      <c r="X1020">
        <v>0</v>
      </c>
      <c r="Y1020">
        <v>0</v>
      </c>
      <c r="Z1020">
        <v>0</v>
      </c>
      <c r="AA1020">
        <v>0</v>
      </c>
      <c r="AB1020">
        <v>6.0514442971835204E-3</v>
      </c>
      <c r="AC1020">
        <v>1.19926818062513E-2</v>
      </c>
      <c r="AD1020">
        <v>1.80441261034348E-2</v>
      </c>
      <c r="AE1020">
        <v>0</v>
      </c>
      <c r="AF1020">
        <v>0</v>
      </c>
      <c r="AG1020">
        <v>0</v>
      </c>
      <c r="AH1020">
        <v>0</v>
      </c>
      <c r="AI1020">
        <v>0</v>
      </c>
      <c r="AJ1020">
        <v>0</v>
      </c>
      <c r="AK1020">
        <v>0</v>
      </c>
      <c r="AL1020">
        <v>0</v>
      </c>
      <c r="AM1020">
        <v>0</v>
      </c>
      <c r="AN1020">
        <v>0</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v>0</v>
      </c>
    </row>
    <row r="1021" spans="1:68" x14ac:dyDescent="0.25">
      <c r="A1021" t="s">
        <v>6087</v>
      </c>
      <c r="B1021">
        <v>2028</v>
      </c>
      <c r="C1021" t="s">
        <v>6110</v>
      </c>
      <c r="D1021" t="s">
        <v>6089</v>
      </c>
      <c r="E1021" t="s">
        <v>6089</v>
      </c>
      <c r="F1021" t="s">
        <v>6090</v>
      </c>
      <c r="G1021">
        <v>704.18354335461504</v>
      </c>
      <c r="H1021">
        <v>7282733.6196012804</v>
      </c>
      <c r="I1021">
        <v>7282733.6196012804</v>
      </c>
      <c r="J1021">
        <v>0</v>
      </c>
      <c r="K1021">
        <v>3135194.1390651502</v>
      </c>
      <c r="L1021">
        <v>0</v>
      </c>
      <c r="M1021">
        <v>5.6692778866490698</v>
      </c>
      <c r="N1021">
        <v>2.18489528491759</v>
      </c>
      <c r="O1021">
        <v>5.2038804272014501</v>
      </c>
      <c r="P1021">
        <v>13.058053598768099</v>
      </c>
      <c r="Q1021">
        <v>5.5433640407967798E-2</v>
      </c>
      <c r="R1021">
        <v>2.1260577617321801E-3</v>
      </c>
      <c r="S1021">
        <v>0</v>
      </c>
      <c r="T1021">
        <v>5.7559698169699997E-2</v>
      </c>
      <c r="U1021">
        <v>2.4083518930114199E-2</v>
      </c>
      <c r="V1021">
        <v>0.13363962425081299</v>
      </c>
      <c r="W1021">
        <v>0.215282841350627</v>
      </c>
      <c r="X1021">
        <v>5.79401036440799E-2</v>
      </c>
      <c r="Y1021">
        <v>2.2221886594761199E-3</v>
      </c>
      <c r="Z1021">
        <v>0</v>
      </c>
      <c r="AA1021">
        <v>6.0162292303555999E-2</v>
      </c>
      <c r="AB1021">
        <v>9.6334075720456894E-2</v>
      </c>
      <c r="AC1021">
        <v>0.38182749785946501</v>
      </c>
      <c r="AD1021">
        <v>0.53832386588347803</v>
      </c>
      <c r="AE1021">
        <v>9242.1875937901896</v>
      </c>
      <c r="AF1021">
        <v>480.93390595670002</v>
      </c>
      <c r="AG1021">
        <v>0</v>
      </c>
      <c r="AH1021">
        <v>9723.1214997468905</v>
      </c>
      <c r="AI1021">
        <v>6.5400949182392804E-3</v>
      </c>
      <c r="AJ1021">
        <v>2.0659856755147498E-3</v>
      </c>
      <c r="AK1021">
        <v>0</v>
      </c>
      <c r="AL1021">
        <v>8.6060805937540393E-3</v>
      </c>
      <c r="AM1021">
        <v>1.4561104191822301</v>
      </c>
      <c r="AN1021">
        <v>7.5771332738591698E-2</v>
      </c>
      <c r="AO1021">
        <v>0</v>
      </c>
      <c r="AP1021">
        <v>1.5318817519208201</v>
      </c>
      <c r="AQ1021">
        <v>0.140806450153146</v>
      </c>
      <c r="AR1021">
        <v>4.4480105055539398E-2</v>
      </c>
      <c r="AS1021">
        <v>0</v>
      </c>
      <c r="AT1021">
        <v>0.18528655520868501</v>
      </c>
      <c r="AU1021">
        <v>0</v>
      </c>
      <c r="AV1021">
        <v>0</v>
      </c>
      <c r="AW1021">
        <v>0</v>
      </c>
      <c r="AX1021">
        <v>0.18528655520868501</v>
      </c>
      <c r="AY1021">
        <v>0.16029742513091499</v>
      </c>
      <c r="AZ1021">
        <v>5.0637213722813698E-2</v>
      </c>
      <c r="BA1021">
        <v>0</v>
      </c>
      <c r="BB1021">
        <v>0.21093463885372901</v>
      </c>
      <c r="BC1021">
        <v>0</v>
      </c>
      <c r="BD1021">
        <v>0</v>
      </c>
      <c r="BE1021">
        <v>0</v>
      </c>
      <c r="BF1021">
        <v>0.21093463885372901</v>
      </c>
      <c r="BG1021">
        <v>0.71675181032730495</v>
      </c>
      <c r="BH1021">
        <v>1.7213790540278699</v>
      </c>
      <c r="BI1021">
        <v>0</v>
      </c>
      <c r="BJ1021">
        <v>2.4381308643551698</v>
      </c>
      <c r="BK1021">
        <v>8.75179897854612E-2</v>
      </c>
      <c r="BL1021">
        <v>4.5541564961612399E-3</v>
      </c>
      <c r="BM1021">
        <v>0</v>
      </c>
      <c r="BN1021">
        <v>9.2072146281622497E-2</v>
      </c>
      <c r="BO1021">
        <v>1.75023561124211</v>
      </c>
      <c r="BP1021">
        <v>868.56259194768495</v>
      </c>
    </row>
    <row r="1022" spans="1:68" x14ac:dyDescent="0.25">
      <c r="A1022" t="s">
        <v>6087</v>
      </c>
      <c r="B1022">
        <v>2028</v>
      </c>
      <c r="C1022" t="s">
        <v>6110</v>
      </c>
      <c r="D1022" t="s">
        <v>6089</v>
      </c>
      <c r="E1022" t="s">
        <v>6089</v>
      </c>
      <c r="F1022" t="s">
        <v>6093</v>
      </c>
      <c r="G1022">
        <v>25.8442139267325</v>
      </c>
      <c r="H1022">
        <v>325271.141443206</v>
      </c>
      <c r="I1022">
        <v>0</v>
      </c>
      <c r="J1022">
        <v>325271.141443206</v>
      </c>
      <c r="K1022">
        <v>115064.643013155</v>
      </c>
      <c r="L1022">
        <v>347480.35539376299</v>
      </c>
      <c r="M1022">
        <v>0</v>
      </c>
      <c r="N1022">
        <v>0</v>
      </c>
      <c r="O1022">
        <v>0</v>
      </c>
      <c r="P1022">
        <v>0</v>
      </c>
      <c r="Q1022">
        <v>0</v>
      </c>
      <c r="R1022">
        <v>0</v>
      </c>
      <c r="S1022">
        <v>0</v>
      </c>
      <c r="T1022">
        <v>0</v>
      </c>
      <c r="U1022">
        <v>1.0756501749951599E-3</v>
      </c>
      <c r="V1022">
        <v>2.9843953790309602E-3</v>
      </c>
      <c r="W1022">
        <v>4.0600455540261296E-3</v>
      </c>
      <c r="X1022">
        <v>0</v>
      </c>
      <c r="Y1022">
        <v>0</v>
      </c>
      <c r="Z1022">
        <v>0</v>
      </c>
      <c r="AA1022">
        <v>0</v>
      </c>
      <c r="AB1022">
        <v>4.30260069998067E-3</v>
      </c>
      <c r="AC1022">
        <v>8.5268439400884698E-3</v>
      </c>
      <c r="AD1022">
        <v>1.2829444640069101E-2</v>
      </c>
      <c r="AE1022">
        <v>0</v>
      </c>
      <c r="AF1022">
        <v>0</v>
      </c>
      <c r="AG1022">
        <v>0</v>
      </c>
      <c r="AH1022">
        <v>0</v>
      </c>
      <c r="AI1022">
        <v>0</v>
      </c>
      <c r="AJ1022">
        <v>0</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row>
    <row r="1023" spans="1:68" x14ac:dyDescent="0.25">
      <c r="A1023" t="s">
        <v>6087</v>
      </c>
      <c r="B1023">
        <v>2028</v>
      </c>
      <c r="C1023" t="s">
        <v>6111</v>
      </c>
      <c r="D1023" t="s">
        <v>6089</v>
      </c>
      <c r="E1023" t="s">
        <v>6089</v>
      </c>
      <c r="F1023" t="s">
        <v>6090</v>
      </c>
      <c r="G1023">
        <v>2109.91118683782</v>
      </c>
      <c r="H1023">
        <v>21754456.727119599</v>
      </c>
      <c r="I1023">
        <v>21754456.727119599</v>
      </c>
      <c r="J1023">
        <v>0</v>
      </c>
      <c r="K1023">
        <v>9393830.9824868292</v>
      </c>
      <c r="L1023">
        <v>0</v>
      </c>
      <c r="M1023">
        <v>19.468114246388399</v>
      </c>
      <c r="N1023">
        <v>6.63239843636521</v>
      </c>
      <c r="O1023">
        <v>15.416015006660601</v>
      </c>
      <c r="P1023">
        <v>41.516527689414303</v>
      </c>
      <c r="Q1023">
        <v>0.19226643930690099</v>
      </c>
      <c r="R1023">
        <v>7.5237288937553201E-3</v>
      </c>
      <c r="S1023">
        <v>0</v>
      </c>
      <c r="T1023">
        <v>0.19979016820065601</v>
      </c>
      <c r="U1023">
        <v>7.1940551140276393E-2</v>
      </c>
      <c r="V1023">
        <v>0.39919864911274899</v>
      </c>
      <c r="W1023">
        <v>0.67092936845368301</v>
      </c>
      <c r="X1023">
        <v>0.200959874522671</v>
      </c>
      <c r="Y1023">
        <v>7.8639185282784307E-3</v>
      </c>
      <c r="Z1023">
        <v>0</v>
      </c>
      <c r="AA1023">
        <v>0.208823793050949</v>
      </c>
      <c r="AB1023">
        <v>0.28776220456110502</v>
      </c>
      <c r="AC1023">
        <v>1.1405675688935699</v>
      </c>
      <c r="AD1023">
        <v>1.6371535665056201</v>
      </c>
      <c r="AE1023">
        <v>27480.506096663299</v>
      </c>
      <c r="AF1023">
        <v>1446.6918124711799</v>
      </c>
      <c r="AG1023">
        <v>0</v>
      </c>
      <c r="AH1023">
        <v>28927.1979091344</v>
      </c>
      <c r="AI1023">
        <v>2.4033856867236799E-2</v>
      </c>
      <c r="AJ1023">
        <v>6.3272954208530704E-3</v>
      </c>
      <c r="AK1023">
        <v>0</v>
      </c>
      <c r="AL1023">
        <v>3.0361152288089801E-2</v>
      </c>
      <c r="AM1023">
        <v>4.3295649266671603</v>
      </c>
      <c r="AN1023">
        <v>0.22792688420437501</v>
      </c>
      <c r="AO1023">
        <v>0</v>
      </c>
      <c r="AP1023">
        <v>4.5574918108715297</v>
      </c>
      <c r="AQ1023">
        <v>0.51744234774431996</v>
      </c>
      <c r="AR1023">
        <v>0.13622493532867999</v>
      </c>
      <c r="AS1023">
        <v>0</v>
      </c>
      <c r="AT1023">
        <v>0.65366728307300104</v>
      </c>
      <c r="AU1023">
        <v>0</v>
      </c>
      <c r="AV1023">
        <v>0</v>
      </c>
      <c r="AW1023">
        <v>0</v>
      </c>
      <c r="AX1023">
        <v>0.65366728307300104</v>
      </c>
      <c r="AY1023">
        <v>0.58906872452857395</v>
      </c>
      <c r="AZ1023">
        <v>0.15508171925407299</v>
      </c>
      <c r="BA1023">
        <v>0</v>
      </c>
      <c r="BB1023">
        <v>0.74415044378264805</v>
      </c>
      <c r="BC1023">
        <v>0</v>
      </c>
      <c r="BD1023">
        <v>0</v>
      </c>
      <c r="BE1023">
        <v>0</v>
      </c>
      <c r="BF1023">
        <v>0.74415044378264805</v>
      </c>
      <c r="BG1023">
        <v>2.4485404974155198</v>
      </c>
      <c r="BH1023">
        <v>5.1615612061660503</v>
      </c>
      <c r="BI1023">
        <v>0</v>
      </c>
      <c r="BJ1023">
        <v>7.6101017035815799</v>
      </c>
      <c r="BK1023">
        <v>0.26022395969142897</v>
      </c>
      <c r="BL1023">
        <v>1.36993063581217E-2</v>
      </c>
      <c r="BM1023">
        <v>0</v>
      </c>
      <c r="BN1023">
        <v>0.27392326604954997</v>
      </c>
      <c r="BO1023">
        <v>5.2114629801081502</v>
      </c>
      <c r="BP1023">
        <v>2584.0551302784302</v>
      </c>
    </row>
    <row r="1024" spans="1:68" x14ac:dyDescent="0.25">
      <c r="A1024" t="s">
        <v>6087</v>
      </c>
      <c r="B1024">
        <v>2028</v>
      </c>
      <c r="C1024" t="s">
        <v>6111</v>
      </c>
      <c r="D1024" t="s">
        <v>6089</v>
      </c>
      <c r="E1024" t="s">
        <v>6089</v>
      </c>
      <c r="F1024" t="s">
        <v>6093</v>
      </c>
      <c r="G1024">
        <v>79.418237951501695</v>
      </c>
      <c r="H1024">
        <v>989956.42815560801</v>
      </c>
      <c r="I1024">
        <v>0</v>
      </c>
      <c r="J1024">
        <v>989956.42815560801</v>
      </c>
      <c r="K1024">
        <v>353589.05573719402</v>
      </c>
      <c r="L1024">
        <v>1057549.7412822701</v>
      </c>
      <c r="M1024">
        <v>0</v>
      </c>
      <c r="N1024">
        <v>0</v>
      </c>
      <c r="O1024">
        <v>0</v>
      </c>
      <c r="P1024">
        <v>0</v>
      </c>
      <c r="Q1024">
        <v>0</v>
      </c>
      <c r="R1024">
        <v>0</v>
      </c>
      <c r="S1024">
        <v>0</v>
      </c>
      <c r="T1024">
        <v>0</v>
      </c>
      <c r="U1024">
        <v>3.27372050424921E-3</v>
      </c>
      <c r="V1024">
        <v>9.0829496171133707E-3</v>
      </c>
      <c r="W1024">
        <v>1.23566701213625E-2</v>
      </c>
      <c r="X1024">
        <v>0</v>
      </c>
      <c r="Y1024">
        <v>0</v>
      </c>
      <c r="Z1024">
        <v>0</v>
      </c>
      <c r="AA1024">
        <v>0</v>
      </c>
      <c r="AB1024">
        <v>1.30948820169968E-2</v>
      </c>
      <c r="AC1024">
        <v>2.5951284620323901E-2</v>
      </c>
      <c r="AD1024">
        <v>3.9046166637320801E-2</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row>
    <row r="1025" spans="1:68" x14ac:dyDescent="0.25">
      <c r="A1025" t="s">
        <v>6087</v>
      </c>
      <c r="B1025">
        <v>2028</v>
      </c>
      <c r="C1025" t="s">
        <v>6112</v>
      </c>
      <c r="D1025" t="s">
        <v>6089</v>
      </c>
      <c r="E1025" t="s">
        <v>6089</v>
      </c>
      <c r="F1025" t="s">
        <v>6090</v>
      </c>
      <c r="G1025">
        <v>544.56425618190497</v>
      </c>
      <c r="H1025">
        <v>8860201.9061305299</v>
      </c>
      <c r="I1025">
        <v>8860201.9061305299</v>
      </c>
      <c r="J1025">
        <v>0</v>
      </c>
      <c r="K1025">
        <v>2424530.7639433201</v>
      </c>
      <c r="L1025">
        <v>0</v>
      </c>
      <c r="M1025">
        <v>8.7520071296337196</v>
      </c>
      <c r="N1025">
        <v>1.7554567430461601</v>
      </c>
      <c r="O1025">
        <v>4.0947091763581396</v>
      </c>
      <c r="P1025">
        <v>14.602173049038001</v>
      </c>
      <c r="Q1025">
        <v>2.86987247909345E-2</v>
      </c>
      <c r="R1025">
        <v>6.5109414959057003E-4</v>
      </c>
      <c r="S1025">
        <v>0</v>
      </c>
      <c r="T1025">
        <v>2.9349818940525001E-2</v>
      </c>
      <c r="U1025">
        <v>2.9300102334734401E-2</v>
      </c>
      <c r="V1025">
        <v>0.16258648405520601</v>
      </c>
      <c r="W1025">
        <v>0.22123640533046501</v>
      </c>
      <c r="X1025">
        <v>2.99963537772753E-2</v>
      </c>
      <c r="Y1025">
        <v>6.8053373784755702E-4</v>
      </c>
      <c r="Z1025">
        <v>0</v>
      </c>
      <c r="AA1025">
        <v>3.0676887515122899E-2</v>
      </c>
      <c r="AB1025">
        <v>0.11720040933893699</v>
      </c>
      <c r="AC1025">
        <v>0.464532811586304</v>
      </c>
      <c r="AD1025">
        <v>0.61241010844036403</v>
      </c>
      <c r="AE1025">
        <v>11438.582541993799</v>
      </c>
      <c r="AF1025">
        <v>385.35418515999601</v>
      </c>
      <c r="AG1025">
        <v>0</v>
      </c>
      <c r="AH1025">
        <v>11823.936727153799</v>
      </c>
      <c r="AI1025">
        <v>4.59034135105454E-3</v>
      </c>
      <c r="AJ1025">
        <v>1.4811042407157401E-3</v>
      </c>
      <c r="AK1025">
        <v>0</v>
      </c>
      <c r="AL1025">
        <v>6.0714455917702899E-3</v>
      </c>
      <c r="AM1025">
        <v>1.8021533377297301</v>
      </c>
      <c r="AN1025">
        <v>6.0712708803267103E-2</v>
      </c>
      <c r="AO1025">
        <v>0</v>
      </c>
      <c r="AP1025">
        <v>1.862866046533</v>
      </c>
      <c r="AQ1025">
        <v>9.8828790516575296E-2</v>
      </c>
      <c r="AR1025">
        <v>3.1887768151551699E-2</v>
      </c>
      <c r="AS1025">
        <v>0</v>
      </c>
      <c r="AT1025">
        <v>0.13071655866812701</v>
      </c>
      <c r="AU1025">
        <v>0</v>
      </c>
      <c r="AV1025">
        <v>0</v>
      </c>
      <c r="AW1025">
        <v>0</v>
      </c>
      <c r="AX1025">
        <v>0.13071655866812701</v>
      </c>
      <c r="AY1025">
        <v>0.112509055028227</v>
      </c>
      <c r="AZ1025">
        <v>3.6301796702536401E-2</v>
      </c>
      <c r="BA1025">
        <v>0</v>
      </c>
      <c r="BB1025">
        <v>0.148810851730763</v>
      </c>
      <c r="BC1025">
        <v>0</v>
      </c>
      <c r="BD1025">
        <v>0</v>
      </c>
      <c r="BE1025">
        <v>0</v>
      </c>
      <c r="BF1025">
        <v>0.148810851730763</v>
      </c>
      <c r="BG1025">
        <v>0.82772714013175297</v>
      </c>
      <c r="BH1025">
        <v>1.31428660477492</v>
      </c>
      <c r="BI1025">
        <v>0</v>
      </c>
      <c r="BJ1025">
        <v>2.1420137449066798</v>
      </c>
      <c r="BK1025">
        <v>0.108316536524642</v>
      </c>
      <c r="BL1025">
        <v>3.6490736958506801E-3</v>
      </c>
      <c r="BM1025">
        <v>0</v>
      </c>
      <c r="BN1025">
        <v>0.11196561022049301</v>
      </c>
      <c r="BO1025">
        <v>2.1485270093090101</v>
      </c>
      <c r="BP1025">
        <v>1056.2275840150201</v>
      </c>
    </row>
    <row r="1026" spans="1:68" x14ac:dyDescent="0.25">
      <c r="A1026" t="s">
        <v>6087</v>
      </c>
      <c r="B1026">
        <v>2028</v>
      </c>
      <c r="C1026" t="s">
        <v>6112</v>
      </c>
      <c r="D1026" t="s">
        <v>6089</v>
      </c>
      <c r="E1026" t="s">
        <v>6089</v>
      </c>
      <c r="F1026" t="s">
        <v>6093</v>
      </c>
      <c r="G1026">
        <v>7.8408261402031298</v>
      </c>
      <c r="H1026">
        <v>123982.55998869899</v>
      </c>
      <c r="I1026">
        <v>0</v>
      </c>
      <c r="J1026">
        <v>123982.55998869899</v>
      </c>
      <c r="K1026">
        <v>34909.239774457899</v>
      </c>
      <c r="L1026">
        <v>132447.974992039</v>
      </c>
      <c r="M1026">
        <v>0</v>
      </c>
      <c r="N1026">
        <v>0</v>
      </c>
      <c r="O1026">
        <v>0</v>
      </c>
      <c r="P1026">
        <v>0</v>
      </c>
      <c r="Q1026">
        <v>0</v>
      </c>
      <c r="R1026">
        <v>0</v>
      </c>
      <c r="S1026">
        <v>0</v>
      </c>
      <c r="T1026">
        <v>0</v>
      </c>
      <c r="U1026">
        <v>4.1000213470053103E-4</v>
      </c>
      <c r="V1026">
        <v>1.13755243538969E-3</v>
      </c>
      <c r="W1026">
        <v>1.5475545700902201E-3</v>
      </c>
      <c r="X1026">
        <v>0</v>
      </c>
      <c r="Y1026">
        <v>0</v>
      </c>
      <c r="Z1026">
        <v>0</v>
      </c>
      <c r="AA1026">
        <v>0</v>
      </c>
      <c r="AB1026">
        <v>1.64000853880212E-3</v>
      </c>
      <c r="AC1026">
        <v>3.2501498153991101E-3</v>
      </c>
      <c r="AD1026">
        <v>4.8901583542012399E-3</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row>
    <row r="1027" spans="1:68" x14ac:dyDescent="0.25">
      <c r="A1027" t="s">
        <v>6087</v>
      </c>
      <c r="B1027">
        <v>2028</v>
      </c>
      <c r="C1027" t="s">
        <v>6113</v>
      </c>
      <c r="D1027" t="s">
        <v>6089</v>
      </c>
      <c r="E1027" t="s">
        <v>6089</v>
      </c>
      <c r="F1027" t="s">
        <v>6090</v>
      </c>
      <c r="G1027">
        <v>1984.8998587101601</v>
      </c>
      <c r="H1027">
        <v>24917302.844383501</v>
      </c>
      <c r="I1027">
        <v>24917302.844383501</v>
      </c>
      <c r="J1027">
        <v>0</v>
      </c>
      <c r="K1027">
        <v>7158978.0184071101</v>
      </c>
      <c r="L1027">
        <v>0</v>
      </c>
      <c r="M1027">
        <v>22.484732450785799</v>
      </c>
      <c r="N1027">
        <v>7.0464450178362803</v>
      </c>
      <c r="O1027">
        <v>13.096129944225799</v>
      </c>
      <c r="P1027">
        <v>42.627307412847898</v>
      </c>
      <c r="Q1027">
        <v>0.32939806891561701</v>
      </c>
      <c r="R1027">
        <v>1.6479947931936599E-2</v>
      </c>
      <c r="S1027">
        <v>0</v>
      </c>
      <c r="T1027">
        <v>0.34587801684755398</v>
      </c>
      <c r="U1027">
        <v>8.2399874288218503E-2</v>
      </c>
      <c r="V1027">
        <v>0.43128938805564698</v>
      </c>
      <c r="W1027">
        <v>0.85956727919141995</v>
      </c>
      <c r="X1027">
        <v>0.344291987909699</v>
      </c>
      <c r="Y1027">
        <v>1.7225098048732901E-2</v>
      </c>
      <c r="Z1027">
        <v>0</v>
      </c>
      <c r="AA1027">
        <v>0.36151708595843202</v>
      </c>
      <c r="AB1027">
        <v>0.32959949715287401</v>
      </c>
      <c r="AC1027">
        <v>1.2322553944446999</v>
      </c>
      <c r="AD1027">
        <v>1.9233719775560101</v>
      </c>
      <c r="AE1027">
        <v>30490.222993280298</v>
      </c>
      <c r="AF1027">
        <v>1477.14489792155</v>
      </c>
      <c r="AG1027">
        <v>0</v>
      </c>
      <c r="AH1027">
        <v>31967.3678912018</v>
      </c>
      <c r="AI1027">
        <v>3.15708241800206E-2</v>
      </c>
      <c r="AJ1027">
        <v>7.4851929629157696E-3</v>
      </c>
      <c r="AK1027">
        <v>0</v>
      </c>
      <c r="AL1027">
        <v>3.9056017142936397E-2</v>
      </c>
      <c r="AM1027">
        <v>4.80374704940371</v>
      </c>
      <c r="AN1027">
        <v>0.232724780218769</v>
      </c>
      <c r="AO1027">
        <v>0</v>
      </c>
      <c r="AP1027">
        <v>5.0364718296224797</v>
      </c>
      <c r="AQ1027">
        <v>0.67971118718787704</v>
      </c>
      <c r="AR1027">
        <v>0.16115415188855201</v>
      </c>
      <c r="AS1027">
        <v>0</v>
      </c>
      <c r="AT1027">
        <v>0.84086533907643002</v>
      </c>
      <c r="AU1027">
        <v>0</v>
      </c>
      <c r="AV1027">
        <v>0</v>
      </c>
      <c r="AW1027">
        <v>0</v>
      </c>
      <c r="AX1027">
        <v>0.84086533907643002</v>
      </c>
      <c r="AY1027">
        <v>0.773799446121892</v>
      </c>
      <c r="AZ1027">
        <v>0.18346173466339599</v>
      </c>
      <c r="BA1027">
        <v>0</v>
      </c>
      <c r="BB1027">
        <v>0.95726118078528899</v>
      </c>
      <c r="BC1027">
        <v>0</v>
      </c>
      <c r="BD1027">
        <v>0</v>
      </c>
      <c r="BE1027">
        <v>0</v>
      </c>
      <c r="BF1027">
        <v>0.95726118078528899</v>
      </c>
      <c r="BG1027">
        <v>2.7276072582530499</v>
      </c>
      <c r="BH1027">
        <v>5.3192021369095199</v>
      </c>
      <c r="BI1027">
        <v>0</v>
      </c>
      <c r="BJ1027">
        <v>8.0468093951625708</v>
      </c>
      <c r="BK1027">
        <v>0.288724178924399</v>
      </c>
      <c r="BL1027">
        <v>1.3987678866722499E-2</v>
      </c>
      <c r="BM1027">
        <v>0</v>
      </c>
      <c r="BN1027">
        <v>0.30271185779112098</v>
      </c>
      <c r="BO1027">
        <v>5.9233524915358</v>
      </c>
      <c r="BP1027">
        <v>2855.6323104725402</v>
      </c>
    </row>
    <row r="1028" spans="1:68" x14ac:dyDescent="0.25">
      <c r="A1028" t="s">
        <v>6087</v>
      </c>
      <c r="B1028">
        <v>2028</v>
      </c>
      <c r="C1028" t="s">
        <v>6113</v>
      </c>
      <c r="D1028" t="s">
        <v>6089</v>
      </c>
      <c r="E1028" t="s">
        <v>6089</v>
      </c>
      <c r="F1028" t="s">
        <v>6093</v>
      </c>
      <c r="G1028">
        <v>88.701944074586706</v>
      </c>
      <c r="H1028">
        <v>1321773.6342724201</v>
      </c>
      <c r="I1028">
        <v>0</v>
      </c>
      <c r="J1028">
        <v>1321773.6342724201</v>
      </c>
      <c r="K1028">
        <v>319923.07573269302</v>
      </c>
      <c r="L1028">
        <v>1401187.23044432</v>
      </c>
      <c r="M1028">
        <v>0</v>
      </c>
      <c r="N1028">
        <v>0</v>
      </c>
      <c r="O1028">
        <v>0</v>
      </c>
      <c r="P1028">
        <v>0</v>
      </c>
      <c r="Q1028">
        <v>0</v>
      </c>
      <c r="R1028">
        <v>0</v>
      </c>
      <c r="S1028">
        <v>0</v>
      </c>
      <c r="T1028">
        <v>0</v>
      </c>
      <c r="U1028">
        <v>4.3710180825642098E-3</v>
      </c>
      <c r="V1028">
        <v>1.14391783379142E-2</v>
      </c>
      <c r="W1028">
        <v>1.5810196420478401E-2</v>
      </c>
      <c r="X1028">
        <v>0</v>
      </c>
      <c r="Y1028">
        <v>0</v>
      </c>
      <c r="Z1028">
        <v>0</v>
      </c>
      <c r="AA1028">
        <v>0</v>
      </c>
      <c r="AB1028">
        <v>1.7484072330256801E-2</v>
      </c>
      <c r="AC1028">
        <v>3.2683366679755001E-2</v>
      </c>
      <c r="AD1028">
        <v>5.0167439010011902E-2</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row>
    <row r="1029" spans="1:68" x14ac:dyDescent="0.25">
      <c r="A1029" t="s">
        <v>6087</v>
      </c>
      <c r="B1029">
        <v>2028</v>
      </c>
      <c r="C1029" t="s">
        <v>6114</v>
      </c>
      <c r="D1029" t="s">
        <v>6089</v>
      </c>
      <c r="E1029" t="s">
        <v>6089</v>
      </c>
      <c r="F1029" t="s">
        <v>6090</v>
      </c>
      <c r="G1029">
        <v>3658.44337718321</v>
      </c>
      <c r="H1029">
        <v>47024694.483993299</v>
      </c>
      <c r="I1029">
        <v>47024694.483993299</v>
      </c>
      <c r="J1029">
        <v>0</v>
      </c>
      <c r="K1029">
        <v>13194980.8973542</v>
      </c>
      <c r="L1029">
        <v>0</v>
      </c>
      <c r="M1029">
        <v>25.963935147986799</v>
      </c>
      <c r="N1029">
        <v>11.8847867367787</v>
      </c>
      <c r="O1029">
        <v>25.155220509868901</v>
      </c>
      <c r="P1029">
        <v>63.0039423946345</v>
      </c>
      <c r="Q1029">
        <v>0.25208921739683399</v>
      </c>
      <c r="R1029">
        <v>7.6433033570033103E-3</v>
      </c>
      <c r="S1029">
        <v>0</v>
      </c>
      <c r="T1029">
        <v>0.25973252075383801</v>
      </c>
      <c r="U1029">
        <v>0.15550755786541001</v>
      </c>
      <c r="V1029">
        <v>0.81394249747527403</v>
      </c>
      <c r="W1029">
        <v>1.2291825760945201</v>
      </c>
      <c r="X1029">
        <v>0.263487573178184</v>
      </c>
      <c r="Y1029">
        <v>7.9888996181506702E-3</v>
      </c>
      <c r="Z1029">
        <v>0</v>
      </c>
      <c r="AA1029">
        <v>0.27147647279633502</v>
      </c>
      <c r="AB1029">
        <v>0.62203023146164205</v>
      </c>
      <c r="AC1029">
        <v>2.32554999278649</v>
      </c>
      <c r="AD1029">
        <v>3.2190566970444698</v>
      </c>
      <c r="AE1029">
        <v>58091.179102984002</v>
      </c>
      <c r="AF1029">
        <v>2695.6627770310802</v>
      </c>
      <c r="AG1029">
        <v>0</v>
      </c>
      <c r="AH1029">
        <v>60786.841880015098</v>
      </c>
      <c r="AI1029">
        <v>2.2329350834297299E-2</v>
      </c>
      <c r="AJ1029">
        <v>1.10029941857182E-2</v>
      </c>
      <c r="AK1029">
        <v>0</v>
      </c>
      <c r="AL1029">
        <v>3.33323450200156E-2</v>
      </c>
      <c r="AM1029">
        <v>9.1522889246773609</v>
      </c>
      <c r="AN1029">
        <v>0.42470276830065701</v>
      </c>
      <c r="AO1029">
        <v>0</v>
      </c>
      <c r="AP1029">
        <v>9.5769916929780194</v>
      </c>
      <c r="AQ1029">
        <v>0.48074480026783301</v>
      </c>
      <c r="AR1029">
        <v>0.236891447557735</v>
      </c>
      <c r="AS1029">
        <v>0</v>
      </c>
      <c r="AT1029">
        <v>0.71763624782556801</v>
      </c>
      <c r="AU1029">
        <v>0</v>
      </c>
      <c r="AV1029">
        <v>0</v>
      </c>
      <c r="AW1029">
        <v>0</v>
      </c>
      <c r="AX1029">
        <v>0.71763624782556801</v>
      </c>
      <c r="AY1029">
        <v>0.54729136019119895</v>
      </c>
      <c r="AZ1029">
        <v>0.26968288056221301</v>
      </c>
      <c r="BA1029">
        <v>0</v>
      </c>
      <c r="BB1029">
        <v>0.81697424075341296</v>
      </c>
      <c r="BC1029">
        <v>0</v>
      </c>
      <c r="BD1029">
        <v>0</v>
      </c>
      <c r="BE1029">
        <v>0</v>
      </c>
      <c r="BF1029">
        <v>0.81697424075341296</v>
      </c>
      <c r="BG1029">
        <v>2.8889118637064302</v>
      </c>
      <c r="BH1029">
        <v>9.5519554499536508</v>
      </c>
      <c r="BI1029">
        <v>0</v>
      </c>
      <c r="BJ1029">
        <v>12.44086731366</v>
      </c>
      <c r="BK1029">
        <v>0.55008872821152199</v>
      </c>
      <c r="BL1029">
        <v>2.55263145214416E-2</v>
      </c>
      <c r="BM1029">
        <v>0</v>
      </c>
      <c r="BN1029">
        <v>0.57561504273296304</v>
      </c>
      <c r="BO1029">
        <v>11.3658690581832</v>
      </c>
      <c r="BP1029">
        <v>5430.0645056214098</v>
      </c>
    </row>
    <row r="1030" spans="1:68" x14ac:dyDescent="0.25">
      <c r="A1030" t="s">
        <v>6087</v>
      </c>
      <c r="B1030">
        <v>2028</v>
      </c>
      <c r="C1030" t="s">
        <v>6114</v>
      </c>
      <c r="D1030" t="s">
        <v>6089</v>
      </c>
      <c r="E1030" t="s">
        <v>6089</v>
      </c>
      <c r="F1030" t="s">
        <v>6093</v>
      </c>
      <c r="G1030">
        <v>149.82846454872001</v>
      </c>
      <c r="H1030">
        <v>2241664.89104211</v>
      </c>
      <c r="I1030">
        <v>0</v>
      </c>
      <c r="J1030">
        <v>2241664.89104211</v>
      </c>
      <c r="K1030">
        <v>540389.31965716102</v>
      </c>
      <c r="L1030">
        <v>2376346.5534645398</v>
      </c>
      <c r="M1030">
        <v>0</v>
      </c>
      <c r="N1030">
        <v>0</v>
      </c>
      <c r="O1030">
        <v>0</v>
      </c>
      <c r="P1030">
        <v>0</v>
      </c>
      <c r="Q1030">
        <v>0</v>
      </c>
      <c r="R1030">
        <v>0</v>
      </c>
      <c r="S1030">
        <v>0</v>
      </c>
      <c r="T1030">
        <v>0</v>
      </c>
      <c r="U1030">
        <v>7.4130376939981696E-3</v>
      </c>
      <c r="V1030">
        <v>1.94002995653541E-2</v>
      </c>
      <c r="W1030">
        <v>2.68133372593523E-2</v>
      </c>
      <c r="X1030">
        <v>0</v>
      </c>
      <c r="Y1030">
        <v>0</v>
      </c>
      <c r="Z1030">
        <v>0</v>
      </c>
      <c r="AA1030">
        <v>0</v>
      </c>
      <c r="AB1030">
        <v>2.9652150775992599E-2</v>
      </c>
      <c r="AC1030">
        <v>5.5429427329583197E-2</v>
      </c>
      <c r="AD1030">
        <v>8.50815781055759E-2</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row>
    <row r="1031" spans="1:68" x14ac:dyDescent="0.25">
      <c r="A1031" t="s">
        <v>6087</v>
      </c>
      <c r="B1031">
        <v>2028</v>
      </c>
      <c r="C1031" t="s">
        <v>6115</v>
      </c>
      <c r="D1031" t="s">
        <v>6089</v>
      </c>
      <c r="E1031" t="s">
        <v>6089</v>
      </c>
      <c r="F1031" t="s">
        <v>6090</v>
      </c>
      <c r="G1031">
        <v>3604.4340324539298</v>
      </c>
      <c r="H1031">
        <v>46254861.275510103</v>
      </c>
      <c r="I1031">
        <v>46254861.275510103</v>
      </c>
      <c r="J1031">
        <v>0</v>
      </c>
      <c r="K1031">
        <v>13000184.3135322</v>
      </c>
      <c r="L1031">
        <v>0</v>
      </c>
      <c r="M1031">
        <v>30.548866414381301</v>
      </c>
      <c r="N1031">
        <v>12.1286553614264</v>
      </c>
      <c r="O1031">
        <v>24.383954272193101</v>
      </c>
      <c r="P1031">
        <v>67.061476048000898</v>
      </c>
      <c r="Q1031">
        <v>0.373325142580896</v>
      </c>
      <c r="R1031">
        <v>1.58357475233777E-2</v>
      </c>
      <c r="S1031">
        <v>0</v>
      </c>
      <c r="T1031">
        <v>0.38916089010427302</v>
      </c>
      <c r="U1031">
        <v>0.15296177030573399</v>
      </c>
      <c r="V1031">
        <v>0.80061758444334497</v>
      </c>
      <c r="W1031">
        <v>1.3427402448533501</v>
      </c>
      <c r="X1031">
        <v>0.39020524892261899</v>
      </c>
      <c r="Y1031">
        <v>1.6551769756295999E-2</v>
      </c>
      <c r="Z1031">
        <v>0</v>
      </c>
      <c r="AA1031">
        <v>0.40675701867891501</v>
      </c>
      <c r="AB1031">
        <v>0.61184708122293696</v>
      </c>
      <c r="AC1031">
        <v>2.2874788126952699</v>
      </c>
      <c r="AD1031">
        <v>3.3060829125971201</v>
      </c>
      <c r="AE1031">
        <v>56848.906116780898</v>
      </c>
      <c r="AF1031">
        <v>2657.8881177181602</v>
      </c>
      <c r="AG1031">
        <v>0</v>
      </c>
      <c r="AH1031">
        <v>59506.794234499102</v>
      </c>
      <c r="AI1031">
        <v>3.4516060759684601E-2</v>
      </c>
      <c r="AJ1031">
        <v>1.18816356213556E-2</v>
      </c>
      <c r="AK1031">
        <v>0</v>
      </c>
      <c r="AL1031">
        <v>4.6397696381040202E-2</v>
      </c>
      <c r="AM1031">
        <v>8.95656830979887</v>
      </c>
      <c r="AN1031">
        <v>0.41875135534258601</v>
      </c>
      <c r="AO1031">
        <v>0</v>
      </c>
      <c r="AP1031">
        <v>9.3753196651414505</v>
      </c>
      <c r="AQ1031">
        <v>0.74312132309999201</v>
      </c>
      <c r="AR1031">
        <v>0.25580835672437902</v>
      </c>
      <c r="AS1031">
        <v>0</v>
      </c>
      <c r="AT1031">
        <v>0.99892967982437197</v>
      </c>
      <c r="AU1031">
        <v>0</v>
      </c>
      <c r="AV1031">
        <v>0</v>
      </c>
      <c r="AW1031">
        <v>0</v>
      </c>
      <c r="AX1031">
        <v>0.99892967982437197</v>
      </c>
      <c r="AY1031">
        <v>0.84598705899657201</v>
      </c>
      <c r="AZ1031">
        <v>0.29121834166893401</v>
      </c>
      <c r="BA1031">
        <v>0</v>
      </c>
      <c r="BB1031">
        <v>1.1372054006654999</v>
      </c>
      <c r="BC1031">
        <v>0</v>
      </c>
      <c r="BD1031">
        <v>0</v>
      </c>
      <c r="BE1031">
        <v>0</v>
      </c>
      <c r="BF1031">
        <v>1.1372054006654999</v>
      </c>
      <c r="BG1031">
        <v>3.6013517179612702</v>
      </c>
      <c r="BH1031">
        <v>9.5019475176820194</v>
      </c>
      <c r="BI1031">
        <v>0</v>
      </c>
      <c r="BJ1031">
        <v>13.1032992356433</v>
      </c>
      <c r="BK1031">
        <v>0.53832514589792202</v>
      </c>
      <c r="BL1031">
        <v>2.51686110865839E-2</v>
      </c>
      <c r="BM1031">
        <v>0</v>
      </c>
      <c r="BN1031">
        <v>0.56349375698450599</v>
      </c>
      <c r="BO1031">
        <v>11.116095764813499</v>
      </c>
      <c r="BP1031">
        <v>5315.71835651334</v>
      </c>
    </row>
    <row r="1032" spans="1:68" x14ac:dyDescent="0.25">
      <c r="A1032" t="s">
        <v>6087</v>
      </c>
      <c r="B1032">
        <v>2028</v>
      </c>
      <c r="C1032" t="s">
        <v>6115</v>
      </c>
      <c r="D1032" t="s">
        <v>6089</v>
      </c>
      <c r="E1032" t="s">
        <v>6089</v>
      </c>
      <c r="F1032" t="s">
        <v>6093</v>
      </c>
      <c r="G1032">
        <v>149.136212600557</v>
      </c>
      <c r="H1032">
        <v>2211642.4819965698</v>
      </c>
      <c r="I1032">
        <v>0</v>
      </c>
      <c r="J1032">
        <v>2211642.4819965698</v>
      </c>
      <c r="K1032">
        <v>537892.56071068102</v>
      </c>
      <c r="L1032">
        <v>2344520.3654615199</v>
      </c>
      <c r="M1032">
        <v>0</v>
      </c>
      <c r="N1032">
        <v>0</v>
      </c>
      <c r="O1032">
        <v>0</v>
      </c>
      <c r="P1032">
        <v>0</v>
      </c>
      <c r="Q1032">
        <v>0</v>
      </c>
      <c r="R1032">
        <v>0</v>
      </c>
      <c r="S1032">
        <v>0</v>
      </c>
      <c r="T1032">
        <v>0</v>
      </c>
      <c r="U1032">
        <v>7.3137555707831498E-3</v>
      </c>
      <c r="V1032">
        <v>1.9140473160665101E-2</v>
      </c>
      <c r="W1032">
        <v>2.64542287314482E-2</v>
      </c>
      <c r="X1032">
        <v>0</v>
      </c>
      <c r="Y1032">
        <v>0</v>
      </c>
      <c r="Z1032">
        <v>0</v>
      </c>
      <c r="AA1032">
        <v>0</v>
      </c>
      <c r="AB1032">
        <v>2.9255022283132599E-2</v>
      </c>
      <c r="AC1032">
        <v>5.4687066173328899E-2</v>
      </c>
      <c r="AD1032">
        <v>8.3942088456461506E-2</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0</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row>
    <row r="1033" spans="1:68" x14ac:dyDescent="0.25">
      <c r="A1033" t="s">
        <v>6087</v>
      </c>
      <c r="B1033">
        <v>2028</v>
      </c>
      <c r="C1033" t="s">
        <v>6116</v>
      </c>
      <c r="D1033" t="s">
        <v>6089</v>
      </c>
      <c r="E1033" t="s">
        <v>6089</v>
      </c>
      <c r="F1033" t="s">
        <v>6090</v>
      </c>
      <c r="G1033">
        <v>1804.8466887331899</v>
      </c>
      <c r="H1033">
        <v>23228781.942421801</v>
      </c>
      <c r="I1033">
        <v>23228781.942421801</v>
      </c>
      <c r="J1033">
        <v>0</v>
      </c>
      <c r="K1033">
        <v>6509576.6491877697</v>
      </c>
      <c r="L1033">
        <v>0</v>
      </c>
      <c r="M1033">
        <v>20.7937677807287</v>
      </c>
      <c r="N1033">
        <v>6.2806276236344996</v>
      </c>
      <c r="O1033">
        <v>12.8212804865389</v>
      </c>
      <c r="P1033">
        <v>39.895675890902197</v>
      </c>
      <c r="Q1033">
        <v>0.13804375175582301</v>
      </c>
      <c r="R1033">
        <v>5.3378904667989099E-3</v>
      </c>
      <c r="S1033">
        <v>0</v>
      </c>
      <c r="T1033">
        <v>0.14338164222262201</v>
      </c>
      <c r="U1033">
        <v>7.68160472213964E-2</v>
      </c>
      <c r="V1033">
        <v>0.40206306484264498</v>
      </c>
      <c r="W1033">
        <v>0.62226075428666405</v>
      </c>
      <c r="X1033">
        <v>0.14428547765014499</v>
      </c>
      <c r="Y1033">
        <v>5.5792461871694201E-3</v>
      </c>
      <c r="Z1033">
        <v>0</v>
      </c>
      <c r="AA1033">
        <v>0.149864723837315</v>
      </c>
      <c r="AB1033">
        <v>0.30726418888558499</v>
      </c>
      <c r="AC1033">
        <v>1.14875161383613</v>
      </c>
      <c r="AD1033">
        <v>1.6058805265590299</v>
      </c>
      <c r="AE1033">
        <v>28210.201630527401</v>
      </c>
      <c r="AF1033">
        <v>1378.69960841593</v>
      </c>
      <c r="AG1033">
        <v>0</v>
      </c>
      <c r="AH1033">
        <v>29588.901238943301</v>
      </c>
      <c r="AI1033">
        <v>1.2460366216379999E-2</v>
      </c>
      <c r="AJ1033">
        <v>5.6957917649975301E-3</v>
      </c>
      <c r="AK1033">
        <v>0</v>
      </c>
      <c r="AL1033">
        <v>1.8156157981377499E-2</v>
      </c>
      <c r="AM1033">
        <v>4.4445287551880401</v>
      </c>
      <c r="AN1033">
        <v>0.217214684766383</v>
      </c>
      <c r="AO1033">
        <v>0</v>
      </c>
      <c r="AP1033">
        <v>4.66174343995442</v>
      </c>
      <c r="AQ1033">
        <v>0.26826826773471502</v>
      </c>
      <c r="AR1033">
        <v>0.122628834790174</v>
      </c>
      <c r="AS1033">
        <v>0</v>
      </c>
      <c r="AT1033">
        <v>0.39089710252489002</v>
      </c>
      <c r="AU1033">
        <v>0</v>
      </c>
      <c r="AV1033">
        <v>0</v>
      </c>
      <c r="AW1033">
        <v>0</v>
      </c>
      <c r="AX1033">
        <v>0.39089710252489002</v>
      </c>
      <c r="AY1033">
        <v>0.30540300188971797</v>
      </c>
      <c r="AZ1033">
        <v>0.13960359374367901</v>
      </c>
      <c r="BA1033">
        <v>0</v>
      </c>
      <c r="BB1033">
        <v>0.44500659563339701</v>
      </c>
      <c r="BC1033">
        <v>0</v>
      </c>
      <c r="BD1033">
        <v>0</v>
      </c>
      <c r="BE1033">
        <v>0</v>
      </c>
      <c r="BF1033">
        <v>0.44500659563339701</v>
      </c>
      <c r="BG1033">
        <v>1.75765584578115</v>
      </c>
      <c r="BH1033">
        <v>4.6817229741408397</v>
      </c>
      <c r="BI1033">
        <v>0</v>
      </c>
      <c r="BJ1033">
        <v>6.4393788199219903</v>
      </c>
      <c r="BK1033">
        <v>0.26713374004712298</v>
      </c>
      <c r="BL1033">
        <v>1.3055460844317499E-2</v>
      </c>
      <c r="BM1033">
        <v>0</v>
      </c>
      <c r="BN1033">
        <v>0.280189200891441</v>
      </c>
      <c r="BO1033">
        <v>5.63095910709304</v>
      </c>
      <c r="BP1033">
        <v>2643.1648266093998</v>
      </c>
    </row>
    <row r="1034" spans="1:68" x14ac:dyDescent="0.25">
      <c r="A1034" t="s">
        <v>6087</v>
      </c>
      <c r="B1034">
        <v>2028</v>
      </c>
      <c r="C1034" t="s">
        <v>6116</v>
      </c>
      <c r="D1034" t="s">
        <v>6089</v>
      </c>
      <c r="E1034" t="s">
        <v>6089</v>
      </c>
      <c r="F1034" t="s">
        <v>6093</v>
      </c>
      <c r="G1034">
        <v>41.531667891887501</v>
      </c>
      <c r="H1034">
        <v>887846.81178095797</v>
      </c>
      <c r="I1034">
        <v>0</v>
      </c>
      <c r="J1034">
        <v>887846.81178095797</v>
      </c>
      <c r="K1034">
        <v>149793.09721902799</v>
      </c>
      <c r="L1034">
        <v>941189.61295742099</v>
      </c>
      <c r="M1034">
        <v>0</v>
      </c>
      <c r="N1034">
        <v>0</v>
      </c>
      <c r="O1034">
        <v>0</v>
      </c>
      <c r="P1034">
        <v>0</v>
      </c>
      <c r="Q1034">
        <v>0</v>
      </c>
      <c r="R1034">
        <v>0</v>
      </c>
      <c r="S1034">
        <v>0</v>
      </c>
      <c r="T1034">
        <v>0</v>
      </c>
      <c r="U1034">
        <v>2.9360507489451901E-3</v>
      </c>
      <c r="V1034">
        <v>7.6837952833743199E-3</v>
      </c>
      <c r="W1034">
        <v>1.06198460323195E-2</v>
      </c>
      <c r="X1034">
        <v>0</v>
      </c>
      <c r="Y1034">
        <v>0</v>
      </c>
      <c r="Z1034">
        <v>0</v>
      </c>
      <c r="AA1034">
        <v>0</v>
      </c>
      <c r="AB1034">
        <v>1.17442029957807E-2</v>
      </c>
      <c r="AC1034">
        <v>2.1953700809640899E-2</v>
      </c>
      <c r="AD1034">
        <v>3.3697903805421703E-2</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row>
    <row r="1035" spans="1:68" x14ac:dyDescent="0.25">
      <c r="A1035" t="s">
        <v>6087</v>
      </c>
      <c r="B1035">
        <v>2028</v>
      </c>
      <c r="C1035" t="s">
        <v>6117</v>
      </c>
      <c r="D1035" t="s">
        <v>6089</v>
      </c>
      <c r="E1035" t="s">
        <v>6089</v>
      </c>
      <c r="F1035" t="s">
        <v>6090</v>
      </c>
      <c r="G1035">
        <v>19.1320585804656</v>
      </c>
      <c r="H1035">
        <v>273135.44469058799</v>
      </c>
      <c r="I1035">
        <v>273135.44469058799</v>
      </c>
      <c r="J1035">
        <v>0</v>
      </c>
      <c r="K1035">
        <v>69003.978323337098</v>
      </c>
      <c r="L1035">
        <v>0</v>
      </c>
      <c r="M1035">
        <v>0.25721412689183498</v>
      </c>
      <c r="N1035">
        <v>6.9109570177891794E-2</v>
      </c>
      <c r="O1035">
        <v>0.125037417819994</v>
      </c>
      <c r="P1035">
        <v>0.45136111488972103</v>
      </c>
      <c r="Q1035">
        <v>4.2253602743467199E-3</v>
      </c>
      <c r="R1035">
        <v>1.6760849034883499E-4</v>
      </c>
      <c r="S1035">
        <v>0</v>
      </c>
      <c r="T1035">
        <v>4.39296876469556E-3</v>
      </c>
      <c r="U1035">
        <v>9.0324087027878895E-4</v>
      </c>
      <c r="V1035">
        <v>4.7276552977106702E-3</v>
      </c>
      <c r="W1035">
        <v>1.0023864932685001E-2</v>
      </c>
      <c r="X1035">
        <v>4.41641231619416E-3</v>
      </c>
      <c r="Y1035">
        <v>1.7518700253074801E-4</v>
      </c>
      <c r="Z1035">
        <v>0</v>
      </c>
      <c r="AA1035">
        <v>4.5915993187249102E-3</v>
      </c>
      <c r="AB1035">
        <v>3.6129634811151502E-3</v>
      </c>
      <c r="AC1035">
        <v>1.35075865648876E-2</v>
      </c>
      <c r="AD1035">
        <v>2.1712149364727699E-2</v>
      </c>
      <c r="AE1035">
        <v>329.86509380454999</v>
      </c>
      <c r="AF1035">
        <v>14.254200351061501</v>
      </c>
      <c r="AG1035">
        <v>0</v>
      </c>
      <c r="AH1035">
        <v>344.11929415561201</v>
      </c>
      <c r="AI1035">
        <v>4.0448051316160102E-4</v>
      </c>
      <c r="AJ1035">
        <v>7.3328126024525207E-5</v>
      </c>
      <c r="AK1035">
        <v>0</v>
      </c>
      <c r="AL1035">
        <v>4.7780863918612599E-4</v>
      </c>
      <c r="AM1035">
        <v>5.1970379862886398E-2</v>
      </c>
      <c r="AN1035">
        <v>2.2457550701781301E-3</v>
      </c>
      <c r="AO1035">
        <v>0</v>
      </c>
      <c r="AP1035">
        <v>5.42161349330645E-2</v>
      </c>
      <c r="AQ1035">
        <v>8.7083545309983197E-3</v>
      </c>
      <c r="AR1035">
        <v>1.57873444513794E-3</v>
      </c>
      <c r="AS1035">
        <v>0</v>
      </c>
      <c r="AT1035">
        <v>1.0287088976136199E-2</v>
      </c>
      <c r="AU1035">
        <v>0</v>
      </c>
      <c r="AV1035">
        <v>0</v>
      </c>
      <c r="AW1035">
        <v>0</v>
      </c>
      <c r="AX1035">
        <v>1.0287088976136199E-2</v>
      </c>
      <c r="AY1035">
        <v>9.9137987423722901E-3</v>
      </c>
      <c r="AZ1035">
        <v>1.79726899048907E-3</v>
      </c>
      <c r="BA1035">
        <v>0</v>
      </c>
      <c r="BB1035">
        <v>1.17110677328613E-2</v>
      </c>
      <c r="BC1035">
        <v>0</v>
      </c>
      <c r="BD1035">
        <v>0</v>
      </c>
      <c r="BE1035">
        <v>0</v>
      </c>
      <c r="BF1035">
        <v>1.17110677328613E-2</v>
      </c>
      <c r="BG1035">
        <v>3.3020877897927799E-2</v>
      </c>
      <c r="BH1035">
        <v>5.1093419902856499E-2</v>
      </c>
      <c r="BI1035">
        <v>0</v>
      </c>
      <c r="BJ1035">
        <v>8.4114297800784402E-2</v>
      </c>
      <c r="BK1035">
        <v>3.12362518258815E-3</v>
      </c>
      <c r="BL1035">
        <v>1.34978753467665E-4</v>
      </c>
      <c r="BM1035">
        <v>0</v>
      </c>
      <c r="BN1035">
        <v>3.2586039360558202E-3</v>
      </c>
      <c r="BO1035">
        <v>6.4793251879899996E-2</v>
      </c>
      <c r="BP1035">
        <v>30.740040230782601</v>
      </c>
    </row>
    <row r="1036" spans="1:68" x14ac:dyDescent="0.25">
      <c r="A1036" t="s">
        <v>6087</v>
      </c>
      <c r="B1036">
        <v>2028</v>
      </c>
      <c r="C1036" t="s">
        <v>6117</v>
      </c>
      <c r="D1036" t="s">
        <v>6089</v>
      </c>
      <c r="E1036" t="s">
        <v>6089</v>
      </c>
      <c r="F1036" t="s">
        <v>6093</v>
      </c>
      <c r="G1036">
        <v>0.89548929623064699</v>
      </c>
      <c r="H1036">
        <v>17220.252408124801</v>
      </c>
      <c r="I1036">
        <v>0</v>
      </c>
      <c r="J1036">
        <v>17220.252408124801</v>
      </c>
      <c r="K1036">
        <v>3229.779154501</v>
      </c>
      <c r="L1036">
        <v>18254.8638841434</v>
      </c>
      <c r="M1036">
        <v>0</v>
      </c>
      <c r="N1036">
        <v>0</v>
      </c>
      <c r="O1036">
        <v>0</v>
      </c>
      <c r="P1036">
        <v>0</v>
      </c>
      <c r="Q1036">
        <v>0</v>
      </c>
      <c r="R1036">
        <v>0</v>
      </c>
      <c r="S1036">
        <v>0</v>
      </c>
      <c r="T1036">
        <v>0</v>
      </c>
      <c r="U1036">
        <v>5.6946237018615102E-5</v>
      </c>
      <c r="V1036">
        <v>1.4903122078756601E-4</v>
      </c>
      <c r="W1036">
        <v>2.05977457806181E-4</v>
      </c>
      <c r="X1036">
        <v>0</v>
      </c>
      <c r="Y1036">
        <v>0</v>
      </c>
      <c r="Z1036">
        <v>0</v>
      </c>
      <c r="AA1036">
        <v>0</v>
      </c>
      <c r="AB1036">
        <v>2.2778494807446E-4</v>
      </c>
      <c r="AC1036">
        <v>4.2580348796447502E-4</v>
      </c>
      <c r="AD1036">
        <v>6.5358843603893497E-4</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row>
    <row r="1037" spans="1:68" x14ac:dyDescent="0.25">
      <c r="A1037" t="s">
        <v>6087</v>
      </c>
      <c r="B1037">
        <v>2028</v>
      </c>
      <c r="C1037" t="s">
        <v>6118</v>
      </c>
      <c r="D1037" t="s">
        <v>6089</v>
      </c>
      <c r="E1037" t="s">
        <v>6089</v>
      </c>
      <c r="F1037" t="s">
        <v>6090</v>
      </c>
      <c r="G1037">
        <v>532.75469667797495</v>
      </c>
      <c r="H1037">
        <v>8792487.8086658902</v>
      </c>
      <c r="I1037">
        <v>8792487.8086658902</v>
      </c>
      <c r="J1037">
        <v>0</v>
      </c>
      <c r="K1037">
        <v>1921497.01960238</v>
      </c>
      <c r="L1037">
        <v>0</v>
      </c>
      <c r="M1037">
        <v>9.3179726542858798</v>
      </c>
      <c r="N1037">
        <v>1.87570979043332</v>
      </c>
      <c r="O1037">
        <v>3.78740545891712</v>
      </c>
      <c r="P1037">
        <v>14.9810879036363</v>
      </c>
      <c r="Q1037">
        <v>5.5328922402516002E-2</v>
      </c>
      <c r="R1037">
        <v>1.0820690202917799E-3</v>
      </c>
      <c r="S1037">
        <v>0</v>
      </c>
      <c r="T1037">
        <v>5.6410991422807803E-2</v>
      </c>
      <c r="U1037">
        <v>2.9076176287598E-2</v>
      </c>
      <c r="V1037">
        <v>0.15218768701288199</v>
      </c>
      <c r="W1037">
        <v>0.237674854723288</v>
      </c>
      <c r="X1037">
        <v>5.7830650755100903E-2</v>
      </c>
      <c r="Y1037">
        <v>1.1309953797792099E-3</v>
      </c>
      <c r="Z1037">
        <v>0</v>
      </c>
      <c r="AA1037">
        <v>5.89616461348801E-2</v>
      </c>
      <c r="AB1037">
        <v>0.116304705150392</v>
      </c>
      <c r="AC1037">
        <v>0.43482196289395098</v>
      </c>
      <c r="AD1037">
        <v>0.61008831417922305</v>
      </c>
      <c r="AE1037">
        <v>10114.294456288901</v>
      </c>
      <c r="AF1037">
        <v>410.64682582110299</v>
      </c>
      <c r="AG1037">
        <v>0</v>
      </c>
      <c r="AH1037">
        <v>10524.9412821101</v>
      </c>
      <c r="AI1037">
        <v>4.78153927403313E-3</v>
      </c>
      <c r="AJ1037">
        <v>1.6094810916180099E-3</v>
      </c>
      <c r="AK1037">
        <v>0</v>
      </c>
      <c r="AL1037">
        <v>6.3910203656511498E-3</v>
      </c>
      <c r="AM1037">
        <v>1.59351121052497</v>
      </c>
      <c r="AN1037">
        <v>6.4697574639577801E-2</v>
      </c>
      <c r="AO1037">
        <v>0</v>
      </c>
      <c r="AP1037">
        <v>1.6582087851645499</v>
      </c>
      <c r="AQ1037">
        <v>0.10294522936766699</v>
      </c>
      <c r="AR1037">
        <v>3.4651686547747501E-2</v>
      </c>
      <c r="AS1037">
        <v>0</v>
      </c>
      <c r="AT1037">
        <v>0.13759691591541401</v>
      </c>
      <c r="AU1037">
        <v>0</v>
      </c>
      <c r="AV1037">
        <v>0</v>
      </c>
      <c r="AW1037">
        <v>0</v>
      </c>
      <c r="AX1037">
        <v>0.13759691591541401</v>
      </c>
      <c r="AY1037">
        <v>0.11719530731156499</v>
      </c>
      <c r="AZ1037">
        <v>3.9448307403575099E-2</v>
      </c>
      <c r="BA1037">
        <v>0</v>
      </c>
      <c r="BB1037">
        <v>0.15664361471513999</v>
      </c>
      <c r="BC1037">
        <v>0</v>
      </c>
      <c r="BD1037">
        <v>0</v>
      </c>
      <c r="BE1037">
        <v>0</v>
      </c>
      <c r="BF1037">
        <v>0.15664361471513999</v>
      </c>
      <c r="BG1037">
        <v>0.72074865919058395</v>
      </c>
      <c r="BH1037">
        <v>1.3755907021281399</v>
      </c>
      <c r="BI1037">
        <v>0</v>
      </c>
      <c r="BJ1037">
        <v>2.09633936131873</v>
      </c>
      <c r="BK1037">
        <v>9.5776320262899603E-2</v>
      </c>
      <c r="BL1037">
        <v>3.8885798781871398E-3</v>
      </c>
      <c r="BM1037">
        <v>0</v>
      </c>
      <c r="BN1037">
        <v>9.9664900141086699E-2</v>
      </c>
      <c r="BO1037">
        <v>2.13151247363496</v>
      </c>
      <c r="BP1037">
        <v>940.18883548094198</v>
      </c>
    </row>
    <row r="1038" spans="1:68" x14ac:dyDescent="0.25">
      <c r="A1038" t="s">
        <v>6087</v>
      </c>
      <c r="B1038">
        <v>2028</v>
      </c>
      <c r="C1038" t="s">
        <v>6118</v>
      </c>
      <c r="D1038" t="s">
        <v>6089</v>
      </c>
      <c r="E1038" t="s">
        <v>6089</v>
      </c>
      <c r="F1038" t="s">
        <v>6093</v>
      </c>
      <c r="G1038">
        <v>6.6234464144081198</v>
      </c>
      <c r="H1038">
        <v>171380.114368368</v>
      </c>
      <c r="I1038">
        <v>0</v>
      </c>
      <c r="J1038">
        <v>171380.114368368</v>
      </c>
      <c r="K1038">
        <v>23888.916651774001</v>
      </c>
      <c r="L1038">
        <v>181676.81785938301</v>
      </c>
      <c r="M1038">
        <v>0</v>
      </c>
      <c r="N1038">
        <v>0</v>
      </c>
      <c r="O1038">
        <v>0</v>
      </c>
      <c r="P1038">
        <v>0</v>
      </c>
      <c r="Q1038">
        <v>0</v>
      </c>
      <c r="R1038">
        <v>0</v>
      </c>
      <c r="S1038">
        <v>0</v>
      </c>
      <c r="T1038">
        <v>0</v>
      </c>
      <c r="U1038">
        <v>5.6674271560002104E-4</v>
      </c>
      <c r="V1038">
        <v>1.48319473244073E-3</v>
      </c>
      <c r="W1038">
        <v>2.0499374480407598E-3</v>
      </c>
      <c r="X1038">
        <v>0</v>
      </c>
      <c r="Y1038">
        <v>0</v>
      </c>
      <c r="Z1038">
        <v>0</v>
      </c>
      <c r="AA1038">
        <v>0</v>
      </c>
      <c r="AB1038">
        <v>2.2669708624000798E-3</v>
      </c>
      <c r="AC1038">
        <v>4.2376992355449604E-3</v>
      </c>
      <c r="AD1038">
        <v>6.5046700979450502E-3</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0</v>
      </c>
      <c r="BI1038">
        <v>0</v>
      </c>
      <c r="BJ1038">
        <v>0</v>
      </c>
      <c r="BK1038">
        <v>0</v>
      </c>
      <c r="BL1038">
        <v>0</v>
      </c>
      <c r="BM1038">
        <v>0</v>
      </c>
      <c r="BN1038">
        <v>0</v>
      </c>
      <c r="BO1038">
        <v>0</v>
      </c>
      <c r="BP1038">
        <v>0</v>
      </c>
    </row>
    <row r="1039" spans="1:68" x14ac:dyDescent="0.25">
      <c r="A1039" t="s">
        <v>6087</v>
      </c>
      <c r="B1039">
        <v>2028</v>
      </c>
      <c r="C1039" t="s">
        <v>6119</v>
      </c>
      <c r="D1039" t="s">
        <v>6089</v>
      </c>
      <c r="E1039" t="s">
        <v>6089</v>
      </c>
      <c r="F1039" t="s">
        <v>6090</v>
      </c>
      <c r="G1039">
        <v>5.1789346845280599</v>
      </c>
      <c r="H1039">
        <v>104979.52894928301</v>
      </c>
      <c r="I1039">
        <v>104979.52894928301</v>
      </c>
      <c r="J1039">
        <v>0</v>
      </c>
      <c r="K1039">
        <v>37131.718743741898</v>
      </c>
      <c r="L1039">
        <v>0</v>
      </c>
      <c r="M1039">
        <v>4.3738381437242201E-2</v>
      </c>
      <c r="N1039">
        <v>5.2605293747527504E-3</v>
      </c>
      <c r="O1039">
        <v>2.4115381057655899E-2</v>
      </c>
      <c r="P1039">
        <v>7.3114291869651002E-2</v>
      </c>
      <c r="Q1039">
        <v>9.4401051162459697E-4</v>
      </c>
      <c r="R1039">
        <v>4.6135991537154099E-6</v>
      </c>
      <c r="S1039">
        <v>0</v>
      </c>
      <c r="T1039">
        <v>9.4862411077831297E-4</v>
      </c>
      <c r="U1039">
        <v>3.47160366522561E-4</v>
      </c>
      <c r="V1039">
        <v>1.71379564474002E-3</v>
      </c>
      <c r="W1039">
        <v>3.00958012204089E-3</v>
      </c>
      <c r="X1039">
        <v>9.8669447797565708E-4</v>
      </c>
      <c r="Y1039">
        <v>4.8222056349033802E-6</v>
      </c>
      <c r="Z1039">
        <v>0</v>
      </c>
      <c r="AA1039">
        <v>9.915166836105601E-4</v>
      </c>
      <c r="AB1039">
        <v>1.3886414660902401E-3</v>
      </c>
      <c r="AC1039">
        <v>4.8965589849714903E-3</v>
      </c>
      <c r="AD1039">
        <v>7.2767171346722996E-3</v>
      </c>
      <c r="AE1039">
        <v>122.592213524583</v>
      </c>
      <c r="AF1039">
        <v>0.98597098708050601</v>
      </c>
      <c r="AG1039">
        <v>0</v>
      </c>
      <c r="AH1039">
        <v>123.57818451166401</v>
      </c>
      <c r="AI1039">
        <v>5.57448092051118E-5</v>
      </c>
      <c r="AJ1039">
        <v>4.5264573578204996E-6</v>
      </c>
      <c r="AK1039">
        <v>0</v>
      </c>
      <c r="AL1039">
        <v>6.0271266562932297E-5</v>
      </c>
      <c r="AM1039">
        <v>1.93144531651466E-2</v>
      </c>
      <c r="AN1039">
        <v>1.5534013054051699E-4</v>
      </c>
      <c r="AO1039">
        <v>0</v>
      </c>
      <c r="AP1039">
        <v>1.9469793295687099E-2</v>
      </c>
      <c r="AQ1039">
        <v>1.2001704557446E-3</v>
      </c>
      <c r="AR1039">
        <v>9.7453385660629507E-5</v>
      </c>
      <c r="AS1039">
        <v>0</v>
      </c>
      <c r="AT1039">
        <v>1.2976238414052299E-3</v>
      </c>
      <c r="AU1039">
        <v>0</v>
      </c>
      <c r="AV1039">
        <v>0</v>
      </c>
      <c r="AW1039">
        <v>0</v>
      </c>
      <c r="AX1039">
        <v>1.2976238414052299E-3</v>
      </c>
      <c r="AY1039">
        <v>1.36630270534349E-3</v>
      </c>
      <c r="AZ1039">
        <v>1.1094326129732199E-4</v>
      </c>
      <c r="BA1039">
        <v>0</v>
      </c>
      <c r="BB1039">
        <v>1.47724596664081E-3</v>
      </c>
      <c r="BC1039">
        <v>0</v>
      </c>
      <c r="BD1039">
        <v>0</v>
      </c>
      <c r="BE1039">
        <v>0</v>
      </c>
      <c r="BF1039">
        <v>1.47724596664081E-3</v>
      </c>
      <c r="BG1039">
        <v>4.6315907703163304E-3</v>
      </c>
      <c r="BH1039">
        <v>3.7513572127167698E-3</v>
      </c>
      <c r="BI1039">
        <v>0</v>
      </c>
      <c r="BJ1039">
        <v>8.3829479830330993E-3</v>
      </c>
      <c r="BK1039">
        <v>1.1608749532665201E-3</v>
      </c>
      <c r="BL1039">
        <v>9.3365556477181902E-6</v>
      </c>
      <c r="BM1039">
        <v>0</v>
      </c>
      <c r="BN1039">
        <v>1.17021150891424E-3</v>
      </c>
      <c r="BO1039">
        <v>2.5271284101239199E-2</v>
      </c>
      <c r="BP1039">
        <v>11.0391902693424</v>
      </c>
    </row>
    <row r="1040" spans="1:68" x14ac:dyDescent="0.25">
      <c r="A1040" t="s">
        <v>6087</v>
      </c>
      <c r="B1040">
        <v>2028</v>
      </c>
      <c r="C1040" t="s">
        <v>6120</v>
      </c>
      <c r="D1040" t="s">
        <v>6089</v>
      </c>
      <c r="E1040" t="s">
        <v>6089</v>
      </c>
      <c r="F1040" t="s">
        <v>6090</v>
      </c>
      <c r="G1040">
        <v>6.6895660994060098</v>
      </c>
      <c r="H1040">
        <v>144013.03591715099</v>
      </c>
      <c r="I1040">
        <v>144013.03591715099</v>
      </c>
      <c r="J1040">
        <v>0</v>
      </c>
      <c r="K1040">
        <v>47962.583436877198</v>
      </c>
      <c r="L1040">
        <v>0</v>
      </c>
      <c r="M1040">
        <v>5.0819215449155901E-2</v>
      </c>
      <c r="N1040">
        <v>6.6358623212805596E-3</v>
      </c>
      <c r="O1040">
        <v>3.1407037432818502E-2</v>
      </c>
      <c r="P1040">
        <v>8.8862115203255002E-2</v>
      </c>
      <c r="Q1040">
        <v>1.0009563617199399E-3</v>
      </c>
      <c r="R1040">
        <v>2.1601614949251099E-6</v>
      </c>
      <c r="S1040">
        <v>0</v>
      </c>
      <c r="T1040">
        <v>1.0031165232148699E-3</v>
      </c>
      <c r="U1040">
        <v>4.7624159522737598E-4</v>
      </c>
      <c r="V1040">
        <v>2.3510194436082801E-3</v>
      </c>
      <c r="W1040">
        <v>3.8303775620505301E-3</v>
      </c>
      <c r="X1040">
        <v>1.04621516671885E-3</v>
      </c>
      <c r="Y1040">
        <v>2.25783441215096E-6</v>
      </c>
      <c r="Z1040">
        <v>0</v>
      </c>
      <c r="AA1040">
        <v>1.0484730011310001E-3</v>
      </c>
      <c r="AB1040">
        <v>1.9049663809095E-3</v>
      </c>
      <c r="AC1040">
        <v>6.7171984103093704E-3</v>
      </c>
      <c r="AD1040">
        <v>9.6706377923498794E-3</v>
      </c>
      <c r="AE1040">
        <v>169.03205393732901</v>
      </c>
      <c r="AF1040">
        <v>1.28400844155551</v>
      </c>
      <c r="AG1040">
        <v>0</v>
      </c>
      <c r="AH1040">
        <v>170.31606237888499</v>
      </c>
      <c r="AI1040">
        <v>4.9922670831228302E-5</v>
      </c>
      <c r="AJ1040">
        <v>5.34154131373665E-6</v>
      </c>
      <c r="AK1040">
        <v>0</v>
      </c>
      <c r="AL1040">
        <v>5.5264212144964998E-5</v>
      </c>
      <c r="AM1040">
        <v>2.6631068934295701E-2</v>
      </c>
      <c r="AN1040">
        <v>2.0229605286557301E-4</v>
      </c>
      <c r="AO1040">
        <v>0</v>
      </c>
      <c r="AP1040">
        <v>2.6833364987161299E-2</v>
      </c>
      <c r="AQ1040">
        <v>1.07482141311211E-3</v>
      </c>
      <c r="AR1040">
        <v>1.15001919717721E-4</v>
      </c>
      <c r="AS1040">
        <v>0</v>
      </c>
      <c r="AT1040">
        <v>1.1898233328298299E-3</v>
      </c>
      <c r="AU1040">
        <v>0</v>
      </c>
      <c r="AV1040">
        <v>0</v>
      </c>
      <c r="AW1040">
        <v>0</v>
      </c>
      <c r="AX1040">
        <v>1.1898233328298299E-3</v>
      </c>
      <c r="AY1040">
        <v>1.2236023620370599E-3</v>
      </c>
      <c r="AZ1040">
        <v>1.30920931504294E-4</v>
      </c>
      <c r="BA1040">
        <v>0</v>
      </c>
      <c r="BB1040">
        <v>1.3545232935413499E-3</v>
      </c>
      <c r="BC1040">
        <v>0</v>
      </c>
      <c r="BD1040">
        <v>0</v>
      </c>
      <c r="BE1040">
        <v>0</v>
      </c>
      <c r="BF1040">
        <v>1.3545232935413499E-3</v>
      </c>
      <c r="BG1040">
        <v>5.0007911283693803E-3</v>
      </c>
      <c r="BH1040">
        <v>4.8048570328987203E-3</v>
      </c>
      <c r="BI1040">
        <v>0</v>
      </c>
      <c r="BJ1040">
        <v>9.8056481612681101E-3</v>
      </c>
      <c r="BK1040">
        <v>1.60063247145539E-3</v>
      </c>
      <c r="BL1040">
        <v>1.2158792118437901E-5</v>
      </c>
      <c r="BM1040">
        <v>0</v>
      </c>
      <c r="BN1040">
        <v>1.61279126357382E-3</v>
      </c>
      <c r="BO1040">
        <v>3.48646499432868E-2</v>
      </c>
      <c r="BP1040">
        <v>15.2142663849237</v>
      </c>
    </row>
    <row r="1041" spans="1:68" x14ac:dyDescent="0.25">
      <c r="A1041" t="s">
        <v>6087</v>
      </c>
      <c r="B1041">
        <v>2028</v>
      </c>
      <c r="C1041" t="s">
        <v>6121</v>
      </c>
      <c r="D1041" t="s">
        <v>6089</v>
      </c>
      <c r="E1041" t="s">
        <v>6089</v>
      </c>
      <c r="F1041" t="s">
        <v>6090</v>
      </c>
      <c r="G1041">
        <v>24.8896492309443</v>
      </c>
      <c r="H1041">
        <v>376310.18307675602</v>
      </c>
      <c r="I1041">
        <v>376310.18307675602</v>
      </c>
      <c r="J1041">
        <v>0</v>
      </c>
      <c r="K1041">
        <v>178452.81147005499</v>
      </c>
      <c r="L1041">
        <v>0</v>
      </c>
      <c r="M1041">
        <v>0.127682865876041</v>
      </c>
      <c r="N1041">
        <v>2.4977791956225098E-2</v>
      </c>
      <c r="O1041">
        <v>0.117222176083466</v>
      </c>
      <c r="P1041">
        <v>0.26988283391573298</v>
      </c>
      <c r="Q1041">
        <v>2.82327835562474E-3</v>
      </c>
      <c r="R1041">
        <v>1.37738919857069E-5</v>
      </c>
      <c r="S1041">
        <v>0</v>
      </c>
      <c r="T1041">
        <v>2.83705224761044E-3</v>
      </c>
      <c r="U1041">
        <v>1.24443291364179E-3</v>
      </c>
      <c r="V1041">
        <v>6.1432810690152297E-3</v>
      </c>
      <c r="W1041">
        <v>1.02247662302674E-2</v>
      </c>
      <c r="X1041">
        <v>2.9509344747539299E-3</v>
      </c>
      <c r="Y1041">
        <v>1.43966862605601E-5</v>
      </c>
      <c r="Z1041">
        <v>0</v>
      </c>
      <c r="AA1041">
        <v>2.9653311610144898E-3</v>
      </c>
      <c r="AB1041">
        <v>4.97773165456716E-3</v>
      </c>
      <c r="AC1041">
        <v>1.7552231625757801E-2</v>
      </c>
      <c r="AD1041">
        <v>2.5495294441339401E-2</v>
      </c>
      <c r="AE1041">
        <v>429.824941957389</v>
      </c>
      <c r="AF1041">
        <v>4.5904040602338103</v>
      </c>
      <c r="AG1041">
        <v>0</v>
      </c>
      <c r="AH1041">
        <v>434.41534601762299</v>
      </c>
      <c r="AI1041">
        <v>1.5306990559805399E-4</v>
      </c>
      <c r="AJ1041">
        <v>2.0566995800580201E-5</v>
      </c>
      <c r="AK1041">
        <v>0</v>
      </c>
      <c r="AL1041">
        <v>1.73636901398635E-4</v>
      </c>
      <c r="AM1041">
        <v>6.7719094646929504E-2</v>
      </c>
      <c r="AN1041">
        <v>7.2322002908206998E-4</v>
      </c>
      <c r="AO1041">
        <v>0</v>
      </c>
      <c r="AP1041">
        <v>6.8442314676011501E-2</v>
      </c>
      <c r="AQ1041">
        <v>3.2955530924223702E-3</v>
      </c>
      <c r="AR1041">
        <v>4.4280177966805803E-4</v>
      </c>
      <c r="AS1041">
        <v>0</v>
      </c>
      <c r="AT1041">
        <v>3.73835487209043E-3</v>
      </c>
      <c r="AU1041">
        <v>0</v>
      </c>
      <c r="AV1041">
        <v>0</v>
      </c>
      <c r="AW1041">
        <v>0</v>
      </c>
      <c r="AX1041">
        <v>3.73835487209043E-3</v>
      </c>
      <c r="AY1041">
        <v>3.7517363339745198E-3</v>
      </c>
      <c r="AZ1041">
        <v>5.0409611950998003E-4</v>
      </c>
      <c r="BA1041">
        <v>0</v>
      </c>
      <c r="BB1041">
        <v>4.2558324534845001E-3</v>
      </c>
      <c r="BC1041">
        <v>0</v>
      </c>
      <c r="BD1041">
        <v>0</v>
      </c>
      <c r="BE1041">
        <v>0</v>
      </c>
      <c r="BF1041">
        <v>4.2558324534845001E-3</v>
      </c>
      <c r="BG1041">
        <v>1.39155004903187E-2</v>
      </c>
      <c r="BH1041">
        <v>1.7955151338538301E-2</v>
      </c>
      <c r="BI1041">
        <v>0</v>
      </c>
      <c r="BJ1041">
        <v>3.1870651828857101E-2</v>
      </c>
      <c r="BK1041">
        <v>4.0701851696927603E-3</v>
      </c>
      <c r="BL1041">
        <v>4.3468381438677198E-5</v>
      </c>
      <c r="BM1041">
        <v>0</v>
      </c>
      <c r="BN1041">
        <v>4.1136535511314401E-3</v>
      </c>
      <c r="BO1041">
        <v>9.0857904609244103E-2</v>
      </c>
      <c r="BP1041">
        <v>38.8061507745984</v>
      </c>
    </row>
    <row r="1042" spans="1:68" x14ac:dyDescent="0.25">
      <c r="A1042" t="s">
        <v>6087</v>
      </c>
      <c r="B1042">
        <v>2028</v>
      </c>
      <c r="C1042" t="s">
        <v>6122</v>
      </c>
      <c r="D1042" t="s">
        <v>6089</v>
      </c>
      <c r="E1042" t="s">
        <v>6089</v>
      </c>
      <c r="F1042" t="s">
        <v>6090</v>
      </c>
      <c r="G1042">
        <v>34.968558994474698</v>
      </c>
      <c r="H1042">
        <v>2736242.9686629698</v>
      </c>
      <c r="I1042">
        <v>2736242.9686629698</v>
      </c>
      <c r="J1042">
        <v>0</v>
      </c>
      <c r="K1042">
        <v>250716.17553622401</v>
      </c>
      <c r="L1042">
        <v>0</v>
      </c>
      <c r="M1042">
        <v>1.0006322893978901</v>
      </c>
      <c r="N1042">
        <v>3.4379670990080297E-2</v>
      </c>
      <c r="O1042">
        <v>0.16427318955465001</v>
      </c>
      <c r="P1042">
        <v>1.19928514994262</v>
      </c>
      <c r="Q1042">
        <v>1.8875415168659399E-2</v>
      </c>
      <c r="R1042">
        <v>8.2010533659831904E-6</v>
      </c>
      <c r="S1042">
        <v>0</v>
      </c>
      <c r="T1042">
        <v>1.88836162220254E-2</v>
      </c>
      <c r="U1042">
        <v>9.0485747212176396E-3</v>
      </c>
      <c r="V1042">
        <v>4.4669292476160798E-2</v>
      </c>
      <c r="W1042">
        <v>7.2601483419403798E-2</v>
      </c>
      <c r="X1042">
        <v>1.9728877684171801E-2</v>
      </c>
      <c r="Y1042">
        <v>8.5718686075576198E-6</v>
      </c>
      <c r="Z1042">
        <v>0</v>
      </c>
      <c r="AA1042">
        <v>1.9737449552779399E-2</v>
      </c>
      <c r="AB1042">
        <v>3.6194298884870503E-2</v>
      </c>
      <c r="AC1042">
        <v>0.12762654993188799</v>
      </c>
      <c r="AD1042">
        <v>0.18355829836953799</v>
      </c>
      <c r="AE1042">
        <v>2939.2826470920099</v>
      </c>
      <c r="AF1042">
        <v>6.5592574900165497</v>
      </c>
      <c r="AG1042">
        <v>0</v>
      </c>
      <c r="AH1042">
        <v>2945.8419045820301</v>
      </c>
      <c r="AI1042">
        <v>8.5396477364350605E-4</v>
      </c>
      <c r="AJ1042">
        <v>2.7573155933958801E-5</v>
      </c>
      <c r="AK1042">
        <v>0</v>
      </c>
      <c r="AL1042">
        <v>8.8153792957746497E-4</v>
      </c>
      <c r="AM1042">
        <v>0.46308517804030502</v>
      </c>
      <c r="AN1042">
        <v>1.0334136887385299E-3</v>
      </c>
      <c r="AO1042">
        <v>0</v>
      </c>
      <c r="AP1042">
        <v>0.46411859172904302</v>
      </c>
      <c r="AQ1042">
        <v>1.83856274007945E-2</v>
      </c>
      <c r="AR1042">
        <v>5.9364248609791595E-4</v>
      </c>
      <c r="AS1042">
        <v>0</v>
      </c>
      <c r="AT1042">
        <v>1.89792698868924E-2</v>
      </c>
      <c r="AU1042">
        <v>0</v>
      </c>
      <c r="AV1042">
        <v>0</v>
      </c>
      <c r="AW1042">
        <v>0</v>
      </c>
      <c r="AX1042">
        <v>1.89792698868924E-2</v>
      </c>
      <c r="AY1042">
        <v>2.09306372581534E-2</v>
      </c>
      <c r="AZ1042">
        <v>6.7581678159141202E-4</v>
      </c>
      <c r="BA1042">
        <v>0</v>
      </c>
      <c r="BB1042">
        <v>2.1606454039744798E-2</v>
      </c>
      <c r="BC1042">
        <v>0</v>
      </c>
      <c r="BD1042">
        <v>0</v>
      </c>
      <c r="BE1042">
        <v>0</v>
      </c>
      <c r="BF1042">
        <v>2.1606454039744798E-2</v>
      </c>
      <c r="BG1042">
        <v>9.4674776235266003E-2</v>
      </c>
      <c r="BH1042">
        <v>2.5099313824289701E-2</v>
      </c>
      <c r="BI1042">
        <v>0</v>
      </c>
      <c r="BJ1042">
        <v>0.119774090059555</v>
      </c>
      <c r="BK1042">
        <v>2.7833249008884099E-2</v>
      </c>
      <c r="BL1042">
        <v>6.2112246065767294E-5</v>
      </c>
      <c r="BM1042">
        <v>0</v>
      </c>
      <c r="BN1042">
        <v>2.7895361254949898E-2</v>
      </c>
      <c r="BO1042">
        <v>0.66356195605731305</v>
      </c>
      <c r="BP1042">
        <v>263.15089039857003</v>
      </c>
    </row>
    <row r="1043" spans="1:68" x14ac:dyDescent="0.25">
      <c r="A1043" t="s">
        <v>6087</v>
      </c>
      <c r="B1043">
        <v>2028</v>
      </c>
      <c r="C1043" t="s">
        <v>6123</v>
      </c>
      <c r="D1043" t="s">
        <v>6089</v>
      </c>
      <c r="E1043" t="s">
        <v>6089</v>
      </c>
      <c r="F1043" t="s">
        <v>6090</v>
      </c>
      <c r="G1043">
        <v>275.50779449016198</v>
      </c>
      <c r="H1043">
        <v>3042509.4491719301</v>
      </c>
      <c r="I1043">
        <v>3042509.4491719301</v>
      </c>
      <c r="J1043">
        <v>0</v>
      </c>
      <c r="K1043">
        <v>440966.75554917502</v>
      </c>
      <c r="L1043">
        <v>0</v>
      </c>
      <c r="M1043">
        <v>11.609307933502199</v>
      </c>
      <c r="N1043">
        <v>3.1033948282634198</v>
      </c>
      <c r="O1043">
        <v>0.49191449690148997</v>
      </c>
      <c r="P1043">
        <v>15.204617258667099</v>
      </c>
      <c r="Q1043">
        <v>5.7742018750538603E-2</v>
      </c>
      <c r="R1043">
        <v>2.89516301892742E-3</v>
      </c>
      <c r="S1043">
        <v>0</v>
      </c>
      <c r="T1043">
        <v>6.0637181769466003E-2</v>
      </c>
      <c r="U1043">
        <v>1.00613777380651E-2</v>
      </c>
      <c r="V1043">
        <v>5.4194882113840499E-2</v>
      </c>
      <c r="W1043">
        <v>0.124893441621371</v>
      </c>
      <c r="X1043">
        <v>6.0352856612024601E-2</v>
      </c>
      <c r="Y1043">
        <v>3.0260694435476901E-3</v>
      </c>
      <c r="Z1043">
        <v>0</v>
      </c>
      <c r="AA1043">
        <v>6.3378926055572299E-2</v>
      </c>
      <c r="AB1043">
        <v>4.0245510952260699E-2</v>
      </c>
      <c r="AC1043">
        <v>0.154842520325258</v>
      </c>
      <c r="AD1043">
        <v>0.258466957333091</v>
      </c>
      <c r="AE1043">
        <v>3999.1157457703898</v>
      </c>
      <c r="AF1043">
        <v>313.483020313</v>
      </c>
      <c r="AG1043">
        <v>0</v>
      </c>
      <c r="AH1043">
        <v>4312.5987660833898</v>
      </c>
      <c r="AI1043">
        <v>8.8591993765550995E-3</v>
      </c>
      <c r="AJ1043">
        <v>1.21378702194519E-3</v>
      </c>
      <c r="AK1043">
        <v>0</v>
      </c>
      <c r="AL1043">
        <v>1.00729863985003E-2</v>
      </c>
      <c r="AM1043">
        <v>0.63006231434261095</v>
      </c>
      <c r="AN1043">
        <v>4.9389377512871001E-2</v>
      </c>
      <c r="AO1043">
        <v>0</v>
      </c>
      <c r="AP1043">
        <v>0.67945169185548104</v>
      </c>
      <c r="AQ1043">
        <v>0.19073613319170599</v>
      </c>
      <c r="AR1043">
        <v>2.61325017356283E-2</v>
      </c>
      <c r="AS1043">
        <v>0</v>
      </c>
      <c r="AT1043">
        <v>0.21686863492733499</v>
      </c>
      <c r="AU1043">
        <v>0</v>
      </c>
      <c r="AV1043">
        <v>0</v>
      </c>
      <c r="AW1043">
        <v>0</v>
      </c>
      <c r="AX1043">
        <v>0.21686863492733499</v>
      </c>
      <c r="AY1043">
        <v>0.217138568558499</v>
      </c>
      <c r="AZ1043">
        <v>2.9749863986304002E-2</v>
      </c>
      <c r="BA1043">
        <v>0</v>
      </c>
      <c r="BB1043">
        <v>0.246888432544803</v>
      </c>
      <c r="BC1043">
        <v>0</v>
      </c>
      <c r="BD1043">
        <v>0</v>
      </c>
      <c r="BE1043">
        <v>0</v>
      </c>
      <c r="BF1043">
        <v>0.246888432544803</v>
      </c>
      <c r="BG1043">
        <v>0.49415772735724001</v>
      </c>
      <c r="BH1043">
        <v>0.69663031590660496</v>
      </c>
      <c r="BI1043">
        <v>0</v>
      </c>
      <c r="BJ1043">
        <v>1.19078804326384</v>
      </c>
      <c r="BK1043">
        <v>3.7869234684694199E-2</v>
      </c>
      <c r="BL1043">
        <v>2.9684967429250701E-3</v>
      </c>
      <c r="BM1043">
        <v>0</v>
      </c>
      <c r="BN1043">
        <v>4.0837731427619303E-2</v>
      </c>
      <c r="BO1043">
        <v>0.51869264237775603</v>
      </c>
      <c r="BP1043">
        <v>385.24273942244702</v>
      </c>
    </row>
    <row r="1044" spans="1:68" x14ac:dyDescent="0.25">
      <c r="A1044" t="s">
        <v>6087</v>
      </c>
      <c r="B1044">
        <v>2028</v>
      </c>
      <c r="C1044" t="s">
        <v>6123</v>
      </c>
      <c r="D1044" t="s">
        <v>6089</v>
      </c>
      <c r="E1044" t="s">
        <v>6089</v>
      </c>
      <c r="F1044" t="s">
        <v>6093</v>
      </c>
      <c r="G1044">
        <v>10.2174939571723</v>
      </c>
      <c r="H1044">
        <v>136983.21706504101</v>
      </c>
      <c r="I1044">
        <v>0</v>
      </c>
      <c r="J1044">
        <v>136983.21706504101</v>
      </c>
      <c r="K1044">
        <v>16353.7121280917</v>
      </c>
      <c r="L1044">
        <v>161763.557366138</v>
      </c>
      <c r="M1044">
        <v>0</v>
      </c>
      <c r="N1044">
        <v>0</v>
      </c>
      <c r="O1044">
        <v>0</v>
      </c>
      <c r="P1044">
        <v>0</v>
      </c>
      <c r="Q1044">
        <v>0</v>
      </c>
      <c r="R1044">
        <v>0</v>
      </c>
      <c r="S1044">
        <v>0</v>
      </c>
      <c r="T1044">
        <v>0</v>
      </c>
      <c r="U1044">
        <v>4.52994448724512E-4</v>
      </c>
      <c r="V1044">
        <v>1.22001088647975E-3</v>
      </c>
      <c r="W1044">
        <v>1.6730053352042599E-3</v>
      </c>
      <c r="X1044">
        <v>0</v>
      </c>
      <c r="Y1044">
        <v>0</v>
      </c>
      <c r="Z1044">
        <v>0</v>
      </c>
      <c r="AA1044">
        <v>0</v>
      </c>
      <c r="AB1044">
        <v>1.8119777948980499E-3</v>
      </c>
      <c r="AC1044">
        <v>3.4857453899421499E-3</v>
      </c>
      <c r="AD1044">
        <v>5.2977231848402003E-3</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row>
    <row r="1045" spans="1:68" x14ac:dyDescent="0.25">
      <c r="A1045" t="s">
        <v>6087</v>
      </c>
      <c r="B1045">
        <v>2028</v>
      </c>
      <c r="C1045" t="s">
        <v>6124</v>
      </c>
      <c r="D1045" t="s">
        <v>6089</v>
      </c>
      <c r="E1045" t="s">
        <v>6089</v>
      </c>
      <c r="F1045" t="s">
        <v>6090</v>
      </c>
      <c r="G1045">
        <v>599.15378785391601</v>
      </c>
      <c r="H1045">
        <v>6786350.4267435502</v>
      </c>
      <c r="I1045">
        <v>6786350.4267435502</v>
      </c>
      <c r="J1045">
        <v>0</v>
      </c>
      <c r="K1045">
        <v>958981.58668746403</v>
      </c>
      <c r="L1045">
        <v>0</v>
      </c>
      <c r="M1045">
        <v>11.650617674132199</v>
      </c>
      <c r="N1045">
        <v>4.2183509840826696</v>
      </c>
      <c r="O1045">
        <v>1.6604199991436699</v>
      </c>
      <c r="P1045">
        <v>17.529388657358599</v>
      </c>
      <c r="Q1045">
        <v>5.7525385470495002E-2</v>
      </c>
      <c r="R1045">
        <v>2.2883504261069099E-3</v>
      </c>
      <c r="S1045">
        <v>0</v>
      </c>
      <c r="T1045">
        <v>5.9813735896601897E-2</v>
      </c>
      <c r="U1045">
        <v>2.2442012505476401E-2</v>
      </c>
      <c r="V1045">
        <v>0.120882274157168</v>
      </c>
      <c r="W1045">
        <v>0.20313802255924701</v>
      </c>
      <c r="X1045">
        <v>6.0126428136353299E-2</v>
      </c>
      <c r="Y1045">
        <v>2.3918194779708399E-3</v>
      </c>
      <c r="Z1045">
        <v>0</v>
      </c>
      <c r="AA1045">
        <v>6.2518247614324202E-2</v>
      </c>
      <c r="AB1045">
        <v>8.9768050021905799E-2</v>
      </c>
      <c r="AC1045">
        <v>0.34537792616333901</v>
      </c>
      <c r="AD1045">
        <v>0.49766422379956998</v>
      </c>
      <c r="AE1045">
        <v>8905.5991004452408</v>
      </c>
      <c r="AF1045">
        <v>665.31482970801198</v>
      </c>
      <c r="AG1045">
        <v>0</v>
      </c>
      <c r="AH1045">
        <v>9570.9139301532505</v>
      </c>
      <c r="AI1045">
        <v>1.0187322659863799E-2</v>
      </c>
      <c r="AJ1045">
        <v>2.5748878542259501E-3</v>
      </c>
      <c r="AK1045">
        <v>0</v>
      </c>
      <c r="AL1045">
        <v>1.2762210514089699E-2</v>
      </c>
      <c r="AM1045">
        <v>1.40308076498372</v>
      </c>
      <c r="AN1045">
        <v>0.10482062236274101</v>
      </c>
      <c r="AO1045">
        <v>0</v>
      </c>
      <c r="AP1045">
        <v>1.50790138734646</v>
      </c>
      <c r="AQ1045">
        <v>0.219330263280997</v>
      </c>
      <c r="AR1045">
        <v>5.54366294111244E-2</v>
      </c>
      <c r="AS1045">
        <v>0</v>
      </c>
      <c r="AT1045">
        <v>0.27476689269212201</v>
      </c>
      <c r="AU1045">
        <v>0</v>
      </c>
      <c r="AV1045">
        <v>0</v>
      </c>
      <c r="AW1045">
        <v>0</v>
      </c>
      <c r="AX1045">
        <v>0.27476689269212201</v>
      </c>
      <c r="AY1045">
        <v>0.24969080904312499</v>
      </c>
      <c r="AZ1045">
        <v>6.3110382676893506E-2</v>
      </c>
      <c r="BA1045">
        <v>0</v>
      </c>
      <c r="BB1045">
        <v>0.31280119172001902</v>
      </c>
      <c r="BC1045">
        <v>0</v>
      </c>
      <c r="BD1045">
        <v>0</v>
      </c>
      <c r="BE1045">
        <v>0</v>
      </c>
      <c r="BF1045">
        <v>0.31280119172001902</v>
      </c>
      <c r="BG1045">
        <v>0.73653674839897698</v>
      </c>
      <c r="BH1045">
        <v>1.9319698151996401</v>
      </c>
      <c r="BI1045">
        <v>0</v>
      </c>
      <c r="BJ1045">
        <v>2.66850656359862</v>
      </c>
      <c r="BK1045">
        <v>8.4330698029745299E-2</v>
      </c>
      <c r="BL1045">
        <v>6.3001335862977199E-3</v>
      </c>
      <c r="BM1045">
        <v>0</v>
      </c>
      <c r="BN1045">
        <v>9.0630831616043003E-2</v>
      </c>
      <c r="BO1045">
        <v>1.44664721123082</v>
      </c>
      <c r="BP1045">
        <v>854.96595004994197</v>
      </c>
    </row>
    <row r="1046" spans="1:68" x14ac:dyDescent="0.25">
      <c r="A1046" t="s">
        <v>6087</v>
      </c>
      <c r="B1046">
        <v>2028</v>
      </c>
      <c r="C1046" t="s">
        <v>6124</v>
      </c>
      <c r="D1046" t="s">
        <v>6089</v>
      </c>
      <c r="E1046" t="s">
        <v>6089</v>
      </c>
      <c r="F1046" t="s">
        <v>6093</v>
      </c>
      <c r="G1046">
        <v>20.213391636704099</v>
      </c>
      <c r="H1046">
        <v>270379.59902699402</v>
      </c>
      <c r="I1046">
        <v>0</v>
      </c>
      <c r="J1046">
        <v>270379.59902699402</v>
      </c>
      <c r="K1046">
        <v>32352.746118043098</v>
      </c>
      <c r="L1046">
        <v>319291.41916027199</v>
      </c>
      <c r="M1046">
        <v>0</v>
      </c>
      <c r="N1046">
        <v>0</v>
      </c>
      <c r="O1046">
        <v>0</v>
      </c>
      <c r="P1046">
        <v>0</v>
      </c>
      <c r="Q1046">
        <v>0</v>
      </c>
      <c r="R1046">
        <v>0</v>
      </c>
      <c r="S1046">
        <v>0</v>
      </c>
      <c r="T1046">
        <v>0</v>
      </c>
      <c r="U1046">
        <v>8.94127470735578E-4</v>
      </c>
      <c r="V1046">
        <v>2.4080764152176301E-3</v>
      </c>
      <c r="W1046">
        <v>3.3022038859532102E-3</v>
      </c>
      <c r="X1046">
        <v>0</v>
      </c>
      <c r="Y1046">
        <v>0</v>
      </c>
      <c r="Z1046">
        <v>0</v>
      </c>
      <c r="AA1046">
        <v>0</v>
      </c>
      <c r="AB1046">
        <v>3.5765098829423098E-3</v>
      </c>
      <c r="AC1046">
        <v>6.88021832919324E-3</v>
      </c>
      <c r="AD1046">
        <v>1.04567282121355E-2</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v>0</v>
      </c>
      <c r="BK1046">
        <v>0</v>
      </c>
      <c r="BL1046">
        <v>0</v>
      </c>
      <c r="BM1046">
        <v>0</v>
      </c>
      <c r="BN1046">
        <v>0</v>
      </c>
      <c r="BO1046">
        <v>0</v>
      </c>
      <c r="BP1046">
        <v>0</v>
      </c>
    </row>
    <row r="1047" spans="1:68" x14ac:dyDescent="0.25">
      <c r="A1047" t="s">
        <v>6087</v>
      </c>
      <c r="B1047">
        <v>2028</v>
      </c>
      <c r="C1047" t="s">
        <v>6125</v>
      </c>
      <c r="D1047" t="s">
        <v>6089</v>
      </c>
      <c r="E1047" t="s">
        <v>6089</v>
      </c>
      <c r="F1047" t="s">
        <v>6090</v>
      </c>
      <c r="G1047">
        <v>407.42217651876803</v>
      </c>
      <c r="H1047">
        <v>4562524.5750815999</v>
      </c>
      <c r="I1047">
        <v>4562524.5750815999</v>
      </c>
      <c r="J1047">
        <v>0</v>
      </c>
      <c r="K1047">
        <v>652103.63884887996</v>
      </c>
      <c r="L1047">
        <v>0</v>
      </c>
      <c r="M1047">
        <v>15.5802746335054</v>
      </c>
      <c r="N1047">
        <v>3.8029157239746301</v>
      </c>
      <c r="O1047">
        <v>0.90121490175109897</v>
      </c>
      <c r="P1047">
        <v>20.2844052592312</v>
      </c>
      <c r="Q1047">
        <v>8.3251071965671497E-2</v>
      </c>
      <c r="R1047">
        <v>4.4289949862323201E-3</v>
      </c>
      <c r="S1047">
        <v>0</v>
      </c>
      <c r="T1047">
        <v>8.7680066951903904E-2</v>
      </c>
      <c r="U1047">
        <v>1.50879673361721E-2</v>
      </c>
      <c r="V1047">
        <v>8.1270242744963403E-2</v>
      </c>
      <c r="W1047">
        <v>0.18403827703303899</v>
      </c>
      <c r="X1047">
        <v>8.7015316018798597E-2</v>
      </c>
      <c r="Y1047">
        <v>4.6292544861355703E-3</v>
      </c>
      <c r="Z1047">
        <v>0</v>
      </c>
      <c r="AA1047">
        <v>9.16445705049342E-2</v>
      </c>
      <c r="AB1047">
        <v>6.0351869344688697E-2</v>
      </c>
      <c r="AC1047">
        <v>0.23220069355703801</v>
      </c>
      <c r="AD1047">
        <v>0.38419713340666101</v>
      </c>
      <c r="AE1047">
        <v>5951.2011151162096</v>
      </c>
      <c r="AF1047">
        <v>451.383472603798</v>
      </c>
      <c r="AG1047">
        <v>0</v>
      </c>
      <c r="AH1047">
        <v>6402.5845877200099</v>
      </c>
      <c r="AI1047">
        <v>1.1039835867148001E-2</v>
      </c>
      <c r="AJ1047">
        <v>1.8571747547887799E-3</v>
      </c>
      <c r="AK1047">
        <v>0</v>
      </c>
      <c r="AL1047">
        <v>1.2897010621936799E-2</v>
      </c>
      <c r="AM1047">
        <v>0.93761415924862501</v>
      </c>
      <c r="AN1047">
        <v>7.1115649929748795E-2</v>
      </c>
      <c r="AO1047">
        <v>0</v>
      </c>
      <c r="AP1047">
        <v>1.0087298091783701</v>
      </c>
      <c r="AQ1047">
        <v>0.23768463885612701</v>
      </c>
      <c r="AR1047">
        <v>3.9984463192813999E-2</v>
      </c>
      <c r="AS1047">
        <v>0</v>
      </c>
      <c r="AT1047">
        <v>0.27766910204894102</v>
      </c>
      <c r="AU1047">
        <v>0</v>
      </c>
      <c r="AV1047">
        <v>0</v>
      </c>
      <c r="AW1047">
        <v>0</v>
      </c>
      <c r="AX1047">
        <v>0.27766910204894102</v>
      </c>
      <c r="AY1047">
        <v>0.27058586847668897</v>
      </c>
      <c r="AZ1047">
        <v>4.5519267676152803E-2</v>
      </c>
      <c r="BA1047">
        <v>0</v>
      </c>
      <c r="BB1047">
        <v>0.31610513615284103</v>
      </c>
      <c r="BC1047">
        <v>0</v>
      </c>
      <c r="BD1047">
        <v>0</v>
      </c>
      <c r="BE1047">
        <v>0</v>
      </c>
      <c r="BF1047">
        <v>0.31610513615284103</v>
      </c>
      <c r="BG1047">
        <v>0.64494438793180597</v>
      </c>
      <c r="BH1047">
        <v>1.1570548756583301</v>
      </c>
      <c r="BI1047">
        <v>0</v>
      </c>
      <c r="BJ1047">
        <v>1.8019992635901301</v>
      </c>
      <c r="BK1047">
        <v>5.6354315806564602E-2</v>
      </c>
      <c r="BL1047">
        <v>4.2743315631472399E-3</v>
      </c>
      <c r="BM1047">
        <v>0</v>
      </c>
      <c r="BN1047">
        <v>6.0628647369711797E-2</v>
      </c>
      <c r="BO1047">
        <v>0.85875380425753001</v>
      </c>
      <c r="BP1047">
        <v>571.94034496217603</v>
      </c>
    </row>
    <row r="1048" spans="1:68" x14ac:dyDescent="0.25">
      <c r="A1048" t="s">
        <v>6087</v>
      </c>
      <c r="B1048">
        <v>2028</v>
      </c>
      <c r="C1048" t="s">
        <v>6125</v>
      </c>
      <c r="D1048" t="s">
        <v>6089</v>
      </c>
      <c r="E1048" t="s">
        <v>6089</v>
      </c>
      <c r="F1048" t="s">
        <v>6093</v>
      </c>
      <c r="G1048">
        <v>15.6323282725174</v>
      </c>
      <c r="H1048">
        <v>201790.08543824399</v>
      </c>
      <c r="I1048">
        <v>0</v>
      </c>
      <c r="J1048">
        <v>201790.08543824399</v>
      </c>
      <c r="K1048">
        <v>25020.479339860602</v>
      </c>
      <c r="L1048">
        <v>238294.024341743</v>
      </c>
      <c r="M1048">
        <v>0</v>
      </c>
      <c r="N1048">
        <v>0</v>
      </c>
      <c r="O1048">
        <v>0</v>
      </c>
      <c r="P1048">
        <v>0</v>
      </c>
      <c r="Q1048">
        <v>0</v>
      </c>
      <c r="R1048">
        <v>0</v>
      </c>
      <c r="S1048">
        <v>0</v>
      </c>
      <c r="T1048">
        <v>0</v>
      </c>
      <c r="U1048">
        <v>6.6730648082069196E-4</v>
      </c>
      <c r="V1048">
        <v>1.79719900213356E-3</v>
      </c>
      <c r="W1048">
        <v>2.46450548295425E-3</v>
      </c>
      <c r="X1048">
        <v>0</v>
      </c>
      <c r="Y1048">
        <v>0</v>
      </c>
      <c r="Z1048">
        <v>0</v>
      </c>
      <c r="AA1048">
        <v>0</v>
      </c>
      <c r="AB1048">
        <v>2.66922592328277E-3</v>
      </c>
      <c r="AC1048">
        <v>5.1348542918101796E-3</v>
      </c>
      <c r="AD1048">
        <v>7.8040802150929501E-3</v>
      </c>
      <c r="AE1048">
        <v>0</v>
      </c>
      <c r="AF1048">
        <v>0</v>
      </c>
      <c r="AG1048">
        <v>0</v>
      </c>
      <c r="AH1048">
        <v>0</v>
      </c>
      <c r="AI1048">
        <v>0</v>
      </c>
      <c r="AJ1048">
        <v>0</v>
      </c>
      <c r="AK1048">
        <v>0</v>
      </c>
      <c r="AL1048">
        <v>0</v>
      </c>
      <c r="AM1048">
        <v>0</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row>
    <row r="1049" spans="1:68" x14ac:dyDescent="0.25">
      <c r="A1049" t="s">
        <v>6087</v>
      </c>
      <c r="B1049">
        <v>2028</v>
      </c>
      <c r="C1049" t="s">
        <v>6126</v>
      </c>
      <c r="D1049" t="s">
        <v>6089</v>
      </c>
      <c r="E1049" t="s">
        <v>6089</v>
      </c>
      <c r="F1049" t="s">
        <v>6090</v>
      </c>
      <c r="G1049">
        <v>715.928999547986</v>
      </c>
      <c r="H1049">
        <v>10069606.0387356</v>
      </c>
      <c r="I1049">
        <v>10069606.0387356</v>
      </c>
      <c r="J1049">
        <v>0</v>
      </c>
      <c r="K1049">
        <v>1145887.31951652</v>
      </c>
      <c r="L1049">
        <v>0</v>
      </c>
      <c r="M1049">
        <v>32.920446642191699</v>
      </c>
      <c r="N1049">
        <v>6.4555511806197297</v>
      </c>
      <c r="O1049">
        <v>1.55662148985913</v>
      </c>
      <c r="P1049">
        <v>40.932619312670496</v>
      </c>
      <c r="Q1049">
        <v>0.21004574959154201</v>
      </c>
      <c r="R1049">
        <v>1.00967375938811E-2</v>
      </c>
      <c r="S1049">
        <v>0</v>
      </c>
      <c r="T1049">
        <v>0.22014248718542301</v>
      </c>
      <c r="U1049">
        <v>3.3299521898541899E-2</v>
      </c>
      <c r="V1049">
        <v>0.17936546174100501</v>
      </c>
      <c r="W1049">
        <v>0.43280747082497001</v>
      </c>
      <c r="X1049">
        <v>0.21954308632386199</v>
      </c>
      <c r="Y1049">
        <v>1.05532672642669E-2</v>
      </c>
      <c r="Z1049">
        <v>0</v>
      </c>
      <c r="AA1049">
        <v>0.23009635358812899</v>
      </c>
      <c r="AB1049">
        <v>0.13319808759416699</v>
      </c>
      <c r="AC1049">
        <v>0.51247274783144303</v>
      </c>
      <c r="AD1049">
        <v>0.87576718901374095</v>
      </c>
      <c r="AE1049">
        <v>13102.437766081899</v>
      </c>
      <c r="AF1049">
        <v>777.35565022299602</v>
      </c>
      <c r="AG1049">
        <v>0</v>
      </c>
      <c r="AH1049">
        <v>13879.793416304899</v>
      </c>
      <c r="AI1049">
        <v>2.5825971978781202E-2</v>
      </c>
      <c r="AJ1049">
        <v>3.6505969952555502E-3</v>
      </c>
      <c r="AK1049">
        <v>0</v>
      </c>
      <c r="AL1049">
        <v>2.94765689740367E-2</v>
      </c>
      <c r="AM1049">
        <v>2.0642944058717898</v>
      </c>
      <c r="AN1049">
        <v>0.122472699262284</v>
      </c>
      <c r="AO1049">
        <v>0</v>
      </c>
      <c r="AP1049">
        <v>2.18676710513407</v>
      </c>
      <c r="AQ1049">
        <v>0.556026094658854</v>
      </c>
      <c r="AR1049">
        <v>7.8596352234603803E-2</v>
      </c>
      <c r="AS1049">
        <v>0</v>
      </c>
      <c r="AT1049">
        <v>0.63462244689345804</v>
      </c>
      <c r="AU1049">
        <v>0</v>
      </c>
      <c r="AV1049">
        <v>0</v>
      </c>
      <c r="AW1049">
        <v>0</v>
      </c>
      <c r="AX1049">
        <v>0.63462244689345804</v>
      </c>
      <c r="AY1049">
        <v>0.63299338334623401</v>
      </c>
      <c r="AZ1049">
        <v>8.9475964163477806E-2</v>
      </c>
      <c r="BA1049">
        <v>0</v>
      </c>
      <c r="BB1049">
        <v>0.72246934750971203</v>
      </c>
      <c r="BC1049">
        <v>0</v>
      </c>
      <c r="BD1049">
        <v>0</v>
      </c>
      <c r="BE1049">
        <v>0</v>
      </c>
      <c r="BF1049">
        <v>0.72246934750971203</v>
      </c>
      <c r="BG1049">
        <v>1.4485239550995099</v>
      </c>
      <c r="BH1049">
        <v>2.0794220781255599</v>
      </c>
      <c r="BI1049">
        <v>0</v>
      </c>
      <c r="BJ1049">
        <v>3.52794603322508</v>
      </c>
      <c r="BK1049">
        <v>0.12407225052941601</v>
      </c>
      <c r="BL1049">
        <v>7.3610931573816598E-3</v>
      </c>
      <c r="BM1049">
        <v>0</v>
      </c>
      <c r="BN1049">
        <v>0.13143334368679799</v>
      </c>
      <c r="BO1049">
        <v>1.91305059922047</v>
      </c>
      <c r="BP1049">
        <v>1239.87644766941</v>
      </c>
    </row>
    <row r="1050" spans="1:68" x14ac:dyDescent="0.25">
      <c r="A1050" t="s">
        <v>6087</v>
      </c>
      <c r="B1050">
        <v>2028</v>
      </c>
      <c r="C1050" t="s">
        <v>6126</v>
      </c>
      <c r="D1050" t="s">
        <v>6089</v>
      </c>
      <c r="E1050" t="s">
        <v>6089</v>
      </c>
      <c r="F1050" t="s">
        <v>6093</v>
      </c>
      <c r="G1050">
        <v>27.101136287199601</v>
      </c>
      <c r="H1050">
        <v>521758.64706507401</v>
      </c>
      <c r="I1050">
        <v>0</v>
      </c>
      <c r="J1050">
        <v>521758.64706507401</v>
      </c>
      <c r="K1050">
        <v>43376.9946958402</v>
      </c>
      <c r="L1050">
        <v>616145.07706965797</v>
      </c>
      <c r="M1050">
        <v>0</v>
      </c>
      <c r="N1050">
        <v>0</v>
      </c>
      <c r="O1050">
        <v>0</v>
      </c>
      <c r="P1050">
        <v>0</v>
      </c>
      <c r="Q1050">
        <v>0</v>
      </c>
      <c r="R1050">
        <v>0</v>
      </c>
      <c r="S1050">
        <v>0</v>
      </c>
      <c r="T1050">
        <v>0</v>
      </c>
      <c r="U1050">
        <v>1.72542137466567E-3</v>
      </c>
      <c r="V1050">
        <v>4.6469286031740296E-3</v>
      </c>
      <c r="W1050">
        <v>6.3723499778397096E-3</v>
      </c>
      <c r="X1050">
        <v>0</v>
      </c>
      <c r="Y1050">
        <v>0</v>
      </c>
      <c r="Z1050">
        <v>0</v>
      </c>
      <c r="AA1050">
        <v>0</v>
      </c>
      <c r="AB1050">
        <v>6.9016854986627104E-3</v>
      </c>
      <c r="AC1050">
        <v>1.32769388662115E-2</v>
      </c>
      <c r="AD1050">
        <v>2.0178624364874199E-2</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0</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0</v>
      </c>
    </row>
    <row r="1051" spans="1:68" x14ac:dyDescent="0.25">
      <c r="A1051" t="s">
        <v>6087</v>
      </c>
      <c r="B1051">
        <v>2028</v>
      </c>
      <c r="C1051" t="s">
        <v>6127</v>
      </c>
      <c r="D1051" t="s">
        <v>6089</v>
      </c>
      <c r="E1051" t="s">
        <v>6089</v>
      </c>
      <c r="F1051" t="s">
        <v>6090</v>
      </c>
      <c r="G1051">
        <v>197.15539271182899</v>
      </c>
      <c r="H1051">
        <v>2466592.2781341998</v>
      </c>
      <c r="I1051">
        <v>2466592.2781341998</v>
      </c>
      <c r="J1051">
        <v>0</v>
      </c>
      <c r="K1051">
        <v>787359.77633396105</v>
      </c>
      <c r="L1051">
        <v>0</v>
      </c>
      <c r="M1051">
        <v>0.93890301358462203</v>
      </c>
      <c r="N1051">
        <v>0.42698830734445398</v>
      </c>
      <c r="O1051">
        <v>1.09406438448332</v>
      </c>
      <c r="P1051">
        <v>2.4599557054123902</v>
      </c>
      <c r="Q1051">
        <v>7.0113476495501197E-3</v>
      </c>
      <c r="R1051">
        <v>1.2707760625109299E-4</v>
      </c>
      <c r="S1051">
        <v>0</v>
      </c>
      <c r="T1051">
        <v>7.1384252558012104E-3</v>
      </c>
      <c r="U1051">
        <v>8.1568577027452596E-3</v>
      </c>
      <c r="V1051">
        <v>4.3296170104143501E-2</v>
      </c>
      <c r="W1051">
        <v>5.8591453062690001E-2</v>
      </c>
      <c r="X1051">
        <v>7.3283696778683703E-3</v>
      </c>
      <c r="Y1051">
        <v>1.3282349170724199E-4</v>
      </c>
      <c r="Z1051">
        <v>0</v>
      </c>
      <c r="AA1051">
        <v>7.4611931695756101E-3</v>
      </c>
      <c r="AB1051">
        <v>3.2627430810980997E-2</v>
      </c>
      <c r="AC1051">
        <v>0.123703343154696</v>
      </c>
      <c r="AD1051">
        <v>0.16379196713525199</v>
      </c>
      <c r="AE1051">
        <v>2951.7094541527199</v>
      </c>
      <c r="AF1051">
        <v>105.243639918995</v>
      </c>
      <c r="AG1051">
        <v>0</v>
      </c>
      <c r="AH1051">
        <v>3056.95309407172</v>
      </c>
      <c r="AI1051">
        <v>7.7422631421983801E-4</v>
      </c>
      <c r="AJ1051">
        <v>4.2822227528381199E-4</v>
      </c>
      <c r="AK1051">
        <v>0</v>
      </c>
      <c r="AL1051">
        <v>1.2024485895036499E-3</v>
      </c>
      <c r="AM1051">
        <v>0.46504302655340202</v>
      </c>
      <c r="AN1051">
        <v>1.6581178328567901E-2</v>
      </c>
      <c r="AO1051">
        <v>0</v>
      </c>
      <c r="AP1051">
        <v>0.48162420488197</v>
      </c>
      <c r="AQ1051">
        <v>1.6668880235426099E-2</v>
      </c>
      <c r="AR1051">
        <v>9.2195081589809807E-3</v>
      </c>
      <c r="AS1051">
        <v>0</v>
      </c>
      <c r="AT1051">
        <v>2.5888388394407099E-2</v>
      </c>
      <c r="AU1051">
        <v>0</v>
      </c>
      <c r="AV1051">
        <v>0</v>
      </c>
      <c r="AW1051">
        <v>0</v>
      </c>
      <c r="AX1051">
        <v>2.5888388394407099E-2</v>
      </c>
      <c r="AY1051">
        <v>1.8976251291388101E-2</v>
      </c>
      <c r="AZ1051">
        <v>1.0495708238157601E-2</v>
      </c>
      <c r="BA1051">
        <v>0</v>
      </c>
      <c r="BB1051">
        <v>2.9471959529545799E-2</v>
      </c>
      <c r="BC1051">
        <v>0</v>
      </c>
      <c r="BD1051">
        <v>0</v>
      </c>
      <c r="BE1051">
        <v>0</v>
      </c>
      <c r="BF1051">
        <v>2.9471959529545799E-2</v>
      </c>
      <c r="BG1051">
        <v>0.114117756049585</v>
      </c>
      <c r="BH1051">
        <v>0.387552262191667</v>
      </c>
      <c r="BI1051">
        <v>0</v>
      </c>
      <c r="BJ1051">
        <v>0.50167001824125301</v>
      </c>
      <c r="BK1051">
        <v>2.7950923440653499E-2</v>
      </c>
      <c r="BL1051">
        <v>9.9659433548006404E-4</v>
      </c>
      <c r="BM1051">
        <v>0</v>
      </c>
      <c r="BN1051">
        <v>2.8947517776133601E-2</v>
      </c>
      <c r="BO1051">
        <v>0.59816939344182796</v>
      </c>
      <c r="BP1051">
        <v>273.07640894115599</v>
      </c>
    </row>
    <row r="1052" spans="1:68" x14ac:dyDescent="0.25">
      <c r="A1052" t="s">
        <v>6087</v>
      </c>
      <c r="B1052">
        <v>2028</v>
      </c>
      <c r="C1052" t="s">
        <v>6127</v>
      </c>
      <c r="D1052" t="s">
        <v>6089</v>
      </c>
      <c r="E1052" t="s">
        <v>6089</v>
      </c>
      <c r="F1052" t="s">
        <v>6093</v>
      </c>
      <c r="G1052">
        <v>14.414010001477401</v>
      </c>
      <c r="H1052">
        <v>194599.56144171799</v>
      </c>
      <c r="I1052">
        <v>0</v>
      </c>
      <c r="J1052">
        <v>194599.56144171799</v>
      </c>
      <c r="K1052">
        <v>57563.790341900203</v>
      </c>
      <c r="L1052">
        <v>217963.844063047</v>
      </c>
      <c r="M1052">
        <v>0</v>
      </c>
      <c r="N1052">
        <v>0</v>
      </c>
      <c r="O1052">
        <v>0</v>
      </c>
      <c r="P1052">
        <v>0</v>
      </c>
      <c r="Q1052">
        <v>0</v>
      </c>
      <c r="R1052">
        <v>0</v>
      </c>
      <c r="S1052">
        <v>0</v>
      </c>
      <c r="T1052">
        <v>0</v>
      </c>
      <c r="U1052">
        <v>6.4352789302390197E-4</v>
      </c>
      <c r="V1052">
        <v>1.7079060428960701E-3</v>
      </c>
      <c r="W1052">
        <v>2.35143393591997E-3</v>
      </c>
      <c r="X1052">
        <v>0</v>
      </c>
      <c r="Y1052">
        <v>0</v>
      </c>
      <c r="Z1052">
        <v>0</v>
      </c>
      <c r="AA1052">
        <v>0</v>
      </c>
      <c r="AB1052">
        <v>2.5741115720956101E-3</v>
      </c>
      <c r="AC1052">
        <v>4.8797315511316299E-3</v>
      </c>
      <c r="AD1052">
        <v>7.45384312322724E-3</v>
      </c>
      <c r="AE1052">
        <v>0</v>
      </c>
      <c r="AF1052">
        <v>0</v>
      </c>
      <c r="AG1052">
        <v>0</v>
      </c>
      <c r="AH1052">
        <v>0</v>
      </c>
      <c r="AI1052">
        <v>0</v>
      </c>
      <c r="AJ1052">
        <v>0</v>
      </c>
      <c r="AK1052">
        <v>0</v>
      </c>
      <c r="AL1052">
        <v>0</v>
      </c>
      <c r="AM1052">
        <v>0</v>
      </c>
      <c r="AN1052">
        <v>0</v>
      </c>
      <c r="AO1052">
        <v>0</v>
      </c>
      <c r="AP1052">
        <v>0</v>
      </c>
      <c r="AQ1052">
        <v>0</v>
      </c>
      <c r="AR1052">
        <v>0</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v>0</v>
      </c>
    </row>
    <row r="1053" spans="1:68" x14ac:dyDescent="0.25">
      <c r="A1053" t="s">
        <v>6087</v>
      </c>
      <c r="B1053">
        <v>2028</v>
      </c>
      <c r="C1053" t="s">
        <v>6128</v>
      </c>
      <c r="D1053" t="s">
        <v>6089</v>
      </c>
      <c r="E1053" t="s">
        <v>6089</v>
      </c>
      <c r="F1053" t="s">
        <v>6090</v>
      </c>
      <c r="G1053">
        <v>47.423812430845203</v>
      </c>
      <c r="H1053">
        <v>591699.382013625</v>
      </c>
      <c r="I1053">
        <v>591699.382013625</v>
      </c>
      <c r="J1053">
        <v>0</v>
      </c>
      <c r="K1053">
        <v>189391.73732382301</v>
      </c>
      <c r="L1053">
        <v>0</v>
      </c>
      <c r="M1053">
        <v>0.22309024690211299</v>
      </c>
      <c r="N1053">
        <v>0.10202650235032699</v>
      </c>
      <c r="O1053">
        <v>0.26153777146565999</v>
      </c>
      <c r="P1053">
        <v>0.58665452071810198</v>
      </c>
      <c r="Q1053">
        <v>1.63186622513657E-3</v>
      </c>
      <c r="R1053">
        <v>3.05672823863421E-5</v>
      </c>
      <c r="S1053">
        <v>0</v>
      </c>
      <c r="T1053">
        <v>1.66243350752291E-3</v>
      </c>
      <c r="U1053">
        <v>1.9567107643498598E-3</v>
      </c>
      <c r="V1053">
        <v>1.03861174468432E-2</v>
      </c>
      <c r="W1053">
        <v>1.4005261718716E-2</v>
      </c>
      <c r="X1053">
        <v>1.70565197453811E-3</v>
      </c>
      <c r="Y1053">
        <v>3.1949399255545802E-5</v>
      </c>
      <c r="Z1053">
        <v>0</v>
      </c>
      <c r="AA1053">
        <v>1.7376013737936599E-3</v>
      </c>
      <c r="AB1053">
        <v>7.8268430573994602E-3</v>
      </c>
      <c r="AC1053">
        <v>2.9674621276695099E-2</v>
      </c>
      <c r="AD1053">
        <v>3.9239065707888203E-2</v>
      </c>
      <c r="AE1053">
        <v>705.04726876671498</v>
      </c>
      <c r="AF1053">
        <v>25.273509716876799</v>
      </c>
      <c r="AG1053">
        <v>0</v>
      </c>
      <c r="AH1053">
        <v>730.32077848359199</v>
      </c>
      <c r="AI1053">
        <v>1.7268805099105101E-4</v>
      </c>
      <c r="AJ1053">
        <v>1.0284559012972199E-4</v>
      </c>
      <c r="AK1053">
        <v>0</v>
      </c>
      <c r="AL1053">
        <v>2.7553364112077301E-4</v>
      </c>
      <c r="AM1053">
        <v>0.111080484317044</v>
      </c>
      <c r="AN1053">
        <v>3.98185174825648E-3</v>
      </c>
      <c r="AO1053">
        <v>0</v>
      </c>
      <c r="AP1053">
        <v>0.1150623360653</v>
      </c>
      <c r="AQ1053">
        <v>3.7179263830106101E-3</v>
      </c>
      <c r="AR1053">
        <v>2.2142373529909398E-3</v>
      </c>
      <c r="AS1053">
        <v>0</v>
      </c>
      <c r="AT1053">
        <v>5.9321637360015503E-3</v>
      </c>
      <c r="AU1053">
        <v>0</v>
      </c>
      <c r="AV1053">
        <v>0</v>
      </c>
      <c r="AW1053">
        <v>0</v>
      </c>
      <c r="AX1053">
        <v>5.9321637360015503E-3</v>
      </c>
      <c r="AY1053">
        <v>4.2325761737100403E-3</v>
      </c>
      <c r="AZ1053">
        <v>2.5207406757793999E-3</v>
      </c>
      <c r="BA1053">
        <v>0</v>
      </c>
      <c r="BB1053">
        <v>6.7533168494894403E-3</v>
      </c>
      <c r="BC1053">
        <v>0</v>
      </c>
      <c r="BD1053">
        <v>0</v>
      </c>
      <c r="BE1053">
        <v>0</v>
      </c>
      <c r="BF1053">
        <v>6.7533168494894403E-3</v>
      </c>
      <c r="BG1053">
        <v>2.7255370505144799E-2</v>
      </c>
      <c r="BH1053">
        <v>9.3446762967569902E-2</v>
      </c>
      <c r="BI1053">
        <v>0</v>
      </c>
      <c r="BJ1053">
        <v>0.120702133472714</v>
      </c>
      <c r="BK1053">
        <v>6.6763760246169104E-3</v>
      </c>
      <c r="BL1053">
        <v>2.39325023734699E-4</v>
      </c>
      <c r="BM1053">
        <v>0</v>
      </c>
      <c r="BN1053">
        <v>6.9157010483516098E-3</v>
      </c>
      <c r="BO1053">
        <v>0.14349208159636401</v>
      </c>
      <c r="BP1053">
        <v>65.239265839624906</v>
      </c>
    </row>
    <row r="1054" spans="1:68" x14ac:dyDescent="0.25">
      <c r="A1054" t="s">
        <v>6087</v>
      </c>
      <c r="B1054">
        <v>2028</v>
      </c>
      <c r="C1054" t="s">
        <v>6128</v>
      </c>
      <c r="D1054" t="s">
        <v>6089</v>
      </c>
      <c r="E1054" t="s">
        <v>6089</v>
      </c>
      <c r="F1054" t="s">
        <v>6093</v>
      </c>
      <c r="G1054">
        <v>3.5010747533928002</v>
      </c>
      <c r="H1054">
        <v>47265.929806327098</v>
      </c>
      <c r="I1054">
        <v>0</v>
      </c>
      <c r="J1054">
        <v>47265.929806327098</v>
      </c>
      <c r="K1054">
        <v>13981.892135149399</v>
      </c>
      <c r="L1054">
        <v>52940.837468879501</v>
      </c>
      <c r="M1054">
        <v>0</v>
      </c>
      <c r="N1054">
        <v>0</v>
      </c>
      <c r="O1054">
        <v>0</v>
      </c>
      <c r="P1054">
        <v>0</v>
      </c>
      <c r="Q1054">
        <v>0</v>
      </c>
      <c r="R1054">
        <v>0</v>
      </c>
      <c r="S1054">
        <v>0</v>
      </c>
      <c r="T1054">
        <v>0</v>
      </c>
      <c r="U1054">
        <v>1.5630530713806899E-4</v>
      </c>
      <c r="V1054">
        <v>4.1483015964300897E-4</v>
      </c>
      <c r="W1054">
        <v>5.7113546678107903E-4</v>
      </c>
      <c r="X1054">
        <v>0</v>
      </c>
      <c r="Y1054">
        <v>0</v>
      </c>
      <c r="Z1054">
        <v>0</v>
      </c>
      <c r="AA1054">
        <v>0</v>
      </c>
      <c r="AB1054">
        <v>6.2522122855227695E-4</v>
      </c>
      <c r="AC1054">
        <v>1.1852290275514499E-3</v>
      </c>
      <c r="AD1054">
        <v>1.8104502561037299E-3</v>
      </c>
      <c r="AE1054">
        <v>0</v>
      </c>
      <c r="AF1054">
        <v>0</v>
      </c>
      <c r="AG1054">
        <v>0</v>
      </c>
      <c r="AH1054">
        <v>0</v>
      </c>
      <c r="AI1054">
        <v>0</v>
      </c>
      <c r="AJ1054">
        <v>0</v>
      </c>
      <c r="AK1054">
        <v>0</v>
      </c>
      <c r="AL1054">
        <v>0</v>
      </c>
      <c r="AM1054">
        <v>0</v>
      </c>
      <c r="AN1054">
        <v>0</v>
      </c>
      <c r="AO1054">
        <v>0</v>
      </c>
      <c r="AP1054">
        <v>0</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0</v>
      </c>
      <c r="BM1054">
        <v>0</v>
      </c>
      <c r="BN1054">
        <v>0</v>
      </c>
      <c r="BO1054">
        <v>0</v>
      </c>
      <c r="BP1054">
        <v>0</v>
      </c>
    </row>
    <row r="1055" spans="1:68" x14ac:dyDescent="0.25">
      <c r="A1055" t="s">
        <v>6087</v>
      </c>
      <c r="B1055">
        <v>2028</v>
      </c>
      <c r="C1055" t="s">
        <v>6129</v>
      </c>
      <c r="D1055" t="s">
        <v>6089</v>
      </c>
      <c r="E1055" t="s">
        <v>6089</v>
      </c>
      <c r="F1055" t="s">
        <v>6090</v>
      </c>
      <c r="G1055">
        <v>46.0790407357986</v>
      </c>
      <c r="H1055">
        <v>711709.13257031201</v>
      </c>
      <c r="I1055">
        <v>711709.13257031201</v>
      </c>
      <c r="J1055">
        <v>0</v>
      </c>
      <c r="K1055">
        <v>184021.25708248501</v>
      </c>
      <c r="L1055">
        <v>0</v>
      </c>
      <c r="M1055">
        <v>0.255340397501922</v>
      </c>
      <c r="N1055">
        <v>9.9910778048646204E-2</v>
      </c>
      <c r="O1055">
        <v>0.25553156663661603</v>
      </c>
      <c r="P1055">
        <v>0.61078274218718498</v>
      </c>
      <c r="Q1055">
        <v>1.9054537991269401E-3</v>
      </c>
      <c r="R1055">
        <v>2.9700502301809901E-5</v>
      </c>
      <c r="S1055">
        <v>0</v>
      </c>
      <c r="T1055">
        <v>1.9351543014287499E-3</v>
      </c>
      <c r="U1055">
        <v>2.3535750807229402E-3</v>
      </c>
      <c r="V1055">
        <v>1.24926522885839E-2</v>
      </c>
      <c r="W1055">
        <v>1.67813816707356E-2</v>
      </c>
      <c r="X1055">
        <v>1.9916099645974602E-3</v>
      </c>
      <c r="Y1055">
        <v>3.1043427221870701E-5</v>
      </c>
      <c r="Z1055">
        <v>0</v>
      </c>
      <c r="AA1055">
        <v>2.0226533918193301E-3</v>
      </c>
      <c r="AB1055">
        <v>9.4143003228917797E-3</v>
      </c>
      <c r="AC1055">
        <v>3.5693292253096899E-2</v>
      </c>
      <c r="AD1055">
        <v>4.7130245967808099E-2</v>
      </c>
      <c r="AE1055">
        <v>846.34555138853102</v>
      </c>
      <c r="AF1055">
        <v>24.633389532123399</v>
      </c>
      <c r="AG1055">
        <v>0</v>
      </c>
      <c r="AH1055">
        <v>870.97894092065405</v>
      </c>
      <c r="AI1055">
        <v>1.9572417893720301E-4</v>
      </c>
      <c r="AJ1055">
        <v>9.9837986536981894E-5</v>
      </c>
      <c r="AK1055">
        <v>0</v>
      </c>
      <c r="AL1055">
        <v>2.95562165474185E-4</v>
      </c>
      <c r="AM1055">
        <v>0.13334208628630301</v>
      </c>
      <c r="AN1055">
        <v>3.8810005524665802E-3</v>
      </c>
      <c r="AO1055">
        <v>0</v>
      </c>
      <c r="AP1055">
        <v>0.13722308683876999</v>
      </c>
      <c r="AQ1055">
        <v>4.2138879006829904E-3</v>
      </c>
      <c r="AR1055">
        <v>2.14948447238968E-3</v>
      </c>
      <c r="AS1055">
        <v>0</v>
      </c>
      <c r="AT1055">
        <v>6.3633723730726803E-3</v>
      </c>
      <c r="AU1055">
        <v>0</v>
      </c>
      <c r="AV1055">
        <v>0</v>
      </c>
      <c r="AW1055">
        <v>0</v>
      </c>
      <c r="AX1055">
        <v>6.3633723730726803E-3</v>
      </c>
      <c r="AY1055">
        <v>4.7971906083501799E-3</v>
      </c>
      <c r="AZ1055">
        <v>2.4470244502875901E-3</v>
      </c>
      <c r="BA1055">
        <v>0</v>
      </c>
      <c r="BB1055">
        <v>7.2442150586377804E-3</v>
      </c>
      <c r="BC1055">
        <v>0</v>
      </c>
      <c r="BD1055">
        <v>0</v>
      </c>
      <c r="BE1055">
        <v>0</v>
      </c>
      <c r="BF1055">
        <v>7.2442150586377804E-3</v>
      </c>
      <c r="BG1055">
        <v>3.1941693993908199E-2</v>
      </c>
      <c r="BH1055">
        <v>9.0925906360896799E-2</v>
      </c>
      <c r="BI1055">
        <v>0</v>
      </c>
      <c r="BJ1055">
        <v>0.122867600354805</v>
      </c>
      <c r="BK1055">
        <v>8.0143862662082101E-3</v>
      </c>
      <c r="BL1055">
        <v>2.33263468369998E-4</v>
      </c>
      <c r="BM1055">
        <v>0</v>
      </c>
      <c r="BN1055">
        <v>8.2476497345781996E-3</v>
      </c>
      <c r="BO1055">
        <v>0.172595456456476</v>
      </c>
      <c r="BP1055">
        <v>77.804203771143506</v>
      </c>
    </row>
    <row r="1056" spans="1:68" x14ac:dyDescent="0.25">
      <c r="A1056" t="s">
        <v>6087</v>
      </c>
      <c r="B1056">
        <v>2028</v>
      </c>
      <c r="C1056" t="s">
        <v>6129</v>
      </c>
      <c r="D1056" t="s">
        <v>6089</v>
      </c>
      <c r="E1056" t="s">
        <v>6089</v>
      </c>
      <c r="F1056" t="s">
        <v>6093</v>
      </c>
      <c r="G1056">
        <v>3.3952608638855302</v>
      </c>
      <c r="H1056">
        <v>63602.171296031003</v>
      </c>
      <c r="I1056">
        <v>0</v>
      </c>
      <c r="J1056">
        <v>63602.171296031003</v>
      </c>
      <c r="K1056">
        <v>13559.313786013199</v>
      </c>
      <c r="L1056">
        <v>71238.463456615893</v>
      </c>
      <c r="M1056">
        <v>0</v>
      </c>
      <c r="N1056">
        <v>0</v>
      </c>
      <c r="O1056">
        <v>0</v>
      </c>
      <c r="P1056">
        <v>0</v>
      </c>
      <c r="Q1056">
        <v>0</v>
      </c>
      <c r="R1056">
        <v>0</v>
      </c>
      <c r="S1056">
        <v>0</v>
      </c>
      <c r="T1056">
        <v>0</v>
      </c>
      <c r="U1056">
        <v>2.10328178453466E-4</v>
      </c>
      <c r="V1056">
        <v>5.5820543424161596E-4</v>
      </c>
      <c r="W1056">
        <v>7.6853361269508202E-4</v>
      </c>
      <c r="X1056">
        <v>0</v>
      </c>
      <c r="Y1056">
        <v>0</v>
      </c>
      <c r="Z1056">
        <v>0</v>
      </c>
      <c r="AA1056">
        <v>0</v>
      </c>
      <c r="AB1056">
        <v>8.4131271381386705E-4</v>
      </c>
      <c r="AC1056">
        <v>1.5948726692617599E-3</v>
      </c>
      <c r="AD1056">
        <v>2.4361853830756198E-3</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0</v>
      </c>
    </row>
    <row r="1057" spans="1:68" x14ac:dyDescent="0.25">
      <c r="A1057" t="s">
        <v>6087</v>
      </c>
      <c r="B1057">
        <v>2028</v>
      </c>
      <c r="C1057" t="s">
        <v>6130</v>
      </c>
      <c r="D1057" t="s">
        <v>6089</v>
      </c>
      <c r="E1057" t="s">
        <v>6089</v>
      </c>
      <c r="F1057" t="s">
        <v>6092</v>
      </c>
      <c r="G1057">
        <v>3256.17881940491</v>
      </c>
      <c r="H1057">
        <v>63355253.319761902</v>
      </c>
      <c r="I1057">
        <v>63355253.319761902</v>
      </c>
      <c r="J1057">
        <v>0</v>
      </c>
      <c r="K1057">
        <v>21303927.6426997</v>
      </c>
      <c r="L1057">
        <v>0</v>
      </c>
      <c r="M1057">
        <v>18.048140677790499</v>
      </c>
      <c r="N1057">
        <v>9.4453111117951599E-2</v>
      </c>
      <c r="O1057">
        <v>8.8229056463025195</v>
      </c>
      <c r="P1057">
        <v>26.965499435211001</v>
      </c>
      <c r="Q1057">
        <v>9.0864353025122496E-2</v>
      </c>
      <c r="R1057">
        <v>0</v>
      </c>
      <c r="S1057">
        <v>1.08634871429867E-2</v>
      </c>
      <c r="T1057">
        <v>0.101727840168109</v>
      </c>
      <c r="U1057">
        <v>0.20951163703636</v>
      </c>
      <c r="V1057">
        <v>1.1010974690387101</v>
      </c>
      <c r="W1057">
        <v>1.4123369462431801</v>
      </c>
      <c r="X1057">
        <v>9.8823274457979907E-2</v>
      </c>
      <c r="Y1057">
        <v>0</v>
      </c>
      <c r="Z1057">
        <v>1.18150334620805E-2</v>
      </c>
      <c r="AA1057">
        <v>0.11063830792006001</v>
      </c>
      <c r="AB1057">
        <v>0.83804654814544299</v>
      </c>
      <c r="AC1057">
        <v>3.1459927686820301</v>
      </c>
      <c r="AD1057">
        <v>4.0946776247475301</v>
      </c>
      <c r="AE1057">
        <v>119517.20769085499</v>
      </c>
      <c r="AF1057">
        <v>613.22945392511997</v>
      </c>
      <c r="AG1057">
        <v>1020.0292548432</v>
      </c>
      <c r="AH1057">
        <v>121150.46639962299</v>
      </c>
      <c r="AI1057">
        <v>0.60517904404421197</v>
      </c>
      <c r="AJ1057">
        <v>0.31446624700886799</v>
      </c>
      <c r="AK1057">
        <v>1.00798875411213</v>
      </c>
      <c r="AL1057">
        <v>1.9276340451652201</v>
      </c>
      <c r="AM1057">
        <v>1.0405989080273901</v>
      </c>
      <c r="AN1057">
        <v>8.4423842034548092E-3</v>
      </c>
      <c r="AO1057">
        <v>0.73457285957743101</v>
      </c>
      <c r="AP1057">
        <v>1.78361415180828</v>
      </c>
      <c r="AQ1057">
        <v>2.83921663839965</v>
      </c>
      <c r="AR1057">
        <v>1.1838627030082101</v>
      </c>
      <c r="AS1057">
        <v>5.2878194466188404</v>
      </c>
      <c r="AT1057">
        <v>9.3108987880267104</v>
      </c>
      <c r="AU1057">
        <v>2.8004690349366301</v>
      </c>
      <c r="AV1057">
        <v>0.64797527531865895</v>
      </c>
      <c r="AW1057">
        <v>5.38863789557647</v>
      </c>
      <c r="AX1057">
        <v>18.1479809938584</v>
      </c>
      <c r="AY1057">
        <v>4.1429782539270601</v>
      </c>
      <c r="AZ1057">
        <v>1.7274896772100301</v>
      </c>
      <c r="BA1057">
        <v>5.7894967045589896</v>
      </c>
      <c r="BB1057">
        <v>11.659964635695999</v>
      </c>
      <c r="BC1057">
        <v>2.8004690349366301</v>
      </c>
      <c r="BD1057">
        <v>0.64797527531839205</v>
      </c>
      <c r="BE1057">
        <v>5.3886378955742602</v>
      </c>
      <c r="BF1057">
        <v>20.4970468415253</v>
      </c>
      <c r="BG1057">
        <v>55.8534129616041</v>
      </c>
      <c r="BH1057">
        <v>16.928222828344499</v>
      </c>
      <c r="BI1057">
        <v>111.838479932602</v>
      </c>
      <c r="BJ1057">
        <v>184.62011572255099</v>
      </c>
      <c r="BK1057">
        <v>1.1815492759241999</v>
      </c>
      <c r="BL1057">
        <v>6.0623974677753599E-3</v>
      </c>
      <c r="BM1057">
        <v>1.0084027653983699E-2</v>
      </c>
      <c r="BN1057">
        <v>1.1976957010459599</v>
      </c>
      <c r="BO1057">
        <v>3.1426736546451699</v>
      </c>
      <c r="BP1057">
        <v>12775.165307850801</v>
      </c>
    </row>
    <row r="1058" spans="1:68" x14ac:dyDescent="0.25">
      <c r="A1058" t="s">
        <v>6087</v>
      </c>
      <c r="B1058">
        <v>2028</v>
      </c>
      <c r="C1058" t="s">
        <v>6130</v>
      </c>
      <c r="D1058" t="s">
        <v>6089</v>
      </c>
      <c r="E1058" t="s">
        <v>6089</v>
      </c>
      <c r="F1058" t="s">
        <v>6093</v>
      </c>
      <c r="G1058">
        <v>118.673281714243</v>
      </c>
      <c r="H1058">
        <v>3735073.0075032599</v>
      </c>
      <c r="I1058">
        <v>0</v>
      </c>
      <c r="J1058">
        <v>3735073.0075032599</v>
      </c>
      <c r="K1058">
        <v>776433.71171611699</v>
      </c>
      <c r="L1058">
        <v>4360424.7548694303</v>
      </c>
      <c r="M1058">
        <v>0</v>
      </c>
      <c r="N1058">
        <v>0</v>
      </c>
      <c r="O1058">
        <v>0</v>
      </c>
      <c r="P1058">
        <v>0</v>
      </c>
      <c r="Q1058">
        <v>0</v>
      </c>
      <c r="R1058">
        <v>0</v>
      </c>
      <c r="S1058">
        <v>0</v>
      </c>
      <c r="T1058">
        <v>0</v>
      </c>
      <c r="U1058">
        <v>1.2351639670711199E-2</v>
      </c>
      <c r="V1058">
        <v>3.24572882258038E-2</v>
      </c>
      <c r="W1058">
        <v>4.4808927896515097E-2</v>
      </c>
      <c r="X1058">
        <v>0</v>
      </c>
      <c r="Y1058">
        <v>0</v>
      </c>
      <c r="Z1058">
        <v>0</v>
      </c>
      <c r="AA1058">
        <v>0</v>
      </c>
      <c r="AB1058">
        <v>4.9406558682844999E-2</v>
      </c>
      <c r="AC1058">
        <v>9.2735109216582401E-2</v>
      </c>
      <c r="AD1058">
        <v>0.142141667899427</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v>0</v>
      </c>
    </row>
    <row r="1059" spans="1:68" x14ac:dyDescent="0.25">
      <c r="A1059" t="s">
        <v>6087</v>
      </c>
      <c r="B1059">
        <v>2028</v>
      </c>
      <c r="C1059" t="s">
        <v>6131</v>
      </c>
      <c r="D1059" t="s">
        <v>6089</v>
      </c>
      <c r="E1059" t="s">
        <v>6089</v>
      </c>
      <c r="F1059" t="s">
        <v>6090</v>
      </c>
      <c r="G1059">
        <v>2136.6967681646101</v>
      </c>
      <c r="H1059">
        <v>133726385.850372</v>
      </c>
      <c r="I1059">
        <v>133726385.850372</v>
      </c>
      <c r="J1059">
        <v>0</v>
      </c>
      <c r="K1059">
        <v>15319603.0205159</v>
      </c>
      <c r="L1059">
        <v>0</v>
      </c>
      <c r="M1059">
        <v>201.797618176344</v>
      </c>
      <c r="N1059">
        <v>74.009616060767101</v>
      </c>
      <c r="O1059">
        <v>34.980633788509103</v>
      </c>
      <c r="P1059">
        <v>310.78786802562001</v>
      </c>
      <c r="Q1059">
        <v>4.4283402069533002</v>
      </c>
      <c r="R1059">
        <v>3.1220488476304601E-2</v>
      </c>
      <c r="S1059">
        <v>0</v>
      </c>
      <c r="T1059">
        <v>4.4595606954295999</v>
      </c>
      <c r="U1059">
        <v>1.3266729692028101</v>
      </c>
      <c r="V1059">
        <v>3.9289668414776702</v>
      </c>
      <c r="W1059">
        <v>9.7152005061100901</v>
      </c>
      <c r="X1059">
        <v>4.6285701006430902</v>
      </c>
      <c r="Y1059">
        <v>3.26321404263374E-2</v>
      </c>
      <c r="Z1059">
        <v>0</v>
      </c>
      <c r="AA1059">
        <v>4.6612022410694296</v>
      </c>
      <c r="AB1059">
        <v>5.3066918768112403</v>
      </c>
      <c r="AC1059">
        <v>11.225619547079001</v>
      </c>
      <c r="AD1059">
        <v>21.193513664959699</v>
      </c>
      <c r="AE1059">
        <v>213541.05005918999</v>
      </c>
      <c r="AF1059">
        <v>16603.630003902301</v>
      </c>
      <c r="AG1059">
        <v>0</v>
      </c>
      <c r="AH1059">
        <v>230144.680063092</v>
      </c>
      <c r="AI1059">
        <v>8.1444872616097605E-2</v>
      </c>
      <c r="AJ1059">
        <v>0.35613761117099701</v>
      </c>
      <c r="AK1059">
        <v>0</v>
      </c>
      <c r="AL1059">
        <v>0.43758248378709502</v>
      </c>
      <c r="AM1059">
        <v>33.643479399100499</v>
      </c>
      <c r="AN1059">
        <v>2.6159086687629398</v>
      </c>
      <c r="AO1059">
        <v>0</v>
      </c>
      <c r="AP1059">
        <v>36.259388067863398</v>
      </c>
      <c r="AQ1059">
        <v>1.7534857734656999</v>
      </c>
      <c r="AR1059">
        <v>7.6675451078178103</v>
      </c>
      <c r="AS1059">
        <v>0</v>
      </c>
      <c r="AT1059">
        <v>9.4210308812835102</v>
      </c>
      <c r="AU1059">
        <v>0</v>
      </c>
      <c r="AV1059">
        <v>0</v>
      </c>
      <c r="AW1059">
        <v>0</v>
      </c>
      <c r="AX1059">
        <v>9.4210308812835102</v>
      </c>
      <c r="AY1059">
        <v>1.99621007549392</v>
      </c>
      <c r="AZ1059">
        <v>8.7289164418358691</v>
      </c>
      <c r="BA1059">
        <v>0</v>
      </c>
      <c r="BB1059">
        <v>10.7251265173297</v>
      </c>
      <c r="BC1059">
        <v>0</v>
      </c>
      <c r="BD1059">
        <v>0</v>
      </c>
      <c r="BE1059">
        <v>0</v>
      </c>
      <c r="BF1059">
        <v>10.7251265173297</v>
      </c>
      <c r="BG1059">
        <v>6.6158424571085099</v>
      </c>
      <c r="BH1059">
        <v>113.2365581798</v>
      </c>
      <c r="BI1059">
        <v>0</v>
      </c>
      <c r="BJ1059">
        <v>119.852400636909</v>
      </c>
      <c r="BK1059">
        <v>2.0221060488334799</v>
      </c>
      <c r="BL1059">
        <v>0.15722644734666999</v>
      </c>
      <c r="BM1059">
        <v>0</v>
      </c>
      <c r="BN1059">
        <v>2.1793324961801499</v>
      </c>
      <c r="BO1059">
        <v>32.429774397815002</v>
      </c>
      <c r="BP1059">
        <v>20558.7331027154</v>
      </c>
    </row>
    <row r="1060" spans="1:68" x14ac:dyDescent="0.25">
      <c r="A1060" t="s">
        <v>6087</v>
      </c>
      <c r="B1060">
        <v>2028</v>
      </c>
      <c r="C1060" t="s">
        <v>6131</v>
      </c>
      <c r="D1060" t="s">
        <v>6089</v>
      </c>
      <c r="E1060" t="s">
        <v>6089</v>
      </c>
      <c r="F1060" t="s">
        <v>6093</v>
      </c>
      <c r="G1060">
        <v>100.435029356348</v>
      </c>
      <c r="H1060">
        <v>6490076.1555071101</v>
      </c>
      <c r="I1060">
        <v>0</v>
      </c>
      <c r="J1060">
        <v>6490076.1555071101</v>
      </c>
      <c r="K1060">
        <v>720095.05607797496</v>
      </c>
      <c r="L1060">
        <v>11850399.288755899</v>
      </c>
      <c r="M1060">
        <v>0</v>
      </c>
      <c r="N1060">
        <v>0</v>
      </c>
      <c r="O1060">
        <v>0</v>
      </c>
      <c r="P1060">
        <v>0</v>
      </c>
      <c r="Q1060">
        <v>0</v>
      </c>
      <c r="R1060">
        <v>0</v>
      </c>
      <c r="S1060">
        <v>0</v>
      </c>
      <c r="T1060">
        <v>0</v>
      </c>
      <c r="U1060">
        <v>6.4386759193604801E-2</v>
      </c>
      <c r="V1060">
        <v>0.10110004749140999</v>
      </c>
      <c r="W1060">
        <v>0.165486806685014</v>
      </c>
      <c r="X1060">
        <v>0</v>
      </c>
      <c r="Y1060">
        <v>0</v>
      </c>
      <c r="Z1060">
        <v>0</v>
      </c>
      <c r="AA1060">
        <v>0</v>
      </c>
      <c r="AB1060">
        <v>0.25754703677441898</v>
      </c>
      <c r="AC1060">
        <v>0.28885727854688498</v>
      </c>
      <c r="AD1060">
        <v>0.54640431532130496</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0</v>
      </c>
      <c r="BL1060">
        <v>0</v>
      </c>
      <c r="BM1060">
        <v>0</v>
      </c>
      <c r="BN1060">
        <v>0</v>
      </c>
      <c r="BO1060">
        <v>0</v>
      </c>
      <c r="BP1060">
        <v>0</v>
      </c>
    </row>
    <row r="1061" spans="1:68" x14ac:dyDescent="0.25">
      <c r="A1061" t="s">
        <v>6087</v>
      </c>
      <c r="B1061">
        <v>2028</v>
      </c>
      <c r="C1061" t="s">
        <v>6132</v>
      </c>
      <c r="D1061" t="s">
        <v>6089</v>
      </c>
      <c r="E1061" t="s">
        <v>6089</v>
      </c>
      <c r="F1061" t="s">
        <v>6090</v>
      </c>
      <c r="G1061">
        <v>1960.8819689628001</v>
      </c>
      <c r="H1061">
        <v>165938178.78484499</v>
      </c>
      <c r="I1061">
        <v>165938178.78484499</v>
      </c>
      <c r="J1061">
        <v>0</v>
      </c>
      <c r="K1061">
        <v>14059053.105790701</v>
      </c>
      <c r="L1061">
        <v>0</v>
      </c>
      <c r="M1061">
        <v>256.44679636119002</v>
      </c>
      <c r="N1061">
        <v>103.24779418970699</v>
      </c>
      <c r="O1061">
        <v>36.369876252207803</v>
      </c>
      <c r="P1061">
        <v>396.06446680310501</v>
      </c>
      <c r="Q1061">
        <v>5.3254312928690402</v>
      </c>
      <c r="R1061">
        <v>3.5560445217240902E-2</v>
      </c>
      <c r="S1061">
        <v>0</v>
      </c>
      <c r="T1061">
        <v>5.3609917380862901</v>
      </c>
      <c r="U1061">
        <v>1.6462397824683701</v>
      </c>
      <c r="V1061">
        <v>4.9185462230189199</v>
      </c>
      <c r="W1061">
        <v>11.9257777435735</v>
      </c>
      <c r="X1061">
        <v>5.5662236646812104</v>
      </c>
      <c r="Y1061">
        <v>3.7168330752825898E-2</v>
      </c>
      <c r="Z1061">
        <v>0</v>
      </c>
      <c r="AA1061">
        <v>5.6033919954340403</v>
      </c>
      <c r="AB1061">
        <v>6.5849591298735</v>
      </c>
      <c r="AC1061">
        <v>14.052989208625499</v>
      </c>
      <c r="AD1061">
        <v>26.241340333933</v>
      </c>
      <c r="AE1061">
        <v>252607.73382839901</v>
      </c>
      <c r="AF1061">
        <v>18059.944010731499</v>
      </c>
      <c r="AG1061">
        <v>0</v>
      </c>
      <c r="AH1061">
        <v>270667.67783913098</v>
      </c>
      <c r="AI1061">
        <v>9.9750787718871595E-2</v>
      </c>
      <c r="AJ1061">
        <v>0.40564505994593802</v>
      </c>
      <c r="AK1061">
        <v>0</v>
      </c>
      <c r="AL1061">
        <v>0.50539584766481005</v>
      </c>
      <c r="AM1061">
        <v>39.798451336422403</v>
      </c>
      <c r="AN1061">
        <v>2.8453515336069501</v>
      </c>
      <c r="AO1061">
        <v>0</v>
      </c>
      <c r="AP1061">
        <v>42.643802870029397</v>
      </c>
      <c r="AQ1061">
        <v>2.1476071057475901</v>
      </c>
      <c r="AR1061">
        <v>8.7334269039209804</v>
      </c>
      <c r="AS1061">
        <v>0</v>
      </c>
      <c r="AT1061">
        <v>10.8810340096685</v>
      </c>
      <c r="AU1061">
        <v>0</v>
      </c>
      <c r="AV1061">
        <v>0</v>
      </c>
      <c r="AW1061">
        <v>0</v>
      </c>
      <c r="AX1061">
        <v>10.8810340096685</v>
      </c>
      <c r="AY1061">
        <v>2.4448872112731301</v>
      </c>
      <c r="AZ1061">
        <v>9.9423417304034096</v>
      </c>
      <c r="BA1061">
        <v>0</v>
      </c>
      <c r="BB1061">
        <v>12.387228941676501</v>
      </c>
      <c r="BC1061">
        <v>0</v>
      </c>
      <c r="BD1061">
        <v>0</v>
      </c>
      <c r="BE1061">
        <v>0</v>
      </c>
      <c r="BF1061">
        <v>12.387228941676501</v>
      </c>
      <c r="BG1061">
        <v>7.9361906474934303</v>
      </c>
      <c r="BH1061">
        <v>128.98792970712</v>
      </c>
      <c r="BI1061">
        <v>0</v>
      </c>
      <c r="BJ1061">
        <v>136.92412035461399</v>
      </c>
      <c r="BK1061">
        <v>2.39204418267559</v>
      </c>
      <c r="BL1061">
        <v>0.17101687013139399</v>
      </c>
      <c r="BM1061">
        <v>0</v>
      </c>
      <c r="BN1061">
        <v>2.5630610528069901</v>
      </c>
      <c r="BO1061">
        <v>40.241405372295702</v>
      </c>
      <c r="BP1061">
        <v>24178.6364416547</v>
      </c>
    </row>
    <row r="1062" spans="1:68" x14ac:dyDescent="0.25">
      <c r="A1062" t="s">
        <v>6087</v>
      </c>
      <c r="B1062">
        <v>2028</v>
      </c>
      <c r="C1062" t="s">
        <v>6133</v>
      </c>
      <c r="D1062" t="s">
        <v>6089</v>
      </c>
      <c r="E1062" t="s">
        <v>6089</v>
      </c>
      <c r="F1062" t="s">
        <v>6090</v>
      </c>
      <c r="G1062">
        <v>845.73454250427096</v>
      </c>
      <c r="H1062">
        <v>60282392.790569097</v>
      </c>
      <c r="I1062">
        <v>60282392.790569097</v>
      </c>
      <c r="J1062">
        <v>0</v>
      </c>
      <c r="K1062">
        <v>6063713.69346542</v>
      </c>
      <c r="L1062">
        <v>0</v>
      </c>
      <c r="M1062">
        <v>95.632036926530802</v>
      </c>
      <c r="N1062">
        <v>44.532213956008199</v>
      </c>
      <c r="O1062">
        <v>15.649982660244801</v>
      </c>
      <c r="P1062">
        <v>155.814233542783</v>
      </c>
      <c r="Q1062">
        <v>2.0495764259870302</v>
      </c>
      <c r="R1062">
        <v>1.5337331539113101E-2</v>
      </c>
      <c r="S1062">
        <v>0</v>
      </c>
      <c r="T1062">
        <v>2.0649137575261398</v>
      </c>
      <c r="U1062">
        <v>0.59804967079271398</v>
      </c>
      <c r="V1062">
        <v>1.7746443210987699</v>
      </c>
      <c r="W1062">
        <v>4.43760774941763</v>
      </c>
      <c r="X1062">
        <v>2.1422491771094698</v>
      </c>
      <c r="Y1062">
        <v>1.6030817612910999E-2</v>
      </c>
      <c r="Z1062">
        <v>0</v>
      </c>
      <c r="AA1062">
        <v>2.1582799947223799</v>
      </c>
      <c r="AB1062">
        <v>2.3921986831708502</v>
      </c>
      <c r="AC1062">
        <v>5.0704123459964903</v>
      </c>
      <c r="AD1062">
        <v>9.6208910238897403</v>
      </c>
      <c r="AE1062">
        <v>93868.263331292706</v>
      </c>
      <c r="AF1062">
        <v>7949.76290364949</v>
      </c>
      <c r="AG1062">
        <v>0</v>
      </c>
      <c r="AH1062">
        <v>101818.02623494199</v>
      </c>
      <c r="AI1062">
        <v>3.7256861997931198E-2</v>
      </c>
      <c r="AJ1062">
        <v>0.174955875970353</v>
      </c>
      <c r="AK1062">
        <v>0</v>
      </c>
      <c r="AL1062">
        <v>0.21221273796828399</v>
      </c>
      <c r="AM1062">
        <v>14.788983114676601</v>
      </c>
      <c r="AN1062">
        <v>1.25248838292464</v>
      </c>
      <c r="AO1062">
        <v>0</v>
      </c>
      <c r="AP1062">
        <v>16.0414714976013</v>
      </c>
      <c r="AQ1062">
        <v>0.80213002217201501</v>
      </c>
      <c r="AR1062">
        <v>3.76675203292795</v>
      </c>
      <c r="AS1062">
        <v>0</v>
      </c>
      <c r="AT1062">
        <v>4.5688820550999703</v>
      </c>
      <c r="AU1062">
        <v>0</v>
      </c>
      <c r="AV1062">
        <v>0</v>
      </c>
      <c r="AW1062">
        <v>0</v>
      </c>
      <c r="AX1062">
        <v>4.5688820550999703</v>
      </c>
      <c r="AY1062">
        <v>0.91316397107185299</v>
      </c>
      <c r="AZ1062">
        <v>4.2881604594695499</v>
      </c>
      <c r="BA1062">
        <v>0</v>
      </c>
      <c r="BB1062">
        <v>5.2013244305414004</v>
      </c>
      <c r="BC1062">
        <v>0</v>
      </c>
      <c r="BD1062">
        <v>0</v>
      </c>
      <c r="BE1062">
        <v>0</v>
      </c>
      <c r="BF1062">
        <v>5.2013244305414004</v>
      </c>
      <c r="BG1062">
        <v>3.0151736498638999</v>
      </c>
      <c r="BH1062">
        <v>55.631462570776002</v>
      </c>
      <c r="BI1062">
        <v>0</v>
      </c>
      <c r="BJ1062">
        <v>58.646636220639898</v>
      </c>
      <c r="BK1062">
        <v>0.88887632154608198</v>
      </c>
      <c r="BL1062">
        <v>7.5279500825746706E-2</v>
      </c>
      <c r="BM1062">
        <v>0</v>
      </c>
      <c r="BN1062">
        <v>0.96415582237182895</v>
      </c>
      <c r="BO1062">
        <v>14.618987763163201</v>
      </c>
      <c r="BP1062">
        <v>9095.3639503446502</v>
      </c>
    </row>
    <row r="1063" spans="1:68" x14ac:dyDescent="0.25">
      <c r="A1063" t="s">
        <v>6087</v>
      </c>
      <c r="B1063">
        <v>2028</v>
      </c>
      <c r="C1063" t="s">
        <v>6134</v>
      </c>
      <c r="D1063" t="s">
        <v>6089</v>
      </c>
      <c r="E1063" t="s">
        <v>6089</v>
      </c>
      <c r="F1063" t="s">
        <v>6090</v>
      </c>
      <c r="G1063">
        <v>541.09123988425904</v>
      </c>
      <c r="H1063">
        <v>35167102.382486701</v>
      </c>
      <c r="I1063">
        <v>35167102.382486701</v>
      </c>
      <c r="J1063">
        <v>0</v>
      </c>
      <c r="K1063">
        <v>2761902.83756602</v>
      </c>
      <c r="L1063">
        <v>0</v>
      </c>
      <c r="M1063">
        <v>55.6981535011695</v>
      </c>
      <c r="N1063">
        <v>6.8259691333221904</v>
      </c>
      <c r="O1063">
        <v>7.0376124730215501</v>
      </c>
      <c r="P1063">
        <v>69.561735107513201</v>
      </c>
      <c r="Q1063">
        <v>0.70268266208812202</v>
      </c>
      <c r="R1063">
        <v>2.59031623419971E-3</v>
      </c>
      <c r="S1063">
        <v>0</v>
      </c>
      <c r="T1063">
        <v>0.70527297832232105</v>
      </c>
      <c r="U1063">
        <v>0.34888585255775101</v>
      </c>
      <c r="V1063">
        <v>1.17759616603069</v>
      </c>
      <c r="W1063">
        <v>2.2317549969107602</v>
      </c>
      <c r="X1063">
        <v>0.73445485395961396</v>
      </c>
      <c r="Y1063">
        <v>2.7074388399521698E-3</v>
      </c>
      <c r="Z1063">
        <v>0</v>
      </c>
      <c r="AA1063">
        <v>0.73716229279956602</v>
      </c>
      <c r="AB1063">
        <v>1.395543410231</v>
      </c>
      <c r="AC1063">
        <v>3.3645604743734001</v>
      </c>
      <c r="AD1063">
        <v>5.4972661774039704</v>
      </c>
      <c r="AE1063">
        <v>61925.747532634501</v>
      </c>
      <c r="AF1063">
        <v>1465.2573127774599</v>
      </c>
      <c r="AG1063">
        <v>0</v>
      </c>
      <c r="AH1063">
        <v>63391.004845411902</v>
      </c>
      <c r="AI1063">
        <v>1.9249043515806599E-2</v>
      </c>
      <c r="AJ1063">
        <v>2.9548571125331699E-2</v>
      </c>
      <c r="AK1063">
        <v>0</v>
      </c>
      <c r="AL1063">
        <v>4.8797614641138402E-2</v>
      </c>
      <c r="AM1063">
        <v>9.7564267423551705</v>
      </c>
      <c r="AN1063">
        <v>0.23085188633822701</v>
      </c>
      <c r="AO1063">
        <v>0</v>
      </c>
      <c r="AP1063">
        <v>9.9872786286933906</v>
      </c>
      <c r="AQ1063">
        <v>0.414426628388119</v>
      </c>
      <c r="AR1063">
        <v>0.63617263346627995</v>
      </c>
      <c r="AS1063">
        <v>0</v>
      </c>
      <c r="AT1063">
        <v>1.0505992618544</v>
      </c>
      <c r="AU1063">
        <v>0</v>
      </c>
      <c r="AV1063">
        <v>0</v>
      </c>
      <c r="AW1063">
        <v>0</v>
      </c>
      <c r="AX1063">
        <v>1.0505992618544</v>
      </c>
      <c r="AY1063">
        <v>0.471793169730853</v>
      </c>
      <c r="AZ1063">
        <v>0.72423411692066997</v>
      </c>
      <c r="BA1063">
        <v>0</v>
      </c>
      <c r="BB1063">
        <v>1.19602728665152</v>
      </c>
      <c r="BC1063">
        <v>0</v>
      </c>
      <c r="BD1063">
        <v>0</v>
      </c>
      <c r="BE1063">
        <v>0</v>
      </c>
      <c r="BF1063">
        <v>1.19602728665152</v>
      </c>
      <c r="BG1063">
        <v>3.1056653123371101</v>
      </c>
      <c r="BH1063">
        <v>9.3999721247374399</v>
      </c>
      <c r="BI1063">
        <v>0</v>
      </c>
      <c r="BJ1063">
        <v>12.505637437074499</v>
      </c>
      <c r="BK1063">
        <v>0.58639979821006705</v>
      </c>
      <c r="BL1063">
        <v>1.38751105440547E-2</v>
      </c>
      <c r="BM1063">
        <v>0</v>
      </c>
      <c r="BN1063">
        <v>0.60027490875412204</v>
      </c>
      <c r="BO1063">
        <v>8.5283183960791593</v>
      </c>
      <c r="BP1063">
        <v>5662.6933517320103</v>
      </c>
    </row>
    <row r="1064" spans="1:68" x14ac:dyDescent="0.25">
      <c r="A1064" t="s">
        <v>6087</v>
      </c>
      <c r="B1064">
        <v>2028</v>
      </c>
      <c r="C1064" t="s">
        <v>6134</v>
      </c>
      <c r="D1064" t="s">
        <v>6089</v>
      </c>
      <c r="E1064" t="s">
        <v>6089</v>
      </c>
      <c r="F1064" t="s">
        <v>6093</v>
      </c>
      <c r="G1064">
        <v>12.0888339857534</v>
      </c>
      <c r="H1064">
        <v>1080963.3080167701</v>
      </c>
      <c r="I1064">
        <v>0</v>
      </c>
      <c r="J1064">
        <v>1080963.3080167701</v>
      </c>
      <c r="K1064">
        <v>61705.277090160896</v>
      </c>
      <c r="L1064">
        <v>1967317.8051605199</v>
      </c>
      <c r="M1064">
        <v>0</v>
      </c>
      <c r="N1064">
        <v>0</v>
      </c>
      <c r="O1064">
        <v>0</v>
      </c>
      <c r="P1064">
        <v>0</v>
      </c>
      <c r="Q1064">
        <v>0</v>
      </c>
      <c r="R1064">
        <v>0</v>
      </c>
      <c r="S1064">
        <v>0</v>
      </c>
      <c r="T1064">
        <v>0</v>
      </c>
      <c r="U1064">
        <v>1.07240227300868E-2</v>
      </c>
      <c r="V1064">
        <v>1.93573733357175E-2</v>
      </c>
      <c r="W1064">
        <v>3.0081396065804299E-2</v>
      </c>
      <c r="X1064">
        <v>0</v>
      </c>
      <c r="Y1064">
        <v>0</v>
      </c>
      <c r="Z1064">
        <v>0</v>
      </c>
      <c r="AA1064">
        <v>0</v>
      </c>
      <c r="AB1064">
        <v>4.2896090920347303E-2</v>
      </c>
      <c r="AC1064">
        <v>5.5306780959192801E-2</v>
      </c>
      <c r="AD1064">
        <v>9.8202871879540202E-2</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v>0</v>
      </c>
    </row>
    <row r="1065" spans="1:68" x14ac:dyDescent="0.25">
      <c r="A1065" t="s">
        <v>6087</v>
      </c>
      <c r="B1065">
        <v>2028</v>
      </c>
      <c r="C1065" t="s">
        <v>6135</v>
      </c>
      <c r="D1065" t="s">
        <v>6089</v>
      </c>
      <c r="E1065" t="s">
        <v>6089</v>
      </c>
      <c r="F1065" t="s">
        <v>6090</v>
      </c>
      <c r="G1065">
        <v>268.90128758229201</v>
      </c>
      <c r="H1065">
        <v>11398593.358164299</v>
      </c>
      <c r="I1065">
        <v>11398593.358164299</v>
      </c>
      <c r="J1065">
        <v>0</v>
      </c>
      <c r="K1065">
        <v>1372558.2202320399</v>
      </c>
      <c r="L1065">
        <v>0</v>
      </c>
      <c r="M1065">
        <v>22.023396932262301</v>
      </c>
      <c r="N1065">
        <v>3.5949040121910998</v>
      </c>
      <c r="O1065">
        <v>3.49796837797602</v>
      </c>
      <c r="P1065">
        <v>29.1162693224294</v>
      </c>
      <c r="Q1065">
        <v>0.27250778055171798</v>
      </c>
      <c r="R1065">
        <v>1.28728635630953E-3</v>
      </c>
      <c r="S1065">
        <v>0</v>
      </c>
      <c r="T1065">
        <v>0.27379506690802702</v>
      </c>
      <c r="U1065">
        <v>0.113083185485954</v>
      </c>
      <c r="V1065">
        <v>0.376713585974151</v>
      </c>
      <c r="W1065">
        <v>0.76359183836813305</v>
      </c>
      <c r="X1065">
        <v>0.28482937315290002</v>
      </c>
      <c r="Y1065">
        <v>1.3454917330932401E-3</v>
      </c>
      <c r="Z1065">
        <v>0</v>
      </c>
      <c r="AA1065">
        <v>0.28617486488599297</v>
      </c>
      <c r="AB1065">
        <v>0.45233274194381801</v>
      </c>
      <c r="AC1065">
        <v>1.0763245313547101</v>
      </c>
      <c r="AD1065">
        <v>1.81483213818452</v>
      </c>
      <c r="AE1065">
        <v>21007.2244625317</v>
      </c>
      <c r="AF1065">
        <v>762.33396088260702</v>
      </c>
      <c r="AG1065">
        <v>0</v>
      </c>
      <c r="AH1065">
        <v>21769.558423414299</v>
      </c>
      <c r="AI1065">
        <v>7.2505519245992696E-3</v>
      </c>
      <c r="AJ1065">
        <v>1.4684489853353E-2</v>
      </c>
      <c r="AK1065">
        <v>0</v>
      </c>
      <c r="AL1065">
        <v>2.1935041777952299E-2</v>
      </c>
      <c r="AM1065">
        <v>3.3096967690360399</v>
      </c>
      <c r="AN1065">
        <v>0.12010602598928601</v>
      </c>
      <c r="AO1065">
        <v>0</v>
      </c>
      <c r="AP1065">
        <v>3.42980279502533</v>
      </c>
      <c r="AQ1065">
        <v>0.15610239467728401</v>
      </c>
      <c r="AR1065">
        <v>0.31615303973557601</v>
      </c>
      <c r="AS1065">
        <v>0</v>
      </c>
      <c r="AT1065">
        <v>0.47225543441286</v>
      </c>
      <c r="AU1065">
        <v>0</v>
      </c>
      <c r="AV1065">
        <v>0</v>
      </c>
      <c r="AW1065">
        <v>0</v>
      </c>
      <c r="AX1065">
        <v>0.47225543441286</v>
      </c>
      <c r="AY1065">
        <v>0.17771069362463701</v>
      </c>
      <c r="AZ1065">
        <v>0.35991616976214502</v>
      </c>
      <c r="BA1065">
        <v>0</v>
      </c>
      <c r="BB1065">
        <v>0.53762686338678201</v>
      </c>
      <c r="BC1065">
        <v>0</v>
      </c>
      <c r="BD1065">
        <v>0</v>
      </c>
      <c r="BE1065">
        <v>0</v>
      </c>
      <c r="BF1065">
        <v>0.53762686338678201</v>
      </c>
      <c r="BG1065">
        <v>1.3619077665236901</v>
      </c>
      <c r="BH1065">
        <v>4.6714203100390703</v>
      </c>
      <c r="BI1065">
        <v>0</v>
      </c>
      <c r="BJ1065">
        <v>6.0333280765627597</v>
      </c>
      <c r="BK1065">
        <v>0.19892585356826401</v>
      </c>
      <c r="BL1065">
        <v>7.2188467421351399E-3</v>
      </c>
      <c r="BM1065">
        <v>0</v>
      </c>
      <c r="BN1065">
        <v>0.2061447003104</v>
      </c>
      <c r="BO1065">
        <v>2.7642548529750401</v>
      </c>
      <c r="BP1065">
        <v>1944.66603037815</v>
      </c>
    </row>
    <row r="1066" spans="1:68" x14ac:dyDescent="0.25">
      <c r="A1066" t="s">
        <v>6087</v>
      </c>
      <c r="B1066">
        <v>2028</v>
      </c>
      <c r="C1066" t="s">
        <v>6135</v>
      </c>
      <c r="D1066" t="s">
        <v>6089</v>
      </c>
      <c r="E1066" t="s">
        <v>6089</v>
      </c>
      <c r="F1066" t="s">
        <v>6093</v>
      </c>
      <c r="G1066">
        <v>2.4815405815317102</v>
      </c>
      <c r="H1066">
        <v>95826.916204847803</v>
      </c>
      <c r="I1066">
        <v>0</v>
      </c>
      <c r="J1066">
        <v>95826.916204847803</v>
      </c>
      <c r="K1066">
        <v>12666.5772211239</v>
      </c>
      <c r="L1066">
        <v>174401.847930713</v>
      </c>
      <c r="M1066">
        <v>0</v>
      </c>
      <c r="N1066">
        <v>0</v>
      </c>
      <c r="O1066">
        <v>0</v>
      </c>
      <c r="P1066">
        <v>0</v>
      </c>
      <c r="Q1066">
        <v>0</v>
      </c>
      <c r="R1066">
        <v>0</v>
      </c>
      <c r="S1066">
        <v>0</v>
      </c>
      <c r="T1066">
        <v>0</v>
      </c>
      <c r="U1066">
        <v>9.5067984261216901E-4</v>
      </c>
      <c r="V1066">
        <v>1.7135944493957499E-3</v>
      </c>
      <c r="W1066">
        <v>2.6642742920079199E-3</v>
      </c>
      <c r="X1066">
        <v>0</v>
      </c>
      <c r="Y1066">
        <v>0</v>
      </c>
      <c r="Z1066">
        <v>0</v>
      </c>
      <c r="AA1066">
        <v>0</v>
      </c>
      <c r="AB1066">
        <v>3.80271937044867E-3</v>
      </c>
      <c r="AC1066">
        <v>4.8959841411307199E-3</v>
      </c>
      <c r="AD1066">
        <v>8.6987035115794007E-3</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v>0</v>
      </c>
    </row>
    <row r="1067" spans="1:68" x14ac:dyDescent="0.25">
      <c r="A1067" t="s">
        <v>6087</v>
      </c>
      <c r="B1067">
        <v>2028</v>
      </c>
      <c r="C1067" t="s">
        <v>6136</v>
      </c>
      <c r="D1067" t="s">
        <v>6089</v>
      </c>
      <c r="E1067" t="s">
        <v>6089</v>
      </c>
      <c r="F1067" t="s">
        <v>6090</v>
      </c>
      <c r="G1067">
        <v>1506.0122177931401</v>
      </c>
      <c r="H1067">
        <v>20062331.845206399</v>
      </c>
      <c r="I1067">
        <v>20062331.845206399</v>
      </c>
      <c r="J1067">
        <v>0</v>
      </c>
      <c r="K1067">
        <v>2410462.9153109998</v>
      </c>
      <c r="L1067">
        <v>0</v>
      </c>
      <c r="M1067">
        <v>123.343238594817</v>
      </c>
      <c r="N1067">
        <v>13.3750325914997</v>
      </c>
      <c r="O1067">
        <v>11.50648127352</v>
      </c>
      <c r="P1067">
        <v>148.22475245983699</v>
      </c>
      <c r="Q1067">
        <v>0.68823466244467602</v>
      </c>
      <c r="R1067">
        <v>2.2657191700059202E-2</v>
      </c>
      <c r="S1067">
        <v>0</v>
      </c>
      <c r="T1067">
        <v>0.71089185414473499</v>
      </c>
      <c r="U1067">
        <v>0.19903441784466799</v>
      </c>
      <c r="V1067">
        <v>0.84951059038910803</v>
      </c>
      <c r="W1067">
        <v>1.7594368623785099</v>
      </c>
      <c r="X1067">
        <v>0.71935357988434001</v>
      </c>
      <c r="Y1067">
        <v>2.36816493689368E-2</v>
      </c>
      <c r="Z1067">
        <v>0</v>
      </c>
      <c r="AA1067">
        <v>0.74303522925327703</v>
      </c>
      <c r="AB1067">
        <v>0.79613767137867497</v>
      </c>
      <c r="AC1067">
        <v>2.4271731153974501</v>
      </c>
      <c r="AD1067">
        <v>3.9663460160294002</v>
      </c>
      <c r="AE1067">
        <v>39939.918163262897</v>
      </c>
      <c r="AF1067">
        <v>1603.10635402142</v>
      </c>
      <c r="AG1067">
        <v>0</v>
      </c>
      <c r="AH1067">
        <v>41543.024517284299</v>
      </c>
      <c r="AI1067">
        <v>9.17349012232892E-2</v>
      </c>
      <c r="AJ1067">
        <v>2.7704480203928399E-2</v>
      </c>
      <c r="AK1067">
        <v>0</v>
      </c>
      <c r="AL1067">
        <v>0.119439381427217</v>
      </c>
      <c r="AM1067">
        <v>6.29255037172027</v>
      </c>
      <c r="AN1067">
        <v>0.25257005892373802</v>
      </c>
      <c r="AO1067">
        <v>0</v>
      </c>
      <c r="AP1067">
        <v>6.5451204306440101</v>
      </c>
      <c r="AQ1067">
        <v>1.9750272676284499</v>
      </c>
      <c r="AR1067">
        <v>0.596469861618384</v>
      </c>
      <c r="AS1067">
        <v>0</v>
      </c>
      <c r="AT1067">
        <v>2.5714971292468398</v>
      </c>
      <c r="AU1067">
        <v>0</v>
      </c>
      <c r="AV1067">
        <v>0</v>
      </c>
      <c r="AW1067">
        <v>0</v>
      </c>
      <c r="AX1067">
        <v>2.5714971292468398</v>
      </c>
      <c r="AY1067">
        <v>2.2484182025741801</v>
      </c>
      <c r="AZ1067">
        <v>0.67903553339799805</v>
      </c>
      <c r="BA1067">
        <v>0</v>
      </c>
      <c r="BB1067">
        <v>2.9274537359721799</v>
      </c>
      <c r="BC1067">
        <v>0</v>
      </c>
      <c r="BD1067">
        <v>0</v>
      </c>
      <c r="BE1067">
        <v>0</v>
      </c>
      <c r="BF1067">
        <v>2.9274537359721799</v>
      </c>
      <c r="BG1067">
        <v>6.8819953498170401</v>
      </c>
      <c r="BH1067">
        <v>6.5952126036305501</v>
      </c>
      <c r="BI1067">
        <v>0</v>
      </c>
      <c r="BJ1067">
        <v>13.4772079534476</v>
      </c>
      <c r="BK1067">
        <v>0.37820714136912698</v>
      </c>
      <c r="BL1067">
        <v>1.51804585324065E-2</v>
      </c>
      <c r="BM1067">
        <v>0</v>
      </c>
      <c r="BN1067">
        <v>0.39338759990153299</v>
      </c>
      <c r="BO1067">
        <v>3.5815947057874</v>
      </c>
      <c r="BP1067">
        <v>3711.02192367111</v>
      </c>
    </row>
    <row r="1068" spans="1:68" x14ac:dyDescent="0.25">
      <c r="A1068" t="s">
        <v>6087</v>
      </c>
      <c r="B1068">
        <v>2028</v>
      </c>
      <c r="C1068" t="s">
        <v>6136</v>
      </c>
      <c r="D1068" t="s">
        <v>6089</v>
      </c>
      <c r="E1068" t="s">
        <v>6089</v>
      </c>
      <c r="F1068" t="s">
        <v>6093</v>
      </c>
      <c r="G1068">
        <v>43.2288754033424</v>
      </c>
      <c r="H1068">
        <v>833568.43490234402</v>
      </c>
      <c r="I1068">
        <v>0</v>
      </c>
      <c r="J1068">
        <v>833568.43490234402</v>
      </c>
      <c r="K1068">
        <v>69190.408815573697</v>
      </c>
      <c r="L1068">
        <v>1635946.87478441</v>
      </c>
      <c r="M1068">
        <v>0</v>
      </c>
      <c r="N1068">
        <v>0</v>
      </c>
      <c r="O1068">
        <v>0</v>
      </c>
      <c r="P1068">
        <v>0</v>
      </c>
      <c r="Q1068">
        <v>0</v>
      </c>
      <c r="R1068">
        <v>0</v>
      </c>
      <c r="S1068">
        <v>0</v>
      </c>
      <c r="T1068">
        <v>0</v>
      </c>
      <c r="U1068">
        <v>8.2696672278462294E-3</v>
      </c>
      <c r="V1068">
        <v>1.7142280409098799E-2</v>
      </c>
      <c r="W1068">
        <v>2.5411947636945001E-2</v>
      </c>
      <c r="X1068">
        <v>0</v>
      </c>
      <c r="Y1068">
        <v>0</v>
      </c>
      <c r="Z1068">
        <v>0</v>
      </c>
      <c r="AA1068">
        <v>0</v>
      </c>
      <c r="AB1068">
        <v>3.3078668911384897E-2</v>
      </c>
      <c r="AC1068">
        <v>4.8977944025996603E-2</v>
      </c>
      <c r="AD1068">
        <v>8.2056612937381604E-2</v>
      </c>
      <c r="AE1068">
        <v>0</v>
      </c>
      <c r="AF1068">
        <v>0</v>
      </c>
      <c r="AG1068">
        <v>0</v>
      </c>
      <c r="AH1068">
        <v>0</v>
      </c>
      <c r="AI1068">
        <v>0</v>
      </c>
      <c r="AJ1068">
        <v>0</v>
      </c>
      <c r="AK1068">
        <v>0</v>
      </c>
      <c r="AL1068">
        <v>0</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v>0</v>
      </c>
      <c r="BK1068">
        <v>0</v>
      </c>
      <c r="BL1068">
        <v>0</v>
      </c>
      <c r="BM1068">
        <v>0</v>
      </c>
      <c r="BN1068">
        <v>0</v>
      </c>
      <c r="BO1068">
        <v>0</v>
      </c>
      <c r="BP1068">
        <v>0</v>
      </c>
    </row>
    <row r="1069" spans="1:68" x14ac:dyDescent="0.25">
      <c r="A1069" t="s">
        <v>6087</v>
      </c>
      <c r="B1069">
        <v>2028</v>
      </c>
      <c r="C1069" t="s">
        <v>6137</v>
      </c>
      <c r="D1069" t="s">
        <v>6089</v>
      </c>
      <c r="E1069" t="s">
        <v>6089</v>
      </c>
      <c r="F1069" t="s">
        <v>6090</v>
      </c>
      <c r="G1069">
        <v>348.28811045298198</v>
      </c>
      <c r="H1069">
        <v>7350586.29723165</v>
      </c>
      <c r="I1069">
        <v>7350586.29723165</v>
      </c>
      <c r="J1069">
        <v>0</v>
      </c>
      <c r="K1069">
        <v>1023632.6881457299</v>
      </c>
      <c r="L1069">
        <v>0</v>
      </c>
      <c r="M1069">
        <v>7.6500867631067901</v>
      </c>
      <c r="N1069">
        <v>2.1504324419943601</v>
      </c>
      <c r="O1069">
        <v>3.63827134980823</v>
      </c>
      <c r="P1069">
        <v>13.4387905549093</v>
      </c>
      <c r="Q1069">
        <v>0.11222457025631501</v>
      </c>
      <c r="R1069">
        <v>9.69946041335705E-4</v>
      </c>
      <c r="S1069">
        <v>0</v>
      </c>
      <c r="T1069">
        <v>0.113194516297651</v>
      </c>
      <c r="U1069">
        <v>7.2923709756270202E-2</v>
      </c>
      <c r="V1069">
        <v>0.23513442557849701</v>
      </c>
      <c r="W1069">
        <v>0.42125265163241898</v>
      </c>
      <c r="X1069">
        <v>0.117298867334151</v>
      </c>
      <c r="Y1069">
        <v>1.01380269725309E-3</v>
      </c>
      <c r="Z1069">
        <v>0</v>
      </c>
      <c r="AA1069">
        <v>0.118312670031404</v>
      </c>
      <c r="AB1069">
        <v>0.29169483902507998</v>
      </c>
      <c r="AC1069">
        <v>0.67181264450999301</v>
      </c>
      <c r="AD1069">
        <v>1.08182015356647</v>
      </c>
      <c r="AE1069">
        <v>12910.894201396701</v>
      </c>
      <c r="AF1069">
        <v>498.41129085214402</v>
      </c>
      <c r="AG1069">
        <v>0</v>
      </c>
      <c r="AH1069">
        <v>13409.305492248801</v>
      </c>
      <c r="AI1069">
        <v>3.3460492472736098E-3</v>
      </c>
      <c r="AJ1069">
        <v>1.03650232380423E-2</v>
      </c>
      <c r="AK1069">
        <v>0</v>
      </c>
      <c r="AL1069">
        <v>1.37110724853159E-2</v>
      </c>
      <c r="AM1069">
        <v>2.0341166392515899</v>
      </c>
      <c r="AN1069">
        <v>7.8524901846344294E-2</v>
      </c>
      <c r="AO1069">
        <v>0</v>
      </c>
      <c r="AP1069">
        <v>2.11264154109793</v>
      </c>
      <c r="AQ1069">
        <v>7.2039522734181599E-2</v>
      </c>
      <c r="AR1069">
        <v>0.22315610799980901</v>
      </c>
      <c r="AS1069">
        <v>0</v>
      </c>
      <c r="AT1069">
        <v>0.29519563073399102</v>
      </c>
      <c r="AU1069">
        <v>0</v>
      </c>
      <c r="AV1069">
        <v>0</v>
      </c>
      <c r="AW1069">
        <v>0</v>
      </c>
      <c r="AX1069">
        <v>0.29519563073399102</v>
      </c>
      <c r="AY1069">
        <v>8.2011512891558502E-2</v>
      </c>
      <c r="AZ1069">
        <v>0.254046242027262</v>
      </c>
      <c r="BA1069">
        <v>0</v>
      </c>
      <c r="BB1069">
        <v>0.33605775491882001</v>
      </c>
      <c r="BC1069">
        <v>0</v>
      </c>
      <c r="BD1069">
        <v>0</v>
      </c>
      <c r="BE1069">
        <v>0</v>
      </c>
      <c r="BF1069">
        <v>0.33605775491882001</v>
      </c>
      <c r="BG1069">
        <v>0.40130128003607202</v>
      </c>
      <c r="BH1069">
        <v>3.29162236122521</v>
      </c>
      <c r="BI1069">
        <v>0</v>
      </c>
      <c r="BJ1069">
        <v>3.6929236412612898</v>
      </c>
      <c r="BK1069">
        <v>0.122258447512817</v>
      </c>
      <c r="BL1069">
        <v>4.7196568798348803E-3</v>
      </c>
      <c r="BM1069">
        <v>0</v>
      </c>
      <c r="BN1069">
        <v>0.126978104392651</v>
      </c>
      <c r="BO1069">
        <v>1.7824827836285799</v>
      </c>
      <c r="BP1069">
        <v>1197.8479477880801</v>
      </c>
    </row>
    <row r="1070" spans="1:68" x14ac:dyDescent="0.25">
      <c r="A1070" t="s">
        <v>6087</v>
      </c>
      <c r="B1070">
        <v>2028</v>
      </c>
      <c r="C1070" t="s">
        <v>6137</v>
      </c>
      <c r="D1070" t="s">
        <v>6089</v>
      </c>
      <c r="E1070" t="s">
        <v>6089</v>
      </c>
      <c r="F1070" t="s">
        <v>6093</v>
      </c>
      <c r="G1070">
        <v>26.287787796749399</v>
      </c>
      <c r="H1070">
        <v>680541.16153144301</v>
      </c>
      <c r="I1070">
        <v>0</v>
      </c>
      <c r="J1070">
        <v>680541.16153144301</v>
      </c>
      <c r="K1070">
        <v>77260.859846158302</v>
      </c>
      <c r="L1070">
        <v>1240731.4590422499</v>
      </c>
      <c r="M1070">
        <v>0</v>
      </c>
      <c r="N1070">
        <v>0</v>
      </c>
      <c r="O1070">
        <v>0</v>
      </c>
      <c r="P1070">
        <v>0</v>
      </c>
      <c r="Q1070">
        <v>0</v>
      </c>
      <c r="R1070">
        <v>0</v>
      </c>
      <c r="S1070">
        <v>0</v>
      </c>
      <c r="T1070">
        <v>0</v>
      </c>
      <c r="U1070">
        <v>6.7515139791508201E-3</v>
      </c>
      <c r="V1070">
        <v>1.1430866106540901E-2</v>
      </c>
      <c r="W1070">
        <v>1.8182380085691702E-2</v>
      </c>
      <c r="X1070">
        <v>0</v>
      </c>
      <c r="Y1070">
        <v>0</v>
      </c>
      <c r="Z1070">
        <v>0</v>
      </c>
      <c r="AA1070">
        <v>0</v>
      </c>
      <c r="AB1070">
        <v>2.7006055916603201E-2</v>
      </c>
      <c r="AC1070">
        <v>3.2659617447259703E-2</v>
      </c>
      <c r="AD1070">
        <v>5.9665673363862998E-2</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v>0</v>
      </c>
    </row>
    <row r="1071" spans="1:68" x14ac:dyDescent="0.25">
      <c r="A1071" t="s">
        <v>6087</v>
      </c>
      <c r="B1071">
        <v>2028</v>
      </c>
      <c r="C1071" t="s">
        <v>6138</v>
      </c>
      <c r="D1071" t="s">
        <v>6089</v>
      </c>
      <c r="E1071" t="s">
        <v>6089</v>
      </c>
      <c r="F1071" t="s">
        <v>6090</v>
      </c>
      <c r="G1071">
        <v>914.76285862642897</v>
      </c>
      <c r="H1071">
        <v>15172009.144595301</v>
      </c>
      <c r="I1071">
        <v>15172009.144595301</v>
      </c>
      <c r="J1071">
        <v>0</v>
      </c>
      <c r="K1071">
        <v>2688524.6320174201</v>
      </c>
      <c r="L1071">
        <v>0</v>
      </c>
      <c r="M1071">
        <v>24.3490321248287</v>
      </c>
      <c r="N1071">
        <v>6.3463898377949999</v>
      </c>
      <c r="O1071">
        <v>8.7811628815809293</v>
      </c>
      <c r="P1071">
        <v>39.476584844204602</v>
      </c>
      <c r="Q1071">
        <v>0.29615599005297799</v>
      </c>
      <c r="R1071">
        <v>4.1642367046886798E-3</v>
      </c>
      <c r="S1071">
        <v>0</v>
      </c>
      <c r="T1071">
        <v>0.30032022675766701</v>
      </c>
      <c r="U1071">
        <v>0.15051849560580399</v>
      </c>
      <c r="V1071">
        <v>0.47955606175818499</v>
      </c>
      <c r="W1071">
        <v>0.93039478412165699</v>
      </c>
      <c r="X1071">
        <v>0.30954684975043201</v>
      </c>
      <c r="Y1071">
        <v>4.3525250099480002E-3</v>
      </c>
      <c r="Z1071">
        <v>0</v>
      </c>
      <c r="AA1071">
        <v>0.31389937476037999</v>
      </c>
      <c r="AB1071">
        <v>0.60207398242321797</v>
      </c>
      <c r="AC1071">
        <v>1.37016017645195</v>
      </c>
      <c r="AD1071">
        <v>2.2861335336355499</v>
      </c>
      <c r="AE1071">
        <v>27315.669811275799</v>
      </c>
      <c r="AF1071">
        <v>1436.73030721077</v>
      </c>
      <c r="AG1071">
        <v>0</v>
      </c>
      <c r="AH1071">
        <v>28752.400118486599</v>
      </c>
      <c r="AI1071">
        <v>1.1370662639104899E-2</v>
      </c>
      <c r="AJ1071">
        <v>2.7408303932860801E-2</v>
      </c>
      <c r="AK1071">
        <v>0</v>
      </c>
      <c r="AL1071">
        <v>3.8778966571965799E-2</v>
      </c>
      <c r="AM1071">
        <v>4.3035949027765801</v>
      </c>
      <c r="AN1071">
        <v>0.226357444993882</v>
      </c>
      <c r="AO1071">
        <v>0</v>
      </c>
      <c r="AP1071">
        <v>4.5299523477704602</v>
      </c>
      <c r="AQ1071">
        <v>0.24480724853645</v>
      </c>
      <c r="AR1071">
        <v>0.59009326772028603</v>
      </c>
      <c r="AS1071">
        <v>0</v>
      </c>
      <c r="AT1071">
        <v>0.834900516256737</v>
      </c>
      <c r="AU1071">
        <v>0</v>
      </c>
      <c r="AV1071">
        <v>0</v>
      </c>
      <c r="AW1071">
        <v>0</v>
      </c>
      <c r="AX1071">
        <v>0.834900516256737</v>
      </c>
      <c r="AY1071">
        <v>0.27869441741550799</v>
      </c>
      <c r="AZ1071">
        <v>0.67177626663955803</v>
      </c>
      <c r="BA1071">
        <v>0</v>
      </c>
      <c r="BB1071">
        <v>0.95047068405506696</v>
      </c>
      <c r="BC1071">
        <v>0</v>
      </c>
      <c r="BD1071">
        <v>0</v>
      </c>
      <c r="BE1071">
        <v>0</v>
      </c>
      <c r="BF1071">
        <v>0.95047068405506696</v>
      </c>
      <c r="BG1071">
        <v>1.4471869791247101</v>
      </c>
      <c r="BH1071">
        <v>8.5078566772274407</v>
      </c>
      <c r="BI1071">
        <v>0</v>
      </c>
      <c r="BJ1071">
        <v>9.9550436563521494</v>
      </c>
      <c r="BK1071">
        <v>0.25866305863911598</v>
      </c>
      <c r="BL1071">
        <v>1.3604976860177399E-2</v>
      </c>
      <c r="BM1071">
        <v>0</v>
      </c>
      <c r="BN1071">
        <v>0.27226803549929401</v>
      </c>
      <c r="BO1071">
        <v>3.6775411488717098</v>
      </c>
      <c r="BP1071">
        <v>2568.4405128825902</v>
      </c>
    </row>
    <row r="1072" spans="1:68" x14ac:dyDescent="0.25">
      <c r="A1072" t="s">
        <v>6087</v>
      </c>
      <c r="B1072">
        <v>2028</v>
      </c>
      <c r="C1072" t="s">
        <v>6138</v>
      </c>
      <c r="D1072" t="s">
        <v>6089</v>
      </c>
      <c r="E1072" t="s">
        <v>6089</v>
      </c>
      <c r="F1072" t="s">
        <v>6093</v>
      </c>
      <c r="G1072">
        <v>31.926346953501501</v>
      </c>
      <c r="H1072">
        <v>820802.70549985894</v>
      </c>
      <c r="I1072">
        <v>0</v>
      </c>
      <c r="J1072">
        <v>820802.70549985894</v>
      </c>
      <c r="K1072">
        <v>93832.810750218996</v>
      </c>
      <c r="L1072">
        <v>1496449.87834232</v>
      </c>
      <c r="M1072">
        <v>0</v>
      </c>
      <c r="N1072">
        <v>0</v>
      </c>
      <c r="O1072">
        <v>0</v>
      </c>
      <c r="P1072">
        <v>0</v>
      </c>
      <c r="Q1072">
        <v>0</v>
      </c>
      <c r="R1072">
        <v>0</v>
      </c>
      <c r="S1072">
        <v>0</v>
      </c>
      <c r="T1072">
        <v>0</v>
      </c>
      <c r="U1072">
        <v>8.1430209567875892E-3</v>
      </c>
      <c r="V1072">
        <v>1.37931096429187E-2</v>
      </c>
      <c r="W1072">
        <v>2.19361305997063E-2</v>
      </c>
      <c r="X1072">
        <v>0</v>
      </c>
      <c r="Y1072">
        <v>0</v>
      </c>
      <c r="Z1072">
        <v>0</v>
      </c>
      <c r="AA1072">
        <v>0</v>
      </c>
      <c r="AB1072">
        <v>3.2572083827150301E-2</v>
      </c>
      <c r="AC1072">
        <v>3.9408884694053598E-2</v>
      </c>
      <c r="AD1072">
        <v>7.1980968521204003E-2</v>
      </c>
      <c r="AE1072">
        <v>0</v>
      </c>
      <c r="AF1072">
        <v>0</v>
      </c>
      <c r="AG1072">
        <v>0</v>
      </c>
      <c r="AH1072">
        <v>0</v>
      </c>
      <c r="AI1072">
        <v>0</v>
      </c>
      <c r="AJ1072">
        <v>0</v>
      </c>
      <c r="AK1072">
        <v>0</v>
      </c>
      <c r="AL1072">
        <v>0</v>
      </c>
      <c r="AM1072">
        <v>0</v>
      </c>
      <c r="AN1072">
        <v>0</v>
      </c>
      <c r="AO1072">
        <v>0</v>
      </c>
      <c r="AP1072">
        <v>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v>0</v>
      </c>
    </row>
    <row r="1073" spans="1:68" x14ac:dyDescent="0.25">
      <c r="A1073" t="s">
        <v>6087</v>
      </c>
      <c r="B1073">
        <v>2028</v>
      </c>
      <c r="C1073" t="s">
        <v>6139</v>
      </c>
      <c r="D1073" t="s">
        <v>6089</v>
      </c>
      <c r="E1073" t="s">
        <v>6089</v>
      </c>
      <c r="F1073" t="s">
        <v>6090</v>
      </c>
      <c r="G1073">
        <v>1891.4366054894499</v>
      </c>
      <c r="H1073">
        <v>29178150.108559102</v>
      </c>
      <c r="I1073">
        <v>29178150.108559102</v>
      </c>
      <c r="J1073">
        <v>0</v>
      </c>
      <c r="K1073">
        <v>5559007.8409977201</v>
      </c>
      <c r="L1073">
        <v>0</v>
      </c>
      <c r="M1073">
        <v>38.2635919694292</v>
      </c>
      <c r="N1073">
        <v>13.1030111285086</v>
      </c>
      <c r="O1073">
        <v>19.683477792364499</v>
      </c>
      <c r="P1073">
        <v>71.050080890302397</v>
      </c>
      <c r="Q1073">
        <v>0.51133638863916997</v>
      </c>
      <c r="R1073">
        <v>7.2445259334044101E-3</v>
      </c>
      <c r="S1073">
        <v>0</v>
      </c>
      <c r="T1073">
        <v>0.51858091457257405</v>
      </c>
      <c r="U1073">
        <v>0.28947064406859702</v>
      </c>
      <c r="V1073">
        <v>0.92024708372483699</v>
      </c>
      <c r="W1073">
        <v>1.7282986423660101</v>
      </c>
      <c r="X1073">
        <v>0.53445675111181401</v>
      </c>
      <c r="Y1073">
        <v>7.5720912490052396E-3</v>
      </c>
      <c r="Z1073">
        <v>0</v>
      </c>
      <c r="AA1073">
        <v>0.54202884236081905</v>
      </c>
      <c r="AB1073">
        <v>1.1578825762743901</v>
      </c>
      <c r="AC1073">
        <v>2.6292773820709598</v>
      </c>
      <c r="AD1073">
        <v>4.3291888007061701</v>
      </c>
      <c r="AE1073">
        <v>51670.028381759897</v>
      </c>
      <c r="AF1073">
        <v>2819.16139680164</v>
      </c>
      <c r="AG1073">
        <v>0</v>
      </c>
      <c r="AH1073">
        <v>54489.1897785615</v>
      </c>
      <c r="AI1073">
        <v>1.6872758419796002E-2</v>
      </c>
      <c r="AJ1073">
        <v>5.6530395356482403E-2</v>
      </c>
      <c r="AK1073">
        <v>0</v>
      </c>
      <c r="AL1073">
        <v>7.3403153776278499E-2</v>
      </c>
      <c r="AM1073">
        <v>8.1406340136045596</v>
      </c>
      <c r="AN1073">
        <v>0.44416002613898098</v>
      </c>
      <c r="AO1073">
        <v>0</v>
      </c>
      <c r="AP1073">
        <v>8.5847940397435405</v>
      </c>
      <c r="AQ1073">
        <v>0.36326586190016702</v>
      </c>
      <c r="AR1073">
        <v>1.21708391015877</v>
      </c>
      <c r="AS1073">
        <v>0</v>
      </c>
      <c r="AT1073">
        <v>1.5803497720589399</v>
      </c>
      <c r="AU1073">
        <v>0</v>
      </c>
      <c r="AV1073">
        <v>0</v>
      </c>
      <c r="AW1073">
        <v>0</v>
      </c>
      <c r="AX1073">
        <v>1.5803497720589399</v>
      </c>
      <c r="AY1073">
        <v>0.41355053150779397</v>
      </c>
      <c r="AZ1073">
        <v>1.38555738572007</v>
      </c>
      <c r="BA1073">
        <v>0</v>
      </c>
      <c r="BB1073">
        <v>1.7991079172278699</v>
      </c>
      <c r="BC1073">
        <v>0</v>
      </c>
      <c r="BD1073">
        <v>0</v>
      </c>
      <c r="BE1073">
        <v>0</v>
      </c>
      <c r="BF1073">
        <v>1.7991079172278699</v>
      </c>
      <c r="BG1073">
        <v>2.1140785704735099</v>
      </c>
      <c r="BH1073">
        <v>17.731451311433801</v>
      </c>
      <c r="BI1073">
        <v>0</v>
      </c>
      <c r="BJ1073">
        <v>19.8455298819073</v>
      </c>
      <c r="BK1073">
        <v>0.48928427065987201</v>
      </c>
      <c r="BL1073">
        <v>2.6695772599836399E-2</v>
      </c>
      <c r="BM1073">
        <v>0</v>
      </c>
      <c r="BN1073">
        <v>0.51598004325970903</v>
      </c>
      <c r="BO1073">
        <v>7.07350050906396</v>
      </c>
      <c r="BP1073">
        <v>4867.4977380904602</v>
      </c>
    </row>
    <row r="1074" spans="1:68" x14ac:dyDescent="0.25">
      <c r="A1074" t="s">
        <v>6087</v>
      </c>
      <c r="B1074">
        <v>2028</v>
      </c>
      <c r="C1074" t="s">
        <v>6139</v>
      </c>
      <c r="D1074" t="s">
        <v>6089</v>
      </c>
      <c r="E1074" t="s">
        <v>6089</v>
      </c>
      <c r="F1074" t="s">
        <v>6093</v>
      </c>
      <c r="G1074">
        <v>70.052285952497698</v>
      </c>
      <c r="H1074">
        <v>1481997.92031224</v>
      </c>
      <c r="I1074">
        <v>0</v>
      </c>
      <c r="J1074">
        <v>1481997.92031224</v>
      </c>
      <c r="K1074">
        <v>205886.47050582801</v>
      </c>
      <c r="L1074">
        <v>2701910.6938789398</v>
      </c>
      <c r="M1074">
        <v>0</v>
      </c>
      <c r="N1074">
        <v>0</v>
      </c>
      <c r="O1074">
        <v>0</v>
      </c>
      <c r="P1074">
        <v>0</v>
      </c>
      <c r="Q1074">
        <v>0</v>
      </c>
      <c r="R1074">
        <v>0</v>
      </c>
      <c r="S1074">
        <v>0</v>
      </c>
      <c r="T1074">
        <v>0</v>
      </c>
      <c r="U1074">
        <v>1.4702607632937801E-2</v>
      </c>
      <c r="V1074">
        <v>2.4804456962791099E-2</v>
      </c>
      <c r="W1074">
        <v>3.9507064595729002E-2</v>
      </c>
      <c r="X1074">
        <v>0</v>
      </c>
      <c r="Y1074">
        <v>0</v>
      </c>
      <c r="Z1074">
        <v>0</v>
      </c>
      <c r="AA1074">
        <v>0</v>
      </c>
      <c r="AB1074">
        <v>5.8810430531751397E-2</v>
      </c>
      <c r="AC1074">
        <v>7.0869877036546194E-2</v>
      </c>
      <c r="AD1074">
        <v>0.12968030756829699</v>
      </c>
      <c r="AE1074">
        <v>0</v>
      </c>
      <c r="AF1074">
        <v>0</v>
      </c>
      <c r="AG1074">
        <v>0</v>
      </c>
      <c r="AH1074">
        <v>0</v>
      </c>
      <c r="AI1074">
        <v>0</v>
      </c>
      <c r="AJ1074">
        <v>0</v>
      </c>
      <c r="AK1074">
        <v>0</v>
      </c>
      <c r="AL1074">
        <v>0</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c r="BN1074">
        <v>0</v>
      </c>
      <c r="BO1074">
        <v>0</v>
      </c>
      <c r="BP1074">
        <v>0</v>
      </c>
    </row>
    <row r="1075" spans="1:68" x14ac:dyDescent="0.25">
      <c r="A1075" t="s">
        <v>6087</v>
      </c>
      <c r="B1075">
        <v>2028</v>
      </c>
      <c r="C1075" t="s">
        <v>6140</v>
      </c>
      <c r="D1075" t="s">
        <v>6089</v>
      </c>
      <c r="E1075" t="s">
        <v>6089</v>
      </c>
      <c r="F1075" t="s">
        <v>6090</v>
      </c>
      <c r="G1075">
        <v>395.51125702918398</v>
      </c>
      <c r="H1075">
        <v>8012646.5095579196</v>
      </c>
      <c r="I1075">
        <v>8012646.5095579196</v>
      </c>
      <c r="J1075">
        <v>0</v>
      </c>
      <c r="K1075">
        <v>567637.75608828501</v>
      </c>
      <c r="L1075">
        <v>0</v>
      </c>
      <c r="M1075">
        <v>100.77021114975</v>
      </c>
      <c r="N1075">
        <v>6.6531193356267799</v>
      </c>
      <c r="O1075">
        <v>0.72859330987099502</v>
      </c>
      <c r="P1075">
        <v>108.151923795247</v>
      </c>
      <c r="Q1075">
        <v>0.12662726465444499</v>
      </c>
      <c r="R1075">
        <v>1.26722507609986E-2</v>
      </c>
      <c r="S1075">
        <v>0</v>
      </c>
      <c r="T1075">
        <v>0.139299515415443</v>
      </c>
      <c r="U1075">
        <v>7.9491877903323502E-2</v>
      </c>
      <c r="V1075">
        <v>0.64918366952745199</v>
      </c>
      <c r="W1075">
        <v>0.86797506284621895</v>
      </c>
      <c r="X1075">
        <v>0.13235278766195399</v>
      </c>
      <c r="Y1075">
        <v>1.3245233708131E-2</v>
      </c>
      <c r="Z1075">
        <v>0</v>
      </c>
      <c r="AA1075">
        <v>0.14559802137008501</v>
      </c>
      <c r="AB1075">
        <v>0.31796751161329401</v>
      </c>
      <c r="AC1075">
        <v>1.85481048436414</v>
      </c>
      <c r="AD1075">
        <v>2.3183760173475201</v>
      </c>
      <c r="AE1075">
        <v>36898.023347380797</v>
      </c>
      <c r="AF1075">
        <v>536.31363109541701</v>
      </c>
      <c r="AG1075">
        <v>0</v>
      </c>
      <c r="AH1075">
        <v>37434.336978476204</v>
      </c>
      <c r="AI1075">
        <v>9.2382618094318109E-3</v>
      </c>
      <c r="AJ1075">
        <v>7.1304762119307301E-3</v>
      </c>
      <c r="AK1075">
        <v>0</v>
      </c>
      <c r="AL1075">
        <v>1.6368738021362499E-2</v>
      </c>
      <c r="AM1075">
        <v>5.8132986046993897</v>
      </c>
      <c r="AN1075">
        <v>8.4496430986988599E-2</v>
      </c>
      <c r="AO1075">
        <v>0</v>
      </c>
      <c r="AP1075">
        <v>5.8977950356863804</v>
      </c>
      <c r="AQ1075">
        <v>0.19889724342436199</v>
      </c>
      <c r="AR1075">
        <v>0.15351719751090701</v>
      </c>
      <c r="AS1075">
        <v>0</v>
      </c>
      <c r="AT1075">
        <v>0.35241444093527002</v>
      </c>
      <c r="AU1075">
        <v>0</v>
      </c>
      <c r="AV1075">
        <v>0</v>
      </c>
      <c r="AW1075">
        <v>0</v>
      </c>
      <c r="AX1075">
        <v>0.35241444093527002</v>
      </c>
      <c r="AY1075">
        <v>0.22642937132415</v>
      </c>
      <c r="AZ1075">
        <v>0.17476764343925699</v>
      </c>
      <c r="BA1075">
        <v>0</v>
      </c>
      <c r="BB1075">
        <v>0.40119701476340702</v>
      </c>
      <c r="BC1075">
        <v>0</v>
      </c>
      <c r="BD1075">
        <v>0</v>
      </c>
      <c r="BE1075">
        <v>0</v>
      </c>
      <c r="BF1075">
        <v>0.40119701476340702</v>
      </c>
      <c r="BG1075">
        <v>0.56130278976094505</v>
      </c>
      <c r="BH1075">
        <v>0.99886353318837695</v>
      </c>
      <c r="BI1075">
        <v>0</v>
      </c>
      <c r="BJ1075">
        <v>1.5601663229493199</v>
      </c>
      <c r="BK1075">
        <v>0.34940221648276198</v>
      </c>
      <c r="BL1075">
        <v>5.07856937675115E-3</v>
      </c>
      <c r="BM1075">
        <v>0</v>
      </c>
      <c r="BN1075">
        <v>0.35448078585951298</v>
      </c>
      <c r="BO1075">
        <v>0.59205243499837501</v>
      </c>
      <c r="BP1075">
        <v>3343.9944934057198</v>
      </c>
    </row>
    <row r="1076" spans="1:68" x14ac:dyDescent="0.25">
      <c r="A1076" t="s">
        <v>6087</v>
      </c>
      <c r="B1076">
        <v>2028</v>
      </c>
      <c r="C1076" t="s">
        <v>6140</v>
      </c>
      <c r="D1076" t="s">
        <v>6089</v>
      </c>
      <c r="E1076" t="s">
        <v>6089</v>
      </c>
      <c r="F1076" t="s">
        <v>6093</v>
      </c>
      <c r="G1076">
        <v>39.319113970879897</v>
      </c>
      <c r="H1076">
        <v>764257.99487593002</v>
      </c>
      <c r="I1076">
        <v>0</v>
      </c>
      <c r="J1076">
        <v>764257.99487593002</v>
      </c>
      <c r="K1076">
        <v>56430.792371006799</v>
      </c>
      <c r="L1076">
        <v>1421940.7513427599</v>
      </c>
      <c r="M1076">
        <v>0</v>
      </c>
      <c r="N1076">
        <v>0</v>
      </c>
      <c r="O1076">
        <v>0</v>
      </c>
      <c r="P1076">
        <v>0</v>
      </c>
      <c r="Q1076">
        <v>0</v>
      </c>
      <c r="R1076">
        <v>0</v>
      </c>
      <c r="S1076">
        <v>0</v>
      </c>
      <c r="T1076">
        <v>0</v>
      </c>
      <c r="U1076">
        <v>7.5820520901362098E-3</v>
      </c>
      <c r="V1076">
        <v>3.0960046033942801E-2</v>
      </c>
      <c r="W1076">
        <v>3.8542098124079001E-2</v>
      </c>
      <c r="X1076">
        <v>0</v>
      </c>
      <c r="Y1076">
        <v>0</v>
      </c>
      <c r="Z1076">
        <v>0</v>
      </c>
      <c r="AA1076">
        <v>0</v>
      </c>
      <c r="AB1076">
        <v>3.0328208360544801E-2</v>
      </c>
      <c r="AC1076">
        <v>8.8457274382693699E-2</v>
      </c>
      <c r="AD1076">
        <v>0.118785482743238</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c r="BN1076">
        <v>0</v>
      </c>
      <c r="BO1076">
        <v>0</v>
      </c>
      <c r="BP1076">
        <v>0</v>
      </c>
    </row>
    <row r="1077" spans="1:68" x14ac:dyDescent="0.25">
      <c r="A1077" t="s">
        <v>6087</v>
      </c>
      <c r="B1077">
        <v>2028</v>
      </c>
      <c r="C1077" t="s">
        <v>6141</v>
      </c>
      <c r="D1077" t="s">
        <v>6089</v>
      </c>
      <c r="E1077" t="s">
        <v>6089</v>
      </c>
      <c r="F1077" t="s">
        <v>6090</v>
      </c>
      <c r="G1077">
        <v>4913.1489178645197</v>
      </c>
      <c r="H1077">
        <v>103092691.08566999</v>
      </c>
      <c r="I1077">
        <v>103092691.08566999</v>
      </c>
      <c r="J1077">
        <v>0</v>
      </c>
      <c r="K1077">
        <v>22273072.778290302</v>
      </c>
      <c r="L1077">
        <v>0</v>
      </c>
      <c r="M1077">
        <v>164.33783342022201</v>
      </c>
      <c r="N1077">
        <v>63.303997709632398</v>
      </c>
      <c r="O1077">
        <v>96.005716827606193</v>
      </c>
      <c r="P1077">
        <v>323.64754795746001</v>
      </c>
      <c r="Q1077">
        <v>2.50626537537803</v>
      </c>
      <c r="R1077">
        <v>2.4879219333564798E-2</v>
      </c>
      <c r="S1077">
        <v>0</v>
      </c>
      <c r="T1077">
        <v>2.5311445947115998</v>
      </c>
      <c r="U1077">
        <v>1.0227621551145301</v>
      </c>
      <c r="V1077">
        <v>3.16033961947354</v>
      </c>
      <c r="W1077">
        <v>6.7142463692996799</v>
      </c>
      <c r="X1077">
        <v>2.6195875742647399</v>
      </c>
      <c r="Y1077">
        <v>2.6004147231927899E-2</v>
      </c>
      <c r="Z1077">
        <v>0</v>
      </c>
      <c r="AA1077">
        <v>2.6455917214966602</v>
      </c>
      <c r="AB1077">
        <v>4.0910486204581398</v>
      </c>
      <c r="AC1077">
        <v>9.0295417699244194</v>
      </c>
      <c r="AD1077">
        <v>15.7661821118792</v>
      </c>
      <c r="AE1077">
        <v>169777.52174732299</v>
      </c>
      <c r="AF1077">
        <v>13452.1630646504</v>
      </c>
      <c r="AG1077">
        <v>0</v>
      </c>
      <c r="AH1077">
        <v>183229.684811974</v>
      </c>
      <c r="AI1077">
        <v>6.6706902825280606E-2</v>
      </c>
      <c r="AJ1077">
        <v>0.27116168180611799</v>
      </c>
      <c r="AK1077">
        <v>0</v>
      </c>
      <c r="AL1077">
        <v>0.33786858463139902</v>
      </c>
      <c r="AM1077">
        <v>26.748517691343899</v>
      </c>
      <c r="AN1077">
        <v>2.1193937690830902</v>
      </c>
      <c r="AO1077">
        <v>0</v>
      </c>
      <c r="AP1077">
        <v>28.867911460426999</v>
      </c>
      <c r="AQ1077">
        <v>1.43618132534189</v>
      </c>
      <c r="AR1077">
        <v>5.8380366508435397</v>
      </c>
      <c r="AS1077">
        <v>0</v>
      </c>
      <c r="AT1077">
        <v>7.2742179761854304</v>
      </c>
      <c r="AU1077">
        <v>0</v>
      </c>
      <c r="AV1077">
        <v>0</v>
      </c>
      <c r="AW1077">
        <v>0</v>
      </c>
      <c r="AX1077">
        <v>7.2742179761854304</v>
      </c>
      <c r="AY1077">
        <v>1.6349831149284599</v>
      </c>
      <c r="AZ1077">
        <v>6.6461603281120798</v>
      </c>
      <c r="BA1077">
        <v>0</v>
      </c>
      <c r="BB1077">
        <v>8.2811434430405395</v>
      </c>
      <c r="BC1077">
        <v>0</v>
      </c>
      <c r="BD1077">
        <v>0</v>
      </c>
      <c r="BE1077">
        <v>0</v>
      </c>
      <c r="BF1077">
        <v>8.2811434430405395</v>
      </c>
      <c r="BG1077">
        <v>7.7302855084475297</v>
      </c>
      <c r="BH1077">
        <v>85.857254475191795</v>
      </c>
      <c r="BI1077">
        <v>0</v>
      </c>
      <c r="BJ1077">
        <v>93.587539983639303</v>
      </c>
      <c r="BK1077">
        <v>1.60769160583438</v>
      </c>
      <c r="BL1077">
        <v>0.127383939974932</v>
      </c>
      <c r="BM1077">
        <v>0</v>
      </c>
      <c r="BN1077">
        <v>1.7350755458093099</v>
      </c>
      <c r="BO1077">
        <v>24.9995928834153</v>
      </c>
      <c r="BP1077">
        <v>16367.8351613921</v>
      </c>
    </row>
    <row r="1078" spans="1:68" x14ac:dyDescent="0.25">
      <c r="A1078" t="s">
        <v>6087</v>
      </c>
      <c r="B1078">
        <v>2028</v>
      </c>
      <c r="C1078" t="s">
        <v>6141</v>
      </c>
      <c r="D1078" t="s">
        <v>6089</v>
      </c>
      <c r="E1078" t="s">
        <v>6089</v>
      </c>
      <c r="F1078" t="s">
        <v>6093</v>
      </c>
      <c r="G1078">
        <v>103.025097021474</v>
      </c>
      <c r="H1078">
        <v>2538545.1883887299</v>
      </c>
      <c r="I1078">
        <v>0</v>
      </c>
      <c r="J1078">
        <v>2538545.1883887299</v>
      </c>
      <c r="K1078">
        <v>467049.85383327003</v>
      </c>
      <c r="L1078">
        <v>4621954.1019478403</v>
      </c>
      <c r="M1078">
        <v>0</v>
      </c>
      <c r="N1078">
        <v>0</v>
      </c>
      <c r="O1078">
        <v>0</v>
      </c>
      <c r="P1078">
        <v>0</v>
      </c>
      <c r="Q1078">
        <v>0</v>
      </c>
      <c r="R1078">
        <v>0</v>
      </c>
      <c r="S1078">
        <v>0</v>
      </c>
      <c r="T1078">
        <v>0</v>
      </c>
      <c r="U1078">
        <v>2.5184403670038501E-2</v>
      </c>
      <c r="V1078">
        <v>4.1571929113838502E-2</v>
      </c>
      <c r="W1078">
        <v>6.6756332783877104E-2</v>
      </c>
      <c r="X1078">
        <v>0</v>
      </c>
      <c r="Y1078">
        <v>0</v>
      </c>
      <c r="Z1078">
        <v>0</v>
      </c>
      <c r="AA1078">
        <v>0</v>
      </c>
      <c r="AB1078">
        <v>0.10073761468015401</v>
      </c>
      <c r="AC1078">
        <v>0.118776940325253</v>
      </c>
      <c r="AD1078">
        <v>0.21951455500540701</v>
      </c>
      <c r="AE1078">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v>0</v>
      </c>
      <c r="BK1078">
        <v>0</v>
      </c>
      <c r="BL1078">
        <v>0</v>
      </c>
      <c r="BM1078">
        <v>0</v>
      </c>
      <c r="BN1078">
        <v>0</v>
      </c>
      <c r="BO1078">
        <v>0</v>
      </c>
      <c r="BP1078">
        <v>0</v>
      </c>
    </row>
    <row r="1079" spans="1:68" x14ac:dyDescent="0.25">
      <c r="A1079" t="s">
        <v>6087</v>
      </c>
      <c r="B1079">
        <v>2028</v>
      </c>
      <c r="C1079" t="s">
        <v>6142</v>
      </c>
      <c r="D1079" t="s">
        <v>6089</v>
      </c>
      <c r="E1079" t="s">
        <v>6089</v>
      </c>
      <c r="F1079" t="s">
        <v>6090</v>
      </c>
      <c r="G1079">
        <v>152.044039680986</v>
      </c>
      <c r="H1079">
        <v>2020841.2702828201</v>
      </c>
      <c r="I1079">
        <v>2020841.2702828201</v>
      </c>
      <c r="J1079">
        <v>0</v>
      </c>
      <c r="K1079">
        <v>607203.07686998602</v>
      </c>
      <c r="L1079">
        <v>0</v>
      </c>
      <c r="M1079">
        <v>2.7536872209488599</v>
      </c>
      <c r="N1079">
        <v>0.36294313576707199</v>
      </c>
      <c r="O1079">
        <v>3.2730435984920199</v>
      </c>
      <c r="P1079">
        <v>6.3896739552079502</v>
      </c>
      <c r="Q1079">
        <v>1.55116230016681E-2</v>
      </c>
      <c r="R1079">
        <v>1.35291867278134E-4</v>
      </c>
      <c r="S1079">
        <v>0</v>
      </c>
      <c r="T1079">
        <v>1.5646914868946201E-2</v>
      </c>
      <c r="U1079">
        <v>2.00483657078037E-2</v>
      </c>
      <c r="V1079">
        <v>7.4481529160440596E-2</v>
      </c>
      <c r="W1079">
        <v>0.11017680973719</v>
      </c>
      <c r="X1079">
        <v>1.62129897619958E-2</v>
      </c>
      <c r="Y1079">
        <v>1.41409165167682E-4</v>
      </c>
      <c r="Z1079">
        <v>0</v>
      </c>
      <c r="AA1079">
        <v>1.6354398927163501E-2</v>
      </c>
      <c r="AB1079">
        <v>8.0193462831215007E-2</v>
      </c>
      <c r="AC1079">
        <v>0.21280436902982999</v>
      </c>
      <c r="AD1079">
        <v>0.309352230788209</v>
      </c>
      <c r="AE1079">
        <v>3739.5195371887098</v>
      </c>
      <c r="AF1079">
        <v>80.488604268260403</v>
      </c>
      <c r="AG1079">
        <v>0</v>
      </c>
      <c r="AH1079">
        <v>3820.00814145697</v>
      </c>
      <c r="AI1079">
        <v>1.2702693942873199E-3</v>
      </c>
      <c r="AJ1079">
        <v>1.54325554880063E-3</v>
      </c>
      <c r="AK1079">
        <v>0</v>
      </c>
      <c r="AL1079">
        <v>2.8135249430879601E-3</v>
      </c>
      <c r="AM1079">
        <v>0.58916282596282799</v>
      </c>
      <c r="AN1079">
        <v>1.26810123805749E-2</v>
      </c>
      <c r="AO1079">
        <v>0</v>
      </c>
      <c r="AP1079">
        <v>0.60184383834340305</v>
      </c>
      <c r="AQ1079">
        <v>2.7348551723457099E-2</v>
      </c>
      <c r="AR1079">
        <v>3.3225868771376198E-2</v>
      </c>
      <c r="AS1079">
        <v>0</v>
      </c>
      <c r="AT1079">
        <v>6.05744204948334E-2</v>
      </c>
      <c r="AU1079">
        <v>0</v>
      </c>
      <c r="AV1079">
        <v>0</v>
      </c>
      <c r="AW1079">
        <v>0</v>
      </c>
      <c r="AX1079">
        <v>6.05744204948334E-2</v>
      </c>
      <c r="AY1079">
        <v>3.1134244330154898E-2</v>
      </c>
      <c r="AZ1079">
        <v>3.7825122400262999E-2</v>
      </c>
      <c r="BA1079">
        <v>0</v>
      </c>
      <c r="BB1079">
        <v>6.8959366730417901E-2</v>
      </c>
      <c r="BC1079">
        <v>0</v>
      </c>
      <c r="BD1079">
        <v>0</v>
      </c>
      <c r="BE1079">
        <v>0</v>
      </c>
      <c r="BF1079">
        <v>6.8959366730417901E-2</v>
      </c>
      <c r="BG1079">
        <v>0.27582750551032498</v>
      </c>
      <c r="BH1079">
        <v>0.49014907651047701</v>
      </c>
      <c r="BI1079">
        <v>0</v>
      </c>
      <c r="BJ1079">
        <v>0.76597658202080299</v>
      </c>
      <c r="BK1079">
        <v>3.5411013825136999E-2</v>
      </c>
      <c r="BL1079">
        <v>7.62178951109869E-4</v>
      </c>
      <c r="BM1079">
        <v>0</v>
      </c>
      <c r="BN1079">
        <v>3.61731927762469E-2</v>
      </c>
      <c r="BO1079">
        <v>0.490071021304607</v>
      </c>
      <c r="BP1079">
        <v>341.239814054725</v>
      </c>
    </row>
    <row r="1080" spans="1:68" x14ac:dyDescent="0.25">
      <c r="A1080" t="s">
        <v>6087</v>
      </c>
      <c r="B1080">
        <v>2028</v>
      </c>
      <c r="C1080" t="s">
        <v>6142</v>
      </c>
      <c r="D1080" t="s">
        <v>6089</v>
      </c>
      <c r="E1080" t="s">
        <v>6089</v>
      </c>
      <c r="F1080" t="s">
        <v>6093</v>
      </c>
      <c r="G1080">
        <v>4.1795946901795196</v>
      </c>
      <c r="H1080">
        <v>80468.717802422296</v>
      </c>
      <c r="I1080">
        <v>0</v>
      </c>
      <c r="J1080">
        <v>80468.717802422296</v>
      </c>
      <c r="K1080">
        <v>16691.629354700901</v>
      </c>
      <c r="L1080">
        <v>151506.36374190901</v>
      </c>
      <c r="M1080">
        <v>0</v>
      </c>
      <c r="N1080">
        <v>0</v>
      </c>
      <c r="O1080">
        <v>0</v>
      </c>
      <c r="P1080">
        <v>0</v>
      </c>
      <c r="Q1080">
        <v>0</v>
      </c>
      <c r="R1080">
        <v>0</v>
      </c>
      <c r="S1080">
        <v>0</v>
      </c>
      <c r="T1080">
        <v>0</v>
      </c>
      <c r="U1080">
        <v>7.9831420026137904E-4</v>
      </c>
      <c r="V1080">
        <v>1.58314309308565E-3</v>
      </c>
      <c r="W1080">
        <v>2.3814572933470298E-3</v>
      </c>
      <c r="X1080">
        <v>0</v>
      </c>
      <c r="Y1080">
        <v>0</v>
      </c>
      <c r="Z1080">
        <v>0</v>
      </c>
      <c r="AA1080">
        <v>0</v>
      </c>
      <c r="AB1080">
        <v>3.1932568010455101E-3</v>
      </c>
      <c r="AC1080">
        <v>4.5232659802447199E-3</v>
      </c>
      <c r="AD1080">
        <v>7.7165227812902399E-3</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row>
    <row r="1081" spans="1:68" x14ac:dyDescent="0.25">
      <c r="A1081" t="s">
        <v>6087</v>
      </c>
      <c r="B1081">
        <v>2028</v>
      </c>
      <c r="C1081" t="s">
        <v>6143</v>
      </c>
      <c r="D1081" t="s">
        <v>6089</v>
      </c>
      <c r="E1081" t="s">
        <v>6089</v>
      </c>
      <c r="F1081" t="s">
        <v>6092</v>
      </c>
      <c r="G1081">
        <v>4.5015563037008999</v>
      </c>
      <c r="H1081">
        <v>156023.899404319</v>
      </c>
      <c r="I1081">
        <v>156023.899404319</v>
      </c>
      <c r="J1081">
        <v>0</v>
      </c>
      <c r="K1081">
        <v>29451.9542974943</v>
      </c>
      <c r="L1081">
        <v>0</v>
      </c>
      <c r="M1081">
        <v>0.75579836672095901</v>
      </c>
      <c r="N1081">
        <v>0</v>
      </c>
      <c r="O1081">
        <v>1.6294080349679701E-3</v>
      </c>
      <c r="P1081">
        <v>0.75742777475592704</v>
      </c>
      <c r="Q1081">
        <v>2.8644629220092501E-4</v>
      </c>
      <c r="R1081">
        <v>0</v>
      </c>
      <c r="S1081">
        <v>2.7227377063190199E-5</v>
      </c>
      <c r="T1081">
        <v>3.1367366926411498E-4</v>
      </c>
      <c r="U1081">
        <v>8.5993454546104897E-4</v>
      </c>
      <c r="V1081">
        <v>5.6496154167644799E-3</v>
      </c>
      <c r="W1081">
        <v>6.8232236314896399E-3</v>
      </c>
      <c r="X1081">
        <v>3.1153647837910798E-4</v>
      </c>
      <c r="Y1081">
        <v>0</v>
      </c>
      <c r="Z1081">
        <v>2.9612256805951399E-5</v>
      </c>
      <c r="AA1081">
        <v>3.4114873518506001E-4</v>
      </c>
      <c r="AB1081">
        <v>3.4397381818441898E-3</v>
      </c>
      <c r="AC1081">
        <v>1.61417583336128E-2</v>
      </c>
      <c r="AD1081">
        <v>1.9922645250641999E-2</v>
      </c>
      <c r="AE1081">
        <v>356.35558074968702</v>
      </c>
      <c r="AF1081">
        <v>0</v>
      </c>
      <c r="AG1081">
        <v>1.79000905546621</v>
      </c>
      <c r="AH1081">
        <v>358.14558980515301</v>
      </c>
      <c r="AI1081">
        <v>2.09411685451487E-2</v>
      </c>
      <c r="AJ1081">
        <v>0</v>
      </c>
      <c r="AK1081">
        <v>6.3343345686884503E-6</v>
      </c>
      <c r="AL1081">
        <v>2.0947502879717399E-2</v>
      </c>
      <c r="AM1081">
        <v>2.6196420386664501E-2</v>
      </c>
      <c r="AN1081">
        <v>0</v>
      </c>
      <c r="AO1081">
        <v>4.7331762071840797E-5</v>
      </c>
      <c r="AP1081">
        <v>2.62437521487363E-2</v>
      </c>
      <c r="AQ1081">
        <v>0.108320491559833</v>
      </c>
      <c r="AR1081">
        <v>0</v>
      </c>
      <c r="AS1081">
        <v>3.4361933722006897E-5</v>
      </c>
      <c r="AT1081">
        <v>0.108354853493555</v>
      </c>
      <c r="AU1081">
        <v>8.5770229718291398E-3</v>
      </c>
      <c r="AV1081">
        <v>2.4067416122130298E-3</v>
      </c>
      <c r="AW1081">
        <v>2.11484387649589E-2</v>
      </c>
      <c r="AX1081">
        <v>0.140487056842556</v>
      </c>
      <c r="AY1081">
        <v>0.158061007010734</v>
      </c>
      <c r="AZ1081">
        <v>0</v>
      </c>
      <c r="BA1081">
        <v>3.7621992213262803E-5</v>
      </c>
      <c r="BB1081">
        <v>0.15809862900294699</v>
      </c>
      <c r="BC1081">
        <v>8.5770229718291398E-3</v>
      </c>
      <c r="BD1081">
        <v>2.4067416122120302E-3</v>
      </c>
      <c r="BE1081">
        <v>2.1148438764950199E-2</v>
      </c>
      <c r="BF1081">
        <v>0.190230832351938</v>
      </c>
      <c r="BG1081">
        <v>5.15968681101287</v>
      </c>
      <c r="BH1081">
        <v>0</v>
      </c>
      <c r="BI1081">
        <v>0.211813662674248</v>
      </c>
      <c r="BJ1081">
        <v>5.3715004736871101</v>
      </c>
      <c r="BK1081">
        <v>3.52293771366748E-3</v>
      </c>
      <c r="BL1081">
        <v>0</v>
      </c>
      <c r="BM1081">
        <v>1.7696061883026299E-5</v>
      </c>
      <c r="BN1081">
        <v>3.5406337755505102E-3</v>
      </c>
      <c r="BO1081">
        <v>7.7394086908341396E-3</v>
      </c>
      <c r="BP1081">
        <v>37.766004952439701</v>
      </c>
    </row>
    <row r="1082" spans="1:68" x14ac:dyDescent="0.25">
      <c r="A1082" t="s">
        <v>6087</v>
      </c>
      <c r="B1082">
        <v>2028</v>
      </c>
      <c r="C1082" t="s">
        <v>6143</v>
      </c>
      <c r="D1082" t="s">
        <v>6089</v>
      </c>
      <c r="E1082" t="s">
        <v>6089</v>
      </c>
      <c r="F1082" t="s">
        <v>6093</v>
      </c>
      <c r="G1082">
        <v>0.106931748240566</v>
      </c>
      <c r="H1082">
        <v>10401.446115073</v>
      </c>
      <c r="I1082">
        <v>0</v>
      </c>
      <c r="J1082">
        <v>10401.446115073</v>
      </c>
      <c r="K1082">
        <v>699.61336694669899</v>
      </c>
      <c r="L1082">
        <v>20901.131037972202</v>
      </c>
      <c r="M1082">
        <v>0</v>
      </c>
      <c r="N1082">
        <v>0</v>
      </c>
      <c r="O1082">
        <v>0</v>
      </c>
      <c r="P1082">
        <v>0</v>
      </c>
      <c r="Q1082">
        <v>0</v>
      </c>
      <c r="R1082">
        <v>0</v>
      </c>
      <c r="S1082">
        <v>0</v>
      </c>
      <c r="T1082">
        <v>0</v>
      </c>
      <c r="U1082">
        <v>5.7328158514511098E-5</v>
      </c>
      <c r="V1082">
        <v>1.90663463258327E-4</v>
      </c>
      <c r="W1082">
        <v>2.4799162177283898E-4</v>
      </c>
      <c r="X1082">
        <v>0</v>
      </c>
      <c r="Y1082">
        <v>0</v>
      </c>
      <c r="Z1082">
        <v>0</v>
      </c>
      <c r="AA1082">
        <v>0</v>
      </c>
      <c r="AB1082">
        <v>2.2931263405804399E-4</v>
      </c>
      <c r="AC1082">
        <v>5.4475275216665103E-4</v>
      </c>
      <c r="AD1082">
        <v>7.7406538622469599E-4</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v>0</v>
      </c>
    </row>
    <row r="1083" spans="1:68" x14ac:dyDescent="0.25">
      <c r="A1083" t="s">
        <v>6087</v>
      </c>
      <c r="B1083">
        <v>2028</v>
      </c>
      <c r="C1083" t="s">
        <v>6144</v>
      </c>
      <c r="D1083" t="s">
        <v>6089</v>
      </c>
      <c r="E1083" t="s">
        <v>6089</v>
      </c>
      <c r="F1083" t="s">
        <v>6092</v>
      </c>
      <c r="G1083">
        <v>153.49443846935</v>
      </c>
      <c r="H1083">
        <v>5043037.3617126103</v>
      </c>
      <c r="I1083">
        <v>5043037.3617126103</v>
      </c>
      <c r="J1083">
        <v>0</v>
      </c>
      <c r="K1083">
        <v>200770.72551791099</v>
      </c>
      <c r="L1083">
        <v>0</v>
      </c>
      <c r="M1083">
        <v>0.13302212243509301</v>
      </c>
      <c r="N1083">
        <v>0</v>
      </c>
      <c r="O1083">
        <v>7.6614316314293995E-2</v>
      </c>
      <c r="P1083">
        <v>0.20963643874938701</v>
      </c>
      <c r="Q1083">
        <v>6.61166050895868E-3</v>
      </c>
      <c r="R1083">
        <v>0</v>
      </c>
      <c r="S1083">
        <v>4.5551247342193302E-5</v>
      </c>
      <c r="T1083">
        <v>6.6572117563008697E-3</v>
      </c>
      <c r="U1083">
        <v>1.13250756070442E-2</v>
      </c>
      <c r="V1083">
        <v>0.17843114945986199</v>
      </c>
      <c r="W1083">
        <v>0.196413436823207</v>
      </c>
      <c r="X1083">
        <v>7.1907840571886397E-3</v>
      </c>
      <c r="Y1083">
        <v>0</v>
      </c>
      <c r="Z1083">
        <v>4.9541137620341601E-5</v>
      </c>
      <c r="AA1083">
        <v>7.2403251948089803E-3</v>
      </c>
      <c r="AB1083">
        <v>4.5300302428176897E-2</v>
      </c>
      <c r="AC1083">
        <v>0.50980328417103504</v>
      </c>
      <c r="AD1083">
        <v>0.56234391179402099</v>
      </c>
      <c r="AE1083">
        <v>4919.0546669462901</v>
      </c>
      <c r="AF1083">
        <v>0</v>
      </c>
      <c r="AG1083">
        <v>9.1732665008360197</v>
      </c>
      <c r="AH1083">
        <v>4928.2279334471305</v>
      </c>
      <c r="AI1083">
        <v>8.1226797803881697E-3</v>
      </c>
      <c r="AJ1083">
        <v>0</v>
      </c>
      <c r="AK1083">
        <v>8.3987376719480301E-3</v>
      </c>
      <c r="AL1083">
        <v>1.65214174523362E-2</v>
      </c>
      <c r="AM1083">
        <v>2.16579690178231E-2</v>
      </c>
      <c r="AN1083">
        <v>0</v>
      </c>
      <c r="AO1083">
        <v>1.23280295632229E-2</v>
      </c>
      <c r="AP1083">
        <v>3.3985998581045999E-2</v>
      </c>
      <c r="AQ1083">
        <v>2.16687840489308E-2</v>
      </c>
      <c r="AR1083">
        <v>0</v>
      </c>
      <c r="AS1083">
        <v>2.9767396038310301E-2</v>
      </c>
      <c r="AT1083">
        <v>5.1436180087241101E-2</v>
      </c>
      <c r="AU1083">
        <v>1.91757353158142E-2</v>
      </c>
      <c r="AV1083">
        <v>5.8491707250810203E-3</v>
      </c>
      <c r="AW1083">
        <v>2.0343824171800799E-2</v>
      </c>
      <c r="AX1083">
        <v>9.6804910299937194E-2</v>
      </c>
      <c r="AY1083">
        <v>3.1619038818525499E-2</v>
      </c>
      <c r="AZ1083">
        <v>0</v>
      </c>
      <c r="BA1083">
        <v>3.2591551774200103E-2</v>
      </c>
      <c r="BB1083">
        <v>6.4210590592725603E-2</v>
      </c>
      <c r="BC1083">
        <v>1.91757353158142E-2</v>
      </c>
      <c r="BD1083">
        <v>5.8491707250786099E-3</v>
      </c>
      <c r="BE1083">
        <v>2.03438241717924E-2</v>
      </c>
      <c r="BF1083">
        <v>0.10957932080541</v>
      </c>
      <c r="BG1083">
        <v>3.13044371227415</v>
      </c>
      <c r="BH1083">
        <v>0</v>
      </c>
      <c r="BI1083">
        <v>1.34646782627006</v>
      </c>
      <c r="BJ1083">
        <v>4.4769115385442104</v>
      </c>
      <c r="BK1083">
        <v>4.8629863366584501E-2</v>
      </c>
      <c r="BL1083">
        <v>0</v>
      </c>
      <c r="BM1083">
        <v>9.0687078466207403E-5</v>
      </c>
      <c r="BN1083">
        <v>4.8720550445050699E-2</v>
      </c>
      <c r="BO1083">
        <v>0.25015479894075299</v>
      </c>
      <c r="BP1083">
        <v>519.67547790431604</v>
      </c>
    </row>
    <row r="1084" spans="1:68" x14ac:dyDescent="0.25">
      <c r="A1084" t="s">
        <v>6087</v>
      </c>
      <c r="B1084">
        <v>2028</v>
      </c>
      <c r="C1084" t="s">
        <v>6144</v>
      </c>
      <c r="D1084" t="s">
        <v>6089</v>
      </c>
      <c r="E1084" t="s">
        <v>6089</v>
      </c>
      <c r="F1084" t="s">
        <v>6093</v>
      </c>
      <c r="G1084">
        <v>168.116439080324</v>
      </c>
      <c r="H1084">
        <v>7225777.1712349402</v>
      </c>
      <c r="I1084">
        <v>0</v>
      </c>
      <c r="J1084">
        <v>7225777.1712349402</v>
      </c>
      <c r="K1084">
        <v>219896.30231706501</v>
      </c>
      <c r="L1084">
        <v>12596293.5581105</v>
      </c>
      <c r="M1084">
        <v>0</v>
      </c>
      <c r="N1084">
        <v>0</v>
      </c>
      <c r="O1084">
        <v>0</v>
      </c>
      <c r="P1084">
        <v>0</v>
      </c>
      <c r="Q1084">
        <v>0</v>
      </c>
      <c r="R1084">
        <v>0</v>
      </c>
      <c r="S1084">
        <v>0</v>
      </c>
      <c r="T1084">
        <v>0</v>
      </c>
      <c r="U1084">
        <v>7.1401803337991496E-2</v>
      </c>
      <c r="V1084">
        <v>0.153327326191876</v>
      </c>
      <c r="W1084">
        <v>0.22472912952986801</v>
      </c>
      <c r="X1084">
        <v>0</v>
      </c>
      <c r="Y1084">
        <v>0</v>
      </c>
      <c r="Z1084">
        <v>0</v>
      </c>
      <c r="AA1084">
        <v>0</v>
      </c>
      <c r="AB1084">
        <v>0.28560721335196598</v>
      </c>
      <c r="AC1084">
        <v>0.43807807483393202</v>
      </c>
      <c r="AD1084">
        <v>0.72368528818589795</v>
      </c>
      <c r="AE1084">
        <v>0</v>
      </c>
      <c r="AF1084">
        <v>0</v>
      </c>
      <c r="AG1084">
        <v>0</v>
      </c>
      <c r="AH1084">
        <v>0</v>
      </c>
      <c r="AI1084">
        <v>0</v>
      </c>
      <c r="AJ1084">
        <v>0</v>
      </c>
      <c r="AK1084">
        <v>0</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v>0</v>
      </c>
    </row>
    <row r="1085" spans="1:68" x14ac:dyDescent="0.25">
      <c r="A1085" t="s">
        <v>6087</v>
      </c>
      <c r="B1085">
        <v>2029</v>
      </c>
      <c r="C1085" t="s">
        <v>6088</v>
      </c>
      <c r="D1085" t="s">
        <v>6089</v>
      </c>
      <c r="E1085" t="s">
        <v>6089</v>
      </c>
      <c r="F1085" t="s">
        <v>6090</v>
      </c>
      <c r="G1085">
        <v>481.28943613004498</v>
      </c>
      <c r="H1085">
        <v>7446283.2048952999</v>
      </c>
      <c r="I1085">
        <v>7446283.2048952999</v>
      </c>
      <c r="J1085">
        <v>0</v>
      </c>
      <c r="K1085">
        <v>1250774.98661476</v>
      </c>
      <c r="L1085">
        <v>0</v>
      </c>
      <c r="M1085">
        <v>13.6723116723742</v>
      </c>
      <c r="N1085">
        <v>0.50690848422550105</v>
      </c>
      <c r="O1085">
        <v>1.61479795461584</v>
      </c>
      <c r="P1085">
        <v>15.7940181112155</v>
      </c>
      <c r="Q1085">
        <v>0.33854144558759203</v>
      </c>
      <c r="R1085">
        <v>2.0919795751307502E-3</v>
      </c>
      <c r="S1085">
        <v>0</v>
      </c>
      <c r="T1085">
        <v>0.34063342516272299</v>
      </c>
      <c r="U1085">
        <v>2.4624366603585801E-2</v>
      </c>
      <c r="V1085">
        <v>0.13254518229318901</v>
      </c>
      <c r="W1085">
        <v>0.49780297405949803</v>
      </c>
      <c r="X1085">
        <v>0.353848787501647</v>
      </c>
      <c r="Y1085">
        <v>2.18656960849628E-3</v>
      </c>
      <c r="Z1085">
        <v>0</v>
      </c>
      <c r="AA1085">
        <v>0.356035357110143</v>
      </c>
      <c r="AB1085">
        <v>9.8497466414343496E-2</v>
      </c>
      <c r="AC1085">
        <v>0.37870052083768302</v>
      </c>
      <c r="AD1085">
        <v>0.83323334436217</v>
      </c>
      <c r="AE1085">
        <v>9009.4773265457607</v>
      </c>
      <c r="AF1085">
        <v>92.289445453852494</v>
      </c>
      <c r="AG1085">
        <v>0</v>
      </c>
      <c r="AH1085">
        <v>9101.7667719996098</v>
      </c>
      <c r="AI1085">
        <v>4.5048531472267297E-2</v>
      </c>
      <c r="AJ1085">
        <v>6.0523272981523595E-4</v>
      </c>
      <c r="AK1085">
        <v>0</v>
      </c>
      <c r="AL1085">
        <v>4.56537642020826E-2</v>
      </c>
      <c r="AM1085">
        <v>1.4194468218091401</v>
      </c>
      <c r="AN1085">
        <v>1.4540239715129501E-2</v>
      </c>
      <c r="AO1085">
        <v>0</v>
      </c>
      <c r="AP1085">
        <v>1.43398706152427</v>
      </c>
      <c r="AQ1085">
        <v>0.96988252930890995</v>
      </c>
      <c r="AR1085">
        <v>1.30304947049185E-2</v>
      </c>
      <c r="AS1085">
        <v>0</v>
      </c>
      <c r="AT1085">
        <v>0.98291302401382796</v>
      </c>
      <c r="AU1085">
        <v>0</v>
      </c>
      <c r="AV1085">
        <v>0</v>
      </c>
      <c r="AW1085">
        <v>0</v>
      </c>
      <c r="AX1085">
        <v>0.98291302401382796</v>
      </c>
      <c r="AY1085">
        <v>1.1041374309101799</v>
      </c>
      <c r="AZ1085">
        <v>1.48342263235005E-2</v>
      </c>
      <c r="BA1085">
        <v>0</v>
      </c>
      <c r="BB1085">
        <v>1.1189716572336801</v>
      </c>
      <c r="BC1085">
        <v>0</v>
      </c>
      <c r="BD1085">
        <v>0</v>
      </c>
      <c r="BE1085">
        <v>0</v>
      </c>
      <c r="BF1085">
        <v>1.1189716572336801</v>
      </c>
      <c r="BG1085">
        <v>2.78796589246855</v>
      </c>
      <c r="BH1085">
        <v>0.33734814996795898</v>
      </c>
      <c r="BI1085">
        <v>0</v>
      </c>
      <c r="BJ1085">
        <v>3.1253140424365098</v>
      </c>
      <c r="BK1085">
        <v>8.5314362712867006E-2</v>
      </c>
      <c r="BL1085">
        <v>8.7392586036265396E-4</v>
      </c>
      <c r="BM1085">
        <v>0</v>
      </c>
      <c r="BN1085">
        <v>8.6188288573229702E-2</v>
      </c>
      <c r="BO1085">
        <v>1.6911301781560699</v>
      </c>
      <c r="BP1085">
        <v>813.05722025556202</v>
      </c>
    </row>
    <row r="1086" spans="1:68" x14ac:dyDescent="0.25">
      <c r="A1086" t="s">
        <v>6087</v>
      </c>
      <c r="B1086">
        <v>2029</v>
      </c>
      <c r="C1086" t="s">
        <v>6091</v>
      </c>
      <c r="D1086" t="s">
        <v>6089</v>
      </c>
      <c r="E1086" t="s">
        <v>6089</v>
      </c>
      <c r="F1086" t="s">
        <v>6092</v>
      </c>
      <c r="G1086">
        <v>1131921.20956628</v>
      </c>
      <c r="H1086">
        <v>16036302441.957001</v>
      </c>
      <c r="I1086">
        <v>16036302441.957001</v>
      </c>
      <c r="J1086">
        <v>0</v>
      </c>
      <c r="K1086">
        <v>1822297465.8947201</v>
      </c>
      <c r="L1086">
        <v>0</v>
      </c>
      <c r="M1086">
        <v>500.24924139215</v>
      </c>
      <c r="N1086">
        <v>0</v>
      </c>
      <c r="O1086">
        <v>416.43838140446297</v>
      </c>
      <c r="P1086">
        <v>916.68762279661303</v>
      </c>
      <c r="Q1086">
        <v>21.5120747834757</v>
      </c>
      <c r="R1086">
        <v>0</v>
      </c>
      <c r="S1086">
        <v>3.2636215817051299</v>
      </c>
      <c r="T1086">
        <v>24.775696365180899</v>
      </c>
      <c r="U1086">
        <v>35.3542613236515</v>
      </c>
      <c r="V1086">
        <v>45.850976852810497</v>
      </c>
      <c r="W1086">
        <v>105.98093454164299</v>
      </c>
      <c r="X1086">
        <v>23.3963441075758</v>
      </c>
      <c r="Y1086">
        <v>0</v>
      </c>
      <c r="Z1086">
        <v>3.5494862457960901</v>
      </c>
      <c r="AA1086">
        <v>26.9458303533719</v>
      </c>
      <c r="AB1086">
        <v>141.417045294606</v>
      </c>
      <c r="AC1086">
        <v>131.00279100802999</v>
      </c>
      <c r="AD1086">
        <v>299.36566665600799</v>
      </c>
      <c r="AE1086">
        <v>4755441.0024893302</v>
      </c>
      <c r="AF1086">
        <v>0</v>
      </c>
      <c r="AG1086">
        <v>125901.692872021</v>
      </c>
      <c r="AH1086">
        <v>4881342.6953613497</v>
      </c>
      <c r="AI1086">
        <v>34.870730057052299</v>
      </c>
      <c r="AJ1086">
        <v>0</v>
      </c>
      <c r="AK1086">
        <v>106.96959936419699</v>
      </c>
      <c r="AL1086">
        <v>141.84032942124901</v>
      </c>
      <c r="AM1086">
        <v>68.088570022123605</v>
      </c>
      <c r="AN1086">
        <v>0</v>
      </c>
      <c r="AO1086">
        <v>58.5655853278368</v>
      </c>
      <c r="AP1086">
        <v>126.65415534996001</v>
      </c>
      <c r="AQ1086">
        <v>120.594809723523</v>
      </c>
      <c r="AR1086">
        <v>0</v>
      </c>
      <c r="AS1086">
        <v>467.17045848436697</v>
      </c>
      <c r="AT1086">
        <v>587.76526820789002</v>
      </c>
      <c r="AU1086">
        <v>561.21080050234798</v>
      </c>
      <c r="AV1086">
        <v>152.45192326492099</v>
      </c>
      <c r="AW1086">
        <v>420.38922433133598</v>
      </c>
      <c r="AX1086">
        <v>1721.8172163064901</v>
      </c>
      <c r="AY1086">
        <v>175.97166326224499</v>
      </c>
      <c r="AZ1086">
        <v>0</v>
      </c>
      <c r="BA1086">
        <v>511.49284826508102</v>
      </c>
      <c r="BB1086">
        <v>687.46451152732698</v>
      </c>
      <c r="BC1086">
        <v>561.21080050234798</v>
      </c>
      <c r="BD1086">
        <v>152.451923264859</v>
      </c>
      <c r="BE1086">
        <v>420.38922433116301</v>
      </c>
      <c r="BF1086">
        <v>1821.51645962569</v>
      </c>
      <c r="BG1086">
        <v>10549.823864314099</v>
      </c>
      <c r="BH1086">
        <v>0</v>
      </c>
      <c r="BI1086">
        <v>4828.9476090528597</v>
      </c>
      <c r="BJ1086">
        <v>15378.7714733669</v>
      </c>
      <c r="BK1086">
        <v>47.012375721872502</v>
      </c>
      <c r="BL1086">
        <v>0</v>
      </c>
      <c r="BM1086">
        <v>1.24466641184716</v>
      </c>
      <c r="BN1086">
        <v>48.2570421337197</v>
      </c>
      <c r="BO1086">
        <v>686.42545122652598</v>
      </c>
      <c r="BP1086">
        <v>514731.48812991398</v>
      </c>
    </row>
    <row r="1087" spans="1:68" x14ac:dyDescent="0.25">
      <c r="A1087" t="s">
        <v>6087</v>
      </c>
      <c r="B1087">
        <v>2029</v>
      </c>
      <c r="C1087" t="s">
        <v>6091</v>
      </c>
      <c r="D1087" t="s">
        <v>6089</v>
      </c>
      <c r="E1087" t="s">
        <v>6089</v>
      </c>
      <c r="F1087" t="s">
        <v>6090</v>
      </c>
      <c r="G1087">
        <v>3138.7610228006902</v>
      </c>
      <c r="H1087">
        <v>32705225.782072</v>
      </c>
      <c r="I1087">
        <v>32705225.782072</v>
      </c>
      <c r="J1087">
        <v>0</v>
      </c>
      <c r="K1087">
        <v>4622944.2483184496</v>
      </c>
      <c r="L1087">
        <v>0</v>
      </c>
      <c r="M1087">
        <v>3.6704410139619901</v>
      </c>
      <c r="N1087">
        <v>0</v>
      </c>
      <c r="O1087">
        <v>0</v>
      </c>
      <c r="P1087">
        <v>3.6704410139619901</v>
      </c>
      <c r="Q1087">
        <v>0.309514487999965</v>
      </c>
      <c r="R1087">
        <v>0</v>
      </c>
      <c r="S1087">
        <v>0</v>
      </c>
      <c r="T1087">
        <v>0.309514487999965</v>
      </c>
      <c r="U1087">
        <v>7.2103223491418206E-2</v>
      </c>
      <c r="V1087">
        <v>9.6475253412138806E-2</v>
      </c>
      <c r="W1087">
        <v>0.47809296490352199</v>
      </c>
      <c r="X1087">
        <v>0.32350935969712402</v>
      </c>
      <c r="Y1087">
        <v>0</v>
      </c>
      <c r="Z1087">
        <v>0</v>
      </c>
      <c r="AA1087">
        <v>0.32350935969712402</v>
      </c>
      <c r="AB1087">
        <v>0.28841289396567199</v>
      </c>
      <c r="AC1087">
        <v>0.27564358117753901</v>
      </c>
      <c r="AD1087">
        <v>0.88756583484033702</v>
      </c>
      <c r="AE1087">
        <v>8748.9583106672799</v>
      </c>
      <c r="AF1087">
        <v>0</v>
      </c>
      <c r="AG1087">
        <v>0</v>
      </c>
      <c r="AH1087">
        <v>8748.9583106672799</v>
      </c>
      <c r="AI1087">
        <v>4.7025978633937898E-2</v>
      </c>
      <c r="AJ1087">
        <v>0</v>
      </c>
      <c r="AK1087">
        <v>0</v>
      </c>
      <c r="AL1087">
        <v>4.7025978633937898E-2</v>
      </c>
      <c r="AM1087">
        <v>1.3784019447639499</v>
      </c>
      <c r="AN1087">
        <v>0</v>
      </c>
      <c r="AO1087">
        <v>0</v>
      </c>
      <c r="AP1087">
        <v>1.3784019447639499</v>
      </c>
      <c r="AQ1087">
        <v>1.0124416328335599</v>
      </c>
      <c r="AR1087">
        <v>0</v>
      </c>
      <c r="AS1087">
        <v>0</v>
      </c>
      <c r="AT1087">
        <v>1.0124416328335599</v>
      </c>
      <c r="AU1087">
        <v>0</v>
      </c>
      <c r="AV1087">
        <v>0</v>
      </c>
      <c r="AW1087">
        <v>0</v>
      </c>
      <c r="AX1087">
        <v>1.0124416328335599</v>
      </c>
      <c r="AY1087">
        <v>1.15259748728775</v>
      </c>
      <c r="AZ1087">
        <v>0</v>
      </c>
      <c r="BA1087">
        <v>0</v>
      </c>
      <c r="BB1087">
        <v>1.15259748728775</v>
      </c>
      <c r="BC1087">
        <v>0</v>
      </c>
      <c r="BD1087">
        <v>0</v>
      </c>
      <c r="BE1087">
        <v>0</v>
      </c>
      <c r="BF1087">
        <v>1.15259748728775</v>
      </c>
      <c r="BG1087">
        <v>18.251997895644699</v>
      </c>
      <c r="BH1087">
        <v>0</v>
      </c>
      <c r="BI1087">
        <v>0</v>
      </c>
      <c r="BJ1087">
        <v>18.251997895644699</v>
      </c>
      <c r="BK1087">
        <v>8.2900826236361205E-2</v>
      </c>
      <c r="BL1087">
        <v>0</v>
      </c>
      <c r="BM1087">
        <v>0</v>
      </c>
      <c r="BN1087">
        <v>8.2900826236361205E-2</v>
      </c>
      <c r="BO1087">
        <v>0.111759122918063</v>
      </c>
      <c r="BP1087">
        <v>781.54098016292699</v>
      </c>
    </row>
    <row r="1088" spans="1:68" x14ac:dyDescent="0.25">
      <c r="A1088" t="s">
        <v>6087</v>
      </c>
      <c r="B1088">
        <v>2029</v>
      </c>
      <c r="C1088" t="s">
        <v>6091</v>
      </c>
      <c r="D1088" t="s">
        <v>6089</v>
      </c>
      <c r="E1088" t="s">
        <v>6089</v>
      </c>
      <c r="F1088" t="s">
        <v>6093</v>
      </c>
      <c r="G1088">
        <v>99214.849307841898</v>
      </c>
      <c r="H1088">
        <v>1685646915.2983601</v>
      </c>
      <c r="I1088">
        <v>0</v>
      </c>
      <c r="J1088">
        <v>1685646915.2983601</v>
      </c>
      <c r="K1088">
        <v>168055213.47705099</v>
      </c>
      <c r="L1088">
        <v>650798833.31610894</v>
      </c>
      <c r="M1088">
        <v>0</v>
      </c>
      <c r="N1088">
        <v>0</v>
      </c>
      <c r="O1088">
        <v>0</v>
      </c>
      <c r="P1088">
        <v>0</v>
      </c>
      <c r="Q1088">
        <v>0</v>
      </c>
      <c r="R1088">
        <v>0</v>
      </c>
      <c r="S1088">
        <v>0</v>
      </c>
      <c r="T1088">
        <v>0</v>
      </c>
      <c r="U1088">
        <v>3.7162153219163798</v>
      </c>
      <c r="V1088">
        <v>2.84879651720615</v>
      </c>
      <c r="W1088">
        <v>6.5650118391225298</v>
      </c>
      <c r="X1088">
        <v>0</v>
      </c>
      <c r="Y1088">
        <v>0</v>
      </c>
      <c r="Z1088">
        <v>0</v>
      </c>
      <c r="AA1088">
        <v>0</v>
      </c>
      <c r="AB1088">
        <v>14.8648612876655</v>
      </c>
      <c r="AC1088">
        <v>8.1394186205890104</v>
      </c>
      <c r="AD1088">
        <v>23.0042799082545</v>
      </c>
      <c r="AE1088">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v>0</v>
      </c>
    </row>
    <row r="1089" spans="1:68" x14ac:dyDescent="0.25">
      <c r="A1089" t="s">
        <v>6087</v>
      </c>
      <c r="B1089">
        <v>2029</v>
      </c>
      <c r="C1089" t="s">
        <v>6094</v>
      </c>
      <c r="D1089" t="s">
        <v>6089</v>
      </c>
      <c r="E1089" t="s">
        <v>6089</v>
      </c>
      <c r="F1089" t="s">
        <v>6092</v>
      </c>
      <c r="G1089">
        <v>110049.46912791699</v>
      </c>
      <c r="H1089">
        <v>1333503282.87779</v>
      </c>
      <c r="I1089">
        <v>1333503282.87779</v>
      </c>
      <c r="J1089">
        <v>0</v>
      </c>
      <c r="K1089">
        <v>164906699.796682</v>
      </c>
      <c r="L1089">
        <v>0</v>
      </c>
      <c r="M1089">
        <v>159.14602876662599</v>
      </c>
      <c r="N1089">
        <v>0</v>
      </c>
      <c r="O1089">
        <v>63.347163171381403</v>
      </c>
      <c r="P1089">
        <v>222.49319193800699</v>
      </c>
      <c r="Q1089">
        <v>2.7429432175519799</v>
      </c>
      <c r="R1089">
        <v>0</v>
      </c>
      <c r="S1089">
        <v>0.42776537701991402</v>
      </c>
      <c r="T1089">
        <v>3.1707085945718898</v>
      </c>
      <c r="U1089">
        <v>2.9398936387891701</v>
      </c>
      <c r="V1089">
        <v>4.8072593959303598</v>
      </c>
      <c r="W1089">
        <v>10.9178616292914</v>
      </c>
      <c r="X1089">
        <v>2.9832010176295198</v>
      </c>
      <c r="Y1089">
        <v>0</v>
      </c>
      <c r="Z1089">
        <v>0.46523387719684101</v>
      </c>
      <c r="AA1089">
        <v>3.4484348948263599</v>
      </c>
      <c r="AB1089">
        <v>11.7595745551567</v>
      </c>
      <c r="AC1089">
        <v>13.7350268455153</v>
      </c>
      <c r="AD1089">
        <v>28.943036295498398</v>
      </c>
      <c r="AE1089">
        <v>488920.13721537997</v>
      </c>
      <c r="AF1089">
        <v>0</v>
      </c>
      <c r="AG1089">
        <v>14718.0235952862</v>
      </c>
      <c r="AH1089">
        <v>503638.16081066598</v>
      </c>
      <c r="AI1089">
        <v>9.5953446266769706</v>
      </c>
      <c r="AJ1089">
        <v>0</v>
      </c>
      <c r="AK1089">
        <v>16.595500639441301</v>
      </c>
      <c r="AL1089">
        <v>26.190845266118298</v>
      </c>
      <c r="AM1089">
        <v>12.440837486227901</v>
      </c>
      <c r="AN1089">
        <v>0</v>
      </c>
      <c r="AO1089">
        <v>6.6617689786500698</v>
      </c>
      <c r="AP1089">
        <v>19.102606464878001</v>
      </c>
      <c r="AQ1089">
        <v>41.935856646672399</v>
      </c>
      <c r="AR1089">
        <v>0</v>
      </c>
      <c r="AS1089">
        <v>84.204887968419797</v>
      </c>
      <c r="AT1089">
        <v>126.140744615092</v>
      </c>
      <c r="AU1089">
        <v>125.29461744040501</v>
      </c>
      <c r="AV1089">
        <v>32.011570785255401</v>
      </c>
      <c r="AW1089">
        <v>93.711079244664802</v>
      </c>
      <c r="AX1089">
        <v>377.158012085417</v>
      </c>
      <c r="AY1089">
        <v>61.192703577876998</v>
      </c>
      <c r="AZ1089">
        <v>0</v>
      </c>
      <c r="BA1089">
        <v>92.193753270574902</v>
      </c>
      <c r="BB1089">
        <v>153.38645684845201</v>
      </c>
      <c r="BC1089">
        <v>125.29461744040501</v>
      </c>
      <c r="BD1089">
        <v>32.011570785242199</v>
      </c>
      <c r="BE1089">
        <v>93.711079244626305</v>
      </c>
      <c r="BF1089">
        <v>404.40372431872498</v>
      </c>
      <c r="BG1089">
        <v>1880.84051275673</v>
      </c>
      <c r="BH1089">
        <v>0</v>
      </c>
      <c r="BI1089">
        <v>808.41106733410697</v>
      </c>
      <c r="BJ1089">
        <v>2689.25158009083</v>
      </c>
      <c r="BK1089">
        <v>4.8334733154562999</v>
      </c>
      <c r="BL1089">
        <v>0</v>
      </c>
      <c r="BM1089">
        <v>0.145502647342859</v>
      </c>
      <c r="BN1089">
        <v>4.9789759627991597</v>
      </c>
      <c r="BO1089">
        <v>55.633105567106</v>
      </c>
      <c r="BP1089">
        <v>53108.014776228803</v>
      </c>
    </row>
    <row r="1090" spans="1:68" x14ac:dyDescent="0.25">
      <c r="A1090" t="s">
        <v>6087</v>
      </c>
      <c r="B1090">
        <v>2029</v>
      </c>
      <c r="C1090" t="s">
        <v>6094</v>
      </c>
      <c r="D1090" t="s">
        <v>6089</v>
      </c>
      <c r="E1090" t="s">
        <v>6089</v>
      </c>
      <c r="F1090" t="s">
        <v>6090</v>
      </c>
      <c r="G1090">
        <v>9.0719051315246304</v>
      </c>
      <c r="H1090">
        <v>48034.627487858997</v>
      </c>
      <c r="I1090">
        <v>48034.627487858997</v>
      </c>
      <c r="J1090">
        <v>0</v>
      </c>
      <c r="K1090">
        <v>8817.3569366039792</v>
      </c>
      <c r="L1090">
        <v>0</v>
      </c>
      <c r="M1090">
        <v>5.8432369857282201E-2</v>
      </c>
      <c r="N1090">
        <v>0</v>
      </c>
      <c r="O1090">
        <v>0</v>
      </c>
      <c r="P1090">
        <v>5.8432369857282201E-2</v>
      </c>
      <c r="Q1090">
        <v>1.0497931350342099E-2</v>
      </c>
      <c r="R1090">
        <v>0</v>
      </c>
      <c r="S1090">
        <v>0</v>
      </c>
      <c r="T1090">
        <v>1.0497931350342099E-2</v>
      </c>
      <c r="U1090">
        <v>1.05899023726742E-4</v>
      </c>
      <c r="V1090">
        <v>1.9074095214545499E-4</v>
      </c>
      <c r="W1090">
        <v>1.07945713262143E-2</v>
      </c>
      <c r="X1090">
        <v>1.0972601222124199E-2</v>
      </c>
      <c r="Y1090">
        <v>0</v>
      </c>
      <c r="Z1090">
        <v>0</v>
      </c>
      <c r="AA1090">
        <v>1.0972601222124199E-2</v>
      </c>
      <c r="AB1090">
        <v>4.2359609490697002E-4</v>
      </c>
      <c r="AC1090">
        <v>5.4497414898701602E-4</v>
      </c>
      <c r="AD1090">
        <v>1.19411714660182E-2</v>
      </c>
      <c r="AE1090">
        <v>21.996844898939599</v>
      </c>
      <c r="AF1090">
        <v>0</v>
      </c>
      <c r="AG1090">
        <v>0</v>
      </c>
      <c r="AH1090">
        <v>21.996844898939599</v>
      </c>
      <c r="AI1090">
        <v>7.9327850832742997E-4</v>
      </c>
      <c r="AJ1090">
        <v>0</v>
      </c>
      <c r="AK1090">
        <v>0</v>
      </c>
      <c r="AL1090">
        <v>7.9327850832742997E-4</v>
      </c>
      <c r="AM1090">
        <v>3.4656118718042802E-3</v>
      </c>
      <c r="AN1090">
        <v>0</v>
      </c>
      <c r="AO1090">
        <v>0</v>
      </c>
      <c r="AP1090">
        <v>3.4656118718042802E-3</v>
      </c>
      <c r="AQ1090">
        <v>1.70788192312743E-2</v>
      </c>
      <c r="AR1090">
        <v>0</v>
      </c>
      <c r="AS1090">
        <v>0</v>
      </c>
      <c r="AT1090">
        <v>1.70788192312743E-2</v>
      </c>
      <c r="AU1090">
        <v>0</v>
      </c>
      <c r="AV1090">
        <v>0</v>
      </c>
      <c r="AW1090">
        <v>0</v>
      </c>
      <c r="AX1090">
        <v>1.70788192312743E-2</v>
      </c>
      <c r="AY1090">
        <v>1.9443100217753102E-2</v>
      </c>
      <c r="AZ1090">
        <v>0</v>
      </c>
      <c r="BA1090">
        <v>0</v>
      </c>
      <c r="BB1090">
        <v>1.9443100217753102E-2</v>
      </c>
      <c r="BC1090">
        <v>0</v>
      </c>
      <c r="BD1090">
        <v>0</v>
      </c>
      <c r="BE1090">
        <v>0</v>
      </c>
      <c r="BF1090">
        <v>1.9443100217753102E-2</v>
      </c>
      <c r="BG1090">
        <v>0.1130091928659</v>
      </c>
      <c r="BH1090">
        <v>0</v>
      </c>
      <c r="BI1090">
        <v>0</v>
      </c>
      <c r="BJ1090">
        <v>0.1130091928659</v>
      </c>
      <c r="BK1090">
        <v>2.0843128426978401E-4</v>
      </c>
      <c r="BL1090">
        <v>0</v>
      </c>
      <c r="BM1090">
        <v>0</v>
      </c>
      <c r="BN1090">
        <v>2.0843128426978401E-4</v>
      </c>
      <c r="BO1090">
        <v>1.64142203864E-4</v>
      </c>
      <c r="BP1090">
        <v>1.96496944120173</v>
      </c>
    </row>
    <row r="1091" spans="1:68" x14ac:dyDescent="0.25">
      <c r="A1091" t="s">
        <v>6087</v>
      </c>
      <c r="B1091">
        <v>2029</v>
      </c>
      <c r="C1091" t="s">
        <v>6094</v>
      </c>
      <c r="D1091" t="s">
        <v>6089</v>
      </c>
      <c r="E1091" t="s">
        <v>6089</v>
      </c>
      <c r="F1091" t="s">
        <v>6093</v>
      </c>
      <c r="G1091">
        <v>640.279194773467</v>
      </c>
      <c r="H1091">
        <v>11330181.850723101</v>
      </c>
      <c r="I1091">
        <v>0</v>
      </c>
      <c r="J1091">
        <v>11330181.850723101</v>
      </c>
      <c r="K1091">
        <v>1096201.49238659</v>
      </c>
      <c r="L1091">
        <v>4374385.3251763396</v>
      </c>
      <c r="M1091">
        <v>0</v>
      </c>
      <c r="N1091">
        <v>0</v>
      </c>
      <c r="O1091">
        <v>0</v>
      </c>
      <c r="P1091">
        <v>0</v>
      </c>
      <c r="Q1091">
        <v>0</v>
      </c>
      <c r="R1091">
        <v>0</v>
      </c>
      <c r="S1091">
        <v>0</v>
      </c>
      <c r="T1091">
        <v>0</v>
      </c>
      <c r="U1091">
        <v>2.4978775217764499E-2</v>
      </c>
      <c r="V1091">
        <v>1.9112844476813801E-2</v>
      </c>
      <c r="W1091">
        <v>4.40916196945784E-2</v>
      </c>
      <c r="X1091">
        <v>0</v>
      </c>
      <c r="Y1091">
        <v>0</v>
      </c>
      <c r="Z1091">
        <v>0</v>
      </c>
      <c r="AA1091">
        <v>0</v>
      </c>
      <c r="AB1091">
        <v>9.9915100871058093E-2</v>
      </c>
      <c r="AC1091">
        <v>5.4608127076611099E-2</v>
      </c>
      <c r="AD1091">
        <v>0.15452322794766901</v>
      </c>
      <c r="AE1091">
        <v>0</v>
      </c>
      <c r="AF1091">
        <v>0</v>
      </c>
      <c r="AG1091">
        <v>0</v>
      </c>
      <c r="AH1091">
        <v>0</v>
      </c>
      <c r="AI1091">
        <v>0</v>
      </c>
      <c r="AJ1091">
        <v>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v>0</v>
      </c>
    </row>
    <row r="1092" spans="1:68" x14ac:dyDescent="0.25">
      <c r="A1092" t="s">
        <v>6087</v>
      </c>
      <c r="B1092">
        <v>2029</v>
      </c>
      <c r="C1092" t="s">
        <v>6095</v>
      </c>
      <c r="D1092" t="s">
        <v>6089</v>
      </c>
      <c r="E1092" t="s">
        <v>6089</v>
      </c>
      <c r="F1092" t="s">
        <v>6092</v>
      </c>
      <c r="G1092">
        <v>561447.60688183398</v>
      </c>
      <c r="H1092">
        <v>7995244695.4412899</v>
      </c>
      <c r="I1092">
        <v>7995244695.4412899</v>
      </c>
      <c r="J1092">
        <v>0</v>
      </c>
      <c r="K1092">
        <v>904667396.91936398</v>
      </c>
      <c r="L1092">
        <v>0</v>
      </c>
      <c r="M1092">
        <v>419.67905938747299</v>
      </c>
      <c r="N1092">
        <v>0</v>
      </c>
      <c r="O1092">
        <v>262.220083929515</v>
      </c>
      <c r="P1092">
        <v>681.89914331698799</v>
      </c>
      <c r="Q1092">
        <v>11.2898111597557</v>
      </c>
      <c r="R1092">
        <v>0</v>
      </c>
      <c r="S1092">
        <v>1.6360466357437999</v>
      </c>
      <c r="T1092">
        <v>12.9258577954995</v>
      </c>
      <c r="U1092">
        <v>17.6266300372091</v>
      </c>
      <c r="V1092">
        <v>27.598897389369998</v>
      </c>
      <c r="W1092">
        <v>58.151385222078702</v>
      </c>
      <c r="X1092">
        <v>12.2786997284934</v>
      </c>
      <c r="Y1092">
        <v>0</v>
      </c>
      <c r="Z1092">
        <v>1.7793499906994601</v>
      </c>
      <c r="AA1092">
        <v>14.0580497191928</v>
      </c>
      <c r="AB1092">
        <v>70.5065201488366</v>
      </c>
      <c r="AC1092">
        <v>78.853992541057295</v>
      </c>
      <c r="AD1092">
        <v>163.41856240908601</v>
      </c>
      <c r="AE1092">
        <v>2925911.8847701</v>
      </c>
      <c r="AF1092">
        <v>0</v>
      </c>
      <c r="AG1092">
        <v>77784.523569160694</v>
      </c>
      <c r="AH1092">
        <v>3003696.4083392601</v>
      </c>
      <c r="AI1092">
        <v>24.101719901404199</v>
      </c>
      <c r="AJ1092">
        <v>0</v>
      </c>
      <c r="AK1092">
        <v>64.285444501232803</v>
      </c>
      <c r="AL1092">
        <v>88.387164402637097</v>
      </c>
      <c r="AM1092">
        <v>43.290897340964897</v>
      </c>
      <c r="AN1092">
        <v>0</v>
      </c>
      <c r="AO1092">
        <v>33.139636086478099</v>
      </c>
      <c r="AP1092">
        <v>76.430533427443095</v>
      </c>
      <c r="AQ1092">
        <v>88.422343340853502</v>
      </c>
      <c r="AR1092">
        <v>0</v>
      </c>
      <c r="AS1092">
        <v>284.03980352085898</v>
      </c>
      <c r="AT1092">
        <v>372.46214686171299</v>
      </c>
      <c r="AU1092">
        <v>283.04296812512501</v>
      </c>
      <c r="AV1092">
        <v>73.291631147019899</v>
      </c>
      <c r="AW1092">
        <v>209.924820682172</v>
      </c>
      <c r="AX1092">
        <v>938.72156681603099</v>
      </c>
      <c r="AY1092">
        <v>129.02567583885201</v>
      </c>
      <c r="AZ1092">
        <v>0</v>
      </c>
      <c r="BA1092">
        <v>310.98783213921899</v>
      </c>
      <c r="BB1092">
        <v>440.013507978071</v>
      </c>
      <c r="BC1092">
        <v>283.04296812512501</v>
      </c>
      <c r="BD1092">
        <v>73.291631146989701</v>
      </c>
      <c r="BE1092">
        <v>209.92482068208599</v>
      </c>
      <c r="BF1092">
        <v>1006.27292793227</v>
      </c>
      <c r="BG1092">
        <v>6315.9499317457803</v>
      </c>
      <c r="BH1092">
        <v>0</v>
      </c>
      <c r="BI1092">
        <v>2819.90367482694</v>
      </c>
      <c r="BJ1092">
        <v>9135.8536065727294</v>
      </c>
      <c r="BK1092">
        <v>28.9256177889493</v>
      </c>
      <c r="BL1092">
        <v>0</v>
      </c>
      <c r="BM1092">
        <v>0.76897920623260596</v>
      </c>
      <c r="BN1092">
        <v>29.6945969951819</v>
      </c>
      <c r="BO1092">
        <v>344.478299765705</v>
      </c>
      <c r="BP1092">
        <v>316736.033227943</v>
      </c>
    </row>
    <row r="1093" spans="1:68" x14ac:dyDescent="0.25">
      <c r="A1093" t="s">
        <v>6087</v>
      </c>
      <c r="B1093">
        <v>2029</v>
      </c>
      <c r="C1093" t="s">
        <v>6095</v>
      </c>
      <c r="D1093" t="s">
        <v>6089</v>
      </c>
      <c r="E1093" t="s">
        <v>6089</v>
      </c>
      <c r="F1093" t="s">
        <v>6090</v>
      </c>
      <c r="G1093">
        <v>2168.0801400375799</v>
      </c>
      <c r="H1093">
        <v>31251936.352554198</v>
      </c>
      <c r="I1093">
        <v>31251936.352554198</v>
      </c>
      <c r="J1093">
        <v>0</v>
      </c>
      <c r="K1093">
        <v>3526954.06695543</v>
      </c>
      <c r="L1093">
        <v>0</v>
      </c>
      <c r="M1093">
        <v>1.3755193189016099</v>
      </c>
      <c r="N1093">
        <v>0</v>
      </c>
      <c r="O1093">
        <v>0</v>
      </c>
      <c r="P1093">
        <v>1.3755193189016099</v>
      </c>
      <c r="Q1093">
        <v>0.15647221754561699</v>
      </c>
      <c r="R1093">
        <v>0</v>
      </c>
      <c r="S1093">
        <v>0</v>
      </c>
      <c r="T1093">
        <v>0.15647221754561699</v>
      </c>
      <c r="U1093">
        <v>6.8899244615611699E-2</v>
      </c>
      <c r="V1093">
        <v>0.10816334936269099</v>
      </c>
      <c r="W1093">
        <v>0.33353481152392001</v>
      </c>
      <c r="X1093">
        <v>0.163547196887847</v>
      </c>
      <c r="Y1093">
        <v>0</v>
      </c>
      <c r="Z1093">
        <v>0</v>
      </c>
      <c r="AA1093">
        <v>0.163547196887847</v>
      </c>
      <c r="AB1093">
        <v>0.27559697846244702</v>
      </c>
      <c r="AC1093">
        <v>0.30903814103625998</v>
      </c>
      <c r="AD1093">
        <v>0.74818231638655497</v>
      </c>
      <c r="AE1093">
        <v>10683.347518697399</v>
      </c>
      <c r="AF1093">
        <v>0</v>
      </c>
      <c r="AG1093">
        <v>0</v>
      </c>
      <c r="AH1093">
        <v>10683.347518697399</v>
      </c>
      <c r="AI1093">
        <v>4.12217457319096E-2</v>
      </c>
      <c r="AJ1093">
        <v>0</v>
      </c>
      <c r="AK1093">
        <v>0</v>
      </c>
      <c r="AL1093">
        <v>4.12217457319096E-2</v>
      </c>
      <c r="AM1093">
        <v>1.68316575224811</v>
      </c>
      <c r="AN1093">
        <v>0</v>
      </c>
      <c r="AO1093">
        <v>0</v>
      </c>
      <c r="AP1093">
        <v>1.68316575224811</v>
      </c>
      <c r="AQ1093">
        <v>0.88747991577033003</v>
      </c>
      <c r="AR1093">
        <v>0</v>
      </c>
      <c r="AS1093">
        <v>0</v>
      </c>
      <c r="AT1093">
        <v>0.88747991577033003</v>
      </c>
      <c r="AU1093">
        <v>0</v>
      </c>
      <c r="AV1093">
        <v>0</v>
      </c>
      <c r="AW1093">
        <v>0</v>
      </c>
      <c r="AX1093">
        <v>0.88747991577033003</v>
      </c>
      <c r="AY1093">
        <v>1.0103368804307</v>
      </c>
      <c r="AZ1093">
        <v>0</v>
      </c>
      <c r="BA1093">
        <v>0</v>
      </c>
      <c r="BB1093">
        <v>1.0103368804307</v>
      </c>
      <c r="BC1093">
        <v>0</v>
      </c>
      <c r="BD1093">
        <v>0</v>
      </c>
      <c r="BE1093">
        <v>0</v>
      </c>
      <c r="BF1093">
        <v>1.0103368804307</v>
      </c>
      <c r="BG1093">
        <v>9.3101912900894792</v>
      </c>
      <c r="BH1093">
        <v>0</v>
      </c>
      <c r="BI1093">
        <v>0</v>
      </c>
      <c r="BJ1093">
        <v>9.3101912900894792</v>
      </c>
      <c r="BK1093">
        <v>0.10123014704394501</v>
      </c>
      <c r="BL1093">
        <v>0</v>
      </c>
      <c r="BM1093">
        <v>0</v>
      </c>
      <c r="BN1093">
        <v>0.10123014704394501</v>
      </c>
      <c r="BO1093">
        <v>0.106792994475127</v>
      </c>
      <c r="BP1093">
        <v>954.33920184575504</v>
      </c>
    </row>
    <row r="1094" spans="1:68" x14ac:dyDescent="0.25">
      <c r="A1094" t="s">
        <v>6087</v>
      </c>
      <c r="B1094">
        <v>2029</v>
      </c>
      <c r="C1094" t="s">
        <v>6095</v>
      </c>
      <c r="D1094" t="s">
        <v>6089</v>
      </c>
      <c r="E1094" t="s">
        <v>6089</v>
      </c>
      <c r="F1094" t="s">
        <v>6093</v>
      </c>
      <c r="G1094">
        <v>8269.6309483039495</v>
      </c>
      <c r="H1094">
        <v>105319836.327777</v>
      </c>
      <c r="I1094">
        <v>0</v>
      </c>
      <c r="J1094">
        <v>105319836.327777</v>
      </c>
      <c r="K1094">
        <v>14372838.345618401</v>
      </c>
      <c r="L1094">
        <v>40662149.3416541</v>
      </c>
      <c r="M1094">
        <v>0</v>
      </c>
      <c r="N1094">
        <v>0</v>
      </c>
      <c r="O1094">
        <v>0</v>
      </c>
      <c r="P1094">
        <v>0</v>
      </c>
      <c r="Q1094">
        <v>0</v>
      </c>
      <c r="R1094">
        <v>0</v>
      </c>
      <c r="S1094">
        <v>0</v>
      </c>
      <c r="T1094">
        <v>0</v>
      </c>
      <c r="U1094">
        <v>0.23219049369762701</v>
      </c>
      <c r="V1094">
        <v>0.177582014779956</v>
      </c>
      <c r="W1094">
        <v>0.40977250847758401</v>
      </c>
      <c r="X1094">
        <v>0</v>
      </c>
      <c r="Y1094">
        <v>0</v>
      </c>
      <c r="Z1094">
        <v>0</v>
      </c>
      <c r="AA1094">
        <v>0</v>
      </c>
      <c r="AB1094">
        <v>0.92876197479050904</v>
      </c>
      <c r="AC1094">
        <v>0.50737718508559004</v>
      </c>
      <c r="AD1094">
        <v>1.4361391598761</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0</v>
      </c>
      <c r="BN1094">
        <v>0</v>
      </c>
      <c r="BO1094">
        <v>0</v>
      </c>
      <c r="BP1094">
        <v>0</v>
      </c>
    </row>
    <row r="1095" spans="1:68" x14ac:dyDescent="0.25">
      <c r="A1095" t="s">
        <v>6087</v>
      </c>
      <c r="B1095">
        <v>2029</v>
      </c>
      <c r="C1095" t="s">
        <v>6096</v>
      </c>
      <c r="D1095" t="s">
        <v>6089</v>
      </c>
      <c r="E1095" t="s">
        <v>6089</v>
      </c>
      <c r="F1095" t="s">
        <v>6092</v>
      </c>
      <c r="G1095">
        <v>39343.581942862402</v>
      </c>
      <c r="H1095">
        <v>531265775.51551998</v>
      </c>
      <c r="I1095">
        <v>531265775.51551998</v>
      </c>
      <c r="J1095">
        <v>0</v>
      </c>
      <c r="K1095">
        <v>191674564.92677799</v>
      </c>
      <c r="L1095">
        <v>0</v>
      </c>
      <c r="M1095">
        <v>63.210602445036699</v>
      </c>
      <c r="N1095">
        <v>0.45649495391272499</v>
      </c>
      <c r="O1095">
        <v>114.271752513187</v>
      </c>
      <c r="P1095">
        <v>177.93884991213699</v>
      </c>
      <c r="Q1095">
        <v>0.82168576552765205</v>
      </c>
      <c r="R1095">
        <v>0</v>
      </c>
      <c r="S1095">
        <v>4.9186592849301901E-2</v>
      </c>
      <c r="T1095">
        <v>0.87087235837695398</v>
      </c>
      <c r="U1095">
        <v>1.1712405481200401</v>
      </c>
      <c r="V1095">
        <v>15.987433465397199</v>
      </c>
      <c r="W1095">
        <v>18.029546371894199</v>
      </c>
      <c r="X1095">
        <v>0.89365824134029304</v>
      </c>
      <c r="Y1095">
        <v>0</v>
      </c>
      <c r="Z1095">
        <v>5.3494907551430597E-2</v>
      </c>
      <c r="AA1095">
        <v>0.94715314889172397</v>
      </c>
      <c r="AB1095">
        <v>4.6849621924801701</v>
      </c>
      <c r="AC1095">
        <v>45.678381329706397</v>
      </c>
      <c r="AD1095">
        <v>51.310496671078297</v>
      </c>
      <c r="AE1095">
        <v>477474.04059278202</v>
      </c>
      <c r="AF1095">
        <v>1630.75105331487</v>
      </c>
      <c r="AG1095">
        <v>5331.3884807156101</v>
      </c>
      <c r="AH1095">
        <v>484436.18012681301</v>
      </c>
      <c r="AI1095">
        <v>3.07744434747132</v>
      </c>
      <c r="AJ1095">
        <v>1.47848108937308</v>
      </c>
      <c r="AK1095">
        <v>5.9319195907266504</v>
      </c>
      <c r="AL1095">
        <v>10.487845027571</v>
      </c>
      <c r="AM1095">
        <v>3.6918394392945002</v>
      </c>
      <c r="AN1095">
        <v>4.1323246924655103E-2</v>
      </c>
      <c r="AO1095">
        <v>9.9809904307013095</v>
      </c>
      <c r="AP1095">
        <v>13.7141531169204</v>
      </c>
      <c r="AQ1095">
        <v>14.598815557983301</v>
      </c>
      <c r="AR1095">
        <v>5.2327834668032001</v>
      </c>
      <c r="AS1095">
        <v>28.479171575215201</v>
      </c>
      <c r="AT1095">
        <v>48.310770600001703</v>
      </c>
      <c r="AU1095">
        <v>34.6652948181356</v>
      </c>
      <c r="AV1095">
        <v>8.3371775354390003</v>
      </c>
      <c r="AW1095">
        <v>48.746352727059701</v>
      </c>
      <c r="AX1095">
        <v>140.05959568063599</v>
      </c>
      <c r="AY1095">
        <v>21.302557392699899</v>
      </c>
      <c r="AZ1095">
        <v>7.6356653512337997</v>
      </c>
      <c r="BA1095">
        <v>31.181108138763499</v>
      </c>
      <c r="BB1095">
        <v>60.119330882697199</v>
      </c>
      <c r="BC1095">
        <v>34.6652948181356</v>
      </c>
      <c r="BD1095">
        <v>8.3371775354355595</v>
      </c>
      <c r="BE1095">
        <v>48.746352727039699</v>
      </c>
      <c r="BF1095">
        <v>151.868155963308</v>
      </c>
      <c r="BG1095">
        <v>534.23394720329702</v>
      </c>
      <c r="BH1095">
        <v>53.364627093404103</v>
      </c>
      <c r="BI1095">
        <v>671.06320390270105</v>
      </c>
      <c r="BJ1095">
        <v>1258.6617781994</v>
      </c>
      <c r="BK1095">
        <v>4.7203169973169903</v>
      </c>
      <c r="BL1095">
        <v>1.6121634394611499E-2</v>
      </c>
      <c r="BM1095">
        <v>5.2706202903886799E-2</v>
      </c>
      <c r="BN1095">
        <v>4.7891448346154801</v>
      </c>
      <c r="BO1095">
        <v>26.352904752832501</v>
      </c>
      <c r="BP1095">
        <v>51083.189905433697</v>
      </c>
    </row>
    <row r="1096" spans="1:68" x14ac:dyDescent="0.25">
      <c r="A1096" t="s">
        <v>6087</v>
      </c>
      <c r="B1096">
        <v>2029</v>
      </c>
      <c r="C1096" t="s">
        <v>6096</v>
      </c>
      <c r="D1096" t="s">
        <v>6089</v>
      </c>
      <c r="E1096" t="s">
        <v>6089</v>
      </c>
      <c r="F1096" t="s">
        <v>6090</v>
      </c>
      <c r="G1096">
        <v>29411.9811658666</v>
      </c>
      <c r="H1096">
        <v>388603915.25545901</v>
      </c>
      <c r="I1096">
        <v>388603915.25545901</v>
      </c>
      <c r="J1096">
        <v>0</v>
      </c>
      <c r="K1096">
        <v>120978791.353734</v>
      </c>
      <c r="L1096">
        <v>0</v>
      </c>
      <c r="M1096">
        <v>513.10816515062402</v>
      </c>
      <c r="N1096">
        <v>18.138996756042701</v>
      </c>
      <c r="O1096">
        <v>0</v>
      </c>
      <c r="P1096">
        <v>531.24716190666697</v>
      </c>
      <c r="Q1096">
        <v>13.456193215746699</v>
      </c>
      <c r="R1096">
        <v>0.27749830348246501</v>
      </c>
      <c r="S1096">
        <v>0</v>
      </c>
      <c r="T1096">
        <v>13.733691519229099</v>
      </c>
      <c r="U1096">
        <v>1.28508747493846</v>
      </c>
      <c r="V1096">
        <v>11.6942960112777</v>
      </c>
      <c r="W1096">
        <v>26.713075005445301</v>
      </c>
      <c r="X1096">
        <v>14.064622561989699</v>
      </c>
      <c r="Y1096">
        <v>0.29004554538545702</v>
      </c>
      <c r="Z1096">
        <v>0</v>
      </c>
      <c r="AA1096">
        <v>14.354668107375099</v>
      </c>
      <c r="AB1096">
        <v>5.1403498997538604</v>
      </c>
      <c r="AC1096">
        <v>33.412274317936401</v>
      </c>
      <c r="AD1096">
        <v>52.907292325065399</v>
      </c>
      <c r="AE1096">
        <v>264800.486771064</v>
      </c>
      <c r="AF1096">
        <v>1352.5126707362399</v>
      </c>
      <c r="AG1096">
        <v>0</v>
      </c>
      <c r="AH1096">
        <v>266152.9994418</v>
      </c>
      <c r="AI1096">
        <v>3.0299031731330999</v>
      </c>
      <c r="AJ1096">
        <v>5.40489110972419E-2</v>
      </c>
      <c r="AK1096">
        <v>0</v>
      </c>
      <c r="AL1096">
        <v>3.0839520842303401</v>
      </c>
      <c r="AM1096">
        <v>41.719424527905502</v>
      </c>
      <c r="AN1096">
        <v>0.21308892207060201</v>
      </c>
      <c r="AO1096">
        <v>0</v>
      </c>
      <c r="AP1096">
        <v>41.932513449976099</v>
      </c>
      <c r="AQ1096">
        <v>65.232031422747198</v>
      </c>
      <c r="AR1096">
        <v>1.1636412339258799</v>
      </c>
      <c r="AS1096">
        <v>0</v>
      </c>
      <c r="AT1096">
        <v>66.395672656673099</v>
      </c>
      <c r="AU1096">
        <v>0</v>
      </c>
      <c r="AV1096">
        <v>0</v>
      </c>
      <c r="AW1096">
        <v>0</v>
      </c>
      <c r="AX1096">
        <v>66.395672656673099</v>
      </c>
      <c r="AY1096">
        <v>74.262330854675795</v>
      </c>
      <c r="AZ1096">
        <v>1.32472818069886</v>
      </c>
      <c r="BA1096">
        <v>0</v>
      </c>
      <c r="BB1096">
        <v>75.587059035374693</v>
      </c>
      <c r="BC1096">
        <v>0</v>
      </c>
      <c r="BD1096">
        <v>0</v>
      </c>
      <c r="BE1096">
        <v>0</v>
      </c>
      <c r="BF1096">
        <v>75.587059035374693</v>
      </c>
      <c r="BG1096">
        <v>177.85032188180301</v>
      </c>
      <c r="BH1096">
        <v>9.6448590386445208</v>
      </c>
      <c r="BI1096">
        <v>0</v>
      </c>
      <c r="BJ1096">
        <v>187.49518092044701</v>
      </c>
      <c r="BK1096">
        <v>2.5091191844343701</v>
      </c>
      <c r="BL1096">
        <v>1.28157449055933E-2</v>
      </c>
      <c r="BM1096">
        <v>0</v>
      </c>
      <c r="BN1096">
        <v>2.5219349293399702</v>
      </c>
      <c r="BO1096">
        <v>79.286848268666802</v>
      </c>
      <c r="BP1096">
        <v>23775.342008822801</v>
      </c>
    </row>
    <row r="1097" spans="1:68" x14ac:dyDescent="0.25">
      <c r="A1097" t="s">
        <v>6087</v>
      </c>
      <c r="B1097">
        <v>2029</v>
      </c>
      <c r="C1097" t="s">
        <v>6096</v>
      </c>
      <c r="D1097" t="s">
        <v>6089</v>
      </c>
      <c r="E1097" t="s">
        <v>6089</v>
      </c>
      <c r="F1097" t="s">
        <v>6093</v>
      </c>
      <c r="G1097">
        <v>2942.5102532188598</v>
      </c>
      <c r="H1097">
        <v>63907098.697591402</v>
      </c>
      <c r="I1097">
        <v>0</v>
      </c>
      <c r="J1097">
        <v>63907098.697591402</v>
      </c>
      <c r="K1097">
        <v>13448909.457558099</v>
      </c>
      <c r="L1097">
        <v>41589615.8454246</v>
      </c>
      <c r="M1097">
        <v>0</v>
      </c>
      <c r="N1097">
        <v>0</v>
      </c>
      <c r="O1097">
        <v>0</v>
      </c>
      <c r="P1097">
        <v>0</v>
      </c>
      <c r="Q1097">
        <v>0</v>
      </c>
      <c r="R1097">
        <v>0</v>
      </c>
      <c r="S1097">
        <v>0</v>
      </c>
      <c r="T1097">
        <v>0</v>
      </c>
      <c r="U1097">
        <v>0.14089103562379901</v>
      </c>
      <c r="V1097">
        <v>0.96158131718807605</v>
      </c>
      <c r="W1097">
        <v>1.1024723528118701</v>
      </c>
      <c r="X1097">
        <v>0</v>
      </c>
      <c r="Y1097">
        <v>0</v>
      </c>
      <c r="Z1097">
        <v>0</v>
      </c>
      <c r="AA1097">
        <v>0</v>
      </c>
      <c r="AB1097">
        <v>0.56356414249519804</v>
      </c>
      <c r="AC1097">
        <v>2.7473751919659302</v>
      </c>
      <c r="AD1097">
        <v>3.3109393344611302</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v>0</v>
      </c>
    </row>
    <row r="1098" spans="1:68" x14ac:dyDescent="0.25">
      <c r="A1098" t="s">
        <v>6087</v>
      </c>
      <c r="B1098">
        <v>2029</v>
      </c>
      <c r="C1098" t="s">
        <v>6097</v>
      </c>
      <c r="D1098" t="s">
        <v>6089</v>
      </c>
      <c r="E1098" t="s">
        <v>6089</v>
      </c>
      <c r="F1098" t="s">
        <v>6092</v>
      </c>
      <c r="G1098">
        <v>5670.4606844223499</v>
      </c>
      <c r="H1098">
        <v>73049535.251878202</v>
      </c>
      <c r="I1098">
        <v>73049535.251878202</v>
      </c>
      <c r="J1098">
        <v>0</v>
      </c>
      <c r="K1098">
        <v>27625422.774151701</v>
      </c>
      <c r="L1098">
        <v>0</v>
      </c>
      <c r="M1098">
        <v>7.2868412920866898</v>
      </c>
      <c r="N1098">
        <v>6.4824317737669307E-2</v>
      </c>
      <c r="O1098">
        <v>16.675204385135999</v>
      </c>
      <c r="P1098">
        <v>24.0268699949603</v>
      </c>
      <c r="Q1098">
        <v>9.6543249948938203E-2</v>
      </c>
      <c r="R1098">
        <v>0</v>
      </c>
      <c r="S1098">
        <v>5.0109623120549703E-3</v>
      </c>
      <c r="T1098">
        <v>0.101554212260993</v>
      </c>
      <c r="U1098">
        <v>0.161046658097449</v>
      </c>
      <c r="V1098">
        <v>2.5646680275643998</v>
      </c>
      <c r="W1098">
        <v>2.8272688979228402</v>
      </c>
      <c r="X1098">
        <v>0.104999593010159</v>
      </c>
      <c r="Y1098">
        <v>0</v>
      </c>
      <c r="Z1098">
        <v>5.4498787189503003E-3</v>
      </c>
      <c r="AA1098">
        <v>0.110449471729109</v>
      </c>
      <c r="AB1098">
        <v>0.64418663238979701</v>
      </c>
      <c r="AC1098">
        <v>7.3276229358982796</v>
      </c>
      <c r="AD1098">
        <v>8.0822590400171901</v>
      </c>
      <c r="AE1098">
        <v>74683.904748580695</v>
      </c>
      <c r="AF1098">
        <v>273.27078333829002</v>
      </c>
      <c r="AG1098">
        <v>750.29528976693496</v>
      </c>
      <c r="AH1098">
        <v>75707.4708216859</v>
      </c>
      <c r="AI1098">
        <v>0.26458908669879899</v>
      </c>
      <c r="AJ1098">
        <v>0.21002778782572301</v>
      </c>
      <c r="AK1098">
        <v>0.824855401628389</v>
      </c>
      <c r="AL1098">
        <v>1.2994722761529101</v>
      </c>
      <c r="AM1098">
        <v>0.48972110870388302</v>
      </c>
      <c r="AN1098">
        <v>5.7347909500858E-3</v>
      </c>
      <c r="AO1098">
        <v>1.4132040203159799</v>
      </c>
      <c r="AP1098">
        <v>1.9086599199699501</v>
      </c>
      <c r="AQ1098">
        <v>1.12772584507231</v>
      </c>
      <c r="AR1098">
        <v>0.74398806068298595</v>
      </c>
      <c r="AS1098">
        <v>3.89467313967174</v>
      </c>
      <c r="AT1098">
        <v>5.7663870454270398</v>
      </c>
      <c r="AU1098">
        <v>4.85470152463094</v>
      </c>
      <c r="AV1098">
        <v>1.10968329905533</v>
      </c>
      <c r="AW1098">
        <v>6.3865018193689096</v>
      </c>
      <c r="AX1098">
        <v>18.1172736884822</v>
      </c>
      <c r="AY1098">
        <v>1.6455749058865701</v>
      </c>
      <c r="AZ1098">
        <v>1.0856256316983099</v>
      </c>
      <c r="BA1098">
        <v>4.2641768568482101</v>
      </c>
      <c r="BB1098">
        <v>6.9953773944330999</v>
      </c>
      <c r="BC1098">
        <v>4.85470152463094</v>
      </c>
      <c r="BD1098">
        <v>1.10968329905487</v>
      </c>
      <c r="BE1098">
        <v>6.3865018193662797</v>
      </c>
      <c r="BF1098">
        <v>19.346264037485199</v>
      </c>
      <c r="BG1098">
        <v>55.685236754924297</v>
      </c>
      <c r="BH1098">
        <v>7.7147794733398998</v>
      </c>
      <c r="BI1098">
        <v>92.545224673138506</v>
      </c>
      <c r="BJ1098">
        <v>155.945240901402</v>
      </c>
      <c r="BK1098">
        <v>0.73832643251779895</v>
      </c>
      <c r="BL1098">
        <v>2.70155990440951E-3</v>
      </c>
      <c r="BM1098">
        <v>7.4174327988529203E-3</v>
      </c>
      <c r="BN1098">
        <v>0.74844542522106206</v>
      </c>
      <c r="BO1098">
        <v>3.6235487649536999</v>
      </c>
      <c r="BP1098">
        <v>7983.2582038605797</v>
      </c>
    </row>
    <row r="1099" spans="1:68" x14ac:dyDescent="0.25">
      <c r="A1099" t="s">
        <v>6087</v>
      </c>
      <c r="B1099">
        <v>2029</v>
      </c>
      <c r="C1099" t="s">
        <v>6097</v>
      </c>
      <c r="D1099" t="s">
        <v>6089</v>
      </c>
      <c r="E1099" t="s">
        <v>6089</v>
      </c>
      <c r="F1099" t="s">
        <v>6090</v>
      </c>
      <c r="G1099">
        <v>12515.6721592873</v>
      </c>
      <c r="H1099">
        <v>167624098.868604</v>
      </c>
      <c r="I1099">
        <v>167624098.868604</v>
      </c>
      <c r="J1099">
        <v>0</v>
      </c>
      <c r="K1099">
        <v>51480071.412780501</v>
      </c>
      <c r="L1099">
        <v>0</v>
      </c>
      <c r="M1099">
        <v>172.24643097013501</v>
      </c>
      <c r="N1099">
        <v>7.3237353957254703</v>
      </c>
      <c r="O1099">
        <v>0</v>
      </c>
      <c r="P1099">
        <v>179.57016636586101</v>
      </c>
      <c r="Q1099">
        <v>5.3276120509214202</v>
      </c>
      <c r="R1099">
        <v>0.12014668464198699</v>
      </c>
      <c r="S1099">
        <v>0</v>
      </c>
      <c r="T1099">
        <v>5.4477587355634096</v>
      </c>
      <c r="U1099">
        <v>0.55432182100451399</v>
      </c>
      <c r="V1099">
        <v>5.8850499942988899</v>
      </c>
      <c r="W1099">
        <v>11.8871305508668</v>
      </c>
      <c r="X1099">
        <v>5.5685030269357396</v>
      </c>
      <c r="Y1099">
        <v>0.125579184578481</v>
      </c>
      <c r="Z1099">
        <v>0</v>
      </c>
      <c r="AA1099">
        <v>5.6940822115142202</v>
      </c>
      <c r="AB1099">
        <v>2.2172872840180502</v>
      </c>
      <c r="AC1099">
        <v>16.8144285551396</v>
      </c>
      <c r="AD1099">
        <v>24.725798050671902</v>
      </c>
      <c r="AE1099">
        <v>135261.11311730999</v>
      </c>
      <c r="AF1099">
        <v>915.11557968302895</v>
      </c>
      <c r="AG1099">
        <v>0</v>
      </c>
      <c r="AH1099">
        <v>136176.228696993</v>
      </c>
      <c r="AI1099">
        <v>1.2149717809982701</v>
      </c>
      <c r="AJ1099">
        <v>2.29994180957994E-2</v>
      </c>
      <c r="AK1099">
        <v>0</v>
      </c>
      <c r="AL1099">
        <v>1.2379711990940701</v>
      </c>
      <c r="AM1099">
        <v>21.310443455252599</v>
      </c>
      <c r="AN1099">
        <v>0.14417683224994901</v>
      </c>
      <c r="AO1099">
        <v>0</v>
      </c>
      <c r="AP1099">
        <v>21.4546202875026</v>
      </c>
      <c r="AQ1099">
        <v>26.1576271144916</v>
      </c>
      <c r="AR1099">
        <v>0.49516393039672402</v>
      </c>
      <c r="AS1099">
        <v>0</v>
      </c>
      <c r="AT1099">
        <v>26.6527910448883</v>
      </c>
      <c r="AU1099">
        <v>0</v>
      </c>
      <c r="AV1099">
        <v>0</v>
      </c>
      <c r="AW1099">
        <v>0</v>
      </c>
      <c r="AX1099">
        <v>26.6527910448883</v>
      </c>
      <c r="AY1099">
        <v>29.778719392636098</v>
      </c>
      <c r="AZ1099">
        <v>0.56371121402177105</v>
      </c>
      <c r="BA1099">
        <v>0</v>
      </c>
      <c r="BB1099">
        <v>30.342430606657899</v>
      </c>
      <c r="BC1099">
        <v>0</v>
      </c>
      <c r="BD1099">
        <v>0</v>
      </c>
      <c r="BE1099">
        <v>0</v>
      </c>
      <c r="BF1099">
        <v>30.342430606657899</v>
      </c>
      <c r="BG1099">
        <v>67.346410467241896</v>
      </c>
      <c r="BH1099">
        <v>4.1041741822649902</v>
      </c>
      <c r="BI1099">
        <v>0</v>
      </c>
      <c r="BJ1099">
        <v>71.450584649506894</v>
      </c>
      <c r="BK1099">
        <v>1.2816677868270401</v>
      </c>
      <c r="BL1099">
        <v>8.6711851815537595E-3</v>
      </c>
      <c r="BM1099">
        <v>0</v>
      </c>
      <c r="BN1099">
        <v>1.29033897200859</v>
      </c>
      <c r="BO1099">
        <v>36.088252197204397</v>
      </c>
      <c r="BP1099">
        <v>12164.568565948701</v>
      </c>
    </row>
    <row r="1100" spans="1:68" x14ac:dyDescent="0.25">
      <c r="A1100" t="s">
        <v>6087</v>
      </c>
      <c r="B1100">
        <v>2029</v>
      </c>
      <c r="C1100" t="s">
        <v>6097</v>
      </c>
      <c r="D1100" t="s">
        <v>6089</v>
      </c>
      <c r="E1100" t="s">
        <v>6089</v>
      </c>
      <c r="F1100" t="s">
        <v>6093</v>
      </c>
      <c r="G1100">
        <v>768.08709985128405</v>
      </c>
      <c r="H1100">
        <v>15880301.841499001</v>
      </c>
      <c r="I1100">
        <v>0</v>
      </c>
      <c r="J1100">
        <v>15880301.841499001</v>
      </c>
      <c r="K1100">
        <v>3331194.99349393</v>
      </c>
      <c r="L1100">
        <v>10170054.9661052</v>
      </c>
      <c r="M1100">
        <v>0</v>
      </c>
      <c r="N1100">
        <v>0</v>
      </c>
      <c r="O1100">
        <v>0</v>
      </c>
      <c r="P1100">
        <v>0</v>
      </c>
      <c r="Q1100">
        <v>0</v>
      </c>
      <c r="R1100">
        <v>0</v>
      </c>
      <c r="S1100">
        <v>0</v>
      </c>
      <c r="T1100">
        <v>0</v>
      </c>
      <c r="U1100">
        <v>3.5010072714679499E-2</v>
      </c>
      <c r="V1100">
        <v>0.27876770372688697</v>
      </c>
      <c r="W1100">
        <v>0.31377777644156601</v>
      </c>
      <c r="X1100">
        <v>0</v>
      </c>
      <c r="Y1100">
        <v>0</v>
      </c>
      <c r="Z1100">
        <v>0</v>
      </c>
      <c r="AA1100">
        <v>0</v>
      </c>
      <c r="AB1100">
        <v>0.140040290858718</v>
      </c>
      <c r="AC1100">
        <v>0.796479153505391</v>
      </c>
      <c r="AD1100">
        <v>0.93651944436410905</v>
      </c>
      <c r="AE1100">
        <v>0</v>
      </c>
      <c r="AF1100">
        <v>0</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c r="BN1100">
        <v>0</v>
      </c>
      <c r="BO1100">
        <v>0</v>
      </c>
      <c r="BP1100">
        <v>0</v>
      </c>
    </row>
    <row r="1101" spans="1:68" x14ac:dyDescent="0.25">
      <c r="A1101" t="s">
        <v>6087</v>
      </c>
      <c r="B1101">
        <v>2029</v>
      </c>
      <c r="C1101" t="s">
        <v>6098</v>
      </c>
      <c r="D1101" t="s">
        <v>6089</v>
      </c>
      <c r="E1101" t="s">
        <v>6089</v>
      </c>
      <c r="F1101" t="s">
        <v>6092</v>
      </c>
      <c r="G1101">
        <v>68037.3310810603</v>
      </c>
      <c r="H1101">
        <v>142769981.685976</v>
      </c>
      <c r="I1101">
        <v>142769981.685976</v>
      </c>
      <c r="J1101">
        <v>0</v>
      </c>
      <c r="K1101">
        <v>47217907.770255797</v>
      </c>
      <c r="L1101">
        <v>0</v>
      </c>
      <c r="M1101">
        <v>86.937213787496205</v>
      </c>
      <c r="N1101">
        <v>0</v>
      </c>
      <c r="O1101">
        <v>5.9568904628004402</v>
      </c>
      <c r="P1101">
        <v>92.894104250296706</v>
      </c>
      <c r="Q1101">
        <v>0.36774899418031598</v>
      </c>
      <c r="R1101">
        <v>0</v>
      </c>
      <c r="S1101">
        <v>0.16176653130233101</v>
      </c>
      <c r="T1101">
        <v>0.52951552548264802</v>
      </c>
      <c r="U1101">
        <v>0.15737815060449101</v>
      </c>
      <c r="V1101">
        <v>0.66098325582626405</v>
      </c>
      <c r="W1101">
        <v>1.3478769319134001</v>
      </c>
      <c r="X1101">
        <v>0.39383300418671702</v>
      </c>
      <c r="Y1101">
        <v>0</v>
      </c>
      <c r="Z1101">
        <v>0.17260667880560701</v>
      </c>
      <c r="AA1101">
        <v>0.56643968299232395</v>
      </c>
      <c r="AB1101">
        <v>0.62951260241796603</v>
      </c>
      <c r="AC1101">
        <v>1.8885235880750399</v>
      </c>
      <c r="AD1101">
        <v>3.0844758734853301</v>
      </c>
      <c r="AE1101">
        <v>31927.838326873502</v>
      </c>
      <c r="AF1101">
        <v>0</v>
      </c>
      <c r="AG1101">
        <v>2322.8430969104102</v>
      </c>
      <c r="AH1101">
        <v>34250.681423784001</v>
      </c>
      <c r="AI1101">
        <v>30.051455018928198</v>
      </c>
      <c r="AJ1101">
        <v>0</v>
      </c>
      <c r="AK1101">
        <v>8.2376496603542506</v>
      </c>
      <c r="AL1101">
        <v>38.289104679282502</v>
      </c>
      <c r="AM1101">
        <v>6.14895496288276</v>
      </c>
      <c r="AN1101">
        <v>0</v>
      </c>
      <c r="AO1101">
        <v>0.35970612323414197</v>
      </c>
      <c r="AP1101">
        <v>6.5086610861169003</v>
      </c>
      <c r="AQ1101">
        <v>194.06848529366701</v>
      </c>
      <c r="AR1101">
        <v>0</v>
      </c>
      <c r="AS1101">
        <v>61.115976547134899</v>
      </c>
      <c r="AT1101">
        <v>255.18446184080199</v>
      </c>
      <c r="AU1101">
        <v>110.419749289001</v>
      </c>
      <c r="AV1101">
        <v>187.54448873666601</v>
      </c>
      <c r="AW1101">
        <v>198.267043914662</v>
      </c>
      <c r="AX1101">
        <v>751.41574378113103</v>
      </c>
      <c r="AY1101">
        <v>236.82004976084301</v>
      </c>
      <c r="AZ1101">
        <v>0</v>
      </c>
      <c r="BA1101">
        <v>66.472347661985495</v>
      </c>
      <c r="BB1101">
        <v>303.29239742282903</v>
      </c>
      <c r="BC1101">
        <v>110.419749289001</v>
      </c>
      <c r="BD1101">
        <v>187.54448873658899</v>
      </c>
      <c r="BE1101">
        <v>198.26704391458</v>
      </c>
      <c r="BF1101">
        <v>799.52367936300004</v>
      </c>
      <c r="BG1101">
        <v>1996.4123964908399</v>
      </c>
      <c r="BH1101">
        <v>0</v>
      </c>
      <c r="BI1101">
        <v>398.59469624079202</v>
      </c>
      <c r="BJ1101">
        <v>2395.0070927316401</v>
      </c>
      <c r="BK1101">
        <v>0.31563918690705001</v>
      </c>
      <c r="BL1101">
        <v>0</v>
      </c>
      <c r="BM1101">
        <v>2.2963668849586401E-2</v>
      </c>
      <c r="BN1101">
        <v>0.33860285575663701</v>
      </c>
      <c r="BO1101">
        <v>1.4056648013664099</v>
      </c>
      <c r="BP1101">
        <v>3611.6915609062398</v>
      </c>
    </row>
    <row r="1102" spans="1:68" x14ac:dyDescent="0.25">
      <c r="A1102" t="s">
        <v>6087</v>
      </c>
      <c r="B1102">
        <v>2029</v>
      </c>
      <c r="C1102" t="s">
        <v>6099</v>
      </c>
      <c r="D1102" t="s">
        <v>6089</v>
      </c>
      <c r="E1102" t="s">
        <v>6089</v>
      </c>
      <c r="F1102" t="s">
        <v>6092</v>
      </c>
      <c r="G1102">
        <v>327730.74408093002</v>
      </c>
      <c r="H1102">
        <v>4613852169.4052296</v>
      </c>
      <c r="I1102">
        <v>4613852169.4052296</v>
      </c>
      <c r="J1102">
        <v>0</v>
      </c>
      <c r="K1102">
        <v>522474706.05864298</v>
      </c>
      <c r="L1102">
        <v>0</v>
      </c>
      <c r="M1102">
        <v>291.309296520891</v>
      </c>
      <c r="N1102">
        <v>0</v>
      </c>
      <c r="O1102">
        <v>177.606301771722</v>
      </c>
      <c r="P1102">
        <v>468.91559829261303</v>
      </c>
      <c r="Q1102">
        <v>6.3021915233063197</v>
      </c>
      <c r="R1102">
        <v>0</v>
      </c>
      <c r="S1102">
        <v>0.94514035370934202</v>
      </c>
      <c r="T1102">
        <v>7.2473318770156698</v>
      </c>
      <c r="U1102">
        <v>10.171879452651501</v>
      </c>
      <c r="V1102">
        <v>16.1395449485405</v>
      </c>
      <c r="W1102">
        <v>33.558756278207802</v>
      </c>
      <c r="X1102">
        <v>6.8542082990703799</v>
      </c>
      <c r="Y1102">
        <v>0</v>
      </c>
      <c r="Z1102">
        <v>1.02792637009264</v>
      </c>
      <c r="AA1102">
        <v>7.8821346691630296</v>
      </c>
      <c r="AB1102">
        <v>40.687517810606302</v>
      </c>
      <c r="AC1102">
        <v>46.112985567258697</v>
      </c>
      <c r="AD1102">
        <v>94.682638047028206</v>
      </c>
      <c r="AE1102">
        <v>2047157.3349961301</v>
      </c>
      <c r="AF1102">
        <v>0</v>
      </c>
      <c r="AG1102">
        <v>55096.633112554598</v>
      </c>
      <c r="AH1102">
        <v>2102253.9681086801</v>
      </c>
      <c r="AI1102">
        <v>15.951905414763299</v>
      </c>
      <c r="AJ1102">
        <v>0</v>
      </c>
      <c r="AK1102">
        <v>42.675038328210498</v>
      </c>
      <c r="AL1102">
        <v>58.626943742973801</v>
      </c>
      <c r="AM1102">
        <v>27.721224916925699</v>
      </c>
      <c r="AN1102">
        <v>0</v>
      </c>
      <c r="AO1102">
        <v>20.253442650166399</v>
      </c>
      <c r="AP1102">
        <v>47.974667567092197</v>
      </c>
      <c r="AQ1102">
        <v>61.284053699157198</v>
      </c>
      <c r="AR1102">
        <v>0</v>
      </c>
      <c r="AS1102">
        <v>200.279654169927</v>
      </c>
      <c r="AT1102">
        <v>261.563707869084</v>
      </c>
      <c r="AU1102">
        <v>204.69735229465201</v>
      </c>
      <c r="AV1102">
        <v>50.313621639925202</v>
      </c>
      <c r="AW1102">
        <v>153.144432741814</v>
      </c>
      <c r="AX1102">
        <v>669.71911454547603</v>
      </c>
      <c r="AY1102">
        <v>89.425547298574102</v>
      </c>
      <c r="AZ1102">
        <v>0</v>
      </c>
      <c r="BA1102">
        <v>219.28101167456299</v>
      </c>
      <c r="BB1102">
        <v>308.70655897313702</v>
      </c>
      <c r="BC1102">
        <v>204.69735229465201</v>
      </c>
      <c r="BD1102">
        <v>50.313621639904497</v>
      </c>
      <c r="BE1102">
        <v>153.14443274175099</v>
      </c>
      <c r="BF1102">
        <v>716.86196564944498</v>
      </c>
      <c r="BG1102">
        <v>3876.4568211322598</v>
      </c>
      <c r="BH1102">
        <v>0</v>
      </c>
      <c r="BI1102">
        <v>1736.2365976112401</v>
      </c>
      <c r="BJ1102">
        <v>5612.6934187434999</v>
      </c>
      <c r="BK1102">
        <v>20.238234423315401</v>
      </c>
      <c r="BL1102">
        <v>0</v>
      </c>
      <c r="BM1102">
        <v>0.54468631101546106</v>
      </c>
      <c r="BN1102">
        <v>20.782920734330901</v>
      </c>
      <c r="BO1102">
        <v>196.62316310078401</v>
      </c>
      <c r="BP1102">
        <v>221680.05423177799</v>
      </c>
    </row>
    <row r="1103" spans="1:68" x14ac:dyDescent="0.25">
      <c r="A1103" t="s">
        <v>6087</v>
      </c>
      <c r="B1103">
        <v>2029</v>
      </c>
      <c r="C1103" t="s">
        <v>6099</v>
      </c>
      <c r="D1103" t="s">
        <v>6089</v>
      </c>
      <c r="E1103" t="s">
        <v>6089</v>
      </c>
      <c r="F1103" t="s">
        <v>6090</v>
      </c>
      <c r="G1103">
        <v>5184.7951436818603</v>
      </c>
      <c r="H1103">
        <v>69391601.039720297</v>
      </c>
      <c r="I1103">
        <v>69391601.039720297</v>
      </c>
      <c r="J1103">
        <v>0</v>
      </c>
      <c r="K1103">
        <v>8187787.2250381</v>
      </c>
      <c r="L1103">
        <v>0</v>
      </c>
      <c r="M1103">
        <v>4.4773930050067099</v>
      </c>
      <c r="N1103">
        <v>0</v>
      </c>
      <c r="O1103">
        <v>0</v>
      </c>
      <c r="P1103">
        <v>4.4773930050067099</v>
      </c>
      <c r="Q1103">
        <v>0.37914626087407899</v>
      </c>
      <c r="R1103">
        <v>0</v>
      </c>
      <c r="S1103">
        <v>0</v>
      </c>
      <c r="T1103">
        <v>0.37914626087407899</v>
      </c>
      <c r="U1103">
        <v>0.15298344526142801</v>
      </c>
      <c r="V1103">
        <v>0.250922770972833</v>
      </c>
      <c r="W1103">
        <v>0.78305247710834103</v>
      </c>
      <c r="X1103">
        <v>0.39628957235418999</v>
      </c>
      <c r="Y1103">
        <v>0</v>
      </c>
      <c r="Z1103">
        <v>0</v>
      </c>
      <c r="AA1103">
        <v>0.39628957235418999</v>
      </c>
      <c r="AB1103">
        <v>0.61193378104571405</v>
      </c>
      <c r="AC1103">
        <v>0.71692220277952501</v>
      </c>
      <c r="AD1103">
        <v>1.72514555617942</v>
      </c>
      <c r="AE1103">
        <v>31927.110483926401</v>
      </c>
      <c r="AF1103">
        <v>0</v>
      </c>
      <c r="AG1103">
        <v>0</v>
      </c>
      <c r="AH1103">
        <v>31927.110483926401</v>
      </c>
      <c r="AI1103">
        <v>7.0582420768169396E-2</v>
      </c>
      <c r="AJ1103">
        <v>0</v>
      </c>
      <c r="AK1103">
        <v>0</v>
      </c>
      <c r="AL1103">
        <v>7.0582420768169396E-2</v>
      </c>
      <c r="AM1103">
        <v>5.0301292587118498</v>
      </c>
      <c r="AN1103">
        <v>0</v>
      </c>
      <c r="AO1103">
        <v>0</v>
      </c>
      <c r="AP1103">
        <v>5.0301292587118498</v>
      </c>
      <c r="AQ1103">
        <v>1.51959796282259</v>
      </c>
      <c r="AR1103">
        <v>0</v>
      </c>
      <c r="AS1103">
        <v>0</v>
      </c>
      <c r="AT1103">
        <v>1.51959796282259</v>
      </c>
      <c r="AU1103">
        <v>0</v>
      </c>
      <c r="AV1103">
        <v>0</v>
      </c>
      <c r="AW1103">
        <v>0</v>
      </c>
      <c r="AX1103">
        <v>1.51959796282259</v>
      </c>
      <c r="AY1103">
        <v>1.7299612509364699</v>
      </c>
      <c r="AZ1103">
        <v>0</v>
      </c>
      <c r="BA1103">
        <v>0</v>
      </c>
      <c r="BB1103">
        <v>1.7299612509364699</v>
      </c>
      <c r="BC1103">
        <v>0</v>
      </c>
      <c r="BD1103">
        <v>0</v>
      </c>
      <c r="BE1103">
        <v>0</v>
      </c>
      <c r="BF1103">
        <v>1.7299612509364699</v>
      </c>
      <c r="BG1103">
        <v>31.738882207223501</v>
      </c>
      <c r="BH1103">
        <v>0</v>
      </c>
      <c r="BI1103">
        <v>0</v>
      </c>
      <c r="BJ1103">
        <v>31.738882207223501</v>
      </c>
      <c r="BK1103">
        <v>0.30252559727367401</v>
      </c>
      <c r="BL1103">
        <v>0</v>
      </c>
      <c r="BM1103">
        <v>0</v>
      </c>
      <c r="BN1103">
        <v>0.30252559727367401</v>
      </c>
      <c r="BO1103">
        <v>0.237122486839104</v>
      </c>
      <c r="BP1103">
        <v>2852.03613222782</v>
      </c>
    </row>
    <row r="1104" spans="1:68" x14ac:dyDescent="0.25">
      <c r="A1104" t="s">
        <v>6087</v>
      </c>
      <c r="B1104">
        <v>2029</v>
      </c>
      <c r="C1104" t="s">
        <v>6099</v>
      </c>
      <c r="D1104" t="s">
        <v>6089</v>
      </c>
      <c r="E1104" t="s">
        <v>6089</v>
      </c>
      <c r="F1104" t="s">
        <v>6093</v>
      </c>
      <c r="G1104">
        <v>8437.4565625507294</v>
      </c>
      <c r="H1104">
        <v>106922440.725806</v>
      </c>
      <c r="I1104">
        <v>0</v>
      </c>
      <c r="J1104">
        <v>106922440.725806</v>
      </c>
      <c r="K1104">
        <v>14641706.1466172</v>
      </c>
      <c r="L1104">
        <v>41280886.909432597</v>
      </c>
      <c r="M1104">
        <v>0</v>
      </c>
      <c r="N1104">
        <v>0</v>
      </c>
      <c r="O1104">
        <v>0</v>
      </c>
      <c r="P1104">
        <v>0</v>
      </c>
      <c r="Q1104">
        <v>0</v>
      </c>
      <c r="R1104">
        <v>0</v>
      </c>
      <c r="S1104">
        <v>0</v>
      </c>
      <c r="T1104">
        <v>0</v>
      </c>
      <c r="U1104">
        <v>0.23572363160739701</v>
      </c>
      <c r="V1104">
        <v>0.18038173568082499</v>
      </c>
      <c r="W1104">
        <v>0.416105367288223</v>
      </c>
      <c r="X1104">
        <v>0</v>
      </c>
      <c r="Y1104">
        <v>0</v>
      </c>
      <c r="Z1104">
        <v>0</v>
      </c>
      <c r="AA1104">
        <v>0</v>
      </c>
      <c r="AB1104">
        <v>0.94289452642959104</v>
      </c>
      <c r="AC1104">
        <v>0.515376387659502</v>
      </c>
      <c r="AD1104">
        <v>1.4582709140890899</v>
      </c>
      <c r="AE1104">
        <v>0</v>
      </c>
      <c r="AF1104">
        <v>0</v>
      </c>
      <c r="AG1104">
        <v>0</v>
      </c>
      <c r="AH1104">
        <v>0</v>
      </c>
      <c r="AI1104">
        <v>0</v>
      </c>
      <c r="AJ1104">
        <v>0</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row>
    <row r="1105" spans="1:68" x14ac:dyDescent="0.25">
      <c r="A1105" t="s">
        <v>6087</v>
      </c>
      <c r="B1105">
        <v>2029</v>
      </c>
      <c r="C1105" t="s">
        <v>6100</v>
      </c>
      <c r="D1105" t="s">
        <v>6089</v>
      </c>
      <c r="E1105" t="s">
        <v>6089</v>
      </c>
      <c r="F1105" t="s">
        <v>6092</v>
      </c>
      <c r="G1105">
        <v>7623.8170719480404</v>
      </c>
      <c r="H1105">
        <v>23786961.530110601</v>
      </c>
      <c r="I1105">
        <v>23786961.530110601</v>
      </c>
      <c r="J1105">
        <v>0</v>
      </c>
      <c r="K1105">
        <v>249398.537780001</v>
      </c>
      <c r="L1105">
        <v>0</v>
      </c>
      <c r="M1105">
        <v>7.1274077007889201</v>
      </c>
      <c r="N1105">
        <v>0</v>
      </c>
      <c r="O1105">
        <v>0.13122875815760399</v>
      </c>
      <c r="P1105">
        <v>7.25863645894652</v>
      </c>
      <c r="Q1105">
        <v>3.5516699251544201E-2</v>
      </c>
      <c r="R1105">
        <v>0</v>
      </c>
      <c r="S1105">
        <v>8.66992139219898E-5</v>
      </c>
      <c r="T1105">
        <v>3.5603398465466202E-2</v>
      </c>
      <c r="U1105">
        <v>7.8661910246674099E-2</v>
      </c>
      <c r="V1105">
        <v>0.41341107113458903</v>
      </c>
      <c r="W1105">
        <v>0.52767637984672899</v>
      </c>
      <c r="X1105">
        <v>3.86276510108036E-2</v>
      </c>
      <c r="Y1105">
        <v>0</v>
      </c>
      <c r="Z1105">
        <v>9.4293305652383096E-5</v>
      </c>
      <c r="AA1105">
        <v>3.8721944316456001E-2</v>
      </c>
      <c r="AB1105">
        <v>0.31464764098669601</v>
      </c>
      <c r="AC1105">
        <v>1.1811744889559599</v>
      </c>
      <c r="AD1105">
        <v>1.5345440742591201</v>
      </c>
      <c r="AE1105">
        <v>51087.426370609202</v>
      </c>
      <c r="AF1105">
        <v>0</v>
      </c>
      <c r="AG1105">
        <v>8.44560398374675</v>
      </c>
      <c r="AH1105">
        <v>51095.871974592999</v>
      </c>
      <c r="AI1105">
        <v>0.232899937485812</v>
      </c>
      <c r="AJ1105">
        <v>0</v>
      </c>
      <c r="AK1105">
        <v>9.6950788375637503E-3</v>
      </c>
      <c r="AL1105">
        <v>0.24259501632337599</v>
      </c>
      <c r="AM1105">
        <v>0.51649320740650095</v>
      </c>
      <c r="AN1105">
        <v>0</v>
      </c>
      <c r="AO1105">
        <v>1.4414448840543E-2</v>
      </c>
      <c r="AP1105">
        <v>0.53090765624704395</v>
      </c>
      <c r="AQ1105">
        <v>0.897837110777434</v>
      </c>
      <c r="AR1105">
        <v>0</v>
      </c>
      <c r="AS1105">
        <v>3.8739129370271998E-2</v>
      </c>
      <c r="AT1105">
        <v>0.93657624014770602</v>
      </c>
      <c r="AU1105">
        <v>11.356157390592299</v>
      </c>
      <c r="AV1105">
        <v>2.7285785389823198</v>
      </c>
      <c r="AW1105">
        <v>6.5359489774082499E-2</v>
      </c>
      <c r="AX1105">
        <v>15.0866716594964</v>
      </c>
      <c r="AY1105">
        <v>1.3101218044482299</v>
      </c>
      <c r="AZ1105">
        <v>0</v>
      </c>
      <c r="BA1105">
        <v>4.2414470480849099E-2</v>
      </c>
      <c r="BB1105">
        <v>1.3525362749290799</v>
      </c>
      <c r="BC1105">
        <v>11.356157390592299</v>
      </c>
      <c r="BD1105">
        <v>2.7285785389811998</v>
      </c>
      <c r="BE1105">
        <v>6.5359489774055493E-2</v>
      </c>
      <c r="BF1105">
        <v>15.5026316942766</v>
      </c>
      <c r="BG1105">
        <v>17.421515459731701</v>
      </c>
      <c r="BH1105">
        <v>0</v>
      </c>
      <c r="BI1105">
        <v>0.81095026311223495</v>
      </c>
      <c r="BJ1105">
        <v>18.232465722844001</v>
      </c>
      <c r="BK1105">
        <v>0.505051220684126</v>
      </c>
      <c r="BL1105">
        <v>0</v>
      </c>
      <c r="BM1105">
        <v>8.3493393667212606E-5</v>
      </c>
      <c r="BN1105">
        <v>0.50513471407779298</v>
      </c>
      <c r="BO1105">
        <v>1.17992831545382</v>
      </c>
      <c r="BP1105">
        <v>5387.9958569126602</v>
      </c>
    </row>
    <row r="1106" spans="1:68" x14ac:dyDescent="0.25">
      <c r="A1106" t="s">
        <v>6087</v>
      </c>
      <c r="B1106">
        <v>2029</v>
      </c>
      <c r="C1106" t="s">
        <v>6100</v>
      </c>
      <c r="D1106" t="s">
        <v>6089</v>
      </c>
      <c r="E1106" t="s">
        <v>6089</v>
      </c>
      <c r="F1106" t="s">
        <v>6090</v>
      </c>
      <c r="G1106">
        <v>3879.3327256164798</v>
      </c>
      <c r="H1106">
        <v>11943363.0199786</v>
      </c>
      <c r="I1106">
        <v>11943363.0199786</v>
      </c>
      <c r="J1106">
        <v>0</v>
      </c>
      <c r="K1106">
        <v>126854.18012765799</v>
      </c>
      <c r="L1106">
        <v>0</v>
      </c>
      <c r="M1106">
        <v>54.2508183016676</v>
      </c>
      <c r="N1106">
        <v>0</v>
      </c>
      <c r="O1106">
        <v>0</v>
      </c>
      <c r="P1106">
        <v>54.2508183016676</v>
      </c>
      <c r="Q1106">
        <v>1.2435049699173499</v>
      </c>
      <c r="R1106">
        <v>0</v>
      </c>
      <c r="S1106">
        <v>0</v>
      </c>
      <c r="T1106">
        <v>1.2435049699173499</v>
      </c>
      <c r="U1106">
        <v>5.26612165931949E-2</v>
      </c>
      <c r="V1106">
        <v>0.20662441499296</v>
      </c>
      <c r="W1106">
        <v>1.50279060150351</v>
      </c>
      <c r="X1106">
        <v>1.29973074668544</v>
      </c>
      <c r="Y1106">
        <v>0</v>
      </c>
      <c r="Z1106">
        <v>0</v>
      </c>
      <c r="AA1106">
        <v>1.29973074668544</v>
      </c>
      <c r="AB1106">
        <v>0.21064486637277899</v>
      </c>
      <c r="AC1106">
        <v>0.59035547140845801</v>
      </c>
      <c r="AD1106">
        <v>2.1007310844666698</v>
      </c>
      <c r="AE1106">
        <v>14261.1434728287</v>
      </c>
      <c r="AF1106">
        <v>0</v>
      </c>
      <c r="AG1106">
        <v>0</v>
      </c>
      <c r="AH1106">
        <v>14261.1434728287</v>
      </c>
      <c r="AI1106">
        <v>7.7367021135741898E-2</v>
      </c>
      <c r="AJ1106">
        <v>0</v>
      </c>
      <c r="AK1106">
        <v>0</v>
      </c>
      <c r="AL1106">
        <v>7.7367021135741898E-2</v>
      </c>
      <c r="AM1106">
        <v>2.2468489618400702</v>
      </c>
      <c r="AN1106">
        <v>0</v>
      </c>
      <c r="AO1106">
        <v>0</v>
      </c>
      <c r="AP1106">
        <v>2.2468489618400702</v>
      </c>
      <c r="AQ1106">
        <v>1.66566641421493</v>
      </c>
      <c r="AR1106">
        <v>0</v>
      </c>
      <c r="AS1106">
        <v>0</v>
      </c>
      <c r="AT1106">
        <v>1.66566641421493</v>
      </c>
      <c r="AU1106">
        <v>0</v>
      </c>
      <c r="AV1106">
        <v>0</v>
      </c>
      <c r="AW1106">
        <v>0</v>
      </c>
      <c r="AX1106">
        <v>1.66566641421493</v>
      </c>
      <c r="AY1106">
        <v>1.8962504715561601</v>
      </c>
      <c r="AZ1106">
        <v>0</v>
      </c>
      <c r="BA1106">
        <v>0</v>
      </c>
      <c r="BB1106">
        <v>1.8962504715561601</v>
      </c>
      <c r="BC1106">
        <v>0</v>
      </c>
      <c r="BD1106">
        <v>0</v>
      </c>
      <c r="BE1106">
        <v>0</v>
      </c>
      <c r="BF1106">
        <v>1.8962504715561601</v>
      </c>
      <c r="BG1106">
        <v>5.53925871878634</v>
      </c>
      <c r="BH1106">
        <v>0</v>
      </c>
      <c r="BI1106">
        <v>0</v>
      </c>
      <c r="BJ1106">
        <v>5.53925871878634</v>
      </c>
      <c r="BK1106">
        <v>0.13513158195431199</v>
      </c>
      <c r="BL1106">
        <v>0</v>
      </c>
      <c r="BM1106">
        <v>0</v>
      </c>
      <c r="BN1106">
        <v>0.13513158195431199</v>
      </c>
      <c r="BO1106">
        <v>2.0557293356767201</v>
      </c>
      <c r="BP1106">
        <v>1273.9422971542999</v>
      </c>
    </row>
    <row r="1107" spans="1:68" x14ac:dyDescent="0.25">
      <c r="A1107" t="s">
        <v>6087</v>
      </c>
      <c r="B1107">
        <v>2029</v>
      </c>
      <c r="C1107" t="s">
        <v>6101</v>
      </c>
      <c r="D1107" t="s">
        <v>6089</v>
      </c>
      <c r="E1107" t="s">
        <v>6089</v>
      </c>
      <c r="F1107" t="s">
        <v>6090</v>
      </c>
      <c r="G1107">
        <v>197.720765555675</v>
      </c>
      <c r="H1107">
        <v>6894026.5196075402</v>
      </c>
      <c r="I1107">
        <v>6894026.5196075402</v>
      </c>
      <c r="J1107">
        <v>0</v>
      </c>
      <c r="K1107">
        <v>1326737.97220107</v>
      </c>
      <c r="L1107">
        <v>0</v>
      </c>
      <c r="M1107">
        <v>11.231810960714</v>
      </c>
      <c r="N1107">
        <v>2.4422793705854602</v>
      </c>
      <c r="O1107">
        <v>2.7577828971623601</v>
      </c>
      <c r="P1107">
        <v>16.4318732284619</v>
      </c>
      <c r="Q1107">
        <v>0.20783074628058501</v>
      </c>
      <c r="R1107">
        <v>1.03520010194243E-3</v>
      </c>
      <c r="S1107">
        <v>0</v>
      </c>
      <c r="T1107">
        <v>0.20886594638252801</v>
      </c>
      <c r="U1107">
        <v>2.2798090230710201E-2</v>
      </c>
      <c r="V1107">
        <v>0.203580684641502</v>
      </c>
      <c r="W1107">
        <v>0.43524472125474001</v>
      </c>
      <c r="X1107">
        <v>0.21722793039211499</v>
      </c>
      <c r="Y1107">
        <v>1.08200725691985E-3</v>
      </c>
      <c r="Z1107">
        <v>0</v>
      </c>
      <c r="AA1107">
        <v>0.218309937649035</v>
      </c>
      <c r="AB1107">
        <v>9.1192360922840804E-2</v>
      </c>
      <c r="AC1107">
        <v>0.58165909897571999</v>
      </c>
      <c r="AD1107">
        <v>0.89116139754759705</v>
      </c>
      <c r="AE1107">
        <v>12697.2868719487</v>
      </c>
      <c r="AF1107">
        <v>621.88727475891801</v>
      </c>
      <c r="AG1107">
        <v>0</v>
      </c>
      <c r="AH1107">
        <v>13319.174146707701</v>
      </c>
      <c r="AI1107">
        <v>4.7537726842621303E-3</v>
      </c>
      <c r="AJ1107">
        <v>1.1807772094947801E-2</v>
      </c>
      <c r="AK1107">
        <v>0</v>
      </c>
      <c r="AL1107">
        <v>1.6561544779209899E-2</v>
      </c>
      <c r="AM1107">
        <v>2.0004627175078</v>
      </c>
      <c r="AN1107">
        <v>9.7978593395110794E-2</v>
      </c>
      <c r="AO1107">
        <v>0</v>
      </c>
      <c r="AP1107">
        <v>2.0984413109029099</v>
      </c>
      <c r="AQ1107">
        <v>0.102347422304101</v>
      </c>
      <c r="AR1107">
        <v>0.25421809525580902</v>
      </c>
      <c r="AS1107">
        <v>0</v>
      </c>
      <c r="AT1107">
        <v>0.356565517559911</v>
      </c>
      <c r="AU1107">
        <v>0</v>
      </c>
      <c r="AV1107">
        <v>0</v>
      </c>
      <c r="AW1107">
        <v>0</v>
      </c>
      <c r="AX1107">
        <v>0.356565517559911</v>
      </c>
      <c r="AY1107">
        <v>0.116514749475539</v>
      </c>
      <c r="AZ1107">
        <v>0.28940795003971898</v>
      </c>
      <c r="BA1107">
        <v>0</v>
      </c>
      <c r="BB1107">
        <v>0.405922699515259</v>
      </c>
      <c r="BC1107">
        <v>0</v>
      </c>
      <c r="BD1107">
        <v>0</v>
      </c>
      <c r="BE1107">
        <v>0</v>
      </c>
      <c r="BF1107">
        <v>0.405922699515259</v>
      </c>
      <c r="BG1107">
        <v>0.45245409110159102</v>
      </c>
      <c r="BH1107">
        <v>3.7424760961140402</v>
      </c>
      <c r="BI1107">
        <v>0</v>
      </c>
      <c r="BJ1107">
        <v>4.1949301872156397</v>
      </c>
      <c r="BK1107">
        <v>0.120235713837806</v>
      </c>
      <c r="BL1107">
        <v>5.8889006101356597E-3</v>
      </c>
      <c r="BM1107">
        <v>0</v>
      </c>
      <c r="BN1107">
        <v>0.12612461444794201</v>
      </c>
      <c r="BO1107">
        <v>1.67185947112624</v>
      </c>
      <c r="BP1107">
        <v>1189.79655039466</v>
      </c>
    </row>
    <row r="1108" spans="1:68" x14ac:dyDescent="0.25">
      <c r="A1108" t="s">
        <v>6087</v>
      </c>
      <c r="B1108">
        <v>2029</v>
      </c>
      <c r="C1108" t="s">
        <v>6102</v>
      </c>
      <c r="D1108" t="s">
        <v>6089</v>
      </c>
      <c r="E1108" t="s">
        <v>6089</v>
      </c>
      <c r="F1108" t="s">
        <v>6092</v>
      </c>
      <c r="G1108">
        <v>959.597594309084</v>
      </c>
      <c r="H1108">
        <v>14481146.2581299</v>
      </c>
      <c r="I1108">
        <v>14481146.2581299</v>
      </c>
      <c r="J1108">
        <v>0</v>
      </c>
      <c r="K1108">
        <v>6278278.5740881199</v>
      </c>
      <c r="L1108">
        <v>0</v>
      </c>
      <c r="M1108">
        <v>7.2755643272042398</v>
      </c>
      <c r="N1108">
        <v>2.0630238934712702E-2</v>
      </c>
      <c r="O1108">
        <v>2.7580215538753499</v>
      </c>
      <c r="P1108">
        <v>10.054216120014299</v>
      </c>
      <c r="Q1108">
        <v>1.7850806767778601E-2</v>
      </c>
      <c r="R1108">
        <v>0</v>
      </c>
      <c r="S1108">
        <v>2.1812360352290701E-3</v>
      </c>
      <c r="T1108">
        <v>2.0032042803007698E-2</v>
      </c>
      <c r="U1108">
        <v>4.7888193952520801E-2</v>
      </c>
      <c r="V1108">
        <v>0.25077933228454802</v>
      </c>
      <c r="W1108">
        <v>0.31869956904007601</v>
      </c>
      <c r="X1108">
        <v>1.94143810832045E-2</v>
      </c>
      <c r="Y1108">
        <v>0</v>
      </c>
      <c r="Z1108">
        <v>2.3722932061980401E-3</v>
      </c>
      <c r="AA1108">
        <v>2.1786674289402501E-2</v>
      </c>
      <c r="AB1108">
        <v>0.19155277581008301</v>
      </c>
      <c r="AC1108">
        <v>0.71651237795585099</v>
      </c>
      <c r="AD1108">
        <v>0.92985182805533695</v>
      </c>
      <c r="AE1108">
        <v>27045.2671705836</v>
      </c>
      <c r="AF1108">
        <v>128.46649953346699</v>
      </c>
      <c r="AG1108">
        <v>215.67497127848401</v>
      </c>
      <c r="AH1108">
        <v>27389.408641395501</v>
      </c>
      <c r="AI1108">
        <v>0.19611768311202099</v>
      </c>
      <c r="AJ1108">
        <v>6.7118219718238198E-2</v>
      </c>
      <c r="AK1108">
        <v>0.25049515809808698</v>
      </c>
      <c r="AL1108">
        <v>0.51373106092834697</v>
      </c>
      <c r="AM1108">
        <v>0.34076587650156698</v>
      </c>
      <c r="AN1108">
        <v>1.6541393222374401E-3</v>
      </c>
      <c r="AO1108">
        <v>0.20049179653466501</v>
      </c>
      <c r="AP1108">
        <v>0.54291181235846997</v>
      </c>
      <c r="AQ1108">
        <v>0.95375799545970796</v>
      </c>
      <c r="AR1108">
        <v>0.25731793045288598</v>
      </c>
      <c r="AS1108">
        <v>1.3530307371008801</v>
      </c>
      <c r="AT1108">
        <v>2.5641066630134701</v>
      </c>
      <c r="AU1108">
        <v>1.3337943625850901</v>
      </c>
      <c r="AV1108">
        <v>0.29029027606168201</v>
      </c>
      <c r="AW1108">
        <v>1.5421508949173699</v>
      </c>
      <c r="AX1108">
        <v>5.7303421965776202</v>
      </c>
      <c r="AY1108">
        <v>1.3917214281069701</v>
      </c>
      <c r="AZ1108">
        <v>0.37547772008433999</v>
      </c>
      <c r="BA1108">
        <v>1.48139834816437</v>
      </c>
      <c r="BB1108">
        <v>3.2485974963556798</v>
      </c>
      <c r="BC1108">
        <v>1.3337943625850901</v>
      </c>
      <c r="BD1108">
        <v>0.29029027606156299</v>
      </c>
      <c r="BE1108">
        <v>1.54215089491673</v>
      </c>
      <c r="BF1108">
        <v>6.4148330299190697</v>
      </c>
      <c r="BG1108">
        <v>21.0874569624476</v>
      </c>
      <c r="BH1108">
        <v>1.99248570186609</v>
      </c>
      <c r="BI1108">
        <v>27.9959763701514</v>
      </c>
      <c r="BJ1108">
        <v>51.075919034465102</v>
      </c>
      <c r="BK1108">
        <v>0.26737000018638202</v>
      </c>
      <c r="BL1108">
        <v>1.2700221368700899E-3</v>
      </c>
      <c r="BM1108">
        <v>2.1321666651401001E-3</v>
      </c>
      <c r="BN1108">
        <v>0.270772188988392</v>
      </c>
      <c r="BO1108">
        <v>0.71832270332495096</v>
      </c>
      <c r="BP1108">
        <v>2888.1789189644701</v>
      </c>
    </row>
    <row r="1109" spans="1:68" x14ac:dyDescent="0.25">
      <c r="A1109" t="s">
        <v>6087</v>
      </c>
      <c r="B1109">
        <v>2029</v>
      </c>
      <c r="C1109" t="s">
        <v>6102</v>
      </c>
      <c r="D1109" t="s">
        <v>6089</v>
      </c>
      <c r="E1109" t="s">
        <v>6089</v>
      </c>
      <c r="F1109" t="s">
        <v>6093</v>
      </c>
      <c r="G1109">
        <v>33.772094857348101</v>
      </c>
      <c r="H1109">
        <v>1052031.7021448601</v>
      </c>
      <c r="I1109">
        <v>0</v>
      </c>
      <c r="J1109">
        <v>1052031.7021448601</v>
      </c>
      <c r="K1109">
        <v>220957.84816720299</v>
      </c>
      <c r="L1109">
        <v>1167002.1328628701</v>
      </c>
      <c r="M1109">
        <v>0</v>
      </c>
      <c r="N1109">
        <v>0</v>
      </c>
      <c r="O1109">
        <v>0</v>
      </c>
      <c r="P1109">
        <v>0</v>
      </c>
      <c r="Q1109">
        <v>0</v>
      </c>
      <c r="R1109">
        <v>0</v>
      </c>
      <c r="S1109">
        <v>0</v>
      </c>
      <c r="T1109">
        <v>0</v>
      </c>
      <c r="U1109">
        <v>3.4789993346162002E-3</v>
      </c>
      <c r="V1109">
        <v>9.1093551264268598E-3</v>
      </c>
      <c r="W1109">
        <v>1.2588354461043E-2</v>
      </c>
      <c r="X1109">
        <v>0</v>
      </c>
      <c r="Y1109">
        <v>0</v>
      </c>
      <c r="Z1109">
        <v>0</v>
      </c>
      <c r="AA1109">
        <v>0</v>
      </c>
      <c r="AB1109">
        <v>1.3915997338464801E-2</v>
      </c>
      <c r="AC1109">
        <v>2.60267289326481E-2</v>
      </c>
      <c r="AD1109">
        <v>3.9942726271112901E-2</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v>0</v>
      </c>
      <c r="BK1109">
        <v>0</v>
      </c>
      <c r="BL1109">
        <v>0</v>
      </c>
      <c r="BM1109">
        <v>0</v>
      </c>
      <c r="BN1109">
        <v>0</v>
      </c>
      <c r="BO1109">
        <v>0</v>
      </c>
      <c r="BP1109">
        <v>0</v>
      </c>
    </row>
    <row r="1110" spans="1:68" x14ac:dyDescent="0.25">
      <c r="A1110" t="s">
        <v>6087</v>
      </c>
      <c r="B1110">
        <v>2029</v>
      </c>
      <c r="C1110" t="s">
        <v>6103</v>
      </c>
      <c r="D1110" t="s">
        <v>6089</v>
      </c>
      <c r="E1110" t="s">
        <v>6089</v>
      </c>
      <c r="F1110" t="s">
        <v>6090</v>
      </c>
      <c r="G1110">
        <v>0</v>
      </c>
      <c r="H1110">
        <v>10944009.4638441</v>
      </c>
      <c r="I1110">
        <v>10944009.4638441</v>
      </c>
      <c r="J1110">
        <v>0</v>
      </c>
      <c r="K1110">
        <v>0</v>
      </c>
      <c r="L1110">
        <v>0</v>
      </c>
      <c r="M1110">
        <v>33.782403268490498</v>
      </c>
      <c r="N1110">
        <v>0</v>
      </c>
      <c r="O1110">
        <v>0</v>
      </c>
      <c r="P1110">
        <v>33.782403268490498</v>
      </c>
      <c r="Q1110">
        <v>5.1504847980533501E-2</v>
      </c>
      <c r="R1110">
        <v>0</v>
      </c>
      <c r="S1110">
        <v>0</v>
      </c>
      <c r="T1110">
        <v>5.1504847980533501E-2</v>
      </c>
      <c r="U1110">
        <v>0</v>
      </c>
      <c r="V1110">
        <v>0</v>
      </c>
      <c r="W1110">
        <v>5.1504847980533501E-2</v>
      </c>
      <c r="X1110">
        <v>5.3833668656835199E-2</v>
      </c>
      <c r="Y1110">
        <v>0</v>
      </c>
      <c r="Z1110">
        <v>0</v>
      </c>
      <c r="AA1110">
        <v>5.3833668656835199E-2</v>
      </c>
      <c r="AB1110">
        <v>0</v>
      </c>
      <c r="AC1110">
        <v>0</v>
      </c>
      <c r="AD1110">
        <v>5.3833668656835199E-2</v>
      </c>
      <c r="AE1110">
        <v>23395.588703215399</v>
      </c>
      <c r="AF1110">
        <v>0</v>
      </c>
      <c r="AG1110">
        <v>0</v>
      </c>
      <c r="AH1110">
        <v>23395.588703215399</v>
      </c>
      <c r="AI1110">
        <v>1.0330925763503401E-2</v>
      </c>
      <c r="AJ1110">
        <v>0</v>
      </c>
      <c r="AK1110">
        <v>0</v>
      </c>
      <c r="AL1110">
        <v>1.0330925763503401E-2</v>
      </c>
      <c r="AM1110">
        <v>3.6859845277911698</v>
      </c>
      <c r="AN1110">
        <v>0</v>
      </c>
      <c r="AO1110">
        <v>0</v>
      </c>
      <c r="AP1110">
        <v>3.6859845277911698</v>
      </c>
      <c r="AQ1110">
        <v>0.22242199872325799</v>
      </c>
      <c r="AR1110">
        <v>0</v>
      </c>
      <c r="AS1110">
        <v>0</v>
      </c>
      <c r="AT1110">
        <v>0.22242199872325799</v>
      </c>
      <c r="AU1110">
        <v>0</v>
      </c>
      <c r="AV1110">
        <v>0</v>
      </c>
      <c r="AW1110">
        <v>0</v>
      </c>
      <c r="AX1110">
        <v>0.22242199872325799</v>
      </c>
      <c r="AY1110">
        <v>0.25321051449725301</v>
      </c>
      <c r="AZ1110">
        <v>0</v>
      </c>
      <c r="BA1110">
        <v>0</v>
      </c>
      <c r="BB1110">
        <v>0.25321051449725301</v>
      </c>
      <c r="BC1110">
        <v>0</v>
      </c>
      <c r="BD1110">
        <v>0</v>
      </c>
      <c r="BE1110">
        <v>0</v>
      </c>
      <c r="BF1110">
        <v>0.25321051449725301</v>
      </c>
      <c r="BG1110">
        <v>2.61164164493026</v>
      </c>
      <c r="BH1110">
        <v>0</v>
      </c>
      <c r="BI1110">
        <v>0</v>
      </c>
      <c r="BJ1110">
        <v>2.61164164493026</v>
      </c>
      <c r="BK1110">
        <v>0.221542234711681</v>
      </c>
      <c r="BL1110">
        <v>0</v>
      </c>
      <c r="BM1110">
        <v>0</v>
      </c>
      <c r="BN1110">
        <v>0.221542234711681</v>
      </c>
      <c r="BO1110">
        <v>2.6532640664395299</v>
      </c>
      <c r="BP1110">
        <v>2089.9186711526399</v>
      </c>
    </row>
    <row r="1111" spans="1:68" x14ac:dyDescent="0.25">
      <c r="A1111" t="s">
        <v>6087</v>
      </c>
      <c r="B1111">
        <v>2029</v>
      </c>
      <c r="C1111" t="s">
        <v>6103</v>
      </c>
      <c r="D1111" t="s">
        <v>6089</v>
      </c>
      <c r="E1111" t="s">
        <v>6089</v>
      </c>
      <c r="F1111" t="s">
        <v>6093</v>
      </c>
      <c r="G1111">
        <v>0</v>
      </c>
      <c r="H1111">
        <v>869869.16794013104</v>
      </c>
      <c r="I1111">
        <v>0</v>
      </c>
      <c r="J1111">
        <v>869869.16794013104</v>
      </c>
      <c r="K1111">
        <v>0</v>
      </c>
      <c r="L1111">
        <v>1801950.3070925199</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row>
    <row r="1112" spans="1:68" x14ac:dyDescent="0.25">
      <c r="A1112" t="s">
        <v>6087</v>
      </c>
      <c r="B1112">
        <v>2029</v>
      </c>
      <c r="C1112" t="s">
        <v>6104</v>
      </c>
      <c r="D1112" t="s">
        <v>6089</v>
      </c>
      <c r="E1112" t="s">
        <v>6089</v>
      </c>
      <c r="F1112" t="s">
        <v>6092</v>
      </c>
      <c r="G1112">
        <v>289.57461613536901</v>
      </c>
      <c r="H1112">
        <v>5596129.9775273297</v>
      </c>
      <c r="I1112">
        <v>5596129.9775273297</v>
      </c>
      <c r="J1112">
        <v>0</v>
      </c>
      <c r="K1112">
        <v>378763.59790506301</v>
      </c>
      <c r="L1112">
        <v>0</v>
      </c>
      <c r="M1112">
        <v>4.5224023304266101</v>
      </c>
      <c r="N1112">
        <v>8.4341985194224298E-2</v>
      </c>
      <c r="O1112">
        <v>0.26466594333407001</v>
      </c>
      <c r="P1112">
        <v>4.8714102589549002</v>
      </c>
      <c r="Q1112">
        <v>5.9440026070711098E-3</v>
      </c>
      <c r="R1112">
        <v>0</v>
      </c>
      <c r="S1112">
        <v>2.7126070880790902E-4</v>
      </c>
      <c r="T1112">
        <v>6.2152633158790204E-3</v>
      </c>
      <c r="U1112">
        <v>1.23373547434065E-2</v>
      </c>
      <c r="V1112">
        <v>9.6977735001009799E-2</v>
      </c>
      <c r="W1112">
        <v>0.11553035306029499</v>
      </c>
      <c r="X1112">
        <v>6.4646451711941298E-3</v>
      </c>
      <c r="Y1112">
        <v>0</v>
      </c>
      <c r="Z1112">
        <v>2.9502077089327402E-4</v>
      </c>
      <c r="AA1112">
        <v>6.7596659420874E-3</v>
      </c>
      <c r="AB1112">
        <v>4.9349418973626297E-2</v>
      </c>
      <c r="AC1112">
        <v>0.277079242860028</v>
      </c>
      <c r="AD1112">
        <v>0.33318832777574098</v>
      </c>
      <c r="AE1112">
        <v>4845.8491718854002</v>
      </c>
      <c r="AF1112">
        <v>262.116980713668</v>
      </c>
      <c r="AG1112">
        <v>23.838014646769199</v>
      </c>
      <c r="AH1112">
        <v>5131.8041672458403</v>
      </c>
      <c r="AI1112">
        <v>0.100271683395077</v>
      </c>
      <c r="AJ1112">
        <v>0.26089000237177801</v>
      </c>
      <c r="AK1112">
        <v>3.4797219793737698E-2</v>
      </c>
      <c r="AL1112">
        <v>0.39595890556059299</v>
      </c>
      <c r="AM1112">
        <v>0.21589956698469601</v>
      </c>
      <c r="AN1112">
        <v>7.8999285092599195E-3</v>
      </c>
      <c r="AO1112">
        <v>2.3838340248558999E-2</v>
      </c>
      <c r="AP1112">
        <v>0.24763783574251499</v>
      </c>
      <c r="AQ1112">
        <v>0.486798059743631</v>
      </c>
      <c r="AR1112">
        <v>1.1107266029295799</v>
      </c>
      <c r="AS1112">
        <v>0.19840867922122399</v>
      </c>
      <c r="AT1112">
        <v>1.7959333418944401</v>
      </c>
      <c r="AU1112">
        <v>0.275975859500871</v>
      </c>
      <c r="AV1112">
        <v>5.8701203783056197E-2</v>
      </c>
      <c r="AW1112">
        <v>0.18929716562236601</v>
      </c>
      <c r="AX1112">
        <v>2.31990757080073</v>
      </c>
      <c r="AY1112">
        <v>0.71033458605981403</v>
      </c>
      <c r="AZ1112">
        <v>1.62076965165622</v>
      </c>
      <c r="BA1112">
        <v>0.21723252960947401</v>
      </c>
      <c r="BB1112">
        <v>2.5483367673255102</v>
      </c>
      <c r="BC1112">
        <v>0.275975859500871</v>
      </c>
      <c r="BD1112">
        <v>5.8701203783032001E-2</v>
      </c>
      <c r="BE1112">
        <v>0.18929716562228799</v>
      </c>
      <c r="BF1112">
        <v>3.0723109962317001</v>
      </c>
      <c r="BG1112">
        <v>12.8335865953715</v>
      </c>
      <c r="BH1112">
        <v>8.58406909784917</v>
      </c>
      <c r="BI1112">
        <v>4.3533603136981496</v>
      </c>
      <c r="BJ1112">
        <v>25.771016006918799</v>
      </c>
      <c r="BK1112">
        <v>4.7906152518966599E-2</v>
      </c>
      <c r="BL1112">
        <v>2.5912932100184199E-3</v>
      </c>
      <c r="BM1112">
        <v>2.3566304375362301E-4</v>
      </c>
      <c r="BN1112">
        <v>5.0733108772738698E-2</v>
      </c>
      <c r="BO1112">
        <v>0.27759040216574299</v>
      </c>
      <c r="BP1112">
        <v>541.14233739579799</v>
      </c>
    </row>
    <row r="1113" spans="1:68" x14ac:dyDescent="0.25">
      <c r="A1113" t="s">
        <v>6087</v>
      </c>
      <c r="B1113">
        <v>2029</v>
      </c>
      <c r="C1113" t="s">
        <v>6104</v>
      </c>
      <c r="D1113" t="s">
        <v>6089</v>
      </c>
      <c r="E1113" t="s">
        <v>6089</v>
      </c>
      <c r="F1113" t="s">
        <v>6090</v>
      </c>
      <c r="G1113">
        <v>1994.8730216879701</v>
      </c>
      <c r="H1113">
        <v>14042033.1247623</v>
      </c>
      <c r="I1113">
        <v>14042033.1247623</v>
      </c>
      <c r="J1113">
        <v>0</v>
      </c>
      <c r="K1113">
        <v>9445643.9627716895</v>
      </c>
      <c r="L1113">
        <v>0</v>
      </c>
      <c r="M1113">
        <v>64.174187561358906</v>
      </c>
      <c r="N1113">
        <v>15.6301165939888</v>
      </c>
      <c r="O1113">
        <v>4.83925190915292</v>
      </c>
      <c r="P1113">
        <v>84.6435560645007</v>
      </c>
      <c r="Q1113">
        <v>0.324976370435971</v>
      </c>
      <c r="R1113">
        <v>1.4580601662470299E-2</v>
      </c>
      <c r="S1113">
        <v>0</v>
      </c>
      <c r="T1113">
        <v>0.33955697209844199</v>
      </c>
      <c r="U1113">
        <v>4.6436075825942301E-2</v>
      </c>
      <c r="V1113">
        <v>0.24334041073332999</v>
      </c>
      <c r="W1113">
        <v>0.62933345865771495</v>
      </c>
      <c r="X1113">
        <v>0.33967035984580002</v>
      </c>
      <c r="Y1113">
        <v>1.5239871769185599E-2</v>
      </c>
      <c r="Z1113">
        <v>0</v>
      </c>
      <c r="AA1113">
        <v>0.35491023161498497</v>
      </c>
      <c r="AB1113">
        <v>0.18574430330376901</v>
      </c>
      <c r="AC1113">
        <v>0.69525831638094404</v>
      </c>
      <c r="AD1113">
        <v>1.2359128512997</v>
      </c>
      <c r="AE1113">
        <v>17231.607823344701</v>
      </c>
      <c r="AF1113">
        <v>1568.0526492853701</v>
      </c>
      <c r="AG1113">
        <v>0</v>
      </c>
      <c r="AH1113">
        <v>18799.660472630101</v>
      </c>
      <c r="AI1113">
        <v>4.4342137579916001E-2</v>
      </c>
      <c r="AJ1113">
        <v>5.52897847649041E-3</v>
      </c>
      <c r="AK1113">
        <v>0</v>
      </c>
      <c r="AL1113">
        <v>4.9871116056406498E-2</v>
      </c>
      <c r="AM1113">
        <v>2.7148468299532298</v>
      </c>
      <c r="AN1113">
        <v>0.24704733346733301</v>
      </c>
      <c r="AO1113">
        <v>0</v>
      </c>
      <c r="AP1113">
        <v>2.9618941634205598</v>
      </c>
      <c r="AQ1113">
        <v>0.95467406251518505</v>
      </c>
      <c r="AR1113">
        <v>0.119037390432455</v>
      </c>
      <c r="AS1113">
        <v>0</v>
      </c>
      <c r="AT1113">
        <v>1.0737114529476399</v>
      </c>
      <c r="AU1113">
        <v>0</v>
      </c>
      <c r="AV1113">
        <v>0</v>
      </c>
      <c r="AW1113">
        <v>0</v>
      </c>
      <c r="AX1113">
        <v>1.0737114529476399</v>
      </c>
      <c r="AY1113">
        <v>1.0868237491536099</v>
      </c>
      <c r="AZ1113">
        <v>0.13551500772778799</v>
      </c>
      <c r="BA1113">
        <v>0</v>
      </c>
      <c r="BB1113">
        <v>1.2223387568813999</v>
      </c>
      <c r="BC1113">
        <v>0</v>
      </c>
      <c r="BD1113">
        <v>0</v>
      </c>
      <c r="BE1113">
        <v>0</v>
      </c>
      <c r="BF1113">
        <v>1.2223387568813999</v>
      </c>
      <c r="BG1113">
        <v>2.97337648417485</v>
      </c>
      <c r="BH1113">
        <v>3.3358981369451</v>
      </c>
      <c r="BI1113">
        <v>0</v>
      </c>
      <c r="BJ1113">
        <v>6.3092746211199504</v>
      </c>
      <c r="BK1113">
        <v>0.16317302177287801</v>
      </c>
      <c r="BL1113">
        <v>1.48485209102906E-2</v>
      </c>
      <c r="BM1113">
        <v>0</v>
      </c>
      <c r="BN1113">
        <v>0.178021542683169</v>
      </c>
      <c r="BO1113">
        <v>2.3592949276611201</v>
      </c>
      <c r="BP1113">
        <v>1679.36622290168</v>
      </c>
    </row>
    <row r="1114" spans="1:68" x14ac:dyDescent="0.25">
      <c r="A1114" t="s">
        <v>6087</v>
      </c>
      <c r="B1114">
        <v>2029</v>
      </c>
      <c r="C1114" t="s">
        <v>6104</v>
      </c>
      <c r="D1114" t="s">
        <v>6089</v>
      </c>
      <c r="E1114" t="s">
        <v>6089</v>
      </c>
      <c r="F1114" t="s">
        <v>6093</v>
      </c>
      <c r="G1114">
        <v>108.690577927245</v>
      </c>
      <c r="H1114">
        <v>1104105.05798769</v>
      </c>
      <c r="I1114">
        <v>0</v>
      </c>
      <c r="J1114">
        <v>1104105.05798769</v>
      </c>
      <c r="K1114">
        <v>458273.34600467299</v>
      </c>
      <c r="L1114">
        <v>1163125.6454417501</v>
      </c>
      <c r="M1114">
        <v>0</v>
      </c>
      <c r="N1114">
        <v>0</v>
      </c>
      <c r="O1114">
        <v>0</v>
      </c>
      <c r="P1114">
        <v>0</v>
      </c>
      <c r="Q1114">
        <v>0</v>
      </c>
      <c r="R1114">
        <v>0</v>
      </c>
      <c r="S1114">
        <v>0</v>
      </c>
      <c r="T1114">
        <v>0</v>
      </c>
      <c r="U1114">
        <v>3.29999323903617E-3</v>
      </c>
      <c r="V1114">
        <v>9.5667548964003899E-3</v>
      </c>
      <c r="W1114">
        <v>1.28667481354365E-2</v>
      </c>
      <c r="X1114">
        <v>0</v>
      </c>
      <c r="Y1114">
        <v>0</v>
      </c>
      <c r="Z1114">
        <v>0</v>
      </c>
      <c r="AA1114">
        <v>0</v>
      </c>
      <c r="AB1114">
        <v>1.3199972956144701E-2</v>
      </c>
      <c r="AC1114">
        <v>2.7333585418286802E-2</v>
      </c>
      <c r="AD1114">
        <v>4.0533558374431497E-2</v>
      </c>
      <c r="AE1114">
        <v>0</v>
      </c>
      <c r="AF1114">
        <v>0</v>
      </c>
      <c r="AG1114">
        <v>0</v>
      </c>
      <c r="AH1114">
        <v>0</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row>
    <row r="1115" spans="1:68" x14ac:dyDescent="0.25">
      <c r="A1115" t="s">
        <v>6087</v>
      </c>
      <c r="B1115">
        <v>2029</v>
      </c>
      <c r="C1115" t="s">
        <v>6105</v>
      </c>
      <c r="D1115" t="s">
        <v>6089</v>
      </c>
      <c r="E1115" t="s">
        <v>6089</v>
      </c>
      <c r="F1115" t="s">
        <v>6090</v>
      </c>
      <c r="G1115">
        <v>8.3103749692581896</v>
      </c>
      <c r="H1115">
        <v>168947.22124816701</v>
      </c>
      <c r="I1115">
        <v>168947.22124816701</v>
      </c>
      <c r="J1115">
        <v>0</v>
      </c>
      <c r="K1115">
        <v>59583.394039588602</v>
      </c>
      <c r="L1115">
        <v>0</v>
      </c>
      <c r="M1115">
        <v>5.2534370184196003E-2</v>
      </c>
      <c r="N1115">
        <v>6.6990684955045496E-3</v>
      </c>
      <c r="O1115">
        <v>3.45433803476781E-2</v>
      </c>
      <c r="P1115">
        <v>9.3776819027378694E-2</v>
      </c>
      <c r="Q1115">
        <v>1.1660219525315399E-3</v>
      </c>
      <c r="R1115">
        <v>3.02297707152513E-6</v>
      </c>
      <c r="S1115">
        <v>0</v>
      </c>
      <c r="T1115">
        <v>1.16904492960307E-3</v>
      </c>
      <c r="U1115">
        <v>5.5869729878305497E-4</v>
      </c>
      <c r="V1115">
        <v>2.7580711674360702E-3</v>
      </c>
      <c r="W1115">
        <v>4.4858133958221996E-3</v>
      </c>
      <c r="X1115">
        <v>1.21874429107924E-3</v>
      </c>
      <c r="Y1115">
        <v>3.1596626804374101E-6</v>
      </c>
      <c r="Z1115">
        <v>0</v>
      </c>
      <c r="AA1115">
        <v>1.2219039537596701E-3</v>
      </c>
      <c r="AB1115">
        <v>2.2347891951322199E-3</v>
      </c>
      <c r="AC1115">
        <v>7.8802033355316395E-3</v>
      </c>
      <c r="AD1115">
        <v>1.13368964844235E-2</v>
      </c>
      <c r="AE1115">
        <v>202.98609734161101</v>
      </c>
      <c r="AF1115">
        <v>1.6095245240466201</v>
      </c>
      <c r="AG1115">
        <v>0</v>
      </c>
      <c r="AH1115">
        <v>204.59562186565799</v>
      </c>
      <c r="AI1115">
        <v>5.9390957930332102E-5</v>
      </c>
      <c r="AJ1115">
        <v>6.6768728741694202E-6</v>
      </c>
      <c r="AK1115">
        <v>0</v>
      </c>
      <c r="AL1115">
        <v>6.6067830804501505E-5</v>
      </c>
      <c r="AM1115">
        <v>3.1980542300056002E-2</v>
      </c>
      <c r="AN1115">
        <v>2.53581244224939E-4</v>
      </c>
      <c r="AO1115">
        <v>0</v>
      </c>
      <c r="AP1115">
        <v>3.2234123544280902E-2</v>
      </c>
      <c r="AQ1115">
        <v>1.2786710379451599E-3</v>
      </c>
      <c r="AR1115">
        <v>1.4375124203682601E-4</v>
      </c>
      <c r="AS1115">
        <v>0</v>
      </c>
      <c r="AT1115">
        <v>1.4224222799819901E-3</v>
      </c>
      <c r="AU1115">
        <v>0</v>
      </c>
      <c r="AV1115">
        <v>0</v>
      </c>
      <c r="AW1115">
        <v>0</v>
      </c>
      <c r="AX1115">
        <v>1.4224222799819901E-3</v>
      </c>
      <c r="AY1115">
        <v>1.4556696426133401E-3</v>
      </c>
      <c r="AZ1115">
        <v>1.63649846529131E-4</v>
      </c>
      <c r="BA1115">
        <v>0</v>
      </c>
      <c r="BB1115">
        <v>1.6193194891424799E-3</v>
      </c>
      <c r="BC1115">
        <v>0</v>
      </c>
      <c r="BD1115">
        <v>0</v>
      </c>
      <c r="BE1115">
        <v>0</v>
      </c>
      <c r="BF1115">
        <v>1.6193194891424799E-3</v>
      </c>
      <c r="BG1115">
        <v>5.8818926201305299E-3</v>
      </c>
      <c r="BH1115">
        <v>5.9757852463342698E-3</v>
      </c>
      <c r="BI1115">
        <v>0</v>
      </c>
      <c r="BJ1115">
        <v>1.18576778664648E-2</v>
      </c>
      <c r="BK1115">
        <v>1.9221569583450101E-3</v>
      </c>
      <c r="BL1115">
        <v>1.5241234764549299E-5</v>
      </c>
      <c r="BM1115">
        <v>0</v>
      </c>
      <c r="BN1115">
        <v>1.9373981931095599E-3</v>
      </c>
      <c r="BO1115">
        <v>4.0883816014546499E-2</v>
      </c>
      <c r="BP1115">
        <v>18.276445854698999</v>
      </c>
    </row>
    <row r="1116" spans="1:68" x14ac:dyDescent="0.25">
      <c r="A1116" t="s">
        <v>6087</v>
      </c>
      <c r="B1116">
        <v>2029</v>
      </c>
      <c r="C1116" t="s">
        <v>6105</v>
      </c>
      <c r="D1116" t="s">
        <v>6089</v>
      </c>
      <c r="E1116" t="s">
        <v>6089</v>
      </c>
      <c r="F1116" t="s">
        <v>6093</v>
      </c>
      <c r="G1116">
        <v>0.69713160700788701</v>
      </c>
      <c r="H1116">
        <v>17448.141144978101</v>
      </c>
      <c r="I1116">
        <v>0</v>
      </c>
      <c r="J1116">
        <v>17448.141144978101</v>
      </c>
      <c r="K1116">
        <v>4998.2663106608697</v>
      </c>
      <c r="L1116">
        <v>18953.628248563498</v>
      </c>
      <c r="M1116">
        <v>0</v>
      </c>
      <c r="N1116">
        <v>0</v>
      </c>
      <c r="O1116">
        <v>0</v>
      </c>
      <c r="P1116">
        <v>0</v>
      </c>
      <c r="Q1116">
        <v>0</v>
      </c>
      <c r="R1116">
        <v>0</v>
      </c>
      <c r="S1116">
        <v>0</v>
      </c>
      <c r="T1116">
        <v>0</v>
      </c>
      <c r="U1116">
        <v>5.7699850015085802E-5</v>
      </c>
      <c r="V1116">
        <v>1.4242085386722899E-4</v>
      </c>
      <c r="W1116">
        <v>2.0012070388231401E-4</v>
      </c>
      <c r="X1116">
        <v>0</v>
      </c>
      <c r="Y1116">
        <v>0</v>
      </c>
      <c r="Z1116">
        <v>0</v>
      </c>
      <c r="AA1116">
        <v>0</v>
      </c>
      <c r="AB1116">
        <v>2.3079940006034299E-4</v>
      </c>
      <c r="AC1116">
        <v>4.0691672533494001E-4</v>
      </c>
      <c r="AD1116">
        <v>6.37716125395283E-4</v>
      </c>
      <c r="AE1116">
        <v>0</v>
      </c>
      <c r="AF1116">
        <v>0</v>
      </c>
      <c r="AG1116">
        <v>0</v>
      </c>
      <c r="AH1116">
        <v>0</v>
      </c>
      <c r="AI1116">
        <v>0</v>
      </c>
      <c r="AJ1116">
        <v>0</v>
      </c>
      <c r="AK1116">
        <v>0</v>
      </c>
      <c r="AL1116">
        <v>0</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0</v>
      </c>
      <c r="BE1116">
        <v>0</v>
      </c>
      <c r="BF1116">
        <v>0</v>
      </c>
      <c r="BG1116">
        <v>0</v>
      </c>
      <c r="BH1116">
        <v>0</v>
      </c>
      <c r="BI1116">
        <v>0</v>
      </c>
      <c r="BJ1116">
        <v>0</v>
      </c>
      <c r="BK1116">
        <v>0</v>
      </c>
      <c r="BL1116">
        <v>0</v>
      </c>
      <c r="BM1116">
        <v>0</v>
      </c>
      <c r="BN1116">
        <v>0</v>
      </c>
      <c r="BO1116">
        <v>0</v>
      </c>
      <c r="BP1116">
        <v>0</v>
      </c>
    </row>
    <row r="1117" spans="1:68" x14ac:dyDescent="0.25">
      <c r="A1117" t="s">
        <v>6087</v>
      </c>
      <c r="B1117">
        <v>2029</v>
      </c>
      <c r="C1117" t="s">
        <v>6106</v>
      </c>
      <c r="D1117" t="s">
        <v>6089</v>
      </c>
      <c r="E1117" t="s">
        <v>6089</v>
      </c>
      <c r="F1117" t="s">
        <v>6090</v>
      </c>
      <c r="G1117">
        <v>10.769716937549401</v>
      </c>
      <c r="H1117">
        <v>233149.88951573701</v>
      </c>
      <c r="I1117">
        <v>233149.88951573701</v>
      </c>
      <c r="J1117">
        <v>0</v>
      </c>
      <c r="K1117">
        <v>77216.285710164302</v>
      </c>
      <c r="L1117">
        <v>0</v>
      </c>
      <c r="M1117">
        <v>7.1894883365221499E-2</v>
      </c>
      <c r="N1117">
        <v>8.7751050744772005E-3</v>
      </c>
      <c r="O1117">
        <v>4.5361262734902701E-2</v>
      </c>
      <c r="P1117">
        <v>0.12603125117460101</v>
      </c>
      <c r="Q1117">
        <v>1.53319604152052E-3</v>
      </c>
      <c r="R1117">
        <v>2.8263895816255702E-6</v>
      </c>
      <c r="S1117">
        <v>0</v>
      </c>
      <c r="T1117">
        <v>1.53602243110215E-3</v>
      </c>
      <c r="U1117">
        <v>7.7101128104776703E-4</v>
      </c>
      <c r="V1117">
        <v>3.8061826836423098E-3</v>
      </c>
      <c r="W1117">
        <v>6.11321639579223E-3</v>
      </c>
      <c r="X1117">
        <v>1.60252036306141E-3</v>
      </c>
      <c r="Y1117">
        <v>2.9541863765886601E-6</v>
      </c>
      <c r="Z1117">
        <v>0</v>
      </c>
      <c r="AA1117">
        <v>1.6054745494380001E-3</v>
      </c>
      <c r="AB1117">
        <v>3.0840451241910699E-3</v>
      </c>
      <c r="AC1117">
        <v>1.08748076675494E-2</v>
      </c>
      <c r="AD1117">
        <v>1.55643273411785E-2</v>
      </c>
      <c r="AE1117">
        <v>280.99280735762301</v>
      </c>
      <c r="AF1117">
        <v>2.0997321977580401</v>
      </c>
      <c r="AG1117">
        <v>0</v>
      </c>
      <c r="AH1117">
        <v>283.09253955538099</v>
      </c>
      <c r="AI1117">
        <v>7.2921792921009398E-5</v>
      </c>
      <c r="AJ1117">
        <v>8.5273678928867392E-6</v>
      </c>
      <c r="AK1117">
        <v>0</v>
      </c>
      <c r="AL1117">
        <v>8.1449160813896093E-5</v>
      </c>
      <c r="AM1117">
        <v>4.4270531230464601E-2</v>
      </c>
      <c r="AN1117">
        <v>3.30813662849928E-4</v>
      </c>
      <c r="AO1117">
        <v>0</v>
      </c>
      <c r="AP1117">
        <v>4.4601344893314597E-2</v>
      </c>
      <c r="AQ1117">
        <v>1.56998620484463E-3</v>
      </c>
      <c r="AR1117">
        <v>1.8359189234375101E-4</v>
      </c>
      <c r="AS1117">
        <v>0</v>
      </c>
      <c r="AT1117">
        <v>1.75357809718838E-3</v>
      </c>
      <c r="AU1117">
        <v>0</v>
      </c>
      <c r="AV1117">
        <v>0</v>
      </c>
      <c r="AW1117">
        <v>0</v>
      </c>
      <c r="AX1117">
        <v>1.75357809718838E-3</v>
      </c>
      <c r="AY1117">
        <v>1.78730978484247E-3</v>
      </c>
      <c r="AZ1117">
        <v>2.09005394181921E-4</v>
      </c>
      <c r="BA1117">
        <v>0</v>
      </c>
      <c r="BB1117">
        <v>1.9963151790243902E-3</v>
      </c>
      <c r="BC1117">
        <v>0</v>
      </c>
      <c r="BD1117">
        <v>0</v>
      </c>
      <c r="BE1117">
        <v>0</v>
      </c>
      <c r="BF1117">
        <v>1.9963151790243902E-3</v>
      </c>
      <c r="BG1117">
        <v>7.7008664489873497E-3</v>
      </c>
      <c r="BH1117">
        <v>7.7298842434250304E-3</v>
      </c>
      <c r="BI1117">
        <v>0</v>
      </c>
      <c r="BJ1117">
        <v>1.5430750692412299E-2</v>
      </c>
      <c r="BK1117">
        <v>2.66083385503187E-3</v>
      </c>
      <c r="BL1117">
        <v>1.9883208295735399E-5</v>
      </c>
      <c r="BM1117">
        <v>0</v>
      </c>
      <c r="BN1117">
        <v>2.6807170633276101E-3</v>
      </c>
      <c r="BO1117">
        <v>5.6509912843858E-2</v>
      </c>
      <c r="BP1117">
        <v>25.288544416901001</v>
      </c>
    </row>
    <row r="1118" spans="1:68" x14ac:dyDescent="0.25">
      <c r="A1118" t="s">
        <v>6087</v>
      </c>
      <c r="B1118">
        <v>2029</v>
      </c>
      <c r="C1118" t="s">
        <v>6106</v>
      </c>
      <c r="D1118" t="s">
        <v>6089</v>
      </c>
      <c r="E1118" t="s">
        <v>6089</v>
      </c>
      <c r="F1118" t="s">
        <v>6093</v>
      </c>
      <c r="G1118">
        <v>0.82915568772464698</v>
      </c>
      <c r="H1118">
        <v>22551.029403215001</v>
      </c>
      <c r="I1118">
        <v>0</v>
      </c>
      <c r="J1118">
        <v>22551.029403215001</v>
      </c>
      <c r="K1118">
        <v>5944.8472836206602</v>
      </c>
      <c r="L1118">
        <v>24496.811687815902</v>
      </c>
      <c r="M1118">
        <v>0</v>
      </c>
      <c r="N1118">
        <v>0</v>
      </c>
      <c r="O1118">
        <v>0</v>
      </c>
      <c r="P1118">
        <v>0</v>
      </c>
      <c r="Q1118">
        <v>0</v>
      </c>
      <c r="R1118">
        <v>0</v>
      </c>
      <c r="S1118">
        <v>0</v>
      </c>
      <c r="T1118">
        <v>0</v>
      </c>
      <c r="U1118">
        <v>7.45747643510897E-5</v>
      </c>
      <c r="V1118">
        <v>1.8407329677724699E-4</v>
      </c>
      <c r="W1118">
        <v>2.5864806112833698E-4</v>
      </c>
      <c r="X1118">
        <v>0</v>
      </c>
      <c r="Y1118">
        <v>0</v>
      </c>
      <c r="Z1118">
        <v>0</v>
      </c>
      <c r="AA1118">
        <v>0</v>
      </c>
      <c r="AB1118">
        <v>2.9829905740435798E-4</v>
      </c>
      <c r="AC1118">
        <v>5.25923705077851E-4</v>
      </c>
      <c r="AD1118">
        <v>8.2422276248220996E-4</v>
      </c>
      <c r="AE1118">
        <v>0</v>
      </c>
      <c r="AF1118">
        <v>0</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v>0</v>
      </c>
      <c r="BN1118">
        <v>0</v>
      </c>
      <c r="BO1118">
        <v>0</v>
      </c>
      <c r="BP1118">
        <v>0</v>
      </c>
    </row>
    <row r="1119" spans="1:68" x14ac:dyDescent="0.25">
      <c r="A1119" t="s">
        <v>6087</v>
      </c>
      <c r="B1119">
        <v>2029</v>
      </c>
      <c r="C1119" t="s">
        <v>6107</v>
      </c>
      <c r="D1119" t="s">
        <v>6089</v>
      </c>
      <c r="E1119" t="s">
        <v>6089</v>
      </c>
      <c r="F1119" t="s">
        <v>6090</v>
      </c>
      <c r="G1119">
        <v>40.412324118406502</v>
      </c>
      <c r="H1119">
        <v>596251.95231398195</v>
      </c>
      <c r="I1119">
        <v>596251.95231398195</v>
      </c>
      <c r="J1119">
        <v>0</v>
      </c>
      <c r="K1119">
        <v>289746.66497118602</v>
      </c>
      <c r="L1119">
        <v>0</v>
      </c>
      <c r="M1119">
        <v>0.15961209229666101</v>
      </c>
      <c r="N1119">
        <v>3.0624015246861699E-2</v>
      </c>
      <c r="O1119">
        <v>0.164052302469994</v>
      </c>
      <c r="P1119">
        <v>0.35428841001351702</v>
      </c>
      <c r="Q1119">
        <v>3.8121235196097898E-3</v>
      </c>
      <c r="R1119">
        <v>1.3422249737245299E-5</v>
      </c>
      <c r="S1119">
        <v>0</v>
      </c>
      <c r="T1119">
        <v>3.8255457693470302E-3</v>
      </c>
      <c r="U1119">
        <v>1.9717658135532E-3</v>
      </c>
      <c r="V1119">
        <v>9.7338405808346708E-3</v>
      </c>
      <c r="W1119">
        <v>1.55311521637349E-2</v>
      </c>
      <c r="X1119">
        <v>3.9844908291189604E-3</v>
      </c>
      <c r="Y1119">
        <v>1.40291443100124E-5</v>
      </c>
      <c r="Z1119">
        <v>0</v>
      </c>
      <c r="AA1119">
        <v>3.9985199734289701E-3</v>
      </c>
      <c r="AB1119">
        <v>7.8870632542127998E-3</v>
      </c>
      <c r="AC1119">
        <v>2.7810973088099E-2</v>
      </c>
      <c r="AD1119">
        <v>3.9696556315740802E-2</v>
      </c>
      <c r="AE1119">
        <v>706.00541268502502</v>
      </c>
      <c r="AF1119">
        <v>7.6571091204313699</v>
      </c>
      <c r="AG1119">
        <v>0</v>
      </c>
      <c r="AH1119">
        <v>713.66252180545598</v>
      </c>
      <c r="AI1119">
        <v>1.8776280330088499E-4</v>
      </c>
      <c r="AJ1119">
        <v>3.2325057383295598E-5</v>
      </c>
      <c r="AK1119">
        <v>0</v>
      </c>
      <c r="AL1119">
        <v>2.2008786068418101E-4</v>
      </c>
      <c r="AM1119">
        <v>0.11123144028156701</v>
      </c>
      <c r="AN1119">
        <v>1.2063806601985401E-3</v>
      </c>
      <c r="AO1119">
        <v>0</v>
      </c>
      <c r="AP1119">
        <v>0.11243782094176601</v>
      </c>
      <c r="AQ1119">
        <v>4.0424816664157599E-3</v>
      </c>
      <c r="AR1119">
        <v>6.9594962122720798E-4</v>
      </c>
      <c r="AS1119">
        <v>0</v>
      </c>
      <c r="AT1119">
        <v>4.7384312876429698E-3</v>
      </c>
      <c r="AU1119">
        <v>0</v>
      </c>
      <c r="AV1119">
        <v>0</v>
      </c>
      <c r="AW1119">
        <v>0</v>
      </c>
      <c r="AX1119">
        <v>4.7384312876429698E-3</v>
      </c>
      <c r="AY1119">
        <v>4.60205765830038E-3</v>
      </c>
      <c r="AZ1119">
        <v>7.9228566718514296E-4</v>
      </c>
      <c r="BA1119">
        <v>0</v>
      </c>
      <c r="BB1119">
        <v>5.3943433254855198E-3</v>
      </c>
      <c r="BC1119">
        <v>0</v>
      </c>
      <c r="BD1119">
        <v>0</v>
      </c>
      <c r="BE1119">
        <v>0</v>
      </c>
      <c r="BF1119">
        <v>5.3943433254855198E-3</v>
      </c>
      <c r="BG1119">
        <v>1.9246529838364699E-2</v>
      </c>
      <c r="BH1119">
        <v>2.9063277297638801E-2</v>
      </c>
      <c r="BI1119">
        <v>0</v>
      </c>
      <c r="BJ1119">
        <v>4.8309807136003503E-2</v>
      </c>
      <c r="BK1119">
        <v>6.68544907456365E-3</v>
      </c>
      <c r="BL1119">
        <v>7.2508244502452699E-5</v>
      </c>
      <c r="BM1119">
        <v>0</v>
      </c>
      <c r="BN1119">
        <v>6.7579573190661097E-3</v>
      </c>
      <c r="BO1119">
        <v>0.14439811333411401</v>
      </c>
      <c r="BP1119">
        <v>63.751190369410097</v>
      </c>
    </row>
    <row r="1120" spans="1:68" x14ac:dyDescent="0.25">
      <c r="A1120" t="s">
        <v>6087</v>
      </c>
      <c r="B1120">
        <v>2029</v>
      </c>
      <c r="C1120" t="s">
        <v>6107</v>
      </c>
      <c r="D1120" t="s">
        <v>6089</v>
      </c>
      <c r="E1120" t="s">
        <v>6089</v>
      </c>
      <c r="F1120" t="s">
        <v>6093</v>
      </c>
      <c r="G1120">
        <v>4.2073896804991202</v>
      </c>
      <c r="H1120">
        <v>71901.864473559399</v>
      </c>
      <c r="I1120">
        <v>0</v>
      </c>
      <c r="J1120">
        <v>71901.864473559399</v>
      </c>
      <c r="K1120">
        <v>30165.974235655402</v>
      </c>
      <c r="L1120">
        <v>78105.810715697793</v>
      </c>
      <c r="M1120">
        <v>0</v>
      </c>
      <c r="N1120">
        <v>0</v>
      </c>
      <c r="O1120">
        <v>0</v>
      </c>
      <c r="P1120">
        <v>0</v>
      </c>
      <c r="Q1120">
        <v>0</v>
      </c>
      <c r="R1120">
        <v>0</v>
      </c>
      <c r="S1120">
        <v>0</v>
      </c>
      <c r="T1120">
        <v>0</v>
      </c>
      <c r="U1120">
        <v>2.3777471545291E-4</v>
      </c>
      <c r="V1120">
        <v>5.8690062442080999E-4</v>
      </c>
      <c r="W1120">
        <v>8.2467533987372105E-4</v>
      </c>
      <c r="X1120">
        <v>0</v>
      </c>
      <c r="Y1120">
        <v>0</v>
      </c>
      <c r="Z1120">
        <v>0</v>
      </c>
      <c r="AA1120">
        <v>0</v>
      </c>
      <c r="AB1120">
        <v>9.5109886181164304E-4</v>
      </c>
      <c r="AC1120">
        <v>1.6768589269165999E-3</v>
      </c>
      <c r="AD1120">
        <v>2.62795778872824E-3</v>
      </c>
      <c r="AE1120">
        <v>0</v>
      </c>
      <c r="AF1120">
        <v>0</v>
      </c>
      <c r="AG1120">
        <v>0</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c r="BN1120">
        <v>0</v>
      </c>
      <c r="BO1120">
        <v>0</v>
      </c>
      <c r="BP1120">
        <v>0</v>
      </c>
    </row>
    <row r="1121" spans="1:68" x14ac:dyDescent="0.25">
      <c r="A1121" t="s">
        <v>6087</v>
      </c>
      <c r="B1121">
        <v>2029</v>
      </c>
      <c r="C1121" t="s">
        <v>6108</v>
      </c>
      <c r="D1121" t="s">
        <v>6089</v>
      </c>
      <c r="E1121" t="s">
        <v>6089</v>
      </c>
      <c r="F1121" t="s">
        <v>6090</v>
      </c>
      <c r="G1121">
        <v>64.978540123057002</v>
      </c>
      <c r="H1121">
        <v>3944183.98929604</v>
      </c>
      <c r="I1121">
        <v>3944183.98929604</v>
      </c>
      <c r="J1121">
        <v>0</v>
      </c>
      <c r="K1121">
        <v>465880.53783268901</v>
      </c>
      <c r="L1121">
        <v>0</v>
      </c>
      <c r="M1121">
        <v>1.28350727188364</v>
      </c>
      <c r="N1121">
        <v>5.0543909517902802E-2</v>
      </c>
      <c r="O1121">
        <v>0.26501342023091401</v>
      </c>
      <c r="P1121">
        <v>1.5990646016324599</v>
      </c>
      <c r="Q1121">
        <v>2.65344815621196E-2</v>
      </c>
      <c r="R1121">
        <v>1.52391888746994E-5</v>
      </c>
      <c r="S1121">
        <v>0</v>
      </c>
      <c r="T1121">
        <v>2.65497207509943E-2</v>
      </c>
      <c r="U1121">
        <v>1.3043155871064501E-2</v>
      </c>
      <c r="V1121">
        <v>6.4388985267541998E-2</v>
      </c>
      <c r="W1121">
        <v>0.1039818618896</v>
      </c>
      <c r="X1121">
        <v>2.7734253073340501E-2</v>
      </c>
      <c r="Y1121">
        <v>1.5928237372714201E-5</v>
      </c>
      <c r="Z1121">
        <v>0</v>
      </c>
      <c r="AA1121">
        <v>2.77501813107132E-2</v>
      </c>
      <c r="AB1121">
        <v>5.21726234842581E-2</v>
      </c>
      <c r="AC1121">
        <v>0.18396852933583399</v>
      </c>
      <c r="AD1121">
        <v>0.26389133413080501</v>
      </c>
      <c r="AE1121">
        <v>4258.3522707185202</v>
      </c>
      <c r="AF1121">
        <v>12.250448651951499</v>
      </c>
      <c r="AG1121">
        <v>0</v>
      </c>
      <c r="AH1121">
        <v>4270.6027193704704</v>
      </c>
      <c r="AI1121">
        <v>1.22655451961785E-3</v>
      </c>
      <c r="AJ1121">
        <v>5.1238428875932299E-5</v>
      </c>
      <c r="AK1121">
        <v>0</v>
      </c>
      <c r="AL1121">
        <v>1.2777929484937801E-3</v>
      </c>
      <c r="AM1121">
        <v>0.67090513441944899</v>
      </c>
      <c r="AN1121">
        <v>1.9300631739772201E-3</v>
      </c>
      <c r="AO1121">
        <v>0</v>
      </c>
      <c r="AP1121">
        <v>0.67283519759342603</v>
      </c>
      <c r="AQ1121">
        <v>2.6407382459394599E-2</v>
      </c>
      <c r="AR1121">
        <v>1.1031493230050601E-3</v>
      </c>
      <c r="AS1121">
        <v>0</v>
      </c>
      <c r="AT1121">
        <v>2.7510531782399698E-2</v>
      </c>
      <c r="AU1121">
        <v>0</v>
      </c>
      <c r="AV1121">
        <v>0</v>
      </c>
      <c r="AW1121">
        <v>0</v>
      </c>
      <c r="AX1121">
        <v>2.7510531782399698E-2</v>
      </c>
      <c r="AY1121">
        <v>3.0062794766037002E-2</v>
      </c>
      <c r="AZ1121">
        <v>1.25585153109317E-3</v>
      </c>
      <c r="BA1121">
        <v>0</v>
      </c>
      <c r="BB1121">
        <v>3.1318646297130201E-2</v>
      </c>
      <c r="BC1121">
        <v>0</v>
      </c>
      <c r="BD1121">
        <v>0</v>
      </c>
      <c r="BE1121">
        <v>0</v>
      </c>
      <c r="BF1121">
        <v>3.1318646297130201E-2</v>
      </c>
      <c r="BG1121">
        <v>0.13504296446506101</v>
      </c>
      <c r="BH1121">
        <v>4.6636665934799003E-2</v>
      </c>
      <c r="BI1121">
        <v>0</v>
      </c>
      <c r="BJ1121">
        <v>0.18167963039985999</v>
      </c>
      <c r="BK1121">
        <v>4.0324049555328603E-2</v>
      </c>
      <c r="BL1121">
        <v>1.16004423098831E-4</v>
      </c>
      <c r="BM1121">
        <v>0</v>
      </c>
      <c r="BN1121">
        <v>4.0440053978427398E-2</v>
      </c>
      <c r="BO1121">
        <v>0.95649782309576203</v>
      </c>
      <c r="BP1121">
        <v>381.49124920549502</v>
      </c>
    </row>
    <row r="1122" spans="1:68" x14ac:dyDescent="0.25">
      <c r="A1122" t="s">
        <v>6087</v>
      </c>
      <c r="B1122">
        <v>2029</v>
      </c>
      <c r="C1122" t="s">
        <v>6108</v>
      </c>
      <c r="D1122" t="s">
        <v>6089</v>
      </c>
      <c r="E1122" t="s">
        <v>6089</v>
      </c>
      <c r="F1122" t="s">
        <v>6093</v>
      </c>
      <c r="G1122">
        <v>3.7041574700861699</v>
      </c>
      <c r="H1122">
        <v>246814.470771491</v>
      </c>
      <c r="I1122">
        <v>0</v>
      </c>
      <c r="J1122">
        <v>246814.470771491</v>
      </c>
      <c r="K1122">
        <v>26557.920062724999</v>
      </c>
      <c r="L1122">
        <v>268110.49306047102</v>
      </c>
      <c r="M1122">
        <v>0</v>
      </c>
      <c r="N1122">
        <v>0</v>
      </c>
      <c r="O1122">
        <v>0</v>
      </c>
      <c r="P1122">
        <v>0</v>
      </c>
      <c r="Q1122">
        <v>0</v>
      </c>
      <c r="R1122">
        <v>0</v>
      </c>
      <c r="S1122">
        <v>0</v>
      </c>
      <c r="T1122">
        <v>0</v>
      </c>
      <c r="U1122">
        <v>8.1619914847872799E-4</v>
      </c>
      <c r="V1122">
        <v>2.0146288009700699E-3</v>
      </c>
      <c r="W1122">
        <v>2.8308279494488001E-3</v>
      </c>
      <c r="X1122">
        <v>0</v>
      </c>
      <c r="Y1122">
        <v>0</v>
      </c>
      <c r="Z1122">
        <v>0</v>
      </c>
      <c r="AA1122">
        <v>0</v>
      </c>
      <c r="AB1122">
        <v>3.2647965939149098E-3</v>
      </c>
      <c r="AC1122">
        <v>5.7560822884859296E-3</v>
      </c>
      <c r="AD1122">
        <v>9.0208788824008498E-3</v>
      </c>
      <c r="AE1122">
        <v>0</v>
      </c>
      <c r="AF1122">
        <v>0</v>
      </c>
      <c r="AG1122">
        <v>0</v>
      </c>
      <c r="AH1122">
        <v>0</v>
      </c>
      <c r="AI1122">
        <v>0</v>
      </c>
      <c r="AJ1122">
        <v>0</v>
      </c>
      <c r="AK1122">
        <v>0</v>
      </c>
      <c r="AL1122">
        <v>0</v>
      </c>
      <c r="AM1122">
        <v>0</v>
      </c>
      <c r="AN1122">
        <v>0</v>
      </c>
      <c r="AO1122">
        <v>0</v>
      </c>
      <c r="AP1122">
        <v>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0</v>
      </c>
    </row>
    <row r="1123" spans="1:68" x14ac:dyDescent="0.25">
      <c r="A1123" t="s">
        <v>6087</v>
      </c>
      <c r="B1123">
        <v>2029</v>
      </c>
      <c r="C1123" t="s">
        <v>6109</v>
      </c>
      <c r="D1123" t="s">
        <v>6089</v>
      </c>
      <c r="E1123" t="s">
        <v>6089</v>
      </c>
      <c r="F1123" t="s">
        <v>6090</v>
      </c>
      <c r="G1123">
        <v>925.56320162113502</v>
      </c>
      <c r="H1123">
        <v>9509718.4561482295</v>
      </c>
      <c r="I1123">
        <v>9509718.4561482295</v>
      </c>
      <c r="J1123">
        <v>0</v>
      </c>
      <c r="K1123">
        <v>4120829.5087856799</v>
      </c>
      <c r="L1123">
        <v>0</v>
      </c>
      <c r="M1123">
        <v>9.1165536760046493</v>
      </c>
      <c r="N1123">
        <v>2.8660156184982002</v>
      </c>
      <c r="O1123">
        <v>6.5627459573417699</v>
      </c>
      <c r="P1123">
        <v>18.545315251844599</v>
      </c>
      <c r="Q1123">
        <v>9.9617693785230804E-2</v>
      </c>
      <c r="R1123">
        <v>3.9506500245294496E-3</v>
      </c>
      <c r="S1123">
        <v>0</v>
      </c>
      <c r="T1123">
        <v>0.10356834380976</v>
      </c>
      <c r="U1123">
        <v>3.14480106538952E-2</v>
      </c>
      <c r="V1123">
        <v>0.17450524316722801</v>
      </c>
      <c r="W1123">
        <v>0.30952159763088299</v>
      </c>
      <c r="X1123">
        <v>0.104121963851229</v>
      </c>
      <c r="Y1123">
        <v>4.1292808878888301E-3</v>
      </c>
      <c r="Z1123">
        <v>0</v>
      </c>
      <c r="AA1123">
        <v>0.108251244739118</v>
      </c>
      <c r="AB1123">
        <v>0.125792042615581</v>
      </c>
      <c r="AC1123">
        <v>0.49858640904922302</v>
      </c>
      <c r="AD1123">
        <v>0.73262969640392295</v>
      </c>
      <c r="AE1123">
        <v>11938.8540360344</v>
      </c>
      <c r="AF1123">
        <v>631.76935383414298</v>
      </c>
      <c r="AG1123">
        <v>0</v>
      </c>
      <c r="AH1123">
        <v>12570.6233898685</v>
      </c>
      <c r="AI1123">
        <v>1.24776631653272E-2</v>
      </c>
      <c r="AJ1123">
        <v>2.8448269780535999E-3</v>
      </c>
      <c r="AK1123">
        <v>0</v>
      </c>
      <c r="AL1123">
        <v>1.53224901433808E-2</v>
      </c>
      <c r="AM1123">
        <v>1.88097131534595</v>
      </c>
      <c r="AN1123">
        <v>9.9535518977781998E-2</v>
      </c>
      <c r="AO1123">
        <v>0</v>
      </c>
      <c r="AP1123">
        <v>1.98050683432373</v>
      </c>
      <c r="AQ1123">
        <v>0.26864066630234801</v>
      </c>
      <c r="AR1123">
        <v>6.1248344723943499E-2</v>
      </c>
      <c r="AS1123">
        <v>0</v>
      </c>
      <c r="AT1123">
        <v>0.32988901102629198</v>
      </c>
      <c r="AU1123">
        <v>0</v>
      </c>
      <c r="AV1123">
        <v>0</v>
      </c>
      <c r="AW1123">
        <v>0</v>
      </c>
      <c r="AX1123">
        <v>0.32988901102629198</v>
      </c>
      <c r="AY1123">
        <v>0.305826949311509</v>
      </c>
      <c r="AZ1123">
        <v>6.9726578165278996E-2</v>
      </c>
      <c r="BA1123">
        <v>0</v>
      </c>
      <c r="BB1123">
        <v>0.375553527476788</v>
      </c>
      <c r="BC1123">
        <v>0</v>
      </c>
      <c r="BD1123">
        <v>0</v>
      </c>
      <c r="BE1123">
        <v>0</v>
      </c>
      <c r="BF1123">
        <v>0.375553527476788</v>
      </c>
      <c r="BG1123">
        <v>1.1939335396320301</v>
      </c>
      <c r="BH1123">
        <v>2.2734460904169498</v>
      </c>
      <c r="BI1123">
        <v>0</v>
      </c>
      <c r="BJ1123">
        <v>3.4673796300489901</v>
      </c>
      <c r="BK1123">
        <v>0.11305380841628999</v>
      </c>
      <c r="BL1123">
        <v>5.9824779896021597E-3</v>
      </c>
      <c r="BM1123">
        <v>0</v>
      </c>
      <c r="BN1123">
        <v>0.11903628640589201</v>
      </c>
      <c r="BO1123">
        <v>2.2689351947937699</v>
      </c>
      <c r="BP1123">
        <v>1122.9288078099801</v>
      </c>
    </row>
    <row r="1124" spans="1:68" x14ac:dyDescent="0.25">
      <c r="A1124" t="s">
        <v>6087</v>
      </c>
      <c r="B1124">
        <v>2029</v>
      </c>
      <c r="C1124" t="s">
        <v>6109</v>
      </c>
      <c r="D1124" t="s">
        <v>6089</v>
      </c>
      <c r="E1124" t="s">
        <v>6089</v>
      </c>
      <c r="F1124" t="s">
        <v>6093</v>
      </c>
      <c r="G1124">
        <v>55.2000690954644</v>
      </c>
      <c r="H1124">
        <v>691851.66356666805</v>
      </c>
      <c r="I1124">
        <v>0</v>
      </c>
      <c r="J1124">
        <v>691851.66356666805</v>
      </c>
      <c r="K1124">
        <v>245763.95562959</v>
      </c>
      <c r="L1124">
        <v>739090.65793310897</v>
      </c>
      <c r="M1124">
        <v>0</v>
      </c>
      <c r="N1124">
        <v>0</v>
      </c>
      <c r="O1124">
        <v>0</v>
      </c>
      <c r="P1124">
        <v>0</v>
      </c>
      <c r="Q1124">
        <v>0</v>
      </c>
      <c r="R1124">
        <v>0</v>
      </c>
      <c r="S1124">
        <v>0</v>
      </c>
      <c r="T1124">
        <v>0</v>
      </c>
      <c r="U1124">
        <v>2.28790774270432E-3</v>
      </c>
      <c r="V1124">
        <v>6.3478084731465999E-3</v>
      </c>
      <c r="W1124">
        <v>8.6357162158509308E-3</v>
      </c>
      <c r="X1124">
        <v>0</v>
      </c>
      <c r="Y1124">
        <v>0</v>
      </c>
      <c r="Z1124">
        <v>0</v>
      </c>
      <c r="AA1124">
        <v>0</v>
      </c>
      <c r="AB1124">
        <v>9.1516309708173007E-3</v>
      </c>
      <c r="AC1124">
        <v>1.81365956375617E-2</v>
      </c>
      <c r="AD1124">
        <v>2.7288226608378999E-2</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0</v>
      </c>
      <c r="BH1124">
        <v>0</v>
      </c>
      <c r="BI1124">
        <v>0</v>
      </c>
      <c r="BJ1124">
        <v>0</v>
      </c>
      <c r="BK1124">
        <v>0</v>
      </c>
      <c r="BL1124">
        <v>0</v>
      </c>
      <c r="BM1124">
        <v>0</v>
      </c>
      <c r="BN1124">
        <v>0</v>
      </c>
      <c r="BO1124">
        <v>0</v>
      </c>
      <c r="BP1124">
        <v>0</v>
      </c>
    </row>
    <row r="1125" spans="1:68" x14ac:dyDescent="0.25">
      <c r="A1125" t="s">
        <v>6087</v>
      </c>
      <c r="B1125">
        <v>2029</v>
      </c>
      <c r="C1125" t="s">
        <v>6110</v>
      </c>
      <c r="D1125" t="s">
        <v>6089</v>
      </c>
      <c r="E1125" t="s">
        <v>6089</v>
      </c>
      <c r="F1125" t="s">
        <v>6090</v>
      </c>
      <c r="G1125">
        <v>701.02170661966602</v>
      </c>
      <c r="H1125">
        <v>7208027.5221754899</v>
      </c>
      <c r="I1125">
        <v>7208027.5221754899</v>
      </c>
      <c r="J1125">
        <v>0</v>
      </c>
      <c r="K1125">
        <v>3121116.88308034</v>
      </c>
      <c r="L1125">
        <v>0</v>
      </c>
      <c r="M1125">
        <v>5.2566444621958297</v>
      </c>
      <c r="N1125">
        <v>2.0972331453104398</v>
      </c>
      <c r="O1125">
        <v>5.0596838590325097</v>
      </c>
      <c r="P1125">
        <v>12.413561466538701</v>
      </c>
      <c r="Q1125">
        <v>4.7046671070408899E-2</v>
      </c>
      <c r="R1125">
        <v>1.7938355504275301E-3</v>
      </c>
      <c r="S1125">
        <v>0</v>
      </c>
      <c r="T1125">
        <v>4.8840506620836402E-2</v>
      </c>
      <c r="U1125">
        <v>2.3836470801550699E-2</v>
      </c>
      <c r="V1125">
        <v>0.132268752362493</v>
      </c>
      <c r="W1125">
        <v>0.20494572978488099</v>
      </c>
      <c r="X1125">
        <v>4.9173912769701802E-2</v>
      </c>
      <c r="Y1125">
        <v>1.8749448339905001E-3</v>
      </c>
      <c r="Z1125">
        <v>0</v>
      </c>
      <c r="AA1125">
        <v>5.1048857603692301E-2</v>
      </c>
      <c r="AB1125">
        <v>9.5345883206202797E-2</v>
      </c>
      <c r="AC1125">
        <v>0.37791072103569701</v>
      </c>
      <c r="AD1125">
        <v>0.52430546184559201</v>
      </c>
      <c r="AE1125">
        <v>9094.9717132217702</v>
      </c>
      <c r="AF1125">
        <v>475.26865042366302</v>
      </c>
      <c r="AG1125">
        <v>0</v>
      </c>
      <c r="AH1125">
        <v>9570.2403636454401</v>
      </c>
      <c r="AI1125">
        <v>5.6516206906521496E-3</v>
      </c>
      <c r="AJ1125">
        <v>2.01680637677636E-3</v>
      </c>
      <c r="AK1125">
        <v>0</v>
      </c>
      <c r="AL1125">
        <v>7.6684270674285101E-3</v>
      </c>
      <c r="AM1125">
        <v>1.43291649724661</v>
      </c>
      <c r="AN1125">
        <v>7.4878769422247901E-2</v>
      </c>
      <c r="AO1125">
        <v>0</v>
      </c>
      <c r="AP1125">
        <v>1.5077952666688601</v>
      </c>
      <c r="AQ1125">
        <v>0.12167784367219001</v>
      </c>
      <c r="AR1125">
        <v>4.3421288239737198E-2</v>
      </c>
      <c r="AS1125">
        <v>0</v>
      </c>
      <c r="AT1125">
        <v>0.16509913191192699</v>
      </c>
      <c r="AU1125">
        <v>0</v>
      </c>
      <c r="AV1125">
        <v>0</v>
      </c>
      <c r="AW1125">
        <v>0</v>
      </c>
      <c r="AX1125">
        <v>0.16509913191192699</v>
      </c>
      <c r="AY1125">
        <v>0.13852096274652201</v>
      </c>
      <c r="AZ1125">
        <v>4.9431831376523301E-2</v>
      </c>
      <c r="BA1125">
        <v>0</v>
      </c>
      <c r="BB1125">
        <v>0.187952794123046</v>
      </c>
      <c r="BC1125">
        <v>0</v>
      </c>
      <c r="BD1125">
        <v>0</v>
      </c>
      <c r="BE1125">
        <v>0</v>
      </c>
      <c r="BF1125">
        <v>0.187952794123046</v>
      </c>
      <c r="BG1125">
        <v>0.65974059405223195</v>
      </c>
      <c r="BH1125">
        <v>1.71039820234599</v>
      </c>
      <c r="BI1125">
        <v>0</v>
      </c>
      <c r="BJ1125">
        <v>2.3701387963982201</v>
      </c>
      <c r="BK1125">
        <v>8.6123943429974897E-2</v>
      </c>
      <c r="BL1125">
        <v>4.5005099140246101E-3</v>
      </c>
      <c r="BM1125">
        <v>0</v>
      </c>
      <c r="BN1125">
        <v>9.0624453343999503E-2</v>
      </c>
      <c r="BO1125">
        <v>1.7354431270597099</v>
      </c>
      <c r="BP1125">
        <v>854.905780620619</v>
      </c>
    </row>
    <row r="1126" spans="1:68" x14ac:dyDescent="0.25">
      <c r="A1126" t="s">
        <v>6087</v>
      </c>
      <c r="B1126">
        <v>2029</v>
      </c>
      <c r="C1126" t="s">
        <v>6110</v>
      </c>
      <c r="D1126" t="s">
        <v>6089</v>
      </c>
      <c r="E1126" t="s">
        <v>6089</v>
      </c>
      <c r="F1126" t="s">
        <v>6093</v>
      </c>
      <c r="G1126">
        <v>39.575709242466097</v>
      </c>
      <c r="H1126">
        <v>497261.07767407101</v>
      </c>
      <c r="I1126">
        <v>0</v>
      </c>
      <c r="J1126">
        <v>497261.07767407101</v>
      </c>
      <c r="K1126">
        <v>176200.55571767699</v>
      </c>
      <c r="L1126">
        <v>531213.60606115102</v>
      </c>
      <c r="M1126">
        <v>0</v>
      </c>
      <c r="N1126">
        <v>0</v>
      </c>
      <c r="O1126">
        <v>0</v>
      </c>
      <c r="P1126">
        <v>0</v>
      </c>
      <c r="Q1126">
        <v>0</v>
      </c>
      <c r="R1126">
        <v>0</v>
      </c>
      <c r="S1126">
        <v>0</v>
      </c>
      <c r="T1126">
        <v>0</v>
      </c>
      <c r="U1126">
        <v>1.64440953121503E-3</v>
      </c>
      <c r="V1126">
        <v>4.5624203112453899E-3</v>
      </c>
      <c r="W1126">
        <v>6.2068298424604196E-3</v>
      </c>
      <c r="X1126">
        <v>0</v>
      </c>
      <c r="Y1126">
        <v>0</v>
      </c>
      <c r="Z1126">
        <v>0</v>
      </c>
      <c r="AA1126">
        <v>0</v>
      </c>
      <c r="AB1126">
        <v>6.5776381248601199E-3</v>
      </c>
      <c r="AC1126">
        <v>1.3035486603558201E-2</v>
      </c>
      <c r="AD1126">
        <v>1.9613124728418301E-2</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0</v>
      </c>
    </row>
    <row r="1127" spans="1:68" x14ac:dyDescent="0.25">
      <c r="A1127" t="s">
        <v>6087</v>
      </c>
      <c r="B1127">
        <v>2029</v>
      </c>
      <c r="C1127" t="s">
        <v>6111</v>
      </c>
      <c r="D1127" t="s">
        <v>6089</v>
      </c>
      <c r="E1127" t="s">
        <v>6089</v>
      </c>
      <c r="F1127" t="s">
        <v>6090</v>
      </c>
      <c r="G1127">
        <v>2096.1418167236998</v>
      </c>
      <c r="H1127">
        <v>21520260.080155499</v>
      </c>
      <c r="I1127">
        <v>21520260.080155499</v>
      </c>
      <c r="J1127">
        <v>0</v>
      </c>
      <c r="K1127">
        <v>9332526.44208996</v>
      </c>
      <c r="L1127">
        <v>0</v>
      </c>
      <c r="M1127">
        <v>17.854332864257799</v>
      </c>
      <c r="N1127">
        <v>6.3320130539739399</v>
      </c>
      <c r="O1127">
        <v>14.9631963456735</v>
      </c>
      <c r="P1127">
        <v>39.149542263905403</v>
      </c>
      <c r="Q1127">
        <v>0.162141899444006</v>
      </c>
      <c r="R1127">
        <v>6.2936652936922896E-3</v>
      </c>
      <c r="S1127">
        <v>0</v>
      </c>
      <c r="T1127">
        <v>0.168435564737698</v>
      </c>
      <c r="U1127">
        <v>7.1166078301485497E-2</v>
      </c>
      <c r="V1127">
        <v>0.39490109361561399</v>
      </c>
      <c r="W1127">
        <v>0.63450273665479895</v>
      </c>
      <c r="X1127">
        <v>0.169473236642841</v>
      </c>
      <c r="Y1127">
        <v>6.5782369105469403E-3</v>
      </c>
      <c r="Z1127">
        <v>0</v>
      </c>
      <c r="AA1127">
        <v>0.17605147355338799</v>
      </c>
      <c r="AB1127">
        <v>0.28466431320594199</v>
      </c>
      <c r="AC1127">
        <v>1.12828883890175</v>
      </c>
      <c r="AD1127">
        <v>1.5890046256610799</v>
      </c>
      <c r="AE1127">
        <v>27032.481673414299</v>
      </c>
      <c r="AF1127">
        <v>1425.8387201698499</v>
      </c>
      <c r="AG1127">
        <v>0</v>
      </c>
      <c r="AH1127">
        <v>28458.320393584199</v>
      </c>
      <c r="AI1127">
        <v>2.0524786617425E-2</v>
      </c>
      <c r="AJ1127">
        <v>6.1413524776567797E-3</v>
      </c>
      <c r="AK1127">
        <v>0</v>
      </c>
      <c r="AL1127">
        <v>2.6666139095081798E-2</v>
      </c>
      <c r="AM1127">
        <v>4.2589784963312098</v>
      </c>
      <c r="AN1127">
        <v>0.22464147102010501</v>
      </c>
      <c r="AO1127">
        <v>0</v>
      </c>
      <c r="AP1127">
        <v>4.48361996735132</v>
      </c>
      <c r="AQ1127">
        <v>0.44189302752940302</v>
      </c>
      <c r="AR1127">
        <v>0.13222163475127099</v>
      </c>
      <c r="AS1127">
        <v>0</v>
      </c>
      <c r="AT1127">
        <v>0.57411466228067498</v>
      </c>
      <c r="AU1127">
        <v>0</v>
      </c>
      <c r="AV1127">
        <v>0</v>
      </c>
      <c r="AW1127">
        <v>0</v>
      </c>
      <c r="AX1127">
        <v>0.57411466228067498</v>
      </c>
      <c r="AY1127">
        <v>0.50306157437550603</v>
      </c>
      <c r="AZ1127">
        <v>0.15052426628309201</v>
      </c>
      <c r="BA1127">
        <v>0</v>
      </c>
      <c r="BB1127">
        <v>0.65358584065859804</v>
      </c>
      <c r="BC1127">
        <v>0</v>
      </c>
      <c r="BD1127">
        <v>0</v>
      </c>
      <c r="BE1127">
        <v>0</v>
      </c>
      <c r="BF1127">
        <v>0.65358584065859804</v>
      </c>
      <c r="BG1127">
        <v>2.22342947317469</v>
      </c>
      <c r="BH1127">
        <v>5.1169269504604404</v>
      </c>
      <c r="BI1127">
        <v>0</v>
      </c>
      <c r="BJ1127">
        <v>7.3403564236351402</v>
      </c>
      <c r="BK1127">
        <v>0.25598143631699699</v>
      </c>
      <c r="BL1127">
        <v>1.35018400439507E-2</v>
      </c>
      <c r="BM1127">
        <v>0</v>
      </c>
      <c r="BN1127">
        <v>0.26948327636094799</v>
      </c>
      <c r="BO1127">
        <v>5.1679488427534404</v>
      </c>
      <c r="BP1127">
        <v>2542.170487551</v>
      </c>
    </row>
    <row r="1128" spans="1:68" x14ac:dyDescent="0.25">
      <c r="A1128" t="s">
        <v>6087</v>
      </c>
      <c r="B1128">
        <v>2029</v>
      </c>
      <c r="C1128" t="s">
        <v>6111</v>
      </c>
      <c r="D1128" t="s">
        <v>6089</v>
      </c>
      <c r="E1128" t="s">
        <v>6089</v>
      </c>
      <c r="F1128" t="s">
        <v>6093</v>
      </c>
      <c r="G1128">
        <v>121.16673648828601</v>
      </c>
      <c r="H1128">
        <v>1510097.1465024999</v>
      </c>
      <c r="I1128">
        <v>0</v>
      </c>
      <c r="J1128">
        <v>1510097.1465024999</v>
      </c>
      <c r="K1128">
        <v>539463.390862606</v>
      </c>
      <c r="L1128">
        <v>1613205.1888083599</v>
      </c>
      <c r="M1128">
        <v>0</v>
      </c>
      <c r="N1128">
        <v>0</v>
      </c>
      <c r="O1128">
        <v>0</v>
      </c>
      <c r="P1128">
        <v>0</v>
      </c>
      <c r="Q1128">
        <v>0</v>
      </c>
      <c r="R1128">
        <v>0</v>
      </c>
      <c r="S1128">
        <v>0</v>
      </c>
      <c r="T1128">
        <v>0</v>
      </c>
      <c r="U1128">
        <v>4.9937914955751998E-3</v>
      </c>
      <c r="V1128">
        <v>1.3855292928582201E-2</v>
      </c>
      <c r="W1128">
        <v>1.8849084424157399E-2</v>
      </c>
      <c r="X1128">
        <v>0</v>
      </c>
      <c r="Y1128">
        <v>0</v>
      </c>
      <c r="Z1128">
        <v>0</v>
      </c>
      <c r="AA1128">
        <v>0</v>
      </c>
      <c r="AB1128">
        <v>1.9975165982300799E-2</v>
      </c>
      <c r="AC1128">
        <v>3.9586551224520601E-2</v>
      </c>
      <c r="AD1128">
        <v>5.9561717206821498E-2</v>
      </c>
      <c r="AE1128">
        <v>0</v>
      </c>
      <c r="AF1128">
        <v>0</v>
      </c>
      <c r="AG1128">
        <v>0</v>
      </c>
      <c r="AH1128">
        <v>0</v>
      </c>
      <c r="AI1128">
        <v>0</v>
      </c>
      <c r="AJ1128">
        <v>0</v>
      </c>
      <c r="AK1128">
        <v>0</v>
      </c>
      <c r="AL1128">
        <v>0</v>
      </c>
      <c r="AM1128">
        <v>0</v>
      </c>
      <c r="AN1128">
        <v>0</v>
      </c>
      <c r="AO1128">
        <v>0</v>
      </c>
      <c r="AP1128">
        <v>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c r="BN1128">
        <v>0</v>
      </c>
      <c r="BO1128">
        <v>0</v>
      </c>
      <c r="BP1128">
        <v>0</v>
      </c>
    </row>
    <row r="1129" spans="1:68" x14ac:dyDescent="0.25">
      <c r="A1129" t="s">
        <v>6087</v>
      </c>
      <c r="B1129">
        <v>2029</v>
      </c>
      <c r="C1129" t="s">
        <v>6112</v>
      </c>
      <c r="D1129" t="s">
        <v>6089</v>
      </c>
      <c r="E1129" t="s">
        <v>6089</v>
      </c>
      <c r="F1129" t="s">
        <v>6090</v>
      </c>
      <c r="G1129">
        <v>557.65237884616499</v>
      </c>
      <c r="H1129">
        <v>8901701.9602125902</v>
      </c>
      <c r="I1129">
        <v>8901701.9602125902</v>
      </c>
      <c r="J1129">
        <v>0</v>
      </c>
      <c r="K1129">
        <v>2482802.2271940499</v>
      </c>
      <c r="L1129">
        <v>0</v>
      </c>
      <c r="M1129">
        <v>8.6628904478358795</v>
      </c>
      <c r="N1129">
        <v>1.7831376092287601</v>
      </c>
      <c r="O1129">
        <v>4.15923580740309</v>
      </c>
      <c r="P1129">
        <v>14.6052638644677</v>
      </c>
      <c r="Q1129">
        <v>2.8726881396073298E-2</v>
      </c>
      <c r="R1129">
        <v>6.3444842185386295E-4</v>
      </c>
      <c r="S1129">
        <v>0</v>
      </c>
      <c r="T1129">
        <v>2.93613298179272E-2</v>
      </c>
      <c r="U1129">
        <v>2.9437340271790902E-2</v>
      </c>
      <c r="V1129">
        <v>0.16334801838058499</v>
      </c>
      <c r="W1129">
        <v>0.222146688470303</v>
      </c>
      <c r="X1129">
        <v>3.0025783499155499E-2</v>
      </c>
      <c r="Y1129">
        <v>6.63135364166918E-4</v>
      </c>
      <c r="Z1129">
        <v>0</v>
      </c>
      <c r="AA1129">
        <v>3.0688918863322399E-2</v>
      </c>
      <c r="AB1129">
        <v>0.117749361087163</v>
      </c>
      <c r="AC1129">
        <v>0.466708623944528</v>
      </c>
      <c r="AD1129">
        <v>0.61514690389501503</v>
      </c>
      <c r="AE1129">
        <v>11479.3757916301</v>
      </c>
      <c r="AF1129">
        <v>393.68090377014602</v>
      </c>
      <c r="AG1129">
        <v>0</v>
      </c>
      <c r="AH1129">
        <v>11873.056695400201</v>
      </c>
      <c r="AI1129">
        <v>4.6059112612577202E-3</v>
      </c>
      <c r="AJ1129">
        <v>1.5123056628310501E-3</v>
      </c>
      <c r="AK1129">
        <v>0</v>
      </c>
      <c r="AL1129">
        <v>6.11821692408877E-3</v>
      </c>
      <c r="AM1129">
        <v>1.8085803308225299</v>
      </c>
      <c r="AN1129">
        <v>6.2024586711261903E-2</v>
      </c>
      <c r="AO1129">
        <v>0</v>
      </c>
      <c r="AP1129">
        <v>1.87060491753379</v>
      </c>
      <c r="AQ1129">
        <v>9.9164006413641106E-2</v>
      </c>
      <c r="AR1129">
        <v>3.2559526213584301E-2</v>
      </c>
      <c r="AS1129">
        <v>0</v>
      </c>
      <c r="AT1129">
        <v>0.131723532627225</v>
      </c>
      <c r="AU1129">
        <v>0</v>
      </c>
      <c r="AV1129">
        <v>0</v>
      </c>
      <c r="AW1129">
        <v>0</v>
      </c>
      <c r="AX1129">
        <v>0.131723532627225</v>
      </c>
      <c r="AY1129">
        <v>0.11289067280997001</v>
      </c>
      <c r="AZ1129">
        <v>3.7066542121071099E-2</v>
      </c>
      <c r="BA1129">
        <v>0</v>
      </c>
      <c r="BB1129">
        <v>0.149957214931041</v>
      </c>
      <c r="BC1129">
        <v>0</v>
      </c>
      <c r="BD1129">
        <v>0</v>
      </c>
      <c r="BE1129">
        <v>0</v>
      </c>
      <c r="BF1129">
        <v>0.149957214931041</v>
      </c>
      <c r="BG1129">
        <v>0.82973646778804799</v>
      </c>
      <c r="BH1129">
        <v>1.34580038264868</v>
      </c>
      <c r="BI1129">
        <v>0</v>
      </c>
      <c r="BJ1129">
        <v>2.1755368504367301</v>
      </c>
      <c r="BK1129">
        <v>0.108702824204778</v>
      </c>
      <c r="BL1129">
        <v>3.7279227418015701E-3</v>
      </c>
      <c r="BM1129">
        <v>0</v>
      </c>
      <c r="BN1129">
        <v>0.11243074694657899</v>
      </c>
      <c r="BO1129">
        <v>2.1586070589116702</v>
      </c>
      <c r="BP1129">
        <v>1060.6154513205599</v>
      </c>
    </row>
    <row r="1130" spans="1:68" x14ac:dyDescent="0.25">
      <c r="A1130" t="s">
        <v>6087</v>
      </c>
      <c r="B1130">
        <v>2029</v>
      </c>
      <c r="C1130" t="s">
        <v>6112</v>
      </c>
      <c r="D1130" t="s">
        <v>6089</v>
      </c>
      <c r="E1130" t="s">
        <v>6089</v>
      </c>
      <c r="F1130" t="s">
        <v>6093</v>
      </c>
      <c r="G1130">
        <v>11.891834262768199</v>
      </c>
      <c r="H1130">
        <v>190447.92426010099</v>
      </c>
      <c r="I1130">
        <v>0</v>
      </c>
      <c r="J1130">
        <v>190447.92426010099</v>
      </c>
      <c r="K1130">
        <v>52945.300178067497</v>
      </c>
      <c r="L1130">
        <v>203451.53311874601</v>
      </c>
      <c r="M1130">
        <v>0</v>
      </c>
      <c r="N1130">
        <v>0</v>
      </c>
      <c r="O1130">
        <v>0</v>
      </c>
      <c r="P1130">
        <v>0</v>
      </c>
      <c r="Q1130">
        <v>0</v>
      </c>
      <c r="R1130">
        <v>0</v>
      </c>
      <c r="S1130">
        <v>0</v>
      </c>
      <c r="T1130">
        <v>0</v>
      </c>
      <c r="U1130">
        <v>6.2979870316473704E-4</v>
      </c>
      <c r="V1130">
        <v>1.7473788255117199E-3</v>
      </c>
      <c r="W1130">
        <v>2.3771775286764601E-3</v>
      </c>
      <c r="X1130">
        <v>0</v>
      </c>
      <c r="Y1130">
        <v>0</v>
      </c>
      <c r="Z1130">
        <v>0</v>
      </c>
      <c r="AA1130">
        <v>0</v>
      </c>
      <c r="AB1130">
        <v>2.5191948126589499E-3</v>
      </c>
      <c r="AC1130">
        <v>4.9925109300335002E-3</v>
      </c>
      <c r="AD1130">
        <v>7.5117057426924497E-3</v>
      </c>
      <c r="AE1130">
        <v>0</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0</v>
      </c>
      <c r="BJ1130">
        <v>0</v>
      </c>
      <c r="BK1130">
        <v>0</v>
      </c>
      <c r="BL1130">
        <v>0</v>
      </c>
      <c r="BM1130">
        <v>0</v>
      </c>
      <c r="BN1130">
        <v>0</v>
      </c>
      <c r="BO1130">
        <v>0</v>
      </c>
      <c r="BP1130">
        <v>0</v>
      </c>
    </row>
    <row r="1131" spans="1:68" x14ac:dyDescent="0.25">
      <c r="A1131" t="s">
        <v>6087</v>
      </c>
      <c r="B1131">
        <v>2029</v>
      </c>
      <c r="C1131" t="s">
        <v>6113</v>
      </c>
      <c r="D1131" t="s">
        <v>6089</v>
      </c>
      <c r="E1131" t="s">
        <v>6089</v>
      </c>
      <c r="F1131" t="s">
        <v>6090</v>
      </c>
      <c r="G1131">
        <v>1974.9393373908899</v>
      </c>
      <c r="H1131">
        <v>24547770.972853702</v>
      </c>
      <c r="I1131">
        <v>24547770.972853702</v>
      </c>
      <c r="J1131">
        <v>0</v>
      </c>
      <c r="K1131">
        <v>7123053.2069544904</v>
      </c>
      <c r="L1131">
        <v>0</v>
      </c>
      <c r="M1131">
        <v>19.6924330565273</v>
      </c>
      <c r="N1131">
        <v>6.6239404385531699</v>
      </c>
      <c r="O1131">
        <v>12.7122250688909</v>
      </c>
      <c r="P1131">
        <v>39.0285985639714</v>
      </c>
      <c r="Q1131">
        <v>0.27739677287641701</v>
      </c>
      <c r="R1131">
        <v>1.33318168105819E-2</v>
      </c>
      <c r="S1131">
        <v>0</v>
      </c>
      <c r="T1131">
        <v>0.29072858968699899</v>
      </c>
      <c r="U1131">
        <v>8.1177856803030995E-2</v>
      </c>
      <c r="V1131">
        <v>0.42489322328073098</v>
      </c>
      <c r="W1131">
        <v>0.796799669770762</v>
      </c>
      <c r="X1131">
        <v>0.28993942401593997</v>
      </c>
      <c r="Y1131">
        <v>1.39346224076955E-2</v>
      </c>
      <c r="Z1131">
        <v>0</v>
      </c>
      <c r="AA1131">
        <v>0.30387404642363502</v>
      </c>
      <c r="AB1131">
        <v>0.32471142721212398</v>
      </c>
      <c r="AC1131">
        <v>1.21398063794494</v>
      </c>
      <c r="AD1131">
        <v>1.8425661115806999</v>
      </c>
      <c r="AE1131">
        <v>29857.022354781599</v>
      </c>
      <c r="AF1131">
        <v>1455.8439695735401</v>
      </c>
      <c r="AG1131">
        <v>0</v>
      </c>
      <c r="AH1131">
        <v>31312.866324355098</v>
      </c>
      <c r="AI1131">
        <v>2.6338004702220599E-2</v>
      </c>
      <c r="AJ1131">
        <v>7.0679796508333198E-3</v>
      </c>
      <c r="AK1131">
        <v>0</v>
      </c>
      <c r="AL1131">
        <v>3.3405984353053898E-2</v>
      </c>
      <c r="AM1131">
        <v>4.7039860309441597</v>
      </c>
      <c r="AN1131">
        <v>0.22936881028296699</v>
      </c>
      <c r="AO1131">
        <v>0</v>
      </c>
      <c r="AP1131">
        <v>4.9333548412271302</v>
      </c>
      <c r="AQ1131">
        <v>0.56705001878397598</v>
      </c>
      <c r="AR1131">
        <v>0.15217166368839899</v>
      </c>
      <c r="AS1131">
        <v>0</v>
      </c>
      <c r="AT1131">
        <v>0.71922168247237495</v>
      </c>
      <c r="AU1131">
        <v>0</v>
      </c>
      <c r="AV1131">
        <v>0</v>
      </c>
      <c r="AW1131">
        <v>0</v>
      </c>
      <c r="AX1131">
        <v>0.71922168247237495</v>
      </c>
      <c r="AY1131">
        <v>0.64554328180737297</v>
      </c>
      <c r="AZ1131">
        <v>0.173235855606099</v>
      </c>
      <c r="BA1131">
        <v>0</v>
      </c>
      <c r="BB1131">
        <v>0.81877913741347297</v>
      </c>
      <c r="BC1131">
        <v>0</v>
      </c>
      <c r="BD1131">
        <v>0</v>
      </c>
      <c r="BE1131">
        <v>0</v>
      </c>
      <c r="BF1131">
        <v>0.81877913741347297</v>
      </c>
      <c r="BG1131">
        <v>2.3927707586505198</v>
      </c>
      <c r="BH1131">
        <v>5.2609129035491904</v>
      </c>
      <c r="BI1131">
        <v>0</v>
      </c>
      <c r="BJ1131">
        <v>7.65368366219972</v>
      </c>
      <c r="BK1131">
        <v>0.28272814752491598</v>
      </c>
      <c r="BL1131">
        <v>1.3785971812990501E-2</v>
      </c>
      <c r="BM1131">
        <v>0</v>
      </c>
      <c r="BN1131">
        <v>0.296514119337907</v>
      </c>
      <c r="BO1131">
        <v>5.8585823258838099</v>
      </c>
      <c r="BP1131">
        <v>2797.1659447741399</v>
      </c>
    </row>
    <row r="1132" spans="1:68" x14ac:dyDescent="0.25">
      <c r="A1132" t="s">
        <v>6087</v>
      </c>
      <c r="B1132">
        <v>2029</v>
      </c>
      <c r="C1132" t="s">
        <v>6113</v>
      </c>
      <c r="D1132" t="s">
        <v>6089</v>
      </c>
      <c r="E1132" t="s">
        <v>6089</v>
      </c>
      <c r="F1132" t="s">
        <v>6093</v>
      </c>
      <c r="G1132">
        <v>134.82121957796801</v>
      </c>
      <c r="H1132">
        <v>2016423.6119566101</v>
      </c>
      <c r="I1132">
        <v>0</v>
      </c>
      <c r="J1132">
        <v>2016423.6119566101</v>
      </c>
      <c r="K1132">
        <v>486262.38907625101</v>
      </c>
      <c r="L1132">
        <v>2137572.5335868699</v>
      </c>
      <c r="M1132">
        <v>0</v>
      </c>
      <c r="N1132">
        <v>0</v>
      </c>
      <c r="O1132">
        <v>0</v>
      </c>
      <c r="P1132">
        <v>0</v>
      </c>
      <c r="Q1132">
        <v>0</v>
      </c>
      <c r="R1132">
        <v>0</v>
      </c>
      <c r="S1132">
        <v>0</v>
      </c>
      <c r="T1132">
        <v>0</v>
      </c>
      <c r="U1132">
        <v>6.6681796651386904E-3</v>
      </c>
      <c r="V1132">
        <v>1.7450967929655999E-2</v>
      </c>
      <c r="W1132">
        <v>2.41191475947947E-2</v>
      </c>
      <c r="X1132">
        <v>0</v>
      </c>
      <c r="Y1132">
        <v>0</v>
      </c>
      <c r="Z1132">
        <v>0</v>
      </c>
      <c r="AA1132">
        <v>0</v>
      </c>
      <c r="AB1132">
        <v>2.6672718660554699E-2</v>
      </c>
      <c r="AC1132">
        <v>4.98599083704458E-2</v>
      </c>
      <c r="AD1132">
        <v>7.6532627031000597E-2</v>
      </c>
      <c r="AE1132">
        <v>0</v>
      </c>
      <c r="AF1132">
        <v>0</v>
      </c>
      <c r="AG1132">
        <v>0</v>
      </c>
      <c r="AH1132">
        <v>0</v>
      </c>
      <c r="AI1132">
        <v>0</v>
      </c>
      <c r="AJ1132">
        <v>0</v>
      </c>
      <c r="AK1132">
        <v>0</v>
      </c>
      <c r="AL113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v>0</v>
      </c>
    </row>
    <row r="1133" spans="1:68" x14ac:dyDescent="0.25">
      <c r="A1133" t="s">
        <v>6087</v>
      </c>
      <c r="B1133">
        <v>2029</v>
      </c>
      <c r="C1133" t="s">
        <v>6114</v>
      </c>
      <c r="D1133" t="s">
        <v>6089</v>
      </c>
      <c r="E1133" t="s">
        <v>6089</v>
      </c>
      <c r="F1133" t="s">
        <v>6090</v>
      </c>
      <c r="G1133">
        <v>3663.3977385081698</v>
      </c>
      <c r="H1133">
        <v>46406586.8350752</v>
      </c>
      <c r="I1133">
        <v>46406586.8350752</v>
      </c>
      <c r="J1133">
        <v>0</v>
      </c>
      <c r="K1133">
        <v>13212849.891432101</v>
      </c>
      <c r="L1133">
        <v>0</v>
      </c>
      <c r="M1133">
        <v>23.920650084930699</v>
      </c>
      <c r="N1133">
        <v>11.450089549903099</v>
      </c>
      <c r="O1133">
        <v>24.452734642713502</v>
      </c>
      <c r="P1133">
        <v>59.823474277547398</v>
      </c>
      <c r="Q1133">
        <v>0.232479124838052</v>
      </c>
      <c r="R1133">
        <v>6.7489697254802996E-3</v>
      </c>
      <c r="S1133">
        <v>0</v>
      </c>
      <c r="T1133">
        <v>0.239228094563533</v>
      </c>
      <c r="U1133">
        <v>0.15346351670712199</v>
      </c>
      <c r="V1133">
        <v>0.80324377653748502</v>
      </c>
      <c r="W1133">
        <v>1.19593538780814</v>
      </c>
      <c r="X1133">
        <v>0.242990799252391</v>
      </c>
      <c r="Y1133">
        <v>7.0541281883569097E-3</v>
      </c>
      <c r="Z1133">
        <v>0</v>
      </c>
      <c r="AA1133">
        <v>0.25004492744074802</v>
      </c>
      <c r="AB1133">
        <v>0.61385406682849097</v>
      </c>
      <c r="AC1133">
        <v>2.29498221867853</v>
      </c>
      <c r="AD1133">
        <v>3.1588812129477599</v>
      </c>
      <c r="AE1133">
        <v>56943.862969790003</v>
      </c>
      <c r="AF1133">
        <v>2677.4123381792501</v>
      </c>
      <c r="AG1133">
        <v>0</v>
      </c>
      <c r="AH1133">
        <v>59621.275307969299</v>
      </c>
      <c r="AI1133">
        <v>2.0378924244108899E-2</v>
      </c>
      <c r="AJ1133">
        <v>1.0908745069660599E-2</v>
      </c>
      <c r="AK1133">
        <v>0</v>
      </c>
      <c r="AL1133">
        <v>3.1287669313769598E-2</v>
      </c>
      <c r="AM1133">
        <v>8.9715288006606109</v>
      </c>
      <c r="AN1133">
        <v>0.42182740422725701</v>
      </c>
      <c r="AO1133">
        <v>0</v>
      </c>
      <c r="AP1133">
        <v>9.3933562048878692</v>
      </c>
      <c r="AQ1133">
        <v>0.43875265063055002</v>
      </c>
      <c r="AR1133">
        <v>0.23486228993417599</v>
      </c>
      <c r="AS1133">
        <v>0</v>
      </c>
      <c r="AT1133">
        <v>0.67361494056472704</v>
      </c>
      <c r="AU1133">
        <v>0</v>
      </c>
      <c r="AV1133">
        <v>0</v>
      </c>
      <c r="AW1133">
        <v>0</v>
      </c>
      <c r="AX1133">
        <v>0.67361494056472704</v>
      </c>
      <c r="AY1133">
        <v>0.49948649432569803</v>
      </c>
      <c r="AZ1133">
        <v>0.26737283906988502</v>
      </c>
      <c r="BA1133">
        <v>0</v>
      </c>
      <c r="BB1133">
        <v>0.76685933339558399</v>
      </c>
      <c r="BC1133">
        <v>0</v>
      </c>
      <c r="BD1133">
        <v>0</v>
      </c>
      <c r="BE1133">
        <v>0</v>
      </c>
      <c r="BF1133">
        <v>0.76685933339558399</v>
      </c>
      <c r="BG1133">
        <v>2.7323329147052902</v>
      </c>
      <c r="BH1133">
        <v>9.5584944431463299</v>
      </c>
      <c r="BI1133">
        <v>0</v>
      </c>
      <c r="BJ1133">
        <v>12.290827357851599</v>
      </c>
      <c r="BK1133">
        <v>0.53922433051275298</v>
      </c>
      <c r="BL1133">
        <v>2.5353493779078799E-2</v>
      </c>
      <c r="BM1133">
        <v>0</v>
      </c>
      <c r="BN1133">
        <v>0.56457782429183201</v>
      </c>
      <c r="BO1133">
        <v>11.2236233313438</v>
      </c>
      <c r="BP1133">
        <v>5325.9449054569905</v>
      </c>
    </row>
    <row r="1134" spans="1:68" x14ac:dyDescent="0.25">
      <c r="A1134" t="s">
        <v>6087</v>
      </c>
      <c r="B1134">
        <v>2029</v>
      </c>
      <c r="C1134" t="s">
        <v>6114</v>
      </c>
      <c r="D1134" t="s">
        <v>6089</v>
      </c>
      <c r="E1134" t="s">
        <v>6089</v>
      </c>
      <c r="F1134" t="s">
        <v>6093</v>
      </c>
      <c r="G1134">
        <v>233.27773832988899</v>
      </c>
      <c r="H1134">
        <v>3502196.9829267301</v>
      </c>
      <c r="I1134">
        <v>0</v>
      </c>
      <c r="J1134">
        <v>3502196.9829267301</v>
      </c>
      <c r="K1134">
        <v>841367.48438917799</v>
      </c>
      <c r="L1134">
        <v>3712612.7831100202</v>
      </c>
      <c r="M1134">
        <v>0</v>
      </c>
      <c r="N1134">
        <v>0</v>
      </c>
      <c r="O1134">
        <v>0</v>
      </c>
      <c r="P1134">
        <v>0</v>
      </c>
      <c r="Q1134">
        <v>0</v>
      </c>
      <c r="R1134">
        <v>0</v>
      </c>
      <c r="S1134">
        <v>0</v>
      </c>
      <c r="T1134">
        <v>0</v>
      </c>
      <c r="U1134">
        <v>1.15815340419474E-2</v>
      </c>
      <c r="V1134">
        <v>3.0309468144488001E-2</v>
      </c>
      <c r="W1134">
        <v>4.1891002186435398E-2</v>
      </c>
      <c r="X1134">
        <v>0</v>
      </c>
      <c r="Y1134">
        <v>0</v>
      </c>
      <c r="Z1134">
        <v>0</v>
      </c>
      <c r="AA1134">
        <v>0</v>
      </c>
      <c r="AB1134">
        <v>4.6326136167789599E-2</v>
      </c>
      <c r="AC1134">
        <v>8.6598480412822906E-2</v>
      </c>
      <c r="AD1134">
        <v>0.132924616580612</v>
      </c>
      <c r="AE1134">
        <v>0</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v>0</v>
      </c>
    </row>
    <row r="1135" spans="1:68" x14ac:dyDescent="0.25">
      <c r="A1135" t="s">
        <v>6087</v>
      </c>
      <c r="B1135">
        <v>2029</v>
      </c>
      <c r="C1135" t="s">
        <v>6115</v>
      </c>
      <c r="D1135" t="s">
        <v>6089</v>
      </c>
      <c r="E1135" t="s">
        <v>6089</v>
      </c>
      <c r="F1135" t="s">
        <v>6090</v>
      </c>
      <c r="G1135">
        <v>3604.2533368258901</v>
      </c>
      <c r="H1135">
        <v>45652197.015334897</v>
      </c>
      <c r="I1135">
        <v>45652197.015334897</v>
      </c>
      <c r="J1135">
        <v>0</v>
      </c>
      <c r="K1135">
        <v>12999532.594996599</v>
      </c>
      <c r="L1135">
        <v>0</v>
      </c>
      <c r="M1135">
        <v>27.5307114834687</v>
      </c>
      <c r="N1135">
        <v>11.5918553968275</v>
      </c>
      <c r="O1135">
        <v>23.727057726010798</v>
      </c>
      <c r="P1135">
        <v>62.849624606307103</v>
      </c>
      <c r="Q1135">
        <v>0.32598508326025499</v>
      </c>
      <c r="R1135">
        <v>1.3027402218207499E-2</v>
      </c>
      <c r="S1135">
        <v>0</v>
      </c>
      <c r="T1135">
        <v>0.33901248547846302</v>
      </c>
      <c r="U1135">
        <v>0.15096879941371699</v>
      </c>
      <c r="V1135">
        <v>0.79018617051394602</v>
      </c>
      <c r="W1135">
        <v>1.28016745540612</v>
      </c>
      <c r="X1135">
        <v>0.34072468218790097</v>
      </c>
      <c r="Y1135">
        <v>1.36164435382736E-2</v>
      </c>
      <c r="Z1135">
        <v>0</v>
      </c>
      <c r="AA1135">
        <v>0.35434112572617499</v>
      </c>
      <c r="AB1135">
        <v>0.60387519765486797</v>
      </c>
      <c r="AC1135">
        <v>2.2576747728969799</v>
      </c>
      <c r="AD1135">
        <v>3.21589109627803</v>
      </c>
      <c r="AE1135">
        <v>55761.425478771002</v>
      </c>
      <c r="AF1135">
        <v>2635.5420341151798</v>
      </c>
      <c r="AG1135">
        <v>0</v>
      </c>
      <c r="AH1135">
        <v>58396.9675128862</v>
      </c>
      <c r="AI1135">
        <v>2.98274955122508E-2</v>
      </c>
      <c r="AJ1135">
        <v>1.1527967747199899E-2</v>
      </c>
      <c r="AK1135">
        <v>0</v>
      </c>
      <c r="AL1135">
        <v>4.1355463259450699E-2</v>
      </c>
      <c r="AM1135">
        <v>8.7852352924157202</v>
      </c>
      <c r="AN1135">
        <v>0.41523072077073597</v>
      </c>
      <c r="AO1135">
        <v>0</v>
      </c>
      <c r="AP1135">
        <v>9.2004660131864604</v>
      </c>
      <c r="AQ1135">
        <v>0.642177799029503</v>
      </c>
      <c r="AR1135">
        <v>0.24819398437724599</v>
      </c>
      <c r="AS1135">
        <v>0</v>
      </c>
      <c r="AT1135">
        <v>0.89037178340674905</v>
      </c>
      <c r="AU1135">
        <v>0</v>
      </c>
      <c r="AV1135">
        <v>0</v>
      </c>
      <c r="AW1135">
        <v>0</v>
      </c>
      <c r="AX1135">
        <v>0.89037178340674905</v>
      </c>
      <c r="AY1135">
        <v>0.73107054079345701</v>
      </c>
      <c r="AZ1135">
        <v>0.28254995836755797</v>
      </c>
      <c r="BA1135">
        <v>0</v>
      </c>
      <c r="BB1135">
        <v>1.01362049916101</v>
      </c>
      <c r="BC1135">
        <v>0</v>
      </c>
      <c r="BD1135">
        <v>0</v>
      </c>
      <c r="BE1135">
        <v>0</v>
      </c>
      <c r="BF1135">
        <v>1.01362049916101</v>
      </c>
      <c r="BG1135">
        <v>3.2834635337996998</v>
      </c>
      <c r="BH1135">
        <v>9.4744788274815495</v>
      </c>
      <c r="BI1135">
        <v>0</v>
      </c>
      <c r="BJ1135">
        <v>12.7579423612812</v>
      </c>
      <c r="BK1135">
        <v>0.52802735455757099</v>
      </c>
      <c r="BL1135">
        <v>2.4957007037578801E-2</v>
      </c>
      <c r="BM1135">
        <v>0</v>
      </c>
      <c r="BN1135">
        <v>0.55298436159514996</v>
      </c>
      <c r="BO1135">
        <v>10.9912754226823</v>
      </c>
      <c r="BP1135">
        <v>5216.5779751078398</v>
      </c>
    </row>
    <row r="1136" spans="1:68" x14ac:dyDescent="0.25">
      <c r="A1136" t="s">
        <v>6087</v>
      </c>
      <c r="B1136">
        <v>2029</v>
      </c>
      <c r="C1136" t="s">
        <v>6115</v>
      </c>
      <c r="D1136" t="s">
        <v>6089</v>
      </c>
      <c r="E1136" t="s">
        <v>6089</v>
      </c>
      <c r="F1136" t="s">
        <v>6093</v>
      </c>
      <c r="G1136">
        <v>231.65909905245201</v>
      </c>
      <c r="H1136">
        <v>3452710.4071902302</v>
      </c>
      <c r="I1136">
        <v>0</v>
      </c>
      <c r="J1136">
        <v>3452710.4071902302</v>
      </c>
      <c r="K1136">
        <v>835529.50573446101</v>
      </c>
      <c r="L1136">
        <v>3660153.0001316899</v>
      </c>
      <c r="M1136">
        <v>0</v>
      </c>
      <c r="N1136">
        <v>0</v>
      </c>
      <c r="O1136">
        <v>0</v>
      </c>
      <c r="P1136">
        <v>0</v>
      </c>
      <c r="Q1136">
        <v>0</v>
      </c>
      <c r="R1136">
        <v>0</v>
      </c>
      <c r="S1136">
        <v>0</v>
      </c>
      <c r="T1136">
        <v>0</v>
      </c>
      <c r="U1136">
        <v>1.14178852054297E-2</v>
      </c>
      <c r="V1136">
        <v>2.9881190752274599E-2</v>
      </c>
      <c r="W1136">
        <v>4.1299075957704399E-2</v>
      </c>
      <c r="X1136">
        <v>0</v>
      </c>
      <c r="Y1136">
        <v>0</v>
      </c>
      <c r="Z1136">
        <v>0</v>
      </c>
      <c r="AA1136">
        <v>0</v>
      </c>
      <c r="AB1136">
        <v>4.5671540821718898E-2</v>
      </c>
      <c r="AC1136">
        <v>8.5374830720784806E-2</v>
      </c>
      <c r="AD1136">
        <v>0.13104637154250301</v>
      </c>
      <c r="AE1136">
        <v>0</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v>0</v>
      </c>
    </row>
    <row r="1137" spans="1:68" x14ac:dyDescent="0.25">
      <c r="A1137" t="s">
        <v>6087</v>
      </c>
      <c r="B1137">
        <v>2029</v>
      </c>
      <c r="C1137" t="s">
        <v>6116</v>
      </c>
      <c r="D1137" t="s">
        <v>6089</v>
      </c>
      <c r="E1137" t="s">
        <v>6089</v>
      </c>
      <c r="F1137" t="s">
        <v>6090</v>
      </c>
      <c r="G1137">
        <v>1853.16471558541</v>
      </c>
      <c r="H1137">
        <v>23080774.423824001</v>
      </c>
      <c r="I1137">
        <v>23080774.423824001</v>
      </c>
      <c r="J1137">
        <v>0</v>
      </c>
      <c r="K1137">
        <v>6683846.2429962298</v>
      </c>
      <c r="L1137">
        <v>0</v>
      </c>
      <c r="M1137">
        <v>19.932431837685201</v>
      </c>
      <c r="N1137">
        <v>6.3550302388649103</v>
      </c>
      <c r="O1137">
        <v>13.0016714719692</v>
      </c>
      <c r="P1137">
        <v>39.289133548519303</v>
      </c>
      <c r="Q1137">
        <v>0.134059164771964</v>
      </c>
      <c r="R1137">
        <v>4.7234039857242099E-3</v>
      </c>
      <c r="S1137">
        <v>0</v>
      </c>
      <c r="T1137">
        <v>0.13878256875768799</v>
      </c>
      <c r="U1137">
        <v>7.6326596135846095E-2</v>
      </c>
      <c r="V1137">
        <v>0.39950122769187701</v>
      </c>
      <c r="W1137">
        <v>0.61461039258541195</v>
      </c>
      <c r="X1137">
        <v>0.14012072532421899</v>
      </c>
      <c r="Y1137">
        <v>4.9369753541638898E-3</v>
      </c>
      <c r="Z1137">
        <v>0</v>
      </c>
      <c r="AA1137">
        <v>0.145057700678383</v>
      </c>
      <c r="AB1137">
        <v>0.30530638454338399</v>
      </c>
      <c r="AC1137">
        <v>1.14143207911964</v>
      </c>
      <c r="AD1137">
        <v>1.59179616434141</v>
      </c>
      <c r="AE1137">
        <v>27954.6247257461</v>
      </c>
      <c r="AF1137">
        <v>1410.08601192276</v>
      </c>
      <c r="AG1137">
        <v>0</v>
      </c>
      <c r="AH1137">
        <v>29364.7107376688</v>
      </c>
      <c r="AI1137">
        <v>1.20784131959434E-2</v>
      </c>
      <c r="AJ1137">
        <v>5.74210990372904E-3</v>
      </c>
      <c r="AK1137">
        <v>0</v>
      </c>
      <c r="AL1137">
        <v>1.7820523099672501E-2</v>
      </c>
      <c r="AM1137">
        <v>4.4042625097588202</v>
      </c>
      <c r="AN1137">
        <v>0.22215962542065601</v>
      </c>
      <c r="AO1137">
        <v>0</v>
      </c>
      <c r="AP1137">
        <v>4.6264221351794799</v>
      </c>
      <c r="AQ1137">
        <v>0.26004492394455703</v>
      </c>
      <c r="AR1137">
        <v>0.123626051615621</v>
      </c>
      <c r="AS1137">
        <v>0</v>
      </c>
      <c r="AT1137">
        <v>0.38367097556017798</v>
      </c>
      <c r="AU1137">
        <v>0</v>
      </c>
      <c r="AV1137">
        <v>0</v>
      </c>
      <c r="AW1137">
        <v>0</v>
      </c>
      <c r="AX1137">
        <v>0.38367097556017798</v>
      </c>
      <c r="AY1137">
        <v>0.29604135095614997</v>
      </c>
      <c r="AZ1137">
        <v>0.14073884919002</v>
      </c>
      <c r="BA1137">
        <v>0</v>
      </c>
      <c r="BB1137">
        <v>0.43678020014616997</v>
      </c>
      <c r="BC1137">
        <v>0</v>
      </c>
      <c r="BD1137">
        <v>0</v>
      </c>
      <c r="BE1137">
        <v>0</v>
      </c>
      <c r="BF1137">
        <v>0.43678020014616997</v>
      </c>
      <c r="BG1137">
        <v>1.71884907396109</v>
      </c>
      <c r="BH1137">
        <v>4.8012921305991103</v>
      </c>
      <c r="BI1137">
        <v>0</v>
      </c>
      <c r="BJ1137">
        <v>6.5201412045602103</v>
      </c>
      <c r="BK1137">
        <v>0.26471357959105501</v>
      </c>
      <c r="BL1137">
        <v>1.3352671316799E-2</v>
      </c>
      <c r="BM1137">
        <v>0</v>
      </c>
      <c r="BN1137">
        <v>0.27806625090785397</v>
      </c>
      <c r="BO1137">
        <v>5.5953344498321096</v>
      </c>
      <c r="BP1137">
        <v>2623.13797793924</v>
      </c>
    </row>
    <row r="1138" spans="1:68" x14ac:dyDescent="0.25">
      <c r="A1138" t="s">
        <v>6087</v>
      </c>
      <c r="B1138">
        <v>2029</v>
      </c>
      <c r="C1138" t="s">
        <v>6116</v>
      </c>
      <c r="D1138" t="s">
        <v>6089</v>
      </c>
      <c r="E1138" t="s">
        <v>6089</v>
      </c>
      <c r="F1138" t="s">
        <v>6093</v>
      </c>
      <c r="G1138">
        <v>62.255382354118701</v>
      </c>
      <c r="H1138">
        <v>1328180.0755712499</v>
      </c>
      <c r="I1138">
        <v>0</v>
      </c>
      <c r="J1138">
        <v>1328180.0755712499</v>
      </c>
      <c r="K1138">
        <v>224537.73264424701</v>
      </c>
      <c r="L1138">
        <v>1407978.5776975499</v>
      </c>
      <c r="M1138">
        <v>0</v>
      </c>
      <c r="N1138">
        <v>0</v>
      </c>
      <c r="O1138">
        <v>0</v>
      </c>
      <c r="P1138">
        <v>0</v>
      </c>
      <c r="Q1138">
        <v>0</v>
      </c>
      <c r="R1138">
        <v>0</v>
      </c>
      <c r="S1138">
        <v>0</v>
      </c>
      <c r="T1138">
        <v>0</v>
      </c>
      <c r="U1138">
        <v>4.39220376068336E-3</v>
      </c>
      <c r="V1138">
        <v>1.1494622343323701E-2</v>
      </c>
      <c r="W1138">
        <v>1.5886826104007001E-2</v>
      </c>
      <c r="X1138">
        <v>0</v>
      </c>
      <c r="Y1138">
        <v>0</v>
      </c>
      <c r="Z1138">
        <v>0</v>
      </c>
      <c r="AA1138">
        <v>0</v>
      </c>
      <c r="AB1138">
        <v>1.7568815042733402E-2</v>
      </c>
      <c r="AC1138">
        <v>3.2841778123782001E-2</v>
      </c>
      <c r="AD1138">
        <v>5.0410593166515402E-2</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row>
    <row r="1139" spans="1:68" x14ac:dyDescent="0.25">
      <c r="A1139" t="s">
        <v>6087</v>
      </c>
      <c r="B1139">
        <v>2029</v>
      </c>
      <c r="C1139" t="s">
        <v>6117</v>
      </c>
      <c r="D1139" t="s">
        <v>6089</v>
      </c>
      <c r="E1139" t="s">
        <v>6089</v>
      </c>
      <c r="F1139" t="s">
        <v>6090</v>
      </c>
      <c r="G1139">
        <v>18.969958867798798</v>
      </c>
      <c r="H1139">
        <v>269441.42325569398</v>
      </c>
      <c r="I1139">
        <v>269441.42325569398</v>
      </c>
      <c r="J1139">
        <v>0</v>
      </c>
      <c r="K1139">
        <v>68419.330047667507</v>
      </c>
      <c r="L1139">
        <v>0</v>
      </c>
      <c r="M1139">
        <v>0.229548580049595</v>
      </c>
      <c r="N1139">
        <v>6.4852685330992296E-2</v>
      </c>
      <c r="O1139">
        <v>0.121528100833321</v>
      </c>
      <c r="P1139">
        <v>0.41592936621390902</v>
      </c>
      <c r="Q1139">
        <v>3.5639311147185899E-3</v>
      </c>
      <c r="R1139">
        <v>1.3663048738284101E-4</v>
      </c>
      <c r="S1139">
        <v>0</v>
      </c>
      <c r="T1139">
        <v>3.7005616021014301E-3</v>
      </c>
      <c r="U1139">
        <v>8.9102498544750401E-4</v>
      </c>
      <c r="V1139">
        <v>4.66371610436901E-3</v>
      </c>
      <c r="W1139">
        <v>9.25530269191795E-3</v>
      </c>
      <c r="X1139">
        <v>3.7250762650160702E-3</v>
      </c>
      <c r="Y1139">
        <v>1.4280831173348399E-4</v>
      </c>
      <c r="Z1139">
        <v>0</v>
      </c>
      <c r="AA1139">
        <v>3.8678845767495498E-3</v>
      </c>
      <c r="AB1139">
        <v>3.56409994179001E-3</v>
      </c>
      <c r="AC1139">
        <v>1.332490315534E-2</v>
      </c>
      <c r="AD1139">
        <v>2.07568876738796E-2</v>
      </c>
      <c r="AE1139">
        <v>322.92979853175501</v>
      </c>
      <c r="AF1139">
        <v>13.9989299939452</v>
      </c>
      <c r="AG1139">
        <v>0</v>
      </c>
      <c r="AH1139">
        <v>336.92872852570002</v>
      </c>
      <c r="AI1139">
        <v>3.3886885731038098E-4</v>
      </c>
      <c r="AJ1139">
        <v>6.9064203583857293E-5</v>
      </c>
      <c r="AK1139">
        <v>0</v>
      </c>
      <c r="AL1139">
        <v>4.0793306089423797E-4</v>
      </c>
      <c r="AM1139">
        <v>5.08777212683338E-2</v>
      </c>
      <c r="AN1139">
        <v>2.2055371214583798E-3</v>
      </c>
      <c r="AO1139">
        <v>0</v>
      </c>
      <c r="AP1139">
        <v>5.3083258389792103E-2</v>
      </c>
      <c r="AQ1139">
        <v>7.29575357266736E-3</v>
      </c>
      <c r="AR1139">
        <v>1.48693336425081E-3</v>
      </c>
      <c r="AS1139">
        <v>0</v>
      </c>
      <c r="AT1139">
        <v>8.7826869369181694E-3</v>
      </c>
      <c r="AU1139">
        <v>0</v>
      </c>
      <c r="AV1139">
        <v>0</v>
      </c>
      <c r="AW1139">
        <v>0</v>
      </c>
      <c r="AX1139">
        <v>8.7826869369181694E-3</v>
      </c>
      <c r="AY1139">
        <v>8.3056600803178594E-3</v>
      </c>
      <c r="AZ1139">
        <v>1.69276044791566E-3</v>
      </c>
      <c r="BA1139">
        <v>0</v>
      </c>
      <c r="BB1139">
        <v>9.9984205282335203E-3</v>
      </c>
      <c r="BC1139">
        <v>0</v>
      </c>
      <c r="BD1139">
        <v>0</v>
      </c>
      <c r="BE1139">
        <v>0</v>
      </c>
      <c r="BF1139">
        <v>9.9984205282335203E-3</v>
      </c>
      <c r="BG1139">
        <v>2.9018267699733799E-2</v>
      </c>
      <c r="BH1139">
        <v>5.0385067125324402E-2</v>
      </c>
      <c r="BI1139">
        <v>0</v>
      </c>
      <c r="BJ1139">
        <v>7.9403334825058194E-2</v>
      </c>
      <c r="BK1139">
        <v>3.0579520835859798E-3</v>
      </c>
      <c r="BL1139">
        <v>1.32561495834673E-4</v>
      </c>
      <c r="BM1139">
        <v>0</v>
      </c>
      <c r="BN1139">
        <v>3.1905135794206502E-3</v>
      </c>
      <c r="BO1139">
        <v>6.4189757658897797E-2</v>
      </c>
      <c r="BP1139">
        <v>30.0977098514647</v>
      </c>
    </row>
    <row r="1140" spans="1:68" x14ac:dyDescent="0.25">
      <c r="A1140" t="s">
        <v>6087</v>
      </c>
      <c r="B1140">
        <v>2029</v>
      </c>
      <c r="C1140" t="s">
        <v>6117</v>
      </c>
      <c r="D1140" t="s">
        <v>6089</v>
      </c>
      <c r="E1140" t="s">
        <v>6089</v>
      </c>
      <c r="F1140" t="s">
        <v>6093</v>
      </c>
      <c r="G1140">
        <v>1.2775961681102299</v>
      </c>
      <c r="H1140">
        <v>24671.308187188799</v>
      </c>
      <c r="I1140">
        <v>0</v>
      </c>
      <c r="J1140">
        <v>24671.308187188799</v>
      </c>
      <c r="K1140">
        <v>4607.9316514465499</v>
      </c>
      <c r="L1140">
        <v>26153.587190649501</v>
      </c>
      <c r="M1140">
        <v>0</v>
      </c>
      <c r="N1140">
        <v>0</v>
      </c>
      <c r="O1140">
        <v>0</v>
      </c>
      <c r="P1140">
        <v>0</v>
      </c>
      <c r="Q1140">
        <v>0</v>
      </c>
      <c r="R1140">
        <v>0</v>
      </c>
      <c r="S1140">
        <v>0</v>
      </c>
      <c r="T1140">
        <v>0</v>
      </c>
      <c r="U1140">
        <v>8.1586386209070802E-5</v>
      </c>
      <c r="V1140">
        <v>2.1351575403321299E-4</v>
      </c>
      <c r="W1140">
        <v>2.9510214024228398E-4</v>
      </c>
      <c r="X1140">
        <v>0</v>
      </c>
      <c r="Y1140">
        <v>0</v>
      </c>
      <c r="Z1140">
        <v>0</v>
      </c>
      <c r="AA1140">
        <v>0</v>
      </c>
      <c r="AB1140">
        <v>3.2634554483628299E-4</v>
      </c>
      <c r="AC1140">
        <v>6.1004501152346602E-4</v>
      </c>
      <c r="AD1140">
        <v>9.3639055635974999E-4</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row>
    <row r="1141" spans="1:68" x14ac:dyDescent="0.25">
      <c r="A1141" t="s">
        <v>6087</v>
      </c>
      <c r="B1141">
        <v>2029</v>
      </c>
      <c r="C1141" t="s">
        <v>6118</v>
      </c>
      <c r="D1141" t="s">
        <v>6089</v>
      </c>
      <c r="E1141" t="s">
        <v>6089</v>
      </c>
      <c r="F1141" t="s">
        <v>6090</v>
      </c>
      <c r="G1141">
        <v>546.51292703913703</v>
      </c>
      <c r="H1141">
        <v>8829640.4295276999</v>
      </c>
      <c r="I1141">
        <v>8829640.4295276999</v>
      </c>
      <c r="J1141">
        <v>0</v>
      </c>
      <c r="K1141">
        <v>1971119.10421059</v>
      </c>
      <c r="L1141">
        <v>0</v>
      </c>
      <c r="M1141">
        <v>9.1354490598743805</v>
      </c>
      <c r="N1141">
        <v>1.8995011191948401</v>
      </c>
      <c r="O1141">
        <v>3.8400890841029298</v>
      </c>
      <c r="P1141">
        <v>14.8750392631721</v>
      </c>
      <c r="Q1141">
        <v>5.49341216287169E-2</v>
      </c>
      <c r="R1141">
        <v>1.0251922849621501E-3</v>
      </c>
      <c r="S1141">
        <v>0</v>
      </c>
      <c r="T1141">
        <v>5.5959313913678997E-2</v>
      </c>
      <c r="U1141">
        <v>2.9199037550215801E-2</v>
      </c>
      <c r="V1141">
        <v>0.15283075545476901</v>
      </c>
      <c r="W1141">
        <v>0.23798910691866401</v>
      </c>
      <c r="X1141">
        <v>5.7417998842212999E-2</v>
      </c>
      <c r="Y1141">
        <v>1.0715469308647499E-3</v>
      </c>
      <c r="Z1141">
        <v>0</v>
      </c>
      <c r="AA1141">
        <v>5.84895457730778E-2</v>
      </c>
      <c r="AB1141">
        <v>0.11679615020086299</v>
      </c>
      <c r="AC1141">
        <v>0.436659301299341</v>
      </c>
      <c r="AD1141">
        <v>0.611944997273282</v>
      </c>
      <c r="AE1141">
        <v>10115.258757605199</v>
      </c>
      <c r="AF1141">
        <v>419.44586040789102</v>
      </c>
      <c r="AG1141">
        <v>0</v>
      </c>
      <c r="AH1141">
        <v>10534.7046180131</v>
      </c>
      <c r="AI1141">
        <v>4.75881038742452E-3</v>
      </c>
      <c r="AJ1141">
        <v>1.63995733274173E-3</v>
      </c>
      <c r="AK1141">
        <v>0</v>
      </c>
      <c r="AL1141">
        <v>6.3987677201662596E-3</v>
      </c>
      <c r="AM1141">
        <v>1.59366313659005</v>
      </c>
      <c r="AN1141">
        <v>6.6083866122037593E-2</v>
      </c>
      <c r="AO1141">
        <v>0</v>
      </c>
      <c r="AP1141">
        <v>1.65974700271209</v>
      </c>
      <c r="AQ1141">
        <v>0.10245588267174</v>
      </c>
      <c r="AR1141">
        <v>3.5307831661891699E-2</v>
      </c>
      <c r="AS1141">
        <v>0</v>
      </c>
      <c r="AT1141">
        <v>0.13776371433363099</v>
      </c>
      <c r="AU1141">
        <v>0</v>
      </c>
      <c r="AV1141">
        <v>0</v>
      </c>
      <c r="AW1141">
        <v>0</v>
      </c>
      <c r="AX1141">
        <v>0.13776371433363099</v>
      </c>
      <c r="AY1141">
        <v>0.116638223347952</v>
      </c>
      <c r="AZ1141">
        <v>4.0195278669416697E-2</v>
      </c>
      <c r="BA1141">
        <v>0</v>
      </c>
      <c r="BB1141">
        <v>0.15683350201736901</v>
      </c>
      <c r="BC1141">
        <v>0</v>
      </c>
      <c r="BD1141">
        <v>0</v>
      </c>
      <c r="BE1141">
        <v>0</v>
      </c>
      <c r="BF1141">
        <v>0.15683350201736901</v>
      </c>
      <c r="BG1141">
        <v>0.71680298042221402</v>
      </c>
      <c r="BH1141">
        <v>1.4111417359573799</v>
      </c>
      <c r="BI1141">
        <v>0</v>
      </c>
      <c r="BJ1141">
        <v>2.1279447163795999</v>
      </c>
      <c r="BK1141">
        <v>9.57854516197231E-2</v>
      </c>
      <c r="BL1141">
        <v>3.9719014739969701E-3</v>
      </c>
      <c r="BM1141">
        <v>0</v>
      </c>
      <c r="BN1141">
        <v>9.9757353093720094E-2</v>
      </c>
      <c r="BO1141">
        <v>2.1405822684856401</v>
      </c>
      <c r="BP1141">
        <v>941.06099040960805</v>
      </c>
    </row>
    <row r="1142" spans="1:68" x14ac:dyDescent="0.25">
      <c r="A1142" t="s">
        <v>6087</v>
      </c>
      <c r="B1142">
        <v>2029</v>
      </c>
      <c r="C1142" t="s">
        <v>6118</v>
      </c>
      <c r="D1142" t="s">
        <v>6089</v>
      </c>
      <c r="E1142" t="s">
        <v>6089</v>
      </c>
      <c r="F1142" t="s">
        <v>6093</v>
      </c>
      <c r="G1142">
        <v>9.3727662499966709</v>
      </c>
      <c r="H1142">
        <v>241834.98172457499</v>
      </c>
      <c r="I1142">
        <v>0</v>
      </c>
      <c r="J1142">
        <v>241834.98172457499</v>
      </c>
      <c r="K1142">
        <v>33804.943489187899</v>
      </c>
      <c r="L1142">
        <v>256364.690201841</v>
      </c>
      <c r="M1142">
        <v>0</v>
      </c>
      <c r="N1142">
        <v>0</v>
      </c>
      <c r="O1142">
        <v>0</v>
      </c>
      <c r="P1142">
        <v>0</v>
      </c>
      <c r="Q1142">
        <v>0</v>
      </c>
      <c r="R1142">
        <v>0</v>
      </c>
      <c r="S1142">
        <v>0</v>
      </c>
      <c r="T1142">
        <v>0</v>
      </c>
      <c r="U1142">
        <v>7.9973230718629901E-4</v>
      </c>
      <c r="V1142">
        <v>2.0929404344007998E-3</v>
      </c>
      <c r="W1142">
        <v>2.8926727415871001E-3</v>
      </c>
      <c r="X1142">
        <v>0</v>
      </c>
      <c r="Y1142">
        <v>0</v>
      </c>
      <c r="Z1142">
        <v>0</v>
      </c>
      <c r="AA1142">
        <v>0</v>
      </c>
      <c r="AB1142">
        <v>3.19892922874519E-3</v>
      </c>
      <c r="AC1142">
        <v>5.9798298125737096E-3</v>
      </c>
      <c r="AD1142">
        <v>9.17875904131891E-3</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row>
    <row r="1143" spans="1:68" x14ac:dyDescent="0.25">
      <c r="A1143" t="s">
        <v>6087</v>
      </c>
      <c r="B1143">
        <v>2029</v>
      </c>
      <c r="C1143" t="s">
        <v>6119</v>
      </c>
      <c r="D1143" t="s">
        <v>6089</v>
      </c>
      <c r="E1143" t="s">
        <v>6089</v>
      </c>
      <c r="F1143" t="s">
        <v>6090</v>
      </c>
      <c r="G1143">
        <v>5.1930679655704797</v>
      </c>
      <c r="H1143">
        <v>106240.05526764999</v>
      </c>
      <c r="I1143">
        <v>106240.05526764999</v>
      </c>
      <c r="J1143">
        <v>0</v>
      </c>
      <c r="K1143">
        <v>37233.050976828599</v>
      </c>
      <c r="L1143">
        <v>0</v>
      </c>
      <c r="M1143">
        <v>4.0259300835395799E-2</v>
      </c>
      <c r="N1143">
        <v>5.2491149127287797E-3</v>
      </c>
      <c r="O1143">
        <v>2.42667236467001E-2</v>
      </c>
      <c r="P1143">
        <v>6.9775139394824701E-2</v>
      </c>
      <c r="Q1143">
        <v>8.5325350338548097E-4</v>
      </c>
      <c r="R1143">
        <v>3.1215034291563298E-6</v>
      </c>
      <c r="S1143">
        <v>0</v>
      </c>
      <c r="T1143">
        <v>8.56375006814637E-4</v>
      </c>
      <c r="U1143">
        <v>3.51328843777849E-4</v>
      </c>
      <c r="V1143">
        <v>1.7343737949386401E-3</v>
      </c>
      <c r="W1143">
        <v>2.9420776455311298E-3</v>
      </c>
      <c r="X1143">
        <v>8.9183384055222697E-4</v>
      </c>
      <c r="Y1143">
        <v>3.2626439627564601E-6</v>
      </c>
      <c r="Z1143">
        <v>0</v>
      </c>
      <c r="AA1143">
        <v>8.95096484514983E-4</v>
      </c>
      <c r="AB1143">
        <v>1.4053153751113899E-3</v>
      </c>
      <c r="AC1143">
        <v>4.9553536998246999E-3</v>
      </c>
      <c r="AD1143">
        <v>7.25576555945108E-3</v>
      </c>
      <c r="AE1143">
        <v>122.304376562439</v>
      </c>
      <c r="AF1143">
        <v>0.97200210589214298</v>
      </c>
      <c r="AG1143">
        <v>0</v>
      </c>
      <c r="AH1143">
        <v>123.27637866833101</v>
      </c>
      <c r="AI1143">
        <v>4.9264446614361997E-5</v>
      </c>
      <c r="AJ1143">
        <v>4.3148273723248299E-6</v>
      </c>
      <c r="AK1143">
        <v>0</v>
      </c>
      <c r="AL1143">
        <v>5.3579273986686898E-5</v>
      </c>
      <c r="AM1143">
        <v>1.9269104334542299E-2</v>
      </c>
      <c r="AN1143">
        <v>1.5313932762061499E-4</v>
      </c>
      <c r="AO1143">
        <v>0</v>
      </c>
      <c r="AP1143">
        <v>1.94222436621629E-2</v>
      </c>
      <c r="AQ1143">
        <v>1.0606500262223999E-3</v>
      </c>
      <c r="AR1143">
        <v>9.2897050106461394E-5</v>
      </c>
      <c r="AS1143">
        <v>0</v>
      </c>
      <c r="AT1143">
        <v>1.1535470763288599E-3</v>
      </c>
      <c r="AU1143">
        <v>0</v>
      </c>
      <c r="AV1143">
        <v>0</v>
      </c>
      <c r="AW1143">
        <v>0</v>
      </c>
      <c r="AX1143">
        <v>1.1535470763288599E-3</v>
      </c>
      <c r="AY1143">
        <v>1.2074693168073599E-3</v>
      </c>
      <c r="AZ1143">
        <v>1.05756220103036E-4</v>
      </c>
      <c r="BA1143">
        <v>0</v>
      </c>
      <c r="BB1143">
        <v>1.31322553691039E-3</v>
      </c>
      <c r="BC1143">
        <v>0</v>
      </c>
      <c r="BD1143">
        <v>0</v>
      </c>
      <c r="BE1143">
        <v>0</v>
      </c>
      <c r="BF1143">
        <v>1.31322553691039E-3</v>
      </c>
      <c r="BG1143">
        <v>4.2983681123368199E-3</v>
      </c>
      <c r="BH1143">
        <v>3.7464247106964201E-3</v>
      </c>
      <c r="BI1143">
        <v>0</v>
      </c>
      <c r="BJ1143">
        <v>8.0447928230332495E-3</v>
      </c>
      <c r="BK1143">
        <v>1.1581493093583801E-3</v>
      </c>
      <c r="BL1143">
        <v>9.2042786961035302E-6</v>
      </c>
      <c r="BM1143">
        <v>0</v>
      </c>
      <c r="BN1143">
        <v>1.16735358805449E-3</v>
      </c>
      <c r="BO1143">
        <v>2.56104349995828E-2</v>
      </c>
      <c r="BP1143">
        <v>11.012230072912001</v>
      </c>
    </row>
    <row r="1144" spans="1:68" x14ac:dyDescent="0.25">
      <c r="A1144" t="s">
        <v>6087</v>
      </c>
      <c r="B1144">
        <v>2029</v>
      </c>
      <c r="C1144" t="s">
        <v>6120</v>
      </c>
      <c r="D1144" t="s">
        <v>6089</v>
      </c>
      <c r="E1144" t="s">
        <v>6089</v>
      </c>
      <c r="F1144" t="s">
        <v>6090</v>
      </c>
      <c r="G1144">
        <v>6.6696906961925597</v>
      </c>
      <c r="H1144">
        <v>145742.25135351799</v>
      </c>
      <c r="I1144">
        <v>145742.25135351799</v>
      </c>
      <c r="J1144">
        <v>0</v>
      </c>
      <c r="K1144">
        <v>47820.0815659336</v>
      </c>
      <c r="L1144">
        <v>0</v>
      </c>
      <c r="M1144">
        <v>4.7964439013709899E-2</v>
      </c>
      <c r="N1144">
        <v>6.6098749175399303E-3</v>
      </c>
      <c r="O1144">
        <v>3.1366960200659301E-2</v>
      </c>
      <c r="P1144">
        <v>8.5941274131909204E-2</v>
      </c>
      <c r="Q1144">
        <v>9.9010936749331689E-4</v>
      </c>
      <c r="R1144">
        <v>2.0977836539391498E-6</v>
      </c>
      <c r="S1144">
        <v>0</v>
      </c>
      <c r="T1144">
        <v>9.9220715114725698E-4</v>
      </c>
      <c r="U1144">
        <v>4.81959996430868E-4</v>
      </c>
      <c r="V1144">
        <v>2.37924896524287E-3</v>
      </c>
      <c r="W1144">
        <v>3.8534161128209901E-3</v>
      </c>
      <c r="X1144">
        <v>1.03487771954611E-3</v>
      </c>
      <c r="Y1144">
        <v>2.19263612199318E-6</v>
      </c>
      <c r="Z1144">
        <v>0</v>
      </c>
      <c r="AA1144">
        <v>1.0370703556681099E-3</v>
      </c>
      <c r="AB1144">
        <v>1.9278399857234701E-3</v>
      </c>
      <c r="AC1144">
        <v>6.7978541864082004E-3</v>
      </c>
      <c r="AD1144">
        <v>9.7627645277997901E-3</v>
      </c>
      <c r="AE1144">
        <v>168.72030059398901</v>
      </c>
      <c r="AF1144">
        <v>1.2585270933956101</v>
      </c>
      <c r="AG1144">
        <v>0</v>
      </c>
      <c r="AH1144">
        <v>169.97882768738501</v>
      </c>
      <c r="AI1144">
        <v>4.9324019419083797E-5</v>
      </c>
      <c r="AJ1144">
        <v>5.3190565133084798E-6</v>
      </c>
      <c r="AK1144">
        <v>0</v>
      </c>
      <c r="AL1144">
        <v>5.4643075932392202E-5</v>
      </c>
      <c r="AM1144">
        <v>2.6581952068094401E-2</v>
      </c>
      <c r="AN1144">
        <v>1.9828145608597801E-4</v>
      </c>
      <c r="AO1144">
        <v>0</v>
      </c>
      <c r="AP1144">
        <v>2.67802335241803E-2</v>
      </c>
      <c r="AQ1144">
        <v>1.0619326123719E-3</v>
      </c>
      <c r="AR1144">
        <v>1.14517828130325E-4</v>
      </c>
      <c r="AS1144">
        <v>0</v>
      </c>
      <c r="AT1144">
        <v>1.1764504405022201E-3</v>
      </c>
      <c r="AU1144">
        <v>0</v>
      </c>
      <c r="AV1144">
        <v>0</v>
      </c>
      <c r="AW1144">
        <v>0</v>
      </c>
      <c r="AX1144">
        <v>1.1764504405022201E-3</v>
      </c>
      <c r="AY1144">
        <v>1.20892944350645E-3</v>
      </c>
      <c r="AZ1144">
        <v>1.3036983008171899E-4</v>
      </c>
      <c r="BA1144">
        <v>0</v>
      </c>
      <c r="BB1144">
        <v>1.3392992735881701E-3</v>
      </c>
      <c r="BC1144">
        <v>0</v>
      </c>
      <c r="BD1144">
        <v>0</v>
      </c>
      <c r="BE1144">
        <v>0</v>
      </c>
      <c r="BF1144">
        <v>1.3392992735881701E-3</v>
      </c>
      <c r="BG1144">
        <v>4.9556796918859497E-3</v>
      </c>
      <c r="BH1144">
        <v>4.79069118635968E-3</v>
      </c>
      <c r="BI1144">
        <v>0</v>
      </c>
      <c r="BJ1144">
        <v>9.7463708782456401E-3</v>
      </c>
      <c r="BK1144">
        <v>1.5976803537190701E-3</v>
      </c>
      <c r="BL1144">
        <v>1.1917498988932899E-5</v>
      </c>
      <c r="BM1144">
        <v>0</v>
      </c>
      <c r="BN1144">
        <v>1.6095978527080001E-3</v>
      </c>
      <c r="BO1144">
        <v>3.5289185000574E-2</v>
      </c>
      <c r="BP1144">
        <v>15.184141343520899</v>
      </c>
    </row>
    <row r="1145" spans="1:68" x14ac:dyDescent="0.25">
      <c r="A1145" t="s">
        <v>6087</v>
      </c>
      <c r="B1145">
        <v>2029</v>
      </c>
      <c r="C1145" t="s">
        <v>6121</v>
      </c>
      <c r="D1145" t="s">
        <v>6089</v>
      </c>
      <c r="E1145" t="s">
        <v>6089</v>
      </c>
      <c r="F1145" t="s">
        <v>6090</v>
      </c>
      <c r="G1145">
        <v>25.5744565570362</v>
      </c>
      <c r="H1145">
        <v>380828.67248498398</v>
      </c>
      <c r="I1145">
        <v>380828.67248498398</v>
      </c>
      <c r="J1145">
        <v>0</v>
      </c>
      <c r="K1145">
        <v>183362.715644376</v>
      </c>
      <c r="L1145">
        <v>0</v>
      </c>
      <c r="M1145">
        <v>0.121897942556991</v>
      </c>
      <c r="N1145">
        <v>2.5588435495802201E-2</v>
      </c>
      <c r="O1145">
        <v>0.12059123525749001</v>
      </c>
      <c r="P1145">
        <v>0.26807761331028301</v>
      </c>
      <c r="Q1145">
        <v>2.7645263493424901E-3</v>
      </c>
      <c r="R1145">
        <v>1.3015668271099201E-5</v>
      </c>
      <c r="S1145">
        <v>0</v>
      </c>
      <c r="T1145">
        <v>2.7775420176135899E-3</v>
      </c>
      <c r="U1145">
        <v>1.2593752595904601E-3</v>
      </c>
      <c r="V1145">
        <v>6.21704561669543E-3</v>
      </c>
      <c r="W1145">
        <v>1.0253962893899401E-2</v>
      </c>
      <c r="X1145">
        <v>2.88952596345577E-3</v>
      </c>
      <c r="Y1145">
        <v>1.3604179034145801E-5</v>
      </c>
      <c r="Z1145">
        <v>0</v>
      </c>
      <c r="AA1145">
        <v>2.9031301424899199E-3</v>
      </c>
      <c r="AB1145">
        <v>5.0375010383618404E-3</v>
      </c>
      <c r="AC1145">
        <v>1.7762987476272599E-2</v>
      </c>
      <c r="AD1145">
        <v>2.5703618657124401E-2</v>
      </c>
      <c r="AE1145">
        <v>429.153167867837</v>
      </c>
      <c r="AF1145">
        <v>4.6439083052719603</v>
      </c>
      <c r="AG1145">
        <v>0</v>
      </c>
      <c r="AH1145">
        <v>433.79707617310902</v>
      </c>
      <c r="AI1145">
        <v>1.47748091193978E-4</v>
      </c>
      <c r="AJ1145">
        <v>2.09963288751778E-5</v>
      </c>
      <c r="AK1145">
        <v>0</v>
      </c>
      <c r="AL1145">
        <v>1.68744420069156E-4</v>
      </c>
      <c r="AM1145">
        <v>6.76132563655477E-2</v>
      </c>
      <c r="AN1145">
        <v>7.3164964467685499E-4</v>
      </c>
      <c r="AO1145">
        <v>0</v>
      </c>
      <c r="AP1145">
        <v>6.8344906010224596E-2</v>
      </c>
      <c r="AQ1145">
        <v>3.1809758876600899E-3</v>
      </c>
      <c r="AR1145">
        <v>4.5204520303165902E-4</v>
      </c>
      <c r="AS1145">
        <v>0</v>
      </c>
      <c r="AT1145">
        <v>3.6330210906917498E-3</v>
      </c>
      <c r="AU1145">
        <v>0</v>
      </c>
      <c r="AV1145">
        <v>0</v>
      </c>
      <c r="AW1145">
        <v>0</v>
      </c>
      <c r="AX1145">
        <v>3.6330210906917498E-3</v>
      </c>
      <c r="AY1145">
        <v>3.6212989081171399E-3</v>
      </c>
      <c r="AZ1145">
        <v>5.1461905338814201E-4</v>
      </c>
      <c r="BA1145">
        <v>0</v>
      </c>
      <c r="BB1145">
        <v>4.1359179615052801E-3</v>
      </c>
      <c r="BC1145">
        <v>0</v>
      </c>
      <c r="BD1145">
        <v>0</v>
      </c>
      <c r="BE1145">
        <v>0</v>
      </c>
      <c r="BF1145">
        <v>4.1359179615052801E-3</v>
      </c>
      <c r="BG1145">
        <v>1.36671613301635E-2</v>
      </c>
      <c r="BH1145">
        <v>1.8438625991236499E-2</v>
      </c>
      <c r="BI1145">
        <v>0</v>
      </c>
      <c r="BJ1145">
        <v>3.2105787321400098E-2</v>
      </c>
      <c r="BK1145">
        <v>4.0638238707783004E-3</v>
      </c>
      <c r="BL1145">
        <v>4.3975034644231499E-5</v>
      </c>
      <c r="BM1145">
        <v>0</v>
      </c>
      <c r="BN1145">
        <v>4.1077989054225297E-3</v>
      </c>
      <c r="BO1145">
        <v>9.2003019807010006E-2</v>
      </c>
      <c r="BP1145">
        <v>38.750920974303497</v>
      </c>
    </row>
    <row r="1146" spans="1:68" x14ac:dyDescent="0.25">
      <c r="A1146" t="s">
        <v>6087</v>
      </c>
      <c r="B1146">
        <v>2029</v>
      </c>
      <c r="C1146" t="s">
        <v>6122</v>
      </c>
      <c r="D1146" t="s">
        <v>6089</v>
      </c>
      <c r="E1146" t="s">
        <v>6089</v>
      </c>
      <c r="F1146" t="s">
        <v>6090</v>
      </c>
      <c r="G1146">
        <v>35.146484451457603</v>
      </c>
      <c r="H1146">
        <v>2769098.0053541199</v>
      </c>
      <c r="I1146">
        <v>2769098.0053541199</v>
      </c>
      <c r="J1146">
        <v>0</v>
      </c>
      <c r="K1146">
        <v>251991.85836068299</v>
      </c>
      <c r="L1146">
        <v>0</v>
      </c>
      <c r="M1146">
        <v>0.95197099733250001</v>
      </c>
      <c r="N1146">
        <v>3.4549230876942401E-2</v>
      </c>
      <c r="O1146">
        <v>0.165566798047521</v>
      </c>
      <c r="P1146">
        <v>1.15208702625696</v>
      </c>
      <c r="Q1146">
        <v>1.87854283828022E-2</v>
      </c>
      <c r="R1146">
        <v>8.2427815987111998E-6</v>
      </c>
      <c r="S1146">
        <v>0</v>
      </c>
      <c r="T1146">
        <v>1.8793671164400901E-2</v>
      </c>
      <c r="U1146">
        <v>9.1572241569121294E-3</v>
      </c>
      <c r="V1146">
        <v>4.5205652463223299E-2</v>
      </c>
      <c r="W1146">
        <v>7.3156547784536397E-2</v>
      </c>
      <c r="X1146">
        <v>1.9634822095168598E-2</v>
      </c>
      <c r="Y1146">
        <v>8.6154836058032893E-6</v>
      </c>
      <c r="Z1146">
        <v>0</v>
      </c>
      <c r="AA1146">
        <v>1.96434375787744E-2</v>
      </c>
      <c r="AB1146">
        <v>3.6628896627648497E-2</v>
      </c>
      <c r="AC1146">
        <v>0.12915900703778099</v>
      </c>
      <c r="AD1146">
        <v>0.18543134124420399</v>
      </c>
      <c r="AE1146">
        <v>2926.0906769272201</v>
      </c>
      <c r="AF1146">
        <v>6.48405360083947</v>
      </c>
      <c r="AG1146">
        <v>0</v>
      </c>
      <c r="AH1146">
        <v>2932.5747305280602</v>
      </c>
      <c r="AI1146">
        <v>8.5628622187069699E-4</v>
      </c>
      <c r="AJ1146">
        <v>2.77111348274874E-5</v>
      </c>
      <c r="AK1146">
        <v>0</v>
      </c>
      <c r="AL1146">
        <v>8.8399735669818398E-4</v>
      </c>
      <c r="AM1146">
        <v>0.46100677776855598</v>
      </c>
      <c r="AN1146">
        <v>1.0215652853727099E-3</v>
      </c>
      <c r="AO1146">
        <v>0</v>
      </c>
      <c r="AP1146">
        <v>0.46202834305392798</v>
      </c>
      <c r="AQ1146">
        <v>1.8435607544534199E-2</v>
      </c>
      <c r="AR1146">
        <v>5.9661313383876696E-4</v>
      </c>
      <c r="AS1146">
        <v>0</v>
      </c>
      <c r="AT1146">
        <v>1.9032220678372999E-2</v>
      </c>
      <c r="AU1146">
        <v>0</v>
      </c>
      <c r="AV1146">
        <v>0</v>
      </c>
      <c r="AW1146">
        <v>0</v>
      </c>
      <c r="AX1146">
        <v>1.9032220678372999E-2</v>
      </c>
      <c r="AY1146">
        <v>2.09875358472481E-2</v>
      </c>
      <c r="AZ1146">
        <v>6.7919863791483803E-4</v>
      </c>
      <c r="BA1146">
        <v>0</v>
      </c>
      <c r="BB1146">
        <v>2.1666734485162899E-2</v>
      </c>
      <c r="BC1146">
        <v>0</v>
      </c>
      <c r="BD1146">
        <v>0</v>
      </c>
      <c r="BE1146">
        <v>0</v>
      </c>
      <c r="BF1146">
        <v>2.1666734485162899E-2</v>
      </c>
      <c r="BG1146">
        <v>9.4651489070368397E-2</v>
      </c>
      <c r="BH1146">
        <v>2.52302979111182E-2</v>
      </c>
      <c r="BI1146">
        <v>0</v>
      </c>
      <c r="BJ1146">
        <v>0.11988178698148599</v>
      </c>
      <c r="BK1146">
        <v>2.7708328940078401E-2</v>
      </c>
      <c r="BL1146">
        <v>6.1400110206368799E-5</v>
      </c>
      <c r="BM1146">
        <v>0</v>
      </c>
      <c r="BN1146">
        <v>2.77697290502847E-2</v>
      </c>
      <c r="BO1146">
        <v>0.67152957905819299</v>
      </c>
      <c r="BP1146">
        <v>261.96573899586099</v>
      </c>
    </row>
    <row r="1147" spans="1:68" x14ac:dyDescent="0.25">
      <c r="A1147" t="s">
        <v>6087</v>
      </c>
      <c r="B1147">
        <v>2029</v>
      </c>
      <c r="C1147" t="s">
        <v>6123</v>
      </c>
      <c r="D1147" t="s">
        <v>6089</v>
      </c>
      <c r="E1147" t="s">
        <v>6089</v>
      </c>
      <c r="F1147" t="s">
        <v>6090</v>
      </c>
      <c r="G1147">
        <v>269.71220766056302</v>
      </c>
      <c r="H1147">
        <v>2998250.5138021102</v>
      </c>
      <c r="I1147">
        <v>2998250.5138021102</v>
      </c>
      <c r="J1147">
        <v>0</v>
      </c>
      <c r="K1147">
        <v>431690.57109319099</v>
      </c>
      <c r="L1147">
        <v>0</v>
      </c>
      <c r="M1147">
        <v>10.4293979033536</v>
      </c>
      <c r="N1147">
        <v>2.85057359020418</v>
      </c>
      <c r="O1147">
        <v>0.49774115239959199</v>
      </c>
      <c r="P1147">
        <v>13.777712645957401</v>
      </c>
      <c r="Q1147">
        <v>5.2325378459179797E-2</v>
      </c>
      <c r="R1147">
        <v>2.5840027214578298E-3</v>
      </c>
      <c r="S1147">
        <v>0</v>
      </c>
      <c r="T1147">
        <v>5.4909381180637602E-2</v>
      </c>
      <c r="U1147">
        <v>9.9150163628649902E-3</v>
      </c>
      <c r="V1147">
        <v>5.3406517172030897E-2</v>
      </c>
      <c r="W1147">
        <v>0.118230914715533</v>
      </c>
      <c r="X1147">
        <v>5.4691299882675799E-2</v>
      </c>
      <c r="Y1147">
        <v>2.7008398581799E-3</v>
      </c>
      <c r="Z1147">
        <v>0</v>
      </c>
      <c r="AA1147">
        <v>5.7392139740855698E-2</v>
      </c>
      <c r="AB1147">
        <v>3.9660065451459899E-2</v>
      </c>
      <c r="AC1147">
        <v>0.15259004906294499</v>
      </c>
      <c r="AD1147">
        <v>0.24964225425526099</v>
      </c>
      <c r="AE1147">
        <v>3914.8124905032701</v>
      </c>
      <c r="AF1147">
        <v>303.01487029518898</v>
      </c>
      <c r="AG1147">
        <v>0</v>
      </c>
      <c r="AH1147">
        <v>4217.8273607984602</v>
      </c>
      <c r="AI1147">
        <v>8.1036232791158892E-3</v>
      </c>
      <c r="AJ1147">
        <v>1.1805706458036501E-3</v>
      </c>
      <c r="AK1147">
        <v>0</v>
      </c>
      <c r="AL1147">
        <v>9.2841939249195399E-3</v>
      </c>
      <c r="AM1147">
        <v>0.61678030214368995</v>
      </c>
      <c r="AN1147">
        <v>4.7740116214524397E-2</v>
      </c>
      <c r="AO1147">
        <v>0</v>
      </c>
      <c r="AP1147">
        <v>0.66452041835821396</v>
      </c>
      <c r="AQ1147">
        <v>0.17446878700927099</v>
      </c>
      <c r="AR1147">
        <v>2.5417362265955101E-2</v>
      </c>
      <c r="AS1147">
        <v>0</v>
      </c>
      <c r="AT1147">
        <v>0.19988614927522599</v>
      </c>
      <c r="AU1147">
        <v>0</v>
      </c>
      <c r="AV1147">
        <v>0</v>
      </c>
      <c r="AW1147">
        <v>0</v>
      </c>
      <c r="AX1147">
        <v>0.19988614927522599</v>
      </c>
      <c r="AY1147">
        <v>0.198619433221152</v>
      </c>
      <c r="AZ1147">
        <v>2.8935732137418999E-2</v>
      </c>
      <c r="BA1147">
        <v>0</v>
      </c>
      <c r="BB1147">
        <v>0.22755516535857101</v>
      </c>
      <c r="BC1147">
        <v>0</v>
      </c>
      <c r="BD1147">
        <v>0</v>
      </c>
      <c r="BE1147">
        <v>0</v>
      </c>
      <c r="BF1147">
        <v>0.22755516535857101</v>
      </c>
      <c r="BG1147">
        <v>0.45986571279077498</v>
      </c>
      <c r="BH1147">
        <v>0.71089378662666403</v>
      </c>
      <c r="BI1147">
        <v>0</v>
      </c>
      <c r="BJ1147">
        <v>1.17075949941743</v>
      </c>
      <c r="BK1147">
        <v>3.7070933269744998E-2</v>
      </c>
      <c r="BL1147">
        <v>2.8693696220963398E-3</v>
      </c>
      <c r="BM1147">
        <v>0</v>
      </c>
      <c r="BN1147">
        <v>3.9940302891841299E-2</v>
      </c>
      <c r="BO1147">
        <v>0.53144763679602902</v>
      </c>
      <c r="BP1147">
        <v>376.77684733018498</v>
      </c>
    </row>
    <row r="1148" spans="1:68" x14ac:dyDescent="0.25">
      <c r="A1148" t="s">
        <v>6087</v>
      </c>
      <c r="B1148">
        <v>2029</v>
      </c>
      <c r="C1148" t="s">
        <v>6123</v>
      </c>
      <c r="D1148" t="s">
        <v>6089</v>
      </c>
      <c r="E1148" t="s">
        <v>6089</v>
      </c>
      <c r="F1148" t="s">
        <v>6093</v>
      </c>
      <c r="G1148">
        <v>14.540568197217601</v>
      </c>
      <c r="H1148">
        <v>194774.025017607</v>
      </c>
      <c r="I1148">
        <v>0</v>
      </c>
      <c r="J1148">
        <v>194774.025017607</v>
      </c>
      <c r="K1148">
        <v>23273.0518337387</v>
      </c>
      <c r="L1148">
        <v>230008.75468130599</v>
      </c>
      <c r="M1148">
        <v>0</v>
      </c>
      <c r="N1148">
        <v>0</v>
      </c>
      <c r="O1148">
        <v>0</v>
      </c>
      <c r="P1148">
        <v>0</v>
      </c>
      <c r="Q1148">
        <v>0</v>
      </c>
      <c r="R1148">
        <v>0</v>
      </c>
      <c r="S1148">
        <v>0</v>
      </c>
      <c r="T1148">
        <v>0</v>
      </c>
      <c r="U1148">
        <v>6.4410483254172496E-4</v>
      </c>
      <c r="V1148">
        <v>1.73471200353056E-3</v>
      </c>
      <c r="W1148">
        <v>2.3788168360722901E-3</v>
      </c>
      <c r="X1148">
        <v>0</v>
      </c>
      <c r="Y1148">
        <v>0</v>
      </c>
      <c r="Z1148">
        <v>0</v>
      </c>
      <c r="AA1148">
        <v>0</v>
      </c>
      <c r="AB1148">
        <v>2.5764193301668998E-3</v>
      </c>
      <c r="AC1148">
        <v>4.9563200100873296E-3</v>
      </c>
      <c r="AD1148">
        <v>7.5327393402542398E-3</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0</v>
      </c>
    </row>
    <row r="1149" spans="1:68" x14ac:dyDescent="0.25">
      <c r="A1149" t="s">
        <v>6087</v>
      </c>
      <c r="B1149">
        <v>2029</v>
      </c>
      <c r="C1149" t="s">
        <v>6124</v>
      </c>
      <c r="D1149" t="s">
        <v>6089</v>
      </c>
      <c r="E1149" t="s">
        <v>6089</v>
      </c>
      <c r="F1149" t="s">
        <v>6090</v>
      </c>
      <c r="G1149">
        <v>594.69669154769701</v>
      </c>
      <c r="H1149">
        <v>6681594.1714342404</v>
      </c>
      <c r="I1149">
        <v>6681594.1714342404</v>
      </c>
      <c r="J1149">
        <v>0</v>
      </c>
      <c r="K1149">
        <v>951847.73662358196</v>
      </c>
      <c r="L1149">
        <v>0</v>
      </c>
      <c r="M1149">
        <v>10.6516577651066</v>
      </c>
      <c r="N1149">
        <v>3.9873437055871701</v>
      </c>
      <c r="O1149">
        <v>1.63484353324609</v>
      </c>
      <c r="P1149">
        <v>16.273845003939801</v>
      </c>
      <c r="Q1149">
        <v>5.3489708554422803E-2</v>
      </c>
      <c r="R1149">
        <v>2.1094784400915501E-3</v>
      </c>
      <c r="S1149">
        <v>0</v>
      </c>
      <c r="T1149">
        <v>5.5599186994514299E-2</v>
      </c>
      <c r="U1149">
        <v>2.2095590490130101E-2</v>
      </c>
      <c r="V1149">
        <v>0.119016297074099</v>
      </c>
      <c r="W1149">
        <v>0.19671107455874401</v>
      </c>
      <c r="X1149">
        <v>5.59082758181874E-2</v>
      </c>
      <c r="Y1149">
        <v>2.2048596944805499E-3</v>
      </c>
      <c r="Z1149">
        <v>0</v>
      </c>
      <c r="AA1149">
        <v>5.8113135512668002E-2</v>
      </c>
      <c r="AB1149">
        <v>8.8382361960520697E-2</v>
      </c>
      <c r="AC1149">
        <v>0.340046563068856</v>
      </c>
      <c r="AD1149">
        <v>0.48654206054204502</v>
      </c>
      <c r="AE1149">
        <v>8724.60483427703</v>
      </c>
      <c r="AF1149">
        <v>654.16450358079305</v>
      </c>
      <c r="AG1149">
        <v>0</v>
      </c>
      <c r="AH1149">
        <v>9378.7693378578297</v>
      </c>
      <c r="AI1149">
        <v>9.4790618774382492E-3</v>
      </c>
      <c r="AJ1149">
        <v>2.54743218559635E-3</v>
      </c>
      <c r="AK1149">
        <v>0</v>
      </c>
      <c r="AL1149">
        <v>1.2026494063034601E-2</v>
      </c>
      <c r="AM1149">
        <v>1.3745650446409701</v>
      </c>
      <c r="AN1149">
        <v>0.103063883940548</v>
      </c>
      <c r="AO1149">
        <v>0</v>
      </c>
      <c r="AP1149">
        <v>1.4776289285815201</v>
      </c>
      <c r="AQ1149">
        <v>0.20408160285591501</v>
      </c>
      <c r="AR1149">
        <v>5.4845516394471702E-2</v>
      </c>
      <c r="AS1149">
        <v>0</v>
      </c>
      <c r="AT1149">
        <v>0.25892711925038697</v>
      </c>
      <c r="AU1149">
        <v>0</v>
      </c>
      <c r="AV1149">
        <v>0</v>
      </c>
      <c r="AW1149">
        <v>0</v>
      </c>
      <c r="AX1149">
        <v>0.25892711925038697</v>
      </c>
      <c r="AY1149">
        <v>0.23233136989685199</v>
      </c>
      <c r="AZ1149">
        <v>6.2437445503719102E-2</v>
      </c>
      <c r="BA1149">
        <v>0</v>
      </c>
      <c r="BB1149">
        <v>0.29476881540057098</v>
      </c>
      <c r="BC1149">
        <v>0</v>
      </c>
      <c r="BD1149">
        <v>0</v>
      </c>
      <c r="BE1149">
        <v>0</v>
      </c>
      <c r="BF1149">
        <v>0.29476881540057098</v>
      </c>
      <c r="BG1149">
        <v>0.69680451179052705</v>
      </c>
      <c r="BH1149">
        <v>1.94648391428957</v>
      </c>
      <c r="BI1149">
        <v>0</v>
      </c>
      <c r="BJ1149">
        <v>2.6432884260801002</v>
      </c>
      <c r="BK1149">
        <v>8.2616790561736403E-2</v>
      </c>
      <c r="BL1149">
        <v>6.1945466656467899E-3</v>
      </c>
      <c r="BM1149">
        <v>0</v>
      </c>
      <c r="BN1149">
        <v>8.88113372273832E-2</v>
      </c>
      <c r="BO1149">
        <v>1.4410468007643999</v>
      </c>
      <c r="BP1149">
        <v>837.80174973451903</v>
      </c>
    </row>
    <row r="1150" spans="1:68" x14ac:dyDescent="0.25">
      <c r="A1150" t="s">
        <v>6087</v>
      </c>
      <c r="B1150">
        <v>2029</v>
      </c>
      <c r="C1150" t="s">
        <v>6124</v>
      </c>
      <c r="D1150" t="s">
        <v>6089</v>
      </c>
      <c r="E1150" t="s">
        <v>6089</v>
      </c>
      <c r="F1150" t="s">
        <v>6093</v>
      </c>
      <c r="G1150">
        <v>30.511748446213002</v>
      </c>
      <c r="H1150">
        <v>408156.17229058</v>
      </c>
      <c r="I1150">
        <v>0</v>
      </c>
      <c r="J1150">
        <v>408156.17229058</v>
      </c>
      <c r="K1150">
        <v>48835.884093070701</v>
      </c>
      <c r="L1150">
        <v>481991.85130336898</v>
      </c>
      <c r="M1150">
        <v>0</v>
      </c>
      <c r="N1150">
        <v>0</v>
      </c>
      <c r="O1150">
        <v>0</v>
      </c>
      <c r="P1150">
        <v>0</v>
      </c>
      <c r="Q1150">
        <v>0</v>
      </c>
      <c r="R1150">
        <v>0</v>
      </c>
      <c r="S1150">
        <v>0</v>
      </c>
      <c r="T1150">
        <v>0</v>
      </c>
      <c r="U1150">
        <v>1.34974549599378E-3</v>
      </c>
      <c r="V1150">
        <v>3.6351531541413398E-3</v>
      </c>
      <c r="W1150">
        <v>4.9848986501351304E-3</v>
      </c>
      <c r="X1150">
        <v>0</v>
      </c>
      <c r="Y1150">
        <v>0</v>
      </c>
      <c r="Z1150">
        <v>0</v>
      </c>
      <c r="AA1150">
        <v>0</v>
      </c>
      <c r="AB1150">
        <v>5.3989819839751398E-3</v>
      </c>
      <c r="AC1150">
        <v>1.0386151868975201E-2</v>
      </c>
      <c r="AD1150">
        <v>1.5785133852950401E-2</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v>0</v>
      </c>
      <c r="BK1150">
        <v>0</v>
      </c>
      <c r="BL1150">
        <v>0</v>
      </c>
      <c r="BM1150">
        <v>0</v>
      </c>
      <c r="BN1150">
        <v>0</v>
      </c>
      <c r="BO1150">
        <v>0</v>
      </c>
      <c r="BP1150">
        <v>0</v>
      </c>
    </row>
    <row r="1151" spans="1:68" x14ac:dyDescent="0.25">
      <c r="A1151" t="s">
        <v>6087</v>
      </c>
      <c r="B1151">
        <v>2029</v>
      </c>
      <c r="C1151" t="s">
        <v>6125</v>
      </c>
      <c r="D1151" t="s">
        <v>6089</v>
      </c>
      <c r="E1151" t="s">
        <v>6089</v>
      </c>
      <c r="F1151" t="s">
        <v>6090</v>
      </c>
      <c r="G1151">
        <v>400.09742326522701</v>
      </c>
      <c r="H1151">
        <v>4492559.81589997</v>
      </c>
      <c r="I1151">
        <v>4492559.81589997</v>
      </c>
      <c r="J1151">
        <v>0</v>
      </c>
      <c r="K1151">
        <v>640379.93178139196</v>
      </c>
      <c r="L1151">
        <v>0</v>
      </c>
      <c r="M1151">
        <v>13.783304364448799</v>
      </c>
      <c r="N1151">
        <v>3.4986944631940902</v>
      </c>
      <c r="O1151">
        <v>0.90056475980277795</v>
      </c>
      <c r="P1151">
        <v>18.1825635874456</v>
      </c>
      <c r="Q1151">
        <v>7.3223403453654606E-2</v>
      </c>
      <c r="R1151">
        <v>3.7605903761053698E-3</v>
      </c>
      <c r="S1151">
        <v>0</v>
      </c>
      <c r="T1151">
        <v>7.69839938297599E-2</v>
      </c>
      <c r="U1151">
        <v>1.48565984999404E-2</v>
      </c>
      <c r="V1151">
        <v>8.0023991274157394E-2</v>
      </c>
      <c r="W1151">
        <v>0.17186458360385701</v>
      </c>
      <c r="X1151">
        <v>7.6534240833788306E-2</v>
      </c>
      <c r="Y1151">
        <v>3.93062758554021E-3</v>
      </c>
      <c r="Z1151">
        <v>0</v>
      </c>
      <c r="AA1151">
        <v>8.0464868419328497E-2</v>
      </c>
      <c r="AB1151">
        <v>5.9426393999761601E-2</v>
      </c>
      <c r="AC1151">
        <v>0.22863997506902101</v>
      </c>
      <c r="AD1151">
        <v>0.36853123748811101</v>
      </c>
      <c r="AE1151">
        <v>5822.3821791980799</v>
      </c>
      <c r="AF1151">
        <v>438.63544666569601</v>
      </c>
      <c r="AG1151">
        <v>0</v>
      </c>
      <c r="AH1151">
        <v>6261.0176258637803</v>
      </c>
      <c r="AI1151">
        <v>9.8867590138208908E-3</v>
      </c>
      <c r="AJ1151">
        <v>1.7814047547087201E-3</v>
      </c>
      <c r="AK1151">
        <v>0</v>
      </c>
      <c r="AL1151">
        <v>1.16681637685296E-2</v>
      </c>
      <c r="AM1151">
        <v>0.91731868343461098</v>
      </c>
      <c r="AN1151">
        <v>6.9107193251705598E-2</v>
      </c>
      <c r="AO1151">
        <v>0</v>
      </c>
      <c r="AP1151">
        <v>0.98642587668631598</v>
      </c>
      <c r="AQ1151">
        <v>0.21285921040279401</v>
      </c>
      <c r="AR1151">
        <v>3.8353155868875499E-2</v>
      </c>
      <c r="AS1151">
        <v>0</v>
      </c>
      <c r="AT1151">
        <v>0.25121236627166998</v>
      </c>
      <c r="AU1151">
        <v>0</v>
      </c>
      <c r="AV1151">
        <v>0</v>
      </c>
      <c r="AW1151">
        <v>0</v>
      </c>
      <c r="AX1151">
        <v>0.25121236627166998</v>
      </c>
      <c r="AY1151">
        <v>0.24232400792617501</v>
      </c>
      <c r="AZ1151">
        <v>4.3662148465064603E-2</v>
      </c>
      <c r="BA1151">
        <v>0</v>
      </c>
      <c r="BB1151">
        <v>0.28598615639123998</v>
      </c>
      <c r="BC1151">
        <v>0</v>
      </c>
      <c r="BD1151">
        <v>0</v>
      </c>
      <c r="BE1151">
        <v>0</v>
      </c>
      <c r="BF1151">
        <v>0.28598615639123998</v>
      </c>
      <c r="BG1151">
        <v>0.59273445351461995</v>
      </c>
      <c r="BH1151">
        <v>1.1724887432196001</v>
      </c>
      <c r="BI1151">
        <v>0</v>
      </c>
      <c r="BJ1151">
        <v>1.76522319673422</v>
      </c>
      <c r="BK1151">
        <v>5.5134477515743602E-2</v>
      </c>
      <c r="BL1151">
        <v>4.1536153806943704E-3</v>
      </c>
      <c r="BM1151">
        <v>0</v>
      </c>
      <c r="BN1151">
        <v>5.9288092896437897E-2</v>
      </c>
      <c r="BO1151">
        <v>0.87158118505970805</v>
      </c>
      <c r="BP1151">
        <v>559.294224338547</v>
      </c>
    </row>
    <row r="1152" spans="1:68" x14ac:dyDescent="0.25">
      <c r="A1152" t="s">
        <v>6087</v>
      </c>
      <c r="B1152">
        <v>2029</v>
      </c>
      <c r="C1152" t="s">
        <v>6125</v>
      </c>
      <c r="D1152" t="s">
        <v>6089</v>
      </c>
      <c r="E1152" t="s">
        <v>6089</v>
      </c>
      <c r="F1152" t="s">
        <v>6093</v>
      </c>
      <c r="G1152">
        <v>22.5123599282682</v>
      </c>
      <c r="H1152">
        <v>292093.88245300698</v>
      </c>
      <c r="I1152">
        <v>0</v>
      </c>
      <c r="J1152">
        <v>292093.88245300698</v>
      </c>
      <c r="K1152">
        <v>36032.382806788999</v>
      </c>
      <c r="L1152">
        <v>344933.82855835499</v>
      </c>
      <c r="M1152">
        <v>0</v>
      </c>
      <c r="N1152">
        <v>0</v>
      </c>
      <c r="O1152">
        <v>0</v>
      </c>
      <c r="P1152">
        <v>0</v>
      </c>
      <c r="Q1152">
        <v>0</v>
      </c>
      <c r="R1152">
        <v>0</v>
      </c>
      <c r="S1152">
        <v>0</v>
      </c>
      <c r="T1152">
        <v>0</v>
      </c>
      <c r="U1152">
        <v>9.6593517142159503E-4</v>
      </c>
      <c r="V1152">
        <v>2.6014699034086898E-3</v>
      </c>
      <c r="W1152">
        <v>3.56740507483029E-3</v>
      </c>
      <c r="X1152">
        <v>0</v>
      </c>
      <c r="Y1152">
        <v>0</v>
      </c>
      <c r="Z1152">
        <v>0</v>
      </c>
      <c r="AA1152">
        <v>0</v>
      </c>
      <c r="AB1152">
        <v>3.8637406856863801E-3</v>
      </c>
      <c r="AC1152">
        <v>7.4327711525962797E-3</v>
      </c>
      <c r="AD1152">
        <v>1.12965118382826E-2</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v>0</v>
      </c>
    </row>
    <row r="1153" spans="1:68" x14ac:dyDescent="0.25">
      <c r="A1153" t="s">
        <v>6087</v>
      </c>
      <c r="B1153">
        <v>2029</v>
      </c>
      <c r="C1153" t="s">
        <v>6126</v>
      </c>
      <c r="D1153" t="s">
        <v>6089</v>
      </c>
      <c r="E1153" t="s">
        <v>6089</v>
      </c>
      <c r="F1153" t="s">
        <v>6090</v>
      </c>
      <c r="G1153">
        <v>706.37651176844395</v>
      </c>
      <c r="H1153">
        <v>9890408.2118724603</v>
      </c>
      <c r="I1153">
        <v>9890408.2118724603</v>
      </c>
      <c r="J1153">
        <v>0</v>
      </c>
      <c r="K1153">
        <v>1130597.9896761</v>
      </c>
      <c r="L1153">
        <v>0</v>
      </c>
      <c r="M1153">
        <v>28.613404067098902</v>
      </c>
      <c r="N1153">
        <v>5.9472318859998001</v>
      </c>
      <c r="O1153">
        <v>1.57847390528899</v>
      </c>
      <c r="P1153">
        <v>36.139109858387698</v>
      </c>
      <c r="Q1153">
        <v>0.17956914458034801</v>
      </c>
      <c r="R1153">
        <v>8.1883771553254003E-3</v>
      </c>
      <c r="S1153">
        <v>0</v>
      </c>
      <c r="T1153">
        <v>0.18775752173567301</v>
      </c>
      <c r="U1153">
        <v>3.27069265242197E-2</v>
      </c>
      <c r="V1153">
        <v>0.17617348969814101</v>
      </c>
      <c r="W1153">
        <v>0.39663793795803398</v>
      </c>
      <c r="X1153">
        <v>0.187688464471993</v>
      </c>
      <c r="Y1153">
        <v>8.5586192349037301E-3</v>
      </c>
      <c r="Z1153">
        <v>0</v>
      </c>
      <c r="AA1153">
        <v>0.196247083706897</v>
      </c>
      <c r="AB1153">
        <v>0.13082770609687899</v>
      </c>
      <c r="AC1153">
        <v>0.50335282770897405</v>
      </c>
      <c r="AD1153">
        <v>0.83042761751275096</v>
      </c>
      <c r="AE1153">
        <v>12761.6467444914</v>
      </c>
      <c r="AF1153">
        <v>759.01403548202995</v>
      </c>
      <c r="AG1153">
        <v>0</v>
      </c>
      <c r="AH1153">
        <v>13520.660779973399</v>
      </c>
      <c r="AI1153">
        <v>2.2601711012855401E-2</v>
      </c>
      <c r="AJ1153">
        <v>3.4235313722226698E-3</v>
      </c>
      <c r="AK1153">
        <v>0</v>
      </c>
      <c r="AL1153">
        <v>2.6025242385078001E-2</v>
      </c>
      <c r="AM1153">
        <v>2.01060264163675</v>
      </c>
      <c r="AN1153">
        <v>0.119582970390422</v>
      </c>
      <c r="AO1153">
        <v>0</v>
      </c>
      <c r="AP1153">
        <v>2.1301856120271698</v>
      </c>
      <c r="AQ1153">
        <v>0.48660864022509098</v>
      </c>
      <c r="AR1153">
        <v>7.3707691637047795E-2</v>
      </c>
      <c r="AS1153">
        <v>0</v>
      </c>
      <c r="AT1153">
        <v>0.56031633186213903</v>
      </c>
      <c r="AU1153">
        <v>0</v>
      </c>
      <c r="AV1153">
        <v>0</v>
      </c>
      <c r="AW1153">
        <v>0</v>
      </c>
      <c r="AX1153">
        <v>0.56031633186213903</v>
      </c>
      <c r="AY1153">
        <v>0.55396689561948398</v>
      </c>
      <c r="AZ1153">
        <v>8.3910596204304994E-2</v>
      </c>
      <c r="BA1153">
        <v>0</v>
      </c>
      <c r="BB1153">
        <v>0.63787749182378894</v>
      </c>
      <c r="BC1153">
        <v>0</v>
      </c>
      <c r="BD1153">
        <v>0</v>
      </c>
      <c r="BE1153">
        <v>0</v>
      </c>
      <c r="BF1153">
        <v>0.63787749182378894</v>
      </c>
      <c r="BG1153">
        <v>1.3091551490220099</v>
      </c>
      <c r="BH1153">
        <v>2.1177003513553001</v>
      </c>
      <c r="BI1153">
        <v>0</v>
      </c>
      <c r="BJ1153">
        <v>3.4268555003773198</v>
      </c>
      <c r="BK1153">
        <v>0.120845163344281</v>
      </c>
      <c r="BL1153">
        <v>7.1874090338709899E-3</v>
      </c>
      <c r="BM1153">
        <v>0</v>
      </c>
      <c r="BN1153">
        <v>0.12803257237815199</v>
      </c>
      <c r="BO1153">
        <v>1.9400906098044599</v>
      </c>
      <c r="BP1153">
        <v>1207.7952715292899</v>
      </c>
    </row>
    <row r="1154" spans="1:68" x14ac:dyDescent="0.25">
      <c r="A1154" t="s">
        <v>6087</v>
      </c>
      <c r="B1154">
        <v>2029</v>
      </c>
      <c r="C1154" t="s">
        <v>6126</v>
      </c>
      <c r="D1154" t="s">
        <v>6089</v>
      </c>
      <c r="E1154" t="s">
        <v>6089</v>
      </c>
      <c r="F1154" t="s">
        <v>6093</v>
      </c>
      <c r="G1154">
        <v>39.066565752379503</v>
      </c>
      <c r="H1154">
        <v>747636.41020473698</v>
      </c>
      <c r="I1154">
        <v>0</v>
      </c>
      <c r="J1154">
        <v>747636.41020473698</v>
      </c>
      <c r="K1154">
        <v>62528.382480628599</v>
      </c>
      <c r="L1154">
        <v>882884.253431889</v>
      </c>
      <c r="M1154">
        <v>0</v>
      </c>
      <c r="N1154">
        <v>0</v>
      </c>
      <c r="O1154">
        <v>0</v>
      </c>
      <c r="P1154">
        <v>0</v>
      </c>
      <c r="Q1154">
        <v>0</v>
      </c>
      <c r="R1154">
        <v>0</v>
      </c>
      <c r="S1154">
        <v>0</v>
      </c>
      <c r="T1154">
        <v>0</v>
      </c>
      <c r="U1154">
        <v>2.4723842142374301E-3</v>
      </c>
      <c r="V1154">
        <v>6.6586592074657797E-3</v>
      </c>
      <c r="W1154">
        <v>9.1310434217032107E-3</v>
      </c>
      <c r="X1154">
        <v>0</v>
      </c>
      <c r="Y1154">
        <v>0</v>
      </c>
      <c r="Z1154">
        <v>0</v>
      </c>
      <c r="AA1154">
        <v>0</v>
      </c>
      <c r="AB1154">
        <v>9.8895368569497308E-3</v>
      </c>
      <c r="AC1154">
        <v>1.9024740592759298E-2</v>
      </c>
      <c r="AD1154">
        <v>2.8914277449709098E-2</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row>
    <row r="1155" spans="1:68" x14ac:dyDescent="0.25">
      <c r="A1155" t="s">
        <v>6087</v>
      </c>
      <c r="B1155">
        <v>2029</v>
      </c>
      <c r="C1155" t="s">
        <v>6127</v>
      </c>
      <c r="D1155" t="s">
        <v>6089</v>
      </c>
      <c r="E1155" t="s">
        <v>6089</v>
      </c>
      <c r="F1155" t="s">
        <v>6090</v>
      </c>
      <c r="G1155">
        <v>191.423491803746</v>
      </c>
      <c r="H1155">
        <v>2388254.2535750102</v>
      </c>
      <c r="I1155">
        <v>2388254.2535750102</v>
      </c>
      <c r="J1155">
        <v>0</v>
      </c>
      <c r="K1155">
        <v>764468.85686744296</v>
      </c>
      <c r="L1155">
        <v>0</v>
      </c>
      <c r="M1155">
        <v>0.83232633050122695</v>
      </c>
      <c r="N1155">
        <v>0.39163152574925297</v>
      </c>
      <c r="O1155">
        <v>1.00841203514871</v>
      </c>
      <c r="P1155">
        <v>2.2323698913991898</v>
      </c>
      <c r="Q1155">
        <v>6.6052588164718798E-3</v>
      </c>
      <c r="R1155">
        <v>1.2338307760214999E-4</v>
      </c>
      <c r="S1155">
        <v>0</v>
      </c>
      <c r="T1155">
        <v>6.7286418940740297E-3</v>
      </c>
      <c r="U1155">
        <v>7.89779903110829E-3</v>
      </c>
      <c r="V1155">
        <v>4.1921100350214603E-2</v>
      </c>
      <c r="W1155">
        <v>5.65475412753969E-2</v>
      </c>
      <c r="X1155">
        <v>6.9039193097508401E-3</v>
      </c>
      <c r="Y1155">
        <v>1.2896191286702099E-4</v>
      </c>
      <c r="Z1155">
        <v>0</v>
      </c>
      <c r="AA1155">
        <v>7.0328812226178603E-3</v>
      </c>
      <c r="AB1155">
        <v>3.1591196124433098E-2</v>
      </c>
      <c r="AC1155">
        <v>0.119774572429184</v>
      </c>
      <c r="AD1155">
        <v>0.158398649776235</v>
      </c>
      <c r="AE1155">
        <v>2843.2528690816398</v>
      </c>
      <c r="AF1155">
        <v>101.100154074732</v>
      </c>
      <c r="AG1155">
        <v>0</v>
      </c>
      <c r="AH1155">
        <v>2944.35302315637</v>
      </c>
      <c r="AI1155">
        <v>7.1896767704844003E-4</v>
      </c>
      <c r="AJ1155">
        <v>4.1551687451749401E-4</v>
      </c>
      <c r="AK1155">
        <v>0</v>
      </c>
      <c r="AL1155">
        <v>1.1344845515659299E-3</v>
      </c>
      <c r="AM1155">
        <v>0.44795564740768601</v>
      </c>
      <c r="AN1155">
        <v>1.59283704464145E-2</v>
      </c>
      <c r="AO1155">
        <v>0</v>
      </c>
      <c r="AP1155">
        <v>0.46388401785409999</v>
      </c>
      <c r="AQ1155">
        <v>1.54791769302484E-2</v>
      </c>
      <c r="AR1155">
        <v>8.9459643645799104E-3</v>
      </c>
      <c r="AS1155">
        <v>0</v>
      </c>
      <c r="AT1155">
        <v>2.4425141294828302E-2</v>
      </c>
      <c r="AU1155">
        <v>0</v>
      </c>
      <c r="AV1155">
        <v>0</v>
      </c>
      <c r="AW1155">
        <v>0</v>
      </c>
      <c r="AX1155">
        <v>2.4425141294828302E-2</v>
      </c>
      <c r="AY1155">
        <v>1.7621864640192001E-2</v>
      </c>
      <c r="AZ1155">
        <v>1.0184299450738199E-2</v>
      </c>
      <c r="BA1155">
        <v>0</v>
      </c>
      <c r="BB1155">
        <v>2.7806164090930199E-2</v>
      </c>
      <c r="BC1155">
        <v>0</v>
      </c>
      <c r="BD1155">
        <v>0</v>
      </c>
      <c r="BE1155">
        <v>0</v>
      </c>
      <c r="BF1155">
        <v>2.7806164090930199E-2</v>
      </c>
      <c r="BG1155">
        <v>0.10665498219615201</v>
      </c>
      <c r="BH1155">
        <v>0.37664625244614403</v>
      </c>
      <c r="BI1155">
        <v>0</v>
      </c>
      <c r="BJ1155">
        <v>0.48330123464229602</v>
      </c>
      <c r="BK1155">
        <v>2.6923904435889399E-2</v>
      </c>
      <c r="BL1155">
        <v>9.5735800229439E-4</v>
      </c>
      <c r="BM1155">
        <v>0</v>
      </c>
      <c r="BN1155">
        <v>2.7881262438183799E-2</v>
      </c>
      <c r="BO1155">
        <v>0.57917176296621298</v>
      </c>
      <c r="BP1155">
        <v>263.017889210607</v>
      </c>
    </row>
    <row r="1156" spans="1:68" x14ac:dyDescent="0.25">
      <c r="A1156" t="s">
        <v>6087</v>
      </c>
      <c r="B1156">
        <v>2029</v>
      </c>
      <c r="C1156" t="s">
        <v>6127</v>
      </c>
      <c r="D1156" t="s">
        <v>6089</v>
      </c>
      <c r="E1156" t="s">
        <v>6089</v>
      </c>
      <c r="F1156" t="s">
        <v>6093</v>
      </c>
      <c r="G1156">
        <v>21.129485162342601</v>
      </c>
      <c r="H1156">
        <v>284891.75431811099</v>
      </c>
      <c r="I1156">
        <v>0</v>
      </c>
      <c r="J1156">
        <v>284891.75431811099</v>
      </c>
      <c r="K1156">
        <v>84382.711944331706</v>
      </c>
      <c r="L1156">
        <v>319096.82351282297</v>
      </c>
      <c r="M1156">
        <v>0</v>
      </c>
      <c r="N1156">
        <v>0</v>
      </c>
      <c r="O1156">
        <v>0</v>
      </c>
      <c r="P1156">
        <v>0</v>
      </c>
      <c r="Q1156">
        <v>0</v>
      </c>
      <c r="R1156">
        <v>0</v>
      </c>
      <c r="S1156">
        <v>0</v>
      </c>
      <c r="T1156">
        <v>0</v>
      </c>
      <c r="U1156">
        <v>9.4211820950647601E-4</v>
      </c>
      <c r="V1156">
        <v>2.5003568618878402E-3</v>
      </c>
      <c r="W1156">
        <v>3.4424750713943101E-3</v>
      </c>
      <c r="X1156">
        <v>0</v>
      </c>
      <c r="Y1156">
        <v>0</v>
      </c>
      <c r="Z1156">
        <v>0</v>
      </c>
      <c r="AA1156">
        <v>0</v>
      </c>
      <c r="AB1156">
        <v>3.7684728380259001E-3</v>
      </c>
      <c r="AC1156">
        <v>7.1438767482509703E-3</v>
      </c>
      <c r="AD1156">
        <v>1.09123495862768E-2</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0</v>
      </c>
      <c r="BI1156">
        <v>0</v>
      </c>
      <c r="BJ1156">
        <v>0</v>
      </c>
      <c r="BK1156">
        <v>0</v>
      </c>
      <c r="BL1156">
        <v>0</v>
      </c>
      <c r="BM1156">
        <v>0</v>
      </c>
      <c r="BN1156">
        <v>0</v>
      </c>
      <c r="BO1156">
        <v>0</v>
      </c>
      <c r="BP1156">
        <v>0</v>
      </c>
    </row>
    <row r="1157" spans="1:68" x14ac:dyDescent="0.25">
      <c r="A1157" t="s">
        <v>6087</v>
      </c>
      <c r="B1157">
        <v>2029</v>
      </c>
      <c r="C1157" t="s">
        <v>6128</v>
      </c>
      <c r="D1157" t="s">
        <v>6089</v>
      </c>
      <c r="E1157" t="s">
        <v>6089</v>
      </c>
      <c r="F1157" t="s">
        <v>6090</v>
      </c>
      <c r="G1157">
        <v>46.0119341779153</v>
      </c>
      <c r="H1157">
        <v>572836.69408761803</v>
      </c>
      <c r="I1157">
        <v>572836.69408761803</v>
      </c>
      <c r="J1157">
        <v>0</v>
      </c>
      <c r="K1157">
        <v>183753.26033292199</v>
      </c>
      <c r="L1157">
        <v>0</v>
      </c>
      <c r="M1157">
        <v>0.19717593179239901</v>
      </c>
      <c r="N1157">
        <v>9.3529496740383397E-2</v>
      </c>
      <c r="O1157">
        <v>0.24094919478576701</v>
      </c>
      <c r="P1157">
        <v>0.53165462331854996</v>
      </c>
      <c r="Q1157">
        <v>1.5440142238143701E-3</v>
      </c>
      <c r="R1157">
        <v>2.9657248396236899E-5</v>
      </c>
      <c r="S1157">
        <v>0</v>
      </c>
      <c r="T1157">
        <v>1.5736714722106001E-3</v>
      </c>
      <c r="U1157">
        <v>1.89433310158505E-3</v>
      </c>
      <c r="V1157">
        <v>1.0055020105663099E-2</v>
      </c>
      <c r="W1157">
        <v>1.3523024679458699E-2</v>
      </c>
      <c r="X1157">
        <v>1.6138276955536099E-3</v>
      </c>
      <c r="Y1157">
        <v>3.0998217566624097E-5</v>
      </c>
      <c r="Z1157">
        <v>0</v>
      </c>
      <c r="AA1157">
        <v>1.64482591312023E-3</v>
      </c>
      <c r="AB1157">
        <v>7.5773324063402297E-3</v>
      </c>
      <c r="AC1157">
        <v>2.87286288733231E-2</v>
      </c>
      <c r="AD1157">
        <v>3.7950787192783601E-2</v>
      </c>
      <c r="AE1157">
        <v>679.33225885333104</v>
      </c>
      <c r="AF1157">
        <v>24.260728959725899</v>
      </c>
      <c r="AG1157">
        <v>0</v>
      </c>
      <c r="AH1157">
        <v>703.59298781305699</v>
      </c>
      <c r="AI1157">
        <v>1.6289560165645101E-4</v>
      </c>
      <c r="AJ1157">
        <v>9.9755540455704695E-5</v>
      </c>
      <c r="AK1157">
        <v>0</v>
      </c>
      <c r="AL1157">
        <v>2.62651142112156E-4</v>
      </c>
      <c r="AM1157">
        <v>0.107029074033031</v>
      </c>
      <c r="AN1157">
        <v>3.8222877275233798E-3</v>
      </c>
      <c r="AO1157">
        <v>0</v>
      </c>
      <c r="AP1157">
        <v>0.110851361760555</v>
      </c>
      <c r="AQ1157">
        <v>3.5070976341396798E-3</v>
      </c>
      <c r="AR1157">
        <v>2.1477094308683001E-3</v>
      </c>
      <c r="AS1157">
        <v>0</v>
      </c>
      <c r="AT1157">
        <v>5.6548070650079803E-3</v>
      </c>
      <c r="AU1157">
        <v>0</v>
      </c>
      <c r="AV1157">
        <v>0</v>
      </c>
      <c r="AW1157">
        <v>0</v>
      </c>
      <c r="AX1157">
        <v>5.6548070650079803E-3</v>
      </c>
      <c r="AY1157">
        <v>3.99256369167654E-3</v>
      </c>
      <c r="AZ1157">
        <v>2.44500370063394E-3</v>
      </c>
      <c r="BA1157">
        <v>0</v>
      </c>
      <c r="BB1157">
        <v>6.4375673923104896E-3</v>
      </c>
      <c r="BC1157">
        <v>0</v>
      </c>
      <c r="BD1157">
        <v>0</v>
      </c>
      <c r="BE1157">
        <v>0</v>
      </c>
      <c r="BF1157">
        <v>6.4375673923104896E-3</v>
      </c>
      <c r="BG1157">
        <v>2.55077476423267E-2</v>
      </c>
      <c r="BH1157">
        <v>9.0704534272972995E-2</v>
      </c>
      <c r="BI1157">
        <v>0</v>
      </c>
      <c r="BJ1157">
        <v>0.116212281915299</v>
      </c>
      <c r="BK1157">
        <v>6.4328702580336E-3</v>
      </c>
      <c r="BL1157">
        <v>2.29734595596365E-4</v>
      </c>
      <c r="BM1157">
        <v>0</v>
      </c>
      <c r="BN1157">
        <v>6.6626048536299696E-3</v>
      </c>
      <c r="BO1157">
        <v>0.13891772097121899</v>
      </c>
      <c r="BP1157">
        <v>62.851682886718301</v>
      </c>
    </row>
    <row r="1158" spans="1:68" x14ac:dyDescent="0.25">
      <c r="A1158" t="s">
        <v>6087</v>
      </c>
      <c r="B1158">
        <v>2029</v>
      </c>
      <c r="C1158" t="s">
        <v>6128</v>
      </c>
      <c r="D1158" t="s">
        <v>6089</v>
      </c>
      <c r="E1158" t="s">
        <v>6089</v>
      </c>
      <c r="F1158" t="s">
        <v>6093</v>
      </c>
      <c r="G1158">
        <v>5.1176262524486402</v>
      </c>
      <c r="H1158">
        <v>68998.872620675204</v>
      </c>
      <c r="I1158">
        <v>0</v>
      </c>
      <c r="J1158">
        <v>68998.872620675204</v>
      </c>
      <c r="K1158">
        <v>20437.7522017788</v>
      </c>
      <c r="L1158">
        <v>77283.111025525694</v>
      </c>
      <c r="M1158">
        <v>0</v>
      </c>
      <c r="N1158">
        <v>0</v>
      </c>
      <c r="O1158">
        <v>0</v>
      </c>
      <c r="P1158">
        <v>0</v>
      </c>
      <c r="Q1158">
        <v>0</v>
      </c>
      <c r="R1158">
        <v>0</v>
      </c>
      <c r="S1158">
        <v>0</v>
      </c>
      <c r="T1158">
        <v>0</v>
      </c>
      <c r="U1158">
        <v>2.2817471318868301E-4</v>
      </c>
      <c r="V1158">
        <v>6.0556966638982302E-4</v>
      </c>
      <c r="W1158">
        <v>8.3374437957850695E-4</v>
      </c>
      <c r="X1158">
        <v>0</v>
      </c>
      <c r="Y1158">
        <v>0</v>
      </c>
      <c r="Z1158">
        <v>0</v>
      </c>
      <c r="AA1158">
        <v>0</v>
      </c>
      <c r="AB1158">
        <v>9.12698852754734E-4</v>
      </c>
      <c r="AC1158">
        <v>1.7301990468280601E-3</v>
      </c>
      <c r="AD1158">
        <v>2.6428978995828001E-3</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v>0</v>
      </c>
    </row>
    <row r="1159" spans="1:68" x14ac:dyDescent="0.25">
      <c r="A1159" t="s">
        <v>6087</v>
      </c>
      <c r="B1159">
        <v>2029</v>
      </c>
      <c r="C1159" t="s">
        <v>6129</v>
      </c>
      <c r="D1159" t="s">
        <v>6089</v>
      </c>
      <c r="E1159" t="s">
        <v>6089</v>
      </c>
      <c r="F1159" t="s">
        <v>6090</v>
      </c>
      <c r="G1159">
        <v>44.536871910336998</v>
      </c>
      <c r="H1159">
        <v>686482.53702114103</v>
      </c>
      <c r="I1159">
        <v>686482.53702114103</v>
      </c>
      <c r="J1159">
        <v>0</v>
      </c>
      <c r="K1159">
        <v>177862.45166112101</v>
      </c>
      <c r="L1159">
        <v>0</v>
      </c>
      <c r="M1159">
        <v>0.22881995538514499</v>
      </c>
      <c r="N1159">
        <v>9.1325030565271095E-2</v>
      </c>
      <c r="O1159">
        <v>0.234679790811582</v>
      </c>
      <c r="P1159">
        <v>0.55482477676199804</v>
      </c>
      <c r="Q1159">
        <v>1.8137814850674901E-3</v>
      </c>
      <c r="R1159">
        <v>2.8706488797643799E-5</v>
      </c>
      <c r="S1159">
        <v>0</v>
      </c>
      <c r="T1159">
        <v>1.8424879738651301E-3</v>
      </c>
      <c r="U1159">
        <v>2.2701523958943998E-3</v>
      </c>
      <c r="V1159">
        <v>1.20498490812085E-2</v>
      </c>
      <c r="W1159">
        <v>1.6162489450968001E-2</v>
      </c>
      <c r="X1159">
        <v>1.8957926352861001E-3</v>
      </c>
      <c r="Y1159">
        <v>3.0004468837915799E-5</v>
      </c>
      <c r="Z1159">
        <v>0</v>
      </c>
      <c r="AA1159">
        <v>1.9257971041240201E-3</v>
      </c>
      <c r="AB1159">
        <v>9.0806095835776306E-3</v>
      </c>
      <c r="AC1159">
        <v>3.4428140232024201E-2</v>
      </c>
      <c r="AD1159">
        <v>4.5434546919725899E-2</v>
      </c>
      <c r="AE1159">
        <v>812.50568135164895</v>
      </c>
      <c r="AF1159">
        <v>23.5537308246282</v>
      </c>
      <c r="AG1159">
        <v>0</v>
      </c>
      <c r="AH1159">
        <v>836.05941217627696</v>
      </c>
      <c r="AI1159">
        <v>1.86870622633671E-4</v>
      </c>
      <c r="AJ1159">
        <v>9.6488380169832601E-5</v>
      </c>
      <c r="AK1159">
        <v>0</v>
      </c>
      <c r="AL1159">
        <v>2.8335900280350299E-4</v>
      </c>
      <c r="AM1159">
        <v>0.128010600981072</v>
      </c>
      <c r="AN1159">
        <v>3.7108998834214299E-3</v>
      </c>
      <c r="AO1159">
        <v>0</v>
      </c>
      <c r="AP1159">
        <v>0.131721500864494</v>
      </c>
      <c r="AQ1159">
        <v>4.0232732613060098E-3</v>
      </c>
      <c r="AR1159">
        <v>2.0773683658400202E-3</v>
      </c>
      <c r="AS1159">
        <v>0</v>
      </c>
      <c r="AT1159">
        <v>6.1006416271460404E-3</v>
      </c>
      <c r="AU1159">
        <v>0</v>
      </c>
      <c r="AV1159">
        <v>0</v>
      </c>
      <c r="AW1159">
        <v>0</v>
      </c>
      <c r="AX1159">
        <v>6.1006416271460404E-3</v>
      </c>
      <c r="AY1159">
        <v>4.5801903512514902E-3</v>
      </c>
      <c r="AZ1159">
        <v>2.36492575255177E-3</v>
      </c>
      <c r="BA1159">
        <v>0</v>
      </c>
      <c r="BB1159">
        <v>6.9451161038032597E-3</v>
      </c>
      <c r="BC1159">
        <v>0</v>
      </c>
      <c r="BD1159">
        <v>0</v>
      </c>
      <c r="BE1159">
        <v>0</v>
      </c>
      <c r="BF1159">
        <v>6.9451161038032597E-3</v>
      </c>
      <c r="BG1159">
        <v>3.0110638860213101E-2</v>
      </c>
      <c r="BH1159">
        <v>8.7894448270038797E-2</v>
      </c>
      <c r="BI1159">
        <v>0</v>
      </c>
      <c r="BJ1159">
        <v>0.118005087130252</v>
      </c>
      <c r="BK1159">
        <v>7.6939429328334204E-3</v>
      </c>
      <c r="BL1159">
        <v>2.2303974603419101E-4</v>
      </c>
      <c r="BM1159">
        <v>0</v>
      </c>
      <c r="BN1159">
        <v>7.9169826788676092E-3</v>
      </c>
      <c r="BO1159">
        <v>0.16647779465561099</v>
      </c>
      <c r="BP1159">
        <v>74.684856101097594</v>
      </c>
    </row>
    <row r="1160" spans="1:68" x14ac:dyDescent="0.25">
      <c r="A1160" t="s">
        <v>6087</v>
      </c>
      <c r="B1160">
        <v>2029</v>
      </c>
      <c r="C1160" t="s">
        <v>6129</v>
      </c>
      <c r="D1160" t="s">
        <v>6089</v>
      </c>
      <c r="E1160" t="s">
        <v>6089</v>
      </c>
      <c r="F1160" t="s">
        <v>6093</v>
      </c>
      <c r="G1160">
        <v>4.9337980584370804</v>
      </c>
      <c r="H1160">
        <v>92311.492775298306</v>
      </c>
      <c r="I1160">
        <v>0</v>
      </c>
      <c r="J1160">
        <v>92311.492775298306</v>
      </c>
      <c r="K1160">
        <v>19703.615926174301</v>
      </c>
      <c r="L1160">
        <v>103394.723335634</v>
      </c>
      <c r="M1160">
        <v>0</v>
      </c>
      <c r="N1160">
        <v>0</v>
      </c>
      <c r="O1160">
        <v>0</v>
      </c>
      <c r="P1160">
        <v>0</v>
      </c>
      <c r="Q1160">
        <v>0</v>
      </c>
      <c r="R1160">
        <v>0</v>
      </c>
      <c r="S1160">
        <v>0</v>
      </c>
      <c r="T1160">
        <v>0</v>
      </c>
      <c r="U1160">
        <v>3.05268007838601E-4</v>
      </c>
      <c r="V1160">
        <v>8.1017323560056995E-4</v>
      </c>
      <c r="W1160">
        <v>1.1154412434391701E-3</v>
      </c>
      <c r="X1160">
        <v>0</v>
      </c>
      <c r="Y1160">
        <v>0</v>
      </c>
      <c r="Z1160">
        <v>0</v>
      </c>
      <c r="AA1160">
        <v>0</v>
      </c>
      <c r="AB1160">
        <v>1.2210720313543999E-3</v>
      </c>
      <c r="AC1160">
        <v>2.31478067314448E-3</v>
      </c>
      <c r="AD1160">
        <v>3.5358527044988901E-3</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row>
    <row r="1161" spans="1:68" x14ac:dyDescent="0.25">
      <c r="A1161" t="s">
        <v>6087</v>
      </c>
      <c r="B1161">
        <v>2029</v>
      </c>
      <c r="C1161" t="s">
        <v>6130</v>
      </c>
      <c r="D1161" t="s">
        <v>6089</v>
      </c>
      <c r="E1161" t="s">
        <v>6089</v>
      </c>
      <c r="F1161" t="s">
        <v>6092</v>
      </c>
      <c r="G1161">
        <v>3190.9335142516302</v>
      </c>
      <c r="H1161">
        <v>62266677.171563797</v>
      </c>
      <c r="I1161">
        <v>62266677.171563797</v>
      </c>
      <c r="J1161">
        <v>0</v>
      </c>
      <c r="K1161">
        <v>20877052.6652789</v>
      </c>
      <c r="L1161">
        <v>0</v>
      </c>
      <c r="M1161">
        <v>15.288482403833299</v>
      </c>
      <c r="N1161">
        <v>9.0144906913591005E-2</v>
      </c>
      <c r="O1161">
        <v>8.3264073903817302</v>
      </c>
      <c r="P1161">
        <v>23.7050347011286</v>
      </c>
      <c r="Q1161">
        <v>8.9653077345105706E-2</v>
      </c>
      <c r="R1161">
        <v>0</v>
      </c>
      <c r="S1161">
        <v>1.05035836548917E-2</v>
      </c>
      <c r="T1161">
        <v>0.100156660999997</v>
      </c>
      <c r="U1161">
        <v>0.205911787633239</v>
      </c>
      <c r="V1161">
        <v>1.08217830482059</v>
      </c>
      <c r="W1161">
        <v>1.3882467534538301</v>
      </c>
      <c r="X1161">
        <v>9.7505901638107698E-2</v>
      </c>
      <c r="Y1161">
        <v>0</v>
      </c>
      <c r="Z1161">
        <v>1.14236055808676E-2</v>
      </c>
      <c r="AA1161">
        <v>0.108929507218975</v>
      </c>
      <c r="AB1161">
        <v>0.823647150532959</v>
      </c>
      <c r="AC1161">
        <v>3.09193801377313</v>
      </c>
      <c r="AD1161">
        <v>4.0245146715250701</v>
      </c>
      <c r="AE1161">
        <v>116375.54282153799</v>
      </c>
      <c r="AF1161">
        <v>596.07174290452201</v>
      </c>
      <c r="AG1161">
        <v>985.20815817476296</v>
      </c>
      <c r="AH1161">
        <v>117956.822722618</v>
      </c>
      <c r="AI1161">
        <v>0.52175918169359103</v>
      </c>
      <c r="AJ1161">
        <v>0.309901507398821</v>
      </c>
      <c r="AK1161">
        <v>0.96737254350198798</v>
      </c>
      <c r="AL1161">
        <v>1.7990332325944001</v>
      </c>
      <c r="AM1161">
        <v>0.92057307085033002</v>
      </c>
      <c r="AN1161">
        <v>8.1549243095053407E-3</v>
      </c>
      <c r="AO1161">
        <v>0.70545777055237102</v>
      </c>
      <c r="AP1161">
        <v>1.6341857657122001</v>
      </c>
      <c r="AQ1161">
        <v>2.4031037223195999</v>
      </c>
      <c r="AR1161">
        <v>1.1615633459572701</v>
      </c>
      <c r="AS1161">
        <v>5.0156702670594999</v>
      </c>
      <c r="AT1161">
        <v>8.5803373353363792</v>
      </c>
      <c r="AU1161">
        <v>2.5778093263481399</v>
      </c>
      <c r="AV1161">
        <v>0.59039552667183104</v>
      </c>
      <c r="AW1161">
        <v>4.9265242678200298</v>
      </c>
      <c r="AX1161">
        <v>16.6750664561763</v>
      </c>
      <c r="AY1161">
        <v>3.5066033105219798</v>
      </c>
      <c r="AZ1161">
        <v>1.69495050774718</v>
      </c>
      <c r="BA1161">
        <v>5.4915276089585898</v>
      </c>
      <c r="BB1161">
        <v>10.6930814272277</v>
      </c>
      <c r="BC1161">
        <v>2.5778093263481399</v>
      </c>
      <c r="BD1161">
        <v>0.59039552667158901</v>
      </c>
      <c r="BE1161">
        <v>4.9265242678180003</v>
      </c>
      <c r="BF1161">
        <v>18.787810548065501</v>
      </c>
      <c r="BG1161">
        <v>46.369270777318398</v>
      </c>
      <c r="BH1161">
        <v>16.604879800434801</v>
      </c>
      <c r="BI1161">
        <v>105.268454703392</v>
      </c>
      <c r="BJ1161">
        <v>168.24260528114601</v>
      </c>
      <c r="BK1161">
        <v>1.15049072022954</v>
      </c>
      <c r="BL1161">
        <v>5.8927760264399802E-3</v>
      </c>
      <c r="BM1161">
        <v>9.7397856628061302E-3</v>
      </c>
      <c r="BN1161">
        <v>1.1661232819187799</v>
      </c>
      <c r="BO1161">
        <v>3.0886759290777199</v>
      </c>
      <c r="BP1161">
        <v>12438.399572475601</v>
      </c>
    </row>
    <row r="1162" spans="1:68" x14ac:dyDescent="0.25">
      <c r="A1162" t="s">
        <v>6087</v>
      </c>
      <c r="B1162">
        <v>2029</v>
      </c>
      <c r="C1162" t="s">
        <v>6130</v>
      </c>
      <c r="D1162" t="s">
        <v>6089</v>
      </c>
      <c r="E1162" t="s">
        <v>6089</v>
      </c>
      <c r="F1162" t="s">
        <v>6093</v>
      </c>
      <c r="G1162">
        <v>176.22805344356601</v>
      </c>
      <c r="H1162">
        <v>5522687.2908357801</v>
      </c>
      <c r="I1162">
        <v>0</v>
      </c>
      <c r="J1162">
        <v>5522687.2908357801</v>
      </c>
      <c r="K1162">
        <v>1152992.4821087299</v>
      </c>
      <c r="L1162">
        <v>6447333.7811569003</v>
      </c>
      <c r="M1162">
        <v>0</v>
      </c>
      <c r="N1162">
        <v>0</v>
      </c>
      <c r="O1162">
        <v>0</v>
      </c>
      <c r="P1162">
        <v>0</v>
      </c>
      <c r="Q1162">
        <v>0</v>
      </c>
      <c r="R1162">
        <v>0</v>
      </c>
      <c r="S1162">
        <v>0</v>
      </c>
      <c r="T1162">
        <v>0</v>
      </c>
      <c r="U1162">
        <v>1.82631620033629E-2</v>
      </c>
      <c r="V1162">
        <v>4.79914188610365E-2</v>
      </c>
      <c r="W1162">
        <v>6.6254580864399407E-2</v>
      </c>
      <c r="X1162">
        <v>0</v>
      </c>
      <c r="Y1162">
        <v>0</v>
      </c>
      <c r="Z1162">
        <v>0</v>
      </c>
      <c r="AA1162">
        <v>0</v>
      </c>
      <c r="AB1162">
        <v>7.3052648013451696E-2</v>
      </c>
      <c r="AC1162">
        <v>0.13711833960296099</v>
      </c>
      <c r="AD1162">
        <v>0.21017098761641301</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v>0</v>
      </c>
    </row>
    <row r="1163" spans="1:68" x14ac:dyDescent="0.25">
      <c r="A1163" t="s">
        <v>6087</v>
      </c>
      <c r="B1163">
        <v>2029</v>
      </c>
      <c r="C1163" t="s">
        <v>6131</v>
      </c>
      <c r="D1163" t="s">
        <v>6089</v>
      </c>
      <c r="E1163" t="s">
        <v>6089</v>
      </c>
      <c r="F1163" t="s">
        <v>6090</v>
      </c>
      <c r="G1163">
        <v>2136.0603918199899</v>
      </c>
      <c r="H1163">
        <v>133441785.458786</v>
      </c>
      <c r="I1163">
        <v>133441785.458786</v>
      </c>
      <c r="J1163">
        <v>0</v>
      </c>
      <c r="K1163">
        <v>15315040.354855301</v>
      </c>
      <c r="L1163">
        <v>0</v>
      </c>
      <c r="M1163">
        <v>197.40366546287899</v>
      </c>
      <c r="N1163">
        <v>71.054554587586296</v>
      </c>
      <c r="O1163">
        <v>33.627830286912797</v>
      </c>
      <c r="P1163">
        <v>302.08605033737803</v>
      </c>
      <c r="Q1163">
        <v>4.4148158795980903</v>
      </c>
      <c r="R1163">
        <v>3.12111900205621E-2</v>
      </c>
      <c r="S1163">
        <v>0</v>
      </c>
      <c r="T1163">
        <v>4.4460270696186504</v>
      </c>
      <c r="U1163">
        <v>1.32384950512622</v>
      </c>
      <c r="V1163">
        <v>3.9523201029615902</v>
      </c>
      <c r="W1163">
        <v>9.7221966777064708</v>
      </c>
      <c r="X1163">
        <v>4.6144342632181896</v>
      </c>
      <c r="Y1163">
        <v>3.26224215356875E-2</v>
      </c>
      <c r="Z1163">
        <v>0</v>
      </c>
      <c r="AA1163">
        <v>4.6470566847538803</v>
      </c>
      <c r="AB1163">
        <v>5.2953980205048898</v>
      </c>
      <c r="AC1163">
        <v>11.2923431513188</v>
      </c>
      <c r="AD1163">
        <v>21.2347978565776</v>
      </c>
      <c r="AE1163">
        <v>209347.462355936</v>
      </c>
      <c r="AF1163">
        <v>16320.418023755799</v>
      </c>
      <c r="AG1163">
        <v>0</v>
      </c>
      <c r="AH1163">
        <v>225667.88037969099</v>
      </c>
      <c r="AI1163">
        <v>8.0679930397243804E-2</v>
      </c>
      <c r="AJ1163">
        <v>0.35603270776465901</v>
      </c>
      <c r="AK1163">
        <v>0</v>
      </c>
      <c r="AL1163">
        <v>0.43671263816190298</v>
      </c>
      <c r="AM1163">
        <v>32.982777948659702</v>
      </c>
      <c r="AN1163">
        <v>2.5712885059558399</v>
      </c>
      <c r="AO1163">
        <v>0</v>
      </c>
      <c r="AP1163">
        <v>35.554066454615501</v>
      </c>
      <c r="AQ1163">
        <v>1.7370167772576</v>
      </c>
      <c r="AR1163">
        <v>7.6652865662461398</v>
      </c>
      <c r="AS1163">
        <v>0</v>
      </c>
      <c r="AT1163">
        <v>9.4023033435037497</v>
      </c>
      <c r="AU1163">
        <v>0</v>
      </c>
      <c r="AV1163">
        <v>0</v>
      </c>
      <c r="AW1163">
        <v>0</v>
      </c>
      <c r="AX1163">
        <v>9.4023033435037497</v>
      </c>
      <c r="AY1163">
        <v>1.97746137695221</v>
      </c>
      <c r="AZ1163">
        <v>8.7263452641796206</v>
      </c>
      <c r="BA1163">
        <v>0</v>
      </c>
      <c r="BB1163">
        <v>10.7038066411318</v>
      </c>
      <c r="BC1163">
        <v>0</v>
      </c>
      <c r="BD1163">
        <v>0</v>
      </c>
      <c r="BE1163">
        <v>0</v>
      </c>
      <c r="BF1163">
        <v>10.7038066411318</v>
      </c>
      <c r="BG1163">
        <v>6.3807066814469602</v>
      </c>
      <c r="BH1163">
        <v>113.217984677149</v>
      </c>
      <c r="BI1163">
        <v>0</v>
      </c>
      <c r="BJ1163">
        <v>119.598691358596</v>
      </c>
      <c r="BK1163">
        <v>1.9823952810035199</v>
      </c>
      <c r="BL1163">
        <v>0.15454459925236799</v>
      </c>
      <c r="BM1163">
        <v>0</v>
      </c>
      <c r="BN1163">
        <v>2.1369398802558899</v>
      </c>
      <c r="BO1163">
        <v>32.360756406833303</v>
      </c>
      <c r="BP1163">
        <v>20158.822360393999</v>
      </c>
    </row>
    <row r="1164" spans="1:68" x14ac:dyDescent="0.25">
      <c r="A1164" t="s">
        <v>6087</v>
      </c>
      <c r="B1164">
        <v>2029</v>
      </c>
      <c r="C1164" t="s">
        <v>6131</v>
      </c>
      <c r="D1164" t="s">
        <v>6089</v>
      </c>
      <c r="E1164" t="s">
        <v>6089</v>
      </c>
      <c r="F1164" t="s">
        <v>6093</v>
      </c>
      <c r="G1164">
        <v>138.112787104213</v>
      </c>
      <c r="H1164">
        <v>9019226.5566853005</v>
      </c>
      <c r="I1164">
        <v>0</v>
      </c>
      <c r="J1164">
        <v>9019226.5566853005</v>
      </c>
      <c r="K1164">
        <v>990235.53646830504</v>
      </c>
      <c r="L1164">
        <v>16468440.956856599</v>
      </c>
      <c r="M1164">
        <v>0</v>
      </c>
      <c r="N1164">
        <v>0</v>
      </c>
      <c r="O1164">
        <v>0</v>
      </c>
      <c r="P1164">
        <v>0</v>
      </c>
      <c r="Q1164">
        <v>0</v>
      </c>
      <c r="R1164">
        <v>0</v>
      </c>
      <c r="S1164">
        <v>0</v>
      </c>
      <c r="T1164">
        <v>0</v>
      </c>
      <c r="U1164">
        <v>8.9477959041373803E-2</v>
      </c>
      <c r="V1164">
        <v>0.141319401399154</v>
      </c>
      <c r="W1164">
        <v>0.23079736044052801</v>
      </c>
      <c r="X1164">
        <v>0</v>
      </c>
      <c r="Y1164">
        <v>0</v>
      </c>
      <c r="Z1164">
        <v>0</v>
      </c>
      <c r="AA1164">
        <v>0</v>
      </c>
      <c r="AB1164">
        <v>0.35791183616549499</v>
      </c>
      <c r="AC1164">
        <v>0.403769718283299</v>
      </c>
      <c r="AD1164">
        <v>0.76168155444879404</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0</v>
      </c>
      <c r="BB1164">
        <v>0</v>
      </c>
      <c r="BC1164">
        <v>0</v>
      </c>
      <c r="BD1164">
        <v>0</v>
      </c>
      <c r="BE1164">
        <v>0</v>
      </c>
      <c r="BF1164">
        <v>0</v>
      </c>
      <c r="BG1164">
        <v>0</v>
      </c>
      <c r="BH1164">
        <v>0</v>
      </c>
      <c r="BI1164">
        <v>0</v>
      </c>
      <c r="BJ1164">
        <v>0</v>
      </c>
      <c r="BK1164">
        <v>0</v>
      </c>
      <c r="BL1164">
        <v>0</v>
      </c>
      <c r="BM1164">
        <v>0</v>
      </c>
      <c r="BN1164">
        <v>0</v>
      </c>
      <c r="BO1164">
        <v>0</v>
      </c>
      <c r="BP1164">
        <v>0</v>
      </c>
    </row>
    <row r="1165" spans="1:68" x14ac:dyDescent="0.25">
      <c r="A1165" t="s">
        <v>6087</v>
      </c>
      <c r="B1165">
        <v>2029</v>
      </c>
      <c r="C1165" t="s">
        <v>6132</v>
      </c>
      <c r="D1165" t="s">
        <v>6089</v>
      </c>
      <c r="E1165" t="s">
        <v>6089</v>
      </c>
      <c r="F1165" t="s">
        <v>6090</v>
      </c>
      <c r="G1165">
        <v>1985.3829981629101</v>
      </c>
      <c r="H1165">
        <v>168584896.21154901</v>
      </c>
      <c r="I1165">
        <v>168584896.21154901</v>
      </c>
      <c r="J1165">
        <v>0</v>
      </c>
      <c r="K1165">
        <v>14234719.6049085</v>
      </c>
      <c r="L1165">
        <v>0</v>
      </c>
      <c r="M1165">
        <v>257.98054954597598</v>
      </c>
      <c r="N1165">
        <v>104.527887706241</v>
      </c>
      <c r="O1165">
        <v>36.923894402651797</v>
      </c>
      <c r="P1165">
        <v>399.43233165486998</v>
      </c>
      <c r="Q1165">
        <v>5.3924471639039604</v>
      </c>
      <c r="R1165">
        <v>3.6004769516422001E-2</v>
      </c>
      <c r="S1165">
        <v>0</v>
      </c>
      <c r="T1165">
        <v>5.42845193342038</v>
      </c>
      <c r="U1165">
        <v>1.67249734147438</v>
      </c>
      <c r="V1165">
        <v>5.0552642209344203</v>
      </c>
      <c r="W1165">
        <v>12.1562134958291</v>
      </c>
      <c r="X1165">
        <v>5.6362696960258001</v>
      </c>
      <c r="Y1165">
        <v>3.7632745425156197E-2</v>
      </c>
      <c r="Z1165">
        <v>0</v>
      </c>
      <c r="AA1165">
        <v>5.6739024414509602</v>
      </c>
      <c r="AB1165">
        <v>6.68998936589752</v>
      </c>
      <c r="AC1165">
        <v>14.443612059812599</v>
      </c>
      <c r="AD1165">
        <v>26.807503867161099</v>
      </c>
      <c r="AE1165">
        <v>250964.20342625299</v>
      </c>
      <c r="AF1165">
        <v>17920.6413604837</v>
      </c>
      <c r="AG1165">
        <v>0</v>
      </c>
      <c r="AH1165">
        <v>268884.844786737</v>
      </c>
      <c r="AI1165">
        <v>0.100397817034826</v>
      </c>
      <c r="AJ1165">
        <v>0.410714542728639</v>
      </c>
      <c r="AK1165">
        <v>0</v>
      </c>
      <c r="AL1165">
        <v>0.51111235976346503</v>
      </c>
      <c r="AM1165">
        <v>39.539512452254399</v>
      </c>
      <c r="AN1165">
        <v>2.82340434433091</v>
      </c>
      <c r="AO1165">
        <v>0</v>
      </c>
      <c r="AP1165">
        <v>42.362916796585303</v>
      </c>
      <c r="AQ1165">
        <v>2.16153746949055</v>
      </c>
      <c r="AR1165">
        <v>8.8425714780698801</v>
      </c>
      <c r="AS1165">
        <v>0</v>
      </c>
      <c r="AT1165">
        <v>11.0041089475604</v>
      </c>
      <c r="AU1165">
        <v>0</v>
      </c>
      <c r="AV1165">
        <v>0</v>
      </c>
      <c r="AW1165">
        <v>0</v>
      </c>
      <c r="AX1165">
        <v>11.0041089475604</v>
      </c>
      <c r="AY1165">
        <v>2.46074586999725</v>
      </c>
      <c r="AZ1165">
        <v>10.0665945198463</v>
      </c>
      <c r="BA1165">
        <v>0</v>
      </c>
      <c r="BB1165">
        <v>12.5273403898435</v>
      </c>
      <c r="BC1165">
        <v>0</v>
      </c>
      <c r="BD1165">
        <v>0</v>
      </c>
      <c r="BE1165">
        <v>0</v>
      </c>
      <c r="BF1165">
        <v>12.5273403898435</v>
      </c>
      <c r="BG1165">
        <v>7.8508573946885596</v>
      </c>
      <c r="BH1165">
        <v>130.61245384995399</v>
      </c>
      <c r="BI1165">
        <v>0</v>
      </c>
      <c r="BJ1165">
        <v>138.46331124464299</v>
      </c>
      <c r="BK1165">
        <v>2.37648093258059</v>
      </c>
      <c r="BL1165">
        <v>0.16969775733501799</v>
      </c>
      <c r="BM1165">
        <v>0</v>
      </c>
      <c r="BN1165">
        <v>2.5461786899156098</v>
      </c>
      <c r="BO1165">
        <v>40.883256630721299</v>
      </c>
      <c r="BP1165">
        <v>24019.3766713189</v>
      </c>
    </row>
    <row r="1166" spans="1:68" x14ac:dyDescent="0.25">
      <c r="A1166" t="s">
        <v>6087</v>
      </c>
      <c r="B1166">
        <v>2029</v>
      </c>
      <c r="C1166" t="s">
        <v>6133</v>
      </c>
      <c r="D1166" t="s">
        <v>6089</v>
      </c>
      <c r="E1166" t="s">
        <v>6089</v>
      </c>
      <c r="F1166" t="s">
        <v>6090</v>
      </c>
      <c r="G1166">
        <v>858.82304243164594</v>
      </c>
      <c r="H1166">
        <v>61243898.218015499</v>
      </c>
      <c r="I1166">
        <v>61243898.218015499</v>
      </c>
      <c r="J1166">
        <v>0</v>
      </c>
      <c r="K1166">
        <v>6157555.0967047196</v>
      </c>
      <c r="L1166">
        <v>0</v>
      </c>
      <c r="M1166">
        <v>96.066026168112998</v>
      </c>
      <c r="N1166">
        <v>45.215905969025201</v>
      </c>
      <c r="O1166">
        <v>15.9553256276408</v>
      </c>
      <c r="P1166">
        <v>157.237257764779</v>
      </c>
      <c r="Q1166">
        <v>2.0743160788793298</v>
      </c>
      <c r="R1166">
        <v>1.55746904888154E-2</v>
      </c>
      <c r="S1166">
        <v>0</v>
      </c>
      <c r="T1166">
        <v>2.0898907693681399</v>
      </c>
      <c r="U1166">
        <v>0.60758857556624302</v>
      </c>
      <c r="V1166">
        <v>1.81870942241221</v>
      </c>
      <c r="W1166">
        <v>4.5161887673466001</v>
      </c>
      <c r="X1166">
        <v>2.16810744732497</v>
      </c>
      <c r="Y1166">
        <v>1.62789088810542E-2</v>
      </c>
      <c r="Z1166">
        <v>0</v>
      </c>
      <c r="AA1166">
        <v>2.1843863562060299</v>
      </c>
      <c r="AB1166">
        <v>2.4303543022649698</v>
      </c>
      <c r="AC1166">
        <v>5.1963126354634497</v>
      </c>
      <c r="AD1166">
        <v>9.8110532939344601</v>
      </c>
      <c r="AE1166">
        <v>93250.250224829695</v>
      </c>
      <c r="AF1166">
        <v>7903.5372624616803</v>
      </c>
      <c r="AG1166">
        <v>0</v>
      </c>
      <c r="AH1166">
        <v>101153.787487291</v>
      </c>
      <c r="AI1166">
        <v>3.7468543148833501E-2</v>
      </c>
      <c r="AJ1166">
        <v>0.17766401755762001</v>
      </c>
      <c r="AK1166">
        <v>0</v>
      </c>
      <c r="AL1166">
        <v>0.21513256070645301</v>
      </c>
      <c r="AM1166">
        <v>14.691614898074199</v>
      </c>
      <c r="AN1166">
        <v>1.24520551433061</v>
      </c>
      <c r="AO1166">
        <v>0</v>
      </c>
      <c r="AP1166">
        <v>15.9368204124049</v>
      </c>
      <c r="AQ1166">
        <v>0.80668745930335795</v>
      </c>
      <c r="AR1166">
        <v>3.8250575786703802</v>
      </c>
      <c r="AS1166">
        <v>0</v>
      </c>
      <c r="AT1166">
        <v>4.6317450379737304</v>
      </c>
      <c r="AU1166">
        <v>0</v>
      </c>
      <c r="AV1166">
        <v>0</v>
      </c>
      <c r="AW1166">
        <v>0</v>
      </c>
      <c r="AX1166">
        <v>4.6317450379737304</v>
      </c>
      <c r="AY1166">
        <v>0.91835226632789901</v>
      </c>
      <c r="AZ1166">
        <v>4.35453688500401</v>
      </c>
      <c r="BA1166">
        <v>0</v>
      </c>
      <c r="BB1166">
        <v>5.2728891513319098</v>
      </c>
      <c r="BC1166">
        <v>0</v>
      </c>
      <c r="BD1166">
        <v>0</v>
      </c>
      <c r="BE1166">
        <v>0</v>
      </c>
      <c r="BF1166">
        <v>5.2728891513319098</v>
      </c>
      <c r="BG1166">
        <v>2.9542783138173299</v>
      </c>
      <c r="BH1166">
        <v>56.499462329050303</v>
      </c>
      <c r="BI1166">
        <v>0</v>
      </c>
      <c r="BJ1166">
        <v>59.4537406428677</v>
      </c>
      <c r="BK1166">
        <v>0.88302410699299805</v>
      </c>
      <c r="BL1166">
        <v>7.4841771646129193E-2</v>
      </c>
      <c r="BM1166">
        <v>0</v>
      </c>
      <c r="BN1166">
        <v>0.95786587863912798</v>
      </c>
      <c r="BO1166">
        <v>14.8521609241372</v>
      </c>
      <c r="BP1166">
        <v>9036.0277661422097</v>
      </c>
    </row>
    <row r="1167" spans="1:68" x14ac:dyDescent="0.25">
      <c r="A1167" t="s">
        <v>6087</v>
      </c>
      <c r="B1167">
        <v>2029</v>
      </c>
      <c r="C1167" t="s">
        <v>6134</v>
      </c>
      <c r="D1167" t="s">
        <v>6089</v>
      </c>
      <c r="E1167" t="s">
        <v>6089</v>
      </c>
      <c r="F1167" t="s">
        <v>6090</v>
      </c>
      <c r="G1167">
        <v>522.28784672855704</v>
      </c>
      <c r="H1167">
        <v>35859722.989266098</v>
      </c>
      <c r="I1167">
        <v>35859722.989266098</v>
      </c>
      <c r="J1167">
        <v>0</v>
      </c>
      <c r="K1167">
        <v>2665924.3018135098</v>
      </c>
      <c r="L1167">
        <v>0</v>
      </c>
      <c r="M1167">
        <v>54.502230854284399</v>
      </c>
      <c r="N1167">
        <v>6.3803308196477602</v>
      </c>
      <c r="O1167">
        <v>6.6622962324008101</v>
      </c>
      <c r="P1167">
        <v>67.544857906332993</v>
      </c>
      <c r="Q1167">
        <v>0.693810276419488</v>
      </c>
      <c r="R1167">
        <v>2.50030048277178E-3</v>
      </c>
      <c r="S1167">
        <v>0</v>
      </c>
      <c r="T1167">
        <v>0.69631057690225995</v>
      </c>
      <c r="U1167">
        <v>0.35575720431903901</v>
      </c>
      <c r="V1167">
        <v>1.2099168518176999</v>
      </c>
      <c r="W1167">
        <v>2.2619846330389999</v>
      </c>
      <c r="X1167">
        <v>0.725181298381673</v>
      </c>
      <c r="Y1167">
        <v>2.61335297568365E-3</v>
      </c>
      <c r="Z1167">
        <v>0</v>
      </c>
      <c r="AA1167">
        <v>0.72779465135735699</v>
      </c>
      <c r="AB1167">
        <v>1.42302881727615</v>
      </c>
      <c r="AC1167">
        <v>3.4569052909077098</v>
      </c>
      <c r="AD1167">
        <v>5.6077287595412297</v>
      </c>
      <c r="AE1167">
        <v>61918.173456401397</v>
      </c>
      <c r="AF1167">
        <v>1381.92009816991</v>
      </c>
      <c r="AG1167">
        <v>0</v>
      </c>
      <c r="AH1167">
        <v>63300.093554571402</v>
      </c>
      <c r="AI1167">
        <v>1.9132746990012502E-2</v>
      </c>
      <c r="AJ1167">
        <v>2.8521732472061901E-2</v>
      </c>
      <c r="AK1167">
        <v>0</v>
      </c>
      <c r="AL1167">
        <v>4.7654479462074503E-2</v>
      </c>
      <c r="AM1167">
        <v>9.75523344356019</v>
      </c>
      <c r="AN1167">
        <v>0.21772207423863099</v>
      </c>
      <c r="AO1167">
        <v>0</v>
      </c>
      <c r="AP1167">
        <v>9.9729555177988196</v>
      </c>
      <c r="AQ1167">
        <v>0.41192279607881299</v>
      </c>
      <c r="AR1167">
        <v>0.61406507884291694</v>
      </c>
      <c r="AS1167">
        <v>0</v>
      </c>
      <c r="AT1167">
        <v>1.0259878749217299</v>
      </c>
      <c r="AU1167">
        <v>0</v>
      </c>
      <c r="AV1167">
        <v>0</v>
      </c>
      <c r="AW1167">
        <v>0</v>
      </c>
      <c r="AX1167">
        <v>1.0259878749217299</v>
      </c>
      <c r="AY1167">
        <v>0.46894274724165003</v>
      </c>
      <c r="AZ1167">
        <v>0.69906634883751895</v>
      </c>
      <c r="BA1167">
        <v>0</v>
      </c>
      <c r="BB1167">
        <v>1.16800909607916</v>
      </c>
      <c r="BC1167">
        <v>0</v>
      </c>
      <c r="BD1167">
        <v>0</v>
      </c>
      <c r="BE1167">
        <v>0</v>
      </c>
      <c r="BF1167">
        <v>1.16800909607916</v>
      </c>
      <c r="BG1167">
        <v>2.9345084122375602</v>
      </c>
      <c r="BH1167">
        <v>9.0733148838035707</v>
      </c>
      <c r="BI1167">
        <v>0</v>
      </c>
      <c r="BJ1167">
        <v>12.007823296041099</v>
      </c>
      <c r="BK1167">
        <v>0.58632807623735494</v>
      </c>
      <c r="BL1167">
        <v>1.30859569564698E-2</v>
      </c>
      <c r="BM1167">
        <v>0</v>
      </c>
      <c r="BN1167">
        <v>0.59941403319382502</v>
      </c>
      <c r="BO1167">
        <v>8.6962847243269508</v>
      </c>
      <c r="BP1167">
        <v>5654.5722821339496</v>
      </c>
    </row>
    <row r="1168" spans="1:68" x14ac:dyDescent="0.25">
      <c r="A1168" t="s">
        <v>6087</v>
      </c>
      <c r="B1168">
        <v>2029</v>
      </c>
      <c r="C1168" t="s">
        <v>6134</v>
      </c>
      <c r="D1168" t="s">
        <v>6089</v>
      </c>
      <c r="E1168" t="s">
        <v>6089</v>
      </c>
      <c r="F1168" t="s">
        <v>6093</v>
      </c>
      <c r="G1168">
        <v>18.000662297903901</v>
      </c>
      <c r="H1168">
        <v>1693059.88924659</v>
      </c>
      <c r="I1168">
        <v>0</v>
      </c>
      <c r="J1168">
        <v>1693059.88924659</v>
      </c>
      <c r="K1168">
        <v>91881.140580437306</v>
      </c>
      <c r="L1168">
        <v>3081313.5289752502</v>
      </c>
      <c r="M1168">
        <v>0</v>
      </c>
      <c r="N1168">
        <v>0</v>
      </c>
      <c r="O1168">
        <v>0</v>
      </c>
      <c r="P1168">
        <v>0</v>
      </c>
      <c r="Q1168">
        <v>0</v>
      </c>
      <c r="R1168">
        <v>0</v>
      </c>
      <c r="S1168">
        <v>0</v>
      </c>
      <c r="T1168">
        <v>0</v>
      </c>
      <c r="U1168">
        <v>1.6796511593894899E-2</v>
      </c>
      <c r="V1168">
        <v>3.0513119212284199E-2</v>
      </c>
      <c r="W1168">
        <v>4.7309630806179198E-2</v>
      </c>
      <c r="X1168">
        <v>0</v>
      </c>
      <c r="Y1168">
        <v>0</v>
      </c>
      <c r="Z1168">
        <v>0</v>
      </c>
      <c r="AA1168">
        <v>0</v>
      </c>
      <c r="AB1168">
        <v>6.71860463755799E-2</v>
      </c>
      <c r="AC1168">
        <v>8.7180340606526505E-2</v>
      </c>
      <c r="AD1168">
        <v>0.154366386982106</v>
      </c>
      <c r="AE1168">
        <v>0</v>
      </c>
      <c r="AF1168">
        <v>0</v>
      </c>
      <c r="AG1168">
        <v>0</v>
      </c>
      <c r="AH1168">
        <v>0</v>
      </c>
      <c r="AI1168">
        <v>0</v>
      </c>
      <c r="AJ1168">
        <v>0</v>
      </c>
      <c r="AK1168">
        <v>0</v>
      </c>
      <c r="AL1168">
        <v>0</v>
      </c>
      <c r="AM1168">
        <v>0</v>
      </c>
      <c r="AN1168">
        <v>0</v>
      </c>
      <c r="AO1168">
        <v>0</v>
      </c>
      <c r="AP1168">
        <v>0</v>
      </c>
      <c r="AQ1168">
        <v>0</v>
      </c>
      <c r="AR1168">
        <v>0</v>
      </c>
      <c r="AS1168">
        <v>0</v>
      </c>
      <c r="AT1168">
        <v>0</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v>0</v>
      </c>
    </row>
    <row r="1169" spans="1:68" x14ac:dyDescent="0.25">
      <c r="A1169" t="s">
        <v>6087</v>
      </c>
      <c r="B1169">
        <v>2029</v>
      </c>
      <c r="C1169" t="s">
        <v>6135</v>
      </c>
      <c r="D1169" t="s">
        <v>6089</v>
      </c>
      <c r="E1169" t="s">
        <v>6089</v>
      </c>
      <c r="F1169" t="s">
        <v>6090</v>
      </c>
      <c r="G1169">
        <v>266.55010486032899</v>
      </c>
      <c r="H1169">
        <v>11792725.5717775</v>
      </c>
      <c r="I1169">
        <v>11792725.5717775</v>
      </c>
      <c r="J1169">
        <v>0</v>
      </c>
      <c r="K1169">
        <v>1360557.03124067</v>
      </c>
      <c r="L1169">
        <v>0</v>
      </c>
      <c r="M1169">
        <v>22.4578742687603</v>
      </c>
      <c r="N1169">
        <v>3.5251327913474899</v>
      </c>
      <c r="O1169">
        <v>3.4486174300426602</v>
      </c>
      <c r="P1169">
        <v>29.431624490150501</v>
      </c>
      <c r="Q1169">
        <v>0.28183321054890997</v>
      </c>
      <c r="R1169">
        <v>1.2760307559128801E-3</v>
      </c>
      <c r="S1169">
        <v>0</v>
      </c>
      <c r="T1169">
        <v>0.28310924130482301</v>
      </c>
      <c r="U1169">
        <v>0.11699329305954199</v>
      </c>
      <c r="V1169">
        <v>0.39055941816802803</v>
      </c>
      <c r="W1169">
        <v>0.79066195253239302</v>
      </c>
      <c r="X1169">
        <v>0.29457645771358199</v>
      </c>
      <c r="Y1169">
        <v>1.33372720439264E-3</v>
      </c>
      <c r="Z1169">
        <v>0</v>
      </c>
      <c r="AA1169">
        <v>0.295910184917974</v>
      </c>
      <c r="AB1169">
        <v>0.46797317223816798</v>
      </c>
      <c r="AC1169">
        <v>1.1158840519086499</v>
      </c>
      <c r="AD1169">
        <v>1.87976740906479</v>
      </c>
      <c r="AE1169">
        <v>21611.833147760899</v>
      </c>
      <c r="AF1169">
        <v>748.66768566967505</v>
      </c>
      <c r="AG1169">
        <v>0</v>
      </c>
      <c r="AH1169">
        <v>22360.5008334306</v>
      </c>
      <c r="AI1169">
        <v>7.4324414333978598E-3</v>
      </c>
      <c r="AJ1169">
        <v>1.45560935963679E-2</v>
      </c>
      <c r="AK1169">
        <v>0</v>
      </c>
      <c r="AL1169">
        <v>2.1988535029765801E-2</v>
      </c>
      <c r="AM1169">
        <v>3.4049531136142299</v>
      </c>
      <c r="AN1169">
        <v>0.11795289876404599</v>
      </c>
      <c r="AO1169">
        <v>0</v>
      </c>
      <c r="AP1169">
        <v>3.52290601237828</v>
      </c>
      <c r="AQ1169">
        <v>0.16001842592365001</v>
      </c>
      <c r="AR1169">
        <v>0.31338870353173898</v>
      </c>
      <c r="AS1169">
        <v>0</v>
      </c>
      <c r="AT1169">
        <v>0.47340712945538899</v>
      </c>
      <c r="AU1169">
        <v>0</v>
      </c>
      <c r="AV1169">
        <v>0</v>
      </c>
      <c r="AW1169">
        <v>0</v>
      </c>
      <c r="AX1169">
        <v>0.47340712945538899</v>
      </c>
      <c r="AY1169">
        <v>0.18216879710528</v>
      </c>
      <c r="AZ1169">
        <v>0.35676918341891001</v>
      </c>
      <c r="BA1169">
        <v>0</v>
      </c>
      <c r="BB1169">
        <v>0.53893798052419095</v>
      </c>
      <c r="BC1169">
        <v>0</v>
      </c>
      <c r="BD1169">
        <v>0</v>
      </c>
      <c r="BE1169">
        <v>0</v>
      </c>
      <c r="BF1169">
        <v>0.53893798052419095</v>
      </c>
      <c r="BG1169">
        <v>1.3702620181195</v>
      </c>
      <c r="BH1169">
        <v>4.6305749767246001</v>
      </c>
      <c r="BI1169">
        <v>0</v>
      </c>
      <c r="BJ1169">
        <v>6.0008369948441098</v>
      </c>
      <c r="BK1169">
        <v>0.204651136267963</v>
      </c>
      <c r="BL1169">
        <v>7.0894352881527203E-3</v>
      </c>
      <c r="BM1169">
        <v>0</v>
      </c>
      <c r="BN1169">
        <v>0.211740571556115</v>
      </c>
      <c r="BO1169">
        <v>2.8598352329360002</v>
      </c>
      <c r="BP1169">
        <v>1997.45468177462</v>
      </c>
    </row>
    <row r="1170" spans="1:68" x14ac:dyDescent="0.25">
      <c r="A1170" t="s">
        <v>6087</v>
      </c>
      <c r="B1170">
        <v>2029</v>
      </c>
      <c r="C1170" t="s">
        <v>6135</v>
      </c>
      <c r="D1170" t="s">
        <v>6089</v>
      </c>
      <c r="E1170" t="s">
        <v>6089</v>
      </c>
      <c r="F1170" t="s">
        <v>6093</v>
      </c>
      <c r="G1170">
        <v>3.6812669357549201</v>
      </c>
      <c r="H1170">
        <v>150252.95647788601</v>
      </c>
      <c r="I1170">
        <v>0</v>
      </c>
      <c r="J1170">
        <v>150252.95647788601</v>
      </c>
      <c r="K1170">
        <v>18790.3644455125</v>
      </c>
      <c r="L1170">
        <v>273455.45807588799</v>
      </c>
      <c r="M1170">
        <v>0</v>
      </c>
      <c r="N1170">
        <v>0</v>
      </c>
      <c r="O1170">
        <v>0</v>
      </c>
      <c r="P1170">
        <v>0</v>
      </c>
      <c r="Q1170">
        <v>0</v>
      </c>
      <c r="R1170">
        <v>0</v>
      </c>
      <c r="S1170">
        <v>0</v>
      </c>
      <c r="T1170">
        <v>0</v>
      </c>
      <c r="U1170">
        <v>1.4906298008281599E-3</v>
      </c>
      <c r="V1170">
        <v>2.7050062511126101E-3</v>
      </c>
      <c r="W1170">
        <v>4.1956360519407798E-3</v>
      </c>
      <c r="X1170">
        <v>0</v>
      </c>
      <c r="Y1170">
        <v>0</v>
      </c>
      <c r="Z1170">
        <v>0</v>
      </c>
      <c r="AA1170">
        <v>0</v>
      </c>
      <c r="AB1170">
        <v>5.96251920331267E-3</v>
      </c>
      <c r="AC1170">
        <v>7.7285892888931899E-3</v>
      </c>
      <c r="AD1170">
        <v>1.3691108492205801E-2</v>
      </c>
      <c r="AE1170">
        <v>0</v>
      </c>
      <c r="AF1170">
        <v>0</v>
      </c>
      <c r="AG1170">
        <v>0</v>
      </c>
      <c r="AH1170">
        <v>0</v>
      </c>
      <c r="AI1170">
        <v>0</v>
      </c>
      <c r="AJ1170">
        <v>0</v>
      </c>
      <c r="AK1170">
        <v>0</v>
      </c>
      <c r="AL1170">
        <v>0</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v>0</v>
      </c>
    </row>
    <row r="1171" spans="1:68" x14ac:dyDescent="0.25">
      <c r="A1171" t="s">
        <v>6087</v>
      </c>
      <c r="B1171">
        <v>2029</v>
      </c>
      <c r="C1171" t="s">
        <v>6136</v>
      </c>
      <c r="D1171" t="s">
        <v>6089</v>
      </c>
      <c r="E1171" t="s">
        <v>6089</v>
      </c>
      <c r="F1171" t="s">
        <v>6090</v>
      </c>
      <c r="G1171">
        <v>1493.7122493955901</v>
      </c>
      <c r="H1171">
        <v>19765427.596286301</v>
      </c>
      <c r="I1171">
        <v>19765427.596286301</v>
      </c>
      <c r="J1171">
        <v>0</v>
      </c>
      <c r="K1171">
        <v>2390776.0778926201</v>
      </c>
      <c r="L1171">
        <v>0</v>
      </c>
      <c r="M1171">
        <v>114.037566079049</v>
      </c>
      <c r="N1171">
        <v>12.6793481350572</v>
      </c>
      <c r="O1171">
        <v>11.6816516091656</v>
      </c>
      <c r="P1171">
        <v>138.39856582327201</v>
      </c>
      <c r="Q1171">
        <v>0.62954275202898902</v>
      </c>
      <c r="R1171">
        <v>1.9776272748648901E-2</v>
      </c>
      <c r="S1171">
        <v>0</v>
      </c>
      <c r="T1171">
        <v>0.64931902477763803</v>
      </c>
      <c r="U1171">
        <v>0.196088889638108</v>
      </c>
      <c r="V1171">
        <v>0.83439541924662297</v>
      </c>
      <c r="W1171">
        <v>1.6798033336623699</v>
      </c>
      <c r="X1171">
        <v>0.65800788172115099</v>
      </c>
      <c r="Y1171">
        <v>2.0670468046432199E-2</v>
      </c>
      <c r="Z1171">
        <v>0</v>
      </c>
      <c r="AA1171">
        <v>0.67867834976758401</v>
      </c>
      <c r="AB1171">
        <v>0.784355558552434</v>
      </c>
      <c r="AC1171">
        <v>2.38398691213321</v>
      </c>
      <c r="AD1171">
        <v>3.8470208204532201</v>
      </c>
      <c r="AE1171">
        <v>39054.506494693604</v>
      </c>
      <c r="AF1171">
        <v>1572.4256489133099</v>
      </c>
      <c r="AG1171">
        <v>0</v>
      </c>
      <c r="AH1171">
        <v>40626.9321436069</v>
      </c>
      <c r="AI1171">
        <v>8.5400188261772397E-2</v>
      </c>
      <c r="AJ1171">
        <v>2.7402704762375399E-2</v>
      </c>
      <c r="AK1171">
        <v>0</v>
      </c>
      <c r="AL1171">
        <v>0.11280289302414701</v>
      </c>
      <c r="AM1171">
        <v>6.1530534027628896</v>
      </c>
      <c r="AN1171">
        <v>0.247736301339572</v>
      </c>
      <c r="AO1171">
        <v>0</v>
      </c>
      <c r="AP1171">
        <v>6.4007897041024604</v>
      </c>
      <c r="AQ1171">
        <v>1.83864263468333</v>
      </c>
      <c r="AR1171">
        <v>0.58997271911515003</v>
      </c>
      <c r="AS1171">
        <v>0</v>
      </c>
      <c r="AT1171">
        <v>2.42861535379848</v>
      </c>
      <c r="AU1171">
        <v>0</v>
      </c>
      <c r="AV1171">
        <v>0</v>
      </c>
      <c r="AW1171">
        <v>0</v>
      </c>
      <c r="AX1171">
        <v>2.42861535379848</v>
      </c>
      <c r="AY1171">
        <v>2.0931546797401799</v>
      </c>
      <c r="AZ1171">
        <v>0.67163903122892599</v>
      </c>
      <c r="BA1171">
        <v>0</v>
      </c>
      <c r="BB1171">
        <v>2.7647937109691099</v>
      </c>
      <c r="BC1171">
        <v>0</v>
      </c>
      <c r="BD1171">
        <v>0</v>
      </c>
      <c r="BE1171">
        <v>0</v>
      </c>
      <c r="BF1171">
        <v>2.7647937109691099</v>
      </c>
      <c r="BG1171">
        <v>6.47934336894635</v>
      </c>
      <c r="BH1171">
        <v>6.7428555837157704</v>
      </c>
      <c r="BI1171">
        <v>0</v>
      </c>
      <c r="BJ1171">
        <v>13.222198952662101</v>
      </c>
      <c r="BK1171">
        <v>0.36982282233433</v>
      </c>
      <c r="BL1171">
        <v>1.4889930601761E-2</v>
      </c>
      <c r="BM1171">
        <v>0</v>
      </c>
      <c r="BN1171">
        <v>0.38471275293609097</v>
      </c>
      <c r="BO1171">
        <v>3.6200752596683401</v>
      </c>
      <c r="BP1171">
        <v>3629.1877548226198</v>
      </c>
    </row>
    <row r="1172" spans="1:68" x14ac:dyDescent="0.25">
      <c r="A1172" t="s">
        <v>6087</v>
      </c>
      <c r="B1172">
        <v>2029</v>
      </c>
      <c r="C1172" t="s">
        <v>6136</v>
      </c>
      <c r="D1172" t="s">
        <v>6089</v>
      </c>
      <c r="E1172" t="s">
        <v>6089</v>
      </c>
      <c r="F1172" t="s">
        <v>6093</v>
      </c>
      <c r="G1172">
        <v>63.798478867294001</v>
      </c>
      <c r="H1172">
        <v>1223383.9336953899</v>
      </c>
      <c r="I1172">
        <v>0</v>
      </c>
      <c r="J1172">
        <v>1223383.9336953899</v>
      </c>
      <c r="K1172">
        <v>102113.293335836</v>
      </c>
      <c r="L1172">
        <v>2400991.9752118802</v>
      </c>
      <c r="M1172">
        <v>0</v>
      </c>
      <c r="N1172">
        <v>0</v>
      </c>
      <c r="O1172">
        <v>0</v>
      </c>
      <c r="P1172">
        <v>0</v>
      </c>
      <c r="Q1172">
        <v>0</v>
      </c>
      <c r="R1172">
        <v>0</v>
      </c>
      <c r="S1172">
        <v>0</v>
      </c>
      <c r="T1172">
        <v>0</v>
      </c>
      <c r="U1172">
        <v>1.21369495292125E-2</v>
      </c>
      <c r="V1172">
        <v>2.53401463635053E-2</v>
      </c>
      <c r="W1172">
        <v>3.7477095892717902E-2</v>
      </c>
      <c r="X1172">
        <v>0</v>
      </c>
      <c r="Y1172">
        <v>0</v>
      </c>
      <c r="Z1172">
        <v>0</v>
      </c>
      <c r="AA1172">
        <v>0</v>
      </c>
      <c r="AB1172">
        <v>4.8547798116850199E-2</v>
      </c>
      <c r="AC1172">
        <v>7.2400418181443896E-2</v>
      </c>
      <c r="AD1172">
        <v>0.120948216298294</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v>0</v>
      </c>
      <c r="BK1172">
        <v>0</v>
      </c>
      <c r="BL1172">
        <v>0</v>
      </c>
      <c r="BM1172">
        <v>0</v>
      </c>
      <c r="BN1172">
        <v>0</v>
      </c>
      <c r="BO1172">
        <v>0</v>
      </c>
      <c r="BP1172">
        <v>0</v>
      </c>
    </row>
    <row r="1173" spans="1:68" x14ac:dyDescent="0.25">
      <c r="A1173" t="s">
        <v>6087</v>
      </c>
      <c r="B1173">
        <v>2029</v>
      </c>
      <c r="C1173" t="s">
        <v>6137</v>
      </c>
      <c r="D1173" t="s">
        <v>6089</v>
      </c>
      <c r="E1173" t="s">
        <v>6089</v>
      </c>
      <c r="F1173" t="s">
        <v>6090</v>
      </c>
      <c r="G1173">
        <v>339.768165288869</v>
      </c>
      <c r="H1173">
        <v>7112150.80396403</v>
      </c>
      <c r="I1173">
        <v>7112150.80396403</v>
      </c>
      <c r="J1173">
        <v>0</v>
      </c>
      <c r="K1173">
        <v>998592.22851060005</v>
      </c>
      <c r="L1173">
        <v>0</v>
      </c>
      <c r="M1173">
        <v>7.2167153855213497</v>
      </c>
      <c r="N1173">
        <v>1.9971917280988301</v>
      </c>
      <c r="O1173">
        <v>3.4056289422860799</v>
      </c>
      <c r="P1173">
        <v>12.619536055906201</v>
      </c>
      <c r="Q1173">
        <v>0.10803605509091201</v>
      </c>
      <c r="R1173">
        <v>9.2879408744588E-4</v>
      </c>
      <c r="S1173">
        <v>0</v>
      </c>
      <c r="T1173">
        <v>0.108964849178358</v>
      </c>
      <c r="U1173">
        <v>7.0558238485877903E-2</v>
      </c>
      <c r="V1173">
        <v>0.22950135572041799</v>
      </c>
      <c r="W1173">
        <v>0.40902444338465499</v>
      </c>
      <c r="X1173">
        <v>0.112920966099229</v>
      </c>
      <c r="Y1173">
        <v>9.7079003461746105E-4</v>
      </c>
      <c r="Z1173">
        <v>0</v>
      </c>
      <c r="AA1173">
        <v>0.113891756133847</v>
      </c>
      <c r="AB1173">
        <v>0.282232953943511</v>
      </c>
      <c r="AC1173">
        <v>0.65571815920119603</v>
      </c>
      <c r="AD1173">
        <v>1.05184286927855</v>
      </c>
      <c r="AE1173">
        <v>12364.4526153796</v>
      </c>
      <c r="AF1173">
        <v>480.37037922302898</v>
      </c>
      <c r="AG1173">
        <v>0</v>
      </c>
      <c r="AH1173">
        <v>12844.8229946026</v>
      </c>
      <c r="AI1173">
        <v>3.2165539897596501E-3</v>
      </c>
      <c r="AJ1173">
        <v>1.0111079383709899E-2</v>
      </c>
      <c r="AK1173">
        <v>0</v>
      </c>
      <c r="AL1173">
        <v>1.3327633373469599E-2</v>
      </c>
      <c r="AM1173">
        <v>1.94802454484219</v>
      </c>
      <c r="AN1173">
        <v>7.5682548872211694E-2</v>
      </c>
      <c r="AO1173">
        <v>0</v>
      </c>
      <c r="AP1173">
        <v>2.0237070937144099</v>
      </c>
      <c r="AQ1173">
        <v>6.9251525350327595E-2</v>
      </c>
      <c r="AR1173">
        <v>0.217688766452973</v>
      </c>
      <c r="AS1173">
        <v>0</v>
      </c>
      <c r="AT1173">
        <v>0.2869402918033</v>
      </c>
      <c r="AU1173">
        <v>0</v>
      </c>
      <c r="AV1173">
        <v>0</v>
      </c>
      <c r="AW1173">
        <v>0</v>
      </c>
      <c r="AX1173">
        <v>0.2869402918033</v>
      </c>
      <c r="AY1173">
        <v>7.8837590095994406E-2</v>
      </c>
      <c r="AZ1173">
        <v>0.247822089857273</v>
      </c>
      <c r="BA1173">
        <v>0</v>
      </c>
      <c r="BB1173">
        <v>0.326659679953268</v>
      </c>
      <c r="BC1173">
        <v>0</v>
      </c>
      <c r="BD1173">
        <v>0</v>
      </c>
      <c r="BE1173">
        <v>0</v>
      </c>
      <c r="BF1173">
        <v>0.326659679953268</v>
      </c>
      <c r="BG1173">
        <v>0.37841311070277001</v>
      </c>
      <c r="BH1173">
        <v>3.2125022435064801</v>
      </c>
      <c r="BI1173">
        <v>0</v>
      </c>
      <c r="BJ1173">
        <v>3.5909153542092498</v>
      </c>
      <c r="BK1173">
        <v>0.117083972459364</v>
      </c>
      <c r="BL1173">
        <v>4.5488202349762401E-3</v>
      </c>
      <c r="BM1173">
        <v>0</v>
      </c>
      <c r="BN1173">
        <v>0.121632792694341</v>
      </c>
      <c r="BO1173">
        <v>1.72468906078178</v>
      </c>
      <c r="BP1173">
        <v>1147.42294988206</v>
      </c>
    </row>
    <row r="1174" spans="1:68" x14ac:dyDescent="0.25">
      <c r="A1174" t="s">
        <v>6087</v>
      </c>
      <c r="B1174">
        <v>2029</v>
      </c>
      <c r="C1174" t="s">
        <v>6137</v>
      </c>
      <c r="D1174" t="s">
        <v>6089</v>
      </c>
      <c r="E1174" t="s">
        <v>6089</v>
      </c>
      <c r="F1174" t="s">
        <v>6093</v>
      </c>
      <c r="G1174">
        <v>38.137484095594701</v>
      </c>
      <c r="H1174">
        <v>986206.65343502595</v>
      </c>
      <c r="I1174">
        <v>0</v>
      </c>
      <c r="J1174">
        <v>986206.65343502595</v>
      </c>
      <c r="K1174">
        <v>112087.59125631599</v>
      </c>
      <c r="L1174">
        <v>1798006.7763720199</v>
      </c>
      <c r="M1174">
        <v>0</v>
      </c>
      <c r="N1174">
        <v>0</v>
      </c>
      <c r="O1174">
        <v>0</v>
      </c>
      <c r="P1174">
        <v>0</v>
      </c>
      <c r="Q1174">
        <v>0</v>
      </c>
      <c r="R1174">
        <v>0</v>
      </c>
      <c r="S1174">
        <v>0</v>
      </c>
      <c r="T1174">
        <v>0</v>
      </c>
      <c r="U1174">
        <v>9.7839607409117603E-3</v>
      </c>
      <c r="V1174">
        <v>1.6691316304482499E-2</v>
      </c>
      <c r="W1174">
        <v>2.6475277045394301E-2</v>
      </c>
      <c r="X1174">
        <v>0</v>
      </c>
      <c r="Y1174">
        <v>0</v>
      </c>
      <c r="Z1174">
        <v>0</v>
      </c>
      <c r="AA1174">
        <v>0</v>
      </c>
      <c r="AB1174">
        <v>3.9135842963647E-2</v>
      </c>
      <c r="AC1174">
        <v>4.76894751556644E-2</v>
      </c>
      <c r="AD1174">
        <v>8.6825318119311504E-2</v>
      </c>
      <c r="AE1174">
        <v>0</v>
      </c>
      <c r="AF1174">
        <v>0</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v>0</v>
      </c>
      <c r="BK1174">
        <v>0</v>
      </c>
      <c r="BL1174">
        <v>0</v>
      </c>
      <c r="BM1174">
        <v>0</v>
      </c>
      <c r="BN1174">
        <v>0</v>
      </c>
      <c r="BO1174">
        <v>0</v>
      </c>
      <c r="BP1174">
        <v>0</v>
      </c>
    </row>
    <row r="1175" spans="1:68" x14ac:dyDescent="0.25">
      <c r="A1175" t="s">
        <v>6087</v>
      </c>
      <c r="B1175">
        <v>2029</v>
      </c>
      <c r="C1175" t="s">
        <v>6138</v>
      </c>
      <c r="D1175" t="s">
        <v>6089</v>
      </c>
      <c r="E1175" t="s">
        <v>6089</v>
      </c>
      <c r="F1175" t="s">
        <v>6090</v>
      </c>
      <c r="G1175">
        <v>918.90917997506995</v>
      </c>
      <c r="H1175">
        <v>14907461.7547001</v>
      </c>
      <c r="I1175">
        <v>14907461.7547001</v>
      </c>
      <c r="J1175">
        <v>0</v>
      </c>
      <c r="K1175">
        <v>2700710.8363139299</v>
      </c>
      <c r="L1175">
        <v>0</v>
      </c>
      <c r="M1175">
        <v>23.2575238199802</v>
      </c>
      <c r="N1175">
        <v>6.2265014050885403</v>
      </c>
      <c r="O1175">
        <v>8.7314372179573301</v>
      </c>
      <c r="P1175">
        <v>38.215462443026098</v>
      </c>
      <c r="Q1175">
        <v>0.29005413431994997</v>
      </c>
      <c r="R1175">
        <v>3.9277684928502501E-3</v>
      </c>
      <c r="S1175">
        <v>0</v>
      </c>
      <c r="T1175">
        <v>0.29398190281280001</v>
      </c>
      <c r="U1175">
        <v>0.147893973384391</v>
      </c>
      <c r="V1175">
        <v>0.473910829923326</v>
      </c>
      <c r="W1175">
        <v>0.91578670612051805</v>
      </c>
      <c r="X1175">
        <v>0.30316909517773899</v>
      </c>
      <c r="Y1175">
        <v>4.1053647548823903E-3</v>
      </c>
      <c r="Z1175">
        <v>0</v>
      </c>
      <c r="AA1175">
        <v>0.30727445993262198</v>
      </c>
      <c r="AB1175">
        <v>0.59157589353756501</v>
      </c>
      <c r="AC1175">
        <v>1.3540309426380699</v>
      </c>
      <c r="AD1175">
        <v>2.25288129610826</v>
      </c>
      <c r="AE1175">
        <v>26643.399643937199</v>
      </c>
      <c r="AF1175">
        <v>1430.8134606179501</v>
      </c>
      <c r="AG1175">
        <v>0</v>
      </c>
      <c r="AH1175">
        <v>28074.2131045551</v>
      </c>
      <c r="AI1175">
        <v>1.0921049314798099E-2</v>
      </c>
      <c r="AJ1175">
        <v>2.75033532747441E-2</v>
      </c>
      <c r="AK1175">
        <v>0</v>
      </c>
      <c r="AL1175">
        <v>3.84244025895423E-2</v>
      </c>
      <c r="AM1175">
        <v>4.1976784641376499</v>
      </c>
      <c r="AN1175">
        <v>0.225425243403612</v>
      </c>
      <c r="AO1175">
        <v>0</v>
      </c>
      <c r="AP1175">
        <v>4.4231037075412596</v>
      </c>
      <c r="AQ1175">
        <v>0.235127196957895</v>
      </c>
      <c r="AR1175">
        <v>0.59213965398643198</v>
      </c>
      <c r="AS1175">
        <v>0</v>
      </c>
      <c r="AT1175">
        <v>0.82726685094432795</v>
      </c>
      <c r="AU1175">
        <v>0</v>
      </c>
      <c r="AV1175">
        <v>0</v>
      </c>
      <c r="AW1175">
        <v>0</v>
      </c>
      <c r="AX1175">
        <v>0.82726685094432795</v>
      </c>
      <c r="AY1175">
        <v>0.26767441555132498</v>
      </c>
      <c r="AZ1175">
        <v>0.67410592163000604</v>
      </c>
      <c r="BA1175">
        <v>0</v>
      </c>
      <c r="BB1175">
        <v>0.94178033718133203</v>
      </c>
      <c r="BC1175">
        <v>0</v>
      </c>
      <c r="BD1175">
        <v>0</v>
      </c>
      <c r="BE1175">
        <v>0</v>
      </c>
      <c r="BF1175">
        <v>0.94178033718133203</v>
      </c>
      <c r="BG1175">
        <v>1.3670084025592699</v>
      </c>
      <c r="BH1175">
        <v>8.5622797983162897</v>
      </c>
      <c r="BI1175">
        <v>0</v>
      </c>
      <c r="BJ1175">
        <v>9.9292882008755594</v>
      </c>
      <c r="BK1175">
        <v>0.25229706216467301</v>
      </c>
      <c r="BL1175">
        <v>1.3548947861153401E-2</v>
      </c>
      <c r="BM1175">
        <v>0</v>
      </c>
      <c r="BN1175">
        <v>0.26584601002582697</v>
      </c>
      <c r="BO1175">
        <v>3.6136196394275402</v>
      </c>
      <c r="BP1175">
        <v>2507.85833557864</v>
      </c>
    </row>
    <row r="1176" spans="1:68" x14ac:dyDescent="0.25">
      <c r="A1176" t="s">
        <v>6087</v>
      </c>
      <c r="B1176">
        <v>2029</v>
      </c>
      <c r="C1176" t="s">
        <v>6138</v>
      </c>
      <c r="D1176" t="s">
        <v>6089</v>
      </c>
      <c r="E1176" t="s">
        <v>6089</v>
      </c>
      <c r="F1176" t="s">
        <v>6093</v>
      </c>
      <c r="G1176">
        <v>46.327374067098603</v>
      </c>
      <c r="H1176">
        <v>1191232.0892618699</v>
      </c>
      <c r="I1176">
        <v>0</v>
      </c>
      <c r="J1176">
        <v>1191232.0892618699</v>
      </c>
      <c r="K1176">
        <v>136158.005478165</v>
      </c>
      <c r="L1176">
        <v>2171799.7554208902</v>
      </c>
      <c r="M1176">
        <v>0</v>
      </c>
      <c r="N1176">
        <v>0</v>
      </c>
      <c r="O1176">
        <v>0</v>
      </c>
      <c r="P1176">
        <v>0</v>
      </c>
      <c r="Q1176">
        <v>0</v>
      </c>
      <c r="R1176">
        <v>0</v>
      </c>
      <c r="S1176">
        <v>0</v>
      </c>
      <c r="T1176">
        <v>0</v>
      </c>
      <c r="U1176">
        <v>1.1817977453363699E-2</v>
      </c>
      <c r="V1176">
        <v>2.01368986157359E-2</v>
      </c>
      <c r="W1176">
        <v>3.1954876069099601E-2</v>
      </c>
      <c r="X1176">
        <v>0</v>
      </c>
      <c r="Y1176">
        <v>0</v>
      </c>
      <c r="Z1176">
        <v>0</v>
      </c>
      <c r="AA1176">
        <v>0</v>
      </c>
      <c r="AB1176">
        <v>4.7271909813454999E-2</v>
      </c>
      <c r="AC1176">
        <v>5.75339960449597E-2</v>
      </c>
      <c r="AD1176">
        <v>0.104805905858414</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v>0</v>
      </c>
      <c r="BK1176">
        <v>0</v>
      </c>
      <c r="BL1176">
        <v>0</v>
      </c>
      <c r="BM1176">
        <v>0</v>
      </c>
      <c r="BN1176">
        <v>0</v>
      </c>
      <c r="BO1176">
        <v>0</v>
      </c>
      <c r="BP1176">
        <v>0</v>
      </c>
    </row>
    <row r="1177" spans="1:68" x14ac:dyDescent="0.25">
      <c r="A1177" t="s">
        <v>6087</v>
      </c>
      <c r="B1177">
        <v>2029</v>
      </c>
      <c r="C1177" t="s">
        <v>6139</v>
      </c>
      <c r="D1177" t="s">
        <v>6089</v>
      </c>
      <c r="E1177" t="s">
        <v>6089</v>
      </c>
      <c r="F1177" t="s">
        <v>6090</v>
      </c>
      <c r="G1177">
        <v>1932.8590367251099</v>
      </c>
      <c r="H1177">
        <v>29006488.939608902</v>
      </c>
      <c r="I1177">
        <v>29006488.939608902</v>
      </c>
      <c r="J1177">
        <v>0</v>
      </c>
      <c r="K1177">
        <v>5680750.0232965704</v>
      </c>
      <c r="L1177">
        <v>0</v>
      </c>
      <c r="M1177">
        <v>37.490091357251103</v>
      </c>
      <c r="N1177">
        <v>13.077856380834399</v>
      </c>
      <c r="O1177">
        <v>19.828592198623799</v>
      </c>
      <c r="P1177">
        <v>70.396539936709303</v>
      </c>
      <c r="Q1177">
        <v>0.51016028313848205</v>
      </c>
      <c r="R1177">
        <v>7.0103171909065704E-3</v>
      </c>
      <c r="S1177">
        <v>0</v>
      </c>
      <c r="T1177">
        <v>0.517170600329388</v>
      </c>
      <c r="U1177">
        <v>0.28776762763497399</v>
      </c>
      <c r="V1177">
        <v>0.91970411101563199</v>
      </c>
      <c r="W1177">
        <v>1.7246423389799901</v>
      </c>
      <c r="X1177">
        <v>0.53322746733927495</v>
      </c>
      <c r="Y1177">
        <v>7.3272926264575499E-3</v>
      </c>
      <c r="Z1177">
        <v>0</v>
      </c>
      <c r="AA1177">
        <v>0.54055475996573299</v>
      </c>
      <c r="AB1177">
        <v>1.15107051053989</v>
      </c>
      <c r="AC1177">
        <v>2.6277260314732298</v>
      </c>
      <c r="AD1177">
        <v>4.3193513019788599</v>
      </c>
      <c r="AE1177">
        <v>51033.319444110399</v>
      </c>
      <c r="AF1177">
        <v>2857.56274166193</v>
      </c>
      <c r="AG1177">
        <v>0</v>
      </c>
      <c r="AH1177">
        <v>53890.882185772301</v>
      </c>
      <c r="AI1177">
        <v>1.6543156014336199E-2</v>
      </c>
      <c r="AJ1177">
        <v>5.77216933497329E-2</v>
      </c>
      <c r="AK1177">
        <v>0</v>
      </c>
      <c r="AL1177">
        <v>7.4264849364069102E-2</v>
      </c>
      <c r="AM1177">
        <v>8.0403202611850695</v>
      </c>
      <c r="AN1177">
        <v>0.45021017366025001</v>
      </c>
      <c r="AO1177">
        <v>0</v>
      </c>
      <c r="AP1177">
        <v>8.4905304348453203</v>
      </c>
      <c r="AQ1177">
        <v>0.35616961249477902</v>
      </c>
      <c r="AR1177">
        <v>1.2427322292735801</v>
      </c>
      <c r="AS1177">
        <v>0</v>
      </c>
      <c r="AT1177">
        <v>1.59890184176836</v>
      </c>
      <c r="AU1177">
        <v>0</v>
      </c>
      <c r="AV1177">
        <v>0</v>
      </c>
      <c r="AW1177">
        <v>0</v>
      </c>
      <c r="AX1177">
        <v>1.59890184176836</v>
      </c>
      <c r="AY1177">
        <v>0.40547199173540999</v>
      </c>
      <c r="AZ1177">
        <v>1.41475604464918</v>
      </c>
      <c r="BA1177">
        <v>0</v>
      </c>
      <c r="BB1177">
        <v>1.82022803638459</v>
      </c>
      <c r="BC1177">
        <v>0</v>
      </c>
      <c r="BD1177">
        <v>0</v>
      </c>
      <c r="BE1177">
        <v>0</v>
      </c>
      <c r="BF1177">
        <v>1.82022803638459</v>
      </c>
      <c r="BG1177">
        <v>2.04124565950876</v>
      </c>
      <c r="BH1177">
        <v>18.141799181225501</v>
      </c>
      <c r="BI1177">
        <v>0</v>
      </c>
      <c r="BJ1177">
        <v>20.183044840734301</v>
      </c>
      <c r="BK1177">
        <v>0.48325501776535601</v>
      </c>
      <c r="BL1177">
        <v>2.7059410372076501E-2</v>
      </c>
      <c r="BM1177">
        <v>0</v>
      </c>
      <c r="BN1177">
        <v>0.510314428137432</v>
      </c>
      <c r="BO1177">
        <v>7.0321851267744497</v>
      </c>
      <c r="BP1177">
        <v>4814.0511578344704</v>
      </c>
    </row>
    <row r="1178" spans="1:68" x14ac:dyDescent="0.25">
      <c r="A1178" t="s">
        <v>6087</v>
      </c>
      <c r="B1178">
        <v>2029</v>
      </c>
      <c r="C1178" t="s">
        <v>6139</v>
      </c>
      <c r="D1178" t="s">
        <v>6089</v>
      </c>
      <c r="E1178" t="s">
        <v>6089</v>
      </c>
      <c r="F1178" t="s">
        <v>6093</v>
      </c>
      <c r="G1178">
        <v>104.66694684429</v>
      </c>
      <c r="H1178">
        <v>2203396.2595771099</v>
      </c>
      <c r="I1178">
        <v>0</v>
      </c>
      <c r="J1178">
        <v>2203396.2595771099</v>
      </c>
      <c r="K1178">
        <v>307620.34345324198</v>
      </c>
      <c r="L1178">
        <v>4017131.0870327801</v>
      </c>
      <c r="M1178">
        <v>0</v>
      </c>
      <c r="N1178">
        <v>0</v>
      </c>
      <c r="O1178">
        <v>0</v>
      </c>
      <c r="P1178">
        <v>0</v>
      </c>
      <c r="Q1178">
        <v>0</v>
      </c>
      <c r="R1178">
        <v>0</v>
      </c>
      <c r="S1178">
        <v>0</v>
      </c>
      <c r="T1178">
        <v>0</v>
      </c>
      <c r="U1178">
        <v>2.18594575744205E-2</v>
      </c>
      <c r="V1178">
        <v>3.7164509370407502E-2</v>
      </c>
      <c r="W1178">
        <v>5.9023966944828102E-2</v>
      </c>
      <c r="X1178">
        <v>0</v>
      </c>
      <c r="Y1178">
        <v>0</v>
      </c>
      <c r="Z1178">
        <v>0</v>
      </c>
      <c r="AA1178">
        <v>0</v>
      </c>
      <c r="AB1178">
        <v>8.7437830297682304E-2</v>
      </c>
      <c r="AC1178">
        <v>0.106184312486878</v>
      </c>
      <c r="AD1178">
        <v>0.193622142784561</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0</v>
      </c>
    </row>
    <row r="1179" spans="1:68" x14ac:dyDescent="0.25">
      <c r="A1179" t="s">
        <v>6087</v>
      </c>
      <c r="B1179">
        <v>2029</v>
      </c>
      <c r="C1179" t="s">
        <v>6140</v>
      </c>
      <c r="D1179" t="s">
        <v>6089</v>
      </c>
      <c r="E1179" t="s">
        <v>6089</v>
      </c>
      <c r="F1179" t="s">
        <v>6090</v>
      </c>
      <c r="G1179">
        <v>355.30327032005403</v>
      </c>
      <c r="H1179">
        <v>7199160.3906863602</v>
      </c>
      <c r="I1179">
        <v>7199160.3906863602</v>
      </c>
      <c r="J1179">
        <v>0</v>
      </c>
      <c r="K1179">
        <v>509931.25356334198</v>
      </c>
      <c r="L1179">
        <v>0</v>
      </c>
      <c r="M1179">
        <v>88.142030708014303</v>
      </c>
      <c r="N1179">
        <v>5.99078466630269</v>
      </c>
      <c r="O1179">
        <v>0.686520292644757</v>
      </c>
      <c r="P1179">
        <v>94.819335666961706</v>
      </c>
      <c r="Q1179">
        <v>0.110429859738465</v>
      </c>
      <c r="R1179">
        <v>1.02617115939737E-2</v>
      </c>
      <c r="S1179">
        <v>0</v>
      </c>
      <c r="T1179">
        <v>0.12069157133243801</v>
      </c>
      <c r="U1179">
        <v>7.14214433521113E-2</v>
      </c>
      <c r="V1179">
        <v>0.58327512069421295</v>
      </c>
      <c r="W1179">
        <v>0.77538813537876305</v>
      </c>
      <c r="X1179">
        <v>0.115423007970593</v>
      </c>
      <c r="Y1179">
        <v>1.0725700656582401E-2</v>
      </c>
      <c r="Z1179">
        <v>0</v>
      </c>
      <c r="AA1179">
        <v>0.126148708627175</v>
      </c>
      <c r="AB1179">
        <v>0.28568577340844498</v>
      </c>
      <c r="AC1179">
        <v>1.6665003448405999</v>
      </c>
      <c r="AD1179">
        <v>2.0783348268762198</v>
      </c>
      <c r="AE1179">
        <v>33045.023399851903</v>
      </c>
      <c r="AF1179">
        <v>482.21539475096802</v>
      </c>
      <c r="AG1179">
        <v>0</v>
      </c>
      <c r="AH1179">
        <v>33527.238794602898</v>
      </c>
      <c r="AI1179">
        <v>8.47757893464441E-3</v>
      </c>
      <c r="AJ1179">
        <v>6.2303286772902797E-3</v>
      </c>
      <c r="AK1179">
        <v>0</v>
      </c>
      <c r="AL1179">
        <v>1.47079076119347E-2</v>
      </c>
      <c r="AM1179">
        <v>5.2062568938738103</v>
      </c>
      <c r="AN1179">
        <v>7.5973231820001097E-2</v>
      </c>
      <c r="AO1179">
        <v>0</v>
      </c>
      <c r="AP1179">
        <v>5.2822301256938102</v>
      </c>
      <c r="AQ1179">
        <v>0.18251994972600999</v>
      </c>
      <c r="AR1179">
        <v>0.134137267930168</v>
      </c>
      <c r="AS1179">
        <v>0</v>
      </c>
      <c r="AT1179">
        <v>0.31665721765617899</v>
      </c>
      <c r="AU1179">
        <v>0</v>
      </c>
      <c r="AV1179">
        <v>0</v>
      </c>
      <c r="AW1179">
        <v>0</v>
      </c>
      <c r="AX1179">
        <v>0.31665721765617899</v>
      </c>
      <c r="AY1179">
        <v>0.20778506910927799</v>
      </c>
      <c r="AZ1179">
        <v>0.15270506883679899</v>
      </c>
      <c r="BA1179">
        <v>0</v>
      </c>
      <c r="BB1179">
        <v>0.36049013794607798</v>
      </c>
      <c r="BC1179">
        <v>0</v>
      </c>
      <c r="BD1179">
        <v>0</v>
      </c>
      <c r="BE1179">
        <v>0</v>
      </c>
      <c r="BF1179">
        <v>0.36049013794607798</v>
      </c>
      <c r="BG1179">
        <v>0.50968097621781805</v>
      </c>
      <c r="BH1179">
        <v>0.91007063237385699</v>
      </c>
      <c r="BI1179">
        <v>0</v>
      </c>
      <c r="BJ1179">
        <v>1.4197516085916699</v>
      </c>
      <c r="BK1179">
        <v>0.312916611031756</v>
      </c>
      <c r="BL1179">
        <v>4.5662914287265899E-3</v>
      </c>
      <c r="BM1179">
        <v>0</v>
      </c>
      <c r="BN1179">
        <v>0.317482902460483</v>
      </c>
      <c r="BO1179">
        <v>0.54582693581077502</v>
      </c>
      <c r="BP1179">
        <v>2994.9749603609598</v>
      </c>
    </row>
    <row r="1180" spans="1:68" x14ac:dyDescent="0.25">
      <c r="A1180" t="s">
        <v>6087</v>
      </c>
      <c r="B1180">
        <v>2029</v>
      </c>
      <c r="C1180" t="s">
        <v>6140</v>
      </c>
      <c r="D1180" t="s">
        <v>6089</v>
      </c>
      <c r="E1180" t="s">
        <v>6089</v>
      </c>
      <c r="F1180" t="s">
        <v>6093</v>
      </c>
      <c r="G1180">
        <v>59.430632427614498</v>
      </c>
      <c r="H1180">
        <v>1159812.5881618101</v>
      </c>
      <c r="I1180">
        <v>0</v>
      </c>
      <c r="J1180">
        <v>1159812.5881618101</v>
      </c>
      <c r="K1180">
        <v>85294.843660112398</v>
      </c>
      <c r="L1180">
        <v>2157890.12883709</v>
      </c>
      <c r="M1180">
        <v>0</v>
      </c>
      <c r="N1180">
        <v>0</v>
      </c>
      <c r="O1180">
        <v>0</v>
      </c>
      <c r="P1180">
        <v>0</v>
      </c>
      <c r="Q1180">
        <v>0</v>
      </c>
      <c r="R1180">
        <v>0</v>
      </c>
      <c r="S1180">
        <v>0</v>
      </c>
      <c r="T1180">
        <v>0</v>
      </c>
      <c r="U1180">
        <v>1.1506270810639201E-2</v>
      </c>
      <c r="V1180">
        <v>4.6983939142259699E-2</v>
      </c>
      <c r="W1180">
        <v>5.84902099528989E-2</v>
      </c>
      <c r="X1180">
        <v>0</v>
      </c>
      <c r="Y1180">
        <v>0</v>
      </c>
      <c r="Z1180">
        <v>0</v>
      </c>
      <c r="AA1180">
        <v>0</v>
      </c>
      <c r="AB1180">
        <v>4.6025083242556802E-2</v>
      </c>
      <c r="AC1180">
        <v>0.13423982612074201</v>
      </c>
      <c r="AD1180">
        <v>0.180264909363298</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0</v>
      </c>
      <c r="BL1180">
        <v>0</v>
      </c>
      <c r="BM1180">
        <v>0</v>
      </c>
      <c r="BN1180">
        <v>0</v>
      </c>
      <c r="BO1180">
        <v>0</v>
      </c>
      <c r="BP1180">
        <v>0</v>
      </c>
    </row>
    <row r="1181" spans="1:68" x14ac:dyDescent="0.25">
      <c r="A1181" t="s">
        <v>6087</v>
      </c>
      <c r="B1181">
        <v>2029</v>
      </c>
      <c r="C1181" t="s">
        <v>6141</v>
      </c>
      <c r="D1181" t="s">
        <v>6089</v>
      </c>
      <c r="E1181" t="s">
        <v>6089</v>
      </c>
      <c r="F1181" t="s">
        <v>6090</v>
      </c>
      <c r="G1181">
        <v>5058.5481063777297</v>
      </c>
      <c r="H1181">
        <v>103790478.83306</v>
      </c>
      <c r="I1181">
        <v>103790478.83306</v>
      </c>
      <c r="J1181">
        <v>0</v>
      </c>
      <c r="K1181">
        <v>22932219.643528499</v>
      </c>
      <c r="L1181">
        <v>0</v>
      </c>
      <c r="M1181">
        <v>161.48954924280599</v>
      </c>
      <c r="N1181">
        <v>63.822928580985099</v>
      </c>
      <c r="O1181">
        <v>97.587632050816197</v>
      </c>
      <c r="P1181">
        <v>322.90010987460698</v>
      </c>
      <c r="Q1181">
        <v>2.52455580408563</v>
      </c>
      <c r="R1181">
        <v>2.5351826321446801E-2</v>
      </c>
      <c r="S1181">
        <v>0</v>
      </c>
      <c r="T1181">
        <v>2.5499076304070698</v>
      </c>
      <c r="U1181">
        <v>1.0296847690536699</v>
      </c>
      <c r="V1181">
        <v>3.1976806330110299</v>
      </c>
      <c r="W1181">
        <v>6.77727303247178</v>
      </c>
      <c r="X1181">
        <v>2.6387050149959101</v>
      </c>
      <c r="Y1181">
        <v>2.6498123410639399E-2</v>
      </c>
      <c r="Z1181">
        <v>0</v>
      </c>
      <c r="AA1181">
        <v>2.6652031384065502</v>
      </c>
      <c r="AB1181">
        <v>4.1187390762147</v>
      </c>
      <c r="AC1181">
        <v>9.1362303800315203</v>
      </c>
      <c r="AD1181">
        <v>15.9201725946527</v>
      </c>
      <c r="AE1181">
        <v>168997.77565613401</v>
      </c>
      <c r="AF1181">
        <v>13673.8537661603</v>
      </c>
      <c r="AG1181">
        <v>0</v>
      </c>
      <c r="AH1181">
        <v>182671.62942229401</v>
      </c>
      <c r="AI1181">
        <v>6.5250100557405197E-2</v>
      </c>
      <c r="AJ1181">
        <v>0.279199563744227</v>
      </c>
      <c r="AK1181">
        <v>0</v>
      </c>
      <c r="AL1181">
        <v>0.34444966430163199</v>
      </c>
      <c r="AM1181">
        <v>26.625668377133898</v>
      </c>
      <c r="AN1181">
        <v>2.1543212293871101</v>
      </c>
      <c r="AO1181">
        <v>0</v>
      </c>
      <c r="AP1181">
        <v>28.779989606520999</v>
      </c>
      <c r="AQ1181">
        <v>1.4048167720014599</v>
      </c>
      <c r="AR1181">
        <v>6.0110900448086397</v>
      </c>
      <c r="AS1181">
        <v>0</v>
      </c>
      <c r="AT1181">
        <v>7.4159068168101001</v>
      </c>
      <c r="AU1181">
        <v>0</v>
      </c>
      <c r="AV1181">
        <v>0</v>
      </c>
      <c r="AW1181">
        <v>0</v>
      </c>
      <c r="AX1181">
        <v>7.4159068168101001</v>
      </c>
      <c r="AY1181">
        <v>1.5992769584605999</v>
      </c>
      <c r="AZ1181">
        <v>6.8431684440939797</v>
      </c>
      <c r="BA1181">
        <v>0</v>
      </c>
      <c r="BB1181">
        <v>8.4424454025545899</v>
      </c>
      <c r="BC1181">
        <v>0</v>
      </c>
      <c r="BD1181">
        <v>0</v>
      </c>
      <c r="BE1181">
        <v>0</v>
      </c>
      <c r="BF1181">
        <v>8.4424454025545899</v>
      </c>
      <c r="BG1181">
        <v>7.4651023856416998</v>
      </c>
      <c r="BH1181">
        <v>88.466083419372097</v>
      </c>
      <c r="BI1181">
        <v>0</v>
      </c>
      <c r="BJ1181">
        <v>95.931185805013797</v>
      </c>
      <c r="BK1181">
        <v>1.6003078766304999</v>
      </c>
      <c r="BL1181">
        <v>0.129483218349601</v>
      </c>
      <c r="BM1181">
        <v>0</v>
      </c>
      <c r="BN1181">
        <v>1.7297910949801101</v>
      </c>
      <c r="BO1181">
        <v>25.169029067934201</v>
      </c>
      <c r="BP1181">
        <v>16317.9842944948</v>
      </c>
    </row>
    <row r="1182" spans="1:68" x14ac:dyDescent="0.25">
      <c r="A1182" t="s">
        <v>6087</v>
      </c>
      <c r="B1182">
        <v>2029</v>
      </c>
      <c r="C1182" t="s">
        <v>6141</v>
      </c>
      <c r="D1182" t="s">
        <v>6089</v>
      </c>
      <c r="E1182" t="s">
        <v>6089</v>
      </c>
      <c r="F1182" t="s">
        <v>6093</v>
      </c>
      <c r="G1182">
        <v>145.61126339450499</v>
      </c>
      <c r="H1182">
        <v>3558283.4176426502</v>
      </c>
      <c r="I1182">
        <v>0</v>
      </c>
      <c r="J1182">
        <v>3558283.4176426502</v>
      </c>
      <c r="K1182">
        <v>660108.27702211495</v>
      </c>
      <c r="L1182">
        <v>6478601.4892668398</v>
      </c>
      <c r="M1182">
        <v>0</v>
      </c>
      <c r="N1182">
        <v>0</v>
      </c>
      <c r="O1182">
        <v>0</v>
      </c>
      <c r="P1182">
        <v>0</v>
      </c>
      <c r="Q1182">
        <v>0</v>
      </c>
      <c r="R1182">
        <v>0</v>
      </c>
      <c r="S1182">
        <v>0</v>
      </c>
      <c r="T1182">
        <v>0</v>
      </c>
      <c r="U1182">
        <v>3.5301024528618302E-2</v>
      </c>
      <c r="V1182">
        <v>5.8701342081935899E-2</v>
      </c>
      <c r="W1182">
        <v>9.4002366610554305E-2</v>
      </c>
      <c r="X1182">
        <v>0</v>
      </c>
      <c r="Y1182">
        <v>0</v>
      </c>
      <c r="Z1182">
        <v>0</v>
      </c>
      <c r="AA1182">
        <v>0</v>
      </c>
      <c r="AB1182">
        <v>0.14120409811447299</v>
      </c>
      <c r="AC1182">
        <v>0.16771812023410201</v>
      </c>
      <c r="AD1182">
        <v>0.30892221834857603</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v>0</v>
      </c>
      <c r="BK1182">
        <v>0</v>
      </c>
      <c r="BL1182">
        <v>0</v>
      </c>
      <c r="BM1182">
        <v>0</v>
      </c>
      <c r="BN1182">
        <v>0</v>
      </c>
      <c r="BO1182">
        <v>0</v>
      </c>
      <c r="BP1182">
        <v>0</v>
      </c>
    </row>
    <row r="1183" spans="1:68" x14ac:dyDescent="0.25">
      <c r="A1183" t="s">
        <v>6087</v>
      </c>
      <c r="B1183">
        <v>2029</v>
      </c>
      <c r="C1183" t="s">
        <v>6142</v>
      </c>
      <c r="D1183" t="s">
        <v>6089</v>
      </c>
      <c r="E1183" t="s">
        <v>6089</v>
      </c>
      <c r="F1183" t="s">
        <v>6090</v>
      </c>
      <c r="G1183">
        <v>150.70632565229499</v>
      </c>
      <c r="H1183">
        <v>1990309.9969812599</v>
      </c>
      <c r="I1183">
        <v>1990309.9969812599</v>
      </c>
      <c r="J1183">
        <v>0</v>
      </c>
      <c r="K1183">
        <v>601860.78212500794</v>
      </c>
      <c r="L1183">
        <v>0</v>
      </c>
      <c r="M1183">
        <v>2.67510625520696</v>
      </c>
      <c r="N1183">
        <v>0.35226574727409299</v>
      </c>
      <c r="O1183">
        <v>3.1995620866107002</v>
      </c>
      <c r="P1183">
        <v>6.2269340890917597</v>
      </c>
      <c r="Q1183">
        <v>1.52955004934107E-2</v>
      </c>
      <c r="R1183">
        <v>1.34101542230171E-4</v>
      </c>
      <c r="S1183">
        <v>0</v>
      </c>
      <c r="T1183">
        <v>1.5429602035640901E-2</v>
      </c>
      <c r="U1183">
        <v>1.9745470996736701E-2</v>
      </c>
      <c r="V1183">
        <v>7.3695267803617695E-2</v>
      </c>
      <c r="W1183">
        <v>0.10887034083599501</v>
      </c>
      <c r="X1183">
        <v>1.5987095152944501E-2</v>
      </c>
      <c r="Y1183">
        <v>1.40165018903039E-4</v>
      </c>
      <c r="Z1183">
        <v>0</v>
      </c>
      <c r="AA1183">
        <v>1.6127260171847499E-2</v>
      </c>
      <c r="AB1183">
        <v>7.8981883986947096E-2</v>
      </c>
      <c r="AC1183">
        <v>0.210557908010336</v>
      </c>
      <c r="AD1183">
        <v>0.30566705216913098</v>
      </c>
      <c r="AE1183">
        <v>3662.8811954090702</v>
      </c>
      <c r="AF1183">
        <v>79.039179507942507</v>
      </c>
      <c r="AG1183">
        <v>0</v>
      </c>
      <c r="AH1183">
        <v>3741.9203749170101</v>
      </c>
      <c r="AI1183">
        <v>1.2397677071936701E-3</v>
      </c>
      <c r="AJ1183">
        <v>1.5296830268942401E-3</v>
      </c>
      <c r="AK1183">
        <v>0</v>
      </c>
      <c r="AL1183">
        <v>2.7694507340879199E-3</v>
      </c>
      <c r="AM1183">
        <v>0.57708842400531202</v>
      </c>
      <c r="AN1183">
        <v>1.2452654919324299E-2</v>
      </c>
      <c r="AO1183">
        <v>0</v>
      </c>
      <c r="AP1183">
        <v>0.58954107892463703</v>
      </c>
      <c r="AQ1183">
        <v>2.66918587645581E-2</v>
      </c>
      <c r="AR1183">
        <v>3.2933656096613001E-2</v>
      </c>
      <c r="AS1183">
        <v>0</v>
      </c>
      <c r="AT1183">
        <v>5.9625514861171097E-2</v>
      </c>
      <c r="AU1183">
        <v>0</v>
      </c>
      <c r="AV1183">
        <v>0</v>
      </c>
      <c r="AW1183">
        <v>0</v>
      </c>
      <c r="AX1183">
        <v>5.9625514861171097E-2</v>
      </c>
      <c r="AY1183">
        <v>3.0386649384762598E-2</v>
      </c>
      <c r="AZ1183">
        <v>3.7492460513650502E-2</v>
      </c>
      <c r="BA1183">
        <v>0</v>
      </c>
      <c r="BB1183">
        <v>6.7879109898413198E-2</v>
      </c>
      <c r="BC1183">
        <v>0</v>
      </c>
      <c r="BD1183">
        <v>0</v>
      </c>
      <c r="BE1183">
        <v>0</v>
      </c>
      <c r="BF1183">
        <v>6.7879109898413198E-2</v>
      </c>
      <c r="BG1183">
        <v>0.26721740715757403</v>
      </c>
      <c r="BH1183">
        <v>0.48590619433510701</v>
      </c>
      <c r="BI1183">
        <v>0</v>
      </c>
      <c r="BJ1183">
        <v>0.75312360149268098</v>
      </c>
      <c r="BK1183">
        <v>3.4685294557379197E-2</v>
      </c>
      <c r="BL1183">
        <v>7.4845376536991095E-4</v>
      </c>
      <c r="BM1183">
        <v>0</v>
      </c>
      <c r="BN1183">
        <v>3.5433748322749099E-2</v>
      </c>
      <c r="BO1183">
        <v>0.48266693048923598</v>
      </c>
      <c r="BP1183">
        <v>334.264264802654</v>
      </c>
    </row>
    <row r="1184" spans="1:68" x14ac:dyDescent="0.25">
      <c r="A1184" t="s">
        <v>6087</v>
      </c>
      <c r="B1184">
        <v>2029</v>
      </c>
      <c r="C1184" t="s">
        <v>6142</v>
      </c>
      <c r="D1184" t="s">
        <v>6089</v>
      </c>
      <c r="E1184" t="s">
        <v>6089</v>
      </c>
      <c r="F1184" t="s">
        <v>6093</v>
      </c>
      <c r="G1184">
        <v>6.29739282935072</v>
      </c>
      <c r="H1184">
        <v>120439.150247129</v>
      </c>
      <c r="I1184">
        <v>0</v>
      </c>
      <c r="J1184">
        <v>120439.150247129</v>
      </c>
      <c r="K1184">
        <v>25149.268003295001</v>
      </c>
      <c r="L1184">
        <v>226762.62533362501</v>
      </c>
      <c r="M1184">
        <v>0</v>
      </c>
      <c r="N1184">
        <v>0</v>
      </c>
      <c r="O1184">
        <v>0</v>
      </c>
      <c r="P1184">
        <v>0</v>
      </c>
      <c r="Q1184">
        <v>0</v>
      </c>
      <c r="R1184">
        <v>0</v>
      </c>
      <c r="S1184">
        <v>0</v>
      </c>
      <c r="T1184">
        <v>0</v>
      </c>
      <c r="U1184">
        <v>1.1948529383278199E-3</v>
      </c>
      <c r="V1184">
        <v>2.3862653900543298E-3</v>
      </c>
      <c r="W1184">
        <v>3.5811183283821599E-3</v>
      </c>
      <c r="X1184">
        <v>0</v>
      </c>
      <c r="Y1184">
        <v>0</v>
      </c>
      <c r="Z1184">
        <v>0</v>
      </c>
      <c r="AA1184">
        <v>0</v>
      </c>
      <c r="AB1184">
        <v>4.7794117533113004E-3</v>
      </c>
      <c r="AC1184">
        <v>6.8179011144409597E-3</v>
      </c>
      <c r="AD1184">
        <v>1.15973128677522E-2</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row>
    <row r="1185" spans="1:68" x14ac:dyDescent="0.25">
      <c r="A1185" t="s">
        <v>6087</v>
      </c>
      <c r="B1185">
        <v>2029</v>
      </c>
      <c r="C1185" t="s">
        <v>6143</v>
      </c>
      <c r="D1185" t="s">
        <v>6089</v>
      </c>
      <c r="E1185" t="s">
        <v>6089</v>
      </c>
      <c r="F1185" t="s">
        <v>6092</v>
      </c>
      <c r="G1185">
        <v>4.1488683326206397</v>
      </c>
      <c r="H1185">
        <v>158288.97721602599</v>
      </c>
      <c r="I1185">
        <v>158288.97721602599</v>
      </c>
      <c r="J1185">
        <v>0</v>
      </c>
      <c r="K1185">
        <v>27144.452334897102</v>
      </c>
      <c r="L1185">
        <v>0</v>
      </c>
      <c r="M1185">
        <v>0.67272531702596605</v>
      </c>
      <c r="N1185">
        <v>0</v>
      </c>
      <c r="O1185">
        <v>1.4713154069898901E-3</v>
      </c>
      <c r="P1185">
        <v>0.67419663243295502</v>
      </c>
      <c r="Q1185">
        <v>2.7221799659866801E-4</v>
      </c>
      <c r="R1185">
        <v>0</v>
      </c>
      <c r="S1185">
        <v>2.0737737722340601E-5</v>
      </c>
      <c r="T1185">
        <v>2.9295573432100799E-4</v>
      </c>
      <c r="U1185">
        <v>8.7241864992120195E-4</v>
      </c>
      <c r="V1185">
        <v>5.7032409251271598E-3</v>
      </c>
      <c r="W1185">
        <v>6.8686153093693702E-3</v>
      </c>
      <c r="X1185">
        <v>2.9606190870949998E-4</v>
      </c>
      <c r="Y1185">
        <v>0</v>
      </c>
      <c r="Z1185">
        <v>2.2554181902399699E-5</v>
      </c>
      <c r="AA1185">
        <v>3.1861609061190001E-4</v>
      </c>
      <c r="AB1185">
        <v>3.4896745996848E-3</v>
      </c>
      <c r="AC1185">
        <v>1.6294974071791798E-2</v>
      </c>
      <c r="AD1185">
        <v>2.01032647620886E-2</v>
      </c>
      <c r="AE1185">
        <v>353.71075295193702</v>
      </c>
      <c r="AF1185">
        <v>0</v>
      </c>
      <c r="AG1185">
        <v>1.59386230786091</v>
      </c>
      <c r="AH1185">
        <v>355.30461525979803</v>
      </c>
      <c r="AI1185">
        <v>1.8763211621409301E-2</v>
      </c>
      <c r="AJ1185">
        <v>0</v>
      </c>
      <c r="AK1185">
        <v>5.5651799083833401E-6</v>
      </c>
      <c r="AL1185">
        <v>1.8768776801317701E-2</v>
      </c>
      <c r="AM1185">
        <v>2.4560774832821999E-2</v>
      </c>
      <c r="AN1185">
        <v>0</v>
      </c>
      <c r="AO1185">
        <v>4.23532179492667E-5</v>
      </c>
      <c r="AP1185">
        <v>2.4603128050771202E-2</v>
      </c>
      <c r="AQ1185">
        <v>9.2133900040863095E-2</v>
      </c>
      <c r="AR1185">
        <v>0</v>
      </c>
      <c r="AS1185">
        <v>3.0182909224408399E-5</v>
      </c>
      <c r="AT1185">
        <v>9.2164082950087503E-2</v>
      </c>
      <c r="AU1185">
        <v>6.8067928999577696E-3</v>
      </c>
      <c r="AV1185">
        <v>1.8964120019481999E-3</v>
      </c>
      <c r="AW1185">
        <v>1.6629523351349901E-2</v>
      </c>
      <c r="AX1185">
        <v>0.117496811203343</v>
      </c>
      <c r="AY1185">
        <v>0.134441570662934</v>
      </c>
      <c r="AZ1185">
        <v>0</v>
      </c>
      <c r="BA1185">
        <v>3.3046486411416999E-5</v>
      </c>
      <c r="BB1185">
        <v>0.134474617149345</v>
      </c>
      <c r="BC1185">
        <v>6.8067928999577696E-3</v>
      </c>
      <c r="BD1185">
        <v>1.89641200194742E-3</v>
      </c>
      <c r="BE1185">
        <v>1.6629523351343101E-2</v>
      </c>
      <c r="BF1185">
        <v>0.159807345402594</v>
      </c>
      <c r="BG1185">
        <v>4.77336008188351</v>
      </c>
      <c r="BH1185">
        <v>0</v>
      </c>
      <c r="BI1185">
        <v>0.17998980265907599</v>
      </c>
      <c r="BJ1185">
        <v>4.9533498845425799</v>
      </c>
      <c r="BK1185">
        <v>3.4967908982443999E-3</v>
      </c>
      <c r="BL1185">
        <v>0</v>
      </c>
      <c r="BM1185">
        <v>1.57569515901603E-5</v>
      </c>
      <c r="BN1185">
        <v>3.5125478498345599E-3</v>
      </c>
      <c r="BO1185">
        <v>7.8517655987711092E-3</v>
      </c>
      <c r="BP1185">
        <v>37.466427736347299</v>
      </c>
    </row>
    <row r="1186" spans="1:68" x14ac:dyDescent="0.25">
      <c r="A1186" t="s">
        <v>6087</v>
      </c>
      <c r="B1186">
        <v>2029</v>
      </c>
      <c r="C1186" t="s">
        <v>6143</v>
      </c>
      <c r="D1186" t="s">
        <v>6089</v>
      </c>
      <c r="E1186" t="s">
        <v>6089</v>
      </c>
      <c r="F1186" t="s">
        <v>6093</v>
      </c>
      <c r="G1186">
        <v>0.16103337623370001</v>
      </c>
      <c r="H1186">
        <v>15433.7545062224</v>
      </c>
      <c r="I1186">
        <v>0</v>
      </c>
      <c r="J1186">
        <v>15433.7545062224</v>
      </c>
      <c r="K1186">
        <v>1053.5795438806199</v>
      </c>
      <c r="L1186">
        <v>31013.2765938175</v>
      </c>
      <c r="M1186">
        <v>0</v>
      </c>
      <c r="N1186">
        <v>0</v>
      </c>
      <c r="O1186">
        <v>0</v>
      </c>
      <c r="P1186">
        <v>0</v>
      </c>
      <c r="Q1186">
        <v>0</v>
      </c>
      <c r="R1186">
        <v>0</v>
      </c>
      <c r="S1186">
        <v>0</v>
      </c>
      <c r="T1186">
        <v>0</v>
      </c>
      <c r="U1186">
        <v>8.5064010813322796E-5</v>
      </c>
      <c r="V1186">
        <v>2.8475608478221803E-4</v>
      </c>
      <c r="W1186">
        <v>3.6982009559554101E-4</v>
      </c>
      <c r="X1186">
        <v>0</v>
      </c>
      <c r="Y1186">
        <v>0</v>
      </c>
      <c r="Z1186">
        <v>0</v>
      </c>
      <c r="AA1186">
        <v>0</v>
      </c>
      <c r="AB1186">
        <v>3.4025604325329102E-4</v>
      </c>
      <c r="AC1186">
        <v>8.1358881366347998E-4</v>
      </c>
      <c r="AD1186">
        <v>1.15384485691677E-3</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0</v>
      </c>
      <c r="BK1186">
        <v>0</v>
      </c>
      <c r="BL1186">
        <v>0</v>
      </c>
      <c r="BM1186">
        <v>0</v>
      </c>
      <c r="BN1186">
        <v>0</v>
      </c>
      <c r="BO1186">
        <v>0</v>
      </c>
      <c r="BP1186">
        <v>0</v>
      </c>
    </row>
    <row r="1187" spans="1:68" x14ac:dyDescent="0.25">
      <c r="A1187" t="s">
        <v>6087</v>
      </c>
      <c r="B1187">
        <v>2029</v>
      </c>
      <c r="C1187" t="s">
        <v>6144</v>
      </c>
      <c r="D1187" t="s">
        <v>6089</v>
      </c>
      <c r="E1187" t="s">
        <v>6089</v>
      </c>
      <c r="F1187" t="s">
        <v>6092</v>
      </c>
      <c r="G1187">
        <v>157.97468141546801</v>
      </c>
      <c r="H1187">
        <v>5193426.5861028004</v>
      </c>
      <c r="I1187">
        <v>5193426.5861028004</v>
      </c>
      <c r="J1187">
        <v>0</v>
      </c>
      <c r="K1187">
        <v>206630.88329143199</v>
      </c>
      <c r="L1187">
        <v>0</v>
      </c>
      <c r="M1187">
        <v>0.13680990180031899</v>
      </c>
      <c r="N1187">
        <v>0</v>
      </c>
      <c r="O1187">
        <v>7.6565849061622504E-2</v>
      </c>
      <c r="P1187">
        <v>0.21337575086194099</v>
      </c>
      <c r="Q1187">
        <v>6.8086482332911404E-3</v>
      </c>
      <c r="R1187">
        <v>0</v>
      </c>
      <c r="S1187">
        <v>4.6659463163208397E-5</v>
      </c>
      <c r="T1187">
        <v>6.8553076964543496E-3</v>
      </c>
      <c r="U1187">
        <v>1.1659773398764599E-2</v>
      </c>
      <c r="V1187">
        <v>0.18373202980905701</v>
      </c>
      <c r="W1187">
        <v>0.202247110904276</v>
      </c>
      <c r="X1187">
        <v>7.4050261807327E-3</v>
      </c>
      <c r="Y1187">
        <v>0</v>
      </c>
      <c r="Z1187">
        <v>5.0746423440277699E-5</v>
      </c>
      <c r="AA1187">
        <v>7.4557726041729697E-3</v>
      </c>
      <c r="AB1187">
        <v>4.6639093595058703E-2</v>
      </c>
      <c r="AC1187">
        <v>0.52494865659730605</v>
      </c>
      <c r="AD1187">
        <v>0.57904352279653803</v>
      </c>
      <c r="AE1187">
        <v>5061.5114386993801</v>
      </c>
      <c r="AF1187">
        <v>0</v>
      </c>
      <c r="AG1187">
        <v>9.3459991980742601</v>
      </c>
      <c r="AH1187">
        <v>5070.8574378974599</v>
      </c>
      <c r="AI1187">
        <v>7.9842192762326E-3</v>
      </c>
      <c r="AJ1187">
        <v>0</v>
      </c>
      <c r="AK1187">
        <v>8.6525055692116999E-3</v>
      </c>
      <c r="AL1187">
        <v>1.66367248454443E-2</v>
      </c>
      <c r="AM1187">
        <v>2.2348625262217401E-2</v>
      </c>
      <c r="AN1187">
        <v>0</v>
      </c>
      <c r="AO1187">
        <v>1.2351444544312799E-2</v>
      </c>
      <c r="AP1187">
        <v>3.4700069806530197E-2</v>
      </c>
      <c r="AQ1187">
        <v>2.1227674997936E-2</v>
      </c>
      <c r="AR1187">
        <v>0</v>
      </c>
      <c r="AS1187">
        <v>3.05625773202826E-2</v>
      </c>
      <c r="AT1187">
        <v>5.1790252318218599E-2</v>
      </c>
      <c r="AU1187">
        <v>2.0195753985523899E-2</v>
      </c>
      <c r="AV1187">
        <v>5.4159407848210902E-3</v>
      </c>
      <c r="AW1187">
        <v>2.09264187136773E-2</v>
      </c>
      <c r="AX1187">
        <v>9.8328365802240997E-2</v>
      </c>
      <c r="AY1187">
        <v>3.09753735267808E-2</v>
      </c>
      <c r="AZ1187">
        <v>0</v>
      </c>
      <c r="BA1187">
        <v>3.34621751867391E-2</v>
      </c>
      <c r="BB1187">
        <v>6.4437548713519893E-2</v>
      </c>
      <c r="BC1187">
        <v>2.0195753985523899E-2</v>
      </c>
      <c r="BD1187">
        <v>5.4159407848188602E-3</v>
      </c>
      <c r="BE1187">
        <v>2.0926418713668599E-2</v>
      </c>
      <c r="BF1187">
        <v>0.11097566219753099</v>
      </c>
      <c r="BG1187">
        <v>3.1931541358375601</v>
      </c>
      <c r="BH1187">
        <v>0</v>
      </c>
      <c r="BI1187">
        <v>1.3391656776620999</v>
      </c>
      <c r="BJ1187">
        <v>4.5323198134996598</v>
      </c>
      <c r="BK1187">
        <v>5.0038193587540997E-2</v>
      </c>
      <c r="BL1187">
        <v>0</v>
      </c>
      <c r="BM1187">
        <v>9.2394717033853594E-5</v>
      </c>
      <c r="BN1187">
        <v>5.01305883045748E-2</v>
      </c>
      <c r="BO1187">
        <v>0.257614705241627</v>
      </c>
      <c r="BP1187">
        <v>534.71558093717999</v>
      </c>
    </row>
    <row r="1188" spans="1:68" x14ac:dyDescent="0.25">
      <c r="A1188" t="s">
        <v>6087</v>
      </c>
      <c r="B1188">
        <v>2029</v>
      </c>
      <c r="C1188" t="s">
        <v>6144</v>
      </c>
      <c r="D1188" t="s">
        <v>6089</v>
      </c>
      <c r="E1188" t="s">
        <v>6089</v>
      </c>
      <c r="F1188" t="s">
        <v>6093</v>
      </c>
      <c r="G1188">
        <v>209.450445364713</v>
      </c>
      <c r="H1188">
        <v>8937229.4200614505</v>
      </c>
      <c r="I1188">
        <v>0</v>
      </c>
      <c r="J1188">
        <v>8937229.4200614505</v>
      </c>
      <c r="K1188">
        <v>273961.18253704498</v>
      </c>
      <c r="L1188">
        <v>15579772.6256255</v>
      </c>
      <c r="M1188">
        <v>0</v>
      </c>
      <c r="N1188">
        <v>0</v>
      </c>
      <c r="O1188">
        <v>0</v>
      </c>
      <c r="P1188">
        <v>0</v>
      </c>
      <c r="Q1188">
        <v>0</v>
      </c>
      <c r="R1188">
        <v>0</v>
      </c>
      <c r="S1188">
        <v>0</v>
      </c>
      <c r="T1188">
        <v>0</v>
      </c>
      <c r="U1188">
        <v>8.8292495207034097E-2</v>
      </c>
      <c r="V1188">
        <v>0.189643474752653</v>
      </c>
      <c r="W1188">
        <v>0.277935969959688</v>
      </c>
      <c r="X1188">
        <v>0</v>
      </c>
      <c r="Y1188">
        <v>0</v>
      </c>
      <c r="Z1188">
        <v>0</v>
      </c>
      <c r="AA1188">
        <v>0</v>
      </c>
      <c r="AB1188">
        <v>0.353169980828136</v>
      </c>
      <c r="AC1188">
        <v>0.54183849929329697</v>
      </c>
      <c r="AD1188">
        <v>0.89500848012143297</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0</v>
      </c>
      <c r="BH1188">
        <v>0</v>
      </c>
      <c r="BI1188">
        <v>0</v>
      </c>
      <c r="BJ1188">
        <v>0</v>
      </c>
      <c r="BK1188">
        <v>0</v>
      </c>
      <c r="BL1188">
        <v>0</v>
      </c>
      <c r="BM1188">
        <v>0</v>
      </c>
      <c r="BN1188">
        <v>0</v>
      </c>
      <c r="BO1188">
        <v>0</v>
      </c>
      <c r="BP1188">
        <v>0</v>
      </c>
    </row>
    <row r="1189" spans="1:68" x14ac:dyDescent="0.25">
      <c r="A1189" t="s">
        <v>6087</v>
      </c>
      <c r="B1189">
        <v>2030</v>
      </c>
      <c r="C1189" t="s">
        <v>6088</v>
      </c>
      <c r="D1189" t="s">
        <v>6089</v>
      </c>
      <c r="E1189" t="s">
        <v>6089</v>
      </c>
      <c r="F1189" t="s">
        <v>6090</v>
      </c>
      <c r="G1189">
        <v>487.22576275045901</v>
      </c>
      <c r="H1189">
        <v>7513122.5117734298</v>
      </c>
      <c r="I1189">
        <v>7513122.5117734298</v>
      </c>
      <c r="J1189">
        <v>0</v>
      </c>
      <c r="K1189">
        <v>1266202.31223589</v>
      </c>
      <c r="L1189">
        <v>0</v>
      </c>
      <c r="M1189">
        <v>13.302401476317099</v>
      </c>
      <c r="N1189">
        <v>0.494838880435432</v>
      </c>
      <c r="O1189">
        <v>1.5951742078338</v>
      </c>
      <c r="P1189">
        <v>15.3924145645863</v>
      </c>
      <c r="Q1189">
        <v>0.316812659930992</v>
      </c>
      <c r="R1189">
        <v>1.9176475494524E-3</v>
      </c>
      <c r="S1189">
        <v>0</v>
      </c>
      <c r="T1189">
        <v>0.31873030748044501</v>
      </c>
      <c r="U1189">
        <v>2.48453997755467E-2</v>
      </c>
      <c r="V1189">
        <v>0.13373493399490899</v>
      </c>
      <c r="W1189">
        <v>0.4773106412509</v>
      </c>
      <c r="X1189">
        <v>0.33113752257771401</v>
      </c>
      <c r="Y1189">
        <v>2.0043550622036699E-3</v>
      </c>
      <c r="Z1189">
        <v>0</v>
      </c>
      <c r="AA1189">
        <v>0.33314187763991798</v>
      </c>
      <c r="AB1189">
        <v>9.9381599102186802E-2</v>
      </c>
      <c r="AC1189">
        <v>0.38209981141402499</v>
      </c>
      <c r="AD1189">
        <v>0.81462328815613005</v>
      </c>
      <c r="AE1189">
        <v>9003.1602884384592</v>
      </c>
      <c r="AF1189">
        <v>92.628094087913396</v>
      </c>
      <c r="AG1189">
        <v>0</v>
      </c>
      <c r="AH1189">
        <v>9095.7883825263798</v>
      </c>
      <c r="AI1189">
        <v>4.2754209721250901E-2</v>
      </c>
      <c r="AJ1189">
        <v>5.8500337433512904E-4</v>
      </c>
      <c r="AK1189">
        <v>0</v>
      </c>
      <c r="AL1189">
        <v>4.3339213095585999E-2</v>
      </c>
      <c r="AM1189">
        <v>1.41845156988279</v>
      </c>
      <c r="AN1189">
        <v>1.45935939453367E-2</v>
      </c>
      <c r="AO1189">
        <v>0</v>
      </c>
      <c r="AP1189">
        <v>1.4330451638281301</v>
      </c>
      <c r="AQ1189">
        <v>0.92048641116254704</v>
      </c>
      <c r="AR1189">
        <v>1.25949622287619E-2</v>
      </c>
      <c r="AS1189">
        <v>0</v>
      </c>
      <c r="AT1189">
        <v>0.93308137339130903</v>
      </c>
      <c r="AU1189">
        <v>0</v>
      </c>
      <c r="AV1189">
        <v>0</v>
      </c>
      <c r="AW1189">
        <v>0</v>
      </c>
      <c r="AX1189">
        <v>0.93308137339130903</v>
      </c>
      <c r="AY1189">
        <v>1.0479037104967099</v>
      </c>
      <c r="AZ1189">
        <v>1.43384057526896E-2</v>
      </c>
      <c r="BA1189">
        <v>0</v>
      </c>
      <c r="BB1189">
        <v>1.0622421162494</v>
      </c>
      <c r="BC1189">
        <v>0</v>
      </c>
      <c r="BD1189">
        <v>0</v>
      </c>
      <c r="BE1189">
        <v>0</v>
      </c>
      <c r="BF1189">
        <v>1.0622421162494</v>
      </c>
      <c r="BG1189">
        <v>2.67807758562873</v>
      </c>
      <c r="BH1189">
        <v>0.33974197449890498</v>
      </c>
      <c r="BI1189">
        <v>0</v>
      </c>
      <c r="BJ1189">
        <v>3.0178195601276299</v>
      </c>
      <c r="BK1189">
        <v>8.5254544139511099E-2</v>
      </c>
      <c r="BL1189">
        <v>8.7713266041900895E-4</v>
      </c>
      <c r="BM1189">
        <v>0</v>
      </c>
      <c r="BN1189">
        <v>8.6131676799930099E-2</v>
      </c>
      <c r="BO1189">
        <v>1.71307467110753</v>
      </c>
      <c r="BP1189">
        <v>812.52317309214004</v>
      </c>
    </row>
    <row r="1190" spans="1:68" x14ac:dyDescent="0.25">
      <c r="A1190" t="s">
        <v>6087</v>
      </c>
      <c r="B1190">
        <v>2030</v>
      </c>
      <c r="C1190" t="s">
        <v>6091</v>
      </c>
      <c r="D1190" t="s">
        <v>6089</v>
      </c>
      <c r="E1190" t="s">
        <v>6089</v>
      </c>
      <c r="F1190" t="s">
        <v>6092</v>
      </c>
      <c r="G1190">
        <v>1125996.51403039</v>
      </c>
      <c r="H1190">
        <v>16023999208.9487</v>
      </c>
      <c r="I1190">
        <v>16023999208.9487</v>
      </c>
      <c r="J1190">
        <v>0</v>
      </c>
      <c r="K1190">
        <v>1813046828.9033201</v>
      </c>
      <c r="L1190">
        <v>0</v>
      </c>
      <c r="M1190">
        <v>476.57084931674399</v>
      </c>
      <c r="N1190">
        <v>0</v>
      </c>
      <c r="O1190">
        <v>402.423566648183</v>
      </c>
      <c r="P1190">
        <v>878.99441596492704</v>
      </c>
      <c r="Q1190">
        <v>20.154301569869499</v>
      </c>
      <c r="R1190">
        <v>0</v>
      </c>
      <c r="S1190">
        <v>3.0774783508549599</v>
      </c>
      <c r="T1190">
        <v>23.231779920724499</v>
      </c>
      <c r="U1190">
        <v>35.327137133616198</v>
      </c>
      <c r="V1190">
        <v>45.802237429576103</v>
      </c>
      <c r="W1190">
        <v>104.361154483916</v>
      </c>
      <c r="X1190">
        <v>21.9196418533617</v>
      </c>
      <c r="Y1190">
        <v>0</v>
      </c>
      <c r="Z1190">
        <v>3.3470384983750998</v>
      </c>
      <c r="AA1190">
        <v>25.266680351736898</v>
      </c>
      <c r="AB1190">
        <v>141.30854853446399</v>
      </c>
      <c r="AC1190">
        <v>130.863535513074</v>
      </c>
      <c r="AD1190">
        <v>297.43876439927601</v>
      </c>
      <c r="AE1190">
        <v>4674270.4778974298</v>
      </c>
      <c r="AF1190">
        <v>0</v>
      </c>
      <c r="AG1190">
        <v>122963.69892292601</v>
      </c>
      <c r="AH1190">
        <v>4797234.1768203601</v>
      </c>
      <c r="AI1190">
        <v>32.927122011000797</v>
      </c>
      <c r="AJ1190">
        <v>0</v>
      </c>
      <c r="AK1190">
        <v>101.37254171534001</v>
      </c>
      <c r="AL1190">
        <v>134.29966372634101</v>
      </c>
      <c r="AM1190">
        <v>66.461094779410601</v>
      </c>
      <c r="AN1190">
        <v>0</v>
      </c>
      <c r="AO1190">
        <v>57.235587476449403</v>
      </c>
      <c r="AP1190">
        <v>123.69668225586</v>
      </c>
      <c r="AQ1190">
        <v>112.163610364508</v>
      </c>
      <c r="AR1190">
        <v>0</v>
      </c>
      <c r="AS1190">
        <v>439.18299934546002</v>
      </c>
      <c r="AT1190">
        <v>551.34660970996902</v>
      </c>
      <c r="AU1190">
        <v>546.39896056284999</v>
      </c>
      <c r="AV1190">
        <v>145.02811221378701</v>
      </c>
      <c r="AW1190">
        <v>409.532797593807</v>
      </c>
      <c r="AX1190">
        <v>1652.30648008041</v>
      </c>
      <c r="AY1190">
        <v>163.66887694911301</v>
      </c>
      <c r="AZ1190">
        <v>0</v>
      </c>
      <c r="BA1190">
        <v>480.85010335114703</v>
      </c>
      <c r="BB1190">
        <v>644.51898030026098</v>
      </c>
      <c r="BC1190">
        <v>546.39896056284999</v>
      </c>
      <c r="BD1190">
        <v>145.02811221372701</v>
      </c>
      <c r="BE1190">
        <v>409.53279759363897</v>
      </c>
      <c r="BF1190">
        <v>1745.4788506704699</v>
      </c>
      <c r="BG1190">
        <v>10220.2365185082</v>
      </c>
      <c r="BH1190">
        <v>0</v>
      </c>
      <c r="BI1190">
        <v>4607.3031820312599</v>
      </c>
      <c r="BJ1190">
        <v>14827.539700539501</v>
      </c>
      <c r="BK1190">
        <v>46.209922448315297</v>
      </c>
      <c r="BL1190">
        <v>0</v>
      </c>
      <c r="BM1190">
        <v>1.21562135055186</v>
      </c>
      <c r="BN1190">
        <v>47.425543798867203</v>
      </c>
      <c r="BO1190">
        <v>696.08867629950998</v>
      </c>
      <c r="BP1190">
        <v>505862.34994091798</v>
      </c>
    </row>
    <row r="1191" spans="1:68" x14ac:dyDescent="0.25">
      <c r="A1191" t="s">
        <v>6087</v>
      </c>
      <c r="B1191">
        <v>2030</v>
      </c>
      <c r="C1191" t="s">
        <v>6091</v>
      </c>
      <c r="D1191" t="s">
        <v>6089</v>
      </c>
      <c r="E1191" t="s">
        <v>6089</v>
      </c>
      <c r="F1191" t="s">
        <v>6090</v>
      </c>
      <c r="G1191">
        <v>2728.5282408324201</v>
      </c>
      <c r="H1191">
        <v>28641310.061601199</v>
      </c>
      <c r="I1191">
        <v>28641310.061601199</v>
      </c>
      <c r="J1191">
        <v>0</v>
      </c>
      <c r="K1191">
        <v>4037980.7856034301</v>
      </c>
      <c r="L1191">
        <v>0</v>
      </c>
      <c r="M1191">
        <v>2.85424692734325</v>
      </c>
      <c r="N1191">
        <v>0</v>
      </c>
      <c r="O1191">
        <v>0</v>
      </c>
      <c r="P1191">
        <v>2.85424692734325</v>
      </c>
      <c r="Q1191">
        <v>0.23008111595903499</v>
      </c>
      <c r="R1191">
        <v>0</v>
      </c>
      <c r="S1191">
        <v>0</v>
      </c>
      <c r="T1191">
        <v>0.23008111595903499</v>
      </c>
      <c r="U1191">
        <v>6.3143755503154902E-2</v>
      </c>
      <c r="V1191">
        <v>8.4517169663956698E-2</v>
      </c>
      <c r="W1191">
        <v>0.37774204112614701</v>
      </c>
      <c r="X1191">
        <v>0.24048436305287199</v>
      </c>
      <c r="Y1191">
        <v>0</v>
      </c>
      <c r="Z1191">
        <v>0</v>
      </c>
      <c r="AA1191">
        <v>0.24048436305287199</v>
      </c>
      <c r="AB1191">
        <v>0.252575022012619</v>
      </c>
      <c r="AC1191">
        <v>0.24147762761130401</v>
      </c>
      <c r="AD1191">
        <v>0.73453701267679705</v>
      </c>
      <c r="AE1191">
        <v>7564.9828635193799</v>
      </c>
      <c r="AF1191">
        <v>0</v>
      </c>
      <c r="AG1191">
        <v>0</v>
      </c>
      <c r="AH1191">
        <v>7564.9828635193799</v>
      </c>
      <c r="AI1191">
        <v>3.7865670647487998E-2</v>
      </c>
      <c r="AJ1191">
        <v>0</v>
      </c>
      <c r="AK1191">
        <v>0</v>
      </c>
      <c r="AL1191">
        <v>3.7865670647487998E-2</v>
      </c>
      <c r="AM1191">
        <v>1.1918661309046401</v>
      </c>
      <c r="AN1191">
        <v>0</v>
      </c>
      <c r="AO1191">
        <v>0</v>
      </c>
      <c r="AP1191">
        <v>1.1918661309046401</v>
      </c>
      <c r="AQ1191">
        <v>0.81522559513548698</v>
      </c>
      <c r="AR1191">
        <v>0</v>
      </c>
      <c r="AS1191">
        <v>0</v>
      </c>
      <c r="AT1191">
        <v>0.81522559513548698</v>
      </c>
      <c r="AU1191">
        <v>0</v>
      </c>
      <c r="AV1191">
        <v>0</v>
      </c>
      <c r="AW1191">
        <v>0</v>
      </c>
      <c r="AX1191">
        <v>0.81522559513548698</v>
      </c>
      <c r="AY1191">
        <v>0.92808014018156504</v>
      </c>
      <c r="AZ1191">
        <v>0</v>
      </c>
      <c r="BA1191">
        <v>0</v>
      </c>
      <c r="BB1191">
        <v>0.92808014018156504</v>
      </c>
      <c r="BC1191">
        <v>0</v>
      </c>
      <c r="BD1191">
        <v>0</v>
      </c>
      <c r="BE1191">
        <v>0</v>
      </c>
      <c r="BF1191">
        <v>0.92808014018156504</v>
      </c>
      <c r="BG1191">
        <v>15.5329051269881</v>
      </c>
      <c r="BH1191">
        <v>0</v>
      </c>
      <c r="BI1191">
        <v>0</v>
      </c>
      <c r="BJ1191">
        <v>15.5329051269881</v>
      </c>
      <c r="BK1191">
        <v>7.1682057175311703E-2</v>
      </c>
      <c r="BL1191">
        <v>0</v>
      </c>
      <c r="BM1191">
        <v>0</v>
      </c>
      <c r="BN1191">
        <v>7.1682057175311703E-2</v>
      </c>
      <c r="BO1191">
        <v>9.7872056075622701E-2</v>
      </c>
      <c r="BP1191">
        <v>675.77692247795699</v>
      </c>
    </row>
    <row r="1192" spans="1:68" x14ac:dyDescent="0.25">
      <c r="A1192" t="s">
        <v>6087</v>
      </c>
      <c r="B1192">
        <v>2030</v>
      </c>
      <c r="C1192" t="s">
        <v>6091</v>
      </c>
      <c r="D1192" t="s">
        <v>6089</v>
      </c>
      <c r="E1192" t="s">
        <v>6089</v>
      </c>
      <c r="F1192" t="s">
        <v>6093</v>
      </c>
      <c r="G1192">
        <v>105572.153184639</v>
      </c>
      <c r="H1192">
        <v>1781224708.51951</v>
      </c>
      <c r="I1192">
        <v>0</v>
      </c>
      <c r="J1192">
        <v>1781224708.51951</v>
      </c>
      <c r="K1192">
        <v>178215678.750718</v>
      </c>
      <c r="L1192">
        <v>687699749.96403098</v>
      </c>
      <c r="M1192">
        <v>0</v>
      </c>
      <c r="N1192">
        <v>0</v>
      </c>
      <c r="O1192">
        <v>0</v>
      </c>
      <c r="P1192">
        <v>0</v>
      </c>
      <c r="Q1192">
        <v>0</v>
      </c>
      <c r="R1192">
        <v>0</v>
      </c>
      <c r="S1192">
        <v>0</v>
      </c>
      <c r="T1192">
        <v>0</v>
      </c>
      <c r="U1192">
        <v>3.9269282869981001</v>
      </c>
      <c r="V1192">
        <v>3.0112770239322901</v>
      </c>
      <c r="W1192">
        <v>6.9382053109303898</v>
      </c>
      <c r="X1192">
        <v>0</v>
      </c>
      <c r="Y1192">
        <v>0</v>
      </c>
      <c r="Z1192">
        <v>0</v>
      </c>
      <c r="AA1192">
        <v>0</v>
      </c>
      <c r="AB1192">
        <v>15.707713147992401</v>
      </c>
      <c r="AC1192">
        <v>8.6036486398065399</v>
      </c>
      <c r="AD1192">
        <v>24.311361787798901</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v>0</v>
      </c>
    </row>
    <row r="1193" spans="1:68" x14ac:dyDescent="0.25">
      <c r="A1193" t="s">
        <v>6087</v>
      </c>
      <c r="B1193">
        <v>2030</v>
      </c>
      <c r="C1193" t="s">
        <v>6094</v>
      </c>
      <c r="D1193" t="s">
        <v>6089</v>
      </c>
      <c r="E1193" t="s">
        <v>6089</v>
      </c>
      <c r="F1193" t="s">
        <v>6092</v>
      </c>
      <c r="G1193">
        <v>106804.222161588</v>
      </c>
      <c r="H1193">
        <v>1300598948.3959799</v>
      </c>
      <c r="I1193">
        <v>1300598948.3959799</v>
      </c>
      <c r="J1193">
        <v>0</v>
      </c>
      <c r="K1193">
        <v>160077438.70826799</v>
      </c>
      <c r="L1193">
        <v>0</v>
      </c>
      <c r="M1193">
        <v>139.14791374843301</v>
      </c>
      <c r="N1193">
        <v>0</v>
      </c>
      <c r="O1193">
        <v>58.3358546778841</v>
      </c>
      <c r="P1193">
        <v>197.483768426317</v>
      </c>
      <c r="Q1193">
        <v>2.4922135197264002</v>
      </c>
      <c r="R1193">
        <v>0</v>
      </c>
      <c r="S1193">
        <v>0.39118910136052898</v>
      </c>
      <c r="T1193">
        <v>2.8834026210869301</v>
      </c>
      <c r="U1193">
        <v>2.8673514524490602</v>
      </c>
      <c r="V1193">
        <v>4.68246655593334</v>
      </c>
      <c r="W1193">
        <v>10.4332206294693</v>
      </c>
      <c r="X1193">
        <v>2.7105095944469602</v>
      </c>
      <c r="Y1193">
        <v>0</v>
      </c>
      <c r="Z1193">
        <v>0.42545384016583099</v>
      </c>
      <c r="AA1193">
        <v>3.13596343461279</v>
      </c>
      <c r="AB1193">
        <v>11.4694058097962</v>
      </c>
      <c r="AC1193">
        <v>13.3784758740952</v>
      </c>
      <c r="AD1193">
        <v>27.983845118504298</v>
      </c>
      <c r="AE1193">
        <v>469393.98608760402</v>
      </c>
      <c r="AF1193">
        <v>0</v>
      </c>
      <c r="AG1193">
        <v>14000.998964762301</v>
      </c>
      <c r="AH1193">
        <v>483394.98505236697</v>
      </c>
      <c r="AI1193">
        <v>8.5177699153029405</v>
      </c>
      <c r="AJ1193">
        <v>0</v>
      </c>
      <c r="AK1193">
        <v>15.188911346522501</v>
      </c>
      <c r="AL1193">
        <v>23.706681261825398</v>
      </c>
      <c r="AM1193">
        <v>11.266534236766001</v>
      </c>
      <c r="AN1193">
        <v>0</v>
      </c>
      <c r="AO1193">
        <v>6.3072058382932603</v>
      </c>
      <c r="AP1193">
        <v>17.573740075059199</v>
      </c>
      <c r="AQ1193">
        <v>36.890908436622503</v>
      </c>
      <c r="AR1193">
        <v>0</v>
      </c>
      <c r="AS1193">
        <v>76.262053657536399</v>
      </c>
      <c r="AT1193">
        <v>113.152962094158</v>
      </c>
      <c r="AU1193">
        <v>118.30462790677601</v>
      </c>
      <c r="AV1193">
        <v>29.776988502371701</v>
      </c>
      <c r="AW1193">
        <v>87.861785010621006</v>
      </c>
      <c r="AX1193">
        <v>349.096363513928</v>
      </c>
      <c r="AY1193">
        <v>53.831126992370002</v>
      </c>
      <c r="AZ1193">
        <v>0</v>
      </c>
      <c r="BA1193">
        <v>83.497349482219093</v>
      </c>
      <c r="BB1193">
        <v>137.328476474589</v>
      </c>
      <c r="BC1193">
        <v>118.30462790677601</v>
      </c>
      <c r="BD1193">
        <v>29.776988502359401</v>
      </c>
      <c r="BE1193">
        <v>87.861785010584796</v>
      </c>
      <c r="BF1193">
        <v>373.27187789431002</v>
      </c>
      <c r="BG1193">
        <v>1708.3364651460899</v>
      </c>
      <c r="BH1193">
        <v>0</v>
      </c>
      <c r="BI1193">
        <v>733.880623367304</v>
      </c>
      <c r="BJ1193">
        <v>2442.2170885133901</v>
      </c>
      <c r="BK1193">
        <v>4.6404374324034903</v>
      </c>
      <c r="BL1193">
        <v>0</v>
      </c>
      <c r="BM1193">
        <v>0.13841412888276799</v>
      </c>
      <c r="BN1193">
        <v>4.7788515612862597</v>
      </c>
      <c r="BO1193">
        <v>54.704458373761703</v>
      </c>
      <c r="BP1193">
        <v>50973.397185776397</v>
      </c>
    </row>
    <row r="1194" spans="1:68" x14ac:dyDescent="0.25">
      <c r="A1194" t="s">
        <v>6087</v>
      </c>
      <c r="B1194">
        <v>2030</v>
      </c>
      <c r="C1194" t="s">
        <v>6094</v>
      </c>
      <c r="D1194" t="s">
        <v>6089</v>
      </c>
      <c r="E1194" t="s">
        <v>6089</v>
      </c>
      <c r="F1194" t="s">
        <v>6090</v>
      </c>
      <c r="G1194">
        <v>3.3008682321266098</v>
      </c>
      <c r="H1194">
        <v>21087.764789603301</v>
      </c>
      <c r="I1194">
        <v>21087.764789603301</v>
      </c>
      <c r="J1194">
        <v>0</v>
      </c>
      <c r="K1194">
        <v>3435.9469277316002</v>
      </c>
      <c r="L1194">
        <v>0</v>
      </c>
      <c r="M1194">
        <v>1.9240387158859899E-2</v>
      </c>
      <c r="N1194">
        <v>0</v>
      </c>
      <c r="O1194">
        <v>0</v>
      </c>
      <c r="P1194">
        <v>1.9240387158859899E-2</v>
      </c>
      <c r="Q1194">
        <v>3.43628793379099E-3</v>
      </c>
      <c r="R1194">
        <v>0</v>
      </c>
      <c r="S1194">
        <v>0</v>
      </c>
      <c r="T1194">
        <v>3.43628793379099E-3</v>
      </c>
      <c r="U1194">
        <v>4.6490913338770402E-5</v>
      </c>
      <c r="V1194">
        <v>7.9975529901800898E-5</v>
      </c>
      <c r="W1194">
        <v>3.56275437703157E-3</v>
      </c>
      <c r="X1194">
        <v>3.5916616258551502E-3</v>
      </c>
      <c r="Y1194">
        <v>0</v>
      </c>
      <c r="Z1194">
        <v>0</v>
      </c>
      <c r="AA1194">
        <v>3.5916616258551502E-3</v>
      </c>
      <c r="AB1194">
        <v>1.8596365335508101E-4</v>
      </c>
      <c r="AC1194">
        <v>2.2850151400514499E-4</v>
      </c>
      <c r="AD1194">
        <v>4.0061267932153801E-3</v>
      </c>
      <c r="AE1194">
        <v>9.4280804741698194</v>
      </c>
      <c r="AF1194">
        <v>0</v>
      </c>
      <c r="AG1194">
        <v>0</v>
      </c>
      <c r="AH1194">
        <v>9.4280804741698194</v>
      </c>
      <c r="AI1194">
        <v>2.6472541583709598E-4</v>
      </c>
      <c r="AJ1194">
        <v>0</v>
      </c>
      <c r="AK1194">
        <v>0</v>
      </c>
      <c r="AL1194">
        <v>2.6472541583709598E-4</v>
      </c>
      <c r="AM1194">
        <v>1.4853979181889E-3</v>
      </c>
      <c r="AN1194">
        <v>0</v>
      </c>
      <c r="AO1194">
        <v>0</v>
      </c>
      <c r="AP1194">
        <v>1.4853979181889E-3</v>
      </c>
      <c r="AQ1194">
        <v>5.6993823424490997E-3</v>
      </c>
      <c r="AR1194">
        <v>0</v>
      </c>
      <c r="AS1194">
        <v>0</v>
      </c>
      <c r="AT1194">
        <v>5.6993823424490997E-3</v>
      </c>
      <c r="AU1194">
        <v>0</v>
      </c>
      <c r="AV1194">
        <v>0</v>
      </c>
      <c r="AW1194">
        <v>0</v>
      </c>
      <c r="AX1194">
        <v>5.6993823424490997E-3</v>
      </c>
      <c r="AY1194">
        <v>6.4883678761943299E-3</v>
      </c>
      <c r="AZ1194">
        <v>0</v>
      </c>
      <c r="BA1194">
        <v>0</v>
      </c>
      <c r="BB1194">
        <v>6.4883678761943299E-3</v>
      </c>
      <c r="BC1194">
        <v>0</v>
      </c>
      <c r="BD1194">
        <v>0</v>
      </c>
      <c r="BE1194">
        <v>0</v>
      </c>
      <c r="BF1194">
        <v>6.4883678761943299E-3</v>
      </c>
      <c r="BG1194">
        <v>3.8110123546956802E-2</v>
      </c>
      <c r="BH1194">
        <v>0</v>
      </c>
      <c r="BI1194">
        <v>0</v>
      </c>
      <c r="BJ1194">
        <v>3.8110123546956802E-2</v>
      </c>
      <c r="BK1194">
        <v>8.93358538671526E-5</v>
      </c>
      <c r="BL1194">
        <v>0</v>
      </c>
      <c r="BM1194">
        <v>0</v>
      </c>
      <c r="BN1194">
        <v>8.93358538671526E-5</v>
      </c>
      <c r="BO1194">
        <v>7.2060352461482998E-5</v>
      </c>
      <c r="BP1194">
        <v>0.84220669400762604</v>
      </c>
    </row>
    <row r="1195" spans="1:68" x14ac:dyDescent="0.25">
      <c r="A1195" t="s">
        <v>6087</v>
      </c>
      <c r="B1195">
        <v>2030</v>
      </c>
      <c r="C1195" t="s">
        <v>6094</v>
      </c>
      <c r="D1195" t="s">
        <v>6089</v>
      </c>
      <c r="E1195" t="s">
        <v>6089</v>
      </c>
      <c r="F1195" t="s">
        <v>6093</v>
      </c>
      <c r="G1195">
        <v>764.54331959783303</v>
      </c>
      <c r="H1195">
        <v>13616493.731841199</v>
      </c>
      <c r="I1195">
        <v>0</v>
      </c>
      <c r="J1195">
        <v>13616493.731841199</v>
      </c>
      <c r="K1195">
        <v>1310624.46008207</v>
      </c>
      <c r="L1195">
        <v>5257090.4108763598</v>
      </c>
      <c r="M1195">
        <v>0</v>
      </c>
      <c r="N1195">
        <v>0</v>
      </c>
      <c r="O1195">
        <v>0</v>
      </c>
      <c r="P1195">
        <v>0</v>
      </c>
      <c r="Q1195">
        <v>0</v>
      </c>
      <c r="R1195">
        <v>0</v>
      </c>
      <c r="S1195">
        <v>0</v>
      </c>
      <c r="T1195">
        <v>0</v>
      </c>
      <c r="U1195">
        <v>3.0019230111479101E-2</v>
      </c>
      <c r="V1195">
        <v>2.29696030212054E-2</v>
      </c>
      <c r="W1195">
        <v>5.2988833132684598E-2</v>
      </c>
      <c r="X1195">
        <v>0</v>
      </c>
      <c r="Y1195">
        <v>0</v>
      </c>
      <c r="Z1195">
        <v>0</v>
      </c>
      <c r="AA1195">
        <v>0</v>
      </c>
      <c r="AB1195">
        <v>0.120076920445916</v>
      </c>
      <c r="AC1195">
        <v>6.5627437203444203E-2</v>
      </c>
      <c r="AD1195">
        <v>0.18570435764936</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v>0</v>
      </c>
      <c r="BK1195">
        <v>0</v>
      </c>
      <c r="BL1195">
        <v>0</v>
      </c>
      <c r="BM1195">
        <v>0</v>
      </c>
      <c r="BN1195">
        <v>0</v>
      </c>
      <c r="BO1195">
        <v>0</v>
      </c>
      <c r="BP1195">
        <v>0</v>
      </c>
    </row>
    <row r="1196" spans="1:68" x14ac:dyDescent="0.25">
      <c r="A1196" t="s">
        <v>6087</v>
      </c>
      <c r="B1196">
        <v>2030</v>
      </c>
      <c r="C1196" t="s">
        <v>6095</v>
      </c>
      <c r="D1196" t="s">
        <v>6089</v>
      </c>
      <c r="E1196" t="s">
        <v>6089</v>
      </c>
      <c r="F1196" t="s">
        <v>6092</v>
      </c>
      <c r="G1196">
        <v>562454.22726046399</v>
      </c>
      <c r="H1196">
        <v>8024115658.1099997</v>
      </c>
      <c r="I1196">
        <v>8024115658.1099997</v>
      </c>
      <c r="J1196">
        <v>0</v>
      </c>
      <c r="K1196">
        <v>905517177.66340601</v>
      </c>
      <c r="L1196">
        <v>0</v>
      </c>
      <c r="M1196">
        <v>395.01332334921</v>
      </c>
      <c r="N1196">
        <v>0</v>
      </c>
      <c r="O1196">
        <v>254.32046353374301</v>
      </c>
      <c r="P1196">
        <v>649.33378688295295</v>
      </c>
      <c r="Q1196">
        <v>10.7035965764631</v>
      </c>
      <c r="R1196">
        <v>0</v>
      </c>
      <c r="S1196">
        <v>1.56174415470689</v>
      </c>
      <c r="T1196">
        <v>12.265340731169999</v>
      </c>
      <c r="U1196">
        <v>17.690280093857101</v>
      </c>
      <c r="V1196">
        <v>27.705843461441098</v>
      </c>
      <c r="W1196">
        <v>57.661464286468302</v>
      </c>
      <c r="X1196">
        <v>11.6411378824306</v>
      </c>
      <c r="Y1196">
        <v>0</v>
      </c>
      <c r="Z1196">
        <v>1.69853926314837</v>
      </c>
      <c r="AA1196">
        <v>13.339677145579</v>
      </c>
      <c r="AB1196">
        <v>70.761120375428703</v>
      </c>
      <c r="AC1196">
        <v>79.159552746974796</v>
      </c>
      <c r="AD1196">
        <v>163.26035026798201</v>
      </c>
      <c r="AE1196">
        <v>2886357.0520304502</v>
      </c>
      <c r="AF1196">
        <v>0</v>
      </c>
      <c r="AG1196">
        <v>76409.325427431599</v>
      </c>
      <c r="AH1196">
        <v>2962766.3774578799</v>
      </c>
      <c r="AI1196">
        <v>23.045989299288699</v>
      </c>
      <c r="AJ1196">
        <v>0</v>
      </c>
      <c r="AK1196">
        <v>61.747629662831002</v>
      </c>
      <c r="AL1196">
        <v>84.793618962119695</v>
      </c>
      <c r="AM1196">
        <v>42.003245688918597</v>
      </c>
      <c r="AN1196">
        <v>0</v>
      </c>
      <c r="AO1196">
        <v>32.730517377406599</v>
      </c>
      <c r="AP1196">
        <v>74.733763066325196</v>
      </c>
      <c r="AQ1196">
        <v>83.503814664074199</v>
      </c>
      <c r="AR1196">
        <v>0</v>
      </c>
      <c r="AS1196">
        <v>270.71474473856802</v>
      </c>
      <c r="AT1196">
        <v>354.21855940264197</v>
      </c>
      <c r="AU1196">
        <v>276.87915640414201</v>
      </c>
      <c r="AV1196">
        <v>70.443876710705297</v>
      </c>
      <c r="AW1196">
        <v>205.12945477702999</v>
      </c>
      <c r="AX1196">
        <v>906.67104729452103</v>
      </c>
      <c r="AY1196">
        <v>121.84857033953401</v>
      </c>
      <c r="AZ1196">
        <v>0</v>
      </c>
      <c r="BA1196">
        <v>296.39857002712898</v>
      </c>
      <c r="BB1196">
        <v>418.24714036666302</v>
      </c>
      <c r="BC1196">
        <v>276.87915640414201</v>
      </c>
      <c r="BD1196">
        <v>70.443876710676307</v>
      </c>
      <c r="BE1196">
        <v>205.12945477694601</v>
      </c>
      <c r="BF1196">
        <v>970.69962825842902</v>
      </c>
      <c r="BG1196">
        <v>6163.6703190983499</v>
      </c>
      <c r="BH1196">
        <v>0</v>
      </c>
      <c r="BI1196">
        <v>2727.5646647429198</v>
      </c>
      <c r="BJ1196">
        <v>8891.2349838412702</v>
      </c>
      <c r="BK1196">
        <v>28.534577997392901</v>
      </c>
      <c r="BL1196">
        <v>0</v>
      </c>
      <c r="BM1196">
        <v>0.755383972541946</v>
      </c>
      <c r="BN1196">
        <v>29.289961969934801</v>
      </c>
      <c r="BO1196">
        <v>349.90323882246503</v>
      </c>
      <c r="BP1196">
        <v>312420.01261238602</v>
      </c>
    </row>
    <row r="1197" spans="1:68" x14ac:dyDescent="0.25">
      <c r="A1197" t="s">
        <v>6087</v>
      </c>
      <c r="B1197">
        <v>2030</v>
      </c>
      <c r="C1197" t="s">
        <v>6095</v>
      </c>
      <c r="D1197" t="s">
        <v>6089</v>
      </c>
      <c r="E1197" t="s">
        <v>6089</v>
      </c>
      <c r="F1197" t="s">
        <v>6090</v>
      </c>
      <c r="G1197">
        <v>2167.6904413321099</v>
      </c>
      <c r="H1197">
        <v>31229258.973864499</v>
      </c>
      <c r="I1197">
        <v>31229258.973864499</v>
      </c>
      <c r="J1197">
        <v>0</v>
      </c>
      <c r="K1197">
        <v>3519338.0113625098</v>
      </c>
      <c r="L1197">
        <v>0</v>
      </c>
      <c r="M1197">
        <v>1.3444212651932901</v>
      </c>
      <c r="N1197">
        <v>0</v>
      </c>
      <c r="O1197">
        <v>0</v>
      </c>
      <c r="P1197">
        <v>1.3444212651932901</v>
      </c>
      <c r="Q1197">
        <v>0.154818687557532</v>
      </c>
      <c r="R1197">
        <v>0</v>
      </c>
      <c r="S1197">
        <v>0</v>
      </c>
      <c r="T1197">
        <v>0.154818687557532</v>
      </c>
      <c r="U1197">
        <v>6.8849249177122498E-2</v>
      </c>
      <c r="V1197">
        <v>0.108112166684765</v>
      </c>
      <c r="W1197">
        <v>0.33178010341941999</v>
      </c>
      <c r="X1197">
        <v>0.16181890161113199</v>
      </c>
      <c r="Y1197">
        <v>0</v>
      </c>
      <c r="Z1197">
        <v>0</v>
      </c>
      <c r="AA1197">
        <v>0.16181890161113199</v>
      </c>
      <c r="AB1197">
        <v>0.27539699670848999</v>
      </c>
      <c r="AC1197">
        <v>0.308891904813616</v>
      </c>
      <c r="AD1197">
        <v>0.74610780313323799</v>
      </c>
      <c r="AE1197">
        <v>10504.131878706001</v>
      </c>
      <c r="AF1197">
        <v>0</v>
      </c>
      <c r="AG1197">
        <v>0</v>
      </c>
      <c r="AH1197">
        <v>10504.131878706001</v>
      </c>
      <c r="AI1197">
        <v>4.1092299315778701E-2</v>
      </c>
      <c r="AJ1197">
        <v>0</v>
      </c>
      <c r="AK1197">
        <v>0</v>
      </c>
      <c r="AL1197">
        <v>4.1092299315778701E-2</v>
      </c>
      <c r="AM1197">
        <v>1.6549302551838501</v>
      </c>
      <c r="AN1197">
        <v>0</v>
      </c>
      <c r="AO1197">
        <v>0</v>
      </c>
      <c r="AP1197">
        <v>1.6549302551838501</v>
      </c>
      <c r="AQ1197">
        <v>0.88469301064428996</v>
      </c>
      <c r="AR1197">
        <v>0</v>
      </c>
      <c r="AS1197">
        <v>0</v>
      </c>
      <c r="AT1197">
        <v>0.88469301064428996</v>
      </c>
      <c r="AU1197">
        <v>0</v>
      </c>
      <c r="AV1197">
        <v>0</v>
      </c>
      <c r="AW1197">
        <v>0</v>
      </c>
      <c r="AX1197">
        <v>0.88469301064428996</v>
      </c>
      <c r="AY1197">
        <v>1.00716417423074</v>
      </c>
      <c r="AZ1197">
        <v>0</v>
      </c>
      <c r="BA1197">
        <v>0</v>
      </c>
      <c r="BB1197">
        <v>1.00716417423074</v>
      </c>
      <c r="BC1197">
        <v>0</v>
      </c>
      <c r="BD1197">
        <v>0</v>
      </c>
      <c r="BE1197">
        <v>0</v>
      </c>
      <c r="BF1197">
        <v>1.00716417423074</v>
      </c>
      <c r="BG1197">
        <v>9.2916505380036298</v>
      </c>
      <c r="BH1197">
        <v>0</v>
      </c>
      <c r="BI1197">
        <v>0</v>
      </c>
      <c r="BJ1197">
        <v>9.2916505380036298</v>
      </c>
      <c r="BK1197">
        <v>9.9531987777184902E-2</v>
      </c>
      <c r="BL1197">
        <v>0</v>
      </c>
      <c r="BM1197">
        <v>0</v>
      </c>
      <c r="BN1197">
        <v>9.9531987777184902E-2</v>
      </c>
      <c r="BO1197">
        <v>0.106715502151137</v>
      </c>
      <c r="BP1197">
        <v>938.32993971810004</v>
      </c>
    </row>
    <row r="1198" spans="1:68" x14ac:dyDescent="0.25">
      <c r="A1198" t="s">
        <v>6087</v>
      </c>
      <c r="B1198">
        <v>2030</v>
      </c>
      <c r="C1198" t="s">
        <v>6095</v>
      </c>
      <c r="D1198" t="s">
        <v>6089</v>
      </c>
      <c r="E1198" t="s">
        <v>6089</v>
      </c>
      <c r="F1198" t="s">
        <v>6093</v>
      </c>
      <c r="G1198">
        <v>9577.0174296319292</v>
      </c>
      <c r="H1198">
        <v>120978241.88658801</v>
      </c>
      <c r="I1198">
        <v>0</v>
      </c>
      <c r="J1198">
        <v>120978241.88658801</v>
      </c>
      <c r="K1198">
        <v>16583619.068016101</v>
      </c>
      <c r="L1198">
        <v>46707586.245895401</v>
      </c>
      <c r="M1198">
        <v>0</v>
      </c>
      <c r="N1198">
        <v>0</v>
      </c>
      <c r="O1198">
        <v>0</v>
      </c>
      <c r="P1198">
        <v>0</v>
      </c>
      <c r="Q1198">
        <v>0</v>
      </c>
      <c r="R1198">
        <v>0</v>
      </c>
      <c r="S1198">
        <v>0</v>
      </c>
      <c r="T1198">
        <v>0</v>
      </c>
      <c r="U1198">
        <v>0.26671136881466601</v>
      </c>
      <c r="V1198">
        <v>0.204069738874779</v>
      </c>
      <c r="W1198">
        <v>0.47078110768944598</v>
      </c>
      <c r="X1198">
        <v>0</v>
      </c>
      <c r="Y1198">
        <v>0</v>
      </c>
      <c r="Z1198">
        <v>0</v>
      </c>
      <c r="AA1198">
        <v>0</v>
      </c>
      <c r="AB1198">
        <v>1.06684547525866</v>
      </c>
      <c r="AC1198">
        <v>0.58305639678508403</v>
      </c>
      <c r="AD1198">
        <v>1.6499018720437499</v>
      </c>
      <c r="AE1198">
        <v>0</v>
      </c>
      <c r="AF1198">
        <v>0</v>
      </c>
      <c r="AG1198">
        <v>0</v>
      </c>
      <c r="AH1198">
        <v>0</v>
      </c>
      <c r="AI1198">
        <v>0</v>
      </c>
      <c r="AJ1198">
        <v>0</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v>0</v>
      </c>
    </row>
    <row r="1199" spans="1:68" x14ac:dyDescent="0.25">
      <c r="A1199" t="s">
        <v>6087</v>
      </c>
      <c r="B1199">
        <v>2030</v>
      </c>
      <c r="C1199" t="s">
        <v>6096</v>
      </c>
      <c r="D1199" t="s">
        <v>6089</v>
      </c>
      <c r="E1199" t="s">
        <v>6089</v>
      </c>
      <c r="F1199" t="s">
        <v>6092</v>
      </c>
      <c r="G1199">
        <v>38650.520081090501</v>
      </c>
      <c r="H1199">
        <v>522302772.92200798</v>
      </c>
      <c r="I1199">
        <v>522302772.92200798</v>
      </c>
      <c r="J1199">
        <v>0</v>
      </c>
      <c r="K1199">
        <v>188298097.29819801</v>
      </c>
      <c r="L1199">
        <v>0</v>
      </c>
      <c r="M1199">
        <v>54.503566689287801</v>
      </c>
      <c r="N1199">
        <v>0.43790728241646998</v>
      </c>
      <c r="O1199">
        <v>109.18388359442601</v>
      </c>
      <c r="P1199">
        <v>164.12535756613099</v>
      </c>
      <c r="Q1199">
        <v>0.78809222366307696</v>
      </c>
      <c r="R1199">
        <v>0</v>
      </c>
      <c r="S1199">
        <v>4.4571395267874903E-2</v>
      </c>
      <c r="T1199">
        <v>0.83266361893095198</v>
      </c>
      <c r="U1199">
        <v>1.1514805098223699</v>
      </c>
      <c r="V1199">
        <v>15.717708942911401</v>
      </c>
      <c r="W1199">
        <v>17.7018530716648</v>
      </c>
      <c r="X1199">
        <v>0.85712219945838297</v>
      </c>
      <c r="Y1199">
        <v>0</v>
      </c>
      <c r="Z1199">
        <v>4.8475459086958897E-2</v>
      </c>
      <c r="AA1199">
        <v>0.90559765854534202</v>
      </c>
      <c r="AB1199">
        <v>4.6059220392895002</v>
      </c>
      <c r="AC1199">
        <v>44.907739836889903</v>
      </c>
      <c r="AD1199">
        <v>50.419259534724802</v>
      </c>
      <c r="AE1199">
        <v>464518.77789332898</v>
      </c>
      <c r="AF1199">
        <v>1591.3467752911199</v>
      </c>
      <c r="AG1199">
        <v>5208.6688002047304</v>
      </c>
      <c r="AH1199">
        <v>471318.793468825</v>
      </c>
      <c r="AI1199">
        <v>2.5363036504682301</v>
      </c>
      <c r="AJ1199">
        <v>1.4274855653521801</v>
      </c>
      <c r="AK1199">
        <v>5.5934994745527504</v>
      </c>
      <c r="AL1199">
        <v>9.5572886903731806</v>
      </c>
      <c r="AM1199">
        <v>3.2400971944128898</v>
      </c>
      <c r="AN1199">
        <v>4.0229576720599097E-2</v>
      </c>
      <c r="AO1199">
        <v>9.6630069155230895</v>
      </c>
      <c r="AP1199">
        <v>12.9433336866565</v>
      </c>
      <c r="AQ1199">
        <v>11.594660452521399</v>
      </c>
      <c r="AR1199">
        <v>5.0206958498406999</v>
      </c>
      <c r="AS1199">
        <v>26.493977597652702</v>
      </c>
      <c r="AT1199">
        <v>43.109333900014903</v>
      </c>
      <c r="AU1199">
        <v>31.934182438141399</v>
      </c>
      <c r="AV1199">
        <v>7.6488716884786303</v>
      </c>
      <c r="AW1199">
        <v>44.828227143855202</v>
      </c>
      <c r="AX1199">
        <v>127.52061517049</v>
      </c>
      <c r="AY1199">
        <v>16.918901314814999</v>
      </c>
      <c r="AZ1199">
        <v>7.3261875984202298</v>
      </c>
      <c r="BA1199">
        <v>29.007570614074101</v>
      </c>
      <c r="BB1199">
        <v>53.252659527309397</v>
      </c>
      <c r="BC1199">
        <v>31.934182438141399</v>
      </c>
      <c r="BD1199">
        <v>7.6488716884754799</v>
      </c>
      <c r="BE1199">
        <v>44.828227143836799</v>
      </c>
      <c r="BF1199">
        <v>137.66394079776299</v>
      </c>
      <c r="BG1199">
        <v>477.03227486080101</v>
      </c>
      <c r="BH1199">
        <v>52.454732950833503</v>
      </c>
      <c r="BI1199">
        <v>657.91017119710204</v>
      </c>
      <c r="BJ1199">
        <v>1187.3971790087301</v>
      </c>
      <c r="BK1199">
        <v>4.5922410360584101</v>
      </c>
      <c r="BL1199">
        <v>1.57320829896983E-2</v>
      </c>
      <c r="BM1199">
        <v>5.1492993923767903E-2</v>
      </c>
      <c r="BN1199">
        <v>4.65946611297188</v>
      </c>
      <c r="BO1199">
        <v>25.908304019015201</v>
      </c>
      <c r="BP1199">
        <v>49699.977872142597</v>
      </c>
    </row>
    <row r="1200" spans="1:68" x14ac:dyDescent="0.25">
      <c r="A1200" t="s">
        <v>6087</v>
      </c>
      <c r="B1200">
        <v>2030</v>
      </c>
      <c r="C1200" t="s">
        <v>6096</v>
      </c>
      <c r="D1200" t="s">
        <v>6089</v>
      </c>
      <c r="E1200" t="s">
        <v>6089</v>
      </c>
      <c r="F1200" t="s">
        <v>6090</v>
      </c>
      <c r="G1200">
        <v>29098.458493649701</v>
      </c>
      <c r="H1200">
        <v>383629656.30716699</v>
      </c>
      <c r="I1200">
        <v>383629656.30716699</v>
      </c>
      <c r="J1200">
        <v>0</v>
      </c>
      <c r="K1200">
        <v>119689194.65051</v>
      </c>
      <c r="L1200">
        <v>0</v>
      </c>
      <c r="M1200">
        <v>460.82972432310697</v>
      </c>
      <c r="N1200">
        <v>17.275423760942999</v>
      </c>
      <c r="O1200">
        <v>0</v>
      </c>
      <c r="P1200">
        <v>478.10514808404997</v>
      </c>
      <c r="Q1200">
        <v>12.567196209957499</v>
      </c>
      <c r="R1200">
        <v>0.27394606798132698</v>
      </c>
      <c r="S1200">
        <v>0</v>
      </c>
      <c r="T1200">
        <v>12.8411422779389</v>
      </c>
      <c r="U1200">
        <v>1.2686379292169601</v>
      </c>
      <c r="V1200">
        <v>11.5446051453485</v>
      </c>
      <c r="W1200">
        <v>25.654385352504399</v>
      </c>
      <c r="X1200">
        <v>13.1354290564646</v>
      </c>
      <c r="Y1200">
        <v>0.28633269355776902</v>
      </c>
      <c r="Z1200">
        <v>0</v>
      </c>
      <c r="AA1200">
        <v>13.4217617500223</v>
      </c>
      <c r="AB1200">
        <v>5.0745517168678402</v>
      </c>
      <c r="AC1200">
        <v>32.984586129567198</v>
      </c>
      <c r="AD1200">
        <v>51.480899596457498</v>
      </c>
      <c r="AE1200">
        <v>260776.964594313</v>
      </c>
      <c r="AF1200">
        <v>1327.1974712072699</v>
      </c>
      <c r="AG1200">
        <v>0</v>
      </c>
      <c r="AH1200">
        <v>262104.162065521</v>
      </c>
      <c r="AI1200">
        <v>2.8388403042987398</v>
      </c>
      <c r="AJ1200">
        <v>5.3472766330180499E-2</v>
      </c>
      <c r="AK1200">
        <v>0</v>
      </c>
      <c r="AL1200">
        <v>2.8923130706289202</v>
      </c>
      <c r="AM1200">
        <v>41.085516970422702</v>
      </c>
      <c r="AN1200">
        <v>0.20910050207547201</v>
      </c>
      <c r="AO1200">
        <v>0</v>
      </c>
      <c r="AP1200">
        <v>41.294617472498203</v>
      </c>
      <c r="AQ1200">
        <v>61.118560347486699</v>
      </c>
      <c r="AR1200">
        <v>1.1512371763037501</v>
      </c>
      <c r="AS1200">
        <v>0</v>
      </c>
      <c r="AT1200">
        <v>62.269797523790501</v>
      </c>
      <c r="AU1200">
        <v>0</v>
      </c>
      <c r="AV1200">
        <v>0</v>
      </c>
      <c r="AW1200">
        <v>0</v>
      </c>
      <c r="AX1200">
        <v>62.269797523790501</v>
      </c>
      <c r="AY1200">
        <v>69.579417517630603</v>
      </c>
      <c r="AZ1200">
        <v>1.31060698577386</v>
      </c>
      <c r="BA1200">
        <v>0</v>
      </c>
      <c r="BB1200">
        <v>70.890024503404405</v>
      </c>
      <c r="BC1200">
        <v>0</v>
      </c>
      <c r="BD1200">
        <v>0</v>
      </c>
      <c r="BE1200">
        <v>0</v>
      </c>
      <c r="BF1200">
        <v>70.890024503404405</v>
      </c>
      <c r="BG1200">
        <v>165.74437984871</v>
      </c>
      <c r="BH1200">
        <v>9.5420478080137592</v>
      </c>
      <c r="BI1200">
        <v>0</v>
      </c>
      <c r="BJ1200">
        <v>175.28642765672399</v>
      </c>
      <c r="BK1200">
        <v>2.4709942670455001</v>
      </c>
      <c r="BL1200">
        <v>1.25758705248077E-2</v>
      </c>
      <c r="BM1200">
        <v>0</v>
      </c>
      <c r="BN1200">
        <v>2.4835701375702999</v>
      </c>
      <c r="BO1200">
        <v>79.896024039785502</v>
      </c>
      <c r="BP1200">
        <v>23413.6609698676</v>
      </c>
    </row>
    <row r="1201" spans="1:68" x14ac:dyDescent="0.25">
      <c r="A1201" t="s">
        <v>6087</v>
      </c>
      <c r="B1201">
        <v>2030</v>
      </c>
      <c r="C1201" t="s">
        <v>6096</v>
      </c>
      <c r="D1201" t="s">
        <v>6089</v>
      </c>
      <c r="E1201" t="s">
        <v>6089</v>
      </c>
      <c r="F1201" t="s">
        <v>6093</v>
      </c>
      <c r="G1201">
        <v>4052.3091254247402</v>
      </c>
      <c r="H1201">
        <v>86297279.942347094</v>
      </c>
      <c r="I1201">
        <v>0</v>
      </c>
      <c r="J1201">
        <v>86297279.942347094</v>
      </c>
      <c r="K1201">
        <v>18519156.629640099</v>
      </c>
      <c r="L1201">
        <v>56159267.422052599</v>
      </c>
      <c r="M1201">
        <v>0</v>
      </c>
      <c r="N1201">
        <v>0</v>
      </c>
      <c r="O1201">
        <v>0</v>
      </c>
      <c r="P1201">
        <v>0</v>
      </c>
      <c r="Q1201">
        <v>0</v>
      </c>
      <c r="R1201">
        <v>0</v>
      </c>
      <c r="S1201">
        <v>0</v>
      </c>
      <c r="T1201">
        <v>0</v>
      </c>
      <c r="U1201">
        <v>0.19025293575174801</v>
      </c>
      <c r="V1201">
        <v>1.29847628523054</v>
      </c>
      <c r="W1201">
        <v>1.48872922098229</v>
      </c>
      <c r="X1201">
        <v>0</v>
      </c>
      <c r="Y1201">
        <v>0</v>
      </c>
      <c r="Z1201">
        <v>0</v>
      </c>
      <c r="AA1201">
        <v>0</v>
      </c>
      <c r="AB1201">
        <v>0.76101174300699304</v>
      </c>
      <c r="AC1201">
        <v>3.7099322435158402</v>
      </c>
      <c r="AD1201">
        <v>4.4709439865228298</v>
      </c>
      <c r="AE1201">
        <v>0</v>
      </c>
      <c r="AF1201">
        <v>0</v>
      </c>
      <c r="AG1201">
        <v>0</v>
      </c>
      <c r="AH1201">
        <v>0</v>
      </c>
      <c r="AI1201">
        <v>0</v>
      </c>
      <c r="AJ1201">
        <v>0</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0</v>
      </c>
    </row>
    <row r="1202" spans="1:68" x14ac:dyDescent="0.25">
      <c r="A1202" t="s">
        <v>6087</v>
      </c>
      <c r="B1202">
        <v>2030</v>
      </c>
      <c r="C1202" t="s">
        <v>6097</v>
      </c>
      <c r="D1202" t="s">
        <v>6089</v>
      </c>
      <c r="E1202" t="s">
        <v>6089</v>
      </c>
      <c r="F1202" t="s">
        <v>6092</v>
      </c>
      <c r="G1202">
        <v>5578.9968095657796</v>
      </c>
      <c r="H1202">
        <v>71760316.191733003</v>
      </c>
      <c r="I1202">
        <v>71760316.191733003</v>
      </c>
      <c r="J1202">
        <v>0</v>
      </c>
      <c r="K1202">
        <v>27179827.9006318</v>
      </c>
      <c r="L1202">
        <v>0</v>
      </c>
      <c r="M1202">
        <v>6.3925029857786502</v>
      </c>
      <c r="N1202">
        <v>6.2126363729858199E-2</v>
      </c>
      <c r="O1202">
        <v>15.945524756666901</v>
      </c>
      <c r="P1202">
        <v>22.4001541061754</v>
      </c>
      <c r="Q1202">
        <v>9.3435130170371805E-2</v>
      </c>
      <c r="R1202">
        <v>0</v>
      </c>
      <c r="S1202">
        <v>4.5918754676813698E-3</v>
      </c>
      <c r="T1202">
        <v>9.8027005638053194E-2</v>
      </c>
      <c r="U1202">
        <v>0.158204416590011</v>
      </c>
      <c r="V1202">
        <v>2.5194053316049998</v>
      </c>
      <c r="W1202">
        <v>2.77563675383306</v>
      </c>
      <c r="X1202">
        <v>0.101619229163397</v>
      </c>
      <c r="Y1202">
        <v>0</v>
      </c>
      <c r="Z1202">
        <v>4.9940835378432403E-3</v>
      </c>
      <c r="AA1202">
        <v>0.10661331270124</v>
      </c>
      <c r="AB1202">
        <v>0.63281766636004599</v>
      </c>
      <c r="AC1202">
        <v>7.1983009474428599</v>
      </c>
      <c r="AD1202">
        <v>7.9377319265041502</v>
      </c>
      <c r="AE1202">
        <v>72660.713433218305</v>
      </c>
      <c r="AF1202">
        <v>267.23602512979102</v>
      </c>
      <c r="AG1202">
        <v>734.11566121058502</v>
      </c>
      <c r="AH1202">
        <v>73662.065119558698</v>
      </c>
      <c r="AI1202">
        <v>0.22803988856817201</v>
      </c>
      <c r="AJ1202">
        <v>0.20225691079928201</v>
      </c>
      <c r="AK1202">
        <v>0.783391880431903</v>
      </c>
      <c r="AL1202">
        <v>1.21368867979935</v>
      </c>
      <c r="AM1202">
        <v>0.43920528761921201</v>
      </c>
      <c r="AN1202">
        <v>5.5600121909569001E-3</v>
      </c>
      <c r="AO1202">
        <v>1.3658298463737499</v>
      </c>
      <c r="AP1202">
        <v>1.81059514618392</v>
      </c>
      <c r="AQ1202">
        <v>0.94367112975318301</v>
      </c>
      <c r="AR1202">
        <v>0.71310722998651799</v>
      </c>
      <c r="AS1202">
        <v>3.67116702540301</v>
      </c>
      <c r="AT1202">
        <v>5.3279453851427201</v>
      </c>
      <c r="AU1202">
        <v>4.6016337978254898</v>
      </c>
      <c r="AV1202">
        <v>1.0414823842443299</v>
      </c>
      <c r="AW1202">
        <v>6.0491243989453301</v>
      </c>
      <c r="AX1202">
        <v>17.020185966157801</v>
      </c>
      <c r="AY1202">
        <v>1.37700269734609</v>
      </c>
      <c r="AZ1202">
        <v>1.0405643960362101</v>
      </c>
      <c r="BA1202">
        <v>4.0194657949311896</v>
      </c>
      <c r="BB1202">
        <v>6.4370328883135004</v>
      </c>
      <c r="BC1202">
        <v>4.6016337978254898</v>
      </c>
      <c r="BD1202">
        <v>1.0414823842439001</v>
      </c>
      <c r="BE1202">
        <v>6.0491243989428396</v>
      </c>
      <c r="BF1202">
        <v>18.1292734693257</v>
      </c>
      <c r="BG1202">
        <v>52.4401563094696</v>
      </c>
      <c r="BH1202">
        <v>7.5928630856413699</v>
      </c>
      <c r="BI1202">
        <v>91.396032582410896</v>
      </c>
      <c r="BJ1202">
        <v>151.429051977521</v>
      </c>
      <c r="BK1202">
        <v>0.71832512659785297</v>
      </c>
      <c r="BL1202">
        <v>2.6419001756608699E-3</v>
      </c>
      <c r="BM1202">
        <v>7.2574806984413501E-3</v>
      </c>
      <c r="BN1202">
        <v>0.728224507471955</v>
      </c>
      <c r="BO1202">
        <v>3.55959834943036</v>
      </c>
      <c r="BP1202">
        <v>7767.5727282462904</v>
      </c>
    </row>
    <row r="1203" spans="1:68" x14ac:dyDescent="0.25">
      <c r="A1203" t="s">
        <v>6087</v>
      </c>
      <c r="B1203">
        <v>2030</v>
      </c>
      <c r="C1203" t="s">
        <v>6097</v>
      </c>
      <c r="D1203" t="s">
        <v>6089</v>
      </c>
      <c r="E1203" t="s">
        <v>6089</v>
      </c>
      <c r="F1203" t="s">
        <v>6090</v>
      </c>
      <c r="G1203">
        <v>12565.137105669901</v>
      </c>
      <c r="H1203">
        <v>167054060.07765499</v>
      </c>
      <c r="I1203">
        <v>167054060.07765499</v>
      </c>
      <c r="J1203">
        <v>0</v>
      </c>
      <c r="K1203">
        <v>51683533.035919599</v>
      </c>
      <c r="L1203">
        <v>0</v>
      </c>
      <c r="M1203">
        <v>160.40766673972101</v>
      </c>
      <c r="N1203">
        <v>7.10135517748677</v>
      </c>
      <c r="O1203">
        <v>0</v>
      </c>
      <c r="P1203">
        <v>167.509021917208</v>
      </c>
      <c r="Q1203">
        <v>5.1397900299425201</v>
      </c>
      <c r="R1203">
        <v>0.120767171852527</v>
      </c>
      <c r="S1203">
        <v>0</v>
      </c>
      <c r="T1203">
        <v>5.2605572017950504</v>
      </c>
      <c r="U1203">
        <v>0.55243674038201096</v>
      </c>
      <c r="V1203">
        <v>5.86503672170823</v>
      </c>
      <c r="W1203">
        <v>11.6780306638853</v>
      </c>
      <c r="X1203">
        <v>5.3721885276160499</v>
      </c>
      <c r="Y1203">
        <v>0.12622772746731101</v>
      </c>
      <c r="Z1203">
        <v>0</v>
      </c>
      <c r="AA1203">
        <v>5.4984162550833702</v>
      </c>
      <c r="AB1203">
        <v>2.2097469615280398</v>
      </c>
      <c r="AC1203">
        <v>16.7572477763092</v>
      </c>
      <c r="AD1203">
        <v>24.465410992920599</v>
      </c>
      <c r="AE1203">
        <v>134154.84794194999</v>
      </c>
      <c r="AF1203">
        <v>912.25121969651605</v>
      </c>
      <c r="AG1203">
        <v>0</v>
      </c>
      <c r="AH1203">
        <v>135067.099161647</v>
      </c>
      <c r="AI1203">
        <v>1.1715307434945199</v>
      </c>
      <c r="AJ1203">
        <v>2.30903173274556E-2</v>
      </c>
      <c r="AK1203">
        <v>0</v>
      </c>
      <c r="AL1203">
        <v>1.1946210608219701</v>
      </c>
      <c r="AM1203">
        <v>21.136150926360099</v>
      </c>
      <c r="AN1203">
        <v>0.143725551167594</v>
      </c>
      <c r="AO1203">
        <v>0</v>
      </c>
      <c r="AP1203">
        <v>21.279876477527701</v>
      </c>
      <c r="AQ1203">
        <v>25.222367153510199</v>
      </c>
      <c r="AR1203">
        <v>0.49712093733617901</v>
      </c>
      <c r="AS1203">
        <v>0</v>
      </c>
      <c r="AT1203">
        <v>25.719488090846401</v>
      </c>
      <c r="AU1203">
        <v>0</v>
      </c>
      <c r="AV1203">
        <v>0</v>
      </c>
      <c r="AW1203">
        <v>0</v>
      </c>
      <c r="AX1203">
        <v>25.719488090846401</v>
      </c>
      <c r="AY1203">
        <v>28.7139881073659</v>
      </c>
      <c r="AZ1203">
        <v>0.56593913631168002</v>
      </c>
      <c r="BA1203">
        <v>0</v>
      </c>
      <c r="BB1203">
        <v>29.279927243677601</v>
      </c>
      <c r="BC1203">
        <v>0</v>
      </c>
      <c r="BD1203">
        <v>0</v>
      </c>
      <c r="BE1203">
        <v>0</v>
      </c>
      <c r="BF1203">
        <v>29.279927243677601</v>
      </c>
      <c r="BG1203">
        <v>65.0208058945598</v>
      </c>
      <c r="BH1203">
        <v>4.12039486568389</v>
      </c>
      <c r="BI1203">
        <v>0</v>
      </c>
      <c r="BJ1203">
        <v>69.141200760243706</v>
      </c>
      <c r="BK1203">
        <v>1.2711853620837299</v>
      </c>
      <c r="BL1203">
        <v>8.6440439150065607E-3</v>
      </c>
      <c r="BM1203">
        <v>0</v>
      </c>
      <c r="BN1203">
        <v>1.2798294059987401</v>
      </c>
      <c r="BO1203">
        <v>36.408496960425801</v>
      </c>
      <c r="BP1203">
        <v>12065.4904639162</v>
      </c>
    </row>
    <row r="1204" spans="1:68" x14ac:dyDescent="0.25">
      <c r="A1204" t="s">
        <v>6087</v>
      </c>
      <c r="B1204">
        <v>2030</v>
      </c>
      <c r="C1204" t="s">
        <v>6097</v>
      </c>
      <c r="D1204" t="s">
        <v>6089</v>
      </c>
      <c r="E1204" t="s">
        <v>6089</v>
      </c>
      <c r="F1204" t="s">
        <v>6093</v>
      </c>
      <c r="G1204">
        <v>1060.7082442820999</v>
      </c>
      <c r="H1204">
        <v>21511053.824347701</v>
      </c>
      <c r="I1204">
        <v>0</v>
      </c>
      <c r="J1204">
        <v>21511053.824347701</v>
      </c>
      <c r="K1204">
        <v>4599746.4903297704</v>
      </c>
      <c r="L1204">
        <v>13775792.634305401</v>
      </c>
      <c r="M1204">
        <v>0</v>
      </c>
      <c r="N1204">
        <v>0</v>
      </c>
      <c r="O1204">
        <v>0</v>
      </c>
      <c r="P1204">
        <v>0</v>
      </c>
      <c r="Q1204">
        <v>0</v>
      </c>
      <c r="R1204">
        <v>0</v>
      </c>
      <c r="S1204">
        <v>0</v>
      </c>
      <c r="T1204">
        <v>0</v>
      </c>
      <c r="U1204">
        <v>4.7423755925830001E-2</v>
      </c>
      <c r="V1204">
        <v>0.37761165620217302</v>
      </c>
      <c r="W1204">
        <v>0.425035412128003</v>
      </c>
      <c r="X1204">
        <v>0</v>
      </c>
      <c r="Y1204">
        <v>0</v>
      </c>
      <c r="Z1204">
        <v>0</v>
      </c>
      <c r="AA1204">
        <v>0</v>
      </c>
      <c r="AB1204">
        <v>0.18969502370332</v>
      </c>
      <c r="AC1204">
        <v>1.07889044629192</v>
      </c>
      <c r="AD1204">
        <v>1.2685854699952399</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0</v>
      </c>
      <c r="BF1204">
        <v>0</v>
      </c>
      <c r="BG1204">
        <v>0</v>
      </c>
      <c r="BH1204">
        <v>0</v>
      </c>
      <c r="BI1204">
        <v>0</v>
      </c>
      <c r="BJ1204">
        <v>0</v>
      </c>
      <c r="BK1204">
        <v>0</v>
      </c>
      <c r="BL1204">
        <v>0</v>
      </c>
      <c r="BM1204">
        <v>0</v>
      </c>
      <c r="BN1204">
        <v>0</v>
      </c>
      <c r="BO1204">
        <v>0</v>
      </c>
      <c r="BP1204">
        <v>0</v>
      </c>
    </row>
    <row r="1205" spans="1:68" x14ac:dyDescent="0.25">
      <c r="A1205" t="s">
        <v>6087</v>
      </c>
      <c r="B1205">
        <v>2030</v>
      </c>
      <c r="C1205" t="s">
        <v>6098</v>
      </c>
      <c r="D1205" t="s">
        <v>6089</v>
      </c>
      <c r="E1205" t="s">
        <v>6089</v>
      </c>
      <c r="F1205" t="s">
        <v>6092</v>
      </c>
      <c r="G1205">
        <v>67688.916358514194</v>
      </c>
      <c r="H1205">
        <v>141884549.80006301</v>
      </c>
      <c r="I1205">
        <v>141884549.80006301</v>
      </c>
      <c r="J1205">
        <v>0</v>
      </c>
      <c r="K1205">
        <v>46976107.952808902</v>
      </c>
      <c r="L1205">
        <v>0</v>
      </c>
      <c r="M1205">
        <v>85.1987907048523</v>
      </c>
      <c r="N1205">
        <v>0</v>
      </c>
      <c r="O1205">
        <v>5.7183650989264603</v>
      </c>
      <c r="P1205">
        <v>90.917155803778797</v>
      </c>
      <c r="Q1205">
        <v>0.36770216086579299</v>
      </c>
      <c r="R1205">
        <v>0</v>
      </c>
      <c r="S1205">
        <v>0.158913743319929</v>
      </c>
      <c r="T1205">
        <v>0.52661590418572302</v>
      </c>
      <c r="U1205">
        <v>0.15640212167287801</v>
      </c>
      <c r="V1205">
        <v>0.65688396517810099</v>
      </c>
      <c r="W1205">
        <v>1.3399019910367</v>
      </c>
      <c r="X1205">
        <v>0.39390348940789999</v>
      </c>
      <c r="Y1205">
        <v>0</v>
      </c>
      <c r="Z1205">
        <v>0.169693645795915</v>
      </c>
      <c r="AA1205">
        <v>0.56359713520381505</v>
      </c>
      <c r="AB1205">
        <v>0.62560848669151403</v>
      </c>
      <c r="AC1205">
        <v>1.8768113290802899</v>
      </c>
      <c r="AD1205">
        <v>3.0660169509756199</v>
      </c>
      <c r="AE1205">
        <v>31679.067036713201</v>
      </c>
      <c r="AF1205">
        <v>0</v>
      </c>
      <c r="AG1205">
        <v>2275.6430917562702</v>
      </c>
      <c r="AH1205">
        <v>33954.710128469502</v>
      </c>
      <c r="AI1205">
        <v>29.4223072667358</v>
      </c>
      <c r="AJ1205">
        <v>0</v>
      </c>
      <c r="AK1205">
        <v>8.0540067120763794</v>
      </c>
      <c r="AL1205">
        <v>37.4763139788122</v>
      </c>
      <c r="AM1205">
        <v>6.0595745666765604</v>
      </c>
      <c r="AN1205">
        <v>0</v>
      </c>
      <c r="AO1205">
        <v>0.34703704366636401</v>
      </c>
      <c r="AP1205">
        <v>6.40661161034292</v>
      </c>
      <c r="AQ1205">
        <v>188.93408625433301</v>
      </c>
      <c r="AR1205">
        <v>0</v>
      </c>
      <c r="AS1205">
        <v>59.579654880607997</v>
      </c>
      <c r="AT1205">
        <v>248.513741134941</v>
      </c>
      <c r="AU1205">
        <v>108.35481086286801</v>
      </c>
      <c r="AV1205">
        <v>186.51204482270501</v>
      </c>
      <c r="AW1205">
        <v>197.17248437510401</v>
      </c>
      <c r="AX1205">
        <v>740.55308119562005</v>
      </c>
      <c r="AY1205">
        <v>231.10439428457599</v>
      </c>
      <c r="AZ1205">
        <v>0</v>
      </c>
      <c r="BA1205">
        <v>64.807058936219605</v>
      </c>
      <c r="BB1205">
        <v>295.91145322079598</v>
      </c>
      <c r="BC1205">
        <v>108.35481086286801</v>
      </c>
      <c r="BD1205">
        <v>186.51204482262901</v>
      </c>
      <c r="BE1205">
        <v>197.172484375023</v>
      </c>
      <c r="BF1205">
        <v>787.95079328131601</v>
      </c>
      <c r="BG1205">
        <v>1947.87178424998</v>
      </c>
      <c r="BH1205">
        <v>0</v>
      </c>
      <c r="BI1205">
        <v>395.67312130779101</v>
      </c>
      <c r="BJ1205">
        <v>2343.5449055577701</v>
      </c>
      <c r="BK1205">
        <v>0.31317982943511202</v>
      </c>
      <c r="BL1205">
        <v>0</v>
      </c>
      <c r="BM1205">
        <v>2.2497048745327101E-2</v>
      </c>
      <c r="BN1205">
        <v>0.33567687818044001</v>
      </c>
      <c r="BO1205">
        <v>1.40075065642094</v>
      </c>
      <c r="BP1205">
        <v>3580.4817576228702</v>
      </c>
    </row>
    <row r="1206" spans="1:68" x14ac:dyDescent="0.25">
      <c r="A1206" t="s">
        <v>6087</v>
      </c>
      <c r="B1206">
        <v>2030</v>
      </c>
      <c r="C1206" t="s">
        <v>6099</v>
      </c>
      <c r="D1206" t="s">
        <v>6089</v>
      </c>
      <c r="E1206" t="s">
        <v>6089</v>
      </c>
      <c r="F1206" t="s">
        <v>6092</v>
      </c>
      <c r="G1206">
        <v>327153.55114676798</v>
      </c>
      <c r="H1206">
        <v>4624447702.09305</v>
      </c>
      <c r="I1206">
        <v>4624447702.09305</v>
      </c>
      <c r="J1206">
        <v>0</v>
      </c>
      <c r="K1206">
        <v>521534051.45407802</v>
      </c>
      <c r="L1206">
        <v>0</v>
      </c>
      <c r="M1206">
        <v>266.70063592013202</v>
      </c>
      <c r="N1206">
        <v>0</v>
      </c>
      <c r="O1206">
        <v>168.77119003406699</v>
      </c>
      <c r="P1206">
        <v>435.47182595420003</v>
      </c>
      <c r="Q1206">
        <v>5.9615717258945402</v>
      </c>
      <c r="R1206">
        <v>0</v>
      </c>
      <c r="S1206">
        <v>0.89898384207285797</v>
      </c>
      <c r="T1206">
        <v>6.8605555679674</v>
      </c>
      <c r="U1206">
        <v>10.1952387795827</v>
      </c>
      <c r="V1206">
        <v>16.169643303172698</v>
      </c>
      <c r="W1206">
        <v>33.225437650722903</v>
      </c>
      <c r="X1206">
        <v>6.4837531909364001</v>
      </c>
      <c r="Y1206">
        <v>0</v>
      </c>
      <c r="Z1206">
        <v>0.97772695232741602</v>
      </c>
      <c r="AA1206">
        <v>7.4614801432638096</v>
      </c>
      <c r="AB1206">
        <v>40.780955118331001</v>
      </c>
      <c r="AC1206">
        <v>46.198980866207798</v>
      </c>
      <c r="AD1206">
        <v>94.441416127802697</v>
      </c>
      <c r="AE1206">
        <v>2015642.8279967399</v>
      </c>
      <c r="AF1206">
        <v>0</v>
      </c>
      <c r="AG1206">
        <v>53926.256641701802</v>
      </c>
      <c r="AH1206">
        <v>2069569.0846384401</v>
      </c>
      <c r="AI1206">
        <v>14.945078944573</v>
      </c>
      <c r="AJ1206">
        <v>0</v>
      </c>
      <c r="AK1206">
        <v>40.347318228351803</v>
      </c>
      <c r="AL1206">
        <v>55.2923971729249</v>
      </c>
      <c r="AM1206">
        <v>26.401325098196398</v>
      </c>
      <c r="AN1206">
        <v>0</v>
      </c>
      <c r="AO1206">
        <v>19.830583822761</v>
      </c>
      <c r="AP1206">
        <v>46.231908920957402</v>
      </c>
      <c r="AQ1206">
        <v>56.519198205931502</v>
      </c>
      <c r="AR1206">
        <v>0</v>
      </c>
      <c r="AS1206">
        <v>187.128268063463</v>
      </c>
      <c r="AT1206">
        <v>243.64746626939399</v>
      </c>
      <c r="AU1206">
        <v>197.11631252726301</v>
      </c>
      <c r="AV1206">
        <v>47.933969844037001</v>
      </c>
      <c r="AW1206">
        <v>147.076184672718</v>
      </c>
      <c r="AX1206">
        <v>635.77393331341295</v>
      </c>
      <c r="AY1206">
        <v>82.472681347962506</v>
      </c>
      <c r="AZ1206">
        <v>0</v>
      </c>
      <c r="BA1206">
        <v>204.881899281941</v>
      </c>
      <c r="BB1206">
        <v>287.35458062990398</v>
      </c>
      <c r="BC1206">
        <v>197.11631252726301</v>
      </c>
      <c r="BD1206">
        <v>47.933969844017199</v>
      </c>
      <c r="BE1206">
        <v>147.076184672658</v>
      </c>
      <c r="BF1206">
        <v>679.481047673842</v>
      </c>
      <c r="BG1206">
        <v>3742.3888705509098</v>
      </c>
      <c r="BH1206">
        <v>0</v>
      </c>
      <c r="BI1206">
        <v>1664.5544378381701</v>
      </c>
      <c r="BJ1206">
        <v>5406.9433083890799</v>
      </c>
      <c r="BK1206">
        <v>19.926681437384399</v>
      </c>
      <c r="BL1206">
        <v>0</v>
      </c>
      <c r="BM1206">
        <v>0.53311594806595397</v>
      </c>
      <c r="BN1206">
        <v>20.459797385450301</v>
      </c>
      <c r="BO1206">
        <v>199.53429526005399</v>
      </c>
      <c r="BP1206">
        <v>218233.47410865501</v>
      </c>
    </row>
    <row r="1207" spans="1:68" x14ac:dyDescent="0.25">
      <c r="A1207" t="s">
        <v>6087</v>
      </c>
      <c r="B1207">
        <v>2030</v>
      </c>
      <c r="C1207" t="s">
        <v>6099</v>
      </c>
      <c r="D1207" t="s">
        <v>6089</v>
      </c>
      <c r="E1207" t="s">
        <v>6089</v>
      </c>
      <c r="F1207" t="s">
        <v>6090</v>
      </c>
      <c r="G1207">
        <v>5037.7858696598996</v>
      </c>
      <c r="H1207">
        <v>67162397.967725202</v>
      </c>
      <c r="I1207">
        <v>67162397.967725202</v>
      </c>
      <c r="J1207">
        <v>0</v>
      </c>
      <c r="K1207">
        <v>7933500.6523921899</v>
      </c>
      <c r="L1207">
        <v>0</v>
      </c>
      <c r="M1207">
        <v>3.8584229480391499</v>
      </c>
      <c r="N1207">
        <v>0</v>
      </c>
      <c r="O1207">
        <v>0</v>
      </c>
      <c r="P1207">
        <v>3.8584229480391499</v>
      </c>
      <c r="Q1207">
        <v>0.33108649483313402</v>
      </c>
      <c r="R1207">
        <v>0</v>
      </c>
      <c r="S1207">
        <v>0</v>
      </c>
      <c r="T1207">
        <v>0.33108649483313402</v>
      </c>
      <c r="U1207">
        <v>0.148068856737293</v>
      </c>
      <c r="V1207">
        <v>0.24285061543665001</v>
      </c>
      <c r="W1207">
        <v>0.72200596700707798</v>
      </c>
      <c r="X1207">
        <v>0.34605675695492699</v>
      </c>
      <c r="Y1207">
        <v>0</v>
      </c>
      <c r="Z1207">
        <v>0</v>
      </c>
      <c r="AA1207">
        <v>0.34605675695492699</v>
      </c>
      <c r="AB1207">
        <v>0.59227542694917301</v>
      </c>
      <c r="AC1207">
        <v>0.69385890124757399</v>
      </c>
      <c r="AD1207">
        <v>1.6321910851516701</v>
      </c>
      <c r="AE1207">
        <v>30412.079670412499</v>
      </c>
      <c r="AF1207">
        <v>0</v>
      </c>
      <c r="AG1207">
        <v>0</v>
      </c>
      <c r="AH1207">
        <v>30412.079670412499</v>
      </c>
      <c r="AI1207">
        <v>6.4459850375314501E-2</v>
      </c>
      <c r="AJ1207">
        <v>0</v>
      </c>
      <c r="AK1207">
        <v>0</v>
      </c>
      <c r="AL1207">
        <v>6.4459850375314501E-2</v>
      </c>
      <c r="AM1207">
        <v>4.7914355370628696</v>
      </c>
      <c r="AN1207">
        <v>0</v>
      </c>
      <c r="AO1207">
        <v>0</v>
      </c>
      <c r="AP1207">
        <v>4.7914355370628696</v>
      </c>
      <c r="AQ1207">
        <v>1.38778262700719</v>
      </c>
      <c r="AR1207">
        <v>0</v>
      </c>
      <c r="AS1207">
        <v>0</v>
      </c>
      <c r="AT1207">
        <v>1.38778262700719</v>
      </c>
      <c r="AU1207">
        <v>0</v>
      </c>
      <c r="AV1207">
        <v>0</v>
      </c>
      <c r="AW1207">
        <v>0</v>
      </c>
      <c r="AX1207">
        <v>1.38778262700719</v>
      </c>
      <c r="AY1207">
        <v>1.5798982547896101</v>
      </c>
      <c r="AZ1207">
        <v>0</v>
      </c>
      <c r="BA1207">
        <v>0</v>
      </c>
      <c r="BB1207">
        <v>1.5798982547896101</v>
      </c>
      <c r="BC1207">
        <v>0</v>
      </c>
      <c r="BD1207">
        <v>0</v>
      </c>
      <c r="BE1207">
        <v>0</v>
      </c>
      <c r="BF1207">
        <v>1.5798982547896101</v>
      </c>
      <c r="BG1207">
        <v>29.980674154785898</v>
      </c>
      <c r="BH1207">
        <v>0</v>
      </c>
      <c r="BI1207">
        <v>0</v>
      </c>
      <c r="BJ1207">
        <v>29.980674154785898</v>
      </c>
      <c r="BK1207">
        <v>0.28816991037313</v>
      </c>
      <c r="BL1207">
        <v>0</v>
      </c>
      <c r="BM1207">
        <v>0</v>
      </c>
      <c r="BN1207">
        <v>0.28816991037313</v>
      </c>
      <c r="BO1207">
        <v>0.229504934164418</v>
      </c>
      <c r="BP1207">
        <v>2716.6990298064902</v>
      </c>
    </row>
    <row r="1208" spans="1:68" x14ac:dyDescent="0.25">
      <c r="A1208" t="s">
        <v>6087</v>
      </c>
      <c r="B1208">
        <v>2030</v>
      </c>
      <c r="C1208" t="s">
        <v>6099</v>
      </c>
      <c r="D1208" t="s">
        <v>6089</v>
      </c>
      <c r="E1208" t="s">
        <v>6089</v>
      </c>
      <c r="F1208" t="s">
        <v>6093</v>
      </c>
      <c r="G1208">
        <v>9554.8558778807092</v>
      </c>
      <c r="H1208">
        <v>119924892.41158301</v>
      </c>
      <c r="I1208">
        <v>0</v>
      </c>
      <c r="J1208">
        <v>119924892.41158301</v>
      </c>
      <c r="K1208">
        <v>16511995.570208101</v>
      </c>
      <c r="L1208">
        <v>46300906.410879903</v>
      </c>
      <c r="M1208">
        <v>0</v>
      </c>
      <c r="N1208">
        <v>0</v>
      </c>
      <c r="O1208">
        <v>0</v>
      </c>
      <c r="P1208">
        <v>0</v>
      </c>
      <c r="Q1208">
        <v>0</v>
      </c>
      <c r="R1208">
        <v>0</v>
      </c>
      <c r="S1208">
        <v>0</v>
      </c>
      <c r="T1208">
        <v>0</v>
      </c>
      <c r="U1208">
        <v>0.26438913073335601</v>
      </c>
      <c r="V1208">
        <v>0.20242827993958601</v>
      </c>
      <c r="W1208">
        <v>0.46681741067294202</v>
      </c>
      <c r="X1208">
        <v>0</v>
      </c>
      <c r="Y1208">
        <v>0</v>
      </c>
      <c r="Z1208">
        <v>0</v>
      </c>
      <c r="AA1208">
        <v>0</v>
      </c>
      <c r="AB1208">
        <v>1.0575565229334201</v>
      </c>
      <c r="AC1208">
        <v>0.57836651411310402</v>
      </c>
      <c r="AD1208">
        <v>1.6359230370465201</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0</v>
      </c>
      <c r="BI1208">
        <v>0</v>
      </c>
      <c r="BJ1208">
        <v>0</v>
      </c>
      <c r="BK1208">
        <v>0</v>
      </c>
      <c r="BL1208">
        <v>0</v>
      </c>
      <c r="BM1208">
        <v>0</v>
      </c>
      <c r="BN1208">
        <v>0</v>
      </c>
      <c r="BO1208">
        <v>0</v>
      </c>
      <c r="BP1208">
        <v>0</v>
      </c>
    </row>
    <row r="1209" spans="1:68" x14ac:dyDescent="0.25">
      <c r="A1209" t="s">
        <v>6087</v>
      </c>
      <c r="B1209">
        <v>2030</v>
      </c>
      <c r="C1209" t="s">
        <v>6100</v>
      </c>
      <c r="D1209" t="s">
        <v>6089</v>
      </c>
      <c r="E1209" t="s">
        <v>6089</v>
      </c>
      <c r="F1209" t="s">
        <v>6092</v>
      </c>
      <c r="G1209">
        <v>7237.54127555796</v>
      </c>
      <c r="H1209">
        <v>22815527.869451798</v>
      </c>
      <c r="I1209">
        <v>22815527.869451798</v>
      </c>
      <c r="J1209">
        <v>0</v>
      </c>
      <c r="K1209">
        <v>236762.266750629</v>
      </c>
      <c r="L1209">
        <v>0</v>
      </c>
      <c r="M1209">
        <v>6.1298834431293603</v>
      </c>
      <c r="N1209">
        <v>0</v>
      </c>
      <c r="O1209">
        <v>0.12761328960895399</v>
      </c>
      <c r="P1209">
        <v>6.2574967327383204</v>
      </c>
      <c r="Q1209">
        <v>3.3096696543722798E-2</v>
      </c>
      <c r="R1209">
        <v>0</v>
      </c>
      <c r="S1209">
        <v>7.9727305072997196E-5</v>
      </c>
      <c r="T1209">
        <v>3.3176423848795801E-2</v>
      </c>
      <c r="U1209">
        <v>7.5449443310591793E-2</v>
      </c>
      <c r="V1209">
        <v>0.39652781222483702</v>
      </c>
      <c r="W1209">
        <v>0.50515367938422495</v>
      </c>
      <c r="X1209">
        <v>3.5995677262881103E-2</v>
      </c>
      <c r="Y1209">
        <v>0</v>
      </c>
      <c r="Z1209">
        <v>8.6710718656033501E-5</v>
      </c>
      <c r="AA1209">
        <v>3.6082387981537102E-2</v>
      </c>
      <c r="AB1209">
        <v>0.30179777324236701</v>
      </c>
      <c r="AC1209">
        <v>1.1329366063566699</v>
      </c>
      <c r="AD1209">
        <v>1.4708167675805801</v>
      </c>
      <c r="AE1209">
        <v>48993.1454161109</v>
      </c>
      <c r="AF1209">
        <v>0</v>
      </c>
      <c r="AG1209">
        <v>7.9825312879787402</v>
      </c>
      <c r="AH1209">
        <v>49001.127947398898</v>
      </c>
      <c r="AI1209">
        <v>0.193437895073379</v>
      </c>
      <c r="AJ1209">
        <v>0</v>
      </c>
      <c r="AK1209">
        <v>9.1139838313935798E-3</v>
      </c>
      <c r="AL1209">
        <v>0.202551878904772</v>
      </c>
      <c r="AM1209">
        <v>0.46689477992070599</v>
      </c>
      <c r="AN1209">
        <v>0</v>
      </c>
      <c r="AO1209">
        <v>1.4068545631937299E-2</v>
      </c>
      <c r="AP1209">
        <v>0.48096332555264298</v>
      </c>
      <c r="AQ1209">
        <v>0.70680915093563801</v>
      </c>
      <c r="AR1209">
        <v>0</v>
      </c>
      <c r="AS1209">
        <v>3.5900682642457098E-2</v>
      </c>
      <c r="AT1209">
        <v>0.74270983357809495</v>
      </c>
      <c r="AU1209">
        <v>10.199963990685401</v>
      </c>
      <c r="AV1209">
        <v>2.4187534394010801</v>
      </c>
      <c r="AW1209">
        <v>5.8090472018563002E-2</v>
      </c>
      <c r="AX1209">
        <v>13.4195177356832</v>
      </c>
      <c r="AY1209">
        <v>1.03137425386939</v>
      </c>
      <c r="AZ1209">
        <v>0</v>
      </c>
      <c r="BA1209">
        <v>3.9306728595437601E-2</v>
      </c>
      <c r="BB1209">
        <v>1.07068098246482</v>
      </c>
      <c r="BC1209">
        <v>10.199963990685401</v>
      </c>
      <c r="BD1209">
        <v>2.41875343940008</v>
      </c>
      <c r="BE1209">
        <v>5.8090472018539001E-2</v>
      </c>
      <c r="BF1209">
        <v>13.747488884568901</v>
      </c>
      <c r="BG1209">
        <v>12.134564626531599</v>
      </c>
      <c r="BH1209">
        <v>0</v>
      </c>
      <c r="BI1209">
        <v>0.74955655111186503</v>
      </c>
      <c r="BJ1209">
        <v>12.884121177643401</v>
      </c>
      <c r="BK1209">
        <v>0.48434712130648699</v>
      </c>
      <c r="BL1209">
        <v>0</v>
      </c>
      <c r="BM1209">
        <v>7.8915448625188105E-5</v>
      </c>
      <c r="BN1209">
        <v>0.48442603675511298</v>
      </c>
      <c r="BO1209">
        <v>1.1317413252262001</v>
      </c>
      <c r="BP1209">
        <v>5167.1077165668703</v>
      </c>
    </row>
    <row r="1210" spans="1:68" x14ac:dyDescent="0.25">
      <c r="A1210" t="s">
        <v>6087</v>
      </c>
      <c r="B1210">
        <v>2030</v>
      </c>
      <c r="C1210" t="s">
        <v>6100</v>
      </c>
      <c r="D1210" t="s">
        <v>6089</v>
      </c>
      <c r="E1210" t="s">
        <v>6089</v>
      </c>
      <c r="F1210" t="s">
        <v>6090</v>
      </c>
      <c r="G1210">
        <v>3831.5628550598499</v>
      </c>
      <c r="H1210">
        <v>11758809.005427999</v>
      </c>
      <c r="I1210">
        <v>11758809.005427999</v>
      </c>
      <c r="J1210">
        <v>0</v>
      </c>
      <c r="K1210">
        <v>125292.105360457</v>
      </c>
      <c r="L1210">
        <v>0</v>
      </c>
      <c r="M1210">
        <v>52.104876912682897</v>
      </c>
      <c r="N1210">
        <v>0</v>
      </c>
      <c r="O1210">
        <v>0</v>
      </c>
      <c r="P1210">
        <v>52.104876912682897</v>
      </c>
      <c r="Q1210">
        <v>1.1733253246519399</v>
      </c>
      <c r="R1210">
        <v>0</v>
      </c>
      <c r="S1210">
        <v>0</v>
      </c>
      <c r="T1210">
        <v>1.1733253246519399</v>
      </c>
      <c r="U1210">
        <v>5.1847472682276699E-2</v>
      </c>
      <c r="V1210">
        <v>0.203431565104086</v>
      </c>
      <c r="W1210">
        <v>1.4286043624383</v>
      </c>
      <c r="X1210">
        <v>1.2263778892786801</v>
      </c>
      <c r="Y1210">
        <v>0</v>
      </c>
      <c r="Z1210">
        <v>0</v>
      </c>
      <c r="AA1210">
        <v>1.2263778892786801</v>
      </c>
      <c r="AB1210">
        <v>0.20738989072910699</v>
      </c>
      <c r="AC1210">
        <v>0.58123304315453195</v>
      </c>
      <c r="AD1210">
        <v>2.0150008231623202</v>
      </c>
      <c r="AE1210">
        <v>14045.055257963601</v>
      </c>
      <c r="AF1210">
        <v>0</v>
      </c>
      <c r="AG1210">
        <v>0</v>
      </c>
      <c r="AH1210">
        <v>14045.055257963601</v>
      </c>
      <c r="AI1210">
        <v>7.4954190234309603E-2</v>
      </c>
      <c r="AJ1210">
        <v>0</v>
      </c>
      <c r="AK1210">
        <v>0</v>
      </c>
      <c r="AL1210">
        <v>7.4954190234309603E-2</v>
      </c>
      <c r="AM1210">
        <v>2.2128041755884902</v>
      </c>
      <c r="AN1210">
        <v>0</v>
      </c>
      <c r="AO1210">
        <v>0</v>
      </c>
      <c r="AP1210">
        <v>2.2128041755884902</v>
      </c>
      <c r="AQ1210">
        <v>1.6137195854925901</v>
      </c>
      <c r="AR1210">
        <v>0</v>
      </c>
      <c r="AS1210">
        <v>0</v>
      </c>
      <c r="AT1210">
        <v>1.6137195854925901</v>
      </c>
      <c r="AU1210">
        <v>0</v>
      </c>
      <c r="AV1210">
        <v>0</v>
      </c>
      <c r="AW1210">
        <v>0</v>
      </c>
      <c r="AX1210">
        <v>1.6137195854925901</v>
      </c>
      <c r="AY1210">
        <v>1.83711246071561</v>
      </c>
      <c r="AZ1210">
        <v>0</v>
      </c>
      <c r="BA1210">
        <v>0</v>
      </c>
      <c r="BB1210">
        <v>1.83711246071561</v>
      </c>
      <c r="BC1210">
        <v>0</v>
      </c>
      <c r="BD1210">
        <v>0</v>
      </c>
      <c r="BE1210">
        <v>0</v>
      </c>
      <c r="BF1210">
        <v>1.83711246071561</v>
      </c>
      <c r="BG1210">
        <v>5.3447779396459199</v>
      </c>
      <c r="BH1210">
        <v>0</v>
      </c>
      <c r="BI1210">
        <v>0</v>
      </c>
      <c r="BJ1210">
        <v>5.3447779396459199</v>
      </c>
      <c r="BK1210">
        <v>0.13308403630188601</v>
      </c>
      <c r="BL1210">
        <v>0</v>
      </c>
      <c r="BM1210">
        <v>0</v>
      </c>
      <c r="BN1210">
        <v>0.13308403630188601</v>
      </c>
      <c r="BO1210">
        <v>2.0689870452734702</v>
      </c>
      <c r="BP1210">
        <v>1254.63922251953</v>
      </c>
    </row>
    <row r="1211" spans="1:68" x14ac:dyDescent="0.25">
      <c r="A1211" t="s">
        <v>6087</v>
      </c>
      <c r="B1211">
        <v>2030</v>
      </c>
      <c r="C1211" t="s">
        <v>6101</v>
      </c>
      <c r="D1211" t="s">
        <v>6089</v>
      </c>
      <c r="E1211" t="s">
        <v>6089</v>
      </c>
      <c r="F1211" t="s">
        <v>6090</v>
      </c>
      <c r="G1211">
        <v>200.51712029629201</v>
      </c>
      <c r="H1211">
        <v>6931737.9983702004</v>
      </c>
      <c r="I1211">
        <v>6931737.9983702004</v>
      </c>
      <c r="J1211">
        <v>0</v>
      </c>
      <c r="K1211">
        <v>1345501.9599273701</v>
      </c>
      <c r="L1211">
        <v>0</v>
      </c>
      <c r="M1211">
        <v>11.0233114437794</v>
      </c>
      <c r="N1211">
        <v>2.3908782104873598</v>
      </c>
      <c r="O1211">
        <v>2.7038243235118502</v>
      </c>
      <c r="P1211">
        <v>16.118013977778698</v>
      </c>
      <c r="Q1211">
        <v>0.208046956691953</v>
      </c>
      <c r="R1211">
        <v>1.04984088438335E-3</v>
      </c>
      <c r="S1211">
        <v>0</v>
      </c>
      <c r="T1211">
        <v>0.20909679757633701</v>
      </c>
      <c r="U1211">
        <v>2.29227995994832E-2</v>
      </c>
      <c r="V1211">
        <v>0.20611389628253901</v>
      </c>
      <c r="W1211">
        <v>0.43813349345836</v>
      </c>
      <c r="X1211">
        <v>0.217453916878866</v>
      </c>
      <c r="Y1211">
        <v>1.09731003057524E-3</v>
      </c>
      <c r="Z1211">
        <v>0</v>
      </c>
      <c r="AA1211">
        <v>0.21855122690944101</v>
      </c>
      <c r="AB1211">
        <v>9.1691198397932897E-2</v>
      </c>
      <c r="AC1211">
        <v>0.58889684652154195</v>
      </c>
      <c r="AD1211">
        <v>0.89913927182891695</v>
      </c>
      <c r="AE1211">
        <v>12641.060773929799</v>
      </c>
      <c r="AF1211">
        <v>624.78943864938105</v>
      </c>
      <c r="AG1211">
        <v>0</v>
      </c>
      <c r="AH1211">
        <v>13265.8502125792</v>
      </c>
      <c r="AI1211">
        <v>4.6923570624613602E-3</v>
      </c>
      <c r="AJ1211">
        <v>1.1974909658998599E-2</v>
      </c>
      <c r="AK1211">
        <v>0</v>
      </c>
      <c r="AL1211">
        <v>1.6667266721459999E-2</v>
      </c>
      <c r="AM1211">
        <v>1.9916042728674499</v>
      </c>
      <c r="AN1211">
        <v>9.8435830497928006E-2</v>
      </c>
      <c r="AO1211">
        <v>0</v>
      </c>
      <c r="AP1211">
        <v>2.0900401033653702</v>
      </c>
      <c r="AQ1211">
        <v>0.101025160808233</v>
      </c>
      <c r="AR1211">
        <v>0.25781652117706</v>
      </c>
      <c r="AS1211">
        <v>0</v>
      </c>
      <c r="AT1211">
        <v>0.35884168198529298</v>
      </c>
      <c r="AU1211">
        <v>0</v>
      </c>
      <c r="AV1211">
        <v>0</v>
      </c>
      <c r="AW1211">
        <v>0</v>
      </c>
      <c r="AX1211">
        <v>0.35884168198529298</v>
      </c>
      <c r="AY1211">
        <v>0.115009455414742</v>
      </c>
      <c r="AZ1211">
        <v>0.29350448403424501</v>
      </c>
      <c r="BA1211">
        <v>0</v>
      </c>
      <c r="BB1211">
        <v>0.40851393944898701</v>
      </c>
      <c r="BC1211">
        <v>0</v>
      </c>
      <c r="BD1211">
        <v>0</v>
      </c>
      <c r="BE1211">
        <v>0</v>
      </c>
      <c r="BF1211">
        <v>0.40851393944898701</v>
      </c>
      <c r="BG1211">
        <v>0.441910563801309</v>
      </c>
      <c r="BH1211">
        <v>3.7972364231385098</v>
      </c>
      <c r="BI1211">
        <v>0</v>
      </c>
      <c r="BJ1211">
        <v>4.2391469869398204</v>
      </c>
      <c r="BK1211">
        <v>0.119703286312162</v>
      </c>
      <c r="BL1211">
        <v>5.9163823667158803E-3</v>
      </c>
      <c r="BM1211">
        <v>0</v>
      </c>
      <c r="BN1211">
        <v>0.125619668678878</v>
      </c>
      <c r="BO1211">
        <v>1.68100482221536</v>
      </c>
      <c r="BP1211">
        <v>1185.0331444822</v>
      </c>
    </row>
    <row r="1212" spans="1:68" x14ac:dyDescent="0.25">
      <c r="A1212" t="s">
        <v>6087</v>
      </c>
      <c r="B1212">
        <v>2030</v>
      </c>
      <c r="C1212" t="s">
        <v>6102</v>
      </c>
      <c r="D1212" t="s">
        <v>6089</v>
      </c>
      <c r="E1212" t="s">
        <v>6089</v>
      </c>
      <c r="F1212" t="s">
        <v>6092</v>
      </c>
      <c r="G1212">
        <v>922.55470396990904</v>
      </c>
      <c r="H1212">
        <v>13673528.436554501</v>
      </c>
      <c r="I1212">
        <v>13673528.436554501</v>
      </c>
      <c r="J1212">
        <v>0</v>
      </c>
      <c r="K1212">
        <v>6035921.1670687897</v>
      </c>
      <c r="L1212">
        <v>0</v>
      </c>
      <c r="M1212">
        <v>6.4473449069145898</v>
      </c>
      <c r="N1212">
        <v>1.9530264375058701E-2</v>
      </c>
      <c r="O1212">
        <v>2.6123966898368498</v>
      </c>
      <c r="P1212">
        <v>9.0792718611265002</v>
      </c>
      <c r="Q1212">
        <v>1.7103263841590999E-2</v>
      </c>
      <c r="R1212">
        <v>0</v>
      </c>
      <c r="S1212">
        <v>2.0908880446305002E-3</v>
      </c>
      <c r="T1212">
        <v>1.9194151886221599E-2</v>
      </c>
      <c r="U1212">
        <v>4.5217455173302903E-2</v>
      </c>
      <c r="V1212">
        <v>0.236793294547924</v>
      </c>
      <c r="W1212">
        <v>0.30120490160744801</v>
      </c>
      <c r="X1212">
        <v>1.8601359944504101E-2</v>
      </c>
      <c r="Y1212">
        <v>0</v>
      </c>
      <c r="Z1212">
        <v>2.2740315229922998E-3</v>
      </c>
      <c r="AA1212">
        <v>2.0875391467496399E-2</v>
      </c>
      <c r="AB1212">
        <v>0.180869820693211</v>
      </c>
      <c r="AC1212">
        <v>0.67655227013692598</v>
      </c>
      <c r="AD1212">
        <v>0.87829748229763405</v>
      </c>
      <c r="AE1212">
        <v>25324.750461698801</v>
      </c>
      <c r="AF1212">
        <v>122.959529241384</v>
      </c>
      <c r="AG1212">
        <v>205.91340250641699</v>
      </c>
      <c r="AH1212">
        <v>25653.6233934466</v>
      </c>
      <c r="AI1212">
        <v>0.17113344977506101</v>
      </c>
      <c r="AJ1212">
        <v>6.4465789911369198E-2</v>
      </c>
      <c r="AK1212">
        <v>0.23782065223384999</v>
      </c>
      <c r="AL1212">
        <v>0.473419891920281</v>
      </c>
      <c r="AM1212">
        <v>0.302973864247566</v>
      </c>
      <c r="AN1212">
        <v>1.56142302089435E-3</v>
      </c>
      <c r="AO1212">
        <v>0.18970880257620801</v>
      </c>
      <c r="AP1212">
        <v>0.494244089844669</v>
      </c>
      <c r="AQ1212">
        <v>0.82692672032490899</v>
      </c>
      <c r="AR1212">
        <v>0.24747004400936701</v>
      </c>
      <c r="AS1212">
        <v>1.28245769119681</v>
      </c>
      <c r="AT1212">
        <v>2.35685445553109</v>
      </c>
      <c r="AU1212">
        <v>1.2860261095266601</v>
      </c>
      <c r="AV1212">
        <v>0.276313720437179</v>
      </c>
      <c r="AW1212">
        <v>1.4830318872160899</v>
      </c>
      <c r="AX1212">
        <v>5.4022261727110203</v>
      </c>
      <c r="AY1212">
        <v>1.2066495291561701</v>
      </c>
      <c r="AZ1212">
        <v>0.36110770730305403</v>
      </c>
      <c r="BA1212">
        <v>1.4041297460842499</v>
      </c>
      <c r="BB1212">
        <v>2.9718869825434799</v>
      </c>
      <c r="BC1212">
        <v>1.2860261095266601</v>
      </c>
      <c r="BD1212">
        <v>0.27631372043706498</v>
      </c>
      <c r="BE1212">
        <v>1.48303188721548</v>
      </c>
      <c r="BF1212">
        <v>6.0172586997227002</v>
      </c>
      <c r="BG1212">
        <v>18.3056930457311</v>
      </c>
      <c r="BH1212">
        <v>1.91607972436058</v>
      </c>
      <c r="BI1212">
        <v>26.5135424704036</v>
      </c>
      <c r="BJ1212">
        <v>46.735315240495297</v>
      </c>
      <c r="BK1212">
        <v>0.250360940897978</v>
      </c>
      <c r="BL1212">
        <v>1.21558012900476E-3</v>
      </c>
      <c r="BM1212">
        <v>2.0356636197848802E-3</v>
      </c>
      <c r="BN1212">
        <v>0.25361218464676699</v>
      </c>
      <c r="BO1212">
        <v>0.67826163312329202</v>
      </c>
      <c r="BP1212">
        <v>2705.14253338152</v>
      </c>
    </row>
    <row r="1213" spans="1:68" x14ac:dyDescent="0.25">
      <c r="A1213" t="s">
        <v>6087</v>
      </c>
      <c r="B1213">
        <v>2030</v>
      </c>
      <c r="C1213" t="s">
        <v>6102</v>
      </c>
      <c r="D1213" t="s">
        <v>6089</v>
      </c>
      <c r="E1213" t="s">
        <v>6089</v>
      </c>
      <c r="F1213" t="s">
        <v>6093</v>
      </c>
      <c r="G1213">
        <v>47.538336923122998</v>
      </c>
      <c r="H1213">
        <v>1472723.8975674701</v>
      </c>
      <c r="I1213">
        <v>0</v>
      </c>
      <c r="J1213">
        <v>1472723.8975674701</v>
      </c>
      <c r="K1213">
        <v>311025.08376661502</v>
      </c>
      <c r="L1213">
        <v>1633669.3334196699</v>
      </c>
      <c r="M1213">
        <v>0</v>
      </c>
      <c r="N1213">
        <v>0</v>
      </c>
      <c r="O1213">
        <v>0</v>
      </c>
      <c r="P1213">
        <v>0</v>
      </c>
      <c r="Q1213">
        <v>0</v>
      </c>
      <c r="R1213">
        <v>0</v>
      </c>
      <c r="S1213">
        <v>0</v>
      </c>
      <c r="T1213">
        <v>0</v>
      </c>
      <c r="U1213">
        <v>4.87020063108812E-3</v>
      </c>
      <c r="V1213">
        <v>1.2752053915073299E-2</v>
      </c>
      <c r="W1213">
        <v>1.7622254546161401E-2</v>
      </c>
      <c r="X1213">
        <v>0</v>
      </c>
      <c r="Y1213">
        <v>0</v>
      </c>
      <c r="Z1213">
        <v>0</v>
      </c>
      <c r="AA1213">
        <v>0</v>
      </c>
      <c r="AB1213">
        <v>1.9480802524352501E-2</v>
      </c>
      <c r="AC1213">
        <v>3.6434439757352298E-2</v>
      </c>
      <c r="AD1213">
        <v>5.5915242281704802E-2</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v>0</v>
      </c>
    </row>
    <row r="1214" spans="1:68" x14ac:dyDescent="0.25">
      <c r="A1214" t="s">
        <v>6087</v>
      </c>
      <c r="B1214">
        <v>2030</v>
      </c>
      <c r="C1214" t="s">
        <v>6103</v>
      </c>
      <c r="D1214" t="s">
        <v>6089</v>
      </c>
      <c r="E1214" t="s">
        <v>6089</v>
      </c>
      <c r="F1214" t="s">
        <v>6090</v>
      </c>
      <c r="G1214">
        <v>0</v>
      </c>
      <c r="H1214">
        <v>10741837.593067201</v>
      </c>
      <c r="I1214">
        <v>10741837.593067201</v>
      </c>
      <c r="J1214">
        <v>0</v>
      </c>
      <c r="K1214">
        <v>0</v>
      </c>
      <c r="L1214">
        <v>0</v>
      </c>
      <c r="M1214">
        <v>32.9573040527968</v>
      </c>
      <c r="N1214">
        <v>0</v>
      </c>
      <c r="O1214">
        <v>0</v>
      </c>
      <c r="P1214">
        <v>32.9573040527968</v>
      </c>
      <c r="Q1214">
        <v>5.0098569211596597E-2</v>
      </c>
      <c r="R1214">
        <v>0</v>
      </c>
      <c r="S1214">
        <v>0</v>
      </c>
      <c r="T1214">
        <v>5.0098569211596597E-2</v>
      </c>
      <c r="U1214">
        <v>0</v>
      </c>
      <c r="V1214">
        <v>0</v>
      </c>
      <c r="W1214">
        <v>5.0098569211596597E-2</v>
      </c>
      <c r="X1214">
        <v>5.2363804202236498E-2</v>
      </c>
      <c r="Y1214">
        <v>0</v>
      </c>
      <c r="Z1214">
        <v>0</v>
      </c>
      <c r="AA1214">
        <v>5.2363804202236498E-2</v>
      </c>
      <c r="AB1214">
        <v>0</v>
      </c>
      <c r="AC1214">
        <v>0</v>
      </c>
      <c r="AD1214">
        <v>5.2363804202236498E-2</v>
      </c>
      <c r="AE1214">
        <v>22736.9397095516</v>
      </c>
      <c r="AF1214">
        <v>0</v>
      </c>
      <c r="AG1214">
        <v>0</v>
      </c>
      <c r="AH1214">
        <v>22736.9397095516</v>
      </c>
      <c r="AI1214">
        <v>9.9778453127699999E-3</v>
      </c>
      <c r="AJ1214">
        <v>0</v>
      </c>
      <c r="AK1214">
        <v>0</v>
      </c>
      <c r="AL1214">
        <v>9.9778453127699999E-3</v>
      </c>
      <c r="AM1214">
        <v>3.58221411061179</v>
      </c>
      <c r="AN1214">
        <v>0</v>
      </c>
      <c r="AO1214">
        <v>0</v>
      </c>
      <c r="AP1214">
        <v>3.58221411061179</v>
      </c>
      <c r="AQ1214">
        <v>0.21482027344131999</v>
      </c>
      <c r="AR1214">
        <v>0</v>
      </c>
      <c r="AS1214">
        <v>0</v>
      </c>
      <c r="AT1214">
        <v>0.21482027344131999</v>
      </c>
      <c r="AU1214">
        <v>0</v>
      </c>
      <c r="AV1214">
        <v>0</v>
      </c>
      <c r="AW1214">
        <v>0</v>
      </c>
      <c r="AX1214">
        <v>0.21482027344131999</v>
      </c>
      <c r="AY1214">
        <v>0.244556528916892</v>
      </c>
      <c r="AZ1214">
        <v>0</v>
      </c>
      <c r="BA1214">
        <v>0</v>
      </c>
      <c r="BB1214">
        <v>0.244556528916892</v>
      </c>
      <c r="BC1214">
        <v>0</v>
      </c>
      <c r="BD1214">
        <v>0</v>
      </c>
      <c r="BE1214">
        <v>0</v>
      </c>
      <c r="BF1214">
        <v>0.244556528916892</v>
      </c>
      <c r="BG1214">
        <v>2.5214766493056202</v>
      </c>
      <c r="BH1214">
        <v>0</v>
      </c>
      <c r="BI1214">
        <v>0</v>
      </c>
      <c r="BJ1214">
        <v>2.5214766493056202</v>
      </c>
      <c r="BK1214">
        <v>0.21530522260662499</v>
      </c>
      <c r="BL1214">
        <v>0</v>
      </c>
      <c r="BM1214">
        <v>0</v>
      </c>
      <c r="BN1214">
        <v>0.21530522260662499</v>
      </c>
      <c r="BO1214">
        <v>2.6043418351000001</v>
      </c>
      <c r="BP1214">
        <v>2031.0818174596</v>
      </c>
    </row>
    <row r="1215" spans="1:68" x14ac:dyDescent="0.25">
      <c r="A1215" t="s">
        <v>6087</v>
      </c>
      <c r="B1215">
        <v>2030</v>
      </c>
      <c r="C1215" t="s">
        <v>6103</v>
      </c>
      <c r="D1215" t="s">
        <v>6089</v>
      </c>
      <c r="E1215" t="s">
        <v>6089</v>
      </c>
      <c r="F1215" t="s">
        <v>6093</v>
      </c>
      <c r="G1215">
        <v>0</v>
      </c>
      <c r="H1215">
        <v>1202068.22819466</v>
      </c>
      <c r="I1215">
        <v>0</v>
      </c>
      <c r="J1215">
        <v>1202068.22819466</v>
      </c>
      <c r="K1215">
        <v>0</v>
      </c>
      <c r="L1215">
        <v>2490106.8951217402</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row>
    <row r="1216" spans="1:68" x14ac:dyDescent="0.25">
      <c r="A1216" t="s">
        <v>6087</v>
      </c>
      <c r="B1216">
        <v>2030</v>
      </c>
      <c r="C1216" t="s">
        <v>6104</v>
      </c>
      <c r="D1216" t="s">
        <v>6089</v>
      </c>
      <c r="E1216" t="s">
        <v>6089</v>
      </c>
      <c r="F1216" t="s">
        <v>6092</v>
      </c>
      <c r="G1216">
        <v>292.10661232408899</v>
      </c>
      <c r="H1216">
        <v>5661750.9330138201</v>
      </c>
      <c r="I1216">
        <v>5661750.9330138201</v>
      </c>
      <c r="J1216">
        <v>0</v>
      </c>
      <c r="K1216">
        <v>382075.44891990803</v>
      </c>
      <c r="L1216">
        <v>0</v>
      </c>
      <c r="M1216">
        <v>4.1742044945548296</v>
      </c>
      <c r="N1216">
        <v>8.3356093869209905E-2</v>
      </c>
      <c r="O1216">
        <v>0.26530030240920799</v>
      </c>
      <c r="P1216">
        <v>4.5228608908332397</v>
      </c>
      <c r="Q1216">
        <v>5.9998371589992201E-3</v>
      </c>
      <c r="R1216">
        <v>0</v>
      </c>
      <c r="S1216">
        <v>2.7315767798964799E-4</v>
      </c>
      <c r="T1216">
        <v>6.2729948369888702E-3</v>
      </c>
      <c r="U1216">
        <v>1.24820241863411E-2</v>
      </c>
      <c r="V1216">
        <v>9.8114908665173695E-2</v>
      </c>
      <c r="W1216">
        <v>0.116869927688503</v>
      </c>
      <c r="X1216">
        <v>6.5253703408093703E-3</v>
      </c>
      <c r="Y1216">
        <v>0</v>
      </c>
      <c r="Z1216">
        <v>2.9708389795954398E-4</v>
      </c>
      <c r="AA1216">
        <v>6.8224542387689199E-3</v>
      </c>
      <c r="AB1216">
        <v>4.99280967453644E-2</v>
      </c>
      <c r="AC1216">
        <v>0.28032831047192502</v>
      </c>
      <c r="AD1216">
        <v>0.33707886145605798</v>
      </c>
      <c r="AE1216">
        <v>4874.8288827404704</v>
      </c>
      <c r="AF1216">
        <v>263.134160157265</v>
      </c>
      <c r="AG1216">
        <v>23.696825737874299</v>
      </c>
      <c r="AH1216">
        <v>5161.6598686356101</v>
      </c>
      <c r="AI1216">
        <v>9.0997560148410706E-2</v>
      </c>
      <c r="AJ1216">
        <v>0.26399118226196799</v>
      </c>
      <c r="AK1216">
        <v>3.43455771687343E-2</v>
      </c>
      <c r="AL1216">
        <v>0.38933431957911302</v>
      </c>
      <c r="AM1216">
        <v>0.202579267900836</v>
      </c>
      <c r="AN1216">
        <v>7.9117320021716304E-3</v>
      </c>
      <c r="AO1216">
        <v>2.4120804251902599E-2</v>
      </c>
      <c r="AP1216">
        <v>0.23461180415491101</v>
      </c>
      <c r="AQ1216">
        <v>0.44069532919023502</v>
      </c>
      <c r="AR1216">
        <v>1.12046132367063</v>
      </c>
      <c r="AS1216">
        <v>0.19477618612728001</v>
      </c>
      <c r="AT1216">
        <v>1.7559328389881499</v>
      </c>
      <c r="AU1216">
        <v>0.28903493469361202</v>
      </c>
      <c r="AV1216">
        <v>5.9860751105982803E-2</v>
      </c>
      <c r="AW1216">
        <v>0.199019464754531</v>
      </c>
      <c r="AX1216">
        <v>2.3038479895422701</v>
      </c>
      <c r="AY1216">
        <v>0.64306158985863704</v>
      </c>
      <c r="AZ1216">
        <v>1.63497453331011</v>
      </c>
      <c r="BA1216">
        <v>0.21325540690151701</v>
      </c>
      <c r="BB1216">
        <v>2.4912915300702601</v>
      </c>
      <c r="BC1216">
        <v>0.28903493469361202</v>
      </c>
      <c r="BD1216">
        <v>5.98607511059581E-2</v>
      </c>
      <c r="BE1216">
        <v>0.19901946475444901</v>
      </c>
      <c r="BF1216">
        <v>3.0392066806242899</v>
      </c>
      <c r="BG1216">
        <v>11.589536038699499</v>
      </c>
      <c r="BH1216">
        <v>8.6592647082022793</v>
      </c>
      <c r="BI1216">
        <v>4.2360679254101603</v>
      </c>
      <c r="BJ1216">
        <v>24.484868672311901</v>
      </c>
      <c r="BK1216">
        <v>4.8192646464389602E-2</v>
      </c>
      <c r="BL1216">
        <v>2.6013490643869001E-3</v>
      </c>
      <c r="BM1216">
        <v>2.3426724764780301E-4</v>
      </c>
      <c r="BN1216">
        <v>5.1028262776424402E-2</v>
      </c>
      <c r="BO1216">
        <v>0.28084546369882901</v>
      </c>
      <c r="BP1216">
        <v>544.29058380351705</v>
      </c>
    </row>
    <row r="1217" spans="1:68" x14ac:dyDescent="0.25">
      <c r="A1217" t="s">
        <v>6087</v>
      </c>
      <c r="B1217">
        <v>2030</v>
      </c>
      <c r="C1217" t="s">
        <v>6104</v>
      </c>
      <c r="D1217" t="s">
        <v>6089</v>
      </c>
      <c r="E1217" t="s">
        <v>6089</v>
      </c>
      <c r="F1217" t="s">
        <v>6090</v>
      </c>
      <c r="G1217">
        <v>1933.63367907871</v>
      </c>
      <c r="H1217">
        <v>13693813.0808325</v>
      </c>
      <c r="I1217">
        <v>13693813.0808325</v>
      </c>
      <c r="J1217">
        <v>0</v>
      </c>
      <c r="K1217">
        <v>9155678.1250905506</v>
      </c>
      <c r="L1217">
        <v>0</v>
      </c>
      <c r="M1217">
        <v>55.516688211557103</v>
      </c>
      <c r="N1217">
        <v>14.114744459489399</v>
      </c>
      <c r="O1217">
        <v>4.91074154717366</v>
      </c>
      <c r="P1217">
        <v>74.542174218220197</v>
      </c>
      <c r="Q1217">
        <v>0.28803810208539299</v>
      </c>
      <c r="R1217">
        <v>1.23698416459984E-2</v>
      </c>
      <c r="S1217">
        <v>0</v>
      </c>
      <c r="T1217">
        <v>0.30040794373139101</v>
      </c>
      <c r="U1217">
        <v>4.5284535146585703E-2</v>
      </c>
      <c r="V1217">
        <v>0.237305956337547</v>
      </c>
      <c r="W1217">
        <v>0.58299843521552397</v>
      </c>
      <c r="X1217">
        <v>0.301061906911546</v>
      </c>
      <c r="Y1217">
        <v>1.2929150994871101E-2</v>
      </c>
      <c r="Z1217">
        <v>0</v>
      </c>
      <c r="AA1217">
        <v>0.31399105790641701</v>
      </c>
      <c r="AB1217">
        <v>0.18113814058634201</v>
      </c>
      <c r="AC1217">
        <v>0.67801701810727699</v>
      </c>
      <c r="AD1217">
        <v>1.1731462166000299</v>
      </c>
      <c r="AE1217">
        <v>16697.9773688362</v>
      </c>
      <c r="AF1217">
        <v>1505.5549153311099</v>
      </c>
      <c r="AG1217">
        <v>0</v>
      </c>
      <c r="AH1217">
        <v>18203.532284167301</v>
      </c>
      <c r="AI1217">
        <v>3.96074692063429E-2</v>
      </c>
      <c r="AJ1217">
        <v>5.3488779354532298E-3</v>
      </c>
      <c r="AK1217">
        <v>0</v>
      </c>
      <c r="AL1217">
        <v>4.49563471417962E-2</v>
      </c>
      <c r="AM1217">
        <v>2.6307731345301999</v>
      </c>
      <c r="AN1217">
        <v>0.237200790031316</v>
      </c>
      <c r="AO1217">
        <v>0</v>
      </c>
      <c r="AP1217">
        <v>2.8679739245615199</v>
      </c>
      <c r="AQ1217">
        <v>0.85273795078140002</v>
      </c>
      <c r="AR1217">
        <v>0.115159875171417</v>
      </c>
      <c r="AS1217">
        <v>0</v>
      </c>
      <c r="AT1217">
        <v>0.96789782595281704</v>
      </c>
      <c r="AU1217">
        <v>0</v>
      </c>
      <c r="AV1217">
        <v>0</v>
      </c>
      <c r="AW1217">
        <v>0</v>
      </c>
      <c r="AX1217">
        <v>0.96789782595281704</v>
      </c>
      <c r="AY1217">
        <v>0.97077724545289301</v>
      </c>
      <c r="AZ1217">
        <v>0.13110075176455499</v>
      </c>
      <c r="BA1217">
        <v>0</v>
      </c>
      <c r="BB1217">
        <v>1.10187799721744</v>
      </c>
      <c r="BC1217">
        <v>0</v>
      </c>
      <c r="BD1217">
        <v>0</v>
      </c>
      <c r="BE1217">
        <v>0</v>
      </c>
      <c r="BF1217">
        <v>1.10187799721744</v>
      </c>
      <c r="BG1217">
        <v>2.6968330394471902</v>
      </c>
      <c r="BH1217">
        <v>3.3932272687058198</v>
      </c>
      <c r="BI1217">
        <v>0</v>
      </c>
      <c r="BJ1217">
        <v>6.09006030815301</v>
      </c>
      <c r="BK1217">
        <v>0.15811986047389501</v>
      </c>
      <c r="BL1217">
        <v>1.4256704742709399E-2</v>
      </c>
      <c r="BM1217">
        <v>0</v>
      </c>
      <c r="BN1217">
        <v>0.17237656521660399</v>
      </c>
      <c r="BO1217">
        <v>2.4112925599063701</v>
      </c>
      <c r="BP1217">
        <v>1626.1143279708399</v>
      </c>
    </row>
    <row r="1218" spans="1:68" x14ac:dyDescent="0.25">
      <c r="A1218" t="s">
        <v>6087</v>
      </c>
      <c r="B1218">
        <v>2030</v>
      </c>
      <c r="C1218" t="s">
        <v>6104</v>
      </c>
      <c r="D1218" t="s">
        <v>6089</v>
      </c>
      <c r="E1218" t="s">
        <v>6089</v>
      </c>
      <c r="F1218" t="s">
        <v>6093</v>
      </c>
      <c r="G1218">
        <v>154.38576874402301</v>
      </c>
      <c r="H1218">
        <v>1577512.9794628299</v>
      </c>
      <c r="I1218">
        <v>0</v>
      </c>
      <c r="J1218">
        <v>1577512.9794628299</v>
      </c>
      <c r="K1218">
        <v>651657.258018016</v>
      </c>
      <c r="L1218">
        <v>1661839.86673748</v>
      </c>
      <c r="M1218">
        <v>0</v>
      </c>
      <c r="N1218">
        <v>0</v>
      </c>
      <c r="O1218">
        <v>0</v>
      </c>
      <c r="P1218">
        <v>0</v>
      </c>
      <c r="Q1218">
        <v>0</v>
      </c>
      <c r="R1218">
        <v>0</v>
      </c>
      <c r="S1218">
        <v>0</v>
      </c>
      <c r="T1218">
        <v>0</v>
      </c>
      <c r="U1218">
        <v>4.7208469554538904E-3</v>
      </c>
      <c r="V1218">
        <v>1.3668699288378199E-2</v>
      </c>
      <c r="W1218">
        <v>1.83895462438321E-2</v>
      </c>
      <c r="X1218">
        <v>0</v>
      </c>
      <c r="Y1218">
        <v>0</v>
      </c>
      <c r="Z1218">
        <v>0</v>
      </c>
      <c r="AA1218">
        <v>0</v>
      </c>
      <c r="AB1218">
        <v>1.8883387821815499E-2</v>
      </c>
      <c r="AC1218">
        <v>3.90534265382236E-2</v>
      </c>
      <c r="AD1218">
        <v>5.7936814360039099E-2</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0</v>
      </c>
      <c r="BI1218">
        <v>0</v>
      </c>
      <c r="BJ1218">
        <v>0</v>
      </c>
      <c r="BK1218">
        <v>0</v>
      </c>
      <c r="BL1218">
        <v>0</v>
      </c>
      <c r="BM1218">
        <v>0</v>
      </c>
      <c r="BN1218">
        <v>0</v>
      </c>
      <c r="BO1218">
        <v>0</v>
      </c>
      <c r="BP1218">
        <v>0</v>
      </c>
    </row>
    <row r="1219" spans="1:68" x14ac:dyDescent="0.25">
      <c r="A1219" t="s">
        <v>6087</v>
      </c>
      <c r="B1219">
        <v>2030</v>
      </c>
      <c r="C1219" t="s">
        <v>6105</v>
      </c>
      <c r="D1219" t="s">
        <v>6089</v>
      </c>
      <c r="E1219" t="s">
        <v>6089</v>
      </c>
      <c r="F1219" t="s">
        <v>6090</v>
      </c>
      <c r="G1219">
        <v>8.0379237046941192</v>
      </c>
      <c r="H1219">
        <v>163833.10957644199</v>
      </c>
      <c r="I1219">
        <v>163833.10957644199</v>
      </c>
      <c r="J1219">
        <v>0</v>
      </c>
      <c r="K1219">
        <v>57629.983860967703</v>
      </c>
      <c r="L1219">
        <v>0</v>
      </c>
      <c r="M1219">
        <v>4.8260975588034799E-2</v>
      </c>
      <c r="N1219">
        <v>6.1649950738595204E-3</v>
      </c>
      <c r="O1219">
        <v>3.2149961023255902E-2</v>
      </c>
      <c r="P1219">
        <v>8.6575931685150306E-2</v>
      </c>
      <c r="Q1219">
        <v>1.10719551863593E-3</v>
      </c>
      <c r="R1219">
        <v>2.7456569840250299E-6</v>
      </c>
      <c r="S1219">
        <v>0</v>
      </c>
      <c r="T1219">
        <v>1.1099411756199599E-3</v>
      </c>
      <c r="U1219">
        <v>5.4178526936014696E-4</v>
      </c>
      <c r="V1219">
        <v>2.6745830588739698E-3</v>
      </c>
      <c r="W1219">
        <v>4.3263095038540804E-3</v>
      </c>
      <c r="X1219">
        <v>1.1572579868813001E-3</v>
      </c>
      <c r="Y1219">
        <v>2.8698034091702202E-6</v>
      </c>
      <c r="Z1219">
        <v>0</v>
      </c>
      <c r="AA1219">
        <v>1.1601277902904699E-3</v>
      </c>
      <c r="AB1219">
        <v>2.16714107744059E-3</v>
      </c>
      <c r="AC1219">
        <v>7.64166588249707E-3</v>
      </c>
      <c r="AD1219">
        <v>1.09689347502281E-2</v>
      </c>
      <c r="AE1219">
        <v>195.498292211202</v>
      </c>
      <c r="AF1219">
        <v>1.54253232489727</v>
      </c>
      <c r="AG1219">
        <v>0</v>
      </c>
      <c r="AH1219">
        <v>197.040824536099</v>
      </c>
      <c r="AI1219">
        <v>5.57215972687431E-5</v>
      </c>
      <c r="AJ1219">
        <v>6.4367416386814501E-6</v>
      </c>
      <c r="AK1219">
        <v>0</v>
      </c>
      <c r="AL1219">
        <v>6.21583389074245E-5</v>
      </c>
      <c r="AM1219">
        <v>3.0800835552432598E-2</v>
      </c>
      <c r="AN1219">
        <v>2.4302659596711301E-4</v>
      </c>
      <c r="AO1219">
        <v>0</v>
      </c>
      <c r="AP1219">
        <v>3.1043862148399701E-2</v>
      </c>
      <c r="AQ1219">
        <v>1.1996707091197999E-3</v>
      </c>
      <c r="AR1219">
        <v>1.38581282385987E-4</v>
      </c>
      <c r="AS1219">
        <v>0</v>
      </c>
      <c r="AT1219">
        <v>1.33825199150579E-3</v>
      </c>
      <c r="AU1219">
        <v>0</v>
      </c>
      <c r="AV1219">
        <v>0</v>
      </c>
      <c r="AW1219">
        <v>0</v>
      </c>
      <c r="AX1219">
        <v>1.33825199150579E-3</v>
      </c>
      <c r="AY1219">
        <v>1.3657337818525101E-3</v>
      </c>
      <c r="AZ1219">
        <v>1.5776424101064299E-4</v>
      </c>
      <c r="BA1219">
        <v>0</v>
      </c>
      <c r="BB1219">
        <v>1.52349802286316E-3</v>
      </c>
      <c r="BC1219">
        <v>0</v>
      </c>
      <c r="BD1219">
        <v>0</v>
      </c>
      <c r="BE1219">
        <v>0</v>
      </c>
      <c r="BF1219">
        <v>1.52349802286316E-3</v>
      </c>
      <c r="BG1219">
        <v>5.6075190866973004E-3</v>
      </c>
      <c r="BH1219">
        <v>5.7789896952615202E-3</v>
      </c>
      <c r="BI1219">
        <v>0</v>
      </c>
      <c r="BJ1219">
        <v>1.13865087819588E-2</v>
      </c>
      <c r="BK1219">
        <v>1.8512519213861199E-3</v>
      </c>
      <c r="BL1219">
        <v>1.4606858699211901E-5</v>
      </c>
      <c r="BM1219">
        <v>0</v>
      </c>
      <c r="BN1219">
        <v>1.8658587800853301E-3</v>
      </c>
      <c r="BO1219">
        <v>3.9660445655729099E-2</v>
      </c>
      <c r="BP1219">
        <v>17.601578801934998</v>
      </c>
    </row>
    <row r="1220" spans="1:68" x14ac:dyDescent="0.25">
      <c r="A1220" t="s">
        <v>6087</v>
      </c>
      <c r="B1220">
        <v>2030</v>
      </c>
      <c r="C1220" t="s">
        <v>6105</v>
      </c>
      <c r="D1220" t="s">
        <v>6089</v>
      </c>
      <c r="E1220" t="s">
        <v>6089</v>
      </c>
      <c r="F1220" t="s">
        <v>6093</v>
      </c>
      <c r="G1220">
        <v>0.98172726592052595</v>
      </c>
      <c r="H1220">
        <v>24800.367885361</v>
      </c>
      <c r="I1220">
        <v>0</v>
      </c>
      <c r="J1220">
        <v>24800.367885361</v>
      </c>
      <c r="K1220">
        <v>7038.7488821063398</v>
      </c>
      <c r="L1220">
        <v>26940.231020657298</v>
      </c>
      <c r="M1220">
        <v>0</v>
      </c>
      <c r="N1220">
        <v>0</v>
      </c>
      <c r="O1220">
        <v>0</v>
      </c>
      <c r="P1220">
        <v>0</v>
      </c>
      <c r="Q1220">
        <v>0</v>
      </c>
      <c r="R1220">
        <v>0</v>
      </c>
      <c r="S1220">
        <v>0</v>
      </c>
      <c r="T1220">
        <v>0</v>
      </c>
      <c r="U1220">
        <v>8.2013178103854502E-5</v>
      </c>
      <c r="V1220">
        <v>2.0243357393237899E-4</v>
      </c>
      <c r="W1220">
        <v>2.8444675203623401E-4</v>
      </c>
      <c r="X1220">
        <v>0</v>
      </c>
      <c r="Y1220">
        <v>0</v>
      </c>
      <c r="Z1220">
        <v>0</v>
      </c>
      <c r="AA1220">
        <v>0</v>
      </c>
      <c r="AB1220">
        <v>3.2805271241541801E-4</v>
      </c>
      <c r="AC1220">
        <v>5.78381639806799E-4</v>
      </c>
      <c r="AD1220">
        <v>9.0643435222221701E-4</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v>0</v>
      </c>
      <c r="BK1220">
        <v>0</v>
      </c>
      <c r="BL1220">
        <v>0</v>
      </c>
      <c r="BM1220">
        <v>0</v>
      </c>
      <c r="BN1220">
        <v>0</v>
      </c>
      <c r="BO1220">
        <v>0</v>
      </c>
      <c r="BP1220">
        <v>0</v>
      </c>
    </row>
    <row r="1221" spans="1:68" x14ac:dyDescent="0.25">
      <c r="A1221" t="s">
        <v>6087</v>
      </c>
      <c r="B1221">
        <v>2030</v>
      </c>
      <c r="C1221" t="s">
        <v>6106</v>
      </c>
      <c r="D1221" t="s">
        <v>6089</v>
      </c>
      <c r="E1221" t="s">
        <v>6089</v>
      </c>
      <c r="F1221" t="s">
        <v>6090</v>
      </c>
      <c r="G1221">
        <v>10.361733424483401</v>
      </c>
      <c r="H1221">
        <v>226435.79145964101</v>
      </c>
      <c r="I1221">
        <v>226435.79145964101</v>
      </c>
      <c r="J1221">
        <v>0</v>
      </c>
      <c r="K1221">
        <v>74291.141837524294</v>
      </c>
      <c r="L1221">
        <v>0</v>
      </c>
      <c r="M1221">
        <v>6.6445979525363699E-2</v>
      </c>
      <c r="N1221">
        <v>8.0605251811048401E-3</v>
      </c>
      <c r="O1221">
        <v>4.2092826784547302E-2</v>
      </c>
      <c r="P1221">
        <v>0.11659933149101501</v>
      </c>
      <c r="Q1221">
        <v>1.4712210545100501E-3</v>
      </c>
      <c r="R1221">
        <v>2.67202569769803E-6</v>
      </c>
      <c r="S1221">
        <v>0</v>
      </c>
      <c r="T1221">
        <v>1.4738930802077499E-3</v>
      </c>
      <c r="U1221">
        <v>7.4880820235850496E-4</v>
      </c>
      <c r="V1221">
        <v>3.69657472367086E-3</v>
      </c>
      <c r="W1221">
        <v>5.9192760062371204E-3</v>
      </c>
      <c r="X1221">
        <v>1.53774314214826E-3</v>
      </c>
      <c r="Y1221">
        <v>2.7928428428095102E-6</v>
      </c>
      <c r="Z1221">
        <v>0</v>
      </c>
      <c r="AA1221">
        <v>1.54053598499107E-3</v>
      </c>
      <c r="AB1221">
        <v>2.9952328094340198E-3</v>
      </c>
      <c r="AC1221">
        <v>1.0561642067630999E-2</v>
      </c>
      <c r="AD1221">
        <v>1.50974108620561E-2</v>
      </c>
      <c r="AE1221">
        <v>271.09822926950898</v>
      </c>
      <c r="AF1221">
        <v>2.00147888567707</v>
      </c>
      <c r="AG1221">
        <v>0</v>
      </c>
      <c r="AH1221">
        <v>273.09970815518602</v>
      </c>
      <c r="AI1221">
        <v>6.98334199646749E-5</v>
      </c>
      <c r="AJ1221">
        <v>8.1979750851668098E-6</v>
      </c>
      <c r="AK1221">
        <v>0</v>
      </c>
      <c r="AL1221">
        <v>7.8031395049841702E-5</v>
      </c>
      <c r="AM1221">
        <v>4.2711636423222697E-2</v>
      </c>
      <c r="AN1221">
        <v>3.1533381351897701E-4</v>
      </c>
      <c r="AO1221">
        <v>0</v>
      </c>
      <c r="AP1221">
        <v>4.30269702367417E-2</v>
      </c>
      <c r="AQ1221">
        <v>1.50349438199391E-3</v>
      </c>
      <c r="AR1221">
        <v>1.7650015552022599E-4</v>
      </c>
      <c r="AS1221">
        <v>0</v>
      </c>
      <c r="AT1221">
        <v>1.6799945375141399E-3</v>
      </c>
      <c r="AU1221">
        <v>0</v>
      </c>
      <c r="AV1221">
        <v>0</v>
      </c>
      <c r="AW1221">
        <v>0</v>
      </c>
      <c r="AX1221">
        <v>1.6799945375141399E-3</v>
      </c>
      <c r="AY1221">
        <v>1.71161390597017E-3</v>
      </c>
      <c r="AZ1221">
        <v>2.0093199164048501E-4</v>
      </c>
      <c r="BA1221">
        <v>0</v>
      </c>
      <c r="BB1221">
        <v>1.9125458976106599E-3</v>
      </c>
      <c r="BC1221">
        <v>0</v>
      </c>
      <c r="BD1221">
        <v>0</v>
      </c>
      <c r="BE1221">
        <v>0</v>
      </c>
      <c r="BF1221">
        <v>1.9125458976106599E-3</v>
      </c>
      <c r="BG1221">
        <v>7.4253479548612097E-3</v>
      </c>
      <c r="BH1221">
        <v>7.43823081352484E-3</v>
      </c>
      <c r="BI1221">
        <v>0</v>
      </c>
      <c r="BJ1221">
        <v>1.4863578768385999E-2</v>
      </c>
      <c r="BK1221">
        <v>2.5671381173875902E-3</v>
      </c>
      <c r="BL1221">
        <v>1.89528081847414E-5</v>
      </c>
      <c r="BM1221">
        <v>0</v>
      </c>
      <c r="BN1221">
        <v>2.5860909255723298E-3</v>
      </c>
      <c r="BO1221">
        <v>5.4887429745545502E-2</v>
      </c>
      <c r="BP1221">
        <v>24.3958887463866</v>
      </c>
    </row>
    <row r="1222" spans="1:68" x14ac:dyDescent="0.25">
      <c r="A1222" t="s">
        <v>6087</v>
      </c>
      <c r="B1222">
        <v>2030</v>
      </c>
      <c r="C1222" t="s">
        <v>6106</v>
      </c>
      <c r="D1222" t="s">
        <v>6089</v>
      </c>
      <c r="E1222" t="s">
        <v>6089</v>
      </c>
      <c r="F1222" t="s">
        <v>6093</v>
      </c>
      <c r="G1222">
        <v>1.17288566394029</v>
      </c>
      <c r="H1222">
        <v>32335.4188676085</v>
      </c>
      <c r="I1222">
        <v>0</v>
      </c>
      <c r="J1222">
        <v>32335.4188676085</v>
      </c>
      <c r="K1222">
        <v>8409.3087178925307</v>
      </c>
      <c r="L1222">
        <v>35125.432754458998</v>
      </c>
      <c r="M1222">
        <v>0</v>
      </c>
      <c r="N1222">
        <v>0</v>
      </c>
      <c r="O1222">
        <v>0</v>
      </c>
      <c r="P1222">
        <v>0</v>
      </c>
      <c r="Q1222">
        <v>0</v>
      </c>
      <c r="R1222">
        <v>0</v>
      </c>
      <c r="S1222">
        <v>0</v>
      </c>
      <c r="T1222">
        <v>0</v>
      </c>
      <c r="U1222">
        <v>1.0693109388176699E-4</v>
      </c>
      <c r="V1222">
        <v>2.6393860108156898E-4</v>
      </c>
      <c r="W1222">
        <v>3.70869694963337E-4</v>
      </c>
      <c r="X1222">
        <v>0</v>
      </c>
      <c r="Y1222">
        <v>0</v>
      </c>
      <c r="Z1222">
        <v>0</v>
      </c>
      <c r="AA1222">
        <v>0</v>
      </c>
      <c r="AB1222">
        <v>4.2772437552706998E-4</v>
      </c>
      <c r="AC1222">
        <v>7.5411028880448499E-4</v>
      </c>
      <c r="AD1222">
        <v>1.1818346643315499E-3</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v>0</v>
      </c>
      <c r="BN1222">
        <v>0</v>
      </c>
      <c r="BO1222">
        <v>0</v>
      </c>
      <c r="BP1222">
        <v>0</v>
      </c>
    </row>
    <row r="1223" spans="1:68" x14ac:dyDescent="0.25">
      <c r="A1223" t="s">
        <v>6087</v>
      </c>
      <c r="B1223">
        <v>2030</v>
      </c>
      <c r="C1223" t="s">
        <v>6107</v>
      </c>
      <c r="D1223" t="s">
        <v>6089</v>
      </c>
      <c r="E1223" t="s">
        <v>6089</v>
      </c>
      <c r="F1223" t="s">
        <v>6090</v>
      </c>
      <c r="G1223">
        <v>39.966320712613303</v>
      </c>
      <c r="H1223">
        <v>576819.533969115</v>
      </c>
      <c r="I1223">
        <v>576819.533969115</v>
      </c>
      <c r="J1223">
        <v>0</v>
      </c>
      <c r="K1223">
        <v>286548.92759246699</v>
      </c>
      <c r="L1223">
        <v>0</v>
      </c>
      <c r="M1223">
        <v>0.14785669543579399</v>
      </c>
      <c r="N1223">
        <v>2.8778136645247501E-2</v>
      </c>
      <c r="O1223">
        <v>0.15527284906014099</v>
      </c>
      <c r="P1223">
        <v>0.33190768114118302</v>
      </c>
      <c r="Q1223">
        <v>3.6358238689936798E-3</v>
      </c>
      <c r="R1223">
        <v>1.24896529667824E-5</v>
      </c>
      <c r="S1223">
        <v>0</v>
      </c>
      <c r="T1223">
        <v>3.6483135219604599E-3</v>
      </c>
      <c r="U1223">
        <v>1.9075040899338899E-3</v>
      </c>
      <c r="V1223">
        <v>9.4166054564297098E-3</v>
      </c>
      <c r="W1223">
        <v>1.4972423068324E-2</v>
      </c>
      <c r="X1223">
        <v>3.8002196906200998E-3</v>
      </c>
      <c r="Y1223">
        <v>1.30543796519261E-5</v>
      </c>
      <c r="Z1223">
        <v>0</v>
      </c>
      <c r="AA1223">
        <v>3.8132740702720301E-3</v>
      </c>
      <c r="AB1223">
        <v>7.6300163597355702E-3</v>
      </c>
      <c r="AC1223">
        <v>2.6904587018370601E-2</v>
      </c>
      <c r="AD1223">
        <v>3.8347877448378198E-2</v>
      </c>
      <c r="AE1223">
        <v>679.33657334894701</v>
      </c>
      <c r="AF1223">
        <v>7.52042192652456</v>
      </c>
      <c r="AG1223">
        <v>0</v>
      </c>
      <c r="AH1223">
        <v>686.85699527547104</v>
      </c>
      <c r="AI1223">
        <v>1.77813751810696E-4</v>
      </c>
      <c r="AJ1223">
        <v>3.1873144314145498E-5</v>
      </c>
      <c r="AK1223">
        <v>0</v>
      </c>
      <c r="AL1223">
        <v>2.09686896124841E-4</v>
      </c>
      <c r="AM1223">
        <v>0.107029753783573</v>
      </c>
      <c r="AN1223">
        <v>1.18484553713415E-3</v>
      </c>
      <c r="AO1223">
        <v>0</v>
      </c>
      <c r="AP1223">
        <v>0.108214599320707</v>
      </c>
      <c r="AQ1223">
        <v>3.8282813160786999E-3</v>
      </c>
      <c r="AR1223">
        <v>6.8622005677281602E-4</v>
      </c>
      <c r="AS1223">
        <v>0</v>
      </c>
      <c r="AT1223">
        <v>4.5145013728515202E-3</v>
      </c>
      <c r="AU1223">
        <v>0</v>
      </c>
      <c r="AV1223">
        <v>0</v>
      </c>
      <c r="AW1223">
        <v>0</v>
      </c>
      <c r="AX1223">
        <v>4.5145013728515202E-3</v>
      </c>
      <c r="AY1223">
        <v>4.3582068646483502E-3</v>
      </c>
      <c r="AZ1223">
        <v>7.8120929868080301E-4</v>
      </c>
      <c r="BA1223">
        <v>0</v>
      </c>
      <c r="BB1223">
        <v>5.1394161633291496E-3</v>
      </c>
      <c r="BC1223">
        <v>0</v>
      </c>
      <c r="BD1223">
        <v>0</v>
      </c>
      <c r="BE1223">
        <v>0</v>
      </c>
      <c r="BF1223">
        <v>5.1394161633291496E-3</v>
      </c>
      <c r="BG1223">
        <v>1.8468708303511199E-2</v>
      </c>
      <c r="BH1223">
        <v>2.8736631304719502E-2</v>
      </c>
      <c r="BI1223">
        <v>0</v>
      </c>
      <c r="BJ1223">
        <v>4.7205339608230798E-2</v>
      </c>
      <c r="BK1223">
        <v>6.4329111137270698E-3</v>
      </c>
      <c r="BL1223">
        <v>7.1213898513611601E-5</v>
      </c>
      <c r="BM1223">
        <v>0</v>
      </c>
      <c r="BN1223">
        <v>6.5041250122406802E-3</v>
      </c>
      <c r="BO1223">
        <v>0.13972822265034701</v>
      </c>
      <c r="BP1223">
        <v>61.3566633029724</v>
      </c>
    </row>
    <row r="1224" spans="1:68" x14ac:dyDescent="0.25">
      <c r="A1224" t="s">
        <v>6087</v>
      </c>
      <c r="B1224">
        <v>2030</v>
      </c>
      <c r="C1224" t="s">
        <v>6107</v>
      </c>
      <c r="D1224" t="s">
        <v>6089</v>
      </c>
      <c r="E1224" t="s">
        <v>6089</v>
      </c>
      <c r="F1224" t="s">
        <v>6093</v>
      </c>
      <c r="G1224">
        <v>5.8344675423556502</v>
      </c>
      <c r="H1224">
        <v>99357.042109934497</v>
      </c>
      <c r="I1224">
        <v>0</v>
      </c>
      <c r="J1224">
        <v>99357.042109934497</v>
      </c>
      <c r="K1224">
        <v>41831.732006479797</v>
      </c>
      <c r="L1224">
        <v>107929.917827984</v>
      </c>
      <c r="M1224">
        <v>0</v>
      </c>
      <c r="N1224">
        <v>0</v>
      </c>
      <c r="O1224">
        <v>0</v>
      </c>
      <c r="P1224">
        <v>0</v>
      </c>
      <c r="Q1224">
        <v>0</v>
      </c>
      <c r="R1224">
        <v>0</v>
      </c>
      <c r="S1224">
        <v>0</v>
      </c>
      <c r="T1224">
        <v>0</v>
      </c>
      <c r="U1224">
        <v>3.2856717400729001E-4</v>
      </c>
      <c r="V1224">
        <v>8.1100414407708104E-4</v>
      </c>
      <c r="W1224">
        <v>1.1395713180843701E-3</v>
      </c>
      <c r="X1224">
        <v>0</v>
      </c>
      <c r="Y1224">
        <v>0</v>
      </c>
      <c r="Z1224">
        <v>0</v>
      </c>
      <c r="AA1224">
        <v>0</v>
      </c>
      <c r="AB1224">
        <v>1.31426869602916E-3</v>
      </c>
      <c r="AC1224">
        <v>2.3171546973630801E-3</v>
      </c>
      <c r="AD1224">
        <v>3.6314233933922402E-3</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v>0</v>
      </c>
      <c r="BK1224">
        <v>0</v>
      </c>
      <c r="BL1224">
        <v>0</v>
      </c>
      <c r="BM1224">
        <v>0</v>
      </c>
      <c r="BN1224">
        <v>0</v>
      </c>
      <c r="BO1224">
        <v>0</v>
      </c>
      <c r="BP1224">
        <v>0</v>
      </c>
    </row>
    <row r="1225" spans="1:68" x14ac:dyDescent="0.25">
      <c r="A1225" t="s">
        <v>6087</v>
      </c>
      <c r="B1225">
        <v>2030</v>
      </c>
      <c r="C1225" t="s">
        <v>6108</v>
      </c>
      <c r="D1225" t="s">
        <v>6089</v>
      </c>
      <c r="E1225" t="s">
        <v>6089</v>
      </c>
      <c r="F1225" t="s">
        <v>6090</v>
      </c>
      <c r="G1225">
        <v>64.732936817298196</v>
      </c>
      <c r="H1225">
        <v>3911054.3900936502</v>
      </c>
      <c r="I1225">
        <v>3911054.3900936502</v>
      </c>
      <c r="J1225">
        <v>0</v>
      </c>
      <c r="K1225">
        <v>464119.621075192</v>
      </c>
      <c r="L1225">
        <v>0</v>
      </c>
      <c r="M1225">
        <v>1.20796828969734</v>
      </c>
      <c r="N1225">
        <v>4.8458983472237899E-2</v>
      </c>
      <c r="O1225">
        <v>0.25286338818943999</v>
      </c>
      <c r="P1225">
        <v>1.50929066135902</v>
      </c>
      <c r="Q1225">
        <v>2.60286570042692E-2</v>
      </c>
      <c r="R1225">
        <v>1.5181588393715701E-5</v>
      </c>
      <c r="S1225">
        <v>0</v>
      </c>
      <c r="T1225">
        <v>2.6043838592662901E-2</v>
      </c>
      <c r="U1225">
        <v>1.2933598475285E-2</v>
      </c>
      <c r="V1225">
        <v>6.38481430348391E-2</v>
      </c>
      <c r="W1225">
        <v>0.102825580102787</v>
      </c>
      <c r="X1225">
        <v>2.72055573735474E-2</v>
      </c>
      <c r="Y1225">
        <v>1.58680324535788E-5</v>
      </c>
      <c r="Z1225">
        <v>0</v>
      </c>
      <c r="AA1225">
        <v>2.7221425406001001E-2</v>
      </c>
      <c r="AB1225">
        <v>5.1734393901139999E-2</v>
      </c>
      <c r="AC1225">
        <v>0.18242326581382601</v>
      </c>
      <c r="AD1225">
        <v>0.26137908512096703</v>
      </c>
      <c r="AE1225">
        <v>4173.0863452650701</v>
      </c>
      <c r="AF1225">
        <v>12.0692595903278</v>
      </c>
      <c r="AG1225">
        <v>0</v>
      </c>
      <c r="AH1225">
        <v>4185.1556048554003</v>
      </c>
      <c r="AI1225">
        <v>1.2084373710845901E-3</v>
      </c>
      <c r="AJ1225">
        <v>5.1037600723624198E-5</v>
      </c>
      <c r="AK1225">
        <v>0</v>
      </c>
      <c r="AL1225">
        <v>1.2594749718082101E-3</v>
      </c>
      <c r="AM1225">
        <v>0.65747145314063604</v>
      </c>
      <c r="AN1225">
        <v>1.9015167635311201E-3</v>
      </c>
      <c r="AO1225">
        <v>0</v>
      </c>
      <c r="AP1225">
        <v>0.65937296990416705</v>
      </c>
      <c r="AQ1225">
        <v>2.6017325219590302E-2</v>
      </c>
      <c r="AR1225">
        <v>1.09882554795732E-3</v>
      </c>
      <c r="AS1225">
        <v>0</v>
      </c>
      <c r="AT1225">
        <v>2.7116150767547701E-2</v>
      </c>
      <c r="AU1225">
        <v>0</v>
      </c>
      <c r="AV1225">
        <v>0</v>
      </c>
      <c r="AW1225">
        <v>0</v>
      </c>
      <c r="AX1225">
        <v>2.7116150767547701E-2</v>
      </c>
      <c r="AY1225">
        <v>2.9618744290179602E-2</v>
      </c>
      <c r="AZ1225">
        <v>1.2509292423326501E-3</v>
      </c>
      <c r="BA1225">
        <v>0</v>
      </c>
      <c r="BB1225">
        <v>3.0869673532512201E-2</v>
      </c>
      <c r="BC1225">
        <v>0</v>
      </c>
      <c r="BD1225">
        <v>0</v>
      </c>
      <c r="BE1225">
        <v>0</v>
      </c>
      <c r="BF1225">
        <v>3.0869673532512201E-2</v>
      </c>
      <c r="BG1225">
        <v>0.13333789647244601</v>
      </c>
      <c r="BH1225">
        <v>4.6470506756958803E-2</v>
      </c>
      <c r="BI1225">
        <v>0</v>
      </c>
      <c r="BJ1225">
        <v>0.179808403229405</v>
      </c>
      <c r="BK1225">
        <v>3.9516632229381198E-2</v>
      </c>
      <c r="BL1225">
        <v>1.14288671034344E-4</v>
      </c>
      <c r="BM1225">
        <v>0</v>
      </c>
      <c r="BN1225">
        <v>3.9630920900415499E-2</v>
      </c>
      <c r="BO1225">
        <v>0.94846361637439303</v>
      </c>
      <c r="BP1225">
        <v>373.85829231407001</v>
      </c>
    </row>
    <row r="1226" spans="1:68" x14ac:dyDescent="0.25">
      <c r="A1226" t="s">
        <v>6087</v>
      </c>
      <c r="B1226">
        <v>2030</v>
      </c>
      <c r="C1226" t="s">
        <v>6108</v>
      </c>
      <c r="D1226" t="s">
        <v>6089</v>
      </c>
      <c r="E1226" t="s">
        <v>6089</v>
      </c>
      <c r="F1226" t="s">
        <v>6093</v>
      </c>
      <c r="G1226">
        <v>4.96008224388454</v>
      </c>
      <c r="H1226">
        <v>330266.871387869</v>
      </c>
      <c r="I1226">
        <v>0</v>
      </c>
      <c r="J1226">
        <v>330266.871387869</v>
      </c>
      <c r="K1226">
        <v>35562.599268913596</v>
      </c>
      <c r="L1226">
        <v>358763.46088038501</v>
      </c>
      <c r="M1226">
        <v>0</v>
      </c>
      <c r="N1226">
        <v>0</v>
      </c>
      <c r="O1226">
        <v>0</v>
      </c>
      <c r="P1226">
        <v>0</v>
      </c>
      <c r="Q1226">
        <v>0</v>
      </c>
      <c r="R1226">
        <v>0</v>
      </c>
      <c r="S1226">
        <v>0</v>
      </c>
      <c r="T1226">
        <v>0</v>
      </c>
      <c r="U1226">
        <v>1.09217072384334E-3</v>
      </c>
      <c r="V1226">
        <v>2.6958109426262001E-3</v>
      </c>
      <c r="W1226">
        <v>3.7879816664695498E-3</v>
      </c>
      <c r="X1226">
        <v>0</v>
      </c>
      <c r="Y1226">
        <v>0</v>
      </c>
      <c r="Z1226">
        <v>0</v>
      </c>
      <c r="AA1226">
        <v>0</v>
      </c>
      <c r="AB1226">
        <v>4.3686828953733896E-3</v>
      </c>
      <c r="AC1226">
        <v>7.7023169789320204E-3</v>
      </c>
      <c r="AD1226">
        <v>1.20709998743054E-2</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v>0</v>
      </c>
      <c r="BK1226">
        <v>0</v>
      </c>
      <c r="BL1226">
        <v>0</v>
      </c>
      <c r="BM1226">
        <v>0</v>
      </c>
      <c r="BN1226">
        <v>0</v>
      </c>
      <c r="BO1226">
        <v>0</v>
      </c>
      <c r="BP1226">
        <v>0</v>
      </c>
    </row>
    <row r="1227" spans="1:68" x14ac:dyDescent="0.25">
      <c r="A1227" t="s">
        <v>6087</v>
      </c>
      <c r="B1227">
        <v>2030</v>
      </c>
      <c r="C1227" t="s">
        <v>6109</v>
      </c>
      <c r="D1227" t="s">
        <v>6089</v>
      </c>
      <c r="E1227" t="s">
        <v>6089</v>
      </c>
      <c r="F1227" t="s">
        <v>6090</v>
      </c>
      <c r="G1227">
        <v>912.14461079846501</v>
      </c>
      <c r="H1227">
        <v>9341488.2153081596</v>
      </c>
      <c r="I1227">
        <v>9341488.2153081596</v>
      </c>
      <c r="J1227">
        <v>0</v>
      </c>
      <c r="K1227">
        <v>4061086.7219813601</v>
      </c>
      <c r="L1227">
        <v>0</v>
      </c>
      <c r="M1227">
        <v>8.2216743256275695</v>
      </c>
      <c r="N1227">
        <v>2.7081004486085098</v>
      </c>
      <c r="O1227">
        <v>6.3320897085370804</v>
      </c>
      <c r="P1227">
        <v>17.261864482773099</v>
      </c>
      <c r="Q1227">
        <v>8.2507745667687593E-2</v>
      </c>
      <c r="R1227">
        <v>3.25267037450823E-3</v>
      </c>
      <c r="S1227">
        <v>0</v>
      </c>
      <c r="T1227">
        <v>8.5760416042195795E-2</v>
      </c>
      <c r="U1227">
        <v>3.0891684361940099E-2</v>
      </c>
      <c r="V1227">
        <v>0.171418184468145</v>
      </c>
      <c r="W1227">
        <v>0.28807028487228098</v>
      </c>
      <c r="X1227">
        <v>8.62383798040815E-2</v>
      </c>
      <c r="Y1227">
        <v>3.3997416953324699E-3</v>
      </c>
      <c r="Z1227">
        <v>0</v>
      </c>
      <c r="AA1227">
        <v>8.96381214994139E-2</v>
      </c>
      <c r="AB1227">
        <v>0.12356673744776001</v>
      </c>
      <c r="AC1227">
        <v>0.48976624133755903</v>
      </c>
      <c r="AD1227">
        <v>0.70297110028473297</v>
      </c>
      <c r="AE1227">
        <v>11661.9044190394</v>
      </c>
      <c r="AF1227">
        <v>617.34598328410095</v>
      </c>
      <c r="AG1227">
        <v>0</v>
      </c>
      <c r="AH1227">
        <v>12279.2504023235</v>
      </c>
      <c r="AI1227">
        <v>1.04260053513721E-2</v>
      </c>
      <c r="AJ1227">
        <v>2.72712741122704E-3</v>
      </c>
      <c r="AK1227">
        <v>0</v>
      </c>
      <c r="AL1227">
        <v>1.31531327625991E-2</v>
      </c>
      <c r="AM1227">
        <v>1.8373377904036701</v>
      </c>
      <c r="AN1227">
        <v>9.7263111073861694E-2</v>
      </c>
      <c r="AO1227">
        <v>0</v>
      </c>
      <c r="AP1227">
        <v>1.9346009014775301</v>
      </c>
      <c r="AQ1227">
        <v>0.22446903617717601</v>
      </c>
      <c r="AR1227">
        <v>5.87143053259538E-2</v>
      </c>
      <c r="AS1227">
        <v>0</v>
      </c>
      <c r="AT1227">
        <v>0.28318334150312902</v>
      </c>
      <c r="AU1227">
        <v>0</v>
      </c>
      <c r="AV1227">
        <v>0</v>
      </c>
      <c r="AW1227">
        <v>0</v>
      </c>
      <c r="AX1227">
        <v>0.28318334150312902</v>
      </c>
      <c r="AY1227">
        <v>0.25554091081540897</v>
      </c>
      <c r="AZ1227">
        <v>6.6841767205012295E-2</v>
      </c>
      <c r="BA1227">
        <v>0</v>
      </c>
      <c r="BB1227">
        <v>0.32238267802042198</v>
      </c>
      <c r="BC1227">
        <v>0</v>
      </c>
      <c r="BD1227">
        <v>0</v>
      </c>
      <c r="BE1227">
        <v>0</v>
      </c>
      <c r="BF1227">
        <v>0.32238267802042198</v>
      </c>
      <c r="BG1227">
        <v>1.06107973859602</v>
      </c>
      <c r="BH1227">
        <v>2.2342126560716999</v>
      </c>
      <c r="BI1227">
        <v>0</v>
      </c>
      <c r="BJ1227">
        <v>3.2952923946677299</v>
      </c>
      <c r="BK1227">
        <v>0.11043126115620799</v>
      </c>
      <c r="BL1227">
        <v>5.8458972955120897E-3</v>
      </c>
      <c r="BM1227">
        <v>0</v>
      </c>
      <c r="BN1227">
        <v>0.116277158451721</v>
      </c>
      <c r="BO1227">
        <v>2.2361339438266401</v>
      </c>
      <c r="BP1227">
        <v>1096.90057425431</v>
      </c>
    </row>
    <row r="1228" spans="1:68" x14ac:dyDescent="0.25">
      <c r="A1228" t="s">
        <v>6087</v>
      </c>
      <c r="B1228">
        <v>2030</v>
      </c>
      <c r="C1228" t="s">
        <v>6109</v>
      </c>
      <c r="D1228" t="s">
        <v>6089</v>
      </c>
      <c r="E1228" t="s">
        <v>6089</v>
      </c>
      <c r="F1228" t="s">
        <v>6093</v>
      </c>
      <c r="G1228">
        <v>78.845688530621601</v>
      </c>
      <c r="H1228">
        <v>986892.91445502802</v>
      </c>
      <c r="I1228">
        <v>0</v>
      </c>
      <c r="J1228">
        <v>986892.91445502802</v>
      </c>
      <c r="K1228">
        <v>351039.92830357398</v>
      </c>
      <c r="L1228">
        <v>1054277.05368783</v>
      </c>
      <c r="M1228">
        <v>0</v>
      </c>
      <c r="N1228">
        <v>0</v>
      </c>
      <c r="O1228">
        <v>0</v>
      </c>
      <c r="P1228">
        <v>0</v>
      </c>
      <c r="Q1228">
        <v>0</v>
      </c>
      <c r="R1228">
        <v>0</v>
      </c>
      <c r="S1228">
        <v>0</v>
      </c>
      <c r="T1228">
        <v>0</v>
      </c>
      <c r="U1228">
        <v>3.2635896668392101E-3</v>
      </c>
      <c r="V1228">
        <v>9.0548415713425697E-3</v>
      </c>
      <c r="W1228">
        <v>1.23184312381817E-2</v>
      </c>
      <c r="X1228">
        <v>0</v>
      </c>
      <c r="Y1228">
        <v>0</v>
      </c>
      <c r="Z1228">
        <v>0</v>
      </c>
      <c r="AA1228">
        <v>0</v>
      </c>
      <c r="AB1228">
        <v>1.30543586673568E-2</v>
      </c>
      <c r="AC1228">
        <v>2.58709759181216E-2</v>
      </c>
      <c r="AD1228">
        <v>3.8925334585478401E-2</v>
      </c>
      <c r="AE1228">
        <v>0</v>
      </c>
      <c r="AF1228">
        <v>0</v>
      </c>
      <c r="AG1228">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v>0</v>
      </c>
    </row>
    <row r="1229" spans="1:68" x14ac:dyDescent="0.25">
      <c r="A1229" t="s">
        <v>6087</v>
      </c>
      <c r="B1229">
        <v>2030</v>
      </c>
      <c r="C1229" t="s">
        <v>6110</v>
      </c>
      <c r="D1229" t="s">
        <v>6089</v>
      </c>
      <c r="E1229" t="s">
        <v>6089</v>
      </c>
      <c r="F1229" t="s">
        <v>6090</v>
      </c>
      <c r="G1229">
        <v>693.03352363075601</v>
      </c>
      <c r="H1229">
        <v>7087879.3403241402</v>
      </c>
      <c r="I1229">
        <v>7087879.3403241402</v>
      </c>
      <c r="J1229">
        <v>0</v>
      </c>
      <c r="K1229">
        <v>3085551.5752497902</v>
      </c>
      <c r="L1229">
        <v>0</v>
      </c>
      <c r="M1229">
        <v>4.8706008659061304</v>
      </c>
      <c r="N1229">
        <v>2.0054920555894502</v>
      </c>
      <c r="O1229">
        <v>4.89148214976644</v>
      </c>
      <c r="P1229">
        <v>11.767575071262</v>
      </c>
      <c r="Q1229">
        <v>4.0131777808604399E-2</v>
      </c>
      <c r="R1229">
        <v>1.5226706282068601E-3</v>
      </c>
      <c r="S1229">
        <v>0</v>
      </c>
      <c r="T1229">
        <v>4.1654448436811299E-2</v>
      </c>
      <c r="U1229">
        <v>2.34391487020237E-2</v>
      </c>
      <c r="V1229">
        <v>0.13006400910045601</v>
      </c>
      <c r="W1229">
        <v>0.19515760623929099</v>
      </c>
      <c r="X1229">
        <v>4.1946358718983001E-2</v>
      </c>
      <c r="Y1229">
        <v>1.5915190372635299E-3</v>
      </c>
      <c r="Z1229">
        <v>0</v>
      </c>
      <c r="AA1229">
        <v>4.3537877756246499E-2</v>
      </c>
      <c r="AB1229">
        <v>9.3756594808094895E-2</v>
      </c>
      <c r="AC1229">
        <v>0.37161145457273098</v>
      </c>
      <c r="AD1229">
        <v>0.50890592713707306</v>
      </c>
      <c r="AE1229">
        <v>8893.2809763032001</v>
      </c>
      <c r="AF1229">
        <v>466.41352219598099</v>
      </c>
      <c r="AG1229">
        <v>0</v>
      </c>
      <c r="AH1229">
        <v>9359.6944984991806</v>
      </c>
      <c r="AI1229">
        <v>4.9110460347586002E-3</v>
      </c>
      <c r="AJ1229">
        <v>1.9628702718351601E-3</v>
      </c>
      <c r="AK1229">
        <v>0</v>
      </c>
      <c r="AL1229">
        <v>6.8739163065937702E-3</v>
      </c>
      <c r="AM1229">
        <v>1.4011400395087199</v>
      </c>
      <c r="AN1229">
        <v>7.3483640363821795E-2</v>
      </c>
      <c r="AO1229">
        <v>0</v>
      </c>
      <c r="AP1229">
        <v>1.4746236798725401</v>
      </c>
      <c r="AQ1229">
        <v>0.10573347441251001</v>
      </c>
      <c r="AR1229">
        <v>4.2260058690808601E-2</v>
      </c>
      <c r="AS1229">
        <v>0</v>
      </c>
      <c r="AT1229">
        <v>0.147993533103319</v>
      </c>
      <c r="AU1229">
        <v>0</v>
      </c>
      <c r="AV1229">
        <v>0</v>
      </c>
      <c r="AW1229">
        <v>0</v>
      </c>
      <c r="AX1229">
        <v>0.147993533103319</v>
      </c>
      <c r="AY1229">
        <v>0.120369512050313</v>
      </c>
      <c r="AZ1229">
        <v>4.8109859929357797E-2</v>
      </c>
      <c r="BA1229">
        <v>0</v>
      </c>
      <c r="BB1229">
        <v>0.168479371979671</v>
      </c>
      <c r="BC1229">
        <v>0</v>
      </c>
      <c r="BD1229">
        <v>0</v>
      </c>
      <c r="BE1229">
        <v>0</v>
      </c>
      <c r="BF1229">
        <v>0.168479371979671</v>
      </c>
      <c r="BG1229">
        <v>0.60927012870472297</v>
      </c>
      <c r="BH1229">
        <v>1.6884229447569601</v>
      </c>
      <c r="BI1229">
        <v>0</v>
      </c>
      <c r="BJ1229">
        <v>2.2976930734616801</v>
      </c>
      <c r="BK1229">
        <v>8.4214052760224506E-2</v>
      </c>
      <c r="BL1229">
        <v>4.41665714497891E-3</v>
      </c>
      <c r="BM1229">
        <v>0</v>
      </c>
      <c r="BN1229">
        <v>8.86307099052034E-2</v>
      </c>
      <c r="BO1229">
        <v>1.7090012754995001</v>
      </c>
      <c r="BP1229">
        <v>836.09780189073604</v>
      </c>
    </row>
    <row r="1230" spans="1:68" x14ac:dyDescent="0.25">
      <c r="A1230" t="s">
        <v>6087</v>
      </c>
      <c r="B1230">
        <v>2030</v>
      </c>
      <c r="C1230" t="s">
        <v>6110</v>
      </c>
      <c r="D1230" t="s">
        <v>6089</v>
      </c>
      <c r="E1230" t="s">
        <v>6089</v>
      </c>
      <c r="F1230" t="s">
        <v>6093</v>
      </c>
      <c r="G1230">
        <v>57.108705605021697</v>
      </c>
      <c r="H1230">
        <v>716461.09069538803</v>
      </c>
      <c r="I1230">
        <v>0</v>
      </c>
      <c r="J1230">
        <v>716461.09069538803</v>
      </c>
      <c r="K1230">
        <v>254261.66344290201</v>
      </c>
      <c r="L1230">
        <v>765380.39407995204</v>
      </c>
      <c r="M1230">
        <v>0</v>
      </c>
      <c r="N1230">
        <v>0</v>
      </c>
      <c r="O1230">
        <v>0</v>
      </c>
      <c r="P1230">
        <v>0</v>
      </c>
      <c r="Q1230">
        <v>0</v>
      </c>
      <c r="R1230">
        <v>0</v>
      </c>
      <c r="S1230">
        <v>0</v>
      </c>
      <c r="T1230">
        <v>0</v>
      </c>
      <c r="U1230">
        <v>2.36928949234275E-3</v>
      </c>
      <c r="V1230">
        <v>6.5736024377684998E-3</v>
      </c>
      <c r="W1230">
        <v>8.9428919301112603E-3</v>
      </c>
      <c r="X1230">
        <v>0</v>
      </c>
      <c r="Y1230">
        <v>0</v>
      </c>
      <c r="Z1230">
        <v>0</v>
      </c>
      <c r="AA1230">
        <v>0</v>
      </c>
      <c r="AB1230">
        <v>9.4771579693710296E-3</v>
      </c>
      <c r="AC1230">
        <v>1.8781721250767099E-2</v>
      </c>
      <c r="AD1230">
        <v>2.8258879220138099E-2</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v>0</v>
      </c>
      <c r="BK1230">
        <v>0</v>
      </c>
      <c r="BL1230">
        <v>0</v>
      </c>
      <c r="BM1230">
        <v>0</v>
      </c>
      <c r="BN1230">
        <v>0</v>
      </c>
      <c r="BO1230">
        <v>0</v>
      </c>
      <c r="BP1230">
        <v>0</v>
      </c>
    </row>
    <row r="1231" spans="1:68" x14ac:dyDescent="0.25">
      <c r="A1231" t="s">
        <v>6087</v>
      </c>
      <c r="B1231">
        <v>2030</v>
      </c>
      <c r="C1231" t="s">
        <v>6111</v>
      </c>
      <c r="D1231" t="s">
        <v>6089</v>
      </c>
      <c r="E1231" t="s">
        <v>6089</v>
      </c>
      <c r="F1231" t="s">
        <v>6090</v>
      </c>
      <c r="G1231">
        <v>2068.5687849454498</v>
      </c>
      <c r="H1231">
        <v>21151331.0531234</v>
      </c>
      <c r="I1231">
        <v>21151331.0531234</v>
      </c>
      <c r="J1231">
        <v>0</v>
      </c>
      <c r="K1231">
        <v>9209764.6870855596</v>
      </c>
      <c r="L1231">
        <v>0</v>
      </c>
      <c r="M1231">
        <v>16.333478774061501</v>
      </c>
      <c r="N1231">
        <v>6.0239317073584404</v>
      </c>
      <c r="O1231">
        <v>14.444568264069099</v>
      </c>
      <c r="P1231">
        <v>36.801978745489002</v>
      </c>
      <c r="Q1231">
        <v>0.135397163268625</v>
      </c>
      <c r="R1231">
        <v>5.1460991993285696E-3</v>
      </c>
      <c r="S1231">
        <v>0</v>
      </c>
      <c r="T1231">
        <v>0.14054326246795401</v>
      </c>
      <c r="U1231">
        <v>6.9946054383202796E-2</v>
      </c>
      <c r="V1231">
        <v>0.38813117189074398</v>
      </c>
      <c r="W1231">
        <v>0.59862048874190099</v>
      </c>
      <c r="X1231">
        <v>0.14151922217561899</v>
      </c>
      <c r="Y1231">
        <v>5.37878296964521E-3</v>
      </c>
      <c r="Z1231">
        <v>0</v>
      </c>
      <c r="AA1231">
        <v>0.14689800514526399</v>
      </c>
      <c r="AB1231">
        <v>0.27978421753281102</v>
      </c>
      <c r="AC1231">
        <v>1.10894620540212</v>
      </c>
      <c r="AD1231">
        <v>1.5356284280801999</v>
      </c>
      <c r="AE1231">
        <v>26423.653225748902</v>
      </c>
      <c r="AF1231">
        <v>1395.9381145141599</v>
      </c>
      <c r="AG1231">
        <v>0</v>
      </c>
      <c r="AH1231">
        <v>27819.591340263101</v>
      </c>
      <c r="AI1231">
        <v>1.7438868022924998E-2</v>
      </c>
      <c r="AJ1231">
        <v>5.9260571514000403E-3</v>
      </c>
      <c r="AK1231">
        <v>0</v>
      </c>
      <c r="AL1231">
        <v>2.3364925174325001E-2</v>
      </c>
      <c r="AM1231">
        <v>4.1630573264627397</v>
      </c>
      <c r="AN1231">
        <v>0.21993061842235301</v>
      </c>
      <c r="AO1231">
        <v>0</v>
      </c>
      <c r="AP1231">
        <v>4.3829879448850999</v>
      </c>
      <c r="AQ1231">
        <v>0.37545404641594299</v>
      </c>
      <c r="AR1231">
        <v>0.127586385415634</v>
      </c>
      <c r="AS1231">
        <v>0</v>
      </c>
      <c r="AT1231">
        <v>0.50304043183157798</v>
      </c>
      <c r="AU1231">
        <v>0</v>
      </c>
      <c r="AV1231">
        <v>0</v>
      </c>
      <c r="AW1231">
        <v>0</v>
      </c>
      <c r="AX1231">
        <v>0.50304043183157798</v>
      </c>
      <c r="AY1231">
        <v>0.42742585179869402</v>
      </c>
      <c r="AZ1231">
        <v>0.14524738775562199</v>
      </c>
      <c r="BA1231">
        <v>0</v>
      </c>
      <c r="BB1231">
        <v>0.57267323955431604</v>
      </c>
      <c r="BC1231">
        <v>0</v>
      </c>
      <c r="BD1231">
        <v>0</v>
      </c>
      <c r="BE1231">
        <v>0</v>
      </c>
      <c r="BF1231">
        <v>0.57267323955431604</v>
      </c>
      <c r="BG1231">
        <v>2.01752364095218</v>
      </c>
      <c r="BH1231">
        <v>5.0398261053210902</v>
      </c>
      <c r="BI1231">
        <v>0</v>
      </c>
      <c r="BJ1231">
        <v>7.0573497462732799</v>
      </c>
      <c r="BK1231">
        <v>0.25021619499039999</v>
      </c>
      <c r="BL1231">
        <v>1.32186991886284E-2</v>
      </c>
      <c r="BM1231">
        <v>0</v>
      </c>
      <c r="BN1231">
        <v>0.26343489417902899</v>
      </c>
      <c r="BO1231">
        <v>5.0896744135318004</v>
      </c>
      <c r="BP1231">
        <v>2485.11307423787</v>
      </c>
    </row>
    <row r="1232" spans="1:68" x14ac:dyDescent="0.25">
      <c r="A1232" t="s">
        <v>6087</v>
      </c>
      <c r="B1232">
        <v>2030</v>
      </c>
      <c r="C1232" t="s">
        <v>6111</v>
      </c>
      <c r="D1232" t="s">
        <v>6089</v>
      </c>
      <c r="E1232" t="s">
        <v>6089</v>
      </c>
      <c r="F1232" t="s">
        <v>6093</v>
      </c>
      <c r="G1232">
        <v>174.13908806843801</v>
      </c>
      <c r="H1232">
        <v>2170568.0024273</v>
      </c>
      <c r="I1232">
        <v>0</v>
      </c>
      <c r="J1232">
        <v>2170568.0024273</v>
      </c>
      <c r="K1232">
        <v>775309.01346182497</v>
      </c>
      <c r="L1232">
        <v>2318772.3864567401</v>
      </c>
      <c r="M1232">
        <v>0</v>
      </c>
      <c r="N1232">
        <v>0</v>
      </c>
      <c r="O1232">
        <v>0</v>
      </c>
      <c r="P1232">
        <v>0</v>
      </c>
      <c r="Q1232">
        <v>0</v>
      </c>
      <c r="R1232">
        <v>0</v>
      </c>
      <c r="S1232">
        <v>0</v>
      </c>
      <c r="T1232">
        <v>0</v>
      </c>
      <c r="U1232">
        <v>7.1779249806503496E-3</v>
      </c>
      <c r="V1232">
        <v>1.99151793410716E-2</v>
      </c>
      <c r="W1232">
        <v>2.7093104321721899E-2</v>
      </c>
      <c r="X1232">
        <v>0</v>
      </c>
      <c r="Y1232">
        <v>0</v>
      </c>
      <c r="Z1232">
        <v>0</v>
      </c>
      <c r="AA1232">
        <v>0</v>
      </c>
      <c r="AB1232">
        <v>2.8711699922601398E-2</v>
      </c>
      <c r="AC1232">
        <v>5.69005124030618E-2</v>
      </c>
      <c r="AD1232">
        <v>8.5612212325663198E-2</v>
      </c>
      <c r="AE1232">
        <v>0</v>
      </c>
      <c r="AF1232">
        <v>0</v>
      </c>
      <c r="AG1232">
        <v>0</v>
      </c>
      <c r="AH1232">
        <v>0</v>
      </c>
      <c r="AI1232">
        <v>0</v>
      </c>
      <c r="AJ1232">
        <v>0</v>
      </c>
      <c r="AK1232">
        <v>0</v>
      </c>
      <c r="AL1232">
        <v>0</v>
      </c>
      <c r="AM1232">
        <v>0</v>
      </c>
      <c r="AN1232">
        <v>0</v>
      </c>
      <c r="AO1232">
        <v>0</v>
      </c>
      <c r="AP1232">
        <v>0</v>
      </c>
      <c r="AQ1232">
        <v>0</v>
      </c>
      <c r="AR1232">
        <v>0</v>
      </c>
      <c r="AS1232">
        <v>0</v>
      </c>
      <c r="AT1232">
        <v>0</v>
      </c>
      <c r="AU1232">
        <v>0</v>
      </c>
      <c r="AV1232">
        <v>0</v>
      </c>
      <c r="AW1232">
        <v>0</v>
      </c>
      <c r="AX1232">
        <v>0</v>
      </c>
      <c r="AY1232">
        <v>0</v>
      </c>
      <c r="AZ1232">
        <v>0</v>
      </c>
      <c r="BA1232">
        <v>0</v>
      </c>
      <c r="BB1232">
        <v>0</v>
      </c>
      <c r="BC1232">
        <v>0</v>
      </c>
      <c r="BD1232">
        <v>0</v>
      </c>
      <c r="BE1232">
        <v>0</v>
      </c>
      <c r="BF1232">
        <v>0</v>
      </c>
      <c r="BG1232">
        <v>0</v>
      </c>
      <c r="BH1232">
        <v>0</v>
      </c>
      <c r="BI1232">
        <v>0</v>
      </c>
      <c r="BJ1232">
        <v>0</v>
      </c>
      <c r="BK1232">
        <v>0</v>
      </c>
      <c r="BL1232">
        <v>0</v>
      </c>
      <c r="BM1232">
        <v>0</v>
      </c>
      <c r="BN1232">
        <v>0</v>
      </c>
      <c r="BO1232">
        <v>0</v>
      </c>
      <c r="BP1232">
        <v>0</v>
      </c>
    </row>
    <row r="1233" spans="1:68" x14ac:dyDescent="0.25">
      <c r="A1233" t="s">
        <v>6087</v>
      </c>
      <c r="B1233">
        <v>2030</v>
      </c>
      <c r="C1233" t="s">
        <v>6112</v>
      </c>
      <c r="D1233" t="s">
        <v>6089</v>
      </c>
      <c r="E1233" t="s">
        <v>6089</v>
      </c>
      <c r="F1233" t="s">
        <v>6090</v>
      </c>
      <c r="G1233">
        <v>568.27312825610602</v>
      </c>
      <c r="H1233">
        <v>8914152.3718208596</v>
      </c>
      <c r="I1233">
        <v>8914152.3718208596</v>
      </c>
      <c r="J1233">
        <v>0</v>
      </c>
      <c r="K1233">
        <v>2530088.3525469601</v>
      </c>
      <c r="L1233">
        <v>0</v>
      </c>
      <c r="M1233">
        <v>8.6238152936393693</v>
      </c>
      <c r="N1233">
        <v>1.8045552045973801</v>
      </c>
      <c r="O1233">
        <v>4.2105855689962697</v>
      </c>
      <c r="P1233">
        <v>14.638956067233</v>
      </c>
      <c r="Q1233">
        <v>2.87282597060061E-2</v>
      </c>
      <c r="R1233">
        <v>6.1663863374461904E-4</v>
      </c>
      <c r="S1233">
        <v>0</v>
      </c>
      <c r="T1233">
        <v>2.9344898339750701E-2</v>
      </c>
      <c r="U1233">
        <v>2.9478512960415398E-2</v>
      </c>
      <c r="V1233">
        <v>0.163576485933567</v>
      </c>
      <c r="W1233">
        <v>0.22239989723373399</v>
      </c>
      <c r="X1233">
        <v>3.0027224130147301E-2</v>
      </c>
      <c r="Y1233">
        <v>6.4452029646913905E-4</v>
      </c>
      <c r="Z1233">
        <v>0</v>
      </c>
      <c r="AA1233">
        <v>3.0671744426616399E-2</v>
      </c>
      <c r="AB1233">
        <v>0.117914051841661</v>
      </c>
      <c r="AC1233">
        <v>0.467361388381622</v>
      </c>
      <c r="AD1233">
        <v>0.61594718464990095</v>
      </c>
      <c r="AE1233">
        <v>11469.7213688177</v>
      </c>
      <c r="AF1233">
        <v>400.16780439843899</v>
      </c>
      <c r="AG1233">
        <v>0</v>
      </c>
      <c r="AH1233">
        <v>11869.889173216099</v>
      </c>
      <c r="AI1233">
        <v>4.6112465756715203E-3</v>
      </c>
      <c r="AJ1233">
        <v>1.5370516387452401E-3</v>
      </c>
      <c r="AK1233">
        <v>0</v>
      </c>
      <c r="AL1233">
        <v>6.1482982144167699E-3</v>
      </c>
      <c r="AM1233">
        <v>1.80705927257677</v>
      </c>
      <c r="AN1233">
        <v>6.3046600546969395E-2</v>
      </c>
      <c r="AO1233">
        <v>0</v>
      </c>
      <c r="AP1233">
        <v>1.8701058731237401</v>
      </c>
      <c r="AQ1233">
        <v>9.9278874269910694E-2</v>
      </c>
      <c r="AR1233">
        <v>3.3092300289131099E-2</v>
      </c>
      <c r="AS1233">
        <v>0</v>
      </c>
      <c r="AT1233">
        <v>0.13237117455904099</v>
      </c>
      <c r="AU1233">
        <v>0</v>
      </c>
      <c r="AV1233">
        <v>0</v>
      </c>
      <c r="AW1233">
        <v>0</v>
      </c>
      <c r="AX1233">
        <v>0.13237117455904099</v>
      </c>
      <c r="AY1233">
        <v>0.113021441120444</v>
      </c>
      <c r="AZ1233">
        <v>3.7673064850632001E-2</v>
      </c>
      <c r="BA1233">
        <v>0</v>
      </c>
      <c r="BB1233">
        <v>0.150694505971076</v>
      </c>
      <c r="BC1233">
        <v>0</v>
      </c>
      <c r="BD1233">
        <v>0</v>
      </c>
      <c r="BE1233">
        <v>0</v>
      </c>
      <c r="BF1233">
        <v>0.150694505971076</v>
      </c>
      <c r="BG1233">
        <v>0.83183916651775802</v>
      </c>
      <c r="BH1233">
        <v>1.3713230357750601</v>
      </c>
      <c r="BI1233">
        <v>0</v>
      </c>
      <c r="BJ1233">
        <v>2.2031622022928099</v>
      </c>
      <c r="BK1233">
        <v>0.108611402593984</v>
      </c>
      <c r="BL1233">
        <v>3.7893498116554299E-3</v>
      </c>
      <c r="BM1233">
        <v>0</v>
      </c>
      <c r="BN1233">
        <v>0.112400752405639</v>
      </c>
      <c r="BO1233">
        <v>2.16164152973559</v>
      </c>
      <c r="BP1233">
        <v>1060.3324978185999</v>
      </c>
    </row>
    <row r="1234" spans="1:68" x14ac:dyDescent="0.25">
      <c r="A1234" t="s">
        <v>6087</v>
      </c>
      <c r="B1234">
        <v>2030</v>
      </c>
      <c r="C1234" t="s">
        <v>6112</v>
      </c>
      <c r="D1234" t="s">
        <v>6089</v>
      </c>
      <c r="E1234" t="s">
        <v>6089</v>
      </c>
      <c r="F1234" t="s">
        <v>6093</v>
      </c>
      <c r="G1234">
        <v>17.8015802399675</v>
      </c>
      <c r="H1234">
        <v>287169.14499015699</v>
      </c>
      <c r="I1234">
        <v>0</v>
      </c>
      <c r="J1234">
        <v>287169.14499015699</v>
      </c>
      <c r="K1234">
        <v>79256.907607593195</v>
      </c>
      <c r="L1234">
        <v>306776.78971629898</v>
      </c>
      <c r="M1234">
        <v>0</v>
      </c>
      <c r="N1234">
        <v>0</v>
      </c>
      <c r="O1234">
        <v>0</v>
      </c>
      <c r="P1234">
        <v>0</v>
      </c>
      <c r="Q1234">
        <v>0</v>
      </c>
      <c r="R1234">
        <v>0</v>
      </c>
      <c r="S1234">
        <v>0</v>
      </c>
      <c r="T1234">
        <v>0</v>
      </c>
      <c r="U1234">
        <v>9.49649390017619E-4</v>
      </c>
      <c r="V1234">
        <v>2.63480573624309E-3</v>
      </c>
      <c r="W1234">
        <v>3.5844551262607101E-3</v>
      </c>
      <c r="X1234">
        <v>0</v>
      </c>
      <c r="Y1234">
        <v>0</v>
      </c>
      <c r="Z1234">
        <v>0</v>
      </c>
      <c r="AA1234">
        <v>0</v>
      </c>
      <c r="AB1234">
        <v>3.7985975600704699E-3</v>
      </c>
      <c r="AC1234">
        <v>7.5280163892659903E-3</v>
      </c>
      <c r="AD1234">
        <v>1.13266139493364E-2</v>
      </c>
      <c r="AE1234">
        <v>0</v>
      </c>
      <c r="AF1234">
        <v>0</v>
      </c>
      <c r="AG1234">
        <v>0</v>
      </c>
      <c r="AH1234">
        <v>0</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0</v>
      </c>
      <c r="BD1234">
        <v>0</v>
      </c>
      <c r="BE1234">
        <v>0</v>
      </c>
      <c r="BF1234">
        <v>0</v>
      </c>
      <c r="BG1234">
        <v>0</v>
      </c>
      <c r="BH1234">
        <v>0</v>
      </c>
      <c r="BI1234">
        <v>0</v>
      </c>
      <c r="BJ1234">
        <v>0</v>
      </c>
      <c r="BK1234">
        <v>0</v>
      </c>
      <c r="BL1234">
        <v>0</v>
      </c>
      <c r="BM1234">
        <v>0</v>
      </c>
      <c r="BN1234">
        <v>0</v>
      </c>
      <c r="BO1234">
        <v>0</v>
      </c>
      <c r="BP1234">
        <v>0</v>
      </c>
    </row>
    <row r="1235" spans="1:68" x14ac:dyDescent="0.25">
      <c r="A1235" t="s">
        <v>6087</v>
      </c>
      <c r="B1235">
        <v>2030</v>
      </c>
      <c r="C1235" t="s">
        <v>6113</v>
      </c>
      <c r="D1235" t="s">
        <v>6089</v>
      </c>
      <c r="E1235" t="s">
        <v>6089</v>
      </c>
      <c r="F1235" t="s">
        <v>6090</v>
      </c>
      <c r="G1235">
        <v>1952.4194545867299</v>
      </c>
      <c r="H1235">
        <v>24002034.495463599</v>
      </c>
      <c r="I1235">
        <v>24002034.495463599</v>
      </c>
      <c r="J1235">
        <v>0</v>
      </c>
      <c r="K1235">
        <v>7041830.2952470696</v>
      </c>
      <c r="L1235">
        <v>0</v>
      </c>
      <c r="M1235">
        <v>17.194742803845902</v>
      </c>
      <c r="N1235">
        <v>6.2200502309178596</v>
      </c>
      <c r="O1235">
        <v>12.2731165229563</v>
      </c>
      <c r="P1235">
        <v>35.687909557720097</v>
      </c>
      <c r="Q1235">
        <v>0.234484539707148</v>
      </c>
      <c r="R1235">
        <v>1.08443142199721E-2</v>
      </c>
      <c r="S1235">
        <v>0</v>
      </c>
      <c r="T1235">
        <v>0.24532885392712001</v>
      </c>
      <c r="U1235">
        <v>7.9373142327620994E-2</v>
      </c>
      <c r="V1235">
        <v>0.41544716273223797</v>
      </c>
      <c r="W1235">
        <v>0.74014915898697997</v>
      </c>
      <c r="X1235">
        <v>0.24508689008297099</v>
      </c>
      <c r="Y1235">
        <v>1.1334645988067601E-2</v>
      </c>
      <c r="Z1235">
        <v>0</v>
      </c>
      <c r="AA1235">
        <v>0.25642153607103801</v>
      </c>
      <c r="AB1235">
        <v>0.31749256931048397</v>
      </c>
      <c r="AC1235">
        <v>1.18699189352068</v>
      </c>
      <c r="AD1235">
        <v>1.7609059989022</v>
      </c>
      <c r="AE1235">
        <v>29011.948248402099</v>
      </c>
      <c r="AF1235">
        <v>1425.81883802056</v>
      </c>
      <c r="AG1235">
        <v>0</v>
      </c>
      <c r="AH1235">
        <v>30437.7670864227</v>
      </c>
      <c r="AI1235">
        <v>2.2025289670944401E-2</v>
      </c>
      <c r="AJ1235">
        <v>6.7014906850238302E-3</v>
      </c>
      <c r="AK1235">
        <v>0</v>
      </c>
      <c r="AL1235">
        <v>2.87267803559682E-2</v>
      </c>
      <c r="AM1235">
        <v>4.5708442613368199</v>
      </c>
      <c r="AN1235">
        <v>0.224638338579387</v>
      </c>
      <c r="AO1235">
        <v>0</v>
      </c>
      <c r="AP1235">
        <v>4.7954825999162001</v>
      </c>
      <c r="AQ1235">
        <v>0.47419844680104001</v>
      </c>
      <c r="AR1235">
        <v>0.14428125675378101</v>
      </c>
      <c r="AS1235">
        <v>0</v>
      </c>
      <c r="AT1235">
        <v>0.61847970355482196</v>
      </c>
      <c r="AU1235">
        <v>0</v>
      </c>
      <c r="AV1235">
        <v>0</v>
      </c>
      <c r="AW1235">
        <v>0</v>
      </c>
      <c r="AX1235">
        <v>0.61847970355482196</v>
      </c>
      <c r="AY1235">
        <v>0.53983883508611796</v>
      </c>
      <c r="AZ1235">
        <v>0.164253227938982</v>
      </c>
      <c r="BA1235">
        <v>0</v>
      </c>
      <c r="BB1235">
        <v>0.70409206302509997</v>
      </c>
      <c r="BC1235">
        <v>0</v>
      </c>
      <c r="BD1235">
        <v>0</v>
      </c>
      <c r="BE1235">
        <v>0</v>
      </c>
      <c r="BF1235">
        <v>0.70409206302509997</v>
      </c>
      <c r="BG1235">
        <v>2.1060826342511199</v>
      </c>
      <c r="BH1235">
        <v>5.1771007286972601</v>
      </c>
      <c r="BI1235">
        <v>0</v>
      </c>
      <c r="BJ1235">
        <v>7.28318336294838</v>
      </c>
      <c r="BK1235">
        <v>0.274725801082634</v>
      </c>
      <c r="BL1235">
        <v>1.3501651771886201E-2</v>
      </c>
      <c r="BM1235">
        <v>0</v>
      </c>
      <c r="BN1235">
        <v>0.28822745285452001</v>
      </c>
      <c r="BO1235">
        <v>5.7465002122850901</v>
      </c>
      <c r="BP1235">
        <v>2718.9936765031098</v>
      </c>
    </row>
    <row r="1236" spans="1:68" x14ac:dyDescent="0.25">
      <c r="A1236" t="s">
        <v>6087</v>
      </c>
      <c r="B1236">
        <v>2030</v>
      </c>
      <c r="C1236" t="s">
        <v>6113</v>
      </c>
      <c r="D1236" t="s">
        <v>6089</v>
      </c>
      <c r="E1236" t="s">
        <v>6089</v>
      </c>
      <c r="F1236" t="s">
        <v>6093</v>
      </c>
      <c r="G1236">
        <v>192.81353481628</v>
      </c>
      <c r="H1236">
        <v>2895236.6978035602</v>
      </c>
      <c r="I1236">
        <v>0</v>
      </c>
      <c r="J1236">
        <v>2895236.6978035602</v>
      </c>
      <c r="K1236">
        <v>695424.43229257397</v>
      </c>
      <c r="L1236">
        <v>3069185.6645402201</v>
      </c>
      <c r="M1236">
        <v>0</v>
      </c>
      <c r="N1236">
        <v>0</v>
      </c>
      <c r="O1236">
        <v>0</v>
      </c>
      <c r="P1236">
        <v>0</v>
      </c>
      <c r="Q1236">
        <v>0</v>
      </c>
      <c r="R1236">
        <v>0</v>
      </c>
      <c r="S1236">
        <v>0</v>
      </c>
      <c r="T1236">
        <v>0</v>
      </c>
      <c r="U1236">
        <v>9.5743564792537192E-3</v>
      </c>
      <c r="V1236">
        <v>2.5056581594532602E-2</v>
      </c>
      <c r="W1236">
        <v>3.4630938073786401E-2</v>
      </c>
      <c r="X1236">
        <v>0</v>
      </c>
      <c r="Y1236">
        <v>0</v>
      </c>
      <c r="Z1236">
        <v>0</v>
      </c>
      <c r="AA1236">
        <v>0</v>
      </c>
      <c r="AB1236">
        <v>3.82974259170148E-2</v>
      </c>
      <c r="AC1236">
        <v>7.1590233127236197E-2</v>
      </c>
      <c r="AD1236">
        <v>0.109887659044251</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c r="BN1236">
        <v>0</v>
      </c>
      <c r="BO1236">
        <v>0</v>
      </c>
      <c r="BP1236">
        <v>0</v>
      </c>
    </row>
    <row r="1237" spans="1:68" x14ac:dyDescent="0.25">
      <c r="A1237" t="s">
        <v>6087</v>
      </c>
      <c r="B1237">
        <v>2030</v>
      </c>
      <c r="C1237" t="s">
        <v>6114</v>
      </c>
      <c r="D1237" t="s">
        <v>6089</v>
      </c>
      <c r="E1237" t="s">
        <v>6089</v>
      </c>
      <c r="F1237" t="s">
        <v>6090</v>
      </c>
      <c r="G1237">
        <v>3642.3035060073298</v>
      </c>
      <c r="H1237">
        <v>45450988.1046483</v>
      </c>
      <c r="I1237">
        <v>45450988.1046483</v>
      </c>
      <c r="J1237">
        <v>0</v>
      </c>
      <c r="K1237">
        <v>13136768.901186701</v>
      </c>
      <c r="L1237">
        <v>0</v>
      </c>
      <c r="M1237">
        <v>21.9178058086218</v>
      </c>
      <c r="N1237">
        <v>10.9890323658023</v>
      </c>
      <c r="O1237">
        <v>23.651554163359901</v>
      </c>
      <c r="P1237">
        <v>56.558392337784099</v>
      </c>
      <c r="Q1237">
        <v>0.214074857563846</v>
      </c>
      <c r="R1237">
        <v>5.9793905142840097E-3</v>
      </c>
      <c r="S1237">
        <v>0</v>
      </c>
      <c r="T1237">
        <v>0.22005424807813001</v>
      </c>
      <c r="U1237">
        <v>0.15030341483939899</v>
      </c>
      <c r="V1237">
        <v>0.78670347944969399</v>
      </c>
      <c r="W1237">
        <v>1.1570611423672199</v>
      </c>
      <c r="X1237">
        <v>0.223754372679771</v>
      </c>
      <c r="Y1237">
        <v>6.2497520201874896E-3</v>
      </c>
      <c r="Z1237">
        <v>0</v>
      </c>
      <c r="AA1237">
        <v>0.23000412469995901</v>
      </c>
      <c r="AB1237">
        <v>0.60121365935759796</v>
      </c>
      <c r="AC1237">
        <v>2.2477242269991198</v>
      </c>
      <c r="AD1237">
        <v>3.0789420110566801</v>
      </c>
      <c r="AE1237">
        <v>55386.820468291698</v>
      </c>
      <c r="AF1237">
        <v>2640.54965977758</v>
      </c>
      <c r="AG1237">
        <v>0</v>
      </c>
      <c r="AH1237">
        <v>58027.370128069299</v>
      </c>
      <c r="AI1237">
        <v>1.85861425047734E-2</v>
      </c>
      <c r="AJ1237">
        <v>1.0757950391143099E-2</v>
      </c>
      <c r="AK1237">
        <v>0</v>
      </c>
      <c r="AL1237">
        <v>2.9344092895916499E-2</v>
      </c>
      <c r="AM1237">
        <v>8.7262161204608795</v>
      </c>
      <c r="AN1237">
        <v>0.41601967423314901</v>
      </c>
      <c r="AO1237">
        <v>0</v>
      </c>
      <c r="AP1237">
        <v>9.1422357946940291</v>
      </c>
      <c r="AQ1237">
        <v>0.40015455140247602</v>
      </c>
      <c r="AR1237">
        <v>0.23161572185688201</v>
      </c>
      <c r="AS1237">
        <v>0</v>
      </c>
      <c r="AT1237">
        <v>0.63177027325935797</v>
      </c>
      <c r="AU1237">
        <v>0</v>
      </c>
      <c r="AV1237">
        <v>0</v>
      </c>
      <c r="AW1237">
        <v>0</v>
      </c>
      <c r="AX1237">
        <v>0.63177027325935797</v>
      </c>
      <c r="AY1237">
        <v>0.45554549649158999</v>
      </c>
      <c r="AZ1237">
        <v>0.26367686844683103</v>
      </c>
      <c r="BA1237">
        <v>0</v>
      </c>
      <c r="BB1237">
        <v>0.71922236493842195</v>
      </c>
      <c r="BC1237">
        <v>0</v>
      </c>
      <c r="BD1237">
        <v>0</v>
      </c>
      <c r="BE1237">
        <v>0</v>
      </c>
      <c r="BF1237">
        <v>0.71922236493842195</v>
      </c>
      <c r="BG1237">
        <v>2.5758542530090001</v>
      </c>
      <c r="BH1237">
        <v>9.4986540641833699</v>
      </c>
      <c r="BI1237">
        <v>0</v>
      </c>
      <c r="BJ1237">
        <v>12.074508317192301</v>
      </c>
      <c r="BK1237">
        <v>0.524480069118057</v>
      </c>
      <c r="BL1237">
        <v>2.50044262580961E-2</v>
      </c>
      <c r="BM1237">
        <v>0</v>
      </c>
      <c r="BN1237">
        <v>0.54948449537615296</v>
      </c>
      <c r="BO1237">
        <v>10.9983629102401</v>
      </c>
      <c r="BP1237">
        <v>5183.56198713094</v>
      </c>
    </row>
    <row r="1238" spans="1:68" x14ac:dyDescent="0.25">
      <c r="A1238" t="s">
        <v>6087</v>
      </c>
      <c r="B1238">
        <v>2030</v>
      </c>
      <c r="C1238" t="s">
        <v>6114</v>
      </c>
      <c r="D1238" t="s">
        <v>6089</v>
      </c>
      <c r="E1238" t="s">
        <v>6089</v>
      </c>
      <c r="F1238" t="s">
        <v>6093</v>
      </c>
      <c r="G1238">
        <v>339.47968067461699</v>
      </c>
      <c r="H1238">
        <v>5114499.2209538799</v>
      </c>
      <c r="I1238">
        <v>0</v>
      </c>
      <c r="J1238">
        <v>5114499.2209538799</v>
      </c>
      <c r="K1238">
        <v>1224408.1538827501</v>
      </c>
      <c r="L1238">
        <v>5421783.8915078696</v>
      </c>
      <c r="M1238">
        <v>0</v>
      </c>
      <c r="N1238">
        <v>0</v>
      </c>
      <c r="O1238">
        <v>0</v>
      </c>
      <c r="P1238">
        <v>0</v>
      </c>
      <c r="Q1238">
        <v>0</v>
      </c>
      <c r="R1238">
        <v>0</v>
      </c>
      <c r="S1238">
        <v>0</v>
      </c>
      <c r="T1238">
        <v>0</v>
      </c>
      <c r="U1238">
        <v>1.6913311022697001E-2</v>
      </c>
      <c r="V1238">
        <v>4.4263001758103403E-2</v>
      </c>
      <c r="W1238">
        <v>6.11763127808004E-2</v>
      </c>
      <c r="X1238">
        <v>0</v>
      </c>
      <c r="Y1238">
        <v>0</v>
      </c>
      <c r="Z1238">
        <v>0</v>
      </c>
      <c r="AA1238">
        <v>0</v>
      </c>
      <c r="AB1238">
        <v>6.7653244090788003E-2</v>
      </c>
      <c r="AC1238">
        <v>0.12646571930886699</v>
      </c>
      <c r="AD1238">
        <v>0.19411896339965501</v>
      </c>
      <c r="AE1238">
        <v>0</v>
      </c>
      <c r="AF1238">
        <v>0</v>
      </c>
      <c r="AG1238">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v>0</v>
      </c>
    </row>
    <row r="1239" spans="1:68" x14ac:dyDescent="0.25">
      <c r="A1239" t="s">
        <v>6087</v>
      </c>
      <c r="B1239">
        <v>2030</v>
      </c>
      <c r="C1239" t="s">
        <v>6115</v>
      </c>
      <c r="D1239" t="s">
        <v>6089</v>
      </c>
      <c r="E1239" t="s">
        <v>6089</v>
      </c>
      <c r="F1239" t="s">
        <v>6090</v>
      </c>
      <c r="G1239">
        <v>3580.41756282807</v>
      </c>
      <c r="H1239">
        <v>44726850.020092398</v>
      </c>
      <c r="I1239">
        <v>44726850.020092398</v>
      </c>
      <c r="J1239">
        <v>0</v>
      </c>
      <c r="K1239">
        <v>12913563.632203201</v>
      </c>
      <c r="L1239">
        <v>0</v>
      </c>
      <c r="M1239">
        <v>24.741250245742702</v>
      </c>
      <c r="N1239">
        <v>11.0558355170824</v>
      </c>
      <c r="O1239">
        <v>22.9760681959092</v>
      </c>
      <c r="P1239">
        <v>58.773153958734397</v>
      </c>
      <c r="Q1239">
        <v>0.28642151747971001</v>
      </c>
      <c r="R1239">
        <v>1.08412926166275E-2</v>
      </c>
      <c r="S1239">
        <v>0</v>
      </c>
      <c r="T1239">
        <v>0.29726281009633698</v>
      </c>
      <c r="U1239">
        <v>0.14790873803559901</v>
      </c>
      <c r="V1239">
        <v>0.77416949560295201</v>
      </c>
      <c r="W1239">
        <v>1.2193410437348799</v>
      </c>
      <c r="X1239">
        <v>0.29937222752348203</v>
      </c>
      <c r="Y1239">
        <v>1.1331487761228E-2</v>
      </c>
      <c r="Z1239">
        <v>0</v>
      </c>
      <c r="AA1239">
        <v>0.31070371528471002</v>
      </c>
      <c r="AB1239">
        <v>0.59163495214239703</v>
      </c>
      <c r="AC1239">
        <v>2.2119128445798601</v>
      </c>
      <c r="AD1239">
        <v>3.11425151200697</v>
      </c>
      <c r="AE1239">
        <v>54285.2086343993</v>
      </c>
      <c r="AF1239">
        <v>2596.4631550402901</v>
      </c>
      <c r="AG1239">
        <v>0</v>
      </c>
      <c r="AH1239">
        <v>56881.671789439599</v>
      </c>
      <c r="AI1239">
        <v>2.5930381659197501E-2</v>
      </c>
      <c r="AJ1239">
        <v>1.11909635696052E-2</v>
      </c>
      <c r="AK1239">
        <v>0</v>
      </c>
      <c r="AL1239">
        <v>3.7121345228802803E-2</v>
      </c>
      <c r="AM1239">
        <v>8.5526567274116694</v>
      </c>
      <c r="AN1239">
        <v>0.409073827458038</v>
      </c>
      <c r="AO1239">
        <v>0</v>
      </c>
      <c r="AP1239">
        <v>8.9617305548697104</v>
      </c>
      <c r="AQ1239">
        <v>0.55827400644680902</v>
      </c>
      <c r="AR1239">
        <v>0.24093837684752201</v>
      </c>
      <c r="AS1239">
        <v>0</v>
      </c>
      <c r="AT1239">
        <v>0.79921238329433197</v>
      </c>
      <c r="AU1239">
        <v>0</v>
      </c>
      <c r="AV1239">
        <v>0</v>
      </c>
      <c r="AW1239">
        <v>0</v>
      </c>
      <c r="AX1239">
        <v>0.79921238329433197</v>
      </c>
      <c r="AY1239">
        <v>0.635552459802878</v>
      </c>
      <c r="AZ1239">
        <v>0.27429000150116301</v>
      </c>
      <c r="BA1239">
        <v>0</v>
      </c>
      <c r="BB1239">
        <v>0.90984246130404201</v>
      </c>
      <c r="BC1239">
        <v>0</v>
      </c>
      <c r="BD1239">
        <v>0</v>
      </c>
      <c r="BE1239">
        <v>0</v>
      </c>
      <c r="BF1239">
        <v>0.90984246130404201</v>
      </c>
      <c r="BG1239">
        <v>3.0022184995046599</v>
      </c>
      <c r="BH1239">
        <v>9.3921339435483908</v>
      </c>
      <c r="BI1239">
        <v>0</v>
      </c>
      <c r="BJ1239">
        <v>12.394352443053</v>
      </c>
      <c r="BK1239">
        <v>0.51404846380299996</v>
      </c>
      <c r="BL1239">
        <v>2.4586953421484599E-2</v>
      </c>
      <c r="BM1239">
        <v>0</v>
      </c>
      <c r="BN1239">
        <v>0.53863541722448405</v>
      </c>
      <c r="BO1239">
        <v>10.7840591080802</v>
      </c>
      <c r="BP1239">
        <v>5081.2172083871701</v>
      </c>
    </row>
    <row r="1240" spans="1:68" x14ac:dyDescent="0.25">
      <c r="A1240" t="s">
        <v>6087</v>
      </c>
      <c r="B1240">
        <v>2030</v>
      </c>
      <c r="C1240" t="s">
        <v>6115</v>
      </c>
      <c r="D1240" t="s">
        <v>6089</v>
      </c>
      <c r="E1240" t="s">
        <v>6089</v>
      </c>
      <c r="F1240" t="s">
        <v>6093</v>
      </c>
      <c r="G1240">
        <v>335.73350750128498</v>
      </c>
      <c r="H1240">
        <v>5030705.4947368503</v>
      </c>
      <c r="I1240">
        <v>0</v>
      </c>
      <c r="J1240">
        <v>5030705.4947368503</v>
      </c>
      <c r="K1240">
        <v>1210896.75617503</v>
      </c>
      <c r="L1240">
        <v>5332955.7471703701</v>
      </c>
      <c r="M1240">
        <v>0</v>
      </c>
      <c r="N1240">
        <v>0</v>
      </c>
      <c r="O1240">
        <v>0</v>
      </c>
      <c r="P1240">
        <v>0</v>
      </c>
      <c r="Q1240">
        <v>0</v>
      </c>
      <c r="R1240">
        <v>0</v>
      </c>
      <c r="S1240">
        <v>0</v>
      </c>
      <c r="T1240">
        <v>0</v>
      </c>
      <c r="U1240">
        <v>1.6636210706119901E-2</v>
      </c>
      <c r="V1240">
        <v>4.3537816028156102E-2</v>
      </c>
      <c r="W1240">
        <v>6.0174026734276097E-2</v>
      </c>
      <c r="X1240">
        <v>0</v>
      </c>
      <c r="Y1240">
        <v>0</v>
      </c>
      <c r="Z1240">
        <v>0</v>
      </c>
      <c r="AA1240">
        <v>0</v>
      </c>
      <c r="AB1240">
        <v>6.6544842824479797E-2</v>
      </c>
      <c r="AC1240">
        <v>0.124393760080446</v>
      </c>
      <c r="AD1240">
        <v>0.19093860290492501</v>
      </c>
      <c r="AE1240">
        <v>0</v>
      </c>
      <c r="AF1240">
        <v>0</v>
      </c>
      <c r="AG1240">
        <v>0</v>
      </c>
      <c r="AH1240">
        <v>0</v>
      </c>
      <c r="AI1240">
        <v>0</v>
      </c>
      <c r="AJ1240">
        <v>0</v>
      </c>
      <c r="AK1240">
        <v>0</v>
      </c>
      <c r="AL1240">
        <v>0</v>
      </c>
      <c r="AM1240">
        <v>0</v>
      </c>
      <c r="AN1240">
        <v>0</v>
      </c>
      <c r="AO1240">
        <v>0</v>
      </c>
      <c r="AP1240">
        <v>0</v>
      </c>
      <c r="AQ1240">
        <v>0</v>
      </c>
      <c r="AR1240">
        <v>0</v>
      </c>
      <c r="AS1240">
        <v>0</v>
      </c>
      <c r="AT1240">
        <v>0</v>
      </c>
      <c r="AU1240">
        <v>0</v>
      </c>
      <c r="AV1240">
        <v>0</v>
      </c>
      <c r="AW1240">
        <v>0</v>
      </c>
      <c r="AX1240">
        <v>0</v>
      </c>
      <c r="AY1240">
        <v>0</v>
      </c>
      <c r="AZ1240">
        <v>0</v>
      </c>
      <c r="BA1240">
        <v>0</v>
      </c>
      <c r="BB1240">
        <v>0</v>
      </c>
      <c r="BC1240">
        <v>0</v>
      </c>
      <c r="BD1240">
        <v>0</v>
      </c>
      <c r="BE1240">
        <v>0</v>
      </c>
      <c r="BF1240">
        <v>0</v>
      </c>
      <c r="BG1240">
        <v>0</v>
      </c>
      <c r="BH1240">
        <v>0</v>
      </c>
      <c r="BI1240">
        <v>0</v>
      </c>
      <c r="BJ1240">
        <v>0</v>
      </c>
      <c r="BK1240">
        <v>0</v>
      </c>
      <c r="BL1240">
        <v>0</v>
      </c>
      <c r="BM1240">
        <v>0</v>
      </c>
      <c r="BN1240">
        <v>0</v>
      </c>
      <c r="BO1240">
        <v>0</v>
      </c>
      <c r="BP1240">
        <v>0</v>
      </c>
    </row>
    <row r="1241" spans="1:68" x14ac:dyDescent="0.25">
      <c r="A1241" t="s">
        <v>6087</v>
      </c>
      <c r="B1241">
        <v>2030</v>
      </c>
      <c r="C1241" t="s">
        <v>6116</v>
      </c>
      <c r="D1241" t="s">
        <v>6089</v>
      </c>
      <c r="E1241" t="s">
        <v>6089</v>
      </c>
      <c r="F1241" t="s">
        <v>6090</v>
      </c>
      <c r="G1241">
        <v>1893.5224796196401</v>
      </c>
      <c r="H1241">
        <v>22812330.8862819</v>
      </c>
      <c r="I1241">
        <v>22812330.8862819</v>
      </c>
      <c r="J1241">
        <v>0</v>
      </c>
      <c r="K1241">
        <v>6829405.39769377</v>
      </c>
      <c r="L1241">
        <v>0</v>
      </c>
      <c r="M1241">
        <v>19.075992886840499</v>
      </c>
      <c r="N1241">
        <v>6.4229945116373202</v>
      </c>
      <c r="O1241">
        <v>13.166799649166199</v>
      </c>
      <c r="P1241">
        <v>38.665787047644102</v>
      </c>
      <c r="Q1241">
        <v>0.12981024426718299</v>
      </c>
      <c r="R1241">
        <v>4.2159477219082496E-3</v>
      </c>
      <c r="S1241">
        <v>0</v>
      </c>
      <c r="T1241">
        <v>0.13402619198909199</v>
      </c>
      <c r="U1241">
        <v>7.5438871092525603E-2</v>
      </c>
      <c r="V1241">
        <v>0.394854783822847</v>
      </c>
      <c r="W1241">
        <v>0.60431984690446405</v>
      </c>
      <c r="X1241">
        <v>0.135679687488518</v>
      </c>
      <c r="Y1241">
        <v>4.4065741699020004E-3</v>
      </c>
      <c r="Z1241">
        <v>0</v>
      </c>
      <c r="AA1241">
        <v>0.14008626165842</v>
      </c>
      <c r="AB1241">
        <v>0.30175548437010202</v>
      </c>
      <c r="AC1241">
        <v>1.12815652520813</v>
      </c>
      <c r="AD1241">
        <v>1.56999827123665</v>
      </c>
      <c r="AE1241">
        <v>27553.0268586524</v>
      </c>
      <c r="AF1241">
        <v>1435.6244403877499</v>
      </c>
      <c r="AG1241">
        <v>0</v>
      </c>
      <c r="AH1241">
        <v>28988.651299040099</v>
      </c>
      <c r="AI1241">
        <v>1.1687270330149799E-2</v>
      </c>
      <c r="AJ1241">
        <v>5.7827564308915603E-3</v>
      </c>
      <c r="AK1241">
        <v>0</v>
      </c>
      <c r="AL1241">
        <v>1.74700267610414E-2</v>
      </c>
      <c r="AM1241">
        <v>4.3409906022518401</v>
      </c>
      <c r="AN1241">
        <v>0.22618321522556301</v>
      </c>
      <c r="AO1241">
        <v>0</v>
      </c>
      <c r="AP1241">
        <v>4.5671738174773999</v>
      </c>
      <c r="AQ1241">
        <v>0.25162372530391802</v>
      </c>
      <c r="AR1241">
        <v>0.12450116019926601</v>
      </c>
      <c r="AS1241">
        <v>0</v>
      </c>
      <c r="AT1241">
        <v>0.37612488550318501</v>
      </c>
      <c r="AU1241">
        <v>0</v>
      </c>
      <c r="AV1241">
        <v>0</v>
      </c>
      <c r="AW1241">
        <v>0</v>
      </c>
      <c r="AX1241">
        <v>0.37612488550318501</v>
      </c>
      <c r="AY1241">
        <v>0.286454457336275</v>
      </c>
      <c r="AZ1241">
        <v>0.141735093698107</v>
      </c>
      <c r="BA1241">
        <v>0</v>
      </c>
      <c r="BB1241">
        <v>0.428189551034382</v>
      </c>
      <c r="BC1241">
        <v>0</v>
      </c>
      <c r="BD1241">
        <v>0</v>
      </c>
      <c r="BE1241">
        <v>0</v>
      </c>
      <c r="BF1241">
        <v>0.428189551034382</v>
      </c>
      <c r="BG1241">
        <v>1.6754861198755899</v>
      </c>
      <c r="BH1241">
        <v>4.9011828128407204</v>
      </c>
      <c r="BI1241">
        <v>0</v>
      </c>
      <c r="BJ1241">
        <v>6.5766689327163101</v>
      </c>
      <c r="BK1241">
        <v>0.26091068794083799</v>
      </c>
      <c r="BL1241">
        <v>1.3594504962659799E-2</v>
      </c>
      <c r="BM1241">
        <v>0</v>
      </c>
      <c r="BN1241">
        <v>0.27450519290349801</v>
      </c>
      <c r="BO1241">
        <v>5.5304766592006498</v>
      </c>
      <c r="BP1241">
        <v>2589.5447372551498</v>
      </c>
    </row>
    <row r="1242" spans="1:68" x14ac:dyDescent="0.25">
      <c r="A1242" t="s">
        <v>6087</v>
      </c>
      <c r="B1242">
        <v>2030</v>
      </c>
      <c r="C1242" t="s">
        <v>6116</v>
      </c>
      <c r="D1242" t="s">
        <v>6089</v>
      </c>
      <c r="E1242" t="s">
        <v>6089</v>
      </c>
      <c r="F1242" t="s">
        <v>6093</v>
      </c>
      <c r="G1242">
        <v>88.793974867078603</v>
      </c>
      <c r="H1242">
        <v>1892310.1604319101</v>
      </c>
      <c r="I1242">
        <v>0</v>
      </c>
      <c r="J1242">
        <v>1892310.1604319101</v>
      </c>
      <c r="K1242">
        <v>320255.00503258902</v>
      </c>
      <c r="L1242">
        <v>2006002.21103425</v>
      </c>
      <c r="M1242">
        <v>0</v>
      </c>
      <c r="N1242">
        <v>0</v>
      </c>
      <c r="O1242">
        <v>0</v>
      </c>
      <c r="P1242">
        <v>0</v>
      </c>
      <c r="Q1242">
        <v>0</v>
      </c>
      <c r="R1242">
        <v>0</v>
      </c>
      <c r="S1242">
        <v>0</v>
      </c>
      <c r="T1242">
        <v>0</v>
      </c>
      <c r="U1242">
        <v>6.2577446807833299E-3</v>
      </c>
      <c r="V1242">
        <v>1.63768385406955E-2</v>
      </c>
      <c r="W1242">
        <v>2.26345832214788E-2</v>
      </c>
      <c r="X1242">
        <v>0</v>
      </c>
      <c r="Y1242">
        <v>0</v>
      </c>
      <c r="Z1242">
        <v>0</v>
      </c>
      <c r="AA1242">
        <v>0</v>
      </c>
      <c r="AB1242">
        <v>2.5030978723133299E-2</v>
      </c>
      <c r="AC1242">
        <v>4.6790967259130102E-2</v>
      </c>
      <c r="AD1242">
        <v>7.1821945982263394E-2</v>
      </c>
      <c r="AE1242">
        <v>0</v>
      </c>
      <c r="AF1242">
        <v>0</v>
      </c>
      <c r="AG1242">
        <v>0</v>
      </c>
      <c r="AH1242">
        <v>0</v>
      </c>
      <c r="AI1242">
        <v>0</v>
      </c>
      <c r="AJ1242">
        <v>0</v>
      </c>
      <c r="AK1242">
        <v>0</v>
      </c>
      <c r="AL1242">
        <v>0</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v>0</v>
      </c>
      <c r="BK1242">
        <v>0</v>
      </c>
      <c r="BL1242">
        <v>0</v>
      </c>
      <c r="BM1242">
        <v>0</v>
      </c>
      <c r="BN1242">
        <v>0</v>
      </c>
      <c r="BO1242">
        <v>0</v>
      </c>
      <c r="BP1242">
        <v>0</v>
      </c>
    </row>
    <row r="1243" spans="1:68" x14ac:dyDescent="0.25">
      <c r="A1243" t="s">
        <v>6087</v>
      </c>
      <c r="B1243">
        <v>2030</v>
      </c>
      <c r="C1243" t="s">
        <v>6117</v>
      </c>
      <c r="D1243" t="s">
        <v>6089</v>
      </c>
      <c r="E1243" t="s">
        <v>6089</v>
      </c>
      <c r="F1243" t="s">
        <v>6090</v>
      </c>
      <c r="G1243">
        <v>18.6713844192255</v>
      </c>
      <c r="H1243">
        <v>264244.28878994402</v>
      </c>
      <c r="I1243">
        <v>264244.28878994402</v>
      </c>
      <c r="J1243">
        <v>0</v>
      </c>
      <c r="K1243">
        <v>67342.455612509104</v>
      </c>
      <c r="L1243">
        <v>0</v>
      </c>
      <c r="M1243">
        <v>0.204599385981135</v>
      </c>
      <c r="N1243">
        <v>6.0768686106927802E-2</v>
      </c>
      <c r="O1243">
        <v>0.117408293832304</v>
      </c>
      <c r="P1243">
        <v>0.38277636592036801</v>
      </c>
      <c r="Q1243">
        <v>3.0124794352605201E-3</v>
      </c>
      <c r="R1243">
        <v>1.11262833703283E-4</v>
      </c>
      <c r="S1243">
        <v>0</v>
      </c>
      <c r="T1243">
        <v>3.1237422689638101E-3</v>
      </c>
      <c r="U1243">
        <v>8.7383840512975097E-4</v>
      </c>
      <c r="V1243">
        <v>4.5737597813522296E-3</v>
      </c>
      <c r="W1243">
        <v>8.5713404554457993E-3</v>
      </c>
      <c r="X1243">
        <v>3.1486903876434898E-3</v>
      </c>
      <c r="Y1243">
        <v>1.16293645321833E-4</v>
      </c>
      <c r="Z1243">
        <v>0</v>
      </c>
      <c r="AA1243">
        <v>3.26498403296533E-3</v>
      </c>
      <c r="AB1243">
        <v>3.495353620519E-3</v>
      </c>
      <c r="AC1243">
        <v>1.30678850895778E-2</v>
      </c>
      <c r="AD1243">
        <v>1.9828222743062101E-2</v>
      </c>
      <c r="AE1243">
        <v>314.66250642451399</v>
      </c>
      <c r="AF1243">
        <v>13.650724950945399</v>
      </c>
      <c r="AG1243">
        <v>0</v>
      </c>
      <c r="AH1243">
        <v>328.313231375459</v>
      </c>
      <c r="AI1243">
        <v>2.8415544950402598E-4</v>
      </c>
      <c r="AJ1243">
        <v>6.5122104365560103E-5</v>
      </c>
      <c r="AK1243">
        <v>0</v>
      </c>
      <c r="AL1243">
        <v>3.4927755386958599E-4</v>
      </c>
      <c r="AM1243">
        <v>4.9575206030072899E-2</v>
      </c>
      <c r="AN1243">
        <v>2.1506772751310401E-3</v>
      </c>
      <c r="AO1243">
        <v>0</v>
      </c>
      <c r="AP1243">
        <v>5.1725883305203897E-2</v>
      </c>
      <c r="AQ1243">
        <v>6.1177889062052401E-3</v>
      </c>
      <c r="AR1243">
        <v>1.40206104909038E-3</v>
      </c>
      <c r="AS1243">
        <v>0</v>
      </c>
      <c r="AT1243">
        <v>7.5198499552956198E-3</v>
      </c>
      <c r="AU1243">
        <v>0</v>
      </c>
      <c r="AV1243">
        <v>0</v>
      </c>
      <c r="AW1243">
        <v>0</v>
      </c>
      <c r="AX1243">
        <v>7.5198499552956198E-3</v>
      </c>
      <c r="AY1243">
        <v>6.9646369757391802E-3</v>
      </c>
      <c r="AZ1243">
        <v>1.5961397776955101E-3</v>
      </c>
      <c r="BA1243">
        <v>0</v>
      </c>
      <c r="BB1243">
        <v>8.5607767534346992E-3</v>
      </c>
      <c r="BC1243">
        <v>0</v>
      </c>
      <c r="BD1243">
        <v>0</v>
      </c>
      <c r="BE1243">
        <v>0</v>
      </c>
      <c r="BF1243">
        <v>8.5607767534346992E-3</v>
      </c>
      <c r="BG1243">
        <v>2.5602238578405202E-2</v>
      </c>
      <c r="BH1243">
        <v>4.9381439076993897E-2</v>
      </c>
      <c r="BI1243">
        <v>0</v>
      </c>
      <c r="BJ1243">
        <v>7.4983677655399206E-2</v>
      </c>
      <c r="BK1243">
        <v>2.9796657710812299E-3</v>
      </c>
      <c r="BL1243">
        <v>1.2926420230029601E-4</v>
      </c>
      <c r="BM1243">
        <v>0</v>
      </c>
      <c r="BN1243">
        <v>3.1089299733815302E-3</v>
      </c>
      <c r="BO1243">
        <v>6.3170409520990997E-2</v>
      </c>
      <c r="BP1243">
        <v>29.328090903894601</v>
      </c>
    </row>
    <row r="1244" spans="1:68" x14ac:dyDescent="0.25">
      <c r="A1244" t="s">
        <v>6087</v>
      </c>
      <c r="B1244">
        <v>2030</v>
      </c>
      <c r="C1244" t="s">
        <v>6117</v>
      </c>
      <c r="D1244" t="s">
        <v>6089</v>
      </c>
      <c r="E1244" t="s">
        <v>6089</v>
      </c>
      <c r="F1244" t="s">
        <v>6093</v>
      </c>
      <c r="G1244">
        <v>1.74397220898894</v>
      </c>
      <c r="H1244">
        <v>33735.158012505599</v>
      </c>
      <c r="I1244">
        <v>0</v>
      </c>
      <c r="J1244">
        <v>33735.158012505599</v>
      </c>
      <c r="K1244">
        <v>6290.0194456046002</v>
      </c>
      <c r="L1244">
        <v>35762.002962151702</v>
      </c>
      <c r="M1244">
        <v>0</v>
      </c>
      <c r="N1244">
        <v>0</v>
      </c>
      <c r="O1244">
        <v>0</v>
      </c>
      <c r="P1244">
        <v>0</v>
      </c>
      <c r="Q1244">
        <v>0</v>
      </c>
      <c r="R1244">
        <v>0</v>
      </c>
      <c r="S1244">
        <v>0</v>
      </c>
      <c r="T1244">
        <v>0</v>
      </c>
      <c r="U1244">
        <v>1.11559938757586E-4</v>
      </c>
      <c r="V1244">
        <v>2.9195807720524701E-4</v>
      </c>
      <c r="W1244">
        <v>4.0351801596283301E-4</v>
      </c>
      <c r="X1244">
        <v>0</v>
      </c>
      <c r="Y1244">
        <v>0</v>
      </c>
      <c r="Z1244">
        <v>0</v>
      </c>
      <c r="AA1244">
        <v>0</v>
      </c>
      <c r="AB1244">
        <v>4.4623975503034399E-4</v>
      </c>
      <c r="AC1244">
        <v>8.3416593487213597E-4</v>
      </c>
      <c r="AD1244">
        <v>1.2804056899024801E-3</v>
      </c>
      <c r="AE1244">
        <v>0</v>
      </c>
      <c r="AF1244">
        <v>0</v>
      </c>
      <c r="AG1244">
        <v>0</v>
      </c>
      <c r="AH1244">
        <v>0</v>
      </c>
      <c r="AI1244">
        <v>0</v>
      </c>
      <c r="AJ1244">
        <v>0</v>
      </c>
      <c r="AK1244">
        <v>0</v>
      </c>
      <c r="AL1244">
        <v>0</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c r="BN1244">
        <v>0</v>
      </c>
      <c r="BO1244">
        <v>0</v>
      </c>
      <c r="BP1244">
        <v>0</v>
      </c>
    </row>
    <row r="1245" spans="1:68" x14ac:dyDescent="0.25">
      <c r="A1245" t="s">
        <v>6087</v>
      </c>
      <c r="B1245">
        <v>2030</v>
      </c>
      <c r="C1245" t="s">
        <v>6118</v>
      </c>
      <c r="D1245" t="s">
        <v>6089</v>
      </c>
      <c r="E1245" t="s">
        <v>6089</v>
      </c>
      <c r="F1245" t="s">
        <v>6090</v>
      </c>
      <c r="G1245">
        <v>556.86709497659604</v>
      </c>
      <c r="H1245">
        <v>8860400.7515528705</v>
      </c>
      <c r="I1245">
        <v>8860400.7515528705</v>
      </c>
      <c r="J1245">
        <v>0</v>
      </c>
      <c r="K1245">
        <v>2008463.6887939901</v>
      </c>
      <c r="L1245">
        <v>0</v>
      </c>
      <c r="M1245">
        <v>9.0613794807145407</v>
      </c>
      <c r="N1245">
        <v>1.9171116745682899</v>
      </c>
      <c r="O1245">
        <v>3.8800528022581302</v>
      </c>
      <c r="P1245">
        <v>14.858543957540901</v>
      </c>
      <c r="Q1245">
        <v>5.4769022154730299E-2</v>
      </c>
      <c r="R1245">
        <v>9.7060748025761803E-4</v>
      </c>
      <c r="S1245">
        <v>0</v>
      </c>
      <c r="T1245">
        <v>5.5739629634987901E-2</v>
      </c>
      <c r="U1245">
        <v>2.9300759902902498E-2</v>
      </c>
      <c r="V1245">
        <v>0.153363180675327</v>
      </c>
      <c r="W1245">
        <v>0.23840357021321801</v>
      </c>
      <c r="X1245">
        <v>5.7245434302630897E-2</v>
      </c>
      <c r="Y1245">
        <v>1.0144940435079599E-3</v>
      </c>
      <c r="Z1245">
        <v>0</v>
      </c>
      <c r="AA1245">
        <v>5.8259928346138801E-2</v>
      </c>
      <c r="AB1245">
        <v>0.11720303961160999</v>
      </c>
      <c r="AC1245">
        <v>0.43818051621522103</v>
      </c>
      <c r="AD1245">
        <v>0.61364348417296999</v>
      </c>
      <c r="AE1245">
        <v>10099.1804728766</v>
      </c>
      <c r="AF1245">
        <v>425.70257678950998</v>
      </c>
      <c r="AG1245">
        <v>0</v>
      </c>
      <c r="AH1245">
        <v>10524.883049666199</v>
      </c>
      <c r="AI1245">
        <v>4.7443779316503603E-3</v>
      </c>
      <c r="AJ1245">
        <v>1.66139863746627E-3</v>
      </c>
      <c r="AK1245">
        <v>0</v>
      </c>
      <c r="AL1245">
        <v>6.4057765691166299E-3</v>
      </c>
      <c r="AM1245">
        <v>1.59112999628336</v>
      </c>
      <c r="AN1245">
        <v>6.7069614335941594E-2</v>
      </c>
      <c r="AO1245">
        <v>0</v>
      </c>
      <c r="AP1245">
        <v>1.6581996106193</v>
      </c>
      <c r="AQ1245">
        <v>0.102145155856616</v>
      </c>
      <c r="AR1245">
        <v>3.5769457072938E-2</v>
      </c>
      <c r="AS1245">
        <v>0</v>
      </c>
      <c r="AT1245">
        <v>0.13791461292955401</v>
      </c>
      <c r="AU1245">
        <v>0</v>
      </c>
      <c r="AV1245">
        <v>0</v>
      </c>
      <c r="AW1245">
        <v>0</v>
      </c>
      <c r="AX1245">
        <v>0.13791461292955401</v>
      </c>
      <c r="AY1245">
        <v>0.11628448452185999</v>
      </c>
      <c r="AZ1245">
        <v>4.0720804060371797E-2</v>
      </c>
      <c r="BA1245">
        <v>0</v>
      </c>
      <c r="BB1245">
        <v>0.15700528858223101</v>
      </c>
      <c r="BC1245">
        <v>0</v>
      </c>
      <c r="BD1245">
        <v>0</v>
      </c>
      <c r="BE1245">
        <v>0</v>
      </c>
      <c r="BF1245">
        <v>0.15700528858223101</v>
      </c>
      <c r="BG1245">
        <v>0.71639826008573904</v>
      </c>
      <c r="BH1245">
        <v>1.4378724418695199</v>
      </c>
      <c r="BI1245">
        <v>0</v>
      </c>
      <c r="BJ1245">
        <v>2.15427070195526</v>
      </c>
      <c r="BK1245">
        <v>9.5633199877982897E-2</v>
      </c>
      <c r="BL1245">
        <v>4.0311488366825098E-3</v>
      </c>
      <c r="BM1245">
        <v>0</v>
      </c>
      <c r="BN1245">
        <v>9.9664348714665396E-2</v>
      </c>
      <c r="BO1245">
        <v>2.1481018287776301</v>
      </c>
      <c r="BP1245">
        <v>940.18363359979605</v>
      </c>
    </row>
    <row r="1246" spans="1:68" x14ac:dyDescent="0.25">
      <c r="A1246" t="s">
        <v>6087</v>
      </c>
      <c r="B1246">
        <v>2030</v>
      </c>
      <c r="C1246" t="s">
        <v>6118</v>
      </c>
      <c r="D1246" t="s">
        <v>6089</v>
      </c>
      <c r="E1246" t="s">
        <v>6089</v>
      </c>
      <c r="F1246" t="s">
        <v>6093</v>
      </c>
      <c r="G1246">
        <v>12.4753932762359</v>
      </c>
      <c r="H1246">
        <v>319966.69560949801</v>
      </c>
      <c r="I1246">
        <v>0</v>
      </c>
      <c r="J1246">
        <v>319966.69560949801</v>
      </c>
      <c r="K1246">
        <v>44995.250437265699</v>
      </c>
      <c r="L1246">
        <v>339190.64235403901</v>
      </c>
      <c r="M1246">
        <v>0</v>
      </c>
      <c r="N1246">
        <v>0</v>
      </c>
      <c r="O1246">
        <v>0</v>
      </c>
      <c r="P1246">
        <v>0</v>
      </c>
      <c r="Q1246">
        <v>0</v>
      </c>
      <c r="R1246">
        <v>0</v>
      </c>
      <c r="S1246">
        <v>0</v>
      </c>
      <c r="T1246">
        <v>0</v>
      </c>
      <c r="U1246">
        <v>1.0581087230547501E-3</v>
      </c>
      <c r="V1246">
        <v>2.7691247565888402E-3</v>
      </c>
      <c r="W1246">
        <v>3.8272334796436002E-3</v>
      </c>
      <c r="X1246">
        <v>0</v>
      </c>
      <c r="Y1246">
        <v>0</v>
      </c>
      <c r="Z1246">
        <v>0</v>
      </c>
      <c r="AA1246">
        <v>0</v>
      </c>
      <c r="AB1246">
        <v>4.2324348922190298E-3</v>
      </c>
      <c r="AC1246">
        <v>7.9117850188252705E-3</v>
      </c>
      <c r="AD1246">
        <v>1.21442199110443E-2</v>
      </c>
      <c r="AE1246">
        <v>0</v>
      </c>
      <c r="AF1246">
        <v>0</v>
      </c>
      <c r="AG1246">
        <v>0</v>
      </c>
      <c r="AH1246">
        <v>0</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v>0</v>
      </c>
      <c r="BK1246">
        <v>0</v>
      </c>
      <c r="BL1246">
        <v>0</v>
      </c>
      <c r="BM1246">
        <v>0</v>
      </c>
      <c r="BN1246">
        <v>0</v>
      </c>
      <c r="BO1246">
        <v>0</v>
      </c>
      <c r="BP1246">
        <v>0</v>
      </c>
    </row>
    <row r="1247" spans="1:68" x14ac:dyDescent="0.25">
      <c r="A1247" t="s">
        <v>6087</v>
      </c>
      <c r="B1247">
        <v>2030</v>
      </c>
      <c r="C1247" t="s">
        <v>6119</v>
      </c>
      <c r="D1247" t="s">
        <v>6089</v>
      </c>
      <c r="E1247" t="s">
        <v>6089</v>
      </c>
      <c r="F1247" t="s">
        <v>6090</v>
      </c>
      <c r="G1247">
        <v>5.2048924946151898</v>
      </c>
      <c r="H1247">
        <v>107515.717202243</v>
      </c>
      <c r="I1247">
        <v>107515.717202243</v>
      </c>
      <c r="J1247">
        <v>0</v>
      </c>
      <c r="K1247">
        <v>37317.8300121922</v>
      </c>
      <c r="L1247">
        <v>0</v>
      </c>
      <c r="M1247">
        <v>3.8768024586914501E-2</v>
      </c>
      <c r="N1247">
        <v>5.24510151585622E-3</v>
      </c>
      <c r="O1247">
        <v>2.4419752559745499E-2</v>
      </c>
      <c r="P1247">
        <v>6.8432878662516294E-2</v>
      </c>
      <c r="Q1247">
        <v>8.36665324546143E-4</v>
      </c>
      <c r="R1247">
        <v>2.9295473078374999E-6</v>
      </c>
      <c r="S1247">
        <v>0</v>
      </c>
      <c r="T1247">
        <v>8.3959487185398E-4</v>
      </c>
      <c r="U1247">
        <v>3.5554737351602399E-4</v>
      </c>
      <c r="V1247">
        <v>1.75519903476918E-3</v>
      </c>
      <c r="W1247">
        <v>2.95034128013919E-3</v>
      </c>
      <c r="X1247">
        <v>8.7449561787472803E-4</v>
      </c>
      <c r="Y1247">
        <v>3.0620084374242598E-6</v>
      </c>
      <c r="Z1247">
        <v>0</v>
      </c>
      <c r="AA1247">
        <v>8.7755762631215204E-4</v>
      </c>
      <c r="AB1247">
        <v>1.4221894940640899E-3</v>
      </c>
      <c r="AC1247">
        <v>5.0148543850548196E-3</v>
      </c>
      <c r="AD1247">
        <v>7.3146015054310698E-3</v>
      </c>
      <c r="AE1247">
        <v>122.011636710332</v>
      </c>
      <c r="AF1247">
        <v>0.95841161795650998</v>
      </c>
      <c r="AG1247">
        <v>0</v>
      </c>
      <c r="AH1247">
        <v>122.970048328289</v>
      </c>
      <c r="AI1247">
        <v>4.7532401597620703E-5</v>
      </c>
      <c r="AJ1247">
        <v>4.3012292860514201E-6</v>
      </c>
      <c r="AK1247">
        <v>0</v>
      </c>
      <c r="AL1247">
        <v>5.1833630883672198E-5</v>
      </c>
      <c r="AM1247">
        <v>1.9222983051627701E-2</v>
      </c>
      <c r="AN1247">
        <v>1.5099814071177701E-4</v>
      </c>
      <c r="AO1247">
        <v>0</v>
      </c>
      <c r="AP1247">
        <v>1.93739811923395E-2</v>
      </c>
      <c r="AQ1247">
        <v>1.0233595719764501E-3</v>
      </c>
      <c r="AR1247">
        <v>9.2604287037886498E-5</v>
      </c>
      <c r="AS1247">
        <v>0</v>
      </c>
      <c r="AT1247">
        <v>1.1159638590143299E-3</v>
      </c>
      <c r="AU1247">
        <v>0</v>
      </c>
      <c r="AV1247">
        <v>0</v>
      </c>
      <c r="AW1247">
        <v>0</v>
      </c>
      <c r="AX1247">
        <v>1.1159638590143299E-3</v>
      </c>
      <c r="AY1247">
        <v>1.1650169732457701E-3</v>
      </c>
      <c r="AZ1247">
        <v>1.05422931634966E-4</v>
      </c>
      <c r="BA1247">
        <v>0</v>
      </c>
      <c r="BB1247">
        <v>1.2704399048807399E-3</v>
      </c>
      <c r="BC1247">
        <v>0</v>
      </c>
      <c r="BD1247">
        <v>0</v>
      </c>
      <c r="BE1247">
        <v>0</v>
      </c>
      <c r="BF1247">
        <v>1.2704399048807399E-3</v>
      </c>
      <c r="BG1247">
        <v>4.21797752724643E-3</v>
      </c>
      <c r="BH1247">
        <v>3.7535527892638E-3</v>
      </c>
      <c r="BI1247">
        <v>0</v>
      </c>
      <c r="BJ1247">
        <v>7.9715303165102391E-3</v>
      </c>
      <c r="BK1247">
        <v>1.1553772380141799E-3</v>
      </c>
      <c r="BL1247">
        <v>9.0755849023171593E-6</v>
      </c>
      <c r="BM1247">
        <v>0</v>
      </c>
      <c r="BN1247">
        <v>1.1644528229165E-3</v>
      </c>
      <c r="BO1247">
        <v>2.59345897688609E-2</v>
      </c>
      <c r="BP1247">
        <v>10.9848657049828</v>
      </c>
    </row>
    <row r="1248" spans="1:68" x14ac:dyDescent="0.25">
      <c r="A1248" t="s">
        <v>6087</v>
      </c>
      <c r="B1248">
        <v>2030</v>
      </c>
      <c r="C1248" t="s">
        <v>6120</v>
      </c>
      <c r="D1248" t="s">
        <v>6089</v>
      </c>
      <c r="E1248" t="s">
        <v>6089</v>
      </c>
      <c r="F1248" t="s">
        <v>6090</v>
      </c>
      <c r="G1248">
        <v>6.6417266444650096</v>
      </c>
      <c r="H1248">
        <v>147492.230133604</v>
      </c>
      <c r="I1248">
        <v>147492.230133604</v>
      </c>
      <c r="J1248">
        <v>0</v>
      </c>
      <c r="K1248">
        <v>47619.586026419398</v>
      </c>
      <c r="L1248">
        <v>0</v>
      </c>
      <c r="M1248">
        <v>4.6478052325731399E-2</v>
      </c>
      <c r="N1248">
        <v>6.5757850305373199E-3</v>
      </c>
      <c r="O1248">
        <v>3.1348035242373701E-2</v>
      </c>
      <c r="P1248">
        <v>8.4401872598642499E-2</v>
      </c>
      <c r="Q1248">
        <v>9.8446122896763202E-4</v>
      </c>
      <c r="R1248">
        <v>2.0386184870321899E-6</v>
      </c>
      <c r="S1248">
        <v>0</v>
      </c>
      <c r="T1248">
        <v>9.8649984745466509E-4</v>
      </c>
      <c r="U1248">
        <v>4.8774706064026198E-4</v>
      </c>
      <c r="V1248">
        <v>2.4078174494198898E-3</v>
      </c>
      <c r="W1248">
        <v>3.88206435751482E-3</v>
      </c>
      <c r="X1248">
        <v>1.0289741972595401E-3</v>
      </c>
      <c r="Y1248">
        <v>2.1307957687802299E-6</v>
      </c>
      <c r="Z1248">
        <v>0</v>
      </c>
      <c r="AA1248">
        <v>1.0311049930283201E-3</v>
      </c>
      <c r="AB1248">
        <v>1.9509882425610399E-3</v>
      </c>
      <c r="AC1248">
        <v>6.8794784269139899E-3</v>
      </c>
      <c r="AD1248">
        <v>9.8615716625033607E-3</v>
      </c>
      <c r="AE1248">
        <v>168.338397430763</v>
      </c>
      <c r="AF1248">
        <v>1.2327545162837601</v>
      </c>
      <c r="AG1248">
        <v>0</v>
      </c>
      <c r="AH1248">
        <v>169.57115194704701</v>
      </c>
      <c r="AI1248">
        <v>4.87254094719695E-5</v>
      </c>
      <c r="AJ1248">
        <v>5.2904857267851298E-6</v>
      </c>
      <c r="AK1248">
        <v>0</v>
      </c>
      <c r="AL1248">
        <v>5.4015895198754701E-5</v>
      </c>
      <c r="AM1248">
        <v>2.65217830692022E-2</v>
      </c>
      <c r="AN1248">
        <v>1.9422097606640499E-4</v>
      </c>
      <c r="AO1248">
        <v>0</v>
      </c>
      <c r="AP1248">
        <v>2.6716004045268599E-2</v>
      </c>
      <c r="AQ1248">
        <v>1.04904470436242E-3</v>
      </c>
      <c r="AR1248">
        <v>1.13902706931209E-4</v>
      </c>
      <c r="AS1248">
        <v>0</v>
      </c>
      <c r="AT1248">
        <v>1.1629474112936299E-3</v>
      </c>
      <c r="AU1248">
        <v>0</v>
      </c>
      <c r="AV1248">
        <v>0</v>
      </c>
      <c r="AW1248">
        <v>0</v>
      </c>
      <c r="AX1248">
        <v>1.1629474112936299E-3</v>
      </c>
      <c r="AY1248">
        <v>1.1942575412818299E-3</v>
      </c>
      <c r="AZ1248">
        <v>1.2966956142034501E-4</v>
      </c>
      <c r="BA1248">
        <v>0</v>
      </c>
      <c r="BB1248">
        <v>1.32392710270217E-3</v>
      </c>
      <c r="BC1248">
        <v>0</v>
      </c>
      <c r="BD1248">
        <v>0</v>
      </c>
      <c r="BE1248">
        <v>0</v>
      </c>
      <c r="BF1248">
        <v>1.32392710270217E-3</v>
      </c>
      <c r="BG1248">
        <v>4.93619789534164E-3</v>
      </c>
      <c r="BH1248">
        <v>4.7711503377899896E-3</v>
      </c>
      <c r="BI1248">
        <v>0</v>
      </c>
      <c r="BJ1248">
        <v>9.7073482331316296E-3</v>
      </c>
      <c r="BK1248">
        <v>1.59406395913726E-3</v>
      </c>
      <c r="BL1248">
        <v>1.1673448095404801E-5</v>
      </c>
      <c r="BM1248">
        <v>0</v>
      </c>
      <c r="BN1248">
        <v>1.60573740723266E-3</v>
      </c>
      <c r="BO1248">
        <v>3.57184134498124E-2</v>
      </c>
      <c r="BP1248">
        <v>15.1477238311293</v>
      </c>
    </row>
    <row r="1249" spans="1:68" x14ac:dyDescent="0.25">
      <c r="A1249" t="s">
        <v>6087</v>
      </c>
      <c r="B1249">
        <v>2030</v>
      </c>
      <c r="C1249" t="s">
        <v>6121</v>
      </c>
      <c r="D1249" t="s">
        <v>6089</v>
      </c>
      <c r="E1249" t="s">
        <v>6089</v>
      </c>
      <c r="F1249" t="s">
        <v>6090</v>
      </c>
      <c r="G1249">
        <v>26.251583278242599</v>
      </c>
      <c r="H1249">
        <v>385401.41710439097</v>
      </c>
      <c r="I1249">
        <v>385401.41710439097</v>
      </c>
      <c r="J1249">
        <v>0</v>
      </c>
      <c r="K1249">
        <v>188217.55172501301</v>
      </c>
      <c r="L1249">
        <v>0</v>
      </c>
      <c r="M1249">
        <v>0.118616343262715</v>
      </c>
      <c r="N1249">
        <v>2.6198620439118098E-2</v>
      </c>
      <c r="O1249">
        <v>0.12403919658497201</v>
      </c>
      <c r="P1249">
        <v>0.26885416028680598</v>
      </c>
      <c r="Q1249">
        <v>2.7248379637411601E-3</v>
      </c>
      <c r="R1249">
        <v>1.23716005033746E-5</v>
      </c>
      <c r="S1249">
        <v>0</v>
      </c>
      <c r="T1249">
        <v>2.73720956424453E-3</v>
      </c>
      <c r="U1249">
        <v>1.2744970239380001E-3</v>
      </c>
      <c r="V1249">
        <v>6.2916958831967596E-3</v>
      </c>
      <c r="W1249">
        <v>1.03034024713793E-2</v>
      </c>
      <c r="X1249">
        <v>2.8480430451721401E-3</v>
      </c>
      <c r="Y1249">
        <v>1.2930989379973E-5</v>
      </c>
      <c r="Z1249">
        <v>0</v>
      </c>
      <c r="AA1249">
        <v>2.8609740345521199E-3</v>
      </c>
      <c r="AB1249">
        <v>5.0979880957520299E-3</v>
      </c>
      <c r="AC1249">
        <v>1.7976273951990699E-2</v>
      </c>
      <c r="AD1249">
        <v>2.59352360822949E-2</v>
      </c>
      <c r="AE1249">
        <v>428.977703408651</v>
      </c>
      <c r="AF1249">
        <v>4.7023967182461499</v>
      </c>
      <c r="AG1249">
        <v>0</v>
      </c>
      <c r="AH1249">
        <v>433.680100126897</v>
      </c>
      <c r="AI1249">
        <v>1.43434138816049E-4</v>
      </c>
      <c r="AJ1249">
        <v>2.1433219104070299E-5</v>
      </c>
      <c r="AK1249">
        <v>0</v>
      </c>
      <c r="AL1249">
        <v>1.6486735792011899E-4</v>
      </c>
      <c r="AM1249">
        <v>6.7585611868547002E-2</v>
      </c>
      <c r="AN1249">
        <v>7.4086451795970902E-4</v>
      </c>
      <c r="AO1249">
        <v>0</v>
      </c>
      <c r="AP1249">
        <v>6.8326476386506699E-2</v>
      </c>
      <c r="AQ1249">
        <v>3.08809767594302E-3</v>
      </c>
      <c r="AR1249">
        <v>4.6145132985489197E-4</v>
      </c>
      <c r="AS1249">
        <v>0</v>
      </c>
      <c r="AT1249">
        <v>3.5495490057979098E-3</v>
      </c>
      <c r="AU1249">
        <v>0</v>
      </c>
      <c r="AV1249">
        <v>0</v>
      </c>
      <c r="AW1249">
        <v>0</v>
      </c>
      <c r="AX1249">
        <v>3.5495490057979098E-3</v>
      </c>
      <c r="AY1249">
        <v>3.51556413408643E-3</v>
      </c>
      <c r="AZ1249">
        <v>5.2532721276989797E-4</v>
      </c>
      <c r="BA1249">
        <v>0</v>
      </c>
      <c r="BB1249">
        <v>4.0408913468563297E-3</v>
      </c>
      <c r="BC1249">
        <v>0</v>
      </c>
      <c r="BD1249">
        <v>0</v>
      </c>
      <c r="BE1249">
        <v>0</v>
      </c>
      <c r="BF1249">
        <v>4.0408913468563297E-3</v>
      </c>
      <c r="BG1249">
        <v>1.35075601250881E-2</v>
      </c>
      <c r="BH1249">
        <v>1.8918099647061901E-2</v>
      </c>
      <c r="BI1249">
        <v>0</v>
      </c>
      <c r="BJ1249">
        <v>3.2425659772150103E-2</v>
      </c>
      <c r="BK1249">
        <v>4.0621623272756504E-3</v>
      </c>
      <c r="BL1249">
        <v>4.4528884939661702E-5</v>
      </c>
      <c r="BM1249">
        <v>0</v>
      </c>
      <c r="BN1249">
        <v>4.1066912122153104E-3</v>
      </c>
      <c r="BO1249">
        <v>9.3154261044428505E-2</v>
      </c>
      <c r="BP1249">
        <v>38.740471550433199</v>
      </c>
    </row>
    <row r="1250" spans="1:68" x14ac:dyDescent="0.25">
      <c r="A1250" t="s">
        <v>6087</v>
      </c>
      <c r="B1250">
        <v>2030</v>
      </c>
      <c r="C1250" t="s">
        <v>6122</v>
      </c>
      <c r="D1250" t="s">
        <v>6089</v>
      </c>
      <c r="E1250" t="s">
        <v>6089</v>
      </c>
      <c r="F1250" t="s">
        <v>6090</v>
      </c>
      <c r="G1250">
        <v>35.371571497292301</v>
      </c>
      <c r="H1250">
        <v>2802347.54489632</v>
      </c>
      <c r="I1250">
        <v>2802347.54489632</v>
      </c>
      <c r="J1250">
        <v>0</v>
      </c>
      <c r="K1250">
        <v>253605.67845842699</v>
      </c>
      <c r="L1250">
        <v>0</v>
      </c>
      <c r="M1250">
        <v>0.92316631435806396</v>
      </c>
      <c r="N1250">
        <v>3.4763080028592901E-2</v>
      </c>
      <c r="O1250">
        <v>0.16688372266965501</v>
      </c>
      <c r="P1250">
        <v>1.12481311705631</v>
      </c>
      <c r="Q1250">
        <v>1.8776035690214299E-2</v>
      </c>
      <c r="R1250">
        <v>8.2955704732877504E-6</v>
      </c>
      <c r="S1250">
        <v>0</v>
      </c>
      <c r="T1250">
        <v>1.8784331260687601E-2</v>
      </c>
      <c r="U1250">
        <v>9.2671781874712998E-3</v>
      </c>
      <c r="V1250">
        <v>4.5748452727497398E-2</v>
      </c>
      <c r="W1250">
        <v>7.3799962175656306E-2</v>
      </c>
      <c r="X1250">
        <v>1.96250047067014E-2</v>
      </c>
      <c r="Y1250">
        <v>8.6706593590410298E-6</v>
      </c>
      <c r="Z1250">
        <v>0</v>
      </c>
      <c r="AA1250">
        <v>1.96336753660604E-2</v>
      </c>
      <c r="AB1250">
        <v>3.7068712749885199E-2</v>
      </c>
      <c r="AC1250">
        <v>0.13070986493570599</v>
      </c>
      <c r="AD1250">
        <v>0.18741225305165199</v>
      </c>
      <c r="AE1250">
        <v>2914.5023873344198</v>
      </c>
      <c r="AF1250">
        <v>6.4277553224912598</v>
      </c>
      <c r="AG1250">
        <v>0</v>
      </c>
      <c r="AH1250">
        <v>2920.93014265691</v>
      </c>
      <c r="AI1250">
        <v>8.5810551706187895E-4</v>
      </c>
      <c r="AJ1250">
        <v>2.7885404232204399E-5</v>
      </c>
      <c r="AK1250">
        <v>0</v>
      </c>
      <c r="AL1250">
        <v>8.8599092129408401E-4</v>
      </c>
      <c r="AM1250">
        <v>0.45918103802400501</v>
      </c>
      <c r="AN1250">
        <v>1.01269546869209E-3</v>
      </c>
      <c r="AO1250">
        <v>0</v>
      </c>
      <c r="AP1250">
        <v>0.46019373349269699</v>
      </c>
      <c r="AQ1250">
        <v>1.847477647111E-2</v>
      </c>
      <c r="AR1250">
        <v>6.0036510633385595E-4</v>
      </c>
      <c r="AS1250">
        <v>0</v>
      </c>
      <c r="AT1250">
        <v>1.9075141577443899E-2</v>
      </c>
      <c r="AU1250">
        <v>0</v>
      </c>
      <c r="AV1250">
        <v>0</v>
      </c>
      <c r="AW1250">
        <v>0</v>
      </c>
      <c r="AX1250">
        <v>1.9075141577443899E-2</v>
      </c>
      <c r="AY1250">
        <v>2.1032126688565501E-2</v>
      </c>
      <c r="AZ1250">
        <v>6.8346997299551502E-4</v>
      </c>
      <c r="BA1250">
        <v>0</v>
      </c>
      <c r="BB1250">
        <v>2.1715596661561001E-2</v>
      </c>
      <c r="BC1250">
        <v>0</v>
      </c>
      <c r="BD1250">
        <v>0</v>
      </c>
      <c r="BE1250">
        <v>0</v>
      </c>
      <c r="BF1250">
        <v>2.1715596661561001E-2</v>
      </c>
      <c r="BG1250">
        <v>9.4987326339932995E-2</v>
      </c>
      <c r="BH1250">
        <v>2.5396400587598501E-2</v>
      </c>
      <c r="BI1250">
        <v>0</v>
      </c>
      <c r="BJ1250">
        <v>0.12038372692753101</v>
      </c>
      <c r="BK1250">
        <v>2.7598594767305799E-2</v>
      </c>
      <c r="BL1250">
        <v>6.0866999176169798E-5</v>
      </c>
      <c r="BM1250">
        <v>0</v>
      </c>
      <c r="BN1250">
        <v>2.7659461766481899E-2</v>
      </c>
      <c r="BO1250">
        <v>0.67959287232173304</v>
      </c>
      <c r="BP1250">
        <v>260.92553257410702</v>
      </c>
    </row>
    <row r="1251" spans="1:68" x14ac:dyDescent="0.25">
      <c r="A1251" t="s">
        <v>6087</v>
      </c>
      <c r="B1251">
        <v>2030</v>
      </c>
      <c r="C1251" t="s">
        <v>6123</v>
      </c>
      <c r="D1251" t="s">
        <v>6089</v>
      </c>
      <c r="E1251" t="s">
        <v>6089</v>
      </c>
      <c r="F1251" t="s">
        <v>6090</v>
      </c>
      <c r="G1251">
        <v>263.40959291149699</v>
      </c>
      <c r="H1251">
        <v>2940956.9458800601</v>
      </c>
      <c r="I1251">
        <v>2940956.9458800601</v>
      </c>
      <c r="J1251">
        <v>0</v>
      </c>
      <c r="K1251">
        <v>421602.85803042498</v>
      </c>
      <c r="L1251">
        <v>0</v>
      </c>
      <c r="M1251">
        <v>9.3506463430882292</v>
      </c>
      <c r="N1251">
        <v>2.6169458637238501</v>
      </c>
      <c r="O1251">
        <v>0.50213330222351005</v>
      </c>
      <c r="P1251">
        <v>12.4697255090356</v>
      </c>
      <c r="Q1251">
        <v>4.7266803681788497E-2</v>
      </c>
      <c r="R1251">
        <v>2.30038326989435E-3</v>
      </c>
      <c r="S1251">
        <v>0</v>
      </c>
      <c r="T1251">
        <v>4.9567186951682801E-2</v>
      </c>
      <c r="U1251">
        <v>9.7255503189774099E-3</v>
      </c>
      <c r="V1251">
        <v>5.2385972055807299E-2</v>
      </c>
      <c r="W1251">
        <v>0.11167870932646699</v>
      </c>
      <c r="X1251">
        <v>4.9403998800944003E-2</v>
      </c>
      <c r="Y1251">
        <v>2.4043963935594E-3</v>
      </c>
      <c r="Z1251">
        <v>0</v>
      </c>
      <c r="AA1251">
        <v>5.18083951945034E-2</v>
      </c>
      <c r="AB1251">
        <v>3.8902201275909598E-2</v>
      </c>
      <c r="AC1251">
        <v>0.14967420587373501</v>
      </c>
      <c r="AD1251">
        <v>0.240384802344148</v>
      </c>
      <c r="AE1251">
        <v>3815.4389853835</v>
      </c>
      <c r="AF1251">
        <v>292.31940492059698</v>
      </c>
      <c r="AG1251">
        <v>0</v>
      </c>
      <c r="AH1251">
        <v>4107.7583903040904</v>
      </c>
      <c r="AI1251">
        <v>7.3861373995324402E-3</v>
      </c>
      <c r="AJ1251">
        <v>1.14572414346395E-3</v>
      </c>
      <c r="AK1251">
        <v>0</v>
      </c>
      <c r="AL1251">
        <v>8.5318615429963909E-3</v>
      </c>
      <c r="AM1251">
        <v>0.60112396594328799</v>
      </c>
      <c r="AN1251">
        <v>4.6055041289145102E-2</v>
      </c>
      <c r="AO1251">
        <v>0</v>
      </c>
      <c r="AP1251">
        <v>0.64717900723243305</v>
      </c>
      <c r="AQ1251">
        <v>0.159021512772103</v>
      </c>
      <c r="AR1251">
        <v>2.46671266262516E-2</v>
      </c>
      <c r="AS1251">
        <v>0</v>
      </c>
      <c r="AT1251">
        <v>0.183688639398355</v>
      </c>
      <c r="AU1251">
        <v>0</v>
      </c>
      <c r="AV1251">
        <v>0</v>
      </c>
      <c r="AW1251">
        <v>0</v>
      </c>
      <c r="AX1251">
        <v>0.183688639398355</v>
      </c>
      <c r="AY1251">
        <v>0.18103388736855699</v>
      </c>
      <c r="AZ1251">
        <v>2.8081645970520298E-2</v>
      </c>
      <c r="BA1251">
        <v>0</v>
      </c>
      <c r="BB1251">
        <v>0.20911553333907701</v>
      </c>
      <c r="BC1251">
        <v>0</v>
      </c>
      <c r="BD1251">
        <v>0</v>
      </c>
      <c r="BE1251">
        <v>0</v>
      </c>
      <c r="BF1251">
        <v>0.20911553333907701</v>
      </c>
      <c r="BG1251">
        <v>0.426775752141062</v>
      </c>
      <c r="BH1251">
        <v>0.72041237210451903</v>
      </c>
      <c r="BI1251">
        <v>0</v>
      </c>
      <c r="BJ1251">
        <v>1.1471881242455799</v>
      </c>
      <c r="BK1251">
        <v>3.6129925600536697E-2</v>
      </c>
      <c r="BL1251">
        <v>2.7680899607710001E-3</v>
      </c>
      <c r="BM1251">
        <v>0</v>
      </c>
      <c r="BN1251">
        <v>3.8898015561307703E-2</v>
      </c>
      <c r="BO1251">
        <v>0.53919356652577599</v>
      </c>
      <c r="BP1251">
        <v>366.944429797596</v>
      </c>
    </row>
    <row r="1252" spans="1:68" x14ac:dyDescent="0.25">
      <c r="A1252" t="s">
        <v>6087</v>
      </c>
      <c r="B1252">
        <v>2030</v>
      </c>
      <c r="C1252" t="s">
        <v>6123</v>
      </c>
      <c r="D1252" t="s">
        <v>6089</v>
      </c>
      <c r="E1252" t="s">
        <v>6089</v>
      </c>
      <c r="F1252" t="s">
        <v>6093</v>
      </c>
      <c r="G1252">
        <v>19.846345680615102</v>
      </c>
      <c r="H1252">
        <v>265619.48597076198</v>
      </c>
      <c r="I1252">
        <v>0</v>
      </c>
      <c r="J1252">
        <v>265619.48597076198</v>
      </c>
      <c r="K1252">
        <v>31765.267042565301</v>
      </c>
      <c r="L1252">
        <v>313670.19899958902</v>
      </c>
      <c r="M1252">
        <v>0</v>
      </c>
      <c r="N1252">
        <v>0</v>
      </c>
      <c r="O1252">
        <v>0</v>
      </c>
      <c r="P1252">
        <v>0</v>
      </c>
      <c r="Q1252">
        <v>0</v>
      </c>
      <c r="R1252">
        <v>0</v>
      </c>
      <c r="S1252">
        <v>0</v>
      </c>
      <c r="T1252">
        <v>0</v>
      </c>
      <c r="U1252">
        <v>8.7838609134637501E-4</v>
      </c>
      <c r="V1252">
        <v>2.3656815155072499E-3</v>
      </c>
      <c r="W1252">
        <v>3.2440676068536301E-3</v>
      </c>
      <c r="X1252">
        <v>0</v>
      </c>
      <c r="Y1252">
        <v>0</v>
      </c>
      <c r="Z1252">
        <v>0</v>
      </c>
      <c r="AA1252">
        <v>0</v>
      </c>
      <c r="AB1252">
        <v>3.5135443653855E-3</v>
      </c>
      <c r="AC1252">
        <v>6.7590900443064402E-3</v>
      </c>
      <c r="AD1252">
        <v>1.0272634409691899E-2</v>
      </c>
      <c r="AE1252">
        <v>0</v>
      </c>
      <c r="AF1252">
        <v>0</v>
      </c>
      <c r="AG1252">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0</v>
      </c>
      <c r="BH1252">
        <v>0</v>
      </c>
      <c r="BI1252">
        <v>0</v>
      </c>
      <c r="BJ1252">
        <v>0</v>
      </c>
      <c r="BK1252">
        <v>0</v>
      </c>
      <c r="BL1252">
        <v>0</v>
      </c>
      <c r="BM1252">
        <v>0</v>
      </c>
      <c r="BN1252">
        <v>0</v>
      </c>
      <c r="BO1252">
        <v>0</v>
      </c>
      <c r="BP1252">
        <v>0</v>
      </c>
    </row>
    <row r="1253" spans="1:68" x14ac:dyDescent="0.25">
      <c r="A1253" t="s">
        <v>6087</v>
      </c>
      <c r="B1253">
        <v>2030</v>
      </c>
      <c r="C1253" t="s">
        <v>6124</v>
      </c>
      <c r="D1253" t="s">
        <v>6089</v>
      </c>
      <c r="E1253" t="s">
        <v>6089</v>
      </c>
      <c r="F1253" t="s">
        <v>6090</v>
      </c>
      <c r="G1253">
        <v>587.04516764820698</v>
      </c>
      <c r="H1253">
        <v>6543628.3878896004</v>
      </c>
      <c r="I1253">
        <v>6543628.3878896004</v>
      </c>
      <c r="J1253">
        <v>0</v>
      </c>
      <c r="K1253">
        <v>939601.01353101397</v>
      </c>
      <c r="L1253">
        <v>0</v>
      </c>
      <c r="M1253">
        <v>9.7316286265072804</v>
      </c>
      <c r="N1253">
        <v>3.7629000013453799</v>
      </c>
      <c r="O1253">
        <v>1.60412612471896</v>
      </c>
      <c r="P1253">
        <v>15.0986547525716</v>
      </c>
      <c r="Q1253">
        <v>4.9685768224026101E-2</v>
      </c>
      <c r="R1253">
        <v>1.9414601205673199E-3</v>
      </c>
      <c r="S1253">
        <v>0</v>
      </c>
      <c r="T1253">
        <v>5.1627228344593497E-2</v>
      </c>
      <c r="U1253">
        <v>2.16393467589731E-2</v>
      </c>
      <c r="V1253">
        <v>0.116558773276768</v>
      </c>
      <c r="W1253">
        <v>0.18982534838033499</v>
      </c>
      <c r="X1253">
        <v>5.19323381857855E-2</v>
      </c>
      <c r="Y1253">
        <v>2.0292443321176801E-3</v>
      </c>
      <c r="Z1253">
        <v>0</v>
      </c>
      <c r="AA1253">
        <v>5.39615825179032E-2</v>
      </c>
      <c r="AB1253">
        <v>8.6557387035892497E-2</v>
      </c>
      <c r="AC1253">
        <v>0.33302506650505298</v>
      </c>
      <c r="AD1253">
        <v>0.47354403605884798</v>
      </c>
      <c r="AE1253">
        <v>8500.8915498636998</v>
      </c>
      <c r="AF1253">
        <v>639.91511435775305</v>
      </c>
      <c r="AG1253">
        <v>0</v>
      </c>
      <c r="AH1253">
        <v>9140.8066642214599</v>
      </c>
      <c r="AI1253">
        <v>8.8085837197728507E-3</v>
      </c>
      <c r="AJ1253">
        <v>2.50683167632297E-3</v>
      </c>
      <c r="AK1253">
        <v>0</v>
      </c>
      <c r="AL1253">
        <v>1.1315415396095801E-2</v>
      </c>
      <c r="AM1253">
        <v>1.3393189255768501</v>
      </c>
      <c r="AN1253">
        <v>0.100818886865549</v>
      </c>
      <c r="AO1253">
        <v>0</v>
      </c>
      <c r="AP1253">
        <v>1.4401378124424</v>
      </c>
      <c r="AQ1253">
        <v>0.189646391981101</v>
      </c>
      <c r="AR1253">
        <v>5.3971398563360203E-2</v>
      </c>
      <c r="AS1253">
        <v>0</v>
      </c>
      <c r="AT1253">
        <v>0.243617790544461</v>
      </c>
      <c r="AU1253">
        <v>0</v>
      </c>
      <c r="AV1253">
        <v>0</v>
      </c>
      <c r="AW1253">
        <v>0</v>
      </c>
      <c r="AX1253">
        <v>0.243617790544461</v>
      </c>
      <c r="AY1253">
        <v>0.21589798114273001</v>
      </c>
      <c r="AZ1253">
        <v>6.1442328891974402E-2</v>
      </c>
      <c r="BA1253">
        <v>0</v>
      </c>
      <c r="BB1253">
        <v>0.277340310034704</v>
      </c>
      <c r="BC1253">
        <v>0</v>
      </c>
      <c r="BD1253">
        <v>0</v>
      </c>
      <c r="BE1253">
        <v>0</v>
      </c>
      <c r="BF1253">
        <v>0.277340310034704</v>
      </c>
      <c r="BG1253">
        <v>0.65831995988583003</v>
      </c>
      <c r="BH1253">
        <v>1.9471098742558199</v>
      </c>
      <c r="BI1253">
        <v>0</v>
      </c>
      <c r="BJ1253">
        <v>2.60542983414165</v>
      </c>
      <c r="BK1253">
        <v>8.0498359536454803E-2</v>
      </c>
      <c r="BL1253">
        <v>6.0596134706844898E-3</v>
      </c>
      <c r="BM1253">
        <v>0</v>
      </c>
      <c r="BN1253">
        <v>8.6557973007139299E-2</v>
      </c>
      <c r="BO1253">
        <v>1.4261712344148101</v>
      </c>
      <c r="BP1253">
        <v>816.54463836284901</v>
      </c>
    </row>
    <row r="1254" spans="1:68" x14ac:dyDescent="0.25">
      <c r="A1254" t="s">
        <v>6087</v>
      </c>
      <c r="B1254">
        <v>2030</v>
      </c>
      <c r="C1254" t="s">
        <v>6124</v>
      </c>
      <c r="D1254" t="s">
        <v>6089</v>
      </c>
      <c r="E1254" t="s">
        <v>6089</v>
      </c>
      <c r="F1254" t="s">
        <v>6093</v>
      </c>
      <c r="G1254">
        <v>43.302670363107502</v>
      </c>
      <c r="H1254">
        <v>579352.17313189898</v>
      </c>
      <c r="I1254">
        <v>0</v>
      </c>
      <c r="J1254">
        <v>579352.17313189898</v>
      </c>
      <c r="K1254">
        <v>69308.522076375506</v>
      </c>
      <c r="L1254">
        <v>684157.30409601994</v>
      </c>
      <c r="M1254">
        <v>0</v>
      </c>
      <c r="N1254">
        <v>0</v>
      </c>
      <c r="O1254">
        <v>0</v>
      </c>
      <c r="P1254">
        <v>0</v>
      </c>
      <c r="Q1254">
        <v>0</v>
      </c>
      <c r="R1254">
        <v>0</v>
      </c>
      <c r="S1254">
        <v>0</v>
      </c>
      <c r="T1254">
        <v>0</v>
      </c>
      <c r="U1254">
        <v>1.91587936032062E-3</v>
      </c>
      <c r="V1254">
        <v>5.1598726725115103E-3</v>
      </c>
      <c r="W1254">
        <v>7.0757520328321296E-3</v>
      </c>
      <c r="X1254">
        <v>0</v>
      </c>
      <c r="Y1254">
        <v>0</v>
      </c>
      <c r="Z1254">
        <v>0</v>
      </c>
      <c r="AA1254">
        <v>0</v>
      </c>
      <c r="AB1254">
        <v>7.6635174412825E-3</v>
      </c>
      <c r="AC1254">
        <v>1.47424933500328E-2</v>
      </c>
      <c r="AD1254">
        <v>2.2406010791315399E-2</v>
      </c>
      <c r="AE1254">
        <v>0</v>
      </c>
      <c r="AF1254">
        <v>0</v>
      </c>
      <c r="AG1254">
        <v>0</v>
      </c>
      <c r="AH1254">
        <v>0</v>
      </c>
      <c r="AI1254">
        <v>0</v>
      </c>
      <c r="AJ1254">
        <v>0</v>
      </c>
      <c r="AK1254">
        <v>0</v>
      </c>
      <c r="AL1254">
        <v>0</v>
      </c>
      <c r="AM1254">
        <v>0</v>
      </c>
      <c r="AN1254">
        <v>0</v>
      </c>
      <c r="AO1254">
        <v>0</v>
      </c>
      <c r="AP1254">
        <v>0</v>
      </c>
      <c r="AQ1254">
        <v>0</v>
      </c>
      <c r="AR1254">
        <v>0</v>
      </c>
      <c r="AS1254">
        <v>0</v>
      </c>
      <c r="AT1254">
        <v>0</v>
      </c>
      <c r="AU1254">
        <v>0</v>
      </c>
      <c r="AV1254">
        <v>0</v>
      </c>
      <c r="AW1254">
        <v>0</v>
      </c>
      <c r="AX1254">
        <v>0</v>
      </c>
      <c r="AY1254">
        <v>0</v>
      </c>
      <c r="AZ1254">
        <v>0</v>
      </c>
      <c r="BA1254">
        <v>0</v>
      </c>
      <c r="BB1254">
        <v>0</v>
      </c>
      <c r="BC1254">
        <v>0</v>
      </c>
      <c r="BD1254">
        <v>0</v>
      </c>
      <c r="BE1254">
        <v>0</v>
      </c>
      <c r="BF1254">
        <v>0</v>
      </c>
      <c r="BG1254">
        <v>0</v>
      </c>
      <c r="BH1254">
        <v>0</v>
      </c>
      <c r="BI1254">
        <v>0</v>
      </c>
      <c r="BJ1254">
        <v>0</v>
      </c>
      <c r="BK1254">
        <v>0</v>
      </c>
      <c r="BL1254">
        <v>0</v>
      </c>
      <c r="BM1254">
        <v>0</v>
      </c>
      <c r="BN1254">
        <v>0</v>
      </c>
      <c r="BO1254">
        <v>0</v>
      </c>
      <c r="BP1254">
        <v>0</v>
      </c>
    </row>
    <row r="1255" spans="1:68" x14ac:dyDescent="0.25">
      <c r="A1255" t="s">
        <v>6087</v>
      </c>
      <c r="B1255">
        <v>2030</v>
      </c>
      <c r="C1255" t="s">
        <v>6125</v>
      </c>
      <c r="D1255" t="s">
        <v>6089</v>
      </c>
      <c r="E1255" t="s">
        <v>6089</v>
      </c>
      <c r="F1255" t="s">
        <v>6090</v>
      </c>
      <c r="G1255">
        <v>392.05496837998197</v>
      </c>
      <c r="H1255">
        <v>4402661.6616115998</v>
      </c>
      <c r="I1255">
        <v>4402661.6616115998</v>
      </c>
      <c r="J1255">
        <v>0</v>
      </c>
      <c r="K1255">
        <v>627507.50019026501</v>
      </c>
      <c r="L1255">
        <v>0</v>
      </c>
      <c r="M1255">
        <v>12.185712977992299</v>
      </c>
      <c r="N1255">
        <v>3.2220836468221101</v>
      </c>
      <c r="O1255">
        <v>0.89724544974698806</v>
      </c>
      <c r="P1255">
        <v>16.305042074561399</v>
      </c>
      <c r="Q1255">
        <v>6.43939113296087E-2</v>
      </c>
      <c r="R1255">
        <v>3.21278670970299E-3</v>
      </c>
      <c r="S1255">
        <v>0</v>
      </c>
      <c r="T1255">
        <v>6.76066980393117E-2</v>
      </c>
      <c r="U1255">
        <v>1.4559311243035901E-2</v>
      </c>
      <c r="V1255">
        <v>7.8422675007009501E-2</v>
      </c>
      <c r="W1255">
        <v>0.16058868428935699</v>
      </c>
      <c r="X1255">
        <v>6.7305518256184096E-2</v>
      </c>
      <c r="Y1255">
        <v>3.35805466818588E-3</v>
      </c>
      <c r="Z1255">
        <v>0</v>
      </c>
      <c r="AA1255">
        <v>7.0663572924370005E-2</v>
      </c>
      <c r="AB1255">
        <v>5.8237244972143803E-2</v>
      </c>
      <c r="AC1255">
        <v>0.22406478573431299</v>
      </c>
      <c r="AD1255">
        <v>0.35296560363082702</v>
      </c>
      <c r="AE1255">
        <v>5671.1071618917604</v>
      </c>
      <c r="AF1255">
        <v>425.44306872581802</v>
      </c>
      <c r="AG1255">
        <v>0</v>
      </c>
      <c r="AH1255">
        <v>6096.5502306175804</v>
      </c>
      <c r="AI1255">
        <v>8.8498835698489001E-3</v>
      </c>
      <c r="AJ1255">
        <v>1.71476025536092E-3</v>
      </c>
      <c r="AK1255">
        <v>0</v>
      </c>
      <c r="AL1255">
        <v>1.05646438252098E-2</v>
      </c>
      <c r="AM1255">
        <v>0.89348524285289099</v>
      </c>
      <c r="AN1255">
        <v>6.7028728734825099E-2</v>
      </c>
      <c r="AO1255">
        <v>0</v>
      </c>
      <c r="AP1255">
        <v>0.96051397158771601</v>
      </c>
      <c r="AQ1255">
        <v>0.190535566427919</v>
      </c>
      <c r="AR1255">
        <v>3.6918318073291302E-2</v>
      </c>
      <c r="AS1255">
        <v>0</v>
      </c>
      <c r="AT1255">
        <v>0.22745388450121001</v>
      </c>
      <c r="AU1255">
        <v>0</v>
      </c>
      <c r="AV1255">
        <v>0</v>
      </c>
      <c r="AW1255">
        <v>0</v>
      </c>
      <c r="AX1255">
        <v>0.22745388450121001</v>
      </c>
      <c r="AY1255">
        <v>0.21691023856532801</v>
      </c>
      <c r="AZ1255">
        <v>4.2028694856493999E-2</v>
      </c>
      <c r="BA1255">
        <v>0</v>
      </c>
      <c r="BB1255">
        <v>0.258938933421822</v>
      </c>
      <c r="BC1255">
        <v>0</v>
      </c>
      <c r="BD1255">
        <v>0</v>
      </c>
      <c r="BE1255">
        <v>0</v>
      </c>
      <c r="BF1255">
        <v>0.258938933421822</v>
      </c>
      <c r="BG1255">
        <v>0.54459821890811899</v>
      </c>
      <c r="BH1255">
        <v>1.1812163203622099</v>
      </c>
      <c r="BI1255">
        <v>0</v>
      </c>
      <c r="BJ1255">
        <v>1.7258145392703299</v>
      </c>
      <c r="BK1255">
        <v>5.3701993562668901E-2</v>
      </c>
      <c r="BL1255">
        <v>4.0286914505023499E-3</v>
      </c>
      <c r="BM1255">
        <v>0</v>
      </c>
      <c r="BN1255">
        <v>5.7730685013171301E-2</v>
      </c>
      <c r="BO1255">
        <v>0.87645286443585102</v>
      </c>
      <c r="BP1255">
        <v>544.60241707175101</v>
      </c>
    </row>
    <row r="1256" spans="1:68" x14ac:dyDescent="0.25">
      <c r="A1256" t="s">
        <v>6087</v>
      </c>
      <c r="B1256">
        <v>2030</v>
      </c>
      <c r="C1256" t="s">
        <v>6125</v>
      </c>
      <c r="D1256" t="s">
        <v>6089</v>
      </c>
      <c r="E1256" t="s">
        <v>6089</v>
      </c>
      <c r="F1256" t="s">
        <v>6093</v>
      </c>
      <c r="G1256">
        <v>30.817301568319099</v>
      </c>
      <c r="H1256">
        <v>402380.67343056801</v>
      </c>
      <c r="I1256">
        <v>0</v>
      </c>
      <c r="J1256">
        <v>402380.67343056801</v>
      </c>
      <c r="K1256">
        <v>49324.940198188902</v>
      </c>
      <c r="L1256">
        <v>475171.56148117798</v>
      </c>
      <c r="M1256">
        <v>0</v>
      </c>
      <c r="N1256">
        <v>0</v>
      </c>
      <c r="O1256">
        <v>0</v>
      </c>
      <c r="P1256">
        <v>0</v>
      </c>
      <c r="Q1256">
        <v>0</v>
      </c>
      <c r="R1256">
        <v>0</v>
      </c>
      <c r="S1256">
        <v>0</v>
      </c>
      <c r="T1256">
        <v>0</v>
      </c>
      <c r="U1256">
        <v>1.3306463028352599E-3</v>
      </c>
      <c r="V1256">
        <v>3.5837149441544898E-3</v>
      </c>
      <c r="W1256">
        <v>4.9143612469897497E-3</v>
      </c>
      <c r="X1256">
        <v>0</v>
      </c>
      <c r="Y1256">
        <v>0</v>
      </c>
      <c r="Z1256">
        <v>0</v>
      </c>
      <c r="AA1256">
        <v>0</v>
      </c>
      <c r="AB1256">
        <v>5.3225852113410596E-3</v>
      </c>
      <c r="AC1256">
        <v>1.0239185554727101E-2</v>
      </c>
      <c r="AD1256">
        <v>1.55617707660681E-2</v>
      </c>
      <c r="AE1256">
        <v>0</v>
      </c>
      <c r="AF1256">
        <v>0</v>
      </c>
      <c r="AG1256">
        <v>0</v>
      </c>
      <c r="AH1256">
        <v>0</v>
      </c>
      <c r="AI1256">
        <v>0</v>
      </c>
      <c r="AJ1256">
        <v>0</v>
      </c>
      <c r="AK1256">
        <v>0</v>
      </c>
      <c r="AL1256">
        <v>0</v>
      </c>
      <c r="AM1256">
        <v>0</v>
      </c>
      <c r="AN1256">
        <v>0</v>
      </c>
      <c r="AO1256">
        <v>0</v>
      </c>
      <c r="AP1256">
        <v>0</v>
      </c>
      <c r="AQ1256">
        <v>0</v>
      </c>
      <c r="AR1256">
        <v>0</v>
      </c>
      <c r="AS1256">
        <v>0</v>
      </c>
      <c r="AT1256">
        <v>0</v>
      </c>
      <c r="AU1256">
        <v>0</v>
      </c>
      <c r="AV1256">
        <v>0</v>
      </c>
      <c r="AW1256">
        <v>0</v>
      </c>
      <c r="AX1256">
        <v>0</v>
      </c>
      <c r="AY1256">
        <v>0</v>
      </c>
      <c r="AZ1256">
        <v>0</v>
      </c>
      <c r="BA1256">
        <v>0</v>
      </c>
      <c r="BB1256">
        <v>0</v>
      </c>
      <c r="BC1256">
        <v>0</v>
      </c>
      <c r="BD1256">
        <v>0</v>
      </c>
      <c r="BE1256">
        <v>0</v>
      </c>
      <c r="BF1256">
        <v>0</v>
      </c>
      <c r="BG1256">
        <v>0</v>
      </c>
      <c r="BH1256">
        <v>0</v>
      </c>
      <c r="BI1256">
        <v>0</v>
      </c>
      <c r="BJ1256">
        <v>0</v>
      </c>
      <c r="BK1256">
        <v>0</v>
      </c>
      <c r="BL1256">
        <v>0</v>
      </c>
      <c r="BM1256">
        <v>0</v>
      </c>
      <c r="BN1256">
        <v>0</v>
      </c>
      <c r="BO1256">
        <v>0</v>
      </c>
      <c r="BP1256">
        <v>0</v>
      </c>
    </row>
    <row r="1257" spans="1:68" x14ac:dyDescent="0.25">
      <c r="A1257" t="s">
        <v>6087</v>
      </c>
      <c r="B1257">
        <v>2030</v>
      </c>
      <c r="C1257" t="s">
        <v>6126</v>
      </c>
      <c r="D1257" t="s">
        <v>6089</v>
      </c>
      <c r="E1257" t="s">
        <v>6089</v>
      </c>
      <c r="F1257" t="s">
        <v>6090</v>
      </c>
      <c r="G1257">
        <v>695.62616733538505</v>
      </c>
      <c r="H1257">
        <v>9667123.6535266601</v>
      </c>
      <c r="I1257">
        <v>9667123.6535266601</v>
      </c>
      <c r="J1257">
        <v>0</v>
      </c>
      <c r="K1257">
        <v>1113391.4183903199</v>
      </c>
      <c r="L1257">
        <v>0</v>
      </c>
      <c r="M1257">
        <v>24.778870061074599</v>
      </c>
      <c r="N1257">
        <v>5.48604584401878</v>
      </c>
      <c r="O1257">
        <v>1.59636035186475</v>
      </c>
      <c r="P1257">
        <v>31.861276256958199</v>
      </c>
      <c r="Q1257">
        <v>0.152518034766433</v>
      </c>
      <c r="R1257">
        <v>6.5858923344021001E-3</v>
      </c>
      <c r="S1257">
        <v>0</v>
      </c>
      <c r="T1257">
        <v>0.15910392710083501</v>
      </c>
      <c r="U1257">
        <v>3.1968539241575299E-2</v>
      </c>
      <c r="V1257">
        <v>0.17219622010554</v>
      </c>
      <c r="W1257">
        <v>0.36326868644795102</v>
      </c>
      <c r="X1257">
        <v>0.15941422350981599</v>
      </c>
      <c r="Y1257">
        <v>6.8836771612993597E-3</v>
      </c>
      <c r="Z1257">
        <v>0</v>
      </c>
      <c r="AA1257">
        <v>0.166297900671115</v>
      </c>
      <c r="AB1257">
        <v>0.127874156966301</v>
      </c>
      <c r="AC1257">
        <v>0.49198920030154403</v>
      </c>
      <c r="AD1257">
        <v>0.78616125793896097</v>
      </c>
      <c r="AE1257">
        <v>12375.957619110601</v>
      </c>
      <c r="AF1257">
        <v>739.82859166081403</v>
      </c>
      <c r="AG1257">
        <v>0</v>
      </c>
      <c r="AH1257">
        <v>13115.786210771401</v>
      </c>
      <c r="AI1257">
        <v>1.9693736799080101E-2</v>
      </c>
      <c r="AJ1257">
        <v>3.2271730733424001E-3</v>
      </c>
      <c r="AK1257">
        <v>0</v>
      </c>
      <c r="AL1257">
        <v>2.2920909872422599E-2</v>
      </c>
      <c r="AM1257">
        <v>1.9498371628653</v>
      </c>
      <c r="AN1257">
        <v>0.11656029590332501</v>
      </c>
      <c r="AO1257">
        <v>0</v>
      </c>
      <c r="AP1257">
        <v>2.06639745876863</v>
      </c>
      <c r="AQ1257">
        <v>0.42400075283240901</v>
      </c>
      <c r="AR1257">
        <v>6.94801513078801E-2</v>
      </c>
      <c r="AS1257">
        <v>0</v>
      </c>
      <c r="AT1257">
        <v>0.493480904140289</v>
      </c>
      <c r="AU1257">
        <v>0</v>
      </c>
      <c r="AV1257">
        <v>0</v>
      </c>
      <c r="AW1257">
        <v>0</v>
      </c>
      <c r="AX1257">
        <v>0.493480904140289</v>
      </c>
      <c r="AY1257">
        <v>0.48269258161598599</v>
      </c>
      <c r="AZ1257">
        <v>7.9097863345365504E-2</v>
      </c>
      <c r="BA1257">
        <v>0</v>
      </c>
      <c r="BB1257">
        <v>0.561790444961351</v>
      </c>
      <c r="BC1257">
        <v>0</v>
      </c>
      <c r="BD1257">
        <v>0</v>
      </c>
      <c r="BE1257">
        <v>0</v>
      </c>
      <c r="BF1257">
        <v>0.561790444961351</v>
      </c>
      <c r="BG1257">
        <v>1.18110499262124</v>
      </c>
      <c r="BH1257">
        <v>2.1449044504341699</v>
      </c>
      <c r="BI1257">
        <v>0</v>
      </c>
      <c r="BJ1257">
        <v>3.3260094430554199</v>
      </c>
      <c r="BK1257">
        <v>0.11719291796483</v>
      </c>
      <c r="BL1257">
        <v>7.0057343535709603E-3</v>
      </c>
      <c r="BM1257">
        <v>0</v>
      </c>
      <c r="BN1257">
        <v>0.12419865231840101</v>
      </c>
      <c r="BO1257">
        <v>1.9491535603236601</v>
      </c>
      <c r="BP1257">
        <v>1171.62798664563</v>
      </c>
    </row>
    <row r="1258" spans="1:68" x14ac:dyDescent="0.25">
      <c r="A1258" t="s">
        <v>6087</v>
      </c>
      <c r="B1258">
        <v>2030</v>
      </c>
      <c r="C1258" t="s">
        <v>6126</v>
      </c>
      <c r="D1258" t="s">
        <v>6089</v>
      </c>
      <c r="E1258" t="s">
        <v>6089</v>
      </c>
      <c r="F1258" t="s">
        <v>6093</v>
      </c>
      <c r="G1258">
        <v>53.517158689040002</v>
      </c>
      <c r="H1258">
        <v>1017594.36669611</v>
      </c>
      <c r="I1258">
        <v>0</v>
      </c>
      <c r="J1258">
        <v>1017594.36669611</v>
      </c>
      <c r="K1258">
        <v>85657.423511329893</v>
      </c>
      <c r="L1258">
        <v>1201677.7546868799</v>
      </c>
      <c r="M1258">
        <v>0</v>
      </c>
      <c r="N1258">
        <v>0</v>
      </c>
      <c r="O1258">
        <v>0</v>
      </c>
      <c r="P1258">
        <v>0</v>
      </c>
      <c r="Q1258">
        <v>0</v>
      </c>
      <c r="R1258">
        <v>0</v>
      </c>
      <c r="S1258">
        <v>0</v>
      </c>
      <c r="T1258">
        <v>0</v>
      </c>
      <c r="U1258">
        <v>3.3651173409645001E-3</v>
      </c>
      <c r="V1258">
        <v>9.0629803562012994E-3</v>
      </c>
      <c r="W1258">
        <v>1.24280976971658E-2</v>
      </c>
      <c r="X1258">
        <v>0</v>
      </c>
      <c r="Y1258">
        <v>0</v>
      </c>
      <c r="Z1258">
        <v>0</v>
      </c>
      <c r="AA1258">
        <v>0</v>
      </c>
      <c r="AB1258">
        <v>1.3460469363858E-2</v>
      </c>
      <c r="AC1258">
        <v>2.58942295891465E-2</v>
      </c>
      <c r="AD1258">
        <v>3.9354698953004599E-2</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v>0</v>
      </c>
      <c r="BK1258">
        <v>0</v>
      </c>
      <c r="BL1258">
        <v>0</v>
      </c>
      <c r="BM1258">
        <v>0</v>
      </c>
      <c r="BN1258">
        <v>0</v>
      </c>
      <c r="BO1258">
        <v>0</v>
      </c>
      <c r="BP1258">
        <v>0</v>
      </c>
    </row>
    <row r="1259" spans="1:68" x14ac:dyDescent="0.25">
      <c r="A1259" t="s">
        <v>6087</v>
      </c>
      <c r="B1259">
        <v>2030</v>
      </c>
      <c r="C1259" t="s">
        <v>6127</v>
      </c>
      <c r="D1259" t="s">
        <v>6089</v>
      </c>
      <c r="E1259" t="s">
        <v>6089</v>
      </c>
      <c r="F1259" t="s">
        <v>6090</v>
      </c>
      <c r="G1259">
        <v>184.017290634994</v>
      </c>
      <c r="H1259">
        <v>2290935.06488139</v>
      </c>
      <c r="I1259">
        <v>2290935.06488139</v>
      </c>
      <c r="J1259">
        <v>0</v>
      </c>
      <c r="K1259">
        <v>734891.45187991206</v>
      </c>
      <c r="L1259">
        <v>0</v>
      </c>
      <c r="M1259">
        <v>0.74152530167289599</v>
      </c>
      <c r="N1259">
        <v>0.35814029204111097</v>
      </c>
      <c r="O1259">
        <v>0.92508699774581105</v>
      </c>
      <c r="P1259">
        <v>2.0247525914598099</v>
      </c>
      <c r="Q1259">
        <v>6.2099606938172602E-3</v>
      </c>
      <c r="R1259">
        <v>1.1860936939669E-4</v>
      </c>
      <c r="S1259">
        <v>0</v>
      </c>
      <c r="T1259">
        <v>6.3285700632139501E-3</v>
      </c>
      <c r="U1259">
        <v>7.5759709037126399E-3</v>
      </c>
      <c r="V1259">
        <v>4.0212853638575803E-2</v>
      </c>
      <c r="W1259">
        <v>5.4117394605502397E-2</v>
      </c>
      <c r="X1259">
        <v>6.4907475600992203E-3</v>
      </c>
      <c r="Y1259">
        <v>1.2397235875952599E-4</v>
      </c>
      <c r="Z1259">
        <v>0</v>
      </c>
      <c r="AA1259">
        <v>6.6147199188587502E-3</v>
      </c>
      <c r="AB1259">
        <v>3.0303883614850501E-2</v>
      </c>
      <c r="AC1259">
        <v>0.114893867538788</v>
      </c>
      <c r="AD1259">
        <v>0.15181247107249701</v>
      </c>
      <c r="AE1259">
        <v>2713.33197535712</v>
      </c>
      <c r="AF1259">
        <v>96.235945350405999</v>
      </c>
      <c r="AG1259">
        <v>0</v>
      </c>
      <c r="AH1259">
        <v>2809.56792070753</v>
      </c>
      <c r="AI1259">
        <v>6.7028726231628598E-4</v>
      </c>
      <c r="AJ1259">
        <v>3.9923564313852601E-4</v>
      </c>
      <c r="AK1259">
        <v>0</v>
      </c>
      <c r="AL1259">
        <v>1.0695229054548099E-3</v>
      </c>
      <c r="AM1259">
        <v>0.42748655769251398</v>
      </c>
      <c r="AN1259">
        <v>1.51620123810007E-2</v>
      </c>
      <c r="AO1259">
        <v>0</v>
      </c>
      <c r="AP1259">
        <v>0.44264857007351499</v>
      </c>
      <c r="AQ1259">
        <v>1.44311009502957E-2</v>
      </c>
      <c r="AR1259">
        <v>8.5954339176591704E-3</v>
      </c>
      <c r="AS1259">
        <v>0</v>
      </c>
      <c r="AT1259">
        <v>2.30265348679548E-2</v>
      </c>
      <c r="AU1259">
        <v>0</v>
      </c>
      <c r="AV1259">
        <v>0</v>
      </c>
      <c r="AW1259">
        <v>0</v>
      </c>
      <c r="AX1259">
        <v>2.30265348679548E-2</v>
      </c>
      <c r="AY1259">
        <v>1.6428709917910001E-2</v>
      </c>
      <c r="AZ1259">
        <v>9.7852472197482807E-3</v>
      </c>
      <c r="BA1259">
        <v>0</v>
      </c>
      <c r="BB1259">
        <v>2.6213957137658301E-2</v>
      </c>
      <c r="BC1259">
        <v>0</v>
      </c>
      <c r="BD1259">
        <v>0</v>
      </c>
      <c r="BE1259">
        <v>0</v>
      </c>
      <c r="BF1259">
        <v>2.6213957137658301E-2</v>
      </c>
      <c r="BG1259">
        <v>9.9644620332063297E-2</v>
      </c>
      <c r="BH1259">
        <v>0.36236318644994903</v>
      </c>
      <c r="BI1259">
        <v>0</v>
      </c>
      <c r="BJ1259">
        <v>0.46200780678201198</v>
      </c>
      <c r="BK1259">
        <v>2.5693631263600698E-2</v>
      </c>
      <c r="BL1259">
        <v>9.1129685441896995E-4</v>
      </c>
      <c r="BM1259">
        <v>0</v>
      </c>
      <c r="BN1259">
        <v>2.6604928118019702E-2</v>
      </c>
      <c r="BO1259">
        <v>0.55557104038746896</v>
      </c>
      <c r="BP1259">
        <v>250.97758940133801</v>
      </c>
    </row>
    <row r="1260" spans="1:68" x14ac:dyDescent="0.25">
      <c r="A1260" t="s">
        <v>6087</v>
      </c>
      <c r="B1260">
        <v>2030</v>
      </c>
      <c r="C1260" t="s">
        <v>6127</v>
      </c>
      <c r="D1260" t="s">
        <v>6089</v>
      </c>
      <c r="E1260" t="s">
        <v>6089</v>
      </c>
      <c r="F1260" t="s">
        <v>6093</v>
      </c>
      <c r="G1260">
        <v>29.259067942778401</v>
      </c>
      <c r="H1260">
        <v>393922.60911320901</v>
      </c>
      <c r="I1260">
        <v>0</v>
      </c>
      <c r="J1260">
        <v>393922.60911320901</v>
      </c>
      <c r="K1260">
        <v>116849.01373628</v>
      </c>
      <c r="L1260">
        <v>441218.29211508902</v>
      </c>
      <c r="M1260">
        <v>0</v>
      </c>
      <c r="N1260">
        <v>0</v>
      </c>
      <c r="O1260">
        <v>0</v>
      </c>
      <c r="P1260">
        <v>0</v>
      </c>
      <c r="Q1260">
        <v>0</v>
      </c>
      <c r="R1260">
        <v>0</v>
      </c>
      <c r="S1260">
        <v>0</v>
      </c>
      <c r="T1260">
        <v>0</v>
      </c>
      <c r="U1260">
        <v>1.3026760429417699E-3</v>
      </c>
      <c r="V1260">
        <v>3.4572678353097502E-3</v>
      </c>
      <c r="W1260">
        <v>4.7599438782515201E-3</v>
      </c>
      <c r="X1260">
        <v>0</v>
      </c>
      <c r="Y1260">
        <v>0</v>
      </c>
      <c r="Z1260">
        <v>0</v>
      </c>
      <c r="AA1260">
        <v>0</v>
      </c>
      <c r="AB1260">
        <v>5.2107041717670798E-3</v>
      </c>
      <c r="AC1260">
        <v>9.8779081008850099E-3</v>
      </c>
      <c r="AD1260">
        <v>1.50886122726521E-2</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v>0</v>
      </c>
      <c r="BD1260">
        <v>0</v>
      </c>
      <c r="BE1260">
        <v>0</v>
      </c>
      <c r="BF1260">
        <v>0</v>
      </c>
      <c r="BG1260">
        <v>0</v>
      </c>
      <c r="BH1260">
        <v>0</v>
      </c>
      <c r="BI1260">
        <v>0</v>
      </c>
      <c r="BJ1260">
        <v>0</v>
      </c>
      <c r="BK1260">
        <v>0</v>
      </c>
      <c r="BL1260">
        <v>0</v>
      </c>
      <c r="BM1260">
        <v>0</v>
      </c>
      <c r="BN1260">
        <v>0</v>
      </c>
      <c r="BO1260">
        <v>0</v>
      </c>
      <c r="BP1260">
        <v>0</v>
      </c>
    </row>
    <row r="1261" spans="1:68" x14ac:dyDescent="0.25">
      <c r="A1261" t="s">
        <v>6087</v>
      </c>
      <c r="B1261">
        <v>2030</v>
      </c>
      <c r="C1261" t="s">
        <v>6128</v>
      </c>
      <c r="D1261" t="s">
        <v>6089</v>
      </c>
      <c r="E1261" t="s">
        <v>6089</v>
      </c>
      <c r="F1261" t="s">
        <v>6090</v>
      </c>
      <c r="G1261">
        <v>44.213604554475602</v>
      </c>
      <c r="H1261">
        <v>549360.81922262802</v>
      </c>
      <c r="I1261">
        <v>549360.81922262802</v>
      </c>
      <c r="J1261">
        <v>0</v>
      </c>
      <c r="K1261">
        <v>176571.451148753</v>
      </c>
      <c r="L1261">
        <v>0</v>
      </c>
      <c r="M1261">
        <v>0.174567882557875</v>
      </c>
      <c r="N1261">
        <v>8.5507814966301998E-2</v>
      </c>
      <c r="O1261">
        <v>0.220989640551434</v>
      </c>
      <c r="P1261">
        <v>0.48106533807561203</v>
      </c>
      <c r="Q1261">
        <v>1.45397913780502E-3</v>
      </c>
      <c r="R1261">
        <v>2.8498125023278101E-5</v>
      </c>
      <c r="S1261">
        <v>0</v>
      </c>
      <c r="T1261">
        <v>1.4824772628283E-3</v>
      </c>
      <c r="U1261">
        <v>1.8166999343937501E-3</v>
      </c>
      <c r="V1261">
        <v>9.6429473522905707E-3</v>
      </c>
      <c r="W1261">
        <v>1.29421245495126E-2</v>
      </c>
      <c r="X1261">
        <v>1.5197216224797001E-3</v>
      </c>
      <c r="Y1261">
        <v>2.97866837782739E-5</v>
      </c>
      <c r="Z1261">
        <v>0</v>
      </c>
      <c r="AA1261">
        <v>1.5495083062579699E-3</v>
      </c>
      <c r="AB1261">
        <v>7.2667997375750098E-3</v>
      </c>
      <c r="AC1261">
        <v>2.7551278149401601E-2</v>
      </c>
      <c r="AD1261">
        <v>3.6367586193234602E-2</v>
      </c>
      <c r="AE1261">
        <v>648.39003675919002</v>
      </c>
      <c r="AF1261">
        <v>23.083745119549899</v>
      </c>
      <c r="AG1261">
        <v>0</v>
      </c>
      <c r="AH1261">
        <v>671.47378187874006</v>
      </c>
      <c r="AI1261">
        <v>1.5346244906766499E-4</v>
      </c>
      <c r="AJ1261">
        <v>9.5834085915698497E-5</v>
      </c>
      <c r="AK1261">
        <v>0</v>
      </c>
      <c r="AL1261">
        <v>2.4929653498336401E-4</v>
      </c>
      <c r="AM1261">
        <v>0.102154114341215</v>
      </c>
      <c r="AN1261">
        <v>3.6368534441897698E-3</v>
      </c>
      <c r="AO1261">
        <v>0</v>
      </c>
      <c r="AP1261">
        <v>0.105790967785405</v>
      </c>
      <c r="AQ1261">
        <v>3.3040044456791201E-3</v>
      </c>
      <c r="AR1261">
        <v>2.0632815899702599E-3</v>
      </c>
      <c r="AS1261">
        <v>0</v>
      </c>
      <c r="AT1261">
        <v>5.3672860356493799E-3</v>
      </c>
      <c r="AU1261">
        <v>0</v>
      </c>
      <c r="AV1261">
        <v>0</v>
      </c>
      <c r="AW1261">
        <v>0</v>
      </c>
      <c r="AX1261">
        <v>5.3672860356493799E-3</v>
      </c>
      <c r="AY1261">
        <v>3.7613575563294199E-3</v>
      </c>
      <c r="AZ1261">
        <v>2.3488890305275699E-3</v>
      </c>
      <c r="BA1261">
        <v>0</v>
      </c>
      <c r="BB1261">
        <v>6.1102465868570002E-3</v>
      </c>
      <c r="BC1261">
        <v>0</v>
      </c>
      <c r="BD1261">
        <v>0</v>
      </c>
      <c r="BE1261">
        <v>0</v>
      </c>
      <c r="BF1261">
        <v>6.1102465868570002E-3</v>
      </c>
      <c r="BG1261">
        <v>2.3818847830923001E-2</v>
      </c>
      <c r="BH1261">
        <v>8.7191389892335103E-2</v>
      </c>
      <c r="BI1261">
        <v>0</v>
      </c>
      <c r="BJ1261">
        <v>0.11101023772325801</v>
      </c>
      <c r="BK1261">
        <v>6.1398659179146102E-3</v>
      </c>
      <c r="BL1261">
        <v>2.18589262453443E-4</v>
      </c>
      <c r="BM1261">
        <v>0</v>
      </c>
      <c r="BN1261">
        <v>6.3584551803680502E-3</v>
      </c>
      <c r="BO1261">
        <v>0.13322462367541099</v>
      </c>
      <c r="BP1261">
        <v>59.982486944001998</v>
      </c>
    </row>
    <row r="1262" spans="1:68" x14ac:dyDescent="0.25">
      <c r="A1262" t="s">
        <v>6087</v>
      </c>
      <c r="B1262">
        <v>2030</v>
      </c>
      <c r="C1262" t="s">
        <v>6128</v>
      </c>
      <c r="D1262" t="s">
        <v>6089</v>
      </c>
      <c r="E1262" t="s">
        <v>6089</v>
      </c>
      <c r="F1262" t="s">
        <v>6093</v>
      </c>
      <c r="G1262">
        <v>7.0778648989941102</v>
      </c>
      <c r="H1262">
        <v>95286.776393604596</v>
      </c>
      <c r="I1262">
        <v>0</v>
      </c>
      <c r="J1262">
        <v>95286.776393604596</v>
      </c>
      <c r="K1262">
        <v>28266.161260622801</v>
      </c>
      <c r="L1262">
        <v>106727.229584977</v>
      </c>
      <c r="M1262">
        <v>0</v>
      </c>
      <c r="N1262">
        <v>0</v>
      </c>
      <c r="O1262">
        <v>0</v>
      </c>
      <c r="P1262">
        <v>0</v>
      </c>
      <c r="Q1262">
        <v>0</v>
      </c>
      <c r="R1262">
        <v>0</v>
      </c>
      <c r="S1262">
        <v>0</v>
      </c>
      <c r="T1262">
        <v>0</v>
      </c>
      <c r="U1262">
        <v>3.1510707419544202E-4</v>
      </c>
      <c r="V1262">
        <v>8.3628585802062003E-4</v>
      </c>
      <c r="W1262">
        <v>1.15139293221606E-3</v>
      </c>
      <c r="X1262">
        <v>0</v>
      </c>
      <c r="Y1262">
        <v>0</v>
      </c>
      <c r="Z1262">
        <v>0</v>
      </c>
      <c r="AA1262">
        <v>0</v>
      </c>
      <c r="AB1262">
        <v>1.26042829678176E-3</v>
      </c>
      <c r="AC1262">
        <v>2.3893881657732E-3</v>
      </c>
      <c r="AD1262">
        <v>3.6498164625549702E-3</v>
      </c>
      <c r="AE1262">
        <v>0</v>
      </c>
      <c r="AF1262">
        <v>0</v>
      </c>
      <c r="AG1262">
        <v>0</v>
      </c>
      <c r="AH1262">
        <v>0</v>
      </c>
      <c r="AI1262">
        <v>0</v>
      </c>
      <c r="AJ1262">
        <v>0</v>
      </c>
      <c r="AK1262">
        <v>0</v>
      </c>
      <c r="AL1262">
        <v>0</v>
      </c>
      <c r="AM1262">
        <v>0</v>
      </c>
      <c r="AN1262">
        <v>0</v>
      </c>
      <c r="AO1262">
        <v>0</v>
      </c>
      <c r="AP1262">
        <v>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0</v>
      </c>
      <c r="BI1262">
        <v>0</v>
      </c>
      <c r="BJ1262">
        <v>0</v>
      </c>
      <c r="BK1262">
        <v>0</v>
      </c>
      <c r="BL1262">
        <v>0</v>
      </c>
      <c r="BM1262">
        <v>0</v>
      </c>
      <c r="BN1262">
        <v>0</v>
      </c>
      <c r="BO1262">
        <v>0</v>
      </c>
      <c r="BP1262">
        <v>0</v>
      </c>
    </row>
    <row r="1263" spans="1:68" x14ac:dyDescent="0.25">
      <c r="A1263" t="s">
        <v>6087</v>
      </c>
      <c r="B1263">
        <v>2030</v>
      </c>
      <c r="C1263" t="s">
        <v>6129</v>
      </c>
      <c r="D1263" t="s">
        <v>6089</v>
      </c>
      <c r="E1263" t="s">
        <v>6089</v>
      </c>
      <c r="F1263" t="s">
        <v>6090</v>
      </c>
      <c r="G1263">
        <v>42.721564648631002</v>
      </c>
      <c r="H1263">
        <v>655372.96102664503</v>
      </c>
      <c r="I1263">
        <v>655372.96102664503</v>
      </c>
      <c r="J1263">
        <v>0</v>
      </c>
      <c r="K1263">
        <v>170612.840580772</v>
      </c>
      <c r="L1263">
        <v>0</v>
      </c>
      <c r="M1263">
        <v>0.20422729985395199</v>
      </c>
      <c r="N1263">
        <v>8.3285252178203401E-2</v>
      </c>
      <c r="O1263">
        <v>0.21468310586549899</v>
      </c>
      <c r="P1263">
        <v>0.50219565789765497</v>
      </c>
      <c r="Q1263">
        <v>1.71123608459285E-3</v>
      </c>
      <c r="R1263">
        <v>2.7536422393398899E-5</v>
      </c>
      <c r="S1263">
        <v>0</v>
      </c>
      <c r="T1263">
        <v>1.73877250698625E-3</v>
      </c>
      <c r="U1263">
        <v>2.1672750834057001E-3</v>
      </c>
      <c r="V1263">
        <v>1.15037817371785E-2</v>
      </c>
      <c r="W1263">
        <v>1.54098293275705E-2</v>
      </c>
      <c r="X1263">
        <v>1.78861058684048E-3</v>
      </c>
      <c r="Y1263">
        <v>2.8781497222963701E-5</v>
      </c>
      <c r="Z1263">
        <v>0</v>
      </c>
      <c r="AA1263">
        <v>1.8173920840634399E-3</v>
      </c>
      <c r="AB1263">
        <v>8.6691003336228003E-3</v>
      </c>
      <c r="AC1263">
        <v>3.2867947820510099E-2</v>
      </c>
      <c r="AD1263">
        <v>4.3354440238196401E-2</v>
      </c>
      <c r="AE1263">
        <v>772.20266311341697</v>
      </c>
      <c r="AF1263">
        <v>22.366825929646499</v>
      </c>
      <c r="AG1263">
        <v>0</v>
      </c>
      <c r="AH1263">
        <v>794.56948904306296</v>
      </c>
      <c r="AI1263">
        <v>1.7699768181710299E-4</v>
      </c>
      <c r="AJ1263">
        <v>9.2548869727025596E-5</v>
      </c>
      <c r="AK1263">
        <v>0</v>
      </c>
      <c r="AL1263">
        <v>2.6954655154412901E-4</v>
      </c>
      <c r="AM1263">
        <v>0.12166084404467201</v>
      </c>
      <c r="AN1263">
        <v>3.5239025338629202E-3</v>
      </c>
      <c r="AO1263">
        <v>0</v>
      </c>
      <c r="AP1263">
        <v>0.12518474657853501</v>
      </c>
      <c r="AQ1263">
        <v>3.8107115529008302E-3</v>
      </c>
      <c r="AR1263">
        <v>1.9925517863059899E-3</v>
      </c>
      <c r="AS1263">
        <v>0</v>
      </c>
      <c r="AT1263">
        <v>5.8032633392068296E-3</v>
      </c>
      <c r="AU1263">
        <v>0</v>
      </c>
      <c r="AV1263">
        <v>0</v>
      </c>
      <c r="AW1263">
        <v>0</v>
      </c>
      <c r="AX1263">
        <v>5.8032633392068296E-3</v>
      </c>
      <c r="AY1263">
        <v>4.33820502670335E-3</v>
      </c>
      <c r="AZ1263">
        <v>2.2683685330996202E-3</v>
      </c>
      <c r="BA1263">
        <v>0</v>
      </c>
      <c r="BB1263">
        <v>6.6065735598029697E-3</v>
      </c>
      <c r="BC1263">
        <v>0</v>
      </c>
      <c r="BD1263">
        <v>0</v>
      </c>
      <c r="BE1263">
        <v>0</v>
      </c>
      <c r="BF1263">
        <v>6.6065735598029697E-3</v>
      </c>
      <c r="BG1263">
        <v>2.8191491916695101E-2</v>
      </c>
      <c r="BH1263">
        <v>8.4321337661777906E-2</v>
      </c>
      <c r="BI1263">
        <v>0</v>
      </c>
      <c r="BJ1263">
        <v>0.112512829578473</v>
      </c>
      <c r="BK1263">
        <v>7.3122974508842298E-3</v>
      </c>
      <c r="BL1263">
        <v>2.1180046643494099E-4</v>
      </c>
      <c r="BM1263">
        <v>0</v>
      </c>
      <c r="BN1263">
        <v>7.5240979173191802E-3</v>
      </c>
      <c r="BO1263">
        <v>0.15893346056853</v>
      </c>
      <c r="BP1263">
        <v>70.978577703030496</v>
      </c>
    </row>
    <row r="1264" spans="1:68" x14ac:dyDescent="0.25">
      <c r="A1264" t="s">
        <v>6087</v>
      </c>
      <c r="B1264">
        <v>2030</v>
      </c>
      <c r="C1264" t="s">
        <v>6129</v>
      </c>
      <c r="D1264" t="s">
        <v>6089</v>
      </c>
      <c r="E1264" t="s">
        <v>6089</v>
      </c>
      <c r="F1264" t="s">
        <v>6093</v>
      </c>
      <c r="G1264">
        <v>6.7811576855583597</v>
      </c>
      <c r="H1264">
        <v>126833.144134128</v>
      </c>
      <c r="I1264">
        <v>0</v>
      </c>
      <c r="J1264">
        <v>126833.144134128</v>
      </c>
      <c r="K1264">
        <v>27081.231333045798</v>
      </c>
      <c r="L1264">
        <v>142061.161110872</v>
      </c>
      <c r="M1264">
        <v>0</v>
      </c>
      <c r="N1264">
        <v>0</v>
      </c>
      <c r="O1264">
        <v>0</v>
      </c>
      <c r="P1264">
        <v>0</v>
      </c>
      <c r="Q1264">
        <v>0</v>
      </c>
      <c r="R1264">
        <v>0</v>
      </c>
      <c r="S1264">
        <v>0</v>
      </c>
      <c r="T1264">
        <v>0</v>
      </c>
      <c r="U1264">
        <v>4.1942882813061899E-4</v>
      </c>
      <c r="V1264">
        <v>1.11315303951012E-3</v>
      </c>
      <c r="W1264">
        <v>1.5325818676407399E-3</v>
      </c>
      <c r="X1264">
        <v>0</v>
      </c>
      <c r="Y1264">
        <v>0</v>
      </c>
      <c r="Z1264">
        <v>0</v>
      </c>
      <c r="AA1264">
        <v>0</v>
      </c>
      <c r="AB1264">
        <v>1.6777153125224699E-3</v>
      </c>
      <c r="AC1264">
        <v>3.18043725574321E-3</v>
      </c>
      <c r="AD1264">
        <v>4.8581525682656898E-3</v>
      </c>
      <c r="AE1264">
        <v>0</v>
      </c>
      <c r="AF1264">
        <v>0</v>
      </c>
      <c r="AG1264">
        <v>0</v>
      </c>
      <c r="AH1264">
        <v>0</v>
      </c>
      <c r="AI1264">
        <v>0</v>
      </c>
      <c r="AJ1264">
        <v>0</v>
      </c>
      <c r="AK1264">
        <v>0</v>
      </c>
      <c r="AL1264">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0</v>
      </c>
      <c r="BF1264">
        <v>0</v>
      </c>
      <c r="BG1264">
        <v>0</v>
      </c>
      <c r="BH1264">
        <v>0</v>
      </c>
      <c r="BI1264">
        <v>0</v>
      </c>
      <c r="BJ1264">
        <v>0</v>
      </c>
      <c r="BK1264">
        <v>0</v>
      </c>
      <c r="BL1264">
        <v>0</v>
      </c>
      <c r="BM1264">
        <v>0</v>
      </c>
      <c r="BN1264">
        <v>0</v>
      </c>
      <c r="BO1264">
        <v>0</v>
      </c>
      <c r="BP1264">
        <v>0</v>
      </c>
    </row>
    <row r="1265" spans="1:68" x14ac:dyDescent="0.25">
      <c r="A1265" t="s">
        <v>6087</v>
      </c>
      <c r="B1265">
        <v>2030</v>
      </c>
      <c r="C1265" t="s">
        <v>6130</v>
      </c>
      <c r="D1265" t="s">
        <v>6089</v>
      </c>
      <c r="E1265" t="s">
        <v>6089</v>
      </c>
      <c r="F1265" t="s">
        <v>6092</v>
      </c>
      <c r="G1265">
        <v>3116.8109473917698</v>
      </c>
      <c r="H1265">
        <v>60749980.874284901</v>
      </c>
      <c r="I1265">
        <v>60749980.874284901</v>
      </c>
      <c r="J1265">
        <v>0</v>
      </c>
      <c r="K1265">
        <v>20392097.173380502</v>
      </c>
      <c r="L1265">
        <v>0</v>
      </c>
      <c r="M1265">
        <v>13.0859304834936</v>
      </c>
      <c r="N1265">
        <v>8.6032915360288106E-2</v>
      </c>
      <c r="O1265">
        <v>7.8766359657631799</v>
      </c>
      <c r="P1265">
        <v>21.0485993646171</v>
      </c>
      <c r="Q1265">
        <v>8.7873161621180904E-2</v>
      </c>
      <c r="R1265">
        <v>0</v>
      </c>
      <c r="S1265">
        <v>1.0156750288340601E-2</v>
      </c>
      <c r="T1265">
        <v>9.8029911909521497E-2</v>
      </c>
      <c r="U1265">
        <v>0.20089617318172601</v>
      </c>
      <c r="V1265">
        <v>1.05581852616411</v>
      </c>
      <c r="W1265">
        <v>1.3547446112553601</v>
      </c>
      <c r="X1265">
        <v>9.5570080887269704E-2</v>
      </c>
      <c r="Y1265">
        <v>0</v>
      </c>
      <c r="Z1265">
        <v>1.10463926493631E-2</v>
      </c>
      <c r="AA1265">
        <v>0.10661647353663201</v>
      </c>
      <c r="AB1265">
        <v>0.80358469272690503</v>
      </c>
      <c r="AC1265">
        <v>3.0166243604688998</v>
      </c>
      <c r="AD1265">
        <v>3.9268255267324399</v>
      </c>
      <c r="AE1265">
        <v>112571.671422719</v>
      </c>
      <c r="AF1265">
        <v>577.71899178480601</v>
      </c>
      <c r="AG1265">
        <v>949.59745327721396</v>
      </c>
      <c r="AH1265">
        <v>114098.987867781</v>
      </c>
      <c r="AI1265">
        <v>0.45251080715470698</v>
      </c>
      <c r="AJ1265">
        <v>0.30396830240985501</v>
      </c>
      <c r="AK1265">
        <v>0.92920594051459005</v>
      </c>
      <c r="AL1265">
        <v>1.68568505007915</v>
      </c>
      <c r="AM1265">
        <v>0.82432908730015098</v>
      </c>
      <c r="AN1265">
        <v>7.8566137962011295E-3</v>
      </c>
      <c r="AO1265">
        <v>0.67667866256439702</v>
      </c>
      <c r="AP1265">
        <v>1.5088643636607399</v>
      </c>
      <c r="AQ1265">
        <v>2.0450508506101501</v>
      </c>
      <c r="AR1265">
        <v>1.1357488474372499</v>
      </c>
      <c r="AS1265">
        <v>4.7693677671142796</v>
      </c>
      <c r="AT1265">
        <v>7.95016746516169</v>
      </c>
      <c r="AU1265">
        <v>2.3791954533871098</v>
      </c>
      <c r="AV1265">
        <v>0.53821399501020295</v>
      </c>
      <c r="AW1265">
        <v>4.5179184874862699</v>
      </c>
      <c r="AX1265">
        <v>15.385495401045199</v>
      </c>
      <c r="AY1265">
        <v>2.9841334006229898</v>
      </c>
      <c r="AZ1265">
        <v>1.65728205210416</v>
      </c>
      <c r="BA1265">
        <v>5.2218573741571204</v>
      </c>
      <c r="BB1265">
        <v>9.8632728268842698</v>
      </c>
      <c r="BC1265">
        <v>2.3791954533871098</v>
      </c>
      <c r="BD1265">
        <v>0.53821399500998102</v>
      </c>
      <c r="BE1265">
        <v>4.5179184874844101</v>
      </c>
      <c r="BF1265">
        <v>17.298600762765702</v>
      </c>
      <c r="BG1265">
        <v>38.721038983249599</v>
      </c>
      <c r="BH1265">
        <v>16.232181508830902</v>
      </c>
      <c r="BI1265">
        <v>99.131211763737397</v>
      </c>
      <c r="BJ1265">
        <v>154.084432255818</v>
      </c>
      <c r="BK1265">
        <v>1.1128855788125001</v>
      </c>
      <c r="BL1265">
        <v>5.7113403970801601E-3</v>
      </c>
      <c r="BM1265">
        <v>9.3877375904006608E-3</v>
      </c>
      <c r="BN1265">
        <v>1.1279846567999801</v>
      </c>
      <c r="BO1265">
        <v>3.0134417338721602</v>
      </c>
      <c r="BP1265">
        <v>12031.5957072857</v>
      </c>
    </row>
    <row r="1266" spans="1:68" x14ac:dyDescent="0.25">
      <c r="A1266" t="s">
        <v>6087</v>
      </c>
      <c r="B1266">
        <v>2030</v>
      </c>
      <c r="C1266" t="s">
        <v>6130</v>
      </c>
      <c r="D1266" t="s">
        <v>6089</v>
      </c>
      <c r="E1266" t="s">
        <v>6089</v>
      </c>
      <c r="F1266" t="s">
        <v>6093</v>
      </c>
      <c r="G1266">
        <v>248.395303062127</v>
      </c>
      <c r="H1266">
        <v>7738543.1795342304</v>
      </c>
      <c r="I1266">
        <v>0</v>
      </c>
      <c r="J1266">
        <v>7738543.1795342304</v>
      </c>
      <c r="K1266">
        <v>1625155.0841391201</v>
      </c>
      <c r="L1266">
        <v>9034183.5832609292</v>
      </c>
      <c r="M1266">
        <v>0</v>
      </c>
      <c r="N1266">
        <v>0</v>
      </c>
      <c r="O1266">
        <v>0</v>
      </c>
      <c r="P1266">
        <v>0</v>
      </c>
      <c r="Q1266">
        <v>0</v>
      </c>
      <c r="R1266">
        <v>0</v>
      </c>
      <c r="S1266">
        <v>0</v>
      </c>
      <c r="T1266">
        <v>0</v>
      </c>
      <c r="U1266">
        <v>2.5590851032317698E-2</v>
      </c>
      <c r="V1266">
        <v>6.7246912154434305E-2</v>
      </c>
      <c r="W1266">
        <v>9.2837763186752006E-2</v>
      </c>
      <c r="X1266">
        <v>0</v>
      </c>
      <c r="Y1266">
        <v>0</v>
      </c>
      <c r="Z1266">
        <v>0</v>
      </c>
      <c r="AA1266">
        <v>0</v>
      </c>
      <c r="AB1266">
        <v>0.10236340412927</v>
      </c>
      <c r="AC1266">
        <v>0.19213403472695501</v>
      </c>
      <c r="AD1266">
        <v>0.29449743885622598</v>
      </c>
      <c r="AE1266">
        <v>0</v>
      </c>
      <c r="AF1266">
        <v>0</v>
      </c>
      <c r="AG1266">
        <v>0</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v>0</v>
      </c>
      <c r="BK1266">
        <v>0</v>
      </c>
      <c r="BL1266">
        <v>0</v>
      </c>
      <c r="BM1266">
        <v>0</v>
      </c>
      <c r="BN1266">
        <v>0</v>
      </c>
      <c r="BO1266">
        <v>0</v>
      </c>
      <c r="BP1266">
        <v>0</v>
      </c>
    </row>
    <row r="1267" spans="1:68" x14ac:dyDescent="0.25">
      <c r="A1267" t="s">
        <v>6087</v>
      </c>
      <c r="B1267">
        <v>2030</v>
      </c>
      <c r="C1267" t="s">
        <v>6131</v>
      </c>
      <c r="D1267" t="s">
        <v>6089</v>
      </c>
      <c r="E1267" t="s">
        <v>6089</v>
      </c>
      <c r="F1267" t="s">
        <v>6090</v>
      </c>
      <c r="G1267">
        <v>2129.0166469301898</v>
      </c>
      <c r="H1267">
        <v>132810441.670214</v>
      </c>
      <c r="I1267">
        <v>132810441.670214</v>
      </c>
      <c r="J1267">
        <v>0</v>
      </c>
      <c r="K1267">
        <v>15264538.3944942</v>
      </c>
      <c r="L1267">
        <v>0</v>
      </c>
      <c r="M1267">
        <v>193.57271131763301</v>
      </c>
      <c r="N1267">
        <v>68.524412244934496</v>
      </c>
      <c r="O1267">
        <v>32.349562986880102</v>
      </c>
      <c r="P1267">
        <v>294.44668654944701</v>
      </c>
      <c r="Q1267">
        <v>4.3971351086261201</v>
      </c>
      <c r="R1267">
        <v>3.1108269868559999E-2</v>
      </c>
      <c r="S1267">
        <v>0</v>
      </c>
      <c r="T1267">
        <v>4.4282433784946802</v>
      </c>
      <c r="U1267">
        <v>1.3175860685333001</v>
      </c>
      <c r="V1267">
        <v>3.9652014588446098</v>
      </c>
      <c r="W1267">
        <v>9.7110309058725992</v>
      </c>
      <c r="X1267">
        <v>4.5959540462401298</v>
      </c>
      <c r="Y1267">
        <v>3.2514847791113202E-2</v>
      </c>
      <c r="Z1267">
        <v>0</v>
      </c>
      <c r="AA1267">
        <v>4.62846889403124</v>
      </c>
      <c r="AB1267">
        <v>5.2703442741332296</v>
      </c>
      <c r="AC1267">
        <v>11.3291470252703</v>
      </c>
      <c r="AD1267">
        <v>21.2279601934348</v>
      </c>
      <c r="AE1267">
        <v>204809.84305401999</v>
      </c>
      <c r="AF1267">
        <v>16005.994431147399</v>
      </c>
      <c r="AG1267">
        <v>0</v>
      </c>
      <c r="AH1267">
        <v>220815.83748516801</v>
      </c>
      <c r="AI1267">
        <v>7.9938222846163004E-2</v>
      </c>
      <c r="AJ1267">
        <v>0.35485953128365999</v>
      </c>
      <c r="AK1267">
        <v>0</v>
      </c>
      <c r="AL1267">
        <v>0.43479775412982302</v>
      </c>
      <c r="AM1267">
        <v>32.267874179746698</v>
      </c>
      <c r="AN1267">
        <v>2.5217509408947998</v>
      </c>
      <c r="AO1267">
        <v>0</v>
      </c>
      <c r="AP1267">
        <v>34.789625120641503</v>
      </c>
      <c r="AQ1267">
        <v>1.7210480170752001</v>
      </c>
      <c r="AR1267">
        <v>7.6400283983207897</v>
      </c>
      <c r="AS1267">
        <v>0</v>
      </c>
      <c r="AT1267">
        <v>9.3610764153960009</v>
      </c>
      <c r="AU1267">
        <v>0</v>
      </c>
      <c r="AV1267">
        <v>0</v>
      </c>
      <c r="AW1267">
        <v>0</v>
      </c>
      <c r="AX1267">
        <v>9.3610764153960009</v>
      </c>
      <c r="AY1267">
        <v>1.9592821590471601</v>
      </c>
      <c r="AZ1267">
        <v>8.6975907626808908</v>
      </c>
      <c r="BA1267">
        <v>0</v>
      </c>
      <c r="BB1267">
        <v>10.656872921728</v>
      </c>
      <c r="BC1267">
        <v>0</v>
      </c>
      <c r="BD1267">
        <v>0</v>
      </c>
      <c r="BE1267">
        <v>0</v>
      </c>
      <c r="BF1267">
        <v>10.656872921728</v>
      </c>
      <c r="BG1267">
        <v>6.1947763324841096</v>
      </c>
      <c r="BH1267">
        <v>112.855765741916</v>
      </c>
      <c r="BI1267">
        <v>0</v>
      </c>
      <c r="BJ1267">
        <v>119.0505420744</v>
      </c>
      <c r="BK1267">
        <v>1.93942673966141</v>
      </c>
      <c r="BL1267">
        <v>0.151567195852258</v>
      </c>
      <c r="BM1267">
        <v>0</v>
      </c>
      <c r="BN1267">
        <v>2.0909939355136702</v>
      </c>
      <c r="BO1267">
        <v>32.207650222884098</v>
      </c>
      <c r="BP1267">
        <v>19725.391290668202</v>
      </c>
    </row>
    <row r="1268" spans="1:68" x14ac:dyDescent="0.25">
      <c r="A1268" t="s">
        <v>6087</v>
      </c>
      <c r="B1268">
        <v>2030</v>
      </c>
      <c r="C1268" t="s">
        <v>6131</v>
      </c>
      <c r="D1268" t="s">
        <v>6089</v>
      </c>
      <c r="E1268" t="s">
        <v>6089</v>
      </c>
      <c r="F1268" t="s">
        <v>6093</v>
      </c>
      <c r="G1268">
        <v>181.452594645478</v>
      </c>
      <c r="H1268">
        <v>11929402.9547472</v>
      </c>
      <c r="I1268">
        <v>0</v>
      </c>
      <c r="J1268">
        <v>11929402.9547472</v>
      </c>
      <c r="K1268">
        <v>1300971.55498536</v>
      </c>
      <c r="L1268">
        <v>21782207.928371198</v>
      </c>
      <c r="M1268">
        <v>0</v>
      </c>
      <c r="N1268">
        <v>0</v>
      </c>
      <c r="O1268">
        <v>0</v>
      </c>
      <c r="P1268">
        <v>0</v>
      </c>
      <c r="Q1268">
        <v>0</v>
      </c>
      <c r="R1268">
        <v>0</v>
      </c>
      <c r="S1268">
        <v>0</v>
      </c>
      <c r="T1268">
        <v>0</v>
      </c>
      <c r="U1268">
        <v>0.11834924228416401</v>
      </c>
      <c r="V1268">
        <v>0.187519822700977</v>
      </c>
      <c r="W1268">
        <v>0.30586906498514199</v>
      </c>
      <c r="X1268">
        <v>0</v>
      </c>
      <c r="Y1268">
        <v>0</v>
      </c>
      <c r="Z1268">
        <v>0</v>
      </c>
      <c r="AA1268">
        <v>0</v>
      </c>
      <c r="AB1268">
        <v>0.47339696913665802</v>
      </c>
      <c r="AC1268">
        <v>0.53577092200279197</v>
      </c>
      <c r="AD1268">
        <v>1.0091678911394499</v>
      </c>
      <c r="AE1268">
        <v>0</v>
      </c>
      <c r="AF1268">
        <v>0</v>
      </c>
      <c r="AG1268">
        <v>0</v>
      </c>
      <c r="AH1268">
        <v>0</v>
      </c>
      <c r="AI1268">
        <v>0</v>
      </c>
      <c r="AJ1268">
        <v>0</v>
      </c>
      <c r="AK1268">
        <v>0</v>
      </c>
      <c r="AL1268">
        <v>0</v>
      </c>
      <c r="AM1268">
        <v>0</v>
      </c>
      <c r="AN1268">
        <v>0</v>
      </c>
      <c r="AO1268">
        <v>0</v>
      </c>
      <c r="AP1268">
        <v>0</v>
      </c>
      <c r="AQ1268">
        <v>0</v>
      </c>
      <c r="AR1268">
        <v>0</v>
      </c>
      <c r="AS1268">
        <v>0</v>
      </c>
      <c r="AT1268">
        <v>0</v>
      </c>
      <c r="AU1268">
        <v>0</v>
      </c>
      <c r="AV1268">
        <v>0</v>
      </c>
      <c r="AW1268">
        <v>0</v>
      </c>
      <c r="AX1268">
        <v>0</v>
      </c>
      <c r="AY1268">
        <v>0</v>
      </c>
      <c r="AZ1268">
        <v>0</v>
      </c>
      <c r="BA1268">
        <v>0</v>
      </c>
      <c r="BB1268">
        <v>0</v>
      </c>
      <c r="BC1268">
        <v>0</v>
      </c>
      <c r="BD1268">
        <v>0</v>
      </c>
      <c r="BE1268">
        <v>0</v>
      </c>
      <c r="BF1268">
        <v>0</v>
      </c>
      <c r="BG1268">
        <v>0</v>
      </c>
      <c r="BH1268">
        <v>0</v>
      </c>
      <c r="BI1268">
        <v>0</v>
      </c>
      <c r="BJ1268">
        <v>0</v>
      </c>
      <c r="BK1268">
        <v>0</v>
      </c>
      <c r="BL1268">
        <v>0</v>
      </c>
      <c r="BM1268">
        <v>0</v>
      </c>
      <c r="BN1268">
        <v>0</v>
      </c>
      <c r="BO1268">
        <v>0</v>
      </c>
      <c r="BP1268">
        <v>0</v>
      </c>
    </row>
    <row r="1269" spans="1:68" x14ac:dyDescent="0.25">
      <c r="A1269" t="s">
        <v>6087</v>
      </c>
      <c r="B1269">
        <v>2030</v>
      </c>
      <c r="C1269" t="s">
        <v>6132</v>
      </c>
      <c r="D1269" t="s">
        <v>6089</v>
      </c>
      <c r="E1269" t="s">
        <v>6089</v>
      </c>
      <c r="F1269" t="s">
        <v>6090</v>
      </c>
      <c r="G1269">
        <v>2010.5134103549699</v>
      </c>
      <c r="H1269">
        <v>171273828.97931501</v>
      </c>
      <c r="I1269">
        <v>171273828.97931501</v>
      </c>
      <c r="J1269">
        <v>0</v>
      </c>
      <c r="K1269">
        <v>14414898.629026599</v>
      </c>
      <c r="L1269">
        <v>0</v>
      </c>
      <c r="M1269">
        <v>259.91584146020898</v>
      </c>
      <c r="N1269">
        <v>105.843097777498</v>
      </c>
      <c r="O1269">
        <v>37.4713691142396</v>
      </c>
      <c r="P1269">
        <v>403.23030835194697</v>
      </c>
      <c r="Q1269">
        <v>5.4610313343164503</v>
      </c>
      <c r="R1269">
        <v>3.64605076282448E-2</v>
      </c>
      <c r="S1269">
        <v>0</v>
      </c>
      <c r="T1269">
        <v>5.4974918419446901</v>
      </c>
      <c r="U1269">
        <v>1.69917371051189</v>
      </c>
      <c r="V1269">
        <v>5.1888908614926503</v>
      </c>
      <c r="W1269">
        <v>12.3855564139492</v>
      </c>
      <c r="X1269">
        <v>5.7079549382865897</v>
      </c>
      <c r="Y1269">
        <v>3.8109089992087702E-2</v>
      </c>
      <c r="Z1269">
        <v>0</v>
      </c>
      <c r="AA1269">
        <v>5.7460640282786803</v>
      </c>
      <c r="AB1269">
        <v>6.7966948420475797</v>
      </c>
      <c r="AC1269">
        <v>14.825402461407499</v>
      </c>
      <c r="AD1269">
        <v>27.368161331733798</v>
      </c>
      <c r="AE1269">
        <v>250124.764454038</v>
      </c>
      <c r="AF1269">
        <v>17831.931775772999</v>
      </c>
      <c r="AG1269">
        <v>0</v>
      </c>
      <c r="AH1269">
        <v>267956.696229811</v>
      </c>
      <c r="AI1269">
        <v>0.101203415647456</v>
      </c>
      <c r="AJ1269">
        <v>0.415914029499593</v>
      </c>
      <c r="AK1269">
        <v>0</v>
      </c>
      <c r="AL1269">
        <v>0.51711744514704905</v>
      </c>
      <c r="AM1269">
        <v>39.407258500329398</v>
      </c>
      <c r="AN1269">
        <v>2.80942811313373</v>
      </c>
      <c r="AO1269">
        <v>0</v>
      </c>
      <c r="AP1269">
        <v>42.216686613463096</v>
      </c>
      <c r="AQ1269">
        <v>2.1788817867077799</v>
      </c>
      <c r="AR1269">
        <v>8.9545150024359401</v>
      </c>
      <c r="AS1269">
        <v>0</v>
      </c>
      <c r="AT1269">
        <v>11.133396789143699</v>
      </c>
      <c r="AU1269">
        <v>0</v>
      </c>
      <c r="AV1269">
        <v>0</v>
      </c>
      <c r="AW1269">
        <v>0</v>
      </c>
      <c r="AX1269">
        <v>11.133396789143699</v>
      </c>
      <c r="AY1269">
        <v>2.4804910548772998</v>
      </c>
      <c r="AZ1269">
        <v>10.194033701051699</v>
      </c>
      <c r="BA1269">
        <v>0</v>
      </c>
      <c r="BB1269">
        <v>12.674524755928999</v>
      </c>
      <c r="BC1269">
        <v>0</v>
      </c>
      <c r="BD1269">
        <v>0</v>
      </c>
      <c r="BE1269">
        <v>0</v>
      </c>
      <c r="BF1269">
        <v>12.674524755928999</v>
      </c>
      <c r="BG1269">
        <v>7.8007099305088401</v>
      </c>
      <c r="BH1269">
        <v>132.27583625204201</v>
      </c>
      <c r="BI1269">
        <v>0</v>
      </c>
      <c r="BJ1269">
        <v>140.076546182551</v>
      </c>
      <c r="BK1269">
        <v>2.3685319474890898</v>
      </c>
      <c r="BL1269">
        <v>0.168857730615176</v>
      </c>
      <c r="BM1269">
        <v>0</v>
      </c>
      <c r="BN1269">
        <v>2.53738967810426</v>
      </c>
      <c r="BO1269">
        <v>41.5353454647611</v>
      </c>
      <c r="BP1269">
        <v>23936.465528396599</v>
      </c>
    </row>
    <row r="1270" spans="1:68" x14ac:dyDescent="0.25">
      <c r="A1270" t="s">
        <v>6087</v>
      </c>
      <c r="B1270">
        <v>2030</v>
      </c>
      <c r="C1270" t="s">
        <v>6133</v>
      </c>
      <c r="D1270" t="s">
        <v>6089</v>
      </c>
      <c r="E1270" t="s">
        <v>6089</v>
      </c>
      <c r="F1270" t="s">
        <v>6090</v>
      </c>
      <c r="G1270">
        <v>870.84182478983701</v>
      </c>
      <c r="H1270">
        <v>62220739.728997901</v>
      </c>
      <c r="I1270">
        <v>62220739.728997901</v>
      </c>
      <c r="J1270">
        <v>0</v>
      </c>
      <c r="K1270">
        <v>6243726.8817051798</v>
      </c>
      <c r="L1270">
        <v>0</v>
      </c>
      <c r="M1270">
        <v>96.752869968316901</v>
      </c>
      <c r="N1270">
        <v>45.844630161700302</v>
      </c>
      <c r="O1270">
        <v>16.225368931689101</v>
      </c>
      <c r="P1270">
        <v>158.822869061706</v>
      </c>
      <c r="Q1270">
        <v>2.10012993479143</v>
      </c>
      <c r="R1270">
        <v>1.5792650191842499E-2</v>
      </c>
      <c r="S1270">
        <v>0</v>
      </c>
      <c r="T1270">
        <v>2.1159225849832701</v>
      </c>
      <c r="U1270">
        <v>0.61727962658489299</v>
      </c>
      <c r="V1270">
        <v>1.8635776525580701</v>
      </c>
      <c r="W1270">
        <v>4.5967798641262396</v>
      </c>
      <c r="X1270">
        <v>2.19508849125413</v>
      </c>
      <c r="Y1270">
        <v>1.6506723754670299E-2</v>
      </c>
      <c r="Z1270">
        <v>0</v>
      </c>
      <c r="AA1270">
        <v>2.2115952150088001</v>
      </c>
      <c r="AB1270">
        <v>2.4691185063395702</v>
      </c>
      <c r="AC1270">
        <v>5.3245075787373404</v>
      </c>
      <c r="AD1270">
        <v>10.005221300085701</v>
      </c>
      <c r="AE1270">
        <v>92758.380375502398</v>
      </c>
      <c r="AF1270">
        <v>7857.1822433359803</v>
      </c>
      <c r="AG1270">
        <v>0</v>
      </c>
      <c r="AH1270">
        <v>100615.562618838</v>
      </c>
      <c r="AI1270">
        <v>3.7769599771406002E-2</v>
      </c>
      <c r="AJ1270">
        <v>0.18015073383006</v>
      </c>
      <c r="AK1270">
        <v>0</v>
      </c>
      <c r="AL1270">
        <v>0.21792033360146601</v>
      </c>
      <c r="AM1270">
        <v>14.6141206030041</v>
      </c>
      <c r="AN1270">
        <v>1.23790226218977</v>
      </c>
      <c r="AO1270">
        <v>0</v>
      </c>
      <c r="AP1270">
        <v>15.852022865193801</v>
      </c>
      <c r="AQ1270">
        <v>0.81316912583105705</v>
      </c>
      <c r="AR1270">
        <v>3.8785958981042201</v>
      </c>
      <c r="AS1270">
        <v>0</v>
      </c>
      <c r="AT1270">
        <v>4.69176502393527</v>
      </c>
      <c r="AU1270">
        <v>0</v>
      </c>
      <c r="AV1270">
        <v>0</v>
      </c>
      <c r="AW1270">
        <v>0</v>
      </c>
      <c r="AX1270">
        <v>4.69176502393527</v>
      </c>
      <c r="AY1270">
        <v>0.92573115027687503</v>
      </c>
      <c r="AZ1270">
        <v>4.4154861862735704</v>
      </c>
      <c r="BA1270">
        <v>0</v>
      </c>
      <c r="BB1270">
        <v>5.3412173365504501</v>
      </c>
      <c r="BC1270">
        <v>0</v>
      </c>
      <c r="BD1270">
        <v>0</v>
      </c>
      <c r="BE1270">
        <v>0</v>
      </c>
      <c r="BF1270">
        <v>5.3412173365504501</v>
      </c>
      <c r="BG1270">
        <v>2.9191495510084402</v>
      </c>
      <c r="BH1270">
        <v>57.295350403905204</v>
      </c>
      <c r="BI1270">
        <v>0</v>
      </c>
      <c r="BJ1270">
        <v>60.214499954913599</v>
      </c>
      <c r="BK1270">
        <v>0.87836639365269198</v>
      </c>
      <c r="BL1270">
        <v>7.4402817334806401E-2</v>
      </c>
      <c r="BM1270">
        <v>0</v>
      </c>
      <c r="BN1270">
        <v>0.952769210987499</v>
      </c>
      <c r="BO1270">
        <v>15.0890532144816</v>
      </c>
      <c r="BP1270">
        <v>8987.9483518505695</v>
      </c>
    </row>
    <row r="1271" spans="1:68" x14ac:dyDescent="0.25">
      <c r="A1271" t="s">
        <v>6087</v>
      </c>
      <c r="B1271">
        <v>2030</v>
      </c>
      <c r="C1271" t="s">
        <v>6134</v>
      </c>
      <c r="D1271" t="s">
        <v>6089</v>
      </c>
      <c r="E1271" t="s">
        <v>6089</v>
      </c>
      <c r="F1271" t="s">
        <v>6090</v>
      </c>
      <c r="G1271">
        <v>501.698597944656</v>
      </c>
      <c r="H1271">
        <v>36422132.790475897</v>
      </c>
      <c r="I1271">
        <v>36422132.790475897</v>
      </c>
      <c r="J1271">
        <v>0</v>
      </c>
      <c r="K1271">
        <v>2560830.1874608598</v>
      </c>
      <c r="L1271">
        <v>0</v>
      </c>
      <c r="M1271">
        <v>53.532058719267198</v>
      </c>
      <c r="N1271">
        <v>5.9389967440849203</v>
      </c>
      <c r="O1271">
        <v>6.2666433528983196</v>
      </c>
      <c r="P1271">
        <v>65.737698816250401</v>
      </c>
      <c r="Q1271">
        <v>0.68272776973308402</v>
      </c>
      <c r="R1271">
        <v>2.4017354692514601E-3</v>
      </c>
      <c r="S1271">
        <v>0</v>
      </c>
      <c r="T1271">
        <v>0.68512950520233595</v>
      </c>
      <c r="U1271">
        <v>0.361336760486272</v>
      </c>
      <c r="V1271">
        <v>1.2385249163779</v>
      </c>
      <c r="W1271">
        <v>2.2849911820665101</v>
      </c>
      <c r="X1271">
        <v>0.71359768992080497</v>
      </c>
      <c r="Y1271">
        <v>2.51033128962771E-3</v>
      </c>
      <c r="Z1271">
        <v>0</v>
      </c>
      <c r="AA1271">
        <v>0.71610802121043304</v>
      </c>
      <c r="AB1271">
        <v>1.44534704194508</v>
      </c>
      <c r="AC1271">
        <v>3.5386426182225801</v>
      </c>
      <c r="AD1271">
        <v>5.7000976813781001</v>
      </c>
      <c r="AE1271">
        <v>61535.577689714701</v>
      </c>
      <c r="AF1271">
        <v>1293.4621281253001</v>
      </c>
      <c r="AG1271">
        <v>0</v>
      </c>
      <c r="AH1271">
        <v>62829.039817839999</v>
      </c>
      <c r="AI1271">
        <v>1.9040608397962299E-2</v>
      </c>
      <c r="AJ1271">
        <v>2.7397369634034101E-2</v>
      </c>
      <c r="AK1271">
        <v>0</v>
      </c>
      <c r="AL1271">
        <v>4.6437978031996403E-2</v>
      </c>
      <c r="AM1271">
        <v>9.6949553247107207</v>
      </c>
      <c r="AN1271">
        <v>0.20378548503455499</v>
      </c>
      <c r="AO1271">
        <v>0</v>
      </c>
      <c r="AP1271">
        <v>9.89874080974527</v>
      </c>
      <c r="AQ1271">
        <v>0.40993907745838198</v>
      </c>
      <c r="AR1271">
        <v>0.58985785526496903</v>
      </c>
      <c r="AS1271">
        <v>0</v>
      </c>
      <c r="AT1271">
        <v>0.99979693272335202</v>
      </c>
      <c r="AU1271">
        <v>0</v>
      </c>
      <c r="AV1271">
        <v>0</v>
      </c>
      <c r="AW1271">
        <v>0</v>
      </c>
      <c r="AX1271">
        <v>0.99979693272335202</v>
      </c>
      <c r="AY1271">
        <v>0.46668443459550601</v>
      </c>
      <c r="AZ1271">
        <v>0.67150826747907999</v>
      </c>
      <c r="BA1271">
        <v>0</v>
      </c>
      <c r="BB1271">
        <v>1.1381927020745799</v>
      </c>
      <c r="BC1271">
        <v>0</v>
      </c>
      <c r="BD1271">
        <v>0</v>
      </c>
      <c r="BE1271">
        <v>0</v>
      </c>
      <c r="BF1271">
        <v>1.1381927020745799</v>
      </c>
      <c r="BG1271">
        <v>2.7886988912651001</v>
      </c>
      <c r="BH1271">
        <v>8.7156333129850196</v>
      </c>
      <c r="BI1271">
        <v>0</v>
      </c>
      <c r="BJ1271">
        <v>11.504332204250099</v>
      </c>
      <c r="BK1271">
        <v>0.58270512311494205</v>
      </c>
      <c r="BL1271">
        <v>1.2248312877052E-2</v>
      </c>
      <c r="BM1271">
        <v>0</v>
      </c>
      <c r="BN1271">
        <v>0.59495343599199402</v>
      </c>
      <c r="BO1271">
        <v>8.8326738359923205</v>
      </c>
      <c r="BP1271">
        <v>5612.4932384304702</v>
      </c>
    </row>
    <row r="1272" spans="1:68" x14ac:dyDescent="0.25">
      <c r="A1272" t="s">
        <v>6087</v>
      </c>
      <c r="B1272">
        <v>2030</v>
      </c>
      <c r="C1272" t="s">
        <v>6134</v>
      </c>
      <c r="D1272" t="s">
        <v>6089</v>
      </c>
      <c r="E1272" t="s">
        <v>6089</v>
      </c>
      <c r="F1272" t="s">
        <v>6093</v>
      </c>
      <c r="G1272">
        <v>25.286855697864599</v>
      </c>
      <c r="H1272">
        <v>2471657.7852461999</v>
      </c>
      <c r="I1272">
        <v>0</v>
      </c>
      <c r="J1272">
        <v>2471657.7852461999</v>
      </c>
      <c r="K1272">
        <v>129072.20327572399</v>
      </c>
      <c r="L1272">
        <v>4498336.1906147497</v>
      </c>
      <c r="M1272">
        <v>0</v>
      </c>
      <c r="N1272">
        <v>0</v>
      </c>
      <c r="O1272">
        <v>0</v>
      </c>
      <c r="P1272">
        <v>0</v>
      </c>
      <c r="Q1272">
        <v>0</v>
      </c>
      <c r="R1272">
        <v>0</v>
      </c>
      <c r="S1272">
        <v>0</v>
      </c>
      <c r="T1272">
        <v>0</v>
      </c>
      <c r="U1272">
        <v>2.4520827000693302E-2</v>
      </c>
      <c r="V1272">
        <v>4.4687413427300003E-2</v>
      </c>
      <c r="W1272">
        <v>6.9208240427993395E-2</v>
      </c>
      <c r="X1272">
        <v>0</v>
      </c>
      <c r="Y1272">
        <v>0</v>
      </c>
      <c r="Z1272">
        <v>0</v>
      </c>
      <c r="AA1272">
        <v>0</v>
      </c>
      <c r="AB1272">
        <v>9.8083308002773303E-2</v>
      </c>
      <c r="AC1272">
        <v>0.12767832407800001</v>
      </c>
      <c r="AD1272">
        <v>0.22576163208077299</v>
      </c>
      <c r="AE1272">
        <v>0</v>
      </c>
      <c r="AF1272">
        <v>0</v>
      </c>
      <c r="AG1272">
        <v>0</v>
      </c>
      <c r="AH1272">
        <v>0</v>
      </c>
      <c r="AI1272">
        <v>0</v>
      </c>
      <c r="AJ1272">
        <v>0</v>
      </c>
      <c r="AK1272">
        <v>0</v>
      </c>
      <c r="AL1272">
        <v>0</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0</v>
      </c>
      <c r="BF1272">
        <v>0</v>
      </c>
      <c r="BG1272">
        <v>0</v>
      </c>
      <c r="BH1272">
        <v>0</v>
      </c>
      <c r="BI1272">
        <v>0</v>
      </c>
      <c r="BJ1272">
        <v>0</v>
      </c>
      <c r="BK1272">
        <v>0</v>
      </c>
      <c r="BL1272">
        <v>0</v>
      </c>
      <c r="BM1272">
        <v>0</v>
      </c>
      <c r="BN1272">
        <v>0</v>
      </c>
      <c r="BO1272">
        <v>0</v>
      </c>
      <c r="BP1272">
        <v>0</v>
      </c>
    </row>
    <row r="1273" spans="1:68" x14ac:dyDescent="0.25">
      <c r="A1273" t="s">
        <v>6087</v>
      </c>
      <c r="B1273">
        <v>2030</v>
      </c>
      <c r="C1273" t="s">
        <v>6135</v>
      </c>
      <c r="D1273" t="s">
        <v>6089</v>
      </c>
      <c r="E1273" t="s">
        <v>6089</v>
      </c>
      <c r="F1273" t="s">
        <v>6090</v>
      </c>
      <c r="G1273">
        <v>262.729134954122</v>
      </c>
      <c r="H1273">
        <v>12180062.4227507</v>
      </c>
      <c r="I1273">
        <v>12180062.4227507</v>
      </c>
      <c r="J1273">
        <v>0</v>
      </c>
      <c r="K1273">
        <v>1341053.5781290201</v>
      </c>
      <c r="L1273">
        <v>0</v>
      </c>
      <c r="M1273">
        <v>22.8203142839882</v>
      </c>
      <c r="N1273">
        <v>3.4382966863576501</v>
      </c>
      <c r="O1273">
        <v>3.3812659985973501</v>
      </c>
      <c r="P1273">
        <v>29.639876968943199</v>
      </c>
      <c r="Q1273">
        <v>0.28954787222619699</v>
      </c>
      <c r="R1273">
        <v>1.25773897876166E-3</v>
      </c>
      <c r="S1273">
        <v>0</v>
      </c>
      <c r="T1273">
        <v>0.29080561120495901</v>
      </c>
      <c r="U1273">
        <v>0.120835985187231</v>
      </c>
      <c r="V1273">
        <v>0.40435874937974498</v>
      </c>
      <c r="W1273">
        <v>0.81600034577193603</v>
      </c>
      <c r="X1273">
        <v>0.30263994215861201</v>
      </c>
      <c r="Y1273">
        <v>1.3146083542472E-3</v>
      </c>
      <c r="Z1273">
        <v>0</v>
      </c>
      <c r="AA1273">
        <v>0.30395455051285902</v>
      </c>
      <c r="AB1273">
        <v>0.48334394074892501</v>
      </c>
      <c r="AC1273">
        <v>1.15531071251355</v>
      </c>
      <c r="AD1273">
        <v>1.94260920377534</v>
      </c>
      <c r="AE1273">
        <v>22155.575447523301</v>
      </c>
      <c r="AF1273">
        <v>729.89257290958903</v>
      </c>
      <c r="AG1273">
        <v>0</v>
      </c>
      <c r="AH1273">
        <v>22885.468020432902</v>
      </c>
      <c r="AI1273">
        <v>7.59155596325632E-3</v>
      </c>
      <c r="AJ1273">
        <v>1.4347433406146699E-2</v>
      </c>
      <c r="AK1273">
        <v>0</v>
      </c>
      <c r="AL1273">
        <v>2.1938989369403E-2</v>
      </c>
      <c r="AM1273">
        <v>3.49061993437495</v>
      </c>
      <c r="AN1273">
        <v>0.114994872102734</v>
      </c>
      <c r="AO1273">
        <v>0</v>
      </c>
      <c r="AP1273">
        <v>3.6056148064776798</v>
      </c>
      <c r="AQ1273">
        <v>0.163444118118831</v>
      </c>
      <c r="AR1273">
        <v>0.308896306855446</v>
      </c>
      <c r="AS1273">
        <v>0</v>
      </c>
      <c r="AT1273">
        <v>0.47234042497427797</v>
      </c>
      <c r="AU1273">
        <v>0</v>
      </c>
      <c r="AV1273">
        <v>0</v>
      </c>
      <c r="AW1273">
        <v>0</v>
      </c>
      <c r="AX1273">
        <v>0.47234042497427797</v>
      </c>
      <c r="AY1273">
        <v>0.186068686901389</v>
      </c>
      <c r="AZ1273">
        <v>0.35165493176997498</v>
      </c>
      <c r="BA1273">
        <v>0</v>
      </c>
      <c r="BB1273">
        <v>0.53772361867136498</v>
      </c>
      <c r="BC1273">
        <v>0</v>
      </c>
      <c r="BD1273">
        <v>0</v>
      </c>
      <c r="BE1273">
        <v>0</v>
      </c>
      <c r="BF1273">
        <v>0.53772361867136498</v>
      </c>
      <c r="BG1273">
        <v>1.37116687684314</v>
      </c>
      <c r="BH1273">
        <v>4.5641961334531898</v>
      </c>
      <c r="BI1273">
        <v>0</v>
      </c>
      <c r="BJ1273">
        <v>5.9353630102963404</v>
      </c>
      <c r="BK1273">
        <v>0.20980005069472701</v>
      </c>
      <c r="BL1273">
        <v>6.9116461976280897E-3</v>
      </c>
      <c r="BM1273">
        <v>0</v>
      </c>
      <c r="BN1273">
        <v>0.216711696892355</v>
      </c>
      <c r="BO1273">
        <v>2.9537676802473101</v>
      </c>
      <c r="BP1273">
        <v>2044.3497926340301</v>
      </c>
    </row>
    <row r="1274" spans="1:68" x14ac:dyDescent="0.25">
      <c r="A1274" t="s">
        <v>6087</v>
      </c>
      <c r="B1274">
        <v>2030</v>
      </c>
      <c r="C1274" t="s">
        <v>6135</v>
      </c>
      <c r="D1274" t="s">
        <v>6089</v>
      </c>
      <c r="E1274" t="s">
        <v>6089</v>
      </c>
      <c r="F1274" t="s">
        <v>6093</v>
      </c>
      <c r="G1274">
        <v>5.2222506891638201</v>
      </c>
      <c r="H1274">
        <v>225467.662243217</v>
      </c>
      <c r="I1274">
        <v>0</v>
      </c>
      <c r="J1274">
        <v>225467.662243217</v>
      </c>
      <c r="K1274">
        <v>26656.0386377127</v>
      </c>
      <c r="L1274">
        <v>410343.75832127401</v>
      </c>
      <c r="M1274">
        <v>0</v>
      </c>
      <c r="N1274">
        <v>0</v>
      </c>
      <c r="O1274">
        <v>0</v>
      </c>
      <c r="P1274">
        <v>0</v>
      </c>
      <c r="Q1274">
        <v>0</v>
      </c>
      <c r="R1274">
        <v>0</v>
      </c>
      <c r="S1274">
        <v>0</v>
      </c>
      <c r="T1274">
        <v>0</v>
      </c>
      <c r="U1274">
        <v>2.2368199890447E-3</v>
      </c>
      <c r="V1274">
        <v>4.0730153873700398E-3</v>
      </c>
      <c r="W1274">
        <v>6.3098353764147403E-3</v>
      </c>
      <c r="X1274">
        <v>0</v>
      </c>
      <c r="Y1274">
        <v>0</v>
      </c>
      <c r="Z1274">
        <v>0</v>
      </c>
      <c r="AA1274">
        <v>0</v>
      </c>
      <c r="AB1274">
        <v>8.9472799561788208E-3</v>
      </c>
      <c r="AC1274">
        <v>1.16371868210572E-2</v>
      </c>
      <c r="AD1274">
        <v>2.0584466777236E-2</v>
      </c>
      <c r="AE1274">
        <v>0</v>
      </c>
      <c r="AF1274">
        <v>0</v>
      </c>
      <c r="AG1274">
        <v>0</v>
      </c>
      <c r="AH1274">
        <v>0</v>
      </c>
      <c r="AI1274">
        <v>0</v>
      </c>
      <c r="AJ1274">
        <v>0</v>
      </c>
      <c r="AK1274">
        <v>0</v>
      </c>
      <c r="AL1274">
        <v>0</v>
      </c>
      <c r="AM1274">
        <v>0</v>
      </c>
      <c r="AN1274">
        <v>0</v>
      </c>
      <c r="AO1274">
        <v>0</v>
      </c>
      <c r="AP1274">
        <v>0</v>
      </c>
      <c r="AQ1274">
        <v>0</v>
      </c>
      <c r="AR1274">
        <v>0</v>
      </c>
      <c r="AS1274">
        <v>0</v>
      </c>
      <c r="AT1274">
        <v>0</v>
      </c>
      <c r="AU1274">
        <v>0</v>
      </c>
      <c r="AV1274">
        <v>0</v>
      </c>
      <c r="AW1274">
        <v>0</v>
      </c>
      <c r="AX1274">
        <v>0</v>
      </c>
      <c r="AY1274">
        <v>0</v>
      </c>
      <c r="AZ1274">
        <v>0</v>
      </c>
      <c r="BA1274">
        <v>0</v>
      </c>
      <c r="BB1274">
        <v>0</v>
      </c>
      <c r="BC1274">
        <v>0</v>
      </c>
      <c r="BD1274">
        <v>0</v>
      </c>
      <c r="BE1274">
        <v>0</v>
      </c>
      <c r="BF1274">
        <v>0</v>
      </c>
      <c r="BG1274">
        <v>0</v>
      </c>
      <c r="BH1274">
        <v>0</v>
      </c>
      <c r="BI1274">
        <v>0</v>
      </c>
      <c r="BJ1274">
        <v>0</v>
      </c>
      <c r="BK1274">
        <v>0</v>
      </c>
      <c r="BL1274">
        <v>0</v>
      </c>
      <c r="BM1274">
        <v>0</v>
      </c>
      <c r="BN1274">
        <v>0</v>
      </c>
      <c r="BO1274">
        <v>0</v>
      </c>
      <c r="BP1274">
        <v>0</v>
      </c>
    </row>
    <row r="1275" spans="1:68" x14ac:dyDescent="0.25">
      <c r="A1275" t="s">
        <v>6087</v>
      </c>
      <c r="B1275">
        <v>2030</v>
      </c>
      <c r="C1275" t="s">
        <v>6136</v>
      </c>
      <c r="D1275" t="s">
        <v>6089</v>
      </c>
      <c r="E1275" t="s">
        <v>6089</v>
      </c>
      <c r="F1275" t="s">
        <v>6090</v>
      </c>
      <c r="G1275">
        <v>1475.9323783633899</v>
      </c>
      <c r="H1275">
        <v>19376426.510706201</v>
      </c>
      <c r="I1275">
        <v>19376426.510706201</v>
      </c>
      <c r="J1275">
        <v>0</v>
      </c>
      <c r="K1275">
        <v>2362318.3275133101</v>
      </c>
      <c r="L1275">
        <v>0</v>
      </c>
      <c r="M1275">
        <v>104.793554061479</v>
      </c>
      <c r="N1275">
        <v>11.9903890668787</v>
      </c>
      <c r="O1275">
        <v>11.8421244186815</v>
      </c>
      <c r="P1275">
        <v>128.62606754703901</v>
      </c>
      <c r="Q1275">
        <v>0.56726634385504904</v>
      </c>
      <c r="R1275">
        <v>1.6903220430544302E-2</v>
      </c>
      <c r="S1275">
        <v>0</v>
      </c>
      <c r="T1275">
        <v>0.58416956428559397</v>
      </c>
      <c r="U1275">
        <v>0.19222968696880999</v>
      </c>
      <c r="V1275">
        <v>0.81536027978251002</v>
      </c>
      <c r="W1275">
        <v>1.5917595310369099</v>
      </c>
      <c r="X1275">
        <v>0.59291561071705501</v>
      </c>
      <c r="Y1275">
        <v>1.7667509051483801E-2</v>
      </c>
      <c r="Z1275">
        <v>0</v>
      </c>
      <c r="AA1275">
        <v>0.61058311976853896</v>
      </c>
      <c r="AB1275">
        <v>0.76891874787523995</v>
      </c>
      <c r="AC1275">
        <v>2.3296007993785999</v>
      </c>
      <c r="AD1275">
        <v>3.7091026670223801</v>
      </c>
      <c r="AE1275">
        <v>38005.717027280203</v>
      </c>
      <c r="AF1275">
        <v>1536.70334181969</v>
      </c>
      <c r="AG1275">
        <v>0</v>
      </c>
      <c r="AH1275">
        <v>39542.420369099898</v>
      </c>
      <c r="AI1275">
        <v>7.8757069981274103E-2</v>
      </c>
      <c r="AJ1275">
        <v>2.6985436075770398E-2</v>
      </c>
      <c r="AK1275">
        <v>0</v>
      </c>
      <c r="AL1275">
        <v>0.10574250605704399</v>
      </c>
      <c r="AM1275">
        <v>5.9878161950637798</v>
      </c>
      <c r="AN1275">
        <v>0.24210823730945</v>
      </c>
      <c r="AO1275">
        <v>0</v>
      </c>
      <c r="AP1275">
        <v>6.2299244323732301</v>
      </c>
      <c r="AQ1275">
        <v>1.6956181197919999</v>
      </c>
      <c r="AR1275">
        <v>0.58098903871671204</v>
      </c>
      <c r="AS1275">
        <v>0</v>
      </c>
      <c r="AT1275">
        <v>2.27660715850871</v>
      </c>
      <c r="AU1275">
        <v>0</v>
      </c>
      <c r="AV1275">
        <v>0</v>
      </c>
      <c r="AW1275">
        <v>0</v>
      </c>
      <c r="AX1275">
        <v>2.27660715850871</v>
      </c>
      <c r="AY1275">
        <v>1.9303321567467799</v>
      </c>
      <c r="AZ1275">
        <v>0.66141179494463298</v>
      </c>
      <c r="BA1275">
        <v>0</v>
      </c>
      <c r="BB1275">
        <v>2.59174395169142</v>
      </c>
      <c r="BC1275">
        <v>0</v>
      </c>
      <c r="BD1275">
        <v>0</v>
      </c>
      <c r="BE1275">
        <v>0</v>
      </c>
      <c r="BF1275">
        <v>2.59174395169142</v>
      </c>
      <c r="BG1275">
        <v>6.0428273207779499</v>
      </c>
      <c r="BH1275">
        <v>6.85447593286312</v>
      </c>
      <c r="BI1275">
        <v>0</v>
      </c>
      <c r="BJ1275">
        <v>12.897303253641001</v>
      </c>
      <c r="BK1275">
        <v>0.35989141324262802</v>
      </c>
      <c r="BL1275">
        <v>1.45516617151358E-2</v>
      </c>
      <c r="BM1275">
        <v>0</v>
      </c>
      <c r="BN1275">
        <v>0.37444307495776402</v>
      </c>
      <c r="BO1275">
        <v>3.6352151591577901</v>
      </c>
      <c r="BP1275">
        <v>3532.3087476140699</v>
      </c>
    </row>
    <row r="1276" spans="1:68" x14ac:dyDescent="0.25">
      <c r="A1276" t="s">
        <v>6087</v>
      </c>
      <c r="B1276">
        <v>2030</v>
      </c>
      <c r="C1276" t="s">
        <v>6136</v>
      </c>
      <c r="D1276" t="s">
        <v>6089</v>
      </c>
      <c r="E1276" t="s">
        <v>6089</v>
      </c>
      <c r="F1276" t="s">
        <v>6093</v>
      </c>
      <c r="G1276">
        <v>89.363720586204096</v>
      </c>
      <c r="H1276">
        <v>1704151.0580901899</v>
      </c>
      <c r="I1276">
        <v>0</v>
      </c>
      <c r="J1276">
        <v>1704151.0580901899</v>
      </c>
      <c r="K1276">
        <v>143031.99662145399</v>
      </c>
      <c r="L1276">
        <v>3344537.1500539398</v>
      </c>
      <c r="M1276">
        <v>0</v>
      </c>
      <c r="N1276">
        <v>0</v>
      </c>
      <c r="O1276">
        <v>0</v>
      </c>
      <c r="P1276">
        <v>0</v>
      </c>
      <c r="Q1276">
        <v>0</v>
      </c>
      <c r="R1276">
        <v>0</v>
      </c>
      <c r="S1276">
        <v>0</v>
      </c>
      <c r="T1276">
        <v>0</v>
      </c>
      <c r="U1276">
        <v>1.6906544881391702E-2</v>
      </c>
      <c r="V1276">
        <v>3.5437072510990097E-2</v>
      </c>
      <c r="W1276">
        <v>5.23436173923819E-2</v>
      </c>
      <c r="X1276">
        <v>0</v>
      </c>
      <c r="Y1276">
        <v>0</v>
      </c>
      <c r="Z1276">
        <v>0</v>
      </c>
      <c r="AA1276">
        <v>0</v>
      </c>
      <c r="AB1276">
        <v>6.7626179525567001E-2</v>
      </c>
      <c r="AC1276">
        <v>0.10124877860282901</v>
      </c>
      <c r="AD1276">
        <v>0.16887495812839601</v>
      </c>
      <c r="AE1276">
        <v>0</v>
      </c>
      <c r="AF1276">
        <v>0</v>
      </c>
      <c r="AG1276">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v>0</v>
      </c>
      <c r="BK1276">
        <v>0</v>
      </c>
      <c r="BL1276">
        <v>0</v>
      </c>
      <c r="BM1276">
        <v>0</v>
      </c>
      <c r="BN1276">
        <v>0</v>
      </c>
      <c r="BO1276">
        <v>0</v>
      </c>
      <c r="BP1276">
        <v>0</v>
      </c>
    </row>
    <row r="1277" spans="1:68" x14ac:dyDescent="0.25">
      <c r="A1277" t="s">
        <v>6087</v>
      </c>
      <c r="B1277">
        <v>2030</v>
      </c>
      <c r="C1277" t="s">
        <v>6137</v>
      </c>
      <c r="D1277" t="s">
        <v>6089</v>
      </c>
      <c r="E1277" t="s">
        <v>6089</v>
      </c>
      <c r="F1277" t="s">
        <v>6090</v>
      </c>
      <c r="G1277">
        <v>328.68099747628202</v>
      </c>
      <c r="H1277">
        <v>6816947.2798737502</v>
      </c>
      <c r="I1277">
        <v>6816947.2798737502</v>
      </c>
      <c r="J1277">
        <v>0</v>
      </c>
      <c r="K1277">
        <v>966006.59882269299</v>
      </c>
      <c r="L1277">
        <v>0</v>
      </c>
      <c r="M1277">
        <v>6.7898514799954404</v>
      </c>
      <c r="N1277">
        <v>1.8501112064990799</v>
      </c>
      <c r="O1277">
        <v>3.1765673515586998</v>
      </c>
      <c r="P1277">
        <v>11.8165300380532</v>
      </c>
      <c r="Q1277">
        <v>0.10321085386616401</v>
      </c>
      <c r="R1277">
        <v>8.8643848016459398E-4</v>
      </c>
      <c r="S1277">
        <v>0</v>
      </c>
      <c r="T1277">
        <v>0.104097292346329</v>
      </c>
      <c r="U1277">
        <v>6.7629582833213103E-2</v>
      </c>
      <c r="V1277">
        <v>0.22170342941538301</v>
      </c>
      <c r="W1277">
        <v>0.39343030459492601</v>
      </c>
      <c r="X1277">
        <v>0.107877590686611</v>
      </c>
      <c r="Y1277">
        <v>9.2651929472513796E-4</v>
      </c>
      <c r="Z1277">
        <v>0</v>
      </c>
      <c r="AA1277">
        <v>0.10880410998133599</v>
      </c>
      <c r="AB1277">
        <v>0.27051833133285202</v>
      </c>
      <c r="AC1277">
        <v>0.63343836975823897</v>
      </c>
      <c r="AD1277">
        <v>1.01276081107242</v>
      </c>
      <c r="AE1277">
        <v>11737.0042629447</v>
      </c>
      <c r="AF1277">
        <v>459.37852615827501</v>
      </c>
      <c r="AG1277">
        <v>0</v>
      </c>
      <c r="AH1277">
        <v>12196.382789103</v>
      </c>
      <c r="AI1277">
        <v>3.0701991779855799E-3</v>
      </c>
      <c r="AJ1277">
        <v>9.7809177924438502E-3</v>
      </c>
      <c r="AK1277">
        <v>0</v>
      </c>
      <c r="AL1277">
        <v>1.2851116970429399E-2</v>
      </c>
      <c r="AM1277">
        <v>1.8491698013945499</v>
      </c>
      <c r="AN1277">
        <v>7.2375273873155302E-2</v>
      </c>
      <c r="AO1277">
        <v>0</v>
      </c>
      <c r="AP1277">
        <v>1.9215450752676999</v>
      </c>
      <c r="AQ1277">
        <v>6.6100546386510597E-2</v>
      </c>
      <c r="AR1277">
        <v>0.21058047793051601</v>
      </c>
      <c r="AS1277">
        <v>0</v>
      </c>
      <c r="AT1277">
        <v>0.27668102431702701</v>
      </c>
      <c r="AU1277">
        <v>0</v>
      </c>
      <c r="AV1277">
        <v>0</v>
      </c>
      <c r="AW1277">
        <v>0</v>
      </c>
      <c r="AX1277">
        <v>0.27668102431702701</v>
      </c>
      <c r="AY1277">
        <v>7.5250440402268096E-2</v>
      </c>
      <c r="AZ1277">
        <v>0.239729844466539</v>
      </c>
      <c r="BA1277">
        <v>0</v>
      </c>
      <c r="BB1277">
        <v>0.31498028486880703</v>
      </c>
      <c r="BC1277">
        <v>0</v>
      </c>
      <c r="BD1277">
        <v>0</v>
      </c>
      <c r="BE1277">
        <v>0</v>
      </c>
      <c r="BF1277">
        <v>0.31498028486880703</v>
      </c>
      <c r="BG1277">
        <v>0.355452181079361</v>
      </c>
      <c r="BH1277">
        <v>3.1086784411516999</v>
      </c>
      <c r="BI1277">
        <v>0</v>
      </c>
      <c r="BJ1277">
        <v>3.4641306222310599</v>
      </c>
      <c r="BK1277">
        <v>0.111142411769102</v>
      </c>
      <c r="BL1277">
        <v>4.3500399393529999E-3</v>
      </c>
      <c r="BM1277">
        <v>0</v>
      </c>
      <c r="BN1277">
        <v>0.115492451708455</v>
      </c>
      <c r="BO1277">
        <v>1.6531205505159201</v>
      </c>
      <c r="BP1277">
        <v>1089.4980431917099</v>
      </c>
    </row>
    <row r="1278" spans="1:68" x14ac:dyDescent="0.25">
      <c r="A1278" t="s">
        <v>6087</v>
      </c>
      <c r="B1278">
        <v>2030</v>
      </c>
      <c r="C1278" t="s">
        <v>6137</v>
      </c>
      <c r="D1278" t="s">
        <v>6089</v>
      </c>
      <c r="E1278" t="s">
        <v>6089</v>
      </c>
      <c r="F1278" t="s">
        <v>6093</v>
      </c>
      <c r="G1278">
        <v>52.339411503858997</v>
      </c>
      <c r="H1278">
        <v>1352313.59880651</v>
      </c>
      <c r="I1278">
        <v>0</v>
      </c>
      <c r="J1278">
        <v>1352313.59880651</v>
      </c>
      <c r="K1278">
        <v>153827.623986302</v>
      </c>
      <c r="L1278">
        <v>2465476.1818582001</v>
      </c>
      <c r="M1278">
        <v>0</v>
      </c>
      <c r="N1278">
        <v>0</v>
      </c>
      <c r="O1278">
        <v>0</v>
      </c>
      <c r="P1278">
        <v>0</v>
      </c>
      <c r="Q1278">
        <v>0</v>
      </c>
      <c r="R1278">
        <v>0</v>
      </c>
      <c r="S1278">
        <v>0</v>
      </c>
      <c r="T1278">
        <v>0</v>
      </c>
      <c r="U1278">
        <v>1.3416035182930001E-2</v>
      </c>
      <c r="V1278">
        <v>2.2984054953442402E-2</v>
      </c>
      <c r="W1278">
        <v>3.64000901363725E-2</v>
      </c>
      <c r="X1278">
        <v>0</v>
      </c>
      <c r="Y1278">
        <v>0</v>
      </c>
      <c r="Z1278">
        <v>0</v>
      </c>
      <c r="AA1278">
        <v>0</v>
      </c>
      <c r="AB1278">
        <v>5.3664140731720197E-2</v>
      </c>
      <c r="AC1278">
        <v>6.5668728438407001E-2</v>
      </c>
      <c r="AD1278">
        <v>0.119332869170127</v>
      </c>
      <c r="AE1278">
        <v>0</v>
      </c>
      <c r="AF1278">
        <v>0</v>
      </c>
      <c r="AG1278">
        <v>0</v>
      </c>
      <c r="AH1278">
        <v>0</v>
      </c>
      <c r="AI1278">
        <v>0</v>
      </c>
      <c r="AJ1278">
        <v>0</v>
      </c>
      <c r="AK1278">
        <v>0</v>
      </c>
      <c r="AL1278">
        <v>0</v>
      </c>
      <c r="AM1278">
        <v>0</v>
      </c>
      <c r="AN1278">
        <v>0</v>
      </c>
      <c r="AO1278">
        <v>0</v>
      </c>
      <c r="AP1278">
        <v>0</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v>0</v>
      </c>
      <c r="BK1278">
        <v>0</v>
      </c>
      <c r="BL1278">
        <v>0</v>
      </c>
      <c r="BM1278">
        <v>0</v>
      </c>
      <c r="BN1278">
        <v>0</v>
      </c>
      <c r="BO1278">
        <v>0</v>
      </c>
      <c r="BP1278">
        <v>0</v>
      </c>
    </row>
    <row r="1279" spans="1:68" x14ac:dyDescent="0.25">
      <c r="A1279" t="s">
        <v>6087</v>
      </c>
      <c r="B1279">
        <v>2030</v>
      </c>
      <c r="C1279" t="s">
        <v>6138</v>
      </c>
      <c r="D1279" t="s">
        <v>6089</v>
      </c>
      <c r="E1279" t="s">
        <v>6089</v>
      </c>
      <c r="F1279" t="s">
        <v>6090</v>
      </c>
      <c r="G1279">
        <v>916.59203576734797</v>
      </c>
      <c r="H1279">
        <v>14613267.5917363</v>
      </c>
      <c r="I1279">
        <v>14613267.5917363</v>
      </c>
      <c r="J1279">
        <v>0</v>
      </c>
      <c r="K1279">
        <v>2693900.6568016601</v>
      </c>
      <c r="L1279">
        <v>0</v>
      </c>
      <c r="M1279">
        <v>22.440639968316201</v>
      </c>
      <c r="N1279">
        <v>6.0845079405677698</v>
      </c>
      <c r="O1279">
        <v>8.6533062887422005</v>
      </c>
      <c r="P1279">
        <v>37.178454197626202</v>
      </c>
      <c r="Q1279">
        <v>0.284016647305877</v>
      </c>
      <c r="R1279">
        <v>3.6512724330894802E-3</v>
      </c>
      <c r="S1279">
        <v>0</v>
      </c>
      <c r="T1279">
        <v>0.28766791973896599</v>
      </c>
      <c r="U1279">
        <v>0.14497533140340599</v>
      </c>
      <c r="V1279">
        <v>0.46699687631917403</v>
      </c>
      <c r="W1279">
        <v>0.89964012746154598</v>
      </c>
      <c r="X1279">
        <v>0.29685861979184103</v>
      </c>
      <c r="Y1279">
        <v>3.81636677023233E-3</v>
      </c>
      <c r="Z1279">
        <v>0</v>
      </c>
      <c r="AA1279">
        <v>0.30067498656207398</v>
      </c>
      <c r="AB1279">
        <v>0.57990132561362395</v>
      </c>
      <c r="AC1279">
        <v>1.33427678948335</v>
      </c>
      <c r="AD1279">
        <v>2.2148531016590498</v>
      </c>
      <c r="AE1279">
        <v>25930.125002450201</v>
      </c>
      <c r="AF1279">
        <v>1415.1268768257501</v>
      </c>
      <c r="AG1279">
        <v>0</v>
      </c>
      <c r="AH1279">
        <v>27345.2518792759</v>
      </c>
      <c r="AI1279">
        <v>1.05325635329949E-2</v>
      </c>
      <c r="AJ1279">
        <v>2.7399827643089899E-2</v>
      </c>
      <c r="AK1279">
        <v>0</v>
      </c>
      <c r="AL1279">
        <v>3.7932391176084899E-2</v>
      </c>
      <c r="AM1279">
        <v>4.0853017538980101</v>
      </c>
      <c r="AN1279">
        <v>0.222953815738959</v>
      </c>
      <c r="AO1279">
        <v>0</v>
      </c>
      <c r="AP1279">
        <v>4.3082555696369704</v>
      </c>
      <c r="AQ1279">
        <v>0.22676320460693999</v>
      </c>
      <c r="AR1279">
        <v>0.58991077552590099</v>
      </c>
      <c r="AS1279">
        <v>0</v>
      </c>
      <c r="AT1279">
        <v>0.81667398013284198</v>
      </c>
      <c r="AU1279">
        <v>0</v>
      </c>
      <c r="AV1279">
        <v>0</v>
      </c>
      <c r="AW1279">
        <v>0</v>
      </c>
      <c r="AX1279">
        <v>0.81667398013284198</v>
      </c>
      <c r="AY1279">
        <v>0.25815264693763901</v>
      </c>
      <c r="AZ1279">
        <v>0.67156851316779198</v>
      </c>
      <c r="BA1279">
        <v>0</v>
      </c>
      <c r="BB1279">
        <v>0.92972116010543204</v>
      </c>
      <c r="BC1279">
        <v>0</v>
      </c>
      <c r="BD1279">
        <v>0</v>
      </c>
      <c r="BE1279">
        <v>0</v>
      </c>
      <c r="BF1279">
        <v>0.92972116010543204</v>
      </c>
      <c r="BG1279">
        <v>1.3021901438728301</v>
      </c>
      <c r="BH1279">
        <v>8.5540098261934396</v>
      </c>
      <c r="BI1279">
        <v>0</v>
      </c>
      <c r="BJ1279">
        <v>9.8561999700662692</v>
      </c>
      <c r="BK1279">
        <v>0.24554277784027401</v>
      </c>
      <c r="BL1279">
        <v>1.34004052930478E-2</v>
      </c>
      <c r="BM1279">
        <v>0</v>
      </c>
      <c r="BN1279">
        <v>0.25894318313332199</v>
      </c>
      <c r="BO1279">
        <v>3.5424966230972501</v>
      </c>
      <c r="BP1279">
        <v>2442.7405180882001</v>
      </c>
    </row>
    <row r="1280" spans="1:68" x14ac:dyDescent="0.25">
      <c r="A1280" t="s">
        <v>6087</v>
      </c>
      <c r="B1280">
        <v>2030</v>
      </c>
      <c r="C1280" t="s">
        <v>6138</v>
      </c>
      <c r="D1280" t="s">
        <v>6089</v>
      </c>
      <c r="E1280" t="s">
        <v>6089</v>
      </c>
      <c r="F1280" t="s">
        <v>6093</v>
      </c>
      <c r="G1280">
        <v>62.327589496677902</v>
      </c>
      <c r="H1280">
        <v>1596691.0423983899</v>
      </c>
      <c r="I1280">
        <v>0</v>
      </c>
      <c r="J1280">
        <v>1596691.0423983899</v>
      </c>
      <c r="K1280">
        <v>183183.278634316</v>
      </c>
      <c r="L1280">
        <v>2911013.93810861</v>
      </c>
      <c r="M1280">
        <v>0</v>
      </c>
      <c r="N1280">
        <v>0</v>
      </c>
      <c r="O1280">
        <v>0</v>
      </c>
      <c r="P1280">
        <v>0</v>
      </c>
      <c r="Q1280">
        <v>0</v>
      </c>
      <c r="R1280">
        <v>0</v>
      </c>
      <c r="S1280">
        <v>0</v>
      </c>
      <c r="T1280">
        <v>0</v>
      </c>
      <c r="U1280">
        <v>1.5840455364784799E-2</v>
      </c>
      <c r="V1280">
        <v>2.7083681305635099E-2</v>
      </c>
      <c r="W1280">
        <v>4.2924136670419902E-2</v>
      </c>
      <c r="X1280">
        <v>0</v>
      </c>
      <c r="Y1280">
        <v>0</v>
      </c>
      <c r="Z1280">
        <v>0</v>
      </c>
      <c r="AA1280">
        <v>0</v>
      </c>
      <c r="AB1280">
        <v>6.3361821459139198E-2</v>
      </c>
      <c r="AC1280">
        <v>7.7381946587529005E-2</v>
      </c>
      <c r="AD1280">
        <v>0.14074376804666799</v>
      </c>
      <c r="AE1280">
        <v>0</v>
      </c>
      <c r="AF1280">
        <v>0</v>
      </c>
      <c r="AG1280">
        <v>0</v>
      </c>
      <c r="AH1280">
        <v>0</v>
      </c>
      <c r="AI1280">
        <v>0</v>
      </c>
      <c r="AJ1280">
        <v>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0</v>
      </c>
      <c r="BF1280">
        <v>0</v>
      </c>
      <c r="BG1280">
        <v>0</v>
      </c>
      <c r="BH1280">
        <v>0</v>
      </c>
      <c r="BI1280">
        <v>0</v>
      </c>
      <c r="BJ1280">
        <v>0</v>
      </c>
      <c r="BK1280">
        <v>0</v>
      </c>
      <c r="BL1280">
        <v>0</v>
      </c>
      <c r="BM1280">
        <v>0</v>
      </c>
      <c r="BN1280">
        <v>0</v>
      </c>
      <c r="BO1280">
        <v>0</v>
      </c>
      <c r="BP1280">
        <v>0</v>
      </c>
    </row>
    <row r="1281" spans="1:68" x14ac:dyDescent="0.25">
      <c r="A1281" t="s">
        <v>6087</v>
      </c>
      <c r="B1281">
        <v>2030</v>
      </c>
      <c r="C1281" t="s">
        <v>6139</v>
      </c>
      <c r="D1281" t="s">
        <v>6089</v>
      </c>
      <c r="E1281" t="s">
        <v>6089</v>
      </c>
      <c r="F1281" t="s">
        <v>6090</v>
      </c>
      <c r="G1281">
        <v>1961.82128712445</v>
      </c>
      <c r="H1281">
        <v>28675904.180958901</v>
      </c>
      <c r="I1281">
        <v>28675904.180958901</v>
      </c>
      <c r="J1281">
        <v>0</v>
      </c>
      <c r="K1281">
        <v>5765871.2357102605</v>
      </c>
      <c r="L1281">
        <v>0</v>
      </c>
      <c r="M1281">
        <v>36.749933899366603</v>
      </c>
      <c r="N1281">
        <v>12.9905933965695</v>
      </c>
      <c r="O1281">
        <v>19.884931183209702</v>
      </c>
      <c r="P1281">
        <v>69.625458479145905</v>
      </c>
      <c r="Q1281">
        <v>0.50657461776350599</v>
      </c>
      <c r="R1281">
        <v>6.7466512299080902E-3</v>
      </c>
      <c r="S1281">
        <v>0</v>
      </c>
      <c r="T1281">
        <v>0.51332126899341401</v>
      </c>
      <c r="U1281">
        <v>0.28448796176686297</v>
      </c>
      <c r="V1281">
        <v>0.91398567637576</v>
      </c>
      <c r="W1281">
        <v>1.7117949071360301</v>
      </c>
      <c r="X1281">
        <v>0.52947967408719698</v>
      </c>
      <c r="Y1281">
        <v>7.0517048607030902E-3</v>
      </c>
      <c r="Z1281">
        <v>0</v>
      </c>
      <c r="AA1281">
        <v>0.53653137894790004</v>
      </c>
      <c r="AB1281">
        <v>1.1379518470674499</v>
      </c>
      <c r="AC1281">
        <v>2.6113876467878798</v>
      </c>
      <c r="AD1281">
        <v>4.2858708728032404</v>
      </c>
      <c r="AE1281">
        <v>50131.621711310603</v>
      </c>
      <c r="AF1281">
        <v>2877.7702361505399</v>
      </c>
      <c r="AG1281">
        <v>0</v>
      </c>
      <c r="AH1281">
        <v>53009.391947461198</v>
      </c>
      <c r="AI1281">
        <v>1.62014112433892E-2</v>
      </c>
      <c r="AJ1281">
        <v>5.85403698282492E-2</v>
      </c>
      <c r="AK1281">
        <v>0</v>
      </c>
      <c r="AL1281">
        <v>7.4741781071638397E-2</v>
      </c>
      <c r="AM1281">
        <v>7.8982574161758503</v>
      </c>
      <c r="AN1281">
        <v>0.453393872646214</v>
      </c>
      <c r="AO1281">
        <v>0</v>
      </c>
      <c r="AP1281">
        <v>8.3516512888220706</v>
      </c>
      <c r="AQ1281">
        <v>0.34881194129015303</v>
      </c>
      <c r="AR1281">
        <v>1.2603581093571099</v>
      </c>
      <c r="AS1281">
        <v>0</v>
      </c>
      <c r="AT1281">
        <v>1.6091700506472599</v>
      </c>
      <c r="AU1281">
        <v>0</v>
      </c>
      <c r="AV1281">
        <v>0</v>
      </c>
      <c r="AW1281">
        <v>0</v>
      </c>
      <c r="AX1281">
        <v>1.6091700506472599</v>
      </c>
      <c r="AY1281">
        <v>0.39709584314435697</v>
      </c>
      <c r="AZ1281">
        <v>1.43482176741957</v>
      </c>
      <c r="BA1281">
        <v>0</v>
      </c>
      <c r="BB1281">
        <v>1.8319176105639301</v>
      </c>
      <c r="BC1281">
        <v>0</v>
      </c>
      <c r="BD1281">
        <v>0</v>
      </c>
      <c r="BE1281">
        <v>0</v>
      </c>
      <c r="BF1281">
        <v>1.8319176105639301</v>
      </c>
      <c r="BG1281">
        <v>1.9737704982311599</v>
      </c>
      <c r="BH1281">
        <v>18.432340791082101</v>
      </c>
      <c r="BI1281">
        <v>0</v>
      </c>
      <c r="BJ1281">
        <v>20.406111289313301</v>
      </c>
      <c r="BK1281">
        <v>0.474716479441186</v>
      </c>
      <c r="BL1281">
        <v>2.7250763261021601E-2</v>
      </c>
      <c r="BM1281">
        <v>0</v>
      </c>
      <c r="BN1281">
        <v>0.50196724270220805</v>
      </c>
      <c r="BO1281">
        <v>6.95230639093581</v>
      </c>
      <c r="BP1281">
        <v>4735.3079840312803</v>
      </c>
    </row>
    <row r="1282" spans="1:68" x14ac:dyDescent="0.25">
      <c r="A1282" t="s">
        <v>6087</v>
      </c>
      <c r="B1282">
        <v>2030</v>
      </c>
      <c r="C1282" t="s">
        <v>6139</v>
      </c>
      <c r="D1282" t="s">
        <v>6089</v>
      </c>
      <c r="E1282" t="s">
        <v>6089</v>
      </c>
      <c r="F1282" t="s">
        <v>6093</v>
      </c>
      <c r="G1282">
        <v>148.13240016455899</v>
      </c>
      <c r="H1282">
        <v>3104851.2296346398</v>
      </c>
      <c r="I1282">
        <v>0</v>
      </c>
      <c r="J1282">
        <v>3104851.2296346398</v>
      </c>
      <c r="K1282">
        <v>435367.04937964701</v>
      </c>
      <c r="L1282">
        <v>5660622.4781243401</v>
      </c>
      <c r="M1282">
        <v>0</v>
      </c>
      <c r="N1282">
        <v>0</v>
      </c>
      <c r="O1282">
        <v>0</v>
      </c>
      <c r="P1282">
        <v>0</v>
      </c>
      <c r="Q1282">
        <v>0</v>
      </c>
      <c r="R1282">
        <v>0</v>
      </c>
      <c r="S1282">
        <v>0</v>
      </c>
      <c r="T1282">
        <v>0</v>
      </c>
      <c r="U1282">
        <v>3.0802613662470401E-2</v>
      </c>
      <c r="V1282">
        <v>5.2611837501108101E-2</v>
      </c>
      <c r="W1282">
        <v>8.3414451163578499E-2</v>
      </c>
      <c r="X1282">
        <v>0</v>
      </c>
      <c r="Y1282">
        <v>0</v>
      </c>
      <c r="Z1282">
        <v>0</v>
      </c>
      <c r="AA1282">
        <v>0</v>
      </c>
      <c r="AB1282">
        <v>0.12321045464988099</v>
      </c>
      <c r="AC1282">
        <v>0.15031953571745099</v>
      </c>
      <c r="AD1282">
        <v>0.273529990367333</v>
      </c>
      <c r="AE1282">
        <v>0</v>
      </c>
      <c r="AF1282">
        <v>0</v>
      </c>
      <c r="AG1282">
        <v>0</v>
      </c>
      <c r="AH1282">
        <v>0</v>
      </c>
      <c r="AI1282">
        <v>0</v>
      </c>
      <c r="AJ1282">
        <v>0</v>
      </c>
      <c r="AK1282">
        <v>0</v>
      </c>
      <c r="AL1282">
        <v>0</v>
      </c>
      <c r="AM1282">
        <v>0</v>
      </c>
      <c r="AN1282">
        <v>0</v>
      </c>
      <c r="AO1282">
        <v>0</v>
      </c>
      <c r="AP1282">
        <v>0</v>
      </c>
      <c r="AQ1282">
        <v>0</v>
      </c>
      <c r="AR1282">
        <v>0</v>
      </c>
      <c r="AS1282">
        <v>0</v>
      </c>
      <c r="AT1282">
        <v>0</v>
      </c>
      <c r="AU1282">
        <v>0</v>
      </c>
      <c r="AV1282">
        <v>0</v>
      </c>
      <c r="AW1282">
        <v>0</v>
      </c>
      <c r="AX1282">
        <v>0</v>
      </c>
      <c r="AY1282">
        <v>0</v>
      </c>
      <c r="AZ1282">
        <v>0</v>
      </c>
      <c r="BA1282">
        <v>0</v>
      </c>
      <c r="BB1282">
        <v>0</v>
      </c>
      <c r="BC1282">
        <v>0</v>
      </c>
      <c r="BD1282">
        <v>0</v>
      </c>
      <c r="BE1282">
        <v>0</v>
      </c>
      <c r="BF1282">
        <v>0</v>
      </c>
      <c r="BG1282">
        <v>0</v>
      </c>
      <c r="BH1282">
        <v>0</v>
      </c>
      <c r="BI1282">
        <v>0</v>
      </c>
      <c r="BJ1282">
        <v>0</v>
      </c>
      <c r="BK1282">
        <v>0</v>
      </c>
      <c r="BL1282">
        <v>0</v>
      </c>
      <c r="BM1282">
        <v>0</v>
      </c>
      <c r="BN1282">
        <v>0</v>
      </c>
      <c r="BO1282">
        <v>0</v>
      </c>
      <c r="BP1282">
        <v>0</v>
      </c>
    </row>
    <row r="1283" spans="1:68" x14ac:dyDescent="0.25">
      <c r="A1283" t="s">
        <v>6087</v>
      </c>
      <c r="B1283">
        <v>2030</v>
      </c>
      <c r="C1283" t="s">
        <v>6140</v>
      </c>
      <c r="D1283" t="s">
        <v>6089</v>
      </c>
      <c r="E1283" t="s">
        <v>6089</v>
      </c>
      <c r="F1283" t="s">
        <v>6090</v>
      </c>
      <c r="G1283">
        <v>318.65750223841098</v>
      </c>
      <c r="H1283">
        <v>6456218.6591322999</v>
      </c>
      <c r="I1283">
        <v>6456218.6591322999</v>
      </c>
      <c r="J1283">
        <v>0</v>
      </c>
      <c r="K1283">
        <v>457337.24721256702</v>
      </c>
      <c r="L1283">
        <v>0</v>
      </c>
      <c r="M1283">
        <v>77.085032608343795</v>
      </c>
      <c r="N1283">
        <v>5.3918209388999996</v>
      </c>
      <c r="O1283">
        <v>0.64192257768257999</v>
      </c>
      <c r="P1283">
        <v>83.118776124926399</v>
      </c>
      <c r="Q1283">
        <v>9.5882231699916595E-2</v>
      </c>
      <c r="R1283">
        <v>8.1976017363363397E-3</v>
      </c>
      <c r="S1283">
        <v>0</v>
      </c>
      <c r="T1283">
        <v>0.104079833436252</v>
      </c>
      <c r="U1283">
        <v>6.4050865685477396E-2</v>
      </c>
      <c r="V1283">
        <v>0.52308206975155302</v>
      </c>
      <c r="W1283">
        <v>0.69121276887328298</v>
      </c>
      <c r="X1283">
        <v>0.100217600746285</v>
      </c>
      <c r="Y1283">
        <v>8.5682609105345205E-3</v>
      </c>
      <c r="Z1283">
        <v>0</v>
      </c>
      <c r="AA1283">
        <v>0.108785861656819</v>
      </c>
      <c r="AB1283">
        <v>0.25620346274190903</v>
      </c>
      <c r="AC1283">
        <v>1.49452019929015</v>
      </c>
      <c r="AD1283">
        <v>1.8595095236888799</v>
      </c>
      <c r="AE1283">
        <v>29543.340049384198</v>
      </c>
      <c r="AF1283">
        <v>432.89413270802299</v>
      </c>
      <c r="AG1283">
        <v>0</v>
      </c>
      <c r="AH1283">
        <v>29976.234182092299</v>
      </c>
      <c r="AI1283">
        <v>7.7398803975421999E-3</v>
      </c>
      <c r="AJ1283">
        <v>5.4235148295294303E-3</v>
      </c>
      <c r="AK1283">
        <v>0</v>
      </c>
      <c r="AL1283">
        <v>1.3163395227071601E-2</v>
      </c>
      <c r="AM1283">
        <v>4.6545652559850899</v>
      </c>
      <c r="AN1283">
        <v>6.8202646899586494E-2</v>
      </c>
      <c r="AO1283">
        <v>0</v>
      </c>
      <c r="AP1283">
        <v>4.7227679028846801</v>
      </c>
      <c r="AQ1283">
        <v>0.166637502515214</v>
      </c>
      <c r="AR1283">
        <v>0.116766787033815</v>
      </c>
      <c r="AS1283">
        <v>0</v>
      </c>
      <c r="AT1283">
        <v>0.28340428954903002</v>
      </c>
      <c r="AU1283">
        <v>0</v>
      </c>
      <c r="AV1283">
        <v>0</v>
      </c>
      <c r="AW1283">
        <v>0</v>
      </c>
      <c r="AX1283">
        <v>0.28340428954903002</v>
      </c>
      <c r="AY1283">
        <v>0.18970411195213599</v>
      </c>
      <c r="AZ1283">
        <v>0.13293009859969299</v>
      </c>
      <c r="BA1283">
        <v>0</v>
      </c>
      <c r="BB1283">
        <v>0.322634210551829</v>
      </c>
      <c r="BC1283">
        <v>0</v>
      </c>
      <c r="BD1283">
        <v>0</v>
      </c>
      <c r="BE1283">
        <v>0</v>
      </c>
      <c r="BF1283">
        <v>0.322634210551829</v>
      </c>
      <c r="BG1283">
        <v>0.46071863220002202</v>
      </c>
      <c r="BH1283">
        <v>0.82611387217700205</v>
      </c>
      <c r="BI1283">
        <v>0</v>
      </c>
      <c r="BJ1283">
        <v>1.2868325043770199</v>
      </c>
      <c r="BK1283">
        <v>0.27975776367141197</v>
      </c>
      <c r="BL1283">
        <v>4.0992485707585496E-3</v>
      </c>
      <c r="BM1283">
        <v>0</v>
      </c>
      <c r="BN1283">
        <v>0.28385701224217103</v>
      </c>
      <c r="BO1283">
        <v>0.50082586730587997</v>
      </c>
      <c r="BP1283">
        <v>2677.7651249865198</v>
      </c>
    </row>
    <row r="1284" spans="1:68" x14ac:dyDescent="0.25">
      <c r="A1284" t="s">
        <v>6087</v>
      </c>
      <c r="B1284">
        <v>2030</v>
      </c>
      <c r="C1284" t="s">
        <v>6140</v>
      </c>
      <c r="D1284" t="s">
        <v>6089</v>
      </c>
      <c r="E1284" t="s">
        <v>6089</v>
      </c>
      <c r="F1284" t="s">
        <v>6093</v>
      </c>
      <c r="G1284">
        <v>83.836840131187401</v>
      </c>
      <c r="H1284">
        <v>1651402.98726231</v>
      </c>
      <c r="I1284">
        <v>0</v>
      </c>
      <c r="J1284">
        <v>1651402.98726231</v>
      </c>
      <c r="K1284">
        <v>120322.63295627999</v>
      </c>
      <c r="L1284">
        <v>3072518.9925669902</v>
      </c>
      <c r="M1284">
        <v>0</v>
      </c>
      <c r="N1284">
        <v>0</v>
      </c>
      <c r="O1284">
        <v>0</v>
      </c>
      <c r="P1284">
        <v>0</v>
      </c>
      <c r="Q1284">
        <v>0</v>
      </c>
      <c r="R1284">
        <v>0</v>
      </c>
      <c r="S1284">
        <v>0</v>
      </c>
      <c r="T1284">
        <v>0</v>
      </c>
      <c r="U1284">
        <v>1.6383241726194899E-2</v>
      </c>
      <c r="V1284">
        <v>6.6898237046943906E-2</v>
      </c>
      <c r="W1284">
        <v>8.3281478773138906E-2</v>
      </c>
      <c r="X1284">
        <v>0</v>
      </c>
      <c r="Y1284">
        <v>0</v>
      </c>
      <c r="Z1284">
        <v>0</v>
      </c>
      <c r="AA1284">
        <v>0</v>
      </c>
      <c r="AB1284">
        <v>6.5532966904779902E-2</v>
      </c>
      <c r="AC1284">
        <v>0.191137820134125</v>
      </c>
      <c r="AD1284">
        <v>0.256670787038905</v>
      </c>
      <c r="AE1284">
        <v>0</v>
      </c>
      <c r="AF1284">
        <v>0</v>
      </c>
      <c r="AG1284">
        <v>0</v>
      </c>
      <c r="AH1284">
        <v>0</v>
      </c>
      <c r="AI1284">
        <v>0</v>
      </c>
      <c r="AJ1284">
        <v>0</v>
      </c>
      <c r="AK1284">
        <v>0</v>
      </c>
      <c r="AL1284">
        <v>0</v>
      </c>
      <c r="AM1284">
        <v>0</v>
      </c>
      <c r="AN1284">
        <v>0</v>
      </c>
      <c r="AO1284">
        <v>0</v>
      </c>
      <c r="AP1284">
        <v>0</v>
      </c>
      <c r="AQ1284">
        <v>0</v>
      </c>
      <c r="AR1284">
        <v>0</v>
      </c>
      <c r="AS1284">
        <v>0</v>
      </c>
      <c r="AT1284">
        <v>0</v>
      </c>
      <c r="AU1284">
        <v>0</v>
      </c>
      <c r="AV1284">
        <v>0</v>
      </c>
      <c r="AW1284">
        <v>0</v>
      </c>
      <c r="AX1284">
        <v>0</v>
      </c>
      <c r="AY1284">
        <v>0</v>
      </c>
      <c r="AZ1284">
        <v>0</v>
      </c>
      <c r="BA1284">
        <v>0</v>
      </c>
      <c r="BB1284">
        <v>0</v>
      </c>
      <c r="BC1284">
        <v>0</v>
      </c>
      <c r="BD1284">
        <v>0</v>
      </c>
      <c r="BE1284">
        <v>0</v>
      </c>
      <c r="BF1284">
        <v>0</v>
      </c>
      <c r="BG1284">
        <v>0</v>
      </c>
      <c r="BH1284">
        <v>0</v>
      </c>
      <c r="BI1284">
        <v>0</v>
      </c>
      <c r="BJ1284">
        <v>0</v>
      </c>
      <c r="BK1284">
        <v>0</v>
      </c>
      <c r="BL1284">
        <v>0</v>
      </c>
      <c r="BM1284">
        <v>0</v>
      </c>
      <c r="BN1284">
        <v>0</v>
      </c>
      <c r="BO1284">
        <v>0</v>
      </c>
      <c r="BP1284">
        <v>0</v>
      </c>
    </row>
    <row r="1285" spans="1:68" x14ac:dyDescent="0.25">
      <c r="A1285" t="s">
        <v>6087</v>
      </c>
      <c r="B1285">
        <v>2030</v>
      </c>
      <c r="C1285" t="s">
        <v>6141</v>
      </c>
      <c r="D1285" t="s">
        <v>6089</v>
      </c>
      <c r="E1285" t="s">
        <v>6089</v>
      </c>
      <c r="F1285" t="s">
        <v>6090</v>
      </c>
      <c r="G1285">
        <v>5185.1572255524597</v>
      </c>
      <c r="H1285">
        <v>104346896.612838</v>
      </c>
      <c r="I1285">
        <v>104346896.612838</v>
      </c>
      <c r="J1285">
        <v>0</v>
      </c>
      <c r="K1285">
        <v>23506184.360030498</v>
      </c>
      <c r="L1285">
        <v>0</v>
      </c>
      <c r="M1285">
        <v>159.256026345029</v>
      </c>
      <c r="N1285">
        <v>64.368166470090898</v>
      </c>
      <c r="O1285">
        <v>98.983772306792801</v>
      </c>
      <c r="P1285">
        <v>322.607965121912</v>
      </c>
      <c r="Q1285">
        <v>2.5389559644971702</v>
      </c>
      <c r="R1285">
        <v>2.5774267508845199E-2</v>
      </c>
      <c r="S1285">
        <v>0</v>
      </c>
      <c r="T1285">
        <v>2.5647302320060201</v>
      </c>
      <c r="U1285">
        <v>1.0352048795638999</v>
      </c>
      <c r="V1285">
        <v>3.2328675441107002</v>
      </c>
      <c r="W1285">
        <v>6.8328026556806201</v>
      </c>
      <c r="X1285">
        <v>2.6537562867614999</v>
      </c>
      <c r="Y1285">
        <v>2.6939665513977001E-2</v>
      </c>
      <c r="Z1285">
        <v>0</v>
      </c>
      <c r="AA1285">
        <v>2.6806959522754799</v>
      </c>
      <c r="AB1285">
        <v>4.1408195182556202</v>
      </c>
      <c r="AC1285">
        <v>9.2367644117448595</v>
      </c>
      <c r="AD1285">
        <v>16.058279882275901</v>
      </c>
      <c r="AE1285">
        <v>167881.07514040099</v>
      </c>
      <c r="AF1285">
        <v>13835.7422122384</v>
      </c>
      <c r="AG1285">
        <v>0</v>
      </c>
      <c r="AH1285">
        <v>181716.81735263899</v>
      </c>
      <c r="AI1285">
        <v>6.4186961367882503E-2</v>
      </c>
      <c r="AJ1285">
        <v>0.28619933575116402</v>
      </c>
      <c r="AK1285">
        <v>0</v>
      </c>
      <c r="AL1285">
        <v>0.35038629711904601</v>
      </c>
      <c r="AM1285">
        <v>26.449731756116002</v>
      </c>
      <c r="AN1285">
        <v>2.1798268199940201</v>
      </c>
      <c r="AO1285">
        <v>0</v>
      </c>
      <c r="AP1285">
        <v>28.629558576110099</v>
      </c>
      <c r="AQ1285">
        <v>1.3819276767869699</v>
      </c>
      <c r="AR1285">
        <v>6.1617932166279701</v>
      </c>
      <c r="AS1285">
        <v>0</v>
      </c>
      <c r="AT1285">
        <v>7.5437208934149496</v>
      </c>
      <c r="AU1285">
        <v>0</v>
      </c>
      <c r="AV1285">
        <v>0</v>
      </c>
      <c r="AW1285">
        <v>0</v>
      </c>
      <c r="AX1285">
        <v>7.5437208934149496</v>
      </c>
      <c r="AY1285">
        <v>1.5732194659063301</v>
      </c>
      <c r="AZ1285">
        <v>7.0147325334906396</v>
      </c>
      <c r="BA1285">
        <v>0</v>
      </c>
      <c r="BB1285">
        <v>8.5879519993969708</v>
      </c>
      <c r="BC1285">
        <v>0</v>
      </c>
      <c r="BD1285">
        <v>0</v>
      </c>
      <c r="BE1285">
        <v>0</v>
      </c>
      <c r="BF1285">
        <v>8.5879519993969708</v>
      </c>
      <c r="BG1285">
        <v>7.2365240884154298</v>
      </c>
      <c r="BH1285">
        <v>90.739815240202503</v>
      </c>
      <c r="BI1285">
        <v>0</v>
      </c>
      <c r="BJ1285">
        <v>97.976339328617897</v>
      </c>
      <c r="BK1285">
        <v>1.58973339052129</v>
      </c>
      <c r="BL1285">
        <v>0.131016205126429</v>
      </c>
      <c r="BM1285">
        <v>0</v>
      </c>
      <c r="BN1285">
        <v>1.7207495956477199</v>
      </c>
      <c r="BO1285">
        <v>25.3041513415622</v>
      </c>
      <c r="BP1285">
        <v>16232.691310542699</v>
      </c>
    </row>
    <row r="1286" spans="1:68" x14ac:dyDescent="0.25">
      <c r="A1286" t="s">
        <v>6087</v>
      </c>
      <c r="B1286">
        <v>2030</v>
      </c>
      <c r="C1286" t="s">
        <v>6141</v>
      </c>
      <c r="D1286" t="s">
        <v>6089</v>
      </c>
      <c r="E1286" t="s">
        <v>6089</v>
      </c>
      <c r="F1286" t="s">
        <v>6093</v>
      </c>
      <c r="G1286">
        <v>195.96268520947299</v>
      </c>
      <c r="H1286">
        <v>4744771.8461543201</v>
      </c>
      <c r="I1286">
        <v>0</v>
      </c>
      <c r="J1286">
        <v>4744771.8461543201</v>
      </c>
      <c r="K1286">
        <v>888369.39862121595</v>
      </c>
      <c r="L1286">
        <v>8638852.5985070392</v>
      </c>
      <c r="M1286">
        <v>0</v>
      </c>
      <c r="N1286">
        <v>0</v>
      </c>
      <c r="O1286">
        <v>0</v>
      </c>
      <c r="P1286">
        <v>0</v>
      </c>
      <c r="Q1286">
        <v>0</v>
      </c>
      <c r="R1286">
        <v>0</v>
      </c>
      <c r="S1286">
        <v>0</v>
      </c>
      <c r="T1286">
        <v>0</v>
      </c>
      <c r="U1286">
        <v>4.70719410638617E-2</v>
      </c>
      <c r="V1286">
        <v>7.8650356092047402E-2</v>
      </c>
      <c r="W1286">
        <v>0.12572229715590899</v>
      </c>
      <c r="X1286">
        <v>0</v>
      </c>
      <c r="Y1286">
        <v>0</v>
      </c>
      <c r="Z1286">
        <v>0</v>
      </c>
      <c r="AA1286">
        <v>0</v>
      </c>
      <c r="AB1286">
        <v>0.18828776425544599</v>
      </c>
      <c r="AC1286">
        <v>0.22471530312013499</v>
      </c>
      <c r="AD1286">
        <v>0.41300306737558201</v>
      </c>
      <c r="AE1286">
        <v>0</v>
      </c>
      <c r="AF1286">
        <v>0</v>
      </c>
      <c r="AG1286">
        <v>0</v>
      </c>
      <c r="AH1286">
        <v>0</v>
      </c>
      <c r="AI1286">
        <v>0</v>
      </c>
      <c r="AJ1286">
        <v>0</v>
      </c>
      <c r="AK1286">
        <v>0</v>
      </c>
      <c r="AL1286">
        <v>0</v>
      </c>
      <c r="AM1286">
        <v>0</v>
      </c>
      <c r="AN1286">
        <v>0</v>
      </c>
      <c r="AO1286">
        <v>0</v>
      </c>
      <c r="AP1286">
        <v>0</v>
      </c>
      <c r="AQ1286">
        <v>0</v>
      </c>
      <c r="AR1286">
        <v>0</v>
      </c>
      <c r="AS1286">
        <v>0</v>
      </c>
      <c r="AT1286">
        <v>0</v>
      </c>
      <c r="AU1286">
        <v>0</v>
      </c>
      <c r="AV1286">
        <v>0</v>
      </c>
      <c r="AW1286">
        <v>0</v>
      </c>
      <c r="AX1286">
        <v>0</v>
      </c>
      <c r="AY1286">
        <v>0</v>
      </c>
      <c r="AZ1286">
        <v>0</v>
      </c>
      <c r="BA1286">
        <v>0</v>
      </c>
      <c r="BB1286">
        <v>0</v>
      </c>
      <c r="BC1286">
        <v>0</v>
      </c>
      <c r="BD1286">
        <v>0</v>
      </c>
      <c r="BE1286">
        <v>0</v>
      </c>
      <c r="BF1286">
        <v>0</v>
      </c>
      <c r="BG1286">
        <v>0</v>
      </c>
      <c r="BH1286">
        <v>0</v>
      </c>
      <c r="BI1286">
        <v>0</v>
      </c>
      <c r="BJ1286">
        <v>0</v>
      </c>
      <c r="BK1286">
        <v>0</v>
      </c>
      <c r="BL1286">
        <v>0</v>
      </c>
      <c r="BM1286">
        <v>0</v>
      </c>
      <c r="BN1286">
        <v>0</v>
      </c>
      <c r="BO1286">
        <v>0</v>
      </c>
      <c r="BP1286">
        <v>0</v>
      </c>
    </row>
    <row r="1287" spans="1:68" x14ac:dyDescent="0.25">
      <c r="A1287" t="s">
        <v>6087</v>
      </c>
      <c r="B1287">
        <v>2030</v>
      </c>
      <c r="C1287" t="s">
        <v>6142</v>
      </c>
      <c r="D1287" t="s">
        <v>6089</v>
      </c>
      <c r="E1287" t="s">
        <v>6089</v>
      </c>
      <c r="F1287" t="s">
        <v>6090</v>
      </c>
      <c r="G1287">
        <v>148.536889652035</v>
      </c>
      <c r="H1287">
        <v>1949909.97360984</v>
      </c>
      <c r="I1287">
        <v>1949909.97360984</v>
      </c>
      <c r="J1287">
        <v>0</v>
      </c>
      <c r="K1287">
        <v>593196.92251436797</v>
      </c>
      <c r="L1287">
        <v>0</v>
      </c>
      <c r="M1287">
        <v>2.5905452725384501</v>
      </c>
      <c r="N1287">
        <v>0.340604992916617</v>
      </c>
      <c r="O1287">
        <v>3.1153190314042698</v>
      </c>
      <c r="P1287">
        <v>6.0464692968593399</v>
      </c>
      <c r="Q1287">
        <v>1.50161580382262E-2</v>
      </c>
      <c r="R1287">
        <v>1.3217113411926199E-4</v>
      </c>
      <c r="S1287">
        <v>0</v>
      </c>
      <c r="T1287">
        <v>1.51483291723454E-2</v>
      </c>
      <c r="U1287">
        <v>1.9344670372232101E-2</v>
      </c>
      <c r="V1287">
        <v>7.2503469585048899E-2</v>
      </c>
      <c r="W1287">
        <v>0.106996469129626</v>
      </c>
      <c r="X1287">
        <v>1.5695122071500301E-2</v>
      </c>
      <c r="Y1287">
        <v>1.38147326303413E-4</v>
      </c>
      <c r="Z1287">
        <v>0</v>
      </c>
      <c r="AA1287">
        <v>1.58332693978037E-2</v>
      </c>
      <c r="AB1287">
        <v>7.7378681488928597E-2</v>
      </c>
      <c r="AC1287">
        <v>0.207152770242997</v>
      </c>
      <c r="AD1287">
        <v>0.30036472112972901</v>
      </c>
      <c r="AE1287">
        <v>3570.26249670682</v>
      </c>
      <c r="AF1287">
        <v>77.1775408568747</v>
      </c>
      <c r="AG1287">
        <v>0</v>
      </c>
      <c r="AH1287">
        <v>3647.4400375636901</v>
      </c>
      <c r="AI1287">
        <v>1.2047509043977801E-3</v>
      </c>
      <c r="AJ1287">
        <v>1.5076672042735901E-3</v>
      </c>
      <c r="AK1287">
        <v>0</v>
      </c>
      <c r="AL1287">
        <v>2.7124181086713799E-3</v>
      </c>
      <c r="AM1287">
        <v>0.56249631030681302</v>
      </c>
      <c r="AN1287">
        <v>1.2159352991716501E-2</v>
      </c>
      <c r="AO1287">
        <v>0</v>
      </c>
      <c r="AP1287">
        <v>0.57465566329853002</v>
      </c>
      <c r="AQ1287">
        <v>2.59379566027329E-2</v>
      </c>
      <c r="AR1287">
        <v>3.2459661472808703E-2</v>
      </c>
      <c r="AS1287">
        <v>0</v>
      </c>
      <c r="AT1287">
        <v>5.8397618075541703E-2</v>
      </c>
      <c r="AU1287">
        <v>0</v>
      </c>
      <c r="AV1287">
        <v>0</v>
      </c>
      <c r="AW1287">
        <v>0</v>
      </c>
      <c r="AX1287">
        <v>5.8397618075541703E-2</v>
      </c>
      <c r="AY1287">
        <v>2.9528389161528799E-2</v>
      </c>
      <c r="AZ1287">
        <v>3.6952853715530899E-2</v>
      </c>
      <c r="BA1287">
        <v>0</v>
      </c>
      <c r="BB1287">
        <v>6.6481242877059796E-2</v>
      </c>
      <c r="BC1287">
        <v>0</v>
      </c>
      <c r="BD1287">
        <v>0</v>
      </c>
      <c r="BE1287">
        <v>0</v>
      </c>
      <c r="BF1287">
        <v>6.6481242877059796E-2</v>
      </c>
      <c r="BG1287">
        <v>0.25766037691995702</v>
      </c>
      <c r="BH1287">
        <v>0.47896547948221502</v>
      </c>
      <c r="BI1287">
        <v>0</v>
      </c>
      <c r="BJ1287">
        <v>0.73662585640217304</v>
      </c>
      <c r="BK1287">
        <v>3.3808250865644103E-2</v>
      </c>
      <c r="BL1287">
        <v>7.30825160583979E-4</v>
      </c>
      <c r="BM1287">
        <v>0</v>
      </c>
      <c r="BN1287">
        <v>3.4539076026228098E-2</v>
      </c>
      <c r="BO1287">
        <v>0.47286958469790102</v>
      </c>
      <c r="BP1287">
        <v>325.82437369342301</v>
      </c>
    </row>
    <row r="1288" spans="1:68" x14ac:dyDescent="0.25">
      <c r="A1288" t="s">
        <v>6087</v>
      </c>
      <c r="B1288">
        <v>2030</v>
      </c>
      <c r="C1288" t="s">
        <v>6142</v>
      </c>
      <c r="D1288" t="s">
        <v>6089</v>
      </c>
      <c r="E1288" t="s">
        <v>6089</v>
      </c>
      <c r="F1288" t="s">
        <v>6093</v>
      </c>
      <c r="G1288">
        <v>8.9665758566821996</v>
      </c>
      <c r="H1288">
        <v>170086.85001307199</v>
      </c>
      <c r="I1288">
        <v>0</v>
      </c>
      <c r="J1288">
        <v>170086.85001307199</v>
      </c>
      <c r="K1288">
        <v>35808.917341246</v>
      </c>
      <c r="L1288">
        <v>320239.229225302</v>
      </c>
      <c r="M1288">
        <v>0</v>
      </c>
      <c r="N1288">
        <v>0</v>
      </c>
      <c r="O1288">
        <v>0</v>
      </c>
      <c r="P1288">
        <v>0</v>
      </c>
      <c r="Q1288">
        <v>0</v>
      </c>
      <c r="R1288">
        <v>0</v>
      </c>
      <c r="S1288">
        <v>0</v>
      </c>
      <c r="T1288">
        <v>0</v>
      </c>
      <c r="U1288">
        <v>1.68739792743505E-3</v>
      </c>
      <c r="V1288">
        <v>3.3830666018687199E-3</v>
      </c>
      <c r="W1288">
        <v>5.0704645293037703E-3</v>
      </c>
      <c r="X1288">
        <v>0</v>
      </c>
      <c r="Y1288">
        <v>0</v>
      </c>
      <c r="Z1288">
        <v>0</v>
      </c>
      <c r="AA1288">
        <v>0</v>
      </c>
      <c r="AB1288">
        <v>6.7495917097401999E-3</v>
      </c>
      <c r="AC1288">
        <v>9.6659045767677892E-3</v>
      </c>
      <c r="AD1288">
        <v>1.6415496286507899E-2</v>
      </c>
      <c r="AE1288">
        <v>0</v>
      </c>
      <c r="AF1288">
        <v>0</v>
      </c>
      <c r="AG1288">
        <v>0</v>
      </c>
      <c r="AH1288">
        <v>0</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v>0</v>
      </c>
    </row>
    <row r="1289" spans="1:68" x14ac:dyDescent="0.25">
      <c r="A1289" t="s">
        <v>6087</v>
      </c>
      <c r="B1289">
        <v>2030</v>
      </c>
      <c r="C1289" t="s">
        <v>6143</v>
      </c>
      <c r="D1289" t="s">
        <v>6089</v>
      </c>
      <c r="E1289" t="s">
        <v>6089</v>
      </c>
      <c r="F1289" t="s">
        <v>6092</v>
      </c>
      <c r="G1289">
        <v>3.8120807275193598</v>
      </c>
      <c r="H1289">
        <v>159519.26152608599</v>
      </c>
      <c r="I1289">
        <v>159519.26152608599</v>
      </c>
      <c r="J1289">
        <v>0</v>
      </c>
      <c r="K1289">
        <v>24940.9803611598</v>
      </c>
      <c r="L1289">
        <v>0</v>
      </c>
      <c r="M1289">
        <v>0.56911485176640897</v>
      </c>
      <c r="N1289">
        <v>0</v>
      </c>
      <c r="O1289">
        <v>1.4605872375753799E-3</v>
      </c>
      <c r="P1289">
        <v>0.570575439003984</v>
      </c>
      <c r="Q1289">
        <v>2.5917145007053302E-4</v>
      </c>
      <c r="R1289">
        <v>0</v>
      </c>
      <c r="S1289">
        <v>1.5763622092424399E-5</v>
      </c>
      <c r="T1289">
        <v>2.7493507216295798E-4</v>
      </c>
      <c r="U1289">
        <v>8.7919943147453405E-4</v>
      </c>
      <c r="V1289">
        <v>5.7270174633931503E-3</v>
      </c>
      <c r="W1289">
        <v>6.8811519670306399E-3</v>
      </c>
      <c r="X1289">
        <v>2.8187259898182103E-4</v>
      </c>
      <c r="Y1289">
        <v>0</v>
      </c>
      <c r="Z1289">
        <v>1.7144377312198799E-5</v>
      </c>
      <c r="AA1289">
        <v>2.9901697629401897E-4</v>
      </c>
      <c r="AB1289">
        <v>3.5167977258981301E-3</v>
      </c>
      <c r="AC1289">
        <v>1.6362907038266102E-2</v>
      </c>
      <c r="AD1289">
        <v>2.0178721740458299E-2</v>
      </c>
      <c r="AE1289">
        <v>350.205325597132</v>
      </c>
      <c r="AF1289">
        <v>0</v>
      </c>
      <c r="AG1289">
        <v>1.4174566003792901</v>
      </c>
      <c r="AH1289">
        <v>351.62278219751101</v>
      </c>
      <c r="AI1289">
        <v>1.7697439656827199E-2</v>
      </c>
      <c r="AJ1289">
        <v>0</v>
      </c>
      <c r="AK1289">
        <v>4.7768654461168399E-6</v>
      </c>
      <c r="AL1289">
        <v>1.7702216522273301E-2</v>
      </c>
      <c r="AM1289">
        <v>2.2733165734882599E-2</v>
      </c>
      <c r="AN1289">
        <v>0</v>
      </c>
      <c r="AO1289">
        <v>4.0051476683284398E-5</v>
      </c>
      <c r="AP1289">
        <v>2.2773217211565899E-2</v>
      </c>
      <c r="AQ1289">
        <v>8.4912256708537595E-2</v>
      </c>
      <c r="AR1289">
        <v>0</v>
      </c>
      <c r="AS1289">
        <v>2.5905348327920802E-5</v>
      </c>
      <c r="AT1289">
        <v>8.4938162056865496E-2</v>
      </c>
      <c r="AU1289">
        <v>5.6680784262922697E-3</v>
      </c>
      <c r="AV1289">
        <v>1.46046570953728E-3</v>
      </c>
      <c r="AW1289">
        <v>1.32597287059373E-2</v>
      </c>
      <c r="AX1289">
        <v>0.105326434898632</v>
      </c>
      <c r="AY1289">
        <v>0.123903765664614</v>
      </c>
      <c r="AZ1289">
        <v>0</v>
      </c>
      <c r="BA1289">
        <v>2.8363095655781201E-5</v>
      </c>
      <c r="BB1289">
        <v>0.123932128760269</v>
      </c>
      <c r="BC1289">
        <v>5.6680784262922697E-3</v>
      </c>
      <c r="BD1289">
        <v>1.46046570953668E-3</v>
      </c>
      <c r="BE1289">
        <v>1.3259728705931799E-2</v>
      </c>
      <c r="BF1289">
        <v>0.14432040160203</v>
      </c>
      <c r="BG1289">
        <v>4.80482893342759</v>
      </c>
      <c r="BH1289">
        <v>0</v>
      </c>
      <c r="BI1289">
        <v>0.15676829888927499</v>
      </c>
      <c r="BJ1289">
        <v>4.96159723231687</v>
      </c>
      <c r="BK1289">
        <v>3.46213618004191E-3</v>
      </c>
      <c r="BL1289">
        <v>0</v>
      </c>
      <c r="BM1289">
        <v>1.4013001576845601E-5</v>
      </c>
      <c r="BN1289">
        <v>3.47614918161875E-3</v>
      </c>
      <c r="BO1289">
        <v>7.9127926152591805E-3</v>
      </c>
      <c r="BP1289">
        <v>37.078183040272599</v>
      </c>
    </row>
    <row r="1290" spans="1:68" x14ac:dyDescent="0.25">
      <c r="A1290" t="s">
        <v>6087</v>
      </c>
      <c r="B1290">
        <v>2030</v>
      </c>
      <c r="C1290" t="s">
        <v>6143</v>
      </c>
      <c r="D1290" t="s">
        <v>6089</v>
      </c>
      <c r="E1290" t="s">
        <v>6089</v>
      </c>
      <c r="F1290" t="s">
        <v>6093</v>
      </c>
      <c r="G1290">
        <v>0.23053947197334099</v>
      </c>
      <c r="H1290">
        <v>21698.417670249499</v>
      </c>
      <c r="I1290">
        <v>0</v>
      </c>
      <c r="J1290">
        <v>21698.417670249499</v>
      </c>
      <c r="K1290">
        <v>1508.3312379643301</v>
      </c>
      <c r="L1290">
        <v>43601.770948495803</v>
      </c>
      <c r="M1290">
        <v>0</v>
      </c>
      <c r="N1290">
        <v>0</v>
      </c>
      <c r="O1290">
        <v>0</v>
      </c>
      <c r="P1290">
        <v>0</v>
      </c>
      <c r="Q1290">
        <v>0</v>
      </c>
      <c r="R1290">
        <v>0</v>
      </c>
      <c r="S1290">
        <v>0</v>
      </c>
      <c r="T1290">
        <v>0</v>
      </c>
      <c r="U1290">
        <v>1.1959205613837801E-4</v>
      </c>
      <c r="V1290">
        <v>4.0177579387969299E-4</v>
      </c>
      <c r="W1290">
        <v>5.2136785001807102E-4</v>
      </c>
      <c r="X1290">
        <v>0</v>
      </c>
      <c r="Y1290">
        <v>0</v>
      </c>
      <c r="Z1290">
        <v>0</v>
      </c>
      <c r="AA1290">
        <v>0</v>
      </c>
      <c r="AB1290">
        <v>4.78368224553513E-4</v>
      </c>
      <c r="AC1290">
        <v>1.14793083965626E-3</v>
      </c>
      <c r="AD1290">
        <v>1.62629906420978E-3</v>
      </c>
      <c r="AE1290">
        <v>0</v>
      </c>
      <c r="AF1290">
        <v>0</v>
      </c>
      <c r="AG1290">
        <v>0</v>
      </c>
      <c r="AH1290">
        <v>0</v>
      </c>
      <c r="AI1290">
        <v>0</v>
      </c>
      <c r="AJ1290">
        <v>0</v>
      </c>
      <c r="AK1290">
        <v>0</v>
      </c>
      <c r="AL1290">
        <v>0</v>
      </c>
      <c r="AM1290">
        <v>0</v>
      </c>
      <c r="AN1290">
        <v>0</v>
      </c>
      <c r="AO1290">
        <v>0</v>
      </c>
      <c r="AP1290">
        <v>0</v>
      </c>
      <c r="AQ1290">
        <v>0</v>
      </c>
      <c r="AR1290">
        <v>0</v>
      </c>
      <c r="AS1290">
        <v>0</v>
      </c>
      <c r="AT1290">
        <v>0</v>
      </c>
      <c r="AU1290">
        <v>0</v>
      </c>
      <c r="AV1290">
        <v>0</v>
      </c>
      <c r="AW1290">
        <v>0</v>
      </c>
      <c r="AX1290">
        <v>0</v>
      </c>
      <c r="AY1290">
        <v>0</v>
      </c>
      <c r="AZ1290">
        <v>0</v>
      </c>
      <c r="BA1290">
        <v>0</v>
      </c>
      <c r="BB1290">
        <v>0</v>
      </c>
      <c r="BC1290">
        <v>0</v>
      </c>
      <c r="BD1290">
        <v>0</v>
      </c>
      <c r="BE1290">
        <v>0</v>
      </c>
      <c r="BF1290">
        <v>0</v>
      </c>
      <c r="BG1290">
        <v>0</v>
      </c>
      <c r="BH1290">
        <v>0</v>
      </c>
      <c r="BI1290">
        <v>0</v>
      </c>
      <c r="BJ1290">
        <v>0</v>
      </c>
      <c r="BK1290">
        <v>0</v>
      </c>
      <c r="BL1290">
        <v>0</v>
      </c>
      <c r="BM1290">
        <v>0</v>
      </c>
      <c r="BN1290">
        <v>0</v>
      </c>
      <c r="BO1290">
        <v>0</v>
      </c>
      <c r="BP1290">
        <v>0</v>
      </c>
    </row>
    <row r="1291" spans="1:68" x14ac:dyDescent="0.25">
      <c r="A1291" t="s">
        <v>6087</v>
      </c>
      <c r="B1291">
        <v>2030</v>
      </c>
      <c r="C1291" t="s">
        <v>6144</v>
      </c>
      <c r="D1291" t="s">
        <v>6089</v>
      </c>
      <c r="E1291" t="s">
        <v>6089</v>
      </c>
      <c r="F1291" t="s">
        <v>6092</v>
      </c>
      <c r="G1291">
        <v>162.270909633868</v>
      </c>
      <c r="H1291">
        <v>5340961.5301128495</v>
      </c>
      <c r="I1291">
        <v>5340961.5301128495</v>
      </c>
      <c r="J1291">
        <v>0</v>
      </c>
      <c r="K1291">
        <v>212250.3498011</v>
      </c>
      <c r="L1291">
        <v>0</v>
      </c>
      <c r="M1291">
        <v>0.141230894070732</v>
      </c>
      <c r="N1291">
        <v>0</v>
      </c>
      <c r="O1291">
        <v>7.8030455432856999E-2</v>
      </c>
      <c r="P1291">
        <v>0.219261349503589</v>
      </c>
      <c r="Q1291">
        <v>7.00169333738549E-3</v>
      </c>
      <c r="R1291">
        <v>0</v>
      </c>
      <c r="S1291">
        <v>4.7487929993199503E-5</v>
      </c>
      <c r="T1291">
        <v>7.0491812673786902E-3</v>
      </c>
      <c r="U1291">
        <v>1.19850322738424E-2</v>
      </c>
      <c r="V1291">
        <v>0.18891177739466999</v>
      </c>
      <c r="W1291">
        <v>0.207945990935891</v>
      </c>
      <c r="X1291">
        <v>7.6149803450397003E-3</v>
      </c>
      <c r="Y1291">
        <v>0</v>
      </c>
      <c r="Z1291">
        <v>5.16474567079324E-5</v>
      </c>
      <c r="AA1291">
        <v>7.6666278017476297E-3</v>
      </c>
      <c r="AB1291">
        <v>4.79401290953698E-2</v>
      </c>
      <c r="AC1291">
        <v>0.53974793541334398</v>
      </c>
      <c r="AD1291">
        <v>0.59535469231046101</v>
      </c>
      <c r="AE1291">
        <v>5198.2700616724196</v>
      </c>
      <c r="AF1291">
        <v>0</v>
      </c>
      <c r="AG1291">
        <v>9.5203678586698697</v>
      </c>
      <c r="AH1291">
        <v>5207.79042953109</v>
      </c>
      <c r="AI1291">
        <v>7.9893110159377292E-3</v>
      </c>
      <c r="AJ1291">
        <v>0</v>
      </c>
      <c r="AK1291">
        <v>8.93692288784813E-3</v>
      </c>
      <c r="AL1291">
        <v>1.6926233903785799E-2</v>
      </c>
      <c r="AM1291">
        <v>2.3040010426025E-2</v>
      </c>
      <c r="AN1291">
        <v>0</v>
      </c>
      <c r="AO1291">
        <v>1.2573305546681899E-2</v>
      </c>
      <c r="AP1291">
        <v>3.5613315972706998E-2</v>
      </c>
      <c r="AQ1291">
        <v>2.12027059555598E-2</v>
      </c>
      <c r="AR1291">
        <v>0</v>
      </c>
      <c r="AS1291">
        <v>3.1561827508413999E-2</v>
      </c>
      <c r="AT1291">
        <v>5.2764533463973903E-2</v>
      </c>
      <c r="AU1291">
        <v>2.1727481857523202E-2</v>
      </c>
      <c r="AV1291">
        <v>5.6919073992820497E-3</v>
      </c>
      <c r="AW1291">
        <v>2.2245522594277398E-2</v>
      </c>
      <c r="AX1291">
        <v>0.102429445315056</v>
      </c>
      <c r="AY1291">
        <v>3.0938938758758298E-2</v>
      </c>
      <c r="AZ1291">
        <v>0</v>
      </c>
      <c r="BA1291">
        <v>3.4556228364919402E-2</v>
      </c>
      <c r="BB1291">
        <v>6.54951671236777E-2</v>
      </c>
      <c r="BC1291">
        <v>2.1727481857523202E-2</v>
      </c>
      <c r="BD1291">
        <v>5.6919073992797104E-3</v>
      </c>
      <c r="BE1291">
        <v>2.2245522594268201E-2</v>
      </c>
      <c r="BF1291">
        <v>0.115160078974748</v>
      </c>
      <c r="BG1291">
        <v>3.2805802312010899</v>
      </c>
      <c r="BH1291">
        <v>0</v>
      </c>
      <c r="BI1291">
        <v>1.34998763600254</v>
      </c>
      <c r="BJ1291">
        <v>4.6305678672036299</v>
      </c>
      <c r="BK1291">
        <v>5.1390191806643802E-2</v>
      </c>
      <c r="BL1291">
        <v>0</v>
      </c>
      <c r="BM1291">
        <v>9.4118528764826394E-5</v>
      </c>
      <c r="BN1291">
        <v>5.1484310335408602E-2</v>
      </c>
      <c r="BO1291">
        <v>0.26493302783343903</v>
      </c>
      <c r="BP1291">
        <v>549.15499381114898</v>
      </c>
    </row>
    <row r="1292" spans="1:68" x14ac:dyDescent="0.25">
      <c r="A1292" t="s">
        <v>6087</v>
      </c>
      <c r="B1292">
        <v>2030</v>
      </c>
      <c r="C1292" t="s">
        <v>6144</v>
      </c>
      <c r="D1292" t="s">
        <v>6089</v>
      </c>
      <c r="E1292" t="s">
        <v>6089</v>
      </c>
      <c r="F1292" t="s">
        <v>6093</v>
      </c>
      <c r="G1292">
        <v>305.24002597418797</v>
      </c>
      <c r="H1292">
        <v>12861463.611733399</v>
      </c>
      <c r="I1292">
        <v>0</v>
      </c>
      <c r="J1292">
        <v>12861463.611733399</v>
      </c>
      <c r="K1292">
        <v>399253.95397423801</v>
      </c>
      <c r="L1292">
        <v>22420670.801375199</v>
      </c>
      <c r="M1292">
        <v>0</v>
      </c>
      <c r="N1292">
        <v>0</v>
      </c>
      <c r="O1292">
        <v>0</v>
      </c>
      <c r="P1292">
        <v>0</v>
      </c>
      <c r="Q1292">
        <v>0</v>
      </c>
      <c r="R1292">
        <v>0</v>
      </c>
      <c r="S1292">
        <v>0</v>
      </c>
      <c r="T1292">
        <v>0</v>
      </c>
      <c r="U1292">
        <v>0.12704747147522899</v>
      </c>
      <c r="V1292">
        <v>0.272913733674431</v>
      </c>
      <c r="W1292">
        <v>0.39996120514965999</v>
      </c>
      <c r="X1292">
        <v>0</v>
      </c>
      <c r="Y1292">
        <v>0</v>
      </c>
      <c r="Z1292">
        <v>0</v>
      </c>
      <c r="AA1292">
        <v>0</v>
      </c>
      <c r="AB1292">
        <v>0.50818988590091696</v>
      </c>
      <c r="AC1292">
        <v>0.77975352478408999</v>
      </c>
      <c r="AD1292">
        <v>1.2879434106850001</v>
      </c>
      <c r="AE1292">
        <v>0</v>
      </c>
      <c r="AF1292">
        <v>0</v>
      </c>
      <c r="AG1292">
        <v>0</v>
      </c>
      <c r="AH1292">
        <v>0</v>
      </c>
      <c r="AI1292">
        <v>0</v>
      </c>
      <c r="AJ1292">
        <v>0</v>
      </c>
      <c r="AK1292">
        <v>0</v>
      </c>
      <c r="AL1292">
        <v>0</v>
      </c>
      <c r="AM1292">
        <v>0</v>
      </c>
      <c r="AN1292">
        <v>0</v>
      </c>
      <c r="AO1292">
        <v>0</v>
      </c>
      <c r="AP1292">
        <v>0</v>
      </c>
      <c r="AQ1292">
        <v>0</v>
      </c>
      <c r="AR1292">
        <v>0</v>
      </c>
      <c r="AS1292">
        <v>0</v>
      </c>
      <c r="AT1292">
        <v>0</v>
      </c>
      <c r="AU1292">
        <v>0</v>
      </c>
      <c r="AV1292">
        <v>0</v>
      </c>
      <c r="AW1292">
        <v>0</v>
      </c>
      <c r="AX1292">
        <v>0</v>
      </c>
      <c r="AY1292">
        <v>0</v>
      </c>
      <c r="AZ1292">
        <v>0</v>
      </c>
      <c r="BA1292">
        <v>0</v>
      </c>
      <c r="BB1292">
        <v>0</v>
      </c>
      <c r="BC1292">
        <v>0</v>
      </c>
      <c r="BD1292">
        <v>0</v>
      </c>
      <c r="BE1292">
        <v>0</v>
      </c>
      <c r="BF1292">
        <v>0</v>
      </c>
      <c r="BG1292">
        <v>0</v>
      </c>
      <c r="BH1292">
        <v>0</v>
      </c>
      <c r="BI1292">
        <v>0</v>
      </c>
      <c r="BJ1292">
        <v>0</v>
      </c>
      <c r="BK1292">
        <v>0</v>
      </c>
      <c r="BL1292">
        <v>0</v>
      </c>
      <c r="BM1292">
        <v>0</v>
      </c>
      <c r="BN1292">
        <v>0</v>
      </c>
      <c r="BO1292">
        <v>0</v>
      </c>
      <c r="BP1292">
        <v>0</v>
      </c>
    </row>
    <row r="1293" spans="1:68" x14ac:dyDescent="0.25">
      <c r="A1293" t="s">
        <v>6087</v>
      </c>
      <c r="B1293">
        <v>2031</v>
      </c>
      <c r="C1293" t="s">
        <v>6088</v>
      </c>
      <c r="D1293" t="s">
        <v>6089</v>
      </c>
      <c r="E1293" t="s">
        <v>6089</v>
      </c>
      <c r="F1293" t="s">
        <v>6090</v>
      </c>
      <c r="G1293">
        <v>491.50339642761799</v>
      </c>
      <c r="H1293">
        <v>7562436.2340380801</v>
      </c>
      <c r="I1293">
        <v>7562436.2340380801</v>
      </c>
      <c r="J1293">
        <v>0</v>
      </c>
      <c r="K1293">
        <v>1277319.0266360899</v>
      </c>
      <c r="L1293">
        <v>0</v>
      </c>
      <c r="M1293">
        <v>12.901317747424001</v>
      </c>
      <c r="N1293">
        <v>0.48275160974723702</v>
      </c>
      <c r="O1293">
        <v>1.56907876840366</v>
      </c>
      <c r="P1293">
        <v>14.9531481255749</v>
      </c>
      <c r="Q1293">
        <v>0.29822727577332198</v>
      </c>
      <c r="R1293">
        <v>1.7851946011927099E-3</v>
      </c>
      <c r="S1293">
        <v>0</v>
      </c>
      <c r="T1293">
        <v>0.30001247037451401</v>
      </c>
      <c r="U1293">
        <v>2.50084769970568E-2</v>
      </c>
      <c r="V1293">
        <v>0.13461272713375</v>
      </c>
      <c r="W1293">
        <v>0.459633674505321</v>
      </c>
      <c r="X1293">
        <v>0.31171178981985498</v>
      </c>
      <c r="Y1293">
        <v>1.8659131793749199E-3</v>
      </c>
      <c r="Z1293">
        <v>0</v>
      </c>
      <c r="AA1293">
        <v>0.31357770299922999</v>
      </c>
      <c r="AB1293">
        <v>0.10003390798822701</v>
      </c>
      <c r="AC1293">
        <v>0.38460779181071397</v>
      </c>
      <c r="AD1293">
        <v>0.79821940279817205</v>
      </c>
      <c r="AE1293">
        <v>8989.3076516365909</v>
      </c>
      <c r="AF1293">
        <v>92.683722556566593</v>
      </c>
      <c r="AG1293">
        <v>0</v>
      </c>
      <c r="AH1293">
        <v>9081.9913741931505</v>
      </c>
      <c r="AI1293">
        <v>4.0771887203304401E-2</v>
      </c>
      <c r="AJ1293">
        <v>5.6999693126595001E-4</v>
      </c>
      <c r="AK1293">
        <v>0</v>
      </c>
      <c r="AL1293">
        <v>4.1341884134570399E-2</v>
      </c>
      <c r="AM1293">
        <v>1.4162690813133201</v>
      </c>
      <c r="AN1293">
        <v>1.46023582332271E-2</v>
      </c>
      <c r="AO1293">
        <v>0</v>
      </c>
      <c r="AP1293">
        <v>1.4308714395465501</v>
      </c>
      <c r="AQ1293">
        <v>0.87780755094719098</v>
      </c>
      <c r="AR1293">
        <v>1.22718776245762E-2</v>
      </c>
      <c r="AS1293">
        <v>0</v>
      </c>
      <c r="AT1293">
        <v>0.89007942857176803</v>
      </c>
      <c r="AU1293">
        <v>0</v>
      </c>
      <c r="AV1293">
        <v>0</v>
      </c>
      <c r="AW1293">
        <v>0</v>
      </c>
      <c r="AX1293">
        <v>0.89007942857176803</v>
      </c>
      <c r="AY1293">
        <v>0.99931707691137495</v>
      </c>
      <c r="AZ1293">
        <v>1.39705985244405E-2</v>
      </c>
      <c r="BA1293">
        <v>0</v>
      </c>
      <c r="BB1293">
        <v>1.01328767543581</v>
      </c>
      <c r="BC1293">
        <v>0</v>
      </c>
      <c r="BD1293">
        <v>0</v>
      </c>
      <c r="BE1293">
        <v>0</v>
      </c>
      <c r="BF1293">
        <v>1.01328767543581</v>
      </c>
      <c r="BG1293">
        <v>2.58103855031939</v>
      </c>
      <c r="BH1293">
        <v>0.34149265231837</v>
      </c>
      <c r="BI1293">
        <v>0</v>
      </c>
      <c r="BJ1293">
        <v>2.9225312026377601</v>
      </c>
      <c r="BK1293">
        <v>8.5123367952723503E-2</v>
      </c>
      <c r="BL1293">
        <v>8.7765942875193395E-4</v>
      </c>
      <c r="BM1293">
        <v>0</v>
      </c>
      <c r="BN1293">
        <v>8.6001027381475498E-2</v>
      </c>
      <c r="BO1293">
        <v>1.73016275995246</v>
      </c>
      <c r="BP1293">
        <v>811.290691803149</v>
      </c>
    </row>
    <row r="1294" spans="1:68" x14ac:dyDescent="0.25">
      <c r="A1294" t="s">
        <v>6087</v>
      </c>
      <c r="B1294">
        <v>2031</v>
      </c>
      <c r="C1294" t="s">
        <v>6091</v>
      </c>
      <c r="D1294" t="s">
        <v>6089</v>
      </c>
      <c r="E1294" t="s">
        <v>6089</v>
      </c>
      <c r="F1294" t="s">
        <v>6092</v>
      </c>
      <c r="G1294">
        <v>1121043.99672204</v>
      </c>
      <c r="H1294">
        <v>16017842859.8064</v>
      </c>
      <c r="I1294">
        <v>16017842859.8064</v>
      </c>
      <c r="J1294">
        <v>0</v>
      </c>
      <c r="K1294">
        <v>1805519204.1731601</v>
      </c>
      <c r="L1294">
        <v>0</v>
      </c>
      <c r="M1294">
        <v>455.22116203451998</v>
      </c>
      <c r="N1294">
        <v>0</v>
      </c>
      <c r="O1294">
        <v>390.13397237998902</v>
      </c>
      <c r="P1294">
        <v>845.35513441450996</v>
      </c>
      <c r="Q1294">
        <v>18.651211906343701</v>
      </c>
      <c r="R1294">
        <v>0</v>
      </c>
      <c r="S1294">
        <v>2.89709328412098</v>
      </c>
      <c r="T1294">
        <v>21.548305190464699</v>
      </c>
      <c r="U1294">
        <v>35.313579447248003</v>
      </c>
      <c r="V1294">
        <v>45.159498480196397</v>
      </c>
      <c r="W1294">
        <v>102.021383117909</v>
      </c>
      <c r="X1294">
        <v>20.284894701060001</v>
      </c>
      <c r="Y1294">
        <v>0</v>
      </c>
      <c r="Z1294">
        <v>3.1508532798104101</v>
      </c>
      <c r="AA1294">
        <v>23.435747980870399</v>
      </c>
      <c r="AB1294">
        <v>141.25431778899201</v>
      </c>
      <c r="AC1294">
        <v>129.027138514847</v>
      </c>
      <c r="AD1294">
        <v>293.717204284709</v>
      </c>
      <c r="AE1294">
        <v>4588813.1635321695</v>
      </c>
      <c r="AF1294">
        <v>0</v>
      </c>
      <c r="AG1294">
        <v>120350.815949237</v>
      </c>
      <c r="AH1294">
        <v>4709163.9794814102</v>
      </c>
      <c r="AI1294">
        <v>30.904858439072601</v>
      </c>
      <c r="AJ1294">
        <v>0</v>
      </c>
      <c r="AK1294">
        <v>96.325381954852602</v>
      </c>
      <c r="AL1294">
        <v>127.230240393925</v>
      </c>
      <c r="AM1294">
        <v>64.914043379409406</v>
      </c>
      <c r="AN1294">
        <v>0</v>
      </c>
      <c r="AO1294">
        <v>56.094987787353602</v>
      </c>
      <c r="AP1294">
        <v>121.00903116676299</v>
      </c>
      <c r="AQ1294">
        <v>103.689790958627</v>
      </c>
      <c r="AR1294">
        <v>0</v>
      </c>
      <c r="AS1294">
        <v>413.84279185434002</v>
      </c>
      <c r="AT1294">
        <v>517.53258281296701</v>
      </c>
      <c r="AU1294">
        <v>531.72656121514206</v>
      </c>
      <c r="AV1294">
        <v>137.450475338437</v>
      </c>
      <c r="AW1294">
        <v>398.66453415081401</v>
      </c>
      <c r="AX1294">
        <v>1585.3741535173599</v>
      </c>
      <c r="AY1294">
        <v>151.30389956363999</v>
      </c>
      <c r="AZ1294">
        <v>0</v>
      </c>
      <c r="BA1294">
        <v>453.10576577614</v>
      </c>
      <c r="BB1294">
        <v>604.40966533977996</v>
      </c>
      <c r="BC1294">
        <v>531.72656121514206</v>
      </c>
      <c r="BD1294">
        <v>137.45047533837999</v>
      </c>
      <c r="BE1294">
        <v>398.66453415065001</v>
      </c>
      <c r="BF1294">
        <v>1672.25123604395</v>
      </c>
      <c r="BG1294">
        <v>9878.9917825166394</v>
      </c>
      <c r="BH1294">
        <v>0</v>
      </c>
      <c r="BI1294">
        <v>4409.6771948057904</v>
      </c>
      <c r="BJ1294">
        <v>14288.668977322401</v>
      </c>
      <c r="BK1294">
        <v>45.365089893559897</v>
      </c>
      <c r="BL1294">
        <v>0</v>
      </c>
      <c r="BM1294">
        <v>1.18979034223696</v>
      </c>
      <c r="BN1294">
        <v>46.554880235796901</v>
      </c>
      <c r="BO1294">
        <v>704.58693556609398</v>
      </c>
      <c r="BP1294">
        <v>496575.45767267997</v>
      </c>
    </row>
    <row r="1295" spans="1:68" x14ac:dyDescent="0.25">
      <c r="A1295" t="s">
        <v>6087</v>
      </c>
      <c r="B1295">
        <v>2031</v>
      </c>
      <c r="C1295" t="s">
        <v>6091</v>
      </c>
      <c r="D1295" t="s">
        <v>6089</v>
      </c>
      <c r="E1295" t="s">
        <v>6089</v>
      </c>
      <c r="F1295" t="s">
        <v>6090</v>
      </c>
      <c r="G1295">
        <v>2429.8766417373499</v>
      </c>
      <c r="H1295">
        <v>25159168.7792328</v>
      </c>
      <c r="I1295">
        <v>25159168.7792328</v>
      </c>
      <c r="J1295">
        <v>0</v>
      </c>
      <c r="K1295">
        <v>3578693.11477789</v>
      </c>
      <c r="L1295">
        <v>0</v>
      </c>
      <c r="M1295">
        <v>2.3201017208115902</v>
      </c>
      <c r="N1295">
        <v>0</v>
      </c>
      <c r="O1295">
        <v>0</v>
      </c>
      <c r="P1295">
        <v>2.3201017208115902</v>
      </c>
      <c r="Q1295">
        <v>0.18619753814690301</v>
      </c>
      <c r="R1295">
        <v>0</v>
      </c>
      <c r="S1295">
        <v>0</v>
      </c>
      <c r="T1295">
        <v>0.18619753814690301</v>
      </c>
      <c r="U1295">
        <v>5.5466913571837598E-2</v>
      </c>
      <c r="V1295">
        <v>7.3232761865953802E-2</v>
      </c>
      <c r="W1295">
        <v>0.31489721358469402</v>
      </c>
      <c r="X1295">
        <v>0.19461656458256699</v>
      </c>
      <c r="Y1295">
        <v>0</v>
      </c>
      <c r="Z1295">
        <v>0</v>
      </c>
      <c r="AA1295">
        <v>0.19461656458256699</v>
      </c>
      <c r="AB1295">
        <v>0.22186765428735</v>
      </c>
      <c r="AC1295">
        <v>0.20923646247415301</v>
      </c>
      <c r="AD1295">
        <v>0.62572068134407099</v>
      </c>
      <c r="AE1295">
        <v>6533.3928348094096</v>
      </c>
      <c r="AF1295">
        <v>0</v>
      </c>
      <c r="AG1295">
        <v>0</v>
      </c>
      <c r="AH1295">
        <v>6533.3928348094096</v>
      </c>
      <c r="AI1295">
        <v>3.1111170627212699E-2</v>
      </c>
      <c r="AJ1295">
        <v>0</v>
      </c>
      <c r="AK1295">
        <v>0</v>
      </c>
      <c r="AL1295">
        <v>3.1111170627212699E-2</v>
      </c>
      <c r="AM1295">
        <v>1.0293387017775399</v>
      </c>
      <c r="AN1295">
        <v>0</v>
      </c>
      <c r="AO1295">
        <v>0</v>
      </c>
      <c r="AP1295">
        <v>1.0293387017775399</v>
      </c>
      <c r="AQ1295">
        <v>0.66980518649849097</v>
      </c>
      <c r="AR1295">
        <v>0</v>
      </c>
      <c r="AS1295">
        <v>0</v>
      </c>
      <c r="AT1295">
        <v>0.66980518649849097</v>
      </c>
      <c r="AU1295">
        <v>0</v>
      </c>
      <c r="AV1295">
        <v>0</v>
      </c>
      <c r="AW1295">
        <v>0</v>
      </c>
      <c r="AX1295">
        <v>0.66980518649849097</v>
      </c>
      <c r="AY1295">
        <v>0.76252867315401995</v>
      </c>
      <c r="AZ1295">
        <v>0</v>
      </c>
      <c r="BA1295">
        <v>0</v>
      </c>
      <c r="BB1295">
        <v>0.76252867315401995</v>
      </c>
      <c r="BC1295">
        <v>0</v>
      </c>
      <c r="BD1295">
        <v>0</v>
      </c>
      <c r="BE1295">
        <v>0</v>
      </c>
      <c r="BF1295">
        <v>0.76252867315401995</v>
      </c>
      <c r="BG1295">
        <v>13.0774553058016</v>
      </c>
      <c r="BH1295">
        <v>0</v>
      </c>
      <c r="BI1295">
        <v>0</v>
      </c>
      <c r="BJ1295">
        <v>13.0774553058016</v>
      </c>
      <c r="BK1295">
        <v>6.1907217396617399E-2</v>
      </c>
      <c r="BL1295">
        <v>0</v>
      </c>
      <c r="BM1295">
        <v>0</v>
      </c>
      <c r="BN1295">
        <v>6.1907217396617399E-2</v>
      </c>
      <c r="BO1295">
        <v>8.5973007948347696E-2</v>
      </c>
      <c r="BP1295">
        <v>583.62539385753996</v>
      </c>
    </row>
    <row r="1296" spans="1:68" x14ac:dyDescent="0.25">
      <c r="A1296" t="s">
        <v>6087</v>
      </c>
      <c r="B1296">
        <v>2031</v>
      </c>
      <c r="C1296" t="s">
        <v>6091</v>
      </c>
      <c r="D1296" t="s">
        <v>6089</v>
      </c>
      <c r="E1296" t="s">
        <v>6089</v>
      </c>
      <c r="F1296" t="s">
        <v>6093</v>
      </c>
      <c r="G1296">
        <v>111519.568043262</v>
      </c>
      <c r="H1296">
        <v>1868056479.63218</v>
      </c>
      <c r="I1296">
        <v>0</v>
      </c>
      <c r="J1296">
        <v>1868056479.63218</v>
      </c>
      <c r="K1296">
        <v>187641253.86961901</v>
      </c>
      <c r="L1296">
        <v>721223980.22959399</v>
      </c>
      <c r="M1296">
        <v>0</v>
      </c>
      <c r="N1296">
        <v>0</v>
      </c>
      <c r="O1296">
        <v>0</v>
      </c>
      <c r="P1296">
        <v>0</v>
      </c>
      <c r="Q1296">
        <v>0</v>
      </c>
      <c r="R1296">
        <v>0</v>
      </c>
      <c r="S1296">
        <v>0</v>
      </c>
      <c r="T1296">
        <v>0</v>
      </c>
      <c r="U1296">
        <v>4.1183595738883003</v>
      </c>
      <c r="V1296">
        <v>3.1589921927430402</v>
      </c>
      <c r="W1296">
        <v>7.2773517666313401</v>
      </c>
      <c r="X1296">
        <v>0</v>
      </c>
      <c r="Y1296">
        <v>0</v>
      </c>
      <c r="Z1296">
        <v>0</v>
      </c>
      <c r="AA1296">
        <v>0</v>
      </c>
      <c r="AB1296">
        <v>16.473438295553201</v>
      </c>
      <c r="AC1296">
        <v>9.0256919792658401</v>
      </c>
      <c r="AD1296">
        <v>25.499130274818999</v>
      </c>
      <c r="AE1296">
        <v>0</v>
      </c>
      <c r="AF1296">
        <v>0</v>
      </c>
      <c r="AG1296">
        <v>0</v>
      </c>
      <c r="AH1296">
        <v>0</v>
      </c>
      <c r="AI1296">
        <v>0</v>
      </c>
      <c r="AJ1296">
        <v>0</v>
      </c>
      <c r="AK1296">
        <v>0</v>
      </c>
      <c r="AL1296">
        <v>0</v>
      </c>
      <c r="AM1296">
        <v>0</v>
      </c>
      <c r="AN1296">
        <v>0</v>
      </c>
      <c r="AO1296">
        <v>0</v>
      </c>
      <c r="AP1296">
        <v>0</v>
      </c>
      <c r="AQ1296">
        <v>0</v>
      </c>
      <c r="AR1296">
        <v>0</v>
      </c>
      <c r="AS1296">
        <v>0</v>
      </c>
      <c r="AT1296">
        <v>0</v>
      </c>
      <c r="AU1296">
        <v>0</v>
      </c>
      <c r="AV1296">
        <v>0</v>
      </c>
      <c r="AW1296">
        <v>0</v>
      </c>
      <c r="AX1296">
        <v>0</v>
      </c>
      <c r="AY1296">
        <v>0</v>
      </c>
      <c r="AZ1296">
        <v>0</v>
      </c>
      <c r="BA1296">
        <v>0</v>
      </c>
      <c r="BB1296">
        <v>0</v>
      </c>
      <c r="BC1296">
        <v>0</v>
      </c>
      <c r="BD1296">
        <v>0</v>
      </c>
      <c r="BE1296">
        <v>0</v>
      </c>
      <c r="BF1296">
        <v>0</v>
      </c>
      <c r="BG1296">
        <v>0</v>
      </c>
      <c r="BH1296">
        <v>0</v>
      </c>
      <c r="BI1296">
        <v>0</v>
      </c>
      <c r="BJ1296">
        <v>0</v>
      </c>
      <c r="BK1296">
        <v>0</v>
      </c>
      <c r="BL1296">
        <v>0</v>
      </c>
      <c r="BM1296">
        <v>0</v>
      </c>
      <c r="BN1296">
        <v>0</v>
      </c>
      <c r="BO1296">
        <v>0</v>
      </c>
      <c r="BP1296">
        <v>0</v>
      </c>
    </row>
    <row r="1297" spans="1:68" x14ac:dyDescent="0.25">
      <c r="A1297" t="s">
        <v>6087</v>
      </c>
      <c r="B1297">
        <v>2031</v>
      </c>
      <c r="C1297" t="s">
        <v>6094</v>
      </c>
      <c r="D1297" t="s">
        <v>6089</v>
      </c>
      <c r="E1297" t="s">
        <v>6089</v>
      </c>
      <c r="F1297" t="s">
        <v>6092</v>
      </c>
      <c r="G1297">
        <v>103769.27907917601</v>
      </c>
      <c r="H1297">
        <v>1270429091.1696401</v>
      </c>
      <c r="I1297">
        <v>1270429091.1696401</v>
      </c>
      <c r="J1297">
        <v>0</v>
      </c>
      <c r="K1297">
        <v>155643502.50092199</v>
      </c>
      <c r="L1297">
        <v>0</v>
      </c>
      <c r="M1297">
        <v>120.392608406135</v>
      </c>
      <c r="N1297">
        <v>0</v>
      </c>
      <c r="O1297">
        <v>53.745754444676699</v>
      </c>
      <c r="P1297">
        <v>174.138362850812</v>
      </c>
      <c r="Q1297">
        <v>2.2326020040550101</v>
      </c>
      <c r="R1297">
        <v>0</v>
      </c>
      <c r="S1297">
        <v>0.35714233155344299</v>
      </c>
      <c r="T1297">
        <v>2.58974433560845</v>
      </c>
      <c r="U1297">
        <v>2.80083897911685</v>
      </c>
      <c r="V1297">
        <v>4.5054830307257703</v>
      </c>
      <c r="W1297">
        <v>9.8960663454510804</v>
      </c>
      <c r="X1297">
        <v>2.42815838397224</v>
      </c>
      <c r="Y1297">
        <v>0</v>
      </c>
      <c r="Z1297">
        <v>0.38842487154352601</v>
      </c>
      <c r="AA1297">
        <v>2.8165832555157602</v>
      </c>
      <c r="AB1297">
        <v>11.2033559164674</v>
      </c>
      <c r="AC1297">
        <v>12.8728086592164</v>
      </c>
      <c r="AD1297">
        <v>26.8927478311996</v>
      </c>
      <c r="AE1297">
        <v>450117.55012900202</v>
      </c>
      <c r="AF1297">
        <v>0</v>
      </c>
      <c r="AG1297">
        <v>13341.312006759301</v>
      </c>
      <c r="AH1297">
        <v>463458.86213576101</v>
      </c>
      <c r="AI1297">
        <v>7.4570582851686504</v>
      </c>
      <c r="AJ1297">
        <v>0</v>
      </c>
      <c r="AK1297">
        <v>13.905121141516201</v>
      </c>
      <c r="AL1297">
        <v>21.3621794266849</v>
      </c>
      <c r="AM1297">
        <v>10.1687850213302</v>
      </c>
      <c r="AN1297">
        <v>0</v>
      </c>
      <c r="AO1297">
        <v>5.9861575801764904</v>
      </c>
      <c r="AP1297">
        <v>16.154942601506601</v>
      </c>
      <c r="AQ1297">
        <v>31.932220139157199</v>
      </c>
      <c r="AR1297">
        <v>0</v>
      </c>
      <c r="AS1297">
        <v>68.979097025010702</v>
      </c>
      <c r="AT1297">
        <v>100.911317164167</v>
      </c>
      <c r="AU1297">
        <v>110.70521934423201</v>
      </c>
      <c r="AV1297">
        <v>27.357636624814202</v>
      </c>
      <c r="AW1297">
        <v>81.511874651072105</v>
      </c>
      <c r="AX1297">
        <v>320.48604778428597</v>
      </c>
      <c r="AY1297">
        <v>46.595420668818399</v>
      </c>
      <c r="AZ1297">
        <v>0</v>
      </c>
      <c r="BA1297">
        <v>75.523428691407204</v>
      </c>
      <c r="BB1297">
        <v>122.118849360225</v>
      </c>
      <c r="BC1297">
        <v>110.70521934423201</v>
      </c>
      <c r="BD1297">
        <v>27.357636624803</v>
      </c>
      <c r="BE1297">
        <v>81.511874651038596</v>
      </c>
      <c r="BF1297">
        <v>341.69357998029898</v>
      </c>
      <c r="BG1297">
        <v>1541.7258124723301</v>
      </c>
      <c r="BH1297">
        <v>0</v>
      </c>
      <c r="BI1297">
        <v>665.23258847134798</v>
      </c>
      <c r="BJ1297">
        <v>2206.9584009436799</v>
      </c>
      <c r="BK1297">
        <v>4.4498702380276098</v>
      </c>
      <c r="BL1297">
        <v>0</v>
      </c>
      <c r="BM1297">
        <v>0.13189245168979499</v>
      </c>
      <c r="BN1297">
        <v>4.5817626897174097</v>
      </c>
      <c r="BO1297">
        <v>53.879352978634898</v>
      </c>
      <c r="BP1297">
        <v>48871.157933827002</v>
      </c>
    </row>
    <row r="1298" spans="1:68" x14ac:dyDescent="0.25">
      <c r="A1298" t="s">
        <v>6087</v>
      </c>
      <c r="B1298">
        <v>2031</v>
      </c>
      <c r="C1298" t="s">
        <v>6094</v>
      </c>
      <c r="D1298" t="s">
        <v>6089</v>
      </c>
      <c r="E1298" t="s">
        <v>6089</v>
      </c>
      <c r="F1298" t="s">
        <v>6090</v>
      </c>
      <c r="G1298">
        <v>0.85193369350160997</v>
      </c>
      <c r="H1298">
        <v>9960.7936148521694</v>
      </c>
      <c r="I1298">
        <v>9960.7936148521694</v>
      </c>
      <c r="J1298">
        <v>0</v>
      </c>
      <c r="K1298">
        <v>1185.0855143983899</v>
      </c>
      <c r="L1298">
        <v>0</v>
      </c>
      <c r="M1298">
        <v>2.6539438824388899E-3</v>
      </c>
      <c r="N1298">
        <v>0</v>
      </c>
      <c r="O1298">
        <v>0</v>
      </c>
      <c r="P1298">
        <v>2.6539438824388899E-3</v>
      </c>
      <c r="Q1298">
        <v>4.4422697174872103E-4</v>
      </c>
      <c r="R1298">
        <v>0</v>
      </c>
      <c r="S1298">
        <v>0</v>
      </c>
      <c r="T1298">
        <v>4.4422697174872103E-4</v>
      </c>
      <c r="U1298">
        <v>2.1959965505615698E-5</v>
      </c>
      <c r="V1298">
        <v>3.3655589560431198E-5</v>
      </c>
      <c r="W1298">
        <v>4.9984252681476804E-4</v>
      </c>
      <c r="X1298">
        <v>4.6431294418320502E-4</v>
      </c>
      <c r="Y1298">
        <v>0</v>
      </c>
      <c r="Z1298">
        <v>0</v>
      </c>
      <c r="AA1298">
        <v>4.6431294418320502E-4</v>
      </c>
      <c r="AB1298">
        <v>8.7839862022462902E-5</v>
      </c>
      <c r="AC1298">
        <v>9.6158827315517901E-5</v>
      </c>
      <c r="AD1298">
        <v>6.4831163352118597E-4</v>
      </c>
      <c r="AE1298">
        <v>4.1939507766469903</v>
      </c>
      <c r="AF1298">
        <v>0</v>
      </c>
      <c r="AG1298">
        <v>0</v>
      </c>
      <c r="AH1298">
        <v>4.1939507766469903</v>
      </c>
      <c r="AI1298">
        <v>4.0827971048368702E-5</v>
      </c>
      <c r="AJ1298">
        <v>0</v>
      </c>
      <c r="AK1298">
        <v>0</v>
      </c>
      <c r="AL1298">
        <v>4.0827971048368702E-5</v>
      </c>
      <c r="AM1298">
        <v>6.6075865280167004E-4</v>
      </c>
      <c r="AN1298">
        <v>0</v>
      </c>
      <c r="AO1298">
        <v>0</v>
      </c>
      <c r="AP1298">
        <v>6.6075865280167004E-4</v>
      </c>
      <c r="AQ1298">
        <v>8.7900217867364905E-4</v>
      </c>
      <c r="AR1298">
        <v>0</v>
      </c>
      <c r="AS1298">
        <v>0</v>
      </c>
      <c r="AT1298">
        <v>8.7900217867364905E-4</v>
      </c>
      <c r="AU1298">
        <v>0</v>
      </c>
      <c r="AV1298">
        <v>0</v>
      </c>
      <c r="AW1298">
        <v>0</v>
      </c>
      <c r="AX1298">
        <v>8.7900217867364905E-4</v>
      </c>
      <c r="AY1298">
        <v>1.0006855403843901E-3</v>
      </c>
      <c r="AZ1298">
        <v>0</v>
      </c>
      <c r="BA1298">
        <v>0</v>
      </c>
      <c r="BB1298">
        <v>1.0006855403843901E-3</v>
      </c>
      <c r="BC1298">
        <v>0</v>
      </c>
      <c r="BD1298">
        <v>0</v>
      </c>
      <c r="BE1298">
        <v>0</v>
      </c>
      <c r="BF1298">
        <v>1.0006855403843901E-3</v>
      </c>
      <c r="BG1298">
        <v>6.4342346215002701E-3</v>
      </c>
      <c r="BH1298">
        <v>0</v>
      </c>
      <c r="BI1298">
        <v>0</v>
      </c>
      <c r="BJ1298">
        <v>6.4342346215002701E-3</v>
      </c>
      <c r="BK1298">
        <v>3.9739814985144997E-5</v>
      </c>
      <c r="BL1298">
        <v>0</v>
      </c>
      <c r="BM1298">
        <v>0</v>
      </c>
      <c r="BN1298">
        <v>3.9739814985144997E-5</v>
      </c>
      <c r="BO1298">
        <v>3.4037666193821197E-5</v>
      </c>
      <c r="BP1298">
        <v>0.37464396152617702</v>
      </c>
    </row>
    <row r="1299" spans="1:68" x14ac:dyDescent="0.25">
      <c r="A1299" t="s">
        <v>6087</v>
      </c>
      <c r="B1299">
        <v>2031</v>
      </c>
      <c r="C1299" t="s">
        <v>6094</v>
      </c>
      <c r="D1299" t="s">
        <v>6089</v>
      </c>
      <c r="E1299" t="s">
        <v>6089</v>
      </c>
      <c r="F1299" t="s">
        <v>6093</v>
      </c>
      <c r="G1299">
        <v>887.41546335927001</v>
      </c>
      <c r="H1299">
        <v>15807847.5617595</v>
      </c>
      <c r="I1299">
        <v>0</v>
      </c>
      <c r="J1299">
        <v>15807847.5617595</v>
      </c>
      <c r="K1299">
        <v>1520457.25539156</v>
      </c>
      <c r="L1299">
        <v>6103133.8514988003</v>
      </c>
      <c r="M1299">
        <v>0</v>
      </c>
      <c r="N1299">
        <v>0</v>
      </c>
      <c r="O1299">
        <v>0</v>
      </c>
      <c r="P1299">
        <v>0</v>
      </c>
      <c r="Q1299">
        <v>0</v>
      </c>
      <c r="R1299">
        <v>0</v>
      </c>
      <c r="S1299">
        <v>0</v>
      </c>
      <c r="T1299">
        <v>0</v>
      </c>
      <c r="U1299">
        <v>3.4850338337391998E-2</v>
      </c>
      <c r="V1299">
        <v>2.66716724680932E-2</v>
      </c>
      <c r="W1299">
        <v>6.1522010805485298E-2</v>
      </c>
      <c r="X1299">
        <v>0</v>
      </c>
      <c r="Y1299">
        <v>0</v>
      </c>
      <c r="Z1299">
        <v>0</v>
      </c>
      <c r="AA1299">
        <v>0</v>
      </c>
      <c r="AB1299">
        <v>0.13940135334956799</v>
      </c>
      <c r="AC1299">
        <v>7.6204778480266494E-2</v>
      </c>
      <c r="AD1299">
        <v>0.21560613182983401</v>
      </c>
      <c r="AE1299">
        <v>0</v>
      </c>
      <c r="AF1299">
        <v>0</v>
      </c>
      <c r="AG1299">
        <v>0</v>
      </c>
      <c r="AH1299">
        <v>0</v>
      </c>
      <c r="AI1299">
        <v>0</v>
      </c>
      <c r="AJ1299">
        <v>0</v>
      </c>
      <c r="AK1299">
        <v>0</v>
      </c>
      <c r="AL1299">
        <v>0</v>
      </c>
      <c r="AM1299">
        <v>0</v>
      </c>
      <c r="AN1299">
        <v>0</v>
      </c>
      <c r="AO1299">
        <v>0</v>
      </c>
      <c r="AP1299">
        <v>0</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v>0</v>
      </c>
      <c r="BK1299">
        <v>0</v>
      </c>
      <c r="BL1299">
        <v>0</v>
      </c>
      <c r="BM1299">
        <v>0</v>
      </c>
      <c r="BN1299">
        <v>0</v>
      </c>
      <c r="BO1299">
        <v>0</v>
      </c>
      <c r="BP1299">
        <v>0</v>
      </c>
    </row>
    <row r="1300" spans="1:68" x14ac:dyDescent="0.25">
      <c r="A1300" t="s">
        <v>6087</v>
      </c>
      <c r="B1300">
        <v>2031</v>
      </c>
      <c r="C1300" t="s">
        <v>6095</v>
      </c>
      <c r="D1300" t="s">
        <v>6089</v>
      </c>
      <c r="E1300" t="s">
        <v>6089</v>
      </c>
      <c r="F1300" t="s">
        <v>6092</v>
      </c>
      <c r="G1300">
        <v>563203.911388451</v>
      </c>
      <c r="H1300">
        <v>8047082360.50037</v>
      </c>
      <c r="I1300">
        <v>8047082360.50037</v>
      </c>
      <c r="J1300">
        <v>0</v>
      </c>
      <c r="K1300">
        <v>906112628.78242898</v>
      </c>
      <c r="L1300">
        <v>0</v>
      </c>
      <c r="M1300">
        <v>370.98566146236197</v>
      </c>
      <c r="N1300">
        <v>0</v>
      </c>
      <c r="O1300">
        <v>247.315539716155</v>
      </c>
      <c r="P1300">
        <v>618.301201178518</v>
      </c>
      <c r="Q1300">
        <v>10.0060058193442</v>
      </c>
      <c r="R1300">
        <v>0</v>
      </c>
      <c r="S1300">
        <v>1.4862636536206899</v>
      </c>
      <c r="T1300">
        <v>11.4922694729649</v>
      </c>
      <c r="U1300">
        <v>17.740920843289601</v>
      </c>
      <c r="V1300">
        <v>27.4162138475515</v>
      </c>
      <c r="W1300">
        <v>56.649404163806103</v>
      </c>
      <c r="X1300">
        <v>10.8824442852722</v>
      </c>
      <c r="Y1300">
        <v>0</v>
      </c>
      <c r="Z1300">
        <v>1.61644733131009</v>
      </c>
      <c r="AA1300">
        <v>12.4988916165823</v>
      </c>
      <c r="AB1300">
        <v>70.963683373158403</v>
      </c>
      <c r="AC1300">
        <v>78.332039564433003</v>
      </c>
      <c r="AD1300">
        <v>161.79461455417299</v>
      </c>
      <c r="AE1300">
        <v>2840064.7943355199</v>
      </c>
      <c r="AF1300">
        <v>0</v>
      </c>
      <c r="AG1300">
        <v>75114.537407537806</v>
      </c>
      <c r="AH1300">
        <v>2915179.3317430601</v>
      </c>
      <c r="AI1300">
        <v>21.8136702470952</v>
      </c>
      <c r="AJ1300">
        <v>0</v>
      </c>
      <c r="AK1300">
        <v>59.351403218086801</v>
      </c>
      <c r="AL1300">
        <v>81.165073465182004</v>
      </c>
      <c r="AM1300">
        <v>40.694248763629503</v>
      </c>
      <c r="AN1300">
        <v>0</v>
      </c>
      <c r="AO1300">
        <v>32.389874560800997</v>
      </c>
      <c r="AP1300">
        <v>73.084123324430493</v>
      </c>
      <c r="AQ1300">
        <v>77.965719622732095</v>
      </c>
      <c r="AR1300">
        <v>0</v>
      </c>
      <c r="AS1300">
        <v>258.02816993426802</v>
      </c>
      <c r="AT1300">
        <v>335.99388955699999</v>
      </c>
      <c r="AU1300">
        <v>274.433274718402</v>
      </c>
      <c r="AV1300">
        <v>67.863278480065603</v>
      </c>
      <c r="AW1300">
        <v>203.594218388277</v>
      </c>
      <c r="AX1300">
        <v>881.88466114374603</v>
      </c>
      <c r="AY1300">
        <v>113.76739505542599</v>
      </c>
      <c r="AZ1300">
        <v>0</v>
      </c>
      <c r="BA1300">
        <v>282.50836750355398</v>
      </c>
      <c r="BB1300">
        <v>396.27576255897998</v>
      </c>
      <c r="BC1300">
        <v>274.433274718402</v>
      </c>
      <c r="BD1300">
        <v>67.863278480037593</v>
      </c>
      <c r="BE1300">
        <v>203.59421838819301</v>
      </c>
      <c r="BF1300">
        <v>942.16653414561404</v>
      </c>
      <c r="BG1300">
        <v>5987.4523669766204</v>
      </c>
      <c r="BH1300">
        <v>0</v>
      </c>
      <c r="BI1300">
        <v>2640.6707981692898</v>
      </c>
      <c r="BJ1300">
        <v>8628.1231651459093</v>
      </c>
      <c r="BK1300">
        <v>28.076931900925999</v>
      </c>
      <c r="BL1300">
        <v>0</v>
      </c>
      <c r="BM1300">
        <v>0.74258367476944398</v>
      </c>
      <c r="BN1300">
        <v>28.819515575695501</v>
      </c>
      <c r="BO1300">
        <v>354.56941569609</v>
      </c>
      <c r="BP1300">
        <v>307402.01810038998</v>
      </c>
    </row>
    <row r="1301" spans="1:68" x14ac:dyDescent="0.25">
      <c r="A1301" t="s">
        <v>6087</v>
      </c>
      <c r="B1301">
        <v>2031</v>
      </c>
      <c r="C1301" t="s">
        <v>6095</v>
      </c>
      <c r="D1301" t="s">
        <v>6089</v>
      </c>
      <c r="E1301" t="s">
        <v>6089</v>
      </c>
      <c r="F1301" t="s">
        <v>6090</v>
      </c>
      <c r="G1301">
        <v>2163.1472279433201</v>
      </c>
      <c r="H1301">
        <v>31170750.971897598</v>
      </c>
      <c r="I1301">
        <v>31170750.971897598</v>
      </c>
      <c r="J1301">
        <v>0</v>
      </c>
      <c r="K1301">
        <v>3506874.04247041</v>
      </c>
      <c r="L1301">
        <v>0</v>
      </c>
      <c r="M1301">
        <v>1.3035355963509301</v>
      </c>
      <c r="N1301">
        <v>0</v>
      </c>
      <c r="O1301">
        <v>0</v>
      </c>
      <c r="P1301">
        <v>1.3035355963509301</v>
      </c>
      <c r="Q1301">
        <v>0.152062302388907</v>
      </c>
      <c r="R1301">
        <v>0</v>
      </c>
      <c r="S1301">
        <v>0</v>
      </c>
      <c r="T1301">
        <v>0.152062302388907</v>
      </c>
      <c r="U1301">
        <v>6.87202890245978E-2</v>
      </c>
      <c r="V1301">
        <v>0.106440678758285</v>
      </c>
      <c r="W1301">
        <v>0.32722327017178998</v>
      </c>
      <c r="X1301">
        <v>0.15893788493645999</v>
      </c>
      <c r="Y1301">
        <v>0</v>
      </c>
      <c r="Z1301">
        <v>0</v>
      </c>
      <c r="AA1301">
        <v>0.15893788493645999</v>
      </c>
      <c r="AB1301">
        <v>0.27488115609839098</v>
      </c>
      <c r="AC1301">
        <v>0.30411622502367203</v>
      </c>
      <c r="AD1301">
        <v>0.737935266058524</v>
      </c>
      <c r="AE1301">
        <v>10275.133623744399</v>
      </c>
      <c r="AF1301">
        <v>0</v>
      </c>
      <c r="AG1301">
        <v>0</v>
      </c>
      <c r="AH1301">
        <v>10275.133623744399</v>
      </c>
      <c r="AI1301">
        <v>3.9978346705426097E-2</v>
      </c>
      <c r="AJ1301">
        <v>0</v>
      </c>
      <c r="AK1301">
        <v>0</v>
      </c>
      <c r="AL1301">
        <v>3.9978346705426097E-2</v>
      </c>
      <c r="AM1301">
        <v>1.6188514868575801</v>
      </c>
      <c r="AN1301">
        <v>0</v>
      </c>
      <c r="AO1301">
        <v>0</v>
      </c>
      <c r="AP1301">
        <v>1.6188514868575801</v>
      </c>
      <c r="AQ1301">
        <v>0.860710266797451</v>
      </c>
      <c r="AR1301">
        <v>0</v>
      </c>
      <c r="AS1301">
        <v>0</v>
      </c>
      <c r="AT1301">
        <v>0.860710266797451</v>
      </c>
      <c r="AU1301">
        <v>0</v>
      </c>
      <c r="AV1301">
        <v>0</v>
      </c>
      <c r="AW1301">
        <v>0</v>
      </c>
      <c r="AX1301">
        <v>0.860710266797451</v>
      </c>
      <c r="AY1301">
        <v>0.97986141484227096</v>
      </c>
      <c r="AZ1301">
        <v>0</v>
      </c>
      <c r="BA1301">
        <v>0</v>
      </c>
      <c r="BB1301">
        <v>0.97986141484227096</v>
      </c>
      <c r="BC1301">
        <v>0</v>
      </c>
      <c r="BD1301">
        <v>0</v>
      </c>
      <c r="BE1301">
        <v>0</v>
      </c>
      <c r="BF1301">
        <v>0.97986141484227096</v>
      </c>
      <c r="BG1301">
        <v>9.0401131396567003</v>
      </c>
      <c r="BH1301">
        <v>0</v>
      </c>
      <c r="BI1301">
        <v>0</v>
      </c>
      <c r="BJ1301">
        <v>9.0401131396567003</v>
      </c>
      <c r="BK1301">
        <v>9.7362112933929407E-2</v>
      </c>
      <c r="BL1301">
        <v>0</v>
      </c>
      <c r="BM1301">
        <v>0</v>
      </c>
      <c r="BN1301">
        <v>9.7362112933929407E-2</v>
      </c>
      <c r="BO1301">
        <v>0.10651557070816001</v>
      </c>
      <c r="BP1301">
        <v>917.87361631555996</v>
      </c>
    </row>
    <row r="1302" spans="1:68" x14ac:dyDescent="0.25">
      <c r="A1302" t="s">
        <v>6087</v>
      </c>
      <c r="B1302">
        <v>2031</v>
      </c>
      <c r="C1302" t="s">
        <v>6095</v>
      </c>
      <c r="D1302" t="s">
        <v>6089</v>
      </c>
      <c r="E1302" t="s">
        <v>6089</v>
      </c>
      <c r="F1302" t="s">
        <v>6093</v>
      </c>
      <c r="G1302">
        <v>10848.339407108901</v>
      </c>
      <c r="H1302">
        <v>135708492.09060901</v>
      </c>
      <c r="I1302">
        <v>0</v>
      </c>
      <c r="J1302">
        <v>135708492.09060901</v>
      </c>
      <c r="K1302">
        <v>18710284.659321301</v>
      </c>
      <c r="L1302">
        <v>52394678.578357004</v>
      </c>
      <c r="M1302">
        <v>0</v>
      </c>
      <c r="N1302">
        <v>0</v>
      </c>
      <c r="O1302">
        <v>0</v>
      </c>
      <c r="P1302">
        <v>0</v>
      </c>
      <c r="Q1302">
        <v>0</v>
      </c>
      <c r="R1302">
        <v>0</v>
      </c>
      <c r="S1302">
        <v>0</v>
      </c>
      <c r="T1302">
        <v>0</v>
      </c>
      <c r="U1302">
        <v>0.29918601163994202</v>
      </c>
      <c r="V1302">
        <v>0.229020881758038</v>
      </c>
      <c r="W1302">
        <v>0.52820689339797999</v>
      </c>
      <c r="X1302">
        <v>0</v>
      </c>
      <c r="Y1302">
        <v>0</v>
      </c>
      <c r="Z1302">
        <v>0</v>
      </c>
      <c r="AA1302">
        <v>0</v>
      </c>
      <c r="AB1302">
        <v>1.1967440465597601</v>
      </c>
      <c r="AC1302">
        <v>0.65434537645153701</v>
      </c>
      <c r="AD1302">
        <v>1.8510894230113</v>
      </c>
      <c r="AE1302">
        <v>0</v>
      </c>
      <c r="AF1302">
        <v>0</v>
      </c>
      <c r="AG1302">
        <v>0</v>
      </c>
      <c r="AH1302">
        <v>0</v>
      </c>
      <c r="AI1302">
        <v>0</v>
      </c>
      <c r="AJ1302">
        <v>0</v>
      </c>
      <c r="AK1302">
        <v>0</v>
      </c>
      <c r="AL1302">
        <v>0</v>
      </c>
      <c r="AM1302">
        <v>0</v>
      </c>
      <c r="AN1302">
        <v>0</v>
      </c>
      <c r="AO1302">
        <v>0</v>
      </c>
      <c r="AP1302">
        <v>0</v>
      </c>
      <c r="AQ1302">
        <v>0</v>
      </c>
      <c r="AR1302">
        <v>0</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v>0</v>
      </c>
      <c r="BK1302">
        <v>0</v>
      </c>
      <c r="BL1302">
        <v>0</v>
      </c>
      <c r="BM1302">
        <v>0</v>
      </c>
      <c r="BN1302">
        <v>0</v>
      </c>
      <c r="BO1302">
        <v>0</v>
      </c>
      <c r="BP1302">
        <v>0</v>
      </c>
    </row>
    <row r="1303" spans="1:68" x14ac:dyDescent="0.25">
      <c r="A1303" t="s">
        <v>6087</v>
      </c>
      <c r="B1303">
        <v>2031</v>
      </c>
      <c r="C1303" t="s">
        <v>6096</v>
      </c>
      <c r="D1303" t="s">
        <v>6089</v>
      </c>
      <c r="E1303" t="s">
        <v>6089</v>
      </c>
      <c r="F1303" t="s">
        <v>6092</v>
      </c>
      <c r="G1303">
        <v>37927.266951331301</v>
      </c>
      <c r="H1303">
        <v>511626602.48096502</v>
      </c>
      <c r="I1303">
        <v>511626602.48096502</v>
      </c>
      <c r="J1303">
        <v>0</v>
      </c>
      <c r="K1303">
        <v>184774543.46469399</v>
      </c>
      <c r="L1303">
        <v>0</v>
      </c>
      <c r="M1303">
        <v>46.806418506177202</v>
      </c>
      <c r="N1303">
        <v>0.42014112433331102</v>
      </c>
      <c r="O1303">
        <v>104.367030076356</v>
      </c>
      <c r="P1303">
        <v>151.59358970686699</v>
      </c>
      <c r="Q1303">
        <v>0.75593117992974002</v>
      </c>
      <c r="R1303">
        <v>0</v>
      </c>
      <c r="S1303">
        <v>4.0528355511748299E-2</v>
      </c>
      <c r="T1303">
        <v>0.79645953544148795</v>
      </c>
      <c r="U1303">
        <v>1.12794358292913</v>
      </c>
      <c r="V1303">
        <v>15.396429891149101</v>
      </c>
      <c r="W1303">
        <v>17.320833009519699</v>
      </c>
      <c r="X1303">
        <v>0.82214412999657904</v>
      </c>
      <c r="Y1303">
        <v>0</v>
      </c>
      <c r="Z1303">
        <v>4.40782844616825E-2</v>
      </c>
      <c r="AA1303">
        <v>0.86622241445826098</v>
      </c>
      <c r="AB1303">
        <v>4.5117743317165298</v>
      </c>
      <c r="AC1303">
        <v>43.9897996889975</v>
      </c>
      <c r="AD1303">
        <v>49.367796435172302</v>
      </c>
      <c r="AE1303">
        <v>450824.78949395497</v>
      </c>
      <c r="AF1303">
        <v>1551.92648059567</v>
      </c>
      <c r="AG1303">
        <v>5084.5791106470797</v>
      </c>
      <c r="AH1303">
        <v>457461.29508519801</v>
      </c>
      <c r="AI1303">
        <v>2.1286758890355801</v>
      </c>
      <c r="AJ1303">
        <v>1.3772943262234401</v>
      </c>
      <c r="AK1303">
        <v>5.3008334177952499</v>
      </c>
      <c r="AL1303">
        <v>8.8068036330542796</v>
      </c>
      <c r="AM1303">
        <v>2.8436286513589999</v>
      </c>
      <c r="AN1303">
        <v>3.9100235812685097E-2</v>
      </c>
      <c r="AO1303">
        <v>9.3468828708913101</v>
      </c>
      <c r="AP1303">
        <v>12.229611758062999</v>
      </c>
      <c r="AQ1303">
        <v>9.4159940275226894</v>
      </c>
      <c r="AR1303">
        <v>4.81782951867131</v>
      </c>
      <c r="AS1303">
        <v>24.847700219678998</v>
      </c>
      <c r="AT1303">
        <v>39.081523765873001</v>
      </c>
      <c r="AU1303">
        <v>30.152037433664798</v>
      </c>
      <c r="AV1303">
        <v>7.1120580512762697</v>
      </c>
      <c r="AW1303">
        <v>42.229966795317502</v>
      </c>
      <c r="AX1303">
        <v>118.57558604613099</v>
      </c>
      <c r="AY1303">
        <v>13.7397963816956</v>
      </c>
      <c r="AZ1303">
        <v>7.0301655241897398</v>
      </c>
      <c r="BA1303">
        <v>27.205104105755002</v>
      </c>
      <c r="BB1303">
        <v>47.975066011640401</v>
      </c>
      <c r="BC1303">
        <v>30.152037433664798</v>
      </c>
      <c r="BD1303">
        <v>7.1120580512733396</v>
      </c>
      <c r="BE1303">
        <v>42.229966795300101</v>
      </c>
      <c r="BF1303">
        <v>127.46912829187799</v>
      </c>
      <c r="BG1303">
        <v>427.69680924220398</v>
      </c>
      <c r="BH1303">
        <v>51.498151463245001</v>
      </c>
      <c r="BI1303">
        <v>644.85790262933801</v>
      </c>
      <c r="BJ1303">
        <v>1124.0528633347801</v>
      </c>
      <c r="BK1303">
        <v>4.4568620191753698</v>
      </c>
      <c r="BL1303">
        <v>1.53423732436792E-2</v>
      </c>
      <c r="BM1303">
        <v>5.0266241009444899E-2</v>
      </c>
      <c r="BN1303">
        <v>4.5224706334284903</v>
      </c>
      <c r="BO1303">
        <v>25.378723316240301</v>
      </c>
      <c r="BP1303">
        <v>48238.721982130897</v>
      </c>
    </row>
    <row r="1304" spans="1:68" x14ac:dyDescent="0.25">
      <c r="A1304" t="s">
        <v>6087</v>
      </c>
      <c r="B1304">
        <v>2031</v>
      </c>
      <c r="C1304" t="s">
        <v>6096</v>
      </c>
      <c r="D1304" t="s">
        <v>6089</v>
      </c>
      <c r="E1304" t="s">
        <v>6089</v>
      </c>
      <c r="F1304" t="s">
        <v>6090</v>
      </c>
      <c r="G1304">
        <v>28725.721163758699</v>
      </c>
      <c r="H1304">
        <v>377261021.20047802</v>
      </c>
      <c r="I1304">
        <v>377261021.20047802</v>
      </c>
      <c r="J1304">
        <v>0</v>
      </c>
      <c r="K1304">
        <v>118156033.337495</v>
      </c>
      <c r="L1304">
        <v>0</v>
      </c>
      <c r="M1304">
        <v>413.39998227641701</v>
      </c>
      <c r="N1304">
        <v>16.4308343433121</v>
      </c>
      <c r="O1304">
        <v>0</v>
      </c>
      <c r="P1304">
        <v>429.83081661972898</v>
      </c>
      <c r="Q1304">
        <v>11.728472541673099</v>
      </c>
      <c r="R1304">
        <v>0.26972490337823701</v>
      </c>
      <c r="S1304">
        <v>0</v>
      </c>
      <c r="T1304">
        <v>11.9981974450513</v>
      </c>
      <c r="U1304">
        <v>1.24757727365799</v>
      </c>
      <c r="V1304">
        <v>11.3529531799367</v>
      </c>
      <c r="W1304">
        <v>24.598727898646001</v>
      </c>
      <c r="X1304">
        <v>12.2587820256814</v>
      </c>
      <c r="Y1304">
        <v>0.28192066662246901</v>
      </c>
      <c r="Z1304">
        <v>0</v>
      </c>
      <c r="AA1304">
        <v>12.540702692303899</v>
      </c>
      <c r="AB1304">
        <v>4.9903090946319804</v>
      </c>
      <c r="AC1304">
        <v>32.437009085533397</v>
      </c>
      <c r="AD1304">
        <v>49.968020872469303</v>
      </c>
      <c r="AE1304">
        <v>255864.03521855301</v>
      </c>
      <c r="AF1304">
        <v>1300.06694495241</v>
      </c>
      <c r="AG1304">
        <v>0</v>
      </c>
      <c r="AH1304">
        <v>257164.10216350501</v>
      </c>
      <c r="AI1304">
        <v>2.6559955186783601</v>
      </c>
      <c r="AJ1304">
        <v>5.27878057798426E-2</v>
      </c>
      <c r="AK1304">
        <v>0</v>
      </c>
      <c r="AL1304">
        <v>2.7087833244581998</v>
      </c>
      <c r="AM1304">
        <v>40.311482946534397</v>
      </c>
      <c r="AN1304">
        <v>0.204826076615405</v>
      </c>
      <c r="AO1304">
        <v>0</v>
      </c>
      <c r="AP1304">
        <v>40.516309023149802</v>
      </c>
      <c r="AQ1304">
        <v>57.1820197653199</v>
      </c>
      <c r="AR1304">
        <v>1.1364903789343901</v>
      </c>
      <c r="AS1304">
        <v>0</v>
      </c>
      <c r="AT1304">
        <v>58.318510144254297</v>
      </c>
      <c r="AU1304">
        <v>0</v>
      </c>
      <c r="AV1304">
        <v>0</v>
      </c>
      <c r="AW1304">
        <v>0</v>
      </c>
      <c r="AX1304">
        <v>58.318510144254297</v>
      </c>
      <c r="AY1304">
        <v>65.097927783834194</v>
      </c>
      <c r="AZ1304">
        <v>1.2938187374025401</v>
      </c>
      <c r="BA1304">
        <v>0</v>
      </c>
      <c r="BB1304">
        <v>66.391746521236698</v>
      </c>
      <c r="BC1304">
        <v>0</v>
      </c>
      <c r="BD1304">
        <v>0</v>
      </c>
      <c r="BE1304">
        <v>0</v>
      </c>
      <c r="BF1304">
        <v>66.391746521236698</v>
      </c>
      <c r="BG1304">
        <v>154.55512584937901</v>
      </c>
      <c r="BH1304">
        <v>9.4198187413974903</v>
      </c>
      <c r="BI1304">
        <v>0</v>
      </c>
      <c r="BJ1304">
        <v>163.974944590776</v>
      </c>
      <c r="BK1304">
        <v>2.4244417644470002</v>
      </c>
      <c r="BL1304">
        <v>1.2318795000740601E-2</v>
      </c>
      <c r="BM1304">
        <v>0</v>
      </c>
      <c r="BN1304">
        <v>2.4367605594477402</v>
      </c>
      <c r="BO1304">
        <v>79.992640991798496</v>
      </c>
      <c r="BP1304">
        <v>22972.367375728802</v>
      </c>
    </row>
    <row r="1305" spans="1:68" x14ac:dyDescent="0.25">
      <c r="A1305" t="s">
        <v>6087</v>
      </c>
      <c r="B1305">
        <v>2031</v>
      </c>
      <c r="C1305" t="s">
        <v>6096</v>
      </c>
      <c r="D1305" t="s">
        <v>6089</v>
      </c>
      <c r="E1305" t="s">
        <v>6089</v>
      </c>
      <c r="F1305" t="s">
        <v>6093</v>
      </c>
      <c r="G1305">
        <v>5348.9924736512003</v>
      </c>
      <c r="H1305">
        <v>111750493.67397</v>
      </c>
      <c r="I1305">
        <v>0</v>
      </c>
      <c r="J1305">
        <v>111750493.67397</v>
      </c>
      <c r="K1305">
        <v>24441934.8064599</v>
      </c>
      <c r="L1305">
        <v>72721170.461984694</v>
      </c>
      <c r="M1305">
        <v>0</v>
      </c>
      <c r="N1305">
        <v>0</v>
      </c>
      <c r="O1305">
        <v>0</v>
      </c>
      <c r="P1305">
        <v>0</v>
      </c>
      <c r="Q1305">
        <v>0</v>
      </c>
      <c r="R1305">
        <v>0</v>
      </c>
      <c r="S1305">
        <v>0</v>
      </c>
      <c r="T1305">
        <v>0</v>
      </c>
      <c r="U1305">
        <v>0.24636766659832701</v>
      </c>
      <c r="V1305">
        <v>1.6814593228824599</v>
      </c>
      <c r="W1305">
        <v>1.92782698948079</v>
      </c>
      <c r="X1305">
        <v>0</v>
      </c>
      <c r="Y1305">
        <v>0</v>
      </c>
      <c r="Z1305">
        <v>0</v>
      </c>
      <c r="AA1305">
        <v>0</v>
      </c>
      <c r="AB1305">
        <v>0.98547066639331105</v>
      </c>
      <c r="AC1305">
        <v>4.8041694939498898</v>
      </c>
      <c r="AD1305">
        <v>5.7896401603432004</v>
      </c>
      <c r="AE1305">
        <v>0</v>
      </c>
      <c r="AF1305">
        <v>0</v>
      </c>
      <c r="AG1305">
        <v>0</v>
      </c>
      <c r="AH1305">
        <v>0</v>
      </c>
      <c r="AI1305">
        <v>0</v>
      </c>
      <c r="AJ1305">
        <v>0</v>
      </c>
      <c r="AK1305">
        <v>0</v>
      </c>
      <c r="AL1305">
        <v>0</v>
      </c>
      <c r="AM1305">
        <v>0</v>
      </c>
      <c r="AN1305">
        <v>0</v>
      </c>
      <c r="AO1305">
        <v>0</v>
      </c>
      <c r="AP1305">
        <v>0</v>
      </c>
      <c r="AQ1305">
        <v>0</v>
      </c>
      <c r="AR1305">
        <v>0</v>
      </c>
      <c r="AS1305">
        <v>0</v>
      </c>
      <c r="AT1305">
        <v>0</v>
      </c>
      <c r="AU1305">
        <v>0</v>
      </c>
      <c r="AV1305">
        <v>0</v>
      </c>
      <c r="AW1305">
        <v>0</v>
      </c>
      <c r="AX1305">
        <v>0</v>
      </c>
      <c r="AY1305">
        <v>0</v>
      </c>
      <c r="AZ1305">
        <v>0</v>
      </c>
      <c r="BA1305">
        <v>0</v>
      </c>
      <c r="BB1305">
        <v>0</v>
      </c>
      <c r="BC1305">
        <v>0</v>
      </c>
      <c r="BD1305">
        <v>0</v>
      </c>
      <c r="BE1305">
        <v>0</v>
      </c>
      <c r="BF1305">
        <v>0</v>
      </c>
      <c r="BG1305">
        <v>0</v>
      </c>
      <c r="BH1305">
        <v>0</v>
      </c>
      <c r="BI1305">
        <v>0</v>
      </c>
      <c r="BJ1305">
        <v>0</v>
      </c>
      <c r="BK1305">
        <v>0</v>
      </c>
      <c r="BL1305">
        <v>0</v>
      </c>
      <c r="BM1305">
        <v>0</v>
      </c>
      <c r="BN1305">
        <v>0</v>
      </c>
      <c r="BO1305">
        <v>0</v>
      </c>
      <c r="BP1305">
        <v>0</v>
      </c>
    </row>
    <row r="1306" spans="1:68" x14ac:dyDescent="0.25">
      <c r="A1306" t="s">
        <v>6087</v>
      </c>
      <c r="B1306">
        <v>2031</v>
      </c>
      <c r="C1306" t="s">
        <v>6097</v>
      </c>
      <c r="D1306" t="s">
        <v>6089</v>
      </c>
      <c r="E1306" t="s">
        <v>6089</v>
      </c>
      <c r="F1306" t="s">
        <v>6092</v>
      </c>
      <c r="G1306">
        <v>5473.5545700191997</v>
      </c>
      <c r="H1306">
        <v>70205496.5133048</v>
      </c>
      <c r="I1306">
        <v>70205496.5133048</v>
      </c>
      <c r="J1306">
        <v>0</v>
      </c>
      <c r="K1306">
        <v>26666133.051511399</v>
      </c>
      <c r="L1306">
        <v>0</v>
      </c>
      <c r="M1306">
        <v>5.5855792950187899</v>
      </c>
      <c r="N1306">
        <v>5.9393135001407797E-2</v>
      </c>
      <c r="O1306">
        <v>15.2161018241133</v>
      </c>
      <c r="P1306">
        <v>20.861074254133499</v>
      </c>
      <c r="Q1306">
        <v>9.0231803490736506E-2</v>
      </c>
      <c r="R1306">
        <v>0</v>
      </c>
      <c r="S1306">
        <v>4.1964943625436698E-3</v>
      </c>
      <c r="T1306">
        <v>9.4428297853280205E-2</v>
      </c>
      <c r="U1306">
        <v>0.15477662595052699</v>
      </c>
      <c r="V1306">
        <v>2.4648177657273602</v>
      </c>
      <c r="W1306">
        <v>2.7140226895311699</v>
      </c>
      <c r="X1306">
        <v>9.8135319124961595E-2</v>
      </c>
      <c r="Y1306">
        <v>0</v>
      </c>
      <c r="Z1306">
        <v>4.56407051108764E-3</v>
      </c>
      <c r="AA1306">
        <v>0.10269938963604899</v>
      </c>
      <c r="AB1306">
        <v>0.61910650380211096</v>
      </c>
      <c r="AC1306">
        <v>7.04233647350675</v>
      </c>
      <c r="AD1306">
        <v>7.7641423669449097</v>
      </c>
      <c r="AE1306">
        <v>70453.780469180507</v>
      </c>
      <c r="AF1306">
        <v>260.65203204651999</v>
      </c>
      <c r="AG1306">
        <v>716.58557214581799</v>
      </c>
      <c r="AH1306">
        <v>71431.018073372805</v>
      </c>
      <c r="AI1306">
        <v>0.19882551533763601</v>
      </c>
      <c r="AJ1306">
        <v>0.194260534220417</v>
      </c>
      <c r="AK1306">
        <v>0.74290352539596805</v>
      </c>
      <c r="AL1306">
        <v>1.1359895749540201</v>
      </c>
      <c r="AM1306">
        <v>0.39292115949025103</v>
      </c>
      <c r="AN1306">
        <v>5.3744085506248597E-3</v>
      </c>
      <c r="AO1306">
        <v>1.31687866430122</v>
      </c>
      <c r="AP1306">
        <v>1.7151742323421</v>
      </c>
      <c r="AQ1306">
        <v>0.80279680913818197</v>
      </c>
      <c r="AR1306">
        <v>0.681804063706414</v>
      </c>
      <c r="AS1306">
        <v>3.4577342988025501</v>
      </c>
      <c r="AT1306">
        <v>4.9423351716471497</v>
      </c>
      <c r="AU1306">
        <v>4.4450133344978298</v>
      </c>
      <c r="AV1306">
        <v>0.98303284464134899</v>
      </c>
      <c r="AW1306">
        <v>5.8404464217557202</v>
      </c>
      <c r="AX1306">
        <v>16.210827772542</v>
      </c>
      <c r="AY1306">
        <v>1.1714392193954699</v>
      </c>
      <c r="AZ1306">
        <v>0.99488688928187696</v>
      </c>
      <c r="BA1306">
        <v>3.7857838245514102</v>
      </c>
      <c r="BB1306">
        <v>5.9521099332287601</v>
      </c>
      <c r="BC1306">
        <v>4.4450133344978298</v>
      </c>
      <c r="BD1306">
        <v>0.98303284464094498</v>
      </c>
      <c r="BE1306">
        <v>5.8404464217533203</v>
      </c>
      <c r="BF1306">
        <v>17.2206025341208</v>
      </c>
      <c r="BG1306">
        <v>49.593705034633601</v>
      </c>
      <c r="BH1306">
        <v>7.4514387045730599</v>
      </c>
      <c r="BI1306">
        <v>90.063351404124901</v>
      </c>
      <c r="BJ1306">
        <v>147.108495143331</v>
      </c>
      <c r="BK1306">
        <v>0.69650734741732701</v>
      </c>
      <c r="BL1306">
        <v>2.57681070101091E-3</v>
      </c>
      <c r="BM1306">
        <v>7.0841779210292699E-3</v>
      </c>
      <c r="BN1306">
        <v>0.70616833603936702</v>
      </c>
      <c r="BO1306">
        <v>3.4824730822254701</v>
      </c>
      <c r="BP1306">
        <v>7532.3116048544898</v>
      </c>
    </row>
    <row r="1307" spans="1:68" x14ac:dyDescent="0.25">
      <c r="A1307" t="s">
        <v>6087</v>
      </c>
      <c r="B1307">
        <v>2031</v>
      </c>
      <c r="C1307" t="s">
        <v>6097</v>
      </c>
      <c r="D1307" t="s">
        <v>6089</v>
      </c>
      <c r="E1307" t="s">
        <v>6089</v>
      </c>
      <c r="F1307" t="s">
        <v>6090</v>
      </c>
      <c r="G1307">
        <v>12565.8358526432</v>
      </c>
      <c r="H1307">
        <v>165675760.79814601</v>
      </c>
      <c r="I1307">
        <v>165675760.79814601</v>
      </c>
      <c r="J1307">
        <v>0</v>
      </c>
      <c r="K1307">
        <v>51686407.155952998</v>
      </c>
      <c r="L1307">
        <v>0</v>
      </c>
      <c r="M1307">
        <v>149.420655855413</v>
      </c>
      <c r="N1307">
        <v>6.8697225786859297</v>
      </c>
      <c r="O1307">
        <v>0</v>
      </c>
      <c r="P1307">
        <v>156.29037843409901</v>
      </c>
      <c r="Q1307">
        <v>4.9517436342150702</v>
      </c>
      <c r="R1307">
        <v>0.120339658423852</v>
      </c>
      <c r="S1307">
        <v>0</v>
      </c>
      <c r="T1307">
        <v>5.0720832926389203</v>
      </c>
      <c r="U1307">
        <v>0.54787879572092901</v>
      </c>
      <c r="V1307">
        <v>5.8166465426005196</v>
      </c>
      <c r="W1307">
        <v>11.436608630960301</v>
      </c>
      <c r="X1307">
        <v>5.1756395083173299</v>
      </c>
      <c r="Y1307">
        <v>0.12578088377845301</v>
      </c>
      <c r="Z1307">
        <v>0</v>
      </c>
      <c r="AA1307">
        <v>5.3014203920957801</v>
      </c>
      <c r="AB1307">
        <v>2.1915151828837098</v>
      </c>
      <c r="AC1307">
        <v>16.618990121715701</v>
      </c>
      <c r="AD1307">
        <v>24.111925696695302</v>
      </c>
      <c r="AE1307">
        <v>132472.726656969</v>
      </c>
      <c r="AF1307">
        <v>906.54889484869398</v>
      </c>
      <c r="AG1307">
        <v>0</v>
      </c>
      <c r="AH1307">
        <v>133379.27555181799</v>
      </c>
      <c r="AI1307">
        <v>1.1291223792668099</v>
      </c>
      <c r="AJ1307">
        <v>2.3091601379448799E-2</v>
      </c>
      <c r="AK1307">
        <v>0</v>
      </c>
      <c r="AL1307">
        <v>1.1522139806462599</v>
      </c>
      <c r="AM1307">
        <v>20.871132032885701</v>
      </c>
      <c r="AN1307">
        <v>0.14282714756560999</v>
      </c>
      <c r="AO1307">
        <v>0</v>
      </c>
      <c r="AP1307">
        <v>21.013959180451302</v>
      </c>
      <c r="AQ1307">
        <v>24.3093400401624</v>
      </c>
      <c r="AR1307">
        <v>0.49714858221958902</v>
      </c>
      <c r="AS1307">
        <v>0</v>
      </c>
      <c r="AT1307">
        <v>24.806488622381998</v>
      </c>
      <c r="AU1307">
        <v>0</v>
      </c>
      <c r="AV1307">
        <v>0</v>
      </c>
      <c r="AW1307">
        <v>0</v>
      </c>
      <c r="AX1307">
        <v>24.806488622381998</v>
      </c>
      <c r="AY1307">
        <v>27.674567440986401</v>
      </c>
      <c r="AZ1307">
        <v>0.56597060817348499</v>
      </c>
      <c r="BA1307">
        <v>0</v>
      </c>
      <c r="BB1307">
        <v>28.240538049159898</v>
      </c>
      <c r="BC1307">
        <v>0</v>
      </c>
      <c r="BD1307">
        <v>0</v>
      </c>
      <c r="BE1307">
        <v>0</v>
      </c>
      <c r="BF1307">
        <v>28.240538049159898</v>
      </c>
      <c r="BG1307">
        <v>62.8191695766482</v>
      </c>
      <c r="BH1307">
        <v>4.1206240007436099</v>
      </c>
      <c r="BI1307">
        <v>0</v>
      </c>
      <c r="BJ1307">
        <v>66.939793577391796</v>
      </c>
      <c r="BK1307">
        <v>1.2552464080502399</v>
      </c>
      <c r="BL1307">
        <v>8.5900114891374994E-3</v>
      </c>
      <c r="BM1307">
        <v>0</v>
      </c>
      <c r="BN1307">
        <v>1.2638364195393701</v>
      </c>
      <c r="BO1307">
        <v>36.492911686243502</v>
      </c>
      <c r="BP1307">
        <v>11914.7178494486</v>
      </c>
    </row>
    <row r="1308" spans="1:68" x14ac:dyDescent="0.25">
      <c r="A1308" t="s">
        <v>6087</v>
      </c>
      <c r="B1308">
        <v>2031</v>
      </c>
      <c r="C1308" t="s">
        <v>6097</v>
      </c>
      <c r="D1308" t="s">
        <v>6089</v>
      </c>
      <c r="E1308" t="s">
        <v>6089</v>
      </c>
      <c r="F1308" t="s">
        <v>6093</v>
      </c>
      <c r="G1308">
        <v>1403.6251355869499</v>
      </c>
      <c r="H1308">
        <v>27937194.268440101</v>
      </c>
      <c r="I1308">
        <v>0</v>
      </c>
      <c r="J1308">
        <v>27937194.268440101</v>
      </c>
      <c r="K1308">
        <v>6085963.7752923202</v>
      </c>
      <c r="L1308">
        <v>17890616.232613601</v>
      </c>
      <c r="M1308">
        <v>0</v>
      </c>
      <c r="N1308">
        <v>0</v>
      </c>
      <c r="O1308">
        <v>0</v>
      </c>
      <c r="P1308">
        <v>0</v>
      </c>
      <c r="Q1308">
        <v>0</v>
      </c>
      <c r="R1308">
        <v>0</v>
      </c>
      <c r="S1308">
        <v>0</v>
      </c>
      <c r="T1308">
        <v>0</v>
      </c>
      <c r="U1308">
        <v>6.1590970533452798E-2</v>
      </c>
      <c r="V1308">
        <v>0.490418102408677</v>
      </c>
      <c r="W1308">
        <v>0.55200907294212997</v>
      </c>
      <c r="X1308">
        <v>0</v>
      </c>
      <c r="Y1308">
        <v>0</v>
      </c>
      <c r="Z1308">
        <v>0</v>
      </c>
      <c r="AA1308">
        <v>0</v>
      </c>
      <c r="AB1308">
        <v>0.246363882133811</v>
      </c>
      <c r="AC1308">
        <v>1.4011945783105</v>
      </c>
      <c r="AD1308">
        <v>1.6475584604443101</v>
      </c>
      <c r="AE1308">
        <v>0</v>
      </c>
      <c r="AF1308">
        <v>0</v>
      </c>
      <c r="AG1308">
        <v>0</v>
      </c>
      <c r="AH1308">
        <v>0</v>
      </c>
      <c r="AI1308">
        <v>0</v>
      </c>
      <c r="AJ1308">
        <v>0</v>
      </c>
      <c r="AK1308">
        <v>0</v>
      </c>
      <c r="AL1308">
        <v>0</v>
      </c>
      <c r="AM1308">
        <v>0</v>
      </c>
      <c r="AN1308">
        <v>0</v>
      </c>
      <c r="AO1308">
        <v>0</v>
      </c>
      <c r="AP1308">
        <v>0</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0</v>
      </c>
      <c r="BJ1308">
        <v>0</v>
      </c>
      <c r="BK1308">
        <v>0</v>
      </c>
      <c r="BL1308">
        <v>0</v>
      </c>
      <c r="BM1308">
        <v>0</v>
      </c>
      <c r="BN1308">
        <v>0</v>
      </c>
      <c r="BO1308">
        <v>0</v>
      </c>
      <c r="BP1308">
        <v>0</v>
      </c>
    </row>
    <row r="1309" spans="1:68" x14ac:dyDescent="0.25">
      <c r="A1309" t="s">
        <v>6087</v>
      </c>
      <c r="B1309">
        <v>2031</v>
      </c>
      <c r="C1309" t="s">
        <v>6098</v>
      </c>
      <c r="D1309" t="s">
        <v>6089</v>
      </c>
      <c r="E1309" t="s">
        <v>6089</v>
      </c>
      <c r="F1309" t="s">
        <v>6092</v>
      </c>
      <c r="G1309">
        <v>67361.8056791298</v>
      </c>
      <c r="H1309">
        <v>141071993.38297999</v>
      </c>
      <c r="I1309">
        <v>141071993.38297999</v>
      </c>
      <c r="J1309">
        <v>0</v>
      </c>
      <c r="K1309">
        <v>46749093.141316101</v>
      </c>
      <c r="L1309">
        <v>0</v>
      </c>
      <c r="M1309">
        <v>83.441568063587198</v>
      </c>
      <c r="N1309">
        <v>0</v>
      </c>
      <c r="O1309">
        <v>5.4923889383137503</v>
      </c>
      <c r="P1309">
        <v>88.933957001901007</v>
      </c>
      <c r="Q1309">
        <v>0.363246031958607</v>
      </c>
      <c r="R1309">
        <v>0</v>
      </c>
      <c r="S1309">
        <v>0.15564610553202299</v>
      </c>
      <c r="T1309">
        <v>0.51889213749063001</v>
      </c>
      <c r="U1309">
        <v>0.15550649015955201</v>
      </c>
      <c r="V1309">
        <v>0.65312206663497896</v>
      </c>
      <c r="W1309">
        <v>1.3275206942851601</v>
      </c>
      <c r="X1309">
        <v>0.38924035177438798</v>
      </c>
      <c r="Y1309">
        <v>0</v>
      </c>
      <c r="Z1309">
        <v>0.166342265069537</v>
      </c>
      <c r="AA1309">
        <v>0.55558261684392496</v>
      </c>
      <c r="AB1309">
        <v>0.62202596063821103</v>
      </c>
      <c r="AC1309">
        <v>1.86606304752851</v>
      </c>
      <c r="AD1309">
        <v>3.0436716250106399</v>
      </c>
      <c r="AE1309">
        <v>31343.6749354852</v>
      </c>
      <c r="AF1309">
        <v>0</v>
      </c>
      <c r="AG1309">
        <v>2231.09795270525</v>
      </c>
      <c r="AH1309">
        <v>33574.772888190397</v>
      </c>
      <c r="AI1309">
        <v>28.5737630019945</v>
      </c>
      <c r="AJ1309">
        <v>0</v>
      </c>
      <c r="AK1309">
        <v>7.8885054219863999</v>
      </c>
      <c r="AL1309">
        <v>36.462268423980902</v>
      </c>
      <c r="AM1309">
        <v>5.96828767769059</v>
      </c>
      <c r="AN1309">
        <v>0</v>
      </c>
      <c r="AO1309">
        <v>0.33513979959791002</v>
      </c>
      <c r="AP1309">
        <v>6.3034274772885004</v>
      </c>
      <c r="AQ1309">
        <v>182.33142960351401</v>
      </c>
      <c r="AR1309">
        <v>0</v>
      </c>
      <c r="AS1309">
        <v>58.121310461051799</v>
      </c>
      <c r="AT1309">
        <v>240.452740064566</v>
      </c>
      <c r="AU1309">
        <v>106.585995364026</v>
      </c>
      <c r="AV1309">
        <v>185.553212775898</v>
      </c>
      <c r="AW1309">
        <v>196.20745291736</v>
      </c>
      <c r="AX1309">
        <v>728.79940112185204</v>
      </c>
      <c r="AY1309">
        <v>223.505656951063</v>
      </c>
      <c r="AZ1309">
        <v>0</v>
      </c>
      <c r="BA1309">
        <v>63.226373258596198</v>
      </c>
      <c r="BB1309">
        <v>286.732030209659</v>
      </c>
      <c r="BC1309">
        <v>106.585995364026</v>
      </c>
      <c r="BD1309">
        <v>185.553212775822</v>
      </c>
      <c r="BE1309">
        <v>196.207452917279</v>
      </c>
      <c r="BF1309">
        <v>775.07869126678804</v>
      </c>
      <c r="BG1309">
        <v>1894.07518133547</v>
      </c>
      <c r="BH1309">
        <v>0</v>
      </c>
      <c r="BI1309">
        <v>392.956982676758</v>
      </c>
      <c r="BJ1309">
        <v>2287.0321640122302</v>
      </c>
      <c r="BK1309">
        <v>0.30986413705898502</v>
      </c>
      <c r="BL1309">
        <v>0</v>
      </c>
      <c r="BM1309">
        <v>2.2056674695359199E-2</v>
      </c>
      <c r="BN1309">
        <v>0.33192081175434401</v>
      </c>
      <c r="BO1309">
        <v>1.3961593854353</v>
      </c>
      <c r="BP1309">
        <v>3540.4178503559901</v>
      </c>
    </row>
    <row r="1310" spans="1:68" x14ac:dyDescent="0.25">
      <c r="A1310" t="s">
        <v>6087</v>
      </c>
      <c r="B1310">
        <v>2031</v>
      </c>
      <c r="C1310" t="s">
        <v>6099</v>
      </c>
      <c r="D1310" t="s">
        <v>6089</v>
      </c>
      <c r="E1310" t="s">
        <v>6089</v>
      </c>
      <c r="F1310" t="s">
        <v>6092</v>
      </c>
      <c r="G1310">
        <v>326851.205736687</v>
      </c>
      <c r="H1310">
        <v>4635259815.8542995</v>
      </c>
      <c r="I1310">
        <v>4635259815.8542995</v>
      </c>
      <c r="J1310">
        <v>0</v>
      </c>
      <c r="K1310">
        <v>521025698.91332698</v>
      </c>
      <c r="L1310">
        <v>0</v>
      </c>
      <c r="M1310">
        <v>245.31332018775501</v>
      </c>
      <c r="N1310">
        <v>0</v>
      </c>
      <c r="O1310">
        <v>161.44442762583699</v>
      </c>
      <c r="P1310">
        <v>406.75774781359303</v>
      </c>
      <c r="Q1310">
        <v>5.57874024831548</v>
      </c>
      <c r="R1310">
        <v>0</v>
      </c>
      <c r="S1310">
        <v>0.85557810402685297</v>
      </c>
      <c r="T1310">
        <v>6.4343183523423404</v>
      </c>
      <c r="U1310">
        <v>10.2190798847545</v>
      </c>
      <c r="V1310">
        <v>15.9844076366032</v>
      </c>
      <c r="W1310">
        <v>32.637805873700103</v>
      </c>
      <c r="X1310">
        <v>6.0673890291898296</v>
      </c>
      <c r="Y1310">
        <v>0</v>
      </c>
      <c r="Z1310">
        <v>0.93051925182482598</v>
      </c>
      <c r="AA1310">
        <v>6.9979082810146602</v>
      </c>
      <c r="AB1310">
        <v>40.876319539018098</v>
      </c>
      <c r="AC1310">
        <v>45.6697361045807</v>
      </c>
      <c r="AD1310">
        <v>93.543963924613493</v>
      </c>
      <c r="AE1310">
        <v>1981663.9161091601</v>
      </c>
      <c r="AF1310">
        <v>0</v>
      </c>
      <c r="AG1310">
        <v>52894.935691386701</v>
      </c>
      <c r="AH1310">
        <v>2034558.85180055</v>
      </c>
      <c r="AI1310">
        <v>13.938819418603901</v>
      </c>
      <c r="AJ1310">
        <v>0</v>
      </c>
      <c r="AK1310">
        <v>38.306968037206097</v>
      </c>
      <c r="AL1310">
        <v>52.245787455810003</v>
      </c>
      <c r="AM1310">
        <v>25.227340892398399</v>
      </c>
      <c r="AN1310">
        <v>0</v>
      </c>
      <c r="AO1310">
        <v>19.501925781116</v>
      </c>
      <c r="AP1310">
        <v>44.729266673514402</v>
      </c>
      <c r="AQ1310">
        <v>51.872642386811101</v>
      </c>
      <c r="AR1310">
        <v>0</v>
      </c>
      <c r="AS1310">
        <v>175.57632824272301</v>
      </c>
      <c r="AT1310">
        <v>227.44897062953399</v>
      </c>
      <c r="AU1310">
        <v>191.892604076038</v>
      </c>
      <c r="AV1310">
        <v>45.805363871289998</v>
      </c>
      <c r="AW1310">
        <v>142.98648632307999</v>
      </c>
      <c r="AX1310">
        <v>608.13342489994295</v>
      </c>
      <c r="AY1310">
        <v>75.692438004106705</v>
      </c>
      <c r="AZ1310">
        <v>0</v>
      </c>
      <c r="BA1310">
        <v>192.23397924635699</v>
      </c>
      <c r="BB1310">
        <v>267.926417250464</v>
      </c>
      <c r="BC1310">
        <v>191.892604076038</v>
      </c>
      <c r="BD1310">
        <v>45.805363871271098</v>
      </c>
      <c r="BE1310">
        <v>142.98648632302101</v>
      </c>
      <c r="BF1310">
        <v>648.61087152079597</v>
      </c>
      <c r="BG1310">
        <v>3609.0830406345199</v>
      </c>
      <c r="BH1310">
        <v>0</v>
      </c>
      <c r="BI1310">
        <v>1602.37640819752</v>
      </c>
      <c r="BJ1310">
        <v>5211.4594488320399</v>
      </c>
      <c r="BK1310">
        <v>19.5907653001758</v>
      </c>
      <c r="BL1310">
        <v>0</v>
      </c>
      <c r="BM1310">
        <v>0.52292029050639799</v>
      </c>
      <c r="BN1310">
        <v>20.113685590682199</v>
      </c>
      <c r="BO1310">
        <v>202.19786411262899</v>
      </c>
      <c r="BP1310">
        <v>214541.688800167</v>
      </c>
    </row>
    <row r="1311" spans="1:68" x14ac:dyDescent="0.25">
      <c r="A1311" t="s">
        <v>6087</v>
      </c>
      <c r="B1311">
        <v>2031</v>
      </c>
      <c r="C1311" t="s">
        <v>6099</v>
      </c>
      <c r="D1311" t="s">
        <v>6089</v>
      </c>
      <c r="E1311" t="s">
        <v>6089</v>
      </c>
      <c r="F1311" t="s">
        <v>6090</v>
      </c>
      <c r="G1311">
        <v>4893.6189478510496</v>
      </c>
      <c r="H1311">
        <v>65108094.625760302</v>
      </c>
      <c r="I1311">
        <v>65108094.625760302</v>
      </c>
      <c r="J1311">
        <v>0</v>
      </c>
      <c r="K1311">
        <v>7691195.8537515299</v>
      </c>
      <c r="L1311">
        <v>0</v>
      </c>
      <c r="M1311">
        <v>3.2930105280642601</v>
      </c>
      <c r="N1311">
        <v>0</v>
      </c>
      <c r="O1311">
        <v>0</v>
      </c>
      <c r="P1311">
        <v>3.2930105280642601</v>
      </c>
      <c r="Q1311">
        <v>0.283048707534928</v>
      </c>
      <c r="R1311">
        <v>0</v>
      </c>
      <c r="S1311">
        <v>0</v>
      </c>
      <c r="T1311">
        <v>0.283048707534928</v>
      </c>
      <c r="U1311">
        <v>0.14353991934801</v>
      </c>
      <c r="V1311">
        <v>0.232058132492245</v>
      </c>
      <c r="W1311">
        <v>0.65864675937518502</v>
      </c>
      <c r="X1311">
        <v>0.29584691407961999</v>
      </c>
      <c r="Y1311">
        <v>0</v>
      </c>
      <c r="Z1311">
        <v>0</v>
      </c>
      <c r="AA1311">
        <v>0.29584691407961999</v>
      </c>
      <c r="AB1311">
        <v>0.57415967739204299</v>
      </c>
      <c r="AC1311">
        <v>0.66302323569213095</v>
      </c>
      <c r="AD1311">
        <v>1.5330298271637901</v>
      </c>
      <c r="AE1311">
        <v>28894.3744671635</v>
      </c>
      <c r="AF1311">
        <v>0</v>
      </c>
      <c r="AG1311">
        <v>0</v>
      </c>
      <c r="AH1311">
        <v>28894.3744671635</v>
      </c>
      <c r="AI1311">
        <v>5.73478656733582E-2</v>
      </c>
      <c r="AJ1311">
        <v>0</v>
      </c>
      <c r="AK1311">
        <v>0</v>
      </c>
      <c r="AL1311">
        <v>5.73478656733582E-2</v>
      </c>
      <c r="AM1311">
        <v>4.5523204642220296</v>
      </c>
      <c r="AN1311">
        <v>0</v>
      </c>
      <c r="AO1311">
        <v>0</v>
      </c>
      <c r="AP1311">
        <v>4.5523204642220296</v>
      </c>
      <c r="AQ1311">
        <v>1.23466578364735</v>
      </c>
      <c r="AR1311">
        <v>0</v>
      </c>
      <c r="AS1311">
        <v>0</v>
      </c>
      <c r="AT1311">
        <v>1.23466578364735</v>
      </c>
      <c r="AU1311">
        <v>0</v>
      </c>
      <c r="AV1311">
        <v>0</v>
      </c>
      <c r="AW1311">
        <v>0</v>
      </c>
      <c r="AX1311">
        <v>1.23466578364735</v>
      </c>
      <c r="AY1311">
        <v>1.4055849085238501</v>
      </c>
      <c r="AZ1311">
        <v>0</v>
      </c>
      <c r="BA1311">
        <v>0</v>
      </c>
      <c r="BB1311">
        <v>1.4055849085238501</v>
      </c>
      <c r="BC1311">
        <v>0</v>
      </c>
      <c r="BD1311">
        <v>0</v>
      </c>
      <c r="BE1311">
        <v>0</v>
      </c>
      <c r="BF1311">
        <v>1.4055849085238501</v>
      </c>
      <c r="BG1311">
        <v>27.651936976224999</v>
      </c>
      <c r="BH1311">
        <v>0</v>
      </c>
      <c r="BI1311">
        <v>0</v>
      </c>
      <c r="BJ1311">
        <v>27.651936976224999</v>
      </c>
      <c r="BK1311">
        <v>0.27378888227071502</v>
      </c>
      <c r="BL1311">
        <v>0</v>
      </c>
      <c r="BM1311">
        <v>0</v>
      </c>
      <c r="BN1311">
        <v>0.27378888227071502</v>
      </c>
      <c r="BO1311">
        <v>0.22248504256558099</v>
      </c>
      <c r="BP1311">
        <v>2581.1230252095402</v>
      </c>
    </row>
    <row r="1312" spans="1:68" x14ac:dyDescent="0.25">
      <c r="A1312" t="s">
        <v>6087</v>
      </c>
      <c r="B1312">
        <v>2031</v>
      </c>
      <c r="C1312" t="s">
        <v>6099</v>
      </c>
      <c r="D1312" t="s">
        <v>6089</v>
      </c>
      <c r="E1312" t="s">
        <v>6089</v>
      </c>
      <c r="F1312" t="s">
        <v>6093</v>
      </c>
      <c r="G1312">
        <v>10637.2689975147</v>
      </c>
      <c r="H1312">
        <v>132105315.37525401</v>
      </c>
      <c r="I1312">
        <v>0</v>
      </c>
      <c r="J1312">
        <v>132105315.37525401</v>
      </c>
      <c r="K1312">
        <v>18304433.212985199</v>
      </c>
      <c r="L1312">
        <v>51003554.979872003</v>
      </c>
      <c r="M1312">
        <v>0</v>
      </c>
      <c r="N1312">
        <v>0</v>
      </c>
      <c r="O1312">
        <v>0</v>
      </c>
      <c r="P1312">
        <v>0</v>
      </c>
      <c r="Q1312">
        <v>0</v>
      </c>
      <c r="R1312">
        <v>0</v>
      </c>
      <c r="S1312">
        <v>0</v>
      </c>
      <c r="T1312">
        <v>0</v>
      </c>
      <c r="U1312">
        <v>0.291242366742751</v>
      </c>
      <c r="V1312">
        <v>0.22310995572815401</v>
      </c>
      <c r="W1312">
        <v>0.51435232247090501</v>
      </c>
      <c r="X1312">
        <v>0</v>
      </c>
      <c r="Y1312">
        <v>0</v>
      </c>
      <c r="Z1312">
        <v>0</v>
      </c>
      <c r="AA1312">
        <v>0</v>
      </c>
      <c r="AB1312">
        <v>1.164969466971</v>
      </c>
      <c r="AC1312">
        <v>0.63745701636615404</v>
      </c>
      <c r="AD1312">
        <v>1.8024264833371599</v>
      </c>
      <c r="AE1312">
        <v>0</v>
      </c>
      <c r="AF1312">
        <v>0</v>
      </c>
      <c r="AG1312">
        <v>0</v>
      </c>
      <c r="AH1312">
        <v>0</v>
      </c>
      <c r="AI1312">
        <v>0</v>
      </c>
      <c r="AJ1312">
        <v>0</v>
      </c>
      <c r="AK1312">
        <v>0</v>
      </c>
      <c r="AL1312">
        <v>0</v>
      </c>
      <c r="AM1312">
        <v>0</v>
      </c>
      <c r="AN1312">
        <v>0</v>
      </c>
      <c r="AO1312">
        <v>0</v>
      </c>
      <c r="AP1312">
        <v>0</v>
      </c>
      <c r="AQ1312">
        <v>0</v>
      </c>
      <c r="AR1312">
        <v>0</v>
      </c>
      <c r="AS1312">
        <v>0</v>
      </c>
      <c r="AT1312">
        <v>0</v>
      </c>
      <c r="AU1312">
        <v>0</v>
      </c>
      <c r="AV1312">
        <v>0</v>
      </c>
      <c r="AW1312">
        <v>0</v>
      </c>
      <c r="AX1312">
        <v>0</v>
      </c>
      <c r="AY1312">
        <v>0</v>
      </c>
      <c r="AZ1312">
        <v>0</v>
      </c>
      <c r="BA1312">
        <v>0</v>
      </c>
      <c r="BB1312">
        <v>0</v>
      </c>
      <c r="BC1312">
        <v>0</v>
      </c>
      <c r="BD1312">
        <v>0</v>
      </c>
      <c r="BE1312">
        <v>0</v>
      </c>
      <c r="BF1312">
        <v>0</v>
      </c>
      <c r="BG1312">
        <v>0</v>
      </c>
      <c r="BH1312">
        <v>0</v>
      </c>
      <c r="BI1312">
        <v>0</v>
      </c>
      <c r="BJ1312">
        <v>0</v>
      </c>
      <c r="BK1312">
        <v>0</v>
      </c>
      <c r="BL1312">
        <v>0</v>
      </c>
      <c r="BM1312">
        <v>0</v>
      </c>
      <c r="BN1312">
        <v>0</v>
      </c>
      <c r="BO1312">
        <v>0</v>
      </c>
      <c r="BP1312">
        <v>0</v>
      </c>
    </row>
    <row r="1313" spans="1:68" x14ac:dyDescent="0.25">
      <c r="A1313" t="s">
        <v>6087</v>
      </c>
      <c r="B1313">
        <v>2031</v>
      </c>
      <c r="C1313" t="s">
        <v>6100</v>
      </c>
      <c r="D1313" t="s">
        <v>6089</v>
      </c>
      <c r="E1313" t="s">
        <v>6089</v>
      </c>
      <c r="F1313" t="s">
        <v>6092</v>
      </c>
      <c r="G1313">
        <v>6878.2264857906403</v>
      </c>
      <c r="H1313">
        <v>21923071.130725201</v>
      </c>
      <c r="I1313">
        <v>21923071.130725201</v>
      </c>
      <c r="J1313">
        <v>0</v>
      </c>
      <c r="K1313">
        <v>225007.97328778799</v>
      </c>
      <c r="L1313">
        <v>0</v>
      </c>
      <c r="M1313">
        <v>5.4081677049516497</v>
      </c>
      <c r="N1313">
        <v>0</v>
      </c>
      <c r="O1313">
        <v>0.123241785215493</v>
      </c>
      <c r="P1313">
        <v>5.5314094901671496</v>
      </c>
      <c r="Q1313">
        <v>3.11641794199937E-2</v>
      </c>
      <c r="R1313">
        <v>0</v>
      </c>
      <c r="S1313">
        <v>7.3797029677594798E-5</v>
      </c>
      <c r="T1313">
        <v>3.1237976449671301E-2</v>
      </c>
      <c r="U1313">
        <v>7.2498147837570304E-2</v>
      </c>
      <c r="V1313">
        <v>0.38101715123389002</v>
      </c>
      <c r="W1313">
        <v>0.48475327552113201</v>
      </c>
      <c r="X1313">
        <v>3.38938885662705E-2</v>
      </c>
      <c r="Y1313">
        <v>0</v>
      </c>
      <c r="Z1313">
        <v>8.0261003080011895E-5</v>
      </c>
      <c r="AA1313">
        <v>3.3974149569350499E-2</v>
      </c>
      <c r="AB1313">
        <v>0.28999259135028099</v>
      </c>
      <c r="AC1313">
        <v>1.08862043209683</v>
      </c>
      <c r="AD1313">
        <v>1.4125871730164601</v>
      </c>
      <c r="AE1313">
        <v>47074.261199442197</v>
      </c>
      <c r="AF1313">
        <v>0</v>
      </c>
      <c r="AG1313">
        <v>7.5628997133024498</v>
      </c>
      <c r="AH1313">
        <v>47081.824099155499</v>
      </c>
      <c r="AI1313">
        <v>0.170530039725314</v>
      </c>
      <c r="AJ1313">
        <v>0</v>
      </c>
      <c r="AK1313">
        <v>8.6036307274790502E-3</v>
      </c>
      <c r="AL1313">
        <v>0.17913367045279299</v>
      </c>
      <c r="AM1313">
        <v>0.42754896434640899</v>
      </c>
      <c r="AN1313">
        <v>0</v>
      </c>
      <c r="AO1313">
        <v>1.36675506135255E-2</v>
      </c>
      <c r="AP1313">
        <v>0.44121651495993403</v>
      </c>
      <c r="AQ1313">
        <v>0.60896707690401497</v>
      </c>
      <c r="AR1313">
        <v>0</v>
      </c>
      <c r="AS1313">
        <v>3.3551081737781797E-2</v>
      </c>
      <c r="AT1313">
        <v>0.64251815864179695</v>
      </c>
      <c r="AU1313">
        <v>9.3602389227748297</v>
      </c>
      <c r="AV1313">
        <v>2.1630455873766499</v>
      </c>
      <c r="AW1313">
        <v>5.2690921991535203E-2</v>
      </c>
      <c r="AX1313">
        <v>12.218493590784799</v>
      </c>
      <c r="AY1313">
        <v>0.88860332911860596</v>
      </c>
      <c r="AZ1313">
        <v>0</v>
      </c>
      <c r="BA1313">
        <v>3.6734211354262802E-2</v>
      </c>
      <c r="BB1313">
        <v>0.92533754047286798</v>
      </c>
      <c r="BC1313">
        <v>9.3602389227748297</v>
      </c>
      <c r="BD1313">
        <v>2.1630455873757599</v>
      </c>
      <c r="BE1313">
        <v>5.2690921991513498E-2</v>
      </c>
      <c r="BF1313">
        <v>12.501312972614899</v>
      </c>
      <c r="BG1313">
        <v>10.301337337544</v>
      </c>
      <c r="BH1313">
        <v>0</v>
      </c>
      <c r="BI1313">
        <v>0.69884073328072804</v>
      </c>
      <c r="BJ1313">
        <v>11.000178070824701</v>
      </c>
      <c r="BK1313">
        <v>0.46537699724994303</v>
      </c>
      <c r="BL1313">
        <v>0</v>
      </c>
      <c r="BM1313">
        <v>7.4766963291626894E-5</v>
      </c>
      <c r="BN1313">
        <v>0.46545176421323398</v>
      </c>
      <c r="BO1313">
        <v>1.0874719058214499</v>
      </c>
      <c r="BP1313">
        <v>4964.7195238840204</v>
      </c>
    </row>
    <row r="1314" spans="1:68" x14ac:dyDescent="0.25">
      <c r="A1314" t="s">
        <v>6087</v>
      </c>
      <c r="B1314">
        <v>2031</v>
      </c>
      <c r="C1314" t="s">
        <v>6100</v>
      </c>
      <c r="D1314" t="s">
        <v>6089</v>
      </c>
      <c r="E1314" t="s">
        <v>6089</v>
      </c>
      <c r="F1314" t="s">
        <v>6090</v>
      </c>
      <c r="G1314">
        <v>3781.3437000599301</v>
      </c>
      <c r="H1314">
        <v>11578034.168843901</v>
      </c>
      <c r="I1314">
        <v>11578034.168843901</v>
      </c>
      <c r="J1314">
        <v>0</v>
      </c>
      <c r="K1314">
        <v>123649.938991959</v>
      </c>
      <c r="L1314">
        <v>0</v>
      </c>
      <c r="M1314">
        <v>49.982533418123303</v>
      </c>
      <c r="N1314">
        <v>0</v>
      </c>
      <c r="O1314">
        <v>0</v>
      </c>
      <c r="P1314">
        <v>49.982533418123303</v>
      </c>
      <c r="Q1314">
        <v>1.10260112223568</v>
      </c>
      <c r="R1314">
        <v>0</v>
      </c>
      <c r="S1314">
        <v>0</v>
      </c>
      <c r="T1314">
        <v>1.10260112223568</v>
      </c>
      <c r="U1314">
        <v>5.1050392093833601E-2</v>
      </c>
      <c r="V1314">
        <v>0.200304096334012</v>
      </c>
      <c r="W1314">
        <v>1.35395561066353</v>
      </c>
      <c r="X1314">
        <v>1.1524558522631601</v>
      </c>
      <c r="Y1314">
        <v>0</v>
      </c>
      <c r="Z1314">
        <v>0</v>
      </c>
      <c r="AA1314">
        <v>1.1524558522631601</v>
      </c>
      <c r="AB1314">
        <v>0.20420156837533401</v>
      </c>
      <c r="AC1314">
        <v>0.57229741809717904</v>
      </c>
      <c r="AD1314">
        <v>1.9289548387356801</v>
      </c>
      <c r="AE1314">
        <v>13833.4606350336</v>
      </c>
      <c r="AF1314">
        <v>0</v>
      </c>
      <c r="AG1314">
        <v>0</v>
      </c>
      <c r="AH1314">
        <v>13833.4606350336</v>
      </c>
      <c r="AI1314">
        <v>7.2482825152512795E-2</v>
      </c>
      <c r="AJ1314">
        <v>0</v>
      </c>
      <c r="AK1314">
        <v>0</v>
      </c>
      <c r="AL1314">
        <v>7.2482825152512795E-2</v>
      </c>
      <c r="AM1314">
        <v>2.1794673565762599</v>
      </c>
      <c r="AN1314">
        <v>0</v>
      </c>
      <c r="AO1314">
        <v>0</v>
      </c>
      <c r="AP1314">
        <v>2.1794673565762599</v>
      </c>
      <c r="AQ1314">
        <v>1.5605125503297701</v>
      </c>
      <c r="AR1314">
        <v>0</v>
      </c>
      <c r="AS1314">
        <v>0</v>
      </c>
      <c r="AT1314">
        <v>1.5605125503297701</v>
      </c>
      <c r="AU1314">
        <v>0</v>
      </c>
      <c r="AV1314">
        <v>0</v>
      </c>
      <c r="AW1314">
        <v>0</v>
      </c>
      <c r="AX1314">
        <v>1.5605125503297701</v>
      </c>
      <c r="AY1314">
        <v>1.77653978862679</v>
      </c>
      <c r="AZ1314">
        <v>0</v>
      </c>
      <c r="BA1314">
        <v>0</v>
      </c>
      <c r="BB1314">
        <v>1.77653978862679</v>
      </c>
      <c r="BC1314">
        <v>0</v>
      </c>
      <c r="BD1314">
        <v>0</v>
      </c>
      <c r="BE1314">
        <v>0</v>
      </c>
      <c r="BF1314">
        <v>1.77653978862679</v>
      </c>
      <c r="BG1314">
        <v>5.1454997430355398</v>
      </c>
      <c r="BH1314">
        <v>0</v>
      </c>
      <c r="BI1314">
        <v>0</v>
      </c>
      <c r="BJ1314">
        <v>5.1454997430355398</v>
      </c>
      <c r="BK1314">
        <v>0.131079069716701</v>
      </c>
      <c r="BL1314">
        <v>0</v>
      </c>
      <c r="BM1314">
        <v>0</v>
      </c>
      <c r="BN1314">
        <v>0.131079069716701</v>
      </c>
      <c r="BO1314">
        <v>2.0820431298189499</v>
      </c>
      <c r="BP1314">
        <v>1235.7375586722701</v>
      </c>
    </row>
    <row r="1315" spans="1:68" x14ac:dyDescent="0.25">
      <c r="A1315" t="s">
        <v>6087</v>
      </c>
      <c r="B1315">
        <v>2031</v>
      </c>
      <c r="C1315" t="s">
        <v>6101</v>
      </c>
      <c r="D1315" t="s">
        <v>6089</v>
      </c>
      <c r="E1315" t="s">
        <v>6089</v>
      </c>
      <c r="F1315" t="s">
        <v>6090</v>
      </c>
      <c r="G1315">
        <v>202.22669886028001</v>
      </c>
      <c r="H1315">
        <v>6969655.76848289</v>
      </c>
      <c r="I1315">
        <v>6969655.76848289</v>
      </c>
      <c r="J1315">
        <v>0</v>
      </c>
      <c r="K1315">
        <v>1356973.5056242901</v>
      </c>
      <c r="L1315">
        <v>0</v>
      </c>
      <c r="M1315">
        <v>10.763930049208099</v>
      </c>
      <c r="N1315">
        <v>2.3296297979331499</v>
      </c>
      <c r="O1315">
        <v>2.6411479041824601</v>
      </c>
      <c r="P1315">
        <v>15.7347077513237</v>
      </c>
      <c r="Q1315">
        <v>0.208154573591571</v>
      </c>
      <c r="R1315">
        <v>1.0587916685801701E-3</v>
      </c>
      <c r="S1315">
        <v>0</v>
      </c>
      <c r="T1315">
        <v>0.209213365260151</v>
      </c>
      <c r="U1315">
        <v>2.30481911601217E-2</v>
      </c>
      <c r="V1315">
        <v>0.208589507573263</v>
      </c>
      <c r="W1315">
        <v>0.44085106399353602</v>
      </c>
      <c r="X1315">
        <v>0.21756639973714201</v>
      </c>
      <c r="Y1315">
        <v>1.1066655295149199E-3</v>
      </c>
      <c r="Z1315">
        <v>0</v>
      </c>
      <c r="AA1315">
        <v>0.218673065266657</v>
      </c>
      <c r="AB1315">
        <v>9.2192764640486799E-2</v>
      </c>
      <c r="AC1315">
        <v>0.59597002163789403</v>
      </c>
      <c r="AD1315">
        <v>0.90683585154503799</v>
      </c>
      <c r="AE1315">
        <v>12602.1535432971</v>
      </c>
      <c r="AF1315">
        <v>624.17994979135801</v>
      </c>
      <c r="AG1315">
        <v>0</v>
      </c>
      <c r="AH1315">
        <v>13226.333493088499</v>
      </c>
      <c r="AI1315">
        <v>4.6188655632950302E-3</v>
      </c>
      <c r="AJ1315">
        <v>1.20771359670037E-2</v>
      </c>
      <c r="AK1315">
        <v>0</v>
      </c>
      <c r="AL1315">
        <v>1.66960015302988E-2</v>
      </c>
      <c r="AM1315">
        <v>1.98547442283672</v>
      </c>
      <c r="AN1315">
        <v>9.8339805280138901E-2</v>
      </c>
      <c r="AO1315">
        <v>0</v>
      </c>
      <c r="AP1315">
        <v>2.0838142281168599</v>
      </c>
      <c r="AQ1315">
        <v>9.9442908984152395E-2</v>
      </c>
      <c r="AR1315">
        <v>0.26001742555572999</v>
      </c>
      <c r="AS1315">
        <v>0</v>
      </c>
      <c r="AT1315">
        <v>0.35946033453988202</v>
      </c>
      <c r="AU1315">
        <v>0</v>
      </c>
      <c r="AV1315">
        <v>0</v>
      </c>
      <c r="AW1315">
        <v>0</v>
      </c>
      <c r="AX1315">
        <v>0.35946033453988202</v>
      </c>
      <c r="AY1315">
        <v>0.11320818215607401</v>
      </c>
      <c r="AZ1315">
        <v>0.29601004613368298</v>
      </c>
      <c r="BA1315">
        <v>0</v>
      </c>
      <c r="BB1315">
        <v>0.40921822828975701</v>
      </c>
      <c r="BC1315">
        <v>0</v>
      </c>
      <c r="BD1315">
        <v>0</v>
      </c>
      <c r="BE1315">
        <v>0</v>
      </c>
      <c r="BF1315">
        <v>0.40921822828975701</v>
      </c>
      <c r="BG1315">
        <v>0.42989891250456702</v>
      </c>
      <c r="BH1315">
        <v>3.8313013934701101</v>
      </c>
      <c r="BI1315">
        <v>0</v>
      </c>
      <c r="BJ1315">
        <v>4.2612003059746799</v>
      </c>
      <c r="BK1315">
        <v>0.11933485810417201</v>
      </c>
      <c r="BL1315">
        <v>5.9106108716981201E-3</v>
      </c>
      <c r="BM1315">
        <v>0</v>
      </c>
      <c r="BN1315">
        <v>0.12524546897586999</v>
      </c>
      <c r="BO1315">
        <v>1.6902002006936101</v>
      </c>
      <c r="BP1315">
        <v>1181.5031315838701</v>
      </c>
    </row>
    <row r="1316" spans="1:68" x14ac:dyDescent="0.25">
      <c r="A1316" t="s">
        <v>6087</v>
      </c>
      <c r="B1316">
        <v>2031</v>
      </c>
      <c r="C1316" t="s">
        <v>6102</v>
      </c>
      <c r="D1316" t="s">
        <v>6089</v>
      </c>
      <c r="E1316" t="s">
        <v>6089</v>
      </c>
      <c r="F1316" t="s">
        <v>6092</v>
      </c>
      <c r="G1316">
        <v>886.79697119923901</v>
      </c>
      <c r="H1316">
        <v>12890910.633773999</v>
      </c>
      <c r="I1316">
        <v>12890910.633773999</v>
      </c>
      <c r="J1316">
        <v>0</v>
      </c>
      <c r="K1316">
        <v>5801972.05251968</v>
      </c>
      <c r="L1316">
        <v>0</v>
      </c>
      <c r="M1316">
        <v>5.6412292672800497</v>
      </c>
      <c r="N1316">
        <v>1.85083319702928E-2</v>
      </c>
      <c r="O1316">
        <v>2.5009388322361001</v>
      </c>
      <c r="P1316">
        <v>8.1606764314864506</v>
      </c>
      <c r="Q1316">
        <v>1.62867550312276E-2</v>
      </c>
      <c r="R1316">
        <v>0</v>
      </c>
      <c r="S1316">
        <v>1.9897796566408599E-3</v>
      </c>
      <c r="T1316">
        <v>1.8276534687868499E-2</v>
      </c>
      <c r="U1316">
        <v>4.26293898045682E-2</v>
      </c>
      <c r="V1316">
        <v>0.22324019823104199</v>
      </c>
      <c r="W1316">
        <v>0.284146122723479</v>
      </c>
      <c r="X1316">
        <v>1.7713332114254798E-2</v>
      </c>
      <c r="Y1316">
        <v>0</v>
      </c>
      <c r="Z1316">
        <v>2.1640669258356799E-3</v>
      </c>
      <c r="AA1316">
        <v>1.9877399040090501E-2</v>
      </c>
      <c r="AB1316">
        <v>0.170517559218273</v>
      </c>
      <c r="AC1316">
        <v>0.63782913780297801</v>
      </c>
      <c r="AD1316">
        <v>0.82822409606134195</v>
      </c>
      <c r="AE1316">
        <v>23686.523955755802</v>
      </c>
      <c r="AF1316">
        <v>117.700186489722</v>
      </c>
      <c r="AG1316">
        <v>196.94416632919999</v>
      </c>
      <c r="AH1316">
        <v>24001.168308574699</v>
      </c>
      <c r="AI1316">
        <v>0.150458785006615</v>
      </c>
      <c r="AJ1316">
        <v>6.1886663171281699E-2</v>
      </c>
      <c r="AK1316">
        <v>0.226260249792093</v>
      </c>
      <c r="AL1316">
        <v>0.43860569796999099</v>
      </c>
      <c r="AM1316">
        <v>0.26899765702504203</v>
      </c>
      <c r="AN1316">
        <v>1.4765291832337299E-3</v>
      </c>
      <c r="AO1316">
        <v>0.17986988763848499</v>
      </c>
      <c r="AP1316">
        <v>0.45034407384676201</v>
      </c>
      <c r="AQ1316">
        <v>0.72266600584076901</v>
      </c>
      <c r="AR1316">
        <v>0.238000646508778</v>
      </c>
      <c r="AS1316">
        <v>1.22011203906411</v>
      </c>
      <c r="AT1316">
        <v>2.1807786914136602</v>
      </c>
      <c r="AU1316">
        <v>1.2456014458861999</v>
      </c>
      <c r="AV1316">
        <v>0.26268121832504399</v>
      </c>
      <c r="AW1316">
        <v>1.4303877035475501</v>
      </c>
      <c r="AX1316">
        <v>5.11944905917247</v>
      </c>
      <c r="AY1316">
        <v>1.0545125393243</v>
      </c>
      <c r="AZ1316">
        <v>0.34728998469882</v>
      </c>
      <c r="BA1316">
        <v>1.3358691045836</v>
      </c>
      <c r="BB1316">
        <v>2.7376716286067202</v>
      </c>
      <c r="BC1316">
        <v>1.2456014458861999</v>
      </c>
      <c r="BD1316">
        <v>0.26268121832493602</v>
      </c>
      <c r="BE1316">
        <v>1.4303877035469701</v>
      </c>
      <c r="BF1316">
        <v>5.6763419963648403</v>
      </c>
      <c r="BG1316">
        <v>15.5170144699114</v>
      </c>
      <c r="BH1316">
        <v>1.8425442946411399</v>
      </c>
      <c r="BI1316">
        <v>25.3088008921303</v>
      </c>
      <c r="BJ1316">
        <v>42.668359656683002</v>
      </c>
      <c r="BK1316">
        <v>0.234165404043539</v>
      </c>
      <c r="BL1316">
        <v>1.16358617148078E-3</v>
      </c>
      <c r="BM1316">
        <v>1.9469935887865199E-3</v>
      </c>
      <c r="BN1316">
        <v>0.23727598380380599</v>
      </c>
      <c r="BO1316">
        <v>0.63944066372331099</v>
      </c>
      <c r="BP1316">
        <v>2530.8932093764101</v>
      </c>
    </row>
    <row r="1317" spans="1:68" x14ac:dyDescent="0.25">
      <c r="A1317" t="s">
        <v>6087</v>
      </c>
      <c r="B1317">
        <v>2031</v>
      </c>
      <c r="C1317" t="s">
        <v>6102</v>
      </c>
      <c r="D1317" t="s">
        <v>6089</v>
      </c>
      <c r="E1317" t="s">
        <v>6089</v>
      </c>
      <c r="F1317" t="s">
        <v>6093</v>
      </c>
      <c r="G1317">
        <v>62.651712698299797</v>
      </c>
      <c r="H1317">
        <v>1924383.3381712399</v>
      </c>
      <c r="I1317">
        <v>0</v>
      </c>
      <c r="J1317">
        <v>1924383.3381712399</v>
      </c>
      <c r="K1317">
        <v>409906.09792729898</v>
      </c>
      <c r="L1317">
        <v>2134688.0094135902</v>
      </c>
      <c r="M1317">
        <v>0</v>
      </c>
      <c r="N1317">
        <v>0</v>
      </c>
      <c r="O1317">
        <v>0</v>
      </c>
      <c r="P1317">
        <v>0</v>
      </c>
      <c r="Q1317">
        <v>0</v>
      </c>
      <c r="R1317">
        <v>0</v>
      </c>
      <c r="S1317">
        <v>0</v>
      </c>
      <c r="T1317">
        <v>0</v>
      </c>
      <c r="U1317">
        <v>6.3638085614670797E-3</v>
      </c>
      <c r="V1317">
        <v>1.66628925640178E-2</v>
      </c>
      <c r="W1317">
        <v>2.30267011254849E-2</v>
      </c>
      <c r="X1317">
        <v>0</v>
      </c>
      <c r="Y1317">
        <v>0</v>
      </c>
      <c r="Z1317">
        <v>0</v>
      </c>
      <c r="AA1317">
        <v>0</v>
      </c>
      <c r="AB1317">
        <v>2.5455234245868302E-2</v>
      </c>
      <c r="AC1317">
        <v>4.7608264468622298E-2</v>
      </c>
      <c r="AD1317">
        <v>7.3063498714490693E-2</v>
      </c>
      <c r="AE1317">
        <v>0</v>
      </c>
      <c r="AF1317">
        <v>0</v>
      </c>
      <c r="AG1317">
        <v>0</v>
      </c>
      <c r="AH1317">
        <v>0</v>
      </c>
      <c r="AI1317">
        <v>0</v>
      </c>
      <c r="AJ1317">
        <v>0</v>
      </c>
      <c r="AK1317">
        <v>0</v>
      </c>
      <c r="AL1317">
        <v>0</v>
      </c>
      <c r="AM1317">
        <v>0</v>
      </c>
      <c r="AN1317">
        <v>0</v>
      </c>
      <c r="AO1317">
        <v>0</v>
      </c>
      <c r="AP1317">
        <v>0</v>
      </c>
      <c r="AQ1317">
        <v>0</v>
      </c>
      <c r="AR1317">
        <v>0</v>
      </c>
      <c r="AS1317">
        <v>0</v>
      </c>
      <c r="AT1317">
        <v>0</v>
      </c>
      <c r="AU1317">
        <v>0</v>
      </c>
      <c r="AV1317">
        <v>0</v>
      </c>
      <c r="AW1317">
        <v>0</v>
      </c>
      <c r="AX1317">
        <v>0</v>
      </c>
      <c r="AY1317">
        <v>0</v>
      </c>
      <c r="AZ1317">
        <v>0</v>
      </c>
      <c r="BA1317">
        <v>0</v>
      </c>
      <c r="BB1317">
        <v>0</v>
      </c>
      <c r="BC1317">
        <v>0</v>
      </c>
      <c r="BD1317">
        <v>0</v>
      </c>
      <c r="BE1317">
        <v>0</v>
      </c>
      <c r="BF1317">
        <v>0</v>
      </c>
      <c r="BG1317">
        <v>0</v>
      </c>
      <c r="BH1317">
        <v>0</v>
      </c>
      <c r="BI1317">
        <v>0</v>
      </c>
      <c r="BJ1317">
        <v>0</v>
      </c>
      <c r="BK1317">
        <v>0</v>
      </c>
      <c r="BL1317">
        <v>0</v>
      </c>
      <c r="BM1317">
        <v>0</v>
      </c>
      <c r="BN1317">
        <v>0</v>
      </c>
      <c r="BO1317">
        <v>0</v>
      </c>
      <c r="BP1317">
        <v>0</v>
      </c>
    </row>
    <row r="1318" spans="1:68" x14ac:dyDescent="0.25">
      <c r="A1318" t="s">
        <v>6087</v>
      </c>
      <c r="B1318">
        <v>2031</v>
      </c>
      <c r="C1318" t="s">
        <v>6103</v>
      </c>
      <c r="D1318" t="s">
        <v>6089</v>
      </c>
      <c r="E1318" t="s">
        <v>6089</v>
      </c>
      <c r="F1318" t="s">
        <v>6090</v>
      </c>
      <c r="G1318">
        <v>0</v>
      </c>
      <c r="H1318">
        <v>10631309.214997699</v>
      </c>
      <c r="I1318">
        <v>10631309.214997699</v>
      </c>
      <c r="J1318">
        <v>0</v>
      </c>
      <c r="K1318">
        <v>0</v>
      </c>
      <c r="L1318">
        <v>0</v>
      </c>
      <c r="M1318">
        <v>32.519286555276103</v>
      </c>
      <c r="N1318">
        <v>0</v>
      </c>
      <c r="O1318">
        <v>0</v>
      </c>
      <c r="P1318">
        <v>32.519286555276103</v>
      </c>
      <c r="Q1318">
        <v>4.9173929809910998E-2</v>
      </c>
      <c r="R1318">
        <v>0</v>
      </c>
      <c r="S1318">
        <v>0</v>
      </c>
      <c r="T1318">
        <v>4.9173929809910998E-2</v>
      </c>
      <c r="U1318">
        <v>0</v>
      </c>
      <c r="V1318">
        <v>0</v>
      </c>
      <c r="W1318">
        <v>4.9173929809910998E-2</v>
      </c>
      <c r="X1318">
        <v>5.1397356709833301E-2</v>
      </c>
      <c r="Y1318">
        <v>0</v>
      </c>
      <c r="Z1318">
        <v>0</v>
      </c>
      <c r="AA1318">
        <v>5.1397356709833301E-2</v>
      </c>
      <c r="AB1318">
        <v>0</v>
      </c>
      <c r="AC1318">
        <v>0</v>
      </c>
      <c r="AD1318">
        <v>5.1397356709833301E-2</v>
      </c>
      <c r="AE1318">
        <v>22295.782580813</v>
      </c>
      <c r="AF1318">
        <v>0</v>
      </c>
      <c r="AG1318">
        <v>0</v>
      </c>
      <c r="AH1318">
        <v>22295.782580813</v>
      </c>
      <c r="AI1318">
        <v>9.7141470817753203E-3</v>
      </c>
      <c r="AJ1318">
        <v>0</v>
      </c>
      <c r="AK1318">
        <v>0</v>
      </c>
      <c r="AL1318">
        <v>9.7141470817753203E-3</v>
      </c>
      <c r="AM1318">
        <v>3.5127096253225698</v>
      </c>
      <c r="AN1318">
        <v>0</v>
      </c>
      <c r="AO1318">
        <v>0</v>
      </c>
      <c r="AP1318">
        <v>3.5127096253225698</v>
      </c>
      <c r="AQ1318">
        <v>0.20914292283980601</v>
      </c>
      <c r="AR1318">
        <v>0</v>
      </c>
      <c r="AS1318">
        <v>0</v>
      </c>
      <c r="AT1318">
        <v>0.20914292283980601</v>
      </c>
      <c r="AU1318">
        <v>0</v>
      </c>
      <c r="AV1318">
        <v>0</v>
      </c>
      <c r="AW1318">
        <v>0</v>
      </c>
      <c r="AX1318">
        <v>0.20914292283980601</v>
      </c>
      <c r="AY1318">
        <v>0.23809329742431201</v>
      </c>
      <c r="AZ1318">
        <v>0</v>
      </c>
      <c r="BA1318">
        <v>0</v>
      </c>
      <c r="BB1318">
        <v>0.23809329742431201</v>
      </c>
      <c r="BC1318">
        <v>0</v>
      </c>
      <c r="BD1318">
        <v>0</v>
      </c>
      <c r="BE1318">
        <v>0</v>
      </c>
      <c r="BF1318">
        <v>0.23809329742431201</v>
      </c>
      <c r="BG1318">
        <v>2.4643513072974801</v>
      </c>
      <c r="BH1318">
        <v>0</v>
      </c>
      <c r="BI1318">
        <v>0</v>
      </c>
      <c r="BJ1318">
        <v>2.4643513072974801</v>
      </c>
      <c r="BK1318">
        <v>0.211127728404638</v>
      </c>
      <c r="BL1318">
        <v>0</v>
      </c>
      <c r="BM1318">
        <v>0</v>
      </c>
      <c r="BN1318">
        <v>0.211127728404638</v>
      </c>
      <c r="BO1318">
        <v>2.5776289476218599</v>
      </c>
      <c r="BP1318">
        <v>1991.67342590516</v>
      </c>
    </row>
    <row r="1319" spans="1:68" x14ac:dyDescent="0.25">
      <c r="A1319" t="s">
        <v>6087</v>
      </c>
      <c r="B1319">
        <v>2031</v>
      </c>
      <c r="C1319" t="s">
        <v>6103</v>
      </c>
      <c r="D1319" t="s">
        <v>6089</v>
      </c>
      <c r="E1319" t="s">
        <v>6089</v>
      </c>
      <c r="F1319" t="s">
        <v>6093</v>
      </c>
      <c r="G1319">
        <v>0</v>
      </c>
      <c r="H1319">
        <v>1579031.3297165399</v>
      </c>
      <c r="I1319">
        <v>0</v>
      </c>
      <c r="J1319">
        <v>1579031.3297165399</v>
      </c>
      <c r="K1319">
        <v>0</v>
      </c>
      <c r="L1319">
        <v>3270993.03476782</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0</v>
      </c>
      <c r="BF1319">
        <v>0</v>
      </c>
      <c r="BG1319">
        <v>0</v>
      </c>
      <c r="BH1319">
        <v>0</v>
      </c>
      <c r="BI1319">
        <v>0</v>
      </c>
      <c r="BJ1319">
        <v>0</v>
      </c>
      <c r="BK1319">
        <v>0</v>
      </c>
      <c r="BL1319">
        <v>0</v>
      </c>
      <c r="BM1319">
        <v>0</v>
      </c>
      <c r="BN1319">
        <v>0</v>
      </c>
      <c r="BO1319">
        <v>0</v>
      </c>
      <c r="BP1319">
        <v>0</v>
      </c>
    </row>
    <row r="1320" spans="1:68" x14ac:dyDescent="0.25">
      <c r="A1320" t="s">
        <v>6087</v>
      </c>
      <c r="B1320">
        <v>2031</v>
      </c>
      <c r="C1320" t="s">
        <v>6104</v>
      </c>
      <c r="D1320" t="s">
        <v>6089</v>
      </c>
      <c r="E1320" t="s">
        <v>6089</v>
      </c>
      <c r="F1320" t="s">
        <v>6092</v>
      </c>
      <c r="G1320">
        <v>292.20655655748601</v>
      </c>
      <c r="H1320">
        <v>5676308.7883827202</v>
      </c>
      <c r="I1320">
        <v>5676308.7883827202</v>
      </c>
      <c r="J1320">
        <v>0</v>
      </c>
      <c r="K1320">
        <v>382206.175977192</v>
      </c>
      <c r="L1320">
        <v>0</v>
      </c>
      <c r="M1320">
        <v>3.6489242408674798</v>
      </c>
      <c r="N1320">
        <v>8.1786252582354599E-2</v>
      </c>
      <c r="O1320">
        <v>0.26280657710025002</v>
      </c>
      <c r="P1320">
        <v>3.99351707055009</v>
      </c>
      <c r="Q1320">
        <v>5.9830648003353698E-3</v>
      </c>
      <c r="R1320">
        <v>0</v>
      </c>
      <c r="S1320">
        <v>2.7174448177539001E-4</v>
      </c>
      <c r="T1320">
        <v>6.2548092821107602E-3</v>
      </c>
      <c r="U1320">
        <v>1.25141187636133E-2</v>
      </c>
      <c r="V1320">
        <v>9.8367187980668097E-2</v>
      </c>
      <c r="W1320">
        <v>0.117136116026392</v>
      </c>
      <c r="X1320">
        <v>6.5071288704377402E-3</v>
      </c>
      <c r="Y1320">
        <v>0</v>
      </c>
      <c r="Z1320">
        <v>2.9554691813527798E-4</v>
      </c>
      <c r="AA1320">
        <v>6.8026757885730196E-3</v>
      </c>
      <c r="AB1320">
        <v>5.0056475054453403E-2</v>
      </c>
      <c r="AC1320">
        <v>0.28104910851619402</v>
      </c>
      <c r="AD1320">
        <v>0.33790825935922097</v>
      </c>
      <c r="AE1320">
        <v>4857.0996482977098</v>
      </c>
      <c r="AF1320">
        <v>261.86300041231402</v>
      </c>
      <c r="AG1320">
        <v>23.293336559752898</v>
      </c>
      <c r="AH1320">
        <v>5142.2559852697696</v>
      </c>
      <c r="AI1320">
        <v>7.8160006559755399E-2</v>
      </c>
      <c r="AJ1320">
        <v>0.26506137049863399</v>
      </c>
      <c r="AK1320">
        <v>3.3259120151308198E-2</v>
      </c>
      <c r="AL1320">
        <v>0.37648049720969801</v>
      </c>
      <c r="AM1320">
        <v>0.18234544310380099</v>
      </c>
      <c r="AN1320">
        <v>7.9013968090545401E-3</v>
      </c>
      <c r="AO1320">
        <v>2.4254933353212101E-2</v>
      </c>
      <c r="AP1320">
        <v>0.21450177326606701</v>
      </c>
      <c r="AQ1320">
        <v>0.37698552612745101</v>
      </c>
      <c r="AR1320">
        <v>1.1208446893437101</v>
      </c>
      <c r="AS1320">
        <v>0.18722190119986101</v>
      </c>
      <c r="AT1320">
        <v>1.6850521166710299</v>
      </c>
      <c r="AU1320">
        <v>0.28285238895987902</v>
      </c>
      <c r="AV1320">
        <v>5.7998435167635601E-2</v>
      </c>
      <c r="AW1320">
        <v>0.19517019842902</v>
      </c>
      <c r="AX1320">
        <v>2.2210731392275598</v>
      </c>
      <c r="AY1320">
        <v>0.55009639478290495</v>
      </c>
      <c r="AZ1320">
        <v>1.6355339396003501</v>
      </c>
      <c r="BA1320">
        <v>0.20498441578048801</v>
      </c>
      <c r="BB1320">
        <v>2.39061475016375</v>
      </c>
      <c r="BC1320">
        <v>0.28285238895987902</v>
      </c>
      <c r="BD1320">
        <v>5.7998435167611703E-2</v>
      </c>
      <c r="BE1320">
        <v>0.19517019842894001</v>
      </c>
      <c r="BF1320">
        <v>2.9266357727201799</v>
      </c>
      <c r="BG1320">
        <v>9.8697927700975807</v>
      </c>
      <c r="BH1320">
        <v>8.6622274743175698</v>
      </c>
      <c r="BI1320">
        <v>4.0514967197463099</v>
      </c>
      <c r="BJ1320">
        <v>22.583516964161401</v>
      </c>
      <c r="BK1320">
        <v>4.8017374932170502E-2</v>
      </c>
      <c r="BL1320">
        <v>2.58878235616765E-3</v>
      </c>
      <c r="BM1320">
        <v>2.30278346338414E-4</v>
      </c>
      <c r="BN1320">
        <v>5.0836435634676498E-2</v>
      </c>
      <c r="BO1320">
        <v>0.28156759148048299</v>
      </c>
      <c r="BP1320">
        <v>542.24446854717905</v>
      </c>
    </row>
    <row r="1321" spans="1:68" x14ac:dyDescent="0.25">
      <c r="A1321" t="s">
        <v>6087</v>
      </c>
      <c r="B1321">
        <v>2031</v>
      </c>
      <c r="C1321" t="s">
        <v>6104</v>
      </c>
      <c r="D1321" t="s">
        <v>6089</v>
      </c>
      <c r="E1321" t="s">
        <v>6089</v>
      </c>
      <c r="F1321" t="s">
        <v>6090</v>
      </c>
      <c r="G1321">
        <v>1867.69365716329</v>
      </c>
      <c r="H1321">
        <v>13300644.679343799</v>
      </c>
      <c r="I1321">
        <v>13300644.679343799</v>
      </c>
      <c r="J1321">
        <v>0</v>
      </c>
      <c r="K1321">
        <v>8843454.7589219194</v>
      </c>
      <c r="L1321">
        <v>0</v>
      </c>
      <c r="M1321">
        <v>46.8707399768223</v>
      </c>
      <c r="N1321">
        <v>12.572466750874201</v>
      </c>
      <c r="O1321">
        <v>4.9769067154987701</v>
      </c>
      <c r="P1321">
        <v>64.420113443195305</v>
      </c>
      <c r="Q1321">
        <v>0.25049247682493597</v>
      </c>
      <c r="R1321">
        <v>1.0273945952734001E-2</v>
      </c>
      <c r="S1321">
        <v>0</v>
      </c>
      <c r="T1321">
        <v>0.26076642277766998</v>
      </c>
      <c r="U1321">
        <v>4.3984353218393502E-2</v>
      </c>
      <c r="V1321">
        <v>0.23049257258780301</v>
      </c>
      <c r="W1321">
        <v>0.53524334858386702</v>
      </c>
      <c r="X1321">
        <v>0.26181863508305597</v>
      </c>
      <c r="Y1321">
        <v>1.0738488198756699E-2</v>
      </c>
      <c r="Z1321">
        <v>0</v>
      </c>
      <c r="AA1321">
        <v>0.27255712328181297</v>
      </c>
      <c r="AB1321">
        <v>0.17593741287357401</v>
      </c>
      <c r="AC1321">
        <v>0.65855020739372505</v>
      </c>
      <c r="AD1321">
        <v>1.10704474354911</v>
      </c>
      <c r="AE1321">
        <v>16112.1886218093</v>
      </c>
      <c r="AF1321">
        <v>1438.85633314232</v>
      </c>
      <c r="AG1321">
        <v>0</v>
      </c>
      <c r="AH1321">
        <v>17551.044954951602</v>
      </c>
      <c r="AI1321">
        <v>3.4704602648431997E-2</v>
      </c>
      <c r="AJ1321">
        <v>5.1703339879927103E-3</v>
      </c>
      <c r="AK1321">
        <v>0</v>
      </c>
      <c r="AL1321">
        <v>3.9874936636424697E-2</v>
      </c>
      <c r="AM1321">
        <v>2.5384818788800101</v>
      </c>
      <c r="AN1321">
        <v>0.22669240124519799</v>
      </c>
      <c r="AO1321">
        <v>0</v>
      </c>
      <c r="AP1321">
        <v>2.7651742801252102</v>
      </c>
      <c r="AQ1321">
        <v>0.74718057826242801</v>
      </c>
      <c r="AR1321">
        <v>0.111315872943234</v>
      </c>
      <c r="AS1321">
        <v>0</v>
      </c>
      <c r="AT1321">
        <v>0.85849645120566298</v>
      </c>
      <c r="AU1321">
        <v>0</v>
      </c>
      <c r="AV1321">
        <v>0</v>
      </c>
      <c r="AW1321">
        <v>0</v>
      </c>
      <c r="AX1321">
        <v>0.85849645120566298</v>
      </c>
      <c r="AY1321">
        <v>0.85060821200327097</v>
      </c>
      <c r="AZ1321">
        <v>0.126724647838171</v>
      </c>
      <c r="BA1321">
        <v>0</v>
      </c>
      <c r="BB1321">
        <v>0.97733285984144302</v>
      </c>
      <c r="BC1321">
        <v>0</v>
      </c>
      <c r="BD1321">
        <v>0</v>
      </c>
      <c r="BE1321">
        <v>0</v>
      </c>
      <c r="BF1321">
        <v>0.97733285984144302</v>
      </c>
      <c r="BG1321">
        <v>2.4096639152110901</v>
      </c>
      <c r="BH1321">
        <v>3.4408358796621199</v>
      </c>
      <c r="BI1321">
        <v>0</v>
      </c>
      <c r="BJ1321">
        <v>5.85049979487321</v>
      </c>
      <c r="BK1321">
        <v>0.15257279133485399</v>
      </c>
      <c r="BL1321">
        <v>1.36251090544088E-2</v>
      </c>
      <c r="BM1321">
        <v>0</v>
      </c>
      <c r="BN1321">
        <v>0.16619790038926299</v>
      </c>
      <c r="BO1321">
        <v>2.4518323748514401</v>
      </c>
      <c r="BP1321">
        <v>1567.82789332211</v>
      </c>
    </row>
    <row r="1322" spans="1:68" x14ac:dyDescent="0.25">
      <c r="A1322" t="s">
        <v>6087</v>
      </c>
      <c r="B1322">
        <v>2031</v>
      </c>
      <c r="C1322" t="s">
        <v>6104</v>
      </c>
      <c r="D1322" t="s">
        <v>6089</v>
      </c>
      <c r="E1322" t="s">
        <v>6089</v>
      </c>
      <c r="F1322" t="s">
        <v>6093</v>
      </c>
      <c r="G1322">
        <v>206.203628956915</v>
      </c>
      <c r="H1322">
        <v>2110376.0944149001</v>
      </c>
      <c r="I1322">
        <v>0</v>
      </c>
      <c r="J1322">
        <v>2110376.0944149001</v>
      </c>
      <c r="K1322">
        <v>871711.29143895605</v>
      </c>
      <c r="L1322">
        <v>2223187.49396449</v>
      </c>
      <c r="M1322">
        <v>0</v>
      </c>
      <c r="N1322">
        <v>0</v>
      </c>
      <c r="O1322">
        <v>0</v>
      </c>
      <c r="P1322">
        <v>0</v>
      </c>
      <c r="Q1322">
        <v>0</v>
      </c>
      <c r="R1322">
        <v>0</v>
      </c>
      <c r="S1322">
        <v>0</v>
      </c>
      <c r="T1322">
        <v>0</v>
      </c>
      <c r="U1322">
        <v>6.3233414371916602E-3</v>
      </c>
      <c r="V1322">
        <v>1.8285805946117801E-2</v>
      </c>
      <c r="W1322">
        <v>2.4609147383309399E-2</v>
      </c>
      <c r="X1322">
        <v>0</v>
      </c>
      <c r="Y1322">
        <v>0</v>
      </c>
      <c r="Z1322">
        <v>0</v>
      </c>
      <c r="AA1322">
        <v>0</v>
      </c>
      <c r="AB1322">
        <v>2.5293365748766599E-2</v>
      </c>
      <c r="AC1322">
        <v>5.2245159846050902E-2</v>
      </c>
      <c r="AD1322">
        <v>7.7538525594817595E-2</v>
      </c>
      <c r="AE1322">
        <v>0</v>
      </c>
      <c r="AF1322">
        <v>0</v>
      </c>
      <c r="AG1322">
        <v>0</v>
      </c>
      <c r="AH1322">
        <v>0</v>
      </c>
      <c r="AI1322">
        <v>0</v>
      </c>
      <c r="AJ1322">
        <v>0</v>
      </c>
      <c r="AK1322">
        <v>0</v>
      </c>
      <c r="AL1322">
        <v>0</v>
      </c>
      <c r="AM1322">
        <v>0</v>
      </c>
      <c r="AN1322">
        <v>0</v>
      </c>
      <c r="AO1322">
        <v>0</v>
      </c>
      <c r="AP1322">
        <v>0</v>
      </c>
      <c r="AQ1322">
        <v>0</v>
      </c>
      <c r="AR1322">
        <v>0</v>
      </c>
      <c r="AS1322">
        <v>0</v>
      </c>
      <c r="AT1322">
        <v>0</v>
      </c>
      <c r="AU1322">
        <v>0</v>
      </c>
      <c r="AV1322">
        <v>0</v>
      </c>
      <c r="AW1322">
        <v>0</v>
      </c>
      <c r="AX1322">
        <v>0</v>
      </c>
      <c r="AY1322">
        <v>0</v>
      </c>
      <c r="AZ1322">
        <v>0</v>
      </c>
      <c r="BA1322">
        <v>0</v>
      </c>
      <c r="BB1322">
        <v>0</v>
      </c>
      <c r="BC1322">
        <v>0</v>
      </c>
      <c r="BD1322">
        <v>0</v>
      </c>
      <c r="BE1322">
        <v>0</v>
      </c>
      <c r="BF1322">
        <v>0</v>
      </c>
      <c r="BG1322">
        <v>0</v>
      </c>
      <c r="BH1322">
        <v>0</v>
      </c>
      <c r="BI1322">
        <v>0</v>
      </c>
      <c r="BJ1322">
        <v>0</v>
      </c>
      <c r="BK1322">
        <v>0</v>
      </c>
      <c r="BL1322">
        <v>0</v>
      </c>
      <c r="BM1322">
        <v>0</v>
      </c>
      <c r="BN1322">
        <v>0</v>
      </c>
      <c r="BO1322">
        <v>0</v>
      </c>
      <c r="BP1322">
        <v>0</v>
      </c>
    </row>
    <row r="1323" spans="1:68" x14ac:dyDescent="0.25">
      <c r="A1323" t="s">
        <v>6087</v>
      </c>
      <c r="B1323">
        <v>2031</v>
      </c>
      <c r="C1323" t="s">
        <v>6105</v>
      </c>
      <c r="D1323" t="s">
        <v>6089</v>
      </c>
      <c r="E1323" t="s">
        <v>6089</v>
      </c>
      <c r="F1323" t="s">
        <v>6090</v>
      </c>
      <c r="G1323">
        <v>7.75050417365716</v>
      </c>
      <c r="H1323">
        <v>158787.99330595799</v>
      </c>
      <c r="I1323">
        <v>158787.99330595799</v>
      </c>
      <c r="J1323">
        <v>0</v>
      </c>
      <c r="K1323">
        <v>55569.254804120101</v>
      </c>
      <c r="L1323">
        <v>0</v>
      </c>
      <c r="M1323">
        <v>4.4759007515927401E-2</v>
      </c>
      <c r="N1323">
        <v>5.6720839974276098E-3</v>
      </c>
      <c r="O1323">
        <v>2.9803989007650598E-2</v>
      </c>
      <c r="P1323">
        <v>8.0235080521005697E-2</v>
      </c>
      <c r="Q1323">
        <v>1.05509275736765E-3</v>
      </c>
      <c r="R1323">
        <v>2.5092083219985702E-6</v>
      </c>
      <c r="S1323">
        <v>0</v>
      </c>
      <c r="T1323">
        <v>1.05760196568965E-3</v>
      </c>
      <c r="U1323">
        <v>5.2510140317080397E-4</v>
      </c>
      <c r="V1323">
        <v>2.5922213034145899E-3</v>
      </c>
      <c r="W1323">
        <v>4.1749246722750499E-3</v>
      </c>
      <c r="X1323">
        <v>1.1027993699510501E-3</v>
      </c>
      <c r="Y1323">
        <v>2.6226635878723199E-6</v>
      </c>
      <c r="Z1323">
        <v>0</v>
      </c>
      <c r="AA1323">
        <v>1.1054220335389199E-3</v>
      </c>
      <c r="AB1323">
        <v>2.1004056126832098E-3</v>
      </c>
      <c r="AC1323">
        <v>7.40634658118454E-3</v>
      </c>
      <c r="AD1323">
        <v>1.0612174227406601E-2</v>
      </c>
      <c r="AE1323">
        <v>188.184064004231</v>
      </c>
      <c r="AF1323">
        <v>1.4743700880181501</v>
      </c>
      <c r="AG1323">
        <v>0</v>
      </c>
      <c r="AH1323">
        <v>189.658434092249</v>
      </c>
      <c r="AI1323">
        <v>5.2579412873434503E-5</v>
      </c>
      <c r="AJ1323">
        <v>6.1901027415006802E-6</v>
      </c>
      <c r="AK1323">
        <v>0</v>
      </c>
      <c r="AL1323">
        <v>5.8769515614935201E-5</v>
      </c>
      <c r="AM1323">
        <v>2.9648475919784301E-2</v>
      </c>
      <c r="AN1323">
        <v>2.3228760778847601E-4</v>
      </c>
      <c r="AO1323">
        <v>0</v>
      </c>
      <c r="AP1323">
        <v>2.9880763527572799E-2</v>
      </c>
      <c r="AQ1323">
        <v>1.13202034074424E-3</v>
      </c>
      <c r="AR1323">
        <v>1.33271214563446E-4</v>
      </c>
      <c r="AS1323">
        <v>0</v>
      </c>
      <c r="AT1323">
        <v>1.26529155530769E-3</v>
      </c>
      <c r="AU1323">
        <v>0</v>
      </c>
      <c r="AV1323">
        <v>0</v>
      </c>
      <c r="AW1323">
        <v>0</v>
      </c>
      <c r="AX1323">
        <v>1.26529155530769E-3</v>
      </c>
      <c r="AY1323">
        <v>1.2887189870901599E-3</v>
      </c>
      <c r="AZ1323">
        <v>1.5171913300388501E-4</v>
      </c>
      <c r="BA1323">
        <v>0</v>
      </c>
      <c r="BB1323">
        <v>1.44043812009405E-3</v>
      </c>
      <c r="BC1323">
        <v>0</v>
      </c>
      <c r="BD1323">
        <v>0</v>
      </c>
      <c r="BE1323">
        <v>0</v>
      </c>
      <c r="BF1323">
        <v>1.44043812009405E-3</v>
      </c>
      <c r="BG1323">
        <v>5.3658918554754E-3</v>
      </c>
      <c r="BH1323">
        <v>5.5716602095246901E-3</v>
      </c>
      <c r="BI1323">
        <v>0</v>
      </c>
      <c r="BJ1323">
        <v>1.0937552065E-2</v>
      </c>
      <c r="BK1323">
        <v>1.7819905540950799E-3</v>
      </c>
      <c r="BL1323">
        <v>1.39614030762435E-5</v>
      </c>
      <c r="BM1323">
        <v>0</v>
      </c>
      <c r="BN1323">
        <v>1.7959519571713199E-3</v>
      </c>
      <c r="BO1323">
        <v>3.8450231911864398E-2</v>
      </c>
      <c r="BP1323">
        <v>16.942112787975699</v>
      </c>
    </row>
    <row r="1324" spans="1:68" x14ac:dyDescent="0.25">
      <c r="A1324" t="s">
        <v>6087</v>
      </c>
      <c r="B1324">
        <v>2031</v>
      </c>
      <c r="C1324" t="s">
        <v>6105</v>
      </c>
      <c r="D1324" t="s">
        <v>6089</v>
      </c>
      <c r="E1324" t="s">
        <v>6089</v>
      </c>
      <c r="F1324" t="s">
        <v>6093</v>
      </c>
      <c r="G1324">
        <v>1.3117172784931801</v>
      </c>
      <c r="H1324">
        <v>33341.715913360204</v>
      </c>
      <c r="I1324">
        <v>0</v>
      </c>
      <c r="J1324">
        <v>33341.715913360204</v>
      </c>
      <c r="K1324">
        <v>9404.69807464927</v>
      </c>
      <c r="L1324">
        <v>36218.556655413602</v>
      </c>
      <c r="M1324">
        <v>0</v>
      </c>
      <c r="N1324">
        <v>0</v>
      </c>
      <c r="O1324">
        <v>0</v>
      </c>
      <c r="P1324">
        <v>0</v>
      </c>
      <c r="Q1324">
        <v>0</v>
      </c>
      <c r="R1324">
        <v>0</v>
      </c>
      <c r="S1324">
        <v>0</v>
      </c>
      <c r="T1324">
        <v>0</v>
      </c>
      <c r="U1324">
        <v>1.1025885172875199E-4</v>
      </c>
      <c r="V1324">
        <v>2.7215252388911601E-4</v>
      </c>
      <c r="W1324">
        <v>3.8241137561786898E-4</v>
      </c>
      <c r="X1324">
        <v>0</v>
      </c>
      <c r="Y1324">
        <v>0</v>
      </c>
      <c r="Z1324">
        <v>0</v>
      </c>
      <c r="AA1324">
        <v>0</v>
      </c>
      <c r="AB1324">
        <v>4.4103540691500901E-4</v>
      </c>
      <c r="AC1324">
        <v>7.7757863968319098E-4</v>
      </c>
      <c r="AD1324">
        <v>1.2186140465981999E-3</v>
      </c>
      <c r="AE1324">
        <v>0</v>
      </c>
      <c r="AF1324">
        <v>0</v>
      </c>
      <c r="AG1324">
        <v>0</v>
      </c>
      <c r="AH1324">
        <v>0</v>
      </c>
      <c r="AI1324">
        <v>0</v>
      </c>
      <c r="AJ1324">
        <v>0</v>
      </c>
      <c r="AK1324">
        <v>0</v>
      </c>
      <c r="AL1324">
        <v>0</v>
      </c>
      <c r="AM1324">
        <v>0</v>
      </c>
      <c r="AN1324">
        <v>0</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v>0</v>
      </c>
      <c r="BN1324">
        <v>0</v>
      </c>
      <c r="BO1324">
        <v>0</v>
      </c>
      <c r="BP1324">
        <v>0</v>
      </c>
    </row>
    <row r="1325" spans="1:68" x14ac:dyDescent="0.25">
      <c r="A1325" t="s">
        <v>6087</v>
      </c>
      <c r="B1325">
        <v>2031</v>
      </c>
      <c r="C1325" t="s">
        <v>6106</v>
      </c>
      <c r="D1325" t="s">
        <v>6089</v>
      </c>
      <c r="E1325" t="s">
        <v>6089</v>
      </c>
      <c r="F1325" t="s">
        <v>6090</v>
      </c>
      <c r="G1325">
        <v>9.9279567515440501</v>
      </c>
      <c r="H1325">
        <v>219688.99049590999</v>
      </c>
      <c r="I1325">
        <v>219688.99049590999</v>
      </c>
      <c r="J1325">
        <v>0</v>
      </c>
      <c r="K1325">
        <v>71181.067198950404</v>
      </c>
      <c r="L1325">
        <v>0</v>
      </c>
      <c r="M1325">
        <v>6.2039619073709501E-2</v>
      </c>
      <c r="N1325">
        <v>7.38157643711051E-3</v>
      </c>
      <c r="O1325">
        <v>3.88089727324736E-2</v>
      </c>
      <c r="P1325">
        <v>0.108230168243293</v>
      </c>
      <c r="Q1325">
        <v>1.4140993523115201E-3</v>
      </c>
      <c r="R1325">
        <v>2.52368342514826E-6</v>
      </c>
      <c r="S1325">
        <v>0</v>
      </c>
      <c r="T1325">
        <v>1.41662303573667E-3</v>
      </c>
      <c r="U1325">
        <v>7.2649697731428503E-4</v>
      </c>
      <c r="V1325">
        <v>3.5864328872261902E-3</v>
      </c>
      <c r="W1325">
        <v>5.7295529002771503E-3</v>
      </c>
      <c r="X1325">
        <v>1.47803865005011E-3</v>
      </c>
      <c r="Y1325">
        <v>2.63779319095412E-6</v>
      </c>
      <c r="Z1325">
        <v>0</v>
      </c>
      <c r="AA1325">
        <v>1.48067644324106E-3</v>
      </c>
      <c r="AB1325">
        <v>2.9059879092571401E-3</v>
      </c>
      <c r="AC1325">
        <v>1.0246951106360499E-2</v>
      </c>
      <c r="AD1325">
        <v>1.46336154588587E-2</v>
      </c>
      <c r="AE1325">
        <v>261.16748650127198</v>
      </c>
      <c r="AF1325">
        <v>1.9003136660822399</v>
      </c>
      <c r="AG1325">
        <v>0</v>
      </c>
      <c r="AH1325">
        <v>263.06780016735399</v>
      </c>
      <c r="AI1325">
        <v>6.7009516579870902E-5</v>
      </c>
      <c r="AJ1325">
        <v>7.8498782307453196E-6</v>
      </c>
      <c r="AK1325">
        <v>0</v>
      </c>
      <c r="AL1325">
        <v>7.4859394810616203E-5</v>
      </c>
      <c r="AM1325">
        <v>4.1147043855899797E-2</v>
      </c>
      <c r="AN1325">
        <v>2.9939519197337398E-4</v>
      </c>
      <c r="AO1325">
        <v>0</v>
      </c>
      <c r="AP1325">
        <v>4.14464390478732E-2</v>
      </c>
      <c r="AQ1325">
        <v>1.44269651649493E-3</v>
      </c>
      <c r="AR1325">
        <v>1.69005725700274E-4</v>
      </c>
      <c r="AS1325">
        <v>0</v>
      </c>
      <c r="AT1325">
        <v>1.6117022421952001E-3</v>
      </c>
      <c r="AU1325">
        <v>0</v>
      </c>
      <c r="AV1325">
        <v>0</v>
      </c>
      <c r="AW1325">
        <v>0</v>
      </c>
      <c r="AX1325">
        <v>1.6117022421952001E-3</v>
      </c>
      <c r="AY1325">
        <v>1.6424001641114499E-3</v>
      </c>
      <c r="AZ1325">
        <v>1.9240015377612599E-4</v>
      </c>
      <c r="BA1325">
        <v>0</v>
      </c>
      <c r="BB1325">
        <v>1.8348003178875799E-3</v>
      </c>
      <c r="BC1325">
        <v>0</v>
      </c>
      <c r="BD1325">
        <v>0</v>
      </c>
      <c r="BE1325">
        <v>0</v>
      </c>
      <c r="BF1325">
        <v>1.8348003178875799E-3</v>
      </c>
      <c r="BG1325">
        <v>7.1705909992794596E-3</v>
      </c>
      <c r="BH1325">
        <v>7.1277471003197796E-3</v>
      </c>
      <c r="BI1325">
        <v>0</v>
      </c>
      <c r="BJ1325">
        <v>1.4298338099599199E-2</v>
      </c>
      <c r="BK1325">
        <v>2.4730999218486299E-3</v>
      </c>
      <c r="BL1325">
        <v>1.7994834050880201E-5</v>
      </c>
      <c r="BM1325">
        <v>0</v>
      </c>
      <c r="BN1325">
        <v>2.4910947558995102E-3</v>
      </c>
      <c r="BO1325">
        <v>5.3255819022578997E-2</v>
      </c>
      <c r="BP1325">
        <v>23.499742379777999</v>
      </c>
    </row>
    <row r="1326" spans="1:68" x14ac:dyDescent="0.25">
      <c r="A1326" t="s">
        <v>6087</v>
      </c>
      <c r="B1326">
        <v>2031</v>
      </c>
      <c r="C1326" t="s">
        <v>6106</v>
      </c>
      <c r="D1326" t="s">
        <v>6089</v>
      </c>
      <c r="E1326" t="s">
        <v>6089</v>
      </c>
      <c r="F1326" t="s">
        <v>6093</v>
      </c>
      <c r="G1326">
        <v>1.5745029678912901</v>
      </c>
      <c r="H1326">
        <v>43878.421097682003</v>
      </c>
      <c r="I1326">
        <v>0</v>
      </c>
      <c r="J1326">
        <v>43878.421097682003</v>
      </c>
      <c r="K1326">
        <v>11288.808399068301</v>
      </c>
      <c r="L1326">
        <v>47664.405893389703</v>
      </c>
      <c r="M1326">
        <v>0</v>
      </c>
      <c r="N1326">
        <v>0</v>
      </c>
      <c r="O1326">
        <v>0</v>
      </c>
      <c r="P1326">
        <v>0</v>
      </c>
      <c r="Q1326">
        <v>0</v>
      </c>
      <c r="R1326">
        <v>0</v>
      </c>
      <c r="S1326">
        <v>0</v>
      </c>
      <c r="T1326">
        <v>0</v>
      </c>
      <c r="U1326">
        <v>1.4510303964177299E-4</v>
      </c>
      <c r="V1326">
        <v>3.5815862258062499E-4</v>
      </c>
      <c r="W1326">
        <v>5.0326166222239895E-4</v>
      </c>
      <c r="X1326">
        <v>0</v>
      </c>
      <c r="Y1326">
        <v>0</v>
      </c>
      <c r="Z1326">
        <v>0</v>
      </c>
      <c r="AA1326">
        <v>0</v>
      </c>
      <c r="AB1326">
        <v>5.8041215856709499E-4</v>
      </c>
      <c r="AC1326">
        <v>1.0233103502303501E-3</v>
      </c>
      <c r="AD1326">
        <v>1.6037225087974501E-3</v>
      </c>
      <c r="AE1326">
        <v>0</v>
      </c>
      <c r="AF1326">
        <v>0</v>
      </c>
      <c r="AG1326">
        <v>0</v>
      </c>
      <c r="AH1326">
        <v>0</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c r="BA1326">
        <v>0</v>
      </c>
      <c r="BB1326">
        <v>0</v>
      </c>
      <c r="BC1326">
        <v>0</v>
      </c>
      <c r="BD1326">
        <v>0</v>
      </c>
      <c r="BE1326">
        <v>0</v>
      </c>
      <c r="BF1326">
        <v>0</v>
      </c>
      <c r="BG1326">
        <v>0</v>
      </c>
      <c r="BH1326">
        <v>0</v>
      </c>
      <c r="BI1326">
        <v>0</v>
      </c>
      <c r="BJ1326">
        <v>0</v>
      </c>
      <c r="BK1326">
        <v>0</v>
      </c>
      <c r="BL1326">
        <v>0</v>
      </c>
      <c r="BM1326">
        <v>0</v>
      </c>
      <c r="BN1326">
        <v>0</v>
      </c>
      <c r="BO1326">
        <v>0</v>
      </c>
      <c r="BP1326">
        <v>0</v>
      </c>
    </row>
    <row r="1327" spans="1:68" x14ac:dyDescent="0.25">
      <c r="A1327" t="s">
        <v>6087</v>
      </c>
      <c r="B1327">
        <v>2031</v>
      </c>
      <c r="C1327" t="s">
        <v>6107</v>
      </c>
      <c r="D1327" t="s">
        <v>6089</v>
      </c>
      <c r="E1327" t="s">
        <v>6089</v>
      </c>
      <c r="F1327" t="s">
        <v>6090</v>
      </c>
      <c r="G1327">
        <v>39.352080128319699</v>
      </c>
      <c r="H1327">
        <v>558386.37947700499</v>
      </c>
      <c r="I1327">
        <v>558386.37947700499</v>
      </c>
      <c r="J1327">
        <v>0</v>
      </c>
      <c r="K1327">
        <v>282144.97002082103</v>
      </c>
      <c r="L1327">
        <v>0</v>
      </c>
      <c r="M1327">
        <v>0.138471314877709</v>
      </c>
      <c r="N1327">
        <v>2.7112197166637601E-2</v>
      </c>
      <c r="O1327">
        <v>0.14671202845164999</v>
      </c>
      <c r="P1327">
        <v>0.312295540495997</v>
      </c>
      <c r="Q1327">
        <v>3.4851761303801299E-3</v>
      </c>
      <c r="R1327">
        <v>1.17018596170808E-5</v>
      </c>
      <c r="S1327">
        <v>0</v>
      </c>
      <c r="T1327">
        <v>3.4968779899972099E-3</v>
      </c>
      <c r="U1327">
        <v>1.8465468658569999E-3</v>
      </c>
      <c r="V1327">
        <v>9.1156833604403194E-3</v>
      </c>
      <c r="W1327">
        <v>1.44591082162945E-2</v>
      </c>
      <c r="X1327">
        <v>3.6427603297558798E-3</v>
      </c>
      <c r="Y1327">
        <v>1.2230965782732201E-5</v>
      </c>
      <c r="Z1327">
        <v>0</v>
      </c>
      <c r="AA1327">
        <v>3.6549912955386198E-3</v>
      </c>
      <c r="AB1327">
        <v>7.3861874634280102E-3</v>
      </c>
      <c r="AC1327">
        <v>2.6044809601258E-2</v>
      </c>
      <c r="AD1327">
        <v>3.7085988360224698E-2</v>
      </c>
      <c r="AE1327">
        <v>654.36571968256703</v>
      </c>
      <c r="AF1327">
        <v>7.3586585384713796</v>
      </c>
      <c r="AG1327">
        <v>0</v>
      </c>
      <c r="AH1327">
        <v>661.72437822103802</v>
      </c>
      <c r="AI1327">
        <v>1.6953550223725399E-4</v>
      </c>
      <c r="AJ1327">
        <v>3.1311006027854498E-5</v>
      </c>
      <c r="AK1327">
        <v>0</v>
      </c>
      <c r="AL1327">
        <v>2.00846508265109E-4</v>
      </c>
      <c r="AM1327">
        <v>0.103095585619325</v>
      </c>
      <c r="AN1327">
        <v>1.1593596494699899E-3</v>
      </c>
      <c r="AO1327">
        <v>0</v>
      </c>
      <c r="AP1327">
        <v>0.104254945268795</v>
      </c>
      <c r="AQ1327">
        <v>3.65005287283894E-3</v>
      </c>
      <c r="AR1327">
        <v>6.7411737361954005E-4</v>
      </c>
      <c r="AS1327">
        <v>0</v>
      </c>
      <c r="AT1327">
        <v>4.3241702464584799E-3</v>
      </c>
      <c r="AU1327">
        <v>0</v>
      </c>
      <c r="AV1327">
        <v>0</v>
      </c>
      <c r="AW1327">
        <v>0</v>
      </c>
      <c r="AX1327">
        <v>4.3241702464584799E-3</v>
      </c>
      <c r="AY1327">
        <v>4.1553073489986603E-3</v>
      </c>
      <c r="AZ1327">
        <v>7.6743131518263699E-4</v>
      </c>
      <c r="BA1327">
        <v>0</v>
      </c>
      <c r="BB1327">
        <v>4.9227386641812901E-3</v>
      </c>
      <c r="BC1327">
        <v>0</v>
      </c>
      <c r="BD1327">
        <v>0</v>
      </c>
      <c r="BE1327">
        <v>0</v>
      </c>
      <c r="BF1327">
        <v>4.9227386641812901E-3</v>
      </c>
      <c r="BG1327">
        <v>1.7803006705122498E-2</v>
      </c>
      <c r="BH1327">
        <v>2.82905022793211E-2</v>
      </c>
      <c r="BI1327">
        <v>0</v>
      </c>
      <c r="BJ1327">
        <v>4.6093508984443698E-2</v>
      </c>
      <c r="BK1327">
        <v>6.1964520618055397E-3</v>
      </c>
      <c r="BL1327">
        <v>6.9682095961495899E-5</v>
      </c>
      <c r="BM1327">
        <v>0</v>
      </c>
      <c r="BN1327">
        <v>6.2661341577670403E-3</v>
      </c>
      <c r="BO1327">
        <v>0.13529044456095399</v>
      </c>
      <c r="BP1327">
        <v>59.111576577295402</v>
      </c>
    </row>
    <row r="1328" spans="1:68" x14ac:dyDescent="0.25">
      <c r="A1328" t="s">
        <v>6087</v>
      </c>
      <c r="B1328">
        <v>2031</v>
      </c>
      <c r="C1328" t="s">
        <v>6107</v>
      </c>
      <c r="D1328" t="s">
        <v>6089</v>
      </c>
      <c r="E1328" t="s">
        <v>6089</v>
      </c>
      <c r="F1328" t="s">
        <v>6093</v>
      </c>
      <c r="G1328">
        <v>7.6960250324643198</v>
      </c>
      <c r="H1328">
        <v>130322.807731234</v>
      </c>
      <c r="I1328">
        <v>0</v>
      </c>
      <c r="J1328">
        <v>130322.807731234</v>
      </c>
      <c r="K1328">
        <v>55178.652436761302</v>
      </c>
      <c r="L1328">
        <v>141567.51882751501</v>
      </c>
      <c r="M1328">
        <v>0</v>
      </c>
      <c r="N1328">
        <v>0</v>
      </c>
      <c r="O1328">
        <v>0</v>
      </c>
      <c r="P1328">
        <v>0</v>
      </c>
      <c r="Q1328">
        <v>0</v>
      </c>
      <c r="R1328">
        <v>0</v>
      </c>
      <c r="S1328">
        <v>0</v>
      </c>
      <c r="T1328">
        <v>0</v>
      </c>
      <c r="U1328">
        <v>4.30968915092788E-4</v>
      </c>
      <c r="V1328">
        <v>1.06376291899719E-3</v>
      </c>
      <c r="W1328">
        <v>1.49473183408998E-3</v>
      </c>
      <c r="X1328">
        <v>0</v>
      </c>
      <c r="Y1328">
        <v>0</v>
      </c>
      <c r="Z1328">
        <v>0</v>
      </c>
      <c r="AA1328">
        <v>0</v>
      </c>
      <c r="AB1328">
        <v>1.7238756603711501E-3</v>
      </c>
      <c r="AC1328">
        <v>3.0393226257062799E-3</v>
      </c>
      <c r="AD1328">
        <v>4.7631982860774401E-3</v>
      </c>
      <c r="AE1328">
        <v>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v>
      </c>
      <c r="BI1328">
        <v>0</v>
      </c>
      <c r="BJ1328">
        <v>0</v>
      </c>
      <c r="BK1328">
        <v>0</v>
      </c>
      <c r="BL1328">
        <v>0</v>
      </c>
      <c r="BM1328">
        <v>0</v>
      </c>
      <c r="BN1328">
        <v>0</v>
      </c>
      <c r="BO1328">
        <v>0</v>
      </c>
      <c r="BP1328">
        <v>0</v>
      </c>
    </row>
    <row r="1329" spans="1:68" x14ac:dyDescent="0.25">
      <c r="A1329" t="s">
        <v>6087</v>
      </c>
      <c r="B1329">
        <v>2031</v>
      </c>
      <c r="C1329" t="s">
        <v>6108</v>
      </c>
      <c r="D1329" t="s">
        <v>6089</v>
      </c>
      <c r="E1329" t="s">
        <v>6089</v>
      </c>
      <c r="F1329" t="s">
        <v>6090</v>
      </c>
      <c r="G1329">
        <v>64.521656702050805</v>
      </c>
      <c r="H1329">
        <v>3893363.1572435098</v>
      </c>
      <c r="I1329">
        <v>3893363.1572435098</v>
      </c>
      <c r="J1329">
        <v>0</v>
      </c>
      <c r="K1329">
        <v>462604.79335609602</v>
      </c>
      <c r="L1329">
        <v>0</v>
      </c>
      <c r="M1329">
        <v>1.1463284987993601</v>
      </c>
      <c r="N1329">
        <v>4.6849116325695203E-2</v>
      </c>
      <c r="O1329">
        <v>0.24248312750534401</v>
      </c>
      <c r="P1329">
        <v>1.4356607426304</v>
      </c>
      <c r="Q1329">
        <v>2.56726216768066E-2</v>
      </c>
      <c r="R1329">
        <v>1.51320376100935E-5</v>
      </c>
      <c r="S1329">
        <v>0</v>
      </c>
      <c r="T1329">
        <v>2.56877537144167E-2</v>
      </c>
      <c r="U1329">
        <v>1.2875094737061299E-2</v>
      </c>
      <c r="V1329">
        <v>6.3559332843822799E-2</v>
      </c>
      <c r="W1329">
        <v>0.1021221812953</v>
      </c>
      <c r="X1329">
        <v>2.6833423708460299E-2</v>
      </c>
      <c r="Y1329">
        <v>1.58162412033995E-5</v>
      </c>
      <c r="Z1329">
        <v>0</v>
      </c>
      <c r="AA1329">
        <v>2.6849239949663699E-2</v>
      </c>
      <c r="AB1329">
        <v>5.1500378948245398E-2</v>
      </c>
      <c r="AC1329">
        <v>0.18159809383949299</v>
      </c>
      <c r="AD1329">
        <v>0.25994771273740302</v>
      </c>
      <c r="AE1329">
        <v>4110.7518458878503</v>
      </c>
      <c r="AF1329">
        <v>11.9088713028253</v>
      </c>
      <c r="AG1329">
        <v>0</v>
      </c>
      <c r="AH1329">
        <v>4122.6607171906799</v>
      </c>
      <c r="AI1329">
        <v>1.19767885205051E-3</v>
      </c>
      <c r="AJ1329">
        <v>5.0865508948828802E-5</v>
      </c>
      <c r="AK1329">
        <v>0</v>
      </c>
      <c r="AL1329">
        <v>1.2485443609993401E-3</v>
      </c>
      <c r="AM1329">
        <v>0.64765062737870605</v>
      </c>
      <c r="AN1329">
        <v>1.8762475235187201E-3</v>
      </c>
      <c r="AO1329">
        <v>0</v>
      </c>
      <c r="AP1329">
        <v>0.64952687490222505</v>
      </c>
      <c r="AQ1329">
        <v>2.5785697255007099E-2</v>
      </c>
      <c r="AR1329">
        <v>1.0951204592372899E-3</v>
      </c>
      <c r="AS1329">
        <v>0</v>
      </c>
      <c r="AT1329">
        <v>2.6880817714244401E-2</v>
      </c>
      <c r="AU1329">
        <v>0</v>
      </c>
      <c r="AV1329">
        <v>0</v>
      </c>
      <c r="AW1329">
        <v>0</v>
      </c>
      <c r="AX1329">
        <v>2.6880817714244401E-2</v>
      </c>
      <c r="AY1329">
        <v>2.9355053484320701E-2</v>
      </c>
      <c r="AZ1329">
        <v>1.2467112808610199E-3</v>
      </c>
      <c r="BA1329">
        <v>0</v>
      </c>
      <c r="BB1329">
        <v>3.0601764765181699E-2</v>
      </c>
      <c r="BC1329">
        <v>0</v>
      </c>
      <c r="BD1329">
        <v>0</v>
      </c>
      <c r="BE1329">
        <v>0</v>
      </c>
      <c r="BF1329">
        <v>3.0601764765181699E-2</v>
      </c>
      <c r="BG1329">
        <v>0.13231394720696801</v>
      </c>
      <c r="BH1329">
        <v>4.6326620910070698E-2</v>
      </c>
      <c r="BI1329">
        <v>0</v>
      </c>
      <c r="BJ1329">
        <v>0.17864056811703899</v>
      </c>
      <c r="BK1329">
        <v>3.8926361795631997E-2</v>
      </c>
      <c r="BL1329">
        <v>1.12769889862149E-4</v>
      </c>
      <c r="BM1329">
        <v>0</v>
      </c>
      <c r="BN1329">
        <v>3.9039131685494201E-2</v>
      </c>
      <c r="BO1329">
        <v>0.94417334346751103</v>
      </c>
      <c r="BP1329">
        <v>368.27564875510899</v>
      </c>
    </row>
    <row r="1330" spans="1:68" x14ac:dyDescent="0.25">
      <c r="A1330" t="s">
        <v>6087</v>
      </c>
      <c r="B1330">
        <v>2031</v>
      </c>
      <c r="C1330" t="s">
        <v>6108</v>
      </c>
      <c r="D1330" t="s">
        <v>6089</v>
      </c>
      <c r="E1330" t="s">
        <v>6089</v>
      </c>
      <c r="F1330" t="s">
        <v>6093</v>
      </c>
      <c r="G1330">
        <v>6.4016015968360698</v>
      </c>
      <c r="H1330">
        <v>426568.97590164799</v>
      </c>
      <c r="I1330">
        <v>0</v>
      </c>
      <c r="J1330">
        <v>426568.97590164799</v>
      </c>
      <c r="K1330">
        <v>45897.947064931403</v>
      </c>
      <c r="L1330">
        <v>463374.85033110803</v>
      </c>
      <c r="M1330">
        <v>0</v>
      </c>
      <c r="N1330">
        <v>0</v>
      </c>
      <c r="O1330">
        <v>0</v>
      </c>
      <c r="P1330">
        <v>0</v>
      </c>
      <c r="Q1330">
        <v>0</v>
      </c>
      <c r="R1330">
        <v>0</v>
      </c>
      <c r="S1330">
        <v>0</v>
      </c>
      <c r="T1330">
        <v>0</v>
      </c>
      <c r="U1330">
        <v>1.41063542105159E-3</v>
      </c>
      <c r="V1330">
        <v>3.4818790882298399E-3</v>
      </c>
      <c r="W1330">
        <v>4.8925145092814397E-3</v>
      </c>
      <c r="X1330">
        <v>0</v>
      </c>
      <c r="Y1330">
        <v>0</v>
      </c>
      <c r="Z1330">
        <v>0</v>
      </c>
      <c r="AA1330">
        <v>0</v>
      </c>
      <c r="AB1330">
        <v>5.6425416842063704E-3</v>
      </c>
      <c r="AC1330">
        <v>9.94822596637099E-3</v>
      </c>
      <c r="AD1330">
        <v>1.5590767650577301E-2</v>
      </c>
      <c r="AE1330">
        <v>0</v>
      </c>
      <c r="AF1330">
        <v>0</v>
      </c>
      <c r="AG1330">
        <v>0</v>
      </c>
      <c r="AH1330">
        <v>0</v>
      </c>
      <c r="AI1330">
        <v>0</v>
      </c>
      <c r="AJ1330">
        <v>0</v>
      </c>
      <c r="AK1330">
        <v>0</v>
      </c>
      <c r="AL1330">
        <v>0</v>
      </c>
      <c r="AM1330">
        <v>0</v>
      </c>
      <c r="AN1330">
        <v>0</v>
      </c>
      <c r="AO1330">
        <v>0</v>
      </c>
      <c r="AP1330">
        <v>0</v>
      </c>
      <c r="AQ1330">
        <v>0</v>
      </c>
      <c r="AR1330">
        <v>0</v>
      </c>
      <c r="AS1330">
        <v>0</v>
      </c>
      <c r="AT1330">
        <v>0</v>
      </c>
      <c r="AU1330">
        <v>0</v>
      </c>
      <c r="AV1330">
        <v>0</v>
      </c>
      <c r="AW1330">
        <v>0</v>
      </c>
      <c r="AX1330">
        <v>0</v>
      </c>
      <c r="AY1330">
        <v>0</v>
      </c>
      <c r="AZ1330">
        <v>0</v>
      </c>
      <c r="BA1330">
        <v>0</v>
      </c>
      <c r="BB1330">
        <v>0</v>
      </c>
      <c r="BC1330">
        <v>0</v>
      </c>
      <c r="BD1330">
        <v>0</v>
      </c>
      <c r="BE1330">
        <v>0</v>
      </c>
      <c r="BF1330">
        <v>0</v>
      </c>
      <c r="BG1330">
        <v>0</v>
      </c>
      <c r="BH1330">
        <v>0</v>
      </c>
      <c r="BI1330">
        <v>0</v>
      </c>
      <c r="BJ1330">
        <v>0</v>
      </c>
      <c r="BK1330">
        <v>0</v>
      </c>
      <c r="BL1330">
        <v>0</v>
      </c>
      <c r="BM1330">
        <v>0</v>
      </c>
      <c r="BN1330">
        <v>0</v>
      </c>
      <c r="BO1330">
        <v>0</v>
      </c>
      <c r="BP1330">
        <v>0</v>
      </c>
    </row>
    <row r="1331" spans="1:68" x14ac:dyDescent="0.25">
      <c r="A1331" t="s">
        <v>6087</v>
      </c>
      <c r="B1331">
        <v>2031</v>
      </c>
      <c r="C1331" t="s">
        <v>6109</v>
      </c>
      <c r="D1331" t="s">
        <v>6089</v>
      </c>
      <c r="E1331" t="s">
        <v>6089</v>
      </c>
      <c r="F1331" t="s">
        <v>6090</v>
      </c>
      <c r="G1331">
        <v>897.713401139545</v>
      </c>
      <c r="H1331">
        <v>9174641.8671857994</v>
      </c>
      <c r="I1331">
        <v>9174641.8671857994</v>
      </c>
      <c r="J1331">
        <v>0</v>
      </c>
      <c r="K1331">
        <v>3996835.5130895199</v>
      </c>
      <c r="L1331">
        <v>0</v>
      </c>
      <c r="M1331">
        <v>7.4483824359161899</v>
      </c>
      <c r="N1331">
        <v>2.5602015174443</v>
      </c>
      <c r="O1331">
        <v>6.0951990357513104</v>
      </c>
      <c r="P1331">
        <v>16.103782989111799</v>
      </c>
      <c r="Q1331">
        <v>6.8938681648477398E-2</v>
      </c>
      <c r="R1331">
        <v>2.7001186257753699E-3</v>
      </c>
      <c r="S1331">
        <v>0</v>
      </c>
      <c r="T1331">
        <v>7.1638800274252706E-2</v>
      </c>
      <c r="U1331">
        <v>3.0339934511772599E-2</v>
      </c>
      <c r="V1331">
        <v>0.16835652047831001</v>
      </c>
      <c r="W1331">
        <v>0.27033525526433599</v>
      </c>
      <c r="X1331">
        <v>7.2055782921752298E-2</v>
      </c>
      <c r="Y1331">
        <v>2.8222060084339899E-3</v>
      </c>
      <c r="Z1331">
        <v>0</v>
      </c>
      <c r="AA1331">
        <v>7.4877988930186296E-2</v>
      </c>
      <c r="AB1331">
        <v>0.12135973804708999</v>
      </c>
      <c r="AC1331">
        <v>0.48101862993803102</v>
      </c>
      <c r="AD1331">
        <v>0.67725635691530806</v>
      </c>
      <c r="AE1331">
        <v>11387.456801513001</v>
      </c>
      <c r="AF1331">
        <v>602.34169133841601</v>
      </c>
      <c r="AG1331">
        <v>0</v>
      </c>
      <c r="AH1331">
        <v>11989.7984928514</v>
      </c>
      <c r="AI1331">
        <v>8.79959826581184E-3</v>
      </c>
      <c r="AJ1331">
        <v>2.6242046538060902E-3</v>
      </c>
      <c r="AK1331">
        <v>0</v>
      </c>
      <c r="AL1331">
        <v>1.1423802919617899E-2</v>
      </c>
      <c r="AM1331">
        <v>1.7940984564965701</v>
      </c>
      <c r="AN1331">
        <v>9.4899178767484105E-2</v>
      </c>
      <c r="AO1331">
        <v>0</v>
      </c>
      <c r="AP1331">
        <v>1.8889976352640501</v>
      </c>
      <c r="AQ1331">
        <v>0.18945293762132701</v>
      </c>
      <c r="AR1331">
        <v>5.6498406582343598E-2</v>
      </c>
      <c r="AS1331">
        <v>0</v>
      </c>
      <c r="AT1331">
        <v>0.24595134420367101</v>
      </c>
      <c r="AU1331">
        <v>0</v>
      </c>
      <c r="AV1331">
        <v>0</v>
      </c>
      <c r="AW1331">
        <v>0</v>
      </c>
      <c r="AX1331">
        <v>0.24595134420367101</v>
      </c>
      <c r="AY1331">
        <v>0.21567774808012299</v>
      </c>
      <c r="AZ1331">
        <v>6.4319135162480098E-2</v>
      </c>
      <c r="BA1331">
        <v>0</v>
      </c>
      <c r="BB1331">
        <v>0.27999688324260302</v>
      </c>
      <c r="BC1331">
        <v>0</v>
      </c>
      <c r="BD1331">
        <v>0</v>
      </c>
      <c r="BE1331">
        <v>0</v>
      </c>
      <c r="BF1331">
        <v>0.27999688324260302</v>
      </c>
      <c r="BG1331">
        <v>0.95241726115133096</v>
      </c>
      <c r="BH1331">
        <v>2.1939572092061299</v>
      </c>
      <c r="BI1331">
        <v>0</v>
      </c>
      <c r="BJ1331">
        <v>3.1463744703574599</v>
      </c>
      <c r="BK1331">
        <v>0.107832406334926</v>
      </c>
      <c r="BL1331">
        <v>5.7038156231899598E-3</v>
      </c>
      <c r="BM1331">
        <v>0</v>
      </c>
      <c r="BN1331">
        <v>0.113536221958116</v>
      </c>
      <c r="BO1331">
        <v>2.2019442744969102</v>
      </c>
      <c r="BP1331">
        <v>1071.04394984188</v>
      </c>
    </row>
    <row r="1332" spans="1:68" x14ac:dyDescent="0.25">
      <c r="A1332" t="s">
        <v>6087</v>
      </c>
      <c r="B1332">
        <v>2031</v>
      </c>
      <c r="C1332" t="s">
        <v>6109</v>
      </c>
      <c r="D1332" t="s">
        <v>6089</v>
      </c>
      <c r="E1332" t="s">
        <v>6089</v>
      </c>
      <c r="F1332" t="s">
        <v>6093</v>
      </c>
      <c r="G1332">
        <v>108.54029474341201</v>
      </c>
      <c r="H1332">
        <v>1351034.2343926099</v>
      </c>
      <c r="I1332">
        <v>0</v>
      </c>
      <c r="J1332">
        <v>1351034.2343926099</v>
      </c>
      <c r="K1332">
        <v>483247.44186841103</v>
      </c>
      <c r="L1332">
        <v>1443281.60756264</v>
      </c>
      <c r="M1332">
        <v>0</v>
      </c>
      <c r="N1332">
        <v>0</v>
      </c>
      <c r="O1332">
        <v>0</v>
      </c>
      <c r="P1332">
        <v>0</v>
      </c>
      <c r="Q1332">
        <v>0</v>
      </c>
      <c r="R1332">
        <v>0</v>
      </c>
      <c r="S1332">
        <v>0</v>
      </c>
      <c r="T1332">
        <v>0</v>
      </c>
      <c r="U1332">
        <v>4.4677809540709596E-3</v>
      </c>
      <c r="V1332">
        <v>1.23958747405139E-2</v>
      </c>
      <c r="W1332">
        <v>1.6863655694584801E-2</v>
      </c>
      <c r="X1332">
        <v>0</v>
      </c>
      <c r="Y1332">
        <v>0</v>
      </c>
      <c r="Z1332">
        <v>0</v>
      </c>
      <c r="AA1332">
        <v>0</v>
      </c>
      <c r="AB1332">
        <v>1.78711238162838E-2</v>
      </c>
      <c r="AC1332">
        <v>3.5416784972896798E-2</v>
      </c>
      <c r="AD1332">
        <v>5.3287908789180702E-2</v>
      </c>
      <c r="AE1332">
        <v>0</v>
      </c>
      <c r="AF1332">
        <v>0</v>
      </c>
      <c r="AG1332">
        <v>0</v>
      </c>
      <c r="AH1332">
        <v>0</v>
      </c>
      <c r="AI1332">
        <v>0</v>
      </c>
      <c r="AJ1332">
        <v>0</v>
      </c>
      <c r="AK1332">
        <v>0</v>
      </c>
      <c r="AL1332">
        <v>0</v>
      </c>
      <c r="AM1332">
        <v>0</v>
      </c>
      <c r="AN1332">
        <v>0</v>
      </c>
      <c r="AO1332">
        <v>0</v>
      </c>
      <c r="AP1332">
        <v>0</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0</v>
      </c>
      <c r="BO1332">
        <v>0</v>
      </c>
      <c r="BP1332">
        <v>0</v>
      </c>
    </row>
    <row r="1333" spans="1:68" x14ac:dyDescent="0.25">
      <c r="A1333" t="s">
        <v>6087</v>
      </c>
      <c r="B1333">
        <v>2031</v>
      </c>
      <c r="C1333" t="s">
        <v>6110</v>
      </c>
      <c r="D1333" t="s">
        <v>6089</v>
      </c>
      <c r="E1333" t="s">
        <v>6089</v>
      </c>
      <c r="F1333" t="s">
        <v>6090</v>
      </c>
      <c r="G1333">
        <v>683.67270148513296</v>
      </c>
      <c r="H1333">
        <v>6967083.74405591</v>
      </c>
      <c r="I1333">
        <v>6967083.74405591</v>
      </c>
      <c r="J1333">
        <v>0</v>
      </c>
      <c r="K1333">
        <v>3043874.9484601598</v>
      </c>
      <c r="L1333">
        <v>0</v>
      </c>
      <c r="M1333">
        <v>4.5264845724654403</v>
      </c>
      <c r="N1333">
        <v>1.91453760283654</v>
      </c>
      <c r="O1333">
        <v>4.7154182341389301</v>
      </c>
      <c r="P1333">
        <v>11.156440409440901</v>
      </c>
      <c r="Q1333">
        <v>3.4609066144864697E-2</v>
      </c>
      <c r="R1333">
        <v>1.30682497470969E-3</v>
      </c>
      <c r="S1333">
        <v>0</v>
      </c>
      <c r="T1333">
        <v>3.5915891119574397E-2</v>
      </c>
      <c r="U1333">
        <v>2.3039685645792899E-2</v>
      </c>
      <c r="V1333">
        <v>0.12784738565387099</v>
      </c>
      <c r="W1333">
        <v>0.18680296241923799</v>
      </c>
      <c r="X1333">
        <v>3.6173934540479E-2</v>
      </c>
      <c r="Y1333">
        <v>1.3659138011161199E-3</v>
      </c>
      <c r="Z1333">
        <v>0</v>
      </c>
      <c r="AA1333">
        <v>3.75398483415951E-2</v>
      </c>
      <c r="AB1333">
        <v>9.2158742583171901E-2</v>
      </c>
      <c r="AC1333">
        <v>0.36527824472534598</v>
      </c>
      <c r="AD1333">
        <v>0.49497683565011302</v>
      </c>
      <c r="AE1333">
        <v>8690.7157107843595</v>
      </c>
      <c r="AF1333">
        <v>456.63677004712002</v>
      </c>
      <c r="AG1333">
        <v>0</v>
      </c>
      <c r="AH1333">
        <v>9147.3524808314796</v>
      </c>
      <c r="AI1333">
        <v>4.31795251873729E-3</v>
      </c>
      <c r="AJ1333">
        <v>1.91225802900662E-3</v>
      </c>
      <c r="AK1333">
        <v>0</v>
      </c>
      <c r="AL1333">
        <v>6.2302105477439196E-3</v>
      </c>
      <c r="AM1333">
        <v>1.36922579943372</v>
      </c>
      <c r="AN1333">
        <v>7.1943309081292595E-2</v>
      </c>
      <c r="AO1333">
        <v>0</v>
      </c>
      <c r="AP1333">
        <v>1.44116910851502</v>
      </c>
      <c r="AQ1333">
        <v>9.2964333651738507E-2</v>
      </c>
      <c r="AR1333">
        <v>4.1170390981689897E-2</v>
      </c>
      <c r="AS1333">
        <v>0</v>
      </c>
      <c r="AT1333">
        <v>0.13413472463342799</v>
      </c>
      <c r="AU1333">
        <v>0</v>
      </c>
      <c r="AV1333">
        <v>0</v>
      </c>
      <c r="AW1333">
        <v>0</v>
      </c>
      <c r="AX1333">
        <v>0.13413472463342799</v>
      </c>
      <c r="AY1333">
        <v>0.105832817297624</v>
      </c>
      <c r="AZ1333">
        <v>4.6869356189436502E-2</v>
      </c>
      <c r="BA1333">
        <v>0</v>
      </c>
      <c r="BB1333">
        <v>0.15270217348706</v>
      </c>
      <c r="BC1333">
        <v>0</v>
      </c>
      <c r="BD1333">
        <v>0</v>
      </c>
      <c r="BE1333">
        <v>0</v>
      </c>
      <c r="BF1333">
        <v>0.15270217348706</v>
      </c>
      <c r="BG1333">
        <v>0.56685915856549396</v>
      </c>
      <c r="BH1333">
        <v>1.6636799843847401</v>
      </c>
      <c r="BI1333">
        <v>0</v>
      </c>
      <c r="BJ1333">
        <v>2.2305391429502301</v>
      </c>
      <c r="BK1333">
        <v>8.2295880827588305E-2</v>
      </c>
      <c r="BL1333">
        <v>4.32407714852072E-3</v>
      </c>
      <c r="BM1333">
        <v>0</v>
      </c>
      <c r="BN1333">
        <v>8.6619957976108997E-2</v>
      </c>
      <c r="BO1333">
        <v>1.68182229157541</v>
      </c>
      <c r="BP1333">
        <v>817.12937356762495</v>
      </c>
    </row>
    <row r="1334" spans="1:68" x14ac:dyDescent="0.25">
      <c r="A1334" t="s">
        <v>6087</v>
      </c>
      <c r="B1334">
        <v>2031</v>
      </c>
      <c r="C1334" t="s">
        <v>6110</v>
      </c>
      <c r="D1334" t="s">
        <v>6089</v>
      </c>
      <c r="E1334" t="s">
        <v>6089</v>
      </c>
      <c r="F1334" t="s">
        <v>6093</v>
      </c>
      <c r="G1334">
        <v>79.323006136911999</v>
      </c>
      <c r="H1334">
        <v>989691.11933712999</v>
      </c>
      <c r="I1334">
        <v>0</v>
      </c>
      <c r="J1334">
        <v>989691.11933712999</v>
      </c>
      <c r="K1334">
        <v>353165.06084300502</v>
      </c>
      <c r="L1334">
        <v>1057266.31742202</v>
      </c>
      <c r="M1334">
        <v>0</v>
      </c>
      <c r="N1334">
        <v>0</v>
      </c>
      <c r="O1334">
        <v>0</v>
      </c>
      <c r="P1334">
        <v>0</v>
      </c>
      <c r="Q1334">
        <v>0</v>
      </c>
      <c r="R1334">
        <v>0</v>
      </c>
      <c r="S1334">
        <v>0</v>
      </c>
      <c r="T1334">
        <v>0</v>
      </c>
      <c r="U1334">
        <v>3.2728431455147202E-3</v>
      </c>
      <c r="V1334">
        <v>9.0805153820675902E-3</v>
      </c>
      <c r="W1334">
        <v>1.2353358527582301E-2</v>
      </c>
      <c r="X1334">
        <v>0</v>
      </c>
      <c r="Y1334">
        <v>0</v>
      </c>
      <c r="Z1334">
        <v>0</v>
      </c>
      <c r="AA1334">
        <v>0</v>
      </c>
      <c r="AB1334">
        <v>1.30913725820589E-2</v>
      </c>
      <c r="AC1334">
        <v>2.59443296630502E-2</v>
      </c>
      <c r="AD1334">
        <v>3.9035702245109098E-2</v>
      </c>
      <c r="AE1334">
        <v>0</v>
      </c>
      <c r="AF1334">
        <v>0</v>
      </c>
      <c r="AG1334">
        <v>0</v>
      </c>
      <c r="AH1334">
        <v>0</v>
      </c>
      <c r="AI1334">
        <v>0</v>
      </c>
      <c r="AJ1334">
        <v>0</v>
      </c>
      <c r="AK1334">
        <v>0</v>
      </c>
      <c r="AL1334">
        <v>0</v>
      </c>
      <c r="AM1334">
        <v>0</v>
      </c>
      <c r="AN1334">
        <v>0</v>
      </c>
      <c r="AO1334">
        <v>0</v>
      </c>
      <c r="AP1334">
        <v>0</v>
      </c>
      <c r="AQ1334">
        <v>0</v>
      </c>
      <c r="AR1334">
        <v>0</v>
      </c>
      <c r="AS1334">
        <v>0</v>
      </c>
      <c r="AT1334">
        <v>0</v>
      </c>
      <c r="AU1334">
        <v>0</v>
      </c>
      <c r="AV1334">
        <v>0</v>
      </c>
      <c r="AW1334">
        <v>0</v>
      </c>
      <c r="AX1334">
        <v>0</v>
      </c>
      <c r="AY1334">
        <v>0</v>
      </c>
      <c r="AZ1334">
        <v>0</v>
      </c>
      <c r="BA1334">
        <v>0</v>
      </c>
      <c r="BB1334">
        <v>0</v>
      </c>
      <c r="BC1334">
        <v>0</v>
      </c>
      <c r="BD1334">
        <v>0</v>
      </c>
      <c r="BE1334">
        <v>0</v>
      </c>
      <c r="BF1334">
        <v>0</v>
      </c>
      <c r="BG1334">
        <v>0</v>
      </c>
      <c r="BH1334">
        <v>0</v>
      </c>
      <c r="BI1334">
        <v>0</v>
      </c>
      <c r="BJ1334">
        <v>0</v>
      </c>
      <c r="BK1334">
        <v>0</v>
      </c>
      <c r="BL1334">
        <v>0</v>
      </c>
      <c r="BM1334">
        <v>0</v>
      </c>
      <c r="BN1334">
        <v>0</v>
      </c>
      <c r="BO1334">
        <v>0</v>
      </c>
      <c r="BP1334">
        <v>0</v>
      </c>
    </row>
    <row r="1335" spans="1:68" x14ac:dyDescent="0.25">
      <c r="A1335" t="s">
        <v>6087</v>
      </c>
      <c r="B1335">
        <v>2031</v>
      </c>
      <c r="C1335" t="s">
        <v>6111</v>
      </c>
      <c r="D1335" t="s">
        <v>6089</v>
      </c>
      <c r="E1335" t="s">
        <v>6089</v>
      </c>
      <c r="F1335" t="s">
        <v>6090</v>
      </c>
      <c r="G1335">
        <v>2037.9959574675499</v>
      </c>
      <c r="H1335">
        <v>20783772.463571601</v>
      </c>
      <c r="I1335">
        <v>20783772.463571601</v>
      </c>
      <c r="J1335">
        <v>0</v>
      </c>
      <c r="K1335">
        <v>9073647.1216753405</v>
      </c>
      <c r="L1335">
        <v>0</v>
      </c>
      <c r="M1335">
        <v>15.0180092032888</v>
      </c>
      <c r="N1335">
        <v>5.72830988845286</v>
      </c>
      <c r="O1335">
        <v>13.9111848200168</v>
      </c>
      <c r="P1335">
        <v>34.657503911758504</v>
      </c>
      <c r="Q1335">
        <v>0.11516582960180601</v>
      </c>
      <c r="R1335">
        <v>4.3260898826564999E-3</v>
      </c>
      <c r="S1335">
        <v>0</v>
      </c>
      <c r="T1335">
        <v>0.119491919484463</v>
      </c>
      <c r="U1335">
        <v>6.8730562411126503E-2</v>
      </c>
      <c r="V1335">
        <v>0.38138639796881302</v>
      </c>
      <c r="W1335">
        <v>0.56960887986440201</v>
      </c>
      <c r="X1335">
        <v>0.1203731173756</v>
      </c>
      <c r="Y1335">
        <v>4.5216964704106804E-3</v>
      </c>
      <c r="Z1335">
        <v>0</v>
      </c>
      <c r="AA1335">
        <v>0.12489481384601001</v>
      </c>
      <c r="AB1335">
        <v>0.27492224964450601</v>
      </c>
      <c r="AC1335">
        <v>1.0896754227680301</v>
      </c>
      <c r="AD1335">
        <v>1.4894924862585499</v>
      </c>
      <c r="AE1335">
        <v>25817.6229452814</v>
      </c>
      <c r="AF1335">
        <v>1364.2000265563099</v>
      </c>
      <c r="AG1335">
        <v>0</v>
      </c>
      <c r="AH1335">
        <v>27181.822971837701</v>
      </c>
      <c r="AI1335">
        <v>1.50684481961128E-2</v>
      </c>
      <c r="AJ1335">
        <v>5.7469697403840199E-3</v>
      </c>
      <c r="AK1335">
        <v>0</v>
      </c>
      <c r="AL1335">
        <v>2.08154179364968E-2</v>
      </c>
      <c r="AM1335">
        <v>4.0675770089758299</v>
      </c>
      <c r="AN1335">
        <v>0.214930269739602</v>
      </c>
      <c r="AO1335">
        <v>0</v>
      </c>
      <c r="AP1335">
        <v>4.2825072787154301</v>
      </c>
      <c r="AQ1335">
        <v>0.32441955756544999</v>
      </c>
      <c r="AR1335">
        <v>0.123730682566129</v>
      </c>
      <c r="AS1335">
        <v>0</v>
      </c>
      <c r="AT1335">
        <v>0.44815024013158</v>
      </c>
      <c r="AU1335">
        <v>0</v>
      </c>
      <c r="AV1335">
        <v>0</v>
      </c>
      <c r="AW1335">
        <v>0</v>
      </c>
      <c r="AX1335">
        <v>0.44815024013158</v>
      </c>
      <c r="AY1335">
        <v>0.36932697105346601</v>
      </c>
      <c r="AZ1335">
        <v>0.140857963562531</v>
      </c>
      <c r="BA1335">
        <v>0</v>
      </c>
      <c r="BB1335">
        <v>0.51018493461599701</v>
      </c>
      <c r="BC1335">
        <v>0</v>
      </c>
      <c r="BD1335">
        <v>0</v>
      </c>
      <c r="BE1335">
        <v>0</v>
      </c>
      <c r="BF1335">
        <v>0.51018493461599701</v>
      </c>
      <c r="BG1335">
        <v>1.85167909673173</v>
      </c>
      <c r="BH1335">
        <v>4.95858757730646</v>
      </c>
      <c r="BI1335">
        <v>0</v>
      </c>
      <c r="BJ1335">
        <v>6.8102666740381999</v>
      </c>
      <c r="BK1335">
        <v>0.24447745063389401</v>
      </c>
      <c r="BL1335">
        <v>1.2918158474699201E-2</v>
      </c>
      <c r="BM1335">
        <v>0</v>
      </c>
      <c r="BN1335">
        <v>0.25739560910859299</v>
      </c>
      <c r="BO1335">
        <v>5.0091361697050401</v>
      </c>
      <c r="BP1335">
        <v>2428.1414785259099</v>
      </c>
    </row>
    <row r="1336" spans="1:68" x14ac:dyDescent="0.25">
      <c r="A1336" t="s">
        <v>6087</v>
      </c>
      <c r="B1336">
        <v>2031</v>
      </c>
      <c r="C1336" t="s">
        <v>6111</v>
      </c>
      <c r="D1336" t="s">
        <v>6089</v>
      </c>
      <c r="E1336" t="s">
        <v>6089</v>
      </c>
      <c r="F1336" t="s">
        <v>6093</v>
      </c>
      <c r="G1336">
        <v>240.96929409789601</v>
      </c>
      <c r="H1336">
        <v>2989173.3950329698</v>
      </c>
      <c r="I1336">
        <v>0</v>
      </c>
      <c r="J1336">
        <v>2989173.3950329698</v>
      </c>
      <c r="K1336">
        <v>1072853.12995441</v>
      </c>
      <c r="L1336">
        <v>3193271.40130259</v>
      </c>
      <c r="M1336">
        <v>0</v>
      </c>
      <c r="N1336">
        <v>0</v>
      </c>
      <c r="O1336">
        <v>0</v>
      </c>
      <c r="P1336">
        <v>0</v>
      </c>
      <c r="Q1336">
        <v>0</v>
      </c>
      <c r="R1336">
        <v>0</v>
      </c>
      <c r="S1336">
        <v>0</v>
      </c>
      <c r="T1336">
        <v>0</v>
      </c>
      <c r="U1336">
        <v>9.8849989310211394E-3</v>
      </c>
      <c r="V1336">
        <v>2.7425966003861799E-2</v>
      </c>
      <c r="W1336">
        <v>3.7310964934882999E-2</v>
      </c>
      <c r="X1336">
        <v>0</v>
      </c>
      <c r="Y1336">
        <v>0</v>
      </c>
      <c r="Z1336">
        <v>0</v>
      </c>
      <c r="AA1336">
        <v>0</v>
      </c>
      <c r="AB1336">
        <v>3.9539995724084502E-2</v>
      </c>
      <c r="AC1336">
        <v>7.8359902868176803E-2</v>
      </c>
      <c r="AD1336">
        <v>0.11789989859226099</v>
      </c>
      <c r="AE1336">
        <v>0</v>
      </c>
      <c r="AF1336">
        <v>0</v>
      </c>
      <c r="AG1336">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c r="BN1336">
        <v>0</v>
      </c>
      <c r="BO1336">
        <v>0</v>
      </c>
      <c r="BP1336">
        <v>0</v>
      </c>
    </row>
    <row r="1337" spans="1:68" x14ac:dyDescent="0.25">
      <c r="A1337" t="s">
        <v>6087</v>
      </c>
      <c r="B1337">
        <v>2031</v>
      </c>
      <c r="C1337" t="s">
        <v>6112</v>
      </c>
      <c r="D1337" t="s">
        <v>6089</v>
      </c>
      <c r="E1337" t="s">
        <v>6089</v>
      </c>
      <c r="F1337" t="s">
        <v>6090</v>
      </c>
      <c r="G1337">
        <v>578.31651827633698</v>
      </c>
      <c r="H1337">
        <v>8944656.8685852103</v>
      </c>
      <c r="I1337">
        <v>8944656.8685852103</v>
      </c>
      <c r="J1337">
        <v>0</v>
      </c>
      <c r="K1337">
        <v>2574803.9353306298</v>
      </c>
      <c r="L1337">
        <v>0</v>
      </c>
      <c r="M1337">
        <v>8.5380735635895597</v>
      </c>
      <c r="N1337">
        <v>1.82114850361184</v>
      </c>
      <c r="O1337">
        <v>4.2554386642300797</v>
      </c>
      <c r="P1337">
        <v>14.6146607314314</v>
      </c>
      <c r="Q1337">
        <v>2.8569396178209101E-2</v>
      </c>
      <c r="R1337">
        <v>6.0012945947215902E-4</v>
      </c>
      <c r="S1337">
        <v>0</v>
      </c>
      <c r="T1337">
        <v>2.9169525637681298E-2</v>
      </c>
      <c r="U1337">
        <v>2.95793893158681E-2</v>
      </c>
      <c r="V1337">
        <v>0.16413624957432099</v>
      </c>
      <c r="W1337">
        <v>0.22288516452787099</v>
      </c>
      <c r="X1337">
        <v>2.9861177498569799E-2</v>
      </c>
      <c r="Y1337">
        <v>6.2726465059445395E-4</v>
      </c>
      <c r="Z1337">
        <v>0</v>
      </c>
      <c r="AA1337">
        <v>3.04884421491643E-2</v>
      </c>
      <c r="AB1337">
        <v>0.118317557263472</v>
      </c>
      <c r="AC1337">
        <v>0.468960713069491</v>
      </c>
      <c r="AD1337">
        <v>0.617766712482128</v>
      </c>
      <c r="AE1337">
        <v>11477.971104078601</v>
      </c>
      <c r="AF1337">
        <v>405.89315281700999</v>
      </c>
      <c r="AG1337">
        <v>0</v>
      </c>
      <c r="AH1337">
        <v>11883.8642568956</v>
      </c>
      <c r="AI1337">
        <v>4.5672687323334597E-3</v>
      </c>
      <c r="AJ1337">
        <v>1.56023632480669E-3</v>
      </c>
      <c r="AK1337">
        <v>0</v>
      </c>
      <c r="AL1337">
        <v>6.1275050571401599E-3</v>
      </c>
      <c r="AM1337">
        <v>1.80835902172674</v>
      </c>
      <c r="AN1337">
        <v>6.3948631521901195E-2</v>
      </c>
      <c r="AO1337">
        <v>0</v>
      </c>
      <c r="AP1337">
        <v>1.87230765324865</v>
      </c>
      <c r="AQ1337">
        <v>9.8332043362525295E-2</v>
      </c>
      <c r="AR1337">
        <v>3.35914602222879E-2</v>
      </c>
      <c r="AS1337">
        <v>0</v>
      </c>
      <c r="AT1337">
        <v>0.131923503584813</v>
      </c>
      <c r="AU1337">
        <v>0</v>
      </c>
      <c r="AV1337">
        <v>0</v>
      </c>
      <c r="AW1337">
        <v>0</v>
      </c>
      <c r="AX1337">
        <v>0.131923503584813</v>
      </c>
      <c r="AY1337">
        <v>0.11194354620637401</v>
      </c>
      <c r="AZ1337">
        <v>3.8241320437833598E-2</v>
      </c>
      <c r="BA1337">
        <v>0</v>
      </c>
      <c r="BB1337">
        <v>0.15018486664420799</v>
      </c>
      <c r="BC1337">
        <v>0</v>
      </c>
      <c r="BD1337">
        <v>0</v>
      </c>
      <c r="BE1337">
        <v>0</v>
      </c>
      <c r="BF1337">
        <v>0.15018486664420799</v>
      </c>
      <c r="BG1337">
        <v>0.83003999187740296</v>
      </c>
      <c r="BH1337">
        <v>1.3958369470926399</v>
      </c>
      <c r="BI1337">
        <v>0</v>
      </c>
      <c r="BJ1337">
        <v>2.2258769389700399</v>
      </c>
      <c r="BK1337">
        <v>0.108689522653653</v>
      </c>
      <c r="BL1337">
        <v>3.8435654374831701E-3</v>
      </c>
      <c r="BM1337">
        <v>0</v>
      </c>
      <c r="BN1337">
        <v>0.112533088091136</v>
      </c>
      <c r="BO1337">
        <v>2.1690533598617501</v>
      </c>
      <c r="BP1337">
        <v>1061.5808865077299</v>
      </c>
    </row>
    <row r="1338" spans="1:68" x14ac:dyDescent="0.25">
      <c r="A1338" t="s">
        <v>6087</v>
      </c>
      <c r="B1338">
        <v>2031</v>
      </c>
      <c r="C1338" t="s">
        <v>6112</v>
      </c>
      <c r="D1338" t="s">
        <v>6089</v>
      </c>
      <c r="E1338" t="s">
        <v>6089</v>
      </c>
      <c r="F1338" t="s">
        <v>6093</v>
      </c>
      <c r="G1338">
        <v>26.381860616362101</v>
      </c>
      <c r="H1338">
        <v>426932.663234982</v>
      </c>
      <c r="I1338">
        <v>0</v>
      </c>
      <c r="J1338">
        <v>426932.663234982</v>
      </c>
      <c r="K1338">
        <v>117458.37511059199</v>
      </c>
      <c r="L1338">
        <v>456083.23225932498</v>
      </c>
      <c r="M1338">
        <v>0</v>
      </c>
      <c r="N1338">
        <v>0</v>
      </c>
      <c r="O1338">
        <v>0</v>
      </c>
      <c r="P1338">
        <v>0</v>
      </c>
      <c r="Q1338">
        <v>0</v>
      </c>
      <c r="R1338">
        <v>0</v>
      </c>
      <c r="S1338">
        <v>0</v>
      </c>
      <c r="T1338">
        <v>0</v>
      </c>
      <c r="U1338">
        <v>1.4118381110672399E-3</v>
      </c>
      <c r="V1338">
        <v>3.9171500479956798E-3</v>
      </c>
      <c r="W1338">
        <v>5.3289881590629197E-3</v>
      </c>
      <c r="X1338">
        <v>0</v>
      </c>
      <c r="Y1338">
        <v>0</v>
      </c>
      <c r="Z1338">
        <v>0</v>
      </c>
      <c r="AA1338">
        <v>0</v>
      </c>
      <c r="AB1338">
        <v>5.6473524442689597E-3</v>
      </c>
      <c r="AC1338">
        <v>1.11918572799876E-2</v>
      </c>
      <c r="AD1338">
        <v>1.68392097242566E-2</v>
      </c>
      <c r="AE1338">
        <v>0</v>
      </c>
      <c r="AF1338">
        <v>0</v>
      </c>
      <c r="AG1338">
        <v>0</v>
      </c>
      <c r="AH1338">
        <v>0</v>
      </c>
      <c r="AI1338">
        <v>0</v>
      </c>
      <c r="AJ1338">
        <v>0</v>
      </c>
      <c r="AK1338">
        <v>0</v>
      </c>
      <c r="AL1338">
        <v>0</v>
      </c>
      <c r="AM1338">
        <v>0</v>
      </c>
      <c r="AN1338">
        <v>0</v>
      </c>
      <c r="AO1338">
        <v>0</v>
      </c>
      <c r="AP1338">
        <v>0</v>
      </c>
      <c r="AQ1338">
        <v>0</v>
      </c>
      <c r="AR1338">
        <v>0</v>
      </c>
      <c r="AS1338">
        <v>0</v>
      </c>
      <c r="AT1338">
        <v>0</v>
      </c>
      <c r="AU1338">
        <v>0</v>
      </c>
      <c r="AV1338">
        <v>0</v>
      </c>
      <c r="AW1338">
        <v>0</v>
      </c>
      <c r="AX1338">
        <v>0</v>
      </c>
      <c r="AY1338">
        <v>0</v>
      </c>
      <c r="AZ1338">
        <v>0</v>
      </c>
      <c r="BA1338">
        <v>0</v>
      </c>
      <c r="BB1338">
        <v>0</v>
      </c>
      <c r="BC1338">
        <v>0</v>
      </c>
      <c r="BD1338">
        <v>0</v>
      </c>
      <c r="BE1338">
        <v>0</v>
      </c>
      <c r="BF1338">
        <v>0</v>
      </c>
      <c r="BG1338">
        <v>0</v>
      </c>
      <c r="BH1338">
        <v>0</v>
      </c>
      <c r="BI1338">
        <v>0</v>
      </c>
      <c r="BJ1338">
        <v>0</v>
      </c>
      <c r="BK1338">
        <v>0</v>
      </c>
      <c r="BL1338">
        <v>0</v>
      </c>
      <c r="BM1338">
        <v>0</v>
      </c>
      <c r="BN1338">
        <v>0</v>
      </c>
      <c r="BO1338">
        <v>0</v>
      </c>
      <c r="BP1338">
        <v>0</v>
      </c>
    </row>
    <row r="1339" spans="1:68" x14ac:dyDescent="0.25">
      <c r="A1339" t="s">
        <v>6087</v>
      </c>
      <c r="B1339">
        <v>2031</v>
      </c>
      <c r="C1339" t="s">
        <v>6113</v>
      </c>
      <c r="D1339" t="s">
        <v>6089</v>
      </c>
      <c r="E1339" t="s">
        <v>6089</v>
      </c>
      <c r="F1339" t="s">
        <v>6090</v>
      </c>
      <c r="G1339">
        <v>1927.6779975367699</v>
      </c>
      <c r="H1339">
        <v>23454940.345486201</v>
      </c>
      <c r="I1339">
        <v>23454940.345486201</v>
      </c>
      <c r="J1339">
        <v>0</v>
      </c>
      <c r="K1339">
        <v>6952594.7872758396</v>
      </c>
      <c r="L1339">
        <v>0</v>
      </c>
      <c r="M1339">
        <v>15.059000641349099</v>
      </c>
      <c r="N1339">
        <v>5.8514697049837201</v>
      </c>
      <c r="O1339">
        <v>11.8286061694656</v>
      </c>
      <c r="P1339">
        <v>32.739076515798502</v>
      </c>
      <c r="Q1339">
        <v>0.19911714558964699</v>
      </c>
      <c r="R1339">
        <v>8.75605592093677E-3</v>
      </c>
      <c r="S1339">
        <v>0</v>
      </c>
      <c r="T1339">
        <v>0.207873201510583</v>
      </c>
      <c r="U1339">
        <v>7.7563938118661996E-2</v>
      </c>
      <c r="V1339">
        <v>0.40597760245815001</v>
      </c>
      <c r="W1339">
        <v>0.69141474208739595</v>
      </c>
      <c r="X1339">
        <v>0.20812033934396301</v>
      </c>
      <c r="Y1339">
        <v>9.1519659152588199E-3</v>
      </c>
      <c r="Z1339">
        <v>0</v>
      </c>
      <c r="AA1339">
        <v>0.217272305259222</v>
      </c>
      <c r="AB1339">
        <v>0.31025575247464798</v>
      </c>
      <c r="AC1339">
        <v>1.15993600702328</v>
      </c>
      <c r="AD1339">
        <v>1.6874640647571499</v>
      </c>
      <c r="AE1339">
        <v>28160.464887356298</v>
      </c>
      <c r="AF1339">
        <v>1394.45980193848</v>
      </c>
      <c r="AG1339">
        <v>0</v>
      </c>
      <c r="AH1339">
        <v>29554.924689294701</v>
      </c>
      <c r="AI1339">
        <v>1.8531826016361198E-2</v>
      </c>
      <c r="AJ1339">
        <v>6.3741871265768297E-3</v>
      </c>
      <c r="AK1339">
        <v>0</v>
      </c>
      <c r="AL1339">
        <v>2.4906013142937999E-2</v>
      </c>
      <c r="AM1339">
        <v>4.4366927110466801</v>
      </c>
      <c r="AN1339">
        <v>0.21969770967402699</v>
      </c>
      <c r="AO1339">
        <v>0</v>
      </c>
      <c r="AP1339">
        <v>4.6563904207207099</v>
      </c>
      <c r="AQ1339">
        <v>0.398985132301727</v>
      </c>
      <c r="AR1339">
        <v>0.13723450089418501</v>
      </c>
      <c r="AS1339">
        <v>0</v>
      </c>
      <c r="AT1339">
        <v>0.53621963319591304</v>
      </c>
      <c r="AU1339">
        <v>0</v>
      </c>
      <c r="AV1339">
        <v>0</v>
      </c>
      <c r="AW1339">
        <v>0</v>
      </c>
      <c r="AX1339">
        <v>0.53621963319591304</v>
      </c>
      <c r="AY1339">
        <v>0.45421420186307598</v>
      </c>
      <c r="AZ1339">
        <v>0.15623103280096901</v>
      </c>
      <c r="BA1339">
        <v>0</v>
      </c>
      <c r="BB1339">
        <v>0.61044523466404499</v>
      </c>
      <c r="BC1339">
        <v>0</v>
      </c>
      <c r="BD1339">
        <v>0</v>
      </c>
      <c r="BE1339">
        <v>0</v>
      </c>
      <c r="BF1339">
        <v>0.61044523466404499</v>
      </c>
      <c r="BG1339">
        <v>1.8676201271970201</v>
      </c>
      <c r="BH1339">
        <v>5.0916065860537199</v>
      </c>
      <c r="BI1339">
        <v>0</v>
      </c>
      <c r="BJ1339">
        <v>6.9592267132507404</v>
      </c>
      <c r="BK1339">
        <v>0.26666276283132401</v>
      </c>
      <c r="BL1339">
        <v>1.32047004525516E-2</v>
      </c>
      <c r="BM1339">
        <v>0</v>
      </c>
      <c r="BN1339">
        <v>0.27986746328387602</v>
      </c>
      <c r="BO1339">
        <v>5.62992289022253</v>
      </c>
      <c r="BP1339">
        <v>2640.12971488844</v>
      </c>
    </row>
    <row r="1340" spans="1:68" x14ac:dyDescent="0.25">
      <c r="A1340" t="s">
        <v>6087</v>
      </c>
      <c r="B1340">
        <v>2031</v>
      </c>
      <c r="C1340" t="s">
        <v>6113</v>
      </c>
      <c r="D1340" t="s">
        <v>6089</v>
      </c>
      <c r="E1340" t="s">
        <v>6089</v>
      </c>
      <c r="F1340" t="s">
        <v>6093</v>
      </c>
      <c r="G1340">
        <v>263.84915929676498</v>
      </c>
      <c r="H1340">
        <v>3960223.41903023</v>
      </c>
      <c r="I1340">
        <v>0</v>
      </c>
      <c r="J1340">
        <v>3960223.41903023</v>
      </c>
      <c r="K1340">
        <v>951630.03981883102</v>
      </c>
      <c r="L1340">
        <v>4198157.9451811397</v>
      </c>
      <c r="M1340">
        <v>0</v>
      </c>
      <c r="N1340">
        <v>0</v>
      </c>
      <c r="O1340">
        <v>0</v>
      </c>
      <c r="P1340">
        <v>0</v>
      </c>
      <c r="Q1340">
        <v>0</v>
      </c>
      <c r="R1340">
        <v>0</v>
      </c>
      <c r="S1340">
        <v>0</v>
      </c>
      <c r="T1340">
        <v>0</v>
      </c>
      <c r="U1340">
        <v>1.30961972055857E-2</v>
      </c>
      <c r="V1340">
        <v>3.4273419270621101E-2</v>
      </c>
      <c r="W1340">
        <v>4.7369616476206799E-2</v>
      </c>
      <c r="X1340">
        <v>0</v>
      </c>
      <c r="Y1340">
        <v>0</v>
      </c>
      <c r="Z1340">
        <v>0</v>
      </c>
      <c r="AA1340">
        <v>0</v>
      </c>
      <c r="AB1340">
        <v>5.2384788822343001E-2</v>
      </c>
      <c r="AC1340">
        <v>9.7924055058917395E-2</v>
      </c>
      <c r="AD1340">
        <v>0.15030884388126001</v>
      </c>
      <c r="AE1340">
        <v>0</v>
      </c>
      <c r="AF1340">
        <v>0</v>
      </c>
      <c r="AG1340">
        <v>0</v>
      </c>
      <c r="AH1340">
        <v>0</v>
      </c>
      <c r="AI1340">
        <v>0</v>
      </c>
      <c r="AJ1340">
        <v>0</v>
      </c>
      <c r="AK1340">
        <v>0</v>
      </c>
      <c r="AL1340">
        <v>0</v>
      </c>
      <c r="AM1340">
        <v>0</v>
      </c>
      <c r="AN1340">
        <v>0</v>
      </c>
      <c r="AO1340">
        <v>0</v>
      </c>
      <c r="AP1340">
        <v>0</v>
      </c>
      <c r="AQ1340">
        <v>0</v>
      </c>
      <c r="AR1340">
        <v>0</v>
      </c>
      <c r="AS1340">
        <v>0</v>
      </c>
      <c r="AT1340">
        <v>0</v>
      </c>
      <c r="AU1340">
        <v>0</v>
      </c>
      <c r="AV1340">
        <v>0</v>
      </c>
      <c r="AW1340">
        <v>0</v>
      </c>
      <c r="AX1340">
        <v>0</v>
      </c>
      <c r="AY1340">
        <v>0</v>
      </c>
      <c r="AZ1340">
        <v>0</v>
      </c>
      <c r="BA1340">
        <v>0</v>
      </c>
      <c r="BB1340">
        <v>0</v>
      </c>
      <c r="BC1340">
        <v>0</v>
      </c>
      <c r="BD1340">
        <v>0</v>
      </c>
      <c r="BE1340">
        <v>0</v>
      </c>
      <c r="BF1340">
        <v>0</v>
      </c>
      <c r="BG1340">
        <v>0</v>
      </c>
      <c r="BH1340">
        <v>0</v>
      </c>
      <c r="BI1340">
        <v>0</v>
      </c>
      <c r="BJ1340">
        <v>0</v>
      </c>
      <c r="BK1340">
        <v>0</v>
      </c>
      <c r="BL1340">
        <v>0</v>
      </c>
      <c r="BM1340">
        <v>0</v>
      </c>
      <c r="BN1340">
        <v>0</v>
      </c>
      <c r="BO1340">
        <v>0</v>
      </c>
      <c r="BP1340">
        <v>0</v>
      </c>
    </row>
    <row r="1341" spans="1:68" x14ac:dyDescent="0.25">
      <c r="A1341" t="s">
        <v>6087</v>
      </c>
      <c r="B1341">
        <v>2031</v>
      </c>
      <c r="C1341" t="s">
        <v>6114</v>
      </c>
      <c r="D1341" t="s">
        <v>6089</v>
      </c>
      <c r="E1341" t="s">
        <v>6089</v>
      </c>
      <c r="F1341" t="s">
        <v>6090</v>
      </c>
      <c r="G1341">
        <v>3612.7194103212601</v>
      </c>
      <c r="H1341">
        <v>44474683.498162001</v>
      </c>
      <c r="I1341">
        <v>44474683.498162001</v>
      </c>
      <c r="J1341">
        <v>0</v>
      </c>
      <c r="K1341">
        <v>13030067.3515939</v>
      </c>
      <c r="L1341">
        <v>0</v>
      </c>
      <c r="M1341">
        <v>20.1539870988241</v>
      </c>
      <c r="N1341">
        <v>10.528955143913</v>
      </c>
      <c r="O1341">
        <v>22.826109173519601</v>
      </c>
      <c r="P1341">
        <v>53.509051416256803</v>
      </c>
      <c r="Q1341">
        <v>0.19827118840442701</v>
      </c>
      <c r="R1341">
        <v>5.3058913619206801E-3</v>
      </c>
      <c r="S1341">
        <v>0</v>
      </c>
      <c r="T1341">
        <v>0.20357707976634801</v>
      </c>
      <c r="U1341">
        <v>0.14707484000752899</v>
      </c>
      <c r="V1341">
        <v>0.76980478784903805</v>
      </c>
      <c r="W1341">
        <v>1.1204567076229099</v>
      </c>
      <c r="X1341">
        <v>0.207236131728708</v>
      </c>
      <c r="Y1341">
        <v>5.5458002247625203E-3</v>
      </c>
      <c r="Z1341">
        <v>0</v>
      </c>
      <c r="AA1341">
        <v>0.21278193195347</v>
      </c>
      <c r="AB1341">
        <v>0.58829936003011596</v>
      </c>
      <c r="AC1341">
        <v>2.19944225099725</v>
      </c>
      <c r="AD1341">
        <v>3.0005235429808401</v>
      </c>
      <c r="AE1341">
        <v>53794.516973733902</v>
      </c>
      <c r="AF1341">
        <v>2597.4753143642702</v>
      </c>
      <c r="AG1341">
        <v>0</v>
      </c>
      <c r="AH1341">
        <v>56391.992288098198</v>
      </c>
      <c r="AI1341">
        <v>1.7120274843960399E-2</v>
      </c>
      <c r="AJ1341">
        <v>1.0593806450528801E-2</v>
      </c>
      <c r="AK1341">
        <v>0</v>
      </c>
      <c r="AL1341">
        <v>2.7714081294489299E-2</v>
      </c>
      <c r="AM1341">
        <v>8.4753480564449806</v>
      </c>
      <c r="AN1341">
        <v>0.409233293571722</v>
      </c>
      <c r="AO1341">
        <v>0</v>
      </c>
      <c r="AP1341">
        <v>8.8845813500167008</v>
      </c>
      <c r="AQ1341">
        <v>0.36859482263802901</v>
      </c>
      <c r="AR1341">
        <v>0.22808174782730201</v>
      </c>
      <c r="AS1341">
        <v>0</v>
      </c>
      <c r="AT1341">
        <v>0.59667657046533096</v>
      </c>
      <c r="AU1341">
        <v>0</v>
      </c>
      <c r="AV1341">
        <v>0</v>
      </c>
      <c r="AW1341">
        <v>0</v>
      </c>
      <c r="AX1341">
        <v>0.59667657046533096</v>
      </c>
      <c r="AY1341">
        <v>0.41961714766049202</v>
      </c>
      <c r="AZ1341">
        <v>0.25965370802481103</v>
      </c>
      <c r="BA1341">
        <v>0</v>
      </c>
      <c r="BB1341">
        <v>0.67927085568530399</v>
      </c>
      <c r="BC1341">
        <v>0</v>
      </c>
      <c r="BD1341">
        <v>0</v>
      </c>
      <c r="BE1341">
        <v>0</v>
      </c>
      <c r="BF1341">
        <v>0.67927085568530399</v>
      </c>
      <c r="BG1341">
        <v>2.4379454283406798</v>
      </c>
      <c r="BH1341">
        <v>9.4171835132147201</v>
      </c>
      <c r="BI1341">
        <v>0</v>
      </c>
      <c r="BJ1341">
        <v>11.8551289415554</v>
      </c>
      <c r="BK1341">
        <v>0.50940190720477796</v>
      </c>
      <c r="BL1341">
        <v>2.45965379650224E-2</v>
      </c>
      <c r="BM1341">
        <v>0</v>
      </c>
      <c r="BN1341">
        <v>0.5339984451698</v>
      </c>
      <c r="BO1341">
        <v>10.766778741063501</v>
      </c>
      <c r="BP1341">
        <v>5037.4743325093104</v>
      </c>
    </row>
    <row r="1342" spans="1:68" x14ac:dyDescent="0.25">
      <c r="A1342" t="s">
        <v>6087</v>
      </c>
      <c r="B1342">
        <v>2031</v>
      </c>
      <c r="C1342" t="s">
        <v>6114</v>
      </c>
      <c r="D1342" t="s">
        <v>6089</v>
      </c>
      <c r="E1342" t="s">
        <v>6089</v>
      </c>
      <c r="F1342" t="s">
        <v>6093</v>
      </c>
      <c r="G1342">
        <v>471.37799301261799</v>
      </c>
      <c r="H1342">
        <v>7097048.4112812402</v>
      </c>
      <c r="I1342">
        <v>0</v>
      </c>
      <c r="J1342">
        <v>7097048.4112812402</v>
      </c>
      <c r="K1342">
        <v>1700128.4349584701</v>
      </c>
      <c r="L1342">
        <v>7523446.7914064201</v>
      </c>
      <c r="M1342">
        <v>0</v>
      </c>
      <c r="N1342">
        <v>0</v>
      </c>
      <c r="O1342">
        <v>0</v>
      </c>
      <c r="P1342">
        <v>0</v>
      </c>
      <c r="Q1342">
        <v>0</v>
      </c>
      <c r="R1342">
        <v>0</v>
      </c>
      <c r="S1342">
        <v>0</v>
      </c>
      <c r="T1342">
        <v>0</v>
      </c>
      <c r="U1342">
        <v>2.3469470213498201E-2</v>
      </c>
      <c r="V1342">
        <v>6.1420806365339198E-2</v>
      </c>
      <c r="W1342">
        <v>8.4890276578837395E-2</v>
      </c>
      <c r="X1342">
        <v>0</v>
      </c>
      <c r="Y1342">
        <v>0</v>
      </c>
      <c r="Z1342">
        <v>0</v>
      </c>
      <c r="AA1342">
        <v>0</v>
      </c>
      <c r="AB1342">
        <v>9.3877880853992998E-2</v>
      </c>
      <c r="AC1342">
        <v>0.175488018186683</v>
      </c>
      <c r="AD1342">
        <v>0.26936589904067598</v>
      </c>
      <c r="AE1342">
        <v>0</v>
      </c>
      <c r="AF1342">
        <v>0</v>
      </c>
      <c r="AG1342">
        <v>0</v>
      </c>
      <c r="AH1342">
        <v>0</v>
      </c>
      <c r="AI1342">
        <v>0</v>
      </c>
      <c r="AJ1342">
        <v>0</v>
      </c>
      <c r="AK1342">
        <v>0</v>
      </c>
      <c r="AL1342">
        <v>0</v>
      </c>
      <c r="AM1342">
        <v>0</v>
      </c>
      <c r="AN1342">
        <v>0</v>
      </c>
      <c r="AO1342">
        <v>0</v>
      </c>
      <c r="AP1342">
        <v>0</v>
      </c>
      <c r="AQ1342">
        <v>0</v>
      </c>
      <c r="AR1342">
        <v>0</v>
      </c>
      <c r="AS1342">
        <v>0</v>
      </c>
      <c r="AT1342">
        <v>0</v>
      </c>
      <c r="AU1342">
        <v>0</v>
      </c>
      <c r="AV1342">
        <v>0</v>
      </c>
      <c r="AW1342">
        <v>0</v>
      </c>
      <c r="AX1342">
        <v>0</v>
      </c>
      <c r="AY1342">
        <v>0</v>
      </c>
      <c r="AZ1342">
        <v>0</v>
      </c>
      <c r="BA1342">
        <v>0</v>
      </c>
      <c r="BB1342">
        <v>0</v>
      </c>
      <c r="BC1342">
        <v>0</v>
      </c>
      <c r="BD1342">
        <v>0</v>
      </c>
      <c r="BE1342">
        <v>0</v>
      </c>
      <c r="BF1342">
        <v>0</v>
      </c>
      <c r="BG1342">
        <v>0</v>
      </c>
      <c r="BH1342">
        <v>0</v>
      </c>
      <c r="BI1342">
        <v>0</v>
      </c>
      <c r="BJ1342">
        <v>0</v>
      </c>
      <c r="BK1342">
        <v>0</v>
      </c>
      <c r="BL1342">
        <v>0</v>
      </c>
      <c r="BM1342">
        <v>0</v>
      </c>
      <c r="BN1342">
        <v>0</v>
      </c>
      <c r="BO1342">
        <v>0</v>
      </c>
      <c r="BP1342">
        <v>0</v>
      </c>
    </row>
    <row r="1343" spans="1:68" x14ac:dyDescent="0.25">
      <c r="A1343" t="s">
        <v>6087</v>
      </c>
      <c r="B1343">
        <v>2031</v>
      </c>
      <c r="C1343" t="s">
        <v>6115</v>
      </c>
      <c r="D1343" t="s">
        <v>6089</v>
      </c>
      <c r="E1343" t="s">
        <v>6089</v>
      </c>
      <c r="F1343" t="s">
        <v>6090</v>
      </c>
      <c r="G1343">
        <v>3550.93997333785</v>
      </c>
      <c r="H1343">
        <v>43791506.143633097</v>
      </c>
      <c r="I1343">
        <v>43791506.143633097</v>
      </c>
      <c r="J1343">
        <v>0</v>
      </c>
      <c r="K1343">
        <v>12807246.2206371</v>
      </c>
      <c r="L1343">
        <v>0</v>
      </c>
      <c r="M1343">
        <v>22.324903497015701</v>
      </c>
      <c r="N1343">
        <v>10.547154162371699</v>
      </c>
      <c r="O1343">
        <v>22.217050280824001</v>
      </c>
      <c r="P1343">
        <v>55.089107940211498</v>
      </c>
      <c r="Q1343">
        <v>0.25243234052055302</v>
      </c>
      <c r="R1343">
        <v>8.8638586602832296E-3</v>
      </c>
      <c r="S1343">
        <v>0</v>
      </c>
      <c r="T1343">
        <v>0.26129619918083602</v>
      </c>
      <c r="U1343">
        <v>0.14481561763176401</v>
      </c>
      <c r="V1343">
        <v>0.75797978636278596</v>
      </c>
      <c r="W1343">
        <v>1.1640916031753801</v>
      </c>
      <c r="X1343">
        <v>0.26384621080697201</v>
      </c>
      <c r="Y1343">
        <v>9.2646430161109697E-3</v>
      </c>
      <c r="Z1343">
        <v>0</v>
      </c>
      <c r="AA1343">
        <v>0.27311085382308298</v>
      </c>
      <c r="AB1343">
        <v>0.57926247052705704</v>
      </c>
      <c r="AC1343">
        <v>2.1656565324650998</v>
      </c>
      <c r="AD1343">
        <v>3.0180298568152399</v>
      </c>
      <c r="AE1343">
        <v>52787.926822428897</v>
      </c>
      <c r="AF1343">
        <v>2553.5499365579499</v>
      </c>
      <c r="AG1343">
        <v>0</v>
      </c>
      <c r="AH1343">
        <v>55341.476758986799</v>
      </c>
      <c r="AI1343">
        <v>2.26898310196385E-2</v>
      </c>
      <c r="AJ1343">
        <v>1.0857268702540701E-2</v>
      </c>
      <c r="AK1343">
        <v>0</v>
      </c>
      <c r="AL1343">
        <v>3.3547099722179202E-2</v>
      </c>
      <c r="AM1343">
        <v>8.3167593681839591</v>
      </c>
      <c r="AN1343">
        <v>0.40231283241020399</v>
      </c>
      <c r="AO1343">
        <v>0</v>
      </c>
      <c r="AP1343">
        <v>8.7190722005941694</v>
      </c>
      <c r="AQ1343">
        <v>0.48850583980670398</v>
      </c>
      <c r="AR1343">
        <v>0.23375401786602701</v>
      </c>
      <c r="AS1343">
        <v>0</v>
      </c>
      <c r="AT1343">
        <v>0.72225985767273204</v>
      </c>
      <c r="AU1343">
        <v>0</v>
      </c>
      <c r="AV1343">
        <v>0</v>
      </c>
      <c r="AW1343">
        <v>0</v>
      </c>
      <c r="AX1343">
        <v>0.72225985767273204</v>
      </c>
      <c r="AY1343">
        <v>0.55612671292587301</v>
      </c>
      <c r="AZ1343">
        <v>0.266111155683395</v>
      </c>
      <c r="BA1343">
        <v>0</v>
      </c>
      <c r="BB1343">
        <v>0.82223786860926895</v>
      </c>
      <c r="BC1343">
        <v>0</v>
      </c>
      <c r="BD1343">
        <v>0</v>
      </c>
      <c r="BE1343">
        <v>0</v>
      </c>
      <c r="BF1343">
        <v>0.82223786860926895</v>
      </c>
      <c r="BG1343">
        <v>2.76020117250722</v>
      </c>
      <c r="BH1343">
        <v>9.2968678360835604</v>
      </c>
      <c r="BI1343">
        <v>0</v>
      </c>
      <c r="BJ1343">
        <v>12.0570690085907</v>
      </c>
      <c r="BK1343">
        <v>0.49987010040189001</v>
      </c>
      <c r="BL1343">
        <v>2.4180590904095099E-2</v>
      </c>
      <c r="BM1343">
        <v>0</v>
      </c>
      <c r="BN1343">
        <v>0.52405069130598503</v>
      </c>
      <c r="BO1343">
        <v>10.571125580137601</v>
      </c>
      <c r="BP1343">
        <v>4943.63219643501</v>
      </c>
    </row>
    <row r="1344" spans="1:68" x14ac:dyDescent="0.25">
      <c r="A1344" t="s">
        <v>6087</v>
      </c>
      <c r="B1344">
        <v>2031</v>
      </c>
      <c r="C1344" t="s">
        <v>6115</v>
      </c>
      <c r="D1344" t="s">
        <v>6089</v>
      </c>
      <c r="E1344" t="s">
        <v>6089</v>
      </c>
      <c r="F1344" t="s">
        <v>6093</v>
      </c>
      <c r="G1344">
        <v>464.60707875862198</v>
      </c>
      <c r="H1344">
        <v>6962795.2891169405</v>
      </c>
      <c r="I1344">
        <v>0</v>
      </c>
      <c r="J1344">
        <v>6962795.2891169405</v>
      </c>
      <c r="K1344">
        <v>1675707.6431002901</v>
      </c>
      <c r="L1344">
        <v>7381127.5957845096</v>
      </c>
      <c r="M1344">
        <v>0</v>
      </c>
      <c r="N1344">
        <v>0</v>
      </c>
      <c r="O1344">
        <v>0</v>
      </c>
      <c r="P1344">
        <v>0</v>
      </c>
      <c r="Q1344">
        <v>0</v>
      </c>
      <c r="R1344">
        <v>0</v>
      </c>
      <c r="S1344">
        <v>0</v>
      </c>
      <c r="T1344">
        <v>0</v>
      </c>
      <c r="U1344">
        <v>2.30255040082381E-2</v>
      </c>
      <c r="V1344">
        <v>6.0258924052786801E-2</v>
      </c>
      <c r="W1344">
        <v>8.3284428061024901E-2</v>
      </c>
      <c r="X1344">
        <v>0</v>
      </c>
      <c r="Y1344">
        <v>0</v>
      </c>
      <c r="Z1344">
        <v>0</v>
      </c>
      <c r="AA1344">
        <v>0</v>
      </c>
      <c r="AB1344">
        <v>9.21020160329524E-2</v>
      </c>
      <c r="AC1344">
        <v>0.172168354436533</v>
      </c>
      <c r="AD1344">
        <v>0.26427037046948598</v>
      </c>
      <c r="AE1344">
        <v>0</v>
      </c>
      <c r="AF1344">
        <v>0</v>
      </c>
      <c r="AG1344">
        <v>0</v>
      </c>
      <c r="AH1344">
        <v>0</v>
      </c>
      <c r="AI1344">
        <v>0</v>
      </c>
      <c r="AJ1344">
        <v>0</v>
      </c>
      <c r="AK1344">
        <v>0</v>
      </c>
      <c r="AL1344">
        <v>0</v>
      </c>
      <c r="AM1344">
        <v>0</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v>0</v>
      </c>
      <c r="BN1344">
        <v>0</v>
      </c>
      <c r="BO1344">
        <v>0</v>
      </c>
      <c r="BP1344">
        <v>0</v>
      </c>
    </row>
    <row r="1345" spans="1:68" x14ac:dyDescent="0.25">
      <c r="A1345" t="s">
        <v>6087</v>
      </c>
      <c r="B1345">
        <v>2031</v>
      </c>
      <c r="C1345" t="s">
        <v>6116</v>
      </c>
      <c r="D1345" t="s">
        <v>6089</v>
      </c>
      <c r="E1345" t="s">
        <v>6089</v>
      </c>
      <c r="F1345" t="s">
        <v>6090</v>
      </c>
      <c r="G1345">
        <v>1922.5403551107599</v>
      </c>
      <c r="H1345">
        <v>22569224.0586663</v>
      </c>
      <c r="I1345">
        <v>22569224.0586663</v>
      </c>
      <c r="J1345">
        <v>0</v>
      </c>
      <c r="K1345">
        <v>6934064.7495850902</v>
      </c>
      <c r="L1345">
        <v>0</v>
      </c>
      <c r="M1345">
        <v>18.277596191926701</v>
      </c>
      <c r="N1345">
        <v>6.4476442723463396</v>
      </c>
      <c r="O1345">
        <v>13.2564085671243</v>
      </c>
      <c r="P1345">
        <v>37.981649031397403</v>
      </c>
      <c r="Q1345">
        <v>0.12575320661043399</v>
      </c>
      <c r="R1345">
        <v>3.7310505318518699E-3</v>
      </c>
      <c r="S1345">
        <v>0</v>
      </c>
      <c r="T1345">
        <v>0.12948425714228601</v>
      </c>
      <c r="U1345">
        <v>7.4634932875005194E-2</v>
      </c>
      <c r="V1345">
        <v>0.39064688878824799</v>
      </c>
      <c r="W1345">
        <v>0.59476607880554</v>
      </c>
      <c r="X1345">
        <v>0.131439208591768</v>
      </c>
      <c r="Y1345">
        <v>3.8997520806106898E-3</v>
      </c>
      <c r="Z1345">
        <v>0</v>
      </c>
      <c r="AA1345">
        <v>0.13533896067237899</v>
      </c>
      <c r="AB1345">
        <v>0.298539731500021</v>
      </c>
      <c r="AC1345">
        <v>1.1161339679664199</v>
      </c>
      <c r="AD1345">
        <v>1.55001266013882</v>
      </c>
      <c r="AE1345">
        <v>27166.329137728801</v>
      </c>
      <c r="AF1345">
        <v>1451.48805361219</v>
      </c>
      <c r="AG1345">
        <v>0</v>
      </c>
      <c r="AH1345">
        <v>28617.817191341001</v>
      </c>
      <c r="AI1345">
        <v>1.13148178567084E-2</v>
      </c>
      <c r="AJ1345">
        <v>5.7932411247963401E-3</v>
      </c>
      <c r="AK1345">
        <v>0</v>
      </c>
      <c r="AL1345">
        <v>1.7108058981504699E-2</v>
      </c>
      <c r="AM1345">
        <v>4.2800662188418901</v>
      </c>
      <c r="AN1345">
        <v>0.228682533949358</v>
      </c>
      <c r="AO1345">
        <v>0</v>
      </c>
      <c r="AP1345">
        <v>4.5087487527912504</v>
      </c>
      <c r="AQ1345">
        <v>0.243604925685308</v>
      </c>
      <c r="AR1345">
        <v>0.124726892783905</v>
      </c>
      <c r="AS1345">
        <v>0</v>
      </c>
      <c r="AT1345">
        <v>0.36833181846921298</v>
      </c>
      <c r="AU1345">
        <v>0</v>
      </c>
      <c r="AV1345">
        <v>0</v>
      </c>
      <c r="AW1345">
        <v>0</v>
      </c>
      <c r="AX1345">
        <v>0.36833181846921298</v>
      </c>
      <c r="AY1345">
        <v>0.27732566437184802</v>
      </c>
      <c r="AZ1345">
        <v>0.14199207306266201</v>
      </c>
      <c r="BA1345">
        <v>0</v>
      </c>
      <c r="BB1345">
        <v>0.41931773743451101</v>
      </c>
      <c r="BC1345">
        <v>0</v>
      </c>
      <c r="BD1345">
        <v>0</v>
      </c>
      <c r="BE1345">
        <v>0</v>
      </c>
      <c r="BF1345">
        <v>0.41931773743451101</v>
      </c>
      <c r="BG1345">
        <v>1.63341818790532</v>
      </c>
      <c r="BH1345">
        <v>4.9747371792747099</v>
      </c>
      <c r="BI1345">
        <v>0</v>
      </c>
      <c r="BJ1345">
        <v>6.6081553671800402</v>
      </c>
      <c r="BK1345">
        <v>0.25724889176472598</v>
      </c>
      <c r="BL1345">
        <v>1.3744723893626999E-2</v>
      </c>
      <c r="BM1345">
        <v>0</v>
      </c>
      <c r="BN1345">
        <v>0.270993615658353</v>
      </c>
      <c r="BO1345">
        <v>5.4717460908094298</v>
      </c>
      <c r="BP1345">
        <v>2556.4182733130801</v>
      </c>
    </row>
    <row r="1346" spans="1:68" x14ac:dyDescent="0.25">
      <c r="A1346" t="s">
        <v>6087</v>
      </c>
      <c r="B1346">
        <v>2031</v>
      </c>
      <c r="C1346" t="s">
        <v>6116</v>
      </c>
      <c r="D1346" t="s">
        <v>6089</v>
      </c>
      <c r="E1346" t="s">
        <v>6089</v>
      </c>
      <c r="F1346" t="s">
        <v>6093</v>
      </c>
      <c r="G1346">
        <v>122.56500770727899</v>
      </c>
      <c r="H1346">
        <v>2595621.09237039</v>
      </c>
      <c r="I1346">
        <v>0</v>
      </c>
      <c r="J1346">
        <v>2595621.09237039</v>
      </c>
      <c r="K1346">
        <v>442057.66459799901</v>
      </c>
      <c r="L1346">
        <v>2751568.8279735702</v>
      </c>
      <c r="M1346">
        <v>0</v>
      </c>
      <c r="N1346">
        <v>0</v>
      </c>
      <c r="O1346">
        <v>0</v>
      </c>
      <c r="P1346">
        <v>0</v>
      </c>
      <c r="Q1346">
        <v>0</v>
      </c>
      <c r="R1346">
        <v>0</v>
      </c>
      <c r="S1346">
        <v>0</v>
      </c>
      <c r="T1346">
        <v>0</v>
      </c>
      <c r="U1346">
        <v>8.5835474668711099E-3</v>
      </c>
      <c r="V1346">
        <v>2.2463583629900901E-2</v>
      </c>
      <c r="W1346">
        <v>3.1047131096772099E-2</v>
      </c>
      <c r="X1346">
        <v>0</v>
      </c>
      <c r="Y1346">
        <v>0</v>
      </c>
      <c r="Z1346">
        <v>0</v>
      </c>
      <c r="AA1346">
        <v>0</v>
      </c>
      <c r="AB1346">
        <v>3.4334189867484398E-2</v>
      </c>
      <c r="AC1346">
        <v>6.4181667514002796E-2</v>
      </c>
      <c r="AD1346">
        <v>9.8515857381487298E-2</v>
      </c>
      <c r="AE1346">
        <v>0</v>
      </c>
      <c r="AF1346">
        <v>0</v>
      </c>
      <c r="AG1346">
        <v>0</v>
      </c>
      <c r="AH1346">
        <v>0</v>
      </c>
      <c r="AI1346">
        <v>0</v>
      </c>
      <c r="AJ1346">
        <v>0</v>
      </c>
      <c r="AK1346">
        <v>0</v>
      </c>
      <c r="AL1346">
        <v>0</v>
      </c>
      <c r="AM1346">
        <v>0</v>
      </c>
      <c r="AN1346">
        <v>0</v>
      </c>
      <c r="AO1346">
        <v>0</v>
      </c>
      <c r="AP1346">
        <v>0</v>
      </c>
      <c r="AQ1346">
        <v>0</v>
      </c>
      <c r="AR1346">
        <v>0</v>
      </c>
      <c r="AS1346">
        <v>0</v>
      </c>
      <c r="AT1346">
        <v>0</v>
      </c>
      <c r="AU1346">
        <v>0</v>
      </c>
      <c r="AV1346">
        <v>0</v>
      </c>
      <c r="AW1346">
        <v>0</v>
      </c>
      <c r="AX1346">
        <v>0</v>
      </c>
      <c r="AY1346">
        <v>0</v>
      </c>
      <c r="AZ1346">
        <v>0</v>
      </c>
      <c r="BA1346">
        <v>0</v>
      </c>
      <c r="BB1346">
        <v>0</v>
      </c>
      <c r="BC1346">
        <v>0</v>
      </c>
      <c r="BD1346">
        <v>0</v>
      </c>
      <c r="BE1346">
        <v>0</v>
      </c>
      <c r="BF1346">
        <v>0</v>
      </c>
      <c r="BG1346">
        <v>0</v>
      </c>
      <c r="BH1346">
        <v>0</v>
      </c>
      <c r="BI1346">
        <v>0</v>
      </c>
      <c r="BJ1346">
        <v>0</v>
      </c>
      <c r="BK1346">
        <v>0</v>
      </c>
      <c r="BL1346">
        <v>0</v>
      </c>
      <c r="BM1346">
        <v>0</v>
      </c>
      <c r="BN1346">
        <v>0</v>
      </c>
      <c r="BO1346">
        <v>0</v>
      </c>
      <c r="BP1346">
        <v>0</v>
      </c>
    </row>
    <row r="1347" spans="1:68" x14ac:dyDescent="0.25">
      <c r="A1347" t="s">
        <v>6087</v>
      </c>
      <c r="B1347">
        <v>2031</v>
      </c>
      <c r="C1347" t="s">
        <v>6117</v>
      </c>
      <c r="D1347" t="s">
        <v>6089</v>
      </c>
      <c r="E1347" t="s">
        <v>6089</v>
      </c>
      <c r="F1347" t="s">
        <v>6090</v>
      </c>
      <c r="G1347">
        <v>18.378290822157599</v>
      </c>
      <c r="H1347">
        <v>258823.24674007899</v>
      </c>
      <c r="I1347">
        <v>258823.24674007899</v>
      </c>
      <c r="J1347">
        <v>0</v>
      </c>
      <c r="K1347">
        <v>66285.349074092504</v>
      </c>
      <c r="L1347">
        <v>0</v>
      </c>
      <c r="M1347">
        <v>0.18320250432367499</v>
      </c>
      <c r="N1347">
        <v>5.7085474833476299E-2</v>
      </c>
      <c r="O1347">
        <v>0.113279479442026</v>
      </c>
      <c r="P1347">
        <v>0.35356745859917799</v>
      </c>
      <c r="Q1347">
        <v>2.5688031089905199E-3</v>
      </c>
      <c r="R1347">
        <v>9.1065246163227006E-5</v>
      </c>
      <c r="S1347">
        <v>0</v>
      </c>
      <c r="T1347">
        <v>2.6598683551537499E-3</v>
      </c>
      <c r="U1347">
        <v>8.5591137722429195E-4</v>
      </c>
      <c r="V1347">
        <v>4.4799278797651304E-3</v>
      </c>
      <c r="W1347">
        <v>7.9957076121431707E-3</v>
      </c>
      <c r="X1347">
        <v>2.6849529866840999E-3</v>
      </c>
      <c r="Y1347">
        <v>9.5182812498683105E-5</v>
      </c>
      <c r="Z1347">
        <v>0</v>
      </c>
      <c r="AA1347">
        <v>2.7801357991827798E-3</v>
      </c>
      <c r="AB1347">
        <v>3.42364550889717E-3</v>
      </c>
      <c r="AC1347">
        <v>1.2799793942186E-2</v>
      </c>
      <c r="AD1347">
        <v>1.9003575250266001E-2</v>
      </c>
      <c r="AE1347">
        <v>306.25457777181902</v>
      </c>
      <c r="AF1347">
        <v>13.3107892909194</v>
      </c>
      <c r="AG1347">
        <v>0</v>
      </c>
      <c r="AH1347">
        <v>319.56536706273903</v>
      </c>
      <c r="AI1347">
        <v>2.4041705489962701E-4</v>
      </c>
      <c r="AJ1347">
        <v>6.1833676467813503E-5</v>
      </c>
      <c r="AK1347">
        <v>0</v>
      </c>
      <c r="AL1347">
        <v>3.0225073136743997E-4</v>
      </c>
      <c r="AM1347">
        <v>4.8250533446803197E-2</v>
      </c>
      <c r="AN1347">
        <v>2.0971202734588299E-3</v>
      </c>
      <c r="AO1347">
        <v>0</v>
      </c>
      <c r="AP1347">
        <v>5.0347653720262002E-2</v>
      </c>
      <c r="AQ1347">
        <v>5.1761132643934598E-3</v>
      </c>
      <c r="AR1347">
        <v>1.3312620982104801E-3</v>
      </c>
      <c r="AS1347">
        <v>0</v>
      </c>
      <c r="AT1347">
        <v>6.5073753626039401E-3</v>
      </c>
      <c r="AU1347">
        <v>0</v>
      </c>
      <c r="AV1347">
        <v>0</v>
      </c>
      <c r="AW1347">
        <v>0</v>
      </c>
      <c r="AX1347">
        <v>6.5073753626039401E-3</v>
      </c>
      <c r="AY1347">
        <v>5.8926109390998503E-3</v>
      </c>
      <c r="AZ1347">
        <v>1.5155405614261301E-3</v>
      </c>
      <c r="BA1347">
        <v>0</v>
      </c>
      <c r="BB1347">
        <v>7.40815150052598E-3</v>
      </c>
      <c r="BC1347">
        <v>0</v>
      </c>
      <c r="BD1347">
        <v>0</v>
      </c>
      <c r="BE1347">
        <v>0</v>
      </c>
      <c r="BF1347">
        <v>7.40815150052598E-3</v>
      </c>
      <c r="BG1347">
        <v>2.28014639926594E-2</v>
      </c>
      <c r="BH1347">
        <v>4.8439015809892599E-2</v>
      </c>
      <c r="BI1347">
        <v>0</v>
      </c>
      <c r="BJ1347">
        <v>7.1240479802552006E-2</v>
      </c>
      <c r="BK1347">
        <v>2.9000477145901598E-3</v>
      </c>
      <c r="BL1347">
        <v>1.2604521487768E-4</v>
      </c>
      <c r="BM1347">
        <v>0</v>
      </c>
      <c r="BN1347">
        <v>3.0260929294678401E-3</v>
      </c>
      <c r="BO1347">
        <v>6.20463018685957E-2</v>
      </c>
      <c r="BP1347">
        <v>28.546647650134901</v>
      </c>
    </row>
    <row r="1348" spans="1:68" x14ac:dyDescent="0.25">
      <c r="A1348" t="s">
        <v>6087</v>
      </c>
      <c r="B1348">
        <v>2031</v>
      </c>
      <c r="C1348" t="s">
        <v>6117</v>
      </c>
      <c r="D1348" t="s">
        <v>6089</v>
      </c>
      <c r="E1348" t="s">
        <v>6089</v>
      </c>
      <c r="F1348" t="s">
        <v>6093</v>
      </c>
      <c r="G1348">
        <v>2.33753808785981</v>
      </c>
      <c r="H1348">
        <v>45092.438446841901</v>
      </c>
      <c r="I1348">
        <v>0</v>
      </c>
      <c r="J1348">
        <v>45092.438446841901</v>
      </c>
      <c r="K1348">
        <v>8430.8453722457398</v>
      </c>
      <c r="L1348">
        <v>47801.641145679998</v>
      </c>
      <c r="M1348">
        <v>0</v>
      </c>
      <c r="N1348">
        <v>0</v>
      </c>
      <c r="O1348">
        <v>0</v>
      </c>
      <c r="P1348">
        <v>0</v>
      </c>
      <c r="Q1348">
        <v>0</v>
      </c>
      <c r="R1348">
        <v>0</v>
      </c>
      <c r="S1348">
        <v>0</v>
      </c>
      <c r="T1348">
        <v>0</v>
      </c>
      <c r="U1348">
        <v>1.4911771480943001E-4</v>
      </c>
      <c r="V1348">
        <v>3.90248701978975E-4</v>
      </c>
      <c r="W1348">
        <v>5.3936641678840598E-4</v>
      </c>
      <c r="X1348">
        <v>0</v>
      </c>
      <c r="Y1348">
        <v>0</v>
      </c>
      <c r="Z1348">
        <v>0</v>
      </c>
      <c r="AA1348">
        <v>0</v>
      </c>
      <c r="AB1348">
        <v>5.9647085923772295E-4</v>
      </c>
      <c r="AC1348">
        <v>1.1149962913684999E-3</v>
      </c>
      <c r="AD1348">
        <v>1.7114671506062199E-3</v>
      </c>
      <c r="AE1348">
        <v>0</v>
      </c>
      <c r="AF1348">
        <v>0</v>
      </c>
      <c r="AG1348">
        <v>0</v>
      </c>
      <c r="AH1348">
        <v>0</v>
      </c>
      <c r="AI1348">
        <v>0</v>
      </c>
      <c r="AJ1348">
        <v>0</v>
      </c>
      <c r="AK1348">
        <v>0</v>
      </c>
      <c r="AL1348">
        <v>0</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v>0</v>
      </c>
    </row>
    <row r="1349" spans="1:68" x14ac:dyDescent="0.25">
      <c r="A1349" t="s">
        <v>6087</v>
      </c>
      <c r="B1349">
        <v>2031</v>
      </c>
      <c r="C1349" t="s">
        <v>6118</v>
      </c>
      <c r="D1349" t="s">
        <v>6089</v>
      </c>
      <c r="E1349" t="s">
        <v>6089</v>
      </c>
      <c r="F1349" t="s">
        <v>6090</v>
      </c>
      <c r="G1349">
        <v>565.85770959232605</v>
      </c>
      <c r="H1349">
        <v>8917359.1817454305</v>
      </c>
      <c r="I1349">
        <v>8917359.1817454305</v>
      </c>
      <c r="J1349">
        <v>0</v>
      </c>
      <c r="K1349">
        <v>2040890.31834083</v>
      </c>
      <c r="L1349">
        <v>0</v>
      </c>
      <c r="M1349">
        <v>8.9235083500858305</v>
      </c>
      <c r="N1349">
        <v>1.9270427645367301</v>
      </c>
      <c r="O1349">
        <v>3.9082689895943399</v>
      </c>
      <c r="P1349">
        <v>14.7588201042169</v>
      </c>
      <c r="Q1349">
        <v>5.4195337138368299E-2</v>
      </c>
      <c r="R1349">
        <v>8.9145184529880602E-4</v>
      </c>
      <c r="S1349">
        <v>0</v>
      </c>
      <c r="T1349">
        <v>5.5086788983667097E-2</v>
      </c>
      <c r="U1349">
        <v>2.9489117668461299E-2</v>
      </c>
      <c r="V1349">
        <v>0.15434906452703301</v>
      </c>
      <c r="W1349">
        <v>0.238924971179162</v>
      </c>
      <c r="X1349">
        <v>5.6645809795518497E-2</v>
      </c>
      <c r="Y1349">
        <v>9.3175934198424203E-4</v>
      </c>
      <c r="Z1349">
        <v>0</v>
      </c>
      <c r="AA1349">
        <v>5.7577569137502803E-2</v>
      </c>
      <c r="AB1349">
        <v>0.117956470673845</v>
      </c>
      <c r="AC1349">
        <v>0.44099732722009599</v>
      </c>
      <c r="AD1349">
        <v>0.61653136703144495</v>
      </c>
      <c r="AE1349">
        <v>10107.616083073</v>
      </c>
      <c r="AF1349">
        <v>430.51316876790202</v>
      </c>
      <c r="AG1349">
        <v>0</v>
      </c>
      <c r="AH1349">
        <v>10538.129251840901</v>
      </c>
      <c r="AI1349">
        <v>4.6650238217126397E-3</v>
      </c>
      <c r="AJ1349">
        <v>1.6748060472992E-3</v>
      </c>
      <c r="AK1349">
        <v>0</v>
      </c>
      <c r="AL1349">
        <v>6.3398298690118399E-3</v>
      </c>
      <c r="AM1349">
        <v>1.59245903010511</v>
      </c>
      <c r="AN1349">
        <v>6.7827525061198601E-2</v>
      </c>
      <c r="AO1349">
        <v>0</v>
      </c>
      <c r="AP1349">
        <v>1.66028655516631</v>
      </c>
      <c r="AQ1349">
        <v>0.10043668363028301</v>
      </c>
      <c r="AR1349">
        <v>3.6058114930037001E-2</v>
      </c>
      <c r="AS1349">
        <v>0</v>
      </c>
      <c r="AT1349">
        <v>0.13649479856032001</v>
      </c>
      <c r="AU1349">
        <v>0</v>
      </c>
      <c r="AV1349">
        <v>0</v>
      </c>
      <c r="AW1349">
        <v>0</v>
      </c>
      <c r="AX1349">
        <v>0.13649479856032001</v>
      </c>
      <c r="AY1349">
        <v>0.11433951894328701</v>
      </c>
      <c r="AZ1349">
        <v>4.1049419057670802E-2</v>
      </c>
      <c r="BA1349">
        <v>0</v>
      </c>
      <c r="BB1349">
        <v>0.15538893800095799</v>
      </c>
      <c r="BC1349">
        <v>0</v>
      </c>
      <c r="BD1349">
        <v>0</v>
      </c>
      <c r="BE1349">
        <v>0</v>
      </c>
      <c r="BF1349">
        <v>0.15538893800095799</v>
      </c>
      <c r="BG1349">
        <v>0.71214340408802801</v>
      </c>
      <c r="BH1349">
        <v>1.4615098816277601</v>
      </c>
      <c r="BI1349">
        <v>0</v>
      </c>
      <c r="BJ1349">
        <v>2.17365328571579</v>
      </c>
      <c r="BK1349">
        <v>9.5713080062139494E-2</v>
      </c>
      <c r="BL1349">
        <v>4.0767022660361599E-3</v>
      </c>
      <c r="BM1349">
        <v>0</v>
      </c>
      <c r="BN1349">
        <v>9.9789782328175702E-2</v>
      </c>
      <c r="BO1349">
        <v>2.1619769360083199</v>
      </c>
      <c r="BP1349">
        <v>941.36691159284499</v>
      </c>
    </row>
    <row r="1350" spans="1:68" x14ac:dyDescent="0.25">
      <c r="A1350" t="s">
        <v>6087</v>
      </c>
      <c r="B1350">
        <v>2031</v>
      </c>
      <c r="C1350" t="s">
        <v>6118</v>
      </c>
      <c r="D1350" t="s">
        <v>6089</v>
      </c>
      <c r="E1350" t="s">
        <v>6089</v>
      </c>
      <c r="F1350" t="s">
        <v>6093</v>
      </c>
      <c r="G1350">
        <v>16.998676910045202</v>
      </c>
      <c r="H1350">
        <v>432954.81136600301</v>
      </c>
      <c r="I1350">
        <v>0</v>
      </c>
      <c r="J1350">
        <v>432954.81136600301</v>
      </c>
      <c r="K1350">
        <v>61309.4679849983</v>
      </c>
      <c r="L1350">
        <v>458967.206876849</v>
      </c>
      <c r="M1350">
        <v>0</v>
      </c>
      <c r="N1350">
        <v>0</v>
      </c>
      <c r="O1350">
        <v>0</v>
      </c>
      <c r="P1350">
        <v>0</v>
      </c>
      <c r="Q1350">
        <v>0</v>
      </c>
      <c r="R1350">
        <v>0</v>
      </c>
      <c r="S1350">
        <v>0</v>
      </c>
      <c r="T1350">
        <v>0</v>
      </c>
      <c r="U1350">
        <v>1.43175295704524E-3</v>
      </c>
      <c r="V1350">
        <v>3.7469708663087002E-3</v>
      </c>
      <c r="W1350">
        <v>5.1787238233539402E-3</v>
      </c>
      <c r="X1350">
        <v>0</v>
      </c>
      <c r="Y1350">
        <v>0</v>
      </c>
      <c r="Z1350">
        <v>0</v>
      </c>
      <c r="AA1350">
        <v>0</v>
      </c>
      <c r="AB1350">
        <v>5.7270118281809801E-3</v>
      </c>
      <c r="AC1350">
        <v>1.0705631046596199E-2</v>
      </c>
      <c r="AD1350">
        <v>1.6432642874777199E-2</v>
      </c>
      <c r="AE1350">
        <v>0</v>
      </c>
      <c r="AF1350">
        <v>0</v>
      </c>
      <c r="AG1350">
        <v>0</v>
      </c>
      <c r="AH1350">
        <v>0</v>
      </c>
      <c r="AI1350">
        <v>0</v>
      </c>
      <c r="AJ1350">
        <v>0</v>
      </c>
      <c r="AK1350">
        <v>0</v>
      </c>
      <c r="AL1350">
        <v>0</v>
      </c>
      <c r="AM1350">
        <v>0</v>
      </c>
      <c r="AN1350">
        <v>0</v>
      </c>
      <c r="AO1350">
        <v>0</v>
      </c>
      <c r="AP1350">
        <v>0</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v>0</v>
      </c>
      <c r="BK1350">
        <v>0</v>
      </c>
      <c r="BL1350">
        <v>0</v>
      </c>
      <c r="BM1350">
        <v>0</v>
      </c>
      <c r="BN1350">
        <v>0</v>
      </c>
      <c r="BO1350">
        <v>0</v>
      </c>
      <c r="BP1350">
        <v>0</v>
      </c>
    </row>
    <row r="1351" spans="1:68" x14ac:dyDescent="0.25">
      <c r="A1351" t="s">
        <v>6087</v>
      </c>
      <c r="B1351">
        <v>2031</v>
      </c>
      <c r="C1351" t="s">
        <v>6119</v>
      </c>
      <c r="D1351" t="s">
        <v>6089</v>
      </c>
      <c r="E1351" t="s">
        <v>6089</v>
      </c>
      <c r="F1351" t="s">
        <v>6090</v>
      </c>
      <c r="G1351">
        <v>5.2256972242631399</v>
      </c>
      <c r="H1351">
        <v>109508.469867213</v>
      </c>
      <c r="I1351">
        <v>109508.469867213</v>
      </c>
      <c r="J1351">
        <v>0</v>
      </c>
      <c r="K1351">
        <v>37466.9949306329</v>
      </c>
      <c r="L1351">
        <v>0</v>
      </c>
      <c r="M1351">
        <v>3.79492148479494E-2</v>
      </c>
      <c r="N1351">
        <v>5.2523322901766503E-3</v>
      </c>
      <c r="O1351">
        <v>2.45910278053495E-2</v>
      </c>
      <c r="P1351">
        <v>6.7792574943475695E-2</v>
      </c>
      <c r="Q1351">
        <v>8.2913913768166197E-4</v>
      </c>
      <c r="R1351">
        <v>2.7655204828915699E-6</v>
      </c>
      <c r="S1351">
        <v>0</v>
      </c>
      <c r="T1351">
        <v>8.3190465816455395E-4</v>
      </c>
      <c r="U1351">
        <v>3.62137274923316E-4</v>
      </c>
      <c r="V1351">
        <v>1.78773081379745E-3</v>
      </c>
      <c r="W1351">
        <v>2.9817727468853198E-3</v>
      </c>
      <c r="X1351">
        <v>8.66629130237195E-4</v>
      </c>
      <c r="Y1351">
        <v>2.8905650473125402E-6</v>
      </c>
      <c r="Z1351">
        <v>0</v>
      </c>
      <c r="AA1351">
        <v>8.6951969528450696E-4</v>
      </c>
      <c r="AB1351">
        <v>1.4485490996932601E-3</v>
      </c>
      <c r="AC1351">
        <v>5.1078023251355797E-3</v>
      </c>
      <c r="AD1351">
        <v>7.4258711201133504E-3</v>
      </c>
      <c r="AE1351">
        <v>122.601049524535</v>
      </c>
      <c r="AF1351">
        <v>0.94737179536715199</v>
      </c>
      <c r="AG1351">
        <v>0</v>
      </c>
      <c r="AH1351">
        <v>123.548421319902</v>
      </c>
      <c r="AI1351">
        <v>4.6371570823294598E-5</v>
      </c>
      <c r="AJ1351">
        <v>4.2978992243735997E-6</v>
      </c>
      <c r="AK1351">
        <v>0</v>
      </c>
      <c r="AL1351">
        <v>5.06694700476682E-5</v>
      </c>
      <c r="AM1351">
        <v>1.93158452805373E-2</v>
      </c>
      <c r="AN1351">
        <v>1.4925881216697599E-4</v>
      </c>
      <c r="AO1351">
        <v>0</v>
      </c>
      <c r="AP1351">
        <v>1.94651040927043E-2</v>
      </c>
      <c r="AQ1351">
        <v>9.9836720373030607E-4</v>
      </c>
      <c r="AR1351">
        <v>9.2532591723138506E-5</v>
      </c>
      <c r="AS1351">
        <v>0</v>
      </c>
      <c r="AT1351">
        <v>1.0908997954534401E-3</v>
      </c>
      <c r="AU1351">
        <v>0</v>
      </c>
      <c r="AV1351">
        <v>0</v>
      </c>
      <c r="AW1351">
        <v>0</v>
      </c>
      <c r="AX1351">
        <v>1.0908997954534401E-3</v>
      </c>
      <c r="AY1351">
        <v>1.13656506444881E-3</v>
      </c>
      <c r="AZ1351">
        <v>1.0534131197666499E-4</v>
      </c>
      <c r="BA1351">
        <v>0</v>
      </c>
      <c r="BB1351">
        <v>1.2419063764254801E-3</v>
      </c>
      <c r="BC1351">
        <v>0</v>
      </c>
      <c r="BD1351">
        <v>0</v>
      </c>
      <c r="BE1351">
        <v>0</v>
      </c>
      <c r="BF1351">
        <v>1.2419063764254801E-3</v>
      </c>
      <c r="BG1351">
        <v>4.1803537971911199E-3</v>
      </c>
      <c r="BH1351">
        <v>3.76709862304351E-3</v>
      </c>
      <c r="BI1351">
        <v>0</v>
      </c>
      <c r="BJ1351">
        <v>7.9474524202346308E-3</v>
      </c>
      <c r="BK1351">
        <v>1.1609586249022299E-3</v>
      </c>
      <c r="BL1351">
        <v>8.9710443840898594E-6</v>
      </c>
      <c r="BM1351">
        <v>0</v>
      </c>
      <c r="BN1351">
        <v>1.1699296692863101E-3</v>
      </c>
      <c r="BO1351">
        <v>2.64302527006266E-2</v>
      </c>
      <c r="BP1351">
        <v>11.036531535212401</v>
      </c>
    </row>
    <row r="1352" spans="1:68" x14ac:dyDescent="0.25">
      <c r="A1352" t="s">
        <v>6087</v>
      </c>
      <c r="B1352">
        <v>2031</v>
      </c>
      <c r="C1352" t="s">
        <v>6120</v>
      </c>
      <c r="D1352" t="s">
        <v>6089</v>
      </c>
      <c r="E1352" t="s">
        <v>6089</v>
      </c>
      <c r="F1352" t="s">
        <v>6090</v>
      </c>
      <c r="G1352">
        <v>6.6238603130811997</v>
      </c>
      <c r="H1352">
        <v>150225.9284459</v>
      </c>
      <c r="I1352">
        <v>150225.9284459</v>
      </c>
      <c r="J1352">
        <v>0</v>
      </c>
      <c r="K1352">
        <v>47491.488718317101</v>
      </c>
      <c r="L1352">
        <v>0</v>
      </c>
      <c r="M1352">
        <v>4.5981235290230099E-2</v>
      </c>
      <c r="N1352">
        <v>6.5531856639536503E-3</v>
      </c>
      <c r="O1352">
        <v>3.1345015682411798E-2</v>
      </c>
      <c r="P1352">
        <v>8.3879436636595597E-2</v>
      </c>
      <c r="Q1352">
        <v>9.8933066229405192E-4</v>
      </c>
      <c r="R1352">
        <v>1.9887200308350298E-6</v>
      </c>
      <c r="S1352">
        <v>0</v>
      </c>
      <c r="T1352">
        <v>9.91319382324886E-4</v>
      </c>
      <c r="U1352">
        <v>4.9678722035099304E-4</v>
      </c>
      <c r="V1352">
        <v>2.4524452002636699E-3</v>
      </c>
      <c r="W1352">
        <v>3.9405518029395504E-3</v>
      </c>
      <c r="X1352">
        <v>1.0340638047531901E-3</v>
      </c>
      <c r="Y1352">
        <v>2.0786411258149599E-6</v>
      </c>
      <c r="Z1352">
        <v>0</v>
      </c>
      <c r="AA1352">
        <v>1.0361424458790001E-3</v>
      </c>
      <c r="AB1352">
        <v>1.98714888140397E-3</v>
      </c>
      <c r="AC1352">
        <v>7.0069862864676497E-3</v>
      </c>
      <c r="AD1352">
        <v>1.00302776137506E-2</v>
      </c>
      <c r="AE1352">
        <v>169.06941262389401</v>
      </c>
      <c r="AF1352">
        <v>1.20989081595158</v>
      </c>
      <c r="AG1352">
        <v>0</v>
      </c>
      <c r="AH1352">
        <v>170.27930343984599</v>
      </c>
      <c r="AI1352">
        <v>4.8665554640488101E-5</v>
      </c>
      <c r="AJ1352">
        <v>5.2710334147496304E-6</v>
      </c>
      <c r="AK1352">
        <v>0</v>
      </c>
      <c r="AL1352">
        <v>5.3936588055237697E-5</v>
      </c>
      <c r="AM1352">
        <v>2.6636954810578001E-2</v>
      </c>
      <c r="AN1352">
        <v>1.90618790768075E-4</v>
      </c>
      <c r="AO1352">
        <v>0</v>
      </c>
      <c r="AP1352">
        <v>2.6827573601346001E-2</v>
      </c>
      <c r="AQ1352">
        <v>1.0477560462541201E-3</v>
      </c>
      <c r="AR1352">
        <v>1.13483903987333E-4</v>
      </c>
      <c r="AS1352">
        <v>0</v>
      </c>
      <c r="AT1352">
        <v>1.1612399502414601E-3</v>
      </c>
      <c r="AU1352">
        <v>0</v>
      </c>
      <c r="AV1352">
        <v>0</v>
      </c>
      <c r="AW1352">
        <v>0</v>
      </c>
      <c r="AX1352">
        <v>1.1612399502414601E-3</v>
      </c>
      <c r="AY1352">
        <v>1.19279050211985E-3</v>
      </c>
      <c r="AZ1352">
        <v>1.29192786148561E-4</v>
      </c>
      <c r="BA1352">
        <v>0</v>
      </c>
      <c r="BB1352">
        <v>1.3219832882684099E-3</v>
      </c>
      <c r="BC1352">
        <v>0</v>
      </c>
      <c r="BD1352">
        <v>0</v>
      </c>
      <c r="BE1352">
        <v>0</v>
      </c>
      <c r="BF1352">
        <v>1.3219832882684099E-3</v>
      </c>
      <c r="BG1352">
        <v>4.9632059993857201E-3</v>
      </c>
      <c r="BH1352">
        <v>4.7583620877447198E-3</v>
      </c>
      <c r="BI1352">
        <v>0</v>
      </c>
      <c r="BJ1352">
        <v>9.7215680871304399E-3</v>
      </c>
      <c r="BK1352">
        <v>1.60098623587707E-3</v>
      </c>
      <c r="BL1352">
        <v>1.14569425255032E-5</v>
      </c>
      <c r="BM1352">
        <v>0</v>
      </c>
      <c r="BN1352">
        <v>1.6124431784025699E-3</v>
      </c>
      <c r="BO1352">
        <v>3.6385413683282498E-2</v>
      </c>
      <c r="BP1352">
        <v>15.210982723460701</v>
      </c>
    </row>
    <row r="1353" spans="1:68" x14ac:dyDescent="0.25">
      <c r="A1353" t="s">
        <v>6087</v>
      </c>
      <c r="B1353">
        <v>2031</v>
      </c>
      <c r="C1353" t="s">
        <v>6121</v>
      </c>
      <c r="D1353" t="s">
        <v>6089</v>
      </c>
      <c r="E1353" t="s">
        <v>6089</v>
      </c>
      <c r="F1353" t="s">
        <v>6090</v>
      </c>
      <c r="G1353">
        <v>26.960859257532899</v>
      </c>
      <c r="H1353">
        <v>392544.649005763</v>
      </c>
      <c r="I1353">
        <v>392544.649005763</v>
      </c>
      <c r="J1353">
        <v>0</v>
      </c>
      <c r="K1353">
        <v>193302.890270289</v>
      </c>
      <c r="L1353">
        <v>0</v>
      </c>
      <c r="M1353">
        <v>0.11718466441244001</v>
      </c>
      <c r="N1353">
        <v>2.6848990936543301E-2</v>
      </c>
      <c r="O1353">
        <v>0.127544912961462</v>
      </c>
      <c r="P1353">
        <v>0.27157856831044602</v>
      </c>
      <c r="Q1353">
        <v>2.7148863950657398E-3</v>
      </c>
      <c r="R1353">
        <v>1.1851001518374901E-5</v>
      </c>
      <c r="S1353">
        <v>0</v>
      </c>
      <c r="T1353">
        <v>2.7267373965841201E-3</v>
      </c>
      <c r="U1353">
        <v>1.29811921990188E-3</v>
      </c>
      <c r="V1353">
        <v>6.4083094729553199E-3</v>
      </c>
      <c r="W1353">
        <v>1.0433166089441301E-2</v>
      </c>
      <c r="X1353">
        <v>2.8376415107206599E-3</v>
      </c>
      <c r="Y1353">
        <v>1.2386851218995401E-5</v>
      </c>
      <c r="Z1353">
        <v>0</v>
      </c>
      <c r="AA1353">
        <v>2.8500283619396602E-3</v>
      </c>
      <c r="AB1353">
        <v>5.1924768796075497E-3</v>
      </c>
      <c r="AC1353">
        <v>1.83094556370152E-2</v>
      </c>
      <c r="AD1353">
        <v>2.6351960878562401E-2</v>
      </c>
      <c r="AE1353">
        <v>432.38070265400103</v>
      </c>
      <c r="AF1353">
        <v>4.7725817994247404</v>
      </c>
      <c r="AG1353">
        <v>0</v>
      </c>
      <c r="AH1353">
        <v>437.15328445342601</v>
      </c>
      <c r="AI1353">
        <v>1.4091883234697601E-4</v>
      </c>
      <c r="AJ1353">
        <v>2.1909711279837498E-5</v>
      </c>
      <c r="AK1353">
        <v>0</v>
      </c>
      <c r="AL1353">
        <v>1.6282854362681401E-4</v>
      </c>
      <c r="AM1353">
        <v>6.8121755785486404E-2</v>
      </c>
      <c r="AN1353">
        <v>7.5192220608150898E-4</v>
      </c>
      <c r="AO1353">
        <v>0</v>
      </c>
      <c r="AP1353">
        <v>6.8873677991567905E-2</v>
      </c>
      <c r="AQ1353">
        <v>3.03394381741574E-3</v>
      </c>
      <c r="AR1353">
        <v>4.71710075734624E-4</v>
      </c>
      <c r="AS1353">
        <v>0</v>
      </c>
      <c r="AT1353">
        <v>3.5056538931503602E-3</v>
      </c>
      <c r="AU1353">
        <v>0</v>
      </c>
      <c r="AV1353">
        <v>0</v>
      </c>
      <c r="AW1353">
        <v>0</v>
      </c>
      <c r="AX1353">
        <v>3.5056538931503602E-3</v>
      </c>
      <c r="AY1353">
        <v>3.45391408841462E-3</v>
      </c>
      <c r="AZ1353">
        <v>5.3700601404501496E-4</v>
      </c>
      <c r="BA1353">
        <v>0</v>
      </c>
      <c r="BB1353">
        <v>3.9909201024596304E-3</v>
      </c>
      <c r="BC1353">
        <v>0</v>
      </c>
      <c r="BD1353">
        <v>0</v>
      </c>
      <c r="BE1353">
        <v>0</v>
      </c>
      <c r="BF1353">
        <v>3.9909201024596304E-3</v>
      </c>
      <c r="BG1353">
        <v>1.3489081720828499E-2</v>
      </c>
      <c r="BH1353">
        <v>1.9421253701006901E-2</v>
      </c>
      <c r="BI1353">
        <v>0</v>
      </c>
      <c r="BJ1353">
        <v>3.2910335421835503E-2</v>
      </c>
      <c r="BK1353">
        <v>4.0943866951725499E-3</v>
      </c>
      <c r="BL1353">
        <v>4.5193495688507302E-5</v>
      </c>
      <c r="BM1353">
        <v>0</v>
      </c>
      <c r="BN1353">
        <v>4.1395801908610599E-3</v>
      </c>
      <c r="BO1353">
        <v>9.4921387012138703E-2</v>
      </c>
      <c r="BP1353">
        <v>39.050729730487802</v>
      </c>
    </row>
    <row r="1354" spans="1:68" x14ac:dyDescent="0.25">
      <c r="A1354" t="s">
        <v>6087</v>
      </c>
      <c r="B1354">
        <v>2031</v>
      </c>
      <c r="C1354" t="s">
        <v>6122</v>
      </c>
      <c r="D1354" t="s">
        <v>6089</v>
      </c>
      <c r="E1354" t="s">
        <v>6089</v>
      </c>
      <c r="F1354" t="s">
        <v>6090</v>
      </c>
      <c r="G1354">
        <v>35.698952765054401</v>
      </c>
      <c r="H1354">
        <v>2854287.7233519</v>
      </c>
      <c r="I1354">
        <v>2854287.7233519</v>
      </c>
      <c r="J1354">
        <v>0</v>
      </c>
      <c r="K1354">
        <v>255952.923576776</v>
      </c>
      <c r="L1354">
        <v>0</v>
      </c>
      <c r="M1354">
        <v>0.90396320333390001</v>
      </c>
      <c r="N1354">
        <v>3.5079018817489899E-2</v>
      </c>
      <c r="O1354">
        <v>0.16860912676699399</v>
      </c>
      <c r="P1354">
        <v>1.1076513489183799</v>
      </c>
      <c r="Q1354">
        <v>1.8906806751284401E-2</v>
      </c>
      <c r="R1354">
        <v>8.3723500525767898E-6</v>
      </c>
      <c r="S1354">
        <v>0</v>
      </c>
      <c r="T1354">
        <v>1.8915179101336901E-2</v>
      </c>
      <c r="U1354">
        <v>9.4389409260771905E-3</v>
      </c>
      <c r="V1354">
        <v>4.6596378532796003E-2</v>
      </c>
      <c r="W1354">
        <v>7.4950498560210202E-2</v>
      </c>
      <c r="X1354">
        <v>1.9761688654864999E-2</v>
      </c>
      <c r="Y1354">
        <v>8.7509105702011893E-6</v>
      </c>
      <c r="Z1354">
        <v>0</v>
      </c>
      <c r="AA1354">
        <v>1.9770439565435199E-2</v>
      </c>
      <c r="AB1354">
        <v>3.7755763704308699E-2</v>
      </c>
      <c r="AC1354">
        <v>0.133132510093702</v>
      </c>
      <c r="AD1354">
        <v>0.190658713363447</v>
      </c>
      <c r="AE1354">
        <v>2926.0206555620198</v>
      </c>
      <c r="AF1354">
        <v>6.3980789332570502</v>
      </c>
      <c r="AG1354">
        <v>0</v>
      </c>
      <c r="AH1354">
        <v>2932.4187344952802</v>
      </c>
      <c r="AI1354">
        <v>8.6647191450615695E-4</v>
      </c>
      <c r="AJ1354">
        <v>2.81409892223464E-5</v>
      </c>
      <c r="AK1354">
        <v>0</v>
      </c>
      <c r="AL1354">
        <v>8.9461290372850298E-4</v>
      </c>
      <c r="AM1354">
        <v>0.46099574587395298</v>
      </c>
      <c r="AN1354">
        <v>1.00801994148285E-3</v>
      </c>
      <c r="AO1354">
        <v>0</v>
      </c>
      <c r="AP1354">
        <v>0.46200376581543601</v>
      </c>
      <c r="AQ1354">
        <v>1.86549027138368E-2</v>
      </c>
      <c r="AR1354">
        <v>6.05867781084638E-4</v>
      </c>
      <c r="AS1354">
        <v>0</v>
      </c>
      <c r="AT1354">
        <v>1.9260770494921399E-2</v>
      </c>
      <c r="AU1354">
        <v>0</v>
      </c>
      <c r="AV1354">
        <v>0</v>
      </c>
      <c r="AW1354">
        <v>0</v>
      </c>
      <c r="AX1354">
        <v>1.9260770494921399E-2</v>
      </c>
      <c r="AY1354">
        <v>2.1237186704468201E-2</v>
      </c>
      <c r="AZ1354">
        <v>6.8973434932858701E-4</v>
      </c>
      <c r="BA1354">
        <v>0</v>
      </c>
      <c r="BB1354">
        <v>2.1926921053796799E-2</v>
      </c>
      <c r="BC1354">
        <v>0</v>
      </c>
      <c r="BD1354">
        <v>0</v>
      </c>
      <c r="BE1354">
        <v>0</v>
      </c>
      <c r="BF1354">
        <v>2.1926921053796799E-2</v>
      </c>
      <c r="BG1354">
        <v>9.5975309175445694E-2</v>
      </c>
      <c r="BH1354">
        <v>2.56350008412147E-2</v>
      </c>
      <c r="BI1354">
        <v>0</v>
      </c>
      <c r="BJ1354">
        <v>0.12161031001666001</v>
      </c>
      <c r="BK1354">
        <v>2.7707665879621899E-2</v>
      </c>
      <c r="BL1354">
        <v>6.0585981516279999E-5</v>
      </c>
      <c r="BM1354">
        <v>0</v>
      </c>
      <c r="BN1354">
        <v>2.77682518611382E-2</v>
      </c>
      <c r="BO1354">
        <v>0.69218880287639095</v>
      </c>
      <c r="BP1354">
        <v>261.95180393204703</v>
      </c>
    </row>
    <row r="1355" spans="1:68" x14ac:dyDescent="0.25">
      <c r="A1355" t="s">
        <v>6087</v>
      </c>
      <c r="B1355">
        <v>2031</v>
      </c>
      <c r="C1355" t="s">
        <v>6123</v>
      </c>
      <c r="D1355" t="s">
        <v>6089</v>
      </c>
      <c r="E1355" t="s">
        <v>6089</v>
      </c>
      <c r="F1355" t="s">
        <v>6090</v>
      </c>
      <c r="G1355">
        <v>257.03938383789801</v>
      </c>
      <c r="H1355">
        <v>2877328.8755804002</v>
      </c>
      <c r="I1355">
        <v>2877328.8755804002</v>
      </c>
      <c r="J1355">
        <v>0</v>
      </c>
      <c r="K1355">
        <v>411406.95619558601</v>
      </c>
      <c r="L1355">
        <v>0</v>
      </c>
      <c r="M1355">
        <v>8.3549346209647108</v>
      </c>
      <c r="N1355">
        <v>2.4009681764322099</v>
      </c>
      <c r="O1355">
        <v>0.50512641772928202</v>
      </c>
      <c r="P1355">
        <v>11.2610292151262</v>
      </c>
      <c r="Q1355">
        <v>4.2429617070686799E-2</v>
      </c>
      <c r="R1355">
        <v>2.02469962550252E-3</v>
      </c>
      <c r="S1355">
        <v>0</v>
      </c>
      <c r="T1355">
        <v>4.4454316696189398E-2</v>
      </c>
      <c r="U1355">
        <v>9.51513649423044E-3</v>
      </c>
      <c r="V1355">
        <v>5.1252593235912497E-2</v>
      </c>
      <c r="W1355">
        <v>0.105222046426332</v>
      </c>
      <c r="X1355">
        <v>4.4348096075985999E-2</v>
      </c>
      <c r="Y1355">
        <v>2.1162475580962202E-3</v>
      </c>
      <c r="Z1355">
        <v>0</v>
      </c>
      <c r="AA1355">
        <v>4.6464343634082202E-2</v>
      </c>
      <c r="AB1355">
        <v>3.8060545976921697E-2</v>
      </c>
      <c r="AC1355">
        <v>0.14643598067403499</v>
      </c>
      <c r="AD1355">
        <v>0.230960870285039</v>
      </c>
      <c r="AE1355">
        <v>3709.39578128835</v>
      </c>
      <c r="AF1355">
        <v>281.85722670981198</v>
      </c>
      <c r="AG1355">
        <v>0</v>
      </c>
      <c r="AH1355">
        <v>3991.2530079981598</v>
      </c>
      <c r="AI1355">
        <v>6.6957317274149199E-3</v>
      </c>
      <c r="AJ1355">
        <v>1.1085040210178901E-3</v>
      </c>
      <c r="AK1355">
        <v>0</v>
      </c>
      <c r="AL1355">
        <v>7.8042357484328197E-3</v>
      </c>
      <c r="AM1355">
        <v>0.58441681595315298</v>
      </c>
      <c r="AN1355">
        <v>4.4406720851427599E-2</v>
      </c>
      <c r="AO1355">
        <v>0</v>
      </c>
      <c r="AP1355">
        <v>0.62882353680458103</v>
      </c>
      <c r="AQ1355">
        <v>0.144157267975693</v>
      </c>
      <c r="AR1355">
        <v>2.3865787596556699E-2</v>
      </c>
      <c r="AS1355">
        <v>0</v>
      </c>
      <c r="AT1355">
        <v>0.16802305557225</v>
      </c>
      <c r="AU1355">
        <v>0</v>
      </c>
      <c r="AV1355">
        <v>0</v>
      </c>
      <c r="AW1355">
        <v>0</v>
      </c>
      <c r="AX1355">
        <v>0.16802305557225</v>
      </c>
      <c r="AY1355">
        <v>0.164112076153314</v>
      </c>
      <c r="AZ1355">
        <v>2.7169382484172298E-2</v>
      </c>
      <c r="BA1355">
        <v>0</v>
      </c>
      <c r="BB1355">
        <v>0.191281458637486</v>
      </c>
      <c r="BC1355">
        <v>0</v>
      </c>
      <c r="BD1355">
        <v>0</v>
      </c>
      <c r="BE1355">
        <v>0</v>
      </c>
      <c r="BF1355">
        <v>0.191281458637486</v>
      </c>
      <c r="BG1355">
        <v>0.39468243359128402</v>
      </c>
      <c r="BH1355">
        <v>0.72694861675724298</v>
      </c>
      <c r="BI1355">
        <v>0</v>
      </c>
      <c r="BJ1355">
        <v>1.1216310503485201</v>
      </c>
      <c r="BK1355">
        <v>3.5125759870439199E-2</v>
      </c>
      <c r="BL1355">
        <v>2.66901938938373E-3</v>
      </c>
      <c r="BM1355">
        <v>0</v>
      </c>
      <c r="BN1355">
        <v>3.77947792598229E-2</v>
      </c>
      <c r="BO1355">
        <v>0.54374053833231795</v>
      </c>
      <c r="BP1355">
        <v>356.53705014754001</v>
      </c>
    </row>
    <row r="1356" spans="1:68" x14ac:dyDescent="0.25">
      <c r="A1356" t="s">
        <v>6087</v>
      </c>
      <c r="B1356">
        <v>2031</v>
      </c>
      <c r="C1356" t="s">
        <v>6123</v>
      </c>
      <c r="D1356" t="s">
        <v>6089</v>
      </c>
      <c r="E1356" t="s">
        <v>6089</v>
      </c>
      <c r="F1356" t="s">
        <v>6093</v>
      </c>
      <c r="G1356">
        <v>25.605904106699299</v>
      </c>
      <c r="H1356">
        <v>342089.07670272997</v>
      </c>
      <c r="I1356">
        <v>0</v>
      </c>
      <c r="J1356">
        <v>342089.07670272997</v>
      </c>
      <c r="K1356">
        <v>40983.785877018701</v>
      </c>
      <c r="L1356">
        <v>403973.18130772398</v>
      </c>
      <c r="M1356">
        <v>0</v>
      </c>
      <c r="N1356">
        <v>0</v>
      </c>
      <c r="O1356">
        <v>0</v>
      </c>
      <c r="P1356">
        <v>0</v>
      </c>
      <c r="Q1356">
        <v>0</v>
      </c>
      <c r="R1356">
        <v>0</v>
      </c>
      <c r="S1356">
        <v>0</v>
      </c>
      <c r="T1356">
        <v>0</v>
      </c>
      <c r="U1356">
        <v>1.1312659757585599E-3</v>
      </c>
      <c r="V1356">
        <v>3.0467411020502801E-3</v>
      </c>
      <c r="W1356">
        <v>4.1780070778088497E-3</v>
      </c>
      <c r="X1356">
        <v>0</v>
      </c>
      <c r="Y1356">
        <v>0</v>
      </c>
      <c r="Z1356">
        <v>0</v>
      </c>
      <c r="AA1356">
        <v>0</v>
      </c>
      <c r="AB1356">
        <v>4.5250639030342396E-3</v>
      </c>
      <c r="AC1356">
        <v>8.7049745772865405E-3</v>
      </c>
      <c r="AD1356">
        <v>1.3230038480320699E-2</v>
      </c>
      <c r="AE1356">
        <v>0</v>
      </c>
      <c r="AF1356">
        <v>0</v>
      </c>
      <c r="AG1356">
        <v>0</v>
      </c>
      <c r="AH1356">
        <v>0</v>
      </c>
      <c r="AI1356">
        <v>0</v>
      </c>
      <c r="AJ1356">
        <v>0</v>
      </c>
      <c r="AK1356">
        <v>0</v>
      </c>
      <c r="AL1356">
        <v>0</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v>0</v>
      </c>
      <c r="BK1356">
        <v>0</v>
      </c>
      <c r="BL1356">
        <v>0</v>
      </c>
      <c r="BM1356">
        <v>0</v>
      </c>
      <c r="BN1356">
        <v>0</v>
      </c>
      <c r="BO1356">
        <v>0</v>
      </c>
      <c r="BP1356">
        <v>0</v>
      </c>
    </row>
    <row r="1357" spans="1:68" x14ac:dyDescent="0.25">
      <c r="A1357" t="s">
        <v>6087</v>
      </c>
      <c r="B1357">
        <v>2031</v>
      </c>
      <c r="C1357" t="s">
        <v>6124</v>
      </c>
      <c r="D1357" t="s">
        <v>6089</v>
      </c>
      <c r="E1357" t="s">
        <v>6089</v>
      </c>
      <c r="F1357" t="s">
        <v>6090</v>
      </c>
      <c r="G1357">
        <v>577.39343275364695</v>
      </c>
      <c r="H1357">
        <v>6392327.5714294501</v>
      </c>
      <c r="I1357">
        <v>6392327.5714294501</v>
      </c>
      <c r="J1357">
        <v>0</v>
      </c>
      <c r="K1357">
        <v>924152.83272817696</v>
      </c>
      <c r="L1357">
        <v>0</v>
      </c>
      <c r="M1357">
        <v>8.8913759945332007</v>
      </c>
      <c r="N1357">
        <v>3.5460605952469799</v>
      </c>
      <c r="O1357">
        <v>1.56906818765017</v>
      </c>
      <c r="P1357">
        <v>14.006504777430299</v>
      </c>
      <c r="Q1357">
        <v>4.6086546161493401E-2</v>
      </c>
      <c r="R1357">
        <v>1.7846587412415E-3</v>
      </c>
      <c r="S1357">
        <v>0</v>
      </c>
      <c r="T1357">
        <v>4.7871204902734901E-2</v>
      </c>
      <c r="U1357">
        <v>2.1139004954973901E-2</v>
      </c>
      <c r="V1357">
        <v>0.113863718405528</v>
      </c>
      <c r="W1357">
        <v>0.18287392826323701</v>
      </c>
      <c r="X1357">
        <v>4.8170375272896401E-2</v>
      </c>
      <c r="Y1357">
        <v>1.8653530902145599E-3</v>
      </c>
      <c r="Z1357">
        <v>0</v>
      </c>
      <c r="AA1357">
        <v>5.0035728363110897E-2</v>
      </c>
      <c r="AB1357">
        <v>8.4556019819895897E-2</v>
      </c>
      <c r="AC1357">
        <v>0.32532490973008099</v>
      </c>
      <c r="AD1357">
        <v>0.459916657913088</v>
      </c>
      <c r="AE1357">
        <v>8259.9733152352801</v>
      </c>
      <c r="AF1357">
        <v>623.82000038274202</v>
      </c>
      <c r="AG1357">
        <v>0</v>
      </c>
      <c r="AH1357">
        <v>8883.7933156180206</v>
      </c>
      <c r="AI1357">
        <v>8.1600225438952997E-3</v>
      </c>
      <c r="AJ1357">
        <v>2.4580682200277299E-3</v>
      </c>
      <c r="AK1357">
        <v>0</v>
      </c>
      <c r="AL1357">
        <v>1.0618090763923E-2</v>
      </c>
      <c r="AM1357">
        <v>1.3013621595998</v>
      </c>
      <c r="AN1357">
        <v>9.8283095104225907E-2</v>
      </c>
      <c r="AO1357">
        <v>0</v>
      </c>
      <c r="AP1357">
        <v>1.3996452547040299</v>
      </c>
      <c r="AQ1357">
        <v>0.17568304771406401</v>
      </c>
      <c r="AR1357">
        <v>5.2921534721325998E-2</v>
      </c>
      <c r="AS1357">
        <v>0</v>
      </c>
      <c r="AT1357">
        <v>0.228604582435391</v>
      </c>
      <c r="AU1357">
        <v>0</v>
      </c>
      <c r="AV1357">
        <v>0</v>
      </c>
      <c r="AW1357">
        <v>0</v>
      </c>
      <c r="AX1357">
        <v>0.228604582435391</v>
      </c>
      <c r="AY1357">
        <v>0.20000177660246901</v>
      </c>
      <c r="AZ1357">
        <v>6.0247138824807103E-2</v>
      </c>
      <c r="BA1357">
        <v>0</v>
      </c>
      <c r="BB1357">
        <v>0.26024891542727602</v>
      </c>
      <c r="BC1357">
        <v>0</v>
      </c>
      <c r="BD1357">
        <v>0</v>
      </c>
      <c r="BE1357">
        <v>0</v>
      </c>
      <c r="BF1357">
        <v>0.26024891542727602</v>
      </c>
      <c r="BG1357">
        <v>0.62156227272926601</v>
      </c>
      <c r="BH1357">
        <v>1.93821508583782</v>
      </c>
      <c r="BI1357">
        <v>0</v>
      </c>
      <c r="BJ1357">
        <v>2.5597773585670902</v>
      </c>
      <c r="BK1357">
        <v>7.8217007921009593E-2</v>
      </c>
      <c r="BL1357">
        <v>5.90720236604436E-3</v>
      </c>
      <c r="BM1357">
        <v>0</v>
      </c>
      <c r="BN1357">
        <v>8.4124210287053899E-2</v>
      </c>
      <c r="BO1357">
        <v>1.4067749923025299</v>
      </c>
      <c r="BP1357">
        <v>793.58573774292302</v>
      </c>
    </row>
    <row r="1358" spans="1:68" x14ac:dyDescent="0.25">
      <c r="A1358" t="s">
        <v>6087</v>
      </c>
      <c r="B1358">
        <v>2031</v>
      </c>
      <c r="C1358" t="s">
        <v>6124</v>
      </c>
      <c r="D1358" t="s">
        <v>6089</v>
      </c>
      <c r="E1358" t="s">
        <v>6089</v>
      </c>
      <c r="F1358" t="s">
        <v>6093</v>
      </c>
      <c r="G1358">
        <v>57.050708423378197</v>
      </c>
      <c r="H1358">
        <v>762435.64920959005</v>
      </c>
      <c r="I1358">
        <v>0</v>
      </c>
      <c r="J1358">
        <v>762435.64920959005</v>
      </c>
      <c r="K1358">
        <v>91313.081874122305</v>
      </c>
      <c r="L1358">
        <v>900360.68301961001</v>
      </c>
      <c r="M1358">
        <v>0</v>
      </c>
      <c r="N1358">
        <v>0</v>
      </c>
      <c r="O1358">
        <v>0</v>
      </c>
      <c r="P1358">
        <v>0</v>
      </c>
      <c r="Q1358">
        <v>0</v>
      </c>
      <c r="R1358">
        <v>0</v>
      </c>
      <c r="S1358">
        <v>0</v>
      </c>
      <c r="T1358">
        <v>0</v>
      </c>
      <c r="U1358">
        <v>2.5213243198809001E-3</v>
      </c>
      <c r="V1358">
        <v>6.7904653738296702E-3</v>
      </c>
      <c r="W1358">
        <v>9.3117896937105794E-3</v>
      </c>
      <c r="X1358">
        <v>0</v>
      </c>
      <c r="Y1358">
        <v>0</v>
      </c>
      <c r="Z1358">
        <v>0</v>
      </c>
      <c r="AA1358">
        <v>0</v>
      </c>
      <c r="AB1358">
        <v>1.00852972795236E-2</v>
      </c>
      <c r="AC1358">
        <v>1.9401329639513298E-2</v>
      </c>
      <c r="AD1358">
        <v>2.9486626919036901E-2</v>
      </c>
      <c r="AE1358">
        <v>0</v>
      </c>
      <c r="AF1358">
        <v>0</v>
      </c>
      <c r="AG1358">
        <v>0</v>
      </c>
      <c r="AH1358">
        <v>0</v>
      </c>
      <c r="AI1358">
        <v>0</v>
      </c>
      <c r="AJ1358">
        <v>0</v>
      </c>
      <c r="AK1358">
        <v>0</v>
      </c>
      <c r="AL1358">
        <v>0</v>
      </c>
      <c r="AM1358">
        <v>0</v>
      </c>
      <c r="AN1358">
        <v>0</v>
      </c>
      <c r="AO1358">
        <v>0</v>
      </c>
      <c r="AP1358">
        <v>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v>0</v>
      </c>
      <c r="BK1358">
        <v>0</v>
      </c>
      <c r="BL1358">
        <v>0</v>
      </c>
      <c r="BM1358">
        <v>0</v>
      </c>
      <c r="BN1358">
        <v>0</v>
      </c>
      <c r="BO1358">
        <v>0</v>
      </c>
      <c r="BP1358">
        <v>0</v>
      </c>
    </row>
    <row r="1359" spans="1:68" x14ac:dyDescent="0.25">
      <c r="A1359" t="s">
        <v>6087</v>
      </c>
      <c r="B1359">
        <v>2031</v>
      </c>
      <c r="C1359" t="s">
        <v>6125</v>
      </c>
      <c r="D1359" t="s">
        <v>6089</v>
      </c>
      <c r="E1359" t="s">
        <v>6089</v>
      </c>
      <c r="F1359" t="s">
        <v>6090</v>
      </c>
      <c r="G1359">
        <v>383.52866796872098</v>
      </c>
      <c r="H1359">
        <v>4305699.6592309698</v>
      </c>
      <c r="I1359">
        <v>4305699.6592309698</v>
      </c>
      <c r="J1359">
        <v>0</v>
      </c>
      <c r="K1359">
        <v>613860.64480401599</v>
      </c>
      <c r="L1359">
        <v>0</v>
      </c>
      <c r="M1359">
        <v>10.7878341451755</v>
      </c>
      <c r="N1359">
        <v>2.9710027299903001</v>
      </c>
      <c r="O1359">
        <v>0.89098028780789695</v>
      </c>
      <c r="P1359">
        <v>14.649817162973701</v>
      </c>
      <c r="Q1359">
        <v>5.6754418163327901E-2</v>
      </c>
      <c r="R1359">
        <v>2.7648276579161201E-3</v>
      </c>
      <c r="S1359">
        <v>0</v>
      </c>
      <c r="T1359">
        <v>5.9519245821244099E-2</v>
      </c>
      <c r="U1359">
        <v>1.42386643071797E-2</v>
      </c>
      <c r="V1359">
        <v>7.6695533521887793E-2</v>
      </c>
      <c r="W1359">
        <v>0.15045344365031099</v>
      </c>
      <c r="X1359">
        <v>5.9320601108673002E-2</v>
      </c>
      <c r="Y1359">
        <v>2.88984089586606E-3</v>
      </c>
      <c r="Z1359">
        <v>0</v>
      </c>
      <c r="AA1359">
        <v>6.2210442004538999E-2</v>
      </c>
      <c r="AB1359">
        <v>5.69546572287188E-2</v>
      </c>
      <c r="AC1359">
        <v>0.21913009577682199</v>
      </c>
      <c r="AD1359">
        <v>0.33829519501007999</v>
      </c>
      <c r="AE1359">
        <v>5513.7059055934997</v>
      </c>
      <c r="AF1359">
        <v>412.08691784600302</v>
      </c>
      <c r="AG1359">
        <v>0</v>
      </c>
      <c r="AH1359">
        <v>5925.7928234395004</v>
      </c>
      <c r="AI1359">
        <v>7.9293308827001092E-3</v>
      </c>
      <c r="AJ1359">
        <v>1.6552886867609901E-3</v>
      </c>
      <c r="AK1359">
        <v>0</v>
      </c>
      <c r="AL1359">
        <v>9.5846195694611006E-3</v>
      </c>
      <c r="AM1359">
        <v>0.86868661082314602</v>
      </c>
      <c r="AN1359">
        <v>6.4924461724562704E-2</v>
      </c>
      <c r="AO1359">
        <v>0</v>
      </c>
      <c r="AP1359">
        <v>0.93361107254770903</v>
      </c>
      <c r="AQ1359">
        <v>0.17071631950921301</v>
      </c>
      <c r="AR1359">
        <v>3.5637911509734901E-2</v>
      </c>
      <c r="AS1359">
        <v>0</v>
      </c>
      <c r="AT1359">
        <v>0.20635423101894801</v>
      </c>
      <c r="AU1359">
        <v>0</v>
      </c>
      <c r="AV1359">
        <v>0</v>
      </c>
      <c r="AW1359">
        <v>0</v>
      </c>
      <c r="AX1359">
        <v>0.20635423101894801</v>
      </c>
      <c r="AY1359">
        <v>0.19434753461499699</v>
      </c>
      <c r="AZ1359">
        <v>4.0571049450082802E-2</v>
      </c>
      <c r="BA1359">
        <v>0</v>
      </c>
      <c r="BB1359">
        <v>0.23491858406507901</v>
      </c>
      <c r="BC1359">
        <v>0</v>
      </c>
      <c r="BD1359">
        <v>0</v>
      </c>
      <c r="BE1359">
        <v>0</v>
      </c>
      <c r="BF1359">
        <v>0.23491858406507901</v>
      </c>
      <c r="BG1359">
        <v>0.50169682725707099</v>
      </c>
      <c r="BH1359">
        <v>1.18416278646936</v>
      </c>
      <c r="BI1359">
        <v>0</v>
      </c>
      <c r="BJ1359">
        <v>1.6858596137264299</v>
      </c>
      <c r="BK1359">
        <v>5.2211497789764902E-2</v>
      </c>
      <c r="BL1359">
        <v>3.9022166885035602E-3</v>
      </c>
      <c r="BM1359">
        <v>0</v>
      </c>
      <c r="BN1359">
        <v>5.6113714478268503E-2</v>
      </c>
      <c r="BO1359">
        <v>0.87664945763618296</v>
      </c>
      <c r="BP1359">
        <v>529.34872553074604</v>
      </c>
    </row>
    <row r="1360" spans="1:68" x14ac:dyDescent="0.25">
      <c r="A1360" t="s">
        <v>6087</v>
      </c>
      <c r="B1360">
        <v>2031</v>
      </c>
      <c r="C1360" t="s">
        <v>6125</v>
      </c>
      <c r="D1360" t="s">
        <v>6089</v>
      </c>
      <c r="E1360" t="s">
        <v>6089</v>
      </c>
      <c r="F1360" t="s">
        <v>6093</v>
      </c>
      <c r="G1360">
        <v>39.602588646795098</v>
      </c>
      <c r="H1360">
        <v>518761.402059766</v>
      </c>
      <c r="I1360">
        <v>0</v>
      </c>
      <c r="J1360">
        <v>518761.402059766</v>
      </c>
      <c r="K1360">
        <v>63386.3192845144</v>
      </c>
      <c r="L1360">
        <v>612605.62877267296</v>
      </c>
      <c r="M1360">
        <v>0</v>
      </c>
      <c r="N1360">
        <v>0</v>
      </c>
      <c r="O1360">
        <v>0</v>
      </c>
      <c r="P1360">
        <v>0</v>
      </c>
      <c r="Q1360">
        <v>0</v>
      </c>
      <c r="R1360">
        <v>0</v>
      </c>
      <c r="S1360">
        <v>0</v>
      </c>
      <c r="T1360">
        <v>0</v>
      </c>
      <c r="U1360">
        <v>1.71550968345297E-3</v>
      </c>
      <c r="V1360">
        <v>4.6202342999282098E-3</v>
      </c>
      <c r="W1360">
        <v>6.3357439833811799E-3</v>
      </c>
      <c r="X1360">
        <v>0</v>
      </c>
      <c r="Y1360">
        <v>0</v>
      </c>
      <c r="Z1360">
        <v>0</v>
      </c>
      <c r="AA1360">
        <v>0</v>
      </c>
      <c r="AB1360">
        <v>6.8620387338118897E-3</v>
      </c>
      <c r="AC1360">
        <v>1.3200669428366301E-2</v>
      </c>
      <c r="AD1360">
        <v>2.00627081621782E-2</v>
      </c>
      <c r="AE1360">
        <v>0</v>
      </c>
      <c r="AF1360">
        <v>0</v>
      </c>
      <c r="AG1360">
        <v>0</v>
      </c>
      <c r="AH1360">
        <v>0</v>
      </c>
      <c r="AI1360">
        <v>0</v>
      </c>
      <c r="AJ1360">
        <v>0</v>
      </c>
      <c r="AK1360">
        <v>0</v>
      </c>
      <c r="AL1360">
        <v>0</v>
      </c>
      <c r="AM1360">
        <v>0</v>
      </c>
      <c r="AN1360">
        <v>0</v>
      </c>
      <c r="AO1360">
        <v>0</v>
      </c>
      <c r="AP1360">
        <v>0</v>
      </c>
      <c r="AQ1360">
        <v>0</v>
      </c>
      <c r="AR1360">
        <v>0</v>
      </c>
      <c r="AS1360">
        <v>0</v>
      </c>
      <c r="AT1360">
        <v>0</v>
      </c>
      <c r="AU1360">
        <v>0</v>
      </c>
      <c r="AV1360">
        <v>0</v>
      </c>
      <c r="AW1360">
        <v>0</v>
      </c>
      <c r="AX1360">
        <v>0</v>
      </c>
      <c r="AY1360">
        <v>0</v>
      </c>
      <c r="AZ1360">
        <v>0</v>
      </c>
      <c r="BA1360">
        <v>0</v>
      </c>
      <c r="BB1360">
        <v>0</v>
      </c>
      <c r="BC1360">
        <v>0</v>
      </c>
      <c r="BD1360">
        <v>0</v>
      </c>
      <c r="BE1360">
        <v>0</v>
      </c>
      <c r="BF1360">
        <v>0</v>
      </c>
      <c r="BG1360">
        <v>0</v>
      </c>
      <c r="BH1360">
        <v>0</v>
      </c>
      <c r="BI1360">
        <v>0</v>
      </c>
      <c r="BJ1360">
        <v>0</v>
      </c>
      <c r="BK1360">
        <v>0</v>
      </c>
      <c r="BL1360">
        <v>0</v>
      </c>
      <c r="BM1360">
        <v>0</v>
      </c>
      <c r="BN1360">
        <v>0</v>
      </c>
      <c r="BO1360">
        <v>0</v>
      </c>
      <c r="BP1360">
        <v>0</v>
      </c>
    </row>
    <row r="1361" spans="1:68" x14ac:dyDescent="0.25">
      <c r="A1361" t="s">
        <v>6087</v>
      </c>
      <c r="B1361">
        <v>2031</v>
      </c>
      <c r="C1361" t="s">
        <v>6126</v>
      </c>
      <c r="D1361" t="s">
        <v>6089</v>
      </c>
      <c r="E1361" t="s">
        <v>6089</v>
      </c>
      <c r="F1361" t="s">
        <v>6090</v>
      </c>
      <c r="G1361">
        <v>684.03045372090105</v>
      </c>
      <c r="H1361">
        <v>9428129.8109463509</v>
      </c>
      <c r="I1361">
        <v>9428129.8109463509</v>
      </c>
      <c r="J1361">
        <v>0</v>
      </c>
      <c r="K1361">
        <v>1094831.78300752</v>
      </c>
      <c r="L1361">
        <v>0</v>
      </c>
      <c r="M1361">
        <v>21.220260683092299</v>
      </c>
      <c r="N1361">
        <v>5.0571042778837398</v>
      </c>
      <c r="O1361">
        <v>1.6103016183849299</v>
      </c>
      <c r="P1361">
        <v>27.887666579360999</v>
      </c>
      <c r="Q1361">
        <v>0.12702351807976001</v>
      </c>
      <c r="R1361">
        <v>5.0637572211654396E-3</v>
      </c>
      <c r="S1361">
        <v>0</v>
      </c>
      <c r="T1361">
        <v>0.13208727530092601</v>
      </c>
      <c r="U1361">
        <v>3.1178202393837E-2</v>
      </c>
      <c r="V1361">
        <v>0.167939127944956</v>
      </c>
      <c r="W1361">
        <v>0.33120460563971899</v>
      </c>
      <c r="X1361">
        <v>0.13276695790881399</v>
      </c>
      <c r="Y1361">
        <v>5.2927178526166697E-3</v>
      </c>
      <c r="Z1361">
        <v>0</v>
      </c>
      <c r="AA1361">
        <v>0.13805967576143</v>
      </c>
      <c r="AB1361">
        <v>0.124712809575348</v>
      </c>
      <c r="AC1361">
        <v>0.47982607984273101</v>
      </c>
      <c r="AD1361">
        <v>0.74259856517951095</v>
      </c>
      <c r="AE1361">
        <v>11977.6708004916</v>
      </c>
      <c r="AF1361">
        <v>720.23272623177502</v>
      </c>
      <c r="AG1361">
        <v>0</v>
      </c>
      <c r="AH1361">
        <v>12697.903526723299</v>
      </c>
      <c r="AI1361">
        <v>1.6935885569742799E-2</v>
      </c>
      <c r="AJ1361">
        <v>3.03165846816081E-3</v>
      </c>
      <c r="AK1361">
        <v>0</v>
      </c>
      <c r="AL1361">
        <v>1.9967544037903601E-2</v>
      </c>
      <c r="AM1361">
        <v>1.88708691239389</v>
      </c>
      <c r="AN1361">
        <v>0.113472959324777</v>
      </c>
      <c r="AO1361">
        <v>0</v>
      </c>
      <c r="AP1361">
        <v>2.0005598717186701</v>
      </c>
      <c r="AQ1361">
        <v>0.36462497212768102</v>
      </c>
      <c r="AR1361">
        <v>6.5270775472685894E-2</v>
      </c>
      <c r="AS1361">
        <v>0</v>
      </c>
      <c r="AT1361">
        <v>0.42989574760036697</v>
      </c>
      <c r="AU1361">
        <v>0</v>
      </c>
      <c r="AV1361">
        <v>0</v>
      </c>
      <c r="AW1361">
        <v>0</v>
      </c>
      <c r="AX1361">
        <v>0.42989574760036697</v>
      </c>
      <c r="AY1361">
        <v>0.41509777504459699</v>
      </c>
      <c r="AZ1361">
        <v>7.4305809380109999E-2</v>
      </c>
      <c r="BA1361">
        <v>0</v>
      </c>
      <c r="BB1361">
        <v>0.48940358442470699</v>
      </c>
      <c r="BC1361">
        <v>0</v>
      </c>
      <c r="BD1361">
        <v>0</v>
      </c>
      <c r="BE1361">
        <v>0</v>
      </c>
      <c r="BF1361">
        <v>0.48940358442470699</v>
      </c>
      <c r="BG1361">
        <v>1.0584780637490701</v>
      </c>
      <c r="BH1361">
        <v>2.1634454542751298</v>
      </c>
      <c r="BI1361">
        <v>0</v>
      </c>
      <c r="BJ1361">
        <v>3.2219235180241999</v>
      </c>
      <c r="BK1361">
        <v>0.113421379963696</v>
      </c>
      <c r="BL1361">
        <v>6.8201732260725102E-3</v>
      </c>
      <c r="BM1361">
        <v>0</v>
      </c>
      <c r="BN1361">
        <v>0.12024155318976899</v>
      </c>
      <c r="BO1361">
        <v>1.9496547070550501</v>
      </c>
      <c r="BP1361">
        <v>1134.29869201568</v>
      </c>
    </row>
    <row r="1362" spans="1:68" x14ac:dyDescent="0.25">
      <c r="A1362" t="s">
        <v>6087</v>
      </c>
      <c r="B1362">
        <v>2031</v>
      </c>
      <c r="C1362" t="s">
        <v>6126</v>
      </c>
      <c r="D1362" t="s">
        <v>6089</v>
      </c>
      <c r="E1362" t="s">
        <v>6089</v>
      </c>
      <c r="F1362" t="s">
        <v>6093</v>
      </c>
      <c r="G1362">
        <v>69.223955211736396</v>
      </c>
      <c r="H1362">
        <v>1300620.27731773</v>
      </c>
      <c r="I1362">
        <v>0</v>
      </c>
      <c r="J1362">
        <v>1300620.27731773</v>
      </c>
      <c r="K1362">
        <v>110797.093753696</v>
      </c>
      <c r="L1362">
        <v>1535903.2102564201</v>
      </c>
      <c r="M1362">
        <v>0</v>
      </c>
      <c r="N1362">
        <v>0</v>
      </c>
      <c r="O1362">
        <v>0</v>
      </c>
      <c r="P1362">
        <v>0</v>
      </c>
      <c r="Q1362">
        <v>0</v>
      </c>
      <c r="R1362">
        <v>0</v>
      </c>
      <c r="S1362">
        <v>0</v>
      </c>
      <c r="T1362">
        <v>0</v>
      </c>
      <c r="U1362">
        <v>4.3010653286359897E-3</v>
      </c>
      <c r="V1362">
        <v>1.15836883634476E-2</v>
      </c>
      <c r="W1362">
        <v>1.58847536920836E-2</v>
      </c>
      <c r="X1362">
        <v>0</v>
      </c>
      <c r="Y1362">
        <v>0</v>
      </c>
      <c r="Z1362">
        <v>0</v>
      </c>
      <c r="AA1362">
        <v>0</v>
      </c>
      <c r="AB1362">
        <v>1.72042613145439E-2</v>
      </c>
      <c r="AC1362">
        <v>3.3096252466993402E-2</v>
      </c>
      <c r="AD1362">
        <v>5.0300513781537402E-2</v>
      </c>
      <c r="AE1362">
        <v>0</v>
      </c>
      <c r="AF1362">
        <v>0</v>
      </c>
      <c r="AG1362">
        <v>0</v>
      </c>
      <c r="AH1362">
        <v>0</v>
      </c>
      <c r="AI1362">
        <v>0</v>
      </c>
      <c r="AJ1362">
        <v>0</v>
      </c>
      <c r="AK1362">
        <v>0</v>
      </c>
      <c r="AL1362">
        <v>0</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0</v>
      </c>
      <c r="BJ1362">
        <v>0</v>
      </c>
      <c r="BK1362">
        <v>0</v>
      </c>
      <c r="BL1362">
        <v>0</v>
      </c>
      <c r="BM1362">
        <v>0</v>
      </c>
      <c r="BN1362">
        <v>0</v>
      </c>
      <c r="BO1362">
        <v>0</v>
      </c>
      <c r="BP1362">
        <v>0</v>
      </c>
    </row>
    <row r="1363" spans="1:68" x14ac:dyDescent="0.25">
      <c r="A1363" t="s">
        <v>6087</v>
      </c>
      <c r="B1363">
        <v>2031</v>
      </c>
      <c r="C1363" t="s">
        <v>6127</v>
      </c>
      <c r="D1363" t="s">
        <v>6089</v>
      </c>
      <c r="E1363" t="s">
        <v>6089</v>
      </c>
      <c r="F1363" t="s">
        <v>6090</v>
      </c>
      <c r="G1363">
        <v>176.06341241852701</v>
      </c>
      <c r="H1363">
        <v>2188181.6352378801</v>
      </c>
      <c r="I1363">
        <v>2188181.6352378801</v>
      </c>
      <c r="J1363">
        <v>0</v>
      </c>
      <c r="K1363">
        <v>703126.84383463196</v>
      </c>
      <c r="L1363">
        <v>0</v>
      </c>
      <c r="M1363">
        <v>0.66337576528623499</v>
      </c>
      <c r="N1363">
        <v>0.327180382990511</v>
      </c>
      <c r="O1363">
        <v>0.84705170162967802</v>
      </c>
      <c r="P1363">
        <v>1.8376078499064199</v>
      </c>
      <c r="Q1363">
        <v>5.8303741756363797E-3</v>
      </c>
      <c r="R1363">
        <v>1.13482652900334E-4</v>
      </c>
      <c r="S1363">
        <v>0</v>
      </c>
      <c r="T1363">
        <v>5.9438568285367097E-3</v>
      </c>
      <c r="U1363">
        <v>7.2361721005212501E-3</v>
      </c>
      <c r="V1363">
        <v>3.8409219528444498E-2</v>
      </c>
      <c r="W1363">
        <v>5.1589248457502498E-2</v>
      </c>
      <c r="X1363">
        <v>6.0939978239564303E-3</v>
      </c>
      <c r="Y1363">
        <v>1.1861383489267301E-4</v>
      </c>
      <c r="Z1363">
        <v>0</v>
      </c>
      <c r="AA1363">
        <v>6.2126116588491001E-3</v>
      </c>
      <c r="AB1363">
        <v>2.8944688402085E-2</v>
      </c>
      <c r="AC1363">
        <v>0.109740627224127</v>
      </c>
      <c r="AD1363">
        <v>0.14489792728506101</v>
      </c>
      <c r="AE1363">
        <v>2578.2697180545101</v>
      </c>
      <c r="AF1363">
        <v>91.2287298529304</v>
      </c>
      <c r="AG1363">
        <v>0</v>
      </c>
      <c r="AH1363">
        <v>2669.4984479074401</v>
      </c>
      <c r="AI1363">
        <v>6.2489048016079905E-4</v>
      </c>
      <c r="AJ1363">
        <v>3.8181437524823999E-4</v>
      </c>
      <c r="AK1363">
        <v>0</v>
      </c>
      <c r="AL1363">
        <v>1.00670485540903E-3</v>
      </c>
      <c r="AM1363">
        <v>0.406207444051849</v>
      </c>
      <c r="AN1363">
        <v>1.4373123540239299E-2</v>
      </c>
      <c r="AO1363">
        <v>0</v>
      </c>
      <c r="AP1363">
        <v>0.42058056759208801</v>
      </c>
      <c r="AQ1363">
        <v>1.3453720679275E-2</v>
      </c>
      <c r="AR1363">
        <v>8.2203587972725905E-3</v>
      </c>
      <c r="AS1363">
        <v>0</v>
      </c>
      <c r="AT1363">
        <v>2.1674079476547599E-2</v>
      </c>
      <c r="AU1363">
        <v>0</v>
      </c>
      <c r="AV1363">
        <v>0</v>
      </c>
      <c r="AW1363">
        <v>0</v>
      </c>
      <c r="AX1363">
        <v>2.1674079476547599E-2</v>
      </c>
      <c r="AY1363">
        <v>1.5316036878798799E-2</v>
      </c>
      <c r="AZ1363">
        <v>9.3582527463896802E-3</v>
      </c>
      <c r="BA1363">
        <v>0</v>
      </c>
      <c r="BB1363">
        <v>2.46742896251884E-2</v>
      </c>
      <c r="BC1363">
        <v>0</v>
      </c>
      <c r="BD1363">
        <v>0</v>
      </c>
      <c r="BE1363">
        <v>0</v>
      </c>
      <c r="BF1363">
        <v>2.46742896251884E-2</v>
      </c>
      <c r="BG1363">
        <v>9.3165542664706405E-2</v>
      </c>
      <c r="BH1363">
        <v>0.34693356658145202</v>
      </c>
      <c r="BI1363">
        <v>0</v>
      </c>
      <c r="BJ1363">
        <v>0.44009910924615903</v>
      </c>
      <c r="BK1363">
        <v>2.4414672452706801E-2</v>
      </c>
      <c r="BL1363">
        <v>8.6388151791832297E-4</v>
      </c>
      <c r="BM1363">
        <v>0</v>
      </c>
      <c r="BN1363">
        <v>2.52785539706252E-2</v>
      </c>
      <c r="BO1363">
        <v>0.53065246862804705</v>
      </c>
      <c r="BP1363">
        <v>238.46523888189199</v>
      </c>
    </row>
    <row r="1364" spans="1:68" x14ac:dyDescent="0.25">
      <c r="A1364" t="s">
        <v>6087</v>
      </c>
      <c r="B1364">
        <v>2031</v>
      </c>
      <c r="C1364" t="s">
        <v>6127</v>
      </c>
      <c r="D1364" t="s">
        <v>6089</v>
      </c>
      <c r="E1364" t="s">
        <v>6089</v>
      </c>
      <c r="F1364" t="s">
        <v>6093</v>
      </c>
      <c r="G1364">
        <v>37.776198990226597</v>
      </c>
      <c r="H1364">
        <v>507622.93926112598</v>
      </c>
      <c r="I1364">
        <v>0</v>
      </c>
      <c r="J1364">
        <v>507622.93926112598</v>
      </c>
      <c r="K1364">
        <v>150863.028287369</v>
      </c>
      <c r="L1364">
        <v>568569.86910052795</v>
      </c>
      <c r="M1364">
        <v>0</v>
      </c>
      <c r="N1364">
        <v>0</v>
      </c>
      <c r="O1364">
        <v>0</v>
      </c>
      <c r="P1364">
        <v>0</v>
      </c>
      <c r="Q1364">
        <v>0</v>
      </c>
      <c r="R1364">
        <v>0</v>
      </c>
      <c r="S1364">
        <v>0</v>
      </c>
      <c r="T1364">
        <v>0</v>
      </c>
      <c r="U1364">
        <v>1.6786755228692901E-3</v>
      </c>
      <c r="V1364">
        <v>4.45516053095729E-3</v>
      </c>
      <c r="W1364">
        <v>6.13383605382659E-3</v>
      </c>
      <c r="X1364">
        <v>0</v>
      </c>
      <c r="Y1364">
        <v>0</v>
      </c>
      <c r="Z1364">
        <v>0</v>
      </c>
      <c r="AA1364">
        <v>0</v>
      </c>
      <c r="AB1364">
        <v>6.7147020914771899E-3</v>
      </c>
      <c r="AC1364">
        <v>1.2729030088449399E-2</v>
      </c>
      <c r="AD1364">
        <v>1.94437321799266E-2</v>
      </c>
      <c r="AE1364">
        <v>0</v>
      </c>
      <c r="AF1364">
        <v>0</v>
      </c>
      <c r="AG1364">
        <v>0</v>
      </c>
      <c r="AH1364">
        <v>0</v>
      </c>
      <c r="AI1364">
        <v>0</v>
      </c>
      <c r="AJ1364">
        <v>0</v>
      </c>
      <c r="AK1364">
        <v>0</v>
      </c>
      <c r="AL1364">
        <v>0</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v>0</v>
      </c>
    </row>
    <row r="1365" spans="1:68" x14ac:dyDescent="0.25">
      <c r="A1365" t="s">
        <v>6087</v>
      </c>
      <c r="B1365">
        <v>2031</v>
      </c>
      <c r="C1365" t="s">
        <v>6128</v>
      </c>
      <c r="D1365" t="s">
        <v>6089</v>
      </c>
      <c r="E1365" t="s">
        <v>6089</v>
      </c>
      <c r="F1365" t="s">
        <v>6090</v>
      </c>
      <c r="G1365">
        <v>42.278126345826003</v>
      </c>
      <c r="H1365">
        <v>524793.42879088502</v>
      </c>
      <c r="I1365">
        <v>524793.42879088502</v>
      </c>
      <c r="J1365">
        <v>0</v>
      </c>
      <c r="K1365">
        <v>168841.92537469001</v>
      </c>
      <c r="L1365">
        <v>0</v>
      </c>
      <c r="M1365">
        <v>0.15562372204753699</v>
      </c>
      <c r="N1365">
        <v>7.8099371999349895E-2</v>
      </c>
      <c r="O1365">
        <v>0.20231746843183199</v>
      </c>
      <c r="P1365">
        <v>0.43604056247871997</v>
      </c>
      <c r="Q1365">
        <v>1.36815357961023E-3</v>
      </c>
      <c r="R1365">
        <v>2.7250601765997301E-5</v>
      </c>
      <c r="S1365">
        <v>0</v>
      </c>
      <c r="T1365">
        <v>1.3954041813762301E-3</v>
      </c>
      <c r="U1365">
        <v>1.73545719733665E-3</v>
      </c>
      <c r="V1365">
        <v>9.2117151926114499E-3</v>
      </c>
      <c r="W1365">
        <v>1.23425765713243E-2</v>
      </c>
      <c r="X1365">
        <v>1.43001541338861E-3</v>
      </c>
      <c r="Y1365">
        <v>2.8482753055101302E-5</v>
      </c>
      <c r="Z1365">
        <v>0</v>
      </c>
      <c r="AA1365">
        <v>1.4584981664437101E-3</v>
      </c>
      <c r="AB1365">
        <v>6.9418287893466303E-3</v>
      </c>
      <c r="AC1365">
        <v>2.63191862646041E-2</v>
      </c>
      <c r="AD1365">
        <v>3.4719513220394398E-2</v>
      </c>
      <c r="AE1365">
        <v>616.44397578877499</v>
      </c>
      <c r="AF1365">
        <v>21.870510182516099</v>
      </c>
      <c r="AG1365">
        <v>0</v>
      </c>
      <c r="AH1365">
        <v>638.31448597129099</v>
      </c>
      <c r="AI1365">
        <v>1.4454250197899399E-4</v>
      </c>
      <c r="AJ1365">
        <v>9.16206960655743E-5</v>
      </c>
      <c r="AK1365">
        <v>0</v>
      </c>
      <c r="AL1365">
        <v>2.36163198044568E-4</v>
      </c>
      <c r="AM1365">
        <v>9.71209994256403E-2</v>
      </c>
      <c r="AN1365">
        <v>3.44570778578333E-3</v>
      </c>
      <c r="AO1365">
        <v>0</v>
      </c>
      <c r="AP1365">
        <v>0.100566707211423</v>
      </c>
      <c r="AQ1365">
        <v>3.1119604309038898E-3</v>
      </c>
      <c r="AR1365">
        <v>1.97256846190039E-3</v>
      </c>
      <c r="AS1365">
        <v>0</v>
      </c>
      <c r="AT1365">
        <v>5.0845288928042902E-3</v>
      </c>
      <c r="AU1365">
        <v>0</v>
      </c>
      <c r="AV1365">
        <v>0</v>
      </c>
      <c r="AW1365">
        <v>0</v>
      </c>
      <c r="AX1365">
        <v>5.0845288928042902E-3</v>
      </c>
      <c r="AY1365">
        <v>3.54273006414572E-3</v>
      </c>
      <c r="AZ1365">
        <v>2.24561903942024E-3</v>
      </c>
      <c r="BA1365">
        <v>0</v>
      </c>
      <c r="BB1365">
        <v>5.78834910356597E-3</v>
      </c>
      <c r="BC1365">
        <v>0</v>
      </c>
      <c r="BD1365">
        <v>0</v>
      </c>
      <c r="BE1365">
        <v>0</v>
      </c>
      <c r="BF1365">
        <v>5.78834910356597E-3</v>
      </c>
      <c r="BG1365">
        <v>2.2288396886963099E-2</v>
      </c>
      <c r="BH1365">
        <v>8.3400239445826294E-2</v>
      </c>
      <c r="BI1365">
        <v>0</v>
      </c>
      <c r="BJ1365">
        <v>0.10568863633278899</v>
      </c>
      <c r="BK1365">
        <v>5.8373558239220302E-3</v>
      </c>
      <c r="BL1365">
        <v>2.0710065310103901E-4</v>
      </c>
      <c r="BM1365">
        <v>0</v>
      </c>
      <c r="BN1365">
        <v>6.0444564770230696E-3</v>
      </c>
      <c r="BO1365">
        <v>0.12726682466530401</v>
      </c>
      <c r="BP1365">
        <v>57.020380175997097</v>
      </c>
    </row>
    <row r="1366" spans="1:68" x14ac:dyDescent="0.25">
      <c r="A1366" t="s">
        <v>6087</v>
      </c>
      <c r="B1366">
        <v>2031</v>
      </c>
      <c r="C1366" t="s">
        <v>6128</v>
      </c>
      <c r="D1366" t="s">
        <v>6089</v>
      </c>
      <c r="E1366" t="s">
        <v>6089</v>
      </c>
      <c r="F1366" t="s">
        <v>6093</v>
      </c>
      <c r="G1366">
        <v>9.1154970190253</v>
      </c>
      <c r="H1366">
        <v>122482.571734096</v>
      </c>
      <c r="I1366">
        <v>0</v>
      </c>
      <c r="J1366">
        <v>122482.571734096</v>
      </c>
      <c r="K1366">
        <v>36403.648895179402</v>
      </c>
      <c r="L1366">
        <v>137188.24424939501</v>
      </c>
      <c r="M1366">
        <v>0</v>
      </c>
      <c r="N1366">
        <v>0</v>
      </c>
      <c r="O1366">
        <v>0</v>
      </c>
      <c r="P1366">
        <v>0</v>
      </c>
      <c r="Q1366">
        <v>0</v>
      </c>
      <c r="R1366">
        <v>0</v>
      </c>
      <c r="S1366">
        <v>0</v>
      </c>
      <c r="T1366">
        <v>0</v>
      </c>
      <c r="U1366">
        <v>4.0504177263420198E-4</v>
      </c>
      <c r="V1366">
        <v>1.07497017395265E-3</v>
      </c>
      <c r="W1366">
        <v>1.4800119465868599E-3</v>
      </c>
      <c r="X1366">
        <v>0</v>
      </c>
      <c r="Y1366">
        <v>0</v>
      </c>
      <c r="Z1366">
        <v>0</v>
      </c>
      <c r="AA1366">
        <v>0</v>
      </c>
      <c r="AB1366">
        <v>1.6201670905368101E-3</v>
      </c>
      <c r="AC1366">
        <v>3.0713433541504501E-3</v>
      </c>
      <c r="AD1366">
        <v>4.6915104446872604E-3</v>
      </c>
      <c r="AE1366">
        <v>0</v>
      </c>
      <c r="AF1366">
        <v>0</v>
      </c>
      <c r="AG1366">
        <v>0</v>
      </c>
      <c r="AH1366">
        <v>0</v>
      </c>
      <c r="AI1366">
        <v>0</v>
      </c>
      <c r="AJ1366">
        <v>0</v>
      </c>
      <c r="AK1366">
        <v>0</v>
      </c>
      <c r="AL1366">
        <v>0</v>
      </c>
      <c r="AM1366">
        <v>0</v>
      </c>
      <c r="AN1366">
        <v>0</v>
      </c>
      <c r="AO1366">
        <v>0</v>
      </c>
      <c r="AP1366">
        <v>0</v>
      </c>
      <c r="AQ1366">
        <v>0</v>
      </c>
      <c r="AR1366">
        <v>0</v>
      </c>
      <c r="AS1366">
        <v>0</v>
      </c>
      <c r="AT1366">
        <v>0</v>
      </c>
      <c r="AU1366">
        <v>0</v>
      </c>
      <c r="AV1366">
        <v>0</v>
      </c>
      <c r="AW1366">
        <v>0</v>
      </c>
      <c r="AX1366">
        <v>0</v>
      </c>
      <c r="AY1366">
        <v>0</v>
      </c>
      <c r="AZ1366">
        <v>0</v>
      </c>
      <c r="BA1366">
        <v>0</v>
      </c>
      <c r="BB1366">
        <v>0</v>
      </c>
      <c r="BC1366">
        <v>0</v>
      </c>
      <c r="BD1366">
        <v>0</v>
      </c>
      <c r="BE1366">
        <v>0</v>
      </c>
      <c r="BF1366">
        <v>0</v>
      </c>
      <c r="BG1366">
        <v>0</v>
      </c>
      <c r="BH1366">
        <v>0</v>
      </c>
      <c r="BI1366">
        <v>0</v>
      </c>
      <c r="BJ1366">
        <v>0</v>
      </c>
      <c r="BK1366">
        <v>0</v>
      </c>
      <c r="BL1366">
        <v>0</v>
      </c>
      <c r="BM1366">
        <v>0</v>
      </c>
      <c r="BN1366">
        <v>0</v>
      </c>
      <c r="BO1366">
        <v>0</v>
      </c>
      <c r="BP1366">
        <v>0</v>
      </c>
    </row>
    <row r="1367" spans="1:68" x14ac:dyDescent="0.25">
      <c r="A1367" t="s">
        <v>6087</v>
      </c>
      <c r="B1367">
        <v>2031</v>
      </c>
      <c r="C1367" t="s">
        <v>6129</v>
      </c>
      <c r="D1367" t="s">
        <v>6089</v>
      </c>
      <c r="E1367" t="s">
        <v>6089</v>
      </c>
      <c r="F1367" t="s">
        <v>6090</v>
      </c>
      <c r="G1367">
        <v>40.792218532958699</v>
      </c>
      <c r="H1367">
        <v>622224.80327487504</v>
      </c>
      <c r="I1367">
        <v>622224.80327487504</v>
      </c>
      <c r="J1367">
        <v>0</v>
      </c>
      <c r="K1367">
        <v>162907.803933224</v>
      </c>
      <c r="L1367">
        <v>0</v>
      </c>
      <c r="M1367">
        <v>0.18193374299492501</v>
      </c>
      <c r="N1367">
        <v>7.5897384679077404E-2</v>
      </c>
      <c r="O1367">
        <v>0.19608861588186899</v>
      </c>
      <c r="P1367">
        <v>0.453919743555872</v>
      </c>
      <c r="Q1367">
        <v>1.6066978187419599E-3</v>
      </c>
      <c r="R1367">
        <v>2.6292851610793699E-5</v>
      </c>
      <c r="S1367">
        <v>0</v>
      </c>
      <c r="T1367">
        <v>1.6329906703527501E-3</v>
      </c>
      <c r="U1367">
        <v>2.0576563157292402E-3</v>
      </c>
      <c r="V1367">
        <v>1.09219311048781E-2</v>
      </c>
      <c r="W1367">
        <v>1.46125780909601E-2</v>
      </c>
      <c r="X1367">
        <v>1.6793455644894899E-3</v>
      </c>
      <c r="Y1367">
        <v>2.74816976878328E-5</v>
      </c>
      <c r="Z1367">
        <v>0</v>
      </c>
      <c r="AA1367">
        <v>1.7068272621773299E-3</v>
      </c>
      <c r="AB1367">
        <v>8.2306252629169695E-3</v>
      </c>
      <c r="AC1367">
        <v>3.1205517442509101E-2</v>
      </c>
      <c r="AD1367">
        <v>4.1142969967603402E-2</v>
      </c>
      <c r="AE1367">
        <v>729.91175637613503</v>
      </c>
      <c r="AF1367">
        <v>21.1546473924063</v>
      </c>
      <c r="AG1367">
        <v>0</v>
      </c>
      <c r="AH1367">
        <v>751.06640376854205</v>
      </c>
      <c r="AI1367">
        <v>1.66919656371377E-4</v>
      </c>
      <c r="AJ1367">
        <v>8.8363892599766501E-5</v>
      </c>
      <c r="AK1367">
        <v>0</v>
      </c>
      <c r="AL1367">
        <v>2.5528354897114299E-4</v>
      </c>
      <c r="AM1367">
        <v>0.11499789446570099</v>
      </c>
      <c r="AN1367">
        <v>3.3329233116741802E-3</v>
      </c>
      <c r="AO1367">
        <v>0</v>
      </c>
      <c r="AP1367">
        <v>0.118330817777375</v>
      </c>
      <c r="AQ1367">
        <v>3.5937344286685298E-3</v>
      </c>
      <c r="AR1367">
        <v>1.90245037636803E-3</v>
      </c>
      <c r="AS1367">
        <v>0</v>
      </c>
      <c r="AT1367">
        <v>5.4961848050365698E-3</v>
      </c>
      <c r="AU1367">
        <v>0</v>
      </c>
      <c r="AV1367">
        <v>0</v>
      </c>
      <c r="AW1367">
        <v>0</v>
      </c>
      <c r="AX1367">
        <v>5.4961848050365698E-3</v>
      </c>
      <c r="AY1367">
        <v>4.0911930873432003E-3</v>
      </c>
      <c r="AZ1367">
        <v>2.16579493652068E-3</v>
      </c>
      <c r="BA1367">
        <v>0</v>
      </c>
      <c r="BB1367">
        <v>6.2569880238638803E-3</v>
      </c>
      <c r="BC1367">
        <v>0</v>
      </c>
      <c r="BD1367">
        <v>0</v>
      </c>
      <c r="BE1367">
        <v>0</v>
      </c>
      <c r="BF1367">
        <v>6.2569880238638803E-3</v>
      </c>
      <c r="BG1367">
        <v>2.6305450456057401E-2</v>
      </c>
      <c r="BH1367">
        <v>8.0520912970371394E-2</v>
      </c>
      <c r="BI1367">
        <v>0</v>
      </c>
      <c r="BJ1367">
        <v>0.106826363426428</v>
      </c>
      <c r="BK1367">
        <v>6.9118278535847703E-3</v>
      </c>
      <c r="BL1367">
        <v>2.00321860556868E-4</v>
      </c>
      <c r="BM1367">
        <v>0</v>
      </c>
      <c r="BN1367">
        <v>7.1121497141416398E-3</v>
      </c>
      <c r="BO1367">
        <v>0.150894753242693</v>
      </c>
      <c r="BP1367">
        <v>67.092464328355206</v>
      </c>
    </row>
    <row r="1368" spans="1:68" x14ac:dyDescent="0.25">
      <c r="A1368" t="s">
        <v>6087</v>
      </c>
      <c r="B1368">
        <v>2031</v>
      </c>
      <c r="C1368" t="s">
        <v>6129</v>
      </c>
      <c r="D1368" t="s">
        <v>6089</v>
      </c>
      <c r="E1368" t="s">
        <v>6089</v>
      </c>
      <c r="F1368" t="s">
        <v>6093</v>
      </c>
      <c r="G1368">
        <v>8.7841657778609896</v>
      </c>
      <c r="H1368">
        <v>163170.57053506101</v>
      </c>
      <c r="I1368">
        <v>0</v>
      </c>
      <c r="J1368">
        <v>163170.57053506101</v>
      </c>
      <c r="K1368">
        <v>35080.444450465598</v>
      </c>
      <c r="L1368">
        <v>182761.38203134801</v>
      </c>
      <c r="M1368">
        <v>0</v>
      </c>
      <c r="N1368">
        <v>0</v>
      </c>
      <c r="O1368">
        <v>0</v>
      </c>
      <c r="P1368">
        <v>0</v>
      </c>
      <c r="Q1368">
        <v>0</v>
      </c>
      <c r="R1368">
        <v>0</v>
      </c>
      <c r="S1368">
        <v>0</v>
      </c>
      <c r="T1368">
        <v>0</v>
      </c>
      <c r="U1368">
        <v>5.3959429652355399E-4</v>
      </c>
      <c r="V1368">
        <v>1.43206902099363E-3</v>
      </c>
      <c r="W1368">
        <v>1.9716633175171799E-3</v>
      </c>
      <c r="X1368">
        <v>0</v>
      </c>
      <c r="Y1368">
        <v>0</v>
      </c>
      <c r="Z1368">
        <v>0</v>
      </c>
      <c r="AA1368">
        <v>0</v>
      </c>
      <c r="AB1368">
        <v>2.1583771860942099E-3</v>
      </c>
      <c r="AC1368">
        <v>4.0916257742675101E-3</v>
      </c>
      <c r="AD1368">
        <v>6.2500029603617304E-3</v>
      </c>
      <c r="AE1368">
        <v>0</v>
      </c>
      <c r="AF1368">
        <v>0</v>
      </c>
      <c r="AG1368">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v>0</v>
      </c>
      <c r="BK1368">
        <v>0</v>
      </c>
      <c r="BL1368">
        <v>0</v>
      </c>
      <c r="BM1368">
        <v>0</v>
      </c>
      <c r="BN1368">
        <v>0</v>
      </c>
      <c r="BO1368">
        <v>0</v>
      </c>
      <c r="BP1368">
        <v>0</v>
      </c>
    </row>
    <row r="1369" spans="1:68" x14ac:dyDescent="0.25">
      <c r="A1369" t="s">
        <v>6087</v>
      </c>
      <c r="B1369">
        <v>2031</v>
      </c>
      <c r="C1369" t="s">
        <v>6130</v>
      </c>
      <c r="D1369" t="s">
        <v>6089</v>
      </c>
      <c r="E1369" t="s">
        <v>6089</v>
      </c>
      <c r="F1369" t="s">
        <v>6092</v>
      </c>
      <c r="G1369">
        <v>3038.30341056825</v>
      </c>
      <c r="H1369">
        <v>59017476.342733003</v>
      </c>
      <c r="I1369">
        <v>59017476.342733003</v>
      </c>
      <c r="J1369">
        <v>0</v>
      </c>
      <c r="K1369">
        <v>19878452.5068384</v>
      </c>
      <c r="L1369">
        <v>0</v>
      </c>
      <c r="M1369">
        <v>11.2727132800802</v>
      </c>
      <c r="N1369">
        <v>8.2039533435151205E-2</v>
      </c>
      <c r="O1369">
        <v>7.5173731692528198</v>
      </c>
      <c r="P1369">
        <v>18.8721259827682</v>
      </c>
      <c r="Q1369">
        <v>8.5765920186622005E-2</v>
      </c>
      <c r="R1369">
        <v>0</v>
      </c>
      <c r="S1369">
        <v>9.8252154476752198E-3</v>
      </c>
      <c r="T1369">
        <v>9.5591135634297206E-2</v>
      </c>
      <c r="U1369">
        <v>0.195166895157276</v>
      </c>
      <c r="V1369">
        <v>1.0257080577367901</v>
      </c>
      <c r="W1369">
        <v>1.3164660885283599</v>
      </c>
      <c r="X1369">
        <v>9.3278263560632693E-2</v>
      </c>
      <c r="Y1369">
        <v>0</v>
      </c>
      <c r="Z1369">
        <v>1.06858182606102E-2</v>
      </c>
      <c r="AA1369">
        <v>0.103964081821243</v>
      </c>
      <c r="AB1369">
        <v>0.78066758062910702</v>
      </c>
      <c r="AC1369">
        <v>2.9305944506765398</v>
      </c>
      <c r="AD1369">
        <v>3.8152261131268999</v>
      </c>
      <c r="AE1369">
        <v>108478.520494916</v>
      </c>
      <c r="AF1369">
        <v>558.91259270660601</v>
      </c>
      <c r="AG1369">
        <v>914.32127660195897</v>
      </c>
      <c r="AH1369">
        <v>109951.75436422401</v>
      </c>
      <c r="AI1369">
        <v>0.39603736234459402</v>
      </c>
      <c r="AJ1369">
        <v>0.29723263479668899</v>
      </c>
      <c r="AK1369">
        <v>0.893537769499957</v>
      </c>
      <c r="AL1369">
        <v>1.5868077666412399</v>
      </c>
      <c r="AM1369">
        <v>0.74235033151468499</v>
      </c>
      <c r="AN1369">
        <v>7.5533737299558904E-3</v>
      </c>
      <c r="AO1369">
        <v>0.65334234706588201</v>
      </c>
      <c r="AP1369">
        <v>1.4032460523105199</v>
      </c>
      <c r="AQ1369">
        <v>1.75497641136551</v>
      </c>
      <c r="AR1369">
        <v>1.1081658496667499</v>
      </c>
      <c r="AS1369">
        <v>4.5455112158945399</v>
      </c>
      <c r="AT1369">
        <v>7.4086534769268102</v>
      </c>
      <c r="AU1369">
        <v>2.25427474586342</v>
      </c>
      <c r="AV1369">
        <v>0.496795223974696</v>
      </c>
      <c r="AW1369">
        <v>4.2613570238957097</v>
      </c>
      <c r="AX1369">
        <v>14.4210804706606</v>
      </c>
      <c r="AY1369">
        <v>2.5608574598029001</v>
      </c>
      <c r="AZ1369">
        <v>1.6170330065062399</v>
      </c>
      <c r="BA1369">
        <v>4.97676262788901</v>
      </c>
      <c r="BB1369">
        <v>9.1546530941981707</v>
      </c>
      <c r="BC1369">
        <v>2.25427474586342</v>
      </c>
      <c r="BD1369">
        <v>0.496795223974492</v>
      </c>
      <c r="BE1369">
        <v>4.2613570238939502</v>
      </c>
      <c r="BF1369">
        <v>16.16708008793</v>
      </c>
      <c r="BG1369">
        <v>32.475808127866401</v>
      </c>
      <c r="BH1369">
        <v>15.834747783598299</v>
      </c>
      <c r="BI1369">
        <v>93.521068240562897</v>
      </c>
      <c r="BJ1369">
        <v>141.83162415202699</v>
      </c>
      <c r="BK1369">
        <v>1.07242061474219</v>
      </c>
      <c r="BL1369">
        <v>5.5254199958014996E-3</v>
      </c>
      <c r="BM1369">
        <v>9.0389966700485606E-3</v>
      </c>
      <c r="BN1369">
        <v>1.08698503140804</v>
      </c>
      <c r="BO1369">
        <v>2.9275025881413201</v>
      </c>
      <c r="BP1369">
        <v>11594.2751161835</v>
      </c>
    </row>
    <row r="1370" spans="1:68" x14ac:dyDescent="0.25">
      <c r="A1370" t="s">
        <v>6087</v>
      </c>
      <c r="B1370">
        <v>2031</v>
      </c>
      <c r="C1370" t="s">
        <v>6130</v>
      </c>
      <c r="D1370" t="s">
        <v>6089</v>
      </c>
      <c r="E1370" t="s">
        <v>6089</v>
      </c>
      <c r="F1370" t="s">
        <v>6093</v>
      </c>
      <c r="G1370">
        <v>327.96226317373203</v>
      </c>
      <c r="H1370">
        <v>10124319.3887545</v>
      </c>
      <c r="I1370">
        <v>0</v>
      </c>
      <c r="J1370">
        <v>10124319.3887545</v>
      </c>
      <c r="K1370">
        <v>2145731.1504366701</v>
      </c>
      <c r="L1370">
        <v>11819402.9407847</v>
      </c>
      <c r="M1370">
        <v>0</v>
      </c>
      <c r="N1370">
        <v>0</v>
      </c>
      <c r="O1370">
        <v>0</v>
      </c>
      <c r="P1370">
        <v>0</v>
      </c>
      <c r="Q1370">
        <v>0</v>
      </c>
      <c r="R1370">
        <v>0</v>
      </c>
      <c r="S1370">
        <v>0</v>
      </c>
      <c r="T1370">
        <v>0</v>
      </c>
      <c r="U1370">
        <v>3.3480455335110897E-2</v>
      </c>
      <c r="V1370">
        <v>8.7978990459027101E-2</v>
      </c>
      <c r="W1370">
        <v>0.121459445794138</v>
      </c>
      <c r="X1370">
        <v>0</v>
      </c>
      <c r="Y1370">
        <v>0</v>
      </c>
      <c r="Z1370">
        <v>0</v>
      </c>
      <c r="AA1370">
        <v>0</v>
      </c>
      <c r="AB1370">
        <v>0.133921821340443</v>
      </c>
      <c r="AC1370">
        <v>0.25136854416864801</v>
      </c>
      <c r="AD1370">
        <v>0.38529036550909201</v>
      </c>
      <c r="AE1370">
        <v>0</v>
      </c>
      <c r="AF1370">
        <v>0</v>
      </c>
      <c r="AG1370">
        <v>0</v>
      </c>
      <c r="AH1370">
        <v>0</v>
      </c>
      <c r="AI1370">
        <v>0</v>
      </c>
      <c r="AJ1370">
        <v>0</v>
      </c>
      <c r="AK1370">
        <v>0</v>
      </c>
      <c r="AL1370">
        <v>0</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v>0</v>
      </c>
    </row>
    <row r="1371" spans="1:68" x14ac:dyDescent="0.25">
      <c r="A1371" t="s">
        <v>6087</v>
      </c>
      <c r="B1371">
        <v>2031</v>
      </c>
      <c r="C1371" t="s">
        <v>6131</v>
      </c>
      <c r="D1371" t="s">
        <v>6089</v>
      </c>
      <c r="E1371" t="s">
        <v>6089</v>
      </c>
      <c r="F1371" t="s">
        <v>6090</v>
      </c>
      <c r="G1371">
        <v>2137.93047998051</v>
      </c>
      <c r="H1371">
        <v>134394983.69374201</v>
      </c>
      <c r="I1371">
        <v>134394983.69374201</v>
      </c>
      <c r="J1371">
        <v>0</v>
      </c>
      <c r="K1371">
        <v>15328448.438145</v>
      </c>
      <c r="L1371">
        <v>0</v>
      </c>
      <c r="M1371">
        <v>193.628159382787</v>
      </c>
      <c r="N1371">
        <v>66.994977437543596</v>
      </c>
      <c r="O1371">
        <v>31.497190768793502</v>
      </c>
      <c r="P1371">
        <v>292.12032758912397</v>
      </c>
      <c r="Q1371">
        <v>4.4555480311375701</v>
      </c>
      <c r="R1371">
        <v>3.1238514939444E-2</v>
      </c>
      <c r="S1371">
        <v>0</v>
      </c>
      <c r="T1371">
        <v>4.4867865460770098</v>
      </c>
      <c r="U1371">
        <v>1.3333059958895499</v>
      </c>
      <c r="V1371">
        <v>4.0451698234113502</v>
      </c>
      <c r="W1371">
        <v>9.8652623653779301</v>
      </c>
      <c r="X1371">
        <v>4.6570081419040399</v>
      </c>
      <c r="Y1371">
        <v>3.2650981966148601E-2</v>
      </c>
      <c r="Z1371">
        <v>0</v>
      </c>
      <c r="AA1371">
        <v>4.6896591238701903</v>
      </c>
      <c r="AB1371">
        <v>5.33322398355822</v>
      </c>
      <c r="AC1371">
        <v>11.5576280668895</v>
      </c>
      <c r="AD1371">
        <v>21.580511174318001</v>
      </c>
      <c r="AE1371">
        <v>203945.75803797701</v>
      </c>
      <c r="AF1371">
        <v>15833.779125798899</v>
      </c>
      <c r="AG1371">
        <v>0</v>
      </c>
      <c r="AH1371">
        <v>219779.537163776</v>
      </c>
      <c r="AI1371">
        <v>8.0660727092292606E-2</v>
      </c>
      <c r="AJ1371">
        <v>0.35634590627243201</v>
      </c>
      <c r="AK1371">
        <v>0</v>
      </c>
      <c r="AL1371">
        <v>0.43700663336472501</v>
      </c>
      <c r="AM1371">
        <v>32.131737233579798</v>
      </c>
      <c r="AN1371">
        <v>2.4946183494043201</v>
      </c>
      <c r="AO1371">
        <v>0</v>
      </c>
      <c r="AP1371">
        <v>34.626355582984203</v>
      </c>
      <c r="AQ1371">
        <v>1.73660333536797</v>
      </c>
      <c r="AR1371">
        <v>7.6720296442326497</v>
      </c>
      <c r="AS1371">
        <v>0</v>
      </c>
      <c r="AT1371">
        <v>9.4086329796006201</v>
      </c>
      <c r="AU1371">
        <v>0</v>
      </c>
      <c r="AV1371">
        <v>0</v>
      </c>
      <c r="AW1371">
        <v>0</v>
      </c>
      <c r="AX1371">
        <v>9.4086329796006201</v>
      </c>
      <c r="AY1371">
        <v>1.9769907048326001</v>
      </c>
      <c r="AZ1371">
        <v>8.7340217451754594</v>
      </c>
      <c r="BA1371">
        <v>0</v>
      </c>
      <c r="BB1371">
        <v>10.711012450008001</v>
      </c>
      <c r="BC1371">
        <v>0</v>
      </c>
      <c r="BD1371">
        <v>0</v>
      </c>
      <c r="BE1371">
        <v>0</v>
      </c>
      <c r="BF1371">
        <v>10.711012450008001</v>
      </c>
      <c r="BG1371">
        <v>6.1556532946010103</v>
      </c>
      <c r="BH1371">
        <v>113.336567477963</v>
      </c>
      <c r="BI1371">
        <v>0</v>
      </c>
      <c r="BJ1371">
        <v>119.492220772564</v>
      </c>
      <c r="BK1371">
        <v>1.9312443712729299</v>
      </c>
      <c r="BL1371">
        <v>0.14993641989348799</v>
      </c>
      <c r="BM1371">
        <v>0</v>
      </c>
      <c r="BN1371">
        <v>2.0811807911664202</v>
      </c>
      <c r="BO1371">
        <v>32.591915003691</v>
      </c>
      <c r="BP1371">
        <v>19632.818993468401</v>
      </c>
    </row>
    <row r="1372" spans="1:68" x14ac:dyDescent="0.25">
      <c r="A1372" t="s">
        <v>6087</v>
      </c>
      <c r="B1372">
        <v>2031</v>
      </c>
      <c r="C1372" t="s">
        <v>6131</v>
      </c>
      <c r="D1372" t="s">
        <v>6089</v>
      </c>
      <c r="E1372" t="s">
        <v>6089</v>
      </c>
      <c r="F1372" t="s">
        <v>6093</v>
      </c>
      <c r="G1372">
        <v>233.50576526320199</v>
      </c>
      <c r="H1372">
        <v>15541215.723133899</v>
      </c>
      <c r="I1372">
        <v>0</v>
      </c>
      <c r="J1372">
        <v>15541215.723133899</v>
      </c>
      <c r="K1372">
        <v>1674180.2955535001</v>
      </c>
      <c r="L1372">
        <v>28377111.0444603</v>
      </c>
      <c r="M1372">
        <v>0</v>
      </c>
      <c r="N1372">
        <v>0</v>
      </c>
      <c r="O1372">
        <v>0</v>
      </c>
      <c r="P1372">
        <v>0</v>
      </c>
      <c r="Q1372">
        <v>0</v>
      </c>
      <c r="R1372">
        <v>0</v>
      </c>
      <c r="S1372">
        <v>0</v>
      </c>
      <c r="T1372">
        <v>0</v>
      </c>
      <c r="U1372">
        <v>0.15418132089131101</v>
      </c>
      <c r="V1372">
        <v>0.24471783996827601</v>
      </c>
      <c r="W1372">
        <v>0.39889916085958799</v>
      </c>
      <c r="X1372">
        <v>0</v>
      </c>
      <c r="Y1372">
        <v>0</v>
      </c>
      <c r="Z1372">
        <v>0</v>
      </c>
      <c r="AA1372">
        <v>0</v>
      </c>
      <c r="AB1372">
        <v>0.61672528356524503</v>
      </c>
      <c r="AC1372">
        <v>0.69919382848079004</v>
      </c>
      <c r="AD1372">
        <v>1.3159191120460301</v>
      </c>
      <c r="AE1372">
        <v>0</v>
      </c>
      <c r="AF1372">
        <v>0</v>
      </c>
      <c r="AG1372">
        <v>0</v>
      </c>
      <c r="AH1372">
        <v>0</v>
      </c>
      <c r="AI1372">
        <v>0</v>
      </c>
      <c r="AJ1372">
        <v>0</v>
      </c>
      <c r="AK1372">
        <v>0</v>
      </c>
      <c r="AL1372">
        <v>0</v>
      </c>
      <c r="AM1372">
        <v>0</v>
      </c>
      <c r="AN1372">
        <v>0</v>
      </c>
      <c r="AO1372">
        <v>0</v>
      </c>
      <c r="AP1372">
        <v>0</v>
      </c>
      <c r="AQ1372">
        <v>0</v>
      </c>
      <c r="AR1372">
        <v>0</v>
      </c>
      <c r="AS1372">
        <v>0</v>
      </c>
      <c r="AT1372">
        <v>0</v>
      </c>
      <c r="AU1372">
        <v>0</v>
      </c>
      <c r="AV1372">
        <v>0</v>
      </c>
      <c r="AW1372">
        <v>0</v>
      </c>
      <c r="AX1372">
        <v>0</v>
      </c>
      <c r="AY1372">
        <v>0</v>
      </c>
      <c r="AZ1372">
        <v>0</v>
      </c>
      <c r="BA1372">
        <v>0</v>
      </c>
      <c r="BB1372">
        <v>0</v>
      </c>
      <c r="BC1372">
        <v>0</v>
      </c>
      <c r="BD1372">
        <v>0</v>
      </c>
      <c r="BE1372">
        <v>0</v>
      </c>
      <c r="BF1372">
        <v>0</v>
      </c>
      <c r="BG1372">
        <v>0</v>
      </c>
      <c r="BH1372">
        <v>0</v>
      </c>
      <c r="BI1372">
        <v>0</v>
      </c>
      <c r="BJ1372">
        <v>0</v>
      </c>
      <c r="BK1372">
        <v>0</v>
      </c>
      <c r="BL1372">
        <v>0</v>
      </c>
      <c r="BM1372">
        <v>0</v>
      </c>
      <c r="BN1372">
        <v>0</v>
      </c>
      <c r="BO1372">
        <v>0</v>
      </c>
      <c r="BP1372">
        <v>0</v>
      </c>
    </row>
    <row r="1373" spans="1:68" x14ac:dyDescent="0.25">
      <c r="A1373" t="s">
        <v>6087</v>
      </c>
      <c r="B1373">
        <v>2031</v>
      </c>
      <c r="C1373" t="s">
        <v>6132</v>
      </c>
      <c r="D1373" t="s">
        <v>6089</v>
      </c>
      <c r="E1373" t="s">
        <v>6089</v>
      </c>
      <c r="F1373" t="s">
        <v>6090</v>
      </c>
      <c r="G1373">
        <v>2058.1225171866699</v>
      </c>
      <c r="H1373">
        <v>177415647.360006</v>
      </c>
      <c r="I1373">
        <v>177415647.360006</v>
      </c>
      <c r="J1373">
        <v>0</v>
      </c>
      <c r="K1373">
        <v>14756244.4988243</v>
      </c>
      <c r="L1373">
        <v>0</v>
      </c>
      <c r="M1373">
        <v>267.27784640899</v>
      </c>
      <c r="N1373">
        <v>108.343156170246</v>
      </c>
      <c r="O1373">
        <v>38.424125806756997</v>
      </c>
      <c r="P1373">
        <v>414.045128385993</v>
      </c>
      <c r="Q1373">
        <v>5.6370164231096203</v>
      </c>
      <c r="R1373">
        <v>3.7323895155963301E-2</v>
      </c>
      <c r="S1373">
        <v>0</v>
      </c>
      <c r="T1373">
        <v>5.6743403182655801</v>
      </c>
      <c r="U1373">
        <v>1.7601054733468899</v>
      </c>
      <c r="V1373">
        <v>5.4219374214710996</v>
      </c>
      <c r="W1373">
        <v>12.8563832130835</v>
      </c>
      <c r="X1373">
        <v>5.8918972918727297</v>
      </c>
      <c r="Y1373">
        <v>3.9011516072584199E-2</v>
      </c>
      <c r="Z1373">
        <v>0</v>
      </c>
      <c r="AA1373">
        <v>5.9309088079453103</v>
      </c>
      <c r="AB1373">
        <v>7.0404218933875704</v>
      </c>
      <c r="AC1373">
        <v>15.491249775631699</v>
      </c>
      <c r="AD1373">
        <v>28.4625804769646</v>
      </c>
      <c r="AE1373">
        <v>254898.85299529799</v>
      </c>
      <c r="AF1373">
        <v>17979.575983091399</v>
      </c>
      <c r="AG1373">
        <v>0</v>
      </c>
      <c r="AH1373">
        <v>272878.42897839</v>
      </c>
      <c r="AI1373">
        <v>0.104125505143093</v>
      </c>
      <c r="AJ1373">
        <v>0.42576352936204598</v>
      </c>
      <c r="AK1373">
        <v>0</v>
      </c>
      <c r="AL1373">
        <v>0.52988903450514002</v>
      </c>
      <c r="AM1373">
        <v>40.159418094200703</v>
      </c>
      <c r="AN1373">
        <v>2.8326895181232401</v>
      </c>
      <c r="AO1373">
        <v>0</v>
      </c>
      <c r="AP1373">
        <v>42.992107612323899</v>
      </c>
      <c r="AQ1373">
        <v>2.2417935722482301</v>
      </c>
      <c r="AR1373">
        <v>9.1665720335270695</v>
      </c>
      <c r="AS1373">
        <v>0</v>
      </c>
      <c r="AT1373">
        <v>11.4083656057753</v>
      </c>
      <c r="AU1373">
        <v>0</v>
      </c>
      <c r="AV1373">
        <v>0</v>
      </c>
      <c r="AW1373">
        <v>0</v>
      </c>
      <c r="AX1373">
        <v>11.4083656057753</v>
      </c>
      <c r="AY1373">
        <v>2.5521113337889001</v>
      </c>
      <c r="AZ1373">
        <v>10.435444488894399</v>
      </c>
      <c r="BA1373">
        <v>0</v>
      </c>
      <c r="BB1373">
        <v>12.987555822683399</v>
      </c>
      <c r="BC1373">
        <v>0</v>
      </c>
      <c r="BD1373">
        <v>0</v>
      </c>
      <c r="BE1373">
        <v>0</v>
      </c>
      <c r="BF1373">
        <v>12.987555822683399</v>
      </c>
      <c r="BG1373">
        <v>7.9315220710121599</v>
      </c>
      <c r="BH1373">
        <v>135.41625853741999</v>
      </c>
      <c r="BI1373">
        <v>0</v>
      </c>
      <c r="BJ1373">
        <v>143.347780608432</v>
      </c>
      <c r="BK1373">
        <v>2.4137397111217598</v>
      </c>
      <c r="BL1373">
        <v>0.17025583296885</v>
      </c>
      <c r="BM1373">
        <v>0</v>
      </c>
      <c r="BN1373">
        <v>2.5839955440906102</v>
      </c>
      <c r="BO1373">
        <v>43.024788129434803</v>
      </c>
      <c r="BP1373">
        <v>24376.121965178801</v>
      </c>
    </row>
    <row r="1374" spans="1:68" x14ac:dyDescent="0.25">
      <c r="A1374" t="s">
        <v>6087</v>
      </c>
      <c r="B1374">
        <v>2031</v>
      </c>
      <c r="C1374" t="s">
        <v>6133</v>
      </c>
      <c r="D1374" t="s">
        <v>6089</v>
      </c>
      <c r="E1374" t="s">
        <v>6089</v>
      </c>
      <c r="F1374" t="s">
        <v>6090</v>
      </c>
      <c r="G1374">
        <v>891.79427804349098</v>
      </c>
      <c r="H1374">
        <v>64451953.249505602</v>
      </c>
      <c r="I1374">
        <v>64451953.249505602</v>
      </c>
      <c r="J1374">
        <v>0</v>
      </c>
      <c r="K1374">
        <v>6393950.9429451004</v>
      </c>
      <c r="L1374">
        <v>0</v>
      </c>
      <c r="M1374">
        <v>99.500839407939097</v>
      </c>
      <c r="N1374">
        <v>46.944599658323298</v>
      </c>
      <c r="O1374">
        <v>16.651110227620499</v>
      </c>
      <c r="P1374">
        <v>163.09654929388299</v>
      </c>
      <c r="Q1374">
        <v>2.1671666582073299</v>
      </c>
      <c r="R1374">
        <v>1.61726213364023E-2</v>
      </c>
      <c r="S1374">
        <v>0</v>
      </c>
      <c r="T1374">
        <v>2.1833392795437301</v>
      </c>
      <c r="U1374">
        <v>0.63941505369117402</v>
      </c>
      <c r="V1374">
        <v>1.9468352519233301</v>
      </c>
      <c r="W1374">
        <v>4.7695895851582399</v>
      </c>
      <c r="X1374">
        <v>2.2651563178318401</v>
      </c>
      <c r="Y1374">
        <v>1.69038755082901E-2</v>
      </c>
      <c r="Z1374">
        <v>0</v>
      </c>
      <c r="AA1374">
        <v>2.2820601933401301</v>
      </c>
      <c r="AB1374">
        <v>2.5576602147646899</v>
      </c>
      <c r="AC1374">
        <v>5.5623864340666698</v>
      </c>
      <c r="AD1374">
        <v>10.4021068421715</v>
      </c>
      <c r="AE1374">
        <v>94247.524987345299</v>
      </c>
      <c r="AF1374">
        <v>7902.4282924479603</v>
      </c>
      <c r="AG1374">
        <v>0</v>
      </c>
      <c r="AH1374">
        <v>102149.953279793</v>
      </c>
      <c r="AI1374">
        <v>3.8870797313087298E-2</v>
      </c>
      <c r="AJ1374">
        <v>0.18448546228447399</v>
      </c>
      <c r="AK1374">
        <v>0</v>
      </c>
      <c r="AL1374">
        <v>0.223356259597562</v>
      </c>
      <c r="AM1374">
        <v>14.8487359430379</v>
      </c>
      <c r="AN1374">
        <v>1.24503079565333</v>
      </c>
      <c r="AO1374">
        <v>0</v>
      </c>
      <c r="AP1374">
        <v>16.093766738691201</v>
      </c>
      <c r="AQ1374">
        <v>0.83687760693109303</v>
      </c>
      <c r="AR1374">
        <v>3.9719214130507599</v>
      </c>
      <c r="AS1374">
        <v>0</v>
      </c>
      <c r="AT1374">
        <v>4.8087990199818504</v>
      </c>
      <c r="AU1374">
        <v>0</v>
      </c>
      <c r="AV1374">
        <v>0</v>
      </c>
      <c r="AW1374">
        <v>0</v>
      </c>
      <c r="AX1374">
        <v>4.8087990199818504</v>
      </c>
      <c r="AY1374">
        <v>0.95272145128913199</v>
      </c>
      <c r="AZ1374">
        <v>4.5217301809817396</v>
      </c>
      <c r="BA1374">
        <v>0</v>
      </c>
      <c r="BB1374">
        <v>5.4744516322708803</v>
      </c>
      <c r="BC1374">
        <v>0</v>
      </c>
      <c r="BD1374">
        <v>0</v>
      </c>
      <c r="BE1374">
        <v>0</v>
      </c>
      <c r="BF1374">
        <v>5.4744516322708803</v>
      </c>
      <c r="BG1374">
        <v>2.95896905303354</v>
      </c>
      <c r="BH1374">
        <v>58.677802060210503</v>
      </c>
      <c r="BI1374">
        <v>0</v>
      </c>
      <c r="BJ1374">
        <v>61.636771113244002</v>
      </c>
      <c r="BK1374">
        <v>0.892467702634552</v>
      </c>
      <c r="BL1374">
        <v>7.4831270363251198E-2</v>
      </c>
      <c r="BM1374">
        <v>0</v>
      </c>
      <c r="BN1374">
        <v>0.96729897299780299</v>
      </c>
      <c r="BO1374">
        <v>15.630141277568701</v>
      </c>
      <c r="BP1374">
        <v>9125.0148617747709</v>
      </c>
    </row>
    <row r="1375" spans="1:68" x14ac:dyDescent="0.25">
      <c r="A1375" t="s">
        <v>6087</v>
      </c>
      <c r="B1375">
        <v>2031</v>
      </c>
      <c r="C1375" t="s">
        <v>6134</v>
      </c>
      <c r="D1375" t="s">
        <v>6089</v>
      </c>
      <c r="E1375" t="s">
        <v>6089</v>
      </c>
      <c r="F1375" t="s">
        <v>6090</v>
      </c>
      <c r="G1375">
        <v>484.092997075656</v>
      </c>
      <c r="H1375">
        <v>36887276.768586002</v>
      </c>
      <c r="I1375">
        <v>36887276.768586002</v>
      </c>
      <c r="J1375">
        <v>0</v>
      </c>
      <c r="K1375">
        <v>2470965.5668332102</v>
      </c>
      <c r="L1375">
        <v>0</v>
      </c>
      <c r="M1375">
        <v>53.106586900562498</v>
      </c>
      <c r="N1375">
        <v>5.5648799473201898</v>
      </c>
      <c r="O1375">
        <v>5.9151189120241403</v>
      </c>
      <c r="P1375">
        <v>64.586585759906797</v>
      </c>
      <c r="Q1375">
        <v>0.67378469335679803</v>
      </c>
      <c r="R1375">
        <v>2.3174537984678701E-3</v>
      </c>
      <c r="S1375">
        <v>0</v>
      </c>
      <c r="T1375">
        <v>0.67610214715526595</v>
      </c>
      <c r="U1375">
        <v>0.36595136170078302</v>
      </c>
      <c r="V1375">
        <v>1.2638671669380099</v>
      </c>
      <c r="W1375">
        <v>2.3059206757940598</v>
      </c>
      <c r="X1375">
        <v>0.704250247315097</v>
      </c>
      <c r="Y1375">
        <v>2.42223877568566E-3</v>
      </c>
      <c r="Z1375">
        <v>0</v>
      </c>
      <c r="AA1375">
        <v>0.70667248609078304</v>
      </c>
      <c r="AB1375">
        <v>1.4638054468031301</v>
      </c>
      <c r="AC1375">
        <v>3.6110490483943298</v>
      </c>
      <c r="AD1375">
        <v>5.7815269812882502</v>
      </c>
      <c r="AE1375">
        <v>60920.630801537904</v>
      </c>
      <c r="AF1375">
        <v>1215.44888072702</v>
      </c>
      <c r="AG1375">
        <v>0</v>
      </c>
      <c r="AH1375">
        <v>62136.079682264899</v>
      </c>
      <c r="AI1375">
        <v>1.9058357659822899E-2</v>
      </c>
      <c r="AJ1375">
        <v>2.6435941484517E-2</v>
      </c>
      <c r="AK1375">
        <v>0</v>
      </c>
      <c r="AL1375">
        <v>4.549429914434E-2</v>
      </c>
      <c r="AM1375">
        <v>9.59807019204802</v>
      </c>
      <c r="AN1375">
        <v>0.19149446613690799</v>
      </c>
      <c r="AO1375">
        <v>0</v>
      </c>
      <c r="AP1375">
        <v>9.7895646581849203</v>
      </c>
      <c r="AQ1375">
        <v>0.41032121419900702</v>
      </c>
      <c r="AR1375">
        <v>0.56915857085041699</v>
      </c>
      <c r="AS1375">
        <v>0</v>
      </c>
      <c r="AT1375">
        <v>0.97947978504942401</v>
      </c>
      <c r="AU1375">
        <v>0</v>
      </c>
      <c r="AV1375">
        <v>0</v>
      </c>
      <c r="AW1375">
        <v>0</v>
      </c>
      <c r="AX1375">
        <v>0.97947978504942401</v>
      </c>
      <c r="AY1375">
        <v>0.467119468185966</v>
      </c>
      <c r="AZ1375">
        <v>0.64794370782931598</v>
      </c>
      <c r="BA1375">
        <v>0</v>
      </c>
      <c r="BB1375">
        <v>1.11506317601528</v>
      </c>
      <c r="BC1375">
        <v>0</v>
      </c>
      <c r="BD1375">
        <v>0</v>
      </c>
      <c r="BE1375">
        <v>0</v>
      </c>
      <c r="BF1375">
        <v>1.11506317601528</v>
      </c>
      <c r="BG1375">
        <v>2.6964915251525001</v>
      </c>
      <c r="BH1375">
        <v>8.4097844187333894</v>
      </c>
      <c r="BI1375">
        <v>0</v>
      </c>
      <c r="BJ1375">
        <v>11.106275943885899</v>
      </c>
      <c r="BK1375">
        <v>0.57688194381546298</v>
      </c>
      <c r="BL1375">
        <v>1.15095740752644E-2</v>
      </c>
      <c r="BM1375">
        <v>0</v>
      </c>
      <c r="BN1375">
        <v>0.58839151789072797</v>
      </c>
      <c r="BO1375">
        <v>8.9454751666847798</v>
      </c>
      <c r="BP1375">
        <v>5550.5913840221801</v>
      </c>
    </row>
    <row r="1376" spans="1:68" x14ac:dyDescent="0.25">
      <c r="A1376" t="s">
        <v>6087</v>
      </c>
      <c r="B1376">
        <v>2031</v>
      </c>
      <c r="C1376" t="s">
        <v>6134</v>
      </c>
      <c r="D1376" t="s">
        <v>6089</v>
      </c>
      <c r="E1376" t="s">
        <v>6089</v>
      </c>
      <c r="F1376" t="s">
        <v>6093</v>
      </c>
      <c r="G1376">
        <v>33.933590216855599</v>
      </c>
      <c r="H1376">
        <v>3401402.2327384502</v>
      </c>
      <c r="I1376">
        <v>0</v>
      </c>
      <c r="J1376">
        <v>3401402.2327384502</v>
      </c>
      <c r="K1376">
        <v>173207.9032157</v>
      </c>
      <c r="L1376">
        <v>6190440.6239802605</v>
      </c>
      <c r="M1376">
        <v>0</v>
      </c>
      <c r="N1376">
        <v>0</v>
      </c>
      <c r="O1376">
        <v>0</v>
      </c>
      <c r="P1376">
        <v>0</v>
      </c>
      <c r="Q1376">
        <v>0</v>
      </c>
      <c r="R1376">
        <v>0</v>
      </c>
      <c r="S1376">
        <v>0</v>
      </c>
      <c r="T1376">
        <v>0</v>
      </c>
      <c r="U1376">
        <v>3.3744637387349098E-2</v>
      </c>
      <c r="V1376">
        <v>6.1567523818889101E-2</v>
      </c>
      <c r="W1376">
        <v>9.5312161206238297E-2</v>
      </c>
      <c r="X1376">
        <v>0</v>
      </c>
      <c r="Y1376">
        <v>0</v>
      </c>
      <c r="Z1376">
        <v>0</v>
      </c>
      <c r="AA1376">
        <v>0</v>
      </c>
      <c r="AB1376">
        <v>0.134978549549396</v>
      </c>
      <c r="AC1376">
        <v>0.175907210911111</v>
      </c>
      <c r="AD1376">
        <v>0.31088576046050798</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0</v>
      </c>
      <c r="BF1376">
        <v>0</v>
      </c>
      <c r="BG1376">
        <v>0</v>
      </c>
      <c r="BH1376">
        <v>0</v>
      </c>
      <c r="BI1376">
        <v>0</v>
      </c>
      <c r="BJ1376">
        <v>0</v>
      </c>
      <c r="BK1376">
        <v>0</v>
      </c>
      <c r="BL1376">
        <v>0</v>
      </c>
      <c r="BM1376">
        <v>0</v>
      </c>
      <c r="BN1376">
        <v>0</v>
      </c>
      <c r="BO1376">
        <v>0</v>
      </c>
      <c r="BP1376">
        <v>0</v>
      </c>
    </row>
    <row r="1377" spans="1:68" x14ac:dyDescent="0.25">
      <c r="A1377" t="s">
        <v>6087</v>
      </c>
      <c r="B1377">
        <v>2031</v>
      </c>
      <c r="C1377" t="s">
        <v>6135</v>
      </c>
      <c r="D1377" t="s">
        <v>6089</v>
      </c>
      <c r="E1377" t="s">
        <v>6089</v>
      </c>
      <c r="F1377" t="s">
        <v>6090</v>
      </c>
      <c r="G1377">
        <v>257.98657761139401</v>
      </c>
      <c r="H1377">
        <v>12560640.045730401</v>
      </c>
      <c r="I1377">
        <v>12560640.045730401</v>
      </c>
      <c r="J1377">
        <v>0</v>
      </c>
      <c r="K1377">
        <v>1316846.0478333901</v>
      </c>
      <c r="L1377">
        <v>0</v>
      </c>
      <c r="M1377">
        <v>23.120990483999201</v>
      </c>
      <c r="N1377">
        <v>3.3403211324733699</v>
      </c>
      <c r="O1377">
        <v>3.3036082616378</v>
      </c>
      <c r="P1377">
        <v>29.764919878110401</v>
      </c>
      <c r="Q1377">
        <v>0.295718874765595</v>
      </c>
      <c r="R1377">
        <v>1.2350353709946599E-3</v>
      </c>
      <c r="S1377">
        <v>0</v>
      </c>
      <c r="T1377">
        <v>0.29695391013658901</v>
      </c>
      <c r="U1377">
        <v>0.124611620353687</v>
      </c>
      <c r="V1377">
        <v>0.41814471857885999</v>
      </c>
      <c r="W1377">
        <v>0.83971024906913805</v>
      </c>
      <c r="X1377">
        <v>0.30908997004942301</v>
      </c>
      <c r="Y1377">
        <v>1.29087819008275E-3</v>
      </c>
      <c r="Z1377">
        <v>0</v>
      </c>
      <c r="AA1377">
        <v>0.31038084823950601</v>
      </c>
      <c r="AB1377">
        <v>0.49844648141475101</v>
      </c>
      <c r="AC1377">
        <v>1.1946991959396001</v>
      </c>
      <c r="AD1377">
        <v>2.0035265255938501</v>
      </c>
      <c r="AE1377">
        <v>22626.481452001801</v>
      </c>
      <c r="AF1377">
        <v>707.427924521867</v>
      </c>
      <c r="AG1377">
        <v>0</v>
      </c>
      <c r="AH1377">
        <v>23333.909376523701</v>
      </c>
      <c r="AI1377">
        <v>7.7301115598678799E-3</v>
      </c>
      <c r="AJ1377">
        <v>1.40884460438905E-2</v>
      </c>
      <c r="AK1377">
        <v>0</v>
      </c>
      <c r="AL1377">
        <v>2.18185576037584E-2</v>
      </c>
      <c r="AM1377">
        <v>3.5648113671519002</v>
      </c>
      <c r="AN1377">
        <v>0.111455557600764</v>
      </c>
      <c r="AO1377">
        <v>0</v>
      </c>
      <c r="AP1377">
        <v>3.6762669247526598</v>
      </c>
      <c r="AQ1377">
        <v>0.166427182118914</v>
      </c>
      <c r="AR1377">
        <v>0.30332037996604799</v>
      </c>
      <c r="AS1377">
        <v>0</v>
      </c>
      <c r="AT1377">
        <v>0.46974756208496299</v>
      </c>
      <c r="AU1377">
        <v>0</v>
      </c>
      <c r="AV1377">
        <v>0</v>
      </c>
      <c r="AW1377">
        <v>0</v>
      </c>
      <c r="AX1377">
        <v>0.46974756208496299</v>
      </c>
      <c r="AY1377">
        <v>0.18946467819080801</v>
      </c>
      <c r="AZ1377">
        <v>0.345307163453136</v>
      </c>
      <c r="BA1377">
        <v>0</v>
      </c>
      <c r="BB1377">
        <v>0.53477184164394398</v>
      </c>
      <c r="BC1377">
        <v>0</v>
      </c>
      <c r="BD1377">
        <v>0</v>
      </c>
      <c r="BE1377">
        <v>0</v>
      </c>
      <c r="BF1377">
        <v>0.53477184164394398</v>
      </c>
      <c r="BG1377">
        <v>1.3651976153301499</v>
      </c>
      <c r="BH1377">
        <v>4.4818072431227103</v>
      </c>
      <c r="BI1377">
        <v>0</v>
      </c>
      <c r="BJ1377">
        <v>5.84700485845286</v>
      </c>
      <c r="BK1377">
        <v>0.214259248960466</v>
      </c>
      <c r="BL1377">
        <v>6.69891941101194E-3</v>
      </c>
      <c r="BM1377">
        <v>0</v>
      </c>
      <c r="BN1377">
        <v>0.220958168371478</v>
      </c>
      <c r="BO1377">
        <v>3.0460609578649298</v>
      </c>
      <c r="BP1377">
        <v>2084.4088813323401</v>
      </c>
    </row>
    <row r="1378" spans="1:68" x14ac:dyDescent="0.25">
      <c r="A1378" t="s">
        <v>6087</v>
      </c>
      <c r="B1378">
        <v>2031</v>
      </c>
      <c r="C1378" t="s">
        <v>6135</v>
      </c>
      <c r="D1378" t="s">
        <v>6089</v>
      </c>
      <c r="E1378" t="s">
        <v>6089</v>
      </c>
      <c r="F1378" t="s">
        <v>6093</v>
      </c>
      <c r="G1378">
        <v>7.1761113774865199</v>
      </c>
      <c r="H1378">
        <v>327911.75963993999</v>
      </c>
      <c r="I1378">
        <v>0</v>
      </c>
      <c r="J1378">
        <v>327911.75963993999</v>
      </c>
      <c r="K1378">
        <v>36629.168826332003</v>
      </c>
      <c r="L1378">
        <v>596788.65922353999</v>
      </c>
      <c r="M1378">
        <v>0</v>
      </c>
      <c r="N1378">
        <v>0</v>
      </c>
      <c r="O1378">
        <v>0</v>
      </c>
      <c r="P1378">
        <v>0</v>
      </c>
      <c r="Q1378">
        <v>0</v>
      </c>
      <c r="R1378">
        <v>0</v>
      </c>
      <c r="S1378">
        <v>0</v>
      </c>
      <c r="T1378">
        <v>0</v>
      </c>
      <c r="U1378">
        <v>3.2531475747250098E-3</v>
      </c>
      <c r="V1378">
        <v>5.9300417241114796E-3</v>
      </c>
      <c r="W1378">
        <v>9.1831892988364899E-3</v>
      </c>
      <c r="X1378">
        <v>0</v>
      </c>
      <c r="Y1378">
        <v>0</v>
      </c>
      <c r="Z1378">
        <v>0</v>
      </c>
      <c r="AA1378">
        <v>0</v>
      </c>
      <c r="AB1378">
        <v>1.3012590298899999E-2</v>
      </c>
      <c r="AC1378">
        <v>1.6942976354604199E-2</v>
      </c>
      <c r="AD1378">
        <v>2.9955566653504202E-2</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v>0</v>
      </c>
      <c r="BK1378">
        <v>0</v>
      </c>
      <c r="BL1378">
        <v>0</v>
      </c>
      <c r="BM1378">
        <v>0</v>
      </c>
      <c r="BN1378">
        <v>0</v>
      </c>
      <c r="BO1378">
        <v>0</v>
      </c>
      <c r="BP1378">
        <v>0</v>
      </c>
    </row>
    <row r="1379" spans="1:68" x14ac:dyDescent="0.25">
      <c r="A1379" t="s">
        <v>6087</v>
      </c>
      <c r="B1379">
        <v>2031</v>
      </c>
      <c r="C1379" t="s">
        <v>6136</v>
      </c>
      <c r="D1379" t="s">
        <v>6089</v>
      </c>
      <c r="E1379" t="s">
        <v>6089</v>
      </c>
      <c r="F1379" t="s">
        <v>6090</v>
      </c>
      <c r="G1379">
        <v>1456.0014997840999</v>
      </c>
      <c r="H1379">
        <v>18958814.663107399</v>
      </c>
      <c r="I1379">
        <v>18958814.663107399</v>
      </c>
      <c r="J1379">
        <v>0</v>
      </c>
      <c r="K1379">
        <v>2330417.7604944399</v>
      </c>
      <c r="L1379">
        <v>0</v>
      </c>
      <c r="M1379">
        <v>96.235864742847497</v>
      </c>
      <c r="N1379">
        <v>11.3233462058359</v>
      </c>
      <c r="O1379">
        <v>11.974421206317601</v>
      </c>
      <c r="P1379">
        <v>119.533632155001</v>
      </c>
      <c r="Q1379">
        <v>0.50868629487597405</v>
      </c>
      <c r="R1379">
        <v>1.44998374337269E-2</v>
      </c>
      <c r="S1379">
        <v>0</v>
      </c>
      <c r="T1379">
        <v>0.52318613230970101</v>
      </c>
      <c r="U1379">
        <v>0.188086642600229</v>
      </c>
      <c r="V1379">
        <v>0.79535962772694702</v>
      </c>
      <c r="W1379">
        <v>1.50663240263687</v>
      </c>
      <c r="X1379">
        <v>0.53168683186826304</v>
      </c>
      <c r="Y1379">
        <v>1.5155455740404399E-2</v>
      </c>
      <c r="Z1379">
        <v>0</v>
      </c>
      <c r="AA1379">
        <v>0.54684228760866804</v>
      </c>
      <c r="AB1379">
        <v>0.75234657040091901</v>
      </c>
      <c r="AC1379">
        <v>2.2724560792198498</v>
      </c>
      <c r="AD1379">
        <v>3.5716449372294301</v>
      </c>
      <c r="AE1379">
        <v>36923.449462996898</v>
      </c>
      <c r="AF1379">
        <v>1499.36784522022</v>
      </c>
      <c r="AG1379">
        <v>0</v>
      </c>
      <c r="AH1379">
        <v>38422.817308217098</v>
      </c>
      <c r="AI1379">
        <v>7.24081787488354E-2</v>
      </c>
      <c r="AJ1379">
        <v>2.6579090982731101E-2</v>
      </c>
      <c r="AK1379">
        <v>0</v>
      </c>
      <c r="AL1379">
        <v>9.8987269731566505E-2</v>
      </c>
      <c r="AM1379">
        <v>5.8173044995692296</v>
      </c>
      <c r="AN1379">
        <v>0.23622601461572801</v>
      </c>
      <c r="AO1379">
        <v>0</v>
      </c>
      <c r="AP1379">
        <v>6.05353051418495</v>
      </c>
      <c r="AQ1379">
        <v>1.55892823256192</v>
      </c>
      <c r="AR1379">
        <v>0.57224054029225402</v>
      </c>
      <c r="AS1379">
        <v>0</v>
      </c>
      <c r="AT1379">
        <v>2.1311687728541799</v>
      </c>
      <c r="AU1379">
        <v>0</v>
      </c>
      <c r="AV1379">
        <v>0</v>
      </c>
      <c r="AW1379">
        <v>0</v>
      </c>
      <c r="AX1379">
        <v>2.1311687728541799</v>
      </c>
      <c r="AY1379">
        <v>1.77472112514571</v>
      </c>
      <c r="AZ1379">
        <v>0.65145229543536198</v>
      </c>
      <c r="BA1379">
        <v>0</v>
      </c>
      <c r="BB1379">
        <v>2.4261734205810699</v>
      </c>
      <c r="BC1379">
        <v>0</v>
      </c>
      <c r="BD1379">
        <v>0</v>
      </c>
      <c r="BE1379">
        <v>0</v>
      </c>
      <c r="BF1379">
        <v>2.4261734205810699</v>
      </c>
      <c r="BG1379">
        <v>5.6214617555572799</v>
      </c>
      <c r="BH1379">
        <v>6.9398681052922404</v>
      </c>
      <c r="BI1379">
        <v>0</v>
      </c>
      <c r="BJ1379">
        <v>12.561329860849501</v>
      </c>
      <c r="BK1379">
        <v>0.349642986593106</v>
      </c>
      <c r="BL1379">
        <v>1.419811688856E-2</v>
      </c>
      <c r="BM1379">
        <v>0</v>
      </c>
      <c r="BN1379">
        <v>0.36384110348166598</v>
      </c>
      <c r="BO1379">
        <v>3.6364491836604</v>
      </c>
      <c r="BP1379">
        <v>3432.2950496942999</v>
      </c>
    </row>
    <row r="1380" spans="1:68" x14ac:dyDescent="0.25">
      <c r="A1380" t="s">
        <v>6087</v>
      </c>
      <c r="B1380">
        <v>2031</v>
      </c>
      <c r="C1380" t="s">
        <v>6136</v>
      </c>
      <c r="D1380" t="s">
        <v>6089</v>
      </c>
      <c r="E1380" t="s">
        <v>6089</v>
      </c>
      <c r="F1380" t="s">
        <v>6093</v>
      </c>
      <c r="G1380">
        <v>117.12636944190299</v>
      </c>
      <c r="H1380">
        <v>2207879.0782621601</v>
      </c>
      <c r="I1380">
        <v>0</v>
      </c>
      <c r="J1380">
        <v>2207879.0782621601</v>
      </c>
      <c r="K1380">
        <v>187467.78187393199</v>
      </c>
      <c r="L1380">
        <v>4333144.9785620105</v>
      </c>
      <c r="M1380">
        <v>0</v>
      </c>
      <c r="N1380">
        <v>0</v>
      </c>
      <c r="O1380">
        <v>0</v>
      </c>
      <c r="P1380">
        <v>0</v>
      </c>
      <c r="Q1380">
        <v>0</v>
      </c>
      <c r="R1380">
        <v>0</v>
      </c>
      <c r="S1380">
        <v>0</v>
      </c>
      <c r="T1380">
        <v>0</v>
      </c>
      <c r="U1380">
        <v>2.1903930729683802E-2</v>
      </c>
      <c r="V1380">
        <v>4.60102560344079E-2</v>
      </c>
      <c r="W1380">
        <v>6.7914186764091805E-2</v>
      </c>
      <c r="X1380">
        <v>0</v>
      </c>
      <c r="Y1380">
        <v>0</v>
      </c>
      <c r="Z1380">
        <v>0</v>
      </c>
      <c r="AA1380">
        <v>0</v>
      </c>
      <c r="AB1380">
        <v>8.7615722918735497E-2</v>
      </c>
      <c r="AC1380">
        <v>0.13145787438402201</v>
      </c>
      <c r="AD1380">
        <v>0.21907359730275799</v>
      </c>
      <c r="AE1380">
        <v>0</v>
      </c>
      <c r="AF1380">
        <v>0</v>
      </c>
      <c r="AG1380">
        <v>0</v>
      </c>
      <c r="AH1380">
        <v>0</v>
      </c>
      <c r="AI1380">
        <v>0</v>
      </c>
      <c r="AJ1380">
        <v>0</v>
      </c>
      <c r="AK1380">
        <v>0</v>
      </c>
      <c r="AL1380">
        <v>0</v>
      </c>
      <c r="AM1380">
        <v>0</v>
      </c>
      <c r="AN1380">
        <v>0</v>
      </c>
      <c r="AO1380">
        <v>0</v>
      </c>
      <c r="AP1380">
        <v>0</v>
      </c>
      <c r="AQ1380">
        <v>0</v>
      </c>
      <c r="AR1380">
        <v>0</v>
      </c>
      <c r="AS1380">
        <v>0</v>
      </c>
      <c r="AT1380">
        <v>0</v>
      </c>
      <c r="AU1380">
        <v>0</v>
      </c>
      <c r="AV1380">
        <v>0</v>
      </c>
      <c r="AW1380">
        <v>0</v>
      </c>
      <c r="AX1380">
        <v>0</v>
      </c>
      <c r="AY1380">
        <v>0</v>
      </c>
      <c r="AZ1380">
        <v>0</v>
      </c>
      <c r="BA1380">
        <v>0</v>
      </c>
      <c r="BB1380">
        <v>0</v>
      </c>
      <c r="BC1380">
        <v>0</v>
      </c>
      <c r="BD1380">
        <v>0</v>
      </c>
      <c r="BE1380">
        <v>0</v>
      </c>
      <c r="BF1380">
        <v>0</v>
      </c>
      <c r="BG1380">
        <v>0</v>
      </c>
      <c r="BH1380">
        <v>0</v>
      </c>
      <c r="BI1380">
        <v>0</v>
      </c>
      <c r="BJ1380">
        <v>0</v>
      </c>
      <c r="BK1380">
        <v>0</v>
      </c>
      <c r="BL1380">
        <v>0</v>
      </c>
      <c r="BM1380">
        <v>0</v>
      </c>
      <c r="BN1380">
        <v>0</v>
      </c>
      <c r="BO1380">
        <v>0</v>
      </c>
      <c r="BP1380">
        <v>0</v>
      </c>
    </row>
    <row r="1381" spans="1:68" x14ac:dyDescent="0.25">
      <c r="A1381" t="s">
        <v>6087</v>
      </c>
      <c r="B1381">
        <v>2031</v>
      </c>
      <c r="C1381" t="s">
        <v>6137</v>
      </c>
      <c r="D1381" t="s">
        <v>6089</v>
      </c>
      <c r="E1381" t="s">
        <v>6089</v>
      </c>
      <c r="F1381" t="s">
        <v>6090</v>
      </c>
      <c r="G1381">
        <v>316.39763536143101</v>
      </c>
      <c r="H1381">
        <v>6508910.7048956798</v>
      </c>
      <c r="I1381">
        <v>6508910.7048956798</v>
      </c>
      <c r="J1381">
        <v>0</v>
      </c>
      <c r="K1381">
        <v>929905.30623266101</v>
      </c>
      <c r="L1381">
        <v>0</v>
      </c>
      <c r="M1381">
        <v>6.3931612903584103</v>
      </c>
      <c r="N1381">
        <v>1.71069306408635</v>
      </c>
      <c r="O1381">
        <v>2.95614155167815</v>
      </c>
      <c r="P1381">
        <v>11.0599959061229</v>
      </c>
      <c r="Q1381">
        <v>9.8310518427324606E-2</v>
      </c>
      <c r="R1381">
        <v>8.4497403789863396E-4</v>
      </c>
      <c r="S1381">
        <v>0</v>
      </c>
      <c r="T1381">
        <v>9.9155492465223205E-2</v>
      </c>
      <c r="U1381">
        <v>6.4573613026222804E-2</v>
      </c>
      <c r="V1381">
        <v>0.21321362112945999</v>
      </c>
      <c r="W1381">
        <v>0.376942726620906</v>
      </c>
      <c r="X1381">
        <v>0.102755683824143</v>
      </c>
      <c r="Y1381">
        <v>8.8318001437564901E-4</v>
      </c>
      <c r="Z1381">
        <v>0</v>
      </c>
      <c r="AA1381">
        <v>0.103638863838519</v>
      </c>
      <c r="AB1381">
        <v>0.25829445210489099</v>
      </c>
      <c r="AC1381">
        <v>0.60918177465560197</v>
      </c>
      <c r="AD1381">
        <v>0.97111509059901302</v>
      </c>
      <c r="AE1381">
        <v>11103.670266929799</v>
      </c>
      <c r="AF1381">
        <v>437.350166357033</v>
      </c>
      <c r="AG1381">
        <v>0</v>
      </c>
      <c r="AH1381">
        <v>11541.0204332869</v>
      </c>
      <c r="AI1381">
        <v>2.92526303701433E-3</v>
      </c>
      <c r="AJ1381">
        <v>9.4152671775760092E-3</v>
      </c>
      <c r="AK1381">
        <v>0</v>
      </c>
      <c r="AL1381">
        <v>1.2340530214590299E-2</v>
      </c>
      <c r="AM1381">
        <v>1.7493877724040101</v>
      </c>
      <c r="AN1381">
        <v>6.8904696815659305E-2</v>
      </c>
      <c r="AO1381">
        <v>0</v>
      </c>
      <c r="AP1381">
        <v>1.81829246921966</v>
      </c>
      <c r="AQ1381">
        <v>6.2980111016047793E-2</v>
      </c>
      <c r="AR1381">
        <v>0.202708120461778</v>
      </c>
      <c r="AS1381">
        <v>0</v>
      </c>
      <c r="AT1381">
        <v>0.265688231477826</v>
      </c>
      <c r="AU1381">
        <v>0</v>
      </c>
      <c r="AV1381">
        <v>0</v>
      </c>
      <c r="AW1381">
        <v>0</v>
      </c>
      <c r="AX1381">
        <v>0.265688231477826</v>
      </c>
      <c r="AY1381">
        <v>7.1698062264557896E-2</v>
      </c>
      <c r="AZ1381">
        <v>0.23076776474237601</v>
      </c>
      <c r="BA1381">
        <v>0</v>
      </c>
      <c r="BB1381">
        <v>0.30246582700693397</v>
      </c>
      <c r="BC1381">
        <v>0</v>
      </c>
      <c r="BD1381">
        <v>0</v>
      </c>
      <c r="BE1381">
        <v>0</v>
      </c>
      <c r="BF1381">
        <v>0.30246582700693397</v>
      </c>
      <c r="BG1381">
        <v>0.33450244321780398</v>
      </c>
      <c r="BH1381">
        <v>2.9932241022314101</v>
      </c>
      <c r="BI1381">
        <v>0</v>
      </c>
      <c r="BJ1381">
        <v>3.32772654544921</v>
      </c>
      <c r="BK1381">
        <v>0.105145117553687</v>
      </c>
      <c r="BL1381">
        <v>4.1414445447549896E-3</v>
      </c>
      <c r="BM1381">
        <v>0</v>
      </c>
      <c r="BN1381">
        <v>0.10928656209844199</v>
      </c>
      <c r="BO1381">
        <v>1.5784338989403901</v>
      </c>
      <c r="BP1381">
        <v>1030.95478355565</v>
      </c>
    </row>
    <row r="1382" spans="1:68" x14ac:dyDescent="0.25">
      <c r="A1382" t="s">
        <v>6087</v>
      </c>
      <c r="B1382">
        <v>2031</v>
      </c>
      <c r="C1382" t="s">
        <v>6137</v>
      </c>
      <c r="D1382" t="s">
        <v>6089</v>
      </c>
      <c r="E1382" t="s">
        <v>6089</v>
      </c>
      <c r="F1382" t="s">
        <v>6093</v>
      </c>
      <c r="G1382">
        <v>67.407680227069505</v>
      </c>
      <c r="H1382">
        <v>1731393.5632426499</v>
      </c>
      <c r="I1382">
        <v>0</v>
      </c>
      <c r="J1382">
        <v>1731393.5632426499</v>
      </c>
      <c r="K1382">
        <v>198113.86849456601</v>
      </c>
      <c r="L1382">
        <v>3156597.4011980002</v>
      </c>
      <c r="M1382">
        <v>0</v>
      </c>
      <c r="N1382">
        <v>0</v>
      </c>
      <c r="O1382">
        <v>0</v>
      </c>
      <c r="P1382">
        <v>0</v>
      </c>
      <c r="Q1382">
        <v>0</v>
      </c>
      <c r="R1382">
        <v>0</v>
      </c>
      <c r="S1382">
        <v>0</v>
      </c>
      <c r="T1382">
        <v>0</v>
      </c>
      <c r="U1382">
        <v>1.7176812375814501E-2</v>
      </c>
      <c r="V1382">
        <v>2.9497293404188801E-2</v>
      </c>
      <c r="W1382">
        <v>4.6674105780003403E-2</v>
      </c>
      <c r="X1382">
        <v>0</v>
      </c>
      <c r="Y1382">
        <v>0</v>
      </c>
      <c r="Z1382">
        <v>0</v>
      </c>
      <c r="AA1382">
        <v>0</v>
      </c>
      <c r="AB1382">
        <v>6.8707249503258294E-2</v>
      </c>
      <c r="AC1382">
        <v>8.4277981154825196E-2</v>
      </c>
      <c r="AD1382">
        <v>0.152985230658083</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c r="BN1382">
        <v>0</v>
      </c>
      <c r="BO1382">
        <v>0</v>
      </c>
      <c r="BP1382">
        <v>0</v>
      </c>
    </row>
    <row r="1383" spans="1:68" x14ac:dyDescent="0.25">
      <c r="A1383" t="s">
        <v>6087</v>
      </c>
      <c r="B1383">
        <v>2031</v>
      </c>
      <c r="C1383" t="s">
        <v>6138</v>
      </c>
      <c r="D1383" t="s">
        <v>6089</v>
      </c>
      <c r="E1383" t="s">
        <v>6089</v>
      </c>
      <c r="F1383" t="s">
        <v>6090</v>
      </c>
      <c r="G1383">
        <v>909.46302947157199</v>
      </c>
      <c r="H1383">
        <v>14305812.705539299</v>
      </c>
      <c r="I1383">
        <v>14305812.705539299</v>
      </c>
      <c r="J1383">
        <v>0</v>
      </c>
      <c r="K1383">
        <v>2672948.2221381301</v>
      </c>
      <c r="L1383">
        <v>0</v>
      </c>
      <c r="M1383">
        <v>21.769074534747698</v>
      </c>
      <c r="N1383">
        <v>5.9166696993586596</v>
      </c>
      <c r="O1383">
        <v>8.5372640649400697</v>
      </c>
      <c r="P1383">
        <v>36.223008299046398</v>
      </c>
      <c r="Q1383">
        <v>0.27777579552220399</v>
      </c>
      <c r="R1383">
        <v>3.4388907459957201E-3</v>
      </c>
      <c r="S1383">
        <v>0</v>
      </c>
      <c r="T1383">
        <v>0.28121468626820001</v>
      </c>
      <c r="U1383">
        <v>0.14192513241551999</v>
      </c>
      <c r="V1383">
        <v>0.459426860631375</v>
      </c>
      <c r="W1383">
        <v>0.88256667931509503</v>
      </c>
      <c r="X1383">
        <v>0.29033558438388102</v>
      </c>
      <c r="Y1383">
        <v>3.5943821256779599E-3</v>
      </c>
      <c r="Z1383">
        <v>0</v>
      </c>
      <c r="AA1383">
        <v>0.29392996650955899</v>
      </c>
      <c r="AB1383">
        <v>0.56770052966207996</v>
      </c>
      <c r="AC1383">
        <v>1.3126481732324999</v>
      </c>
      <c r="AD1383">
        <v>2.1742786694041398</v>
      </c>
      <c r="AE1383">
        <v>25198.338109307999</v>
      </c>
      <c r="AF1383">
        <v>1391.78268281182</v>
      </c>
      <c r="AG1383">
        <v>0</v>
      </c>
      <c r="AH1383">
        <v>26590.1207921198</v>
      </c>
      <c r="AI1383">
        <v>1.01411424006311E-2</v>
      </c>
      <c r="AJ1383">
        <v>2.71655990828269E-2</v>
      </c>
      <c r="AK1383">
        <v>0</v>
      </c>
      <c r="AL1383">
        <v>3.7306741483458097E-2</v>
      </c>
      <c r="AM1383">
        <v>3.9700084308711898</v>
      </c>
      <c r="AN1383">
        <v>0.21927592846539501</v>
      </c>
      <c r="AO1383">
        <v>0</v>
      </c>
      <c r="AP1383">
        <v>4.1892843593365896</v>
      </c>
      <c r="AQ1383">
        <v>0.218336014963352</v>
      </c>
      <c r="AR1383">
        <v>0.58486789885401502</v>
      </c>
      <c r="AS1383">
        <v>0</v>
      </c>
      <c r="AT1383">
        <v>0.803203913817367</v>
      </c>
      <c r="AU1383">
        <v>0</v>
      </c>
      <c r="AV1383">
        <v>0</v>
      </c>
      <c r="AW1383">
        <v>0</v>
      </c>
      <c r="AX1383">
        <v>0.803203913817367</v>
      </c>
      <c r="AY1383">
        <v>0.24855893301694901</v>
      </c>
      <c r="AZ1383">
        <v>0.66582758194712</v>
      </c>
      <c r="BA1383">
        <v>0</v>
      </c>
      <c r="BB1383">
        <v>0.91438651496406997</v>
      </c>
      <c r="BC1383">
        <v>0</v>
      </c>
      <c r="BD1383">
        <v>0</v>
      </c>
      <c r="BE1383">
        <v>0</v>
      </c>
      <c r="BF1383">
        <v>0.91438651496406997</v>
      </c>
      <c r="BG1383">
        <v>1.24748237398198</v>
      </c>
      <c r="BH1383">
        <v>8.5000249436569195</v>
      </c>
      <c r="BI1383">
        <v>0</v>
      </c>
      <c r="BJ1383">
        <v>9.7475073176389095</v>
      </c>
      <c r="BK1383">
        <v>0.23861319356282701</v>
      </c>
      <c r="BL1383">
        <v>1.31793497353103E-2</v>
      </c>
      <c r="BM1383">
        <v>0</v>
      </c>
      <c r="BN1383">
        <v>0.25179254329813699</v>
      </c>
      <c r="BO1383">
        <v>3.4681200880387202</v>
      </c>
      <c r="BP1383">
        <v>2375.28495720298</v>
      </c>
    </row>
    <row r="1384" spans="1:68" x14ac:dyDescent="0.25">
      <c r="A1384" t="s">
        <v>6087</v>
      </c>
      <c r="B1384">
        <v>2031</v>
      </c>
      <c r="C1384" t="s">
        <v>6138</v>
      </c>
      <c r="D1384" t="s">
        <v>6089</v>
      </c>
      <c r="E1384" t="s">
        <v>6089</v>
      </c>
      <c r="F1384" t="s">
        <v>6093</v>
      </c>
      <c r="G1384">
        <v>79.574994417555999</v>
      </c>
      <c r="H1384">
        <v>2015549.40751036</v>
      </c>
      <c r="I1384">
        <v>0</v>
      </c>
      <c r="J1384">
        <v>2015549.40751036</v>
      </c>
      <c r="K1384">
        <v>233874.09159297301</v>
      </c>
      <c r="L1384">
        <v>3674657.3146649199</v>
      </c>
      <c r="M1384">
        <v>0</v>
      </c>
      <c r="N1384">
        <v>0</v>
      </c>
      <c r="O1384">
        <v>0</v>
      </c>
      <c r="P1384">
        <v>0</v>
      </c>
      <c r="Q1384">
        <v>0</v>
      </c>
      <c r="R1384">
        <v>0</v>
      </c>
      <c r="S1384">
        <v>0</v>
      </c>
      <c r="T1384">
        <v>0</v>
      </c>
      <c r="U1384">
        <v>1.9995866186628301E-2</v>
      </c>
      <c r="V1384">
        <v>3.4260639775330601E-2</v>
      </c>
      <c r="W1384">
        <v>5.4256505961958898E-2</v>
      </c>
      <c r="X1384">
        <v>0</v>
      </c>
      <c r="Y1384">
        <v>0</v>
      </c>
      <c r="Z1384">
        <v>0</v>
      </c>
      <c r="AA1384">
        <v>0</v>
      </c>
      <c r="AB1384">
        <v>7.99834647465133E-2</v>
      </c>
      <c r="AC1384">
        <v>9.78875422152303E-2</v>
      </c>
      <c r="AD1384">
        <v>0.17787100696174299</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v>0</v>
      </c>
      <c r="BK1384">
        <v>0</v>
      </c>
      <c r="BL1384">
        <v>0</v>
      </c>
      <c r="BM1384">
        <v>0</v>
      </c>
      <c r="BN1384">
        <v>0</v>
      </c>
      <c r="BO1384">
        <v>0</v>
      </c>
      <c r="BP1384">
        <v>0</v>
      </c>
    </row>
    <row r="1385" spans="1:68" x14ac:dyDescent="0.25">
      <c r="A1385" t="s">
        <v>6087</v>
      </c>
      <c r="B1385">
        <v>2031</v>
      </c>
      <c r="C1385" t="s">
        <v>6139</v>
      </c>
      <c r="D1385" t="s">
        <v>6089</v>
      </c>
      <c r="E1385" t="s">
        <v>6089</v>
      </c>
      <c r="F1385" t="s">
        <v>6090</v>
      </c>
      <c r="G1385">
        <v>1998.48959742068</v>
      </c>
      <c r="H1385">
        <v>28795550.928232901</v>
      </c>
      <c r="I1385">
        <v>28795550.928232901</v>
      </c>
      <c r="J1385">
        <v>0</v>
      </c>
      <c r="K1385">
        <v>5873640.8664032901</v>
      </c>
      <c r="L1385">
        <v>0</v>
      </c>
      <c r="M1385">
        <v>36.7255132904343</v>
      </c>
      <c r="N1385">
        <v>12.9531578995503</v>
      </c>
      <c r="O1385">
        <v>20.023176169811698</v>
      </c>
      <c r="P1385">
        <v>69.701847359796403</v>
      </c>
      <c r="Q1385">
        <v>0.51062765280333999</v>
      </c>
      <c r="R1385">
        <v>6.5444555692109399E-3</v>
      </c>
      <c r="S1385">
        <v>0</v>
      </c>
      <c r="T1385">
        <v>0.51717210837255101</v>
      </c>
      <c r="U1385">
        <v>0.28567495343238197</v>
      </c>
      <c r="V1385">
        <v>0.92259101857733605</v>
      </c>
      <c r="W1385">
        <v>1.72543808038227</v>
      </c>
      <c r="X1385">
        <v>0.53371596938645605</v>
      </c>
      <c r="Y1385">
        <v>6.8403668094591703E-3</v>
      </c>
      <c r="Z1385">
        <v>0</v>
      </c>
      <c r="AA1385">
        <v>0.54055633619591503</v>
      </c>
      <c r="AB1385">
        <v>1.1426998137295199</v>
      </c>
      <c r="AC1385">
        <v>2.6359743387923902</v>
      </c>
      <c r="AD1385">
        <v>4.3192304887178299</v>
      </c>
      <c r="AE1385">
        <v>50017.617429608297</v>
      </c>
      <c r="AF1385">
        <v>2908.6534511130499</v>
      </c>
      <c r="AG1385">
        <v>0</v>
      </c>
      <c r="AH1385">
        <v>52926.270880721298</v>
      </c>
      <c r="AI1385">
        <v>1.6123791862470101E-2</v>
      </c>
      <c r="AJ1385">
        <v>5.9593811344688802E-2</v>
      </c>
      <c r="AK1385">
        <v>0</v>
      </c>
      <c r="AL1385">
        <v>7.5717603207159007E-2</v>
      </c>
      <c r="AM1385">
        <v>7.88029599516664</v>
      </c>
      <c r="AN1385">
        <v>0.45825953574041101</v>
      </c>
      <c r="AO1385">
        <v>0</v>
      </c>
      <c r="AP1385">
        <v>8.3385555309070494</v>
      </c>
      <c r="AQ1385">
        <v>0.34714081730389101</v>
      </c>
      <c r="AR1385">
        <v>1.2830384163294299</v>
      </c>
      <c r="AS1385">
        <v>0</v>
      </c>
      <c r="AT1385">
        <v>1.6301792336333301</v>
      </c>
      <c r="AU1385">
        <v>0</v>
      </c>
      <c r="AV1385">
        <v>0</v>
      </c>
      <c r="AW1385">
        <v>0</v>
      </c>
      <c r="AX1385">
        <v>1.6301792336333301</v>
      </c>
      <c r="AY1385">
        <v>0.39519339569410999</v>
      </c>
      <c r="AZ1385">
        <v>1.46064157045337</v>
      </c>
      <c r="BA1385">
        <v>0</v>
      </c>
      <c r="BB1385">
        <v>1.85583496614748</v>
      </c>
      <c r="BC1385">
        <v>0</v>
      </c>
      <c r="BD1385">
        <v>0</v>
      </c>
      <c r="BE1385">
        <v>0</v>
      </c>
      <c r="BF1385">
        <v>1.85583496614748</v>
      </c>
      <c r="BG1385">
        <v>1.9492685545122901</v>
      </c>
      <c r="BH1385">
        <v>18.79508637464</v>
      </c>
      <c r="BI1385">
        <v>0</v>
      </c>
      <c r="BJ1385">
        <v>20.744354929152301</v>
      </c>
      <c r="BK1385">
        <v>0.47363692706678601</v>
      </c>
      <c r="BL1385">
        <v>2.75432088388896E-2</v>
      </c>
      <c r="BM1385">
        <v>0</v>
      </c>
      <c r="BN1385">
        <v>0.50118013590567601</v>
      </c>
      <c r="BO1385">
        <v>6.9815808467235501</v>
      </c>
      <c r="BP1385">
        <v>4727.8828120661901</v>
      </c>
    </row>
    <row r="1386" spans="1:68" x14ac:dyDescent="0.25">
      <c r="A1386" t="s">
        <v>6087</v>
      </c>
      <c r="B1386">
        <v>2031</v>
      </c>
      <c r="C1386" t="s">
        <v>6139</v>
      </c>
      <c r="D1386" t="s">
        <v>6089</v>
      </c>
      <c r="E1386" t="s">
        <v>6089</v>
      </c>
      <c r="F1386" t="s">
        <v>6093</v>
      </c>
      <c r="G1386">
        <v>200.738878791925</v>
      </c>
      <c r="H1386">
        <v>4205374.4280694397</v>
      </c>
      <c r="I1386">
        <v>0</v>
      </c>
      <c r="J1386">
        <v>4205374.4280694397</v>
      </c>
      <c r="K1386">
        <v>589979.59432461997</v>
      </c>
      <c r="L1386">
        <v>7667045.9406392798</v>
      </c>
      <c r="M1386">
        <v>0</v>
      </c>
      <c r="N1386">
        <v>0</v>
      </c>
      <c r="O1386">
        <v>0</v>
      </c>
      <c r="P1386">
        <v>0</v>
      </c>
      <c r="Q1386">
        <v>0</v>
      </c>
      <c r="R1386">
        <v>0</v>
      </c>
      <c r="S1386">
        <v>0</v>
      </c>
      <c r="T1386">
        <v>0</v>
      </c>
      <c r="U1386">
        <v>4.1720686188593398E-2</v>
      </c>
      <c r="V1386">
        <v>7.1463966562976503E-2</v>
      </c>
      <c r="W1386">
        <v>0.11318465275157</v>
      </c>
      <c r="X1386">
        <v>0</v>
      </c>
      <c r="Y1386">
        <v>0</v>
      </c>
      <c r="Z1386">
        <v>0</v>
      </c>
      <c r="AA1386">
        <v>0</v>
      </c>
      <c r="AB1386">
        <v>0.16688274475437301</v>
      </c>
      <c r="AC1386">
        <v>0.20418276160850399</v>
      </c>
      <c r="AD1386">
        <v>0.37106550636287799</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v>0</v>
      </c>
      <c r="BK1386">
        <v>0</v>
      </c>
      <c r="BL1386">
        <v>0</v>
      </c>
      <c r="BM1386">
        <v>0</v>
      </c>
      <c r="BN1386">
        <v>0</v>
      </c>
      <c r="BO1386">
        <v>0</v>
      </c>
      <c r="BP1386">
        <v>0</v>
      </c>
    </row>
    <row r="1387" spans="1:68" x14ac:dyDescent="0.25">
      <c r="A1387" t="s">
        <v>6087</v>
      </c>
      <c r="B1387">
        <v>2031</v>
      </c>
      <c r="C1387" t="s">
        <v>6140</v>
      </c>
      <c r="D1387" t="s">
        <v>6089</v>
      </c>
      <c r="E1387" t="s">
        <v>6089</v>
      </c>
      <c r="F1387" t="s">
        <v>6090</v>
      </c>
      <c r="G1387">
        <v>286.73816827696402</v>
      </c>
      <c r="H1387">
        <v>5808931.1851385003</v>
      </c>
      <c r="I1387">
        <v>5808931.1851385003</v>
      </c>
      <c r="J1387">
        <v>0</v>
      </c>
      <c r="K1387">
        <v>411526.61911109899</v>
      </c>
      <c r="L1387">
        <v>0</v>
      </c>
      <c r="M1387">
        <v>67.914783225711403</v>
      </c>
      <c r="N1387">
        <v>4.8732974832183302</v>
      </c>
      <c r="O1387">
        <v>0.59868382639381701</v>
      </c>
      <c r="P1387">
        <v>73.386764535323493</v>
      </c>
      <c r="Q1387">
        <v>8.3818373385700404E-2</v>
      </c>
      <c r="R1387">
        <v>6.5930980495312597E-3</v>
      </c>
      <c r="S1387">
        <v>0</v>
      </c>
      <c r="T1387">
        <v>9.0411471435231705E-2</v>
      </c>
      <c r="U1387">
        <v>5.7629254949288201E-2</v>
      </c>
      <c r="V1387">
        <v>0.47063891540732899</v>
      </c>
      <c r="W1387">
        <v>0.61867964179184898</v>
      </c>
      <c r="X1387">
        <v>8.7608268291678504E-2</v>
      </c>
      <c r="Y1387">
        <v>6.8912086868917703E-3</v>
      </c>
      <c r="Z1387">
        <v>0</v>
      </c>
      <c r="AA1387">
        <v>9.4499476978570293E-2</v>
      </c>
      <c r="AB1387">
        <v>0.230517019797153</v>
      </c>
      <c r="AC1387">
        <v>1.34468261544951</v>
      </c>
      <c r="AD1387">
        <v>1.66969911222523</v>
      </c>
      <c r="AE1387">
        <v>26511.6572883097</v>
      </c>
      <c r="AF1387">
        <v>389.78773859092502</v>
      </c>
      <c r="AG1387">
        <v>0</v>
      </c>
      <c r="AH1387">
        <v>26901.445026900601</v>
      </c>
      <c r="AI1387">
        <v>7.0259272456125203E-3</v>
      </c>
      <c r="AJ1387">
        <v>4.7410419775571998E-3</v>
      </c>
      <c r="AK1387">
        <v>0</v>
      </c>
      <c r="AL1387">
        <v>1.17669692231697E-2</v>
      </c>
      <c r="AM1387">
        <v>4.1769224023578904</v>
      </c>
      <c r="AN1387">
        <v>6.14112169518264E-2</v>
      </c>
      <c r="AO1387">
        <v>0</v>
      </c>
      <c r="AP1387">
        <v>4.2383336193097101</v>
      </c>
      <c r="AQ1387">
        <v>0.151266286935681</v>
      </c>
      <c r="AR1387">
        <v>0.102073333679781</v>
      </c>
      <c r="AS1387">
        <v>0</v>
      </c>
      <c r="AT1387">
        <v>0.253339620615463</v>
      </c>
      <c r="AU1387">
        <v>0</v>
      </c>
      <c r="AV1387">
        <v>0</v>
      </c>
      <c r="AW1387">
        <v>0</v>
      </c>
      <c r="AX1387">
        <v>0.253339620615463</v>
      </c>
      <c r="AY1387">
        <v>0.172205153091575</v>
      </c>
      <c r="AZ1387">
        <v>0.11620272044073</v>
      </c>
      <c r="BA1387">
        <v>0</v>
      </c>
      <c r="BB1387">
        <v>0.28840787353230601</v>
      </c>
      <c r="BC1387">
        <v>0</v>
      </c>
      <c r="BD1387">
        <v>0</v>
      </c>
      <c r="BE1387">
        <v>0</v>
      </c>
      <c r="BF1387">
        <v>0.28840787353230601</v>
      </c>
      <c r="BG1387">
        <v>0.41472513411474599</v>
      </c>
      <c r="BH1387">
        <v>0.75078993738214805</v>
      </c>
      <c r="BI1387">
        <v>0</v>
      </c>
      <c r="BJ1387">
        <v>1.16551507149689</v>
      </c>
      <c r="BK1387">
        <v>0.25104954083737702</v>
      </c>
      <c r="BL1387">
        <v>3.6910567956248098E-3</v>
      </c>
      <c r="BM1387">
        <v>0</v>
      </c>
      <c r="BN1387">
        <v>0.254740597633002</v>
      </c>
      <c r="BO1387">
        <v>0.45951853741639098</v>
      </c>
      <c r="BP1387">
        <v>2403.0954277709202</v>
      </c>
    </row>
    <row r="1388" spans="1:68" x14ac:dyDescent="0.25">
      <c r="A1388" t="s">
        <v>6087</v>
      </c>
      <c r="B1388">
        <v>2031</v>
      </c>
      <c r="C1388" t="s">
        <v>6140</v>
      </c>
      <c r="D1388" t="s">
        <v>6089</v>
      </c>
      <c r="E1388" t="s">
        <v>6089</v>
      </c>
      <c r="F1388" t="s">
        <v>6093</v>
      </c>
      <c r="G1388">
        <v>110.050152293398</v>
      </c>
      <c r="H1388">
        <v>2180829.6207592501</v>
      </c>
      <c r="I1388">
        <v>0</v>
      </c>
      <c r="J1388">
        <v>2180829.6207592501</v>
      </c>
      <c r="K1388">
        <v>157943.97857148599</v>
      </c>
      <c r="L1388">
        <v>4057544.0888863401</v>
      </c>
      <c r="M1388">
        <v>0</v>
      </c>
      <c r="N1388">
        <v>0</v>
      </c>
      <c r="O1388">
        <v>0</v>
      </c>
      <c r="P1388">
        <v>0</v>
      </c>
      <c r="Q1388">
        <v>0</v>
      </c>
      <c r="R1388">
        <v>0</v>
      </c>
      <c r="S1388">
        <v>0</v>
      </c>
      <c r="T1388">
        <v>0</v>
      </c>
      <c r="U1388">
        <v>2.1635578424001899E-2</v>
      </c>
      <c r="V1388">
        <v>8.8345278562448601E-2</v>
      </c>
      <c r="W1388">
        <v>0.10998085698645001</v>
      </c>
      <c r="X1388">
        <v>0</v>
      </c>
      <c r="Y1388">
        <v>0</v>
      </c>
      <c r="Z1388">
        <v>0</v>
      </c>
      <c r="AA1388">
        <v>0</v>
      </c>
      <c r="AB1388">
        <v>8.6542313696007706E-2</v>
      </c>
      <c r="AC1388">
        <v>0.25241508160699599</v>
      </c>
      <c r="AD1388">
        <v>0.33895739530300301</v>
      </c>
      <c r="AE1388">
        <v>0</v>
      </c>
      <c r="AF1388">
        <v>0</v>
      </c>
      <c r="AG1388">
        <v>0</v>
      </c>
      <c r="AH1388">
        <v>0</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c r="BN1388">
        <v>0</v>
      </c>
      <c r="BO1388">
        <v>0</v>
      </c>
      <c r="BP1388">
        <v>0</v>
      </c>
    </row>
    <row r="1389" spans="1:68" x14ac:dyDescent="0.25">
      <c r="A1389" t="s">
        <v>6087</v>
      </c>
      <c r="B1389">
        <v>2031</v>
      </c>
      <c r="C1389" t="s">
        <v>6141</v>
      </c>
      <c r="D1389" t="s">
        <v>6089</v>
      </c>
      <c r="E1389" t="s">
        <v>6089</v>
      </c>
      <c r="F1389" t="s">
        <v>6090</v>
      </c>
      <c r="G1389">
        <v>5344.7173960230002</v>
      </c>
      <c r="H1389">
        <v>106802295.32803901</v>
      </c>
      <c r="I1389">
        <v>106802295.32803901</v>
      </c>
      <c r="J1389">
        <v>0</v>
      </c>
      <c r="K1389">
        <v>24229528.054434799</v>
      </c>
      <c r="L1389">
        <v>0</v>
      </c>
      <c r="M1389">
        <v>160.43802423156799</v>
      </c>
      <c r="N1389">
        <v>65.493817928615499</v>
      </c>
      <c r="O1389">
        <v>101.08952432659299</v>
      </c>
      <c r="P1389">
        <v>327.02136648677703</v>
      </c>
      <c r="Q1389">
        <v>2.5973195885009401</v>
      </c>
      <c r="R1389">
        <v>2.6397745035451201E-2</v>
      </c>
      <c r="S1389">
        <v>0</v>
      </c>
      <c r="T1389">
        <v>2.6237173335363901</v>
      </c>
      <c r="U1389">
        <v>1.0595644035532199</v>
      </c>
      <c r="V1389">
        <v>3.3278333006037002</v>
      </c>
      <c r="W1389">
        <v>7.0111150376933198</v>
      </c>
      <c r="X1389">
        <v>2.7147588548579802</v>
      </c>
      <c r="Y1389">
        <v>2.7591333927695499E-2</v>
      </c>
      <c r="Z1389">
        <v>0</v>
      </c>
      <c r="AA1389">
        <v>2.7423501887856698</v>
      </c>
      <c r="AB1389">
        <v>4.2382576142128796</v>
      </c>
      <c r="AC1389">
        <v>9.5080951445820201</v>
      </c>
      <c r="AD1389">
        <v>16.488702947580499</v>
      </c>
      <c r="AE1389">
        <v>169739.27553452901</v>
      </c>
      <c r="AF1389">
        <v>14078.6527860398</v>
      </c>
      <c r="AG1389">
        <v>0</v>
      </c>
      <c r="AH1389">
        <v>183817.92832056899</v>
      </c>
      <c r="AI1389">
        <v>6.4354069364434802E-2</v>
      </c>
      <c r="AJ1389">
        <v>0.29501902735252</v>
      </c>
      <c r="AK1389">
        <v>0</v>
      </c>
      <c r="AL1389">
        <v>0.359373096716954</v>
      </c>
      <c r="AM1389">
        <v>26.742491984942902</v>
      </c>
      <c r="AN1389">
        <v>2.2180974798191202</v>
      </c>
      <c r="AO1389">
        <v>0</v>
      </c>
      <c r="AP1389">
        <v>28.960589464761998</v>
      </c>
      <c r="AQ1389">
        <v>1.38552546612808</v>
      </c>
      <c r="AR1389">
        <v>6.3516787582535397</v>
      </c>
      <c r="AS1389">
        <v>0</v>
      </c>
      <c r="AT1389">
        <v>7.7372042243816201</v>
      </c>
      <c r="AU1389">
        <v>0</v>
      </c>
      <c r="AV1389">
        <v>0</v>
      </c>
      <c r="AW1389">
        <v>0</v>
      </c>
      <c r="AX1389">
        <v>7.7372042243816201</v>
      </c>
      <c r="AY1389">
        <v>1.5773152752028301</v>
      </c>
      <c r="AZ1389">
        <v>7.2309027682992104</v>
      </c>
      <c r="BA1389">
        <v>0</v>
      </c>
      <c r="BB1389">
        <v>8.8082180435020394</v>
      </c>
      <c r="BC1389">
        <v>0</v>
      </c>
      <c r="BD1389">
        <v>0</v>
      </c>
      <c r="BE1389">
        <v>0</v>
      </c>
      <c r="BF1389">
        <v>8.8082180435020394</v>
      </c>
      <c r="BG1389">
        <v>7.1685986179362597</v>
      </c>
      <c r="BH1389">
        <v>93.589338193619795</v>
      </c>
      <c r="BI1389">
        <v>0</v>
      </c>
      <c r="BJ1389">
        <v>100.75793681155599</v>
      </c>
      <c r="BK1389">
        <v>1.6073294370700399</v>
      </c>
      <c r="BL1389">
        <v>0.13331642300244501</v>
      </c>
      <c r="BM1389">
        <v>0</v>
      </c>
      <c r="BN1389">
        <v>1.7406458600724899</v>
      </c>
      <c r="BO1389">
        <v>25.8997621321219</v>
      </c>
      <c r="BP1389">
        <v>16420.382720993799</v>
      </c>
    </row>
    <row r="1390" spans="1:68" x14ac:dyDescent="0.25">
      <c r="A1390" t="s">
        <v>6087</v>
      </c>
      <c r="B1390">
        <v>2031</v>
      </c>
      <c r="C1390" t="s">
        <v>6141</v>
      </c>
      <c r="D1390" t="s">
        <v>6089</v>
      </c>
      <c r="E1390" t="s">
        <v>6089</v>
      </c>
      <c r="F1390" t="s">
        <v>6093</v>
      </c>
      <c r="G1390">
        <v>257.46738016002899</v>
      </c>
      <c r="H1390">
        <v>6230668.8857818702</v>
      </c>
      <c r="I1390">
        <v>0</v>
      </c>
      <c r="J1390">
        <v>6230668.8857818702</v>
      </c>
      <c r="K1390">
        <v>1167192.32252227</v>
      </c>
      <c r="L1390">
        <v>11344239.900175599</v>
      </c>
      <c r="M1390">
        <v>0</v>
      </c>
      <c r="N1390">
        <v>0</v>
      </c>
      <c r="O1390">
        <v>0</v>
      </c>
      <c r="P1390">
        <v>0</v>
      </c>
      <c r="Q1390">
        <v>0</v>
      </c>
      <c r="R1390">
        <v>0</v>
      </c>
      <c r="S1390">
        <v>0</v>
      </c>
      <c r="T1390">
        <v>0</v>
      </c>
      <c r="U1390">
        <v>6.1813231086690699E-2</v>
      </c>
      <c r="V1390">
        <v>0.103555049823486</v>
      </c>
      <c r="W1390">
        <v>0.165368280910177</v>
      </c>
      <c r="X1390">
        <v>0</v>
      </c>
      <c r="Y1390">
        <v>0</v>
      </c>
      <c r="Z1390">
        <v>0</v>
      </c>
      <c r="AA1390">
        <v>0</v>
      </c>
      <c r="AB1390">
        <v>0.24725292434676299</v>
      </c>
      <c r="AC1390">
        <v>0.29587157092424599</v>
      </c>
      <c r="AD1390">
        <v>0.54312449527100903</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0</v>
      </c>
      <c r="AY1390">
        <v>0</v>
      </c>
      <c r="AZ1390">
        <v>0</v>
      </c>
      <c r="BA1390">
        <v>0</v>
      </c>
      <c r="BB1390">
        <v>0</v>
      </c>
      <c r="BC1390">
        <v>0</v>
      </c>
      <c r="BD1390">
        <v>0</v>
      </c>
      <c r="BE1390">
        <v>0</v>
      </c>
      <c r="BF1390">
        <v>0</v>
      </c>
      <c r="BG1390">
        <v>0</v>
      </c>
      <c r="BH1390">
        <v>0</v>
      </c>
      <c r="BI1390">
        <v>0</v>
      </c>
      <c r="BJ1390">
        <v>0</v>
      </c>
      <c r="BK1390">
        <v>0</v>
      </c>
      <c r="BL1390">
        <v>0</v>
      </c>
      <c r="BM1390">
        <v>0</v>
      </c>
      <c r="BN1390">
        <v>0</v>
      </c>
      <c r="BO1390">
        <v>0</v>
      </c>
      <c r="BP1390">
        <v>0</v>
      </c>
    </row>
    <row r="1391" spans="1:68" x14ac:dyDescent="0.25">
      <c r="A1391" t="s">
        <v>6087</v>
      </c>
      <c r="B1391">
        <v>2031</v>
      </c>
      <c r="C1391" t="s">
        <v>6142</v>
      </c>
      <c r="D1391" t="s">
        <v>6089</v>
      </c>
      <c r="E1391" t="s">
        <v>6089</v>
      </c>
      <c r="F1391" t="s">
        <v>6090</v>
      </c>
      <c r="G1391">
        <v>145.74610317142</v>
      </c>
      <c r="H1391">
        <v>1903342.5455327299</v>
      </c>
      <c r="I1391">
        <v>1903342.5455327299</v>
      </c>
      <c r="J1391">
        <v>0</v>
      </c>
      <c r="K1391">
        <v>582051.63762538601</v>
      </c>
      <c r="L1391">
        <v>0</v>
      </c>
      <c r="M1391">
        <v>2.5016913473143401</v>
      </c>
      <c r="N1391">
        <v>0.32796883273248201</v>
      </c>
      <c r="O1391">
        <v>3.0207917620519402</v>
      </c>
      <c r="P1391">
        <v>5.8504519420987702</v>
      </c>
      <c r="Q1391">
        <v>1.4682456232052801E-2</v>
      </c>
      <c r="R1391">
        <v>1.2968783576091099E-4</v>
      </c>
      <c r="S1391">
        <v>0</v>
      </c>
      <c r="T1391">
        <v>1.48121440678137E-2</v>
      </c>
      <c r="U1391">
        <v>1.8882684148033999E-2</v>
      </c>
      <c r="V1391">
        <v>7.1057546722099602E-2</v>
      </c>
      <c r="W1391">
        <v>0.10475237493794699</v>
      </c>
      <c r="X1391">
        <v>1.53463317504316E-2</v>
      </c>
      <c r="Y1391">
        <v>1.35551744212771E-4</v>
      </c>
      <c r="Z1391">
        <v>0</v>
      </c>
      <c r="AA1391">
        <v>1.54818834946444E-2</v>
      </c>
      <c r="AB1391">
        <v>7.5530736592136105E-2</v>
      </c>
      <c r="AC1391">
        <v>0.20302156206314101</v>
      </c>
      <c r="AD1391">
        <v>0.294034182149922</v>
      </c>
      <c r="AE1391">
        <v>3467.1816570834299</v>
      </c>
      <c r="AF1391">
        <v>75.025777090846802</v>
      </c>
      <c r="AG1391">
        <v>0</v>
      </c>
      <c r="AH1391">
        <v>3542.20743417428</v>
      </c>
      <c r="AI1391">
        <v>1.1671040978028699E-3</v>
      </c>
      <c r="AJ1391">
        <v>1.47934400783665E-3</v>
      </c>
      <c r="AK1391">
        <v>0</v>
      </c>
      <c r="AL1391">
        <v>2.6464481056395202E-3</v>
      </c>
      <c r="AM1391">
        <v>0.54625588204559605</v>
      </c>
      <c r="AN1391">
        <v>1.1820341734096299E-2</v>
      </c>
      <c r="AO1391">
        <v>0</v>
      </c>
      <c r="AP1391">
        <v>0.55807622377969202</v>
      </c>
      <c r="AQ1391">
        <v>2.51274311803193E-2</v>
      </c>
      <c r="AR1391">
        <v>3.1849870820358901E-2</v>
      </c>
      <c r="AS1391">
        <v>0</v>
      </c>
      <c r="AT1391">
        <v>5.6977302000678298E-2</v>
      </c>
      <c r="AU1391">
        <v>0</v>
      </c>
      <c r="AV1391">
        <v>0</v>
      </c>
      <c r="AW1391">
        <v>0</v>
      </c>
      <c r="AX1391">
        <v>5.6977302000678298E-2</v>
      </c>
      <c r="AY1391">
        <v>2.8605667666350601E-2</v>
      </c>
      <c r="AZ1391">
        <v>3.6258653475767101E-2</v>
      </c>
      <c r="BA1391">
        <v>0</v>
      </c>
      <c r="BB1391">
        <v>6.4864321142117695E-2</v>
      </c>
      <c r="BC1391">
        <v>0</v>
      </c>
      <c r="BD1391">
        <v>0</v>
      </c>
      <c r="BE1391">
        <v>0</v>
      </c>
      <c r="BF1391">
        <v>6.4864321142117695E-2</v>
      </c>
      <c r="BG1391">
        <v>0.24773521956689801</v>
      </c>
      <c r="BH1391">
        <v>0.470013489424214</v>
      </c>
      <c r="BI1391">
        <v>0</v>
      </c>
      <c r="BJ1391">
        <v>0.71774870899111298</v>
      </c>
      <c r="BK1391">
        <v>3.2832136955632397E-2</v>
      </c>
      <c r="BL1391">
        <v>7.1044924445104105E-4</v>
      </c>
      <c r="BM1391">
        <v>0</v>
      </c>
      <c r="BN1391">
        <v>3.3542586200083498E-2</v>
      </c>
      <c r="BO1391">
        <v>0.46157659134267098</v>
      </c>
      <c r="BP1391">
        <v>316.423986918487</v>
      </c>
    </row>
    <row r="1392" spans="1:68" x14ac:dyDescent="0.25">
      <c r="A1392" t="s">
        <v>6087</v>
      </c>
      <c r="B1392">
        <v>2031</v>
      </c>
      <c r="C1392" t="s">
        <v>6142</v>
      </c>
      <c r="D1392" t="s">
        <v>6089</v>
      </c>
      <c r="E1392" t="s">
        <v>6089</v>
      </c>
      <c r="F1392" t="s">
        <v>6093</v>
      </c>
      <c r="G1392">
        <v>12.0294397574143</v>
      </c>
      <c r="H1392">
        <v>225298.08611123799</v>
      </c>
      <c r="I1392">
        <v>0</v>
      </c>
      <c r="J1392">
        <v>225298.08611123799</v>
      </c>
      <c r="K1392">
        <v>48040.770615209702</v>
      </c>
      <c r="L1392">
        <v>424190.84977265203</v>
      </c>
      <c r="M1392">
        <v>0</v>
      </c>
      <c r="N1392">
        <v>0</v>
      </c>
      <c r="O1392">
        <v>0</v>
      </c>
      <c r="P1392">
        <v>0</v>
      </c>
      <c r="Q1392">
        <v>0</v>
      </c>
      <c r="R1392">
        <v>0</v>
      </c>
      <c r="S1392">
        <v>0</v>
      </c>
      <c r="T1392">
        <v>0</v>
      </c>
      <c r="U1392">
        <v>2.2351376577905199E-3</v>
      </c>
      <c r="V1392">
        <v>4.4910625961073498E-3</v>
      </c>
      <c r="W1392">
        <v>6.72620025389788E-3</v>
      </c>
      <c r="X1392">
        <v>0</v>
      </c>
      <c r="Y1392">
        <v>0</v>
      </c>
      <c r="Z1392">
        <v>0</v>
      </c>
      <c r="AA1392">
        <v>0</v>
      </c>
      <c r="AB1392">
        <v>8.9405506311621002E-3</v>
      </c>
      <c r="AC1392">
        <v>1.28316074174495E-2</v>
      </c>
      <c r="AD1392">
        <v>2.1772158048611601E-2</v>
      </c>
      <c r="AE1392">
        <v>0</v>
      </c>
      <c r="AF1392">
        <v>0</v>
      </c>
      <c r="AG1392">
        <v>0</v>
      </c>
      <c r="AH1392">
        <v>0</v>
      </c>
      <c r="AI1392">
        <v>0</v>
      </c>
      <c r="AJ1392">
        <v>0</v>
      </c>
      <c r="AK1392">
        <v>0</v>
      </c>
      <c r="AL1392">
        <v>0</v>
      </c>
      <c r="AM1392">
        <v>0</v>
      </c>
      <c r="AN1392">
        <v>0</v>
      </c>
      <c r="AO1392">
        <v>0</v>
      </c>
      <c r="AP1392">
        <v>0</v>
      </c>
      <c r="AQ1392">
        <v>0</v>
      </c>
      <c r="AR1392">
        <v>0</v>
      </c>
      <c r="AS1392">
        <v>0</v>
      </c>
      <c r="AT1392">
        <v>0</v>
      </c>
      <c r="AU1392">
        <v>0</v>
      </c>
      <c r="AV1392">
        <v>0</v>
      </c>
      <c r="AW1392">
        <v>0</v>
      </c>
      <c r="AX1392">
        <v>0</v>
      </c>
      <c r="AY1392">
        <v>0</v>
      </c>
      <c r="AZ1392">
        <v>0</v>
      </c>
      <c r="BA1392">
        <v>0</v>
      </c>
      <c r="BB1392">
        <v>0</v>
      </c>
      <c r="BC1392">
        <v>0</v>
      </c>
      <c r="BD1392">
        <v>0</v>
      </c>
      <c r="BE1392">
        <v>0</v>
      </c>
      <c r="BF1392">
        <v>0</v>
      </c>
      <c r="BG1392">
        <v>0</v>
      </c>
      <c r="BH1392">
        <v>0</v>
      </c>
      <c r="BI1392">
        <v>0</v>
      </c>
      <c r="BJ1392">
        <v>0</v>
      </c>
      <c r="BK1392">
        <v>0</v>
      </c>
      <c r="BL1392">
        <v>0</v>
      </c>
      <c r="BM1392">
        <v>0</v>
      </c>
      <c r="BN1392">
        <v>0</v>
      </c>
      <c r="BO1392">
        <v>0</v>
      </c>
      <c r="BP1392">
        <v>0</v>
      </c>
    </row>
    <row r="1393" spans="1:68" x14ac:dyDescent="0.25">
      <c r="A1393" t="s">
        <v>6087</v>
      </c>
      <c r="B1393">
        <v>2031</v>
      </c>
      <c r="C1393" t="s">
        <v>6143</v>
      </c>
      <c r="D1393" t="s">
        <v>6089</v>
      </c>
      <c r="E1393" t="s">
        <v>6089</v>
      </c>
      <c r="F1393" t="s">
        <v>6092</v>
      </c>
      <c r="G1393">
        <v>3.5895483860197301</v>
      </c>
      <c r="H1393">
        <v>160689.80932179501</v>
      </c>
      <c r="I1393">
        <v>160689.80932179501</v>
      </c>
      <c r="J1393">
        <v>0</v>
      </c>
      <c r="K1393">
        <v>23485.036703146801</v>
      </c>
      <c r="L1393">
        <v>0</v>
      </c>
      <c r="M1393">
        <v>0.528804122168683</v>
      </c>
      <c r="N1393">
        <v>0</v>
      </c>
      <c r="O1393">
        <v>3.13715937568773E-4</v>
      </c>
      <c r="P1393">
        <v>0.52911783810625201</v>
      </c>
      <c r="Q1393">
        <v>2.5335208535829902E-4</v>
      </c>
      <c r="R1393">
        <v>0</v>
      </c>
      <c r="S1393">
        <v>1.2560602150888699E-5</v>
      </c>
      <c r="T1393">
        <v>2.6591268750918699E-4</v>
      </c>
      <c r="U1393">
        <v>8.8565097185063196E-4</v>
      </c>
      <c r="V1393">
        <v>5.76176373791909E-3</v>
      </c>
      <c r="W1393">
        <v>6.9133273972789098E-3</v>
      </c>
      <c r="X1393">
        <v>2.7554350889333199E-4</v>
      </c>
      <c r="Y1393">
        <v>0</v>
      </c>
      <c r="Z1393">
        <v>1.36608008794337E-5</v>
      </c>
      <c r="AA1393">
        <v>2.8920430977276602E-4</v>
      </c>
      <c r="AB1393">
        <v>3.54260388740252E-3</v>
      </c>
      <c r="AC1393">
        <v>1.64621821083402E-2</v>
      </c>
      <c r="AD1393">
        <v>2.02939903055155E-2</v>
      </c>
      <c r="AE1393">
        <v>347.68962845764202</v>
      </c>
      <c r="AF1393">
        <v>0</v>
      </c>
      <c r="AG1393">
        <v>1.3047643360794201</v>
      </c>
      <c r="AH1393">
        <v>348.99439279372098</v>
      </c>
      <c r="AI1393">
        <v>1.70963242091038E-2</v>
      </c>
      <c r="AJ1393">
        <v>0</v>
      </c>
      <c r="AK1393">
        <v>4.3037292900126201E-6</v>
      </c>
      <c r="AL1393">
        <v>1.71006279383938E-2</v>
      </c>
      <c r="AM1393">
        <v>2.1920485480988999E-2</v>
      </c>
      <c r="AN1393">
        <v>0</v>
      </c>
      <c r="AO1393">
        <v>1.3261678239290399E-5</v>
      </c>
      <c r="AP1393">
        <v>2.1933747159228301E-2</v>
      </c>
      <c r="AQ1393">
        <v>8.0543626076278005E-2</v>
      </c>
      <c r="AR1393">
        <v>0</v>
      </c>
      <c r="AS1393">
        <v>2.3340782924324202E-5</v>
      </c>
      <c r="AT1393">
        <v>8.0566966859202296E-2</v>
      </c>
      <c r="AU1393">
        <v>4.3754924841721598E-3</v>
      </c>
      <c r="AV1393">
        <v>1.09782899391651E-3</v>
      </c>
      <c r="AW1393">
        <v>1.0012145881000099E-2</v>
      </c>
      <c r="AX1393">
        <v>9.60524342182911E-2</v>
      </c>
      <c r="AY1393">
        <v>0.117529070101019</v>
      </c>
      <c r="AZ1393">
        <v>0</v>
      </c>
      <c r="BA1393">
        <v>2.5555219346342899E-5</v>
      </c>
      <c r="BB1393">
        <v>0.11755462532036499</v>
      </c>
      <c r="BC1393">
        <v>4.3754924841721598E-3</v>
      </c>
      <c r="BD1393">
        <v>1.09782899391606E-3</v>
      </c>
      <c r="BE1393">
        <v>1.00121458809959E-2</v>
      </c>
      <c r="BF1393">
        <v>0.133040092679449</v>
      </c>
      <c r="BG1393">
        <v>4.9211495550833</v>
      </c>
      <c r="BH1393">
        <v>0</v>
      </c>
      <c r="BI1393">
        <v>0.147900963416394</v>
      </c>
      <c r="BJ1393">
        <v>5.0690505184996901</v>
      </c>
      <c r="BK1393">
        <v>3.4372659526408699E-3</v>
      </c>
      <c r="BL1393">
        <v>0</v>
      </c>
      <c r="BM1393">
        <v>1.28989238146694E-5</v>
      </c>
      <c r="BN1393">
        <v>3.45016487645554E-3</v>
      </c>
      <c r="BO1393">
        <v>7.9708564620014494E-3</v>
      </c>
      <c r="BP1393">
        <v>36.801022661739097</v>
      </c>
    </row>
    <row r="1394" spans="1:68" x14ac:dyDescent="0.25">
      <c r="A1394" t="s">
        <v>6087</v>
      </c>
      <c r="B1394">
        <v>2031</v>
      </c>
      <c r="C1394" t="s">
        <v>6143</v>
      </c>
      <c r="D1394" t="s">
        <v>6089</v>
      </c>
      <c r="E1394" t="s">
        <v>6089</v>
      </c>
      <c r="F1394" t="s">
        <v>6093</v>
      </c>
      <c r="G1394">
        <v>0.30949728677370603</v>
      </c>
      <c r="H1394">
        <v>28435.117980532101</v>
      </c>
      <c r="I1394">
        <v>0</v>
      </c>
      <c r="J1394">
        <v>28435.117980532101</v>
      </c>
      <c r="K1394">
        <v>2024.92190040224</v>
      </c>
      <c r="L1394">
        <v>57138.797857159901</v>
      </c>
      <c r="M1394">
        <v>0</v>
      </c>
      <c r="N1394">
        <v>0</v>
      </c>
      <c r="O1394">
        <v>0</v>
      </c>
      <c r="P1394">
        <v>0</v>
      </c>
      <c r="Q1394">
        <v>0</v>
      </c>
      <c r="R1394">
        <v>0</v>
      </c>
      <c r="S1394">
        <v>0</v>
      </c>
      <c r="T1394">
        <v>0</v>
      </c>
      <c r="U1394">
        <v>1.5672176089096801E-4</v>
      </c>
      <c r="V1394">
        <v>5.2767721885844596E-4</v>
      </c>
      <c r="W1394">
        <v>6.8439897974941399E-4</v>
      </c>
      <c r="X1394">
        <v>0</v>
      </c>
      <c r="Y1394">
        <v>0</v>
      </c>
      <c r="Z1394">
        <v>0</v>
      </c>
      <c r="AA1394">
        <v>0</v>
      </c>
      <c r="AB1394">
        <v>6.2688704356387204E-4</v>
      </c>
      <c r="AC1394">
        <v>1.5076491967384101E-3</v>
      </c>
      <c r="AD1394">
        <v>2.13453624030229E-3</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v>0</v>
      </c>
      <c r="BN1394">
        <v>0</v>
      </c>
      <c r="BO1394">
        <v>0</v>
      </c>
      <c r="BP1394">
        <v>0</v>
      </c>
    </row>
    <row r="1395" spans="1:68" x14ac:dyDescent="0.25">
      <c r="A1395" t="s">
        <v>6087</v>
      </c>
      <c r="B1395">
        <v>2031</v>
      </c>
      <c r="C1395" t="s">
        <v>6144</v>
      </c>
      <c r="D1395" t="s">
        <v>6089</v>
      </c>
      <c r="E1395" t="s">
        <v>6089</v>
      </c>
      <c r="F1395" t="s">
        <v>6092</v>
      </c>
      <c r="G1395">
        <v>166.26602287261301</v>
      </c>
      <c r="H1395">
        <v>5482478.0890245596</v>
      </c>
      <c r="I1395">
        <v>5482478.0890245596</v>
      </c>
      <c r="J1395">
        <v>0</v>
      </c>
      <c r="K1395">
        <v>217475.95791737901</v>
      </c>
      <c r="L1395">
        <v>0</v>
      </c>
      <c r="M1395">
        <v>0.145375701009026</v>
      </c>
      <c r="N1395">
        <v>0</v>
      </c>
      <c r="O1395">
        <v>7.9738496323745606E-2</v>
      </c>
      <c r="P1395">
        <v>0.22511419733277199</v>
      </c>
      <c r="Q1395">
        <v>7.1864252403470797E-3</v>
      </c>
      <c r="R1395">
        <v>0</v>
      </c>
      <c r="S1395">
        <v>4.7858625791564999E-5</v>
      </c>
      <c r="T1395">
        <v>7.2342838661386402E-3</v>
      </c>
      <c r="U1395">
        <v>1.2290388747018001E-2</v>
      </c>
      <c r="V1395">
        <v>0.19383611082253799</v>
      </c>
      <c r="W1395">
        <v>0.21336078343569501</v>
      </c>
      <c r="X1395">
        <v>7.8158931446110601E-3</v>
      </c>
      <c r="Y1395">
        <v>0</v>
      </c>
      <c r="Z1395">
        <v>5.2050622211264098E-5</v>
      </c>
      <c r="AA1395">
        <v>7.8679437668223197E-3</v>
      </c>
      <c r="AB1395">
        <v>4.9161554988072002E-2</v>
      </c>
      <c r="AC1395">
        <v>0.55381745949296801</v>
      </c>
      <c r="AD1395">
        <v>0.61084695824786195</v>
      </c>
      <c r="AE1395">
        <v>5309.2660929264503</v>
      </c>
      <c r="AF1395">
        <v>0</v>
      </c>
      <c r="AG1395">
        <v>9.6647449253256905</v>
      </c>
      <c r="AH1395">
        <v>5318.9308378517799</v>
      </c>
      <c r="AI1395">
        <v>8.07825057607541E-3</v>
      </c>
      <c r="AJ1395">
        <v>0</v>
      </c>
      <c r="AK1395">
        <v>9.11543823520038E-3</v>
      </c>
      <c r="AL1395">
        <v>1.7193688811275799E-2</v>
      </c>
      <c r="AM1395">
        <v>2.36876937222315E-2</v>
      </c>
      <c r="AN1395">
        <v>0</v>
      </c>
      <c r="AO1395">
        <v>1.2842854285887099E-2</v>
      </c>
      <c r="AP1395">
        <v>3.6530548008118703E-2</v>
      </c>
      <c r="AQ1395">
        <v>2.1395962787826499E-2</v>
      </c>
      <c r="AR1395">
        <v>0</v>
      </c>
      <c r="AS1395">
        <v>3.2197374549852498E-2</v>
      </c>
      <c r="AT1395">
        <v>5.3593337337679098E-2</v>
      </c>
      <c r="AU1395">
        <v>2.3208471719803399E-2</v>
      </c>
      <c r="AV1395">
        <v>6.3937484517371003E-3</v>
      </c>
      <c r="AW1395">
        <v>2.3499515070037599E-2</v>
      </c>
      <c r="AX1395">
        <v>0.10669507257925701</v>
      </c>
      <c r="AY1395">
        <v>3.12209386747473E-2</v>
      </c>
      <c r="AZ1395">
        <v>0</v>
      </c>
      <c r="BA1395">
        <v>3.52520723775877E-2</v>
      </c>
      <c r="BB1395">
        <v>6.6473011052335093E-2</v>
      </c>
      <c r="BC1395">
        <v>2.3208471719803399E-2</v>
      </c>
      <c r="BD1395">
        <v>6.3937484517344696E-3</v>
      </c>
      <c r="BE1395">
        <v>2.3499515070027899E-2</v>
      </c>
      <c r="BF1395">
        <v>0.1195747462939</v>
      </c>
      <c r="BG1395">
        <v>3.3867970689075499</v>
      </c>
      <c r="BH1395">
        <v>0</v>
      </c>
      <c r="BI1395">
        <v>1.38215709147096</v>
      </c>
      <c r="BJ1395">
        <v>4.7689541603785202</v>
      </c>
      <c r="BK1395">
        <v>5.2487500578263499E-2</v>
      </c>
      <c r="BL1395">
        <v>0</v>
      </c>
      <c r="BM1395">
        <v>9.55458430559074E-5</v>
      </c>
      <c r="BN1395">
        <v>5.2583046421319397E-2</v>
      </c>
      <c r="BO1395">
        <v>0.27195281448227798</v>
      </c>
      <c r="BP1395">
        <v>560.87461100185396</v>
      </c>
    </row>
    <row r="1396" spans="1:68" x14ac:dyDescent="0.25">
      <c r="A1396" t="s">
        <v>6087</v>
      </c>
      <c r="B1396">
        <v>2031</v>
      </c>
      <c r="C1396" t="s">
        <v>6144</v>
      </c>
      <c r="D1396" t="s">
        <v>6089</v>
      </c>
      <c r="E1396" t="s">
        <v>6089</v>
      </c>
      <c r="F1396" t="s">
        <v>6093</v>
      </c>
      <c r="G1396">
        <v>402.34007295106397</v>
      </c>
      <c r="H1396">
        <v>16986479.6229304</v>
      </c>
      <c r="I1396">
        <v>0</v>
      </c>
      <c r="J1396">
        <v>16986479.6229304</v>
      </c>
      <c r="K1396">
        <v>526260.81541999197</v>
      </c>
      <c r="L1396">
        <v>29611580.703190301</v>
      </c>
      <c r="M1396">
        <v>0</v>
      </c>
      <c r="N1396">
        <v>0</v>
      </c>
      <c r="O1396">
        <v>0</v>
      </c>
      <c r="P1396">
        <v>0</v>
      </c>
      <c r="Q1396">
        <v>0</v>
      </c>
      <c r="R1396">
        <v>0</v>
      </c>
      <c r="S1396">
        <v>0</v>
      </c>
      <c r="T1396">
        <v>0</v>
      </c>
      <c r="U1396">
        <v>0.167754559575886</v>
      </c>
      <c r="V1396">
        <v>0.36044448095699899</v>
      </c>
      <c r="W1396">
        <v>0.52819904053288502</v>
      </c>
      <c r="X1396">
        <v>0</v>
      </c>
      <c r="Y1396">
        <v>0</v>
      </c>
      <c r="Z1396">
        <v>0</v>
      </c>
      <c r="AA1396">
        <v>0</v>
      </c>
      <c r="AB1396">
        <v>0.67101823830354601</v>
      </c>
      <c r="AC1396">
        <v>1.02984137416285</v>
      </c>
      <c r="AD1396">
        <v>1.7008596124663999</v>
      </c>
      <c r="AE1396">
        <v>0</v>
      </c>
      <c r="AF1396">
        <v>0</v>
      </c>
      <c r="AG1396">
        <v>0</v>
      </c>
      <c r="AH1396">
        <v>0</v>
      </c>
      <c r="AI1396">
        <v>0</v>
      </c>
      <c r="AJ1396">
        <v>0</v>
      </c>
      <c r="AK1396">
        <v>0</v>
      </c>
      <c r="AL1396">
        <v>0</v>
      </c>
      <c r="AM1396">
        <v>0</v>
      </c>
      <c r="AN1396">
        <v>0</v>
      </c>
      <c r="AO1396">
        <v>0</v>
      </c>
      <c r="AP1396">
        <v>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0</v>
      </c>
      <c r="BL1396">
        <v>0</v>
      </c>
      <c r="BM1396">
        <v>0</v>
      </c>
      <c r="BN1396">
        <v>0</v>
      </c>
      <c r="BO1396">
        <v>0</v>
      </c>
      <c r="BP1396">
        <v>0</v>
      </c>
    </row>
    <row r="1397" spans="1:68" x14ac:dyDescent="0.25">
      <c r="A1397" t="s">
        <v>6087</v>
      </c>
      <c r="B1397">
        <v>2032</v>
      </c>
      <c r="C1397" t="s">
        <v>6088</v>
      </c>
      <c r="D1397" t="s">
        <v>6089</v>
      </c>
      <c r="E1397" t="s">
        <v>6089</v>
      </c>
      <c r="F1397" t="s">
        <v>6090</v>
      </c>
      <c r="G1397">
        <v>494.82752078445998</v>
      </c>
      <c r="H1397">
        <v>7613980.1961138202</v>
      </c>
      <c r="I1397">
        <v>7613980.1961138202</v>
      </c>
      <c r="J1397">
        <v>0</v>
      </c>
      <c r="K1397">
        <v>1285957.7610146501</v>
      </c>
      <c r="L1397">
        <v>0</v>
      </c>
      <c r="M1397">
        <v>12.426506327642601</v>
      </c>
      <c r="N1397">
        <v>0.46984755783051302</v>
      </c>
      <c r="O1397">
        <v>1.53727583690681</v>
      </c>
      <c r="P1397">
        <v>14.433629722379999</v>
      </c>
      <c r="Q1397">
        <v>0.277607187512803</v>
      </c>
      <c r="R1397">
        <v>1.6486504540087E-3</v>
      </c>
      <c r="S1397">
        <v>0</v>
      </c>
      <c r="T1397">
        <v>0.27925583796681103</v>
      </c>
      <c r="U1397">
        <v>2.51789294742766E-2</v>
      </c>
      <c r="V1397">
        <v>0.13553021894294501</v>
      </c>
      <c r="W1397">
        <v>0.43996498638403397</v>
      </c>
      <c r="X1397">
        <v>0.29015935266848197</v>
      </c>
      <c r="Y1397">
        <v>1.72319511176093E-3</v>
      </c>
      <c r="Z1397">
        <v>0</v>
      </c>
      <c r="AA1397">
        <v>0.29188254778024297</v>
      </c>
      <c r="AB1397">
        <v>0.100715717897106</v>
      </c>
      <c r="AC1397">
        <v>0.38722919697984398</v>
      </c>
      <c r="AD1397">
        <v>0.77982746265719305</v>
      </c>
      <c r="AE1397">
        <v>8983.4436196357201</v>
      </c>
      <c r="AF1397">
        <v>92.555165077096007</v>
      </c>
      <c r="AG1397">
        <v>0</v>
      </c>
      <c r="AH1397">
        <v>9075.9987847128104</v>
      </c>
      <c r="AI1397">
        <v>3.8570238464509202E-2</v>
      </c>
      <c r="AJ1397">
        <v>5.54047613885435E-4</v>
      </c>
      <c r="AK1397">
        <v>0</v>
      </c>
      <c r="AL1397">
        <v>3.9124286078394598E-2</v>
      </c>
      <c r="AM1397">
        <v>1.4153452006835201</v>
      </c>
      <c r="AN1397">
        <v>1.45821039499829E-2</v>
      </c>
      <c r="AO1397">
        <v>0</v>
      </c>
      <c r="AP1397">
        <v>1.4299273046334999</v>
      </c>
      <c r="AQ1397">
        <v>0.83040665734099095</v>
      </c>
      <c r="AR1397">
        <v>1.1928493195024099E-2</v>
      </c>
      <c r="AS1397">
        <v>0</v>
      </c>
      <c r="AT1397">
        <v>0.84233515053601504</v>
      </c>
      <c r="AU1397">
        <v>0</v>
      </c>
      <c r="AV1397">
        <v>0</v>
      </c>
      <c r="AW1397">
        <v>0</v>
      </c>
      <c r="AX1397">
        <v>0.84233515053601504</v>
      </c>
      <c r="AY1397">
        <v>0.94535476775782301</v>
      </c>
      <c r="AZ1397">
        <v>1.35796814902608E-2</v>
      </c>
      <c r="BA1397">
        <v>0</v>
      </c>
      <c r="BB1397">
        <v>0.95893444924808402</v>
      </c>
      <c r="BC1397">
        <v>0</v>
      </c>
      <c r="BD1397">
        <v>0</v>
      </c>
      <c r="BE1397">
        <v>0</v>
      </c>
      <c r="BF1397">
        <v>0.95893444924808402</v>
      </c>
      <c r="BG1397">
        <v>2.47110887561323</v>
      </c>
      <c r="BH1397">
        <v>0.342460114956946</v>
      </c>
      <c r="BI1397">
        <v>0</v>
      </c>
      <c r="BJ1397">
        <v>2.8135689905701802</v>
      </c>
      <c r="BK1397">
        <v>8.5067839076302706E-2</v>
      </c>
      <c r="BL1397">
        <v>8.7644206629732403E-4</v>
      </c>
      <c r="BM1397">
        <v>0</v>
      </c>
      <c r="BN1397">
        <v>8.5944281142599999E-2</v>
      </c>
      <c r="BO1397">
        <v>1.747869028457</v>
      </c>
      <c r="BP1397">
        <v>810.75537615871701</v>
      </c>
    </row>
    <row r="1398" spans="1:68" x14ac:dyDescent="0.25">
      <c r="A1398" t="s">
        <v>6087</v>
      </c>
      <c r="B1398">
        <v>2032</v>
      </c>
      <c r="C1398" t="s">
        <v>6091</v>
      </c>
      <c r="D1398" t="s">
        <v>6089</v>
      </c>
      <c r="E1398" t="s">
        <v>6089</v>
      </c>
      <c r="F1398" t="s">
        <v>6092</v>
      </c>
      <c r="G1398">
        <v>1116992.8173223799</v>
      </c>
      <c r="H1398">
        <v>16021816954.417999</v>
      </c>
      <c r="I1398">
        <v>16021816954.417999</v>
      </c>
      <c r="J1398">
        <v>0</v>
      </c>
      <c r="K1398">
        <v>1799687506.8719299</v>
      </c>
      <c r="L1398">
        <v>0</v>
      </c>
      <c r="M1398">
        <v>438.22438608991598</v>
      </c>
      <c r="N1398">
        <v>0</v>
      </c>
      <c r="O1398">
        <v>379.158084622106</v>
      </c>
      <c r="P1398">
        <v>817.38247071202295</v>
      </c>
      <c r="Q1398">
        <v>17.4653890690427</v>
      </c>
      <c r="R1398">
        <v>0</v>
      </c>
      <c r="S1398">
        <v>2.71959136779653</v>
      </c>
      <c r="T1398">
        <v>20.1849804368393</v>
      </c>
      <c r="U1398">
        <v>35.322340895779099</v>
      </c>
      <c r="V1398">
        <v>45.158036945462598</v>
      </c>
      <c r="W1398">
        <v>100.665358278081</v>
      </c>
      <c r="X1398">
        <v>18.995204169980799</v>
      </c>
      <c r="Y1398">
        <v>0</v>
      </c>
      <c r="Z1398">
        <v>2.9578037503772499</v>
      </c>
      <c r="AA1398">
        <v>21.953007920358001</v>
      </c>
      <c r="AB1398">
        <v>141.289363583116</v>
      </c>
      <c r="AC1398">
        <v>129.02296270132101</v>
      </c>
      <c r="AD1398">
        <v>292.26533420479598</v>
      </c>
      <c r="AE1398">
        <v>4528329.06308298</v>
      </c>
      <c r="AF1398">
        <v>0</v>
      </c>
      <c r="AG1398">
        <v>118034.69427465901</v>
      </c>
      <c r="AH1398">
        <v>4646363.7573576402</v>
      </c>
      <c r="AI1398">
        <v>29.467754402547801</v>
      </c>
      <c r="AJ1398">
        <v>0</v>
      </c>
      <c r="AK1398">
        <v>91.653949727779306</v>
      </c>
      <c r="AL1398">
        <v>121.121704130327</v>
      </c>
      <c r="AM1398">
        <v>63.755763276074497</v>
      </c>
      <c r="AN1398">
        <v>0</v>
      </c>
      <c r="AO1398">
        <v>55.067534182263302</v>
      </c>
      <c r="AP1398">
        <v>118.823297458337</v>
      </c>
      <c r="AQ1398">
        <v>97.407276179469093</v>
      </c>
      <c r="AR1398">
        <v>0</v>
      </c>
      <c r="AS1398">
        <v>390.41225993465702</v>
      </c>
      <c r="AT1398">
        <v>487.81953611412598</v>
      </c>
      <c r="AU1398">
        <v>523.82415515677906</v>
      </c>
      <c r="AV1398">
        <v>130.90691153533399</v>
      </c>
      <c r="AW1398">
        <v>393.33901005574597</v>
      </c>
      <c r="AX1398">
        <v>1535.8896128619799</v>
      </c>
      <c r="AY1398">
        <v>142.13646874557401</v>
      </c>
      <c r="AZ1398">
        <v>0</v>
      </c>
      <c r="BA1398">
        <v>427.45228257678298</v>
      </c>
      <c r="BB1398">
        <v>569.58875132235801</v>
      </c>
      <c r="BC1398">
        <v>523.82415515677906</v>
      </c>
      <c r="BD1398">
        <v>130.90691153527999</v>
      </c>
      <c r="BE1398">
        <v>393.33901005558499</v>
      </c>
      <c r="BF1398">
        <v>1617.65882807</v>
      </c>
      <c r="BG1398">
        <v>9642.2338618639606</v>
      </c>
      <c r="BH1398">
        <v>0</v>
      </c>
      <c r="BI1398">
        <v>4229.0496413809697</v>
      </c>
      <c r="BJ1398">
        <v>13871.2835032449</v>
      </c>
      <c r="BK1398">
        <v>44.767142983057099</v>
      </c>
      <c r="BL1398">
        <v>0</v>
      </c>
      <c r="BM1398">
        <v>1.16689312149007</v>
      </c>
      <c r="BN1398">
        <v>45.934036104547197</v>
      </c>
      <c r="BO1398">
        <v>712.14614005793305</v>
      </c>
      <c r="BP1398">
        <v>489953.25271678198</v>
      </c>
    </row>
    <row r="1399" spans="1:68" x14ac:dyDescent="0.25">
      <c r="A1399" t="s">
        <v>6087</v>
      </c>
      <c r="B1399">
        <v>2032</v>
      </c>
      <c r="C1399" t="s">
        <v>6091</v>
      </c>
      <c r="D1399" t="s">
        <v>6089</v>
      </c>
      <c r="E1399" t="s">
        <v>6089</v>
      </c>
      <c r="F1399" t="s">
        <v>6090</v>
      </c>
      <c r="G1399">
        <v>2118.4053457579498</v>
      </c>
      <c r="H1399">
        <v>22086793.291312601</v>
      </c>
      <c r="I1399">
        <v>22086793.291312601</v>
      </c>
      <c r="J1399">
        <v>0</v>
      </c>
      <c r="K1399">
        <v>3130241.5587061602</v>
      </c>
      <c r="L1399">
        <v>0</v>
      </c>
      <c r="M1399">
        <v>1.8241065200375599</v>
      </c>
      <c r="N1399">
        <v>0</v>
      </c>
      <c r="O1399">
        <v>0</v>
      </c>
      <c r="P1399">
        <v>1.8241065200375599</v>
      </c>
      <c r="Q1399">
        <v>0.138198062859233</v>
      </c>
      <c r="R1399">
        <v>0</v>
      </c>
      <c r="S1399">
        <v>0</v>
      </c>
      <c r="T1399">
        <v>0.138198062859233</v>
      </c>
      <c r="U1399">
        <v>4.8693431222557003E-2</v>
      </c>
      <c r="V1399">
        <v>6.4223878520684799E-2</v>
      </c>
      <c r="W1399">
        <v>0.25111537260247502</v>
      </c>
      <c r="X1399">
        <v>0.14444676601690601</v>
      </c>
      <c r="Y1399">
        <v>0</v>
      </c>
      <c r="Z1399">
        <v>0</v>
      </c>
      <c r="AA1399">
        <v>0.14444676601690601</v>
      </c>
      <c r="AB1399">
        <v>0.19477372489022801</v>
      </c>
      <c r="AC1399">
        <v>0.18349679577338501</v>
      </c>
      <c r="AD1399">
        <v>0.52271728668051998</v>
      </c>
      <c r="AE1399">
        <v>5649.1812021805099</v>
      </c>
      <c r="AF1399">
        <v>0</v>
      </c>
      <c r="AG1399">
        <v>0</v>
      </c>
      <c r="AH1399">
        <v>5649.1812021805099</v>
      </c>
      <c r="AI1399">
        <v>2.49851670789061E-2</v>
      </c>
      <c r="AJ1399">
        <v>0</v>
      </c>
      <c r="AK1399">
        <v>0</v>
      </c>
      <c r="AL1399">
        <v>2.49851670789061E-2</v>
      </c>
      <c r="AM1399">
        <v>0.89003079897127302</v>
      </c>
      <c r="AN1399">
        <v>0</v>
      </c>
      <c r="AO1399">
        <v>0</v>
      </c>
      <c r="AP1399">
        <v>0.89003079897127302</v>
      </c>
      <c r="AQ1399">
        <v>0.53791593686752903</v>
      </c>
      <c r="AR1399">
        <v>0</v>
      </c>
      <c r="AS1399">
        <v>0</v>
      </c>
      <c r="AT1399">
        <v>0.53791593686752903</v>
      </c>
      <c r="AU1399">
        <v>0</v>
      </c>
      <c r="AV1399">
        <v>0</v>
      </c>
      <c r="AW1399">
        <v>0</v>
      </c>
      <c r="AX1399">
        <v>0.53791593686752903</v>
      </c>
      <c r="AY1399">
        <v>0.612381531042269</v>
      </c>
      <c r="AZ1399">
        <v>0</v>
      </c>
      <c r="BA1399">
        <v>0</v>
      </c>
      <c r="BB1399">
        <v>0.612381531042269</v>
      </c>
      <c r="BC1399">
        <v>0</v>
      </c>
      <c r="BD1399">
        <v>0</v>
      </c>
      <c r="BE1399">
        <v>0</v>
      </c>
      <c r="BF1399">
        <v>0.612381531042269</v>
      </c>
      <c r="BG1399">
        <v>11.0565521683654</v>
      </c>
      <c r="BH1399">
        <v>0</v>
      </c>
      <c r="BI1399">
        <v>0</v>
      </c>
      <c r="BJ1399">
        <v>11.0565521683654</v>
      </c>
      <c r="BK1399">
        <v>5.3528862818865798E-2</v>
      </c>
      <c r="BL1399">
        <v>0</v>
      </c>
      <c r="BM1399">
        <v>0</v>
      </c>
      <c r="BN1399">
        <v>5.3528862818865798E-2</v>
      </c>
      <c r="BO1399">
        <v>7.5474196776918703E-2</v>
      </c>
      <c r="BP1399">
        <v>504.63911897797101</v>
      </c>
    </row>
    <row r="1400" spans="1:68" x14ac:dyDescent="0.25">
      <c r="A1400" t="s">
        <v>6087</v>
      </c>
      <c r="B1400">
        <v>2032</v>
      </c>
      <c r="C1400" t="s">
        <v>6091</v>
      </c>
      <c r="D1400" t="s">
        <v>6089</v>
      </c>
      <c r="E1400" t="s">
        <v>6089</v>
      </c>
      <c r="F1400" t="s">
        <v>6093</v>
      </c>
      <c r="G1400">
        <v>116999.06946650099</v>
      </c>
      <c r="H1400">
        <v>1945873405.1156199</v>
      </c>
      <c r="I1400">
        <v>0</v>
      </c>
      <c r="J1400">
        <v>1945873405.1156199</v>
      </c>
      <c r="K1400">
        <v>196250111.67203099</v>
      </c>
      <c r="L1400">
        <v>751267736.046574</v>
      </c>
      <c r="M1400">
        <v>0</v>
      </c>
      <c r="N1400">
        <v>0</v>
      </c>
      <c r="O1400">
        <v>0</v>
      </c>
      <c r="P1400">
        <v>0</v>
      </c>
      <c r="Q1400">
        <v>0</v>
      </c>
      <c r="R1400">
        <v>0</v>
      </c>
      <c r="S1400">
        <v>0</v>
      </c>
      <c r="T1400">
        <v>0</v>
      </c>
      <c r="U1400">
        <v>4.2899165281718101</v>
      </c>
      <c r="V1400">
        <v>3.29146207309137</v>
      </c>
      <c r="W1400">
        <v>7.5813786012631796</v>
      </c>
      <c r="X1400">
        <v>0</v>
      </c>
      <c r="Y1400">
        <v>0</v>
      </c>
      <c r="Z1400">
        <v>0</v>
      </c>
      <c r="AA1400">
        <v>0</v>
      </c>
      <c r="AB1400">
        <v>17.159666112687201</v>
      </c>
      <c r="AC1400">
        <v>9.4041773516896399</v>
      </c>
      <c r="AD1400">
        <v>26.563843464376902</v>
      </c>
      <c r="AE1400">
        <v>0</v>
      </c>
      <c r="AF1400">
        <v>0</v>
      </c>
      <c r="AG1400">
        <v>0</v>
      </c>
      <c r="AH1400">
        <v>0</v>
      </c>
      <c r="AI1400">
        <v>0</v>
      </c>
      <c r="AJ1400">
        <v>0</v>
      </c>
      <c r="AK1400">
        <v>0</v>
      </c>
      <c r="AL1400">
        <v>0</v>
      </c>
      <c r="AM1400">
        <v>0</v>
      </c>
      <c r="AN1400">
        <v>0</v>
      </c>
      <c r="AO1400">
        <v>0</v>
      </c>
      <c r="AP1400">
        <v>0</v>
      </c>
      <c r="AQ1400">
        <v>0</v>
      </c>
      <c r="AR1400">
        <v>0</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v>0</v>
      </c>
      <c r="BK1400">
        <v>0</v>
      </c>
      <c r="BL1400">
        <v>0</v>
      </c>
      <c r="BM1400">
        <v>0</v>
      </c>
      <c r="BN1400">
        <v>0</v>
      </c>
      <c r="BO1400">
        <v>0</v>
      </c>
      <c r="BP1400">
        <v>0</v>
      </c>
    </row>
    <row r="1401" spans="1:68" x14ac:dyDescent="0.25">
      <c r="A1401" t="s">
        <v>6087</v>
      </c>
      <c r="B1401">
        <v>2032</v>
      </c>
      <c r="C1401" t="s">
        <v>6094</v>
      </c>
      <c r="D1401" t="s">
        <v>6089</v>
      </c>
      <c r="E1401" t="s">
        <v>6089</v>
      </c>
      <c r="F1401" t="s">
        <v>6092</v>
      </c>
      <c r="G1401">
        <v>100977.259553065</v>
      </c>
      <c r="H1401">
        <v>1242989058.0004399</v>
      </c>
      <c r="I1401">
        <v>1242989058.0004399</v>
      </c>
      <c r="J1401">
        <v>0</v>
      </c>
      <c r="K1401">
        <v>151597256.08706999</v>
      </c>
      <c r="L1401">
        <v>0</v>
      </c>
      <c r="M1401">
        <v>104.527751160911</v>
      </c>
      <c r="N1401">
        <v>0</v>
      </c>
      <c r="O1401">
        <v>49.681655683551398</v>
      </c>
      <c r="P1401">
        <v>154.20940684446199</v>
      </c>
      <c r="Q1401">
        <v>2.0258446252442299</v>
      </c>
      <c r="R1401">
        <v>0</v>
      </c>
      <c r="S1401">
        <v>0.32641043035737499</v>
      </c>
      <c r="T1401">
        <v>2.3522550556016002</v>
      </c>
      <c r="U1401">
        <v>2.7403435803395699</v>
      </c>
      <c r="V1401">
        <v>4.4002835636962603</v>
      </c>
      <c r="W1401">
        <v>9.4928821996374406</v>
      </c>
      <c r="X1401">
        <v>2.2032908697911702</v>
      </c>
      <c r="Y1401">
        <v>0</v>
      </c>
      <c r="Z1401">
        <v>0.35500112498721798</v>
      </c>
      <c r="AA1401">
        <v>2.55829199477839</v>
      </c>
      <c r="AB1401">
        <v>10.961374321358299</v>
      </c>
      <c r="AC1401">
        <v>12.5722387534178</v>
      </c>
      <c r="AD1401">
        <v>26.0919050695545</v>
      </c>
      <c r="AE1401">
        <v>433924.24743866699</v>
      </c>
      <c r="AF1401">
        <v>0</v>
      </c>
      <c r="AG1401">
        <v>12742.038957961</v>
      </c>
      <c r="AH1401">
        <v>446666.28639662801</v>
      </c>
      <c r="AI1401">
        <v>6.6065499436737802</v>
      </c>
      <c r="AJ1401">
        <v>0</v>
      </c>
      <c r="AK1401">
        <v>12.7427246240083</v>
      </c>
      <c r="AL1401">
        <v>19.349274567681999</v>
      </c>
      <c r="AM1401">
        <v>9.2337696847296602</v>
      </c>
      <c r="AN1401">
        <v>0</v>
      </c>
      <c r="AO1401">
        <v>5.6940137427978303</v>
      </c>
      <c r="AP1401">
        <v>14.927783427527499</v>
      </c>
      <c r="AQ1401">
        <v>27.951867718682699</v>
      </c>
      <c r="AR1401">
        <v>0</v>
      </c>
      <c r="AS1401">
        <v>62.455408149396597</v>
      </c>
      <c r="AT1401">
        <v>90.407275868079395</v>
      </c>
      <c r="AU1401">
        <v>103.630046164218</v>
      </c>
      <c r="AV1401">
        <v>25.103535550781601</v>
      </c>
      <c r="AW1401">
        <v>75.549839044843395</v>
      </c>
      <c r="AX1401">
        <v>294.69069662792202</v>
      </c>
      <c r="AY1401">
        <v>40.787299760409397</v>
      </c>
      <c r="AZ1401">
        <v>0</v>
      </c>
      <c r="BA1401">
        <v>68.380810523707495</v>
      </c>
      <c r="BB1401">
        <v>109.168110284116</v>
      </c>
      <c r="BC1401">
        <v>103.630046164218</v>
      </c>
      <c r="BD1401">
        <v>25.103535550771301</v>
      </c>
      <c r="BE1401">
        <v>75.549839044812302</v>
      </c>
      <c r="BF1401">
        <v>313.45153104391801</v>
      </c>
      <c r="BG1401">
        <v>1404.4626555422799</v>
      </c>
      <c r="BH1401">
        <v>0</v>
      </c>
      <c r="BI1401">
        <v>604.24668661776502</v>
      </c>
      <c r="BJ1401">
        <v>2008.70934216004</v>
      </c>
      <c r="BK1401">
        <v>4.2897829548802502</v>
      </c>
      <c r="BL1401">
        <v>0</v>
      </c>
      <c r="BM1401">
        <v>0.125968027495415</v>
      </c>
      <c r="BN1401">
        <v>4.4157509823756698</v>
      </c>
      <c r="BO1401">
        <v>53.134812857576897</v>
      </c>
      <c r="BP1401">
        <v>47100.401803971101</v>
      </c>
    </row>
    <row r="1402" spans="1:68" x14ac:dyDescent="0.25">
      <c r="A1402" t="s">
        <v>6087</v>
      </c>
      <c r="B1402">
        <v>2032</v>
      </c>
      <c r="C1402" t="s">
        <v>6094</v>
      </c>
      <c r="D1402" t="s">
        <v>6089</v>
      </c>
      <c r="E1402" t="s">
        <v>6089</v>
      </c>
      <c r="F1402" t="s">
        <v>6090</v>
      </c>
      <c r="G1402">
        <v>0.553473360045869</v>
      </c>
      <c r="H1402">
        <v>8869.9161739323499</v>
      </c>
      <c r="I1402">
        <v>8869.9161739323499</v>
      </c>
      <c r="J1402">
        <v>0</v>
      </c>
      <c r="K1402">
        <v>931.55401905296003</v>
      </c>
      <c r="L1402">
        <v>0</v>
      </c>
      <c r="M1402">
        <v>4.1712860328321099E-4</v>
      </c>
      <c r="N1402">
        <v>0</v>
      </c>
      <c r="O1402">
        <v>0</v>
      </c>
      <c r="P1402">
        <v>4.1712860328321099E-4</v>
      </c>
      <c r="Q1402">
        <v>4.5657572555059801E-5</v>
      </c>
      <c r="R1402">
        <v>0</v>
      </c>
      <c r="S1402">
        <v>0</v>
      </c>
      <c r="T1402">
        <v>4.5657572555059801E-5</v>
      </c>
      <c r="U1402">
        <v>1.9554973303213801E-5</v>
      </c>
      <c r="V1402">
        <v>2.90395157382317E-5</v>
      </c>
      <c r="W1402">
        <v>9.4252061596505503E-5</v>
      </c>
      <c r="X1402">
        <v>4.7722005383521999E-5</v>
      </c>
      <c r="Y1402">
        <v>0</v>
      </c>
      <c r="Z1402">
        <v>0</v>
      </c>
      <c r="AA1402">
        <v>4.7722005383521999E-5</v>
      </c>
      <c r="AB1402">
        <v>7.8219893212855504E-5</v>
      </c>
      <c r="AC1402">
        <v>8.2970044966376502E-5</v>
      </c>
      <c r="AD1402">
        <v>2.0891194356275399E-4</v>
      </c>
      <c r="AE1402">
        <v>3.6483420688016999</v>
      </c>
      <c r="AF1402">
        <v>0</v>
      </c>
      <c r="AG1402">
        <v>0</v>
      </c>
      <c r="AH1402">
        <v>3.6483420688016999</v>
      </c>
      <c r="AI1402">
        <v>1.14186005629853E-5</v>
      </c>
      <c r="AJ1402">
        <v>0</v>
      </c>
      <c r="AK1402">
        <v>0</v>
      </c>
      <c r="AL1402">
        <v>1.14186005629853E-5</v>
      </c>
      <c r="AM1402">
        <v>5.7479777868742101E-4</v>
      </c>
      <c r="AN1402">
        <v>0</v>
      </c>
      <c r="AO1402">
        <v>0</v>
      </c>
      <c r="AP1402">
        <v>5.7479777868742101E-4</v>
      </c>
      <c r="AQ1402">
        <v>2.4583574727182701E-4</v>
      </c>
      <c r="AR1402">
        <v>0</v>
      </c>
      <c r="AS1402">
        <v>0</v>
      </c>
      <c r="AT1402">
        <v>2.4583574727182701E-4</v>
      </c>
      <c r="AU1402">
        <v>0</v>
      </c>
      <c r="AV1402">
        <v>0</v>
      </c>
      <c r="AW1402">
        <v>0</v>
      </c>
      <c r="AX1402">
        <v>2.4583574727182701E-4</v>
      </c>
      <c r="AY1402">
        <v>2.7986765399798098E-4</v>
      </c>
      <c r="AZ1402">
        <v>0</v>
      </c>
      <c r="BA1402">
        <v>0</v>
      </c>
      <c r="BB1402">
        <v>2.7986765399798098E-4</v>
      </c>
      <c r="BC1402">
        <v>0</v>
      </c>
      <c r="BD1402">
        <v>0</v>
      </c>
      <c r="BE1402">
        <v>0</v>
      </c>
      <c r="BF1402">
        <v>2.7986765399798098E-4</v>
      </c>
      <c r="BG1402">
        <v>2.3116404414834498E-3</v>
      </c>
      <c r="BH1402">
        <v>0</v>
      </c>
      <c r="BI1402">
        <v>0</v>
      </c>
      <c r="BJ1402">
        <v>2.3116404414834498E-3</v>
      </c>
      <c r="BK1402">
        <v>3.4569895198582702E-5</v>
      </c>
      <c r="BL1402">
        <v>0</v>
      </c>
      <c r="BM1402">
        <v>0</v>
      </c>
      <c r="BN1402">
        <v>3.4569895198582702E-5</v>
      </c>
      <c r="BO1402">
        <v>3.03099589821153E-5</v>
      </c>
      <c r="BP1402">
        <v>0.32590495178659201</v>
      </c>
    </row>
    <row r="1403" spans="1:68" x14ac:dyDescent="0.25">
      <c r="A1403" t="s">
        <v>6087</v>
      </c>
      <c r="B1403">
        <v>2032</v>
      </c>
      <c r="C1403" t="s">
        <v>6094</v>
      </c>
      <c r="D1403" t="s">
        <v>6089</v>
      </c>
      <c r="E1403" t="s">
        <v>6089</v>
      </c>
      <c r="F1403" t="s">
        <v>6093</v>
      </c>
      <c r="G1403">
        <v>1006.8128514756301</v>
      </c>
      <c r="H1403">
        <v>17870119.473218199</v>
      </c>
      <c r="I1403">
        <v>0</v>
      </c>
      <c r="J1403">
        <v>17870119.473218199</v>
      </c>
      <c r="K1403">
        <v>1722214.34433058</v>
      </c>
      <c r="L1403">
        <v>6899341.0178853199</v>
      </c>
      <c r="M1403">
        <v>0</v>
      </c>
      <c r="N1403">
        <v>0</v>
      </c>
      <c r="O1403">
        <v>0</v>
      </c>
      <c r="P1403">
        <v>0</v>
      </c>
      <c r="Q1403">
        <v>0</v>
      </c>
      <c r="R1403">
        <v>0</v>
      </c>
      <c r="S1403">
        <v>0</v>
      </c>
      <c r="T1403">
        <v>0</v>
      </c>
      <c r="U1403">
        <v>3.9396869645797097E-2</v>
      </c>
      <c r="V1403">
        <v>3.0160781832124801E-2</v>
      </c>
      <c r="W1403">
        <v>6.9557651477921895E-2</v>
      </c>
      <c r="X1403">
        <v>0</v>
      </c>
      <c r="Y1403">
        <v>0</v>
      </c>
      <c r="Z1403">
        <v>0</v>
      </c>
      <c r="AA1403">
        <v>0</v>
      </c>
      <c r="AB1403">
        <v>0.157587478583188</v>
      </c>
      <c r="AC1403">
        <v>8.6173662377499599E-2</v>
      </c>
      <c r="AD1403">
        <v>0.24376114096068799</v>
      </c>
      <c r="AE1403">
        <v>0</v>
      </c>
      <c r="AF1403">
        <v>0</v>
      </c>
      <c r="AG1403">
        <v>0</v>
      </c>
      <c r="AH1403">
        <v>0</v>
      </c>
      <c r="AI1403">
        <v>0</v>
      </c>
      <c r="AJ1403">
        <v>0</v>
      </c>
      <c r="AK1403">
        <v>0</v>
      </c>
      <c r="AL1403">
        <v>0</v>
      </c>
      <c r="AM1403">
        <v>0</v>
      </c>
      <c r="AN1403">
        <v>0</v>
      </c>
      <c r="AO1403">
        <v>0</v>
      </c>
      <c r="AP1403">
        <v>0</v>
      </c>
      <c r="AQ1403">
        <v>0</v>
      </c>
      <c r="AR1403">
        <v>0</v>
      </c>
      <c r="AS1403">
        <v>0</v>
      </c>
      <c r="AT1403">
        <v>0</v>
      </c>
      <c r="AU1403">
        <v>0</v>
      </c>
      <c r="AV1403">
        <v>0</v>
      </c>
      <c r="AW1403">
        <v>0</v>
      </c>
      <c r="AX1403">
        <v>0</v>
      </c>
      <c r="AY1403">
        <v>0</v>
      </c>
      <c r="AZ1403">
        <v>0</v>
      </c>
      <c r="BA1403">
        <v>0</v>
      </c>
      <c r="BB1403">
        <v>0</v>
      </c>
      <c r="BC1403">
        <v>0</v>
      </c>
      <c r="BD1403">
        <v>0</v>
      </c>
      <c r="BE1403">
        <v>0</v>
      </c>
      <c r="BF1403">
        <v>0</v>
      </c>
      <c r="BG1403">
        <v>0</v>
      </c>
      <c r="BH1403">
        <v>0</v>
      </c>
      <c r="BI1403">
        <v>0</v>
      </c>
      <c r="BJ1403">
        <v>0</v>
      </c>
      <c r="BK1403">
        <v>0</v>
      </c>
      <c r="BL1403">
        <v>0</v>
      </c>
      <c r="BM1403">
        <v>0</v>
      </c>
      <c r="BN1403">
        <v>0</v>
      </c>
      <c r="BO1403">
        <v>0</v>
      </c>
      <c r="BP1403">
        <v>0</v>
      </c>
    </row>
    <row r="1404" spans="1:68" x14ac:dyDescent="0.25">
      <c r="A1404" t="s">
        <v>6087</v>
      </c>
      <c r="B1404">
        <v>2032</v>
      </c>
      <c r="C1404" t="s">
        <v>6095</v>
      </c>
      <c r="D1404" t="s">
        <v>6089</v>
      </c>
      <c r="E1404" t="s">
        <v>6089</v>
      </c>
      <c r="F1404" t="s">
        <v>6092</v>
      </c>
      <c r="G1404">
        <v>563825.42782798596</v>
      </c>
      <c r="H1404">
        <v>8067101999.1495705</v>
      </c>
      <c r="I1404">
        <v>8067101999.1495705</v>
      </c>
      <c r="J1404">
        <v>0</v>
      </c>
      <c r="K1404">
        <v>906614590.05649102</v>
      </c>
      <c r="L1404">
        <v>0</v>
      </c>
      <c r="M1404">
        <v>350.44466119233601</v>
      </c>
      <c r="N1404">
        <v>0</v>
      </c>
      <c r="O1404">
        <v>241.13153546914899</v>
      </c>
      <c r="P1404">
        <v>591.57619666148503</v>
      </c>
      <c r="Q1404">
        <v>9.4494514556695695</v>
      </c>
      <c r="R1404">
        <v>0</v>
      </c>
      <c r="S1404">
        <v>1.4107761490481801</v>
      </c>
      <c r="T1404">
        <v>10.8602276047177</v>
      </c>
      <c r="U1404">
        <v>17.7850569423967</v>
      </c>
      <c r="V1404">
        <v>27.483711844037</v>
      </c>
      <c r="W1404">
        <v>56.128996391151603</v>
      </c>
      <c r="X1404">
        <v>10.277140634268299</v>
      </c>
      <c r="Y1404">
        <v>0</v>
      </c>
      <c r="Z1404">
        <v>1.53434778254145</v>
      </c>
      <c r="AA1404">
        <v>11.8114884168098</v>
      </c>
      <c r="AB1404">
        <v>71.140227769587099</v>
      </c>
      <c r="AC1404">
        <v>78.5248909829631</v>
      </c>
      <c r="AD1404">
        <v>161.47660716935999</v>
      </c>
      <c r="AE1404">
        <v>2805512.3210660499</v>
      </c>
      <c r="AF1404">
        <v>0</v>
      </c>
      <c r="AG1404">
        <v>73911.952267965593</v>
      </c>
      <c r="AH1404">
        <v>2879424.2733340198</v>
      </c>
      <c r="AI1404">
        <v>20.9317351665341</v>
      </c>
      <c r="AJ1404">
        <v>0</v>
      </c>
      <c r="AK1404">
        <v>57.074685817234098</v>
      </c>
      <c r="AL1404">
        <v>78.006420983768194</v>
      </c>
      <c r="AM1404">
        <v>39.605400039824701</v>
      </c>
      <c r="AN1404">
        <v>0</v>
      </c>
      <c r="AO1404">
        <v>32.079461143502101</v>
      </c>
      <c r="AP1404">
        <v>71.684861183326802</v>
      </c>
      <c r="AQ1404">
        <v>73.821128202308003</v>
      </c>
      <c r="AR1404">
        <v>0</v>
      </c>
      <c r="AS1404">
        <v>246.14043441588001</v>
      </c>
      <c r="AT1404">
        <v>319.961562618188</v>
      </c>
      <c r="AU1404">
        <v>272.64527866787103</v>
      </c>
      <c r="AV1404">
        <v>65.483011621837207</v>
      </c>
      <c r="AW1404">
        <v>202.80401011417999</v>
      </c>
      <c r="AX1404">
        <v>860.89386302207799</v>
      </c>
      <c r="AY1404">
        <v>107.719616983828</v>
      </c>
      <c r="AZ1404">
        <v>0</v>
      </c>
      <c r="BA1404">
        <v>269.49279344639001</v>
      </c>
      <c r="BB1404">
        <v>377.21241043021899</v>
      </c>
      <c r="BC1404">
        <v>272.64527866787103</v>
      </c>
      <c r="BD1404">
        <v>65.483011621810206</v>
      </c>
      <c r="BE1404">
        <v>202.804010114097</v>
      </c>
      <c r="BF1404">
        <v>918.14471083399803</v>
      </c>
      <c r="BG1404">
        <v>5865.8182934694596</v>
      </c>
      <c r="BH1404">
        <v>0</v>
      </c>
      <c r="BI1404">
        <v>2560.8768586209098</v>
      </c>
      <c r="BJ1404">
        <v>8426.6951520903804</v>
      </c>
      <c r="BK1404">
        <v>27.735345525526999</v>
      </c>
      <c r="BL1404">
        <v>0</v>
      </c>
      <c r="BM1404">
        <v>0.730694896338692</v>
      </c>
      <c r="BN1404">
        <v>28.466040421865699</v>
      </c>
      <c r="BO1404">
        <v>358.59259011923899</v>
      </c>
      <c r="BP1404">
        <v>303631.69186606299</v>
      </c>
    </row>
    <row r="1405" spans="1:68" x14ac:dyDescent="0.25">
      <c r="A1405" t="s">
        <v>6087</v>
      </c>
      <c r="B1405">
        <v>2032</v>
      </c>
      <c r="C1405" t="s">
        <v>6095</v>
      </c>
      <c r="D1405" t="s">
        <v>6089</v>
      </c>
      <c r="E1405" t="s">
        <v>6089</v>
      </c>
      <c r="F1405" t="s">
        <v>6090</v>
      </c>
      <c r="G1405">
        <v>2154.6117046660202</v>
      </c>
      <c r="H1405">
        <v>31084145.7608626</v>
      </c>
      <c r="I1405">
        <v>31084145.7608626</v>
      </c>
      <c r="J1405">
        <v>0</v>
      </c>
      <c r="K1405">
        <v>3489872.3784692199</v>
      </c>
      <c r="L1405">
        <v>0</v>
      </c>
      <c r="M1405">
        <v>1.27991771396447</v>
      </c>
      <c r="N1405">
        <v>0</v>
      </c>
      <c r="O1405">
        <v>0</v>
      </c>
      <c r="P1405">
        <v>1.27991771396447</v>
      </c>
      <c r="Q1405">
        <v>0.15031053777192999</v>
      </c>
      <c r="R1405">
        <v>0</v>
      </c>
      <c r="S1405">
        <v>0</v>
      </c>
      <c r="T1405">
        <v>0.15031053777192999</v>
      </c>
      <c r="U1405">
        <v>6.8529355699355504E-2</v>
      </c>
      <c r="V1405">
        <v>0.106076402001127</v>
      </c>
      <c r="W1405">
        <v>0.32491629547241302</v>
      </c>
      <c r="X1405">
        <v>0.15710691329684401</v>
      </c>
      <c r="Y1405">
        <v>0</v>
      </c>
      <c r="Z1405">
        <v>0</v>
      </c>
      <c r="AA1405">
        <v>0.15710691329684401</v>
      </c>
      <c r="AB1405">
        <v>0.27411742279742202</v>
      </c>
      <c r="AC1405">
        <v>0.30307543428893502</v>
      </c>
      <c r="AD1405">
        <v>0.73429977038320104</v>
      </c>
      <c r="AE1405">
        <v>10096.0204379077</v>
      </c>
      <c r="AF1405">
        <v>0</v>
      </c>
      <c r="AG1405">
        <v>0</v>
      </c>
      <c r="AH1405">
        <v>10096.0204379077</v>
      </c>
      <c r="AI1405">
        <v>3.97703726137121E-2</v>
      </c>
      <c r="AJ1405">
        <v>0</v>
      </c>
      <c r="AK1405">
        <v>0</v>
      </c>
      <c r="AL1405">
        <v>3.97703726137121E-2</v>
      </c>
      <c r="AM1405">
        <v>1.5906321314871099</v>
      </c>
      <c r="AN1405">
        <v>0</v>
      </c>
      <c r="AO1405">
        <v>0</v>
      </c>
      <c r="AP1405">
        <v>1.5906321314871099</v>
      </c>
      <c r="AQ1405">
        <v>0.85623270705029397</v>
      </c>
      <c r="AR1405">
        <v>0</v>
      </c>
      <c r="AS1405">
        <v>0</v>
      </c>
      <c r="AT1405">
        <v>0.85623270705029397</v>
      </c>
      <c r="AU1405">
        <v>0</v>
      </c>
      <c r="AV1405">
        <v>0</v>
      </c>
      <c r="AW1405">
        <v>0</v>
      </c>
      <c r="AX1405">
        <v>0.85623270705029397</v>
      </c>
      <c r="AY1405">
        <v>0.97476401075853103</v>
      </c>
      <c r="AZ1405">
        <v>0</v>
      </c>
      <c r="BA1405">
        <v>0</v>
      </c>
      <c r="BB1405">
        <v>0.97476401075853103</v>
      </c>
      <c r="BC1405">
        <v>0</v>
      </c>
      <c r="BD1405">
        <v>0</v>
      </c>
      <c r="BE1405">
        <v>0</v>
      </c>
      <c r="BF1405">
        <v>0.97476401075853103</v>
      </c>
      <c r="BG1405">
        <v>8.9845649088311692</v>
      </c>
      <c r="BH1405">
        <v>0</v>
      </c>
      <c r="BI1405">
        <v>0</v>
      </c>
      <c r="BJ1405">
        <v>8.9845649088311692</v>
      </c>
      <c r="BK1405">
        <v>9.5664924472351795E-2</v>
      </c>
      <c r="BL1405">
        <v>0</v>
      </c>
      <c r="BM1405">
        <v>0</v>
      </c>
      <c r="BN1405">
        <v>9.5664924472351795E-2</v>
      </c>
      <c r="BO1405">
        <v>0.10621962649147999</v>
      </c>
      <c r="BP1405">
        <v>901.87350637695999</v>
      </c>
    </row>
    <row r="1406" spans="1:68" x14ac:dyDescent="0.25">
      <c r="A1406" t="s">
        <v>6087</v>
      </c>
      <c r="B1406">
        <v>2032</v>
      </c>
      <c r="C1406" t="s">
        <v>6095</v>
      </c>
      <c r="D1406" t="s">
        <v>6089</v>
      </c>
      <c r="E1406" t="s">
        <v>6089</v>
      </c>
      <c r="F1406" t="s">
        <v>6093</v>
      </c>
      <c r="G1406">
        <v>12069.4109056623</v>
      </c>
      <c r="H1406">
        <v>149379814.161645</v>
      </c>
      <c r="I1406">
        <v>0</v>
      </c>
      <c r="J1406">
        <v>149379814.161645</v>
      </c>
      <c r="K1406">
        <v>20730091.6263519</v>
      </c>
      <c r="L1406">
        <v>57672937.253391601</v>
      </c>
      <c r="M1406">
        <v>0</v>
      </c>
      <c r="N1406">
        <v>0</v>
      </c>
      <c r="O1406">
        <v>0</v>
      </c>
      <c r="P1406">
        <v>0</v>
      </c>
      <c r="Q1406">
        <v>0</v>
      </c>
      <c r="R1406">
        <v>0</v>
      </c>
      <c r="S1406">
        <v>0</v>
      </c>
      <c r="T1406">
        <v>0</v>
      </c>
      <c r="U1406">
        <v>0.32932611754832802</v>
      </c>
      <c r="V1406">
        <v>0.25220901263467299</v>
      </c>
      <c r="W1406">
        <v>0.58153513018300196</v>
      </c>
      <c r="X1406">
        <v>0</v>
      </c>
      <c r="Y1406">
        <v>0</v>
      </c>
      <c r="Z1406">
        <v>0</v>
      </c>
      <c r="AA1406">
        <v>0</v>
      </c>
      <c r="AB1406">
        <v>1.3173044701933101</v>
      </c>
      <c r="AC1406">
        <v>0.72059717895621</v>
      </c>
      <c r="AD1406">
        <v>2.0379016491495201</v>
      </c>
      <c r="AE1406">
        <v>0</v>
      </c>
      <c r="AF1406">
        <v>0</v>
      </c>
      <c r="AG1406">
        <v>0</v>
      </c>
      <c r="AH1406">
        <v>0</v>
      </c>
      <c r="AI1406">
        <v>0</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0</v>
      </c>
      <c r="BJ1406">
        <v>0</v>
      </c>
      <c r="BK1406">
        <v>0</v>
      </c>
      <c r="BL1406">
        <v>0</v>
      </c>
      <c r="BM1406">
        <v>0</v>
      </c>
      <c r="BN1406">
        <v>0</v>
      </c>
      <c r="BO1406">
        <v>0</v>
      </c>
      <c r="BP1406">
        <v>0</v>
      </c>
    </row>
    <row r="1407" spans="1:68" x14ac:dyDescent="0.25">
      <c r="A1407" t="s">
        <v>6087</v>
      </c>
      <c r="B1407">
        <v>2032</v>
      </c>
      <c r="C1407" t="s">
        <v>6096</v>
      </c>
      <c r="D1407" t="s">
        <v>6089</v>
      </c>
      <c r="E1407" t="s">
        <v>6089</v>
      </c>
      <c r="F1407" t="s">
        <v>6092</v>
      </c>
      <c r="G1407">
        <v>37172.928296986203</v>
      </c>
      <c r="H1407">
        <v>499436924.13992798</v>
      </c>
      <c r="I1407">
        <v>499436924.13992798</v>
      </c>
      <c r="J1407">
        <v>0</v>
      </c>
      <c r="K1407">
        <v>181099546.77555099</v>
      </c>
      <c r="L1407">
        <v>0</v>
      </c>
      <c r="M1407">
        <v>40.213675961289098</v>
      </c>
      <c r="N1407">
        <v>0.40320687375056902</v>
      </c>
      <c r="O1407">
        <v>99.824163183648807</v>
      </c>
      <c r="P1407">
        <v>140.44104601868801</v>
      </c>
      <c r="Q1407">
        <v>0.72537310976554603</v>
      </c>
      <c r="R1407">
        <v>0</v>
      </c>
      <c r="S1407">
        <v>3.70758349415896E-2</v>
      </c>
      <c r="T1407">
        <v>0.76244894470713498</v>
      </c>
      <c r="U1407">
        <v>1.1010699422777801</v>
      </c>
      <c r="V1407">
        <v>15.029604696635401</v>
      </c>
      <c r="W1407">
        <v>16.893123583620401</v>
      </c>
      <c r="X1407">
        <v>0.788909440547929</v>
      </c>
      <c r="Y1407">
        <v>0</v>
      </c>
      <c r="Z1407">
        <v>4.0323353330633901E-2</v>
      </c>
      <c r="AA1407">
        <v>0.82923279387856297</v>
      </c>
      <c r="AB1407">
        <v>4.4042797691111399</v>
      </c>
      <c r="AC1407">
        <v>42.9417277046728</v>
      </c>
      <c r="AD1407">
        <v>48.175240267662502</v>
      </c>
      <c r="AE1407">
        <v>436520.45948152401</v>
      </c>
      <c r="AF1407">
        <v>1512.4511033193</v>
      </c>
      <c r="AG1407">
        <v>4957.1605380048004</v>
      </c>
      <c r="AH1407">
        <v>442990.07112284802</v>
      </c>
      <c r="AI1407">
        <v>1.73237193097424</v>
      </c>
      <c r="AJ1407">
        <v>1.32826928090515</v>
      </c>
      <c r="AK1407">
        <v>5.0265208875129197</v>
      </c>
      <c r="AL1407">
        <v>8.0871620993923194</v>
      </c>
      <c r="AM1407">
        <v>2.5031919263915099</v>
      </c>
      <c r="AN1407">
        <v>3.7942782709131997E-2</v>
      </c>
      <c r="AO1407">
        <v>9.0335402768255992</v>
      </c>
      <c r="AP1407">
        <v>11.574674985926199</v>
      </c>
      <c r="AQ1407">
        <v>7.2370183129277397</v>
      </c>
      <c r="AR1407">
        <v>4.6243063969463396</v>
      </c>
      <c r="AS1407">
        <v>23.304396111519701</v>
      </c>
      <c r="AT1407">
        <v>35.165720821393798</v>
      </c>
      <c r="AU1407">
        <v>28.791257752922501</v>
      </c>
      <c r="AV1407">
        <v>6.6616986556344502</v>
      </c>
      <c r="AW1407">
        <v>40.2400716816677</v>
      </c>
      <c r="AX1407">
        <v>110.85874891161799</v>
      </c>
      <c r="AY1407">
        <v>10.5602401339235</v>
      </c>
      <c r="AZ1407">
        <v>6.7477770392481498</v>
      </c>
      <c r="BA1407">
        <v>25.515380366410302</v>
      </c>
      <c r="BB1407">
        <v>42.823397539581997</v>
      </c>
      <c r="BC1407">
        <v>28.791257752922501</v>
      </c>
      <c r="BD1407">
        <v>6.6616986556317102</v>
      </c>
      <c r="BE1407">
        <v>40.240071681651102</v>
      </c>
      <c r="BF1407">
        <v>118.51642562978699</v>
      </c>
      <c r="BG1407">
        <v>387.55943916039803</v>
      </c>
      <c r="BH1407">
        <v>50.493844312528097</v>
      </c>
      <c r="BI1407">
        <v>630.82899200649695</v>
      </c>
      <c r="BJ1407">
        <v>1068.8822754794201</v>
      </c>
      <c r="BK1407">
        <v>4.3154491540715698</v>
      </c>
      <c r="BL1407">
        <v>1.49521189502691E-2</v>
      </c>
      <c r="BM1407">
        <v>4.9006578696766001E-2</v>
      </c>
      <c r="BN1407">
        <v>4.3794078517186099</v>
      </c>
      <c r="BO1407">
        <v>24.774066575502001</v>
      </c>
      <c r="BP1407">
        <v>46712.749496675198</v>
      </c>
    </row>
    <row r="1408" spans="1:68" x14ac:dyDescent="0.25">
      <c r="A1408" t="s">
        <v>6087</v>
      </c>
      <c r="B1408">
        <v>2032</v>
      </c>
      <c r="C1408" t="s">
        <v>6096</v>
      </c>
      <c r="D1408" t="s">
        <v>6089</v>
      </c>
      <c r="E1408" t="s">
        <v>6089</v>
      </c>
      <c r="F1408" t="s">
        <v>6090</v>
      </c>
      <c r="G1408">
        <v>28328.595631220702</v>
      </c>
      <c r="H1408">
        <v>369844348.49793798</v>
      </c>
      <c r="I1408">
        <v>369844348.49793798</v>
      </c>
      <c r="J1408">
        <v>0</v>
      </c>
      <c r="K1408">
        <v>116522557.28325699</v>
      </c>
      <c r="L1408">
        <v>0</v>
      </c>
      <c r="M1408">
        <v>371.00391569320999</v>
      </c>
      <c r="N1408">
        <v>15.640234541486301</v>
      </c>
      <c r="O1408">
        <v>0</v>
      </c>
      <c r="P1408">
        <v>386.64415023469599</v>
      </c>
      <c r="Q1408">
        <v>11.036888314665701</v>
      </c>
      <c r="R1408">
        <v>0.26606312569138502</v>
      </c>
      <c r="S1408">
        <v>0</v>
      </c>
      <c r="T1408">
        <v>11.3029514403571</v>
      </c>
      <c r="U1408">
        <v>1.2230508270073299</v>
      </c>
      <c r="V1408">
        <v>11.129762515619101</v>
      </c>
      <c r="W1408">
        <v>23.655764782983599</v>
      </c>
      <c r="X1408">
        <v>11.5359274287883</v>
      </c>
      <c r="Y1408">
        <v>0.27809331959751499</v>
      </c>
      <c r="Z1408">
        <v>0</v>
      </c>
      <c r="AA1408">
        <v>11.8140207483859</v>
      </c>
      <c r="AB1408">
        <v>4.8922033080293303</v>
      </c>
      <c r="AC1408">
        <v>31.799321473197502</v>
      </c>
      <c r="AD1408">
        <v>48.505545529612803</v>
      </c>
      <c r="AE1408">
        <v>250248.86689322401</v>
      </c>
      <c r="AF1408">
        <v>1272.94988447523</v>
      </c>
      <c r="AG1408">
        <v>0</v>
      </c>
      <c r="AH1408">
        <v>251521.81677769899</v>
      </c>
      <c r="AI1408">
        <v>2.4967877777915999</v>
      </c>
      <c r="AJ1408">
        <v>5.2058028262253898E-2</v>
      </c>
      <c r="AK1408">
        <v>0</v>
      </c>
      <c r="AL1408">
        <v>2.5488458060538499</v>
      </c>
      <c r="AM1408">
        <v>39.4268108901625</v>
      </c>
      <c r="AN1408">
        <v>0.20055377269409699</v>
      </c>
      <c r="AO1408">
        <v>0</v>
      </c>
      <c r="AP1408">
        <v>39.6273646628566</v>
      </c>
      <c r="AQ1408">
        <v>53.754370839651202</v>
      </c>
      <c r="AR1408">
        <v>1.1207786986466901</v>
      </c>
      <c r="AS1408">
        <v>0</v>
      </c>
      <c r="AT1408">
        <v>54.875149538297897</v>
      </c>
      <c r="AU1408">
        <v>0</v>
      </c>
      <c r="AV1408">
        <v>0</v>
      </c>
      <c r="AW1408">
        <v>0</v>
      </c>
      <c r="AX1408">
        <v>54.875149538297897</v>
      </c>
      <c r="AY1408">
        <v>61.1957773675447</v>
      </c>
      <c r="AZ1408">
        <v>1.2759320339784701</v>
      </c>
      <c r="BA1408">
        <v>0</v>
      </c>
      <c r="BB1408">
        <v>62.471709401523199</v>
      </c>
      <c r="BC1408">
        <v>0</v>
      </c>
      <c r="BD1408">
        <v>0</v>
      </c>
      <c r="BE1408">
        <v>0</v>
      </c>
      <c r="BF1408">
        <v>62.471709401523199</v>
      </c>
      <c r="BG1408">
        <v>144.79087356662299</v>
      </c>
      <c r="BH1408">
        <v>9.2895922272305107</v>
      </c>
      <c r="BI1408">
        <v>0</v>
      </c>
      <c r="BJ1408">
        <v>154.08046579385399</v>
      </c>
      <c r="BK1408">
        <v>2.3712351909217402</v>
      </c>
      <c r="BL1408">
        <v>1.2061847071760501E-2</v>
      </c>
      <c r="BM1408">
        <v>0</v>
      </c>
      <c r="BN1408">
        <v>2.3832970379935001</v>
      </c>
      <c r="BO1408">
        <v>79.616763067281894</v>
      </c>
      <c r="BP1408">
        <v>22468.344257296001</v>
      </c>
    </row>
    <row r="1409" spans="1:68" x14ac:dyDescent="0.25">
      <c r="A1409" t="s">
        <v>6087</v>
      </c>
      <c r="B1409">
        <v>2032</v>
      </c>
      <c r="C1409" t="s">
        <v>6096</v>
      </c>
      <c r="D1409" t="s">
        <v>6089</v>
      </c>
      <c r="E1409" t="s">
        <v>6089</v>
      </c>
      <c r="F1409" t="s">
        <v>6093</v>
      </c>
      <c r="G1409">
        <v>6828.2797355978</v>
      </c>
      <c r="H1409">
        <v>140064422.21002099</v>
      </c>
      <c r="I1409">
        <v>0</v>
      </c>
      <c r="J1409">
        <v>140064422.21002099</v>
      </c>
      <c r="K1409">
        <v>31196937.268261801</v>
      </c>
      <c r="L1409">
        <v>91143211.199543595</v>
      </c>
      <c r="M1409">
        <v>0</v>
      </c>
      <c r="N1409">
        <v>0</v>
      </c>
      <c r="O1409">
        <v>0</v>
      </c>
      <c r="P1409">
        <v>0</v>
      </c>
      <c r="Q1409">
        <v>0</v>
      </c>
      <c r="R1409">
        <v>0</v>
      </c>
      <c r="S1409">
        <v>0</v>
      </c>
      <c r="T1409">
        <v>0</v>
      </c>
      <c r="U1409">
        <v>0.30878919402358601</v>
      </c>
      <c r="V1409">
        <v>2.10748624714167</v>
      </c>
      <c r="W1409">
        <v>2.4162754411652601</v>
      </c>
      <c r="X1409">
        <v>0</v>
      </c>
      <c r="Y1409">
        <v>0</v>
      </c>
      <c r="Z1409">
        <v>0</v>
      </c>
      <c r="AA1409">
        <v>0</v>
      </c>
      <c r="AB1409">
        <v>1.23515677609434</v>
      </c>
      <c r="AC1409">
        <v>6.0213892775476499</v>
      </c>
      <c r="AD1409">
        <v>7.2565460536420003</v>
      </c>
      <c r="AE1409">
        <v>0</v>
      </c>
      <c r="AF1409">
        <v>0</v>
      </c>
      <c r="AG1409">
        <v>0</v>
      </c>
      <c r="AH1409">
        <v>0</v>
      </c>
      <c r="AI1409">
        <v>0</v>
      </c>
      <c r="AJ1409">
        <v>0</v>
      </c>
      <c r="AK1409">
        <v>0</v>
      </c>
      <c r="AL1409">
        <v>0</v>
      </c>
      <c r="AM1409">
        <v>0</v>
      </c>
      <c r="AN1409">
        <v>0</v>
      </c>
      <c r="AO1409">
        <v>0</v>
      </c>
      <c r="AP1409">
        <v>0</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v>0</v>
      </c>
      <c r="BK1409">
        <v>0</v>
      </c>
      <c r="BL1409">
        <v>0</v>
      </c>
      <c r="BM1409">
        <v>0</v>
      </c>
      <c r="BN1409">
        <v>0</v>
      </c>
      <c r="BO1409">
        <v>0</v>
      </c>
      <c r="BP1409">
        <v>0</v>
      </c>
    </row>
    <row r="1410" spans="1:68" x14ac:dyDescent="0.25">
      <c r="A1410" t="s">
        <v>6087</v>
      </c>
      <c r="B1410">
        <v>2032</v>
      </c>
      <c r="C1410" t="s">
        <v>6097</v>
      </c>
      <c r="D1410" t="s">
        <v>6089</v>
      </c>
      <c r="E1410" t="s">
        <v>6089</v>
      </c>
      <c r="F1410" t="s">
        <v>6092</v>
      </c>
      <c r="G1410">
        <v>5353.0427807117503</v>
      </c>
      <c r="H1410">
        <v>68404682.131359905</v>
      </c>
      <c r="I1410">
        <v>68404682.131359905</v>
      </c>
      <c r="J1410">
        <v>0</v>
      </c>
      <c r="K1410">
        <v>26079022.177427799</v>
      </c>
      <c r="L1410">
        <v>0</v>
      </c>
      <c r="M1410">
        <v>4.81741355017102</v>
      </c>
      <c r="N1410">
        <v>5.6612687571160003E-2</v>
      </c>
      <c r="O1410">
        <v>14.470471747015999</v>
      </c>
      <c r="P1410">
        <v>19.344497984758199</v>
      </c>
      <c r="Q1410">
        <v>8.6813252215899805E-2</v>
      </c>
      <c r="R1410">
        <v>0</v>
      </c>
      <c r="S1410">
        <v>3.8051325542451898E-3</v>
      </c>
      <c r="T1410">
        <v>9.0618384770145E-2</v>
      </c>
      <c r="U1410">
        <v>0.15080650982225799</v>
      </c>
      <c r="V1410">
        <v>2.4015936664496902</v>
      </c>
      <c r="W1410">
        <v>2.6430185610421</v>
      </c>
      <c r="X1410">
        <v>9.4417332701963994E-2</v>
      </c>
      <c r="Y1410">
        <v>0</v>
      </c>
      <c r="Z1410">
        <v>4.1384288363688496E-3</v>
      </c>
      <c r="AA1410">
        <v>9.8555761538332898E-2</v>
      </c>
      <c r="AB1410">
        <v>0.60322603928903495</v>
      </c>
      <c r="AC1410">
        <v>6.8616961898562696</v>
      </c>
      <c r="AD1410">
        <v>7.5634779906836398</v>
      </c>
      <c r="AE1410">
        <v>68074.489064558293</v>
      </c>
      <c r="AF1410">
        <v>253.46328858698101</v>
      </c>
      <c r="AG1410">
        <v>697.16075774246997</v>
      </c>
      <c r="AH1410">
        <v>69025.113110887702</v>
      </c>
      <c r="AI1410">
        <v>0.16588529296451199</v>
      </c>
      <c r="AJ1410">
        <v>0.18604380616608401</v>
      </c>
      <c r="AK1410">
        <v>0.70191845390608598</v>
      </c>
      <c r="AL1410">
        <v>1.05384755303668</v>
      </c>
      <c r="AM1410">
        <v>0.34918174893939602</v>
      </c>
      <c r="AN1410">
        <v>5.1792433122823198E-3</v>
      </c>
      <c r="AO1410">
        <v>1.2655621871303899</v>
      </c>
      <c r="AP1410">
        <v>1.6199231793820701</v>
      </c>
      <c r="AQ1410">
        <v>0.63532773850171198</v>
      </c>
      <c r="AR1410">
        <v>0.64995705364738598</v>
      </c>
      <c r="AS1410">
        <v>3.2405749756185598</v>
      </c>
      <c r="AT1410">
        <v>4.5258597677676597</v>
      </c>
      <c r="AU1410">
        <v>4.2938390708312797</v>
      </c>
      <c r="AV1410">
        <v>0.92540107270206196</v>
      </c>
      <c r="AW1410">
        <v>5.63511135399966</v>
      </c>
      <c r="AX1410">
        <v>15.3802112653006</v>
      </c>
      <c r="AY1410">
        <v>0.927068744642497</v>
      </c>
      <c r="AZ1410">
        <v>0.94841580696195904</v>
      </c>
      <c r="BA1410">
        <v>3.54802169998759</v>
      </c>
      <c r="BB1410">
        <v>5.4235062515920403</v>
      </c>
      <c r="BC1410">
        <v>4.2938390708312797</v>
      </c>
      <c r="BD1410">
        <v>0.92540107270168104</v>
      </c>
      <c r="BE1410">
        <v>5.6351113539973401</v>
      </c>
      <c r="BF1410">
        <v>16.277857749122301</v>
      </c>
      <c r="BG1410">
        <v>46.4571089772408</v>
      </c>
      <c r="BH1410">
        <v>7.2893939961687204</v>
      </c>
      <c r="BI1410">
        <v>88.363204040218307</v>
      </c>
      <c r="BJ1410">
        <v>142.109707013627</v>
      </c>
      <c r="BK1410">
        <v>0.67298562957720098</v>
      </c>
      <c r="BL1410">
        <v>2.5057426532081699E-3</v>
      </c>
      <c r="BM1410">
        <v>6.8921438546661598E-3</v>
      </c>
      <c r="BN1410">
        <v>0.68238351608507497</v>
      </c>
      <c r="BO1410">
        <v>3.3931454950326501</v>
      </c>
      <c r="BP1410">
        <v>7278.6119326688204</v>
      </c>
    </row>
    <row r="1411" spans="1:68" x14ac:dyDescent="0.25">
      <c r="A1411" t="s">
        <v>6087</v>
      </c>
      <c r="B1411">
        <v>2032</v>
      </c>
      <c r="C1411" t="s">
        <v>6097</v>
      </c>
      <c r="D1411" t="s">
        <v>6089</v>
      </c>
      <c r="E1411" t="s">
        <v>6089</v>
      </c>
      <c r="F1411" t="s">
        <v>6090</v>
      </c>
      <c r="G1411">
        <v>12526.0055737906</v>
      </c>
      <c r="H1411">
        <v>163580916.54279199</v>
      </c>
      <c r="I1411">
        <v>163580916.54279199</v>
      </c>
      <c r="J1411">
        <v>0</v>
      </c>
      <c r="K1411">
        <v>51522575.315870799</v>
      </c>
      <c r="L1411">
        <v>0</v>
      </c>
      <c r="M1411">
        <v>139.10153730273899</v>
      </c>
      <c r="N1411">
        <v>6.6366290206903997</v>
      </c>
      <c r="O1411">
        <v>0</v>
      </c>
      <c r="P1411">
        <v>145.738166323429</v>
      </c>
      <c r="Q1411">
        <v>4.77887531935444</v>
      </c>
      <c r="R1411">
        <v>0.119826642877464</v>
      </c>
      <c r="S1411">
        <v>0</v>
      </c>
      <c r="T1411">
        <v>4.8987019622319101</v>
      </c>
      <c r="U1411">
        <v>0.54095128416270799</v>
      </c>
      <c r="V1411">
        <v>5.7430994616244702</v>
      </c>
      <c r="W1411">
        <v>11.182752708019001</v>
      </c>
      <c r="X1411">
        <v>4.9949548553504899</v>
      </c>
      <c r="Y1411">
        <v>0.12524467194552999</v>
      </c>
      <c r="Z1411">
        <v>0</v>
      </c>
      <c r="AA1411">
        <v>5.1201995272960197</v>
      </c>
      <c r="AB1411">
        <v>2.1638051366508302</v>
      </c>
      <c r="AC1411">
        <v>16.4088556046413</v>
      </c>
      <c r="AD1411">
        <v>23.692860268588198</v>
      </c>
      <c r="AE1411">
        <v>130288.752812297</v>
      </c>
      <c r="AF1411">
        <v>898.43171757026903</v>
      </c>
      <c r="AG1411">
        <v>0</v>
      </c>
      <c r="AH1411">
        <v>131187.18452986699</v>
      </c>
      <c r="AI1411">
        <v>1.0883324149376501</v>
      </c>
      <c r="AJ1411">
        <v>2.30184072893077E-2</v>
      </c>
      <c r="AK1411">
        <v>0</v>
      </c>
      <c r="AL1411">
        <v>1.1113508222269599</v>
      </c>
      <c r="AM1411">
        <v>20.527046064257998</v>
      </c>
      <c r="AN1411">
        <v>0.14154828297976199</v>
      </c>
      <c r="AO1411">
        <v>0</v>
      </c>
      <c r="AP1411">
        <v>20.6685943472378</v>
      </c>
      <c r="AQ1411">
        <v>23.4311561237764</v>
      </c>
      <c r="AR1411">
        <v>0.49557275655282301</v>
      </c>
      <c r="AS1411">
        <v>0</v>
      </c>
      <c r="AT1411">
        <v>23.9267288803292</v>
      </c>
      <c r="AU1411">
        <v>0</v>
      </c>
      <c r="AV1411">
        <v>0</v>
      </c>
      <c r="AW1411">
        <v>0</v>
      </c>
      <c r="AX1411">
        <v>23.9267288803292</v>
      </c>
      <c r="AY1411">
        <v>26.674813437814599</v>
      </c>
      <c r="AZ1411">
        <v>0.56417663541987995</v>
      </c>
      <c r="BA1411">
        <v>0</v>
      </c>
      <c r="BB1411">
        <v>27.2389900732345</v>
      </c>
      <c r="BC1411">
        <v>0</v>
      </c>
      <c r="BD1411">
        <v>0</v>
      </c>
      <c r="BE1411">
        <v>0</v>
      </c>
      <c r="BF1411">
        <v>27.2389900732345</v>
      </c>
      <c r="BG1411">
        <v>60.714532470712001</v>
      </c>
      <c r="BH1411">
        <v>4.1075627444196501</v>
      </c>
      <c r="BI1411">
        <v>0</v>
      </c>
      <c r="BJ1411">
        <v>64.822095215131696</v>
      </c>
      <c r="BK1411">
        <v>1.2345521459709301</v>
      </c>
      <c r="BL1411">
        <v>8.5130971092543493E-3</v>
      </c>
      <c r="BM1411">
        <v>0</v>
      </c>
      <c r="BN1411">
        <v>1.2430652430801801</v>
      </c>
      <c r="BO1411">
        <v>36.357974698204899</v>
      </c>
      <c r="BP1411">
        <v>11718.8992268118</v>
      </c>
    </row>
    <row r="1412" spans="1:68" x14ac:dyDescent="0.25">
      <c r="A1412" t="s">
        <v>6087</v>
      </c>
      <c r="B1412">
        <v>2032</v>
      </c>
      <c r="C1412" t="s">
        <v>6097</v>
      </c>
      <c r="D1412" t="s">
        <v>6089</v>
      </c>
      <c r="E1412" t="s">
        <v>6089</v>
      </c>
      <c r="F1412" t="s">
        <v>6093</v>
      </c>
      <c r="G1412">
        <v>1796.33231397179</v>
      </c>
      <c r="H1412">
        <v>35117449.956410997</v>
      </c>
      <c r="I1412">
        <v>0</v>
      </c>
      <c r="J1412">
        <v>35117449.956410997</v>
      </c>
      <c r="K1412">
        <v>7787502.1339763002</v>
      </c>
      <c r="L1412">
        <v>22488002.286838699</v>
      </c>
      <c r="M1412">
        <v>0</v>
      </c>
      <c r="N1412">
        <v>0</v>
      </c>
      <c r="O1412">
        <v>0</v>
      </c>
      <c r="P1412">
        <v>0</v>
      </c>
      <c r="Q1412">
        <v>0</v>
      </c>
      <c r="R1412">
        <v>0</v>
      </c>
      <c r="S1412">
        <v>0</v>
      </c>
      <c r="T1412">
        <v>0</v>
      </c>
      <c r="U1412">
        <v>7.7420724668781096E-2</v>
      </c>
      <c r="V1412">
        <v>0.61646251959203502</v>
      </c>
      <c r="W1412">
        <v>0.69388324426081704</v>
      </c>
      <c r="X1412">
        <v>0</v>
      </c>
      <c r="Y1412">
        <v>0</v>
      </c>
      <c r="Z1412">
        <v>0</v>
      </c>
      <c r="AA1412">
        <v>0</v>
      </c>
      <c r="AB1412">
        <v>0.309682898675124</v>
      </c>
      <c r="AC1412">
        <v>1.76132148454867</v>
      </c>
      <c r="AD1412">
        <v>2.0710043832237899</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c r="BN1412">
        <v>0</v>
      </c>
      <c r="BO1412">
        <v>0</v>
      </c>
      <c r="BP1412">
        <v>0</v>
      </c>
    </row>
    <row r="1413" spans="1:68" x14ac:dyDescent="0.25">
      <c r="A1413" t="s">
        <v>6087</v>
      </c>
      <c r="B1413">
        <v>2032</v>
      </c>
      <c r="C1413" t="s">
        <v>6098</v>
      </c>
      <c r="D1413" t="s">
        <v>6089</v>
      </c>
      <c r="E1413" t="s">
        <v>6089</v>
      </c>
      <c r="F1413" t="s">
        <v>6092</v>
      </c>
      <c r="G1413">
        <v>67182.832226443294</v>
      </c>
      <c r="H1413">
        <v>140398656.69491801</v>
      </c>
      <c r="I1413">
        <v>140398656.69491801</v>
      </c>
      <c r="J1413">
        <v>0</v>
      </c>
      <c r="K1413">
        <v>46624885.565151699</v>
      </c>
      <c r="L1413">
        <v>0</v>
      </c>
      <c r="M1413">
        <v>82.086425252672399</v>
      </c>
      <c r="N1413">
        <v>0</v>
      </c>
      <c r="O1413">
        <v>5.31599991623579</v>
      </c>
      <c r="P1413">
        <v>87.402425168908195</v>
      </c>
      <c r="Q1413">
        <v>0.36384201831711399</v>
      </c>
      <c r="R1413">
        <v>0</v>
      </c>
      <c r="S1413">
        <v>0.15412570957629901</v>
      </c>
      <c r="T1413">
        <v>0.51796772789341305</v>
      </c>
      <c r="U1413">
        <v>0.15476425761186399</v>
      </c>
      <c r="V1413">
        <v>0.65000471471627297</v>
      </c>
      <c r="W1413">
        <v>1.32273670022155</v>
      </c>
      <c r="X1413">
        <v>0.389960409238709</v>
      </c>
      <c r="Y1413">
        <v>0</v>
      </c>
      <c r="Z1413">
        <v>0.16481843315136999</v>
      </c>
      <c r="AA1413">
        <v>0.55477884239008002</v>
      </c>
      <c r="AB1413">
        <v>0.61905703044745697</v>
      </c>
      <c r="AC1413">
        <v>1.8571563277607801</v>
      </c>
      <c r="AD1413">
        <v>3.0309922005983201</v>
      </c>
      <c r="AE1413">
        <v>31153.693645523301</v>
      </c>
      <c r="AF1413">
        <v>0</v>
      </c>
      <c r="AG1413">
        <v>2197.7710189904401</v>
      </c>
      <c r="AH1413">
        <v>33351.464664513704</v>
      </c>
      <c r="AI1413">
        <v>28.087280935536999</v>
      </c>
      <c r="AJ1413">
        <v>0</v>
      </c>
      <c r="AK1413">
        <v>7.7566939017511602</v>
      </c>
      <c r="AL1413">
        <v>35.843974837288201</v>
      </c>
      <c r="AM1413">
        <v>5.8986829420467499</v>
      </c>
      <c r="AN1413">
        <v>0</v>
      </c>
      <c r="AO1413">
        <v>0.32574003290927001</v>
      </c>
      <c r="AP1413">
        <v>6.2244229749560196</v>
      </c>
      <c r="AQ1413">
        <v>178.38698384907499</v>
      </c>
      <c r="AR1413">
        <v>0</v>
      </c>
      <c r="AS1413">
        <v>57.024587757786598</v>
      </c>
      <c r="AT1413">
        <v>235.411571606861</v>
      </c>
      <c r="AU1413">
        <v>106.25200223520299</v>
      </c>
      <c r="AV1413">
        <v>185.07586579249201</v>
      </c>
      <c r="AW1413">
        <v>196.07786212574899</v>
      </c>
      <c r="AX1413">
        <v>722.81730176030601</v>
      </c>
      <c r="AY1413">
        <v>219.094050941418</v>
      </c>
      <c r="AZ1413">
        <v>0</v>
      </c>
      <c r="BA1413">
        <v>62.037784609466698</v>
      </c>
      <c r="BB1413">
        <v>281.13183555088398</v>
      </c>
      <c r="BC1413">
        <v>106.25200223520299</v>
      </c>
      <c r="BD1413">
        <v>185.07586579241601</v>
      </c>
      <c r="BE1413">
        <v>196.07786212566899</v>
      </c>
      <c r="BF1413">
        <v>768.53756570417295</v>
      </c>
      <c r="BG1413">
        <v>1856.3286604263999</v>
      </c>
      <c r="BH1413">
        <v>0</v>
      </c>
      <c r="BI1413">
        <v>391.26682192592199</v>
      </c>
      <c r="BJ1413">
        <v>2247.5954823523298</v>
      </c>
      <c r="BK1413">
        <v>0.30798597859184401</v>
      </c>
      <c r="BL1413">
        <v>0</v>
      </c>
      <c r="BM1413">
        <v>2.1727204026153399E-2</v>
      </c>
      <c r="BN1413">
        <v>0.32971318261799698</v>
      </c>
      <c r="BO1413">
        <v>1.39244646678478</v>
      </c>
      <c r="BP1413">
        <v>3516.87027718643</v>
      </c>
    </row>
    <row r="1414" spans="1:68" x14ac:dyDescent="0.25">
      <c r="A1414" t="s">
        <v>6087</v>
      </c>
      <c r="B1414">
        <v>2032</v>
      </c>
      <c r="C1414" t="s">
        <v>6099</v>
      </c>
      <c r="D1414" t="s">
        <v>6089</v>
      </c>
      <c r="E1414" t="s">
        <v>6089</v>
      </c>
      <c r="F1414" t="s">
        <v>6092</v>
      </c>
      <c r="G1414">
        <v>326742.82151673699</v>
      </c>
      <c r="H1414">
        <v>4646526222.3689499</v>
      </c>
      <c r="I1414">
        <v>4646526222.3689499</v>
      </c>
      <c r="J1414">
        <v>0</v>
      </c>
      <c r="K1414">
        <v>520833308.83878797</v>
      </c>
      <c r="L1414">
        <v>0</v>
      </c>
      <c r="M1414">
        <v>228.12393634015501</v>
      </c>
      <c r="N1414">
        <v>0</v>
      </c>
      <c r="O1414">
        <v>155.455452361444</v>
      </c>
      <c r="P1414">
        <v>383.57938870160001</v>
      </c>
      <c r="Q1414">
        <v>5.2849043482620202</v>
      </c>
      <c r="R1414">
        <v>0</v>
      </c>
      <c r="S1414">
        <v>0.81412189354545605</v>
      </c>
      <c r="T1414">
        <v>6.0990262418074801</v>
      </c>
      <c r="U1414">
        <v>10.243918256876301</v>
      </c>
      <c r="V1414">
        <v>16.0174340289601</v>
      </c>
      <c r="W1414">
        <v>32.360378527643903</v>
      </c>
      <c r="X1414">
        <v>5.7478156780367904</v>
      </c>
      <c r="Y1414">
        <v>0</v>
      </c>
      <c r="Z1414">
        <v>0.88543184042535095</v>
      </c>
      <c r="AA1414">
        <v>6.6332475184621504</v>
      </c>
      <c r="AB1414">
        <v>40.975673027505202</v>
      </c>
      <c r="AC1414">
        <v>45.764097225600501</v>
      </c>
      <c r="AD1414">
        <v>93.373017771567902</v>
      </c>
      <c r="AE1414">
        <v>1957286.8718661901</v>
      </c>
      <c r="AF1414">
        <v>0</v>
      </c>
      <c r="AG1414">
        <v>51981.000664609397</v>
      </c>
      <c r="AH1414">
        <v>2009267.8725308001</v>
      </c>
      <c r="AI1414">
        <v>13.227413716173301</v>
      </c>
      <c r="AJ1414">
        <v>0</v>
      </c>
      <c r="AK1414">
        <v>36.496669320817801</v>
      </c>
      <c r="AL1414">
        <v>49.724083036991203</v>
      </c>
      <c r="AM1414">
        <v>24.3034847114535</v>
      </c>
      <c r="AN1414">
        <v>0</v>
      </c>
      <c r="AO1414">
        <v>19.235628046558201</v>
      </c>
      <c r="AP1414">
        <v>43.539112758011797</v>
      </c>
      <c r="AQ1414">
        <v>48.467988544416897</v>
      </c>
      <c r="AR1414">
        <v>0</v>
      </c>
      <c r="AS1414">
        <v>165.46418176383401</v>
      </c>
      <c r="AT1414">
        <v>213.93217030825099</v>
      </c>
      <c r="AU1414">
        <v>188.313368141491</v>
      </c>
      <c r="AV1414">
        <v>43.957083394208297</v>
      </c>
      <c r="AW1414">
        <v>140.305101974271</v>
      </c>
      <c r="AX1414">
        <v>586.50772381822298</v>
      </c>
      <c r="AY1414">
        <v>70.724375109427697</v>
      </c>
      <c r="AZ1414">
        <v>0</v>
      </c>
      <c r="BA1414">
        <v>181.16245169013999</v>
      </c>
      <c r="BB1414">
        <v>251.88682679956801</v>
      </c>
      <c r="BC1414">
        <v>188.313368141491</v>
      </c>
      <c r="BD1414">
        <v>43.957083394190199</v>
      </c>
      <c r="BE1414">
        <v>140.30510197421299</v>
      </c>
      <c r="BF1414">
        <v>624.46238030946404</v>
      </c>
      <c r="BG1414">
        <v>3518.6841103493498</v>
      </c>
      <c r="BH1414">
        <v>0</v>
      </c>
      <c r="BI1414">
        <v>1548.1401462208901</v>
      </c>
      <c r="BJ1414">
        <v>5066.8242565702403</v>
      </c>
      <c r="BK1414">
        <v>19.349773400089202</v>
      </c>
      <c r="BL1414">
        <v>0</v>
      </c>
      <c r="BM1414">
        <v>0.51388511230909895</v>
      </c>
      <c r="BN1414">
        <v>19.863658512398398</v>
      </c>
      <c r="BO1414">
        <v>204.631667836318</v>
      </c>
      <c r="BP1414">
        <v>211874.78663651599</v>
      </c>
    </row>
    <row r="1415" spans="1:68" x14ac:dyDescent="0.25">
      <c r="A1415" t="s">
        <v>6087</v>
      </c>
      <c r="B1415">
        <v>2032</v>
      </c>
      <c r="C1415" t="s">
        <v>6099</v>
      </c>
      <c r="D1415" t="s">
        <v>6089</v>
      </c>
      <c r="E1415" t="s">
        <v>6089</v>
      </c>
      <c r="F1415" t="s">
        <v>6090</v>
      </c>
      <c r="G1415">
        <v>4758.16060779499</v>
      </c>
      <c r="H1415">
        <v>63192314.460213698</v>
      </c>
      <c r="I1415">
        <v>63192314.460213698</v>
      </c>
      <c r="J1415">
        <v>0</v>
      </c>
      <c r="K1415">
        <v>7461138.5771802804</v>
      </c>
      <c r="L1415">
        <v>0</v>
      </c>
      <c r="M1415">
        <v>2.8847201885621998</v>
      </c>
      <c r="N1415">
        <v>0</v>
      </c>
      <c r="O1415">
        <v>0</v>
      </c>
      <c r="P1415">
        <v>2.8847201885621998</v>
      </c>
      <c r="Q1415">
        <v>0.251627006878893</v>
      </c>
      <c r="R1415">
        <v>0</v>
      </c>
      <c r="S1415">
        <v>0</v>
      </c>
      <c r="T1415">
        <v>0.251627006878893</v>
      </c>
      <c r="U1415">
        <v>0.13931631348100201</v>
      </c>
      <c r="V1415">
        <v>0.224854463316113</v>
      </c>
      <c r="W1415">
        <v>0.61579778367600901</v>
      </c>
      <c r="X1415">
        <v>0.26300446355165003</v>
      </c>
      <c r="Y1415">
        <v>0</v>
      </c>
      <c r="Z1415">
        <v>0</v>
      </c>
      <c r="AA1415">
        <v>0.26300446355165003</v>
      </c>
      <c r="AB1415">
        <v>0.55726525392401005</v>
      </c>
      <c r="AC1415">
        <v>0.64244132376032304</v>
      </c>
      <c r="AD1415">
        <v>1.4627110412359801</v>
      </c>
      <c r="AE1415">
        <v>27614.807735013099</v>
      </c>
      <c r="AF1415">
        <v>0</v>
      </c>
      <c r="AG1415">
        <v>0</v>
      </c>
      <c r="AH1415">
        <v>27614.807735013099</v>
      </c>
      <c r="AI1415">
        <v>5.2730805572397302E-2</v>
      </c>
      <c r="AJ1415">
        <v>0</v>
      </c>
      <c r="AK1415">
        <v>0</v>
      </c>
      <c r="AL1415">
        <v>5.2730805572397302E-2</v>
      </c>
      <c r="AM1415">
        <v>4.3507242044820602</v>
      </c>
      <c r="AN1415">
        <v>0</v>
      </c>
      <c r="AO1415">
        <v>0</v>
      </c>
      <c r="AP1415">
        <v>4.3507242044820602</v>
      </c>
      <c r="AQ1415">
        <v>1.1352631980277099</v>
      </c>
      <c r="AR1415">
        <v>0</v>
      </c>
      <c r="AS1415">
        <v>0</v>
      </c>
      <c r="AT1415">
        <v>1.1352631980277099</v>
      </c>
      <c r="AU1415">
        <v>0</v>
      </c>
      <c r="AV1415">
        <v>0</v>
      </c>
      <c r="AW1415">
        <v>0</v>
      </c>
      <c r="AX1415">
        <v>1.1352631980277099</v>
      </c>
      <c r="AY1415">
        <v>1.2924216735288101</v>
      </c>
      <c r="AZ1415">
        <v>0</v>
      </c>
      <c r="BA1415">
        <v>0</v>
      </c>
      <c r="BB1415">
        <v>1.2924216735288101</v>
      </c>
      <c r="BC1415">
        <v>0</v>
      </c>
      <c r="BD1415">
        <v>0</v>
      </c>
      <c r="BE1415">
        <v>0</v>
      </c>
      <c r="BF1415">
        <v>1.2924216735288101</v>
      </c>
      <c r="BG1415">
        <v>26.139273875225999</v>
      </c>
      <c r="BH1415">
        <v>0</v>
      </c>
      <c r="BI1415">
        <v>0</v>
      </c>
      <c r="BJ1415">
        <v>26.139273875225999</v>
      </c>
      <c r="BK1415">
        <v>0.26166433720453303</v>
      </c>
      <c r="BL1415">
        <v>0</v>
      </c>
      <c r="BM1415">
        <v>0</v>
      </c>
      <c r="BN1415">
        <v>0.26166433720453303</v>
      </c>
      <c r="BO1415">
        <v>0.215938507390072</v>
      </c>
      <c r="BP1415">
        <v>2466.8198359019102</v>
      </c>
    </row>
    <row r="1416" spans="1:68" x14ac:dyDescent="0.25">
      <c r="A1416" t="s">
        <v>6087</v>
      </c>
      <c r="B1416">
        <v>2032</v>
      </c>
      <c r="C1416" t="s">
        <v>6099</v>
      </c>
      <c r="D1416" t="s">
        <v>6089</v>
      </c>
      <c r="E1416" t="s">
        <v>6089</v>
      </c>
      <c r="F1416" t="s">
        <v>6093</v>
      </c>
      <c r="G1416">
        <v>11672.7915771723</v>
      </c>
      <c r="H1416">
        <v>143364507.445335</v>
      </c>
      <c r="I1416">
        <v>0</v>
      </c>
      <c r="J1416">
        <v>143364507.445335</v>
      </c>
      <c r="K1416">
        <v>20000256.773802198</v>
      </c>
      <c r="L1416">
        <v>55350532.390615299</v>
      </c>
      <c r="M1416">
        <v>0</v>
      </c>
      <c r="N1416">
        <v>0</v>
      </c>
      <c r="O1416">
        <v>0</v>
      </c>
      <c r="P1416">
        <v>0</v>
      </c>
      <c r="Q1416">
        <v>0</v>
      </c>
      <c r="R1416">
        <v>0</v>
      </c>
      <c r="S1416">
        <v>0</v>
      </c>
      <c r="T1416">
        <v>0</v>
      </c>
      <c r="U1416">
        <v>0.31606463628419301</v>
      </c>
      <c r="V1416">
        <v>0.242253763684667</v>
      </c>
      <c r="W1416">
        <v>0.55831839996886101</v>
      </c>
      <c r="X1416">
        <v>0</v>
      </c>
      <c r="Y1416">
        <v>0</v>
      </c>
      <c r="Z1416">
        <v>0</v>
      </c>
      <c r="AA1416">
        <v>0</v>
      </c>
      <c r="AB1416">
        <v>1.2642585451367701</v>
      </c>
      <c r="AC1416">
        <v>0.69215361052762103</v>
      </c>
      <c r="AD1416">
        <v>1.9564121556643901</v>
      </c>
      <c r="AE1416">
        <v>0</v>
      </c>
      <c r="AF1416">
        <v>0</v>
      </c>
      <c r="AG1416">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v>0</v>
      </c>
      <c r="BN1416">
        <v>0</v>
      </c>
      <c r="BO1416">
        <v>0</v>
      </c>
      <c r="BP1416">
        <v>0</v>
      </c>
    </row>
    <row r="1417" spans="1:68" x14ac:dyDescent="0.25">
      <c r="A1417" t="s">
        <v>6087</v>
      </c>
      <c r="B1417">
        <v>2032</v>
      </c>
      <c r="C1417" t="s">
        <v>6100</v>
      </c>
      <c r="D1417" t="s">
        <v>6089</v>
      </c>
      <c r="E1417" t="s">
        <v>6089</v>
      </c>
      <c r="F1417" t="s">
        <v>6092</v>
      </c>
      <c r="G1417">
        <v>6548.1540669442602</v>
      </c>
      <c r="H1417">
        <v>21115734.573510699</v>
      </c>
      <c r="I1417">
        <v>21115734.573510699</v>
      </c>
      <c r="J1417">
        <v>0</v>
      </c>
      <c r="K1417">
        <v>214210.287844273</v>
      </c>
      <c r="L1417">
        <v>0</v>
      </c>
      <c r="M1417">
        <v>4.77941164727598</v>
      </c>
      <c r="N1417">
        <v>0</v>
      </c>
      <c r="O1417">
        <v>0.119081771457024</v>
      </c>
      <c r="P1417">
        <v>4.8984934187330103</v>
      </c>
      <c r="Q1417">
        <v>2.9783389743414702E-2</v>
      </c>
      <c r="R1417">
        <v>0</v>
      </c>
      <c r="S1417">
        <v>7.0123643913231999E-5</v>
      </c>
      <c r="T1417">
        <v>2.9853513387327901E-2</v>
      </c>
      <c r="U1417">
        <v>6.9828339181173593E-2</v>
      </c>
      <c r="V1417">
        <v>0.36698585638096598</v>
      </c>
      <c r="W1417">
        <v>0.46666770894946802</v>
      </c>
      <c r="X1417">
        <v>3.2392153808531297E-2</v>
      </c>
      <c r="Y1417">
        <v>0</v>
      </c>
      <c r="Z1417">
        <v>7.6265860898332605E-5</v>
      </c>
      <c r="AA1417">
        <v>3.2468419669429698E-2</v>
      </c>
      <c r="AB1417">
        <v>0.27931335672469398</v>
      </c>
      <c r="AC1417">
        <v>1.0485310182313301</v>
      </c>
      <c r="AD1417">
        <v>1.3603127946254501</v>
      </c>
      <c r="AE1417">
        <v>45338.650744514402</v>
      </c>
      <c r="AF1417">
        <v>0</v>
      </c>
      <c r="AG1417">
        <v>7.1787882006475696</v>
      </c>
      <c r="AH1417">
        <v>45345.829532714997</v>
      </c>
      <c r="AI1417">
        <v>0.151995190415736</v>
      </c>
      <c r="AJ1417">
        <v>0</v>
      </c>
      <c r="AK1417">
        <v>8.1411626047248904E-3</v>
      </c>
      <c r="AL1417">
        <v>0.160136353020461</v>
      </c>
      <c r="AM1417">
        <v>0.39334160248560601</v>
      </c>
      <c r="AN1417">
        <v>0</v>
      </c>
      <c r="AO1417">
        <v>1.3255138640437199E-2</v>
      </c>
      <c r="AP1417">
        <v>0.40659674112604299</v>
      </c>
      <c r="AQ1417">
        <v>0.53077835016973196</v>
      </c>
      <c r="AR1417">
        <v>0</v>
      </c>
      <c r="AS1417">
        <v>3.1457214891044402E-2</v>
      </c>
      <c r="AT1417">
        <v>0.56223556506077699</v>
      </c>
      <c r="AU1417">
        <v>8.6183484274349897</v>
      </c>
      <c r="AV1417">
        <v>1.94318372400846</v>
      </c>
      <c r="AW1417">
        <v>4.8064681245565802E-2</v>
      </c>
      <c r="AX1417">
        <v>11.1718323977498</v>
      </c>
      <c r="AY1417">
        <v>0.77451052260949405</v>
      </c>
      <c r="AZ1417">
        <v>0</v>
      </c>
      <c r="BA1417">
        <v>3.4441690716720499E-2</v>
      </c>
      <c r="BB1417">
        <v>0.80895221332621503</v>
      </c>
      <c r="BC1417">
        <v>8.6183484274349897</v>
      </c>
      <c r="BD1417">
        <v>1.9431837240076599</v>
      </c>
      <c r="BE1417">
        <v>4.8064681245545998E-2</v>
      </c>
      <c r="BF1417">
        <v>11.4185490460144</v>
      </c>
      <c r="BG1417">
        <v>8.7759862059021803</v>
      </c>
      <c r="BH1417">
        <v>0</v>
      </c>
      <c r="BI1417">
        <v>0.65297849589969903</v>
      </c>
      <c r="BJ1417">
        <v>9.4289647018018794</v>
      </c>
      <c r="BK1417">
        <v>0.44821872091528397</v>
      </c>
      <c r="BL1417">
        <v>0</v>
      </c>
      <c r="BM1417">
        <v>7.0969629933358898E-5</v>
      </c>
      <c r="BN1417">
        <v>0.448289690545218</v>
      </c>
      <c r="BO1417">
        <v>1.0474247874556799</v>
      </c>
      <c r="BP1417">
        <v>4781.6610659276703</v>
      </c>
    </row>
    <row r="1418" spans="1:68" x14ac:dyDescent="0.25">
      <c r="A1418" t="s">
        <v>6087</v>
      </c>
      <c r="B1418">
        <v>2032</v>
      </c>
      <c r="C1418" t="s">
        <v>6100</v>
      </c>
      <c r="D1418" t="s">
        <v>6089</v>
      </c>
      <c r="E1418" t="s">
        <v>6089</v>
      </c>
      <c r="F1418" t="s">
        <v>6090</v>
      </c>
      <c r="G1418">
        <v>3732.9486907936898</v>
      </c>
      <c r="H1418">
        <v>11412862.1058544</v>
      </c>
      <c r="I1418">
        <v>11412862.1058544</v>
      </c>
      <c r="J1418">
        <v>0</v>
      </c>
      <c r="K1418">
        <v>122067.422188953</v>
      </c>
      <c r="L1418">
        <v>0</v>
      </c>
      <c r="M1418">
        <v>47.967598813008301</v>
      </c>
      <c r="N1418">
        <v>0</v>
      </c>
      <c r="O1418">
        <v>0</v>
      </c>
      <c r="P1418">
        <v>47.967598813008301</v>
      </c>
      <c r="Q1418">
        <v>1.0347928474622501</v>
      </c>
      <c r="R1418">
        <v>0</v>
      </c>
      <c r="S1418">
        <v>0</v>
      </c>
      <c r="T1418">
        <v>1.0347928474622501</v>
      </c>
      <c r="U1418">
        <v>5.0322107960655803E-2</v>
      </c>
      <c r="V1418">
        <v>0.19744656107938699</v>
      </c>
      <c r="W1418">
        <v>1.2825615165022901</v>
      </c>
      <c r="X1418">
        <v>1.0815815881992401</v>
      </c>
      <c r="Y1418">
        <v>0</v>
      </c>
      <c r="Z1418">
        <v>0</v>
      </c>
      <c r="AA1418">
        <v>1.0815815881992401</v>
      </c>
      <c r="AB1418">
        <v>0.20128843184262299</v>
      </c>
      <c r="AC1418">
        <v>0.56413303165539197</v>
      </c>
      <c r="AD1418">
        <v>1.84700305169725</v>
      </c>
      <c r="AE1418">
        <v>13640.7992586332</v>
      </c>
      <c r="AF1418">
        <v>0</v>
      </c>
      <c r="AG1418">
        <v>0</v>
      </c>
      <c r="AH1418">
        <v>13640.7992586332</v>
      </c>
      <c r="AI1418">
        <v>7.0136795317668796E-2</v>
      </c>
      <c r="AJ1418">
        <v>0</v>
      </c>
      <c r="AK1418">
        <v>0</v>
      </c>
      <c r="AL1418">
        <v>7.0136795317668796E-2</v>
      </c>
      <c r="AM1418">
        <v>2.1491134782651198</v>
      </c>
      <c r="AN1418">
        <v>0</v>
      </c>
      <c r="AO1418">
        <v>0</v>
      </c>
      <c r="AP1418">
        <v>2.1491134782651198</v>
      </c>
      <c r="AQ1418">
        <v>1.51000390924108</v>
      </c>
      <c r="AR1418">
        <v>0</v>
      </c>
      <c r="AS1418">
        <v>0</v>
      </c>
      <c r="AT1418">
        <v>1.51000390924108</v>
      </c>
      <c r="AU1418">
        <v>0</v>
      </c>
      <c r="AV1418">
        <v>0</v>
      </c>
      <c r="AW1418">
        <v>0</v>
      </c>
      <c r="AX1418">
        <v>1.51000390924108</v>
      </c>
      <c r="AY1418">
        <v>1.71903905878994</v>
      </c>
      <c r="AZ1418">
        <v>0</v>
      </c>
      <c r="BA1418">
        <v>0</v>
      </c>
      <c r="BB1418">
        <v>1.71903905878994</v>
      </c>
      <c r="BC1418">
        <v>0</v>
      </c>
      <c r="BD1418">
        <v>0</v>
      </c>
      <c r="BE1418">
        <v>0</v>
      </c>
      <c r="BF1418">
        <v>1.71903905878994</v>
      </c>
      <c r="BG1418">
        <v>4.9548241665856398</v>
      </c>
      <c r="BH1418">
        <v>0</v>
      </c>
      <c r="BI1418">
        <v>0</v>
      </c>
      <c r="BJ1418">
        <v>4.9548241665856398</v>
      </c>
      <c r="BK1418">
        <v>0.12925350526430701</v>
      </c>
      <c r="BL1418">
        <v>0</v>
      </c>
      <c r="BM1418">
        <v>0</v>
      </c>
      <c r="BN1418">
        <v>0.12925350526430701</v>
      </c>
      <c r="BO1418">
        <v>2.0962358205581602</v>
      </c>
      <c r="BP1418">
        <v>1218.52719423746</v>
      </c>
    </row>
    <row r="1419" spans="1:68" x14ac:dyDescent="0.25">
      <c r="A1419" t="s">
        <v>6087</v>
      </c>
      <c r="B1419">
        <v>2032</v>
      </c>
      <c r="C1419" t="s">
        <v>6101</v>
      </c>
      <c r="D1419" t="s">
        <v>6089</v>
      </c>
      <c r="E1419" t="s">
        <v>6089</v>
      </c>
      <c r="F1419" t="s">
        <v>6090</v>
      </c>
      <c r="G1419">
        <v>202.99470974457799</v>
      </c>
      <c r="H1419">
        <v>7007780.9475214304</v>
      </c>
      <c r="I1419">
        <v>7007780.9475214304</v>
      </c>
      <c r="J1419">
        <v>0</v>
      </c>
      <c r="K1419">
        <v>1362126.9815396699</v>
      </c>
      <c r="L1419">
        <v>0</v>
      </c>
      <c r="M1419">
        <v>10.4117173486396</v>
      </c>
      <c r="N1419">
        <v>2.2567735418775898</v>
      </c>
      <c r="O1419">
        <v>2.5687748634302201</v>
      </c>
      <c r="P1419">
        <v>15.237265753947399</v>
      </c>
      <c r="Q1419">
        <v>0.20751961036434899</v>
      </c>
      <c r="R1419">
        <v>1.0628127178790899E-3</v>
      </c>
      <c r="S1419">
        <v>0</v>
      </c>
      <c r="T1419">
        <v>0.20858242308222799</v>
      </c>
      <c r="U1419">
        <v>2.31742686083749E-2</v>
      </c>
      <c r="V1419">
        <v>0.21097918283327599</v>
      </c>
      <c r="W1419">
        <v>0.44273587452387902</v>
      </c>
      <c r="X1419">
        <v>0.21690272629039201</v>
      </c>
      <c r="Y1419">
        <v>1.11086839281999E-3</v>
      </c>
      <c r="Z1419">
        <v>0</v>
      </c>
      <c r="AA1419">
        <v>0.21801359468321199</v>
      </c>
      <c r="AB1419">
        <v>9.2697074433499796E-2</v>
      </c>
      <c r="AC1419">
        <v>0.60279766523793299</v>
      </c>
      <c r="AD1419">
        <v>0.91350833435464496</v>
      </c>
      <c r="AE1419">
        <v>12575.4434643148</v>
      </c>
      <c r="AF1419">
        <v>620.19251787566395</v>
      </c>
      <c r="AG1419">
        <v>0</v>
      </c>
      <c r="AH1419">
        <v>13195.635982190501</v>
      </c>
      <c r="AI1419">
        <v>4.5106775497109203E-3</v>
      </c>
      <c r="AJ1419">
        <v>1.21231538455019E-2</v>
      </c>
      <c r="AK1419">
        <v>0</v>
      </c>
      <c r="AL1419">
        <v>1.6633831395212802E-2</v>
      </c>
      <c r="AM1419">
        <v>1.9812662390156699</v>
      </c>
      <c r="AN1419">
        <v>9.7711583757982806E-2</v>
      </c>
      <c r="AO1419">
        <v>0</v>
      </c>
      <c r="AP1419">
        <v>2.0789778227736599</v>
      </c>
      <c r="AQ1419">
        <v>9.7113650719197295E-2</v>
      </c>
      <c r="AR1419">
        <v>0.26100817786068897</v>
      </c>
      <c r="AS1419">
        <v>0</v>
      </c>
      <c r="AT1419">
        <v>0.358121828579887</v>
      </c>
      <c r="AU1419">
        <v>0</v>
      </c>
      <c r="AV1419">
        <v>0</v>
      </c>
      <c r="AW1419">
        <v>0</v>
      </c>
      <c r="AX1419">
        <v>0.358121828579887</v>
      </c>
      <c r="AY1419">
        <v>0.110556498927563</v>
      </c>
      <c r="AZ1419">
        <v>0.29713794221553702</v>
      </c>
      <c r="BA1419">
        <v>0</v>
      </c>
      <c r="BB1419">
        <v>0.40769444114310099</v>
      </c>
      <c r="BC1419">
        <v>0</v>
      </c>
      <c r="BD1419">
        <v>0</v>
      </c>
      <c r="BE1419">
        <v>0</v>
      </c>
      <c r="BF1419">
        <v>0.40769444114310099</v>
      </c>
      <c r="BG1419">
        <v>0.41446642582984999</v>
      </c>
      <c r="BH1419">
        <v>3.8478232093501599</v>
      </c>
      <c r="BI1419">
        <v>0</v>
      </c>
      <c r="BJ1419">
        <v>4.2622896351800099</v>
      </c>
      <c r="BK1419">
        <v>0.119081929628547</v>
      </c>
      <c r="BL1419">
        <v>5.8728522758974399E-3</v>
      </c>
      <c r="BM1419">
        <v>0</v>
      </c>
      <c r="BN1419">
        <v>0.12495478190444401</v>
      </c>
      <c r="BO1419">
        <v>1.6994458775825301</v>
      </c>
      <c r="BP1419">
        <v>1178.7609350955699</v>
      </c>
    </row>
    <row r="1420" spans="1:68" x14ac:dyDescent="0.25">
      <c r="A1420" t="s">
        <v>6087</v>
      </c>
      <c r="B1420">
        <v>2032</v>
      </c>
      <c r="C1420" t="s">
        <v>6102</v>
      </c>
      <c r="D1420" t="s">
        <v>6089</v>
      </c>
      <c r="E1420" t="s">
        <v>6089</v>
      </c>
      <c r="F1420" t="s">
        <v>6092</v>
      </c>
      <c r="G1420">
        <v>853.120641899068</v>
      </c>
      <c r="H1420">
        <v>12145134.5526194</v>
      </c>
      <c r="I1420">
        <v>12145134.5526194</v>
      </c>
      <c r="J1420">
        <v>0</v>
      </c>
      <c r="K1420">
        <v>5581640.7616191199</v>
      </c>
      <c r="L1420">
        <v>0</v>
      </c>
      <c r="M1420">
        <v>4.95580334506875</v>
      </c>
      <c r="N1420">
        <v>1.7570668101477602E-2</v>
      </c>
      <c r="O1420">
        <v>2.40254567247033</v>
      </c>
      <c r="P1420">
        <v>7.37591968564056</v>
      </c>
      <c r="Q1420">
        <v>1.55538232858377E-2</v>
      </c>
      <c r="R1420">
        <v>0</v>
      </c>
      <c r="S1420">
        <v>1.9152196641416799E-3</v>
      </c>
      <c r="T1420">
        <v>1.7469042949979401E-2</v>
      </c>
      <c r="U1420">
        <v>4.0163157575235302E-2</v>
      </c>
      <c r="V1420">
        <v>0.21032511372516299</v>
      </c>
      <c r="W1420">
        <v>0.267957314250377</v>
      </c>
      <c r="X1420">
        <v>1.6916201967808901E-2</v>
      </c>
      <c r="Y1420">
        <v>0</v>
      </c>
      <c r="Z1420">
        <v>2.0829761310738001E-3</v>
      </c>
      <c r="AA1420">
        <v>1.8999178098882699E-2</v>
      </c>
      <c r="AB1420">
        <v>0.16065263030094101</v>
      </c>
      <c r="AC1420">
        <v>0.60092889635760804</v>
      </c>
      <c r="AD1420">
        <v>0.78058070475743202</v>
      </c>
      <c r="AE1420">
        <v>22147.6791592675</v>
      </c>
      <c r="AF1420">
        <v>112.782005446068</v>
      </c>
      <c r="AG1420">
        <v>188.90041962423501</v>
      </c>
      <c r="AH1420">
        <v>22449.361584337799</v>
      </c>
      <c r="AI1420">
        <v>0.13378585594501799</v>
      </c>
      <c r="AJ1420">
        <v>5.9375955702731499E-2</v>
      </c>
      <c r="AK1420">
        <v>0.216331652140582</v>
      </c>
      <c r="AL1420">
        <v>0.40949346378833201</v>
      </c>
      <c r="AM1420">
        <v>0.24098098283472799</v>
      </c>
      <c r="AN1420">
        <v>1.3937214301324499E-3</v>
      </c>
      <c r="AO1420">
        <v>0.17101964897839</v>
      </c>
      <c r="AP1420">
        <v>0.41339435324325102</v>
      </c>
      <c r="AQ1420">
        <v>0.63808456885724596</v>
      </c>
      <c r="AR1420">
        <v>0.22904844750133699</v>
      </c>
      <c r="AS1420">
        <v>1.1678815640150799</v>
      </c>
      <c r="AT1420">
        <v>2.0350145803736601</v>
      </c>
      <c r="AU1420">
        <v>1.20761659877817</v>
      </c>
      <c r="AV1420">
        <v>0.25101601359475401</v>
      </c>
      <c r="AW1420">
        <v>1.3843622390906001</v>
      </c>
      <c r="AX1420">
        <v>4.8780094318372003</v>
      </c>
      <c r="AY1420">
        <v>0.93109150502586102</v>
      </c>
      <c r="AZ1420">
        <v>0.33422695692170701</v>
      </c>
      <c r="BA1420">
        <v>1.2786833087699201</v>
      </c>
      <c r="BB1420">
        <v>2.54400177071749</v>
      </c>
      <c r="BC1420">
        <v>1.20761659877817</v>
      </c>
      <c r="BD1420">
        <v>0.25101601359464998</v>
      </c>
      <c r="BE1420">
        <v>1.3843622390900301</v>
      </c>
      <c r="BF1420">
        <v>5.3869966221803498</v>
      </c>
      <c r="BG1420">
        <v>13.5767834182922</v>
      </c>
      <c r="BH1420">
        <v>1.7730878951839</v>
      </c>
      <c r="BI1420">
        <v>24.3846750870301</v>
      </c>
      <c r="BJ1420">
        <v>39.734546400506296</v>
      </c>
      <c r="BK1420">
        <v>0.21895235656544301</v>
      </c>
      <c r="BL1420">
        <v>1.11496494476985E-3</v>
      </c>
      <c r="BM1420">
        <v>1.8674729634423301E-3</v>
      </c>
      <c r="BN1420">
        <v>0.22193479447365499</v>
      </c>
      <c r="BO1420">
        <v>0.60244719089036203</v>
      </c>
      <c r="BP1420">
        <v>2367.2571292430698</v>
      </c>
    </row>
    <row r="1421" spans="1:68" x14ac:dyDescent="0.25">
      <c r="A1421" t="s">
        <v>6087</v>
      </c>
      <c r="B1421">
        <v>2032</v>
      </c>
      <c r="C1421" t="s">
        <v>6102</v>
      </c>
      <c r="D1421" t="s">
        <v>6089</v>
      </c>
      <c r="E1421" t="s">
        <v>6089</v>
      </c>
      <c r="F1421" t="s">
        <v>6093</v>
      </c>
      <c r="G1421">
        <v>78.713252747664598</v>
      </c>
      <c r="H1421">
        <v>2393259.6158865402</v>
      </c>
      <c r="I1421">
        <v>0</v>
      </c>
      <c r="J1421">
        <v>2393259.6158865402</v>
      </c>
      <c r="K1421">
        <v>514990.58683891402</v>
      </c>
      <c r="L1421">
        <v>2654805.0505892299</v>
      </c>
      <c r="M1421">
        <v>0</v>
      </c>
      <c r="N1421">
        <v>0</v>
      </c>
      <c r="O1421">
        <v>0</v>
      </c>
      <c r="P1421">
        <v>0</v>
      </c>
      <c r="Q1421">
        <v>0</v>
      </c>
      <c r="R1421">
        <v>0</v>
      </c>
      <c r="S1421">
        <v>0</v>
      </c>
      <c r="T1421">
        <v>0</v>
      </c>
      <c r="U1421">
        <v>7.9143514347123894E-3</v>
      </c>
      <c r="V1421">
        <v>2.0722808738937101E-2</v>
      </c>
      <c r="W1421">
        <v>2.8637160173649499E-2</v>
      </c>
      <c r="X1421">
        <v>0</v>
      </c>
      <c r="Y1421">
        <v>0</v>
      </c>
      <c r="Z1421">
        <v>0</v>
      </c>
      <c r="AA1421">
        <v>0</v>
      </c>
      <c r="AB1421">
        <v>3.1657405738849502E-2</v>
      </c>
      <c r="AC1421">
        <v>5.9208024968391802E-2</v>
      </c>
      <c r="AD1421">
        <v>9.0865430707241401E-2</v>
      </c>
      <c r="AE1421">
        <v>0</v>
      </c>
      <c r="AF1421">
        <v>0</v>
      </c>
      <c r="AG1421">
        <v>0</v>
      </c>
      <c r="AH1421">
        <v>0</v>
      </c>
      <c r="AI1421">
        <v>0</v>
      </c>
      <c r="AJ1421">
        <v>0</v>
      </c>
      <c r="AK1421">
        <v>0</v>
      </c>
      <c r="AL1421">
        <v>0</v>
      </c>
      <c r="AM1421">
        <v>0</v>
      </c>
      <c r="AN1421">
        <v>0</v>
      </c>
      <c r="AO1421">
        <v>0</v>
      </c>
      <c r="AP1421">
        <v>0</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v>0</v>
      </c>
      <c r="BK1421">
        <v>0</v>
      </c>
      <c r="BL1421">
        <v>0</v>
      </c>
      <c r="BM1421">
        <v>0</v>
      </c>
      <c r="BN1421">
        <v>0</v>
      </c>
      <c r="BO1421">
        <v>0</v>
      </c>
      <c r="BP1421">
        <v>0</v>
      </c>
    </row>
    <row r="1422" spans="1:68" x14ac:dyDescent="0.25">
      <c r="A1422" t="s">
        <v>6087</v>
      </c>
      <c r="B1422">
        <v>2032</v>
      </c>
      <c r="C1422" t="s">
        <v>6103</v>
      </c>
      <c r="D1422" t="s">
        <v>6089</v>
      </c>
      <c r="E1422" t="s">
        <v>6089</v>
      </c>
      <c r="F1422" t="s">
        <v>6090</v>
      </c>
      <c r="G1422">
        <v>0</v>
      </c>
      <c r="H1422">
        <v>10497788.113546601</v>
      </c>
      <c r="I1422">
        <v>10497788.113546601</v>
      </c>
      <c r="J1422">
        <v>0</v>
      </c>
      <c r="K1422">
        <v>0</v>
      </c>
      <c r="L1422">
        <v>0</v>
      </c>
      <c r="M1422">
        <v>32.006118959281501</v>
      </c>
      <c r="N1422">
        <v>0</v>
      </c>
      <c r="O1422">
        <v>0</v>
      </c>
      <c r="P1422">
        <v>32.006118959281501</v>
      </c>
      <c r="Q1422">
        <v>4.81984404191102E-2</v>
      </c>
      <c r="R1422">
        <v>0</v>
      </c>
      <c r="S1422">
        <v>0</v>
      </c>
      <c r="T1422">
        <v>4.81984404191102E-2</v>
      </c>
      <c r="U1422">
        <v>0</v>
      </c>
      <c r="V1422">
        <v>0</v>
      </c>
      <c r="W1422">
        <v>4.81984404191102E-2</v>
      </c>
      <c r="X1422">
        <v>5.0377760017450597E-2</v>
      </c>
      <c r="Y1422">
        <v>0</v>
      </c>
      <c r="Z1422">
        <v>0</v>
      </c>
      <c r="AA1422">
        <v>5.0377760017450597E-2</v>
      </c>
      <c r="AB1422">
        <v>0</v>
      </c>
      <c r="AC1422">
        <v>0</v>
      </c>
      <c r="AD1422">
        <v>5.0377760017450597E-2</v>
      </c>
      <c r="AE1422">
        <v>21828.111367424699</v>
      </c>
      <c r="AF1422">
        <v>0</v>
      </c>
      <c r="AG1422">
        <v>0</v>
      </c>
      <c r="AH1422">
        <v>21828.111367424699</v>
      </c>
      <c r="AI1422">
        <v>9.4416335716379501E-3</v>
      </c>
      <c r="AJ1422">
        <v>0</v>
      </c>
      <c r="AK1422">
        <v>0</v>
      </c>
      <c r="AL1422">
        <v>9.4416335716379501E-3</v>
      </c>
      <c r="AM1422">
        <v>3.4390278351992101</v>
      </c>
      <c r="AN1422">
        <v>0</v>
      </c>
      <c r="AO1422">
        <v>0</v>
      </c>
      <c r="AP1422">
        <v>3.4390278351992101</v>
      </c>
      <c r="AQ1422">
        <v>0.20327578169569199</v>
      </c>
      <c r="AR1422">
        <v>0</v>
      </c>
      <c r="AS1422">
        <v>0</v>
      </c>
      <c r="AT1422">
        <v>0.20327578169569199</v>
      </c>
      <c r="AU1422">
        <v>0</v>
      </c>
      <c r="AV1422">
        <v>0</v>
      </c>
      <c r="AW1422">
        <v>0</v>
      </c>
      <c r="AX1422">
        <v>0.20327578169569199</v>
      </c>
      <c r="AY1422">
        <v>0.23141400384608199</v>
      </c>
      <c r="AZ1422">
        <v>0</v>
      </c>
      <c r="BA1422">
        <v>0</v>
      </c>
      <c r="BB1422">
        <v>0.23141400384608199</v>
      </c>
      <c r="BC1422">
        <v>0</v>
      </c>
      <c r="BD1422">
        <v>0</v>
      </c>
      <c r="BE1422">
        <v>0</v>
      </c>
      <c r="BF1422">
        <v>0.23141400384608199</v>
      </c>
      <c r="BG1422">
        <v>2.40627008272517</v>
      </c>
      <c r="BH1422">
        <v>0</v>
      </c>
      <c r="BI1422">
        <v>0</v>
      </c>
      <c r="BJ1422">
        <v>2.40627008272517</v>
      </c>
      <c r="BK1422">
        <v>0.20669916167615399</v>
      </c>
      <c r="BL1422">
        <v>0</v>
      </c>
      <c r="BM1422">
        <v>0</v>
      </c>
      <c r="BN1422">
        <v>0.20669916167615399</v>
      </c>
      <c r="BO1422">
        <v>2.5453359941440099</v>
      </c>
      <c r="BP1422">
        <v>1949.896541672</v>
      </c>
    </row>
    <row r="1423" spans="1:68" x14ac:dyDescent="0.25">
      <c r="A1423" t="s">
        <v>6087</v>
      </c>
      <c r="B1423">
        <v>2032</v>
      </c>
      <c r="C1423" t="s">
        <v>6103</v>
      </c>
      <c r="D1423" t="s">
        <v>6089</v>
      </c>
      <c r="E1423" t="s">
        <v>6089</v>
      </c>
      <c r="F1423" t="s">
        <v>6093</v>
      </c>
      <c r="G1423">
        <v>0</v>
      </c>
      <c r="H1423">
        <v>1987791.9924297601</v>
      </c>
      <c r="I1423">
        <v>0</v>
      </c>
      <c r="J1423">
        <v>1987791.9924297601</v>
      </c>
      <c r="K1423">
        <v>0</v>
      </c>
      <c r="L1423">
        <v>4117748.4191983598</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0</v>
      </c>
      <c r="BM1423">
        <v>0</v>
      </c>
      <c r="BN1423">
        <v>0</v>
      </c>
      <c r="BO1423">
        <v>0</v>
      </c>
      <c r="BP1423">
        <v>0</v>
      </c>
    </row>
    <row r="1424" spans="1:68" x14ac:dyDescent="0.25">
      <c r="A1424" t="s">
        <v>6087</v>
      </c>
      <c r="B1424">
        <v>2032</v>
      </c>
      <c r="C1424" t="s">
        <v>6104</v>
      </c>
      <c r="D1424" t="s">
        <v>6089</v>
      </c>
      <c r="E1424" t="s">
        <v>6089</v>
      </c>
      <c r="F1424" t="s">
        <v>6092</v>
      </c>
      <c r="G1424">
        <v>291.01964243421003</v>
      </c>
      <c r="H1424">
        <v>5663335.7477056803</v>
      </c>
      <c r="I1424">
        <v>5663335.7477056803</v>
      </c>
      <c r="J1424">
        <v>0</v>
      </c>
      <c r="K1424">
        <v>380653.692303947</v>
      </c>
      <c r="L1424">
        <v>0</v>
      </c>
      <c r="M1424">
        <v>3.1053259299917202</v>
      </c>
      <c r="N1424">
        <v>7.9943173746798199E-2</v>
      </c>
      <c r="O1424">
        <v>0.26231240122862298</v>
      </c>
      <c r="P1424">
        <v>3.4475815049671499</v>
      </c>
      <c r="Q1424">
        <v>5.9334882560172497E-3</v>
      </c>
      <c r="R1424">
        <v>0</v>
      </c>
      <c r="S1424">
        <v>2.68958461006434E-4</v>
      </c>
      <c r="T1424">
        <v>6.2024467170236899E-3</v>
      </c>
      <c r="U1424">
        <v>1.24855181046622E-2</v>
      </c>
      <c r="V1424">
        <v>9.8142372598254105E-2</v>
      </c>
      <c r="W1424">
        <v>0.11683033741994001</v>
      </c>
      <c r="X1424">
        <v>6.4532098550844604E-3</v>
      </c>
      <c r="Y1424">
        <v>0</v>
      </c>
      <c r="Z1424">
        <v>2.9251686635006302E-4</v>
      </c>
      <c r="AA1424">
        <v>6.7457267214345203E-3</v>
      </c>
      <c r="AB1424">
        <v>4.9942072418649001E-2</v>
      </c>
      <c r="AC1424">
        <v>0.28040677885215398</v>
      </c>
      <c r="AD1424">
        <v>0.33709457799223802</v>
      </c>
      <c r="AE1424">
        <v>4814.3992694921699</v>
      </c>
      <c r="AF1424">
        <v>259.37975135519503</v>
      </c>
      <c r="AG1424">
        <v>22.781886908518501</v>
      </c>
      <c r="AH1424">
        <v>5096.5609077558802</v>
      </c>
      <c r="AI1424">
        <v>6.4480510026960702E-2</v>
      </c>
      <c r="AJ1424">
        <v>0.26494792890284102</v>
      </c>
      <c r="AK1424">
        <v>3.2262978946304102E-2</v>
      </c>
      <c r="AL1424">
        <v>0.36169141787610598</v>
      </c>
      <c r="AM1424">
        <v>0.16137976415016</v>
      </c>
      <c r="AN1424">
        <v>7.8533453028507508E-3</v>
      </c>
      <c r="AO1424">
        <v>2.4490146276975801E-2</v>
      </c>
      <c r="AP1424">
        <v>0.193723255729987</v>
      </c>
      <c r="AQ1424">
        <v>0.30914645405220598</v>
      </c>
      <c r="AR1424">
        <v>1.11629192910639</v>
      </c>
      <c r="AS1424">
        <v>0.180130674858301</v>
      </c>
      <c r="AT1424">
        <v>1.6055690580169</v>
      </c>
      <c r="AU1424">
        <v>0.278159615387993</v>
      </c>
      <c r="AV1424">
        <v>5.6051601909147902E-2</v>
      </c>
      <c r="AW1424">
        <v>0.19213629620977299</v>
      </c>
      <c r="AX1424">
        <v>2.13191657152381</v>
      </c>
      <c r="AY1424">
        <v>0.45110578005730401</v>
      </c>
      <c r="AZ1424">
        <v>1.62889056254927</v>
      </c>
      <c r="BA1424">
        <v>0.19722041552476899</v>
      </c>
      <c r="BB1424">
        <v>2.2772167581313498</v>
      </c>
      <c r="BC1424">
        <v>0.278159615387993</v>
      </c>
      <c r="BD1424">
        <v>5.6051601909124803E-2</v>
      </c>
      <c r="BE1424">
        <v>0.192136296209694</v>
      </c>
      <c r="BF1424">
        <v>2.8035642716381601</v>
      </c>
      <c r="BG1424">
        <v>8.0314285053785106</v>
      </c>
      <c r="BH1424">
        <v>8.6270423633144997</v>
      </c>
      <c r="BI1424">
        <v>3.8454426693608799</v>
      </c>
      <c r="BJ1424">
        <v>20.503913538053901</v>
      </c>
      <c r="BK1424">
        <v>4.7595238215339897E-2</v>
      </c>
      <c r="BL1424">
        <v>2.5642329110955402E-3</v>
      </c>
      <c r="BM1424">
        <v>2.2522214584006501E-4</v>
      </c>
      <c r="BN1424">
        <v>5.0384693272275502E-2</v>
      </c>
      <c r="BO1424">
        <v>0.280924076838523</v>
      </c>
      <c r="BP1424">
        <v>537.42597971801194</v>
      </c>
    </row>
    <row r="1425" spans="1:68" x14ac:dyDescent="0.25">
      <c r="A1425" t="s">
        <v>6087</v>
      </c>
      <c r="B1425">
        <v>2032</v>
      </c>
      <c r="C1425" t="s">
        <v>6104</v>
      </c>
      <c r="D1425" t="s">
        <v>6089</v>
      </c>
      <c r="E1425" t="s">
        <v>6089</v>
      </c>
      <c r="F1425" t="s">
        <v>6090</v>
      </c>
      <c r="G1425">
        <v>1801.5418434528999</v>
      </c>
      <c r="H1425">
        <v>12884249.897231299</v>
      </c>
      <c r="I1425">
        <v>12884249.897231299</v>
      </c>
      <c r="J1425">
        <v>0</v>
      </c>
      <c r="K1425">
        <v>8530228.5670757703</v>
      </c>
      <c r="L1425">
        <v>0</v>
      </c>
      <c r="M1425">
        <v>38.699308477834201</v>
      </c>
      <c r="N1425">
        <v>11.0804049360466</v>
      </c>
      <c r="O1425">
        <v>5.0323157925429696</v>
      </c>
      <c r="P1425">
        <v>54.812029206423801</v>
      </c>
      <c r="Q1425">
        <v>0.21406144849445299</v>
      </c>
      <c r="R1425">
        <v>8.3772769231533102E-3</v>
      </c>
      <c r="S1425">
        <v>0</v>
      </c>
      <c r="T1425">
        <v>0.22243872541760601</v>
      </c>
      <c r="U1425">
        <v>4.260736318398E-2</v>
      </c>
      <c r="V1425">
        <v>0.223276688932908</v>
      </c>
      <c r="W1425">
        <v>0.48832277753449499</v>
      </c>
      <c r="X1425">
        <v>0.22374035731176201</v>
      </c>
      <c r="Y1425">
        <v>8.7560602120025106E-3</v>
      </c>
      <c r="Z1425">
        <v>0</v>
      </c>
      <c r="AA1425">
        <v>0.23249641752376499</v>
      </c>
      <c r="AB1425">
        <v>0.17042945273592</v>
      </c>
      <c r="AC1425">
        <v>0.63793339695116702</v>
      </c>
      <c r="AD1425">
        <v>1.0408592672108501</v>
      </c>
      <c r="AE1425">
        <v>15502.24399019</v>
      </c>
      <c r="AF1425">
        <v>1371.8840518473501</v>
      </c>
      <c r="AG1425">
        <v>0</v>
      </c>
      <c r="AH1425">
        <v>16874.128042037399</v>
      </c>
      <c r="AI1425">
        <v>2.9897631416019501E-2</v>
      </c>
      <c r="AJ1425">
        <v>5.0021152128489899E-3</v>
      </c>
      <c r="AK1425">
        <v>0</v>
      </c>
      <c r="AL1425">
        <v>3.4899746628868501E-2</v>
      </c>
      <c r="AM1425">
        <v>2.4423848537750601</v>
      </c>
      <c r="AN1425">
        <v>0.216140891053441</v>
      </c>
      <c r="AO1425">
        <v>0</v>
      </c>
      <c r="AP1425">
        <v>2.6585257448284998</v>
      </c>
      <c r="AQ1425">
        <v>0.64368780580484997</v>
      </c>
      <c r="AR1425">
        <v>0.107694168843643</v>
      </c>
      <c r="AS1425">
        <v>0</v>
      </c>
      <c r="AT1425">
        <v>0.75138197464849399</v>
      </c>
      <c r="AU1425">
        <v>0</v>
      </c>
      <c r="AV1425">
        <v>0</v>
      </c>
      <c r="AW1425">
        <v>0</v>
      </c>
      <c r="AX1425">
        <v>0.75138197464849399</v>
      </c>
      <c r="AY1425">
        <v>0.73278956856352895</v>
      </c>
      <c r="AZ1425">
        <v>0.122601613409571</v>
      </c>
      <c r="BA1425">
        <v>0</v>
      </c>
      <c r="BB1425">
        <v>0.85539118197310005</v>
      </c>
      <c r="BC1425">
        <v>0</v>
      </c>
      <c r="BD1425">
        <v>0</v>
      </c>
      <c r="BE1425">
        <v>0</v>
      </c>
      <c r="BF1425">
        <v>0.85539118197310005</v>
      </c>
      <c r="BG1425">
        <v>2.12755754029165</v>
      </c>
      <c r="BH1425">
        <v>3.4792147634575401</v>
      </c>
      <c r="BI1425">
        <v>0</v>
      </c>
      <c r="BJ1425">
        <v>5.6067723037492003</v>
      </c>
      <c r="BK1425">
        <v>0.14679698041368</v>
      </c>
      <c r="BL1425">
        <v>1.29909215992417E-2</v>
      </c>
      <c r="BM1425">
        <v>0</v>
      </c>
      <c r="BN1425">
        <v>0.15978790201292201</v>
      </c>
      <c r="BO1425">
        <v>2.4801991814957201</v>
      </c>
      <c r="BP1425">
        <v>1507.3591736389001</v>
      </c>
    </row>
    <row r="1426" spans="1:68" x14ac:dyDescent="0.25">
      <c r="A1426" t="s">
        <v>6087</v>
      </c>
      <c r="B1426">
        <v>2032</v>
      </c>
      <c r="C1426" t="s">
        <v>6104</v>
      </c>
      <c r="D1426" t="s">
        <v>6089</v>
      </c>
      <c r="E1426" t="s">
        <v>6089</v>
      </c>
      <c r="F1426" t="s">
        <v>6093</v>
      </c>
      <c r="G1426">
        <v>261.60151591369998</v>
      </c>
      <c r="H1426">
        <v>2680381.2739390298</v>
      </c>
      <c r="I1426">
        <v>0</v>
      </c>
      <c r="J1426">
        <v>2680381.2739390298</v>
      </c>
      <c r="K1426">
        <v>1106508.6019135099</v>
      </c>
      <c r="L1426">
        <v>2823662.63674436</v>
      </c>
      <c r="M1426">
        <v>0</v>
      </c>
      <c r="N1426">
        <v>0</v>
      </c>
      <c r="O1426">
        <v>0</v>
      </c>
      <c r="P1426">
        <v>0</v>
      </c>
      <c r="Q1426">
        <v>0</v>
      </c>
      <c r="R1426">
        <v>0</v>
      </c>
      <c r="S1426">
        <v>0</v>
      </c>
      <c r="T1426">
        <v>0</v>
      </c>
      <c r="U1426">
        <v>8.0344180320963098E-3</v>
      </c>
      <c r="V1426">
        <v>2.3224737982281699E-2</v>
      </c>
      <c r="W1426">
        <v>3.1259156014378002E-2</v>
      </c>
      <c r="X1426">
        <v>0</v>
      </c>
      <c r="Y1426">
        <v>0</v>
      </c>
      <c r="Z1426">
        <v>0</v>
      </c>
      <c r="AA1426">
        <v>0</v>
      </c>
      <c r="AB1426">
        <v>3.2137672128385197E-2</v>
      </c>
      <c r="AC1426">
        <v>6.6356394235090502E-2</v>
      </c>
      <c r="AD1426">
        <v>9.8494066363475796E-2</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v>0</v>
      </c>
      <c r="BK1426">
        <v>0</v>
      </c>
      <c r="BL1426">
        <v>0</v>
      </c>
      <c r="BM1426">
        <v>0</v>
      </c>
      <c r="BN1426">
        <v>0</v>
      </c>
      <c r="BO1426">
        <v>0</v>
      </c>
      <c r="BP1426">
        <v>0</v>
      </c>
    </row>
    <row r="1427" spans="1:68" x14ac:dyDescent="0.25">
      <c r="A1427" t="s">
        <v>6087</v>
      </c>
      <c r="B1427">
        <v>2032</v>
      </c>
      <c r="C1427" t="s">
        <v>6105</v>
      </c>
      <c r="D1427" t="s">
        <v>6089</v>
      </c>
      <c r="E1427" t="s">
        <v>6089</v>
      </c>
      <c r="F1427" t="s">
        <v>6090</v>
      </c>
      <c r="G1427">
        <v>7.4329438365034699</v>
      </c>
      <c r="H1427">
        <v>153049.66188203101</v>
      </c>
      <c r="I1427">
        <v>153049.66188203101</v>
      </c>
      <c r="J1427">
        <v>0</v>
      </c>
      <c r="K1427">
        <v>53292.423401209096</v>
      </c>
      <c r="L1427">
        <v>0</v>
      </c>
      <c r="M1427">
        <v>4.1230194138385197E-2</v>
      </c>
      <c r="N1427">
        <v>5.2103275142906802E-3</v>
      </c>
      <c r="O1427">
        <v>2.7499258383245299E-2</v>
      </c>
      <c r="P1427">
        <v>7.3939780035921193E-2</v>
      </c>
      <c r="Q1427">
        <v>1.0007550271707499E-3</v>
      </c>
      <c r="R1427">
        <v>2.2986827787123798E-6</v>
      </c>
      <c r="S1427">
        <v>0</v>
      </c>
      <c r="T1427">
        <v>1.00305370994946E-3</v>
      </c>
      <c r="U1427">
        <v>5.0612512026786897E-4</v>
      </c>
      <c r="V1427">
        <v>2.4985427786504599E-3</v>
      </c>
      <c r="W1427">
        <v>4.0077216088677996E-3</v>
      </c>
      <c r="X1427">
        <v>1.0460047287147499E-3</v>
      </c>
      <c r="Y1427">
        <v>2.40261901371199E-6</v>
      </c>
      <c r="Z1427">
        <v>0</v>
      </c>
      <c r="AA1427">
        <v>1.0484073477284601E-3</v>
      </c>
      <c r="AB1427">
        <v>2.0245004810714698E-3</v>
      </c>
      <c r="AC1427">
        <v>7.1386936532870501E-3</v>
      </c>
      <c r="AD1427">
        <v>1.0211601482086901E-2</v>
      </c>
      <c r="AE1427">
        <v>180.199879030841</v>
      </c>
      <c r="AF1427">
        <v>1.40140564384414</v>
      </c>
      <c r="AG1427">
        <v>0</v>
      </c>
      <c r="AH1427">
        <v>181.60128467468601</v>
      </c>
      <c r="AI1427">
        <v>4.9537890811085199E-5</v>
      </c>
      <c r="AJ1427">
        <v>5.9236425350922996E-6</v>
      </c>
      <c r="AK1427">
        <v>0</v>
      </c>
      <c r="AL1427">
        <v>5.5461533346177501E-5</v>
      </c>
      <c r="AM1427">
        <v>2.8390564325754101E-2</v>
      </c>
      <c r="AN1427">
        <v>2.2079202989488299E-4</v>
      </c>
      <c r="AO1427">
        <v>0</v>
      </c>
      <c r="AP1427">
        <v>2.8611356355649001E-2</v>
      </c>
      <c r="AQ1427">
        <v>1.0665372047934901E-3</v>
      </c>
      <c r="AR1427">
        <v>1.27534399388668E-4</v>
      </c>
      <c r="AS1427">
        <v>0</v>
      </c>
      <c r="AT1427">
        <v>1.1940716041821599E-3</v>
      </c>
      <c r="AU1427">
        <v>0</v>
      </c>
      <c r="AV1427">
        <v>0</v>
      </c>
      <c r="AW1427">
        <v>0</v>
      </c>
      <c r="AX1427">
        <v>1.1940716041821599E-3</v>
      </c>
      <c r="AY1427">
        <v>1.21417142147092E-3</v>
      </c>
      <c r="AZ1427">
        <v>1.4518820562116501E-4</v>
      </c>
      <c r="BA1427">
        <v>0</v>
      </c>
      <c r="BB1427">
        <v>1.3593596270920899E-3</v>
      </c>
      <c r="BC1427">
        <v>0</v>
      </c>
      <c r="BD1427">
        <v>0</v>
      </c>
      <c r="BE1427">
        <v>0</v>
      </c>
      <c r="BF1427">
        <v>1.3593596270920899E-3</v>
      </c>
      <c r="BG1427">
        <v>5.1129341352940897E-3</v>
      </c>
      <c r="BH1427">
        <v>5.3428398941085696E-3</v>
      </c>
      <c r="BI1427">
        <v>0</v>
      </c>
      <c r="BJ1427">
        <v>1.0455774029402599E-2</v>
      </c>
      <c r="BK1427">
        <v>1.7063850968529199E-3</v>
      </c>
      <c r="BL1427">
        <v>1.32704734218602E-5</v>
      </c>
      <c r="BM1427">
        <v>0</v>
      </c>
      <c r="BN1427">
        <v>1.7196555702747799E-3</v>
      </c>
      <c r="BO1427">
        <v>3.7069444435618902E-2</v>
      </c>
      <c r="BP1427">
        <v>16.222370822187099</v>
      </c>
    </row>
    <row r="1428" spans="1:68" x14ac:dyDescent="0.25">
      <c r="A1428" t="s">
        <v>6087</v>
      </c>
      <c r="B1428">
        <v>2032</v>
      </c>
      <c r="C1428" t="s">
        <v>6105</v>
      </c>
      <c r="D1428" t="s">
        <v>6089</v>
      </c>
      <c r="E1428" t="s">
        <v>6089</v>
      </c>
      <c r="F1428" t="s">
        <v>6093</v>
      </c>
      <c r="G1428">
        <v>1.67452713517332</v>
      </c>
      <c r="H1428">
        <v>42641.080032541802</v>
      </c>
      <c r="I1428">
        <v>0</v>
      </c>
      <c r="J1428">
        <v>42641.080032541802</v>
      </c>
      <c r="K1428">
        <v>12005.957672680201</v>
      </c>
      <c r="L1428">
        <v>46320.302680876499</v>
      </c>
      <c r="M1428">
        <v>0</v>
      </c>
      <c r="N1428">
        <v>0</v>
      </c>
      <c r="O1428">
        <v>0</v>
      </c>
      <c r="P1428">
        <v>0</v>
      </c>
      <c r="Q1428">
        <v>0</v>
      </c>
      <c r="R1428">
        <v>0</v>
      </c>
      <c r="S1428">
        <v>0</v>
      </c>
      <c r="T1428">
        <v>0</v>
      </c>
      <c r="U1428">
        <v>1.4101123448712299E-4</v>
      </c>
      <c r="V1428">
        <v>3.4805879764466201E-4</v>
      </c>
      <c r="W1428">
        <v>4.8907003213178603E-4</v>
      </c>
      <c r="X1428">
        <v>0</v>
      </c>
      <c r="Y1428">
        <v>0</v>
      </c>
      <c r="Z1428">
        <v>0</v>
      </c>
      <c r="AA1428">
        <v>0</v>
      </c>
      <c r="AB1428">
        <v>5.6404493794849305E-4</v>
      </c>
      <c r="AC1428">
        <v>9.9445370755617897E-4</v>
      </c>
      <c r="AD1428">
        <v>1.5584986455046701E-3</v>
      </c>
      <c r="AE1428">
        <v>0</v>
      </c>
      <c r="AF1428">
        <v>0</v>
      </c>
      <c r="AG1428">
        <v>0</v>
      </c>
      <c r="AH1428">
        <v>0</v>
      </c>
      <c r="AI1428">
        <v>0</v>
      </c>
      <c r="AJ1428">
        <v>0</v>
      </c>
      <c r="AK1428">
        <v>0</v>
      </c>
      <c r="AL1428">
        <v>0</v>
      </c>
      <c r="AM1428">
        <v>0</v>
      </c>
      <c r="AN1428">
        <v>0</v>
      </c>
      <c r="AO1428">
        <v>0</v>
      </c>
      <c r="AP1428">
        <v>0</v>
      </c>
      <c r="AQ1428">
        <v>0</v>
      </c>
      <c r="AR1428">
        <v>0</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v>0</v>
      </c>
      <c r="BK1428">
        <v>0</v>
      </c>
      <c r="BL1428">
        <v>0</v>
      </c>
      <c r="BM1428">
        <v>0</v>
      </c>
      <c r="BN1428">
        <v>0</v>
      </c>
      <c r="BO1428">
        <v>0</v>
      </c>
      <c r="BP1428">
        <v>0</v>
      </c>
    </row>
    <row r="1429" spans="1:68" x14ac:dyDescent="0.25">
      <c r="A1429" t="s">
        <v>6087</v>
      </c>
      <c r="B1429">
        <v>2032</v>
      </c>
      <c r="C1429" t="s">
        <v>6106</v>
      </c>
      <c r="D1429" t="s">
        <v>6089</v>
      </c>
      <c r="E1429" t="s">
        <v>6089</v>
      </c>
      <c r="F1429" t="s">
        <v>6090</v>
      </c>
      <c r="G1429">
        <v>9.4600213840480603</v>
      </c>
      <c r="H1429">
        <v>211849.02625917</v>
      </c>
      <c r="I1429">
        <v>211849.02625917</v>
      </c>
      <c r="J1429">
        <v>0</v>
      </c>
      <c r="K1429">
        <v>67826.082918492393</v>
      </c>
      <c r="L1429">
        <v>0</v>
      </c>
      <c r="M1429">
        <v>5.7290504197856501E-2</v>
      </c>
      <c r="N1429">
        <v>6.7389767853276899E-3</v>
      </c>
      <c r="O1429">
        <v>3.55815426773387E-2</v>
      </c>
      <c r="P1429">
        <v>9.9611023660522893E-2</v>
      </c>
      <c r="Q1429">
        <v>1.34925502434736E-3</v>
      </c>
      <c r="R1429">
        <v>2.3761953150691499E-6</v>
      </c>
      <c r="S1429">
        <v>0</v>
      </c>
      <c r="T1429">
        <v>1.35163121966242E-3</v>
      </c>
      <c r="U1429">
        <v>7.0057073354855704E-4</v>
      </c>
      <c r="V1429">
        <v>3.4584451100059901E-3</v>
      </c>
      <c r="W1429">
        <v>5.5106470632169799E-3</v>
      </c>
      <c r="X1429">
        <v>1.4102623493178501E-3</v>
      </c>
      <c r="Y1429">
        <v>2.48363632300603E-6</v>
      </c>
      <c r="Z1429">
        <v>0</v>
      </c>
      <c r="AA1429">
        <v>1.4127459856408499E-3</v>
      </c>
      <c r="AB1429">
        <v>2.8022829341942299E-3</v>
      </c>
      <c r="AC1429">
        <v>9.88127174287428E-3</v>
      </c>
      <c r="AD1429">
        <v>1.40963006627093E-2</v>
      </c>
      <c r="AE1429">
        <v>250.143992327408</v>
      </c>
      <c r="AF1429">
        <v>1.7937817704213701</v>
      </c>
      <c r="AG1429">
        <v>0</v>
      </c>
      <c r="AH1429">
        <v>251.93777409782999</v>
      </c>
      <c r="AI1429">
        <v>6.3969215706845706E-5</v>
      </c>
      <c r="AJ1429">
        <v>7.4760542090448001E-6</v>
      </c>
      <c r="AK1429">
        <v>0</v>
      </c>
      <c r="AL1429">
        <v>7.1445269915890506E-5</v>
      </c>
      <c r="AM1429">
        <v>3.9410287859609199E-2</v>
      </c>
      <c r="AN1429">
        <v>2.8261104842804499E-4</v>
      </c>
      <c r="AO1429">
        <v>0</v>
      </c>
      <c r="AP1429">
        <v>3.9692898908037302E-2</v>
      </c>
      <c r="AQ1429">
        <v>1.3772396724154501E-3</v>
      </c>
      <c r="AR1429">
        <v>1.60957397023755E-4</v>
      </c>
      <c r="AS1429">
        <v>0</v>
      </c>
      <c r="AT1429">
        <v>1.5381970694392001E-3</v>
      </c>
      <c r="AU1429">
        <v>0</v>
      </c>
      <c r="AV1429">
        <v>0</v>
      </c>
      <c r="AW1429">
        <v>0</v>
      </c>
      <c r="AX1429">
        <v>1.5381970694392001E-3</v>
      </c>
      <c r="AY1429">
        <v>1.56788252978629E-3</v>
      </c>
      <c r="AZ1429">
        <v>1.8323774422705999E-4</v>
      </c>
      <c r="BA1429">
        <v>0</v>
      </c>
      <c r="BB1429">
        <v>1.7511202740133501E-3</v>
      </c>
      <c r="BC1429">
        <v>0</v>
      </c>
      <c r="BD1429">
        <v>0</v>
      </c>
      <c r="BE1429">
        <v>0</v>
      </c>
      <c r="BF1429">
        <v>1.7511202740133501E-3</v>
      </c>
      <c r="BG1429">
        <v>6.8761777139672497E-3</v>
      </c>
      <c r="BH1429">
        <v>6.7925025614908397E-3</v>
      </c>
      <c r="BI1429">
        <v>0</v>
      </c>
      <c r="BJ1429">
        <v>1.3668680275457999E-2</v>
      </c>
      <c r="BK1429">
        <v>2.3687140239518501E-3</v>
      </c>
      <c r="BL1429">
        <v>1.6986040703887499E-5</v>
      </c>
      <c r="BM1429">
        <v>0</v>
      </c>
      <c r="BN1429">
        <v>2.3857000646557301E-3</v>
      </c>
      <c r="BO1429">
        <v>5.1358310315439797E-2</v>
      </c>
      <c r="BP1429">
        <v>22.5055015599299</v>
      </c>
    </row>
    <row r="1430" spans="1:68" x14ac:dyDescent="0.25">
      <c r="A1430" t="s">
        <v>6087</v>
      </c>
      <c r="B1430">
        <v>2032</v>
      </c>
      <c r="C1430" t="s">
        <v>6106</v>
      </c>
      <c r="D1430" t="s">
        <v>6089</v>
      </c>
      <c r="E1430" t="s">
        <v>6089</v>
      </c>
      <c r="F1430" t="s">
        <v>6093</v>
      </c>
      <c r="G1430">
        <v>2.0187489073499698</v>
      </c>
      <c r="H1430">
        <v>56603.481834603997</v>
      </c>
      <c r="I1430">
        <v>0</v>
      </c>
      <c r="J1430">
        <v>56603.481834603997</v>
      </c>
      <c r="K1430">
        <v>14473.945165961501</v>
      </c>
      <c r="L1430">
        <v>61487.429712602097</v>
      </c>
      <c r="M1430">
        <v>0</v>
      </c>
      <c r="N1430">
        <v>0</v>
      </c>
      <c r="O1430">
        <v>0</v>
      </c>
      <c r="P1430">
        <v>0</v>
      </c>
      <c r="Q1430">
        <v>0</v>
      </c>
      <c r="R1430">
        <v>0</v>
      </c>
      <c r="S1430">
        <v>0</v>
      </c>
      <c r="T1430">
        <v>0</v>
      </c>
      <c r="U1430">
        <v>1.87183974788529E-4</v>
      </c>
      <c r="V1430">
        <v>4.6202722386061901E-4</v>
      </c>
      <c r="W1430">
        <v>6.4921119864914804E-4</v>
      </c>
      <c r="X1430">
        <v>0</v>
      </c>
      <c r="Y1430">
        <v>0</v>
      </c>
      <c r="Z1430">
        <v>0</v>
      </c>
      <c r="AA1430">
        <v>0</v>
      </c>
      <c r="AB1430">
        <v>7.4873589915411699E-4</v>
      </c>
      <c r="AC1430">
        <v>1.32007778245891E-3</v>
      </c>
      <c r="AD1430">
        <v>2.06881368161303E-3</v>
      </c>
      <c r="AE1430">
        <v>0</v>
      </c>
      <c r="AF1430">
        <v>0</v>
      </c>
      <c r="AG1430">
        <v>0</v>
      </c>
      <c r="AH1430">
        <v>0</v>
      </c>
      <c r="AI1430">
        <v>0</v>
      </c>
      <c r="AJ1430">
        <v>0</v>
      </c>
      <c r="AK1430">
        <v>0</v>
      </c>
      <c r="AL1430">
        <v>0</v>
      </c>
      <c r="AM1430">
        <v>0</v>
      </c>
      <c r="AN1430">
        <v>0</v>
      </c>
      <c r="AO1430">
        <v>0</v>
      </c>
      <c r="AP1430">
        <v>0</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v>0</v>
      </c>
      <c r="BN1430">
        <v>0</v>
      </c>
      <c r="BO1430">
        <v>0</v>
      </c>
      <c r="BP1430">
        <v>0</v>
      </c>
    </row>
    <row r="1431" spans="1:68" x14ac:dyDescent="0.25">
      <c r="A1431" t="s">
        <v>6087</v>
      </c>
      <c r="B1431">
        <v>2032</v>
      </c>
      <c r="C1431" t="s">
        <v>6107</v>
      </c>
      <c r="D1431" t="s">
        <v>6089</v>
      </c>
      <c r="E1431" t="s">
        <v>6089</v>
      </c>
      <c r="F1431" t="s">
        <v>6090</v>
      </c>
      <c r="G1431">
        <v>38.462304638812498</v>
      </c>
      <c r="H1431">
        <v>538295.73641450098</v>
      </c>
      <c r="I1431">
        <v>538295.73641450098</v>
      </c>
      <c r="J1431">
        <v>0</v>
      </c>
      <c r="K1431">
        <v>275765.49330717197</v>
      </c>
      <c r="L1431">
        <v>0</v>
      </c>
      <c r="M1431">
        <v>0.12930945463440599</v>
      </c>
      <c r="N1431">
        <v>2.5525258520138101E-2</v>
      </c>
      <c r="O1431">
        <v>0.13809792568502899</v>
      </c>
      <c r="P1431">
        <v>0.29293263883957399</v>
      </c>
      <c r="Q1431">
        <v>3.3315924619488199E-3</v>
      </c>
      <c r="R1431">
        <v>1.0985324281099E-5</v>
      </c>
      <c r="S1431">
        <v>0</v>
      </c>
      <c r="T1431">
        <v>3.3425777862299199E-3</v>
      </c>
      <c r="U1431">
        <v>1.7801084365835901E-3</v>
      </c>
      <c r="V1431">
        <v>8.7877026872065899E-3</v>
      </c>
      <c r="W1431">
        <v>1.39103889100201E-2</v>
      </c>
      <c r="X1431">
        <v>3.48223228935555E-3</v>
      </c>
      <c r="Y1431">
        <v>1.14820318984358E-5</v>
      </c>
      <c r="Z1431">
        <v>0</v>
      </c>
      <c r="AA1431">
        <v>3.4937143212539902E-3</v>
      </c>
      <c r="AB1431">
        <v>7.12043374633437E-3</v>
      </c>
      <c r="AC1431">
        <v>2.5107721963447401E-2</v>
      </c>
      <c r="AD1431">
        <v>3.5721870031035698E-2</v>
      </c>
      <c r="AE1431">
        <v>627.86017177870895</v>
      </c>
      <c r="AF1431">
        <v>7.1468654099363302</v>
      </c>
      <c r="AG1431">
        <v>0</v>
      </c>
      <c r="AH1431">
        <v>635.00703718864497</v>
      </c>
      <c r="AI1431">
        <v>1.6154709126538E-4</v>
      </c>
      <c r="AJ1431">
        <v>3.0548218434679198E-5</v>
      </c>
      <c r="AK1431">
        <v>0</v>
      </c>
      <c r="AL1431">
        <v>1.9209530970005901E-4</v>
      </c>
      <c r="AM1431">
        <v>9.8919625752976401E-2</v>
      </c>
      <c r="AN1431">
        <v>1.12599155581884E-3</v>
      </c>
      <c r="AO1431">
        <v>0</v>
      </c>
      <c r="AP1431">
        <v>0.10004561730879501</v>
      </c>
      <c r="AQ1431">
        <v>3.4780645752108502E-3</v>
      </c>
      <c r="AR1431">
        <v>6.5769476591145601E-4</v>
      </c>
      <c r="AS1431">
        <v>0</v>
      </c>
      <c r="AT1431">
        <v>4.1357593411223102E-3</v>
      </c>
      <c r="AU1431">
        <v>0</v>
      </c>
      <c r="AV1431">
        <v>0</v>
      </c>
      <c r="AW1431">
        <v>0</v>
      </c>
      <c r="AX1431">
        <v>4.1357593411223102E-3</v>
      </c>
      <c r="AY1431">
        <v>3.9595117641199398E-3</v>
      </c>
      <c r="AZ1431">
        <v>7.4873542641704603E-4</v>
      </c>
      <c r="BA1431">
        <v>0</v>
      </c>
      <c r="BB1431">
        <v>4.7082471905369799E-3</v>
      </c>
      <c r="BC1431">
        <v>0</v>
      </c>
      <c r="BD1431">
        <v>0</v>
      </c>
      <c r="BE1431">
        <v>0</v>
      </c>
      <c r="BF1431">
        <v>4.7082471905369799E-3</v>
      </c>
      <c r="BG1431">
        <v>1.7109125921714E-2</v>
      </c>
      <c r="BH1431">
        <v>2.7647440222213798E-2</v>
      </c>
      <c r="BI1431">
        <v>0</v>
      </c>
      <c r="BJ1431">
        <v>4.4756566143927798E-2</v>
      </c>
      <c r="BK1431">
        <v>5.9454603731855802E-3</v>
      </c>
      <c r="BL1431">
        <v>6.7676541684258003E-5</v>
      </c>
      <c r="BM1431">
        <v>0</v>
      </c>
      <c r="BN1431">
        <v>6.0131369148698401E-3</v>
      </c>
      <c r="BO1431">
        <v>0.13044365920169401</v>
      </c>
      <c r="BP1431">
        <v>56.7249270864246</v>
      </c>
    </row>
    <row r="1432" spans="1:68" x14ac:dyDescent="0.25">
      <c r="A1432" t="s">
        <v>6087</v>
      </c>
      <c r="B1432">
        <v>2032</v>
      </c>
      <c r="C1432" t="s">
        <v>6107</v>
      </c>
      <c r="D1432" t="s">
        <v>6089</v>
      </c>
      <c r="E1432" t="s">
        <v>6089</v>
      </c>
      <c r="F1432" t="s">
        <v>6093</v>
      </c>
      <c r="G1432">
        <v>9.7178974540170397</v>
      </c>
      <c r="H1432">
        <v>163178.34771226201</v>
      </c>
      <c r="I1432">
        <v>0</v>
      </c>
      <c r="J1432">
        <v>163178.34771226201</v>
      </c>
      <c r="K1432">
        <v>69674.992449913203</v>
      </c>
      <c r="L1432">
        <v>177257.95057791701</v>
      </c>
      <c r="M1432">
        <v>0</v>
      </c>
      <c r="N1432">
        <v>0</v>
      </c>
      <c r="O1432">
        <v>0</v>
      </c>
      <c r="P1432">
        <v>0</v>
      </c>
      <c r="Q1432">
        <v>0</v>
      </c>
      <c r="R1432">
        <v>0</v>
      </c>
      <c r="S1432">
        <v>0</v>
      </c>
      <c r="T1432">
        <v>0</v>
      </c>
      <c r="U1432">
        <v>5.39620015133644E-4</v>
      </c>
      <c r="V1432">
        <v>1.3319470206436799E-3</v>
      </c>
      <c r="W1432">
        <v>1.8715670357773201E-3</v>
      </c>
      <c r="X1432">
        <v>0</v>
      </c>
      <c r="Y1432">
        <v>0</v>
      </c>
      <c r="Z1432">
        <v>0</v>
      </c>
      <c r="AA1432">
        <v>0</v>
      </c>
      <c r="AB1432">
        <v>2.1584800605345699E-3</v>
      </c>
      <c r="AC1432">
        <v>3.8055629161247999E-3</v>
      </c>
      <c r="AD1432">
        <v>5.9640429766593698E-3</v>
      </c>
      <c r="AE1432">
        <v>0</v>
      </c>
      <c r="AF1432">
        <v>0</v>
      </c>
      <c r="AG1432">
        <v>0</v>
      </c>
      <c r="AH1432">
        <v>0</v>
      </c>
      <c r="AI1432">
        <v>0</v>
      </c>
      <c r="AJ1432">
        <v>0</v>
      </c>
      <c r="AK1432">
        <v>0</v>
      </c>
      <c r="AL1432">
        <v>0</v>
      </c>
      <c r="AM1432">
        <v>0</v>
      </c>
      <c r="AN1432">
        <v>0</v>
      </c>
      <c r="AO1432">
        <v>0</v>
      </c>
      <c r="AP1432">
        <v>0</v>
      </c>
      <c r="AQ1432">
        <v>0</v>
      </c>
      <c r="AR1432">
        <v>0</v>
      </c>
      <c r="AS1432">
        <v>0</v>
      </c>
      <c r="AT1432">
        <v>0</v>
      </c>
      <c r="AU1432">
        <v>0</v>
      </c>
      <c r="AV1432">
        <v>0</v>
      </c>
      <c r="AW1432">
        <v>0</v>
      </c>
      <c r="AX1432">
        <v>0</v>
      </c>
      <c r="AY1432">
        <v>0</v>
      </c>
      <c r="AZ1432">
        <v>0</v>
      </c>
      <c r="BA1432">
        <v>0</v>
      </c>
      <c r="BB1432">
        <v>0</v>
      </c>
      <c r="BC1432">
        <v>0</v>
      </c>
      <c r="BD1432">
        <v>0</v>
      </c>
      <c r="BE1432">
        <v>0</v>
      </c>
      <c r="BF1432">
        <v>0</v>
      </c>
      <c r="BG1432">
        <v>0</v>
      </c>
      <c r="BH1432">
        <v>0</v>
      </c>
      <c r="BI1432">
        <v>0</v>
      </c>
      <c r="BJ1432">
        <v>0</v>
      </c>
      <c r="BK1432">
        <v>0</v>
      </c>
      <c r="BL1432">
        <v>0</v>
      </c>
      <c r="BM1432">
        <v>0</v>
      </c>
      <c r="BN1432">
        <v>0</v>
      </c>
      <c r="BO1432">
        <v>0</v>
      </c>
      <c r="BP1432">
        <v>0</v>
      </c>
    </row>
    <row r="1433" spans="1:68" x14ac:dyDescent="0.25">
      <c r="A1433" t="s">
        <v>6087</v>
      </c>
      <c r="B1433">
        <v>2032</v>
      </c>
      <c r="C1433" t="s">
        <v>6108</v>
      </c>
      <c r="D1433" t="s">
        <v>6089</v>
      </c>
      <c r="E1433" t="s">
        <v>6089</v>
      </c>
      <c r="F1433" t="s">
        <v>6090</v>
      </c>
      <c r="G1433">
        <v>64.128032015866197</v>
      </c>
      <c r="H1433">
        <v>3867963.14715453</v>
      </c>
      <c r="I1433">
        <v>3867963.14715453</v>
      </c>
      <c r="J1433">
        <v>0</v>
      </c>
      <c r="K1433">
        <v>459782.59882607701</v>
      </c>
      <c r="L1433">
        <v>0</v>
      </c>
      <c r="M1433">
        <v>1.0818036526235599</v>
      </c>
      <c r="N1433">
        <v>4.5351829524597501E-2</v>
      </c>
      <c r="O1433">
        <v>0.233426226747485</v>
      </c>
      <c r="P1433">
        <v>1.36058170889564</v>
      </c>
      <c r="Q1433">
        <v>2.5248523613191999E-2</v>
      </c>
      <c r="R1433">
        <v>1.5039722194463201E-5</v>
      </c>
      <c r="S1433">
        <v>0</v>
      </c>
      <c r="T1433">
        <v>2.5263563335386499E-2</v>
      </c>
      <c r="U1433">
        <v>1.27910985818068E-2</v>
      </c>
      <c r="V1433">
        <v>6.3144676509368405E-2</v>
      </c>
      <c r="W1433">
        <v>0.10119933842656099</v>
      </c>
      <c r="X1433">
        <v>2.63901498123164E-2</v>
      </c>
      <c r="Y1433">
        <v>1.5719751694318E-5</v>
      </c>
      <c r="Z1433">
        <v>0</v>
      </c>
      <c r="AA1433">
        <v>2.6405869564010701E-2</v>
      </c>
      <c r="AB1433">
        <v>5.11643943272274E-2</v>
      </c>
      <c r="AC1433">
        <v>0.18041336145533801</v>
      </c>
      <c r="AD1433">
        <v>0.25798362534657598</v>
      </c>
      <c r="AE1433">
        <v>4045.0845320929302</v>
      </c>
      <c r="AF1433">
        <v>11.7202943657287</v>
      </c>
      <c r="AG1433">
        <v>0</v>
      </c>
      <c r="AH1433">
        <v>4056.80482645866</v>
      </c>
      <c r="AI1433">
        <v>1.18518758556338E-3</v>
      </c>
      <c r="AJ1433">
        <v>5.0550967531518298E-5</v>
      </c>
      <c r="AK1433">
        <v>0</v>
      </c>
      <c r="AL1433">
        <v>1.2357385530949001E-3</v>
      </c>
      <c r="AM1433">
        <v>0.63730471534801603</v>
      </c>
      <c r="AN1433">
        <v>1.8465371502832499E-3</v>
      </c>
      <c r="AO1433">
        <v>0</v>
      </c>
      <c r="AP1433">
        <v>0.63915125249829896</v>
      </c>
      <c r="AQ1433">
        <v>2.5516763712916699E-2</v>
      </c>
      <c r="AR1433">
        <v>1.08834846877671E-3</v>
      </c>
      <c r="AS1433">
        <v>0</v>
      </c>
      <c r="AT1433">
        <v>2.66051121816934E-2</v>
      </c>
      <c r="AU1433">
        <v>0</v>
      </c>
      <c r="AV1433">
        <v>0</v>
      </c>
      <c r="AW1433">
        <v>0</v>
      </c>
      <c r="AX1433">
        <v>2.66051121816934E-2</v>
      </c>
      <c r="AY1433">
        <v>2.90488931182185E-2</v>
      </c>
      <c r="AZ1433">
        <v>1.2390018852142901E-3</v>
      </c>
      <c r="BA1433">
        <v>0</v>
      </c>
      <c r="BB1433">
        <v>3.0287895003432801E-2</v>
      </c>
      <c r="BC1433">
        <v>0</v>
      </c>
      <c r="BD1433">
        <v>0</v>
      </c>
      <c r="BE1433">
        <v>0</v>
      </c>
      <c r="BF1433">
        <v>3.0287895003432801E-2</v>
      </c>
      <c r="BG1433">
        <v>0.13091230400315201</v>
      </c>
      <c r="BH1433">
        <v>4.6049972653268698E-2</v>
      </c>
      <c r="BI1433">
        <v>0</v>
      </c>
      <c r="BJ1433">
        <v>0.17696227665642</v>
      </c>
      <c r="BK1433">
        <v>3.8304531602334102E-2</v>
      </c>
      <c r="BL1433">
        <v>1.1098417903480299E-4</v>
      </c>
      <c r="BM1433">
        <v>0</v>
      </c>
      <c r="BN1433">
        <v>3.8415515781368897E-2</v>
      </c>
      <c r="BO1433">
        <v>0.93801362718078196</v>
      </c>
      <c r="BP1433">
        <v>362.39276812354302</v>
      </c>
    </row>
    <row r="1434" spans="1:68" x14ac:dyDescent="0.25">
      <c r="A1434" t="s">
        <v>6087</v>
      </c>
      <c r="B1434">
        <v>2032</v>
      </c>
      <c r="C1434" t="s">
        <v>6108</v>
      </c>
      <c r="D1434" t="s">
        <v>6089</v>
      </c>
      <c r="E1434" t="s">
        <v>6089</v>
      </c>
      <c r="F1434" t="s">
        <v>6093</v>
      </c>
      <c r="G1434">
        <v>7.9436738940939202</v>
      </c>
      <c r="H1434">
        <v>532036.87153482204</v>
      </c>
      <c r="I1434">
        <v>0</v>
      </c>
      <c r="J1434">
        <v>532036.87153482204</v>
      </c>
      <c r="K1434">
        <v>56954.235338918799</v>
      </c>
      <c r="L1434">
        <v>577942.88765838603</v>
      </c>
      <c r="M1434">
        <v>0</v>
      </c>
      <c r="N1434">
        <v>0</v>
      </c>
      <c r="O1434">
        <v>0</v>
      </c>
      <c r="P1434">
        <v>0</v>
      </c>
      <c r="Q1434">
        <v>0</v>
      </c>
      <c r="R1434">
        <v>0</v>
      </c>
      <c r="S1434">
        <v>0</v>
      </c>
      <c r="T1434">
        <v>0</v>
      </c>
      <c r="U1434">
        <v>1.7594107839327201E-3</v>
      </c>
      <c r="V1434">
        <v>4.3427632149025397E-3</v>
      </c>
      <c r="W1434">
        <v>6.10217399883526E-3</v>
      </c>
      <c r="X1434">
        <v>0</v>
      </c>
      <c r="Y1434">
        <v>0</v>
      </c>
      <c r="Z1434">
        <v>0</v>
      </c>
      <c r="AA1434">
        <v>0</v>
      </c>
      <c r="AB1434">
        <v>7.0376431357308802E-3</v>
      </c>
      <c r="AC1434">
        <v>1.24078948997215E-2</v>
      </c>
      <c r="AD1434">
        <v>1.94455380354524E-2</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v>0</v>
      </c>
      <c r="BK1434">
        <v>0</v>
      </c>
      <c r="BL1434">
        <v>0</v>
      </c>
      <c r="BM1434">
        <v>0</v>
      </c>
      <c r="BN1434">
        <v>0</v>
      </c>
      <c r="BO1434">
        <v>0</v>
      </c>
      <c r="BP1434">
        <v>0</v>
      </c>
    </row>
    <row r="1435" spans="1:68" x14ac:dyDescent="0.25">
      <c r="A1435" t="s">
        <v>6087</v>
      </c>
      <c r="B1435">
        <v>2032</v>
      </c>
      <c r="C1435" t="s">
        <v>6109</v>
      </c>
      <c r="D1435" t="s">
        <v>6089</v>
      </c>
      <c r="E1435" t="s">
        <v>6089</v>
      </c>
      <c r="F1435" t="s">
        <v>6090</v>
      </c>
      <c r="G1435">
        <v>881.22518439836995</v>
      </c>
      <c r="H1435">
        <v>8988189.3002044596</v>
      </c>
      <c r="I1435">
        <v>8988189.3002044596</v>
      </c>
      <c r="J1435">
        <v>0</v>
      </c>
      <c r="K1435">
        <v>3923426.0149857998</v>
      </c>
      <c r="L1435">
        <v>0</v>
      </c>
      <c r="M1435">
        <v>6.7739452122178196</v>
      </c>
      <c r="N1435">
        <v>2.4208371626334699</v>
      </c>
      <c r="O1435">
        <v>5.8593785571576404</v>
      </c>
      <c r="P1435">
        <v>15.0541609320089</v>
      </c>
      <c r="Q1435">
        <v>5.7673904421003903E-2</v>
      </c>
      <c r="R1435">
        <v>2.2451500108064998E-3</v>
      </c>
      <c r="S1435">
        <v>0</v>
      </c>
      <c r="T1435">
        <v>5.9919054431810399E-2</v>
      </c>
      <c r="U1435">
        <v>2.97233481911666E-2</v>
      </c>
      <c r="V1435">
        <v>0.16493507843559699</v>
      </c>
      <c r="W1435">
        <v>0.25457748105857397</v>
      </c>
      <c r="X1435">
        <v>6.0281662454761097E-2</v>
      </c>
      <c r="Y1435">
        <v>2.3466657315895502E-3</v>
      </c>
      <c r="Z1435">
        <v>0</v>
      </c>
      <c r="AA1435">
        <v>6.2628328186350696E-2</v>
      </c>
      <c r="AB1435">
        <v>0.118893392764666</v>
      </c>
      <c r="AC1435">
        <v>0.47124308124456499</v>
      </c>
      <c r="AD1435">
        <v>0.65276480219558197</v>
      </c>
      <c r="AE1435">
        <v>11092.837761021299</v>
      </c>
      <c r="AF1435">
        <v>586.32361672554305</v>
      </c>
      <c r="AG1435">
        <v>0</v>
      </c>
      <c r="AH1435">
        <v>11679.161377746899</v>
      </c>
      <c r="AI1435">
        <v>7.4621067367909603E-3</v>
      </c>
      <c r="AJ1435">
        <v>2.52731414795003E-3</v>
      </c>
      <c r="AK1435">
        <v>0</v>
      </c>
      <c r="AL1435">
        <v>9.9894208847409894E-3</v>
      </c>
      <c r="AM1435">
        <v>1.7476811066867</v>
      </c>
      <c r="AN1435">
        <v>9.2375524589038902E-2</v>
      </c>
      <c r="AO1435">
        <v>0</v>
      </c>
      <c r="AP1435">
        <v>1.84005663127574</v>
      </c>
      <c r="AQ1435">
        <v>0.160657111770831</v>
      </c>
      <c r="AR1435">
        <v>5.4412380560750699E-2</v>
      </c>
      <c r="AS1435">
        <v>0</v>
      </c>
      <c r="AT1435">
        <v>0.21506949233158201</v>
      </c>
      <c r="AU1435">
        <v>0</v>
      </c>
      <c r="AV1435">
        <v>0</v>
      </c>
      <c r="AW1435">
        <v>0</v>
      </c>
      <c r="AX1435">
        <v>0.21506949233158201</v>
      </c>
      <c r="AY1435">
        <v>0.18289589232470599</v>
      </c>
      <c r="AZ1435">
        <v>6.1944353327885601E-2</v>
      </c>
      <c r="BA1435">
        <v>0</v>
      </c>
      <c r="BB1435">
        <v>0.24484024565259099</v>
      </c>
      <c r="BC1435">
        <v>0</v>
      </c>
      <c r="BD1435">
        <v>0</v>
      </c>
      <c r="BE1435">
        <v>0</v>
      </c>
      <c r="BF1435">
        <v>0.24484024565259099</v>
      </c>
      <c r="BG1435">
        <v>0.86059007817278999</v>
      </c>
      <c r="BH1435">
        <v>2.1497127549099</v>
      </c>
      <c r="BI1435">
        <v>0</v>
      </c>
      <c r="BJ1435">
        <v>3.0103028330826902</v>
      </c>
      <c r="BK1435">
        <v>0.105042540200454</v>
      </c>
      <c r="BL1435">
        <v>5.5521340352405798E-3</v>
      </c>
      <c r="BM1435">
        <v>0</v>
      </c>
      <c r="BN1435">
        <v>0.110594674235694</v>
      </c>
      <c r="BO1435">
        <v>2.1617368356078899</v>
      </c>
      <c r="BP1435">
        <v>1043.2948594024199</v>
      </c>
    </row>
    <row r="1436" spans="1:68" x14ac:dyDescent="0.25">
      <c r="A1436" t="s">
        <v>6087</v>
      </c>
      <c r="B1436">
        <v>2032</v>
      </c>
      <c r="C1436" t="s">
        <v>6109</v>
      </c>
      <c r="D1436" t="s">
        <v>6089</v>
      </c>
      <c r="E1436" t="s">
        <v>6089</v>
      </c>
      <c r="F1436" t="s">
        <v>6093</v>
      </c>
      <c r="G1436">
        <v>140.650947093524</v>
      </c>
      <c r="H1436">
        <v>1739377.5560171001</v>
      </c>
      <c r="I1436">
        <v>0</v>
      </c>
      <c r="J1436">
        <v>1739377.5560171001</v>
      </c>
      <c r="K1436">
        <v>626211.77268767403</v>
      </c>
      <c r="L1436">
        <v>1858140.65350857</v>
      </c>
      <c r="M1436">
        <v>0</v>
      </c>
      <c r="N1436">
        <v>0</v>
      </c>
      <c r="O1436">
        <v>0</v>
      </c>
      <c r="P1436">
        <v>0</v>
      </c>
      <c r="Q1436">
        <v>0</v>
      </c>
      <c r="R1436">
        <v>0</v>
      </c>
      <c r="S1436">
        <v>0</v>
      </c>
      <c r="T1436">
        <v>0</v>
      </c>
      <c r="U1436">
        <v>5.7520066619225103E-3</v>
      </c>
      <c r="V1436">
        <v>1.5958963704973999E-2</v>
      </c>
      <c r="W1436">
        <v>2.1710970366896499E-2</v>
      </c>
      <c r="X1436">
        <v>0</v>
      </c>
      <c r="Y1436">
        <v>0</v>
      </c>
      <c r="Z1436">
        <v>0</v>
      </c>
      <c r="AA1436">
        <v>0</v>
      </c>
      <c r="AB1436">
        <v>2.300802664769E-2</v>
      </c>
      <c r="AC1436">
        <v>4.5597039157068697E-2</v>
      </c>
      <c r="AD1436">
        <v>6.8605065804758794E-2</v>
      </c>
      <c r="AE1436">
        <v>0</v>
      </c>
      <c r="AF1436">
        <v>0</v>
      </c>
      <c r="AG1436">
        <v>0</v>
      </c>
      <c r="AH1436">
        <v>0</v>
      </c>
      <c r="AI1436">
        <v>0</v>
      </c>
      <c r="AJ1436">
        <v>0</v>
      </c>
      <c r="AK1436">
        <v>0</v>
      </c>
      <c r="AL1436">
        <v>0</v>
      </c>
      <c r="AM1436">
        <v>0</v>
      </c>
      <c r="AN1436">
        <v>0</v>
      </c>
      <c r="AO1436">
        <v>0</v>
      </c>
      <c r="AP1436">
        <v>0</v>
      </c>
      <c r="AQ1436">
        <v>0</v>
      </c>
      <c r="AR1436">
        <v>0</v>
      </c>
      <c r="AS1436">
        <v>0</v>
      </c>
      <c r="AT1436">
        <v>0</v>
      </c>
      <c r="AU1436">
        <v>0</v>
      </c>
      <c r="AV1436">
        <v>0</v>
      </c>
      <c r="AW1436">
        <v>0</v>
      </c>
      <c r="AX1436">
        <v>0</v>
      </c>
      <c r="AY1436">
        <v>0</v>
      </c>
      <c r="AZ1436">
        <v>0</v>
      </c>
      <c r="BA1436">
        <v>0</v>
      </c>
      <c r="BB1436">
        <v>0</v>
      </c>
      <c r="BC1436">
        <v>0</v>
      </c>
      <c r="BD1436">
        <v>0</v>
      </c>
      <c r="BE1436">
        <v>0</v>
      </c>
      <c r="BF1436">
        <v>0</v>
      </c>
      <c r="BG1436">
        <v>0</v>
      </c>
      <c r="BH1436">
        <v>0</v>
      </c>
      <c r="BI1436">
        <v>0</v>
      </c>
      <c r="BJ1436">
        <v>0</v>
      </c>
      <c r="BK1436">
        <v>0</v>
      </c>
      <c r="BL1436">
        <v>0</v>
      </c>
      <c r="BM1436">
        <v>0</v>
      </c>
      <c r="BN1436">
        <v>0</v>
      </c>
      <c r="BO1436">
        <v>0</v>
      </c>
      <c r="BP1436">
        <v>0</v>
      </c>
    </row>
    <row r="1437" spans="1:68" x14ac:dyDescent="0.25">
      <c r="A1437" t="s">
        <v>6087</v>
      </c>
      <c r="B1437">
        <v>2032</v>
      </c>
      <c r="C1437" t="s">
        <v>6110</v>
      </c>
      <c r="D1437" t="s">
        <v>6089</v>
      </c>
      <c r="E1437" t="s">
        <v>6089</v>
      </c>
      <c r="F1437" t="s">
        <v>6090</v>
      </c>
      <c r="G1437">
        <v>671.95537822903805</v>
      </c>
      <c r="H1437">
        <v>6828115.5041153496</v>
      </c>
      <c r="I1437">
        <v>6828115.5041153496</v>
      </c>
      <c r="J1437">
        <v>0</v>
      </c>
      <c r="K1437">
        <v>2991706.6131664501</v>
      </c>
      <c r="L1437">
        <v>0</v>
      </c>
      <c r="M1437">
        <v>4.2132328678242601</v>
      </c>
      <c r="N1437">
        <v>1.8237567550356899</v>
      </c>
      <c r="O1437">
        <v>4.5334642029954502</v>
      </c>
      <c r="P1437">
        <v>10.570453825855401</v>
      </c>
      <c r="Q1437">
        <v>3.0135945846007199E-2</v>
      </c>
      <c r="R1437">
        <v>1.13340439365666E-3</v>
      </c>
      <c r="S1437">
        <v>0</v>
      </c>
      <c r="T1437">
        <v>3.1269350239663797E-2</v>
      </c>
      <c r="U1437">
        <v>2.2580126857553701E-2</v>
      </c>
      <c r="V1437">
        <v>0.125297290546936</v>
      </c>
      <c r="W1437">
        <v>0.17914676764415399</v>
      </c>
      <c r="X1437">
        <v>3.1498559590884503E-2</v>
      </c>
      <c r="Y1437">
        <v>1.18465191093031E-3</v>
      </c>
      <c r="Z1437">
        <v>0</v>
      </c>
      <c r="AA1437">
        <v>3.2683211501814802E-2</v>
      </c>
      <c r="AB1437">
        <v>9.03205074302149E-2</v>
      </c>
      <c r="AC1437">
        <v>0.35799225870553297</v>
      </c>
      <c r="AD1437">
        <v>0.48099597763756302</v>
      </c>
      <c r="AE1437">
        <v>8468.2642652081995</v>
      </c>
      <c r="AF1437">
        <v>445.45040962463702</v>
      </c>
      <c r="AG1437">
        <v>0</v>
      </c>
      <c r="AH1437">
        <v>8913.7146748328396</v>
      </c>
      <c r="AI1437">
        <v>3.8335477628671901E-3</v>
      </c>
      <c r="AJ1437">
        <v>1.86082355084944E-3</v>
      </c>
      <c r="AK1437">
        <v>0</v>
      </c>
      <c r="AL1437">
        <v>5.6943713137166396E-3</v>
      </c>
      <c r="AM1437">
        <v>1.3341784835922601</v>
      </c>
      <c r="AN1437">
        <v>7.0180893441206496E-2</v>
      </c>
      <c r="AO1437">
        <v>0</v>
      </c>
      <c r="AP1437">
        <v>1.4043593770334699</v>
      </c>
      <c r="AQ1437">
        <v>8.2535232092195196E-2</v>
      </c>
      <c r="AR1437">
        <v>4.0063020771420703E-2</v>
      </c>
      <c r="AS1437">
        <v>0</v>
      </c>
      <c r="AT1437">
        <v>0.122598252863616</v>
      </c>
      <c r="AU1437">
        <v>0</v>
      </c>
      <c r="AV1437">
        <v>0</v>
      </c>
      <c r="AW1437">
        <v>0</v>
      </c>
      <c r="AX1437">
        <v>0.122598252863616</v>
      </c>
      <c r="AY1437">
        <v>9.3960079048734907E-2</v>
      </c>
      <c r="AZ1437">
        <v>4.5608699499492499E-2</v>
      </c>
      <c r="BA1437">
        <v>0</v>
      </c>
      <c r="BB1437">
        <v>0.139568778548227</v>
      </c>
      <c r="BC1437">
        <v>0</v>
      </c>
      <c r="BD1437">
        <v>0</v>
      </c>
      <c r="BE1437">
        <v>0</v>
      </c>
      <c r="BF1437">
        <v>0.139568778548227</v>
      </c>
      <c r="BG1437">
        <v>0.53011231606407905</v>
      </c>
      <c r="BH1437">
        <v>1.6337071581920499</v>
      </c>
      <c r="BI1437">
        <v>0</v>
      </c>
      <c r="BJ1437">
        <v>2.1638194742561301</v>
      </c>
      <c r="BK1437">
        <v>8.0189398661528799E-2</v>
      </c>
      <c r="BL1437">
        <v>4.2181490046417601E-3</v>
      </c>
      <c r="BM1437">
        <v>0</v>
      </c>
      <c r="BN1437">
        <v>8.4407547666170604E-2</v>
      </c>
      <c r="BO1437">
        <v>1.64978561412695</v>
      </c>
      <c r="BP1437">
        <v>796.25860090881997</v>
      </c>
    </row>
    <row r="1438" spans="1:68" x14ac:dyDescent="0.25">
      <c r="A1438" t="s">
        <v>6087</v>
      </c>
      <c r="B1438">
        <v>2032</v>
      </c>
      <c r="C1438" t="s">
        <v>6110</v>
      </c>
      <c r="D1438" t="s">
        <v>6089</v>
      </c>
      <c r="E1438" t="s">
        <v>6089</v>
      </c>
      <c r="F1438" t="s">
        <v>6093</v>
      </c>
      <c r="G1438">
        <v>103.632876985297</v>
      </c>
      <c r="H1438">
        <v>1284620.23606119</v>
      </c>
      <c r="I1438">
        <v>0</v>
      </c>
      <c r="J1438">
        <v>1284620.23606119</v>
      </c>
      <c r="K1438">
        <v>461398.44022901898</v>
      </c>
      <c r="L1438">
        <v>1372332.9225949901</v>
      </c>
      <c r="M1438">
        <v>0</v>
      </c>
      <c r="N1438">
        <v>0</v>
      </c>
      <c r="O1438">
        <v>0</v>
      </c>
      <c r="P1438">
        <v>0</v>
      </c>
      <c r="Q1438">
        <v>0</v>
      </c>
      <c r="R1438">
        <v>0</v>
      </c>
      <c r="S1438">
        <v>0</v>
      </c>
      <c r="T1438">
        <v>0</v>
      </c>
      <c r="U1438">
        <v>4.24815424937667E-3</v>
      </c>
      <c r="V1438">
        <v>1.1786519638048099E-2</v>
      </c>
      <c r="W1438">
        <v>1.60346738874248E-2</v>
      </c>
      <c r="X1438">
        <v>0</v>
      </c>
      <c r="Y1438">
        <v>0</v>
      </c>
      <c r="Z1438">
        <v>0</v>
      </c>
      <c r="AA1438">
        <v>0</v>
      </c>
      <c r="AB1438">
        <v>1.69926169975066E-2</v>
      </c>
      <c r="AC1438">
        <v>3.3675770394423397E-2</v>
      </c>
      <c r="AD1438">
        <v>5.0668387391930102E-2</v>
      </c>
      <c r="AE1438">
        <v>0</v>
      </c>
      <c r="AF1438">
        <v>0</v>
      </c>
      <c r="AG1438">
        <v>0</v>
      </c>
      <c r="AH1438">
        <v>0</v>
      </c>
      <c r="AI1438">
        <v>0</v>
      </c>
      <c r="AJ1438">
        <v>0</v>
      </c>
      <c r="AK1438">
        <v>0</v>
      </c>
      <c r="AL1438">
        <v>0</v>
      </c>
      <c r="AM1438">
        <v>0</v>
      </c>
      <c r="AN1438">
        <v>0</v>
      </c>
      <c r="AO1438">
        <v>0</v>
      </c>
      <c r="AP1438">
        <v>0</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c r="BN1438">
        <v>0</v>
      </c>
      <c r="BO1438">
        <v>0</v>
      </c>
      <c r="BP1438">
        <v>0</v>
      </c>
    </row>
    <row r="1439" spans="1:68" x14ac:dyDescent="0.25">
      <c r="A1439" t="s">
        <v>6087</v>
      </c>
      <c r="B1439">
        <v>2032</v>
      </c>
      <c r="C1439" t="s">
        <v>6111</v>
      </c>
      <c r="D1439" t="s">
        <v>6089</v>
      </c>
      <c r="E1439" t="s">
        <v>6089</v>
      </c>
      <c r="F1439" t="s">
        <v>6090</v>
      </c>
      <c r="G1439">
        <v>2000.78913564147</v>
      </c>
      <c r="H1439">
        <v>20360878.338647999</v>
      </c>
      <c r="I1439">
        <v>20360878.338647999</v>
      </c>
      <c r="J1439">
        <v>0</v>
      </c>
      <c r="K1439">
        <v>8907993.4212683998</v>
      </c>
      <c r="L1439">
        <v>0</v>
      </c>
      <c r="M1439">
        <v>13.8402706006454</v>
      </c>
      <c r="N1439">
        <v>5.4379247824503896</v>
      </c>
      <c r="O1439">
        <v>13.3628326360835</v>
      </c>
      <c r="P1439">
        <v>32.641028019179402</v>
      </c>
      <c r="Q1439">
        <v>9.9340904401744007E-2</v>
      </c>
      <c r="R1439">
        <v>3.71521166330204E-3</v>
      </c>
      <c r="S1439">
        <v>0</v>
      </c>
      <c r="T1439">
        <v>0.103056116065046</v>
      </c>
      <c r="U1439">
        <v>6.7332079479439796E-2</v>
      </c>
      <c r="V1439">
        <v>0.37362620586174999</v>
      </c>
      <c r="W1439">
        <v>0.54401440140623603</v>
      </c>
      <c r="X1439">
        <v>0.103832659280056</v>
      </c>
      <c r="Y1439">
        <v>3.8831970487089602E-3</v>
      </c>
      <c r="Z1439">
        <v>0</v>
      </c>
      <c r="AA1439">
        <v>0.107715856328765</v>
      </c>
      <c r="AB1439">
        <v>0.26932831791775902</v>
      </c>
      <c r="AC1439">
        <v>1.06750344531928</v>
      </c>
      <c r="AD1439">
        <v>1.44454761956581</v>
      </c>
      <c r="AE1439">
        <v>25150.587851525899</v>
      </c>
      <c r="AF1439">
        <v>1328.5723551763101</v>
      </c>
      <c r="AG1439">
        <v>0</v>
      </c>
      <c r="AH1439">
        <v>26479.1602067022</v>
      </c>
      <c r="AI1439">
        <v>1.31800820044692E-2</v>
      </c>
      <c r="AJ1439">
        <v>5.57785570086096E-3</v>
      </c>
      <c r="AK1439">
        <v>0</v>
      </c>
      <c r="AL1439">
        <v>1.8757937705330199E-2</v>
      </c>
      <c r="AM1439">
        <v>3.96248535831185</v>
      </c>
      <c r="AN1439">
        <v>0.20931711560470001</v>
      </c>
      <c r="AO1439">
        <v>0</v>
      </c>
      <c r="AP1439">
        <v>4.17180247391655</v>
      </c>
      <c r="AQ1439">
        <v>0.283763551290523</v>
      </c>
      <c r="AR1439">
        <v>0.120089703669953</v>
      </c>
      <c r="AS1439">
        <v>0</v>
      </c>
      <c r="AT1439">
        <v>0.40385325496047603</v>
      </c>
      <c r="AU1439">
        <v>0</v>
      </c>
      <c r="AV1439">
        <v>0</v>
      </c>
      <c r="AW1439">
        <v>0</v>
      </c>
      <c r="AX1439">
        <v>0.40385325496047603</v>
      </c>
      <c r="AY1439">
        <v>0.323043202697052</v>
      </c>
      <c r="AZ1439">
        <v>0.136712986245239</v>
      </c>
      <c r="BA1439">
        <v>0</v>
      </c>
      <c r="BB1439">
        <v>0.45975618894229198</v>
      </c>
      <c r="BC1439">
        <v>0</v>
      </c>
      <c r="BD1439">
        <v>0</v>
      </c>
      <c r="BE1439">
        <v>0</v>
      </c>
      <c r="BF1439">
        <v>0.45975618894229198</v>
      </c>
      <c r="BG1439">
        <v>1.71178683102331</v>
      </c>
      <c r="BH1439">
        <v>4.8635438597840901</v>
      </c>
      <c r="BI1439">
        <v>0</v>
      </c>
      <c r="BJ1439">
        <v>6.5753306908074096</v>
      </c>
      <c r="BK1439">
        <v>0.23816102717576501</v>
      </c>
      <c r="BL1439">
        <v>1.2580785731690899E-2</v>
      </c>
      <c r="BM1439">
        <v>0</v>
      </c>
      <c r="BN1439">
        <v>0.25074181290745601</v>
      </c>
      <c r="BO1439">
        <v>4.91325793912472</v>
      </c>
      <c r="BP1439">
        <v>2365.3728920624899</v>
      </c>
    </row>
    <row r="1440" spans="1:68" x14ac:dyDescent="0.25">
      <c r="A1440" t="s">
        <v>6087</v>
      </c>
      <c r="B1440">
        <v>2032</v>
      </c>
      <c r="C1440" t="s">
        <v>6111</v>
      </c>
      <c r="D1440" t="s">
        <v>6089</v>
      </c>
      <c r="E1440" t="s">
        <v>6089</v>
      </c>
      <c r="F1440" t="s">
        <v>6093</v>
      </c>
      <c r="G1440">
        <v>314.011471591445</v>
      </c>
      <c r="H1440">
        <v>3873474.4363034801</v>
      </c>
      <c r="I1440">
        <v>0</v>
      </c>
      <c r="J1440">
        <v>3873474.4363034801</v>
      </c>
      <c r="K1440">
        <v>1398054.43427829</v>
      </c>
      <c r="L1440">
        <v>4137951.70319591</v>
      </c>
      <c r="M1440">
        <v>0</v>
      </c>
      <c r="N1440">
        <v>0</v>
      </c>
      <c r="O1440">
        <v>0</v>
      </c>
      <c r="P1440">
        <v>0</v>
      </c>
      <c r="Q1440">
        <v>0</v>
      </c>
      <c r="R1440">
        <v>0</v>
      </c>
      <c r="S1440">
        <v>0</v>
      </c>
      <c r="T1440">
        <v>0</v>
      </c>
      <c r="U1440">
        <v>1.2809324051198201E-2</v>
      </c>
      <c r="V1440">
        <v>3.5539516838806698E-2</v>
      </c>
      <c r="W1440">
        <v>4.83488408900049E-2</v>
      </c>
      <c r="X1440">
        <v>0</v>
      </c>
      <c r="Y1440">
        <v>0</v>
      </c>
      <c r="Z1440">
        <v>0</v>
      </c>
      <c r="AA1440">
        <v>0</v>
      </c>
      <c r="AB1440">
        <v>5.1237296204792802E-2</v>
      </c>
      <c r="AC1440">
        <v>0.101541476682304</v>
      </c>
      <c r="AD1440">
        <v>0.15277877288709699</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v>0</v>
      </c>
      <c r="BK1440">
        <v>0</v>
      </c>
      <c r="BL1440">
        <v>0</v>
      </c>
      <c r="BM1440">
        <v>0</v>
      </c>
      <c r="BN1440">
        <v>0</v>
      </c>
      <c r="BO1440">
        <v>0</v>
      </c>
      <c r="BP1440">
        <v>0</v>
      </c>
    </row>
    <row r="1441" spans="1:68" x14ac:dyDescent="0.25">
      <c r="A1441" t="s">
        <v>6087</v>
      </c>
      <c r="B1441">
        <v>2032</v>
      </c>
      <c r="C1441" t="s">
        <v>6112</v>
      </c>
      <c r="D1441" t="s">
        <v>6089</v>
      </c>
      <c r="E1441" t="s">
        <v>6089</v>
      </c>
      <c r="F1441" t="s">
        <v>6090</v>
      </c>
      <c r="G1441">
        <v>584.792155568255</v>
      </c>
      <c r="H1441">
        <v>8951811.1241126098</v>
      </c>
      <c r="I1441">
        <v>8951811.1241126098</v>
      </c>
      <c r="J1441">
        <v>0</v>
      </c>
      <c r="K1441">
        <v>2603635.0267072101</v>
      </c>
      <c r="L1441">
        <v>0</v>
      </c>
      <c r="M1441">
        <v>8.3824529381158204</v>
      </c>
      <c r="N1441">
        <v>1.82702784534249</v>
      </c>
      <c r="O1441">
        <v>4.2714472632211198</v>
      </c>
      <c r="P1441">
        <v>14.4809280466794</v>
      </c>
      <c r="Q1441">
        <v>2.8261162944701702E-2</v>
      </c>
      <c r="R1441">
        <v>5.8395530247468098E-4</v>
      </c>
      <c r="S1441">
        <v>0</v>
      </c>
      <c r="T1441">
        <v>2.88451182471764E-2</v>
      </c>
      <c r="U1441">
        <v>2.9603047966235502E-2</v>
      </c>
      <c r="V1441">
        <v>0.164267531599783</v>
      </c>
      <c r="W1441">
        <v>0.222715697813195</v>
      </c>
      <c r="X1441">
        <v>2.95390073260079E-2</v>
      </c>
      <c r="Y1441">
        <v>6.1035916998930897E-4</v>
      </c>
      <c r="Z1441">
        <v>0</v>
      </c>
      <c r="AA1441">
        <v>3.0149366495997199E-2</v>
      </c>
      <c r="AB1441">
        <v>0.11841219186494201</v>
      </c>
      <c r="AC1441">
        <v>0.46933580457080898</v>
      </c>
      <c r="AD1441">
        <v>0.61789736293174802</v>
      </c>
      <c r="AE1441">
        <v>11455.2353475786</v>
      </c>
      <c r="AF1441">
        <v>408.93202540705897</v>
      </c>
      <c r="AG1441">
        <v>0</v>
      </c>
      <c r="AH1441">
        <v>11864.167372985599</v>
      </c>
      <c r="AI1441">
        <v>4.5077746411198803E-3</v>
      </c>
      <c r="AJ1441">
        <v>1.57439215682448E-3</v>
      </c>
      <c r="AK1441">
        <v>0</v>
      </c>
      <c r="AL1441">
        <v>6.0821667979443599E-3</v>
      </c>
      <c r="AM1441">
        <v>1.8047769940312799</v>
      </c>
      <c r="AN1441">
        <v>6.4427407136011305E-2</v>
      </c>
      <c r="AO1441">
        <v>0</v>
      </c>
      <c r="AP1441">
        <v>1.8692044011672899</v>
      </c>
      <c r="AQ1441">
        <v>9.7051151893273097E-2</v>
      </c>
      <c r="AR1441">
        <v>3.3896231403793303E-2</v>
      </c>
      <c r="AS1441">
        <v>0</v>
      </c>
      <c r="AT1441">
        <v>0.13094738329706601</v>
      </c>
      <c r="AU1441">
        <v>0</v>
      </c>
      <c r="AV1441">
        <v>0</v>
      </c>
      <c r="AW1441">
        <v>0</v>
      </c>
      <c r="AX1441">
        <v>0.13094738329706601</v>
      </c>
      <c r="AY1441">
        <v>0.11048534877174</v>
      </c>
      <c r="AZ1441">
        <v>3.8588279228402397E-2</v>
      </c>
      <c r="BA1441">
        <v>0</v>
      </c>
      <c r="BB1441">
        <v>0.14907362800014201</v>
      </c>
      <c r="BC1441">
        <v>0</v>
      </c>
      <c r="BD1441">
        <v>0</v>
      </c>
      <c r="BE1441">
        <v>0</v>
      </c>
      <c r="BF1441">
        <v>0.14907362800014201</v>
      </c>
      <c r="BG1441">
        <v>0.82314217829611303</v>
      </c>
      <c r="BH1441">
        <v>1.4117004847897701</v>
      </c>
      <c r="BI1441">
        <v>0</v>
      </c>
      <c r="BJ1441">
        <v>2.23484266308588</v>
      </c>
      <c r="BK1441">
        <v>0.108474228635333</v>
      </c>
      <c r="BL1441">
        <v>3.87234174369815E-3</v>
      </c>
      <c r="BM1441">
        <v>0</v>
      </c>
      <c r="BN1441">
        <v>0.11234657037903099</v>
      </c>
      <c r="BO1441">
        <v>2.1708010467078802</v>
      </c>
      <c r="BP1441">
        <v>1059.82137167059</v>
      </c>
    </row>
    <row r="1442" spans="1:68" x14ac:dyDescent="0.25">
      <c r="A1442" t="s">
        <v>6087</v>
      </c>
      <c r="B1442">
        <v>2032</v>
      </c>
      <c r="C1442" t="s">
        <v>6112</v>
      </c>
      <c r="D1442" t="s">
        <v>6089</v>
      </c>
      <c r="E1442" t="s">
        <v>6089</v>
      </c>
      <c r="F1442" t="s">
        <v>6093</v>
      </c>
      <c r="G1442">
        <v>36.370013433416702</v>
      </c>
      <c r="H1442">
        <v>593498.60212254501</v>
      </c>
      <c r="I1442">
        <v>0</v>
      </c>
      <c r="J1442">
        <v>593498.60212254501</v>
      </c>
      <c r="K1442">
        <v>161928.02860879499</v>
      </c>
      <c r="L1442">
        <v>634022.14004051895</v>
      </c>
      <c r="M1442">
        <v>0</v>
      </c>
      <c r="N1442">
        <v>0</v>
      </c>
      <c r="O1442">
        <v>0</v>
      </c>
      <c r="P1442">
        <v>0</v>
      </c>
      <c r="Q1442">
        <v>0</v>
      </c>
      <c r="R1442">
        <v>0</v>
      </c>
      <c r="S1442">
        <v>0</v>
      </c>
      <c r="T1442">
        <v>0</v>
      </c>
      <c r="U1442">
        <v>1.9626606664211801E-3</v>
      </c>
      <c r="V1442">
        <v>5.4454092600315397E-3</v>
      </c>
      <c r="W1442">
        <v>7.4080699264527199E-3</v>
      </c>
      <c r="X1442">
        <v>0</v>
      </c>
      <c r="Y1442">
        <v>0</v>
      </c>
      <c r="Z1442">
        <v>0</v>
      </c>
      <c r="AA1442">
        <v>0</v>
      </c>
      <c r="AB1442">
        <v>7.8506426656847501E-3</v>
      </c>
      <c r="AC1442">
        <v>1.5558312171518599E-2</v>
      </c>
      <c r="AD1442">
        <v>2.34089548372034E-2</v>
      </c>
      <c r="AE1442">
        <v>0</v>
      </c>
      <c r="AF1442">
        <v>0</v>
      </c>
      <c r="AG1442">
        <v>0</v>
      </c>
      <c r="AH1442">
        <v>0</v>
      </c>
      <c r="AI1442">
        <v>0</v>
      </c>
      <c r="AJ1442">
        <v>0</v>
      </c>
      <c r="AK1442">
        <v>0</v>
      </c>
      <c r="AL1442">
        <v>0</v>
      </c>
      <c r="AM1442">
        <v>0</v>
      </c>
      <c r="AN1442">
        <v>0</v>
      </c>
      <c r="AO1442">
        <v>0</v>
      </c>
      <c r="AP1442">
        <v>0</v>
      </c>
      <c r="AQ1442">
        <v>0</v>
      </c>
      <c r="AR1442">
        <v>0</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v>0</v>
      </c>
      <c r="BK1442">
        <v>0</v>
      </c>
      <c r="BL1442">
        <v>0</v>
      </c>
      <c r="BM1442">
        <v>0</v>
      </c>
      <c r="BN1442">
        <v>0</v>
      </c>
      <c r="BO1442">
        <v>0</v>
      </c>
      <c r="BP1442">
        <v>0</v>
      </c>
    </row>
    <row r="1443" spans="1:68" x14ac:dyDescent="0.25">
      <c r="A1443" t="s">
        <v>6087</v>
      </c>
      <c r="B1443">
        <v>2032</v>
      </c>
      <c r="C1443" t="s">
        <v>6113</v>
      </c>
      <c r="D1443" t="s">
        <v>6089</v>
      </c>
      <c r="E1443" t="s">
        <v>6089</v>
      </c>
      <c r="F1443" t="s">
        <v>6090</v>
      </c>
      <c r="G1443">
        <v>1896.5998919660401</v>
      </c>
      <c r="H1443">
        <v>22899751.218199801</v>
      </c>
      <c r="I1443">
        <v>22899751.218199801</v>
      </c>
      <c r="J1443">
        <v>0</v>
      </c>
      <c r="K1443">
        <v>6840504.7623517597</v>
      </c>
      <c r="L1443">
        <v>0</v>
      </c>
      <c r="M1443">
        <v>13.4059470420392</v>
      </c>
      <c r="N1443">
        <v>5.5141279013471998</v>
      </c>
      <c r="O1443">
        <v>11.3876191344803</v>
      </c>
      <c r="P1443">
        <v>30.307694077866799</v>
      </c>
      <c r="Q1443">
        <v>0.17197160137751899</v>
      </c>
      <c r="R1443">
        <v>7.2138271189812397E-3</v>
      </c>
      <c r="S1443">
        <v>0</v>
      </c>
      <c r="T1443">
        <v>0.17918542849649999</v>
      </c>
      <c r="U1443">
        <v>7.5727964354555602E-2</v>
      </c>
      <c r="V1443">
        <v>0.39636792758852502</v>
      </c>
      <c r="W1443">
        <v>0.65128132043958198</v>
      </c>
      <c r="X1443">
        <v>0.17974739407913101</v>
      </c>
      <c r="Y1443">
        <v>7.5400043704178304E-3</v>
      </c>
      <c r="Z1443">
        <v>0</v>
      </c>
      <c r="AA1443">
        <v>0.187287398449549</v>
      </c>
      <c r="AB1443">
        <v>0.30291185741822202</v>
      </c>
      <c r="AC1443">
        <v>1.1324797931100701</v>
      </c>
      <c r="AD1443">
        <v>1.62267904897784</v>
      </c>
      <c r="AE1443">
        <v>27303.552888469501</v>
      </c>
      <c r="AF1443">
        <v>1359.5766686519901</v>
      </c>
      <c r="AG1443">
        <v>0</v>
      </c>
      <c r="AH1443">
        <v>28663.129557121501</v>
      </c>
      <c r="AI1443">
        <v>1.58314176909135E-2</v>
      </c>
      <c r="AJ1443">
        <v>6.1008575317070303E-3</v>
      </c>
      <c r="AK1443">
        <v>0</v>
      </c>
      <c r="AL1443">
        <v>2.19322752226206E-2</v>
      </c>
      <c r="AM1443">
        <v>4.3016858766539601</v>
      </c>
      <c r="AN1443">
        <v>0.214201857818965</v>
      </c>
      <c r="AO1443">
        <v>0</v>
      </c>
      <c r="AP1443">
        <v>4.5158877344729298</v>
      </c>
      <c r="AQ1443">
        <v>0.340846081565647</v>
      </c>
      <c r="AR1443">
        <v>0.13134978966957001</v>
      </c>
      <c r="AS1443">
        <v>0</v>
      </c>
      <c r="AT1443">
        <v>0.472195871235218</v>
      </c>
      <c r="AU1443">
        <v>0</v>
      </c>
      <c r="AV1443">
        <v>0</v>
      </c>
      <c r="AW1443">
        <v>0</v>
      </c>
      <c r="AX1443">
        <v>0.472195871235218</v>
      </c>
      <c r="AY1443">
        <v>0.38802731821951503</v>
      </c>
      <c r="AZ1443">
        <v>0.149531737023546</v>
      </c>
      <c r="BA1443">
        <v>0</v>
      </c>
      <c r="BB1443">
        <v>0.53755905524306202</v>
      </c>
      <c r="BC1443">
        <v>0</v>
      </c>
      <c r="BD1443">
        <v>0</v>
      </c>
      <c r="BE1443">
        <v>0</v>
      </c>
      <c r="BF1443">
        <v>0.53755905524306202</v>
      </c>
      <c r="BG1443">
        <v>1.68174811801724</v>
      </c>
      <c r="BH1443">
        <v>4.9953903103476396</v>
      </c>
      <c r="BI1443">
        <v>0</v>
      </c>
      <c r="BJ1443">
        <v>6.6771384283648798</v>
      </c>
      <c r="BK1443">
        <v>0.25854831862592897</v>
      </c>
      <c r="BL1443">
        <v>1.2874378040063099E-2</v>
      </c>
      <c r="BM1443">
        <v>0</v>
      </c>
      <c r="BN1443">
        <v>0.271422696665992</v>
      </c>
      <c r="BO1443">
        <v>5.5077665056829996</v>
      </c>
      <c r="BP1443">
        <v>2560.4660089986401</v>
      </c>
    </row>
    <row r="1444" spans="1:68" x14ac:dyDescent="0.25">
      <c r="A1444" t="s">
        <v>6087</v>
      </c>
      <c r="B1444">
        <v>2032</v>
      </c>
      <c r="C1444" t="s">
        <v>6113</v>
      </c>
      <c r="D1444" t="s">
        <v>6089</v>
      </c>
      <c r="E1444" t="s">
        <v>6089</v>
      </c>
      <c r="F1444" t="s">
        <v>6093</v>
      </c>
      <c r="G1444">
        <v>336.307325577401</v>
      </c>
      <c r="H1444">
        <v>5046622.2300579203</v>
      </c>
      <c r="I1444">
        <v>0</v>
      </c>
      <c r="J1444">
        <v>5046622.2300579203</v>
      </c>
      <c r="K1444">
        <v>1212966.35730652</v>
      </c>
      <c r="L1444">
        <v>5349828.7772444803</v>
      </c>
      <c r="M1444">
        <v>0</v>
      </c>
      <c r="N1444">
        <v>0</v>
      </c>
      <c r="O1444">
        <v>0</v>
      </c>
      <c r="P1444">
        <v>0</v>
      </c>
      <c r="Q1444">
        <v>0</v>
      </c>
      <c r="R1444">
        <v>0</v>
      </c>
      <c r="S1444">
        <v>0</v>
      </c>
      <c r="T1444">
        <v>0</v>
      </c>
      <c r="U1444">
        <v>1.66888462982515E-2</v>
      </c>
      <c r="V1444">
        <v>4.3675566070352501E-2</v>
      </c>
      <c r="W1444">
        <v>6.0364412368604001E-2</v>
      </c>
      <c r="X1444">
        <v>0</v>
      </c>
      <c r="Y1444">
        <v>0</v>
      </c>
      <c r="Z1444">
        <v>0</v>
      </c>
      <c r="AA1444">
        <v>0</v>
      </c>
      <c r="AB1444">
        <v>6.6755385193006E-2</v>
      </c>
      <c r="AC1444">
        <v>0.124787331629578</v>
      </c>
      <c r="AD1444">
        <v>0.191542716822584</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0</v>
      </c>
      <c r="BM1444">
        <v>0</v>
      </c>
      <c r="BN1444">
        <v>0</v>
      </c>
      <c r="BO1444">
        <v>0</v>
      </c>
      <c r="BP1444">
        <v>0</v>
      </c>
    </row>
    <row r="1445" spans="1:68" x14ac:dyDescent="0.25">
      <c r="A1445" t="s">
        <v>6087</v>
      </c>
      <c r="B1445">
        <v>2032</v>
      </c>
      <c r="C1445" t="s">
        <v>6114</v>
      </c>
      <c r="D1445" t="s">
        <v>6089</v>
      </c>
      <c r="E1445" t="s">
        <v>6089</v>
      </c>
      <c r="F1445" t="s">
        <v>6090</v>
      </c>
      <c r="G1445">
        <v>3566.5399071471702</v>
      </c>
      <c r="H1445">
        <v>43411271.193967201</v>
      </c>
      <c r="I1445">
        <v>43411271.193967201</v>
      </c>
      <c r="J1445">
        <v>0</v>
      </c>
      <c r="K1445">
        <v>12863510.8139058</v>
      </c>
      <c r="L1445">
        <v>0</v>
      </c>
      <c r="M1445">
        <v>18.70124704757</v>
      </c>
      <c r="N1445">
        <v>10.062187704526201</v>
      </c>
      <c r="O1445">
        <v>21.976832438014402</v>
      </c>
      <c r="P1445">
        <v>50.7402671901106</v>
      </c>
      <c r="Q1445">
        <v>0.183586194002056</v>
      </c>
      <c r="R1445">
        <v>4.7118224215984203E-3</v>
      </c>
      <c r="S1445">
        <v>0</v>
      </c>
      <c r="T1445">
        <v>0.18829801642365501</v>
      </c>
      <c r="U1445">
        <v>0.143558205774303</v>
      </c>
      <c r="V1445">
        <v>0.751398363815452</v>
      </c>
      <c r="W1445">
        <v>1.08325458601341</v>
      </c>
      <c r="X1445">
        <v>0.19188714704315901</v>
      </c>
      <c r="Y1445">
        <v>4.9248701231007601E-3</v>
      </c>
      <c r="Z1445">
        <v>0</v>
      </c>
      <c r="AA1445">
        <v>0.19681201716626001</v>
      </c>
      <c r="AB1445">
        <v>0.57423282309721502</v>
      </c>
      <c r="AC1445">
        <v>2.1468524680441399</v>
      </c>
      <c r="AD1445">
        <v>2.9178973083076198</v>
      </c>
      <c r="AE1445">
        <v>52104.727206897303</v>
      </c>
      <c r="AF1445">
        <v>2543.5347826073898</v>
      </c>
      <c r="AG1445">
        <v>0</v>
      </c>
      <c r="AH1445">
        <v>54648.261989504703</v>
      </c>
      <c r="AI1445">
        <v>1.5777039949652402E-2</v>
      </c>
      <c r="AJ1445">
        <v>1.0393622507131901E-2</v>
      </c>
      <c r="AK1445">
        <v>0</v>
      </c>
      <c r="AL1445">
        <v>2.6170662456784299E-2</v>
      </c>
      <c r="AM1445">
        <v>8.2091209905313391</v>
      </c>
      <c r="AN1445">
        <v>0.40073494082673</v>
      </c>
      <c r="AO1445">
        <v>0</v>
      </c>
      <c r="AP1445">
        <v>8.6098559313580694</v>
      </c>
      <c r="AQ1445">
        <v>0.33967534370785601</v>
      </c>
      <c r="AR1445">
        <v>0.223771842420765</v>
      </c>
      <c r="AS1445">
        <v>0</v>
      </c>
      <c r="AT1445">
        <v>0.56344718612862199</v>
      </c>
      <c r="AU1445">
        <v>0</v>
      </c>
      <c r="AV1445">
        <v>0</v>
      </c>
      <c r="AW1445">
        <v>0</v>
      </c>
      <c r="AX1445">
        <v>0.56344718612862199</v>
      </c>
      <c r="AY1445">
        <v>0.38669452228649398</v>
      </c>
      <c r="AZ1445">
        <v>0.25474720879502299</v>
      </c>
      <c r="BA1445">
        <v>0</v>
      </c>
      <c r="BB1445">
        <v>0.64144173108151803</v>
      </c>
      <c r="BC1445">
        <v>0</v>
      </c>
      <c r="BD1445">
        <v>0</v>
      </c>
      <c r="BE1445">
        <v>0</v>
      </c>
      <c r="BF1445">
        <v>0.64144173108151803</v>
      </c>
      <c r="BG1445">
        <v>2.3138910638927102</v>
      </c>
      <c r="BH1445">
        <v>9.2933661986499203</v>
      </c>
      <c r="BI1445">
        <v>0</v>
      </c>
      <c r="BJ1445">
        <v>11.6072572625426</v>
      </c>
      <c r="BK1445">
        <v>0.49340060858875101</v>
      </c>
      <c r="BL1445">
        <v>2.40857533851365E-2</v>
      </c>
      <c r="BM1445">
        <v>0</v>
      </c>
      <c r="BN1445">
        <v>0.51748636197388698</v>
      </c>
      <c r="BO1445">
        <v>10.51322833871</v>
      </c>
      <c r="BP1445">
        <v>4881.7075956806602</v>
      </c>
    </row>
    <row r="1446" spans="1:68" x14ac:dyDescent="0.25">
      <c r="A1446" t="s">
        <v>6087</v>
      </c>
      <c r="B1446">
        <v>2032</v>
      </c>
      <c r="C1446" t="s">
        <v>6114</v>
      </c>
      <c r="D1446" t="s">
        <v>6089</v>
      </c>
      <c r="E1446" t="s">
        <v>6089</v>
      </c>
      <c r="F1446" t="s">
        <v>6093</v>
      </c>
      <c r="G1446">
        <v>610.95235237429597</v>
      </c>
      <c r="H1446">
        <v>9191819.5169791393</v>
      </c>
      <c r="I1446">
        <v>0</v>
      </c>
      <c r="J1446">
        <v>9191819.5169791393</v>
      </c>
      <c r="K1446">
        <v>2203534.0683554201</v>
      </c>
      <c r="L1446">
        <v>9744074.0212900899</v>
      </c>
      <c r="M1446">
        <v>0</v>
      </c>
      <c r="N1446">
        <v>0</v>
      </c>
      <c r="O1446">
        <v>0</v>
      </c>
      <c r="P1446">
        <v>0</v>
      </c>
      <c r="Q1446">
        <v>0</v>
      </c>
      <c r="R1446">
        <v>0</v>
      </c>
      <c r="S1446">
        <v>0</v>
      </c>
      <c r="T1446">
        <v>0</v>
      </c>
      <c r="U1446">
        <v>3.0396739864234398E-2</v>
      </c>
      <c r="V1446">
        <v>7.9549826065734699E-2</v>
      </c>
      <c r="W1446">
        <v>0.109946565929969</v>
      </c>
      <c r="X1446">
        <v>0</v>
      </c>
      <c r="Y1446">
        <v>0</v>
      </c>
      <c r="Z1446">
        <v>0</v>
      </c>
      <c r="AA1446">
        <v>0</v>
      </c>
      <c r="AB1446">
        <v>0.121586959456937</v>
      </c>
      <c r="AC1446">
        <v>0.22728521733067</v>
      </c>
      <c r="AD1446">
        <v>0.34887217678760801</v>
      </c>
      <c r="AE1446">
        <v>0</v>
      </c>
      <c r="AF1446">
        <v>0</v>
      </c>
      <c r="AG1446">
        <v>0</v>
      </c>
      <c r="AH1446">
        <v>0</v>
      </c>
      <c r="AI1446">
        <v>0</v>
      </c>
      <c r="AJ1446">
        <v>0</v>
      </c>
      <c r="AK1446">
        <v>0</v>
      </c>
      <c r="AL1446">
        <v>0</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v>0</v>
      </c>
      <c r="BN1446">
        <v>0</v>
      </c>
      <c r="BO1446">
        <v>0</v>
      </c>
      <c r="BP1446">
        <v>0</v>
      </c>
    </row>
    <row r="1447" spans="1:68" x14ac:dyDescent="0.25">
      <c r="A1447" t="s">
        <v>6087</v>
      </c>
      <c r="B1447">
        <v>2032</v>
      </c>
      <c r="C1447" t="s">
        <v>6115</v>
      </c>
      <c r="D1447" t="s">
        <v>6089</v>
      </c>
      <c r="E1447" t="s">
        <v>6089</v>
      </c>
      <c r="F1447" t="s">
        <v>6090</v>
      </c>
      <c r="G1447">
        <v>3504.9319065565101</v>
      </c>
      <c r="H1447">
        <v>42755019.7073806</v>
      </c>
      <c r="I1447">
        <v>42755019.7073806</v>
      </c>
      <c r="J1447">
        <v>0</v>
      </c>
      <c r="K1447">
        <v>12641308.0060155</v>
      </c>
      <c r="L1447">
        <v>0</v>
      </c>
      <c r="M1447">
        <v>20.311477634674301</v>
      </c>
      <c r="N1447">
        <v>10.040556566550899</v>
      </c>
      <c r="O1447">
        <v>21.419913981437698</v>
      </c>
      <c r="P1447">
        <v>51.771948182662904</v>
      </c>
      <c r="Q1447">
        <v>0.22285388363202599</v>
      </c>
      <c r="R1447">
        <v>7.3613694729989902E-3</v>
      </c>
      <c r="S1447">
        <v>0</v>
      </c>
      <c r="T1447">
        <v>0.230215253105025</v>
      </c>
      <c r="U1447">
        <v>0.141388025464905</v>
      </c>
      <c r="V1447">
        <v>0.740039417631421</v>
      </c>
      <c r="W1447">
        <v>1.1116426962013499</v>
      </c>
      <c r="X1447">
        <v>0.23293034735040399</v>
      </c>
      <c r="Y1447">
        <v>7.6942179349747597E-3</v>
      </c>
      <c r="Z1447">
        <v>0</v>
      </c>
      <c r="AA1447">
        <v>0.24062456528537901</v>
      </c>
      <c r="AB1447">
        <v>0.56555210185962301</v>
      </c>
      <c r="AC1447">
        <v>2.1143983360897698</v>
      </c>
      <c r="AD1447">
        <v>2.9205750032347702</v>
      </c>
      <c r="AE1447">
        <v>51171.875512208899</v>
      </c>
      <c r="AF1447">
        <v>2499.7465311176902</v>
      </c>
      <c r="AG1447">
        <v>0</v>
      </c>
      <c r="AH1447">
        <v>53671.622043326599</v>
      </c>
      <c r="AI1447">
        <v>1.9907722414970502E-2</v>
      </c>
      <c r="AJ1447">
        <v>1.05443294247663E-2</v>
      </c>
      <c r="AK1447">
        <v>0</v>
      </c>
      <c r="AL1447">
        <v>3.0452051839736798E-2</v>
      </c>
      <c r="AM1447">
        <v>8.06214982613945</v>
      </c>
      <c r="AN1447">
        <v>0.39383608397223702</v>
      </c>
      <c r="AO1447">
        <v>0</v>
      </c>
      <c r="AP1447">
        <v>8.4559859101116892</v>
      </c>
      <c r="AQ1447">
        <v>0.428607804463008</v>
      </c>
      <c r="AR1447">
        <v>0.227016521030314</v>
      </c>
      <c r="AS1447">
        <v>0</v>
      </c>
      <c r="AT1447">
        <v>0.65562432549332295</v>
      </c>
      <c r="AU1447">
        <v>0</v>
      </c>
      <c r="AV1447">
        <v>0</v>
      </c>
      <c r="AW1447">
        <v>0</v>
      </c>
      <c r="AX1447">
        <v>0.65562432549332295</v>
      </c>
      <c r="AY1447">
        <v>0.48793735920271603</v>
      </c>
      <c r="AZ1447">
        <v>0.25844102840287803</v>
      </c>
      <c r="BA1447">
        <v>0</v>
      </c>
      <c r="BB1447">
        <v>0.74637838760559405</v>
      </c>
      <c r="BC1447">
        <v>0</v>
      </c>
      <c r="BD1447">
        <v>0</v>
      </c>
      <c r="BE1447">
        <v>0</v>
      </c>
      <c r="BF1447">
        <v>0.74637838760559405</v>
      </c>
      <c r="BG1447">
        <v>2.5502389854394298</v>
      </c>
      <c r="BH1447">
        <v>9.1633496696919998</v>
      </c>
      <c r="BI1447">
        <v>0</v>
      </c>
      <c r="BJ1447">
        <v>11.713588655131399</v>
      </c>
      <c r="BK1447">
        <v>0.484567060875226</v>
      </c>
      <c r="BL1447">
        <v>2.3671104828427499E-2</v>
      </c>
      <c r="BM1447">
        <v>0</v>
      </c>
      <c r="BN1447">
        <v>0.50823816570365399</v>
      </c>
      <c r="BO1447">
        <v>10.331068135381701</v>
      </c>
      <c r="BP1447">
        <v>4794.4647361654197</v>
      </c>
    </row>
    <row r="1448" spans="1:68" x14ac:dyDescent="0.25">
      <c r="A1448" t="s">
        <v>6087</v>
      </c>
      <c r="B1448">
        <v>2032</v>
      </c>
      <c r="C1448" t="s">
        <v>6115</v>
      </c>
      <c r="D1448" t="s">
        <v>6089</v>
      </c>
      <c r="E1448" t="s">
        <v>6089</v>
      </c>
      <c r="F1448" t="s">
        <v>6093</v>
      </c>
      <c r="G1448">
        <v>601.89468806370496</v>
      </c>
      <c r="H1448">
        <v>9021086.7736268807</v>
      </c>
      <c r="I1448">
        <v>0</v>
      </c>
      <c r="J1448">
        <v>9021086.7736268807</v>
      </c>
      <c r="K1448">
        <v>2170865.6093331198</v>
      </c>
      <c r="L1448">
        <v>9563083.4692008905</v>
      </c>
      <c r="M1448">
        <v>0</v>
      </c>
      <c r="N1448">
        <v>0</v>
      </c>
      <c r="O1448">
        <v>0</v>
      </c>
      <c r="P1448">
        <v>0</v>
      </c>
      <c r="Q1448">
        <v>0</v>
      </c>
      <c r="R1448">
        <v>0</v>
      </c>
      <c r="S1448">
        <v>0</v>
      </c>
      <c r="T1448">
        <v>0</v>
      </c>
      <c r="U1448">
        <v>2.9832137961814598E-2</v>
      </c>
      <c r="V1448">
        <v>7.8072233951103895E-2</v>
      </c>
      <c r="W1448">
        <v>0.107904371912918</v>
      </c>
      <c r="X1448">
        <v>0</v>
      </c>
      <c r="Y1448">
        <v>0</v>
      </c>
      <c r="Z1448">
        <v>0</v>
      </c>
      <c r="AA1448">
        <v>0</v>
      </c>
      <c r="AB1448">
        <v>0.119328551847258</v>
      </c>
      <c r="AC1448">
        <v>0.22306352557458201</v>
      </c>
      <c r="AD1448">
        <v>0.34239207742184102</v>
      </c>
      <c r="AE1448">
        <v>0</v>
      </c>
      <c r="AF1448">
        <v>0</v>
      </c>
      <c r="AG1448">
        <v>0</v>
      </c>
      <c r="AH1448">
        <v>0</v>
      </c>
      <c r="AI1448">
        <v>0</v>
      </c>
      <c r="AJ1448">
        <v>0</v>
      </c>
      <c r="AK1448">
        <v>0</v>
      </c>
      <c r="AL1448">
        <v>0</v>
      </c>
      <c r="AM1448">
        <v>0</v>
      </c>
      <c r="AN1448">
        <v>0</v>
      </c>
      <c r="AO1448">
        <v>0</v>
      </c>
      <c r="AP1448">
        <v>0</v>
      </c>
      <c r="AQ1448">
        <v>0</v>
      </c>
      <c r="AR1448">
        <v>0</v>
      </c>
      <c r="AS1448">
        <v>0</v>
      </c>
      <c r="AT1448">
        <v>0</v>
      </c>
      <c r="AU1448">
        <v>0</v>
      </c>
      <c r="AV1448">
        <v>0</v>
      </c>
      <c r="AW1448">
        <v>0</v>
      </c>
      <c r="AX1448">
        <v>0</v>
      </c>
      <c r="AY1448">
        <v>0</v>
      </c>
      <c r="AZ1448">
        <v>0</v>
      </c>
      <c r="BA1448">
        <v>0</v>
      </c>
      <c r="BB1448">
        <v>0</v>
      </c>
      <c r="BC1448">
        <v>0</v>
      </c>
      <c r="BD1448">
        <v>0</v>
      </c>
      <c r="BE1448">
        <v>0</v>
      </c>
      <c r="BF1448">
        <v>0</v>
      </c>
      <c r="BG1448">
        <v>0</v>
      </c>
      <c r="BH1448">
        <v>0</v>
      </c>
      <c r="BI1448">
        <v>0</v>
      </c>
      <c r="BJ1448">
        <v>0</v>
      </c>
      <c r="BK1448">
        <v>0</v>
      </c>
      <c r="BL1448">
        <v>0</v>
      </c>
      <c r="BM1448">
        <v>0</v>
      </c>
      <c r="BN1448">
        <v>0</v>
      </c>
      <c r="BO1448">
        <v>0</v>
      </c>
      <c r="BP1448">
        <v>0</v>
      </c>
    </row>
    <row r="1449" spans="1:68" x14ac:dyDescent="0.25">
      <c r="A1449" t="s">
        <v>6087</v>
      </c>
      <c r="B1449">
        <v>2032</v>
      </c>
      <c r="C1449" t="s">
        <v>6116</v>
      </c>
      <c r="D1449" t="s">
        <v>6089</v>
      </c>
      <c r="E1449" t="s">
        <v>6089</v>
      </c>
      <c r="F1449" t="s">
        <v>6090</v>
      </c>
      <c r="G1449">
        <v>1935.1505784148401</v>
      </c>
      <c r="H1449">
        <v>22278403.238595601</v>
      </c>
      <c r="I1449">
        <v>22278403.238595601</v>
      </c>
      <c r="J1449">
        <v>0</v>
      </c>
      <c r="K1449">
        <v>6979546.2941803904</v>
      </c>
      <c r="L1449">
        <v>0</v>
      </c>
      <c r="M1449">
        <v>17.516221465684399</v>
      </c>
      <c r="N1449">
        <v>6.4233103882547899</v>
      </c>
      <c r="O1449">
        <v>13.2233443737511</v>
      </c>
      <c r="P1449">
        <v>37.162876227690298</v>
      </c>
      <c r="Q1449">
        <v>0.121664305878286</v>
      </c>
      <c r="R1449">
        <v>3.3324409439736699E-3</v>
      </c>
      <c r="S1449">
        <v>0</v>
      </c>
      <c r="T1449">
        <v>0.124996746822259</v>
      </c>
      <c r="U1449">
        <v>7.3673207636768795E-2</v>
      </c>
      <c r="V1449">
        <v>0.38561312031396899</v>
      </c>
      <c r="W1449">
        <v>0.58428307477299701</v>
      </c>
      <c r="X1449">
        <v>0.12716542591273999</v>
      </c>
      <c r="Y1449">
        <v>3.48311913597248E-3</v>
      </c>
      <c r="Z1449">
        <v>0</v>
      </c>
      <c r="AA1449">
        <v>0.13064854504871301</v>
      </c>
      <c r="AB1449">
        <v>0.29469283054707501</v>
      </c>
      <c r="AC1449">
        <v>1.10175177232562</v>
      </c>
      <c r="AD1449">
        <v>1.52709314792141</v>
      </c>
      <c r="AE1449">
        <v>26716.1253425051</v>
      </c>
      <c r="AF1449">
        <v>1454.4095527693901</v>
      </c>
      <c r="AG1449">
        <v>0</v>
      </c>
      <c r="AH1449">
        <v>28170.534895274501</v>
      </c>
      <c r="AI1449">
        <v>1.0943359378460899E-2</v>
      </c>
      <c r="AJ1449">
        <v>5.7732021165783701E-3</v>
      </c>
      <c r="AK1449">
        <v>0</v>
      </c>
      <c r="AL1449">
        <v>1.6716561495039299E-2</v>
      </c>
      <c r="AM1449">
        <v>4.2091364275637702</v>
      </c>
      <c r="AN1449">
        <v>0.229142817331323</v>
      </c>
      <c r="AO1449">
        <v>0</v>
      </c>
      <c r="AP1449">
        <v>4.4382792448950896</v>
      </c>
      <c r="AQ1449">
        <v>0.23560752651065001</v>
      </c>
      <c r="AR1449">
        <v>0.124295458432105</v>
      </c>
      <c r="AS1449">
        <v>0</v>
      </c>
      <c r="AT1449">
        <v>0.35990298494275602</v>
      </c>
      <c r="AU1449">
        <v>0</v>
      </c>
      <c r="AV1449">
        <v>0</v>
      </c>
      <c r="AW1449">
        <v>0</v>
      </c>
      <c r="AX1449">
        <v>0.35990298494275602</v>
      </c>
      <c r="AY1449">
        <v>0.26822123418383198</v>
      </c>
      <c r="AZ1449">
        <v>0.141500917894477</v>
      </c>
      <c r="BA1449">
        <v>0</v>
      </c>
      <c r="BB1449">
        <v>0.40972215207830898</v>
      </c>
      <c r="BC1449">
        <v>0</v>
      </c>
      <c r="BD1449">
        <v>0</v>
      </c>
      <c r="BE1449">
        <v>0</v>
      </c>
      <c r="BF1449">
        <v>0.40972215207830898</v>
      </c>
      <c r="BG1449">
        <v>1.59015757275095</v>
      </c>
      <c r="BH1449">
        <v>5.0061575937578997</v>
      </c>
      <c r="BI1449">
        <v>0</v>
      </c>
      <c r="BJ1449">
        <v>6.59631516650885</v>
      </c>
      <c r="BK1449">
        <v>0.25298573104093403</v>
      </c>
      <c r="BL1449">
        <v>1.37723887436208E-2</v>
      </c>
      <c r="BM1449">
        <v>0</v>
      </c>
      <c r="BN1449">
        <v>0.26675811978455499</v>
      </c>
      <c r="BO1449">
        <v>5.4014350932912096</v>
      </c>
      <c r="BP1449">
        <v>2516.46272298759</v>
      </c>
    </row>
    <row r="1450" spans="1:68" x14ac:dyDescent="0.25">
      <c r="A1450" t="s">
        <v>6087</v>
      </c>
      <c r="B1450">
        <v>2032</v>
      </c>
      <c r="C1450" t="s">
        <v>6116</v>
      </c>
      <c r="D1450" t="s">
        <v>6089</v>
      </c>
      <c r="E1450" t="s">
        <v>6089</v>
      </c>
      <c r="F1450" t="s">
        <v>6093</v>
      </c>
      <c r="G1450">
        <v>159.68994768830299</v>
      </c>
      <c r="H1450">
        <v>3355383.5248783398</v>
      </c>
      <c r="I1450">
        <v>0</v>
      </c>
      <c r="J1450">
        <v>3355383.5248783398</v>
      </c>
      <c r="K1450">
        <v>575956.92812635796</v>
      </c>
      <c r="L1450">
        <v>3556978.6129761799</v>
      </c>
      <c r="M1450">
        <v>0</v>
      </c>
      <c r="N1450">
        <v>0</v>
      </c>
      <c r="O1450">
        <v>0</v>
      </c>
      <c r="P1450">
        <v>0</v>
      </c>
      <c r="Q1450">
        <v>0</v>
      </c>
      <c r="R1450">
        <v>0</v>
      </c>
      <c r="S1450">
        <v>0</v>
      </c>
      <c r="T1450">
        <v>0</v>
      </c>
      <c r="U1450">
        <v>1.10960316357456E-2</v>
      </c>
      <c r="V1450">
        <v>2.9038883465330099E-2</v>
      </c>
      <c r="W1450">
        <v>4.0134915101075801E-2</v>
      </c>
      <c r="X1450">
        <v>0</v>
      </c>
      <c r="Y1450">
        <v>0</v>
      </c>
      <c r="Z1450">
        <v>0</v>
      </c>
      <c r="AA1450">
        <v>0</v>
      </c>
      <c r="AB1450">
        <v>4.4384126542982599E-2</v>
      </c>
      <c r="AC1450">
        <v>8.2968238472371794E-2</v>
      </c>
      <c r="AD1450">
        <v>0.12735236501535399</v>
      </c>
      <c r="AE1450">
        <v>0</v>
      </c>
      <c r="AF1450">
        <v>0</v>
      </c>
      <c r="AG1450">
        <v>0</v>
      </c>
      <c r="AH1450">
        <v>0</v>
      </c>
      <c r="AI1450">
        <v>0</v>
      </c>
      <c r="AJ1450">
        <v>0</v>
      </c>
      <c r="AK1450">
        <v>0</v>
      </c>
      <c r="AL1450">
        <v>0</v>
      </c>
      <c r="AM1450">
        <v>0</v>
      </c>
      <c r="AN1450">
        <v>0</v>
      </c>
      <c r="AO1450">
        <v>0</v>
      </c>
      <c r="AP1450">
        <v>0</v>
      </c>
      <c r="AQ1450">
        <v>0</v>
      </c>
      <c r="AR1450">
        <v>0</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v>0</v>
      </c>
      <c r="BN1450">
        <v>0</v>
      </c>
      <c r="BO1450">
        <v>0</v>
      </c>
      <c r="BP1450">
        <v>0</v>
      </c>
    </row>
    <row r="1451" spans="1:68" x14ac:dyDescent="0.25">
      <c r="A1451" t="s">
        <v>6087</v>
      </c>
      <c r="B1451">
        <v>2032</v>
      </c>
      <c r="C1451" t="s">
        <v>6117</v>
      </c>
      <c r="D1451" t="s">
        <v>6089</v>
      </c>
      <c r="E1451" t="s">
        <v>6089</v>
      </c>
      <c r="F1451" t="s">
        <v>6090</v>
      </c>
      <c r="G1451">
        <v>18.039727233289302</v>
      </c>
      <c r="H1451">
        <v>252685.35722695701</v>
      </c>
      <c r="I1451">
        <v>252685.35722695701</v>
      </c>
      <c r="J1451">
        <v>0</v>
      </c>
      <c r="K1451">
        <v>65064.2450068494</v>
      </c>
      <c r="L1451">
        <v>0</v>
      </c>
      <c r="M1451">
        <v>0.16432307670934901</v>
      </c>
      <c r="N1451">
        <v>5.3644667983962398E-2</v>
      </c>
      <c r="O1451">
        <v>0.109050455393193</v>
      </c>
      <c r="P1451">
        <v>0.32701820008650501</v>
      </c>
      <c r="Q1451">
        <v>2.2055456519758502E-3</v>
      </c>
      <c r="R1451">
        <v>7.4890563479642594E-5</v>
      </c>
      <c r="S1451">
        <v>0</v>
      </c>
      <c r="T1451">
        <v>2.2804362154554901E-3</v>
      </c>
      <c r="U1451">
        <v>8.3561378211799702E-4</v>
      </c>
      <c r="V1451">
        <v>4.37368818646444E-3</v>
      </c>
      <c r="W1451">
        <v>7.48973818403793E-3</v>
      </c>
      <c r="X1451">
        <v>2.30527063939431E-3</v>
      </c>
      <c r="Y1451">
        <v>7.8276782438238502E-5</v>
      </c>
      <c r="Z1451">
        <v>0</v>
      </c>
      <c r="AA1451">
        <v>2.38354742183255E-3</v>
      </c>
      <c r="AB1451">
        <v>3.3424551284719898E-3</v>
      </c>
      <c r="AC1451">
        <v>1.24962519613269E-2</v>
      </c>
      <c r="AD1451">
        <v>1.8222254511631501E-2</v>
      </c>
      <c r="AE1451">
        <v>297.28285680519099</v>
      </c>
      <c r="AF1451">
        <v>12.945361913053301</v>
      </c>
      <c r="AG1451">
        <v>0</v>
      </c>
      <c r="AH1451">
        <v>310.22821871824402</v>
      </c>
      <c r="AI1451">
        <v>2.0470266135656201E-4</v>
      </c>
      <c r="AJ1451">
        <v>5.8911708946342399E-5</v>
      </c>
      <c r="AK1451">
        <v>0</v>
      </c>
      <c r="AL1451">
        <v>2.6361437030290402E-4</v>
      </c>
      <c r="AM1451">
        <v>4.68370351548748E-2</v>
      </c>
      <c r="AN1451">
        <v>2.0395470412596902E-3</v>
      </c>
      <c r="AO1451">
        <v>0</v>
      </c>
      <c r="AP1451">
        <v>4.8876582196134499E-2</v>
      </c>
      <c r="AQ1451">
        <v>4.4071921650762503E-3</v>
      </c>
      <c r="AR1451">
        <v>1.2683529387403801E-3</v>
      </c>
      <c r="AS1451">
        <v>0</v>
      </c>
      <c r="AT1451">
        <v>5.6755451038166399E-3</v>
      </c>
      <c r="AU1451">
        <v>0</v>
      </c>
      <c r="AV1451">
        <v>0</v>
      </c>
      <c r="AW1451">
        <v>0</v>
      </c>
      <c r="AX1451">
        <v>5.6755451038166399E-3</v>
      </c>
      <c r="AY1451">
        <v>5.0172527987921997E-3</v>
      </c>
      <c r="AZ1451">
        <v>1.4439232720957101E-3</v>
      </c>
      <c r="BA1451">
        <v>0</v>
      </c>
      <c r="BB1451">
        <v>6.46117607088791E-3</v>
      </c>
      <c r="BC1451">
        <v>0</v>
      </c>
      <c r="BD1451">
        <v>0</v>
      </c>
      <c r="BE1451">
        <v>0</v>
      </c>
      <c r="BF1451">
        <v>6.46117607088791E-3</v>
      </c>
      <c r="BG1451">
        <v>2.04482575969363E-2</v>
      </c>
      <c r="BH1451">
        <v>4.7421821603010401E-2</v>
      </c>
      <c r="BI1451">
        <v>0</v>
      </c>
      <c r="BJ1451">
        <v>6.7870079199946795E-2</v>
      </c>
      <c r="BK1451">
        <v>2.8150908820278198E-3</v>
      </c>
      <c r="BL1451">
        <v>1.2258483613088799E-4</v>
      </c>
      <c r="BM1451">
        <v>0</v>
      </c>
      <c r="BN1451">
        <v>2.9376757181587099E-3</v>
      </c>
      <c r="BO1451">
        <v>6.0709285824616099E-2</v>
      </c>
      <c r="BP1451">
        <v>27.712563887250202</v>
      </c>
    </row>
    <row r="1452" spans="1:68" x14ac:dyDescent="0.25">
      <c r="A1452" t="s">
        <v>6087</v>
      </c>
      <c r="B1452">
        <v>2032</v>
      </c>
      <c r="C1452" t="s">
        <v>6117</v>
      </c>
      <c r="D1452" t="s">
        <v>6089</v>
      </c>
      <c r="E1452" t="s">
        <v>6089</v>
      </c>
      <c r="F1452" t="s">
        <v>6093</v>
      </c>
      <c r="G1452">
        <v>2.9810272656469898</v>
      </c>
      <c r="H1452">
        <v>57352.011342946797</v>
      </c>
      <c r="I1452">
        <v>0</v>
      </c>
      <c r="J1452">
        <v>57352.011342946797</v>
      </c>
      <c r="K1452">
        <v>10751.7306595543</v>
      </c>
      <c r="L1452">
        <v>60797.782502501097</v>
      </c>
      <c r="M1452">
        <v>0</v>
      </c>
      <c r="N1452">
        <v>0</v>
      </c>
      <c r="O1452">
        <v>0</v>
      </c>
      <c r="P1452">
        <v>0</v>
      </c>
      <c r="Q1452">
        <v>0</v>
      </c>
      <c r="R1452">
        <v>0</v>
      </c>
      <c r="S1452">
        <v>0</v>
      </c>
      <c r="T1452">
        <v>0</v>
      </c>
      <c r="U1452">
        <v>1.89659312420345E-4</v>
      </c>
      <c r="V1452">
        <v>4.9634814069444001E-4</v>
      </c>
      <c r="W1452">
        <v>6.8600745311478504E-4</v>
      </c>
      <c r="X1452">
        <v>0</v>
      </c>
      <c r="Y1452">
        <v>0</v>
      </c>
      <c r="Z1452">
        <v>0</v>
      </c>
      <c r="AA1452">
        <v>0</v>
      </c>
      <c r="AB1452">
        <v>7.5863724968138195E-4</v>
      </c>
      <c r="AC1452">
        <v>1.4181375448412499E-3</v>
      </c>
      <c r="AD1452">
        <v>2.1767747945226402E-3</v>
      </c>
      <c r="AE1452">
        <v>0</v>
      </c>
      <c r="AF1452">
        <v>0</v>
      </c>
      <c r="AG1452">
        <v>0</v>
      </c>
      <c r="AH1452">
        <v>0</v>
      </c>
      <c r="AI1452">
        <v>0</v>
      </c>
      <c r="AJ1452">
        <v>0</v>
      </c>
      <c r="AK1452">
        <v>0</v>
      </c>
      <c r="AL1452">
        <v>0</v>
      </c>
      <c r="AM1452">
        <v>0</v>
      </c>
      <c r="AN1452">
        <v>0</v>
      </c>
      <c r="AO1452">
        <v>0</v>
      </c>
      <c r="AP1452">
        <v>0</v>
      </c>
      <c r="AQ1452">
        <v>0</v>
      </c>
      <c r="AR1452">
        <v>0</v>
      </c>
      <c r="AS1452">
        <v>0</v>
      </c>
      <c r="AT1452">
        <v>0</v>
      </c>
      <c r="AU1452">
        <v>0</v>
      </c>
      <c r="AV1452">
        <v>0</v>
      </c>
      <c r="AW1452">
        <v>0</v>
      </c>
      <c r="AX1452">
        <v>0</v>
      </c>
      <c r="AY1452">
        <v>0</v>
      </c>
      <c r="AZ1452">
        <v>0</v>
      </c>
      <c r="BA1452">
        <v>0</v>
      </c>
      <c r="BB1452">
        <v>0</v>
      </c>
      <c r="BC1452">
        <v>0</v>
      </c>
      <c r="BD1452">
        <v>0</v>
      </c>
      <c r="BE1452">
        <v>0</v>
      </c>
      <c r="BF1452">
        <v>0</v>
      </c>
      <c r="BG1452">
        <v>0</v>
      </c>
      <c r="BH1452">
        <v>0</v>
      </c>
      <c r="BI1452">
        <v>0</v>
      </c>
      <c r="BJ1452">
        <v>0</v>
      </c>
      <c r="BK1452">
        <v>0</v>
      </c>
      <c r="BL1452">
        <v>0</v>
      </c>
      <c r="BM1452">
        <v>0</v>
      </c>
      <c r="BN1452">
        <v>0</v>
      </c>
      <c r="BO1452">
        <v>0</v>
      </c>
      <c r="BP1452">
        <v>0</v>
      </c>
    </row>
    <row r="1453" spans="1:68" x14ac:dyDescent="0.25">
      <c r="A1453" t="s">
        <v>6087</v>
      </c>
      <c r="B1453">
        <v>2032</v>
      </c>
      <c r="C1453" t="s">
        <v>6118</v>
      </c>
      <c r="D1453" t="s">
        <v>6089</v>
      </c>
      <c r="E1453" t="s">
        <v>6089</v>
      </c>
      <c r="F1453" t="s">
        <v>6090</v>
      </c>
      <c r="G1453">
        <v>570.50695479547301</v>
      </c>
      <c r="H1453">
        <v>8946941.7562773898</v>
      </c>
      <c r="I1453">
        <v>8946941.7562773898</v>
      </c>
      <c r="J1453">
        <v>0</v>
      </c>
      <c r="K1453">
        <v>2057658.8439999199</v>
      </c>
      <c r="L1453">
        <v>0</v>
      </c>
      <c r="M1453">
        <v>8.6880785941301397</v>
      </c>
      <c r="N1453">
        <v>1.9215317650188199</v>
      </c>
      <c r="O1453">
        <v>3.8980297521871301</v>
      </c>
      <c r="P1453">
        <v>14.5076401113361</v>
      </c>
      <c r="Q1453">
        <v>5.3276864660283599E-2</v>
      </c>
      <c r="R1453">
        <v>8.4440571172157404E-4</v>
      </c>
      <c r="S1453">
        <v>0</v>
      </c>
      <c r="T1453">
        <v>5.4121270372005197E-2</v>
      </c>
      <c r="U1453">
        <v>2.9586945287998701E-2</v>
      </c>
      <c r="V1453">
        <v>0.15486110431507499</v>
      </c>
      <c r="W1453">
        <v>0.23856931997507899</v>
      </c>
      <c r="X1453">
        <v>5.5685808067636101E-2</v>
      </c>
      <c r="Y1453">
        <v>8.82585991010772E-4</v>
      </c>
      <c r="Z1453">
        <v>0</v>
      </c>
      <c r="AA1453">
        <v>5.6568394058646901E-2</v>
      </c>
      <c r="AB1453">
        <v>0.118347781151994</v>
      </c>
      <c r="AC1453">
        <v>0.44246029804307202</v>
      </c>
      <c r="AD1453">
        <v>0.61737647325371403</v>
      </c>
      <c r="AE1453">
        <v>10083.3067856412</v>
      </c>
      <c r="AF1453">
        <v>431.72572513921</v>
      </c>
      <c r="AG1453">
        <v>0</v>
      </c>
      <c r="AH1453">
        <v>10515.0325107804</v>
      </c>
      <c r="AI1453">
        <v>4.5714073044114002E-3</v>
      </c>
      <c r="AJ1453">
        <v>1.6812436398746999E-3</v>
      </c>
      <c r="AK1453">
        <v>0</v>
      </c>
      <c r="AL1453">
        <v>6.2526509442861096E-3</v>
      </c>
      <c r="AM1453">
        <v>1.58862909039502</v>
      </c>
      <c r="AN1453">
        <v>6.8018563811298602E-2</v>
      </c>
      <c r="AO1453">
        <v>0</v>
      </c>
      <c r="AP1453">
        <v>1.65664765420632</v>
      </c>
      <c r="AQ1453">
        <v>9.8421145684476699E-2</v>
      </c>
      <c r="AR1453">
        <v>3.6196714532859497E-2</v>
      </c>
      <c r="AS1453">
        <v>0</v>
      </c>
      <c r="AT1453">
        <v>0.13461786021733599</v>
      </c>
      <c r="AU1453">
        <v>0</v>
      </c>
      <c r="AV1453">
        <v>0</v>
      </c>
      <c r="AW1453">
        <v>0</v>
      </c>
      <c r="AX1453">
        <v>0.13461786021733599</v>
      </c>
      <c r="AY1453">
        <v>0.112044982417332</v>
      </c>
      <c r="AZ1453">
        <v>4.1207204155103899E-2</v>
      </c>
      <c r="BA1453">
        <v>0</v>
      </c>
      <c r="BB1453">
        <v>0.153252186572436</v>
      </c>
      <c r="BC1453">
        <v>0</v>
      </c>
      <c r="BD1453">
        <v>0</v>
      </c>
      <c r="BE1453">
        <v>0</v>
      </c>
      <c r="BF1453">
        <v>0.153252186572436</v>
      </c>
      <c r="BG1453">
        <v>0.70278062356746296</v>
      </c>
      <c r="BH1453">
        <v>1.4741322743460701</v>
      </c>
      <c r="BI1453">
        <v>0</v>
      </c>
      <c r="BJ1453">
        <v>2.1769128979135299</v>
      </c>
      <c r="BK1453">
        <v>9.5482885552155297E-2</v>
      </c>
      <c r="BL1453">
        <v>4.0881844497769196E-3</v>
      </c>
      <c r="BM1453">
        <v>0</v>
      </c>
      <c r="BN1453">
        <v>9.9571070001932202E-2</v>
      </c>
      <c r="BO1453">
        <v>2.1692060948670999</v>
      </c>
      <c r="BP1453">
        <v>939.30368886322697</v>
      </c>
    </row>
    <row r="1454" spans="1:68" x14ac:dyDescent="0.25">
      <c r="A1454" t="s">
        <v>6087</v>
      </c>
      <c r="B1454">
        <v>2032</v>
      </c>
      <c r="C1454" t="s">
        <v>6118</v>
      </c>
      <c r="D1454" t="s">
        <v>6089</v>
      </c>
      <c r="E1454" t="s">
        <v>6089</v>
      </c>
      <c r="F1454" t="s">
        <v>6093</v>
      </c>
      <c r="G1454">
        <v>22.611137462216799</v>
      </c>
      <c r="H1454">
        <v>576443.15664367401</v>
      </c>
      <c r="I1454">
        <v>0</v>
      </c>
      <c r="J1454">
        <v>576443.15664367401</v>
      </c>
      <c r="K1454">
        <v>81552.041707726603</v>
      </c>
      <c r="L1454">
        <v>611076.48785167397</v>
      </c>
      <c r="M1454">
        <v>0</v>
      </c>
      <c r="N1454">
        <v>0</v>
      </c>
      <c r="O1454">
        <v>0</v>
      </c>
      <c r="P1454">
        <v>0</v>
      </c>
      <c r="Q1454">
        <v>0</v>
      </c>
      <c r="R1454">
        <v>0</v>
      </c>
      <c r="S1454">
        <v>0</v>
      </c>
      <c r="T1454">
        <v>0</v>
      </c>
      <c r="U1454">
        <v>1.9062594349953501E-3</v>
      </c>
      <c r="V1454">
        <v>4.9887786376878003E-3</v>
      </c>
      <c r="W1454">
        <v>6.8950380726831503E-3</v>
      </c>
      <c r="X1454">
        <v>0</v>
      </c>
      <c r="Y1454">
        <v>0</v>
      </c>
      <c r="Z1454">
        <v>0</v>
      </c>
      <c r="AA1454">
        <v>0</v>
      </c>
      <c r="AB1454">
        <v>7.6250377399814002E-3</v>
      </c>
      <c r="AC1454">
        <v>1.4253653250536499E-2</v>
      </c>
      <c r="AD1454">
        <v>2.18786909905179E-2</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row>
    <row r="1455" spans="1:68" x14ac:dyDescent="0.25">
      <c r="A1455" t="s">
        <v>6087</v>
      </c>
      <c r="B1455">
        <v>2032</v>
      </c>
      <c r="C1455" t="s">
        <v>6119</v>
      </c>
      <c r="D1455" t="s">
        <v>6089</v>
      </c>
      <c r="E1455" t="s">
        <v>6089</v>
      </c>
      <c r="F1455" t="s">
        <v>6090</v>
      </c>
      <c r="G1455">
        <v>5.24070025769936</v>
      </c>
      <c r="H1455">
        <v>111538.15722368201</v>
      </c>
      <c r="I1455">
        <v>111538.15722368201</v>
      </c>
      <c r="J1455">
        <v>0</v>
      </c>
      <c r="K1455">
        <v>37574.563079642503</v>
      </c>
      <c r="L1455">
        <v>0</v>
      </c>
      <c r="M1455">
        <v>3.7264504803068997E-2</v>
      </c>
      <c r="N1455">
        <v>5.2552173874332499E-3</v>
      </c>
      <c r="O1455">
        <v>2.4710710412630701E-2</v>
      </c>
      <c r="P1455">
        <v>6.7230432603132995E-2</v>
      </c>
      <c r="Q1455">
        <v>8.2321381576985504E-4</v>
      </c>
      <c r="R1455">
        <v>2.6174315936857598E-6</v>
      </c>
      <c r="S1455">
        <v>0</v>
      </c>
      <c r="T1455">
        <v>8.2583124736354096E-4</v>
      </c>
      <c r="U1455">
        <v>3.6884931691522001E-4</v>
      </c>
      <c r="V1455">
        <v>1.82086555336539E-3</v>
      </c>
      <c r="W1455">
        <v>3.0155461176441501E-3</v>
      </c>
      <c r="X1455">
        <v>8.6043589156176202E-4</v>
      </c>
      <c r="Y1455">
        <v>2.7357802356715499E-6</v>
      </c>
      <c r="Z1455">
        <v>0</v>
      </c>
      <c r="AA1455">
        <v>8.6317167179743401E-4</v>
      </c>
      <c r="AB1455">
        <v>1.47539726766088E-3</v>
      </c>
      <c r="AC1455">
        <v>5.20247300961541E-3</v>
      </c>
      <c r="AD1455">
        <v>7.5410419490737303E-3</v>
      </c>
      <c r="AE1455">
        <v>123.298589583696</v>
      </c>
      <c r="AF1455">
        <v>0.93556850301584504</v>
      </c>
      <c r="AG1455">
        <v>0</v>
      </c>
      <c r="AH1455">
        <v>124.234158086712</v>
      </c>
      <c r="AI1455">
        <v>4.53534359695189E-5</v>
      </c>
      <c r="AJ1455">
        <v>4.2920173380945896E-6</v>
      </c>
      <c r="AK1455">
        <v>0</v>
      </c>
      <c r="AL1455">
        <v>4.9645453307613502E-5</v>
      </c>
      <c r="AM1455">
        <v>1.9425743000923801E-2</v>
      </c>
      <c r="AN1455">
        <v>1.4739919865026501E-4</v>
      </c>
      <c r="AO1455">
        <v>0</v>
      </c>
      <c r="AP1455">
        <v>1.9573142199574099E-2</v>
      </c>
      <c r="AQ1455">
        <v>9.7644703952327796E-4</v>
      </c>
      <c r="AR1455">
        <v>9.2405956324492693E-5</v>
      </c>
      <c r="AS1455">
        <v>0</v>
      </c>
      <c r="AT1455">
        <v>1.06885299584777E-3</v>
      </c>
      <c r="AU1455">
        <v>0</v>
      </c>
      <c r="AV1455">
        <v>0</v>
      </c>
      <c r="AW1455">
        <v>0</v>
      </c>
      <c r="AX1455">
        <v>1.06885299584777E-3</v>
      </c>
      <c r="AY1455">
        <v>1.11161062609026E-3</v>
      </c>
      <c r="AZ1455">
        <v>1.0519714721495599E-4</v>
      </c>
      <c r="BA1455">
        <v>0</v>
      </c>
      <c r="BB1455">
        <v>1.2168077733052201E-3</v>
      </c>
      <c r="BC1455">
        <v>0</v>
      </c>
      <c r="BD1455">
        <v>0</v>
      </c>
      <c r="BE1455">
        <v>0</v>
      </c>
      <c r="BF1455">
        <v>1.2168077733052201E-3</v>
      </c>
      <c r="BG1455">
        <v>4.1498829646436902E-3</v>
      </c>
      <c r="BH1455">
        <v>3.77661979944479E-3</v>
      </c>
      <c r="BI1455">
        <v>0</v>
      </c>
      <c r="BJ1455">
        <v>7.9265027640884802E-3</v>
      </c>
      <c r="BK1455">
        <v>1.16756391214111E-3</v>
      </c>
      <c r="BL1455">
        <v>8.8592742637635294E-6</v>
      </c>
      <c r="BM1455">
        <v>0</v>
      </c>
      <c r="BN1455">
        <v>1.1764231864048701E-3</v>
      </c>
      <c r="BO1455">
        <v>2.6933664558031301E-2</v>
      </c>
      <c r="BP1455">
        <v>11.0977881289504</v>
      </c>
    </row>
    <row r="1456" spans="1:68" x14ac:dyDescent="0.25">
      <c r="A1456" t="s">
        <v>6087</v>
      </c>
      <c r="B1456">
        <v>2032</v>
      </c>
      <c r="C1456" t="s">
        <v>6120</v>
      </c>
      <c r="D1456" t="s">
        <v>6089</v>
      </c>
      <c r="E1456" t="s">
        <v>6089</v>
      </c>
      <c r="F1456" t="s">
        <v>6090</v>
      </c>
      <c r="G1456">
        <v>6.6027956283745297</v>
      </c>
      <c r="H1456">
        <v>153010.29451320201</v>
      </c>
      <c r="I1456">
        <v>153010.29451320201</v>
      </c>
      <c r="J1456">
        <v>0</v>
      </c>
      <c r="K1456">
        <v>47340.459984494599</v>
      </c>
      <c r="L1456">
        <v>0</v>
      </c>
      <c r="M1456">
        <v>4.5578627524150699E-2</v>
      </c>
      <c r="N1456">
        <v>6.5279258365628099E-3</v>
      </c>
      <c r="O1456">
        <v>3.1297460291456101E-2</v>
      </c>
      <c r="P1456">
        <v>8.3404013652169595E-2</v>
      </c>
      <c r="Q1456">
        <v>9.9457341525313603E-4</v>
      </c>
      <c r="R1456">
        <v>1.9424178672695301E-6</v>
      </c>
      <c r="S1456">
        <v>0</v>
      </c>
      <c r="T1456">
        <v>9.965158331204059E-4</v>
      </c>
      <c r="U1456">
        <v>5.0599493498004603E-4</v>
      </c>
      <c r="V1456">
        <v>2.49790010454133E-3</v>
      </c>
      <c r="W1456">
        <v>4.0004108726417898E-3</v>
      </c>
      <c r="X1456">
        <v>1.0395436117367101E-3</v>
      </c>
      <c r="Y1456">
        <v>2.03024538387583E-6</v>
      </c>
      <c r="Z1456">
        <v>0</v>
      </c>
      <c r="AA1456">
        <v>1.0415738571205901E-3</v>
      </c>
      <c r="AB1456">
        <v>2.0239797399201802E-3</v>
      </c>
      <c r="AC1456">
        <v>7.1368574415466802E-3</v>
      </c>
      <c r="AD1456">
        <v>1.02024110385874E-2</v>
      </c>
      <c r="AE1456">
        <v>169.935082447263</v>
      </c>
      <c r="AF1456">
        <v>1.1868857829530799</v>
      </c>
      <c r="AG1456">
        <v>0</v>
      </c>
      <c r="AH1456">
        <v>171.121968230216</v>
      </c>
      <c r="AI1456">
        <v>4.86318227841872E-5</v>
      </c>
      <c r="AJ1456">
        <v>5.2495715796187296E-6</v>
      </c>
      <c r="AK1456">
        <v>0</v>
      </c>
      <c r="AL1456">
        <v>5.3881394363805902E-5</v>
      </c>
      <c r="AM1456">
        <v>2.6773341443784401E-2</v>
      </c>
      <c r="AN1456">
        <v>1.86994338450613E-4</v>
      </c>
      <c r="AO1456">
        <v>0</v>
      </c>
      <c r="AP1456">
        <v>2.6960335782235001E-2</v>
      </c>
      <c r="AQ1456">
        <v>1.04702980863798E-3</v>
      </c>
      <c r="AR1456">
        <v>1.13021836562268E-4</v>
      </c>
      <c r="AS1456">
        <v>0</v>
      </c>
      <c r="AT1456">
        <v>1.16005164520025E-3</v>
      </c>
      <c r="AU1456">
        <v>0</v>
      </c>
      <c r="AV1456">
        <v>0</v>
      </c>
      <c r="AW1456">
        <v>0</v>
      </c>
      <c r="AX1456">
        <v>1.16005164520025E-3</v>
      </c>
      <c r="AY1456">
        <v>1.191963735876E-3</v>
      </c>
      <c r="AZ1456">
        <v>1.2866675755829199E-4</v>
      </c>
      <c r="BA1456">
        <v>0</v>
      </c>
      <c r="BB1456">
        <v>1.3206304934343001E-3</v>
      </c>
      <c r="BC1456">
        <v>0</v>
      </c>
      <c r="BD1456">
        <v>0</v>
      </c>
      <c r="BE1456">
        <v>0</v>
      </c>
      <c r="BF1456">
        <v>1.3206304934343001E-3</v>
      </c>
      <c r="BG1456">
        <v>4.9905508819150599E-3</v>
      </c>
      <c r="BH1456">
        <v>4.7432715060873598E-3</v>
      </c>
      <c r="BI1456">
        <v>0</v>
      </c>
      <c r="BJ1456">
        <v>9.7338223880024301E-3</v>
      </c>
      <c r="BK1456">
        <v>1.60918361144323E-3</v>
      </c>
      <c r="BL1456">
        <v>1.1239098619767201E-5</v>
      </c>
      <c r="BM1456">
        <v>0</v>
      </c>
      <c r="BN1456">
        <v>1.620422710063E-3</v>
      </c>
      <c r="BO1456">
        <v>3.7064369805578902E-2</v>
      </c>
      <c r="BP1456">
        <v>15.2862576353793</v>
      </c>
    </row>
    <row r="1457" spans="1:68" x14ac:dyDescent="0.25">
      <c r="A1457" t="s">
        <v>6087</v>
      </c>
      <c r="B1457">
        <v>2032</v>
      </c>
      <c r="C1457" t="s">
        <v>6121</v>
      </c>
      <c r="D1457" t="s">
        <v>6089</v>
      </c>
      <c r="E1457" t="s">
        <v>6089</v>
      </c>
      <c r="F1457" t="s">
        <v>6090</v>
      </c>
      <c r="G1457">
        <v>27.615672170244601</v>
      </c>
      <c r="H1457">
        <v>399820.27720057301</v>
      </c>
      <c r="I1457">
        <v>399820.27720057301</v>
      </c>
      <c r="J1457">
        <v>0</v>
      </c>
      <c r="K1457">
        <v>197997.74169933301</v>
      </c>
      <c r="L1457">
        <v>0</v>
      </c>
      <c r="M1457">
        <v>0.116236000677524</v>
      </c>
      <c r="N1457">
        <v>2.7451392402692398E-2</v>
      </c>
      <c r="O1457">
        <v>0.130766801877298</v>
      </c>
      <c r="P1457">
        <v>0.274454194957515</v>
      </c>
      <c r="Q1457">
        <v>2.7123776785322202E-3</v>
      </c>
      <c r="R1457">
        <v>1.13996918480003E-5</v>
      </c>
      <c r="S1457">
        <v>0</v>
      </c>
      <c r="T1457">
        <v>2.7237773703802201E-3</v>
      </c>
      <c r="U1457">
        <v>1.3221792416610999E-3</v>
      </c>
      <c r="V1457">
        <v>6.5270844383015303E-3</v>
      </c>
      <c r="W1457">
        <v>1.0573041050342799E-2</v>
      </c>
      <c r="X1457">
        <v>2.8350193611577602E-3</v>
      </c>
      <c r="Y1457">
        <v>1.19151353279835E-5</v>
      </c>
      <c r="Z1457">
        <v>0</v>
      </c>
      <c r="AA1457">
        <v>2.8469344964857399E-3</v>
      </c>
      <c r="AB1457">
        <v>5.2887169666444101E-3</v>
      </c>
      <c r="AC1457">
        <v>1.86488126808615E-2</v>
      </c>
      <c r="AD1457">
        <v>2.6784464143991701E-2</v>
      </c>
      <c r="AE1457">
        <v>436.40360722796902</v>
      </c>
      <c r="AF1457">
        <v>4.8351004003408704</v>
      </c>
      <c r="AG1457">
        <v>0</v>
      </c>
      <c r="AH1457">
        <v>441.23870762830899</v>
      </c>
      <c r="AI1457">
        <v>1.39002118448613E-4</v>
      </c>
      <c r="AJ1457">
        <v>2.2353133374193099E-5</v>
      </c>
      <c r="AK1457">
        <v>0</v>
      </c>
      <c r="AL1457">
        <v>1.6135525182280601E-4</v>
      </c>
      <c r="AM1457">
        <v>6.8755566039399196E-2</v>
      </c>
      <c r="AN1457">
        <v>7.6177203711586601E-4</v>
      </c>
      <c r="AO1457">
        <v>0</v>
      </c>
      <c r="AP1457">
        <v>6.9517338076515098E-2</v>
      </c>
      <c r="AQ1457">
        <v>2.9926774927886901E-3</v>
      </c>
      <c r="AR1457">
        <v>4.81256831830099E-4</v>
      </c>
      <c r="AS1457">
        <v>0</v>
      </c>
      <c r="AT1457">
        <v>3.4739343246187899E-3</v>
      </c>
      <c r="AU1457">
        <v>0</v>
      </c>
      <c r="AV1457">
        <v>0</v>
      </c>
      <c r="AW1457">
        <v>0</v>
      </c>
      <c r="AX1457">
        <v>3.4739343246187899E-3</v>
      </c>
      <c r="AY1457">
        <v>3.40693551907253E-3</v>
      </c>
      <c r="AZ1457">
        <v>5.4787426914833703E-4</v>
      </c>
      <c r="BA1457">
        <v>0</v>
      </c>
      <c r="BB1457">
        <v>3.9548097882208698E-3</v>
      </c>
      <c r="BC1457">
        <v>0</v>
      </c>
      <c r="BD1457">
        <v>0</v>
      </c>
      <c r="BE1457">
        <v>0</v>
      </c>
      <c r="BF1457">
        <v>3.9548097882208698E-3</v>
      </c>
      <c r="BG1457">
        <v>1.3503525935839301E-2</v>
      </c>
      <c r="BH1457">
        <v>1.9886045883492201E-2</v>
      </c>
      <c r="BI1457">
        <v>0</v>
      </c>
      <c r="BJ1457">
        <v>3.3389571819331498E-2</v>
      </c>
      <c r="BK1457">
        <v>4.1324811958348097E-3</v>
      </c>
      <c r="BL1457">
        <v>4.5785509453739099E-5</v>
      </c>
      <c r="BM1457">
        <v>0</v>
      </c>
      <c r="BN1457">
        <v>4.1782667052885497E-3</v>
      </c>
      <c r="BO1457">
        <v>9.6716084688119902E-2</v>
      </c>
      <c r="BP1457">
        <v>39.415678964339598</v>
      </c>
    </row>
    <row r="1458" spans="1:68" x14ac:dyDescent="0.25">
      <c r="A1458" t="s">
        <v>6087</v>
      </c>
      <c r="B1458">
        <v>2032</v>
      </c>
      <c r="C1458" t="s">
        <v>6122</v>
      </c>
      <c r="D1458" t="s">
        <v>6089</v>
      </c>
      <c r="E1458" t="s">
        <v>6089</v>
      </c>
      <c r="F1458" t="s">
        <v>6090</v>
      </c>
      <c r="G1458">
        <v>36.022384269917403</v>
      </c>
      <c r="H1458">
        <v>2907190.5874941498</v>
      </c>
      <c r="I1458">
        <v>2907190.5874941498</v>
      </c>
      <c r="J1458">
        <v>0</v>
      </c>
      <c r="K1458">
        <v>258271.84984308301</v>
      </c>
      <c r="L1458">
        <v>0</v>
      </c>
      <c r="M1458">
        <v>0.88069762250850603</v>
      </c>
      <c r="N1458">
        <v>3.53922749407291E-2</v>
      </c>
      <c r="O1458">
        <v>0.170293220641866</v>
      </c>
      <c r="P1458">
        <v>1.0863831180911001</v>
      </c>
      <c r="Q1458">
        <v>1.90175202994683E-2</v>
      </c>
      <c r="R1458">
        <v>8.4482033078407802E-6</v>
      </c>
      <c r="S1458">
        <v>0</v>
      </c>
      <c r="T1458">
        <v>1.90259685027762E-2</v>
      </c>
      <c r="U1458">
        <v>9.61388720264688E-3</v>
      </c>
      <c r="V1458">
        <v>4.7460020226264298E-2</v>
      </c>
      <c r="W1458">
        <v>7.6099875931687405E-2</v>
      </c>
      <c r="X1458">
        <v>1.98774081784138E-2</v>
      </c>
      <c r="Y1458">
        <v>8.8301935730743907E-6</v>
      </c>
      <c r="Z1458">
        <v>0</v>
      </c>
      <c r="AA1458">
        <v>1.98862383719869E-2</v>
      </c>
      <c r="AB1458">
        <v>3.8455548810587499E-2</v>
      </c>
      <c r="AC1458">
        <v>0.13560005778932599</v>
      </c>
      <c r="AD1458">
        <v>0.19394184497190101</v>
      </c>
      <c r="AE1458">
        <v>2941.9841535360101</v>
      </c>
      <c r="AF1458">
        <v>6.3716435723441798</v>
      </c>
      <c r="AG1458">
        <v>0</v>
      </c>
      <c r="AH1458">
        <v>2948.3557971083501</v>
      </c>
      <c r="AI1458">
        <v>8.7499132842010002E-4</v>
      </c>
      <c r="AJ1458">
        <v>2.83939780008644E-5</v>
      </c>
      <c r="AK1458">
        <v>0</v>
      </c>
      <c r="AL1458">
        <v>9.0338530642096503E-4</v>
      </c>
      <c r="AM1458">
        <v>0.463510801480715</v>
      </c>
      <c r="AN1458">
        <v>1.0038550396055199E-3</v>
      </c>
      <c r="AO1458">
        <v>0</v>
      </c>
      <c r="AP1458">
        <v>0.46451465652032098</v>
      </c>
      <c r="AQ1458">
        <v>1.8838323359195101E-2</v>
      </c>
      <c r="AR1458">
        <v>6.1131456011109396E-4</v>
      </c>
      <c r="AS1458">
        <v>0</v>
      </c>
      <c r="AT1458">
        <v>1.9449637919306199E-2</v>
      </c>
      <c r="AU1458">
        <v>0</v>
      </c>
      <c r="AV1458">
        <v>0</v>
      </c>
      <c r="AW1458">
        <v>0</v>
      </c>
      <c r="AX1458">
        <v>1.9449637919306199E-2</v>
      </c>
      <c r="AY1458">
        <v>2.1445997146992701E-2</v>
      </c>
      <c r="AZ1458">
        <v>6.9593509263436899E-4</v>
      </c>
      <c r="BA1458">
        <v>0</v>
      </c>
      <c r="BB1458">
        <v>2.2141932239627099E-2</v>
      </c>
      <c r="BC1458">
        <v>0</v>
      </c>
      <c r="BD1458">
        <v>0</v>
      </c>
      <c r="BE1458">
        <v>0</v>
      </c>
      <c r="BF1458">
        <v>2.2141932239627099E-2</v>
      </c>
      <c r="BG1458">
        <v>9.6843973081232201E-2</v>
      </c>
      <c r="BH1458">
        <v>2.58700338028785E-2</v>
      </c>
      <c r="BI1458">
        <v>0</v>
      </c>
      <c r="BJ1458">
        <v>0.12271400688410999</v>
      </c>
      <c r="BK1458">
        <v>2.7858830659437301E-2</v>
      </c>
      <c r="BL1458">
        <v>6.0335654456493702E-5</v>
      </c>
      <c r="BM1458">
        <v>0</v>
      </c>
      <c r="BN1458">
        <v>2.7919166313893799E-2</v>
      </c>
      <c r="BO1458">
        <v>0.70501819281482103</v>
      </c>
      <c r="BP1458">
        <v>263.375455422117</v>
      </c>
    </row>
    <row r="1459" spans="1:68" x14ac:dyDescent="0.25">
      <c r="A1459" t="s">
        <v>6087</v>
      </c>
      <c r="B1459">
        <v>2032</v>
      </c>
      <c r="C1459" t="s">
        <v>6123</v>
      </c>
      <c r="D1459" t="s">
        <v>6089</v>
      </c>
      <c r="E1459" t="s">
        <v>6089</v>
      </c>
      <c r="F1459" t="s">
        <v>6090</v>
      </c>
      <c r="G1459">
        <v>250.754041668116</v>
      </c>
      <c r="H1459">
        <v>2808642.9159336798</v>
      </c>
      <c r="I1459">
        <v>2808642.9159336798</v>
      </c>
      <c r="J1459">
        <v>0</v>
      </c>
      <c r="K1459">
        <v>401346.88893232</v>
      </c>
      <c r="L1459">
        <v>0</v>
      </c>
      <c r="M1459">
        <v>7.4704934294198102</v>
      </c>
      <c r="N1459">
        <v>2.2045196042567698</v>
      </c>
      <c r="O1459">
        <v>0.50630852761877498</v>
      </c>
      <c r="P1459">
        <v>10.181321561295301</v>
      </c>
      <c r="Q1459">
        <v>3.8180962993326698E-2</v>
      </c>
      <c r="R1459">
        <v>1.7988818067711501E-3</v>
      </c>
      <c r="S1459">
        <v>0</v>
      </c>
      <c r="T1459">
        <v>3.9979844800097898E-2</v>
      </c>
      <c r="U1459">
        <v>9.2879965635737707E-3</v>
      </c>
      <c r="V1459">
        <v>5.002912045855E-2</v>
      </c>
      <c r="W1459">
        <v>9.9296961822221697E-2</v>
      </c>
      <c r="X1459">
        <v>3.9907336714370897E-2</v>
      </c>
      <c r="Y1459">
        <v>1.88021925965355E-3</v>
      </c>
      <c r="Z1459">
        <v>0</v>
      </c>
      <c r="AA1459">
        <v>4.1787555974024497E-2</v>
      </c>
      <c r="AB1459">
        <v>3.7151986254295097E-2</v>
      </c>
      <c r="AC1459">
        <v>0.14294034416728499</v>
      </c>
      <c r="AD1459">
        <v>0.22187988639560499</v>
      </c>
      <c r="AE1459">
        <v>3598.9439704289498</v>
      </c>
      <c r="AF1459">
        <v>271.78913989455702</v>
      </c>
      <c r="AG1459">
        <v>0</v>
      </c>
      <c r="AH1459">
        <v>3870.7331103235101</v>
      </c>
      <c r="AI1459">
        <v>6.0694939529627899E-3</v>
      </c>
      <c r="AJ1459">
        <v>1.07546357725548E-3</v>
      </c>
      <c r="AK1459">
        <v>0</v>
      </c>
      <c r="AL1459">
        <v>7.1449575302182803E-3</v>
      </c>
      <c r="AM1459">
        <v>0.56701508817195501</v>
      </c>
      <c r="AN1459">
        <v>4.2820489673564999E-2</v>
      </c>
      <c r="AO1459">
        <v>0</v>
      </c>
      <c r="AP1459">
        <v>0.60983557784552</v>
      </c>
      <c r="AQ1459">
        <v>0.13067454041978299</v>
      </c>
      <c r="AR1459">
        <v>2.31544359027617E-2</v>
      </c>
      <c r="AS1459">
        <v>0</v>
      </c>
      <c r="AT1459">
        <v>0.153828976322545</v>
      </c>
      <c r="AU1459">
        <v>0</v>
      </c>
      <c r="AV1459">
        <v>0</v>
      </c>
      <c r="AW1459">
        <v>0</v>
      </c>
      <c r="AX1459">
        <v>0.153828976322545</v>
      </c>
      <c r="AY1459">
        <v>0.14876301715350701</v>
      </c>
      <c r="AZ1459">
        <v>2.6359562729794402E-2</v>
      </c>
      <c r="BA1459">
        <v>0</v>
      </c>
      <c r="BB1459">
        <v>0.17512257988330099</v>
      </c>
      <c r="BC1459">
        <v>0</v>
      </c>
      <c r="BD1459">
        <v>0</v>
      </c>
      <c r="BE1459">
        <v>0</v>
      </c>
      <c r="BF1459">
        <v>0.17512257988330099</v>
      </c>
      <c r="BG1459">
        <v>0.36517444085131101</v>
      </c>
      <c r="BH1459">
        <v>0.73083621177703695</v>
      </c>
      <c r="BI1459">
        <v>0</v>
      </c>
      <c r="BJ1459">
        <v>1.09601065262834</v>
      </c>
      <c r="BK1459">
        <v>3.4079847270583198E-2</v>
      </c>
      <c r="BL1459">
        <v>2.5736806278497501E-3</v>
      </c>
      <c r="BM1459">
        <v>0</v>
      </c>
      <c r="BN1459">
        <v>3.6653527898432903E-2</v>
      </c>
      <c r="BO1459">
        <v>0.54499356130610499</v>
      </c>
      <c r="BP1459">
        <v>345.77105542986698</v>
      </c>
    </row>
    <row r="1460" spans="1:68" x14ac:dyDescent="0.25">
      <c r="A1460" t="s">
        <v>6087</v>
      </c>
      <c r="B1460">
        <v>2032</v>
      </c>
      <c r="C1460" t="s">
        <v>6123</v>
      </c>
      <c r="D1460" t="s">
        <v>6089</v>
      </c>
      <c r="E1460" t="s">
        <v>6089</v>
      </c>
      <c r="F1460" t="s">
        <v>6093</v>
      </c>
      <c r="G1460">
        <v>31.785928445996898</v>
      </c>
      <c r="H1460">
        <v>423594.71037373802</v>
      </c>
      <c r="I1460">
        <v>0</v>
      </c>
      <c r="J1460">
        <v>423594.71037373802</v>
      </c>
      <c r="K1460">
        <v>50875.2856335248</v>
      </c>
      <c r="L1460">
        <v>500223.22952891001</v>
      </c>
      <c r="M1460">
        <v>0</v>
      </c>
      <c r="N1460">
        <v>0</v>
      </c>
      <c r="O1460">
        <v>0</v>
      </c>
      <c r="P1460">
        <v>0</v>
      </c>
      <c r="Q1460">
        <v>0</v>
      </c>
      <c r="R1460">
        <v>0</v>
      </c>
      <c r="S1460">
        <v>0</v>
      </c>
      <c r="T1460">
        <v>0</v>
      </c>
      <c r="U1460">
        <v>1.40079972145245E-3</v>
      </c>
      <c r="V1460">
        <v>3.7726530971003498E-3</v>
      </c>
      <c r="W1460">
        <v>5.1734528185527996E-3</v>
      </c>
      <c r="X1460">
        <v>0</v>
      </c>
      <c r="Y1460">
        <v>0</v>
      </c>
      <c r="Z1460">
        <v>0</v>
      </c>
      <c r="AA1460">
        <v>0</v>
      </c>
      <c r="AB1460">
        <v>5.6031988858098103E-3</v>
      </c>
      <c r="AC1460">
        <v>1.07790088488581E-2</v>
      </c>
      <c r="AD1460">
        <v>1.6382207734667899E-2</v>
      </c>
      <c r="AE1460">
        <v>0</v>
      </c>
      <c r="AF1460">
        <v>0</v>
      </c>
      <c r="AG1460">
        <v>0</v>
      </c>
      <c r="AH1460">
        <v>0</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0</v>
      </c>
      <c r="BA1460">
        <v>0</v>
      </c>
      <c r="BB1460">
        <v>0</v>
      </c>
      <c r="BC1460">
        <v>0</v>
      </c>
      <c r="BD1460">
        <v>0</v>
      </c>
      <c r="BE1460">
        <v>0</v>
      </c>
      <c r="BF1460">
        <v>0</v>
      </c>
      <c r="BG1460">
        <v>0</v>
      </c>
      <c r="BH1460">
        <v>0</v>
      </c>
      <c r="BI1460">
        <v>0</v>
      </c>
      <c r="BJ1460">
        <v>0</v>
      </c>
      <c r="BK1460">
        <v>0</v>
      </c>
      <c r="BL1460">
        <v>0</v>
      </c>
      <c r="BM1460">
        <v>0</v>
      </c>
      <c r="BN1460">
        <v>0</v>
      </c>
      <c r="BO1460">
        <v>0</v>
      </c>
      <c r="BP1460">
        <v>0</v>
      </c>
    </row>
    <row r="1461" spans="1:68" x14ac:dyDescent="0.25">
      <c r="A1461" t="s">
        <v>6087</v>
      </c>
      <c r="B1461">
        <v>2032</v>
      </c>
      <c r="C1461" t="s">
        <v>6124</v>
      </c>
      <c r="D1461" t="s">
        <v>6089</v>
      </c>
      <c r="E1461" t="s">
        <v>6089</v>
      </c>
      <c r="F1461" t="s">
        <v>6090</v>
      </c>
      <c r="G1461">
        <v>566.28709486319997</v>
      </c>
      <c r="H1461">
        <v>6224959.3049157299</v>
      </c>
      <c r="I1461">
        <v>6224959.3049157299</v>
      </c>
      <c r="J1461">
        <v>0</v>
      </c>
      <c r="K1461">
        <v>906376.47255424503</v>
      </c>
      <c r="L1461">
        <v>0</v>
      </c>
      <c r="M1461">
        <v>8.1111114978197598</v>
      </c>
      <c r="N1461">
        <v>3.3373247522931302</v>
      </c>
      <c r="O1461">
        <v>1.5302370260634699</v>
      </c>
      <c r="P1461">
        <v>12.9786732761763</v>
      </c>
      <c r="Q1461">
        <v>4.26575989249647E-2</v>
      </c>
      <c r="R1461">
        <v>1.6387771091640399E-3</v>
      </c>
      <c r="S1461">
        <v>0</v>
      </c>
      <c r="T1461">
        <v>4.4296376034128802E-2</v>
      </c>
      <c r="U1461">
        <v>2.0585529155180401E-2</v>
      </c>
      <c r="V1461">
        <v>0.110882461116162</v>
      </c>
      <c r="W1461">
        <v>0.17576436630547099</v>
      </c>
      <c r="X1461">
        <v>4.4586386258059899E-2</v>
      </c>
      <c r="Y1461">
        <v>1.7128753380747099E-3</v>
      </c>
      <c r="Z1461">
        <v>0</v>
      </c>
      <c r="AA1461">
        <v>4.6299261596134601E-2</v>
      </c>
      <c r="AB1461">
        <v>8.23421166207218E-2</v>
      </c>
      <c r="AC1461">
        <v>0.31680703176046299</v>
      </c>
      <c r="AD1461">
        <v>0.44544840997731899</v>
      </c>
      <c r="AE1461">
        <v>7998.58176122449</v>
      </c>
      <c r="AF1461">
        <v>606.46992749841604</v>
      </c>
      <c r="AG1461">
        <v>0</v>
      </c>
      <c r="AH1461">
        <v>8605.0516887229096</v>
      </c>
      <c r="AI1461">
        <v>7.5352791763360497E-3</v>
      </c>
      <c r="AJ1461">
        <v>2.40348339475483E-3</v>
      </c>
      <c r="AK1461">
        <v>0</v>
      </c>
      <c r="AL1461">
        <v>9.9387625710908901E-3</v>
      </c>
      <c r="AM1461">
        <v>1.2601798138165301</v>
      </c>
      <c r="AN1461">
        <v>9.5549584055671502E-2</v>
      </c>
      <c r="AO1461">
        <v>0</v>
      </c>
      <c r="AP1461">
        <v>1.3557293978722</v>
      </c>
      <c r="AQ1461">
        <v>0.162232494328759</v>
      </c>
      <c r="AR1461">
        <v>5.1746338401549102E-2</v>
      </c>
      <c r="AS1461">
        <v>0</v>
      </c>
      <c r="AT1461">
        <v>0.21397883273030899</v>
      </c>
      <c r="AU1461">
        <v>0</v>
      </c>
      <c r="AV1461">
        <v>0</v>
      </c>
      <c r="AW1461">
        <v>0</v>
      </c>
      <c r="AX1461">
        <v>0.21397883273030899</v>
      </c>
      <c r="AY1461">
        <v>0.184689345446757</v>
      </c>
      <c r="AZ1461">
        <v>5.8909267272199403E-2</v>
      </c>
      <c r="BA1461">
        <v>0</v>
      </c>
      <c r="BB1461">
        <v>0.243598612718956</v>
      </c>
      <c r="BC1461">
        <v>0</v>
      </c>
      <c r="BD1461">
        <v>0</v>
      </c>
      <c r="BE1461">
        <v>0</v>
      </c>
      <c r="BF1461">
        <v>0.243598612718956</v>
      </c>
      <c r="BG1461">
        <v>0.585659668455627</v>
      </c>
      <c r="BH1461">
        <v>1.92177649722578</v>
      </c>
      <c r="BI1461">
        <v>0</v>
      </c>
      <c r="BJ1461">
        <v>2.5074361656813999</v>
      </c>
      <c r="BK1461">
        <v>7.5741786213835705E-2</v>
      </c>
      <c r="BL1461">
        <v>5.7429075509848101E-3</v>
      </c>
      <c r="BM1461">
        <v>0</v>
      </c>
      <c r="BN1461">
        <v>8.1484693764820607E-2</v>
      </c>
      <c r="BO1461">
        <v>1.38215338284541</v>
      </c>
      <c r="BP1461">
        <v>768.68585863043495</v>
      </c>
    </row>
    <row r="1462" spans="1:68" x14ac:dyDescent="0.25">
      <c r="A1462" t="s">
        <v>6087</v>
      </c>
      <c r="B1462">
        <v>2032</v>
      </c>
      <c r="C1462" t="s">
        <v>6124</v>
      </c>
      <c r="D1462" t="s">
        <v>6089</v>
      </c>
      <c r="E1462" t="s">
        <v>6089</v>
      </c>
      <c r="F1462" t="s">
        <v>6093</v>
      </c>
      <c r="G1462">
        <v>72.095065773573694</v>
      </c>
      <c r="H1462">
        <v>961523.06147535797</v>
      </c>
      <c r="I1462">
        <v>0</v>
      </c>
      <c r="J1462">
        <v>961523.06147535797</v>
      </c>
      <c r="K1462">
        <v>115392.478474551</v>
      </c>
      <c r="L1462">
        <v>1135463.1191058999</v>
      </c>
      <c r="M1462">
        <v>0</v>
      </c>
      <c r="N1462">
        <v>0</v>
      </c>
      <c r="O1462">
        <v>0</v>
      </c>
      <c r="P1462">
        <v>0</v>
      </c>
      <c r="Q1462">
        <v>0</v>
      </c>
      <c r="R1462">
        <v>0</v>
      </c>
      <c r="S1462">
        <v>0</v>
      </c>
      <c r="T1462">
        <v>0</v>
      </c>
      <c r="U1462">
        <v>3.1796932390785E-3</v>
      </c>
      <c r="V1462">
        <v>8.5635936119407199E-3</v>
      </c>
      <c r="W1462">
        <v>1.17432868510192E-2</v>
      </c>
      <c r="X1462">
        <v>0</v>
      </c>
      <c r="Y1462">
        <v>0</v>
      </c>
      <c r="Z1462">
        <v>0</v>
      </c>
      <c r="AA1462">
        <v>0</v>
      </c>
      <c r="AB1462">
        <v>1.2718772956314E-2</v>
      </c>
      <c r="AC1462">
        <v>2.4467410319830601E-2</v>
      </c>
      <c r="AD1462">
        <v>3.7186183276144598E-2</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0</v>
      </c>
      <c r="BI1462">
        <v>0</v>
      </c>
      <c r="BJ1462">
        <v>0</v>
      </c>
      <c r="BK1462">
        <v>0</v>
      </c>
      <c r="BL1462">
        <v>0</v>
      </c>
      <c r="BM1462">
        <v>0</v>
      </c>
      <c r="BN1462">
        <v>0</v>
      </c>
      <c r="BO1462">
        <v>0</v>
      </c>
      <c r="BP1462">
        <v>0</v>
      </c>
    </row>
    <row r="1463" spans="1:68" x14ac:dyDescent="0.25">
      <c r="A1463" t="s">
        <v>6087</v>
      </c>
      <c r="B1463">
        <v>2032</v>
      </c>
      <c r="C1463" t="s">
        <v>6125</v>
      </c>
      <c r="D1463" t="s">
        <v>6089</v>
      </c>
      <c r="E1463" t="s">
        <v>6089</v>
      </c>
      <c r="F1463" t="s">
        <v>6090</v>
      </c>
      <c r="G1463">
        <v>374.09690356906702</v>
      </c>
      <c r="H1463">
        <v>4198074.1766381199</v>
      </c>
      <c r="I1463">
        <v>4198074.1766381199</v>
      </c>
      <c r="J1463">
        <v>0</v>
      </c>
      <c r="K1463">
        <v>598764.53997650603</v>
      </c>
      <c r="L1463">
        <v>0</v>
      </c>
      <c r="M1463">
        <v>9.4160715709172607</v>
      </c>
      <c r="N1463">
        <v>2.7287148757268498</v>
      </c>
      <c r="O1463">
        <v>0.88228900593953097</v>
      </c>
      <c r="P1463">
        <v>13.027075452583601</v>
      </c>
      <c r="Q1463">
        <v>4.8580392812887598E-2</v>
      </c>
      <c r="R1463">
        <v>2.3219805156869202E-3</v>
      </c>
      <c r="S1463">
        <v>0</v>
      </c>
      <c r="T1463">
        <v>5.0902373328574502E-2</v>
      </c>
      <c r="U1463">
        <v>1.38827539467688E-2</v>
      </c>
      <c r="V1463">
        <v>7.4778448155677094E-2</v>
      </c>
      <c r="W1463">
        <v>0.13956357543101999</v>
      </c>
      <c r="X1463">
        <v>5.0776982603585999E-2</v>
      </c>
      <c r="Y1463">
        <v>2.4269701709703499E-3</v>
      </c>
      <c r="Z1463">
        <v>0</v>
      </c>
      <c r="AA1463">
        <v>5.32039527745563E-2</v>
      </c>
      <c r="AB1463">
        <v>5.5531015787075297E-2</v>
      </c>
      <c r="AC1463">
        <v>0.21365270901621999</v>
      </c>
      <c r="AD1463">
        <v>0.32238767757785203</v>
      </c>
      <c r="AE1463">
        <v>5342.4132156655196</v>
      </c>
      <c r="AF1463">
        <v>398.095858019704</v>
      </c>
      <c r="AG1463">
        <v>0</v>
      </c>
      <c r="AH1463">
        <v>5740.5090736852198</v>
      </c>
      <c r="AI1463">
        <v>6.9657481856434901E-3</v>
      </c>
      <c r="AJ1463">
        <v>1.5922136887205299E-3</v>
      </c>
      <c r="AK1463">
        <v>0</v>
      </c>
      <c r="AL1463">
        <v>8.5579618743640302E-3</v>
      </c>
      <c r="AM1463">
        <v>0.84169937776790404</v>
      </c>
      <c r="AN1463">
        <v>6.2720164551222105E-2</v>
      </c>
      <c r="AO1463">
        <v>0</v>
      </c>
      <c r="AP1463">
        <v>0.90441954231912602</v>
      </c>
      <c r="AQ1463">
        <v>0.149970648276957</v>
      </c>
      <c r="AR1463">
        <v>3.4279924098462901E-2</v>
      </c>
      <c r="AS1463">
        <v>0</v>
      </c>
      <c r="AT1463">
        <v>0.18425057237542</v>
      </c>
      <c r="AU1463">
        <v>0</v>
      </c>
      <c r="AV1463">
        <v>0</v>
      </c>
      <c r="AW1463">
        <v>0</v>
      </c>
      <c r="AX1463">
        <v>0.18425057237542</v>
      </c>
      <c r="AY1463">
        <v>0.170730167104303</v>
      </c>
      <c r="AZ1463">
        <v>3.90250841541014E-2</v>
      </c>
      <c r="BA1463">
        <v>0</v>
      </c>
      <c r="BB1463">
        <v>0.209755251258404</v>
      </c>
      <c r="BC1463">
        <v>0</v>
      </c>
      <c r="BD1463">
        <v>0</v>
      </c>
      <c r="BE1463">
        <v>0</v>
      </c>
      <c r="BF1463">
        <v>0.209755251258404</v>
      </c>
      <c r="BG1463">
        <v>0.45716994375584102</v>
      </c>
      <c r="BH1463">
        <v>1.18227721765726</v>
      </c>
      <c r="BI1463">
        <v>0</v>
      </c>
      <c r="BJ1463">
        <v>1.6394471614131001</v>
      </c>
      <c r="BK1463">
        <v>5.0589458447313801E-2</v>
      </c>
      <c r="BL1463">
        <v>3.7697297184502302E-3</v>
      </c>
      <c r="BM1463">
        <v>0</v>
      </c>
      <c r="BN1463">
        <v>5.4359188165764002E-2</v>
      </c>
      <c r="BO1463">
        <v>0.87342162181210503</v>
      </c>
      <c r="BP1463">
        <v>512.797401561735</v>
      </c>
    </row>
    <row r="1464" spans="1:68" x14ac:dyDescent="0.25">
      <c r="A1464" t="s">
        <v>6087</v>
      </c>
      <c r="B1464">
        <v>2032</v>
      </c>
      <c r="C1464" t="s">
        <v>6125</v>
      </c>
      <c r="D1464" t="s">
        <v>6089</v>
      </c>
      <c r="E1464" t="s">
        <v>6089</v>
      </c>
      <c r="F1464" t="s">
        <v>6093</v>
      </c>
      <c r="G1464">
        <v>49.295220011717603</v>
      </c>
      <c r="H1464">
        <v>645729.75684523606</v>
      </c>
      <c r="I1464">
        <v>0</v>
      </c>
      <c r="J1464">
        <v>645729.75684523606</v>
      </c>
      <c r="K1464">
        <v>78899.957341954796</v>
      </c>
      <c r="L1464">
        <v>762542.62969207298</v>
      </c>
      <c r="M1464">
        <v>0</v>
      </c>
      <c r="N1464">
        <v>0</v>
      </c>
      <c r="O1464">
        <v>0</v>
      </c>
      <c r="P1464">
        <v>0</v>
      </c>
      <c r="Q1464">
        <v>0</v>
      </c>
      <c r="R1464">
        <v>0</v>
      </c>
      <c r="S1464">
        <v>0</v>
      </c>
      <c r="T1464">
        <v>0</v>
      </c>
      <c r="U1464">
        <v>2.1353856442737199E-3</v>
      </c>
      <c r="V1464">
        <v>5.7510500187848302E-3</v>
      </c>
      <c r="W1464">
        <v>7.8864356630585497E-3</v>
      </c>
      <c r="X1464">
        <v>0</v>
      </c>
      <c r="Y1464">
        <v>0</v>
      </c>
      <c r="Z1464">
        <v>0</v>
      </c>
      <c r="AA1464">
        <v>0</v>
      </c>
      <c r="AB1464">
        <v>8.5415425770949092E-3</v>
      </c>
      <c r="AC1464">
        <v>1.6431571482242301E-2</v>
      </c>
      <c r="AD1464">
        <v>2.4973114059337199E-2</v>
      </c>
      <c r="AE1464">
        <v>0</v>
      </c>
      <c r="AF1464">
        <v>0</v>
      </c>
      <c r="AG1464">
        <v>0</v>
      </c>
      <c r="AH1464">
        <v>0</v>
      </c>
      <c r="AI1464">
        <v>0</v>
      </c>
      <c r="AJ1464">
        <v>0</v>
      </c>
      <c r="AK1464">
        <v>0</v>
      </c>
      <c r="AL1464">
        <v>0</v>
      </c>
      <c r="AM1464">
        <v>0</v>
      </c>
      <c r="AN1464">
        <v>0</v>
      </c>
      <c r="AO1464">
        <v>0</v>
      </c>
      <c r="AP1464">
        <v>0</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0</v>
      </c>
      <c r="BJ1464">
        <v>0</v>
      </c>
      <c r="BK1464">
        <v>0</v>
      </c>
      <c r="BL1464">
        <v>0</v>
      </c>
      <c r="BM1464">
        <v>0</v>
      </c>
      <c r="BN1464">
        <v>0</v>
      </c>
      <c r="BO1464">
        <v>0</v>
      </c>
      <c r="BP1464">
        <v>0</v>
      </c>
    </row>
    <row r="1465" spans="1:68" x14ac:dyDescent="0.25">
      <c r="A1465" t="s">
        <v>6087</v>
      </c>
      <c r="B1465">
        <v>2032</v>
      </c>
      <c r="C1465" t="s">
        <v>6126</v>
      </c>
      <c r="D1465" t="s">
        <v>6089</v>
      </c>
      <c r="E1465" t="s">
        <v>6089</v>
      </c>
      <c r="F1465" t="s">
        <v>6090</v>
      </c>
      <c r="G1465">
        <v>672.98360302269202</v>
      </c>
      <c r="H1465">
        <v>9187275.8808997106</v>
      </c>
      <c r="I1465">
        <v>9187275.8808997106</v>
      </c>
      <c r="J1465">
        <v>0</v>
      </c>
      <c r="K1465">
        <v>1077150.6356539901</v>
      </c>
      <c r="L1465">
        <v>0</v>
      </c>
      <c r="M1465">
        <v>18.242880220841101</v>
      </c>
      <c r="N1465">
        <v>4.6775451833941997</v>
      </c>
      <c r="O1465">
        <v>1.6186642914267</v>
      </c>
      <c r="P1465">
        <v>24.539089695662</v>
      </c>
      <c r="Q1465">
        <v>0.106551649102295</v>
      </c>
      <c r="R1465">
        <v>4.1764168678279203E-3</v>
      </c>
      <c r="S1465">
        <v>0</v>
      </c>
      <c r="T1465">
        <v>0.110728065970123</v>
      </c>
      <c r="U1465">
        <v>3.0381714359738701E-2</v>
      </c>
      <c r="V1465">
        <v>0.16364890286477199</v>
      </c>
      <c r="W1465">
        <v>0.30475868319463401</v>
      </c>
      <c r="X1465">
        <v>0.11136944185876101</v>
      </c>
      <c r="Y1465">
        <v>4.3652559060157296E-3</v>
      </c>
      <c r="Z1465">
        <v>0</v>
      </c>
      <c r="AA1465">
        <v>0.115734697764776</v>
      </c>
      <c r="AB1465">
        <v>0.121526857438954</v>
      </c>
      <c r="AC1465">
        <v>0.46756829389935001</v>
      </c>
      <c r="AD1465">
        <v>0.704829849103082</v>
      </c>
      <c r="AE1465">
        <v>11591.386112398601</v>
      </c>
      <c r="AF1465">
        <v>701.50405536463495</v>
      </c>
      <c r="AG1465">
        <v>0</v>
      </c>
      <c r="AH1465">
        <v>12292.8901677633</v>
      </c>
      <c r="AI1465">
        <v>1.4654898869308401E-2</v>
      </c>
      <c r="AJ1465">
        <v>2.9253913434515301E-3</v>
      </c>
      <c r="AK1465">
        <v>0</v>
      </c>
      <c r="AL1465">
        <v>1.7580290212759999E-2</v>
      </c>
      <c r="AM1465">
        <v>1.8262276024746</v>
      </c>
      <c r="AN1465">
        <v>0.11052224960261101</v>
      </c>
      <c r="AO1465">
        <v>0</v>
      </c>
      <c r="AP1465">
        <v>1.93674985207721</v>
      </c>
      <c r="AQ1465">
        <v>0.315515953963588</v>
      </c>
      <c r="AR1465">
        <v>6.29828734184565E-2</v>
      </c>
      <c r="AS1465">
        <v>0</v>
      </c>
      <c r="AT1465">
        <v>0.37849882738204499</v>
      </c>
      <c r="AU1465">
        <v>0</v>
      </c>
      <c r="AV1465">
        <v>0</v>
      </c>
      <c r="AW1465">
        <v>0</v>
      </c>
      <c r="AX1465">
        <v>0.37849882738204499</v>
      </c>
      <c r="AY1465">
        <v>0.35919089610652599</v>
      </c>
      <c r="AZ1465">
        <v>7.1701207049422497E-2</v>
      </c>
      <c r="BA1465">
        <v>0</v>
      </c>
      <c r="BB1465">
        <v>0.430892103155949</v>
      </c>
      <c r="BC1465">
        <v>0</v>
      </c>
      <c r="BD1465">
        <v>0</v>
      </c>
      <c r="BE1465">
        <v>0</v>
      </c>
      <c r="BF1465">
        <v>0.430892103155949</v>
      </c>
      <c r="BG1465">
        <v>0.95509889565272199</v>
      </c>
      <c r="BH1465">
        <v>2.1786393500595</v>
      </c>
      <c r="BI1465">
        <v>0</v>
      </c>
      <c r="BJ1465">
        <v>3.13373824571222</v>
      </c>
      <c r="BK1465">
        <v>0.10976349496150101</v>
      </c>
      <c r="BL1465">
        <v>6.6428239125023202E-3</v>
      </c>
      <c r="BM1465">
        <v>0</v>
      </c>
      <c r="BN1465">
        <v>0.116406318874004</v>
      </c>
      <c r="BO1465">
        <v>1.94097247781884</v>
      </c>
      <c r="BP1465">
        <v>1098.1190090979101</v>
      </c>
    </row>
    <row r="1466" spans="1:68" x14ac:dyDescent="0.25">
      <c r="A1466" t="s">
        <v>6087</v>
      </c>
      <c r="B1466">
        <v>2032</v>
      </c>
      <c r="C1466" t="s">
        <v>6126</v>
      </c>
      <c r="D1466" t="s">
        <v>6089</v>
      </c>
      <c r="E1466" t="s">
        <v>6089</v>
      </c>
      <c r="F1466" t="s">
        <v>6093</v>
      </c>
      <c r="G1466">
        <v>85.625877316774293</v>
      </c>
      <c r="H1466">
        <v>1585263.77306134</v>
      </c>
      <c r="I1466">
        <v>0</v>
      </c>
      <c r="J1466">
        <v>1585263.77306134</v>
      </c>
      <c r="K1466">
        <v>137049.35419813599</v>
      </c>
      <c r="L1466">
        <v>1872038.87299792</v>
      </c>
      <c r="M1466">
        <v>0</v>
      </c>
      <c r="N1466">
        <v>0</v>
      </c>
      <c r="O1466">
        <v>0</v>
      </c>
      <c r="P1466">
        <v>0</v>
      </c>
      <c r="Q1466">
        <v>0</v>
      </c>
      <c r="R1466">
        <v>0</v>
      </c>
      <c r="S1466">
        <v>0</v>
      </c>
      <c r="T1466">
        <v>0</v>
      </c>
      <c r="U1466">
        <v>5.2423625634364698E-3</v>
      </c>
      <c r="V1466">
        <v>1.4118803036714299E-2</v>
      </c>
      <c r="W1466">
        <v>1.93611656001508E-2</v>
      </c>
      <c r="X1466">
        <v>0</v>
      </c>
      <c r="Y1466">
        <v>0</v>
      </c>
      <c r="Z1466">
        <v>0</v>
      </c>
      <c r="AA1466">
        <v>0</v>
      </c>
      <c r="AB1466">
        <v>2.0969450253745799E-2</v>
      </c>
      <c r="AC1466">
        <v>4.0339437247755301E-2</v>
      </c>
      <c r="AD1466">
        <v>6.1308887501501201E-2</v>
      </c>
      <c r="AE1466">
        <v>0</v>
      </c>
      <c r="AF1466">
        <v>0</v>
      </c>
      <c r="AG1466">
        <v>0</v>
      </c>
      <c r="AH1466">
        <v>0</v>
      </c>
      <c r="AI1466">
        <v>0</v>
      </c>
      <c r="AJ1466">
        <v>0</v>
      </c>
      <c r="AK1466">
        <v>0</v>
      </c>
      <c r="AL1466">
        <v>0</v>
      </c>
      <c r="AM1466">
        <v>0</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v>0</v>
      </c>
    </row>
    <row r="1467" spans="1:68" x14ac:dyDescent="0.25">
      <c r="A1467" t="s">
        <v>6087</v>
      </c>
      <c r="B1467">
        <v>2032</v>
      </c>
      <c r="C1467" t="s">
        <v>6127</v>
      </c>
      <c r="D1467" t="s">
        <v>6089</v>
      </c>
      <c r="E1467" t="s">
        <v>6089</v>
      </c>
      <c r="F1467" t="s">
        <v>6090</v>
      </c>
      <c r="G1467">
        <v>167.718697625137</v>
      </c>
      <c r="H1467">
        <v>2081776.27572572</v>
      </c>
      <c r="I1467">
        <v>2081776.27572572</v>
      </c>
      <c r="J1467">
        <v>0</v>
      </c>
      <c r="K1467">
        <v>669801.39083574701</v>
      </c>
      <c r="L1467">
        <v>0</v>
      </c>
      <c r="M1467">
        <v>0.59621569928223395</v>
      </c>
      <c r="N1467">
        <v>0.29873435591977698</v>
      </c>
      <c r="O1467">
        <v>0.77475304142429502</v>
      </c>
      <c r="P1467">
        <v>1.6697030966263</v>
      </c>
      <c r="Q1467">
        <v>5.4683788094987001E-3</v>
      </c>
      <c r="R1467">
        <v>1.0810402051190999E-4</v>
      </c>
      <c r="S1467">
        <v>0</v>
      </c>
      <c r="T1467">
        <v>5.5764828300106104E-3</v>
      </c>
      <c r="U1467">
        <v>6.8842966065272796E-3</v>
      </c>
      <c r="V1467">
        <v>3.6541482981034198E-2</v>
      </c>
      <c r="W1467">
        <v>4.90022624175721E-2</v>
      </c>
      <c r="X1467">
        <v>5.7156346336926503E-3</v>
      </c>
      <c r="Y1467">
        <v>1.12992004614973E-4</v>
      </c>
      <c r="Z1467">
        <v>0</v>
      </c>
      <c r="AA1467">
        <v>5.8286266383076202E-3</v>
      </c>
      <c r="AB1467">
        <v>2.7537186426109101E-2</v>
      </c>
      <c r="AC1467">
        <v>0.104404237088669</v>
      </c>
      <c r="AD1467">
        <v>0.13777005015308599</v>
      </c>
      <c r="AE1467">
        <v>2440.1725994583198</v>
      </c>
      <c r="AF1467">
        <v>86.156796751768496</v>
      </c>
      <c r="AG1467">
        <v>0</v>
      </c>
      <c r="AH1467">
        <v>2526.3293962100902</v>
      </c>
      <c r="AI1467">
        <v>5.82817445441849E-4</v>
      </c>
      <c r="AJ1467">
        <v>3.6358804020680298E-4</v>
      </c>
      <c r="AK1467">
        <v>0</v>
      </c>
      <c r="AL1467">
        <v>9.4640548564865301E-4</v>
      </c>
      <c r="AM1467">
        <v>0.38445018677846599</v>
      </c>
      <c r="AN1467">
        <v>1.35740384146615E-2</v>
      </c>
      <c r="AO1467">
        <v>0</v>
      </c>
      <c r="AP1467">
        <v>0.39802422519312802</v>
      </c>
      <c r="AQ1467">
        <v>1.2547899779118901E-2</v>
      </c>
      <c r="AR1467">
        <v>7.8279508018887205E-3</v>
      </c>
      <c r="AS1467">
        <v>0</v>
      </c>
      <c r="AT1467">
        <v>2.0375850581007701E-2</v>
      </c>
      <c r="AU1467">
        <v>0</v>
      </c>
      <c r="AV1467">
        <v>0</v>
      </c>
      <c r="AW1467">
        <v>0</v>
      </c>
      <c r="AX1467">
        <v>2.0375850581007701E-2</v>
      </c>
      <c r="AY1467">
        <v>1.42848287362254E-2</v>
      </c>
      <c r="AZ1467">
        <v>8.9115261142474495E-3</v>
      </c>
      <c r="BA1467">
        <v>0</v>
      </c>
      <c r="BB1467">
        <v>2.3196354850472799E-2</v>
      </c>
      <c r="BC1467">
        <v>0</v>
      </c>
      <c r="BD1467">
        <v>0</v>
      </c>
      <c r="BE1467">
        <v>0</v>
      </c>
      <c r="BF1467">
        <v>2.3196354850472799E-2</v>
      </c>
      <c r="BG1467">
        <v>8.7200604461929607E-2</v>
      </c>
      <c r="BH1467">
        <v>0.330673735724764</v>
      </c>
      <c r="BI1467">
        <v>0</v>
      </c>
      <c r="BJ1467">
        <v>0.417874340186694</v>
      </c>
      <c r="BK1467">
        <v>2.3106975320176901E-2</v>
      </c>
      <c r="BL1467">
        <v>8.1585334441118898E-4</v>
      </c>
      <c r="BM1467">
        <v>0</v>
      </c>
      <c r="BN1467">
        <v>2.39228286645881E-2</v>
      </c>
      <c r="BO1467">
        <v>0.50484827313024205</v>
      </c>
      <c r="BP1467">
        <v>225.676004207392</v>
      </c>
    </row>
    <row r="1468" spans="1:68" x14ac:dyDescent="0.25">
      <c r="A1468" t="s">
        <v>6087</v>
      </c>
      <c r="B1468">
        <v>2032</v>
      </c>
      <c r="C1468" t="s">
        <v>6127</v>
      </c>
      <c r="D1468" t="s">
        <v>6089</v>
      </c>
      <c r="E1468" t="s">
        <v>6089</v>
      </c>
      <c r="F1468" t="s">
        <v>6093</v>
      </c>
      <c r="G1468">
        <v>46.598533297291702</v>
      </c>
      <c r="H1468">
        <v>624777.54920103902</v>
      </c>
      <c r="I1468">
        <v>0</v>
      </c>
      <c r="J1468">
        <v>624777.54920103902</v>
      </c>
      <c r="K1468">
        <v>186095.90257606399</v>
      </c>
      <c r="L1468">
        <v>699790.45841238101</v>
      </c>
      <c r="M1468">
        <v>0</v>
      </c>
      <c r="N1468">
        <v>0</v>
      </c>
      <c r="O1468">
        <v>0</v>
      </c>
      <c r="P1468">
        <v>0</v>
      </c>
      <c r="Q1468">
        <v>0</v>
      </c>
      <c r="R1468">
        <v>0</v>
      </c>
      <c r="S1468">
        <v>0</v>
      </c>
      <c r="T1468">
        <v>0</v>
      </c>
      <c r="U1468">
        <v>2.0660980778540801E-3</v>
      </c>
      <c r="V1468">
        <v>5.4833697663076797E-3</v>
      </c>
      <c r="W1468">
        <v>7.5494678441617603E-3</v>
      </c>
      <c r="X1468">
        <v>0</v>
      </c>
      <c r="Y1468">
        <v>0</v>
      </c>
      <c r="Z1468">
        <v>0</v>
      </c>
      <c r="AA1468">
        <v>0</v>
      </c>
      <c r="AB1468">
        <v>8.2643923114163395E-3</v>
      </c>
      <c r="AC1468">
        <v>1.5666770760878999E-2</v>
      </c>
      <c r="AD1468">
        <v>2.3931163072295401E-2</v>
      </c>
      <c r="AE1468">
        <v>0</v>
      </c>
      <c r="AF1468">
        <v>0</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0</v>
      </c>
      <c r="BH1468">
        <v>0</v>
      </c>
      <c r="BI1468">
        <v>0</v>
      </c>
      <c r="BJ1468">
        <v>0</v>
      </c>
      <c r="BK1468">
        <v>0</v>
      </c>
      <c r="BL1468">
        <v>0</v>
      </c>
      <c r="BM1468">
        <v>0</v>
      </c>
      <c r="BN1468">
        <v>0</v>
      </c>
      <c r="BO1468">
        <v>0</v>
      </c>
      <c r="BP1468">
        <v>0</v>
      </c>
    </row>
    <row r="1469" spans="1:68" x14ac:dyDescent="0.25">
      <c r="A1469" t="s">
        <v>6087</v>
      </c>
      <c r="B1469">
        <v>2032</v>
      </c>
      <c r="C1469" t="s">
        <v>6128</v>
      </c>
      <c r="D1469" t="s">
        <v>6089</v>
      </c>
      <c r="E1469" t="s">
        <v>6089</v>
      </c>
      <c r="F1469" t="s">
        <v>6090</v>
      </c>
      <c r="G1469">
        <v>40.253478757925798</v>
      </c>
      <c r="H1469">
        <v>499437.13235000899</v>
      </c>
      <c r="I1469">
        <v>499437.13235000899</v>
      </c>
      <c r="J1469">
        <v>0</v>
      </c>
      <c r="K1469">
        <v>160756.29276765199</v>
      </c>
      <c r="L1469">
        <v>0</v>
      </c>
      <c r="M1469">
        <v>0.13961139625139099</v>
      </c>
      <c r="N1469">
        <v>7.1302612281657199E-2</v>
      </c>
      <c r="O1469">
        <v>0.18504703997758101</v>
      </c>
      <c r="P1469">
        <v>0.39596104851063002</v>
      </c>
      <c r="Q1469">
        <v>1.2861732865674499E-3</v>
      </c>
      <c r="R1469">
        <v>2.5945603888772199E-5</v>
      </c>
      <c r="S1469">
        <v>0</v>
      </c>
      <c r="T1469">
        <v>1.31211889045622E-3</v>
      </c>
      <c r="U1469">
        <v>1.65160560022823E-3</v>
      </c>
      <c r="V1469">
        <v>8.7666353414956894E-3</v>
      </c>
      <c r="W1469">
        <v>1.17303598321801E-2</v>
      </c>
      <c r="X1469">
        <v>1.34432833527659E-3</v>
      </c>
      <c r="Y1469">
        <v>2.7118748964710401E-5</v>
      </c>
      <c r="Z1469">
        <v>0</v>
      </c>
      <c r="AA1469">
        <v>1.3714470842412999E-3</v>
      </c>
      <c r="AB1469">
        <v>6.6064224009129502E-3</v>
      </c>
      <c r="AC1469">
        <v>2.50475295471305E-2</v>
      </c>
      <c r="AD1469">
        <v>3.3025399032284797E-2</v>
      </c>
      <c r="AE1469">
        <v>583.840251677433</v>
      </c>
      <c r="AF1469">
        <v>20.644825519048201</v>
      </c>
      <c r="AG1469">
        <v>0</v>
      </c>
      <c r="AH1469">
        <v>604.48507719648103</v>
      </c>
      <c r="AI1469">
        <v>1.36082867669899E-4</v>
      </c>
      <c r="AJ1469">
        <v>8.7218762566512002E-5</v>
      </c>
      <c r="AK1469">
        <v>0</v>
      </c>
      <c r="AL1469">
        <v>2.2330163023641099E-4</v>
      </c>
      <c r="AM1469">
        <v>9.19842694143857E-2</v>
      </c>
      <c r="AN1469">
        <v>3.2526006679071701E-3</v>
      </c>
      <c r="AO1469">
        <v>0</v>
      </c>
      <c r="AP1469">
        <v>9.5236870082292799E-2</v>
      </c>
      <c r="AQ1469">
        <v>2.9298268240451702E-3</v>
      </c>
      <c r="AR1469">
        <v>1.87779604077167E-3</v>
      </c>
      <c r="AS1469">
        <v>0</v>
      </c>
      <c r="AT1469">
        <v>4.8076228648168502E-3</v>
      </c>
      <c r="AU1469">
        <v>0</v>
      </c>
      <c r="AV1469">
        <v>0</v>
      </c>
      <c r="AW1469">
        <v>0</v>
      </c>
      <c r="AX1469">
        <v>4.8076228648168502E-3</v>
      </c>
      <c r="AY1469">
        <v>3.3353848169819299E-3</v>
      </c>
      <c r="AZ1469">
        <v>2.1377278521640302E-3</v>
      </c>
      <c r="BA1469">
        <v>0</v>
      </c>
      <c r="BB1469">
        <v>5.47311266914597E-3</v>
      </c>
      <c r="BC1469">
        <v>0</v>
      </c>
      <c r="BD1469">
        <v>0</v>
      </c>
      <c r="BE1469">
        <v>0</v>
      </c>
      <c r="BF1469">
        <v>5.47311266914597E-3</v>
      </c>
      <c r="BG1469">
        <v>2.0887847222941899E-2</v>
      </c>
      <c r="BH1469">
        <v>7.9426554402110994E-2</v>
      </c>
      <c r="BI1469">
        <v>0</v>
      </c>
      <c r="BJ1469">
        <v>0.10031440162505301</v>
      </c>
      <c r="BK1469">
        <v>5.5286180532602798E-3</v>
      </c>
      <c r="BL1469">
        <v>1.95494152284105E-4</v>
      </c>
      <c r="BM1469">
        <v>0</v>
      </c>
      <c r="BN1469">
        <v>5.7241122055443896E-3</v>
      </c>
      <c r="BO1469">
        <v>0.12111770930626201</v>
      </c>
      <c r="BP1469">
        <v>53.998412491003002</v>
      </c>
    </row>
    <row r="1470" spans="1:68" x14ac:dyDescent="0.25">
      <c r="A1470" t="s">
        <v>6087</v>
      </c>
      <c r="B1470">
        <v>2032</v>
      </c>
      <c r="C1470" t="s">
        <v>6128</v>
      </c>
      <c r="D1470" t="s">
        <v>6089</v>
      </c>
      <c r="E1470" t="s">
        <v>6089</v>
      </c>
      <c r="F1470" t="s">
        <v>6093</v>
      </c>
      <c r="G1470">
        <v>11.2199468456069</v>
      </c>
      <c r="H1470">
        <v>150419.81632356101</v>
      </c>
      <c r="I1470">
        <v>0</v>
      </c>
      <c r="J1470">
        <v>150419.81632356101</v>
      </c>
      <c r="K1470">
        <v>44807.979722615797</v>
      </c>
      <c r="L1470">
        <v>168479.72907153901</v>
      </c>
      <c r="M1470">
        <v>0</v>
      </c>
      <c r="N1470">
        <v>0</v>
      </c>
      <c r="O1470">
        <v>0</v>
      </c>
      <c r="P1470">
        <v>0</v>
      </c>
      <c r="Q1470">
        <v>0</v>
      </c>
      <c r="R1470">
        <v>0</v>
      </c>
      <c r="S1470">
        <v>0</v>
      </c>
      <c r="T1470">
        <v>0</v>
      </c>
      <c r="U1470">
        <v>4.9742839475378203E-4</v>
      </c>
      <c r="V1470">
        <v>1.32016183061784E-3</v>
      </c>
      <c r="W1470">
        <v>1.81759022537162E-3</v>
      </c>
      <c r="X1470">
        <v>0</v>
      </c>
      <c r="Y1470">
        <v>0</v>
      </c>
      <c r="Z1470">
        <v>0</v>
      </c>
      <c r="AA1470">
        <v>0</v>
      </c>
      <c r="AB1470">
        <v>1.9897135790151298E-3</v>
      </c>
      <c r="AC1470">
        <v>3.7718909446223998E-3</v>
      </c>
      <c r="AD1470">
        <v>5.7616045236375396E-3</v>
      </c>
      <c r="AE1470">
        <v>0</v>
      </c>
      <c r="AF1470">
        <v>0</v>
      </c>
      <c r="AG1470">
        <v>0</v>
      </c>
      <c r="AH1470">
        <v>0</v>
      </c>
      <c r="AI1470">
        <v>0</v>
      </c>
      <c r="AJ1470">
        <v>0</v>
      </c>
      <c r="AK1470">
        <v>0</v>
      </c>
      <c r="AL1470">
        <v>0</v>
      </c>
      <c r="AM1470">
        <v>0</v>
      </c>
      <c r="AN1470">
        <v>0</v>
      </c>
      <c r="AO1470">
        <v>0</v>
      </c>
      <c r="AP1470">
        <v>0</v>
      </c>
      <c r="AQ1470">
        <v>0</v>
      </c>
      <c r="AR1470">
        <v>0</v>
      </c>
      <c r="AS1470">
        <v>0</v>
      </c>
      <c r="AT1470">
        <v>0</v>
      </c>
      <c r="AU1470">
        <v>0</v>
      </c>
      <c r="AV1470">
        <v>0</v>
      </c>
      <c r="AW1470">
        <v>0</v>
      </c>
      <c r="AX1470">
        <v>0</v>
      </c>
      <c r="AY1470">
        <v>0</v>
      </c>
      <c r="AZ1470">
        <v>0</v>
      </c>
      <c r="BA1470">
        <v>0</v>
      </c>
      <c r="BB1470">
        <v>0</v>
      </c>
      <c r="BC1470">
        <v>0</v>
      </c>
      <c r="BD1470">
        <v>0</v>
      </c>
      <c r="BE1470">
        <v>0</v>
      </c>
      <c r="BF1470">
        <v>0</v>
      </c>
      <c r="BG1470">
        <v>0</v>
      </c>
      <c r="BH1470">
        <v>0</v>
      </c>
      <c r="BI1470">
        <v>0</v>
      </c>
      <c r="BJ1470">
        <v>0</v>
      </c>
      <c r="BK1470">
        <v>0</v>
      </c>
      <c r="BL1470">
        <v>0</v>
      </c>
      <c r="BM1470">
        <v>0</v>
      </c>
      <c r="BN1470">
        <v>0</v>
      </c>
      <c r="BO1470">
        <v>0</v>
      </c>
      <c r="BP1470">
        <v>0</v>
      </c>
    </row>
    <row r="1471" spans="1:68" x14ac:dyDescent="0.25">
      <c r="A1471" t="s">
        <v>6087</v>
      </c>
      <c r="B1471">
        <v>2032</v>
      </c>
      <c r="C1471" t="s">
        <v>6129</v>
      </c>
      <c r="D1471" t="s">
        <v>6089</v>
      </c>
      <c r="E1471" t="s">
        <v>6089</v>
      </c>
      <c r="F1471" t="s">
        <v>6090</v>
      </c>
      <c r="G1471">
        <v>38.815583825567103</v>
      </c>
      <c r="H1471">
        <v>588456.89221315598</v>
      </c>
      <c r="I1471">
        <v>588456.89221315598</v>
      </c>
      <c r="J1471">
        <v>0</v>
      </c>
      <c r="K1471">
        <v>155013.91556578499</v>
      </c>
      <c r="L1471">
        <v>0</v>
      </c>
      <c r="M1471">
        <v>0.161909614236046</v>
      </c>
      <c r="N1471">
        <v>6.9168068900649998E-2</v>
      </c>
      <c r="O1471">
        <v>0.17902433112923</v>
      </c>
      <c r="P1471">
        <v>0.41010201426592602</v>
      </c>
      <c r="Q1471">
        <v>1.5036085962172299E-3</v>
      </c>
      <c r="R1471">
        <v>2.50188007030649E-5</v>
      </c>
      <c r="S1471">
        <v>0</v>
      </c>
      <c r="T1471">
        <v>1.5286273969202901E-3</v>
      </c>
      <c r="U1471">
        <v>1.9459880648021899E-3</v>
      </c>
      <c r="V1471">
        <v>1.03292019236712E-2</v>
      </c>
      <c r="W1471">
        <v>1.3803817385393701E-2</v>
      </c>
      <c r="X1471">
        <v>1.5715951047738401E-3</v>
      </c>
      <c r="Y1471">
        <v>2.6150039851573602E-5</v>
      </c>
      <c r="Z1471">
        <v>0</v>
      </c>
      <c r="AA1471">
        <v>1.59774514462541E-3</v>
      </c>
      <c r="AB1471">
        <v>7.7839522592087901E-3</v>
      </c>
      <c r="AC1471">
        <v>2.95120054962036E-2</v>
      </c>
      <c r="AD1471">
        <v>3.8893702900037803E-2</v>
      </c>
      <c r="AE1471">
        <v>687.28969340618198</v>
      </c>
      <c r="AF1471">
        <v>19.950635444421799</v>
      </c>
      <c r="AG1471">
        <v>0</v>
      </c>
      <c r="AH1471">
        <v>707.24032885060399</v>
      </c>
      <c r="AI1471">
        <v>1.5696134791764901E-4</v>
      </c>
      <c r="AJ1471">
        <v>8.4077860901773902E-5</v>
      </c>
      <c r="AK1471">
        <v>0</v>
      </c>
      <c r="AL1471">
        <v>2.4103920881942301E-4</v>
      </c>
      <c r="AM1471">
        <v>0.10828277108741199</v>
      </c>
      <c r="AN1471">
        <v>3.1432307389484201E-3</v>
      </c>
      <c r="AO1471">
        <v>0</v>
      </c>
      <c r="AP1471">
        <v>0.11142600182636</v>
      </c>
      <c r="AQ1471">
        <v>3.3793347784449599E-3</v>
      </c>
      <c r="AR1471">
        <v>1.8101732892335401E-3</v>
      </c>
      <c r="AS1471">
        <v>0</v>
      </c>
      <c r="AT1471">
        <v>5.1895080676784998E-3</v>
      </c>
      <c r="AU1471">
        <v>0</v>
      </c>
      <c r="AV1471">
        <v>0</v>
      </c>
      <c r="AW1471">
        <v>0</v>
      </c>
      <c r="AX1471">
        <v>5.1895080676784998E-3</v>
      </c>
      <c r="AY1471">
        <v>3.84711540594132E-3</v>
      </c>
      <c r="AZ1471">
        <v>2.0607444970688598E-3</v>
      </c>
      <c r="BA1471">
        <v>0</v>
      </c>
      <c r="BB1471">
        <v>5.9078599030101897E-3</v>
      </c>
      <c r="BC1471">
        <v>0</v>
      </c>
      <c r="BD1471">
        <v>0</v>
      </c>
      <c r="BE1471">
        <v>0</v>
      </c>
      <c r="BF1471">
        <v>5.9078599030101897E-3</v>
      </c>
      <c r="BG1471">
        <v>2.44984491942081E-2</v>
      </c>
      <c r="BH1471">
        <v>7.6625191540968807E-2</v>
      </c>
      <c r="BI1471">
        <v>0</v>
      </c>
      <c r="BJ1471">
        <v>0.101123640735176</v>
      </c>
      <c r="BK1471">
        <v>6.5082224047897297E-3</v>
      </c>
      <c r="BL1471">
        <v>1.8892058739551401E-4</v>
      </c>
      <c r="BM1471">
        <v>0</v>
      </c>
      <c r="BN1471">
        <v>6.6971429921852503E-3</v>
      </c>
      <c r="BO1471">
        <v>0.14270575052155199</v>
      </c>
      <c r="BP1471">
        <v>63.1774984167795</v>
      </c>
    </row>
    <row r="1472" spans="1:68" x14ac:dyDescent="0.25">
      <c r="A1472" t="s">
        <v>6087</v>
      </c>
      <c r="B1472">
        <v>2032</v>
      </c>
      <c r="C1472" t="s">
        <v>6129</v>
      </c>
      <c r="D1472" t="s">
        <v>6089</v>
      </c>
      <c r="E1472" t="s">
        <v>6089</v>
      </c>
      <c r="F1472" t="s">
        <v>6093</v>
      </c>
      <c r="G1472">
        <v>10.8777556125288</v>
      </c>
      <c r="H1472">
        <v>200070.166896871</v>
      </c>
      <c r="I1472">
        <v>0</v>
      </c>
      <c r="J1472">
        <v>200070.166896871</v>
      </c>
      <c r="K1472">
        <v>43441.404814194997</v>
      </c>
      <c r="L1472">
        <v>224091.26894275099</v>
      </c>
      <c r="M1472">
        <v>0</v>
      </c>
      <c r="N1472">
        <v>0</v>
      </c>
      <c r="O1472">
        <v>0</v>
      </c>
      <c r="P1472">
        <v>0</v>
      </c>
      <c r="Q1472">
        <v>0</v>
      </c>
      <c r="R1472">
        <v>0</v>
      </c>
      <c r="S1472">
        <v>0</v>
      </c>
      <c r="T1472">
        <v>0</v>
      </c>
      <c r="U1472">
        <v>6.6161882383606598E-4</v>
      </c>
      <c r="V1472">
        <v>1.7559188957819399E-3</v>
      </c>
      <c r="W1472">
        <v>2.4175377196180002E-3</v>
      </c>
      <c r="X1472">
        <v>0</v>
      </c>
      <c r="Y1472">
        <v>0</v>
      </c>
      <c r="Z1472">
        <v>0</v>
      </c>
      <c r="AA1472">
        <v>0</v>
      </c>
      <c r="AB1472">
        <v>2.64647529534426E-3</v>
      </c>
      <c r="AC1472">
        <v>5.0169111308055398E-3</v>
      </c>
      <c r="AD1472">
        <v>7.6633864261498102E-3</v>
      </c>
      <c r="AE1472">
        <v>0</v>
      </c>
      <c r="AF1472">
        <v>0</v>
      </c>
      <c r="AG1472">
        <v>0</v>
      </c>
      <c r="AH1472">
        <v>0</v>
      </c>
      <c r="AI1472">
        <v>0</v>
      </c>
      <c r="AJ1472">
        <v>0</v>
      </c>
      <c r="AK1472">
        <v>0</v>
      </c>
      <c r="AL1472">
        <v>0</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v>0</v>
      </c>
      <c r="BK1472">
        <v>0</v>
      </c>
      <c r="BL1472">
        <v>0</v>
      </c>
      <c r="BM1472">
        <v>0</v>
      </c>
      <c r="BN1472">
        <v>0</v>
      </c>
      <c r="BO1472">
        <v>0</v>
      </c>
      <c r="BP1472">
        <v>0</v>
      </c>
    </row>
    <row r="1473" spans="1:68" x14ac:dyDescent="0.25">
      <c r="A1473" t="s">
        <v>6087</v>
      </c>
      <c r="B1473">
        <v>2032</v>
      </c>
      <c r="C1473" t="s">
        <v>6130</v>
      </c>
      <c r="D1473" t="s">
        <v>6089</v>
      </c>
      <c r="E1473" t="s">
        <v>6089</v>
      </c>
      <c r="F1473" t="s">
        <v>6092</v>
      </c>
      <c r="G1473">
        <v>2955.9145424799199</v>
      </c>
      <c r="H1473">
        <v>57137807.894770399</v>
      </c>
      <c r="I1473">
        <v>57137807.894770399</v>
      </c>
      <c r="J1473">
        <v>0</v>
      </c>
      <c r="K1473">
        <v>19339413.7802618</v>
      </c>
      <c r="L1473">
        <v>0</v>
      </c>
      <c r="M1473">
        <v>9.8625694321430792</v>
      </c>
      <c r="N1473">
        <v>7.8135054210494007E-2</v>
      </c>
      <c r="O1473">
        <v>7.2058054827413702</v>
      </c>
      <c r="P1473">
        <v>17.1465099690949</v>
      </c>
      <c r="Q1473">
        <v>8.3358057357823395E-2</v>
      </c>
      <c r="R1473">
        <v>0</v>
      </c>
      <c r="S1473">
        <v>9.4708178393067798E-3</v>
      </c>
      <c r="T1473">
        <v>9.2828875197130095E-2</v>
      </c>
      <c r="U1473">
        <v>0.188950955783937</v>
      </c>
      <c r="V1473">
        <v>0.99303991954409099</v>
      </c>
      <c r="W1473">
        <v>1.27481975052515</v>
      </c>
      <c r="X1473">
        <v>9.0659493038800595E-2</v>
      </c>
      <c r="Y1473">
        <v>0</v>
      </c>
      <c r="Z1473">
        <v>1.0300378525961299E-2</v>
      </c>
      <c r="AA1473">
        <v>0.10095987156476199</v>
      </c>
      <c r="AB1473">
        <v>0.75580382313574801</v>
      </c>
      <c r="AC1473">
        <v>2.83725691298311</v>
      </c>
      <c r="AD1473">
        <v>3.69402060768362</v>
      </c>
      <c r="AE1473">
        <v>104217.58346561799</v>
      </c>
      <c r="AF1473">
        <v>539.71319314470702</v>
      </c>
      <c r="AG1473">
        <v>879.58192136348305</v>
      </c>
      <c r="AH1473">
        <v>105636.87858012599</v>
      </c>
      <c r="AI1473">
        <v>0.351666432323265</v>
      </c>
      <c r="AJ1473">
        <v>0.28983093521304099</v>
      </c>
      <c r="AK1473">
        <v>0.86167697777367003</v>
      </c>
      <c r="AL1473">
        <v>1.50317434530997</v>
      </c>
      <c r="AM1473">
        <v>0.67647389158599802</v>
      </c>
      <c r="AN1473">
        <v>7.2346271373394796E-3</v>
      </c>
      <c r="AO1473">
        <v>0.63281544028846703</v>
      </c>
      <c r="AP1473">
        <v>1.3165239590118001</v>
      </c>
      <c r="AQ1473">
        <v>1.5326562883978201</v>
      </c>
      <c r="AR1473">
        <v>1.0791032023218201</v>
      </c>
      <c r="AS1473">
        <v>4.3519979184918602</v>
      </c>
      <c r="AT1473">
        <v>6.9637574092115004</v>
      </c>
      <c r="AU1473">
        <v>2.1610644123365299</v>
      </c>
      <c r="AV1473">
        <v>0.46036658248774998</v>
      </c>
      <c r="AW1473">
        <v>4.06460644798827</v>
      </c>
      <c r="AX1473">
        <v>13.649794852024</v>
      </c>
      <c r="AY1473">
        <v>2.2364484582465098</v>
      </c>
      <c r="AZ1473">
        <v>1.57462485972268</v>
      </c>
      <c r="BA1473">
        <v>4.7648899251783403</v>
      </c>
      <c r="BB1473">
        <v>8.5759632431475392</v>
      </c>
      <c r="BC1473">
        <v>2.1610644123365299</v>
      </c>
      <c r="BD1473">
        <v>0.46036658248756102</v>
      </c>
      <c r="BE1473">
        <v>4.0646064479866002</v>
      </c>
      <c r="BF1473">
        <v>15.262000685958199</v>
      </c>
      <c r="BG1473">
        <v>27.8581363375704</v>
      </c>
      <c r="BH1473">
        <v>15.416363449038499</v>
      </c>
      <c r="BI1473">
        <v>88.501044198419905</v>
      </c>
      <c r="BJ1473">
        <v>131.77554398502801</v>
      </c>
      <c r="BK1473">
        <v>1.03029691423918</v>
      </c>
      <c r="BL1473">
        <v>5.33561438463613E-3</v>
      </c>
      <c r="BM1473">
        <v>8.6955627761253797E-3</v>
      </c>
      <c r="BN1473">
        <v>1.04432809139995</v>
      </c>
      <c r="BO1473">
        <v>2.8342635242697698</v>
      </c>
      <c r="BP1473">
        <v>11139.276856062301</v>
      </c>
    </row>
    <row r="1474" spans="1:68" x14ac:dyDescent="0.25">
      <c r="A1474" t="s">
        <v>6087</v>
      </c>
      <c r="B1474">
        <v>2032</v>
      </c>
      <c r="C1474" t="s">
        <v>6130</v>
      </c>
      <c r="D1474" t="s">
        <v>6089</v>
      </c>
      <c r="E1474" t="s">
        <v>6089</v>
      </c>
      <c r="F1474" t="s">
        <v>6093</v>
      </c>
      <c r="G1474">
        <v>413.788703075657</v>
      </c>
      <c r="H1474">
        <v>12635378.774906401</v>
      </c>
      <c r="I1474">
        <v>0</v>
      </c>
      <c r="J1474">
        <v>12635378.774906401</v>
      </c>
      <c r="K1474">
        <v>2707260.5893620402</v>
      </c>
      <c r="L1474">
        <v>14750881.2509351</v>
      </c>
      <c r="M1474">
        <v>0</v>
      </c>
      <c r="N1474">
        <v>0</v>
      </c>
      <c r="O1474">
        <v>0</v>
      </c>
      <c r="P1474">
        <v>0</v>
      </c>
      <c r="Q1474">
        <v>0</v>
      </c>
      <c r="R1474">
        <v>0</v>
      </c>
      <c r="S1474">
        <v>0</v>
      </c>
      <c r="T1474">
        <v>0</v>
      </c>
      <c r="U1474">
        <v>4.1784362826932098E-2</v>
      </c>
      <c r="V1474">
        <v>0.109799762927119</v>
      </c>
      <c r="W1474">
        <v>0.151584125754051</v>
      </c>
      <c r="X1474">
        <v>0</v>
      </c>
      <c r="Y1474">
        <v>0</v>
      </c>
      <c r="Z1474">
        <v>0</v>
      </c>
      <c r="AA1474">
        <v>0</v>
      </c>
      <c r="AB1474">
        <v>0.167137451307728</v>
      </c>
      <c r="AC1474">
        <v>0.313713608363198</v>
      </c>
      <c r="AD1474">
        <v>0.48085105967092701</v>
      </c>
      <c r="AE1474">
        <v>0</v>
      </c>
      <c r="AF1474">
        <v>0</v>
      </c>
      <c r="AG1474">
        <v>0</v>
      </c>
      <c r="AH1474">
        <v>0</v>
      </c>
      <c r="AI1474">
        <v>0</v>
      </c>
      <c r="AJ1474">
        <v>0</v>
      </c>
      <c r="AK1474">
        <v>0</v>
      </c>
      <c r="AL1474">
        <v>0</v>
      </c>
      <c r="AM1474">
        <v>0</v>
      </c>
      <c r="AN1474">
        <v>0</v>
      </c>
      <c r="AO1474">
        <v>0</v>
      </c>
      <c r="AP1474">
        <v>0</v>
      </c>
      <c r="AQ1474">
        <v>0</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v>0</v>
      </c>
      <c r="BK1474">
        <v>0</v>
      </c>
      <c r="BL1474">
        <v>0</v>
      </c>
      <c r="BM1474">
        <v>0</v>
      </c>
      <c r="BN1474">
        <v>0</v>
      </c>
      <c r="BO1474">
        <v>0</v>
      </c>
      <c r="BP1474">
        <v>0</v>
      </c>
    </row>
    <row r="1475" spans="1:68" x14ac:dyDescent="0.25">
      <c r="A1475" t="s">
        <v>6087</v>
      </c>
      <c r="B1475">
        <v>2032</v>
      </c>
      <c r="C1475" t="s">
        <v>6131</v>
      </c>
      <c r="D1475" t="s">
        <v>6089</v>
      </c>
      <c r="E1475" t="s">
        <v>6089</v>
      </c>
      <c r="F1475" t="s">
        <v>6090</v>
      </c>
      <c r="G1475">
        <v>2146.9783420266999</v>
      </c>
      <c r="H1475">
        <v>135799545.963976</v>
      </c>
      <c r="I1475">
        <v>135799545.963976</v>
      </c>
      <c r="J1475">
        <v>0</v>
      </c>
      <c r="K1475">
        <v>15393319.437529299</v>
      </c>
      <c r="L1475">
        <v>0</v>
      </c>
      <c r="M1475">
        <v>193.44841786978299</v>
      </c>
      <c r="N1475">
        <v>65.656297790895195</v>
      </c>
      <c r="O1475">
        <v>30.770650591334199</v>
      </c>
      <c r="P1475">
        <v>289.87536625201301</v>
      </c>
      <c r="Q1475">
        <v>4.49986907075857</v>
      </c>
      <c r="R1475">
        <v>3.13707183840118E-2</v>
      </c>
      <c r="S1475">
        <v>0</v>
      </c>
      <c r="T1475">
        <v>4.53123978914258</v>
      </c>
      <c r="U1475">
        <v>1.34724037978568</v>
      </c>
      <c r="V1475">
        <v>4.1216681984339401</v>
      </c>
      <c r="W1475">
        <v>10.0001483673622</v>
      </c>
      <c r="X1475">
        <v>4.7033331822650002</v>
      </c>
      <c r="Y1475">
        <v>3.2789163063835697E-2</v>
      </c>
      <c r="Z1475">
        <v>0</v>
      </c>
      <c r="AA1475">
        <v>4.7361223453288401</v>
      </c>
      <c r="AB1475">
        <v>5.3889615191427298</v>
      </c>
      <c r="AC1475">
        <v>11.7761948526684</v>
      </c>
      <c r="AD1475">
        <v>21.901278717139999</v>
      </c>
      <c r="AE1475">
        <v>203099.37201933001</v>
      </c>
      <c r="AF1475">
        <v>15687.5154922938</v>
      </c>
      <c r="AG1475">
        <v>0</v>
      </c>
      <c r="AH1475">
        <v>218786.88751162399</v>
      </c>
      <c r="AI1475">
        <v>8.1333246077506194E-2</v>
      </c>
      <c r="AJ1475">
        <v>0.35785446543826799</v>
      </c>
      <c r="AK1475">
        <v>0</v>
      </c>
      <c r="AL1475">
        <v>0.43918771151577402</v>
      </c>
      <c r="AM1475">
        <v>31.998388771660402</v>
      </c>
      <c r="AN1475">
        <v>2.4715744543813201</v>
      </c>
      <c r="AO1475">
        <v>0</v>
      </c>
      <c r="AP1475">
        <v>34.469963226041799</v>
      </c>
      <c r="AQ1475">
        <v>1.75108248470025</v>
      </c>
      <c r="AR1475">
        <v>7.7045085093932997</v>
      </c>
      <c r="AS1475">
        <v>0</v>
      </c>
      <c r="AT1475">
        <v>9.4555909940935603</v>
      </c>
      <c r="AU1475">
        <v>0</v>
      </c>
      <c r="AV1475">
        <v>0</v>
      </c>
      <c r="AW1475">
        <v>0</v>
      </c>
      <c r="AX1475">
        <v>9.4555909940935603</v>
      </c>
      <c r="AY1475">
        <v>1.9934741141759</v>
      </c>
      <c r="AZ1475">
        <v>8.7709964608277904</v>
      </c>
      <c r="BA1475">
        <v>0</v>
      </c>
      <c r="BB1475">
        <v>10.7644705750036</v>
      </c>
      <c r="BC1475">
        <v>0</v>
      </c>
      <c r="BD1475">
        <v>0</v>
      </c>
      <c r="BE1475">
        <v>0</v>
      </c>
      <c r="BF1475">
        <v>10.7644705750036</v>
      </c>
      <c r="BG1475">
        <v>6.13547578300017</v>
      </c>
      <c r="BH1475">
        <v>113.822453165688</v>
      </c>
      <c r="BI1475">
        <v>0</v>
      </c>
      <c r="BJ1475">
        <v>119.95792894868799</v>
      </c>
      <c r="BK1475">
        <v>1.92322960180598</v>
      </c>
      <c r="BL1475">
        <v>0.14855139074825799</v>
      </c>
      <c r="BM1475">
        <v>0</v>
      </c>
      <c r="BN1475">
        <v>2.0717809925542401</v>
      </c>
      <c r="BO1475">
        <v>32.932533179092196</v>
      </c>
      <c r="BP1475">
        <v>19544.145993260401</v>
      </c>
    </row>
    <row r="1476" spans="1:68" x14ac:dyDescent="0.25">
      <c r="A1476" t="s">
        <v>6087</v>
      </c>
      <c r="B1476">
        <v>2032</v>
      </c>
      <c r="C1476" t="s">
        <v>6131</v>
      </c>
      <c r="D1476" t="s">
        <v>6089</v>
      </c>
      <c r="E1476" t="s">
        <v>6089</v>
      </c>
      <c r="F1476" t="s">
        <v>6093</v>
      </c>
      <c r="G1476">
        <v>287.70971345640999</v>
      </c>
      <c r="H1476">
        <v>19518648.0265407</v>
      </c>
      <c r="I1476">
        <v>0</v>
      </c>
      <c r="J1476">
        <v>19518648.0265407</v>
      </c>
      <c r="K1476">
        <v>2062809.59515123</v>
      </c>
      <c r="L1476">
        <v>35639608.403504603</v>
      </c>
      <c r="M1476">
        <v>0</v>
      </c>
      <c r="N1476">
        <v>0</v>
      </c>
      <c r="O1476">
        <v>0</v>
      </c>
      <c r="P1476">
        <v>0</v>
      </c>
      <c r="Q1476">
        <v>0</v>
      </c>
      <c r="R1476">
        <v>0</v>
      </c>
      <c r="S1476">
        <v>0</v>
      </c>
      <c r="T1476">
        <v>0</v>
      </c>
      <c r="U1476">
        <v>0.19364063843891999</v>
      </c>
      <c r="V1476">
        <v>0.30763797330637899</v>
      </c>
      <c r="W1476">
        <v>0.50127861174529997</v>
      </c>
      <c r="X1476">
        <v>0</v>
      </c>
      <c r="Y1476">
        <v>0</v>
      </c>
      <c r="Z1476">
        <v>0</v>
      </c>
      <c r="AA1476">
        <v>0</v>
      </c>
      <c r="AB1476">
        <v>0.77456255375567995</v>
      </c>
      <c r="AC1476">
        <v>0.87896563801822802</v>
      </c>
      <c r="AD1476">
        <v>1.6535281917739</v>
      </c>
      <c r="AE1476">
        <v>0</v>
      </c>
      <c r="AF1476">
        <v>0</v>
      </c>
      <c r="AG1476">
        <v>0</v>
      </c>
      <c r="AH1476">
        <v>0</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c r="BA1476">
        <v>0</v>
      </c>
      <c r="BB1476">
        <v>0</v>
      </c>
      <c r="BC1476">
        <v>0</v>
      </c>
      <c r="BD1476">
        <v>0</v>
      </c>
      <c r="BE1476">
        <v>0</v>
      </c>
      <c r="BF1476">
        <v>0</v>
      </c>
      <c r="BG1476">
        <v>0</v>
      </c>
      <c r="BH1476">
        <v>0</v>
      </c>
      <c r="BI1476">
        <v>0</v>
      </c>
      <c r="BJ1476">
        <v>0</v>
      </c>
      <c r="BK1476">
        <v>0</v>
      </c>
      <c r="BL1476">
        <v>0</v>
      </c>
      <c r="BM1476">
        <v>0</v>
      </c>
      <c r="BN1476">
        <v>0</v>
      </c>
      <c r="BO1476">
        <v>0</v>
      </c>
      <c r="BP1476">
        <v>0</v>
      </c>
    </row>
    <row r="1477" spans="1:68" x14ac:dyDescent="0.25">
      <c r="A1477" t="s">
        <v>6087</v>
      </c>
      <c r="B1477">
        <v>2032</v>
      </c>
      <c r="C1477" t="s">
        <v>6132</v>
      </c>
      <c r="D1477" t="s">
        <v>6089</v>
      </c>
      <c r="E1477" t="s">
        <v>6089</v>
      </c>
      <c r="F1477" t="s">
        <v>6090</v>
      </c>
      <c r="G1477">
        <v>2109.3066033233699</v>
      </c>
      <c r="H1477">
        <v>183777709.056638</v>
      </c>
      <c r="I1477">
        <v>183777709.056638</v>
      </c>
      <c r="J1477">
        <v>0</v>
      </c>
      <c r="K1477">
        <v>15123222.112243799</v>
      </c>
      <c r="L1477">
        <v>0</v>
      </c>
      <c r="M1477">
        <v>275.10139176826999</v>
      </c>
      <c r="N1477">
        <v>111.032512525767</v>
      </c>
      <c r="O1477">
        <v>39.433247328735902</v>
      </c>
      <c r="P1477">
        <v>425.56715162277402</v>
      </c>
      <c r="Q1477">
        <v>5.8162284555960202</v>
      </c>
      <c r="R1477">
        <v>3.8252114661200202E-2</v>
      </c>
      <c r="S1477">
        <v>0</v>
      </c>
      <c r="T1477">
        <v>5.8544805702572198</v>
      </c>
      <c r="U1477">
        <v>1.8232222264667</v>
      </c>
      <c r="V1477">
        <v>5.6568462179241799</v>
      </c>
      <c r="W1477">
        <v>13.3345490146481</v>
      </c>
      <c r="X1477">
        <v>6.0792124972265498</v>
      </c>
      <c r="Y1477">
        <v>3.9981705544934798E-2</v>
      </c>
      <c r="Z1477">
        <v>0</v>
      </c>
      <c r="AA1477">
        <v>6.1191942027714799</v>
      </c>
      <c r="AB1477">
        <v>7.29288890586683</v>
      </c>
      <c r="AC1477">
        <v>16.162417765497601</v>
      </c>
      <c r="AD1477">
        <v>29.5745008741359</v>
      </c>
      <c r="AE1477">
        <v>260491.477232134</v>
      </c>
      <c r="AF1477">
        <v>18193.1738588148</v>
      </c>
      <c r="AG1477">
        <v>0</v>
      </c>
      <c r="AH1477">
        <v>278684.65109094902</v>
      </c>
      <c r="AI1477">
        <v>0.107222246402773</v>
      </c>
      <c r="AJ1477">
        <v>0.436352475393748</v>
      </c>
      <c r="AK1477">
        <v>0</v>
      </c>
      <c r="AL1477">
        <v>0.543574721796522</v>
      </c>
      <c r="AM1477">
        <v>41.040538320249702</v>
      </c>
      <c r="AN1477">
        <v>2.8663419504288798</v>
      </c>
      <c r="AO1477">
        <v>0</v>
      </c>
      <c r="AP1477">
        <v>43.906880270678599</v>
      </c>
      <c r="AQ1477">
        <v>2.3084655623752202</v>
      </c>
      <c r="AR1477">
        <v>9.3945491378698698</v>
      </c>
      <c r="AS1477">
        <v>0</v>
      </c>
      <c r="AT1477">
        <v>11.703014700244999</v>
      </c>
      <c r="AU1477">
        <v>0</v>
      </c>
      <c r="AV1477">
        <v>0</v>
      </c>
      <c r="AW1477">
        <v>0</v>
      </c>
      <c r="AX1477">
        <v>11.703014700244999</v>
      </c>
      <c r="AY1477">
        <v>2.6280123193906699</v>
      </c>
      <c r="AZ1477">
        <v>10.6949790682777</v>
      </c>
      <c r="BA1477">
        <v>0</v>
      </c>
      <c r="BB1477">
        <v>13.322991387668401</v>
      </c>
      <c r="BC1477">
        <v>0</v>
      </c>
      <c r="BD1477">
        <v>0</v>
      </c>
      <c r="BE1477">
        <v>0</v>
      </c>
      <c r="BF1477">
        <v>13.322991387668401</v>
      </c>
      <c r="BG1477">
        <v>8.0891191328344707</v>
      </c>
      <c r="BH1477">
        <v>138.79047926611099</v>
      </c>
      <c r="BI1477">
        <v>0</v>
      </c>
      <c r="BJ1477">
        <v>146.879598398946</v>
      </c>
      <c r="BK1477">
        <v>2.4666985183160901</v>
      </c>
      <c r="BL1477">
        <v>0.172278477122742</v>
      </c>
      <c r="BM1477">
        <v>0</v>
      </c>
      <c r="BN1477">
        <v>2.63897699543883</v>
      </c>
      <c r="BO1477">
        <v>44.5676416524309</v>
      </c>
      <c r="BP1477">
        <v>24894.7894864722</v>
      </c>
    </row>
    <row r="1478" spans="1:68" x14ac:dyDescent="0.25">
      <c r="A1478" t="s">
        <v>6087</v>
      </c>
      <c r="B1478">
        <v>2032</v>
      </c>
      <c r="C1478" t="s">
        <v>6133</v>
      </c>
      <c r="D1478" t="s">
        <v>6089</v>
      </c>
      <c r="E1478" t="s">
        <v>6089</v>
      </c>
      <c r="F1478" t="s">
        <v>6090</v>
      </c>
      <c r="G1478">
        <v>913.783550714086</v>
      </c>
      <c r="H1478">
        <v>66763177.254509903</v>
      </c>
      <c r="I1478">
        <v>66763177.254509903</v>
      </c>
      <c r="J1478">
        <v>0</v>
      </c>
      <c r="K1478">
        <v>6551608.7505678199</v>
      </c>
      <c r="L1478">
        <v>0</v>
      </c>
      <c r="M1478">
        <v>102.44677225868401</v>
      </c>
      <c r="N1478">
        <v>48.099821813614703</v>
      </c>
      <c r="O1478">
        <v>17.088499761298699</v>
      </c>
      <c r="P1478">
        <v>167.63509383359701</v>
      </c>
      <c r="Q1478">
        <v>2.23583710656778</v>
      </c>
      <c r="R1478">
        <v>1.6571395122151E-2</v>
      </c>
      <c r="S1478">
        <v>0</v>
      </c>
      <c r="T1478">
        <v>2.25240850168993</v>
      </c>
      <c r="U1478">
        <v>0.66234424895592003</v>
      </c>
      <c r="V1478">
        <v>2.0335961867674599</v>
      </c>
      <c r="W1478">
        <v>4.9483489374133098</v>
      </c>
      <c r="X1478">
        <v>2.3369317391465501</v>
      </c>
      <c r="Y1478">
        <v>1.7320680075097902E-2</v>
      </c>
      <c r="Z1478">
        <v>0</v>
      </c>
      <c r="AA1478">
        <v>2.3542524192216501</v>
      </c>
      <c r="AB1478">
        <v>2.6493769958236801</v>
      </c>
      <c r="AC1478">
        <v>5.8102748193356</v>
      </c>
      <c r="AD1478">
        <v>10.8139042343809</v>
      </c>
      <c r="AE1478">
        <v>95984.144317631697</v>
      </c>
      <c r="AF1478">
        <v>7970.03220447899</v>
      </c>
      <c r="AG1478">
        <v>0</v>
      </c>
      <c r="AH1478">
        <v>103954.17652211001</v>
      </c>
      <c r="AI1478">
        <v>4.0044206430978398E-2</v>
      </c>
      <c r="AJ1478">
        <v>0.18903461087223999</v>
      </c>
      <c r="AK1478">
        <v>0</v>
      </c>
      <c r="AL1478">
        <v>0.229078817303219</v>
      </c>
      <c r="AM1478">
        <v>15.1223410257439</v>
      </c>
      <c r="AN1478">
        <v>1.2556818195247801</v>
      </c>
      <c r="AO1478">
        <v>0</v>
      </c>
      <c r="AP1478">
        <v>16.378022845268699</v>
      </c>
      <c r="AQ1478">
        <v>0.86214078346493594</v>
      </c>
      <c r="AR1478">
        <v>4.0698633346696802</v>
      </c>
      <c r="AS1478">
        <v>0</v>
      </c>
      <c r="AT1478">
        <v>4.9320041181346204</v>
      </c>
      <c r="AU1478">
        <v>0</v>
      </c>
      <c r="AV1478">
        <v>0</v>
      </c>
      <c r="AW1478">
        <v>0</v>
      </c>
      <c r="AX1478">
        <v>4.9320041181346204</v>
      </c>
      <c r="AY1478">
        <v>0.98148165470735904</v>
      </c>
      <c r="AZ1478">
        <v>4.6332296032795997</v>
      </c>
      <c r="BA1478">
        <v>0</v>
      </c>
      <c r="BB1478">
        <v>5.6147112579869596</v>
      </c>
      <c r="BC1478">
        <v>0</v>
      </c>
      <c r="BD1478">
        <v>0</v>
      </c>
      <c r="BE1478">
        <v>0</v>
      </c>
      <c r="BF1478">
        <v>5.6147112579869596</v>
      </c>
      <c r="BG1478">
        <v>3.0134143758445902</v>
      </c>
      <c r="BH1478">
        <v>60.127607149783998</v>
      </c>
      <c r="BI1478">
        <v>0</v>
      </c>
      <c r="BJ1478">
        <v>63.141021525628602</v>
      </c>
      <c r="BK1478">
        <v>0.90891244921287895</v>
      </c>
      <c r="BL1478">
        <v>7.5471438983780406E-2</v>
      </c>
      <c r="BM1478">
        <v>0</v>
      </c>
      <c r="BN1478">
        <v>0.98438388819665901</v>
      </c>
      <c r="BO1478">
        <v>16.1906325567466</v>
      </c>
      <c r="BP1478">
        <v>9286.1854093031907</v>
      </c>
    </row>
    <row r="1479" spans="1:68" x14ac:dyDescent="0.25">
      <c r="A1479" t="s">
        <v>6087</v>
      </c>
      <c r="B1479">
        <v>2032</v>
      </c>
      <c r="C1479" t="s">
        <v>6134</v>
      </c>
      <c r="D1479" t="s">
        <v>6089</v>
      </c>
      <c r="E1479" t="s">
        <v>6089</v>
      </c>
      <c r="F1479" t="s">
        <v>6090</v>
      </c>
      <c r="G1479">
        <v>471.56825952410901</v>
      </c>
      <c r="H1479">
        <v>37351927.601787299</v>
      </c>
      <c r="I1479">
        <v>37351927.601787299</v>
      </c>
      <c r="J1479">
        <v>0</v>
      </c>
      <c r="K1479">
        <v>2407035.29845409</v>
      </c>
      <c r="L1479">
        <v>0</v>
      </c>
      <c r="M1479">
        <v>53.059736606153002</v>
      </c>
      <c r="N1479">
        <v>5.2509689249690101</v>
      </c>
      <c r="O1479">
        <v>5.6308527312496102</v>
      </c>
      <c r="P1479">
        <v>63.941558262371601</v>
      </c>
      <c r="Q1479">
        <v>0.66970548429551702</v>
      </c>
      <c r="R1479">
        <v>2.2574952764710899E-3</v>
      </c>
      <c r="S1479">
        <v>0</v>
      </c>
      <c r="T1479">
        <v>0.67196297957198803</v>
      </c>
      <c r="U1479">
        <v>0.37056107052239501</v>
      </c>
      <c r="V1479">
        <v>1.2896905649535499</v>
      </c>
      <c r="W1479">
        <v>2.3322146150479299</v>
      </c>
      <c r="X1479">
        <v>0.69998659452128698</v>
      </c>
      <c r="Y1479">
        <v>2.35956919538619E-3</v>
      </c>
      <c r="Z1479">
        <v>0</v>
      </c>
      <c r="AA1479">
        <v>0.70234616371667302</v>
      </c>
      <c r="AB1479">
        <v>1.48224428208958</v>
      </c>
      <c r="AC1479">
        <v>3.6848301855815699</v>
      </c>
      <c r="AD1479">
        <v>5.8694206313878201</v>
      </c>
      <c r="AE1479">
        <v>60396.060349816697</v>
      </c>
      <c r="AF1479">
        <v>1154.80709600981</v>
      </c>
      <c r="AG1479">
        <v>0</v>
      </c>
      <c r="AH1479">
        <v>61550.867445826501</v>
      </c>
      <c r="AI1479">
        <v>1.9196771600404901E-2</v>
      </c>
      <c r="AJ1479">
        <v>2.5751975323011201E-2</v>
      </c>
      <c r="AK1479">
        <v>0</v>
      </c>
      <c r="AL1479">
        <v>4.4948746923416098E-2</v>
      </c>
      <c r="AM1479">
        <v>9.5154239037537192</v>
      </c>
      <c r="AN1479">
        <v>0.181940328259003</v>
      </c>
      <c r="AO1479">
        <v>0</v>
      </c>
      <c r="AP1479">
        <v>9.6973642320127205</v>
      </c>
      <c r="AQ1479">
        <v>0.41330122838361799</v>
      </c>
      <c r="AR1479">
        <v>0.55443296695162403</v>
      </c>
      <c r="AS1479">
        <v>0</v>
      </c>
      <c r="AT1479">
        <v>0.96773419533524196</v>
      </c>
      <c r="AU1479">
        <v>0</v>
      </c>
      <c r="AV1479">
        <v>0</v>
      </c>
      <c r="AW1479">
        <v>0</v>
      </c>
      <c r="AX1479">
        <v>0.96773419533524196</v>
      </c>
      <c r="AY1479">
        <v>0.47051198749262602</v>
      </c>
      <c r="AZ1479">
        <v>0.63117972872248596</v>
      </c>
      <c r="BA1479">
        <v>0</v>
      </c>
      <c r="BB1479">
        <v>1.1016917162151101</v>
      </c>
      <c r="BC1479">
        <v>0</v>
      </c>
      <c r="BD1479">
        <v>0</v>
      </c>
      <c r="BE1479">
        <v>0</v>
      </c>
      <c r="BF1479">
        <v>1.1016917162151101</v>
      </c>
      <c r="BG1479">
        <v>2.6570143132602002</v>
      </c>
      <c r="BH1479">
        <v>8.1922015506769998</v>
      </c>
      <c r="BI1479">
        <v>0</v>
      </c>
      <c r="BJ1479">
        <v>10.8492158639372</v>
      </c>
      <c r="BK1479">
        <v>0.57191457532509204</v>
      </c>
      <c r="BL1479">
        <v>1.09353326371206E-2</v>
      </c>
      <c r="BM1479">
        <v>0</v>
      </c>
      <c r="BN1479">
        <v>0.58284990796221303</v>
      </c>
      <c r="BO1479">
        <v>9.0581569055850899</v>
      </c>
      <c r="BP1479">
        <v>5498.3146067615398</v>
      </c>
    </row>
    <row r="1480" spans="1:68" x14ac:dyDescent="0.25">
      <c r="A1480" t="s">
        <v>6087</v>
      </c>
      <c r="B1480">
        <v>2032</v>
      </c>
      <c r="C1480" t="s">
        <v>6134</v>
      </c>
      <c r="D1480" t="s">
        <v>6089</v>
      </c>
      <c r="E1480" t="s">
        <v>6089</v>
      </c>
      <c r="F1480" t="s">
        <v>6093</v>
      </c>
      <c r="G1480">
        <v>43.473541575404496</v>
      </c>
      <c r="H1480">
        <v>4442636.5791604696</v>
      </c>
      <c r="I1480">
        <v>0</v>
      </c>
      <c r="J1480">
        <v>4442636.5791604696</v>
      </c>
      <c r="K1480">
        <v>221902.86773416901</v>
      </c>
      <c r="L1480">
        <v>8085453.0206720196</v>
      </c>
      <c r="M1480">
        <v>0</v>
      </c>
      <c r="N1480">
        <v>0</v>
      </c>
      <c r="O1480">
        <v>0</v>
      </c>
      <c r="P1480">
        <v>0</v>
      </c>
      <c r="Q1480">
        <v>0</v>
      </c>
      <c r="R1480">
        <v>0</v>
      </c>
      <c r="S1480">
        <v>0</v>
      </c>
      <c r="T1480">
        <v>0</v>
      </c>
      <c r="U1480">
        <v>4.4074516963801401E-2</v>
      </c>
      <c r="V1480">
        <v>8.0445406550724699E-2</v>
      </c>
      <c r="W1480">
        <v>0.124519923514526</v>
      </c>
      <c r="X1480">
        <v>0</v>
      </c>
      <c r="Y1480">
        <v>0</v>
      </c>
      <c r="Z1480">
        <v>0</v>
      </c>
      <c r="AA1480">
        <v>0</v>
      </c>
      <c r="AB1480">
        <v>0.17629806785520499</v>
      </c>
      <c r="AC1480">
        <v>0.22984401871635601</v>
      </c>
      <c r="AD1480">
        <v>0.40614208657156198</v>
      </c>
      <c r="AE1480">
        <v>0</v>
      </c>
      <c r="AF1480">
        <v>0</v>
      </c>
      <c r="AG1480">
        <v>0</v>
      </c>
      <c r="AH1480">
        <v>0</v>
      </c>
      <c r="AI1480">
        <v>0</v>
      </c>
      <c r="AJ1480">
        <v>0</v>
      </c>
      <c r="AK1480">
        <v>0</v>
      </c>
      <c r="AL1480">
        <v>0</v>
      </c>
      <c r="AM1480">
        <v>0</v>
      </c>
      <c r="AN1480">
        <v>0</v>
      </c>
      <c r="AO1480">
        <v>0</v>
      </c>
      <c r="AP1480">
        <v>0</v>
      </c>
      <c r="AQ1480">
        <v>0</v>
      </c>
      <c r="AR1480">
        <v>0</v>
      </c>
      <c r="AS1480">
        <v>0</v>
      </c>
      <c r="AT1480">
        <v>0</v>
      </c>
      <c r="AU1480">
        <v>0</v>
      </c>
      <c r="AV1480">
        <v>0</v>
      </c>
      <c r="AW1480">
        <v>0</v>
      </c>
      <c r="AX1480">
        <v>0</v>
      </c>
      <c r="AY1480">
        <v>0</v>
      </c>
      <c r="AZ1480">
        <v>0</v>
      </c>
      <c r="BA1480">
        <v>0</v>
      </c>
      <c r="BB1480">
        <v>0</v>
      </c>
      <c r="BC1480">
        <v>0</v>
      </c>
      <c r="BD1480">
        <v>0</v>
      </c>
      <c r="BE1480">
        <v>0</v>
      </c>
      <c r="BF1480">
        <v>0</v>
      </c>
      <c r="BG1480">
        <v>0</v>
      </c>
      <c r="BH1480">
        <v>0</v>
      </c>
      <c r="BI1480">
        <v>0</v>
      </c>
      <c r="BJ1480">
        <v>0</v>
      </c>
      <c r="BK1480">
        <v>0</v>
      </c>
      <c r="BL1480">
        <v>0</v>
      </c>
      <c r="BM1480">
        <v>0</v>
      </c>
      <c r="BN1480">
        <v>0</v>
      </c>
      <c r="BO1480">
        <v>0</v>
      </c>
      <c r="BP1480">
        <v>0</v>
      </c>
    </row>
    <row r="1481" spans="1:68" x14ac:dyDescent="0.25">
      <c r="A1481" t="s">
        <v>6087</v>
      </c>
      <c r="B1481">
        <v>2032</v>
      </c>
      <c r="C1481" t="s">
        <v>6135</v>
      </c>
      <c r="D1481" t="s">
        <v>6089</v>
      </c>
      <c r="E1481" t="s">
        <v>6089</v>
      </c>
      <c r="F1481" t="s">
        <v>6090</v>
      </c>
      <c r="G1481">
        <v>252.89022792075201</v>
      </c>
      <c r="H1481">
        <v>12931648.337874301</v>
      </c>
      <c r="I1481">
        <v>12931648.337874301</v>
      </c>
      <c r="J1481">
        <v>0</v>
      </c>
      <c r="K1481">
        <v>1290832.6481804501</v>
      </c>
      <c r="L1481">
        <v>0</v>
      </c>
      <c r="M1481">
        <v>23.350191285829101</v>
      </c>
      <c r="N1481">
        <v>3.2298926097048</v>
      </c>
      <c r="O1481">
        <v>3.2194362444006202</v>
      </c>
      <c r="P1481">
        <v>29.799520139934501</v>
      </c>
      <c r="Q1481">
        <v>0.300337578484069</v>
      </c>
      <c r="R1481">
        <v>1.21063808572046E-3</v>
      </c>
      <c r="S1481">
        <v>0</v>
      </c>
      <c r="T1481">
        <v>0.30154821656978897</v>
      </c>
      <c r="U1481">
        <v>0.128292320085578</v>
      </c>
      <c r="V1481">
        <v>0.43196213508175002</v>
      </c>
      <c r="W1481">
        <v>0.861802671737119</v>
      </c>
      <c r="X1481">
        <v>0.31391751105485199</v>
      </c>
      <c r="Y1481">
        <v>1.2653777678298E-3</v>
      </c>
      <c r="Z1481">
        <v>0</v>
      </c>
      <c r="AA1481">
        <v>0.31518288882268197</v>
      </c>
      <c r="AB1481">
        <v>0.51316928034231402</v>
      </c>
      <c r="AC1481">
        <v>1.2341775288050001</v>
      </c>
      <c r="AD1481">
        <v>2.0625296979699899</v>
      </c>
      <c r="AE1481">
        <v>23020.691094559599</v>
      </c>
      <c r="AF1481">
        <v>683.12600654149401</v>
      </c>
      <c r="AG1481">
        <v>0</v>
      </c>
      <c r="AH1481">
        <v>23703.8171011011</v>
      </c>
      <c r="AI1481">
        <v>7.8489840898304398E-3</v>
      </c>
      <c r="AJ1481">
        <v>1.3810138357102399E-2</v>
      </c>
      <c r="AK1481">
        <v>0</v>
      </c>
      <c r="AL1481">
        <v>2.1659122446932799E-2</v>
      </c>
      <c r="AM1481">
        <v>3.6269192568744799</v>
      </c>
      <c r="AN1481">
        <v>0.107626780526264</v>
      </c>
      <c r="AO1481">
        <v>0</v>
      </c>
      <c r="AP1481">
        <v>3.7345460374007402</v>
      </c>
      <c r="AQ1481">
        <v>0.16898647509157</v>
      </c>
      <c r="AR1481">
        <v>0.29732849178753301</v>
      </c>
      <c r="AS1481">
        <v>0</v>
      </c>
      <c r="AT1481">
        <v>0.46631496687910401</v>
      </c>
      <c r="AU1481">
        <v>0</v>
      </c>
      <c r="AV1481">
        <v>0</v>
      </c>
      <c r="AW1481">
        <v>0</v>
      </c>
      <c r="AX1481">
        <v>0.46631496687910401</v>
      </c>
      <c r="AY1481">
        <v>0.19237823842349699</v>
      </c>
      <c r="AZ1481">
        <v>0.338485854872147</v>
      </c>
      <c r="BA1481">
        <v>0</v>
      </c>
      <c r="BB1481">
        <v>0.53086409329564399</v>
      </c>
      <c r="BC1481">
        <v>0</v>
      </c>
      <c r="BD1481">
        <v>0</v>
      </c>
      <c r="BE1481">
        <v>0</v>
      </c>
      <c r="BF1481">
        <v>0.53086409329564399</v>
      </c>
      <c r="BG1481">
        <v>1.3529008029120699</v>
      </c>
      <c r="BH1481">
        <v>4.3932721837855899</v>
      </c>
      <c r="BI1481">
        <v>0</v>
      </c>
      <c r="BJ1481">
        <v>5.7461729866976601</v>
      </c>
      <c r="BK1481">
        <v>0.21799217854240699</v>
      </c>
      <c r="BL1481">
        <v>6.4687947800206296E-3</v>
      </c>
      <c r="BM1481">
        <v>0</v>
      </c>
      <c r="BN1481">
        <v>0.22446097332242701</v>
      </c>
      <c r="BO1481">
        <v>3.1360335921916098</v>
      </c>
      <c r="BP1481">
        <v>2117.4525918371201</v>
      </c>
    </row>
    <row r="1482" spans="1:68" x14ac:dyDescent="0.25">
      <c r="A1482" t="s">
        <v>6087</v>
      </c>
      <c r="B1482">
        <v>2032</v>
      </c>
      <c r="C1482" t="s">
        <v>6135</v>
      </c>
      <c r="D1482" t="s">
        <v>6089</v>
      </c>
      <c r="E1482" t="s">
        <v>6089</v>
      </c>
      <c r="F1482" t="s">
        <v>6093</v>
      </c>
      <c r="G1482">
        <v>9.4935020594513109</v>
      </c>
      <c r="H1482">
        <v>461387.161179355</v>
      </c>
      <c r="I1482">
        <v>0</v>
      </c>
      <c r="J1482">
        <v>461387.161179355</v>
      </c>
      <c r="K1482">
        <v>48457.872432098498</v>
      </c>
      <c r="L1482">
        <v>839709.51699179097</v>
      </c>
      <c r="M1482">
        <v>0</v>
      </c>
      <c r="N1482">
        <v>0</v>
      </c>
      <c r="O1482">
        <v>0</v>
      </c>
      <c r="P1482">
        <v>0</v>
      </c>
      <c r="Q1482">
        <v>0</v>
      </c>
      <c r="R1482">
        <v>0</v>
      </c>
      <c r="S1482">
        <v>0</v>
      </c>
      <c r="T1482">
        <v>0</v>
      </c>
      <c r="U1482">
        <v>4.5773305783482401E-3</v>
      </c>
      <c r="V1482">
        <v>8.3445784322633502E-3</v>
      </c>
      <c r="W1482">
        <v>1.2921909010611601E-2</v>
      </c>
      <c r="X1482">
        <v>0</v>
      </c>
      <c r="Y1482">
        <v>0</v>
      </c>
      <c r="Z1482">
        <v>0</v>
      </c>
      <c r="AA1482">
        <v>0</v>
      </c>
      <c r="AB1482">
        <v>1.8309322313392901E-2</v>
      </c>
      <c r="AC1482">
        <v>2.3841652663609499E-2</v>
      </c>
      <c r="AD1482">
        <v>4.2150974977002501E-2</v>
      </c>
      <c r="AE1482">
        <v>0</v>
      </c>
      <c r="AF1482">
        <v>0</v>
      </c>
      <c r="AG1482">
        <v>0</v>
      </c>
      <c r="AH1482">
        <v>0</v>
      </c>
      <c r="AI1482">
        <v>0</v>
      </c>
      <c r="AJ1482">
        <v>0</v>
      </c>
      <c r="AK1482">
        <v>0</v>
      </c>
      <c r="AL1482">
        <v>0</v>
      </c>
      <c r="AM1482">
        <v>0</v>
      </c>
      <c r="AN1482">
        <v>0</v>
      </c>
      <c r="AO1482">
        <v>0</v>
      </c>
      <c r="AP1482">
        <v>0</v>
      </c>
      <c r="AQ1482">
        <v>0</v>
      </c>
      <c r="AR1482">
        <v>0</v>
      </c>
      <c r="AS1482">
        <v>0</v>
      </c>
      <c r="AT1482">
        <v>0</v>
      </c>
      <c r="AU1482">
        <v>0</v>
      </c>
      <c r="AV1482">
        <v>0</v>
      </c>
      <c r="AW1482">
        <v>0</v>
      </c>
      <c r="AX1482">
        <v>0</v>
      </c>
      <c r="AY1482">
        <v>0</v>
      </c>
      <c r="AZ1482">
        <v>0</v>
      </c>
      <c r="BA1482">
        <v>0</v>
      </c>
      <c r="BB1482">
        <v>0</v>
      </c>
      <c r="BC1482">
        <v>0</v>
      </c>
      <c r="BD1482">
        <v>0</v>
      </c>
      <c r="BE1482">
        <v>0</v>
      </c>
      <c r="BF1482">
        <v>0</v>
      </c>
      <c r="BG1482">
        <v>0</v>
      </c>
      <c r="BH1482">
        <v>0</v>
      </c>
      <c r="BI1482">
        <v>0</v>
      </c>
      <c r="BJ1482">
        <v>0</v>
      </c>
      <c r="BK1482">
        <v>0</v>
      </c>
      <c r="BL1482">
        <v>0</v>
      </c>
      <c r="BM1482">
        <v>0</v>
      </c>
      <c r="BN1482">
        <v>0</v>
      </c>
      <c r="BO1482">
        <v>0</v>
      </c>
      <c r="BP1482">
        <v>0</v>
      </c>
    </row>
    <row r="1483" spans="1:68" x14ac:dyDescent="0.25">
      <c r="A1483" t="s">
        <v>6087</v>
      </c>
      <c r="B1483">
        <v>2032</v>
      </c>
      <c r="C1483" t="s">
        <v>6136</v>
      </c>
      <c r="D1483" t="s">
        <v>6089</v>
      </c>
      <c r="E1483" t="s">
        <v>6089</v>
      </c>
      <c r="F1483" t="s">
        <v>6090</v>
      </c>
      <c r="G1483">
        <v>1433.03478383991</v>
      </c>
      <c r="H1483">
        <v>18515923.650020901</v>
      </c>
      <c r="I1483">
        <v>18515923.650020901</v>
      </c>
      <c r="J1483">
        <v>0</v>
      </c>
      <c r="K1483">
        <v>2293658.1536228098</v>
      </c>
      <c r="L1483">
        <v>0</v>
      </c>
      <c r="M1483">
        <v>87.785513295880307</v>
      </c>
      <c r="N1483">
        <v>10.626514106807999</v>
      </c>
      <c r="O1483">
        <v>12.084952851381701</v>
      </c>
      <c r="P1483">
        <v>110.49698025407</v>
      </c>
      <c r="Q1483">
        <v>0.44738307306111003</v>
      </c>
      <c r="R1483">
        <v>1.2691921565486101E-2</v>
      </c>
      <c r="S1483">
        <v>0</v>
      </c>
      <c r="T1483">
        <v>0.46007499462659601</v>
      </c>
      <c r="U1483">
        <v>0.183692808641224</v>
      </c>
      <c r="V1483">
        <v>0.77428066540817597</v>
      </c>
      <c r="W1483">
        <v>1.41804846867599</v>
      </c>
      <c r="X1483">
        <v>0.46761175039194802</v>
      </c>
      <c r="Y1483">
        <v>1.3265793939109601E-2</v>
      </c>
      <c r="Z1483">
        <v>0</v>
      </c>
      <c r="AA1483">
        <v>0.480877544331058</v>
      </c>
      <c r="AB1483">
        <v>0.73477123456489801</v>
      </c>
      <c r="AC1483">
        <v>2.2122304725947801</v>
      </c>
      <c r="AD1483">
        <v>3.4278792514907401</v>
      </c>
      <c r="AE1483">
        <v>35806.902831605003</v>
      </c>
      <c r="AF1483">
        <v>1458.9506540525499</v>
      </c>
      <c r="AG1483">
        <v>0</v>
      </c>
      <c r="AH1483">
        <v>37265.853485657601</v>
      </c>
      <c r="AI1483">
        <v>6.5941749868059896E-2</v>
      </c>
      <c r="AJ1483">
        <v>2.6219834056299601E-2</v>
      </c>
      <c r="AK1483">
        <v>0</v>
      </c>
      <c r="AL1483">
        <v>9.2161583924359594E-2</v>
      </c>
      <c r="AM1483">
        <v>5.6413921230919399</v>
      </c>
      <c r="AN1483">
        <v>0.22985826968779899</v>
      </c>
      <c r="AO1483">
        <v>0</v>
      </c>
      <c r="AP1483">
        <v>5.8712503927797401</v>
      </c>
      <c r="AQ1483">
        <v>1.41970779199454</v>
      </c>
      <c r="AR1483">
        <v>0.56450583718226299</v>
      </c>
      <c r="AS1483">
        <v>0</v>
      </c>
      <c r="AT1483">
        <v>1.9842136291768</v>
      </c>
      <c r="AU1483">
        <v>0</v>
      </c>
      <c r="AV1483">
        <v>0</v>
      </c>
      <c r="AW1483">
        <v>0</v>
      </c>
      <c r="AX1483">
        <v>1.9842136291768</v>
      </c>
      <c r="AY1483">
        <v>1.6162292511990899</v>
      </c>
      <c r="AZ1483">
        <v>0.64264692472020502</v>
      </c>
      <c r="BA1483">
        <v>0</v>
      </c>
      <c r="BB1483">
        <v>2.2588761759192999</v>
      </c>
      <c r="BC1483">
        <v>0</v>
      </c>
      <c r="BD1483">
        <v>0</v>
      </c>
      <c r="BE1483">
        <v>0</v>
      </c>
      <c r="BF1483">
        <v>2.2588761759192999</v>
      </c>
      <c r="BG1483">
        <v>5.1853800628277797</v>
      </c>
      <c r="BH1483">
        <v>7.0045104639598996</v>
      </c>
      <c r="BI1483">
        <v>0</v>
      </c>
      <c r="BJ1483">
        <v>12.1898905267876</v>
      </c>
      <c r="BK1483">
        <v>0.339069957676575</v>
      </c>
      <c r="BL1483">
        <v>1.3815390257243199E-2</v>
      </c>
      <c r="BM1483">
        <v>0</v>
      </c>
      <c r="BN1483">
        <v>0.35288534793381898</v>
      </c>
      <c r="BO1483">
        <v>3.62949262543383</v>
      </c>
      <c r="BP1483">
        <v>3328.9439297336799</v>
      </c>
    </row>
    <row r="1484" spans="1:68" x14ac:dyDescent="0.25">
      <c r="A1484" t="s">
        <v>6087</v>
      </c>
      <c r="B1484">
        <v>2032</v>
      </c>
      <c r="C1484" t="s">
        <v>6136</v>
      </c>
      <c r="D1484" t="s">
        <v>6089</v>
      </c>
      <c r="E1484" t="s">
        <v>6089</v>
      </c>
      <c r="F1484" t="s">
        <v>6093</v>
      </c>
      <c r="G1484">
        <v>147.22005044070099</v>
      </c>
      <c r="H1484">
        <v>2736061.3020816301</v>
      </c>
      <c r="I1484">
        <v>0</v>
      </c>
      <c r="J1484">
        <v>2736061.3020816301</v>
      </c>
      <c r="K1484">
        <v>235634.523933369</v>
      </c>
      <c r="L1484">
        <v>5369746.2007224597</v>
      </c>
      <c r="M1484">
        <v>0</v>
      </c>
      <c r="N1484">
        <v>0</v>
      </c>
      <c r="O1484">
        <v>0</v>
      </c>
      <c r="P1484">
        <v>0</v>
      </c>
      <c r="Q1484">
        <v>0</v>
      </c>
      <c r="R1484">
        <v>0</v>
      </c>
      <c r="S1484">
        <v>0</v>
      </c>
      <c r="T1484">
        <v>0</v>
      </c>
      <c r="U1484">
        <v>2.7143921885493999E-2</v>
      </c>
      <c r="V1484">
        <v>5.7094482230219498E-2</v>
      </c>
      <c r="W1484">
        <v>8.4238404115713497E-2</v>
      </c>
      <c r="X1484">
        <v>0</v>
      </c>
      <c r="Y1484">
        <v>0</v>
      </c>
      <c r="Z1484">
        <v>0</v>
      </c>
      <c r="AA1484">
        <v>0</v>
      </c>
      <c r="AB1484">
        <v>0.108575687541976</v>
      </c>
      <c r="AC1484">
        <v>0.16312709208634099</v>
      </c>
      <c r="AD1484">
        <v>0.27170277962831701</v>
      </c>
      <c r="AE1484">
        <v>0</v>
      </c>
      <c r="AF1484">
        <v>0</v>
      </c>
      <c r="AG1484">
        <v>0</v>
      </c>
      <c r="AH1484">
        <v>0</v>
      </c>
      <c r="AI1484">
        <v>0</v>
      </c>
      <c r="AJ1484">
        <v>0</v>
      </c>
      <c r="AK1484">
        <v>0</v>
      </c>
      <c r="AL1484">
        <v>0</v>
      </c>
      <c r="AM1484">
        <v>0</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c r="BN1484">
        <v>0</v>
      </c>
      <c r="BO1484">
        <v>0</v>
      </c>
      <c r="BP1484">
        <v>0</v>
      </c>
    </row>
    <row r="1485" spans="1:68" x14ac:dyDescent="0.25">
      <c r="A1485" t="s">
        <v>6087</v>
      </c>
      <c r="B1485">
        <v>2032</v>
      </c>
      <c r="C1485" t="s">
        <v>6137</v>
      </c>
      <c r="D1485" t="s">
        <v>6089</v>
      </c>
      <c r="E1485" t="s">
        <v>6089</v>
      </c>
      <c r="F1485" t="s">
        <v>6090</v>
      </c>
      <c r="G1485">
        <v>303.32239297062898</v>
      </c>
      <c r="H1485">
        <v>6198107.6580955796</v>
      </c>
      <c r="I1485">
        <v>6198107.6580955796</v>
      </c>
      <c r="J1485">
        <v>0</v>
      </c>
      <c r="K1485">
        <v>891476.64583639905</v>
      </c>
      <c r="L1485">
        <v>0</v>
      </c>
      <c r="M1485">
        <v>6.0129207891117504</v>
      </c>
      <c r="N1485">
        <v>1.58049712602749</v>
      </c>
      <c r="O1485">
        <v>2.74678689964672</v>
      </c>
      <c r="P1485">
        <v>10.340204814785899</v>
      </c>
      <c r="Q1485">
        <v>9.35228224220951E-2</v>
      </c>
      <c r="R1485">
        <v>8.0433866151466795E-4</v>
      </c>
      <c r="S1485">
        <v>0</v>
      </c>
      <c r="T1485">
        <v>9.4327161083609806E-2</v>
      </c>
      <c r="U1485">
        <v>6.1490197600605499E-2</v>
      </c>
      <c r="V1485">
        <v>0.20435950763357599</v>
      </c>
      <c r="W1485">
        <v>0.360176866317792</v>
      </c>
      <c r="X1485">
        <v>9.7751509450644106E-2</v>
      </c>
      <c r="Y1485">
        <v>8.4070728658841196E-4</v>
      </c>
      <c r="Z1485">
        <v>0</v>
      </c>
      <c r="AA1485">
        <v>9.8592216737232494E-2</v>
      </c>
      <c r="AB1485">
        <v>0.245960790402422</v>
      </c>
      <c r="AC1485">
        <v>0.58388430752450504</v>
      </c>
      <c r="AD1485">
        <v>0.92843731466416002</v>
      </c>
      <c r="AE1485">
        <v>10483.4908836631</v>
      </c>
      <c r="AF1485">
        <v>414.882115849782</v>
      </c>
      <c r="AG1485">
        <v>0</v>
      </c>
      <c r="AH1485">
        <v>10898.3729995128</v>
      </c>
      <c r="AI1485">
        <v>2.7821487862550302E-3</v>
      </c>
      <c r="AJ1485">
        <v>9.0261149397075201E-3</v>
      </c>
      <c r="AK1485">
        <v>0</v>
      </c>
      <c r="AL1485">
        <v>1.18082637259625E-2</v>
      </c>
      <c r="AM1485">
        <v>1.6516782580089999</v>
      </c>
      <c r="AN1485">
        <v>6.5364846308372096E-2</v>
      </c>
      <c r="AO1485">
        <v>0</v>
      </c>
      <c r="AP1485">
        <v>1.7170431043173799</v>
      </c>
      <c r="AQ1485">
        <v>5.9898900442246397E-2</v>
      </c>
      <c r="AR1485">
        <v>0.19432977949449301</v>
      </c>
      <c r="AS1485">
        <v>0</v>
      </c>
      <c r="AT1485">
        <v>0.25422867993673998</v>
      </c>
      <c r="AU1485">
        <v>0</v>
      </c>
      <c r="AV1485">
        <v>0</v>
      </c>
      <c r="AW1485">
        <v>0</v>
      </c>
      <c r="AX1485">
        <v>0.25422867993673998</v>
      </c>
      <c r="AY1485">
        <v>6.81903385720046E-2</v>
      </c>
      <c r="AZ1485">
        <v>0.22122966132123401</v>
      </c>
      <c r="BA1485">
        <v>0</v>
      </c>
      <c r="BB1485">
        <v>0.28941999989323902</v>
      </c>
      <c r="BC1485">
        <v>0</v>
      </c>
      <c r="BD1485">
        <v>0</v>
      </c>
      <c r="BE1485">
        <v>0</v>
      </c>
      <c r="BF1485">
        <v>0.28941999989323902</v>
      </c>
      <c r="BG1485">
        <v>0.31512442994020801</v>
      </c>
      <c r="BH1485">
        <v>2.8700421485941798</v>
      </c>
      <c r="BI1485">
        <v>0</v>
      </c>
      <c r="BJ1485">
        <v>3.1851665785343899</v>
      </c>
      <c r="BK1485">
        <v>9.9272389654681603E-2</v>
      </c>
      <c r="BL1485">
        <v>3.9286855421013199E-3</v>
      </c>
      <c r="BM1485">
        <v>0</v>
      </c>
      <c r="BN1485">
        <v>0.103201075196782</v>
      </c>
      <c r="BO1485">
        <v>1.50307192875149</v>
      </c>
      <c r="BP1485">
        <v>973.54734286885105</v>
      </c>
    </row>
    <row r="1486" spans="1:68" x14ac:dyDescent="0.25">
      <c r="A1486" t="s">
        <v>6087</v>
      </c>
      <c r="B1486">
        <v>2032</v>
      </c>
      <c r="C1486" t="s">
        <v>6137</v>
      </c>
      <c r="D1486" t="s">
        <v>6089</v>
      </c>
      <c r="E1486" t="s">
        <v>6089</v>
      </c>
      <c r="F1486" t="s">
        <v>6093</v>
      </c>
      <c r="G1486">
        <v>82.958375669712296</v>
      </c>
      <c r="H1486">
        <v>2112973.4197570202</v>
      </c>
      <c r="I1486">
        <v>0</v>
      </c>
      <c r="J1486">
        <v>2112973.4197570202</v>
      </c>
      <c r="K1486">
        <v>243817.984428311</v>
      </c>
      <c r="L1486">
        <v>3852276.3092141198</v>
      </c>
      <c r="M1486">
        <v>0</v>
      </c>
      <c r="N1486">
        <v>0</v>
      </c>
      <c r="O1486">
        <v>0</v>
      </c>
      <c r="P1486">
        <v>0</v>
      </c>
      <c r="Q1486">
        <v>0</v>
      </c>
      <c r="R1486">
        <v>0</v>
      </c>
      <c r="S1486">
        <v>0</v>
      </c>
      <c r="T1486">
        <v>0</v>
      </c>
      <c r="U1486">
        <v>2.0962390502524401E-2</v>
      </c>
      <c r="V1486">
        <v>3.6053165301368699E-2</v>
      </c>
      <c r="W1486">
        <v>5.7015555803893198E-2</v>
      </c>
      <c r="X1486">
        <v>0</v>
      </c>
      <c r="Y1486">
        <v>0</v>
      </c>
      <c r="Z1486">
        <v>0</v>
      </c>
      <c r="AA1486">
        <v>0</v>
      </c>
      <c r="AB1486">
        <v>8.38495620100978E-2</v>
      </c>
      <c r="AC1486">
        <v>0.103009043718196</v>
      </c>
      <c r="AD1486">
        <v>0.18685860572829399</v>
      </c>
      <c r="AE1486">
        <v>0</v>
      </c>
      <c r="AF1486">
        <v>0</v>
      </c>
      <c r="AG1486">
        <v>0</v>
      </c>
      <c r="AH1486">
        <v>0</v>
      </c>
      <c r="AI1486">
        <v>0</v>
      </c>
      <c r="AJ1486">
        <v>0</v>
      </c>
      <c r="AK1486">
        <v>0</v>
      </c>
      <c r="AL1486">
        <v>0</v>
      </c>
      <c r="AM1486">
        <v>0</v>
      </c>
      <c r="AN1486">
        <v>0</v>
      </c>
      <c r="AO1486">
        <v>0</v>
      </c>
      <c r="AP1486">
        <v>0</v>
      </c>
      <c r="AQ1486">
        <v>0</v>
      </c>
      <c r="AR1486">
        <v>0</v>
      </c>
      <c r="AS1486">
        <v>0</v>
      </c>
      <c r="AT1486">
        <v>0</v>
      </c>
      <c r="AU1486">
        <v>0</v>
      </c>
      <c r="AV1486">
        <v>0</v>
      </c>
      <c r="AW1486">
        <v>0</v>
      </c>
      <c r="AX1486">
        <v>0</v>
      </c>
      <c r="AY1486">
        <v>0</v>
      </c>
      <c r="AZ1486">
        <v>0</v>
      </c>
      <c r="BA1486">
        <v>0</v>
      </c>
      <c r="BB1486">
        <v>0</v>
      </c>
      <c r="BC1486">
        <v>0</v>
      </c>
      <c r="BD1486">
        <v>0</v>
      </c>
      <c r="BE1486">
        <v>0</v>
      </c>
      <c r="BF1486">
        <v>0</v>
      </c>
      <c r="BG1486">
        <v>0</v>
      </c>
      <c r="BH1486">
        <v>0</v>
      </c>
      <c r="BI1486">
        <v>0</v>
      </c>
      <c r="BJ1486">
        <v>0</v>
      </c>
      <c r="BK1486">
        <v>0</v>
      </c>
      <c r="BL1486">
        <v>0</v>
      </c>
      <c r="BM1486">
        <v>0</v>
      </c>
      <c r="BN1486">
        <v>0</v>
      </c>
      <c r="BO1486">
        <v>0</v>
      </c>
      <c r="BP1486">
        <v>0</v>
      </c>
    </row>
    <row r="1487" spans="1:68" x14ac:dyDescent="0.25">
      <c r="A1487" t="s">
        <v>6087</v>
      </c>
      <c r="B1487">
        <v>2032</v>
      </c>
      <c r="C1487" t="s">
        <v>6138</v>
      </c>
      <c r="D1487" t="s">
        <v>6089</v>
      </c>
      <c r="E1487" t="s">
        <v>6089</v>
      </c>
      <c r="F1487" t="s">
        <v>6090</v>
      </c>
      <c r="G1487">
        <v>897.81332273778798</v>
      </c>
      <c r="H1487">
        <v>13985109.592782401</v>
      </c>
      <c r="I1487">
        <v>13985109.592782401</v>
      </c>
      <c r="J1487">
        <v>0</v>
      </c>
      <c r="K1487">
        <v>2638709.26805927</v>
      </c>
      <c r="L1487">
        <v>0</v>
      </c>
      <c r="M1487">
        <v>21.064668879532199</v>
      </c>
      <c r="N1487">
        <v>5.7254981258653199</v>
      </c>
      <c r="O1487">
        <v>8.3836516168945501</v>
      </c>
      <c r="P1487">
        <v>35.173818622292103</v>
      </c>
      <c r="Q1487">
        <v>0.27153176428207199</v>
      </c>
      <c r="R1487">
        <v>3.1960063575896202E-3</v>
      </c>
      <c r="S1487">
        <v>0</v>
      </c>
      <c r="T1487">
        <v>0.27472777063966097</v>
      </c>
      <c r="U1487">
        <v>0.13874350039775499</v>
      </c>
      <c r="V1487">
        <v>0.45122450278056803</v>
      </c>
      <c r="W1487">
        <v>0.86469577381798501</v>
      </c>
      <c r="X1487">
        <v>0.283809225758548</v>
      </c>
      <c r="Y1487">
        <v>3.3405155830116499E-3</v>
      </c>
      <c r="Z1487">
        <v>0</v>
      </c>
      <c r="AA1487">
        <v>0.28714974134156002</v>
      </c>
      <c r="AB1487">
        <v>0.55497400159102095</v>
      </c>
      <c r="AC1487">
        <v>1.28921286508733</v>
      </c>
      <c r="AD1487">
        <v>2.1313366080199199</v>
      </c>
      <c r="AE1487">
        <v>24464.992497760399</v>
      </c>
      <c r="AF1487">
        <v>1361.98607693291</v>
      </c>
      <c r="AG1487">
        <v>0</v>
      </c>
      <c r="AH1487">
        <v>25826.978574693301</v>
      </c>
      <c r="AI1487">
        <v>9.7372942038670002E-3</v>
      </c>
      <c r="AJ1487">
        <v>2.6792980038069399E-2</v>
      </c>
      <c r="AK1487">
        <v>0</v>
      </c>
      <c r="AL1487">
        <v>3.6530274241936403E-2</v>
      </c>
      <c r="AM1487">
        <v>3.8544695311248298</v>
      </c>
      <c r="AN1487">
        <v>0.21458146107482901</v>
      </c>
      <c r="AO1487">
        <v>0</v>
      </c>
      <c r="AP1487">
        <v>4.06905099219966</v>
      </c>
      <c r="AQ1487">
        <v>0.209641274030995</v>
      </c>
      <c r="AR1487">
        <v>0.57684551300064801</v>
      </c>
      <c r="AS1487">
        <v>0</v>
      </c>
      <c r="AT1487">
        <v>0.78648678703164299</v>
      </c>
      <c r="AU1487">
        <v>0</v>
      </c>
      <c r="AV1487">
        <v>0</v>
      </c>
      <c r="AW1487">
        <v>0</v>
      </c>
      <c r="AX1487">
        <v>0.78648678703164299</v>
      </c>
      <c r="AY1487">
        <v>0.23866063232034501</v>
      </c>
      <c r="AZ1487">
        <v>0.656694706327411</v>
      </c>
      <c r="BA1487">
        <v>0</v>
      </c>
      <c r="BB1487">
        <v>0.89535533864775696</v>
      </c>
      <c r="BC1487">
        <v>0</v>
      </c>
      <c r="BD1487">
        <v>0</v>
      </c>
      <c r="BE1487">
        <v>0</v>
      </c>
      <c r="BF1487">
        <v>0.89535533864775696</v>
      </c>
      <c r="BG1487">
        <v>1.1927825162329899</v>
      </c>
      <c r="BH1487">
        <v>8.4029047718956402</v>
      </c>
      <c r="BI1487">
        <v>0</v>
      </c>
      <c r="BJ1487">
        <v>9.5956872881286408</v>
      </c>
      <c r="BK1487">
        <v>0.23166884915417699</v>
      </c>
      <c r="BL1487">
        <v>1.28971936956835E-2</v>
      </c>
      <c r="BM1487">
        <v>0</v>
      </c>
      <c r="BN1487">
        <v>0.24456604284986</v>
      </c>
      <c r="BO1487">
        <v>3.3905372128046798</v>
      </c>
      <c r="BP1487">
        <v>2307.11376522415</v>
      </c>
    </row>
    <row r="1488" spans="1:68" x14ac:dyDescent="0.25">
      <c r="A1488" t="s">
        <v>6087</v>
      </c>
      <c r="B1488">
        <v>2032</v>
      </c>
      <c r="C1488" t="s">
        <v>6138</v>
      </c>
      <c r="D1488" t="s">
        <v>6089</v>
      </c>
      <c r="E1488" t="s">
        <v>6089</v>
      </c>
      <c r="F1488" t="s">
        <v>6093</v>
      </c>
      <c r="G1488">
        <v>98.225915727543807</v>
      </c>
      <c r="H1488">
        <v>2451215.1802298399</v>
      </c>
      <c r="I1488">
        <v>0</v>
      </c>
      <c r="J1488">
        <v>2451215.1802298399</v>
      </c>
      <c r="K1488">
        <v>288689.89535988</v>
      </c>
      <c r="L1488">
        <v>4468943.1865504896</v>
      </c>
      <c r="M1488">
        <v>0</v>
      </c>
      <c r="N1488">
        <v>0</v>
      </c>
      <c r="O1488">
        <v>0</v>
      </c>
      <c r="P1488">
        <v>0</v>
      </c>
      <c r="Q1488">
        <v>0</v>
      </c>
      <c r="R1488">
        <v>0</v>
      </c>
      <c r="S1488">
        <v>0</v>
      </c>
      <c r="T1488">
        <v>0</v>
      </c>
      <c r="U1488">
        <v>2.4318019968089501E-2</v>
      </c>
      <c r="V1488">
        <v>4.1732032545813598E-2</v>
      </c>
      <c r="W1488">
        <v>6.6050052513903196E-2</v>
      </c>
      <c r="X1488">
        <v>0</v>
      </c>
      <c r="Y1488">
        <v>0</v>
      </c>
      <c r="Z1488">
        <v>0</v>
      </c>
      <c r="AA1488">
        <v>0</v>
      </c>
      <c r="AB1488">
        <v>9.7272079872358294E-2</v>
      </c>
      <c r="AC1488">
        <v>0.11923437870232401</v>
      </c>
      <c r="AD1488">
        <v>0.21650645857468301</v>
      </c>
      <c r="AE1488">
        <v>0</v>
      </c>
      <c r="AF1488">
        <v>0</v>
      </c>
      <c r="AG1488">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v>0</v>
      </c>
      <c r="BN1488">
        <v>0</v>
      </c>
      <c r="BO1488">
        <v>0</v>
      </c>
      <c r="BP1488">
        <v>0</v>
      </c>
    </row>
    <row r="1489" spans="1:68" x14ac:dyDescent="0.25">
      <c r="A1489" t="s">
        <v>6087</v>
      </c>
      <c r="B1489">
        <v>2032</v>
      </c>
      <c r="C1489" t="s">
        <v>6139</v>
      </c>
      <c r="D1489" t="s">
        <v>6089</v>
      </c>
      <c r="E1489" t="s">
        <v>6089</v>
      </c>
      <c r="F1489" t="s">
        <v>6090</v>
      </c>
      <c r="G1489">
        <v>2024.08954131057</v>
      </c>
      <c r="H1489">
        <v>28829503.046289399</v>
      </c>
      <c r="I1489">
        <v>28829503.046289399</v>
      </c>
      <c r="J1489">
        <v>0</v>
      </c>
      <c r="K1489">
        <v>5948880.1254934296</v>
      </c>
      <c r="L1489">
        <v>0</v>
      </c>
      <c r="M1489">
        <v>36.561863713345801</v>
      </c>
      <c r="N1489">
        <v>12.8454783420965</v>
      </c>
      <c r="O1489">
        <v>20.044704535246598</v>
      </c>
      <c r="P1489">
        <v>69.452046590688994</v>
      </c>
      <c r="Q1489">
        <v>0.51363720081297004</v>
      </c>
      <c r="R1489">
        <v>6.37135770091324E-3</v>
      </c>
      <c r="S1489">
        <v>0</v>
      </c>
      <c r="T1489">
        <v>0.52000855851388295</v>
      </c>
      <c r="U1489">
        <v>0.28601178566625302</v>
      </c>
      <c r="V1489">
        <v>0.92840832406585005</v>
      </c>
      <c r="W1489">
        <v>1.73442866824598</v>
      </c>
      <c r="X1489">
        <v>0.536861595802411</v>
      </c>
      <c r="Y1489">
        <v>6.6594422236674698E-3</v>
      </c>
      <c r="Z1489">
        <v>0</v>
      </c>
      <c r="AA1489">
        <v>0.54352103802607798</v>
      </c>
      <c r="AB1489">
        <v>1.1440471426650101</v>
      </c>
      <c r="AC1489">
        <v>2.6525952116167102</v>
      </c>
      <c r="AD1489">
        <v>4.3401633923078</v>
      </c>
      <c r="AE1489">
        <v>49770.366550770501</v>
      </c>
      <c r="AF1489">
        <v>2923.1263368197701</v>
      </c>
      <c r="AG1489">
        <v>0</v>
      </c>
      <c r="AH1489">
        <v>52693.492887590299</v>
      </c>
      <c r="AI1489">
        <v>1.6005453400553801E-2</v>
      </c>
      <c r="AJ1489">
        <v>6.0327613235743302E-2</v>
      </c>
      <c r="AK1489">
        <v>0</v>
      </c>
      <c r="AL1489">
        <v>7.6333066636297103E-2</v>
      </c>
      <c r="AM1489">
        <v>7.8413415185155202</v>
      </c>
      <c r="AN1489">
        <v>0.46053974477743098</v>
      </c>
      <c r="AO1489">
        <v>0</v>
      </c>
      <c r="AP1489">
        <v>8.30188126329295</v>
      </c>
      <c r="AQ1489">
        <v>0.34459302266981701</v>
      </c>
      <c r="AR1489">
        <v>1.29883696981937</v>
      </c>
      <c r="AS1489">
        <v>0</v>
      </c>
      <c r="AT1489">
        <v>1.64342999248919</v>
      </c>
      <c r="AU1489">
        <v>0</v>
      </c>
      <c r="AV1489">
        <v>0</v>
      </c>
      <c r="AW1489">
        <v>0</v>
      </c>
      <c r="AX1489">
        <v>1.64342999248919</v>
      </c>
      <c r="AY1489">
        <v>0.39229292544462702</v>
      </c>
      <c r="AZ1489">
        <v>1.47862702099541</v>
      </c>
      <c r="BA1489">
        <v>0</v>
      </c>
      <c r="BB1489">
        <v>1.8709199464400399</v>
      </c>
      <c r="BC1489">
        <v>0</v>
      </c>
      <c r="BD1489">
        <v>0</v>
      </c>
      <c r="BE1489">
        <v>0</v>
      </c>
      <c r="BF1489">
        <v>1.8709199464400399</v>
      </c>
      <c r="BG1489">
        <v>1.9232121892435099</v>
      </c>
      <c r="BH1489">
        <v>19.051922139003398</v>
      </c>
      <c r="BI1489">
        <v>0</v>
      </c>
      <c r="BJ1489">
        <v>20.975134328246899</v>
      </c>
      <c r="BK1489">
        <v>0.47129560909753099</v>
      </c>
      <c r="BL1489">
        <v>2.7680258411903899E-2</v>
      </c>
      <c r="BM1489">
        <v>0</v>
      </c>
      <c r="BN1489">
        <v>0.49897586750943501</v>
      </c>
      <c r="BO1489">
        <v>6.9900509453034401</v>
      </c>
      <c r="BP1489">
        <v>4707.08884615026</v>
      </c>
    </row>
    <row r="1490" spans="1:68" x14ac:dyDescent="0.25">
      <c r="A1490" t="s">
        <v>6087</v>
      </c>
      <c r="B1490">
        <v>2032</v>
      </c>
      <c r="C1490" t="s">
        <v>6139</v>
      </c>
      <c r="D1490" t="s">
        <v>6089</v>
      </c>
      <c r="E1490" t="s">
        <v>6089</v>
      </c>
      <c r="F1490" t="s">
        <v>6093</v>
      </c>
      <c r="G1490">
        <v>261.069191243501</v>
      </c>
      <c r="H1490">
        <v>5446729.2007870898</v>
      </c>
      <c r="I1490">
        <v>0</v>
      </c>
      <c r="J1490">
        <v>5446729.2007870898</v>
      </c>
      <c r="K1490">
        <v>767292.79583230102</v>
      </c>
      <c r="L1490">
        <v>9930227.0756012108</v>
      </c>
      <c r="M1490">
        <v>0</v>
      </c>
      <c r="N1490">
        <v>0</v>
      </c>
      <c r="O1490">
        <v>0</v>
      </c>
      <c r="P1490">
        <v>0</v>
      </c>
      <c r="Q1490">
        <v>0</v>
      </c>
      <c r="R1490">
        <v>0</v>
      </c>
      <c r="S1490">
        <v>0</v>
      </c>
      <c r="T1490">
        <v>0</v>
      </c>
      <c r="U1490">
        <v>5.4035920850121801E-2</v>
      </c>
      <c r="V1490">
        <v>9.2742167601647704E-2</v>
      </c>
      <c r="W1490">
        <v>0.14677808845176901</v>
      </c>
      <c r="X1490">
        <v>0</v>
      </c>
      <c r="Y1490">
        <v>0</v>
      </c>
      <c r="Z1490">
        <v>0</v>
      </c>
      <c r="AA1490">
        <v>0</v>
      </c>
      <c r="AB1490">
        <v>0.21614368340048701</v>
      </c>
      <c r="AC1490">
        <v>0.26497762171899297</v>
      </c>
      <c r="AD1490">
        <v>0.48112130511948098</v>
      </c>
      <c r="AE1490">
        <v>0</v>
      </c>
      <c r="AF1490">
        <v>0</v>
      </c>
      <c r="AG1490">
        <v>0</v>
      </c>
      <c r="AH1490">
        <v>0</v>
      </c>
      <c r="AI1490">
        <v>0</v>
      </c>
      <c r="AJ1490">
        <v>0</v>
      </c>
      <c r="AK1490">
        <v>0</v>
      </c>
      <c r="AL149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v>0</v>
      </c>
      <c r="BK1490">
        <v>0</v>
      </c>
      <c r="BL1490">
        <v>0</v>
      </c>
      <c r="BM1490">
        <v>0</v>
      </c>
      <c r="BN1490">
        <v>0</v>
      </c>
      <c r="BO1490">
        <v>0</v>
      </c>
      <c r="BP1490">
        <v>0</v>
      </c>
    </row>
    <row r="1491" spans="1:68" x14ac:dyDescent="0.25">
      <c r="A1491" t="s">
        <v>6087</v>
      </c>
      <c r="B1491">
        <v>2032</v>
      </c>
      <c r="C1491" t="s">
        <v>6140</v>
      </c>
      <c r="D1491" t="s">
        <v>6089</v>
      </c>
      <c r="E1491" t="s">
        <v>6089</v>
      </c>
      <c r="F1491" t="s">
        <v>6090</v>
      </c>
      <c r="G1491">
        <v>262.37541514813103</v>
      </c>
      <c r="H1491">
        <v>5314734.8450364498</v>
      </c>
      <c r="I1491">
        <v>5314734.8450364498</v>
      </c>
      <c r="J1491">
        <v>0</v>
      </c>
      <c r="K1491">
        <v>376561.19582059799</v>
      </c>
      <c r="L1491">
        <v>0</v>
      </c>
      <c r="M1491">
        <v>62.062922930386797</v>
      </c>
      <c r="N1491">
        <v>4.4653187577300901</v>
      </c>
      <c r="O1491">
        <v>0.55588767817631402</v>
      </c>
      <c r="P1491">
        <v>67.084129366293297</v>
      </c>
      <c r="Q1491">
        <v>7.6191701862371702E-2</v>
      </c>
      <c r="R1491">
        <v>5.9872473401296304E-3</v>
      </c>
      <c r="S1491">
        <v>0</v>
      </c>
      <c r="T1491">
        <v>8.2178949202501295E-2</v>
      </c>
      <c r="U1491">
        <v>5.2726431009557297E-2</v>
      </c>
      <c r="V1491">
        <v>0.43059918656720197</v>
      </c>
      <c r="W1491">
        <v>0.56550456677926098</v>
      </c>
      <c r="X1491">
        <v>7.9636752524918406E-2</v>
      </c>
      <c r="Y1491">
        <v>6.2579640968337003E-3</v>
      </c>
      <c r="Z1491">
        <v>0</v>
      </c>
      <c r="AA1491">
        <v>8.5894716621752201E-2</v>
      </c>
      <c r="AB1491">
        <v>0.21090572403822899</v>
      </c>
      <c r="AC1491">
        <v>1.2302833901920001</v>
      </c>
      <c r="AD1491">
        <v>1.5270838308519801</v>
      </c>
      <c r="AE1491">
        <v>24241.291116416902</v>
      </c>
      <c r="AF1491">
        <v>356.39321050509398</v>
      </c>
      <c r="AG1491">
        <v>0</v>
      </c>
      <c r="AH1491">
        <v>24597.684326922001</v>
      </c>
      <c r="AI1491">
        <v>6.3674604843771904E-3</v>
      </c>
      <c r="AJ1491">
        <v>4.3184591130435001E-3</v>
      </c>
      <c r="AK1491">
        <v>0</v>
      </c>
      <c r="AL1491">
        <v>1.0685919597420599E-2</v>
      </c>
      <c r="AM1491">
        <v>3.8192252873941999</v>
      </c>
      <c r="AN1491">
        <v>5.6149895452344702E-2</v>
      </c>
      <c r="AO1491">
        <v>0</v>
      </c>
      <c r="AP1491">
        <v>3.8753751828465499</v>
      </c>
      <c r="AQ1491">
        <v>0.13708967813221901</v>
      </c>
      <c r="AR1491">
        <v>9.29752404882319E-2</v>
      </c>
      <c r="AS1491">
        <v>0</v>
      </c>
      <c r="AT1491">
        <v>0.230064918620451</v>
      </c>
      <c r="AU1491">
        <v>0</v>
      </c>
      <c r="AV1491">
        <v>0</v>
      </c>
      <c r="AW1491">
        <v>0</v>
      </c>
      <c r="AX1491">
        <v>0.230064918620451</v>
      </c>
      <c r="AY1491">
        <v>0.15606616311056501</v>
      </c>
      <c r="AZ1491">
        <v>0.105845233900729</v>
      </c>
      <c r="BA1491">
        <v>0</v>
      </c>
      <c r="BB1491">
        <v>0.26191139701129501</v>
      </c>
      <c r="BC1491">
        <v>0</v>
      </c>
      <c r="BD1491">
        <v>0</v>
      </c>
      <c r="BE1491">
        <v>0</v>
      </c>
      <c r="BF1491">
        <v>0.26191139701129501</v>
      </c>
      <c r="BG1491">
        <v>0.37523947489437398</v>
      </c>
      <c r="BH1491">
        <v>0.68998412857401203</v>
      </c>
      <c r="BI1491">
        <v>0</v>
      </c>
      <c r="BJ1491">
        <v>1.06522360346838</v>
      </c>
      <c r="BK1491">
        <v>0.22955053084384799</v>
      </c>
      <c r="BL1491">
        <v>3.3748305842168399E-3</v>
      </c>
      <c r="BM1491">
        <v>0</v>
      </c>
      <c r="BN1491">
        <v>0.232925361428065</v>
      </c>
      <c r="BO1491">
        <v>0.42323443334231198</v>
      </c>
      <c r="BP1491">
        <v>2197.3013970316501</v>
      </c>
    </row>
    <row r="1492" spans="1:68" x14ac:dyDescent="0.25">
      <c r="A1492" t="s">
        <v>6087</v>
      </c>
      <c r="B1492">
        <v>2032</v>
      </c>
      <c r="C1492" t="s">
        <v>6140</v>
      </c>
      <c r="D1492" t="s">
        <v>6089</v>
      </c>
      <c r="E1492" t="s">
        <v>6089</v>
      </c>
      <c r="F1492" t="s">
        <v>6093</v>
      </c>
      <c r="G1492">
        <v>136.48376118395299</v>
      </c>
      <c r="H1492">
        <v>2715739.9468960399</v>
      </c>
      <c r="I1492">
        <v>0</v>
      </c>
      <c r="J1492">
        <v>2715739.9468960399</v>
      </c>
      <c r="K1492">
        <v>195881.49405120901</v>
      </c>
      <c r="L1492">
        <v>5052771.8734140396</v>
      </c>
      <c r="M1492">
        <v>0</v>
      </c>
      <c r="N1492">
        <v>0</v>
      </c>
      <c r="O1492">
        <v>0</v>
      </c>
      <c r="P1492">
        <v>0</v>
      </c>
      <c r="Q1492">
        <v>0</v>
      </c>
      <c r="R1492">
        <v>0</v>
      </c>
      <c r="S1492">
        <v>0</v>
      </c>
      <c r="T1492">
        <v>0</v>
      </c>
      <c r="U1492">
        <v>2.6942317749613101E-2</v>
      </c>
      <c r="V1492">
        <v>0.110014464141481</v>
      </c>
      <c r="W1492">
        <v>0.136956781891095</v>
      </c>
      <c r="X1492">
        <v>0</v>
      </c>
      <c r="Y1492">
        <v>0</v>
      </c>
      <c r="Z1492">
        <v>0</v>
      </c>
      <c r="AA1492">
        <v>0</v>
      </c>
      <c r="AB1492">
        <v>0.107769270998452</v>
      </c>
      <c r="AC1492">
        <v>0.31432704040423398</v>
      </c>
      <c r="AD1492">
        <v>0.422096311402687</v>
      </c>
      <c r="AE1492">
        <v>0</v>
      </c>
      <c r="AF1492">
        <v>0</v>
      </c>
      <c r="AG1492">
        <v>0</v>
      </c>
      <c r="AH1492">
        <v>0</v>
      </c>
      <c r="AI1492">
        <v>0</v>
      </c>
      <c r="AJ1492">
        <v>0</v>
      </c>
      <c r="AK1492">
        <v>0</v>
      </c>
      <c r="AL1492">
        <v>0</v>
      </c>
      <c r="AM1492">
        <v>0</v>
      </c>
      <c r="AN1492">
        <v>0</v>
      </c>
      <c r="AO1492">
        <v>0</v>
      </c>
      <c r="AP1492">
        <v>0</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v>0</v>
      </c>
      <c r="BK1492">
        <v>0</v>
      </c>
      <c r="BL1492">
        <v>0</v>
      </c>
      <c r="BM1492">
        <v>0</v>
      </c>
      <c r="BN1492">
        <v>0</v>
      </c>
      <c r="BO1492">
        <v>0</v>
      </c>
      <c r="BP1492">
        <v>0</v>
      </c>
    </row>
    <row r="1493" spans="1:68" x14ac:dyDescent="0.25">
      <c r="A1493" t="s">
        <v>6087</v>
      </c>
      <c r="B1493">
        <v>2032</v>
      </c>
      <c r="C1493" t="s">
        <v>6141</v>
      </c>
      <c r="D1493" t="s">
        <v>6089</v>
      </c>
      <c r="E1493" t="s">
        <v>6089</v>
      </c>
      <c r="F1493" t="s">
        <v>6090</v>
      </c>
      <c r="G1493">
        <v>5491.3833454927699</v>
      </c>
      <c r="H1493">
        <v>109178976.468862</v>
      </c>
      <c r="I1493">
        <v>109178976.468862</v>
      </c>
      <c r="J1493">
        <v>0</v>
      </c>
      <c r="K1493">
        <v>24894417.603123099</v>
      </c>
      <c r="L1493">
        <v>0</v>
      </c>
      <c r="M1493">
        <v>161.60144620666699</v>
      </c>
      <c r="N1493">
        <v>66.5356664987996</v>
      </c>
      <c r="O1493">
        <v>102.987740265646</v>
      </c>
      <c r="P1493">
        <v>331.124852971113</v>
      </c>
      <c r="Q1493">
        <v>2.6515419011283998</v>
      </c>
      <c r="R1493">
        <v>2.6996444703339301E-2</v>
      </c>
      <c r="S1493">
        <v>0</v>
      </c>
      <c r="T1493">
        <v>2.6785383458317402</v>
      </c>
      <c r="U1493">
        <v>1.08314298608908</v>
      </c>
      <c r="V1493">
        <v>3.42187197032698</v>
      </c>
      <c r="W1493">
        <v>7.1835533022478097</v>
      </c>
      <c r="X1493">
        <v>2.7714328598544999</v>
      </c>
      <c r="Y1493">
        <v>2.8217104137875201E-2</v>
      </c>
      <c r="Z1493">
        <v>0</v>
      </c>
      <c r="AA1493">
        <v>2.79964996399237</v>
      </c>
      <c r="AB1493">
        <v>4.3325719443563502</v>
      </c>
      <c r="AC1493">
        <v>9.7767770580770801</v>
      </c>
      <c r="AD1493">
        <v>16.908998966425798</v>
      </c>
      <c r="AE1493">
        <v>171396.401961278</v>
      </c>
      <c r="AF1493">
        <v>14278.3382588575</v>
      </c>
      <c r="AG1493">
        <v>0</v>
      </c>
      <c r="AH1493">
        <v>185674.74022013499</v>
      </c>
      <c r="AI1493">
        <v>6.4570494277743501E-2</v>
      </c>
      <c r="AJ1493">
        <v>0.30312774660722802</v>
      </c>
      <c r="AK1493">
        <v>0</v>
      </c>
      <c r="AL1493">
        <v>0.36769824088497199</v>
      </c>
      <c r="AM1493">
        <v>27.003572928323901</v>
      </c>
      <c r="AN1493">
        <v>2.2495580073812902</v>
      </c>
      <c r="AO1493">
        <v>0</v>
      </c>
      <c r="AP1493">
        <v>29.253130935705101</v>
      </c>
      <c r="AQ1493">
        <v>1.3901850351631899</v>
      </c>
      <c r="AR1493">
        <v>6.5262572602198903</v>
      </c>
      <c r="AS1493">
        <v>0</v>
      </c>
      <c r="AT1493">
        <v>7.9164422953830904</v>
      </c>
      <c r="AU1493">
        <v>0</v>
      </c>
      <c r="AV1493">
        <v>0</v>
      </c>
      <c r="AW1493">
        <v>0</v>
      </c>
      <c r="AX1493">
        <v>7.9164422953830904</v>
      </c>
      <c r="AY1493">
        <v>1.5826198398569</v>
      </c>
      <c r="AZ1493">
        <v>7.4296471036473601</v>
      </c>
      <c r="BA1493">
        <v>0</v>
      </c>
      <c r="BB1493">
        <v>9.0122669435042599</v>
      </c>
      <c r="BC1493">
        <v>0</v>
      </c>
      <c r="BD1493">
        <v>0</v>
      </c>
      <c r="BE1493">
        <v>0</v>
      </c>
      <c r="BF1493">
        <v>9.0122669435042599</v>
      </c>
      <c r="BG1493">
        <v>7.1095320446222399</v>
      </c>
      <c r="BH1493">
        <v>96.207615033563997</v>
      </c>
      <c r="BI1493">
        <v>0</v>
      </c>
      <c r="BJ1493">
        <v>103.317147078186</v>
      </c>
      <c r="BK1493">
        <v>1.6230214333877599</v>
      </c>
      <c r="BL1493">
        <v>0.13520732502028601</v>
      </c>
      <c r="BM1493">
        <v>0</v>
      </c>
      <c r="BN1493">
        <v>1.75822875840804</v>
      </c>
      <c r="BO1493">
        <v>26.476256382277999</v>
      </c>
      <c r="BP1493">
        <v>16586.250992442299</v>
      </c>
    </row>
    <row r="1494" spans="1:68" x14ac:dyDescent="0.25">
      <c r="A1494" t="s">
        <v>6087</v>
      </c>
      <c r="B1494">
        <v>2032</v>
      </c>
      <c r="C1494" t="s">
        <v>6141</v>
      </c>
      <c r="D1494" t="s">
        <v>6089</v>
      </c>
      <c r="E1494" t="s">
        <v>6089</v>
      </c>
      <c r="F1494" t="s">
        <v>6093</v>
      </c>
      <c r="G1494">
        <v>326.536928413981</v>
      </c>
      <c r="H1494">
        <v>7933966.7998108296</v>
      </c>
      <c r="I1494">
        <v>0</v>
      </c>
      <c r="J1494">
        <v>7933966.7998108296</v>
      </c>
      <c r="K1494">
        <v>1480309.4497948</v>
      </c>
      <c r="L1494">
        <v>14445451.1043701</v>
      </c>
      <c r="M1494">
        <v>0</v>
      </c>
      <c r="N1494">
        <v>0</v>
      </c>
      <c r="O1494">
        <v>0</v>
      </c>
      <c r="P1494">
        <v>0</v>
      </c>
      <c r="Q1494">
        <v>0</v>
      </c>
      <c r="R1494">
        <v>0</v>
      </c>
      <c r="S1494">
        <v>0</v>
      </c>
      <c r="T1494">
        <v>0</v>
      </c>
      <c r="U1494">
        <v>7.8711312095233701E-2</v>
      </c>
      <c r="V1494">
        <v>0.13204496814413699</v>
      </c>
      <c r="W1494">
        <v>0.21075628023937101</v>
      </c>
      <c r="X1494">
        <v>0</v>
      </c>
      <c r="Y1494">
        <v>0</v>
      </c>
      <c r="Z1494">
        <v>0</v>
      </c>
      <c r="AA1494">
        <v>0</v>
      </c>
      <c r="AB1494">
        <v>0.31484524838093497</v>
      </c>
      <c r="AC1494">
        <v>0.37727133755467801</v>
      </c>
      <c r="AD1494">
        <v>0.69211658593561398</v>
      </c>
      <c r="AE1494">
        <v>0</v>
      </c>
      <c r="AF1494">
        <v>0</v>
      </c>
      <c r="AG1494">
        <v>0</v>
      </c>
      <c r="AH1494">
        <v>0</v>
      </c>
      <c r="AI1494">
        <v>0</v>
      </c>
      <c r="AJ1494">
        <v>0</v>
      </c>
      <c r="AK1494">
        <v>0</v>
      </c>
      <c r="AL1494">
        <v>0</v>
      </c>
      <c r="AM1494">
        <v>0</v>
      </c>
      <c r="AN1494">
        <v>0</v>
      </c>
      <c r="AO1494">
        <v>0</v>
      </c>
      <c r="AP1494">
        <v>0</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v>0</v>
      </c>
      <c r="BK1494">
        <v>0</v>
      </c>
      <c r="BL1494">
        <v>0</v>
      </c>
      <c r="BM1494">
        <v>0</v>
      </c>
      <c r="BN1494">
        <v>0</v>
      </c>
      <c r="BO1494">
        <v>0</v>
      </c>
      <c r="BP1494">
        <v>0</v>
      </c>
    </row>
    <row r="1495" spans="1:68" x14ac:dyDescent="0.25">
      <c r="A1495" t="s">
        <v>6087</v>
      </c>
      <c r="B1495">
        <v>2032</v>
      </c>
      <c r="C1495" t="s">
        <v>6142</v>
      </c>
      <c r="D1495" t="s">
        <v>6089</v>
      </c>
      <c r="E1495" t="s">
        <v>6089</v>
      </c>
      <c r="F1495" t="s">
        <v>6090</v>
      </c>
      <c r="G1495">
        <v>142.53100370891099</v>
      </c>
      <c r="H1495">
        <v>1852806.95179189</v>
      </c>
      <c r="I1495">
        <v>1852806.95179189</v>
      </c>
      <c r="J1495">
        <v>0</v>
      </c>
      <c r="K1495">
        <v>569211.81641190697</v>
      </c>
      <c r="L1495">
        <v>0</v>
      </c>
      <c r="M1495">
        <v>2.4120499654032201</v>
      </c>
      <c r="N1495">
        <v>0.31474932432793001</v>
      </c>
      <c r="O1495">
        <v>2.9190150586892099</v>
      </c>
      <c r="P1495">
        <v>5.6458143484203704</v>
      </c>
      <c r="Q1495">
        <v>1.4311548430538499E-2</v>
      </c>
      <c r="R1495">
        <v>1.2682697511368901E-4</v>
      </c>
      <c r="S1495">
        <v>0</v>
      </c>
      <c r="T1495">
        <v>1.4438375405652199E-2</v>
      </c>
      <c r="U1495">
        <v>1.8381330538784098E-2</v>
      </c>
      <c r="V1495">
        <v>6.9441453472008904E-2</v>
      </c>
      <c r="W1495">
        <v>0.10226115941644499</v>
      </c>
      <c r="X1495">
        <v>1.49586531440119E-2</v>
      </c>
      <c r="Y1495">
        <v>1.32561528141963E-4</v>
      </c>
      <c r="Z1495">
        <v>0</v>
      </c>
      <c r="AA1495">
        <v>1.50912146721538E-2</v>
      </c>
      <c r="AB1495">
        <v>7.3525322155136699E-2</v>
      </c>
      <c r="AC1495">
        <v>0.198404152777168</v>
      </c>
      <c r="AD1495">
        <v>0.28702068960445898</v>
      </c>
      <c r="AE1495">
        <v>3357.31053480217</v>
      </c>
      <c r="AF1495">
        <v>72.712980046225695</v>
      </c>
      <c r="AG1495">
        <v>0</v>
      </c>
      <c r="AH1495">
        <v>3430.0235148483898</v>
      </c>
      <c r="AI1495">
        <v>1.1288031923053601E-3</v>
      </c>
      <c r="AJ1495">
        <v>1.44671350142335E-3</v>
      </c>
      <c r="AK1495">
        <v>0</v>
      </c>
      <c r="AL1495">
        <v>2.5755166937287198E-3</v>
      </c>
      <c r="AM1495">
        <v>0.52894564198635996</v>
      </c>
      <c r="AN1495">
        <v>1.14559596178548E-2</v>
      </c>
      <c r="AO1495">
        <v>0</v>
      </c>
      <c r="AP1495">
        <v>0.54040160160421502</v>
      </c>
      <c r="AQ1495">
        <v>2.43028231879008E-2</v>
      </c>
      <c r="AR1495">
        <v>3.1147344965276599E-2</v>
      </c>
      <c r="AS1495">
        <v>0</v>
      </c>
      <c r="AT1495">
        <v>5.54501681531775E-2</v>
      </c>
      <c r="AU1495">
        <v>0</v>
      </c>
      <c r="AV1495">
        <v>0</v>
      </c>
      <c r="AW1495">
        <v>0</v>
      </c>
      <c r="AX1495">
        <v>5.54501681531775E-2</v>
      </c>
      <c r="AY1495">
        <v>2.7666914237205201E-2</v>
      </c>
      <c r="AZ1495">
        <v>3.5458881266929303E-2</v>
      </c>
      <c r="BA1495">
        <v>0</v>
      </c>
      <c r="BB1495">
        <v>6.3125795504134496E-2</v>
      </c>
      <c r="BC1495">
        <v>0</v>
      </c>
      <c r="BD1495">
        <v>0</v>
      </c>
      <c r="BE1495">
        <v>0</v>
      </c>
      <c r="BF1495">
        <v>6.3125795504134496E-2</v>
      </c>
      <c r="BG1495">
        <v>0.238037303154264</v>
      </c>
      <c r="BH1495">
        <v>0.45968700781858102</v>
      </c>
      <c r="BI1495">
        <v>0</v>
      </c>
      <c r="BJ1495">
        <v>0.69772431097284504</v>
      </c>
      <c r="BK1495">
        <v>3.1791723129365797E-2</v>
      </c>
      <c r="BL1495">
        <v>6.8854843946597401E-4</v>
      </c>
      <c r="BM1495">
        <v>0</v>
      </c>
      <c r="BN1495">
        <v>3.2480271568831799E-2</v>
      </c>
      <c r="BO1495">
        <v>0.44932128440639602</v>
      </c>
      <c r="BP1495">
        <v>306.40264184457402</v>
      </c>
    </row>
    <row r="1496" spans="1:68" x14ac:dyDescent="0.25">
      <c r="A1496" t="s">
        <v>6087</v>
      </c>
      <c r="B1496">
        <v>2032</v>
      </c>
      <c r="C1496" t="s">
        <v>6142</v>
      </c>
      <c r="D1496" t="s">
        <v>6089</v>
      </c>
      <c r="E1496" t="s">
        <v>6089</v>
      </c>
      <c r="F1496" t="s">
        <v>6093</v>
      </c>
      <c r="G1496">
        <v>15.411027043096301</v>
      </c>
      <c r="H1496">
        <v>284321.42092821299</v>
      </c>
      <c r="I1496">
        <v>0</v>
      </c>
      <c r="J1496">
        <v>284321.42092821299</v>
      </c>
      <c r="K1496">
        <v>61545.477599309699</v>
      </c>
      <c r="L1496">
        <v>535319.88324374205</v>
      </c>
      <c r="M1496">
        <v>0</v>
      </c>
      <c r="N1496">
        <v>0</v>
      </c>
      <c r="O1496">
        <v>0</v>
      </c>
      <c r="P1496">
        <v>0</v>
      </c>
      <c r="Q1496">
        <v>0</v>
      </c>
      <c r="R1496">
        <v>0</v>
      </c>
      <c r="S1496">
        <v>0</v>
      </c>
      <c r="T1496">
        <v>0</v>
      </c>
      <c r="U1496">
        <v>2.8206964639699199E-3</v>
      </c>
      <c r="V1496">
        <v>5.6754559873832301E-3</v>
      </c>
      <c r="W1496">
        <v>8.4961524513531492E-3</v>
      </c>
      <c r="X1496">
        <v>0</v>
      </c>
      <c r="Y1496">
        <v>0</v>
      </c>
      <c r="Z1496">
        <v>0</v>
      </c>
      <c r="AA1496">
        <v>0</v>
      </c>
      <c r="AB1496">
        <v>1.12827858558796E-2</v>
      </c>
      <c r="AC1496">
        <v>1.62155885353806E-2</v>
      </c>
      <c r="AD1496">
        <v>2.7498374391260301E-2</v>
      </c>
      <c r="AE1496">
        <v>0</v>
      </c>
      <c r="AF1496">
        <v>0</v>
      </c>
      <c r="AG1496">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v>0</v>
      </c>
      <c r="BK1496">
        <v>0</v>
      </c>
      <c r="BL1496">
        <v>0</v>
      </c>
      <c r="BM1496">
        <v>0</v>
      </c>
      <c r="BN1496">
        <v>0</v>
      </c>
      <c r="BO1496">
        <v>0</v>
      </c>
      <c r="BP1496">
        <v>0</v>
      </c>
    </row>
    <row r="1497" spans="1:68" x14ac:dyDescent="0.25">
      <c r="A1497" t="s">
        <v>6087</v>
      </c>
      <c r="B1497">
        <v>2032</v>
      </c>
      <c r="C1497" t="s">
        <v>6143</v>
      </c>
      <c r="D1497" t="s">
        <v>6089</v>
      </c>
      <c r="E1497" t="s">
        <v>6089</v>
      </c>
      <c r="F1497" t="s">
        <v>6092</v>
      </c>
      <c r="G1497">
        <v>3.2611293463651601</v>
      </c>
      <c r="H1497">
        <v>160164.032795404</v>
      </c>
      <c r="I1497">
        <v>160164.032795404</v>
      </c>
      <c r="J1497">
        <v>0</v>
      </c>
      <c r="K1497">
        <v>21336.317039598202</v>
      </c>
      <c r="L1497">
        <v>0</v>
      </c>
      <c r="M1497">
        <v>0.46635870528516099</v>
      </c>
      <c r="N1497">
        <v>0</v>
      </c>
      <c r="O1497">
        <v>3.0620421569807802E-4</v>
      </c>
      <c r="P1497">
        <v>0.46666490950085898</v>
      </c>
      <c r="Q1497">
        <v>2.4433946684874097E-4</v>
      </c>
      <c r="R1497">
        <v>0</v>
      </c>
      <c r="S1497">
        <v>1.03850769689295E-5</v>
      </c>
      <c r="T1497">
        <v>2.5472454381767E-4</v>
      </c>
      <c r="U1497">
        <v>8.8275312479026201E-4</v>
      </c>
      <c r="V1497">
        <v>5.7346664774328999E-3</v>
      </c>
      <c r="W1497">
        <v>6.8721441460408298E-3</v>
      </c>
      <c r="X1497">
        <v>2.6574146394498101E-4</v>
      </c>
      <c r="Y1497">
        <v>0</v>
      </c>
      <c r="Z1497">
        <v>1.1294718747229901E-5</v>
      </c>
      <c r="AA1497">
        <v>2.77036182692211E-4</v>
      </c>
      <c r="AB1497">
        <v>3.5310124991610398E-3</v>
      </c>
      <c r="AC1497">
        <v>1.6384761364093999E-2</v>
      </c>
      <c r="AD1497">
        <v>2.0192810045947199E-2</v>
      </c>
      <c r="AE1497">
        <v>341.66453475543801</v>
      </c>
      <c r="AF1497">
        <v>0</v>
      </c>
      <c r="AG1497">
        <v>1.15345159619923</v>
      </c>
      <c r="AH1497">
        <v>342.81798635163699</v>
      </c>
      <c r="AI1497">
        <v>1.6618953355538101E-2</v>
      </c>
      <c r="AJ1497">
        <v>0</v>
      </c>
      <c r="AK1497">
        <v>3.9296678983127704E-6</v>
      </c>
      <c r="AL1497">
        <v>1.66228830234364E-2</v>
      </c>
      <c r="AM1497">
        <v>2.06063543614463E-2</v>
      </c>
      <c r="AN1497">
        <v>0</v>
      </c>
      <c r="AO1497">
        <v>1.2463542110284999E-5</v>
      </c>
      <c r="AP1497">
        <v>2.0618817903556599E-2</v>
      </c>
      <c r="AQ1497">
        <v>7.7474494624703294E-2</v>
      </c>
      <c r="AR1497">
        <v>0</v>
      </c>
      <c r="AS1497">
        <v>2.13100197862097E-5</v>
      </c>
      <c r="AT1497">
        <v>7.7495804644489505E-2</v>
      </c>
      <c r="AU1497">
        <v>2.6740135703261199E-3</v>
      </c>
      <c r="AV1497">
        <v>6.0296206765749003E-4</v>
      </c>
      <c r="AW1497">
        <v>5.6022549952977896E-3</v>
      </c>
      <c r="AX1497">
        <v>8.6375035277770906E-2</v>
      </c>
      <c r="AY1497">
        <v>0.113050600691413</v>
      </c>
      <c r="AZ1497">
        <v>0</v>
      </c>
      <c r="BA1497">
        <v>2.3331789326739601E-5</v>
      </c>
      <c r="BB1497">
        <v>0.11307393248073901</v>
      </c>
      <c r="BC1497">
        <v>2.6740135703261199E-3</v>
      </c>
      <c r="BD1497">
        <v>6.0296206765724197E-4</v>
      </c>
      <c r="BE1497">
        <v>5.6022549952954902E-3</v>
      </c>
      <c r="BF1497">
        <v>0.12195316311401801</v>
      </c>
      <c r="BG1497">
        <v>5.0389835082190499</v>
      </c>
      <c r="BH1497">
        <v>0</v>
      </c>
      <c r="BI1497">
        <v>0.137571642880149</v>
      </c>
      <c r="BJ1497">
        <v>5.1765551510991896</v>
      </c>
      <c r="BK1497">
        <v>3.3777017673761998E-3</v>
      </c>
      <c r="BL1497">
        <v>0</v>
      </c>
      <c r="BM1497">
        <v>1.14030433327058E-5</v>
      </c>
      <c r="BN1497">
        <v>3.3891048107089002E-3</v>
      </c>
      <c r="BO1497">
        <v>7.9447758459334997E-3</v>
      </c>
      <c r="BP1497">
        <v>36.149728319661897</v>
      </c>
    </row>
    <row r="1498" spans="1:68" x14ac:dyDescent="0.25">
      <c r="A1498" t="s">
        <v>6087</v>
      </c>
      <c r="B1498">
        <v>2032</v>
      </c>
      <c r="C1498" t="s">
        <v>6143</v>
      </c>
      <c r="D1498" t="s">
        <v>6089</v>
      </c>
      <c r="E1498" t="s">
        <v>6089</v>
      </c>
      <c r="F1498" t="s">
        <v>6093</v>
      </c>
      <c r="G1498">
        <v>0.39908085025705797</v>
      </c>
      <c r="H1498">
        <v>35681.534732765998</v>
      </c>
      <c r="I1498">
        <v>0</v>
      </c>
      <c r="J1498">
        <v>35681.534732765998</v>
      </c>
      <c r="K1498">
        <v>2611.0327561854301</v>
      </c>
      <c r="L1498">
        <v>71700.0717818228</v>
      </c>
      <c r="M1498">
        <v>0</v>
      </c>
      <c r="N1498">
        <v>0</v>
      </c>
      <c r="O1498">
        <v>0</v>
      </c>
      <c r="P1498">
        <v>0</v>
      </c>
      <c r="Q1498">
        <v>0</v>
      </c>
      <c r="R1498">
        <v>0</v>
      </c>
      <c r="S1498">
        <v>0</v>
      </c>
      <c r="T1498">
        <v>0</v>
      </c>
      <c r="U1498">
        <v>1.9666079664026301E-4</v>
      </c>
      <c r="V1498">
        <v>6.6320864590417399E-4</v>
      </c>
      <c r="W1498">
        <v>8.5986944254443803E-4</v>
      </c>
      <c r="X1498">
        <v>0</v>
      </c>
      <c r="Y1498">
        <v>0</v>
      </c>
      <c r="Z1498">
        <v>0</v>
      </c>
      <c r="AA1498">
        <v>0</v>
      </c>
      <c r="AB1498">
        <v>7.8664318656105497E-4</v>
      </c>
      <c r="AC1498">
        <v>1.8948818454404899E-3</v>
      </c>
      <c r="AD1498">
        <v>2.68152503200155E-3</v>
      </c>
      <c r="AE1498">
        <v>0</v>
      </c>
      <c r="AF1498">
        <v>0</v>
      </c>
      <c r="AG1498">
        <v>0</v>
      </c>
      <c r="AH1498">
        <v>0</v>
      </c>
      <c r="AI1498">
        <v>0</v>
      </c>
      <c r="AJ1498">
        <v>0</v>
      </c>
      <c r="AK1498">
        <v>0</v>
      </c>
      <c r="AL1498">
        <v>0</v>
      </c>
      <c r="AM1498">
        <v>0</v>
      </c>
      <c r="AN1498">
        <v>0</v>
      </c>
      <c r="AO1498">
        <v>0</v>
      </c>
      <c r="AP1498">
        <v>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c r="BN1498">
        <v>0</v>
      </c>
      <c r="BO1498">
        <v>0</v>
      </c>
      <c r="BP1498">
        <v>0</v>
      </c>
    </row>
    <row r="1499" spans="1:68" x14ac:dyDescent="0.25">
      <c r="A1499" t="s">
        <v>6087</v>
      </c>
      <c r="B1499">
        <v>2032</v>
      </c>
      <c r="C1499" t="s">
        <v>6144</v>
      </c>
      <c r="D1499" t="s">
        <v>6089</v>
      </c>
      <c r="E1499" t="s">
        <v>6089</v>
      </c>
      <c r="F1499" t="s">
        <v>6092</v>
      </c>
      <c r="G1499">
        <v>170.30702961269401</v>
      </c>
      <c r="H1499">
        <v>5624911.9213474505</v>
      </c>
      <c r="I1499">
        <v>5624911.9213474505</v>
      </c>
      <c r="J1499">
        <v>0</v>
      </c>
      <c r="K1499">
        <v>222761.59473340301</v>
      </c>
      <c r="L1499">
        <v>0</v>
      </c>
      <c r="M1499">
        <v>0.15167796799486399</v>
      </c>
      <c r="N1499">
        <v>0</v>
      </c>
      <c r="O1499">
        <v>8.2818255338358807E-2</v>
      </c>
      <c r="P1499">
        <v>0.23449622333322301</v>
      </c>
      <c r="Q1499">
        <v>7.37242417395497E-3</v>
      </c>
      <c r="R1499">
        <v>0</v>
      </c>
      <c r="S1499">
        <v>4.8299091335278499E-5</v>
      </c>
      <c r="T1499">
        <v>7.4207232652902496E-3</v>
      </c>
      <c r="U1499">
        <v>1.25987785827626E-2</v>
      </c>
      <c r="V1499">
        <v>0.198799372403376</v>
      </c>
      <c r="W1499">
        <v>0.21881887425142901</v>
      </c>
      <c r="X1499">
        <v>8.0181839556152604E-3</v>
      </c>
      <c r="Y1499">
        <v>0</v>
      </c>
      <c r="Z1499">
        <v>5.2529668678514603E-5</v>
      </c>
      <c r="AA1499">
        <v>8.0707136242937697E-3</v>
      </c>
      <c r="AB1499">
        <v>5.0395114331050497E-2</v>
      </c>
      <c r="AC1499">
        <v>0.56799820686679003</v>
      </c>
      <c r="AD1499">
        <v>0.62646403482213497</v>
      </c>
      <c r="AE1499">
        <v>5412.7726871866198</v>
      </c>
      <c r="AF1499">
        <v>0</v>
      </c>
      <c r="AG1499">
        <v>9.8435785100860507</v>
      </c>
      <c r="AH1499">
        <v>5422.6162656967099</v>
      </c>
      <c r="AI1499">
        <v>8.3406536062223206E-3</v>
      </c>
      <c r="AJ1499">
        <v>0</v>
      </c>
      <c r="AK1499">
        <v>9.3457735005077792E-3</v>
      </c>
      <c r="AL1499">
        <v>1.7686427106730102E-2</v>
      </c>
      <c r="AM1499">
        <v>2.45428390025921E-2</v>
      </c>
      <c r="AN1499">
        <v>0</v>
      </c>
      <c r="AO1499">
        <v>1.32562565918401E-2</v>
      </c>
      <c r="AP1499">
        <v>3.77990955944323E-2</v>
      </c>
      <c r="AQ1499">
        <v>2.2087654140133601E-2</v>
      </c>
      <c r="AR1499">
        <v>0</v>
      </c>
      <c r="AS1499">
        <v>3.3129805594720098E-2</v>
      </c>
      <c r="AT1499">
        <v>5.5217459734853799E-2</v>
      </c>
      <c r="AU1499">
        <v>2.2054346311642999E-2</v>
      </c>
      <c r="AV1499">
        <v>6.1565434102104901E-3</v>
      </c>
      <c r="AW1499">
        <v>2.3083878815885198E-2</v>
      </c>
      <c r="AX1499">
        <v>0.106512228272592</v>
      </c>
      <c r="AY1499">
        <v>3.2230253072345803E-2</v>
      </c>
      <c r="AZ1499">
        <v>0</v>
      </c>
      <c r="BA1499">
        <v>3.6272967004566899E-2</v>
      </c>
      <c r="BB1499">
        <v>6.8503220076912799E-2</v>
      </c>
      <c r="BC1499">
        <v>2.2054346311642999E-2</v>
      </c>
      <c r="BD1499">
        <v>6.15654341020796E-3</v>
      </c>
      <c r="BE1499">
        <v>2.3083878815875699E-2</v>
      </c>
      <c r="BF1499">
        <v>0.119797988614639</v>
      </c>
      <c r="BG1499">
        <v>3.5057719050350298</v>
      </c>
      <c r="BH1499">
        <v>0</v>
      </c>
      <c r="BI1499">
        <v>1.43469810344494</v>
      </c>
      <c r="BJ1499">
        <v>4.9404700084799797</v>
      </c>
      <c r="BK1499">
        <v>5.3510768640363998E-2</v>
      </c>
      <c r="BL1499">
        <v>0</v>
      </c>
      <c r="BM1499">
        <v>9.7313795107891997E-5</v>
      </c>
      <c r="BN1499">
        <v>5.3608082435471903E-2</v>
      </c>
      <c r="BO1499">
        <v>0.279018101556612</v>
      </c>
      <c r="BP1499">
        <v>571.80810981617003</v>
      </c>
    </row>
    <row r="1500" spans="1:68" x14ac:dyDescent="0.25">
      <c r="A1500" t="s">
        <v>6087</v>
      </c>
      <c r="B1500">
        <v>2032</v>
      </c>
      <c r="C1500" t="s">
        <v>6144</v>
      </c>
      <c r="D1500" t="s">
        <v>6089</v>
      </c>
      <c r="E1500" t="s">
        <v>6089</v>
      </c>
      <c r="F1500" t="s">
        <v>6093</v>
      </c>
      <c r="G1500">
        <v>508.47838891631898</v>
      </c>
      <c r="H1500">
        <v>21097389.166132599</v>
      </c>
      <c r="I1500">
        <v>0</v>
      </c>
      <c r="J1500">
        <v>21097389.166132599</v>
      </c>
      <c r="K1500">
        <v>665089.73270254605</v>
      </c>
      <c r="L1500">
        <v>36777899.587635398</v>
      </c>
      <c r="M1500">
        <v>0</v>
      </c>
      <c r="N1500">
        <v>0</v>
      </c>
      <c r="O1500">
        <v>0</v>
      </c>
      <c r="P1500">
        <v>0</v>
      </c>
      <c r="Q1500">
        <v>0</v>
      </c>
      <c r="R1500">
        <v>0</v>
      </c>
      <c r="S1500">
        <v>0</v>
      </c>
      <c r="T1500">
        <v>0</v>
      </c>
      <c r="U1500">
        <v>0.20832776692862801</v>
      </c>
      <c r="V1500">
        <v>0.44767589614443098</v>
      </c>
      <c r="W1500">
        <v>0.65600366307305902</v>
      </c>
      <c r="X1500">
        <v>0</v>
      </c>
      <c r="Y1500">
        <v>0</v>
      </c>
      <c r="Z1500">
        <v>0</v>
      </c>
      <c r="AA1500">
        <v>0</v>
      </c>
      <c r="AB1500">
        <v>0.83331106771451202</v>
      </c>
      <c r="AC1500">
        <v>1.2790739889840801</v>
      </c>
      <c r="AD1500">
        <v>2.1123850566986002</v>
      </c>
      <c r="AE1500">
        <v>0</v>
      </c>
      <c r="AF1500">
        <v>0</v>
      </c>
      <c r="AG1500">
        <v>0</v>
      </c>
      <c r="AH1500">
        <v>0</v>
      </c>
      <c r="AI1500">
        <v>0</v>
      </c>
      <c r="AJ1500">
        <v>0</v>
      </c>
      <c r="AK1500">
        <v>0</v>
      </c>
      <c r="AL1500">
        <v>0</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v>0</v>
      </c>
      <c r="BK1500">
        <v>0</v>
      </c>
      <c r="BL1500">
        <v>0</v>
      </c>
      <c r="BM1500">
        <v>0</v>
      </c>
      <c r="BN1500">
        <v>0</v>
      </c>
      <c r="BO1500">
        <v>0</v>
      </c>
      <c r="BP1500">
        <v>0</v>
      </c>
    </row>
    <row r="1501" spans="1:68" x14ac:dyDescent="0.25">
      <c r="A1501" t="s">
        <v>6087</v>
      </c>
      <c r="B1501">
        <v>2033</v>
      </c>
      <c r="C1501" t="s">
        <v>6088</v>
      </c>
      <c r="D1501" t="s">
        <v>6089</v>
      </c>
      <c r="E1501" t="s">
        <v>6089</v>
      </c>
      <c r="F1501" t="s">
        <v>6090</v>
      </c>
      <c r="G1501">
        <v>497.26933103423301</v>
      </c>
      <c r="H1501">
        <v>7658439.1649895599</v>
      </c>
      <c r="I1501">
        <v>7658439.1649895599</v>
      </c>
      <c r="J1501">
        <v>0</v>
      </c>
      <c r="K1501">
        <v>1292303.53749176</v>
      </c>
      <c r="L1501">
        <v>0</v>
      </c>
      <c r="M1501">
        <v>11.874603778423101</v>
      </c>
      <c r="N1501">
        <v>0.45651939530744401</v>
      </c>
      <c r="O1501">
        <v>1.5046271122125801</v>
      </c>
      <c r="P1501">
        <v>13.835750285943201</v>
      </c>
      <c r="Q1501">
        <v>0.25593951233935103</v>
      </c>
      <c r="R1501">
        <v>1.5051669469244801E-3</v>
      </c>
      <c r="S1501">
        <v>0</v>
      </c>
      <c r="T1501">
        <v>0.25744467928627501</v>
      </c>
      <c r="U1501">
        <v>2.53259523470695E-2</v>
      </c>
      <c r="V1501">
        <v>0.13632159659701101</v>
      </c>
      <c r="W1501">
        <v>0.41909222823035702</v>
      </c>
      <c r="X1501">
        <v>0.26751196137257099</v>
      </c>
      <c r="Y1501">
        <v>1.5732239171849999E-3</v>
      </c>
      <c r="Z1501">
        <v>0</v>
      </c>
      <c r="AA1501">
        <v>0.269085185289756</v>
      </c>
      <c r="AB1501">
        <v>0.101303809388278</v>
      </c>
      <c r="AC1501">
        <v>0.38949027599146202</v>
      </c>
      <c r="AD1501">
        <v>0.75987927066949701</v>
      </c>
      <c r="AE1501">
        <v>8976.7973519859697</v>
      </c>
      <c r="AF1501">
        <v>92.241863398209304</v>
      </c>
      <c r="AG1501">
        <v>0</v>
      </c>
      <c r="AH1501">
        <v>9069.0392153841804</v>
      </c>
      <c r="AI1501">
        <v>3.6252080715645701E-2</v>
      </c>
      <c r="AJ1501">
        <v>5.3647810991433605E-4</v>
      </c>
      <c r="AK1501">
        <v>0</v>
      </c>
      <c r="AL1501">
        <v>3.6788558825560001E-2</v>
      </c>
      <c r="AM1501">
        <v>1.4142980785086801</v>
      </c>
      <c r="AN1501">
        <v>1.45327431428856E-2</v>
      </c>
      <c r="AO1501">
        <v>0</v>
      </c>
      <c r="AP1501">
        <v>1.4288308216515699</v>
      </c>
      <c r="AQ1501">
        <v>0.780497356697331</v>
      </c>
      <c r="AR1501">
        <v>1.1550226592467201E-2</v>
      </c>
      <c r="AS1501">
        <v>0</v>
      </c>
      <c r="AT1501">
        <v>0.79204758328979796</v>
      </c>
      <c r="AU1501">
        <v>0</v>
      </c>
      <c r="AV1501">
        <v>0</v>
      </c>
      <c r="AW1501">
        <v>0</v>
      </c>
      <c r="AX1501">
        <v>0.79204758328979796</v>
      </c>
      <c r="AY1501">
        <v>0.88853682813529899</v>
      </c>
      <c r="AZ1501">
        <v>1.3149053757391E-2</v>
      </c>
      <c r="BA1501">
        <v>0</v>
      </c>
      <c r="BB1501">
        <v>0.90168588189269006</v>
      </c>
      <c r="BC1501">
        <v>0</v>
      </c>
      <c r="BD1501">
        <v>0</v>
      </c>
      <c r="BE1501">
        <v>0</v>
      </c>
      <c r="BF1501">
        <v>0.90168588189269006</v>
      </c>
      <c r="BG1501">
        <v>2.3520779268277798</v>
      </c>
      <c r="BH1501">
        <v>0.34271625134697697</v>
      </c>
      <c r="BI1501">
        <v>0</v>
      </c>
      <c r="BJ1501">
        <v>2.6947941781747602</v>
      </c>
      <c r="BK1501">
        <v>8.5004902896055404E-2</v>
      </c>
      <c r="BL1501">
        <v>8.7347528674926601E-4</v>
      </c>
      <c r="BM1501">
        <v>0</v>
      </c>
      <c r="BN1501">
        <v>8.5878378182804693E-2</v>
      </c>
      <c r="BO1501">
        <v>1.76370763725556</v>
      </c>
      <c r="BP1501">
        <v>810.13368058748802</v>
      </c>
    </row>
    <row r="1502" spans="1:68" x14ac:dyDescent="0.25">
      <c r="A1502" t="s">
        <v>6087</v>
      </c>
      <c r="B1502">
        <v>2033</v>
      </c>
      <c r="C1502" t="s">
        <v>6091</v>
      </c>
      <c r="D1502" t="s">
        <v>6089</v>
      </c>
      <c r="E1502" t="s">
        <v>6089</v>
      </c>
      <c r="F1502" t="s">
        <v>6092</v>
      </c>
      <c r="G1502">
        <v>1114052.71195965</v>
      </c>
      <c r="H1502">
        <v>16034444709.0688</v>
      </c>
      <c r="I1502">
        <v>16034444709.0688</v>
      </c>
      <c r="J1502">
        <v>0</v>
      </c>
      <c r="K1502">
        <v>1795653906.5116799</v>
      </c>
      <c r="L1502">
        <v>0</v>
      </c>
      <c r="M1502">
        <v>425.47561031692101</v>
      </c>
      <c r="N1502">
        <v>0</v>
      </c>
      <c r="O1502">
        <v>369.68688775010497</v>
      </c>
      <c r="P1502">
        <v>795.16249806702695</v>
      </c>
      <c r="Q1502">
        <v>16.586826684787098</v>
      </c>
      <c r="R1502">
        <v>0</v>
      </c>
      <c r="S1502">
        <v>2.5531699413641999</v>
      </c>
      <c r="T1502">
        <v>19.139996626151301</v>
      </c>
      <c r="U1502">
        <v>35.350158074847698</v>
      </c>
      <c r="V1502">
        <v>46.284196096974902</v>
      </c>
      <c r="W1502">
        <v>100.77435079797399</v>
      </c>
      <c r="X1502">
        <v>18.039687416301302</v>
      </c>
      <c r="Y1502">
        <v>0</v>
      </c>
      <c r="Z1502">
        <v>2.77680526469537</v>
      </c>
      <c r="AA1502">
        <v>20.8164926809966</v>
      </c>
      <c r="AB1502">
        <v>141.40063229939099</v>
      </c>
      <c r="AC1502">
        <v>132.24056027707101</v>
      </c>
      <c r="AD1502">
        <v>294.45768525745899</v>
      </c>
      <c r="AE1502">
        <v>4488534.82977584</v>
      </c>
      <c r="AF1502">
        <v>0</v>
      </c>
      <c r="AG1502">
        <v>116032.856841784</v>
      </c>
      <c r="AH1502">
        <v>4604567.6866176296</v>
      </c>
      <c r="AI1502">
        <v>28.5944800937534</v>
      </c>
      <c r="AJ1502">
        <v>0</v>
      </c>
      <c r="AK1502">
        <v>87.451616901355393</v>
      </c>
      <c r="AL1502">
        <v>116.046096995108</v>
      </c>
      <c r="AM1502">
        <v>62.976881032934003</v>
      </c>
      <c r="AN1502">
        <v>0</v>
      </c>
      <c r="AO1502">
        <v>54.158571815997199</v>
      </c>
      <c r="AP1502">
        <v>117.135452848931</v>
      </c>
      <c r="AQ1502">
        <v>93.225267073353905</v>
      </c>
      <c r="AR1502">
        <v>0</v>
      </c>
      <c r="AS1502">
        <v>369.56892513286198</v>
      </c>
      <c r="AT1502">
        <v>462.794192206216</v>
      </c>
      <c r="AU1502">
        <v>515.68164615824196</v>
      </c>
      <c r="AV1502">
        <v>124.703456446443</v>
      </c>
      <c r="AW1502">
        <v>387.11932581942699</v>
      </c>
      <c r="AX1502">
        <v>1490.2986206303201</v>
      </c>
      <c r="AY1502">
        <v>136.03409087485099</v>
      </c>
      <c r="AZ1502">
        <v>0</v>
      </c>
      <c r="BA1502">
        <v>404.63145456530998</v>
      </c>
      <c r="BB1502">
        <v>540.66554544016196</v>
      </c>
      <c r="BC1502">
        <v>515.68164615824196</v>
      </c>
      <c r="BD1502">
        <v>124.703456446392</v>
      </c>
      <c r="BE1502">
        <v>387.119325819268</v>
      </c>
      <c r="BF1502">
        <v>1568.16997386406</v>
      </c>
      <c r="BG1502">
        <v>9531.6301038528109</v>
      </c>
      <c r="BH1502">
        <v>0</v>
      </c>
      <c r="BI1502">
        <v>4071.2409666019398</v>
      </c>
      <c r="BJ1502">
        <v>13602.871070454699</v>
      </c>
      <c r="BK1502">
        <v>44.373736473162403</v>
      </c>
      <c r="BL1502">
        <v>0</v>
      </c>
      <c r="BM1502">
        <v>1.14710292043844</v>
      </c>
      <c r="BN1502">
        <v>45.520839393600902</v>
      </c>
      <c r="BO1502">
        <v>718.86420943313499</v>
      </c>
      <c r="BP1502">
        <v>485545.909280224</v>
      </c>
    </row>
    <row r="1503" spans="1:68" x14ac:dyDescent="0.25">
      <c r="A1503" t="s">
        <v>6087</v>
      </c>
      <c r="B1503">
        <v>2033</v>
      </c>
      <c r="C1503" t="s">
        <v>6091</v>
      </c>
      <c r="D1503" t="s">
        <v>6089</v>
      </c>
      <c r="E1503" t="s">
        <v>6089</v>
      </c>
      <c r="F1503" t="s">
        <v>6090</v>
      </c>
      <c r="G1503">
        <v>1891.0425779121399</v>
      </c>
      <c r="H1503">
        <v>19531038.366258699</v>
      </c>
      <c r="I1503">
        <v>19531038.366258699</v>
      </c>
      <c r="J1503">
        <v>0</v>
      </c>
      <c r="K1503">
        <v>2781142.9990868699</v>
      </c>
      <c r="L1503">
        <v>0</v>
      </c>
      <c r="M1503">
        <v>1.5169491188516999</v>
      </c>
      <c r="N1503">
        <v>0</v>
      </c>
      <c r="O1503">
        <v>0</v>
      </c>
      <c r="P1503">
        <v>1.5169491188516999</v>
      </c>
      <c r="Q1503">
        <v>0.115275066324892</v>
      </c>
      <c r="R1503">
        <v>0</v>
      </c>
      <c r="S1503">
        <v>0</v>
      </c>
      <c r="T1503">
        <v>0.115275066324892</v>
      </c>
      <c r="U1503">
        <v>4.30588839302097E-2</v>
      </c>
      <c r="V1503">
        <v>5.80833280851141E-2</v>
      </c>
      <c r="W1503">
        <v>0.21641727834021601</v>
      </c>
      <c r="X1503">
        <v>0.12048729329857299</v>
      </c>
      <c r="Y1503">
        <v>0</v>
      </c>
      <c r="Z1503">
        <v>0</v>
      </c>
      <c r="AA1503">
        <v>0.12048729329857299</v>
      </c>
      <c r="AB1503">
        <v>0.172235535720838</v>
      </c>
      <c r="AC1503">
        <v>0.16595236595746901</v>
      </c>
      <c r="AD1503">
        <v>0.45867519497688097</v>
      </c>
      <c r="AE1503">
        <v>4938.7291106523899</v>
      </c>
      <c r="AF1503">
        <v>0</v>
      </c>
      <c r="AG1503">
        <v>0</v>
      </c>
      <c r="AH1503">
        <v>4938.7291106523899</v>
      </c>
      <c r="AI1503">
        <v>2.1497692462474901E-2</v>
      </c>
      <c r="AJ1503">
        <v>0</v>
      </c>
      <c r="AK1503">
        <v>0</v>
      </c>
      <c r="AL1503">
        <v>2.1497692462474901E-2</v>
      </c>
      <c r="AM1503">
        <v>0.77809878262711396</v>
      </c>
      <c r="AN1503">
        <v>0</v>
      </c>
      <c r="AO1503">
        <v>0</v>
      </c>
      <c r="AP1503">
        <v>0.77809878262711396</v>
      </c>
      <c r="AQ1503">
        <v>0.46283266167169801</v>
      </c>
      <c r="AR1503">
        <v>0</v>
      </c>
      <c r="AS1503">
        <v>0</v>
      </c>
      <c r="AT1503">
        <v>0.46283266167169801</v>
      </c>
      <c r="AU1503">
        <v>0</v>
      </c>
      <c r="AV1503">
        <v>0</v>
      </c>
      <c r="AW1503">
        <v>0</v>
      </c>
      <c r="AX1503">
        <v>0.46283266167169801</v>
      </c>
      <c r="AY1503">
        <v>0.52690421410712496</v>
      </c>
      <c r="AZ1503">
        <v>0</v>
      </c>
      <c r="BA1503">
        <v>0</v>
      </c>
      <c r="BB1503">
        <v>0.52690421410712496</v>
      </c>
      <c r="BC1503">
        <v>0</v>
      </c>
      <c r="BD1503">
        <v>0</v>
      </c>
      <c r="BE1503">
        <v>0</v>
      </c>
      <c r="BF1503">
        <v>0.52690421410712496</v>
      </c>
      <c r="BG1503">
        <v>9.7133545520638904</v>
      </c>
      <c r="BH1503">
        <v>0</v>
      </c>
      <c r="BI1503">
        <v>0</v>
      </c>
      <c r="BJ1503">
        <v>9.7133545520638904</v>
      </c>
      <c r="BK1503">
        <v>4.6796968198083197E-2</v>
      </c>
      <c r="BL1503">
        <v>0</v>
      </c>
      <c r="BM1503">
        <v>0</v>
      </c>
      <c r="BN1503">
        <v>4.6796968198083197E-2</v>
      </c>
      <c r="BO1503">
        <v>6.6740762838232506E-2</v>
      </c>
      <c r="BP1503">
        <v>441.17471507348603</v>
      </c>
    </row>
    <row r="1504" spans="1:68" x14ac:dyDescent="0.25">
      <c r="A1504" t="s">
        <v>6087</v>
      </c>
      <c r="B1504">
        <v>2033</v>
      </c>
      <c r="C1504" t="s">
        <v>6091</v>
      </c>
      <c r="D1504" t="s">
        <v>6089</v>
      </c>
      <c r="E1504" t="s">
        <v>6089</v>
      </c>
      <c r="F1504" t="s">
        <v>6093</v>
      </c>
      <c r="G1504">
        <v>122019.24881750401</v>
      </c>
      <c r="H1504">
        <v>2015090301.64379</v>
      </c>
      <c r="I1504">
        <v>0</v>
      </c>
      <c r="J1504">
        <v>2015090301.64379</v>
      </c>
      <c r="K1504">
        <v>204069896.25455099</v>
      </c>
      <c r="L1504">
        <v>777991170.88780296</v>
      </c>
      <c r="M1504">
        <v>0</v>
      </c>
      <c r="N1504">
        <v>0</v>
      </c>
      <c r="O1504">
        <v>0</v>
      </c>
      <c r="P1504">
        <v>0</v>
      </c>
      <c r="Q1504">
        <v>0</v>
      </c>
      <c r="R1504">
        <v>0</v>
      </c>
      <c r="S1504">
        <v>0</v>
      </c>
      <c r="T1504">
        <v>0</v>
      </c>
      <c r="U1504">
        <v>4.4425136640719796</v>
      </c>
      <c r="V1504">
        <v>3.4093671325422399</v>
      </c>
      <c r="W1504">
        <v>7.8518807966142203</v>
      </c>
      <c r="X1504">
        <v>0</v>
      </c>
      <c r="Y1504">
        <v>0</v>
      </c>
      <c r="Z1504">
        <v>0</v>
      </c>
      <c r="AA1504">
        <v>0</v>
      </c>
      <c r="AB1504">
        <v>17.7700546562879</v>
      </c>
      <c r="AC1504">
        <v>9.7410489501206996</v>
      </c>
      <c r="AD1504">
        <v>27.5111036064086</v>
      </c>
      <c r="AE1504">
        <v>0</v>
      </c>
      <c r="AF1504">
        <v>0</v>
      </c>
      <c r="AG1504">
        <v>0</v>
      </c>
      <c r="AH1504">
        <v>0</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v>0</v>
      </c>
      <c r="BK1504">
        <v>0</v>
      </c>
      <c r="BL1504">
        <v>0</v>
      </c>
      <c r="BM1504">
        <v>0</v>
      </c>
      <c r="BN1504">
        <v>0</v>
      </c>
      <c r="BO1504">
        <v>0</v>
      </c>
      <c r="BP1504">
        <v>0</v>
      </c>
    </row>
    <row r="1505" spans="1:68" x14ac:dyDescent="0.25">
      <c r="A1505" t="s">
        <v>6087</v>
      </c>
      <c r="B1505">
        <v>2033</v>
      </c>
      <c r="C1505" t="s">
        <v>6094</v>
      </c>
      <c r="D1505" t="s">
        <v>6089</v>
      </c>
      <c r="E1505" t="s">
        <v>6089</v>
      </c>
      <c r="F1505" t="s">
        <v>6092</v>
      </c>
      <c r="G1505">
        <v>98475.238081649499</v>
      </c>
      <c r="H1505">
        <v>1218758962.47258</v>
      </c>
      <c r="I1505">
        <v>1218758962.47258</v>
      </c>
      <c r="J1505">
        <v>0</v>
      </c>
      <c r="K1505">
        <v>147998289.98324499</v>
      </c>
      <c r="L1505">
        <v>0</v>
      </c>
      <c r="M1505">
        <v>91.488372529860399</v>
      </c>
      <c r="N1505">
        <v>0</v>
      </c>
      <c r="O1505">
        <v>46.159648970657699</v>
      </c>
      <c r="P1505">
        <v>137.64802150051801</v>
      </c>
      <c r="Q1505">
        <v>1.8659798779432999</v>
      </c>
      <c r="R1505">
        <v>0</v>
      </c>
      <c r="S1505">
        <v>0.29875510967388802</v>
      </c>
      <c r="T1505">
        <v>2.16473498761719</v>
      </c>
      <c r="U1505">
        <v>2.6869232305984401</v>
      </c>
      <c r="V1505">
        <v>4.4055824413454996</v>
      </c>
      <c r="W1505">
        <v>9.2572406595611394</v>
      </c>
      <c r="X1505">
        <v>2.0294233709018399</v>
      </c>
      <c r="Y1505">
        <v>0</v>
      </c>
      <c r="Z1505">
        <v>0.32492344044824301</v>
      </c>
      <c r="AA1505">
        <v>2.3543468113500801</v>
      </c>
      <c r="AB1505">
        <v>10.7476929223937</v>
      </c>
      <c r="AC1505">
        <v>12.5873784038442</v>
      </c>
      <c r="AD1505">
        <v>25.689418137588099</v>
      </c>
      <c r="AE1505">
        <v>420545.36893887998</v>
      </c>
      <c r="AF1505">
        <v>0</v>
      </c>
      <c r="AG1505">
        <v>12207.770317189301</v>
      </c>
      <c r="AH1505">
        <v>432753.13925607002</v>
      </c>
      <c r="AI1505">
        <v>5.9424174455954102</v>
      </c>
      <c r="AJ1505">
        <v>0</v>
      </c>
      <c r="AK1505">
        <v>11.7065771049493</v>
      </c>
      <c r="AL1505">
        <v>17.648994550544799</v>
      </c>
      <c r="AM1505">
        <v>8.4563027733183596</v>
      </c>
      <c r="AN1505">
        <v>0</v>
      </c>
      <c r="AO1505">
        <v>5.4330439230231997</v>
      </c>
      <c r="AP1505">
        <v>13.8893466963415</v>
      </c>
      <c r="AQ1505">
        <v>24.8303495059859</v>
      </c>
      <c r="AR1505">
        <v>0</v>
      </c>
      <c r="AS1505">
        <v>56.704599085154904</v>
      </c>
      <c r="AT1505">
        <v>81.534948591140903</v>
      </c>
      <c r="AU1505">
        <v>98.9916959977825</v>
      </c>
      <c r="AV1505">
        <v>23.2944162820922</v>
      </c>
      <c r="AW1505">
        <v>71.746115424223902</v>
      </c>
      <c r="AX1505">
        <v>275.56717629523899</v>
      </c>
      <c r="AY1505">
        <v>36.232387711947503</v>
      </c>
      <c r="AZ1505">
        <v>0</v>
      </c>
      <c r="BA1505">
        <v>62.084398465375102</v>
      </c>
      <c r="BB1505">
        <v>98.316786177322697</v>
      </c>
      <c r="BC1505">
        <v>98.9916959977825</v>
      </c>
      <c r="BD1505">
        <v>23.294416282082601</v>
      </c>
      <c r="BE1505">
        <v>71.7461154241944</v>
      </c>
      <c r="BF1505">
        <v>292.34901388138201</v>
      </c>
      <c r="BG1505">
        <v>1297.94136846794</v>
      </c>
      <c r="BH1505">
        <v>0</v>
      </c>
      <c r="BI1505">
        <v>551.11675809996996</v>
      </c>
      <c r="BJ1505">
        <v>1849.05812656791</v>
      </c>
      <c r="BK1505">
        <v>4.1575191201612398</v>
      </c>
      <c r="BL1505">
        <v>0</v>
      </c>
      <c r="BM1505">
        <v>0.120686238053968</v>
      </c>
      <c r="BN1505">
        <v>4.2782053582152102</v>
      </c>
      <c r="BO1505">
        <v>52.503048341302197</v>
      </c>
      <c r="BP1505">
        <v>45633.277822072501</v>
      </c>
    </row>
    <row r="1506" spans="1:68" x14ac:dyDescent="0.25">
      <c r="A1506" t="s">
        <v>6087</v>
      </c>
      <c r="B1506">
        <v>2033</v>
      </c>
      <c r="C1506" t="s">
        <v>6094</v>
      </c>
      <c r="D1506" t="s">
        <v>6089</v>
      </c>
      <c r="E1506" t="s">
        <v>6089</v>
      </c>
      <c r="F1506" t="s">
        <v>6090</v>
      </c>
      <c r="G1506">
        <v>0.58660820508100797</v>
      </c>
      <c r="H1506">
        <v>9310.9382688791702</v>
      </c>
      <c r="I1506">
        <v>9310.9382688791702</v>
      </c>
      <c r="J1506">
        <v>0</v>
      </c>
      <c r="K1506">
        <v>983.52394340875298</v>
      </c>
      <c r="L1506">
        <v>0</v>
      </c>
      <c r="M1506">
        <v>4.2880925910928399E-4</v>
      </c>
      <c r="N1506">
        <v>0</v>
      </c>
      <c r="O1506">
        <v>0</v>
      </c>
      <c r="P1506">
        <v>4.2880925910928399E-4</v>
      </c>
      <c r="Q1506">
        <v>4.7623937779830401E-5</v>
      </c>
      <c r="R1506">
        <v>0</v>
      </c>
      <c r="S1506">
        <v>0</v>
      </c>
      <c r="T1506">
        <v>4.7623937779830401E-5</v>
      </c>
      <c r="U1506">
        <v>2.0527255268395301E-5</v>
      </c>
      <c r="V1506">
        <v>3.1360307252713802E-5</v>
      </c>
      <c r="W1506">
        <v>9.9511500300939596E-5</v>
      </c>
      <c r="X1506">
        <v>4.97772809181403E-5</v>
      </c>
      <c r="Y1506">
        <v>0</v>
      </c>
      <c r="Z1506">
        <v>0</v>
      </c>
      <c r="AA1506">
        <v>4.97772809181403E-5</v>
      </c>
      <c r="AB1506">
        <v>8.2109021073581407E-5</v>
      </c>
      <c r="AC1506">
        <v>8.9600877864896603E-5</v>
      </c>
      <c r="AD1506">
        <v>2.2148717985661799E-4</v>
      </c>
      <c r="AE1506">
        <v>3.8281420601421701</v>
      </c>
      <c r="AF1506">
        <v>0</v>
      </c>
      <c r="AG1506">
        <v>0</v>
      </c>
      <c r="AH1506">
        <v>3.8281420601421701</v>
      </c>
      <c r="AI1506">
        <v>1.2268918961547E-5</v>
      </c>
      <c r="AJ1506">
        <v>0</v>
      </c>
      <c r="AK1506">
        <v>0</v>
      </c>
      <c r="AL1506">
        <v>1.2268918961547E-5</v>
      </c>
      <c r="AM1506">
        <v>6.0312534054470597E-4</v>
      </c>
      <c r="AN1506">
        <v>0</v>
      </c>
      <c r="AO1506">
        <v>0</v>
      </c>
      <c r="AP1506">
        <v>6.0312534054470597E-4</v>
      </c>
      <c r="AQ1506">
        <v>2.6414260175687098E-4</v>
      </c>
      <c r="AR1506">
        <v>0</v>
      </c>
      <c r="AS1506">
        <v>0</v>
      </c>
      <c r="AT1506">
        <v>2.6414260175687098E-4</v>
      </c>
      <c r="AU1506">
        <v>0</v>
      </c>
      <c r="AV1506">
        <v>0</v>
      </c>
      <c r="AW1506">
        <v>0</v>
      </c>
      <c r="AX1506">
        <v>2.6414260175687098E-4</v>
      </c>
      <c r="AY1506">
        <v>3.0070879070682099E-4</v>
      </c>
      <c r="AZ1506">
        <v>0</v>
      </c>
      <c r="BA1506">
        <v>0</v>
      </c>
      <c r="BB1506">
        <v>3.0070879070682099E-4</v>
      </c>
      <c r="BC1506">
        <v>0</v>
      </c>
      <c r="BD1506">
        <v>0</v>
      </c>
      <c r="BE1506">
        <v>0</v>
      </c>
      <c r="BF1506">
        <v>3.0070879070682099E-4</v>
      </c>
      <c r="BG1506">
        <v>2.5218079441819102E-3</v>
      </c>
      <c r="BH1506">
        <v>0</v>
      </c>
      <c r="BI1506">
        <v>0</v>
      </c>
      <c r="BJ1506">
        <v>2.5218079441819102E-3</v>
      </c>
      <c r="BK1506">
        <v>3.62735914913449E-5</v>
      </c>
      <c r="BL1506">
        <v>0</v>
      </c>
      <c r="BM1506">
        <v>0</v>
      </c>
      <c r="BN1506">
        <v>3.62735914913449E-5</v>
      </c>
      <c r="BO1506">
        <v>3.1817003845439901E-5</v>
      </c>
      <c r="BP1506">
        <v>0.34196641378878001</v>
      </c>
    </row>
    <row r="1507" spans="1:68" x14ac:dyDescent="0.25">
      <c r="A1507" t="s">
        <v>6087</v>
      </c>
      <c r="B1507">
        <v>2033</v>
      </c>
      <c r="C1507" t="s">
        <v>6094</v>
      </c>
      <c r="D1507" t="s">
        <v>6089</v>
      </c>
      <c r="E1507" t="s">
        <v>6089</v>
      </c>
      <c r="F1507" t="s">
        <v>6093</v>
      </c>
      <c r="G1507">
        <v>1122.9663496701601</v>
      </c>
      <c r="H1507">
        <v>19809351.723500699</v>
      </c>
      <c r="I1507">
        <v>0</v>
      </c>
      <c r="J1507">
        <v>19809351.723500699</v>
      </c>
      <c r="K1507">
        <v>1916398.75243709</v>
      </c>
      <c r="L1507">
        <v>7648044.7200419996</v>
      </c>
      <c r="M1507">
        <v>0</v>
      </c>
      <c r="N1507">
        <v>0</v>
      </c>
      <c r="O1507">
        <v>0</v>
      </c>
      <c r="P1507">
        <v>0</v>
      </c>
      <c r="Q1507">
        <v>0</v>
      </c>
      <c r="R1507">
        <v>0</v>
      </c>
      <c r="S1507">
        <v>0</v>
      </c>
      <c r="T1507">
        <v>0</v>
      </c>
      <c r="U1507">
        <v>4.3672144933788702E-2</v>
      </c>
      <c r="V1507">
        <v>3.34462981377395E-2</v>
      </c>
      <c r="W1507">
        <v>7.7118443071528306E-2</v>
      </c>
      <c r="X1507">
        <v>0</v>
      </c>
      <c r="Y1507">
        <v>0</v>
      </c>
      <c r="Z1507">
        <v>0</v>
      </c>
      <c r="AA1507">
        <v>0</v>
      </c>
      <c r="AB1507">
        <v>0.174688579735155</v>
      </c>
      <c r="AC1507">
        <v>9.5560851822113005E-2</v>
      </c>
      <c r="AD1507">
        <v>0.27024943155726799</v>
      </c>
      <c r="AE1507">
        <v>0</v>
      </c>
      <c r="AF1507">
        <v>0</v>
      </c>
      <c r="AG1507">
        <v>0</v>
      </c>
      <c r="AH1507">
        <v>0</v>
      </c>
      <c r="AI1507">
        <v>0</v>
      </c>
      <c r="AJ1507">
        <v>0</v>
      </c>
      <c r="AK1507">
        <v>0</v>
      </c>
      <c r="AL1507">
        <v>0</v>
      </c>
      <c r="AM1507">
        <v>0</v>
      </c>
      <c r="AN1507">
        <v>0</v>
      </c>
      <c r="AO1507">
        <v>0</v>
      </c>
      <c r="AP1507">
        <v>0</v>
      </c>
      <c r="AQ1507">
        <v>0</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v>0</v>
      </c>
      <c r="BK1507">
        <v>0</v>
      </c>
      <c r="BL1507">
        <v>0</v>
      </c>
      <c r="BM1507">
        <v>0</v>
      </c>
      <c r="BN1507">
        <v>0</v>
      </c>
      <c r="BO1507">
        <v>0</v>
      </c>
      <c r="BP1507">
        <v>0</v>
      </c>
    </row>
    <row r="1508" spans="1:68" x14ac:dyDescent="0.25">
      <c r="A1508" t="s">
        <v>6087</v>
      </c>
      <c r="B1508">
        <v>2033</v>
      </c>
      <c r="C1508" t="s">
        <v>6095</v>
      </c>
      <c r="D1508" t="s">
        <v>6089</v>
      </c>
      <c r="E1508" t="s">
        <v>6089</v>
      </c>
      <c r="F1508" t="s">
        <v>6092</v>
      </c>
      <c r="G1508">
        <v>564203.71919359604</v>
      </c>
      <c r="H1508">
        <v>8083178456.2875004</v>
      </c>
      <c r="I1508">
        <v>8083178456.2875004</v>
      </c>
      <c r="J1508">
        <v>0</v>
      </c>
      <c r="K1508">
        <v>906875763.46730602</v>
      </c>
      <c r="L1508">
        <v>0</v>
      </c>
      <c r="M1508">
        <v>332.52317580348802</v>
      </c>
      <c r="N1508">
        <v>0</v>
      </c>
      <c r="O1508">
        <v>235.54215831892401</v>
      </c>
      <c r="P1508">
        <v>568.06533412241197</v>
      </c>
      <c r="Q1508">
        <v>9.0215169121418093</v>
      </c>
      <c r="R1508">
        <v>0</v>
      </c>
      <c r="S1508">
        <v>1.33490032635009</v>
      </c>
      <c r="T1508">
        <v>10.3564172384919</v>
      </c>
      <c r="U1508">
        <v>17.820488414878199</v>
      </c>
      <c r="V1508">
        <v>28.1690229522256</v>
      </c>
      <c r="W1508">
        <v>56.345928605595802</v>
      </c>
      <c r="X1508">
        <v>9.8117227730593299</v>
      </c>
      <c r="Y1508">
        <v>0</v>
      </c>
      <c r="Z1508">
        <v>1.45182590238075</v>
      </c>
      <c r="AA1508">
        <v>11.263548675439999</v>
      </c>
      <c r="AB1508">
        <v>71.281953659512794</v>
      </c>
      <c r="AC1508">
        <v>80.482922720644794</v>
      </c>
      <c r="AD1508">
        <v>163.02842505559701</v>
      </c>
      <c r="AE1508">
        <v>2780110.6246942501</v>
      </c>
      <c r="AF1508">
        <v>0</v>
      </c>
      <c r="AG1508">
        <v>72784.065531035798</v>
      </c>
      <c r="AH1508">
        <v>2852894.6902252901</v>
      </c>
      <c r="AI1508">
        <v>20.359148734125199</v>
      </c>
      <c r="AJ1508">
        <v>0</v>
      </c>
      <c r="AK1508">
        <v>54.888165745313103</v>
      </c>
      <c r="AL1508">
        <v>75.247314479438401</v>
      </c>
      <c r="AM1508">
        <v>38.694198097552302</v>
      </c>
      <c r="AN1508">
        <v>0</v>
      </c>
      <c r="AO1508">
        <v>31.7836737017887</v>
      </c>
      <c r="AP1508">
        <v>70.477871799341102</v>
      </c>
      <c r="AQ1508">
        <v>70.850516998185398</v>
      </c>
      <c r="AR1508">
        <v>0</v>
      </c>
      <c r="AS1508">
        <v>234.86318838583699</v>
      </c>
      <c r="AT1508">
        <v>305.713705384023</v>
      </c>
      <c r="AU1508">
        <v>270.37611018611898</v>
      </c>
      <c r="AV1508">
        <v>63.041204057725501</v>
      </c>
      <c r="AW1508">
        <v>201.361285765204</v>
      </c>
      <c r="AX1508">
        <v>840.492305393072</v>
      </c>
      <c r="AY1508">
        <v>103.384908088036</v>
      </c>
      <c r="AZ1508">
        <v>0</v>
      </c>
      <c r="BA1508">
        <v>257.14562853530703</v>
      </c>
      <c r="BB1508">
        <v>360.53053662334401</v>
      </c>
      <c r="BC1508">
        <v>270.37611018611898</v>
      </c>
      <c r="BD1508">
        <v>63.041204057699602</v>
      </c>
      <c r="BE1508">
        <v>201.36128576512101</v>
      </c>
      <c r="BF1508">
        <v>895.30913663228398</v>
      </c>
      <c r="BG1508">
        <v>5807.51268697056</v>
      </c>
      <c r="BH1508">
        <v>0</v>
      </c>
      <c r="BI1508">
        <v>2486.0547536499798</v>
      </c>
      <c r="BJ1508">
        <v>8293.5674406205399</v>
      </c>
      <c r="BK1508">
        <v>27.4842238959707</v>
      </c>
      <c r="BL1508">
        <v>0</v>
      </c>
      <c r="BM1508">
        <v>0.71954458766689799</v>
      </c>
      <c r="BN1508">
        <v>28.203768483637599</v>
      </c>
      <c r="BO1508">
        <v>361.96129678503598</v>
      </c>
      <c r="BP1508">
        <v>300834.18047519098</v>
      </c>
    </row>
    <row r="1509" spans="1:68" x14ac:dyDescent="0.25">
      <c r="A1509" t="s">
        <v>6087</v>
      </c>
      <c r="B1509">
        <v>2033</v>
      </c>
      <c r="C1509" t="s">
        <v>6095</v>
      </c>
      <c r="D1509" t="s">
        <v>6089</v>
      </c>
      <c r="E1509" t="s">
        <v>6089</v>
      </c>
      <c r="F1509" t="s">
        <v>6090</v>
      </c>
      <c r="G1509">
        <v>2144.3133275124501</v>
      </c>
      <c r="H1509">
        <v>30991304.005187102</v>
      </c>
      <c r="I1509">
        <v>30991304.005187102</v>
      </c>
      <c r="J1509">
        <v>0</v>
      </c>
      <c r="K1509">
        <v>3471461.3050761102</v>
      </c>
      <c r="L1509">
        <v>0</v>
      </c>
      <c r="M1509">
        <v>1.27994205960077</v>
      </c>
      <c r="N1509">
        <v>0</v>
      </c>
      <c r="O1509">
        <v>0</v>
      </c>
      <c r="P1509">
        <v>1.27994205960077</v>
      </c>
      <c r="Q1509">
        <v>0.15052199906222399</v>
      </c>
      <c r="R1509">
        <v>0</v>
      </c>
      <c r="S1509">
        <v>0</v>
      </c>
      <c r="T1509">
        <v>0.15052199906222399</v>
      </c>
      <c r="U1509">
        <v>6.8324629596271502E-2</v>
      </c>
      <c r="V1509">
        <v>0.108098401206846</v>
      </c>
      <c r="W1509">
        <v>0.32694502986534202</v>
      </c>
      <c r="X1509">
        <v>0.15732793592833999</v>
      </c>
      <c r="Y1509">
        <v>0</v>
      </c>
      <c r="Z1509">
        <v>0</v>
      </c>
      <c r="AA1509">
        <v>0.15732793592833999</v>
      </c>
      <c r="AB1509">
        <v>0.27329851838508601</v>
      </c>
      <c r="AC1509">
        <v>0.30885257487670298</v>
      </c>
      <c r="AD1509">
        <v>0.73947902919012998</v>
      </c>
      <c r="AE1509">
        <v>9963.4529253240707</v>
      </c>
      <c r="AF1509">
        <v>0</v>
      </c>
      <c r="AG1509">
        <v>0</v>
      </c>
      <c r="AH1509">
        <v>9963.4529253240707</v>
      </c>
      <c r="AI1509">
        <v>4.06696911655859E-2</v>
      </c>
      <c r="AJ1509">
        <v>0</v>
      </c>
      <c r="AK1509">
        <v>0</v>
      </c>
      <c r="AL1509">
        <v>4.06696911655859E-2</v>
      </c>
      <c r="AM1509">
        <v>1.5697460658928699</v>
      </c>
      <c r="AN1509">
        <v>0</v>
      </c>
      <c r="AO1509">
        <v>0</v>
      </c>
      <c r="AP1509">
        <v>1.5697460658928699</v>
      </c>
      <c r="AQ1509">
        <v>0.87559450598667099</v>
      </c>
      <c r="AR1509">
        <v>0</v>
      </c>
      <c r="AS1509">
        <v>0</v>
      </c>
      <c r="AT1509">
        <v>0.87559450598667099</v>
      </c>
      <c r="AU1509">
        <v>0</v>
      </c>
      <c r="AV1509">
        <v>0</v>
      </c>
      <c r="AW1509">
        <v>0</v>
      </c>
      <c r="AX1509">
        <v>0.87559450598667099</v>
      </c>
      <c r="AY1509">
        <v>0.99680613158774101</v>
      </c>
      <c r="AZ1509">
        <v>0</v>
      </c>
      <c r="BA1509">
        <v>0</v>
      </c>
      <c r="BB1509">
        <v>0.99680613158774101</v>
      </c>
      <c r="BC1509">
        <v>0</v>
      </c>
      <c r="BD1509">
        <v>0</v>
      </c>
      <c r="BE1509">
        <v>0</v>
      </c>
      <c r="BF1509">
        <v>0.99680613158774101</v>
      </c>
      <c r="BG1509">
        <v>9.1687161195318705</v>
      </c>
      <c r="BH1509">
        <v>0</v>
      </c>
      <c r="BI1509">
        <v>0</v>
      </c>
      <c r="BJ1509">
        <v>9.1687161195318705</v>
      </c>
      <c r="BK1509">
        <v>9.4408779919475799E-2</v>
      </c>
      <c r="BL1509">
        <v>0</v>
      </c>
      <c r="BM1509">
        <v>0</v>
      </c>
      <c r="BN1509">
        <v>9.4408779919475799E-2</v>
      </c>
      <c r="BO1509">
        <v>0.105902370978444</v>
      </c>
      <c r="BP1509">
        <v>890.03130299189399</v>
      </c>
    </row>
    <row r="1510" spans="1:68" x14ac:dyDescent="0.25">
      <c r="A1510" t="s">
        <v>6087</v>
      </c>
      <c r="B1510">
        <v>2033</v>
      </c>
      <c r="C1510" t="s">
        <v>6095</v>
      </c>
      <c r="D1510" t="s">
        <v>6089</v>
      </c>
      <c r="E1510" t="s">
        <v>6089</v>
      </c>
      <c r="F1510" t="s">
        <v>6093</v>
      </c>
      <c r="G1510">
        <v>13237.4721345206</v>
      </c>
      <c r="H1510">
        <v>162008454.57201499</v>
      </c>
      <c r="I1510">
        <v>0</v>
      </c>
      <c r="J1510">
        <v>162008454.57201499</v>
      </c>
      <c r="K1510">
        <v>22641170.474999599</v>
      </c>
      <c r="L1510">
        <v>62548634.750208803</v>
      </c>
      <c r="M1510">
        <v>0</v>
      </c>
      <c r="N1510">
        <v>0</v>
      </c>
      <c r="O1510">
        <v>0</v>
      </c>
      <c r="P1510">
        <v>0</v>
      </c>
      <c r="Q1510">
        <v>0</v>
      </c>
      <c r="R1510">
        <v>0</v>
      </c>
      <c r="S1510">
        <v>0</v>
      </c>
      <c r="T1510">
        <v>0</v>
      </c>
      <c r="U1510">
        <v>0.357167503880225</v>
      </c>
      <c r="V1510">
        <v>0.27365467705229901</v>
      </c>
      <c r="W1510">
        <v>0.63082218093252396</v>
      </c>
      <c r="X1510">
        <v>0</v>
      </c>
      <c r="Y1510">
        <v>0</v>
      </c>
      <c r="Z1510">
        <v>0</v>
      </c>
      <c r="AA1510">
        <v>0</v>
      </c>
      <c r="AB1510">
        <v>1.4286700155209</v>
      </c>
      <c r="AC1510">
        <v>0.78187050586371099</v>
      </c>
      <c r="AD1510">
        <v>2.2105405213846101</v>
      </c>
      <c r="AE1510">
        <v>0</v>
      </c>
      <c r="AF1510">
        <v>0</v>
      </c>
      <c r="AG1510">
        <v>0</v>
      </c>
      <c r="AH1510">
        <v>0</v>
      </c>
      <c r="AI1510">
        <v>0</v>
      </c>
      <c r="AJ1510">
        <v>0</v>
      </c>
      <c r="AK1510">
        <v>0</v>
      </c>
      <c r="AL1510">
        <v>0</v>
      </c>
      <c r="AM1510">
        <v>0</v>
      </c>
      <c r="AN1510">
        <v>0</v>
      </c>
      <c r="AO1510">
        <v>0</v>
      </c>
      <c r="AP1510">
        <v>0</v>
      </c>
      <c r="AQ1510">
        <v>0</v>
      </c>
      <c r="AR1510">
        <v>0</v>
      </c>
      <c r="AS1510">
        <v>0</v>
      </c>
      <c r="AT1510">
        <v>0</v>
      </c>
      <c r="AU1510">
        <v>0</v>
      </c>
      <c r="AV1510">
        <v>0</v>
      </c>
      <c r="AW1510">
        <v>0</v>
      </c>
      <c r="AX1510">
        <v>0</v>
      </c>
      <c r="AY1510">
        <v>0</v>
      </c>
      <c r="AZ1510">
        <v>0</v>
      </c>
      <c r="BA1510">
        <v>0</v>
      </c>
      <c r="BB1510">
        <v>0</v>
      </c>
      <c r="BC1510">
        <v>0</v>
      </c>
      <c r="BD1510">
        <v>0</v>
      </c>
      <c r="BE1510">
        <v>0</v>
      </c>
      <c r="BF1510">
        <v>0</v>
      </c>
      <c r="BG1510">
        <v>0</v>
      </c>
      <c r="BH1510">
        <v>0</v>
      </c>
      <c r="BI1510">
        <v>0</v>
      </c>
      <c r="BJ1510">
        <v>0</v>
      </c>
      <c r="BK1510">
        <v>0</v>
      </c>
      <c r="BL1510">
        <v>0</v>
      </c>
      <c r="BM1510">
        <v>0</v>
      </c>
      <c r="BN1510">
        <v>0</v>
      </c>
      <c r="BO1510">
        <v>0</v>
      </c>
      <c r="BP1510">
        <v>0</v>
      </c>
    </row>
    <row r="1511" spans="1:68" x14ac:dyDescent="0.25">
      <c r="A1511" t="s">
        <v>6087</v>
      </c>
      <c r="B1511">
        <v>2033</v>
      </c>
      <c r="C1511" t="s">
        <v>6096</v>
      </c>
      <c r="D1511" t="s">
        <v>6089</v>
      </c>
      <c r="E1511" t="s">
        <v>6089</v>
      </c>
      <c r="F1511" t="s">
        <v>6092</v>
      </c>
      <c r="G1511">
        <v>36322.052628612597</v>
      </c>
      <c r="H1511">
        <v>485402668.186086</v>
      </c>
      <c r="I1511">
        <v>485402668.186086</v>
      </c>
      <c r="J1511">
        <v>0</v>
      </c>
      <c r="K1511">
        <v>176954239.82868701</v>
      </c>
      <c r="L1511">
        <v>0</v>
      </c>
      <c r="M1511">
        <v>36.120501464648797</v>
      </c>
      <c r="N1511">
        <v>0.38617270271286602</v>
      </c>
      <c r="O1511">
        <v>94.784924487568702</v>
      </c>
      <c r="P1511">
        <v>131.29159865493</v>
      </c>
      <c r="Q1511">
        <v>0.69154426051564299</v>
      </c>
      <c r="R1511">
        <v>0</v>
      </c>
      <c r="S1511">
        <v>3.3399792929614897E-2</v>
      </c>
      <c r="T1511">
        <v>0.72494405344525803</v>
      </c>
      <c r="U1511">
        <v>1.0701297040893101</v>
      </c>
      <c r="V1511">
        <v>14.6072704457971</v>
      </c>
      <c r="W1511">
        <v>16.402344203331701</v>
      </c>
      <c r="X1511">
        <v>0.75211748041482396</v>
      </c>
      <c r="Y1511">
        <v>0</v>
      </c>
      <c r="Z1511">
        <v>3.6325322237318401E-2</v>
      </c>
      <c r="AA1511">
        <v>0.78844280265214195</v>
      </c>
      <c r="AB1511">
        <v>4.2805188163572403</v>
      </c>
      <c r="AC1511">
        <v>41.735058416563199</v>
      </c>
      <c r="AD1511">
        <v>46.804020035572599</v>
      </c>
      <c r="AE1511">
        <v>421203.25193887303</v>
      </c>
      <c r="AF1511">
        <v>1469.9919428190301</v>
      </c>
      <c r="AG1511">
        <v>4824.97900683219</v>
      </c>
      <c r="AH1511">
        <v>427498.222888524</v>
      </c>
      <c r="AI1511">
        <v>1.53652499572718</v>
      </c>
      <c r="AJ1511">
        <v>1.27749284410387</v>
      </c>
      <c r="AK1511">
        <v>4.8047651729687599</v>
      </c>
      <c r="AL1511">
        <v>7.6187830127998204</v>
      </c>
      <c r="AM1511">
        <v>2.2614654769803701</v>
      </c>
      <c r="AN1511">
        <v>3.6693554796830702E-2</v>
      </c>
      <c r="AO1511">
        <v>8.6830462477003802</v>
      </c>
      <c r="AP1511">
        <v>10.9812052794775</v>
      </c>
      <c r="AQ1511">
        <v>6.3403451085869804</v>
      </c>
      <c r="AR1511">
        <v>4.4297428360383302</v>
      </c>
      <c r="AS1511">
        <v>22.178081181503899</v>
      </c>
      <c r="AT1511">
        <v>32.948169126129201</v>
      </c>
      <c r="AU1511">
        <v>27.468196524936701</v>
      </c>
      <c r="AV1511">
        <v>6.2075865860913604</v>
      </c>
      <c r="AW1511">
        <v>38.253801627405402</v>
      </c>
      <c r="AX1511">
        <v>104.877753864562</v>
      </c>
      <c r="AY1511">
        <v>9.2518166990155493</v>
      </c>
      <c r="AZ1511">
        <v>6.4638703478930299</v>
      </c>
      <c r="BA1511">
        <v>24.282207289785699</v>
      </c>
      <c r="BB1511">
        <v>39.997894336694301</v>
      </c>
      <c r="BC1511">
        <v>27.468196524936701</v>
      </c>
      <c r="BD1511">
        <v>6.2075865860887998</v>
      </c>
      <c r="BE1511">
        <v>38.253801627389599</v>
      </c>
      <c r="BF1511">
        <v>111.92747907510901</v>
      </c>
      <c r="BG1511">
        <v>370.27816441697598</v>
      </c>
      <c r="BH1511">
        <v>49.360263006529003</v>
      </c>
      <c r="BI1511">
        <v>618.45865463781297</v>
      </c>
      <c r="BJ1511">
        <v>1038.0970820613099</v>
      </c>
      <c r="BK1511">
        <v>4.1640229633927097</v>
      </c>
      <c r="BL1511">
        <v>1.4532366921965301E-2</v>
      </c>
      <c r="BM1511">
        <v>4.7699829689949201E-2</v>
      </c>
      <c r="BN1511">
        <v>4.2262551600046301</v>
      </c>
      <c r="BO1511">
        <v>24.077911416495901</v>
      </c>
      <c r="BP1511">
        <v>45079.153456980202</v>
      </c>
    </row>
    <row r="1512" spans="1:68" x14ac:dyDescent="0.25">
      <c r="A1512" t="s">
        <v>6087</v>
      </c>
      <c r="B1512">
        <v>2033</v>
      </c>
      <c r="C1512" t="s">
        <v>6096</v>
      </c>
      <c r="D1512" t="s">
        <v>6089</v>
      </c>
      <c r="E1512" t="s">
        <v>6089</v>
      </c>
      <c r="F1512" t="s">
        <v>6090</v>
      </c>
      <c r="G1512">
        <v>27846.522989192199</v>
      </c>
      <c r="H1512">
        <v>361016699.37027401</v>
      </c>
      <c r="I1512">
        <v>361016699.37027401</v>
      </c>
      <c r="J1512">
        <v>0</v>
      </c>
      <c r="K1512">
        <v>114539672.646944</v>
      </c>
      <c r="L1512">
        <v>0</v>
      </c>
      <c r="M1512">
        <v>331.53280111577902</v>
      </c>
      <c r="N1512">
        <v>14.848081981143</v>
      </c>
      <c r="O1512">
        <v>0</v>
      </c>
      <c r="P1512">
        <v>346.38088309692199</v>
      </c>
      <c r="Q1512">
        <v>10.4030805080832</v>
      </c>
      <c r="R1512">
        <v>0.26168075330295798</v>
      </c>
      <c r="S1512">
        <v>0</v>
      </c>
      <c r="T1512">
        <v>10.6647612613862</v>
      </c>
      <c r="U1512">
        <v>1.19385837453383</v>
      </c>
      <c r="V1512">
        <v>10.864111198352401</v>
      </c>
      <c r="W1512">
        <v>22.7227308342725</v>
      </c>
      <c r="X1512">
        <v>10.8734616456727</v>
      </c>
      <c r="Y1512">
        <v>0.27351279577617199</v>
      </c>
      <c r="Z1512">
        <v>0</v>
      </c>
      <c r="AA1512">
        <v>11.146974441448799</v>
      </c>
      <c r="AB1512">
        <v>4.7754334981353201</v>
      </c>
      <c r="AC1512">
        <v>31.040317709578499</v>
      </c>
      <c r="AD1512">
        <v>46.962725649162699</v>
      </c>
      <c r="AE1512">
        <v>243728.989611937</v>
      </c>
      <c r="AF1512">
        <v>1242.77149821956</v>
      </c>
      <c r="AG1512">
        <v>0</v>
      </c>
      <c r="AH1512">
        <v>244971.76111015701</v>
      </c>
      <c r="AI1512">
        <v>2.3466117233325101</v>
      </c>
      <c r="AJ1512">
        <v>5.11721477353871E-2</v>
      </c>
      <c r="AK1512">
        <v>0</v>
      </c>
      <c r="AL1512">
        <v>2.3977838710679</v>
      </c>
      <c r="AM1512">
        <v>38.399601569346601</v>
      </c>
      <c r="AN1512">
        <v>0.19579915564969699</v>
      </c>
      <c r="AO1512">
        <v>0</v>
      </c>
      <c r="AP1512">
        <v>38.595400724996303</v>
      </c>
      <c r="AQ1512">
        <v>50.521168805247903</v>
      </c>
      <c r="AR1512">
        <v>1.1017062124768999</v>
      </c>
      <c r="AS1512">
        <v>0</v>
      </c>
      <c r="AT1512">
        <v>51.622875017724802</v>
      </c>
      <c r="AU1512">
        <v>0</v>
      </c>
      <c r="AV1512">
        <v>0</v>
      </c>
      <c r="AW1512">
        <v>0</v>
      </c>
      <c r="AX1512">
        <v>51.622875017724802</v>
      </c>
      <c r="AY1512">
        <v>57.514991809253097</v>
      </c>
      <c r="AZ1512">
        <v>1.2542192764992099</v>
      </c>
      <c r="BA1512">
        <v>0</v>
      </c>
      <c r="BB1512">
        <v>58.769211085752303</v>
      </c>
      <c r="BC1512">
        <v>0</v>
      </c>
      <c r="BD1512">
        <v>0</v>
      </c>
      <c r="BE1512">
        <v>0</v>
      </c>
      <c r="BF1512">
        <v>58.769211085752303</v>
      </c>
      <c r="BG1512">
        <v>135.59785961206899</v>
      </c>
      <c r="BH1512">
        <v>9.1315096195839303</v>
      </c>
      <c r="BI1512">
        <v>0</v>
      </c>
      <c r="BJ1512">
        <v>144.72936923165301</v>
      </c>
      <c r="BK1512">
        <v>2.3094560402633899</v>
      </c>
      <c r="BL1512">
        <v>1.17758915252557E-2</v>
      </c>
      <c r="BM1512">
        <v>0</v>
      </c>
      <c r="BN1512">
        <v>2.3212319317886401</v>
      </c>
      <c r="BO1512">
        <v>78.773773692320404</v>
      </c>
      <c r="BP1512">
        <v>21883.2303791911</v>
      </c>
    </row>
    <row r="1513" spans="1:68" x14ac:dyDescent="0.25">
      <c r="A1513" t="s">
        <v>6087</v>
      </c>
      <c r="B1513">
        <v>2033</v>
      </c>
      <c r="C1513" t="s">
        <v>6096</v>
      </c>
      <c r="D1513" t="s">
        <v>6089</v>
      </c>
      <c r="E1513" t="s">
        <v>6089</v>
      </c>
      <c r="F1513" t="s">
        <v>6093</v>
      </c>
      <c r="G1513">
        <v>8487.9777432442497</v>
      </c>
      <c r="H1513">
        <v>171068334.23768201</v>
      </c>
      <c r="I1513">
        <v>0</v>
      </c>
      <c r="J1513">
        <v>171068334.23768201</v>
      </c>
      <c r="K1513">
        <v>38774021.920453697</v>
      </c>
      <c r="L1513">
        <v>111314265.42705201</v>
      </c>
      <c r="M1513">
        <v>0</v>
      </c>
      <c r="N1513">
        <v>0</v>
      </c>
      <c r="O1513">
        <v>0</v>
      </c>
      <c r="P1513">
        <v>0</v>
      </c>
      <c r="Q1513">
        <v>0</v>
      </c>
      <c r="R1513">
        <v>0</v>
      </c>
      <c r="S1513">
        <v>0</v>
      </c>
      <c r="T1513">
        <v>0</v>
      </c>
      <c r="U1513">
        <v>0.37714111991265897</v>
      </c>
      <c r="V1513">
        <v>2.5739881408767502</v>
      </c>
      <c r="W1513">
        <v>2.95112926078941</v>
      </c>
      <c r="X1513">
        <v>0</v>
      </c>
      <c r="Y1513">
        <v>0</v>
      </c>
      <c r="Z1513">
        <v>0</v>
      </c>
      <c r="AA1513">
        <v>0</v>
      </c>
      <c r="AB1513">
        <v>1.5085644796506299</v>
      </c>
      <c r="AC1513">
        <v>7.3542518310764304</v>
      </c>
      <c r="AD1513">
        <v>8.8628163107270694</v>
      </c>
      <c r="AE1513">
        <v>0</v>
      </c>
      <c r="AF1513">
        <v>0</v>
      </c>
      <c r="AG1513">
        <v>0</v>
      </c>
      <c r="AH1513">
        <v>0</v>
      </c>
      <c r="AI1513">
        <v>0</v>
      </c>
      <c r="AJ1513">
        <v>0</v>
      </c>
      <c r="AK1513">
        <v>0</v>
      </c>
      <c r="AL1513">
        <v>0</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v>0</v>
      </c>
    </row>
    <row r="1514" spans="1:68" x14ac:dyDescent="0.25">
      <c r="A1514" t="s">
        <v>6087</v>
      </c>
      <c r="B1514">
        <v>2033</v>
      </c>
      <c r="C1514" t="s">
        <v>6097</v>
      </c>
      <c r="D1514" t="s">
        <v>6089</v>
      </c>
      <c r="E1514" t="s">
        <v>6089</v>
      </c>
      <c r="F1514" t="s">
        <v>6092</v>
      </c>
      <c r="G1514">
        <v>5226.0404178128802</v>
      </c>
      <c r="H1514">
        <v>66420718.743464299</v>
      </c>
      <c r="I1514">
        <v>66420718.743464299</v>
      </c>
      <c r="J1514">
        <v>0</v>
      </c>
      <c r="K1514">
        <v>25460290.444036901</v>
      </c>
      <c r="L1514">
        <v>0</v>
      </c>
      <c r="M1514">
        <v>4.2651951618834403</v>
      </c>
      <c r="N1514">
        <v>5.3909478376469498E-2</v>
      </c>
      <c r="O1514">
        <v>13.7247597796047</v>
      </c>
      <c r="P1514">
        <v>18.043864419864601</v>
      </c>
      <c r="Q1514">
        <v>8.3834531660154504E-2</v>
      </c>
      <c r="R1514">
        <v>0</v>
      </c>
      <c r="S1514">
        <v>3.5204112476191602E-3</v>
      </c>
      <c r="T1514">
        <v>8.7354942907773694E-2</v>
      </c>
      <c r="U1514">
        <v>0.146432619251886</v>
      </c>
      <c r="V1514">
        <v>2.3319394591881402</v>
      </c>
      <c r="W1514">
        <v>2.5657270213477998</v>
      </c>
      <c r="X1514">
        <v>9.1177702316518394E-2</v>
      </c>
      <c r="Y1514">
        <v>0</v>
      </c>
      <c r="Z1514">
        <v>3.8287684371916398E-3</v>
      </c>
      <c r="AA1514">
        <v>9.5006470753710104E-2</v>
      </c>
      <c r="AB1514">
        <v>0.58573047700754499</v>
      </c>
      <c r="AC1514">
        <v>6.6626841691089798</v>
      </c>
      <c r="AD1514">
        <v>7.3434211168702399</v>
      </c>
      <c r="AE1514">
        <v>65601.455771588604</v>
      </c>
      <c r="AF1514">
        <v>246.120281396764</v>
      </c>
      <c r="AG1514">
        <v>677.64247884967403</v>
      </c>
      <c r="AH1514">
        <v>66525.218531834995</v>
      </c>
      <c r="AI1514">
        <v>0.14969221048116499</v>
      </c>
      <c r="AJ1514">
        <v>0.17788078087509099</v>
      </c>
      <c r="AK1514">
        <v>0.66434866078065602</v>
      </c>
      <c r="AL1514">
        <v>0.99192165213691197</v>
      </c>
      <c r="AM1514">
        <v>0.314868532185618</v>
      </c>
      <c r="AN1514">
        <v>4.98056932838191E-3</v>
      </c>
      <c r="AO1514">
        <v>1.21288151857078</v>
      </c>
      <c r="AP1514">
        <v>1.5327306200847799</v>
      </c>
      <c r="AQ1514">
        <v>0.56607451752608495</v>
      </c>
      <c r="AR1514">
        <v>0.61895394830575201</v>
      </c>
      <c r="AS1514">
        <v>3.0501835207812</v>
      </c>
      <c r="AT1514">
        <v>4.2352119866130398</v>
      </c>
      <c r="AU1514">
        <v>4.1256067060492096</v>
      </c>
      <c r="AV1514">
        <v>0.87101156386969403</v>
      </c>
      <c r="AW1514">
        <v>5.42432631192231</v>
      </c>
      <c r="AX1514">
        <v>14.6561565684542</v>
      </c>
      <c r="AY1514">
        <v>0.82601460716105701</v>
      </c>
      <c r="AZ1514">
        <v>0.90317614842466698</v>
      </c>
      <c r="BA1514">
        <v>3.3395670219327398</v>
      </c>
      <c r="BB1514">
        <v>5.0687577775184698</v>
      </c>
      <c r="BC1514">
        <v>4.1256067060492096</v>
      </c>
      <c r="BD1514">
        <v>0.87101156386933498</v>
      </c>
      <c r="BE1514">
        <v>5.42432631192007</v>
      </c>
      <c r="BF1514">
        <v>15.4897023593571</v>
      </c>
      <c r="BG1514">
        <v>44.918439651617099</v>
      </c>
      <c r="BH1514">
        <v>7.1174531492615998</v>
      </c>
      <c r="BI1514">
        <v>86.722323137843006</v>
      </c>
      <c r="BJ1514">
        <v>138.75821593872101</v>
      </c>
      <c r="BK1514">
        <v>0.64853717773415798</v>
      </c>
      <c r="BL1514">
        <v>2.4331495513751E-3</v>
      </c>
      <c r="BM1514">
        <v>6.6991857966706902E-3</v>
      </c>
      <c r="BN1514">
        <v>0.657669513082204</v>
      </c>
      <c r="BO1514">
        <v>3.2947329855055898</v>
      </c>
      <c r="BP1514">
        <v>7015.00117285338</v>
      </c>
    </row>
    <row r="1515" spans="1:68" x14ac:dyDescent="0.25">
      <c r="A1515" t="s">
        <v>6087</v>
      </c>
      <c r="B1515">
        <v>2033</v>
      </c>
      <c r="C1515" t="s">
        <v>6097</v>
      </c>
      <c r="D1515" t="s">
        <v>6089</v>
      </c>
      <c r="E1515" t="s">
        <v>6089</v>
      </c>
      <c r="F1515" t="s">
        <v>6090</v>
      </c>
      <c r="G1515">
        <v>12455.254844843599</v>
      </c>
      <c r="H1515">
        <v>160859191.80015501</v>
      </c>
      <c r="I1515">
        <v>160859191.80015501</v>
      </c>
      <c r="J1515">
        <v>0</v>
      </c>
      <c r="K1515">
        <v>51231559.976674803</v>
      </c>
      <c r="L1515">
        <v>0</v>
      </c>
      <c r="M1515">
        <v>129.95286000584599</v>
      </c>
      <c r="N1515">
        <v>6.4104499616209996</v>
      </c>
      <c r="O1515">
        <v>0</v>
      </c>
      <c r="P1515">
        <v>136.36330996746699</v>
      </c>
      <c r="Q1515">
        <v>4.63392641957231</v>
      </c>
      <c r="R1515">
        <v>0.119082319257031</v>
      </c>
      <c r="S1515">
        <v>0</v>
      </c>
      <c r="T1515">
        <v>4.75300873882935</v>
      </c>
      <c r="U1515">
        <v>0.53195072024740797</v>
      </c>
      <c r="V1515">
        <v>5.6475434748108304</v>
      </c>
      <c r="W1515">
        <v>10.9325029338875</v>
      </c>
      <c r="X1515">
        <v>4.84345200952143</v>
      </c>
      <c r="Y1515">
        <v>0.124466693313868</v>
      </c>
      <c r="Z1515">
        <v>0</v>
      </c>
      <c r="AA1515">
        <v>4.9679187028353002</v>
      </c>
      <c r="AB1515">
        <v>2.1278028809896301</v>
      </c>
      <c r="AC1515">
        <v>16.135838499459499</v>
      </c>
      <c r="AD1515">
        <v>23.2315600832844</v>
      </c>
      <c r="AE1515">
        <v>127667.62643408</v>
      </c>
      <c r="AF1515">
        <v>888.64438201529197</v>
      </c>
      <c r="AG1515">
        <v>0</v>
      </c>
      <c r="AH1515">
        <v>128556.270816095</v>
      </c>
      <c r="AI1515">
        <v>1.0512930722259</v>
      </c>
      <c r="AJ1515">
        <v>2.2888392250968101E-2</v>
      </c>
      <c r="AK1515">
        <v>0</v>
      </c>
      <c r="AL1515">
        <v>1.0741814644768699</v>
      </c>
      <c r="AM1515">
        <v>20.114086535944601</v>
      </c>
      <c r="AN1515">
        <v>0.14000628427728901</v>
      </c>
      <c r="AO1515">
        <v>0</v>
      </c>
      <c r="AP1515">
        <v>20.254092820221899</v>
      </c>
      <c r="AQ1515">
        <v>22.6337208825861</v>
      </c>
      <c r="AR1515">
        <v>0.49277360932541198</v>
      </c>
      <c r="AS1515">
        <v>0</v>
      </c>
      <c r="AT1515">
        <v>23.126494491911501</v>
      </c>
      <c r="AU1515">
        <v>0</v>
      </c>
      <c r="AV1515">
        <v>0</v>
      </c>
      <c r="AW1515">
        <v>0</v>
      </c>
      <c r="AX1515">
        <v>23.126494491911501</v>
      </c>
      <c r="AY1515">
        <v>25.766986432816601</v>
      </c>
      <c r="AZ1515">
        <v>0.560989992401425</v>
      </c>
      <c r="BA1515">
        <v>0</v>
      </c>
      <c r="BB1515">
        <v>26.327976425218001</v>
      </c>
      <c r="BC1515">
        <v>0</v>
      </c>
      <c r="BD1515">
        <v>0</v>
      </c>
      <c r="BE1515">
        <v>0</v>
      </c>
      <c r="BF1515">
        <v>26.327976425218001</v>
      </c>
      <c r="BG1515">
        <v>58.849961243148499</v>
      </c>
      <c r="BH1515">
        <v>4.0843619677114296</v>
      </c>
      <c r="BI1515">
        <v>0</v>
      </c>
      <c r="BJ1515">
        <v>62.934323210859901</v>
      </c>
      <c r="BK1515">
        <v>1.20971564147425</v>
      </c>
      <c r="BL1515">
        <v>8.4203571309222104E-3</v>
      </c>
      <c r="BM1515">
        <v>0</v>
      </c>
      <c r="BN1515">
        <v>1.2181359986051701</v>
      </c>
      <c r="BO1515">
        <v>36.009485922129301</v>
      </c>
      <c r="BP1515">
        <v>11483.880746945601</v>
      </c>
    </row>
    <row r="1516" spans="1:68" x14ac:dyDescent="0.25">
      <c r="A1516" t="s">
        <v>6087</v>
      </c>
      <c r="B1516">
        <v>2033</v>
      </c>
      <c r="C1516" t="s">
        <v>6097</v>
      </c>
      <c r="D1516" t="s">
        <v>6089</v>
      </c>
      <c r="E1516" t="s">
        <v>6089</v>
      </c>
      <c r="F1516" t="s">
        <v>6093</v>
      </c>
      <c r="G1516">
        <v>2237.9899666500301</v>
      </c>
      <c r="H1516">
        <v>43005492.291607797</v>
      </c>
      <c r="I1516">
        <v>0</v>
      </c>
      <c r="J1516">
        <v>43005492.291607797</v>
      </c>
      <c r="K1516">
        <v>9700694.2713893391</v>
      </c>
      <c r="L1516">
        <v>27538276.729215201</v>
      </c>
      <c r="M1516">
        <v>0</v>
      </c>
      <c r="N1516">
        <v>0</v>
      </c>
      <c r="O1516">
        <v>0</v>
      </c>
      <c r="P1516">
        <v>0</v>
      </c>
      <c r="Q1516">
        <v>0</v>
      </c>
      <c r="R1516">
        <v>0</v>
      </c>
      <c r="S1516">
        <v>0</v>
      </c>
      <c r="T1516">
        <v>0</v>
      </c>
      <c r="U1516">
        <v>9.4810881259499394E-2</v>
      </c>
      <c r="V1516">
        <v>0.75493164131470503</v>
      </c>
      <c r="W1516">
        <v>0.84974252257420502</v>
      </c>
      <c r="X1516">
        <v>0</v>
      </c>
      <c r="Y1516">
        <v>0</v>
      </c>
      <c r="Z1516">
        <v>0</v>
      </c>
      <c r="AA1516">
        <v>0</v>
      </c>
      <c r="AB1516">
        <v>0.37924352503799702</v>
      </c>
      <c r="AC1516">
        <v>2.15694754661344</v>
      </c>
      <c r="AD1516">
        <v>2.53619107165144</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c r="BN1516">
        <v>0</v>
      </c>
      <c r="BO1516">
        <v>0</v>
      </c>
      <c r="BP1516">
        <v>0</v>
      </c>
    </row>
    <row r="1517" spans="1:68" x14ac:dyDescent="0.25">
      <c r="A1517" t="s">
        <v>6087</v>
      </c>
      <c r="B1517">
        <v>2033</v>
      </c>
      <c r="C1517" t="s">
        <v>6098</v>
      </c>
      <c r="D1517" t="s">
        <v>6089</v>
      </c>
      <c r="E1517" t="s">
        <v>6089</v>
      </c>
      <c r="F1517" t="s">
        <v>6092</v>
      </c>
      <c r="G1517">
        <v>67093.600527298098</v>
      </c>
      <c r="H1517">
        <v>139842945.16647401</v>
      </c>
      <c r="I1517">
        <v>139842945.16647401</v>
      </c>
      <c r="J1517">
        <v>0</v>
      </c>
      <c r="K1517">
        <v>46562958.765944801</v>
      </c>
      <c r="L1517">
        <v>0</v>
      </c>
      <c r="M1517">
        <v>81.095053833309905</v>
      </c>
      <c r="N1517">
        <v>0</v>
      </c>
      <c r="O1517">
        <v>5.1767963227139902</v>
      </c>
      <c r="P1517">
        <v>86.271850156023902</v>
      </c>
      <c r="Q1517">
        <v>0.37070343792096599</v>
      </c>
      <c r="R1517">
        <v>0</v>
      </c>
      <c r="S1517">
        <v>0.15578239476751299</v>
      </c>
      <c r="T1517">
        <v>0.52648583268847904</v>
      </c>
      <c r="U1517">
        <v>0.15415158762844999</v>
      </c>
      <c r="V1517">
        <v>0.64743193288193102</v>
      </c>
      <c r="W1517">
        <v>1.3280693531988601</v>
      </c>
      <c r="X1517">
        <v>0.39734896465449698</v>
      </c>
      <c r="Y1517">
        <v>0</v>
      </c>
      <c r="Z1517">
        <v>0.16662144355866201</v>
      </c>
      <c r="AA1517">
        <v>0.56397040821315902</v>
      </c>
      <c r="AB1517">
        <v>0.61660635051379997</v>
      </c>
      <c r="AC1517">
        <v>1.8498055225198</v>
      </c>
      <c r="AD1517">
        <v>3.03038228124676</v>
      </c>
      <c r="AE1517">
        <v>31088.1971085203</v>
      </c>
      <c r="AF1517">
        <v>0</v>
      </c>
      <c r="AG1517">
        <v>2172.0647792951299</v>
      </c>
      <c r="AH1517">
        <v>33260.261887815403</v>
      </c>
      <c r="AI1517">
        <v>27.956320112972801</v>
      </c>
      <c r="AJ1517">
        <v>0</v>
      </c>
      <c r="AK1517">
        <v>7.6474552730934002</v>
      </c>
      <c r="AL1517">
        <v>35.603775386066197</v>
      </c>
      <c r="AM1517">
        <v>5.8490022458773296</v>
      </c>
      <c r="AN1517">
        <v>0</v>
      </c>
      <c r="AO1517">
        <v>0.31816503067775198</v>
      </c>
      <c r="AP1517">
        <v>6.16716727655509</v>
      </c>
      <c r="AQ1517">
        <v>176.99463035172101</v>
      </c>
      <c r="AR1517">
        <v>0</v>
      </c>
      <c r="AS1517">
        <v>56.197135606578001</v>
      </c>
      <c r="AT1517">
        <v>233.19176595829899</v>
      </c>
      <c r="AU1517">
        <v>106.487719175683</v>
      </c>
      <c r="AV1517">
        <v>184.87063628372701</v>
      </c>
      <c r="AW1517">
        <v>196.32779884491401</v>
      </c>
      <c r="AX1517">
        <v>720.877920262624</v>
      </c>
      <c r="AY1517">
        <v>217.778747504801</v>
      </c>
      <c r="AZ1517">
        <v>0</v>
      </c>
      <c r="BA1517">
        <v>61.141247225573203</v>
      </c>
      <c r="BB1517">
        <v>278.91999473037401</v>
      </c>
      <c r="BC1517">
        <v>106.487719175683</v>
      </c>
      <c r="BD1517">
        <v>184.87063628365101</v>
      </c>
      <c r="BE1517">
        <v>196.32779884483301</v>
      </c>
      <c r="BF1517">
        <v>766.606149034542</v>
      </c>
      <c r="BG1517">
        <v>1835.54525020489</v>
      </c>
      <c r="BH1517">
        <v>0</v>
      </c>
      <c r="BI1517">
        <v>390.28688421367201</v>
      </c>
      <c r="BJ1517">
        <v>2225.8321344185601</v>
      </c>
      <c r="BK1517">
        <v>0.30733847864295299</v>
      </c>
      <c r="BL1517">
        <v>0</v>
      </c>
      <c r="BM1517">
        <v>2.1473071675795201E-2</v>
      </c>
      <c r="BN1517">
        <v>0.32881155031874798</v>
      </c>
      <c r="BO1517">
        <v>1.38959057353506</v>
      </c>
      <c r="BP1517">
        <v>3507.2530583388102</v>
      </c>
    </row>
    <row r="1518" spans="1:68" x14ac:dyDescent="0.25">
      <c r="A1518" t="s">
        <v>6087</v>
      </c>
      <c r="B1518">
        <v>2033</v>
      </c>
      <c r="C1518" t="s">
        <v>6099</v>
      </c>
      <c r="D1518" t="s">
        <v>6089</v>
      </c>
      <c r="E1518" t="s">
        <v>6089</v>
      </c>
      <c r="F1518" t="s">
        <v>6092</v>
      </c>
      <c r="G1518">
        <v>326793.71829099598</v>
      </c>
      <c r="H1518">
        <v>4658055398.5222902</v>
      </c>
      <c r="I1518">
        <v>4658055398.5222902</v>
      </c>
      <c r="J1518">
        <v>0</v>
      </c>
      <c r="K1518">
        <v>520917621.16514802</v>
      </c>
      <c r="L1518">
        <v>0</v>
      </c>
      <c r="M1518">
        <v>213.93688297544699</v>
      </c>
      <c r="N1518">
        <v>0</v>
      </c>
      <c r="O1518">
        <v>150.477369812181</v>
      </c>
      <c r="P1518">
        <v>364.41425278762898</v>
      </c>
      <c r="Q1518">
        <v>5.07180234667267</v>
      </c>
      <c r="R1518">
        <v>0</v>
      </c>
      <c r="S1518">
        <v>0.77370134520831202</v>
      </c>
      <c r="T1518">
        <v>5.84550369188098</v>
      </c>
      <c r="U1518">
        <v>10.2693294122015</v>
      </c>
      <c r="V1518">
        <v>16.421732726240901</v>
      </c>
      <c r="W1518">
        <v>32.536565830323497</v>
      </c>
      <c r="X1518">
        <v>5.5160478076950898</v>
      </c>
      <c r="Y1518">
        <v>0</v>
      </c>
      <c r="Z1518">
        <v>0.84147080610247105</v>
      </c>
      <c r="AA1518">
        <v>6.3575186137975601</v>
      </c>
      <c r="AB1518">
        <v>41.0773176488063</v>
      </c>
      <c r="AC1518">
        <v>46.919236360688501</v>
      </c>
      <c r="AD1518">
        <v>94.354072623292396</v>
      </c>
      <c r="AE1518">
        <v>1940756.74551216</v>
      </c>
      <c r="AF1518">
        <v>0</v>
      </c>
      <c r="AG1518">
        <v>51171.740784400099</v>
      </c>
      <c r="AH1518">
        <v>1991928.4862965599</v>
      </c>
      <c r="AI1518">
        <v>12.7613412595166</v>
      </c>
      <c r="AJ1518">
        <v>0</v>
      </c>
      <c r="AK1518">
        <v>34.859064190585897</v>
      </c>
      <c r="AL1518">
        <v>47.620405450102503</v>
      </c>
      <c r="AM1518">
        <v>23.571393965515401</v>
      </c>
      <c r="AN1518">
        <v>0</v>
      </c>
      <c r="AO1518">
        <v>19.014518668429201</v>
      </c>
      <c r="AP1518">
        <v>42.585912633944702</v>
      </c>
      <c r="AQ1518">
        <v>46.050614359581701</v>
      </c>
      <c r="AR1518">
        <v>0</v>
      </c>
      <c r="AS1518">
        <v>156.415088331791</v>
      </c>
      <c r="AT1518">
        <v>202.465702691373</v>
      </c>
      <c r="AU1518">
        <v>184.60538175828501</v>
      </c>
      <c r="AV1518">
        <v>42.130043352661502</v>
      </c>
      <c r="AW1518">
        <v>137.404719294926</v>
      </c>
      <c r="AX1518">
        <v>566.60584709724696</v>
      </c>
      <c r="AY1518">
        <v>67.196948373501698</v>
      </c>
      <c r="AZ1518">
        <v>0</v>
      </c>
      <c r="BA1518">
        <v>171.25483341138801</v>
      </c>
      <c r="BB1518">
        <v>238.45178178488999</v>
      </c>
      <c r="BC1518">
        <v>184.60538175828501</v>
      </c>
      <c r="BD1518">
        <v>42.130043352644101</v>
      </c>
      <c r="BE1518">
        <v>137.40471929487001</v>
      </c>
      <c r="BF1518">
        <v>602.59192619068995</v>
      </c>
      <c r="BG1518">
        <v>3472.29844735402</v>
      </c>
      <c r="BH1518">
        <v>0</v>
      </c>
      <c r="BI1518">
        <v>1499.29004219647</v>
      </c>
      <c r="BJ1518">
        <v>4971.5884895504896</v>
      </c>
      <c r="BK1518">
        <v>19.1863562721134</v>
      </c>
      <c r="BL1518">
        <v>0</v>
      </c>
      <c r="BM1518">
        <v>0.50588475450314097</v>
      </c>
      <c r="BN1518">
        <v>19.6922410266165</v>
      </c>
      <c r="BO1518">
        <v>206.81825116483699</v>
      </c>
      <c r="BP1518">
        <v>210046.37002317599</v>
      </c>
    </row>
    <row r="1519" spans="1:68" x14ac:dyDescent="0.25">
      <c r="A1519" t="s">
        <v>6087</v>
      </c>
      <c r="B1519">
        <v>2033</v>
      </c>
      <c r="C1519" t="s">
        <v>6099</v>
      </c>
      <c r="D1519" t="s">
        <v>6089</v>
      </c>
      <c r="E1519" t="s">
        <v>6089</v>
      </c>
      <c r="F1519" t="s">
        <v>6090</v>
      </c>
      <c r="G1519">
        <v>4626.6845988565601</v>
      </c>
      <c r="H1519">
        <v>61442163.333777398</v>
      </c>
      <c r="I1519">
        <v>61442163.333777398</v>
      </c>
      <c r="J1519">
        <v>0</v>
      </c>
      <c r="K1519">
        <v>7242802.13150068</v>
      </c>
      <c r="L1519">
        <v>0</v>
      </c>
      <c r="M1519">
        <v>2.5546653356751099</v>
      </c>
      <c r="N1519">
        <v>0</v>
      </c>
      <c r="O1519">
        <v>0</v>
      </c>
      <c r="P1519">
        <v>2.5546653356751099</v>
      </c>
      <c r="Q1519">
        <v>0.22561373451047601</v>
      </c>
      <c r="R1519">
        <v>0</v>
      </c>
      <c r="S1519">
        <v>0</v>
      </c>
      <c r="T1519">
        <v>0.22561373451047601</v>
      </c>
      <c r="U1519">
        <v>0.13545777391849401</v>
      </c>
      <c r="V1519">
        <v>0.22315484229726301</v>
      </c>
      <c r="W1519">
        <v>0.58422635072623497</v>
      </c>
      <c r="X1519">
        <v>0.23581498643892099</v>
      </c>
      <c r="Y1519">
        <v>0</v>
      </c>
      <c r="Z1519">
        <v>0</v>
      </c>
      <c r="AA1519">
        <v>0.23581498643892099</v>
      </c>
      <c r="AB1519">
        <v>0.54183109567397703</v>
      </c>
      <c r="AC1519">
        <v>0.63758526370646795</v>
      </c>
      <c r="AD1519">
        <v>1.4152313458193599</v>
      </c>
      <c r="AE1519">
        <v>26533.077334964801</v>
      </c>
      <c r="AF1519">
        <v>0</v>
      </c>
      <c r="AG1519">
        <v>0</v>
      </c>
      <c r="AH1519">
        <v>26533.077334964801</v>
      </c>
      <c r="AI1519">
        <v>4.9753298381569402E-2</v>
      </c>
      <c r="AJ1519">
        <v>0</v>
      </c>
      <c r="AK1519">
        <v>0</v>
      </c>
      <c r="AL1519">
        <v>4.9753298381569402E-2</v>
      </c>
      <c r="AM1519">
        <v>4.1802971394314898</v>
      </c>
      <c r="AN1519">
        <v>0</v>
      </c>
      <c r="AO1519">
        <v>0</v>
      </c>
      <c r="AP1519">
        <v>4.1802971394314898</v>
      </c>
      <c r="AQ1519">
        <v>1.0711592212551799</v>
      </c>
      <c r="AR1519">
        <v>0</v>
      </c>
      <c r="AS1519">
        <v>0</v>
      </c>
      <c r="AT1519">
        <v>1.0711592212551799</v>
      </c>
      <c r="AU1519">
        <v>0</v>
      </c>
      <c r="AV1519">
        <v>0</v>
      </c>
      <c r="AW1519">
        <v>0</v>
      </c>
      <c r="AX1519">
        <v>1.0711592212551799</v>
      </c>
      <c r="AY1519">
        <v>1.2194435578952401</v>
      </c>
      <c r="AZ1519">
        <v>0</v>
      </c>
      <c r="BA1519">
        <v>0</v>
      </c>
      <c r="BB1519">
        <v>1.2194435578952401</v>
      </c>
      <c r="BC1519">
        <v>0</v>
      </c>
      <c r="BD1519">
        <v>0</v>
      </c>
      <c r="BE1519">
        <v>0</v>
      </c>
      <c r="BF1519">
        <v>1.2194435578952401</v>
      </c>
      <c r="BG1519">
        <v>25.365699201391401</v>
      </c>
      <c r="BH1519">
        <v>0</v>
      </c>
      <c r="BI1519">
        <v>0</v>
      </c>
      <c r="BJ1519">
        <v>25.365699201391401</v>
      </c>
      <c r="BK1519">
        <v>0.251414391925945</v>
      </c>
      <c r="BL1519">
        <v>0</v>
      </c>
      <c r="BM1519">
        <v>0</v>
      </c>
      <c r="BN1519">
        <v>0.251414391925945</v>
      </c>
      <c r="BO1519">
        <v>0.20995795381836099</v>
      </c>
      <c r="BP1519">
        <v>2370.1892877719702</v>
      </c>
    </row>
    <row r="1520" spans="1:68" x14ac:dyDescent="0.25">
      <c r="A1520" t="s">
        <v>6087</v>
      </c>
      <c r="B1520">
        <v>2033</v>
      </c>
      <c r="C1520" t="s">
        <v>6099</v>
      </c>
      <c r="D1520" t="s">
        <v>6089</v>
      </c>
      <c r="E1520" t="s">
        <v>6089</v>
      </c>
      <c r="F1520" t="s">
        <v>6093</v>
      </c>
      <c r="G1520">
        <v>12658.527635214499</v>
      </c>
      <c r="H1520">
        <v>153702748.04956499</v>
      </c>
      <c r="I1520">
        <v>0</v>
      </c>
      <c r="J1520">
        <v>153702748.04956499</v>
      </c>
      <c r="K1520">
        <v>21596631.148100302</v>
      </c>
      <c r="L1520">
        <v>59341946.525279</v>
      </c>
      <c r="M1520">
        <v>0</v>
      </c>
      <c r="N1520">
        <v>0</v>
      </c>
      <c r="O1520">
        <v>0</v>
      </c>
      <c r="P1520">
        <v>0</v>
      </c>
      <c r="Q1520">
        <v>0</v>
      </c>
      <c r="R1520">
        <v>0</v>
      </c>
      <c r="S1520">
        <v>0</v>
      </c>
      <c r="T1520">
        <v>0</v>
      </c>
      <c r="U1520">
        <v>0.338856555390394</v>
      </c>
      <c r="V1520">
        <v>0.25985433256504398</v>
      </c>
      <c r="W1520">
        <v>0.59871088795543903</v>
      </c>
      <c r="X1520">
        <v>0</v>
      </c>
      <c r="Y1520">
        <v>0</v>
      </c>
      <c r="Z1520">
        <v>0</v>
      </c>
      <c r="AA1520">
        <v>0</v>
      </c>
      <c r="AB1520">
        <v>1.35542622156157</v>
      </c>
      <c r="AC1520">
        <v>0.742440950185842</v>
      </c>
      <c r="AD1520">
        <v>2.0978671717474202</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v>0</v>
      </c>
    </row>
    <row r="1521" spans="1:68" x14ac:dyDescent="0.25">
      <c r="A1521" t="s">
        <v>6087</v>
      </c>
      <c r="B1521">
        <v>2033</v>
      </c>
      <c r="C1521" t="s">
        <v>6100</v>
      </c>
      <c r="D1521" t="s">
        <v>6089</v>
      </c>
      <c r="E1521" t="s">
        <v>6089</v>
      </c>
      <c r="F1521" t="s">
        <v>6092</v>
      </c>
      <c r="G1521">
        <v>6256.2723575927603</v>
      </c>
      <c r="H1521">
        <v>20418219.5360111</v>
      </c>
      <c r="I1521">
        <v>20418219.5360111</v>
      </c>
      <c r="J1521">
        <v>0</v>
      </c>
      <c r="K1521">
        <v>204661.93813572</v>
      </c>
      <c r="L1521">
        <v>0</v>
      </c>
      <c r="M1521">
        <v>4.2370296038902104</v>
      </c>
      <c r="N1521">
        <v>0</v>
      </c>
      <c r="O1521">
        <v>0.115150842647461</v>
      </c>
      <c r="P1521">
        <v>4.3521804465376697</v>
      </c>
      <c r="Q1521">
        <v>2.8663182890711399E-2</v>
      </c>
      <c r="R1521">
        <v>0</v>
      </c>
      <c r="S1521">
        <v>6.7060053006041097E-5</v>
      </c>
      <c r="T1521">
        <v>2.87302429437175E-2</v>
      </c>
      <c r="U1521">
        <v>6.7521703034894798E-2</v>
      </c>
      <c r="V1521">
        <v>0.35486323036081802</v>
      </c>
      <c r="W1521">
        <v>0.45111517633942999</v>
      </c>
      <c r="X1521">
        <v>3.1173826647562099E-2</v>
      </c>
      <c r="Y1521">
        <v>0</v>
      </c>
      <c r="Z1521">
        <v>7.29339262620447E-5</v>
      </c>
      <c r="AA1521">
        <v>3.1246760573824101E-2</v>
      </c>
      <c r="AB1521">
        <v>0.27008681213957902</v>
      </c>
      <c r="AC1521">
        <v>1.01389494388805</v>
      </c>
      <c r="AD1521">
        <v>1.3152285166014499</v>
      </c>
      <c r="AE1521">
        <v>43839.190100345899</v>
      </c>
      <c r="AF1521">
        <v>0</v>
      </c>
      <c r="AG1521">
        <v>6.8402195752312398</v>
      </c>
      <c r="AH1521">
        <v>43846.030319921199</v>
      </c>
      <c r="AI1521">
        <v>0.13631280745973701</v>
      </c>
      <c r="AJ1521">
        <v>0</v>
      </c>
      <c r="AK1521">
        <v>7.7334667605690197E-3</v>
      </c>
      <c r="AL1521">
        <v>0.144046274220306</v>
      </c>
      <c r="AM1521">
        <v>0.36394278914736</v>
      </c>
      <c r="AN1521">
        <v>0</v>
      </c>
      <c r="AO1521">
        <v>1.28587076478244E-2</v>
      </c>
      <c r="AP1521">
        <v>0.37680149679518499</v>
      </c>
      <c r="AQ1521">
        <v>0.46471650948277798</v>
      </c>
      <c r="AR1521">
        <v>0</v>
      </c>
      <c r="AS1521">
        <v>2.9620466459676899E-2</v>
      </c>
      <c r="AT1521">
        <v>0.49433697594245402</v>
      </c>
      <c r="AU1521">
        <v>8.0175069214733696</v>
      </c>
      <c r="AV1521">
        <v>1.7566682633506701</v>
      </c>
      <c r="AW1521">
        <v>4.4400057812331098E-2</v>
      </c>
      <c r="AX1521">
        <v>10.3129122185788</v>
      </c>
      <c r="AY1521">
        <v>0.67811323975378501</v>
      </c>
      <c r="AZ1521">
        <v>0</v>
      </c>
      <c r="BA1521">
        <v>3.2430682379946403E-2</v>
      </c>
      <c r="BB1521">
        <v>0.71054392213373097</v>
      </c>
      <c r="BC1521">
        <v>8.0175069214733696</v>
      </c>
      <c r="BD1521">
        <v>1.75666826334995</v>
      </c>
      <c r="BE1521">
        <v>4.44000578123128E-2</v>
      </c>
      <c r="BF1521">
        <v>10.5291191647693</v>
      </c>
      <c r="BG1521">
        <v>7.4891994921138796</v>
      </c>
      <c r="BH1521">
        <v>0</v>
      </c>
      <c r="BI1521">
        <v>0.61308431576660205</v>
      </c>
      <c r="BJ1521">
        <v>8.1022838078804895</v>
      </c>
      <c r="BK1521">
        <v>0.43339502587902901</v>
      </c>
      <c r="BL1521">
        <v>0</v>
      </c>
      <c r="BM1521">
        <v>6.7622534381678499E-5</v>
      </c>
      <c r="BN1521">
        <v>0.43346264841341098</v>
      </c>
      <c r="BO1521">
        <v>1.0128252551800301</v>
      </c>
      <c r="BP1521">
        <v>4623.5091128941203</v>
      </c>
    </row>
    <row r="1522" spans="1:68" x14ac:dyDescent="0.25">
      <c r="A1522" t="s">
        <v>6087</v>
      </c>
      <c r="B1522">
        <v>2033</v>
      </c>
      <c r="C1522" t="s">
        <v>6100</v>
      </c>
      <c r="D1522" t="s">
        <v>6089</v>
      </c>
      <c r="E1522" t="s">
        <v>6089</v>
      </c>
      <c r="F1522" t="s">
        <v>6090</v>
      </c>
      <c r="G1522">
        <v>3680.4461483454702</v>
      </c>
      <c r="H1522">
        <v>11249428.0846074</v>
      </c>
      <c r="I1522">
        <v>11249428.0846074</v>
      </c>
      <c r="J1522">
        <v>0</v>
      </c>
      <c r="K1522">
        <v>120350.589050897</v>
      </c>
      <c r="L1522">
        <v>0</v>
      </c>
      <c r="M1522">
        <v>45.976626238719</v>
      </c>
      <c r="N1522">
        <v>0</v>
      </c>
      <c r="O1522">
        <v>0</v>
      </c>
      <c r="P1522">
        <v>45.976626238719</v>
      </c>
      <c r="Q1522">
        <v>0.96674089045592904</v>
      </c>
      <c r="R1522">
        <v>0</v>
      </c>
      <c r="S1522">
        <v>0</v>
      </c>
      <c r="T1522">
        <v>0.96674089045592904</v>
      </c>
      <c r="U1522">
        <v>4.9601487279764801E-2</v>
      </c>
      <c r="V1522">
        <v>0.19461909456316201</v>
      </c>
      <c r="W1522">
        <v>1.21096147229885</v>
      </c>
      <c r="X1522">
        <v>1.0104526236731799</v>
      </c>
      <c r="Y1522">
        <v>0</v>
      </c>
      <c r="Z1522">
        <v>0</v>
      </c>
      <c r="AA1522">
        <v>1.0104526236731799</v>
      </c>
      <c r="AB1522">
        <v>0.19840594911905901</v>
      </c>
      <c r="AC1522">
        <v>0.55605455589474895</v>
      </c>
      <c r="AD1522">
        <v>1.7649131286869799</v>
      </c>
      <c r="AE1522">
        <v>13450.0909637963</v>
      </c>
      <c r="AF1522">
        <v>0</v>
      </c>
      <c r="AG1522">
        <v>0</v>
      </c>
      <c r="AH1522">
        <v>13450.0909637963</v>
      </c>
      <c r="AI1522">
        <v>6.7726604012474295E-2</v>
      </c>
      <c r="AJ1522">
        <v>0</v>
      </c>
      <c r="AK1522">
        <v>0</v>
      </c>
      <c r="AL1522">
        <v>6.7726604012474295E-2</v>
      </c>
      <c r="AM1522">
        <v>2.1190673087496799</v>
      </c>
      <c r="AN1522">
        <v>0</v>
      </c>
      <c r="AO1522">
        <v>0</v>
      </c>
      <c r="AP1522">
        <v>2.1190673087496799</v>
      </c>
      <c r="AQ1522">
        <v>1.45811390947165</v>
      </c>
      <c r="AR1522">
        <v>0</v>
      </c>
      <c r="AS1522">
        <v>0</v>
      </c>
      <c r="AT1522">
        <v>1.45811390947165</v>
      </c>
      <c r="AU1522">
        <v>0</v>
      </c>
      <c r="AV1522">
        <v>0</v>
      </c>
      <c r="AW1522">
        <v>0</v>
      </c>
      <c r="AX1522">
        <v>1.45811390947165</v>
      </c>
      <c r="AY1522">
        <v>1.6599657439340301</v>
      </c>
      <c r="AZ1522">
        <v>0</v>
      </c>
      <c r="BA1522">
        <v>0</v>
      </c>
      <c r="BB1522">
        <v>1.6599657439340301</v>
      </c>
      <c r="BC1522">
        <v>0</v>
      </c>
      <c r="BD1522">
        <v>0</v>
      </c>
      <c r="BE1522">
        <v>0</v>
      </c>
      <c r="BF1522">
        <v>1.6599657439340301</v>
      </c>
      <c r="BG1522">
        <v>4.7594507958040504</v>
      </c>
      <c r="BH1522">
        <v>0</v>
      </c>
      <c r="BI1522">
        <v>0</v>
      </c>
      <c r="BJ1522">
        <v>4.7594507958040504</v>
      </c>
      <c r="BK1522">
        <v>0.12744644725228799</v>
      </c>
      <c r="BL1522">
        <v>0</v>
      </c>
      <c r="BM1522">
        <v>0</v>
      </c>
      <c r="BN1522">
        <v>0.12744644725228799</v>
      </c>
      <c r="BO1522">
        <v>2.1100048896699</v>
      </c>
      <c r="BP1522">
        <v>1201.49129780505</v>
      </c>
    </row>
    <row r="1523" spans="1:68" x14ac:dyDescent="0.25">
      <c r="A1523" t="s">
        <v>6087</v>
      </c>
      <c r="B1523">
        <v>2033</v>
      </c>
      <c r="C1523" t="s">
        <v>6101</v>
      </c>
      <c r="D1523" t="s">
        <v>6089</v>
      </c>
      <c r="E1523" t="s">
        <v>6089</v>
      </c>
      <c r="F1523" t="s">
        <v>6090</v>
      </c>
      <c r="G1523">
        <v>202.742793526958</v>
      </c>
      <c r="H1523">
        <v>7046114.6793575604</v>
      </c>
      <c r="I1523">
        <v>7046114.6793575604</v>
      </c>
      <c r="J1523">
        <v>0</v>
      </c>
      <c r="K1523">
        <v>1360436.58341285</v>
      </c>
      <c r="L1523">
        <v>0</v>
      </c>
      <c r="M1523">
        <v>10.051429752768501</v>
      </c>
      <c r="N1523">
        <v>2.17177364075871</v>
      </c>
      <c r="O1523">
        <v>2.4861783490875502</v>
      </c>
      <c r="P1523">
        <v>14.7093817426148</v>
      </c>
      <c r="Q1523">
        <v>0.206301118966149</v>
      </c>
      <c r="R1523">
        <v>1.0614937684332399E-3</v>
      </c>
      <c r="S1523">
        <v>0</v>
      </c>
      <c r="T1523">
        <v>0.20736261273458301</v>
      </c>
      <c r="U1523">
        <v>2.3301035726951299E-2</v>
      </c>
      <c r="V1523">
        <v>0.21327596001982199</v>
      </c>
      <c r="W1523">
        <v>0.443939608481357</v>
      </c>
      <c r="X1523">
        <v>0.21562914011814099</v>
      </c>
      <c r="Y1523">
        <v>1.10948980633296E-3</v>
      </c>
      <c r="Z1523">
        <v>0</v>
      </c>
      <c r="AA1523">
        <v>0.21673862992447401</v>
      </c>
      <c r="AB1523">
        <v>9.3204142907805404E-2</v>
      </c>
      <c r="AC1523">
        <v>0.60935988577092204</v>
      </c>
      <c r="AD1523">
        <v>0.91930265860320204</v>
      </c>
      <c r="AE1523">
        <v>12557.8440759119</v>
      </c>
      <c r="AF1523">
        <v>612.82677301741796</v>
      </c>
      <c r="AG1523">
        <v>0</v>
      </c>
      <c r="AH1523">
        <v>13170.6708489293</v>
      </c>
      <c r="AI1523">
        <v>4.4320736778150601E-3</v>
      </c>
      <c r="AJ1523">
        <v>1.2108202398192099E-2</v>
      </c>
      <c r="AK1523">
        <v>0</v>
      </c>
      <c r="AL1523">
        <v>1.65402760760072E-2</v>
      </c>
      <c r="AM1523">
        <v>1.97849344820564</v>
      </c>
      <c r="AN1523">
        <v>9.65511076559466E-2</v>
      </c>
      <c r="AO1523">
        <v>0</v>
      </c>
      <c r="AP1523">
        <v>2.07504455586158</v>
      </c>
      <c r="AQ1523">
        <v>9.5421330912174099E-2</v>
      </c>
      <c r="AR1523">
        <v>0.260686277300123</v>
      </c>
      <c r="AS1523">
        <v>0</v>
      </c>
      <c r="AT1523">
        <v>0.35610760821229698</v>
      </c>
      <c r="AU1523">
        <v>0</v>
      </c>
      <c r="AV1523">
        <v>0</v>
      </c>
      <c r="AW1523">
        <v>0</v>
      </c>
      <c r="AX1523">
        <v>0.35610760821229698</v>
      </c>
      <c r="AY1523">
        <v>0.10862992164883201</v>
      </c>
      <c r="AZ1523">
        <v>0.29677148293081701</v>
      </c>
      <c r="BA1523">
        <v>0</v>
      </c>
      <c r="BB1523">
        <v>0.40540140457965002</v>
      </c>
      <c r="BC1523">
        <v>0</v>
      </c>
      <c r="BD1523">
        <v>0</v>
      </c>
      <c r="BE1523">
        <v>0</v>
      </c>
      <c r="BF1523">
        <v>0.40540140457965002</v>
      </c>
      <c r="BG1523">
        <v>0.39873052555342198</v>
      </c>
      <c r="BH1523">
        <v>3.8442617332553901</v>
      </c>
      <c r="BI1523">
        <v>0</v>
      </c>
      <c r="BJ1523">
        <v>4.24299225880881</v>
      </c>
      <c r="BK1523">
        <v>0.118915273944614</v>
      </c>
      <c r="BL1523">
        <v>5.8031030767252299E-3</v>
      </c>
      <c r="BM1523">
        <v>0</v>
      </c>
      <c r="BN1523">
        <v>0.12471837702133901</v>
      </c>
      <c r="BO1523">
        <v>1.70874213028066</v>
      </c>
      <c r="BP1523">
        <v>1176.5308096307999</v>
      </c>
    </row>
    <row r="1524" spans="1:68" x14ac:dyDescent="0.25">
      <c r="A1524" t="s">
        <v>6087</v>
      </c>
      <c r="B1524">
        <v>2033</v>
      </c>
      <c r="C1524" t="s">
        <v>6102</v>
      </c>
      <c r="D1524" t="s">
        <v>6089</v>
      </c>
      <c r="E1524" t="s">
        <v>6089</v>
      </c>
      <c r="F1524" t="s">
        <v>6092</v>
      </c>
      <c r="G1524">
        <v>820.456208074958</v>
      </c>
      <c r="H1524">
        <v>11426835.439986</v>
      </c>
      <c r="I1524">
        <v>11426835.439986</v>
      </c>
      <c r="J1524">
        <v>0</v>
      </c>
      <c r="K1524">
        <v>5367929.9142505499</v>
      </c>
      <c r="L1524">
        <v>0</v>
      </c>
      <c r="M1524">
        <v>4.3948126146538504</v>
      </c>
      <c r="N1524">
        <v>1.6696311862350599E-2</v>
      </c>
      <c r="O1524">
        <v>2.2541548442099901</v>
      </c>
      <c r="P1524">
        <v>6.6656637707261996</v>
      </c>
      <c r="Q1524">
        <v>1.47915205231882E-2</v>
      </c>
      <c r="R1524">
        <v>0</v>
      </c>
      <c r="S1524">
        <v>1.8283441325296901E-3</v>
      </c>
      <c r="T1524">
        <v>1.6619864655717902E-2</v>
      </c>
      <c r="U1524">
        <v>3.7787789865486698E-2</v>
      </c>
      <c r="V1524">
        <v>0.19788586557202401</v>
      </c>
      <c r="W1524">
        <v>0.25229352009322897</v>
      </c>
      <c r="X1524">
        <v>1.6087128160255801E-2</v>
      </c>
      <c r="Y1524">
        <v>0</v>
      </c>
      <c r="Z1524">
        <v>1.9884910638461599E-3</v>
      </c>
      <c r="AA1524">
        <v>1.8075619224101998E-2</v>
      </c>
      <c r="AB1524">
        <v>0.15115115946194599</v>
      </c>
      <c r="AC1524">
        <v>0.56538818734864105</v>
      </c>
      <c r="AD1524">
        <v>0.73461496603469001</v>
      </c>
      <c r="AE1524">
        <v>20690.747171825999</v>
      </c>
      <c r="AF1524">
        <v>108.06566863492699</v>
      </c>
      <c r="AG1524">
        <v>181.183893719731</v>
      </c>
      <c r="AH1524">
        <v>20979.9967341806</v>
      </c>
      <c r="AI1524">
        <v>0.12137569047268899</v>
      </c>
      <c r="AJ1524">
        <v>5.6920738815349502E-2</v>
      </c>
      <c r="AK1524">
        <v>0.20757558563999101</v>
      </c>
      <c r="AL1524">
        <v>0.38587201492803103</v>
      </c>
      <c r="AM1524">
        <v>0.21691488641730899</v>
      </c>
      <c r="AN1524">
        <v>1.3190081966702599E-3</v>
      </c>
      <c r="AO1524">
        <v>0.160817425002307</v>
      </c>
      <c r="AP1524">
        <v>0.37905131961628602</v>
      </c>
      <c r="AQ1524">
        <v>0.57857545874391003</v>
      </c>
      <c r="AR1524">
        <v>0.22038622686838499</v>
      </c>
      <c r="AS1524">
        <v>1.1243489980730399</v>
      </c>
      <c r="AT1524">
        <v>1.92331068368533</v>
      </c>
      <c r="AU1524">
        <v>1.18058607839805</v>
      </c>
      <c r="AV1524">
        <v>0.24059061649369801</v>
      </c>
      <c r="AW1524">
        <v>1.3495805184043299</v>
      </c>
      <c r="AX1524">
        <v>4.6940678969814202</v>
      </c>
      <c r="AY1524">
        <v>0.84425595124118302</v>
      </c>
      <c r="AZ1524">
        <v>0.32158706490794903</v>
      </c>
      <c r="BA1524">
        <v>1.23102062860341</v>
      </c>
      <c r="BB1524">
        <v>2.39686364475254</v>
      </c>
      <c r="BC1524">
        <v>1.18058607839805</v>
      </c>
      <c r="BD1524">
        <v>0.240590616493599</v>
      </c>
      <c r="BE1524">
        <v>1.3495805184037699</v>
      </c>
      <c r="BF1524">
        <v>5.1676208580479699</v>
      </c>
      <c r="BG1524">
        <v>12.344510466359999</v>
      </c>
      <c r="BH1524">
        <v>1.70584245302007</v>
      </c>
      <c r="BI1524">
        <v>23.481628700579002</v>
      </c>
      <c r="BJ1524">
        <v>37.531981619959197</v>
      </c>
      <c r="BK1524">
        <v>0.204549100598444</v>
      </c>
      <c r="BL1524">
        <v>1.0683391537906E-3</v>
      </c>
      <c r="BM1524">
        <v>1.79118724884716E-3</v>
      </c>
      <c r="BN1524">
        <v>0.20740862700108101</v>
      </c>
      <c r="BO1524">
        <v>0.566816685460379</v>
      </c>
      <c r="BP1524">
        <v>2212.3144417226999</v>
      </c>
    </row>
    <row r="1525" spans="1:68" x14ac:dyDescent="0.25">
      <c r="A1525" t="s">
        <v>6087</v>
      </c>
      <c r="B1525">
        <v>2033</v>
      </c>
      <c r="C1525" t="s">
        <v>6102</v>
      </c>
      <c r="D1525" t="s">
        <v>6089</v>
      </c>
      <c r="E1525" t="s">
        <v>6089</v>
      </c>
      <c r="F1525" t="s">
        <v>6093</v>
      </c>
      <c r="G1525">
        <v>95.7557167114213</v>
      </c>
      <c r="H1525">
        <v>2879219.9886205699</v>
      </c>
      <c r="I1525">
        <v>0</v>
      </c>
      <c r="J1525">
        <v>2879219.9886205699</v>
      </c>
      <c r="K1525">
        <v>626492.88424761198</v>
      </c>
      <c r="L1525">
        <v>3193873.20824192</v>
      </c>
      <c r="M1525">
        <v>0</v>
      </c>
      <c r="N1525">
        <v>0</v>
      </c>
      <c r="O1525">
        <v>0</v>
      </c>
      <c r="P1525">
        <v>0</v>
      </c>
      <c r="Q1525">
        <v>0</v>
      </c>
      <c r="R1525">
        <v>0</v>
      </c>
      <c r="S1525">
        <v>0</v>
      </c>
      <c r="T1525">
        <v>0</v>
      </c>
      <c r="U1525">
        <v>9.5213902814930002E-3</v>
      </c>
      <c r="V1525">
        <v>2.49306530496929E-2</v>
      </c>
      <c r="W1525">
        <v>3.44520433311859E-2</v>
      </c>
      <c r="X1525">
        <v>0</v>
      </c>
      <c r="Y1525">
        <v>0</v>
      </c>
      <c r="Z1525">
        <v>0</v>
      </c>
      <c r="AA1525">
        <v>0</v>
      </c>
      <c r="AB1525">
        <v>3.8085561125972001E-2</v>
      </c>
      <c r="AC1525">
        <v>7.1230437284836995E-2</v>
      </c>
      <c r="AD1525">
        <v>0.109315998410809</v>
      </c>
      <c r="AE1525">
        <v>0</v>
      </c>
      <c r="AF1525">
        <v>0</v>
      </c>
      <c r="AG1525">
        <v>0</v>
      </c>
      <c r="AH1525">
        <v>0</v>
      </c>
      <c r="AI1525">
        <v>0</v>
      </c>
      <c r="AJ1525">
        <v>0</v>
      </c>
      <c r="AK1525">
        <v>0</v>
      </c>
      <c r="AL1525">
        <v>0</v>
      </c>
      <c r="AM1525">
        <v>0</v>
      </c>
      <c r="AN1525">
        <v>0</v>
      </c>
      <c r="AO1525">
        <v>0</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v>0</v>
      </c>
      <c r="BN1525">
        <v>0</v>
      </c>
      <c r="BO1525">
        <v>0</v>
      </c>
      <c r="BP1525">
        <v>0</v>
      </c>
    </row>
    <row r="1526" spans="1:68" x14ac:dyDescent="0.25">
      <c r="A1526" t="s">
        <v>6087</v>
      </c>
      <c r="B1526">
        <v>2033</v>
      </c>
      <c r="C1526" t="s">
        <v>6103</v>
      </c>
      <c r="D1526" t="s">
        <v>6089</v>
      </c>
      <c r="E1526" t="s">
        <v>6089</v>
      </c>
      <c r="F1526" t="s">
        <v>6090</v>
      </c>
      <c r="G1526">
        <v>0</v>
      </c>
      <c r="H1526">
        <v>10337582.9376444</v>
      </c>
      <c r="I1526">
        <v>10337582.9376444</v>
      </c>
      <c r="J1526">
        <v>0</v>
      </c>
      <c r="K1526">
        <v>0</v>
      </c>
      <c r="L1526">
        <v>0</v>
      </c>
      <c r="M1526">
        <v>31.4032722038115</v>
      </c>
      <c r="N1526">
        <v>0</v>
      </c>
      <c r="O1526">
        <v>0</v>
      </c>
      <c r="P1526">
        <v>31.4032722038115</v>
      </c>
      <c r="Q1526">
        <v>4.72580975700767E-2</v>
      </c>
      <c r="R1526">
        <v>0</v>
      </c>
      <c r="S1526">
        <v>0</v>
      </c>
      <c r="T1526">
        <v>4.72580975700767E-2</v>
      </c>
      <c r="U1526">
        <v>0</v>
      </c>
      <c r="V1526">
        <v>0</v>
      </c>
      <c r="W1526">
        <v>4.72580975700767E-2</v>
      </c>
      <c r="X1526">
        <v>4.9394899037493403E-2</v>
      </c>
      <c r="Y1526">
        <v>0</v>
      </c>
      <c r="Z1526">
        <v>0</v>
      </c>
      <c r="AA1526">
        <v>4.9394899037493403E-2</v>
      </c>
      <c r="AB1526">
        <v>0</v>
      </c>
      <c r="AC1526">
        <v>0</v>
      </c>
      <c r="AD1526">
        <v>4.9394899037493403E-2</v>
      </c>
      <c r="AE1526">
        <v>21327.8874905581</v>
      </c>
      <c r="AF1526">
        <v>0</v>
      </c>
      <c r="AG1526">
        <v>0</v>
      </c>
      <c r="AH1526">
        <v>21327.8874905581</v>
      </c>
      <c r="AI1526">
        <v>9.1379935266396595E-3</v>
      </c>
      <c r="AJ1526">
        <v>0</v>
      </c>
      <c r="AK1526">
        <v>0</v>
      </c>
      <c r="AL1526">
        <v>9.1379935266396595E-3</v>
      </c>
      <c r="AM1526">
        <v>3.3602173596881402</v>
      </c>
      <c r="AN1526">
        <v>0</v>
      </c>
      <c r="AO1526">
        <v>0</v>
      </c>
      <c r="AP1526">
        <v>3.3602173596881402</v>
      </c>
      <c r="AQ1526">
        <v>0.196738494791596</v>
      </c>
      <c r="AR1526">
        <v>0</v>
      </c>
      <c r="AS1526">
        <v>0</v>
      </c>
      <c r="AT1526">
        <v>0.196738494791596</v>
      </c>
      <c r="AU1526">
        <v>0</v>
      </c>
      <c r="AV1526">
        <v>0</v>
      </c>
      <c r="AW1526">
        <v>0</v>
      </c>
      <c r="AX1526">
        <v>0.196738494791596</v>
      </c>
      <c r="AY1526">
        <v>0.22397180033247299</v>
      </c>
      <c r="AZ1526">
        <v>0</v>
      </c>
      <c r="BA1526">
        <v>0</v>
      </c>
      <c r="BB1526">
        <v>0.22397180033247299</v>
      </c>
      <c r="BC1526">
        <v>0</v>
      </c>
      <c r="BD1526">
        <v>0</v>
      </c>
      <c r="BE1526">
        <v>0</v>
      </c>
      <c r="BF1526">
        <v>0.22397180033247299</v>
      </c>
      <c r="BG1526">
        <v>2.3445612883089302</v>
      </c>
      <c r="BH1526">
        <v>0</v>
      </c>
      <c r="BI1526">
        <v>0</v>
      </c>
      <c r="BJ1526">
        <v>2.3445612883089302</v>
      </c>
      <c r="BK1526">
        <v>0.20196234069066901</v>
      </c>
      <c r="BL1526">
        <v>0</v>
      </c>
      <c r="BM1526">
        <v>0</v>
      </c>
      <c r="BN1526">
        <v>0.20196234069066901</v>
      </c>
      <c r="BO1526">
        <v>2.5065566694918102</v>
      </c>
      <c r="BP1526">
        <v>1905.2117409054199</v>
      </c>
    </row>
    <row r="1527" spans="1:68" x14ac:dyDescent="0.25">
      <c r="A1527" t="s">
        <v>6087</v>
      </c>
      <c r="B1527">
        <v>2033</v>
      </c>
      <c r="C1527" t="s">
        <v>6103</v>
      </c>
      <c r="D1527" t="s">
        <v>6089</v>
      </c>
      <c r="E1527" t="s">
        <v>6089</v>
      </c>
      <c r="F1527" t="s">
        <v>6093</v>
      </c>
      <c r="G1527">
        <v>0</v>
      </c>
      <c r="H1527">
        <v>2432353.8394146799</v>
      </c>
      <c r="I1527">
        <v>0</v>
      </c>
      <c r="J1527">
        <v>2432353.8394146799</v>
      </c>
      <c r="K1527">
        <v>0</v>
      </c>
      <c r="L1527">
        <v>5038666.6287643705</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0</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v>0</v>
      </c>
      <c r="BK1527">
        <v>0</v>
      </c>
      <c r="BL1527">
        <v>0</v>
      </c>
      <c r="BM1527">
        <v>0</v>
      </c>
      <c r="BN1527">
        <v>0</v>
      </c>
      <c r="BO1527">
        <v>0</v>
      </c>
      <c r="BP1527">
        <v>0</v>
      </c>
    </row>
    <row r="1528" spans="1:68" x14ac:dyDescent="0.25">
      <c r="A1528" t="s">
        <v>6087</v>
      </c>
      <c r="B1528">
        <v>2033</v>
      </c>
      <c r="C1528" t="s">
        <v>6104</v>
      </c>
      <c r="D1528" t="s">
        <v>6089</v>
      </c>
      <c r="E1528" t="s">
        <v>6089</v>
      </c>
      <c r="F1528" t="s">
        <v>6092</v>
      </c>
      <c r="G1528">
        <v>287.08383816417802</v>
      </c>
      <c r="H1528">
        <v>5594604.56739379</v>
      </c>
      <c r="I1528">
        <v>5594604.56739379</v>
      </c>
      <c r="J1528">
        <v>0</v>
      </c>
      <c r="K1528">
        <v>375505.66031874402</v>
      </c>
      <c r="L1528">
        <v>0</v>
      </c>
      <c r="M1528">
        <v>2.35108573360914</v>
      </c>
      <c r="N1528">
        <v>7.7497506357059306E-2</v>
      </c>
      <c r="O1528">
        <v>0.25806699062294403</v>
      </c>
      <c r="P1528">
        <v>2.6866502305891502</v>
      </c>
      <c r="Q1528">
        <v>5.80463230171307E-3</v>
      </c>
      <c r="R1528">
        <v>0</v>
      </c>
      <c r="S1528">
        <v>2.6262350934398298E-4</v>
      </c>
      <c r="T1528">
        <v>6.0672558110570598E-3</v>
      </c>
      <c r="U1528">
        <v>1.23339917897185E-2</v>
      </c>
      <c r="V1528">
        <v>9.6951300514982394E-2</v>
      </c>
      <c r="W1528">
        <v>0.115352548115758</v>
      </c>
      <c r="X1528">
        <v>6.3130672478485302E-3</v>
      </c>
      <c r="Y1528">
        <v>0</v>
      </c>
      <c r="Z1528">
        <v>2.8562702841060898E-4</v>
      </c>
      <c r="AA1528">
        <v>6.5986942762591401E-3</v>
      </c>
      <c r="AB1528">
        <v>4.9335967158874103E-2</v>
      </c>
      <c r="AC1528">
        <v>0.27700371575709198</v>
      </c>
      <c r="AD1528">
        <v>0.33293837719222602</v>
      </c>
      <c r="AE1528">
        <v>4720.2400683378901</v>
      </c>
      <c r="AF1528">
        <v>254.28228447546101</v>
      </c>
      <c r="AG1528">
        <v>21.967339274428099</v>
      </c>
      <c r="AH1528">
        <v>4996.48969208778</v>
      </c>
      <c r="AI1528">
        <v>4.7073651302625703E-2</v>
      </c>
      <c r="AJ1528">
        <v>0.26255366245792799</v>
      </c>
      <c r="AK1528">
        <v>3.0413183977948101E-2</v>
      </c>
      <c r="AL1528">
        <v>0.34004049773850098</v>
      </c>
      <c r="AM1528">
        <v>0.13253263886377101</v>
      </c>
      <c r="AN1528">
        <v>7.78277175991853E-3</v>
      </c>
      <c r="AO1528">
        <v>2.4557712730301499E-2</v>
      </c>
      <c r="AP1528">
        <v>0.16487312335399101</v>
      </c>
      <c r="AQ1528">
        <v>0.22289826684957201</v>
      </c>
      <c r="AR1528">
        <v>1.10119498752392</v>
      </c>
      <c r="AS1528">
        <v>0.16777959439700399</v>
      </c>
      <c r="AT1528">
        <v>1.4918728487705</v>
      </c>
      <c r="AU1528">
        <v>0.26246154872835997</v>
      </c>
      <c r="AV1528">
        <v>5.22724064352839E-2</v>
      </c>
      <c r="AW1528">
        <v>0.181343169443034</v>
      </c>
      <c r="AX1528">
        <v>1.9879499733771799</v>
      </c>
      <c r="AY1528">
        <v>0.325252627751691</v>
      </c>
      <c r="AZ1528">
        <v>1.6068611408309601</v>
      </c>
      <c r="BA1528">
        <v>0.18369753707736999</v>
      </c>
      <c r="BB1528">
        <v>2.1158113056600198</v>
      </c>
      <c r="BC1528">
        <v>0.26246154872835997</v>
      </c>
      <c r="BD1528">
        <v>5.2272406435262403E-2</v>
      </c>
      <c r="BE1528">
        <v>0.181343169442959</v>
      </c>
      <c r="BF1528">
        <v>2.6118884302666001</v>
      </c>
      <c r="BG1528">
        <v>5.7094000427429101</v>
      </c>
      <c r="BH1528">
        <v>8.5103686230567206</v>
      </c>
      <c r="BI1528">
        <v>3.5621029497591499</v>
      </c>
      <c r="BJ1528">
        <v>17.7818716155587</v>
      </c>
      <c r="BK1528">
        <v>4.6664378650471197E-2</v>
      </c>
      <c r="BL1528">
        <v>2.5138392613679099E-3</v>
      </c>
      <c r="BM1528">
        <v>2.1716951320364499E-4</v>
      </c>
      <c r="BN1528">
        <v>4.9395387425042701E-2</v>
      </c>
      <c r="BO1528">
        <v>0.27751473572944901</v>
      </c>
      <c r="BP1528">
        <v>526.87359506188795</v>
      </c>
    </row>
    <row r="1529" spans="1:68" x14ac:dyDescent="0.25">
      <c r="A1529" t="s">
        <v>6087</v>
      </c>
      <c r="B1529">
        <v>2033</v>
      </c>
      <c r="C1529" t="s">
        <v>6104</v>
      </c>
      <c r="D1529" t="s">
        <v>6089</v>
      </c>
      <c r="E1529" t="s">
        <v>6089</v>
      </c>
      <c r="F1529" t="s">
        <v>6090</v>
      </c>
      <c r="G1529">
        <v>1737.0340560478501</v>
      </c>
      <c r="H1529">
        <v>12459339.7236387</v>
      </c>
      <c r="I1529">
        <v>12459339.7236387</v>
      </c>
      <c r="J1529">
        <v>0</v>
      </c>
      <c r="K1529">
        <v>8224786.7740243301</v>
      </c>
      <c r="L1529">
        <v>0</v>
      </c>
      <c r="M1529">
        <v>31.320192556531101</v>
      </c>
      <c r="N1529">
        <v>9.6940759702479795</v>
      </c>
      <c r="O1529">
        <v>5.0790368024872796</v>
      </c>
      <c r="P1529">
        <v>46.0933053292664</v>
      </c>
      <c r="Q1529">
        <v>0.18036071550664501</v>
      </c>
      <c r="R1529">
        <v>6.7050095377742796E-3</v>
      </c>
      <c r="S1529">
        <v>0</v>
      </c>
      <c r="T1529">
        <v>0.18706572504441901</v>
      </c>
      <c r="U1529">
        <v>4.1202213312529601E-2</v>
      </c>
      <c r="V1529">
        <v>0.21591323840917501</v>
      </c>
      <c r="W1529">
        <v>0.44418117676612501</v>
      </c>
      <c r="X1529">
        <v>0.18851582672303399</v>
      </c>
      <c r="Y1529">
        <v>7.00818031603327E-3</v>
      </c>
      <c r="Z1529">
        <v>0</v>
      </c>
      <c r="AA1529">
        <v>0.195524007039067</v>
      </c>
      <c r="AB1529">
        <v>0.16480885325011799</v>
      </c>
      <c r="AC1529">
        <v>0.61689496688335899</v>
      </c>
      <c r="AD1529">
        <v>0.97722782717254497</v>
      </c>
      <c r="AE1529">
        <v>14891.732086804001</v>
      </c>
      <c r="AF1529">
        <v>1306.8449268395</v>
      </c>
      <c r="AG1529">
        <v>0</v>
      </c>
      <c r="AH1529">
        <v>16198.5770136435</v>
      </c>
      <c r="AI1529">
        <v>2.5414863339095501E-2</v>
      </c>
      <c r="AJ1529">
        <v>4.8454262801332004E-3</v>
      </c>
      <c r="AK1529">
        <v>0</v>
      </c>
      <c r="AL1529">
        <v>3.0260289619228699E-2</v>
      </c>
      <c r="AM1529">
        <v>2.3461984547722499</v>
      </c>
      <c r="AN1529">
        <v>0.205893950421977</v>
      </c>
      <c r="AO1529">
        <v>0</v>
      </c>
      <c r="AP1529">
        <v>2.55209240519422</v>
      </c>
      <c r="AQ1529">
        <v>0.54717503838137005</v>
      </c>
      <c r="AR1529">
        <v>0.104320699089792</v>
      </c>
      <c r="AS1529">
        <v>0</v>
      </c>
      <c r="AT1529">
        <v>0.65149573747116296</v>
      </c>
      <c r="AU1529">
        <v>0</v>
      </c>
      <c r="AV1529">
        <v>0</v>
      </c>
      <c r="AW1529">
        <v>0</v>
      </c>
      <c r="AX1529">
        <v>0.65149573747116296</v>
      </c>
      <c r="AY1529">
        <v>0.62291712952812806</v>
      </c>
      <c r="AZ1529">
        <v>0.118761174887676</v>
      </c>
      <c r="BA1529">
        <v>0</v>
      </c>
      <c r="BB1529">
        <v>0.74167830441580496</v>
      </c>
      <c r="BC1529">
        <v>0</v>
      </c>
      <c r="BD1529">
        <v>0</v>
      </c>
      <c r="BE1529">
        <v>0</v>
      </c>
      <c r="BF1529">
        <v>0.74167830441580496</v>
      </c>
      <c r="BG1529">
        <v>1.8639890070328</v>
      </c>
      <c r="BH1529">
        <v>3.5066058212753801</v>
      </c>
      <c r="BI1529">
        <v>0</v>
      </c>
      <c r="BJ1529">
        <v>5.3705948283081799</v>
      </c>
      <c r="BK1529">
        <v>0.141015797768098</v>
      </c>
      <c r="BL1529">
        <v>1.2375039978107299E-2</v>
      </c>
      <c r="BM1529">
        <v>0</v>
      </c>
      <c r="BN1529">
        <v>0.15339083774620499</v>
      </c>
      <c r="BO1529">
        <v>2.4946714186607202</v>
      </c>
      <c r="BP1529">
        <v>1447.01246787882</v>
      </c>
    </row>
    <row r="1530" spans="1:68" x14ac:dyDescent="0.25">
      <c r="A1530" t="s">
        <v>6087</v>
      </c>
      <c r="B1530">
        <v>2033</v>
      </c>
      <c r="C1530" t="s">
        <v>6104</v>
      </c>
      <c r="D1530" t="s">
        <v>6089</v>
      </c>
      <c r="E1530" t="s">
        <v>6089</v>
      </c>
      <c r="F1530" t="s">
        <v>6093</v>
      </c>
      <c r="G1530">
        <v>319.05320321856402</v>
      </c>
      <c r="H1530">
        <v>3273329.7208921802</v>
      </c>
      <c r="I1530">
        <v>0</v>
      </c>
      <c r="J1530">
        <v>3273329.7208921802</v>
      </c>
      <c r="K1530">
        <v>1348745.30833901</v>
      </c>
      <c r="L1530">
        <v>3448307.4928534799</v>
      </c>
      <c r="M1530">
        <v>0</v>
      </c>
      <c r="N1530">
        <v>0</v>
      </c>
      <c r="O1530">
        <v>0</v>
      </c>
      <c r="P1530">
        <v>0</v>
      </c>
      <c r="Q1530">
        <v>0</v>
      </c>
      <c r="R1530">
        <v>0</v>
      </c>
      <c r="S1530">
        <v>0</v>
      </c>
      <c r="T1530">
        <v>0</v>
      </c>
      <c r="U1530">
        <v>9.8067721627713607E-3</v>
      </c>
      <c r="V1530">
        <v>2.8362466876070799E-2</v>
      </c>
      <c r="W1530">
        <v>3.8169239038842201E-2</v>
      </c>
      <c r="X1530">
        <v>0</v>
      </c>
      <c r="Y1530">
        <v>0</v>
      </c>
      <c r="Z1530">
        <v>0</v>
      </c>
      <c r="AA1530">
        <v>0</v>
      </c>
      <c r="AB1530">
        <v>3.9227088651085401E-2</v>
      </c>
      <c r="AC1530">
        <v>8.1035619645916698E-2</v>
      </c>
      <c r="AD1530">
        <v>0.120262708297002</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v>0</v>
      </c>
    </row>
    <row r="1531" spans="1:68" x14ac:dyDescent="0.25">
      <c r="A1531" t="s">
        <v>6087</v>
      </c>
      <c r="B1531">
        <v>2033</v>
      </c>
      <c r="C1531" t="s">
        <v>6105</v>
      </c>
      <c r="D1531" t="s">
        <v>6089</v>
      </c>
      <c r="E1531" t="s">
        <v>6089</v>
      </c>
      <c r="F1531" t="s">
        <v>6090</v>
      </c>
      <c r="G1531">
        <v>7.1117848140680797</v>
      </c>
      <c r="H1531">
        <v>146847.096717165</v>
      </c>
      <c r="I1531">
        <v>146847.096717165</v>
      </c>
      <c r="J1531">
        <v>0</v>
      </c>
      <c r="K1531">
        <v>50989.790288512697</v>
      </c>
      <c r="L1531">
        <v>0</v>
      </c>
      <c r="M1531">
        <v>3.7960920855060899E-2</v>
      </c>
      <c r="N1531">
        <v>4.7902988681480501E-3</v>
      </c>
      <c r="O1531">
        <v>2.53256633839841E-2</v>
      </c>
      <c r="P1531">
        <v>6.8076883107193106E-2</v>
      </c>
      <c r="Q1531">
        <v>9.4644103700739304E-4</v>
      </c>
      <c r="R1531">
        <v>2.11339183023535E-6</v>
      </c>
      <c r="S1531">
        <v>0</v>
      </c>
      <c r="T1531">
        <v>9.4855442883762903E-4</v>
      </c>
      <c r="U1531">
        <v>4.8561364705431402E-4</v>
      </c>
      <c r="V1531">
        <v>2.3972856166860701E-3</v>
      </c>
      <c r="W1531">
        <v>3.83145369257802E-3</v>
      </c>
      <c r="X1531">
        <v>9.8923490093096597E-4</v>
      </c>
      <c r="Y1531">
        <v>2.2089500307612401E-6</v>
      </c>
      <c r="Z1531">
        <v>0</v>
      </c>
      <c r="AA1531">
        <v>9.9144385096172692E-4</v>
      </c>
      <c r="AB1531">
        <v>1.94245458821725E-3</v>
      </c>
      <c r="AC1531">
        <v>6.84938747624593E-3</v>
      </c>
      <c r="AD1531">
        <v>9.7832859154249208E-3</v>
      </c>
      <c r="AE1531">
        <v>171.81249358729301</v>
      </c>
      <c r="AF1531">
        <v>1.3296808862726499</v>
      </c>
      <c r="AG1531">
        <v>0</v>
      </c>
      <c r="AH1531">
        <v>173.14217447356501</v>
      </c>
      <c r="AI1531">
        <v>4.6637562474296097E-5</v>
      </c>
      <c r="AJ1531">
        <v>5.6574535868994698E-6</v>
      </c>
      <c r="AK1531">
        <v>0</v>
      </c>
      <c r="AL1531">
        <v>5.22950160611956E-5</v>
      </c>
      <c r="AM1531">
        <v>2.7069128333451299E-2</v>
      </c>
      <c r="AN1531">
        <v>2.0949176513036601E-4</v>
      </c>
      <c r="AO1531">
        <v>0</v>
      </c>
      <c r="AP1531">
        <v>2.7278620098581698E-2</v>
      </c>
      <c r="AQ1531">
        <v>1.00409393103566E-3</v>
      </c>
      <c r="AR1531">
        <v>1.21803424328887E-4</v>
      </c>
      <c r="AS1531">
        <v>0</v>
      </c>
      <c r="AT1531">
        <v>1.1258973553645399E-3</v>
      </c>
      <c r="AU1531">
        <v>0</v>
      </c>
      <c r="AV1531">
        <v>0</v>
      </c>
      <c r="AW1531">
        <v>0</v>
      </c>
      <c r="AX1531">
        <v>1.1258973553645399E-3</v>
      </c>
      <c r="AY1531">
        <v>1.1430845075601E-3</v>
      </c>
      <c r="AZ1531">
        <v>1.3866392676481099E-4</v>
      </c>
      <c r="BA1531">
        <v>0</v>
      </c>
      <c r="BB1531">
        <v>1.2817484343249099E-3</v>
      </c>
      <c r="BC1531">
        <v>0</v>
      </c>
      <c r="BD1531">
        <v>0</v>
      </c>
      <c r="BE1531">
        <v>0</v>
      </c>
      <c r="BF1531">
        <v>1.2817484343249099E-3</v>
      </c>
      <c r="BG1531">
        <v>4.8607705939729302E-3</v>
      </c>
      <c r="BH1531">
        <v>5.1115633073071402E-3</v>
      </c>
      <c r="BI1531">
        <v>0</v>
      </c>
      <c r="BJ1531">
        <v>9.97233390128008E-3</v>
      </c>
      <c r="BK1531">
        <v>1.62696157226785E-3</v>
      </c>
      <c r="BL1531">
        <v>1.25912828582837E-5</v>
      </c>
      <c r="BM1531">
        <v>0</v>
      </c>
      <c r="BN1531">
        <v>1.6395528551261299E-3</v>
      </c>
      <c r="BO1531">
        <v>3.55741505721223E-2</v>
      </c>
      <c r="BP1531">
        <v>15.4667218588324</v>
      </c>
    </row>
    <row r="1532" spans="1:68" x14ac:dyDescent="0.25">
      <c r="A1532" t="s">
        <v>6087</v>
      </c>
      <c r="B1532">
        <v>2033</v>
      </c>
      <c r="C1532" t="s">
        <v>6105</v>
      </c>
      <c r="D1532" t="s">
        <v>6089</v>
      </c>
      <c r="E1532" t="s">
        <v>6089</v>
      </c>
      <c r="F1532" t="s">
        <v>6093</v>
      </c>
      <c r="G1532">
        <v>2.0638725758790302</v>
      </c>
      <c r="H1532">
        <v>52470.679991091798</v>
      </c>
      <c r="I1532">
        <v>0</v>
      </c>
      <c r="J1532">
        <v>52470.679991091798</v>
      </c>
      <c r="K1532">
        <v>14797.4710396344</v>
      </c>
      <c r="L1532">
        <v>56998.035162429398</v>
      </c>
      <c r="M1532">
        <v>0</v>
      </c>
      <c r="N1532">
        <v>0</v>
      </c>
      <c r="O1532">
        <v>0</v>
      </c>
      <c r="P1532">
        <v>0</v>
      </c>
      <c r="Q1532">
        <v>0</v>
      </c>
      <c r="R1532">
        <v>0</v>
      </c>
      <c r="S1532">
        <v>0</v>
      </c>
      <c r="T1532">
        <v>0</v>
      </c>
      <c r="U1532">
        <v>1.7351707213504101E-4</v>
      </c>
      <c r="V1532">
        <v>4.2829313364858103E-4</v>
      </c>
      <c r="W1532">
        <v>6.0181020578362304E-4</v>
      </c>
      <c r="X1532">
        <v>0</v>
      </c>
      <c r="Y1532">
        <v>0</v>
      </c>
      <c r="Z1532">
        <v>0</v>
      </c>
      <c r="AA1532">
        <v>0</v>
      </c>
      <c r="AB1532">
        <v>6.9406828854016696E-4</v>
      </c>
      <c r="AC1532">
        <v>1.2236946675673701E-3</v>
      </c>
      <c r="AD1532">
        <v>1.9177629561075401E-3</v>
      </c>
      <c r="AE1532">
        <v>0</v>
      </c>
      <c r="AF1532">
        <v>0</v>
      </c>
      <c r="AG1532">
        <v>0</v>
      </c>
      <c r="AH1532">
        <v>0</v>
      </c>
      <c r="AI1532">
        <v>0</v>
      </c>
      <c r="AJ1532">
        <v>0</v>
      </c>
      <c r="AK1532">
        <v>0</v>
      </c>
      <c r="AL1532">
        <v>0</v>
      </c>
      <c r="AM1532">
        <v>0</v>
      </c>
      <c r="AN1532">
        <v>0</v>
      </c>
      <c r="AO1532">
        <v>0</v>
      </c>
      <c r="AP1532">
        <v>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v>0</v>
      </c>
      <c r="BK1532">
        <v>0</v>
      </c>
      <c r="BL1532">
        <v>0</v>
      </c>
      <c r="BM1532">
        <v>0</v>
      </c>
      <c r="BN1532">
        <v>0</v>
      </c>
      <c r="BO1532">
        <v>0</v>
      </c>
      <c r="BP1532">
        <v>0</v>
      </c>
    </row>
    <row r="1533" spans="1:68" x14ac:dyDescent="0.25">
      <c r="A1533" t="s">
        <v>6087</v>
      </c>
      <c r="B1533">
        <v>2033</v>
      </c>
      <c r="C1533" t="s">
        <v>6106</v>
      </c>
      <c r="D1533" t="s">
        <v>6089</v>
      </c>
      <c r="E1533" t="s">
        <v>6089</v>
      </c>
      <c r="F1533" t="s">
        <v>6090</v>
      </c>
      <c r="G1533">
        <v>9.0015448189743008</v>
      </c>
      <c r="H1533">
        <v>203290.80962374099</v>
      </c>
      <c r="I1533">
        <v>203290.80962374099</v>
      </c>
      <c r="J1533">
        <v>0</v>
      </c>
      <c r="K1533">
        <v>64538.915981289203</v>
      </c>
      <c r="L1533">
        <v>0</v>
      </c>
      <c r="M1533">
        <v>5.2817080972368598E-2</v>
      </c>
      <c r="N1533">
        <v>6.1596754967237497E-3</v>
      </c>
      <c r="O1533">
        <v>3.2569458261423899E-2</v>
      </c>
      <c r="P1533">
        <v>9.1546214730516301E-2</v>
      </c>
      <c r="Q1533">
        <v>1.2818727712121799E-3</v>
      </c>
      <c r="R1533">
        <v>2.2379159063728801E-6</v>
      </c>
      <c r="S1533">
        <v>0</v>
      </c>
      <c r="T1533">
        <v>1.2841106871185599E-3</v>
      </c>
      <c r="U1533">
        <v>6.7226927655335397E-4</v>
      </c>
      <c r="V1533">
        <v>3.3187318292993801E-3</v>
      </c>
      <c r="W1533">
        <v>5.2751117929712996E-3</v>
      </c>
      <c r="X1533">
        <v>1.33983336970022E-3</v>
      </c>
      <c r="Y1533">
        <v>2.3391045330542999E-6</v>
      </c>
      <c r="Z1533">
        <v>0</v>
      </c>
      <c r="AA1533">
        <v>1.34217247423328E-3</v>
      </c>
      <c r="AB1533">
        <v>2.6890771062134098E-3</v>
      </c>
      <c r="AC1533">
        <v>9.4820909408553904E-3</v>
      </c>
      <c r="AD1533">
        <v>1.3513340521302E-2</v>
      </c>
      <c r="AE1533">
        <v>238.48178970670699</v>
      </c>
      <c r="AF1533">
        <v>1.69181165382953</v>
      </c>
      <c r="AG1533">
        <v>0</v>
      </c>
      <c r="AH1533">
        <v>240.17360136053699</v>
      </c>
      <c r="AI1533">
        <v>6.08784267296514E-5</v>
      </c>
      <c r="AJ1533">
        <v>7.1106234360613701E-6</v>
      </c>
      <c r="AK1533">
        <v>0</v>
      </c>
      <c r="AL1533">
        <v>6.79890501657128E-5</v>
      </c>
      <c r="AM1533">
        <v>3.7572903087412297E-2</v>
      </c>
      <c r="AN1533">
        <v>2.6654561503277799E-4</v>
      </c>
      <c r="AO1533">
        <v>0</v>
      </c>
      <c r="AP1533">
        <v>3.78394487024451E-2</v>
      </c>
      <c r="AQ1533">
        <v>1.3106958332981501E-3</v>
      </c>
      <c r="AR1533">
        <v>1.53089772690503E-4</v>
      </c>
      <c r="AS1533">
        <v>0</v>
      </c>
      <c r="AT1533">
        <v>1.4637856059886501E-3</v>
      </c>
      <c r="AU1533">
        <v>0</v>
      </c>
      <c r="AV1533">
        <v>0</v>
      </c>
      <c r="AW1533">
        <v>0</v>
      </c>
      <c r="AX1533">
        <v>1.4637856059886501E-3</v>
      </c>
      <c r="AY1533">
        <v>1.49212743435403E-3</v>
      </c>
      <c r="AZ1533">
        <v>1.7428105281735499E-4</v>
      </c>
      <c r="BA1533">
        <v>0</v>
      </c>
      <c r="BB1533">
        <v>1.6664084871713799E-3</v>
      </c>
      <c r="BC1533">
        <v>0</v>
      </c>
      <c r="BD1533">
        <v>0</v>
      </c>
      <c r="BE1533">
        <v>0</v>
      </c>
      <c r="BF1533">
        <v>1.6664084871713799E-3</v>
      </c>
      <c r="BG1533">
        <v>6.5693444884255704E-3</v>
      </c>
      <c r="BH1533">
        <v>6.4638800763373201E-3</v>
      </c>
      <c r="BI1533">
        <v>0</v>
      </c>
      <c r="BJ1533">
        <v>1.30332245647628E-2</v>
      </c>
      <c r="BK1533">
        <v>2.2582799390042201E-3</v>
      </c>
      <c r="BL1533">
        <v>1.6020444676784201E-5</v>
      </c>
      <c r="BM1533">
        <v>0</v>
      </c>
      <c r="BN1533">
        <v>2.2743003836810101E-3</v>
      </c>
      <c r="BO1533">
        <v>4.9286003445029501E-2</v>
      </c>
      <c r="BP1533">
        <v>21.4546126694548</v>
      </c>
    </row>
    <row r="1534" spans="1:68" x14ac:dyDescent="0.25">
      <c r="A1534" t="s">
        <v>6087</v>
      </c>
      <c r="B1534">
        <v>2033</v>
      </c>
      <c r="C1534" t="s">
        <v>6106</v>
      </c>
      <c r="D1534" t="s">
        <v>6089</v>
      </c>
      <c r="E1534" t="s">
        <v>6089</v>
      </c>
      <c r="F1534" t="s">
        <v>6093</v>
      </c>
      <c r="G1534">
        <v>2.4968330870746702</v>
      </c>
      <c r="H1534">
        <v>70137.337980525903</v>
      </c>
      <c r="I1534">
        <v>0</v>
      </c>
      <c r="J1534">
        <v>70137.337980525903</v>
      </c>
      <c r="K1534">
        <v>17901.693994384499</v>
      </c>
      <c r="L1534">
        <v>76189.034658821198</v>
      </c>
      <c r="M1534">
        <v>0</v>
      </c>
      <c r="N1534">
        <v>0</v>
      </c>
      <c r="O1534">
        <v>0</v>
      </c>
      <c r="P1534">
        <v>0</v>
      </c>
      <c r="Q1534">
        <v>0</v>
      </c>
      <c r="R1534">
        <v>0</v>
      </c>
      <c r="S1534">
        <v>0</v>
      </c>
      <c r="T1534">
        <v>0</v>
      </c>
      <c r="U1534">
        <v>2.31939542917928E-4</v>
      </c>
      <c r="V1534">
        <v>5.72497636290381E-4</v>
      </c>
      <c r="W1534">
        <v>8.0443717920831005E-4</v>
      </c>
      <c r="X1534">
        <v>0</v>
      </c>
      <c r="Y1534">
        <v>0</v>
      </c>
      <c r="Z1534">
        <v>0</v>
      </c>
      <c r="AA1534">
        <v>0</v>
      </c>
      <c r="AB1534">
        <v>9.2775817167171405E-4</v>
      </c>
      <c r="AC1534">
        <v>1.63570753225823E-3</v>
      </c>
      <c r="AD1534">
        <v>2.56346570392994E-3</v>
      </c>
      <c r="AE1534">
        <v>0</v>
      </c>
      <c r="AF1534">
        <v>0</v>
      </c>
      <c r="AG1534">
        <v>0</v>
      </c>
      <c r="AH1534">
        <v>0</v>
      </c>
      <c r="AI1534">
        <v>0</v>
      </c>
      <c r="AJ1534">
        <v>0</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v>0</v>
      </c>
    </row>
    <row r="1535" spans="1:68" x14ac:dyDescent="0.25">
      <c r="A1535" t="s">
        <v>6087</v>
      </c>
      <c r="B1535">
        <v>2033</v>
      </c>
      <c r="C1535" t="s">
        <v>6107</v>
      </c>
      <c r="D1535" t="s">
        <v>6089</v>
      </c>
      <c r="E1535" t="s">
        <v>6089</v>
      </c>
      <c r="F1535" t="s">
        <v>6090</v>
      </c>
      <c r="G1535">
        <v>37.353759001512699</v>
      </c>
      <c r="H1535">
        <v>516864.64113469701</v>
      </c>
      <c r="I1535">
        <v>516864.64113469701</v>
      </c>
      <c r="J1535">
        <v>0</v>
      </c>
      <c r="K1535">
        <v>267817.48713868501</v>
      </c>
      <c r="L1535">
        <v>0</v>
      </c>
      <c r="M1535">
        <v>0.120781892070429</v>
      </c>
      <c r="N1535">
        <v>2.3959888370119801E-2</v>
      </c>
      <c r="O1535">
        <v>0.12939489712552499</v>
      </c>
      <c r="P1535">
        <v>0.27413667756607502</v>
      </c>
      <c r="Q1535">
        <v>3.1767996377562498E-3</v>
      </c>
      <c r="R1535">
        <v>1.0323539450000401E-5</v>
      </c>
      <c r="S1535">
        <v>0</v>
      </c>
      <c r="T1535">
        <v>3.1871231772062501E-3</v>
      </c>
      <c r="U1535">
        <v>1.70923722038761E-3</v>
      </c>
      <c r="V1535">
        <v>8.4378390697933195E-3</v>
      </c>
      <c r="W1535">
        <v>1.3334199467387099E-2</v>
      </c>
      <c r="X1535">
        <v>3.3204404205359698E-3</v>
      </c>
      <c r="Y1535">
        <v>1.07903240939016E-5</v>
      </c>
      <c r="Z1535">
        <v>0</v>
      </c>
      <c r="AA1535">
        <v>3.33123074462988E-3</v>
      </c>
      <c r="AB1535">
        <v>6.8369488815504496E-3</v>
      </c>
      <c r="AC1535">
        <v>2.4108111627980901E-2</v>
      </c>
      <c r="AD1535">
        <v>3.4276291254161199E-2</v>
      </c>
      <c r="AE1535">
        <v>599.95222529770399</v>
      </c>
      <c r="AF1535">
        <v>6.8977104957942403</v>
      </c>
      <c r="AG1535">
        <v>0</v>
      </c>
      <c r="AH1535">
        <v>606.84993579349896</v>
      </c>
      <c r="AI1535">
        <v>1.53775170936052E-4</v>
      </c>
      <c r="AJ1535">
        <v>2.9625896962850299E-5</v>
      </c>
      <c r="AK1535">
        <v>0</v>
      </c>
      <c r="AL1535">
        <v>1.83401067898902E-4</v>
      </c>
      <c r="AM1535">
        <v>9.4522717419685806E-2</v>
      </c>
      <c r="AN1535">
        <v>1.0867370976301201E-3</v>
      </c>
      <c r="AO1535">
        <v>0</v>
      </c>
      <c r="AP1535">
        <v>9.5609454517315895E-2</v>
      </c>
      <c r="AQ1535">
        <v>3.31073726175033E-3</v>
      </c>
      <c r="AR1535">
        <v>6.3783743754362702E-4</v>
      </c>
      <c r="AS1535">
        <v>0</v>
      </c>
      <c r="AT1535">
        <v>3.9485746992939602E-3</v>
      </c>
      <c r="AU1535">
        <v>0</v>
      </c>
      <c r="AV1535">
        <v>0</v>
      </c>
      <c r="AW1535">
        <v>0</v>
      </c>
      <c r="AX1535">
        <v>3.9485746992939602E-3</v>
      </c>
      <c r="AY1535">
        <v>3.76902235491587E-3</v>
      </c>
      <c r="AZ1535">
        <v>7.26129369635697E-4</v>
      </c>
      <c r="BA1535">
        <v>0</v>
      </c>
      <c r="BB1535">
        <v>4.49515172455157E-3</v>
      </c>
      <c r="BC1535">
        <v>0</v>
      </c>
      <c r="BD1535">
        <v>0</v>
      </c>
      <c r="BE1535">
        <v>0</v>
      </c>
      <c r="BF1535">
        <v>4.49515172455157E-3</v>
      </c>
      <c r="BG1535">
        <v>1.63990091374051E-2</v>
      </c>
      <c r="BH1535">
        <v>2.6848002873001701E-2</v>
      </c>
      <c r="BI1535">
        <v>0</v>
      </c>
      <c r="BJ1535">
        <v>4.3247012010406802E-2</v>
      </c>
      <c r="BK1535">
        <v>5.6811888086591399E-3</v>
      </c>
      <c r="BL1535">
        <v>6.5317193639263097E-5</v>
      </c>
      <c r="BM1535">
        <v>0</v>
      </c>
      <c r="BN1535">
        <v>5.7465060022984099E-3</v>
      </c>
      <c r="BO1535">
        <v>0.125266396274926</v>
      </c>
      <c r="BP1535">
        <v>54.209664372681999</v>
      </c>
    </row>
    <row r="1536" spans="1:68" x14ac:dyDescent="0.25">
      <c r="A1536" t="s">
        <v>6087</v>
      </c>
      <c r="B1536">
        <v>2033</v>
      </c>
      <c r="C1536" t="s">
        <v>6107</v>
      </c>
      <c r="D1536" t="s">
        <v>6089</v>
      </c>
      <c r="E1536" t="s">
        <v>6089</v>
      </c>
      <c r="F1536" t="s">
        <v>6093</v>
      </c>
      <c r="G1536">
        <v>11.879258352894199</v>
      </c>
      <c r="H1536">
        <v>197610.93138698599</v>
      </c>
      <c r="I1536">
        <v>0</v>
      </c>
      <c r="J1536">
        <v>197610.93138698599</v>
      </c>
      <c r="K1536">
        <v>85171.4313682473</v>
      </c>
      <c r="L1536">
        <v>214661.49890925901</v>
      </c>
      <c r="M1536">
        <v>0</v>
      </c>
      <c r="N1536">
        <v>0</v>
      </c>
      <c r="O1536">
        <v>0</v>
      </c>
      <c r="P1536">
        <v>0</v>
      </c>
      <c r="Q1536">
        <v>0</v>
      </c>
      <c r="R1536">
        <v>0</v>
      </c>
      <c r="S1536">
        <v>0</v>
      </c>
      <c r="T1536">
        <v>0</v>
      </c>
      <c r="U1536">
        <v>6.5348629447855102E-4</v>
      </c>
      <c r="V1536">
        <v>1.6130037777538899E-3</v>
      </c>
      <c r="W1536">
        <v>2.26649007223245E-3</v>
      </c>
      <c r="X1536">
        <v>0</v>
      </c>
      <c r="Y1536">
        <v>0</v>
      </c>
      <c r="Z1536">
        <v>0</v>
      </c>
      <c r="AA1536">
        <v>0</v>
      </c>
      <c r="AB1536">
        <v>2.6139451779142002E-3</v>
      </c>
      <c r="AC1536">
        <v>4.6085822221539896E-3</v>
      </c>
      <c r="AD1536">
        <v>7.2225274000682002E-3</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v>0</v>
      </c>
      <c r="BK1536">
        <v>0</v>
      </c>
      <c r="BL1536">
        <v>0</v>
      </c>
      <c r="BM1536">
        <v>0</v>
      </c>
      <c r="BN1536">
        <v>0</v>
      </c>
      <c r="BO1536">
        <v>0</v>
      </c>
      <c r="BP1536">
        <v>0</v>
      </c>
    </row>
    <row r="1537" spans="1:68" x14ac:dyDescent="0.25">
      <c r="A1537" t="s">
        <v>6087</v>
      </c>
      <c r="B1537">
        <v>2033</v>
      </c>
      <c r="C1537" t="s">
        <v>6108</v>
      </c>
      <c r="D1537" t="s">
        <v>6089</v>
      </c>
      <c r="E1537" t="s">
        <v>6089</v>
      </c>
      <c r="F1537" t="s">
        <v>6090</v>
      </c>
      <c r="G1537">
        <v>63.711432856346299</v>
      </c>
      <c r="H1537">
        <v>3846006.7522865399</v>
      </c>
      <c r="I1537">
        <v>3846006.7522865399</v>
      </c>
      <c r="J1537">
        <v>0</v>
      </c>
      <c r="K1537">
        <v>456795.68283611699</v>
      </c>
      <c r="L1537">
        <v>0</v>
      </c>
      <c r="M1537">
        <v>1.0289660989407401</v>
      </c>
      <c r="N1537">
        <v>4.4008076064859798E-2</v>
      </c>
      <c r="O1537">
        <v>0.225829959374485</v>
      </c>
      <c r="P1537">
        <v>1.29880413438008</v>
      </c>
      <c r="Q1537">
        <v>2.4876400463508901E-2</v>
      </c>
      <c r="R1537">
        <v>1.4942018656265199E-5</v>
      </c>
      <c r="S1537">
        <v>0</v>
      </c>
      <c r="T1537">
        <v>2.48913424821651E-2</v>
      </c>
      <c r="U1537">
        <v>1.2718490234577801E-2</v>
      </c>
      <c r="V1537">
        <v>6.2786237351986296E-2</v>
      </c>
      <c r="W1537">
        <v>0.100396070068729</v>
      </c>
      <c r="X1537">
        <v>2.6001200905076599E-2</v>
      </c>
      <c r="Y1537">
        <v>1.5617630435675699E-5</v>
      </c>
      <c r="Z1537">
        <v>0</v>
      </c>
      <c r="AA1537">
        <v>2.6016818535512298E-2</v>
      </c>
      <c r="AB1537">
        <v>5.0873960938311501E-2</v>
      </c>
      <c r="AC1537">
        <v>0.179389249577103</v>
      </c>
      <c r="AD1537">
        <v>0.25628002905092701</v>
      </c>
      <c r="AE1537">
        <v>3986.1589987901102</v>
      </c>
      <c r="AF1537">
        <v>11.5385590159241</v>
      </c>
      <c r="AG1537">
        <v>0</v>
      </c>
      <c r="AH1537">
        <v>3997.6975578060301</v>
      </c>
      <c r="AI1537">
        <v>1.1743653865722099E-3</v>
      </c>
      <c r="AJ1537">
        <v>5.0219280424566402E-5</v>
      </c>
      <c r="AK1537">
        <v>0</v>
      </c>
      <c r="AL1537">
        <v>1.22458466699677E-3</v>
      </c>
      <c r="AM1537">
        <v>0.62802097357937203</v>
      </c>
      <c r="AN1537">
        <v>1.8179046719117801E-3</v>
      </c>
      <c r="AO1537">
        <v>0</v>
      </c>
      <c r="AP1537">
        <v>0.62983887825128404</v>
      </c>
      <c r="AQ1537">
        <v>2.5283764736319402E-2</v>
      </c>
      <c r="AR1537">
        <v>1.08120733631986E-3</v>
      </c>
      <c r="AS1537">
        <v>0</v>
      </c>
      <c r="AT1537">
        <v>2.6364972072639301E-2</v>
      </c>
      <c r="AU1537">
        <v>0</v>
      </c>
      <c r="AV1537">
        <v>0</v>
      </c>
      <c r="AW1537">
        <v>0</v>
      </c>
      <c r="AX1537">
        <v>2.6364972072639301E-2</v>
      </c>
      <c r="AY1537">
        <v>2.8783641519544999E-2</v>
      </c>
      <c r="AZ1537">
        <v>1.2308722495043801E-3</v>
      </c>
      <c r="BA1537">
        <v>0</v>
      </c>
      <c r="BB1537">
        <v>3.00145137690493E-2</v>
      </c>
      <c r="BC1537">
        <v>0</v>
      </c>
      <c r="BD1537">
        <v>0</v>
      </c>
      <c r="BE1537">
        <v>0</v>
      </c>
      <c r="BF1537">
        <v>3.00145137690493E-2</v>
      </c>
      <c r="BG1537">
        <v>0.12969789392904599</v>
      </c>
      <c r="BH1537">
        <v>4.5755463432848302E-2</v>
      </c>
      <c r="BI1537">
        <v>0</v>
      </c>
      <c r="BJ1537">
        <v>0.17545335736189499</v>
      </c>
      <c r="BK1537">
        <v>3.7746542038784803E-2</v>
      </c>
      <c r="BL1537">
        <v>1.09263253947917E-4</v>
      </c>
      <c r="BM1537">
        <v>0</v>
      </c>
      <c r="BN1537">
        <v>3.7855805292732699E-2</v>
      </c>
      <c r="BO1537">
        <v>0.93268901657659697</v>
      </c>
      <c r="BP1537">
        <v>357.11273922899397</v>
      </c>
    </row>
    <row r="1538" spans="1:68" x14ac:dyDescent="0.25">
      <c r="A1538" t="s">
        <v>6087</v>
      </c>
      <c r="B1538">
        <v>2033</v>
      </c>
      <c r="C1538" t="s">
        <v>6108</v>
      </c>
      <c r="D1538" t="s">
        <v>6089</v>
      </c>
      <c r="E1538" t="s">
        <v>6089</v>
      </c>
      <c r="F1538" t="s">
        <v>6093</v>
      </c>
      <c r="G1538">
        <v>9.4770662607481402</v>
      </c>
      <c r="H1538">
        <v>635545.17327311903</v>
      </c>
      <c r="I1538">
        <v>0</v>
      </c>
      <c r="J1538">
        <v>635545.17327311903</v>
      </c>
      <c r="K1538">
        <v>67948.290593661601</v>
      </c>
      <c r="L1538">
        <v>690382.25042411499</v>
      </c>
      <c r="M1538">
        <v>0</v>
      </c>
      <c r="N1538">
        <v>0</v>
      </c>
      <c r="O1538">
        <v>0</v>
      </c>
      <c r="P1538">
        <v>0</v>
      </c>
      <c r="Q1538">
        <v>0</v>
      </c>
      <c r="R1538">
        <v>0</v>
      </c>
      <c r="S1538">
        <v>0</v>
      </c>
      <c r="T1538">
        <v>0</v>
      </c>
      <c r="U1538">
        <v>2.10170589926854E-3</v>
      </c>
      <c r="V1538">
        <v>5.1876521112855199E-3</v>
      </c>
      <c r="W1538">
        <v>7.2893580105540604E-3</v>
      </c>
      <c r="X1538">
        <v>0</v>
      </c>
      <c r="Y1538">
        <v>0</v>
      </c>
      <c r="Z1538">
        <v>0</v>
      </c>
      <c r="AA1538">
        <v>0</v>
      </c>
      <c r="AB1538">
        <v>8.4068235970741704E-3</v>
      </c>
      <c r="AC1538">
        <v>1.48218631751015E-2</v>
      </c>
      <c r="AD1538">
        <v>2.32286867721756E-2</v>
      </c>
      <c r="AE1538">
        <v>0</v>
      </c>
      <c r="AF1538">
        <v>0</v>
      </c>
      <c r="AG1538">
        <v>0</v>
      </c>
      <c r="AH1538">
        <v>0</v>
      </c>
      <c r="AI1538">
        <v>0</v>
      </c>
      <c r="AJ1538">
        <v>0</v>
      </c>
      <c r="AK1538">
        <v>0</v>
      </c>
      <c r="AL1538">
        <v>0</v>
      </c>
      <c r="AM1538">
        <v>0</v>
      </c>
      <c r="AN1538">
        <v>0</v>
      </c>
      <c r="AO1538">
        <v>0</v>
      </c>
      <c r="AP1538">
        <v>0</v>
      </c>
      <c r="AQ1538">
        <v>0</v>
      </c>
      <c r="AR1538">
        <v>0</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c r="BN1538">
        <v>0</v>
      </c>
      <c r="BO1538">
        <v>0</v>
      </c>
      <c r="BP1538">
        <v>0</v>
      </c>
    </row>
    <row r="1539" spans="1:68" x14ac:dyDescent="0.25">
      <c r="A1539" t="s">
        <v>6087</v>
      </c>
      <c r="B1539">
        <v>2033</v>
      </c>
      <c r="C1539" t="s">
        <v>6109</v>
      </c>
      <c r="D1539" t="s">
        <v>6089</v>
      </c>
      <c r="E1539" t="s">
        <v>6089</v>
      </c>
      <c r="F1539" t="s">
        <v>6090</v>
      </c>
      <c r="G1539">
        <v>862.09207988050002</v>
      </c>
      <c r="H1539">
        <v>8776927.7880053297</v>
      </c>
      <c r="I1539">
        <v>8776927.7880053297</v>
      </c>
      <c r="J1539">
        <v>0</v>
      </c>
      <c r="K1539">
        <v>3838240.8417271501</v>
      </c>
      <c r="L1539">
        <v>0</v>
      </c>
      <c r="M1539">
        <v>6.1759788290586197</v>
      </c>
      <c r="N1539">
        <v>2.2863065028086198</v>
      </c>
      <c r="O1539">
        <v>5.6119079539746899</v>
      </c>
      <c r="P1539">
        <v>14.074193285841901</v>
      </c>
      <c r="Q1539">
        <v>4.8729325846352103E-2</v>
      </c>
      <c r="R1539">
        <v>1.8859132745180399E-3</v>
      </c>
      <c r="S1539">
        <v>0</v>
      </c>
      <c r="T1539">
        <v>5.0615239120870202E-2</v>
      </c>
      <c r="U1539">
        <v>2.90247203277832E-2</v>
      </c>
      <c r="V1539">
        <v>0.16105838726664401</v>
      </c>
      <c r="W1539">
        <v>0.240698346715297</v>
      </c>
      <c r="X1539">
        <v>5.0932649727943299E-2</v>
      </c>
      <c r="Y1539">
        <v>1.9711859041755299E-3</v>
      </c>
      <c r="Z1539">
        <v>0</v>
      </c>
      <c r="AA1539">
        <v>5.2903835632118798E-2</v>
      </c>
      <c r="AB1539">
        <v>0.116098881311133</v>
      </c>
      <c r="AC1539">
        <v>0.46016682076184001</v>
      </c>
      <c r="AD1539">
        <v>0.62916953770509199</v>
      </c>
      <c r="AE1539">
        <v>10770.2938014681</v>
      </c>
      <c r="AF1539">
        <v>568.81978417776998</v>
      </c>
      <c r="AG1539">
        <v>0</v>
      </c>
      <c r="AH1539">
        <v>11339.1135856459</v>
      </c>
      <c r="AI1539">
        <v>6.3957096102716096E-3</v>
      </c>
      <c r="AJ1539">
        <v>2.4351947994159101E-3</v>
      </c>
      <c r="AK1539">
        <v>0</v>
      </c>
      <c r="AL1539">
        <v>8.8309044096875206E-3</v>
      </c>
      <c r="AM1539">
        <v>1.69686417450656</v>
      </c>
      <c r="AN1539">
        <v>8.9617788642891494E-2</v>
      </c>
      <c r="AO1539">
        <v>0</v>
      </c>
      <c r="AP1539">
        <v>1.78648196314945</v>
      </c>
      <c r="AQ1539">
        <v>0.13769787406619999</v>
      </c>
      <c r="AR1539">
        <v>5.2429076247943997E-2</v>
      </c>
      <c r="AS1539">
        <v>0</v>
      </c>
      <c r="AT1539">
        <v>0.19012695031414401</v>
      </c>
      <c r="AU1539">
        <v>0</v>
      </c>
      <c r="AV1539">
        <v>0</v>
      </c>
      <c r="AW1539">
        <v>0</v>
      </c>
      <c r="AX1539">
        <v>0.19012695031414401</v>
      </c>
      <c r="AY1539">
        <v>0.156758547884744</v>
      </c>
      <c r="AZ1539">
        <v>5.9686512339435303E-2</v>
      </c>
      <c r="BA1539">
        <v>0</v>
      </c>
      <c r="BB1539">
        <v>0.21644506022418</v>
      </c>
      <c r="BC1539">
        <v>0</v>
      </c>
      <c r="BD1539">
        <v>0</v>
      </c>
      <c r="BE1539">
        <v>0</v>
      </c>
      <c r="BF1539">
        <v>0.21644506022418</v>
      </c>
      <c r="BG1539">
        <v>0.78354900743380995</v>
      </c>
      <c r="BH1539">
        <v>2.10003551694285</v>
      </c>
      <c r="BI1539">
        <v>0</v>
      </c>
      <c r="BJ1539">
        <v>2.8835845243766598</v>
      </c>
      <c r="BK1539">
        <v>0.101988241781267</v>
      </c>
      <c r="BL1539">
        <v>5.38638320811479E-3</v>
      </c>
      <c r="BM1539">
        <v>0</v>
      </c>
      <c r="BN1539">
        <v>0.10737462498938199</v>
      </c>
      <c r="BO1539">
        <v>2.1144192943603901</v>
      </c>
      <c r="BP1539">
        <v>1012.91852483733</v>
      </c>
    </row>
    <row r="1540" spans="1:68" x14ac:dyDescent="0.25">
      <c r="A1540" t="s">
        <v>6087</v>
      </c>
      <c r="B1540">
        <v>2033</v>
      </c>
      <c r="C1540" t="s">
        <v>6109</v>
      </c>
      <c r="D1540" t="s">
        <v>6089</v>
      </c>
      <c r="E1540" t="s">
        <v>6089</v>
      </c>
      <c r="F1540" t="s">
        <v>6093</v>
      </c>
      <c r="G1540">
        <v>175.89932695728601</v>
      </c>
      <c r="H1540">
        <v>2156587.2879186799</v>
      </c>
      <c r="I1540">
        <v>0</v>
      </c>
      <c r="J1540">
        <v>2156587.2879186799</v>
      </c>
      <c r="K1540">
        <v>783146.019452309</v>
      </c>
      <c r="L1540">
        <v>2303837.08163825</v>
      </c>
      <c r="M1540">
        <v>0</v>
      </c>
      <c r="N1540">
        <v>0</v>
      </c>
      <c r="O1540">
        <v>0</v>
      </c>
      <c r="P1540">
        <v>0</v>
      </c>
      <c r="Q1540">
        <v>0</v>
      </c>
      <c r="R1540">
        <v>0</v>
      </c>
      <c r="S1540">
        <v>0</v>
      </c>
      <c r="T1540">
        <v>0</v>
      </c>
      <c r="U1540">
        <v>7.13169168143718E-3</v>
      </c>
      <c r="V1540">
        <v>1.9786904881831401E-2</v>
      </c>
      <c r="W1540">
        <v>2.6918596563268601E-2</v>
      </c>
      <c r="X1540">
        <v>0</v>
      </c>
      <c r="Y1540">
        <v>0</v>
      </c>
      <c r="Z1540">
        <v>0</v>
      </c>
      <c r="AA1540">
        <v>0</v>
      </c>
      <c r="AB1540">
        <v>2.8526766725748699E-2</v>
      </c>
      <c r="AC1540">
        <v>5.6534013948089802E-2</v>
      </c>
      <c r="AD1540">
        <v>8.5060780673838501E-2</v>
      </c>
      <c r="AE1540">
        <v>0</v>
      </c>
      <c r="AF1540">
        <v>0</v>
      </c>
      <c r="AG1540">
        <v>0</v>
      </c>
      <c r="AH1540">
        <v>0</v>
      </c>
      <c r="AI1540">
        <v>0</v>
      </c>
      <c r="AJ1540">
        <v>0</v>
      </c>
      <c r="AK1540">
        <v>0</v>
      </c>
      <c r="AL1540">
        <v>0</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v>0</v>
      </c>
      <c r="BK1540">
        <v>0</v>
      </c>
      <c r="BL1540">
        <v>0</v>
      </c>
      <c r="BM1540">
        <v>0</v>
      </c>
      <c r="BN1540">
        <v>0</v>
      </c>
      <c r="BO1540">
        <v>0</v>
      </c>
      <c r="BP1540">
        <v>0</v>
      </c>
    </row>
    <row r="1541" spans="1:68" x14ac:dyDescent="0.25">
      <c r="A1541" t="s">
        <v>6087</v>
      </c>
      <c r="B1541">
        <v>2033</v>
      </c>
      <c r="C1541" t="s">
        <v>6110</v>
      </c>
      <c r="D1541" t="s">
        <v>6089</v>
      </c>
      <c r="E1541" t="s">
        <v>6089</v>
      </c>
      <c r="F1541" t="s">
        <v>6090</v>
      </c>
      <c r="G1541">
        <v>657.64135181795405</v>
      </c>
      <c r="H1541">
        <v>6668067.8228265801</v>
      </c>
      <c r="I1541">
        <v>6668067.8228265801</v>
      </c>
      <c r="J1541">
        <v>0</v>
      </c>
      <c r="K1541">
        <v>2927977.13221796</v>
      </c>
      <c r="L1541">
        <v>0</v>
      </c>
      <c r="M1541">
        <v>3.9247555342726299</v>
      </c>
      <c r="N1541">
        <v>1.7317232392748301</v>
      </c>
      <c r="O1541">
        <v>4.3400759674840197</v>
      </c>
      <c r="P1541">
        <v>9.9965547410314901</v>
      </c>
      <c r="Q1541">
        <v>2.64869788619107E-2</v>
      </c>
      <c r="R1541">
        <v>9.9307662225717294E-4</v>
      </c>
      <c r="S1541">
        <v>0</v>
      </c>
      <c r="T1541">
        <v>2.74800554841679E-2</v>
      </c>
      <c r="U1541">
        <v>2.2050859749435801E-2</v>
      </c>
      <c r="V1541">
        <v>0.122360383458631</v>
      </c>
      <c r="W1541">
        <v>0.17189129869223499</v>
      </c>
      <c r="X1541">
        <v>2.7684602511818299E-2</v>
      </c>
      <c r="Y1541">
        <v>1.0379791404033899E-3</v>
      </c>
      <c r="Z1541">
        <v>0</v>
      </c>
      <c r="AA1541">
        <v>2.8722581652221701E-2</v>
      </c>
      <c r="AB1541">
        <v>8.8203438997743494E-2</v>
      </c>
      <c r="AC1541">
        <v>0.34960109559608998</v>
      </c>
      <c r="AD1541">
        <v>0.46652711624605497</v>
      </c>
      <c r="AE1541">
        <v>8220.9419272587402</v>
      </c>
      <c r="AF1541">
        <v>432.665030656836</v>
      </c>
      <c r="AG1541">
        <v>0</v>
      </c>
      <c r="AH1541">
        <v>8653.6069579155792</v>
      </c>
      <c r="AI1541">
        <v>3.4351588763073702E-3</v>
      </c>
      <c r="AJ1541">
        <v>1.8068233085509E-3</v>
      </c>
      <c r="AK1541">
        <v>0</v>
      </c>
      <c r="AL1541">
        <v>5.2419821848582798E-3</v>
      </c>
      <c r="AM1541">
        <v>1.2952127485289899</v>
      </c>
      <c r="AN1541">
        <v>6.81665517781226E-2</v>
      </c>
      <c r="AO1541">
        <v>0</v>
      </c>
      <c r="AP1541">
        <v>1.36337930030711</v>
      </c>
      <c r="AQ1541">
        <v>7.3958028611476406E-2</v>
      </c>
      <c r="AR1541">
        <v>3.8900410362776298E-2</v>
      </c>
      <c r="AS1541">
        <v>0</v>
      </c>
      <c r="AT1541">
        <v>0.112858438974252</v>
      </c>
      <c r="AU1541">
        <v>0</v>
      </c>
      <c r="AV1541">
        <v>0</v>
      </c>
      <c r="AW1541">
        <v>0</v>
      </c>
      <c r="AX1541">
        <v>0.112858438974252</v>
      </c>
      <c r="AY1541">
        <v>8.41955857937189E-2</v>
      </c>
      <c r="AZ1541">
        <v>4.42851560486534E-2</v>
      </c>
      <c r="BA1541">
        <v>0</v>
      </c>
      <c r="BB1541">
        <v>0.12848074184237199</v>
      </c>
      <c r="BC1541">
        <v>0</v>
      </c>
      <c r="BD1541">
        <v>0</v>
      </c>
      <c r="BE1541">
        <v>0</v>
      </c>
      <c r="BF1541">
        <v>0.12848074184237199</v>
      </c>
      <c r="BG1541">
        <v>0.49755775549039999</v>
      </c>
      <c r="BH1541">
        <v>1.5977929995770499</v>
      </c>
      <c r="BI1541">
        <v>0</v>
      </c>
      <c r="BJ1541">
        <v>2.0953507550674502</v>
      </c>
      <c r="BK1541">
        <v>7.78474040172175E-2</v>
      </c>
      <c r="BL1541">
        <v>4.0970791113343497E-3</v>
      </c>
      <c r="BM1541">
        <v>0</v>
      </c>
      <c r="BN1541">
        <v>8.1944483128551807E-2</v>
      </c>
      <c r="BO1541">
        <v>1.6122791508035199</v>
      </c>
      <c r="BP1541">
        <v>773.02328159319302</v>
      </c>
    </row>
    <row r="1542" spans="1:68" x14ac:dyDescent="0.25">
      <c r="A1542" t="s">
        <v>6087</v>
      </c>
      <c r="B1542">
        <v>2033</v>
      </c>
      <c r="C1542" t="s">
        <v>6110</v>
      </c>
      <c r="D1542" t="s">
        <v>6089</v>
      </c>
      <c r="E1542" t="s">
        <v>6089</v>
      </c>
      <c r="F1542" t="s">
        <v>6093</v>
      </c>
      <c r="G1542">
        <v>130.47377002797501</v>
      </c>
      <c r="H1542">
        <v>1603634.37341994</v>
      </c>
      <c r="I1542">
        <v>0</v>
      </c>
      <c r="J1542">
        <v>1603634.37341994</v>
      </c>
      <c r="K1542">
        <v>580900.53786935203</v>
      </c>
      <c r="L1542">
        <v>1713129.0514283499</v>
      </c>
      <c r="M1542">
        <v>0</v>
      </c>
      <c r="N1542">
        <v>0</v>
      </c>
      <c r="O1542">
        <v>0</v>
      </c>
      <c r="P1542">
        <v>0</v>
      </c>
      <c r="Q1542">
        <v>0</v>
      </c>
      <c r="R1542">
        <v>0</v>
      </c>
      <c r="S1542">
        <v>0</v>
      </c>
      <c r="T1542">
        <v>0</v>
      </c>
      <c r="U1542">
        <v>5.3031129252473601E-3</v>
      </c>
      <c r="V1542">
        <v>1.4713506376419E-2</v>
      </c>
      <c r="W1542">
        <v>2.0016619301666299E-2</v>
      </c>
      <c r="X1542">
        <v>0</v>
      </c>
      <c r="Y1542">
        <v>0</v>
      </c>
      <c r="Z1542">
        <v>0</v>
      </c>
      <c r="AA1542">
        <v>0</v>
      </c>
      <c r="AB1542">
        <v>2.1212451700989399E-2</v>
      </c>
      <c r="AC1542">
        <v>4.2038589646911401E-2</v>
      </c>
      <c r="AD1542">
        <v>6.3251041347900799E-2</v>
      </c>
      <c r="AE1542">
        <v>0</v>
      </c>
      <c r="AF1542">
        <v>0</v>
      </c>
      <c r="AG1542">
        <v>0</v>
      </c>
      <c r="AH1542">
        <v>0</v>
      </c>
      <c r="AI1542">
        <v>0</v>
      </c>
      <c r="AJ1542">
        <v>0</v>
      </c>
      <c r="AK1542">
        <v>0</v>
      </c>
      <c r="AL1542">
        <v>0</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0</v>
      </c>
      <c r="BJ1542">
        <v>0</v>
      </c>
      <c r="BK1542">
        <v>0</v>
      </c>
      <c r="BL1542">
        <v>0</v>
      </c>
      <c r="BM1542">
        <v>0</v>
      </c>
      <c r="BN1542">
        <v>0</v>
      </c>
      <c r="BO1542">
        <v>0</v>
      </c>
      <c r="BP1542">
        <v>0</v>
      </c>
    </row>
    <row r="1543" spans="1:68" x14ac:dyDescent="0.25">
      <c r="A1543" t="s">
        <v>6087</v>
      </c>
      <c r="B1543">
        <v>2033</v>
      </c>
      <c r="C1543" t="s">
        <v>6111</v>
      </c>
      <c r="D1543" t="s">
        <v>6089</v>
      </c>
      <c r="E1543" t="s">
        <v>6089</v>
      </c>
      <c r="F1543" t="s">
        <v>6090</v>
      </c>
      <c r="G1543">
        <v>1957.48181995966</v>
      </c>
      <c r="H1543">
        <v>19884135.868192598</v>
      </c>
      <c r="I1543">
        <v>19884135.868192598</v>
      </c>
      <c r="J1543">
        <v>0</v>
      </c>
      <c r="K1543">
        <v>8715178.8580972105</v>
      </c>
      <c r="L1543">
        <v>0</v>
      </c>
      <c r="M1543">
        <v>12.769676283831799</v>
      </c>
      <c r="N1543">
        <v>5.1522224575268698</v>
      </c>
      <c r="O1543">
        <v>12.7941729737115</v>
      </c>
      <c r="P1543">
        <v>30.716071715070299</v>
      </c>
      <c r="Q1543">
        <v>8.5526829969095705E-2</v>
      </c>
      <c r="R1543">
        <v>3.1871125030837801E-3</v>
      </c>
      <c r="S1543">
        <v>0</v>
      </c>
      <c r="T1543">
        <v>8.8713942472179494E-2</v>
      </c>
      <c r="U1543">
        <v>6.5755523626689905E-2</v>
      </c>
      <c r="V1543">
        <v>0.36487788580174102</v>
      </c>
      <c r="W1543">
        <v>0.51934735190061099</v>
      </c>
      <c r="X1543">
        <v>8.9393973700611098E-2</v>
      </c>
      <c r="Y1543">
        <v>3.3312195878709501E-3</v>
      </c>
      <c r="Z1543">
        <v>0</v>
      </c>
      <c r="AA1543">
        <v>9.2725193288482097E-2</v>
      </c>
      <c r="AB1543">
        <v>0.26302209450675901</v>
      </c>
      <c r="AC1543">
        <v>1.04250824514783</v>
      </c>
      <c r="AD1543">
        <v>1.3982555329430699</v>
      </c>
      <c r="AE1543">
        <v>24421.7910027982</v>
      </c>
      <c r="AF1543">
        <v>1289.48156683002</v>
      </c>
      <c r="AG1543">
        <v>0</v>
      </c>
      <c r="AH1543">
        <v>25711.272569628301</v>
      </c>
      <c r="AI1543">
        <v>1.1560058397496799E-2</v>
      </c>
      <c r="AJ1543">
        <v>5.4023865136170199E-3</v>
      </c>
      <c r="AK1543">
        <v>0</v>
      </c>
      <c r="AL1543">
        <v>1.6962444911113799E-2</v>
      </c>
      <c r="AM1543">
        <v>3.8476631180002001</v>
      </c>
      <c r="AN1543">
        <v>0.203158345981443</v>
      </c>
      <c r="AO1543">
        <v>0</v>
      </c>
      <c r="AP1543">
        <v>4.0508214639816398</v>
      </c>
      <c r="AQ1543">
        <v>0.248884887278183</v>
      </c>
      <c r="AR1543">
        <v>0.11631190018606601</v>
      </c>
      <c r="AS1543">
        <v>0</v>
      </c>
      <c r="AT1543">
        <v>0.365196787464249</v>
      </c>
      <c r="AU1543">
        <v>0</v>
      </c>
      <c r="AV1543">
        <v>0</v>
      </c>
      <c r="AW1543">
        <v>0</v>
      </c>
      <c r="AX1543">
        <v>0.365196787464249</v>
      </c>
      <c r="AY1543">
        <v>0.28333649872785499</v>
      </c>
      <c r="AZ1543">
        <v>0.132412244550104</v>
      </c>
      <c r="BA1543">
        <v>0</v>
      </c>
      <c r="BB1543">
        <v>0.41574874327795902</v>
      </c>
      <c r="BC1543">
        <v>0</v>
      </c>
      <c r="BD1543">
        <v>0</v>
      </c>
      <c r="BE1543">
        <v>0</v>
      </c>
      <c r="BF1543">
        <v>0.41574874327795902</v>
      </c>
      <c r="BG1543">
        <v>1.58645644015039</v>
      </c>
      <c r="BH1543">
        <v>4.7544052554795204</v>
      </c>
      <c r="BI1543">
        <v>0</v>
      </c>
      <c r="BJ1543">
        <v>6.3408616956299104</v>
      </c>
      <c r="BK1543">
        <v>0.23125975683090899</v>
      </c>
      <c r="BL1543">
        <v>1.22106193419181E-2</v>
      </c>
      <c r="BM1543">
        <v>0</v>
      </c>
      <c r="BN1543">
        <v>0.24347037617282699</v>
      </c>
      <c r="BO1543">
        <v>4.8030581180758496</v>
      </c>
      <c r="BP1543">
        <v>2296.7777936263701</v>
      </c>
    </row>
    <row r="1544" spans="1:68" x14ac:dyDescent="0.25">
      <c r="A1544" t="s">
        <v>6087</v>
      </c>
      <c r="B1544">
        <v>2033</v>
      </c>
      <c r="C1544" t="s">
        <v>6111</v>
      </c>
      <c r="D1544" t="s">
        <v>6089</v>
      </c>
      <c r="E1544" t="s">
        <v>6089</v>
      </c>
      <c r="F1544" t="s">
        <v>6093</v>
      </c>
      <c r="G1544">
        <v>393.94354747122901</v>
      </c>
      <c r="H1544">
        <v>4820617.0858571799</v>
      </c>
      <c r="I1544">
        <v>0</v>
      </c>
      <c r="J1544">
        <v>4820617.0858571799</v>
      </c>
      <c r="K1544">
        <v>1753931.2197932999</v>
      </c>
      <c r="L1544">
        <v>5149764.3805064699</v>
      </c>
      <c r="M1544">
        <v>0</v>
      </c>
      <c r="N1544">
        <v>0</v>
      </c>
      <c r="O1544">
        <v>0</v>
      </c>
      <c r="P1544">
        <v>0</v>
      </c>
      <c r="Q1544">
        <v>0</v>
      </c>
      <c r="R1544">
        <v>0</v>
      </c>
      <c r="S1544">
        <v>0</v>
      </c>
      <c r="T1544">
        <v>0</v>
      </c>
      <c r="U1544">
        <v>1.5941462218197901E-2</v>
      </c>
      <c r="V1544">
        <v>4.4229645738867E-2</v>
      </c>
      <c r="W1544">
        <v>6.0171107957064901E-2</v>
      </c>
      <c r="X1544">
        <v>0</v>
      </c>
      <c r="Y1544">
        <v>0</v>
      </c>
      <c r="Z1544">
        <v>0</v>
      </c>
      <c r="AA1544">
        <v>0</v>
      </c>
      <c r="AB1544">
        <v>6.3765848872791603E-2</v>
      </c>
      <c r="AC1544">
        <v>0.126370416396762</v>
      </c>
      <c r="AD1544">
        <v>0.19013626526955399</v>
      </c>
      <c r="AE1544">
        <v>0</v>
      </c>
      <c r="AF1544">
        <v>0</v>
      </c>
      <c r="AG1544">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v>0</v>
      </c>
      <c r="BK1544">
        <v>0</v>
      </c>
      <c r="BL1544">
        <v>0</v>
      </c>
      <c r="BM1544">
        <v>0</v>
      </c>
      <c r="BN1544">
        <v>0</v>
      </c>
      <c r="BO1544">
        <v>0</v>
      </c>
      <c r="BP1544">
        <v>0</v>
      </c>
    </row>
    <row r="1545" spans="1:68" x14ac:dyDescent="0.25">
      <c r="A1545" t="s">
        <v>6087</v>
      </c>
      <c r="B1545">
        <v>2033</v>
      </c>
      <c r="C1545" t="s">
        <v>6112</v>
      </c>
      <c r="D1545" t="s">
        <v>6089</v>
      </c>
      <c r="E1545" t="s">
        <v>6089</v>
      </c>
      <c r="F1545" t="s">
        <v>6090</v>
      </c>
      <c r="G1545">
        <v>586.72678494062598</v>
      </c>
      <c r="H1545">
        <v>8923882.3569373004</v>
      </c>
      <c r="I1545">
        <v>8923882.3569373004</v>
      </c>
      <c r="J1545">
        <v>0</v>
      </c>
      <c r="K1545">
        <v>2612248.4609840498</v>
      </c>
      <c r="L1545">
        <v>0</v>
      </c>
      <c r="M1545">
        <v>8.1002379663831299</v>
      </c>
      <c r="N1545">
        <v>1.8176084334695899</v>
      </c>
      <c r="O1545">
        <v>4.25602768408549</v>
      </c>
      <c r="P1545">
        <v>14.1738740839382</v>
      </c>
      <c r="Q1545">
        <v>2.7667217443146701E-2</v>
      </c>
      <c r="R1545">
        <v>5.6729804863248101E-4</v>
      </c>
      <c r="S1545">
        <v>0</v>
      </c>
      <c r="T1545">
        <v>2.8234515491779199E-2</v>
      </c>
      <c r="U1545">
        <v>2.9510689378362501E-2</v>
      </c>
      <c r="V1545">
        <v>0.16375503311417899</v>
      </c>
      <c r="W1545">
        <v>0.221500237984321</v>
      </c>
      <c r="X1545">
        <v>2.8918206244466699E-2</v>
      </c>
      <c r="Y1545">
        <v>5.9294874904383395E-4</v>
      </c>
      <c r="Z1545">
        <v>0</v>
      </c>
      <c r="AA1545">
        <v>2.9511154993510501E-2</v>
      </c>
      <c r="AB1545">
        <v>0.11804275751345</v>
      </c>
      <c r="AC1545">
        <v>0.467871523183371</v>
      </c>
      <c r="AD1545">
        <v>0.61542543569033104</v>
      </c>
      <c r="AE1545">
        <v>11393.1819873435</v>
      </c>
      <c r="AF1545">
        <v>408.44283873851498</v>
      </c>
      <c r="AG1545">
        <v>0</v>
      </c>
      <c r="AH1545">
        <v>11801.624826081999</v>
      </c>
      <c r="AI1545">
        <v>4.3987903474706196E-3</v>
      </c>
      <c r="AJ1545">
        <v>1.5767761545139999E-3</v>
      </c>
      <c r="AK1545">
        <v>0</v>
      </c>
      <c r="AL1545">
        <v>5.9755665019846299E-3</v>
      </c>
      <c r="AM1545">
        <v>1.7950004618556901</v>
      </c>
      <c r="AN1545">
        <v>6.4350335577166295E-2</v>
      </c>
      <c r="AO1545">
        <v>0</v>
      </c>
      <c r="AP1545">
        <v>1.85935079743286</v>
      </c>
      <c r="AQ1545">
        <v>9.4704749936872806E-2</v>
      </c>
      <c r="AR1545">
        <v>3.39475582203045E-2</v>
      </c>
      <c r="AS1545">
        <v>0</v>
      </c>
      <c r="AT1545">
        <v>0.12865230815717699</v>
      </c>
      <c r="AU1545">
        <v>0</v>
      </c>
      <c r="AV1545">
        <v>0</v>
      </c>
      <c r="AW1545">
        <v>0</v>
      </c>
      <c r="AX1545">
        <v>0.12865230815717699</v>
      </c>
      <c r="AY1545">
        <v>0.10781414875551899</v>
      </c>
      <c r="AZ1545">
        <v>3.8646710901936998E-2</v>
      </c>
      <c r="BA1545">
        <v>0</v>
      </c>
      <c r="BB1545">
        <v>0.14646085965745601</v>
      </c>
      <c r="BC1545">
        <v>0</v>
      </c>
      <c r="BD1545">
        <v>0</v>
      </c>
      <c r="BE1545">
        <v>0</v>
      </c>
      <c r="BF1545">
        <v>0.14646085965745601</v>
      </c>
      <c r="BG1545">
        <v>0.80713732114744696</v>
      </c>
      <c r="BH1545">
        <v>1.4167639611488401</v>
      </c>
      <c r="BI1545">
        <v>0</v>
      </c>
      <c r="BJ1545">
        <v>2.22390128229629</v>
      </c>
      <c r="BK1545">
        <v>0.107886620421142</v>
      </c>
      <c r="BL1545">
        <v>3.8677094384753502E-3</v>
      </c>
      <c r="BM1545">
        <v>0</v>
      </c>
      <c r="BN1545">
        <v>0.111754329859618</v>
      </c>
      <c r="BO1545">
        <v>2.1640393062827101</v>
      </c>
      <c r="BP1545">
        <v>1054.2344707307</v>
      </c>
    </row>
    <row r="1546" spans="1:68" x14ac:dyDescent="0.25">
      <c r="A1546" t="s">
        <v>6087</v>
      </c>
      <c r="B1546">
        <v>2033</v>
      </c>
      <c r="C1546" t="s">
        <v>6112</v>
      </c>
      <c r="D1546" t="s">
        <v>6089</v>
      </c>
      <c r="E1546" t="s">
        <v>6089</v>
      </c>
      <c r="F1546" t="s">
        <v>6093</v>
      </c>
      <c r="G1546">
        <v>48.811409810683699</v>
      </c>
      <c r="H1546">
        <v>800071.95026293804</v>
      </c>
      <c r="I1546">
        <v>0</v>
      </c>
      <c r="J1546">
        <v>800071.95026293804</v>
      </c>
      <c r="K1546">
        <v>217320.111215518</v>
      </c>
      <c r="L1546">
        <v>854700.12612996902</v>
      </c>
      <c r="M1546">
        <v>0</v>
      </c>
      <c r="N1546">
        <v>0</v>
      </c>
      <c r="O1546">
        <v>0</v>
      </c>
      <c r="P1546">
        <v>0</v>
      </c>
      <c r="Q1546">
        <v>0</v>
      </c>
      <c r="R1546">
        <v>0</v>
      </c>
      <c r="S1546">
        <v>0</v>
      </c>
      <c r="T1546">
        <v>0</v>
      </c>
      <c r="U1546">
        <v>2.64578508099624E-3</v>
      </c>
      <c r="V1546">
        <v>7.3407404685912302E-3</v>
      </c>
      <c r="W1546">
        <v>9.9865255495874706E-3</v>
      </c>
      <c r="X1546">
        <v>0</v>
      </c>
      <c r="Y1546">
        <v>0</v>
      </c>
      <c r="Z1546">
        <v>0</v>
      </c>
      <c r="AA1546">
        <v>0</v>
      </c>
      <c r="AB1546">
        <v>1.0583140323984899E-2</v>
      </c>
      <c r="AC1546">
        <v>2.09735441959749E-2</v>
      </c>
      <c r="AD1546">
        <v>3.1556684519959903E-2</v>
      </c>
      <c r="AE1546">
        <v>0</v>
      </c>
      <c r="AF1546">
        <v>0</v>
      </c>
      <c r="AG1546">
        <v>0</v>
      </c>
      <c r="AH1546">
        <v>0</v>
      </c>
      <c r="AI1546">
        <v>0</v>
      </c>
      <c r="AJ1546">
        <v>0</v>
      </c>
      <c r="AK1546">
        <v>0</v>
      </c>
      <c r="AL1546">
        <v>0</v>
      </c>
      <c r="AM1546">
        <v>0</v>
      </c>
      <c r="AN1546">
        <v>0</v>
      </c>
      <c r="AO1546">
        <v>0</v>
      </c>
      <c r="AP1546">
        <v>0</v>
      </c>
      <c r="AQ1546">
        <v>0</v>
      </c>
      <c r="AR1546">
        <v>0</v>
      </c>
      <c r="AS1546">
        <v>0</v>
      </c>
      <c r="AT1546">
        <v>0</v>
      </c>
      <c r="AU1546">
        <v>0</v>
      </c>
      <c r="AV1546">
        <v>0</v>
      </c>
      <c r="AW1546">
        <v>0</v>
      </c>
      <c r="AX1546">
        <v>0</v>
      </c>
      <c r="AY1546">
        <v>0</v>
      </c>
      <c r="AZ1546">
        <v>0</v>
      </c>
      <c r="BA1546">
        <v>0</v>
      </c>
      <c r="BB1546">
        <v>0</v>
      </c>
      <c r="BC1546">
        <v>0</v>
      </c>
      <c r="BD1546">
        <v>0</v>
      </c>
      <c r="BE1546">
        <v>0</v>
      </c>
      <c r="BF1546">
        <v>0</v>
      </c>
      <c r="BG1546">
        <v>0</v>
      </c>
      <c r="BH1546">
        <v>0</v>
      </c>
      <c r="BI1546">
        <v>0</v>
      </c>
      <c r="BJ1546">
        <v>0</v>
      </c>
      <c r="BK1546">
        <v>0</v>
      </c>
      <c r="BL1546">
        <v>0</v>
      </c>
      <c r="BM1546">
        <v>0</v>
      </c>
      <c r="BN1546">
        <v>0</v>
      </c>
      <c r="BO1546">
        <v>0</v>
      </c>
      <c r="BP1546">
        <v>0</v>
      </c>
    </row>
    <row r="1547" spans="1:68" x14ac:dyDescent="0.25">
      <c r="A1547" t="s">
        <v>6087</v>
      </c>
      <c r="B1547">
        <v>2033</v>
      </c>
      <c r="C1547" t="s">
        <v>6113</v>
      </c>
      <c r="D1547" t="s">
        <v>6089</v>
      </c>
      <c r="E1547" t="s">
        <v>6089</v>
      </c>
      <c r="F1547" t="s">
        <v>6090</v>
      </c>
      <c r="G1547">
        <v>1858.4572216618601</v>
      </c>
      <c r="H1547">
        <v>22321605.245054498</v>
      </c>
      <c r="I1547">
        <v>22321605.245054498</v>
      </c>
      <c r="J1547">
        <v>0</v>
      </c>
      <c r="K1547">
        <v>6702934.8305122703</v>
      </c>
      <c r="L1547">
        <v>0</v>
      </c>
      <c r="M1547">
        <v>12.0787395943562</v>
      </c>
      <c r="N1547">
        <v>5.1922768372087296</v>
      </c>
      <c r="O1547">
        <v>10.9267538293653</v>
      </c>
      <c r="P1547">
        <v>28.197770260930302</v>
      </c>
      <c r="Q1547">
        <v>0.147550781353467</v>
      </c>
      <c r="R1547">
        <v>5.8413106464880304E-3</v>
      </c>
      <c r="S1547">
        <v>0</v>
      </c>
      <c r="T1547">
        <v>0.15339209199995499</v>
      </c>
      <c r="U1547">
        <v>7.3816073817889793E-2</v>
      </c>
      <c r="V1547">
        <v>0.38636089654981598</v>
      </c>
      <c r="W1547">
        <v>0.61356906236766195</v>
      </c>
      <c r="X1547">
        <v>0.15422237293937599</v>
      </c>
      <c r="Y1547">
        <v>6.1054287934901204E-3</v>
      </c>
      <c r="Z1547">
        <v>0</v>
      </c>
      <c r="AA1547">
        <v>0.16032780173286601</v>
      </c>
      <c r="AB1547">
        <v>0.29526429527155901</v>
      </c>
      <c r="AC1547">
        <v>1.10388827585661</v>
      </c>
      <c r="AD1547">
        <v>1.55948037286104</v>
      </c>
      <c r="AE1547">
        <v>26415.452228524799</v>
      </c>
      <c r="AF1547">
        <v>1320.4881982771301</v>
      </c>
      <c r="AG1547">
        <v>0</v>
      </c>
      <c r="AH1547">
        <v>27735.940426801899</v>
      </c>
      <c r="AI1547">
        <v>1.3473368289874599E-2</v>
      </c>
      <c r="AJ1547">
        <v>5.8263245605287804E-3</v>
      </c>
      <c r="AK1547">
        <v>0</v>
      </c>
      <c r="AL1547">
        <v>1.9299692850403401E-2</v>
      </c>
      <c r="AM1547">
        <v>4.1617652560103098</v>
      </c>
      <c r="AN1547">
        <v>0.20804345339305</v>
      </c>
      <c r="AO1547">
        <v>0</v>
      </c>
      <c r="AP1547">
        <v>4.36980870940336</v>
      </c>
      <c r="AQ1547">
        <v>0.29007792458981002</v>
      </c>
      <c r="AR1547">
        <v>0.12543917008302499</v>
      </c>
      <c r="AS1547">
        <v>0</v>
      </c>
      <c r="AT1547">
        <v>0.41551709467283499</v>
      </c>
      <c r="AU1547">
        <v>0</v>
      </c>
      <c r="AV1547">
        <v>0</v>
      </c>
      <c r="AW1547">
        <v>0</v>
      </c>
      <c r="AX1547">
        <v>0.41551709467283499</v>
      </c>
      <c r="AY1547">
        <v>0.33023163604005801</v>
      </c>
      <c r="AZ1547">
        <v>0.14280294654824499</v>
      </c>
      <c r="BA1547">
        <v>0</v>
      </c>
      <c r="BB1547">
        <v>0.473034582588303</v>
      </c>
      <c r="BC1547">
        <v>0</v>
      </c>
      <c r="BD1547">
        <v>0</v>
      </c>
      <c r="BE1547">
        <v>0</v>
      </c>
      <c r="BF1547">
        <v>0.473034582588303</v>
      </c>
      <c r="BG1547">
        <v>1.52159484151308</v>
      </c>
      <c r="BH1547">
        <v>4.8823155953968298</v>
      </c>
      <c r="BI1547">
        <v>0</v>
      </c>
      <c r="BJ1547">
        <v>6.4039104369099196</v>
      </c>
      <c r="BK1547">
        <v>0.25013853645079498</v>
      </c>
      <c r="BL1547">
        <v>1.25042336000936E-2</v>
      </c>
      <c r="BM1547">
        <v>0</v>
      </c>
      <c r="BN1547">
        <v>0.26264277005088799</v>
      </c>
      <c r="BO1547">
        <v>5.3779117525892897</v>
      </c>
      <c r="BP1547">
        <v>2477.6405712750502</v>
      </c>
    </row>
    <row r="1548" spans="1:68" x14ac:dyDescent="0.25">
      <c r="A1548" t="s">
        <v>6087</v>
      </c>
      <c r="B1548">
        <v>2033</v>
      </c>
      <c r="C1548" t="s">
        <v>6113</v>
      </c>
      <c r="D1548" t="s">
        <v>6089</v>
      </c>
      <c r="E1548" t="s">
        <v>6089</v>
      </c>
      <c r="F1548" t="s">
        <v>6093</v>
      </c>
      <c r="G1548">
        <v>412.39656201142702</v>
      </c>
      <c r="H1548">
        <v>6167104.2875125799</v>
      </c>
      <c r="I1548">
        <v>0</v>
      </c>
      <c r="J1548">
        <v>6167104.2875125799</v>
      </c>
      <c r="K1548">
        <v>1487398.92813785</v>
      </c>
      <c r="L1548">
        <v>6537630.6142145898</v>
      </c>
      <c r="M1548">
        <v>0</v>
      </c>
      <c r="N1548">
        <v>0</v>
      </c>
      <c r="O1548">
        <v>0</v>
      </c>
      <c r="P1548">
        <v>0</v>
      </c>
      <c r="Q1548">
        <v>0</v>
      </c>
      <c r="R1548">
        <v>0</v>
      </c>
      <c r="S1548">
        <v>0</v>
      </c>
      <c r="T1548">
        <v>0</v>
      </c>
      <c r="U1548">
        <v>2.0394206435064101E-2</v>
      </c>
      <c r="V1548">
        <v>5.33726834490875E-2</v>
      </c>
      <c r="W1548">
        <v>7.3766889884151698E-2</v>
      </c>
      <c r="X1548">
        <v>0</v>
      </c>
      <c r="Y1548">
        <v>0</v>
      </c>
      <c r="Z1548">
        <v>0</v>
      </c>
      <c r="AA1548">
        <v>0</v>
      </c>
      <c r="AB1548">
        <v>8.1576825740256695E-2</v>
      </c>
      <c r="AC1548">
        <v>0.15249338128310699</v>
      </c>
      <c r="AD1548">
        <v>0.23407020702336401</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0</v>
      </c>
      <c r="BH1548">
        <v>0</v>
      </c>
      <c r="BI1548">
        <v>0</v>
      </c>
      <c r="BJ1548">
        <v>0</v>
      </c>
      <c r="BK1548">
        <v>0</v>
      </c>
      <c r="BL1548">
        <v>0</v>
      </c>
      <c r="BM1548">
        <v>0</v>
      </c>
      <c r="BN1548">
        <v>0</v>
      </c>
      <c r="BO1548">
        <v>0</v>
      </c>
      <c r="BP1548">
        <v>0</v>
      </c>
    </row>
    <row r="1549" spans="1:68" x14ac:dyDescent="0.25">
      <c r="A1549" t="s">
        <v>6087</v>
      </c>
      <c r="B1549">
        <v>2033</v>
      </c>
      <c r="C1549" t="s">
        <v>6114</v>
      </c>
      <c r="D1549" t="s">
        <v>6089</v>
      </c>
      <c r="E1549" t="s">
        <v>6089</v>
      </c>
      <c r="F1549" t="s">
        <v>6090</v>
      </c>
      <c r="G1549">
        <v>3503.8379425918702</v>
      </c>
      <c r="H1549">
        <v>42230792.630292401</v>
      </c>
      <c r="I1549">
        <v>42230792.630292401</v>
      </c>
      <c r="J1549">
        <v>0</v>
      </c>
      <c r="K1549">
        <v>12637362.3843049</v>
      </c>
      <c r="L1549">
        <v>0</v>
      </c>
      <c r="M1549">
        <v>17.4700560518876</v>
      </c>
      <c r="N1549">
        <v>9.5844400996550192</v>
      </c>
      <c r="O1549">
        <v>21.070936788581399</v>
      </c>
      <c r="P1549">
        <v>48.125432940124</v>
      </c>
      <c r="Q1549">
        <v>0.172225201812374</v>
      </c>
      <c r="R1549">
        <v>4.2917325976289398E-3</v>
      </c>
      <c r="S1549">
        <v>0</v>
      </c>
      <c r="T1549">
        <v>0.17651693441000299</v>
      </c>
      <c r="U1549">
        <v>0.13965444115522599</v>
      </c>
      <c r="V1549">
        <v>0.73096565966124205</v>
      </c>
      <c r="W1549">
        <v>1.0471370352264699</v>
      </c>
      <c r="X1549">
        <v>0.180012461200315</v>
      </c>
      <c r="Y1549">
        <v>4.48578570141237E-3</v>
      </c>
      <c r="Z1549">
        <v>0</v>
      </c>
      <c r="AA1549">
        <v>0.184498246901727</v>
      </c>
      <c r="AB1549">
        <v>0.55861776462090496</v>
      </c>
      <c r="AC1549">
        <v>2.0884733133178299</v>
      </c>
      <c r="AD1549">
        <v>2.8315893248404702</v>
      </c>
      <c r="AE1549">
        <v>50280.742571388997</v>
      </c>
      <c r="AF1549">
        <v>2478.5988673039101</v>
      </c>
      <c r="AG1549">
        <v>0</v>
      </c>
      <c r="AH1549">
        <v>52759.3414386929</v>
      </c>
      <c r="AI1549">
        <v>1.47326028296874E-2</v>
      </c>
      <c r="AJ1549">
        <v>1.0170495341749901E-2</v>
      </c>
      <c r="AK1549">
        <v>0</v>
      </c>
      <c r="AL1549">
        <v>2.4903098171437401E-2</v>
      </c>
      <c r="AM1549">
        <v>7.9217514684090498</v>
      </c>
      <c r="AN1549">
        <v>0.39050426092621998</v>
      </c>
      <c r="AO1549">
        <v>0</v>
      </c>
      <c r="AP1549">
        <v>8.3122557293352699</v>
      </c>
      <c r="AQ1549">
        <v>0.31718889892242902</v>
      </c>
      <c r="AR1549">
        <v>0.21896797573642299</v>
      </c>
      <c r="AS1549">
        <v>0</v>
      </c>
      <c r="AT1549">
        <v>0.53615687465885198</v>
      </c>
      <c r="AU1549">
        <v>0</v>
      </c>
      <c r="AV1549">
        <v>0</v>
      </c>
      <c r="AW1549">
        <v>0</v>
      </c>
      <c r="AX1549">
        <v>0.53615687465885198</v>
      </c>
      <c r="AY1549">
        <v>0.36109541659543998</v>
      </c>
      <c r="AZ1549">
        <v>0.24927837225142199</v>
      </c>
      <c r="BA1549">
        <v>0</v>
      </c>
      <c r="BB1549">
        <v>0.610373788846862</v>
      </c>
      <c r="BC1549">
        <v>0</v>
      </c>
      <c r="BD1549">
        <v>0</v>
      </c>
      <c r="BE1549">
        <v>0</v>
      </c>
      <c r="BF1549">
        <v>0.610373788846862</v>
      </c>
      <c r="BG1549">
        <v>2.2077505898603</v>
      </c>
      <c r="BH1549">
        <v>9.1282853717503798</v>
      </c>
      <c r="BI1549">
        <v>0</v>
      </c>
      <c r="BJ1549">
        <v>11.3360359616106</v>
      </c>
      <c r="BK1549">
        <v>0.47612856481347499</v>
      </c>
      <c r="BL1549">
        <v>2.3470849098184199E-2</v>
      </c>
      <c r="BM1549">
        <v>0</v>
      </c>
      <c r="BN1549">
        <v>0.49959941391165902</v>
      </c>
      <c r="BO1549">
        <v>10.2300790815599</v>
      </c>
      <c r="BP1549">
        <v>4712.9710711356302</v>
      </c>
    </row>
    <row r="1550" spans="1:68" x14ac:dyDescent="0.25">
      <c r="A1550" t="s">
        <v>6087</v>
      </c>
      <c r="B1550">
        <v>2033</v>
      </c>
      <c r="C1550" t="s">
        <v>6114</v>
      </c>
      <c r="D1550" t="s">
        <v>6089</v>
      </c>
      <c r="E1550" t="s">
        <v>6089</v>
      </c>
      <c r="F1550" t="s">
        <v>6093</v>
      </c>
      <c r="G1550">
        <v>761.77709280317697</v>
      </c>
      <c r="H1550">
        <v>11423523.696855601</v>
      </c>
      <c r="I1550">
        <v>0</v>
      </c>
      <c r="J1550">
        <v>11423523.696855601</v>
      </c>
      <c r="K1550">
        <v>2747516.6761550698</v>
      </c>
      <c r="L1550">
        <v>12109861.413239</v>
      </c>
      <c r="M1550">
        <v>0</v>
      </c>
      <c r="N1550">
        <v>0</v>
      </c>
      <c r="O1550">
        <v>0</v>
      </c>
      <c r="P1550">
        <v>0</v>
      </c>
      <c r="Q1550">
        <v>0</v>
      </c>
      <c r="R1550">
        <v>0</v>
      </c>
      <c r="S1550">
        <v>0</v>
      </c>
      <c r="T1550">
        <v>0</v>
      </c>
      <c r="U1550">
        <v>3.7776838144484799E-2</v>
      </c>
      <c r="V1550">
        <v>9.8863921497157406E-2</v>
      </c>
      <c r="W1550">
        <v>0.13664075964164199</v>
      </c>
      <c r="X1550">
        <v>0</v>
      </c>
      <c r="Y1550">
        <v>0</v>
      </c>
      <c r="Z1550">
        <v>0</v>
      </c>
      <c r="AA1550">
        <v>0</v>
      </c>
      <c r="AB1550">
        <v>0.151107352577939</v>
      </c>
      <c r="AC1550">
        <v>0.28246834713473501</v>
      </c>
      <c r="AD1550">
        <v>0.43357569971267501</v>
      </c>
      <c r="AE1550">
        <v>0</v>
      </c>
      <c r="AF1550">
        <v>0</v>
      </c>
      <c r="AG1550">
        <v>0</v>
      </c>
      <c r="AH1550">
        <v>0</v>
      </c>
      <c r="AI1550">
        <v>0</v>
      </c>
      <c r="AJ1550">
        <v>0</v>
      </c>
      <c r="AK1550">
        <v>0</v>
      </c>
      <c r="AL1550">
        <v>0</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v>0</v>
      </c>
      <c r="BK1550">
        <v>0</v>
      </c>
      <c r="BL1550">
        <v>0</v>
      </c>
      <c r="BM1550">
        <v>0</v>
      </c>
      <c r="BN1550">
        <v>0</v>
      </c>
      <c r="BO1550">
        <v>0</v>
      </c>
      <c r="BP1550">
        <v>0</v>
      </c>
    </row>
    <row r="1551" spans="1:68" x14ac:dyDescent="0.25">
      <c r="A1551" t="s">
        <v>6087</v>
      </c>
      <c r="B1551">
        <v>2033</v>
      </c>
      <c r="C1551" t="s">
        <v>6115</v>
      </c>
      <c r="D1551" t="s">
        <v>6089</v>
      </c>
      <c r="E1551" t="s">
        <v>6089</v>
      </c>
      <c r="F1551" t="s">
        <v>6090</v>
      </c>
      <c r="G1551">
        <v>3443.6806862080002</v>
      </c>
      <c r="H1551">
        <v>41631118.448186398</v>
      </c>
      <c r="I1551">
        <v>41631118.448186398</v>
      </c>
      <c r="J1551">
        <v>0</v>
      </c>
      <c r="K1551">
        <v>12420392.0045601</v>
      </c>
      <c r="L1551">
        <v>0</v>
      </c>
      <c r="M1551">
        <v>18.7492647805635</v>
      </c>
      <c r="N1551">
        <v>9.5406605231458599</v>
      </c>
      <c r="O1551">
        <v>20.569825311732899</v>
      </c>
      <c r="P1551">
        <v>48.859750615442302</v>
      </c>
      <c r="Q1551">
        <v>0.20178409660251101</v>
      </c>
      <c r="R1551">
        <v>6.3124762208731696E-3</v>
      </c>
      <c r="S1551">
        <v>0</v>
      </c>
      <c r="T1551">
        <v>0.20809657282338501</v>
      </c>
      <c r="U1551">
        <v>0.137671358253837</v>
      </c>
      <c r="V1551">
        <v>0.720586000488317</v>
      </c>
      <c r="W1551">
        <v>1.0663539315655399</v>
      </c>
      <c r="X1551">
        <v>0.21090787804721001</v>
      </c>
      <c r="Y1551">
        <v>6.5978983843826798E-3</v>
      </c>
      <c r="Z1551">
        <v>0</v>
      </c>
      <c r="AA1551">
        <v>0.217505776431592</v>
      </c>
      <c r="AB1551">
        <v>0.55068543301535</v>
      </c>
      <c r="AC1551">
        <v>2.05881714425233</v>
      </c>
      <c r="AD1551">
        <v>2.8270083536992701</v>
      </c>
      <c r="AE1551">
        <v>49447.941546224698</v>
      </c>
      <c r="AF1551">
        <v>2436.1952412646601</v>
      </c>
      <c r="AG1551">
        <v>0</v>
      </c>
      <c r="AH1551">
        <v>51884.136787489297</v>
      </c>
      <c r="AI1551">
        <v>1.7878972971357199E-2</v>
      </c>
      <c r="AJ1551">
        <v>1.0248058728586799E-2</v>
      </c>
      <c r="AK1551">
        <v>0</v>
      </c>
      <c r="AL1551">
        <v>2.8127031699943999E-2</v>
      </c>
      <c r="AM1551">
        <v>7.7905433277452403</v>
      </c>
      <c r="AN1551">
        <v>0.38382355237532001</v>
      </c>
      <c r="AO1551">
        <v>0</v>
      </c>
      <c r="AP1551">
        <v>8.1743668801205605</v>
      </c>
      <c r="AQ1551">
        <v>0.38492938526932102</v>
      </c>
      <c r="AR1551">
        <v>0.22063789418544999</v>
      </c>
      <c r="AS1551">
        <v>0</v>
      </c>
      <c r="AT1551">
        <v>0.60556727945477196</v>
      </c>
      <c r="AU1551">
        <v>0</v>
      </c>
      <c r="AV1551">
        <v>0</v>
      </c>
      <c r="AW1551">
        <v>0</v>
      </c>
      <c r="AX1551">
        <v>0.60556727945477196</v>
      </c>
      <c r="AY1551">
        <v>0.43821280380826</v>
      </c>
      <c r="AZ1551">
        <v>0.25117944728929598</v>
      </c>
      <c r="BA1551">
        <v>0</v>
      </c>
      <c r="BB1551">
        <v>0.68939225109755597</v>
      </c>
      <c r="BC1551">
        <v>0</v>
      </c>
      <c r="BD1551">
        <v>0</v>
      </c>
      <c r="BE1551">
        <v>0</v>
      </c>
      <c r="BF1551">
        <v>0.68939225109755597</v>
      </c>
      <c r="BG1551">
        <v>2.3880032933975999</v>
      </c>
      <c r="BH1551">
        <v>8.9950618753817704</v>
      </c>
      <c r="BI1551">
        <v>0</v>
      </c>
      <c r="BJ1551">
        <v>11.3830651687793</v>
      </c>
      <c r="BK1551">
        <v>0.46824243711113001</v>
      </c>
      <c r="BL1551">
        <v>2.3069312116499999E-2</v>
      </c>
      <c r="BM1551">
        <v>0</v>
      </c>
      <c r="BN1551">
        <v>0.49131174922763099</v>
      </c>
      <c r="BO1551">
        <v>10.0667809790631</v>
      </c>
      <c r="BP1551">
        <v>4634.7893863388499</v>
      </c>
    </row>
    <row r="1552" spans="1:68" x14ac:dyDescent="0.25">
      <c r="A1552" t="s">
        <v>6087</v>
      </c>
      <c r="B1552">
        <v>2033</v>
      </c>
      <c r="C1552" t="s">
        <v>6115</v>
      </c>
      <c r="D1552" t="s">
        <v>6089</v>
      </c>
      <c r="E1552" t="s">
        <v>6089</v>
      </c>
      <c r="F1552" t="s">
        <v>6093</v>
      </c>
      <c r="G1552">
        <v>748.38951804405895</v>
      </c>
      <c r="H1552">
        <v>11187362.6745895</v>
      </c>
      <c r="I1552">
        <v>0</v>
      </c>
      <c r="J1552">
        <v>11187362.6745895</v>
      </c>
      <c r="K1552">
        <v>2699231.4425198599</v>
      </c>
      <c r="L1552">
        <v>11859511.5801451</v>
      </c>
      <c r="M1552">
        <v>0</v>
      </c>
      <c r="N1552">
        <v>0</v>
      </c>
      <c r="O1552">
        <v>0</v>
      </c>
      <c r="P1552">
        <v>0</v>
      </c>
      <c r="Q1552">
        <v>0</v>
      </c>
      <c r="R1552">
        <v>0</v>
      </c>
      <c r="S1552">
        <v>0</v>
      </c>
      <c r="T1552">
        <v>0</v>
      </c>
      <c r="U1552">
        <v>3.69958692463647E-2</v>
      </c>
      <c r="V1552">
        <v>9.6820085865912495E-2</v>
      </c>
      <c r="W1552">
        <v>0.13381595511227701</v>
      </c>
      <c r="X1552">
        <v>0</v>
      </c>
      <c r="Y1552">
        <v>0</v>
      </c>
      <c r="Z1552">
        <v>0</v>
      </c>
      <c r="AA1552">
        <v>0</v>
      </c>
      <c r="AB1552">
        <v>0.14798347698545899</v>
      </c>
      <c r="AC1552">
        <v>0.27662881675974998</v>
      </c>
      <c r="AD1552">
        <v>0.42461229374520898</v>
      </c>
      <c r="AE1552">
        <v>0</v>
      </c>
      <c r="AF1552">
        <v>0</v>
      </c>
      <c r="AG1552">
        <v>0</v>
      </c>
      <c r="AH1552">
        <v>0</v>
      </c>
      <c r="AI1552">
        <v>0</v>
      </c>
      <c r="AJ1552">
        <v>0</v>
      </c>
      <c r="AK1552">
        <v>0</v>
      </c>
      <c r="AL1552">
        <v>0</v>
      </c>
      <c r="AM1552">
        <v>0</v>
      </c>
      <c r="AN1552">
        <v>0</v>
      </c>
      <c r="AO1552">
        <v>0</v>
      </c>
      <c r="AP1552">
        <v>0</v>
      </c>
      <c r="AQ1552">
        <v>0</v>
      </c>
      <c r="AR1552">
        <v>0</v>
      </c>
      <c r="AS1552">
        <v>0</v>
      </c>
      <c r="AT1552">
        <v>0</v>
      </c>
      <c r="AU1552">
        <v>0</v>
      </c>
      <c r="AV1552">
        <v>0</v>
      </c>
      <c r="AW1552">
        <v>0</v>
      </c>
      <c r="AX1552">
        <v>0</v>
      </c>
      <c r="AY1552">
        <v>0</v>
      </c>
      <c r="AZ1552">
        <v>0</v>
      </c>
      <c r="BA1552">
        <v>0</v>
      </c>
      <c r="BB1552">
        <v>0</v>
      </c>
      <c r="BC1552">
        <v>0</v>
      </c>
      <c r="BD1552">
        <v>0</v>
      </c>
      <c r="BE1552">
        <v>0</v>
      </c>
      <c r="BF1552">
        <v>0</v>
      </c>
      <c r="BG1552">
        <v>0</v>
      </c>
      <c r="BH1552">
        <v>0</v>
      </c>
      <c r="BI1552">
        <v>0</v>
      </c>
      <c r="BJ1552">
        <v>0</v>
      </c>
      <c r="BK1552">
        <v>0</v>
      </c>
      <c r="BL1552">
        <v>0</v>
      </c>
      <c r="BM1552">
        <v>0</v>
      </c>
      <c r="BN1552">
        <v>0</v>
      </c>
      <c r="BO1552">
        <v>0</v>
      </c>
      <c r="BP1552">
        <v>0</v>
      </c>
    </row>
    <row r="1553" spans="1:68" x14ac:dyDescent="0.25">
      <c r="A1553" t="s">
        <v>6087</v>
      </c>
      <c r="B1553">
        <v>2033</v>
      </c>
      <c r="C1553" t="s">
        <v>6116</v>
      </c>
      <c r="D1553" t="s">
        <v>6089</v>
      </c>
      <c r="E1553" t="s">
        <v>6089</v>
      </c>
      <c r="F1553" t="s">
        <v>6090</v>
      </c>
      <c r="G1553">
        <v>1930.42802559555</v>
      </c>
      <c r="H1553">
        <v>21926062.8752729</v>
      </c>
      <c r="I1553">
        <v>21926062.8752729</v>
      </c>
      <c r="J1553">
        <v>0</v>
      </c>
      <c r="K1553">
        <v>6962513.3684759801</v>
      </c>
      <c r="L1553">
        <v>0</v>
      </c>
      <c r="M1553">
        <v>16.7007983815644</v>
      </c>
      <c r="N1553">
        <v>6.3427944413860997</v>
      </c>
      <c r="O1553">
        <v>13.089765366998</v>
      </c>
      <c r="P1553">
        <v>36.133358189948602</v>
      </c>
      <c r="Q1553">
        <v>0.11709234076203</v>
      </c>
      <c r="R1553">
        <v>3.0050690517995902E-3</v>
      </c>
      <c r="S1553">
        <v>0</v>
      </c>
      <c r="T1553">
        <v>0.12009740981383001</v>
      </c>
      <c r="U1553">
        <v>7.2508041333426504E-2</v>
      </c>
      <c r="V1553">
        <v>0.37951452045210698</v>
      </c>
      <c r="W1553">
        <v>0.57211997159936401</v>
      </c>
      <c r="X1553">
        <v>0.12238673682172201</v>
      </c>
      <c r="Y1553">
        <v>3.1409449395255499E-3</v>
      </c>
      <c r="Z1553">
        <v>0</v>
      </c>
      <c r="AA1553">
        <v>0.12552768176124801</v>
      </c>
      <c r="AB1553">
        <v>0.29003216533370602</v>
      </c>
      <c r="AC1553">
        <v>1.08432720129173</v>
      </c>
      <c r="AD1553">
        <v>1.49988704838669</v>
      </c>
      <c r="AE1553">
        <v>26190.381115078901</v>
      </c>
      <c r="AF1553">
        <v>1443.3361268510801</v>
      </c>
      <c r="AG1553">
        <v>0</v>
      </c>
      <c r="AH1553">
        <v>27633.71724193</v>
      </c>
      <c r="AI1553">
        <v>1.04884642086518E-2</v>
      </c>
      <c r="AJ1553">
        <v>5.7144629704695103E-3</v>
      </c>
      <c r="AK1553">
        <v>0</v>
      </c>
      <c r="AL1553">
        <v>1.62029271791213E-2</v>
      </c>
      <c r="AM1553">
        <v>4.12630521042915</v>
      </c>
      <c r="AN1553">
        <v>0.227398194568361</v>
      </c>
      <c r="AO1553">
        <v>0</v>
      </c>
      <c r="AP1553">
        <v>4.3537034049975096</v>
      </c>
      <c r="AQ1553">
        <v>0.22581375824682801</v>
      </c>
      <c r="AR1553">
        <v>0.12303082072393499</v>
      </c>
      <c r="AS1553">
        <v>0</v>
      </c>
      <c r="AT1553">
        <v>0.34884457897076299</v>
      </c>
      <c r="AU1553">
        <v>0</v>
      </c>
      <c r="AV1553">
        <v>0</v>
      </c>
      <c r="AW1553">
        <v>0</v>
      </c>
      <c r="AX1553">
        <v>0.34884457897076299</v>
      </c>
      <c r="AY1553">
        <v>0.25707177452973201</v>
      </c>
      <c r="AZ1553">
        <v>0.140061224129577</v>
      </c>
      <c r="BA1553">
        <v>0</v>
      </c>
      <c r="BB1553">
        <v>0.39713299865931001</v>
      </c>
      <c r="BC1553">
        <v>0</v>
      </c>
      <c r="BD1553">
        <v>0</v>
      </c>
      <c r="BE1553">
        <v>0</v>
      </c>
      <c r="BF1553">
        <v>0.39713299865931001</v>
      </c>
      <c r="BG1553">
        <v>1.54019156884532</v>
      </c>
      <c r="BH1553">
        <v>4.9947157455058804</v>
      </c>
      <c r="BI1553">
        <v>0</v>
      </c>
      <c r="BJ1553">
        <v>6.5349073143512104</v>
      </c>
      <c r="BK1553">
        <v>0.248007247596542</v>
      </c>
      <c r="BL1553">
        <v>1.36675300219628E-2</v>
      </c>
      <c r="BM1553">
        <v>0</v>
      </c>
      <c r="BN1553">
        <v>0.26167477761850499</v>
      </c>
      <c r="BO1553">
        <v>5.3161697697908998</v>
      </c>
      <c r="BP1553">
        <v>2468.5090146641601</v>
      </c>
    </row>
    <row r="1554" spans="1:68" x14ac:dyDescent="0.25">
      <c r="A1554" t="s">
        <v>6087</v>
      </c>
      <c r="B1554">
        <v>2033</v>
      </c>
      <c r="C1554" t="s">
        <v>6116</v>
      </c>
      <c r="D1554" t="s">
        <v>6089</v>
      </c>
      <c r="E1554" t="s">
        <v>6089</v>
      </c>
      <c r="F1554" t="s">
        <v>6093</v>
      </c>
      <c r="G1554">
        <v>201.30121915046499</v>
      </c>
      <c r="H1554">
        <v>4187337.1437880299</v>
      </c>
      <c r="I1554">
        <v>0</v>
      </c>
      <c r="J1554">
        <v>4187337.1437880299</v>
      </c>
      <c r="K1554">
        <v>726037.13313436694</v>
      </c>
      <c r="L1554">
        <v>4438916.9093016898</v>
      </c>
      <c r="M1554">
        <v>0</v>
      </c>
      <c r="N1554">
        <v>0</v>
      </c>
      <c r="O1554">
        <v>0</v>
      </c>
      <c r="P1554">
        <v>0</v>
      </c>
      <c r="Q1554">
        <v>0</v>
      </c>
      <c r="R1554">
        <v>0</v>
      </c>
      <c r="S1554">
        <v>0</v>
      </c>
      <c r="T1554">
        <v>0</v>
      </c>
      <c r="U1554">
        <v>1.3847247288576199E-2</v>
      </c>
      <c r="V1554">
        <v>3.62389558293243E-2</v>
      </c>
      <c r="W1554">
        <v>5.0086203117900498E-2</v>
      </c>
      <c r="X1554">
        <v>0</v>
      </c>
      <c r="Y1554">
        <v>0</v>
      </c>
      <c r="Z1554">
        <v>0</v>
      </c>
      <c r="AA1554">
        <v>0</v>
      </c>
      <c r="AB1554">
        <v>5.5388989154304798E-2</v>
      </c>
      <c r="AC1554">
        <v>0.103539873798069</v>
      </c>
      <c r="AD1554">
        <v>0.15892886295237399</v>
      </c>
      <c r="AE1554">
        <v>0</v>
      </c>
      <c r="AF1554">
        <v>0</v>
      </c>
      <c r="AG1554">
        <v>0</v>
      </c>
      <c r="AH1554">
        <v>0</v>
      </c>
      <c r="AI1554">
        <v>0</v>
      </c>
      <c r="AJ1554">
        <v>0</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v>0</v>
      </c>
      <c r="BK1554">
        <v>0</v>
      </c>
      <c r="BL1554">
        <v>0</v>
      </c>
      <c r="BM1554">
        <v>0</v>
      </c>
      <c r="BN1554">
        <v>0</v>
      </c>
      <c r="BO1554">
        <v>0</v>
      </c>
      <c r="BP1554">
        <v>0</v>
      </c>
    </row>
    <row r="1555" spans="1:68" x14ac:dyDescent="0.25">
      <c r="A1555" t="s">
        <v>6087</v>
      </c>
      <c r="B1555">
        <v>2033</v>
      </c>
      <c r="C1555" t="s">
        <v>6117</v>
      </c>
      <c r="D1555" t="s">
        <v>6089</v>
      </c>
      <c r="E1555" t="s">
        <v>6089</v>
      </c>
      <c r="F1555" t="s">
        <v>6090</v>
      </c>
      <c r="G1555">
        <v>17.644249767205999</v>
      </c>
      <c r="H1555">
        <v>246377.957690248</v>
      </c>
      <c r="I1555">
        <v>246377.957690248</v>
      </c>
      <c r="J1555">
        <v>0</v>
      </c>
      <c r="K1555">
        <v>63637.8685203774</v>
      </c>
      <c r="L1555">
        <v>0</v>
      </c>
      <c r="M1555">
        <v>0.14826519061485099</v>
      </c>
      <c r="N1555">
        <v>5.0429714047990799E-2</v>
      </c>
      <c r="O1555">
        <v>0.104656941789413</v>
      </c>
      <c r="P1555">
        <v>0.30335184645225599</v>
      </c>
      <c r="Q1555">
        <v>1.9110459752564499E-3</v>
      </c>
      <c r="R1555">
        <v>6.1943652876951801E-5</v>
      </c>
      <c r="S1555">
        <v>0</v>
      </c>
      <c r="T1555">
        <v>1.9729896281334E-3</v>
      </c>
      <c r="U1555">
        <v>8.14755628562765E-4</v>
      </c>
      <c r="V1555">
        <v>4.2645144727844796E-3</v>
      </c>
      <c r="W1555">
        <v>7.0522597294806503E-3</v>
      </c>
      <c r="X1555">
        <v>1.9974549941166198E-3</v>
      </c>
      <c r="Y1555">
        <v>6.4744469989158894E-5</v>
      </c>
      <c r="Z1555">
        <v>0</v>
      </c>
      <c r="AA1555">
        <v>2.0621994641057801E-3</v>
      </c>
      <c r="AB1555">
        <v>3.25902251425106E-3</v>
      </c>
      <c r="AC1555">
        <v>1.21843270650985E-2</v>
      </c>
      <c r="AD1555">
        <v>1.7505549043455301E-2</v>
      </c>
      <c r="AE1555">
        <v>288.37060519618302</v>
      </c>
      <c r="AF1555">
        <v>12.550116588485601</v>
      </c>
      <c r="AG1555">
        <v>0</v>
      </c>
      <c r="AH1555">
        <v>300.92072178466901</v>
      </c>
      <c r="AI1555">
        <v>1.7590903160044901E-4</v>
      </c>
      <c r="AJ1555">
        <v>5.6229954888387003E-5</v>
      </c>
      <c r="AK1555">
        <v>0</v>
      </c>
      <c r="AL1555">
        <v>2.3213898648883599E-4</v>
      </c>
      <c r="AM1555">
        <v>4.5432906284457897E-2</v>
      </c>
      <c r="AN1555">
        <v>1.9772759794146801E-3</v>
      </c>
      <c r="AO1555">
        <v>0</v>
      </c>
      <c r="AP1555">
        <v>4.7410182263872599E-2</v>
      </c>
      <c r="AQ1555">
        <v>3.7872732122678698E-3</v>
      </c>
      <c r="AR1555">
        <v>1.2106155092679999E-3</v>
      </c>
      <c r="AS1555">
        <v>0</v>
      </c>
      <c r="AT1555">
        <v>4.9978887215358803E-3</v>
      </c>
      <c r="AU1555">
        <v>0</v>
      </c>
      <c r="AV1555">
        <v>0</v>
      </c>
      <c r="AW1555">
        <v>0</v>
      </c>
      <c r="AX1555">
        <v>4.9978887215358803E-3</v>
      </c>
      <c r="AY1555">
        <v>4.3115222600494298E-3</v>
      </c>
      <c r="AZ1555">
        <v>1.37819360368894E-3</v>
      </c>
      <c r="BA1555">
        <v>0</v>
      </c>
      <c r="BB1555">
        <v>5.6897158637383696E-3</v>
      </c>
      <c r="BC1555">
        <v>0</v>
      </c>
      <c r="BD1555">
        <v>0</v>
      </c>
      <c r="BE1555">
        <v>0</v>
      </c>
      <c r="BF1555">
        <v>5.6897158637383696E-3</v>
      </c>
      <c r="BG1555">
        <v>1.8508340734366101E-2</v>
      </c>
      <c r="BH1555">
        <v>4.6286650035739098E-2</v>
      </c>
      <c r="BI1555">
        <v>0</v>
      </c>
      <c r="BJ1555">
        <v>6.4794990770105296E-2</v>
      </c>
      <c r="BK1555">
        <v>2.7306971887201201E-3</v>
      </c>
      <c r="BL1555">
        <v>1.1884209925964E-4</v>
      </c>
      <c r="BM1555">
        <v>0</v>
      </c>
      <c r="BN1555">
        <v>2.8495392879797602E-3</v>
      </c>
      <c r="BO1555">
        <v>5.92999072206708E-2</v>
      </c>
      <c r="BP1555">
        <v>26.881128873157</v>
      </c>
    </row>
    <row r="1556" spans="1:68" x14ac:dyDescent="0.25">
      <c r="A1556" t="s">
        <v>6087</v>
      </c>
      <c r="B1556">
        <v>2033</v>
      </c>
      <c r="C1556" t="s">
        <v>6117</v>
      </c>
      <c r="D1556" t="s">
        <v>6089</v>
      </c>
      <c r="E1556" t="s">
        <v>6089</v>
      </c>
      <c r="F1556" t="s">
        <v>6093</v>
      </c>
      <c r="G1556">
        <v>3.6478729982001399</v>
      </c>
      <c r="H1556">
        <v>69784.310834223696</v>
      </c>
      <c r="I1556">
        <v>0</v>
      </c>
      <c r="J1556">
        <v>69784.310834223696</v>
      </c>
      <c r="K1556">
        <v>13156.856500068399</v>
      </c>
      <c r="L1556">
        <v>73977.028056014897</v>
      </c>
      <c r="M1556">
        <v>0</v>
      </c>
      <c r="N1556">
        <v>0</v>
      </c>
      <c r="O1556">
        <v>0</v>
      </c>
      <c r="P1556">
        <v>0</v>
      </c>
      <c r="Q1556">
        <v>0</v>
      </c>
      <c r="R1556">
        <v>0</v>
      </c>
      <c r="S1556">
        <v>0</v>
      </c>
      <c r="T1556">
        <v>0</v>
      </c>
      <c r="U1556">
        <v>2.30772105469919E-4</v>
      </c>
      <c r="V1556">
        <v>6.0394242714679504E-4</v>
      </c>
      <c r="W1556">
        <v>8.3471453261671404E-4</v>
      </c>
      <c r="X1556">
        <v>0</v>
      </c>
      <c r="Y1556">
        <v>0</v>
      </c>
      <c r="Z1556">
        <v>0</v>
      </c>
      <c r="AA1556">
        <v>0</v>
      </c>
      <c r="AB1556">
        <v>9.2308842187967699E-4</v>
      </c>
      <c r="AC1556">
        <v>1.72554979184798E-3</v>
      </c>
      <c r="AD1556">
        <v>2.6486382137276602E-3</v>
      </c>
      <c r="AE1556">
        <v>0</v>
      </c>
      <c r="AF1556">
        <v>0</v>
      </c>
      <c r="AG1556">
        <v>0</v>
      </c>
      <c r="AH1556">
        <v>0</v>
      </c>
      <c r="AI1556">
        <v>0</v>
      </c>
      <c r="AJ1556">
        <v>0</v>
      </c>
      <c r="AK1556">
        <v>0</v>
      </c>
      <c r="AL1556">
        <v>0</v>
      </c>
      <c r="AM1556">
        <v>0</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v>0</v>
      </c>
      <c r="BK1556">
        <v>0</v>
      </c>
      <c r="BL1556">
        <v>0</v>
      </c>
      <c r="BM1556">
        <v>0</v>
      </c>
      <c r="BN1556">
        <v>0</v>
      </c>
      <c r="BO1556">
        <v>0</v>
      </c>
      <c r="BP1556">
        <v>0</v>
      </c>
    </row>
    <row r="1557" spans="1:68" x14ac:dyDescent="0.25">
      <c r="A1557" t="s">
        <v>6087</v>
      </c>
      <c r="B1557">
        <v>2033</v>
      </c>
      <c r="C1557" t="s">
        <v>6118</v>
      </c>
      <c r="D1557" t="s">
        <v>6089</v>
      </c>
      <c r="E1557" t="s">
        <v>6089</v>
      </c>
      <c r="F1557" t="s">
        <v>6090</v>
      </c>
      <c r="G1557">
        <v>570.05873651604998</v>
      </c>
      <c r="H1557">
        <v>8972100.9089946803</v>
      </c>
      <c r="I1557">
        <v>8972100.9089946803</v>
      </c>
      <c r="J1557">
        <v>0</v>
      </c>
      <c r="K1557">
        <v>2056042.2461671699</v>
      </c>
      <c r="L1557">
        <v>0</v>
      </c>
      <c r="M1557">
        <v>8.31419729789196</v>
      </c>
      <c r="N1557">
        <v>1.8957187097847501</v>
      </c>
      <c r="O1557">
        <v>3.8534852558772998</v>
      </c>
      <c r="P1557">
        <v>14.063401263554001</v>
      </c>
      <c r="Q1557">
        <v>5.1846497249632001E-2</v>
      </c>
      <c r="R1557">
        <v>8.0030701121645896E-4</v>
      </c>
      <c r="S1557">
        <v>0</v>
      </c>
      <c r="T1557">
        <v>5.2646804260848397E-2</v>
      </c>
      <c r="U1557">
        <v>2.9670144943838201E-2</v>
      </c>
      <c r="V1557">
        <v>0.15529657984174799</v>
      </c>
      <c r="W1557">
        <v>0.23761352904643501</v>
      </c>
      <c r="X1557">
        <v>5.4190765789836101E-2</v>
      </c>
      <c r="Y1557">
        <v>8.3649334295390204E-4</v>
      </c>
      <c r="Z1557">
        <v>0</v>
      </c>
      <c r="AA1557">
        <v>5.5027259132790003E-2</v>
      </c>
      <c r="AB1557">
        <v>0.118680579775353</v>
      </c>
      <c r="AC1557">
        <v>0.44370451383356702</v>
      </c>
      <c r="AD1557">
        <v>0.61741235274171002</v>
      </c>
      <c r="AE1557">
        <v>10064.1780790504</v>
      </c>
      <c r="AF1557">
        <v>428.57252002272497</v>
      </c>
      <c r="AG1557">
        <v>0</v>
      </c>
      <c r="AH1557">
        <v>10492.750599073101</v>
      </c>
      <c r="AI1557">
        <v>4.4321057207731898E-3</v>
      </c>
      <c r="AJ1557">
        <v>1.6738215838134501E-3</v>
      </c>
      <c r="AK1557">
        <v>0</v>
      </c>
      <c r="AL1557">
        <v>6.1059273045866403E-3</v>
      </c>
      <c r="AM1557">
        <v>1.58561535488168</v>
      </c>
      <c r="AN1557">
        <v>6.7521775061087794E-2</v>
      </c>
      <c r="AO1557">
        <v>0</v>
      </c>
      <c r="AP1557">
        <v>1.65313712994277</v>
      </c>
      <c r="AQ1557">
        <v>9.5422020788275802E-2</v>
      </c>
      <c r="AR1557">
        <v>3.6036919701150097E-2</v>
      </c>
      <c r="AS1557">
        <v>0</v>
      </c>
      <c r="AT1557">
        <v>0.131458940489425</v>
      </c>
      <c r="AU1557">
        <v>0</v>
      </c>
      <c r="AV1557">
        <v>0</v>
      </c>
      <c r="AW1557">
        <v>0</v>
      </c>
      <c r="AX1557">
        <v>0.131458940489425</v>
      </c>
      <c r="AY1557">
        <v>0.108630707020259</v>
      </c>
      <c r="AZ1557">
        <v>4.1025289902991299E-2</v>
      </c>
      <c r="BA1557">
        <v>0</v>
      </c>
      <c r="BB1557">
        <v>0.14965599692325099</v>
      </c>
      <c r="BC1557">
        <v>0</v>
      </c>
      <c r="BD1557">
        <v>0</v>
      </c>
      <c r="BE1557">
        <v>0</v>
      </c>
      <c r="BF1557">
        <v>0.14965599692325099</v>
      </c>
      <c r="BG1557">
        <v>0.68683979946953699</v>
      </c>
      <c r="BH1557">
        <v>1.4738509091073799</v>
      </c>
      <c r="BI1557">
        <v>0</v>
      </c>
      <c r="BJ1557">
        <v>2.1606907085769098</v>
      </c>
      <c r="BK1557">
        <v>9.5301748139499001E-2</v>
      </c>
      <c r="BL1557">
        <v>4.0583254829061896E-3</v>
      </c>
      <c r="BM1557">
        <v>0</v>
      </c>
      <c r="BN1557">
        <v>9.9360073622405204E-2</v>
      </c>
      <c r="BO1557">
        <v>2.17535627118535</v>
      </c>
      <c r="BP1557">
        <v>937.31325451695898</v>
      </c>
    </row>
    <row r="1558" spans="1:68" x14ac:dyDescent="0.25">
      <c r="A1558" t="s">
        <v>6087</v>
      </c>
      <c r="B1558">
        <v>2033</v>
      </c>
      <c r="C1558" t="s">
        <v>6118</v>
      </c>
      <c r="D1558" t="s">
        <v>6089</v>
      </c>
      <c r="E1558" t="s">
        <v>6089</v>
      </c>
      <c r="F1558" t="s">
        <v>6093</v>
      </c>
      <c r="G1558">
        <v>28.657297778298901</v>
      </c>
      <c r="H1558">
        <v>727876.34822734201</v>
      </c>
      <c r="I1558">
        <v>0</v>
      </c>
      <c r="J1558">
        <v>727876.34822734201</v>
      </c>
      <c r="K1558">
        <v>103358.84904294601</v>
      </c>
      <c r="L1558">
        <v>771607.95013134205</v>
      </c>
      <c r="M1558">
        <v>0</v>
      </c>
      <c r="N1558">
        <v>0</v>
      </c>
      <c r="O1558">
        <v>0</v>
      </c>
      <c r="P1558">
        <v>0</v>
      </c>
      <c r="Q1558">
        <v>0</v>
      </c>
      <c r="R1558">
        <v>0</v>
      </c>
      <c r="S1558">
        <v>0</v>
      </c>
      <c r="T1558">
        <v>0</v>
      </c>
      <c r="U1558">
        <v>2.4070389947850801E-3</v>
      </c>
      <c r="V1558">
        <v>6.2993444107436796E-3</v>
      </c>
      <c r="W1558">
        <v>8.7063834055287597E-3</v>
      </c>
      <c r="X1558">
        <v>0</v>
      </c>
      <c r="Y1558">
        <v>0</v>
      </c>
      <c r="Z1558">
        <v>0</v>
      </c>
      <c r="AA1558">
        <v>0</v>
      </c>
      <c r="AB1558">
        <v>9.6281559791403393E-3</v>
      </c>
      <c r="AC1558">
        <v>1.7998126887839E-2</v>
      </c>
      <c r="AD1558">
        <v>2.76262828669794E-2</v>
      </c>
      <c r="AE1558">
        <v>0</v>
      </c>
      <c r="AF1558">
        <v>0</v>
      </c>
      <c r="AG1558">
        <v>0</v>
      </c>
      <c r="AH1558">
        <v>0</v>
      </c>
      <c r="AI1558">
        <v>0</v>
      </c>
      <c r="AJ1558">
        <v>0</v>
      </c>
      <c r="AK1558">
        <v>0</v>
      </c>
      <c r="AL1558">
        <v>0</v>
      </c>
      <c r="AM1558">
        <v>0</v>
      </c>
      <c r="AN1558">
        <v>0</v>
      </c>
      <c r="AO1558">
        <v>0</v>
      </c>
      <c r="AP1558">
        <v>0</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v>0</v>
      </c>
      <c r="BK1558">
        <v>0</v>
      </c>
      <c r="BL1558">
        <v>0</v>
      </c>
      <c r="BM1558">
        <v>0</v>
      </c>
      <c r="BN1558">
        <v>0</v>
      </c>
      <c r="BO1558">
        <v>0</v>
      </c>
      <c r="BP1558">
        <v>0</v>
      </c>
    </row>
    <row r="1559" spans="1:68" x14ac:dyDescent="0.25">
      <c r="A1559" t="s">
        <v>6087</v>
      </c>
      <c r="B1559">
        <v>2033</v>
      </c>
      <c r="C1559" t="s">
        <v>6119</v>
      </c>
      <c r="D1559" t="s">
        <v>6089</v>
      </c>
      <c r="E1559" t="s">
        <v>6089</v>
      </c>
      <c r="F1559" t="s">
        <v>6090</v>
      </c>
      <c r="G1559">
        <v>5.27785178228795</v>
      </c>
      <c r="H1559">
        <v>113605.46389908101</v>
      </c>
      <c r="I1559">
        <v>113605.46389908101</v>
      </c>
      <c r="J1559">
        <v>0</v>
      </c>
      <c r="K1559">
        <v>37840.930594576901</v>
      </c>
      <c r="L1559">
        <v>0</v>
      </c>
      <c r="M1559">
        <v>3.6747646151976399E-2</v>
      </c>
      <c r="N1559">
        <v>5.2807686425520497E-3</v>
      </c>
      <c r="O1559">
        <v>2.4910156425478499E-2</v>
      </c>
      <c r="P1559">
        <v>6.6938571220007098E-2</v>
      </c>
      <c r="Q1559">
        <v>8.1896614191100299E-4</v>
      </c>
      <c r="R1559">
        <v>2.4862431988327302E-6</v>
      </c>
      <c r="S1559">
        <v>0</v>
      </c>
      <c r="T1559">
        <v>8.2145238510983602E-4</v>
      </c>
      <c r="U1559">
        <v>3.75685763509419E-4</v>
      </c>
      <c r="V1559">
        <v>1.85461443004736E-3</v>
      </c>
      <c r="W1559">
        <v>3.0517525786666099E-3</v>
      </c>
      <c r="X1559">
        <v>8.5599615673978698E-4</v>
      </c>
      <c r="Y1559">
        <v>2.5986600837431401E-6</v>
      </c>
      <c r="Z1559">
        <v>0</v>
      </c>
      <c r="AA1559">
        <v>8.5859481682353E-4</v>
      </c>
      <c r="AB1559">
        <v>1.5027430540376699E-3</v>
      </c>
      <c r="AC1559">
        <v>5.2988983715638897E-3</v>
      </c>
      <c r="AD1559">
        <v>7.6602362424250999E-3</v>
      </c>
      <c r="AE1559">
        <v>124.254305628373</v>
      </c>
      <c r="AF1559">
        <v>0.92982584644740895</v>
      </c>
      <c r="AG1559">
        <v>0</v>
      </c>
      <c r="AH1559">
        <v>125.184131474821</v>
      </c>
      <c r="AI1559">
        <v>4.4433615289549799E-5</v>
      </c>
      <c r="AJ1559">
        <v>4.3049564110797802E-6</v>
      </c>
      <c r="AK1559">
        <v>0</v>
      </c>
      <c r="AL1559">
        <v>4.8738571700629599E-5</v>
      </c>
      <c r="AM1559">
        <v>1.9576316452967701E-2</v>
      </c>
      <c r="AN1559">
        <v>1.4649444076927299E-4</v>
      </c>
      <c r="AO1559">
        <v>0</v>
      </c>
      <c r="AP1559">
        <v>1.9722810893737001E-2</v>
      </c>
      <c r="AQ1559">
        <v>9.5664355251841803E-4</v>
      </c>
      <c r="AR1559">
        <v>9.2684531017688204E-5</v>
      </c>
      <c r="AS1559">
        <v>0</v>
      </c>
      <c r="AT1559">
        <v>1.0493280835360999E-3</v>
      </c>
      <c r="AU1559">
        <v>0</v>
      </c>
      <c r="AV1559">
        <v>0</v>
      </c>
      <c r="AW1559">
        <v>0</v>
      </c>
      <c r="AX1559">
        <v>1.0493280835360999E-3</v>
      </c>
      <c r="AY1559">
        <v>1.08906586360218E-3</v>
      </c>
      <c r="AZ1559">
        <v>1.05514283297695E-4</v>
      </c>
      <c r="BA1559">
        <v>0</v>
      </c>
      <c r="BB1559">
        <v>1.1945801468998701E-3</v>
      </c>
      <c r="BC1559">
        <v>0</v>
      </c>
      <c r="BD1559">
        <v>0</v>
      </c>
      <c r="BE1559">
        <v>0</v>
      </c>
      <c r="BF1559">
        <v>1.1945801468998701E-3</v>
      </c>
      <c r="BG1559">
        <v>4.1281590626934097E-3</v>
      </c>
      <c r="BH1559">
        <v>3.8021503311166101E-3</v>
      </c>
      <c r="BI1559">
        <v>0</v>
      </c>
      <c r="BJ1559">
        <v>7.9303093938100193E-3</v>
      </c>
      <c r="BK1559">
        <v>1.1766139715763901E-3</v>
      </c>
      <c r="BL1559">
        <v>8.8048947401066501E-6</v>
      </c>
      <c r="BM1559">
        <v>0</v>
      </c>
      <c r="BN1559">
        <v>1.1854188663165E-3</v>
      </c>
      <c r="BO1559">
        <v>2.74457482136609E-2</v>
      </c>
      <c r="BP1559">
        <v>11.182648875396699</v>
      </c>
    </row>
    <row r="1560" spans="1:68" x14ac:dyDescent="0.25">
      <c r="A1560" t="s">
        <v>6087</v>
      </c>
      <c r="B1560">
        <v>2033</v>
      </c>
      <c r="C1560" t="s">
        <v>6120</v>
      </c>
      <c r="D1560" t="s">
        <v>6089</v>
      </c>
      <c r="E1560" t="s">
        <v>6089</v>
      </c>
      <c r="F1560" t="s">
        <v>6090</v>
      </c>
      <c r="G1560">
        <v>6.6120836800220797</v>
      </c>
      <c r="H1560">
        <v>155846.26752123301</v>
      </c>
      <c r="I1560">
        <v>155846.26752123301</v>
      </c>
      <c r="J1560">
        <v>0</v>
      </c>
      <c r="K1560">
        <v>47407.053085675099</v>
      </c>
      <c r="L1560">
        <v>0</v>
      </c>
      <c r="M1560">
        <v>4.5424553641738398E-2</v>
      </c>
      <c r="N1560">
        <v>6.5327944909203701E-3</v>
      </c>
      <c r="O1560">
        <v>3.1353927433324498E-2</v>
      </c>
      <c r="P1560">
        <v>8.3311275565983403E-2</v>
      </c>
      <c r="Q1560">
        <v>1.00156044718734E-3</v>
      </c>
      <c r="R1560">
        <v>1.9061295617945999E-6</v>
      </c>
      <c r="S1560">
        <v>0</v>
      </c>
      <c r="T1560">
        <v>1.0034665767491399E-3</v>
      </c>
      <c r="U1560">
        <v>5.1537331035256002E-4</v>
      </c>
      <c r="V1560">
        <v>2.5441974945030598E-3</v>
      </c>
      <c r="W1560">
        <v>4.0630373816047697E-3</v>
      </c>
      <c r="X1560">
        <v>1.04684656625049E-3</v>
      </c>
      <c r="Y1560">
        <v>1.9923162822542898E-6</v>
      </c>
      <c r="Z1560">
        <v>0</v>
      </c>
      <c r="AA1560">
        <v>1.0488388825327501E-3</v>
      </c>
      <c r="AB1560">
        <v>2.0614932414102401E-3</v>
      </c>
      <c r="AC1560">
        <v>7.2691356985801897E-3</v>
      </c>
      <c r="AD1560">
        <v>1.03794678225231E-2</v>
      </c>
      <c r="AE1560">
        <v>171.12256690141101</v>
      </c>
      <c r="AF1560">
        <v>1.17199218547049</v>
      </c>
      <c r="AG1560">
        <v>0</v>
      </c>
      <c r="AH1560">
        <v>172.294559086882</v>
      </c>
      <c r="AI1560">
        <v>4.8662359070449598E-5</v>
      </c>
      <c r="AJ1560">
        <v>5.2523692734924401E-6</v>
      </c>
      <c r="AK1560">
        <v>0</v>
      </c>
      <c r="AL1560">
        <v>5.3914728343942103E-5</v>
      </c>
      <c r="AM1560">
        <v>2.6960430103125502E-2</v>
      </c>
      <c r="AN1560">
        <v>1.8464784610197399E-4</v>
      </c>
      <c r="AO1560">
        <v>0</v>
      </c>
      <c r="AP1560">
        <v>2.7145077949227499E-2</v>
      </c>
      <c r="AQ1560">
        <v>1.04768724650749E-3</v>
      </c>
      <c r="AR1560">
        <v>1.1308207014418E-4</v>
      </c>
      <c r="AS1560">
        <v>0</v>
      </c>
      <c r="AT1560">
        <v>1.16076931665167E-3</v>
      </c>
      <c r="AU1560">
        <v>0</v>
      </c>
      <c r="AV1560">
        <v>0</v>
      </c>
      <c r="AW1560">
        <v>0</v>
      </c>
      <c r="AX1560">
        <v>1.16076931665167E-3</v>
      </c>
      <c r="AY1560">
        <v>1.1927121788454301E-3</v>
      </c>
      <c r="AZ1560">
        <v>1.2873532890624099E-4</v>
      </c>
      <c r="BA1560">
        <v>0</v>
      </c>
      <c r="BB1560">
        <v>1.32144750775167E-3</v>
      </c>
      <c r="BC1560">
        <v>0</v>
      </c>
      <c r="BD1560">
        <v>0</v>
      </c>
      <c r="BE1560">
        <v>0</v>
      </c>
      <c r="BF1560">
        <v>1.32144750775167E-3</v>
      </c>
      <c r="BG1560">
        <v>5.0267326568335102E-3</v>
      </c>
      <c r="BH1560">
        <v>4.7499843887273598E-3</v>
      </c>
      <c r="BI1560">
        <v>0</v>
      </c>
      <c r="BJ1560">
        <v>9.7767170455608805E-3</v>
      </c>
      <c r="BK1560">
        <v>1.62042837912121E-3</v>
      </c>
      <c r="BL1560">
        <v>1.1098065157816499E-5</v>
      </c>
      <c r="BM1560">
        <v>0</v>
      </c>
      <c r="BN1560">
        <v>1.6315264442790299E-3</v>
      </c>
      <c r="BO1560">
        <v>3.7755760478132103E-2</v>
      </c>
      <c r="BP1560">
        <v>15.3910047121062</v>
      </c>
    </row>
    <row r="1561" spans="1:68" x14ac:dyDescent="0.25">
      <c r="A1561" t="s">
        <v>6087</v>
      </c>
      <c r="B1561">
        <v>2033</v>
      </c>
      <c r="C1561" t="s">
        <v>6121</v>
      </c>
      <c r="D1561" t="s">
        <v>6089</v>
      </c>
      <c r="E1561" t="s">
        <v>6089</v>
      </c>
      <c r="F1561" t="s">
        <v>6090</v>
      </c>
      <c r="G1561">
        <v>28.237880704817201</v>
      </c>
      <c r="H1561">
        <v>407230.75580798701</v>
      </c>
      <c r="I1561">
        <v>407230.75580798701</v>
      </c>
      <c r="J1561">
        <v>0</v>
      </c>
      <c r="K1561">
        <v>202458.82756216999</v>
      </c>
      <c r="L1561">
        <v>0</v>
      </c>
      <c r="M1561">
        <v>0.11583334588541901</v>
      </c>
      <c r="N1561">
        <v>2.80264810366255E-2</v>
      </c>
      <c r="O1561">
        <v>0.133780138008672</v>
      </c>
      <c r="P1561">
        <v>0.27763996493071702</v>
      </c>
      <c r="Q1561">
        <v>2.7169595116077298E-3</v>
      </c>
      <c r="R1561">
        <v>1.1010743289833801E-5</v>
      </c>
      <c r="S1561">
        <v>0</v>
      </c>
      <c r="T1561">
        <v>2.7279702548975598E-3</v>
      </c>
      <c r="U1561">
        <v>1.3466852048256001E-3</v>
      </c>
      <c r="V1561">
        <v>6.6480608428438103E-3</v>
      </c>
      <c r="W1561">
        <v>1.0722716302566901E-2</v>
      </c>
      <c r="X1561">
        <v>2.8398083643933602E-3</v>
      </c>
      <c r="Y1561">
        <v>1.1508600241950399E-5</v>
      </c>
      <c r="Z1561">
        <v>0</v>
      </c>
      <c r="AA1561">
        <v>2.85131696463531E-3</v>
      </c>
      <c r="AB1561">
        <v>5.3867408193024099E-3</v>
      </c>
      <c r="AC1561">
        <v>1.89944595509823E-2</v>
      </c>
      <c r="AD1561">
        <v>2.7232517334919999E-2</v>
      </c>
      <c r="AE1561">
        <v>440.99123055305199</v>
      </c>
      <c r="AF1561">
        <v>4.8960140443038496</v>
      </c>
      <c r="AG1561">
        <v>0</v>
      </c>
      <c r="AH1561">
        <v>445.88724459735499</v>
      </c>
      <c r="AI1561">
        <v>1.3760452328549799E-4</v>
      </c>
      <c r="AJ1561">
        <v>2.27792641367443E-5</v>
      </c>
      <c r="AK1561">
        <v>0</v>
      </c>
      <c r="AL1561">
        <v>1.6038378742224199E-4</v>
      </c>
      <c r="AM1561">
        <v>6.9478347962525902E-2</v>
      </c>
      <c r="AN1561">
        <v>7.7136900652865505E-4</v>
      </c>
      <c r="AO1561">
        <v>0</v>
      </c>
      <c r="AP1561">
        <v>7.0249716969054493E-2</v>
      </c>
      <c r="AQ1561">
        <v>2.9625876521778699E-3</v>
      </c>
      <c r="AR1561">
        <v>4.9043131029348301E-4</v>
      </c>
      <c r="AS1561">
        <v>0</v>
      </c>
      <c r="AT1561">
        <v>3.45301896247136E-3</v>
      </c>
      <c r="AU1561">
        <v>0</v>
      </c>
      <c r="AV1561">
        <v>0</v>
      </c>
      <c r="AW1561">
        <v>0</v>
      </c>
      <c r="AX1561">
        <v>3.45301896247136E-3</v>
      </c>
      <c r="AY1561">
        <v>3.3726805260145599E-3</v>
      </c>
      <c r="AZ1561">
        <v>5.5831871450577597E-4</v>
      </c>
      <c r="BA1561">
        <v>0</v>
      </c>
      <c r="BB1561">
        <v>3.9309992405203399E-3</v>
      </c>
      <c r="BC1561">
        <v>0</v>
      </c>
      <c r="BD1561">
        <v>0</v>
      </c>
      <c r="BE1561">
        <v>0</v>
      </c>
      <c r="BF1561">
        <v>3.9309992405203399E-3</v>
      </c>
      <c r="BG1561">
        <v>1.3549810201215399E-2</v>
      </c>
      <c r="BH1561">
        <v>2.03280676783529E-2</v>
      </c>
      <c r="BI1561">
        <v>0</v>
      </c>
      <c r="BJ1561">
        <v>3.3877877879568398E-2</v>
      </c>
      <c r="BK1561">
        <v>4.1759232453744601E-3</v>
      </c>
      <c r="BL1561">
        <v>4.6362325236371601E-5</v>
      </c>
      <c r="BM1561">
        <v>0</v>
      </c>
      <c r="BN1561">
        <v>4.2222855706108399E-3</v>
      </c>
      <c r="BO1561">
        <v>9.8539756812784499E-2</v>
      </c>
      <c r="BP1561">
        <v>39.830930930357297</v>
      </c>
    </row>
    <row r="1562" spans="1:68" x14ac:dyDescent="0.25">
      <c r="A1562" t="s">
        <v>6087</v>
      </c>
      <c r="B1562">
        <v>2033</v>
      </c>
      <c r="C1562" t="s">
        <v>6122</v>
      </c>
      <c r="D1562" t="s">
        <v>6089</v>
      </c>
      <c r="E1562" t="s">
        <v>6089</v>
      </c>
      <c r="F1562" t="s">
        <v>6090</v>
      </c>
      <c r="G1562">
        <v>36.383003010169901</v>
      </c>
      <c r="H1562">
        <v>2961073.9818210802</v>
      </c>
      <c r="I1562">
        <v>2961073.9818210802</v>
      </c>
      <c r="J1562">
        <v>0</v>
      </c>
      <c r="K1562">
        <v>260857.399662196</v>
      </c>
      <c r="L1562">
        <v>0</v>
      </c>
      <c r="M1562">
        <v>0.86525980028202998</v>
      </c>
      <c r="N1562">
        <v>3.5742981776005003E-2</v>
      </c>
      <c r="O1562">
        <v>0.172143130964167</v>
      </c>
      <c r="P1562">
        <v>1.0731459130222001</v>
      </c>
      <c r="Q1562">
        <v>1.9177577966496301E-2</v>
      </c>
      <c r="R1562">
        <v>8.5327779548558905E-6</v>
      </c>
      <c r="S1562">
        <v>0</v>
      </c>
      <c r="T1562">
        <v>1.9186110744451101E-2</v>
      </c>
      <c r="U1562">
        <v>9.7920760277563391E-3</v>
      </c>
      <c r="V1562">
        <v>4.8339669120154E-2</v>
      </c>
      <c r="W1562">
        <v>7.7317855892361495E-2</v>
      </c>
      <c r="X1562">
        <v>2.0044702942899398E-2</v>
      </c>
      <c r="Y1562">
        <v>8.9185923103330693E-6</v>
      </c>
      <c r="Z1562">
        <v>0</v>
      </c>
      <c r="AA1562">
        <v>2.00536215352097E-2</v>
      </c>
      <c r="AB1562">
        <v>3.9168304111025301E-2</v>
      </c>
      <c r="AC1562">
        <v>0.138113340343297</v>
      </c>
      <c r="AD1562">
        <v>0.19733526598953199</v>
      </c>
      <c r="AE1562">
        <v>2962.5866880406802</v>
      </c>
      <c r="AF1562">
        <v>6.3615912772179097</v>
      </c>
      <c r="AG1562">
        <v>0</v>
      </c>
      <c r="AH1562">
        <v>2968.94827931789</v>
      </c>
      <c r="AI1562">
        <v>8.8500963347898397E-4</v>
      </c>
      <c r="AJ1562">
        <v>2.8676673438290601E-5</v>
      </c>
      <c r="AK1562">
        <v>0</v>
      </c>
      <c r="AL1562">
        <v>9.1368630691727396E-4</v>
      </c>
      <c r="AM1562">
        <v>0.46675673918208499</v>
      </c>
      <c r="AN1562">
        <v>1.00227129641468E-3</v>
      </c>
      <c r="AO1562">
        <v>0</v>
      </c>
      <c r="AP1562">
        <v>0.46775901047849899</v>
      </c>
      <c r="AQ1562">
        <v>1.9054014719875299E-2</v>
      </c>
      <c r="AR1562">
        <v>6.1740091535763305E-4</v>
      </c>
      <c r="AS1562">
        <v>0</v>
      </c>
      <c r="AT1562">
        <v>1.9671415635232899E-2</v>
      </c>
      <c r="AU1562">
        <v>0</v>
      </c>
      <c r="AV1562">
        <v>0</v>
      </c>
      <c r="AW1562">
        <v>0</v>
      </c>
      <c r="AX1562">
        <v>1.9671415635232899E-2</v>
      </c>
      <c r="AY1562">
        <v>2.1691545342422801E-2</v>
      </c>
      <c r="AZ1562">
        <v>7.0286394478134796E-4</v>
      </c>
      <c r="BA1562">
        <v>0</v>
      </c>
      <c r="BB1562">
        <v>2.2394409287204101E-2</v>
      </c>
      <c r="BC1562">
        <v>0</v>
      </c>
      <c r="BD1562">
        <v>0</v>
      </c>
      <c r="BE1562">
        <v>0</v>
      </c>
      <c r="BF1562">
        <v>2.2394409287204101E-2</v>
      </c>
      <c r="BG1562">
        <v>9.7894552107553795E-2</v>
      </c>
      <c r="BH1562">
        <v>2.61312158955594E-2</v>
      </c>
      <c r="BI1562">
        <v>0</v>
      </c>
      <c r="BJ1562">
        <v>0.124025768003113</v>
      </c>
      <c r="BK1562">
        <v>2.8053924341104802E-2</v>
      </c>
      <c r="BL1562">
        <v>6.0240465232811198E-5</v>
      </c>
      <c r="BM1562">
        <v>0</v>
      </c>
      <c r="BN1562">
        <v>2.8114164806337601E-2</v>
      </c>
      <c r="BO1562">
        <v>0.71808536957802205</v>
      </c>
      <c r="BP1562">
        <v>265.21497370058597</v>
      </c>
    </row>
    <row r="1563" spans="1:68" x14ac:dyDescent="0.25">
      <c r="A1563" t="s">
        <v>6087</v>
      </c>
      <c r="B1563">
        <v>2033</v>
      </c>
      <c r="C1563" t="s">
        <v>6123</v>
      </c>
      <c r="D1563" t="s">
        <v>6089</v>
      </c>
      <c r="E1563" t="s">
        <v>6089</v>
      </c>
      <c r="F1563" t="s">
        <v>6090</v>
      </c>
      <c r="G1563">
        <v>244.33445008313501</v>
      </c>
      <c r="H1563">
        <v>2733902.4702943498</v>
      </c>
      <c r="I1563">
        <v>2733902.4702943498</v>
      </c>
      <c r="J1563">
        <v>0</v>
      </c>
      <c r="K1563">
        <v>391071.947425063</v>
      </c>
      <c r="L1563">
        <v>0</v>
      </c>
      <c r="M1563">
        <v>6.6625820243766798</v>
      </c>
      <c r="N1563">
        <v>2.02385944211834</v>
      </c>
      <c r="O1563">
        <v>0.50545688542740996</v>
      </c>
      <c r="P1563">
        <v>9.1918983519224309</v>
      </c>
      <c r="Q1563">
        <v>3.4224105059970901E-2</v>
      </c>
      <c r="R1563">
        <v>1.5914945798185601E-3</v>
      </c>
      <c r="S1563">
        <v>0</v>
      </c>
      <c r="T1563">
        <v>3.5815599639789503E-2</v>
      </c>
      <c r="U1563">
        <v>9.0408348477430001E-3</v>
      </c>
      <c r="V1563">
        <v>4.8697801786175103E-2</v>
      </c>
      <c r="W1563">
        <v>9.3554236273707694E-2</v>
      </c>
      <c r="X1563">
        <v>3.5771567223565802E-2</v>
      </c>
      <c r="Y1563">
        <v>1.6634549025653499E-3</v>
      </c>
      <c r="Z1563">
        <v>0</v>
      </c>
      <c r="AA1563">
        <v>3.7435022126131201E-2</v>
      </c>
      <c r="AB1563">
        <v>3.6163339390972001E-2</v>
      </c>
      <c r="AC1563">
        <v>0.13913657653192901</v>
      </c>
      <c r="AD1563">
        <v>0.21273493804903201</v>
      </c>
      <c r="AE1563">
        <v>3482.8997089547302</v>
      </c>
      <c r="AF1563">
        <v>261.89854105868</v>
      </c>
      <c r="AG1563">
        <v>0</v>
      </c>
      <c r="AH1563">
        <v>3744.7982500134199</v>
      </c>
      <c r="AI1563">
        <v>5.4816261914843499E-3</v>
      </c>
      <c r="AJ1563">
        <v>1.04190631806847E-3</v>
      </c>
      <c r="AK1563">
        <v>0</v>
      </c>
      <c r="AL1563">
        <v>6.5235325095528299E-3</v>
      </c>
      <c r="AM1563">
        <v>0.54873226751892501</v>
      </c>
      <c r="AN1563">
        <v>4.1262221799133497E-2</v>
      </c>
      <c r="AO1563">
        <v>0</v>
      </c>
      <c r="AP1563">
        <v>0.58999448931805898</v>
      </c>
      <c r="AQ1563">
        <v>0.11801790872130299</v>
      </c>
      <c r="AR1563">
        <v>2.2431957314597101E-2</v>
      </c>
      <c r="AS1563">
        <v>0</v>
      </c>
      <c r="AT1563">
        <v>0.14044986603590001</v>
      </c>
      <c r="AU1563">
        <v>0</v>
      </c>
      <c r="AV1563">
        <v>0</v>
      </c>
      <c r="AW1563">
        <v>0</v>
      </c>
      <c r="AX1563">
        <v>0.14044986603590001</v>
      </c>
      <c r="AY1563">
        <v>0.134354405403903</v>
      </c>
      <c r="AZ1563">
        <v>2.55370758531701E-2</v>
      </c>
      <c r="BA1563">
        <v>0</v>
      </c>
      <c r="BB1563">
        <v>0.159891481257073</v>
      </c>
      <c r="BC1563">
        <v>0</v>
      </c>
      <c r="BD1563">
        <v>0</v>
      </c>
      <c r="BE1563">
        <v>0</v>
      </c>
      <c r="BF1563">
        <v>0.159891481257073</v>
      </c>
      <c r="BG1563">
        <v>0.33710392554429203</v>
      </c>
      <c r="BH1563">
        <v>0.73164229315857598</v>
      </c>
      <c r="BI1563">
        <v>0</v>
      </c>
      <c r="BJ1563">
        <v>1.06874621870286</v>
      </c>
      <c r="BK1563">
        <v>3.2980977507629503E-2</v>
      </c>
      <c r="BL1563">
        <v>2.4800225713446102E-3</v>
      </c>
      <c r="BM1563">
        <v>0</v>
      </c>
      <c r="BN1563">
        <v>3.5461000078974098E-2</v>
      </c>
      <c r="BO1563">
        <v>0.54313041587072897</v>
      </c>
      <c r="BP1563">
        <v>334.52134424500201</v>
      </c>
    </row>
    <row r="1564" spans="1:68" x14ac:dyDescent="0.25">
      <c r="A1564" t="s">
        <v>6087</v>
      </c>
      <c r="B1564">
        <v>2033</v>
      </c>
      <c r="C1564" t="s">
        <v>6123</v>
      </c>
      <c r="D1564" t="s">
        <v>6089</v>
      </c>
      <c r="E1564" t="s">
        <v>6089</v>
      </c>
      <c r="F1564" t="s">
        <v>6093</v>
      </c>
      <c r="G1564">
        <v>38.453244917654402</v>
      </c>
      <c r="H1564">
        <v>510881.66531761701</v>
      </c>
      <c r="I1564">
        <v>0</v>
      </c>
      <c r="J1564">
        <v>510881.66531761701</v>
      </c>
      <c r="K1564">
        <v>61546.725685400997</v>
      </c>
      <c r="L1564">
        <v>603300.44326287694</v>
      </c>
      <c r="M1564">
        <v>0</v>
      </c>
      <c r="N1564">
        <v>0</v>
      </c>
      <c r="O1564">
        <v>0</v>
      </c>
      <c r="P1564">
        <v>0</v>
      </c>
      <c r="Q1564">
        <v>0</v>
      </c>
      <c r="R1564">
        <v>0</v>
      </c>
      <c r="S1564">
        <v>0</v>
      </c>
      <c r="T1564">
        <v>0</v>
      </c>
      <c r="U1564">
        <v>1.68945191463951E-3</v>
      </c>
      <c r="V1564">
        <v>4.5500551581764597E-3</v>
      </c>
      <c r="W1564">
        <v>6.2395070728159798E-3</v>
      </c>
      <c r="X1564">
        <v>0</v>
      </c>
      <c r="Y1564">
        <v>0</v>
      </c>
      <c r="Z1564">
        <v>0</v>
      </c>
      <c r="AA1564">
        <v>0</v>
      </c>
      <c r="AB1564">
        <v>6.7578076585580599E-3</v>
      </c>
      <c r="AC1564">
        <v>1.30001575947899E-2</v>
      </c>
      <c r="AD1564">
        <v>1.9757965253347901E-2</v>
      </c>
      <c r="AE1564">
        <v>0</v>
      </c>
      <c r="AF1564">
        <v>0</v>
      </c>
      <c r="AG1564">
        <v>0</v>
      </c>
      <c r="AH1564">
        <v>0</v>
      </c>
      <c r="AI1564">
        <v>0</v>
      </c>
      <c r="AJ1564">
        <v>0</v>
      </c>
      <c r="AK1564">
        <v>0</v>
      </c>
      <c r="AL1564">
        <v>0</v>
      </c>
      <c r="AM1564">
        <v>0</v>
      </c>
      <c r="AN1564">
        <v>0</v>
      </c>
      <c r="AO1564">
        <v>0</v>
      </c>
      <c r="AP1564">
        <v>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v>0</v>
      </c>
      <c r="BK1564">
        <v>0</v>
      </c>
      <c r="BL1564">
        <v>0</v>
      </c>
      <c r="BM1564">
        <v>0</v>
      </c>
      <c r="BN1564">
        <v>0</v>
      </c>
      <c r="BO1564">
        <v>0</v>
      </c>
      <c r="BP1564">
        <v>0</v>
      </c>
    </row>
    <row r="1565" spans="1:68" x14ac:dyDescent="0.25">
      <c r="A1565" t="s">
        <v>6087</v>
      </c>
      <c r="B1565">
        <v>2033</v>
      </c>
      <c r="C1565" t="s">
        <v>6124</v>
      </c>
      <c r="D1565" t="s">
        <v>6089</v>
      </c>
      <c r="E1565" t="s">
        <v>6089</v>
      </c>
      <c r="F1565" t="s">
        <v>6090</v>
      </c>
      <c r="G1565">
        <v>553.66330267548096</v>
      </c>
      <c r="H1565">
        <v>6043617.6085413601</v>
      </c>
      <c r="I1565">
        <v>6043617.6085413601</v>
      </c>
      <c r="J1565">
        <v>0</v>
      </c>
      <c r="K1565">
        <v>886171.33573026804</v>
      </c>
      <c r="L1565">
        <v>0</v>
      </c>
      <c r="M1565">
        <v>7.38357952069099</v>
      </c>
      <c r="N1565">
        <v>3.1364856618669199</v>
      </c>
      <c r="O1565">
        <v>1.4876161795265199</v>
      </c>
      <c r="P1565">
        <v>12.0076813620844</v>
      </c>
      <c r="Q1565">
        <v>3.93965649643657E-2</v>
      </c>
      <c r="R1565">
        <v>1.5030414418537501E-3</v>
      </c>
      <c r="S1565">
        <v>0</v>
      </c>
      <c r="T1565">
        <v>4.0899606406219501E-2</v>
      </c>
      <c r="U1565">
        <v>1.99858441460244E-2</v>
      </c>
      <c r="V1565">
        <v>0.107652301268998</v>
      </c>
      <c r="W1565">
        <v>0.168537751821242</v>
      </c>
      <c r="X1565">
        <v>4.1177902812386501E-2</v>
      </c>
      <c r="Y1565">
        <v>1.57100230620676E-3</v>
      </c>
      <c r="Z1565">
        <v>0</v>
      </c>
      <c r="AA1565">
        <v>4.2748905118593201E-2</v>
      </c>
      <c r="AB1565">
        <v>7.9943376584097697E-2</v>
      </c>
      <c r="AC1565">
        <v>0.30757800362570797</v>
      </c>
      <c r="AD1565">
        <v>0.430270285328399</v>
      </c>
      <c r="AE1565">
        <v>7722.5800161821999</v>
      </c>
      <c r="AF1565">
        <v>587.86627083906603</v>
      </c>
      <c r="AG1565">
        <v>0</v>
      </c>
      <c r="AH1565">
        <v>8310.4462870212701</v>
      </c>
      <c r="AI1565">
        <v>6.9384558484241396E-3</v>
      </c>
      <c r="AJ1565">
        <v>2.3429472145449302E-3</v>
      </c>
      <c r="AK1565">
        <v>0</v>
      </c>
      <c r="AL1565">
        <v>9.2814030629690698E-3</v>
      </c>
      <c r="AM1565">
        <v>1.2166956264864</v>
      </c>
      <c r="AN1565">
        <v>9.2618570372853495E-2</v>
      </c>
      <c r="AO1565">
        <v>0</v>
      </c>
      <c r="AP1565">
        <v>1.3093141968592501</v>
      </c>
      <c r="AQ1565">
        <v>0.14938305174077801</v>
      </c>
      <c r="AR1565">
        <v>5.0443011041969799E-2</v>
      </c>
      <c r="AS1565">
        <v>0</v>
      </c>
      <c r="AT1565">
        <v>0.199826062782748</v>
      </c>
      <c r="AU1565">
        <v>0</v>
      </c>
      <c r="AV1565">
        <v>0</v>
      </c>
      <c r="AW1565">
        <v>0</v>
      </c>
      <c r="AX1565">
        <v>0.199826062782748</v>
      </c>
      <c r="AY1565">
        <v>0.17006123317646801</v>
      </c>
      <c r="AZ1565">
        <v>5.7425528284276599E-2</v>
      </c>
      <c r="BA1565">
        <v>0</v>
      </c>
      <c r="BB1565">
        <v>0.22748676146074501</v>
      </c>
      <c r="BC1565">
        <v>0</v>
      </c>
      <c r="BD1565">
        <v>0</v>
      </c>
      <c r="BE1565">
        <v>0</v>
      </c>
      <c r="BF1565">
        <v>0.22748676146074501</v>
      </c>
      <c r="BG1565">
        <v>0.55042805843420195</v>
      </c>
      <c r="BH1565">
        <v>1.8975349234030501</v>
      </c>
      <c r="BI1565">
        <v>0</v>
      </c>
      <c r="BJ1565">
        <v>2.4479629818372501</v>
      </c>
      <c r="BK1565">
        <v>7.3128214734329094E-2</v>
      </c>
      <c r="BL1565">
        <v>5.5667420472052496E-3</v>
      </c>
      <c r="BM1565">
        <v>0</v>
      </c>
      <c r="BN1565">
        <v>7.8694956781534306E-2</v>
      </c>
      <c r="BO1565">
        <v>1.35280445530584</v>
      </c>
      <c r="BP1565">
        <v>742.368874798604</v>
      </c>
    </row>
    <row r="1566" spans="1:68" x14ac:dyDescent="0.25">
      <c r="A1566" t="s">
        <v>6087</v>
      </c>
      <c r="B1566">
        <v>2033</v>
      </c>
      <c r="C1566" t="s">
        <v>6124</v>
      </c>
      <c r="D1566" t="s">
        <v>6089</v>
      </c>
      <c r="E1566" t="s">
        <v>6089</v>
      </c>
      <c r="F1566" t="s">
        <v>6093</v>
      </c>
      <c r="G1566">
        <v>88.248140780476007</v>
      </c>
      <c r="H1566">
        <v>1173842.6534736599</v>
      </c>
      <c r="I1566">
        <v>0</v>
      </c>
      <c r="J1566">
        <v>1173842.6534736599</v>
      </c>
      <c r="K1566">
        <v>141246.44420759799</v>
      </c>
      <c r="L1566">
        <v>1386191.44361201</v>
      </c>
      <c r="M1566">
        <v>0</v>
      </c>
      <c r="N1566">
        <v>0</v>
      </c>
      <c r="O1566">
        <v>0</v>
      </c>
      <c r="P1566">
        <v>0</v>
      </c>
      <c r="Q1566">
        <v>0</v>
      </c>
      <c r="R1566">
        <v>0</v>
      </c>
      <c r="S1566">
        <v>0</v>
      </c>
      <c r="T1566">
        <v>0</v>
      </c>
      <c r="U1566">
        <v>3.88182010243739E-3</v>
      </c>
      <c r="V1566">
        <v>1.0454571347759799E-2</v>
      </c>
      <c r="W1566">
        <v>1.4336391450197199E-2</v>
      </c>
      <c r="X1566">
        <v>0</v>
      </c>
      <c r="Y1566">
        <v>0</v>
      </c>
      <c r="Z1566">
        <v>0</v>
      </c>
      <c r="AA1566">
        <v>0</v>
      </c>
      <c r="AB1566">
        <v>1.5527280409749499E-2</v>
      </c>
      <c r="AC1566">
        <v>2.9870203850742499E-2</v>
      </c>
      <c r="AD1566">
        <v>4.5397484260492102E-2</v>
      </c>
      <c r="AE1566">
        <v>0</v>
      </c>
      <c r="AF1566">
        <v>0</v>
      </c>
      <c r="AG1566">
        <v>0</v>
      </c>
      <c r="AH1566">
        <v>0</v>
      </c>
      <c r="AI1566">
        <v>0</v>
      </c>
      <c r="AJ1566">
        <v>0</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0</v>
      </c>
      <c r="BJ1566">
        <v>0</v>
      </c>
      <c r="BK1566">
        <v>0</v>
      </c>
      <c r="BL1566">
        <v>0</v>
      </c>
      <c r="BM1566">
        <v>0</v>
      </c>
      <c r="BN1566">
        <v>0</v>
      </c>
      <c r="BO1566">
        <v>0</v>
      </c>
      <c r="BP1566">
        <v>0</v>
      </c>
    </row>
    <row r="1567" spans="1:68" x14ac:dyDescent="0.25">
      <c r="A1567" t="s">
        <v>6087</v>
      </c>
      <c r="B1567">
        <v>2033</v>
      </c>
      <c r="C1567" t="s">
        <v>6125</v>
      </c>
      <c r="D1567" t="s">
        <v>6089</v>
      </c>
      <c r="E1567" t="s">
        <v>6089</v>
      </c>
      <c r="F1567" t="s">
        <v>6090</v>
      </c>
      <c r="G1567">
        <v>365.03899231035598</v>
      </c>
      <c r="H1567">
        <v>4084208.2219308601</v>
      </c>
      <c r="I1567">
        <v>4084208.2219308601</v>
      </c>
      <c r="J1567">
        <v>0</v>
      </c>
      <c r="K1567">
        <v>584266.80953226401</v>
      </c>
      <c r="L1567">
        <v>0</v>
      </c>
      <c r="M1567">
        <v>8.3040427264447594</v>
      </c>
      <c r="N1567">
        <v>2.5181185605099099</v>
      </c>
      <c r="O1567">
        <v>0.87035504075141401</v>
      </c>
      <c r="P1567">
        <v>11.692516327706</v>
      </c>
      <c r="Q1567">
        <v>4.2547837265737402E-2</v>
      </c>
      <c r="R1567">
        <v>1.9993181500112499E-3</v>
      </c>
      <c r="S1567">
        <v>0</v>
      </c>
      <c r="T1567">
        <v>4.4547155415748697E-2</v>
      </c>
      <c r="U1567">
        <v>1.35062067573667E-2</v>
      </c>
      <c r="V1567">
        <v>7.2750204005500696E-2</v>
      </c>
      <c r="W1567">
        <v>0.13080356617861599</v>
      </c>
      <c r="X1567">
        <v>4.4471661663662503E-2</v>
      </c>
      <c r="Y1567">
        <v>2.0897184449118699E-3</v>
      </c>
      <c r="Z1567">
        <v>0</v>
      </c>
      <c r="AA1567">
        <v>4.6561380108574302E-2</v>
      </c>
      <c r="AB1567">
        <v>5.4024827029466801E-2</v>
      </c>
      <c r="AC1567">
        <v>0.207857725730002</v>
      </c>
      <c r="AD1567">
        <v>0.308443932868043</v>
      </c>
      <c r="AE1567">
        <v>5168.1820460543104</v>
      </c>
      <c r="AF1567">
        <v>384.84386701460602</v>
      </c>
      <c r="AG1567">
        <v>0</v>
      </c>
      <c r="AH1567">
        <v>5553.0259130689201</v>
      </c>
      <c r="AI1567">
        <v>6.2111923400449296E-3</v>
      </c>
      <c r="AJ1567">
        <v>1.5402822373814099E-3</v>
      </c>
      <c r="AK1567">
        <v>0</v>
      </c>
      <c r="AL1567">
        <v>7.7514745774263502E-3</v>
      </c>
      <c r="AM1567">
        <v>0.81424918604190499</v>
      </c>
      <c r="AN1567">
        <v>6.0632307971639397E-2</v>
      </c>
      <c r="AO1567">
        <v>0</v>
      </c>
      <c r="AP1567">
        <v>0.87488149401354398</v>
      </c>
      <c r="AQ1567">
        <v>0.13372526783687599</v>
      </c>
      <c r="AR1567">
        <v>3.3161854191867297E-2</v>
      </c>
      <c r="AS1567">
        <v>0</v>
      </c>
      <c r="AT1567">
        <v>0.16688712202874301</v>
      </c>
      <c r="AU1567">
        <v>0</v>
      </c>
      <c r="AV1567">
        <v>0</v>
      </c>
      <c r="AW1567">
        <v>0</v>
      </c>
      <c r="AX1567">
        <v>0.16688712202874301</v>
      </c>
      <c r="AY1567">
        <v>0.152236038092565</v>
      </c>
      <c r="AZ1567">
        <v>3.7752246674364401E-2</v>
      </c>
      <c r="BA1567">
        <v>0</v>
      </c>
      <c r="BB1567">
        <v>0.189988284766929</v>
      </c>
      <c r="BC1567">
        <v>0</v>
      </c>
      <c r="BD1567">
        <v>0</v>
      </c>
      <c r="BE1567">
        <v>0</v>
      </c>
      <c r="BF1567">
        <v>0.189988284766929</v>
      </c>
      <c r="BG1567">
        <v>0.420876711412497</v>
      </c>
      <c r="BH1567">
        <v>1.1764855293210801</v>
      </c>
      <c r="BI1567">
        <v>0</v>
      </c>
      <c r="BJ1567">
        <v>1.5973622407335799</v>
      </c>
      <c r="BK1567">
        <v>4.8939593459441398E-2</v>
      </c>
      <c r="BL1567">
        <v>3.6442412881785399E-3</v>
      </c>
      <c r="BM1567">
        <v>0</v>
      </c>
      <c r="BN1567">
        <v>5.2583834747619997E-2</v>
      </c>
      <c r="BO1567">
        <v>0.86472234006083704</v>
      </c>
      <c r="BP1567">
        <v>496.04960509167302</v>
      </c>
    </row>
    <row r="1568" spans="1:68" x14ac:dyDescent="0.25">
      <c r="A1568" t="s">
        <v>6087</v>
      </c>
      <c r="B1568">
        <v>2033</v>
      </c>
      <c r="C1568" t="s">
        <v>6125</v>
      </c>
      <c r="D1568" t="s">
        <v>6089</v>
      </c>
      <c r="E1568" t="s">
        <v>6089</v>
      </c>
      <c r="F1568" t="s">
        <v>6093</v>
      </c>
      <c r="G1568">
        <v>59.479288360894699</v>
      </c>
      <c r="H1568">
        <v>778595.97903957905</v>
      </c>
      <c r="I1568">
        <v>0</v>
      </c>
      <c r="J1568">
        <v>778595.97903957905</v>
      </c>
      <c r="K1568">
        <v>95200.169778913696</v>
      </c>
      <c r="L1568">
        <v>919444.42552120297</v>
      </c>
      <c r="M1568">
        <v>0</v>
      </c>
      <c r="N1568">
        <v>0</v>
      </c>
      <c r="O1568">
        <v>0</v>
      </c>
      <c r="P1568">
        <v>0</v>
      </c>
      <c r="Q1568">
        <v>0</v>
      </c>
      <c r="R1568">
        <v>0</v>
      </c>
      <c r="S1568">
        <v>0</v>
      </c>
      <c r="T1568">
        <v>0</v>
      </c>
      <c r="U1568">
        <v>2.5747654629595198E-3</v>
      </c>
      <c r="V1568">
        <v>6.9343937961876398E-3</v>
      </c>
      <c r="W1568">
        <v>9.50915925914716E-3</v>
      </c>
      <c r="X1568">
        <v>0</v>
      </c>
      <c r="Y1568">
        <v>0</v>
      </c>
      <c r="Z1568">
        <v>0</v>
      </c>
      <c r="AA1568">
        <v>0</v>
      </c>
      <c r="AB1568">
        <v>1.0299061851837999E-2</v>
      </c>
      <c r="AC1568">
        <v>1.9812553703393201E-2</v>
      </c>
      <c r="AD1568">
        <v>3.01116155552313E-2</v>
      </c>
      <c r="AE1568">
        <v>0</v>
      </c>
      <c r="AF1568">
        <v>0</v>
      </c>
      <c r="AG1568">
        <v>0</v>
      </c>
      <c r="AH1568">
        <v>0</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v>0</v>
      </c>
      <c r="BK1568">
        <v>0</v>
      </c>
      <c r="BL1568">
        <v>0</v>
      </c>
      <c r="BM1568">
        <v>0</v>
      </c>
      <c r="BN1568">
        <v>0</v>
      </c>
      <c r="BO1568">
        <v>0</v>
      </c>
      <c r="BP1568">
        <v>0</v>
      </c>
    </row>
    <row r="1569" spans="1:68" x14ac:dyDescent="0.25">
      <c r="A1569" t="s">
        <v>6087</v>
      </c>
      <c r="B1569">
        <v>2033</v>
      </c>
      <c r="C1569" t="s">
        <v>6126</v>
      </c>
      <c r="D1569" t="s">
        <v>6089</v>
      </c>
      <c r="E1569" t="s">
        <v>6089</v>
      </c>
      <c r="F1569" t="s">
        <v>6090</v>
      </c>
      <c r="G1569">
        <v>661.77644083744804</v>
      </c>
      <c r="H1569">
        <v>8941577.58770236</v>
      </c>
      <c r="I1569">
        <v>8941577.58770236</v>
      </c>
      <c r="J1569">
        <v>0</v>
      </c>
      <c r="K1569">
        <v>1059212.9001467801</v>
      </c>
      <c r="L1569">
        <v>0</v>
      </c>
      <c r="M1569">
        <v>15.709062977952</v>
      </c>
      <c r="N1569">
        <v>4.3397125467526996</v>
      </c>
      <c r="O1569">
        <v>1.6208330625331</v>
      </c>
      <c r="P1569">
        <v>21.6696085872378</v>
      </c>
      <c r="Q1569">
        <v>8.9736862692016695E-2</v>
      </c>
      <c r="R1569">
        <v>3.4540509866289601E-3</v>
      </c>
      <c r="S1569">
        <v>0</v>
      </c>
      <c r="T1569">
        <v>9.3190913678645598E-2</v>
      </c>
      <c r="U1569">
        <v>2.9569206336754798E-2</v>
      </c>
      <c r="V1569">
        <v>0.15927238727530499</v>
      </c>
      <c r="W1569">
        <v>0.282032507290705</v>
      </c>
      <c r="X1569">
        <v>9.3794365421519005E-2</v>
      </c>
      <c r="Y1569">
        <v>3.61022784512007E-3</v>
      </c>
      <c r="Z1569">
        <v>0</v>
      </c>
      <c r="AA1569">
        <v>9.7404593266639097E-2</v>
      </c>
      <c r="AB1569">
        <v>0.118276825347019</v>
      </c>
      <c r="AC1569">
        <v>0.45506396364372897</v>
      </c>
      <c r="AD1569">
        <v>0.670745382257388</v>
      </c>
      <c r="AE1569">
        <v>11209.2393688542</v>
      </c>
      <c r="AF1569">
        <v>683.15710831517504</v>
      </c>
      <c r="AG1569">
        <v>0</v>
      </c>
      <c r="AH1569">
        <v>11892.396477169401</v>
      </c>
      <c r="AI1569">
        <v>1.27298770893759E-2</v>
      </c>
      <c r="AJ1569">
        <v>2.83190934707395E-3</v>
      </c>
      <c r="AK1569">
        <v>0</v>
      </c>
      <c r="AL1569">
        <v>1.55617864364499E-2</v>
      </c>
      <c r="AM1569">
        <v>1.76602022740406</v>
      </c>
      <c r="AN1569">
        <v>0.107631680623373</v>
      </c>
      <c r="AO1569">
        <v>0</v>
      </c>
      <c r="AP1569">
        <v>1.8736519080274301</v>
      </c>
      <c r="AQ1569">
        <v>0.27407076292456301</v>
      </c>
      <c r="AR1569">
        <v>6.0970231671247599E-2</v>
      </c>
      <c r="AS1569">
        <v>0</v>
      </c>
      <c r="AT1569">
        <v>0.33504099459580999</v>
      </c>
      <c r="AU1569">
        <v>0</v>
      </c>
      <c r="AV1569">
        <v>0</v>
      </c>
      <c r="AW1569">
        <v>0</v>
      </c>
      <c r="AX1569">
        <v>0.33504099459580999</v>
      </c>
      <c r="AY1569">
        <v>0.31200870096994798</v>
      </c>
      <c r="AZ1569">
        <v>6.9409967625108704E-2</v>
      </c>
      <c r="BA1569">
        <v>0</v>
      </c>
      <c r="BB1569">
        <v>0.38141866859505702</v>
      </c>
      <c r="BC1569">
        <v>0</v>
      </c>
      <c r="BD1569">
        <v>0</v>
      </c>
      <c r="BE1569">
        <v>0</v>
      </c>
      <c r="BF1569">
        <v>0.38141866859505702</v>
      </c>
      <c r="BG1569">
        <v>0.86607431208691199</v>
      </c>
      <c r="BH1569">
        <v>2.1858109615275798</v>
      </c>
      <c r="BI1569">
        <v>0</v>
      </c>
      <c r="BJ1569">
        <v>3.0518852736144901</v>
      </c>
      <c r="BK1569">
        <v>0.106144793819735</v>
      </c>
      <c r="BL1569">
        <v>6.4690892952188597E-3</v>
      </c>
      <c r="BM1569">
        <v>0</v>
      </c>
      <c r="BN1569">
        <v>0.112613883114954</v>
      </c>
      <c r="BO1569">
        <v>1.9241713746804101</v>
      </c>
      <c r="BP1569">
        <v>1062.3430663649101</v>
      </c>
    </row>
    <row r="1570" spans="1:68" x14ac:dyDescent="0.25">
      <c r="A1570" t="s">
        <v>6087</v>
      </c>
      <c r="B1570">
        <v>2033</v>
      </c>
      <c r="C1570" t="s">
        <v>6126</v>
      </c>
      <c r="D1570" t="s">
        <v>6089</v>
      </c>
      <c r="E1570" t="s">
        <v>6089</v>
      </c>
      <c r="F1570" t="s">
        <v>6093</v>
      </c>
      <c r="G1570">
        <v>102.838838855479</v>
      </c>
      <c r="H1570">
        <v>1873678.60330089</v>
      </c>
      <c r="I1570">
        <v>0</v>
      </c>
      <c r="J1570">
        <v>1873678.60330089</v>
      </c>
      <c r="K1570">
        <v>164599.731918526</v>
      </c>
      <c r="L1570">
        <v>2212628.1067472398</v>
      </c>
      <c r="M1570">
        <v>0</v>
      </c>
      <c r="N1570">
        <v>0</v>
      </c>
      <c r="O1570">
        <v>0</v>
      </c>
      <c r="P1570">
        <v>0</v>
      </c>
      <c r="Q1570">
        <v>0</v>
      </c>
      <c r="R1570">
        <v>0</v>
      </c>
      <c r="S1570">
        <v>0</v>
      </c>
      <c r="T1570">
        <v>0</v>
      </c>
      <c r="U1570">
        <v>6.1961313522531699E-3</v>
      </c>
      <c r="V1570">
        <v>1.66875062709754E-2</v>
      </c>
      <c r="W1570">
        <v>2.2883637623228599E-2</v>
      </c>
      <c r="X1570">
        <v>0</v>
      </c>
      <c r="Y1570">
        <v>0</v>
      </c>
      <c r="Z1570">
        <v>0</v>
      </c>
      <c r="AA1570">
        <v>0</v>
      </c>
      <c r="AB1570">
        <v>2.47845254090126E-2</v>
      </c>
      <c r="AC1570">
        <v>4.7678589345644201E-2</v>
      </c>
      <c r="AD1570">
        <v>7.2463114754656902E-2</v>
      </c>
      <c r="AE1570">
        <v>0</v>
      </c>
      <c r="AF1570">
        <v>0</v>
      </c>
      <c r="AG1570">
        <v>0</v>
      </c>
      <c r="AH1570">
        <v>0</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v>0</v>
      </c>
      <c r="BK1570">
        <v>0</v>
      </c>
      <c r="BL1570">
        <v>0</v>
      </c>
      <c r="BM1570">
        <v>0</v>
      </c>
      <c r="BN1570">
        <v>0</v>
      </c>
      <c r="BO1570">
        <v>0</v>
      </c>
      <c r="BP1570">
        <v>0</v>
      </c>
    </row>
    <row r="1571" spans="1:68" x14ac:dyDescent="0.25">
      <c r="A1571" t="s">
        <v>6087</v>
      </c>
      <c r="B1571">
        <v>2033</v>
      </c>
      <c r="C1571" t="s">
        <v>6127</v>
      </c>
      <c r="D1571" t="s">
        <v>6089</v>
      </c>
      <c r="E1571" t="s">
        <v>6089</v>
      </c>
      <c r="F1571" t="s">
        <v>6090</v>
      </c>
      <c r="G1571">
        <v>159.155229485875</v>
      </c>
      <c r="H1571">
        <v>1971855.8147527999</v>
      </c>
      <c r="I1571">
        <v>1971855.8147527999</v>
      </c>
      <c r="J1571">
        <v>0</v>
      </c>
      <c r="K1571">
        <v>635602.32447479095</v>
      </c>
      <c r="L1571">
        <v>0</v>
      </c>
      <c r="M1571">
        <v>0.53629713549656499</v>
      </c>
      <c r="N1571">
        <v>0.27289218445207702</v>
      </c>
      <c r="O1571">
        <v>0.70849993449112103</v>
      </c>
      <c r="P1571">
        <v>1.51768925443976</v>
      </c>
      <c r="Q1571">
        <v>5.1156899290013399E-3</v>
      </c>
      <c r="R1571">
        <v>1.02584389436257E-4</v>
      </c>
      <c r="S1571">
        <v>0</v>
      </c>
      <c r="T1571">
        <v>5.2182743184376002E-3</v>
      </c>
      <c r="U1571">
        <v>6.5207969042358101E-3</v>
      </c>
      <c r="V1571">
        <v>3.46120457495964E-2</v>
      </c>
      <c r="W1571">
        <v>4.6351116972269797E-2</v>
      </c>
      <c r="X1571">
        <v>5.3469987270529304E-3</v>
      </c>
      <c r="Y1571">
        <v>1.07222800315078E-4</v>
      </c>
      <c r="Z1571">
        <v>0</v>
      </c>
      <c r="AA1571">
        <v>5.4542215273680099E-3</v>
      </c>
      <c r="AB1571">
        <v>2.6083187616943199E-2</v>
      </c>
      <c r="AC1571">
        <v>9.8891559284561198E-2</v>
      </c>
      <c r="AD1571">
        <v>0.130428968428872</v>
      </c>
      <c r="AE1571">
        <v>2299.72393719707</v>
      </c>
      <c r="AF1571">
        <v>81.101626971790793</v>
      </c>
      <c r="AG1571">
        <v>0</v>
      </c>
      <c r="AH1571">
        <v>2380.8255641688602</v>
      </c>
      <c r="AI1571">
        <v>5.4315937334969099E-4</v>
      </c>
      <c r="AJ1571">
        <v>3.4492433679276E-4</v>
      </c>
      <c r="AK1571">
        <v>0</v>
      </c>
      <c r="AL1571">
        <v>8.8808371014245104E-4</v>
      </c>
      <c r="AM1571">
        <v>0.36232244284301302</v>
      </c>
      <c r="AN1571">
        <v>1.2777594357163E-2</v>
      </c>
      <c r="AO1571">
        <v>0</v>
      </c>
      <c r="AP1571">
        <v>0.37510003720017598</v>
      </c>
      <c r="AQ1571">
        <v>1.16940723620824E-2</v>
      </c>
      <c r="AR1571">
        <v>7.4261263853785398E-3</v>
      </c>
      <c r="AS1571">
        <v>0</v>
      </c>
      <c r="AT1571">
        <v>1.91201987474609E-2</v>
      </c>
      <c r="AU1571">
        <v>0</v>
      </c>
      <c r="AV1571">
        <v>0</v>
      </c>
      <c r="AW1571">
        <v>0</v>
      </c>
      <c r="AX1571">
        <v>1.91201987474609E-2</v>
      </c>
      <c r="AY1571">
        <v>1.3312811216372501E-2</v>
      </c>
      <c r="AZ1571">
        <v>8.4540796034430193E-3</v>
      </c>
      <c r="BA1571">
        <v>0</v>
      </c>
      <c r="BB1571">
        <v>2.1766890819815501E-2</v>
      </c>
      <c r="BC1571">
        <v>0</v>
      </c>
      <c r="BD1571">
        <v>0</v>
      </c>
      <c r="BE1571">
        <v>0</v>
      </c>
      <c r="BF1571">
        <v>2.1766890819815501E-2</v>
      </c>
      <c r="BG1571">
        <v>8.1489171075310105E-2</v>
      </c>
      <c r="BH1571">
        <v>0.313930533772319</v>
      </c>
      <c r="BI1571">
        <v>0</v>
      </c>
      <c r="BJ1571">
        <v>0.39541970484762901</v>
      </c>
      <c r="BK1571">
        <v>2.1777010475336499E-2</v>
      </c>
      <c r="BL1571">
        <v>7.6798390953138702E-4</v>
      </c>
      <c r="BM1571">
        <v>0</v>
      </c>
      <c r="BN1571">
        <v>2.25449943848678E-2</v>
      </c>
      <c r="BO1571">
        <v>0.47819163593491698</v>
      </c>
      <c r="BP1571">
        <v>212.678204529651</v>
      </c>
    </row>
    <row r="1572" spans="1:68" x14ac:dyDescent="0.25">
      <c r="A1572" t="s">
        <v>6087</v>
      </c>
      <c r="B1572">
        <v>2033</v>
      </c>
      <c r="C1572" t="s">
        <v>6127</v>
      </c>
      <c r="D1572" t="s">
        <v>6089</v>
      </c>
      <c r="E1572" t="s">
        <v>6089</v>
      </c>
      <c r="F1572" t="s">
        <v>6093</v>
      </c>
      <c r="G1572">
        <v>55.708273693156798</v>
      </c>
      <c r="H1572">
        <v>745080.08204788296</v>
      </c>
      <c r="I1572">
        <v>0</v>
      </c>
      <c r="J1572">
        <v>745080.08204788296</v>
      </c>
      <c r="K1572">
        <v>222476.56182099099</v>
      </c>
      <c r="L1572">
        <v>834536.92092006898</v>
      </c>
      <c r="M1572">
        <v>0</v>
      </c>
      <c r="N1572">
        <v>0</v>
      </c>
      <c r="O1572">
        <v>0</v>
      </c>
      <c r="P1572">
        <v>0</v>
      </c>
      <c r="Q1572">
        <v>0</v>
      </c>
      <c r="R1572">
        <v>0</v>
      </c>
      <c r="S1572">
        <v>0</v>
      </c>
      <c r="T1572">
        <v>0</v>
      </c>
      <c r="U1572">
        <v>2.4639306059173801E-3</v>
      </c>
      <c r="V1572">
        <v>6.5392067954489997E-3</v>
      </c>
      <c r="W1572">
        <v>9.0031374013663807E-3</v>
      </c>
      <c r="X1572">
        <v>0</v>
      </c>
      <c r="Y1572">
        <v>0</v>
      </c>
      <c r="Z1572">
        <v>0</v>
      </c>
      <c r="AA1572">
        <v>0</v>
      </c>
      <c r="AB1572">
        <v>9.8557224236695308E-3</v>
      </c>
      <c r="AC1572">
        <v>1.8683447986997101E-2</v>
      </c>
      <c r="AD1572">
        <v>2.8539170410666601E-2</v>
      </c>
      <c r="AE1572">
        <v>0</v>
      </c>
      <c r="AF1572">
        <v>0</v>
      </c>
      <c r="AG1572">
        <v>0</v>
      </c>
      <c r="AH1572">
        <v>0</v>
      </c>
      <c r="AI1572">
        <v>0</v>
      </c>
      <c r="AJ1572">
        <v>0</v>
      </c>
      <c r="AK1572">
        <v>0</v>
      </c>
      <c r="AL1572">
        <v>0</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v>0</v>
      </c>
      <c r="BK1572">
        <v>0</v>
      </c>
      <c r="BL1572">
        <v>0</v>
      </c>
      <c r="BM1572">
        <v>0</v>
      </c>
      <c r="BN1572">
        <v>0</v>
      </c>
      <c r="BO1572">
        <v>0</v>
      </c>
      <c r="BP1572">
        <v>0</v>
      </c>
    </row>
    <row r="1573" spans="1:68" x14ac:dyDescent="0.25">
      <c r="A1573" t="s">
        <v>6087</v>
      </c>
      <c r="B1573">
        <v>2033</v>
      </c>
      <c r="C1573" t="s">
        <v>6128</v>
      </c>
      <c r="D1573" t="s">
        <v>6089</v>
      </c>
      <c r="E1573" t="s">
        <v>6089</v>
      </c>
      <c r="F1573" t="s">
        <v>6090</v>
      </c>
      <c r="G1573">
        <v>38.1709256519053</v>
      </c>
      <c r="H1573">
        <v>473510.46152553201</v>
      </c>
      <c r="I1573">
        <v>473510.46152553201</v>
      </c>
      <c r="J1573">
        <v>0</v>
      </c>
      <c r="K1573">
        <v>152439.408683449</v>
      </c>
      <c r="L1573">
        <v>0</v>
      </c>
      <c r="M1573">
        <v>0.12551318777464701</v>
      </c>
      <c r="N1573">
        <v>6.5126520668451801E-2</v>
      </c>
      <c r="O1573">
        <v>0.16921948889845101</v>
      </c>
      <c r="P1573">
        <v>0.35985919734155097</v>
      </c>
      <c r="Q1573">
        <v>1.2065292331442201E-3</v>
      </c>
      <c r="R1573">
        <v>2.4603282687390299E-5</v>
      </c>
      <c r="S1573">
        <v>0</v>
      </c>
      <c r="T1573">
        <v>1.2311325158316101E-3</v>
      </c>
      <c r="U1573">
        <v>1.5658678127163301E-3</v>
      </c>
      <c r="V1573">
        <v>8.3115436912859497E-3</v>
      </c>
      <c r="W1573">
        <v>1.11085440198339E-2</v>
      </c>
      <c r="X1573">
        <v>1.2610831311728301E-3</v>
      </c>
      <c r="Y1573">
        <v>2.5715733955064101E-5</v>
      </c>
      <c r="Z1573">
        <v>0</v>
      </c>
      <c r="AA1573">
        <v>1.2867988651278899E-3</v>
      </c>
      <c r="AB1573">
        <v>6.2634712508653299E-3</v>
      </c>
      <c r="AC1573">
        <v>2.37472676893884E-2</v>
      </c>
      <c r="AD1573">
        <v>3.1297537805381602E-2</v>
      </c>
      <c r="AE1573">
        <v>551.057546680511</v>
      </c>
      <c r="AF1573">
        <v>19.421091715283701</v>
      </c>
      <c r="AG1573">
        <v>0</v>
      </c>
      <c r="AH1573">
        <v>570.47863839579497</v>
      </c>
      <c r="AI1573">
        <v>1.27956543010505E-4</v>
      </c>
      <c r="AJ1573">
        <v>8.2695443769816406E-5</v>
      </c>
      <c r="AK1573">
        <v>0</v>
      </c>
      <c r="AL1573">
        <v>2.1065198678032199E-4</v>
      </c>
      <c r="AM1573">
        <v>8.6819340891719804E-2</v>
      </c>
      <c r="AN1573">
        <v>3.0598009087717702E-3</v>
      </c>
      <c r="AO1573">
        <v>0</v>
      </c>
      <c r="AP1573">
        <v>8.9879141800491599E-2</v>
      </c>
      <c r="AQ1573">
        <v>2.7548692825437198E-3</v>
      </c>
      <c r="AR1573">
        <v>1.7804102274714001E-3</v>
      </c>
      <c r="AS1573">
        <v>0</v>
      </c>
      <c r="AT1573">
        <v>4.5352795100151297E-3</v>
      </c>
      <c r="AU1573">
        <v>0</v>
      </c>
      <c r="AV1573">
        <v>0</v>
      </c>
      <c r="AW1573">
        <v>0</v>
      </c>
      <c r="AX1573">
        <v>4.5352795100151297E-3</v>
      </c>
      <c r="AY1573">
        <v>3.1362089739760601E-3</v>
      </c>
      <c r="AZ1573">
        <v>2.02686151685527E-3</v>
      </c>
      <c r="BA1573">
        <v>0</v>
      </c>
      <c r="BB1573">
        <v>5.1630704908313396E-3</v>
      </c>
      <c r="BC1573">
        <v>0</v>
      </c>
      <c r="BD1573">
        <v>0</v>
      </c>
      <c r="BE1573">
        <v>0</v>
      </c>
      <c r="BF1573">
        <v>5.1630704908313396E-3</v>
      </c>
      <c r="BG1573">
        <v>1.9557433655097899E-2</v>
      </c>
      <c r="BH1573">
        <v>7.5332846122476899E-2</v>
      </c>
      <c r="BI1573">
        <v>0</v>
      </c>
      <c r="BJ1573">
        <v>9.4890279777574804E-2</v>
      </c>
      <c r="BK1573">
        <v>5.2181854406407203E-3</v>
      </c>
      <c r="BL1573">
        <v>1.8390612494197E-4</v>
      </c>
      <c r="BM1573">
        <v>0</v>
      </c>
      <c r="BN1573">
        <v>5.4020915655826904E-3</v>
      </c>
      <c r="BO1573">
        <v>0.114830273357272</v>
      </c>
      <c r="BP1573">
        <v>50.960630783924302</v>
      </c>
    </row>
    <row r="1574" spans="1:68" x14ac:dyDescent="0.25">
      <c r="A1574" t="s">
        <v>6087</v>
      </c>
      <c r="B1574">
        <v>2033</v>
      </c>
      <c r="C1574" t="s">
        <v>6128</v>
      </c>
      <c r="D1574" t="s">
        <v>6089</v>
      </c>
      <c r="E1574" t="s">
        <v>6089</v>
      </c>
      <c r="F1574" t="s">
        <v>6093</v>
      </c>
      <c r="G1574">
        <v>13.3732150221482</v>
      </c>
      <c r="H1574">
        <v>178839.27391132599</v>
      </c>
      <c r="I1574">
        <v>0</v>
      </c>
      <c r="J1574">
        <v>178839.27391132599</v>
      </c>
      <c r="K1574">
        <v>53407.271512451298</v>
      </c>
      <c r="L1574">
        <v>200311.323018225</v>
      </c>
      <c r="M1574">
        <v>0</v>
      </c>
      <c r="N1574">
        <v>0</v>
      </c>
      <c r="O1574">
        <v>0</v>
      </c>
      <c r="P1574">
        <v>0</v>
      </c>
      <c r="Q1574">
        <v>0</v>
      </c>
      <c r="R1574">
        <v>0</v>
      </c>
      <c r="S1574">
        <v>0</v>
      </c>
      <c r="T1574">
        <v>0</v>
      </c>
      <c r="U1574">
        <v>5.9140966340023599E-4</v>
      </c>
      <c r="V1574">
        <v>1.56958563707646E-3</v>
      </c>
      <c r="W1574">
        <v>2.1609953004766902E-3</v>
      </c>
      <c r="X1574">
        <v>0</v>
      </c>
      <c r="Y1574">
        <v>0</v>
      </c>
      <c r="Z1574">
        <v>0</v>
      </c>
      <c r="AA1574">
        <v>0</v>
      </c>
      <c r="AB1574">
        <v>2.3656386536009401E-3</v>
      </c>
      <c r="AC1574">
        <v>4.4845303916470304E-3</v>
      </c>
      <c r="AD1574">
        <v>6.8501690452479804E-3</v>
      </c>
      <c r="AE1574">
        <v>0</v>
      </c>
      <c r="AF1574">
        <v>0</v>
      </c>
      <c r="AG1574">
        <v>0</v>
      </c>
      <c r="AH1574">
        <v>0</v>
      </c>
      <c r="AI1574">
        <v>0</v>
      </c>
      <c r="AJ1574">
        <v>0</v>
      </c>
      <c r="AK1574">
        <v>0</v>
      </c>
      <c r="AL1574">
        <v>0</v>
      </c>
      <c r="AM1574">
        <v>0</v>
      </c>
      <c r="AN1574">
        <v>0</v>
      </c>
      <c r="AO1574">
        <v>0</v>
      </c>
      <c r="AP1574">
        <v>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v>0</v>
      </c>
      <c r="BK1574">
        <v>0</v>
      </c>
      <c r="BL1574">
        <v>0</v>
      </c>
      <c r="BM1574">
        <v>0</v>
      </c>
      <c r="BN1574">
        <v>0</v>
      </c>
      <c r="BO1574">
        <v>0</v>
      </c>
      <c r="BP1574">
        <v>0</v>
      </c>
    </row>
    <row r="1575" spans="1:68" x14ac:dyDescent="0.25">
      <c r="A1575" t="s">
        <v>6087</v>
      </c>
      <c r="B1575">
        <v>2033</v>
      </c>
      <c r="C1575" t="s">
        <v>6129</v>
      </c>
      <c r="D1575" t="s">
        <v>6089</v>
      </c>
      <c r="E1575" t="s">
        <v>6089</v>
      </c>
      <c r="F1575" t="s">
        <v>6090</v>
      </c>
      <c r="G1575">
        <v>36.807767048305202</v>
      </c>
      <c r="H1575">
        <v>554416.85810091603</v>
      </c>
      <c r="I1575">
        <v>554416.85810091603</v>
      </c>
      <c r="J1575">
        <v>0</v>
      </c>
      <c r="K1575">
        <v>146995.498484112</v>
      </c>
      <c r="L1575">
        <v>0</v>
      </c>
      <c r="M1575">
        <v>0.14424864302259799</v>
      </c>
      <c r="N1575">
        <v>6.3096258662861504E-2</v>
      </c>
      <c r="O1575">
        <v>0.163502177591489</v>
      </c>
      <c r="P1575">
        <v>0.37084707927694899</v>
      </c>
      <c r="Q1575">
        <v>1.4030263073192E-3</v>
      </c>
      <c r="R1575">
        <v>2.37246512185607E-5</v>
      </c>
      <c r="S1575">
        <v>0</v>
      </c>
      <c r="T1575">
        <v>1.4267509585377701E-3</v>
      </c>
      <c r="U1575">
        <v>1.8334199209255101E-3</v>
      </c>
      <c r="V1575">
        <v>9.7316961581909601E-3</v>
      </c>
      <c r="W1575">
        <v>1.29918670376542E-2</v>
      </c>
      <c r="X1575">
        <v>1.46646493109915E-3</v>
      </c>
      <c r="Y1575">
        <v>2.47973746700834E-5</v>
      </c>
      <c r="Z1575">
        <v>0</v>
      </c>
      <c r="AA1575">
        <v>1.49126230576923E-3</v>
      </c>
      <c r="AB1575">
        <v>7.3336796837020404E-3</v>
      </c>
      <c r="AC1575">
        <v>2.7804846166259799E-2</v>
      </c>
      <c r="AD1575">
        <v>3.6629788155731098E-2</v>
      </c>
      <c r="AE1575">
        <v>644.72719714033803</v>
      </c>
      <c r="AF1575">
        <v>18.7616358635177</v>
      </c>
      <c r="AG1575">
        <v>0</v>
      </c>
      <c r="AH1575">
        <v>663.48883300385603</v>
      </c>
      <c r="AI1575">
        <v>1.4720367828868999E-4</v>
      </c>
      <c r="AJ1575">
        <v>7.9725493541957303E-5</v>
      </c>
      <c r="AK1575">
        <v>0</v>
      </c>
      <c r="AL1575">
        <v>2.26929171830647E-4</v>
      </c>
      <c r="AM1575">
        <v>0.101577032467614</v>
      </c>
      <c r="AN1575">
        <v>2.9559033707698E-3</v>
      </c>
      <c r="AO1575">
        <v>0</v>
      </c>
      <c r="AP1575">
        <v>0.104532935838383</v>
      </c>
      <c r="AQ1575">
        <v>3.1692548270991099E-3</v>
      </c>
      <c r="AR1575">
        <v>1.71646801349067E-3</v>
      </c>
      <c r="AS1575">
        <v>0</v>
      </c>
      <c r="AT1575">
        <v>4.8857228405897804E-3</v>
      </c>
      <c r="AU1575">
        <v>0</v>
      </c>
      <c r="AV1575">
        <v>0</v>
      </c>
      <c r="AW1575">
        <v>0</v>
      </c>
      <c r="AX1575">
        <v>4.8857228405897804E-3</v>
      </c>
      <c r="AY1575">
        <v>3.60795537289071E-3</v>
      </c>
      <c r="AZ1575">
        <v>1.9540681736019399E-3</v>
      </c>
      <c r="BA1575">
        <v>0</v>
      </c>
      <c r="BB1575">
        <v>5.5620235464926499E-3</v>
      </c>
      <c r="BC1575">
        <v>0</v>
      </c>
      <c r="BD1575">
        <v>0</v>
      </c>
      <c r="BE1575">
        <v>0</v>
      </c>
      <c r="BF1575">
        <v>5.5620235464926499E-3</v>
      </c>
      <c r="BG1575">
        <v>2.2778872409666098E-2</v>
      </c>
      <c r="BH1575">
        <v>7.2666208059948598E-2</v>
      </c>
      <c r="BI1575">
        <v>0</v>
      </c>
      <c r="BJ1575">
        <v>9.5445080469614696E-2</v>
      </c>
      <c r="BK1575">
        <v>6.1051810170623597E-3</v>
      </c>
      <c r="BL1575">
        <v>1.77661472373178E-4</v>
      </c>
      <c r="BM1575">
        <v>0</v>
      </c>
      <c r="BN1575">
        <v>6.2828424894355401E-3</v>
      </c>
      <c r="BO1575">
        <v>0.13445075566968301</v>
      </c>
      <c r="BP1575">
        <v>59.269194624090197</v>
      </c>
    </row>
    <row r="1576" spans="1:68" x14ac:dyDescent="0.25">
      <c r="A1576" t="s">
        <v>6087</v>
      </c>
      <c r="B1576">
        <v>2033</v>
      </c>
      <c r="C1576" t="s">
        <v>6129</v>
      </c>
      <c r="D1576" t="s">
        <v>6089</v>
      </c>
      <c r="E1576" t="s">
        <v>6089</v>
      </c>
      <c r="F1576" t="s">
        <v>6093</v>
      </c>
      <c r="G1576">
        <v>13.034487824153601</v>
      </c>
      <c r="H1576">
        <v>237134.91255440601</v>
      </c>
      <c r="I1576">
        <v>0</v>
      </c>
      <c r="J1576">
        <v>237134.91255440601</v>
      </c>
      <c r="K1576">
        <v>52054.530574539902</v>
      </c>
      <c r="L1576">
        <v>265606.13353382598</v>
      </c>
      <c r="M1576">
        <v>0</v>
      </c>
      <c r="N1576">
        <v>0</v>
      </c>
      <c r="O1576">
        <v>0</v>
      </c>
      <c r="P1576">
        <v>0</v>
      </c>
      <c r="Q1576">
        <v>0</v>
      </c>
      <c r="R1576">
        <v>0</v>
      </c>
      <c r="S1576">
        <v>0</v>
      </c>
      <c r="T1576">
        <v>0</v>
      </c>
      <c r="U1576">
        <v>7.8418948895857905E-4</v>
      </c>
      <c r="V1576">
        <v>2.0812182059033002E-3</v>
      </c>
      <c r="W1576">
        <v>2.8654076948618802E-3</v>
      </c>
      <c r="X1576">
        <v>0</v>
      </c>
      <c r="Y1576">
        <v>0</v>
      </c>
      <c r="Z1576">
        <v>0</v>
      </c>
      <c r="AA1576">
        <v>0</v>
      </c>
      <c r="AB1576">
        <v>3.1367579558343101E-3</v>
      </c>
      <c r="AC1576">
        <v>5.9463377311522901E-3</v>
      </c>
      <c r="AD1576">
        <v>9.0830956869866093E-3</v>
      </c>
      <c r="AE1576">
        <v>0</v>
      </c>
      <c r="AF1576">
        <v>0</v>
      </c>
      <c r="AG1576">
        <v>0</v>
      </c>
      <c r="AH1576">
        <v>0</v>
      </c>
      <c r="AI1576">
        <v>0</v>
      </c>
      <c r="AJ1576">
        <v>0</v>
      </c>
      <c r="AK1576">
        <v>0</v>
      </c>
      <c r="AL1576">
        <v>0</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v>0</v>
      </c>
    </row>
    <row r="1577" spans="1:68" x14ac:dyDescent="0.25">
      <c r="A1577" t="s">
        <v>6087</v>
      </c>
      <c r="B1577">
        <v>2033</v>
      </c>
      <c r="C1577" t="s">
        <v>6130</v>
      </c>
      <c r="D1577" t="s">
        <v>6089</v>
      </c>
      <c r="E1577" t="s">
        <v>6089</v>
      </c>
      <c r="F1577" t="s">
        <v>6092</v>
      </c>
      <c r="G1577">
        <v>2869.31681632857</v>
      </c>
      <c r="H1577">
        <v>55111966.653294697</v>
      </c>
      <c r="I1577">
        <v>55111966.653294697</v>
      </c>
      <c r="J1577">
        <v>0</v>
      </c>
      <c r="K1577">
        <v>18772838.111580301</v>
      </c>
      <c r="L1577">
        <v>0</v>
      </c>
      <c r="M1577">
        <v>8.6751594860617605</v>
      </c>
      <c r="N1577">
        <v>7.4270871566266897E-2</v>
      </c>
      <c r="O1577">
        <v>6.9151020397862899</v>
      </c>
      <c r="P1577">
        <v>15.6645323974143</v>
      </c>
      <c r="Q1577">
        <v>8.0703660819825496E-2</v>
      </c>
      <c r="R1577">
        <v>0</v>
      </c>
      <c r="S1577">
        <v>9.1312589351193792E-3</v>
      </c>
      <c r="T1577">
        <v>8.9834919754944897E-2</v>
      </c>
      <c r="U1577">
        <v>0.182251632639648</v>
      </c>
      <c r="V1577">
        <v>0.95783133703863099</v>
      </c>
      <c r="W1577">
        <v>1.2299178894332199</v>
      </c>
      <c r="X1577">
        <v>8.7772594614262803E-2</v>
      </c>
      <c r="Y1577">
        <v>0</v>
      </c>
      <c r="Z1577">
        <v>9.9310772360057496E-3</v>
      </c>
      <c r="AA1577">
        <v>9.7703671850268597E-2</v>
      </c>
      <c r="AB1577">
        <v>0.72900653055859299</v>
      </c>
      <c r="AC1577">
        <v>2.7366609629675098</v>
      </c>
      <c r="AD1577">
        <v>3.5633711653763802</v>
      </c>
      <c r="AE1577">
        <v>99787.413874604696</v>
      </c>
      <c r="AF1577">
        <v>520.07891626095602</v>
      </c>
      <c r="AG1577">
        <v>844.66897591158704</v>
      </c>
      <c r="AH1577">
        <v>101152.161766777</v>
      </c>
      <c r="AI1577">
        <v>0.314033994571422</v>
      </c>
      <c r="AJ1577">
        <v>0.28181965782047202</v>
      </c>
      <c r="AK1577">
        <v>0.82896570123643498</v>
      </c>
      <c r="AL1577">
        <v>1.42481935362833</v>
      </c>
      <c r="AM1577">
        <v>0.61905727724878801</v>
      </c>
      <c r="AN1577">
        <v>6.9167828674886597E-3</v>
      </c>
      <c r="AO1577">
        <v>0.612419547825235</v>
      </c>
      <c r="AP1577">
        <v>1.2383936079415101</v>
      </c>
      <c r="AQ1577">
        <v>1.34553742114186</v>
      </c>
      <c r="AR1577">
        <v>1.0483097417678</v>
      </c>
      <c r="AS1577">
        <v>4.1571000728935301</v>
      </c>
      <c r="AT1577">
        <v>6.5509472358031902</v>
      </c>
      <c r="AU1577">
        <v>2.07170727857735</v>
      </c>
      <c r="AV1577">
        <v>0.42588390359202599</v>
      </c>
      <c r="AW1577">
        <v>3.8817791300366502</v>
      </c>
      <c r="AX1577">
        <v>12.930317548009199</v>
      </c>
      <c r="AY1577">
        <v>1.96340504639264</v>
      </c>
      <c r="AZ1577">
        <v>1.5296911143673499</v>
      </c>
      <c r="BA1577">
        <v>4.5515013164695697</v>
      </c>
      <c r="BB1577">
        <v>8.0445974772295692</v>
      </c>
      <c r="BC1577">
        <v>2.07170727857735</v>
      </c>
      <c r="BD1577">
        <v>0.42588390359185002</v>
      </c>
      <c r="BE1577">
        <v>3.8817791300350502</v>
      </c>
      <c r="BF1577">
        <v>14.423967789433799</v>
      </c>
      <c r="BG1577">
        <v>24.114279620396701</v>
      </c>
      <c r="BH1577">
        <v>14.9738617962043</v>
      </c>
      <c r="BI1577">
        <v>83.722571229336495</v>
      </c>
      <c r="BJ1577">
        <v>122.810712645937</v>
      </c>
      <c r="BK1577">
        <v>0.98650017757158404</v>
      </c>
      <c r="BL1577">
        <v>5.141509568405E-3</v>
      </c>
      <c r="BM1577">
        <v>8.3504127662140902E-3</v>
      </c>
      <c r="BN1577">
        <v>0.99999209990620297</v>
      </c>
      <c r="BO1577">
        <v>2.73377370591253</v>
      </c>
      <c r="BP1577">
        <v>10666.369071618001</v>
      </c>
    </row>
    <row r="1578" spans="1:68" x14ac:dyDescent="0.25">
      <c r="A1578" t="s">
        <v>6087</v>
      </c>
      <c r="B1578">
        <v>2033</v>
      </c>
      <c r="C1578" t="s">
        <v>6130</v>
      </c>
      <c r="D1578" t="s">
        <v>6089</v>
      </c>
      <c r="E1578" t="s">
        <v>6089</v>
      </c>
      <c r="F1578" t="s">
        <v>6093</v>
      </c>
      <c r="G1578">
        <v>505.40898921938498</v>
      </c>
      <c r="H1578">
        <v>15252079.737461399</v>
      </c>
      <c r="I1578">
        <v>0</v>
      </c>
      <c r="J1578">
        <v>15252079.737461399</v>
      </c>
      <c r="K1578">
        <v>3306696.9394105701</v>
      </c>
      <c r="L1578">
        <v>17805688.380620301</v>
      </c>
      <c r="M1578">
        <v>0</v>
      </c>
      <c r="N1578">
        <v>0</v>
      </c>
      <c r="O1578">
        <v>0</v>
      </c>
      <c r="P1578">
        <v>0</v>
      </c>
      <c r="Q1578">
        <v>0</v>
      </c>
      <c r="R1578">
        <v>0</v>
      </c>
      <c r="S1578">
        <v>0</v>
      </c>
      <c r="T1578">
        <v>0</v>
      </c>
      <c r="U1578">
        <v>5.0437620032495599E-2</v>
      </c>
      <c r="V1578">
        <v>0.13253854665953099</v>
      </c>
      <c r="W1578">
        <v>0.18297616669202699</v>
      </c>
      <c r="X1578">
        <v>0</v>
      </c>
      <c r="Y1578">
        <v>0</v>
      </c>
      <c r="Z1578">
        <v>0</v>
      </c>
      <c r="AA1578">
        <v>0</v>
      </c>
      <c r="AB1578">
        <v>0.20175048012998201</v>
      </c>
      <c r="AC1578">
        <v>0.37868156188437602</v>
      </c>
      <c r="AD1578">
        <v>0.58043204201435905</v>
      </c>
      <c r="AE1578">
        <v>0</v>
      </c>
      <c r="AF1578">
        <v>0</v>
      </c>
      <c r="AG1578">
        <v>0</v>
      </c>
      <c r="AH1578">
        <v>0</v>
      </c>
      <c r="AI1578">
        <v>0</v>
      </c>
      <c r="AJ1578">
        <v>0</v>
      </c>
      <c r="AK1578">
        <v>0</v>
      </c>
      <c r="AL1578">
        <v>0</v>
      </c>
      <c r="AM1578">
        <v>0</v>
      </c>
      <c r="AN1578">
        <v>0</v>
      </c>
      <c r="AO1578">
        <v>0</v>
      </c>
      <c r="AP1578">
        <v>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v>0</v>
      </c>
      <c r="BK1578">
        <v>0</v>
      </c>
      <c r="BL1578">
        <v>0</v>
      </c>
      <c r="BM1578">
        <v>0</v>
      </c>
      <c r="BN1578">
        <v>0</v>
      </c>
      <c r="BO1578">
        <v>0</v>
      </c>
      <c r="BP1578">
        <v>0</v>
      </c>
    </row>
    <row r="1579" spans="1:68" x14ac:dyDescent="0.25">
      <c r="A1579" t="s">
        <v>6087</v>
      </c>
      <c r="B1579">
        <v>2033</v>
      </c>
      <c r="C1579" t="s">
        <v>6131</v>
      </c>
      <c r="D1579" t="s">
        <v>6089</v>
      </c>
      <c r="E1579" t="s">
        <v>6089</v>
      </c>
      <c r="F1579" t="s">
        <v>6090</v>
      </c>
      <c r="G1579">
        <v>2159.4344053155601</v>
      </c>
      <c r="H1579">
        <v>137517208.345514</v>
      </c>
      <c r="I1579">
        <v>137517208.345514</v>
      </c>
      <c r="J1579">
        <v>0</v>
      </c>
      <c r="K1579">
        <v>15482626.421855301</v>
      </c>
      <c r="L1579">
        <v>0</v>
      </c>
      <c r="M1579">
        <v>193.62736431346499</v>
      </c>
      <c r="N1579">
        <v>64.541038735230302</v>
      </c>
      <c r="O1579">
        <v>30.1976104116203</v>
      </c>
      <c r="P1579">
        <v>288.366013460315</v>
      </c>
      <c r="Q1579">
        <v>4.54049050908485</v>
      </c>
      <c r="R1579">
        <v>3.1552720990167302E-2</v>
      </c>
      <c r="S1579">
        <v>0</v>
      </c>
      <c r="T1579">
        <v>4.5720432300750202</v>
      </c>
      <c r="U1579">
        <v>1.36428096782903</v>
      </c>
      <c r="V1579">
        <v>4.2091756973333796</v>
      </c>
      <c r="W1579">
        <v>10.1454998952374</v>
      </c>
      <c r="X1579">
        <v>4.7457913417774398</v>
      </c>
      <c r="Y1579">
        <v>3.2979395020216899E-2</v>
      </c>
      <c r="Z1579">
        <v>0</v>
      </c>
      <c r="AA1579">
        <v>4.7787707367976502</v>
      </c>
      <c r="AB1579">
        <v>5.4571238713161403</v>
      </c>
      <c r="AC1579">
        <v>12.026216278095299</v>
      </c>
      <c r="AD1579">
        <v>22.262110886209101</v>
      </c>
      <c r="AE1579">
        <v>203019.64352552401</v>
      </c>
      <c r="AF1579">
        <v>15590.708582608</v>
      </c>
      <c r="AG1579">
        <v>0</v>
      </c>
      <c r="AH1579">
        <v>218610.35210813201</v>
      </c>
      <c r="AI1579">
        <v>8.2167078888326306E-2</v>
      </c>
      <c r="AJ1579">
        <v>0.35993098233985699</v>
      </c>
      <c r="AK1579">
        <v>0</v>
      </c>
      <c r="AL1579">
        <v>0.44209806122818301</v>
      </c>
      <c r="AM1579">
        <v>31.9858275149927</v>
      </c>
      <c r="AN1579">
        <v>2.4563224863367599</v>
      </c>
      <c r="AO1579">
        <v>0</v>
      </c>
      <c r="AP1579">
        <v>34.442150001329502</v>
      </c>
      <c r="AQ1579">
        <v>1.7690346764620799</v>
      </c>
      <c r="AR1579">
        <v>7.7492153488583204</v>
      </c>
      <c r="AS1579">
        <v>0</v>
      </c>
      <c r="AT1579">
        <v>9.5182500253204108</v>
      </c>
      <c r="AU1579">
        <v>0</v>
      </c>
      <c r="AV1579">
        <v>0</v>
      </c>
      <c r="AW1579">
        <v>0</v>
      </c>
      <c r="AX1579">
        <v>9.5182500253204108</v>
      </c>
      <c r="AY1579">
        <v>2.0139113179527701</v>
      </c>
      <c r="AZ1579">
        <v>8.8218917944164907</v>
      </c>
      <c r="BA1579">
        <v>0</v>
      </c>
      <c r="BB1579">
        <v>10.8358031123692</v>
      </c>
      <c r="BC1579">
        <v>0</v>
      </c>
      <c r="BD1579">
        <v>0</v>
      </c>
      <c r="BE1579">
        <v>0</v>
      </c>
      <c r="BF1579">
        <v>10.8358031123692</v>
      </c>
      <c r="BG1579">
        <v>6.1438444801754803</v>
      </c>
      <c r="BH1579">
        <v>114.48752945417</v>
      </c>
      <c r="BI1579">
        <v>0</v>
      </c>
      <c r="BJ1579">
        <v>120.631373934346</v>
      </c>
      <c r="BK1579">
        <v>1.9224746206464101</v>
      </c>
      <c r="BL1579">
        <v>0.14763468720301401</v>
      </c>
      <c r="BM1579">
        <v>0</v>
      </c>
      <c r="BN1579">
        <v>2.0701093078494202</v>
      </c>
      <c r="BO1579">
        <v>33.349080767443297</v>
      </c>
      <c r="BP1579">
        <v>19528.3761555975</v>
      </c>
    </row>
    <row r="1580" spans="1:68" x14ac:dyDescent="0.25">
      <c r="A1580" t="s">
        <v>6087</v>
      </c>
      <c r="B1580">
        <v>2033</v>
      </c>
      <c r="C1580" t="s">
        <v>6131</v>
      </c>
      <c r="D1580" t="s">
        <v>6089</v>
      </c>
      <c r="E1580" t="s">
        <v>6089</v>
      </c>
      <c r="F1580" t="s">
        <v>6093</v>
      </c>
      <c r="G1580">
        <v>340.61034916121997</v>
      </c>
      <c r="H1580">
        <v>23375119.701973598</v>
      </c>
      <c r="I1580">
        <v>0</v>
      </c>
      <c r="J1580">
        <v>23375119.701973598</v>
      </c>
      <c r="K1580">
        <v>2442094.4570021499</v>
      </c>
      <c r="L1580">
        <v>42681240.597739898</v>
      </c>
      <c r="M1580">
        <v>0</v>
      </c>
      <c r="N1580">
        <v>0</v>
      </c>
      <c r="O1580">
        <v>0</v>
      </c>
      <c r="P1580">
        <v>0</v>
      </c>
      <c r="Q1580">
        <v>0</v>
      </c>
      <c r="R1580">
        <v>0</v>
      </c>
      <c r="S1580">
        <v>0</v>
      </c>
      <c r="T1580">
        <v>0</v>
      </c>
      <c r="U1580">
        <v>0.23189992957102101</v>
      </c>
      <c r="V1580">
        <v>0.36865545852867898</v>
      </c>
      <c r="W1580">
        <v>0.60055538809969999</v>
      </c>
      <c r="X1580">
        <v>0</v>
      </c>
      <c r="Y1580">
        <v>0</v>
      </c>
      <c r="Z1580">
        <v>0</v>
      </c>
      <c r="AA1580">
        <v>0</v>
      </c>
      <c r="AB1580">
        <v>0.92759971828408605</v>
      </c>
      <c r="AC1580">
        <v>1.0533013100819399</v>
      </c>
      <c r="AD1580">
        <v>1.98090102836602</v>
      </c>
      <c r="AE1580">
        <v>0</v>
      </c>
      <c r="AF1580">
        <v>0</v>
      </c>
      <c r="AG1580">
        <v>0</v>
      </c>
      <c r="AH1580">
        <v>0</v>
      </c>
      <c r="AI1580">
        <v>0</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v>0</v>
      </c>
      <c r="BN1580">
        <v>0</v>
      </c>
      <c r="BO1580">
        <v>0</v>
      </c>
      <c r="BP1580">
        <v>0</v>
      </c>
    </row>
    <row r="1581" spans="1:68" x14ac:dyDescent="0.25">
      <c r="A1581" t="s">
        <v>6087</v>
      </c>
      <c r="B1581">
        <v>2033</v>
      </c>
      <c r="C1581" t="s">
        <v>6132</v>
      </c>
      <c r="D1581" t="s">
        <v>6089</v>
      </c>
      <c r="E1581" t="s">
        <v>6089</v>
      </c>
      <c r="F1581" t="s">
        <v>6090</v>
      </c>
      <c r="G1581">
        <v>2163.9133097161298</v>
      </c>
      <c r="H1581">
        <v>190367912.031084</v>
      </c>
      <c r="I1581">
        <v>190367912.031084</v>
      </c>
      <c r="J1581">
        <v>0</v>
      </c>
      <c r="K1581">
        <v>15514739.091470299</v>
      </c>
      <c r="L1581">
        <v>0</v>
      </c>
      <c r="M1581">
        <v>283.42246878651798</v>
      </c>
      <c r="N1581">
        <v>113.902925337727</v>
      </c>
      <c r="O1581">
        <v>40.496922164786</v>
      </c>
      <c r="P1581">
        <v>437.82231628903099</v>
      </c>
      <c r="Q1581">
        <v>6.0008088730069904</v>
      </c>
      <c r="R1581">
        <v>3.92424031242029E-2</v>
      </c>
      <c r="S1581">
        <v>0</v>
      </c>
      <c r="T1581">
        <v>6.04005127613119</v>
      </c>
      <c r="U1581">
        <v>1.88860232398567</v>
      </c>
      <c r="V1581">
        <v>5.8942672470972299</v>
      </c>
      <c r="W1581">
        <v>13.8229208472141</v>
      </c>
      <c r="X1581">
        <v>6.2721388220493699</v>
      </c>
      <c r="Y1581">
        <v>4.1016770457894501E-2</v>
      </c>
      <c r="Z1581">
        <v>0</v>
      </c>
      <c r="AA1581">
        <v>6.3131555925072602</v>
      </c>
      <c r="AB1581">
        <v>7.55440929594271</v>
      </c>
      <c r="AC1581">
        <v>16.8407635631349</v>
      </c>
      <c r="AD1581">
        <v>30.708328451584901</v>
      </c>
      <c r="AE1581">
        <v>266899.09091041499</v>
      </c>
      <c r="AF1581">
        <v>18469.884102284301</v>
      </c>
      <c r="AG1581">
        <v>0</v>
      </c>
      <c r="AH1581">
        <v>285368.97501269903</v>
      </c>
      <c r="AI1581">
        <v>0.110503085232998</v>
      </c>
      <c r="AJ1581">
        <v>0.44764937097228402</v>
      </c>
      <c r="AK1581">
        <v>0</v>
      </c>
      <c r="AL1581">
        <v>0.55815245620528298</v>
      </c>
      <c r="AM1581">
        <v>42.050060464694099</v>
      </c>
      <c r="AN1581">
        <v>2.90993776197474</v>
      </c>
      <c r="AO1581">
        <v>0</v>
      </c>
      <c r="AP1581">
        <v>44.959998226668802</v>
      </c>
      <c r="AQ1581">
        <v>2.3791011227124499</v>
      </c>
      <c r="AR1581">
        <v>9.6377682018207995</v>
      </c>
      <c r="AS1581">
        <v>0</v>
      </c>
      <c r="AT1581">
        <v>12.0168693245332</v>
      </c>
      <c r="AU1581">
        <v>0</v>
      </c>
      <c r="AV1581">
        <v>0</v>
      </c>
      <c r="AW1581">
        <v>0</v>
      </c>
      <c r="AX1581">
        <v>12.0168693245332</v>
      </c>
      <c r="AY1581">
        <v>2.70842552796474</v>
      </c>
      <c r="AZ1581">
        <v>10.9718654584373</v>
      </c>
      <c r="BA1581">
        <v>0</v>
      </c>
      <c r="BB1581">
        <v>13.680290986401999</v>
      </c>
      <c r="BC1581">
        <v>0</v>
      </c>
      <c r="BD1581">
        <v>0</v>
      </c>
      <c r="BE1581">
        <v>0</v>
      </c>
      <c r="BF1581">
        <v>13.680290986401999</v>
      </c>
      <c r="BG1581">
        <v>8.2716136503623297</v>
      </c>
      <c r="BH1581">
        <v>142.388758132802</v>
      </c>
      <c r="BI1581">
        <v>0</v>
      </c>
      <c r="BJ1581">
        <v>150.66037178316401</v>
      </c>
      <c r="BK1581">
        <v>2.5273747881660702</v>
      </c>
      <c r="BL1581">
        <v>0.17489875765867999</v>
      </c>
      <c r="BM1581">
        <v>0</v>
      </c>
      <c r="BN1581">
        <v>2.7022735458247502</v>
      </c>
      <c r="BO1581">
        <v>46.165821355995199</v>
      </c>
      <c r="BP1581">
        <v>25491.8974945378</v>
      </c>
    </row>
    <row r="1582" spans="1:68" x14ac:dyDescent="0.25">
      <c r="A1582" t="s">
        <v>6087</v>
      </c>
      <c r="B1582">
        <v>2033</v>
      </c>
      <c r="C1582" t="s">
        <v>6133</v>
      </c>
      <c r="D1582" t="s">
        <v>6089</v>
      </c>
      <c r="E1582" t="s">
        <v>6089</v>
      </c>
      <c r="F1582" t="s">
        <v>6090</v>
      </c>
      <c r="G1582">
        <v>936.917344814177</v>
      </c>
      <c r="H1582">
        <v>69157280.933267295</v>
      </c>
      <c r="I1582">
        <v>69157280.933267295</v>
      </c>
      <c r="J1582">
        <v>0</v>
      </c>
      <c r="K1582">
        <v>6717472.5021548904</v>
      </c>
      <c r="L1582">
        <v>0</v>
      </c>
      <c r="M1582">
        <v>105.59617411819301</v>
      </c>
      <c r="N1582">
        <v>49.3157987253269</v>
      </c>
      <c r="O1582">
        <v>17.541371299344998</v>
      </c>
      <c r="P1582">
        <v>172.45334414286501</v>
      </c>
      <c r="Q1582">
        <v>2.3070128723105201</v>
      </c>
      <c r="R1582">
        <v>1.6990924716886499E-2</v>
      </c>
      <c r="S1582">
        <v>0</v>
      </c>
      <c r="T1582">
        <v>2.3240037970274101</v>
      </c>
      <c r="U1582">
        <v>0.68609567703706398</v>
      </c>
      <c r="V1582">
        <v>2.1235275247282401</v>
      </c>
      <c r="W1582">
        <v>5.1336269987927201</v>
      </c>
      <c r="X1582">
        <v>2.4113257571784001</v>
      </c>
      <c r="Y1582">
        <v>1.77591789364724E-2</v>
      </c>
      <c r="Z1582">
        <v>0</v>
      </c>
      <c r="AA1582">
        <v>2.4290849361148799</v>
      </c>
      <c r="AB1582">
        <v>2.7443827081482501</v>
      </c>
      <c r="AC1582">
        <v>6.0672214992235398</v>
      </c>
      <c r="AD1582">
        <v>11.2406891434866</v>
      </c>
      <c r="AE1582">
        <v>97987.931591237502</v>
      </c>
      <c r="AF1582">
        <v>8061.5456170999196</v>
      </c>
      <c r="AG1582">
        <v>0</v>
      </c>
      <c r="AH1582">
        <v>106049.477208337</v>
      </c>
      <c r="AI1582">
        <v>4.1291172131205298E-2</v>
      </c>
      <c r="AJ1582">
        <v>0.193820476470518</v>
      </c>
      <c r="AK1582">
        <v>0</v>
      </c>
      <c r="AL1582">
        <v>0.23511164860172401</v>
      </c>
      <c r="AM1582">
        <v>15.438038526721099</v>
      </c>
      <c r="AN1582">
        <v>1.27009979495105</v>
      </c>
      <c r="AO1582">
        <v>0</v>
      </c>
      <c r="AP1582">
        <v>16.708138321672202</v>
      </c>
      <c r="AQ1582">
        <v>0.88898761304565299</v>
      </c>
      <c r="AR1582">
        <v>4.1729017086119704</v>
      </c>
      <c r="AS1582">
        <v>0</v>
      </c>
      <c r="AT1582">
        <v>5.0618893216576302</v>
      </c>
      <c r="AU1582">
        <v>0</v>
      </c>
      <c r="AV1582">
        <v>0</v>
      </c>
      <c r="AW1582">
        <v>0</v>
      </c>
      <c r="AX1582">
        <v>5.0618893216576302</v>
      </c>
      <c r="AY1582">
        <v>1.0120447265697401</v>
      </c>
      <c r="AZ1582">
        <v>4.7505309485990903</v>
      </c>
      <c r="BA1582">
        <v>0</v>
      </c>
      <c r="BB1582">
        <v>5.7625756751688302</v>
      </c>
      <c r="BC1582">
        <v>0</v>
      </c>
      <c r="BD1582">
        <v>0</v>
      </c>
      <c r="BE1582">
        <v>0</v>
      </c>
      <c r="BF1582">
        <v>5.7625756751688302</v>
      </c>
      <c r="BG1582">
        <v>3.0804530831838401</v>
      </c>
      <c r="BH1582">
        <v>61.652067493543697</v>
      </c>
      <c r="BI1582">
        <v>0</v>
      </c>
      <c r="BJ1582">
        <v>64.732520576727595</v>
      </c>
      <c r="BK1582">
        <v>0.92788711645091404</v>
      </c>
      <c r="BL1582">
        <v>7.6338016277274504E-2</v>
      </c>
      <c r="BM1582">
        <v>0</v>
      </c>
      <c r="BN1582">
        <v>1.0042251327281799</v>
      </c>
      <c r="BO1582">
        <v>16.771222854565298</v>
      </c>
      <c r="BP1582">
        <v>9473.3577895913695</v>
      </c>
    </row>
    <row r="1583" spans="1:68" x14ac:dyDescent="0.25">
      <c r="A1583" t="s">
        <v>6087</v>
      </c>
      <c r="B1583">
        <v>2033</v>
      </c>
      <c r="C1583" t="s">
        <v>6134</v>
      </c>
      <c r="D1583" t="s">
        <v>6089</v>
      </c>
      <c r="E1583" t="s">
        <v>6089</v>
      </c>
      <c r="F1583" t="s">
        <v>6090</v>
      </c>
      <c r="G1583">
        <v>465.536244066253</v>
      </c>
      <c r="H1583">
        <v>37910356.697832897</v>
      </c>
      <c r="I1583">
        <v>37910356.697832897</v>
      </c>
      <c r="J1583">
        <v>0</v>
      </c>
      <c r="K1583">
        <v>2376245.9613122498</v>
      </c>
      <c r="L1583">
        <v>0</v>
      </c>
      <c r="M1583">
        <v>53.231643141789803</v>
      </c>
      <c r="N1583">
        <v>5.0204455850196501</v>
      </c>
      <c r="O1583">
        <v>5.4337857107387304</v>
      </c>
      <c r="P1583">
        <v>63.6858744375482</v>
      </c>
      <c r="Q1583">
        <v>0.67173301045459699</v>
      </c>
      <c r="R1583">
        <v>2.2286187646858198E-3</v>
      </c>
      <c r="S1583">
        <v>0</v>
      </c>
      <c r="T1583">
        <v>0.67396162921928204</v>
      </c>
      <c r="U1583">
        <v>0.37610113490267699</v>
      </c>
      <c r="V1583">
        <v>1.32168094374324</v>
      </c>
      <c r="W1583">
        <v>2.3717437078652002</v>
      </c>
      <c r="X1583">
        <v>0.70210579641626603</v>
      </c>
      <c r="Y1583">
        <v>2.3293870158756099E-3</v>
      </c>
      <c r="Z1583">
        <v>0</v>
      </c>
      <c r="AA1583">
        <v>0.70443518343214195</v>
      </c>
      <c r="AB1583">
        <v>1.5044045396107</v>
      </c>
      <c r="AC1583">
        <v>3.7762312678378298</v>
      </c>
      <c r="AD1583">
        <v>5.9850709908806801</v>
      </c>
      <c r="AE1583">
        <v>60217.917105294699</v>
      </c>
      <c r="AF1583">
        <v>1114.7755014075001</v>
      </c>
      <c r="AG1583">
        <v>0</v>
      </c>
      <c r="AH1583">
        <v>61332.6926067022</v>
      </c>
      <c r="AI1583">
        <v>1.94286253239387E-2</v>
      </c>
      <c r="AJ1583">
        <v>2.5422571657515401E-2</v>
      </c>
      <c r="AK1583">
        <v>0</v>
      </c>
      <c r="AL1583">
        <v>4.4851196981454199E-2</v>
      </c>
      <c r="AM1583">
        <v>9.4873573630323804</v>
      </c>
      <c r="AN1583">
        <v>0.175633334226976</v>
      </c>
      <c r="AO1583">
        <v>0</v>
      </c>
      <c r="AP1583">
        <v>9.6629906972593602</v>
      </c>
      <c r="AQ1583">
        <v>0.41829297547195798</v>
      </c>
      <c r="AR1583">
        <v>0.54734099636316202</v>
      </c>
      <c r="AS1583">
        <v>0</v>
      </c>
      <c r="AT1583">
        <v>0.96563397183512001</v>
      </c>
      <c r="AU1583">
        <v>0</v>
      </c>
      <c r="AV1583">
        <v>0</v>
      </c>
      <c r="AW1583">
        <v>0</v>
      </c>
      <c r="AX1583">
        <v>0.96563397183512001</v>
      </c>
      <c r="AY1583">
        <v>0.47619471157448001</v>
      </c>
      <c r="AZ1583">
        <v>0.62310606005746305</v>
      </c>
      <c r="BA1583">
        <v>0</v>
      </c>
      <c r="BB1583">
        <v>1.0993007716319401</v>
      </c>
      <c r="BC1583">
        <v>0</v>
      </c>
      <c r="BD1583">
        <v>0</v>
      </c>
      <c r="BE1583">
        <v>0</v>
      </c>
      <c r="BF1583">
        <v>1.0993007716319401</v>
      </c>
      <c r="BG1583">
        <v>2.6569709261217702</v>
      </c>
      <c r="BH1583">
        <v>8.0874118720047807</v>
      </c>
      <c r="BI1583">
        <v>0</v>
      </c>
      <c r="BJ1583">
        <v>10.7443827981265</v>
      </c>
      <c r="BK1583">
        <v>0.57022766532719404</v>
      </c>
      <c r="BL1583">
        <v>1.05562573746952E-2</v>
      </c>
      <c r="BM1583">
        <v>0</v>
      </c>
      <c r="BN1583">
        <v>0.58078392270188905</v>
      </c>
      <c r="BO1583">
        <v>9.1935806627349894</v>
      </c>
      <c r="BP1583">
        <v>5478.8251348082704</v>
      </c>
    </row>
    <row r="1584" spans="1:68" x14ac:dyDescent="0.25">
      <c r="A1584" t="s">
        <v>6087</v>
      </c>
      <c r="B1584">
        <v>2033</v>
      </c>
      <c r="C1584" t="s">
        <v>6134</v>
      </c>
      <c r="D1584" t="s">
        <v>6089</v>
      </c>
      <c r="E1584" t="s">
        <v>6089</v>
      </c>
      <c r="F1584" t="s">
        <v>6093</v>
      </c>
      <c r="G1584">
        <v>53.016824523384898</v>
      </c>
      <c r="H1584">
        <v>5450720.3210184202</v>
      </c>
      <c r="I1584">
        <v>0</v>
      </c>
      <c r="J1584">
        <v>5450720.3210184202</v>
      </c>
      <c r="K1584">
        <v>270614.83775120397</v>
      </c>
      <c r="L1584">
        <v>9920132.4031651802</v>
      </c>
      <c r="M1584">
        <v>0</v>
      </c>
      <c r="N1584">
        <v>0</v>
      </c>
      <c r="O1584">
        <v>0</v>
      </c>
      <c r="P1584">
        <v>0</v>
      </c>
      <c r="Q1584">
        <v>0</v>
      </c>
      <c r="R1584">
        <v>0</v>
      </c>
      <c r="S1584">
        <v>0</v>
      </c>
      <c r="T1584">
        <v>0</v>
      </c>
      <c r="U1584">
        <v>5.4075515962879302E-2</v>
      </c>
      <c r="V1584">
        <v>9.8751216764744201E-2</v>
      </c>
      <c r="W1584">
        <v>0.15282673272762301</v>
      </c>
      <c r="X1584">
        <v>0</v>
      </c>
      <c r="Y1584">
        <v>0</v>
      </c>
      <c r="Z1584">
        <v>0</v>
      </c>
      <c r="AA1584">
        <v>0</v>
      </c>
      <c r="AB1584">
        <v>0.21630206385151701</v>
      </c>
      <c r="AC1584">
        <v>0.28214633361355401</v>
      </c>
      <c r="AD1584">
        <v>0.49844839746507202</v>
      </c>
      <c r="AE1584">
        <v>0</v>
      </c>
      <c r="AF1584">
        <v>0</v>
      </c>
      <c r="AG1584">
        <v>0</v>
      </c>
      <c r="AH1584">
        <v>0</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v>0</v>
      </c>
    </row>
    <row r="1585" spans="1:68" x14ac:dyDescent="0.25">
      <c r="A1585" t="s">
        <v>6087</v>
      </c>
      <c r="B1585">
        <v>2033</v>
      </c>
      <c r="C1585" t="s">
        <v>6135</v>
      </c>
      <c r="D1585" t="s">
        <v>6089</v>
      </c>
      <c r="E1585" t="s">
        <v>6089</v>
      </c>
      <c r="F1585" t="s">
        <v>6090</v>
      </c>
      <c r="G1585">
        <v>247.97665000811901</v>
      </c>
      <c r="H1585">
        <v>13299559.9886066</v>
      </c>
      <c r="I1585">
        <v>13299559.9886066</v>
      </c>
      <c r="J1585">
        <v>0</v>
      </c>
      <c r="K1585">
        <v>1265752.1741694401</v>
      </c>
      <c r="L1585">
        <v>0</v>
      </c>
      <c r="M1585">
        <v>23.5228258552639</v>
      </c>
      <c r="N1585">
        <v>3.1140343800807599</v>
      </c>
      <c r="O1585">
        <v>3.1350512770218502</v>
      </c>
      <c r="P1585">
        <v>29.771911512366501</v>
      </c>
      <c r="Q1585">
        <v>0.30365575231714498</v>
      </c>
      <c r="R1585">
        <v>1.18711576693773E-3</v>
      </c>
      <c r="S1585">
        <v>0</v>
      </c>
      <c r="T1585">
        <v>0.30484286808408301</v>
      </c>
      <c r="U1585">
        <v>0.131942298651785</v>
      </c>
      <c r="V1585">
        <v>0.44655705887928498</v>
      </c>
      <c r="W1585">
        <v>0.88334222561515396</v>
      </c>
      <c r="X1585">
        <v>0.31738571798448201</v>
      </c>
      <c r="Y1585">
        <v>1.24079187417046E-3</v>
      </c>
      <c r="Z1585">
        <v>0</v>
      </c>
      <c r="AA1585">
        <v>0.31862650985865298</v>
      </c>
      <c r="AB1585">
        <v>0.527769194607143</v>
      </c>
      <c r="AC1585">
        <v>1.2758773110836701</v>
      </c>
      <c r="AD1585">
        <v>2.1222730155494598</v>
      </c>
      <c r="AE1585">
        <v>23350.845184237802</v>
      </c>
      <c r="AF1585">
        <v>658.70513527998696</v>
      </c>
      <c r="AG1585">
        <v>0</v>
      </c>
      <c r="AH1585">
        <v>24009.550319517799</v>
      </c>
      <c r="AI1585">
        <v>7.9547757439267699E-3</v>
      </c>
      <c r="AJ1585">
        <v>1.3541811694740599E-2</v>
      </c>
      <c r="AK1585">
        <v>0</v>
      </c>
      <c r="AL1585">
        <v>2.1496587438667399E-2</v>
      </c>
      <c r="AM1585">
        <v>3.67893516815495</v>
      </c>
      <c r="AN1585">
        <v>0.103779262313879</v>
      </c>
      <c r="AO1585">
        <v>0</v>
      </c>
      <c r="AP1585">
        <v>3.7827144304688298</v>
      </c>
      <c r="AQ1585">
        <v>0.17126414039388699</v>
      </c>
      <c r="AR1585">
        <v>0.29155149232790301</v>
      </c>
      <c r="AS1585">
        <v>0</v>
      </c>
      <c r="AT1585">
        <v>0.46281563272179099</v>
      </c>
      <c r="AU1585">
        <v>0</v>
      </c>
      <c r="AV1585">
        <v>0</v>
      </c>
      <c r="AW1585">
        <v>0</v>
      </c>
      <c r="AX1585">
        <v>0.46281563272179099</v>
      </c>
      <c r="AY1585">
        <v>0.19497118699136701</v>
      </c>
      <c r="AZ1585">
        <v>0.33190918074000197</v>
      </c>
      <c r="BA1585">
        <v>0</v>
      </c>
      <c r="BB1585">
        <v>0.52688036773136904</v>
      </c>
      <c r="BC1585">
        <v>0</v>
      </c>
      <c r="BD1585">
        <v>0</v>
      </c>
      <c r="BE1585">
        <v>0</v>
      </c>
      <c r="BF1585">
        <v>0.52688036773136904</v>
      </c>
      <c r="BG1585">
        <v>1.33605344873465</v>
      </c>
      <c r="BH1585">
        <v>4.3079122814124498</v>
      </c>
      <c r="BI1585">
        <v>0</v>
      </c>
      <c r="BJ1585">
        <v>5.6439657301470998</v>
      </c>
      <c r="BK1585">
        <v>0.22111854034310199</v>
      </c>
      <c r="BL1585">
        <v>6.2375437325897501E-3</v>
      </c>
      <c r="BM1585">
        <v>0</v>
      </c>
      <c r="BN1585">
        <v>0.22735608407569199</v>
      </c>
      <c r="BO1585">
        <v>3.2252552649056798</v>
      </c>
      <c r="BP1585">
        <v>2144.7636191280399</v>
      </c>
    </row>
    <row r="1586" spans="1:68" x14ac:dyDescent="0.25">
      <c r="A1586" t="s">
        <v>6087</v>
      </c>
      <c r="B1586">
        <v>2033</v>
      </c>
      <c r="C1586" t="s">
        <v>6135</v>
      </c>
      <c r="D1586" t="s">
        <v>6089</v>
      </c>
      <c r="E1586" t="s">
        <v>6089</v>
      </c>
      <c r="F1586" t="s">
        <v>6093</v>
      </c>
      <c r="G1586">
        <v>12.0678502893808</v>
      </c>
      <c r="H1586">
        <v>620464.67299530003</v>
      </c>
      <c r="I1586">
        <v>0</v>
      </c>
      <c r="J1586">
        <v>620464.67299530003</v>
      </c>
      <c r="K1586">
        <v>61598.169589092402</v>
      </c>
      <c r="L1586">
        <v>1129225.3766654299</v>
      </c>
      <c r="M1586">
        <v>0</v>
      </c>
      <c r="N1586">
        <v>0</v>
      </c>
      <c r="O1586">
        <v>0</v>
      </c>
      <c r="P1586">
        <v>0</v>
      </c>
      <c r="Q1586">
        <v>0</v>
      </c>
      <c r="R1586">
        <v>0</v>
      </c>
      <c r="S1586">
        <v>0</v>
      </c>
      <c r="T1586">
        <v>0</v>
      </c>
      <c r="U1586">
        <v>6.1555070436435698E-3</v>
      </c>
      <c r="V1586">
        <v>1.1225129036282399E-2</v>
      </c>
      <c r="W1586">
        <v>1.7380636079926001E-2</v>
      </c>
      <c r="X1586">
        <v>0</v>
      </c>
      <c r="Y1586">
        <v>0</v>
      </c>
      <c r="Z1586">
        <v>0</v>
      </c>
      <c r="AA1586">
        <v>0</v>
      </c>
      <c r="AB1586">
        <v>2.46220281745742E-2</v>
      </c>
      <c r="AC1586">
        <v>3.20717972465214E-2</v>
      </c>
      <c r="AD1586">
        <v>5.6693825421095599E-2</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c r="AY1586">
        <v>0</v>
      </c>
      <c r="AZ1586">
        <v>0</v>
      </c>
      <c r="BA1586">
        <v>0</v>
      </c>
      <c r="BB1586">
        <v>0</v>
      </c>
      <c r="BC1586">
        <v>0</v>
      </c>
      <c r="BD1586">
        <v>0</v>
      </c>
      <c r="BE1586">
        <v>0</v>
      </c>
      <c r="BF1586">
        <v>0</v>
      </c>
      <c r="BG1586">
        <v>0</v>
      </c>
      <c r="BH1586">
        <v>0</v>
      </c>
      <c r="BI1586">
        <v>0</v>
      </c>
      <c r="BJ1586">
        <v>0</v>
      </c>
      <c r="BK1586">
        <v>0</v>
      </c>
      <c r="BL1586">
        <v>0</v>
      </c>
      <c r="BM1586">
        <v>0</v>
      </c>
      <c r="BN1586">
        <v>0</v>
      </c>
      <c r="BO1586">
        <v>0</v>
      </c>
      <c r="BP1586">
        <v>0</v>
      </c>
    </row>
    <row r="1587" spans="1:68" x14ac:dyDescent="0.25">
      <c r="A1587" t="s">
        <v>6087</v>
      </c>
      <c r="B1587">
        <v>2033</v>
      </c>
      <c r="C1587" t="s">
        <v>6136</v>
      </c>
      <c r="D1587" t="s">
        <v>6089</v>
      </c>
      <c r="E1587" t="s">
        <v>6089</v>
      </c>
      <c r="F1587" t="s">
        <v>6090</v>
      </c>
      <c r="G1587">
        <v>1406.15094558077</v>
      </c>
      <c r="H1587">
        <v>18041885.857634101</v>
      </c>
      <c r="I1587">
        <v>18041885.857634101</v>
      </c>
      <c r="J1587">
        <v>0</v>
      </c>
      <c r="K1587">
        <v>2250628.9574587601</v>
      </c>
      <c r="L1587">
        <v>0</v>
      </c>
      <c r="M1587">
        <v>79.32940940105</v>
      </c>
      <c r="N1587">
        <v>9.9342712658805699</v>
      </c>
      <c r="O1587">
        <v>12.1613177531312</v>
      </c>
      <c r="P1587">
        <v>101.424998420061</v>
      </c>
      <c r="Q1587">
        <v>0.38306180731114098</v>
      </c>
      <c r="R1587">
        <v>1.0827949952391501E-2</v>
      </c>
      <c r="S1587">
        <v>0</v>
      </c>
      <c r="T1587">
        <v>0.39388975726353198</v>
      </c>
      <c r="U1587">
        <v>0.17898997365812999</v>
      </c>
      <c r="V1587">
        <v>0.75187544001583395</v>
      </c>
      <c r="W1587">
        <v>1.3247551709374901</v>
      </c>
      <c r="X1587">
        <v>0.40038216242615599</v>
      </c>
      <c r="Y1587">
        <v>1.13175418009224E-2</v>
      </c>
      <c r="Z1587">
        <v>0</v>
      </c>
      <c r="AA1587">
        <v>0.41169970422707802</v>
      </c>
      <c r="AB1587">
        <v>0.71595989463252196</v>
      </c>
      <c r="AC1587">
        <v>2.1482155429023799</v>
      </c>
      <c r="AD1587">
        <v>3.27587514176198</v>
      </c>
      <c r="AE1587">
        <v>34637.1184773278</v>
      </c>
      <c r="AF1587">
        <v>1415.0883482864001</v>
      </c>
      <c r="AG1587">
        <v>0</v>
      </c>
      <c r="AH1587">
        <v>36052.206825614201</v>
      </c>
      <c r="AI1587">
        <v>5.92538573427163E-2</v>
      </c>
      <c r="AJ1587">
        <v>2.57655065274521E-2</v>
      </c>
      <c r="AK1587">
        <v>0</v>
      </c>
      <c r="AL1587">
        <v>8.5019363870168493E-2</v>
      </c>
      <c r="AM1587">
        <v>5.4570921216935799</v>
      </c>
      <c r="AN1587">
        <v>0.222947745551895</v>
      </c>
      <c r="AO1587">
        <v>0</v>
      </c>
      <c r="AP1587">
        <v>5.6800398672454797</v>
      </c>
      <c r="AQ1587">
        <v>1.27571929988976</v>
      </c>
      <c r="AR1587">
        <v>0.55472429007268398</v>
      </c>
      <c r="AS1587">
        <v>0</v>
      </c>
      <c r="AT1587">
        <v>1.83044358996245</v>
      </c>
      <c r="AU1587">
        <v>0</v>
      </c>
      <c r="AV1587">
        <v>0</v>
      </c>
      <c r="AW1587">
        <v>0</v>
      </c>
      <c r="AX1587">
        <v>1.83044358996245</v>
      </c>
      <c r="AY1587">
        <v>1.4523093135273799</v>
      </c>
      <c r="AZ1587">
        <v>0.63151137791992196</v>
      </c>
      <c r="BA1587">
        <v>0</v>
      </c>
      <c r="BB1587">
        <v>2.0838206914473001</v>
      </c>
      <c r="BC1587">
        <v>0</v>
      </c>
      <c r="BD1587">
        <v>0</v>
      </c>
      <c r="BE1587">
        <v>0</v>
      </c>
      <c r="BF1587">
        <v>2.0838206914473001</v>
      </c>
      <c r="BG1587">
        <v>4.7267928263392696</v>
      </c>
      <c r="BH1587">
        <v>7.0416073134473196</v>
      </c>
      <c r="BI1587">
        <v>0</v>
      </c>
      <c r="BJ1587">
        <v>11.7684001397866</v>
      </c>
      <c r="BK1587">
        <v>0.3279927993599</v>
      </c>
      <c r="BL1587">
        <v>1.3400040450819901E-2</v>
      </c>
      <c r="BM1587">
        <v>0</v>
      </c>
      <c r="BN1587">
        <v>0.34139283981071999</v>
      </c>
      <c r="BO1587">
        <v>3.6135400475631299</v>
      </c>
      <c r="BP1587">
        <v>3220.5293543544299</v>
      </c>
    </row>
    <row r="1588" spans="1:68" x14ac:dyDescent="0.25">
      <c r="A1588" t="s">
        <v>6087</v>
      </c>
      <c r="B1588">
        <v>2033</v>
      </c>
      <c r="C1588" t="s">
        <v>6136</v>
      </c>
      <c r="D1588" t="s">
        <v>6089</v>
      </c>
      <c r="E1588" t="s">
        <v>6089</v>
      </c>
      <c r="F1588" t="s">
        <v>6093</v>
      </c>
      <c r="G1588">
        <v>179.860162467489</v>
      </c>
      <c r="H1588">
        <v>3292750.94877643</v>
      </c>
      <c r="I1588">
        <v>0</v>
      </c>
      <c r="J1588">
        <v>3292750.94877643</v>
      </c>
      <c r="K1588">
        <v>287876.98163896502</v>
      </c>
      <c r="L1588">
        <v>6462295.5939128296</v>
      </c>
      <c r="M1588">
        <v>0</v>
      </c>
      <c r="N1588">
        <v>0</v>
      </c>
      <c r="O1588">
        <v>0</v>
      </c>
      <c r="P1588">
        <v>0</v>
      </c>
      <c r="Q1588">
        <v>0</v>
      </c>
      <c r="R1588">
        <v>0</v>
      </c>
      <c r="S1588">
        <v>0</v>
      </c>
      <c r="T1588">
        <v>0</v>
      </c>
      <c r="U1588">
        <v>3.2666729533425899E-2</v>
      </c>
      <c r="V1588">
        <v>6.8774899248782398E-2</v>
      </c>
      <c r="W1588">
        <v>0.101441628782208</v>
      </c>
      <c r="X1588">
        <v>0</v>
      </c>
      <c r="Y1588">
        <v>0</v>
      </c>
      <c r="Z1588">
        <v>0</v>
      </c>
      <c r="AA1588">
        <v>0</v>
      </c>
      <c r="AB1588">
        <v>0.13066691813370299</v>
      </c>
      <c r="AC1588">
        <v>0.196499712139378</v>
      </c>
      <c r="AD1588">
        <v>0.32716663027308202</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c r="BN1588">
        <v>0</v>
      </c>
      <c r="BO1588">
        <v>0</v>
      </c>
      <c r="BP1588">
        <v>0</v>
      </c>
    </row>
    <row r="1589" spans="1:68" x14ac:dyDescent="0.25">
      <c r="A1589" t="s">
        <v>6087</v>
      </c>
      <c r="B1589">
        <v>2033</v>
      </c>
      <c r="C1589" t="s">
        <v>6137</v>
      </c>
      <c r="D1589" t="s">
        <v>6089</v>
      </c>
      <c r="E1589" t="s">
        <v>6089</v>
      </c>
      <c r="F1589" t="s">
        <v>6090</v>
      </c>
      <c r="G1589">
        <v>289.67522523615401</v>
      </c>
      <c r="H1589">
        <v>5883200.01423709</v>
      </c>
      <c r="I1589">
        <v>5883200.01423709</v>
      </c>
      <c r="J1589">
        <v>0</v>
      </c>
      <c r="K1589">
        <v>851367.07397806703</v>
      </c>
      <c r="L1589">
        <v>0</v>
      </c>
      <c r="M1589">
        <v>5.6502322205994098</v>
      </c>
      <c r="N1589">
        <v>1.4604748832588199</v>
      </c>
      <c r="O1589">
        <v>2.5494765340794601</v>
      </c>
      <c r="P1589">
        <v>9.6601836379376902</v>
      </c>
      <c r="Q1589">
        <v>8.8768776271393304E-2</v>
      </c>
      <c r="R1589">
        <v>7.6424205581676196E-4</v>
      </c>
      <c r="S1589">
        <v>0</v>
      </c>
      <c r="T1589">
        <v>8.9533018327210001E-2</v>
      </c>
      <c r="U1589">
        <v>5.836606128111E-2</v>
      </c>
      <c r="V1589">
        <v>0.195113027291865</v>
      </c>
      <c r="W1589">
        <v>0.34301210690018602</v>
      </c>
      <c r="X1589">
        <v>9.2782506428774905E-2</v>
      </c>
      <c r="Y1589">
        <v>7.9879769030690004E-4</v>
      </c>
      <c r="Z1589">
        <v>0</v>
      </c>
      <c r="AA1589">
        <v>9.3581304119081804E-2</v>
      </c>
      <c r="AB1589">
        <v>0.23346424512444</v>
      </c>
      <c r="AC1589">
        <v>0.55746579226247395</v>
      </c>
      <c r="AD1589">
        <v>0.88451134150599597</v>
      </c>
      <c r="AE1589">
        <v>9872.9870253654608</v>
      </c>
      <c r="AF1589">
        <v>392.29551990302201</v>
      </c>
      <c r="AG1589">
        <v>0</v>
      </c>
      <c r="AH1589">
        <v>10265.282545268399</v>
      </c>
      <c r="AI1589">
        <v>2.63948063600208E-3</v>
      </c>
      <c r="AJ1589">
        <v>8.6199736825933997E-3</v>
      </c>
      <c r="AK1589">
        <v>0</v>
      </c>
      <c r="AL1589">
        <v>1.12594543185954E-2</v>
      </c>
      <c r="AM1589">
        <v>1.55549312651314</v>
      </c>
      <c r="AN1589">
        <v>6.18063189188141E-2</v>
      </c>
      <c r="AO1589">
        <v>0</v>
      </c>
      <c r="AP1589">
        <v>1.61729944543195</v>
      </c>
      <c r="AQ1589">
        <v>5.6827294290015998E-2</v>
      </c>
      <c r="AR1589">
        <v>0.18558566960160899</v>
      </c>
      <c r="AS1589">
        <v>0</v>
      </c>
      <c r="AT1589">
        <v>0.24241296389162501</v>
      </c>
      <c r="AU1589">
        <v>0</v>
      </c>
      <c r="AV1589">
        <v>0</v>
      </c>
      <c r="AW1589">
        <v>0</v>
      </c>
      <c r="AX1589">
        <v>0.24241296389162501</v>
      </c>
      <c r="AY1589">
        <v>6.4693548782308999E-2</v>
      </c>
      <c r="AZ1589">
        <v>0.21127515782109901</v>
      </c>
      <c r="BA1589">
        <v>0</v>
      </c>
      <c r="BB1589">
        <v>0.275968706603408</v>
      </c>
      <c r="BC1589">
        <v>0</v>
      </c>
      <c r="BD1589">
        <v>0</v>
      </c>
      <c r="BE1589">
        <v>0</v>
      </c>
      <c r="BF1589">
        <v>0.275968706603408</v>
      </c>
      <c r="BG1589">
        <v>0.29681545730202602</v>
      </c>
      <c r="BH1589">
        <v>2.7412747026871802</v>
      </c>
      <c r="BI1589">
        <v>0</v>
      </c>
      <c r="BJ1589">
        <v>3.0380901599892098</v>
      </c>
      <c r="BK1589">
        <v>9.3491283191274796E-2</v>
      </c>
      <c r="BL1589">
        <v>3.7148039850244002E-3</v>
      </c>
      <c r="BM1589">
        <v>0</v>
      </c>
      <c r="BN1589">
        <v>9.7206087176299194E-2</v>
      </c>
      <c r="BO1589">
        <v>1.42671136994972</v>
      </c>
      <c r="BP1589">
        <v>916.99362337761795</v>
      </c>
    </row>
    <row r="1590" spans="1:68" x14ac:dyDescent="0.25">
      <c r="A1590" t="s">
        <v>6087</v>
      </c>
      <c r="B1590">
        <v>2033</v>
      </c>
      <c r="C1590" t="s">
        <v>6137</v>
      </c>
      <c r="D1590" t="s">
        <v>6089</v>
      </c>
      <c r="E1590" t="s">
        <v>6089</v>
      </c>
      <c r="F1590" t="s">
        <v>6093</v>
      </c>
      <c r="G1590">
        <v>99.022066407797993</v>
      </c>
      <c r="H1590">
        <v>2498179.1437436501</v>
      </c>
      <c r="I1590">
        <v>0</v>
      </c>
      <c r="J1590">
        <v>2498179.1437436501</v>
      </c>
      <c r="K1590">
        <v>291029.814055175</v>
      </c>
      <c r="L1590">
        <v>4554565.7326456802</v>
      </c>
      <c r="M1590">
        <v>0</v>
      </c>
      <c r="N1590">
        <v>0</v>
      </c>
      <c r="O1590">
        <v>0</v>
      </c>
      <c r="P1590">
        <v>0</v>
      </c>
      <c r="Q1590">
        <v>0</v>
      </c>
      <c r="R1590">
        <v>0</v>
      </c>
      <c r="S1590">
        <v>0</v>
      </c>
      <c r="T1590">
        <v>0</v>
      </c>
      <c r="U1590">
        <v>2.47839401417735E-2</v>
      </c>
      <c r="V1590">
        <v>4.2670441397113297E-2</v>
      </c>
      <c r="W1590">
        <v>6.7454381538886901E-2</v>
      </c>
      <c r="X1590">
        <v>0</v>
      </c>
      <c r="Y1590">
        <v>0</v>
      </c>
      <c r="Z1590">
        <v>0</v>
      </c>
      <c r="AA1590">
        <v>0</v>
      </c>
      <c r="AB1590">
        <v>9.9135760567094097E-2</v>
      </c>
      <c r="AC1590">
        <v>0.121915546848895</v>
      </c>
      <c r="AD1590">
        <v>0.221051307415989</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v>0</v>
      </c>
      <c r="BN1590">
        <v>0</v>
      </c>
      <c r="BO1590">
        <v>0</v>
      </c>
      <c r="BP1590">
        <v>0</v>
      </c>
    </row>
    <row r="1591" spans="1:68" x14ac:dyDescent="0.25">
      <c r="A1591" t="s">
        <v>6087</v>
      </c>
      <c r="B1591">
        <v>2033</v>
      </c>
      <c r="C1591" t="s">
        <v>6138</v>
      </c>
      <c r="D1591" t="s">
        <v>6089</v>
      </c>
      <c r="E1591" t="s">
        <v>6089</v>
      </c>
      <c r="F1591" t="s">
        <v>6090</v>
      </c>
      <c r="G1591">
        <v>881.91107636668801</v>
      </c>
      <c r="H1591">
        <v>13640581.109442299</v>
      </c>
      <c r="I1591">
        <v>13640581.109442299</v>
      </c>
      <c r="J1591">
        <v>0</v>
      </c>
      <c r="K1591">
        <v>2591971.9298847499</v>
      </c>
      <c r="L1591">
        <v>0</v>
      </c>
      <c r="M1591">
        <v>20.297125604415299</v>
      </c>
      <c r="N1591">
        <v>5.5147478000521</v>
      </c>
      <c r="O1591">
        <v>8.1908997697264692</v>
      </c>
      <c r="P1591">
        <v>34.002773174193798</v>
      </c>
      <c r="Q1591">
        <v>0.26523165536134702</v>
      </c>
      <c r="R1591">
        <v>3.0076649839545998E-3</v>
      </c>
      <c r="S1591">
        <v>0</v>
      </c>
      <c r="T1591">
        <v>0.26823932034530201</v>
      </c>
      <c r="U1591">
        <v>0.13532550160066301</v>
      </c>
      <c r="V1591">
        <v>0.441999552939288</v>
      </c>
      <c r="W1591">
        <v>0.84556437488525404</v>
      </c>
      <c r="X1591">
        <v>0.27722425386874799</v>
      </c>
      <c r="Y1591">
        <v>3.1436582482133298E-3</v>
      </c>
      <c r="Z1591">
        <v>0</v>
      </c>
      <c r="AA1591">
        <v>0.28036791211696099</v>
      </c>
      <c r="AB1591">
        <v>0.54130200640265402</v>
      </c>
      <c r="AC1591">
        <v>1.26285586554082</v>
      </c>
      <c r="AD1591">
        <v>2.0845257840604399</v>
      </c>
      <c r="AE1591">
        <v>23715.883440937301</v>
      </c>
      <c r="AF1591">
        <v>1325.73415733395</v>
      </c>
      <c r="AG1591">
        <v>0</v>
      </c>
      <c r="AH1591">
        <v>25041.617598271299</v>
      </c>
      <c r="AI1591">
        <v>9.29644628454066E-3</v>
      </c>
      <c r="AJ1591">
        <v>2.6303844334709999E-2</v>
      </c>
      <c r="AK1591">
        <v>0</v>
      </c>
      <c r="AL1591">
        <v>3.5600290619250699E-2</v>
      </c>
      <c r="AM1591">
        <v>3.7364470941558201</v>
      </c>
      <c r="AN1591">
        <v>0.20886995637881101</v>
      </c>
      <c r="AO1591">
        <v>0</v>
      </c>
      <c r="AP1591">
        <v>3.94531705053463</v>
      </c>
      <c r="AQ1591">
        <v>0.200149939218005</v>
      </c>
      <c r="AR1591">
        <v>0.56631455543899001</v>
      </c>
      <c r="AS1591">
        <v>0</v>
      </c>
      <c r="AT1591">
        <v>0.76646449465699495</v>
      </c>
      <c r="AU1591">
        <v>0</v>
      </c>
      <c r="AV1591">
        <v>0</v>
      </c>
      <c r="AW1591">
        <v>0</v>
      </c>
      <c r="AX1591">
        <v>0.76646449465699495</v>
      </c>
      <c r="AY1591">
        <v>0.22785547012839399</v>
      </c>
      <c r="AZ1591">
        <v>0.64470601277352402</v>
      </c>
      <c r="BA1591">
        <v>0</v>
      </c>
      <c r="BB1591">
        <v>0.87256148290191804</v>
      </c>
      <c r="BC1591">
        <v>0</v>
      </c>
      <c r="BD1591">
        <v>0</v>
      </c>
      <c r="BE1591">
        <v>0</v>
      </c>
      <c r="BF1591">
        <v>0.87256148290191804</v>
      </c>
      <c r="BG1591">
        <v>1.1373906430881899</v>
      </c>
      <c r="BH1591">
        <v>8.2646304945896905</v>
      </c>
      <c r="BI1591">
        <v>0</v>
      </c>
      <c r="BJ1591">
        <v>9.4020211376778793</v>
      </c>
      <c r="BK1591">
        <v>0.22457523434513599</v>
      </c>
      <c r="BL1591">
        <v>1.2553909695335199E-2</v>
      </c>
      <c r="BM1591">
        <v>0</v>
      </c>
      <c r="BN1591">
        <v>0.237129144040471</v>
      </c>
      <c r="BO1591">
        <v>3.30713287156272</v>
      </c>
      <c r="BP1591">
        <v>2236.95778030579</v>
      </c>
    </row>
    <row r="1592" spans="1:68" x14ac:dyDescent="0.25">
      <c r="A1592" t="s">
        <v>6087</v>
      </c>
      <c r="B1592">
        <v>2033</v>
      </c>
      <c r="C1592" t="s">
        <v>6138</v>
      </c>
      <c r="D1592" t="s">
        <v>6089</v>
      </c>
      <c r="E1592" t="s">
        <v>6089</v>
      </c>
      <c r="F1592" t="s">
        <v>6093</v>
      </c>
      <c r="G1592">
        <v>118.69844410799401</v>
      </c>
      <c r="H1592">
        <v>2915373.26543405</v>
      </c>
      <c r="I1592">
        <v>0</v>
      </c>
      <c r="J1592">
        <v>2915373.26543405</v>
      </c>
      <c r="K1592">
        <v>348859.475171161</v>
      </c>
      <c r="L1592">
        <v>5315174.9368618401</v>
      </c>
      <c r="M1592">
        <v>0</v>
      </c>
      <c r="N1592">
        <v>0</v>
      </c>
      <c r="O1592">
        <v>0</v>
      </c>
      <c r="P1592">
        <v>0</v>
      </c>
      <c r="Q1592">
        <v>0</v>
      </c>
      <c r="R1592">
        <v>0</v>
      </c>
      <c r="S1592">
        <v>0</v>
      </c>
      <c r="T1592">
        <v>0</v>
      </c>
      <c r="U1592">
        <v>2.8922840334487401E-2</v>
      </c>
      <c r="V1592">
        <v>4.96955739826229E-2</v>
      </c>
      <c r="W1592">
        <v>7.8618414317110294E-2</v>
      </c>
      <c r="X1592">
        <v>0</v>
      </c>
      <c r="Y1592">
        <v>0</v>
      </c>
      <c r="Z1592">
        <v>0</v>
      </c>
      <c r="AA1592">
        <v>0</v>
      </c>
      <c r="AB1592">
        <v>0.11569136133794899</v>
      </c>
      <c r="AC1592">
        <v>0.14198735423606501</v>
      </c>
      <c r="AD1592">
        <v>0.257678715574015</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v>0</v>
      </c>
    </row>
    <row r="1593" spans="1:68" x14ac:dyDescent="0.25">
      <c r="A1593" t="s">
        <v>6087</v>
      </c>
      <c r="B1593">
        <v>2033</v>
      </c>
      <c r="C1593" t="s">
        <v>6139</v>
      </c>
      <c r="D1593" t="s">
        <v>6089</v>
      </c>
      <c r="E1593" t="s">
        <v>6089</v>
      </c>
      <c r="F1593" t="s">
        <v>6090</v>
      </c>
      <c r="G1593">
        <v>2039.06962002315</v>
      </c>
      <c r="H1593">
        <v>28771688.759522099</v>
      </c>
      <c r="I1593">
        <v>28771688.759522099</v>
      </c>
      <c r="J1593">
        <v>0</v>
      </c>
      <c r="K1593">
        <v>5992907.1760328403</v>
      </c>
      <c r="L1593">
        <v>0</v>
      </c>
      <c r="M1593">
        <v>36.239539706158503</v>
      </c>
      <c r="N1593">
        <v>12.6819101774914</v>
      </c>
      <c r="O1593">
        <v>19.966677080809198</v>
      </c>
      <c r="P1593">
        <v>68.888126964459104</v>
      </c>
      <c r="Q1593">
        <v>0.515350034234064</v>
      </c>
      <c r="R1593">
        <v>6.2053069347433199E-3</v>
      </c>
      <c r="S1593">
        <v>0</v>
      </c>
      <c r="T1593">
        <v>0.52155534116880697</v>
      </c>
      <c r="U1593">
        <v>0.28543822158612298</v>
      </c>
      <c r="V1593">
        <v>0.93104315390777204</v>
      </c>
      <c r="W1593">
        <v>1.7380367166627</v>
      </c>
      <c r="X1593">
        <v>0.53865187595022002</v>
      </c>
      <c r="Y1593">
        <v>6.4858833786906999E-3</v>
      </c>
      <c r="Z1593">
        <v>0</v>
      </c>
      <c r="AA1593">
        <v>0.54513775932891095</v>
      </c>
      <c r="AB1593">
        <v>1.1417528863444899</v>
      </c>
      <c r="AC1593">
        <v>2.66012329687935</v>
      </c>
      <c r="AD1593">
        <v>4.3470139425527501</v>
      </c>
      <c r="AE1593">
        <v>49390.638648138804</v>
      </c>
      <c r="AF1593">
        <v>2921.8930381507498</v>
      </c>
      <c r="AG1593">
        <v>0</v>
      </c>
      <c r="AH1593">
        <v>52312.5316862896</v>
      </c>
      <c r="AI1593">
        <v>1.58110073537523E-2</v>
      </c>
      <c r="AJ1593">
        <v>6.0749920021838398E-2</v>
      </c>
      <c r="AK1593">
        <v>0</v>
      </c>
      <c r="AL1593">
        <v>7.6560927375590698E-2</v>
      </c>
      <c r="AM1593">
        <v>7.7815152328158197</v>
      </c>
      <c r="AN1593">
        <v>0.46034543806987899</v>
      </c>
      <c r="AO1593">
        <v>0</v>
      </c>
      <c r="AP1593">
        <v>8.2418606708856998</v>
      </c>
      <c r="AQ1593">
        <v>0.34040665260352498</v>
      </c>
      <c r="AR1593">
        <v>1.30792911911827</v>
      </c>
      <c r="AS1593">
        <v>0</v>
      </c>
      <c r="AT1593">
        <v>1.6483357717217999</v>
      </c>
      <c r="AU1593">
        <v>0</v>
      </c>
      <c r="AV1593">
        <v>0</v>
      </c>
      <c r="AW1593">
        <v>0</v>
      </c>
      <c r="AX1593">
        <v>1.6483357717217999</v>
      </c>
      <c r="AY1593">
        <v>0.38752706179603702</v>
      </c>
      <c r="AZ1593">
        <v>1.48897774086609</v>
      </c>
      <c r="BA1593">
        <v>0</v>
      </c>
      <c r="BB1593">
        <v>1.87650480266213</v>
      </c>
      <c r="BC1593">
        <v>0</v>
      </c>
      <c r="BD1593">
        <v>0</v>
      </c>
      <c r="BE1593">
        <v>0</v>
      </c>
      <c r="BF1593">
        <v>1.87650480266213</v>
      </c>
      <c r="BG1593">
        <v>1.89281804538425</v>
      </c>
      <c r="BH1593">
        <v>19.207759306266599</v>
      </c>
      <c r="BI1593">
        <v>0</v>
      </c>
      <c r="BJ1593">
        <v>21.100577351650902</v>
      </c>
      <c r="BK1593">
        <v>0.46769981293276702</v>
      </c>
      <c r="BL1593">
        <v>2.7668579811007499E-2</v>
      </c>
      <c r="BM1593">
        <v>0</v>
      </c>
      <c r="BN1593">
        <v>0.49536839274377498</v>
      </c>
      <c r="BO1593">
        <v>6.97623697094647</v>
      </c>
      <c r="BP1593">
        <v>4673.0577329484004</v>
      </c>
    </row>
    <row r="1594" spans="1:68" x14ac:dyDescent="0.25">
      <c r="A1594" t="s">
        <v>6087</v>
      </c>
      <c r="B1594">
        <v>2033</v>
      </c>
      <c r="C1594" t="s">
        <v>6139</v>
      </c>
      <c r="D1594" t="s">
        <v>6089</v>
      </c>
      <c r="E1594" t="s">
        <v>6089</v>
      </c>
      <c r="F1594" t="s">
        <v>6093</v>
      </c>
      <c r="G1594">
        <v>329.66478008139597</v>
      </c>
      <c r="H1594">
        <v>6836267.7136074696</v>
      </c>
      <c r="I1594">
        <v>0</v>
      </c>
      <c r="J1594">
        <v>6836267.7136074696</v>
      </c>
      <c r="K1594">
        <v>968897.97525042901</v>
      </c>
      <c r="L1594">
        <v>12463570.014810501</v>
      </c>
      <c r="M1594">
        <v>0</v>
      </c>
      <c r="N1594">
        <v>0</v>
      </c>
      <c r="O1594">
        <v>0</v>
      </c>
      <c r="P1594">
        <v>0</v>
      </c>
      <c r="Q1594">
        <v>0</v>
      </c>
      <c r="R1594">
        <v>0</v>
      </c>
      <c r="S1594">
        <v>0</v>
      </c>
      <c r="T1594">
        <v>0</v>
      </c>
      <c r="U1594">
        <v>6.7821257026942805E-2</v>
      </c>
      <c r="V1594">
        <v>0.11656643936984699</v>
      </c>
      <c r="W1594">
        <v>0.18438769639678901</v>
      </c>
      <c r="X1594">
        <v>0</v>
      </c>
      <c r="Y1594">
        <v>0</v>
      </c>
      <c r="Z1594">
        <v>0</v>
      </c>
      <c r="AA1594">
        <v>0</v>
      </c>
      <c r="AB1594">
        <v>0.271285028107771</v>
      </c>
      <c r="AC1594">
        <v>0.33304696962813402</v>
      </c>
      <c r="AD1594">
        <v>0.60433199773590596</v>
      </c>
      <c r="AE1594">
        <v>0</v>
      </c>
      <c r="AF1594">
        <v>0</v>
      </c>
      <c r="AG1594">
        <v>0</v>
      </c>
      <c r="AH1594">
        <v>0</v>
      </c>
      <c r="AI1594">
        <v>0</v>
      </c>
      <c r="AJ1594">
        <v>0</v>
      </c>
      <c r="AK1594">
        <v>0</v>
      </c>
      <c r="AL1594">
        <v>0</v>
      </c>
      <c r="AM1594">
        <v>0</v>
      </c>
      <c r="AN1594">
        <v>0</v>
      </c>
      <c r="AO1594">
        <v>0</v>
      </c>
      <c r="AP1594">
        <v>0</v>
      </c>
      <c r="AQ1594">
        <v>0</v>
      </c>
      <c r="AR1594">
        <v>0</v>
      </c>
      <c r="AS1594">
        <v>0</v>
      </c>
      <c r="AT1594">
        <v>0</v>
      </c>
      <c r="AU1594">
        <v>0</v>
      </c>
      <c r="AV1594">
        <v>0</v>
      </c>
      <c r="AW1594">
        <v>0</v>
      </c>
      <c r="AX1594">
        <v>0</v>
      </c>
      <c r="AY1594">
        <v>0</v>
      </c>
      <c r="AZ1594">
        <v>0</v>
      </c>
      <c r="BA1594">
        <v>0</v>
      </c>
      <c r="BB1594">
        <v>0</v>
      </c>
      <c r="BC1594">
        <v>0</v>
      </c>
      <c r="BD1594">
        <v>0</v>
      </c>
      <c r="BE1594">
        <v>0</v>
      </c>
      <c r="BF1594">
        <v>0</v>
      </c>
      <c r="BG1594">
        <v>0</v>
      </c>
      <c r="BH1594">
        <v>0</v>
      </c>
      <c r="BI1594">
        <v>0</v>
      </c>
      <c r="BJ1594">
        <v>0</v>
      </c>
      <c r="BK1594">
        <v>0</v>
      </c>
      <c r="BL1594">
        <v>0</v>
      </c>
      <c r="BM1594">
        <v>0</v>
      </c>
      <c r="BN1594">
        <v>0</v>
      </c>
      <c r="BO1594">
        <v>0</v>
      </c>
      <c r="BP1594">
        <v>0</v>
      </c>
    </row>
    <row r="1595" spans="1:68" x14ac:dyDescent="0.25">
      <c r="A1595" t="s">
        <v>6087</v>
      </c>
      <c r="B1595">
        <v>2033</v>
      </c>
      <c r="C1595" t="s">
        <v>6140</v>
      </c>
      <c r="D1595" t="s">
        <v>6089</v>
      </c>
      <c r="E1595" t="s">
        <v>6089</v>
      </c>
      <c r="F1595" t="s">
        <v>6090</v>
      </c>
      <c r="G1595">
        <v>236.63104455747501</v>
      </c>
      <c r="H1595">
        <v>4794379.1394934403</v>
      </c>
      <c r="I1595">
        <v>4794379.1394934403</v>
      </c>
      <c r="J1595">
        <v>0</v>
      </c>
      <c r="K1595">
        <v>339612.87514888798</v>
      </c>
      <c r="L1595">
        <v>0</v>
      </c>
      <c r="M1595">
        <v>55.240538820041799</v>
      </c>
      <c r="N1595">
        <v>4.0353619844234396</v>
      </c>
      <c r="O1595">
        <v>0.51189432808582502</v>
      </c>
      <c r="P1595">
        <v>59.787795132551103</v>
      </c>
      <c r="Q1595">
        <v>6.6964875706611901E-2</v>
      </c>
      <c r="R1595">
        <v>5.16931672734892E-3</v>
      </c>
      <c r="S1595">
        <v>0</v>
      </c>
      <c r="T1595">
        <v>7.2134192433960895E-2</v>
      </c>
      <c r="U1595">
        <v>4.7564085190110399E-2</v>
      </c>
      <c r="V1595">
        <v>0.38844002904278102</v>
      </c>
      <c r="W1595">
        <v>0.508138306666852</v>
      </c>
      <c r="X1595">
        <v>6.9992730233829903E-2</v>
      </c>
      <c r="Y1595">
        <v>5.4030502912563996E-3</v>
      </c>
      <c r="Z1595">
        <v>0</v>
      </c>
      <c r="AA1595">
        <v>7.5395780525086303E-2</v>
      </c>
      <c r="AB1595">
        <v>0.19025634076044101</v>
      </c>
      <c r="AC1595">
        <v>1.1098286544079401</v>
      </c>
      <c r="AD1595">
        <v>1.3754807756934699</v>
      </c>
      <c r="AE1595">
        <v>21830.187040942699</v>
      </c>
      <c r="AF1595">
        <v>321.482648221337</v>
      </c>
      <c r="AG1595">
        <v>0</v>
      </c>
      <c r="AH1595">
        <v>22151.6696891641</v>
      </c>
      <c r="AI1595">
        <v>5.7509907586123796E-3</v>
      </c>
      <c r="AJ1595">
        <v>3.8459297655030599E-3</v>
      </c>
      <c r="AK1595">
        <v>0</v>
      </c>
      <c r="AL1595">
        <v>9.5969205241154508E-3</v>
      </c>
      <c r="AM1595">
        <v>3.4393548584072802</v>
      </c>
      <c r="AN1595">
        <v>5.0649722147591197E-2</v>
      </c>
      <c r="AO1595">
        <v>0</v>
      </c>
      <c r="AP1595">
        <v>3.4900045805548698</v>
      </c>
      <c r="AQ1595">
        <v>0.123817253985935</v>
      </c>
      <c r="AR1595">
        <v>8.2801813213530598E-2</v>
      </c>
      <c r="AS1595">
        <v>0</v>
      </c>
      <c r="AT1595">
        <v>0.20661906719946599</v>
      </c>
      <c r="AU1595">
        <v>0</v>
      </c>
      <c r="AV1595">
        <v>0</v>
      </c>
      <c r="AW1595">
        <v>0</v>
      </c>
      <c r="AX1595">
        <v>0.20661906719946599</v>
      </c>
      <c r="AY1595">
        <v>0.140956518534052</v>
      </c>
      <c r="AZ1595">
        <v>9.4263561362876697E-2</v>
      </c>
      <c r="BA1595">
        <v>0</v>
      </c>
      <c r="BB1595">
        <v>0.235220079896928</v>
      </c>
      <c r="BC1595">
        <v>0</v>
      </c>
      <c r="BD1595">
        <v>0</v>
      </c>
      <c r="BE1595">
        <v>0</v>
      </c>
      <c r="BF1595">
        <v>0.235220079896928</v>
      </c>
      <c r="BG1595">
        <v>0.33670696365036301</v>
      </c>
      <c r="BH1595">
        <v>0.62584455536079098</v>
      </c>
      <c r="BI1595">
        <v>0</v>
      </c>
      <c r="BJ1595">
        <v>0.96255151901115499</v>
      </c>
      <c r="BK1595">
        <v>0.20671881706313999</v>
      </c>
      <c r="BL1595">
        <v>3.0442484355264802E-3</v>
      </c>
      <c r="BM1595">
        <v>0</v>
      </c>
      <c r="BN1595">
        <v>0.209763065498666</v>
      </c>
      <c r="BO1595">
        <v>0.38622591759636998</v>
      </c>
      <c r="BP1595">
        <v>1978.7998783816699</v>
      </c>
    </row>
    <row r="1596" spans="1:68" x14ac:dyDescent="0.25">
      <c r="A1596" t="s">
        <v>6087</v>
      </c>
      <c r="B1596">
        <v>2033</v>
      </c>
      <c r="C1596" t="s">
        <v>6140</v>
      </c>
      <c r="D1596" t="s">
        <v>6089</v>
      </c>
      <c r="E1596" t="s">
        <v>6089</v>
      </c>
      <c r="F1596" t="s">
        <v>6093</v>
      </c>
      <c r="G1596">
        <v>168.79340758651799</v>
      </c>
      <c r="H1596">
        <v>3358602.14584905</v>
      </c>
      <c r="I1596">
        <v>0</v>
      </c>
      <c r="J1596">
        <v>3358602.14584905</v>
      </c>
      <c r="K1596">
        <v>242252.29856816999</v>
      </c>
      <c r="L1596">
        <v>6248849.5910406597</v>
      </c>
      <c r="M1596">
        <v>0</v>
      </c>
      <c r="N1596">
        <v>0</v>
      </c>
      <c r="O1596">
        <v>0</v>
      </c>
      <c r="P1596">
        <v>0</v>
      </c>
      <c r="Q1596">
        <v>0</v>
      </c>
      <c r="R1596">
        <v>0</v>
      </c>
      <c r="S1596">
        <v>0</v>
      </c>
      <c r="T1596">
        <v>0</v>
      </c>
      <c r="U1596">
        <v>3.3320026209218402E-2</v>
      </c>
      <c r="V1596">
        <v>0.13605677368421401</v>
      </c>
      <c r="W1596">
        <v>0.16937679989343199</v>
      </c>
      <c r="X1596">
        <v>0</v>
      </c>
      <c r="Y1596">
        <v>0</v>
      </c>
      <c r="Z1596">
        <v>0</v>
      </c>
      <c r="AA1596">
        <v>0</v>
      </c>
      <c r="AB1596">
        <v>0.133280104836873</v>
      </c>
      <c r="AC1596">
        <v>0.38873363909775399</v>
      </c>
      <c r="AD1596">
        <v>0.52201374393462796</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0</v>
      </c>
      <c r="BF1596">
        <v>0</v>
      </c>
      <c r="BG1596">
        <v>0</v>
      </c>
      <c r="BH1596">
        <v>0</v>
      </c>
      <c r="BI1596">
        <v>0</v>
      </c>
      <c r="BJ1596">
        <v>0</v>
      </c>
      <c r="BK1596">
        <v>0</v>
      </c>
      <c r="BL1596">
        <v>0</v>
      </c>
      <c r="BM1596">
        <v>0</v>
      </c>
      <c r="BN1596">
        <v>0</v>
      </c>
      <c r="BO1596">
        <v>0</v>
      </c>
      <c r="BP1596">
        <v>0</v>
      </c>
    </row>
    <row r="1597" spans="1:68" x14ac:dyDescent="0.25">
      <c r="A1597" t="s">
        <v>6087</v>
      </c>
      <c r="B1597">
        <v>2033</v>
      </c>
      <c r="C1597" t="s">
        <v>6141</v>
      </c>
      <c r="D1597" t="s">
        <v>6089</v>
      </c>
      <c r="E1597" t="s">
        <v>6089</v>
      </c>
      <c r="F1597" t="s">
        <v>6090</v>
      </c>
      <c r="G1597">
        <v>5629.7141609955697</v>
      </c>
      <c r="H1597">
        <v>111634779.433202</v>
      </c>
      <c r="I1597">
        <v>111634779.433202</v>
      </c>
      <c r="J1597">
        <v>0</v>
      </c>
      <c r="K1597">
        <v>25521520.988890801</v>
      </c>
      <c r="L1597">
        <v>0</v>
      </c>
      <c r="M1597">
        <v>162.63986681562</v>
      </c>
      <c r="N1597">
        <v>67.435327655681306</v>
      </c>
      <c r="O1597">
        <v>104.842457870651</v>
      </c>
      <c r="P1597">
        <v>334.91765234195299</v>
      </c>
      <c r="Q1597">
        <v>2.7042606880975399</v>
      </c>
      <c r="R1597">
        <v>2.7574328345527799E-2</v>
      </c>
      <c r="S1597">
        <v>0</v>
      </c>
      <c r="T1597">
        <v>2.7318350164430698</v>
      </c>
      <c r="U1597">
        <v>1.10750652055399</v>
      </c>
      <c r="V1597">
        <v>3.5192400819953198</v>
      </c>
      <c r="W1597">
        <v>7.3585816189923898</v>
      </c>
      <c r="X1597">
        <v>2.8265353564342401</v>
      </c>
      <c r="Y1597">
        <v>2.88211171140428E-2</v>
      </c>
      <c r="Z1597">
        <v>0</v>
      </c>
      <c r="AA1597">
        <v>2.8553564735482801</v>
      </c>
      <c r="AB1597">
        <v>4.4300260822159698</v>
      </c>
      <c r="AC1597">
        <v>10.0549716628437</v>
      </c>
      <c r="AD1597">
        <v>17.340354218607999</v>
      </c>
      <c r="AE1597">
        <v>173113.77359779601</v>
      </c>
      <c r="AF1597">
        <v>14447.254373338001</v>
      </c>
      <c r="AG1597">
        <v>0</v>
      </c>
      <c r="AH1597">
        <v>187561.027971134</v>
      </c>
      <c r="AI1597">
        <v>6.4706850016147302E-2</v>
      </c>
      <c r="AJ1597">
        <v>0.31077532009801501</v>
      </c>
      <c r="AK1597">
        <v>0</v>
      </c>
      <c r="AL1597">
        <v>0.37548217011416202</v>
      </c>
      <c r="AM1597">
        <v>27.274145529038201</v>
      </c>
      <c r="AN1597">
        <v>2.27617081000695</v>
      </c>
      <c r="AO1597">
        <v>0</v>
      </c>
      <c r="AP1597">
        <v>29.550316339045199</v>
      </c>
      <c r="AQ1597">
        <v>1.3931207368193099</v>
      </c>
      <c r="AR1597">
        <v>6.6909074203452299</v>
      </c>
      <c r="AS1597">
        <v>0</v>
      </c>
      <c r="AT1597">
        <v>8.0840281571645498</v>
      </c>
      <c r="AU1597">
        <v>0</v>
      </c>
      <c r="AV1597">
        <v>0</v>
      </c>
      <c r="AW1597">
        <v>0</v>
      </c>
      <c r="AX1597">
        <v>8.0840281571645498</v>
      </c>
      <c r="AY1597">
        <v>1.585961912723</v>
      </c>
      <c r="AZ1597">
        <v>7.6170887775676803</v>
      </c>
      <c r="BA1597">
        <v>0</v>
      </c>
      <c r="BB1597">
        <v>9.2030506902906897</v>
      </c>
      <c r="BC1597">
        <v>0</v>
      </c>
      <c r="BD1597">
        <v>0</v>
      </c>
      <c r="BE1597">
        <v>0</v>
      </c>
      <c r="BF1597">
        <v>9.2030506902906897</v>
      </c>
      <c r="BG1597">
        <v>7.0557223850206601</v>
      </c>
      <c r="BH1597">
        <v>98.680115153026904</v>
      </c>
      <c r="BI1597">
        <v>0</v>
      </c>
      <c r="BJ1597">
        <v>105.73583753804699</v>
      </c>
      <c r="BK1597">
        <v>1.63928391581601</v>
      </c>
      <c r="BL1597">
        <v>0.13680685961441599</v>
      </c>
      <c r="BM1597">
        <v>0</v>
      </c>
      <c r="BN1597">
        <v>1.77609077543043</v>
      </c>
      <c r="BO1597">
        <v>27.071916650355099</v>
      </c>
      <c r="BP1597">
        <v>16754.7523300229</v>
      </c>
    </row>
    <row r="1598" spans="1:68" x14ac:dyDescent="0.25">
      <c r="A1598" t="s">
        <v>6087</v>
      </c>
      <c r="B1598">
        <v>2033</v>
      </c>
      <c r="C1598" t="s">
        <v>6141</v>
      </c>
      <c r="D1598" t="s">
        <v>6089</v>
      </c>
      <c r="E1598" t="s">
        <v>6089</v>
      </c>
      <c r="F1598" t="s">
        <v>6093</v>
      </c>
      <c r="G1598">
        <v>399.247355469046</v>
      </c>
      <c r="H1598">
        <v>9704053.6023997106</v>
      </c>
      <c r="I1598">
        <v>0</v>
      </c>
      <c r="J1598">
        <v>9704053.6023997106</v>
      </c>
      <c r="K1598">
        <v>1809931.99138915</v>
      </c>
      <c r="L1598">
        <v>17668265.4924891</v>
      </c>
      <c r="M1598">
        <v>0</v>
      </c>
      <c r="N1598">
        <v>0</v>
      </c>
      <c r="O1598">
        <v>0</v>
      </c>
      <c r="P1598">
        <v>0</v>
      </c>
      <c r="Q1598">
        <v>0</v>
      </c>
      <c r="R1598">
        <v>0</v>
      </c>
      <c r="S1598">
        <v>0</v>
      </c>
      <c r="T1598">
        <v>0</v>
      </c>
      <c r="U1598">
        <v>9.6271992429508596E-2</v>
      </c>
      <c r="V1598">
        <v>0.161620025302845</v>
      </c>
      <c r="W1598">
        <v>0.25789201773235298</v>
      </c>
      <c r="X1598">
        <v>0</v>
      </c>
      <c r="Y1598">
        <v>0</v>
      </c>
      <c r="Z1598">
        <v>0</v>
      </c>
      <c r="AA1598">
        <v>0</v>
      </c>
      <c r="AB1598">
        <v>0.385087969718034</v>
      </c>
      <c r="AC1598">
        <v>0.46177150086527202</v>
      </c>
      <c r="AD1598">
        <v>0.84685947058330602</v>
      </c>
      <c r="AE1598">
        <v>0</v>
      </c>
      <c r="AF1598">
        <v>0</v>
      </c>
      <c r="AG1598">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c r="BA1598">
        <v>0</v>
      </c>
      <c r="BB1598">
        <v>0</v>
      </c>
      <c r="BC1598">
        <v>0</v>
      </c>
      <c r="BD1598">
        <v>0</v>
      </c>
      <c r="BE1598">
        <v>0</v>
      </c>
      <c r="BF1598">
        <v>0</v>
      </c>
      <c r="BG1598">
        <v>0</v>
      </c>
      <c r="BH1598">
        <v>0</v>
      </c>
      <c r="BI1598">
        <v>0</v>
      </c>
      <c r="BJ1598">
        <v>0</v>
      </c>
      <c r="BK1598">
        <v>0</v>
      </c>
      <c r="BL1598">
        <v>0</v>
      </c>
      <c r="BM1598">
        <v>0</v>
      </c>
      <c r="BN1598">
        <v>0</v>
      </c>
      <c r="BO1598">
        <v>0</v>
      </c>
      <c r="BP1598">
        <v>0</v>
      </c>
    </row>
    <row r="1599" spans="1:68" x14ac:dyDescent="0.25">
      <c r="A1599" t="s">
        <v>6087</v>
      </c>
      <c r="B1599">
        <v>2033</v>
      </c>
      <c r="C1599" t="s">
        <v>6142</v>
      </c>
      <c r="D1599" t="s">
        <v>6089</v>
      </c>
      <c r="E1599" t="s">
        <v>6089</v>
      </c>
      <c r="F1599" t="s">
        <v>6090</v>
      </c>
      <c r="G1599">
        <v>139.137555251067</v>
      </c>
      <c r="H1599">
        <v>1800815.9131954301</v>
      </c>
      <c r="I1599">
        <v>1800815.9131954301</v>
      </c>
      <c r="J1599">
        <v>0</v>
      </c>
      <c r="K1599">
        <v>555659.74065066106</v>
      </c>
      <c r="L1599">
        <v>0</v>
      </c>
      <c r="M1599">
        <v>2.3253353566787802</v>
      </c>
      <c r="N1599">
        <v>0.30173719045731501</v>
      </c>
      <c r="O1599">
        <v>2.8175589034366899</v>
      </c>
      <c r="P1599">
        <v>5.44463145057279</v>
      </c>
      <c r="Q1599">
        <v>1.3928036577227999E-2</v>
      </c>
      <c r="R1599">
        <v>1.23807415916649E-4</v>
      </c>
      <c r="S1599">
        <v>0</v>
      </c>
      <c r="T1599">
        <v>1.40518439931447E-2</v>
      </c>
      <c r="U1599">
        <v>1.78655377495936E-2</v>
      </c>
      <c r="V1599">
        <v>6.7738154002744799E-2</v>
      </c>
      <c r="W1599">
        <v>9.9655535745483206E-2</v>
      </c>
      <c r="X1599">
        <v>1.45578005865033E-2</v>
      </c>
      <c r="Y1599">
        <v>1.29405437877129E-4</v>
      </c>
      <c r="Z1599">
        <v>0</v>
      </c>
      <c r="AA1599">
        <v>1.46872060243804E-2</v>
      </c>
      <c r="AB1599">
        <v>7.1462150998374593E-2</v>
      </c>
      <c r="AC1599">
        <v>0.19353758286498501</v>
      </c>
      <c r="AD1599">
        <v>0.27968693988774002</v>
      </c>
      <c r="AE1599">
        <v>3246.6013988465002</v>
      </c>
      <c r="AF1599">
        <v>70.358164048286895</v>
      </c>
      <c r="AG1599">
        <v>0</v>
      </c>
      <c r="AH1599">
        <v>3316.95956289479</v>
      </c>
      <c r="AI1599">
        <v>1.09022276358378E-3</v>
      </c>
      <c r="AJ1599">
        <v>1.4122726226836299E-3</v>
      </c>
      <c r="AK1599">
        <v>0</v>
      </c>
      <c r="AL1599">
        <v>2.5024953862674199E-3</v>
      </c>
      <c r="AM1599">
        <v>0.51150337253145095</v>
      </c>
      <c r="AN1599">
        <v>1.10849573984063E-2</v>
      </c>
      <c r="AO1599">
        <v>0</v>
      </c>
      <c r="AP1599">
        <v>0.52258832992985704</v>
      </c>
      <c r="AQ1599">
        <v>2.3472197137119399E-2</v>
      </c>
      <c r="AR1599">
        <v>3.0405842290449899E-2</v>
      </c>
      <c r="AS1599">
        <v>0</v>
      </c>
      <c r="AT1599">
        <v>5.3878039427569399E-2</v>
      </c>
      <c r="AU1599">
        <v>0</v>
      </c>
      <c r="AV1599">
        <v>0</v>
      </c>
      <c r="AW1599">
        <v>0</v>
      </c>
      <c r="AX1599">
        <v>5.3878039427569399E-2</v>
      </c>
      <c r="AY1599">
        <v>2.67213097067159E-2</v>
      </c>
      <c r="AZ1599">
        <v>3.4614736915778301E-2</v>
      </c>
      <c r="BA1599">
        <v>0</v>
      </c>
      <c r="BB1599">
        <v>6.1336046622494297E-2</v>
      </c>
      <c r="BC1599">
        <v>0</v>
      </c>
      <c r="BD1599">
        <v>0</v>
      </c>
      <c r="BE1599">
        <v>0</v>
      </c>
      <c r="BF1599">
        <v>6.1336046622494297E-2</v>
      </c>
      <c r="BG1599">
        <v>0.22850604551154399</v>
      </c>
      <c r="BH1599">
        <v>0.44878401728999001</v>
      </c>
      <c r="BI1599">
        <v>0</v>
      </c>
      <c r="BJ1599">
        <v>0.67729006280153403</v>
      </c>
      <c r="BK1599">
        <v>3.0743373814725701E-2</v>
      </c>
      <c r="BL1599">
        <v>6.6624974011986703E-4</v>
      </c>
      <c r="BM1599">
        <v>0</v>
      </c>
      <c r="BN1599">
        <v>3.1409623554845598E-2</v>
      </c>
      <c r="BO1599">
        <v>0.43671301983938698</v>
      </c>
      <c r="BP1599">
        <v>296.30268380463599</v>
      </c>
    </row>
    <row r="1600" spans="1:68" x14ac:dyDescent="0.25">
      <c r="A1600" t="s">
        <v>6087</v>
      </c>
      <c r="B1600">
        <v>2033</v>
      </c>
      <c r="C1600" t="s">
        <v>6142</v>
      </c>
      <c r="D1600" t="s">
        <v>6089</v>
      </c>
      <c r="E1600" t="s">
        <v>6089</v>
      </c>
      <c r="F1600" t="s">
        <v>6093</v>
      </c>
      <c r="G1600">
        <v>18.984575111046301</v>
      </c>
      <c r="H1600">
        <v>344510.271873747</v>
      </c>
      <c r="I1600">
        <v>0</v>
      </c>
      <c r="J1600">
        <v>344510.271873747</v>
      </c>
      <c r="K1600">
        <v>75816.799163474803</v>
      </c>
      <c r="L1600">
        <v>648643.34848090098</v>
      </c>
      <c r="M1600">
        <v>0</v>
      </c>
      <c r="N1600">
        <v>0</v>
      </c>
      <c r="O1600">
        <v>0</v>
      </c>
      <c r="P1600">
        <v>0</v>
      </c>
      <c r="Q1600">
        <v>0</v>
      </c>
      <c r="R1600">
        <v>0</v>
      </c>
      <c r="S1600">
        <v>0</v>
      </c>
      <c r="T1600">
        <v>0</v>
      </c>
      <c r="U1600">
        <v>3.4178181246531801E-3</v>
      </c>
      <c r="V1600">
        <v>6.8832672558277299E-3</v>
      </c>
      <c r="W1600">
        <v>1.03010853804809E-2</v>
      </c>
      <c r="X1600">
        <v>0</v>
      </c>
      <c r="Y1600">
        <v>0</v>
      </c>
      <c r="Z1600">
        <v>0</v>
      </c>
      <c r="AA1600">
        <v>0</v>
      </c>
      <c r="AB1600">
        <v>1.36712724986127E-2</v>
      </c>
      <c r="AC1600">
        <v>1.9666477873793501E-2</v>
      </c>
      <c r="AD1600">
        <v>3.3337750372406202E-2</v>
      </c>
      <c r="AE1600">
        <v>0</v>
      </c>
      <c r="AF1600">
        <v>0</v>
      </c>
      <c r="AG1600">
        <v>0</v>
      </c>
      <c r="AH1600">
        <v>0</v>
      </c>
      <c r="AI1600">
        <v>0</v>
      </c>
      <c r="AJ1600">
        <v>0</v>
      </c>
      <c r="AK1600">
        <v>0</v>
      </c>
      <c r="AL1600">
        <v>0</v>
      </c>
      <c r="AM1600">
        <v>0</v>
      </c>
      <c r="AN1600">
        <v>0</v>
      </c>
      <c r="AO1600">
        <v>0</v>
      </c>
      <c r="AP1600">
        <v>0</v>
      </c>
      <c r="AQ1600">
        <v>0</v>
      </c>
      <c r="AR1600">
        <v>0</v>
      </c>
      <c r="AS1600">
        <v>0</v>
      </c>
      <c r="AT1600">
        <v>0</v>
      </c>
      <c r="AU1600">
        <v>0</v>
      </c>
      <c r="AV1600">
        <v>0</v>
      </c>
      <c r="AW1600">
        <v>0</v>
      </c>
      <c r="AX1600">
        <v>0</v>
      </c>
      <c r="AY1600">
        <v>0</v>
      </c>
      <c r="AZ1600">
        <v>0</v>
      </c>
      <c r="BA1600">
        <v>0</v>
      </c>
      <c r="BB1600">
        <v>0</v>
      </c>
      <c r="BC1600">
        <v>0</v>
      </c>
      <c r="BD1600">
        <v>0</v>
      </c>
      <c r="BE1600">
        <v>0</v>
      </c>
      <c r="BF1600">
        <v>0</v>
      </c>
      <c r="BG1600">
        <v>0</v>
      </c>
      <c r="BH1600">
        <v>0</v>
      </c>
      <c r="BI1600">
        <v>0</v>
      </c>
      <c r="BJ1600">
        <v>0</v>
      </c>
      <c r="BK1600">
        <v>0</v>
      </c>
      <c r="BL1600">
        <v>0</v>
      </c>
      <c r="BM1600">
        <v>0</v>
      </c>
      <c r="BN1600">
        <v>0</v>
      </c>
      <c r="BO1600">
        <v>0</v>
      </c>
      <c r="BP1600">
        <v>0</v>
      </c>
    </row>
    <row r="1601" spans="1:68" x14ac:dyDescent="0.25">
      <c r="A1601" t="s">
        <v>6087</v>
      </c>
      <c r="B1601">
        <v>2033</v>
      </c>
      <c r="C1601" t="s">
        <v>6143</v>
      </c>
      <c r="D1601" t="s">
        <v>6089</v>
      </c>
      <c r="E1601" t="s">
        <v>6089</v>
      </c>
      <c r="F1601" t="s">
        <v>6092</v>
      </c>
      <c r="G1601">
        <v>3.2734262759249702</v>
      </c>
      <c r="H1601">
        <v>160675.522672177</v>
      </c>
      <c r="I1601">
        <v>160675.522672177</v>
      </c>
      <c r="J1601">
        <v>0</v>
      </c>
      <c r="K1601">
        <v>21416.771127687101</v>
      </c>
      <c r="L1601">
        <v>0</v>
      </c>
      <c r="M1601">
        <v>0.46520181219847301</v>
      </c>
      <c r="N1601">
        <v>0</v>
      </c>
      <c r="O1601">
        <v>2.09196623769815E-4</v>
      </c>
      <c r="P1601">
        <v>0.46541100882224201</v>
      </c>
      <c r="Q1601">
        <v>2.4748784917661798E-4</v>
      </c>
      <c r="R1601">
        <v>0</v>
      </c>
      <c r="S1601">
        <v>1.0581938697462801E-5</v>
      </c>
      <c r="T1601">
        <v>2.5806978787408101E-4</v>
      </c>
      <c r="U1601">
        <v>8.8557223017328597E-4</v>
      </c>
      <c r="V1601">
        <v>5.7690570881863803E-3</v>
      </c>
      <c r="W1601">
        <v>6.9126991062337497E-3</v>
      </c>
      <c r="X1601">
        <v>2.69165616987709E-4</v>
      </c>
      <c r="Y1601">
        <v>0</v>
      </c>
      <c r="Z1601">
        <v>1.1508823838846399E-5</v>
      </c>
      <c r="AA1601">
        <v>2.8067444082655502E-4</v>
      </c>
      <c r="AB1601">
        <v>3.54228892069314E-3</v>
      </c>
      <c r="AC1601">
        <v>1.6483020251961002E-2</v>
      </c>
      <c r="AD1601">
        <v>2.03059836134807E-2</v>
      </c>
      <c r="AE1601">
        <v>339.860359036045</v>
      </c>
      <c r="AF1601">
        <v>0</v>
      </c>
      <c r="AG1601">
        <v>1.1400045205346101</v>
      </c>
      <c r="AH1601">
        <v>341.00036355658</v>
      </c>
      <c r="AI1601">
        <v>1.6843411644220801E-2</v>
      </c>
      <c r="AJ1601">
        <v>0</v>
      </c>
      <c r="AK1601">
        <v>3.5656826254521199E-6</v>
      </c>
      <c r="AL1601">
        <v>1.6846977326846199E-2</v>
      </c>
      <c r="AM1601">
        <v>2.0609519045009898E-2</v>
      </c>
      <c r="AN1601">
        <v>0</v>
      </c>
      <c r="AO1601">
        <v>8.9258960740137705E-6</v>
      </c>
      <c r="AP1601">
        <v>2.0618444941083999E-2</v>
      </c>
      <c r="AQ1601">
        <v>7.8467346907784993E-2</v>
      </c>
      <c r="AR1601">
        <v>0</v>
      </c>
      <c r="AS1601">
        <v>1.9250813760664499E-5</v>
      </c>
      <c r="AT1601">
        <v>7.8486597721545703E-2</v>
      </c>
      <c r="AU1601">
        <v>2.3878820810960002E-3</v>
      </c>
      <c r="AV1601">
        <v>5.3801665933453596E-4</v>
      </c>
      <c r="AW1601">
        <v>5.0271617057466404E-3</v>
      </c>
      <c r="AX1601">
        <v>8.6439658167722894E-2</v>
      </c>
      <c r="AY1601">
        <v>0.114499368412247</v>
      </c>
      <c r="AZ1601">
        <v>0</v>
      </c>
      <c r="BA1601">
        <v>2.1077217925568801E-5</v>
      </c>
      <c r="BB1601">
        <v>0.114520445630173</v>
      </c>
      <c r="BC1601">
        <v>2.3878820810960002E-3</v>
      </c>
      <c r="BD1601">
        <v>5.38016659334315E-4</v>
      </c>
      <c r="BE1601">
        <v>5.02716170574457E-3</v>
      </c>
      <c r="BF1601">
        <v>0.12247350607634699</v>
      </c>
      <c r="BG1601">
        <v>5.1531361511472999</v>
      </c>
      <c r="BH1601">
        <v>0</v>
      </c>
      <c r="BI1601">
        <v>0.137006265066553</v>
      </c>
      <c r="BJ1601">
        <v>5.2901424162138602</v>
      </c>
      <c r="BK1601">
        <v>3.35986565359748E-3</v>
      </c>
      <c r="BL1601">
        <v>0</v>
      </c>
      <c r="BM1601">
        <v>1.12701052995824E-5</v>
      </c>
      <c r="BN1601">
        <v>3.3711357588970601E-3</v>
      </c>
      <c r="BO1601">
        <v>7.9701477871084708E-3</v>
      </c>
      <c r="BP1601">
        <v>35.958062266989998</v>
      </c>
    </row>
    <row r="1602" spans="1:68" x14ac:dyDescent="0.25">
      <c r="A1602" t="s">
        <v>6087</v>
      </c>
      <c r="B1602">
        <v>2033</v>
      </c>
      <c r="C1602" t="s">
        <v>6143</v>
      </c>
      <c r="D1602" t="s">
        <v>6089</v>
      </c>
      <c r="E1602" t="s">
        <v>6089</v>
      </c>
      <c r="F1602" t="s">
        <v>6093</v>
      </c>
      <c r="G1602">
        <v>0.50071807691459203</v>
      </c>
      <c r="H1602">
        <v>43496.7179230322</v>
      </c>
      <c r="I1602">
        <v>0</v>
      </c>
      <c r="J1602">
        <v>43496.7179230322</v>
      </c>
      <c r="K1602">
        <v>3276.0061015106398</v>
      </c>
      <c r="L1602">
        <v>87404.250425675098</v>
      </c>
      <c r="M1602">
        <v>0</v>
      </c>
      <c r="N1602">
        <v>0</v>
      </c>
      <c r="O1602">
        <v>0</v>
      </c>
      <c r="P1602">
        <v>0</v>
      </c>
      <c r="Q1602">
        <v>0</v>
      </c>
      <c r="R1602">
        <v>0</v>
      </c>
      <c r="S1602">
        <v>0</v>
      </c>
      <c r="T1602">
        <v>0</v>
      </c>
      <c r="U1602">
        <v>2.3973462077922299E-4</v>
      </c>
      <c r="V1602">
        <v>8.0944595525988996E-4</v>
      </c>
      <c r="W1602">
        <v>1.0491805760391099E-3</v>
      </c>
      <c r="X1602">
        <v>0</v>
      </c>
      <c r="Y1602">
        <v>0</v>
      </c>
      <c r="Z1602">
        <v>0</v>
      </c>
      <c r="AA1602">
        <v>0</v>
      </c>
      <c r="AB1602">
        <v>9.5893848311689404E-4</v>
      </c>
      <c r="AC1602">
        <v>2.3127027293139701E-3</v>
      </c>
      <c r="AD1602">
        <v>3.2716412124308598E-3</v>
      </c>
      <c r="AE1602">
        <v>0</v>
      </c>
      <c r="AF1602">
        <v>0</v>
      </c>
      <c r="AG1602">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v>0</v>
      </c>
      <c r="BN1602">
        <v>0</v>
      </c>
      <c r="BO1602">
        <v>0</v>
      </c>
      <c r="BP1602">
        <v>0</v>
      </c>
    </row>
    <row r="1603" spans="1:68" x14ac:dyDescent="0.25">
      <c r="A1603" t="s">
        <v>6087</v>
      </c>
      <c r="B1603">
        <v>2033</v>
      </c>
      <c r="C1603" t="s">
        <v>6144</v>
      </c>
      <c r="D1603" t="s">
        <v>6089</v>
      </c>
      <c r="E1603" t="s">
        <v>6089</v>
      </c>
      <c r="F1603" t="s">
        <v>6092</v>
      </c>
      <c r="G1603">
        <v>171.31998218953601</v>
      </c>
      <c r="H1603">
        <v>5748175.1427630195</v>
      </c>
      <c r="I1603">
        <v>5748175.1427630195</v>
      </c>
      <c r="J1603">
        <v>0</v>
      </c>
      <c r="K1603">
        <v>224086.53670391301</v>
      </c>
      <c r="L1603">
        <v>0</v>
      </c>
      <c r="M1603">
        <v>0.14904409527253601</v>
      </c>
      <c r="N1603">
        <v>0</v>
      </c>
      <c r="O1603">
        <v>7.9406647110272802E-2</v>
      </c>
      <c r="P1603">
        <v>0.22845074238280799</v>
      </c>
      <c r="Q1603">
        <v>7.53262925270912E-3</v>
      </c>
      <c r="R1603">
        <v>0</v>
      </c>
      <c r="S1603">
        <v>4.4260953028188897E-5</v>
      </c>
      <c r="T1603">
        <v>7.5768902057373102E-3</v>
      </c>
      <c r="U1603">
        <v>1.2843772474785801E-2</v>
      </c>
      <c r="V1603">
        <v>0.202949052706456</v>
      </c>
      <c r="W1603">
        <v>0.223369715386979</v>
      </c>
      <c r="X1603">
        <v>8.1924215960121199E-3</v>
      </c>
      <c r="Y1603">
        <v>0</v>
      </c>
      <c r="Z1603">
        <v>4.8137824826278401E-5</v>
      </c>
      <c r="AA1603">
        <v>8.2405594208383899E-3</v>
      </c>
      <c r="AB1603">
        <v>5.13750898991433E-2</v>
      </c>
      <c r="AC1603">
        <v>0.579854436304161</v>
      </c>
      <c r="AD1603">
        <v>0.63947008562414298</v>
      </c>
      <c r="AE1603">
        <v>5497.2611932681402</v>
      </c>
      <c r="AF1603">
        <v>0</v>
      </c>
      <c r="AG1603">
        <v>9.4744992758986299</v>
      </c>
      <c r="AH1603">
        <v>5506.7356925440399</v>
      </c>
      <c r="AI1603">
        <v>8.4846407355345602E-3</v>
      </c>
      <c r="AJ1603">
        <v>0</v>
      </c>
      <c r="AK1603">
        <v>8.8788210540722799E-3</v>
      </c>
      <c r="AL1603">
        <v>1.73634617896068E-2</v>
      </c>
      <c r="AM1603">
        <v>2.4824367236963501E-2</v>
      </c>
      <c r="AN1603">
        <v>0</v>
      </c>
      <c r="AO1603">
        <v>1.32552666953108E-2</v>
      </c>
      <c r="AP1603">
        <v>3.8079633932274301E-2</v>
      </c>
      <c r="AQ1603">
        <v>2.2387027822619001E-2</v>
      </c>
      <c r="AR1603">
        <v>0</v>
      </c>
      <c r="AS1603">
        <v>3.0270555896699702E-2</v>
      </c>
      <c r="AT1603">
        <v>5.2657583719318703E-2</v>
      </c>
      <c r="AU1603">
        <v>2.18025818389147E-2</v>
      </c>
      <c r="AV1603">
        <v>6.4473781860168201E-3</v>
      </c>
      <c r="AW1603">
        <v>2.2870336453533001E-2</v>
      </c>
      <c r="AX1603">
        <v>0.103777880197783</v>
      </c>
      <c r="AY1603">
        <v>3.2667098447073502E-2</v>
      </c>
      <c r="AZ1603">
        <v>0</v>
      </c>
      <c r="BA1603">
        <v>3.31424484852961E-2</v>
      </c>
      <c r="BB1603">
        <v>6.5809546932369706E-2</v>
      </c>
      <c r="BC1603">
        <v>2.18025818389147E-2</v>
      </c>
      <c r="BD1603">
        <v>6.4473781860141703E-3</v>
      </c>
      <c r="BE1603">
        <v>2.2870336453523599E-2</v>
      </c>
      <c r="BF1603">
        <v>0.11692984341082199</v>
      </c>
      <c r="BG1603">
        <v>3.6368255649919199</v>
      </c>
      <c r="BH1603">
        <v>0</v>
      </c>
      <c r="BI1603">
        <v>1.4263796845863499</v>
      </c>
      <c r="BJ1603">
        <v>5.0632052495782798</v>
      </c>
      <c r="BK1603">
        <v>5.4346023538911797E-2</v>
      </c>
      <c r="BL1603">
        <v>0</v>
      </c>
      <c r="BM1603">
        <v>9.3665071126314601E-5</v>
      </c>
      <c r="BN1603">
        <v>5.4439688610038103E-2</v>
      </c>
      <c r="BO1603">
        <v>0.285132449747665</v>
      </c>
      <c r="BP1603">
        <v>580.67839827244097</v>
      </c>
    </row>
    <row r="1604" spans="1:68" x14ac:dyDescent="0.25">
      <c r="A1604" t="s">
        <v>6087</v>
      </c>
      <c r="B1604">
        <v>2033</v>
      </c>
      <c r="C1604" t="s">
        <v>6144</v>
      </c>
      <c r="D1604" t="s">
        <v>6089</v>
      </c>
      <c r="E1604" t="s">
        <v>6089</v>
      </c>
      <c r="F1604" t="s">
        <v>6093</v>
      </c>
      <c r="G1604">
        <v>551.02756745357999</v>
      </c>
      <c r="H1604">
        <v>22458112.927055001</v>
      </c>
      <c r="I1604">
        <v>0</v>
      </c>
      <c r="J1604">
        <v>22458112.927055001</v>
      </c>
      <c r="K1604">
        <v>720744.05822928203</v>
      </c>
      <c r="L1604">
        <v>39149973.281287096</v>
      </c>
      <c r="M1604">
        <v>0</v>
      </c>
      <c r="N1604">
        <v>0</v>
      </c>
      <c r="O1604">
        <v>0</v>
      </c>
      <c r="P1604">
        <v>0</v>
      </c>
      <c r="Q1604">
        <v>0</v>
      </c>
      <c r="R1604">
        <v>0</v>
      </c>
      <c r="S1604">
        <v>0</v>
      </c>
      <c r="T1604">
        <v>0</v>
      </c>
      <c r="U1604">
        <v>0.22149013433862599</v>
      </c>
      <c r="V1604">
        <v>0.47654976410406802</v>
      </c>
      <c r="W1604">
        <v>0.69803989844269398</v>
      </c>
      <c r="X1604">
        <v>0</v>
      </c>
      <c r="Y1604">
        <v>0</v>
      </c>
      <c r="Z1604">
        <v>0</v>
      </c>
      <c r="AA1604">
        <v>0</v>
      </c>
      <c r="AB1604">
        <v>0.88596053735450397</v>
      </c>
      <c r="AC1604">
        <v>1.36157075458305</v>
      </c>
      <c r="AD1604">
        <v>2.2475312919375501</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v>0</v>
      </c>
      <c r="BK1604">
        <v>0</v>
      </c>
      <c r="BL1604">
        <v>0</v>
      </c>
      <c r="BM1604">
        <v>0</v>
      </c>
      <c r="BN1604">
        <v>0</v>
      </c>
      <c r="BO1604">
        <v>0</v>
      </c>
      <c r="BP1604">
        <v>0</v>
      </c>
    </row>
    <row r="1605" spans="1:68" x14ac:dyDescent="0.25">
      <c r="A1605" t="s">
        <v>6087</v>
      </c>
      <c r="B1605">
        <v>2034</v>
      </c>
      <c r="C1605" t="s">
        <v>6088</v>
      </c>
      <c r="D1605" t="s">
        <v>6089</v>
      </c>
      <c r="E1605" t="s">
        <v>6089</v>
      </c>
      <c r="F1605" t="s">
        <v>6090</v>
      </c>
      <c r="G1605">
        <v>498.830887057224</v>
      </c>
      <c r="H1605">
        <v>7689134.4211289901</v>
      </c>
      <c r="I1605">
        <v>7689134.4211289901</v>
      </c>
      <c r="J1605">
        <v>0</v>
      </c>
      <c r="K1605">
        <v>1296361.70928431</v>
      </c>
      <c r="L1605">
        <v>0</v>
      </c>
      <c r="M1605">
        <v>11.2589956497673</v>
      </c>
      <c r="N1605">
        <v>0.44171492712931398</v>
      </c>
      <c r="O1605">
        <v>1.4714204716812</v>
      </c>
      <c r="P1605">
        <v>13.1721310485778</v>
      </c>
      <c r="Q1605">
        <v>0.22736552054916001</v>
      </c>
      <c r="R1605">
        <v>1.3177281203795999E-3</v>
      </c>
      <c r="S1605">
        <v>0</v>
      </c>
      <c r="T1605">
        <v>0.22868324866953901</v>
      </c>
      <c r="U1605">
        <v>2.54274595311734E-2</v>
      </c>
      <c r="V1605">
        <v>0.136867977685211</v>
      </c>
      <c r="W1605">
        <v>0.39097868588592499</v>
      </c>
      <c r="X1605">
        <v>0.237645980468838</v>
      </c>
      <c r="Y1605">
        <v>1.37730993865123E-3</v>
      </c>
      <c r="Z1605">
        <v>0</v>
      </c>
      <c r="AA1605">
        <v>0.23902329040748899</v>
      </c>
      <c r="AB1605">
        <v>0.101709838124693</v>
      </c>
      <c r="AC1605">
        <v>0.391051364814891</v>
      </c>
      <c r="AD1605">
        <v>0.73178449334707396</v>
      </c>
      <c r="AE1605">
        <v>8952.5420620927707</v>
      </c>
      <c r="AF1605">
        <v>91.767507717166794</v>
      </c>
      <c r="AG1605">
        <v>0</v>
      </c>
      <c r="AH1605">
        <v>9044.3095698099296</v>
      </c>
      <c r="AI1605">
        <v>3.3193210222606698E-2</v>
      </c>
      <c r="AJ1605">
        <v>5.1236866069371602E-4</v>
      </c>
      <c r="AK1605">
        <v>0</v>
      </c>
      <c r="AL1605">
        <v>3.3705578883300398E-2</v>
      </c>
      <c r="AM1605">
        <v>1.4104766477082999</v>
      </c>
      <c r="AN1605">
        <v>1.44580082121612E-2</v>
      </c>
      <c r="AO1605">
        <v>0</v>
      </c>
      <c r="AP1605">
        <v>1.4249346559204601</v>
      </c>
      <c r="AQ1605">
        <v>0.71464071379114802</v>
      </c>
      <c r="AR1605">
        <v>1.10311567620836E-2</v>
      </c>
      <c r="AS1605">
        <v>0</v>
      </c>
      <c r="AT1605">
        <v>0.72567187055323101</v>
      </c>
      <c r="AU1605">
        <v>0</v>
      </c>
      <c r="AV1605">
        <v>0</v>
      </c>
      <c r="AW1605">
        <v>0</v>
      </c>
      <c r="AX1605">
        <v>0.72567187055323101</v>
      </c>
      <c r="AY1605">
        <v>0.81356405327913595</v>
      </c>
      <c r="AZ1605">
        <v>1.25581322677637E-2</v>
      </c>
      <c r="BA1605">
        <v>0</v>
      </c>
      <c r="BB1605">
        <v>0.82612218554689998</v>
      </c>
      <c r="BC1605">
        <v>0</v>
      </c>
      <c r="BD1605">
        <v>0</v>
      </c>
      <c r="BE1605">
        <v>0</v>
      </c>
      <c r="BF1605">
        <v>0.82612218554689998</v>
      </c>
      <c r="BG1605">
        <v>2.19530418835304</v>
      </c>
      <c r="BH1605">
        <v>0.34177347584546303</v>
      </c>
      <c r="BI1605">
        <v>0</v>
      </c>
      <c r="BJ1605">
        <v>2.53707766419851</v>
      </c>
      <c r="BK1605">
        <v>8.4775219805166502E-2</v>
      </c>
      <c r="BL1605">
        <v>8.6898342210933505E-4</v>
      </c>
      <c r="BM1605">
        <v>0</v>
      </c>
      <c r="BN1605">
        <v>8.5644203227275895E-2</v>
      </c>
      <c r="BO1605">
        <v>1.7769160622729101</v>
      </c>
      <c r="BP1605">
        <v>807.92459114450696</v>
      </c>
    </row>
    <row r="1606" spans="1:68" x14ac:dyDescent="0.25">
      <c r="A1606" t="s">
        <v>6087</v>
      </c>
      <c r="B1606">
        <v>2034</v>
      </c>
      <c r="C1606" t="s">
        <v>6091</v>
      </c>
      <c r="D1606" t="s">
        <v>6089</v>
      </c>
      <c r="E1606" t="s">
        <v>6089</v>
      </c>
      <c r="F1606" t="s">
        <v>6092</v>
      </c>
      <c r="G1606">
        <v>1111980.9849880501</v>
      </c>
      <c r="H1606">
        <v>16056013534.9284</v>
      </c>
      <c r="I1606">
        <v>16056013534.9284</v>
      </c>
      <c r="J1606">
        <v>0</v>
      </c>
      <c r="K1606">
        <v>1793161708.5228601</v>
      </c>
      <c r="L1606">
        <v>0</v>
      </c>
      <c r="M1606">
        <v>413.35948007001002</v>
      </c>
      <c r="N1606">
        <v>0</v>
      </c>
      <c r="O1606">
        <v>361.34256122846301</v>
      </c>
      <c r="P1606">
        <v>774.70204129847298</v>
      </c>
      <c r="Q1606">
        <v>15.584611210178499</v>
      </c>
      <c r="R1606">
        <v>0</v>
      </c>
      <c r="S1606">
        <v>2.3981813307431601</v>
      </c>
      <c r="T1606">
        <v>17.9827925409217</v>
      </c>
      <c r="U1606">
        <v>35.397709544041597</v>
      </c>
      <c r="V1606">
        <v>46.335785224235501</v>
      </c>
      <c r="W1606">
        <v>99.716287309198904</v>
      </c>
      <c r="X1606">
        <v>16.9496866446467</v>
      </c>
      <c r="Y1606">
        <v>0</v>
      </c>
      <c r="Z1606">
        <v>2.6082410093483999</v>
      </c>
      <c r="AA1606">
        <v>19.557927653995201</v>
      </c>
      <c r="AB1606">
        <v>141.59083817616599</v>
      </c>
      <c r="AC1606">
        <v>132.38795778353</v>
      </c>
      <c r="AD1606">
        <v>293.53672361369098</v>
      </c>
      <c r="AE1606">
        <v>4447105.65224325</v>
      </c>
      <c r="AF1606">
        <v>0</v>
      </c>
      <c r="AG1606">
        <v>114300.48727349901</v>
      </c>
      <c r="AH1606">
        <v>4561406.1395167504</v>
      </c>
      <c r="AI1606">
        <v>27.5239562927317</v>
      </c>
      <c r="AJ1606">
        <v>0</v>
      </c>
      <c r="AK1606">
        <v>83.674592844968601</v>
      </c>
      <c r="AL1606">
        <v>111.1985491377</v>
      </c>
      <c r="AM1606">
        <v>62.184724813514897</v>
      </c>
      <c r="AN1606">
        <v>0</v>
      </c>
      <c r="AO1606">
        <v>53.4049588460162</v>
      </c>
      <c r="AP1606">
        <v>115.589683659531</v>
      </c>
      <c r="AQ1606">
        <v>88.469094786816996</v>
      </c>
      <c r="AR1606">
        <v>0</v>
      </c>
      <c r="AS1606">
        <v>350.465377342267</v>
      </c>
      <c r="AT1606">
        <v>438.93447212908399</v>
      </c>
      <c r="AU1606">
        <v>502.63859007398401</v>
      </c>
      <c r="AV1606">
        <v>118.375875122653</v>
      </c>
      <c r="AW1606">
        <v>376.95655534462702</v>
      </c>
      <c r="AX1606">
        <v>1436.90549267034</v>
      </c>
      <c r="AY1606">
        <v>129.09389543905601</v>
      </c>
      <c r="AZ1606">
        <v>0</v>
      </c>
      <c r="BA1606">
        <v>383.71547434027502</v>
      </c>
      <c r="BB1606">
        <v>512.80936977933197</v>
      </c>
      <c r="BC1606">
        <v>502.63859007398401</v>
      </c>
      <c r="BD1606">
        <v>118.375875122604</v>
      </c>
      <c r="BE1606">
        <v>376.95655534447201</v>
      </c>
      <c r="BF1606">
        <v>1510.7803903203901</v>
      </c>
      <c r="BG1606">
        <v>9366.6243950961907</v>
      </c>
      <c r="BH1606">
        <v>0</v>
      </c>
      <c r="BI1606">
        <v>3927.7109776616699</v>
      </c>
      <c r="BJ1606">
        <v>13294.3353727578</v>
      </c>
      <c r="BK1606">
        <v>43.964166875097703</v>
      </c>
      <c r="BL1606">
        <v>0</v>
      </c>
      <c r="BM1606">
        <v>1.1299766835677201</v>
      </c>
      <c r="BN1606">
        <v>45.094143558665401</v>
      </c>
      <c r="BO1606">
        <v>724.84216223396697</v>
      </c>
      <c r="BP1606">
        <v>480994.578067536</v>
      </c>
    </row>
    <row r="1607" spans="1:68" x14ac:dyDescent="0.25">
      <c r="A1607" t="s">
        <v>6087</v>
      </c>
      <c r="B1607">
        <v>2034</v>
      </c>
      <c r="C1607" t="s">
        <v>6091</v>
      </c>
      <c r="D1607" t="s">
        <v>6089</v>
      </c>
      <c r="E1607" t="s">
        <v>6089</v>
      </c>
      <c r="F1607" t="s">
        <v>6090</v>
      </c>
      <c r="G1607">
        <v>1692.1641978090399</v>
      </c>
      <c r="H1607">
        <v>17405992.873146899</v>
      </c>
      <c r="I1607">
        <v>17405992.873146899</v>
      </c>
      <c r="J1607">
        <v>0</v>
      </c>
      <c r="K1607">
        <v>2479974.5923554301</v>
      </c>
      <c r="L1607">
        <v>0</v>
      </c>
      <c r="M1607">
        <v>1.26696066979023</v>
      </c>
      <c r="N1607">
        <v>0</v>
      </c>
      <c r="O1607">
        <v>0</v>
      </c>
      <c r="P1607">
        <v>1.26696066979023</v>
      </c>
      <c r="Q1607">
        <v>9.5287974594911395E-2</v>
      </c>
      <c r="R1607">
        <v>0</v>
      </c>
      <c r="S1607">
        <v>0</v>
      </c>
      <c r="T1607">
        <v>9.5287974594911395E-2</v>
      </c>
      <c r="U1607">
        <v>3.8373926299263103E-2</v>
      </c>
      <c r="V1607">
        <v>5.1648414062324302E-2</v>
      </c>
      <c r="W1607">
        <v>0.185310314956498</v>
      </c>
      <c r="X1607">
        <v>9.9596473971968302E-2</v>
      </c>
      <c r="Y1607">
        <v>0</v>
      </c>
      <c r="Z1607">
        <v>0</v>
      </c>
      <c r="AA1607">
        <v>9.9596473971968302E-2</v>
      </c>
      <c r="AB1607">
        <v>0.153495705197052</v>
      </c>
      <c r="AC1607">
        <v>0.14756689732092601</v>
      </c>
      <c r="AD1607">
        <v>0.40065907648994697</v>
      </c>
      <c r="AE1607">
        <v>4330.7552373969802</v>
      </c>
      <c r="AF1607">
        <v>0</v>
      </c>
      <c r="AG1607">
        <v>0</v>
      </c>
      <c r="AH1607">
        <v>4330.7552373969802</v>
      </c>
      <c r="AI1607">
        <v>1.8048902897637699E-2</v>
      </c>
      <c r="AJ1607">
        <v>0</v>
      </c>
      <c r="AK1607">
        <v>0</v>
      </c>
      <c r="AL1607">
        <v>1.8048902897637699E-2</v>
      </c>
      <c r="AM1607">
        <v>0.68231225130496398</v>
      </c>
      <c r="AN1607">
        <v>0</v>
      </c>
      <c r="AO1607">
        <v>0</v>
      </c>
      <c r="AP1607">
        <v>0.68231225130496398</v>
      </c>
      <c r="AQ1607">
        <v>0.38858225286036102</v>
      </c>
      <c r="AR1607">
        <v>0</v>
      </c>
      <c r="AS1607">
        <v>0</v>
      </c>
      <c r="AT1607">
        <v>0.38858225286036102</v>
      </c>
      <c r="AU1607">
        <v>0</v>
      </c>
      <c r="AV1607">
        <v>0</v>
      </c>
      <c r="AW1607">
        <v>0</v>
      </c>
      <c r="AX1607">
        <v>0.38858225286036102</v>
      </c>
      <c r="AY1607">
        <v>0.44237506017800698</v>
      </c>
      <c r="AZ1607">
        <v>0</v>
      </c>
      <c r="BA1607">
        <v>0</v>
      </c>
      <c r="BB1607">
        <v>0.44237506017800698</v>
      </c>
      <c r="BC1607">
        <v>0</v>
      </c>
      <c r="BD1607">
        <v>0</v>
      </c>
      <c r="BE1607">
        <v>0</v>
      </c>
      <c r="BF1607">
        <v>0.44237506017800698</v>
      </c>
      <c r="BG1607">
        <v>8.3341119047045904</v>
      </c>
      <c r="BH1607">
        <v>0</v>
      </c>
      <c r="BI1607">
        <v>0</v>
      </c>
      <c r="BJ1607">
        <v>8.3341119047045904</v>
      </c>
      <c r="BK1607">
        <v>4.1036106775124898E-2</v>
      </c>
      <c r="BL1607">
        <v>0</v>
      </c>
      <c r="BM1607">
        <v>0</v>
      </c>
      <c r="BN1607">
        <v>4.1036106775124898E-2</v>
      </c>
      <c r="BO1607">
        <v>5.9479133701235802E-2</v>
      </c>
      <c r="BP1607">
        <v>386.86464981255801</v>
      </c>
    </row>
    <row r="1608" spans="1:68" x14ac:dyDescent="0.25">
      <c r="A1608" t="s">
        <v>6087</v>
      </c>
      <c r="B1608">
        <v>2034</v>
      </c>
      <c r="C1608" t="s">
        <v>6091</v>
      </c>
      <c r="D1608" t="s">
        <v>6089</v>
      </c>
      <c r="E1608" t="s">
        <v>6089</v>
      </c>
      <c r="F1608" t="s">
        <v>6093</v>
      </c>
      <c r="G1608">
        <v>126587.382338186</v>
      </c>
      <c r="H1608">
        <v>2076371981.56918</v>
      </c>
      <c r="I1608">
        <v>0</v>
      </c>
      <c r="J1608">
        <v>2076371981.56918</v>
      </c>
      <c r="K1608">
        <v>211128151.36078101</v>
      </c>
      <c r="L1608">
        <v>801650957.19129002</v>
      </c>
      <c r="M1608">
        <v>0</v>
      </c>
      <c r="N1608">
        <v>0</v>
      </c>
      <c r="O1608">
        <v>0</v>
      </c>
      <c r="P1608">
        <v>0</v>
      </c>
      <c r="Q1608">
        <v>0</v>
      </c>
      <c r="R1608">
        <v>0</v>
      </c>
      <c r="S1608">
        <v>0</v>
      </c>
      <c r="T1608">
        <v>0</v>
      </c>
      <c r="U1608">
        <v>4.5776166419403799</v>
      </c>
      <c r="V1608">
        <v>3.51381119004889</v>
      </c>
      <c r="W1608">
        <v>8.0914278319892805</v>
      </c>
      <c r="X1608">
        <v>0</v>
      </c>
      <c r="Y1608">
        <v>0</v>
      </c>
      <c r="Z1608">
        <v>0</v>
      </c>
      <c r="AA1608">
        <v>0</v>
      </c>
      <c r="AB1608">
        <v>18.310466567761502</v>
      </c>
      <c r="AC1608">
        <v>10.0394605429968</v>
      </c>
      <c r="AD1608">
        <v>28.349927110758301</v>
      </c>
      <c r="AE1608">
        <v>0</v>
      </c>
      <c r="AF1608">
        <v>0</v>
      </c>
      <c r="AG1608">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v>0</v>
      </c>
    </row>
    <row r="1609" spans="1:68" x14ac:dyDescent="0.25">
      <c r="A1609" t="s">
        <v>6087</v>
      </c>
      <c r="B1609">
        <v>2034</v>
      </c>
      <c r="C1609" t="s">
        <v>6094</v>
      </c>
      <c r="D1609" t="s">
        <v>6089</v>
      </c>
      <c r="E1609" t="s">
        <v>6089</v>
      </c>
      <c r="F1609" t="s">
        <v>6092</v>
      </c>
      <c r="G1609">
        <v>96012.827223430897</v>
      </c>
      <c r="H1609">
        <v>1196142731.86271</v>
      </c>
      <c r="I1609">
        <v>1196142731.86271</v>
      </c>
      <c r="J1609">
        <v>0</v>
      </c>
      <c r="K1609">
        <v>144568794.779755</v>
      </c>
      <c r="L1609">
        <v>0</v>
      </c>
      <c r="M1609">
        <v>79.855753253279005</v>
      </c>
      <c r="N1609">
        <v>0</v>
      </c>
      <c r="O1609">
        <v>42.995569490025701</v>
      </c>
      <c r="P1609">
        <v>122.851322743304</v>
      </c>
      <c r="Q1609">
        <v>1.6858800130460201</v>
      </c>
      <c r="R1609">
        <v>0</v>
      </c>
      <c r="S1609">
        <v>0.27143656010338801</v>
      </c>
      <c r="T1609">
        <v>1.95731657314941</v>
      </c>
      <c r="U1609">
        <v>2.6370626123093599</v>
      </c>
      <c r="V1609">
        <v>4.3147167759058398</v>
      </c>
      <c r="W1609">
        <v>8.9090959613646099</v>
      </c>
      <c r="X1609">
        <v>1.83354833535662</v>
      </c>
      <c r="Y1609">
        <v>0</v>
      </c>
      <c r="Z1609">
        <v>0.29521202522193302</v>
      </c>
      <c r="AA1609">
        <v>2.1287603605785499</v>
      </c>
      <c r="AB1609">
        <v>10.548250449237401</v>
      </c>
      <c r="AC1609">
        <v>12.327762216873801</v>
      </c>
      <c r="AD1609">
        <v>25.004773026689801</v>
      </c>
      <c r="AE1609">
        <v>407154.36852724402</v>
      </c>
      <c r="AF1609">
        <v>0</v>
      </c>
      <c r="AG1609">
        <v>11699.2470855746</v>
      </c>
      <c r="AH1609">
        <v>418853.61561281799</v>
      </c>
      <c r="AI1609">
        <v>5.2328833137276298</v>
      </c>
      <c r="AJ1609">
        <v>0</v>
      </c>
      <c r="AK1609">
        <v>10.7185817990521</v>
      </c>
      <c r="AL1609">
        <v>15.951465112779699</v>
      </c>
      <c r="AM1609">
        <v>7.7344910992438098</v>
      </c>
      <c r="AN1609">
        <v>0</v>
      </c>
      <c r="AO1609">
        <v>5.19483162944453</v>
      </c>
      <c r="AP1609">
        <v>12.9293227286883</v>
      </c>
      <c r="AQ1609">
        <v>21.497281091133502</v>
      </c>
      <c r="AR1609">
        <v>0</v>
      </c>
      <c r="AS1609">
        <v>51.157795000884299</v>
      </c>
      <c r="AT1609">
        <v>72.655076092017794</v>
      </c>
      <c r="AU1609">
        <v>91.742102986262495</v>
      </c>
      <c r="AV1609">
        <v>21.186924699225798</v>
      </c>
      <c r="AW1609">
        <v>65.997801405207895</v>
      </c>
      <c r="AX1609">
        <v>251.581905182714</v>
      </c>
      <c r="AY1609">
        <v>31.368782105096599</v>
      </c>
      <c r="AZ1609">
        <v>0</v>
      </c>
      <c r="BA1609">
        <v>56.0113461815546</v>
      </c>
      <c r="BB1609">
        <v>87.380128286651299</v>
      </c>
      <c r="BC1609">
        <v>91.742102986262495</v>
      </c>
      <c r="BD1609">
        <v>21.186924699216998</v>
      </c>
      <c r="BE1609">
        <v>65.997801405180695</v>
      </c>
      <c r="BF1609">
        <v>266.30695737731099</v>
      </c>
      <c r="BG1609">
        <v>1183.5778699634</v>
      </c>
      <c r="BH1609">
        <v>0</v>
      </c>
      <c r="BI1609">
        <v>499.16099101346703</v>
      </c>
      <c r="BJ1609">
        <v>1682.73886097687</v>
      </c>
      <c r="BK1609">
        <v>4.0251354480025396</v>
      </c>
      <c r="BL1609">
        <v>0</v>
      </c>
      <c r="BM1609">
        <v>0.115658968192885</v>
      </c>
      <c r="BN1609">
        <v>4.14079441619542</v>
      </c>
      <c r="BO1609">
        <v>51.889145411641998</v>
      </c>
      <c r="BP1609">
        <v>44167.590420942797</v>
      </c>
    </row>
    <row r="1610" spans="1:68" x14ac:dyDescent="0.25">
      <c r="A1610" t="s">
        <v>6087</v>
      </c>
      <c r="B1610">
        <v>2034</v>
      </c>
      <c r="C1610" t="s">
        <v>6094</v>
      </c>
      <c r="D1610" t="s">
        <v>6089</v>
      </c>
      <c r="E1610" t="s">
        <v>6089</v>
      </c>
      <c r="F1610" t="s">
        <v>6090</v>
      </c>
      <c r="G1610">
        <v>0.61795931951556704</v>
      </c>
      <c r="H1610">
        <v>9714.8269601523207</v>
      </c>
      <c r="I1610">
        <v>9714.8269601523207</v>
      </c>
      <c r="J1610">
        <v>0</v>
      </c>
      <c r="K1610">
        <v>1032.1435512585199</v>
      </c>
      <c r="L1610">
        <v>0</v>
      </c>
      <c r="M1610">
        <v>4.3581187754005102E-4</v>
      </c>
      <c r="N1610">
        <v>0</v>
      </c>
      <c r="O1610">
        <v>0</v>
      </c>
      <c r="P1610">
        <v>4.3581187754005102E-4</v>
      </c>
      <c r="Q1610">
        <v>4.9108763395401897E-5</v>
      </c>
      <c r="R1610">
        <v>0</v>
      </c>
      <c r="S1610">
        <v>0</v>
      </c>
      <c r="T1610">
        <v>4.9108763395401897E-5</v>
      </c>
      <c r="U1610">
        <v>2.1417683926213099E-5</v>
      </c>
      <c r="V1610">
        <v>3.28878282869476E-5</v>
      </c>
      <c r="W1610">
        <v>1.03414275608562E-4</v>
      </c>
      <c r="X1610">
        <v>5.1329243759231898E-5</v>
      </c>
      <c r="Y1610">
        <v>0</v>
      </c>
      <c r="Z1610">
        <v>0</v>
      </c>
      <c r="AA1610">
        <v>5.1329243759231898E-5</v>
      </c>
      <c r="AB1610">
        <v>8.5670735704852506E-5</v>
      </c>
      <c r="AC1610">
        <v>9.3965223676993295E-5</v>
      </c>
      <c r="AD1610">
        <v>2.3096520314107701E-4</v>
      </c>
      <c r="AE1610">
        <v>3.9800094198437899</v>
      </c>
      <c r="AF1610">
        <v>0</v>
      </c>
      <c r="AG1610">
        <v>0</v>
      </c>
      <c r="AH1610">
        <v>3.9800094198437899</v>
      </c>
      <c r="AI1610">
        <v>1.2779143670239099E-5</v>
      </c>
      <c r="AJ1610">
        <v>0</v>
      </c>
      <c r="AK1610">
        <v>0</v>
      </c>
      <c r="AL1610">
        <v>1.2779143670239099E-5</v>
      </c>
      <c r="AM1610">
        <v>6.2705210491203003E-4</v>
      </c>
      <c r="AN1610">
        <v>0</v>
      </c>
      <c r="AO1610">
        <v>0</v>
      </c>
      <c r="AP1610">
        <v>6.2705210491203003E-4</v>
      </c>
      <c r="AQ1610">
        <v>2.7512743933359198E-4</v>
      </c>
      <c r="AR1610">
        <v>0</v>
      </c>
      <c r="AS1610">
        <v>0</v>
      </c>
      <c r="AT1610">
        <v>2.7512743933359198E-4</v>
      </c>
      <c r="AU1610">
        <v>0</v>
      </c>
      <c r="AV1610">
        <v>0</v>
      </c>
      <c r="AW1610">
        <v>0</v>
      </c>
      <c r="AX1610">
        <v>2.7512743933359198E-4</v>
      </c>
      <c r="AY1610">
        <v>3.1321429796629403E-4</v>
      </c>
      <c r="AZ1610">
        <v>0</v>
      </c>
      <c r="BA1610">
        <v>0</v>
      </c>
      <c r="BB1610">
        <v>3.1321429796629403E-4</v>
      </c>
      <c r="BC1610">
        <v>0</v>
      </c>
      <c r="BD1610">
        <v>0</v>
      </c>
      <c r="BE1610">
        <v>0</v>
      </c>
      <c r="BF1610">
        <v>3.1321429796629403E-4</v>
      </c>
      <c r="BG1610">
        <v>2.66338898350522E-3</v>
      </c>
      <c r="BH1610">
        <v>0</v>
      </c>
      <c r="BI1610">
        <v>0</v>
      </c>
      <c r="BJ1610">
        <v>2.66338898350522E-3</v>
      </c>
      <c r="BK1610">
        <v>3.7712611903894898E-5</v>
      </c>
      <c r="BL1610">
        <v>0</v>
      </c>
      <c r="BM1610">
        <v>0</v>
      </c>
      <c r="BN1610">
        <v>3.7712611903894898E-5</v>
      </c>
      <c r="BO1610">
        <v>3.3197157775395499E-5</v>
      </c>
      <c r="BP1610">
        <v>0.35553266487163698</v>
      </c>
    </row>
    <row r="1611" spans="1:68" x14ac:dyDescent="0.25">
      <c r="A1611" t="s">
        <v>6087</v>
      </c>
      <c r="B1611">
        <v>2034</v>
      </c>
      <c r="C1611" t="s">
        <v>6094</v>
      </c>
      <c r="D1611" t="s">
        <v>6089</v>
      </c>
      <c r="E1611" t="s">
        <v>6089</v>
      </c>
      <c r="F1611" t="s">
        <v>6093</v>
      </c>
      <c r="G1611">
        <v>1235.71188230864</v>
      </c>
      <c r="H1611">
        <v>21628239.483065501</v>
      </c>
      <c r="I1611">
        <v>0</v>
      </c>
      <c r="J1611">
        <v>21628239.483065501</v>
      </c>
      <c r="K1611">
        <v>2102880.9138624598</v>
      </c>
      <c r="L1611">
        <v>8350285.5162102599</v>
      </c>
      <c r="M1611">
        <v>0</v>
      </c>
      <c r="N1611">
        <v>0</v>
      </c>
      <c r="O1611">
        <v>0</v>
      </c>
      <c r="P1611">
        <v>0</v>
      </c>
      <c r="Q1611">
        <v>0</v>
      </c>
      <c r="R1611">
        <v>0</v>
      </c>
      <c r="S1611">
        <v>0</v>
      </c>
      <c r="T1611">
        <v>0</v>
      </c>
      <c r="U1611">
        <v>4.7682106035128999E-2</v>
      </c>
      <c r="V1611">
        <v>3.6531951266322499E-2</v>
      </c>
      <c r="W1611">
        <v>8.4214057301451595E-2</v>
      </c>
      <c r="X1611">
        <v>0</v>
      </c>
      <c r="Y1611">
        <v>0</v>
      </c>
      <c r="Z1611">
        <v>0</v>
      </c>
      <c r="AA1611">
        <v>0</v>
      </c>
      <c r="AB1611">
        <v>0.190728424140516</v>
      </c>
      <c r="AC1611">
        <v>0.104377003618064</v>
      </c>
      <c r="AD1611">
        <v>0.29510542775858001</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v>0</v>
      </c>
      <c r="BK1611">
        <v>0</v>
      </c>
      <c r="BL1611">
        <v>0</v>
      </c>
      <c r="BM1611">
        <v>0</v>
      </c>
      <c r="BN1611">
        <v>0</v>
      </c>
      <c r="BO1611">
        <v>0</v>
      </c>
      <c r="BP1611">
        <v>0</v>
      </c>
    </row>
    <row r="1612" spans="1:68" x14ac:dyDescent="0.25">
      <c r="A1612" t="s">
        <v>6087</v>
      </c>
      <c r="B1612">
        <v>2034</v>
      </c>
      <c r="C1612" t="s">
        <v>6095</v>
      </c>
      <c r="D1612" t="s">
        <v>6089</v>
      </c>
      <c r="E1612" t="s">
        <v>6089</v>
      </c>
      <c r="F1612" t="s">
        <v>6092</v>
      </c>
      <c r="G1612">
        <v>564549.93829832098</v>
      </c>
      <c r="H1612">
        <v>8098002765.5373297</v>
      </c>
      <c r="I1612">
        <v>8098002765.5373297</v>
      </c>
      <c r="J1612">
        <v>0</v>
      </c>
      <c r="K1612">
        <v>907175089.65081704</v>
      </c>
      <c r="L1612">
        <v>0</v>
      </c>
      <c r="M1612">
        <v>316.16721593779403</v>
      </c>
      <c r="N1612">
        <v>0</v>
      </c>
      <c r="O1612">
        <v>230.784041168513</v>
      </c>
      <c r="P1612">
        <v>546.95125710630703</v>
      </c>
      <c r="Q1612">
        <v>8.5051818328720508</v>
      </c>
      <c r="R1612">
        <v>0</v>
      </c>
      <c r="S1612">
        <v>1.2614945748250701</v>
      </c>
      <c r="T1612">
        <v>9.7666764076971297</v>
      </c>
      <c r="U1612">
        <v>17.8531706614318</v>
      </c>
      <c r="V1612">
        <v>28.214192661192101</v>
      </c>
      <c r="W1612">
        <v>55.834039730321003</v>
      </c>
      <c r="X1612">
        <v>9.2501612634885895</v>
      </c>
      <c r="Y1612">
        <v>0</v>
      </c>
      <c r="Z1612">
        <v>1.37199044999223</v>
      </c>
      <c r="AA1612">
        <v>10.6221517134808</v>
      </c>
      <c r="AB1612">
        <v>71.412682645727301</v>
      </c>
      <c r="AC1612">
        <v>80.611979031977498</v>
      </c>
      <c r="AD1612">
        <v>162.64681339118499</v>
      </c>
      <c r="AE1612">
        <v>2751230.1226740498</v>
      </c>
      <c r="AF1612">
        <v>0</v>
      </c>
      <c r="AG1612">
        <v>71761.434930148302</v>
      </c>
      <c r="AH1612">
        <v>2822991.5576042002</v>
      </c>
      <c r="AI1612">
        <v>19.6433846794103</v>
      </c>
      <c r="AJ1612">
        <v>0</v>
      </c>
      <c r="AK1612">
        <v>52.916985295338598</v>
      </c>
      <c r="AL1612">
        <v>72.560369974748895</v>
      </c>
      <c r="AM1612">
        <v>37.8123617659326</v>
      </c>
      <c r="AN1612">
        <v>0</v>
      </c>
      <c r="AO1612">
        <v>31.5531002237983</v>
      </c>
      <c r="AP1612">
        <v>69.365461989730903</v>
      </c>
      <c r="AQ1612">
        <v>67.462706215617601</v>
      </c>
      <c r="AR1612">
        <v>0</v>
      </c>
      <c r="AS1612">
        <v>224.61797389065799</v>
      </c>
      <c r="AT1612">
        <v>292.08068010627602</v>
      </c>
      <c r="AU1612">
        <v>267.14016769072299</v>
      </c>
      <c r="AV1612">
        <v>60.727627367914998</v>
      </c>
      <c r="AW1612">
        <v>199.160298357996</v>
      </c>
      <c r="AX1612">
        <v>819.10877352291095</v>
      </c>
      <c r="AY1612">
        <v>98.441422546718599</v>
      </c>
      <c r="AZ1612">
        <v>0</v>
      </c>
      <c r="BA1612">
        <v>245.928408250817</v>
      </c>
      <c r="BB1612">
        <v>344.36983079753497</v>
      </c>
      <c r="BC1612">
        <v>267.14016769072299</v>
      </c>
      <c r="BD1612">
        <v>60.727627367890001</v>
      </c>
      <c r="BE1612">
        <v>199.160298357914</v>
      </c>
      <c r="BF1612">
        <v>871.39792421406298</v>
      </c>
      <c r="BG1612">
        <v>5713.9379567259402</v>
      </c>
      <c r="BH1612">
        <v>0</v>
      </c>
      <c r="BI1612">
        <v>2419.62453564315</v>
      </c>
      <c r="BJ1612">
        <v>8133.5624923690903</v>
      </c>
      <c r="BK1612">
        <v>27.198710730882699</v>
      </c>
      <c r="BL1612">
        <v>0</v>
      </c>
      <c r="BM1612">
        <v>0.70943484305889204</v>
      </c>
      <c r="BN1612">
        <v>27.908145573941599</v>
      </c>
      <c r="BO1612">
        <v>364.84596820458898</v>
      </c>
      <c r="BP1612">
        <v>297680.93250339298</v>
      </c>
    </row>
    <row r="1613" spans="1:68" x14ac:dyDescent="0.25">
      <c r="A1613" t="s">
        <v>6087</v>
      </c>
      <c r="B1613">
        <v>2034</v>
      </c>
      <c r="C1613" t="s">
        <v>6095</v>
      </c>
      <c r="D1613" t="s">
        <v>6089</v>
      </c>
      <c r="E1613" t="s">
        <v>6089</v>
      </c>
      <c r="F1613" t="s">
        <v>6090</v>
      </c>
      <c r="G1613">
        <v>2132.9716024797499</v>
      </c>
      <c r="H1613">
        <v>30902170.781143799</v>
      </c>
      <c r="I1613">
        <v>30902170.781143799</v>
      </c>
      <c r="J1613">
        <v>0</v>
      </c>
      <c r="K1613">
        <v>3452856.3877957701</v>
      </c>
      <c r="L1613">
        <v>0</v>
      </c>
      <c r="M1613">
        <v>1.2648441133838499</v>
      </c>
      <c r="N1613">
        <v>0</v>
      </c>
      <c r="O1613">
        <v>0</v>
      </c>
      <c r="P1613">
        <v>1.2648441133838499</v>
      </c>
      <c r="Q1613">
        <v>0.14937773483262301</v>
      </c>
      <c r="R1613">
        <v>0</v>
      </c>
      <c r="S1613">
        <v>0</v>
      </c>
      <c r="T1613">
        <v>0.14937773483262301</v>
      </c>
      <c r="U1613">
        <v>6.8128123036997404E-2</v>
      </c>
      <c r="V1613">
        <v>0.107670701285093</v>
      </c>
      <c r="W1613">
        <v>0.32517655915471499</v>
      </c>
      <c r="X1613">
        <v>0.15613193314787299</v>
      </c>
      <c r="Y1613">
        <v>0</v>
      </c>
      <c r="Z1613">
        <v>0</v>
      </c>
      <c r="AA1613">
        <v>0.15613193314787299</v>
      </c>
      <c r="AB1613">
        <v>0.272512492147989</v>
      </c>
      <c r="AC1613">
        <v>0.30763057510026798</v>
      </c>
      <c r="AD1613">
        <v>0.73627500039613103</v>
      </c>
      <c r="AE1613">
        <v>9807.5440492626294</v>
      </c>
      <c r="AF1613">
        <v>0</v>
      </c>
      <c r="AG1613">
        <v>0</v>
      </c>
      <c r="AH1613">
        <v>9807.5440492626294</v>
      </c>
      <c r="AI1613">
        <v>4.0493296125453798E-2</v>
      </c>
      <c r="AJ1613">
        <v>0</v>
      </c>
      <c r="AK1613">
        <v>0</v>
      </c>
      <c r="AL1613">
        <v>4.0493296125453798E-2</v>
      </c>
      <c r="AM1613">
        <v>1.5451825589771999</v>
      </c>
      <c r="AN1613">
        <v>0</v>
      </c>
      <c r="AO1613">
        <v>0</v>
      </c>
      <c r="AP1613">
        <v>1.5451825589771999</v>
      </c>
      <c r="AQ1613">
        <v>0.87179682462749497</v>
      </c>
      <c r="AR1613">
        <v>0</v>
      </c>
      <c r="AS1613">
        <v>0</v>
      </c>
      <c r="AT1613">
        <v>0.87179682462749497</v>
      </c>
      <c r="AU1613">
        <v>0</v>
      </c>
      <c r="AV1613">
        <v>0</v>
      </c>
      <c r="AW1613">
        <v>0</v>
      </c>
      <c r="AX1613">
        <v>0.87179682462749497</v>
      </c>
      <c r="AY1613">
        <v>0.99248272384733105</v>
      </c>
      <c r="AZ1613">
        <v>0</v>
      </c>
      <c r="BA1613">
        <v>0</v>
      </c>
      <c r="BB1613">
        <v>0.99248272384733105</v>
      </c>
      <c r="BC1613">
        <v>0</v>
      </c>
      <c r="BD1613">
        <v>0</v>
      </c>
      <c r="BE1613">
        <v>0</v>
      </c>
      <c r="BF1613">
        <v>0.99248272384733105</v>
      </c>
      <c r="BG1613">
        <v>9.1073694018057996</v>
      </c>
      <c r="BH1613">
        <v>0</v>
      </c>
      <c r="BI1613">
        <v>0</v>
      </c>
      <c r="BJ1613">
        <v>9.1073694018057996</v>
      </c>
      <c r="BK1613">
        <v>9.2931464085507606E-2</v>
      </c>
      <c r="BL1613">
        <v>0</v>
      </c>
      <c r="BM1613">
        <v>0</v>
      </c>
      <c r="BN1613">
        <v>9.2931464085507606E-2</v>
      </c>
      <c r="BO1613">
        <v>0.105597788126507</v>
      </c>
      <c r="BP1613">
        <v>876.104024853581</v>
      </c>
    </row>
    <row r="1614" spans="1:68" x14ac:dyDescent="0.25">
      <c r="A1614" t="s">
        <v>6087</v>
      </c>
      <c r="B1614">
        <v>2034</v>
      </c>
      <c r="C1614" t="s">
        <v>6095</v>
      </c>
      <c r="D1614" t="s">
        <v>6089</v>
      </c>
      <c r="E1614" t="s">
        <v>6089</v>
      </c>
      <c r="F1614" t="s">
        <v>6093</v>
      </c>
      <c r="G1614">
        <v>14352.2237121164</v>
      </c>
      <c r="H1614">
        <v>173654244.235811</v>
      </c>
      <c r="I1614">
        <v>0</v>
      </c>
      <c r="J1614">
        <v>173654244.235811</v>
      </c>
      <c r="K1614">
        <v>24445679.001699101</v>
      </c>
      <c r="L1614">
        <v>67044870.7397613</v>
      </c>
      <c r="M1614">
        <v>0</v>
      </c>
      <c r="N1614">
        <v>0</v>
      </c>
      <c r="O1614">
        <v>0</v>
      </c>
      <c r="P1614">
        <v>0</v>
      </c>
      <c r="Q1614">
        <v>0</v>
      </c>
      <c r="R1614">
        <v>0</v>
      </c>
      <c r="S1614">
        <v>0</v>
      </c>
      <c r="T1614">
        <v>0</v>
      </c>
      <c r="U1614">
        <v>0.38284207522232</v>
      </c>
      <c r="V1614">
        <v>0.29345310909511901</v>
      </c>
      <c r="W1614">
        <v>0.67629518431743996</v>
      </c>
      <c r="X1614">
        <v>0</v>
      </c>
      <c r="Y1614">
        <v>0</v>
      </c>
      <c r="Z1614">
        <v>0</v>
      </c>
      <c r="AA1614">
        <v>0</v>
      </c>
      <c r="AB1614">
        <v>1.53136830088928</v>
      </c>
      <c r="AC1614">
        <v>0.83843745455748397</v>
      </c>
      <c r="AD1614">
        <v>2.3698057554467602</v>
      </c>
      <c r="AE1614">
        <v>0</v>
      </c>
      <c r="AF1614">
        <v>0</v>
      </c>
      <c r="AG1614">
        <v>0</v>
      </c>
      <c r="AH1614">
        <v>0</v>
      </c>
      <c r="AI1614">
        <v>0</v>
      </c>
      <c r="AJ1614">
        <v>0</v>
      </c>
      <c r="AK1614">
        <v>0</v>
      </c>
      <c r="AL1614">
        <v>0</v>
      </c>
      <c r="AM1614">
        <v>0</v>
      </c>
      <c r="AN1614">
        <v>0</v>
      </c>
      <c r="AO1614">
        <v>0</v>
      </c>
      <c r="AP1614">
        <v>0</v>
      </c>
      <c r="AQ1614">
        <v>0</v>
      </c>
      <c r="AR1614">
        <v>0</v>
      </c>
      <c r="AS1614">
        <v>0</v>
      </c>
      <c r="AT1614">
        <v>0</v>
      </c>
      <c r="AU1614">
        <v>0</v>
      </c>
      <c r="AV1614">
        <v>0</v>
      </c>
      <c r="AW1614">
        <v>0</v>
      </c>
      <c r="AX1614">
        <v>0</v>
      </c>
      <c r="AY1614">
        <v>0</v>
      </c>
      <c r="AZ1614">
        <v>0</v>
      </c>
      <c r="BA1614">
        <v>0</v>
      </c>
      <c r="BB1614">
        <v>0</v>
      </c>
      <c r="BC1614">
        <v>0</v>
      </c>
      <c r="BD1614">
        <v>0</v>
      </c>
      <c r="BE1614">
        <v>0</v>
      </c>
      <c r="BF1614">
        <v>0</v>
      </c>
      <c r="BG1614">
        <v>0</v>
      </c>
      <c r="BH1614">
        <v>0</v>
      </c>
      <c r="BI1614">
        <v>0</v>
      </c>
      <c r="BJ1614">
        <v>0</v>
      </c>
      <c r="BK1614">
        <v>0</v>
      </c>
      <c r="BL1614">
        <v>0</v>
      </c>
      <c r="BM1614">
        <v>0</v>
      </c>
      <c r="BN1614">
        <v>0</v>
      </c>
      <c r="BO1614">
        <v>0</v>
      </c>
      <c r="BP1614">
        <v>0</v>
      </c>
    </row>
    <row r="1615" spans="1:68" x14ac:dyDescent="0.25">
      <c r="A1615" t="s">
        <v>6087</v>
      </c>
      <c r="B1615">
        <v>2034</v>
      </c>
      <c r="C1615" t="s">
        <v>6096</v>
      </c>
      <c r="D1615" t="s">
        <v>6089</v>
      </c>
      <c r="E1615" t="s">
        <v>6089</v>
      </c>
      <c r="F1615" t="s">
        <v>6092</v>
      </c>
      <c r="G1615">
        <v>35351.297413849599</v>
      </c>
      <c r="H1615">
        <v>469529557.836698</v>
      </c>
      <c r="I1615">
        <v>469529557.836698</v>
      </c>
      <c r="J1615">
        <v>0</v>
      </c>
      <c r="K1615">
        <v>172224902.17686</v>
      </c>
      <c r="L1615">
        <v>0</v>
      </c>
      <c r="M1615">
        <v>31.706311438245599</v>
      </c>
      <c r="N1615">
        <v>0.36872327401213001</v>
      </c>
      <c r="O1615">
        <v>90.275163208228506</v>
      </c>
      <c r="P1615">
        <v>122.350197920486</v>
      </c>
      <c r="Q1615">
        <v>0.65263512514734801</v>
      </c>
      <c r="R1615">
        <v>0</v>
      </c>
      <c r="S1615">
        <v>2.9241155080197399E-2</v>
      </c>
      <c r="T1615">
        <v>0.68187628022754498</v>
      </c>
      <c r="U1615">
        <v>1.03513548589796</v>
      </c>
      <c r="V1615">
        <v>14.1295993679764</v>
      </c>
      <c r="W1615">
        <v>15.8466111341019</v>
      </c>
      <c r="X1615">
        <v>0.70980024559820998</v>
      </c>
      <c r="Y1615">
        <v>0</v>
      </c>
      <c r="Z1615">
        <v>3.1802424138316902E-2</v>
      </c>
      <c r="AA1615">
        <v>0.741602669736527</v>
      </c>
      <c r="AB1615">
        <v>4.14054194359184</v>
      </c>
      <c r="AC1615">
        <v>40.370283908504099</v>
      </c>
      <c r="AD1615">
        <v>45.252428521832499</v>
      </c>
      <c r="AE1615">
        <v>404752.36647361401</v>
      </c>
      <c r="AF1615">
        <v>1423.4899730060299</v>
      </c>
      <c r="AG1615">
        <v>4680.1221899979</v>
      </c>
      <c r="AH1615">
        <v>410855.97863661801</v>
      </c>
      <c r="AI1615">
        <v>1.36168812168209</v>
      </c>
      <c r="AJ1615">
        <v>1.22463669252986</v>
      </c>
      <c r="AK1615">
        <v>4.5993979666404297</v>
      </c>
      <c r="AL1615">
        <v>7.18572278085239</v>
      </c>
      <c r="AM1615">
        <v>2.00649129601962</v>
      </c>
      <c r="AN1615">
        <v>3.5358760087756201E-2</v>
      </c>
      <c r="AO1615">
        <v>8.3461670293259793</v>
      </c>
      <c r="AP1615">
        <v>10.388017085433299</v>
      </c>
      <c r="AQ1615">
        <v>5.5735389249023299</v>
      </c>
      <c r="AR1615">
        <v>4.2306213246502997</v>
      </c>
      <c r="AS1615">
        <v>21.167956063770699</v>
      </c>
      <c r="AT1615">
        <v>30.972116313323301</v>
      </c>
      <c r="AU1615">
        <v>25.655220996516402</v>
      </c>
      <c r="AV1615">
        <v>5.6874152495934096</v>
      </c>
      <c r="AW1615">
        <v>35.584613336469801</v>
      </c>
      <c r="AX1615">
        <v>97.899365895903102</v>
      </c>
      <c r="AY1615">
        <v>8.1328949157968804</v>
      </c>
      <c r="AZ1615">
        <v>6.1733127058968398</v>
      </c>
      <c r="BA1615">
        <v>23.176247432542802</v>
      </c>
      <c r="BB1615">
        <v>37.482455054236503</v>
      </c>
      <c r="BC1615">
        <v>25.655220996516402</v>
      </c>
      <c r="BD1615">
        <v>5.6874152495910701</v>
      </c>
      <c r="BE1615">
        <v>35.584613336455199</v>
      </c>
      <c r="BF1615">
        <v>104.40970463679901</v>
      </c>
      <c r="BG1615">
        <v>350.32001788675598</v>
      </c>
      <c r="BH1615">
        <v>48.068245459937998</v>
      </c>
      <c r="BI1615">
        <v>604.78008319601895</v>
      </c>
      <c r="BJ1615">
        <v>1003.16834654271</v>
      </c>
      <c r="BK1615">
        <v>4.0013892122757504</v>
      </c>
      <c r="BL1615">
        <v>1.40726476077079E-2</v>
      </c>
      <c r="BM1615">
        <v>4.6267772579930699E-2</v>
      </c>
      <c r="BN1615">
        <v>4.0617296324633898</v>
      </c>
      <c r="BO1615">
        <v>23.2905417336612</v>
      </c>
      <c r="BP1615">
        <v>43324.249594617599</v>
      </c>
    </row>
    <row r="1616" spans="1:68" x14ac:dyDescent="0.25">
      <c r="A1616" t="s">
        <v>6087</v>
      </c>
      <c r="B1616">
        <v>2034</v>
      </c>
      <c r="C1616" t="s">
        <v>6096</v>
      </c>
      <c r="D1616" t="s">
        <v>6089</v>
      </c>
      <c r="E1616" t="s">
        <v>6089</v>
      </c>
      <c r="F1616" t="s">
        <v>6090</v>
      </c>
      <c r="G1616">
        <v>27317.569792001999</v>
      </c>
      <c r="H1616">
        <v>351154383.48379999</v>
      </c>
      <c r="I1616">
        <v>351154383.48379999</v>
      </c>
      <c r="J1616">
        <v>0</v>
      </c>
      <c r="K1616">
        <v>112363956.631152</v>
      </c>
      <c r="L1616">
        <v>0</v>
      </c>
      <c r="M1616">
        <v>296.82273766319003</v>
      </c>
      <c r="N1616">
        <v>14.089693105770101</v>
      </c>
      <c r="O1616">
        <v>0</v>
      </c>
      <c r="P1616">
        <v>310.91243076896001</v>
      </c>
      <c r="Q1616">
        <v>9.8486263330154706</v>
      </c>
      <c r="R1616">
        <v>0.25674713297053298</v>
      </c>
      <c r="S1616">
        <v>0</v>
      </c>
      <c r="T1616">
        <v>10.105373465986</v>
      </c>
      <c r="U1616">
        <v>1.16124434744338</v>
      </c>
      <c r="V1616">
        <v>10.5673235521</v>
      </c>
      <c r="W1616">
        <v>21.833941365529402</v>
      </c>
      <c r="X1616">
        <v>10.2939375131623</v>
      </c>
      <c r="Y1616">
        <v>0.26835609902493102</v>
      </c>
      <c r="Z1616">
        <v>0</v>
      </c>
      <c r="AA1616">
        <v>10.562293612187201</v>
      </c>
      <c r="AB1616">
        <v>4.6449773897735396</v>
      </c>
      <c r="AC1616">
        <v>30.192353006000101</v>
      </c>
      <c r="AD1616">
        <v>45.399624007960902</v>
      </c>
      <c r="AE1616">
        <v>236541.416944645</v>
      </c>
      <c r="AF1616">
        <v>1211.4798510462599</v>
      </c>
      <c r="AG1616">
        <v>0</v>
      </c>
      <c r="AH1616">
        <v>237752.89679569099</v>
      </c>
      <c r="AI1616">
        <v>2.21259459047879</v>
      </c>
      <c r="AJ1616">
        <v>5.0200117181977297E-2</v>
      </c>
      <c r="AK1616">
        <v>0</v>
      </c>
      <c r="AL1616">
        <v>2.26279470766077</v>
      </c>
      <c r="AM1616">
        <v>37.2671965685537</v>
      </c>
      <c r="AN1616">
        <v>0.19086914389435899</v>
      </c>
      <c r="AO1616">
        <v>0</v>
      </c>
      <c r="AP1616">
        <v>37.458065712448096</v>
      </c>
      <c r="AQ1616">
        <v>47.635858839233101</v>
      </c>
      <c r="AR1616">
        <v>1.08077896695759</v>
      </c>
      <c r="AS1616">
        <v>0</v>
      </c>
      <c r="AT1616">
        <v>48.716637806190697</v>
      </c>
      <c r="AU1616">
        <v>0</v>
      </c>
      <c r="AV1616">
        <v>0</v>
      </c>
      <c r="AW1616">
        <v>0</v>
      </c>
      <c r="AX1616">
        <v>48.716637806190697</v>
      </c>
      <c r="AY1616">
        <v>54.230258241385599</v>
      </c>
      <c r="AZ1616">
        <v>1.2303949988132901</v>
      </c>
      <c r="BA1616">
        <v>0</v>
      </c>
      <c r="BB1616">
        <v>55.460653240198901</v>
      </c>
      <c r="BC1616">
        <v>0</v>
      </c>
      <c r="BD1616">
        <v>0</v>
      </c>
      <c r="BE1616">
        <v>0</v>
      </c>
      <c r="BF1616">
        <v>55.460653240198901</v>
      </c>
      <c r="BG1616">
        <v>127.444955953763</v>
      </c>
      <c r="BH1616">
        <v>8.9580538093082094</v>
      </c>
      <c r="BI1616">
        <v>0</v>
      </c>
      <c r="BJ1616">
        <v>136.40300976307199</v>
      </c>
      <c r="BK1616">
        <v>2.2413501364981498</v>
      </c>
      <c r="BL1616">
        <v>1.14793872657942E-2</v>
      </c>
      <c r="BM1616">
        <v>0</v>
      </c>
      <c r="BN1616">
        <v>2.25282952376394</v>
      </c>
      <c r="BO1616">
        <v>77.504199360475994</v>
      </c>
      <c r="BP1616">
        <v>21238.372089592001</v>
      </c>
    </row>
    <row r="1617" spans="1:68" x14ac:dyDescent="0.25">
      <c r="A1617" t="s">
        <v>6087</v>
      </c>
      <c r="B1617">
        <v>2034</v>
      </c>
      <c r="C1617" t="s">
        <v>6096</v>
      </c>
      <c r="D1617" t="s">
        <v>6089</v>
      </c>
      <c r="E1617" t="s">
        <v>6089</v>
      </c>
      <c r="F1617" t="s">
        <v>6093</v>
      </c>
      <c r="G1617">
        <v>10322.5214856209</v>
      </c>
      <c r="H1617">
        <v>204576682.82440099</v>
      </c>
      <c r="I1617">
        <v>0</v>
      </c>
      <c r="J1617">
        <v>204576682.82440099</v>
      </c>
      <c r="K1617">
        <v>47147168.091142401</v>
      </c>
      <c r="L1617">
        <v>133113291.25049099</v>
      </c>
      <c r="M1617">
        <v>0</v>
      </c>
      <c r="N1617">
        <v>0</v>
      </c>
      <c r="O1617">
        <v>0</v>
      </c>
      <c r="P1617">
        <v>0</v>
      </c>
      <c r="Q1617">
        <v>0</v>
      </c>
      <c r="R1617">
        <v>0</v>
      </c>
      <c r="S1617">
        <v>0</v>
      </c>
      <c r="T1617">
        <v>0</v>
      </c>
      <c r="U1617">
        <v>0.45101438330022697</v>
      </c>
      <c r="V1617">
        <v>3.0781731630021398</v>
      </c>
      <c r="W1617">
        <v>3.5291875463023699</v>
      </c>
      <c r="X1617">
        <v>0</v>
      </c>
      <c r="Y1617">
        <v>0</v>
      </c>
      <c r="Z1617">
        <v>0</v>
      </c>
      <c r="AA1617">
        <v>0</v>
      </c>
      <c r="AB1617">
        <v>1.8040575332008999</v>
      </c>
      <c r="AC1617">
        <v>8.7947804657204198</v>
      </c>
      <c r="AD1617">
        <v>10.598837998921301</v>
      </c>
      <c r="AE1617">
        <v>0</v>
      </c>
      <c r="AF1617">
        <v>0</v>
      </c>
      <c r="AG1617">
        <v>0</v>
      </c>
      <c r="AH1617">
        <v>0</v>
      </c>
      <c r="AI1617">
        <v>0</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v>0</v>
      </c>
      <c r="BK1617">
        <v>0</v>
      </c>
      <c r="BL1617">
        <v>0</v>
      </c>
      <c r="BM1617">
        <v>0</v>
      </c>
      <c r="BN1617">
        <v>0</v>
      </c>
      <c r="BO1617">
        <v>0</v>
      </c>
      <c r="BP1617">
        <v>0</v>
      </c>
    </row>
    <row r="1618" spans="1:68" x14ac:dyDescent="0.25">
      <c r="A1618" t="s">
        <v>6087</v>
      </c>
      <c r="B1618">
        <v>2034</v>
      </c>
      <c r="C1618" t="s">
        <v>6097</v>
      </c>
      <c r="D1618" t="s">
        <v>6089</v>
      </c>
      <c r="E1618" t="s">
        <v>6089</v>
      </c>
      <c r="F1618" t="s">
        <v>6092</v>
      </c>
      <c r="G1618">
        <v>5080.8715192046402</v>
      </c>
      <c r="H1618">
        <v>64183665.967438802</v>
      </c>
      <c r="I1618">
        <v>64183665.967438802</v>
      </c>
      <c r="J1618">
        <v>0</v>
      </c>
      <c r="K1618">
        <v>24753054.749990501</v>
      </c>
      <c r="L1618">
        <v>0</v>
      </c>
      <c r="M1618">
        <v>3.7488608529192802</v>
      </c>
      <c r="N1618">
        <v>5.1115941141659398E-2</v>
      </c>
      <c r="O1618">
        <v>12.9613198662529</v>
      </c>
      <c r="P1618">
        <v>16.7612966603138</v>
      </c>
      <c r="Q1618">
        <v>8.0580468013248502E-2</v>
      </c>
      <c r="R1618">
        <v>0</v>
      </c>
      <c r="S1618">
        <v>3.2389949521514699E-3</v>
      </c>
      <c r="T1618">
        <v>8.3819462965399993E-2</v>
      </c>
      <c r="U1618">
        <v>0.14150076209051901</v>
      </c>
      <c r="V1618">
        <v>2.2533996339741398</v>
      </c>
      <c r="W1618">
        <v>2.4787198590300599</v>
      </c>
      <c r="X1618">
        <v>8.7638611196890703E-2</v>
      </c>
      <c r="Y1618">
        <v>0</v>
      </c>
      <c r="Z1618">
        <v>3.52270253920124E-3</v>
      </c>
      <c r="AA1618">
        <v>9.1161313736091903E-2</v>
      </c>
      <c r="AB1618">
        <v>0.56600304836207604</v>
      </c>
      <c r="AC1618">
        <v>6.4382846684975501</v>
      </c>
      <c r="AD1618">
        <v>7.0954490305957201</v>
      </c>
      <c r="AE1618">
        <v>62941.011192262697</v>
      </c>
      <c r="AF1618">
        <v>238.024081319381</v>
      </c>
      <c r="AG1618">
        <v>656.00031443849798</v>
      </c>
      <c r="AH1618">
        <v>63835.035588020502</v>
      </c>
      <c r="AI1618">
        <v>0.134793366632598</v>
      </c>
      <c r="AJ1618">
        <v>0.169351507239689</v>
      </c>
      <c r="AK1618">
        <v>0.62705586210602404</v>
      </c>
      <c r="AL1618">
        <v>0.93120073597831199</v>
      </c>
      <c r="AM1618">
        <v>0.28236335362357801</v>
      </c>
      <c r="AN1618">
        <v>4.7696889209638002E-3</v>
      </c>
      <c r="AO1618">
        <v>1.15743291902547</v>
      </c>
      <c r="AP1618">
        <v>1.4445659615700099</v>
      </c>
      <c r="AQ1618">
        <v>0.50397478633956705</v>
      </c>
      <c r="AR1618">
        <v>0.58691489330148106</v>
      </c>
      <c r="AS1618">
        <v>2.8637874033528399</v>
      </c>
      <c r="AT1618">
        <v>3.9546770829938902</v>
      </c>
      <c r="AU1618">
        <v>3.9844128322401602</v>
      </c>
      <c r="AV1618">
        <v>0.82052893418129103</v>
      </c>
      <c r="AW1618">
        <v>5.2491668102093199</v>
      </c>
      <c r="AX1618">
        <v>14.0087856596246</v>
      </c>
      <c r="AY1618">
        <v>0.73539882518766198</v>
      </c>
      <c r="AZ1618">
        <v>0.85642483457146101</v>
      </c>
      <c r="BA1618">
        <v>3.1354867354388198</v>
      </c>
      <c r="BB1618">
        <v>4.7273103951979403</v>
      </c>
      <c r="BC1618">
        <v>3.9844128322401602</v>
      </c>
      <c r="BD1618">
        <v>0.82052893418095396</v>
      </c>
      <c r="BE1618">
        <v>5.2491668102071598</v>
      </c>
      <c r="BF1618">
        <v>14.7814189718262</v>
      </c>
      <c r="BG1618">
        <v>43.227801516698001</v>
      </c>
      <c r="BH1618">
        <v>6.9207644020628996</v>
      </c>
      <c r="BI1618">
        <v>84.747649382972398</v>
      </c>
      <c r="BJ1618">
        <v>134.89621530173301</v>
      </c>
      <c r="BK1618">
        <v>0.62223597452608204</v>
      </c>
      <c r="BL1618">
        <v>2.3531103710428998E-3</v>
      </c>
      <c r="BM1618">
        <v>6.4852309680438298E-3</v>
      </c>
      <c r="BN1618">
        <v>0.63107431586516904</v>
      </c>
      <c r="BO1618">
        <v>3.18376623129212</v>
      </c>
      <c r="BP1618">
        <v>6731.32474273361</v>
      </c>
    </row>
    <row r="1619" spans="1:68" x14ac:dyDescent="0.25">
      <c r="A1619" t="s">
        <v>6087</v>
      </c>
      <c r="B1619">
        <v>2034</v>
      </c>
      <c r="C1619" t="s">
        <v>6097</v>
      </c>
      <c r="D1619" t="s">
        <v>6089</v>
      </c>
      <c r="E1619" t="s">
        <v>6089</v>
      </c>
      <c r="F1619" t="s">
        <v>6090</v>
      </c>
      <c r="G1619">
        <v>12328.9299546</v>
      </c>
      <c r="H1619">
        <v>157422379.279919</v>
      </c>
      <c r="I1619">
        <v>157422379.279919</v>
      </c>
      <c r="J1619">
        <v>0</v>
      </c>
      <c r="K1619">
        <v>50711954.294440202</v>
      </c>
      <c r="L1619">
        <v>0</v>
      </c>
      <c r="M1619">
        <v>121.489128659527</v>
      </c>
      <c r="N1619">
        <v>6.16887937739095</v>
      </c>
      <c r="O1619">
        <v>0</v>
      </c>
      <c r="P1619">
        <v>127.65800803691801</v>
      </c>
      <c r="Q1619">
        <v>4.4802077544558596</v>
      </c>
      <c r="R1619">
        <v>0.117341103122044</v>
      </c>
      <c r="S1619">
        <v>0</v>
      </c>
      <c r="T1619">
        <v>4.5975488575779</v>
      </c>
      <c r="U1619">
        <v>0.52058540829329603</v>
      </c>
      <c r="V1619">
        <v>5.52688174634135</v>
      </c>
      <c r="W1619">
        <v>10.645016012212499</v>
      </c>
      <c r="X1619">
        <v>4.6827828684848898</v>
      </c>
      <c r="Y1619">
        <v>0.122646747111789</v>
      </c>
      <c r="Z1619">
        <v>0</v>
      </c>
      <c r="AA1619">
        <v>4.8054296155966796</v>
      </c>
      <c r="AB1619">
        <v>2.0823416331731801</v>
      </c>
      <c r="AC1619">
        <v>15.791090703832401</v>
      </c>
      <c r="AD1619">
        <v>22.678861952602301</v>
      </c>
      <c r="AE1619">
        <v>124540.29094604601</v>
      </c>
      <c r="AF1619">
        <v>875.63005910965705</v>
      </c>
      <c r="AG1619">
        <v>0</v>
      </c>
      <c r="AH1619">
        <v>125415.92100515599</v>
      </c>
      <c r="AI1619">
        <v>1.0161245213761401</v>
      </c>
      <c r="AJ1619">
        <v>2.2656251385528299E-2</v>
      </c>
      <c r="AK1619">
        <v>0</v>
      </c>
      <c r="AL1619">
        <v>1.03878077276167</v>
      </c>
      <c r="AM1619">
        <v>19.6213735562315</v>
      </c>
      <c r="AN1619">
        <v>0.13795587240356399</v>
      </c>
      <c r="AO1619">
        <v>0</v>
      </c>
      <c r="AP1619">
        <v>19.759329428634999</v>
      </c>
      <c r="AQ1619">
        <v>21.8765626887315</v>
      </c>
      <c r="AR1619">
        <v>0.48777575316843902</v>
      </c>
      <c r="AS1619">
        <v>0</v>
      </c>
      <c r="AT1619">
        <v>22.3643384418999</v>
      </c>
      <c r="AU1619">
        <v>0</v>
      </c>
      <c r="AV1619">
        <v>0</v>
      </c>
      <c r="AW1619">
        <v>0</v>
      </c>
      <c r="AX1619">
        <v>22.3643384418999</v>
      </c>
      <c r="AY1619">
        <v>24.905012168410199</v>
      </c>
      <c r="AZ1619">
        <v>0.55530026544676603</v>
      </c>
      <c r="BA1619">
        <v>0</v>
      </c>
      <c r="BB1619">
        <v>25.460312433856899</v>
      </c>
      <c r="BC1619">
        <v>0</v>
      </c>
      <c r="BD1619">
        <v>0</v>
      </c>
      <c r="BE1619">
        <v>0</v>
      </c>
      <c r="BF1619">
        <v>25.460312433856899</v>
      </c>
      <c r="BG1619">
        <v>57.039812734679799</v>
      </c>
      <c r="BH1619">
        <v>4.0429371567610701</v>
      </c>
      <c r="BI1619">
        <v>0</v>
      </c>
      <c r="BJ1619">
        <v>61.082749891440898</v>
      </c>
      <c r="BK1619">
        <v>1.1800825484053099</v>
      </c>
      <c r="BL1619">
        <v>8.2970398074794297E-3</v>
      </c>
      <c r="BM1619">
        <v>0</v>
      </c>
      <c r="BN1619">
        <v>1.1883795882127901</v>
      </c>
      <c r="BO1619">
        <v>35.456935739915203</v>
      </c>
      <c r="BP1619">
        <v>11203.354542322601</v>
      </c>
    </row>
    <row r="1620" spans="1:68" x14ac:dyDescent="0.25">
      <c r="A1620" t="s">
        <v>6087</v>
      </c>
      <c r="B1620">
        <v>2034</v>
      </c>
      <c r="C1620" t="s">
        <v>6097</v>
      </c>
      <c r="D1620" t="s">
        <v>6089</v>
      </c>
      <c r="E1620" t="s">
        <v>6089</v>
      </c>
      <c r="F1620" t="s">
        <v>6093</v>
      </c>
      <c r="G1620">
        <v>2727.52613662864</v>
      </c>
      <c r="H1620">
        <v>51559506.991378598</v>
      </c>
      <c r="I1620">
        <v>0</v>
      </c>
      <c r="J1620">
        <v>51559506.991378598</v>
      </c>
      <c r="K1620">
        <v>11820889.1374017</v>
      </c>
      <c r="L1620">
        <v>33014671.721119899</v>
      </c>
      <c r="M1620">
        <v>0</v>
      </c>
      <c r="N1620">
        <v>0</v>
      </c>
      <c r="O1620">
        <v>0</v>
      </c>
      <c r="P1620">
        <v>0</v>
      </c>
      <c r="Q1620">
        <v>0</v>
      </c>
      <c r="R1620">
        <v>0</v>
      </c>
      <c r="S1620">
        <v>0</v>
      </c>
      <c r="T1620">
        <v>0</v>
      </c>
      <c r="U1620">
        <v>0.113669255592069</v>
      </c>
      <c r="V1620">
        <v>0.90509144679583597</v>
      </c>
      <c r="W1620">
        <v>1.0187607023879</v>
      </c>
      <c r="X1620">
        <v>0</v>
      </c>
      <c r="Y1620">
        <v>0</v>
      </c>
      <c r="Z1620">
        <v>0</v>
      </c>
      <c r="AA1620">
        <v>0</v>
      </c>
      <c r="AB1620">
        <v>0.454677022368279</v>
      </c>
      <c r="AC1620">
        <v>2.5859755622738101</v>
      </c>
      <c r="AD1620">
        <v>3.04065258464209</v>
      </c>
      <c r="AE1620">
        <v>0</v>
      </c>
      <c r="AF1620">
        <v>0</v>
      </c>
      <c r="AG1620">
        <v>0</v>
      </c>
      <c r="AH1620">
        <v>0</v>
      </c>
      <c r="AI1620">
        <v>0</v>
      </c>
      <c r="AJ1620">
        <v>0</v>
      </c>
      <c r="AK1620">
        <v>0</v>
      </c>
      <c r="AL1620">
        <v>0</v>
      </c>
      <c r="AM1620">
        <v>0</v>
      </c>
      <c r="AN1620">
        <v>0</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0</v>
      </c>
      <c r="BL1620">
        <v>0</v>
      </c>
      <c r="BM1620">
        <v>0</v>
      </c>
      <c r="BN1620">
        <v>0</v>
      </c>
      <c r="BO1620">
        <v>0</v>
      </c>
      <c r="BP1620">
        <v>0</v>
      </c>
    </row>
    <row r="1621" spans="1:68" x14ac:dyDescent="0.25">
      <c r="A1621" t="s">
        <v>6087</v>
      </c>
      <c r="B1621">
        <v>2034</v>
      </c>
      <c r="C1621" t="s">
        <v>6098</v>
      </c>
      <c r="D1621" t="s">
        <v>6089</v>
      </c>
      <c r="E1621" t="s">
        <v>6089</v>
      </c>
      <c r="F1621" t="s">
        <v>6092</v>
      </c>
      <c r="G1621">
        <v>67051.098108448496</v>
      </c>
      <c r="H1621">
        <v>139383125.39072901</v>
      </c>
      <c r="I1621">
        <v>139383125.39072901</v>
      </c>
      <c r="J1621">
        <v>0</v>
      </c>
      <c r="K1621">
        <v>46533462.087263197</v>
      </c>
      <c r="L1621">
        <v>0</v>
      </c>
      <c r="M1621">
        <v>80.065334516938293</v>
      </c>
      <c r="N1621">
        <v>0</v>
      </c>
      <c r="O1621">
        <v>5.0488715272733904</v>
      </c>
      <c r="P1621">
        <v>85.114206044211699</v>
      </c>
      <c r="Q1621">
        <v>0.37290699278439898</v>
      </c>
      <c r="R1621">
        <v>0</v>
      </c>
      <c r="S1621">
        <v>0.15739869677532201</v>
      </c>
      <c r="T1621">
        <v>0.53030568955972202</v>
      </c>
      <c r="U1621">
        <v>0.15364471938157701</v>
      </c>
      <c r="V1621">
        <v>0.64530310181481298</v>
      </c>
      <c r="W1621">
        <v>1.3292535107561101</v>
      </c>
      <c r="X1621">
        <v>0.39973892158763702</v>
      </c>
      <c r="Y1621">
        <v>0</v>
      </c>
      <c r="Z1621">
        <v>0.168379457678417</v>
      </c>
      <c r="AA1621">
        <v>0.56811837926605402</v>
      </c>
      <c r="AB1621">
        <v>0.61457887752631102</v>
      </c>
      <c r="AC1621">
        <v>1.84372314804232</v>
      </c>
      <c r="AD1621">
        <v>3.0264204048346901</v>
      </c>
      <c r="AE1621">
        <v>30953.9989860811</v>
      </c>
      <c r="AF1621">
        <v>0</v>
      </c>
      <c r="AG1621">
        <v>2149.2408271352001</v>
      </c>
      <c r="AH1621">
        <v>33103.239813216402</v>
      </c>
      <c r="AI1621">
        <v>27.579425979338801</v>
      </c>
      <c r="AJ1621">
        <v>0</v>
      </c>
      <c r="AK1621">
        <v>7.5571861594172098</v>
      </c>
      <c r="AL1621">
        <v>35.136612138756</v>
      </c>
      <c r="AM1621">
        <v>5.7968190827471604</v>
      </c>
      <c r="AN1621">
        <v>0</v>
      </c>
      <c r="AO1621">
        <v>0.31119707465438201</v>
      </c>
      <c r="AP1621">
        <v>6.1080161574015399</v>
      </c>
      <c r="AQ1621">
        <v>173.92917872147399</v>
      </c>
      <c r="AR1621">
        <v>0</v>
      </c>
      <c r="AS1621">
        <v>55.4546605239874</v>
      </c>
      <c r="AT1621">
        <v>229.38383924546099</v>
      </c>
      <c r="AU1621">
        <v>106.978309407026</v>
      </c>
      <c r="AV1621">
        <v>184.80399175321401</v>
      </c>
      <c r="AW1621">
        <v>196.751737388896</v>
      </c>
      <c r="AX1621">
        <v>717.91787779459901</v>
      </c>
      <c r="AY1621">
        <v>214.34472311141801</v>
      </c>
      <c r="AZ1621">
        <v>0</v>
      </c>
      <c r="BA1621">
        <v>60.336976313768297</v>
      </c>
      <c r="BB1621">
        <v>274.68169942518603</v>
      </c>
      <c r="BC1621">
        <v>106.978309407026</v>
      </c>
      <c r="BD1621">
        <v>184.80399175313801</v>
      </c>
      <c r="BE1621">
        <v>196.751737388815</v>
      </c>
      <c r="BF1621">
        <v>763.21573797416704</v>
      </c>
      <c r="BG1621">
        <v>1806.1844146379401</v>
      </c>
      <c r="BH1621">
        <v>0</v>
      </c>
      <c r="BI1621">
        <v>389.64672590896498</v>
      </c>
      <c r="BJ1621">
        <v>2195.8311405468999</v>
      </c>
      <c r="BK1621">
        <v>0.30601179357841801</v>
      </c>
      <c r="BL1621">
        <v>0</v>
      </c>
      <c r="BM1621">
        <v>2.12474336721192E-2</v>
      </c>
      <c r="BN1621">
        <v>0.32725922725053702</v>
      </c>
      <c r="BO1621">
        <v>1.38738483790172</v>
      </c>
      <c r="BP1621">
        <v>3490.6952767668599</v>
      </c>
    </row>
    <row r="1622" spans="1:68" x14ac:dyDescent="0.25">
      <c r="A1622" t="s">
        <v>6087</v>
      </c>
      <c r="B1622">
        <v>2034</v>
      </c>
      <c r="C1622" t="s">
        <v>6099</v>
      </c>
      <c r="D1622" t="s">
        <v>6089</v>
      </c>
      <c r="E1622" t="s">
        <v>6089</v>
      </c>
      <c r="F1622" t="s">
        <v>6092</v>
      </c>
      <c r="G1622">
        <v>326973.881648087</v>
      </c>
      <c r="H1622">
        <v>4670039071.1813097</v>
      </c>
      <c r="I1622">
        <v>4670039071.1813097</v>
      </c>
      <c r="J1622">
        <v>0</v>
      </c>
      <c r="K1622">
        <v>521239491.96348101</v>
      </c>
      <c r="L1622">
        <v>0</v>
      </c>
      <c r="M1622">
        <v>201.05960528041999</v>
      </c>
      <c r="N1622">
        <v>0</v>
      </c>
      <c r="O1622">
        <v>146.39528357023499</v>
      </c>
      <c r="P1622">
        <v>347.454888850656</v>
      </c>
      <c r="Q1622">
        <v>4.8075156727277299</v>
      </c>
      <c r="R1622">
        <v>0</v>
      </c>
      <c r="S1622">
        <v>0.73395458716881401</v>
      </c>
      <c r="T1622">
        <v>5.5414702598965402</v>
      </c>
      <c r="U1622">
        <v>10.295749081264001</v>
      </c>
      <c r="V1622">
        <v>16.458755015522598</v>
      </c>
      <c r="W1622">
        <v>32.295974356683203</v>
      </c>
      <c r="X1622">
        <v>5.2286119360323502</v>
      </c>
      <c r="Y1622">
        <v>0</v>
      </c>
      <c r="Z1622">
        <v>0.79824258020549899</v>
      </c>
      <c r="AA1622">
        <v>6.02685451623785</v>
      </c>
      <c r="AB1622">
        <v>41.182996325056102</v>
      </c>
      <c r="AC1622">
        <v>47.0250143300647</v>
      </c>
      <c r="AD1622">
        <v>94.234865171358706</v>
      </c>
      <c r="AE1622">
        <v>1922447.7972595501</v>
      </c>
      <c r="AF1622">
        <v>0</v>
      </c>
      <c r="AG1622">
        <v>50457.070479975599</v>
      </c>
      <c r="AH1622">
        <v>1972904.86773952</v>
      </c>
      <c r="AI1622">
        <v>12.205103358549501</v>
      </c>
      <c r="AJ1622">
        <v>0</v>
      </c>
      <c r="AK1622">
        <v>33.41033917171</v>
      </c>
      <c r="AL1622">
        <v>45.6154425302595</v>
      </c>
      <c r="AM1622">
        <v>22.888401074615501</v>
      </c>
      <c r="AN1622">
        <v>0</v>
      </c>
      <c r="AO1622">
        <v>18.854456839078999</v>
      </c>
      <c r="AP1622">
        <v>41.7428579136945</v>
      </c>
      <c r="AQ1622">
        <v>43.326055724790699</v>
      </c>
      <c r="AR1622">
        <v>0</v>
      </c>
      <c r="AS1622">
        <v>148.30591521378599</v>
      </c>
      <c r="AT1622">
        <v>191.63197093857701</v>
      </c>
      <c r="AU1622">
        <v>181.56920365897599</v>
      </c>
      <c r="AV1622">
        <v>40.475273697276599</v>
      </c>
      <c r="AW1622">
        <v>135.14419791288501</v>
      </c>
      <c r="AX1622">
        <v>548.82064620771496</v>
      </c>
      <c r="AY1622">
        <v>63.221278809290297</v>
      </c>
      <c r="AZ1622">
        <v>0</v>
      </c>
      <c r="BA1622">
        <v>162.37630956666601</v>
      </c>
      <c r="BB1622">
        <v>225.597588375957</v>
      </c>
      <c r="BC1622">
        <v>181.56920365897599</v>
      </c>
      <c r="BD1622">
        <v>40.47527369726</v>
      </c>
      <c r="BE1622">
        <v>135.14419791282899</v>
      </c>
      <c r="BF1622">
        <v>582.78626364502304</v>
      </c>
      <c r="BG1622">
        <v>3405.0380701348499</v>
      </c>
      <c r="BH1622">
        <v>0</v>
      </c>
      <c r="BI1622">
        <v>1454.88126551498</v>
      </c>
      <c r="BJ1622">
        <v>4859.9193356498299</v>
      </c>
      <c r="BK1622">
        <v>19.005353678689598</v>
      </c>
      <c r="BL1622">
        <v>0</v>
      </c>
      <c r="BM1622">
        <v>0.49881951095343002</v>
      </c>
      <c r="BN1622">
        <v>19.504173189643101</v>
      </c>
      <c r="BO1622">
        <v>208.76641201753699</v>
      </c>
      <c r="BP1622">
        <v>208040.35321579501</v>
      </c>
    </row>
    <row r="1623" spans="1:68" x14ac:dyDescent="0.25">
      <c r="A1623" t="s">
        <v>6087</v>
      </c>
      <c r="B1623">
        <v>2034</v>
      </c>
      <c r="C1623" t="s">
        <v>6099</v>
      </c>
      <c r="D1623" t="s">
        <v>6089</v>
      </c>
      <c r="E1623" t="s">
        <v>6089</v>
      </c>
      <c r="F1623" t="s">
        <v>6090</v>
      </c>
      <c r="G1623">
        <v>4502.16631514861</v>
      </c>
      <c r="H1623">
        <v>59886028.403314099</v>
      </c>
      <c r="I1623">
        <v>59886028.403314099</v>
      </c>
      <c r="J1623">
        <v>0</v>
      </c>
      <c r="K1623">
        <v>7040795.5616021501</v>
      </c>
      <c r="L1623">
        <v>0</v>
      </c>
      <c r="M1623">
        <v>2.2548521443784502</v>
      </c>
      <c r="N1623">
        <v>0</v>
      </c>
      <c r="O1623">
        <v>0</v>
      </c>
      <c r="P1623">
        <v>2.2548521443784502</v>
      </c>
      <c r="Q1623">
        <v>0.19928492866604999</v>
      </c>
      <c r="R1623">
        <v>0</v>
      </c>
      <c r="S1623">
        <v>0</v>
      </c>
      <c r="T1623">
        <v>0.19928492866604999</v>
      </c>
      <c r="U1623">
        <v>0.13202705855692201</v>
      </c>
      <c r="V1623">
        <v>0.21691618349595401</v>
      </c>
      <c r="W1623">
        <v>0.54822817071892704</v>
      </c>
      <c r="X1623">
        <v>0.20829570882655499</v>
      </c>
      <c r="Y1623">
        <v>0</v>
      </c>
      <c r="Z1623">
        <v>0</v>
      </c>
      <c r="AA1623">
        <v>0.20829570882655499</v>
      </c>
      <c r="AB1623">
        <v>0.52810823422769104</v>
      </c>
      <c r="AC1623">
        <v>0.61976052427415396</v>
      </c>
      <c r="AD1623">
        <v>1.3561644673283999</v>
      </c>
      <c r="AE1623">
        <v>25491.342202891101</v>
      </c>
      <c r="AF1623">
        <v>0</v>
      </c>
      <c r="AG1623">
        <v>0</v>
      </c>
      <c r="AH1623">
        <v>25491.342202891101</v>
      </c>
      <c r="AI1623">
        <v>4.57563641510004E-2</v>
      </c>
      <c r="AJ1623">
        <v>0</v>
      </c>
      <c r="AK1623">
        <v>0</v>
      </c>
      <c r="AL1623">
        <v>4.57563641510004E-2</v>
      </c>
      <c r="AM1623">
        <v>4.0161713451379502</v>
      </c>
      <c r="AN1623">
        <v>0</v>
      </c>
      <c r="AO1623">
        <v>0</v>
      </c>
      <c r="AP1623">
        <v>4.0161713451379502</v>
      </c>
      <c r="AQ1623">
        <v>0.98510758051792002</v>
      </c>
      <c r="AR1623">
        <v>0</v>
      </c>
      <c r="AS1623">
        <v>0</v>
      </c>
      <c r="AT1623">
        <v>0.98510758051792002</v>
      </c>
      <c r="AU1623">
        <v>0</v>
      </c>
      <c r="AV1623">
        <v>0</v>
      </c>
      <c r="AW1623">
        <v>0</v>
      </c>
      <c r="AX1623">
        <v>0.98510758051792002</v>
      </c>
      <c r="AY1623">
        <v>1.12147948601766</v>
      </c>
      <c r="AZ1623">
        <v>0</v>
      </c>
      <c r="BA1623">
        <v>0</v>
      </c>
      <c r="BB1623">
        <v>1.12147948601766</v>
      </c>
      <c r="BC1623">
        <v>0</v>
      </c>
      <c r="BD1623">
        <v>0</v>
      </c>
      <c r="BE1623">
        <v>0</v>
      </c>
      <c r="BF1623">
        <v>1.12147948601766</v>
      </c>
      <c r="BG1623">
        <v>24.016454275345701</v>
      </c>
      <c r="BH1623">
        <v>0</v>
      </c>
      <c r="BI1623">
        <v>0</v>
      </c>
      <c r="BJ1623">
        <v>24.016454275345701</v>
      </c>
      <c r="BK1623">
        <v>0.241543422137111</v>
      </c>
      <c r="BL1623">
        <v>0</v>
      </c>
      <c r="BM1623">
        <v>0</v>
      </c>
      <c r="BN1623">
        <v>0.241543422137111</v>
      </c>
      <c r="BO1623">
        <v>0.20464038542334101</v>
      </c>
      <c r="BP1623">
        <v>2277.1315010868502</v>
      </c>
    </row>
    <row r="1624" spans="1:68" x14ac:dyDescent="0.25">
      <c r="A1624" t="s">
        <v>6087</v>
      </c>
      <c r="B1624">
        <v>2034</v>
      </c>
      <c r="C1624" t="s">
        <v>6099</v>
      </c>
      <c r="D1624" t="s">
        <v>6089</v>
      </c>
      <c r="E1624" t="s">
        <v>6089</v>
      </c>
      <c r="F1624" t="s">
        <v>6093</v>
      </c>
      <c r="G1624">
        <v>13595.505672605201</v>
      </c>
      <c r="H1624">
        <v>163185945.65555301</v>
      </c>
      <c r="I1624">
        <v>0</v>
      </c>
      <c r="J1624">
        <v>163185945.65555301</v>
      </c>
      <c r="K1624">
        <v>23097505.909155499</v>
      </c>
      <c r="L1624">
        <v>63003243.492082</v>
      </c>
      <c r="M1624">
        <v>0</v>
      </c>
      <c r="N1624">
        <v>0</v>
      </c>
      <c r="O1624">
        <v>0</v>
      </c>
      <c r="P1624">
        <v>0</v>
      </c>
      <c r="Q1624">
        <v>0</v>
      </c>
      <c r="R1624">
        <v>0</v>
      </c>
      <c r="S1624">
        <v>0</v>
      </c>
      <c r="T1624">
        <v>0</v>
      </c>
      <c r="U1624">
        <v>0.35976342736001699</v>
      </c>
      <c r="V1624">
        <v>0.27601800253659098</v>
      </c>
      <c r="W1624">
        <v>0.63578142989660802</v>
      </c>
      <c r="X1624">
        <v>0</v>
      </c>
      <c r="Y1624">
        <v>0</v>
      </c>
      <c r="Z1624">
        <v>0</v>
      </c>
      <c r="AA1624">
        <v>0</v>
      </c>
      <c r="AB1624">
        <v>1.4390537094400599</v>
      </c>
      <c r="AC1624">
        <v>0.78862286439026197</v>
      </c>
      <c r="AD1624">
        <v>2.2276765738303301</v>
      </c>
      <c r="AE1624">
        <v>0</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0</v>
      </c>
      <c r="BG1624">
        <v>0</v>
      </c>
      <c r="BH1624">
        <v>0</v>
      </c>
      <c r="BI1624">
        <v>0</v>
      </c>
      <c r="BJ1624">
        <v>0</v>
      </c>
      <c r="BK1624">
        <v>0</v>
      </c>
      <c r="BL1624">
        <v>0</v>
      </c>
      <c r="BM1624">
        <v>0</v>
      </c>
      <c r="BN1624">
        <v>0</v>
      </c>
      <c r="BO1624">
        <v>0</v>
      </c>
      <c r="BP1624">
        <v>0</v>
      </c>
    </row>
    <row r="1625" spans="1:68" x14ac:dyDescent="0.25">
      <c r="A1625" t="s">
        <v>6087</v>
      </c>
      <c r="B1625">
        <v>2034</v>
      </c>
      <c r="C1625" t="s">
        <v>6100</v>
      </c>
      <c r="D1625" t="s">
        <v>6089</v>
      </c>
      <c r="E1625" t="s">
        <v>6089</v>
      </c>
      <c r="F1625" t="s">
        <v>6092</v>
      </c>
      <c r="G1625">
        <v>5984.1895800211096</v>
      </c>
      <c r="H1625">
        <v>19790767.211300701</v>
      </c>
      <c r="I1625">
        <v>19790767.211300701</v>
      </c>
      <c r="J1625">
        <v>0</v>
      </c>
      <c r="K1625">
        <v>195761.272466397</v>
      </c>
      <c r="L1625">
        <v>0</v>
      </c>
      <c r="M1625">
        <v>3.7559469456716599</v>
      </c>
      <c r="N1625">
        <v>0</v>
      </c>
      <c r="O1625">
        <v>0.111085953611727</v>
      </c>
      <c r="P1625">
        <v>3.8670328992833798</v>
      </c>
      <c r="Q1625">
        <v>2.7658636783463399E-2</v>
      </c>
      <c r="R1625">
        <v>0</v>
      </c>
      <c r="S1625">
        <v>6.4307204187051699E-5</v>
      </c>
      <c r="T1625">
        <v>2.7722943987650399E-2</v>
      </c>
      <c r="U1625">
        <v>6.5446759650976002E-2</v>
      </c>
      <c r="V1625">
        <v>0.343958275673097</v>
      </c>
      <c r="W1625">
        <v>0.43712797931172398</v>
      </c>
      <c r="X1625">
        <v>3.0081291100263099E-2</v>
      </c>
      <c r="Y1625">
        <v>0</v>
      </c>
      <c r="Z1625">
        <v>6.9939951999056202E-5</v>
      </c>
      <c r="AA1625">
        <v>3.0151231052262199E-2</v>
      </c>
      <c r="AB1625">
        <v>0.26178703860390401</v>
      </c>
      <c r="AC1625">
        <v>0.98273793049456504</v>
      </c>
      <c r="AD1625">
        <v>1.2746762001507299</v>
      </c>
      <c r="AE1625">
        <v>42490.575022138102</v>
      </c>
      <c r="AF1625">
        <v>0</v>
      </c>
      <c r="AG1625">
        <v>6.52587841046756</v>
      </c>
      <c r="AH1625">
        <v>42497.100900548503</v>
      </c>
      <c r="AI1625">
        <v>0.12254315267834801</v>
      </c>
      <c r="AJ1625">
        <v>0</v>
      </c>
      <c r="AK1625">
        <v>7.3540279906965898E-3</v>
      </c>
      <c r="AL1625">
        <v>0.12989718066904399</v>
      </c>
      <c r="AM1625">
        <v>0.33788898289033698</v>
      </c>
      <c r="AN1625">
        <v>0</v>
      </c>
      <c r="AO1625">
        <v>1.24402508521593E-2</v>
      </c>
      <c r="AP1625">
        <v>0.35032923374249603</v>
      </c>
      <c r="AQ1625">
        <v>0.40667514297199497</v>
      </c>
      <c r="AR1625">
        <v>0</v>
      </c>
      <c r="AS1625">
        <v>2.79232519492068E-2</v>
      </c>
      <c r="AT1625">
        <v>0.434598394921201</v>
      </c>
      <c r="AU1625">
        <v>7.4231246621861198</v>
      </c>
      <c r="AV1625">
        <v>1.5808038896196199</v>
      </c>
      <c r="AW1625">
        <v>4.0860982672875003E-2</v>
      </c>
      <c r="AX1625">
        <v>9.4793879293998202</v>
      </c>
      <c r="AY1625">
        <v>0.59341941398854703</v>
      </c>
      <c r="AZ1625">
        <v>0</v>
      </c>
      <c r="BA1625">
        <v>3.0572446123112901E-2</v>
      </c>
      <c r="BB1625">
        <v>0.62399186011165997</v>
      </c>
      <c r="BC1625">
        <v>7.4231246621861198</v>
      </c>
      <c r="BD1625">
        <v>1.58080388961897</v>
      </c>
      <c r="BE1625">
        <v>4.08609826728581E-2</v>
      </c>
      <c r="BF1625">
        <v>9.6687813945896206</v>
      </c>
      <c r="BG1625">
        <v>6.4731665810472103</v>
      </c>
      <c r="BH1625">
        <v>0</v>
      </c>
      <c r="BI1625">
        <v>0.57665976861406398</v>
      </c>
      <c r="BJ1625">
        <v>7.0498263496612799</v>
      </c>
      <c r="BK1625">
        <v>0.42006259283492098</v>
      </c>
      <c r="BL1625">
        <v>0</v>
      </c>
      <c r="BM1625">
        <v>6.4514951944006504E-5</v>
      </c>
      <c r="BN1625">
        <v>0.42012710778686502</v>
      </c>
      <c r="BO1625">
        <v>0.98170111334351295</v>
      </c>
      <c r="BP1625">
        <v>4481.2661910694096</v>
      </c>
    </row>
    <row r="1626" spans="1:68" x14ac:dyDescent="0.25">
      <c r="A1626" t="s">
        <v>6087</v>
      </c>
      <c r="B1626">
        <v>2034</v>
      </c>
      <c r="C1626" t="s">
        <v>6100</v>
      </c>
      <c r="D1626" t="s">
        <v>6089</v>
      </c>
      <c r="E1626" t="s">
        <v>6089</v>
      </c>
      <c r="F1626" t="s">
        <v>6090</v>
      </c>
      <c r="G1626">
        <v>3626.6257724614402</v>
      </c>
      <c r="H1626">
        <v>11093515.8259256</v>
      </c>
      <c r="I1626">
        <v>11093515.8259256</v>
      </c>
      <c r="J1626">
        <v>0</v>
      </c>
      <c r="K1626">
        <v>118590.662759489</v>
      </c>
      <c r="L1626">
        <v>0</v>
      </c>
      <c r="M1626">
        <v>44.083289964441498</v>
      </c>
      <c r="N1626">
        <v>0</v>
      </c>
      <c r="O1626">
        <v>0</v>
      </c>
      <c r="P1626">
        <v>44.083289964441498</v>
      </c>
      <c r="Q1626">
        <v>0.90151640945455203</v>
      </c>
      <c r="R1626">
        <v>0</v>
      </c>
      <c r="S1626">
        <v>0</v>
      </c>
      <c r="T1626">
        <v>0.90151640945455203</v>
      </c>
      <c r="U1626">
        <v>4.8914031894690603E-2</v>
      </c>
      <c r="V1626">
        <v>0.191921757206298</v>
      </c>
      <c r="W1626">
        <v>1.14235219855554</v>
      </c>
      <c r="X1626">
        <v>0.94227898107026897</v>
      </c>
      <c r="Y1626">
        <v>0</v>
      </c>
      <c r="Z1626">
        <v>0</v>
      </c>
      <c r="AA1626">
        <v>0.94227898107026897</v>
      </c>
      <c r="AB1626">
        <v>0.195656127578762</v>
      </c>
      <c r="AC1626">
        <v>0.548347877732281</v>
      </c>
      <c r="AD1626">
        <v>1.68628298638131</v>
      </c>
      <c r="AE1626">
        <v>13268.4187088628</v>
      </c>
      <c r="AF1626">
        <v>0</v>
      </c>
      <c r="AG1626">
        <v>0</v>
      </c>
      <c r="AH1626">
        <v>13268.4187088628</v>
      </c>
      <c r="AI1626">
        <v>6.54205293872238E-2</v>
      </c>
      <c r="AJ1626">
        <v>0</v>
      </c>
      <c r="AK1626">
        <v>0</v>
      </c>
      <c r="AL1626">
        <v>6.54205293872238E-2</v>
      </c>
      <c r="AM1626">
        <v>2.0904447710008598</v>
      </c>
      <c r="AN1626">
        <v>0</v>
      </c>
      <c r="AO1626">
        <v>0</v>
      </c>
      <c r="AP1626">
        <v>2.0904447710008598</v>
      </c>
      <c r="AQ1626">
        <v>1.4084654805213701</v>
      </c>
      <c r="AR1626">
        <v>0</v>
      </c>
      <c r="AS1626">
        <v>0</v>
      </c>
      <c r="AT1626">
        <v>1.4084654805213701</v>
      </c>
      <c r="AU1626">
        <v>0</v>
      </c>
      <c r="AV1626">
        <v>0</v>
      </c>
      <c r="AW1626">
        <v>0</v>
      </c>
      <c r="AX1626">
        <v>1.4084654805213701</v>
      </c>
      <c r="AY1626">
        <v>1.60344430842596</v>
      </c>
      <c r="AZ1626">
        <v>0</v>
      </c>
      <c r="BA1626">
        <v>0</v>
      </c>
      <c r="BB1626">
        <v>1.60344430842596</v>
      </c>
      <c r="BC1626">
        <v>0</v>
      </c>
      <c r="BD1626">
        <v>0</v>
      </c>
      <c r="BE1626">
        <v>0</v>
      </c>
      <c r="BF1626">
        <v>1.60344430842596</v>
      </c>
      <c r="BG1626">
        <v>4.5714194638995203</v>
      </c>
      <c r="BH1626">
        <v>0</v>
      </c>
      <c r="BI1626">
        <v>0</v>
      </c>
      <c r="BJ1626">
        <v>4.5714194638995203</v>
      </c>
      <c r="BK1626">
        <v>0.12572501031049299</v>
      </c>
      <c r="BL1626">
        <v>0</v>
      </c>
      <c r="BM1626">
        <v>0</v>
      </c>
      <c r="BN1626">
        <v>0.12572501031049299</v>
      </c>
      <c r="BO1626">
        <v>2.12331716539844</v>
      </c>
      <c r="BP1626">
        <v>1185.26258723776</v>
      </c>
    </row>
    <row r="1627" spans="1:68" x14ac:dyDescent="0.25">
      <c r="A1627" t="s">
        <v>6087</v>
      </c>
      <c r="B1627">
        <v>2034</v>
      </c>
      <c r="C1627" t="s">
        <v>6101</v>
      </c>
      <c r="D1627" t="s">
        <v>6089</v>
      </c>
      <c r="E1627" t="s">
        <v>6089</v>
      </c>
      <c r="F1627" t="s">
        <v>6090</v>
      </c>
      <c r="G1627">
        <v>202.391225396452</v>
      </c>
      <c r="H1627">
        <v>7084658.1078629903</v>
      </c>
      <c r="I1627">
        <v>7084658.1078629903</v>
      </c>
      <c r="J1627">
        <v>0</v>
      </c>
      <c r="K1627">
        <v>1358077.50500626</v>
      </c>
      <c r="L1627">
        <v>0</v>
      </c>
      <c r="M1627">
        <v>9.6910451339880002</v>
      </c>
      <c r="N1627">
        <v>2.0805066919945401</v>
      </c>
      <c r="O1627">
        <v>2.4038981653853999</v>
      </c>
      <c r="P1627">
        <v>14.1754499913679</v>
      </c>
      <c r="Q1627">
        <v>0.20433785048179201</v>
      </c>
      <c r="R1627">
        <v>1.05965307474831E-3</v>
      </c>
      <c r="S1627">
        <v>0</v>
      </c>
      <c r="T1627">
        <v>0.20539750355654099</v>
      </c>
      <c r="U1627">
        <v>2.3428496298559E-2</v>
      </c>
      <c r="V1627">
        <v>0.21556691910755199</v>
      </c>
      <c r="W1627">
        <v>0.44439291896265198</v>
      </c>
      <c r="X1627">
        <v>0.21357710134479699</v>
      </c>
      <c r="Y1627">
        <v>1.1075658846475499E-3</v>
      </c>
      <c r="Z1627">
        <v>0</v>
      </c>
      <c r="AA1627">
        <v>0.21468466722944399</v>
      </c>
      <c r="AB1627">
        <v>9.3713985194236293E-2</v>
      </c>
      <c r="AC1627">
        <v>0.61590548316443405</v>
      </c>
      <c r="AD1627">
        <v>0.92430413558811497</v>
      </c>
      <c r="AE1627">
        <v>12547.5791627989</v>
      </c>
      <c r="AF1627">
        <v>604.80732954783002</v>
      </c>
      <c r="AG1627">
        <v>0</v>
      </c>
      <c r="AH1627">
        <v>13152.386492346801</v>
      </c>
      <c r="AI1627">
        <v>4.3473572160137803E-3</v>
      </c>
      <c r="AJ1627">
        <v>1.20873075703305E-2</v>
      </c>
      <c r="AK1627">
        <v>0</v>
      </c>
      <c r="AL1627">
        <v>1.64346647863443E-2</v>
      </c>
      <c r="AM1627">
        <v>1.9768762069644099</v>
      </c>
      <c r="AN1627">
        <v>9.5287641071481605E-2</v>
      </c>
      <c r="AO1627">
        <v>0</v>
      </c>
      <c r="AP1627">
        <v>2.0721638480358902</v>
      </c>
      <c r="AQ1627">
        <v>9.3597408720692596E-2</v>
      </c>
      <c r="AR1627">
        <v>0.26023641738608</v>
      </c>
      <c r="AS1627">
        <v>0</v>
      </c>
      <c r="AT1627">
        <v>0.353833826106773</v>
      </c>
      <c r="AU1627">
        <v>0</v>
      </c>
      <c r="AV1627">
        <v>0</v>
      </c>
      <c r="AW1627">
        <v>0</v>
      </c>
      <c r="AX1627">
        <v>0.353833826106773</v>
      </c>
      <c r="AY1627">
        <v>0.10655352507313801</v>
      </c>
      <c r="AZ1627">
        <v>0.29625935166259598</v>
      </c>
      <c r="BA1627">
        <v>0</v>
      </c>
      <c r="BB1627">
        <v>0.40281287673573501</v>
      </c>
      <c r="BC1627">
        <v>0</v>
      </c>
      <c r="BD1627">
        <v>0</v>
      </c>
      <c r="BE1627">
        <v>0</v>
      </c>
      <c r="BF1627">
        <v>0.40281287673573501</v>
      </c>
      <c r="BG1627">
        <v>0.38257141935879801</v>
      </c>
      <c r="BH1627">
        <v>3.8389150991545602</v>
      </c>
      <c r="BI1627">
        <v>0</v>
      </c>
      <c r="BJ1627">
        <v>4.2214865185133599</v>
      </c>
      <c r="BK1627">
        <v>0.118818071355741</v>
      </c>
      <c r="BL1627">
        <v>5.72716374260826E-3</v>
      </c>
      <c r="BM1627">
        <v>0</v>
      </c>
      <c r="BN1627">
        <v>0.124545235098349</v>
      </c>
      <c r="BO1627">
        <v>1.7180892361864999</v>
      </c>
      <c r="BP1627">
        <v>1174.8974753002699</v>
      </c>
    </row>
    <row r="1628" spans="1:68" x14ac:dyDescent="0.25">
      <c r="A1628" t="s">
        <v>6087</v>
      </c>
      <c r="B1628">
        <v>2034</v>
      </c>
      <c r="C1628" t="s">
        <v>6102</v>
      </c>
      <c r="D1628" t="s">
        <v>6089</v>
      </c>
      <c r="E1628" t="s">
        <v>6089</v>
      </c>
      <c r="F1628" t="s">
        <v>6092</v>
      </c>
      <c r="G1628">
        <v>786.45974462131596</v>
      </c>
      <c r="H1628">
        <v>10731405.733183799</v>
      </c>
      <c r="I1628">
        <v>10731405.733183799</v>
      </c>
      <c r="J1628">
        <v>0</v>
      </c>
      <c r="K1628">
        <v>5145504.1085153297</v>
      </c>
      <c r="L1628">
        <v>0</v>
      </c>
      <c r="M1628">
        <v>3.7351386876938202</v>
      </c>
      <c r="N1628">
        <v>1.5829015798967401E-2</v>
      </c>
      <c r="O1628">
        <v>2.0708512519368201</v>
      </c>
      <c r="P1628">
        <v>5.8218189554296096</v>
      </c>
      <c r="Q1628">
        <v>1.3904211756354199E-2</v>
      </c>
      <c r="R1628">
        <v>0</v>
      </c>
      <c r="S1628">
        <v>1.69826801407397E-3</v>
      </c>
      <c r="T1628">
        <v>1.56024797704281E-2</v>
      </c>
      <c r="U1628">
        <v>3.5488049769913002E-2</v>
      </c>
      <c r="V1628">
        <v>0.185842661642309</v>
      </c>
      <c r="W1628">
        <v>0.23693319118264999</v>
      </c>
      <c r="X1628">
        <v>1.51220989174947E-2</v>
      </c>
      <c r="Y1628">
        <v>0</v>
      </c>
      <c r="Z1628">
        <v>1.8470214167665799E-3</v>
      </c>
      <c r="AA1628">
        <v>1.69691203342613E-2</v>
      </c>
      <c r="AB1628">
        <v>0.14195219907965201</v>
      </c>
      <c r="AC1628">
        <v>0.53097903326373996</v>
      </c>
      <c r="AD1628">
        <v>0.68990035267765304</v>
      </c>
      <c r="AE1628">
        <v>19301.957958465398</v>
      </c>
      <c r="AF1628">
        <v>103.213036475934</v>
      </c>
      <c r="AG1628">
        <v>172.944665881839</v>
      </c>
      <c r="AH1628">
        <v>19578.115660823201</v>
      </c>
      <c r="AI1628">
        <v>0.109590815798841</v>
      </c>
      <c r="AJ1628">
        <v>5.4446875767001399E-2</v>
      </c>
      <c r="AK1628">
        <v>0.19944472744432301</v>
      </c>
      <c r="AL1628">
        <v>0.36348241901016598</v>
      </c>
      <c r="AM1628">
        <v>0.19183406301671099</v>
      </c>
      <c r="AN1628">
        <v>1.24614274643637E-3</v>
      </c>
      <c r="AO1628">
        <v>0.150314694298677</v>
      </c>
      <c r="AP1628">
        <v>0.34339490006182499</v>
      </c>
      <c r="AQ1628">
        <v>0.52189303806182297</v>
      </c>
      <c r="AR1628">
        <v>0.211468475238274</v>
      </c>
      <c r="AS1628">
        <v>1.0852365880857</v>
      </c>
      <c r="AT1628">
        <v>1.8185981013857999</v>
      </c>
      <c r="AU1628">
        <v>1.1181324122504901</v>
      </c>
      <c r="AV1628">
        <v>0.22510631919388699</v>
      </c>
      <c r="AW1628">
        <v>1.2757588901820101</v>
      </c>
      <c r="AX1628">
        <v>4.4375957230122003</v>
      </c>
      <c r="AY1628">
        <v>0.76154509603916598</v>
      </c>
      <c r="AZ1628">
        <v>0.30857430266297298</v>
      </c>
      <c r="BA1628">
        <v>1.18819746283253</v>
      </c>
      <c r="BB1628">
        <v>2.25831686153467</v>
      </c>
      <c r="BC1628">
        <v>1.1181324122504901</v>
      </c>
      <c r="BD1628">
        <v>0.22510631919379501</v>
      </c>
      <c r="BE1628">
        <v>1.27575889018148</v>
      </c>
      <c r="BF1628">
        <v>4.8773144831604496</v>
      </c>
      <c r="BG1628">
        <v>11.2901212606308</v>
      </c>
      <c r="BH1628">
        <v>1.63643943639764</v>
      </c>
      <c r="BI1628">
        <v>22.351262644102299</v>
      </c>
      <c r="BJ1628">
        <v>35.277823341130798</v>
      </c>
      <c r="BK1628">
        <v>0.19081950532792899</v>
      </c>
      <c r="BL1628">
        <v>1.0203659445384601E-3</v>
      </c>
      <c r="BM1628">
        <v>1.70973409348883E-3</v>
      </c>
      <c r="BN1628">
        <v>0.193549605365956</v>
      </c>
      <c r="BO1628">
        <v>0.53232059391775</v>
      </c>
      <c r="BP1628">
        <v>2064.4878341468502</v>
      </c>
    </row>
    <row r="1629" spans="1:68" x14ac:dyDescent="0.25">
      <c r="A1629" t="s">
        <v>6087</v>
      </c>
      <c r="B1629">
        <v>2034</v>
      </c>
      <c r="C1629" t="s">
        <v>6102</v>
      </c>
      <c r="D1629" t="s">
        <v>6089</v>
      </c>
      <c r="E1629" t="s">
        <v>6089</v>
      </c>
      <c r="F1629" t="s">
        <v>6093</v>
      </c>
      <c r="G1629">
        <v>113.711657660821</v>
      </c>
      <c r="H1629">
        <v>3380027.8278013198</v>
      </c>
      <c r="I1629">
        <v>0</v>
      </c>
      <c r="J1629">
        <v>3380027.8278013198</v>
      </c>
      <c r="K1629">
        <v>743971.71079821</v>
      </c>
      <c r="L1629">
        <v>3749411.4256614302</v>
      </c>
      <c r="M1629">
        <v>0</v>
      </c>
      <c r="N1629">
        <v>0</v>
      </c>
      <c r="O1629">
        <v>0</v>
      </c>
      <c r="P1629">
        <v>0</v>
      </c>
      <c r="Q1629">
        <v>0</v>
      </c>
      <c r="R1629">
        <v>0</v>
      </c>
      <c r="S1629">
        <v>0</v>
      </c>
      <c r="T1629">
        <v>0</v>
      </c>
      <c r="U1629">
        <v>1.11775287188882E-2</v>
      </c>
      <c r="V1629">
        <v>2.9267058927856901E-2</v>
      </c>
      <c r="W1629">
        <v>4.0444587646745203E-2</v>
      </c>
      <c r="X1629">
        <v>0</v>
      </c>
      <c r="Y1629">
        <v>0</v>
      </c>
      <c r="Z1629">
        <v>0</v>
      </c>
      <c r="AA1629">
        <v>0</v>
      </c>
      <c r="AB1629">
        <v>4.4710114875552799E-2</v>
      </c>
      <c r="AC1629">
        <v>8.3620168365305697E-2</v>
      </c>
      <c r="AD1629">
        <v>0.12833028324085799</v>
      </c>
      <c r="AE1629">
        <v>0</v>
      </c>
      <c r="AF1629">
        <v>0</v>
      </c>
      <c r="AG1629">
        <v>0</v>
      </c>
      <c r="AH1629">
        <v>0</v>
      </c>
      <c r="AI1629">
        <v>0</v>
      </c>
      <c r="AJ1629">
        <v>0</v>
      </c>
      <c r="AK1629">
        <v>0</v>
      </c>
      <c r="AL1629">
        <v>0</v>
      </c>
      <c r="AM1629">
        <v>0</v>
      </c>
      <c r="AN1629">
        <v>0</v>
      </c>
      <c r="AO1629">
        <v>0</v>
      </c>
      <c r="AP1629">
        <v>0</v>
      </c>
      <c r="AQ1629">
        <v>0</v>
      </c>
      <c r="AR1629">
        <v>0</v>
      </c>
      <c r="AS1629">
        <v>0</v>
      </c>
      <c r="AT1629">
        <v>0</v>
      </c>
      <c r="AU1629">
        <v>0</v>
      </c>
      <c r="AV1629">
        <v>0</v>
      </c>
      <c r="AW1629">
        <v>0</v>
      </c>
      <c r="AX1629">
        <v>0</v>
      </c>
      <c r="AY1629">
        <v>0</v>
      </c>
      <c r="AZ1629">
        <v>0</v>
      </c>
      <c r="BA1629">
        <v>0</v>
      </c>
      <c r="BB1629">
        <v>0</v>
      </c>
      <c r="BC1629">
        <v>0</v>
      </c>
      <c r="BD1629">
        <v>0</v>
      </c>
      <c r="BE1629">
        <v>0</v>
      </c>
      <c r="BF1629">
        <v>0</v>
      </c>
      <c r="BG1629">
        <v>0</v>
      </c>
      <c r="BH1629">
        <v>0</v>
      </c>
      <c r="BI1629">
        <v>0</v>
      </c>
      <c r="BJ1629">
        <v>0</v>
      </c>
      <c r="BK1629">
        <v>0</v>
      </c>
      <c r="BL1629">
        <v>0</v>
      </c>
      <c r="BM1629">
        <v>0</v>
      </c>
      <c r="BN1629">
        <v>0</v>
      </c>
      <c r="BO1629">
        <v>0</v>
      </c>
      <c r="BP1629">
        <v>0</v>
      </c>
    </row>
    <row r="1630" spans="1:68" x14ac:dyDescent="0.25">
      <c r="A1630" t="s">
        <v>6087</v>
      </c>
      <c r="B1630">
        <v>2034</v>
      </c>
      <c r="C1630" t="s">
        <v>6103</v>
      </c>
      <c r="D1630" t="s">
        <v>6089</v>
      </c>
      <c r="E1630" t="s">
        <v>6089</v>
      </c>
      <c r="F1630" t="s">
        <v>6090</v>
      </c>
      <c r="G1630">
        <v>0</v>
      </c>
      <c r="H1630">
        <v>10143520.548860701</v>
      </c>
      <c r="I1630">
        <v>10143520.548860701</v>
      </c>
      <c r="J1630">
        <v>0</v>
      </c>
      <c r="K1630">
        <v>0</v>
      </c>
      <c r="L1630">
        <v>0</v>
      </c>
      <c r="M1630">
        <v>30.695643075684099</v>
      </c>
      <c r="N1630">
        <v>0</v>
      </c>
      <c r="O1630">
        <v>0</v>
      </c>
      <c r="P1630">
        <v>30.695643075684099</v>
      </c>
      <c r="Q1630">
        <v>4.6225380603953301E-2</v>
      </c>
      <c r="R1630">
        <v>0</v>
      </c>
      <c r="S1630">
        <v>0</v>
      </c>
      <c r="T1630">
        <v>4.6225380603953301E-2</v>
      </c>
      <c r="U1630">
        <v>0</v>
      </c>
      <c r="V1630">
        <v>0</v>
      </c>
      <c r="W1630">
        <v>4.6225380603953301E-2</v>
      </c>
      <c r="X1630">
        <v>4.8315487192775598E-2</v>
      </c>
      <c r="Y1630">
        <v>0</v>
      </c>
      <c r="Z1630">
        <v>0</v>
      </c>
      <c r="AA1630">
        <v>4.8315487192775598E-2</v>
      </c>
      <c r="AB1630">
        <v>0</v>
      </c>
      <c r="AC1630">
        <v>0</v>
      </c>
      <c r="AD1630">
        <v>4.8315487192775598E-2</v>
      </c>
      <c r="AE1630">
        <v>20774.640616845099</v>
      </c>
      <c r="AF1630">
        <v>0</v>
      </c>
      <c r="AG1630">
        <v>0</v>
      </c>
      <c r="AH1630">
        <v>20774.640616845099</v>
      </c>
      <c r="AI1630">
        <v>8.8174607870639202E-3</v>
      </c>
      <c r="AJ1630">
        <v>0</v>
      </c>
      <c r="AK1630">
        <v>0</v>
      </c>
      <c r="AL1630">
        <v>8.8174607870639202E-3</v>
      </c>
      <c r="AM1630">
        <v>3.2730530894308698</v>
      </c>
      <c r="AN1630">
        <v>0</v>
      </c>
      <c r="AO1630">
        <v>0</v>
      </c>
      <c r="AP1630">
        <v>3.2730530894308698</v>
      </c>
      <c r="AQ1630">
        <v>0.189837512805592</v>
      </c>
      <c r="AR1630">
        <v>0</v>
      </c>
      <c r="AS1630">
        <v>0</v>
      </c>
      <c r="AT1630">
        <v>0.189837512805592</v>
      </c>
      <c r="AU1630">
        <v>0</v>
      </c>
      <c r="AV1630">
        <v>0</v>
      </c>
      <c r="AW1630">
        <v>0</v>
      </c>
      <c r="AX1630">
        <v>0.189837512805592</v>
      </c>
      <c r="AY1630">
        <v>0.21611555765304999</v>
      </c>
      <c r="AZ1630">
        <v>0</v>
      </c>
      <c r="BA1630">
        <v>0</v>
      </c>
      <c r="BB1630">
        <v>0.21611555765304999</v>
      </c>
      <c r="BC1630">
        <v>0</v>
      </c>
      <c r="BD1630">
        <v>0</v>
      </c>
      <c r="BE1630">
        <v>0</v>
      </c>
      <c r="BF1630">
        <v>0.21611555765304999</v>
      </c>
      <c r="BG1630">
        <v>2.27772118082971</v>
      </c>
      <c r="BH1630">
        <v>0</v>
      </c>
      <c r="BI1630">
        <v>0</v>
      </c>
      <c r="BJ1630">
        <v>2.27772118082971</v>
      </c>
      <c r="BK1630">
        <v>0.196723423632224</v>
      </c>
      <c r="BL1630">
        <v>0</v>
      </c>
      <c r="BM1630">
        <v>0</v>
      </c>
      <c r="BN1630">
        <v>0.196723423632224</v>
      </c>
      <c r="BO1630">
        <v>2.4595577030191098</v>
      </c>
      <c r="BP1630">
        <v>1855.7904168345899</v>
      </c>
    </row>
    <row r="1631" spans="1:68" x14ac:dyDescent="0.25">
      <c r="A1631" t="s">
        <v>6087</v>
      </c>
      <c r="B1631">
        <v>2034</v>
      </c>
      <c r="C1631" t="s">
        <v>6103</v>
      </c>
      <c r="D1631" t="s">
        <v>6089</v>
      </c>
      <c r="E1631" t="s">
        <v>6089</v>
      </c>
      <c r="F1631" t="s">
        <v>6093</v>
      </c>
      <c r="G1631">
        <v>0</v>
      </c>
      <c r="H1631">
        <v>2920213.46222708</v>
      </c>
      <c r="I1631">
        <v>0</v>
      </c>
      <c r="J1631">
        <v>2920213.46222708</v>
      </c>
      <c r="K1631">
        <v>0</v>
      </c>
      <c r="L1631">
        <v>6049276.9935696498</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v>0</v>
      </c>
      <c r="BD1631">
        <v>0</v>
      </c>
      <c r="BE1631">
        <v>0</v>
      </c>
      <c r="BF1631">
        <v>0</v>
      </c>
      <c r="BG1631">
        <v>0</v>
      </c>
      <c r="BH1631">
        <v>0</v>
      </c>
      <c r="BI1631">
        <v>0</v>
      </c>
      <c r="BJ1631">
        <v>0</v>
      </c>
      <c r="BK1631">
        <v>0</v>
      </c>
      <c r="BL1631">
        <v>0</v>
      </c>
      <c r="BM1631">
        <v>0</v>
      </c>
      <c r="BN1631">
        <v>0</v>
      </c>
      <c r="BO1631">
        <v>0</v>
      </c>
      <c r="BP1631">
        <v>0</v>
      </c>
    </row>
    <row r="1632" spans="1:68" x14ac:dyDescent="0.25">
      <c r="A1632" t="s">
        <v>6087</v>
      </c>
      <c r="B1632">
        <v>2034</v>
      </c>
      <c r="C1632" t="s">
        <v>6104</v>
      </c>
      <c r="D1632" t="s">
        <v>6089</v>
      </c>
      <c r="E1632" t="s">
        <v>6089</v>
      </c>
      <c r="F1632" t="s">
        <v>6092</v>
      </c>
      <c r="G1632">
        <v>281.30400133675198</v>
      </c>
      <c r="H1632">
        <v>5488010.7435552701</v>
      </c>
      <c r="I1632">
        <v>5488010.7435552701</v>
      </c>
      <c r="J1632">
        <v>0</v>
      </c>
      <c r="K1632">
        <v>367945.63374847203</v>
      </c>
      <c r="L1632">
        <v>0</v>
      </c>
      <c r="M1632">
        <v>1.4623657624965101</v>
      </c>
      <c r="N1632">
        <v>7.4633471930215495E-2</v>
      </c>
      <c r="O1632">
        <v>0.249574958514416</v>
      </c>
      <c r="P1632">
        <v>1.7865741929411401</v>
      </c>
      <c r="Q1632">
        <v>5.6364019241112598E-3</v>
      </c>
      <c r="R1632">
        <v>0</v>
      </c>
      <c r="S1632">
        <v>2.5460040740623202E-4</v>
      </c>
      <c r="T1632">
        <v>5.8910023315175003E-3</v>
      </c>
      <c r="U1632">
        <v>1.2098992634332E-2</v>
      </c>
      <c r="V1632">
        <v>9.51040904533028E-2</v>
      </c>
      <c r="W1632">
        <v>0.113094085419152</v>
      </c>
      <c r="X1632">
        <v>6.1301013627195504E-3</v>
      </c>
      <c r="Y1632">
        <v>0</v>
      </c>
      <c r="Z1632">
        <v>2.7690117301845598E-4</v>
      </c>
      <c r="AA1632">
        <v>6.4070025357380097E-3</v>
      </c>
      <c r="AB1632">
        <v>4.8395970537328102E-2</v>
      </c>
      <c r="AC1632">
        <v>0.27172597272372201</v>
      </c>
      <c r="AD1632">
        <v>0.32652894579678798</v>
      </c>
      <c r="AE1632">
        <v>4592.7737010053097</v>
      </c>
      <c r="AF1632">
        <v>247.49761013794799</v>
      </c>
      <c r="AG1632">
        <v>20.986783301914901</v>
      </c>
      <c r="AH1632">
        <v>4861.2580944451702</v>
      </c>
      <c r="AI1632">
        <v>2.8583517237404401E-2</v>
      </c>
      <c r="AJ1632">
        <v>0.25852724048188702</v>
      </c>
      <c r="AK1632">
        <v>2.7999530969754199E-2</v>
      </c>
      <c r="AL1632">
        <v>0.315110288689046</v>
      </c>
      <c r="AM1632">
        <v>9.8956410915023399E-2</v>
      </c>
      <c r="AN1632">
        <v>7.7030396477154803E-3</v>
      </c>
      <c r="AO1632">
        <v>2.4359238534491699E-2</v>
      </c>
      <c r="AP1632">
        <v>0.13101868909723</v>
      </c>
      <c r="AQ1632">
        <v>0.131207689954636</v>
      </c>
      <c r="AR1632">
        <v>1.0790247135587701</v>
      </c>
      <c r="AS1632">
        <v>0.15201522198468201</v>
      </c>
      <c r="AT1632">
        <v>1.36224762549809</v>
      </c>
      <c r="AU1632">
        <v>0.23955303883462001</v>
      </c>
      <c r="AV1632">
        <v>4.7448293230089797E-2</v>
      </c>
      <c r="AW1632">
        <v>0.16565000121946999</v>
      </c>
      <c r="AX1632">
        <v>1.8148989587822699</v>
      </c>
      <c r="AY1632">
        <v>0.19145795318263001</v>
      </c>
      <c r="AZ1632">
        <v>1.57451032910389</v>
      </c>
      <c r="BA1632">
        <v>0.166437533582178</v>
      </c>
      <c r="BB1632">
        <v>1.9324058158687001</v>
      </c>
      <c r="BC1632">
        <v>0.23955303883462001</v>
      </c>
      <c r="BD1632">
        <v>4.7448293230070299E-2</v>
      </c>
      <c r="BE1632">
        <v>0.16565000121940099</v>
      </c>
      <c r="BF1632">
        <v>2.3850571491527899</v>
      </c>
      <c r="BG1632">
        <v>3.22658195873719</v>
      </c>
      <c r="BH1632">
        <v>8.3390300263002608</v>
      </c>
      <c r="BI1632">
        <v>3.2473977570776098</v>
      </c>
      <c r="BJ1632">
        <v>14.813009742115</v>
      </c>
      <c r="BK1632">
        <v>4.54042438386199E-2</v>
      </c>
      <c r="BL1632">
        <v>2.4467658482104802E-3</v>
      </c>
      <c r="BM1632">
        <v>2.07475719132394E-4</v>
      </c>
      <c r="BN1632">
        <v>4.8058485405962699E-2</v>
      </c>
      <c r="BO1632">
        <v>0.27222725624871102</v>
      </c>
      <c r="BP1632">
        <v>512.61359205842803</v>
      </c>
    </row>
    <row r="1633" spans="1:68" x14ac:dyDescent="0.25">
      <c r="A1633" t="s">
        <v>6087</v>
      </c>
      <c r="B1633">
        <v>2034</v>
      </c>
      <c r="C1633" t="s">
        <v>6104</v>
      </c>
      <c r="D1633" t="s">
        <v>6089</v>
      </c>
      <c r="E1633" t="s">
        <v>6089</v>
      </c>
      <c r="F1633" t="s">
        <v>6090</v>
      </c>
      <c r="G1633">
        <v>1676.2445149509299</v>
      </c>
      <c r="H1633">
        <v>12035601.0700335</v>
      </c>
      <c r="I1633">
        <v>12035601.0700335</v>
      </c>
      <c r="J1633">
        <v>0</v>
      </c>
      <c r="K1633">
        <v>7936950.7285120497</v>
      </c>
      <c r="L1633">
        <v>0</v>
      </c>
      <c r="M1633">
        <v>24.9984763879723</v>
      </c>
      <c r="N1633">
        <v>8.4472311129810098</v>
      </c>
      <c r="O1633">
        <v>5.1147883590527696</v>
      </c>
      <c r="P1633">
        <v>38.5604958600061</v>
      </c>
      <c r="Q1633">
        <v>0.150090482683883</v>
      </c>
      <c r="R1633">
        <v>5.2813758256276596E-3</v>
      </c>
      <c r="S1633">
        <v>0</v>
      </c>
      <c r="T1633">
        <v>0.15537185850951099</v>
      </c>
      <c r="U1633">
        <v>3.9800937580278702E-2</v>
      </c>
      <c r="V1633">
        <v>0.208570089657444</v>
      </c>
      <c r="W1633">
        <v>0.40374288574723399</v>
      </c>
      <c r="X1633">
        <v>0.15687690829419501</v>
      </c>
      <c r="Y1633">
        <v>5.5201762047044096E-3</v>
      </c>
      <c r="Z1633">
        <v>0</v>
      </c>
      <c r="AA1633">
        <v>0.1623970844989</v>
      </c>
      <c r="AB1633">
        <v>0.159203750321115</v>
      </c>
      <c r="AC1633">
        <v>0.59591454187841197</v>
      </c>
      <c r="AD1633">
        <v>0.91751537669842698</v>
      </c>
      <c r="AE1633">
        <v>14296.2918318219</v>
      </c>
      <c r="AF1633">
        <v>1245.8874895930201</v>
      </c>
      <c r="AG1633">
        <v>0</v>
      </c>
      <c r="AH1633">
        <v>15542.1793214149</v>
      </c>
      <c r="AI1633">
        <v>2.13953384143948E-2</v>
      </c>
      <c r="AJ1633">
        <v>4.7027210743921903E-3</v>
      </c>
      <c r="AK1633">
        <v>0</v>
      </c>
      <c r="AL1633">
        <v>2.6098059488787E-2</v>
      </c>
      <c r="AM1633">
        <v>2.2523866001132302</v>
      </c>
      <c r="AN1633">
        <v>0.19629008135953799</v>
      </c>
      <c r="AO1633">
        <v>0</v>
      </c>
      <c r="AP1633">
        <v>2.4486766814727701</v>
      </c>
      <c r="AQ1633">
        <v>0.46063576899389103</v>
      </c>
      <c r="AR1633">
        <v>0.10124829514306501</v>
      </c>
      <c r="AS1633">
        <v>0</v>
      </c>
      <c r="AT1633">
        <v>0.56188406413695602</v>
      </c>
      <c r="AU1633">
        <v>0</v>
      </c>
      <c r="AV1633">
        <v>0</v>
      </c>
      <c r="AW1633">
        <v>0</v>
      </c>
      <c r="AX1633">
        <v>0.56188406413695602</v>
      </c>
      <c r="AY1633">
        <v>0.52439875881119102</v>
      </c>
      <c r="AZ1633">
        <v>0.115263476869676</v>
      </c>
      <c r="BA1633">
        <v>0</v>
      </c>
      <c r="BB1633">
        <v>0.639662235680867</v>
      </c>
      <c r="BC1633">
        <v>0</v>
      </c>
      <c r="BD1633">
        <v>0</v>
      </c>
      <c r="BE1633">
        <v>0</v>
      </c>
      <c r="BF1633">
        <v>0.639662235680867</v>
      </c>
      <c r="BG1633">
        <v>1.6260067920941901</v>
      </c>
      <c r="BH1633">
        <v>3.5231158868902899</v>
      </c>
      <c r="BI1633">
        <v>0</v>
      </c>
      <c r="BJ1633">
        <v>5.1491226789844804</v>
      </c>
      <c r="BK1633">
        <v>0.135377334620217</v>
      </c>
      <c r="BL1633">
        <v>1.17978094992681E-2</v>
      </c>
      <c r="BM1633">
        <v>0</v>
      </c>
      <c r="BN1633">
        <v>0.14717514411948601</v>
      </c>
      <c r="BO1633">
        <v>2.4952373036554998</v>
      </c>
      <c r="BP1633">
        <v>1388.37672205117</v>
      </c>
    </row>
    <row r="1634" spans="1:68" x14ac:dyDescent="0.25">
      <c r="A1634" t="s">
        <v>6087</v>
      </c>
      <c r="B1634">
        <v>2034</v>
      </c>
      <c r="C1634" t="s">
        <v>6104</v>
      </c>
      <c r="D1634" t="s">
        <v>6089</v>
      </c>
      <c r="E1634" t="s">
        <v>6089</v>
      </c>
      <c r="F1634" t="s">
        <v>6093</v>
      </c>
      <c r="G1634">
        <v>377.64496028313499</v>
      </c>
      <c r="H1634">
        <v>3880076.3130483702</v>
      </c>
      <c r="I1634">
        <v>0</v>
      </c>
      <c r="J1634">
        <v>3880076.3130483702</v>
      </c>
      <c r="K1634">
        <v>1593996.85385907</v>
      </c>
      <c r="L1634">
        <v>4087488.0821603299</v>
      </c>
      <c r="M1634">
        <v>0</v>
      </c>
      <c r="N1634">
        <v>0</v>
      </c>
      <c r="O1634">
        <v>0</v>
      </c>
      <c r="P1634">
        <v>0</v>
      </c>
      <c r="Q1634">
        <v>0</v>
      </c>
      <c r="R1634">
        <v>0</v>
      </c>
      <c r="S1634">
        <v>0</v>
      </c>
      <c r="T1634">
        <v>0</v>
      </c>
      <c r="U1634">
        <v>1.16095921990959E-2</v>
      </c>
      <c r="V1634">
        <v>3.3619752756061001E-2</v>
      </c>
      <c r="W1634">
        <v>4.5229344955156903E-2</v>
      </c>
      <c r="X1634">
        <v>0</v>
      </c>
      <c r="Y1634">
        <v>0</v>
      </c>
      <c r="Z1634">
        <v>0</v>
      </c>
      <c r="AA1634">
        <v>0</v>
      </c>
      <c r="AB1634">
        <v>4.6438368796383599E-2</v>
      </c>
      <c r="AC1634">
        <v>9.6056436445888599E-2</v>
      </c>
      <c r="AD1634">
        <v>0.14249480524227201</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0</v>
      </c>
      <c r="BL1634">
        <v>0</v>
      </c>
      <c r="BM1634">
        <v>0</v>
      </c>
      <c r="BN1634">
        <v>0</v>
      </c>
      <c r="BO1634">
        <v>0</v>
      </c>
      <c r="BP1634">
        <v>0</v>
      </c>
    </row>
    <row r="1635" spans="1:68" x14ac:dyDescent="0.25">
      <c r="A1635" t="s">
        <v>6087</v>
      </c>
      <c r="B1635">
        <v>2034</v>
      </c>
      <c r="C1635" t="s">
        <v>6105</v>
      </c>
      <c r="D1635" t="s">
        <v>6089</v>
      </c>
      <c r="E1635" t="s">
        <v>6089</v>
      </c>
      <c r="F1635" t="s">
        <v>6090</v>
      </c>
      <c r="G1635">
        <v>6.8072913826000496</v>
      </c>
      <c r="H1635">
        <v>140469.92554557099</v>
      </c>
      <c r="I1635">
        <v>140469.92554557099</v>
      </c>
      <c r="J1635">
        <v>0</v>
      </c>
      <c r="K1635">
        <v>48806.645463310502</v>
      </c>
      <c r="L1635">
        <v>0</v>
      </c>
      <c r="M1635">
        <v>3.5053516982907297E-2</v>
      </c>
      <c r="N1635">
        <v>4.4318061532351996E-3</v>
      </c>
      <c r="O1635">
        <v>2.3468768398098701E-2</v>
      </c>
      <c r="P1635">
        <v>6.2954091534241294E-2</v>
      </c>
      <c r="Q1635">
        <v>8.9426895851592097E-4</v>
      </c>
      <c r="R1635">
        <v>1.9529609408001801E-6</v>
      </c>
      <c r="S1635">
        <v>0</v>
      </c>
      <c r="T1635">
        <v>8.9622191945672104E-4</v>
      </c>
      <c r="U1635">
        <v>4.6452476331225201E-4</v>
      </c>
      <c r="V1635">
        <v>2.2931780036206701E-3</v>
      </c>
      <c r="W1635">
        <v>3.6539246863896398E-3</v>
      </c>
      <c r="X1635">
        <v>9.3470383256027902E-4</v>
      </c>
      <c r="Y1635">
        <v>2.04126516840734E-6</v>
      </c>
      <c r="Z1635">
        <v>0</v>
      </c>
      <c r="AA1635">
        <v>9.3674509772868604E-4</v>
      </c>
      <c r="AB1635">
        <v>1.858099053249E-3</v>
      </c>
      <c r="AC1635">
        <v>6.5519371532019198E-3</v>
      </c>
      <c r="AD1635">
        <v>9.3467813041796192E-3</v>
      </c>
      <c r="AE1635">
        <v>163.47355717255499</v>
      </c>
      <c r="AF1635">
        <v>1.2638230952254501</v>
      </c>
      <c r="AG1635">
        <v>0</v>
      </c>
      <c r="AH1635">
        <v>164.73738026778099</v>
      </c>
      <c r="AI1635">
        <v>4.3933019986230601E-5</v>
      </c>
      <c r="AJ1635">
        <v>5.4068941002588101E-6</v>
      </c>
      <c r="AK1635">
        <v>0</v>
      </c>
      <c r="AL1635">
        <v>4.9339914086489501E-5</v>
      </c>
      <c r="AM1635">
        <v>2.5755325505368101E-2</v>
      </c>
      <c r="AN1635">
        <v>1.9911584333100901E-4</v>
      </c>
      <c r="AO1635">
        <v>0</v>
      </c>
      <c r="AP1635">
        <v>2.5954441348699099E-2</v>
      </c>
      <c r="AQ1635">
        <v>9.4586587291209802E-4</v>
      </c>
      <c r="AR1635">
        <v>1.16408947290385E-4</v>
      </c>
      <c r="AS1635">
        <v>0</v>
      </c>
      <c r="AT1635">
        <v>1.0622748202024799E-3</v>
      </c>
      <c r="AU1635">
        <v>0</v>
      </c>
      <c r="AV1635">
        <v>0</v>
      </c>
      <c r="AW1635">
        <v>0</v>
      </c>
      <c r="AX1635">
        <v>1.0622748202024799E-3</v>
      </c>
      <c r="AY1635">
        <v>1.0767962957812401E-3</v>
      </c>
      <c r="AZ1635">
        <v>1.3252272529101999E-4</v>
      </c>
      <c r="BA1635">
        <v>0</v>
      </c>
      <c r="BB1635">
        <v>1.20931902107226E-3</v>
      </c>
      <c r="BC1635">
        <v>0</v>
      </c>
      <c r="BD1635">
        <v>0</v>
      </c>
      <c r="BE1635">
        <v>0</v>
      </c>
      <c r="BF1635">
        <v>1.20931902107226E-3</v>
      </c>
      <c r="BG1635">
        <v>4.6182654327850004E-3</v>
      </c>
      <c r="BH1635">
        <v>4.8923636289009897E-3</v>
      </c>
      <c r="BI1635">
        <v>0</v>
      </c>
      <c r="BJ1635">
        <v>9.5106290616859893E-3</v>
      </c>
      <c r="BK1635">
        <v>1.5479968310136299E-3</v>
      </c>
      <c r="BL1635">
        <v>1.196764895931E-5</v>
      </c>
      <c r="BM1635">
        <v>0</v>
      </c>
      <c r="BN1635">
        <v>1.5599644799729399E-3</v>
      </c>
      <c r="BO1635">
        <v>3.4034952341032002E-2</v>
      </c>
      <c r="BP1635">
        <v>14.715924921824699</v>
      </c>
    </row>
    <row r="1636" spans="1:68" x14ac:dyDescent="0.25">
      <c r="A1636" t="s">
        <v>6087</v>
      </c>
      <c r="B1636">
        <v>2034</v>
      </c>
      <c r="C1636" t="s">
        <v>6105</v>
      </c>
      <c r="D1636" t="s">
        <v>6089</v>
      </c>
      <c r="E1636" t="s">
        <v>6089</v>
      </c>
      <c r="F1636" t="s">
        <v>6093</v>
      </c>
      <c r="G1636">
        <v>2.47155414325101</v>
      </c>
      <c r="H1636">
        <v>62542.111301186997</v>
      </c>
      <c r="I1636">
        <v>0</v>
      </c>
      <c r="J1636">
        <v>62542.111301186997</v>
      </c>
      <c r="K1636">
        <v>17720.4500341153</v>
      </c>
      <c r="L1636">
        <v>67938.465056729503</v>
      </c>
      <c r="M1636">
        <v>0</v>
      </c>
      <c r="N1636">
        <v>0</v>
      </c>
      <c r="O1636">
        <v>0</v>
      </c>
      <c r="P1636">
        <v>0</v>
      </c>
      <c r="Q1636">
        <v>0</v>
      </c>
      <c r="R1636">
        <v>0</v>
      </c>
      <c r="S1636">
        <v>0</v>
      </c>
      <c r="T1636">
        <v>0</v>
      </c>
      <c r="U1636">
        <v>2.0682263008537901E-4</v>
      </c>
      <c r="V1636">
        <v>5.1050142362803999E-4</v>
      </c>
      <c r="W1636">
        <v>7.17324053713419E-4</v>
      </c>
      <c r="X1636">
        <v>0</v>
      </c>
      <c r="Y1636">
        <v>0</v>
      </c>
      <c r="Z1636">
        <v>0</v>
      </c>
      <c r="AA1636">
        <v>0</v>
      </c>
      <c r="AB1636">
        <v>8.2729052034151603E-4</v>
      </c>
      <c r="AC1636">
        <v>1.4585754960801101E-3</v>
      </c>
      <c r="AD1636">
        <v>2.2858660164216298E-3</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v>0</v>
      </c>
      <c r="BN1636">
        <v>0</v>
      </c>
      <c r="BO1636">
        <v>0</v>
      </c>
      <c r="BP1636">
        <v>0</v>
      </c>
    </row>
    <row r="1637" spans="1:68" x14ac:dyDescent="0.25">
      <c r="A1637" t="s">
        <v>6087</v>
      </c>
      <c r="B1637">
        <v>2034</v>
      </c>
      <c r="C1637" t="s">
        <v>6106</v>
      </c>
      <c r="D1637" t="s">
        <v>6089</v>
      </c>
      <c r="E1637" t="s">
        <v>6089</v>
      </c>
      <c r="F1637" t="s">
        <v>6090</v>
      </c>
      <c r="G1637">
        <v>8.5637281149358309</v>
      </c>
      <c r="H1637">
        <v>194346.08988727801</v>
      </c>
      <c r="I1637">
        <v>194346.08988727801</v>
      </c>
      <c r="J1637">
        <v>0</v>
      </c>
      <c r="K1637">
        <v>61399.875289342301</v>
      </c>
      <c r="L1637">
        <v>0</v>
      </c>
      <c r="M1637">
        <v>4.87569027051694E-2</v>
      </c>
      <c r="N1637">
        <v>5.6539441835578297E-3</v>
      </c>
      <c r="O1637">
        <v>2.9949541351048201E-2</v>
      </c>
      <c r="P1637">
        <v>8.4360388239775499E-2</v>
      </c>
      <c r="Q1637">
        <v>1.21471399513682E-3</v>
      </c>
      <c r="R1637">
        <v>2.1102298953690398E-6</v>
      </c>
      <c r="S1637">
        <v>0</v>
      </c>
      <c r="T1637">
        <v>1.21682422503219E-3</v>
      </c>
      <c r="U1637">
        <v>6.4268967933823996E-4</v>
      </c>
      <c r="V1637">
        <v>3.1727088676686802E-3</v>
      </c>
      <c r="W1637">
        <v>5.03222277203911E-3</v>
      </c>
      <c r="X1637">
        <v>1.26963797178338E-3</v>
      </c>
      <c r="Y1637">
        <v>2.2056451272311498E-6</v>
      </c>
      <c r="Z1637">
        <v>0</v>
      </c>
      <c r="AA1637">
        <v>1.27184361691061E-3</v>
      </c>
      <c r="AB1637">
        <v>2.5707587173529598E-3</v>
      </c>
      <c r="AC1637">
        <v>9.0648824790533697E-3</v>
      </c>
      <c r="AD1637">
        <v>1.29074848133169E-2</v>
      </c>
      <c r="AE1637">
        <v>226.67583617568999</v>
      </c>
      <c r="AF1637">
        <v>1.5970705231033899</v>
      </c>
      <c r="AG1637">
        <v>0</v>
      </c>
      <c r="AH1637">
        <v>228.27290669879301</v>
      </c>
      <c r="AI1637">
        <v>5.7828272771712799E-5</v>
      </c>
      <c r="AJ1637">
        <v>6.7622458736836404E-6</v>
      </c>
      <c r="AK1637">
        <v>0</v>
      </c>
      <c r="AL1637">
        <v>6.4590518645396504E-5</v>
      </c>
      <c r="AM1637">
        <v>3.5712870300754103E-2</v>
      </c>
      <c r="AN1637">
        <v>2.5161911130457701E-4</v>
      </c>
      <c r="AO1637">
        <v>0</v>
      </c>
      <c r="AP1637">
        <v>3.5964489412058702E-2</v>
      </c>
      <c r="AQ1637">
        <v>1.24502685500241E-3</v>
      </c>
      <c r="AR1637">
        <v>1.4558929930522999E-4</v>
      </c>
      <c r="AS1637">
        <v>0</v>
      </c>
      <c r="AT1637">
        <v>1.3906161543076399E-3</v>
      </c>
      <c r="AU1637">
        <v>0</v>
      </c>
      <c r="AV1637">
        <v>0</v>
      </c>
      <c r="AW1637">
        <v>0</v>
      </c>
      <c r="AX1637">
        <v>1.3906161543076399E-3</v>
      </c>
      <c r="AY1637">
        <v>1.41736830137159E-3</v>
      </c>
      <c r="AZ1637">
        <v>1.65742334813922E-4</v>
      </c>
      <c r="BA1637">
        <v>0</v>
      </c>
      <c r="BB1637">
        <v>1.5831106361855101E-3</v>
      </c>
      <c r="BC1637">
        <v>0</v>
      </c>
      <c r="BD1637">
        <v>0</v>
      </c>
      <c r="BE1637">
        <v>0</v>
      </c>
      <c r="BF1637">
        <v>1.5831106361855101E-3</v>
      </c>
      <c r="BG1637">
        <v>6.2612204477592304E-3</v>
      </c>
      <c r="BH1637">
        <v>6.1499577100383703E-3</v>
      </c>
      <c r="BI1637">
        <v>0</v>
      </c>
      <c r="BJ1637">
        <v>1.24111781577976E-2</v>
      </c>
      <c r="BK1637">
        <v>2.1464846188973901E-3</v>
      </c>
      <c r="BL1637">
        <v>1.51233028229741E-5</v>
      </c>
      <c r="BM1637">
        <v>0</v>
      </c>
      <c r="BN1637">
        <v>2.16160792172036E-3</v>
      </c>
      <c r="BO1637">
        <v>4.7119440002190198E-2</v>
      </c>
      <c r="BP1637">
        <v>20.391528329549001</v>
      </c>
    </row>
    <row r="1638" spans="1:68" x14ac:dyDescent="0.25">
      <c r="A1638" t="s">
        <v>6087</v>
      </c>
      <c r="B1638">
        <v>2034</v>
      </c>
      <c r="C1638" t="s">
        <v>6106</v>
      </c>
      <c r="D1638" t="s">
        <v>6089</v>
      </c>
      <c r="E1638" t="s">
        <v>6089</v>
      </c>
      <c r="F1638" t="s">
        <v>6093</v>
      </c>
      <c r="G1638">
        <v>2.99989846929902</v>
      </c>
      <c r="H1638">
        <v>84149.918311867397</v>
      </c>
      <c r="I1638">
        <v>0</v>
      </c>
      <c r="J1638">
        <v>84149.918311867397</v>
      </c>
      <c r="K1638">
        <v>21508.5520492414</v>
      </c>
      <c r="L1638">
        <v>91410.669800156596</v>
      </c>
      <c r="M1638">
        <v>0</v>
      </c>
      <c r="N1638">
        <v>0</v>
      </c>
      <c r="O1638">
        <v>0</v>
      </c>
      <c r="P1638">
        <v>0</v>
      </c>
      <c r="Q1638">
        <v>0</v>
      </c>
      <c r="R1638">
        <v>0</v>
      </c>
      <c r="S1638">
        <v>0</v>
      </c>
      <c r="T1638">
        <v>0</v>
      </c>
      <c r="U1638">
        <v>2.7827822030050101E-4</v>
      </c>
      <c r="V1638">
        <v>6.86875645907021E-4</v>
      </c>
      <c r="W1638">
        <v>9.65153866207522E-4</v>
      </c>
      <c r="X1638">
        <v>0</v>
      </c>
      <c r="Y1638">
        <v>0</v>
      </c>
      <c r="Z1638">
        <v>0</v>
      </c>
      <c r="AA1638">
        <v>0</v>
      </c>
      <c r="AB1638">
        <v>1.1131128812019999E-3</v>
      </c>
      <c r="AC1638">
        <v>1.9625018454486301E-3</v>
      </c>
      <c r="AD1638">
        <v>3.0756147266506298E-3</v>
      </c>
      <c r="AE1638">
        <v>0</v>
      </c>
      <c r="AF1638">
        <v>0</v>
      </c>
      <c r="AG1638">
        <v>0</v>
      </c>
      <c r="AH1638">
        <v>0</v>
      </c>
      <c r="AI1638">
        <v>0</v>
      </c>
      <c r="AJ1638">
        <v>0</v>
      </c>
      <c r="AK1638">
        <v>0</v>
      </c>
      <c r="AL1638">
        <v>0</v>
      </c>
      <c r="AM1638">
        <v>0</v>
      </c>
      <c r="AN1638">
        <v>0</v>
      </c>
      <c r="AO1638">
        <v>0</v>
      </c>
      <c r="AP1638">
        <v>0</v>
      </c>
      <c r="AQ1638">
        <v>0</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v>0</v>
      </c>
      <c r="BN1638">
        <v>0</v>
      </c>
      <c r="BO1638">
        <v>0</v>
      </c>
      <c r="BP1638">
        <v>0</v>
      </c>
    </row>
    <row r="1639" spans="1:68" x14ac:dyDescent="0.25">
      <c r="A1639" t="s">
        <v>6087</v>
      </c>
      <c r="B1639">
        <v>2034</v>
      </c>
      <c r="C1639" t="s">
        <v>6107</v>
      </c>
      <c r="D1639" t="s">
        <v>6089</v>
      </c>
      <c r="E1639" t="s">
        <v>6089</v>
      </c>
      <c r="F1639" t="s">
        <v>6090</v>
      </c>
      <c r="G1639">
        <v>36.094083957708399</v>
      </c>
      <c r="H1639">
        <v>494587.44949628902</v>
      </c>
      <c r="I1639">
        <v>494587.44949628902</v>
      </c>
      <c r="J1639">
        <v>0</v>
      </c>
      <c r="K1639">
        <v>258785.91939661899</v>
      </c>
      <c r="L1639">
        <v>0</v>
      </c>
      <c r="M1639">
        <v>0.113013701285889</v>
      </c>
      <c r="N1639">
        <v>2.2470060817441202E-2</v>
      </c>
      <c r="O1639">
        <v>0.121195374369959</v>
      </c>
      <c r="P1639">
        <v>0.25667913647328999</v>
      </c>
      <c r="Q1639">
        <v>3.0231978371192902E-3</v>
      </c>
      <c r="R1639">
        <v>9.7092124713931996E-6</v>
      </c>
      <c r="S1639">
        <v>0</v>
      </c>
      <c r="T1639">
        <v>3.0329070495906901E-3</v>
      </c>
      <c r="U1639">
        <v>1.6355680194330201E-3</v>
      </c>
      <c r="V1639">
        <v>8.0741628903604097E-3</v>
      </c>
      <c r="W1639">
        <v>1.2742637959384099E-2</v>
      </c>
      <c r="X1639">
        <v>3.1598934280721099E-3</v>
      </c>
      <c r="Y1639">
        <v>1.0148219975357299E-5</v>
      </c>
      <c r="Z1639">
        <v>0</v>
      </c>
      <c r="AA1639">
        <v>3.17004164804747E-3</v>
      </c>
      <c r="AB1639">
        <v>6.5422720777320899E-3</v>
      </c>
      <c r="AC1639">
        <v>2.3069036829601101E-2</v>
      </c>
      <c r="AD1639">
        <v>3.2781350555380701E-2</v>
      </c>
      <c r="AE1639">
        <v>571.48242573589198</v>
      </c>
      <c r="AF1639">
        <v>6.6272609207142104</v>
      </c>
      <c r="AG1639">
        <v>0</v>
      </c>
      <c r="AH1639">
        <v>578.10968665660596</v>
      </c>
      <c r="AI1639">
        <v>1.4622613935164199E-4</v>
      </c>
      <c r="AJ1639">
        <v>2.8594536184949401E-5</v>
      </c>
      <c r="AK1639">
        <v>0</v>
      </c>
      <c r="AL1639">
        <v>1.74820675536591E-4</v>
      </c>
      <c r="AM1639">
        <v>9.0037288904705304E-2</v>
      </c>
      <c r="AN1639">
        <v>1.0441276569386E-3</v>
      </c>
      <c r="AO1639">
        <v>0</v>
      </c>
      <c r="AP1639">
        <v>9.1081416561643896E-2</v>
      </c>
      <c r="AQ1639">
        <v>3.14820868184695E-3</v>
      </c>
      <c r="AR1639">
        <v>6.1563252281702098E-4</v>
      </c>
      <c r="AS1639">
        <v>0</v>
      </c>
      <c r="AT1639">
        <v>3.7638412046639702E-3</v>
      </c>
      <c r="AU1639">
        <v>0</v>
      </c>
      <c r="AV1639">
        <v>0</v>
      </c>
      <c r="AW1639">
        <v>0</v>
      </c>
      <c r="AX1639">
        <v>3.7638412046639702E-3</v>
      </c>
      <c r="AY1639">
        <v>3.5839959385808198E-3</v>
      </c>
      <c r="AZ1639">
        <v>7.0085076448618002E-4</v>
      </c>
      <c r="BA1639">
        <v>0</v>
      </c>
      <c r="BB1639">
        <v>4.2848467030669997E-3</v>
      </c>
      <c r="BC1639">
        <v>0</v>
      </c>
      <c r="BD1639">
        <v>0</v>
      </c>
      <c r="BE1639">
        <v>0</v>
      </c>
      <c r="BF1639">
        <v>4.2848467030669997E-3</v>
      </c>
      <c r="BG1639">
        <v>1.56827278375712E-2</v>
      </c>
      <c r="BH1639">
        <v>2.5940611734901E-2</v>
      </c>
      <c r="BI1639">
        <v>0</v>
      </c>
      <c r="BJ1639">
        <v>4.1623339572472301E-2</v>
      </c>
      <c r="BK1639">
        <v>5.4115968314394896E-3</v>
      </c>
      <c r="BL1639">
        <v>6.2756197889161797E-5</v>
      </c>
      <c r="BM1639">
        <v>0</v>
      </c>
      <c r="BN1639">
        <v>5.4743530293286501E-3</v>
      </c>
      <c r="BO1639">
        <v>0.119879792924926</v>
      </c>
      <c r="BP1639">
        <v>51.642309302171803</v>
      </c>
    </row>
    <row r="1640" spans="1:68" x14ac:dyDescent="0.25">
      <c r="A1640" t="s">
        <v>6087</v>
      </c>
      <c r="B1640">
        <v>2034</v>
      </c>
      <c r="C1640" t="s">
        <v>6107</v>
      </c>
      <c r="D1640" t="s">
        <v>6089</v>
      </c>
      <c r="E1640" t="s">
        <v>6089</v>
      </c>
      <c r="F1640" t="s">
        <v>6093</v>
      </c>
      <c r="G1640">
        <v>14.1503970779416</v>
      </c>
      <c r="H1640">
        <v>233130.587752274</v>
      </c>
      <c r="I1640">
        <v>0</v>
      </c>
      <c r="J1640">
        <v>233130.587752274</v>
      </c>
      <c r="K1640">
        <v>101454.95095354199</v>
      </c>
      <c r="L1640">
        <v>253245.91639364901</v>
      </c>
      <c r="M1640">
        <v>0</v>
      </c>
      <c r="N1640">
        <v>0</v>
      </c>
      <c r="O1640">
        <v>0</v>
      </c>
      <c r="P1640">
        <v>0</v>
      </c>
      <c r="Q1640">
        <v>0</v>
      </c>
      <c r="R1640">
        <v>0</v>
      </c>
      <c r="S1640">
        <v>0</v>
      </c>
      <c r="T1640">
        <v>0</v>
      </c>
      <c r="U1640">
        <v>7.7094745139121305E-4</v>
      </c>
      <c r="V1640">
        <v>1.9029337907324399E-3</v>
      </c>
      <c r="W1640">
        <v>2.67388124212365E-3</v>
      </c>
      <c r="X1640">
        <v>0</v>
      </c>
      <c r="Y1640">
        <v>0</v>
      </c>
      <c r="Z1640">
        <v>0</v>
      </c>
      <c r="AA1640">
        <v>0</v>
      </c>
      <c r="AB1640">
        <v>3.08378980556485E-3</v>
      </c>
      <c r="AC1640">
        <v>5.4369536878069802E-3</v>
      </c>
      <c r="AD1640">
        <v>8.5207434933718303E-3</v>
      </c>
      <c r="AE1640">
        <v>0</v>
      </c>
      <c r="AF1640">
        <v>0</v>
      </c>
      <c r="AG1640">
        <v>0</v>
      </c>
      <c r="AH1640">
        <v>0</v>
      </c>
      <c r="AI1640">
        <v>0</v>
      </c>
      <c r="AJ1640">
        <v>0</v>
      </c>
      <c r="AK1640">
        <v>0</v>
      </c>
      <c r="AL1640">
        <v>0</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v>0</v>
      </c>
      <c r="BK1640">
        <v>0</v>
      </c>
      <c r="BL1640">
        <v>0</v>
      </c>
      <c r="BM1640">
        <v>0</v>
      </c>
      <c r="BN1640">
        <v>0</v>
      </c>
      <c r="BO1640">
        <v>0</v>
      </c>
      <c r="BP1640">
        <v>0</v>
      </c>
    </row>
    <row r="1641" spans="1:68" x14ac:dyDescent="0.25">
      <c r="A1641" t="s">
        <v>6087</v>
      </c>
      <c r="B1641">
        <v>2034</v>
      </c>
      <c r="C1641" t="s">
        <v>6108</v>
      </c>
      <c r="D1641" t="s">
        <v>6089</v>
      </c>
      <c r="E1641" t="s">
        <v>6089</v>
      </c>
      <c r="F1641" t="s">
        <v>6090</v>
      </c>
      <c r="G1641">
        <v>63.420747703353399</v>
      </c>
      <c r="H1641">
        <v>3835627.7601655899</v>
      </c>
      <c r="I1641">
        <v>3835627.7601655899</v>
      </c>
      <c r="J1641">
        <v>0</v>
      </c>
      <c r="K1641">
        <v>454711.54005359497</v>
      </c>
      <c r="L1641">
        <v>0</v>
      </c>
      <c r="M1641">
        <v>0.98732405189558503</v>
      </c>
      <c r="N1641">
        <v>4.2873655357448699E-2</v>
      </c>
      <c r="O1641">
        <v>0.21972540067541699</v>
      </c>
      <c r="P1641">
        <v>1.2499231079284501</v>
      </c>
      <c r="Q1641">
        <v>2.4592860367877001E-2</v>
      </c>
      <c r="R1641">
        <v>1.4873845287932501E-5</v>
      </c>
      <c r="S1641">
        <v>0</v>
      </c>
      <c r="T1641">
        <v>2.4607734213164999E-2</v>
      </c>
      <c r="U1641">
        <v>1.26841675933457E-2</v>
      </c>
      <c r="V1641">
        <v>6.2616799827625996E-2</v>
      </c>
      <c r="W1641">
        <v>9.9908701634136704E-2</v>
      </c>
      <c r="X1641">
        <v>2.5704840384510801E-2</v>
      </c>
      <c r="Y1641">
        <v>1.55463745701418E-5</v>
      </c>
      <c r="Z1641">
        <v>0</v>
      </c>
      <c r="AA1641">
        <v>2.5720386759081001E-2</v>
      </c>
      <c r="AB1641">
        <v>5.0736670373382899E-2</v>
      </c>
      <c r="AC1641">
        <v>0.178905142364645</v>
      </c>
      <c r="AD1641">
        <v>0.25536219949710898</v>
      </c>
      <c r="AE1641">
        <v>3943.36675443494</v>
      </c>
      <c r="AF1641">
        <v>11.392852258310601</v>
      </c>
      <c r="AG1641">
        <v>0</v>
      </c>
      <c r="AH1641">
        <v>3954.7596066932501</v>
      </c>
      <c r="AI1641">
        <v>1.1670625845226299E-3</v>
      </c>
      <c r="AJ1641">
        <v>4.9987561829980801E-5</v>
      </c>
      <c r="AK1641">
        <v>0</v>
      </c>
      <c r="AL1641">
        <v>1.2170501463526101E-3</v>
      </c>
      <c r="AM1641">
        <v>0.62127903805453799</v>
      </c>
      <c r="AN1641">
        <v>1.7949485129122799E-3</v>
      </c>
      <c r="AO1641">
        <v>0</v>
      </c>
      <c r="AP1641">
        <v>0.62307398656744994</v>
      </c>
      <c r="AQ1641">
        <v>2.5126537410779502E-2</v>
      </c>
      <c r="AR1641">
        <v>1.07621849852072E-3</v>
      </c>
      <c r="AS1641">
        <v>0</v>
      </c>
      <c r="AT1641">
        <v>2.6202755909300199E-2</v>
      </c>
      <c r="AU1641">
        <v>0</v>
      </c>
      <c r="AV1641">
        <v>0</v>
      </c>
      <c r="AW1641">
        <v>0</v>
      </c>
      <c r="AX1641">
        <v>2.6202755909300199E-2</v>
      </c>
      <c r="AY1641">
        <v>2.8604650177764399E-2</v>
      </c>
      <c r="AZ1641">
        <v>1.2251928374268199E-3</v>
      </c>
      <c r="BA1641">
        <v>0</v>
      </c>
      <c r="BB1641">
        <v>2.9829843015191201E-2</v>
      </c>
      <c r="BC1641">
        <v>0</v>
      </c>
      <c r="BD1641">
        <v>0</v>
      </c>
      <c r="BE1641">
        <v>0</v>
      </c>
      <c r="BF1641">
        <v>2.9829843015191201E-2</v>
      </c>
      <c r="BG1641">
        <v>0.12887625900793101</v>
      </c>
      <c r="BH1641">
        <v>4.5550365150444201E-2</v>
      </c>
      <c r="BI1641">
        <v>0</v>
      </c>
      <c r="BJ1641">
        <v>0.17442662415837501</v>
      </c>
      <c r="BK1641">
        <v>3.7341325074038402E-2</v>
      </c>
      <c r="BL1641">
        <v>1.07883498084375E-4</v>
      </c>
      <c r="BM1641">
        <v>0</v>
      </c>
      <c r="BN1641">
        <v>3.7449208572122701E-2</v>
      </c>
      <c r="BO1641">
        <v>0.93017202360756601</v>
      </c>
      <c r="BP1641">
        <v>353.27710906511999</v>
      </c>
    </row>
    <row r="1642" spans="1:68" x14ac:dyDescent="0.25">
      <c r="A1642" t="s">
        <v>6087</v>
      </c>
      <c r="B1642">
        <v>2034</v>
      </c>
      <c r="C1642" t="s">
        <v>6108</v>
      </c>
      <c r="D1642" t="s">
        <v>6089</v>
      </c>
      <c r="E1642" t="s">
        <v>6089</v>
      </c>
      <c r="F1642" t="s">
        <v>6093</v>
      </c>
      <c r="G1642">
        <v>10.887331259889001</v>
      </c>
      <c r="H1642">
        <v>728987.59762092901</v>
      </c>
      <c r="I1642">
        <v>0</v>
      </c>
      <c r="J1642">
        <v>728987.59762092901</v>
      </c>
      <c r="K1642">
        <v>78059.5521739018</v>
      </c>
      <c r="L1642">
        <v>791887.21642690594</v>
      </c>
      <c r="M1642">
        <v>0</v>
      </c>
      <c r="N1642">
        <v>0</v>
      </c>
      <c r="O1642">
        <v>0</v>
      </c>
      <c r="P1642">
        <v>0</v>
      </c>
      <c r="Q1642">
        <v>0</v>
      </c>
      <c r="R1642">
        <v>0</v>
      </c>
      <c r="S1642">
        <v>0</v>
      </c>
      <c r="T1642">
        <v>0</v>
      </c>
      <c r="U1642">
        <v>2.4107138230992299E-3</v>
      </c>
      <c r="V1642">
        <v>5.9503780516857296E-3</v>
      </c>
      <c r="W1642">
        <v>8.3610918747849695E-3</v>
      </c>
      <c r="X1642">
        <v>0</v>
      </c>
      <c r="Y1642">
        <v>0</v>
      </c>
      <c r="Z1642">
        <v>0</v>
      </c>
      <c r="AA1642">
        <v>0</v>
      </c>
      <c r="AB1642">
        <v>9.6428552923969492E-3</v>
      </c>
      <c r="AC1642">
        <v>1.70010801476735E-2</v>
      </c>
      <c r="AD1642">
        <v>2.6643935440070401E-2</v>
      </c>
      <c r="AE1642">
        <v>0</v>
      </c>
      <c r="AF1642">
        <v>0</v>
      </c>
      <c r="AG1642">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0</v>
      </c>
      <c r="BG1642">
        <v>0</v>
      </c>
      <c r="BH1642">
        <v>0</v>
      </c>
      <c r="BI1642">
        <v>0</v>
      </c>
      <c r="BJ1642">
        <v>0</v>
      </c>
      <c r="BK1642">
        <v>0</v>
      </c>
      <c r="BL1642">
        <v>0</v>
      </c>
      <c r="BM1642">
        <v>0</v>
      </c>
      <c r="BN1642">
        <v>0</v>
      </c>
      <c r="BO1642">
        <v>0</v>
      </c>
      <c r="BP1642">
        <v>0</v>
      </c>
    </row>
    <row r="1643" spans="1:68" x14ac:dyDescent="0.25">
      <c r="A1643" t="s">
        <v>6087</v>
      </c>
      <c r="B1643">
        <v>2034</v>
      </c>
      <c r="C1643" t="s">
        <v>6109</v>
      </c>
      <c r="D1643" t="s">
        <v>6089</v>
      </c>
      <c r="E1643" t="s">
        <v>6089</v>
      </c>
      <c r="F1643" t="s">
        <v>6090</v>
      </c>
      <c r="G1643">
        <v>840.39903728088404</v>
      </c>
      <c r="H1643">
        <v>8540151.7746348307</v>
      </c>
      <c r="I1643">
        <v>8540151.7746348307</v>
      </c>
      <c r="J1643">
        <v>0</v>
      </c>
      <c r="K1643">
        <v>3741658.2097434402</v>
      </c>
      <c r="L1643">
        <v>0</v>
      </c>
      <c r="M1643">
        <v>5.6383366448924601</v>
      </c>
      <c r="N1643">
        <v>2.1568766220385598</v>
      </c>
      <c r="O1643">
        <v>5.3596343844912502</v>
      </c>
      <c r="P1643">
        <v>13.1548476514222</v>
      </c>
      <c r="Q1643">
        <v>4.1573891387201099E-2</v>
      </c>
      <c r="R1643">
        <v>1.60094442280518E-3</v>
      </c>
      <c r="S1643">
        <v>0</v>
      </c>
      <c r="T1643">
        <v>4.31748358100063E-2</v>
      </c>
      <c r="U1643">
        <v>2.8241717694698101E-2</v>
      </c>
      <c r="V1643">
        <v>0.15671349987802999</v>
      </c>
      <c r="W1643">
        <v>0.22813005338273401</v>
      </c>
      <c r="X1643">
        <v>4.3453678274319597E-2</v>
      </c>
      <c r="Y1643">
        <v>1.6733320255187601E-3</v>
      </c>
      <c r="Z1643">
        <v>0</v>
      </c>
      <c r="AA1643">
        <v>4.5127010299838399E-2</v>
      </c>
      <c r="AB1643">
        <v>0.112966870778792</v>
      </c>
      <c r="AC1643">
        <v>0.44775285679437099</v>
      </c>
      <c r="AD1643">
        <v>0.60584673787300203</v>
      </c>
      <c r="AE1643">
        <v>10421.751172563399</v>
      </c>
      <c r="AF1643">
        <v>549.94168630068805</v>
      </c>
      <c r="AG1643">
        <v>0</v>
      </c>
      <c r="AH1643">
        <v>10971.6928588641</v>
      </c>
      <c r="AI1643">
        <v>5.5377465475316802E-3</v>
      </c>
      <c r="AJ1643">
        <v>2.3454543800279001E-3</v>
      </c>
      <c r="AK1643">
        <v>0</v>
      </c>
      <c r="AL1643">
        <v>7.8832009275595898E-3</v>
      </c>
      <c r="AM1643">
        <v>1.6419511413824299</v>
      </c>
      <c r="AN1643">
        <v>8.6643536634456703E-2</v>
      </c>
      <c r="AO1643">
        <v>0</v>
      </c>
      <c r="AP1643">
        <v>1.7285946780168799</v>
      </c>
      <c r="AQ1643">
        <v>0.119226164597577</v>
      </c>
      <c r="AR1643">
        <v>5.0496989627298698E-2</v>
      </c>
      <c r="AS1643">
        <v>0</v>
      </c>
      <c r="AT1643">
        <v>0.16972315422487599</v>
      </c>
      <c r="AU1643">
        <v>0</v>
      </c>
      <c r="AV1643">
        <v>0</v>
      </c>
      <c r="AW1643">
        <v>0</v>
      </c>
      <c r="AX1643">
        <v>0.16972315422487599</v>
      </c>
      <c r="AY1643">
        <v>0.135729912745047</v>
      </c>
      <c r="AZ1643">
        <v>5.7486978794754097E-2</v>
      </c>
      <c r="BA1643">
        <v>0</v>
      </c>
      <c r="BB1643">
        <v>0.19321689153980101</v>
      </c>
      <c r="BC1643">
        <v>0</v>
      </c>
      <c r="BD1643">
        <v>0</v>
      </c>
      <c r="BE1643">
        <v>0</v>
      </c>
      <c r="BF1643">
        <v>0.19321689153980101</v>
      </c>
      <c r="BG1643">
        <v>0.71765235429993002</v>
      </c>
      <c r="BH1643">
        <v>2.0449203642306002</v>
      </c>
      <c r="BI1643">
        <v>0</v>
      </c>
      <c r="BJ1643">
        <v>2.7625727185305302</v>
      </c>
      <c r="BK1643">
        <v>9.8687751510244004E-2</v>
      </c>
      <c r="BL1643">
        <v>5.2076189101161801E-3</v>
      </c>
      <c r="BM1643">
        <v>0</v>
      </c>
      <c r="BN1643">
        <v>0.10389537042036</v>
      </c>
      <c r="BO1643">
        <v>2.06006190855789</v>
      </c>
      <c r="BP1643">
        <v>980.09697686046798</v>
      </c>
    </row>
    <row r="1644" spans="1:68" x14ac:dyDescent="0.25">
      <c r="A1644" t="s">
        <v>6087</v>
      </c>
      <c r="B1644">
        <v>2034</v>
      </c>
      <c r="C1644" t="s">
        <v>6109</v>
      </c>
      <c r="D1644" t="s">
        <v>6089</v>
      </c>
      <c r="E1644" t="s">
        <v>6089</v>
      </c>
      <c r="F1644" t="s">
        <v>6093</v>
      </c>
      <c r="G1644">
        <v>214.27771257804201</v>
      </c>
      <c r="H1644">
        <v>2603909.9460710101</v>
      </c>
      <c r="I1644">
        <v>0</v>
      </c>
      <c r="J1644">
        <v>2603909.9460710101</v>
      </c>
      <c r="K1644">
        <v>954015.80304846202</v>
      </c>
      <c r="L1644">
        <v>2781702.5188879101</v>
      </c>
      <c r="M1644">
        <v>0</v>
      </c>
      <c r="N1644">
        <v>0</v>
      </c>
      <c r="O1644">
        <v>0</v>
      </c>
      <c r="P1644">
        <v>0</v>
      </c>
      <c r="Q1644">
        <v>0</v>
      </c>
      <c r="R1644">
        <v>0</v>
      </c>
      <c r="S1644">
        <v>0</v>
      </c>
      <c r="T1644">
        <v>0</v>
      </c>
      <c r="U1644">
        <v>8.6109581585859605E-3</v>
      </c>
      <c r="V1644">
        <v>2.38911351802907E-2</v>
      </c>
      <c r="W1644">
        <v>3.25020933388767E-2</v>
      </c>
      <c r="X1644">
        <v>0</v>
      </c>
      <c r="Y1644">
        <v>0</v>
      </c>
      <c r="Z1644">
        <v>0</v>
      </c>
      <c r="AA1644">
        <v>0</v>
      </c>
      <c r="AB1644">
        <v>3.44438326343438E-2</v>
      </c>
      <c r="AC1644">
        <v>6.8260386229402101E-2</v>
      </c>
      <c r="AD1644">
        <v>0.10270421886374601</v>
      </c>
      <c r="AE1644">
        <v>0</v>
      </c>
      <c r="AF1644">
        <v>0</v>
      </c>
      <c r="AG1644">
        <v>0</v>
      </c>
      <c r="AH1644">
        <v>0</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0</v>
      </c>
      <c r="BN1644">
        <v>0</v>
      </c>
      <c r="BO1644">
        <v>0</v>
      </c>
      <c r="BP1644">
        <v>0</v>
      </c>
    </row>
    <row r="1645" spans="1:68" x14ac:dyDescent="0.25">
      <c r="A1645" t="s">
        <v>6087</v>
      </c>
      <c r="B1645">
        <v>2034</v>
      </c>
      <c r="C1645" t="s">
        <v>6110</v>
      </c>
      <c r="D1645" t="s">
        <v>6089</v>
      </c>
      <c r="E1645" t="s">
        <v>6089</v>
      </c>
      <c r="F1645" t="s">
        <v>6090</v>
      </c>
      <c r="G1645">
        <v>641.15510315337599</v>
      </c>
      <c r="H1645">
        <v>6489516.2283624904</v>
      </c>
      <c r="I1645">
        <v>6489516.2283624904</v>
      </c>
      <c r="J1645">
        <v>0</v>
      </c>
      <c r="K1645">
        <v>2854576.39646358</v>
      </c>
      <c r="L1645">
        <v>0</v>
      </c>
      <c r="M1645">
        <v>3.6436877901203499</v>
      </c>
      <c r="N1645">
        <v>1.6402212352675301</v>
      </c>
      <c r="O1645">
        <v>4.1432174605894501</v>
      </c>
      <c r="P1645">
        <v>9.4271264859773396</v>
      </c>
      <c r="Q1645">
        <v>2.26966130784888E-2</v>
      </c>
      <c r="R1645">
        <v>8.4977782215325598E-4</v>
      </c>
      <c r="S1645">
        <v>0</v>
      </c>
      <c r="T1645">
        <v>2.3546390900641999E-2</v>
      </c>
      <c r="U1645">
        <v>2.14604014229492E-2</v>
      </c>
      <c r="V1645">
        <v>0.119083925848079</v>
      </c>
      <c r="W1645">
        <v>0.16409071817167001</v>
      </c>
      <c r="X1645">
        <v>2.37228532071691E-2</v>
      </c>
      <c r="Y1645">
        <v>8.8820100443778795E-4</v>
      </c>
      <c r="Z1645">
        <v>0</v>
      </c>
      <c r="AA1645">
        <v>2.4611054211606899E-2</v>
      </c>
      <c r="AB1645">
        <v>8.5841605691796802E-2</v>
      </c>
      <c r="AC1645">
        <v>0.34023978813736999</v>
      </c>
      <c r="AD1645">
        <v>0.45069244804077402</v>
      </c>
      <c r="AE1645">
        <v>7954.7523142886203</v>
      </c>
      <c r="AF1645">
        <v>418.63310339001299</v>
      </c>
      <c r="AG1645">
        <v>0</v>
      </c>
      <c r="AH1645">
        <v>8373.3854176786299</v>
      </c>
      <c r="AI1645">
        <v>3.03779409263992E-3</v>
      </c>
      <c r="AJ1645">
        <v>1.7464449800516999E-3</v>
      </c>
      <c r="AK1645">
        <v>0</v>
      </c>
      <c r="AL1645">
        <v>4.7842390726916297E-3</v>
      </c>
      <c r="AM1645">
        <v>1.25327446660271</v>
      </c>
      <c r="AN1645">
        <v>6.5955815922884395E-2</v>
      </c>
      <c r="AO1645">
        <v>0</v>
      </c>
      <c r="AP1645">
        <v>1.3192302825255999</v>
      </c>
      <c r="AQ1645">
        <v>6.5402873785199198E-2</v>
      </c>
      <c r="AR1645">
        <v>3.7600481507241899E-2</v>
      </c>
      <c r="AS1645">
        <v>0</v>
      </c>
      <c r="AT1645">
        <v>0.10300335529244101</v>
      </c>
      <c r="AU1645">
        <v>0</v>
      </c>
      <c r="AV1645">
        <v>0</v>
      </c>
      <c r="AW1645">
        <v>0</v>
      </c>
      <c r="AX1645">
        <v>0.10300335529244101</v>
      </c>
      <c r="AY1645">
        <v>7.4456193253412503E-2</v>
      </c>
      <c r="AZ1645">
        <v>4.2805285998887103E-2</v>
      </c>
      <c r="BA1645">
        <v>0</v>
      </c>
      <c r="BB1645">
        <v>0.117261479252299</v>
      </c>
      <c r="BC1645">
        <v>0</v>
      </c>
      <c r="BD1645">
        <v>0</v>
      </c>
      <c r="BE1645">
        <v>0</v>
      </c>
      <c r="BF1645">
        <v>0.117261479252299</v>
      </c>
      <c r="BG1645">
        <v>0.46457062740556399</v>
      </c>
      <c r="BH1645">
        <v>1.5565480427482501</v>
      </c>
      <c r="BI1645">
        <v>0</v>
      </c>
      <c r="BJ1645">
        <v>2.0211186701538102</v>
      </c>
      <c r="BK1645">
        <v>7.5326747560885907E-2</v>
      </c>
      <c r="BL1645">
        <v>3.9642051510575304E-3</v>
      </c>
      <c r="BM1645">
        <v>0</v>
      </c>
      <c r="BN1645">
        <v>7.9290952711943405E-2</v>
      </c>
      <c r="BO1645">
        <v>1.57014195391593</v>
      </c>
      <c r="BP1645">
        <v>747.99120240811806</v>
      </c>
    </row>
    <row r="1646" spans="1:68" x14ac:dyDescent="0.25">
      <c r="A1646" t="s">
        <v>6087</v>
      </c>
      <c r="B1646">
        <v>2034</v>
      </c>
      <c r="C1646" t="s">
        <v>6110</v>
      </c>
      <c r="D1646" t="s">
        <v>6089</v>
      </c>
      <c r="E1646" t="s">
        <v>6089</v>
      </c>
      <c r="F1646" t="s">
        <v>6093</v>
      </c>
      <c r="G1646">
        <v>159.61132320437099</v>
      </c>
      <c r="H1646">
        <v>1944445.1451191299</v>
      </c>
      <c r="I1646">
        <v>0</v>
      </c>
      <c r="J1646">
        <v>1944445.1451191299</v>
      </c>
      <c r="K1646">
        <v>710627.91762343002</v>
      </c>
      <c r="L1646">
        <v>2077210.0687193801</v>
      </c>
      <c r="M1646">
        <v>0</v>
      </c>
      <c r="N1646">
        <v>0</v>
      </c>
      <c r="O1646">
        <v>0</v>
      </c>
      <c r="P1646">
        <v>0</v>
      </c>
      <c r="Q1646">
        <v>0</v>
      </c>
      <c r="R1646">
        <v>0</v>
      </c>
      <c r="S1646">
        <v>0</v>
      </c>
      <c r="T1646">
        <v>0</v>
      </c>
      <c r="U1646">
        <v>6.4301516308390202E-3</v>
      </c>
      <c r="V1646">
        <v>1.7840479423182901E-2</v>
      </c>
      <c r="W1646">
        <v>2.4270631054021899E-2</v>
      </c>
      <c r="X1646">
        <v>0</v>
      </c>
      <c r="Y1646">
        <v>0</v>
      </c>
      <c r="Z1646">
        <v>0</v>
      </c>
      <c r="AA1646">
        <v>0</v>
      </c>
      <c r="AB1646">
        <v>2.5720606523356001E-2</v>
      </c>
      <c r="AC1646">
        <v>5.0972798351951197E-2</v>
      </c>
      <c r="AD1646">
        <v>7.6693404875307306E-2</v>
      </c>
      <c r="AE1646">
        <v>0</v>
      </c>
      <c r="AF1646">
        <v>0</v>
      </c>
      <c r="AG1646">
        <v>0</v>
      </c>
      <c r="AH1646">
        <v>0</v>
      </c>
      <c r="AI1646">
        <v>0</v>
      </c>
      <c r="AJ1646">
        <v>0</v>
      </c>
      <c r="AK1646">
        <v>0</v>
      </c>
      <c r="AL1646">
        <v>0</v>
      </c>
      <c r="AM1646">
        <v>0</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v>0</v>
      </c>
      <c r="BK1646">
        <v>0</v>
      </c>
      <c r="BL1646">
        <v>0</v>
      </c>
      <c r="BM1646">
        <v>0</v>
      </c>
      <c r="BN1646">
        <v>0</v>
      </c>
      <c r="BO1646">
        <v>0</v>
      </c>
      <c r="BP1646">
        <v>0</v>
      </c>
    </row>
    <row r="1647" spans="1:68" x14ac:dyDescent="0.25">
      <c r="A1647" t="s">
        <v>6087</v>
      </c>
      <c r="B1647">
        <v>2034</v>
      </c>
      <c r="C1647" t="s">
        <v>6111</v>
      </c>
      <c r="D1647" t="s">
        <v>6089</v>
      </c>
      <c r="E1647" t="s">
        <v>6089</v>
      </c>
      <c r="F1647" t="s">
        <v>6090</v>
      </c>
      <c r="G1647">
        <v>1907.8908117497499</v>
      </c>
      <c r="H1647">
        <v>19348468.902830198</v>
      </c>
      <c r="I1647">
        <v>19348468.902830198</v>
      </c>
      <c r="J1647">
        <v>0</v>
      </c>
      <c r="K1647">
        <v>8494387.7877047397</v>
      </c>
      <c r="L1647">
        <v>0</v>
      </c>
      <c r="M1647">
        <v>11.7863824459635</v>
      </c>
      <c r="N1647">
        <v>4.87240984746267</v>
      </c>
      <c r="O1647">
        <v>12.212386789742199</v>
      </c>
      <c r="P1647">
        <v>28.8711790831684</v>
      </c>
      <c r="Q1647">
        <v>7.4957933716814099E-2</v>
      </c>
      <c r="R1647">
        <v>2.7869117085009402E-3</v>
      </c>
      <c r="S1647">
        <v>0</v>
      </c>
      <c r="T1647">
        <v>7.7744845425314998E-2</v>
      </c>
      <c r="U1647">
        <v>6.3984108362259401E-2</v>
      </c>
      <c r="V1647">
        <v>0.35504828942848699</v>
      </c>
      <c r="W1647">
        <v>0.49677724321606098</v>
      </c>
      <c r="X1647">
        <v>7.8347198858583794E-2</v>
      </c>
      <c r="Y1647">
        <v>2.9129234892218002E-3</v>
      </c>
      <c r="Z1647">
        <v>0</v>
      </c>
      <c r="AA1647">
        <v>8.1260122347805594E-2</v>
      </c>
      <c r="AB1647">
        <v>0.25593643344903699</v>
      </c>
      <c r="AC1647">
        <v>1.0144236840813901</v>
      </c>
      <c r="AD1647">
        <v>1.35162023987823</v>
      </c>
      <c r="AE1647">
        <v>23632.179582794699</v>
      </c>
      <c r="AF1647">
        <v>1246.8326786124601</v>
      </c>
      <c r="AG1647">
        <v>0</v>
      </c>
      <c r="AH1647">
        <v>24879.012261407199</v>
      </c>
      <c r="AI1647">
        <v>1.02849489710602E-2</v>
      </c>
      <c r="AJ1647">
        <v>5.2268281321792998E-3</v>
      </c>
      <c r="AK1647">
        <v>0</v>
      </c>
      <c r="AL1647">
        <v>1.5511777103239499E-2</v>
      </c>
      <c r="AM1647">
        <v>3.7232595172179699</v>
      </c>
      <c r="AN1647">
        <v>0.19643899627447101</v>
      </c>
      <c r="AO1647">
        <v>0</v>
      </c>
      <c r="AP1647">
        <v>3.91969851349244</v>
      </c>
      <c r="AQ1647">
        <v>0.221432130989794</v>
      </c>
      <c r="AR1647">
        <v>0.112532176375646</v>
      </c>
      <c r="AS1647">
        <v>0</v>
      </c>
      <c r="AT1647">
        <v>0.33396430736544003</v>
      </c>
      <c r="AU1647">
        <v>0</v>
      </c>
      <c r="AV1647">
        <v>0</v>
      </c>
      <c r="AW1647">
        <v>0</v>
      </c>
      <c r="AX1647">
        <v>0.33396430736544003</v>
      </c>
      <c r="AY1647">
        <v>0.25208362543271101</v>
      </c>
      <c r="AZ1647">
        <v>0.12810931670938699</v>
      </c>
      <c r="BA1647">
        <v>0</v>
      </c>
      <c r="BB1647">
        <v>0.38019294214209898</v>
      </c>
      <c r="BC1647">
        <v>0</v>
      </c>
      <c r="BD1647">
        <v>0</v>
      </c>
      <c r="BE1647">
        <v>0</v>
      </c>
      <c r="BF1647">
        <v>0.38019294214209898</v>
      </c>
      <c r="BG1647">
        <v>1.4782268400835501</v>
      </c>
      <c r="BH1647">
        <v>4.6313764368254597</v>
      </c>
      <c r="BI1647">
        <v>0</v>
      </c>
      <c r="BJ1647">
        <v>6.1096032769090103</v>
      </c>
      <c r="BK1647">
        <v>0.22378260886252299</v>
      </c>
      <c r="BL1647">
        <v>1.1806759874069501E-2</v>
      </c>
      <c r="BM1647">
        <v>0</v>
      </c>
      <c r="BN1647">
        <v>0.235589368736593</v>
      </c>
      <c r="BO1647">
        <v>4.6772790058308296</v>
      </c>
      <c r="BP1647">
        <v>2222.4323099766498</v>
      </c>
    </row>
    <row r="1648" spans="1:68" x14ac:dyDescent="0.25">
      <c r="A1648" t="s">
        <v>6087</v>
      </c>
      <c r="B1648">
        <v>2034</v>
      </c>
      <c r="C1648" t="s">
        <v>6111</v>
      </c>
      <c r="D1648" t="s">
        <v>6089</v>
      </c>
      <c r="E1648" t="s">
        <v>6089</v>
      </c>
      <c r="F1648" t="s">
        <v>6093</v>
      </c>
      <c r="G1648">
        <v>481.09862974023099</v>
      </c>
      <c r="H1648">
        <v>5836902.76064118</v>
      </c>
      <c r="I1648">
        <v>0</v>
      </c>
      <c r="J1648">
        <v>5836902.76064118</v>
      </c>
      <c r="K1648">
        <v>2141966.5632746401</v>
      </c>
      <c r="L1648">
        <v>6235441.1051266603</v>
      </c>
      <c r="M1648">
        <v>0</v>
      </c>
      <c r="N1648">
        <v>0</v>
      </c>
      <c r="O1648">
        <v>0</v>
      </c>
      <c r="P1648">
        <v>0</v>
      </c>
      <c r="Q1648">
        <v>0</v>
      </c>
      <c r="R1648">
        <v>0</v>
      </c>
      <c r="S1648">
        <v>0</v>
      </c>
      <c r="T1648">
        <v>0</v>
      </c>
      <c r="U1648">
        <v>1.93022518015472E-2</v>
      </c>
      <c r="V1648">
        <v>5.3554168837176598E-2</v>
      </c>
      <c r="W1648">
        <v>7.2856420638723898E-2</v>
      </c>
      <c r="X1648">
        <v>0</v>
      </c>
      <c r="Y1648">
        <v>0</v>
      </c>
      <c r="Z1648">
        <v>0</v>
      </c>
      <c r="AA1648">
        <v>0</v>
      </c>
      <c r="AB1648">
        <v>7.7209007206189006E-2</v>
      </c>
      <c r="AC1648">
        <v>0.153011910963361</v>
      </c>
      <c r="AD1648">
        <v>0.23022091816955101</v>
      </c>
      <c r="AE1648">
        <v>0</v>
      </c>
      <c r="AF1648">
        <v>0</v>
      </c>
      <c r="AG1648">
        <v>0</v>
      </c>
      <c r="AH1648">
        <v>0</v>
      </c>
      <c r="AI1648">
        <v>0</v>
      </c>
      <c r="AJ1648">
        <v>0</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v>0</v>
      </c>
      <c r="BK1648">
        <v>0</v>
      </c>
      <c r="BL1648">
        <v>0</v>
      </c>
      <c r="BM1648">
        <v>0</v>
      </c>
      <c r="BN1648">
        <v>0</v>
      </c>
      <c r="BO1648">
        <v>0</v>
      </c>
      <c r="BP1648">
        <v>0</v>
      </c>
    </row>
    <row r="1649" spans="1:68" x14ac:dyDescent="0.25">
      <c r="A1649" t="s">
        <v>6087</v>
      </c>
      <c r="B1649">
        <v>2034</v>
      </c>
      <c r="C1649" t="s">
        <v>6112</v>
      </c>
      <c r="D1649" t="s">
        <v>6089</v>
      </c>
      <c r="E1649" t="s">
        <v>6089</v>
      </c>
      <c r="F1649" t="s">
        <v>6090</v>
      </c>
      <c r="G1649">
        <v>584.72716938299504</v>
      </c>
      <c r="H1649">
        <v>8864819.9761795197</v>
      </c>
      <c r="I1649">
        <v>8864819.9761795197</v>
      </c>
      <c r="J1649">
        <v>0</v>
      </c>
      <c r="K1649">
        <v>2603345.69261374</v>
      </c>
      <c r="L1649">
        <v>0</v>
      </c>
      <c r="M1649">
        <v>7.8027031360621502</v>
      </c>
      <c r="N1649">
        <v>1.7968746356393499</v>
      </c>
      <c r="O1649">
        <v>4.21516342423664</v>
      </c>
      <c r="P1649">
        <v>13.814741195938099</v>
      </c>
      <c r="Q1649">
        <v>2.6996607238944599E-2</v>
      </c>
      <c r="R1649">
        <v>5.3919896810834605E-4</v>
      </c>
      <c r="S1649">
        <v>0</v>
      </c>
      <c r="T1649">
        <v>2.7535806207052999E-2</v>
      </c>
      <c r="U1649">
        <v>2.93153739872834E-2</v>
      </c>
      <c r="V1649">
        <v>0.16267122656788699</v>
      </c>
      <c r="W1649">
        <v>0.21952240676222301</v>
      </c>
      <c r="X1649">
        <v>2.8217274022619299E-2</v>
      </c>
      <c r="Y1649">
        <v>5.6357915278622099E-4</v>
      </c>
      <c r="Z1649">
        <v>0</v>
      </c>
      <c r="AA1649">
        <v>2.8780853175405501E-2</v>
      </c>
      <c r="AB1649">
        <v>0.117261495949133</v>
      </c>
      <c r="AC1649">
        <v>0.46477493305110601</v>
      </c>
      <c r="AD1649">
        <v>0.61081728217564601</v>
      </c>
      <c r="AE1649">
        <v>11284.353759732599</v>
      </c>
      <c r="AF1649">
        <v>405.08032908127899</v>
      </c>
      <c r="AG1649">
        <v>0</v>
      </c>
      <c r="AH1649">
        <v>11689.434088813799</v>
      </c>
      <c r="AI1649">
        <v>4.2909514113703001E-3</v>
      </c>
      <c r="AJ1649">
        <v>1.56764584438002E-3</v>
      </c>
      <c r="AK1649">
        <v>0</v>
      </c>
      <c r="AL1649">
        <v>5.8585972557503299E-3</v>
      </c>
      <c r="AM1649">
        <v>1.7778545302764699</v>
      </c>
      <c r="AN1649">
        <v>6.3820570811323196E-2</v>
      </c>
      <c r="AO1649">
        <v>0</v>
      </c>
      <c r="AP1649">
        <v>1.8416751010877901</v>
      </c>
      <c r="AQ1649">
        <v>9.2383007214419305E-2</v>
      </c>
      <c r="AR1649">
        <v>3.3750985146849898E-2</v>
      </c>
      <c r="AS1649">
        <v>0</v>
      </c>
      <c r="AT1649">
        <v>0.12613399236126899</v>
      </c>
      <c r="AU1649">
        <v>0</v>
      </c>
      <c r="AV1649">
        <v>0</v>
      </c>
      <c r="AW1649">
        <v>0</v>
      </c>
      <c r="AX1649">
        <v>0.12613399236126899</v>
      </c>
      <c r="AY1649">
        <v>0.10517102140005299</v>
      </c>
      <c r="AZ1649">
        <v>3.8422927421204602E-2</v>
      </c>
      <c r="BA1649">
        <v>0</v>
      </c>
      <c r="BB1649">
        <v>0.14359394882125801</v>
      </c>
      <c r="BC1649">
        <v>0</v>
      </c>
      <c r="BD1649">
        <v>0</v>
      </c>
      <c r="BE1649">
        <v>0</v>
      </c>
      <c r="BF1649">
        <v>0.14359394882125801</v>
      </c>
      <c r="BG1649">
        <v>0.78880750447601</v>
      </c>
      <c r="BH1649">
        <v>1.4120372440360101</v>
      </c>
      <c r="BI1649">
        <v>0</v>
      </c>
      <c r="BJ1649">
        <v>2.2008447485120302</v>
      </c>
      <c r="BK1649">
        <v>0.106856082183764</v>
      </c>
      <c r="BL1649">
        <v>3.8358684827655498E-3</v>
      </c>
      <c r="BM1649">
        <v>0</v>
      </c>
      <c r="BN1649">
        <v>0.110691950666529</v>
      </c>
      <c r="BO1649">
        <v>2.1497302514243701</v>
      </c>
      <c r="BP1649">
        <v>1044.2125166127</v>
      </c>
    </row>
    <row r="1650" spans="1:68" x14ac:dyDescent="0.25">
      <c r="A1650" t="s">
        <v>6087</v>
      </c>
      <c r="B1650">
        <v>2034</v>
      </c>
      <c r="C1650" t="s">
        <v>6112</v>
      </c>
      <c r="D1650" t="s">
        <v>6089</v>
      </c>
      <c r="E1650" t="s">
        <v>6089</v>
      </c>
      <c r="F1650" t="s">
        <v>6093</v>
      </c>
      <c r="G1650">
        <v>63.191932314640198</v>
      </c>
      <c r="H1650">
        <v>1041455.0646318001</v>
      </c>
      <c r="I1650">
        <v>0</v>
      </c>
      <c r="J1650">
        <v>1041455.0646318001</v>
      </c>
      <c r="K1650">
        <v>281345.64872853301</v>
      </c>
      <c r="L1650">
        <v>1112564.65722484</v>
      </c>
      <c r="M1650">
        <v>0</v>
      </c>
      <c r="N1650">
        <v>0</v>
      </c>
      <c r="O1650">
        <v>0</v>
      </c>
      <c r="P1650">
        <v>0</v>
      </c>
      <c r="Q1650">
        <v>0</v>
      </c>
      <c r="R1650">
        <v>0</v>
      </c>
      <c r="S1650">
        <v>0</v>
      </c>
      <c r="T1650">
        <v>0</v>
      </c>
      <c r="U1650">
        <v>3.44402309270464E-3</v>
      </c>
      <c r="V1650">
        <v>9.5554547770978094E-3</v>
      </c>
      <c r="W1650">
        <v>1.2999477869802401E-2</v>
      </c>
      <c r="X1650">
        <v>0</v>
      </c>
      <c r="Y1650">
        <v>0</v>
      </c>
      <c r="Z1650">
        <v>0</v>
      </c>
      <c r="AA1650">
        <v>0</v>
      </c>
      <c r="AB1650">
        <v>1.3776092370818499E-2</v>
      </c>
      <c r="AC1650">
        <v>2.7301299363136598E-2</v>
      </c>
      <c r="AD1650">
        <v>4.1077391733955103E-2</v>
      </c>
      <c r="AE1650">
        <v>0</v>
      </c>
      <c r="AF1650">
        <v>0</v>
      </c>
      <c r="AG1650">
        <v>0</v>
      </c>
      <c r="AH1650">
        <v>0</v>
      </c>
      <c r="AI1650">
        <v>0</v>
      </c>
      <c r="AJ1650">
        <v>0</v>
      </c>
      <c r="AK1650">
        <v>0</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v>0</v>
      </c>
      <c r="BK1650">
        <v>0</v>
      </c>
      <c r="BL1650">
        <v>0</v>
      </c>
      <c r="BM1650">
        <v>0</v>
      </c>
      <c r="BN1650">
        <v>0</v>
      </c>
      <c r="BO1650">
        <v>0</v>
      </c>
      <c r="BP1650">
        <v>0</v>
      </c>
    </row>
    <row r="1651" spans="1:68" x14ac:dyDescent="0.25">
      <c r="A1651" t="s">
        <v>6087</v>
      </c>
      <c r="B1651">
        <v>2034</v>
      </c>
      <c r="C1651" t="s">
        <v>6113</v>
      </c>
      <c r="D1651" t="s">
        <v>6089</v>
      </c>
      <c r="E1651" t="s">
        <v>6089</v>
      </c>
      <c r="F1651" t="s">
        <v>6090</v>
      </c>
      <c r="G1651">
        <v>1813.6405531750599</v>
      </c>
      <c r="H1651">
        <v>21692273.8372069</v>
      </c>
      <c r="I1651">
        <v>21692273.8372069</v>
      </c>
      <c r="J1651">
        <v>0</v>
      </c>
      <c r="K1651">
        <v>6541293.6559475604</v>
      </c>
      <c r="L1651">
        <v>0</v>
      </c>
      <c r="M1651">
        <v>10.880499871362</v>
      </c>
      <c r="N1651">
        <v>4.8832365385223699</v>
      </c>
      <c r="O1651">
        <v>10.4520255491692</v>
      </c>
      <c r="P1651">
        <v>26.215761959053701</v>
      </c>
      <c r="Q1651">
        <v>0.12536870764712801</v>
      </c>
      <c r="R1651">
        <v>4.6329866145727204E-3</v>
      </c>
      <c r="S1651">
        <v>0</v>
      </c>
      <c r="T1651">
        <v>0.130001694261701</v>
      </c>
      <c r="U1651">
        <v>7.1734916430345394E-2</v>
      </c>
      <c r="V1651">
        <v>0.37546790546366499</v>
      </c>
      <c r="W1651">
        <v>0.577204516155712</v>
      </c>
      <c r="X1651">
        <v>0.13103732429153001</v>
      </c>
      <c r="Y1651">
        <v>4.8424697107100796E-3</v>
      </c>
      <c r="Z1651">
        <v>0</v>
      </c>
      <c r="AA1651">
        <v>0.13587979400224101</v>
      </c>
      <c r="AB1651">
        <v>0.28693966572138102</v>
      </c>
      <c r="AC1651">
        <v>1.0727654441818999</v>
      </c>
      <c r="AD1651">
        <v>1.49558490390552</v>
      </c>
      <c r="AE1651">
        <v>25491.585121552998</v>
      </c>
      <c r="AF1651">
        <v>1277.50133943179</v>
      </c>
      <c r="AG1651">
        <v>0</v>
      </c>
      <c r="AH1651">
        <v>26769.086460984701</v>
      </c>
      <c r="AI1651">
        <v>1.1399518027999199E-2</v>
      </c>
      <c r="AJ1651">
        <v>5.5519839410124502E-3</v>
      </c>
      <c r="AK1651">
        <v>0</v>
      </c>
      <c r="AL1651">
        <v>1.6951501969011702E-2</v>
      </c>
      <c r="AM1651">
        <v>4.0162096170720503</v>
      </c>
      <c r="AN1651">
        <v>0.201270856276034</v>
      </c>
      <c r="AO1651">
        <v>0</v>
      </c>
      <c r="AP1651">
        <v>4.2174804733480897</v>
      </c>
      <c r="AQ1651">
        <v>0.245428497146568</v>
      </c>
      <c r="AR1651">
        <v>0.11953269177501499</v>
      </c>
      <c r="AS1651">
        <v>0</v>
      </c>
      <c r="AT1651">
        <v>0.36496118892158302</v>
      </c>
      <c r="AU1651">
        <v>0</v>
      </c>
      <c r="AV1651">
        <v>0</v>
      </c>
      <c r="AW1651">
        <v>0</v>
      </c>
      <c r="AX1651">
        <v>0.36496118892158302</v>
      </c>
      <c r="AY1651">
        <v>0.27940166166788299</v>
      </c>
      <c r="AZ1651">
        <v>0.136078870603316</v>
      </c>
      <c r="BA1651">
        <v>0</v>
      </c>
      <c r="BB1651">
        <v>0.41548053227119902</v>
      </c>
      <c r="BC1651">
        <v>0</v>
      </c>
      <c r="BD1651">
        <v>0</v>
      </c>
      <c r="BE1651">
        <v>0</v>
      </c>
      <c r="BF1651">
        <v>0.41548053227119902</v>
      </c>
      <c r="BG1651">
        <v>1.3771506069102399</v>
      </c>
      <c r="BH1651">
        <v>4.7534540245175201</v>
      </c>
      <c r="BI1651">
        <v>0</v>
      </c>
      <c r="BJ1651">
        <v>6.1306046314277598</v>
      </c>
      <c r="BK1651">
        <v>0.24139006741026001</v>
      </c>
      <c r="BL1651">
        <v>1.2097173752502599E-2</v>
      </c>
      <c r="BM1651">
        <v>0</v>
      </c>
      <c r="BN1651">
        <v>0.253487241162763</v>
      </c>
      <c r="BO1651">
        <v>5.23387049411701</v>
      </c>
      <c r="BP1651">
        <v>2391.2718895089201</v>
      </c>
    </row>
    <row r="1652" spans="1:68" x14ac:dyDescent="0.25">
      <c r="A1652" t="s">
        <v>6087</v>
      </c>
      <c r="B1652">
        <v>2034</v>
      </c>
      <c r="C1652" t="s">
        <v>6113</v>
      </c>
      <c r="D1652" t="s">
        <v>6089</v>
      </c>
      <c r="E1652" t="s">
        <v>6089</v>
      </c>
      <c r="F1652" t="s">
        <v>6093</v>
      </c>
      <c r="G1652">
        <v>493.842773995313</v>
      </c>
      <c r="H1652">
        <v>7351017.2168266699</v>
      </c>
      <c r="I1652">
        <v>0</v>
      </c>
      <c r="J1652">
        <v>7351017.2168266699</v>
      </c>
      <c r="K1652">
        <v>1781152.6098243699</v>
      </c>
      <c r="L1652">
        <v>7792674.31874876</v>
      </c>
      <c r="M1652">
        <v>0</v>
      </c>
      <c r="N1652">
        <v>0</v>
      </c>
      <c r="O1652">
        <v>0</v>
      </c>
      <c r="P1652">
        <v>0</v>
      </c>
      <c r="Q1652">
        <v>0</v>
      </c>
      <c r="R1652">
        <v>0</v>
      </c>
      <c r="S1652">
        <v>0</v>
      </c>
      <c r="T1652">
        <v>0</v>
      </c>
      <c r="U1652">
        <v>2.4309328274411499E-2</v>
      </c>
      <c r="V1652">
        <v>6.3618757953699104E-2</v>
      </c>
      <c r="W1652">
        <v>8.7928086228110602E-2</v>
      </c>
      <c r="X1652">
        <v>0</v>
      </c>
      <c r="Y1652">
        <v>0</v>
      </c>
      <c r="Z1652">
        <v>0</v>
      </c>
      <c r="AA1652">
        <v>0</v>
      </c>
      <c r="AB1652">
        <v>9.7237313097646105E-2</v>
      </c>
      <c r="AC1652">
        <v>0.18176787986771101</v>
      </c>
      <c r="AD1652">
        <v>0.27900519296535797</v>
      </c>
      <c r="AE1652">
        <v>0</v>
      </c>
      <c r="AF1652">
        <v>0</v>
      </c>
      <c r="AG1652">
        <v>0</v>
      </c>
      <c r="AH1652">
        <v>0</v>
      </c>
      <c r="AI1652">
        <v>0</v>
      </c>
      <c r="AJ1652">
        <v>0</v>
      </c>
      <c r="AK1652">
        <v>0</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0</v>
      </c>
      <c r="BH1652">
        <v>0</v>
      </c>
      <c r="BI1652">
        <v>0</v>
      </c>
      <c r="BJ1652">
        <v>0</v>
      </c>
      <c r="BK1652">
        <v>0</v>
      </c>
      <c r="BL1652">
        <v>0</v>
      </c>
      <c r="BM1652">
        <v>0</v>
      </c>
      <c r="BN1652">
        <v>0</v>
      </c>
      <c r="BO1652">
        <v>0</v>
      </c>
      <c r="BP1652">
        <v>0</v>
      </c>
    </row>
    <row r="1653" spans="1:68" x14ac:dyDescent="0.25">
      <c r="A1653" t="s">
        <v>6087</v>
      </c>
      <c r="B1653">
        <v>2034</v>
      </c>
      <c r="C1653" t="s">
        <v>6114</v>
      </c>
      <c r="D1653" t="s">
        <v>6089</v>
      </c>
      <c r="E1653" t="s">
        <v>6089</v>
      </c>
      <c r="F1653" t="s">
        <v>6090</v>
      </c>
      <c r="G1653">
        <v>3427.33299010274</v>
      </c>
      <c r="H1653">
        <v>40959168.099259697</v>
      </c>
      <c r="I1653">
        <v>40959168.099259697</v>
      </c>
      <c r="J1653">
        <v>0</v>
      </c>
      <c r="K1653">
        <v>12361430.4420633</v>
      </c>
      <c r="L1653">
        <v>0</v>
      </c>
      <c r="M1653">
        <v>16.310225658499899</v>
      </c>
      <c r="N1653">
        <v>9.1085772691131499</v>
      </c>
      <c r="O1653">
        <v>20.1461335222881</v>
      </c>
      <c r="P1653">
        <v>45.564936449901197</v>
      </c>
      <c r="Q1653">
        <v>0.16174222781502301</v>
      </c>
      <c r="R1653">
        <v>3.92853328961963E-3</v>
      </c>
      <c r="S1653">
        <v>0</v>
      </c>
      <c r="T1653">
        <v>0.16567076110464299</v>
      </c>
      <c r="U1653">
        <v>0.135449262843861</v>
      </c>
      <c r="V1653">
        <v>0.70895532534653705</v>
      </c>
      <c r="W1653">
        <v>1.0100753492950401</v>
      </c>
      <c r="X1653">
        <v>0.169055493636312</v>
      </c>
      <c r="Y1653">
        <v>4.1061641323679402E-3</v>
      </c>
      <c r="Z1653">
        <v>0</v>
      </c>
      <c r="AA1653">
        <v>0.17316165776868001</v>
      </c>
      <c r="AB1653">
        <v>0.54179705137544598</v>
      </c>
      <c r="AC1653">
        <v>2.0255866438472401</v>
      </c>
      <c r="AD1653">
        <v>2.7405453529913699</v>
      </c>
      <c r="AE1653">
        <v>48392.755095741901</v>
      </c>
      <c r="AF1653">
        <v>2405.1662551064501</v>
      </c>
      <c r="AG1653">
        <v>0</v>
      </c>
      <c r="AH1653">
        <v>50797.921350848403</v>
      </c>
      <c r="AI1653">
        <v>1.3796747981269E-2</v>
      </c>
      <c r="AJ1653">
        <v>9.9159270721193796E-3</v>
      </c>
      <c r="AK1653">
        <v>0</v>
      </c>
      <c r="AL1653">
        <v>2.37126750533884E-2</v>
      </c>
      <c r="AM1653">
        <v>7.6242982727584501</v>
      </c>
      <c r="AN1653">
        <v>0.37893492296987602</v>
      </c>
      <c r="AO1653">
        <v>0</v>
      </c>
      <c r="AP1653">
        <v>8.0032331957283205</v>
      </c>
      <c r="AQ1653">
        <v>0.29704020066777398</v>
      </c>
      <c r="AR1653">
        <v>0.213487190699443</v>
      </c>
      <c r="AS1653">
        <v>0</v>
      </c>
      <c r="AT1653">
        <v>0.51052739136721803</v>
      </c>
      <c r="AU1653">
        <v>0</v>
      </c>
      <c r="AV1653">
        <v>0</v>
      </c>
      <c r="AW1653">
        <v>0</v>
      </c>
      <c r="AX1653">
        <v>0.51052739136721803</v>
      </c>
      <c r="AY1653">
        <v>0.33815765737739201</v>
      </c>
      <c r="AZ1653">
        <v>0.243038915691241</v>
      </c>
      <c r="BA1653">
        <v>0</v>
      </c>
      <c r="BB1653">
        <v>0.58119657306863404</v>
      </c>
      <c r="BC1653">
        <v>0</v>
      </c>
      <c r="BD1653">
        <v>0</v>
      </c>
      <c r="BE1653">
        <v>0</v>
      </c>
      <c r="BF1653">
        <v>0.58119657306863404</v>
      </c>
      <c r="BG1653">
        <v>2.10631462953355</v>
      </c>
      <c r="BH1653">
        <v>8.9277389621991308</v>
      </c>
      <c r="BI1653">
        <v>0</v>
      </c>
      <c r="BJ1653">
        <v>11.034053591732601</v>
      </c>
      <c r="BK1653">
        <v>0.45825045241508799</v>
      </c>
      <c r="BL1653">
        <v>2.2775486172578199E-2</v>
      </c>
      <c r="BM1653">
        <v>0</v>
      </c>
      <c r="BN1653">
        <v>0.48102593858766601</v>
      </c>
      <c r="BO1653">
        <v>9.9241868653061101</v>
      </c>
      <c r="BP1653">
        <v>4537.7581916667496</v>
      </c>
    </row>
    <row r="1654" spans="1:68" x14ac:dyDescent="0.25">
      <c r="A1654" t="s">
        <v>6087</v>
      </c>
      <c r="B1654">
        <v>2034</v>
      </c>
      <c r="C1654" t="s">
        <v>6114</v>
      </c>
      <c r="D1654" t="s">
        <v>6089</v>
      </c>
      <c r="E1654" t="s">
        <v>6089</v>
      </c>
      <c r="F1654" t="s">
        <v>6093</v>
      </c>
      <c r="G1654">
        <v>921.91727184437696</v>
      </c>
      <c r="H1654">
        <v>13768152.0993883</v>
      </c>
      <c r="I1654">
        <v>0</v>
      </c>
      <c r="J1654">
        <v>13768152.0993883</v>
      </c>
      <c r="K1654">
        <v>3325097.46270655</v>
      </c>
      <c r="L1654">
        <v>14595357.637843501</v>
      </c>
      <c r="M1654">
        <v>0</v>
      </c>
      <c r="N1654">
        <v>0</v>
      </c>
      <c r="O1654">
        <v>0</v>
      </c>
      <c r="P1654">
        <v>0</v>
      </c>
      <c r="Q1654">
        <v>0</v>
      </c>
      <c r="R1654">
        <v>0</v>
      </c>
      <c r="S1654">
        <v>0</v>
      </c>
      <c r="T1654">
        <v>0</v>
      </c>
      <c r="U1654">
        <v>4.5530369368464399E-2</v>
      </c>
      <c r="V1654">
        <v>0.119155310080857</v>
      </c>
      <c r="W1654">
        <v>0.164685679449321</v>
      </c>
      <c r="X1654">
        <v>0</v>
      </c>
      <c r="Y1654">
        <v>0</v>
      </c>
      <c r="Z1654">
        <v>0</v>
      </c>
      <c r="AA1654">
        <v>0</v>
      </c>
      <c r="AB1654">
        <v>0.18212147747385701</v>
      </c>
      <c r="AC1654">
        <v>0.340443743088163</v>
      </c>
      <c r="AD1654">
        <v>0.52256522056202104</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0</v>
      </c>
      <c r="BH1654">
        <v>0</v>
      </c>
      <c r="BI1654">
        <v>0</v>
      </c>
      <c r="BJ1654">
        <v>0</v>
      </c>
      <c r="BK1654">
        <v>0</v>
      </c>
      <c r="BL1654">
        <v>0</v>
      </c>
      <c r="BM1654">
        <v>0</v>
      </c>
      <c r="BN1654">
        <v>0</v>
      </c>
      <c r="BO1654">
        <v>0</v>
      </c>
      <c r="BP1654">
        <v>0</v>
      </c>
    </row>
    <row r="1655" spans="1:68" x14ac:dyDescent="0.25">
      <c r="A1655" t="s">
        <v>6087</v>
      </c>
      <c r="B1655">
        <v>2034</v>
      </c>
      <c r="C1655" t="s">
        <v>6115</v>
      </c>
      <c r="D1655" t="s">
        <v>6089</v>
      </c>
      <c r="E1655" t="s">
        <v>6089</v>
      </c>
      <c r="F1655" t="s">
        <v>6090</v>
      </c>
      <c r="G1655">
        <v>3368.5278964547701</v>
      </c>
      <c r="H1655">
        <v>40393369.990333602</v>
      </c>
      <c r="I1655">
        <v>40393369.990333602</v>
      </c>
      <c r="J1655">
        <v>0</v>
      </c>
      <c r="K1655">
        <v>12149336.934701299</v>
      </c>
      <c r="L1655">
        <v>0</v>
      </c>
      <c r="M1655">
        <v>17.3001261177026</v>
      </c>
      <c r="N1655">
        <v>9.0457508353588008</v>
      </c>
      <c r="O1655">
        <v>19.689043865469301</v>
      </c>
      <c r="P1655">
        <v>46.034920818530701</v>
      </c>
      <c r="Q1655">
        <v>0.18320627099919101</v>
      </c>
      <c r="R1655">
        <v>5.4332281586079202E-3</v>
      </c>
      <c r="S1655">
        <v>0</v>
      </c>
      <c r="T1655">
        <v>0.18863949915779901</v>
      </c>
      <c r="U1655">
        <v>0.13357820587837901</v>
      </c>
      <c r="V1655">
        <v>0.69916202140486405</v>
      </c>
      <c r="W1655">
        <v>1.02137972644104</v>
      </c>
      <c r="X1655">
        <v>0.19149004560798799</v>
      </c>
      <c r="Y1655">
        <v>5.6788946263472903E-3</v>
      </c>
      <c r="Z1655">
        <v>0</v>
      </c>
      <c r="AA1655">
        <v>0.19716894023433501</v>
      </c>
      <c r="AB1655">
        <v>0.53431282351351606</v>
      </c>
      <c r="AC1655">
        <v>1.9976057754424601</v>
      </c>
      <c r="AD1655">
        <v>2.7290875391903202</v>
      </c>
      <c r="AE1655">
        <v>47626.999195652199</v>
      </c>
      <c r="AF1655">
        <v>2363.9189892566601</v>
      </c>
      <c r="AG1655">
        <v>0</v>
      </c>
      <c r="AH1655">
        <v>49990.9181849089</v>
      </c>
      <c r="AI1655">
        <v>1.61324890552072E-2</v>
      </c>
      <c r="AJ1655">
        <v>9.9336027971857095E-3</v>
      </c>
      <c r="AK1655">
        <v>0</v>
      </c>
      <c r="AL1655">
        <v>2.6066091852392899E-2</v>
      </c>
      <c r="AM1655">
        <v>7.5036531188535296</v>
      </c>
      <c r="AN1655">
        <v>0.37243639943773998</v>
      </c>
      <c r="AO1655">
        <v>0</v>
      </c>
      <c r="AP1655">
        <v>7.8760895182912698</v>
      </c>
      <c r="AQ1655">
        <v>0.34732806547855999</v>
      </c>
      <c r="AR1655">
        <v>0.21386774421305299</v>
      </c>
      <c r="AS1655">
        <v>0</v>
      </c>
      <c r="AT1655">
        <v>0.56119580969161298</v>
      </c>
      <c r="AU1655">
        <v>0</v>
      </c>
      <c r="AV1655">
        <v>0</v>
      </c>
      <c r="AW1655">
        <v>0</v>
      </c>
      <c r="AX1655">
        <v>0.56119580969161298</v>
      </c>
      <c r="AY1655">
        <v>0.395406563487397</v>
      </c>
      <c r="AZ1655">
        <v>0.24347214689826099</v>
      </c>
      <c r="BA1655">
        <v>0</v>
      </c>
      <c r="BB1655">
        <v>0.63887871038565902</v>
      </c>
      <c r="BC1655">
        <v>0</v>
      </c>
      <c r="BD1655">
        <v>0</v>
      </c>
      <c r="BE1655">
        <v>0</v>
      </c>
      <c r="BF1655">
        <v>0.63887871038565902</v>
      </c>
      <c r="BG1655">
        <v>2.2392660277140899</v>
      </c>
      <c r="BH1655">
        <v>8.7922522738366808</v>
      </c>
      <c r="BI1655">
        <v>0</v>
      </c>
      <c r="BJ1655">
        <v>11.031518301550699</v>
      </c>
      <c r="BK1655">
        <v>0.45099920195494397</v>
      </c>
      <c r="BL1655">
        <v>2.2384899230397399E-2</v>
      </c>
      <c r="BM1655">
        <v>0</v>
      </c>
      <c r="BN1655">
        <v>0.47338410118534102</v>
      </c>
      <c r="BO1655">
        <v>9.7732256435063594</v>
      </c>
      <c r="BP1655">
        <v>4465.6689185319201</v>
      </c>
    </row>
    <row r="1656" spans="1:68" x14ac:dyDescent="0.25">
      <c r="A1656" t="s">
        <v>6087</v>
      </c>
      <c r="B1656">
        <v>2034</v>
      </c>
      <c r="C1656" t="s">
        <v>6115</v>
      </c>
      <c r="D1656" t="s">
        <v>6089</v>
      </c>
      <c r="E1656" t="s">
        <v>6089</v>
      </c>
      <c r="F1656" t="s">
        <v>6093</v>
      </c>
      <c r="G1656">
        <v>905.85085013757498</v>
      </c>
      <c r="H1656">
        <v>13488042.6462116</v>
      </c>
      <c r="I1656">
        <v>0</v>
      </c>
      <c r="J1656">
        <v>13488042.6462116</v>
      </c>
      <c r="K1656">
        <v>3267150.3782081902</v>
      </c>
      <c r="L1656">
        <v>14298418.9043561</v>
      </c>
      <c r="M1656">
        <v>0</v>
      </c>
      <c r="N1656">
        <v>0</v>
      </c>
      <c r="O1656">
        <v>0</v>
      </c>
      <c r="P1656">
        <v>0</v>
      </c>
      <c r="Q1656">
        <v>0</v>
      </c>
      <c r="R1656">
        <v>0</v>
      </c>
      <c r="S1656">
        <v>0</v>
      </c>
      <c r="T1656">
        <v>0</v>
      </c>
      <c r="U1656">
        <v>4.4604065912875898E-2</v>
      </c>
      <c r="V1656">
        <v>0.11673112646428201</v>
      </c>
      <c r="W1656">
        <v>0.16133519237715799</v>
      </c>
      <c r="X1656">
        <v>0</v>
      </c>
      <c r="Y1656">
        <v>0</v>
      </c>
      <c r="Z1656">
        <v>0</v>
      </c>
      <c r="AA1656">
        <v>0</v>
      </c>
      <c r="AB1656">
        <v>0.17841626365150301</v>
      </c>
      <c r="AC1656">
        <v>0.33351750418366399</v>
      </c>
      <c r="AD1656">
        <v>0.51193376783516797</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v>0</v>
      </c>
      <c r="BK1656">
        <v>0</v>
      </c>
      <c r="BL1656">
        <v>0</v>
      </c>
      <c r="BM1656">
        <v>0</v>
      </c>
      <c r="BN1656">
        <v>0</v>
      </c>
      <c r="BO1656">
        <v>0</v>
      </c>
      <c r="BP1656">
        <v>0</v>
      </c>
    </row>
    <row r="1657" spans="1:68" x14ac:dyDescent="0.25">
      <c r="A1657" t="s">
        <v>6087</v>
      </c>
      <c r="B1657">
        <v>2034</v>
      </c>
      <c r="C1657" t="s">
        <v>6116</v>
      </c>
      <c r="D1657" t="s">
        <v>6089</v>
      </c>
      <c r="E1657" t="s">
        <v>6089</v>
      </c>
      <c r="F1657" t="s">
        <v>6090</v>
      </c>
      <c r="G1657">
        <v>1914.42932737659</v>
      </c>
      <c r="H1657">
        <v>21524484.111307502</v>
      </c>
      <c r="I1657">
        <v>21524484.111307502</v>
      </c>
      <c r="J1657">
        <v>0</v>
      </c>
      <c r="K1657">
        <v>6904810.5436356897</v>
      </c>
      <c r="L1657">
        <v>0</v>
      </c>
      <c r="M1657">
        <v>15.887883718577299</v>
      </c>
      <c r="N1657">
        <v>6.2341369360718701</v>
      </c>
      <c r="O1657">
        <v>12.8860729741399</v>
      </c>
      <c r="P1657">
        <v>35.008093628789098</v>
      </c>
      <c r="Q1657">
        <v>0.11269880200719599</v>
      </c>
      <c r="R1657">
        <v>2.7394336061061899E-3</v>
      </c>
      <c r="S1657">
        <v>0</v>
      </c>
      <c r="T1657">
        <v>0.11543823561330201</v>
      </c>
      <c r="U1657">
        <v>7.1180046892205306E-2</v>
      </c>
      <c r="V1657">
        <v>0.37256366142661601</v>
      </c>
      <c r="W1657">
        <v>0.55918194393212295</v>
      </c>
      <c r="X1657">
        <v>0.11779454174043399</v>
      </c>
      <c r="Y1657">
        <v>2.86329863771772E-3</v>
      </c>
      <c r="Z1657">
        <v>0</v>
      </c>
      <c r="AA1657">
        <v>0.120657840378152</v>
      </c>
      <c r="AB1657">
        <v>0.284720187568821</v>
      </c>
      <c r="AC1657">
        <v>1.0644676040760399</v>
      </c>
      <c r="AD1657">
        <v>1.46984563202301</v>
      </c>
      <c r="AE1657">
        <v>25608.481145498099</v>
      </c>
      <c r="AF1657">
        <v>1423.81553446813</v>
      </c>
      <c r="AG1657">
        <v>0</v>
      </c>
      <c r="AH1657">
        <v>27032.296679966199</v>
      </c>
      <c r="AI1657">
        <v>1.0089458999409899E-2</v>
      </c>
      <c r="AJ1657">
        <v>5.63410244771373E-3</v>
      </c>
      <c r="AK1657">
        <v>0</v>
      </c>
      <c r="AL1657">
        <v>1.5723561447123599E-2</v>
      </c>
      <c r="AM1657">
        <v>4.0346266332492497</v>
      </c>
      <c r="AN1657">
        <v>0.22432271728887701</v>
      </c>
      <c r="AO1657">
        <v>0</v>
      </c>
      <c r="AP1657">
        <v>4.2589493505381197</v>
      </c>
      <c r="AQ1657">
        <v>0.21722328550777301</v>
      </c>
      <c r="AR1657">
        <v>0.121300680705609</v>
      </c>
      <c r="AS1657">
        <v>0</v>
      </c>
      <c r="AT1657">
        <v>0.33852396621338299</v>
      </c>
      <c r="AU1657">
        <v>0</v>
      </c>
      <c r="AV1657">
        <v>0</v>
      </c>
      <c r="AW1657">
        <v>0</v>
      </c>
      <c r="AX1657">
        <v>0.33852396621338299</v>
      </c>
      <c r="AY1657">
        <v>0.24729217523417299</v>
      </c>
      <c r="AZ1657">
        <v>0.13809159141920199</v>
      </c>
      <c r="BA1657">
        <v>0</v>
      </c>
      <c r="BB1657">
        <v>0.38538376665337498</v>
      </c>
      <c r="BC1657">
        <v>0</v>
      </c>
      <c r="BD1657">
        <v>0</v>
      </c>
      <c r="BE1657">
        <v>0</v>
      </c>
      <c r="BF1657">
        <v>0.38538376665337498</v>
      </c>
      <c r="BG1657">
        <v>1.4897958170127099</v>
      </c>
      <c r="BH1657">
        <v>4.9535440396644104</v>
      </c>
      <c r="BI1657">
        <v>0</v>
      </c>
      <c r="BJ1657">
        <v>6.4433398566771203</v>
      </c>
      <c r="BK1657">
        <v>0.24249700285446901</v>
      </c>
      <c r="BL1657">
        <v>1.34826816851984E-2</v>
      </c>
      <c r="BM1657">
        <v>0</v>
      </c>
      <c r="BN1657">
        <v>0.25597968453966802</v>
      </c>
      <c r="BO1657">
        <v>5.2189355814538398</v>
      </c>
      <c r="BP1657">
        <v>2414.7843541049501</v>
      </c>
    </row>
    <row r="1658" spans="1:68" x14ac:dyDescent="0.25">
      <c r="A1658" t="s">
        <v>6087</v>
      </c>
      <c r="B1658">
        <v>2034</v>
      </c>
      <c r="C1658" t="s">
        <v>6116</v>
      </c>
      <c r="D1658" t="s">
        <v>6089</v>
      </c>
      <c r="E1658" t="s">
        <v>6089</v>
      </c>
      <c r="F1658" t="s">
        <v>6093</v>
      </c>
      <c r="G1658">
        <v>246.77347276328899</v>
      </c>
      <c r="H1658">
        <v>5078310.4477983797</v>
      </c>
      <c r="I1658">
        <v>0</v>
      </c>
      <c r="J1658">
        <v>5078310.4477983797</v>
      </c>
      <c r="K1658">
        <v>890042.81968481001</v>
      </c>
      <c r="L1658">
        <v>5383420.8575388603</v>
      </c>
      <c r="M1658">
        <v>0</v>
      </c>
      <c r="N1658">
        <v>0</v>
      </c>
      <c r="O1658">
        <v>0</v>
      </c>
      <c r="P1658">
        <v>0</v>
      </c>
      <c r="Q1658">
        <v>0</v>
      </c>
      <c r="R1658">
        <v>0</v>
      </c>
      <c r="S1658">
        <v>0</v>
      </c>
      <c r="T1658">
        <v>0</v>
      </c>
      <c r="U1658">
        <v>1.6793637140765101E-2</v>
      </c>
      <c r="V1658">
        <v>4.3949809075769397E-2</v>
      </c>
      <c r="W1658">
        <v>6.0743446216534602E-2</v>
      </c>
      <c r="X1658">
        <v>0</v>
      </c>
      <c r="Y1658">
        <v>0</v>
      </c>
      <c r="Z1658">
        <v>0</v>
      </c>
      <c r="AA1658">
        <v>0</v>
      </c>
      <c r="AB1658">
        <v>6.7174548563060696E-2</v>
      </c>
      <c r="AC1658">
        <v>0.12557088307362699</v>
      </c>
      <c r="AD1658">
        <v>0.192745431636687</v>
      </c>
      <c r="AE1658">
        <v>0</v>
      </c>
      <c r="AF1658">
        <v>0</v>
      </c>
      <c r="AG1658">
        <v>0</v>
      </c>
      <c r="AH1658">
        <v>0</v>
      </c>
      <c r="AI1658">
        <v>0</v>
      </c>
      <c r="AJ1658">
        <v>0</v>
      </c>
      <c r="AK1658">
        <v>0</v>
      </c>
      <c r="AL1658">
        <v>0</v>
      </c>
      <c r="AM1658">
        <v>0</v>
      </c>
      <c r="AN1658">
        <v>0</v>
      </c>
      <c r="AO1658">
        <v>0</v>
      </c>
      <c r="AP1658">
        <v>0</v>
      </c>
      <c r="AQ1658">
        <v>0</v>
      </c>
      <c r="AR1658">
        <v>0</v>
      </c>
      <c r="AS1658">
        <v>0</v>
      </c>
      <c r="AT1658">
        <v>0</v>
      </c>
      <c r="AU1658">
        <v>0</v>
      </c>
      <c r="AV1658">
        <v>0</v>
      </c>
      <c r="AW1658">
        <v>0</v>
      </c>
      <c r="AX1658">
        <v>0</v>
      </c>
      <c r="AY1658">
        <v>0</v>
      </c>
      <c r="AZ1658">
        <v>0</v>
      </c>
      <c r="BA1658">
        <v>0</v>
      </c>
      <c r="BB1658">
        <v>0</v>
      </c>
      <c r="BC1658">
        <v>0</v>
      </c>
      <c r="BD1658">
        <v>0</v>
      </c>
      <c r="BE1658">
        <v>0</v>
      </c>
      <c r="BF1658">
        <v>0</v>
      </c>
      <c r="BG1658">
        <v>0</v>
      </c>
      <c r="BH1658">
        <v>0</v>
      </c>
      <c r="BI1658">
        <v>0</v>
      </c>
      <c r="BJ1658">
        <v>0</v>
      </c>
      <c r="BK1658">
        <v>0</v>
      </c>
      <c r="BL1658">
        <v>0</v>
      </c>
      <c r="BM1658">
        <v>0</v>
      </c>
      <c r="BN1658">
        <v>0</v>
      </c>
      <c r="BO1658">
        <v>0</v>
      </c>
      <c r="BP1658">
        <v>0</v>
      </c>
    </row>
    <row r="1659" spans="1:68" x14ac:dyDescent="0.25">
      <c r="A1659" t="s">
        <v>6087</v>
      </c>
      <c r="B1659">
        <v>2034</v>
      </c>
      <c r="C1659" t="s">
        <v>6117</v>
      </c>
      <c r="D1659" t="s">
        <v>6089</v>
      </c>
      <c r="E1659" t="s">
        <v>6089</v>
      </c>
      <c r="F1659" t="s">
        <v>6090</v>
      </c>
      <c r="G1659">
        <v>17.184267877146301</v>
      </c>
      <c r="H1659">
        <v>239495.376227359</v>
      </c>
      <c r="I1659">
        <v>239495.376227359</v>
      </c>
      <c r="J1659">
        <v>0</v>
      </c>
      <c r="K1659">
        <v>61978.8426378613</v>
      </c>
      <c r="L1659">
        <v>0</v>
      </c>
      <c r="M1659">
        <v>0.13394456997884499</v>
      </c>
      <c r="N1659">
        <v>4.7352582790105201E-2</v>
      </c>
      <c r="O1659">
        <v>0.10005547103427299</v>
      </c>
      <c r="P1659">
        <v>0.28135262380322401</v>
      </c>
      <c r="Q1659">
        <v>1.6690489348762699E-3</v>
      </c>
      <c r="R1659">
        <v>5.1569101624858499E-5</v>
      </c>
      <c r="S1659">
        <v>0</v>
      </c>
      <c r="T1659">
        <v>1.72061803650113E-3</v>
      </c>
      <c r="U1659">
        <v>7.9199538637835399E-4</v>
      </c>
      <c r="V1659">
        <v>4.1453850322542996E-3</v>
      </c>
      <c r="W1659">
        <v>6.6579984551337797E-3</v>
      </c>
      <c r="X1659">
        <v>1.7445159214164101E-3</v>
      </c>
      <c r="Y1659">
        <v>5.39008275658353E-5</v>
      </c>
      <c r="Z1659">
        <v>0</v>
      </c>
      <c r="AA1659">
        <v>1.7984167489822501E-3</v>
      </c>
      <c r="AB1659">
        <v>3.1679815455134099E-3</v>
      </c>
      <c r="AC1659">
        <v>1.1843957235012199E-2</v>
      </c>
      <c r="AD1659">
        <v>1.6810355529507898E-2</v>
      </c>
      <c r="AE1659">
        <v>279.07639658454201</v>
      </c>
      <c r="AF1659">
        <v>12.1177714011944</v>
      </c>
      <c r="AG1659">
        <v>0</v>
      </c>
      <c r="AH1659">
        <v>291.19416798573701</v>
      </c>
      <c r="AI1659">
        <v>1.52434583238692E-4</v>
      </c>
      <c r="AJ1659">
        <v>5.3686100826076499E-5</v>
      </c>
      <c r="AK1659">
        <v>0</v>
      </c>
      <c r="AL1659">
        <v>2.0612068406476901E-4</v>
      </c>
      <c r="AM1659">
        <v>4.3968599932728399E-2</v>
      </c>
      <c r="AN1659">
        <v>1.9091598190890699E-3</v>
      </c>
      <c r="AO1659">
        <v>0</v>
      </c>
      <c r="AP1659">
        <v>4.5877759751817397E-2</v>
      </c>
      <c r="AQ1659">
        <v>3.2818747762445402E-3</v>
      </c>
      <c r="AR1659">
        <v>1.15584702888667E-3</v>
      </c>
      <c r="AS1659">
        <v>0</v>
      </c>
      <c r="AT1659">
        <v>4.4377218051312199E-3</v>
      </c>
      <c r="AU1659">
        <v>0</v>
      </c>
      <c r="AV1659">
        <v>0</v>
      </c>
      <c r="AW1659">
        <v>0</v>
      </c>
      <c r="AX1659">
        <v>4.4377218051312199E-3</v>
      </c>
      <c r="AY1659">
        <v>3.73616461221712E-3</v>
      </c>
      <c r="AZ1659">
        <v>1.3158438578221099E-3</v>
      </c>
      <c r="BA1659">
        <v>0</v>
      </c>
      <c r="BB1659">
        <v>5.05200847003923E-3</v>
      </c>
      <c r="BC1659">
        <v>0</v>
      </c>
      <c r="BD1659">
        <v>0</v>
      </c>
      <c r="BE1659">
        <v>0</v>
      </c>
      <c r="BF1659">
        <v>5.05200847003923E-3</v>
      </c>
      <c r="BG1659">
        <v>1.6857700111434001E-2</v>
      </c>
      <c r="BH1659">
        <v>4.5008325304199001E-2</v>
      </c>
      <c r="BI1659">
        <v>0</v>
      </c>
      <c r="BJ1659">
        <v>6.1866025415633102E-2</v>
      </c>
      <c r="BK1659">
        <v>2.6426865910036102E-3</v>
      </c>
      <c r="BL1659">
        <v>1.1474804887371599E-4</v>
      </c>
      <c r="BM1659">
        <v>0</v>
      </c>
      <c r="BN1659">
        <v>2.75743463987733E-3</v>
      </c>
      <c r="BO1659">
        <v>5.7725923405657999E-2</v>
      </c>
      <c r="BP1659">
        <v>26.012259675282799</v>
      </c>
    </row>
    <row r="1660" spans="1:68" x14ac:dyDescent="0.25">
      <c r="A1660" t="s">
        <v>6087</v>
      </c>
      <c r="B1660">
        <v>2034</v>
      </c>
      <c r="C1660" t="s">
        <v>6117</v>
      </c>
      <c r="D1660" t="s">
        <v>6089</v>
      </c>
      <c r="E1660" t="s">
        <v>6089</v>
      </c>
      <c r="F1660" t="s">
        <v>6093</v>
      </c>
      <c r="G1660">
        <v>4.36525478359526</v>
      </c>
      <c r="H1660">
        <v>82785.031033162595</v>
      </c>
      <c r="I1660">
        <v>0</v>
      </c>
      <c r="J1660">
        <v>82785.031033162595</v>
      </c>
      <c r="K1660">
        <v>15744.2517330887</v>
      </c>
      <c r="L1660">
        <v>87758.845650946896</v>
      </c>
      <c r="M1660">
        <v>0</v>
      </c>
      <c r="N1660">
        <v>0</v>
      </c>
      <c r="O1660">
        <v>0</v>
      </c>
      <c r="P1660">
        <v>0</v>
      </c>
      <c r="Q1660">
        <v>0</v>
      </c>
      <c r="R1660">
        <v>0</v>
      </c>
      <c r="S1660">
        <v>0</v>
      </c>
      <c r="T1660">
        <v>0</v>
      </c>
      <c r="U1660">
        <v>2.73764628245727E-4</v>
      </c>
      <c r="V1660">
        <v>7.1645606262935502E-4</v>
      </c>
      <c r="W1660">
        <v>9.9022069087508304E-4</v>
      </c>
      <c r="X1660">
        <v>0</v>
      </c>
      <c r="Y1660">
        <v>0</v>
      </c>
      <c r="Z1660">
        <v>0</v>
      </c>
      <c r="AA1660">
        <v>0</v>
      </c>
      <c r="AB1660">
        <v>1.0950585129829099E-3</v>
      </c>
      <c r="AC1660">
        <v>2.0470173217981501E-3</v>
      </c>
      <c r="AD1660">
        <v>3.1420758347810601E-3</v>
      </c>
      <c r="AE1660">
        <v>0</v>
      </c>
      <c r="AF1660">
        <v>0</v>
      </c>
      <c r="AG1660">
        <v>0</v>
      </c>
      <c r="AH1660">
        <v>0</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0</v>
      </c>
      <c r="BF1660">
        <v>0</v>
      </c>
      <c r="BG1660">
        <v>0</v>
      </c>
      <c r="BH1660">
        <v>0</v>
      </c>
      <c r="BI1660">
        <v>0</v>
      </c>
      <c r="BJ1660">
        <v>0</v>
      </c>
      <c r="BK1660">
        <v>0</v>
      </c>
      <c r="BL1660">
        <v>0</v>
      </c>
      <c r="BM1660">
        <v>0</v>
      </c>
      <c r="BN1660">
        <v>0</v>
      </c>
      <c r="BO1660">
        <v>0</v>
      </c>
      <c r="BP1660">
        <v>0</v>
      </c>
    </row>
    <row r="1661" spans="1:68" x14ac:dyDescent="0.25">
      <c r="A1661" t="s">
        <v>6087</v>
      </c>
      <c r="B1661">
        <v>2034</v>
      </c>
      <c r="C1661" t="s">
        <v>6118</v>
      </c>
      <c r="D1661" t="s">
        <v>6089</v>
      </c>
      <c r="E1661" t="s">
        <v>6089</v>
      </c>
      <c r="F1661" t="s">
        <v>6090</v>
      </c>
      <c r="G1661">
        <v>567.75771320289402</v>
      </c>
      <c r="H1661">
        <v>9008722.0528951995</v>
      </c>
      <c r="I1661">
        <v>9008722.0528951995</v>
      </c>
      <c r="J1661">
        <v>0</v>
      </c>
      <c r="K1661">
        <v>2047743.0993631401</v>
      </c>
      <c r="L1661">
        <v>0</v>
      </c>
      <c r="M1661">
        <v>7.9435970229925301</v>
      </c>
      <c r="N1661">
        <v>1.8631003035574001</v>
      </c>
      <c r="O1661">
        <v>3.7928770012577702</v>
      </c>
      <c r="P1661">
        <v>13.5995743278077</v>
      </c>
      <c r="Q1661">
        <v>5.0538660326503698E-2</v>
      </c>
      <c r="R1661">
        <v>7.6589852349788197E-4</v>
      </c>
      <c r="S1661">
        <v>0</v>
      </c>
      <c r="T1661">
        <v>5.13045588500015E-2</v>
      </c>
      <c r="U1661">
        <v>2.9791248647258201E-2</v>
      </c>
      <c r="V1661">
        <v>0.155930449038643</v>
      </c>
      <c r="W1661">
        <v>0.23702625653590301</v>
      </c>
      <c r="X1661">
        <v>5.2823794284484402E-2</v>
      </c>
      <c r="Y1661">
        <v>8.0052905610609299E-4</v>
      </c>
      <c r="Z1661">
        <v>0</v>
      </c>
      <c r="AA1661">
        <v>5.3624323340590502E-2</v>
      </c>
      <c r="AB1661">
        <v>0.119164994589033</v>
      </c>
      <c r="AC1661">
        <v>0.445515568681838</v>
      </c>
      <c r="AD1661">
        <v>0.61830488661146199</v>
      </c>
      <c r="AE1661">
        <v>10054.0066496647</v>
      </c>
      <c r="AF1661">
        <v>423.89656971112203</v>
      </c>
      <c r="AG1661">
        <v>0</v>
      </c>
      <c r="AH1661">
        <v>10477.903219375899</v>
      </c>
      <c r="AI1661">
        <v>4.32052282455621E-3</v>
      </c>
      <c r="AJ1661">
        <v>1.66280029005903E-3</v>
      </c>
      <c r="AK1661">
        <v>0</v>
      </c>
      <c r="AL1661">
        <v>5.9833231146152396E-3</v>
      </c>
      <c r="AM1661">
        <v>1.5840128420397701</v>
      </c>
      <c r="AN1661">
        <v>6.6785077185264705E-2</v>
      </c>
      <c r="AO1661">
        <v>0</v>
      </c>
      <c r="AP1661">
        <v>1.6507979192250399</v>
      </c>
      <c r="AQ1661">
        <v>9.3019671631186004E-2</v>
      </c>
      <c r="AR1661">
        <v>3.5799634268896402E-2</v>
      </c>
      <c r="AS1661">
        <v>0</v>
      </c>
      <c r="AT1661">
        <v>0.128819305900082</v>
      </c>
      <c r="AU1661">
        <v>0</v>
      </c>
      <c r="AV1661">
        <v>0</v>
      </c>
      <c r="AW1661">
        <v>0</v>
      </c>
      <c r="AX1661">
        <v>0.128819305900082</v>
      </c>
      <c r="AY1661">
        <v>0.10589581537482599</v>
      </c>
      <c r="AZ1661">
        <v>4.0755158500843297E-2</v>
      </c>
      <c r="BA1661">
        <v>0</v>
      </c>
      <c r="BB1661">
        <v>0.14665097387567</v>
      </c>
      <c r="BC1661">
        <v>0</v>
      </c>
      <c r="BD1661">
        <v>0</v>
      </c>
      <c r="BE1661">
        <v>0</v>
      </c>
      <c r="BF1661">
        <v>0.14665097387567</v>
      </c>
      <c r="BG1661">
        <v>0.67178636922183399</v>
      </c>
      <c r="BH1661">
        <v>1.4685438641000601</v>
      </c>
      <c r="BI1661">
        <v>0</v>
      </c>
      <c r="BJ1661">
        <v>2.1403302333218899</v>
      </c>
      <c r="BK1661">
        <v>9.5205430785621395E-2</v>
      </c>
      <c r="BL1661">
        <v>4.0140470296227797E-3</v>
      </c>
      <c r="BM1661">
        <v>0</v>
      </c>
      <c r="BN1661">
        <v>9.9219477815244206E-2</v>
      </c>
      <c r="BO1661">
        <v>2.1842784216039401</v>
      </c>
      <c r="BP1661">
        <v>935.98694397010604</v>
      </c>
    </row>
    <row r="1662" spans="1:68" x14ac:dyDescent="0.25">
      <c r="A1662" t="s">
        <v>6087</v>
      </c>
      <c r="B1662">
        <v>2034</v>
      </c>
      <c r="C1662" t="s">
        <v>6118</v>
      </c>
      <c r="D1662" t="s">
        <v>6089</v>
      </c>
      <c r="E1662" t="s">
        <v>6089</v>
      </c>
      <c r="F1662" t="s">
        <v>6093</v>
      </c>
      <c r="G1662">
        <v>34.525232640325399</v>
      </c>
      <c r="H1662">
        <v>870898.04354218196</v>
      </c>
      <c r="I1662">
        <v>0</v>
      </c>
      <c r="J1662">
        <v>870898.04354218196</v>
      </c>
      <c r="K1662">
        <v>124522.84706851401</v>
      </c>
      <c r="L1662">
        <v>923222.54430651304</v>
      </c>
      <c r="M1662">
        <v>0</v>
      </c>
      <c r="N1662">
        <v>0</v>
      </c>
      <c r="O1662">
        <v>0</v>
      </c>
      <c r="P1662">
        <v>0</v>
      </c>
      <c r="Q1662">
        <v>0</v>
      </c>
      <c r="R1662">
        <v>0</v>
      </c>
      <c r="S1662">
        <v>0</v>
      </c>
      <c r="T1662">
        <v>0</v>
      </c>
      <c r="U1662">
        <v>2.8800022921383998E-3</v>
      </c>
      <c r="V1662">
        <v>7.5371135994125602E-3</v>
      </c>
      <c r="W1662">
        <v>1.04171158915509E-2</v>
      </c>
      <c r="X1662">
        <v>0</v>
      </c>
      <c r="Y1662">
        <v>0</v>
      </c>
      <c r="Z1662">
        <v>0</v>
      </c>
      <c r="AA1662">
        <v>0</v>
      </c>
      <c r="AB1662">
        <v>1.1520009168553599E-2</v>
      </c>
      <c r="AC1662">
        <v>2.1534610284035801E-2</v>
      </c>
      <c r="AD1662">
        <v>3.3054619452589501E-2</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v>0</v>
      </c>
    </row>
    <row r="1663" spans="1:68" x14ac:dyDescent="0.25">
      <c r="A1663" t="s">
        <v>6087</v>
      </c>
      <c r="B1663">
        <v>2034</v>
      </c>
      <c r="C1663" t="s">
        <v>6119</v>
      </c>
      <c r="D1663" t="s">
        <v>6089</v>
      </c>
      <c r="E1663" t="s">
        <v>6089</v>
      </c>
      <c r="F1663" t="s">
        <v>6090</v>
      </c>
      <c r="G1663">
        <v>5.3407073586101497</v>
      </c>
      <c r="H1663">
        <v>115711.08710905899</v>
      </c>
      <c r="I1663">
        <v>115711.08710905899</v>
      </c>
      <c r="J1663">
        <v>0</v>
      </c>
      <c r="K1663">
        <v>38291.589991468703</v>
      </c>
      <c r="L1663">
        <v>0</v>
      </c>
      <c r="M1663">
        <v>3.6305828906233302E-2</v>
      </c>
      <c r="N1663">
        <v>5.3324081948585402E-3</v>
      </c>
      <c r="O1663">
        <v>2.5232379812976099E-2</v>
      </c>
      <c r="P1663">
        <v>6.6870616914067996E-2</v>
      </c>
      <c r="Q1663">
        <v>8.1615205855947205E-4</v>
      </c>
      <c r="R1663">
        <v>2.3718979381182001E-6</v>
      </c>
      <c r="S1663">
        <v>0</v>
      </c>
      <c r="T1663">
        <v>8.1852395649759102E-4</v>
      </c>
      <c r="U1663">
        <v>3.82648920352004E-4</v>
      </c>
      <c r="V1663">
        <v>1.88898882592094E-3</v>
      </c>
      <c r="W1663">
        <v>3.0901617027705298E-3</v>
      </c>
      <c r="X1663">
        <v>8.5305483302641001E-4</v>
      </c>
      <c r="Y1663">
        <v>2.4791446377386798E-6</v>
      </c>
      <c r="Z1663">
        <v>0</v>
      </c>
      <c r="AA1663">
        <v>8.55533977664148E-4</v>
      </c>
      <c r="AB1663">
        <v>1.5305956814080099E-3</v>
      </c>
      <c r="AC1663">
        <v>5.3971109312026897E-3</v>
      </c>
      <c r="AD1663">
        <v>7.7832405902748597E-3</v>
      </c>
      <c r="AE1663">
        <v>125.540198603516</v>
      </c>
      <c r="AF1663">
        <v>0.931011105969339</v>
      </c>
      <c r="AG1663">
        <v>0</v>
      </c>
      <c r="AH1663">
        <v>126.471209709485</v>
      </c>
      <c r="AI1663">
        <v>4.3617373118201801E-5</v>
      </c>
      <c r="AJ1663">
        <v>4.33941429019536E-6</v>
      </c>
      <c r="AK1663">
        <v>0</v>
      </c>
      <c r="AL1663">
        <v>4.7956787408397097E-5</v>
      </c>
      <c r="AM1663">
        <v>1.9778909414867301E-2</v>
      </c>
      <c r="AN1663">
        <v>1.4668117888963801E-4</v>
      </c>
      <c r="AO1663">
        <v>0</v>
      </c>
      <c r="AP1663">
        <v>1.9925590593756998E-2</v>
      </c>
      <c r="AQ1663">
        <v>9.3907008240068596E-4</v>
      </c>
      <c r="AR1663">
        <v>9.3426399705945205E-5</v>
      </c>
      <c r="AS1663">
        <v>0</v>
      </c>
      <c r="AT1663">
        <v>1.0324964821066299E-3</v>
      </c>
      <c r="AU1663">
        <v>0</v>
      </c>
      <c r="AV1663">
        <v>0</v>
      </c>
      <c r="AW1663">
        <v>0</v>
      </c>
      <c r="AX1663">
        <v>1.0324964821066299E-3</v>
      </c>
      <c r="AY1663">
        <v>1.06905980558833E-3</v>
      </c>
      <c r="AZ1663">
        <v>1.0635884432727499E-4</v>
      </c>
      <c r="BA1663">
        <v>0</v>
      </c>
      <c r="BB1663">
        <v>1.17541864991561E-3</v>
      </c>
      <c r="BC1663">
        <v>0</v>
      </c>
      <c r="BD1663">
        <v>0</v>
      </c>
      <c r="BE1663">
        <v>0</v>
      </c>
      <c r="BF1663">
        <v>1.17541864991561E-3</v>
      </c>
      <c r="BG1663">
        <v>4.1145384913488896E-3</v>
      </c>
      <c r="BH1663">
        <v>3.8462372657254201E-3</v>
      </c>
      <c r="BI1663">
        <v>0</v>
      </c>
      <c r="BJ1663">
        <v>7.9607757570743093E-3</v>
      </c>
      <c r="BK1663">
        <v>1.1887906091009701E-3</v>
      </c>
      <c r="BL1663">
        <v>8.8161184390070099E-6</v>
      </c>
      <c r="BM1663">
        <v>0</v>
      </c>
      <c r="BN1663">
        <v>1.19760672753998E-3</v>
      </c>
      <c r="BO1663">
        <v>2.7966676076371901E-2</v>
      </c>
      <c r="BP1663">
        <v>11.2976230642484</v>
      </c>
    </row>
    <row r="1664" spans="1:68" x14ac:dyDescent="0.25">
      <c r="A1664" t="s">
        <v>6087</v>
      </c>
      <c r="B1664">
        <v>2034</v>
      </c>
      <c r="C1664" t="s">
        <v>6120</v>
      </c>
      <c r="D1664" t="s">
        <v>6089</v>
      </c>
      <c r="E1664" t="s">
        <v>6089</v>
      </c>
      <c r="F1664" t="s">
        <v>6090</v>
      </c>
      <c r="G1664">
        <v>6.6505082065001204</v>
      </c>
      <c r="H1664">
        <v>158734.80392448799</v>
      </c>
      <c r="I1664">
        <v>158734.80392448799</v>
      </c>
      <c r="J1664">
        <v>0</v>
      </c>
      <c r="K1664">
        <v>47682.547718636299</v>
      </c>
      <c r="L1664">
        <v>0</v>
      </c>
      <c r="M1664">
        <v>4.5332714836737897E-2</v>
      </c>
      <c r="N1664">
        <v>6.5665943021500804E-3</v>
      </c>
      <c r="O1664">
        <v>3.15527831991965E-2</v>
      </c>
      <c r="P1664">
        <v>8.3452092338084594E-2</v>
      </c>
      <c r="Q1664">
        <v>1.00962907318349E-3</v>
      </c>
      <c r="R1664">
        <v>1.8795438525346701E-6</v>
      </c>
      <c r="S1664">
        <v>0</v>
      </c>
      <c r="T1664">
        <v>1.0115086170360301E-3</v>
      </c>
      <c r="U1664">
        <v>5.2492550940036204E-4</v>
      </c>
      <c r="V1664">
        <v>2.5913529843125502E-3</v>
      </c>
      <c r="W1664">
        <v>4.1277871107489499E-3</v>
      </c>
      <c r="X1664">
        <v>1.0552800197101901E-3</v>
      </c>
      <c r="Y1664">
        <v>1.96452848519397E-6</v>
      </c>
      <c r="Z1664">
        <v>0</v>
      </c>
      <c r="AA1664">
        <v>1.0572445481953901E-3</v>
      </c>
      <c r="AB1664">
        <v>2.0997020376014399E-3</v>
      </c>
      <c r="AC1664">
        <v>7.4038656694644404E-3</v>
      </c>
      <c r="AD1664">
        <v>1.05608122552612E-2</v>
      </c>
      <c r="AE1664">
        <v>172.710958841771</v>
      </c>
      <c r="AF1664">
        <v>1.1649427177874101</v>
      </c>
      <c r="AG1664">
        <v>0</v>
      </c>
      <c r="AH1664">
        <v>173.875901559558</v>
      </c>
      <c r="AI1664">
        <v>4.8758940570287898E-5</v>
      </c>
      <c r="AJ1664">
        <v>5.2784649747601601E-6</v>
      </c>
      <c r="AK1664">
        <v>0</v>
      </c>
      <c r="AL1664">
        <v>5.4037405545048103E-5</v>
      </c>
      <c r="AM1664">
        <v>2.7210681900184601E-2</v>
      </c>
      <c r="AN1664">
        <v>1.8353719959768601E-4</v>
      </c>
      <c r="AO1664">
        <v>0</v>
      </c>
      <c r="AP1664">
        <v>2.7394219099782201E-2</v>
      </c>
      <c r="AQ1664">
        <v>1.0497666197142601E-3</v>
      </c>
      <c r="AR1664">
        <v>1.13643903436464E-4</v>
      </c>
      <c r="AS1664">
        <v>0</v>
      </c>
      <c r="AT1664">
        <v>1.1634105231507199E-3</v>
      </c>
      <c r="AU1664">
        <v>0</v>
      </c>
      <c r="AV1664">
        <v>0</v>
      </c>
      <c r="AW1664">
        <v>0</v>
      </c>
      <c r="AX1664">
        <v>1.1634105231507199E-3</v>
      </c>
      <c r="AY1664">
        <v>1.1950793869567699E-3</v>
      </c>
      <c r="AZ1664">
        <v>1.29374933342033E-4</v>
      </c>
      <c r="BA1664">
        <v>0</v>
      </c>
      <c r="BB1664">
        <v>1.3244543202987999E-3</v>
      </c>
      <c r="BC1664">
        <v>0</v>
      </c>
      <c r="BD1664">
        <v>0</v>
      </c>
      <c r="BE1664">
        <v>0</v>
      </c>
      <c r="BF1664">
        <v>1.3244543202987999E-3</v>
      </c>
      <c r="BG1664">
        <v>5.0690854111353004E-3</v>
      </c>
      <c r="BH1664">
        <v>4.7776269575496898E-3</v>
      </c>
      <c r="BI1664">
        <v>0</v>
      </c>
      <c r="BJ1664">
        <v>9.8467123686849893E-3</v>
      </c>
      <c r="BK1664">
        <v>1.6354695009553001E-3</v>
      </c>
      <c r="BL1664">
        <v>1.10313109143628E-5</v>
      </c>
      <c r="BM1664">
        <v>0</v>
      </c>
      <c r="BN1664">
        <v>1.64650081186966E-3</v>
      </c>
      <c r="BO1664">
        <v>3.8459774618027E-2</v>
      </c>
      <c r="BP1664">
        <v>15.5322654087724</v>
      </c>
    </row>
    <row r="1665" spans="1:68" x14ac:dyDescent="0.25">
      <c r="A1665" t="s">
        <v>6087</v>
      </c>
      <c r="B1665">
        <v>2034</v>
      </c>
      <c r="C1665" t="s">
        <v>6121</v>
      </c>
      <c r="D1665" t="s">
        <v>6089</v>
      </c>
      <c r="E1665" t="s">
        <v>6089</v>
      </c>
      <c r="F1665" t="s">
        <v>6090</v>
      </c>
      <c r="G1665">
        <v>28.841934726501901</v>
      </c>
      <c r="H1665">
        <v>414778.58407096699</v>
      </c>
      <c r="I1665">
        <v>414778.58407096699</v>
      </c>
      <c r="J1665">
        <v>0</v>
      </c>
      <c r="K1665">
        <v>206789.749924684</v>
      </c>
      <c r="L1665">
        <v>0</v>
      </c>
      <c r="M1665">
        <v>0.11571526684037101</v>
      </c>
      <c r="N1665">
        <v>2.85877788009661E-2</v>
      </c>
      <c r="O1665">
        <v>0.13670406330994</v>
      </c>
      <c r="P1665">
        <v>0.28100710895127801</v>
      </c>
      <c r="Q1665">
        <v>2.7268848824761401E-3</v>
      </c>
      <c r="R1665">
        <v>1.06775978846733E-5</v>
      </c>
      <c r="S1665">
        <v>0</v>
      </c>
      <c r="T1665">
        <v>2.7375624803608199E-3</v>
      </c>
      <c r="U1665">
        <v>1.37164537422673E-3</v>
      </c>
      <c r="V1665">
        <v>6.7712794868385797E-3</v>
      </c>
      <c r="W1665">
        <v>1.08804873414261E-2</v>
      </c>
      <c r="X1665">
        <v>2.8501825164892599E-3</v>
      </c>
      <c r="Y1665">
        <v>1.1160391479879301E-5</v>
      </c>
      <c r="Z1665">
        <v>0</v>
      </c>
      <c r="AA1665">
        <v>2.8613429079691402E-3</v>
      </c>
      <c r="AB1665">
        <v>5.4865814969069504E-3</v>
      </c>
      <c r="AC1665">
        <v>1.9346512819538801E-2</v>
      </c>
      <c r="AD1665">
        <v>2.7694437224414899E-2</v>
      </c>
      <c r="AE1665">
        <v>446.28696859298799</v>
      </c>
      <c r="AF1665">
        <v>4.9592697086701598</v>
      </c>
      <c r="AG1665">
        <v>0</v>
      </c>
      <c r="AH1665">
        <v>451.24623830165802</v>
      </c>
      <c r="AI1665">
        <v>1.36638868964301E-4</v>
      </c>
      <c r="AJ1665">
        <v>2.3198296840398901E-5</v>
      </c>
      <c r="AK1665">
        <v>0</v>
      </c>
      <c r="AL1665">
        <v>1.5983716580469999E-4</v>
      </c>
      <c r="AM1665">
        <v>7.0312693647349697E-2</v>
      </c>
      <c r="AN1665">
        <v>7.8133496220974998E-4</v>
      </c>
      <c r="AO1665">
        <v>0</v>
      </c>
      <c r="AP1665">
        <v>7.1094028609559407E-2</v>
      </c>
      <c r="AQ1665">
        <v>2.9417973794459598E-3</v>
      </c>
      <c r="AR1665">
        <v>4.9945296949526895E-4</v>
      </c>
      <c r="AS1665">
        <v>0</v>
      </c>
      <c r="AT1665">
        <v>3.4412503489412299E-3</v>
      </c>
      <c r="AU1665">
        <v>0</v>
      </c>
      <c r="AV1665">
        <v>0</v>
      </c>
      <c r="AW1665">
        <v>0</v>
      </c>
      <c r="AX1665">
        <v>3.4412503489412299E-3</v>
      </c>
      <c r="AY1665">
        <v>3.3490123830916302E-3</v>
      </c>
      <c r="AZ1665">
        <v>5.6858918676668403E-4</v>
      </c>
      <c r="BA1665">
        <v>0</v>
      </c>
      <c r="BB1665">
        <v>3.9176015698583096E-3</v>
      </c>
      <c r="BC1665">
        <v>0</v>
      </c>
      <c r="BD1665">
        <v>0</v>
      </c>
      <c r="BE1665">
        <v>0</v>
      </c>
      <c r="BF1665">
        <v>3.9176015698583096E-3</v>
      </c>
      <c r="BG1665">
        <v>1.3620445938324699E-2</v>
      </c>
      <c r="BH1665">
        <v>2.0757607492698098E-2</v>
      </c>
      <c r="BI1665">
        <v>0</v>
      </c>
      <c r="BJ1665">
        <v>3.4378053431022897E-2</v>
      </c>
      <c r="BK1665">
        <v>4.2260707178188696E-3</v>
      </c>
      <c r="BL1665">
        <v>4.69613185517207E-5</v>
      </c>
      <c r="BM1665">
        <v>0</v>
      </c>
      <c r="BN1665">
        <v>4.2730320363705901E-3</v>
      </c>
      <c r="BO1665">
        <v>0.100393647944117</v>
      </c>
      <c r="BP1665">
        <v>40.309647715102003</v>
      </c>
    </row>
    <row r="1666" spans="1:68" x14ac:dyDescent="0.25">
      <c r="A1666" t="s">
        <v>6087</v>
      </c>
      <c r="B1666">
        <v>2034</v>
      </c>
      <c r="C1666" t="s">
        <v>6122</v>
      </c>
      <c r="D1666" t="s">
        <v>6089</v>
      </c>
      <c r="E1666" t="s">
        <v>6089</v>
      </c>
      <c r="F1666" t="s">
        <v>6090</v>
      </c>
      <c r="G1666">
        <v>36.754893920716398</v>
      </c>
      <c r="H1666">
        <v>3015956.0789367999</v>
      </c>
      <c r="I1666">
        <v>3015956.0789367999</v>
      </c>
      <c r="J1666">
        <v>0</v>
      </c>
      <c r="K1666">
        <v>263523.76823699498</v>
      </c>
      <c r="L1666">
        <v>0</v>
      </c>
      <c r="M1666">
        <v>0.85584413529702397</v>
      </c>
      <c r="N1666">
        <v>3.6105500774405198E-2</v>
      </c>
      <c r="O1666">
        <v>0.17407016667285299</v>
      </c>
      <c r="P1666">
        <v>1.06601980274428</v>
      </c>
      <c r="Q1666">
        <v>1.9372068049589401E-2</v>
      </c>
      <c r="R1666">
        <v>8.6199962243933099E-6</v>
      </c>
      <c r="S1666">
        <v>0</v>
      </c>
      <c r="T1666">
        <v>1.9380688045813801E-2</v>
      </c>
      <c r="U1666">
        <v>9.9735674970067491E-3</v>
      </c>
      <c r="V1666">
        <v>4.9235621883064198E-2</v>
      </c>
      <c r="W1666">
        <v>7.8589877425884802E-2</v>
      </c>
      <c r="X1666">
        <v>2.0247987004513E-2</v>
      </c>
      <c r="Y1666">
        <v>9.0097542029936402E-6</v>
      </c>
      <c r="Z1666">
        <v>0</v>
      </c>
      <c r="AA1666">
        <v>2.0256996758715999E-2</v>
      </c>
      <c r="AB1666">
        <v>3.9894269988026997E-2</v>
      </c>
      <c r="AC1666">
        <v>0.14067320538018299</v>
      </c>
      <c r="AD1666">
        <v>0.200824472126926</v>
      </c>
      <c r="AE1666">
        <v>2986.9564246209702</v>
      </c>
      <c r="AF1666">
        <v>6.3613258313701397</v>
      </c>
      <c r="AG1666">
        <v>0</v>
      </c>
      <c r="AH1666">
        <v>2993.3177504523401</v>
      </c>
      <c r="AI1666">
        <v>8.9598370434125095E-4</v>
      </c>
      <c r="AJ1666">
        <v>2.8968572151309001E-5</v>
      </c>
      <c r="AK1666">
        <v>0</v>
      </c>
      <c r="AL1666">
        <v>9.2495227649256001E-4</v>
      </c>
      <c r="AM1666">
        <v>0.47059620110462003</v>
      </c>
      <c r="AN1666">
        <v>1.00222947531327E-3</v>
      </c>
      <c r="AO1666">
        <v>0</v>
      </c>
      <c r="AP1666">
        <v>0.471598430579934</v>
      </c>
      <c r="AQ1666">
        <v>1.9290283456210498E-2</v>
      </c>
      <c r="AR1666">
        <v>6.2368541460392998E-4</v>
      </c>
      <c r="AS1666">
        <v>0</v>
      </c>
      <c r="AT1666">
        <v>1.99139688708144E-2</v>
      </c>
      <c r="AU1666">
        <v>0</v>
      </c>
      <c r="AV1666">
        <v>0</v>
      </c>
      <c r="AW1666">
        <v>0</v>
      </c>
      <c r="AX1666">
        <v>1.99139688708144E-2</v>
      </c>
      <c r="AY1666">
        <v>2.19605193136597E-2</v>
      </c>
      <c r="AZ1666">
        <v>7.1001836878907597E-4</v>
      </c>
      <c r="BA1666">
        <v>0</v>
      </c>
      <c r="BB1666">
        <v>2.26705376824488E-2</v>
      </c>
      <c r="BC1666">
        <v>0</v>
      </c>
      <c r="BD1666">
        <v>0</v>
      </c>
      <c r="BE1666">
        <v>0</v>
      </c>
      <c r="BF1666">
        <v>2.26705376824488E-2</v>
      </c>
      <c r="BG1666">
        <v>9.9062156836724494E-2</v>
      </c>
      <c r="BH1666">
        <v>2.6400043646741901E-2</v>
      </c>
      <c r="BI1666">
        <v>0</v>
      </c>
      <c r="BJ1666">
        <v>0.12546220048346601</v>
      </c>
      <c r="BK1666">
        <v>2.82846911736825E-2</v>
      </c>
      <c r="BL1666">
        <v>6.0237951619366497E-5</v>
      </c>
      <c r="BM1666">
        <v>0</v>
      </c>
      <c r="BN1666">
        <v>2.8344929125301899E-2</v>
      </c>
      <c r="BO1666">
        <v>0.731394740175485</v>
      </c>
      <c r="BP1666">
        <v>267.391888903535</v>
      </c>
    </row>
    <row r="1667" spans="1:68" x14ac:dyDescent="0.25">
      <c r="A1667" t="s">
        <v>6087</v>
      </c>
      <c r="B1667">
        <v>2034</v>
      </c>
      <c r="C1667" t="s">
        <v>6123</v>
      </c>
      <c r="D1667" t="s">
        <v>6089</v>
      </c>
      <c r="E1667" t="s">
        <v>6089</v>
      </c>
      <c r="F1667" t="s">
        <v>6090</v>
      </c>
      <c r="G1667">
        <v>237.60374734466899</v>
      </c>
      <c r="H1667">
        <v>2651426.3208769201</v>
      </c>
      <c r="I1667">
        <v>2651426.3208769201</v>
      </c>
      <c r="J1667">
        <v>0</v>
      </c>
      <c r="K1667">
        <v>380299.05384998402</v>
      </c>
      <c r="L1667">
        <v>0</v>
      </c>
      <c r="M1667">
        <v>5.8986465065914402</v>
      </c>
      <c r="N1667">
        <v>1.8554669044485801</v>
      </c>
      <c r="O1667">
        <v>0.50252467841023396</v>
      </c>
      <c r="P1667">
        <v>8.2566380894502593</v>
      </c>
      <c r="Q1667">
        <v>3.02767627665129E-2</v>
      </c>
      <c r="R1667">
        <v>1.3865556945259201E-3</v>
      </c>
      <c r="S1667">
        <v>0</v>
      </c>
      <c r="T1667">
        <v>3.16633184610388E-2</v>
      </c>
      <c r="U1667">
        <v>8.7680916705950504E-3</v>
      </c>
      <c r="V1667">
        <v>4.7228690426110997E-2</v>
      </c>
      <c r="W1667">
        <v>8.7660100557744897E-2</v>
      </c>
      <c r="X1667">
        <v>3.1645743627669601E-2</v>
      </c>
      <c r="Y1667">
        <v>1.44924959028261E-3</v>
      </c>
      <c r="Z1667">
        <v>0</v>
      </c>
      <c r="AA1667">
        <v>3.3094993217952201E-2</v>
      </c>
      <c r="AB1667">
        <v>3.5072366682380202E-2</v>
      </c>
      <c r="AC1667">
        <v>0.134939115503174</v>
      </c>
      <c r="AD1667">
        <v>0.20310647540350599</v>
      </c>
      <c r="AE1667">
        <v>3358.6477139786102</v>
      </c>
      <c r="AF1667">
        <v>251.997332141702</v>
      </c>
      <c r="AG1667">
        <v>0</v>
      </c>
      <c r="AH1667">
        <v>3610.6450461203099</v>
      </c>
      <c r="AI1667">
        <v>4.9066142870358397E-3</v>
      </c>
      <c r="AJ1667">
        <v>1.0058134968001699E-3</v>
      </c>
      <c r="AK1667">
        <v>0</v>
      </c>
      <c r="AL1667">
        <v>5.9124277838360096E-3</v>
      </c>
      <c r="AM1667">
        <v>0.52915631511016004</v>
      </c>
      <c r="AN1667">
        <v>3.9702282302103799E-2</v>
      </c>
      <c r="AO1667">
        <v>0</v>
      </c>
      <c r="AP1667">
        <v>0.56885859741226397</v>
      </c>
      <c r="AQ1667">
        <v>0.105638060099321</v>
      </c>
      <c r="AR1667">
        <v>2.1654888770128701E-2</v>
      </c>
      <c r="AS1667">
        <v>0</v>
      </c>
      <c r="AT1667">
        <v>0.12729294886945</v>
      </c>
      <c r="AU1667">
        <v>0</v>
      </c>
      <c r="AV1667">
        <v>0</v>
      </c>
      <c r="AW1667">
        <v>0</v>
      </c>
      <c r="AX1667">
        <v>0.12729294886945</v>
      </c>
      <c r="AY1667">
        <v>0.120260890117807</v>
      </c>
      <c r="AZ1667">
        <v>2.4652442466751801E-2</v>
      </c>
      <c r="BA1667">
        <v>0</v>
      </c>
      <c r="BB1667">
        <v>0.14491333258455899</v>
      </c>
      <c r="BC1667">
        <v>0</v>
      </c>
      <c r="BD1667">
        <v>0</v>
      </c>
      <c r="BE1667">
        <v>0</v>
      </c>
      <c r="BF1667">
        <v>0.14491333258455899</v>
      </c>
      <c r="BG1667">
        <v>0.30940456708392999</v>
      </c>
      <c r="BH1667">
        <v>0.72923432406181699</v>
      </c>
      <c r="BI1667">
        <v>0</v>
      </c>
      <c r="BJ1667">
        <v>1.03863889114574</v>
      </c>
      <c r="BK1667">
        <v>3.1804385416548099E-2</v>
      </c>
      <c r="BL1667">
        <v>2.38626404371614E-3</v>
      </c>
      <c r="BM1667">
        <v>0</v>
      </c>
      <c r="BN1667">
        <v>3.4190649460264198E-2</v>
      </c>
      <c r="BO1667">
        <v>0.53816214868659096</v>
      </c>
      <c r="BP1667">
        <v>322.537491683403</v>
      </c>
    </row>
    <row r="1668" spans="1:68" x14ac:dyDescent="0.25">
      <c r="A1668" t="s">
        <v>6087</v>
      </c>
      <c r="B1668">
        <v>2034</v>
      </c>
      <c r="C1668" t="s">
        <v>6123</v>
      </c>
      <c r="D1668" t="s">
        <v>6089</v>
      </c>
      <c r="E1668" t="s">
        <v>6089</v>
      </c>
      <c r="F1668" t="s">
        <v>6093</v>
      </c>
      <c r="G1668">
        <v>45.761554854648303</v>
      </c>
      <c r="H1668">
        <v>605878.21315606299</v>
      </c>
      <c r="I1668">
        <v>0</v>
      </c>
      <c r="J1668">
        <v>605878.21315606299</v>
      </c>
      <c r="K1668">
        <v>73244.114238155802</v>
      </c>
      <c r="L1668">
        <v>715481.91954221705</v>
      </c>
      <c r="M1668">
        <v>0</v>
      </c>
      <c r="N1668">
        <v>0</v>
      </c>
      <c r="O1668">
        <v>0</v>
      </c>
      <c r="P1668">
        <v>0</v>
      </c>
      <c r="Q1668">
        <v>0</v>
      </c>
      <c r="R1668">
        <v>0</v>
      </c>
      <c r="S1668">
        <v>0</v>
      </c>
      <c r="T1668">
        <v>0</v>
      </c>
      <c r="U1668">
        <v>2.0035992221770198E-3</v>
      </c>
      <c r="V1668">
        <v>5.39612101225748E-3</v>
      </c>
      <c r="W1668">
        <v>7.3997202344345103E-3</v>
      </c>
      <c r="X1668">
        <v>0</v>
      </c>
      <c r="Y1668">
        <v>0</v>
      </c>
      <c r="Z1668">
        <v>0</v>
      </c>
      <c r="AA1668">
        <v>0</v>
      </c>
      <c r="AB1668">
        <v>8.0143968887081002E-3</v>
      </c>
      <c r="AC1668">
        <v>1.5417488606449901E-2</v>
      </c>
      <c r="AD1668">
        <v>2.3431885495158001E-2</v>
      </c>
      <c r="AE1668">
        <v>0</v>
      </c>
      <c r="AF1668">
        <v>0</v>
      </c>
      <c r="AG1668">
        <v>0</v>
      </c>
      <c r="AH1668">
        <v>0</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v>0</v>
      </c>
      <c r="BK1668">
        <v>0</v>
      </c>
      <c r="BL1668">
        <v>0</v>
      </c>
      <c r="BM1668">
        <v>0</v>
      </c>
      <c r="BN1668">
        <v>0</v>
      </c>
      <c r="BO1668">
        <v>0</v>
      </c>
      <c r="BP1668">
        <v>0</v>
      </c>
    </row>
    <row r="1669" spans="1:68" x14ac:dyDescent="0.25">
      <c r="A1669" t="s">
        <v>6087</v>
      </c>
      <c r="B1669">
        <v>2034</v>
      </c>
      <c r="C1669" t="s">
        <v>6124</v>
      </c>
      <c r="D1669" t="s">
        <v>6089</v>
      </c>
      <c r="E1669" t="s">
        <v>6089</v>
      </c>
      <c r="F1669" t="s">
        <v>6090</v>
      </c>
      <c r="G1669">
        <v>539.67643302501301</v>
      </c>
      <c r="H1669">
        <v>5848390.1795268701</v>
      </c>
      <c r="I1669">
        <v>5848390.1795268701</v>
      </c>
      <c r="J1669">
        <v>0</v>
      </c>
      <c r="K1669">
        <v>863784.51164251496</v>
      </c>
      <c r="L1669">
        <v>0</v>
      </c>
      <c r="M1669">
        <v>6.7084509060907704</v>
      </c>
      <c r="N1669">
        <v>2.9441631215043</v>
      </c>
      <c r="O1669">
        <v>1.4415605395994899</v>
      </c>
      <c r="P1669">
        <v>11.0941745671945</v>
      </c>
      <c r="Q1669">
        <v>3.6315426643412002E-2</v>
      </c>
      <c r="R1669">
        <v>1.3775019937069201E-3</v>
      </c>
      <c r="S1669">
        <v>0</v>
      </c>
      <c r="T1669">
        <v>3.76929286371189E-2</v>
      </c>
      <c r="U1669">
        <v>1.93402399364201E-2</v>
      </c>
      <c r="V1669">
        <v>0.104174800976038</v>
      </c>
      <c r="W1669">
        <v>0.161207969549577</v>
      </c>
      <c r="X1669">
        <v>3.7957449088908003E-2</v>
      </c>
      <c r="Y1669">
        <v>1.4397865212877801E-3</v>
      </c>
      <c r="Z1669">
        <v>0</v>
      </c>
      <c r="AA1669">
        <v>3.9397235610195799E-2</v>
      </c>
      <c r="AB1669">
        <v>7.7360959745680594E-2</v>
      </c>
      <c r="AC1669">
        <v>0.29764228850296598</v>
      </c>
      <c r="AD1669">
        <v>0.41440048385884198</v>
      </c>
      <c r="AE1669">
        <v>7432.3396600251999</v>
      </c>
      <c r="AF1669">
        <v>568.21532096072497</v>
      </c>
      <c r="AG1669">
        <v>0</v>
      </c>
      <c r="AH1669">
        <v>8000.5549809859203</v>
      </c>
      <c r="AI1669">
        <v>6.3734058688621901E-3</v>
      </c>
      <c r="AJ1669">
        <v>2.2772714814348399E-3</v>
      </c>
      <c r="AK1669">
        <v>0</v>
      </c>
      <c r="AL1669">
        <v>8.6506773502970299E-3</v>
      </c>
      <c r="AM1669">
        <v>1.1709681401766301</v>
      </c>
      <c r="AN1669">
        <v>8.9522555216884805E-2</v>
      </c>
      <c r="AO1669">
        <v>0</v>
      </c>
      <c r="AP1669">
        <v>1.26049069539351</v>
      </c>
      <c r="AQ1669">
        <v>0.137217680629827</v>
      </c>
      <c r="AR1669">
        <v>4.9029030517826602E-2</v>
      </c>
      <c r="AS1669">
        <v>0</v>
      </c>
      <c r="AT1669">
        <v>0.18624671114765401</v>
      </c>
      <c r="AU1669">
        <v>0</v>
      </c>
      <c r="AV1669">
        <v>0</v>
      </c>
      <c r="AW1669">
        <v>0</v>
      </c>
      <c r="AX1669">
        <v>0.18624671114765401</v>
      </c>
      <c r="AY1669">
        <v>0.15621188421037699</v>
      </c>
      <c r="AZ1669">
        <v>5.5815819091559297E-2</v>
      </c>
      <c r="BA1669">
        <v>0</v>
      </c>
      <c r="BB1669">
        <v>0.21202770330193699</v>
      </c>
      <c r="BC1669">
        <v>0</v>
      </c>
      <c r="BD1669">
        <v>0</v>
      </c>
      <c r="BE1669">
        <v>0</v>
      </c>
      <c r="BF1669">
        <v>0.21202770330193699</v>
      </c>
      <c r="BG1669">
        <v>0.51611451515130202</v>
      </c>
      <c r="BH1669">
        <v>1.8660666942336599</v>
      </c>
      <c r="BI1669">
        <v>0</v>
      </c>
      <c r="BJ1669">
        <v>2.3821812093849601</v>
      </c>
      <c r="BK1669">
        <v>7.0379812122100704E-2</v>
      </c>
      <c r="BL1669">
        <v>5.3806593029118001E-3</v>
      </c>
      <c r="BM1669">
        <v>0</v>
      </c>
      <c r="BN1669">
        <v>7.5760471425012493E-2</v>
      </c>
      <c r="BO1669">
        <v>1.3187443902732101</v>
      </c>
      <c r="BP1669">
        <v>714.68640718785502</v>
      </c>
    </row>
    <row r="1670" spans="1:68" x14ac:dyDescent="0.25">
      <c r="A1670" t="s">
        <v>6087</v>
      </c>
      <c r="B1670">
        <v>2034</v>
      </c>
      <c r="C1670" t="s">
        <v>6124</v>
      </c>
      <c r="D1670" t="s">
        <v>6089</v>
      </c>
      <c r="E1670" t="s">
        <v>6089</v>
      </c>
      <c r="F1670" t="s">
        <v>6093</v>
      </c>
      <c r="G1670">
        <v>105.57326289069201</v>
      </c>
      <c r="H1670">
        <v>1399826.36170221</v>
      </c>
      <c r="I1670">
        <v>0</v>
      </c>
      <c r="J1670">
        <v>1399826.36170221</v>
      </c>
      <c r="K1670">
        <v>168976.34165232701</v>
      </c>
      <c r="L1670">
        <v>1653055.73058874</v>
      </c>
      <c r="M1670">
        <v>0</v>
      </c>
      <c r="N1670">
        <v>0</v>
      </c>
      <c r="O1670">
        <v>0</v>
      </c>
      <c r="P1670">
        <v>0</v>
      </c>
      <c r="Q1670">
        <v>0</v>
      </c>
      <c r="R1670">
        <v>0</v>
      </c>
      <c r="S1670">
        <v>0</v>
      </c>
      <c r="T1670">
        <v>0</v>
      </c>
      <c r="U1670">
        <v>4.6291332954185799E-3</v>
      </c>
      <c r="V1670">
        <v>1.24672455286778E-2</v>
      </c>
      <c r="W1670">
        <v>1.7096378824096401E-2</v>
      </c>
      <c r="X1670">
        <v>0</v>
      </c>
      <c r="Y1670">
        <v>0</v>
      </c>
      <c r="Z1670">
        <v>0</v>
      </c>
      <c r="AA1670">
        <v>0</v>
      </c>
      <c r="AB1670">
        <v>1.8516533181674299E-2</v>
      </c>
      <c r="AC1670">
        <v>3.5620701510508099E-2</v>
      </c>
      <c r="AD1670">
        <v>5.4137234692182498E-2</v>
      </c>
      <c r="AE1670">
        <v>0</v>
      </c>
      <c r="AF1670">
        <v>0</v>
      </c>
      <c r="AG1670">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0</v>
      </c>
      <c r="BI1670">
        <v>0</v>
      </c>
      <c r="BJ1670">
        <v>0</v>
      </c>
      <c r="BK1670">
        <v>0</v>
      </c>
      <c r="BL1670">
        <v>0</v>
      </c>
      <c r="BM1670">
        <v>0</v>
      </c>
      <c r="BN1670">
        <v>0</v>
      </c>
      <c r="BO1670">
        <v>0</v>
      </c>
      <c r="BP1670">
        <v>0</v>
      </c>
    </row>
    <row r="1671" spans="1:68" x14ac:dyDescent="0.25">
      <c r="A1671" t="s">
        <v>6087</v>
      </c>
      <c r="B1671">
        <v>2034</v>
      </c>
      <c r="C1671" t="s">
        <v>6125</v>
      </c>
      <c r="D1671" t="s">
        <v>6089</v>
      </c>
      <c r="E1671" t="s">
        <v>6089</v>
      </c>
      <c r="F1671" t="s">
        <v>6090</v>
      </c>
      <c r="G1671">
        <v>355.62463447707501</v>
      </c>
      <c r="H1671">
        <v>3960684.80305757</v>
      </c>
      <c r="I1671">
        <v>3960684.80305757</v>
      </c>
      <c r="J1671">
        <v>0</v>
      </c>
      <c r="K1671">
        <v>569198.56495862803</v>
      </c>
      <c r="L1671">
        <v>0</v>
      </c>
      <c r="M1671">
        <v>7.30954524353732</v>
      </c>
      <c r="N1671">
        <v>2.3249691236938701</v>
      </c>
      <c r="O1671">
        <v>0.85550185568921699</v>
      </c>
      <c r="P1671">
        <v>10.490016222920399</v>
      </c>
      <c r="Q1671">
        <v>3.7201698647411803E-2</v>
      </c>
      <c r="R1671">
        <v>1.7167750914651001E-3</v>
      </c>
      <c r="S1671">
        <v>0</v>
      </c>
      <c r="T1671">
        <v>3.8918473738876899E-2</v>
      </c>
      <c r="U1671">
        <v>1.3097722972009901E-2</v>
      </c>
      <c r="V1671">
        <v>7.0549935695419203E-2</v>
      </c>
      <c r="W1671">
        <v>0.122566132406306</v>
      </c>
      <c r="X1671">
        <v>3.88837943801549E-2</v>
      </c>
      <c r="Y1671">
        <v>1.79440004302451E-3</v>
      </c>
      <c r="Z1671">
        <v>0</v>
      </c>
      <c r="AA1671">
        <v>4.0678194423179402E-2</v>
      </c>
      <c r="AB1671">
        <v>5.2390891888039803E-2</v>
      </c>
      <c r="AC1671">
        <v>0.201571244844054</v>
      </c>
      <c r="AD1671">
        <v>0.29464033115527399</v>
      </c>
      <c r="AE1671">
        <v>4984.81656386949</v>
      </c>
      <c r="AF1671">
        <v>371.56668791971703</v>
      </c>
      <c r="AG1671">
        <v>0</v>
      </c>
      <c r="AH1671">
        <v>5356.3832517892097</v>
      </c>
      <c r="AI1671">
        <v>5.5297643747254299E-3</v>
      </c>
      <c r="AJ1671">
        <v>1.4889787127990799E-3</v>
      </c>
      <c r="AK1671">
        <v>0</v>
      </c>
      <c r="AL1671">
        <v>7.0187430875245198E-3</v>
      </c>
      <c r="AM1671">
        <v>0.78535987965008403</v>
      </c>
      <c r="AN1671">
        <v>5.8540482998252402E-2</v>
      </c>
      <c r="AO1671">
        <v>0</v>
      </c>
      <c r="AP1671">
        <v>0.84390036264833701</v>
      </c>
      <c r="AQ1671">
        <v>0.119054310605945</v>
      </c>
      <c r="AR1671">
        <v>3.2057303376154103E-2</v>
      </c>
      <c r="AS1671">
        <v>0</v>
      </c>
      <c r="AT1671">
        <v>0.15111161398209899</v>
      </c>
      <c r="AU1671">
        <v>0</v>
      </c>
      <c r="AV1671">
        <v>0</v>
      </c>
      <c r="AW1671">
        <v>0</v>
      </c>
      <c r="AX1671">
        <v>0.15111161398209899</v>
      </c>
      <c r="AY1671">
        <v>0.13553427005731999</v>
      </c>
      <c r="AZ1671">
        <v>3.6494799650506497E-2</v>
      </c>
      <c r="BA1671">
        <v>0</v>
      </c>
      <c r="BB1671">
        <v>0.172029069707827</v>
      </c>
      <c r="BC1671">
        <v>0</v>
      </c>
      <c r="BD1671">
        <v>0</v>
      </c>
      <c r="BE1671">
        <v>0</v>
      </c>
      <c r="BF1671">
        <v>0.172029069707827</v>
      </c>
      <c r="BG1671">
        <v>0.38724880801859002</v>
      </c>
      <c r="BH1671">
        <v>1.16626363466132</v>
      </c>
      <c r="BI1671">
        <v>0</v>
      </c>
      <c r="BJ1671">
        <v>1.5535124426799101</v>
      </c>
      <c r="BK1671">
        <v>4.72032319937166E-2</v>
      </c>
      <c r="BL1671">
        <v>3.5185143417587302E-3</v>
      </c>
      <c r="BM1671">
        <v>0</v>
      </c>
      <c r="BN1671">
        <v>5.0721746335475403E-2</v>
      </c>
      <c r="BO1671">
        <v>0.85156767197440097</v>
      </c>
      <c r="BP1671">
        <v>478.48359405570699</v>
      </c>
    </row>
    <row r="1672" spans="1:68" x14ac:dyDescent="0.25">
      <c r="A1672" t="s">
        <v>6087</v>
      </c>
      <c r="B1672">
        <v>2034</v>
      </c>
      <c r="C1672" t="s">
        <v>6125</v>
      </c>
      <c r="D1672" t="s">
        <v>6089</v>
      </c>
      <c r="E1672" t="s">
        <v>6089</v>
      </c>
      <c r="F1672" t="s">
        <v>6093</v>
      </c>
      <c r="G1672">
        <v>70.510290501813998</v>
      </c>
      <c r="H1672">
        <v>921067.63747188996</v>
      </c>
      <c r="I1672">
        <v>0</v>
      </c>
      <c r="J1672">
        <v>921067.63747188996</v>
      </c>
      <c r="K1672">
        <v>112855.950565583</v>
      </c>
      <c r="L1672">
        <v>1087689.28635638</v>
      </c>
      <c r="M1672">
        <v>0</v>
      </c>
      <c r="N1672">
        <v>0</v>
      </c>
      <c r="O1672">
        <v>0</v>
      </c>
      <c r="P1672">
        <v>0</v>
      </c>
      <c r="Q1672">
        <v>0</v>
      </c>
      <c r="R1672">
        <v>0</v>
      </c>
      <c r="S1672">
        <v>0</v>
      </c>
      <c r="T1672">
        <v>0</v>
      </c>
      <c r="U1672">
        <v>3.0459098246791599E-3</v>
      </c>
      <c r="V1672">
        <v>8.20328627824779E-3</v>
      </c>
      <c r="W1672">
        <v>1.1249196102926899E-2</v>
      </c>
      <c r="X1672">
        <v>0</v>
      </c>
      <c r="Y1672">
        <v>0</v>
      </c>
      <c r="Z1672">
        <v>0</v>
      </c>
      <c r="AA1672">
        <v>0</v>
      </c>
      <c r="AB1672">
        <v>1.21836392987166E-2</v>
      </c>
      <c r="AC1672">
        <v>2.3437960794993599E-2</v>
      </c>
      <c r="AD1672">
        <v>3.56216000937103E-2</v>
      </c>
      <c r="AE1672">
        <v>0</v>
      </c>
      <c r="AF1672">
        <v>0</v>
      </c>
      <c r="AG1672">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v>0</v>
      </c>
      <c r="BK1672">
        <v>0</v>
      </c>
      <c r="BL1672">
        <v>0</v>
      </c>
      <c r="BM1672">
        <v>0</v>
      </c>
      <c r="BN1672">
        <v>0</v>
      </c>
      <c r="BO1672">
        <v>0</v>
      </c>
      <c r="BP1672">
        <v>0</v>
      </c>
    </row>
    <row r="1673" spans="1:68" x14ac:dyDescent="0.25">
      <c r="A1673" t="s">
        <v>6087</v>
      </c>
      <c r="B1673">
        <v>2034</v>
      </c>
      <c r="C1673" t="s">
        <v>6126</v>
      </c>
      <c r="D1673" t="s">
        <v>6089</v>
      </c>
      <c r="E1673" t="s">
        <v>6089</v>
      </c>
      <c r="F1673" t="s">
        <v>6090</v>
      </c>
      <c r="G1673">
        <v>650.29937060815701</v>
      </c>
      <c r="H1673">
        <v>8691731.4590355996</v>
      </c>
      <c r="I1673">
        <v>8691731.4590355996</v>
      </c>
      <c r="J1673">
        <v>0</v>
      </c>
      <c r="K1673">
        <v>1040843.16062059</v>
      </c>
      <c r="L1673">
        <v>0</v>
      </c>
      <c r="M1673">
        <v>13.609312388648799</v>
      </c>
      <c r="N1673">
        <v>4.0419864097788398</v>
      </c>
      <c r="O1673">
        <v>1.61617839379123</v>
      </c>
      <c r="P1673">
        <v>19.267477192218902</v>
      </c>
      <c r="Q1673">
        <v>7.6574084584377894E-2</v>
      </c>
      <c r="R1673">
        <v>2.8938787799688498E-3</v>
      </c>
      <c r="S1673">
        <v>0</v>
      </c>
      <c r="T1673">
        <v>7.9467963364346694E-2</v>
      </c>
      <c r="U1673">
        <v>2.8742981695909799E-2</v>
      </c>
      <c r="V1673">
        <v>0.15482198811766901</v>
      </c>
      <c r="W1673">
        <v>0.26303293317792598</v>
      </c>
      <c r="X1673">
        <v>8.0036424896815506E-2</v>
      </c>
      <c r="Y1673">
        <v>3.0247271370021402E-3</v>
      </c>
      <c r="Z1673">
        <v>0</v>
      </c>
      <c r="AA1673">
        <v>8.3061152033817698E-2</v>
      </c>
      <c r="AB1673">
        <v>0.114971926783639</v>
      </c>
      <c r="AC1673">
        <v>0.442348537479055</v>
      </c>
      <c r="AD1673">
        <v>0.64038161629651202</v>
      </c>
      <c r="AE1673">
        <v>10832.103574611099</v>
      </c>
      <c r="AF1673">
        <v>665.11307953759797</v>
      </c>
      <c r="AG1673">
        <v>0</v>
      </c>
      <c r="AH1673">
        <v>11497.2166541487</v>
      </c>
      <c r="AI1673">
        <v>1.1161410726625E-2</v>
      </c>
      <c r="AJ1673">
        <v>2.7507815484164701E-3</v>
      </c>
      <c r="AK1673">
        <v>0</v>
      </c>
      <c r="AL1673">
        <v>1.39121922750415E-2</v>
      </c>
      <c r="AM1673">
        <v>1.7066023294366</v>
      </c>
      <c r="AN1673">
        <v>0.104788836541231</v>
      </c>
      <c r="AO1673">
        <v>0</v>
      </c>
      <c r="AP1673">
        <v>1.8113911659778299</v>
      </c>
      <c r="AQ1673">
        <v>0.240302112242192</v>
      </c>
      <c r="AR1673">
        <v>5.9223572413162402E-2</v>
      </c>
      <c r="AS1673">
        <v>0</v>
      </c>
      <c r="AT1673">
        <v>0.29952568465535401</v>
      </c>
      <c r="AU1673">
        <v>0</v>
      </c>
      <c r="AV1673">
        <v>0</v>
      </c>
      <c r="AW1673">
        <v>0</v>
      </c>
      <c r="AX1673">
        <v>0.29952568465535401</v>
      </c>
      <c r="AY1673">
        <v>0.27356566268127602</v>
      </c>
      <c r="AZ1673">
        <v>6.7421529017732296E-2</v>
      </c>
      <c r="BA1673">
        <v>0</v>
      </c>
      <c r="BB1673">
        <v>0.34098719169900898</v>
      </c>
      <c r="BC1673">
        <v>0</v>
      </c>
      <c r="BD1673">
        <v>0</v>
      </c>
      <c r="BE1673">
        <v>0</v>
      </c>
      <c r="BF1673">
        <v>0.34098719169900898</v>
      </c>
      <c r="BG1673">
        <v>0.79151789133597095</v>
      </c>
      <c r="BH1673">
        <v>2.1847271288630101</v>
      </c>
      <c r="BI1673">
        <v>0</v>
      </c>
      <c r="BJ1673">
        <v>2.9762450201989799</v>
      </c>
      <c r="BK1673">
        <v>0.102573543371359</v>
      </c>
      <c r="BL1673">
        <v>6.2982231328282999E-3</v>
      </c>
      <c r="BM1673">
        <v>0</v>
      </c>
      <c r="BN1673">
        <v>0.10887176650418701</v>
      </c>
      <c r="BO1673">
        <v>1.89957009255313</v>
      </c>
      <c r="BP1673">
        <v>1027.04180931725</v>
      </c>
    </row>
    <row r="1674" spans="1:68" x14ac:dyDescent="0.25">
      <c r="A1674" t="s">
        <v>6087</v>
      </c>
      <c r="B1674">
        <v>2034</v>
      </c>
      <c r="C1674" t="s">
        <v>6126</v>
      </c>
      <c r="D1674" t="s">
        <v>6089</v>
      </c>
      <c r="E1674" t="s">
        <v>6089</v>
      </c>
      <c r="F1674" t="s">
        <v>6093</v>
      </c>
      <c r="G1674">
        <v>120.856982323729</v>
      </c>
      <c r="H1674">
        <v>2166102.6859231801</v>
      </c>
      <c r="I1674">
        <v>0</v>
      </c>
      <c r="J1674">
        <v>2166102.6859231801</v>
      </c>
      <c r="K1674">
        <v>193438.85162806799</v>
      </c>
      <c r="L1674">
        <v>2557951.86886951</v>
      </c>
      <c r="M1674">
        <v>0</v>
      </c>
      <c r="N1674">
        <v>0</v>
      </c>
      <c r="O1674">
        <v>0</v>
      </c>
      <c r="P1674">
        <v>0</v>
      </c>
      <c r="Q1674">
        <v>0</v>
      </c>
      <c r="R1674">
        <v>0</v>
      </c>
      <c r="S1674">
        <v>0</v>
      </c>
      <c r="T1674">
        <v>0</v>
      </c>
      <c r="U1674">
        <v>7.1631584738191404E-3</v>
      </c>
      <c r="V1674">
        <v>1.92919170295478E-2</v>
      </c>
      <c r="W1674">
        <v>2.6455075503366898E-2</v>
      </c>
      <c r="X1674">
        <v>0</v>
      </c>
      <c r="Y1674">
        <v>0</v>
      </c>
      <c r="Z1674">
        <v>0</v>
      </c>
      <c r="AA1674">
        <v>0</v>
      </c>
      <c r="AB1674">
        <v>2.8652633895276499E-2</v>
      </c>
      <c r="AC1674">
        <v>5.5119762941565197E-2</v>
      </c>
      <c r="AD1674">
        <v>8.3772396836841803E-2</v>
      </c>
      <c r="AE1674">
        <v>0</v>
      </c>
      <c r="AF1674">
        <v>0</v>
      </c>
      <c r="AG1674">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v>0</v>
      </c>
      <c r="BK1674">
        <v>0</v>
      </c>
      <c r="BL1674">
        <v>0</v>
      </c>
      <c r="BM1674">
        <v>0</v>
      </c>
      <c r="BN1674">
        <v>0</v>
      </c>
      <c r="BO1674">
        <v>0</v>
      </c>
      <c r="BP1674">
        <v>0</v>
      </c>
    </row>
    <row r="1675" spans="1:68" x14ac:dyDescent="0.25">
      <c r="A1675" t="s">
        <v>6087</v>
      </c>
      <c r="B1675">
        <v>2034</v>
      </c>
      <c r="C1675" t="s">
        <v>6127</v>
      </c>
      <c r="D1675" t="s">
        <v>6089</v>
      </c>
      <c r="E1675" t="s">
        <v>6089</v>
      </c>
      <c r="F1675" t="s">
        <v>6090</v>
      </c>
      <c r="G1675">
        <v>150.424690415887</v>
      </c>
      <c r="H1675">
        <v>1859618.1597694799</v>
      </c>
      <c r="I1675">
        <v>1859618.1597694799</v>
      </c>
      <c r="J1675">
        <v>0</v>
      </c>
      <c r="K1675">
        <v>600736.04364488705</v>
      </c>
      <c r="L1675">
        <v>0</v>
      </c>
      <c r="M1675">
        <v>0.48353264362090198</v>
      </c>
      <c r="N1675">
        <v>0.24963605453906801</v>
      </c>
      <c r="O1675">
        <v>0.64816743143183697</v>
      </c>
      <c r="P1675">
        <v>1.3813361295918001</v>
      </c>
      <c r="Q1675">
        <v>4.7745436440162596E-3</v>
      </c>
      <c r="R1675">
        <v>9.6957071861853504E-5</v>
      </c>
      <c r="S1675">
        <v>0</v>
      </c>
      <c r="T1675">
        <v>4.8715007158781102E-3</v>
      </c>
      <c r="U1675">
        <v>6.1496343944426298E-3</v>
      </c>
      <c r="V1675">
        <v>3.2641934740441698E-2</v>
      </c>
      <c r="W1675">
        <v>4.3663069850762397E-2</v>
      </c>
      <c r="X1675">
        <v>4.9904273208750396E-3</v>
      </c>
      <c r="Y1675">
        <v>1.01341040410812E-4</v>
      </c>
      <c r="Z1675">
        <v>0</v>
      </c>
      <c r="AA1675">
        <v>5.0917683612858502E-3</v>
      </c>
      <c r="AB1675">
        <v>2.4598537577770498E-2</v>
      </c>
      <c r="AC1675">
        <v>9.3262670686976301E-2</v>
      </c>
      <c r="AD1675">
        <v>0.122952976626032</v>
      </c>
      <c r="AE1675">
        <v>2158.3453106762699</v>
      </c>
      <c r="AF1675">
        <v>76.082067974351105</v>
      </c>
      <c r="AG1675">
        <v>0</v>
      </c>
      <c r="AH1675">
        <v>2234.4273786506201</v>
      </c>
      <c r="AI1675">
        <v>5.0587649086572995E-4</v>
      </c>
      <c r="AJ1675">
        <v>3.2593009006281402E-4</v>
      </c>
      <c r="AK1675">
        <v>0</v>
      </c>
      <c r="AL1675">
        <v>8.31806580928545E-4</v>
      </c>
      <c r="AM1675">
        <v>0.34004818265975001</v>
      </c>
      <c r="AN1675">
        <v>1.19867607929554E-2</v>
      </c>
      <c r="AO1675">
        <v>0</v>
      </c>
      <c r="AP1675">
        <v>0.35203494345270597</v>
      </c>
      <c r="AQ1675">
        <v>1.0891382125981499E-2</v>
      </c>
      <c r="AR1675">
        <v>7.0171854619191804E-3</v>
      </c>
      <c r="AS1675">
        <v>0</v>
      </c>
      <c r="AT1675">
        <v>1.7908567587900701E-2</v>
      </c>
      <c r="AU1675">
        <v>0</v>
      </c>
      <c r="AV1675">
        <v>0</v>
      </c>
      <c r="AW1675">
        <v>0</v>
      </c>
      <c r="AX1675">
        <v>1.7908567587900701E-2</v>
      </c>
      <c r="AY1675">
        <v>1.2399009484386899E-2</v>
      </c>
      <c r="AZ1675">
        <v>7.9885314911946302E-3</v>
      </c>
      <c r="BA1675">
        <v>0</v>
      </c>
      <c r="BB1675">
        <v>2.03875409755815E-2</v>
      </c>
      <c r="BC1675">
        <v>0</v>
      </c>
      <c r="BD1675">
        <v>0</v>
      </c>
      <c r="BE1675">
        <v>0</v>
      </c>
      <c r="BF1675">
        <v>2.03875409755815E-2</v>
      </c>
      <c r="BG1675">
        <v>7.6042238701705706E-2</v>
      </c>
      <c r="BH1675">
        <v>0.29681322579040198</v>
      </c>
      <c r="BI1675">
        <v>0</v>
      </c>
      <c r="BJ1675">
        <v>0.37285546449210799</v>
      </c>
      <c r="BK1675">
        <v>2.04382394250666E-2</v>
      </c>
      <c r="BL1675">
        <v>7.2045168746735799E-4</v>
      </c>
      <c r="BM1675">
        <v>0</v>
      </c>
      <c r="BN1675">
        <v>2.1158691112534E-2</v>
      </c>
      <c r="BO1675">
        <v>0.45097305968384199</v>
      </c>
      <c r="BP1675">
        <v>199.600512610089</v>
      </c>
    </row>
    <row r="1676" spans="1:68" x14ac:dyDescent="0.25">
      <c r="A1676" t="s">
        <v>6087</v>
      </c>
      <c r="B1676">
        <v>2034</v>
      </c>
      <c r="C1676" t="s">
        <v>6127</v>
      </c>
      <c r="D1676" t="s">
        <v>6089</v>
      </c>
      <c r="E1676" t="s">
        <v>6089</v>
      </c>
      <c r="F1676" t="s">
        <v>6093</v>
      </c>
      <c r="G1676">
        <v>65.035476786579906</v>
      </c>
      <c r="H1676">
        <v>867540.16561176802</v>
      </c>
      <c r="I1676">
        <v>0</v>
      </c>
      <c r="J1676">
        <v>867540.16561176802</v>
      </c>
      <c r="K1676">
        <v>259725.680094885</v>
      </c>
      <c r="L1676">
        <v>971699.97699335101</v>
      </c>
      <c r="M1676">
        <v>0</v>
      </c>
      <c r="N1676">
        <v>0</v>
      </c>
      <c r="O1676">
        <v>0</v>
      </c>
      <c r="P1676">
        <v>0</v>
      </c>
      <c r="Q1676">
        <v>0</v>
      </c>
      <c r="R1676">
        <v>0</v>
      </c>
      <c r="S1676">
        <v>0</v>
      </c>
      <c r="T1676">
        <v>0</v>
      </c>
      <c r="U1676">
        <v>2.8688980116584198E-3</v>
      </c>
      <c r="V1676">
        <v>7.6139796016300399E-3</v>
      </c>
      <c r="W1676">
        <v>1.0482877613288401E-2</v>
      </c>
      <c r="X1676">
        <v>0</v>
      </c>
      <c r="Y1676">
        <v>0</v>
      </c>
      <c r="Z1676">
        <v>0</v>
      </c>
      <c r="AA1676">
        <v>0</v>
      </c>
      <c r="AB1676">
        <v>1.14755920466337E-2</v>
      </c>
      <c r="AC1676">
        <v>2.17542274332287E-2</v>
      </c>
      <c r="AD1676">
        <v>3.3229819479862401E-2</v>
      </c>
      <c r="AE1676">
        <v>0</v>
      </c>
      <c r="AF1676">
        <v>0</v>
      </c>
      <c r="AG1676">
        <v>0</v>
      </c>
      <c r="AH1676">
        <v>0</v>
      </c>
      <c r="AI1676">
        <v>0</v>
      </c>
      <c r="AJ1676">
        <v>0</v>
      </c>
      <c r="AK1676">
        <v>0</v>
      </c>
      <c r="AL1676">
        <v>0</v>
      </c>
      <c r="AM1676">
        <v>0</v>
      </c>
      <c r="AN1676">
        <v>0</v>
      </c>
      <c r="AO1676">
        <v>0</v>
      </c>
      <c r="AP1676">
        <v>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v>0</v>
      </c>
      <c r="BK1676">
        <v>0</v>
      </c>
      <c r="BL1676">
        <v>0</v>
      </c>
      <c r="BM1676">
        <v>0</v>
      </c>
      <c r="BN1676">
        <v>0</v>
      </c>
      <c r="BO1676">
        <v>0</v>
      </c>
      <c r="BP1676">
        <v>0</v>
      </c>
    </row>
    <row r="1677" spans="1:68" x14ac:dyDescent="0.25">
      <c r="A1677" t="s">
        <v>6087</v>
      </c>
      <c r="B1677">
        <v>2034</v>
      </c>
      <c r="C1677" t="s">
        <v>6128</v>
      </c>
      <c r="D1677" t="s">
        <v>6089</v>
      </c>
      <c r="E1677" t="s">
        <v>6089</v>
      </c>
      <c r="F1677" t="s">
        <v>6090</v>
      </c>
      <c r="G1677">
        <v>36.065077936090397</v>
      </c>
      <c r="H1677">
        <v>446825.27567655698</v>
      </c>
      <c r="I1677">
        <v>446825.27567655698</v>
      </c>
      <c r="J1677">
        <v>0</v>
      </c>
      <c r="K1677">
        <v>144029.49524557</v>
      </c>
      <c r="L1677">
        <v>0</v>
      </c>
      <c r="M1677">
        <v>0.11305091825579</v>
      </c>
      <c r="N1677">
        <v>5.9584621430740101E-2</v>
      </c>
      <c r="O1677">
        <v>0.15484690435481599</v>
      </c>
      <c r="P1677">
        <v>0.32748244404134702</v>
      </c>
      <c r="Q1677">
        <v>1.12829348002466E-3</v>
      </c>
      <c r="R1677">
        <v>2.3245946815547201E-5</v>
      </c>
      <c r="S1677">
        <v>0</v>
      </c>
      <c r="T1677">
        <v>1.1515394268401999E-3</v>
      </c>
      <c r="U1677">
        <v>1.4776216661314301E-3</v>
      </c>
      <c r="V1677">
        <v>7.8431378035273697E-3</v>
      </c>
      <c r="W1677">
        <v>1.0472298896499E-2</v>
      </c>
      <c r="X1677">
        <v>1.17930990446321E-3</v>
      </c>
      <c r="Y1677">
        <v>2.42970253781849E-5</v>
      </c>
      <c r="Z1677">
        <v>0</v>
      </c>
      <c r="AA1677">
        <v>1.2036069298413899E-3</v>
      </c>
      <c r="AB1677">
        <v>5.9104866645257499E-3</v>
      </c>
      <c r="AC1677">
        <v>2.2408965152935299E-2</v>
      </c>
      <c r="AD1677">
        <v>2.9523058747302499E-2</v>
      </c>
      <c r="AE1677">
        <v>517.72599264750602</v>
      </c>
      <c r="AF1677">
        <v>18.214693035179501</v>
      </c>
      <c r="AG1677">
        <v>0</v>
      </c>
      <c r="AH1677">
        <v>535.94068568268494</v>
      </c>
      <c r="AI1677">
        <v>1.2001197022233901E-4</v>
      </c>
      <c r="AJ1677">
        <v>7.8125134829242106E-5</v>
      </c>
      <c r="AK1677">
        <v>0</v>
      </c>
      <c r="AL1677">
        <v>1.9813710505158099E-4</v>
      </c>
      <c r="AM1677">
        <v>8.1567940979906203E-2</v>
      </c>
      <c r="AN1677">
        <v>2.8697323054285898E-3</v>
      </c>
      <c r="AO1677">
        <v>0</v>
      </c>
      <c r="AP1677">
        <v>8.4437673285334802E-2</v>
      </c>
      <c r="AQ1677">
        <v>2.5838248089894802E-3</v>
      </c>
      <c r="AR1677">
        <v>1.6820127292591399E-3</v>
      </c>
      <c r="AS1677">
        <v>0</v>
      </c>
      <c r="AT1677">
        <v>4.2658375382486303E-3</v>
      </c>
      <c r="AU1677">
        <v>0</v>
      </c>
      <c r="AV1677">
        <v>0</v>
      </c>
      <c r="AW1677">
        <v>0</v>
      </c>
      <c r="AX1677">
        <v>4.2658375382486303E-3</v>
      </c>
      <c r="AY1677">
        <v>2.94148786096031E-3</v>
      </c>
      <c r="AZ1677">
        <v>1.9148434552849901E-3</v>
      </c>
      <c r="BA1677">
        <v>0</v>
      </c>
      <c r="BB1677">
        <v>4.8563313162453001E-3</v>
      </c>
      <c r="BC1677">
        <v>0</v>
      </c>
      <c r="BD1677">
        <v>0</v>
      </c>
      <c r="BE1677">
        <v>0</v>
      </c>
      <c r="BF1677">
        <v>4.8563313162453001E-3</v>
      </c>
      <c r="BG1677">
        <v>1.82733623312803E-2</v>
      </c>
      <c r="BH1677">
        <v>7.1188251951480805E-2</v>
      </c>
      <c r="BI1677">
        <v>0</v>
      </c>
      <c r="BJ1677">
        <v>8.9461614282761101E-2</v>
      </c>
      <c r="BK1677">
        <v>4.9025555558552102E-3</v>
      </c>
      <c r="BL1677">
        <v>1.72482250854682E-4</v>
      </c>
      <c r="BM1677">
        <v>0</v>
      </c>
      <c r="BN1677">
        <v>5.07503780670989E-3</v>
      </c>
      <c r="BO1677">
        <v>0.10835889112897799</v>
      </c>
      <c r="BP1677">
        <v>47.875369149597702</v>
      </c>
    </row>
    <row r="1678" spans="1:68" x14ac:dyDescent="0.25">
      <c r="A1678" t="s">
        <v>6087</v>
      </c>
      <c r="B1678">
        <v>2034</v>
      </c>
      <c r="C1678" t="s">
        <v>6128</v>
      </c>
      <c r="D1678" t="s">
        <v>6089</v>
      </c>
      <c r="E1678" t="s">
        <v>6089</v>
      </c>
      <c r="F1678" t="s">
        <v>6093</v>
      </c>
      <c r="G1678">
        <v>15.5934718883986</v>
      </c>
      <c r="H1678">
        <v>207978.915379921</v>
      </c>
      <c r="I1678">
        <v>0</v>
      </c>
      <c r="J1678">
        <v>207978.915379921</v>
      </c>
      <c r="K1678">
        <v>62274.089333508899</v>
      </c>
      <c r="L1678">
        <v>232949.56856235099</v>
      </c>
      <c r="M1678">
        <v>0</v>
      </c>
      <c r="N1678">
        <v>0</v>
      </c>
      <c r="O1678">
        <v>0</v>
      </c>
      <c r="P1678">
        <v>0</v>
      </c>
      <c r="Q1678">
        <v>0</v>
      </c>
      <c r="R1678">
        <v>0</v>
      </c>
      <c r="S1678">
        <v>0</v>
      </c>
      <c r="T1678">
        <v>0</v>
      </c>
      <c r="U1678">
        <v>6.8777253256000696E-4</v>
      </c>
      <c r="V1678">
        <v>1.8253301484377801E-3</v>
      </c>
      <c r="W1678">
        <v>2.51310268099778E-3</v>
      </c>
      <c r="X1678">
        <v>0</v>
      </c>
      <c r="Y1678">
        <v>0</v>
      </c>
      <c r="Z1678">
        <v>0</v>
      </c>
      <c r="AA1678">
        <v>0</v>
      </c>
      <c r="AB1678">
        <v>2.75109013024003E-3</v>
      </c>
      <c r="AC1678">
        <v>5.2152289955365097E-3</v>
      </c>
      <c r="AD1678">
        <v>7.9663191257765501E-3</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0</v>
      </c>
      <c r="BF1678">
        <v>0</v>
      </c>
      <c r="BG1678">
        <v>0</v>
      </c>
      <c r="BH1678">
        <v>0</v>
      </c>
      <c r="BI1678">
        <v>0</v>
      </c>
      <c r="BJ1678">
        <v>0</v>
      </c>
      <c r="BK1678">
        <v>0</v>
      </c>
      <c r="BL1678">
        <v>0</v>
      </c>
      <c r="BM1678">
        <v>0</v>
      </c>
      <c r="BN1678">
        <v>0</v>
      </c>
      <c r="BO1678">
        <v>0</v>
      </c>
      <c r="BP1678">
        <v>0</v>
      </c>
    </row>
    <row r="1679" spans="1:68" x14ac:dyDescent="0.25">
      <c r="A1679" t="s">
        <v>6087</v>
      </c>
      <c r="B1679">
        <v>2034</v>
      </c>
      <c r="C1679" t="s">
        <v>6129</v>
      </c>
      <c r="D1679" t="s">
        <v>6089</v>
      </c>
      <c r="E1679" t="s">
        <v>6089</v>
      </c>
      <c r="F1679" t="s">
        <v>6090</v>
      </c>
      <c r="G1679">
        <v>34.778581444973199</v>
      </c>
      <c r="H1679">
        <v>520313.53076175199</v>
      </c>
      <c r="I1679">
        <v>520313.53076175199</v>
      </c>
      <c r="J1679">
        <v>0</v>
      </c>
      <c r="K1679">
        <v>138891.74285864501</v>
      </c>
      <c r="L1679">
        <v>0</v>
      </c>
      <c r="M1679">
        <v>0.128912848955787</v>
      </c>
      <c r="N1679">
        <v>5.7670864487287497E-2</v>
      </c>
      <c r="O1679">
        <v>0.149472940932149</v>
      </c>
      <c r="P1679">
        <v>0.33605665437522397</v>
      </c>
      <c r="Q1679">
        <v>1.3056339323251501E-3</v>
      </c>
      <c r="R1679">
        <v>2.2416728338218699E-5</v>
      </c>
      <c r="S1679">
        <v>0</v>
      </c>
      <c r="T1679">
        <v>1.32805066066337E-3</v>
      </c>
      <c r="U1679">
        <v>1.72064247052899E-3</v>
      </c>
      <c r="V1679">
        <v>9.1330794047522201E-3</v>
      </c>
      <c r="W1679">
        <v>1.2181772535944499E-2</v>
      </c>
      <c r="X1679">
        <v>1.3646689050801301E-3</v>
      </c>
      <c r="Y1679">
        <v>2.3430313320914201E-5</v>
      </c>
      <c r="Z1679">
        <v>0</v>
      </c>
      <c r="AA1679">
        <v>1.3880992184010399E-3</v>
      </c>
      <c r="AB1679">
        <v>6.8825698821159799E-3</v>
      </c>
      <c r="AC1679">
        <v>2.6094512585006301E-2</v>
      </c>
      <c r="AD1679">
        <v>3.4365181685523397E-2</v>
      </c>
      <c r="AE1679">
        <v>602.45494818550299</v>
      </c>
      <c r="AF1679">
        <v>17.590807760429399</v>
      </c>
      <c r="AG1679">
        <v>0</v>
      </c>
      <c r="AH1679">
        <v>620.045755945932</v>
      </c>
      <c r="AI1679">
        <v>1.3768653659646299E-4</v>
      </c>
      <c r="AJ1679">
        <v>7.5327875820101602E-5</v>
      </c>
      <c r="AK1679">
        <v>0</v>
      </c>
      <c r="AL1679">
        <v>2.1301441241656499E-4</v>
      </c>
      <c r="AM1679">
        <v>9.4917022429865106E-2</v>
      </c>
      <c r="AN1679">
        <v>2.7714389263212001E-3</v>
      </c>
      <c r="AO1679">
        <v>0</v>
      </c>
      <c r="AP1679">
        <v>9.7688461356186307E-2</v>
      </c>
      <c r="AQ1679">
        <v>2.9643533762731202E-3</v>
      </c>
      <c r="AR1679">
        <v>1.62178850986172E-3</v>
      </c>
      <c r="AS1679">
        <v>0</v>
      </c>
      <c r="AT1679">
        <v>4.5861418861348497E-3</v>
      </c>
      <c r="AU1679">
        <v>0</v>
      </c>
      <c r="AV1679">
        <v>0</v>
      </c>
      <c r="AW1679">
        <v>0</v>
      </c>
      <c r="AX1679">
        <v>4.5861418861348497E-3</v>
      </c>
      <c r="AY1679">
        <v>3.3746906684878099E-3</v>
      </c>
      <c r="AZ1679">
        <v>1.8462827658462201E-3</v>
      </c>
      <c r="BA1679">
        <v>0</v>
      </c>
      <c r="BB1679">
        <v>5.22097343433403E-3</v>
      </c>
      <c r="BC1679">
        <v>0</v>
      </c>
      <c r="BD1679">
        <v>0</v>
      </c>
      <c r="BE1679">
        <v>0</v>
      </c>
      <c r="BF1679">
        <v>5.22097343433403E-3</v>
      </c>
      <c r="BG1679">
        <v>2.1147902589804399E-2</v>
      </c>
      <c r="BH1679">
        <v>6.8663576349120903E-2</v>
      </c>
      <c r="BI1679">
        <v>0</v>
      </c>
      <c r="BJ1679">
        <v>8.9811478938925299E-2</v>
      </c>
      <c r="BK1679">
        <v>5.7048880978055102E-3</v>
      </c>
      <c r="BL1679">
        <v>1.6657443037941199E-4</v>
      </c>
      <c r="BM1679">
        <v>0</v>
      </c>
      <c r="BN1679">
        <v>5.8714625281849203E-3</v>
      </c>
      <c r="BO1679">
        <v>0.126180411677425</v>
      </c>
      <c r="BP1679">
        <v>55.3884417596324</v>
      </c>
    </row>
    <row r="1680" spans="1:68" x14ac:dyDescent="0.25">
      <c r="A1680" t="s">
        <v>6087</v>
      </c>
      <c r="B1680">
        <v>2034</v>
      </c>
      <c r="C1680" t="s">
        <v>6129</v>
      </c>
      <c r="D1680" t="s">
        <v>6089</v>
      </c>
      <c r="E1680" t="s">
        <v>6089</v>
      </c>
      <c r="F1680" t="s">
        <v>6093</v>
      </c>
      <c r="G1680">
        <v>15.239798753097601</v>
      </c>
      <c r="H1680">
        <v>274216.44098137302</v>
      </c>
      <c r="I1680">
        <v>0</v>
      </c>
      <c r="J1680">
        <v>274216.44098137302</v>
      </c>
      <c r="K1680">
        <v>60861.660300370801</v>
      </c>
      <c r="L1680">
        <v>307139.79589048802</v>
      </c>
      <c r="M1680">
        <v>0</v>
      </c>
      <c r="N1680">
        <v>0</v>
      </c>
      <c r="O1680">
        <v>0</v>
      </c>
      <c r="P1680">
        <v>0</v>
      </c>
      <c r="Q1680">
        <v>0</v>
      </c>
      <c r="R1680">
        <v>0</v>
      </c>
      <c r="S1680">
        <v>0</v>
      </c>
      <c r="T1680">
        <v>0</v>
      </c>
      <c r="U1680">
        <v>9.0681565359080696E-4</v>
      </c>
      <c r="V1680">
        <v>2.4066648102586E-3</v>
      </c>
      <c r="W1680">
        <v>3.31348046384941E-3</v>
      </c>
      <c r="X1680">
        <v>0</v>
      </c>
      <c r="Y1680">
        <v>0</v>
      </c>
      <c r="Z1680">
        <v>0</v>
      </c>
      <c r="AA1680">
        <v>0</v>
      </c>
      <c r="AB1680">
        <v>3.62726261436323E-3</v>
      </c>
      <c r="AC1680">
        <v>6.8761851721674504E-3</v>
      </c>
      <c r="AD1680">
        <v>1.05034477865306E-2</v>
      </c>
      <c r="AE1680">
        <v>0</v>
      </c>
      <c r="AF1680">
        <v>0</v>
      </c>
      <c r="AG1680">
        <v>0</v>
      </c>
      <c r="AH1680">
        <v>0</v>
      </c>
      <c r="AI1680">
        <v>0</v>
      </c>
      <c r="AJ1680">
        <v>0</v>
      </c>
      <c r="AK1680">
        <v>0</v>
      </c>
      <c r="AL1680">
        <v>0</v>
      </c>
      <c r="AM1680">
        <v>0</v>
      </c>
      <c r="AN1680">
        <v>0</v>
      </c>
      <c r="AO1680">
        <v>0</v>
      </c>
      <c r="AP1680">
        <v>0</v>
      </c>
      <c r="AQ1680">
        <v>0</v>
      </c>
      <c r="AR1680">
        <v>0</v>
      </c>
      <c r="AS1680">
        <v>0</v>
      </c>
      <c r="AT1680">
        <v>0</v>
      </c>
      <c r="AU1680">
        <v>0</v>
      </c>
      <c r="AV1680">
        <v>0</v>
      </c>
      <c r="AW1680">
        <v>0</v>
      </c>
      <c r="AX1680">
        <v>0</v>
      </c>
      <c r="AY1680">
        <v>0</v>
      </c>
      <c r="AZ1680">
        <v>0</v>
      </c>
      <c r="BA1680">
        <v>0</v>
      </c>
      <c r="BB1680">
        <v>0</v>
      </c>
      <c r="BC1680">
        <v>0</v>
      </c>
      <c r="BD1680">
        <v>0</v>
      </c>
      <c r="BE1680">
        <v>0</v>
      </c>
      <c r="BF1680">
        <v>0</v>
      </c>
      <c r="BG1680">
        <v>0</v>
      </c>
      <c r="BH1680">
        <v>0</v>
      </c>
      <c r="BI1680">
        <v>0</v>
      </c>
      <c r="BJ1680">
        <v>0</v>
      </c>
      <c r="BK1680">
        <v>0</v>
      </c>
      <c r="BL1680">
        <v>0</v>
      </c>
      <c r="BM1680">
        <v>0</v>
      </c>
      <c r="BN1680">
        <v>0</v>
      </c>
      <c r="BO1680">
        <v>0</v>
      </c>
      <c r="BP1680">
        <v>0</v>
      </c>
    </row>
    <row r="1681" spans="1:68" x14ac:dyDescent="0.25">
      <c r="A1681" t="s">
        <v>6087</v>
      </c>
      <c r="B1681">
        <v>2034</v>
      </c>
      <c r="C1681" t="s">
        <v>6130</v>
      </c>
      <c r="D1681" t="s">
        <v>6089</v>
      </c>
      <c r="E1681" t="s">
        <v>6089</v>
      </c>
      <c r="F1681" t="s">
        <v>6092</v>
      </c>
      <c r="G1681">
        <v>2779.27731377498</v>
      </c>
      <c r="H1681">
        <v>52967078.896355599</v>
      </c>
      <c r="I1681">
        <v>52967078.896355599</v>
      </c>
      <c r="J1681">
        <v>0</v>
      </c>
      <c r="K1681">
        <v>18183744.2215412</v>
      </c>
      <c r="L1681">
        <v>0</v>
      </c>
      <c r="M1681">
        <v>7.6842751727551102</v>
      </c>
      <c r="N1681">
        <v>7.0534838730158395E-2</v>
      </c>
      <c r="O1681">
        <v>6.6630063255700103</v>
      </c>
      <c r="P1681">
        <v>14.4178163370552</v>
      </c>
      <c r="Q1681">
        <v>7.7833681194592302E-2</v>
      </c>
      <c r="R1681">
        <v>0</v>
      </c>
      <c r="S1681">
        <v>8.8086326044318E-3</v>
      </c>
      <c r="T1681">
        <v>8.6642313799024095E-2</v>
      </c>
      <c r="U1681">
        <v>0.17515863053376901</v>
      </c>
      <c r="V1681">
        <v>0.92055375772539305</v>
      </c>
      <c r="W1681">
        <v>1.1823547020581799</v>
      </c>
      <c r="X1681">
        <v>8.4651229912366899E-2</v>
      </c>
      <c r="Y1681">
        <v>0</v>
      </c>
      <c r="Z1681">
        <v>9.5801916646740103E-3</v>
      </c>
      <c r="AA1681">
        <v>9.4231421577040897E-2</v>
      </c>
      <c r="AB1681">
        <v>0.70063452213507804</v>
      </c>
      <c r="AC1681">
        <v>2.6301535935011202</v>
      </c>
      <c r="AD1681">
        <v>3.4250195372132399</v>
      </c>
      <c r="AE1681">
        <v>95238.618548252998</v>
      </c>
      <c r="AF1681">
        <v>500.16481690567701</v>
      </c>
      <c r="AG1681">
        <v>809.70996300741501</v>
      </c>
      <c r="AH1681">
        <v>96548.493328166107</v>
      </c>
      <c r="AI1681">
        <v>0.28162752710702799</v>
      </c>
      <c r="AJ1681">
        <v>0.27327978921970603</v>
      </c>
      <c r="AK1681">
        <v>0.79795955812625596</v>
      </c>
      <c r="AL1681">
        <v>1.3528668744529899</v>
      </c>
      <c r="AM1681">
        <v>0.56954015979842598</v>
      </c>
      <c r="AN1681">
        <v>6.6007643798177201E-3</v>
      </c>
      <c r="AO1681">
        <v>0.59330018463191703</v>
      </c>
      <c r="AP1681">
        <v>1.1694411088101599</v>
      </c>
      <c r="AQ1681">
        <v>1.1871857091962099</v>
      </c>
      <c r="AR1681">
        <v>1.0161010166812301</v>
      </c>
      <c r="AS1681">
        <v>3.9762772997262599</v>
      </c>
      <c r="AT1681">
        <v>6.1795640256037103</v>
      </c>
      <c r="AU1681">
        <v>1.9682615588352099</v>
      </c>
      <c r="AV1681">
        <v>0.393962062715002</v>
      </c>
      <c r="AW1681">
        <v>3.6965336401990401</v>
      </c>
      <c r="AX1681">
        <v>12.2383212873529</v>
      </c>
      <c r="AY1681">
        <v>1.7323386000390699</v>
      </c>
      <c r="AZ1681">
        <v>1.48269221832834</v>
      </c>
      <c r="BA1681">
        <v>4.3535231404124204</v>
      </c>
      <c r="BB1681">
        <v>7.5685539587798401</v>
      </c>
      <c r="BC1681">
        <v>1.9682615588352099</v>
      </c>
      <c r="BD1681">
        <v>0.39396206271484002</v>
      </c>
      <c r="BE1681">
        <v>3.69653364019752</v>
      </c>
      <c r="BF1681">
        <v>13.6273112205274</v>
      </c>
      <c r="BG1681">
        <v>20.9767157794833</v>
      </c>
      <c r="BH1681">
        <v>14.5116479239118</v>
      </c>
      <c r="BI1681">
        <v>79.102081182390094</v>
      </c>
      <c r="BJ1681">
        <v>114.590444885785</v>
      </c>
      <c r="BK1681">
        <v>0.94153070473985201</v>
      </c>
      <c r="BL1681">
        <v>4.9446384221615699E-3</v>
      </c>
      <c r="BM1681">
        <v>8.0048073326367698E-3</v>
      </c>
      <c r="BN1681">
        <v>0.95448015049464996</v>
      </c>
      <c r="BO1681">
        <v>2.6273787048242698</v>
      </c>
      <c r="BP1681">
        <v>10180.9179869165</v>
      </c>
    </row>
    <row r="1682" spans="1:68" x14ac:dyDescent="0.25">
      <c r="A1682" t="s">
        <v>6087</v>
      </c>
      <c r="B1682">
        <v>2034</v>
      </c>
      <c r="C1682" t="s">
        <v>6130</v>
      </c>
      <c r="D1682" t="s">
        <v>6089</v>
      </c>
      <c r="E1682" t="s">
        <v>6089</v>
      </c>
      <c r="F1682" t="s">
        <v>6093</v>
      </c>
      <c r="G1682">
        <v>602.86433363452204</v>
      </c>
      <c r="H1682">
        <v>17970906.038553301</v>
      </c>
      <c r="I1682">
        <v>0</v>
      </c>
      <c r="J1682">
        <v>17970906.038553301</v>
      </c>
      <c r="K1682">
        <v>3944309.8350665602</v>
      </c>
      <c r="L1682">
        <v>20979719.379118901</v>
      </c>
      <c r="M1682">
        <v>0</v>
      </c>
      <c r="N1682">
        <v>0</v>
      </c>
      <c r="O1682">
        <v>0</v>
      </c>
      <c r="P1682">
        <v>0</v>
      </c>
      <c r="Q1682">
        <v>0</v>
      </c>
      <c r="R1682">
        <v>0</v>
      </c>
      <c r="S1682">
        <v>0</v>
      </c>
      <c r="T1682">
        <v>0</v>
      </c>
      <c r="U1682">
        <v>5.9428598985484603E-2</v>
      </c>
      <c r="V1682">
        <v>0.15616478601634201</v>
      </c>
      <c r="W1682">
        <v>0.21559338500182701</v>
      </c>
      <c r="X1682">
        <v>0</v>
      </c>
      <c r="Y1682">
        <v>0</v>
      </c>
      <c r="Z1682">
        <v>0</v>
      </c>
      <c r="AA1682">
        <v>0</v>
      </c>
      <c r="AB1682">
        <v>0.23771439594193799</v>
      </c>
      <c r="AC1682">
        <v>0.44618510290383501</v>
      </c>
      <c r="AD1682">
        <v>0.68389949884577395</v>
      </c>
      <c r="AE1682">
        <v>0</v>
      </c>
      <c r="AF1682">
        <v>0</v>
      </c>
      <c r="AG1682">
        <v>0</v>
      </c>
      <c r="AH1682">
        <v>0</v>
      </c>
      <c r="AI1682">
        <v>0</v>
      </c>
      <c r="AJ1682">
        <v>0</v>
      </c>
      <c r="AK1682">
        <v>0</v>
      </c>
      <c r="AL1682">
        <v>0</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v>0</v>
      </c>
      <c r="BK1682">
        <v>0</v>
      </c>
      <c r="BL1682">
        <v>0</v>
      </c>
      <c r="BM1682">
        <v>0</v>
      </c>
      <c r="BN1682">
        <v>0</v>
      </c>
      <c r="BO1682">
        <v>0</v>
      </c>
      <c r="BP1682">
        <v>0</v>
      </c>
    </row>
    <row r="1683" spans="1:68" x14ac:dyDescent="0.25">
      <c r="A1683" t="s">
        <v>6087</v>
      </c>
      <c r="B1683">
        <v>2034</v>
      </c>
      <c r="C1683" t="s">
        <v>6131</v>
      </c>
      <c r="D1683" t="s">
        <v>6089</v>
      </c>
      <c r="E1683" t="s">
        <v>6089</v>
      </c>
      <c r="F1683" t="s">
        <v>6090</v>
      </c>
      <c r="G1683">
        <v>2177.7489580789302</v>
      </c>
      <c r="H1683">
        <v>139680167.20601499</v>
      </c>
      <c r="I1683">
        <v>139680167.20601499</v>
      </c>
      <c r="J1683">
        <v>0</v>
      </c>
      <c r="K1683">
        <v>15613937.369676</v>
      </c>
      <c r="L1683">
        <v>0</v>
      </c>
      <c r="M1683">
        <v>194.464432110606</v>
      </c>
      <c r="N1683">
        <v>63.790657166389003</v>
      </c>
      <c r="O1683">
        <v>29.791436895589001</v>
      </c>
      <c r="P1683">
        <v>288.04652617258398</v>
      </c>
      <c r="Q1683">
        <v>4.5837562559493401</v>
      </c>
      <c r="R1683">
        <v>3.18203253091408E-2</v>
      </c>
      <c r="S1683">
        <v>0</v>
      </c>
      <c r="T1683">
        <v>4.6155765812584804</v>
      </c>
      <c r="U1683">
        <v>1.38573925398159</v>
      </c>
      <c r="V1683">
        <v>4.3081903003507396</v>
      </c>
      <c r="W1683">
        <v>10.3095061355908</v>
      </c>
      <c r="X1683">
        <v>4.7910133737262299</v>
      </c>
      <c r="Y1683">
        <v>3.3259099219017901E-2</v>
      </c>
      <c r="Z1683">
        <v>0</v>
      </c>
      <c r="AA1683">
        <v>4.8242724729452497</v>
      </c>
      <c r="AB1683">
        <v>5.5429570159263903</v>
      </c>
      <c r="AC1683">
        <v>12.3091151438592</v>
      </c>
      <c r="AD1683">
        <v>22.6763446327308</v>
      </c>
      <c r="AE1683">
        <v>203939.85011903101</v>
      </c>
      <c r="AF1683">
        <v>15562.7932917624</v>
      </c>
      <c r="AG1683">
        <v>0</v>
      </c>
      <c r="AH1683">
        <v>219502.643410794</v>
      </c>
      <c r="AI1683">
        <v>8.3229773199661405E-2</v>
      </c>
      <c r="AJ1683">
        <v>0.362983901726045</v>
      </c>
      <c r="AK1683">
        <v>0</v>
      </c>
      <c r="AL1683">
        <v>0.44621367492570702</v>
      </c>
      <c r="AM1683">
        <v>32.130806438543999</v>
      </c>
      <c r="AN1683">
        <v>2.45192442089584</v>
      </c>
      <c r="AO1683">
        <v>0</v>
      </c>
      <c r="AP1683">
        <v>34.582730859439799</v>
      </c>
      <c r="AQ1683">
        <v>1.79191419357119</v>
      </c>
      <c r="AR1683">
        <v>7.8149438660659296</v>
      </c>
      <c r="AS1683">
        <v>0</v>
      </c>
      <c r="AT1683">
        <v>9.6068580596371298</v>
      </c>
      <c r="AU1683">
        <v>0</v>
      </c>
      <c r="AV1683">
        <v>0</v>
      </c>
      <c r="AW1683">
        <v>0</v>
      </c>
      <c r="AX1683">
        <v>9.6068580596371298</v>
      </c>
      <c r="AY1683">
        <v>2.0399579065631599</v>
      </c>
      <c r="AZ1683">
        <v>8.8967187079179197</v>
      </c>
      <c r="BA1683">
        <v>0</v>
      </c>
      <c r="BB1683">
        <v>10.936676614481</v>
      </c>
      <c r="BC1683">
        <v>0</v>
      </c>
      <c r="BD1683">
        <v>0</v>
      </c>
      <c r="BE1683">
        <v>0</v>
      </c>
      <c r="BF1683">
        <v>10.936676614481</v>
      </c>
      <c r="BG1683">
        <v>6.1817273900434202</v>
      </c>
      <c r="BH1683">
        <v>115.462155572214</v>
      </c>
      <c r="BI1683">
        <v>0</v>
      </c>
      <c r="BJ1683">
        <v>121.643882962257</v>
      </c>
      <c r="BK1683">
        <v>1.9311884268133801</v>
      </c>
      <c r="BL1683">
        <v>0.14737034609174701</v>
      </c>
      <c r="BM1683">
        <v>0</v>
      </c>
      <c r="BN1683">
        <v>2.0785587729051298</v>
      </c>
      <c r="BO1683">
        <v>33.873616500849799</v>
      </c>
      <c r="BP1683">
        <v>19608.084184200601</v>
      </c>
    </row>
    <row r="1684" spans="1:68" x14ac:dyDescent="0.25">
      <c r="A1684" t="s">
        <v>6087</v>
      </c>
      <c r="B1684">
        <v>2034</v>
      </c>
      <c r="C1684" t="s">
        <v>6131</v>
      </c>
      <c r="D1684" t="s">
        <v>6089</v>
      </c>
      <c r="E1684" t="s">
        <v>6089</v>
      </c>
      <c r="F1684" t="s">
        <v>6093</v>
      </c>
      <c r="G1684">
        <v>390.54802212440899</v>
      </c>
      <c r="H1684">
        <v>26985389.900855001</v>
      </c>
      <c r="I1684">
        <v>0</v>
      </c>
      <c r="J1684">
        <v>26985389.900855001</v>
      </c>
      <c r="K1684">
        <v>2800135.5871067001</v>
      </c>
      <c r="L1684">
        <v>49273327.095944896</v>
      </c>
      <c r="M1684">
        <v>0</v>
      </c>
      <c r="N1684">
        <v>0</v>
      </c>
      <c r="O1684">
        <v>0</v>
      </c>
      <c r="P1684">
        <v>0</v>
      </c>
      <c r="Q1684">
        <v>0</v>
      </c>
      <c r="R1684">
        <v>0</v>
      </c>
      <c r="S1684">
        <v>0</v>
      </c>
      <c r="T1684">
        <v>0</v>
      </c>
      <c r="U1684">
        <v>0.26771670465184599</v>
      </c>
      <c r="V1684">
        <v>0.42581454728337798</v>
      </c>
      <c r="W1684">
        <v>0.69353125193522402</v>
      </c>
      <c r="X1684">
        <v>0</v>
      </c>
      <c r="Y1684">
        <v>0</v>
      </c>
      <c r="Z1684">
        <v>0</v>
      </c>
      <c r="AA1684">
        <v>0</v>
      </c>
      <c r="AB1684">
        <v>1.07086681860738</v>
      </c>
      <c r="AC1684">
        <v>1.2166129922382201</v>
      </c>
      <c r="AD1684">
        <v>2.2874798108455998</v>
      </c>
      <c r="AE1684">
        <v>0</v>
      </c>
      <c r="AF1684">
        <v>0</v>
      </c>
      <c r="AG1684">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v>0</v>
      </c>
      <c r="BK1684">
        <v>0</v>
      </c>
      <c r="BL1684">
        <v>0</v>
      </c>
      <c r="BM1684">
        <v>0</v>
      </c>
      <c r="BN1684">
        <v>0</v>
      </c>
      <c r="BO1684">
        <v>0</v>
      </c>
      <c r="BP1684">
        <v>0</v>
      </c>
    </row>
    <row r="1685" spans="1:68" x14ac:dyDescent="0.25">
      <c r="A1685" t="s">
        <v>6087</v>
      </c>
      <c r="B1685">
        <v>2034</v>
      </c>
      <c r="C1685" t="s">
        <v>6132</v>
      </c>
      <c r="D1685" t="s">
        <v>6089</v>
      </c>
      <c r="E1685" t="s">
        <v>6089</v>
      </c>
      <c r="F1685" t="s">
        <v>6090</v>
      </c>
      <c r="G1685">
        <v>2222.2928330469199</v>
      </c>
      <c r="H1685">
        <v>197194437.25259799</v>
      </c>
      <c r="I1685">
        <v>197194437.25259799</v>
      </c>
      <c r="J1685">
        <v>0</v>
      </c>
      <c r="K1685">
        <v>15933306.262666499</v>
      </c>
      <c r="L1685">
        <v>0</v>
      </c>
      <c r="M1685">
        <v>292.25353019814497</v>
      </c>
      <c r="N1685">
        <v>116.97264368759301</v>
      </c>
      <c r="O1685">
        <v>41.623653918802297</v>
      </c>
      <c r="P1685">
        <v>450.84982780453998</v>
      </c>
      <c r="Q1685">
        <v>6.1926597015503297</v>
      </c>
      <c r="R1685">
        <v>4.0301111335136697E-2</v>
      </c>
      <c r="S1685">
        <v>0</v>
      </c>
      <c r="T1685">
        <v>6.2329608128854703</v>
      </c>
      <c r="U1685">
        <v>1.9563269276783</v>
      </c>
      <c r="V1685">
        <v>6.1341609585425099</v>
      </c>
      <c r="W1685">
        <v>14.3234486991062</v>
      </c>
      <c r="X1685">
        <v>6.4726642937339998</v>
      </c>
      <c r="Y1685">
        <v>4.2123348756178701E-2</v>
      </c>
      <c r="Z1685">
        <v>0</v>
      </c>
      <c r="AA1685">
        <v>6.5147876424901696</v>
      </c>
      <c r="AB1685">
        <v>7.8253077107132301</v>
      </c>
      <c r="AC1685">
        <v>17.526174167264301</v>
      </c>
      <c r="AD1685">
        <v>31.8662695204677</v>
      </c>
      <c r="AE1685">
        <v>274051.25835328398</v>
      </c>
      <c r="AF1685">
        <v>18807.347184202801</v>
      </c>
      <c r="AG1685">
        <v>0</v>
      </c>
      <c r="AH1685">
        <v>292858.60553748702</v>
      </c>
      <c r="AI1685">
        <v>0.11397341754521199</v>
      </c>
      <c r="AJ1685">
        <v>0.45972667963111102</v>
      </c>
      <c r="AK1685">
        <v>0</v>
      </c>
      <c r="AL1685">
        <v>0.57370009717632298</v>
      </c>
      <c r="AM1685">
        <v>43.176887357960602</v>
      </c>
      <c r="AN1685">
        <v>2.9631052079591802</v>
      </c>
      <c r="AO1685">
        <v>0</v>
      </c>
      <c r="AP1685">
        <v>46.139992565919798</v>
      </c>
      <c r="AQ1685">
        <v>2.4538164257536699</v>
      </c>
      <c r="AR1685">
        <v>9.8977893453841101</v>
      </c>
      <c r="AS1685">
        <v>0</v>
      </c>
      <c r="AT1685">
        <v>12.351605771137701</v>
      </c>
      <c r="AU1685">
        <v>0</v>
      </c>
      <c r="AV1685">
        <v>0</v>
      </c>
      <c r="AW1685">
        <v>0</v>
      </c>
      <c r="AX1685">
        <v>12.351605771137701</v>
      </c>
      <c r="AY1685">
        <v>2.7934832130520202</v>
      </c>
      <c r="AZ1685">
        <v>11.2678797372396</v>
      </c>
      <c r="BA1685">
        <v>0</v>
      </c>
      <c r="BB1685">
        <v>14.061362950291601</v>
      </c>
      <c r="BC1685">
        <v>0</v>
      </c>
      <c r="BD1685">
        <v>0</v>
      </c>
      <c r="BE1685">
        <v>0</v>
      </c>
      <c r="BF1685">
        <v>14.061362950291601</v>
      </c>
      <c r="BG1685">
        <v>8.4782274105408106</v>
      </c>
      <c r="BH1685">
        <v>146.23437575232799</v>
      </c>
      <c r="BI1685">
        <v>0</v>
      </c>
      <c r="BJ1685">
        <v>154.71260316286899</v>
      </c>
      <c r="BK1685">
        <v>2.5951015369316499</v>
      </c>
      <c r="BL1685">
        <v>0.178094331245193</v>
      </c>
      <c r="BM1685">
        <v>0</v>
      </c>
      <c r="BN1685">
        <v>2.7731958681768401</v>
      </c>
      <c r="BO1685">
        <v>47.821311194047098</v>
      </c>
      <c r="BP1685">
        <v>26160.9432224462</v>
      </c>
    </row>
    <row r="1686" spans="1:68" x14ac:dyDescent="0.25">
      <c r="A1686" t="s">
        <v>6087</v>
      </c>
      <c r="B1686">
        <v>2034</v>
      </c>
      <c r="C1686" t="s">
        <v>6133</v>
      </c>
      <c r="D1686" t="s">
        <v>6089</v>
      </c>
      <c r="E1686" t="s">
        <v>6089</v>
      </c>
      <c r="F1686" t="s">
        <v>6090</v>
      </c>
      <c r="G1686">
        <v>961.41304595102599</v>
      </c>
      <c r="H1686">
        <v>71637236.286589697</v>
      </c>
      <c r="I1686">
        <v>71637236.286589697</v>
      </c>
      <c r="J1686">
        <v>0</v>
      </c>
      <c r="K1686">
        <v>6893100.8003378296</v>
      </c>
      <c r="L1686">
        <v>0</v>
      </c>
      <c r="M1686">
        <v>108.93698505549899</v>
      </c>
      <c r="N1686">
        <v>50.6038256111324</v>
      </c>
      <c r="O1686">
        <v>18.015301116875399</v>
      </c>
      <c r="P1686">
        <v>177.55611178350699</v>
      </c>
      <c r="Q1686">
        <v>2.3809649476227599</v>
      </c>
      <c r="R1686">
        <v>1.74351523920462E-2</v>
      </c>
      <c r="S1686">
        <v>0</v>
      </c>
      <c r="T1686">
        <v>2.3984001000148001</v>
      </c>
      <c r="U1686">
        <v>0.71069882256560601</v>
      </c>
      <c r="V1686">
        <v>2.2152156677141002</v>
      </c>
      <c r="W1686">
        <v>5.3243145902945201</v>
      </c>
      <c r="X1686">
        <v>2.4886216171787798</v>
      </c>
      <c r="Y1686">
        <v>1.8223492615871601E-2</v>
      </c>
      <c r="Z1686">
        <v>0</v>
      </c>
      <c r="AA1686">
        <v>2.50684510979465</v>
      </c>
      <c r="AB1686">
        <v>2.8427952902624201</v>
      </c>
      <c r="AC1686">
        <v>6.3291876220403003</v>
      </c>
      <c r="AD1686">
        <v>11.678828022097299</v>
      </c>
      <c r="AE1686">
        <v>100275.907089292</v>
      </c>
      <c r="AF1686">
        <v>8179.14747997425</v>
      </c>
      <c r="AG1686">
        <v>0</v>
      </c>
      <c r="AH1686">
        <v>108455.05456926599</v>
      </c>
      <c r="AI1686">
        <v>4.2607504032030903E-2</v>
      </c>
      <c r="AJ1686">
        <v>0.19888804428874601</v>
      </c>
      <c r="AK1686">
        <v>0</v>
      </c>
      <c r="AL1686">
        <v>0.24149554832077699</v>
      </c>
      <c r="AM1686">
        <v>15.798509998192801</v>
      </c>
      <c r="AN1686">
        <v>1.2886280163389801</v>
      </c>
      <c r="AO1686">
        <v>0</v>
      </c>
      <c r="AP1686">
        <v>17.087138014531799</v>
      </c>
      <c r="AQ1686">
        <v>0.91732787790353698</v>
      </c>
      <c r="AR1686">
        <v>4.2820050541008898</v>
      </c>
      <c r="AS1686">
        <v>0</v>
      </c>
      <c r="AT1686">
        <v>5.1993329320044204</v>
      </c>
      <c r="AU1686">
        <v>0</v>
      </c>
      <c r="AV1686">
        <v>0</v>
      </c>
      <c r="AW1686">
        <v>0</v>
      </c>
      <c r="AX1686">
        <v>5.1993329320044204</v>
      </c>
      <c r="AY1686">
        <v>1.04430796081295</v>
      </c>
      <c r="AZ1686">
        <v>4.8747368023509496</v>
      </c>
      <c r="BA1686">
        <v>0</v>
      </c>
      <c r="BB1686">
        <v>5.9190447631639103</v>
      </c>
      <c r="BC1686">
        <v>0</v>
      </c>
      <c r="BD1686">
        <v>0</v>
      </c>
      <c r="BE1686">
        <v>0</v>
      </c>
      <c r="BF1686">
        <v>5.9190447631639103</v>
      </c>
      <c r="BG1686">
        <v>3.15820905320198</v>
      </c>
      <c r="BH1686">
        <v>63.265676982186399</v>
      </c>
      <c r="BI1686">
        <v>0</v>
      </c>
      <c r="BJ1686">
        <v>66.423886035388307</v>
      </c>
      <c r="BK1686">
        <v>0.94955287623301299</v>
      </c>
      <c r="BL1686">
        <v>7.7451635594058599E-2</v>
      </c>
      <c r="BM1686">
        <v>0</v>
      </c>
      <c r="BN1686">
        <v>1.0270045118270701</v>
      </c>
      <c r="BO1686">
        <v>17.3726329062426</v>
      </c>
      <c r="BP1686">
        <v>9688.2470623206791</v>
      </c>
    </row>
    <row r="1687" spans="1:68" x14ac:dyDescent="0.25">
      <c r="A1687" t="s">
        <v>6087</v>
      </c>
      <c r="B1687">
        <v>2034</v>
      </c>
      <c r="C1687" t="s">
        <v>6134</v>
      </c>
      <c r="D1687" t="s">
        <v>6089</v>
      </c>
      <c r="E1687" t="s">
        <v>6089</v>
      </c>
      <c r="F1687" t="s">
        <v>6090</v>
      </c>
      <c r="G1687">
        <v>467.54595215727898</v>
      </c>
      <c r="H1687">
        <v>38628737.302854501</v>
      </c>
      <c r="I1687">
        <v>38628737.302854501</v>
      </c>
      <c r="J1687">
        <v>0</v>
      </c>
      <c r="K1687">
        <v>2386504.1545154401</v>
      </c>
      <c r="L1687">
        <v>0</v>
      </c>
      <c r="M1687">
        <v>53.738234864339603</v>
      </c>
      <c r="N1687">
        <v>4.9009118483774801</v>
      </c>
      <c r="O1687">
        <v>5.3377314424583799</v>
      </c>
      <c r="P1687">
        <v>63.976878155175498</v>
      </c>
      <c r="Q1687">
        <v>0.68036474572348704</v>
      </c>
      <c r="R1687">
        <v>2.2382396550467499E-3</v>
      </c>
      <c r="S1687">
        <v>0</v>
      </c>
      <c r="T1687">
        <v>0.68260298537853403</v>
      </c>
      <c r="U1687">
        <v>0.38322804650085102</v>
      </c>
      <c r="V1687">
        <v>1.3598017089016601</v>
      </c>
      <c r="W1687">
        <v>2.4256327407810501</v>
      </c>
      <c r="X1687">
        <v>0.711127820451258</v>
      </c>
      <c r="Y1687">
        <v>2.3394429202065899E-3</v>
      </c>
      <c r="Z1687">
        <v>0</v>
      </c>
      <c r="AA1687">
        <v>0.71346726337146504</v>
      </c>
      <c r="AB1687">
        <v>1.5329121860034001</v>
      </c>
      <c r="AC1687">
        <v>3.8851477397190499</v>
      </c>
      <c r="AD1687">
        <v>6.1315271890939202</v>
      </c>
      <c r="AE1687">
        <v>60493.7872766207</v>
      </c>
      <c r="AF1687">
        <v>1099.60815106375</v>
      </c>
      <c r="AG1687">
        <v>0</v>
      </c>
      <c r="AH1687">
        <v>61593.395427684503</v>
      </c>
      <c r="AI1687">
        <v>1.9777537613733701E-2</v>
      </c>
      <c r="AJ1687">
        <v>2.55323202508978E-2</v>
      </c>
      <c r="AK1687">
        <v>0</v>
      </c>
      <c r="AL1687">
        <v>4.53098578646315E-2</v>
      </c>
      <c r="AM1687">
        <v>9.5308208208699199</v>
      </c>
      <c r="AN1687">
        <v>0.17324371200357899</v>
      </c>
      <c r="AO1687">
        <v>0</v>
      </c>
      <c r="AP1687">
        <v>9.7040645328735007</v>
      </c>
      <c r="AQ1687">
        <v>0.42580496139189</v>
      </c>
      <c r="AR1687">
        <v>0.54970385348322903</v>
      </c>
      <c r="AS1687">
        <v>0</v>
      </c>
      <c r="AT1687">
        <v>0.97550881487511898</v>
      </c>
      <c r="AU1687">
        <v>0</v>
      </c>
      <c r="AV1687">
        <v>0</v>
      </c>
      <c r="AW1687">
        <v>0</v>
      </c>
      <c r="AX1687">
        <v>0.97550881487511898</v>
      </c>
      <c r="AY1687">
        <v>0.484746535722274</v>
      </c>
      <c r="AZ1687">
        <v>0.62579599302493005</v>
      </c>
      <c r="BA1687">
        <v>0</v>
      </c>
      <c r="BB1687">
        <v>1.1105425287471999</v>
      </c>
      <c r="BC1687">
        <v>0</v>
      </c>
      <c r="BD1687">
        <v>0</v>
      </c>
      <c r="BE1687">
        <v>0</v>
      </c>
      <c r="BF1687">
        <v>1.1105425287471999</v>
      </c>
      <c r="BG1687">
        <v>2.6941080530449399</v>
      </c>
      <c r="BH1687">
        <v>8.1223250227675603</v>
      </c>
      <c r="BI1687">
        <v>0</v>
      </c>
      <c r="BJ1687">
        <v>10.816433075812499</v>
      </c>
      <c r="BK1687">
        <v>0.57283999088228699</v>
      </c>
      <c r="BL1687">
        <v>1.04126316368505E-2</v>
      </c>
      <c r="BM1687">
        <v>0</v>
      </c>
      <c r="BN1687">
        <v>0.58325262251913701</v>
      </c>
      <c r="BO1687">
        <v>9.3677940074273796</v>
      </c>
      <c r="BP1687">
        <v>5502.1136145342798</v>
      </c>
    </row>
    <row r="1688" spans="1:68" x14ac:dyDescent="0.25">
      <c r="A1688" t="s">
        <v>6087</v>
      </c>
      <c r="B1688">
        <v>2034</v>
      </c>
      <c r="C1688" t="s">
        <v>6134</v>
      </c>
      <c r="D1688" t="s">
        <v>6089</v>
      </c>
      <c r="E1688" t="s">
        <v>6089</v>
      </c>
      <c r="F1688" t="s">
        <v>6093</v>
      </c>
      <c r="G1688">
        <v>62.102215008273703</v>
      </c>
      <c r="H1688">
        <v>6362229.6089884602</v>
      </c>
      <c r="I1688">
        <v>0</v>
      </c>
      <c r="J1688">
        <v>6362229.6089884602</v>
      </c>
      <c r="K1688">
        <v>316989.57811103098</v>
      </c>
      <c r="L1688">
        <v>11579049.4436359</v>
      </c>
      <c r="M1688">
        <v>0</v>
      </c>
      <c r="N1688">
        <v>0</v>
      </c>
      <c r="O1688">
        <v>0</v>
      </c>
      <c r="P1688">
        <v>0</v>
      </c>
      <c r="Q1688">
        <v>0</v>
      </c>
      <c r="R1688">
        <v>0</v>
      </c>
      <c r="S1688">
        <v>0</v>
      </c>
      <c r="T1688">
        <v>0</v>
      </c>
      <c r="U1688">
        <v>6.3118418946154498E-2</v>
      </c>
      <c r="V1688">
        <v>0.115330121179592</v>
      </c>
      <c r="W1688">
        <v>0.17844854012574701</v>
      </c>
      <c r="X1688">
        <v>0</v>
      </c>
      <c r="Y1688">
        <v>0</v>
      </c>
      <c r="Z1688">
        <v>0</v>
      </c>
      <c r="AA1688">
        <v>0</v>
      </c>
      <c r="AB1688">
        <v>0.25247367578461799</v>
      </c>
      <c r="AC1688">
        <v>0.329514631941693</v>
      </c>
      <c r="AD1688">
        <v>0.58198830772631105</v>
      </c>
      <c r="AE1688">
        <v>0</v>
      </c>
      <c r="AF1688">
        <v>0</v>
      </c>
      <c r="AG1688">
        <v>0</v>
      </c>
      <c r="AH1688">
        <v>0</v>
      </c>
      <c r="AI1688">
        <v>0</v>
      </c>
      <c r="AJ1688">
        <v>0</v>
      </c>
      <c r="AK1688">
        <v>0</v>
      </c>
      <c r="AL1688">
        <v>0</v>
      </c>
      <c r="AM1688">
        <v>0</v>
      </c>
      <c r="AN1688">
        <v>0</v>
      </c>
      <c r="AO1688">
        <v>0</v>
      </c>
      <c r="AP1688">
        <v>0</v>
      </c>
      <c r="AQ1688">
        <v>0</v>
      </c>
      <c r="AR1688">
        <v>0</v>
      </c>
      <c r="AS1688">
        <v>0</v>
      </c>
      <c r="AT1688">
        <v>0</v>
      </c>
      <c r="AU1688">
        <v>0</v>
      </c>
      <c r="AV1688">
        <v>0</v>
      </c>
      <c r="AW1688">
        <v>0</v>
      </c>
      <c r="AX1688">
        <v>0</v>
      </c>
      <c r="AY1688">
        <v>0</v>
      </c>
      <c r="AZ1688">
        <v>0</v>
      </c>
      <c r="BA1688">
        <v>0</v>
      </c>
      <c r="BB1688">
        <v>0</v>
      </c>
      <c r="BC1688">
        <v>0</v>
      </c>
      <c r="BD1688">
        <v>0</v>
      </c>
      <c r="BE1688">
        <v>0</v>
      </c>
      <c r="BF1688">
        <v>0</v>
      </c>
      <c r="BG1688">
        <v>0</v>
      </c>
      <c r="BH1688">
        <v>0</v>
      </c>
      <c r="BI1688">
        <v>0</v>
      </c>
      <c r="BJ1688">
        <v>0</v>
      </c>
      <c r="BK1688">
        <v>0</v>
      </c>
      <c r="BL1688">
        <v>0</v>
      </c>
      <c r="BM1688">
        <v>0</v>
      </c>
      <c r="BN1688">
        <v>0</v>
      </c>
      <c r="BO1688">
        <v>0</v>
      </c>
      <c r="BP1688">
        <v>0</v>
      </c>
    </row>
    <row r="1689" spans="1:68" x14ac:dyDescent="0.25">
      <c r="A1689" t="s">
        <v>6087</v>
      </c>
      <c r="B1689">
        <v>2034</v>
      </c>
      <c r="C1689" t="s">
        <v>6135</v>
      </c>
      <c r="D1689" t="s">
        <v>6089</v>
      </c>
      <c r="E1689" t="s">
        <v>6089</v>
      </c>
      <c r="F1689" t="s">
        <v>6090</v>
      </c>
      <c r="G1689">
        <v>243.733728629848</v>
      </c>
      <c r="H1689">
        <v>13670175.5594199</v>
      </c>
      <c r="I1689">
        <v>13670175.5594199</v>
      </c>
      <c r="J1689">
        <v>0</v>
      </c>
      <c r="K1689">
        <v>1244094.9457199001</v>
      </c>
      <c r="L1689">
        <v>0</v>
      </c>
      <c r="M1689">
        <v>23.666664229116201</v>
      </c>
      <c r="N1689">
        <v>3.0001696825319799</v>
      </c>
      <c r="O1689">
        <v>3.05428444761823</v>
      </c>
      <c r="P1689">
        <v>29.721118359266502</v>
      </c>
      <c r="Q1689">
        <v>0.30615351736073698</v>
      </c>
      <c r="R1689">
        <v>1.1668040203847499E-3</v>
      </c>
      <c r="S1689">
        <v>0</v>
      </c>
      <c r="T1689">
        <v>0.30732032138112098</v>
      </c>
      <c r="U1689">
        <v>0.13561910227319399</v>
      </c>
      <c r="V1689">
        <v>0.46206482148303601</v>
      </c>
      <c r="W1689">
        <v>0.905004245137353</v>
      </c>
      <c r="X1689">
        <v>0.319996420879676</v>
      </c>
      <c r="Y1689">
        <v>1.2195617205703899E-3</v>
      </c>
      <c r="Z1689">
        <v>0</v>
      </c>
      <c r="AA1689">
        <v>0.32121598260024697</v>
      </c>
      <c r="AB1689">
        <v>0.54247640909277794</v>
      </c>
      <c r="AC1689">
        <v>1.32018520423724</v>
      </c>
      <c r="AD1689">
        <v>2.1838775959302699</v>
      </c>
      <c r="AE1689">
        <v>23627.243515159</v>
      </c>
      <c r="AF1689">
        <v>635.61116955953503</v>
      </c>
      <c r="AG1689">
        <v>0</v>
      </c>
      <c r="AH1689">
        <v>24262.854684718499</v>
      </c>
      <c r="AI1689">
        <v>8.0561729616952706E-3</v>
      </c>
      <c r="AJ1689">
        <v>1.3310109063310401E-2</v>
      </c>
      <c r="AK1689">
        <v>0</v>
      </c>
      <c r="AL1689">
        <v>2.1366282025005699E-2</v>
      </c>
      <c r="AM1689">
        <v>3.7224818377517899</v>
      </c>
      <c r="AN1689">
        <v>0.100140798609855</v>
      </c>
      <c r="AO1689">
        <v>0</v>
      </c>
      <c r="AP1689">
        <v>3.82262263636165</v>
      </c>
      <c r="AQ1689">
        <v>0.173447194687116</v>
      </c>
      <c r="AR1689">
        <v>0.28656299821112002</v>
      </c>
      <c r="AS1689">
        <v>0</v>
      </c>
      <c r="AT1689">
        <v>0.46001019289823702</v>
      </c>
      <c r="AU1689">
        <v>0</v>
      </c>
      <c r="AV1689">
        <v>0</v>
      </c>
      <c r="AW1689">
        <v>0</v>
      </c>
      <c r="AX1689">
        <v>0.46001019289823702</v>
      </c>
      <c r="AY1689">
        <v>0.19745642812730199</v>
      </c>
      <c r="AZ1689">
        <v>0.32623015991864501</v>
      </c>
      <c r="BA1689">
        <v>0</v>
      </c>
      <c r="BB1689">
        <v>0.52368658804594803</v>
      </c>
      <c r="BC1689">
        <v>0</v>
      </c>
      <c r="BD1689">
        <v>0</v>
      </c>
      <c r="BE1689">
        <v>0</v>
      </c>
      <c r="BF1689">
        <v>0.52368658804594803</v>
      </c>
      <c r="BG1689">
        <v>1.31718369176378</v>
      </c>
      <c r="BH1689">
        <v>4.2342031918109697</v>
      </c>
      <c r="BI1689">
        <v>0</v>
      </c>
      <c r="BJ1689">
        <v>5.55138688357476</v>
      </c>
      <c r="BK1689">
        <v>0.22373586725372699</v>
      </c>
      <c r="BL1689">
        <v>6.0188576871575703E-3</v>
      </c>
      <c r="BM1689">
        <v>0</v>
      </c>
      <c r="BN1689">
        <v>0.229754724940885</v>
      </c>
      <c r="BO1689">
        <v>3.3151326610034202</v>
      </c>
      <c r="BP1689">
        <v>2167.3911977298399</v>
      </c>
    </row>
    <row r="1690" spans="1:68" x14ac:dyDescent="0.25">
      <c r="A1690" t="s">
        <v>6087</v>
      </c>
      <c r="B1690">
        <v>2034</v>
      </c>
      <c r="C1690" t="s">
        <v>6135</v>
      </c>
      <c r="D1690" t="s">
        <v>6089</v>
      </c>
      <c r="E1690" t="s">
        <v>6089</v>
      </c>
      <c r="F1690" t="s">
        <v>6093</v>
      </c>
      <c r="G1690">
        <v>14.798185048754799</v>
      </c>
      <c r="H1690">
        <v>800441.75962905702</v>
      </c>
      <c r="I1690">
        <v>0</v>
      </c>
      <c r="J1690">
        <v>800441.75962905702</v>
      </c>
      <c r="K1690">
        <v>75534.671908060394</v>
      </c>
      <c r="L1690">
        <v>1456777.7777780299</v>
      </c>
      <c r="M1690">
        <v>0</v>
      </c>
      <c r="N1690">
        <v>0</v>
      </c>
      <c r="O1690">
        <v>0</v>
      </c>
      <c r="P1690">
        <v>0</v>
      </c>
      <c r="Q1690">
        <v>0</v>
      </c>
      <c r="R1690">
        <v>0</v>
      </c>
      <c r="S1690">
        <v>0</v>
      </c>
      <c r="T1690">
        <v>0</v>
      </c>
      <c r="U1690">
        <v>7.9410240483754994E-3</v>
      </c>
      <c r="V1690">
        <v>1.4487777093339E-2</v>
      </c>
      <c r="W1690">
        <v>2.2428801141714499E-2</v>
      </c>
      <c r="X1690">
        <v>0</v>
      </c>
      <c r="Y1690">
        <v>0</v>
      </c>
      <c r="Z1690">
        <v>0</v>
      </c>
      <c r="AA1690">
        <v>0</v>
      </c>
      <c r="AB1690">
        <v>3.1764096193501998E-2</v>
      </c>
      <c r="AC1690">
        <v>4.1393648838111599E-2</v>
      </c>
      <c r="AD1690">
        <v>7.3157745031613694E-2</v>
      </c>
      <c r="AE1690">
        <v>0</v>
      </c>
      <c r="AF1690">
        <v>0</v>
      </c>
      <c r="AG1690">
        <v>0</v>
      </c>
      <c r="AH1690">
        <v>0</v>
      </c>
      <c r="AI1690">
        <v>0</v>
      </c>
      <c r="AJ1690">
        <v>0</v>
      </c>
      <c r="AK1690">
        <v>0</v>
      </c>
      <c r="AL1690">
        <v>0</v>
      </c>
      <c r="AM1690">
        <v>0</v>
      </c>
      <c r="AN1690">
        <v>0</v>
      </c>
      <c r="AO1690">
        <v>0</v>
      </c>
      <c r="AP1690">
        <v>0</v>
      </c>
      <c r="AQ1690">
        <v>0</v>
      </c>
      <c r="AR1690">
        <v>0</v>
      </c>
      <c r="AS1690">
        <v>0</v>
      </c>
      <c r="AT1690">
        <v>0</v>
      </c>
      <c r="AU1690">
        <v>0</v>
      </c>
      <c r="AV1690">
        <v>0</v>
      </c>
      <c r="AW1690">
        <v>0</v>
      </c>
      <c r="AX1690">
        <v>0</v>
      </c>
      <c r="AY1690">
        <v>0</v>
      </c>
      <c r="AZ1690">
        <v>0</v>
      </c>
      <c r="BA1690">
        <v>0</v>
      </c>
      <c r="BB1690">
        <v>0</v>
      </c>
      <c r="BC1690">
        <v>0</v>
      </c>
      <c r="BD1690">
        <v>0</v>
      </c>
      <c r="BE1690">
        <v>0</v>
      </c>
      <c r="BF1690">
        <v>0</v>
      </c>
      <c r="BG1690">
        <v>0</v>
      </c>
      <c r="BH1690">
        <v>0</v>
      </c>
      <c r="BI1690">
        <v>0</v>
      </c>
      <c r="BJ1690">
        <v>0</v>
      </c>
      <c r="BK1690">
        <v>0</v>
      </c>
      <c r="BL1690">
        <v>0</v>
      </c>
      <c r="BM1690">
        <v>0</v>
      </c>
      <c r="BN1690">
        <v>0</v>
      </c>
      <c r="BO1690">
        <v>0</v>
      </c>
      <c r="BP1690">
        <v>0</v>
      </c>
    </row>
    <row r="1691" spans="1:68" x14ac:dyDescent="0.25">
      <c r="A1691" t="s">
        <v>6087</v>
      </c>
      <c r="B1691">
        <v>2034</v>
      </c>
      <c r="C1691" t="s">
        <v>6136</v>
      </c>
      <c r="D1691" t="s">
        <v>6089</v>
      </c>
      <c r="E1691" t="s">
        <v>6089</v>
      </c>
      <c r="F1691" t="s">
        <v>6090</v>
      </c>
      <c r="G1691">
        <v>1377.09678972968</v>
      </c>
      <c r="H1691">
        <v>17545033.428344298</v>
      </c>
      <c r="I1691">
        <v>17545033.428344298</v>
      </c>
      <c r="J1691">
        <v>0</v>
      </c>
      <c r="K1691">
        <v>2204126.0377697502</v>
      </c>
      <c r="L1691">
        <v>0</v>
      </c>
      <c r="M1691">
        <v>71.573228527491196</v>
      </c>
      <c r="N1691">
        <v>9.2864478660572498</v>
      </c>
      <c r="O1691">
        <v>12.1851595709519</v>
      </c>
      <c r="P1691">
        <v>93.044835964500393</v>
      </c>
      <c r="Q1691">
        <v>0.32482181156654</v>
      </c>
      <c r="R1691">
        <v>9.1433966194458208E-3</v>
      </c>
      <c r="S1691">
        <v>0</v>
      </c>
      <c r="T1691">
        <v>0.33396520818598502</v>
      </c>
      <c r="U1691">
        <v>0.17406079918422501</v>
      </c>
      <c r="V1691">
        <v>0.728866888921885</v>
      </c>
      <c r="W1691">
        <v>1.23689289629209</v>
      </c>
      <c r="X1691">
        <v>0.33950881251013698</v>
      </c>
      <c r="Y1691">
        <v>9.5568204413555603E-3</v>
      </c>
      <c r="Z1691">
        <v>0</v>
      </c>
      <c r="AA1691">
        <v>0.34906563295149301</v>
      </c>
      <c r="AB1691">
        <v>0.69624319673690105</v>
      </c>
      <c r="AC1691">
        <v>2.0824768254911001</v>
      </c>
      <c r="AD1691">
        <v>3.12778565517949</v>
      </c>
      <c r="AE1691">
        <v>33442.693086282401</v>
      </c>
      <c r="AF1691">
        <v>1370.1231436011301</v>
      </c>
      <c r="AG1691">
        <v>0</v>
      </c>
      <c r="AH1691">
        <v>34812.816229883603</v>
      </c>
      <c r="AI1691">
        <v>5.3011115748282898E-2</v>
      </c>
      <c r="AJ1691">
        <v>2.5262621267142699E-2</v>
      </c>
      <c r="AK1691">
        <v>0</v>
      </c>
      <c r="AL1691">
        <v>7.8273737015425698E-2</v>
      </c>
      <c r="AM1691">
        <v>5.2689099149176002</v>
      </c>
      <c r="AN1691">
        <v>0.21586345924213901</v>
      </c>
      <c r="AO1691">
        <v>0</v>
      </c>
      <c r="AP1691">
        <v>5.4847733741597402</v>
      </c>
      <c r="AQ1691">
        <v>1.1413147852573899</v>
      </c>
      <c r="AR1691">
        <v>0.54389730832032102</v>
      </c>
      <c r="AS1691">
        <v>0</v>
      </c>
      <c r="AT1691">
        <v>1.6852120935777199</v>
      </c>
      <c r="AU1691">
        <v>0</v>
      </c>
      <c r="AV1691">
        <v>0</v>
      </c>
      <c r="AW1691">
        <v>0</v>
      </c>
      <c r="AX1691">
        <v>1.6852120935777199</v>
      </c>
      <c r="AY1691">
        <v>1.2993000046632901</v>
      </c>
      <c r="AZ1691">
        <v>0.61918568335865998</v>
      </c>
      <c r="BA1691">
        <v>0</v>
      </c>
      <c r="BB1691">
        <v>1.9184856880219501</v>
      </c>
      <c r="BC1691">
        <v>0</v>
      </c>
      <c r="BD1691">
        <v>0</v>
      </c>
      <c r="BE1691">
        <v>0</v>
      </c>
      <c r="BF1691">
        <v>1.9184856880219501</v>
      </c>
      <c r="BG1691">
        <v>4.2972836177699003</v>
      </c>
      <c r="BH1691">
        <v>7.0483514385851702</v>
      </c>
      <c r="BI1691">
        <v>0</v>
      </c>
      <c r="BJ1691">
        <v>11.345635056355</v>
      </c>
      <c r="BK1691">
        <v>0.31668230516010298</v>
      </c>
      <c r="BL1691">
        <v>1.29742468511541E-2</v>
      </c>
      <c r="BM1691">
        <v>0</v>
      </c>
      <c r="BN1691">
        <v>0.32965655201125699</v>
      </c>
      <c r="BO1691">
        <v>3.58369845082649</v>
      </c>
      <c r="BP1691">
        <v>3109.8150833981899</v>
      </c>
    </row>
    <row r="1692" spans="1:68" x14ac:dyDescent="0.25">
      <c r="A1692" t="s">
        <v>6087</v>
      </c>
      <c r="B1692">
        <v>2034</v>
      </c>
      <c r="C1692" t="s">
        <v>6136</v>
      </c>
      <c r="D1692" t="s">
        <v>6089</v>
      </c>
      <c r="E1692" t="s">
        <v>6089</v>
      </c>
      <c r="F1692" t="s">
        <v>6093</v>
      </c>
      <c r="G1692">
        <v>214.76400516721401</v>
      </c>
      <c r="H1692">
        <v>3871204.5723516</v>
      </c>
      <c r="I1692">
        <v>0</v>
      </c>
      <c r="J1692">
        <v>3871204.5723516</v>
      </c>
      <c r="K1692">
        <v>343742.67611043702</v>
      </c>
      <c r="L1692">
        <v>7597558.5886139097</v>
      </c>
      <c r="M1692">
        <v>0</v>
      </c>
      <c r="N1692">
        <v>0</v>
      </c>
      <c r="O1692">
        <v>0</v>
      </c>
      <c r="P1692">
        <v>0</v>
      </c>
      <c r="Q1692">
        <v>0</v>
      </c>
      <c r="R1692">
        <v>0</v>
      </c>
      <c r="S1692">
        <v>0</v>
      </c>
      <c r="T1692">
        <v>0</v>
      </c>
      <c r="U1692">
        <v>3.8405453282327098E-2</v>
      </c>
      <c r="V1692">
        <v>8.0910173939909194E-2</v>
      </c>
      <c r="W1692">
        <v>0.119315627222236</v>
      </c>
      <c r="X1692">
        <v>0</v>
      </c>
      <c r="Y1692">
        <v>0</v>
      </c>
      <c r="Z1692">
        <v>0</v>
      </c>
      <c r="AA1692">
        <v>0</v>
      </c>
      <c r="AB1692">
        <v>0.153621813129308</v>
      </c>
      <c r="AC1692">
        <v>0.231171925542597</v>
      </c>
      <c r="AD1692">
        <v>0.38479373867190603</v>
      </c>
      <c r="AE1692">
        <v>0</v>
      </c>
      <c r="AF1692">
        <v>0</v>
      </c>
      <c r="AG1692">
        <v>0</v>
      </c>
      <c r="AH1692">
        <v>0</v>
      </c>
      <c r="AI1692">
        <v>0</v>
      </c>
      <c r="AJ1692">
        <v>0</v>
      </c>
      <c r="AK1692">
        <v>0</v>
      </c>
      <c r="AL1692">
        <v>0</v>
      </c>
      <c r="AM1692">
        <v>0</v>
      </c>
      <c r="AN1692">
        <v>0</v>
      </c>
      <c r="AO1692">
        <v>0</v>
      </c>
      <c r="AP1692">
        <v>0</v>
      </c>
      <c r="AQ1692">
        <v>0</v>
      </c>
      <c r="AR1692">
        <v>0</v>
      </c>
      <c r="AS1692">
        <v>0</v>
      </c>
      <c r="AT1692">
        <v>0</v>
      </c>
      <c r="AU1692">
        <v>0</v>
      </c>
      <c r="AV1692">
        <v>0</v>
      </c>
      <c r="AW1692">
        <v>0</v>
      </c>
      <c r="AX1692">
        <v>0</v>
      </c>
      <c r="AY1692">
        <v>0</v>
      </c>
      <c r="AZ1692">
        <v>0</v>
      </c>
      <c r="BA1692">
        <v>0</v>
      </c>
      <c r="BB1692">
        <v>0</v>
      </c>
      <c r="BC1692">
        <v>0</v>
      </c>
      <c r="BD1692">
        <v>0</v>
      </c>
      <c r="BE1692">
        <v>0</v>
      </c>
      <c r="BF1692">
        <v>0</v>
      </c>
      <c r="BG1692">
        <v>0</v>
      </c>
      <c r="BH1692">
        <v>0</v>
      </c>
      <c r="BI1692">
        <v>0</v>
      </c>
      <c r="BJ1692">
        <v>0</v>
      </c>
      <c r="BK1692">
        <v>0</v>
      </c>
      <c r="BL1692">
        <v>0</v>
      </c>
      <c r="BM1692">
        <v>0</v>
      </c>
      <c r="BN1692">
        <v>0</v>
      </c>
      <c r="BO1692">
        <v>0</v>
      </c>
      <c r="BP1692">
        <v>0</v>
      </c>
    </row>
    <row r="1693" spans="1:68" x14ac:dyDescent="0.25">
      <c r="A1693" t="s">
        <v>6087</v>
      </c>
      <c r="B1693">
        <v>2034</v>
      </c>
      <c r="C1693" t="s">
        <v>6137</v>
      </c>
      <c r="D1693" t="s">
        <v>6089</v>
      </c>
      <c r="E1693" t="s">
        <v>6089</v>
      </c>
      <c r="F1693" t="s">
        <v>6090</v>
      </c>
      <c r="G1693">
        <v>275.64093955876098</v>
      </c>
      <c r="H1693">
        <v>5560496.1864751996</v>
      </c>
      <c r="I1693">
        <v>5560496.1864751996</v>
      </c>
      <c r="J1693">
        <v>0</v>
      </c>
      <c r="K1693">
        <v>810119.74700078298</v>
      </c>
      <c r="L1693">
        <v>0</v>
      </c>
      <c r="M1693">
        <v>5.2979962944285797</v>
      </c>
      <c r="N1693">
        <v>1.3511054037827299</v>
      </c>
      <c r="O1693">
        <v>2.364415500892</v>
      </c>
      <c r="P1693">
        <v>9.0135171991033207</v>
      </c>
      <c r="Q1693">
        <v>8.3903190802596297E-2</v>
      </c>
      <c r="R1693">
        <v>7.2459665217492299E-4</v>
      </c>
      <c r="S1693">
        <v>0</v>
      </c>
      <c r="T1693">
        <v>8.4627787454771203E-2</v>
      </c>
      <c r="U1693">
        <v>5.5164580566325699E-2</v>
      </c>
      <c r="V1693">
        <v>0.18538004059448299</v>
      </c>
      <c r="W1693">
        <v>0.32517240861558</v>
      </c>
      <c r="X1693">
        <v>8.7696920775794607E-2</v>
      </c>
      <c r="Y1693">
        <v>7.5735969743625001E-4</v>
      </c>
      <c r="Z1693">
        <v>0</v>
      </c>
      <c r="AA1693">
        <v>8.8454280473230895E-2</v>
      </c>
      <c r="AB1693">
        <v>0.22065832226530199</v>
      </c>
      <c r="AC1693">
        <v>0.52965725884138004</v>
      </c>
      <c r="AD1693">
        <v>0.83876986157991396</v>
      </c>
      <c r="AE1693">
        <v>9263.0883720999409</v>
      </c>
      <c r="AF1693">
        <v>369.81366102264502</v>
      </c>
      <c r="AG1693">
        <v>0</v>
      </c>
      <c r="AH1693">
        <v>9632.9020331225893</v>
      </c>
      <c r="AI1693">
        <v>2.4945838020817802E-3</v>
      </c>
      <c r="AJ1693">
        <v>8.2023337938592102E-3</v>
      </c>
      <c r="AK1693">
        <v>0</v>
      </c>
      <c r="AL1693">
        <v>1.0696917595941E-2</v>
      </c>
      <c r="AM1693">
        <v>1.45940334531655</v>
      </c>
      <c r="AN1693">
        <v>5.8264292896717598E-2</v>
      </c>
      <c r="AO1693">
        <v>0</v>
      </c>
      <c r="AP1693">
        <v>1.5176676382132701</v>
      </c>
      <c r="AQ1693">
        <v>5.3707705189581498E-2</v>
      </c>
      <c r="AR1693">
        <v>0.176593997323121</v>
      </c>
      <c r="AS1693">
        <v>0</v>
      </c>
      <c r="AT1693">
        <v>0.23030170251270199</v>
      </c>
      <c r="AU1693">
        <v>0</v>
      </c>
      <c r="AV1693">
        <v>0</v>
      </c>
      <c r="AW1693">
        <v>0</v>
      </c>
      <c r="AX1693">
        <v>0.23030170251270199</v>
      </c>
      <c r="AY1693">
        <v>6.1142134058606801E-2</v>
      </c>
      <c r="AZ1693">
        <v>0.20103882338972101</v>
      </c>
      <c r="BA1693">
        <v>0</v>
      </c>
      <c r="BB1693">
        <v>0.26218095744832798</v>
      </c>
      <c r="BC1693">
        <v>0</v>
      </c>
      <c r="BD1693">
        <v>0</v>
      </c>
      <c r="BE1693">
        <v>0</v>
      </c>
      <c r="BF1693">
        <v>0.26218095744832798</v>
      </c>
      <c r="BG1693">
        <v>0.27883606092571001</v>
      </c>
      <c r="BH1693">
        <v>2.60871644182938</v>
      </c>
      <c r="BI1693">
        <v>0</v>
      </c>
      <c r="BJ1693">
        <v>2.8875525027550899</v>
      </c>
      <c r="BK1693">
        <v>8.7715907657616304E-2</v>
      </c>
      <c r="BL1693">
        <v>3.5019142253344899E-3</v>
      </c>
      <c r="BM1693">
        <v>0</v>
      </c>
      <c r="BN1693">
        <v>9.12178218829508E-2</v>
      </c>
      <c r="BO1693">
        <v>1.3484578790273101</v>
      </c>
      <c r="BP1693">
        <v>860.50332273281595</v>
      </c>
    </row>
    <row r="1694" spans="1:68" x14ac:dyDescent="0.25">
      <c r="A1694" t="s">
        <v>6087</v>
      </c>
      <c r="B1694">
        <v>2034</v>
      </c>
      <c r="C1694" t="s">
        <v>6137</v>
      </c>
      <c r="D1694" t="s">
        <v>6089</v>
      </c>
      <c r="E1694" t="s">
        <v>6089</v>
      </c>
      <c r="F1694" t="s">
        <v>6093</v>
      </c>
      <c r="G1694">
        <v>115.702384086352</v>
      </c>
      <c r="H1694">
        <v>2890449.52354257</v>
      </c>
      <c r="I1694">
        <v>0</v>
      </c>
      <c r="J1694">
        <v>2890449.52354257</v>
      </c>
      <c r="K1694">
        <v>340053.93492515403</v>
      </c>
      <c r="L1694">
        <v>5269735.11280738</v>
      </c>
      <c r="M1694">
        <v>0</v>
      </c>
      <c r="N1694">
        <v>0</v>
      </c>
      <c r="O1694">
        <v>0</v>
      </c>
      <c r="P1694">
        <v>0</v>
      </c>
      <c r="Q1694">
        <v>0</v>
      </c>
      <c r="R1694">
        <v>0</v>
      </c>
      <c r="S1694">
        <v>0</v>
      </c>
      <c r="T1694">
        <v>0</v>
      </c>
      <c r="U1694">
        <v>2.8675576831109599E-2</v>
      </c>
      <c r="V1694">
        <v>4.9407498304884098E-2</v>
      </c>
      <c r="W1694">
        <v>7.8083075135993801E-2</v>
      </c>
      <c r="X1694">
        <v>0</v>
      </c>
      <c r="Y1694">
        <v>0</v>
      </c>
      <c r="Z1694">
        <v>0</v>
      </c>
      <c r="AA1694">
        <v>0</v>
      </c>
      <c r="AB1694">
        <v>0.11470230732443799</v>
      </c>
      <c r="AC1694">
        <v>0.141164280871097</v>
      </c>
      <c r="AD1694">
        <v>0.25586658819553598</v>
      </c>
      <c r="AE1694">
        <v>0</v>
      </c>
      <c r="AF1694">
        <v>0</v>
      </c>
      <c r="AG1694">
        <v>0</v>
      </c>
      <c r="AH1694">
        <v>0</v>
      </c>
      <c r="AI1694">
        <v>0</v>
      </c>
      <c r="AJ1694">
        <v>0</v>
      </c>
      <c r="AK1694">
        <v>0</v>
      </c>
      <c r="AL1694">
        <v>0</v>
      </c>
      <c r="AM1694">
        <v>0</v>
      </c>
      <c r="AN1694">
        <v>0</v>
      </c>
      <c r="AO1694">
        <v>0</v>
      </c>
      <c r="AP1694">
        <v>0</v>
      </c>
      <c r="AQ1694">
        <v>0</v>
      </c>
      <c r="AR1694">
        <v>0</v>
      </c>
      <c r="AS1694">
        <v>0</v>
      </c>
      <c r="AT1694">
        <v>0</v>
      </c>
      <c r="AU1694">
        <v>0</v>
      </c>
      <c r="AV1694">
        <v>0</v>
      </c>
      <c r="AW1694">
        <v>0</v>
      </c>
      <c r="AX1694">
        <v>0</v>
      </c>
      <c r="AY1694">
        <v>0</v>
      </c>
      <c r="AZ1694">
        <v>0</v>
      </c>
      <c r="BA1694">
        <v>0</v>
      </c>
      <c r="BB1694">
        <v>0</v>
      </c>
      <c r="BC1694">
        <v>0</v>
      </c>
      <c r="BD1694">
        <v>0</v>
      </c>
      <c r="BE1694">
        <v>0</v>
      </c>
      <c r="BF1694">
        <v>0</v>
      </c>
      <c r="BG1694">
        <v>0</v>
      </c>
      <c r="BH1694">
        <v>0</v>
      </c>
      <c r="BI1694">
        <v>0</v>
      </c>
      <c r="BJ1694">
        <v>0</v>
      </c>
      <c r="BK1694">
        <v>0</v>
      </c>
      <c r="BL1694">
        <v>0</v>
      </c>
      <c r="BM1694">
        <v>0</v>
      </c>
      <c r="BN1694">
        <v>0</v>
      </c>
      <c r="BO1694">
        <v>0</v>
      </c>
      <c r="BP1694">
        <v>0</v>
      </c>
    </row>
    <row r="1695" spans="1:68" x14ac:dyDescent="0.25">
      <c r="A1695" t="s">
        <v>6087</v>
      </c>
      <c r="B1695">
        <v>2034</v>
      </c>
      <c r="C1695" t="s">
        <v>6138</v>
      </c>
      <c r="D1695" t="s">
        <v>6089</v>
      </c>
      <c r="E1695" t="s">
        <v>6089</v>
      </c>
      <c r="F1695" t="s">
        <v>6090</v>
      </c>
      <c r="G1695">
        <v>861.14455374865099</v>
      </c>
      <c r="H1695">
        <v>13241877.2219311</v>
      </c>
      <c r="I1695">
        <v>13241877.2219311</v>
      </c>
      <c r="J1695">
        <v>0</v>
      </c>
      <c r="K1695">
        <v>2530938.2892494299</v>
      </c>
      <c r="L1695">
        <v>0</v>
      </c>
      <c r="M1695">
        <v>19.433009971737199</v>
      </c>
      <c r="N1695">
        <v>5.2796150066761598</v>
      </c>
      <c r="O1695">
        <v>7.95054863812019</v>
      </c>
      <c r="P1695">
        <v>32.663173616533498</v>
      </c>
      <c r="Q1695">
        <v>0.25784846701342801</v>
      </c>
      <c r="R1695">
        <v>2.8200092254795201E-3</v>
      </c>
      <c r="S1695">
        <v>0</v>
      </c>
      <c r="T1695">
        <v>0.26066847623890799</v>
      </c>
      <c r="U1695">
        <v>0.13137003935644501</v>
      </c>
      <c r="V1695">
        <v>0.430798940622658</v>
      </c>
      <c r="W1695">
        <v>0.82283745621801196</v>
      </c>
      <c r="X1695">
        <v>0.269507230506149</v>
      </c>
      <c r="Y1695">
        <v>2.9475175290500999E-3</v>
      </c>
      <c r="Z1695">
        <v>0</v>
      </c>
      <c r="AA1695">
        <v>0.27245474803519898</v>
      </c>
      <c r="AB1695">
        <v>0.52548015742578102</v>
      </c>
      <c r="AC1695">
        <v>1.2308541160647299</v>
      </c>
      <c r="AD1695">
        <v>2.0287890215257098</v>
      </c>
      <c r="AE1695">
        <v>22888.160582795499</v>
      </c>
      <c r="AF1695">
        <v>1282.5363650946999</v>
      </c>
      <c r="AG1695">
        <v>0</v>
      </c>
      <c r="AH1695">
        <v>24170.696947890199</v>
      </c>
      <c r="AI1695">
        <v>8.8296675407971304E-3</v>
      </c>
      <c r="AJ1695">
        <v>2.5671257722331201E-2</v>
      </c>
      <c r="AK1695">
        <v>0</v>
      </c>
      <c r="AL1695">
        <v>3.4500925263128403E-2</v>
      </c>
      <c r="AM1695">
        <v>3.6060390207744302</v>
      </c>
      <c r="AN1695">
        <v>0.20206412661968601</v>
      </c>
      <c r="AO1695">
        <v>0</v>
      </c>
      <c r="AP1695">
        <v>3.8081031473941098</v>
      </c>
      <c r="AQ1695">
        <v>0.19010032086611001</v>
      </c>
      <c r="AR1695">
        <v>0.55269513914350799</v>
      </c>
      <c r="AS1695">
        <v>0</v>
      </c>
      <c r="AT1695">
        <v>0.74279546000961905</v>
      </c>
      <c r="AU1695">
        <v>0</v>
      </c>
      <c r="AV1695">
        <v>0</v>
      </c>
      <c r="AW1695">
        <v>0</v>
      </c>
      <c r="AX1695">
        <v>0.74279546000961905</v>
      </c>
      <c r="AY1695">
        <v>0.21641474462466101</v>
      </c>
      <c r="AZ1695">
        <v>0.62920134404863903</v>
      </c>
      <c r="BA1695">
        <v>0</v>
      </c>
      <c r="BB1695">
        <v>0.84561608867329996</v>
      </c>
      <c r="BC1695">
        <v>0</v>
      </c>
      <c r="BD1695">
        <v>0</v>
      </c>
      <c r="BE1695">
        <v>0</v>
      </c>
      <c r="BF1695">
        <v>0.84561608867329996</v>
      </c>
      <c r="BG1695">
        <v>1.0789778413003599</v>
      </c>
      <c r="BH1695">
        <v>8.0792965257657396</v>
      </c>
      <c r="BI1695">
        <v>0</v>
      </c>
      <c r="BJ1695">
        <v>9.1582743670661095</v>
      </c>
      <c r="BK1695">
        <v>0.21673719384780599</v>
      </c>
      <c r="BL1695">
        <v>1.2144852434639799E-2</v>
      </c>
      <c r="BM1695">
        <v>0</v>
      </c>
      <c r="BN1695">
        <v>0.22888204628244599</v>
      </c>
      <c r="BO1695">
        <v>3.2105754787705099</v>
      </c>
      <c r="BP1695">
        <v>2159.15878360545</v>
      </c>
    </row>
    <row r="1696" spans="1:68" x14ac:dyDescent="0.25">
      <c r="A1696" t="s">
        <v>6087</v>
      </c>
      <c r="B1696">
        <v>2034</v>
      </c>
      <c r="C1696" t="s">
        <v>6138</v>
      </c>
      <c r="D1696" t="s">
        <v>6089</v>
      </c>
      <c r="E1696" t="s">
        <v>6089</v>
      </c>
      <c r="F1696" t="s">
        <v>6093</v>
      </c>
      <c r="G1696">
        <v>141.895575636812</v>
      </c>
      <c r="H1696">
        <v>3430139.0296671102</v>
      </c>
      <c r="I1696">
        <v>0</v>
      </c>
      <c r="J1696">
        <v>3430139.0296671102</v>
      </c>
      <c r="K1696">
        <v>417036.77261961601</v>
      </c>
      <c r="L1696">
        <v>6253672.2884175302</v>
      </c>
      <c r="M1696">
        <v>0</v>
      </c>
      <c r="N1696">
        <v>0</v>
      </c>
      <c r="O1696">
        <v>0</v>
      </c>
      <c r="P1696">
        <v>0</v>
      </c>
      <c r="Q1696">
        <v>0</v>
      </c>
      <c r="R1696">
        <v>0</v>
      </c>
      <c r="S1696">
        <v>0</v>
      </c>
      <c r="T1696">
        <v>0</v>
      </c>
      <c r="U1696">
        <v>3.4029729454003503E-2</v>
      </c>
      <c r="V1696">
        <v>5.8527308400545902E-2</v>
      </c>
      <c r="W1696">
        <v>9.2557037854549495E-2</v>
      </c>
      <c r="X1696">
        <v>0</v>
      </c>
      <c r="Y1696">
        <v>0</v>
      </c>
      <c r="Z1696">
        <v>0</v>
      </c>
      <c r="AA1696">
        <v>0</v>
      </c>
      <c r="AB1696">
        <v>0.13611891781601401</v>
      </c>
      <c r="AC1696">
        <v>0.16722088114441699</v>
      </c>
      <c r="AD1696">
        <v>0.30333979896043101</v>
      </c>
      <c r="AE1696">
        <v>0</v>
      </c>
      <c r="AF1696">
        <v>0</v>
      </c>
      <c r="AG1696">
        <v>0</v>
      </c>
      <c r="AH1696">
        <v>0</v>
      </c>
      <c r="AI1696">
        <v>0</v>
      </c>
      <c r="AJ1696">
        <v>0</v>
      </c>
      <c r="AK1696">
        <v>0</v>
      </c>
      <c r="AL1696">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v>0</v>
      </c>
      <c r="BK1696">
        <v>0</v>
      </c>
      <c r="BL1696">
        <v>0</v>
      </c>
      <c r="BM1696">
        <v>0</v>
      </c>
      <c r="BN1696">
        <v>0</v>
      </c>
      <c r="BO1696">
        <v>0</v>
      </c>
      <c r="BP1696">
        <v>0</v>
      </c>
    </row>
    <row r="1697" spans="1:68" x14ac:dyDescent="0.25">
      <c r="A1697" t="s">
        <v>6087</v>
      </c>
      <c r="B1697">
        <v>2034</v>
      </c>
      <c r="C1697" t="s">
        <v>6139</v>
      </c>
      <c r="D1697" t="s">
        <v>6089</v>
      </c>
      <c r="E1697" t="s">
        <v>6089</v>
      </c>
      <c r="F1697" t="s">
        <v>6090</v>
      </c>
      <c r="G1697">
        <v>2043.88815814078</v>
      </c>
      <c r="H1697">
        <v>28597614.1923397</v>
      </c>
      <c r="I1697">
        <v>28597614.1923397</v>
      </c>
      <c r="J1697">
        <v>0</v>
      </c>
      <c r="K1697">
        <v>6007069.0523020998</v>
      </c>
      <c r="L1697">
        <v>0</v>
      </c>
      <c r="M1697">
        <v>35.761847960533402</v>
      </c>
      <c r="N1697">
        <v>12.470442370616</v>
      </c>
      <c r="O1697">
        <v>19.7938286894166</v>
      </c>
      <c r="P1697">
        <v>68.026119020566</v>
      </c>
      <c r="Q1697">
        <v>0.51489711341424305</v>
      </c>
      <c r="R1697">
        <v>6.0463503983348996E-3</v>
      </c>
      <c r="S1697">
        <v>0</v>
      </c>
      <c r="T1697">
        <v>0.52094346381257794</v>
      </c>
      <c r="U1697">
        <v>0.28371126230697902</v>
      </c>
      <c r="V1697">
        <v>0.92963444523813599</v>
      </c>
      <c r="W1697">
        <v>1.73428917135769</v>
      </c>
      <c r="X1697">
        <v>0.53817847606073399</v>
      </c>
      <c r="Y1697">
        <v>6.3197395330650804E-3</v>
      </c>
      <c r="Z1697">
        <v>0</v>
      </c>
      <c r="AA1697">
        <v>0.54449821559379896</v>
      </c>
      <c r="AB1697">
        <v>1.1348450492279101</v>
      </c>
      <c r="AC1697">
        <v>2.6560984149661002</v>
      </c>
      <c r="AD1697">
        <v>4.3354416797878201</v>
      </c>
      <c r="AE1697">
        <v>48826.028939816599</v>
      </c>
      <c r="AF1697">
        <v>2906.1253635734802</v>
      </c>
      <c r="AG1697">
        <v>0</v>
      </c>
      <c r="AH1697">
        <v>51732.154303390103</v>
      </c>
      <c r="AI1697">
        <v>1.55624493222522E-2</v>
      </c>
      <c r="AJ1697">
        <v>6.0874483137337301E-2</v>
      </c>
      <c r="AK1697">
        <v>0</v>
      </c>
      <c r="AL1697">
        <v>7.6436932459589504E-2</v>
      </c>
      <c r="AM1697">
        <v>7.6925607433384897</v>
      </c>
      <c r="AN1697">
        <v>0.457861234519017</v>
      </c>
      <c r="AO1697">
        <v>0</v>
      </c>
      <c r="AP1697">
        <v>8.1504219778574996</v>
      </c>
      <c r="AQ1697">
        <v>0.33505526634535598</v>
      </c>
      <c r="AR1697">
        <v>1.31061092883704</v>
      </c>
      <c r="AS1697">
        <v>0</v>
      </c>
      <c r="AT1697">
        <v>1.6456661951824001</v>
      </c>
      <c r="AU1697">
        <v>0</v>
      </c>
      <c r="AV1697">
        <v>0</v>
      </c>
      <c r="AW1697">
        <v>0</v>
      </c>
      <c r="AX1697">
        <v>1.6456661951824001</v>
      </c>
      <c r="AY1697">
        <v>0.38143491589553102</v>
      </c>
      <c r="AZ1697">
        <v>1.4920307770881001</v>
      </c>
      <c r="BA1697">
        <v>0</v>
      </c>
      <c r="BB1697">
        <v>1.87346569298363</v>
      </c>
      <c r="BC1697">
        <v>0</v>
      </c>
      <c r="BD1697">
        <v>0</v>
      </c>
      <c r="BE1697">
        <v>0</v>
      </c>
      <c r="BF1697">
        <v>1.87346569298363</v>
      </c>
      <c r="BG1697">
        <v>1.85710723061871</v>
      </c>
      <c r="BH1697">
        <v>19.2660145260203</v>
      </c>
      <c r="BI1697">
        <v>0</v>
      </c>
      <c r="BJ1697">
        <v>21.123121756639001</v>
      </c>
      <c r="BK1697">
        <v>0.46235329662542601</v>
      </c>
      <c r="BL1697">
        <v>2.7519269361658799E-2</v>
      </c>
      <c r="BM1697">
        <v>0</v>
      </c>
      <c r="BN1697">
        <v>0.48987256598708401</v>
      </c>
      <c r="BO1697">
        <v>6.9342011313295098</v>
      </c>
      <c r="BP1697">
        <v>4621.21285123916</v>
      </c>
    </row>
    <row r="1698" spans="1:68" x14ac:dyDescent="0.25">
      <c r="A1698" t="s">
        <v>6087</v>
      </c>
      <c r="B1698">
        <v>2034</v>
      </c>
      <c r="C1698" t="s">
        <v>6139</v>
      </c>
      <c r="D1698" t="s">
        <v>6089</v>
      </c>
      <c r="E1698" t="s">
        <v>6089</v>
      </c>
      <c r="F1698" t="s">
        <v>6093</v>
      </c>
      <c r="G1698">
        <v>407.17456746343601</v>
      </c>
      <c r="H1698">
        <v>8386190.1451665303</v>
      </c>
      <c r="I1698">
        <v>0</v>
      </c>
      <c r="J1698">
        <v>8386190.1451665303</v>
      </c>
      <c r="K1698">
        <v>1196702.34075773</v>
      </c>
      <c r="L1698">
        <v>15289317.5648678</v>
      </c>
      <c r="M1698">
        <v>0</v>
      </c>
      <c r="N1698">
        <v>0</v>
      </c>
      <c r="O1698">
        <v>0</v>
      </c>
      <c r="P1698">
        <v>0</v>
      </c>
      <c r="Q1698">
        <v>0</v>
      </c>
      <c r="R1698">
        <v>0</v>
      </c>
      <c r="S1698">
        <v>0</v>
      </c>
      <c r="T1698">
        <v>0</v>
      </c>
      <c r="U1698">
        <v>8.3197730273207995E-2</v>
      </c>
      <c r="V1698">
        <v>0.14314154526268799</v>
      </c>
      <c r="W1698">
        <v>0.226339275535896</v>
      </c>
      <c r="X1698">
        <v>0</v>
      </c>
      <c r="Y1698">
        <v>0</v>
      </c>
      <c r="Z1698">
        <v>0</v>
      </c>
      <c r="AA1698">
        <v>0</v>
      </c>
      <c r="AB1698">
        <v>0.33279092109283198</v>
      </c>
      <c r="AC1698">
        <v>0.40897584360768002</v>
      </c>
      <c r="AD1698">
        <v>0.74176676470051195</v>
      </c>
      <c r="AE1698">
        <v>0</v>
      </c>
      <c r="AF1698">
        <v>0</v>
      </c>
      <c r="AG1698">
        <v>0</v>
      </c>
      <c r="AH1698">
        <v>0</v>
      </c>
      <c r="AI1698">
        <v>0</v>
      </c>
      <c r="AJ1698">
        <v>0</v>
      </c>
      <c r="AK1698">
        <v>0</v>
      </c>
      <c r="AL1698">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0</v>
      </c>
      <c r="BF1698">
        <v>0</v>
      </c>
      <c r="BG1698">
        <v>0</v>
      </c>
      <c r="BH1698">
        <v>0</v>
      </c>
      <c r="BI1698">
        <v>0</v>
      </c>
      <c r="BJ1698">
        <v>0</v>
      </c>
      <c r="BK1698">
        <v>0</v>
      </c>
      <c r="BL1698">
        <v>0</v>
      </c>
      <c r="BM1698">
        <v>0</v>
      </c>
      <c r="BN1698">
        <v>0</v>
      </c>
      <c r="BO1698">
        <v>0</v>
      </c>
      <c r="BP1698">
        <v>0</v>
      </c>
    </row>
    <row r="1699" spans="1:68" x14ac:dyDescent="0.25">
      <c r="A1699" t="s">
        <v>6087</v>
      </c>
      <c r="B1699">
        <v>2034</v>
      </c>
      <c r="C1699" t="s">
        <v>6140</v>
      </c>
      <c r="D1699" t="s">
        <v>6089</v>
      </c>
      <c r="E1699" t="s">
        <v>6089</v>
      </c>
      <c r="F1699" t="s">
        <v>6090</v>
      </c>
      <c r="G1699">
        <v>214.35830101964899</v>
      </c>
      <c r="H1699">
        <v>4342816.2083731396</v>
      </c>
      <c r="I1699">
        <v>4342816.2083731396</v>
      </c>
      <c r="J1699">
        <v>0</v>
      </c>
      <c r="K1699">
        <v>307647.03362340003</v>
      </c>
      <c r="L1699">
        <v>0</v>
      </c>
      <c r="M1699">
        <v>49.566814656507503</v>
      </c>
      <c r="N1699">
        <v>3.6693919502902999</v>
      </c>
      <c r="O1699">
        <v>0.466930821332741</v>
      </c>
      <c r="P1699">
        <v>53.703137428130603</v>
      </c>
      <c r="Q1699">
        <v>5.9472338792723102E-2</v>
      </c>
      <c r="R1699">
        <v>4.5159177770953103E-3</v>
      </c>
      <c r="S1699">
        <v>0</v>
      </c>
      <c r="T1699">
        <v>6.3988256569818394E-2</v>
      </c>
      <c r="U1699">
        <v>4.3084218850884801E-2</v>
      </c>
      <c r="V1699">
        <v>0.35185445394002701</v>
      </c>
      <c r="W1699">
        <v>0.45892692936072998</v>
      </c>
      <c r="X1699">
        <v>6.2161414048335098E-2</v>
      </c>
      <c r="Y1699">
        <v>4.7201075398872203E-3</v>
      </c>
      <c r="Z1699">
        <v>0</v>
      </c>
      <c r="AA1699">
        <v>6.6881521588222401E-2</v>
      </c>
      <c r="AB1699">
        <v>0.17233687540353901</v>
      </c>
      <c r="AC1699">
        <v>1.00529843982865</v>
      </c>
      <c r="AD1699">
        <v>1.24451683682041</v>
      </c>
      <c r="AE1699">
        <v>19754.612662371899</v>
      </c>
      <c r="AF1699">
        <v>291.42360718536702</v>
      </c>
      <c r="AG1699">
        <v>0</v>
      </c>
      <c r="AH1699">
        <v>20046.036269557299</v>
      </c>
      <c r="AI1699">
        <v>5.2167402378899101E-3</v>
      </c>
      <c r="AJ1699">
        <v>3.4517835611674601E-3</v>
      </c>
      <c r="AK1699">
        <v>0</v>
      </c>
      <c r="AL1699">
        <v>8.6685237990573802E-3</v>
      </c>
      <c r="AM1699">
        <v>3.1123472698083101</v>
      </c>
      <c r="AN1699">
        <v>4.5913907991155897E-2</v>
      </c>
      <c r="AO1699">
        <v>0</v>
      </c>
      <c r="AP1699">
        <v>3.15826117779946</v>
      </c>
      <c r="AQ1699">
        <v>0.112314986777915</v>
      </c>
      <c r="AR1699">
        <v>7.4315953517663402E-2</v>
      </c>
      <c r="AS1699">
        <v>0</v>
      </c>
      <c r="AT1699">
        <v>0.186630940295579</v>
      </c>
      <c r="AU1699">
        <v>0</v>
      </c>
      <c r="AV1699">
        <v>0</v>
      </c>
      <c r="AW1699">
        <v>0</v>
      </c>
      <c r="AX1699">
        <v>0.186630940295579</v>
      </c>
      <c r="AY1699">
        <v>0.127862062885124</v>
      </c>
      <c r="AZ1699">
        <v>8.4603056053707604E-2</v>
      </c>
      <c r="BA1699">
        <v>0</v>
      </c>
      <c r="BB1699">
        <v>0.21246511893883099</v>
      </c>
      <c r="BC1699">
        <v>0</v>
      </c>
      <c r="BD1699">
        <v>0</v>
      </c>
      <c r="BE1699">
        <v>0</v>
      </c>
      <c r="BF1699">
        <v>0.21246511893883099</v>
      </c>
      <c r="BG1699">
        <v>0.30425315912247197</v>
      </c>
      <c r="BH1699">
        <v>0.56762315912119599</v>
      </c>
      <c r="BI1699">
        <v>0</v>
      </c>
      <c r="BJ1699">
        <v>0.87187631824366896</v>
      </c>
      <c r="BK1699">
        <v>0.187064368868994</v>
      </c>
      <c r="BL1699">
        <v>2.7596072918956798E-3</v>
      </c>
      <c r="BM1699">
        <v>0</v>
      </c>
      <c r="BN1699">
        <v>0.18982397616089</v>
      </c>
      <c r="BO1699">
        <v>0.35102640349185998</v>
      </c>
      <c r="BP1699">
        <v>1790.70447911375</v>
      </c>
    </row>
    <row r="1700" spans="1:68" x14ac:dyDescent="0.25">
      <c r="A1700" t="s">
        <v>6087</v>
      </c>
      <c r="B1700">
        <v>2034</v>
      </c>
      <c r="C1700" t="s">
        <v>6140</v>
      </c>
      <c r="D1700" t="s">
        <v>6089</v>
      </c>
      <c r="E1700" t="s">
        <v>6089</v>
      </c>
      <c r="F1700" t="s">
        <v>6093</v>
      </c>
      <c r="G1700">
        <v>202.98881773638701</v>
      </c>
      <c r="H1700">
        <v>4049153.0888555301</v>
      </c>
      <c r="I1700">
        <v>0</v>
      </c>
      <c r="J1700">
        <v>4049153.0888555301</v>
      </c>
      <c r="K1700">
        <v>291329.55121526303</v>
      </c>
      <c r="L1700">
        <v>7533654.6350474302</v>
      </c>
      <c r="M1700">
        <v>0</v>
      </c>
      <c r="N1700">
        <v>0</v>
      </c>
      <c r="O1700">
        <v>0</v>
      </c>
      <c r="P1700">
        <v>0</v>
      </c>
      <c r="Q1700">
        <v>0</v>
      </c>
      <c r="R1700">
        <v>0</v>
      </c>
      <c r="S1700">
        <v>0</v>
      </c>
      <c r="T1700">
        <v>0</v>
      </c>
      <c r="U1700">
        <v>4.0170845246601E-2</v>
      </c>
      <c r="V1700">
        <v>0.16403095141948801</v>
      </c>
      <c r="W1700">
        <v>0.20420179666608901</v>
      </c>
      <c r="X1700">
        <v>0</v>
      </c>
      <c r="Y1700">
        <v>0</v>
      </c>
      <c r="Z1700">
        <v>0</v>
      </c>
      <c r="AA1700">
        <v>0</v>
      </c>
      <c r="AB1700">
        <v>0.160683380986404</v>
      </c>
      <c r="AC1700">
        <v>0.46865986119853698</v>
      </c>
      <c r="AD1700">
        <v>0.62934324218494198</v>
      </c>
      <c r="AE1700">
        <v>0</v>
      </c>
      <c r="AF1700">
        <v>0</v>
      </c>
      <c r="AG1700">
        <v>0</v>
      </c>
      <c r="AH1700">
        <v>0</v>
      </c>
      <c r="AI1700">
        <v>0</v>
      </c>
      <c r="AJ1700">
        <v>0</v>
      </c>
      <c r="AK1700">
        <v>0</v>
      </c>
      <c r="AL1700">
        <v>0</v>
      </c>
      <c r="AM1700">
        <v>0</v>
      </c>
      <c r="AN1700">
        <v>0</v>
      </c>
      <c r="AO1700">
        <v>0</v>
      </c>
      <c r="AP1700">
        <v>0</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v>0</v>
      </c>
      <c r="BK1700">
        <v>0</v>
      </c>
      <c r="BL1700">
        <v>0</v>
      </c>
      <c r="BM1700">
        <v>0</v>
      </c>
      <c r="BN1700">
        <v>0</v>
      </c>
      <c r="BO1700">
        <v>0</v>
      </c>
      <c r="BP1700">
        <v>0</v>
      </c>
    </row>
    <row r="1701" spans="1:68" x14ac:dyDescent="0.25">
      <c r="A1701" t="s">
        <v>6087</v>
      </c>
      <c r="B1701">
        <v>2034</v>
      </c>
      <c r="C1701" t="s">
        <v>6141</v>
      </c>
      <c r="D1701" t="s">
        <v>6089</v>
      </c>
      <c r="E1701" t="s">
        <v>6089</v>
      </c>
      <c r="F1701" t="s">
        <v>6090</v>
      </c>
      <c r="G1701">
        <v>5765.1487987050796</v>
      </c>
      <c r="H1701">
        <v>114252922.344229</v>
      </c>
      <c r="I1701">
        <v>114252922.344229</v>
      </c>
      <c r="J1701">
        <v>0</v>
      </c>
      <c r="K1701">
        <v>26135494.958097599</v>
      </c>
      <c r="L1701">
        <v>0</v>
      </c>
      <c r="M1701">
        <v>163.87351139055201</v>
      </c>
      <c r="N1701">
        <v>68.2471055214654</v>
      </c>
      <c r="O1701">
        <v>106.678785922077</v>
      </c>
      <c r="P1701">
        <v>338.79940283409502</v>
      </c>
      <c r="Q1701">
        <v>2.7591035925263698</v>
      </c>
      <c r="R1701">
        <v>2.8156653213724198E-2</v>
      </c>
      <c r="S1701">
        <v>0</v>
      </c>
      <c r="T1701">
        <v>2.7872602457400899</v>
      </c>
      <c r="U1701">
        <v>1.1334805974539099</v>
      </c>
      <c r="V1701">
        <v>3.6227192369259198</v>
      </c>
      <c r="W1701">
        <v>7.5434600801199396</v>
      </c>
      <c r="X1701">
        <v>2.88385801363955</v>
      </c>
      <c r="Y1701">
        <v>2.94297721287506E-2</v>
      </c>
      <c r="Z1701">
        <v>0</v>
      </c>
      <c r="AA1701">
        <v>2.9132877857683002</v>
      </c>
      <c r="AB1701">
        <v>4.5339223898156602</v>
      </c>
      <c r="AC1701">
        <v>10.350626391216901</v>
      </c>
      <c r="AD1701">
        <v>17.7978365668009</v>
      </c>
      <c r="AE1701">
        <v>175056.65902801501</v>
      </c>
      <c r="AF1701">
        <v>14604.853102298501</v>
      </c>
      <c r="AG1701">
        <v>0</v>
      </c>
      <c r="AH1701">
        <v>189661.51213031399</v>
      </c>
      <c r="AI1701">
        <v>6.5112120576093696E-2</v>
      </c>
      <c r="AJ1701">
        <v>0.318261600026641</v>
      </c>
      <c r="AK1701">
        <v>0</v>
      </c>
      <c r="AL1701">
        <v>0.383373720602735</v>
      </c>
      <c r="AM1701">
        <v>27.580247919788299</v>
      </c>
      <c r="AN1701">
        <v>2.30100055393505</v>
      </c>
      <c r="AO1701">
        <v>0</v>
      </c>
      <c r="AP1701">
        <v>29.881248473723399</v>
      </c>
      <c r="AQ1701">
        <v>1.40184610084094</v>
      </c>
      <c r="AR1701">
        <v>6.8520849743074503</v>
      </c>
      <c r="AS1701">
        <v>0</v>
      </c>
      <c r="AT1701">
        <v>8.2539310751483903</v>
      </c>
      <c r="AU1701">
        <v>0</v>
      </c>
      <c r="AV1701">
        <v>0</v>
      </c>
      <c r="AW1701">
        <v>0</v>
      </c>
      <c r="AX1701">
        <v>8.2539310751483903</v>
      </c>
      <c r="AY1701">
        <v>1.59589507547566</v>
      </c>
      <c r="AZ1701">
        <v>7.8005771537105604</v>
      </c>
      <c r="BA1701">
        <v>0</v>
      </c>
      <c r="BB1701">
        <v>9.3964722291862302</v>
      </c>
      <c r="BC1701">
        <v>0</v>
      </c>
      <c r="BD1701">
        <v>0</v>
      </c>
      <c r="BE1701">
        <v>0</v>
      </c>
      <c r="BF1701">
        <v>9.3964722291862302</v>
      </c>
      <c r="BG1701">
        <v>7.02592503858145</v>
      </c>
      <c r="BH1701">
        <v>101.092415238222</v>
      </c>
      <c r="BI1701">
        <v>0</v>
      </c>
      <c r="BJ1701">
        <v>108.118340276803</v>
      </c>
      <c r="BK1701">
        <v>1.6576818790158201</v>
      </c>
      <c r="BL1701">
        <v>0.138299225335345</v>
      </c>
      <c r="BM1701">
        <v>0</v>
      </c>
      <c r="BN1701">
        <v>1.79598110435116</v>
      </c>
      <c r="BO1701">
        <v>27.706926917101299</v>
      </c>
      <c r="BP1701">
        <v>16942.387747896701</v>
      </c>
    </row>
    <row r="1702" spans="1:68" x14ac:dyDescent="0.25">
      <c r="A1702" t="s">
        <v>6087</v>
      </c>
      <c r="B1702">
        <v>2034</v>
      </c>
      <c r="C1702" t="s">
        <v>6141</v>
      </c>
      <c r="D1702" t="s">
        <v>6089</v>
      </c>
      <c r="E1702" t="s">
        <v>6089</v>
      </c>
      <c r="F1702" t="s">
        <v>6093</v>
      </c>
      <c r="G1702">
        <v>472.70642689318697</v>
      </c>
      <c r="H1702">
        <v>11465472.944923</v>
      </c>
      <c r="I1702">
        <v>0</v>
      </c>
      <c r="J1702">
        <v>11465472.944923</v>
      </c>
      <c r="K1702">
        <v>2142948.4074204899</v>
      </c>
      <c r="L1702">
        <v>20875298.951126602</v>
      </c>
      <c r="M1702">
        <v>0</v>
      </c>
      <c r="N1702">
        <v>0</v>
      </c>
      <c r="O1702">
        <v>0</v>
      </c>
      <c r="P1702">
        <v>0</v>
      </c>
      <c r="Q1702">
        <v>0</v>
      </c>
      <c r="R1702">
        <v>0</v>
      </c>
      <c r="S1702">
        <v>0</v>
      </c>
      <c r="T1702">
        <v>0</v>
      </c>
      <c r="U1702">
        <v>0.113746684610378</v>
      </c>
      <c r="V1702">
        <v>0.19106041061705301</v>
      </c>
      <c r="W1702">
        <v>0.30480709522743199</v>
      </c>
      <c r="X1702">
        <v>0</v>
      </c>
      <c r="Y1702">
        <v>0</v>
      </c>
      <c r="Z1702">
        <v>0</v>
      </c>
      <c r="AA1702">
        <v>0</v>
      </c>
      <c r="AB1702">
        <v>0.45498673844151399</v>
      </c>
      <c r="AC1702">
        <v>0.54588688747729497</v>
      </c>
      <c r="AD1702">
        <v>1.00087362591881</v>
      </c>
      <c r="AE1702">
        <v>0</v>
      </c>
      <c r="AF1702">
        <v>0</v>
      </c>
      <c r="AG1702">
        <v>0</v>
      </c>
      <c r="AH1702">
        <v>0</v>
      </c>
      <c r="AI1702">
        <v>0</v>
      </c>
      <c r="AJ1702">
        <v>0</v>
      </c>
      <c r="AK1702">
        <v>0</v>
      </c>
      <c r="AL1702">
        <v>0</v>
      </c>
      <c r="AM1702">
        <v>0</v>
      </c>
      <c r="AN1702">
        <v>0</v>
      </c>
      <c r="AO1702">
        <v>0</v>
      </c>
      <c r="AP1702">
        <v>0</v>
      </c>
      <c r="AQ1702">
        <v>0</v>
      </c>
      <c r="AR1702">
        <v>0</v>
      </c>
      <c r="AS1702">
        <v>0</v>
      </c>
      <c r="AT1702">
        <v>0</v>
      </c>
      <c r="AU1702">
        <v>0</v>
      </c>
      <c r="AV1702">
        <v>0</v>
      </c>
      <c r="AW1702">
        <v>0</v>
      </c>
      <c r="AX1702">
        <v>0</v>
      </c>
      <c r="AY1702">
        <v>0</v>
      </c>
      <c r="AZ1702">
        <v>0</v>
      </c>
      <c r="BA1702">
        <v>0</v>
      </c>
      <c r="BB1702">
        <v>0</v>
      </c>
      <c r="BC1702">
        <v>0</v>
      </c>
      <c r="BD1702">
        <v>0</v>
      </c>
      <c r="BE1702">
        <v>0</v>
      </c>
      <c r="BF1702">
        <v>0</v>
      </c>
      <c r="BG1702">
        <v>0</v>
      </c>
      <c r="BH1702">
        <v>0</v>
      </c>
      <c r="BI1702">
        <v>0</v>
      </c>
      <c r="BJ1702">
        <v>0</v>
      </c>
      <c r="BK1702">
        <v>0</v>
      </c>
      <c r="BL1702">
        <v>0</v>
      </c>
      <c r="BM1702">
        <v>0</v>
      </c>
      <c r="BN1702">
        <v>0</v>
      </c>
      <c r="BO1702">
        <v>0</v>
      </c>
      <c r="BP1702">
        <v>0</v>
      </c>
    </row>
    <row r="1703" spans="1:68" x14ac:dyDescent="0.25">
      <c r="A1703" t="s">
        <v>6087</v>
      </c>
      <c r="B1703">
        <v>2034</v>
      </c>
      <c r="C1703" t="s">
        <v>6142</v>
      </c>
      <c r="D1703" t="s">
        <v>6089</v>
      </c>
      <c r="E1703" t="s">
        <v>6089</v>
      </c>
      <c r="F1703" t="s">
        <v>6090</v>
      </c>
      <c r="G1703">
        <v>135.46593427029501</v>
      </c>
      <c r="H1703">
        <v>1745537.8050201801</v>
      </c>
      <c r="I1703">
        <v>1745537.8050201801</v>
      </c>
      <c r="J1703">
        <v>0</v>
      </c>
      <c r="K1703">
        <v>540996.75510185002</v>
      </c>
      <c r="L1703">
        <v>0</v>
      </c>
      <c r="M1703">
        <v>2.2373746981420002</v>
      </c>
      <c r="N1703">
        <v>0.288705742849657</v>
      </c>
      <c r="O1703">
        <v>2.7134484519753301</v>
      </c>
      <c r="P1703">
        <v>5.2395288929669999</v>
      </c>
      <c r="Q1703">
        <v>1.3516574571463699E-2</v>
      </c>
      <c r="R1703">
        <v>1.20540333172278E-4</v>
      </c>
      <c r="S1703">
        <v>0</v>
      </c>
      <c r="T1703">
        <v>1.36371149046359E-2</v>
      </c>
      <c r="U1703">
        <v>1.7317134594615601E-2</v>
      </c>
      <c r="V1703">
        <v>6.5887222174101701E-2</v>
      </c>
      <c r="W1703">
        <v>9.6841471673353302E-2</v>
      </c>
      <c r="X1703">
        <v>1.41277340946739E-2</v>
      </c>
      <c r="Y1703">
        <v>1.2599063214852201E-4</v>
      </c>
      <c r="Z1703">
        <v>0</v>
      </c>
      <c r="AA1703">
        <v>1.42537247268224E-2</v>
      </c>
      <c r="AB1703">
        <v>6.9268538378462599E-2</v>
      </c>
      <c r="AC1703">
        <v>0.18824920621171901</v>
      </c>
      <c r="AD1703">
        <v>0.27177146931700402</v>
      </c>
      <c r="AE1703">
        <v>3131.2274605423299</v>
      </c>
      <c r="AF1703">
        <v>67.903441634976801</v>
      </c>
      <c r="AG1703">
        <v>0</v>
      </c>
      <c r="AH1703">
        <v>3199.13090217731</v>
      </c>
      <c r="AI1703">
        <v>1.0500079710317801E-3</v>
      </c>
      <c r="AJ1703">
        <v>1.37500820069919E-3</v>
      </c>
      <c r="AK1703">
        <v>0</v>
      </c>
      <c r="AL1703">
        <v>2.42501617173098E-3</v>
      </c>
      <c r="AM1703">
        <v>0.493326161566845</v>
      </c>
      <c r="AN1703">
        <v>1.0698214882530199E-2</v>
      </c>
      <c r="AO1703">
        <v>0</v>
      </c>
      <c r="AP1703">
        <v>0.50402437644937503</v>
      </c>
      <c r="AQ1703">
        <v>2.2606383681247399E-2</v>
      </c>
      <c r="AR1703">
        <v>2.96035495038415E-2</v>
      </c>
      <c r="AS1703">
        <v>0</v>
      </c>
      <c r="AT1703">
        <v>5.2209933185088903E-2</v>
      </c>
      <c r="AU1703">
        <v>0</v>
      </c>
      <c r="AV1703">
        <v>0</v>
      </c>
      <c r="AW1703">
        <v>0</v>
      </c>
      <c r="AX1703">
        <v>5.2209933185088903E-2</v>
      </c>
      <c r="AY1703">
        <v>2.5735646994041701E-2</v>
      </c>
      <c r="AZ1703">
        <v>3.3701387649785398E-2</v>
      </c>
      <c r="BA1703">
        <v>0</v>
      </c>
      <c r="BB1703">
        <v>5.94370346438272E-2</v>
      </c>
      <c r="BC1703">
        <v>0</v>
      </c>
      <c r="BD1703">
        <v>0</v>
      </c>
      <c r="BE1703">
        <v>0</v>
      </c>
      <c r="BF1703">
        <v>5.94370346438272E-2</v>
      </c>
      <c r="BG1703">
        <v>0.218847903044876</v>
      </c>
      <c r="BH1703">
        <v>0.436983279024035</v>
      </c>
      <c r="BI1703">
        <v>0</v>
      </c>
      <c r="BJ1703">
        <v>0.655831182068912</v>
      </c>
      <c r="BK1703">
        <v>2.9650851611346399E-2</v>
      </c>
      <c r="BL1703">
        <v>6.4300498676314404E-4</v>
      </c>
      <c r="BM1703">
        <v>0</v>
      </c>
      <c r="BN1703">
        <v>3.02938565981095E-2</v>
      </c>
      <c r="BO1703">
        <v>0.42330761322601201</v>
      </c>
      <c r="BP1703">
        <v>285.77709621826602</v>
      </c>
    </row>
    <row r="1704" spans="1:68" x14ac:dyDescent="0.25">
      <c r="A1704" t="s">
        <v>6087</v>
      </c>
      <c r="B1704">
        <v>2034</v>
      </c>
      <c r="C1704" t="s">
        <v>6142</v>
      </c>
      <c r="D1704" t="s">
        <v>6089</v>
      </c>
      <c r="E1704" t="s">
        <v>6089</v>
      </c>
      <c r="F1704" t="s">
        <v>6093</v>
      </c>
      <c r="G1704">
        <v>22.8588071777259</v>
      </c>
      <c r="H1704">
        <v>407860.13607926999</v>
      </c>
      <c r="I1704">
        <v>0</v>
      </c>
      <c r="J1704">
        <v>407860.13607926999</v>
      </c>
      <c r="K1704">
        <v>91288.932344966393</v>
      </c>
      <c r="L1704">
        <v>767918.36405762099</v>
      </c>
      <c r="M1704">
        <v>0</v>
      </c>
      <c r="N1704">
        <v>0</v>
      </c>
      <c r="O1704">
        <v>0</v>
      </c>
      <c r="P1704">
        <v>0</v>
      </c>
      <c r="Q1704">
        <v>0</v>
      </c>
      <c r="R1704">
        <v>0</v>
      </c>
      <c r="S1704">
        <v>0</v>
      </c>
      <c r="T1704">
        <v>0</v>
      </c>
      <c r="U1704">
        <v>4.0462995713698201E-3</v>
      </c>
      <c r="V1704">
        <v>8.1545916167011304E-3</v>
      </c>
      <c r="W1704">
        <v>1.2200891188070899E-2</v>
      </c>
      <c r="X1704">
        <v>0</v>
      </c>
      <c r="Y1704">
        <v>0</v>
      </c>
      <c r="Z1704">
        <v>0</v>
      </c>
      <c r="AA1704">
        <v>0</v>
      </c>
      <c r="AB1704">
        <v>1.6185198285479201E-2</v>
      </c>
      <c r="AC1704">
        <v>2.3298833190574599E-2</v>
      </c>
      <c r="AD1704">
        <v>3.94840314760539E-2</v>
      </c>
      <c r="AE1704">
        <v>0</v>
      </c>
      <c r="AF1704">
        <v>0</v>
      </c>
      <c r="AG1704">
        <v>0</v>
      </c>
      <c r="AH1704">
        <v>0</v>
      </c>
      <c r="AI1704">
        <v>0</v>
      </c>
      <c r="AJ1704">
        <v>0</v>
      </c>
      <c r="AK1704">
        <v>0</v>
      </c>
      <c r="AL1704">
        <v>0</v>
      </c>
      <c r="AM1704">
        <v>0</v>
      </c>
      <c r="AN1704">
        <v>0</v>
      </c>
      <c r="AO1704">
        <v>0</v>
      </c>
      <c r="AP1704">
        <v>0</v>
      </c>
      <c r="AQ1704">
        <v>0</v>
      </c>
      <c r="AR1704">
        <v>0</v>
      </c>
      <c r="AS1704">
        <v>0</v>
      </c>
      <c r="AT1704">
        <v>0</v>
      </c>
      <c r="AU1704">
        <v>0</v>
      </c>
      <c r="AV1704">
        <v>0</v>
      </c>
      <c r="AW1704">
        <v>0</v>
      </c>
      <c r="AX1704">
        <v>0</v>
      </c>
      <c r="AY1704">
        <v>0</v>
      </c>
      <c r="AZ1704">
        <v>0</v>
      </c>
      <c r="BA1704">
        <v>0</v>
      </c>
      <c r="BB1704">
        <v>0</v>
      </c>
      <c r="BC1704">
        <v>0</v>
      </c>
      <c r="BD1704">
        <v>0</v>
      </c>
      <c r="BE1704">
        <v>0</v>
      </c>
      <c r="BF1704">
        <v>0</v>
      </c>
      <c r="BG1704">
        <v>0</v>
      </c>
      <c r="BH1704">
        <v>0</v>
      </c>
      <c r="BI1704">
        <v>0</v>
      </c>
      <c r="BJ1704">
        <v>0</v>
      </c>
      <c r="BK1704">
        <v>0</v>
      </c>
      <c r="BL1704">
        <v>0</v>
      </c>
      <c r="BM1704">
        <v>0</v>
      </c>
      <c r="BN1704">
        <v>0</v>
      </c>
      <c r="BO1704">
        <v>0</v>
      </c>
      <c r="BP1704">
        <v>0</v>
      </c>
    </row>
    <row r="1705" spans="1:68" x14ac:dyDescent="0.25">
      <c r="A1705" t="s">
        <v>6087</v>
      </c>
      <c r="B1705">
        <v>2034</v>
      </c>
      <c r="C1705" t="s">
        <v>6143</v>
      </c>
      <c r="D1705" t="s">
        <v>6089</v>
      </c>
      <c r="E1705" t="s">
        <v>6089</v>
      </c>
      <c r="F1705" t="s">
        <v>6092</v>
      </c>
      <c r="G1705">
        <v>3.2810853577873602</v>
      </c>
      <c r="H1705">
        <v>159730.283780439</v>
      </c>
      <c r="I1705">
        <v>159730.283780439</v>
      </c>
      <c r="J1705">
        <v>0</v>
      </c>
      <c r="K1705">
        <v>21466.881559225301</v>
      </c>
      <c r="L1705">
        <v>0</v>
      </c>
      <c r="M1705">
        <v>0.45699935180948997</v>
      </c>
      <c r="N1705">
        <v>0</v>
      </c>
      <c r="O1705">
        <v>1.41026546015659E-4</v>
      </c>
      <c r="P1705">
        <v>0.45714037835550603</v>
      </c>
      <c r="Q1705">
        <v>2.4751297615171997E-4</v>
      </c>
      <c r="R1705">
        <v>0</v>
      </c>
      <c r="S1705">
        <v>1.07354538169665E-5</v>
      </c>
      <c r="T1705">
        <v>2.58248429968687E-4</v>
      </c>
      <c r="U1705">
        <v>8.8036249256371495E-4</v>
      </c>
      <c r="V1705">
        <v>5.7550061496636001E-3</v>
      </c>
      <c r="W1705">
        <v>6.8936170721960004E-3</v>
      </c>
      <c r="X1705">
        <v>2.6919294486573998E-4</v>
      </c>
      <c r="Y1705">
        <v>0</v>
      </c>
      <c r="Z1705">
        <v>1.1675785538160701E-5</v>
      </c>
      <c r="AA1705">
        <v>2.808687304039E-4</v>
      </c>
      <c r="AB1705">
        <v>3.5214499702548598E-3</v>
      </c>
      <c r="AC1705">
        <v>1.64428747133245E-2</v>
      </c>
      <c r="AD1705">
        <v>2.0245193413983301E-2</v>
      </c>
      <c r="AE1705">
        <v>335.29060860144602</v>
      </c>
      <c r="AF1705">
        <v>0</v>
      </c>
      <c r="AG1705">
        <v>1.1233497876287599</v>
      </c>
      <c r="AH1705">
        <v>336.41395838907499</v>
      </c>
      <c r="AI1705">
        <v>1.69107729784467E-2</v>
      </c>
      <c r="AJ1705">
        <v>0</v>
      </c>
      <c r="AK1705">
        <v>3.1820557132646001E-6</v>
      </c>
      <c r="AL1705">
        <v>1.6913955034159898E-2</v>
      </c>
      <c r="AM1705">
        <v>2.0357711186746799E-2</v>
      </c>
      <c r="AN1705">
        <v>0</v>
      </c>
      <c r="AO1705">
        <v>6.0652200782935301E-6</v>
      </c>
      <c r="AP1705">
        <v>2.0363776406825101E-2</v>
      </c>
      <c r="AQ1705">
        <v>7.8787327813476901E-2</v>
      </c>
      <c r="AR1705">
        <v>0</v>
      </c>
      <c r="AS1705">
        <v>1.7176653640442298E-5</v>
      </c>
      <c r="AT1705">
        <v>7.8804504467117398E-2</v>
      </c>
      <c r="AU1705">
        <v>2.1044038015876499E-3</v>
      </c>
      <c r="AV1705">
        <v>4.7642191897666401E-4</v>
      </c>
      <c r="AW1705">
        <v>4.45781268421364E-3</v>
      </c>
      <c r="AX1705">
        <v>8.58431428718954E-2</v>
      </c>
      <c r="AY1705">
        <v>0.11496628379870399</v>
      </c>
      <c r="AZ1705">
        <v>0</v>
      </c>
      <c r="BA1705">
        <v>1.8806273673031502E-5</v>
      </c>
      <c r="BB1705">
        <v>0.11498509007237701</v>
      </c>
      <c r="BC1705">
        <v>2.1044038015876499E-3</v>
      </c>
      <c r="BD1705">
        <v>4.7642191897646799E-4</v>
      </c>
      <c r="BE1705">
        <v>4.4578126842118098E-3</v>
      </c>
      <c r="BF1705">
        <v>0.122023728477153</v>
      </c>
      <c r="BG1705">
        <v>5.1988564092371199</v>
      </c>
      <c r="BH1705">
        <v>0</v>
      </c>
      <c r="BI1705">
        <v>0.134022522779983</v>
      </c>
      <c r="BJ1705">
        <v>5.3328789320170999</v>
      </c>
      <c r="BK1705">
        <v>3.3146890181867698E-3</v>
      </c>
      <c r="BL1705">
        <v>0</v>
      </c>
      <c r="BM1705">
        <v>1.11054563089825E-5</v>
      </c>
      <c r="BN1705">
        <v>3.3257944744957599E-3</v>
      </c>
      <c r="BO1705">
        <v>7.9232601620615305E-3</v>
      </c>
      <c r="BP1705">
        <v>35.474431572656599</v>
      </c>
    </row>
    <row r="1706" spans="1:68" x14ac:dyDescent="0.25">
      <c r="A1706" t="s">
        <v>6087</v>
      </c>
      <c r="B1706">
        <v>2034</v>
      </c>
      <c r="C1706" t="s">
        <v>6143</v>
      </c>
      <c r="D1706" t="s">
        <v>6089</v>
      </c>
      <c r="E1706" t="s">
        <v>6089</v>
      </c>
      <c r="F1706" t="s">
        <v>6093</v>
      </c>
      <c r="G1706">
        <v>0.61511301816201602</v>
      </c>
      <c r="H1706">
        <v>51881.425287294602</v>
      </c>
      <c r="I1706">
        <v>0</v>
      </c>
      <c r="J1706">
        <v>51881.425287294602</v>
      </c>
      <c r="K1706">
        <v>4024.4482744350898</v>
      </c>
      <c r="L1706">
        <v>104252.856417253</v>
      </c>
      <c r="M1706">
        <v>0</v>
      </c>
      <c r="N1706">
        <v>0</v>
      </c>
      <c r="O1706">
        <v>0</v>
      </c>
      <c r="P1706">
        <v>0</v>
      </c>
      <c r="Q1706">
        <v>0</v>
      </c>
      <c r="R1706">
        <v>0</v>
      </c>
      <c r="S1706">
        <v>0</v>
      </c>
      <c r="T1706">
        <v>0</v>
      </c>
      <c r="U1706">
        <v>2.8594740961246601E-4</v>
      </c>
      <c r="V1706">
        <v>9.6644779365922704E-4</v>
      </c>
      <c r="W1706">
        <v>1.25239520327169E-3</v>
      </c>
      <c r="X1706">
        <v>0</v>
      </c>
      <c r="Y1706">
        <v>0</v>
      </c>
      <c r="Z1706">
        <v>0</v>
      </c>
      <c r="AA1706">
        <v>0</v>
      </c>
      <c r="AB1706">
        <v>1.1437896384498599E-3</v>
      </c>
      <c r="AC1706">
        <v>2.7612794104549302E-3</v>
      </c>
      <c r="AD1706">
        <v>3.9050690489047901E-3</v>
      </c>
      <c r="AE1706">
        <v>0</v>
      </c>
      <c r="AF1706">
        <v>0</v>
      </c>
      <c r="AG1706">
        <v>0</v>
      </c>
      <c r="AH1706">
        <v>0</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0</v>
      </c>
      <c r="BF1706">
        <v>0</v>
      </c>
      <c r="BG1706">
        <v>0</v>
      </c>
      <c r="BH1706">
        <v>0</v>
      </c>
      <c r="BI1706">
        <v>0</v>
      </c>
      <c r="BJ1706">
        <v>0</v>
      </c>
      <c r="BK1706">
        <v>0</v>
      </c>
      <c r="BL1706">
        <v>0</v>
      </c>
      <c r="BM1706">
        <v>0</v>
      </c>
      <c r="BN1706">
        <v>0</v>
      </c>
      <c r="BO1706">
        <v>0</v>
      </c>
      <c r="BP1706">
        <v>0</v>
      </c>
    </row>
    <row r="1707" spans="1:68" x14ac:dyDescent="0.25">
      <c r="A1707" t="s">
        <v>6087</v>
      </c>
      <c r="B1707">
        <v>2034</v>
      </c>
      <c r="C1707" t="s">
        <v>6144</v>
      </c>
      <c r="D1707" t="s">
        <v>6089</v>
      </c>
      <c r="E1707" t="s">
        <v>6089</v>
      </c>
      <c r="F1707" t="s">
        <v>6092</v>
      </c>
      <c r="G1707">
        <v>175.36098892961601</v>
      </c>
      <c r="H1707">
        <v>5890608.9750859197</v>
      </c>
      <c r="I1707">
        <v>5890608.9750859197</v>
      </c>
      <c r="J1707">
        <v>0</v>
      </c>
      <c r="K1707">
        <v>229372.17351993799</v>
      </c>
      <c r="L1707">
        <v>0</v>
      </c>
      <c r="M1707">
        <v>0.151647003406266</v>
      </c>
      <c r="N1707">
        <v>0</v>
      </c>
      <c r="O1707">
        <v>8.1078405421821403E-2</v>
      </c>
      <c r="P1707">
        <v>0.23272540882808801</v>
      </c>
      <c r="Q1707">
        <v>7.7186281863170199E-3</v>
      </c>
      <c r="R1707">
        <v>0</v>
      </c>
      <c r="S1707">
        <v>4.4701418571902397E-5</v>
      </c>
      <c r="T1707">
        <v>7.7633296048889196E-3</v>
      </c>
      <c r="U1707">
        <v>1.31521623105304E-2</v>
      </c>
      <c r="V1707">
        <v>0.20791231428729401</v>
      </c>
      <c r="W1707">
        <v>0.22882780620271301</v>
      </c>
      <c r="X1707">
        <v>8.3947124070163203E-3</v>
      </c>
      <c r="Y1707">
        <v>0</v>
      </c>
      <c r="Z1707">
        <v>4.86168712935289E-5</v>
      </c>
      <c r="AA1707">
        <v>8.4433292783098503E-3</v>
      </c>
      <c r="AB1707">
        <v>5.2608649242121698E-2</v>
      </c>
      <c r="AC1707">
        <v>0.59403518367798402</v>
      </c>
      <c r="AD1707">
        <v>0.65508716219841601</v>
      </c>
      <c r="AE1707">
        <v>5623.8343302905296</v>
      </c>
      <c r="AF1707">
        <v>0</v>
      </c>
      <c r="AG1707">
        <v>9.6291217628268306</v>
      </c>
      <c r="AH1707">
        <v>5633.46345205335</v>
      </c>
      <c r="AI1707">
        <v>8.6054600173648705E-3</v>
      </c>
      <c r="AJ1707">
        <v>0</v>
      </c>
      <c r="AK1707">
        <v>9.0594498486899697E-3</v>
      </c>
      <c r="AL1707">
        <v>1.76649098660548E-2</v>
      </c>
      <c r="AM1707">
        <v>2.5256055745784999E-2</v>
      </c>
      <c r="AN1707">
        <v>0</v>
      </c>
      <c r="AO1707">
        <v>1.35431846882776E-2</v>
      </c>
      <c r="AP1707">
        <v>3.8799240434062597E-2</v>
      </c>
      <c r="AQ1707">
        <v>2.2674368184857501E-2</v>
      </c>
      <c r="AR1707">
        <v>0</v>
      </c>
      <c r="AS1707">
        <v>3.0910519635203901E-2</v>
      </c>
      <c r="AT1707">
        <v>5.3584887820061503E-2</v>
      </c>
      <c r="AU1707">
        <v>2.22974022779008E-2</v>
      </c>
      <c r="AV1707">
        <v>6.6189812346851302E-3</v>
      </c>
      <c r="AW1707">
        <v>2.3406960154200698E-2</v>
      </c>
      <c r="AX1707">
        <v>0.105908231486848</v>
      </c>
      <c r="AY1707">
        <v>3.3086384829144402E-2</v>
      </c>
      <c r="AZ1707">
        <v>0</v>
      </c>
      <c r="BA1707">
        <v>3.3843128225311901E-2</v>
      </c>
      <c r="BB1707">
        <v>6.6929513054456297E-2</v>
      </c>
      <c r="BC1707">
        <v>2.22974022779008E-2</v>
      </c>
      <c r="BD1707">
        <v>6.6189812346824101E-3</v>
      </c>
      <c r="BE1707">
        <v>2.3406960154191001E-2</v>
      </c>
      <c r="BF1707">
        <v>0.11925285672123</v>
      </c>
      <c r="BG1707">
        <v>3.7684176739581399</v>
      </c>
      <c r="BH1707">
        <v>0</v>
      </c>
      <c r="BI1707">
        <v>1.4498239769913299</v>
      </c>
      <c r="BJ1707">
        <v>5.2182416509494702</v>
      </c>
      <c r="BK1707">
        <v>5.5597327859768099E-2</v>
      </c>
      <c r="BL1707">
        <v>0</v>
      </c>
      <c r="BM1707">
        <v>9.5193671827430095E-5</v>
      </c>
      <c r="BN1707">
        <v>5.5692521531595603E-2</v>
      </c>
      <c r="BO1707">
        <v>0.29219773682200001</v>
      </c>
      <c r="BP1707">
        <v>594.04168217004303</v>
      </c>
    </row>
    <row r="1708" spans="1:68" x14ac:dyDescent="0.25">
      <c r="A1708" t="s">
        <v>6087</v>
      </c>
      <c r="B1708">
        <v>2034</v>
      </c>
      <c r="C1708" t="s">
        <v>6144</v>
      </c>
      <c r="D1708" t="s">
        <v>6089</v>
      </c>
      <c r="E1708" t="s">
        <v>6089</v>
      </c>
      <c r="F1708" t="s">
        <v>6093</v>
      </c>
      <c r="G1708">
        <v>583.48323211338095</v>
      </c>
      <c r="H1708">
        <v>23747989.3047208</v>
      </c>
      <c r="I1708">
        <v>0</v>
      </c>
      <c r="J1708">
        <v>23747989.3047208</v>
      </c>
      <c r="K1708">
        <v>763196.06760430301</v>
      </c>
      <c r="L1708">
        <v>41398542.690738298</v>
      </c>
      <c r="M1708">
        <v>0</v>
      </c>
      <c r="N1708">
        <v>0</v>
      </c>
      <c r="O1708">
        <v>0</v>
      </c>
      <c r="P1708">
        <v>0</v>
      </c>
      <c r="Q1708">
        <v>0</v>
      </c>
      <c r="R1708">
        <v>0</v>
      </c>
      <c r="S1708">
        <v>0</v>
      </c>
      <c r="T1708">
        <v>0</v>
      </c>
      <c r="U1708">
        <v>0.234076430788831</v>
      </c>
      <c r="V1708">
        <v>0.50392028652937304</v>
      </c>
      <c r="W1708">
        <v>0.73799671731820504</v>
      </c>
      <c r="X1708">
        <v>0</v>
      </c>
      <c r="Y1708">
        <v>0</v>
      </c>
      <c r="Z1708">
        <v>0</v>
      </c>
      <c r="AA1708">
        <v>0</v>
      </c>
      <c r="AB1708">
        <v>0.93630572315532501</v>
      </c>
      <c r="AC1708">
        <v>1.43977224722678</v>
      </c>
      <c r="AD1708">
        <v>2.3760779703821</v>
      </c>
      <c r="AE1708">
        <v>0</v>
      </c>
      <c r="AF1708">
        <v>0</v>
      </c>
      <c r="AG1708">
        <v>0</v>
      </c>
      <c r="AH1708">
        <v>0</v>
      </c>
      <c r="AI1708">
        <v>0</v>
      </c>
      <c r="AJ1708">
        <v>0</v>
      </c>
      <c r="AK1708">
        <v>0</v>
      </c>
      <c r="AL1708">
        <v>0</v>
      </c>
      <c r="AM1708">
        <v>0</v>
      </c>
      <c r="AN1708">
        <v>0</v>
      </c>
      <c r="AO1708">
        <v>0</v>
      </c>
      <c r="AP1708">
        <v>0</v>
      </c>
      <c r="AQ1708">
        <v>0</v>
      </c>
      <c r="AR1708">
        <v>0</v>
      </c>
      <c r="AS1708">
        <v>0</v>
      </c>
      <c r="AT1708">
        <v>0</v>
      </c>
      <c r="AU1708">
        <v>0</v>
      </c>
      <c r="AV1708">
        <v>0</v>
      </c>
      <c r="AW1708">
        <v>0</v>
      </c>
      <c r="AX1708">
        <v>0</v>
      </c>
      <c r="AY1708">
        <v>0</v>
      </c>
      <c r="AZ1708">
        <v>0</v>
      </c>
      <c r="BA1708">
        <v>0</v>
      </c>
      <c r="BB1708">
        <v>0</v>
      </c>
      <c r="BC1708">
        <v>0</v>
      </c>
      <c r="BD1708">
        <v>0</v>
      </c>
      <c r="BE1708">
        <v>0</v>
      </c>
      <c r="BF1708">
        <v>0</v>
      </c>
      <c r="BG1708">
        <v>0</v>
      </c>
      <c r="BH1708">
        <v>0</v>
      </c>
      <c r="BI1708">
        <v>0</v>
      </c>
      <c r="BJ1708">
        <v>0</v>
      </c>
      <c r="BK1708">
        <v>0</v>
      </c>
      <c r="BL1708">
        <v>0</v>
      </c>
      <c r="BM1708">
        <v>0</v>
      </c>
      <c r="BN1708">
        <v>0</v>
      </c>
      <c r="BO1708">
        <v>0</v>
      </c>
      <c r="BP1708">
        <v>0</v>
      </c>
    </row>
    <row r="1709" spans="1:68" x14ac:dyDescent="0.25">
      <c r="A1709" t="s">
        <v>6087</v>
      </c>
      <c r="B1709">
        <v>2035</v>
      </c>
      <c r="C1709" t="s">
        <v>6088</v>
      </c>
      <c r="D1709" t="s">
        <v>6089</v>
      </c>
      <c r="E1709" t="s">
        <v>6089</v>
      </c>
      <c r="F1709" t="s">
        <v>6090</v>
      </c>
      <c r="G1709">
        <v>500.91053695678198</v>
      </c>
      <c r="H1709">
        <v>7722150.5337124104</v>
      </c>
      <c r="I1709">
        <v>7722150.5337124104</v>
      </c>
      <c r="J1709">
        <v>0</v>
      </c>
      <c r="K1709">
        <v>1301766.30344328</v>
      </c>
      <c r="L1709">
        <v>0</v>
      </c>
      <c r="M1709">
        <v>10.7350265057838</v>
      </c>
      <c r="N1709">
        <v>0.428590534744131</v>
      </c>
      <c r="O1709">
        <v>1.4397076301824101</v>
      </c>
      <c r="P1709">
        <v>12.6033246707103</v>
      </c>
      <c r="Q1709">
        <v>0.20885764071871901</v>
      </c>
      <c r="R1709">
        <v>1.1960748824924199E-3</v>
      </c>
      <c r="S1709">
        <v>0</v>
      </c>
      <c r="T1709">
        <v>0.210053715601211</v>
      </c>
      <c r="U1709">
        <v>2.5536641634204899E-2</v>
      </c>
      <c r="V1709">
        <v>0.137455670436154</v>
      </c>
      <c r="W1709">
        <v>0.37304602767157002</v>
      </c>
      <c r="X1709">
        <v>0.21830125643996501</v>
      </c>
      <c r="Y1709">
        <v>1.2501560811750401E-3</v>
      </c>
      <c r="Z1709">
        <v>0</v>
      </c>
      <c r="AA1709">
        <v>0.21955141252113999</v>
      </c>
      <c r="AB1709">
        <v>0.102146566536819</v>
      </c>
      <c r="AC1709">
        <v>0.39273048696044</v>
      </c>
      <c r="AD1709">
        <v>0.71442846601840104</v>
      </c>
      <c r="AE1709">
        <v>8937.6729790928803</v>
      </c>
      <c r="AF1709">
        <v>91.396283561448996</v>
      </c>
      <c r="AG1709">
        <v>0</v>
      </c>
      <c r="AH1709">
        <v>9029.0692626543296</v>
      </c>
      <c r="AI1709">
        <v>3.1097714878063801E-2</v>
      </c>
      <c r="AJ1709">
        <v>4.97888414925882E-4</v>
      </c>
      <c r="AK1709">
        <v>0</v>
      </c>
      <c r="AL1709">
        <v>3.1595603292989702E-2</v>
      </c>
      <c r="AM1709">
        <v>1.4081340176263999</v>
      </c>
      <c r="AN1709">
        <v>1.43995216952508E-2</v>
      </c>
      <c r="AO1709">
        <v>0</v>
      </c>
      <c r="AP1709">
        <v>1.4225335393216501</v>
      </c>
      <c r="AQ1709">
        <v>0.66952527365362702</v>
      </c>
      <c r="AR1709">
        <v>1.0719401041501099E-2</v>
      </c>
      <c r="AS1709">
        <v>0</v>
      </c>
      <c r="AT1709">
        <v>0.68024467469512795</v>
      </c>
      <c r="AU1709">
        <v>0</v>
      </c>
      <c r="AV1709">
        <v>0</v>
      </c>
      <c r="AW1709">
        <v>0</v>
      </c>
      <c r="AX1709">
        <v>0.68024467469512795</v>
      </c>
      <c r="AY1709">
        <v>0.76220355892801195</v>
      </c>
      <c r="AZ1709">
        <v>1.22032221111277E-2</v>
      </c>
      <c r="BA1709">
        <v>0</v>
      </c>
      <c r="BB1709">
        <v>0.77440678103913996</v>
      </c>
      <c r="BC1709">
        <v>0</v>
      </c>
      <c r="BD1709">
        <v>0</v>
      </c>
      <c r="BE1709">
        <v>0</v>
      </c>
      <c r="BF1709">
        <v>0.77440678103913996</v>
      </c>
      <c r="BG1709">
        <v>2.0852415823861299</v>
      </c>
      <c r="BH1709">
        <v>0.34193113001671699</v>
      </c>
      <c r="BI1709">
        <v>0</v>
      </c>
      <c r="BJ1709">
        <v>2.4271727124028502</v>
      </c>
      <c r="BK1709">
        <v>8.4634418480707602E-2</v>
      </c>
      <c r="BL1709">
        <v>8.6546815134269704E-4</v>
      </c>
      <c r="BM1709">
        <v>0</v>
      </c>
      <c r="BN1709">
        <v>8.5499886632050298E-2</v>
      </c>
      <c r="BO1709">
        <v>1.78933686867528</v>
      </c>
      <c r="BP1709">
        <v>806.56318054344695</v>
      </c>
    </row>
    <row r="1710" spans="1:68" x14ac:dyDescent="0.25">
      <c r="A1710" t="s">
        <v>6087</v>
      </c>
      <c r="B1710">
        <v>2035</v>
      </c>
      <c r="C1710" t="s">
        <v>6091</v>
      </c>
      <c r="D1710" t="s">
        <v>6089</v>
      </c>
      <c r="E1710" t="s">
        <v>6089</v>
      </c>
      <c r="F1710" t="s">
        <v>6092</v>
      </c>
      <c r="G1710">
        <v>1110759.18398542</v>
      </c>
      <c r="H1710">
        <v>16082725426.1122</v>
      </c>
      <c r="I1710">
        <v>16082725426.1122</v>
      </c>
      <c r="J1710">
        <v>0</v>
      </c>
      <c r="K1710">
        <v>1792122733.7104599</v>
      </c>
      <c r="L1710">
        <v>0</v>
      </c>
      <c r="M1710">
        <v>402.902041085853</v>
      </c>
      <c r="N1710">
        <v>0</v>
      </c>
      <c r="O1710">
        <v>354.013368064384</v>
      </c>
      <c r="P1710">
        <v>756.915409150237</v>
      </c>
      <c r="Q1710">
        <v>14.6829728363318</v>
      </c>
      <c r="R1710">
        <v>0</v>
      </c>
      <c r="S1710">
        <v>2.2562048949931999</v>
      </c>
      <c r="T1710">
        <v>16.939177731325</v>
      </c>
      <c r="U1710">
        <v>35.456599614322101</v>
      </c>
      <c r="V1710">
        <v>46.403682200693297</v>
      </c>
      <c r="W1710">
        <v>98.7994595463406</v>
      </c>
      <c r="X1710">
        <v>15.9690726468134</v>
      </c>
      <c r="Y1710">
        <v>0</v>
      </c>
      <c r="Z1710">
        <v>2.45382868141597</v>
      </c>
      <c r="AA1710">
        <v>18.422901328229401</v>
      </c>
      <c r="AB1710">
        <v>141.82639845728801</v>
      </c>
      <c r="AC1710">
        <v>132.58194914483801</v>
      </c>
      <c r="AD1710">
        <v>292.83124893035603</v>
      </c>
      <c r="AE1710">
        <v>4413522.5648373598</v>
      </c>
      <c r="AF1710">
        <v>0</v>
      </c>
      <c r="AG1710">
        <v>112823.389232036</v>
      </c>
      <c r="AH1710">
        <v>4526345.9540694002</v>
      </c>
      <c r="AI1710">
        <v>26.594678077815299</v>
      </c>
      <c r="AJ1710">
        <v>0</v>
      </c>
      <c r="AK1710">
        <v>80.269248813658805</v>
      </c>
      <c r="AL1710">
        <v>106.86392689147399</v>
      </c>
      <c r="AM1710">
        <v>61.521601372556503</v>
      </c>
      <c r="AN1710">
        <v>0</v>
      </c>
      <c r="AO1710">
        <v>52.7674190089596</v>
      </c>
      <c r="AP1710">
        <v>114.289020381516</v>
      </c>
      <c r="AQ1710">
        <v>84.283338356634701</v>
      </c>
      <c r="AR1710">
        <v>0</v>
      </c>
      <c r="AS1710">
        <v>333.012242074374</v>
      </c>
      <c r="AT1710">
        <v>417.295580431009</v>
      </c>
      <c r="AU1710">
        <v>491.58062981465298</v>
      </c>
      <c r="AV1710">
        <v>112.490463486618</v>
      </c>
      <c r="AW1710">
        <v>367.83077350323998</v>
      </c>
      <c r="AX1710">
        <v>1389.19744723552</v>
      </c>
      <c r="AY1710">
        <v>122.986049481851</v>
      </c>
      <c r="AZ1710">
        <v>0</v>
      </c>
      <c r="BA1710">
        <v>364.60648808653701</v>
      </c>
      <c r="BB1710">
        <v>487.59253756838899</v>
      </c>
      <c r="BC1710">
        <v>491.58062981465298</v>
      </c>
      <c r="BD1710">
        <v>112.490463486571</v>
      </c>
      <c r="BE1710">
        <v>367.83077350308901</v>
      </c>
      <c r="BF1710">
        <v>1459.4944043727</v>
      </c>
      <c r="BG1710">
        <v>9228.8781484252904</v>
      </c>
      <c r="BH1710">
        <v>0</v>
      </c>
      <c r="BI1710">
        <v>3797.7887194843302</v>
      </c>
      <c r="BJ1710">
        <v>13026.6668679096</v>
      </c>
      <c r="BK1710">
        <v>43.632163865871</v>
      </c>
      <c r="BL1710">
        <v>0</v>
      </c>
      <c r="BM1710">
        <v>1.11537406562609</v>
      </c>
      <c r="BN1710">
        <v>44.747537931497099</v>
      </c>
      <c r="BO1710">
        <v>730.05589599221901</v>
      </c>
      <c r="BP1710">
        <v>477297.52531879599</v>
      </c>
    </row>
    <row r="1711" spans="1:68" x14ac:dyDescent="0.25">
      <c r="A1711" t="s">
        <v>6087</v>
      </c>
      <c r="B1711">
        <v>2035</v>
      </c>
      <c r="C1711" t="s">
        <v>6091</v>
      </c>
      <c r="D1711" t="s">
        <v>6089</v>
      </c>
      <c r="E1711" t="s">
        <v>6089</v>
      </c>
      <c r="F1711" t="s">
        <v>6090</v>
      </c>
      <c r="G1711">
        <v>1519.30649154243</v>
      </c>
      <c r="H1711">
        <v>15666924.291464301</v>
      </c>
      <c r="I1711">
        <v>15666924.291464301</v>
      </c>
      <c r="J1711">
        <v>0</v>
      </c>
      <c r="K1711">
        <v>2222924.7994754198</v>
      </c>
      <c r="L1711">
        <v>0</v>
      </c>
      <c r="M1711">
        <v>1.0605048924232101</v>
      </c>
      <c r="N1711">
        <v>0</v>
      </c>
      <c r="O1711">
        <v>0</v>
      </c>
      <c r="P1711">
        <v>1.0605048924232101</v>
      </c>
      <c r="Q1711">
        <v>7.8150054792860899E-2</v>
      </c>
      <c r="R1711">
        <v>0</v>
      </c>
      <c r="S1711">
        <v>0</v>
      </c>
      <c r="T1711">
        <v>7.8150054792860899E-2</v>
      </c>
      <c r="U1711">
        <v>3.4539908322281897E-2</v>
      </c>
      <c r="V1711">
        <v>4.6362657091855802E-2</v>
      </c>
      <c r="W1711">
        <v>0.15905262020699801</v>
      </c>
      <c r="X1711">
        <v>8.1683653484862007E-2</v>
      </c>
      <c r="Y1711">
        <v>0</v>
      </c>
      <c r="Z1711">
        <v>0</v>
      </c>
      <c r="AA1711">
        <v>8.1683653484862007E-2</v>
      </c>
      <c r="AB1711">
        <v>0.138159633289127</v>
      </c>
      <c r="AC1711">
        <v>0.13246473454815899</v>
      </c>
      <c r="AD1711">
        <v>0.352308021322149</v>
      </c>
      <c r="AE1711">
        <v>3832.0907088263798</v>
      </c>
      <c r="AF1711">
        <v>0</v>
      </c>
      <c r="AG1711">
        <v>0</v>
      </c>
      <c r="AH1711">
        <v>3832.0907088263798</v>
      </c>
      <c r="AI1711">
        <v>1.51390215347853E-2</v>
      </c>
      <c r="AJ1711">
        <v>0</v>
      </c>
      <c r="AK1711">
        <v>0</v>
      </c>
      <c r="AL1711">
        <v>1.51390215347853E-2</v>
      </c>
      <c r="AM1711">
        <v>0.60374745175294797</v>
      </c>
      <c r="AN1711">
        <v>0</v>
      </c>
      <c r="AO1711">
        <v>0</v>
      </c>
      <c r="AP1711">
        <v>0.60374745175294797</v>
      </c>
      <c r="AQ1711">
        <v>0.32593422034855901</v>
      </c>
      <c r="AR1711">
        <v>0</v>
      </c>
      <c r="AS1711">
        <v>0</v>
      </c>
      <c r="AT1711">
        <v>0.32593422034855901</v>
      </c>
      <c r="AU1711">
        <v>0</v>
      </c>
      <c r="AV1711">
        <v>0</v>
      </c>
      <c r="AW1711">
        <v>0</v>
      </c>
      <c r="AX1711">
        <v>0.32593422034855901</v>
      </c>
      <c r="AY1711">
        <v>0.37105444028752199</v>
      </c>
      <c r="AZ1711">
        <v>0</v>
      </c>
      <c r="BA1711">
        <v>0</v>
      </c>
      <c r="BB1711">
        <v>0.37105444028752199</v>
      </c>
      <c r="BC1711">
        <v>0</v>
      </c>
      <c r="BD1711">
        <v>0</v>
      </c>
      <c r="BE1711">
        <v>0</v>
      </c>
      <c r="BF1711">
        <v>0.37105444028752199</v>
      </c>
      <c r="BG1711">
        <v>7.1746746818861702</v>
      </c>
      <c r="BH1711">
        <v>0</v>
      </c>
      <c r="BI1711">
        <v>0</v>
      </c>
      <c r="BJ1711">
        <v>7.1746746818861702</v>
      </c>
      <c r="BK1711">
        <v>3.6311006944341098E-2</v>
      </c>
      <c r="BL1711">
        <v>0</v>
      </c>
      <c r="BM1711">
        <v>0</v>
      </c>
      <c r="BN1711">
        <v>3.6311006944341098E-2</v>
      </c>
      <c r="BO1711">
        <v>5.3536451003422102E-2</v>
      </c>
      <c r="BP1711">
        <v>342.31914501156098</v>
      </c>
    </row>
    <row r="1712" spans="1:68" x14ac:dyDescent="0.25">
      <c r="A1712" t="s">
        <v>6087</v>
      </c>
      <c r="B1712">
        <v>2035</v>
      </c>
      <c r="C1712" t="s">
        <v>6091</v>
      </c>
      <c r="D1712" t="s">
        <v>6089</v>
      </c>
      <c r="E1712" t="s">
        <v>6089</v>
      </c>
      <c r="F1712" t="s">
        <v>6093</v>
      </c>
      <c r="G1712">
        <v>130716.13203167501</v>
      </c>
      <c r="H1712">
        <v>2129894261.3665299</v>
      </c>
      <c r="I1712">
        <v>0</v>
      </c>
      <c r="J1712">
        <v>2129894261.3665299</v>
      </c>
      <c r="K1712">
        <v>217457698.521568</v>
      </c>
      <c r="L1712">
        <v>822314974.627213</v>
      </c>
      <c r="M1712">
        <v>0</v>
      </c>
      <c r="N1712">
        <v>0</v>
      </c>
      <c r="O1712">
        <v>0</v>
      </c>
      <c r="P1712">
        <v>0</v>
      </c>
      <c r="Q1712">
        <v>0</v>
      </c>
      <c r="R1712">
        <v>0</v>
      </c>
      <c r="S1712">
        <v>0</v>
      </c>
      <c r="T1712">
        <v>0</v>
      </c>
      <c r="U1712">
        <v>4.6956130707545398</v>
      </c>
      <c r="V1712">
        <v>3.6050781540129702</v>
      </c>
      <c r="W1712">
        <v>8.3006912247675206</v>
      </c>
      <c r="X1712">
        <v>0</v>
      </c>
      <c r="Y1712">
        <v>0</v>
      </c>
      <c r="Z1712">
        <v>0</v>
      </c>
      <c r="AA1712">
        <v>0</v>
      </c>
      <c r="AB1712">
        <v>18.782452283018099</v>
      </c>
      <c r="AC1712">
        <v>10.300223297179899</v>
      </c>
      <c r="AD1712">
        <v>29.082675580198099</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0</v>
      </c>
      <c r="BF1712">
        <v>0</v>
      </c>
      <c r="BG1712">
        <v>0</v>
      </c>
      <c r="BH1712">
        <v>0</v>
      </c>
      <c r="BI1712">
        <v>0</v>
      </c>
      <c r="BJ1712">
        <v>0</v>
      </c>
      <c r="BK1712">
        <v>0</v>
      </c>
      <c r="BL1712">
        <v>0</v>
      </c>
      <c r="BM1712">
        <v>0</v>
      </c>
      <c r="BN1712">
        <v>0</v>
      </c>
      <c r="BO1712">
        <v>0</v>
      </c>
      <c r="BP1712">
        <v>0</v>
      </c>
    </row>
    <row r="1713" spans="1:68" x14ac:dyDescent="0.25">
      <c r="A1713" t="s">
        <v>6087</v>
      </c>
      <c r="B1713">
        <v>2035</v>
      </c>
      <c r="C1713" t="s">
        <v>6094</v>
      </c>
      <c r="D1713" t="s">
        <v>6089</v>
      </c>
      <c r="E1713" t="s">
        <v>6089</v>
      </c>
      <c r="F1713" t="s">
        <v>6092</v>
      </c>
      <c r="G1713">
        <v>93857.685379966002</v>
      </c>
      <c r="H1713">
        <v>1176330217.11728</v>
      </c>
      <c r="I1713">
        <v>1176330217.11728</v>
      </c>
      <c r="J1713">
        <v>0</v>
      </c>
      <c r="K1713">
        <v>141564068.34816399</v>
      </c>
      <c r="L1713">
        <v>0</v>
      </c>
      <c r="M1713">
        <v>71.358652312549097</v>
      </c>
      <c r="N1713">
        <v>0</v>
      </c>
      <c r="O1713">
        <v>40.4520099615834</v>
      </c>
      <c r="P1713">
        <v>111.810662274132</v>
      </c>
      <c r="Q1713">
        <v>1.53396524266345</v>
      </c>
      <c r="R1713">
        <v>0</v>
      </c>
      <c r="S1713">
        <v>0.24815352361123999</v>
      </c>
      <c r="T1713">
        <v>1.78211876627469</v>
      </c>
      <c r="U1713">
        <v>2.59338317464757</v>
      </c>
      <c r="V1713">
        <v>4.2343257412321202</v>
      </c>
      <c r="W1713">
        <v>8.6098276821543909</v>
      </c>
      <c r="X1713">
        <v>1.66832716172886</v>
      </c>
      <c r="Y1713">
        <v>0</v>
      </c>
      <c r="Z1713">
        <v>0.26988959867207801</v>
      </c>
      <c r="AA1713">
        <v>1.9382167604009399</v>
      </c>
      <c r="AB1713">
        <v>10.373532698590299</v>
      </c>
      <c r="AC1713">
        <v>12.098073546377501</v>
      </c>
      <c r="AD1713">
        <v>24.4098230053687</v>
      </c>
      <c r="AE1713">
        <v>395361.63440494699</v>
      </c>
      <c r="AF1713">
        <v>0</v>
      </c>
      <c r="AG1713">
        <v>11255.5476937246</v>
      </c>
      <c r="AH1713">
        <v>406617.18209867203</v>
      </c>
      <c r="AI1713">
        <v>4.65070439344598</v>
      </c>
      <c r="AJ1713">
        <v>0</v>
      </c>
      <c r="AK1713">
        <v>9.8729606531675298</v>
      </c>
      <c r="AL1713">
        <v>14.5236650466135</v>
      </c>
      <c r="AM1713">
        <v>7.1723465638934902</v>
      </c>
      <c r="AN1713">
        <v>0</v>
      </c>
      <c r="AO1713">
        <v>4.9922747436639998</v>
      </c>
      <c r="AP1713">
        <v>12.1646213075574</v>
      </c>
      <c r="AQ1713">
        <v>18.778087561694701</v>
      </c>
      <c r="AR1713">
        <v>0</v>
      </c>
      <c r="AS1713">
        <v>46.462775562388899</v>
      </c>
      <c r="AT1713">
        <v>65.240863124083603</v>
      </c>
      <c r="AU1713">
        <v>92.291240604814803</v>
      </c>
      <c r="AV1713">
        <v>20.185698734332998</v>
      </c>
      <c r="AW1713">
        <v>66.544510551398403</v>
      </c>
      <c r="AX1713">
        <v>244.262313014629</v>
      </c>
      <c r="AY1713">
        <v>27.400941290020899</v>
      </c>
      <c r="AZ1713">
        <v>0</v>
      </c>
      <c r="BA1713">
        <v>50.870890868847098</v>
      </c>
      <c r="BB1713">
        <v>78.271832158868094</v>
      </c>
      <c r="BC1713">
        <v>92.291240604814803</v>
      </c>
      <c r="BD1713">
        <v>20.185698734324699</v>
      </c>
      <c r="BE1713">
        <v>66.544510551371005</v>
      </c>
      <c r="BF1713">
        <v>257.29328204937798</v>
      </c>
      <c r="BG1713">
        <v>1090.1910895557501</v>
      </c>
      <c r="BH1713">
        <v>0</v>
      </c>
      <c r="BI1713">
        <v>456.423302341436</v>
      </c>
      <c r="BJ1713">
        <v>1546.61439189718</v>
      </c>
      <c r="BK1713">
        <v>3.9085522652745199</v>
      </c>
      <c r="BL1713">
        <v>0</v>
      </c>
      <c r="BM1713">
        <v>0.11127254798363399</v>
      </c>
      <c r="BN1713">
        <v>4.0198248132581504</v>
      </c>
      <c r="BO1713">
        <v>51.378063734619097</v>
      </c>
      <c r="BP1713">
        <v>42877.273795944398</v>
      </c>
    </row>
    <row r="1714" spans="1:68" x14ac:dyDescent="0.25">
      <c r="A1714" t="s">
        <v>6087</v>
      </c>
      <c r="B1714">
        <v>2035</v>
      </c>
      <c r="C1714" t="s">
        <v>6094</v>
      </c>
      <c r="D1714" t="s">
        <v>6089</v>
      </c>
      <c r="E1714" t="s">
        <v>6089</v>
      </c>
      <c r="F1714" t="s">
        <v>6090</v>
      </c>
      <c r="G1714">
        <v>0.64773366180443803</v>
      </c>
      <c r="H1714">
        <v>10083.807635041099</v>
      </c>
      <c r="I1714">
        <v>10083.807635041099</v>
      </c>
      <c r="J1714">
        <v>0</v>
      </c>
      <c r="K1714">
        <v>1077.7638577304899</v>
      </c>
      <c r="L1714">
        <v>0</v>
      </c>
      <c r="M1714">
        <v>4.4290906763355702E-4</v>
      </c>
      <c r="N1714">
        <v>0</v>
      </c>
      <c r="O1714">
        <v>0</v>
      </c>
      <c r="P1714">
        <v>4.4290906763355702E-4</v>
      </c>
      <c r="Q1714">
        <v>5.0580827124808498E-5</v>
      </c>
      <c r="R1714">
        <v>0</v>
      </c>
      <c r="S1714">
        <v>0</v>
      </c>
      <c r="T1714">
        <v>5.0580827124808498E-5</v>
      </c>
      <c r="U1714">
        <v>2.2231153018566999E-5</v>
      </c>
      <c r="V1714">
        <v>3.4296861078990403E-5</v>
      </c>
      <c r="W1714">
        <v>1.0710884122236501E-4</v>
      </c>
      <c r="X1714">
        <v>5.2867867678296102E-5</v>
      </c>
      <c r="Y1714">
        <v>0</v>
      </c>
      <c r="Z1714">
        <v>0</v>
      </c>
      <c r="AA1714">
        <v>5.2867867678296102E-5</v>
      </c>
      <c r="AB1714">
        <v>8.8924612074267996E-5</v>
      </c>
      <c r="AC1714">
        <v>9.7991031654258402E-5</v>
      </c>
      <c r="AD1714">
        <v>2.3978351140682201E-4</v>
      </c>
      <c r="AE1714">
        <v>4.1185282095762004</v>
      </c>
      <c r="AF1714">
        <v>0</v>
      </c>
      <c r="AG1714">
        <v>0</v>
      </c>
      <c r="AH1714">
        <v>4.1185282095762004</v>
      </c>
      <c r="AI1714">
        <v>1.32547726506373E-5</v>
      </c>
      <c r="AJ1714">
        <v>0</v>
      </c>
      <c r="AK1714">
        <v>0</v>
      </c>
      <c r="AL1714">
        <v>1.32547726506373E-5</v>
      </c>
      <c r="AM1714">
        <v>6.4887579664464504E-4</v>
      </c>
      <c r="AN1714">
        <v>0</v>
      </c>
      <c r="AO1714">
        <v>0</v>
      </c>
      <c r="AP1714">
        <v>6.4887579664464504E-4</v>
      </c>
      <c r="AQ1714">
        <v>2.85367451248832E-4</v>
      </c>
      <c r="AR1714">
        <v>0</v>
      </c>
      <c r="AS1714">
        <v>0</v>
      </c>
      <c r="AT1714">
        <v>2.85367451248832E-4</v>
      </c>
      <c r="AU1714">
        <v>0</v>
      </c>
      <c r="AV1714">
        <v>0</v>
      </c>
      <c r="AW1714">
        <v>0</v>
      </c>
      <c r="AX1714">
        <v>2.85367451248832E-4</v>
      </c>
      <c r="AY1714">
        <v>3.2487187072954501E-4</v>
      </c>
      <c r="AZ1714">
        <v>0</v>
      </c>
      <c r="BA1714">
        <v>0</v>
      </c>
      <c r="BB1714">
        <v>3.2487187072954501E-4</v>
      </c>
      <c r="BC1714">
        <v>0</v>
      </c>
      <c r="BD1714">
        <v>0</v>
      </c>
      <c r="BE1714">
        <v>0</v>
      </c>
      <c r="BF1714">
        <v>3.2487187072954501E-4</v>
      </c>
      <c r="BG1714">
        <v>2.79693973497695E-3</v>
      </c>
      <c r="BH1714">
        <v>0</v>
      </c>
      <c r="BI1714">
        <v>0</v>
      </c>
      <c r="BJ1714">
        <v>2.79693973497695E-3</v>
      </c>
      <c r="BK1714">
        <v>3.90251478322095E-5</v>
      </c>
      <c r="BL1714">
        <v>0</v>
      </c>
      <c r="BM1714">
        <v>0</v>
      </c>
      <c r="BN1714">
        <v>3.90251478322095E-5</v>
      </c>
      <c r="BO1714">
        <v>3.4458025285501402E-5</v>
      </c>
      <c r="BP1714">
        <v>0.36790649348692001</v>
      </c>
    </row>
    <row r="1715" spans="1:68" x14ac:dyDescent="0.25">
      <c r="A1715" t="s">
        <v>6087</v>
      </c>
      <c r="B1715">
        <v>2035</v>
      </c>
      <c r="C1715" t="s">
        <v>6094</v>
      </c>
      <c r="D1715" t="s">
        <v>6089</v>
      </c>
      <c r="E1715" t="s">
        <v>6089</v>
      </c>
      <c r="F1715" t="s">
        <v>6093</v>
      </c>
      <c r="G1715">
        <v>1344.69466654549</v>
      </c>
      <c r="H1715">
        <v>23321923.8629933</v>
      </c>
      <c r="I1715">
        <v>0</v>
      </c>
      <c r="J1715">
        <v>23321923.8629933</v>
      </c>
      <c r="K1715">
        <v>2281236.0546843102</v>
      </c>
      <c r="L1715">
        <v>9004187.4742414001</v>
      </c>
      <c r="M1715">
        <v>0</v>
      </c>
      <c r="N1715">
        <v>0</v>
      </c>
      <c r="O1715">
        <v>0</v>
      </c>
      <c r="P1715">
        <v>0</v>
      </c>
      <c r="Q1715">
        <v>0</v>
      </c>
      <c r="R1715">
        <v>0</v>
      </c>
      <c r="S1715">
        <v>0</v>
      </c>
      <c r="T1715">
        <v>0</v>
      </c>
      <c r="U1715">
        <v>5.1416040933389799E-2</v>
      </c>
      <c r="V1715">
        <v>3.9408802171973699E-2</v>
      </c>
      <c r="W1715">
        <v>9.0824843105363498E-2</v>
      </c>
      <c r="X1715">
        <v>0</v>
      </c>
      <c r="Y1715">
        <v>0</v>
      </c>
      <c r="Z1715">
        <v>0</v>
      </c>
      <c r="AA1715">
        <v>0</v>
      </c>
      <c r="AB1715">
        <v>0.205664163733559</v>
      </c>
      <c r="AC1715">
        <v>0.11259657763420999</v>
      </c>
      <c r="AD1715">
        <v>0.31826074136776999</v>
      </c>
      <c r="AE1715">
        <v>0</v>
      </c>
      <c r="AF1715">
        <v>0</v>
      </c>
      <c r="AG1715">
        <v>0</v>
      </c>
      <c r="AH1715">
        <v>0</v>
      </c>
      <c r="AI1715">
        <v>0</v>
      </c>
      <c r="AJ1715">
        <v>0</v>
      </c>
      <c r="AK1715">
        <v>0</v>
      </c>
      <c r="AL1715">
        <v>0</v>
      </c>
      <c r="AM1715">
        <v>0</v>
      </c>
      <c r="AN1715">
        <v>0</v>
      </c>
      <c r="AO1715">
        <v>0</v>
      </c>
      <c r="AP1715">
        <v>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v>0</v>
      </c>
      <c r="BN1715">
        <v>0</v>
      </c>
      <c r="BO1715">
        <v>0</v>
      </c>
      <c r="BP1715">
        <v>0</v>
      </c>
    </row>
    <row r="1716" spans="1:68" x14ac:dyDescent="0.25">
      <c r="A1716" t="s">
        <v>6087</v>
      </c>
      <c r="B1716">
        <v>2035</v>
      </c>
      <c r="C1716" t="s">
        <v>6095</v>
      </c>
      <c r="D1716" t="s">
        <v>6089</v>
      </c>
      <c r="E1716" t="s">
        <v>6089</v>
      </c>
      <c r="F1716" t="s">
        <v>6092</v>
      </c>
      <c r="G1716">
        <v>564854.83256096905</v>
      </c>
      <c r="H1716">
        <v>8110573503.1549797</v>
      </c>
      <c r="I1716">
        <v>8110573503.1549797</v>
      </c>
      <c r="J1716">
        <v>0</v>
      </c>
      <c r="K1716">
        <v>907526209.066486</v>
      </c>
      <c r="L1716">
        <v>0</v>
      </c>
      <c r="M1716">
        <v>301.13269610200302</v>
      </c>
      <c r="N1716">
        <v>0</v>
      </c>
      <c r="O1716">
        <v>226.528344873771</v>
      </c>
      <c r="P1716">
        <v>527.66104097577499</v>
      </c>
      <c r="Q1716">
        <v>8.0142262193455895</v>
      </c>
      <c r="R1716">
        <v>0</v>
      </c>
      <c r="S1716">
        <v>1.1899111678701999</v>
      </c>
      <c r="T1716">
        <v>9.2041373872158001</v>
      </c>
      <c r="U1716">
        <v>17.8808845966484</v>
      </c>
      <c r="V1716">
        <v>28.2499013640283</v>
      </c>
      <c r="W1716">
        <v>55.334923347892499</v>
      </c>
      <c r="X1716">
        <v>8.7162022385583402</v>
      </c>
      <c r="Y1716">
        <v>0</v>
      </c>
      <c r="Z1716">
        <v>1.29413696359606</v>
      </c>
      <c r="AA1716">
        <v>10.0103392021544</v>
      </c>
      <c r="AB1716">
        <v>71.5235383865937</v>
      </c>
      <c r="AC1716">
        <v>80.714003897223705</v>
      </c>
      <c r="AD1716">
        <v>162.24788148597099</v>
      </c>
      <c r="AE1716">
        <v>2725256.6362824501</v>
      </c>
      <c r="AF1716">
        <v>0</v>
      </c>
      <c r="AG1716">
        <v>70838.572447422397</v>
      </c>
      <c r="AH1716">
        <v>2796095.2087298799</v>
      </c>
      <c r="AI1716">
        <v>18.987514094438701</v>
      </c>
      <c r="AJ1716">
        <v>0</v>
      </c>
      <c r="AK1716">
        <v>51.100386827342199</v>
      </c>
      <c r="AL1716">
        <v>70.087900921780999</v>
      </c>
      <c r="AM1716">
        <v>36.999199938175899</v>
      </c>
      <c r="AN1716">
        <v>0</v>
      </c>
      <c r="AO1716">
        <v>31.3542415137502</v>
      </c>
      <c r="AP1716">
        <v>68.353441451926201</v>
      </c>
      <c r="AQ1716">
        <v>64.340759167273902</v>
      </c>
      <c r="AR1716">
        <v>0</v>
      </c>
      <c r="AS1716">
        <v>215.15000847418</v>
      </c>
      <c r="AT1716">
        <v>279.490767641454</v>
      </c>
      <c r="AU1716">
        <v>261.10074138919498</v>
      </c>
      <c r="AV1716">
        <v>58.074158405632303</v>
      </c>
      <c r="AW1716">
        <v>194.09790495125401</v>
      </c>
      <c r="AX1716">
        <v>792.76357238753599</v>
      </c>
      <c r="AY1716">
        <v>93.885884742287303</v>
      </c>
      <c r="AZ1716">
        <v>0</v>
      </c>
      <c r="BA1716">
        <v>235.56217787344801</v>
      </c>
      <c r="BB1716">
        <v>329.44806261573501</v>
      </c>
      <c r="BC1716">
        <v>261.10074138919498</v>
      </c>
      <c r="BD1716">
        <v>58.074158405608401</v>
      </c>
      <c r="BE1716">
        <v>194.097904951174</v>
      </c>
      <c r="BF1716">
        <v>842.720867361714</v>
      </c>
      <c r="BG1716">
        <v>5629.99707791326</v>
      </c>
      <c r="BH1716">
        <v>0</v>
      </c>
      <c r="BI1716">
        <v>2358.92001111338</v>
      </c>
      <c r="BJ1716">
        <v>7988.9170890266396</v>
      </c>
      <c r="BK1716">
        <v>26.941936374853501</v>
      </c>
      <c r="BL1716">
        <v>0</v>
      </c>
      <c r="BM1716">
        <v>0.70031140787069002</v>
      </c>
      <c r="BN1716">
        <v>27.642247782724201</v>
      </c>
      <c r="BO1716">
        <v>367.18210186287098</v>
      </c>
      <c r="BP1716">
        <v>294844.746120803</v>
      </c>
    </row>
    <row r="1717" spans="1:68" x14ac:dyDescent="0.25">
      <c r="A1717" t="s">
        <v>6087</v>
      </c>
      <c r="B1717">
        <v>2035</v>
      </c>
      <c r="C1717" t="s">
        <v>6095</v>
      </c>
      <c r="D1717" t="s">
        <v>6089</v>
      </c>
      <c r="E1717" t="s">
        <v>6089</v>
      </c>
      <c r="F1717" t="s">
        <v>6090</v>
      </c>
      <c r="G1717">
        <v>2124.45692683274</v>
      </c>
      <c r="H1717">
        <v>30847437.749021299</v>
      </c>
      <c r="I1717">
        <v>30847437.749021299</v>
      </c>
      <c r="J1717">
        <v>0</v>
      </c>
      <c r="K1717">
        <v>3439444.92009329</v>
      </c>
      <c r="L1717">
        <v>0</v>
      </c>
      <c r="M1717">
        <v>1.2522411934942901</v>
      </c>
      <c r="N1717">
        <v>0</v>
      </c>
      <c r="O1717">
        <v>0</v>
      </c>
      <c r="P1717">
        <v>1.2522411934942901</v>
      </c>
      <c r="Q1717">
        <v>0.14846345550758699</v>
      </c>
      <c r="R1717">
        <v>0</v>
      </c>
      <c r="S1717">
        <v>0</v>
      </c>
      <c r="T1717">
        <v>0.14846345550758699</v>
      </c>
      <c r="U1717">
        <v>6.8007456473698796E-2</v>
      </c>
      <c r="V1717">
        <v>0.107371713709545</v>
      </c>
      <c r="W1717">
        <v>0.323842625690832</v>
      </c>
      <c r="X1717">
        <v>0.155176314168814</v>
      </c>
      <c r="Y1717">
        <v>0</v>
      </c>
      <c r="Z1717">
        <v>0</v>
      </c>
      <c r="AA1717">
        <v>0.155176314168814</v>
      </c>
      <c r="AB1717">
        <v>0.27202982589479502</v>
      </c>
      <c r="AC1717">
        <v>0.30677632488441597</v>
      </c>
      <c r="AD1717">
        <v>0.73398246494802499</v>
      </c>
      <c r="AE1717">
        <v>9677.9087391953199</v>
      </c>
      <c r="AF1717">
        <v>0</v>
      </c>
      <c r="AG1717">
        <v>0</v>
      </c>
      <c r="AH1717">
        <v>9677.9087391953199</v>
      </c>
      <c r="AI1717">
        <v>4.0367122619924103E-2</v>
      </c>
      <c r="AJ1717">
        <v>0</v>
      </c>
      <c r="AK1717">
        <v>0</v>
      </c>
      <c r="AL1717">
        <v>4.0367122619924103E-2</v>
      </c>
      <c r="AM1717">
        <v>1.52475846308352</v>
      </c>
      <c r="AN1717">
        <v>0</v>
      </c>
      <c r="AO1717">
        <v>0</v>
      </c>
      <c r="AP1717">
        <v>1.52475846308352</v>
      </c>
      <c r="AQ1717">
        <v>0.86908038333973003</v>
      </c>
      <c r="AR1717">
        <v>0</v>
      </c>
      <c r="AS1717">
        <v>0</v>
      </c>
      <c r="AT1717">
        <v>0.86908038333973003</v>
      </c>
      <c r="AU1717">
        <v>0</v>
      </c>
      <c r="AV1717">
        <v>0</v>
      </c>
      <c r="AW1717">
        <v>0</v>
      </c>
      <c r="AX1717">
        <v>0.86908038333973003</v>
      </c>
      <c r="AY1717">
        <v>0.98939023604249698</v>
      </c>
      <c r="AZ1717">
        <v>0</v>
      </c>
      <c r="BA1717">
        <v>0</v>
      </c>
      <c r="BB1717">
        <v>0.98939023604249698</v>
      </c>
      <c r="BC1717">
        <v>0</v>
      </c>
      <c r="BD1717">
        <v>0</v>
      </c>
      <c r="BE1717">
        <v>0</v>
      </c>
      <c r="BF1717">
        <v>0.98939023604249698</v>
      </c>
      <c r="BG1717">
        <v>9.0589364601975007</v>
      </c>
      <c r="BH1717">
        <v>0</v>
      </c>
      <c r="BI1717">
        <v>0</v>
      </c>
      <c r="BJ1717">
        <v>9.0589364601975007</v>
      </c>
      <c r="BK1717">
        <v>9.1703103641626704E-2</v>
      </c>
      <c r="BL1717">
        <v>0</v>
      </c>
      <c r="BM1717">
        <v>0</v>
      </c>
      <c r="BN1717">
        <v>9.1703103641626704E-2</v>
      </c>
      <c r="BO1717">
        <v>0.10541075637490201</v>
      </c>
      <c r="BP1717">
        <v>864.52375395776596</v>
      </c>
    </row>
    <row r="1718" spans="1:68" x14ac:dyDescent="0.25">
      <c r="A1718" t="s">
        <v>6087</v>
      </c>
      <c r="B1718">
        <v>2035</v>
      </c>
      <c r="C1718" t="s">
        <v>6095</v>
      </c>
      <c r="D1718" t="s">
        <v>6089</v>
      </c>
      <c r="E1718" t="s">
        <v>6089</v>
      </c>
      <c r="F1718" t="s">
        <v>6093</v>
      </c>
      <c r="G1718">
        <v>15409.8375063646</v>
      </c>
      <c r="H1718">
        <v>184297423.604709</v>
      </c>
      <c r="I1718">
        <v>0</v>
      </c>
      <c r="J1718">
        <v>184297423.604709</v>
      </c>
      <c r="K1718">
        <v>26139850.681689899</v>
      </c>
      <c r="L1718">
        <v>71154016.405553102</v>
      </c>
      <c r="M1718">
        <v>0</v>
      </c>
      <c r="N1718">
        <v>0</v>
      </c>
      <c r="O1718">
        <v>0</v>
      </c>
      <c r="P1718">
        <v>0</v>
      </c>
      <c r="Q1718">
        <v>0</v>
      </c>
      <c r="R1718">
        <v>0</v>
      </c>
      <c r="S1718">
        <v>0</v>
      </c>
      <c r="T1718">
        <v>0</v>
      </c>
      <c r="U1718">
        <v>0.40630626922738899</v>
      </c>
      <c r="V1718">
        <v>0.31156580479118301</v>
      </c>
      <c r="W1718">
        <v>0.717872074018572</v>
      </c>
      <c r="X1718">
        <v>0</v>
      </c>
      <c r="Y1718">
        <v>0</v>
      </c>
      <c r="Z1718">
        <v>0</v>
      </c>
      <c r="AA1718">
        <v>0</v>
      </c>
      <c r="AB1718">
        <v>1.62522507690955</v>
      </c>
      <c r="AC1718">
        <v>0.89018801368909495</v>
      </c>
      <c r="AD1718">
        <v>2.51541309059865</v>
      </c>
      <c r="AE1718">
        <v>0</v>
      </c>
      <c r="AF1718">
        <v>0</v>
      </c>
      <c r="AG1718">
        <v>0</v>
      </c>
      <c r="AH1718">
        <v>0</v>
      </c>
      <c r="AI1718">
        <v>0</v>
      </c>
      <c r="AJ1718">
        <v>0</v>
      </c>
      <c r="AK1718">
        <v>0</v>
      </c>
      <c r="AL1718">
        <v>0</v>
      </c>
      <c r="AM1718">
        <v>0</v>
      </c>
      <c r="AN1718">
        <v>0</v>
      </c>
      <c r="AO1718">
        <v>0</v>
      </c>
      <c r="AP1718">
        <v>0</v>
      </c>
      <c r="AQ1718">
        <v>0</v>
      </c>
      <c r="AR1718">
        <v>0</v>
      </c>
      <c r="AS1718">
        <v>0</v>
      </c>
      <c r="AT1718">
        <v>0</v>
      </c>
      <c r="AU1718">
        <v>0</v>
      </c>
      <c r="AV1718">
        <v>0</v>
      </c>
      <c r="AW1718">
        <v>0</v>
      </c>
      <c r="AX1718">
        <v>0</v>
      </c>
      <c r="AY1718">
        <v>0</v>
      </c>
      <c r="AZ1718">
        <v>0</v>
      </c>
      <c r="BA1718">
        <v>0</v>
      </c>
      <c r="BB1718">
        <v>0</v>
      </c>
      <c r="BC1718">
        <v>0</v>
      </c>
      <c r="BD1718">
        <v>0</v>
      </c>
      <c r="BE1718">
        <v>0</v>
      </c>
      <c r="BF1718">
        <v>0</v>
      </c>
      <c r="BG1718">
        <v>0</v>
      </c>
      <c r="BH1718">
        <v>0</v>
      </c>
      <c r="BI1718">
        <v>0</v>
      </c>
      <c r="BJ1718">
        <v>0</v>
      </c>
      <c r="BK1718">
        <v>0</v>
      </c>
      <c r="BL1718">
        <v>0</v>
      </c>
      <c r="BM1718">
        <v>0</v>
      </c>
      <c r="BN1718">
        <v>0</v>
      </c>
      <c r="BO1718">
        <v>0</v>
      </c>
      <c r="BP1718">
        <v>0</v>
      </c>
    </row>
    <row r="1719" spans="1:68" x14ac:dyDescent="0.25">
      <c r="A1719" t="s">
        <v>6087</v>
      </c>
      <c r="B1719">
        <v>2035</v>
      </c>
      <c r="C1719" t="s">
        <v>6096</v>
      </c>
      <c r="D1719" t="s">
        <v>6089</v>
      </c>
      <c r="E1719" t="s">
        <v>6089</v>
      </c>
      <c r="F1719" t="s">
        <v>6092</v>
      </c>
      <c r="G1719">
        <v>34320.599597114197</v>
      </c>
      <c r="H1719">
        <v>452186262.17888802</v>
      </c>
      <c r="I1719">
        <v>452186262.17888802</v>
      </c>
      <c r="J1719">
        <v>0</v>
      </c>
      <c r="K1719">
        <v>167203535.39127699</v>
      </c>
      <c r="L1719">
        <v>0</v>
      </c>
      <c r="M1719">
        <v>27.828351691923402</v>
      </c>
      <c r="N1719">
        <v>0.35168012142029598</v>
      </c>
      <c r="O1719">
        <v>85.482711754084406</v>
      </c>
      <c r="P1719">
        <v>113.662743567428</v>
      </c>
      <c r="Q1719">
        <v>0.61349636170701405</v>
      </c>
      <c r="R1719">
        <v>0</v>
      </c>
      <c r="S1719">
        <v>2.5365665505605602E-2</v>
      </c>
      <c r="T1719">
        <v>0.63886202721261998</v>
      </c>
      <c r="U1719">
        <v>0.99690006391401997</v>
      </c>
      <c r="V1719">
        <v>13.607685858432299</v>
      </c>
      <c r="W1719">
        <v>15.243447949559</v>
      </c>
      <c r="X1719">
        <v>0.66723326930178894</v>
      </c>
      <c r="Y1719">
        <v>0</v>
      </c>
      <c r="Z1719">
        <v>2.75874756228849E-2</v>
      </c>
      <c r="AA1719">
        <v>0.69482074492467405</v>
      </c>
      <c r="AB1719">
        <v>3.9876002556560799</v>
      </c>
      <c r="AC1719">
        <v>38.879102452663901</v>
      </c>
      <c r="AD1719">
        <v>43.561523453244597</v>
      </c>
      <c r="AE1719">
        <v>387548.07840848097</v>
      </c>
      <c r="AF1719">
        <v>1375.6406540431501</v>
      </c>
      <c r="AG1719">
        <v>4525.6952130381696</v>
      </c>
      <c r="AH1719">
        <v>393449.41427556297</v>
      </c>
      <c r="AI1719">
        <v>1.17890512469576</v>
      </c>
      <c r="AJ1719">
        <v>1.1723202386234399</v>
      </c>
      <c r="AK1719">
        <v>4.37996698239923</v>
      </c>
      <c r="AL1719">
        <v>6.7311923457184397</v>
      </c>
      <c r="AM1719">
        <v>1.78597783651978</v>
      </c>
      <c r="AN1719">
        <v>3.3994225275325002E-2</v>
      </c>
      <c r="AO1719">
        <v>7.9861885697260204</v>
      </c>
      <c r="AP1719">
        <v>9.8061606315211307</v>
      </c>
      <c r="AQ1719">
        <v>4.73782867217672</v>
      </c>
      <c r="AR1719">
        <v>4.0360815989147101</v>
      </c>
      <c r="AS1719">
        <v>20.069793359056501</v>
      </c>
      <c r="AT1719">
        <v>28.8437036301479</v>
      </c>
      <c r="AU1719">
        <v>24.6021603463068</v>
      </c>
      <c r="AV1719">
        <v>5.2715318012096199</v>
      </c>
      <c r="AW1719">
        <v>33.849710729360901</v>
      </c>
      <c r="AX1719">
        <v>92.5671065070255</v>
      </c>
      <c r="AY1719">
        <v>6.9134284767801999</v>
      </c>
      <c r="AZ1719">
        <v>5.8894407947693601</v>
      </c>
      <c r="BA1719">
        <v>21.973897499040898</v>
      </c>
      <c r="BB1719">
        <v>34.776766770590498</v>
      </c>
      <c r="BC1719">
        <v>24.6021603463068</v>
      </c>
      <c r="BD1719">
        <v>5.2715318012074501</v>
      </c>
      <c r="BE1719">
        <v>33.849710729347002</v>
      </c>
      <c r="BF1719">
        <v>98.500169647451898</v>
      </c>
      <c r="BG1719">
        <v>330.25598539453398</v>
      </c>
      <c r="BH1719">
        <v>46.692373480148397</v>
      </c>
      <c r="BI1719">
        <v>588.60897528340297</v>
      </c>
      <c r="BJ1719">
        <v>965.55733415808595</v>
      </c>
      <c r="BK1719">
        <v>3.8313073094360401</v>
      </c>
      <c r="BL1719">
        <v>1.3599608375396701E-2</v>
      </c>
      <c r="BM1719">
        <v>4.4741104693897998E-2</v>
      </c>
      <c r="BN1719">
        <v>3.88964802250534</v>
      </c>
      <c r="BO1719">
        <v>22.430244986469098</v>
      </c>
      <c r="BP1719">
        <v>41488.749131741002</v>
      </c>
    </row>
    <row r="1720" spans="1:68" x14ac:dyDescent="0.25">
      <c r="A1720" t="s">
        <v>6087</v>
      </c>
      <c r="B1720">
        <v>2035</v>
      </c>
      <c r="C1720" t="s">
        <v>6096</v>
      </c>
      <c r="D1720" t="s">
        <v>6089</v>
      </c>
      <c r="E1720" t="s">
        <v>6089</v>
      </c>
      <c r="F1720" t="s">
        <v>6090</v>
      </c>
      <c r="G1720">
        <v>26680.750328463</v>
      </c>
      <c r="H1720">
        <v>339802844.18867499</v>
      </c>
      <c r="I1720">
        <v>339802844.18867499</v>
      </c>
      <c r="J1720">
        <v>0</v>
      </c>
      <c r="K1720">
        <v>109744559.842645</v>
      </c>
      <c r="L1720">
        <v>0</v>
      </c>
      <c r="M1720">
        <v>263.92639214492101</v>
      </c>
      <c r="N1720">
        <v>13.3091251710135</v>
      </c>
      <c r="O1720">
        <v>0</v>
      </c>
      <c r="P1720">
        <v>277.23551731593398</v>
      </c>
      <c r="Q1720">
        <v>9.2536984114099692</v>
      </c>
      <c r="R1720">
        <v>0.250812723685227</v>
      </c>
      <c r="S1720">
        <v>0</v>
      </c>
      <c r="T1720">
        <v>9.5045111350951998</v>
      </c>
      <c r="U1720">
        <v>1.1237055569248999</v>
      </c>
      <c r="V1720">
        <v>10.225720558693199</v>
      </c>
      <c r="W1720">
        <v>20.853937250713301</v>
      </c>
      <c r="X1720">
        <v>9.6721095908953796</v>
      </c>
      <c r="Y1720">
        <v>0.26215336208529499</v>
      </c>
      <c r="Z1720">
        <v>0</v>
      </c>
      <c r="AA1720">
        <v>9.9342629529806796</v>
      </c>
      <c r="AB1720">
        <v>4.4948222276995997</v>
      </c>
      <c r="AC1720">
        <v>29.216344453409398</v>
      </c>
      <c r="AD1720">
        <v>43.645429634089602</v>
      </c>
      <c r="AE1720">
        <v>228450.191805671</v>
      </c>
      <c r="AF1720">
        <v>1175.9619747187601</v>
      </c>
      <c r="AG1720">
        <v>0</v>
      </c>
      <c r="AH1720">
        <v>229626.15378039001</v>
      </c>
      <c r="AI1720">
        <v>2.0717528268030398</v>
      </c>
      <c r="AJ1720">
        <v>4.9029866243228699E-2</v>
      </c>
      <c r="AK1720">
        <v>0</v>
      </c>
      <c r="AL1720">
        <v>2.1207826930462699</v>
      </c>
      <c r="AM1720">
        <v>35.992420752844801</v>
      </c>
      <c r="AN1720">
        <v>0.18527328801469301</v>
      </c>
      <c r="AO1720">
        <v>0</v>
      </c>
      <c r="AP1720">
        <v>36.1776940408595</v>
      </c>
      <c r="AQ1720">
        <v>44.603618589710102</v>
      </c>
      <c r="AR1720">
        <v>1.05558415324676</v>
      </c>
      <c r="AS1720">
        <v>0</v>
      </c>
      <c r="AT1720">
        <v>45.6592027429569</v>
      </c>
      <c r="AU1720">
        <v>0</v>
      </c>
      <c r="AV1720">
        <v>0</v>
      </c>
      <c r="AW1720">
        <v>0</v>
      </c>
      <c r="AX1720">
        <v>45.6592027429569</v>
      </c>
      <c r="AY1720">
        <v>50.778254314332997</v>
      </c>
      <c r="AZ1720">
        <v>1.20171237846853</v>
      </c>
      <c r="BA1720">
        <v>0</v>
      </c>
      <c r="BB1720">
        <v>51.979966692801597</v>
      </c>
      <c r="BC1720">
        <v>0</v>
      </c>
      <c r="BD1720">
        <v>0</v>
      </c>
      <c r="BE1720">
        <v>0</v>
      </c>
      <c r="BF1720">
        <v>51.979966692801597</v>
      </c>
      <c r="BG1720">
        <v>119.16276620622899</v>
      </c>
      <c r="BH1720">
        <v>8.7492261916016094</v>
      </c>
      <c r="BI1720">
        <v>0</v>
      </c>
      <c r="BJ1720">
        <v>127.911992397831</v>
      </c>
      <c r="BK1720">
        <v>2.1646816663252499</v>
      </c>
      <c r="BL1720">
        <v>1.11428373373164E-2</v>
      </c>
      <c r="BM1720">
        <v>0</v>
      </c>
      <c r="BN1720">
        <v>2.1758245036625601</v>
      </c>
      <c r="BO1720">
        <v>75.799811215225006</v>
      </c>
      <c r="BP1720">
        <v>20512.413355285698</v>
      </c>
    </row>
    <row r="1721" spans="1:68" x14ac:dyDescent="0.25">
      <c r="A1721" t="s">
        <v>6087</v>
      </c>
      <c r="B1721">
        <v>2035</v>
      </c>
      <c r="C1721" t="s">
        <v>6096</v>
      </c>
      <c r="D1721" t="s">
        <v>6089</v>
      </c>
      <c r="E1721" t="s">
        <v>6089</v>
      </c>
      <c r="F1721" t="s">
        <v>6093</v>
      </c>
      <c r="G1721">
        <v>12327.983370113499</v>
      </c>
      <c r="H1721">
        <v>240389983.49732</v>
      </c>
      <c r="I1721">
        <v>0</v>
      </c>
      <c r="J1721">
        <v>240389983.49732</v>
      </c>
      <c r="K1721">
        <v>56298345.048909999</v>
      </c>
      <c r="L1721">
        <v>156410486.89313301</v>
      </c>
      <c r="M1721">
        <v>0</v>
      </c>
      <c r="N1721">
        <v>0</v>
      </c>
      <c r="O1721">
        <v>0</v>
      </c>
      <c r="P1721">
        <v>0</v>
      </c>
      <c r="Q1721">
        <v>0</v>
      </c>
      <c r="R1721">
        <v>0</v>
      </c>
      <c r="S1721">
        <v>0</v>
      </c>
      <c r="T1721">
        <v>0</v>
      </c>
      <c r="U1721">
        <v>0.52996919620428495</v>
      </c>
      <c r="V1721">
        <v>3.6170397605436202</v>
      </c>
      <c r="W1721">
        <v>4.1470089567479098</v>
      </c>
      <c r="X1721">
        <v>0</v>
      </c>
      <c r="Y1721">
        <v>0</v>
      </c>
      <c r="Z1721">
        <v>0</v>
      </c>
      <c r="AA1721">
        <v>0</v>
      </c>
      <c r="AB1721">
        <v>2.1198767848171398</v>
      </c>
      <c r="AC1721">
        <v>10.334399315838899</v>
      </c>
      <c r="AD1721">
        <v>12.454276100655999</v>
      </c>
      <c r="AE1721">
        <v>0</v>
      </c>
      <c r="AF1721">
        <v>0</v>
      </c>
      <c r="AG1721">
        <v>0</v>
      </c>
      <c r="AH1721">
        <v>0</v>
      </c>
      <c r="AI1721">
        <v>0</v>
      </c>
      <c r="AJ1721">
        <v>0</v>
      </c>
      <c r="AK1721">
        <v>0</v>
      </c>
      <c r="AL1721">
        <v>0</v>
      </c>
      <c r="AM1721">
        <v>0</v>
      </c>
      <c r="AN1721">
        <v>0</v>
      </c>
      <c r="AO1721">
        <v>0</v>
      </c>
      <c r="AP1721">
        <v>0</v>
      </c>
      <c r="AQ1721">
        <v>0</v>
      </c>
      <c r="AR1721">
        <v>0</v>
      </c>
      <c r="AS1721">
        <v>0</v>
      </c>
      <c r="AT1721">
        <v>0</v>
      </c>
      <c r="AU1721">
        <v>0</v>
      </c>
      <c r="AV1721">
        <v>0</v>
      </c>
      <c r="AW1721">
        <v>0</v>
      </c>
      <c r="AX1721">
        <v>0</v>
      </c>
      <c r="AY1721">
        <v>0</v>
      </c>
      <c r="AZ1721">
        <v>0</v>
      </c>
      <c r="BA1721">
        <v>0</v>
      </c>
      <c r="BB1721">
        <v>0</v>
      </c>
      <c r="BC1721">
        <v>0</v>
      </c>
      <c r="BD1721">
        <v>0</v>
      </c>
      <c r="BE1721">
        <v>0</v>
      </c>
      <c r="BF1721">
        <v>0</v>
      </c>
      <c r="BG1721">
        <v>0</v>
      </c>
      <c r="BH1721">
        <v>0</v>
      </c>
      <c r="BI1721">
        <v>0</v>
      </c>
      <c r="BJ1721">
        <v>0</v>
      </c>
      <c r="BK1721">
        <v>0</v>
      </c>
      <c r="BL1721">
        <v>0</v>
      </c>
      <c r="BM1721">
        <v>0</v>
      </c>
      <c r="BN1721">
        <v>0</v>
      </c>
      <c r="BO1721">
        <v>0</v>
      </c>
      <c r="BP1721">
        <v>0</v>
      </c>
    </row>
    <row r="1722" spans="1:68" x14ac:dyDescent="0.25">
      <c r="A1722" t="s">
        <v>6087</v>
      </c>
      <c r="B1722">
        <v>2035</v>
      </c>
      <c r="C1722" t="s">
        <v>6097</v>
      </c>
      <c r="D1722" t="s">
        <v>6089</v>
      </c>
      <c r="E1722" t="s">
        <v>6089</v>
      </c>
      <c r="F1722" t="s">
        <v>6092</v>
      </c>
      <c r="G1722">
        <v>4925.0193134614501</v>
      </c>
      <c r="H1722">
        <v>61767145.066404998</v>
      </c>
      <c r="I1722">
        <v>61767145.066404998</v>
      </c>
      <c r="J1722">
        <v>0</v>
      </c>
      <c r="K1722">
        <v>23993771.983818099</v>
      </c>
      <c r="L1722">
        <v>0</v>
      </c>
      <c r="M1722">
        <v>3.2587554986328202</v>
      </c>
      <c r="N1722">
        <v>4.8349160074488397E-2</v>
      </c>
      <c r="O1722">
        <v>12.2044339327795</v>
      </c>
      <c r="P1722">
        <v>15.511538591486801</v>
      </c>
      <c r="Q1722">
        <v>7.6815521532630798E-2</v>
      </c>
      <c r="R1722">
        <v>0</v>
      </c>
      <c r="S1722">
        <v>2.9216767761664699E-3</v>
      </c>
      <c r="T1722">
        <v>7.9737198308797302E-2</v>
      </c>
      <c r="U1722">
        <v>0.13617324544045001</v>
      </c>
      <c r="V1722">
        <v>2.1685589314090499</v>
      </c>
      <c r="W1722">
        <v>2.3844693751583002</v>
      </c>
      <c r="X1722">
        <v>8.3543888382204307E-2</v>
      </c>
      <c r="Y1722">
        <v>0</v>
      </c>
      <c r="Z1722">
        <v>3.1775900704292298E-3</v>
      </c>
      <c r="AA1722">
        <v>8.6721478452633505E-2</v>
      </c>
      <c r="AB1722">
        <v>0.54469298176180303</v>
      </c>
      <c r="AC1722">
        <v>6.1958826611687199</v>
      </c>
      <c r="AD1722">
        <v>6.8272971213831601</v>
      </c>
      <c r="AE1722">
        <v>60174.698246080399</v>
      </c>
      <c r="AF1722">
        <v>229.56332040634601</v>
      </c>
      <c r="AG1722">
        <v>633.18945666459001</v>
      </c>
      <c r="AH1722">
        <v>61037.451023151298</v>
      </c>
      <c r="AI1722">
        <v>0.118514366274195</v>
      </c>
      <c r="AJ1722">
        <v>0.16085500578263001</v>
      </c>
      <c r="AK1722">
        <v>0.59008352933196295</v>
      </c>
      <c r="AL1722">
        <v>0.86945290138878795</v>
      </c>
      <c r="AM1722">
        <v>0.25171613296538797</v>
      </c>
      <c r="AN1722">
        <v>4.5553756403824402E-3</v>
      </c>
      <c r="AO1722">
        <v>1.10140042855793</v>
      </c>
      <c r="AP1722">
        <v>1.3576719371637</v>
      </c>
      <c r="AQ1722">
        <v>0.43394910811355902</v>
      </c>
      <c r="AR1722">
        <v>0.55519970409022601</v>
      </c>
      <c r="AS1722">
        <v>2.67929831658275</v>
      </c>
      <c r="AT1722">
        <v>3.6684471287865401</v>
      </c>
      <c r="AU1722">
        <v>3.92499532348827</v>
      </c>
      <c r="AV1722">
        <v>0.77810333205279003</v>
      </c>
      <c r="AW1722">
        <v>5.1632063937916497</v>
      </c>
      <c r="AX1722">
        <v>13.5347521781192</v>
      </c>
      <c r="AY1722">
        <v>0.63321751989974595</v>
      </c>
      <c r="AZ1722">
        <v>0.81014610492317496</v>
      </c>
      <c r="BA1722">
        <v>2.9334944074735598</v>
      </c>
      <c r="BB1722">
        <v>4.3768580322964796</v>
      </c>
      <c r="BC1722">
        <v>3.92499532348827</v>
      </c>
      <c r="BD1722">
        <v>0.77810333205246995</v>
      </c>
      <c r="BE1722">
        <v>5.1632063937895198</v>
      </c>
      <c r="BF1722">
        <v>14.243163081626699</v>
      </c>
      <c r="BG1722">
        <v>41.2856055690266</v>
      </c>
      <c r="BH1722">
        <v>6.7098974256877</v>
      </c>
      <c r="BI1722">
        <v>82.464103146868496</v>
      </c>
      <c r="BJ1722">
        <v>130.45960614158199</v>
      </c>
      <c r="BK1722">
        <v>0.59488815472932199</v>
      </c>
      <c r="BL1722">
        <v>2.2694671356987299E-3</v>
      </c>
      <c r="BM1722">
        <v>6.2597224157047802E-3</v>
      </c>
      <c r="BN1722">
        <v>0.60341734428072502</v>
      </c>
      <c r="BO1722">
        <v>3.0638971411434501</v>
      </c>
      <c r="BP1722">
        <v>6436.3229458688202</v>
      </c>
    </row>
    <row r="1723" spans="1:68" x14ac:dyDescent="0.25">
      <c r="A1723" t="s">
        <v>6087</v>
      </c>
      <c r="B1723">
        <v>2035</v>
      </c>
      <c r="C1723" t="s">
        <v>6097</v>
      </c>
      <c r="D1723" t="s">
        <v>6089</v>
      </c>
      <c r="E1723" t="s">
        <v>6089</v>
      </c>
      <c r="F1723" t="s">
        <v>6090</v>
      </c>
      <c r="G1723">
        <v>12150.4903328281</v>
      </c>
      <c r="H1723">
        <v>153249324.356581</v>
      </c>
      <c r="I1723">
        <v>153249324.356581</v>
      </c>
      <c r="J1723">
        <v>0</v>
      </c>
      <c r="K1723">
        <v>49977987.763935603</v>
      </c>
      <c r="L1723">
        <v>0</v>
      </c>
      <c r="M1723">
        <v>113.47339273883701</v>
      </c>
      <c r="N1723">
        <v>5.9160541109097</v>
      </c>
      <c r="O1723">
        <v>0</v>
      </c>
      <c r="P1723">
        <v>119.389446849747</v>
      </c>
      <c r="Q1723">
        <v>4.3060197071423101</v>
      </c>
      <c r="R1723">
        <v>0.115051001128967</v>
      </c>
      <c r="S1723">
        <v>0</v>
      </c>
      <c r="T1723">
        <v>4.4210707082712704</v>
      </c>
      <c r="U1723">
        <v>0.50678539135140199</v>
      </c>
      <c r="V1723">
        <v>5.3803715666084901</v>
      </c>
      <c r="W1723">
        <v>10.308227666231099</v>
      </c>
      <c r="X1723">
        <v>4.5007188106198299</v>
      </c>
      <c r="Y1723">
        <v>0.120253096868762</v>
      </c>
      <c r="Z1723">
        <v>0</v>
      </c>
      <c r="AA1723">
        <v>4.62097190748859</v>
      </c>
      <c r="AB1723">
        <v>2.0271415654056</v>
      </c>
      <c r="AC1723">
        <v>15.3724901903099</v>
      </c>
      <c r="AD1723">
        <v>22.020603663204099</v>
      </c>
      <c r="AE1723">
        <v>120877.60750576</v>
      </c>
      <c r="AF1723">
        <v>859.34104963109905</v>
      </c>
      <c r="AG1723">
        <v>0</v>
      </c>
      <c r="AH1723">
        <v>121736.94855539101</v>
      </c>
      <c r="AI1723">
        <v>0.97754605538489003</v>
      </c>
      <c r="AJ1723">
        <v>2.2328341912209101E-2</v>
      </c>
      <c r="AK1723">
        <v>0</v>
      </c>
      <c r="AL1723">
        <v>0.99987439729709904</v>
      </c>
      <c r="AM1723">
        <v>19.044316288626302</v>
      </c>
      <c r="AN1723">
        <v>0.13538953232669501</v>
      </c>
      <c r="AO1723">
        <v>0</v>
      </c>
      <c r="AP1723">
        <v>19.179705820953</v>
      </c>
      <c r="AQ1723">
        <v>21.045991029512098</v>
      </c>
      <c r="AR1723">
        <v>0.48071605526883499</v>
      </c>
      <c r="AS1723">
        <v>0</v>
      </c>
      <c r="AT1723">
        <v>21.526707084780998</v>
      </c>
      <c r="AU1723">
        <v>0</v>
      </c>
      <c r="AV1723">
        <v>0</v>
      </c>
      <c r="AW1723">
        <v>0</v>
      </c>
      <c r="AX1723">
        <v>21.526707084780998</v>
      </c>
      <c r="AY1723">
        <v>23.959461554544799</v>
      </c>
      <c r="AZ1723">
        <v>0.54726326874867304</v>
      </c>
      <c r="BA1723">
        <v>0</v>
      </c>
      <c r="BB1723">
        <v>24.506724823293499</v>
      </c>
      <c r="BC1723">
        <v>0</v>
      </c>
      <c r="BD1723">
        <v>0</v>
      </c>
      <c r="BE1723">
        <v>0</v>
      </c>
      <c r="BF1723">
        <v>24.506724823293499</v>
      </c>
      <c r="BG1723">
        <v>55.080790529347098</v>
      </c>
      <c r="BH1723">
        <v>3.9844227374435501</v>
      </c>
      <c r="BI1723">
        <v>0</v>
      </c>
      <c r="BJ1723">
        <v>59.0652132667906</v>
      </c>
      <c r="BK1723">
        <v>1.1453767614235899</v>
      </c>
      <c r="BL1723">
        <v>8.1426931645541892E-3</v>
      </c>
      <c r="BM1723">
        <v>0</v>
      </c>
      <c r="BN1723">
        <v>1.15351945458815</v>
      </c>
      <c r="BO1723">
        <v>34.7012226210135</v>
      </c>
      <c r="BP1723">
        <v>10874.713390738299</v>
      </c>
    </row>
    <row r="1724" spans="1:68" x14ac:dyDescent="0.25">
      <c r="A1724" t="s">
        <v>6087</v>
      </c>
      <c r="B1724">
        <v>2035</v>
      </c>
      <c r="C1724" t="s">
        <v>6097</v>
      </c>
      <c r="D1724" t="s">
        <v>6089</v>
      </c>
      <c r="E1724" t="s">
        <v>6089</v>
      </c>
      <c r="F1724" t="s">
        <v>6093</v>
      </c>
      <c r="G1724">
        <v>3263.88024162999</v>
      </c>
      <c r="H1724">
        <v>60728718.812877797</v>
      </c>
      <c r="I1724">
        <v>0</v>
      </c>
      <c r="J1724">
        <v>60728718.812877797</v>
      </c>
      <c r="K1724">
        <v>14143414.572087299</v>
      </c>
      <c r="L1724">
        <v>38884643.097415902</v>
      </c>
      <c r="M1724">
        <v>0</v>
      </c>
      <c r="N1724">
        <v>0</v>
      </c>
      <c r="O1724">
        <v>0</v>
      </c>
      <c r="P1724">
        <v>0</v>
      </c>
      <c r="Q1724">
        <v>0</v>
      </c>
      <c r="R1724">
        <v>0</v>
      </c>
      <c r="S1724">
        <v>0</v>
      </c>
      <c r="T1724">
        <v>0</v>
      </c>
      <c r="U1724">
        <v>0.13388390741737899</v>
      </c>
      <c r="V1724">
        <v>1.0660506118027</v>
      </c>
      <c r="W1724">
        <v>1.1999345192200801</v>
      </c>
      <c r="X1724">
        <v>0</v>
      </c>
      <c r="Y1724">
        <v>0</v>
      </c>
      <c r="Z1724">
        <v>0</v>
      </c>
      <c r="AA1724">
        <v>0</v>
      </c>
      <c r="AB1724">
        <v>0.53553562966951695</v>
      </c>
      <c r="AC1724">
        <v>3.0458588908648698</v>
      </c>
      <c r="AD1724">
        <v>3.5813945205343898</v>
      </c>
      <c r="AE1724">
        <v>0</v>
      </c>
      <c r="AF1724">
        <v>0</v>
      </c>
      <c r="AG1724">
        <v>0</v>
      </c>
      <c r="AH1724">
        <v>0</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c r="BA1724">
        <v>0</v>
      </c>
      <c r="BB1724">
        <v>0</v>
      </c>
      <c r="BC1724">
        <v>0</v>
      </c>
      <c r="BD1724">
        <v>0</v>
      </c>
      <c r="BE1724">
        <v>0</v>
      </c>
      <c r="BF1724">
        <v>0</v>
      </c>
      <c r="BG1724">
        <v>0</v>
      </c>
      <c r="BH1724">
        <v>0</v>
      </c>
      <c r="BI1724">
        <v>0</v>
      </c>
      <c r="BJ1724">
        <v>0</v>
      </c>
      <c r="BK1724">
        <v>0</v>
      </c>
      <c r="BL1724">
        <v>0</v>
      </c>
      <c r="BM1724">
        <v>0</v>
      </c>
      <c r="BN1724">
        <v>0</v>
      </c>
      <c r="BO1724">
        <v>0</v>
      </c>
      <c r="BP1724">
        <v>0</v>
      </c>
    </row>
    <row r="1725" spans="1:68" x14ac:dyDescent="0.25">
      <c r="A1725" t="s">
        <v>6087</v>
      </c>
      <c r="B1725">
        <v>2035</v>
      </c>
      <c r="C1725" t="s">
        <v>6098</v>
      </c>
      <c r="D1725" t="s">
        <v>6089</v>
      </c>
      <c r="E1725" t="s">
        <v>6089</v>
      </c>
      <c r="F1725" t="s">
        <v>6092</v>
      </c>
      <c r="G1725">
        <v>67054.210669969703</v>
      </c>
      <c r="H1725">
        <v>138992426.88280499</v>
      </c>
      <c r="I1725">
        <v>138992426.88280499</v>
      </c>
      <c r="J1725">
        <v>0</v>
      </c>
      <c r="K1725">
        <v>46535622.204958998</v>
      </c>
      <c r="L1725">
        <v>0</v>
      </c>
      <c r="M1725">
        <v>79.169222613585205</v>
      </c>
      <c r="N1725">
        <v>0</v>
      </c>
      <c r="O1725">
        <v>4.93600067450555</v>
      </c>
      <c r="P1725">
        <v>84.105223288090798</v>
      </c>
      <c r="Q1725">
        <v>0.37486772191272799</v>
      </c>
      <c r="R1725">
        <v>0</v>
      </c>
      <c r="S1725">
        <v>0.158900175786725</v>
      </c>
      <c r="T1725">
        <v>0.53376789769945399</v>
      </c>
      <c r="U1725">
        <v>0.153214044847307</v>
      </c>
      <c r="V1725">
        <v>0.64349428200014003</v>
      </c>
      <c r="W1725">
        <v>1.3304762245469</v>
      </c>
      <c r="X1725">
        <v>0.40186582753122302</v>
      </c>
      <c r="Y1725">
        <v>0</v>
      </c>
      <c r="Z1725">
        <v>0.17001438814982101</v>
      </c>
      <c r="AA1725">
        <v>0.57188021568104497</v>
      </c>
      <c r="AB1725">
        <v>0.61285617938922898</v>
      </c>
      <c r="AC1725">
        <v>1.8385550914289699</v>
      </c>
      <c r="AD1725">
        <v>3.02329148649924</v>
      </c>
      <c r="AE1725">
        <v>30839.1593897372</v>
      </c>
      <c r="AF1725">
        <v>0</v>
      </c>
      <c r="AG1725">
        <v>2130.0391486120898</v>
      </c>
      <c r="AH1725">
        <v>32969.198538349199</v>
      </c>
      <c r="AI1725">
        <v>27.2502771378436</v>
      </c>
      <c r="AJ1725">
        <v>0</v>
      </c>
      <c r="AK1725">
        <v>7.4797409481505301</v>
      </c>
      <c r="AL1725">
        <v>34.730018085994097</v>
      </c>
      <c r="AM1725">
        <v>5.7516046162166399</v>
      </c>
      <c r="AN1725">
        <v>0</v>
      </c>
      <c r="AO1725">
        <v>0.30504551397656698</v>
      </c>
      <c r="AP1725">
        <v>6.0566501301932103</v>
      </c>
      <c r="AQ1725">
        <v>171.250877707277</v>
      </c>
      <c r="AR1725">
        <v>0</v>
      </c>
      <c r="AS1725">
        <v>54.816153296280703</v>
      </c>
      <c r="AT1725">
        <v>226.06703100355799</v>
      </c>
      <c r="AU1725">
        <v>107.441687259006</v>
      </c>
      <c r="AV1725">
        <v>184.85519598936901</v>
      </c>
      <c r="AW1725">
        <v>197.24214484545899</v>
      </c>
      <c r="AX1725">
        <v>715.606059097394</v>
      </c>
      <c r="AY1725">
        <v>211.340182841603</v>
      </c>
      <c r="AZ1725">
        <v>0</v>
      </c>
      <c r="BA1725">
        <v>59.645570287891204</v>
      </c>
      <c r="BB1725">
        <v>270.98575312949401</v>
      </c>
      <c r="BC1725">
        <v>107.441687259006</v>
      </c>
      <c r="BD1725">
        <v>184.85519598929301</v>
      </c>
      <c r="BE1725">
        <v>197.24214484537799</v>
      </c>
      <c r="BF1725">
        <v>760.52478122317302</v>
      </c>
      <c r="BG1725">
        <v>1780.39035536405</v>
      </c>
      <c r="BH1725">
        <v>0</v>
      </c>
      <c r="BI1725">
        <v>389.403472104044</v>
      </c>
      <c r="BJ1725">
        <v>2169.7938274681001</v>
      </c>
      <c r="BK1725">
        <v>0.30487648725283301</v>
      </c>
      <c r="BL1725">
        <v>0</v>
      </c>
      <c r="BM1725">
        <v>2.10576055311021E-2</v>
      </c>
      <c r="BN1725">
        <v>0.32593409278393498</v>
      </c>
      <c r="BO1725">
        <v>1.38567710653496</v>
      </c>
      <c r="BP1725">
        <v>3476.5607918127998</v>
      </c>
    </row>
    <row r="1726" spans="1:68" x14ac:dyDescent="0.25">
      <c r="A1726" t="s">
        <v>6087</v>
      </c>
      <c r="B1726">
        <v>2035</v>
      </c>
      <c r="C1726" t="s">
        <v>6099</v>
      </c>
      <c r="D1726" t="s">
        <v>6089</v>
      </c>
      <c r="E1726" t="s">
        <v>6089</v>
      </c>
      <c r="F1726" t="s">
        <v>6092</v>
      </c>
      <c r="G1726">
        <v>327359.19645816</v>
      </c>
      <c r="H1726">
        <v>4681880211.5265903</v>
      </c>
      <c r="I1726">
        <v>4681880211.5265903</v>
      </c>
      <c r="J1726">
        <v>0</v>
      </c>
      <c r="K1726">
        <v>521846498.32621098</v>
      </c>
      <c r="L1726">
        <v>0</v>
      </c>
      <c r="M1726">
        <v>190.586670509301</v>
      </c>
      <c r="N1726">
        <v>0</v>
      </c>
      <c r="O1726">
        <v>143.18902931103</v>
      </c>
      <c r="P1726">
        <v>333.775699820331</v>
      </c>
      <c r="Q1726">
        <v>4.5664610528472096</v>
      </c>
      <c r="R1726">
        <v>0</v>
      </c>
      <c r="S1726">
        <v>0.69723763788999604</v>
      </c>
      <c r="T1726">
        <v>5.2636986907372103</v>
      </c>
      <c r="U1726">
        <v>10.321854518065001</v>
      </c>
      <c r="V1726">
        <v>16.495863242673899</v>
      </c>
      <c r="W1726">
        <v>32.081416451476201</v>
      </c>
      <c r="X1726">
        <v>4.9664430428776303</v>
      </c>
      <c r="Y1726">
        <v>0</v>
      </c>
      <c r="Z1726">
        <v>0.75830954777817094</v>
      </c>
      <c r="AA1726">
        <v>5.7247525906558003</v>
      </c>
      <c r="AB1726">
        <v>41.287418072260202</v>
      </c>
      <c r="AC1726">
        <v>47.131037836211298</v>
      </c>
      <c r="AD1726">
        <v>94.143208499127297</v>
      </c>
      <c r="AE1726">
        <v>1906804.7327651901</v>
      </c>
      <c r="AF1726">
        <v>0</v>
      </c>
      <c r="AG1726">
        <v>49848.270642123804</v>
      </c>
      <c r="AH1726">
        <v>1956653.00340731</v>
      </c>
      <c r="AI1726">
        <v>11.7482992925265</v>
      </c>
      <c r="AJ1726">
        <v>0</v>
      </c>
      <c r="AK1726">
        <v>32.163827951652301</v>
      </c>
      <c r="AL1726">
        <v>43.912127244178897</v>
      </c>
      <c r="AM1726">
        <v>22.3319245209731</v>
      </c>
      <c r="AN1726">
        <v>0</v>
      </c>
      <c r="AO1726">
        <v>18.7413866323535</v>
      </c>
      <c r="AP1726">
        <v>41.073311153326699</v>
      </c>
      <c r="AQ1726">
        <v>41.075008122861803</v>
      </c>
      <c r="AR1726">
        <v>0</v>
      </c>
      <c r="AS1726">
        <v>141.36264088504899</v>
      </c>
      <c r="AT1726">
        <v>182.43764900791101</v>
      </c>
      <c r="AU1726">
        <v>178.948720643824</v>
      </c>
      <c r="AV1726">
        <v>38.947128835056802</v>
      </c>
      <c r="AW1726">
        <v>132.938424302508</v>
      </c>
      <c r="AX1726">
        <v>533.27192278930102</v>
      </c>
      <c r="AY1726">
        <v>59.936555432703301</v>
      </c>
      <c r="AZ1726">
        <v>0</v>
      </c>
      <c r="BA1726">
        <v>154.77429814194301</v>
      </c>
      <c r="BB1726">
        <v>214.71085357464699</v>
      </c>
      <c r="BC1726">
        <v>178.948720643824</v>
      </c>
      <c r="BD1726">
        <v>38.9471288350408</v>
      </c>
      <c r="BE1726">
        <v>132.938424302453</v>
      </c>
      <c r="BF1726">
        <v>565.54512735596495</v>
      </c>
      <c r="BG1726">
        <v>3352.2625195098399</v>
      </c>
      <c r="BH1726">
        <v>0</v>
      </c>
      <c r="BI1726">
        <v>1417.5193117507299</v>
      </c>
      <c r="BJ1726">
        <v>4769.7818312605796</v>
      </c>
      <c r="BK1726">
        <v>18.850706060295199</v>
      </c>
      <c r="BL1726">
        <v>0</v>
      </c>
      <c r="BM1726">
        <v>0.49280090475023602</v>
      </c>
      <c r="BN1726">
        <v>19.3435069650454</v>
      </c>
      <c r="BO1726">
        <v>210.51800058791301</v>
      </c>
      <c r="BP1726">
        <v>206326.61442819599</v>
      </c>
    </row>
    <row r="1727" spans="1:68" x14ac:dyDescent="0.25">
      <c r="A1727" t="s">
        <v>6087</v>
      </c>
      <c r="B1727">
        <v>2035</v>
      </c>
      <c r="C1727" t="s">
        <v>6099</v>
      </c>
      <c r="D1727" t="s">
        <v>6089</v>
      </c>
      <c r="E1727" t="s">
        <v>6089</v>
      </c>
      <c r="F1727" t="s">
        <v>6090</v>
      </c>
      <c r="G1727">
        <v>4387.3134034426002</v>
      </c>
      <c r="H1727">
        <v>58525111.405823402</v>
      </c>
      <c r="I1727">
        <v>58525111.405823402</v>
      </c>
      <c r="J1727">
        <v>0</v>
      </c>
      <c r="K1727">
        <v>6858518.6499718698</v>
      </c>
      <c r="L1727">
        <v>0</v>
      </c>
      <c r="M1727">
        <v>1.9925518904255799</v>
      </c>
      <c r="N1727">
        <v>0</v>
      </c>
      <c r="O1727">
        <v>0</v>
      </c>
      <c r="P1727">
        <v>1.9925518904255799</v>
      </c>
      <c r="Q1727">
        <v>0.17509604448737401</v>
      </c>
      <c r="R1727">
        <v>0</v>
      </c>
      <c r="S1727">
        <v>0</v>
      </c>
      <c r="T1727">
        <v>0.17509604448737401</v>
      </c>
      <c r="U1727">
        <v>0.12902672821427999</v>
      </c>
      <c r="V1727">
        <v>0.211367114560157</v>
      </c>
      <c r="W1727">
        <v>0.515489887261811</v>
      </c>
      <c r="X1727">
        <v>0.18301311064190301</v>
      </c>
      <c r="Y1727">
        <v>0</v>
      </c>
      <c r="Z1727">
        <v>0</v>
      </c>
      <c r="AA1727">
        <v>0.18301311064190301</v>
      </c>
      <c r="AB1727">
        <v>0.51610691285712096</v>
      </c>
      <c r="AC1727">
        <v>0.60390604160044903</v>
      </c>
      <c r="AD1727">
        <v>1.3030260650994701</v>
      </c>
      <c r="AE1727">
        <v>24575.0648719571</v>
      </c>
      <c r="AF1727">
        <v>0</v>
      </c>
      <c r="AG1727">
        <v>0</v>
      </c>
      <c r="AH1727">
        <v>24575.0648719571</v>
      </c>
      <c r="AI1727">
        <v>4.2125577331698402E-2</v>
      </c>
      <c r="AJ1727">
        <v>0</v>
      </c>
      <c r="AK1727">
        <v>0</v>
      </c>
      <c r="AL1727">
        <v>4.2125577331698402E-2</v>
      </c>
      <c r="AM1727">
        <v>3.8718114785052902</v>
      </c>
      <c r="AN1727">
        <v>0</v>
      </c>
      <c r="AO1727">
        <v>0</v>
      </c>
      <c r="AP1727">
        <v>3.8718114785052902</v>
      </c>
      <c r="AQ1727">
        <v>0.90693887797120198</v>
      </c>
      <c r="AR1727">
        <v>0</v>
      </c>
      <c r="AS1727">
        <v>0</v>
      </c>
      <c r="AT1727">
        <v>0.90693887797120198</v>
      </c>
      <c r="AU1727">
        <v>0</v>
      </c>
      <c r="AV1727">
        <v>0</v>
      </c>
      <c r="AW1727">
        <v>0</v>
      </c>
      <c r="AX1727">
        <v>0.90693887797120198</v>
      </c>
      <c r="AY1727">
        <v>1.03248961517668</v>
      </c>
      <c r="AZ1727">
        <v>0</v>
      </c>
      <c r="BA1727">
        <v>0</v>
      </c>
      <c r="BB1727">
        <v>1.03248961517668</v>
      </c>
      <c r="BC1727">
        <v>0</v>
      </c>
      <c r="BD1727">
        <v>0</v>
      </c>
      <c r="BE1727">
        <v>0</v>
      </c>
      <c r="BF1727">
        <v>1.03248961517668</v>
      </c>
      <c r="BG1727">
        <v>22.790269101089098</v>
      </c>
      <c r="BH1727">
        <v>0</v>
      </c>
      <c r="BI1727">
        <v>0</v>
      </c>
      <c r="BJ1727">
        <v>22.790269101089098</v>
      </c>
      <c r="BK1727">
        <v>0.23286122877204901</v>
      </c>
      <c r="BL1727">
        <v>0</v>
      </c>
      <c r="BM1727">
        <v>0</v>
      </c>
      <c r="BN1727">
        <v>0.23286122877204901</v>
      </c>
      <c r="BO1727">
        <v>0.19998990873752601</v>
      </c>
      <c r="BP1727">
        <v>2195.2808100798902</v>
      </c>
    </row>
    <row r="1728" spans="1:68" x14ac:dyDescent="0.25">
      <c r="A1728" t="s">
        <v>6087</v>
      </c>
      <c r="B1728">
        <v>2035</v>
      </c>
      <c r="C1728" t="s">
        <v>6099</v>
      </c>
      <c r="D1728" t="s">
        <v>6089</v>
      </c>
      <c r="E1728" t="s">
        <v>6089</v>
      </c>
      <c r="F1728" t="s">
        <v>6093</v>
      </c>
      <c r="G1728">
        <v>14481.727665349201</v>
      </c>
      <c r="H1728">
        <v>171806734.12924099</v>
      </c>
      <c r="I1728">
        <v>0</v>
      </c>
      <c r="J1728">
        <v>171806734.12924099</v>
      </c>
      <c r="K1728">
        <v>24501639.5379637</v>
      </c>
      <c r="L1728">
        <v>66331579.3553183</v>
      </c>
      <c r="M1728">
        <v>0</v>
      </c>
      <c r="N1728">
        <v>0</v>
      </c>
      <c r="O1728">
        <v>0</v>
      </c>
      <c r="P1728">
        <v>0</v>
      </c>
      <c r="Q1728">
        <v>0</v>
      </c>
      <c r="R1728">
        <v>0</v>
      </c>
      <c r="S1728">
        <v>0</v>
      </c>
      <c r="T1728">
        <v>0</v>
      </c>
      <c r="U1728">
        <v>0.37876901264728202</v>
      </c>
      <c r="V1728">
        <v>0.29072785426535802</v>
      </c>
      <c r="W1728">
        <v>0.66949686691264099</v>
      </c>
      <c r="X1728">
        <v>0</v>
      </c>
      <c r="Y1728">
        <v>0</v>
      </c>
      <c r="Z1728">
        <v>0</v>
      </c>
      <c r="AA1728">
        <v>0</v>
      </c>
      <c r="AB1728">
        <v>1.5150760505891301</v>
      </c>
      <c r="AC1728">
        <v>0.83065101218673698</v>
      </c>
      <c r="AD1728">
        <v>2.3457270627758602</v>
      </c>
      <c r="AE1728">
        <v>0</v>
      </c>
      <c r="AF1728">
        <v>0</v>
      </c>
      <c r="AG1728">
        <v>0</v>
      </c>
      <c r="AH1728">
        <v>0</v>
      </c>
      <c r="AI1728">
        <v>0</v>
      </c>
      <c r="AJ1728">
        <v>0</v>
      </c>
      <c r="AK1728">
        <v>0</v>
      </c>
      <c r="AL1728">
        <v>0</v>
      </c>
      <c r="AM1728">
        <v>0</v>
      </c>
      <c r="AN1728">
        <v>0</v>
      </c>
      <c r="AO1728">
        <v>0</v>
      </c>
      <c r="AP1728">
        <v>0</v>
      </c>
      <c r="AQ1728">
        <v>0</v>
      </c>
      <c r="AR1728">
        <v>0</v>
      </c>
      <c r="AS1728">
        <v>0</v>
      </c>
      <c r="AT1728">
        <v>0</v>
      </c>
      <c r="AU1728">
        <v>0</v>
      </c>
      <c r="AV1728">
        <v>0</v>
      </c>
      <c r="AW1728">
        <v>0</v>
      </c>
      <c r="AX1728">
        <v>0</v>
      </c>
      <c r="AY1728">
        <v>0</v>
      </c>
      <c r="AZ1728">
        <v>0</v>
      </c>
      <c r="BA1728">
        <v>0</v>
      </c>
      <c r="BB1728">
        <v>0</v>
      </c>
      <c r="BC1728">
        <v>0</v>
      </c>
      <c r="BD1728">
        <v>0</v>
      </c>
      <c r="BE1728">
        <v>0</v>
      </c>
      <c r="BF1728">
        <v>0</v>
      </c>
      <c r="BG1728">
        <v>0</v>
      </c>
      <c r="BH1728">
        <v>0</v>
      </c>
      <c r="BI1728">
        <v>0</v>
      </c>
      <c r="BJ1728">
        <v>0</v>
      </c>
      <c r="BK1728">
        <v>0</v>
      </c>
      <c r="BL1728">
        <v>0</v>
      </c>
      <c r="BM1728">
        <v>0</v>
      </c>
      <c r="BN1728">
        <v>0</v>
      </c>
      <c r="BO1728">
        <v>0</v>
      </c>
      <c r="BP1728">
        <v>0</v>
      </c>
    </row>
    <row r="1729" spans="1:68" x14ac:dyDescent="0.25">
      <c r="A1729" t="s">
        <v>6087</v>
      </c>
      <c r="B1729">
        <v>2035</v>
      </c>
      <c r="C1729" t="s">
        <v>6100</v>
      </c>
      <c r="D1729" t="s">
        <v>6089</v>
      </c>
      <c r="E1729" t="s">
        <v>6089</v>
      </c>
      <c r="F1729" t="s">
        <v>6092</v>
      </c>
      <c r="G1729">
        <v>5736.2940141145</v>
      </c>
      <c r="H1729">
        <v>19227317.8388105</v>
      </c>
      <c r="I1729">
        <v>19227317.8388105</v>
      </c>
      <c r="J1729">
        <v>0</v>
      </c>
      <c r="K1729">
        <v>187651.84498724801</v>
      </c>
      <c r="L1729">
        <v>0</v>
      </c>
      <c r="M1729">
        <v>3.3739582450588101</v>
      </c>
      <c r="N1729">
        <v>0</v>
      </c>
      <c r="O1729">
        <v>0.106891769828612</v>
      </c>
      <c r="P1729">
        <v>3.48085001488742</v>
      </c>
      <c r="Q1729">
        <v>2.6847562143823299E-2</v>
      </c>
      <c r="R1729">
        <v>0</v>
      </c>
      <c r="S1729">
        <v>6.1955161900841202E-5</v>
      </c>
      <c r="T1729">
        <v>2.69095173057242E-2</v>
      </c>
      <c r="U1729">
        <v>6.3583469801565595E-2</v>
      </c>
      <c r="V1729">
        <v>0.33416567528920899</v>
      </c>
      <c r="W1729">
        <v>0.42465866239649902</v>
      </c>
      <c r="X1729">
        <v>2.9199173426494002E-2</v>
      </c>
      <c r="Y1729">
        <v>0</v>
      </c>
      <c r="Z1729">
        <v>6.7381891410403904E-5</v>
      </c>
      <c r="AA1729">
        <v>2.92665553179044E-2</v>
      </c>
      <c r="AB1729">
        <v>0.25433387920626199</v>
      </c>
      <c r="AC1729">
        <v>0.95475907225488499</v>
      </c>
      <c r="AD1729">
        <v>1.23835950677905</v>
      </c>
      <c r="AE1729">
        <v>41279.747704837799</v>
      </c>
      <c r="AF1729">
        <v>0</v>
      </c>
      <c r="AG1729">
        <v>6.2425829978808904</v>
      </c>
      <c r="AH1729">
        <v>41285.990287835702</v>
      </c>
      <c r="AI1729">
        <v>0.111704161922555</v>
      </c>
      <c r="AJ1729">
        <v>0</v>
      </c>
      <c r="AK1729">
        <v>7.0112914747343996E-3</v>
      </c>
      <c r="AL1729">
        <v>0.11871545339728901</v>
      </c>
      <c r="AM1729">
        <v>0.316607331389619</v>
      </c>
      <c r="AN1729">
        <v>0</v>
      </c>
      <c r="AO1729">
        <v>1.19961976162804E-2</v>
      </c>
      <c r="AP1729">
        <v>0.32860352900589901</v>
      </c>
      <c r="AQ1729">
        <v>0.36143467824688003</v>
      </c>
      <c r="AR1729">
        <v>0</v>
      </c>
      <c r="AS1729">
        <v>2.6429347332053401E-2</v>
      </c>
      <c r="AT1729">
        <v>0.38786402557893301</v>
      </c>
      <c r="AU1729">
        <v>6.8419719672499903</v>
      </c>
      <c r="AV1729">
        <v>1.4197900233962999</v>
      </c>
      <c r="AW1729">
        <v>3.74368210993394E-2</v>
      </c>
      <c r="AX1729">
        <v>8.6870628373245804</v>
      </c>
      <c r="AY1729">
        <v>0.52740463405990101</v>
      </c>
      <c r="AZ1729">
        <v>0</v>
      </c>
      <c r="BA1729">
        <v>2.89368086083968E-2</v>
      </c>
      <c r="BB1729">
        <v>0.55634144266829799</v>
      </c>
      <c r="BC1729">
        <v>6.8419719672499903</v>
      </c>
      <c r="BD1729">
        <v>1.4197900233957199</v>
      </c>
      <c r="BE1729">
        <v>3.7436821099324002E-2</v>
      </c>
      <c r="BF1729">
        <v>8.8555402544133397</v>
      </c>
      <c r="BG1729">
        <v>5.6825854773667404</v>
      </c>
      <c r="BH1729">
        <v>0</v>
      </c>
      <c r="BI1729">
        <v>0.54531721800791799</v>
      </c>
      <c r="BJ1729">
        <v>6.2279026953746603</v>
      </c>
      <c r="BK1729">
        <v>0.40809233208614398</v>
      </c>
      <c r="BL1729">
        <v>0</v>
      </c>
      <c r="BM1729">
        <v>6.1714288373617194E-5</v>
      </c>
      <c r="BN1729">
        <v>0.40815404637451802</v>
      </c>
      <c r="BO1729">
        <v>0.95375177361450603</v>
      </c>
      <c r="BP1729">
        <v>4353.5560902063798</v>
      </c>
    </row>
    <row r="1730" spans="1:68" x14ac:dyDescent="0.25">
      <c r="A1730" t="s">
        <v>6087</v>
      </c>
      <c r="B1730">
        <v>2035</v>
      </c>
      <c r="C1730" t="s">
        <v>6100</v>
      </c>
      <c r="D1730" t="s">
        <v>6089</v>
      </c>
      <c r="E1730" t="s">
        <v>6089</v>
      </c>
      <c r="F1730" t="s">
        <v>6090</v>
      </c>
      <c r="G1730">
        <v>3571.2912121190702</v>
      </c>
      <c r="H1730">
        <v>10943646.4739291</v>
      </c>
      <c r="I1730">
        <v>10943646.4739291</v>
      </c>
      <c r="J1730">
        <v>0</v>
      </c>
      <c r="K1730">
        <v>116781.22263629299</v>
      </c>
      <c r="L1730">
        <v>0</v>
      </c>
      <c r="M1730">
        <v>42.2446620325045</v>
      </c>
      <c r="N1730">
        <v>0</v>
      </c>
      <c r="O1730">
        <v>0</v>
      </c>
      <c r="P1730">
        <v>42.2446620325045</v>
      </c>
      <c r="Q1730">
        <v>0.837113779337471</v>
      </c>
      <c r="R1730">
        <v>0</v>
      </c>
      <c r="S1730">
        <v>0</v>
      </c>
      <c r="T1730">
        <v>0.837113779337471</v>
      </c>
      <c r="U1730">
        <v>4.8253221167179103E-2</v>
      </c>
      <c r="V1730">
        <v>0.18932896427772</v>
      </c>
      <c r="W1730">
        <v>1.07469596478237</v>
      </c>
      <c r="X1730">
        <v>0.87496434980173099</v>
      </c>
      <c r="Y1730">
        <v>0</v>
      </c>
      <c r="Z1730">
        <v>0</v>
      </c>
      <c r="AA1730">
        <v>0.87496434980173099</v>
      </c>
      <c r="AB1730">
        <v>0.19301288466871599</v>
      </c>
      <c r="AC1730">
        <v>0.54093989793634401</v>
      </c>
      <c r="AD1730">
        <v>1.6089171324067899</v>
      </c>
      <c r="AE1730">
        <v>13093.8887931688</v>
      </c>
      <c r="AF1730">
        <v>0</v>
      </c>
      <c r="AG1730">
        <v>0</v>
      </c>
      <c r="AH1730">
        <v>13093.8887931688</v>
      </c>
      <c r="AI1730">
        <v>6.3107512363148405E-2</v>
      </c>
      <c r="AJ1730">
        <v>0</v>
      </c>
      <c r="AK1730">
        <v>0</v>
      </c>
      <c r="AL1730">
        <v>6.3107512363148405E-2</v>
      </c>
      <c r="AM1730">
        <v>2.06294751170784</v>
      </c>
      <c r="AN1730">
        <v>0</v>
      </c>
      <c r="AO1730">
        <v>0</v>
      </c>
      <c r="AP1730">
        <v>2.06294751170784</v>
      </c>
      <c r="AQ1730">
        <v>1.35866758581181</v>
      </c>
      <c r="AR1730">
        <v>0</v>
      </c>
      <c r="AS1730">
        <v>0</v>
      </c>
      <c r="AT1730">
        <v>1.35866758581181</v>
      </c>
      <c r="AU1730">
        <v>0</v>
      </c>
      <c r="AV1730">
        <v>0</v>
      </c>
      <c r="AW1730">
        <v>0</v>
      </c>
      <c r="AX1730">
        <v>1.35866758581181</v>
      </c>
      <c r="AY1730">
        <v>1.54675271608813</v>
      </c>
      <c r="AZ1730">
        <v>0</v>
      </c>
      <c r="BA1730">
        <v>0</v>
      </c>
      <c r="BB1730">
        <v>1.54675271608813</v>
      </c>
      <c r="BC1730">
        <v>0</v>
      </c>
      <c r="BD1730">
        <v>0</v>
      </c>
      <c r="BE1730">
        <v>0</v>
      </c>
      <c r="BF1730">
        <v>1.54675271608813</v>
      </c>
      <c r="BG1730">
        <v>4.3827843907062798</v>
      </c>
      <c r="BH1730">
        <v>0</v>
      </c>
      <c r="BI1730">
        <v>0</v>
      </c>
      <c r="BJ1730">
        <v>4.3827843907062798</v>
      </c>
      <c r="BK1730">
        <v>0.124071250662747</v>
      </c>
      <c r="BL1730">
        <v>0</v>
      </c>
      <c r="BM1730">
        <v>0</v>
      </c>
      <c r="BN1730">
        <v>0.124071250662747</v>
      </c>
      <c r="BO1730">
        <v>2.1369322684262801</v>
      </c>
      <c r="BP1730">
        <v>1169.6718990054201</v>
      </c>
    </row>
    <row r="1731" spans="1:68" x14ac:dyDescent="0.25">
      <c r="A1731" t="s">
        <v>6087</v>
      </c>
      <c r="B1731">
        <v>2035</v>
      </c>
      <c r="C1731" t="s">
        <v>6101</v>
      </c>
      <c r="D1731" t="s">
        <v>6089</v>
      </c>
      <c r="E1731" t="s">
        <v>6089</v>
      </c>
      <c r="F1731" t="s">
        <v>6090</v>
      </c>
      <c r="G1731">
        <v>201.70869873022099</v>
      </c>
      <c r="H1731">
        <v>7123412.3703354904</v>
      </c>
      <c r="I1731">
        <v>7123412.3703354904</v>
      </c>
      <c r="J1731">
        <v>0</v>
      </c>
      <c r="K1731">
        <v>1353497.6418715799</v>
      </c>
      <c r="L1731">
        <v>0</v>
      </c>
      <c r="M1731">
        <v>9.3585198362017898</v>
      </c>
      <c r="N1731">
        <v>1.9837976030251601</v>
      </c>
      <c r="O1731">
        <v>2.3192840103357502</v>
      </c>
      <c r="P1731">
        <v>13.661601449562699</v>
      </c>
      <c r="Q1731">
        <v>0.20175466805730699</v>
      </c>
      <c r="R1731">
        <v>1.0560795923552199E-3</v>
      </c>
      <c r="S1731">
        <v>0</v>
      </c>
      <c r="T1731">
        <v>0.202810747649663</v>
      </c>
      <c r="U1731">
        <v>2.3556654084166601E-2</v>
      </c>
      <c r="V1731">
        <v>0.217794747170448</v>
      </c>
      <c r="W1731">
        <v>0.44416214890427802</v>
      </c>
      <c r="X1731">
        <v>0.210877118873779</v>
      </c>
      <c r="Y1731">
        <v>1.10383082523774E-3</v>
      </c>
      <c r="Z1731">
        <v>0</v>
      </c>
      <c r="AA1731">
        <v>0.21198094969901601</v>
      </c>
      <c r="AB1731">
        <v>9.4226616336666402E-2</v>
      </c>
      <c r="AC1731">
        <v>0.622270706201282</v>
      </c>
      <c r="AD1731">
        <v>0.928478272236966</v>
      </c>
      <c r="AE1731">
        <v>12539.4810433569</v>
      </c>
      <c r="AF1731">
        <v>595.61882482899102</v>
      </c>
      <c r="AG1731">
        <v>0</v>
      </c>
      <c r="AH1731">
        <v>13135.0998681859</v>
      </c>
      <c r="AI1731">
        <v>4.2594082603226203E-3</v>
      </c>
      <c r="AJ1731">
        <v>1.20466611858219E-2</v>
      </c>
      <c r="AK1731">
        <v>0</v>
      </c>
      <c r="AL1731">
        <v>1.63060694461446E-2</v>
      </c>
      <c r="AM1731">
        <v>1.97560034494845</v>
      </c>
      <c r="AN1731">
        <v>9.3839988411109604E-2</v>
      </c>
      <c r="AO1731">
        <v>0</v>
      </c>
      <c r="AP1731">
        <v>2.0694403333595601</v>
      </c>
      <c r="AQ1731">
        <v>9.1703891822181999E-2</v>
      </c>
      <c r="AR1731">
        <v>0.25936131187373401</v>
      </c>
      <c r="AS1731">
        <v>0</v>
      </c>
      <c r="AT1731">
        <v>0.35106520369591598</v>
      </c>
      <c r="AU1731">
        <v>0</v>
      </c>
      <c r="AV1731">
        <v>0</v>
      </c>
      <c r="AW1731">
        <v>0</v>
      </c>
      <c r="AX1731">
        <v>0.35106520369591598</v>
      </c>
      <c r="AY1731">
        <v>0.10439790022113001</v>
      </c>
      <c r="AZ1731">
        <v>0.29526311065095001</v>
      </c>
      <c r="BA1731">
        <v>0</v>
      </c>
      <c r="BB1731">
        <v>0.39966101087208</v>
      </c>
      <c r="BC1731">
        <v>0</v>
      </c>
      <c r="BD1731">
        <v>0</v>
      </c>
      <c r="BE1731">
        <v>0</v>
      </c>
      <c r="BF1731">
        <v>0.39966101087208</v>
      </c>
      <c r="BG1731">
        <v>0.36710321967455001</v>
      </c>
      <c r="BH1731">
        <v>3.8274743208862598</v>
      </c>
      <c r="BI1731">
        <v>0</v>
      </c>
      <c r="BJ1731">
        <v>4.1945775405608101</v>
      </c>
      <c r="BK1731">
        <v>0.118741387007212</v>
      </c>
      <c r="BL1731">
        <v>5.6401540975468097E-3</v>
      </c>
      <c r="BM1731">
        <v>0</v>
      </c>
      <c r="BN1731">
        <v>0.12438154110475901</v>
      </c>
      <c r="BO1731">
        <v>1.72748747110435</v>
      </c>
      <c r="BP1731">
        <v>1173.3532680117401</v>
      </c>
    </row>
    <row r="1732" spans="1:68" x14ac:dyDescent="0.25">
      <c r="A1732" t="s">
        <v>6087</v>
      </c>
      <c r="B1732">
        <v>2035</v>
      </c>
      <c r="C1732" t="s">
        <v>6102</v>
      </c>
      <c r="D1732" t="s">
        <v>6089</v>
      </c>
      <c r="E1732" t="s">
        <v>6089</v>
      </c>
      <c r="F1732" t="s">
        <v>6092</v>
      </c>
      <c r="G1732">
        <v>756.70526176353701</v>
      </c>
      <c r="H1732">
        <v>10072839.414098499</v>
      </c>
      <c r="I1732">
        <v>10072839.414098499</v>
      </c>
      <c r="J1732">
        <v>0</v>
      </c>
      <c r="K1732">
        <v>4950831.9528983003</v>
      </c>
      <c r="L1732">
        <v>0</v>
      </c>
      <c r="M1732">
        <v>3.3512097001800498</v>
      </c>
      <c r="N1732">
        <v>1.50916748602823E-2</v>
      </c>
      <c r="O1732">
        <v>1.9772466693643</v>
      </c>
      <c r="P1732">
        <v>5.3435480444046304</v>
      </c>
      <c r="Q1732">
        <v>1.3136190665757301E-2</v>
      </c>
      <c r="R1732">
        <v>0</v>
      </c>
      <c r="S1732">
        <v>1.61413798026956E-3</v>
      </c>
      <c r="T1732">
        <v>1.47503286460269E-2</v>
      </c>
      <c r="U1732">
        <v>3.3310214462072503E-2</v>
      </c>
      <c r="V1732">
        <v>0.17443784472924201</v>
      </c>
      <c r="W1732">
        <v>0.22249838783734099</v>
      </c>
      <c r="X1732">
        <v>1.4286805906553599E-2</v>
      </c>
      <c r="Y1732">
        <v>0</v>
      </c>
      <c r="Z1732">
        <v>1.75552232890632E-3</v>
      </c>
      <c r="AA1732">
        <v>1.60423282354599E-2</v>
      </c>
      <c r="AB1732">
        <v>0.13324085784829001</v>
      </c>
      <c r="AC1732">
        <v>0.49839384208354898</v>
      </c>
      <c r="AD1732">
        <v>0.647677028167299</v>
      </c>
      <c r="AE1732">
        <v>18009.341584146099</v>
      </c>
      <c r="AF1732">
        <v>99.011874309332896</v>
      </c>
      <c r="AG1732">
        <v>165.91346667339201</v>
      </c>
      <c r="AH1732">
        <v>18274.266925128799</v>
      </c>
      <c r="AI1732">
        <v>0.100846199951898</v>
      </c>
      <c r="AJ1732">
        <v>5.2199368207265999E-2</v>
      </c>
      <c r="AK1732">
        <v>0.19102242815734299</v>
      </c>
      <c r="AL1732">
        <v>0.34406799631650797</v>
      </c>
      <c r="AM1732">
        <v>0.174485913581442</v>
      </c>
      <c r="AN1732">
        <v>1.18225593044561E-3</v>
      </c>
      <c r="AO1732">
        <v>0.142183770018008</v>
      </c>
      <c r="AP1732">
        <v>0.31785193952989599</v>
      </c>
      <c r="AQ1732">
        <v>0.48036921031882202</v>
      </c>
      <c r="AR1732">
        <v>0.20356641705204401</v>
      </c>
      <c r="AS1732">
        <v>1.04108842960425</v>
      </c>
      <c r="AT1732">
        <v>1.7250240569751201</v>
      </c>
      <c r="AU1732">
        <v>1.0923246051893101</v>
      </c>
      <c r="AV1732">
        <v>0.21578392039432001</v>
      </c>
      <c r="AW1732">
        <v>1.24161127168735</v>
      </c>
      <c r="AX1732">
        <v>4.2747438542461103</v>
      </c>
      <c r="AY1732">
        <v>0.70095362407032302</v>
      </c>
      <c r="AZ1732">
        <v>0.29704363790705302</v>
      </c>
      <c r="BA1732">
        <v>1.1398607863213599</v>
      </c>
      <c r="BB1732">
        <v>2.1378580482987299</v>
      </c>
      <c r="BC1732">
        <v>1.0923246051893101</v>
      </c>
      <c r="BD1732">
        <v>0.215783920394232</v>
      </c>
      <c r="BE1732">
        <v>1.2416112716868399</v>
      </c>
      <c r="BF1732">
        <v>4.6875778455691304</v>
      </c>
      <c r="BG1732">
        <v>10.5213508502503</v>
      </c>
      <c r="BH1732">
        <v>1.5751157450576001</v>
      </c>
      <c r="BI1732">
        <v>21.4563339583468</v>
      </c>
      <c r="BJ1732">
        <v>33.552800553654798</v>
      </c>
      <c r="BK1732">
        <v>0.178040676482837</v>
      </c>
      <c r="BL1732">
        <v>9.7883317940871089E-4</v>
      </c>
      <c r="BM1732">
        <v>1.64022353100056E-3</v>
      </c>
      <c r="BN1732">
        <v>0.18065973319324599</v>
      </c>
      <c r="BO1732">
        <v>0.49965307366681999</v>
      </c>
      <c r="BP1732">
        <v>1926.9986140890101</v>
      </c>
    </row>
    <row r="1733" spans="1:68" x14ac:dyDescent="0.25">
      <c r="A1733" t="s">
        <v>6087</v>
      </c>
      <c r="B1733">
        <v>2035</v>
      </c>
      <c r="C1733" t="s">
        <v>6102</v>
      </c>
      <c r="D1733" t="s">
        <v>6089</v>
      </c>
      <c r="E1733" t="s">
        <v>6089</v>
      </c>
      <c r="F1733" t="s">
        <v>6093</v>
      </c>
      <c r="G1733">
        <v>132.5179545105</v>
      </c>
      <c r="H1733">
        <v>3892843.8186027701</v>
      </c>
      <c r="I1733">
        <v>0</v>
      </c>
      <c r="J1733">
        <v>3892843.8186027701</v>
      </c>
      <c r="K1733">
        <v>867014.08946767298</v>
      </c>
      <c r="L1733">
        <v>4318270.0958054597</v>
      </c>
      <c r="M1733">
        <v>0</v>
      </c>
      <c r="N1733">
        <v>0</v>
      </c>
      <c r="O1733">
        <v>0</v>
      </c>
      <c r="P1733">
        <v>0</v>
      </c>
      <c r="Q1733">
        <v>0</v>
      </c>
      <c r="R1733">
        <v>0</v>
      </c>
      <c r="S1733">
        <v>0</v>
      </c>
      <c r="T1733">
        <v>0</v>
      </c>
      <c r="U1733">
        <v>1.28733773203528E-2</v>
      </c>
      <c r="V1733">
        <v>3.3707441252074803E-2</v>
      </c>
      <c r="W1733">
        <v>4.6580818572427601E-2</v>
      </c>
      <c r="X1733">
        <v>0</v>
      </c>
      <c r="Y1733">
        <v>0</v>
      </c>
      <c r="Z1733">
        <v>0</v>
      </c>
      <c r="AA1733">
        <v>0</v>
      </c>
      <c r="AB1733">
        <v>5.14935092814112E-2</v>
      </c>
      <c r="AC1733">
        <v>9.6306975005928094E-2</v>
      </c>
      <c r="AD1733">
        <v>0.147800484287339</v>
      </c>
      <c r="AE1733">
        <v>0</v>
      </c>
      <c r="AF1733">
        <v>0</v>
      </c>
      <c r="AG1733">
        <v>0</v>
      </c>
      <c r="AH1733">
        <v>0</v>
      </c>
      <c r="AI1733">
        <v>0</v>
      </c>
      <c r="AJ1733">
        <v>0</v>
      </c>
      <c r="AK1733">
        <v>0</v>
      </c>
      <c r="AL1733">
        <v>0</v>
      </c>
      <c r="AM1733">
        <v>0</v>
      </c>
      <c r="AN1733">
        <v>0</v>
      </c>
      <c r="AO1733">
        <v>0</v>
      </c>
      <c r="AP1733">
        <v>0</v>
      </c>
      <c r="AQ1733">
        <v>0</v>
      </c>
      <c r="AR1733">
        <v>0</v>
      </c>
      <c r="AS1733">
        <v>0</v>
      </c>
      <c r="AT1733">
        <v>0</v>
      </c>
      <c r="AU1733">
        <v>0</v>
      </c>
      <c r="AV1733">
        <v>0</v>
      </c>
      <c r="AW1733">
        <v>0</v>
      </c>
      <c r="AX1733">
        <v>0</v>
      </c>
      <c r="AY1733">
        <v>0</v>
      </c>
      <c r="AZ1733">
        <v>0</v>
      </c>
      <c r="BA1733">
        <v>0</v>
      </c>
      <c r="BB1733">
        <v>0</v>
      </c>
      <c r="BC1733">
        <v>0</v>
      </c>
      <c r="BD1733">
        <v>0</v>
      </c>
      <c r="BE1733">
        <v>0</v>
      </c>
      <c r="BF1733">
        <v>0</v>
      </c>
      <c r="BG1733">
        <v>0</v>
      </c>
      <c r="BH1733">
        <v>0</v>
      </c>
      <c r="BI1733">
        <v>0</v>
      </c>
      <c r="BJ1733">
        <v>0</v>
      </c>
      <c r="BK1733">
        <v>0</v>
      </c>
      <c r="BL1733">
        <v>0</v>
      </c>
      <c r="BM1733">
        <v>0</v>
      </c>
      <c r="BN1733">
        <v>0</v>
      </c>
      <c r="BO1733">
        <v>0</v>
      </c>
      <c r="BP1733">
        <v>0</v>
      </c>
    </row>
    <row r="1734" spans="1:68" x14ac:dyDescent="0.25">
      <c r="A1734" t="s">
        <v>6087</v>
      </c>
      <c r="B1734">
        <v>2035</v>
      </c>
      <c r="C1734" t="s">
        <v>6103</v>
      </c>
      <c r="D1734" t="s">
        <v>6089</v>
      </c>
      <c r="E1734" t="s">
        <v>6089</v>
      </c>
      <c r="F1734" t="s">
        <v>6090</v>
      </c>
      <c r="G1734">
        <v>0</v>
      </c>
      <c r="H1734">
        <v>9918515.90137068</v>
      </c>
      <c r="I1734">
        <v>9918515.90137068</v>
      </c>
      <c r="J1734">
        <v>0</v>
      </c>
      <c r="K1734">
        <v>0</v>
      </c>
      <c r="L1734">
        <v>0</v>
      </c>
      <c r="M1734">
        <v>29.9046608386071</v>
      </c>
      <c r="N1734">
        <v>0</v>
      </c>
      <c r="O1734">
        <v>0</v>
      </c>
      <c r="P1734">
        <v>29.9046608386071</v>
      </c>
      <c r="Q1734">
        <v>4.50761951483147E-2</v>
      </c>
      <c r="R1734">
        <v>0</v>
      </c>
      <c r="S1734">
        <v>0</v>
      </c>
      <c r="T1734">
        <v>4.50761951483147E-2</v>
      </c>
      <c r="U1734">
        <v>0</v>
      </c>
      <c r="V1734">
        <v>0</v>
      </c>
      <c r="W1734">
        <v>4.50761951483147E-2</v>
      </c>
      <c r="X1734">
        <v>4.7114340670267998E-2</v>
      </c>
      <c r="Y1734">
        <v>0</v>
      </c>
      <c r="Z1734">
        <v>0</v>
      </c>
      <c r="AA1734">
        <v>4.7114340670267998E-2</v>
      </c>
      <c r="AB1734">
        <v>0</v>
      </c>
      <c r="AC1734">
        <v>0</v>
      </c>
      <c r="AD1734">
        <v>4.7114340670267998E-2</v>
      </c>
      <c r="AE1734">
        <v>20171.753266335501</v>
      </c>
      <c r="AF1734">
        <v>0</v>
      </c>
      <c r="AG1734">
        <v>0</v>
      </c>
      <c r="AH1734">
        <v>20171.753266335501</v>
      </c>
      <c r="AI1734">
        <v>8.5066260042062306E-3</v>
      </c>
      <c r="AJ1734">
        <v>0</v>
      </c>
      <c r="AK1734">
        <v>0</v>
      </c>
      <c r="AL1734">
        <v>8.5066260042062306E-3</v>
      </c>
      <c r="AM1734">
        <v>3.1780679418387598</v>
      </c>
      <c r="AN1734">
        <v>0</v>
      </c>
      <c r="AO1734">
        <v>0</v>
      </c>
      <c r="AP1734">
        <v>3.1780679418387598</v>
      </c>
      <c r="AQ1734">
        <v>0.18314532516833701</v>
      </c>
      <c r="AR1734">
        <v>0</v>
      </c>
      <c r="AS1734">
        <v>0</v>
      </c>
      <c r="AT1734">
        <v>0.18314532516833701</v>
      </c>
      <c r="AU1734">
        <v>0</v>
      </c>
      <c r="AV1734">
        <v>0</v>
      </c>
      <c r="AW1734">
        <v>0</v>
      </c>
      <c r="AX1734">
        <v>0.18314532516833701</v>
      </c>
      <c r="AY1734">
        <v>0.20849701144598201</v>
      </c>
      <c r="AZ1734">
        <v>0</v>
      </c>
      <c r="BA1734">
        <v>0</v>
      </c>
      <c r="BB1734">
        <v>0.20849701144598201</v>
      </c>
      <c r="BC1734">
        <v>0</v>
      </c>
      <c r="BD1734">
        <v>0</v>
      </c>
      <c r="BE1734">
        <v>0</v>
      </c>
      <c r="BF1734">
        <v>0.20849701144598201</v>
      </c>
      <c r="BG1734">
        <v>2.2058648383996</v>
      </c>
      <c r="BH1734">
        <v>0</v>
      </c>
      <c r="BI1734">
        <v>0</v>
      </c>
      <c r="BJ1734">
        <v>2.2058648383996</v>
      </c>
      <c r="BK1734">
        <v>0.19101444094298201</v>
      </c>
      <c r="BL1734">
        <v>0</v>
      </c>
      <c r="BM1734">
        <v>0</v>
      </c>
      <c r="BN1734">
        <v>0.19101444094298201</v>
      </c>
      <c r="BO1734">
        <v>2.4050478093471299</v>
      </c>
      <c r="BP1734">
        <v>1801.9347286356201</v>
      </c>
    </row>
    <row r="1735" spans="1:68" x14ac:dyDescent="0.25">
      <c r="A1735" t="s">
        <v>6087</v>
      </c>
      <c r="B1735">
        <v>2035</v>
      </c>
      <c r="C1735" t="s">
        <v>6103</v>
      </c>
      <c r="D1735" t="s">
        <v>6089</v>
      </c>
      <c r="E1735" t="s">
        <v>6089</v>
      </c>
      <c r="F1735" t="s">
        <v>6093</v>
      </c>
      <c r="G1735">
        <v>0</v>
      </c>
      <c r="H1735">
        <v>3448790.9364108201</v>
      </c>
      <c r="I1735">
        <v>0</v>
      </c>
      <c r="J1735">
        <v>3448790.9364108201</v>
      </c>
      <c r="K1735">
        <v>0</v>
      </c>
      <c r="L1735">
        <v>7144235.1516833203</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0</v>
      </c>
      <c r="AK1735">
        <v>0</v>
      </c>
      <c r="AL1735">
        <v>0</v>
      </c>
      <c r="AM1735">
        <v>0</v>
      </c>
      <c r="AN1735">
        <v>0</v>
      </c>
      <c r="AO1735">
        <v>0</v>
      </c>
      <c r="AP1735">
        <v>0</v>
      </c>
      <c r="AQ1735">
        <v>0</v>
      </c>
      <c r="AR1735">
        <v>0</v>
      </c>
      <c r="AS1735">
        <v>0</v>
      </c>
      <c r="AT1735">
        <v>0</v>
      </c>
      <c r="AU1735">
        <v>0</v>
      </c>
      <c r="AV1735">
        <v>0</v>
      </c>
      <c r="AW1735">
        <v>0</v>
      </c>
      <c r="AX1735">
        <v>0</v>
      </c>
      <c r="AY1735">
        <v>0</v>
      </c>
      <c r="AZ1735">
        <v>0</v>
      </c>
      <c r="BA1735">
        <v>0</v>
      </c>
      <c r="BB1735">
        <v>0</v>
      </c>
      <c r="BC1735">
        <v>0</v>
      </c>
      <c r="BD1735">
        <v>0</v>
      </c>
      <c r="BE1735">
        <v>0</v>
      </c>
      <c r="BF1735">
        <v>0</v>
      </c>
      <c r="BG1735">
        <v>0</v>
      </c>
      <c r="BH1735">
        <v>0</v>
      </c>
      <c r="BI1735">
        <v>0</v>
      </c>
      <c r="BJ1735">
        <v>0</v>
      </c>
      <c r="BK1735">
        <v>0</v>
      </c>
      <c r="BL1735">
        <v>0</v>
      </c>
      <c r="BM1735">
        <v>0</v>
      </c>
      <c r="BN1735">
        <v>0</v>
      </c>
      <c r="BO1735">
        <v>0</v>
      </c>
      <c r="BP1735">
        <v>0</v>
      </c>
    </row>
    <row r="1736" spans="1:68" x14ac:dyDescent="0.25">
      <c r="A1736" t="s">
        <v>6087</v>
      </c>
      <c r="B1736">
        <v>2035</v>
      </c>
      <c r="C1736" t="s">
        <v>6104</v>
      </c>
      <c r="D1736" t="s">
        <v>6089</v>
      </c>
      <c r="E1736" t="s">
        <v>6089</v>
      </c>
      <c r="F1736" t="s">
        <v>6092</v>
      </c>
      <c r="G1736">
        <v>276.75963903182998</v>
      </c>
      <c r="H1736">
        <v>5402956.3527979404</v>
      </c>
      <c r="I1736">
        <v>5402956.3527979404</v>
      </c>
      <c r="J1736">
        <v>0</v>
      </c>
      <c r="K1736">
        <v>362001.60785363399</v>
      </c>
      <c r="L1736">
        <v>0</v>
      </c>
      <c r="M1736">
        <v>0.88313430900012202</v>
      </c>
      <c r="N1736">
        <v>7.2292942328625598E-2</v>
      </c>
      <c r="O1736">
        <v>0.24465383690645201</v>
      </c>
      <c r="P1736">
        <v>1.2000810882352</v>
      </c>
      <c r="Q1736">
        <v>5.5537574347515398E-3</v>
      </c>
      <c r="R1736">
        <v>0</v>
      </c>
      <c r="S1736">
        <v>2.5074176283625197E-4</v>
      </c>
      <c r="T1736">
        <v>5.8044991975877997E-3</v>
      </c>
      <c r="U1736">
        <v>1.1911479800378599E-2</v>
      </c>
      <c r="V1736">
        <v>9.3630146459746405E-2</v>
      </c>
      <c r="W1736">
        <v>0.111346125457712</v>
      </c>
      <c r="X1736">
        <v>6.0402179399852603E-3</v>
      </c>
      <c r="Y1736">
        <v>0</v>
      </c>
      <c r="Z1736">
        <v>2.7270454498249302E-4</v>
      </c>
      <c r="AA1736">
        <v>6.3129224849677503E-3</v>
      </c>
      <c r="AB1736">
        <v>4.7645919201514703E-2</v>
      </c>
      <c r="AC1736">
        <v>0.267514704170704</v>
      </c>
      <c r="AD1736">
        <v>0.32147354585718602</v>
      </c>
      <c r="AE1736">
        <v>4490.0761458667803</v>
      </c>
      <c r="AF1736">
        <v>242.06243311274301</v>
      </c>
      <c r="AG1736">
        <v>20.276742237002701</v>
      </c>
      <c r="AH1736">
        <v>4752.4153212165302</v>
      </c>
      <c r="AI1736">
        <v>1.6649309107955701E-2</v>
      </c>
      <c r="AJ1736">
        <v>0.25516178700453501</v>
      </c>
      <c r="AK1736">
        <v>2.6453289265873599E-2</v>
      </c>
      <c r="AL1736">
        <v>0.29826438537836403</v>
      </c>
      <c r="AM1736">
        <v>7.7005423436572504E-2</v>
      </c>
      <c r="AN1736">
        <v>7.5989992635052302E-3</v>
      </c>
      <c r="AO1736">
        <v>2.4254177730913099E-2</v>
      </c>
      <c r="AP1736">
        <v>0.10885860043098999</v>
      </c>
      <c r="AQ1736">
        <v>7.21003945779609E-2</v>
      </c>
      <c r="AR1736">
        <v>1.0615934676075001</v>
      </c>
      <c r="AS1736">
        <v>0.14188917215355801</v>
      </c>
      <c r="AT1736">
        <v>1.27558303433902</v>
      </c>
      <c r="AU1736">
        <v>0.25317237336951398</v>
      </c>
      <c r="AV1736">
        <v>4.7363632470954702E-2</v>
      </c>
      <c r="AW1736">
        <v>0.175679803243493</v>
      </c>
      <c r="AX1736">
        <v>1.7517988434229901</v>
      </c>
      <c r="AY1736">
        <v>0.10520872651846</v>
      </c>
      <c r="AZ1736">
        <v>1.54907469593021</v>
      </c>
      <c r="BA1736">
        <v>0.15535078360530899</v>
      </c>
      <c r="BB1736">
        <v>1.8096342060539801</v>
      </c>
      <c r="BC1736">
        <v>0.25317237336951398</v>
      </c>
      <c r="BD1736">
        <v>4.73636324709353E-2</v>
      </c>
      <c r="BE1736">
        <v>0.175679803243421</v>
      </c>
      <c r="BF1736">
        <v>2.28585001513785</v>
      </c>
      <c r="BG1736">
        <v>1.63515908341675</v>
      </c>
      <c r="BH1736">
        <v>8.2043160743797205</v>
      </c>
      <c r="BI1736">
        <v>3.0377896275667302</v>
      </c>
      <c r="BJ1736">
        <v>12.877264785363201</v>
      </c>
      <c r="BK1736">
        <v>4.4388973951902201E-2</v>
      </c>
      <c r="BL1736">
        <v>2.3930335898794401E-3</v>
      </c>
      <c r="BM1736">
        <v>2.00456240328191E-4</v>
      </c>
      <c r="BN1736">
        <v>4.69824637821099E-2</v>
      </c>
      <c r="BO1736">
        <v>0.26800821869399</v>
      </c>
      <c r="BP1736">
        <v>501.13625761735301</v>
      </c>
    </row>
    <row r="1737" spans="1:68" x14ac:dyDescent="0.25">
      <c r="A1737" t="s">
        <v>6087</v>
      </c>
      <c r="B1737">
        <v>2035</v>
      </c>
      <c r="C1737" t="s">
        <v>6104</v>
      </c>
      <c r="D1737" t="s">
        <v>6089</v>
      </c>
      <c r="E1737" t="s">
        <v>6089</v>
      </c>
      <c r="F1737" t="s">
        <v>6090</v>
      </c>
      <c r="G1737">
        <v>1621.5962390398799</v>
      </c>
      <c r="H1737">
        <v>11627384.5845937</v>
      </c>
      <c r="I1737">
        <v>11627384.5845937</v>
      </c>
      <c r="J1737">
        <v>0</v>
      </c>
      <c r="K1737">
        <v>7678193.3280042903</v>
      </c>
      <c r="L1737">
        <v>0</v>
      </c>
      <c r="M1737">
        <v>19.881005879337799</v>
      </c>
      <c r="N1737">
        <v>7.3693640953722497</v>
      </c>
      <c r="O1737">
        <v>5.13370556919282</v>
      </c>
      <c r="P1737">
        <v>32.384075543902803</v>
      </c>
      <c r="Q1737">
        <v>0.124110549158904</v>
      </c>
      <c r="R1737">
        <v>4.1236436173093301E-3</v>
      </c>
      <c r="S1737">
        <v>0</v>
      </c>
      <c r="T1737">
        <v>0.12823419277621401</v>
      </c>
      <c r="U1737">
        <v>3.8450992632644503E-2</v>
      </c>
      <c r="V1737">
        <v>0.201495931210981</v>
      </c>
      <c r="W1737">
        <v>0.36818111661983999</v>
      </c>
      <c r="X1737">
        <v>0.12972227745946499</v>
      </c>
      <c r="Y1737">
        <v>4.31009648328651E-3</v>
      </c>
      <c r="Z1737">
        <v>0</v>
      </c>
      <c r="AA1737">
        <v>0.134032373942751</v>
      </c>
      <c r="AB1737">
        <v>0.15380397053057801</v>
      </c>
      <c r="AC1737">
        <v>0.57570266060280395</v>
      </c>
      <c r="AD1737">
        <v>0.86353900507613401</v>
      </c>
      <c r="AE1737">
        <v>13734.5073702144</v>
      </c>
      <c r="AF1737">
        <v>1191.1494456867199</v>
      </c>
      <c r="AG1737">
        <v>0</v>
      </c>
      <c r="AH1737">
        <v>14925.6568159011</v>
      </c>
      <c r="AI1737">
        <v>1.8008291756166198E-2</v>
      </c>
      <c r="AJ1737">
        <v>4.57589466801849E-3</v>
      </c>
      <c r="AK1737">
        <v>0</v>
      </c>
      <c r="AL1737">
        <v>2.25841864241847E-2</v>
      </c>
      <c r="AM1737">
        <v>2.16387722940634</v>
      </c>
      <c r="AN1737">
        <v>0.187666080250627</v>
      </c>
      <c r="AO1737">
        <v>0</v>
      </c>
      <c r="AP1737">
        <v>2.3515433096569698</v>
      </c>
      <c r="AQ1737">
        <v>0.387713583244232</v>
      </c>
      <c r="AR1737">
        <v>9.8517757392404495E-2</v>
      </c>
      <c r="AS1737">
        <v>0</v>
      </c>
      <c r="AT1737">
        <v>0.48623134063663598</v>
      </c>
      <c r="AU1737">
        <v>0</v>
      </c>
      <c r="AV1737">
        <v>0</v>
      </c>
      <c r="AW1737">
        <v>0</v>
      </c>
      <c r="AX1737">
        <v>0.48623134063663598</v>
      </c>
      <c r="AY1737">
        <v>0.44138240126595801</v>
      </c>
      <c r="AZ1737">
        <v>0.1121549674926</v>
      </c>
      <c r="BA1737">
        <v>0</v>
      </c>
      <c r="BB1737">
        <v>0.55353736875855897</v>
      </c>
      <c r="BC1737">
        <v>0</v>
      </c>
      <c r="BD1737">
        <v>0</v>
      </c>
      <c r="BE1737">
        <v>0</v>
      </c>
      <c r="BF1737">
        <v>0.55353736875855897</v>
      </c>
      <c r="BG1737">
        <v>1.42324780810389</v>
      </c>
      <c r="BH1737">
        <v>3.5308270076745698</v>
      </c>
      <c r="BI1737">
        <v>0</v>
      </c>
      <c r="BJ1737">
        <v>4.9540748157784602</v>
      </c>
      <c r="BK1737">
        <v>0.13005757170979701</v>
      </c>
      <c r="BL1737">
        <v>1.12794729562308E-2</v>
      </c>
      <c r="BM1737">
        <v>0</v>
      </c>
      <c r="BN1737">
        <v>0.14133704466602801</v>
      </c>
      <c r="BO1737">
        <v>2.4829539606790201</v>
      </c>
      <c r="BP1737">
        <v>1333.3030108569701</v>
      </c>
    </row>
    <row r="1738" spans="1:68" x14ac:dyDescent="0.25">
      <c r="A1738" t="s">
        <v>6087</v>
      </c>
      <c r="B1738">
        <v>2035</v>
      </c>
      <c r="C1738" t="s">
        <v>6104</v>
      </c>
      <c r="D1738" t="s">
        <v>6089</v>
      </c>
      <c r="E1738" t="s">
        <v>6089</v>
      </c>
      <c r="F1738" t="s">
        <v>6093</v>
      </c>
      <c r="G1738">
        <v>435.41530462863</v>
      </c>
      <c r="H1738">
        <v>4486091.8708194504</v>
      </c>
      <c r="I1738">
        <v>0</v>
      </c>
      <c r="J1738">
        <v>4486091.8708194504</v>
      </c>
      <c r="K1738">
        <v>1832953.8157077399</v>
      </c>
      <c r="L1738">
        <v>4725898.5592075996</v>
      </c>
      <c r="M1738">
        <v>0</v>
      </c>
      <c r="N1738">
        <v>0</v>
      </c>
      <c r="O1738">
        <v>0</v>
      </c>
      <c r="P1738">
        <v>0</v>
      </c>
      <c r="Q1738">
        <v>0</v>
      </c>
      <c r="R1738">
        <v>0</v>
      </c>
      <c r="S1738">
        <v>0</v>
      </c>
      <c r="T1738">
        <v>0</v>
      </c>
      <c r="U1738">
        <v>1.33950253568056E-2</v>
      </c>
      <c r="V1738">
        <v>3.8870704431953E-2</v>
      </c>
      <c r="W1738">
        <v>5.2265729788758701E-2</v>
      </c>
      <c r="X1738">
        <v>0</v>
      </c>
      <c r="Y1738">
        <v>0</v>
      </c>
      <c r="Z1738">
        <v>0</v>
      </c>
      <c r="AA1738">
        <v>0</v>
      </c>
      <c r="AB1738">
        <v>5.35801014272227E-2</v>
      </c>
      <c r="AC1738">
        <v>0.111059155519865</v>
      </c>
      <c r="AD1738">
        <v>0.164639256947088</v>
      </c>
      <c r="AE1738">
        <v>0</v>
      </c>
      <c r="AF1738">
        <v>0</v>
      </c>
      <c r="AG1738">
        <v>0</v>
      </c>
      <c r="AH1738">
        <v>0</v>
      </c>
      <c r="AI1738">
        <v>0</v>
      </c>
      <c r="AJ1738">
        <v>0</v>
      </c>
      <c r="AK1738">
        <v>0</v>
      </c>
      <c r="AL1738">
        <v>0</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0</v>
      </c>
      <c r="BF1738">
        <v>0</v>
      </c>
      <c r="BG1738">
        <v>0</v>
      </c>
      <c r="BH1738">
        <v>0</v>
      </c>
      <c r="BI1738">
        <v>0</v>
      </c>
      <c r="BJ1738">
        <v>0</v>
      </c>
      <c r="BK1738">
        <v>0</v>
      </c>
      <c r="BL1738">
        <v>0</v>
      </c>
      <c r="BM1738">
        <v>0</v>
      </c>
      <c r="BN1738">
        <v>0</v>
      </c>
      <c r="BO1738">
        <v>0</v>
      </c>
      <c r="BP1738">
        <v>0</v>
      </c>
    </row>
    <row r="1739" spans="1:68" x14ac:dyDescent="0.25">
      <c r="A1739" t="s">
        <v>6087</v>
      </c>
      <c r="B1739">
        <v>2035</v>
      </c>
      <c r="C1739" t="s">
        <v>6105</v>
      </c>
      <c r="D1739" t="s">
        <v>6089</v>
      </c>
      <c r="E1739" t="s">
        <v>6089</v>
      </c>
      <c r="F1739" t="s">
        <v>6090</v>
      </c>
      <c r="G1739">
        <v>6.4940799479219899</v>
      </c>
      <c r="H1739">
        <v>133893.33844642201</v>
      </c>
      <c r="I1739">
        <v>133893.33844642201</v>
      </c>
      <c r="J1739">
        <v>0</v>
      </c>
      <c r="K1739">
        <v>46560.994647413099</v>
      </c>
      <c r="L1739">
        <v>0</v>
      </c>
      <c r="M1739">
        <v>3.2437414845631701E-2</v>
      </c>
      <c r="N1739">
        <v>4.1038509471722599E-3</v>
      </c>
      <c r="O1739">
        <v>2.1774304334015199E-2</v>
      </c>
      <c r="P1739">
        <v>5.8315570126819198E-2</v>
      </c>
      <c r="Q1739">
        <v>8.4333286072059497E-4</v>
      </c>
      <c r="R1739">
        <v>1.8082131010937899E-6</v>
      </c>
      <c r="S1739">
        <v>0</v>
      </c>
      <c r="T1739">
        <v>8.4514107382168899E-4</v>
      </c>
      <c r="U1739">
        <v>4.4277642427263702E-4</v>
      </c>
      <c r="V1739">
        <v>2.1858149163541999E-3</v>
      </c>
      <c r="W1739">
        <v>3.47373241444852E-3</v>
      </c>
      <c r="X1739">
        <v>8.8146463044823495E-4</v>
      </c>
      <c r="Y1739">
        <v>1.8899724736984499E-6</v>
      </c>
      <c r="Z1739">
        <v>0</v>
      </c>
      <c r="AA1739">
        <v>8.8335460292193301E-4</v>
      </c>
      <c r="AB1739">
        <v>1.7711056970905401E-3</v>
      </c>
      <c r="AC1739">
        <v>6.2451854752977199E-3</v>
      </c>
      <c r="AD1739">
        <v>8.8996457753101992E-3</v>
      </c>
      <c r="AE1739">
        <v>154.99478911141301</v>
      </c>
      <c r="AF1739">
        <v>1.19752686222986</v>
      </c>
      <c r="AG1739">
        <v>0</v>
      </c>
      <c r="AH1739">
        <v>156.19231597364299</v>
      </c>
      <c r="AI1739">
        <v>4.1351352280483902E-5</v>
      </c>
      <c r="AJ1739">
        <v>5.1515766586252998E-6</v>
      </c>
      <c r="AK1739">
        <v>0</v>
      </c>
      <c r="AL1739">
        <v>4.6502928939109198E-5</v>
      </c>
      <c r="AM1739">
        <v>2.4419492144448902E-2</v>
      </c>
      <c r="AN1739">
        <v>1.8867084482413301E-4</v>
      </c>
      <c r="AO1739">
        <v>0</v>
      </c>
      <c r="AP1739">
        <v>2.4608162989273E-2</v>
      </c>
      <c r="AQ1739">
        <v>8.9028327515691403E-4</v>
      </c>
      <c r="AR1739">
        <v>1.1091203278562199E-4</v>
      </c>
      <c r="AS1739">
        <v>0</v>
      </c>
      <c r="AT1739">
        <v>1.0011953079425301E-3</v>
      </c>
      <c r="AU1739">
        <v>0</v>
      </c>
      <c r="AV1739">
        <v>0</v>
      </c>
      <c r="AW1739">
        <v>0</v>
      </c>
      <c r="AX1739">
        <v>1.0011953079425301E-3</v>
      </c>
      <c r="AY1739">
        <v>1.0135197392559399E-3</v>
      </c>
      <c r="AZ1739">
        <v>1.26264906559563E-4</v>
      </c>
      <c r="BA1739">
        <v>0</v>
      </c>
      <c r="BB1739">
        <v>1.1397846458155001E-3</v>
      </c>
      <c r="BC1739">
        <v>0</v>
      </c>
      <c r="BD1739">
        <v>0</v>
      </c>
      <c r="BE1739">
        <v>0</v>
      </c>
      <c r="BF1739">
        <v>1.1397846458155001E-3</v>
      </c>
      <c r="BG1739">
        <v>4.37846930355379E-3</v>
      </c>
      <c r="BH1739">
        <v>4.6669884235504798E-3</v>
      </c>
      <c r="BI1739">
        <v>0</v>
      </c>
      <c r="BJ1739">
        <v>9.0454577271042794E-3</v>
      </c>
      <c r="BK1739">
        <v>1.46770796768576E-3</v>
      </c>
      <c r="BL1739">
        <v>1.13398632772685E-5</v>
      </c>
      <c r="BM1739">
        <v>0</v>
      </c>
      <c r="BN1739">
        <v>1.47904783096303E-3</v>
      </c>
      <c r="BO1739">
        <v>3.2445975957238297E-2</v>
      </c>
      <c r="BP1739">
        <v>13.9525977133898</v>
      </c>
    </row>
    <row r="1740" spans="1:68" x14ac:dyDescent="0.25">
      <c r="A1740" t="s">
        <v>6087</v>
      </c>
      <c r="B1740">
        <v>2035</v>
      </c>
      <c r="C1740" t="s">
        <v>6105</v>
      </c>
      <c r="D1740" t="s">
        <v>6089</v>
      </c>
      <c r="E1740" t="s">
        <v>6089</v>
      </c>
      <c r="F1740" t="s">
        <v>6093</v>
      </c>
      <c r="G1740">
        <v>2.8913291302066799</v>
      </c>
      <c r="H1740">
        <v>72881.429884998899</v>
      </c>
      <c r="I1740">
        <v>0</v>
      </c>
      <c r="J1740">
        <v>72881.429884998899</v>
      </c>
      <c r="K1740">
        <v>20730.1359445907</v>
      </c>
      <c r="L1740">
        <v>79169.896482732001</v>
      </c>
      <c r="M1740">
        <v>0</v>
      </c>
      <c r="N1740">
        <v>0</v>
      </c>
      <c r="O1740">
        <v>0</v>
      </c>
      <c r="P1740">
        <v>0</v>
      </c>
      <c r="Q1740">
        <v>0</v>
      </c>
      <c r="R1740">
        <v>0</v>
      </c>
      <c r="S1740">
        <v>0</v>
      </c>
      <c r="T1740">
        <v>0</v>
      </c>
      <c r="U1740">
        <v>2.4101407355131099E-4</v>
      </c>
      <c r="V1740">
        <v>5.9489634964774503E-4</v>
      </c>
      <c r="W1740">
        <v>8.35910423199057E-4</v>
      </c>
      <c r="X1740">
        <v>0</v>
      </c>
      <c r="Y1740">
        <v>0</v>
      </c>
      <c r="Z1740">
        <v>0</v>
      </c>
      <c r="AA1740">
        <v>0</v>
      </c>
      <c r="AB1740">
        <v>9.64056294205247E-4</v>
      </c>
      <c r="AC1740">
        <v>1.6997038561364099E-3</v>
      </c>
      <c r="AD1740">
        <v>2.66376015034166E-3</v>
      </c>
      <c r="AE1740">
        <v>0</v>
      </c>
      <c r="AF1740">
        <v>0</v>
      </c>
      <c r="AG1740">
        <v>0</v>
      </c>
      <c r="AH1740">
        <v>0</v>
      </c>
      <c r="AI1740">
        <v>0</v>
      </c>
      <c r="AJ1740">
        <v>0</v>
      </c>
      <c r="AK1740">
        <v>0</v>
      </c>
      <c r="AL1740">
        <v>0</v>
      </c>
      <c r="AM1740">
        <v>0</v>
      </c>
      <c r="AN1740">
        <v>0</v>
      </c>
      <c r="AO1740">
        <v>0</v>
      </c>
      <c r="AP1740">
        <v>0</v>
      </c>
      <c r="AQ1740">
        <v>0</v>
      </c>
      <c r="AR1740">
        <v>0</v>
      </c>
      <c r="AS1740">
        <v>0</v>
      </c>
      <c r="AT1740">
        <v>0</v>
      </c>
      <c r="AU1740">
        <v>0</v>
      </c>
      <c r="AV1740">
        <v>0</v>
      </c>
      <c r="AW1740">
        <v>0</v>
      </c>
      <c r="AX1740">
        <v>0</v>
      </c>
      <c r="AY1740">
        <v>0</v>
      </c>
      <c r="AZ1740">
        <v>0</v>
      </c>
      <c r="BA1740">
        <v>0</v>
      </c>
      <c r="BB1740">
        <v>0</v>
      </c>
      <c r="BC1740">
        <v>0</v>
      </c>
      <c r="BD1740">
        <v>0</v>
      </c>
      <c r="BE1740">
        <v>0</v>
      </c>
      <c r="BF1740">
        <v>0</v>
      </c>
      <c r="BG1740">
        <v>0</v>
      </c>
      <c r="BH1740">
        <v>0</v>
      </c>
      <c r="BI1740">
        <v>0</v>
      </c>
      <c r="BJ1740">
        <v>0</v>
      </c>
      <c r="BK1740">
        <v>0</v>
      </c>
      <c r="BL1740">
        <v>0</v>
      </c>
      <c r="BM1740">
        <v>0</v>
      </c>
      <c r="BN1740">
        <v>0</v>
      </c>
      <c r="BO1740">
        <v>0</v>
      </c>
      <c r="BP1740">
        <v>0</v>
      </c>
    </row>
    <row r="1741" spans="1:68" x14ac:dyDescent="0.25">
      <c r="A1741" t="s">
        <v>6087</v>
      </c>
      <c r="B1741">
        <v>2035</v>
      </c>
      <c r="C1741" t="s">
        <v>6106</v>
      </c>
      <c r="D1741" t="s">
        <v>6089</v>
      </c>
      <c r="E1741" t="s">
        <v>6089</v>
      </c>
      <c r="F1741" t="s">
        <v>6090</v>
      </c>
      <c r="G1741">
        <v>8.1353089433667698</v>
      </c>
      <c r="H1741">
        <v>185159.50564246799</v>
      </c>
      <c r="I1741">
        <v>185159.50564246799</v>
      </c>
      <c r="J1741">
        <v>0</v>
      </c>
      <c r="K1741">
        <v>58328.212649793299</v>
      </c>
      <c r="L1741">
        <v>0</v>
      </c>
      <c r="M1741">
        <v>4.50962360287709E-2</v>
      </c>
      <c r="N1741">
        <v>5.2065642710525601E-3</v>
      </c>
      <c r="O1741">
        <v>2.7632756961636001E-2</v>
      </c>
      <c r="P1741">
        <v>7.7935557261459606E-2</v>
      </c>
      <c r="Q1741">
        <v>1.1483301997693999E-3</v>
      </c>
      <c r="R1741">
        <v>1.9895745919241898E-6</v>
      </c>
      <c r="S1741">
        <v>0</v>
      </c>
      <c r="T1741">
        <v>1.15031977436133E-3</v>
      </c>
      <c r="U1741">
        <v>6.1231025217335601E-4</v>
      </c>
      <c r="V1741">
        <v>3.0227374568005802E-3</v>
      </c>
      <c r="W1741">
        <v>4.7853674833352698E-3</v>
      </c>
      <c r="X1741">
        <v>1.2002525957631801E-3</v>
      </c>
      <c r="Y1741">
        <v>2.0795343263644998E-6</v>
      </c>
      <c r="Z1741">
        <v>0</v>
      </c>
      <c r="AA1741">
        <v>1.20233213008955E-3</v>
      </c>
      <c r="AB1741">
        <v>2.4492410086934201E-3</v>
      </c>
      <c r="AC1741">
        <v>8.6363927337159401E-3</v>
      </c>
      <c r="AD1741">
        <v>1.2287965872498899E-2</v>
      </c>
      <c r="AE1741">
        <v>214.75872227532199</v>
      </c>
      <c r="AF1741">
        <v>1.50609027595909</v>
      </c>
      <c r="AG1741">
        <v>0</v>
      </c>
      <c r="AH1741">
        <v>216.26481255128101</v>
      </c>
      <c r="AI1741">
        <v>5.4816207451548498E-5</v>
      </c>
      <c r="AJ1741">
        <v>6.4219225402025098E-6</v>
      </c>
      <c r="AK1741">
        <v>0</v>
      </c>
      <c r="AL1741">
        <v>6.1238129991751005E-5</v>
      </c>
      <c r="AM1741">
        <v>3.3835324152635897E-2</v>
      </c>
      <c r="AN1741">
        <v>2.37285136316275E-4</v>
      </c>
      <c r="AO1741">
        <v>0</v>
      </c>
      <c r="AP1741">
        <v>3.4072609288952102E-2</v>
      </c>
      <c r="AQ1741">
        <v>1.18017791463322E-3</v>
      </c>
      <c r="AR1741">
        <v>1.38262231259456E-4</v>
      </c>
      <c r="AS1741">
        <v>0</v>
      </c>
      <c r="AT1741">
        <v>1.31844014589268E-3</v>
      </c>
      <c r="AU1741">
        <v>0</v>
      </c>
      <c r="AV1741">
        <v>0</v>
      </c>
      <c r="AW1741">
        <v>0</v>
      </c>
      <c r="AX1741">
        <v>1.31844014589268E-3</v>
      </c>
      <c r="AY1741">
        <v>1.34354271914618E-3</v>
      </c>
      <c r="AZ1741">
        <v>1.5740102558966899E-4</v>
      </c>
      <c r="BA1741">
        <v>0</v>
      </c>
      <c r="BB1741">
        <v>1.5009437447358501E-3</v>
      </c>
      <c r="BC1741">
        <v>0</v>
      </c>
      <c r="BD1741">
        <v>0</v>
      </c>
      <c r="BE1741">
        <v>0</v>
      </c>
      <c r="BF1741">
        <v>1.5009437447358501E-3</v>
      </c>
      <c r="BG1741">
        <v>5.9521320745343003E-3</v>
      </c>
      <c r="BH1741">
        <v>5.8426670747714496E-3</v>
      </c>
      <c r="BI1741">
        <v>0</v>
      </c>
      <c r="BJ1741">
        <v>1.17947991493057E-2</v>
      </c>
      <c r="BK1741">
        <v>2.03363667656549E-3</v>
      </c>
      <c r="BL1741">
        <v>1.4261774287716599E-5</v>
      </c>
      <c r="BM1741">
        <v>0</v>
      </c>
      <c r="BN1741">
        <v>2.0478984508532101E-3</v>
      </c>
      <c r="BO1741">
        <v>4.4893750544387399E-2</v>
      </c>
      <c r="BP1741">
        <v>19.318850036123798</v>
      </c>
    </row>
    <row r="1742" spans="1:68" x14ac:dyDescent="0.25">
      <c r="A1742" t="s">
        <v>6087</v>
      </c>
      <c r="B1742">
        <v>2035</v>
      </c>
      <c r="C1742" t="s">
        <v>6106</v>
      </c>
      <c r="D1742" t="s">
        <v>6089</v>
      </c>
      <c r="E1742" t="s">
        <v>6089</v>
      </c>
      <c r="F1742" t="s">
        <v>6093</v>
      </c>
      <c r="G1742">
        <v>3.5173072128311702</v>
      </c>
      <c r="H1742">
        <v>98498.293525726796</v>
      </c>
      <c r="I1742">
        <v>0</v>
      </c>
      <c r="J1742">
        <v>98498.293525726796</v>
      </c>
      <c r="K1742">
        <v>25218.2485622684</v>
      </c>
      <c r="L1742">
        <v>106997.07338978301</v>
      </c>
      <c r="M1742">
        <v>0</v>
      </c>
      <c r="N1742">
        <v>0</v>
      </c>
      <c r="O1742">
        <v>0</v>
      </c>
      <c r="P1742">
        <v>0</v>
      </c>
      <c r="Q1742">
        <v>0</v>
      </c>
      <c r="R1742">
        <v>0</v>
      </c>
      <c r="S1742">
        <v>0</v>
      </c>
      <c r="T1742">
        <v>0</v>
      </c>
      <c r="U1742">
        <v>3.2572734917450397E-4</v>
      </c>
      <c r="V1742">
        <v>8.0399458898442703E-4</v>
      </c>
      <c r="W1742">
        <v>1.1297219381589301E-3</v>
      </c>
      <c r="X1742">
        <v>0</v>
      </c>
      <c r="Y1742">
        <v>0</v>
      </c>
      <c r="Z1742">
        <v>0</v>
      </c>
      <c r="AA1742">
        <v>0</v>
      </c>
      <c r="AB1742">
        <v>1.30290939669801E-3</v>
      </c>
      <c r="AC1742">
        <v>2.2971273970983602E-3</v>
      </c>
      <c r="AD1742">
        <v>3.6000367937963798E-3</v>
      </c>
      <c r="AE1742">
        <v>0</v>
      </c>
      <c r="AF1742">
        <v>0</v>
      </c>
      <c r="AG1742">
        <v>0</v>
      </c>
      <c r="AH1742">
        <v>0</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v>0</v>
      </c>
      <c r="BK1742">
        <v>0</v>
      </c>
      <c r="BL1742">
        <v>0</v>
      </c>
      <c r="BM1742">
        <v>0</v>
      </c>
      <c r="BN1742">
        <v>0</v>
      </c>
      <c r="BO1742">
        <v>0</v>
      </c>
      <c r="BP1742">
        <v>0</v>
      </c>
    </row>
    <row r="1743" spans="1:68" x14ac:dyDescent="0.25">
      <c r="A1743" t="s">
        <v>6087</v>
      </c>
      <c r="B1743">
        <v>2035</v>
      </c>
      <c r="C1743" t="s">
        <v>6107</v>
      </c>
      <c r="D1743" t="s">
        <v>6089</v>
      </c>
      <c r="E1743" t="s">
        <v>6089</v>
      </c>
      <c r="F1743" t="s">
        <v>6090</v>
      </c>
      <c r="G1743">
        <v>34.707302056851802</v>
      </c>
      <c r="H1743">
        <v>471763.78555970098</v>
      </c>
      <c r="I1743">
        <v>471763.78555970098</v>
      </c>
      <c r="J1743">
        <v>0</v>
      </c>
      <c r="K1743">
        <v>248843.025995134</v>
      </c>
      <c r="L1743">
        <v>0</v>
      </c>
      <c r="M1743">
        <v>0.105758748375144</v>
      </c>
      <c r="N1743">
        <v>2.10568159184342E-2</v>
      </c>
      <c r="O1743">
        <v>0.113529662329553</v>
      </c>
      <c r="P1743">
        <v>0.24034522662313201</v>
      </c>
      <c r="Q1743">
        <v>2.8620257825469602E-3</v>
      </c>
      <c r="R1743">
        <v>9.0334423635628604E-6</v>
      </c>
      <c r="S1743">
        <v>0</v>
      </c>
      <c r="T1743">
        <v>2.8710592249105199E-3</v>
      </c>
      <c r="U1743">
        <v>1.5600916706922899E-3</v>
      </c>
      <c r="V1743">
        <v>7.7015655254928997E-3</v>
      </c>
      <c r="W1743">
        <v>1.21327164210957E-2</v>
      </c>
      <c r="X1743">
        <v>2.9914338883824201E-3</v>
      </c>
      <c r="Y1743">
        <v>9.4418945419363693E-6</v>
      </c>
      <c r="Z1743">
        <v>0</v>
      </c>
      <c r="AA1743">
        <v>3.00087578292435E-3</v>
      </c>
      <c r="AB1743">
        <v>6.2403666827691596E-3</v>
      </c>
      <c r="AC1743">
        <v>2.2004472929979702E-2</v>
      </c>
      <c r="AD1743">
        <v>3.1245715395673199E-2</v>
      </c>
      <c r="AE1743">
        <v>542.65516280023405</v>
      </c>
      <c r="AF1743">
        <v>6.3378745266808698</v>
      </c>
      <c r="AG1743">
        <v>0</v>
      </c>
      <c r="AH1743">
        <v>548.99303732691499</v>
      </c>
      <c r="AI1743">
        <v>1.38269713512921E-4</v>
      </c>
      <c r="AJ1743">
        <v>2.74574618439285E-5</v>
      </c>
      <c r="AK1743">
        <v>0</v>
      </c>
      <c r="AL1743">
        <v>1.65727175356849E-4</v>
      </c>
      <c r="AM1743">
        <v>8.5495541889602497E-2</v>
      </c>
      <c r="AN1743">
        <v>9.9853471270918695E-4</v>
      </c>
      <c r="AO1743">
        <v>0</v>
      </c>
      <c r="AP1743">
        <v>8.6494076602311704E-2</v>
      </c>
      <c r="AQ1743">
        <v>2.9769090153646399E-3</v>
      </c>
      <c r="AR1743">
        <v>5.9115162406540302E-4</v>
      </c>
      <c r="AS1743">
        <v>0</v>
      </c>
      <c r="AT1743">
        <v>3.5680606394300398E-3</v>
      </c>
      <c r="AU1743">
        <v>0</v>
      </c>
      <c r="AV1743">
        <v>0</v>
      </c>
      <c r="AW1743">
        <v>0</v>
      </c>
      <c r="AX1743">
        <v>3.5680606394300398E-3</v>
      </c>
      <c r="AY1743">
        <v>3.3889843078420698E-3</v>
      </c>
      <c r="AZ1743">
        <v>6.7298112477502496E-4</v>
      </c>
      <c r="BA1743">
        <v>0</v>
      </c>
      <c r="BB1743">
        <v>4.0619654326170896E-3</v>
      </c>
      <c r="BC1743">
        <v>0</v>
      </c>
      <c r="BD1743">
        <v>0</v>
      </c>
      <c r="BE1743">
        <v>0</v>
      </c>
      <c r="BF1743">
        <v>4.0619654326170896E-3</v>
      </c>
      <c r="BG1743">
        <v>1.49302662600981E-2</v>
      </c>
      <c r="BH1743">
        <v>2.4941225142090101E-2</v>
      </c>
      <c r="BI1743">
        <v>0</v>
      </c>
      <c r="BJ1743">
        <v>3.9871491402188299E-2</v>
      </c>
      <c r="BK1743">
        <v>5.1386198898287399E-3</v>
      </c>
      <c r="BL1743">
        <v>6.0015881787584398E-5</v>
      </c>
      <c r="BM1743">
        <v>0</v>
      </c>
      <c r="BN1743">
        <v>5.1986357716163204E-3</v>
      </c>
      <c r="BO1743">
        <v>0.114359414119279</v>
      </c>
      <c r="BP1743">
        <v>49.0413305515426</v>
      </c>
    </row>
    <row r="1744" spans="1:68" x14ac:dyDescent="0.25">
      <c r="A1744" t="s">
        <v>6087</v>
      </c>
      <c r="B1744">
        <v>2035</v>
      </c>
      <c r="C1744" t="s">
        <v>6107</v>
      </c>
      <c r="D1744" t="s">
        <v>6089</v>
      </c>
      <c r="E1744" t="s">
        <v>6089</v>
      </c>
      <c r="F1744" t="s">
        <v>6093</v>
      </c>
      <c r="G1744">
        <v>16.480070297223101</v>
      </c>
      <c r="H1744">
        <v>269442.15917081799</v>
      </c>
      <c r="I1744">
        <v>0</v>
      </c>
      <c r="J1744">
        <v>269442.15917081799</v>
      </c>
      <c r="K1744">
        <v>118158.148814218</v>
      </c>
      <c r="L1744">
        <v>292690.57815272303</v>
      </c>
      <c r="M1744">
        <v>0</v>
      </c>
      <c r="N1744">
        <v>0</v>
      </c>
      <c r="O1744">
        <v>0</v>
      </c>
      <c r="P1744">
        <v>0</v>
      </c>
      <c r="Q1744">
        <v>0</v>
      </c>
      <c r="R1744">
        <v>0</v>
      </c>
      <c r="S1744">
        <v>0</v>
      </c>
      <c r="T1744">
        <v>0</v>
      </c>
      <c r="U1744">
        <v>8.9102741906530803E-4</v>
      </c>
      <c r="V1744">
        <v>2.19932782856828E-3</v>
      </c>
      <c r="W1744">
        <v>3.0903552476335902E-3</v>
      </c>
      <c r="X1744">
        <v>0</v>
      </c>
      <c r="Y1744">
        <v>0</v>
      </c>
      <c r="Z1744">
        <v>0</v>
      </c>
      <c r="AA1744">
        <v>0</v>
      </c>
      <c r="AB1744">
        <v>3.5641096762612299E-3</v>
      </c>
      <c r="AC1744">
        <v>6.2837937959093898E-3</v>
      </c>
      <c r="AD1744">
        <v>9.8479034721706202E-3</v>
      </c>
      <c r="AE1744">
        <v>0</v>
      </c>
      <c r="AF1744">
        <v>0</v>
      </c>
      <c r="AG1744">
        <v>0</v>
      </c>
      <c r="AH1744">
        <v>0</v>
      </c>
      <c r="AI1744">
        <v>0</v>
      </c>
      <c r="AJ1744">
        <v>0</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v>0</v>
      </c>
      <c r="BK1744">
        <v>0</v>
      </c>
      <c r="BL1744">
        <v>0</v>
      </c>
      <c r="BM1744">
        <v>0</v>
      </c>
      <c r="BN1744">
        <v>0</v>
      </c>
      <c r="BO1744">
        <v>0</v>
      </c>
      <c r="BP1744">
        <v>0</v>
      </c>
    </row>
    <row r="1745" spans="1:68" x14ac:dyDescent="0.25">
      <c r="A1745" t="s">
        <v>6087</v>
      </c>
      <c r="B1745">
        <v>2035</v>
      </c>
      <c r="C1745" t="s">
        <v>6108</v>
      </c>
      <c r="D1745" t="s">
        <v>6089</v>
      </c>
      <c r="E1745" t="s">
        <v>6089</v>
      </c>
      <c r="F1745" t="s">
        <v>6090</v>
      </c>
      <c r="G1745">
        <v>63.254795600573402</v>
      </c>
      <c r="H1745">
        <v>3837047.19102755</v>
      </c>
      <c r="I1745">
        <v>3837047.19102755</v>
      </c>
      <c r="J1745">
        <v>0</v>
      </c>
      <c r="K1745">
        <v>453521.70330516697</v>
      </c>
      <c r="L1745">
        <v>0</v>
      </c>
      <c r="M1745">
        <v>0.95513088522858802</v>
      </c>
      <c r="N1745">
        <v>4.1956042871565097E-2</v>
      </c>
      <c r="O1745">
        <v>0.21449657039140399</v>
      </c>
      <c r="P1745">
        <v>1.2115834984915499</v>
      </c>
      <c r="Q1745">
        <v>2.4397682111397499E-2</v>
      </c>
      <c r="R1745">
        <v>1.4834925123927099E-5</v>
      </c>
      <c r="S1745">
        <v>0</v>
      </c>
      <c r="T1745">
        <v>2.4412517036521499E-2</v>
      </c>
      <c r="U1745">
        <v>1.26888615574282E-2</v>
      </c>
      <c r="V1745">
        <v>6.2639972101816793E-2</v>
      </c>
      <c r="W1745">
        <v>9.9741350695766506E-2</v>
      </c>
      <c r="X1745">
        <v>2.5500837033364001E-2</v>
      </c>
      <c r="Y1745">
        <v>1.55056946090258E-5</v>
      </c>
      <c r="Z1745">
        <v>0</v>
      </c>
      <c r="AA1745">
        <v>2.5516342727972999E-2</v>
      </c>
      <c r="AB1745">
        <v>5.0755446229713098E-2</v>
      </c>
      <c r="AC1745">
        <v>0.17897134886233301</v>
      </c>
      <c r="AD1745">
        <v>0.25524313782001901</v>
      </c>
      <c r="AE1745">
        <v>3916.2939965862502</v>
      </c>
      <c r="AF1745">
        <v>11.2811065995076</v>
      </c>
      <c r="AG1745">
        <v>0</v>
      </c>
      <c r="AH1745">
        <v>3927.5751031857599</v>
      </c>
      <c r="AI1745">
        <v>1.163297591968E-3</v>
      </c>
      <c r="AJ1745">
        <v>4.9854719389343201E-5</v>
      </c>
      <c r="AK1745">
        <v>0</v>
      </c>
      <c r="AL1745">
        <v>1.21315231135734E-3</v>
      </c>
      <c r="AM1745">
        <v>0.61701371403038996</v>
      </c>
      <c r="AN1745">
        <v>1.7773429388606599E-3</v>
      </c>
      <c r="AO1745">
        <v>0</v>
      </c>
      <c r="AP1745">
        <v>0.61879105696925096</v>
      </c>
      <c r="AQ1745">
        <v>2.5045478153521199E-2</v>
      </c>
      <c r="AR1745">
        <v>1.07335843720209E-3</v>
      </c>
      <c r="AS1745">
        <v>0</v>
      </c>
      <c r="AT1745">
        <v>2.61188365907233E-2</v>
      </c>
      <c r="AU1745">
        <v>0</v>
      </c>
      <c r="AV1745">
        <v>0</v>
      </c>
      <c r="AW1745">
        <v>0</v>
      </c>
      <c r="AX1745">
        <v>2.61188365907233E-2</v>
      </c>
      <c r="AY1745">
        <v>2.8512370383710999E-2</v>
      </c>
      <c r="AZ1745">
        <v>1.2219368753271099E-3</v>
      </c>
      <c r="BA1745">
        <v>0</v>
      </c>
      <c r="BB1745">
        <v>2.9734307259038101E-2</v>
      </c>
      <c r="BC1745">
        <v>0</v>
      </c>
      <c r="BD1745">
        <v>0</v>
      </c>
      <c r="BE1745">
        <v>0</v>
      </c>
      <c r="BF1745">
        <v>2.9734307259038101E-2</v>
      </c>
      <c r="BG1745">
        <v>0.128448512598827</v>
      </c>
      <c r="BH1745">
        <v>4.54340578787902E-2</v>
      </c>
      <c r="BI1745">
        <v>0</v>
      </c>
      <c r="BJ1745">
        <v>0.17388257047761699</v>
      </c>
      <c r="BK1745">
        <v>3.7084962246426302E-2</v>
      </c>
      <c r="BL1745">
        <v>1.068253335182E-4</v>
      </c>
      <c r="BM1745">
        <v>0</v>
      </c>
      <c r="BN1745">
        <v>3.7191787579944499E-2</v>
      </c>
      <c r="BO1745">
        <v>0.93051624754163798</v>
      </c>
      <c r="BP1745">
        <v>350.84872813540602</v>
      </c>
    </row>
    <row r="1746" spans="1:68" x14ac:dyDescent="0.25">
      <c r="A1746" t="s">
        <v>6087</v>
      </c>
      <c r="B1746">
        <v>2035</v>
      </c>
      <c r="C1746" t="s">
        <v>6108</v>
      </c>
      <c r="D1746" t="s">
        <v>6089</v>
      </c>
      <c r="E1746" t="s">
        <v>6089</v>
      </c>
      <c r="F1746" t="s">
        <v>6093</v>
      </c>
      <c r="G1746">
        <v>12.1618483467998</v>
      </c>
      <c r="H1746">
        <v>812171.14000574895</v>
      </c>
      <c r="I1746">
        <v>0</v>
      </c>
      <c r="J1746">
        <v>812171.14000574895</v>
      </c>
      <c r="K1746">
        <v>87197.533802951293</v>
      </c>
      <c r="L1746">
        <v>882248.12797961303</v>
      </c>
      <c r="M1746">
        <v>0</v>
      </c>
      <c r="N1746">
        <v>0</v>
      </c>
      <c r="O1746">
        <v>0</v>
      </c>
      <c r="P1746">
        <v>0</v>
      </c>
      <c r="Q1746">
        <v>0</v>
      </c>
      <c r="R1746">
        <v>0</v>
      </c>
      <c r="S1746">
        <v>0</v>
      </c>
      <c r="T1746">
        <v>0</v>
      </c>
      <c r="U1746">
        <v>2.6857963020548302E-3</v>
      </c>
      <c r="V1746">
        <v>6.6293656318358804E-3</v>
      </c>
      <c r="W1746">
        <v>9.3151619338907102E-3</v>
      </c>
      <c r="X1746">
        <v>0</v>
      </c>
      <c r="Y1746">
        <v>0</v>
      </c>
      <c r="Z1746">
        <v>0</v>
      </c>
      <c r="AA1746">
        <v>0</v>
      </c>
      <c r="AB1746">
        <v>1.07431852082193E-2</v>
      </c>
      <c r="AC1746">
        <v>1.89410446623882E-2</v>
      </c>
      <c r="AD1746">
        <v>2.9684229870607499E-2</v>
      </c>
      <c r="AE1746">
        <v>0</v>
      </c>
      <c r="AF1746">
        <v>0</v>
      </c>
      <c r="AG1746">
        <v>0</v>
      </c>
      <c r="AH1746">
        <v>0</v>
      </c>
      <c r="AI1746">
        <v>0</v>
      </c>
      <c r="AJ1746">
        <v>0</v>
      </c>
      <c r="AK1746">
        <v>0</v>
      </c>
      <c r="AL1746">
        <v>0</v>
      </c>
      <c r="AM1746">
        <v>0</v>
      </c>
      <c r="AN1746">
        <v>0</v>
      </c>
      <c r="AO1746">
        <v>0</v>
      </c>
      <c r="AP1746">
        <v>0</v>
      </c>
      <c r="AQ1746">
        <v>0</v>
      </c>
      <c r="AR1746">
        <v>0</v>
      </c>
      <c r="AS1746">
        <v>0</v>
      </c>
      <c r="AT1746">
        <v>0</v>
      </c>
      <c r="AU1746">
        <v>0</v>
      </c>
      <c r="AV1746">
        <v>0</v>
      </c>
      <c r="AW1746">
        <v>0</v>
      </c>
      <c r="AX1746">
        <v>0</v>
      </c>
      <c r="AY1746">
        <v>0</v>
      </c>
      <c r="AZ1746">
        <v>0</v>
      </c>
      <c r="BA1746">
        <v>0</v>
      </c>
      <c r="BB1746">
        <v>0</v>
      </c>
      <c r="BC1746">
        <v>0</v>
      </c>
      <c r="BD1746">
        <v>0</v>
      </c>
      <c r="BE1746">
        <v>0</v>
      </c>
      <c r="BF1746">
        <v>0</v>
      </c>
      <c r="BG1746">
        <v>0</v>
      </c>
      <c r="BH1746">
        <v>0</v>
      </c>
      <c r="BI1746">
        <v>0</v>
      </c>
      <c r="BJ1746">
        <v>0</v>
      </c>
      <c r="BK1746">
        <v>0</v>
      </c>
      <c r="BL1746">
        <v>0</v>
      </c>
      <c r="BM1746">
        <v>0</v>
      </c>
      <c r="BN1746">
        <v>0</v>
      </c>
      <c r="BO1746">
        <v>0</v>
      </c>
      <c r="BP1746">
        <v>0</v>
      </c>
    </row>
    <row r="1747" spans="1:68" x14ac:dyDescent="0.25">
      <c r="A1747" t="s">
        <v>6087</v>
      </c>
      <c r="B1747">
        <v>2035</v>
      </c>
      <c r="C1747" t="s">
        <v>6109</v>
      </c>
      <c r="D1747" t="s">
        <v>6089</v>
      </c>
      <c r="E1747" t="s">
        <v>6089</v>
      </c>
      <c r="F1747" t="s">
        <v>6090</v>
      </c>
      <c r="G1747">
        <v>817.46868950474095</v>
      </c>
      <c r="H1747">
        <v>8285931.8287494704</v>
      </c>
      <c r="I1747">
        <v>8285931.8287494704</v>
      </c>
      <c r="J1747">
        <v>0</v>
      </c>
      <c r="K1747">
        <v>3639566.79816058</v>
      </c>
      <c r="L1747">
        <v>0</v>
      </c>
      <c r="M1747">
        <v>5.1630827265073798</v>
      </c>
      <c r="N1747">
        <v>2.0364811298890002</v>
      </c>
      <c r="O1747">
        <v>5.1118020636217603</v>
      </c>
      <c r="P1747">
        <v>12.311365920018099</v>
      </c>
      <c r="Q1747">
        <v>3.5620549021094898E-2</v>
      </c>
      <c r="R1747">
        <v>1.3664777305437601E-3</v>
      </c>
      <c r="S1747">
        <v>0</v>
      </c>
      <c r="T1747">
        <v>3.6987026751638598E-2</v>
      </c>
      <c r="U1747">
        <v>2.7401029129258299E-2</v>
      </c>
      <c r="V1747">
        <v>0.15204851282512699</v>
      </c>
      <c r="W1747">
        <v>0.21643656870602401</v>
      </c>
      <c r="X1747">
        <v>3.7231152183983499E-2</v>
      </c>
      <c r="Y1747">
        <v>1.4282637898638301E-3</v>
      </c>
      <c r="Z1747">
        <v>0</v>
      </c>
      <c r="AA1747">
        <v>3.8659415973847297E-2</v>
      </c>
      <c r="AB1747">
        <v>0.109604116517033</v>
      </c>
      <c r="AC1747">
        <v>0.434424322357506</v>
      </c>
      <c r="AD1747">
        <v>0.58268785484838703</v>
      </c>
      <c r="AE1747">
        <v>10056.207097484001</v>
      </c>
      <c r="AF1747">
        <v>530.65317202029496</v>
      </c>
      <c r="AG1747">
        <v>0</v>
      </c>
      <c r="AH1747">
        <v>10586.860269504299</v>
      </c>
      <c r="AI1747">
        <v>4.8275201417440697E-3</v>
      </c>
      <c r="AJ1747">
        <v>2.2584697201899202E-3</v>
      </c>
      <c r="AK1747">
        <v>0</v>
      </c>
      <c r="AL1747">
        <v>7.0859898619339999E-3</v>
      </c>
      <c r="AM1747">
        <v>1.5843595234898</v>
      </c>
      <c r="AN1747">
        <v>8.3604623354542704E-2</v>
      </c>
      <c r="AO1747">
        <v>0</v>
      </c>
      <c r="AP1747">
        <v>1.66796414684434</v>
      </c>
      <c r="AQ1747">
        <v>0.103935184840527</v>
      </c>
      <c r="AR1747">
        <v>4.8624233754076297E-2</v>
      </c>
      <c r="AS1747">
        <v>0</v>
      </c>
      <c r="AT1747">
        <v>0.15255941859460401</v>
      </c>
      <c r="AU1747">
        <v>0</v>
      </c>
      <c r="AV1747">
        <v>0</v>
      </c>
      <c r="AW1747">
        <v>0</v>
      </c>
      <c r="AX1747">
        <v>0.15255941859460401</v>
      </c>
      <c r="AY1747">
        <v>0.11832229626073</v>
      </c>
      <c r="AZ1747">
        <v>5.5354988789680898E-2</v>
      </c>
      <c r="BA1747">
        <v>0</v>
      </c>
      <c r="BB1747">
        <v>0.173677285050411</v>
      </c>
      <c r="BC1747">
        <v>0</v>
      </c>
      <c r="BD1747">
        <v>0</v>
      </c>
      <c r="BE1747">
        <v>0</v>
      </c>
      <c r="BF1747">
        <v>0.173677285050411</v>
      </c>
      <c r="BG1747">
        <v>0.66043617335291405</v>
      </c>
      <c r="BH1747">
        <v>1.98729786208435</v>
      </c>
      <c r="BI1747">
        <v>0</v>
      </c>
      <c r="BJ1747">
        <v>2.6477340354372698</v>
      </c>
      <c r="BK1747">
        <v>9.5226267710625603E-2</v>
      </c>
      <c r="BL1747">
        <v>5.02496821420276E-3</v>
      </c>
      <c r="BM1747">
        <v>0</v>
      </c>
      <c r="BN1747">
        <v>0.100251235924828</v>
      </c>
      <c r="BO1747">
        <v>2.0008456294422801</v>
      </c>
      <c r="BP1747">
        <v>945.72003409686897</v>
      </c>
    </row>
    <row r="1748" spans="1:68" x14ac:dyDescent="0.25">
      <c r="A1748" t="s">
        <v>6087</v>
      </c>
      <c r="B1748">
        <v>2035</v>
      </c>
      <c r="C1748" t="s">
        <v>6109</v>
      </c>
      <c r="D1748" t="s">
        <v>6089</v>
      </c>
      <c r="E1748" t="s">
        <v>6089</v>
      </c>
      <c r="F1748" t="s">
        <v>6093</v>
      </c>
      <c r="G1748">
        <v>254.95370418825399</v>
      </c>
      <c r="H1748">
        <v>3072838.7518909099</v>
      </c>
      <c r="I1748">
        <v>0</v>
      </c>
      <c r="J1748">
        <v>3072838.7518909099</v>
      </c>
      <c r="K1748">
        <v>1135115.0799351099</v>
      </c>
      <c r="L1748">
        <v>3282649.3516677902</v>
      </c>
      <c r="M1748">
        <v>0</v>
      </c>
      <c r="N1748">
        <v>0</v>
      </c>
      <c r="O1748">
        <v>0</v>
      </c>
      <c r="P1748">
        <v>0</v>
      </c>
      <c r="Q1748">
        <v>0</v>
      </c>
      <c r="R1748">
        <v>0</v>
      </c>
      <c r="S1748">
        <v>0</v>
      </c>
      <c r="T1748">
        <v>0</v>
      </c>
      <c r="U1748">
        <v>1.01616747386134E-2</v>
      </c>
      <c r="V1748">
        <v>2.81936040527953E-2</v>
      </c>
      <c r="W1748">
        <v>3.8355278791408702E-2</v>
      </c>
      <c r="X1748">
        <v>0</v>
      </c>
      <c r="Y1748">
        <v>0</v>
      </c>
      <c r="Z1748">
        <v>0</v>
      </c>
      <c r="AA1748">
        <v>0</v>
      </c>
      <c r="AB1748">
        <v>4.0646698954453803E-2</v>
      </c>
      <c r="AC1748">
        <v>8.0553154436558E-2</v>
      </c>
      <c r="AD1748">
        <v>0.121199853391011</v>
      </c>
      <c r="AE1748">
        <v>0</v>
      </c>
      <c r="AF1748">
        <v>0</v>
      </c>
      <c r="AG1748">
        <v>0</v>
      </c>
      <c r="AH1748">
        <v>0</v>
      </c>
      <c r="AI1748">
        <v>0</v>
      </c>
      <c r="AJ1748">
        <v>0</v>
      </c>
      <c r="AK1748">
        <v>0</v>
      </c>
      <c r="AL1748">
        <v>0</v>
      </c>
      <c r="AM1748">
        <v>0</v>
      </c>
      <c r="AN1748">
        <v>0</v>
      </c>
      <c r="AO1748">
        <v>0</v>
      </c>
      <c r="AP1748">
        <v>0</v>
      </c>
      <c r="AQ1748">
        <v>0</v>
      </c>
      <c r="AR1748">
        <v>0</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v>0</v>
      </c>
      <c r="BK1748">
        <v>0</v>
      </c>
      <c r="BL1748">
        <v>0</v>
      </c>
      <c r="BM1748">
        <v>0</v>
      </c>
      <c r="BN1748">
        <v>0</v>
      </c>
      <c r="BO1748">
        <v>0</v>
      </c>
      <c r="BP1748">
        <v>0</v>
      </c>
    </row>
    <row r="1749" spans="1:68" x14ac:dyDescent="0.25">
      <c r="A1749" t="s">
        <v>6087</v>
      </c>
      <c r="B1749">
        <v>2035</v>
      </c>
      <c r="C1749" t="s">
        <v>6110</v>
      </c>
      <c r="D1749" t="s">
        <v>6089</v>
      </c>
      <c r="E1749" t="s">
        <v>6089</v>
      </c>
      <c r="F1749" t="s">
        <v>6090</v>
      </c>
      <c r="G1749">
        <v>623.27664410612203</v>
      </c>
      <c r="H1749">
        <v>6295336.9295319999</v>
      </c>
      <c r="I1749">
        <v>6295336.9295319999</v>
      </c>
      <c r="J1749">
        <v>0</v>
      </c>
      <c r="K1749">
        <v>2774977.2059550402</v>
      </c>
      <c r="L1749">
        <v>0</v>
      </c>
      <c r="M1749">
        <v>3.3935146157203699</v>
      </c>
      <c r="N1749">
        <v>1.5526002222795301</v>
      </c>
      <c r="O1749">
        <v>3.94656232385225</v>
      </c>
      <c r="P1749">
        <v>8.8926771618521592</v>
      </c>
      <c r="Q1749">
        <v>1.9949615583944199E-2</v>
      </c>
      <c r="R1749">
        <v>7.4665966270122798E-4</v>
      </c>
      <c r="S1749">
        <v>0</v>
      </c>
      <c r="T1749">
        <v>2.0696275246645399E-2</v>
      </c>
      <c r="U1749">
        <v>2.0818263310601701E-2</v>
      </c>
      <c r="V1749">
        <v>0.11552069672445001</v>
      </c>
      <c r="W1749">
        <v>0.15703523528169799</v>
      </c>
      <c r="X1749">
        <v>2.0851648675542098E-2</v>
      </c>
      <c r="Y1749">
        <v>7.8042029939539496E-4</v>
      </c>
      <c r="Z1749">
        <v>0</v>
      </c>
      <c r="AA1749">
        <v>2.16320689749375E-2</v>
      </c>
      <c r="AB1749">
        <v>8.3273053242406803E-2</v>
      </c>
      <c r="AC1749">
        <v>0.33005913349843102</v>
      </c>
      <c r="AD1749">
        <v>0.43496425571577502</v>
      </c>
      <c r="AE1749">
        <v>7672.4749282020703</v>
      </c>
      <c r="AF1749">
        <v>403.919903751238</v>
      </c>
      <c r="AG1749">
        <v>0</v>
      </c>
      <c r="AH1749">
        <v>8076.3948319533101</v>
      </c>
      <c r="AI1749">
        <v>2.7379538256195601E-3</v>
      </c>
      <c r="AJ1749">
        <v>1.6877626071379801E-3</v>
      </c>
      <c r="AK1749">
        <v>0</v>
      </c>
      <c r="AL1749">
        <v>4.4257164327575404E-3</v>
      </c>
      <c r="AM1749">
        <v>1.2088015494703801</v>
      </c>
      <c r="AN1749">
        <v>6.3637745328004605E-2</v>
      </c>
      <c r="AO1749">
        <v>0</v>
      </c>
      <c r="AP1749">
        <v>1.27243929479838</v>
      </c>
      <c r="AQ1749">
        <v>5.8947395058985899E-2</v>
      </c>
      <c r="AR1749">
        <v>3.6337066110395E-2</v>
      </c>
      <c r="AS1749">
        <v>0</v>
      </c>
      <c r="AT1749">
        <v>9.5284461169380899E-2</v>
      </c>
      <c r="AU1749">
        <v>0</v>
      </c>
      <c r="AV1749">
        <v>0</v>
      </c>
      <c r="AW1749">
        <v>0</v>
      </c>
      <c r="AX1749">
        <v>9.5284461169380899E-2</v>
      </c>
      <c r="AY1749">
        <v>6.7107122122978494E-2</v>
      </c>
      <c r="AZ1749">
        <v>4.1366983742384997E-2</v>
      </c>
      <c r="BA1749">
        <v>0</v>
      </c>
      <c r="BB1749">
        <v>0.108474105865363</v>
      </c>
      <c r="BC1749">
        <v>0</v>
      </c>
      <c r="BD1749">
        <v>0</v>
      </c>
      <c r="BE1749">
        <v>0</v>
      </c>
      <c r="BF1749">
        <v>0.108474105865363</v>
      </c>
      <c r="BG1749">
        <v>0.43672800923711003</v>
      </c>
      <c r="BH1749">
        <v>1.51237862778024</v>
      </c>
      <c r="BI1749">
        <v>0</v>
      </c>
      <c r="BJ1749">
        <v>1.94910663701735</v>
      </c>
      <c r="BK1749">
        <v>7.2653749513455199E-2</v>
      </c>
      <c r="BL1749">
        <v>3.8248799488118002E-3</v>
      </c>
      <c r="BM1749">
        <v>0</v>
      </c>
      <c r="BN1749">
        <v>7.6478629462266995E-2</v>
      </c>
      <c r="BO1749">
        <v>1.5239025578421701</v>
      </c>
      <c r="BP1749">
        <v>721.46115103229602</v>
      </c>
    </row>
    <row r="1750" spans="1:68" x14ac:dyDescent="0.25">
      <c r="A1750" t="s">
        <v>6087</v>
      </c>
      <c r="B1750">
        <v>2035</v>
      </c>
      <c r="C1750" t="s">
        <v>6110</v>
      </c>
      <c r="D1750" t="s">
        <v>6089</v>
      </c>
      <c r="E1750" t="s">
        <v>6089</v>
      </c>
      <c r="F1750" t="s">
        <v>6093</v>
      </c>
      <c r="G1750">
        <v>190.70678918524499</v>
      </c>
      <c r="H1750">
        <v>2303976.8678727401</v>
      </c>
      <c r="I1750">
        <v>0</v>
      </c>
      <c r="J1750">
        <v>2303976.8678727401</v>
      </c>
      <c r="K1750">
        <v>849072.39508211799</v>
      </c>
      <c r="L1750">
        <v>2461290.2863601102</v>
      </c>
      <c r="M1750">
        <v>0</v>
      </c>
      <c r="N1750">
        <v>0</v>
      </c>
      <c r="O1750">
        <v>0</v>
      </c>
      <c r="P1750">
        <v>0</v>
      </c>
      <c r="Q1750">
        <v>0</v>
      </c>
      <c r="R1750">
        <v>0</v>
      </c>
      <c r="S1750">
        <v>0</v>
      </c>
      <c r="T1750">
        <v>0</v>
      </c>
      <c r="U1750">
        <v>7.6190992847265798E-3</v>
      </c>
      <c r="V1750">
        <v>2.1139219075400902E-2</v>
      </c>
      <c r="W1750">
        <v>2.8758318360127499E-2</v>
      </c>
      <c r="X1750">
        <v>0</v>
      </c>
      <c r="Y1750">
        <v>0</v>
      </c>
      <c r="Z1750">
        <v>0</v>
      </c>
      <c r="AA1750">
        <v>0</v>
      </c>
      <c r="AB1750">
        <v>3.0476397138906298E-2</v>
      </c>
      <c r="AC1750">
        <v>6.03977687868597E-2</v>
      </c>
      <c r="AD1750">
        <v>9.0874165925766096E-2</v>
      </c>
      <c r="AE1750">
        <v>0</v>
      </c>
      <c r="AF1750">
        <v>0</v>
      </c>
      <c r="AG1750">
        <v>0</v>
      </c>
      <c r="AH1750">
        <v>0</v>
      </c>
      <c r="AI1750">
        <v>0</v>
      </c>
      <c r="AJ1750">
        <v>0</v>
      </c>
      <c r="AK1750">
        <v>0</v>
      </c>
      <c r="AL1750">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v>0</v>
      </c>
      <c r="BK1750">
        <v>0</v>
      </c>
      <c r="BL1750">
        <v>0</v>
      </c>
      <c r="BM1750">
        <v>0</v>
      </c>
      <c r="BN1750">
        <v>0</v>
      </c>
      <c r="BO1750">
        <v>0</v>
      </c>
      <c r="BP1750">
        <v>0</v>
      </c>
    </row>
    <row r="1751" spans="1:68" x14ac:dyDescent="0.25">
      <c r="A1751" t="s">
        <v>6087</v>
      </c>
      <c r="B1751">
        <v>2035</v>
      </c>
      <c r="C1751" t="s">
        <v>6111</v>
      </c>
      <c r="D1751" t="s">
        <v>6089</v>
      </c>
      <c r="E1751" t="s">
        <v>6089</v>
      </c>
      <c r="F1751" t="s">
        <v>6090</v>
      </c>
      <c r="G1751">
        <v>1855.4375573833699</v>
      </c>
      <c r="H1751">
        <v>18774247.472480498</v>
      </c>
      <c r="I1751">
        <v>18774247.472480498</v>
      </c>
      <c r="J1751">
        <v>0</v>
      </c>
      <c r="K1751">
        <v>8260853.3104845705</v>
      </c>
      <c r="L1751">
        <v>0</v>
      </c>
      <c r="M1751">
        <v>10.8968256442315</v>
      </c>
      <c r="N1751">
        <v>4.6087347456968102</v>
      </c>
      <c r="O1751">
        <v>11.6416907936327</v>
      </c>
      <c r="P1751">
        <v>27.147251183561199</v>
      </c>
      <c r="Q1751">
        <v>6.5484657874342905E-2</v>
      </c>
      <c r="R1751">
        <v>2.43260195602534E-3</v>
      </c>
      <c r="S1751">
        <v>0</v>
      </c>
      <c r="T1751">
        <v>6.7917259830368296E-2</v>
      </c>
      <c r="U1751">
        <v>6.2085196029301903E-2</v>
      </c>
      <c r="V1751">
        <v>0.34451121088120101</v>
      </c>
      <c r="W1751">
        <v>0.47451366674087098</v>
      </c>
      <c r="X1751">
        <v>6.8445583519555098E-2</v>
      </c>
      <c r="Y1751">
        <v>2.5425934219655E-3</v>
      </c>
      <c r="Z1751">
        <v>0</v>
      </c>
      <c r="AA1751">
        <v>7.0988176941520598E-2</v>
      </c>
      <c r="AB1751">
        <v>0.248340784117207</v>
      </c>
      <c r="AC1751">
        <v>0.98431774537486005</v>
      </c>
      <c r="AD1751">
        <v>1.3036467064335799</v>
      </c>
      <c r="AE1751">
        <v>22805.232515047501</v>
      </c>
      <c r="AF1751">
        <v>1203.1713594059199</v>
      </c>
      <c r="AG1751">
        <v>0</v>
      </c>
      <c r="AH1751">
        <v>24008.403874453401</v>
      </c>
      <c r="AI1751">
        <v>9.16303929518829E-3</v>
      </c>
      <c r="AJ1751">
        <v>5.0489318708138503E-3</v>
      </c>
      <c r="AK1751">
        <v>0</v>
      </c>
      <c r="AL1751">
        <v>1.42119711660021E-2</v>
      </c>
      <c r="AM1751">
        <v>3.5929736699291701</v>
      </c>
      <c r="AN1751">
        <v>0.18956013765288099</v>
      </c>
      <c r="AO1751">
        <v>0</v>
      </c>
      <c r="AP1751">
        <v>3.7825338075820598</v>
      </c>
      <c r="AQ1751">
        <v>0.19727772332035201</v>
      </c>
      <c r="AR1751">
        <v>0.108702118651479</v>
      </c>
      <c r="AS1751">
        <v>0</v>
      </c>
      <c r="AT1751">
        <v>0.30597984197183098</v>
      </c>
      <c r="AU1751">
        <v>0</v>
      </c>
      <c r="AV1751">
        <v>0</v>
      </c>
      <c r="AW1751">
        <v>0</v>
      </c>
      <c r="AX1751">
        <v>0.30597984197183098</v>
      </c>
      <c r="AY1751">
        <v>0.22458567096569099</v>
      </c>
      <c r="AZ1751">
        <v>0.123749087539353</v>
      </c>
      <c r="BA1751">
        <v>0</v>
      </c>
      <c r="BB1751">
        <v>0.34833475850504497</v>
      </c>
      <c r="BC1751">
        <v>0</v>
      </c>
      <c r="BD1751">
        <v>0</v>
      </c>
      <c r="BE1751">
        <v>0</v>
      </c>
      <c r="BF1751">
        <v>0.34833475850504497</v>
      </c>
      <c r="BG1751">
        <v>1.3791722234313499</v>
      </c>
      <c r="BH1751">
        <v>4.5017468718573204</v>
      </c>
      <c r="BI1751">
        <v>0</v>
      </c>
      <c r="BJ1751">
        <v>5.8809190952886699</v>
      </c>
      <c r="BK1751">
        <v>0.21595191463631599</v>
      </c>
      <c r="BL1751">
        <v>1.1393313290177801E-2</v>
      </c>
      <c r="BM1751">
        <v>0</v>
      </c>
      <c r="BN1751">
        <v>0.227345227926494</v>
      </c>
      <c r="BO1751">
        <v>4.5414055202496799</v>
      </c>
      <c r="BP1751">
        <v>2144.6612076445799</v>
      </c>
    </row>
    <row r="1752" spans="1:68" x14ac:dyDescent="0.25">
      <c r="A1752" t="s">
        <v>6087</v>
      </c>
      <c r="B1752">
        <v>2035</v>
      </c>
      <c r="C1752" t="s">
        <v>6111</v>
      </c>
      <c r="D1752" t="s">
        <v>6089</v>
      </c>
      <c r="E1752" t="s">
        <v>6089</v>
      </c>
      <c r="F1752" t="s">
        <v>6093</v>
      </c>
      <c r="G1752">
        <v>573.25851362164599</v>
      </c>
      <c r="H1752">
        <v>6900857.3244652599</v>
      </c>
      <c r="I1752">
        <v>0</v>
      </c>
      <c r="J1752">
        <v>6900857.3244652599</v>
      </c>
      <c r="K1752">
        <v>2552284.4846868399</v>
      </c>
      <c r="L1752">
        <v>7372041.5066257399</v>
      </c>
      <c r="M1752">
        <v>0</v>
      </c>
      <c r="N1752">
        <v>0</v>
      </c>
      <c r="O1752">
        <v>0</v>
      </c>
      <c r="P1752">
        <v>0</v>
      </c>
      <c r="Q1752">
        <v>0</v>
      </c>
      <c r="R1752">
        <v>0</v>
      </c>
      <c r="S1752">
        <v>0</v>
      </c>
      <c r="T1752">
        <v>0</v>
      </c>
      <c r="U1752">
        <v>2.2820679251601601E-2</v>
      </c>
      <c r="V1752">
        <v>6.3316058778248793E-2</v>
      </c>
      <c r="W1752">
        <v>8.6136738029850404E-2</v>
      </c>
      <c r="X1752">
        <v>0</v>
      </c>
      <c r="Y1752">
        <v>0</v>
      </c>
      <c r="Z1752">
        <v>0</v>
      </c>
      <c r="AA1752">
        <v>0</v>
      </c>
      <c r="AB1752">
        <v>9.1282717006406403E-2</v>
      </c>
      <c r="AC1752">
        <v>0.18090302508071099</v>
      </c>
      <c r="AD1752">
        <v>0.27218574208711699</v>
      </c>
      <c r="AE1752">
        <v>0</v>
      </c>
      <c r="AF1752">
        <v>0</v>
      </c>
      <c r="AG1752">
        <v>0</v>
      </c>
      <c r="AH1752">
        <v>0</v>
      </c>
      <c r="AI1752">
        <v>0</v>
      </c>
      <c r="AJ1752">
        <v>0</v>
      </c>
      <c r="AK1752">
        <v>0</v>
      </c>
      <c r="AL1752">
        <v>0</v>
      </c>
      <c r="AM1752">
        <v>0</v>
      </c>
      <c r="AN1752">
        <v>0</v>
      </c>
      <c r="AO1752">
        <v>0</v>
      </c>
      <c r="AP1752">
        <v>0</v>
      </c>
      <c r="AQ1752">
        <v>0</v>
      </c>
      <c r="AR1752">
        <v>0</v>
      </c>
      <c r="AS1752">
        <v>0</v>
      </c>
      <c r="AT1752">
        <v>0</v>
      </c>
      <c r="AU1752">
        <v>0</v>
      </c>
      <c r="AV1752">
        <v>0</v>
      </c>
      <c r="AW1752">
        <v>0</v>
      </c>
      <c r="AX1752">
        <v>0</v>
      </c>
      <c r="AY1752">
        <v>0</v>
      </c>
      <c r="AZ1752">
        <v>0</v>
      </c>
      <c r="BA1752">
        <v>0</v>
      </c>
      <c r="BB1752">
        <v>0</v>
      </c>
      <c r="BC1752">
        <v>0</v>
      </c>
      <c r="BD1752">
        <v>0</v>
      </c>
      <c r="BE1752">
        <v>0</v>
      </c>
      <c r="BF1752">
        <v>0</v>
      </c>
      <c r="BG1752">
        <v>0</v>
      </c>
      <c r="BH1752">
        <v>0</v>
      </c>
      <c r="BI1752">
        <v>0</v>
      </c>
      <c r="BJ1752">
        <v>0</v>
      </c>
      <c r="BK1752">
        <v>0</v>
      </c>
      <c r="BL1752">
        <v>0</v>
      </c>
      <c r="BM1752">
        <v>0</v>
      </c>
      <c r="BN1752">
        <v>0</v>
      </c>
      <c r="BO1752">
        <v>0</v>
      </c>
      <c r="BP1752">
        <v>0</v>
      </c>
    </row>
    <row r="1753" spans="1:68" x14ac:dyDescent="0.25">
      <c r="A1753" t="s">
        <v>6087</v>
      </c>
      <c r="B1753">
        <v>2035</v>
      </c>
      <c r="C1753" t="s">
        <v>6112</v>
      </c>
      <c r="D1753" t="s">
        <v>6089</v>
      </c>
      <c r="E1753" t="s">
        <v>6089</v>
      </c>
      <c r="F1753" t="s">
        <v>6090</v>
      </c>
      <c r="G1753">
        <v>578.32904628159702</v>
      </c>
      <c r="H1753">
        <v>8762233.8793774694</v>
      </c>
      <c r="I1753">
        <v>8762233.8793774694</v>
      </c>
      <c r="J1753">
        <v>0</v>
      </c>
      <c r="K1753">
        <v>2574859.7130167698</v>
      </c>
      <c r="L1753">
        <v>0</v>
      </c>
      <c r="M1753">
        <v>7.4403314404918302</v>
      </c>
      <c r="N1753">
        <v>1.76177422993046</v>
      </c>
      <c r="O1753">
        <v>4.1469003344068396</v>
      </c>
      <c r="P1753">
        <v>13.3490060048291</v>
      </c>
      <c r="Q1753">
        <v>2.61209618176956E-2</v>
      </c>
      <c r="R1753">
        <v>5.14076818765768E-4</v>
      </c>
      <c r="S1753">
        <v>0</v>
      </c>
      <c r="T1753">
        <v>2.6635038636461401E-2</v>
      </c>
      <c r="U1753">
        <v>2.8976128542736498E-2</v>
      </c>
      <c r="V1753">
        <v>0.16078875109287</v>
      </c>
      <c r="W1753">
        <v>0.216399918272068</v>
      </c>
      <c r="X1753">
        <v>2.7302035801040399E-2</v>
      </c>
      <c r="Y1753">
        <v>5.37321091328258E-4</v>
      </c>
      <c r="Z1753">
        <v>0</v>
      </c>
      <c r="AA1753">
        <v>2.7839356892368699E-2</v>
      </c>
      <c r="AB1753">
        <v>0.11590451417094599</v>
      </c>
      <c r="AC1753">
        <v>0.45939643169391398</v>
      </c>
      <c r="AD1753">
        <v>0.60314030275722896</v>
      </c>
      <c r="AE1753">
        <v>11115.9192657896</v>
      </c>
      <c r="AF1753">
        <v>398.37719840400899</v>
      </c>
      <c r="AG1753">
        <v>0</v>
      </c>
      <c r="AH1753">
        <v>11514.2964641936</v>
      </c>
      <c r="AI1753">
        <v>4.1395665678461398E-3</v>
      </c>
      <c r="AJ1753">
        <v>1.5475824095141401E-3</v>
      </c>
      <c r="AK1753">
        <v>0</v>
      </c>
      <c r="AL1753">
        <v>5.6871489773602799E-3</v>
      </c>
      <c r="AM1753">
        <v>1.75131760716264</v>
      </c>
      <c r="AN1753">
        <v>6.2764489843342194E-2</v>
      </c>
      <c r="AO1753">
        <v>0</v>
      </c>
      <c r="AP1753">
        <v>1.8140820970059801</v>
      </c>
      <c r="AQ1753">
        <v>8.9123733046366893E-2</v>
      </c>
      <c r="AR1753">
        <v>3.3319024896018498E-2</v>
      </c>
      <c r="AS1753">
        <v>0</v>
      </c>
      <c r="AT1753">
        <v>0.122442757942385</v>
      </c>
      <c r="AU1753">
        <v>0</v>
      </c>
      <c r="AV1753">
        <v>0</v>
      </c>
      <c r="AW1753">
        <v>0</v>
      </c>
      <c r="AX1753">
        <v>0.122442757942385</v>
      </c>
      <c r="AY1753">
        <v>0.101460585859876</v>
      </c>
      <c r="AZ1753">
        <v>3.7931173557004101E-2</v>
      </c>
      <c r="BA1753">
        <v>0</v>
      </c>
      <c r="BB1753">
        <v>0.13939175941688001</v>
      </c>
      <c r="BC1753">
        <v>0</v>
      </c>
      <c r="BD1753">
        <v>0</v>
      </c>
      <c r="BE1753">
        <v>0</v>
      </c>
      <c r="BF1753">
        <v>0.13939175941688001</v>
      </c>
      <c r="BG1753">
        <v>0.76437510599972203</v>
      </c>
      <c r="BH1753">
        <v>1.3969105609443</v>
      </c>
      <c r="BI1753">
        <v>0</v>
      </c>
      <c r="BJ1753">
        <v>2.1612856669440199</v>
      </c>
      <c r="BK1753">
        <v>0.105261108248121</v>
      </c>
      <c r="BL1753">
        <v>3.7723938436511001E-3</v>
      </c>
      <c r="BM1753">
        <v>0</v>
      </c>
      <c r="BN1753">
        <v>0.109033502091772</v>
      </c>
      <c r="BO1753">
        <v>2.1248637186139199</v>
      </c>
      <c r="BP1753">
        <v>1028.5675419827301</v>
      </c>
    </row>
    <row r="1754" spans="1:68" x14ac:dyDescent="0.25">
      <c r="A1754" t="s">
        <v>6087</v>
      </c>
      <c r="B1754">
        <v>2035</v>
      </c>
      <c r="C1754" t="s">
        <v>6112</v>
      </c>
      <c r="D1754" t="s">
        <v>6089</v>
      </c>
      <c r="E1754" t="s">
        <v>6089</v>
      </c>
      <c r="F1754" t="s">
        <v>6093</v>
      </c>
      <c r="G1754">
        <v>80.323975728328193</v>
      </c>
      <c r="H1754">
        <v>1330230.8865561499</v>
      </c>
      <c r="I1754">
        <v>0</v>
      </c>
      <c r="J1754">
        <v>1330230.8865561499</v>
      </c>
      <c r="K1754">
        <v>357621.617696692</v>
      </c>
      <c r="L1754">
        <v>1421057.82629658</v>
      </c>
      <c r="M1754">
        <v>0</v>
      </c>
      <c r="N1754">
        <v>0</v>
      </c>
      <c r="O1754">
        <v>0</v>
      </c>
      <c r="P1754">
        <v>0</v>
      </c>
      <c r="Q1754">
        <v>0</v>
      </c>
      <c r="R1754">
        <v>0</v>
      </c>
      <c r="S1754">
        <v>0</v>
      </c>
      <c r="T1754">
        <v>0</v>
      </c>
      <c r="U1754">
        <v>4.3989856571949697E-3</v>
      </c>
      <c r="V1754">
        <v>1.22050019355178E-2</v>
      </c>
      <c r="W1754">
        <v>1.66039875927128E-2</v>
      </c>
      <c r="X1754">
        <v>0</v>
      </c>
      <c r="Y1754">
        <v>0</v>
      </c>
      <c r="Z1754">
        <v>0</v>
      </c>
      <c r="AA1754">
        <v>0</v>
      </c>
      <c r="AB1754">
        <v>1.75959426287799E-2</v>
      </c>
      <c r="AC1754">
        <v>3.4871434101479699E-2</v>
      </c>
      <c r="AD1754">
        <v>5.2467376730259599E-2</v>
      </c>
      <c r="AE1754">
        <v>0</v>
      </c>
      <c r="AF1754">
        <v>0</v>
      </c>
      <c r="AG1754">
        <v>0</v>
      </c>
      <c r="AH1754">
        <v>0</v>
      </c>
      <c r="AI1754">
        <v>0</v>
      </c>
      <c r="AJ1754">
        <v>0</v>
      </c>
      <c r="AK1754">
        <v>0</v>
      </c>
      <c r="AL1754">
        <v>0</v>
      </c>
      <c r="AM1754">
        <v>0</v>
      </c>
      <c r="AN1754">
        <v>0</v>
      </c>
      <c r="AO1754">
        <v>0</v>
      </c>
      <c r="AP1754">
        <v>0</v>
      </c>
      <c r="AQ1754">
        <v>0</v>
      </c>
      <c r="AR1754">
        <v>0</v>
      </c>
      <c r="AS1754">
        <v>0</v>
      </c>
      <c r="AT1754">
        <v>0</v>
      </c>
      <c r="AU1754">
        <v>0</v>
      </c>
      <c r="AV1754">
        <v>0</v>
      </c>
      <c r="AW1754">
        <v>0</v>
      </c>
      <c r="AX1754">
        <v>0</v>
      </c>
      <c r="AY1754">
        <v>0</v>
      </c>
      <c r="AZ1754">
        <v>0</v>
      </c>
      <c r="BA1754">
        <v>0</v>
      </c>
      <c r="BB1754">
        <v>0</v>
      </c>
      <c r="BC1754">
        <v>0</v>
      </c>
      <c r="BD1754">
        <v>0</v>
      </c>
      <c r="BE1754">
        <v>0</v>
      </c>
      <c r="BF1754">
        <v>0</v>
      </c>
      <c r="BG1754">
        <v>0</v>
      </c>
      <c r="BH1754">
        <v>0</v>
      </c>
      <c r="BI1754">
        <v>0</v>
      </c>
      <c r="BJ1754">
        <v>0</v>
      </c>
      <c r="BK1754">
        <v>0</v>
      </c>
      <c r="BL1754">
        <v>0</v>
      </c>
      <c r="BM1754">
        <v>0</v>
      </c>
      <c r="BN1754">
        <v>0</v>
      </c>
      <c r="BO1754">
        <v>0</v>
      </c>
      <c r="BP1754">
        <v>0</v>
      </c>
    </row>
    <row r="1755" spans="1:68" x14ac:dyDescent="0.25">
      <c r="A1755" t="s">
        <v>6087</v>
      </c>
      <c r="B1755">
        <v>2035</v>
      </c>
      <c r="C1755" t="s">
        <v>6113</v>
      </c>
      <c r="D1755" t="s">
        <v>6089</v>
      </c>
      <c r="E1755" t="s">
        <v>6089</v>
      </c>
      <c r="F1755" t="s">
        <v>6090</v>
      </c>
      <c r="G1755">
        <v>1764.8150252651401</v>
      </c>
      <c r="H1755">
        <v>21034402.1940579</v>
      </c>
      <c r="I1755">
        <v>21034402.1940579</v>
      </c>
      <c r="J1755">
        <v>0</v>
      </c>
      <c r="K1755">
        <v>6365193.6479243003</v>
      </c>
      <c r="L1755">
        <v>0</v>
      </c>
      <c r="M1755">
        <v>9.8931946104797106</v>
      </c>
      <c r="N1755">
        <v>4.5991501410429603</v>
      </c>
      <c r="O1755">
        <v>9.9742268989830194</v>
      </c>
      <c r="P1755">
        <v>24.466571650505699</v>
      </c>
      <c r="Q1755">
        <v>0.110070332610159</v>
      </c>
      <c r="R1755">
        <v>3.8124988308284699E-3</v>
      </c>
      <c r="S1755">
        <v>0</v>
      </c>
      <c r="T1755">
        <v>0.113882831440988</v>
      </c>
      <c r="U1755">
        <v>6.9559378370234695E-2</v>
      </c>
      <c r="V1755">
        <v>0.36408091626323302</v>
      </c>
      <c r="W1755">
        <v>0.54752312607445597</v>
      </c>
      <c r="X1755">
        <v>0.115047224620924</v>
      </c>
      <c r="Y1755">
        <v>3.98488311024554E-3</v>
      </c>
      <c r="Z1755">
        <v>0</v>
      </c>
      <c r="AA1755">
        <v>0.119032107731169</v>
      </c>
      <c r="AB1755">
        <v>0.278237513480939</v>
      </c>
      <c r="AC1755">
        <v>1.0402311893235201</v>
      </c>
      <c r="AD1755">
        <v>1.4375008105356299</v>
      </c>
      <c r="AE1755">
        <v>24558.570291733398</v>
      </c>
      <c r="AF1755">
        <v>1232.7205622184799</v>
      </c>
      <c r="AG1755">
        <v>0</v>
      </c>
      <c r="AH1755">
        <v>25791.290853951901</v>
      </c>
      <c r="AI1755">
        <v>9.9379877906340206E-3</v>
      </c>
      <c r="AJ1755">
        <v>5.3170884664230497E-3</v>
      </c>
      <c r="AK1755">
        <v>0</v>
      </c>
      <c r="AL1755">
        <v>1.5255076257057E-2</v>
      </c>
      <c r="AM1755">
        <v>3.8692127506738201</v>
      </c>
      <c r="AN1755">
        <v>0.19421562658959299</v>
      </c>
      <c r="AO1755">
        <v>0</v>
      </c>
      <c r="AP1755">
        <v>4.0634283772634099</v>
      </c>
      <c r="AQ1755">
        <v>0.21396215191953399</v>
      </c>
      <c r="AR1755">
        <v>0.11447545662056299</v>
      </c>
      <c r="AS1755">
        <v>0</v>
      </c>
      <c r="AT1755">
        <v>0.32843760854009701</v>
      </c>
      <c r="AU1755">
        <v>0</v>
      </c>
      <c r="AV1755">
        <v>0</v>
      </c>
      <c r="AW1755">
        <v>0</v>
      </c>
      <c r="AX1755">
        <v>0.32843760854009701</v>
      </c>
      <c r="AY1755">
        <v>0.24357962288565399</v>
      </c>
      <c r="AZ1755">
        <v>0.13032159334322899</v>
      </c>
      <c r="BA1755">
        <v>0</v>
      </c>
      <c r="BB1755">
        <v>0.373901216228884</v>
      </c>
      <c r="BC1755">
        <v>0</v>
      </c>
      <c r="BD1755">
        <v>0</v>
      </c>
      <c r="BE1755">
        <v>0</v>
      </c>
      <c r="BF1755">
        <v>0.373901216228884</v>
      </c>
      <c r="BG1755">
        <v>1.26729676095374</v>
      </c>
      <c r="BH1755">
        <v>4.6184828529678299</v>
      </c>
      <c r="BI1755">
        <v>0</v>
      </c>
      <c r="BJ1755">
        <v>5.8857796139215699</v>
      </c>
      <c r="BK1755">
        <v>0.23255497490459701</v>
      </c>
      <c r="BL1755">
        <v>1.16731265707107E-2</v>
      </c>
      <c r="BM1755">
        <v>0</v>
      </c>
      <c r="BN1755">
        <v>0.24422810147530799</v>
      </c>
      <c r="BO1755">
        <v>5.08051940523384</v>
      </c>
      <c r="BP1755">
        <v>2303.9257952673101</v>
      </c>
    </row>
    <row r="1756" spans="1:68" x14ac:dyDescent="0.25">
      <c r="A1756" t="s">
        <v>6087</v>
      </c>
      <c r="B1756">
        <v>2035</v>
      </c>
      <c r="C1756" t="s">
        <v>6113</v>
      </c>
      <c r="D1756" t="s">
        <v>6089</v>
      </c>
      <c r="E1756" t="s">
        <v>6089</v>
      </c>
      <c r="F1756" t="s">
        <v>6093</v>
      </c>
      <c r="G1756">
        <v>578.54015370211505</v>
      </c>
      <c r="H1756">
        <v>8574588.4390055891</v>
      </c>
      <c r="I1756">
        <v>0</v>
      </c>
      <c r="J1756">
        <v>8574588.4390055891</v>
      </c>
      <c r="K1756">
        <v>2086632.34316049</v>
      </c>
      <c r="L1756">
        <v>9089759.0294753294</v>
      </c>
      <c r="M1756">
        <v>0</v>
      </c>
      <c r="N1756">
        <v>0</v>
      </c>
      <c r="O1756">
        <v>0</v>
      </c>
      <c r="P1756">
        <v>0</v>
      </c>
      <c r="Q1756">
        <v>0</v>
      </c>
      <c r="R1756">
        <v>0</v>
      </c>
      <c r="S1756">
        <v>0</v>
      </c>
      <c r="T1756">
        <v>0</v>
      </c>
      <c r="U1756">
        <v>2.8355597468147701E-2</v>
      </c>
      <c r="V1756">
        <v>7.42080518060831E-2</v>
      </c>
      <c r="W1756">
        <v>0.10256364927423001</v>
      </c>
      <c r="X1756">
        <v>0</v>
      </c>
      <c r="Y1756">
        <v>0</v>
      </c>
      <c r="Z1756">
        <v>0</v>
      </c>
      <c r="AA1756">
        <v>0</v>
      </c>
      <c r="AB1756">
        <v>0.11342238987259</v>
      </c>
      <c r="AC1756">
        <v>0.212023005160237</v>
      </c>
      <c r="AD1756">
        <v>0.32544539503282799</v>
      </c>
      <c r="AE1756">
        <v>0</v>
      </c>
      <c r="AF1756">
        <v>0</v>
      </c>
      <c r="AG1756">
        <v>0</v>
      </c>
      <c r="AH1756">
        <v>0</v>
      </c>
      <c r="AI1756">
        <v>0</v>
      </c>
      <c r="AJ1756">
        <v>0</v>
      </c>
      <c r="AK1756">
        <v>0</v>
      </c>
      <c r="AL1756">
        <v>0</v>
      </c>
      <c r="AM1756">
        <v>0</v>
      </c>
      <c r="AN1756">
        <v>0</v>
      </c>
      <c r="AO1756">
        <v>0</v>
      </c>
      <c r="AP1756">
        <v>0</v>
      </c>
      <c r="AQ1756">
        <v>0</v>
      </c>
      <c r="AR1756">
        <v>0</v>
      </c>
      <c r="AS1756">
        <v>0</v>
      </c>
      <c r="AT1756">
        <v>0</v>
      </c>
      <c r="AU1756">
        <v>0</v>
      </c>
      <c r="AV1756">
        <v>0</v>
      </c>
      <c r="AW1756">
        <v>0</v>
      </c>
      <c r="AX1756">
        <v>0</v>
      </c>
      <c r="AY1756">
        <v>0</v>
      </c>
      <c r="AZ1756">
        <v>0</v>
      </c>
      <c r="BA1756">
        <v>0</v>
      </c>
      <c r="BB1756">
        <v>0</v>
      </c>
      <c r="BC1756">
        <v>0</v>
      </c>
      <c r="BD1756">
        <v>0</v>
      </c>
      <c r="BE1756">
        <v>0</v>
      </c>
      <c r="BF1756">
        <v>0</v>
      </c>
      <c r="BG1756">
        <v>0</v>
      </c>
      <c r="BH1756">
        <v>0</v>
      </c>
      <c r="BI1756">
        <v>0</v>
      </c>
      <c r="BJ1756">
        <v>0</v>
      </c>
      <c r="BK1756">
        <v>0</v>
      </c>
      <c r="BL1756">
        <v>0</v>
      </c>
      <c r="BM1756">
        <v>0</v>
      </c>
      <c r="BN1756">
        <v>0</v>
      </c>
      <c r="BO1756">
        <v>0</v>
      </c>
      <c r="BP1756">
        <v>0</v>
      </c>
    </row>
    <row r="1757" spans="1:68" x14ac:dyDescent="0.25">
      <c r="A1757" t="s">
        <v>6087</v>
      </c>
      <c r="B1757">
        <v>2035</v>
      </c>
      <c r="C1757" t="s">
        <v>6114</v>
      </c>
      <c r="D1757" t="s">
        <v>6089</v>
      </c>
      <c r="E1757" t="s">
        <v>6089</v>
      </c>
      <c r="F1757" t="s">
        <v>6090</v>
      </c>
      <c r="G1757">
        <v>3340.5536400700498</v>
      </c>
      <c r="H1757">
        <v>39645365.297597103</v>
      </c>
      <c r="I1757">
        <v>39645365.297597103</v>
      </c>
      <c r="J1757">
        <v>0</v>
      </c>
      <c r="K1757">
        <v>12048441.6247134</v>
      </c>
      <c r="L1757">
        <v>0</v>
      </c>
      <c r="M1757">
        <v>15.258228144540499</v>
      </c>
      <c r="N1757">
        <v>8.6481364239737601</v>
      </c>
      <c r="O1757">
        <v>19.221173218754998</v>
      </c>
      <c r="P1757">
        <v>43.127537787269297</v>
      </c>
      <c r="Q1757">
        <v>0.15225008272561599</v>
      </c>
      <c r="R1757">
        <v>3.6141535248550502E-3</v>
      </c>
      <c r="S1757">
        <v>0</v>
      </c>
      <c r="T1757">
        <v>0.15586423625047099</v>
      </c>
      <c r="U1757">
        <v>0.13110460377812699</v>
      </c>
      <c r="V1757">
        <v>0.68621493446660897</v>
      </c>
      <c r="W1757">
        <v>0.97318377449520799</v>
      </c>
      <c r="X1757">
        <v>0.15913415586673199</v>
      </c>
      <c r="Y1757">
        <v>3.77756950968025E-3</v>
      </c>
      <c r="Z1757">
        <v>0</v>
      </c>
      <c r="AA1757">
        <v>0.16291172537641299</v>
      </c>
      <c r="AB1757">
        <v>0.52441841511250897</v>
      </c>
      <c r="AC1757">
        <v>1.9606140984760201</v>
      </c>
      <c r="AD1757">
        <v>2.6479442389649401</v>
      </c>
      <c r="AE1757">
        <v>46503.953293766099</v>
      </c>
      <c r="AF1757">
        <v>2326.0281460951701</v>
      </c>
      <c r="AG1757">
        <v>0</v>
      </c>
      <c r="AH1757">
        <v>48829.9814398612</v>
      </c>
      <c r="AI1757">
        <v>1.2969388262387201E-2</v>
      </c>
      <c r="AJ1757">
        <v>9.6388045613746594E-3</v>
      </c>
      <c r="AK1757">
        <v>0</v>
      </c>
      <c r="AL1757">
        <v>2.2608192823761902E-2</v>
      </c>
      <c r="AM1757">
        <v>7.3267167796631201</v>
      </c>
      <c r="AN1757">
        <v>0.36646668166701302</v>
      </c>
      <c r="AO1757">
        <v>0</v>
      </c>
      <c r="AP1757">
        <v>7.69318346133013</v>
      </c>
      <c r="AQ1757">
        <v>0.27922737280031301</v>
      </c>
      <c r="AR1757">
        <v>0.207520819036141</v>
      </c>
      <c r="AS1757">
        <v>0</v>
      </c>
      <c r="AT1757">
        <v>0.48674819183645501</v>
      </c>
      <c r="AU1757">
        <v>0</v>
      </c>
      <c r="AV1757">
        <v>0</v>
      </c>
      <c r="AW1757">
        <v>0</v>
      </c>
      <c r="AX1757">
        <v>0.48674819183645501</v>
      </c>
      <c r="AY1757">
        <v>0.31787910878570103</v>
      </c>
      <c r="AZ1757">
        <v>0.23624665572047099</v>
      </c>
      <c r="BA1757">
        <v>0</v>
      </c>
      <c r="BB1757">
        <v>0.55412576450617301</v>
      </c>
      <c r="BC1757">
        <v>0</v>
      </c>
      <c r="BD1757">
        <v>0</v>
      </c>
      <c r="BE1757">
        <v>0</v>
      </c>
      <c r="BF1757">
        <v>0.55412576450617301</v>
      </c>
      <c r="BG1757">
        <v>2.0120653243232201</v>
      </c>
      <c r="BH1757">
        <v>8.7007779699723198</v>
      </c>
      <c r="BI1757">
        <v>0</v>
      </c>
      <c r="BJ1757">
        <v>10.712843294295499</v>
      </c>
      <c r="BK1757">
        <v>0.440364628833326</v>
      </c>
      <c r="BL1757">
        <v>2.2026095603970501E-2</v>
      </c>
      <c r="BM1757">
        <v>0</v>
      </c>
      <c r="BN1757">
        <v>0.46239072443729601</v>
      </c>
      <c r="BO1757">
        <v>9.6075526817473609</v>
      </c>
      <c r="BP1757">
        <v>4361.96289897923</v>
      </c>
    </row>
    <row r="1758" spans="1:68" x14ac:dyDescent="0.25">
      <c r="A1758" t="s">
        <v>6087</v>
      </c>
      <c r="B1758">
        <v>2035</v>
      </c>
      <c r="C1758" t="s">
        <v>6114</v>
      </c>
      <c r="D1758" t="s">
        <v>6089</v>
      </c>
      <c r="E1758" t="s">
        <v>6089</v>
      </c>
      <c r="F1758" t="s">
        <v>6093</v>
      </c>
      <c r="G1758">
        <v>1087.6349029395201</v>
      </c>
      <c r="H1758">
        <v>16174178.8586656</v>
      </c>
      <c r="I1758">
        <v>0</v>
      </c>
      <c r="J1758">
        <v>16174178.8586656</v>
      </c>
      <c r="K1758">
        <v>3922794.5571300401</v>
      </c>
      <c r="L1758">
        <v>17145941.099180501</v>
      </c>
      <c r="M1758">
        <v>0</v>
      </c>
      <c r="N1758">
        <v>0</v>
      </c>
      <c r="O1758">
        <v>0</v>
      </c>
      <c r="P1758">
        <v>0</v>
      </c>
      <c r="Q1758">
        <v>0</v>
      </c>
      <c r="R1758">
        <v>0</v>
      </c>
      <c r="S1758">
        <v>0</v>
      </c>
      <c r="T1758">
        <v>0</v>
      </c>
      <c r="U1758">
        <v>5.3486940901776303E-2</v>
      </c>
      <c r="V1758">
        <v>0.13997806555994899</v>
      </c>
      <c r="W1758">
        <v>0.19346500646172601</v>
      </c>
      <c r="X1758">
        <v>0</v>
      </c>
      <c r="Y1758">
        <v>0</v>
      </c>
      <c r="Z1758">
        <v>0</v>
      </c>
      <c r="AA1758">
        <v>0</v>
      </c>
      <c r="AB1758">
        <v>0.21394776360710499</v>
      </c>
      <c r="AC1758">
        <v>0.39993733017128502</v>
      </c>
      <c r="AD1758">
        <v>0.61388509377838996</v>
      </c>
      <c r="AE1758">
        <v>0</v>
      </c>
      <c r="AF1758">
        <v>0</v>
      </c>
      <c r="AG1758">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v>0</v>
      </c>
      <c r="BK1758">
        <v>0</v>
      </c>
      <c r="BL1758">
        <v>0</v>
      </c>
      <c r="BM1758">
        <v>0</v>
      </c>
      <c r="BN1758">
        <v>0</v>
      </c>
      <c r="BO1758">
        <v>0</v>
      </c>
      <c r="BP1758">
        <v>0</v>
      </c>
    </row>
    <row r="1759" spans="1:68" x14ac:dyDescent="0.25">
      <c r="A1759" t="s">
        <v>6087</v>
      </c>
      <c r="B1759">
        <v>2035</v>
      </c>
      <c r="C1759" t="s">
        <v>6115</v>
      </c>
      <c r="D1759" t="s">
        <v>6089</v>
      </c>
      <c r="E1759" t="s">
        <v>6089</v>
      </c>
      <c r="F1759" t="s">
        <v>6090</v>
      </c>
      <c r="G1759">
        <v>3285.1038802828198</v>
      </c>
      <c r="H1759">
        <v>39124456.235838503</v>
      </c>
      <c r="I1759">
        <v>39124456.235838503</v>
      </c>
      <c r="J1759">
        <v>0</v>
      </c>
      <c r="K1759">
        <v>11848449.8670936</v>
      </c>
      <c r="L1759">
        <v>0</v>
      </c>
      <c r="M1759">
        <v>16.0404324839696</v>
      </c>
      <c r="N1759">
        <v>8.5789439417046705</v>
      </c>
      <c r="O1759">
        <v>18.814405820683302</v>
      </c>
      <c r="P1759">
        <v>43.433782246357602</v>
      </c>
      <c r="Q1759">
        <v>0.168395650719737</v>
      </c>
      <c r="R1759">
        <v>4.7630662729441801E-3</v>
      </c>
      <c r="S1759">
        <v>0</v>
      </c>
      <c r="T1759">
        <v>0.17315871699268101</v>
      </c>
      <c r="U1759">
        <v>0.12938199192593</v>
      </c>
      <c r="V1759">
        <v>0.67719860746357796</v>
      </c>
      <c r="W1759">
        <v>0.97973931638219003</v>
      </c>
      <c r="X1759">
        <v>0.17600975480065001</v>
      </c>
      <c r="Y1759">
        <v>4.9784309940131598E-3</v>
      </c>
      <c r="Z1759">
        <v>0</v>
      </c>
      <c r="AA1759">
        <v>0.180988185794663</v>
      </c>
      <c r="AB1759">
        <v>0.517527967703723</v>
      </c>
      <c r="AC1759">
        <v>1.93485316418165</v>
      </c>
      <c r="AD1759">
        <v>2.6333693176800299</v>
      </c>
      <c r="AE1759">
        <v>45817.541262532199</v>
      </c>
      <c r="AF1759">
        <v>2287.50006719257</v>
      </c>
      <c r="AG1759">
        <v>0</v>
      </c>
      <c r="AH1759">
        <v>48105.041329724801</v>
      </c>
      <c r="AI1759">
        <v>1.4745430579481999E-2</v>
      </c>
      <c r="AJ1759">
        <v>9.6226377189629897E-3</v>
      </c>
      <c r="AK1759">
        <v>0</v>
      </c>
      <c r="AL1759">
        <v>2.4368068298445001E-2</v>
      </c>
      <c r="AM1759">
        <v>7.2185722846083697</v>
      </c>
      <c r="AN1759">
        <v>0.36039656714576601</v>
      </c>
      <c r="AO1759">
        <v>0</v>
      </c>
      <c r="AP1759">
        <v>7.5789688517541398</v>
      </c>
      <c r="AQ1759">
        <v>0.31746507685785702</v>
      </c>
      <c r="AR1759">
        <v>0.207172751352318</v>
      </c>
      <c r="AS1759">
        <v>0</v>
      </c>
      <c r="AT1759">
        <v>0.52463782821017502</v>
      </c>
      <c r="AU1759">
        <v>0</v>
      </c>
      <c r="AV1759">
        <v>0</v>
      </c>
      <c r="AW1759">
        <v>0</v>
      </c>
      <c r="AX1759">
        <v>0.52463782821017502</v>
      </c>
      <c r="AY1759">
        <v>0.36140982415190498</v>
      </c>
      <c r="AZ1759">
        <v>0.23585040715779901</v>
      </c>
      <c r="BA1759">
        <v>0</v>
      </c>
      <c r="BB1759">
        <v>0.59726023130970496</v>
      </c>
      <c r="BC1759">
        <v>0</v>
      </c>
      <c r="BD1759">
        <v>0</v>
      </c>
      <c r="BE1759">
        <v>0</v>
      </c>
      <c r="BF1759">
        <v>0.59726023130970496</v>
      </c>
      <c r="BG1759">
        <v>2.1124649112351701</v>
      </c>
      <c r="BH1759">
        <v>8.5700399317636098</v>
      </c>
      <c r="BI1759">
        <v>0</v>
      </c>
      <c r="BJ1759">
        <v>10.6825048429987</v>
      </c>
      <c r="BK1759">
        <v>0.43386471736447502</v>
      </c>
      <c r="BL1759">
        <v>2.1661257736135298E-2</v>
      </c>
      <c r="BM1759">
        <v>0</v>
      </c>
      <c r="BN1759">
        <v>0.45552597510061099</v>
      </c>
      <c r="BO1759">
        <v>9.4705305154794406</v>
      </c>
      <c r="BP1759">
        <v>4297.2042861116097</v>
      </c>
    </row>
    <row r="1760" spans="1:68" x14ac:dyDescent="0.25">
      <c r="A1760" t="s">
        <v>6087</v>
      </c>
      <c r="B1760">
        <v>2035</v>
      </c>
      <c r="C1760" t="s">
        <v>6115</v>
      </c>
      <c r="D1760" t="s">
        <v>6089</v>
      </c>
      <c r="E1760" t="s">
        <v>6089</v>
      </c>
      <c r="F1760" t="s">
        <v>6093</v>
      </c>
      <c r="G1760">
        <v>1067.63527481756</v>
      </c>
      <c r="H1760">
        <v>15838972.037205599</v>
      </c>
      <c r="I1760">
        <v>0</v>
      </c>
      <c r="J1760">
        <v>15838972.037205599</v>
      </c>
      <c r="K1760">
        <v>3850661.4983899998</v>
      </c>
      <c r="L1760">
        <v>16790594.687655099</v>
      </c>
      <c r="M1760">
        <v>0</v>
      </c>
      <c r="N1760">
        <v>0</v>
      </c>
      <c r="O1760">
        <v>0</v>
      </c>
      <c r="P1760">
        <v>0</v>
      </c>
      <c r="Q1760">
        <v>0</v>
      </c>
      <c r="R1760">
        <v>0</v>
      </c>
      <c r="S1760">
        <v>0</v>
      </c>
      <c r="T1760">
        <v>0</v>
      </c>
      <c r="U1760">
        <v>5.2378434089407497E-2</v>
      </c>
      <c r="V1760">
        <v>0.13707704642071</v>
      </c>
      <c r="W1760">
        <v>0.18945548051011701</v>
      </c>
      <c r="X1760">
        <v>0</v>
      </c>
      <c r="Y1760">
        <v>0</v>
      </c>
      <c r="Z1760">
        <v>0</v>
      </c>
      <c r="AA1760">
        <v>0</v>
      </c>
      <c r="AB1760">
        <v>0.20951373635762999</v>
      </c>
      <c r="AC1760">
        <v>0.39164870405917201</v>
      </c>
      <c r="AD1760">
        <v>0.601162440416802</v>
      </c>
      <c r="AE1760">
        <v>0</v>
      </c>
      <c r="AF1760">
        <v>0</v>
      </c>
      <c r="AG1760">
        <v>0</v>
      </c>
      <c r="AH1760">
        <v>0</v>
      </c>
      <c r="AI1760">
        <v>0</v>
      </c>
      <c r="AJ1760">
        <v>0</v>
      </c>
      <c r="AK1760">
        <v>0</v>
      </c>
      <c r="AL1760">
        <v>0</v>
      </c>
      <c r="AM1760">
        <v>0</v>
      </c>
      <c r="AN1760">
        <v>0</v>
      </c>
      <c r="AO1760">
        <v>0</v>
      </c>
      <c r="AP1760">
        <v>0</v>
      </c>
      <c r="AQ1760">
        <v>0</v>
      </c>
      <c r="AR1760">
        <v>0</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v>0</v>
      </c>
      <c r="BK1760">
        <v>0</v>
      </c>
      <c r="BL1760">
        <v>0</v>
      </c>
      <c r="BM1760">
        <v>0</v>
      </c>
      <c r="BN1760">
        <v>0</v>
      </c>
      <c r="BO1760">
        <v>0</v>
      </c>
      <c r="BP1760">
        <v>0</v>
      </c>
    </row>
    <row r="1761" spans="1:68" x14ac:dyDescent="0.25">
      <c r="A1761" t="s">
        <v>6087</v>
      </c>
      <c r="B1761">
        <v>2035</v>
      </c>
      <c r="C1761" t="s">
        <v>6116</v>
      </c>
      <c r="D1761" t="s">
        <v>6089</v>
      </c>
      <c r="E1761" t="s">
        <v>6089</v>
      </c>
      <c r="F1761" t="s">
        <v>6090</v>
      </c>
      <c r="G1761">
        <v>1885.3654182242401</v>
      </c>
      <c r="H1761">
        <v>21081285.095286898</v>
      </c>
      <c r="I1761">
        <v>21081285.095286898</v>
      </c>
      <c r="J1761">
        <v>0</v>
      </c>
      <c r="K1761">
        <v>6799985.1612177296</v>
      </c>
      <c r="L1761">
        <v>0</v>
      </c>
      <c r="M1761">
        <v>14.9914528790781</v>
      </c>
      <c r="N1761">
        <v>6.0814163864739097</v>
      </c>
      <c r="O1761">
        <v>12.6180813309151</v>
      </c>
      <c r="P1761">
        <v>33.690950596467196</v>
      </c>
      <c r="Q1761">
        <v>0.107652988230722</v>
      </c>
      <c r="R1761">
        <v>2.44983936899278E-3</v>
      </c>
      <c r="S1761">
        <v>0</v>
      </c>
      <c r="T1761">
        <v>0.110102827599715</v>
      </c>
      <c r="U1761">
        <v>6.9714417027173695E-2</v>
      </c>
      <c r="V1761">
        <v>0.364892404485196</v>
      </c>
      <c r="W1761">
        <v>0.54470964911208497</v>
      </c>
      <c r="X1761">
        <v>0.11252057865545501</v>
      </c>
      <c r="Y1761">
        <v>2.5606102342574299E-3</v>
      </c>
      <c r="Z1761">
        <v>0</v>
      </c>
      <c r="AA1761">
        <v>0.115081188889713</v>
      </c>
      <c r="AB1761">
        <v>0.278857668108694</v>
      </c>
      <c r="AC1761">
        <v>1.0425497271005599</v>
      </c>
      <c r="AD1761">
        <v>1.4364885840989701</v>
      </c>
      <c r="AE1761">
        <v>24985.804849212702</v>
      </c>
      <c r="AF1761">
        <v>1393.8240844611501</v>
      </c>
      <c r="AG1761">
        <v>0</v>
      </c>
      <c r="AH1761">
        <v>26379.628933673899</v>
      </c>
      <c r="AI1761">
        <v>9.5955685451573E-3</v>
      </c>
      <c r="AJ1761">
        <v>5.5134855965953003E-3</v>
      </c>
      <c r="AK1761">
        <v>0</v>
      </c>
      <c r="AL1761">
        <v>1.5109054141752599E-2</v>
      </c>
      <c r="AM1761">
        <v>3.93652372919132</v>
      </c>
      <c r="AN1761">
        <v>0.21959755212658499</v>
      </c>
      <c r="AO1761">
        <v>0</v>
      </c>
      <c r="AP1761">
        <v>4.1561212813179003</v>
      </c>
      <c r="AQ1761">
        <v>0.20658995946323899</v>
      </c>
      <c r="AR1761">
        <v>0.118703832976798</v>
      </c>
      <c r="AS1761">
        <v>0</v>
      </c>
      <c r="AT1761">
        <v>0.32529379244003798</v>
      </c>
      <c r="AU1761">
        <v>0</v>
      </c>
      <c r="AV1761">
        <v>0</v>
      </c>
      <c r="AW1761">
        <v>0</v>
      </c>
      <c r="AX1761">
        <v>0.32529379244003798</v>
      </c>
      <c r="AY1761">
        <v>0.23518694295495199</v>
      </c>
      <c r="AZ1761">
        <v>0.13513527795534599</v>
      </c>
      <c r="BA1761">
        <v>0</v>
      </c>
      <c r="BB1761">
        <v>0.37032222091029898</v>
      </c>
      <c r="BC1761">
        <v>0</v>
      </c>
      <c r="BD1761">
        <v>0</v>
      </c>
      <c r="BE1761">
        <v>0</v>
      </c>
      <c r="BF1761">
        <v>0.37032222091029898</v>
      </c>
      <c r="BG1761">
        <v>1.43255742386814</v>
      </c>
      <c r="BH1761">
        <v>4.8795611308797904</v>
      </c>
      <c r="BI1761">
        <v>0</v>
      </c>
      <c r="BJ1761">
        <v>6.3121185547479399</v>
      </c>
      <c r="BK1761">
        <v>0.236600630682304</v>
      </c>
      <c r="BL1761">
        <v>1.3198680588193399E-2</v>
      </c>
      <c r="BM1761">
        <v>0</v>
      </c>
      <c r="BN1761">
        <v>0.24979931127049701</v>
      </c>
      <c r="BO1761">
        <v>5.1116087045380896</v>
      </c>
      <c r="BP1761">
        <v>2356.4818028702398</v>
      </c>
    </row>
    <row r="1762" spans="1:68" x14ac:dyDescent="0.25">
      <c r="A1762" t="s">
        <v>6087</v>
      </c>
      <c r="B1762">
        <v>2035</v>
      </c>
      <c r="C1762" t="s">
        <v>6116</v>
      </c>
      <c r="D1762" t="s">
        <v>6089</v>
      </c>
      <c r="E1762" t="s">
        <v>6089</v>
      </c>
      <c r="F1762" t="s">
        <v>6093</v>
      </c>
      <c r="G1762">
        <v>295.62247385315101</v>
      </c>
      <c r="H1762">
        <v>6021154.6658842396</v>
      </c>
      <c r="I1762">
        <v>0</v>
      </c>
      <c r="J1762">
        <v>6021154.6658842396</v>
      </c>
      <c r="K1762">
        <v>1066227.48889564</v>
      </c>
      <c r="L1762">
        <v>6382912.1807315601</v>
      </c>
      <c r="M1762">
        <v>0</v>
      </c>
      <c r="N1762">
        <v>0</v>
      </c>
      <c r="O1762">
        <v>0</v>
      </c>
      <c r="P1762">
        <v>0</v>
      </c>
      <c r="Q1762">
        <v>0</v>
      </c>
      <c r="R1762">
        <v>0</v>
      </c>
      <c r="S1762">
        <v>0</v>
      </c>
      <c r="T1762">
        <v>0</v>
      </c>
      <c r="U1762">
        <v>1.9911560678832201E-2</v>
      </c>
      <c r="V1762">
        <v>5.2109574769304702E-2</v>
      </c>
      <c r="W1762">
        <v>7.2021135448136903E-2</v>
      </c>
      <c r="X1762">
        <v>0</v>
      </c>
      <c r="Y1762">
        <v>0</v>
      </c>
      <c r="Z1762">
        <v>0</v>
      </c>
      <c r="AA1762">
        <v>0</v>
      </c>
      <c r="AB1762">
        <v>7.9646242715328996E-2</v>
      </c>
      <c r="AC1762">
        <v>0.14888449934087</v>
      </c>
      <c r="AD1762">
        <v>0.228530742056199</v>
      </c>
      <c r="AE1762">
        <v>0</v>
      </c>
      <c r="AF1762">
        <v>0</v>
      </c>
      <c r="AG1762">
        <v>0</v>
      </c>
      <c r="AH1762">
        <v>0</v>
      </c>
      <c r="AI1762">
        <v>0</v>
      </c>
      <c r="AJ1762">
        <v>0</v>
      </c>
      <c r="AK1762">
        <v>0</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v>0</v>
      </c>
      <c r="BK1762">
        <v>0</v>
      </c>
      <c r="BL1762">
        <v>0</v>
      </c>
      <c r="BM1762">
        <v>0</v>
      </c>
      <c r="BN1762">
        <v>0</v>
      </c>
      <c r="BO1762">
        <v>0</v>
      </c>
      <c r="BP1762">
        <v>0</v>
      </c>
    </row>
    <row r="1763" spans="1:68" x14ac:dyDescent="0.25">
      <c r="A1763" t="s">
        <v>6087</v>
      </c>
      <c r="B1763">
        <v>2035</v>
      </c>
      <c r="C1763" t="s">
        <v>6117</v>
      </c>
      <c r="D1763" t="s">
        <v>6089</v>
      </c>
      <c r="E1763" t="s">
        <v>6089</v>
      </c>
      <c r="F1763" t="s">
        <v>6090</v>
      </c>
      <c r="G1763">
        <v>16.679900778314799</v>
      </c>
      <c r="H1763">
        <v>231205.46128911601</v>
      </c>
      <c r="I1763">
        <v>231205.46128911601</v>
      </c>
      <c r="J1763">
        <v>0</v>
      </c>
      <c r="K1763">
        <v>60159.731735163703</v>
      </c>
      <c r="L1763">
        <v>0</v>
      </c>
      <c r="M1763">
        <v>0.11806119602246</v>
      </c>
      <c r="N1763">
        <v>4.4261366736300302E-2</v>
      </c>
      <c r="O1763">
        <v>9.5425114995194502E-2</v>
      </c>
      <c r="P1763">
        <v>0.25774767775395502</v>
      </c>
      <c r="Q1763">
        <v>1.25208011112119E-3</v>
      </c>
      <c r="R1763">
        <v>3.4535368715350001E-5</v>
      </c>
      <c r="S1763">
        <v>0</v>
      </c>
      <c r="T1763">
        <v>1.2866154798365399E-3</v>
      </c>
      <c r="U1763">
        <v>7.6458118536962597E-4</v>
      </c>
      <c r="V1763">
        <v>4.0018962942043696E-3</v>
      </c>
      <c r="W1763">
        <v>6.0530929594105401E-3</v>
      </c>
      <c r="X1763">
        <v>1.3086936177228801E-3</v>
      </c>
      <c r="Y1763">
        <v>3.60969048402292E-5</v>
      </c>
      <c r="Z1763">
        <v>0</v>
      </c>
      <c r="AA1763">
        <v>1.34479052256311E-3</v>
      </c>
      <c r="AB1763">
        <v>3.0583247414785E-3</v>
      </c>
      <c r="AC1763">
        <v>1.1433989412012501E-2</v>
      </c>
      <c r="AD1763">
        <v>1.5837104676054099E-2</v>
      </c>
      <c r="AE1763">
        <v>268.09816216036103</v>
      </c>
      <c r="AF1763">
        <v>11.6626546392976</v>
      </c>
      <c r="AG1763">
        <v>0</v>
      </c>
      <c r="AH1763">
        <v>279.76081679965898</v>
      </c>
      <c r="AI1763">
        <v>1.16572374590839E-4</v>
      </c>
      <c r="AJ1763">
        <v>5.0061801288880497E-5</v>
      </c>
      <c r="AK1763">
        <v>0</v>
      </c>
      <c r="AL1763">
        <v>1.6663417587972E-4</v>
      </c>
      <c r="AM1763">
        <v>4.2238974628431798E-2</v>
      </c>
      <c r="AN1763">
        <v>1.8374559879108701E-3</v>
      </c>
      <c r="AO1763">
        <v>0</v>
      </c>
      <c r="AP1763">
        <v>4.4076430616342602E-2</v>
      </c>
      <c r="AQ1763">
        <v>2.5097712582553698E-3</v>
      </c>
      <c r="AR1763">
        <v>1.0778168537127601E-3</v>
      </c>
      <c r="AS1763">
        <v>0</v>
      </c>
      <c r="AT1763">
        <v>3.5875881119681301E-3</v>
      </c>
      <c r="AU1763">
        <v>0</v>
      </c>
      <c r="AV1763">
        <v>0</v>
      </c>
      <c r="AW1763">
        <v>0</v>
      </c>
      <c r="AX1763">
        <v>3.5875881119681301E-3</v>
      </c>
      <c r="AY1763">
        <v>2.8571835305012398E-3</v>
      </c>
      <c r="AZ1763">
        <v>1.2270124431441E-3</v>
      </c>
      <c r="BA1763">
        <v>0</v>
      </c>
      <c r="BB1763">
        <v>4.0841959736453402E-3</v>
      </c>
      <c r="BC1763">
        <v>0</v>
      </c>
      <c r="BD1763">
        <v>0</v>
      </c>
      <c r="BE1763">
        <v>0</v>
      </c>
      <c r="BF1763">
        <v>4.0841959736453402E-3</v>
      </c>
      <c r="BG1763">
        <v>1.4523532311335199E-2</v>
      </c>
      <c r="BH1763">
        <v>4.3528260708798602E-2</v>
      </c>
      <c r="BI1763">
        <v>0</v>
      </c>
      <c r="BJ1763">
        <v>5.8051793020133802E-2</v>
      </c>
      <c r="BK1763">
        <v>2.5387292758714802E-3</v>
      </c>
      <c r="BL1763">
        <v>1.1043836529343E-4</v>
      </c>
      <c r="BM1763">
        <v>0</v>
      </c>
      <c r="BN1763">
        <v>2.6491676411649202E-3</v>
      </c>
      <c r="BO1763">
        <v>5.5833477547726301E-2</v>
      </c>
      <c r="BP1763">
        <v>24.990922942929199</v>
      </c>
    </row>
    <row r="1764" spans="1:68" x14ac:dyDescent="0.25">
      <c r="A1764" t="s">
        <v>6087</v>
      </c>
      <c r="B1764">
        <v>2035</v>
      </c>
      <c r="C1764" t="s">
        <v>6117</v>
      </c>
      <c r="D1764" t="s">
        <v>6089</v>
      </c>
      <c r="E1764" t="s">
        <v>6089</v>
      </c>
      <c r="F1764" t="s">
        <v>6093</v>
      </c>
      <c r="G1764">
        <v>5.1796078643498902</v>
      </c>
      <c r="H1764">
        <v>97334.395714896295</v>
      </c>
      <c r="I1764">
        <v>0</v>
      </c>
      <c r="J1764">
        <v>97334.395714896295</v>
      </c>
      <c r="K1764">
        <v>18681.395276507999</v>
      </c>
      <c r="L1764">
        <v>103182.35197194001</v>
      </c>
      <c r="M1764">
        <v>0</v>
      </c>
      <c r="N1764">
        <v>0</v>
      </c>
      <c r="O1764">
        <v>0</v>
      </c>
      <c r="P1764">
        <v>0</v>
      </c>
      <c r="Q1764">
        <v>0</v>
      </c>
      <c r="R1764">
        <v>0</v>
      </c>
      <c r="S1764">
        <v>0</v>
      </c>
      <c r="T1764">
        <v>0</v>
      </c>
      <c r="U1764">
        <v>3.2187841601142501E-4</v>
      </c>
      <c r="V1764">
        <v>8.4237231105665502E-4</v>
      </c>
      <c r="W1764">
        <v>1.1642507270680799E-3</v>
      </c>
      <c r="X1764">
        <v>0</v>
      </c>
      <c r="Y1764">
        <v>0</v>
      </c>
      <c r="Z1764">
        <v>0</v>
      </c>
      <c r="AA1764">
        <v>0</v>
      </c>
      <c r="AB1764">
        <v>1.2875136640457001E-3</v>
      </c>
      <c r="AC1764">
        <v>2.4067780315904399E-3</v>
      </c>
      <c r="AD1764">
        <v>3.69429169563614E-3</v>
      </c>
      <c r="AE1764">
        <v>0</v>
      </c>
      <c r="AF1764">
        <v>0</v>
      </c>
      <c r="AG1764">
        <v>0</v>
      </c>
      <c r="AH1764">
        <v>0</v>
      </c>
      <c r="AI1764">
        <v>0</v>
      </c>
      <c r="AJ1764">
        <v>0</v>
      </c>
      <c r="AK1764">
        <v>0</v>
      </c>
      <c r="AL1764">
        <v>0</v>
      </c>
      <c r="AM1764">
        <v>0</v>
      </c>
      <c r="AN1764">
        <v>0</v>
      </c>
      <c r="AO1764">
        <v>0</v>
      </c>
      <c r="AP1764">
        <v>0</v>
      </c>
      <c r="AQ1764">
        <v>0</v>
      </c>
      <c r="AR1764">
        <v>0</v>
      </c>
      <c r="AS1764">
        <v>0</v>
      </c>
      <c r="AT1764">
        <v>0</v>
      </c>
      <c r="AU1764">
        <v>0</v>
      </c>
      <c r="AV1764">
        <v>0</v>
      </c>
      <c r="AW1764">
        <v>0</v>
      </c>
      <c r="AX1764">
        <v>0</v>
      </c>
      <c r="AY1764">
        <v>0</v>
      </c>
      <c r="AZ1764">
        <v>0</v>
      </c>
      <c r="BA1764">
        <v>0</v>
      </c>
      <c r="BB1764">
        <v>0</v>
      </c>
      <c r="BC1764">
        <v>0</v>
      </c>
      <c r="BD1764">
        <v>0</v>
      </c>
      <c r="BE1764">
        <v>0</v>
      </c>
      <c r="BF1764">
        <v>0</v>
      </c>
      <c r="BG1764">
        <v>0</v>
      </c>
      <c r="BH1764">
        <v>0</v>
      </c>
      <c r="BI1764">
        <v>0</v>
      </c>
      <c r="BJ1764">
        <v>0</v>
      </c>
      <c r="BK1764">
        <v>0</v>
      </c>
      <c r="BL1764">
        <v>0</v>
      </c>
      <c r="BM1764">
        <v>0</v>
      </c>
      <c r="BN1764">
        <v>0</v>
      </c>
      <c r="BO1764">
        <v>0</v>
      </c>
      <c r="BP1764">
        <v>0</v>
      </c>
    </row>
    <row r="1765" spans="1:68" x14ac:dyDescent="0.25">
      <c r="A1765" t="s">
        <v>6087</v>
      </c>
      <c r="B1765">
        <v>2035</v>
      </c>
      <c r="C1765" t="s">
        <v>6118</v>
      </c>
      <c r="D1765" t="s">
        <v>6089</v>
      </c>
      <c r="E1765" t="s">
        <v>6089</v>
      </c>
      <c r="F1765" t="s">
        <v>6090</v>
      </c>
      <c r="G1765">
        <v>563.82205613852102</v>
      </c>
      <c r="H1765">
        <v>9049539.3893520702</v>
      </c>
      <c r="I1765">
        <v>9049539.3893520702</v>
      </c>
      <c r="J1765">
        <v>0</v>
      </c>
      <c r="K1765">
        <v>2033548.2863159301</v>
      </c>
      <c r="L1765">
        <v>0</v>
      </c>
      <c r="M1765">
        <v>7.5218805561923796</v>
      </c>
      <c r="N1765">
        <v>1.8214984602243101</v>
      </c>
      <c r="O1765">
        <v>3.72231469434678</v>
      </c>
      <c r="P1765">
        <v>13.0656937107634</v>
      </c>
      <c r="Q1765">
        <v>4.8941372423047899E-2</v>
      </c>
      <c r="R1765">
        <v>7.1738448573396005E-4</v>
      </c>
      <c r="S1765">
        <v>0</v>
      </c>
      <c r="T1765">
        <v>4.9658756908781902E-2</v>
      </c>
      <c r="U1765">
        <v>2.99262288822311E-2</v>
      </c>
      <c r="V1765">
        <v>0.156636949424037</v>
      </c>
      <c r="W1765">
        <v>0.23622193521505</v>
      </c>
      <c r="X1765">
        <v>5.11542841098944E-2</v>
      </c>
      <c r="Y1765">
        <v>7.4982142883234096E-4</v>
      </c>
      <c r="Z1765">
        <v>0</v>
      </c>
      <c r="AA1765">
        <v>5.1904105538726798E-2</v>
      </c>
      <c r="AB1765">
        <v>0.119704915528924</v>
      </c>
      <c r="AC1765">
        <v>0.44753414121153601</v>
      </c>
      <c r="AD1765">
        <v>0.61914316227918798</v>
      </c>
      <c r="AE1765">
        <v>10044.9940804895</v>
      </c>
      <c r="AF1765">
        <v>417.61776171874601</v>
      </c>
      <c r="AG1765">
        <v>0</v>
      </c>
      <c r="AH1765">
        <v>10462.6118422082</v>
      </c>
      <c r="AI1765">
        <v>4.1705877102186997E-3</v>
      </c>
      <c r="AJ1765">
        <v>1.6450846845804099E-3</v>
      </c>
      <c r="AK1765">
        <v>0</v>
      </c>
      <c r="AL1765">
        <v>5.8156723947991101E-3</v>
      </c>
      <c r="AM1765">
        <v>1.58259290809594</v>
      </c>
      <c r="AN1765">
        <v>6.5795848429089407E-2</v>
      </c>
      <c r="AO1765">
        <v>0</v>
      </c>
      <c r="AP1765">
        <v>1.6483887565250299</v>
      </c>
      <c r="AQ1765">
        <v>8.9791609734974895E-2</v>
      </c>
      <c r="AR1765">
        <v>3.5418222140946899E-2</v>
      </c>
      <c r="AS1765">
        <v>0</v>
      </c>
      <c r="AT1765">
        <v>0.125209831875921</v>
      </c>
      <c r="AU1765">
        <v>0</v>
      </c>
      <c r="AV1765">
        <v>0</v>
      </c>
      <c r="AW1765">
        <v>0</v>
      </c>
      <c r="AX1765">
        <v>0.125209831875921</v>
      </c>
      <c r="AY1765">
        <v>0.102220912630222</v>
      </c>
      <c r="AZ1765">
        <v>4.0320949826755499E-2</v>
      </c>
      <c r="BA1765">
        <v>0</v>
      </c>
      <c r="BB1765">
        <v>0.142541862456977</v>
      </c>
      <c r="BC1765">
        <v>0</v>
      </c>
      <c r="BD1765">
        <v>0</v>
      </c>
      <c r="BE1765">
        <v>0</v>
      </c>
      <c r="BF1765">
        <v>0.142541862456977</v>
      </c>
      <c r="BG1765">
        <v>0.65370915545830999</v>
      </c>
      <c r="BH1765">
        <v>1.45913541508638</v>
      </c>
      <c r="BI1765">
        <v>0</v>
      </c>
      <c r="BJ1765">
        <v>2.1128445705446901</v>
      </c>
      <c r="BK1765">
        <v>9.5120087144949905E-2</v>
      </c>
      <c r="BL1765">
        <v>3.9545904725939102E-3</v>
      </c>
      <c r="BM1765">
        <v>0</v>
      </c>
      <c r="BN1765">
        <v>9.9074677617543794E-2</v>
      </c>
      <c r="BO1765">
        <v>2.19421978585458</v>
      </c>
      <c r="BP1765">
        <v>934.62097130510006</v>
      </c>
    </row>
    <row r="1766" spans="1:68" x14ac:dyDescent="0.25">
      <c r="A1766" t="s">
        <v>6087</v>
      </c>
      <c r="B1766">
        <v>2035</v>
      </c>
      <c r="C1766" t="s">
        <v>6118</v>
      </c>
      <c r="D1766" t="s">
        <v>6089</v>
      </c>
      <c r="E1766" t="s">
        <v>6089</v>
      </c>
      <c r="F1766" t="s">
        <v>6093</v>
      </c>
      <c r="G1766">
        <v>40.512982914139997</v>
      </c>
      <c r="H1766">
        <v>1012679.7723655601</v>
      </c>
      <c r="I1766">
        <v>0</v>
      </c>
      <c r="J1766">
        <v>1012679.7723655601</v>
      </c>
      <c r="K1766">
        <v>146118.98573608699</v>
      </c>
      <c r="L1766">
        <v>1073522.67345608</v>
      </c>
      <c r="M1766">
        <v>0</v>
      </c>
      <c r="N1766">
        <v>0</v>
      </c>
      <c r="O1766">
        <v>0</v>
      </c>
      <c r="P1766">
        <v>0</v>
      </c>
      <c r="Q1766">
        <v>0</v>
      </c>
      <c r="R1766">
        <v>0</v>
      </c>
      <c r="S1766">
        <v>0</v>
      </c>
      <c r="T1766">
        <v>0</v>
      </c>
      <c r="U1766">
        <v>3.3488651022256502E-3</v>
      </c>
      <c r="V1766">
        <v>8.7641516027550902E-3</v>
      </c>
      <c r="W1766">
        <v>1.21130167049807E-2</v>
      </c>
      <c r="X1766">
        <v>0</v>
      </c>
      <c r="Y1766">
        <v>0</v>
      </c>
      <c r="Z1766">
        <v>0</v>
      </c>
      <c r="AA1766">
        <v>0</v>
      </c>
      <c r="AB1766">
        <v>1.3395460408902601E-2</v>
      </c>
      <c r="AC1766">
        <v>2.5040433150728798E-2</v>
      </c>
      <c r="AD1766">
        <v>3.8435893559631402E-2</v>
      </c>
      <c r="AE1766">
        <v>0</v>
      </c>
      <c r="AF1766">
        <v>0</v>
      </c>
      <c r="AG1766">
        <v>0</v>
      </c>
      <c r="AH1766">
        <v>0</v>
      </c>
      <c r="AI1766">
        <v>0</v>
      </c>
      <c r="AJ1766">
        <v>0</v>
      </c>
      <c r="AK1766">
        <v>0</v>
      </c>
      <c r="AL1766">
        <v>0</v>
      </c>
      <c r="AM1766">
        <v>0</v>
      </c>
      <c r="AN1766">
        <v>0</v>
      </c>
      <c r="AO1766">
        <v>0</v>
      </c>
      <c r="AP1766">
        <v>0</v>
      </c>
      <c r="AQ1766">
        <v>0</v>
      </c>
      <c r="AR1766">
        <v>0</v>
      </c>
      <c r="AS1766">
        <v>0</v>
      </c>
      <c r="AT1766">
        <v>0</v>
      </c>
      <c r="AU1766">
        <v>0</v>
      </c>
      <c r="AV1766">
        <v>0</v>
      </c>
      <c r="AW1766">
        <v>0</v>
      </c>
      <c r="AX1766">
        <v>0</v>
      </c>
      <c r="AY1766">
        <v>0</v>
      </c>
      <c r="AZ1766">
        <v>0</v>
      </c>
      <c r="BA1766">
        <v>0</v>
      </c>
      <c r="BB1766">
        <v>0</v>
      </c>
      <c r="BC1766">
        <v>0</v>
      </c>
      <c r="BD1766">
        <v>0</v>
      </c>
      <c r="BE1766">
        <v>0</v>
      </c>
      <c r="BF1766">
        <v>0</v>
      </c>
      <c r="BG1766">
        <v>0</v>
      </c>
      <c r="BH1766">
        <v>0</v>
      </c>
      <c r="BI1766">
        <v>0</v>
      </c>
      <c r="BJ1766">
        <v>0</v>
      </c>
      <c r="BK1766">
        <v>0</v>
      </c>
      <c r="BL1766">
        <v>0</v>
      </c>
      <c r="BM1766">
        <v>0</v>
      </c>
      <c r="BN1766">
        <v>0</v>
      </c>
      <c r="BO1766">
        <v>0</v>
      </c>
      <c r="BP1766">
        <v>0</v>
      </c>
    </row>
    <row r="1767" spans="1:68" x14ac:dyDescent="0.25">
      <c r="A1767" t="s">
        <v>6087</v>
      </c>
      <c r="B1767">
        <v>2035</v>
      </c>
      <c r="C1767" t="s">
        <v>6119</v>
      </c>
      <c r="D1767" t="s">
        <v>6089</v>
      </c>
      <c r="E1767" t="s">
        <v>6089</v>
      </c>
      <c r="F1767" t="s">
        <v>6090</v>
      </c>
      <c r="G1767">
        <v>5.4078842103175901</v>
      </c>
      <c r="H1767">
        <v>117855.737038947</v>
      </c>
      <c r="I1767">
        <v>117855.737038947</v>
      </c>
      <c r="J1767">
        <v>0</v>
      </c>
      <c r="K1767">
        <v>38773.231895766599</v>
      </c>
      <c r="L1767">
        <v>0</v>
      </c>
      <c r="M1767">
        <v>3.59608448974785E-2</v>
      </c>
      <c r="N1767">
        <v>5.3892986638194498E-3</v>
      </c>
      <c r="O1767">
        <v>2.5566659895041598E-2</v>
      </c>
      <c r="P1767">
        <v>6.6916803456339602E-2</v>
      </c>
      <c r="Q1767">
        <v>8.1495728175002495E-4</v>
      </c>
      <c r="R1767">
        <v>2.2714526075801501E-6</v>
      </c>
      <c r="S1767">
        <v>0</v>
      </c>
      <c r="T1767">
        <v>8.1722873435760503E-4</v>
      </c>
      <c r="U1767">
        <v>3.8974113597894098E-4</v>
      </c>
      <c r="V1767">
        <v>1.9240003347943499E-3</v>
      </c>
      <c r="W1767">
        <v>3.1309702051309E-3</v>
      </c>
      <c r="X1767">
        <v>8.5180603371138198E-4</v>
      </c>
      <c r="Y1767">
        <v>2.37415761507326E-6</v>
      </c>
      <c r="Z1767">
        <v>0</v>
      </c>
      <c r="AA1767">
        <v>8.5418019132645605E-4</v>
      </c>
      <c r="AB1767">
        <v>1.55896454391576E-3</v>
      </c>
      <c r="AC1767">
        <v>5.49714381369815E-3</v>
      </c>
      <c r="AD1767">
        <v>7.9102885489403703E-3</v>
      </c>
      <c r="AE1767">
        <v>126.997806439835</v>
      </c>
      <c r="AF1767">
        <v>0.93393878051583601</v>
      </c>
      <c r="AG1767">
        <v>0</v>
      </c>
      <c r="AH1767">
        <v>127.931745220351</v>
      </c>
      <c r="AI1767">
        <v>4.2937901231240398E-5</v>
      </c>
      <c r="AJ1767">
        <v>4.3787824062109402E-6</v>
      </c>
      <c r="AK1767">
        <v>0</v>
      </c>
      <c r="AL1767">
        <v>4.7316683637451301E-5</v>
      </c>
      <c r="AM1767">
        <v>2.0008556123074499E-2</v>
      </c>
      <c r="AN1767">
        <v>1.4714243520670201E-4</v>
      </c>
      <c r="AO1767">
        <v>0</v>
      </c>
      <c r="AP1767">
        <v>2.0155698558281199E-2</v>
      </c>
      <c r="AQ1767">
        <v>9.2444123900040499E-4</v>
      </c>
      <c r="AR1767">
        <v>9.4273984448165493E-5</v>
      </c>
      <c r="AS1767">
        <v>0</v>
      </c>
      <c r="AT1767">
        <v>1.0187152234485701E-3</v>
      </c>
      <c r="AU1767">
        <v>0</v>
      </c>
      <c r="AV1767">
        <v>0</v>
      </c>
      <c r="AW1767">
        <v>0</v>
      </c>
      <c r="AX1767">
        <v>1.0187152234485701E-3</v>
      </c>
      <c r="AY1767">
        <v>1.05240598094352E-3</v>
      </c>
      <c r="AZ1767">
        <v>1.0732375503705E-4</v>
      </c>
      <c r="BA1767">
        <v>0</v>
      </c>
      <c r="BB1767">
        <v>1.1597297359805701E-3</v>
      </c>
      <c r="BC1767">
        <v>0</v>
      </c>
      <c r="BD1767">
        <v>0</v>
      </c>
      <c r="BE1767">
        <v>0</v>
      </c>
      <c r="BF1767">
        <v>1.1597297359805701E-3</v>
      </c>
      <c r="BG1767">
        <v>4.1090609601299698E-3</v>
      </c>
      <c r="BH1767">
        <v>3.8935356458900299E-3</v>
      </c>
      <c r="BI1767">
        <v>0</v>
      </c>
      <c r="BJ1767">
        <v>8.0025966060200005E-3</v>
      </c>
      <c r="BK1767">
        <v>1.2025932836772701E-3</v>
      </c>
      <c r="BL1767">
        <v>8.8438417662447798E-6</v>
      </c>
      <c r="BM1767">
        <v>0</v>
      </c>
      <c r="BN1767">
        <v>1.21143712544352E-3</v>
      </c>
      <c r="BO1767">
        <v>2.8496132032187999E-2</v>
      </c>
      <c r="BP1767">
        <v>11.4280921228714</v>
      </c>
    </row>
    <row r="1768" spans="1:68" x14ac:dyDescent="0.25">
      <c r="A1768" t="s">
        <v>6087</v>
      </c>
      <c r="B1768">
        <v>2035</v>
      </c>
      <c r="C1768" t="s">
        <v>6120</v>
      </c>
      <c r="D1768" t="s">
        <v>6089</v>
      </c>
      <c r="E1768" t="s">
        <v>6089</v>
      </c>
      <c r="F1768" t="s">
        <v>6090</v>
      </c>
      <c r="G1768">
        <v>6.7126854207984499</v>
      </c>
      <c r="H1768">
        <v>161676.877969533</v>
      </c>
      <c r="I1768">
        <v>161676.877969533</v>
      </c>
      <c r="J1768">
        <v>0</v>
      </c>
      <c r="K1768">
        <v>48128.343422623897</v>
      </c>
      <c r="L1768">
        <v>0</v>
      </c>
      <c r="M1768">
        <v>4.5317141267199601E-2</v>
      </c>
      <c r="N1768">
        <v>6.62404605915368E-3</v>
      </c>
      <c r="O1768">
        <v>3.1853196921712998E-2</v>
      </c>
      <c r="P1768">
        <v>8.3794384248066303E-2</v>
      </c>
      <c r="Q1768">
        <v>1.0189322240413E-3</v>
      </c>
      <c r="R1768">
        <v>1.8614706452992199E-6</v>
      </c>
      <c r="S1768">
        <v>0</v>
      </c>
      <c r="T1768">
        <v>1.02079369468659E-3</v>
      </c>
      <c r="U1768">
        <v>5.3465475389247196E-4</v>
      </c>
      <c r="V1768">
        <v>2.6393824785898201E-3</v>
      </c>
      <c r="W1768">
        <v>4.1948309271688904E-3</v>
      </c>
      <c r="X1768">
        <v>1.0650038177676599E-3</v>
      </c>
      <c r="Y1768">
        <v>1.9456380877259998E-6</v>
      </c>
      <c r="Z1768">
        <v>0</v>
      </c>
      <c r="AA1768">
        <v>1.0669494558553901E-3</v>
      </c>
      <c r="AB1768">
        <v>2.13861901556989E-3</v>
      </c>
      <c r="AC1768">
        <v>7.5410927959709204E-3</v>
      </c>
      <c r="AD1768">
        <v>1.07466612673962E-2</v>
      </c>
      <c r="AE1768">
        <v>174.62391243392</v>
      </c>
      <c r="AF1768">
        <v>1.1640706602781099</v>
      </c>
      <c r="AG1768">
        <v>0</v>
      </c>
      <c r="AH1768">
        <v>175.78798309419801</v>
      </c>
      <c r="AI1768">
        <v>4.89329687089198E-5</v>
      </c>
      <c r="AJ1768">
        <v>5.3236245684288099E-6</v>
      </c>
      <c r="AK1768">
        <v>0</v>
      </c>
      <c r="AL1768">
        <v>5.4256593277348598E-5</v>
      </c>
      <c r="AM1768">
        <v>2.7512068517657199E-2</v>
      </c>
      <c r="AN1768">
        <v>1.8339980658195999E-4</v>
      </c>
      <c r="AO1768">
        <v>0</v>
      </c>
      <c r="AP1768">
        <v>2.7695468324239199E-2</v>
      </c>
      <c r="AQ1768">
        <v>1.05351339781669E-3</v>
      </c>
      <c r="AR1768">
        <v>1.14616177104405E-4</v>
      </c>
      <c r="AS1768">
        <v>0</v>
      </c>
      <c r="AT1768">
        <v>1.1681295749211E-3</v>
      </c>
      <c r="AU1768">
        <v>0</v>
      </c>
      <c r="AV1768">
        <v>0</v>
      </c>
      <c r="AW1768">
        <v>0</v>
      </c>
      <c r="AX1768">
        <v>1.1681295749211E-3</v>
      </c>
      <c r="AY1768">
        <v>1.19934480861681E-3</v>
      </c>
      <c r="AZ1768">
        <v>1.3048179290225899E-4</v>
      </c>
      <c r="BA1768">
        <v>0</v>
      </c>
      <c r="BB1768">
        <v>1.3298266015190699E-3</v>
      </c>
      <c r="BC1768">
        <v>0</v>
      </c>
      <c r="BD1768">
        <v>0</v>
      </c>
      <c r="BE1768">
        <v>0</v>
      </c>
      <c r="BF1768">
        <v>1.3298266015190699E-3</v>
      </c>
      <c r="BG1768">
        <v>5.1183016235145599E-3</v>
      </c>
      <c r="BH1768">
        <v>4.8223312345846503E-3</v>
      </c>
      <c r="BI1768">
        <v>0</v>
      </c>
      <c r="BJ1768">
        <v>9.9406328580992197E-3</v>
      </c>
      <c r="BK1768">
        <v>1.6535840275474899E-3</v>
      </c>
      <c r="BL1768">
        <v>1.10230530512307E-5</v>
      </c>
      <c r="BM1768">
        <v>0</v>
      </c>
      <c r="BN1768">
        <v>1.66460708059872E-3</v>
      </c>
      <c r="BO1768">
        <v>3.91765849416362E-2</v>
      </c>
      <c r="BP1768">
        <v>15.7030708948281</v>
      </c>
    </row>
    <row r="1769" spans="1:68" x14ac:dyDescent="0.25">
      <c r="A1769" t="s">
        <v>6087</v>
      </c>
      <c r="B1769">
        <v>2035</v>
      </c>
      <c r="C1769" t="s">
        <v>6121</v>
      </c>
      <c r="D1769" t="s">
        <v>6089</v>
      </c>
      <c r="E1769" t="s">
        <v>6089</v>
      </c>
      <c r="F1769" t="s">
        <v>6090</v>
      </c>
      <c r="G1769">
        <v>29.386343668534</v>
      </c>
      <c r="H1769">
        <v>422466.30772365798</v>
      </c>
      <c r="I1769">
        <v>422466.30772365798</v>
      </c>
      <c r="J1769">
        <v>0</v>
      </c>
      <c r="K1769">
        <v>210693.03138090801</v>
      </c>
      <c r="L1769">
        <v>0</v>
      </c>
      <c r="M1769">
        <v>0.115374035611863</v>
      </c>
      <c r="N1769">
        <v>2.9088441067223001E-2</v>
      </c>
      <c r="O1769">
        <v>0.139343217753922</v>
      </c>
      <c r="P1769">
        <v>0.28380569443300901</v>
      </c>
      <c r="Q1769">
        <v>2.7120072914500401E-3</v>
      </c>
      <c r="R1769">
        <v>1.0042406177609601E-5</v>
      </c>
      <c r="S1769">
        <v>0</v>
      </c>
      <c r="T1769">
        <v>2.7220496976276499E-3</v>
      </c>
      <c r="U1769">
        <v>1.3970681684391301E-3</v>
      </c>
      <c r="V1769">
        <v>6.8967819295130198E-3</v>
      </c>
      <c r="W1769">
        <v>1.1015899795579801E-2</v>
      </c>
      <c r="X1769">
        <v>2.8346322268152902E-3</v>
      </c>
      <c r="Y1769">
        <v>1.0496479222443699E-5</v>
      </c>
      <c r="Z1769">
        <v>0</v>
      </c>
      <c r="AA1769">
        <v>2.8451287060377302E-3</v>
      </c>
      <c r="AB1769">
        <v>5.5882726737565497E-3</v>
      </c>
      <c r="AC1769">
        <v>1.9705091227180001E-2</v>
      </c>
      <c r="AD1769">
        <v>2.8138492606974298E-2</v>
      </c>
      <c r="AE1769">
        <v>451.99268584375102</v>
      </c>
      <c r="AF1769">
        <v>5.0141624552079103</v>
      </c>
      <c r="AG1769">
        <v>0</v>
      </c>
      <c r="AH1769">
        <v>457.00684829895903</v>
      </c>
      <c r="AI1769">
        <v>1.3410675630223901E-4</v>
      </c>
      <c r="AJ1769">
        <v>2.3529278974821699E-5</v>
      </c>
      <c r="AK1769">
        <v>0</v>
      </c>
      <c r="AL1769">
        <v>1.5763603527706101E-4</v>
      </c>
      <c r="AM1769">
        <v>7.1211631723798796E-2</v>
      </c>
      <c r="AN1769">
        <v>7.8998333678124695E-4</v>
      </c>
      <c r="AO1769">
        <v>0</v>
      </c>
      <c r="AP1769">
        <v>7.2001615060580004E-2</v>
      </c>
      <c r="AQ1769">
        <v>2.8872816881922499E-3</v>
      </c>
      <c r="AR1769">
        <v>5.0657892408687802E-4</v>
      </c>
      <c r="AS1769">
        <v>0</v>
      </c>
      <c r="AT1769">
        <v>3.39386061227913E-3</v>
      </c>
      <c r="AU1769">
        <v>0</v>
      </c>
      <c r="AV1769">
        <v>0</v>
      </c>
      <c r="AW1769">
        <v>0</v>
      </c>
      <c r="AX1769">
        <v>3.39386061227913E-3</v>
      </c>
      <c r="AY1769">
        <v>3.2869504184039602E-3</v>
      </c>
      <c r="AZ1769">
        <v>5.7670154363238498E-4</v>
      </c>
      <c r="BA1769">
        <v>0</v>
      </c>
      <c r="BB1769">
        <v>3.86365196203634E-3</v>
      </c>
      <c r="BC1769">
        <v>0</v>
      </c>
      <c r="BD1769">
        <v>0</v>
      </c>
      <c r="BE1769">
        <v>0</v>
      </c>
      <c r="BF1769">
        <v>3.86365196203634E-3</v>
      </c>
      <c r="BG1769">
        <v>1.36123190402753E-2</v>
      </c>
      <c r="BH1769">
        <v>2.1140683758650702E-2</v>
      </c>
      <c r="BI1769">
        <v>0</v>
      </c>
      <c r="BJ1769">
        <v>3.4753002798926097E-2</v>
      </c>
      <c r="BK1769">
        <v>4.2801004482266904E-3</v>
      </c>
      <c r="BL1769">
        <v>4.7481120036167402E-5</v>
      </c>
      <c r="BM1769">
        <v>0</v>
      </c>
      <c r="BN1769">
        <v>4.32758156826286E-3</v>
      </c>
      <c r="BO1769">
        <v>0.102285682182563</v>
      </c>
      <c r="BP1769">
        <v>40.824240724207698</v>
      </c>
    </row>
    <row r="1770" spans="1:68" x14ac:dyDescent="0.25">
      <c r="A1770" t="s">
        <v>6087</v>
      </c>
      <c r="B1770">
        <v>2035</v>
      </c>
      <c r="C1770" t="s">
        <v>6122</v>
      </c>
      <c r="D1770" t="s">
        <v>6089</v>
      </c>
      <c r="E1770" t="s">
        <v>6089</v>
      </c>
      <c r="F1770" t="s">
        <v>6090</v>
      </c>
      <c r="G1770">
        <v>37.137234294909703</v>
      </c>
      <c r="H1770">
        <v>3071855.3894941602</v>
      </c>
      <c r="I1770">
        <v>3071855.3894941602</v>
      </c>
      <c r="J1770">
        <v>0</v>
      </c>
      <c r="K1770">
        <v>266265.05695827201</v>
      </c>
      <c r="L1770">
        <v>0</v>
      </c>
      <c r="M1770">
        <v>0.85135661249141603</v>
      </c>
      <c r="N1770">
        <v>3.6478865256702298E-2</v>
      </c>
      <c r="O1770">
        <v>0.17601232999414301</v>
      </c>
      <c r="P1770">
        <v>1.06384780774226</v>
      </c>
      <c r="Q1770">
        <v>1.9597145076141399E-2</v>
      </c>
      <c r="R1770">
        <v>8.7096651699516601E-6</v>
      </c>
      <c r="S1770">
        <v>0</v>
      </c>
      <c r="T1770">
        <v>1.9605854741311299E-2</v>
      </c>
      <c r="U1770">
        <v>1.0158422823904001E-2</v>
      </c>
      <c r="V1770">
        <v>5.0148180702254998E-2</v>
      </c>
      <c r="W1770">
        <v>7.9912458267470496E-2</v>
      </c>
      <c r="X1770">
        <v>2.0483241015441099E-2</v>
      </c>
      <c r="Y1770">
        <v>9.1034775803700896E-6</v>
      </c>
      <c r="Z1770">
        <v>0</v>
      </c>
      <c r="AA1770">
        <v>2.0492344493021501E-2</v>
      </c>
      <c r="AB1770">
        <v>4.0633691295616302E-2</v>
      </c>
      <c r="AC1770">
        <v>0.14328051629215699</v>
      </c>
      <c r="AD1770">
        <v>0.204406552080795</v>
      </c>
      <c r="AE1770">
        <v>3014.9019323033399</v>
      </c>
      <c r="AF1770">
        <v>6.3699307806976604</v>
      </c>
      <c r="AG1770">
        <v>0</v>
      </c>
      <c r="AH1770">
        <v>3021.27186308403</v>
      </c>
      <c r="AI1770">
        <v>9.0789236722980905E-4</v>
      </c>
      <c r="AJ1770">
        <v>2.92689572995449E-5</v>
      </c>
      <c r="AK1770">
        <v>0</v>
      </c>
      <c r="AL1770">
        <v>9.3716132452935396E-4</v>
      </c>
      <c r="AM1770">
        <v>0.47499902722048198</v>
      </c>
      <c r="AN1770">
        <v>1.0035851885840899E-3</v>
      </c>
      <c r="AO1770">
        <v>0</v>
      </c>
      <c r="AP1770">
        <v>0.47600261240906599</v>
      </c>
      <c r="AQ1770">
        <v>1.9546673702586299E-2</v>
      </c>
      <c r="AR1770">
        <v>6.3015262447329505E-4</v>
      </c>
      <c r="AS1770">
        <v>0</v>
      </c>
      <c r="AT1770">
        <v>2.01768263270596E-2</v>
      </c>
      <c r="AU1770">
        <v>0</v>
      </c>
      <c r="AV1770">
        <v>0</v>
      </c>
      <c r="AW1770">
        <v>0</v>
      </c>
      <c r="AX1770">
        <v>2.01768263270596E-2</v>
      </c>
      <c r="AY1770">
        <v>2.2252400092402602E-2</v>
      </c>
      <c r="AZ1770">
        <v>7.1738079493299898E-4</v>
      </c>
      <c r="BA1770">
        <v>0</v>
      </c>
      <c r="BB1770">
        <v>2.29697808873356E-2</v>
      </c>
      <c r="BC1770">
        <v>0</v>
      </c>
      <c r="BD1770">
        <v>0</v>
      </c>
      <c r="BE1770">
        <v>0</v>
      </c>
      <c r="BF1770">
        <v>2.29697808873356E-2</v>
      </c>
      <c r="BG1770">
        <v>0.100342083309984</v>
      </c>
      <c r="BH1770">
        <v>2.6676022808577501E-2</v>
      </c>
      <c r="BI1770">
        <v>0</v>
      </c>
      <c r="BJ1770">
        <v>0.12701810611856201</v>
      </c>
      <c r="BK1770">
        <v>2.8549318420324699E-2</v>
      </c>
      <c r="BL1770">
        <v>6.0319435343831903E-5</v>
      </c>
      <c r="BM1770">
        <v>0</v>
      </c>
      <c r="BN1770">
        <v>2.8609637855668502E-2</v>
      </c>
      <c r="BO1770">
        <v>0.74495079359636096</v>
      </c>
      <c r="BP1770">
        <v>269.88901871144901</v>
      </c>
    </row>
    <row r="1771" spans="1:68" x14ac:dyDescent="0.25">
      <c r="A1771" t="s">
        <v>6087</v>
      </c>
      <c r="B1771">
        <v>2035</v>
      </c>
      <c r="C1771" t="s">
        <v>6123</v>
      </c>
      <c r="D1771" t="s">
        <v>6089</v>
      </c>
      <c r="E1771" t="s">
        <v>6089</v>
      </c>
      <c r="F1771" t="s">
        <v>6090</v>
      </c>
      <c r="G1771">
        <v>230.838631282666</v>
      </c>
      <c r="H1771">
        <v>2563393.4382788399</v>
      </c>
      <c r="I1771">
        <v>2563393.4382788399</v>
      </c>
      <c r="J1771">
        <v>0</v>
      </c>
      <c r="K1771">
        <v>369471.079685784</v>
      </c>
      <c r="L1771">
        <v>0</v>
      </c>
      <c r="M1771">
        <v>5.2394904393674002</v>
      </c>
      <c r="N1771">
        <v>1.70483297264161</v>
      </c>
      <c r="O1771">
        <v>0.49729025470229998</v>
      </c>
      <c r="P1771">
        <v>7.4416136667113202</v>
      </c>
      <c r="Q1771">
        <v>2.7043208652501899E-2</v>
      </c>
      <c r="R1771">
        <v>1.22126714117762E-3</v>
      </c>
      <c r="S1771">
        <v>0</v>
      </c>
      <c r="T1771">
        <v>2.8264475793679501E-2</v>
      </c>
      <c r="U1771">
        <v>8.4769727439369495E-3</v>
      </c>
      <c r="V1771">
        <v>4.5660599422862602E-2</v>
      </c>
      <c r="W1771">
        <v>8.2402047960479202E-2</v>
      </c>
      <c r="X1771">
        <v>2.8265982545306899E-2</v>
      </c>
      <c r="Y1771">
        <v>1.27648742200899E-3</v>
      </c>
      <c r="Z1771">
        <v>0</v>
      </c>
      <c r="AA1771">
        <v>2.9542469967315899E-2</v>
      </c>
      <c r="AB1771">
        <v>3.3907890975747798E-2</v>
      </c>
      <c r="AC1771">
        <v>0.13045885549389299</v>
      </c>
      <c r="AD1771">
        <v>0.19390921643695699</v>
      </c>
      <c r="AE1771">
        <v>3230.0711015645302</v>
      </c>
      <c r="AF1771">
        <v>242.37447864253301</v>
      </c>
      <c r="AG1771">
        <v>0</v>
      </c>
      <c r="AH1771">
        <v>3472.4455802070602</v>
      </c>
      <c r="AI1771">
        <v>4.4112827977944701E-3</v>
      </c>
      <c r="AJ1771">
        <v>9.7218944361087496E-4</v>
      </c>
      <c r="AK1771">
        <v>0</v>
      </c>
      <c r="AL1771">
        <v>5.3834722414053404E-3</v>
      </c>
      <c r="AM1771">
        <v>0.50889901746289201</v>
      </c>
      <c r="AN1771">
        <v>3.8186197814507099E-2</v>
      </c>
      <c r="AO1771">
        <v>0</v>
      </c>
      <c r="AP1771">
        <v>0.54708521527739895</v>
      </c>
      <c r="AQ1771">
        <v>9.49737089666432E-2</v>
      </c>
      <c r="AR1771">
        <v>2.0930972125411201E-2</v>
      </c>
      <c r="AS1771">
        <v>0</v>
      </c>
      <c r="AT1771">
        <v>0.115904681092054</v>
      </c>
      <c r="AU1771">
        <v>0</v>
      </c>
      <c r="AV1771">
        <v>0</v>
      </c>
      <c r="AW1771">
        <v>0</v>
      </c>
      <c r="AX1771">
        <v>0.115904681092054</v>
      </c>
      <c r="AY1771">
        <v>0.108120338137404</v>
      </c>
      <c r="AZ1771">
        <v>2.3828318472208801E-2</v>
      </c>
      <c r="BA1771">
        <v>0</v>
      </c>
      <c r="BB1771">
        <v>0.131948656609613</v>
      </c>
      <c r="BC1771">
        <v>0</v>
      </c>
      <c r="BD1771">
        <v>0</v>
      </c>
      <c r="BE1771">
        <v>0</v>
      </c>
      <c r="BF1771">
        <v>0.131948656609613</v>
      </c>
      <c r="BG1771">
        <v>0.28488535244097701</v>
      </c>
      <c r="BH1771">
        <v>0.723810595909682</v>
      </c>
      <c r="BI1771">
        <v>0</v>
      </c>
      <c r="BJ1771">
        <v>1.0086959483506599</v>
      </c>
      <c r="BK1771">
        <v>3.0586841784403601E-2</v>
      </c>
      <c r="BL1771">
        <v>2.29514137544082E-3</v>
      </c>
      <c r="BM1771">
        <v>0</v>
      </c>
      <c r="BN1771">
        <v>3.2881983159844398E-2</v>
      </c>
      <c r="BO1771">
        <v>0.52985417289566195</v>
      </c>
      <c r="BP1771">
        <v>310.192188138392</v>
      </c>
    </row>
    <row r="1772" spans="1:68" x14ac:dyDescent="0.25">
      <c r="A1772" t="s">
        <v>6087</v>
      </c>
      <c r="B1772">
        <v>2035</v>
      </c>
      <c r="C1772" t="s">
        <v>6123</v>
      </c>
      <c r="D1772" t="s">
        <v>6089</v>
      </c>
      <c r="E1772" t="s">
        <v>6089</v>
      </c>
      <c r="F1772" t="s">
        <v>6093</v>
      </c>
      <c r="G1772">
        <v>53.523731424433997</v>
      </c>
      <c r="H1772">
        <v>706048.43901243398</v>
      </c>
      <c r="I1772">
        <v>0</v>
      </c>
      <c r="J1772">
        <v>706048.43901243398</v>
      </c>
      <c r="K1772">
        <v>85667.943568692106</v>
      </c>
      <c r="L1772">
        <v>833772.99507596099</v>
      </c>
      <c r="M1772">
        <v>0</v>
      </c>
      <c r="N1772">
        <v>0</v>
      </c>
      <c r="O1772">
        <v>0</v>
      </c>
      <c r="P1772">
        <v>0</v>
      </c>
      <c r="Q1772">
        <v>0</v>
      </c>
      <c r="R1772">
        <v>0</v>
      </c>
      <c r="S1772">
        <v>0</v>
      </c>
      <c r="T1772">
        <v>0</v>
      </c>
      <c r="U1772">
        <v>2.3348555411089301E-3</v>
      </c>
      <c r="V1772">
        <v>6.2882650913958903E-3</v>
      </c>
      <c r="W1772">
        <v>8.6231206325048208E-3</v>
      </c>
      <c r="X1772">
        <v>0</v>
      </c>
      <c r="Y1772">
        <v>0</v>
      </c>
      <c r="Z1772">
        <v>0</v>
      </c>
      <c r="AA1772">
        <v>0</v>
      </c>
      <c r="AB1772">
        <v>9.3394221644357393E-3</v>
      </c>
      <c r="AC1772">
        <v>1.7966471689702501E-2</v>
      </c>
      <c r="AD1772">
        <v>2.7305893854138199E-2</v>
      </c>
      <c r="AE1772">
        <v>0</v>
      </c>
      <c r="AF1772">
        <v>0</v>
      </c>
      <c r="AG1772">
        <v>0</v>
      </c>
      <c r="AH1772">
        <v>0</v>
      </c>
      <c r="AI1772">
        <v>0</v>
      </c>
      <c r="AJ1772">
        <v>0</v>
      </c>
      <c r="AK1772">
        <v>0</v>
      </c>
      <c r="AL1772">
        <v>0</v>
      </c>
      <c r="AM1772">
        <v>0</v>
      </c>
      <c r="AN1772">
        <v>0</v>
      </c>
      <c r="AO1772">
        <v>0</v>
      </c>
      <c r="AP1772">
        <v>0</v>
      </c>
      <c r="AQ1772">
        <v>0</v>
      </c>
      <c r="AR1772">
        <v>0</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v>0</v>
      </c>
      <c r="BK1772">
        <v>0</v>
      </c>
      <c r="BL1772">
        <v>0</v>
      </c>
      <c r="BM1772">
        <v>0</v>
      </c>
      <c r="BN1772">
        <v>0</v>
      </c>
      <c r="BO1772">
        <v>0</v>
      </c>
      <c r="BP1772">
        <v>0</v>
      </c>
    </row>
    <row r="1773" spans="1:68" x14ac:dyDescent="0.25">
      <c r="A1773" t="s">
        <v>6087</v>
      </c>
      <c r="B1773">
        <v>2035</v>
      </c>
      <c r="C1773" t="s">
        <v>6124</v>
      </c>
      <c r="D1773" t="s">
        <v>6089</v>
      </c>
      <c r="E1773" t="s">
        <v>6089</v>
      </c>
      <c r="F1773" t="s">
        <v>6090</v>
      </c>
      <c r="G1773">
        <v>524.09686423421795</v>
      </c>
      <c r="H1773">
        <v>5647314.9677903</v>
      </c>
      <c r="I1773">
        <v>5647314.9677903</v>
      </c>
      <c r="J1773">
        <v>0</v>
      </c>
      <c r="K1773">
        <v>838848.47701872</v>
      </c>
      <c r="L1773">
        <v>0</v>
      </c>
      <c r="M1773">
        <v>6.0808563526282198</v>
      </c>
      <c r="N1773">
        <v>2.7596122698682599</v>
      </c>
      <c r="O1773">
        <v>1.3919727786426901</v>
      </c>
      <c r="P1773">
        <v>10.2324414011391</v>
      </c>
      <c r="Q1773">
        <v>3.3357098695466401E-2</v>
      </c>
      <c r="R1773">
        <v>1.2567905115314999E-3</v>
      </c>
      <c r="S1773">
        <v>0</v>
      </c>
      <c r="T1773">
        <v>3.46138892069979E-2</v>
      </c>
      <c r="U1773">
        <v>1.8675297495701099E-2</v>
      </c>
      <c r="V1773">
        <v>0.100593136702474</v>
      </c>
      <c r="W1773">
        <v>0.15388232340517299</v>
      </c>
      <c r="X1773">
        <v>3.4865358678542201E-2</v>
      </c>
      <c r="Y1773">
        <v>1.31361700153766E-3</v>
      </c>
      <c r="Z1773">
        <v>0</v>
      </c>
      <c r="AA1773">
        <v>3.6178975680079897E-2</v>
      </c>
      <c r="AB1773">
        <v>7.4701189982804603E-2</v>
      </c>
      <c r="AC1773">
        <v>0.28740896200707</v>
      </c>
      <c r="AD1773">
        <v>0.398289127669954</v>
      </c>
      <c r="AE1773">
        <v>7140.2225672639097</v>
      </c>
      <c r="AF1773">
        <v>547.33993362614001</v>
      </c>
      <c r="AG1773">
        <v>0</v>
      </c>
      <c r="AH1773">
        <v>7687.5625008900497</v>
      </c>
      <c r="AI1773">
        <v>5.8376281237480102E-3</v>
      </c>
      <c r="AJ1773">
        <v>2.2051822825467E-3</v>
      </c>
      <c r="AK1773">
        <v>0</v>
      </c>
      <c r="AL1773">
        <v>8.0428104062947106E-3</v>
      </c>
      <c r="AM1773">
        <v>1.1249449732505701</v>
      </c>
      <c r="AN1773">
        <v>8.6233629441045997E-2</v>
      </c>
      <c r="AO1773">
        <v>0</v>
      </c>
      <c r="AP1773">
        <v>1.21117860269162</v>
      </c>
      <c r="AQ1773">
        <v>0.12568253269945201</v>
      </c>
      <c r="AR1773">
        <v>4.7476969834194298E-2</v>
      </c>
      <c r="AS1773">
        <v>0</v>
      </c>
      <c r="AT1773">
        <v>0.17315950253364601</v>
      </c>
      <c r="AU1773">
        <v>0</v>
      </c>
      <c r="AV1773">
        <v>0</v>
      </c>
      <c r="AW1773">
        <v>0</v>
      </c>
      <c r="AX1773">
        <v>0.17315950253364601</v>
      </c>
      <c r="AY1773">
        <v>0.143079996361971</v>
      </c>
      <c r="AZ1773">
        <v>5.4048916148103199E-2</v>
      </c>
      <c r="BA1773">
        <v>0</v>
      </c>
      <c r="BB1773">
        <v>0.197128912510074</v>
      </c>
      <c r="BC1773">
        <v>0</v>
      </c>
      <c r="BD1773">
        <v>0</v>
      </c>
      <c r="BE1773">
        <v>0</v>
      </c>
      <c r="BF1773">
        <v>0.197128912510074</v>
      </c>
      <c r="BG1773">
        <v>0.48305288056553702</v>
      </c>
      <c r="BH1773">
        <v>1.8266747174634801</v>
      </c>
      <c r="BI1773">
        <v>0</v>
      </c>
      <c r="BJ1773">
        <v>2.30972759802901</v>
      </c>
      <c r="BK1773">
        <v>6.7613637936497897E-2</v>
      </c>
      <c r="BL1773">
        <v>5.1829818681080296E-3</v>
      </c>
      <c r="BM1773">
        <v>0</v>
      </c>
      <c r="BN1773">
        <v>7.2796619804606E-2</v>
      </c>
      <c r="BO1773">
        <v>1.2820548978052899</v>
      </c>
      <c r="BP1773">
        <v>686.72691292674995</v>
      </c>
    </row>
    <row r="1774" spans="1:68" x14ac:dyDescent="0.25">
      <c r="A1774" t="s">
        <v>6087</v>
      </c>
      <c r="B1774">
        <v>2035</v>
      </c>
      <c r="C1774" t="s">
        <v>6124</v>
      </c>
      <c r="D1774" t="s">
        <v>6089</v>
      </c>
      <c r="E1774" t="s">
        <v>6089</v>
      </c>
      <c r="F1774" t="s">
        <v>6093</v>
      </c>
      <c r="G1774">
        <v>123.418182667614</v>
      </c>
      <c r="H1774">
        <v>1630712.8352167199</v>
      </c>
      <c r="I1774">
        <v>0</v>
      </c>
      <c r="J1774">
        <v>1630712.8352167199</v>
      </c>
      <c r="K1774">
        <v>197538.20645047599</v>
      </c>
      <c r="L1774">
        <v>1925709.69582374</v>
      </c>
      <c r="M1774">
        <v>0</v>
      </c>
      <c r="N1774">
        <v>0</v>
      </c>
      <c r="O1774">
        <v>0</v>
      </c>
      <c r="P1774">
        <v>0</v>
      </c>
      <c r="Q1774">
        <v>0</v>
      </c>
      <c r="R1774">
        <v>0</v>
      </c>
      <c r="S1774">
        <v>0</v>
      </c>
      <c r="T1774">
        <v>0</v>
      </c>
      <c r="U1774">
        <v>5.3926596092880603E-3</v>
      </c>
      <c r="V1774">
        <v>1.4523585110006801E-2</v>
      </c>
      <c r="W1774">
        <v>1.9916244719294901E-2</v>
      </c>
      <c r="X1774">
        <v>0</v>
      </c>
      <c r="Y1774">
        <v>0</v>
      </c>
      <c r="Z1774">
        <v>0</v>
      </c>
      <c r="AA1774">
        <v>0</v>
      </c>
      <c r="AB1774">
        <v>2.1570638437152199E-2</v>
      </c>
      <c r="AC1774">
        <v>4.1495957457162398E-2</v>
      </c>
      <c r="AD1774">
        <v>6.3066595894314695E-2</v>
      </c>
      <c r="AE1774">
        <v>0</v>
      </c>
      <c r="AF1774">
        <v>0</v>
      </c>
      <c r="AG1774">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v>0</v>
      </c>
      <c r="BK1774">
        <v>0</v>
      </c>
      <c r="BL1774">
        <v>0</v>
      </c>
      <c r="BM1774">
        <v>0</v>
      </c>
      <c r="BN1774">
        <v>0</v>
      </c>
      <c r="BO1774">
        <v>0</v>
      </c>
      <c r="BP1774">
        <v>0</v>
      </c>
    </row>
    <row r="1775" spans="1:68" x14ac:dyDescent="0.25">
      <c r="A1775" t="s">
        <v>6087</v>
      </c>
      <c r="B1775">
        <v>2035</v>
      </c>
      <c r="C1775" t="s">
        <v>6125</v>
      </c>
      <c r="D1775" t="s">
        <v>6089</v>
      </c>
      <c r="E1775" t="s">
        <v>6089</v>
      </c>
      <c r="F1775" t="s">
        <v>6090</v>
      </c>
      <c r="G1775">
        <v>346.08536207265701</v>
      </c>
      <c r="H1775">
        <v>3832850.3504712302</v>
      </c>
      <c r="I1775">
        <v>3832850.3504712302</v>
      </c>
      <c r="J1775">
        <v>0</v>
      </c>
      <c r="K1775">
        <v>553930.38711901195</v>
      </c>
      <c r="L1775">
        <v>0</v>
      </c>
      <c r="M1775">
        <v>6.4863085490829899</v>
      </c>
      <c r="N1775">
        <v>2.15375170587668</v>
      </c>
      <c r="O1775">
        <v>0.83739506140335795</v>
      </c>
      <c r="P1775">
        <v>9.4774553163630308</v>
      </c>
      <c r="Q1775">
        <v>3.3173601896543503E-2</v>
      </c>
      <c r="R1775">
        <v>1.50709448965157E-3</v>
      </c>
      <c r="S1775">
        <v>0</v>
      </c>
      <c r="T1775">
        <v>3.4680696386195101E-2</v>
      </c>
      <c r="U1775">
        <v>1.26749828829824E-2</v>
      </c>
      <c r="V1775">
        <v>6.8272876838662094E-2</v>
      </c>
      <c r="W1775">
        <v>0.115628556107839</v>
      </c>
      <c r="X1775">
        <v>3.4673564968627002E-2</v>
      </c>
      <c r="Y1775">
        <v>1.5752386148408599E-3</v>
      </c>
      <c r="Z1775">
        <v>0</v>
      </c>
      <c r="AA1775">
        <v>3.6248803583467902E-2</v>
      </c>
      <c r="AB1775">
        <v>5.0699931531929802E-2</v>
      </c>
      <c r="AC1775">
        <v>0.195065362396177</v>
      </c>
      <c r="AD1775">
        <v>0.28201409751157502</v>
      </c>
      <c r="AE1775">
        <v>4800.8657224685603</v>
      </c>
      <c r="AF1775">
        <v>358.51307140268</v>
      </c>
      <c r="AG1775">
        <v>0</v>
      </c>
      <c r="AH1775">
        <v>5159.3787938712403</v>
      </c>
      <c r="AI1775">
        <v>4.98011689226274E-3</v>
      </c>
      <c r="AJ1775">
        <v>1.4426941127560599E-3</v>
      </c>
      <c r="AK1775">
        <v>0</v>
      </c>
      <c r="AL1775">
        <v>6.4228110050188096E-3</v>
      </c>
      <c r="AM1775">
        <v>0.75637834967538398</v>
      </c>
      <c r="AN1775">
        <v>5.6483880400049598E-2</v>
      </c>
      <c r="AO1775">
        <v>0</v>
      </c>
      <c r="AP1775">
        <v>0.81286223007543401</v>
      </c>
      <c r="AQ1775">
        <v>0.10722055103384</v>
      </c>
      <c r="AR1775">
        <v>3.1060808629473802E-2</v>
      </c>
      <c r="AS1775">
        <v>0</v>
      </c>
      <c r="AT1775">
        <v>0.13828135966331401</v>
      </c>
      <c r="AU1775">
        <v>0</v>
      </c>
      <c r="AV1775">
        <v>0</v>
      </c>
      <c r="AW1775">
        <v>0</v>
      </c>
      <c r="AX1775">
        <v>0.13828135966331401</v>
      </c>
      <c r="AY1775">
        <v>0.122062435585508</v>
      </c>
      <c r="AZ1775">
        <v>3.5360366235875303E-2</v>
      </c>
      <c r="BA1775">
        <v>0</v>
      </c>
      <c r="BB1775">
        <v>0.15742280182138299</v>
      </c>
      <c r="BC1775">
        <v>0</v>
      </c>
      <c r="BD1775">
        <v>0</v>
      </c>
      <c r="BE1775">
        <v>0</v>
      </c>
      <c r="BF1775">
        <v>0.15742280182138299</v>
      </c>
      <c r="BG1775">
        <v>0.35889402689173</v>
      </c>
      <c r="BH1775">
        <v>1.15177784789316</v>
      </c>
      <c r="BI1775">
        <v>0</v>
      </c>
      <c r="BJ1775">
        <v>1.51067187478489</v>
      </c>
      <c r="BK1775">
        <v>4.5461327526253703E-2</v>
      </c>
      <c r="BL1775">
        <v>3.3949043992632E-3</v>
      </c>
      <c r="BM1775">
        <v>0</v>
      </c>
      <c r="BN1775">
        <v>4.8856231925516899E-2</v>
      </c>
      <c r="BO1775">
        <v>0.83461813026739096</v>
      </c>
      <c r="BP1775">
        <v>460.885263869364</v>
      </c>
    </row>
    <row r="1776" spans="1:68" x14ac:dyDescent="0.25">
      <c r="A1776" t="s">
        <v>6087</v>
      </c>
      <c r="B1776">
        <v>2035</v>
      </c>
      <c r="C1776" t="s">
        <v>6125</v>
      </c>
      <c r="D1776" t="s">
        <v>6089</v>
      </c>
      <c r="E1776" t="s">
        <v>6089</v>
      </c>
      <c r="F1776" t="s">
        <v>6093</v>
      </c>
      <c r="G1776">
        <v>81.824068766146794</v>
      </c>
      <c r="H1776">
        <v>1067272.9392284099</v>
      </c>
      <c r="I1776">
        <v>0</v>
      </c>
      <c r="J1776">
        <v>1067272.9392284099</v>
      </c>
      <c r="K1776">
        <v>130964.331504343</v>
      </c>
      <c r="L1776">
        <v>1260343.20867371</v>
      </c>
      <c r="M1776">
        <v>0</v>
      </c>
      <c r="N1776">
        <v>0</v>
      </c>
      <c r="O1776">
        <v>0</v>
      </c>
      <c r="P1776">
        <v>0</v>
      </c>
      <c r="Q1776">
        <v>0</v>
      </c>
      <c r="R1776">
        <v>0</v>
      </c>
      <c r="S1776">
        <v>0</v>
      </c>
      <c r="T1776">
        <v>0</v>
      </c>
      <c r="U1776">
        <v>3.5294010982002901E-3</v>
      </c>
      <c r="V1776">
        <v>9.5054316331734598E-3</v>
      </c>
      <c r="W1776">
        <v>1.3034832731373701E-2</v>
      </c>
      <c r="X1776">
        <v>0</v>
      </c>
      <c r="Y1776">
        <v>0</v>
      </c>
      <c r="Z1776">
        <v>0</v>
      </c>
      <c r="AA1776">
        <v>0</v>
      </c>
      <c r="AB1776">
        <v>1.41176043928011E-2</v>
      </c>
      <c r="AC1776">
        <v>2.7158376094781299E-2</v>
      </c>
      <c r="AD1776">
        <v>4.1275980487582499E-2</v>
      </c>
      <c r="AE1776">
        <v>0</v>
      </c>
      <c r="AF1776">
        <v>0</v>
      </c>
      <c r="AG1776">
        <v>0</v>
      </c>
      <c r="AH1776">
        <v>0</v>
      </c>
      <c r="AI1776">
        <v>0</v>
      </c>
      <c r="AJ1776">
        <v>0</v>
      </c>
      <c r="AK1776">
        <v>0</v>
      </c>
      <c r="AL1776">
        <v>0</v>
      </c>
      <c r="AM1776">
        <v>0</v>
      </c>
      <c r="AN1776">
        <v>0</v>
      </c>
      <c r="AO1776">
        <v>0</v>
      </c>
      <c r="AP1776">
        <v>0</v>
      </c>
      <c r="AQ1776">
        <v>0</v>
      </c>
      <c r="AR1776">
        <v>0</v>
      </c>
      <c r="AS1776">
        <v>0</v>
      </c>
      <c r="AT1776">
        <v>0</v>
      </c>
      <c r="AU1776">
        <v>0</v>
      </c>
      <c r="AV1776">
        <v>0</v>
      </c>
      <c r="AW1776">
        <v>0</v>
      </c>
      <c r="AX1776">
        <v>0</v>
      </c>
      <c r="AY1776">
        <v>0</v>
      </c>
      <c r="AZ1776">
        <v>0</v>
      </c>
      <c r="BA1776">
        <v>0</v>
      </c>
      <c r="BB1776">
        <v>0</v>
      </c>
      <c r="BC1776">
        <v>0</v>
      </c>
      <c r="BD1776">
        <v>0</v>
      </c>
      <c r="BE1776">
        <v>0</v>
      </c>
      <c r="BF1776">
        <v>0</v>
      </c>
      <c r="BG1776">
        <v>0</v>
      </c>
      <c r="BH1776">
        <v>0</v>
      </c>
      <c r="BI1776">
        <v>0</v>
      </c>
      <c r="BJ1776">
        <v>0</v>
      </c>
      <c r="BK1776">
        <v>0</v>
      </c>
      <c r="BL1776">
        <v>0</v>
      </c>
      <c r="BM1776">
        <v>0</v>
      </c>
      <c r="BN1776">
        <v>0</v>
      </c>
      <c r="BO1776">
        <v>0</v>
      </c>
      <c r="BP1776">
        <v>0</v>
      </c>
    </row>
    <row r="1777" spans="1:68" x14ac:dyDescent="0.25">
      <c r="A1777" t="s">
        <v>6087</v>
      </c>
      <c r="B1777">
        <v>2035</v>
      </c>
      <c r="C1777" t="s">
        <v>6126</v>
      </c>
      <c r="D1777" t="s">
        <v>6089</v>
      </c>
      <c r="E1777" t="s">
        <v>6089</v>
      </c>
      <c r="F1777" t="s">
        <v>6090</v>
      </c>
      <c r="G1777">
        <v>638.15188184346698</v>
      </c>
      <c r="H1777">
        <v>8435843.2263461109</v>
      </c>
      <c r="I1777">
        <v>8435843.2263461109</v>
      </c>
      <c r="J1777">
        <v>0</v>
      </c>
      <c r="K1777">
        <v>1021400.37600338</v>
      </c>
      <c r="L1777">
        <v>0</v>
      </c>
      <c r="M1777">
        <v>11.8344631269059</v>
      </c>
      <c r="N1777">
        <v>3.7758539247891498</v>
      </c>
      <c r="O1777">
        <v>1.6046847409805001</v>
      </c>
      <c r="P1777">
        <v>17.215001792675601</v>
      </c>
      <c r="Q1777">
        <v>6.5934430862737994E-2</v>
      </c>
      <c r="R1777">
        <v>2.4457803953244102E-3</v>
      </c>
      <c r="S1777">
        <v>0</v>
      </c>
      <c r="T1777">
        <v>6.8380211258062498E-2</v>
      </c>
      <c r="U1777">
        <v>2.7896776216247102E-2</v>
      </c>
      <c r="V1777">
        <v>0.15026396361960201</v>
      </c>
      <c r="W1777">
        <v>0.246540951093912</v>
      </c>
      <c r="X1777">
        <v>6.89156932466473E-2</v>
      </c>
      <c r="Y1777">
        <v>2.5563677318112101E-3</v>
      </c>
      <c r="Z1777">
        <v>0</v>
      </c>
      <c r="AA1777">
        <v>7.1472060978458499E-2</v>
      </c>
      <c r="AB1777">
        <v>0.111587104864988</v>
      </c>
      <c r="AC1777">
        <v>0.42932561034172101</v>
      </c>
      <c r="AD1777">
        <v>0.61238477618516796</v>
      </c>
      <c r="AE1777">
        <v>10455.526211693001</v>
      </c>
      <c r="AF1777">
        <v>646.95355268994797</v>
      </c>
      <c r="AG1777">
        <v>0</v>
      </c>
      <c r="AH1777">
        <v>11102.479764382901</v>
      </c>
      <c r="AI1777">
        <v>9.8421424810097302E-3</v>
      </c>
      <c r="AJ1777">
        <v>2.67563699013154E-3</v>
      </c>
      <c r="AK1777">
        <v>0</v>
      </c>
      <c r="AL1777">
        <v>1.25177794711412E-2</v>
      </c>
      <c r="AM1777">
        <v>1.6472724125517999</v>
      </c>
      <c r="AN1777">
        <v>0.101927795691114</v>
      </c>
      <c r="AO1777">
        <v>0</v>
      </c>
      <c r="AP1777">
        <v>1.7492002082429201</v>
      </c>
      <c r="AQ1777">
        <v>0.211898628686195</v>
      </c>
      <c r="AR1777">
        <v>5.7605730679563101E-2</v>
      </c>
      <c r="AS1777">
        <v>0</v>
      </c>
      <c r="AT1777">
        <v>0.26950435936575801</v>
      </c>
      <c r="AU1777">
        <v>0</v>
      </c>
      <c r="AV1777">
        <v>0</v>
      </c>
      <c r="AW1777">
        <v>0</v>
      </c>
      <c r="AX1777">
        <v>0.26950435936575801</v>
      </c>
      <c r="AY1777">
        <v>0.24123045876254601</v>
      </c>
      <c r="AZ1777">
        <v>6.5579739356227296E-2</v>
      </c>
      <c r="BA1777">
        <v>0</v>
      </c>
      <c r="BB1777">
        <v>0.30681019811877303</v>
      </c>
      <c r="BC1777">
        <v>0</v>
      </c>
      <c r="BD1777">
        <v>0</v>
      </c>
      <c r="BE1777">
        <v>0</v>
      </c>
      <c r="BF1777">
        <v>0.30681019811877303</v>
      </c>
      <c r="BG1777">
        <v>0.72702987187911605</v>
      </c>
      <c r="BH1777">
        <v>2.1752583303216402</v>
      </c>
      <c r="BI1777">
        <v>0</v>
      </c>
      <c r="BJ1777">
        <v>2.9022882022007601</v>
      </c>
      <c r="BK1777">
        <v>9.9007580933694495E-2</v>
      </c>
      <c r="BL1777">
        <v>6.1262632727807397E-3</v>
      </c>
      <c r="BM1777">
        <v>0</v>
      </c>
      <c r="BN1777">
        <v>0.10513384420647499</v>
      </c>
      <c r="BO1777">
        <v>1.8681555613940499</v>
      </c>
      <c r="BP1777">
        <v>991.78011932178401</v>
      </c>
    </row>
    <row r="1778" spans="1:68" x14ac:dyDescent="0.25">
      <c r="A1778" t="s">
        <v>6087</v>
      </c>
      <c r="B1778">
        <v>2035</v>
      </c>
      <c r="C1778" t="s">
        <v>6126</v>
      </c>
      <c r="D1778" t="s">
        <v>6089</v>
      </c>
      <c r="E1778" t="s">
        <v>6089</v>
      </c>
      <c r="F1778" t="s">
        <v>6093</v>
      </c>
      <c r="G1778">
        <v>139.59081769649401</v>
      </c>
      <c r="H1778">
        <v>2462952.7833445999</v>
      </c>
      <c r="I1778">
        <v>0</v>
      </c>
      <c r="J1778">
        <v>2462952.7833445999</v>
      </c>
      <c r="K1778">
        <v>223423.47917229999</v>
      </c>
      <c r="L1778">
        <v>2908502.3143344601</v>
      </c>
      <c r="M1778">
        <v>0</v>
      </c>
      <c r="N1778">
        <v>0</v>
      </c>
      <c r="O1778">
        <v>0</v>
      </c>
      <c r="P1778">
        <v>0</v>
      </c>
      <c r="Q1778">
        <v>0</v>
      </c>
      <c r="R1778">
        <v>0</v>
      </c>
      <c r="S1778">
        <v>0</v>
      </c>
      <c r="T1778">
        <v>0</v>
      </c>
      <c r="U1778">
        <v>8.1448221339110501E-3</v>
      </c>
      <c r="V1778">
        <v>2.1935747115205299E-2</v>
      </c>
      <c r="W1778">
        <v>3.0080569249116298E-2</v>
      </c>
      <c r="X1778">
        <v>0</v>
      </c>
      <c r="Y1778">
        <v>0</v>
      </c>
      <c r="Z1778">
        <v>0</v>
      </c>
      <c r="AA1778">
        <v>0</v>
      </c>
      <c r="AB1778">
        <v>3.2579288535644201E-2</v>
      </c>
      <c r="AC1778">
        <v>6.2673563186300796E-2</v>
      </c>
      <c r="AD1778">
        <v>9.5252851721945003E-2</v>
      </c>
      <c r="AE1778">
        <v>0</v>
      </c>
      <c r="AF1778">
        <v>0</v>
      </c>
      <c r="AG1778">
        <v>0</v>
      </c>
      <c r="AH1778">
        <v>0</v>
      </c>
      <c r="AI1778">
        <v>0</v>
      </c>
      <c r="AJ1778">
        <v>0</v>
      </c>
      <c r="AK1778">
        <v>0</v>
      </c>
      <c r="AL1778">
        <v>0</v>
      </c>
      <c r="AM1778">
        <v>0</v>
      </c>
      <c r="AN1778">
        <v>0</v>
      </c>
      <c r="AO1778">
        <v>0</v>
      </c>
      <c r="AP1778">
        <v>0</v>
      </c>
      <c r="AQ1778">
        <v>0</v>
      </c>
      <c r="AR1778">
        <v>0</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v>0</v>
      </c>
      <c r="BK1778">
        <v>0</v>
      </c>
      <c r="BL1778">
        <v>0</v>
      </c>
      <c r="BM1778">
        <v>0</v>
      </c>
      <c r="BN1778">
        <v>0</v>
      </c>
      <c r="BO1778">
        <v>0</v>
      </c>
      <c r="BP1778">
        <v>0</v>
      </c>
    </row>
    <row r="1779" spans="1:68" x14ac:dyDescent="0.25">
      <c r="A1779" t="s">
        <v>6087</v>
      </c>
      <c r="B1779">
        <v>2035</v>
      </c>
      <c r="C1779" t="s">
        <v>6127</v>
      </c>
      <c r="D1779" t="s">
        <v>6089</v>
      </c>
      <c r="E1779" t="s">
        <v>6089</v>
      </c>
      <c r="F1779" t="s">
        <v>6090</v>
      </c>
      <c r="G1779">
        <v>141.54801150973199</v>
      </c>
      <c r="H1779">
        <v>1746048.41774698</v>
      </c>
      <c r="I1779">
        <v>1746048.41774698</v>
      </c>
      <c r="J1779">
        <v>0</v>
      </c>
      <c r="K1779">
        <v>565286.13876526803</v>
      </c>
      <c r="L1779">
        <v>0</v>
      </c>
      <c r="M1779">
        <v>0.43763535420436001</v>
      </c>
      <c r="N1779">
        <v>0.22885319849574101</v>
      </c>
      <c r="O1779">
        <v>0.59338846861801298</v>
      </c>
      <c r="P1779">
        <v>1.2598770213181101</v>
      </c>
      <c r="Q1779">
        <v>4.4463677410863196E-3</v>
      </c>
      <c r="R1779">
        <v>9.1235559042255105E-5</v>
      </c>
      <c r="S1779">
        <v>0</v>
      </c>
      <c r="T1779">
        <v>4.5376033001285699E-3</v>
      </c>
      <c r="U1779">
        <v>5.7740667608182604E-3</v>
      </c>
      <c r="V1779">
        <v>3.0648441566527601E-2</v>
      </c>
      <c r="W1779">
        <v>4.0960111627474399E-2</v>
      </c>
      <c r="X1779">
        <v>4.6474127598736103E-3</v>
      </c>
      <c r="Y1779">
        <v>9.53608261703486E-5</v>
      </c>
      <c r="Z1779">
        <v>0</v>
      </c>
      <c r="AA1779">
        <v>4.7427735860439604E-3</v>
      </c>
      <c r="AB1779">
        <v>2.3096267043273E-2</v>
      </c>
      <c r="AC1779">
        <v>8.7566975904364602E-2</v>
      </c>
      <c r="AD1779">
        <v>0.115406016533681</v>
      </c>
      <c r="AE1779">
        <v>2017.1636233864201</v>
      </c>
      <c r="AF1779">
        <v>71.098216369008</v>
      </c>
      <c r="AG1779">
        <v>0</v>
      </c>
      <c r="AH1779">
        <v>2088.2618397554302</v>
      </c>
      <c r="AI1779">
        <v>4.7086596043368598E-4</v>
      </c>
      <c r="AJ1779">
        <v>3.0664556702084703E-4</v>
      </c>
      <c r="AK1779">
        <v>0</v>
      </c>
      <c r="AL1779">
        <v>7.77511527454533E-4</v>
      </c>
      <c r="AM1779">
        <v>0.31780495033252498</v>
      </c>
      <c r="AN1779">
        <v>1.1201552942914099E-2</v>
      </c>
      <c r="AO1779">
        <v>0</v>
      </c>
      <c r="AP1779">
        <v>0.32900650327543901</v>
      </c>
      <c r="AQ1779">
        <v>1.013761500643E-2</v>
      </c>
      <c r="AR1779">
        <v>6.60199496906209E-3</v>
      </c>
      <c r="AS1779">
        <v>0</v>
      </c>
      <c r="AT1779">
        <v>1.6739609975492099E-2</v>
      </c>
      <c r="AU1779">
        <v>0</v>
      </c>
      <c r="AV1779">
        <v>0</v>
      </c>
      <c r="AW1779">
        <v>0</v>
      </c>
      <c r="AX1779">
        <v>1.6739609975492099E-2</v>
      </c>
      <c r="AY1779">
        <v>1.1540902996501999E-2</v>
      </c>
      <c r="AZ1779">
        <v>7.5158687199122099E-3</v>
      </c>
      <c r="BA1779">
        <v>0</v>
      </c>
      <c r="BB1779">
        <v>1.9056771716414199E-2</v>
      </c>
      <c r="BC1779">
        <v>0</v>
      </c>
      <c r="BD1779">
        <v>0</v>
      </c>
      <c r="BE1779">
        <v>0</v>
      </c>
      <c r="BF1779">
        <v>1.9056771716414199E-2</v>
      </c>
      <c r="BG1779">
        <v>7.0861190577481498E-2</v>
      </c>
      <c r="BH1779">
        <v>0.27937029780505801</v>
      </c>
      <c r="BI1779">
        <v>0</v>
      </c>
      <c r="BJ1779">
        <v>0.35023148838253998</v>
      </c>
      <c r="BK1779">
        <v>1.9101333271546301E-2</v>
      </c>
      <c r="BL1779">
        <v>6.7325759305385095E-4</v>
      </c>
      <c r="BM1779">
        <v>0</v>
      </c>
      <c r="BN1779">
        <v>1.9774590864600101E-2</v>
      </c>
      <c r="BO1779">
        <v>0.42343144111106001</v>
      </c>
      <c r="BP1779">
        <v>186.54360292120501</v>
      </c>
    </row>
    <row r="1780" spans="1:68" x14ac:dyDescent="0.25">
      <c r="A1780" t="s">
        <v>6087</v>
      </c>
      <c r="B1780">
        <v>2035</v>
      </c>
      <c r="C1780" t="s">
        <v>6127</v>
      </c>
      <c r="D1780" t="s">
        <v>6089</v>
      </c>
      <c r="E1780" t="s">
        <v>6089</v>
      </c>
      <c r="F1780" t="s">
        <v>6093</v>
      </c>
      <c r="G1780">
        <v>74.483936468557303</v>
      </c>
      <c r="H1780">
        <v>990835.92540941096</v>
      </c>
      <c r="I1780">
        <v>0</v>
      </c>
      <c r="J1780">
        <v>990835.92540941096</v>
      </c>
      <c r="K1780">
        <v>297459.04868082999</v>
      </c>
      <c r="L1780">
        <v>1109799.04342016</v>
      </c>
      <c r="M1780">
        <v>0</v>
      </c>
      <c r="N1780">
        <v>0</v>
      </c>
      <c r="O1780">
        <v>0</v>
      </c>
      <c r="P1780">
        <v>0</v>
      </c>
      <c r="Q1780">
        <v>0</v>
      </c>
      <c r="R1780">
        <v>0</v>
      </c>
      <c r="S1780">
        <v>0</v>
      </c>
      <c r="T1780">
        <v>0</v>
      </c>
      <c r="U1780">
        <v>3.2766289434936501E-3</v>
      </c>
      <c r="V1780">
        <v>8.6960867331249102E-3</v>
      </c>
      <c r="W1780">
        <v>1.1972715676618499E-2</v>
      </c>
      <c r="X1780">
        <v>0</v>
      </c>
      <c r="Y1780">
        <v>0</v>
      </c>
      <c r="Z1780">
        <v>0</v>
      </c>
      <c r="AA1780">
        <v>0</v>
      </c>
      <c r="AB1780">
        <v>1.3106515773974601E-2</v>
      </c>
      <c r="AC1780">
        <v>2.4845962094642599E-2</v>
      </c>
      <c r="AD1780">
        <v>3.7952477868617197E-2</v>
      </c>
      <c r="AE1780">
        <v>0</v>
      </c>
      <c r="AF1780">
        <v>0</v>
      </c>
      <c r="AG1780">
        <v>0</v>
      </c>
      <c r="AH1780">
        <v>0</v>
      </c>
      <c r="AI1780">
        <v>0</v>
      </c>
      <c r="AJ1780">
        <v>0</v>
      </c>
      <c r="AK1780">
        <v>0</v>
      </c>
      <c r="AL1780">
        <v>0</v>
      </c>
      <c r="AM1780">
        <v>0</v>
      </c>
      <c r="AN1780">
        <v>0</v>
      </c>
      <c r="AO1780">
        <v>0</v>
      </c>
      <c r="AP1780">
        <v>0</v>
      </c>
      <c r="AQ1780">
        <v>0</v>
      </c>
      <c r="AR1780">
        <v>0</v>
      </c>
      <c r="AS1780">
        <v>0</v>
      </c>
      <c r="AT1780">
        <v>0</v>
      </c>
      <c r="AU1780">
        <v>0</v>
      </c>
      <c r="AV1780">
        <v>0</v>
      </c>
      <c r="AW1780">
        <v>0</v>
      </c>
      <c r="AX1780">
        <v>0</v>
      </c>
      <c r="AY1780">
        <v>0</v>
      </c>
      <c r="AZ1780">
        <v>0</v>
      </c>
      <c r="BA1780">
        <v>0</v>
      </c>
      <c r="BB1780">
        <v>0</v>
      </c>
      <c r="BC1780">
        <v>0</v>
      </c>
      <c r="BD1780">
        <v>0</v>
      </c>
      <c r="BE1780">
        <v>0</v>
      </c>
      <c r="BF1780">
        <v>0</v>
      </c>
      <c r="BG1780">
        <v>0</v>
      </c>
      <c r="BH1780">
        <v>0</v>
      </c>
      <c r="BI1780">
        <v>0</v>
      </c>
      <c r="BJ1780">
        <v>0</v>
      </c>
      <c r="BK1780">
        <v>0</v>
      </c>
      <c r="BL1780">
        <v>0</v>
      </c>
      <c r="BM1780">
        <v>0</v>
      </c>
      <c r="BN1780">
        <v>0</v>
      </c>
      <c r="BO1780">
        <v>0</v>
      </c>
      <c r="BP1780">
        <v>0</v>
      </c>
    </row>
    <row r="1781" spans="1:68" x14ac:dyDescent="0.25">
      <c r="A1781" t="s">
        <v>6087</v>
      </c>
      <c r="B1781">
        <v>2035</v>
      </c>
      <c r="C1781" t="s">
        <v>6128</v>
      </c>
      <c r="D1781" t="s">
        <v>6089</v>
      </c>
      <c r="E1781" t="s">
        <v>6089</v>
      </c>
      <c r="F1781" t="s">
        <v>6090</v>
      </c>
      <c r="G1781">
        <v>33.940180354783998</v>
      </c>
      <c r="H1781">
        <v>419517.39563722699</v>
      </c>
      <c r="I1781">
        <v>419517.39563722699</v>
      </c>
      <c r="J1781">
        <v>0</v>
      </c>
      <c r="K1781">
        <v>135543.50426486501</v>
      </c>
      <c r="L1781">
        <v>0</v>
      </c>
      <c r="M1781">
        <v>0.102119572631745</v>
      </c>
      <c r="N1781">
        <v>5.4650561618040598E-2</v>
      </c>
      <c r="O1781">
        <v>0.141840659465688</v>
      </c>
      <c r="P1781">
        <v>0.298610793715474</v>
      </c>
      <c r="Q1781">
        <v>1.05162174108627E-3</v>
      </c>
      <c r="R1781">
        <v>2.1876332246820498E-5</v>
      </c>
      <c r="S1781">
        <v>0</v>
      </c>
      <c r="T1781">
        <v>1.07349807333309E-3</v>
      </c>
      <c r="U1781">
        <v>1.38731631099875E-3</v>
      </c>
      <c r="V1781">
        <v>7.3638017454980597E-3</v>
      </c>
      <c r="W1781">
        <v>9.8246161298299103E-3</v>
      </c>
      <c r="X1781">
        <v>1.09917140971583E-3</v>
      </c>
      <c r="Y1781">
        <v>2.2865482916235099E-5</v>
      </c>
      <c r="Z1781">
        <v>0</v>
      </c>
      <c r="AA1781">
        <v>1.1220368926320599E-3</v>
      </c>
      <c r="AB1781">
        <v>5.5492652439949998E-3</v>
      </c>
      <c r="AC1781">
        <v>2.1039433558565902E-2</v>
      </c>
      <c r="AD1781">
        <v>2.77107356951929E-2</v>
      </c>
      <c r="AE1781">
        <v>483.97390710921201</v>
      </c>
      <c r="AF1781">
        <v>17.0250199741883</v>
      </c>
      <c r="AG1781">
        <v>0</v>
      </c>
      <c r="AH1781">
        <v>500.99892708340099</v>
      </c>
      <c r="AI1781">
        <v>1.1223320350340799E-4</v>
      </c>
      <c r="AJ1781">
        <v>7.3516468808064098E-5</v>
      </c>
      <c r="AK1781">
        <v>0</v>
      </c>
      <c r="AL1781">
        <v>1.8574967231147201E-4</v>
      </c>
      <c r="AM1781">
        <v>7.6250286158177499E-2</v>
      </c>
      <c r="AN1781">
        <v>2.6822988301879801E-3</v>
      </c>
      <c r="AO1781">
        <v>0</v>
      </c>
      <c r="AP1781">
        <v>7.8932584988365501E-2</v>
      </c>
      <c r="AQ1781">
        <v>2.4163500946382398E-3</v>
      </c>
      <c r="AR1781">
        <v>1.58278941361983E-3</v>
      </c>
      <c r="AS1781">
        <v>0</v>
      </c>
      <c r="AT1781">
        <v>3.9991395082580698E-3</v>
      </c>
      <c r="AU1781">
        <v>0</v>
      </c>
      <c r="AV1781">
        <v>0</v>
      </c>
      <c r="AW1781">
        <v>0</v>
      </c>
      <c r="AX1781">
        <v>3.9991395082580698E-3</v>
      </c>
      <c r="AY1781">
        <v>2.7508306470625001E-3</v>
      </c>
      <c r="AZ1781">
        <v>1.80188526343629E-3</v>
      </c>
      <c r="BA1781">
        <v>0</v>
      </c>
      <c r="BB1781">
        <v>4.5527159104987898E-3</v>
      </c>
      <c r="BC1781">
        <v>0</v>
      </c>
      <c r="BD1781">
        <v>0</v>
      </c>
      <c r="BE1781">
        <v>0</v>
      </c>
      <c r="BF1781">
        <v>4.5527159104987898E-3</v>
      </c>
      <c r="BG1781">
        <v>1.7031800328553E-2</v>
      </c>
      <c r="BH1781">
        <v>6.7001944671852706E-2</v>
      </c>
      <c r="BI1781">
        <v>0</v>
      </c>
      <c r="BJ1781">
        <v>8.4033745000405793E-2</v>
      </c>
      <c r="BK1781">
        <v>4.5829434891878802E-3</v>
      </c>
      <c r="BL1781">
        <v>1.6121675837865601E-4</v>
      </c>
      <c r="BM1781">
        <v>0</v>
      </c>
      <c r="BN1781">
        <v>4.7441602475665401E-3</v>
      </c>
      <c r="BO1781">
        <v>0.101736500317123</v>
      </c>
      <c r="BP1781">
        <v>44.754035695418999</v>
      </c>
    </row>
    <row r="1782" spans="1:68" x14ac:dyDescent="0.25">
      <c r="A1782" t="s">
        <v>6087</v>
      </c>
      <c r="B1782">
        <v>2035</v>
      </c>
      <c r="C1782" t="s">
        <v>6128</v>
      </c>
      <c r="D1782" t="s">
        <v>6089</v>
      </c>
      <c r="E1782" t="s">
        <v>6089</v>
      </c>
      <c r="F1782" t="s">
        <v>6093</v>
      </c>
      <c r="G1782">
        <v>17.8650120395796</v>
      </c>
      <c r="H1782">
        <v>237622.06035131801</v>
      </c>
      <c r="I1782">
        <v>0</v>
      </c>
      <c r="J1782">
        <v>237622.06035131801</v>
      </c>
      <c r="K1782">
        <v>71345.712081265301</v>
      </c>
      <c r="L1782">
        <v>266151.76994561998</v>
      </c>
      <c r="M1782">
        <v>0</v>
      </c>
      <c r="N1782">
        <v>0</v>
      </c>
      <c r="O1782">
        <v>0</v>
      </c>
      <c r="P1782">
        <v>0</v>
      </c>
      <c r="Q1782">
        <v>0</v>
      </c>
      <c r="R1782">
        <v>0</v>
      </c>
      <c r="S1782">
        <v>0</v>
      </c>
      <c r="T1782">
        <v>0</v>
      </c>
      <c r="U1782">
        <v>7.8580045453843404E-4</v>
      </c>
      <c r="V1782">
        <v>2.08549366603262E-3</v>
      </c>
      <c r="W1782">
        <v>2.87129412057106E-3</v>
      </c>
      <c r="X1782">
        <v>0</v>
      </c>
      <c r="Y1782">
        <v>0</v>
      </c>
      <c r="Z1782">
        <v>0</v>
      </c>
      <c r="AA1782">
        <v>0</v>
      </c>
      <c r="AB1782">
        <v>3.1432018181537301E-3</v>
      </c>
      <c r="AC1782">
        <v>5.9585533315217902E-3</v>
      </c>
      <c r="AD1782">
        <v>9.1017551496755302E-3</v>
      </c>
      <c r="AE1782">
        <v>0</v>
      </c>
      <c r="AF1782">
        <v>0</v>
      </c>
      <c r="AG1782">
        <v>0</v>
      </c>
      <c r="AH1782">
        <v>0</v>
      </c>
      <c r="AI1782">
        <v>0</v>
      </c>
      <c r="AJ1782">
        <v>0</v>
      </c>
      <c r="AK1782">
        <v>0</v>
      </c>
      <c r="AL1782">
        <v>0</v>
      </c>
      <c r="AM1782">
        <v>0</v>
      </c>
      <c r="AN1782">
        <v>0</v>
      </c>
      <c r="AO1782">
        <v>0</v>
      </c>
      <c r="AP1782">
        <v>0</v>
      </c>
      <c r="AQ1782">
        <v>0</v>
      </c>
      <c r="AR1782">
        <v>0</v>
      </c>
      <c r="AS1782">
        <v>0</v>
      </c>
      <c r="AT1782">
        <v>0</v>
      </c>
      <c r="AU1782">
        <v>0</v>
      </c>
      <c r="AV1782">
        <v>0</v>
      </c>
      <c r="AW1782">
        <v>0</v>
      </c>
      <c r="AX1782">
        <v>0</v>
      </c>
      <c r="AY1782">
        <v>0</v>
      </c>
      <c r="AZ1782">
        <v>0</v>
      </c>
      <c r="BA1782">
        <v>0</v>
      </c>
      <c r="BB1782">
        <v>0</v>
      </c>
      <c r="BC1782">
        <v>0</v>
      </c>
      <c r="BD1782">
        <v>0</v>
      </c>
      <c r="BE1782">
        <v>0</v>
      </c>
      <c r="BF1782">
        <v>0</v>
      </c>
      <c r="BG1782">
        <v>0</v>
      </c>
      <c r="BH1782">
        <v>0</v>
      </c>
      <c r="BI1782">
        <v>0</v>
      </c>
      <c r="BJ1782">
        <v>0</v>
      </c>
      <c r="BK1782">
        <v>0</v>
      </c>
      <c r="BL1782">
        <v>0</v>
      </c>
      <c r="BM1782">
        <v>0</v>
      </c>
      <c r="BN1782">
        <v>0</v>
      </c>
      <c r="BO1782">
        <v>0</v>
      </c>
      <c r="BP1782">
        <v>0</v>
      </c>
    </row>
    <row r="1783" spans="1:68" x14ac:dyDescent="0.25">
      <c r="A1783" t="s">
        <v>6087</v>
      </c>
      <c r="B1783">
        <v>2035</v>
      </c>
      <c r="C1783" t="s">
        <v>6129</v>
      </c>
      <c r="D1783" t="s">
        <v>6089</v>
      </c>
      <c r="E1783" t="s">
        <v>6089</v>
      </c>
      <c r="F1783" t="s">
        <v>6090</v>
      </c>
      <c r="G1783">
        <v>32.775178760860499</v>
      </c>
      <c r="H1783">
        <v>486612.73897602799</v>
      </c>
      <c r="I1783">
        <v>486612.73897602799</v>
      </c>
      <c r="J1783">
        <v>0</v>
      </c>
      <c r="K1783">
        <v>130890.95389937201</v>
      </c>
      <c r="L1783">
        <v>0</v>
      </c>
      <c r="M1783">
        <v>0.115735056979898</v>
      </c>
      <c r="N1783">
        <v>5.2879046114812298E-2</v>
      </c>
      <c r="O1783">
        <v>0.136887195439482</v>
      </c>
      <c r="P1783">
        <v>0.305501298534193</v>
      </c>
      <c r="Q1783">
        <v>1.21245505600099E-3</v>
      </c>
      <c r="R1783">
        <v>2.1125423982034199E-5</v>
      </c>
      <c r="S1783">
        <v>0</v>
      </c>
      <c r="T1783">
        <v>1.2335804799830301E-3</v>
      </c>
      <c r="U1783">
        <v>1.60919617861328E-3</v>
      </c>
      <c r="V1783">
        <v>8.5415283702607297E-3</v>
      </c>
      <c r="W1783">
        <v>1.1384305028856999E-2</v>
      </c>
      <c r="X1783">
        <v>1.2672768934437299E-3</v>
      </c>
      <c r="Y1783">
        <v>2.2080621911821201E-5</v>
      </c>
      <c r="Z1783">
        <v>0</v>
      </c>
      <c r="AA1783">
        <v>1.28935751535555E-3</v>
      </c>
      <c r="AB1783">
        <v>6.43678471445312E-3</v>
      </c>
      <c r="AC1783">
        <v>2.4404366772173499E-2</v>
      </c>
      <c r="AD1783">
        <v>3.2130509001982201E-2</v>
      </c>
      <c r="AE1783">
        <v>560.99048394310603</v>
      </c>
      <c r="AF1783">
        <v>16.459541866112701</v>
      </c>
      <c r="AG1783">
        <v>0</v>
      </c>
      <c r="AH1783">
        <v>577.450025809218</v>
      </c>
      <c r="AI1783">
        <v>1.2849627386011199E-4</v>
      </c>
      <c r="AJ1783">
        <v>7.0986961964435695E-5</v>
      </c>
      <c r="AK1783">
        <v>0</v>
      </c>
      <c r="AL1783">
        <v>1.9948323582454799E-4</v>
      </c>
      <c r="AM1783">
        <v>8.8384279202522495E-2</v>
      </c>
      <c r="AN1783">
        <v>2.5932075239758498E-3</v>
      </c>
      <c r="AO1783">
        <v>0</v>
      </c>
      <c r="AP1783">
        <v>9.0977486726498302E-2</v>
      </c>
      <c r="AQ1783">
        <v>2.7664895397297999E-3</v>
      </c>
      <c r="AR1783">
        <v>1.52832982492241E-3</v>
      </c>
      <c r="AS1783">
        <v>0</v>
      </c>
      <c r="AT1783">
        <v>4.2948193646522104E-3</v>
      </c>
      <c r="AU1783">
        <v>0</v>
      </c>
      <c r="AV1783">
        <v>0</v>
      </c>
      <c r="AW1783">
        <v>0</v>
      </c>
      <c r="AX1783">
        <v>4.2948193646522104E-3</v>
      </c>
      <c r="AY1783">
        <v>3.1494377522334601E-3</v>
      </c>
      <c r="AZ1783">
        <v>1.73988716723834E-3</v>
      </c>
      <c r="BA1783">
        <v>0</v>
      </c>
      <c r="BB1783">
        <v>4.8893249194718099E-3</v>
      </c>
      <c r="BC1783">
        <v>0</v>
      </c>
      <c r="BD1783">
        <v>0</v>
      </c>
      <c r="BE1783">
        <v>0</v>
      </c>
      <c r="BF1783">
        <v>4.8893249194718099E-3</v>
      </c>
      <c r="BG1783">
        <v>1.96128945113818E-2</v>
      </c>
      <c r="BH1783">
        <v>6.4710632886480102E-2</v>
      </c>
      <c r="BI1783">
        <v>0</v>
      </c>
      <c r="BJ1783">
        <v>8.4323527397862003E-2</v>
      </c>
      <c r="BK1783">
        <v>5.3122444167289602E-3</v>
      </c>
      <c r="BL1783">
        <v>1.5586201884494299E-4</v>
      </c>
      <c r="BM1783">
        <v>0</v>
      </c>
      <c r="BN1783">
        <v>5.4681064355739098E-3</v>
      </c>
      <c r="BO1783">
        <v>0.11800768594578399</v>
      </c>
      <c r="BP1783">
        <v>51.583382059986398</v>
      </c>
    </row>
    <row r="1784" spans="1:68" x14ac:dyDescent="0.25">
      <c r="A1784" t="s">
        <v>6087</v>
      </c>
      <c r="B1784">
        <v>2035</v>
      </c>
      <c r="C1784" t="s">
        <v>6129</v>
      </c>
      <c r="D1784" t="s">
        <v>6089</v>
      </c>
      <c r="E1784" t="s">
        <v>6089</v>
      </c>
      <c r="F1784" t="s">
        <v>6093</v>
      </c>
      <c r="G1784">
        <v>17.4334834218709</v>
      </c>
      <c r="H1784">
        <v>310750.80959178699</v>
      </c>
      <c r="I1784">
        <v>0</v>
      </c>
      <c r="J1784">
        <v>310750.80959178699</v>
      </c>
      <c r="K1784">
        <v>69622.3593935838</v>
      </c>
      <c r="L1784">
        <v>348060.60456932499</v>
      </c>
      <c r="M1784">
        <v>0</v>
      </c>
      <c r="N1784">
        <v>0</v>
      </c>
      <c r="O1784">
        <v>0</v>
      </c>
      <c r="P1784">
        <v>0</v>
      </c>
      <c r="Q1784">
        <v>0</v>
      </c>
      <c r="R1784">
        <v>0</v>
      </c>
      <c r="S1784">
        <v>0</v>
      </c>
      <c r="T1784">
        <v>0</v>
      </c>
      <c r="U1784">
        <v>1.0276323968590501E-3</v>
      </c>
      <c r="V1784">
        <v>2.7273092580715301E-3</v>
      </c>
      <c r="W1784">
        <v>3.7549416549305902E-3</v>
      </c>
      <c r="X1784">
        <v>0</v>
      </c>
      <c r="Y1784">
        <v>0</v>
      </c>
      <c r="Z1784">
        <v>0</v>
      </c>
      <c r="AA1784">
        <v>0</v>
      </c>
      <c r="AB1784">
        <v>4.1105295874362298E-3</v>
      </c>
      <c r="AC1784">
        <v>7.7923121659186799E-3</v>
      </c>
      <c r="AD1784">
        <v>1.19028417533549E-2</v>
      </c>
      <c r="AE1784">
        <v>0</v>
      </c>
      <c r="AF1784">
        <v>0</v>
      </c>
      <c r="AG1784">
        <v>0</v>
      </c>
      <c r="AH1784">
        <v>0</v>
      </c>
      <c r="AI1784">
        <v>0</v>
      </c>
      <c r="AJ1784">
        <v>0</v>
      </c>
      <c r="AK1784">
        <v>0</v>
      </c>
      <c r="AL1784">
        <v>0</v>
      </c>
      <c r="AM1784">
        <v>0</v>
      </c>
      <c r="AN1784">
        <v>0</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0</v>
      </c>
      <c r="BH1784">
        <v>0</v>
      </c>
      <c r="BI1784">
        <v>0</v>
      </c>
      <c r="BJ1784">
        <v>0</v>
      </c>
      <c r="BK1784">
        <v>0</v>
      </c>
      <c r="BL1784">
        <v>0</v>
      </c>
      <c r="BM1784">
        <v>0</v>
      </c>
      <c r="BN1784">
        <v>0</v>
      </c>
      <c r="BO1784">
        <v>0</v>
      </c>
      <c r="BP1784">
        <v>0</v>
      </c>
    </row>
    <row r="1785" spans="1:68" x14ac:dyDescent="0.25">
      <c r="A1785" t="s">
        <v>6087</v>
      </c>
      <c r="B1785">
        <v>2035</v>
      </c>
      <c r="C1785" t="s">
        <v>6130</v>
      </c>
      <c r="D1785" t="s">
        <v>6089</v>
      </c>
      <c r="E1785" t="s">
        <v>6089</v>
      </c>
      <c r="F1785" t="s">
        <v>6092</v>
      </c>
      <c r="G1785">
        <v>2684.4115253912601</v>
      </c>
      <c r="H1785">
        <v>50669982.894339196</v>
      </c>
      <c r="I1785">
        <v>50669982.894339196</v>
      </c>
      <c r="J1785">
        <v>0</v>
      </c>
      <c r="K1785">
        <v>17563073.796609301</v>
      </c>
      <c r="L1785">
        <v>0</v>
      </c>
      <c r="M1785">
        <v>6.8675789459222099</v>
      </c>
      <c r="N1785">
        <v>6.6890509432528306E-2</v>
      </c>
      <c r="O1785">
        <v>6.4292420610601102</v>
      </c>
      <c r="P1785">
        <v>13.363711516414799</v>
      </c>
      <c r="Q1785">
        <v>7.4784370606270203E-2</v>
      </c>
      <c r="R1785">
        <v>0</v>
      </c>
      <c r="S1785">
        <v>8.5416737471950294E-3</v>
      </c>
      <c r="T1785">
        <v>8.3326044353465301E-2</v>
      </c>
      <c r="U1785">
        <v>0.16756228581736299</v>
      </c>
      <c r="V1785">
        <v>0.880630839554844</v>
      </c>
      <c r="W1785">
        <v>1.1315191697256699</v>
      </c>
      <c r="X1785">
        <v>8.1334826425797604E-2</v>
      </c>
      <c r="Y1785">
        <v>0</v>
      </c>
      <c r="Z1785">
        <v>9.2898495498690403E-3</v>
      </c>
      <c r="AA1785">
        <v>9.0624675975666605E-2</v>
      </c>
      <c r="AB1785">
        <v>0.67024914326945395</v>
      </c>
      <c r="AC1785">
        <v>2.5160881130138399</v>
      </c>
      <c r="AD1785">
        <v>3.2769619322589598</v>
      </c>
      <c r="AE1785">
        <v>90506.989698625795</v>
      </c>
      <c r="AF1785">
        <v>479.75536431373598</v>
      </c>
      <c r="AG1785">
        <v>774.35703745542503</v>
      </c>
      <c r="AH1785">
        <v>91761.102100395001</v>
      </c>
      <c r="AI1785">
        <v>0.25515915448873899</v>
      </c>
      <c r="AJ1785">
        <v>0.264042971360404</v>
      </c>
      <c r="AK1785">
        <v>0.76722052875243396</v>
      </c>
      <c r="AL1785">
        <v>1.28642265460157</v>
      </c>
      <c r="AM1785">
        <v>0.52638187005974502</v>
      </c>
      <c r="AN1785">
        <v>6.2760636966923099E-3</v>
      </c>
      <c r="AO1785">
        <v>0.57423221499765897</v>
      </c>
      <c r="AP1785">
        <v>1.1068901487540901</v>
      </c>
      <c r="AQ1785">
        <v>1.0598744074322899</v>
      </c>
      <c r="AR1785">
        <v>0.98192517427617698</v>
      </c>
      <c r="AS1785">
        <v>3.80417926955234</v>
      </c>
      <c r="AT1785">
        <v>5.8459788512608197</v>
      </c>
      <c r="AU1785">
        <v>1.8892230372833401</v>
      </c>
      <c r="AV1785">
        <v>0.36553015569533798</v>
      </c>
      <c r="AW1785">
        <v>3.5445765343271298</v>
      </c>
      <c r="AX1785">
        <v>11.645308578566601</v>
      </c>
      <c r="AY1785">
        <v>1.5465662473578901</v>
      </c>
      <c r="AZ1785">
        <v>1.43282290931584</v>
      </c>
      <c r="BA1785">
        <v>4.1650974597303598</v>
      </c>
      <c r="BB1785">
        <v>7.1444866164040999</v>
      </c>
      <c r="BC1785">
        <v>1.8892230372833401</v>
      </c>
      <c r="BD1785">
        <v>0.36553015569518799</v>
      </c>
      <c r="BE1785">
        <v>3.5445765343256701</v>
      </c>
      <c r="BF1785">
        <v>12.943816343708299</v>
      </c>
      <c r="BG1785">
        <v>18.397149105767198</v>
      </c>
      <c r="BH1785">
        <v>14.0220047301538</v>
      </c>
      <c r="BI1785">
        <v>74.611348938355903</v>
      </c>
      <c r="BJ1785">
        <v>107.030502774277</v>
      </c>
      <c r="BK1785">
        <v>0.894753736391663</v>
      </c>
      <c r="BL1785">
        <v>4.7428702048652504E-3</v>
      </c>
      <c r="BM1785">
        <v>7.6553076715017501E-3</v>
      </c>
      <c r="BN1785">
        <v>0.90715191426802999</v>
      </c>
      <c r="BO1785">
        <v>2.5134335667424699</v>
      </c>
      <c r="BP1785">
        <v>9676.09356365438</v>
      </c>
    </row>
    <row r="1786" spans="1:68" x14ac:dyDescent="0.25">
      <c r="A1786" t="s">
        <v>6087</v>
      </c>
      <c r="B1786">
        <v>2035</v>
      </c>
      <c r="C1786" t="s">
        <v>6130</v>
      </c>
      <c r="D1786" t="s">
        <v>6089</v>
      </c>
      <c r="E1786" t="s">
        <v>6089</v>
      </c>
      <c r="F1786" t="s">
        <v>6093</v>
      </c>
      <c r="G1786">
        <v>706.29898642254295</v>
      </c>
      <c r="H1786">
        <v>20785947.978698399</v>
      </c>
      <c r="I1786">
        <v>0</v>
      </c>
      <c r="J1786">
        <v>20785947.978698399</v>
      </c>
      <c r="K1786">
        <v>4621043.0493519101</v>
      </c>
      <c r="L1786">
        <v>24266075.104200099</v>
      </c>
      <c r="M1786">
        <v>0</v>
      </c>
      <c r="N1786">
        <v>0</v>
      </c>
      <c r="O1786">
        <v>0</v>
      </c>
      <c r="P1786">
        <v>0</v>
      </c>
      <c r="Q1786">
        <v>0</v>
      </c>
      <c r="R1786">
        <v>0</v>
      </c>
      <c r="S1786">
        <v>0</v>
      </c>
      <c r="T1786">
        <v>0</v>
      </c>
      <c r="U1786">
        <v>6.8737756700143399E-2</v>
      </c>
      <c r="V1786">
        <v>0.18062712649415</v>
      </c>
      <c r="W1786">
        <v>0.24936488319429401</v>
      </c>
      <c r="X1786">
        <v>0</v>
      </c>
      <c r="Y1786">
        <v>0</v>
      </c>
      <c r="Z1786">
        <v>0</v>
      </c>
      <c r="AA1786">
        <v>0</v>
      </c>
      <c r="AB1786">
        <v>0.27495102680057298</v>
      </c>
      <c r="AC1786">
        <v>0.51607750426900201</v>
      </c>
      <c r="AD1786">
        <v>0.79102853106957505</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v>0</v>
      </c>
      <c r="BK1786">
        <v>0</v>
      </c>
      <c r="BL1786">
        <v>0</v>
      </c>
      <c r="BM1786">
        <v>0</v>
      </c>
      <c r="BN1786">
        <v>0</v>
      </c>
      <c r="BO1786">
        <v>0</v>
      </c>
      <c r="BP1786">
        <v>0</v>
      </c>
    </row>
    <row r="1787" spans="1:68" x14ac:dyDescent="0.25">
      <c r="A1787" t="s">
        <v>6087</v>
      </c>
      <c r="B1787">
        <v>2035</v>
      </c>
      <c r="C1787" t="s">
        <v>6131</v>
      </c>
      <c r="D1787" t="s">
        <v>6089</v>
      </c>
      <c r="E1787" t="s">
        <v>6089</v>
      </c>
      <c r="F1787" t="s">
        <v>6090</v>
      </c>
      <c r="G1787">
        <v>2202.4833488936802</v>
      </c>
      <c r="H1787">
        <v>142317499.30784699</v>
      </c>
      <c r="I1787">
        <v>142317499.30784699</v>
      </c>
      <c r="J1787">
        <v>0</v>
      </c>
      <c r="K1787">
        <v>15791277.0155639</v>
      </c>
      <c r="L1787">
        <v>0</v>
      </c>
      <c r="M1787">
        <v>196.07748276455499</v>
      </c>
      <c r="N1787">
        <v>63.4572336101158</v>
      </c>
      <c r="O1787">
        <v>29.522211160438601</v>
      </c>
      <c r="P1787">
        <v>289.05692753510999</v>
      </c>
      <c r="Q1787">
        <v>4.6365858505200199</v>
      </c>
      <c r="R1787">
        <v>3.2181733523402103E-2</v>
      </c>
      <c r="S1787">
        <v>0</v>
      </c>
      <c r="T1787">
        <v>4.6687675840434304</v>
      </c>
      <c r="U1787">
        <v>1.4119037030397299</v>
      </c>
      <c r="V1787">
        <v>4.4174019894793197</v>
      </c>
      <c r="W1787">
        <v>10.498073276562399</v>
      </c>
      <c r="X1787">
        <v>4.8462316881355498</v>
      </c>
      <c r="Y1787">
        <v>3.3636848709002902E-2</v>
      </c>
      <c r="Z1787">
        <v>0</v>
      </c>
      <c r="AA1787">
        <v>4.8798685368445502</v>
      </c>
      <c r="AB1787">
        <v>5.64761481215894</v>
      </c>
      <c r="AC1787">
        <v>12.6211485413695</v>
      </c>
      <c r="AD1787">
        <v>23.148631890373</v>
      </c>
      <c r="AE1787">
        <v>205928.66909119199</v>
      </c>
      <c r="AF1787">
        <v>15608.401567929801</v>
      </c>
      <c r="AG1787">
        <v>0</v>
      </c>
      <c r="AH1787">
        <v>221537.07065912199</v>
      </c>
      <c r="AI1787">
        <v>8.4557645473492704E-2</v>
      </c>
      <c r="AJ1787">
        <v>0.36710680370056198</v>
      </c>
      <c r="AK1787">
        <v>0</v>
      </c>
      <c r="AL1787">
        <v>0.45166444917405402</v>
      </c>
      <c r="AM1787">
        <v>32.444145677532902</v>
      </c>
      <c r="AN1787">
        <v>2.45911002337948</v>
      </c>
      <c r="AO1787">
        <v>0</v>
      </c>
      <c r="AP1787">
        <v>34.903255700912403</v>
      </c>
      <c r="AQ1787">
        <v>1.82050291949526</v>
      </c>
      <c r="AR1787">
        <v>7.9037088149877004</v>
      </c>
      <c r="AS1787">
        <v>0</v>
      </c>
      <c r="AT1787">
        <v>9.7242117344829708</v>
      </c>
      <c r="AU1787">
        <v>0</v>
      </c>
      <c r="AV1787">
        <v>0</v>
      </c>
      <c r="AW1787">
        <v>0</v>
      </c>
      <c r="AX1787">
        <v>9.7242117344829708</v>
      </c>
      <c r="AY1787">
        <v>2.07250399481706</v>
      </c>
      <c r="AZ1787">
        <v>8.9977708453630498</v>
      </c>
      <c r="BA1787">
        <v>0</v>
      </c>
      <c r="BB1787">
        <v>11.070274840180099</v>
      </c>
      <c r="BC1787">
        <v>0</v>
      </c>
      <c r="BD1787">
        <v>0</v>
      </c>
      <c r="BE1787">
        <v>0</v>
      </c>
      <c r="BF1787">
        <v>11.070274840180099</v>
      </c>
      <c r="BG1787">
        <v>6.2483779693032897</v>
      </c>
      <c r="BH1787">
        <v>116.77629348868599</v>
      </c>
      <c r="BI1787">
        <v>0</v>
      </c>
      <c r="BJ1787">
        <v>123.02467145799</v>
      </c>
      <c r="BK1787">
        <v>1.95002135318762</v>
      </c>
      <c r="BL1787">
        <v>0.14780222919379801</v>
      </c>
      <c r="BM1787">
        <v>0</v>
      </c>
      <c r="BN1787">
        <v>2.09782358238142</v>
      </c>
      <c r="BO1787">
        <v>34.513191738979799</v>
      </c>
      <c r="BP1787">
        <v>19789.818764395099</v>
      </c>
    </row>
    <row r="1788" spans="1:68" x14ac:dyDescent="0.25">
      <c r="A1788" t="s">
        <v>6087</v>
      </c>
      <c r="B1788">
        <v>2035</v>
      </c>
      <c r="C1788" t="s">
        <v>6131</v>
      </c>
      <c r="D1788" t="s">
        <v>6089</v>
      </c>
      <c r="E1788" t="s">
        <v>6089</v>
      </c>
      <c r="F1788" t="s">
        <v>6093</v>
      </c>
      <c r="G1788">
        <v>437.024969773777</v>
      </c>
      <c r="H1788">
        <v>30327646.142724</v>
      </c>
      <c r="I1788">
        <v>0</v>
      </c>
      <c r="J1788">
        <v>30327646.142724</v>
      </c>
      <c r="K1788">
        <v>3133364.1472852398</v>
      </c>
      <c r="L1788">
        <v>55376039.921259798</v>
      </c>
      <c r="M1788">
        <v>0</v>
      </c>
      <c r="N1788">
        <v>0</v>
      </c>
      <c r="O1788">
        <v>0</v>
      </c>
      <c r="P1788">
        <v>0</v>
      </c>
      <c r="Q1788">
        <v>0</v>
      </c>
      <c r="R1788">
        <v>0</v>
      </c>
      <c r="S1788">
        <v>0</v>
      </c>
      <c r="T1788">
        <v>0</v>
      </c>
      <c r="U1788">
        <v>0.30087456638601601</v>
      </c>
      <c r="V1788">
        <v>0.47874145139416702</v>
      </c>
      <c r="W1788">
        <v>0.77961601778018397</v>
      </c>
      <c r="X1788">
        <v>0</v>
      </c>
      <c r="Y1788">
        <v>0</v>
      </c>
      <c r="Z1788">
        <v>0</v>
      </c>
      <c r="AA1788">
        <v>0</v>
      </c>
      <c r="AB1788">
        <v>1.20349826554406</v>
      </c>
      <c r="AC1788">
        <v>1.36783271826905</v>
      </c>
      <c r="AD1788">
        <v>2.5713309838131102</v>
      </c>
      <c r="AE1788">
        <v>0</v>
      </c>
      <c r="AF1788">
        <v>0</v>
      </c>
      <c r="AG1788">
        <v>0</v>
      </c>
      <c r="AH1788">
        <v>0</v>
      </c>
      <c r="AI1788">
        <v>0</v>
      </c>
      <c r="AJ1788">
        <v>0</v>
      </c>
      <c r="AK1788">
        <v>0</v>
      </c>
      <c r="AL1788">
        <v>0</v>
      </c>
      <c r="AM1788">
        <v>0</v>
      </c>
      <c r="AN1788">
        <v>0</v>
      </c>
      <c r="AO1788">
        <v>0</v>
      </c>
      <c r="AP1788">
        <v>0</v>
      </c>
      <c r="AQ1788">
        <v>0</v>
      </c>
      <c r="AR1788">
        <v>0</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v>0</v>
      </c>
      <c r="BK1788">
        <v>0</v>
      </c>
      <c r="BL1788">
        <v>0</v>
      </c>
      <c r="BM1788">
        <v>0</v>
      </c>
      <c r="BN1788">
        <v>0</v>
      </c>
      <c r="BO1788">
        <v>0</v>
      </c>
      <c r="BP1788">
        <v>0</v>
      </c>
    </row>
    <row r="1789" spans="1:68" x14ac:dyDescent="0.25">
      <c r="A1789" t="s">
        <v>6087</v>
      </c>
      <c r="B1789">
        <v>2035</v>
      </c>
      <c r="C1789" t="s">
        <v>6132</v>
      </c>
      <c r="D1789" t="s">
        <v>6089</v>
      </c>
      <c r="E1789" t="s">
        <v>6089</v>
      </c>
      <c r="F1789" t="s">
        <v>6090</v>
      </c>
      <c r="G1789">
        <v>2284.14685120898</v>
      </c>
      <c r="H1789">
        <v>204265759.341582</v>
      </c>
      <c r="I1789">
        <v>204265759.341582</v>
      </c>
      <c r="J1789">
        <v>0</v>
      </c>
      <c r="K1789">
        <v>16376784.727924099</v>
      </c>
      <c r="L1789">
        <v>0</v>
      </c>
      <c r="M1789">
        <v>301.62147494971799</v>
      </c>
      <c r="N1789">
        <v>120.225820088906</v>
      </c>
      <c r="O1789">
        <v>42.809388289943698</v>
      </c>
      <c r="P1789">
        <v>464.65668332856899</v>
      </c>
      <c r="Q1789">
        <v>6.3937060745240801</v>
      </c>
      <c r="R1789">
        <v>4.1422829245308303E-2</v>
      </c>
      <c r="S1789">
        <v>0</v>
      </c>
      <c r="T1789">
        <v>6.4351289037693897</v>
      </c>
      <c r="U1789">
        <v>2.0264801125738998</v>
      </c>
      <c r="V1789">
        <v>6.3768999901547998</v>
      </c>
      <c r="W1789">
        <v>14.8385090064981</v>
      </c>
      <c r="X1789">
        <v>6.6828010915635501</v>
      </c>
      <c r="Y1789">
        <v>4.32957857726987E-2</v>
      </c>
      <c r="Z1789">
        <v>0</v>
      </c>
      <c r="AA1789">
        <v>6.7260968773362499</v>
      </c>
      <c r="AB1789">
        <v>8.1059204502956295</v>
      </c>
      <c r="AC1789">
        <v>18.2197142575851</v>
      </c>
      <c r="AD1789">
        <v>33.051731585216999</v>
      </c>
      <c r="AE1789">
        <v>281910.55130823498</v>
      </c>
      <c r="AF1789">
        <v>19199.407156116999</v>
      </c>
      <c r="AG1789">
        <v>0</v>
      </c>
      <c r="AH1789">
        <v>301109.95846435201</v>
      </c>
      <c r="AI1789">
        <v>0.11764263660532399</v>
      </c>
      <c r="AJ1789">
        <v>0.47252270169440502</v>
      </c>
      <c r="AK1789">
        <v>0</v>
      </c>
      <c r="AL1789">
        <v>0.59016533829972895</v>
      </c>
      <c r="AM1789">
        <v>44.415122163624901</v>
      </c>
      <c r="AN1789">
        <v>3.0248744161964298</v>
      </c>
      <c r="AO1789">
        <v>0</v>
      </c>
      <c r="AP1789">
        <v>47.439996579821297</v>
      </c>
      <c r="AQ1789">
        <v>2.53281370593806</v>
      </c>
      <c r="AR1789">
        <v>10.1732841914587</v>
      </c>
      <c r="AS1789">
        <v>0</v>
      </c>
      <c r="AT1789">
        <v>12.7060978973968</v>
      </c>
      <c r="AU1789">
        <v>0</v>
      </c>
      <c r="AV1789">
        <v>0</v>
      </c>
      <c r="AW1789">
        <v>0</v>
      </c>
      <c r="AX1789">
        <v>12.7060978973968</v>
      </c>
      <c r="AY1789">
        <v>2.8834156031671698</v>
      </c>
      <c r="AZ1789">
        <v>11.5815096484728</v>
      </c>
      <c r="BA1789">
        <v>0</v>
      </c>
      <c r="BB1789">
        <v>14.46492525164</v>
      </c>
      <c r="BC1789">
        <v>0</v>
      </c>
      <c r="BD1789">
        <v>0</v>
      </c>
      <c r="BE1789">
        <v>0</v>
      </c>
      <c r="BF1789">
        <v>14.46492525164</v>
      </c>
      <c r="BG1789">
        <v>8.7084015226483196</v>
      </c>
      <c r="BH1789">
        <v>150.30788800997601</v>
      </c>
      <c r="BI1789">
        <v>0</v>
      </c>
      <c r="BJ1789">
        <v>159.016289532624</v>
      </c>
      <c r="BK1789">
        <v>2.6695243414432599</v>
      </c>
      <c r="BL1789">
        <v>0.18180690473161801</v>
      </c>
      <c r="BM1789">
        <v>0</v>
      </c>
      <c r="BN1789">
        <v>2.8513312461748801</v>
      </c>
      <c r="BO1789">
        <v>49.536166333380798</v>
      </c>
      <c r="BP1789">
        <v>26898.033310790699</v>
      </c>
    </row>
    <row r="1790" spans="1:68" x14ac:dyDescent="0.25">
      <c r="A1790" t="s">
        <v>6087</v>
      </c>
      <c r="B1790">
        <v>2035</v>
      </c>
      <c r="C1790" t="s">
        <v>6133</v>
      </c>
      <c r="D1790" t="s">
        <v>6089</v>
      </c>
      <c r="E1790" t="s">
        <v>6089</v>
      </c>
      <c r="F1790" t="s">
        <v>6090</v>
      </c>
      <c r="G1790">
        <v>987.26661829610998</v>
      </c>
      <c r="H1790">
        <v>74206121.993533999</v>
      </c>
      <c r="I1790">
        <v>74206121.993533999</v>
      </c>
      <c r="J1790">
        <v>0</v>
      </c>
      <c r="K1790">
        <v>7078464.7091947198</v>
      </c>
      <c r="L1790">
        <v>0</v>
      </c>
      <c r="M1790">
        <v>112.475433803733</v>
      </c>
      <c r="N1790">
        <v>51.963624150624497</v>
      </c>
      <c r="O1790">
        <v>18.511314512659801</v>
      </c>
      <c r="P1790">
        <v>182.95037246701699</v>
      </c>
      <c r="Q1790">
        <v>2.4583644547508099</v>
      </c>
      <c r="R1790">
        <v>1.7904004958186899E-2</v>
      </c>
      <c r="S1790">
        <v>0</v>
      </c>
      <c r="T1790">
        <v>2.4762684597089901</v>
      </c>
      <c r="U1790">
        <v>0.73618422850626797</v>
      </c>
      <c r="V1790">
        <v>2.3077724299365499</v>
      </c>
      <c r="W1790">
        <v>5.5202251181518101</v>
      </c>
      <c r="X1790">
        <v>2.56952078656394</v>
      </c>
      <c r="Y1790">
        <v>1.8713544614550801E-2</v>
      </c>
      <c r="Z1790">
        <v>0</v>
      </c>
      <c r="AA1790">
        <v>2.5882343311784899</v>
      </c>
      <c r="AB1790">
        <v>2.9447369140250701</v>
      </c>
      <c r="AC1790">
        <v>6.5936355141044301</v>
      </c>
      <c r="AD1790">
        <v>12.126606759307901</v>
      </c>
      <c r="AE1790">
        <v>102865.707176418</v>
      </c>
      <c r="AF1790">
        <v>8323.0279894093892</v>
      </c>
      <c r="AG1790">
        <v>0</v>
      </c>
      <c r="AH1790">
        <v>111188.73516582799</v>
      </c>
      <c r="AI1790">
        <v>4.3997490628292099E-2</v>
      </c>
      <c r="AJ1790">
        <v>0.20423648595310001</v>
      </c>
      <c r="AK1790">
        <v>0</v>
      </c>
      <c r="AL1790">
        <v>0.24823397658139201</v>
      </c>
      <c r="AM1790">
        <v>16.2065340565876</v>
      </c>
      <c r="AN1790">
        <v>1.31129644919426</v>
      </c>
      <c r="AO1790">
        <v>0</v>
      </c>
      <c r="AP1790">
        <v>17.517830505781799</v>
      </c>
      <c r="AQ1790">
        <v>0.94725390815642496</v>
      </c>
      <c r="AR1790">
        <v>4.3971555364751804</v>
      </c>
      <c r="AS1790">
        <v>0</v>
      </c>
      <c r="AT1790">
        <v>5.3444094446315997</v>
      </c>
      <c r="AU1790">
        <v>0</v>
      </c>
      <c r="AV1790">
        <v>0</v>
      </c>
      <c r="AW1790">
        <v>0</v>
      </c>
      <c r="AX1790">
        <v>5.3444094446315997</v>
      </c>
      <c r="AY1790">
        <v>1.07837646824788</v>
      </c>
      <c r="AZ1790">
        <v>5.0058268611309797</v>
      </c>
      <c r="BA1790">
        <v>0</v>
      </c>
      <c r="BB1790">
        <v>6.0842033293788598</v>
      </c>
      <c r="BC1790">
        <v>0</v>
      </c>
      <c r="BD1790">
        <v>0</v>
      </c>
      <c r="BE1790">
        <v>0</v>
      </c>
      <c r="BF1790">
        <v>6.0842033293788598</v>
      </c>
      <c r="BG1790">
        <v>3.24560664474836</v>
      </c>
      <c r="BH1790">
        <v>64.9682547883708</v>
      </c>
      <c r="BI1790">
        <v>0</v>
      </c>
      <c r="BJ1790">
        <v>68.213861433119106</v>
      </c>
      <c r="BK1790">
        <v>0.97407673438579501</v>
      </c>
      <c r="BL1790">
        <v>7.8814097979428593E-2</v>
      </c>
      <c r="BM1790">
        <v>0</v>
      </c>
      <c r="BN1790">
        <v>1.05289083236522</v>
      </c>
      <c r="BO1790">
        <v>17.995609317368999</v>
      </c>
      <c r="BP1790">
        <v>9932.4456671173393</v>
      </c>
    </row>
    <row r="1791" spans="1:68" x14ac:dyDescent="0.25">
      <c r="A1791" t="s">
        <v>6087</v>
      </c>
      <c r="B1791">
        <v>2035</v>
      </c>
      <c r="C1791" t="s">
        <v>6134</v>
      </c>
      <c r="D1791" t="s">
        <v>6089</v>
      </c>
      <c r="E1791" t="s">
        <v>6089</v>
      </c>
      <c r="F1791" t="s">
        <v>6090</v>
      </c>
      <c r="G1791">
        <v>475.49403149461699</v>
      </c>
      <c r="H1791">
        <v>39493642.981259301</v>
      </c>
      <c r="I1791">
        <v>39493642.981259301</v>
      </c>
      <c r="J1791">
        <v>0</v>
      </c>
      <c r="K1791">
        <v>2427073.6948385998</v>
      </c>
      <c r="L1791">
        <v>0</v>
      </c>
      <c r="M1791">
        <v>54.496782035934999</v>
      </c>
      <c r="N1791">
        <v>4.8637350899867302</v>
      </c>
      <c r="O1791">
        <v>5.3051188569550298</v>
      </c>
      <c r="P1791">
        <v>64.665635982876793</v>
      </c>
      <c r="Q1791">
        <v>0.69346285933296703</v>
      </c>
      <c r="R1791">
        <v>2.2762887628878202E-3</v>
      </c>
      <c r="S1791">
        <v>0</v>
      </c>
      <c r="T1791">
        <v>0.69573914809585502</v>
      </c>
      <c r="U1791">
        <v>0.39180860431054298</v>
      </c>
      <c r="V1791">
        <v>1.40221019924664</v>
      </c>
      <c r="W1791">
        <v>2.4897579516530302</v>
      </c>
      <c r="X1791">
        <v>0.72481817263614001</v>
      </c>
      <c r="Y1791">
        <v>2.3792124398638202E-3</v>
      </c>
      <c r="Z1791">
        <v>0</v>
      </c>
      <c r="AA1791">
        <v>0.72719738507600395</v>
      </c>
      <c r="AB1791">
        <v>1.5672344172421699</v>
      </c>
      <c r="AC1791">
        <v>4.0063148549904</v>
      </c>
      <c r="AD1791">
        <v>6.3007466573085704</v>
      </c>
      <c r="AE1791">
        <v>61200.693683313802</v>
      </c>
      <c r="AF1791">
        <v>1103.6553353601601</v>
      </c>
      <c r="AG1791">
        <v>0</v>
      </c>
      <c r="AH1791">
        <v>62304.349018674002</v>
      </c>
      <c r="AI1791">
        <v>2.0218649327380499E-2</v>
      </c>
      <c r="AJ1791">
        <v>2.5966358672328101E-2</v>
      </c>
      <c r="AK1791">
        <v>0</v>
      </c>
      <c r="AL1791">
        <v>4.6185007999708698E-2</v>
      </c>
      <c r="AM1791">
        <v>9.6421942131243803</v>
      </c>
      <c r="AN1791">
        <v>0.173881347537651</v>
      </c>
      <c r="AO1791">
        <v>0</v>
      </c>
      <c r="AP1791">
        <v>9.8160755606620391</v>
      </c>
      <c r="AQ1791">
        <v>0.43530197562426198</v>
      </c>
      <c r="AR1791">
        <v>0.55904858167382998</v>
      </c>
      <c r="AS1791">
        <v>0</v>
      </c>
      <c r="AT1791">
        <v>0.99435055729809296</v>
      </c>
      <c r="AU1791">
        <v>0</v>
      </c>
      <c r="AV1791">
        <v>0</v>
      </c>
      <c r="AW1791">
        <v>0</v>
      </c>
      <c r="AX1791">
        <v>0.99435055729809296</v>
      </c>
      <c r="AY1791">
        <v>0.49555816350086801</v>
      </c>
      <c r="AZ1791">
        <v>0.63643425473717696</v>
      </c>
      <c r="BA1791">
        <v>0</v>
      </c>
      <c r="BB1791">
        <v>1.1319924182380401</v>
      </c>
      <c r="BC1791">
        <v>0</v>
      </c>
      <c r="BD1791">
        <v>0</v>
      </c>
      <c r="BE1791">
        <v>0</v>
      </c>
      <c r="BF1791">
        <v>1.1319924182380401</v>
      </c>
      <c r="BG1791">
        <v>2.75419655562315</v>
      </c>
      <c r="BH1791">
        <v>8.2604010415775608</v>
      </c>
      <c r="BI1791">
        <v>0</v>
      </c>
      <c r="BJ1791">
        <v>11.0145975972007</v>
      </c>
      <c r="BK1791">
        <v>0.57953397183132205</v>
      </c>
      <c r="BL1791">
        <v>1.0450956051965299E-2</v>
      </c>
      <c r="BM1791">
        <v>0</v>
      </c>
      <c r="BN1791">
        <v>0.58998492788328705</v>
      </c>
      <c r="BO1791">
        <v>9.5775409159951401</v>
      </c>
      <c r="BP1791">
        <v>5565.6228171869898</v>
      </c>
    </row>
    <row r="1792" spans="1:68" x14ac:dyDescent="0.25">
      <c r="A1792" t="s">
        <v>6087</v>
      </c>
      <c r="B1792">
        <v>2035</v>
      </c>
      <c r="C1792" t="s">
        <v>6134</v>
      </c>
      <c r="D1792" t="s">
        <v>6089</v>
      </c>
      <c r="E1792" t="s">
        <v>6089</v>
      </c>
      <c r="F1792" t="s">
        <v>6093</v>
      </c>
      <c r="G1792">
        <v>70.821317918965804</v>
      </c>
      <c r="H1792">
        <v>7193469.1382687902</v>
      </c>
      <c r="I1792">
        <v>0</v>
      </c>
      <c r="J1792">
        <v>7193469.1382687902</v>
      </c>
      <c r="K1792">
        <v>361494.66948013502</v>
      </c>
      <c r="L1792">
        <v>13091878.1531568</v>
      </c>
      <c r="M1792">
        <v>0</v>
      </c>
      <c r="N1792">
        <v>0</v>
      </c>
      <c r="O1792">
        <v>0</v>
      </c>
      <c r="P1792">
        <v>0</v>
      </c>
      <c r="Q1792">
        <v>0</v>
      </c>
      <c r="R1792">
        <v>0</v>
      </c>
      <c r="S1792">
        <v>0</v>
      </c>
      <c r="T1792">
        <v>0</v>
      </c>
      <c r="U1792">
        <v>7.1364981563070501E-2</v>
      </c>
      <c r="V1792">
        <v>0.130465192004734</v>
      </c>
      <c r="W1792">
        <v>0.201830173567804</v>
      </c>
      <c r="X1792">
        <v>0</v>
      </c>
      <c r="Y1792">
        <v>0</v>
      </c>
      <c r="Z1792">
        <v>0</v>
      </c>
      <c r="AA1792">
        <v>0</v>
      </c>
      <c r="AB1792">
        <v>0.285459926252282</v>
      </c>
      <c r="AC1792">
        <v>0.37275769144209803</v>
      </c>
      <c r="AD1792">
        <v>0.65821761769438003</v>
      </c>
      <c r="AE1792">
        <v>0</v>
      </c>
      <c r="AF1792">
        <v>0</v>
      </c>
      <c r="AG1792">
        <v>0</v>
      </c>
      <c r="AH1792">
        <v>0</v>
      </c>
      <c r="AI1792">
        <v>0</v>
      </c>
      <c r="AJ1792">
        <v>0</v>
      </c>
      <c r="AK1792">
        <v>0</v>
      </c>
      <c r="AL1792">
        <v>0</v>
      </c>
      <c r="AM1792">
        <v>0</v>
      </c>
      <c r="AN1792">
        <v>0</v>
      </c>
      <c r="AO1792">
        <v>0</v>
      </c>
      <c r="AP1792">
        <v>0</v>
      </c>
      <c r="AQ1792">
        <v>0</v>
      </c>
      <c r="AR1792">
        <v>0</v>
      </c>
      <c r="AS1792">
        <v>0</v>
      </c>
      <c r="AT1792">
        <v>0</v>
      </c>
      <c r="AU1792">
        <v>0</v>
      </c>
      <c r="AV1792">
        <v>0</v>
      </c>
      <c r="AW1792">
        <v>0</v>
      </c>
      <c r="AX1792">
        <v>0</v>
      </c>
      <c r="AY1792">
        <v>0</v>
      </c>
      <c r="AZ1792">
        <v>0</v>
      </c>
      <c r="BA1792">
        <v>0</v>
      </c>
      <c r="BB1792">
        <v>0</v>
      </c>
      <c r="BC1792">
        <v>0</v>
      </c>
      <c r="BD1792">
        <v>0</v>
      </c>
      <c r="BE1792">
        <v>0</v>
      </c>
      <c r="BF1792">
        <v>0</v>
      </c>
      <c r="BG1792">
        <v>0</v>
      </c>
      <c r="BH1792">
        <v>0</v>
      </c>
      <c r="BI1792">
        <v>0</v>
      </c>
      <c r="BJ1792">
        <v>0</v>
      </c>
      <c r="BK1792">
        <v>0</v>
      </c>
      <c r="BL1792">
        <v>0</v>
      </c>
      <c r="BM1792">
        <v>0</v>
      </c>
      <c r="BN1792">
        <v>0</v>
      </c>
      <c r="BO1792">
        <v>0</v>
      </c>
      <c r="BP1792">
        <v>0</v>
      </c>
    </row>
    <row r="1793" spans="1:68" x14ac:dyDescent="0.25">
      <c r="A1793" t="s">
        <v>6087</v>
      </c>
      <c r="B1793">
        <v>2035</v>
      </c>
      <c r="C1793" t="s">
        <v>6135</v>
      </c>
      <c r="D1793" t="s">
        <v>6089</v>
      </c>
      <c r="E1793" t="s">
        <v>6089</v>
      </c>
      <c r="F1793" t="s">
        <v>6090</v>
      </c>
      <c r="G1793">
        <v>240.46282916351501</v>
      </c>
      <c r="H1793">
        <v>14045443.6661851</v>
      </c>
      <c r="I1793">
        <v>14045443.6661851</v>
      </c>
      <c r="J1793">
        <v>0</v>
      </c>
      <c r="K1793">
        <v>1227399.22815591</v>
      </c>
      <c r="L1793">
        <v>0</v>
      </c>
      <c r="M1793">
        <v>23.801429116971999</v>
      </c>
      <c r="N1793">
        <v>2.8930341966984501</v>
      </c>
      <c r="O1793">
        <v>2.9745594909098001</v>
      </c>
      <c r="P1793">
        <v>29.669022804580301</v>
      </c>
      <c r="Q1793">
        <v>0.30830551554006203</v>
      </c>
      <c r="R1793">
        <v>1.15114554476446E-3</v>
      </c>
      <c r="S1793">
        <v>0</v>
      </c>
      <c r="T1793">
        <v>0.309456661084827</v>
      </c>
      <c r="U1793">
        <v>0.13934206278163999</v>
      </c>
      <c r="V1793">
        <v>0.478422416532853</v>
      </c>
      <c r="W1793">
        <v>0.92722114039932102</v>
      </c>
      <c r="X1793">
        <v>0.32224572286732001</v>
      </c>
      <c r="Y1793">
        <v>1.2031952381660099E-3</v>
      </c>
      <c r="Z1793">
        <v>0</v>
      </c>
      <c r="AA1793">
        <v>0.32344891810548598</v>
      </c>
      <c r="AB1793">
        <v>0.55736825112656296</v>
      </c>
      <c r="AC1793">
        <v>1.36692119009386</v>
      </c>
      <c r="AD1793">
        <v>2.2477383593259099</v>
      </c>
      <c r="AE1793">
        <v>23868.4152743458</v>
      </c>
      <c r="AF1793">
        <v>615.08706669984497</v>
      </c>
      <c r="AG1793">
        <v>0</v>
      </c>
      <c r="AH1793">
        <v>24483.5023410457</v>
      </c>
      <c r="AI1793">
        <v>8.1611396388691498E-3</v>
      </c>
      <c r="AJ1793">
        <v>1.3131487791331499E-2</v>
      </c>
      <c r="AK1793">
        <v>0</v>
      </c>
      <c r="AL1793">
        <v>2.1292627430200699E-2</v>
      </c>
      <c r="AM1793">
        <v>3.76047854662627</v>
      </c>
      <c r="AN1793">
        <v>9.6907217846093005E-2</v>
      </c>
      <c r="AO1793">
        <v>0</v>
      </c>
      <c r="AP1793">
        <v>3.8573857644723599</v>
      </c>
      <c r="AQ1793">
        <v>0.17570709846252</v>
      </c>
      <c r="AR1793">
        <v>0.282717331207261</v>
      </c>
      <c r="AS1793">
        <v>0</v>
      </c>
      <c r="AT1793">
        <v>0.45842442966978098</v>
      </c>
      <c r="AU1793">
        <v>0</v>
      </c>
      <c r="AV1793">
        <v>0</v>
      </c>
      <c r="AW1793">
        <v>0</v>
      </c>
      <c r="AX1793">
        <v>0.45842442966978098</v>
      </c>
      <c r="AY1793">
        <v>0.20002915654881101</v>
      </c>
      <c r="AZ1793">
        <v>0.32185216077188</v>
      </c>
      <c r="BA1793">
        <v>0</v>
      </c>
      <c r="BB1793">
        <v>0.52188131732069198</v>
      </c>
      <c r="BC1793">
        <v>0</v>
      </c>
      <c r="BD1793">
        <v>0</v>
      </c>
      <c r="BE1793">
        <v>0</v>
      </c>
      <c r="BF1793">
        <v>0.52188131732069198</v>
      </c>
      <c r="BG1793">
        <v>1.2989846843831601</v>
      </c>
      <c r="BH1793">
        <v>4.1773803095685604</v>
      </c>
      <c r="BI1793">
        <v>0</v>
      </c>
      <c r="BJ1793">
        <v>5.4763649939517203</v>
      </c>
      <c r="BK1793">
        <v>0.226019619595136</v>
      </c>
      <c r="BL1793">
        <v>5.8245067062667501E-3</v>
      </c>
      <c r="BM1793">
        <v>0</v>
      </c>
      <c r="BN1793">
        <v>0.231844126301403</v>
      </c>
      <c r="BO1793">
        <v>3.4061383362387199</v>
      </c>
      <c r="BP1793">
        <v>2187.1015654642802</v>
      </c>
    </row>
    <row r="1794" spans="1:68" x14ac:dyDescent="0.25">
      <c r="A1794" t="s">
        <v>6087</v>
      </c>
      <c r="B1794">
        <v>2035</v>
      </c>
      <c r="C1794" t="s">
        <v>6135</v>
      </c>
      <c r="D1794" t="s">
        <v>6089</v>
      </c>
      <c r="E1794" t="s">
        <v>6089</v>
      </c>
      <c r="F1794" t="s">
        <v>6093</v>
      </c>
      <c r="G1794">
        <v>17.680624667219998</v>
      </c>
      <c r="H1794">
        <v>1000525.3964722099</v>
      </c>
      <c r="I1794">
        <v>0</v>
      </c>
      <c r="J1794">
        <v>1000525.3964722099</v>
      </c>
      <c r="K1794">
        <v>90247.566101384393</v>
      </c>
      <c r="L1794">
        <v>1820923.4415239899</v>
      </c>
      <c r="M1794">
        <v>0</v>
      </c>
      <c r="N1794">
        <v>0</v>
      </c>
      <c r="O1794">
        <v>0</v>
      </c>
      <c r="P1794">
        <v>0</v>
      </c>
      <c r="Q1794">
        <v>0</v>
      </c>
      <c r="R1794">
        <v>0</v>
      </c>
      <c r="S1794">
        <v>0</v>
      </c>
      <c r="T1794">
        <v>0</v>
      </c>
      <c r="U1794">
        <v>9.9260141525827298E-3</v>
      </c>
      <c r="V1794">
        <v>1.8118219519721802E-2</v>
      </c>
      <c r="W1794">
        <v>2.8044233672304599E-2</v>
      </c>
      <c r="X1794">
        <v>0</v>
      </c>
      <c r="Y1794">
        <v>0</v>
      </c>
      <c r="Z1794">
        <v>0</v>
      </c>
      <c r="AA1794">
        <v>0</v>
      </c>
      <c r="AB1794">
        <v>3.9704056610330898E-2</v>
      </c>
      <c r="AC1794">
        <v>5.1766341484919598E-2</v>
      </c>
      <c r="AD1794">
        <v>9.1470398095250496E-2</v>
      </c>
      <c r="AE1794">
        <v>0</v>
      </c>
      <c r="AF1794">
        <v>0</v>
      </c>
      <c r="AG1794">
        <v>0</v>
      </c>
      <c r="AH1794">
        <v>0</v>
      </c>
      <c r="AI1794">
        <v>0</v>
      </c>
      <c r="AJ1794">
        <v>0</v>
      </c>
      <c r="AK1794">
        <v>0</v>
      </c>
      <c r="AL1794">
        <v>0</v>
      </c>
      <c r="AM1794">
        <v>0</v>
      </c>
      <c r="AN1794">
        <v>0</v>
      </c>
      <c r="AO1794">
        <v>0</v>
      </c>
      <c r="AP1794">
        <v>0</v>
      </c>
      <c r="AQ1794">
        <v>0</v>
      </c>
      <c r="AR1794">
        <v>0</v>
      </c>
      <c r="AS1794">
        <v>0</v>
      </c>
      <c r="AT1794">
        <v>0</v>
      </c>
      <c r="AU1794">
        <v>0</v>
      </c>
      <c r="AV1794">
        <v>0</v>
      </c>
      <c r="AW1794">
        <v>0</v>
      </c>
      <c r="AX1794">
        <v>0</v>
      </c>
      <c r="AY1794">
        <v>0</v>
      </c>
      <c r="AZ1794">
        <v>0</v>
      </c>
      <c r="BA1794">
        <v>0</v>
      </c>
      <c r="BB1794">
        <v>0</v>
      </c>
      <c r="BC1794">
        <v>0</v>
      </c>
      <c r="BD1794">
        <v>0</v>
      </c>
      <c r="BE1794">
        <v>0</v>
      </c>
      <c r="BF1794">
        <v>0</v>
      </c>
      <c r="BG1794">
        <v>0</v>
      </c>
      <c r="BH1794">
        <v>0</v>
      </c>
      <c r="BI1794">
        <v>0</v>
      </c>
      <c r="BJ1794">
        <v>0</v>
      </c>
      <c r="BK1794">
        <v>0</v>
      </c>
      <c r="BL1794">
        <v>0</v>
      </c>
      <c r="BM1794">
        <v>0</v>
      </c>
      <c r="BN1794">
        <v>0</v>
      </c>
      <c r="BO1794">
        <v>0</v>
      </c>
      <c r="BP1794">
        <v>0</v>
      </c>
    </row>
    <row r="1795" spans="1:68" x14ac:dyDescent="0.25">
      <c r="A1795" t="s">
        <v>6087</v>
      </c>
      <c r="B1795">
        <v>2035</v>
      </c>
      <c r="C1795" t="s">
        <v>6136</v>
      </c>
      <c r="D1795" t="s">
        <v>6089</v>
      </c>
      <c r="E1795" t="s">
        <v>6089</v>
      </c>
      <c r="F1795" t="s">
        <v>6090</v>
      </c>
      <c r="G1795">
        <v>1349.1778837104</v>
      </c>
      <c r="H1795">
        <v>17056918.395778399</v>
      </c>
      <c r="I1795">
        <v>17056918.395778399</v>
      </c>
      <c r="J1795">
        <v>0</v>
      </c>
      <c r="K1795">
        <v>2159440.1535515301</v>
      </c>
      <c r="L1795">
        <v>0</v>
      </c>
      <c r="M1795">
        <v>65.3721696716336</v>
      </c>
      <c r="N1795">
        <v>8.7347611073203293</v>
      </c>
      <c r="O1795">
        <v>12.1577586585916</v>
      </c>
      <c r="P1795">
        <v>86.264689437545499</v>
      </c>
      <c r="Q1795">
        <v>0.28359609155524401</v>
      </c>
      <c r="R1795">
        <v>7.9162947347623993E-3</v>
      </c>
      <c r="S1795">
        <v>0</v>
      </c>
      <c r="T1795">
        <v>0.29151238629000698</v>
      </c>
      <c r="U1795">
        <v>0.16921830669144899</v>
      </c>
      <c r="V1795">
        <v>0.70689560350323899</v>
      </c>
      <c r="W1795">
        <v>1.16762629648469</v>
      </c>
      <c r="X1795">
        <v>0.29641904837635402</v>
      </c>
      <c r="Y1795">
        <v>8.2742344546307307E-3</v>
      </c>
      <c r="Z1795">
        <v>0</v>
      </c>
      <c r="AA1795">
        <v>0.30469328283098501</v>
      </c>
      <c r="AB1795">
        <v>0.67687322676579698</v>
      </c>
      <c r="AC1795">
        <v>2.0197017242949702</v>
      </c>
      <c r="AD1795">
        <v>3.00126823389175</v>
      </c>
      <c r="AE1795">
        <v>32306.2643303687</v>
      </c>
      <c r="AF1795">
        <v>1328.148183087</v>
      </c>
      <c r="AG1795">
        <v>0</v>
      </c>
      <c r="AH1795">
        <v>33634.412513455703</v>
      </c>
      <c r="AI1795">
        <v>4.8007835613865298E-2</v>
      </c>
      <c r="AJ1795">
        <v>2.47907806289758E-2</v>
      </c>
      <c r="AK1795">
        <v>0</v>
      </c>
      <c r="AL1795">
        <v>7.2798616242841105E-2</v>
      </c>
      <c r="AM1795">
        <v>5.0898651016251204</v>
      </c>
      <c r="AN1795">
        <v>0.20925028711929</v>
      </c>
      <c r="AO1795">
        <v>0</v>
      </c>
      <c r="AP1795">
        <v>5.2991153887444096</v>
      </c>
      <c r="AQ1795">
        <v>1.0335955359718301</v>
      </c>
      <c r="AR1795">
        <v>0.53373870876957197</v>
      </c>
      <c r="AS1795">
        <v>0</v>
      </c>
      <c r="AT1795">
        <v>1.5673342447414</v>
      </c>
      <c r="AU1795">
        <v>0</v>
      </c>
      <c r="AV1795">
        <v>0</v>
      </c>
      <c r="AW1795">
        <v>0</v>
      </c>
      <c r="AX1795">
        <v>1.5673342447414</v>
      </c>
      <c r="AY1795">
        <v>1.1766698390797401</v>
      </c>
      <c r="AZ1795">
        <v>0.60762089105582096</v>
      </c>
      <c r="BA1795">
        <v>0</v>
      </c>
      <c r="BB1795">
        <v>1.7842907301355599</v>
      </c>
      <c r="BC1795">
        <v>0</v>
      </c>
      <c r="BD1795">
        <v>0</v>
      </c>
      <c r="BE1795">
        <v>0</v>
      </c>
      <c r="BF1795">
        <v>1.7842907301355599</v>
      </c>
      <c r="BG1795">
        <v>3.96038054941461</v>
      </c>
      <c r="BH1795">
        <v>7.0296305450448102</v>
      </c>
      <c r="BI1795">
        <v>0</v>
      </c>
      <c r="BJ1795">
        <v>10.990011094459399</v>
      </c>
      <c r="BK1795">
        <v>0.305921004413644</v>
      </c>
      <c r="BL1795">
        <v>1.25767690756554E-2</v>
      </c>
      <c r="BM1795">
        <v>0</v>
      </c>
      <c r="BN1795">
        <v>0.31849777348929997</v>
      </c>
      <c r="BO1795">
        <v>3.5397289264040301</v>
      </c>
      <c r="BP1795">
        <v>3004.5487462113101</v>
      </c>
    </row>
    <row r="1796" spans="1:68" x14ac:dyDescent="0.25">
      <c r="A1796" t="s">
        <v>6087</v>
      </c>
      <c r="B1796">
        <v>2035</v>
      </c>
      <c r="C1796" t="s">
        <v>6136</v>
      </c>
      <c r="D1796" t="s">
        <v>6089</v>
      </c>
      <c r="E1796" t="s">
        <v>6089</v>
      </c>
      <c r="F1796" t="s">
        <v>6093</v>
      </c>
      <c r="G1796">
        <v>250.15098459755399</v>
      </c>
      <c r="H1796">
        <v>4437735.27278262</v>
      </c>
      <c r="I1796">
        <v>0</v>
      </c>
      <c r="J1796">
        <v>4437735.27278262</v>
      </c>
      <c r="K1796">
        <v>400381.65990746202</v>
      </c>
      <c r="L1796">
        <v>8709421.8622611705</v>
      </c>
      <c r="M1796">
        <v>0</v>
      </c>
      <c r="N1796">
        <v>0</v>
      </c>
      <c r="O1796">
        <v>0</v>
      </c>
      <c r="P1796">
        <v>0</v>
      </c>
      <c r="Q1796">
        <v>0</v>
      </c>
      <c r="R1796">
        <v>0</v>
      </c>
      <c r="S1796">
        <v>0</v>
      </c>
      <c r="T1796">
        <v>0</v>
      </c>
      <c r="U1796">
        <v>4.4025892073860803E-2</v>
      </c>
      <c r="V1796">
        <v>9.2794231016579201E-2</v>
      </c>
      <c r="W1796">
        <v>0.13682012309044</v>
      </c>
      <c r="X1796">
        <v>0</v>
      </c>
      <c r="Y1796">
        <v>0</v>
      </c>
      <c r="Z1796">
        <v>0</v>
      </c>
      <c r="AA1796">
        <v>0</v>
      </c>
      <c r="AB1796">
        <v>0.17610356829544299</v>
      </c>
      <c r="AC1796">
        <v>0.265126374333083</v>
      </c>
      <c r="AD1796">
        <v>0.44122994262852699</v>
      </c>
      <c r="AE1796">
        <v>0</v>
      </c>
      <c r="AF1796">
        <v>0</v>
      </c>
      <c r="AG1796">
        <v>0</v>
      </c>
      <c r="AH1796">
        <v>0</v>
      </c>
      <c r="AI1796">
        <v>0</v>
      </c>
      <c r="AJ1796">
        <v>0</v>
      </c>
      <c r="AK1796">
        <v>0</v>
      </c>
      <c r="AL1796">
        <v>0</v>
      </c>
      <c r="AM1796">
        <v>0</v>
      </c>
      <c r="AN1796">
        <v>0</v>
      </c>
      <c r="AO1796">
        <v>0</v>
      </c>
      <c r="AP1796">
        <v>0</v>
      </c>
      <c r="AQ1796">
        <v>0</v>
      </c>
      <c r="AR1796">
        <v>0</v>
      </c>
      <c r="AS1796">
        <v>0</v>
      </c>
      <c r="AT1796">
        <v>0</v>
      </c>
      <c r="AU1796">
        <v>0</v>
      </c>
      <c r="AV1796">
        <v>0</v>
      </c>
      <c r="AW1796">
        <v>0</v>
      </c>
      <c r="AX1796">
        <v>0</v>
      </c>
      <c r="AY1796">
        <v>0</v>
      </c>
      <c r="AZ1796">
        <v>0</v>
      </c>
      <c r="BA1796">
        <v>0</v>
      </c>
      <c r="BB1796">
        <v>0</v>
      </c>
      <c r="BC1796">
        <v>0</v>
      </c>
      <c r="BD1796">
        <v>0</v>
      </c>
      <c r="BE1796">
        <v>0</v>
      </c>
      <c r="BF1796">
        <v>0</v>
      </c>
      <c r="BG1796">
        <v>0</v>
      </c>
      <c r="BH1796">
        <v>0</v>
      </c>
      <c r="BI1796">
        <v>0</v>
      </c>
      <c r="BJ1796">
        <v>0</v>
      </c>
      <c r="BK1796">
        <v>0</v>
      </c>
      <c r="BL1796">
        <v>0</v>
      </c>
      <c r="BM1796">
        <v>0</v>
      </c>
      <c r="BN1796">
        <v>0</v>
      </c>
      <c r="BO1796">
        <v>0</v>
      </c>
      <c r="BP1796">
        <v>0</v>
      </c>
    </row>
    <row r="1797" spans="1:68" x14ac:dyDescent="0.25">
      <c r="A1797" t="s">
        <v>6087</v>
      </c>
      <c r="B1797">
        <v>2035</v>
      </c>
      <c r="C1797" t="s">
        <v>6137</v>
      </c>
      <c r="D1797" t="s">
        <v>6089</v>
      </c>
      <c r="E1797" t="s">
        <v>6089</v>
      </c>
      <c r="F1797" t="s">
        <v>6090</v>
      </c>
      <c r="G1797">
        <v>261.46956333033501</v>
      </c>
      <c r="H1797">
        <v>5235905.6094992496</v>
      </c>
      <c r="I1797">
        <v>5235905.6094992496</v>
      </c>
      <c r="J1797">
        <v>0</v>
      </c>
      <c r="K1797">
        <v>768469.505410388</v>
      </c>
      <c r="L1797">
        <v>0</v>
      </c>
      <c r="M1797">
        <v>4.9627534626257601</v>
      </c>
      <c r="N1797">
        <v>1.25286621821046</v>
      </c>
      <c r="O1797">
        <v>2.1935128028132</v>
      </c>
      <c r="P1797">
        <v>8.4091324836494294</v>
      </c>
      <c r="Q1797">
        <v>7.9037158900068599E-2</v>
      </c>
      <c r="R1797">
        <v>6.8564779433989004E-4</v>
      </c>
      <c r="S1797">
        <v>0</v>
      </c>
      <c r="T1797">
        <v>7.9722806694408496E-2</v>
      </c>
      <c r="U1797">
        <v>5.19443817865455E-2</v>
      </c>
      <c r="V1797">
        <v>0.175366792493313</v>
      </c>
      <c r="W1797">
        <v>0.30703398097426698</v>
      </c>
      <c r="X1797">
        <v>8.2610868503331394E-2</v>
      </c>
      <c r="Y1797">
        <v>7.1664974508291396E-4</v>
      </c>
      <c r="Z1797">
        <v>0</v>
      </c>
      <c r="AA1797">
        <v>8.3327518248414306E-2</v>
      </c>
      <c r="AB1797">
        <v>0.207777527146182</v>
      </c>
      <c r="AC1797">
        <v>0.50104797855232497</v>
      </c>
      <c r="AD1797">
        <v>0.792153023946921</v>
      </c>
      <c r="AE1797">
        <v>8662.8122197252396</v>
      </c>
      <c r="AF1797">
        <v>347.73154405473701</v>
      </c>
      <c r="AG1797">
        <v>0</v>
      </c>
      <c r="AH1797">
        <v>9010.5437637799805</v>
      </c>
      <c r="AI1797">
        <v>2.3499599936996599E-3</v>
      </c>
      <c r="AJ1797">
        <v>7.7806323756293098E-3</v>
      </c>
      <c r="AK1797">
        <v>0</v>
      </c>
      <c r="AL1797">
        <v>1.01305923693289E-2</v>
      </c>
      <c r="AM1797">
        <v>1.36482959305397</v>
      </c>
      <c r="AN1797">
        <v>5.4785246375721297E-2</v>
      </c>
      <c r="AO1797">
        <v>0</v>
      </c>
      <c r="AP1797">
        <v>1.4196148394296899</v>
      </c>
      <c r="AQ1797">
        <v>5.0593994254114101E-2</v>
      </c>
      <c r="AR1797">
        <v>0.167514881428349</v>
      </c>
      <c r="AS1797">
        <v>0</v>
      </c>
      <c r="AT1797">
        <v>0.21810887568246301</v>
      </c>
      <c r="AU1797">
        <v>0</v>
      </c>
      <c r="AV1797">
        <v>0</v>
      </c>
      <c r="AW1797">
        <v>0</v>
      </c>
      <c r="AX1797">
        <v>0.21810887568246301</v>
      </c>
      <c r="AY1797">
        <v>5.7597411178266202E-2</v>
      </c>
      <c r="AZ1797">
        <v>0.190702941057526</v>
      </c>
      <c r="BA1797">
        <v>0</v>
      </c>
      <c r="BB1797">
        <v>0.248300352235792</v>
      </c>
      <c r="BC1797">
        <v>0</v>
      </c>
      <c r="BD1797">
        <v>0</v>
      </c>
      <c r="BE1797">
        <v>0</v>
      </c>
      <c r="BF1797">
        <v>0.248300352235792</v>
      </c>
      <c r="BG1797">
        <v>0.26131219559989599</v>
      </c>
      <c r="BH1797">
        <v>2.4747685520405902</v>
      </c>
      <c r="BI1797">
        <v>0</v>
      </c>
      <c r="BJ1797">
        <v>2.7360807476404898</v>
      </c>
      <c r="BK1797">
        <v>8.2031651453242899E-2</v>
      </c>
      <c r="BL1797">
        <v>3.29280978251436E-3</v>
      </c>
      <c r="BM1797">
        <v>0</v>
      </c>
      <c r="BN1797">
        <v>8.5324461235757196E-2</v>
      </c>
      <c r="BO1797">
        <v>1.2697452050640501</v>
      </c>
      <c r="BP1797">
        <v>804.90830506751604</v>
      </c>
    </row>
    <row r="1798" spans="1:68" x14ac:dyDescent="0.25">
      <c r="A1798" t="s">
        <v>6087</v>
      </c>
      <c r="B1798">
        <v>2035</v>
      </c>
      <c r="C1798" t="s">
        <v>6137</v>
      </c>
      <c r="D1798" t="s">
        <v>6089</v>
      </c>
      <c r="E1798" t="s">
        <v>6089</v>
      </c>
      <c r="F1798" t="s">
        <v>6093</v>
      </c>
      <c r="G1798">
        <v>132.60477612459499</v>
      </c>
      <c r="H1798">
        <v>3283879.7683566702</v>
      </c>
      <c r="I1798">
        <v>0</v>
      </c>
      <c r="J1798">
        <v>3283879.7683566702</v>
      </c>
      <c r="K1798">
        <v>389730.74122123001</v>
      </c>
      <c r="L1798">
        <v>5987019.1057124902</v>
      </c>
      <c r="M1798">
        <v>0</v>
      </c>
      <c r="N1798">
        <v>0</v>
      </c>
      <c r="O1798">
        <v>0</v>
      </c>
      <c r="P1798">
        <v>0</v>
      </c>
      <c r="Q1798">
        <v>0</v>
      </c>
      <c r="R1798">
        <v>0</v>
      </c>
      <c r="S1798">
        <v>0</v>
      </c>
      <c r="T1798">
        <v>0</v>
      </c>
      <c r="U1798">
        <v>3.2578720311374203E-2</v>
      </c>
      <c r="V1798">
        <v>5.61628066150235E-2</v>
      </c>
      <c r="W1798">
        <v>8.8741526926397696E-2</v>
      </c>
      <c r="X1798">
        <v>0</v>
      </c>
      <c r="Y1798">
        <v>0</v>
      </c>
      <c r="Z1798">
        <v>0</v>
      </c>
      <c r="AA1798">
        <v>0</v>
      </c>
      <c r="AB1798">
        <v>0.13031488124549701</v>
      </c>
      <c r="AC1798">
        <v>0.16046516175721001</v>
      </c>
      <c r="AD1798">
        <v>0.29078004300270699</v>
      </c>
      <c r="AE1798">
        <v>0</v>
      </c>
      <c r="AF1798">
        <v>0</v>
      </c>
      <c r="AG1798">
        <v>0</v>
      </c>
      <c r="AH1798">
        <v>0</v>
      </c>
      <c r="AI1798">
        <v>0</v>
      </c>
      <c r="AJ1798">
        <v>0</v>
      </c>
      <c r="AK1798">
        <v>0</v>
      </c>
      <c r="AL1798">
        <v>0</v>
      </c>
      <c r="AM1798">
        <v>0</v>
      </c>
      <c r="AN1798">
        <v>0</v>
      </c>
      <c r="AO1798">
        <v>0</v>
      </c>
      <c r="AP1798">
        <v>0</v>
      </c>
      <c r="AQ1798">
        <v>0</v>
      </c>
      <c r="AR1798">
        <v>0</v>
      </c>
      <c r="AS1798">
        <v>0</v>
      </c>
      <c r="AT1798">
        <v>0</v>
      </c>
      <c r="AU1798">
        <v>0</v>
      </c>
      <c r="AV1798">
        <v>0</v>
      </c>
      <c r="AW1798">
        <v>0</v>
      </c>
      <c r="AX1798">
        <v>0</v>
      </c>
      <c r="AY1798">
        <v>0</v>
      </c>
      <c r="AZ1798">
        <v>0</v>
      </c>
      <c r="BA1798">
        <v>0</v>
      </c>
      <c r="BB1798">
        <v>0</v>
      </c>
      <c r="BC1798">
        <v>0</v>
      </c>
      <c r="BD1798">
        <v>0</v>
      </c>
      <c r="BE1798">
        <v>0</v>
      </c>
      <c r="BF1798">
        <v>0</v>
      </c>
      <c r="BG1798">
        <v>0</v>
      </c>
      <c r="BH1798">
        <v>0</v>
      </c>
      <c r="BI1798">
        <v>0</v>
      </c>
      <c r="BJ1798">
        <v>0</v>
      </c>
      <c r="BK1798">
        <v>0</v>
      </c>
      <c r="BL1798">
        <v>0</v>
      </c>
      <c r="BM1798">
        <v>0</v>
      </c>
      <c r="BN1798">
        <v>0</v>
      </c>
      <c r="BO1798">
        <v>0</v>
      </c>
      <c r="BP1798">
        <v>0</v>
      </c>
    </row>
    <row r="1799" spans="1:68" x14ac:dyDescent="0.25">
      <c r="A1799" t="s">
        <v>6087</v>
      </c>
      <c r="B1799">
        <v>2035</v>
      </c>
      <c r="C1799" t="s">
        <v>6138</v>
      </c>
      <c r="D1799" t="s">
        <v>6089</v>
      </c>
      <c r="E1799" t="s">
        <v>6089</v>
      </c>
      <c r="F1799" t="s">
        <v>6090</v>
      </c>
      <c r="G1799">
        <v>837.41942788712697</v>
      </c>
      <c r="H1799">
        <v>12797963.7262484</v>
      </c>
      <c r="I1799">
        <v>12797963.7262484</v>
      </c>
      <c r="J1799">
        <v>0</v>
      </c>
      <c r="K1799">
        <v>2461209.1953373798</v>
      </c>
      <c r="L1799">
        <v>0</v>
      </c>
      <c r="M1799">
        <v>18.524588877746702</v>
      </c>
      <c r="N1799">
        <v>5.0367730774572399</v>
      </c>
      <c r="O1799">
        <v>7.67950597851857</v>
      </c>
      <c r="P1799">
        <v>31.240867933722601</v>
      </c>
      <c r="Q1799">
        <v>0.249603979561413</v>
      </c>
      <c r="R1799">
        <v>2.64319492123309E-3</v>
      </c>
      <c r="S1799">
        <v>0</v>
      </c>
      <c r="T1799">
        <v>0.252247174482646</v>
      </c>
      <c r="U1799">
        <v>0.126966061550179</v>
      </c>
      <c r="V1799">
        <v>0.41792668836157199</v>
      </c>
      <c r="W1799">
        <v>0.79713992439439796</v>
      </c>
      <c r="X1799">
        <v>0.26088996391592501</v>
      </c>
      <c r="Y1799">
        <v>2.7627084665674999E-3</v>
      </c>
      <c r="Z1799">
        <v>0</v>
      </c>
      <c r="AA1799">
        <v>0.26365267238249301</v>
      </c>
      <c r="AB1799">
        <v>0.50786424620071702</v>
      </c>
      <c r="AC1799">
        <v>1.19407625246163</v>
      </c>
      <c r="AD1799">
        <v>1.96559317104484</v>
      </c>
      <c r="AE1799">
        <v>21999.0275510477</v>
      </c>
      <c r="AF1799">
        <v>1235.6705858845601</v>
      </c>
      <c r="AG1799">
        <v>0</v>
      </c>
      <c r="AH1799">
        <v>23234.6981369323</v>
      </c>
      <c r="AI1799">
        <v>8.3893950158380193E-3</v>
      </c>
      <c r="AJ1799">
        <v>2.4952856743094599E-2</v>
      </c>
      <c r="AK1799">
        <v>0</v>
      </c>
      <c r="AL1799">
        <v>3.3342251758932601E-2</v>
      </c>
      <c r="AM1799">
        <v>3.46595574953278</v>
      </c>
      <c r="AN1799">
        <v>0.194680404019548</v>
      </c>
      <c r="AO1799">
        <v>0</v>
      </c>
      <c r="AP1799">
        <v>3.6606361535523302</v>
      </c>
      <c r="AQ1799">
        <v>0.180621374136061</v>
      </c>
      <c r="AR1799">
        <v>0.53722816306174603</v>
      </c>
      <c r="AS1799">
        <v>0</v>
      </c>
      <c r="AT1799">
        <v>0.71784953719780797</v>
      </c>
      <c r="AU1799">
        <v>0</v>
      </c>
      <c r="AV1799">
        <v>0</v>
      </c>
      <c r="AW1799">
        <v>0</v>
      </c>
      <c r="AX1799">
        <v>0.71784953719780797</v>
      </c>
      <c r="AY1799">
        <v>0.20562368532214101</v>
      </c>
      <c r="AZ1799">
        <v>0.61159336914570395</v>
      </c>
      <c r="BA1799">
        <v>0</v>
      </c>
      <c r="BB1799">
        <v>0.81721705446784598</v>
      </c>
      <c r="BC1799">
        <v>0</v>
      </c>
      <c r="BD1799">
        <v>0</v>
      </c>
      <c r="BE1799">
        <v>0</v>
      </c>
      <c r="BF1799">
        <v>0.81721705446784598</v>
      </c>
      <c r="BG1799">
        <v>1.0196834089414799</v>
      </c>
      <c r="BH1799">
        <v>7.8637347966427402</v>
      </c>
      <c r="BI1799">
        <v>0</v>
      </c>
      <c r="BJ1799">
        <v>8.8834182055842206</v>
      </c>
      <c r="BK1799">
        <v>0.20831763572904399</v>
      </c>
      <c r="BL1799">
        <v>1.17010615307463E-2</v>
      </c>
      <c r="BM1799">
        <v>0</v>
      </c>
      <c r="BN1799">
        <v>0.22001869725979001</v>
      </c>
      <c r="BO1799">
        <v>3.1030376254829402</v>
      </c>
      <c r="BP1799">
        <v>2075.5463806002299</v>
      </c>
    </row>
    <row r="1800" spans="1:68" x14ac:dyDescent="0.25">
      <c r="A1800" t="s">
        <v>6087</v>
      </c>
      <c r="B1800">
        <v>2035</v>
      </c>
      <c r="C1800" t="s">
        <v>6138</v>
      </c>
      <c r="D1800" t="s">
        <v>6089</v>
      </c>
      <c r="E1800" t="s">
        <v>6089</v>
      </c>
      <c r="F1800" t="s">
        <v>6093</v>
      </c>
      <c r="G1800">
        <v>167.42919043438701</v>
      </c>
      <c r="H1800">
        <v>3991467.8223089101</v>
      </c>
      <c r="I1800">
        <v>0</v>
      </c>
      <c r="J1800">
        <v>3991467.8223089101</v>
      </c>
      <c r="K1800">
        <v>492081.087854282</v>
      </c>
      <c r="L1800">
        <v>7277061.2195581896</v>
      </c>
      <c r="M1800">
        <v>0</v>
      </c>
      <c r="N1800">
        <v>0</v>
      </c>
      <c r="O1800">
        <v>0</v>
      </c>
      <c r="P1800">
        <v>0</v>
      </c>
      <c r="Q1800">
        <v>0</v>
      </c>
      <c r="R1800">
        <v>0</v>
      </c>
      <c r="S1800">
        <v>0</v>
      </c>
      <c r="T1800">
        <v>0</v>
      </c>
      <c r="U1800">
        <v>3.9598561149492201E-2</v>
      </c>
      <c r="V1800">
        <v>6.8158003761882899E-2</v>
      </c>
      <c r="W1800">
        <v>0.107756564911375</v>
      </c>
      <c r="X1800">
        <v>0</v>
      </c>
      <c r="Y1800">
        <v>0</v>
      </c>
      <c r="Z1800">
        <v>0</v>
      </c>
      <c r="AA1800">
        <v>0</v>
      </c>
      <c r="AB1800">
        <v>0.158394244597969</v>
      </c>
      <c r="AC1800">
        <v>0.19473715360537899</v>
      </c>
      <c r="AD1800">
        <v>0.35313139820334799</v>
      </c>
      <c r="AE1800">
        <v>0</v>
      </c>
      <c r="AF1800">
        <v>0</v>
      </c>
      <c r="AG1800">
        <v>0</v>
      </c>
      <c r="AH1800">
        <v>0</v>
      </c>
      <c r="AI1800">
        <v>0</v>
      </c>
      <c r="AJ1800">
        <v>0</v>
      </c>
      <c r="AK1800">
        <v>0</v>
      </c>
      <c r="AL1800">
        <v>0</v>
      </c>
      <c r="AM1800">
        <v>0</v>
      </c>
      <c r="AN1800">
        <v>0</v>
      </c>
      <c r="AO1800">
        <v>0</v>
      </c>
      <c r="AP1800">
        <v>0</v>
      </c>
      <c r="AQ1800">
        <v>0</v>
      </c>
      <c r="AR1800">
        <v>0</v>
      </c>
      <c r="AS1800">
        <v>0</v>
      </c>
      <c r="AT1800">
        <v>0</v>
      </c>
      <c r="AU1800">
        <v>0</v>
      </c>
      <c r="AV1800">
        <v>0</v>
      </c>
      <c r="AW1800">
        <v>0</v>
      </c>
      <c r="AX1800">
        <v>0</v>
      </c>
      <c r="AY1800">
        <v>0</v>
      </c>
      <c r="AZ1800">
        <v>0</v>
      </c>
      <c r="BA1800">
        <v>0</v>
      </c>
      <c r="BB1800">
        <v>0</v>
      </c>
      <c r="BC1800">
        <v>0</v>
      </c>
      <c r="BD1800">
        <v>0</v>
      </c>
      <c r="BE1800">
        <v>0</v>
      </c>
      <c r="BF1800">
        <v>0</v>
      </c>
      <c r="BG1800">
        <v>0</v>
      </c>
      <c r="BH1800">
        <v>0</v>
      </c>
      <c r="BI1800">
        <v>0</v>
      </c>
      <c r="BJ1800">
        <v>0</v>
      </c>
      <c r="BK1800">
        <v>0</v>
      </c>
      <c r="BL1800">
        <v>0</v>
      </c>
      <c r="BM1800">
        <v>0</v>
      </c>
      <c r="BN1800">
        <v>0</v>
      </c>
      <c r="BO1800">
        <v>0</v>
      </c>
      <c r="BP1800">
        <v>0</v>
      </c>
    </row>
    <row r="1801" spans="1:68" x14ac:dyDescent="0.25">
      <c r="A1801" t="s">
        <v>6087</v>
      </c>
      <c r="B1801">
        <v>2035</v>
      </c>
      <c r="C1801" t="s">
        <v>6139</v>
      </c>
      <c r="D1801" t="s">
        <v>6089</v>
      </c>
      <c r="E1801" t="s">
        <v>6089</v>
      </c>
      <c r="F1801" t="s">
        <v>6090</v>
      </c>
      <c r="G1801">
        <v>2041.0547790164701</v>
      </c>
      <c r="H1801">
        <v>28319070.607012101</v>
      </c>
      <c r="I1801">
        <v>28319070.607012101</v>
      </c>
      <c r="J1801">
        <v>0</v>
      </c>
      <c r="K1801">
        <v>5998741.6377205802</v>
      </c>
      <c r="L1801">
        <v>0</v>
      </c>
      <c r="M1801">
        <v>35.161572298355999</v>
      </c>
      <c r="N1801">
        <v>12.231858038886299</v>
      </c>
      <c r="O1801">
        <v>19.556025666024102</v>
      </c>
      <c r="P1801">
        <v>66.949456003266505</v>
      </c>
      <c r="Q1801">
        <v>0.51226783318254399</v>
      </c>
      <c r="R1801">
        <v>5.8797899550539299E-3</v>
      </c>
      <c r="S1801">
        <v>0</v>
      </c>
      <c r="T1801">
        <v>0.51814762313759799</v>
      </c>
      <c r="U1801">
        <v>0.28094788660475101</v>
      </c>
      <c r="V1801">
        <v>0.92455758822018796</v>
      </c>
      <c r="W1801">
        <v>1.72365309796253</v>
      </c>
      <c r="X1801">
        <v>0.53543031144421505</v>
      </c>
      <c r="Y1801">
        <v>6.1456479656399696E-3</v>
      </c>
      <c r="Z1801">
        <v>0</v>
      </c>
      <c r="AA1801">
        <v>0.54157595940985503</v>
      </c>
      <c r="AB1801">
        <v>1.123791546419</v>
      </c>
      <c r="AC1801">
        <v>2.6415931092005298</v>
      </c>
      <c r="AD1801">
        <v>4.3069606150294</v>
      </c>
      <c r="AE1801">
        <v>48096.3501735096</v>
      </c>
      <c r="AF1801">
        <v>2879.6511398073499</v>
      </c>
      <c r="AG1801">
        <v>0</v>
      </c>
      <c r="AH1801">
        <v>50976.001313317</v>
      </c>
      <c r="AI1801">
        <v>1.5293697693694701E-2</v>
      </c>
      <c r="AJ1801">
        <v>6.0772193970016798E-2</v>
      </c>
      <c r="AK1801">
        <v>0</v>
      </c>
      <c r="AL1801">
        <v>7.6065891663711499E-2</v>
      </c>
      <c r="AM1801">
        <v>7.5775995565530598</v>
      </c>
      <c r="AN1801">
        <v>0.45369020978332297</v>
      </c>
      <c r="AO1801">
        <v>0</v>
      </c>
      <c r="AP1801">
        <v>8.0312897663363803</v>
      </c>
      <c r="AQ1801">
        <v>0.32926911748006699</v>
      </c>
      <c r="AR1801">
        <v>1.3084086711145499</v>
      </c>
      <c r="AS1801">
        <v>0</v>
      </c>
      <c r="AT1801">
        <v>1.6376777885946201</v>
      </c>
      <c r="AU1801">
        <v>0</v>
      </c>
      <c r="AV1801">
        <v>0</v>
      </c>
      <c r="AW1801">
        <v>0</v>
      </c>
      <c r="AX1801">
        <v>1.6376777885946201</v>
      </c>
      <c r="AY1801">
        <v>0.374847825861508</v>
      </c>
      <c r="AZ1801">
        <v>1.48952367430974</v>
      </c>
      <c r="BA1801">
        <v>0</v>
      </c>
      <c r="BB1801">
        <v>1.86437150017124</v>
      </c>
      <c r="BC1801">
        <v>0</v>
      </c>
      <c r="BD1801">
        <v>0</v>
      </c>
      <c r="BE1801">
        <v>0</v>
      </c>
      <c r="BF1801">
        <v>1.86437150017124</v>
      </c>
      <c r="BG1801">
        <v>1.8154786743337299</v>
      </c>
      <c r="BH1801">
        <v>19.249662515308501</v>
      </c>
      <c r="BI1801">
        <v>0</v>
      </c>
      <c r="BJ1801">
        <v>21.065141189642201</v>
      </c>
      <c r="BK1801">
        <v>0.45544367504847</v>
      </c>
      <c r="BL1801">
        <v>2.7268574293891699E-2</v>
      </c>
      <c r="BM1801">
        <v>0</v>
      </c>
      <c r="BN1801">
        <v>0.48271224934236101</v>
      </c>
      <c r="BO1801">
        <v>6.8668131137187496</v>
      </c>
      <c r="BP1801">
        <v>4553.6660041711702</v>
      </c>
    </row>
    <row r="1802" spans="1:68" x14ac:dyDescent="0.25">
      <c r="A1802" t="s">
        <v>6087</v>
      </c>
      <c r="B1802">
        <v>2035</v>
      </c>
      <c r="C1802" t="s">
        <v>6139</v>
      </c>
      <c r="D1802" t="s">
        <v>6089</v>
      </c>
      <c r="E1802" t="s">
        <v>6089</v>
      </c>
      <c r="F1802" t="s">
        <v>6093</v>
      </c>
      <c r="G1802">
        <v>493.000834239178</v>
      </c>
      <c r="H1802">
        <v>10093452.921636</v>
      </c>
      <c r="I1802">
        <v>0</v>
      </c>
      <c r="J1802">
        <v>10093452.921636</v>
      </c>
      <c r="K1802">
        <v>1448949.17186231</v>
      </c>
      <c r="L1802">
        <v>18401920.821444899</v>
      </c>
      <c r="M1802">
        <v>0</v>
      </c>
      <c r="N1802">
        <v>0</v>
      </c>
      <c r="O1802">
        <v>0</v>
      </c>
      <c r="P1802">
        <v>0</v>
      </c>
      <c r="Q1802">
        <v>0</v>
      </c>
      <c r="R1802">
        <v>0</v>
      </c>
      <c r="S1802">
        <v>0</v>
      </c>
      <c r="T1802">
        <v>0</v>
      </c>
      <c r="U1802">
        <v>0.10013514589620801</v>
      </c>
      <c r="V1802">
        <v>0.17241438866161199</v>
      </c>
      <c r="W1802">
        <v>0.27254953455781999</v>
      </c>
      <c r="X1802">
        <v>0</v>
      </c>
      <c r="Y1802">
        <v>0</v>
      </c>
      <c r="Z1802">
        <v>0</v>
      </c>
      <c r="AA1802">
        <v>0</v>
      </c>
      <c r="AB1802">
        <v>0.40054058358483402</v>
      </c>
      <c r="AC1802">
        <v>0.49261253903317798</v>
      </c>
      <c r="AD1802">
        <v>0.89315312261801205</v>
      </c>
      <c r="AE1802">
        <v>0</v>
      </c>
      <c r="AF1802">
        <v>0</v>
      </c>
      <c r="AG1802">
        <v>0</v>
      </c>
      <c r="AH1802">
        <v>0</v>
      </c>
      <c r="AI1802">
        <v>0</v>
      </c>
      <c r="AJ1802">
        <v>0</v>
      </c>
      <c r="AK1802">
        <v>0</v>
      </c>
      <c r="AL1802">
        <v>0</v>
      </c>
      <c r="AM1802">
        <v>0</v>
      </c>
      <c r="AN1802">
        <v>0</v>
      </c>
      <c r="AO1802">
        <v>0</v>
      </c>
      <c r="AP1802">
        <v>0</v>
      </c>
      <c r="AQ1802">
        <v>0</v>
      </c>
      <c r="AR1802">
        <v>0</v>
      </c>
      <c r="AS1802">
        <v>0</v>
      </c>
      <c r="AT1802">
        <v>0</v>
      </c>
      <c r="AU1802">
        <v>0</v>
      </c>
      <c r="AV1802">
        <v>0</v>
      </c>
      <c r="AW1802">
        <v>0</v>
      </c>
      <c r="AX1802">
        <v>0</v>
      </c>
      <c r="AY1802">
        <v>0</v>
      </c>
      <c r="AZ1802">
        <v>0</v>
      </c>
      <c r="BA1802">
        <v>0</v>
      </c>
      <c r="BB1802">
        <v>0</v>
      </c>
      <c r="BC1802">
        <v>0</v>
      </c>
      <c r="BD1802">
        <v>0</v>
      </c>
      <c r="BE1802">
        <v>0</v>
      </c>
      <c r="BF1802">
        <v>0</v>
      </c>
      <c r="BG1802">
        <v>0</v>
      </c>
      <c r="BH1802">
        <v>0</v>
      </c>
      <c r="BI1802">
        <v>0</v>
      </c>
      <c r="BJ1802">
        <v>0</v>
      </c>
      <c r="BK1802">
        <v>0</v>
      </c>
      <c r="BL1802">
        <v>0</v>
      </c>
      <c r="BM1802">
        <v>0</v>
      </c>
      <c r="BN1802">
        <v>0</v>
      </c>
      <c r="BO1802">
        <v>0</v>
      </c>
      <c r="BP1802">
        <v>0</v>
      </c>
    </row>
    <row r="1803" spans="1:68" x14ac:dyDescent="0.25">
      <c r="A1803" t="s">
        <v>6087</v>
      </c>
      <c r="B1803">
        <v>2035</v>
      </c>
      <c r="C1803" t="s">
        <v>6140</v>
      </c>
      <c r="D1803" t="s">
        <v>6089</v>
      </c>
      <c r="E1803" t="s">
        <v>6089</v>
      </c>
      <c r="F1803" t="s">
        <v>6090</v>
      </c>
      <c r="G1803">
        <v>194.85079764597799</v>
      </c>
      <c r="H1803">
        <v>3947393.6604059702</v>
      </c>
      <c r="I1803">
        <v>3947393.6604059702</v>
      </c>
      <c r="J1803">
        <v>0</v>
      </c>
      <c r="K1803">
        <v>279649.86478150799</v>
      </c>
      <c r="L1803">
        <v>0</v>
      </c>
      <c r="M1803">
        <v>44.846584862283599</v>
      </c>
      <c r="N1803">
        <v>3.3414079808546502</v>
      </c>
      <c r="O1803">
        <v>0.42551564759795601</v>
      </c>
      <c r="P1803">
        <v>48.613508490736201</v>
      </c>
      <c r="Q1803">
        <v>5.3530591685781899E-2</v>
      </c>
      <c r="R1803">
        <v>4.0191593561141499E-3</v>
      </c>
      <c r="S1803">
        <v>0</v>
      </c>
      <c r="T1803">
        <v>5.7549751041895997E-2</v>
      </c>
      <c r="U1803">
        <v>3.9161310125817202E-2</v>
      </c>
      <c r="V1803">
        <v>0.31981736601944899</v>
      </c>
      <c r="W1803">
        <v>0.41652842718716199</v>
      </c>
      <c r="X1803">
        <v>5.5951007503330402E-2</v>
      </c>
      <c r="Y1803">
        <v>4.2008879074421296E-3</v>
      </c>
      <c r="Z1803">
        <v>0</v>
      </c>
      <c r="AA1803">
        <v>6.0151895410772503E-2</v>
      </c>
      <c r="AB1803">
        <v>0.156645240503268</v>
      </c>
      <c r="AC1803">
        <v>0.91376390291271203</v>
      </c>
      <c r="AD1803">
        <v>1.13056103882675</v>
      </c>
      <c r="AE1803">
        <v>17949.678578315499</v>
      </c>
      <c r="AF1803">
        <v>264.99766226272999</v>
      </c>
      <c r="AG1803">
        <v>0</v>
      </c>
      <c r="AH1803">
        <v>18214.676240578199</v>
      </c>
      <c r="AI1803">
        <v>4.7091853915028504E-3</v>
      </c>
      <c r="AJ1803">
        <v>3.1128139496506501E-3</v>
      </c>
      <c r="AK1803">
        <v>0</v>
      </c>
      <c r="AL1803">
        <v>7.8219993411534992E-3</v>
      </c>
      <c r="AM1803">
        <v>2.8279791698254</v>
      </c>
      <c r="AN1803">
        <v>4.1750489606915103E-2</v>
      </c>
      <c r="AO1803">
        <v>0</v>
      </c>
      <c r="AP1803">
        <v>2.8697296594323101</v>
      </c>
      <c r="AQ1803">
        <v>0.101387470117801</v>
      </c>
      <c r="AR1803">
        <v>6.7018030734560405E-2</v>
      </c>
      <c r="AS1803">
        <v>0</v>
      </c>
      <c r="AT1803">
        <v>0.168405500852362</v>
      </c>
      <c r="AU1803">
        <v>0</v>
      </c>
      <c r="AV1803">
        <v>0</v>
      </c>
      <c r="AW1803">
        <v>0</v>
      </c>
      <c r="AX1803">
        <v>0.168405500852362</v>
      </c>
      <c r="AY1803">
        <v>0.115421916984234</v>
      </c>
      <c r="AZ1803">
        <v>7.62949264924319E-2</v>
      </c>
      <c r="BA1803">
        <v>0</v>
      </c>
      <c r="BB1803">
        <v>0.19171684347666601</v>
      </c>
      <c r="BC1803">
        <v>0</v>
      </c>
      <c r="BD1803">
        <v>0</v>
      </c>
      <c r="BE1803">
        <v>0</v>
      </c>
      <c r="BF1803">
        <v>0.19171684347666601</v>
      </c>
      <c r="BG1803">
        <v>0.27416116576676702</v>
      </c>
      <c r="BH1803">
        <v>0.51532224491369005</v>
      </c>
      <c r="BI1803">
        <v>0</v>
      </c>
      <c r="BJ1803">
        <v>0.78948341068045802</v>
      </c>
      <c r="BK1803">
        <v>0.16997272242394501</v>
      </c>
      <c r="BL1803">
        <v>2.5093693959061599E-3</v>
      </c>
      <c r="BM1803">
        <v>0</v>
      </c>
      <c r="BN1803">
        <v>0.172482091819851</v>
      </c>
      <c r="BO1803">
        <v>0.31934132321530201</v>
      </c>
      <c r="BP1803">
        <v>1627.1098131825599</v>
      </c>
    </row>
    <row r="1804" spans="1:68" x14ac:dyDescent="0.25">
      <c r="A1804" t="s">
        <v>6087</v>
      </c>
      <c r="B1804">
        <v>2035</v>
      </c>
      <c r="C1804" t="s">
        <v>6140</v>
      </c>
      <c r="D1804" t="s">
        <v>6089</v>
      </c>
      <c r="E1804" t="s">
        <v>6089</v>
      </c>
      <c r="F1804" t="s">
        <v>6093</v>
      </c>
      <c r="G1804">
        <v>238.14857764721299</v>
      </c>
      <c r="H1804">
        <v>4763039.1715365797</v>
      </c>
      <c r="I1804">
        <v>0</v>
      </c>
      <c r="J1804">
        <v>4763039.1715365797</v>
      </c>
      <c r="K1804">
        <v>341790.83863928</v>
      </c>
      <c r="L1804">
        <v>8861875.8896323107</v>
      </c>
      <c r="M1804">
        <v>0</v>
      </c>
      <c r="N1804">
        <v>0</v>
      </c>
      <c r="O1804">
        <v>0</v>
      </c>
      <c r="P1804">
        <v>0</v>
      </c>
      <c r="Q1804">
        <v>0</v>
      </c>
      <c r="R1804">
        <v>0</v>
      </c>
      <c r="S1804">
        <v>0</v>
      </c>
      <c r="T1804">
        <v>0</v>
      </c>
      <c r="U1804">
        <v>4.72531675796369E-2</v>
      </c>
      <c r="V1804">
        <v>0.19295043427865499</v>
      </c>
      <c r="W1804">
        <v>0.24020360185829201</v>
      </c>
      <c r="X1804">
        <v>0</v>
      </c>
      <c r="Y1804">
        <v>0</v>
      </c>
      <c r="Z1804">
        <v>0</v>
      </c>
      <c r="AA1804">
        <v>0</v>
      </c>
      <c r="AB1804">
        <v>0.18901267031854699</v>
      </c>
      <c r="AC1804">
        <v>0.55128695508187398</v>
      </c>
      <c r="AD1804">
        <v>0.74029962540042105</v>
      </c>
      <c r="AE1804">
        <v>0</v>
      </c>
      <c r="AF1804">
        <v>0</v>
      </c>
      <c r="AG1804">
        <v>0</v>
      </c>
      <c r="AH1804">
        <v>0</v>
      </c>
      <c r="AI1804">
        <v>0</v>
      </c>
      <c r="AJ1804">
        <v>0</v>
      </c>
      <c r="AK1804">
        <v>0</v>
      </c>
      <c r="AL1804">
        <v>0</v>
      </c>
      <c r="AM1804">
        <v>0</v>
      </c>
      <c r="AN1804">
        <v>0</v>
      </c>
      <c r="AO1804">
        <v>0</v>
      </c>
      <c r="AP1804">
        <v>0</v>
      </c>
      <c r="AQ1804">
        <v>0</v>
      </c>
      <c r="AR1804">
        <v>0</v>
      </c>
      <c r="AS1804">
        <v>0</v>
      </c>
      <c r="AT1804">
        <v>0</v>
      </c>
      <c r="AU1804">
        <v>0</v>
      </c>
      <c r="AV1804">
        <v>0</v>
      </c>
      <c r="AW1804">
        <v>0</v>
      </c>
      <c r="AX1804">
        <v>0</v>
      </c>
      <c r="AY1804">
        <v>0</v>
      </c>
      <c r="AZ1804">
        <v>0</v>
      </c>
      <c r="BA1804">
        <v>0</v>
      </c>
      <c r="BB1804">
        <v>0</v>
      </c>
      <c r="BC1804">
        <v>0</v>
      </c>
      <c r="BD1804">
        <v>0</v>
      </c>
      <c r="BE1804">
        <v>0</v>
      </c>
      <c r="BF1804">
        <v>0</v>
      </c>
      <c r="BG1804">
        <v>0</v>
      </c>
      <c r="BH1804">
        <v>0</v>
      </c>
      <c r="BI1804">
        <v>0</v>
      </c>
      <c r="BJ1804">
        <v>0</v>
      </c>
      <c r="BK1804">
        <v>0</v>
      </c>
      <c r="BL1804">
        <v>0</v>
      </c>
      <c r="BM1804">
        <v>0</v>
      </c>
      <c r="BN1804">
        <v>0</v>
      </c>
      <c r="BO1804">
        <v>0</v>
      </c>
      <c r="BP1804">
        <v>0</v>
      </c>
    </row>
    <row r="1805" spans="1:68" x14ac:dyDescent="0.25">
      <c r="A1805" t="s">
        <v>6087</v>
      </c>
      <c r="B1805">
        <v>2035</v>
      </c>
      <c r="C1805" t="s">
        <v>6141</v>
      </c>
      <c r="D1805" t="s">
        <v>6089</v>
      </c>
      <c r="E1805" t="s">
        <v>6089</v>
      </c>
      <c r="F1805" t="s">
        <v>6090</v>
      </c>
      <c r="G1805">
        <v>5897.4436112098501</v>
      </c>
      <c r="H1805">
        <v>117037774.670945</v>
      </c>
      <c r="I1805">
        <v>117037774.670945</v>
      </c>
      <c r="J1805">
        <v>0</v>
      </c>
      <c r="K1805">
        <v>26735234.9693143</v>
      </c>
      <c r="L1805">
        <v>0</v>
      </c>
      <c r="M1805">
        <v>165.39239954212999</v>
      </c>
      <c r="N1805">
        <v>68.988215733125898</v>
      </c>
      <c r="O1805">
        <v>108.39451616132099</v>
      </c>
      <c r="P1805">
        <v>342.77513143657802</v>
      </c>
      <c r="Q1805">
        <v>2.8153659957894099</v>
      </c>
      <c r="R1805">
        <v>2.8735896070860301E-2</v>
      </c>
      <c r="S1805">
        <v>0</v>
      </c>
      <c r="T1805">
        <v>2.8441018918602698</v>
      </c>
      <c r="U1805">
        <v>1.1611085654248099</v>
      </c>
      <c r="V1805">
        <v>3.73224875175254</v>
      </c>
      <c r="W1805">
        <v>7.7374592090376302</v>
      </c>
      <c r="X1805">
        <v>2.9426643531174301</v>
      </c>
      <c r="Y1805">
        <v>3.00352057775343E-2</v>
      </c>
      <c r="Z1805">
        <v>0</v>
      </c>
      <c r="AA1805">
        <v>2.9726995588949601</v>
      </c>
      <c r="AB1805">
        <v>4.6444342616992502</v>
      </c>
      <c r="AC1805">
        <v>10.663567862150099</v>
      </c>
      <c r="AD1805">
        <v>18.280701682744301</v>
      </c>
      <c r="AE1805">
        <v>177272.81334452101</v>
      </c>
      <c r="AF1805">
        <v>14754.098973542101</v>
      </c>
      <c r="AG1805">
        <v>0</v>
      </c>
      <c r="AH1805">
        <v>192026.912318063</v>
      </c>
      <c r="AI1805">
        <v>6.5722837295548203E-2</v>
      </c>
      <c r="AJ1805">
        <v>0.325573360072478</v>
      </c>
      <c r="AK1805">
        <v>0</v>
      </c>
      <c r="AL1805">
        <v>0.39129619736802601</v>
      </c>
      <c r="AM1805">
        <v>27.929403934858598</v>
      </c>
      <c r="AN1805">
        <v>2.3245143017282399</v>
      </c>
      <c r="AO1805">
        <v>0</v>
      </c>
      <c r="AP1805">
        <v>30.253918236586799</v>
      </c>
      <c r="AQ1805">
        <v>1.4149946643389599</v>
      </c>
      <c r="AR1805">
        <v>7.0095051630503802</v>
      </c>
      <c r="AS1805">
        <v>0</v>
      </c>
      <c r="AT1805">
        <v>8.4244998273893508</v>
      </c>
      <c r="AU1805">
        <v>0</v>
      </c>
      <c r="AV1805">
        <v>0</v>
      </c>
      <c r="AW1805">
        <v>0</v>
      </c>
      <c r="AX1805">
        <v>8.4244998273893508</v>
      </c>
      <c r="AY1805">
        <v>1.6108637141325699</v>
      </c>
      <c r="AZ1805">
        <v>7.9797880555667504</v>
      </c>
      <c r="BA1805">
        <v>0</v>
      </c>
      <c r="BB1805">
        <v>9.5906517696993205</v>
      </c>
      <c r="BC1805">
        <v>0</v>
      </c>
      <c r="BD1805">
        <v>0</v>
      </c>
      <c r="BE1805">
        <v>0</v>
      </c>
      <c r="BF1805">
        <v>9.5906517696993205</v>
      </c>
      <c r="BG1805">
        <v>7.0194671405105602</v>
      </c>
      <c r="BH1805">
        <v>103.44389067329899</v>
      </c>
      <c r="BI1805">
        <v>0</v>
      </c>
      <c r="BJ1805">
        <v>110.463357813809</v>
      </c>
      <c r="BK1805">
        <v>1.67866753515693</v>
      </c>
      <c r="BL1805">
        <v>0.139712494488613</v>
      </c>
      <c r="BM1805">
        <v>0</v>
      </c>
      <c r="BN1805">
        <v>1.8183800296455399</v>
      </c>
      <c r="BO1805">
        <v>28.382351316747499</v>
      </c>
      <c r="BP1805">
        <v>17153.6880096612</v>
      </c>
    </row>
    <row r="1806" spans="1:68" x14ac:dyDescent="0.25">
      <c r="A1806" t="s">
        <v>6087</v>
      </c>
      <c r="B1806">
        <v>2035</v>
      </c>
      <c r="C1806" t="s">
        <v>6141</v>
      </c>
      <c r="D1806" t="s">
        <v>6089</v>
      </c>
      <c r="E1806" t="s">
        <v>6089</v>
      </c>
      <c r="F1806" t="s">
        <v>6093</v>
      </c>
      <c r="G1806">
        <v>546.80802108895705</v>
      </c>
      <c r="H1806">
        <v>13219779.237944599</v>
      </c>
      <c r="I1806">
        <v>0</v>
      </c>
      <c r="J1806">
        <v>13219779.237944599</v>
      </c>
      <c r="K1806">
        <v>2478877.6104838299</v>
      </c>
      <c r="L1806">
        <v>24069381.610829301</v>
      </c>
      <c r="M1806">
        <v>0</v>
      </c>
      <c r="N1806">
        <v>0</v>
      </c>
      <c r="O1806">
        <v>0</v>
      </c>
      <c r="P1806">
        <v>0</v>
      </c>
      <c r="Q1806">
        <v>0</v>
      </c>
      <c r="R1806">
        <v>0</v>
      </c>
      <c r="S1806">
        <v>0</v>
      </c>
      <c r="T1806">
        <v>0</v>
      </c>
      <c r="U1806">
        <v>0.13115080963695999</v>
      </c>
      <c r="V1806">
        <v>0.22039268166810899</v>
      </c>
      <c r="W1806">
        <v>0.35154349130506901</v>
      </c>
      <c r="X1806">
        <v>0</v>
      </c>
      <c r="Y1806">
        <v>0</v>
      </c>
      <c r="Z1806">
        <v>0</v>
      </c>
      <c r="AA1806">
        <v>0</v>
      </c>
      <c r="AB1806">
        <v>0.52460323854784097</v>
      </c>
      <c r="AC1806">
        <v>0.62969337619459798</v>
      </c>
      <c r="AD1806">
        <v>1.1542966147424301</v>
      </c>
      <c r="AE1806">
        <v>0</v>
      </c>
      <c r="AF1806">
        <v>0</v>
      </c>
      <c r="AG1806">
        <v>0</v>
      </c>
      <c r="AH1806">
        <v>0</v>
      </c>
      <c r="AI1806">
        <v>0</v>
      </c>
      <c r="AJ1806">
        <v>0</v>
      </c>
      <c r="AK1806">
        <v>0</v>
      </c>
      <c r="AL1806">
        <v>0</v>
      </c>
      <c r="AM1806">
        <v>0</v>
      </c>
      <c r="AN1806">
        <v>0</v>
      </c>
      <c r="AO1806">
        <v>0</v>
      </c>
      <c r="AP1806">
        <v>0</v>
      </c>
      <c r="AQ1806">
        <v>0</v>
      </c>
      <c r="AR1806">
        <v>0</v>
      </c>
      <c r="AS1806">
        <v>0</v>
      </c>
      <c r="AT1806">
        <v>0</v>
      </c>
      <c r="AU1806">
        <v>0</v>
      </c>
      <c r="AV1806">
        <v>0</v>
      </c>
      <c r="AW1806">
        <v>0</v>
      </c>
      <c r="AX1806">
        <v>0</v>
      </c>
      <c r="AY1806">
        <v>0</v>
      </c>
      <c r="AZ1806">
        <v>0</v>
      </c>
      <c r="BA1806">
        <v>0</v>
      </c>
      <c r="BB1806">
        <v>0</v>
      </c>
      <c r="BC1806">
        <v>0</v>
      </c>
      <c r="BD1806">
        <v>0</v>
      </c>
      <c r="BE1806">
        <v>0</v>
      </c>
      <c r="BF1806">
        <v>0</v>
      </c>
      <c r="BG1806">
        <v>0</v>
      </c>
      <c r="BH1806">
        <v>0</v>
      </c>
      <c r="BI1806">
        <v>0</v>
      </c>
      <c r="BJ1806">
        <v>0</v>
      </c>
      <c r="BK1806">
        <v>0</v>
      </c>
      <c r="BL1806">
        <v>0</v>
      </c>
      <c r="BM1806">
        <v>0</v>
      </c>
      <c r="BN1806">
        <v>0</v>
      </c>
      <c r="BO1806">
        <v>0</v>
      </c>
      <c r="BP1806">
        <v>0</v>
      </c>
    </row>
    <row r="1807" spans="1:68" x14ac:dyDescent="0.25">
      <c r="A1807" t="s">
        <v>6087</v>
      </c>
      <c r="B1807">
        <v>2035</v>
      </c>
      <c r="C1807" t="s">
        <v>6142</v>
      </c>
      <c r="D1807" t="s">
        <v>6089</v>
      </c>
      <c r="E1807" t="s">
        <v>6089</v>
      </c>
      <c r="F1807" t="s">
        <v>6090</v>
      </c>
      <c r="G1807">
        <v>131.457719172368</v>
      </c>
      <c r="H1807">
        <v>1686112.94752944</v>
      </c>
      <c r="I1807">
        <v>1686112.94752944</v>
      </c>
      <c r="J1807">
        <v>0</v>
      </c>
      <c r="K1807">
        <v>524989.54728677205</v>
      </c>
      <c r="L1807">
        <v>0</v>
      </c>
      <c r="M1807">
        <v>2.14535354743479</v>
      </c>
      <c r="N1807">
        <v>0.27544479906705299</v>
      </c>
      <c r="O1807">
        <v>2.6053744151119198</v>
      </c>
      <c r="P1807">
        <v>5.0261727616137701</v>
      </c>
      <c r="Q1807">
        <v>1.30708571377137E-2</v>
      </c>
      <c r="R1807">
        <v>1.16973742162275E-4</v>
      </c>
      <c r="S1807">
        <v>0</v>
      </c>
      <c r="T1807">
        <v>1.3187830879876E-2</v>
      </c>
      <c r="U1807">
        <v>1.67275923615724E-2</v>
      </c>
      <c r="V1807">
        <v>6.3856030039279102E-2</v>
      </c>
      <c r="W1807">
        <v>9.3771453280727501E-2</v>
      </c>
      <c r="X1807">
        <v>1.36618632964116E-2</v>
      </c>
      <c r="Y1807">
        <v>1.22262775719559E-4</v>
      </c>
      <c r="Z1807">
        <v>0</v>
      </c>
      <c r="AA1807">
        <v>1.37841260721311E-2</v>
      </c>
      <c r="AB1807">
        <v>6.6910369446289697E-2</v>
      </c>
      <c r="AC1807">
        <v>0.182445800112226</v>
      </c>
      <c r="AD1807">
        <v>0.263140295630647</v>
      </c>
      <c r="AE1807">
        <v>3009.53953301312</v>
      </c>
      <c r="AF1807">
        <v>65.311918521432304</v>
      </c>
      <c r="AG1807">
        <v>0</v>
      </c>
      <c r="AH1807">
        <v>3074.8514515345501</v>
      </c>
      <c r="AI1807">
        <v>1.0080710959324501E-3</v>
      </c>
      <c r="AJ1807">
        <v>1.3343265396211299E-3</v>
      </c>
      <c r="AK1807">
        <v>0</v>
      </c>
      <c r="AL1807">
        <v>2.3423976355535902E-3</v>
      </c>
      <c r="AM1807">
        <v>0.47415417902852902</v>
      </c>
      <c r="AN1807">
        <v>1.02899193606216E-2</v>
      </c>
      <c r="AO1807">
        <v>0</v>
      </c>
      <c r="AP1807">
        <v>0.48444409838915098</v>
      </c>
      <c r="AQ1807">
        <v>2.17034942603638E-2</v>
      </c>
      <c r="AR1807">
        <v>2.8727684496628901E-2</v>
      </c>
      <c r="AS1807">
        <v>0</v>
      </c>
      <c r="AT1807">
        <v>5.0431178756992698E-2</v>
      </c>
      <c r="AU1807">
        <v>0</v>
      </c>
      <c r="AV1807">
        <v>0</v>
      </c>
      <c r="AW1807">
        <v>0</v>
      </c>
      <c r="AX1807">
        <v>5.0431178756992698E-2</v>
      </c>
      <c r="AY1807">
        <v>2.4707776117471901E-2</v>
      </c>
      <c r="AZ1807">
        <v>3.2704282011046998E-2</v>
      </c>
      <c r="BA1807">
        <v>0</v>
      </c>
      <c r="BB1807">
        <v>5.7412058128518899E-2</v>
      </c>
      <c r="BC1807">
        <v>0</v>
      </c>
      <c r="BD1807">
        <v>0</v>
      </c>
      <c r="BE1807">
        <v>0</v>
      </c>
      <c r="BF1807">
        <v>5.7412058128518899E-2</v>
      </c>
      <c r="BG1807">
        <v>0.20883836715234</v>
      </c>
      <c r="BH1807">
        <v>0.42408718497407899</v>
      </c>
      <c r="BI1807">
        <v>0</v>
      </c>
      <c r="BJ1807">
        <v>0.63292555212641899</v>
      </c>
      <c r="BK1807">
        <v>2.8498539705702802E-2</v>
      </c>
      <c r="BL1807">
        <v>6.1846481258053399E-4</v>
      </c>
      <c r="BM1807">
        <v>0</v>
      </c>
      <c r="BN1807">
        <v>2.9117004518283401E-2</v>
      </c>
      <c r="BO1807">
        <v>0.40889658499256298</v>
      </c>
      <c r="BP1807">
        <v>274.67526212322599</v>
      </c>
    </row>
    <row r="1808" spans="1:68" x14ac:dyDescent="0.25">
      <c r="A1808" t="s">
        <v>6087</v>
      </c>
      <c r="B1808">
        <v>2035</v>
      </c>
      <c r="C1808" t="s">
        <v>6142</v>
      </c>
      <c r="D1808" t="s">
        <v>6089</v>
      </c>
      <c r="E1808" t="s">
        <v>6089</v>
      </c>
      <c r="F1808" t="s">
        <v>6093</v>
      </c>
      <c r="G1808">
        <v>27.041065099745499</v>
      </c>
      <c r="H1808">
        <v>474964.77748910501</v>
      </c>
      <c r="I1808">
        <v>0</v>
      </c>
      <c r="J1808">
        <v>474964.77748910501</v>
      </c>
      <c r="K1808">
        <v>107991.197582343</v>
      </c>
      <c r="L1808">
        <v>894262.867708985</v>
      </c>
      <c r="M1808">
        <v>0</v>
      </c>
      <c r="N1808">
        <v>0</v>
      </c>
      <c r="O1808">
        <v>0</v>
      </c>
      <c r="P1808">
        <v>0</v>
      </c>
      <c r="Q1808">
        <v>0</v>
      </c>
      <c r="R1808">
        <v>0</v>
      </c>
      <c r="S1808">
        <v>0</v>
      </c>
      <c r="T1808">
        <v>0</v>
      </c>
      <c r="U1808">
        <v>4.7120314185262798E-3</v>
      </c>
      <c r="V1808">
        <v>9.5010884560117505E-3</v>
      </c>
      <c r="W1808">
        <v>1.4213119874538001E-2</v>
      </c>
      <c r="X1808">
        <v>0</v>
      </c>
      <c r="Y1808">
        <v>0</v>
      </c>
      <c r="Z1808">
        <v>0</v>
      </c>
      <c r="AA1808">
        <v>0</v>
      </c>
      <c r="AB1808">
        <v>1.8848125674105098E-2</v>
      </c>
      <c r="AC1808">
        <v>2.7145967017176399E-2</v>
      </c>
      <c r="AD1808">
        <v>4.5994092691281498E-2</v>
      </c>
      <c r="AE1808">
        <v>0</v>
      </c>
      <c r="AF1808">
        <v>0</v>
      </c>
      <c r="AG1808">
        <v>0</v>
      </c>
      <c r="AH1808">
        <v>0</v>
      </c>
      <c r="AI1808">
        <v>0</v>
      </c>
      <c r="AJ1808">
        <v>0</v>
      </c>
      <c r="AK1808">
        <v>0</v>
      </c>
      <c r="AL1808">
        <v>0</v>
      </c>
      <c r="AM1808">
        <v>0</v>
      </c>
      <c r="AN1808">
        <v>0</v>
      </c>
      <c r="AO1808">
        <v>0</v>
      </c>
      <c r="AP1808">
        <v>0</v>
      </c>
      <c r="AQ1808">
        <v>0</v>
      </c>
      <c r="AR1808">
        <v>0</v>
      </c>
      <c r="AS1808">
        <v>0</v>
      </c>
      <c r="AT1808">
        <v>0</v>
      </c>
      <c r="AU1808">
        <v>0</v>
      </c>
      <c r="AV1808">
        <v>0</v>
      </c>
      <c r="AW1808">
        <v>0</v>
      </c>
      <c r="AX1808">
        <v>0</v>
      </c>
      <c r="AY1808">
        <v>0</v>
      </c>
      <c r="AZ1808">
        <v>0</v>
      </c>
      <c r="BA1808">
        <v>0</v>
      </c>
      <c r="BB1808">
        <v>0</v>
      </c>
      <c r="BC1808">
        <v>0</v>
      </c>
      <c r="BD1808">
        <v>0</v>
      </c>
      <c r="BE1808">
        <v>0</v>
      </c>
      <c r="BF1808">
        <v>0</v>
      </c>
      <c r="BG1808">
        <v>0</v>
      </c>
      <c r="BH1808">
        <v>0</v>
      </c>
      <c r="BI1808">
        <v>0</v>
      </c>
      <c r="BJ1808">
        <v>0</v>
      </c>
      <c r="BK1808">
        <v>0</v>
      </c>
      <c r="BL1808">
        <v>0</v>
      </c>
      <c r="BM1808">
        <v>0</v>
      </c>
      <c r="BN1808">
        <v>0</v>
      </c>
      <c r="BO1808">
        <v>0</v>
      </c>
      <c r="BP1808">
        <v>0</v>
      </c>
    </row>
    <row r="1809" spans="1:68" x14ac:dyDescent="0.25">
      <c r="A1809" t="s">
        <v>6087</v>
      </c>
      <c r="B1809">
        <v>2035</v>
      </c>
      <c r="C1809" t="s">
        <v>6143</v>
      </c>
      <c r="D1809" t="s">
        <v>6089</v>
      </c>
      <c r="E1809" t="s">
        <v>6089</v>
      </c>
      <c r="F1809" t="s">
        <v>6092</v>
      </c>
      <c r="G1809">
        <v>3.2333237297279802</v>
      </c>
      <c r="H1809">
        <v>156993.587092425</v>
      </c>
      <c r="I1809">
        <v>156993.587092425</v>
      </c>
      <c r="J1809">
        <v>0</v>
      </c>
      <c r="K1809">
        <v>21154.395567297899</v>
      </c>
      <c r="L1809">
        <v>0</v>
      </c>
      <c r="M1809">
        <v>0.44223699806347799</v>
      </c>
      <c r="N1809">
        <v>0</v>
      </c>
      <c r="O1809">
        <v>3.6288992795408399E-5</v>
      </c>
      <c r="P1809">
        <v>0.442273287056273</v>
      </c>
      <c r="Q1809">
        <v>2.4440987460762901E-4</v>
      </c>
      <c r="R1809">
        <v>0</v>
      </c>
      <c r="S1809">
        <v>1.0652875557565E-5</v>
      </c>
      <c r="T1809">
        <v>2.5506275016519501E-4</v>
      </c>
      <c r="U1809">
        <v>8.65279033994499E-4</v>
      </c>
      <c r="V1809">
        <v>5.6759127646647603E-3</v>
      </c>
      <c r="W1809">
        <v>6.7962545488244501E-3</v>
      </c>
      <c r="X1809">
        <v>2.6581803880683797E-4</v>
      </c>
      <c r="Y1809">
        <v>0</v>
      </c>
      <c r="Z1809">
        <v>1.15859741465488E-5</v>
      </c>
      <c r="AA1809">
        <v>2.7740401295338698E-4</v>
      </c>
      <c r="AB1809">
        <v>3.4611161359779899E-3</v>
      </c>
      <c r="AC1809">
        <v>1.6216893613327801E-2</v>
      </c>
      <c r="AD1809">
        <v>1.9955413762259198E-2</v>
      </c>
      <c r="AE1809">
        <v>327.06059464783101</v>
      </c>
      <c r="AF1809">
        <v>0</v>
      </c>
      <c r="AG1809">
        <v>1.0839984028120999</v>
      </c>
      <c r="AH1809">
        <v>328.14459305064298</v>
      </c>
      <c r="AI1809">
        <v>1.6712503292412001E-2</v>
      </c>
      <c r="AJ1809">
        <v>0</v>
      </c>
      <c r="AK1809">
        <v>2.7335275295348602E-6</v>
      </c>
      <c r="AL1809">
        <v>1.6715236819941501E-2</v>
      </c>
      <c r="AM1809">
        <v>1.9839905429925E-2</v>
      </c>
      <c r="AN1809">
        <v>0</v>
      </c>
      <c r="AO1809">
        <v>2.1480824321705899E-6</v>
      </c>
      <c r="AP1809">
        <v>1.98420535123572E-2</v>
      </c>
      <c r="AQ1809">
        <v>7.77659709827275E-2</v>
      </c>
      <c r="AR1809">
        <v>0</v>
      </c>
      <c r="AS1809">
        <v>1.47422100602203E-5</v>
      </c>
      <c r="AT1809">
        <v>7.7780713192787704E-2</v>
      </c>
      <c r="AU1809">
        <v>1.81255707265727E-3</v>
      </c>
      <c r="AV1809">
        <v>3.9411849428956002E-4</v>
      </c>
      <c r="AW1809">
        <v>3.7802923199090899E-3</v>
      </c>
      <c r="AX1809">
        <v>8.3767681079643705E-2</v>
      </c>
      <c r="AY1809">
        <v>0.113475922308825</v>
      </c>
      <c r="AZ1809">
        <v>0</v>
      </c>
      <c r="BA1809">
        <v>1.6140864381467601E-5</v>
      </c>
      <c r="BB1809">
        <v>0.113492063173206</v>
      </c>
      <c r="BC1809">
        <v>1.81255707265727E-3</v>
      </c>
      <c r="BD1809">
        <v>3.9411849428939798E-4</v>
      </c>
      <c r="BE1809">
        <v>3.7802923199075399E-3</v>
      </c>
      <c r="BF1809">
        <v>0.119479031060061</v>
      </c>
      <c r="BG1809">
        <v>5.1860236944765701</v>
      </c>
      <c r="BH1809">
        <v>0</v>
      </c>
      <c r="BI1809">
        <v>0.12737560177327101</v>
      </c>
      <c r="BJ1809">
        <v>5.3133992962498402</v>
      </c>
      <c r="BK1809">
        <v>3.2333269514549898E-3</v>
      </c>
      <c r="BL1809">
        <v>0</v>
      </c>
      <c r="BM1809">
        <v>1.07164278072707E-5</v>
      </c>
      <c r="BN1809">
        <v>3.2440433792622599E-3</v>
      </c>
      <c r="BO1809">
        <v>7.7875090738483699E-3</v>
      </c>
      <c r="BP1809">
        <v>34.602437330050897</v>
      </c>
    </row>
    <row r="1810" spans="1:68" x14ac:dyDescent="0.25">
      <c r="A1810" t="s">
        <v>6087</v>
      </c>
      <c r="B1810">
        <v>2035</v>
      </c>
      <c r="C1810" t="s">
        <v>6143</v>
      </c>
      <c r="D1810" t="s">
        <v>6089</v>
      </c>
      <c r="E1810" t="s">
        <v>6089</v>
      </c>
      <c r="F1810" t="s">
        <v>6093</v>
      </c>
      <c r="G1810">
        <v>0.74280555746633403</v>
      </c>
      <c r="H1810">
        <v>60806.032105096499</v>
      </c>
      <c r="I1810">
        <v>0</v>
      </c>
      <c r="J1810">
        <v>60806.032105096499</v>
      </c>
      <c r="K1810">
        <v>4859.8915251681601</v>
      </c>
      <c r="L1810">
        <v>122186.360518278</v>
      </c>
      <c r="M1810">
        <v>0</v>
      </c>
      <c r="N1810">
        <v>0</v>
      </c>
      <c r="O1810">
        <v>0</v>
      </c>
      <c r="P1810">
        <v>0</v>
      </c>
      <c r="Q1810">
        <v>0</v>
      </c>
      <c r="R1810">
        <v>0</v>
      </c>
      <c r="S1810">
        <v>0</v>
      </c>
      <c r="T1810">
        <v>0</v>
      </c>
      <c r="U1810">
        <v>3.3513588481777501E-4</v>
      </c>
      <c r="V1810">
        <v>1.1336176261118401E-3</v>
      </c>
      <c r="W1810">
        <v>1.46875351092962E-3</v>
      </c>
      <c r="X1810">
        <v>0</v>
      </c>
      <c r="Y1810">
        <v>0</v>
      </c>
      <c r="Z1810">
        <v>0</v>
      </c>
      <c r="AA1810">
        <v>0</v>
      </c>
      <c r="AB1810">
        <v>1.3405435392711E-3</v>
      </c>
      <c r="AC1810">
        <v>3.2389075031767E-3</v>
      </c>
      <c r="AD1810">
        <v>4.57945104244781E-3</v>
      </c>
      <c r="AE1810">
        <v>0</v>
      </c>
      <c r="AF1810">
        <v>0</v>
      </c>
      <c r="AG1810">
        <v>0</v>
      </c>
      <c r="AH1810">
        <v>0</v>
      </c>
      <c r="AI1810">
        <v>0</v>
      </c>
      <c r="AJ1810">
        <v>0</v>
      </c>
      <c r="AK1810">
        <v>0</v>
      </c>
      <c r="AL1810">
        <v>0</v>
      </c>
      <c r="AM1810">
        <v>0</v>
      </c>
      <c r="AN1810">
        <v>0</v>
      </c>
      <c r="AO1810">
        <v>0</v>
      </c>
      <c r="AP1810">
        <v>0</v>
      </c>
      <c r="AQ1810">
        <v>0</v>
      </c>
      <c r="AR1810">
        <v>0</v>
      </c>
      <c r="AS1810">
        <v>0</v>
      </c>
      <c r="AT1810">
        <v>0</v>
      </c>
      <c r="AU1810">
        <v>0</v>
      </c>
      <c r="AV1810">
        <v>0</v>
      </c>
      <c r="AW1810">
        <v>0</v>
      </c>
      <c r="AX1810">
        <v>0</v>
      </c>
      <c r="AY1810">
        <v>0</v>
      </c>
      <c r="AZ1810">
        <v>0</v>
      </c>
      <c r="BA1810">
        <v>0</v>
      </c>
      <c r="BB1810">
        <v>0</v>
      </c>
      <c r="BC1810">
        <v>0</v>
      </c>
      <c r="BD1810">
        <v>0</v>
      </c>
      <c r="BE1810">
        <v>0</v>
      </c>
      <c r="BF1810">
        <v>0</v>
      </c>
      <c r="BG1810">
        <v>0</v>
      </c>
      <c r="BH1810">
        <v>0</v>
      </c>
      <c r="BI1810">
        <v>0</v>
      </c>
      <c r="BJ1810">
        <v>0</v>
      </c>
      <c r="BK1810">
        <v>0</v>
      </c>
      <c r="BL1810">
        <v>0</v>
      </c>
      <c r="BM1810">
        <v>0</v>
      </c>
      <c r="BN1810">
        <v>0</v>
      </c>
      <c r="BO1810">
        <v>0</v>
      </c>
      <c r="BP1810">
        <v>0</v>
      </c>
    </row>
    <row r="1811" spans="1:68" x14ac:dyDescent="0.25">
      <c r="A1811" t="s">
        <v>6087</v>
      </c>
      <c r="B1811">
        <v>2035</v>
      </c>
      <c r="C1811" t="s">
        <v>6144</v>
      </c>
      <c r="D1811" t="s">
        <v>6089</v>
      </c>
      <c r="E1811" t="s">
        <v>6089</v>
      </c>
      <c r="F1811" t="s">
        <v>6092</v>
      </c>
      <c r="G1811">
        <v>179.25143817986799</v>
      </c>
      <c r="H1811">
        <v>6032089.6279407097</v>
      </c>
      <c r="I1811">
        <v>6032089.6279407097</v>
      </c>
      <c r="J1811">
        <v>0</v>
      </c>
      <c r="K1811">
        <v>234460.881139267</v>
      </c>
      <c r="L1811">
        <v>0</v>
      </c>
      <c r="M1811">
        <v>0.155207593800124</v>
      </c>
      <c r="N1811">
        <v>0</v>
      </c>
      <c r="O1811">
        <v>8.2389936780829495E-2</v>
      </c>
      <c r="P1811">
        <v>0.23759753058095301</v>
      </c>
      <c r="Q1811">
        <v>7.9033104922075995E-3</v>
      </c>
      <c r="R1811">
        <v>0</v>
      </c>
      <c r="S1811">
        <v>4.4912998599803E-5</v>
      </c>
      <c r="T1811">
        <v>7.9482234908074007E-3</v>
      </c>
      <c r="U1811">
        <v>1.3457400044747899E-2</v>
      </c>
      <c r="V1811">
        <v>0.21283512389853501</v>
      </c>
      <c r="W1811">
        <v>0.23424074743409001</v>
      </c>
      <c r="X1811">
        <v>8.5955712652476795E-3</v>
      </c>
      <c r="Y1811">
        <v>0</v>
      </c>
      <c r="Z1811">
        <v>4.88469838786179E-5</v>
      </c>
      <c r="AA1811">
        <v>8.6444182491263004E-3</v>
      </c>
      <c r="AB1811">
        <v>5.3829600178991903E-2</v>
      </c>
      <c r="AC1811">
        <v>0.60810035399581397</v>
      </c>
      <c r="AD1811">
        <v>0.67057437242393303</v>
      </c>
      <c r="AE1811">
        <v>5748.4850929650302</v>
      </c>
      <c r="AF1811">
        <v>0</v>
      </c>
      <c r="AG1811">
        <v>9.7516318616669597</v>
      </c>
      <c r="AH1811">
        <v>5758.2367248267001</v>
      </c>
      <c r="AI1811">
        <v>8.6886447252942593E-3</v>
      </c>
      <c r="AJ1811">
        <v>0</v>
      </c>
      <c r="AK1811">
        <v>9.23797634077465E-3</v>
      </c>
      <c r="AL1811">
        <v>1.7926621066068901E-2</v>
      </c>
      <c r="AM1811">
        <v>2.5829881076900998E-2</v>
      </c>
      <c r="AN1811">
        <v>0</v>
      </c>
      <c r="AO1811">
        <v>1.3781401340918001E-2</v>
      </c>
      <c r="AP1811">
        <v>3.9611282417819103E-2</v>
      </c>
      <c r="AQ1811">
        <v>2.2860364689162499E-2</v>
      </c>
      <c r="AR1811">
        <v>0</v>
      </c>
      <c r="AS1811">
        <v>3.1472522891293903E-2</v>
      </c>
      <c r="AT1811">
        <v>5.4332887580456402E-2</v>
      </c>
      <c r="AU1811">
        <v>3.6019163533914697E-2</v>
      </c>
      <c r="AV1811">
        <v>8.2764190712156099E-3</v>
      </c>
      <c r="AW1811">
        <v>3.4602849287240701E-2</v>
      </c>
      <c r="AX1811">
        <v>0.13323131947282699</v>
      </c>
      <c r="AY1811">
        <v>3.3357790491614699E-2</v>
      </c>
      <c r="AZ1811">
        <v>0</v>
      </c>
      <c r="BA1811">
        <v>3.4458451050141899E-2</v>
      </c>
      <c r="BB1811">
        <v>6.7816241541756694E-2</v>
      </c>
      <c r="BC1811">
        <v>3.6019163533914697E-2</v>
      </c>
      <c r="BD1811">
        <v>8.2764190712121995E-3</v>
      </c>
      <c r="BE1811">
        <v>3.46028492872264E-2</v>
      </c>
      <c r="BF1811">
        <v>0.14671467343410999</v>
      </c>
      <c r="BG1811">
        <v>3.8966319853039599</v>
      </c>
      <c r="BH1811">
        <v>0</v>
      </c>
      <c r="BI1811">
        <v>1.4675329774632999</v>
      </c>
      <c r="BJ1811">
        <v>5.3641649627672603</v>
      </c>
      <c r="BK1811">
        <v>5.6829627553067703E-2</v>
      </c>
      <c r="BL1811">
        <v>0</v>
      </c>
      <c r="BM1811">
        <v>9.6404808879363006E-5</v>
      </c>
      <c r="BN1811">
        <v>5.6926032361947002E-2</v>
      </c>
      <c r="BO1811">
        <v>0.29921574238697901</v>
      </c>
      <c r="BP1811">
        <v>607.19886788341103</v>
      </c>
    </row>
    <row r="1812" spans="1:68" x14ac:dyDescent="0.25">
      <c r="A1812" t="s">
        <v>6087</v>
      </c>
      <c r="B1812">
        <v>2035</v>
      </c>
      <c r="C1812" t="s">
        <v>6144</v>
      </c>
      <c r="D1812" t="s">
        <v>6089</v>
      </c>
      <c r="E1812" t="s">
        <v>6089</v>
      </c>
      <c r="F1812" t="s">
        <v>6093</v>
      </c>
      <c r="G1812">
        <v>740.43267440626903</v>
      </c>
      <c r="H1812">
        <v>29634193.779465701</v>
      </c>
      <c r="I1812">
        <v>0</v>
      </c>
      <c r="J1812">
        <v>29634193.779465701</v>
      </c>
      <c r="K1812">
        <v>968485.93812339997</v>
      </c>
      <c r="L1812">
        <v>51659634.023877099</v>
      </c>
      <c r="M1812">
        <v>0</v>
      </c>
      <c r="N1812">
        <v>0</v>
      </c>
      <c r="O1812">
        <v>0</v>
      </c>
      <c r="P1812">
        <v>0</v>
      </c>
      <c r="Q1812">
        <v>0</v>
      </c>
      <c r="R1812">
        <v>0</v>
      </c>
      <c r="S1812">
        <v>0</v>
      </c>
      <c r="T1812">
        <v>0</v>
      </c>
      <c r="U1812">
        <v>0.28949917728480901</v>
      </c>
      <c r="V1812">
        <v>0.62882255961968103</v>
      </c>
      <c r="W1812">
        <v>0.91832173690449104</v>
      </c>
      <c r="X1812">
        <v>0</v>
      </c>
      <c r="Y1812">
        <v>0</v>
      </c>
      <c r="Z1812">
        <v>0</v>
      </c>
      <c r="AA1812">
        <v>0</v>
      </c>
      <c r="AB1812">
        <v>1.15799670913923</v>
      </c>
      <c r="AC1812">
        <v>1.79663588462766</v>
      </c>
      <c r="AD1812">
        <v>2.9546325937668998</v>
      </c>
      <c r="AE1812">
        <v>0</v>
      </c>
      <c r="AF1812">
        <v>0</v>
      </c>
      <c r="AG1812">
        <v>0</v>
      </c>
      <c r="AH1812">
        <v>0</v>
      </c>
      <c r="AI1812">
        <v>0</v>
      </c>
      <c r="AJ1812">
        <v>0</v>
      </c>
      <c r="AK1812">
        <v>0</v>
      </c>
      <c r="AL1812">
        <v>0</v>
      </c>
      <c r="AM1812">
        <v>0</v>
      </c>
      <c r="AN1812">
        <v>0</v>
      </c>
      <c r="AO1812">
        <v>0</v>
      </c>
      <c r="AP1812">
        <v>0</v>
      </c>
      <c r="AQ1812">
        <v>0</v>
      </c>
      <c r="AR1812">
        <v>0</v>
      </c>
      <c r="AS1812">
        <v>0</v>
      </c>
      <c r="AT1812">
        <v>0</v>
      </c>
      <c r="AU1812">
        <v>0</v>
      </c>
      <c r="AV1812">
        <v>0</v>
      </c>
      <c r="AW1812">
        <v>0</v>
      </c>
      <c r="AX1812">
        <v>0</v>
      </c>
      <c r="AY1812">
        <v>0</v>
      </c>
      <c r="AZ1812">
        <v>0</v>
      </c>
      <c r="BA1812">
        <v>0</v>
      </c>
      <c r="BB1812">
        <v>0</v>
      </c>
      <c r="BC1812">
        <v>0</v>
      </c>
      <c r="BD1812">
        <v>0</v>
      </c>
      <c r="BE1812">
        <v>0</v>
      </c>
      <c r="BF1812">
        <v>0</v>
      </c>
      <c r="BG1812">
        <v>0</v>
      </c>
      <c r="BH1812">
        <v>0</v>
      </c>
      <c r="BI1812">
        <v>0</v>
      </c>
      <c r="BJ1812">
        <v>0</v>
      </c>
      <c r="BK1812">
        <v>0</v>
      </c>
      <c r="BL1812">
        <v>0</v>
      </c>
      <c r="BM1812">
        <v>0</v>
      </c>
      <c r="BN1812">
        <v>0</v>
      </c>
      <c r="BO1812">
        <v>0</v>
      </c>
      <c r="BP1812">
        <v>0</v>
      </c>
    </row>
    <row r="1813" spans="1:68" x14ac:dyDescent="0.25">
      <c r="A1813" t="s">
        <v>6087</v>
      </c>
      <c r="B1813">
        <v>2036</v>
      </c>
      <c r="C1813" t="s">
        <v>6088</v>
      </c>
      <c r="D1813" t="s">
        <v>6089</v>
      </c>
      <c r="E1813" t="s">
        <v>6089</v>
      </c>
      <c r="F1813" t="s">
        <v>6090</v>
      </c>
      <c r="G1813">
        <v>500.73747424200002</v>
      </c>
      <c r="H1813">
        <v>7750384.57838229</v>
      </c>
      <c r="I1813">
        <v>7750384.57838229</v>
      </c>
      <c r="J1813">
        <v>0</v>
      </c>
      <c r="K1813">
        <v>1301316.5480601101</v>
      </c>
      <c r="L1813">
        <v>0</v>
      </c>
      <c r="M1813">
        <v>10.1208195177778</v>
      </c>
      <c r="N1813">
        <v>0.412348760551289</v>
      </c>
      <c r="O1813">
        <v>1.4053209571558001</v>
      </c>
      <c r="P1813">
        <v>11.9384892354849</v>
      </c>
      <c r="Q1813">
        <v>0.18588172017204399</v>
      </c>
      <c r="R1813">
        <v>1.0377218744871001E-3</v>
      </c>
      <c r="S1813">
        <v>0</v>
      </c>
      <c r="T1813">
        <v>0.18691944204653099</v>
      </c>
      <c r="U1813">
        <v>2.56300097545843E-2</v>
      </c>
      <c r="V1813">
        <v>0.137958241516876</v>
      </c>
      <c r="W1813">
        <v>0.35050769331799198</v>
      </c>
      <c r="X1813">
        <v>0.194286466720307</v>
      </c>
      <c r="Y1813">
        <v>1.0846430528287799E-3</v>
      </c>
      <c r="Z1813">
        <v>0</v>
      </c>
      <c r="AA1813">
        <v>0.19537110977313599</v>
      </c>
      <c r="AB1813">
        <v>0.10252003901833701</v>
      </c>
      <c r="AC1813">
        <v>0.39416640433393102</v>
      </c>
      <c r="AD1813">
        <v>0.69205755312540496</v>
      </c>
      <c r="AE1813">
        <v>8922.3070866326107</v>
      </c>
      <c r="AF1813">
        <v>90.635543136106094</v>
      </c>
      <c r="AG1813">
        <v>0</v>
      </c>
      <c r="AH1813">
        <v>9012.9426297687205</v>
      </c>
      <c r="AI1813">
        <v>2.8734680120895102E-2</v>
      </c>
      <c r="AJ1813">
        <v>4.77456245746513E-4</v>
      </c>
      <c r="AK1813">
        <v>0</v>
      </c>
      <c r="AL1813">
        <v>2.9212136366641599E-2</v>
      </c>
      <c r="AM1813">
        <v>1.4057131150116899</v>
      </c>
      <c r="AN1813">
        <v>1.4279666731434699E-2</v>
      </c>
      <c r="AO1813">
        <v>0</v>
      </c>
      <c r="AP1813">
        <v>1.4199927817431299</v>
      </c>
      <c r="AQ1813">
        <v>0.61864978332740905</v>
      </c>
      <c r="AR1813">
        <v>1.02795020420153E-2</v>
      </c>
      <c r="AS1813">
        <v>0</v>
      </c>
      <c r="AT1813">
        <v>0.62892928536942405</v>
      </c>
      <c r="AU1813">
        <v>0</v>
      </c>
      <c r="AV1813">
        <v>0</v>
      </c>
      <c r="AW1813">
        <v>0</v>
      </c>
      <c r="AX1813">
        <v>0.62892928536942405</v>
      </c>
      <c r="AY1813">
        <v>0.70428568589950002</v>
      </c>
      <c r="AZ1813">
        <v>1.1702430585891901E-2</v>
      </c>
      <c r="BA1813">
        <v>0</v>
      </c>
      <c r="BB1813">
        <v>0.71598811648539196</v>
      </c>
      <c r="BC1813">
        <v>0</v>
      </c>
      <c r="BD1813">
        <v>0</v>
      </c>
      <c r="BE1813">
        <v>0</v>
      </c>
      <c r="BF1813">
        <v>0.71598811648539196</v>
      </c>
      <c r="BG1813">
        <v>1.96096051677442</v>
      </c>
      <c r="BH1813">
        <v>0.34011726872338799</v>
      </c>
      <c r="BI1813">
        <v>0</v>
      </c>
      <c r="BJ1813">
        <v>2.3010777854978102</v>
      </c>
      <c r="BK1813">
        <v>8.4488912667745497E-2</v>
      </c>
      <c r="BL1813">
        <v>8.5826439442920595E-4</v>
      </c>
      <c r="BM1813">
        <v>0</v>
      </c>
      <c r="BN1813">
        <v>8.5347177062174706E-2</v>
      </c>
      <c r="BO1813">
        <v>1.8021591916460999</v>
      </c>
      <c r="BP1813">
        <v>805.12259481602496</v>
      </c>
    </row>
    <row r="1814" spans="1:68" x14ac:dyDescent="0.25">
      <c r="A1814" t="s">
        <v>6087</v>
      </c>
      <c r="B1814">
        <v>2036</v>
      </c>
      <c r="C1814" t="s">
        <v>6091</v>
      </c>
      <c r="D1814" t="s">
        <v>6089</v>
      </c>
      <c r="E1814" t="s">
        <v>6089</v>
      </c>
      <c r="F1814" t="s">
        <v>6092</v>
      </c>
      <c r="G1814">
        <v>1110330.94123395</v>
      </c>
      <c r="H1814">
        <v>16114461648.2637</v>
      </c>
      <c r="I1814">
        <v>16114461648.2637</v>
      </c>
      <c r="J1814">
        <v>0</v>
      </c>
      <c r="K1814">
        <v>1792406330.3250401</v>
      </c>
      <c r="L1814">
        <v>0</v>
      </c>
      <c r="M1814">
        <v>393.69532301078198</v>
      </c>
      <c r="N1814">
        <v>0</v>
      </c>
      <c r="O1814">
        <v>347.56626752872597</v>
      </c>
      <c r="P1814">
        <v>741.26159053950903</v>
      </c>
      <c r="Q1814">
        <v>13.896866910714801</v>
      </c>
      <c r="R1814">
        <v>0</v>
      </c>
      <c r="S1814">
        <v>2.1322344841980301</v>
      </c>
      <c r="T1814">
        <v>16.0291013949129</v>
      </c>
      <c r="U1814">
        <v>35.526569905033099</v>
      </c>
      <c r="V1814">
        <v>46.463187347171498</v>
      </c>
      <c r="W1814">
        <v>98.018858647117497</v>
      </c>
      <c r="X1814">
        <v>15.1141107277118</v>
      </c>
      <c r="Y1814">
        <v>0</v>
      </c>
      <c r="Z1814">
        <v>2.3189995485073398</v>
      </c>
      <c r="AA1814">
        <v>17.4331102762191</v>
      </c>
      <c r="AB1814">
        <v>142.106279620132</v>
      </c>
      <c r="AC1814">
        <v>132.75196384906101</v>
      </c>
      <c r="AD1814">
        <v>292.29135374541301</v>
      </c>
      <c r="AE1814">
        <v>4385838.0883491402</v>
      </c>
      <c r="AF1814">
        <v>0</v>
      </c>
      <c r="AG1814">
        <v>111582.14230513699</v>
      </c>
      <c r="AH1814">
        <v>4497420.2306542704</v>
      </c>
      <c r="AI1814">
        <v>25.783024804008999</v>
      </c>
      <c r="AJ1814">
        <v>0</v>
      </c>
      <c r="AK1814">
        <v>77.2108360223571</v>
      </c>
      <c r="AL1814">
        <v>102.993860826366</v>
      </c>
      <c r="AM1814">
        <v>60.952716634378298</v>
      </c>
      <c r="AN1814">
        <v>0</v>
      </c>
      <c r="AO1814">
        <v>52.237007541361002</v>
      </c>
      <c r="AP1814">
        <v>113.189724175739</v>
      </c>
      <c r="AQ1814">
        <v>80.575543278489803</v>
      </c>
      <c r="AR1814">
        <v>0</v>
      </c>
      <c r="AS1814">
        <v>317.07084231700401</v>
      </c>
      <c r="AT1814">
        <v>397.64638559549297</v>
      </c>
      <c r="AU1814">
        <v>481.30307347315602</v>
      </c>
      <c r="AV1814">
        <v>106.64253851849</v>
      </c>
      <c r="AW1814">
        <v>359.51807496629903</v>
      </c>
      <c r="AX1814">
        <v>1345.11007255344</v>
      </c>
      <c r="AY1814">
        <v>117.57564360756299</v>
      </c>
      <c r="AZ1814">
        <v>0</v>
      </c>
      <c r="BA1814">
        <v>347.15266193133999</v>
      </c>
      <c r="BB1814">
        <v>464.72830553890401</v>
      </c>
      <c r="BC1814">
        <v>481.30307347315602</v>
      </c>
      <c r="BD1814">
        <v>106.642538518446</v>
      </c>
      <c r="BE1814">
        <v>359.518074966151</v>
      </c>
      <c r="BF1814">
        <v>1412.1919924966501</v>
      </c>
      <c r="BG1814">
        <v>9111.3850964521898</v>
      </c>
      <c r="BH1814">
        <v>0</v>
      </c>
      <c r="BI1814">
        <v>3680.0415792489498</v>
      </c>
      <c r="BJ1814">
        <v>12791.426675701099</v>
      </c>
      <c r="BK1814">
        <v>43.358474630814499</v>
      </c>
      <c r="BL1814">
        <v>0</v>
      </c>
      <c r="BM1814">
        <v>1.1031030760668801</v>
      </c>
      <c r="BN1814">
        <v>44.4615777068814</v>
      </c>
      <c r="BO1814">
        <v>734.65074281166596</v>
      </c>
      <c r="BP1814">
        <v>474247.343926523</v>
      </c>
    </row>
    <row r="1815" spans="1:68" x14ac:dyDescent="0.25">
      <c r="A1815" t="s">
        <v>6087</v>
      </c>
      <c r="B1815">
        <v>2036</v>
      </c>
      <c r="C1815" t="s">
        <v>6091</v>
      </c>
      <c r="D1815" t="s">
        <v>6089</v>
      </c>
      <c r="E1815" t="s">
        <v>6089</v>
      </c>
      <c r="F1815" t="s">
        <v>6090</v>
      </c>
      <c r="G1815">
        <v>1370.2761741644699</v>
      </c>
      <c r="H1815">
        <v>14267896.067682199</v>
      </c>
      <c r="I1815">
        <v>14267896.067682199</v>
      </c>
      <c r="J1815">
        <v>0</v>
      </c>
      <c r="K1815">
        <v>2006001.5979645101</v>
      </c>
      <c r="L1815">
        <v>0</v>
      </c>
      <c r="M1815">
        <v>0.88879013266086504</v>
      </c>
      <c r="N1815">
        <v>0</v>
      </c>
      <c r="O1815">
        <v>0</v>
      </c>
      <c r="P1815">
        <v>0.88879013266086504</v>
      </c>
      <c r="Q1815">
        <v>6.3166467505011203E-2</v>
      </c>
      <c r="R1815">
        <v>0</v>
      </c>
      <c r="S1815">
        <v>0</v>
      </c>
      <c r="T1815">
        <v>6.3166467505011203E-2</v>
      </c>
      <c r="U1815">
        <v>3.14555594912398E-2</v>
      </c>
      <c r="V1815">
        <v>4.2073917101886099E-2</v>
      </c>
      <c r="W1815">
        <v>0.13669594409813701</v>
      </c>
      <c r="X1815">
        <v>6.6022574868539602E-2</v>
      </c>
      <c r="Y1815">
        <v>0</v>
      </c>
      <c r="Z1815">
        <v>0</v>
      </c>
      <c r="AA1815">
        <v>6.6022574868539602E-2</v>
      </c>
      <c r="AB1815">
        <v>0.12582223796495901</v>
      </c>
      <c r="AC1815">
        <v>0.120211191719674</v>
      </c>
      <c r="AD1815">
        <v>0.31205600455317301</v>
      </c>
      <c r="AE1815">
        <v>3427.2210310852702</v>
      </c>
      <c r="AF1815">
        <v>0</v>
      </c>
      <c r="AG1815">
        <v>0</v>
      </c>
      <c r="AH1815">
        <v>3427.2210310852702</v>
      </c>
      <c r="AI1815">
        <v>1.27163900049492E-2</v>
      </c>
      <c r="AJ1815">
        <v>0</v>
      </c>
      <c r="AK1815">
        <v>0</v>
      </c>
      <c r="AL1815">
        <v>1.27163900049492E-2</v>
      </c>
      <c r="AM1815">
        <v>0.53996006914605399</v>
      </c>
      <c r="AN1815">
        <v>0</v>
      </c>
      <c r="AO1815">
        <v>0</v>
      </c>
      <c r="AP1815">
        <v>0.53996006914605399</v>
      </c>
      <c r="AQ1815">
        <v>0.27377638986693598</v>
      </c>
      <c r="AR1815">
        <v>0</v>
      </c>
      <c r="AS1815">
        <v>0</v>
      </c>
      <c r="AT1815">
        <v>0.27377638986693598</v>
      </c>
      <c r="AU1815">
        <v>0</v>
      </c>
      <c r="AV1815">
        <v>0</v>
      </c>
      <c r="AW1815">
        <v>0</v>
      </c>
      <c r="AX1815">
        <v>0.27377638986693598</v>
      </c>
      <c r="AY1815">
        <v>0.31167621797237699</v>
      </c>
      <c r="AZ1815">
        <v>0</v>
      </c>
      <c r="BA1815">
        <v>0</v>
      </c>
      <c r="BB1815">
        <v>0.31167621797237699</v>
      </c>
      <c r="BC1815">
        <v>0</v>
      </c>
      <c r="BD1815">
        <v>0</v>
      </c>
      <c r="BE1815">
        <v>0</v>
      </c>
      <c r="BF1815">
        <v>0.31167621797237699</v>
      </c>
      <c r="BG1815">
        <v>6.22759945543398</v>
      </c>
      <c r="BH1815">
        <v>0</v>
      </c>
      <c r="BI1815">
        <v>0</v>
      </c>
      <c r="BJ1815">
        <v>6.22759945543398</v>
      </c>
      <c r="BK1815">
        <v>3.2474660991947603E-2</v>
      </c>
      <c r="BL1815">
        <v>0</v>
      </c>
      <c r="BM1815">
        <v>0</v>
      </c>
      <c r="BN1815">
        <v>3.2474660991947603E-2</v>
      </c>
      <c r="BO1815">
        <v>4.8755742003907802E-2</v>
      </c>
      <c r="BP1815">
        <v>306.15229708016398</v>
      </c>
    </row>
    <row r="1816" spans="1:68" x14ac:dyDescent="0.25">
      <c r="A1816" t="s">
        <v>6087</v>
      </c>
      <c r="B1816">
        <v>2036</v>
      </c>
      <c r="C1816" t="s">
        <v>6091</v>
      </c>
      <c r="D1816" t="s">
        <v>6089</v>
      </c>
      <c r="E1816" t="s">
        <v>6089</v>
      </c>
      <c r="F1816" t="s">
        <v>6093</v>
      </c>
      <c r="G1816">
        <v>134426.56146087401</v>
      </c>
      <c r="H1816">
        <v>2176469723.8431001</v>
      </c>
      <c r="I1816">
        <v>0</v>
      </c>
      <c r="J1816">
        <v>2176469723.8431001</v>
      </c>
      <c r="K1816">
        <v>223105346.55159399</v>
      </c>
      <c r="L1816">
        <v>840296947.225281</v>
      </c>
      <c r="M1816">
        <v>0</v>
      </c>
      <c r="N1816">
        <v>0</v>
      </c>
      <c r="O1816">
        <v>0</v>
      </c>
      <c r="P1816">
        <v>0</v>
      </c>
      <c r="Q1816">
        <v>0</v>
      </c>
      <c r="R1816">
        <v>0</v>
      </c>
      <c r="S1816">
        <v>0</v>
      </c>
      <c r="T1816">
        <v>0</v>
      </c>
      <c r="U1816">
        <v>4.7982943889534697</v>
      </c>
      <c r="V1816">
        <v>3.6845327880914098</v>
      </c>
      <c r="W1816">
        <v>8.4828271770448804</v>
      </c>
      <c r="X1816">
        <v>0</v>
      </c>
      <c r="Y1816">
        <v>0</v>
      </c>
      <c r="Z1816">
        <v>0</v>
      </c>
      <c r="AA1816">
        <v>0</v>
      </c>
      <c r="AB1816">
        <v>19.193177555813801</v>
      </c>
      <c r="AC1816">
        <v>10.527236537404001</v>
      </c>
      <c r="AD1816">
        <v>29.720414093217901</v>
      </c>
      <c r="AE1816">
        <v>0</v>
      </c>
      <c r="AF1816">
        <v>0</v>
      </c>
      <c r="AG1816">
        <v>0</v>
      </c>
      <c r="AH1816">
        <v>0</v>
      </c>
      <c r="AI1816">
        <v>0</v>
      </c>
      <c r="AJ1816">
        <v>0</v>
      </c>
      <c r="AK1816">
        <v>0</v>
      </c>
      <c r="AL1816">
        <v>0</v>
      </c>
      <c r="AM1816">
        <v>0</v>
      </c>
      <c r="AN1816">
        <v>0</v>
      </c>
      <c r="AO1816">
        <v>0</v>
      </c>
      <c r="AP1816">
        <v>0</v>
      </c>
      <c r="AQ1816">
        <v>0</v>
      </c>
      <c r="AR1816">
        <v>0</v>
      </c>
      <c r="AS1816">
        <v>0</v>
      </c>
      <c r="AT1816">
        <v>0</v>
      </c>
      <c r="AU1816">
        <v>0</v>
      </c>
      <c r="AV1816">
        <v>0</v>
      </c>
      <c r="AW1816">
        <v>0</v>
      </c>
      <c r="AX1816">
        <v>0</v>
      </c>
      <c r="AY1816">
        <v>0</v>
      </c>
      <c r="AZ1816">
        <v>0</v>
      </c>
      <c r="BA1816">
        <v>0</v>
      </c>
      <c r="BB1816">
        <v>0</v>
      </c>
      <c r="BC1816">
        <v>0</v>
      </c>
      <c r="BD1816">
        <v>0</v>
      </c>
      <c r="BE1816">
        <v>0</v>
      </c>
      <c r="BF1816">
        <v>0</v>
      </c>
      <c r="BG1816">
        <v>0</v>
      </c>
      <c r="BH1816">
        <v>0</v>
      </c>
      <c r="BI1816">
        <v>0</v>
      </c>
      <c r="BJ1816">
        <v>0</v>
      </c>
      <c r="BK1816">
        <v>0</v>
      </c>
      <c r="BL1816">
        <v>0</v>
      </c>
      <c r="BM1816">
        <v>0</v>
      </c>
      <c r="BN1816">
        <v>0</v>
      </c>
      <c r="BO1816">
        <v>0</v>
      </c>
      <c r="BP1816">
        <v>0</v>
      </c>
    </row>
    <row r="1817" spans="1:68" x14ac:dyDescent="0.25">
      <c r="A1817" t="s">
        <v>6087</v>
      </c>
      <c r="B1817">
        <v>2036</v>
      </c>
      <c r="C1817" t="s">
        <v>6094</v>
      </c>
      <c r="D1817" t="s">
        <v>6089</v>
      </c>
      <c r="E1817" t="s">
        <v>6089</v>
      </c>
      <c r="F1817" t="s">
        <v>6092</v>
      </c>
      <c r="G1817">
        <v>91819.107999713306</v>
      </c>
      <c r="H1817">
        <v>1158319317.0695</v>
      </c>
      <c r="I1817">
        <v>1158319317.0695</v>
      </c>
      <c r="J1817">
        <v>0</v>
      </c>
      <c r="K1817">
        <v>138793500.325443</v>
      </c>
      <c r="L1817">
        <v>0</v>
      </c>
      <c r="M1817">
        <v>63.583515616541199</v>
      </c>
      <c r="N1817">
        <v>0</v>
      </c>
      <c r="O1817">
        <v>38.087222184640403</v>
      </c>
      <c r="P1817">
        <v>101.67073780118101</v>
      </c>
      <c r="Q1817">
        <v>1.4083851592166701</v>
      </c>
      <c r="R1817">
        <v>0</v>
      </c>
      <c r="S1817">
        <v>0.22862831444880399</v>
      </c>
      <c r="T1817">
        <v>1.63701347366548</v>
      </c>
      <c r="U1817">
        <v>2.5536758899205201</v>
      </c>
      <c r="V1817">
        <v>4.1561645048394</v>
      </c>
      <c r="W1817">
        <v>8.3468538684254092</v>
      </c>
      <c r="X1817">
        <v>1.53174736294368</v>
      </c>
      <c r="Y1817">
        <v>0</v>
      </c>
      <c r="Z1817">
        <v>0.248654152210743</v>
      </c>
      <c r="AA1817">
        <v>1.7804015151544199</v>
      </c>
      <c r="AB1817">
        <v>10.214703559682</v>
      </c>
      <c r="AC1817">
        <v>11.8747557281125</v>
      </c>
      <c r="AD1817">
        <v>23.869860802949098</v>
      </c>
      <c r="AE1817">
        <v>384530.05371206201</v>
      </c>
      <c r="AF1817">
        <v>0</v>
      </c>
      <c r="AG1817">
        <v>10845.602366921001</v>
      </c>
      <c r="AH1817">
        <v>395375.65607898298</v>
      </c>
      <c r="AI1817">
        <v>4.1142742891304902</v>
      </c>
      <c r="AJ1817">
        <v>0</v>
      </c>
      <c r="AK1817">
        <v>9.0868913725921097</v>
      </c>
      <c r="AL1817">
        <v>13.2011656617226</v>
      </c>
      <c r="AM1817">
        <v>6.6574233894535997</v>
      </c>
      <c r="AN1817">
        <v>0</v>
      </c>
      <c r="AO1817">
        <v>4.8046536510736804</v>
      </c>
      <c r="AP1817">
        <v>11.4620770405272</v>
      </c>
      <c r="AQ1817">
        <v>16.265898574253399</v>
      </c>
      <c r="AR1817">
        <v>0</v>
      </c>
      <c r="AS1817">
        <v>42.090263889470798</v>
      </c>
      <c r="AT1817">
        <v>58.356162463724203</v>
      </c>
      <c r="AU1817">
        <v>90.470889341124604</v>
      </c>
      <c r="AV1817">
        <v>18.8288909949536</v>
      </c>
      <c r="AW1817">
        <v>65.140636953417896</v>
      </c>
      <c r="AX1817">
        <v>232.79657975321999</v>
      </c>
      <c r="AY1817">
        <v>23.735161016702001</v>
      </c>
      <c r="AZ1817">
        <v>0</v>
      </c>
      <c r="BA1817">
        <v>46.0835409646836</v>
      </c>
      <c r="BB1817">
        <v>69.818701981385601</v>
      </c>
      <c r="BC1817">
        <v>90.470889341124604</v>
      </c>
      <c r="BD1817">
        <v>18.828890994945901</v>
      </c>
      <c r="BE1817">
        <v>65.140636953391095</v>
      </c>
      <c r="BF1817">
        <v>244.25911927084701</v>
      </c>
      <c r="BG1817">
        <v>1004.04235093464</v>
      </c>
      <c r="BH1817">
        <v>0</v>
      </c>
      <c r="BI1817">
        <v>416.57294254615903</v>
      </c>
      <c r="BJ1817">
        <v>1420.6152934807999</v>
      </c>
      <c r="BK1817">
        <v>3.8014710627258701</v>
      </c>
      <c r="BL1817">
        <v>0</v>
      </c>
      <c r="BM1817">
        <v>0.10721982107165499</v>
      </c>
      <c r="BN1817">
        <v>3.9086908837975201</v>
      </c>
      <c r="BO1817">
        <v>50.901058694248903</v>
      </c>
      <c r="BP1817">
        <v>41691.868923128503</v>
      </c>
    </row>
    <row r="1818" spans="1:68" x14ac:dyDescent="0.25">
      <c r="A1818" t="s">
        <v>6087</v>
      </c>
      <c r="B1818">
        <v>2036</v>
      </c>
      <c r="C1818" t="s">
        <v>6094</v>
      </c>
      <c r="D1818" t="s">
        <v>6089</v>
      </c>
      <c r="E1818" t="s">
        <v>6089</v>
      </c>
      <c r="F1818" t="s">
        <v>6090</v>
      </c>
      <c r="G1818">
        <v>0.67240834899222501</v>
      </c>
      <c r="H1818">
        <v>10403.3913662702</v>
      </c>
      <c r="I1818">
        <v>10403.3913662702</v>
      </c>
      <c r="J1818">
        <v>0</v>
      </c>
      <c r="K1818">
        <v>1117.15103971548</v>
      </c>
      <c r="L1818">
        <v>0</v>
      </c>
      <c r="M1818">
        <v>4.2864644075992202E-4</v>
      </c>
      <c r="N1818">
        <v>0</v>
      </c>
      <c r="O1818">
        <v>0</v>
      </c>
      <c r="P1818">
        <v>4.2864644075992202E-4</v>
      </c>
      <c r="Q1818">
        <v>4.8164086984699901E-5</v>
      </c>
      <c r="R1818">
        <v>0</v>
      </c>
      <c r="S1818">
        <v>0</v>
      </c>
      <c r="T1818">
        <v>4.8164086984699901E-5</v>
      </c>
      <c r="U1818">
        <v>2.29357218807891E-5</v>
      </c>
      <c r="V1818">
        <v>3.5486344353313197E-5</v>
      </c>
      <c r="W1818">
        <v>1.06586153218802E-4</v>
      </c>
      <c r="X1818">
        <v>5.0341853273177502E-5</v>
      </c>
      <c r="Y1818">
        <v>0</v>
      </c>
      <c r="Z1818">
        <v>0</v>
      </c>
      <c r="AA1818">
        <v>5.0341853273177502E-5</v>
      </c>
      <c r="AB1818">
        <v>9.1742887523156398E-5</v>
      </c>
      <c r="AC1818">
        <v>1.0138955529518E-4</v>
      </c>
      <c r="AD1818">
        <v>2.43474296091514E-4</v>
      </c>
      <c r="AE1818">
        <v>4.2339236343410001</v>
      </c>
      <c r="AF1818">
        <v>0</v>
      </c>
      <c r="AG1818">
        <v>0</v>
      </c>
      <c r="AH1818">
        <v>4.2339236343410001</v>
      </c>
      <c r="AI1818">
        <v>1.3439235919470701E-5</v>
      </c>
      <c r="AJ1818">
        <v>0</v>
      </c>
      <c r="AK1818">
        <v>0</v>
      </c>
      <c r="AL1818">
        <v>1.3439235919470701E-5</v>
      </c>
      <c r="AM1818">
        <v>6.67056392809874E-4</v>
      </c>
      <c r="AN1818">
        <v>0</v>
      </c>
      <c r="AO1818">
        <v>0</v>
      </c>
      <c r="AP1818">
        <v>6.67056392809874E-4</v>
      </c>
      <c r="AQ1818">
        <v>2.89338836821672E-4</v>
      </c>
      <c r="AR1818">
        <v>0</v>
      </c>
      <c r="AS1818">
        <v>0</v>
      </c>
      <c r="AT1818">
        <v>2.89338836821672E-4</v>
      </c>
      <c r="AU1818">
        <v>0</v>
      </c>
      <c r="AV1818">
        <v>0</v>
      </c>
      <c r="AW1818">
        <v>0</v>
      </c>
      <c r="AX1818">
        <v>2.89338836821672E-4</v>
      </c>
      <c r="AY1818">
        <v>3.2939302916856999E-4</v>
      </c>
      <c r="AZ1818">
        <v>0</v>
      </c>
      <c r="BA1818">
        <v>0</v>
      </c>
      <c r="BB1818">
        <v>3.2939302916856999E-4</v>
      </c>
      <c r="BC1818">
        <v>0</v>
      </c>
      <c r="BD1818">
        <v>0</v>
      </c>
      <c r="BE1818">
        <v>0</v>
      </c>
      <c r="BF1818">
        <v>3.2939302916856999E-4</v>
      </c>
      <c r="BG1818">
        <v>2.88771414382366E-3</v>
      </c>
      <c r="BH1818">
        <v>0</v>
      </c>
      <c r="BI1818">
        <v>0</v>
      </c>
      <c r="BJ1818">
        <v>2.88771414382366E-3</v>
      </c>
      <c r="BK1818">
        <v>4.0118578126103303E-5</v>
      </c>
      <c r="BL1818">
        <v>0</v>
      </c>
      <c r="BM1818">
        <v>0</v>
      </c>
      <c r="BN1818">
        <v>4.0118578126103303E-5</v>
      </c>
      <c r="BO1818">
        <v>3.5550095333849E-5</v>
      </c>
      <c r="BP1818">
        <v>0.37821472106951598</v>
      </c>
    </row>
    <row r="1819" spans="1:68" x14ac:dyDescent="0.25">
      <c r="A1819" t="s">
        <v>6087</v>
      </c>
      <c r="B1819">
        <v>2036</v>
      </c>
      <c r="C1819" t="s">
        <v>6094</v>
      </c>
      <c r="D1819" t="s">
        <v>6089</v>
      </c>
      <c r="E1819" t="s">
        <v>6089</v>
      </c>
      <c r="F1819" t="s">
        <v>6093</v>
      </c>
      <c r="G1819">
        <v>1449.67595468739</v>
      </c>
      <c r="H1819">
        <v>24891114.1814964</v>
      </c>
      <c r="I1819">
        <v>0</v>
      </c>
      <c r="J1819">
        <v>24891114.1814964</v>
      </c>
      <c r="K1819">
        <v>2451146.5730032702</v>
      </c>
      <c r="L1819">
        <v>9610024.4495085198</v>
      </c>
      <c r="M1819">
        <v>0</v>
      </c>
      <c r="N1819">
        <v>0</v>
      </c>
      <c r="O1819">
        <v>0</v>
      </c>
      <c r="P1819">
        <v>0</v>
      </c>
      <c r="Q1819">
        <v>0</v>
      </c>
      <c r="R1819">
        <v>0</v>
      </c>
      <c r="S1819">
        <v>0</v>
      </c>
      <c r="T1819">
        <v>0</v>
      </c>
      <c r="U1819">
        <v>5.4875513407547698E-2</v>
      </c>
      <c r="V1819">
        <v>4.20773636415641E-2</v>
      </c>
      <c r="W1819">
        <v>9.6952877049111902E-2</v>
      </c>
      <c r="X1819">
        <v>0</v>
      </c>
      <c r="Y1819">
        <v>0</v>
      </c>
      <c r="Z1819">
        <v>0</v>
      </c>
      <c r="AA1819">
        <v>0</v>
      </c>
      <c r="AB1819">
        <v>0.21950205363019101</v>
      </c>
      <c r="AC1819">
        <v>0.120221038975897</v>
      </c>
      <c r="AD1819">
        <v>0.33972309260608802</v>
      </c>
      <c r="AE1819">
        <v>0</v>
      </c>
      <c r="AF1819">
        <v>0</v>
      </c>
      <c r="AG1819">
        <v>0</v>
      </c>
      <c r="AH1819">
        <v>0</v>
      </c>
      <c r="AI1819">
        <v>0</v>
      </c>
      <c r="AJ1819">
        <v>0</v>
      </c>
      <c r="AK1819">
        <v>0</v>
      </c>
      <c r="AL1819">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0</v>
      </c>
      <c r="BL1819">
        <v>0</v>
      </c>
      <c r="BM1819">
        <v>0</v>
      </c>
      <c r="BN1819">
        <v>0</v>
      </c>
      <c r="BO1819">
        <v>0</v>
      </c>
      <c r="BP1819">
        <v>0</v>
      </c>
    </row>
    <row r="1820" spans="1:68" x14ac:dyDescent="0.25">
      <c r="A1820" t="s">
        <v>6087</v>
      </c>
      <c r="B1820">
        <v>2036</v>
      </c>
      <c r="C1820" t="s">
        <v>6095</v>
      </c>
      <c r="D1820" t="s">
        <v>6089</v>
      </c>
      <c r="E1820" t="s">
        <v>6089</v>
      </c>
      <c r="F1820" t="s">
        <v>6092</v>
      </c>
      <c r="G1820">
        <v>565242.84644680703</v>
      </c>
      <c r="H1820">
        <v>8122461561.6712303</v>
      </c>
      <c r="I1820">
        <v>8122461561.6712303</v>
      </c>
      <c r="J1820">
        <v>0</v>
      </c>
      <c r="K1820">
        <v>908068369.35606897</v>
      </c>
      <c r="L1820">
        <v>0</v>
      </c>
      <c r="M1820">
        <v>287.88934251724402</v>
      </c>
      <c r="N1820">
        <v>0</v>
      </c>
      <c r="O1820">
        <v>222.845914591075</v>
      </c>
      <c r="P1820">
        <v>510.73525710831899</v>
      </c>
      <c r="Q1820">
        <v>7.5737612465321398</v>
      </c>
      <c r="R1820">
        <v>0</v>
      </c>
      <c r="S1820">
        <v>1.1245671376233499</v>
      </c>
      <c r="T1820">
        <v>8.6983283841554897</v>
      </c>
      <c r="U1820">
        <v>17.907095177625699</v>
      </c>
      <c r="V1820">
        <v>28.253169891473799</v>
      </c>
      <c r="W1820">
        <v>54.858593453254997</v>
      </c>
      <c r="X1820">
        <v>8.2371563922137891</v>
      </c>
      <c r="Y1820">
        <v>0</v>
      </c>
      <c r="Z1820">
        <v>1.2230693686560501</v>
      </c>
      <c r="AA1820">
        <v>9.4602257608698395</v>
      </c>
      <c r="AB1820">
        <v>71.628380710502796</v>
      </c>
      <c r="AC1820">
        <v>80.723342547068</v>
      </c>
      <c r="AD1820">
        <v>161.81194901844</v>
      </c>
      <c r="AE1820">
        <v>2701772.4012949802</v>
      </c>
      <c r="AF1820">
        <v>0</v>
      </c>
      <c r="AG1820">
        <v>70030.036054949305</v>
      </c>
      <c r="AH1820">
        <v>2771802.4373499299</v>
      </c>
      <c r="AI1820">
        <v>18.413441194756398</v>
      </c>
      <c r="AJ1820">
        <v>0</v>
      </c>
      <c r="AK1820">
        <v>49.476561506064897</v>
      </c>
      <c r="AL1820">
        <v>67.890002700821299</v>
      </c>
      <c r="AM1820">
        <v>36.274595079200097</v>
      </c>
      <c r="AN1820">
        <v>0</v>
      </c>
      <c r="AO1820">
        <v>31.192633728812499</v>
      </c>
      <c r="AP1820">
        <v>67.467228808012706</v>
      </c>
      <c r="AQ1820">
        <v>61.600883609775202</v>
      </c>
      <c r="AR1820">
        <v>0</v>
      </c>
      <c r="AS1820">
        <v>206.682679080648</v>
      </c>
      <c r="AT1820">
        <v>268.28356269042303</v>
      </c>
      <c r="AU1820">
        <v>258.55482137559301</v>
      </c>
      <c r="AV1820">
        <v>55.837353887665301</v>
      </c>
      <c r="AW1820">
        <v>191.956536456788</v>
      </c>
      <c r="AX1820">
        <v>774.63227441047104</v>
      </c>
      <c r="AY1820">
        <v>89.887864760415994</v>
      </c>
      <c r="AZ1820">
        <v>0</v>
      </c>
      <c r="BA1820">
        <v>226.29151798894401</v>
      </c>
      <c r="BB1820">
        <v>316.17938274936</v>
      </c>
      <c r="BC1820">
        <v>258.55482137559301</v>
      </c>
      <c r="BD1820">
        <v>55.837353887642301</v>
      </c>
      <c r="BE1820">
        <v>191.95653645670899</v>
      </c>
      <c r="BF1820">
        <v>822.52809446930598</v>
      </c>
      <c r="BG1820">
        <v>5557.1433044210999</v>
      </c>
      <c r="BH1820">
        <v>0</v>
      </c>
      <c r="BI1820">
        <v>2305.9044842709</v>
      </c>
      <c r="BJ1820">
        <v>7863.0477886920098</v>
      </c>
      <c r="BK1820">
        <v>26.709770803207501</v>
      </c>
      <c r="BL1820">
        <v>0</v>
      </c>
      <c r="BM1820">
        <v>0.69231820247757203</v>
      </c>
      <c r="BN1820">
        <v>27.402089005685099</v>
      </c>
      <c r="BO1820">
        <v>369.08615738906798</v>
      </c>
      <c r="BP1820">
        <v>292283.103731899</v>
      </c>
    </row>
    <row r="1821" spans="1:68" x14ac:dyDescent="0.25">
      <c r="A1821" t="s">
        <v>6087</v>
      </c>
      <c r="B1821">
        <v>2036</v>
      </c>
      <c r="C1821" t="s">
        <v>6095</v>
      </c>
      <c r="D1821" t="s">
        <v>6089</v>
      </c>
      <c r="E1821" t="s">
        <v>6089</v>
      </c>
      <c r="F1821" t="s">
        <v>6090</v>
      </c>
      <c r="G1821">
        <v>2121.0159410667202</v>
      </c>
      <c r="H1821">
        <v>30845524.511108</v>
      </c>
      <c r="I1821">
        <v>30845524.511108</v>
      </c>
      <c r="J1821">
        <v>0</v>
      </c>
      <c r="K1821">
        <v>3434051.5170879299</v>
      </c>
      <c r="L1821">
        <v>0</v>
      </c>
      <c r="M1821">
        <v>1.2433375486682099</v>
      </c>
      <c r="N1821">
        <v>0</v>
      </c>
      <c r="O1821">
        <v>0</v>
      </c>
      <c r="P1821">
        <v>1.2433375486682099</v>
      </c>
      <c r="Q1821">
        <v>0.14784572905983401</v>
      </c>
      <c r="R1821">
        <v>0</v>
      </c>
      <c r="S1821">
        <v>0</v>
      </c>
      <c r="T1821">
        <v>0.14784572905983401</v>
      </c>
      <c r="U1821">
        <v>6.8003244956021502E-2</v>
      </c>
      <c r="V1821">
        <v>0.10717094816411001</v>
      </c>
      <c r="W1821">
        <v>0.323019922179966</v>
      </c>
      <c r="X1821">
        <v>0.15453065687221301</v>
      </c>
      <c r="Y1821">
        <v>0</v>
      </c>
      <c r="Z1821">
        <v>0</v>
      </c>
      <c r="AA1821">
        <v>0.15453065687221301</v>
      </c>
      <c r="AB1821">
        <v>0.27201297982408601</v>
      </c>
      <c r="AC1821">
        <v>0.30620270904031599</v>
      </c>
      <c r="AD1821">
        <v>0.73274634573661701</v>
      </c>
      <c r="AE1821">
        <v>9574.7453587576492</v>
      </c>
      <c r="AF1821">
        <v>0</v>
      </c>
      <c r="AG1821">
        <v>0</v>
      </c>
      <c r="AH1821">
        <v>9574.7453587576492</v>
      </c>
      <c r="AI1821">
        <v>4.0416764848204299E-2</v>
      </c>
      <c r="AJ1821">
        <v>0</v>
      </c>
      <c r="AK1821">
        <v>0</v>
      </c>
      <c r="AL1821">
        <v>4.0416764848204299E-2</v>
      </c>
      <c r="AM1821">
        <v>1.5085050304834</v>
      </c>
      <c r="AN1821">
        <v>0</v>
      </c>
      <c r="AO1821">
        <v>0</v>
      </c>
      <c r="AP1821">
        <v>1.5085050304834</v>
      </c>
      <c r="AQ1821">
        <v>0.87014915128709602</v>
      </c>
      <c r="AR1821">
        <v>0</v>
      </c>
      <c r="AS1821">
        <v>0</v>
      </c>
      <c r="AT1821">
        <v>0.87014915128709602</v>
      </c>
      <c r="AU1821">
        <v>0</v>
      </c>
      <c r="AV1821">
        <v>0</v>
      </c>
      <c r="AW1821">
        <v>0</v>
      </c>
      <c r="AX1821">
        <v>0.87014915128709602</v>
      </c>
      <c r="AY1821">
        <v>0.99060695729405202</v>
      </c>
      <c r="AZ1821">
        <v>0</v>
      </c>
      <c r="BA1821">
        <v>0</v>
      </c>
      <c r="BB1821">
        <v>0.99060695729405202</v>
      </c>
      <c r="BC1821">
        <v>0</v>
      </c>
      <c r="BD1821">
        <v>0</v>
      </c>
      <c r="BE1821">
        <v>0</v>
      </c>
      <c r="BF1821">
        <v>0.99060695729405202</v>
      </c>
      <c r="BG1821">
        <v>9.0547467017702097</v>
      </c>
      <c r="BH1821">
        <v>0</v>
      </c>
      <c r="BI1821">
        <v>0</v>
      </c>
      <c r="BJ1821">
        <v>9.0547467017702097</v>
      </c>
      <c r="BK1821">
        <v>9.0725578184088398E-2</v>
      </c>
      <c r="BL1821">
        <v>0</v>
      </c>
      <c r="BM1821">
        <v>0</v>
      </c>
      <c r="BN1821">
        <v>9.0725578184088398E-2</v>
      </c>
      <c r="BO1821">
        <v>0.10540421852702</v>
      </c>
      <c r="BP1821">
        <v>855.308210049428</v>
      </c>
    </row>
    <row r="1822" spans="1:68" x14ac:dyDescent="0.25">
      <c r="A1822" t="s">
        <v>6087</v>
      </c>
      <c r="B1822">
        <v>2036</v>
      </c>
      <c r="C1822" t="s">
        <v>6095</v>
      </c>
      <c r="D1822" t="s">
        <v>6089</v>
      </c>
      <c r="E1822" t="s">
        <v>6089</v>
      </c>
      <c r="F1822" t="s">
        <v>6093</v>
      </c>
      <c r="G1822">
        <v>16407.7500214428</v>
      </c>
      <c r="H1822">
        <v>193974704.67034501</v>
      </c>
      <c r="I1822">
        <v>0</v>
      </c>
      <c r="J1822">
        <v>193974704.67034501</v>
      </c>
      <c r="K1822">
        <v>27722081.242316499</v>
      </c>
      <c r="L1822">
        <v>74890245.606360003</v>
      </c>
      <c r="M1822">
        <v>0</v>
      </c>
      <c r="N1822">
        <v>0</v>
      </c>
      <c r="O1822">
        <v>0</v>
      </c>
      <c r="P1822">
        <v>0</v>
      </c>
      <c r="Q1822">
        <v>0</v>
      </c>
      <c r="R1822">
        <v>0</v>
      </c>
      <c r="S1822">
        <v>0</v>
      </c>
      <c r="T1822">
        <v>0</v>
      </c>
      <c r="U1822">
        <v>0.427641021982678</v>
      </c>
      <c r="V1822">
        <v>0.32805037238906498</v>
      </c>
      <c r="W1822">
        <v>0.75569139437174404</v>
      </c>
      <c r="X1822">
        <v>0</v>
      </c>
      <c r="Y1822">
        <v>0</v>
      </c>
      <c r="Z1822">
        <v>0</v>
      </c>
      <c r="AA1822">
        <v>0</v>
      </c>
      <c r="AB1822">
        <v>1.71056408793071</v>
      </c>
      <c r="AC1822">
        <v>0.93728677825447304</v>
      </c>
      <c r="AD1822">
        <v>2.6478508661851801</v>
      </c>
      <c r="AE1822">
        <v>0</v>
      </c>
      <c r="AF1822">
        <v>0</v>
      </c>
      <c r="AG1822">
        <v>0</v>
      </c>
      <c r="AH1822">
        <v>0</v>
      </c>
      <c r="AI1822">
        <v>0</v>
      </c>
      <c r="AJ1822">
        <v>0</v>
      </c>
      <c r="AK1822">
        <v>0</v>
      </c>
      <c r="AL1822">
        <v>0</v>
      </c>
      <c r="AM1822">
        <v>0</v>
      </c>
      <c r="AN1822">
        <v>0</v>
      </c>
      <c r="AO1822">
        <v>0</v>
      </c>
      <c r="AP1822">
        <v>0</v>
      </c>
      <c r="AQ1822">
        <v>0</v>
      </c>
      <c r="AR1822">
        <v>0</v>
      </c>
      <c r="AS1822">
        <v>0</v>
      </c>
      <c r="AT1822">
        <v>0</v>
      </c>
      <c r="AU1822">
        <v>0</v>
      </c>
      <c r="AV1822">
        <v>0</v>
      </c>
      <c r="AW1822">
        <v>0</v>
      </c>
      <c r="AX1822">
        <v>0</v>
      </c>
      <c r="AY1822">
        <v>0</v>
      </c>
      <c r="AZ1822">
        <v>0</v>
      </c>
      <c r="BA1822">
        <v>0</v>
      </c>
      <c r="BB1822">
        <v>0</v>
      </c>
      <c r="BC1822">
        <v>0</v>
      </c>
      <c r="BD1822">
        <v>0</v>
      </c>
      <c r="BE1822">
        <v>0</v>
      </c>
      <c r="BF1822">
        <v>0</v>
      </c>
      <c r="BG1822">
        <v>0</v>
      </c>
      <c r="BH1822">
        <v>0</v>
      </c>
      <c r="BI1822">
        <v>0</v>
      </c>
      <c r="BJ1822">
        <v>0</v>
      </c>
      <c r="BK1822">
        <v>0</v>
      </c>
      <c r="BL1822">
        <v>0</v>
      </c>
      <c r="BM1822">
        <v>0</v>
      </c>
      <c r="BN1822">
        <v>0</v>
      </c>
      <c r="BO1822">
        <v>0</v>
      </c>
      <c r="BP1822">
        <v>0</v>
      </c>
    </row>
    <row r="1823" spans="1:68" x14ac:dyDescent="0.25">
      <c r="A1823" t="s">
        <v>6087</v>
      </c>
      <c r="B1823">
        <v>2036</v>
      </c>
      <c r="C1823" t="s">
        <v>6096</v>
      </c>
      <c r="D1823" t="s">
        <v>6089</v>
      </c>
      <c r="E1823" t="s">
        <v>6089</v>
      </c>
      <c r="F1823" t="s">
        <v>6092</v>
      </c>
      <c r="G1823">
        <v>33369.577888314801</v>
      </c>
      <c r="H1823">
        <v>436199826.14127499</v>
      </c>
      <c r="I1823">
        <v>436199826.14127499</v>
      </c>
      <c r="J1823">
        <v>0</v>
      </c>
      <c r="K1823">
        <v>162570335.68580201</v>
      </c>
      <c r="L1823">
        <v>0</v>
      </c>
      <c r="M1823">
        <v>23.9482013991198</v>
      </c>
      <c r="N1823">
        <v>0.33640873686994699</v>
      </c>
      <c r="O1823">
        <v>81.519682097831307</v>
      </c>
      <c r="P1823">
        <v>105.804292233821</v>
      </c>
      <c r="Q1823">
        <v>0.58752538844456004</v>
      </c>
      <c r="R1823">
        <v>0</v>
      </c>
      <c r="S1823">
        <v>2.39336150583488E-2</v>
      </c>
      <c r="T1823">
        <v>0.61145900350290905</v>
      </c>
      <c r="U1823">
        <v>0.96165600534651696</v>
      </c>
      <c r="V1823">
        <v>13.1266044594806</v>
      </c>
      <c r="W1823">
        <v>14.6997194683301</v>
      </c>
      <c r="X1823">
        <v>0.63898746626452096</v>
      </c>
      <c r="Y1823">
        <v>0</v>
      </c>
      <c r="Z1823">
        <v>2.6029990099956001E-2</v>
      </c>
      <c r="AA1823">
        <v>0.66501745636447696</v>
      </c>
      <c r="AB1823">
        <v>3.8466240213860599</v>
      </c>
      <c r="AC1823">
        <v>37.504584169944799</v>
      </c>
      <c r="AD1823">
        <v>42.0162256476953</v>
      </c>
      <c r="AE1823">
        <v>371929.11676140397</v>
      </c>
      <c r="AF1823">
        <v>1332.0226857601499</v>
      </c>
      <c r="AG1823">
        <v>4377.4709647519903</v>
      </c>
      <c r="AH1823">
        <v>377638.61041191599</v>
      </c>
      <c r="AI1823">
        <v>1.0394543546077</v>
      </c>
      <c r="AJ1823">
        <v>1.1245827673205</v>
      </c>
      <c r="AK1823">
        <v>4.1786689982531797</v>
      </c>
      <c r="AL1823">
        <v>6.3427061201813997</v>
      </c>
      <c r="AM1823">
        <v>1.5815493723688701</v>
      </c>
      <c r="AN1823">
        <v>3.27306834403382E-2</v>
      </c>
      <c r="AO1823">
        <v>7.6721803992776199</v>
      </c>
      <c r="AP1823">
        <v>9.2864604550868393</v>
      </c>
      <c r="AQ1823">
        <v>4.0989689766129302</v>
      </c>
      <c r="AR1823">
        <v>3.8613340154557001</v>
      </c>
      <c r="AS1823">
        <v>19.064515566775398</v>
      </c>
      <c r="AT1823">
        <v>27.024818558844</v>
      </c>
      <c r="AU1823">
        <v>24.518459579560702</v>
      </c>
      <c r="AV1823">
        <v>5.0097928702029604</v>
      </c>
      <c r="AW1823">
        <v>33.515337194889099</v>
      </c>
      <c r="AX1823">
        <v>90.068408203496901</v>
      </c>
      <c r="AY1823">
        <v>5.9812059086836999</v>
      </c>
      <c r="AZ1823">
        <v>5.6344495311914402</v>
      </c>
      <c r="BA1823">
        <v>20.873244853024602</v>
      </c>
      <c r="BB1823">
        <v>32.4889002928997</v>
      </c>
      <c r="BC1823">
        <v>24.518459579560702</v>
      </c>
      <c r="BD1823">
        <v>5.0097928702008998</v>
      </c>
      <c r="BE1823">
        <v>33.5153371948753</v>
      </c>
      <c r="BF1823">
        <v>95.532489937536695</v>
      </c>
      <c r="BG1823">
        <v>312.34765710595099</v>
      </c>
      <c r="BH1823">
        <v>45.4145293858274</v>
      </c>
      <c r="BI1823">
        <v>570.82725220227599</v>
      </c>
      <c r="BJ1823">
        <v>928.58943869405596</v>
      </c>
      <c r="BK1823">
        <v>3.6768979722255599</v>
      </c>
      <c r="BL1823">
        <v>1.31684003524034E-2</v>
      </c>
      <c r="BM1823">
        <v>4.3275757095667999E-2</v>
      </c>
      <c r="BN1823">
        <v>3.73334212967363</v>
      </c>
      <c r="BO1823">
        <v>21.637253896787701</v>
      </c>
      <c r="BP1823">
        <v>39821.519619459701</v>
      </c>
    </row>
    <row r="1824" spans="1:68" x14ac:dyDescent="0.25">
      <c r="A1824" t="s">
        <v>6087</v>
      </c>
      <c r="B1824">
        <v>2036</v>
      </c>
      <c r="C1824" t="s">
        <v>6096</v>
      </c>
      <c r="D1824" t="s">
        <v>6089</v>
      </c>
      <c r="E1824" t="s">
        <v>6089</v>
      </c>
      <c r="F1824" t="s">
        <v>6090</v>
      </c>
      <c r="G1824">
        <v>26047.5731610566</v>
      </c>
      <c r="H1824">
        <v>329041036.37564898</v>
      </c>
      <c r="I1824">
        <v>329041036.37564898</v>
      </c>
      <c r="J1824">
        <v>0</v>
      </c>
      <c r="K1824">
        <v>107140144.723731</v>
      </c>
      <c r="L1824">
        <v>0</v>
      </c>
      <c r="M1824">
        <v>234.868575115531</v>
      </c>
      <c r="N1824">
        <v>12.570661675095</v>
      </c>
      <c r="O1824">
        <v>0</v>
      </c>
      <c r="P1824">
        <v>247.43923679062601</v>
      </c>
      <c r="Q1824">
        <v>8.7120407537835103</v>
      </c>
      <c r="R1824">
        <v>0.245101214949109</v>
      </c>
      <c r="S1824">
        <v>0</v>
      </c>
      <c r="T1824">
        <v>8.9571419687326195</v>
      </c>
      <c r="U1824">
        <v>1.0881169694575701</v>
      </c>
      <c r="V1824">
        <v>9.9018644130359093</v>
      </c>
      <c r="W1824">
        <v>19.9471233512261</v>
      </c>
      <c r="X1824">
        <v>9.1059605775613104</v>
      </c>
      <c r="Y1824">
        <v>0.25618360426857401</v>
      </c>
      <c r="Z1824">
        <v>0</v>
      </c>
      <c r="AA1824">
        <v>9.3621441818298905</v>
      </c>
      <c r="AB1824">
        <v>4.3524678778302999</v>
      </c>
      <c r="AC1824">
        <v>28.291041180102599</v>
      </c>
      <c r="AD1824">
        <v>42.0056532397628</v>
      </c>
      <c r="AE1824">
        <v>220781.14222639499</v>
      </c>
      <c r="AF1824">
        <v>1141.2811912135401</v>
      </c>
      <c r="AG1824">
        <v>0</v>
      </c>
      <c r="AH1824">
        <v>221922.42341760799</v>
      </c>
      <c r="AI1824">
        <v>1.9430620076318801</v>
      </c>
      <c r="AJ1824">
        <v>4.7866308567975399E-2</v>
      </c>
      <c r="AK1824">
        <v>0</v>
      </c>
      <c r="AL1824">
        <v>1.9909283161998601</v>
      </c>
      <c r="AM1824">
        <v>34.784158868492497</v>
      </c>
      <c r="AN1824">
        <v>0.179809316450072</v>
      </c>
      <c r="AO1824">
        <v>0</v>
      </c>
      <c r="AP1824">
        <v>34.963968184942601</v>
      </c>
      <c r="AQ1824">
        <v>41.8329810213448</v>
      </c>
      <c r="AR1824">
        <v>1.0305334415582299</v>
      </c>
      <c r="AS1824">
        <v>0</v>
      </c>
      <c r="AT1824">
        <v>42.863514462902998</v>
      </c>
      <c r="AU1824">
        <v>0</v>
      </c>
      <c r="AV1824">
        <v>0</v>
      </c>
      <c r="AW1824">
        <v>0</v>
      </c>
      <c r="AX1824">
        <v>42.863514462902998</v>
      </c>
      <c r="AY1824">
        <v>47.624067647250499</v>
      </c>
      <c r="AZ1824">
        <v>1.17319380869562</v>
      </c>
      <c r="BA1824">
        <v>0</v>
      </c>
      <c r="BB1824">
        <v>48.797261455946099</v>
      </c>
      <c r="BC1824">
        <v>0</v>
      </c>
      <c r="BD1824">
        <v>0</v>
      </c>
      <c r="BE1824">
        <v>0</v>
      </c>
      <c r="BF1824">
        <v>48.797261455946099</v>
      </c>
      <c r="BG1824">
        <v>111.582606197149</v>
      </c>
      <c r="BH1824">
        <v>8.5415929658191292</v>
      </c>
      <c r="BI1824">
        <v>0</v>
      </c>
      <c r="BJ1824">
        <v>120.124199162968</v>
      </c>
      <c r="BK1824">
        <v>2.0920135241311599</v>
      </c>
      <c r="BL1824">
        <v>1.08142192887424E-2</v>
      </c>
      <c r="BM1824">
        <v>0</v>
      </c>
      <c r="BN1824">
        <v>2.1028277434199101</v>
      </c>
      <c r="BO1824">
        <v>74.099731443188801</v>
      </c>
      <c r="BP1824">
        <v>19824.242173660699</v>
      </c>
    </row>
    <row r="1825" spans="1:68" x14ac:dyDescent="0.25">
      <c r="A1825" t="s">
        <v>6087</v>
      </c>
      <c r="B1825">
        <v>2036</v>
      </c>
      <c r="C1825" t="s">
        <v>6096</v>
      </c>
      <c r="D1825" t="s">
        <v>6089</v>
      </c>
      <c r="E1825" t="s">
        <v>6089</v>
      </c>
      <c r="F1825" t="s">
        <v>6093</v>
      </c>
      <c r="G1825">
        <v>14345.297686805599</v>
      </c>
      <c r="H1825">
        <v>274254552.13536102</v>
      </c>
      <c r="I1825">
        <v>0</v>
      </c>
      <c r="J1825">
        <v>274254552.13536102</v>
      </c>
      <c r="K1825">
        <v>65500367.014786698</v>
      </c>
      <c r="L1825">
        <v>178437871.457513</v>
      </c>
      <c r="M1825">
        <v>0</v>
      </c>
      <c r="N1825">
        <v>0</v>
      </c>
      <c r="O1825">
        <v>0</v>
      </c>
      <c r="P1825">
        <v>0</v>
      </c>
      <c r="Q1825">
        <v>0</v>
      </c>
      <c r="R1825">
        <v>0</v>
      </c>
      <c r="S1825">
        <v>0</v>
      </c>
      <c r="T1825">
        <v>0</v>
      </c>
      <c r="U1825">
        <v>0.60462779037609604</v>
      </c>
      <c r="V1825">
        <v>4.1265846652663898</v>
      </c>
      <c r="W1825">
        <v>4.7312124556424902</v>
      </c>
      <c r="X1825">
        <v>0</v>
      </c>
      <c r="Y1825">
        <v>0</v>
      </c>
      <c r="Z1825">
        <v>0</v>
      </c>
      <c r="AA1825">
        <v>0</v>
      </c>
      <c r="AB1825">
        <v>2.4185111615043802</v>
      </c>
      <c r="AC1825">
        <v>11.790241900761099</v>
      </c>
      <c r="AD1825">
        <v>14.208753062265499</v>
      </c>
      <c r="AE1825">
        <v>0</v>
      </c>
      <c r="AF1825">
        <v>0</v>
      </c>
      <c r="AG1825">
        <v>0</v>
      </c>
      <c r="AH1825">
        <v>0</v>
      </c>
      <c r="AI1825">
        <v>0</v>
      </c>
      <c r="AJ1825">
        <v>0</v>
      </c>
      <c r="AK1825">
        <v>0</v>
      </c>
      <c r="AL1825">
        <v>0</v>
      </c>
      <c r="AM1825">
        <v>0</v>
      </c>
      <c r="AN1825">
        <v>0</v>
      </c>
      <c r="AO1825">
        <v>0</v>
      </c>
      <c r="AP1825">
        <v>0</v>
      </c>
      <c r="AQ1825">
        <v>0</v>
      </c>
      <c r="AR1825">
        <v>0</v>
      </c>
      <c r="AS1825">
        <v>0</v>
      </c>
      <c r="AT1825">
        <v>0</v>
      </c>
      <c r="AU1825">
        <v>0</v>
      </c>
      <c r="AV1825">
        <v>0</v>
      </c>
      <c r="AW1825">
        <v>0</v>
      </c>
      <c r="AX1825">
        <v>0</v>
      </c>
      <c r="AY1825">
        <v>0</v>
      </c>
      <c r="AZ1825">
        <v>0</v>
      </c>
      <c r="BA1825">
        <v>0</v>
      </c>
      <c r="BB1825">
        <v>0</v>
      </c>
      <c r="BC1825">
        <v>0</v>
      </c>
      <c r="BD1825">
        <v>0</v>
      </c>
      <c r="BE1825">
        <v>0</v>
      </c>
      <c r="BF1825">
        <v>0</v>
      </c>
      <c r="BG1825">
        <v>0</v>
      </c>
      <c r="BH1825">
        <v>0</v>
      </c>
      <c r="BI1825">
        <v>0</v>
      </c>
      <c r="BJ1825">
        <v>0</v>
      </c>
      <c r="BK1825">
        <v>0</v>
      </c>
      <c r="BL1825">
        <v>0</v>
      </c>
      <c r="BM1825">
        <v>0</v>
      </c>
      <c r="BN1825">
        <v>0</v>
      </c>
      <c r="BO1825">
        <v>0</v>
      </c>
      <c r="BP1825">
        <v>0</v>
      </c>
    </row>
    <row r="1826" spans="1:68" x14ac:dyDescent="0.25">
      <c r="A1826" t="s">
        <v>6087</v>
      </c>
      <c r="B1826">
        <v>2036</v>
      </c>
      <c r="C1826" t="s">
        <v>6097</v>
      </c>
      <c r="D1826" t="s">
        <v>6089</v>
      </c>
      <c r="E1826" t="s">
        <v>6089</v>
      </c>
      <c r="F1826" t="s">
        <v>6092</v>
      </c>
      <c r="G1826">
        <v>4773.9610631133901</v>
      </c>
      <c r="H1826">
        <v>59489042.602372602</v>
      </c>
      <c r="I1826">
        <v>59489042.602372602</v>
      </c>
      <c r="J1826">
        <v>0</v>
      </c>
      <c r="K1826">
        <v>23257844.470758598</v>
      </c>
      <c r="L1826">
        <v>0</v>
      </c>
      <c r="M1826">
        <v>2.8454891533359401</v>
      </c>
      <c r="N1826">
        <v>4.5737484674007602E-2</v>
      </c>
      <c r="O1826">
        <v>11.4893919767583</v>
      </c>
      <c r="P1826">
        <v>14.380618614768199</v>
      </c>
      <c r="Q1826">
        <v>7.3889061155432895E-2</v>
      </c>
      <c r="R1826">
        <v>0</v>
      </c>
      <c r="S1826">
        <v>2.72904426213836E-3</v>
      </c>
      <c r="T1826">
        <v>7.6618105417571206E-2</v>
      </c>
      <c r="U1826">
        <v>0.13115088920819001</v>
      </c>
      <c r="V1826">
        <v>2.0885779084925602</v>
      </c>
      <c r="W1826">
        <v>2.2963469031183199</v>
      </c>
      <c r="X1826">
        <v>8.0361095709193406E-2</v>
      </c>
      <c r="Y1826">
        <v>0</v>
      </c>
      <c r="Z1826">
        <v>2.9680846354643502E-3</v>
      </c>
      <c r="AA1826">
        <v>8.3329180344657694E-2</v>
      </c>
      <c r="AB1826">
        <v>0.52460355683276205</v>
      </c>
      <c r="AC1826">
        <v>5.9673654528358897</v>
      </c>
      <c r="AD1826">
        <v>6.5752981900133101</v>
      </c>
      <c r="AE1826">
        <v>57596.343217115398</v>
      </c>
      <c r="AF1826">
        <v>221.44530204227601</v>
      </c>
      <c r="AG1826">
        <v>611.20783854236402</v>
      </c>
      <c r="AH1826">
        <v>58428.996357700002</v>
      </c>
      <c r="AI1826">
        <v>0.106583909795575</v>
      </c>
      <c r="AJ1826">
        <v>0.15276355278541601</v>
      </c>
      <c r="AK1826">
        <v>0.55576678073602304</v>
      </c>
      <c r="AL1826">
        <v>0.81511424331701599</v>
      </c>
      <c r="AM1826">
        <v>0.22569676453878099</v>
      </c>
      <c r="AN1826">
        <v>4.3504188894740196E-3</v>
      </c>
      <c r="AO1826">
        <v>1.0478940440053599</v>
      </c>
      <c r="AP1826">
        <v>1.2779412274336099</v>
      </c>
      <c r="AQ1826">
        <v>0.38430334468025401</v>
      </c>
      <c r="AR1826">
        <v>0.52523038282215495</v>
      </c>
      <c r="AS1826">
        <v>2.50956868218787</v>
      </c>
      <c r="AT1826">
        <v>3.41910240969028</v>
      </c>
      <c r="AU1826">
        <v>3.85525001104793</v>
      </c>
      <c r="AV1826">
        <v>0.73680534204394599</v>
      </c>
      <c r="AW1826">
        <v>5.0775576992380698</v>
      </c>
      <c r="AX1826">
        <v>13.0887154620202</v>
      </c>
      <c r="AY1826">
        <v>0.56077453843718195</v>
      </c>
      <c r="AZ1826">
        <v>0.76641494167930402</v>
      </c>
      <c r="BA1826">
        <v>2.7476618220543498</v>
      </c>
      <c r="BB1826">
        <v>4.0748513021708304</v>
      </c>
      <c r="BC1826">
        <v>3.85525001104793</v>
      </c>
      <c r="BD1826">
        <v>0.73680534204364301</v>
      </c>
      <c r="BE1826">
        <v>5.0775576992359799</v>
      </c>
      <c r="BF1826">
        <v>13.744464354498399</v>
      </c>
      <c r="BG1826">
        <v>39.665901366538201</v>
      </c>
      <c r="BH1826">
        <v>6.5047574001380397</v>
      </c>
      <c r="BI1826">
        <v>80.215036505782294</v>
      </c>
      <c r="BJ1826">
        <v>126.38569527245799</v>
      </c>
      <c r="BK1826">
        <v>0.56939849030017098</v>
      </c>
      <c r="BL1826">
        <v>2.1892122593899E-3</v>
      </c>
      <c r="BM1826">
        <v>6.0424117415536598E-3</v>
      </c>
      <c r="BN1826">
        <v>0.57763011430111399</v>
      </c>
      <c r="BO1826">
        <v>2.9508941584205699</v>
      </c>
      <c r="BP1826">
        <v>6161.2646605853397</v>
      </c>
    </row>
    <row r="1827" spans="1:68" x14ac:dyDescent="0.25">
      <c r="A1827" t="s">
        <v>6087</v>
      </c>
      <c r="B1827">
        <v>2036</v>
      </c>
      <c r="C1827" t="s">
        <v>6097</v>
      </c>
      <c r="D1827" t="s">
        <v>6089</v>
      </c>
      <c r="E1827" t="s">
        <v>6089</v>
      </c>
      <c r="F1827" t="s">
        <v>6090</v>
      </c>
      <c r="G1827">
        <v>11962.5972671379</v>
      </c>
      <c r="H1827">
        <v>149193332.24119499</v>
      </c>
      <c r="I1827">
        <v>149193332.24119499</v>
      </c>
      <c r="J1827">
        <v>0</v>
      </c>
      <c r="K1827">
        <v>49205136.868147098</v>
      </c>
      <c r="L1827">
        <v>0</v>
      </c>
      <c r="M1827">
        <v>105.67917539684299</v>
      </c>
      <c r="N1827">
        <v>5.6731792737164399</v>
      </c>
      <c r="O1827">
        <v>0</v>
      </c>
      <c r="P1827">
        <v>111.352354670559</v>
      </c>
      <c r="Q1827">
        <v>4.1610579723825598</v>
      </c>
      <c r="R1827">
        <v>0.113147313017954</v>
      </c>
      <c r="S1827">
        <v>0</v>
      </c>
      <c r="T1827">
        <v>4.2742052854005097</v>
      </c>
      <c r="U1827">
        <v>0.49337249338174199</v>
      </c>
      <c r="V1827">
        <v>5.2379712999604404</v>
      </c>
      <c r="W1827">
        <v>10.0055490787427</v>
      </c>
      <c r="X1827">
        <v>4.3492025494724098</v>
      </c>
      <c r="Y1827">
        <v>0.11826333242886</v>
      </c>
      <c r="Z1827">
        <v>0</v>
      </c>
      <c r="AA1827">
        <v>4.46746588190127</v>
      </c>
      <c r="AB1827">
        <v>1.97348997352697</v>
      </c>
      <c r="AC1827">
        <v>14.965632285601201</v>
      </c>
      <c r="AD1827">
        <v>21.406588141029498</v>
      </c>
      <c r="AE1827">
        <v>117333.816616578</v>
      </c>
      <c r="AF1827">
        <v>842.533744003533</v>
      </c>
      <c r="AG1827">
        <v>0</v>
      </c>
      <c r="AH1827">
        <v>118176.350360582</v>
      </c>
      <c r="AI1827">
        <v>0.93929279962965695</v>
      </c>
      <c r="AJ1827">
        <v>2.19830603228456E-2</v>
      </c>
      <c r="AK1827">
        <v>0</v>
      </c>
      <c r="AL1827">
        <v>0.96127585995250298</v>
      </c>
      <c r="AM1827">
        <v>18.485990590865299</v>
      </c>
      <c r="AN1827">
        <v>0.13274153448047901</v>
      </c>
      <c r="AO1827">
        <v>0</v>
      </c>
      <c r="AP1827">
        <v>18.618732125345801</v>
      </c>
      <c r="AQ1827">
        <v>20.222420955202701</v>
      </c>
      <c r="AR1827">
        <v>0.47328234593885299</v>
      </c>
      <c r="AS1827">
        <v>0</v>
      </c>
      <c r="AT1827">
        <v>20.695703301141499</v>
      </c>
      <c r="AU1827">
        <v>0</v>
      </c>
      <c r="AV1827">
        <v>0</v>
      </c>
      <c r="AW1827">
        <v>0</v>
      </c>
      <c r="AX1827">
        <v>20.695703301141499</v>
      </c>
      <c r="AY1827">
        <v>23.0218817796023</v>
      </c>
      <c r="AZ1827">
        <v>0.53880048490306698</v>
      </c>
      <c r="BA1827">
        <v>0</v>
      </c>
      <c r="BB1827">
        <v>23.560682264505399</v>
      </c>
      <c r="BC1827">
        <v>0</v>
      </c>
      <c r="BD1827">
        <v>0</v>
      </c>
      <c r="BE1827">
        <v>0</v>
      </c>
      <c r="BF1827">
        <v>23.560682264505399</v>
      </c>
      <c r="BG1827">
        <v>53.136958506634201</v>
      </c>
      <c r="BH1827">
        <v>3.92280831838413</v>
      </c>
      <c r="BI1827">
        <v>0</v>
      </c>
      <c r="BJ1827">
        <v>57.059766825018301</v>
      </c>
      <c r="BK1827">
        <v>1.1117975417850801</v>
      </c>
      <c r="BL1827">
        <v>7.9834354022176902E-3</v>
      </c>
      <c r="BM1827">
        <v>0</v>
      </c>
      <c r="BN1827">
        <v>1.1197809771873</v>
      </c>
      <c r="BO1827">
        <v>33.9390933073363</v>
      </c>
      <c r="BP1827">
        <v>10556.6465644574</v>
      </c>
    </row>
    <row r="1828" spans="1:68" x14ac:dyDescent="0.25">
      <c r="A1828" t="s">
        <v>6087</v>
      </c>
      <c r="B1828">
        <v>2036</v>
      </c>
      <c r="C1828" t="s">
        <v>6097</v>
      </c>
      <c r="D1828" t="s">
        <v>6089</v>
      </c>
      <c r="E1828" t="s">
        <v>6089</v>
      </c>
      <c r="F1828" t="s">
        <v>6093</v>
      </c>
      <c r="G1828">
        <v>3806.1403952431901</v>
      </c>
      <c r="H1828">
        <v>69471701.446437597</v>
      </c>
      <c r="I1828">
        <v>0</v>
      </c>
      <c r="J1828">
        <v>69471701.446437597</v>
      </c>
      <c r="K1828">
        <v>16491191.985925</v>
      </c>
      <c r="L1828">
        <v>44481634.078665897</v>
      </c>
      <c r="M1828">
        <v>0</v>
      </c>
      <c r="N1828">
        <v>0</v>
      </c>
      <c r="O1828">
        <v>0</v>
      </c>
      <c r="P1828">
        <v>0</v>
      </c>
      <c r="Q1828">
        <v>0</v>
      </c>
      <c r="R1828">
        <v>0</v>
      </c>
      <c r="S1828">
        <v>0</v>
      </c>
      <c r="T1828">
        <v>0</v>
      </c>
      <c r="U1828">
        <v>0.153158884731976</v>
      </c>
      <c r="V1828">
        <v>1.2195276185251001</v>
      </c>
      <c r="W1828">
        <v>1.3726865032570801</v>
      </c>
      <c r="X1828">
        <v>0</v>
      </c>
      <c r="Y1828">
        <v>0</v>
      </c>
      <c r="Z1828">
        <v>0</v>
      </c>
      <c r="AA1828">
        <v>0</v>
      </c>
      <c r="AB1828">
        <v>0.61263553892790401</v>
      </c>
      <c r="AC1828">
        <v>3.48436462435745</v>
      </c>
      <c r="AD1828">
        <v>4.0970001632853501</v>
      </c>
      <c r="AE1828">
        <v>0</v>
      </c>
      <c r="AF1828">
        <v>0</v>
      </c>
      <c r="AG1828">
        <v>0</v>
      </c>
      <c r="AH1828">
        <v>0</v>
      </c>
      <c r="AI1828">
        <v>0</v>
      </c>
      <c r="AJ1828">
        <v>0</v>
      </c>
      <c r="AK1828">
        <v>0</v>
      </c>
      <c r="AL1828">
        <v>0</v>
      </c>
      <c r="AM1828">
        <v>0</v>
      </c>
      <c r="AN1828">
        <v>0</v>
      </c>
      <c r="AO1828">
        <v>0</v>
      </c>
      <c r="AP1828">
        <v>0</v>
      </c>
      <c r="AQ1828">
        <v>0</v>
      </c>
      <c r="AR1828">
        <v>0</v>
      </c>
      <c r="AS1828">
        <v>0</v>
      </c>
      <c r="AT1828">
        <v>0</v>
      </c>
      <c r="AU1828">
        <v>0</v>
      </c>
      <c r="AV1828">
        <v>0</v>
      </c>
      <c r="AW1828">
        <v>0</v>
      </c>
      <c r="AX1828">
        <v>0</v>
      </c>
      <c r="AY1828">
        <v>0</v>
      </c>
      <c r="AZ1828">
        <v>0</v>
      </c>
      <c r="BA1828">
        <v>0</v>
      </c>
      <c r="BB1828">
        <v>0</v>
      </c>
      <c r="BC1828">
        <v>0</v>
      </c>
      <c r="BD1828">
        <v>0</v>
      </c>
      <c r="BE1828">
        <v>0</v>
      </c>
      <c r="BF1828">
        <v>0</v>
      </c>
      <c r="BG1828">
        <v>0</v>
      </c>
      <c r="BH1828">
        <v>0</v>
      </c>
      <c r="BI1828">
        <v>0</v>
      </c>
      <c r="BJ1828">
        <v>0</v>
      </c>
      <c r="BK1828">
        <v>0</v>
      </c>
      <c r="BL1828">
        <v>0</v>
      </c>
      <c r="BM1828">
        <v>0</v>
      </c>
      <c r="BN1828">
        <v>0</v>
      </c>
      <c r="BO1828">
        <v>0</v>
      </c>
      <c r="BP1828">
        <v>0</v>
      </c>
    </row>
    <row r="1829" spans="1:68" x14ac:dyDescent="0.25">
      <c r="A1829" t="s">
        <v>6087</v>
      </c>
      <c r="B1829">
        <v>2036</v>
      </c>
      <c r="C1829" t="s">
        <v>6098</v>
      </c>
      <c r="D1829" t="s">
        <v>6089</v>
      </c>
      <c r="E1829" t="s">
        <v>6089</v>
      </c>
      <c r="F1829" t="s">
        <v>6092</v>
      </c>
      <c r="G1829">
        <v>67091.504421539605</v>
      </c>
      <c r="H1829">
        <v>138654993.01280001</v>
      </c>
      <c r="I1829">
        <v>138654993.01280001</v>
      </c>
      <c r="J1829">
        <v>0</v>
      </c>
      <c r="K1829">
        <v>46561504.068548501</v>
      </c>
      <c r="L1829">
        <v>0</v>
      </c>
      <c r="M1829">
        <v>78.343355727779695</v>
      </c>
      <c r="N1829">
        <v>0</v>
      </c>
      <c r="O1829">
        <v>4.8335956882077804</v>
      </c>
      <c r="P1829">
        <v>83.176951415987503</v>
      </c>
      <c r="Q1829">
        <v>0.376549314938044</v>
      </c>
      <c r="R1829">
        <v>0</v>
      </c>
      <c r="S1829">
        <v>0.16034724584467899</v>
      </c>
      <c r="T1829">
        <v>0.53689656078272296</v>
      </c>
      <c r="U1829">
        <v>0.15284209952126701</v>
      </c>
      <c r="V1829">
        <v>0.64193206187943697</v>
      </c>
      <c r="W1829">
        <v>1.3316707221834201</v>
      </c>
      <c r="X1829">
        <v>0.40369174459637303</v>
      </c>
      <c r="Y1829">
        <v>0</v>
      </c>
      <c r="Z1829">
        <v>0.17159014564087999</v>
      </c>
      <c r="AA1829">
        <v>0.57528189023725396</v>
      </c>
      <c r="AB1829">
        <v>0.61136839808506804</v>
      </c>
      <c r="AC1829">
        <v>1.83409160536982</v>
      </c>
      <c r="AD1829">
        <v>3.02074189369214</v>
      </c>
      <c r="AE1829">
        <v>30728.804792840601</v>
      </c>
      <c r="AF1829">
        <v>0</v>
      </c>
      <c r="AG1829">
        <v>2113.3188293263602</v>
      </c>
      <c r="AH1829">
        <v>32842.123622166997</v>
      </c>
      <c r="AI1829">
        <v>26.948220085309501</v>
      </c>
      <c r="AJ1829">
        <v>0</v>
      </c>
      <c r="AK1829">
        <v>7.4114324455984999</v>
      </c>
      <c r="AL1829">
        <v>34.359652530908001</v>
      </c>
      <c r="AM1829">
        <v>5.7100702588020704</v>
      </c>
      <c r="AN1829">
        <v>0</v>
      </c>
      <c r="AO1829">
        <v>0.29947726459129298</v>
      </c>
      <c r="AP1829">
        <v>6.0095475233933699</v>
      </c>
      <c r="AQ1829">
        <v>168.79434812692801</v>
      </c>
      <c r="AR1829">
        <v>0</v>
      </c>
      <c r="AS1829">
        <v>54.250479741150997</v>
      </c>
      <c r="AT1829">
        <v>223.04482786808001</v>
      </c>
      <c r="AU1829">
        <v>107.974690667852</v>
      </c>
      <c r="AV1829">
        <v>184.99992764915001</v>
      </c>
      <c r="AW1829">
        <v>197.803500584554</v>
      </c>
      <c r="AX1829">
        <v>713.82294676963704</v>
      </c>
      <c r="AY1829">
        <v>208.57944689479299</v>
      </c>
      <c r="AZ1829">
        <v>0</v>
      </c>
      <c r="BA1829">
        <v>59.0332391521614</v>
      </c>
      <c r="BB1829">
        <v>267.61268604695499</v>
      </c>
      <c r="BC1829">
        <v>107.974690667852</v>
      </c>
      <c r="BD1829">
        <v>184.99992764907401</v>
      </c>
      <c r="BE1829">
        <v>197.803500584472</v>
      </c>
      <c r="BF1829">
        <v>758.390804948354</v>
      </c>
      <c r="BG1829">
        <v>1756.4284967579299</v>
      </c>
      <c r="BH1829">
        <v>0</v>
      </c>
      <c r="BI1829">
        <v>389.418653959246</v>
      </c>
      <c r="BJ1829">
        <v>2145.8471507171698</v>
      </c>
      <c r="BK1829">
        <v>0.30378551971286799</v>
      </c>
      <c r="BL1829">
        <v>0</v>
      </c>
      <c r="BM1829">
        <v>2.0892308152365001E-2</v>
      </c>
      <c r="BN1829">
        <v>0.32467782786523303</v>
      </c>
      <c r="BO1829">
        <v>1.38428767621725</v>
      </c>
      <c r="BP1829">
        <v>3463.1609006777999</v>
      </c>
    </row>
    <row r="1830" spans="1:68" x14ac:dyDescent="0.25">
      <c r="A1830" t="s">
        <v>6087</v>
      </c>
      <c r="B1830">
        <v>2036</v>
      </c>
      <c r="C1830" t="s">
        <v>6099</v>
      </c>
      <c r="D1830" t="s">
        <v>6089</v>
      </c>
      <c r="E1830" t="s">
        <v>6089</v>
      </c>
      <c r="F1830" t="s">
        <v>6092</v>
      </c>
      <c r="G1830">
        <v>327938.99343391001</v>
      </c>
      <c r="H1830">
        <v>4693882691.3685799</v>
      </c>
      <c r="I1830">
        <v>4693882691.3685799</v>
      </c>
      <c r="J1830">
        <v>0</v>
      </c>
      <c r="K1830">
        <v>522715059.08132797</v>
      </c>
      <c r="L1830">
        <v>0</v>
      </c>
      <c r="M1830">
        <v>181.98726859120799</v>
      </c>
      <c r="N1830">
        <v>0</v>
      </c>
      <c r="O1830">
        <v>140.69266365813701</v>
      </c>
      <c r="P1830">
        <v>322.679932249346</v>
      </c>
      <c r="Q1830">
        <v>4.3569283252523601</v>
      </c>
      <c r="R1830">
        <v>0</v>
      </c>
      <c r="S1830">
        <v>0.66596347542006695</v>
      </c>
      <c r="T1830">
        <v>5.0228918006724301</v>
      </c>
      <c r="U1830">
        <v>10.3483166363735</v>
      </c>
      <c r="V1830">
        <v>16.516963507808999</v>
      </c>
      <c r="W1830">
        <v>31.888171944854999</v>
      </c>
      <c r="X1830">
        <v>4.7385570836686304</v>
      </c>
      <c r="Y1830">
        <v>0</v>
      </c>
      <c r="Z1830">
        <v>0.72429604261014602</v>
      </c>
      <c r="AA1830">
        <v>5.4628531262787696</v>
      </c>
      <c r="AB1830">
        <v>41.3932665454942</v>
      </c>
      <c r="AC1830">
        <v>47.191324308025699</v>
      </c>
      <c r="AD1830">
        <v>94.0474439797988</v>
      </c>
      <c r="AE1830">
        <v>1893124.55948173</v>
      </c>
      <c r="AF1830">
        <v>0</v>
      </c>
      <c r="AG1830">
        <v>49336.871161532501</v>
      </c>
      <c r="AH1830">
        <v>1942461.43064327</v>
      </c>
      <c r="AI1830">
        <v>11.373518315374699</v>
      </c>
      <c r="AJ1830">
        <v>0</v>
      </c>
      <c r="AK1830">
        <v>31.093886781143102</v>
      </c>
      <c r="AL1830">
        <v>42.467405096517901</v>
      </c>
      <c r="AM1830">
        <v>21.873380268216</v>
      </c>
      <c r="AN1830">
        <v>0</v>
      </c>
      <c r="AO1830">
        <v>18.667391883340599</v>
      </c>
      <c r="AP1830">
        <v>40.540772151556602</v>
      </c>
      <c r="AQ1830">
        <v>39.219429689879703</v>
      </c>
      <c r="AR1830">
        <v>0</v>
      </c>
      <c r="AS1830">
        <v>135.42519279380701</v>
      </c>
      <c r="AT1830">
        <v>174.64462248368699</v>
      </c>
      <c r="AU1830">
        <v>177.172355980475</v>
      </c>
      <c r="AV1830">
        <v>37.518065641174601</v>
      </c>
      <c r="AW1830">
        <v>131.40154337651501</v>
      </c>
      <c r="AX1830">
        <v>520.73658748185198</v>
      </c>
      <c r="AY1830">
        <v>57.2288997391124</v>
      </c>
      <c r="AZ1830">
        <v>0</v>
      </c>
      <c r="BA1830">
        <v>148.273539841711</v>
      </c>
      <c r="BB1830">
        <v>205.50243958082399</v>
      </c>
      <c r="BC1830">
        <v>177.172355980475</v>
      </c>
      <c r="BD1830">
        <v>37.518065641159197</v>
      </c>
      <c r="BE1830">
        <v>131.40154337646101</v>
      </c>
      <c r="BF1830">
        <v>551.59440457891901</v>
      </c>
      <c r="BG1830">
        <v>3309.79761385453</v>
      </c>
      <c r="BH1830">
        <v>0</v>
      </c>
      <c r="BI1830">
        <v>1386.48871647295</v>
      </c>
      <c r="BJ1830">
        <v>4696.2863303274898</v>
      </c>
      <c r="BK1830">
        <v>18.7154636198979</v>
      </c>
      <c r="BL1830">
        <v>0</v>
      </c>
      <c r="BM1830">
        <v>0.48774520023977302</v>
      </c>
      <c r="BN1830">
        <v>19.2032088201377</v>
      </c>
      <c r="BO1830">
        <v>212.104554616218</v>
      </c>
      <c r="BP1830">
        <v>204830.130812185</v>
      </c>
    </row>
    <row r="1831" spans="1:68" x14ac:dyDescent="0.25">
      <c r="A1831" t="s">
        <v>6087</v>
      </c>
      <c r="B1831">
        <v>2036</v>
      </c>
      <c r="C1831" t="s">
        <v>6099</v>
      </c>
      <c r="D1831" t="s">
        <v>6089</v>
      </c>
      <c r="E1831" t="s">
        <v>6089</v>
      </c>
      <c r="F1831" t="s">
        <v>6090</v>
      </c>
      <c r="G1831">
        <v>4280.2115231392399</v>
      </c>
      <c r="H1831">
        <v>57322108.251752898</v>
      </c>
      <c r="I1831">
        <v>57322108.251752898</v>
      </c>
      <c r="J1831">
        <v>0</v>
      </c>
      <c r="K1831">
        <v>6691888.2810447803</v>
      </c>
      <c r="L1831">
        <v>0</v>
      </c>
      <c r="M1831">
        <v>1.7679265062918801</v>
      </c>
      <c r="N1831">
        <v>0</v>
      </c>
      <c r="O1831">
        <v>0</v>
      </c>
      <c r="P1831">
        <v>1.7679265062918801</v>
      </c>
      <c r="Q1831">
        <v>0.15385122700418299</v>
      </c>
      <c r="R1831">
        <v>0</v>
      </c>
      <c r="S1831">
        <v>0</v>
      </c>
      <c r="T1831">
        <v>0.15385122700418299</v>
      </c>
      <c r="U1831">
        <v>0.126374552892941</v>
      </c>
      <c r="V1831">
        <v>0.20617017923900099</v>
      </c>
      <c r="W1831">
        <v>0.48639595913612499</v>
      </c>
      <c r="X1831">
        <v>0.16080769678460299</v>
      </c>
      <c r="Y1831">
        <v>0</v>
      </c>
      <c r="Z1831">
        <v>0</v>
      </c>
      <c r="AA1831">
        <v>0.16080769678460299</v>
      </c>
      <c r="AB1831">
        <v>0.505498211571765</v>
      </c>
      <c r="AC1831">
        <v>0.58905765496857398</v>
      </c>
      <c r="AD1831">
        <v>1.25536356332494</v>
      </c>
      <c r="AE1831">
        <v>23746.900292743299</v>
      </c>
      <c r="AF1831">
        <v>0</v>
      </c>
      <c r="AG1831">
        <v>0</v>
      </c>
      <c r="AH1831">
        <v>23746.900292743299</v>
      </c>
      <c r="AI1831">
        <v>3.8981312885059197E-2</v>
      </c>
      <c r="AJ1831">
        <v>0</v>
      </c>
      <c r="AK1831">
        <v>0</v>
      </c>
      <c r="AL1831">
        <v>3.8981312885059197E-2</v>
      </c>
      <c r="AM1831">
        <v>3.7413338117891302</v>
      </c>
      <c r="AN1831">
        <v>0</v>
      </c>
      <c r="AO1831">
        <v>0</v>
      </c>
      <c r="AP1831">
        <v>3.7413338117891302</v>
      </c>
      <c r="AQ1831">
        <v>0.83924471566155101</v>
      </c>
      <c r="AR1831">
        <v>0</v>
      </c>
      <c r="AS1831">
        <v>0</v>
      </c>
      <c r="AT1831">
        <v>0.83924471566155101</v>
      </c>
      <c r="AU1831">
        <v>0</v>
      </c>
      <c r="AV1831">
        <v>0</v>
      </c>
      <c r="AW1831">
        <v>0</v>
      </c>
      <c r="AX1831">
        <v>0.83924471566155101</v>
      </c>
      <c r="AY1831">
        <v>0.95542431200085498</v>
      </c>
      <c r="AZ1831">
        <v>0</v>
      </c>
      <c r="BA1831">
        <v>0</v>
      </c>
      <c r="BB1831">
        <v>0.95542431200085498</v>
      </c>
      <c r="BC1831">
        <v>0</v>
      </c>
      <c r="BD1831">
        <v>0</v>
      </c>
      <c r="BE1831">
        <v>0</v>
      </c>
      <c r="BF1831">
        <v>0.95542431200085498</v>
      </c>
      <c r="BG1831">
        <v>21.7303109256695</v>
      </c>
      <c r="BH1831">
        <v>0</v>
      </c>
      <c r="BI1831">
        <v>0</v>
      </c>
      <c r="BJ1831">
        <v>21.7303109256695</v>
      </c>
      <c r="BK1831">
        <v>0.22501394850866099</v>
      </c>
      <c r="BL1831">
        <v>0</v>
      </c>
      <c r="BM1831">
        <v>0</v>
      </c>
      <c r="BN1831">
        <v>0.22501394850866099</v>
      </c>
      <c r="BO1831">
        <v>0.195879049565892</v>
      </c>
      <c r="BP1831">
        <v>2121.3011962799501</v>
      </c>
    </row>
    <row r="1832" spans="1:68" x14ac:dyDescent="0.25">
      <c r="A1832" t="s">
        <v>6087</v>
      </c>
      <c r="B1832">
        <v>2036</v>
      </c>
      <c r="C1832" t="s">
        <v>6099</v>
      </c>
      <c r="D1832" t="s">
        <v>6089</v>
      </c>
      <c r="E1832" t="s">
        <v>6089</v>
      </c>
      <c r="F1832" t="s">
        <v>6093</v>
      </c>
      <c r="G1832">
        <v>15317.3119537451</v>
      </c>
      <c r="H1832">
        <v>179619657.661176</v>
      </c>
      <c r="I1832">
        <v>0</v>
      </c>
      <c r="J1832">
        <v>179619657.661176</v>
      </c>
      <c r="K1832">
        <v>25811294.738716599</v>
      </c>
      <c r="L1832">
        <v>69348012.674315706</v>
      </c>
      <c r="M1832">
        <v>0</v>
      </c>
      <c r="N1832">
        <v>0</v>
      </c>
      <c r="O1832">
        <v>0</v>
      </c>
      <c r="P1832">
        <v>0</v>
      </c>
      <c r="Q1832">
        <v>0</v>
      </c>
      <c r="R1832">
        <v>0</v>
      </c>
      <c r="S1832">
        <v>0</v>
      </c>
      <c r="T1832">
        <v>0</v>
      </c>
      <c r="U1832">
        <v>0.395993560608561</v>
      </c>
      <c r="V1832">
        <v>0.30407256176125702</v>
      </c>
      <c r="W1832">
        <v>0.70006612236981802</v>
      </c>
      <c r="X1832">
        <v>0</v>
      </c>
      <c r="Y1832">
        <v>0</v>
      </c>
      <c r="Z1832">
        <v>0</v>
      </c>
      <c r="AA1832">
        <v>0</v>
      </c>
      <c r="AB1832">
        <v>1.58397424243424</v>
      </c>
      <c r="AC1832">
        <v>0.86877874788930698</v>
      </c>
      <c r="AD1832">
        <v>2.4527529903235501</v>
      </c>
      <c r="AE1832">
        <v>0</v>
      </c>
      <c r="AF1832">
        <v>0</v>
      </c>
      <c r="AG1832">
        <v>0</v>
      </c>
      <c r="AH1832">
        <v>0</v>
      </c>
      <c r="AI1832">
        <v>0</v>
      </c>
      <c r="AJ1832">
        <v>0</v>
      </c>
      <c r="AK1832">
        <v>0</v>
      </c>
      <c r="AL1832">
        <v>0</v>
      </c>
      <c r="AM1832">
        <v>0</v>
      </c>
      <c r="AN1832">
        <v>0</v>
      </c>
      <c r="AO1832">
        <v>0</v>
      </c>
      <c r="AP1832">
        <v>0</v>
      </c>
      <c r="AQ1832">
        <v>0</v>
      </c>
      <c r="AR1832">
        <v>0</v>
      </c>
      <c r="AS1832">
        <v>0</v>
      </c>
      <c r="AT1832">
        <v>0</v>
      </c>
      <c r="AU1832">
        <v>0</v>
      </c>
      <c r="AV1832">
        <v>0</v>
      </c>
      <c r="AW1832">
        <v>0</v>
      </c>
      <c r="AX1832">
        <v>0</v>
      </c>
      <c r="AY1832">
        <v>0</v>
      </c>
      <c r="AZ1832">
        <v>0</v>
      </c>
      <c r="BA1832">
        <v>0</v>
      </c>
      <c r="BB1832">
        <v>0</v>
      </c>
      <c r="BC1832">
        <v>0</v>
      </c>
      <c r="BD1832">
        <v>0</v>
      </c>
      <c r="BE1832">
        <v>0</v>
      </c>
      <c r="BF1832">
        <v>0</v>
      </c>
      <c r="BG1832">
        <v>0</v>
      </c>
      <c r="BH1832">
        <v>0</v>
      </c>
      <c r="BI1832">
        <v>0</v>
      </c>
      <c r="BJ1832">
        <v>0</v>
      </c>
      <c r="BK1832">
        <v>0</v>
      </c>
      <c r="BL1832">
        <v>0</v>
      </c>
      <c r="BM1832">
        <v>0</v>
      </c>
      <c r="BN1832">
        <v>0</v>
      </c>
      <c r="BO1832">
        <v>0</v>
      </c>
      <c r="BP1832">
        <v>0</v>
      </c>
    </row>
    <row r="1833" spans="1:68" x14ac:dyDescent="0.25">
      <c r="A1833" t="s">
        <v>6087</v>
      </c>
      <c r="B1833">
        <v>2036</v>
      </c>
      <c r="C1833" t="s">
        <v>6100</v>
      </c>
      <c r="D1833" t="s">
        <v>6089</v>
      </c>
      <c r="E1833" t="s">
        <v>6089</v>
      </c>
      <c r="F1833" t="s">
        <v>6092</v>
      </c>
      <c r="G1833">
        <v>5519.4097396699399</v>
      </c>
      <c r="H1833">
        <v>18744573.889851999</v>
      </c>
      <c r="I1833">
        <v>18744573.889851999</v>
      </c>
      <c r="J1833">
        <v>0</v>
      </c>
      <c r="K1833">
        <v>180556.892366602</v>
      </c>
      <c r="L1833">
        <v>0</v>
      </c>
      <c r="M1833">
        <v>3.0748218740594102</v>
      </c>
      <c r="N1833">
        <v>0</v>
      </c>
      <c r="O1833">
        <v>0.10281542508852699</v>
      </c>
      <c r="P1833">
        <v>3.1776372991479298</v>
      </c>
      <c r="Q1833">
        <v>2.6227774579145099E-2</v>
      </c>
      <c r="R1833">
        <v>0</v>
      </c>
      <c r="S1833">
        <v>6.0069680659911698E-5</v>
      </c>
      <c r="T1833">
        <v>2.6287844259805099E-2</v>
      </c>
      <c r="U1833">
        <v>6.1987067455808502E-2</v>
      </c>
      <c r="V1833">
        <v>0.32577571372265601</v>
      </c>
      <c r="W1833">
        <v>0.41405062543826998</v>
      </c>
      <c r="X1833">
        <v>2.85250978999462E-2</v>
      </c>
      <c r="Y1833">
        <v>0</v>
      </c>
      <c r="Z1833">
        <v>6.5331258527933194E-5</v>
      </c>
      <c r="AA1833">
        <v>2.8590429158474099E-2</v>
      </c>
      <c r="AB1833">
        <v>0.24794826982323401</v>
      </c>
      <c r="AC1833">
        <v>0.930787753493305</v>
      </c>
      <c r="AD1833">
        <v>1.20732645247501</v>
      </c>
      <c r="AE1833">
        <v>40242.482948967598</v>
      </c>
      <c r="AF1833">
        <v>0</v>
      </c>
      <c r="AG1833">
        <v>5.9965463548019002</v>
      </c>
      <c r="AH1833">
        <v>40248.479495322397</v>
      </c>
      <c r="AI1833">
        <v>0.10338183043655</v>
      </c>
      <c r="AJ1833">
        <v>0</v>
      </c>
      <c r="AK1833">
        <v>6.7130878022455499E-3</v>
      </c>
      <c r="AL1833">
        <v>0.110094918238795</v>
      </c>
      <c r="AM1833">
        <v>0.29954469319183202</v>
      </c>
      <c r="AN1833">
        <v>0</v>
      </c>
      <c r="AO1833">
        <v>1.15585172056967E-2</v>
      </c>
      <c r="AP1833">
        <v>0.31110321039752897</v>
      </c>
      <c r="AQ1833">
        <v>0.32706945896712603</v>
      </c>
      <c r="AR1833">
        <v>0</v>
      </c>
      <c r="AS1833">
        <v>2.5155153005108101E-2</v>
      </c>
      <c r="AT1833">
        <v>0.35222461197223498</v>
      </c>
      <c r="AU1833">
        <v>6.4324627170525304</v>
      </c>
      <c r="AV1833">
        <v>1.28908073685018</v>
      </c>
      <c r="AW1833">
        <v>3.5046581847343501E-2</v>
      </c>
      <c r="AX1833">
        <v>8.1088146477222907</v>
      </c>
      <c r="AY1833">
        <v>0.477258986756388</v>
      </c>
      <c r="AZ1833">
        <v>0</v>
      </c>
      <c r="BA1833">
        <v>2.7541726206040101E-2</v>
      </c>
      <c r="BB1833">
        <v>0.50480071296242801</v>
      </c>
      <c r="BC1833">
        <v>6.4324627170525304</v>
      </c>
      <c r="BD1833">
        <v>1.28908073684965</v>
      </c>
      <c r="BE1833">
        <v>3.5046581847329103E-2</v>
      </c>
      <c r="BF1833">
        <v>8.2613907487119391</v>
      </c>
      <c r="BG1833">
        <v>5.0753717836145098</v>
      </c>
      <c r="BH1833">
        <v>0</v>
      </c>
      <c r="BI1833">
        <v>0.51897250901762004</v>
      </c>
      <c r="BJ1833">
        <v>5.5943442926321296</v>
      </c>
      <c r="BK1833">
        <v>0.39783791395741502</v>
      </c>
      <c r="BL1833">
        <v>0</v>
      </c>
      <c r="BM1833">
        <v>5.9281965672163697E-5</v>
      </c>
      <c r="BN1833">
        <v>0.39789719592308798</v>
      </c>
      <c r="BO1833">
        <v>0.92980574529268001</v>
      </c>
      <c r="BP1833">
        <v>4244.15187347547</v>
      </c>
    </row>
    <row r="1834" spans="1:68" x14ac:dyDescent="0.25">
      <c r="A1834" t="s">
        <v>6087</v>
      </c>
      <c r="B1834">
        <v>2036</v>
      </c>
      <c r="C1834" t="s">
        <v>6100</v>
      </c>
      <c r="D1834" t="s">
        <v>6089</v>
      </c>
      <c r="E1834" t="s">
        <v>6089</v>
      </c>
      <c r="F1834" t="s">
        <v>6090</v>
      </c>
      <c r="G1834">
        <v>3511.6756325804299</v>
      </c>
      <c r="H1834">
        <v>10793215.2649306</v>
      </c>
      <c r="I1834">
        <v>10793215.2649306</v>
      </c>
      <c r="J1834">
        <v>0</v>
      </c>
      <c r="K1834">
        <v>114831.79318538</v>
      </c>
      <c r="L1834">
        <v>0</v>
      </c>
      <c r="M1834">
        <v>40.451483167648199</v>
      </c>
      <c r="N1834">
        <v>0</v>
      </c>
      <c r="O1834">
        <v>0</v>
      </c>
      <c r="P1834">
        <v>40.451483167648199</v>
      </c>
      <c r="Q1834">
        <v>0.77616175264989495</v>
      </c>
      <c r="R1834">
        <v>0</v>
      </c>
      <c r="S1834">
        <v>0</v>
      </c>
      <c r="T1834">
        <v>0.77616175264989495</v>
      </c>
      <c r="U1834">
        <v>4.7589933074353302E-2</v>
      </c>
      <c r="V1834">
        <v>0.18672645102378899</v>
      </c>
      <c r="W1834">
        <v>1.01047813674803</v>
      </c>
      <c r="X1834">
        <v>0.81125634293795501</v>
      </c>
      <c r="Y1834">
        <v>0</v>
      </c>
      <c r="Z1834">
        <v>0</v>
      </c>
      <c r="AA1834">
        <v>0.81125634293795501</v>
      </c>
      <c r="AB1834">
        <v>0.19035973229741299</v>
      </c>
      <c r="AC1834">
        <v>0.53350414578225602</v>
      </c>
      <c r="AD1834">
        <v>1.53512022101762</v>
      </c>
      <c r="AE1834">
        <v>12918.6856610833</v>
      </c>
      <c r="AF1834">
        <v>0</v>
      </c>
      <c r="AG1834">
        <v>0</v>
      </c>
      <c r="AH1834">
        <v>12918.6856610833</v>
      </c>
      <c r="AI1834">
        <v>6.0930536644909897E-2</v>
      </c>
      <c r="AJ1834">
        <v>0</v>
      </c>
      <c r="AK1834">
        <v>0</v>
      </c>
      <c r="AL1834">
        <v>6.0930536644909897E-2</v>
      </c>
      <c r="AM1834">
        <v>2.0353441868982101</v>
      </c>
      <c r="AN1834">
        <v>0</v>
      </c>
      <c r="AO1834">
        <v>0</v>
      </c>
      <c r="AP1834">
        <v>2.0353441868982101</v>
      </c>
      <c r="AQ1834">
        <v>1.3117985803208401</v>
      </c>
      <c r="AR1834">
        <v>0</v>
      </c>
      <c r="AS1834">
        <v>0</v>
      </c>
      <c r="AT1834">
        <v>1.3117985803208401</v>
      </c>
      <c r="AU1834">
        <v>0</v>
      </c>
      <c r="AV1834">
        <v>0</v>
      </c>
      <c r="AW1834">
        <v>0</v>
      </c>
      <c r="AX1834">
        <v>1.3117985803208401</v>
      </c>
      <c r="AY1834">
        <v>1.4933954693998599</v>
      </c>
      <c r="AZ1834">
        <v>0</v>
      </c>
      <c r="BA1834">
        <v>0</v>
      </c>
      <c r="BB1834">
        <v>1.4933954693998599</v>
      </c>
      <c r="BC1834">
        <v>0</v>
      </c>
      <c r="BD1834">
        <v>0</v>
      </c>
      <c r="BE1834">
        <v>0</v>
      </c>
      <c r="BF1834">
        <v>1.4933954693998599</v>
      </c>
      <c r="BG1834">
        <v>4.2044584813267996</v>
      </c>
      <c r="BH1834">
        <v>0</v>
      </c>
      <c r="BI1834">
        <v>0</v>
      </c>
      <c r="BJ1834">
        <v>4.2044584813267996</v>
      </c>
      <c r="BK1834">
        <v>0.122411111947561</v>
      </c>
      <c r="BL1834">
        <v>0</v>
      </c>
      <c r="BM1834">
        <v>0</v>
      </c>
      <c r="BN1834">
        <v>0.122411111947561</v>
      </c>
      <c r="BO1834">
        <v>2.1487094804213398</v>
      </c>
      <c r="BP1834">
        <v>1154.0210726195301</v>
      </c>
    </row>
    <row r="1835" spans="1:68" x14ac:dyDescent="0.25">
      <c r="A1835" t="s">
        <v>6087</v>
      </c>
      <c r="B1835">
        <v>2036</v>
      </c>
      <c r="C1835" t="s">
        <v>6101</v>
      </c>
      <c r="D1835" t="s">
        <v>6089</v>
      </c>
      <c r="E1835" t="s">
        <v>6089</v>
      </c>
      <c r="F1835" t="s">
        <v>6090</v>
      </c>
      <c r="G1835">
        <v>201.044371762298</v>
      </c>
      <c r="H1835">
        <v>7162378.6303687096</v>
      </c>
      <c r="I1835">
        <v>7162378.6303687096</v>
      </c>
      <c r="J1835">
        <v>0</v>
      </c>
      <c r="K1835">
        <v>1349039.9016245001</v>
      </c>
      <c r="L1835">
        <v>0</v>
      </c>
      <c r="M1835">
        <v>9.0228964284002497</v>
      </c>
      <c r="N1835">
        <v>1.8873863636166499</v>
      </c>
      <c r="O1835">
        <v>2.2356641877972199</v>
      </c>
      <c r="P1835">
        <v>13.1459469798141</v>
      </c>
      <c r="Q1835">
        <v>0.199099290787359</v>
      </c>
      <c r="R1835">
        <v>1.0526013975233101E-3</v>
      </c>
      <c r="S1835">
        <v>0</v>
      </c>
      <c r="T1835">
        <v>0.200151892184882</v>
      </c>
      <c r="U1835">
        <v>2.3685512931701298E-2</v>
      </c>
      <c r="V1835">
        <v>0.219943512537769</v>
      </c>
      <c r="W1835">
        <v>0.44378091765435401</v>
      </c>
      <c r="X1835">
        <v>0.208101677226746</v>
      </c>
      <c r="Y1835">
        <v>1.10019536186979E-3</v>
      </c>
      <c r="Z1835">
        <v>0</v>
      </c>
      <c r="AA1835">
        <v>0.209201872588615</v>
      </c>
      <c r="AB1835">
        <v>9.4742051726805498E-2</v>
      </c>
      <c r="AC1835">
        <v>0.62841003582219901</v>
      </c>
      <c r="AD1835">
        <v>0.93235396013761995</v>
      </c>
      <c r="AE1835">
        <v>12537.4404987899</v>
      </c>
      <c r="AF1835">
        <v>586.44507951453897</v>
      </c>
      <c r="AG1835">
        <v>0</v>
      </c>
      <c r="AH1835">
        <v>13123.8855783045</v>
      </c>
      <c r="AI1835">
        <v>4.1838489552117096E-3</v>
      </c>
      <c r="AJ1835">
        <v>1.2007073046378901E-2</v>
      </c>
      <c r="AK1835">
        <v>0</v>
      </c>
      <c r="AL1835">
        <v>1.6190922001590599E-2</v>
      </c>
      <c r="AM1835">
        <v>1.97527885632093</v>
      </c>
      <c r="AN1835">
        <v>9.2394661100909603E-2</v>
      </c>
      <c r="AO1835">
        <v>0</v>
      </c>
      <c r="AP1835">
        <v>2.0676735174218401</v>
      </c>
      <c r="AQ1835">
        <v>9.0077120703152005E-2</v>
      </c>
      <c r="AR1835">
        <v>0.25850899008745698</v>
      </c>
      <c r="AS1835">
        <v>0</v>
      </c>
      <c r="AT1835">
        <v>0.34858611079060903</v>
      </c>
      <c r="AU1835">
        <v>0</v>
      </c>
      <c r="AV1835">
        <v>0</v>
      </c>
      <c r="AW1835">
        <v>0</v>
      </c>
      <c r="AX1835">
        <v>0.34858611079060903</v>
      </c>
      <c r="AY1835">
        <v>0.102545945134029</v>
      </c>
      <c r="AZ1835">
        <v>0.29429280717710599</v>
      </c>
      <c r="BA1835">
        <v>0</v>
      </c>
      <c r="BB1835">
        <v>0.39683875231113502</v>
      </c>
      <c r="BC1835">
        <v>0</v>
      </c>
      <c r="BD1835">
        <v>0</v>
      </c>
      <c r="BE1835">
        <v>0</v>
      </c>
      <c r="BF1835">
        <v>0.39683875231113502</v>
      </c>
      <c r="BG1835">
        <v>0.35194340116938899</v>
      </c>
      <c r="BH1835">
        <v>3.8160058881782799</v>
      </c>
      <c r="BI1835">
        <v>0</v>
      </c>
      <c r="BJ1835">
        <v>4.1679492893476704</v>
      </c>
      <c r="BK1835">
        <v>0.11872206427038599</v>
      </c>
      <c r="BL1835">
        <v>5.5532842152189402E-3</v>
      </c>
      <c r="BM1835">
        <v>0</v>
      </c>
      <c r="BN1835">
        <v>0.12427534848560499</v>
      </c>
      <c r="BO1835">
        <v>1.73693711721547</v>
      </c>
      <c r="BP1835">
        <v>1172.3514999389499</v>
      </c>
    </row>
    <row r="1836" spans="1:68" x14ac:dyDescent="0.25">
      <c r="A1836" t="s">
        <v>6087</v>
      </c>
      <c r="B1836">
        <v>2036</v>
      </c>
      <c r="C1836" t="s">
        <v>6102</v>
      </c>
      <c r="D1836" t="s">
        <v>6089</v>
      </c>
      <c r="E1836" t="s">
        <v>6089</v>
      </c>
      <c r="F1836" t="s">
        <v>6092</v>
      </c>
      <c r="G1836">
        <v>728.07537852641497</v>
      </c>
      <c r="H1836">
        <v>9476534.8387807999</v>
      </c>
      <c r="I1836">
        <v>9476534.8387807999</v>
      </c>
      <c r="J1836">
        <v>0</v>
      </c>
      <c r="K1836">
        <v>4763517.62075298</v>
      </c>
      <c r="L1836">
        <v>0</v>
      </c>
      <c r="M1836">
        <v>3.11056027440616</v>
      </c>
      <c r="N1836">
        <v>1.43962377205886E-2</v>
      </c>
      <c r="O1836">
        <v>1.9072982334599999</v>
      </c>
      <c r="P1836">
        <v>5.0322547455867497</v>
      </c>
      <c r="Q1836">
        <v>1.2459134299834401E-2</v>
      </c>
      <c r="R1836">
        <v>0</v>
      </c>
      <c r="S1836">
        <v>1.5558303264061599E-3</v>
      </c>
      <c r="T1836">
        <v>1.40149646262405E-2</v>
      </c>
      <c r="U1836">
        <v>3.13382746274369E-2</v>
      </c>
      <c r="V1836">
        <v>0.16411125451526301</v>
      </c>
      <c r="W1836">
        <v>0.20946449376894</v>
      </c>
      <c r="X1836">
        <v>1.3550445333396499E-2</v>
      </c>
      <c r="Y1836">
        <v>0</v>
      </c>
      <c r="Z1836">
        <v>1.69210743528845E-3</v>
      </c>
      <c r="AA1836">
        <v>1.5242552768685001E-2</v>
      </c>
      <c r="AB1836">
        <v>0.12535309850974699</v>
      </c>
      <c r="AC1836">
        <v>0.46888929861503698</v>
      </c>
      <c r="AD1836">
        <v>0.60948494989347002</v>
      </c>
      <c r="AE1836">
        <v>16844.549834276499</v>
      </c>
      <c r="AF1836">
        <v>94.9767325830462</v>
      </c>
      <c r="AG1836">
        <v>159.093171189971</v>
      </c>
      <c r="AH1836">
        <v>17098.6197380495</v>
      </c>
      <c r="AI1836">
        <v>9.4046707889343897E-2</v>
      </c>
      <c r="AJ1836">
        <v>5.0073566301403603E-2</v>
      </c>
      <c r="AK1836">
        <v>0.18292042765553199</v>
      </c>
      <c r="AL1836">
        <v>0.32704070184627898</v>
      </c>
      <c r="AM1836">
        <v>0.16153882269037001</v>
      </c>
      <c r="AN1836">
        <v>1.1207438422362599E-3</v>
      </c>
      <c r="AO1836">
        <v>0.13566718464043701</v>
      </c>
      <c r="AP1836">
        <v>0.29832675117304402</v>
      </c>
      <c r="AQ1836">
        <v>0.44837834649381197</v>
      </c>
      <c r="AR1836">
        <v>0.195967484416145</v>
      </c>
      <c r="AS1836">
        <v>0.99932384257405404</v>
      </c>
      <c r="AT1836">
        <v>1.6436696734840099</v>
      </c>
      <c r="AU1836">
        <v>1.05555449037895</v>
      </c>
      <c r="AV1836">
        <v>0.20490500175374099</v>
      </c>
      <c r="AW1836">
        <v>1.1947369230804299</v>
      </c>
      <c r="AX1836">
        <v>4.0988660886971404</v>
      </c>
      <c r="AY1836">
        <v>0.65427263067276997</v>
      </c>
      <c r="AZ1836">
        <v>0.28595529324261298</v>
      </c>
      <c r="BA1836">
        <v>1.09413382052391</v>
      </c>
      <c r="BB1836">
        <v>2.0343617444392899</v>
      </c>
      <c r="BC1836">
        <v>1.05555449037895</v>
      </c>
      <c r="BD1836">
        <v>0.204905001753657</v>
      </c>
      <c r="BE1836">
        <v>1.1947369230799301</v>
      </c>
      <c r="BF1836">
        <v>4.4895581596518497</v>
      </c>
      <c r="BG1836">
        <v>9.7596744507632796</v>
      </c>
      <c r="BH1836">
        <v>1.5161467251240599</v>
      </c>
      <c r="BI1836">
        <v>20.553094190216999</v>
      </c>
      <c r="BJ1836">
        <v>31.8289153661044</v>
      </c>
      <c r="BK1836">
        <v>0.166525524185933</v>
      </c>
      <c r="BL1836">
        <v>9.3894169535331095E-4</v>
      </c>
      <c r="BM1836">
        <v>1.57279796655072E-3</v>
      </c>
      <c r="BN1836">
        <v>0.16903726384783699</v>
      </c>
      <c r="BO1836">
        <v>0.47007398462842298</v>
      </c>
      <c r="BP1836">
        <v>1803.0280871485199</v>
      </c>
    </row>
    <row r="1837" spans="1:68" x14ac:dyDescent="0.25">
      <c r="A1837" t="s">
        <v>6087</v>
      </c>
      <c r="B1837">
        <v>2036</v>
      </c>
      <c r="C1837" t="s">
        <v>6102</v>
      </c>
      <c r="D1837" t="s">
        <v>6089</v>
      </c>
      <c r="E1837" t="s">
        <v>6089</v>
      </c>
      <c r="F1837" t="s">
        <v>6093</v>
      </c>
      <c r="G1837">
        <v>150.83201361054199</v>
      </c>
      <c r="H1837">
        <v>4372581.1435779901</v>
      </c>
      <c r="I1837">
        <v>0</v>
      </c>
      <c r="J1837">
        <v>4372581.1435779901</v>
      </c>
      <c r="K1837">
        <v>986835.94556055299</v>
      </c>
      <c r="L1837">
        <v>4850435.1249757698</v>
      </c>
      <c r="M1837">
        <v>0</v>
      </c>
      <c r="N1837">
        <v>0</v>
      </c>
      <c r="O1837">
        <v>0</v>
      </c>
      <c r="P1837">
        <v>0</v>
      </c>
      <c r="Q1837">
        <v>0</v>
      </c>
      <c r="R1837">
        <v>0</v>
      </c>
      <c r="S1837">
        <v>0</v>
      </c>
      <c r="T1837">
        <v>0</v>
      </c>
      <c r="U1837">
        <v>1.4459836959331901E-2</v>
      </c>
      <c r="V1837">
        <v>3.7861401300704201E-2</v>
      </c>
      <c r="W1837">
        <v>5.23212382600362E-2</v>
      </c>
      <c r="X1837">
        <v>0</v>
      </c>
      <c r="Y1837">
        <v>0</v>
      </c>
      <c r="Z1837">
        <v>0</v>
      </c>
      <c r="AA1837">
        <v>0</v>
      </c>
      <c r="AB1837">
        <v>5.7839347837327797E-2</v>
      </c>
      <c r="AC1837">
        <v>0.108175432287726</v>
      </c>
      <c r="AD1837">
        <v>0.166014780125054</v>
      </c>
      <c r="AE1837">
        <v>0</v>
      </c>
      <c r="AF1837">
        <v>0</v>
      </c>
      <c r="AG1837">
        <v>0</v>
      </c>
      <c r="AH1837">
        <v>0</v>
      </c>
      <c r="AI1837">
        <v>0</v>
      </c>
      <c r="AJ1837">
        <v>0</v>
      </c>
      <c r="AK1837">
        <v>0</v>
      </c>
      <c r="AL1837">
        <v>0</v>
      </c>
      <c r="AM1837">
        <v>0</v>
      </c>
      <c r="AN1837">
        <v>0</v>
      </c>
      <c r="AO1837">
        <v>0</v>
      </c>
      <c r="AP1837">
        <v>0</v>
      </c>
      <c r="AQ1837">
        <v>0</v>
      </c>
      <c r="AR1837">
        <v>0</v>
      </c>
      <c r="AS1837">
        <v>0</v>
      </c>
      <c r="AT1837">
        <v>0</v>
      </c>
      <c r="AU1837">
        <v>0</v>
      </c>
      <c r="AV1837">
        <v>0</v>
      </c>
      <c r="AW1837">
        <v>0</v>
      </c>
      <c r="AX1837">
        <v>0</v>
      </c>
      <c r="AY1837">
        <v>0</v>
      </c>
      <c r="AZ1837">
        <v>0</v>
      </c>
      <c r="BA1837">
        <v>0</v>
      </c>
      <c r="BB1837">
        <v>0</v>
      </c>
      <c r="BC1837">
        <v>0</v>
      </c>
      <c r="BD1837">
        <v>0</v>
      </c>
      <c r="BE1837">
        <v>0</v>
      </c>
      <c r="BF1837">
        <v>0</v>
      </c>
      <c r="BG1837">
        <v>0</v>
      </c>
      <c r="BH1837">
        <v>0</v>
      </c>
      <c r="BI1837">
        <v>0</v>
      </c>
      <c r="BJ1837">
        <v>0</v>
      </c>
      <c r="BK1837">
        <v>0</v>
      </c>
      <c r="BL1837">
        <v>0</v>
      </c>
      <c r="BM1837">
        <v>0</v>
      </c>
      <c r="BN1837">
        <v>0</v>
      </c>
      <c r="BO1837">
        <v>0</v>
      </c>
      <c r="BP1837">
        <v>0</v>
      </c>
    </row>
    <row r="1838" spans="1:68" x14ac:dyDescent="0.25">
      <c r="A1838" t="s">
        <v>6087</v>
      </c>
      <c r="B1838">
        <v>2036</v>
      </c>
      <c r="C1838" t="s">
        <v>6103</v>
      </c>
      <c r="D1838" t="s">
        <v>6089</v>
      </c>
      <c r="E1838" t="s">
        <v>6089</v>
      </c>
      <c r="F1838" t="s">
        <v>6090</v>
      </c>
      <c r="G1838">
        <v>0</v>
      </c>
      <c r="H1838">
        <v>9700126.7368999496</v>
      </c>
      <c r="I1838">
        <v>9700126.7368999496</v>
      </c>
      <c r="J1838">
        <v>0</v>
      </c>
      <c r="K1838">
        <v>0</v>
      </c>
      <c r="L1838">
        <v>0</v>
      </c>
      <c r="M1838">
        <v>29.1067058426896</v>
      </c>
      <c r="N1838">
        <v>0</v>
      </c>
      <c r="O1838">
        <v>0</v>
      </c>
      <c r="P1838">
        <v>29.1067058426896</v>
      </c>
      <c r="Q1838">
        <v>4.3955718539375403E-2</v>
      </c>
      <c r="R1838">
        <v>0</v>
      </c>
      <c r="S1838">
        <v>0</v>
      </c>
      <c r="T1838">
        <v>4.3955718539375403E-2</v>
      </c>
      <c r="U1838">
        <v>0</v>
      </c>
      <c r="V1838">
        <v>0</v>
      </c>
      <c r="W1838">
        <v>4.3955718539375403E-2</v>
      </c>
      <c r="X1838">
        <v>4.5943201081113702E-2</v>
      </c>
      <c r="Y1838">
        <v>0</v>
      </c>
      <c r="Z1838">
        <v>0</v>
      </c>
      <c r="AA1838">
        <v>4.5943201081113702E-2</v>
      </c>
      <c r="AB1838">
        <v>0</v>
      </c>
      <c r="AC1838">
        <v>0</v>
      </c>
      <c r="AD1838">
        <v>4.5943201081113702E-2</v>
      </c>
      <c r="AE1838">
        <v>19596.4061365005</v>
      </c>
      <c r="AF1838">
        <v>0</v>
      </c>
      <c r="AG1838">
        <v>0</v>
      </c>
      <c r="AH1838">
        <v>19596.4061365005</v>
      </c>
      <c r="AI1838">
        <v>8.1861352458738792E-3</v>
      </c>
      <c r="AJ1838">
        <v>0</v>
      </c>
      <c r="AK1838">
        <v>0</v>
      </c>
      <c r="AL1838">
        <v>8.1861352458738792E-3</v>
      </c>
      <c r="AM1838">
        <v>3.0874217672293698</v>
      </c>
      <c r="AN1838">
        <v>0</v>
      </c>
      <c r="AO1838">
        <v>0</v>
      </c>
      <c r="AP1838">
        <v>3.0874217672293698</v>
      </c>
      <c r="AQ1838">
        <v>0.17624524702699099</v>
      </c>
      <c r="AR1838">
        <v>0</v>
      </c>
      <c r="AS1838">
        <v>0</v>
      </c>
      <c r="AT1838">
        <v>0.17624524702699099</v>
      </c>
      <c r="AU1838">
        <v>0</v>
      </c>
      <c r="AV1838">
        <v>0</v>
      </c>
      <c r="AW1838">
        <v>0</v>
      </c>
      <c r="AX1838">
        <v>0.17624524702699099</v>
      </c>
      <c r="AY1838">
        <v>0.20064179772490001</v>
      </c>
      <c r="AZ1838">
        <v>0</v>
      </c>
      <c r="BA1838">
        <v>0</v>
      </c>
      <c r="BB1838">
        <v>0.20064179772490001</v>
      </c>
      <c r="BC1838">
        <v>0</v>
      </c>
      <c r="BD1838">
        <v>0</v>
      </c>
      <c r="BE1838">
        <v>0</v>
      </c>
      <c r="BF1838">
        <v>0.20064179772490001</v>
      </c>
      <c r="BG1838">
        <v>2.1345643471996398</v>
      </c>
      <c r="BH1838">
        <v>0</v>
      </c>
      <c r="BI1838">
        <v>0</v>
      </c>
      <c r="BJ1838">
        <v>2.1345643471996398</v>
      </c>
      <c r="BK1838">
        <v>0.185566247674774</v>
      </c>
      <c r="BL1838">
        <v>0</v>
      </c>
      <c r="BM1838">
        <v>0</v>
      </c>
      <c r="BN1838">
        <v>0.185566247674774</v>
      </c>
      <c r="BO1838">
        <v>2.3521313121882601</v>
      </c>
      <c r="BP1838">
        <v>1750.5391974399799</v>
      </c>
    </row>
    <row r="1839" spans="1:68" x14ac:dyDescent="0.25">
      <c r="A1839" t="s">
        <v>6087</v>
      </c>
      <c r="B1839">
        <v>2036</v>
      </c>
      <c r="C1839" t="s">
        <v>6103</v>
      </c>
      <c r="D1839" t="s">
        <v>6089</v>
      </c>
      <c r="E1839" t="s">
        <v>6089</v>
      </c>
      <c r="F1839" t="s">
        <v>6093</v>
      </c>
      <c r="G1839">
        <v>0</v>
      </c>
      <c r="H1839">
        <v>3980875.5573851201</v>
      </c>
      <c r="I1839">
        <v>0</v>
      </c>
      <c r="J1839">
        <v>3980875.5573851201</v>
      </c>
      <c r="K1839">
        <v>0</v>
      </c>
      <c r="L1839">
        <v>8246458.4301957404</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0</v>
      </c>
      <c r="AL1839">
        <v>0</v>
      </c>
      <c r="AM1839">
        <v>0</v>
      </c>
      <c r="AN1839">
        <v>0</v>
      </c>
      <c r="AO1839">
        <v>0</v>
      </c>
      <c r="AP1839">
        <v>0</v>
      </c>
      <c r="AQ1839">
        <v>0</v>
      </c>
      <c r="AR1839">
        <v>0</v>
      </c>
      <c r="AS1839">
        <v>0</v>
      </c>
      <c r="AT1839">
        <v>0</v>
      </c>
      <c r="AU1839">
        <v>0</v>
      </c>
      <c r="AV1839">
        <v>0</v>
      </c>
      <c r="AW1839">
        <v>0</v>
      </c>
      <c r="AX1839">
        <v>0</v>
      </c>
      <c r="AY1839">
        <v>0</v>
      </c>
      <c r="AZ1839">
        <v>0</v>
      </c>
      <c r="BA1839">
        <v>0</v>
      </c>
      <c r="BB1839">
        <v>0</v>
      </c>
      <c r="BC1839">
        <v>0</v>
      </c>
      <c r="BD1839">
        <v>0</v>
      </c>
      <c r="BE1839">
        <v>0</v>
      </c>
      <c r="BF1839">
        <v>0</v>
      </c>
      <c r="BG1839">
        <v>0</v>
      </c>
      <c r="BH1839">
        <v>0</v>
      </c>
      <c r="BI1839">
        <v>0</v>
      </c>
      <c r="BJ1839">
        <v>0</v>
      </c>
      <c r="BK1839">
        <v>0</v>
      </c>
      <c r="BL1839">
        <v>0</v>
      </c>
      <c r="BM1839">
        <v>0</v>
      </c>
      <c r="BN1839">
        <v>0</v>
      </c>
      <c r="BO1839">
        <v>0</v>
      </c>
      <c r="BP1839">
        <v>0</v>
      </c>
    </row>
    <row r="1840" spans="1:68" x14ac:dyDescent="0.25">
      <c r="A1840" t="s">
        <v>6087</v>
      </c>
      <c r="B1840">
        <v>2036</v>
      </c>
      <c r="C1840" t="s">
        <v>6104</v>
      </c>
      <c r="D1840" t="s">
        <v>6089</v>
      </c>
      <c r="E1840" t="s">
        <v>6089</v>
      </c>
      <c r="F1840" t="s">
        <v>6092</v>
      </c>
      <c r="G1840">
        <v>273.31066236355502</v>
      </c>
      <c r="H1840">
        <v>5338173.0329549601</v>
      </c>
      <c r="I1840">
        <v>5338173.0329549601</v>
      </c>
      <c r="J1840">
        <v>0</v>
      </c>
      <c r="K1840">
        <v>357490.34637152997</v>
      </c>
      <c r="L1840">
        <v>0</v>
      </c>
      <c r="M1840">
        <v>0.69516741776657298</v>
      </c>
      <c r="N1840">
        <v>7.0191364846014195E-2</v>
      </c>
      <c r="O1840">
        <v>0.240286652136603</v>
      </c>
      <c r="P1840">
        <v>1.0056454347491901</v>
      </c>
      <c r="Q1840">
        <v>5.5992903174839201E-3</v>
      </c>
      <c r="R1840">
        <v>0</v>
      </c>
      <c r="S1840">
        <v>2.5299674375742399E-4</v>
      </c>
      <c r="T1840">
        <v>5.85228706124135E-3</v>
      </c>
      <c r="U1840">
        <v>1.17686570279327E-2</v>
      </c>
      <c r="V1840">
        <v>9.2507488542677305E-2</v>
      </c>
      <c r="W1840">
        <v>0.110128432631851</v>
      </c>
      <c r="X1840">
        <v>6.0897391044168201E-3</v>
      </c>
      <c r="Y1840">
        <v>0</v>
      </c>
      <c r="Z1840">
        <v>2.75157042480702E-4</v>
      </c>
      <c r="AA1840">
        <v>6.3648961468975203E-3</v>
      </c>
      <c r="AB1840">
        <v>4.7074628111730799E-2</v>
      </c>
      <c r="AC1840">
        <v>0.26430711012193497</v>
      </c>
      <c r="AD1840">
        <v>0.317746634380563</v>
      </c>
      <c r="AE1840">
        <v>4408.4388845606099</v>
      </c>
      <c r="AF1840">
        <v>237.697470083437</v>
      </c>
      <c r="AG1840">
        <v>19.8498198933029</v>
      </c>
      <c r="AH1840">
        <v>4665.9861745373501</v>
      </c>
      <c r="AI1840">
        <v>1.2807196266408799E-2</v>
      </c>
      <c r="AJ1840">
        <v>0.25226113164281</v>
      </c>
      <c r="AK1840">
        <v>2.5721236755102999E-2</v>
      </c>
      <c r="AL1840">
        <v>0.29078956466432199</v>
      </c>
      <c r="AM1840">
        <v>6.8843504900481703E-2</v>
      </c>
      <c r="AN1840">
        <v>7.4601365839361399E-3</v>
      </c>
      <c r="AO1840">
        <v>2.40087168167082E-2</v>
      </c>
      <c r="AP1840">
        <v>0.100312358301126</v>
      </c>
      <c r="AQ1840">
        <v>5.3234233047891398E-2</v>
      </c>
      <c r="AR1840">
        <v>1.0483638973067899</v>
      </c>
      <c r="AS1840">
        <v>0.13739334962670499</v>
      </c>
      <c r="AT1840">
        <v>1.2389914799813899</v>
      </c>
      <c r="AU1840">
        <v>0.26090309172112902</v>
      </c>
      <c r="AV1840">
        <v>4.6772087461171501E-2</v>
      </c>
      <c r="AW1840">
        <v>0.182083339972613</v>
      </c>
      <c r="AX1840">
        <v>1.7287499991363</v>
      </c>
      <c r="AY1840">
        <v>7.7679267900533894E-2</v>
      </c>
      <c r="AZ1840">
        <v>1.52977013800273</v>
      </c>
      <c r="BA1840">
        <v>0.150428423837495</v>
      </c>
      <c r="BB1840">
        <v>1.75787782974076</v>
      </c>
      <c r="BC1840">
        <v>0.26090309172112902</v>
      </c>
      <c r="BD1840">
        <v>4.6772087461152197E-2</v>
      </c>
      <c r="BE1840">
        <v>0.18208333997253801</v>
      </c>
      <c r="BF1840">
        <v>2.2476363488955799</v>
      </c>
      <c r="BG1840">
        <v>1.14039343585986</v>
      </c>
      <c r="BH1840">
        <v>8.1020739453659907</v>
      </c>
      <c r="BI1840">
        <v>2.9526118985358001</v>
      </c>
      <c r="BJ1840">
        <v>12.1950792797616</v>
      </c>
      <c r="BK1840">
        <v>4.3581906510749703E-2</v>
      </c>
      <c r="BL1840">
        <v>2.34988148645971E-3</v>
      </c>
      <c r="BM1840">
        <v>1.9623567832025601E-4</v>
      </c>
      <c r="BN1840">
        <v>4.6128023675529699E-2</v>
      </c>
      <c r="BO1840">
        <v>0.26479470723498799</v>
      </c>
      <c r="BP1840">
        <v>492.02241209074202</v>
      </c>
    </row>
    <row r="1841" spans="1:68" x14ac:dyDescent="0.25">
      <c r="A1841" t="s">
        <v>6087</v>
      </c>
      <c r="B1841">
        <v>2036</v>
      </c>
      <c r="C1841" t="s">
        <v>6104</v>
      </c>
      <c r="D1841" t="s">
        <v>6089</v>
      </c>
      <c r="E1841" t="s">
        <v>6089</v>
      </c>
      <c r="F1841" t="s">
        <v>6090</v>
      </c>
      <c r="G1841">
        <v>1575.81178350612</v>
      </c>
      <c r="H1841">
        <v>11259341.185812701</v>
      </c>
      <c r="I1841">
        <v>11259341.185812701</v>
      </c>
      <c r="J1841">
        <v>0</v>
      </c>
      <c r="K1841">
        <v>7461405.7624301398</v>
      </c>
      <c r="L1841">
        <v>0</v>
      </c>
      <c r="M1841">
        <v>15.940788800337</v>
      </c>
      <c r="N1841">
        <v>6.4711483252446298</v>
      </c>
      <c r="O1841">
        <v>5.14522962112241</v>
      </c>
      <c r="P1841">
        <v>27.557166746703999</v>
      </c>
      <c r="Q1841">
        <v>0.102892173004194</v>
      </c>
      <c r="R1841">
        <v>3.2285962085709099E-3</v>
      </c>
      <c r="S1841">
        <v>0</v>
      </c>
      <c r="T1841">
        <v>0.106120769212765</v>
      </c>
      <c r="U1841">
        <v>3.72338974284682E-2</v>
      </c>
      <c r="V1841">
        <v>0.19511794940226901</v>
      </c>
      <c r="W1841">
        <v>0.33847261604350198</v>
      </c>
      <c r="X1841">
        <v>0.107544500490188</v>
      </c>
      <c r="Y1841">
        <v>3.3745790024389999E-3</v>
      </c>
      <c r="Z1841">
        <v>0</v>
      </c>
      <c r="AA1841">
        <v>0.110919079492627</v>
      </c>
      <c r="AB1841">
        <v>0.148935589713873</v>
      </c>
      <c r="AC1841">
        <v>0.55747985543505496</v>
      </c>
      <c r="AD1841">
        <v>0.81733452464155498</v>
      </c>
      <c r="AE1841">
        <v>13231.775008127999</v>
      </c>
      <c r="AF1841">
        <v>1144.5016819427599</v>
      </c>
      <c r="AG1841">
        <v>0</v>
      </c>
      <c r="AH1841">
        <v>14376.276690070799</v>
      </c>
      <c r="AI1841">
        <v>1.5242653592399799E-2</v>
      </c>
      <c r="AJ1841">
        <v>4.4686563183363899E-3</v>
      </c>
      <c r="AK1841">
        <v>0</v>
      </c>
      <c r="AL1841">
        <v>1.9711309910736202E-2</v>
      </c>
      <c r="AM1841">
        <v>2.08467154102734</v>
      </c>
      <c r="AN1841">
        <v>0.180316706075971</v>
      </c>
      <c r="AO1841">
        <v>0</v>
      </c>
      <c r="AP1841">
        <v>2.26498824710331</v>
      </c>
      <c r="AQ1841">
        <v>0.32817015197659199</v>
      </c>
      <c r="AR1841">
        <v>9.6208945130841203E-2</v>
      </c>
      <c r="AS1841">
        <v>0</v>
      </c>
      <c r="AT1841">
        <v>0.42437909710743299</v>
      </c>
      <c r="AU1841">
        <v>0</v>
      </c>
      <c r="AV1841">
        <v>0</v>
      </c>
      <c r="AW1841">
        <v>0</v>
      </c>
      <c r="AX1841">
        <v>0.42437909710743299</v>
      </c>
      <c r="AY1841">
        <v>0.37359673729047099</v>
      </c>
      <c r="AZ1841">
        <v>0.109526560482575</v>
      </c>
      <c r="BA1841">
        <v>0</v>
      </c>
      <c r="BB1841">
        <v>0.48312329777304702</v>
      </c>
      <c r="BC1841">
        <v>0</v>
      </c>
      <c r="BD1841">
        <v>0</v>
      </c>
      <c r="BE1841">
        <v>0</v>
      </c>
      <c r="BF1841">
        <v>0.48312329777304702</v>
      </c>
      <c r="BG1841">
        <v>1.25683855285295</v>
      </c>
      <c r="BH1841">
        <v>3.5360527092784499</v>
      </c>
      <c r="BI1841">
        <v>0</v>
      </c>
      <c r="BJ1841">
        <v>4.7928912621314099</v>
      </c>
      <c r="BK1841">
        <v>0.12529699686932799</v>
      </c>
      <c r="BL1841">
        <v>1.08377465284312E-2</v>
      </c>
      <c r="BM1841">
        <v>0</v>
      </c>
      <c r="BN1841">
        <v>0.13613474339775899</v>
      </c>
      <c r="BO1841">
        <v>2.4646533695423698</v>
      </c>
      <c r="BP1841">
        <v>1284.22710184276</v>
      </c>
    </row>
    <row r="1842" spans="1:68" x14ac:dyDescent="0.25">
      <c r="A1842" t="s">
        <v>6087</v>
      </c>
      <c r="B1842">
        <v>2036</v>
      </c>
      <c r="C1842" t="s">
        <v>6104</v>
      </c>
      <c r="D1842" t="s">
        <v>6089</v>
      </c>
      <c r="E1842" t="s">
        <v>6089</v>
      </c>
      <c r="F1842" t="s">
        <v>6093</v>
      </c>
      <c r="G1842">
        <v>489.425977861707</v>
      </c>
      <c r="H1842">
        <v>5051187.0569370501</v>
      </c>
      <c r="I1842">
        <v>0</v>
      </c>
      <c r="J1842">
        <v>5051187.0569370501</v>
      </c>
      <c r="K1842">
        <v>2054351.31614732</v>
      </c>
      <c r="L1842">
        <v>5321201.24198581</v>
      </c>
      <c r="M1842">
        <v>0</v>
      </c>
      <c r="N1842">
        <v>0</v>
      </c>
      <c r="O1842">
        <v>0</v>
      </c>
      <c r="P1842">
        <v>0</v>
      </c>
      <c r="Q1842">
        <v>0</v>
      </c>
      <c r="R1842">
        <v>0</v>
      </c>
      <c r="S1842">
        <v>0</v>
      </c>
      <c r="T1842">
        <v>0</v>
      </c>
      <c r="U1842">
        <v>1.5046930457168199E-2</v>
      </c>
      <c r="V1842">
        <v>4.37670927779822E-2</v>
      </c>
      <c r="W1842">
        <v>5.8814023235150399E-2</v>
      </c>
      <c r="X1842">
        <v>0</v>
      </c>
      <c r="Y1842">
        <v>0</v>
      </c>
      <c r="Z1842">
        <v>0</v>
      </c>
      <c r="AA1842">
        <v>0</v>
      </c>
      <c r="AB1842">
        <v>6.0187721828672998E-2</v>
      </c>
      <c r="AC1842">
        <v>0.12504883650852</v>
      </c>
      <c r="AD1842">
        <v>0.18523655833719299</v>
      </c>
      <c r="AE1842">
        <v>0</v>
      </c>
      <c r="AF1842">
        <v>0</v>
      </c>
      <c r="AG1842">
        <v>0</v>
      </c>
      <c r="AH1842">
        <v>0</v>
      </c>
      <c r="AI1842">
        <v>0</v>
      </c>
      <c r="AJ1842">
        <v>0</v>
      </c>
      <c r="AK1842">
        <v>0</v>
      </c>
      <c r="AL1842">
        <v>0</v>
      </c>
      <c r="AM1842">
        <v>0</v>
      </c>
      <c r="AN1842">
        <v>0</v>
      </c>
      <c r="AO1842">
        <v>0</v>
      </c>
      <c r="AP1842">
        <v>0</v>
      </c>
      <c r="AQ1842">
        <v>0</v>
      </c>
      <c r="AR1842">
        <v>0</v>
      </c>
      <c r="AS1842">
        <v>0</v>
      </c>
      <c r="AT1842">
        <v>0</v>
      </c>
      <c r="AU1842">
        <v>0</v>
      </c>
      <c r="AV1842">
        <v>0</v>
      </c>
      <c r="AW1842">
        <v>0</v>
      </c>
      <c r="AX1842">
        <v>0</v>
      </c>
      <c r="AY1842">
        <v>0</v>
      </c>
      <c r="AZ1842">
        <v>0</v>
      </c>
      <c r="BA1842">
        <v>0</v>
      </c>
      <c r="BB1842">
        <v>0</v>
      </c>
      <c r="BC1842">
        <v>0</v>
      </c>
      <c r="BD1842">
        <v>0</v>
      </c>
      <c r="BE1842">
        <v>0</v>
      </c>
      <c r="BF1842">
        <v>0</v>
      </c>
      <c r="BG1842">
        <v>0</v>
      </c>
      <c r="BH1842">
        <v>0</v>
      </c>
      <c r="BI1842">
        <v>0</v>
      </c>
      <c r="BJ1842">
        <v>0</v>
      </c>
      <c r="BK1842">
        <v>0</v>
      </c>
      <c r="BL1842">
        <v>0</v>
      </c>
      <c r="BM1842">
        <v>0</v>
      </c>
      <c r="BN1842">
        <v>0</v>
      </c>
      <c r="BO1842">
        <v>0</v>
      </c>
      <c r="BP1842">
        <v>0</v>
      </c>
    </row>
    <row r="1843" spans="1:68" x14ac:dyDescent="0.25">
      <c r="A1843" t="s">
        <v>6087</v>
      </c>
      <c r="B1843">
        <v>2036</v>
      </c>
      <c r="C1843" t="s">
        <v>6105</v>
      </c>
      <c r="D1843" t="s">
        <v>6089</v>
      </c>
      <c r="E1843" t="s">
        <v>6089</v>
      </c>
      <c r="F1843" t="s">
        <v>6090</v>
      </c>
      <c r="G1843">
        <v>6.1861858186610696</v>
      </c>
      <c r="H1843">
        <v>127631.532845608</v>
      </c>
      <c r="I1843">
        <v>127631.532845608</v>
      </c>
      <c r="J1843">
        <v>0</v>
      </c>
      <c r="K1843">
        <v>44353.4676352034</v>
      </c>
      <c r="L1843">
        <v>0</v>
      </c>
      <c r="M1843">
        <v>3.00871813749947E-2</v>
      </c>
      <c r="N1843">
        <v>3.7972421425974501E-3</v>
      </c>
      <c r="O1843">
        <v>2.01831440796322E-2</v>
      </c>
      <c r="P1843">
        <v>5.4067567597224503E-2</v>
      </c>
      <c r="Q1843">
        <v>7.9575558384128498E-4</v>
      </c>
      <c r="R1843">
        <v>1.6789069814007399E-6</v>
      </c>
      <c r="S1843">
        <v>0</v>
      </c>
      <c r="T1843">
        <v>7.9743449082268498E-4</v>
      </c>
      <c r="U1843">
        <v>4.2206904685125401E-4</v>
      </c>
      <c r="V1843">
        <v>2.0835906515447298E-3</v>
      </c>
      <c r="W1843">
        <v>3.3030941892186702E-3</v>
      </c>
      <c r="X1843">
        <v>8.3173612022948101E-4</v>
      </c>
      <c r="Y1843">
        <v>1.75481970506029E-6</v>
      </c>
      <c r="Z1843">
        <v>0</v>
      </c>
      <c r="AA1843">
        <v>8.3349093993454197E-4</v>
      </c>
      <c r="AB1843">
        <v>1.68827618740501E-3</v>
      </c>
      <c r="AC1843">
        <v>5.9531161472706796E-3</v>
      </c>
      <c r="AD1843">
        <v>8.4748832746102398E-3</v>
      </c>
      <c r="AE1843">
        <v>146.98323095651901</v>
      </c>
      <c r="AF1843">
        <v>1.1334499524079</v>
      </c>
      <c r="AG1843">
        <v>0</v>
      </c>
      <c r="AH1843">
        <v>148.11668090892701</v>
      </c>
      <c r="AI1843">
        <v>3.8960785015628199E-5</v>
      </c>
      <c r="AJ1843">
        <v>4.9021407129605501E-6</v>
      </c>
      <c r="AK1843">
        <v>0</v>
      </c>
      <c r="AL1843">
        <v>4.3862925728588798E-5</v>
      </c>
      <c r="AM1843">
        <v>2.3157267894525199E-2</v>
      </c>
      <c r="AN1843">
        <v>1.7857550158705701E-4</v>
      </c>
      <c r="AO1843">
        <v>0</v>
      </c>
      <c r="AP1843">
        <v>2.3335843396112201E-2</v>
      </c>
      <c r="AQ1843">
        <v>8.3881501749021004E-4</v>
      </c>
      <c r="AR1843">
        <v>1.05541745276232E-4</v>
      </c>
      <c r="AS1843">
        <v>0</v>
      </c>
      <c r="AT1843">
        <v>9.4435676276644195E-4</v>
      </c>
      <c r="AU1843">
        <v>0</v>
      </c>
      <c r="AV1843">
        <v>0</v>
      </c>
      <c r="AW1843">
        <v>0</v>
      </c>
      <c r="AX1843">
        <v>9.4435676276644195E-4</v>
      </c>
      <c r="AY1843">
        <v>9.5492704573249803E-4</v>
      </c>
      <c r="AZ1843">
        <v>1.20151243023329E-4</v>
      </c>
      <c r="BA1843">
        <v>0</v>
      </c>
      <c r="BB1843">
        <v>1.07507828875582E-3</v>
      </c>
      <c r="BC1843">
        <v>0</v>
      </c>
      <c r="BD1843">
        <v>0</v>
      </c>
      <c r="BE1843">
        <v>0</v>
      </c>
      <c r="BF1843">
        <v>1.07507828875582E-3</v>
      </c>
      <c r="BG1843">
        <v>4.1510195931183302E-3</v>
      </c>
      <c r="BH1843">
        <v>4.4455036553871204E-3</v>
      </c>
      <c r="BI1843">
        <v>0</v>
      </c>
      <c r="BJ1843">
        <v>8.5965232485054506E-3</v>
      </c>
      <c r="BK1843">
        <v>1.3918433027836101E-3</v>
      </c>
      <c r="BL1843">
        <v>1.07330932585502E-5</v>
      </c>
      <c r="BM1843">
        <v>0</v>
      </c>
      <c r="BN1843">
        <v>1.40257639604216E-3</v>
      </c>
      <c r="BO1843">
        <v>3.0932193872557801E-2</v>
      </c>
      <c r="BP1843">
        <v>13.2312044320638</v>
      </c>
    </row>
    <row r="1844" spans="1:68" x14ac:dyDescent="0.25">
      <c r="A1844" t="s">
        <v>6087</v>
      </c>
      <c r="B1844">
        <v>2036</v>
      </c>
      <c r="C1844" t="s">
        <v>6105</v>
      </c>
      <c r="D1844" t="s">
        <v>6089</v>
      </c>
      <c r="E1844" t="s">
        <v>6089</v>
      </c>
      <c r="F1844" t="s">
        <v>6093</v>
      </c>
      <c r="G1844">
        <v>3.3094092219878402</v>
      </c>
      <c r="H1844">
        <v>82975.707407576207</v>
      </c>
      <c r="I1844">
        <v>0</v>
      </c>
      <c r="J1844">
        <v>82975.707407576207</v>
      </c>
      <c r="K1844">
        <v>23727.6698634395</v>
      </c>
      <c r="L1844">
        <v>90135.1438412352</v>
      </c>
      <c r="M1844">
        <v>0</v>
      </c>
      <c r="N1844">
        <v>0</v>
      </c>
      <c r="O1844">
        <v>0</v>
      </c>
      <c r="P1844">
        <v>0</v>
      </c>
      <c r="Q1844">
        <v>0</v>
      </c>
      <c r="R1844">
        <v>0</v>
      </c>
      <c r="S1844">
        <v>0</v>
      </c>
      <c r="T1844">
        <v>0</v>
      </c>
      <c r="U1844">
        <v>2.7439518241693998E-4</v>
      </c>
      <c r="V1844">
        <v>6.7729112236266005E-4</v>
      </c>
      <c r="W1844">
        <v>9.5168630477960095E-4</v>
      </c>
      <c r="X1844">
        <v>0</v>
      </c>
      <c r="Y1844">
        <v>0</v>
      </c>
      <c r="Z1844">
        <v>0</v>
      </c>
      <c r="AA1844">
        <v>0</v>
      </c>
      <c r="AB1844">
        <v>1.0975807296677599E-3</v>
      </c>
      <c r="AC1844">
        <v>1.9351174924647401E-3</v>
      </c>
      <c r="AD1844">
        <v>3.0326982221324998E-3</v>
      </c>
      <c r="AE1844">
        <v>0</v>
      </c>
      <c r="AF1844">
        <v>0</v>
      </c>
      <c r="AG1844">
        <v>0</v>
      </c>
      <c r="AH1844">
        <v>0</v>
      </c>
      <c r="AI1844">
        <v>0</v>
      </c>
      <c r="AJ1844">
        <v>0</v>
      </c>
      <c r="AK1844">
        <v>0</v>
      </c>
      <c r="AL1844">
        <v>0</v>
      </c>
      <c r="AM1844">
        <v>0</v>
      </c>
      <c r="AN1844">
        <v>0</v>
      </c>
      <c r="AO1844">
        <v>0</v>
      </c>
      <c r="AP1844">
        <v>0</v>
      </c>
      <c r="AQ1844">
        <v>0</v>
      </c>
      <c r="AR1844">
        <v>0</v>
      </c>
      <c r="AS1844">
        <v>0</v>
      </c>
      <c r="AT1844">
        <v>0</v>
      </c>
      <c r="AU1844">
        <v>0</v>
      </c>
      <c r="AV1844">
        <v>0</v>
      </c>
      <c r="AW1844">
        <v>0</v>
      </c>
      <c r="AX1844">
        <v>0</v>
      </c>
      <c r="AY1844">
        <v>0</v>
      </c>
      <c r="AZ1844">
        <v>0</v>
      </c>
      <c r="BA1844">
        <v>0</v>
      </c>
      <c r="BB1844">
        <v>0</v>
      </c>
      <c r="BC1844">
        <v>0</v>
      </c>
      <c r="BD1844">
        <v>0</v>
      </c>
      <c r="BE1844">
        <v>0</v>
      </c>
      <c r="BF1844">
        <v>0</v>
      </c>
      <c r="BG1844">
        <v>0</v>
      </c>
      <c r="BH1844">
        <v>0</v>
      </c>
      <c r="BI1844">
        <v>0</v>
      </c>
      <c r="BJ1844">
        <v>0</v>
      </c>
      <c r="BK1844">
        <v>0</v>
      </c>
      <c r="BL1844">
        <v>0</v>
      </c>
      <c r="BM1844">
        <v>0</v>
      </c>
      <c r="BN1844">
        <v>0</v>
      </c>
      <c r="BO1844">
        <v>0</v>
      </c>
      <c r="BP1844">
        <v>0</v>
      </c>
    </row>
    <row r="1845" spans="1:68" x14ac:dyDescent="0.25">
      <c r="A1845" t="s">
        <v>6087</v>
      </c>
      <c r="B1845">
        <v>2036</v>
      </c>
      <c r="C1845" t="s">
        <v>6106</v>
      </c>
      <c r="D1845" t="s">
        <v>6089</v>
      </c>
      <c r="E1845" t="s">
        <v>6089</v>
      </c>
      <c r="F1845" t="s">
        <v>6090</v>
      </c>
      <c r="G1845">
        <v>7.7338611046760999</v>
      </c>
      <c r="H1845">
        <v>176498.65258898199</v>
      </c>
      <c r="I1845">
        <v>176498.65258898199</v>
      </c>
      <c r="J1845">
        <v>0</v>
      </c>
      <c r="K1845">
        <v>55449.927993862497</v>
      </c>
      <c r="L1845">
        <v>0</v>
      </c>
      <c r="M1845">
        <v>4.1833738989120697E-2</v>
      </c>
      <c r="N1845">
        <v>4.8070724138887097E-3</v>
      </c>
      <c r="O1845">
        <v>2.55501429658209E-2</v>
      </c>
      <c r="P1845">
        <v>7.2190954368830398E-2</v>
      </c>
      <c r="Q1845">
        <v>1.0864203739645E-3</v>
      </c>
      <c r="R1845">
        <v>1.87916217553032E-6</v>
      </c>
      <c r="S1845">
        <v>0</v>
      </c>
      <c r="T1845">
        <v>1.08829953614003E-3</v>
      </c>
      <c r="U1845">
        <v>5.8366938332454397E-4</v>
      </c>
      <c r="V1845">
        <v>2.8813486318424301E-3</v>
      </c>
      <c r="W1845">
        <v>4.5533175513070099E-3</v>
      </c>
      <c r="X1845">
        <v>1.1355434823561699E-3</v>
      </c>
      <c r="Y1845">
        <v>1.96412955044915E-6</v>
      </c>
      <c r="Z1845">
        <v>0</v>
      </c>
      <c r="AA1845">
        <v>1.13750761190662E-3</v>
      </c>
      <c r="AB1845">
        <v>2.3346775332981698E-3</v>
      </c>
      <c r="AC1845">
        <v>8.2324246624069595E-3</v>
      </c>
      <c r="AD1845">
        <v>1.1704609807611699E-2</v>
      </c>
      <c r="AE1845">
        <v>203.64512683710601</v>
      </c>
      <c r="AF1845">
        <v>1.42220415125401</v>
      </c>
      <c r="AG1845">
        <v>0</v>
      </c>
      <c r="AH1845">
        <v>205.06733098836</v>
      </c>
      <c r="AI1845">
        <v>5.1990749849824901E-5</v>
      </c>
      <c r="AJ1845">
        <v>6.1033801109318302E-6</v>
      </c>
      <c r="AK1845">
        <v>0</v>
      </c>
      <c r="AL1845">
        <v>5.80941299607568E-5</v>
      </c>
      <c r="AM1845">
        <v>3.2084372665453803E-2</v>
      </c>
      <c r="AN1845">
        <v>2.2406884320727501E-4</v>
      </c>
      <c r="AO1845">
        <v>0</v>
      </c>
      <c r="AP1845">
        <v>3.23084415086611E-2</v>
      </c>
      <c r="AQ1845">
        <v>1.11934658727016E-3</v>
      </c>
      <c r="AR1845">
        <v>1.3140410010853301E-4</v>
      </c>
      <c r="AS1845">
        <v>0</v>
      </c>
      <c r="AT1845">
        <v>1.2507506873786899E-3</v>
      </c>
      <c r="AU1845">
        <v>0</v>
      </c>
      <c r="AV1845">
        <v>0</v>
      </c>
      <c r="AW1845">
        <v>0</v>
      </c>
      <c r="AX1845">
        <v>1.2507506873786899E-3</v>
      </c>
      <c r="AY1845">
        <v>1.27429088350236E-3</v>
      </c>
      <c r="AZ1845">
        <v>1.49593565324126E-4</v>
      </c>
      <c r="BA1845">
        <v>0</v>
      </c>
      <c r="BB1845">
        <v>1.4238844488264899E-3</v>
      </c>
      <c r="BC1845">
        <v>0</v>
      </c>
      <c r="BD1845">
        <v>0</v>
      </c>
      <c r="BE1845">
        <v>0</v>
      </c>
      <c r="BF1845">
        <v>1.4238844488264899E-3</v>
      </c>
      <c r="BG1845">
        <v>5.6593545200025602E-3</v>
      </c>
      <c r="BH1845">
        <v>5.5546563762931102E-3</v>
      </c>
      <c r="BI1845">
        <v>0</v>
      </c>
      <c r="BJ1845">
        <v>1.12140108962956E-2</v>
      </c>
      <c r="BK1845">
        <v>1.92839757357487E-3</v>
      </c>
      <c r="BL1845">
        <v>1.3467422849750299E-5</v>
      </c>
      <c r="BM1845">
        <v>0</v>
      </c>
      <c r="BN1845">
        <v>1.9418649964246201E-3</v>
      </c>
      <c r="BO1845">
        <v>4.27951639789576E-2</v>
      </c>
      <c r="BP1845">
        <v>18.318583443771701</v>
      </c>
    </row>
    <row r="1846" spans="1:68" x14ac:dyDescent="0.25">
      <c r="A1846" t="s">
        <v>6087</v>
      </c>
      <c r="B1846">
        <v>2036</v>
      </c>
      <c r="C1846" t="s">
        <v>6106</v>
      </c>
      <c r="D1846" t="s">
        <v>6089</v>
      </c>
      <c r="E1846" t="s">
        <v>6089</v>
      </c>
      <c r="F1846" t="s">
        <v>6093</v>
      </c>
      <c r="G1846">
        <v>4.03089760353914</v>
      </c>
      <c r="H1846">
        <v>112416.608886987</v>
      </c>
      <c r="I1846">
        <v>0</v>
      </c>
      <c r="J1846">
        <v>112416.608886987</v>
      </c>
      <c r="K1846">
        <v>28900.568401950801</v>
      </c>
      <c r="L1846">
        <v>122116.310047238</v>
      </c>
      <c r="M1846">
        <v>0</v>
      </c>
      <c r="N1846">
        <v>0</v>
      </c>
      <c r="O1846">
        <v>0</v>
      </c>
      <c r="P1846">
        <v>0</v>
      </c>
      <c r="Q1846">
        <v>0</v>
      </c>
      <c r="R1846">
        <v>0</v>
      </c>
      <c r="S1846">
        <v>0</v>
      </c>
      <c r="T1846">
        <v>0</v>
      </c>
      <c r="U1846">
        <v>3.7175429852885199E-4</v>
      </c>
      <c r="V1846">
        <v>9.17603158612182E-4</v>
      </c>
      <c r="W1846">
        <v>1.28935745714103E-3</v>
      </c>
      <c r="X1846">
        <v>0</v>
      </c>
      <c r="Y1846">
        <v>0</v>
      </c>
      <c r="Z1846">
        <v>0</v>
      </c>
      <c r="AA1846">
        <v>0</v>
      </c>
      <c r="AB1846">
        <v>1.4870171941154099E-3</v>
      </c>
      <c r="AC1846">
        <v>2.62172331032052E-3</v>
      </c>
      <c r="AD1846">
        <v>4.1087405044359301E-3</v>
      </c>
      <c r="AE1846">
        <v>0</v>
      </c>
      <c r="AF1846">
        <v>0</v>
      </c>
      <c r="AG1846">
        <v>0</v>
      </c>
      <c r="AH1846">
        <v>0</v>
      </c>
      <c r="AI1846">
        <v>0</v>
      </c>
      <c r="AJ1846">
        <v>0</v>
      </c>
      <c r="AK1846">
        <v>0</v>
      </c>
      <c r="AL1846">
        <v>0</v>
      </c>
      <c r="AM1846">
        <v>0</v>
      </c>
      <c r="AN1846">
        <v>0</v>
      </c>
      <c r="AO1846">
        <v>0</v>
      </c>
      <c r="AP1846">
        <v>0</v>
      </c>
      <c r="AQ1846">
        <v>0</v>
      </c>
      <c r="AR1846">
        <v>0</v>
      </c>
      <c r="AS1846">
        <v>0</v>
      </c>
      <c r="AT1846">
        <v>0</v>
      </c>
      <c r="AU1846">
        <v>0</v>
      </c>
      <c r="AV1846">
        <v>0</v>
      </c>
      <c r="AW1846">
        <v>0</v>
      </c>
      <c r="AX1846">
        <v>0</v>
      </c>
      <c r="AY1846">
        <v>0</v>
      </c>
      <c r="AZ1846">
        <v>0</v>
      </c>
      <c r="BA1846">
        <v>0</v>
      </c>
      <c r="BB1846">
        <v>0</v>
      </c>
      <c r="BC1846">
        <v>0</v>
      </c>
      <c r="BD1846">
        <v>0</v>
      </c>
      <c r="BE1846">
        <v>0</v>
      </c>
      <c r="BF1846">
        <v>0</v>
      </c>
      <c r="BG1846">
        <v>0</v>
      </c>
      <c r="BH1846">
        <v>0</v>
      </c>
      <c r="BI1846">
        <v>0</v>
      </c>
      <c r="BJ1846">
        <v>0</v>
      </c>
      <c r="BK1846">
        <v>0</v>
      </c>
      <c r="BL1846">
        <v>0</v>
      </c>
      <c r="BM1846">
        <v>0</v>
      </c>
      <c r="BN1846">
        <v>0</v>
      </c>
      <c r="BO1846">
        <v>0</v>
      </c>
      <c r="BP1846">
        <v>0</v>
      </c>
    </row>
    <row r="1847" spans="1:68" x14ac:dyDescent="0.25">
      <c r="A1847" t="s">
        <v>6087</v>
      </c>
      <c r="B1847">
        <v>2036</v>
      </c>
      <c r="C1847" t="s">
        <v>6107</v>
      </c>
      <c r="D1847" t="s">
        <v>6089</v>
      </c>
      <c r="E1847" t="s">
        <v>6089</v>
      </c>
      <c r="F1847" t="s">
        <v>6090</v>
      </c>
      <c r="G1847">
        <v>33.279829340106602</v>
      </c>
      <c r="H1847">
        <v>450085.939115096</v>
      </c>
      <c r="I1847">
        <v>450085.939115096</v>
      </c>
      <c r="J1847">
        <v>0</v>
      </c>
      <c r="K1847">
        <v>238608.38920952301</v>
      </c>
      <c r="L1847">
        <v>0</v>
      </c>
      <c r="M1847">
        <v>9.9220933827423405E-2</v>
      </c>
      <c r="N1847">
        <v>1.96860198503572E-2</v>
      </c>
      <c r="O1847">
        <v>0.106110497852148</v>
      </c>
      <c r="P1847">
        <v>0.225017451529929</v>
      </c>
      <c r="Q1847">
        <v>2.7166134352641E-3</v>
      </c>
      <c r="R1847">
        <v>8.4898360385673207E-6</v>
      </c>
      <c r="S1847">
        <v>0</v>
      </c>
      <c r="T1847">
        <v>2.72510327130266E-3</v>
      </c>
      <c r="U1847">
        <v>1.4884044646964901E-3</v>
      </c>
      <c r="V1847">
        <v>7.3476736839505801E-3</v>
      </c>
      <c r="W1847">
        <v>1.15611814199497E-2</v>
      </c>
      <c r="X1847">
        <v>2.8394466400131599E-3</v>
      </c>
      <c r="Y1847">
        <v>8.8737087511418699E-6</v>
      </c>
      <c r="Z1847">
        <v>0</v>
      </c>
      <c r="AA1847">
        <v>2.8483203487643001E-3</v>
      </c>
      <c r="AB1847">
        <v>5.9536178587859803E-3</v>
      </c>
      <c r="AC1847">
        <v>2.09933533827159E-2</v>
      </c>
      <c r="AD1847">
        <v>2.9795291590266199E-2</v>
      </c>
      <c r="AE1847">
        <v>515.41021494029906</v>
      </c>
      <c r="AF1847">
        <v>6.0452753395727701</v>
      </c>
      <c r="AG1847">
        <v>0</v>
      </c>
      <c r="AH1847">
        <v>521.45549027987204</v>
      </c>
      <c r="AI1847">
        <v>1.3127227002107501E-4</v>
      </c>
      <c r="AJ1847">
        <v>2.6307285860819601E-5</v>
      </c>
      <c r="AK1847">
        <v>0</v>
      </c>
      <c r="AL1847">
        <v>1.5757955588189499E-4</v>
      </c>
      <c r="AM1847">
        <v>8.1203089259060404E-2</v>
      </c>
      <c r="AN1847">
        <v>9.52435591622463E-4</v>
      </c>
      <c r="AO1847">
        <v>0</v>
      </c>
      <c r="AP1847">
        <v>8.2155524850682907E-2</v>
      </c>
      <c r="AQ1847">
        <v>2.8262559758366998E-3</v>
      </c>
      <c r="AR1847">
        <v>5.6638865055238803E-4</v>
      </c>
      <c r="AS1847">
        <v>0</v>
      </c>
      <c r="AT1847">
        <v>3.3926446263890801E-3</v>
      </c>
      <c r="AU1847">
        <v>0</v>
      </c>
      <c r="AV1847">
        <v>0</v>
      </c>
      <c r="AW1847">
        <v>0</v>
      </c>
      <c r="AX1847">
        <v>3.3926446263890801E-3</v>
      </c>
      <c r="AY1847">
        <v>3.21747729024302E-3</v>
      </c>
      <c r="AZ1847">
        <v>6.4479036441991396E-4</v>
      </c>
      <c r="BA1847">
        <v>0</v>
      </c>
      <c r="BB1847">
        <v>3.8622676546629401E-3</v>
      </c>
      <c r="BC1847">
        <v>0</v>
      </c>
      <c r="BD1847">
        <v>0</v>
      </c>
      <c r="BE1847">
        <v>0</v>
      </c>
      <c r="BF1847">
        <v>3.8622676546629401E-3</v>
      </c>
      <c r="BG1847">
        <v>1.4231121992652401E-2</v>
      </c>
      <c r="BH1847">
        <v>2.3914074634173901E-2</v>
      </c>
      <c r="BI1847">
        <v>0</v>
      </c>
      <c r="BJ1847">
        <v>3.8145196626826403E-2</v>
      </c>
      <c r="BK1847">
        <v>4.8806265257778604E-3</v>
      </c>
      <c r="BL1847">
        <v>5.7245142456804401E-5</v>
      </c>
      <c r="BM1847">
        <v>0</v>
      </c>
      <c r="BN1847">
        <v>4.9378716682346602E-3</v>
      </c>
      <c r="BO1847">
        <v>0.109112684615737</v>
      </c>
      <c r="BP1847">
        <v>46.581412382291703</v>
      </c>
    </row>
    <row r="1848" spans="1:68" x14ac:dyDescent="0.25">
      <c r="A1848" t="s">
        <v>6087</v>
      </c>
      <c r="B1848">
        <v>2036</v>
      </c>
      <c r="C1848" t="s">
        <v>6107</v>
      </c>
      <c r="D1848" t="s">
        <v>6089</v>
      </c>
      <c r="E1848" t="s">
        <v>6089</v>
      </c>
      <c r="F1848" t="s">
        <v>6093</v>
      </c>
      <c r="G1848">
        <v>18.8017349146482</v>
      </c>
      <c r="H1848">
        <v>304857.90504264203</v>
      </c>
      <c r="I1848">
        <v>0</v>
      </c>
      <c r="J1848">
        <v>304857.90504264203</v>
      </c>
      <c r="K1848">
        <v>134803.926921648</v>
      </c>
      <c r="L1848">
        <v>331162.11938010203</v>
      </c>
      <c r="M1848">
        <v>0</v>
      </c>
      <c r="N1848">
        <v>0</v>
      </c>
      <c r="O1848">
        <v>0</v>
      </c>
      <c r="P1848">
        <v>0</v>
      </c>
      <c r="Q1848">
        <v>0</v>
      </c>
      <c r="R1848">
        <v>0</v>
      </c>
      <c r="S1848">
        <v>0</v>
      </c>
      <c r="T1848">
        <v>0</v>
      </c>
      <c r="U1848">
        <v>1.00814495084116E-3</v>
      </c>
      <c r="V1848">
        <v>2.4884096697512202E-3</v>
      </c>
      <c r="W1848">
        <v>3.4965546205923798E-3</v>
      </c>
      <c r="X1848">
        <v>0</v>
      </c>
      <c r="Y1848">
        <v>0</v>
      </c>
      <c r="Z1848">
        <v>0</v>
      </c>
      <c r="AA1848">
        <v>0</v>
      </c>
      <c r="AB1848">
        <v>4.0325798033646696E-3</v>
      </c>
      <c r="AC1848">
        <v>7.1097419135749199E-3</v>
      </c>
      <c r="AD1848">
        <v>1.1142321716939499E-2</v>
      </c>
      <c r="AE1848">
        <v>0</v>
      </c>
      <c r="AF1848">
        <v>0</v>
      </c>
      <c r="AG1848">
        <v>0</v>
      </c>
      <c r="AH1848">
        <v>0</v>
      </c>
      <c r="AI1848">
        <v>0</v>
      </c>
      <c r="AJ1848">
        <v>0</v>
      </c>
      <c r="AK1848">
        <v>0</v>
      </c>
      <c r="AL1848">
        <v>0</v>
      </c>
      <c r="AM1848">
        <v>0</v>
      </c>
      <c r="AN1848">
        <v>0</v>
      </c>
      <c r="AO1848">
        <v>0</v>
      </c>
      <c r="AP1848">
        <v>0</v>
      </c>
      <c r="AQ1848">
        <v>0</v>
      </c>
      <c r="AR1848">
        <v>0</v>
      </c>
      <c r="AS1848">
        <v>0</v>
      </c>
      <c r="AT1848">
        <v>0</v>
      </c>
      <c r="AU1848">
        <v>0</v>
      </c>
      <c r="AV1848">
        <v>0</v>
      </c>
      <c r="AW1848">
        <v>0</v>
      </c>
      <c r="AX1848">
        <v>0</v>
      </c>
      <c r="AY1848">
        <v>0</v>
      </c>
      <c r="AZ1848">
        <v>0</v>
      </c>
      <c r="BA1848">
        <v>0</v>
      </c>
      <c r="BB1848">
        <v>0</v>
      </c>
      <c r="BC1848">
        <v>0</v>
      </c>
      <c r="BD1848">
        <v>0</v>
      </c>
      <c r="BE1848">
        <v>0</v>
      </c>
      <c r="BF1848">
        <v>0</v>
      </c>
      <c r="BG1848">
        <v>0</v>
      </c>
      <c r="BH1848">
        <v>0</v>
      </c>
      <c r="BI1848">
        <v>0</v>
      </c>
      <c r="BJ1848">
        <v>0</v>
      </c>
      <c r="BK1848">
        <v>0</v>
      </c>
      <c r="BL1848">
        <v>0</v>
      </c>
      <c r="BM1848">
        <v>0</v>
      </c>
      <c r="BN1848">
        <v>0</v>
      </c>
      <c r="BO1848">
        <v>0</v>
      </c>
      <c r="BP1848">
        <v>0</v>
      </c>
    </row>
    <row r="1849" spans="1:68" x14ac:dyDescent="0.25">
      <c r="A1849" t="s">
        <v>6087</v>
      </c>
      <c r="B1849">
        <v>2036</v>
      </c>
      <c r="C1849" t="s">
        <v>6108</v>
      </c>
      <c r="D1849" t="s">
        <v>6089</v>
      </c>
      <c r="E1849" t="s">
        <v>6089</v>
      </c>
      <c r="F1849" t="s">
        <v>6090</v>
      </c>
      <c r="G1849">
        <v>63.246194974568702</v>
      </c>
      <c r="H1849">
        <v>3849773.2798643401</v>
      </c>
      <c r="I1849">
        <v>3849773.2798643401</v>
      </c>
      <c r="J1849">
        <v>0</v>
      </c>
      <c r="K1849">
        <v>453460.03888086299</v>
      </c>
      <c r="L1849">
        <v>0</v>
      </c>
      <c r="M1849">
        <v>0.93090623101843295</v>
      </c>
      <c r="N1849">
        <v>4.1204010070745103E-2</v>
      </c>
      <c r="O1849">
        <v>0.21002374624395601</v>
      </c>
      <c r="P1849">
        <v>1.18213398733313</v>
      </c>
      <c r="Q1849">
        <v>2.4293221545233501E-2</v>
      </c>
      <c r="R1849">
        <v>1.4832908049307099E-5</v>
      </c>
      <c r="S1849">
        <v>0</v>
      </c>
      <c r="T1849">
        <v>2.4308054453282799E-2</v>
      </c>
      <c r="U1849">
        <v>1.27309458924334E-2</v>
      </c>
      <c r="V1849">
        <v>6.2847726088154601E-2</v>
      </c>
      <c r="W1849">
        <v>9.9886726433870907E-2</v>
      </c>
      <c r="X1849">
        <v>2.5391653223934899E-2</v>
      </c>
      <c r="Y1849">
        <v>1.5503586331242199E-5</v>
      </c>
      <c r="Z1849">
        <v>0</v>
      </c>
      <c r="AA1849">
        <v>2.5407156810266202E-2</v>
      </c>
      <c r="AB1849">
        <v>5.0923783569733601E-2</v>
      </c>
      <c r="AC1849">
        <v>0.17956493168044099</v>
      </c>
      <c r="AD1849">
        <v>0.25589587206044101</v>
      </c>
      <c r="AE1849">
        <v>3904.24624148358</v>
      </c>
      <c r="AF1849">
        <v>11.2078255900546</v>
      </c>
      <c r="AG1849">
        <v>0</v>
      </c>
      <c r="AH1849">
        <v>3915.4540670736401</v>
      </c>
      <c r="AI1849">
        <v>1.16300989863089E-3</v>
      </c>
      <c r="AJ1849">
        <v>4.9846327575746798E-5</v>
      </c>
      <c r="AK1849">
        <v>0</v>
      </c>
      <c r="AL1849">
        <v>1.21285622620664E-3</v>
      </c>
      <c r="AM1849">
        <v>0.61511558530764798</v>
      </c>
      <c r="AN1849">
        <v>1.7657974859784399E-3</v>
      </c>
      <c r="AO1849">
        <v>0</v>
      </c>
      <c r="AP1849">
        <v>0.61688138279362603</v>
      </c>
      <c r="AQ1849">
        <v>2.5039284194865199E-2</v>
      </c>
      <c r="AR1849">
        <v>1.0731777637565799E-3</v>
      </c>
      <c r="AS1849">
        <v>0</v>
      </c>
      <c r="AT1849">
        <v>2.61124619586218E-2</v>
      </c>
      <c r="AU1849">
        <v>0</v>
      </c>
      <c r="AV1849">
        <v>0</v>
      </c>
      <c r="AW1849">
        <v>0</v>
      </c>
      <c r="AX1849">
        <v>2.61124619586218E-2</v>
      </c>
      <c r="AY1849">
        <v>2.8505319033273201E-2</v>
      </c>
      <c r="AZ1849">
        <v>1.2217311923624901E-3</v>
      </c>
      <c r="BA1849">
        <v>0</v>
      </c>
      <c r="BB1849">
        <v>2.9727050225635699E-2</v>
      </c>
      <c r="BC1849">
        <v>0</v>
      </c>
      <c r="BD1849">
        <v>0</v>
      </c>
      <c r="BE1849">
        <v>0</v>
      </c>
      <c r="BF1849">
        <v>2.9727050225635699E-2</v>
      </c>
      <c r="BG1849">
        <v>0.12840720903711</v>
      </c>
      <c r="BH1849">
        <v>4.5430159783613103E-2</v>
      </c>
      <c r="BI1849">
        <v>0</v>
      </c>
      <c r="BJ1849">
        <v>0.17383736882072301</v>
      </c>
      <c r="BK1849">
        <v>3.6970877210030603E-2</v>
      </c>
      <c r="BL1849">
        <v>1.06131406179927E-4</v>
      </c>
      <c r="BM1849">
        <v>0</v>
      </c>
      <c r="BN1849">
        <v>3.7077008616210501E-2</v>
      </c>
      <c r="BO1849">
        <v>0.93360243122423403</v>
      </c>
      <c r="BP1849">
        <v>349.76596078102199</v>
      </c>
    </row>
    <row r="1850" spans="1:68" x14ac:dyDescent="0.25">
      <c r="A1850" t="s">
        <v>6087</v>
      </c>
      <c r="B1850">
        <v>2036</v>
      </c>
      <c r="C1850" t="s">
        <v>6108</v>
      </c>
      <c r="D1850" t="s">
        <v>6089</v>
      </c>
      <c r="E1850" t="s">
        <v>6089</v>
      </c>
      <c r="F1850" t="s">
        <v>6093</v>
      </c>
      <c r="G1850">
        <v>13.3051774514727</v>
      </c>
      <c r="H1850">
        <v>885616.100255906</v>
      </c>
      <c r="I1850">
        <v>0</v>
      </c>
      <c r="J1850">
        <v>885616.100255906</v>
      </c>
      <c r="K1850">
        <v>95394.929084471107</v>
      </c>
      <c r="L1850">
        <v>962030.17821323604</v>
      </c>
      <c r="M1850">
        <v>0</v>
      </c>
      <c r="N1850">
        <v>0</v>
      </c>
      <c r="O1850">
        <v>0</v>
      </c>
      <c r="P1850">
        <v>0</v>
      </c>
      <c r="Q1850">
        <v>0</v>
      </c>
      <c r="R1850">
        <v>0</v>
      </c>
      <c r="S1850">
        <v>0</v>
      </c>
      <c r="T1850">
        <v>0</v>
      </c>
      <c r="U1850">
        <v>2.92867393329279E-3</v>
      </c>
      <c r="V1850">
        <v>7.2288618110654098E-3</v>
      </c>
      <c r="W1850">
        <v>1.0157535744358201E-2</v>
      </c>
      <c r="X1850">
        <v>0</v>
      </c>
      <c r="Y1850">
        <v>0</v>
      </c>
      <c r="Z1850">
        <v>0</v>
      </c>
      <c r="AA1850">
        <v>0</v>
      </c>
      <c r="AB1850">
        <v>1.1714695733171099E-2</v>
      </c>
      <c r="AC1850">
        <v>2.0653890888758301E-2</v>
      </c>
      <c r="AD1850">
        <v>3.2368586621929499E-2</v>
      </c>
      <c r="AE1850">
        <v>0</v>
      </c>
      <c r="AF1850">
        <v>0</v>
      </c>
      <c r="AG1850">
        <v>0</v>
      </c>
      <c r="AH1850">
        <v>0</v>
      </c>
      <c r="AI1850">
        <v>0</v>
      </c>
      <c r="AJ1850">
        <v>0</v>
      </c>
      <c r="AK1850">
        <v>0</v>
      </c>
      <c r="AL1850">
        <v>0</v>
      </c>
      <c r="AM1850">
        <v>0</v>
      </c>
      <c r="AN1850">
        <v>0</v>
      </c>
      <c r="AO1850">
        <v>0</v>
      </c>
      <c r="AP1850">
        <v>0</v>
      </c>
      <c r="AQ1850">
        <v>0</v>
      </c>
      <c r="AR1850">
        <v>0</v>
      </c>
      <c r="AS1850">
        <v>0</v>
      </c>
      <c r="AT1850">
        <v>0</v>
      </c>
      <c r="AU1850">
        <v>0</v>
      </c>
      <c r="AV1850">
        <v>0</v>
      </c>
      <c r="AW1850">
        <v>0</v>
      </c>
      <c r="AX1850">
        <v>0</v>
      </c>
      <c r="AY1850">
        <v>0</v>
      </c>
      <c r="AZ1850">
        <v>0</v>
      </c>
      <c r="BA1850">
        <v>0</v>
      </c>
      <c r="BB1850">
        <v>0</v>
      </c>
      <c r="BC1850">
        <v>0</v>
      </c>
      <c r="BD1850">
        <v>0</v>
      </c>
      <c r="BE1850">
        <v>0</v>
      </c>
      <c r="BF1850">
        <v>0</v>
      </c>
      <c r="BG1850">
        <v>0</v>
      </c>
      <c r="BH1850">
        <v>0</v>
      </c>
      <c r="BI1850">
        <v>0</v>
      </c>
      <c r="BJ1850">
        <v>0</v>
      </c>
      <c r="BK1850">
        <v>0</v>
      </c>
      <c r="BL1850">
        <v>0</v>
      </c>
      <c r="BM1850">
        <v>0</v>
      </c>
      <c r="BN1850">
        <v>0</v>
      </c>
      <c r="BO1850">
        <v>0</v>
      </c>
      <c r="BP1850">
        <v>0</v>
      </c>
    </row>
    <row r="1851" spans="1:68" x14ac:dyDescent="0.25">
      <c r="A1851" t="s">
        <v>6087</v>
      </c>
      <c r="B1851">
        <v>2036</v>
      </c>
      <c r="C1851" t="s">
        <v>6109</v>
      </c>
      <c r="D1851" t="s">
        <v>6089</v>
      </c>
      <c r="E1851" t="s">
        <v>6089</v>
      </c>
      <c r="F1851" t="s">
        <v>6090</v>
      </c>
      <c r="G1851">
        <v>795.04995652660898</v>
      </c>
      <c r="H1851">
        <v>8039842.9070836501</v>
      </c>
      <c r="I1851">
        <v>8039842.9070836501</v>
      </c>
      <c r="J1851">
        <v>0</v>
      </c>
      <c r="K1851">
        <v>3539753.2184460298</v>
      </c>
      <c r="L1851">
        <v>0</v>
      </c>
      <c r="M1851">
        <v>4.7514635117470396</v>
      </c>
      <c r="N1851">
        <v>1.9262958897298099</v>
      </c>
      <c r="O1851">
        <v>4.87490910393009</v>
      </c>
      <c r="P1851">
        <v>11.552668505406899</v>
      </c>
      <c r="Q1851">
        <v>3.12389617257165E-2</v>
      </c>
      <c r="R1851">
        <v>1.1943059757818001E-3</v>
      </c>
      <c r="S1851">
        <v>0</v>
      </c>
      <c r="T1851">
        <v>3.2433267701498299E-2</v>
      </c>
      <c r="U1851">
        <v>2.65872293237184E-2</v>
      </c>
      <c r="V1851">
        <v>0.147532731699315</v>
      </c>
      <c r="W1851">
        <v>0.206553228724532</v>
      </c>
      <c r="X1851">
        <v>3.2651448954113801E-2</v>
      </c>
      <c r="Y1851">
        <v>1.24830719235238E-3</v>
      </c>
      <c r="Z1851">
        <v>0</v>
      </c>
      <c r="AA1851">
        <v>3.3899756146466203E-2</v>
      </c>
      <c r="AB1851">
        <v>0.106348917294873</v>
      </c>
      <c r="AC1851">
        <v>0.42152209056947298</v>
      </c>
      <c r="AD1851">
        <v>0.56177076401081405</v>
      </c>
      <c r="AE1851">
        <v>9704.8446485013392</v>
      </c>
      <c r="AF1851">
        <v>512.06083181143504</v>
      </c>
      <c r="AG1851">
        <v>0</v>
      </c>
      <c r="AH1851">
        <v>10216.9054803127</v>
      </c>
      <c r="AI1851">
        <v>4.2873980868173003E-3</v>
      </c>
      <c r="AJ1851">
        <v>2.18057034966425E-3</v>
      </c>
      <c r="AK1851">
        <v>0</v>
      </c>
      <c r="AL1851">
        <v>6.4679684364815498E-3</v>
      </c>
      <c r="AM1851">
        <v>1.5290022265640399</v>
      </c>
      <c r="AN1851">
        <v>8.0675392583108102E-2</v>
      </c>
      <c r="AO1851">
        <v>0</v>
      </c>
      <c r="AP1851">
        <v>1.60967761914715</v>
      </c>
      <c r="AQ1851">
        <v>9.2306505111192205E-2</v>
      </c>
      <c r="AR1851">
        <v>4.6947081668363401E-2</v>
      </c>
      <c r="AS1851">
        <v>0</v>
      </c>
      <c r="AT1851">
        <v>0.13925358677955499</v>
      </c>
      <c r="AU1851">
        <v>0</v>
      </c>
      <c r="AV1851">
        <v>0</v>
      </c>
      <c r="AW1851">
        <v>0</v>
      </c>
      <c r="AX1851">
        <v>0.13925358677955499</v>
      </c>
      <c r="AY1851">
        <v>0.10508392957896801</v>
      </c>
      <c r="AZ1851">
        <v>5.3445678807074799E-2</v>
      </c>
      <c r="BA1851">
        <v>0</v>
      </c>
      <c r="BB1851">
        <v>0.15852960838604299</v>
      </c>
      <c r="BC1851">
        <v>0</v>
      </c>
      <c r="BD1851">
        <v>0</v>
      </c>
      <c r="BE1851">
        <v>0</v>
      </c>
      <c r="BF1851">
        <v>0.15852960838604299</v>
      </c>
      <c r="BG1851">
        <v>0.613626641288888</v>
      </c>
      <c r="BH1851">
        <v>1.9315557922823099</v>
      </c>
      <c r="BI1851">
        <v>0</v>
      </c>
      <c r="BJ1851">
        <v>2.5451824335711999</v>
      </c>
      <c r="BK1851">
        <v>9.1899075429685395E-2</v>
      </c>
      <c r="BL1851">
        <v>4.8489098704422298E-3</v>
      </c>
      <c r="BM1851">
        <v>0</v>
      </c>
      <c r="BN1851">
        <v>9.6747985300127695E-2</v>
      </c>
      <c r="BO1851">
        <v>1.9430044919834399</v>
      </c>
      <c r="BP1851">
        <v>912.67211932875398</v>
      </c>
    </row>
    <row r="1852" spans="1:68" x14ac:dyDescent="0.25">
      <c r="A1852" t="s">
        <v>6087</v>
      </c>
      <c r="B1852">
        <v>2036</v>
      </c>
      <c r="C1852" t="s">
        <v>6109</v>
      </c>
      <c r="D1852" t="s">
        <v>6089</v>
      </c>
      <c r="E1852" t="s">
        <v>6089</v>
      </c>
      <c r="F1852" t="s">
        <v>6093</v>
      </c>
      <c r="G1852">
        <v>296.301122480061</v>
      </c>
      <c r="H1852">
        <v>3537646.5639291001</v>
      </c>
      <c r="I1852">
        <v>0</v>
      </c>
      <c r="J1852">
        <v>3537646.5639291001</v>
      </c>
      <c r="K1852">
        <v>1319203.7095506201</v>
      </c>
      <c r="L1852">
        <v>3779193.8130061398</v>
      </c>
      <c r="M1852">
        <v>0</v>
      </c>
      <c r="N1852">
        <v>0</v>
      </c>
      <c r="O1852">
        <v>0</v>
      </c>
      <c r="P1852">
        <v>0</v>
      </c>
      <c r="Q1852">
        <v>0</v>
      </c>
      <c r="R1852">
        <v>0</v>
      </c>
      <c r="S1852">
        <v>0</v>
      </c>
      <c r="T1852">
        <v>0</v>
      </c>
      <c r="U1852">
        <v>1.1698763464467399E-2</v>
      </c>
      <c r="V1852">
        <v>3.2458262393616599E-2</v>
      </c>
      <c r="W1852">
        <v>4.4157025858084099E-2</v>
      </c>
      <c r="X1852">
        <v>0</v>
      </c>
      <c r="Y1852">
        <v>0</v>
      </c>
      <c r="Z1852">
        <v>0</v>
      </c>
      <c r="AA1852">
        <v>0</v>
      </c>
      <c r="AB1852">
        <v>4.6795053857869598E-2</v>
      </c>
      <c r="AC1852">
        <v>9.2737892553190496E-2</v>
      </c>
      <c r="AD1852">
        <v>0.13953294641106001</v>
      </c>
      <c r="AE1852">
        <v>0</v>
      </c>
      <c r="AF1852">
        <v>0</v>
      </c>
      <c r="AG1852">
        <v>0</v>
      </c>
      <c r="AH1852">
        <v>0</v>
      </c>
      <c r="AI1852">
        <v>0</v>
      </c>
      <c r="AJ1852">
        <v>0</v>
      </c>
      <c r="AK1852">
        <v>0</v>
      </c>
      <c r="AL1852">
        <v>0</v>
      </c>
      <c r="AM1852">
        <v>0</v>
      </c>
      <c r="AN1852">
        <v>0</v>
      </c>
      <c r="AO1852">
        <v>0</v>
      </c>
      <c r="AP1852">
        <v>0</v>
      </c>
      <c r="AQ1852">
        <v>0</v>
      </c>
      <c r="AR1852">
        <v>0</v>
      </c>
      <c r="AS1852">
        <v>0</v>
      </c>
      <c r="AT1852">
        <v>0</v>
      </c>
      <c r="AU1852">
        <v>0</v>
      </c>
      <c r="AV1852">
        <v>0</v>
      </c>
      <c r="AW1852">
        <v>0</v>
      </c>
      <c r="AX1852">
        <v>0</v>
      </c>
      <c r="AY1852">
        <v>0</v>
      </c>
      <c r="AZ1852">
        <v>0</v>
      </c>
      <c r="BA1852">
        <v>0</v>
      </c>
      <c r="BB1852">
        <v>0</v>
      </c>
      <c r="BC1852">
        <v>0</v>
      </c>
      <c r="BD1852">
        <v>0</v>
      </c>
      <c r="BE1852">
        <v>0</v>
      </c>
      <c r="BF1852">
        <v>0</v>
      </c>
      <c r="BG1852">
        <v>0</v>
      </c>
      <c r="BH1852">
        <v>0</v>
      </c>
      <c r="BI1852">
        <v>0</v>
      </c>
      <c r="BJ1852">
        <v>0</v>
      </c>
      <c r="BK1852">
        <v>0</v>
      </c>
      <c r="BL1852">
        <v>0</v>
      </c>
      <c r="BM1852">
        <v>0</v>
      </c>
      <c r="BN1852">
        <v>0</v>
      </c>
      <c r="BO1852">
        <v>0</v>
      </c>
      <c r="BP1852">
        <v>0</v>
      </c>
    </row>
    <row r="1853" spans="1:68" x14ac:dyDescent="0.25">
      <c r="A1853" t="s">
        <v>6087</v>
      </c>
      <c r="B1853">
        <v>2036</v>
      </c>
      <c r="C1853" t="s">
        <v>6110</v>
      </c>
      <c r="D1853" t="s">
        <v>6089</v>
      </c>
      <c r="E1853" t="s">
        <v>6089</v>
      </c>
      <c r="F1853" t="s">
        <v>6090</v>
      </c>
      <c r="G1853">
        <v>605.70505685826799</v>
      </c>
      <c r="H1853">
        <v>6107546.4461905602</v>
      </c>
      <c r="I1853">
        <v>6107546.4461905602</v>
      </c>
      <c r="J1853">
        <v>0</v>
      </c>
      <c r="K1853">
        <v>2696744.28234665</v>
      </c>
      <c r="L1853">
        <v>0</v>
      </c>
      <c r="M1853">
        <v>3.1694944024037501</v>
      </c>
      <c r="N1853">
        <v>1.4708414432439001</v>
      </c>
      <c r="O1853">
        <v>3.7581810056934399</v>
      </c>
      <c r="P1853">
        <v>8.3985168513410997</v>
      </c>
      <c r="Q1853">
        <v>1.7912960515863201E-2</v>
      </c>
      <c r="R1853">
        <v>6.69457003356326E-4</v>
      </c>
      <c r="S1853">
        <v>0</v>
      </c>
      <c r="T1853">
        <v>1.8582417519219501E-2</v>
      </c>
      <c r="U1853">
        <v>2.01972525889853E-2</v>
      </c>
      <c r="V1853">
        <v>0.11207470364788299</v>
      </c>
      <c r="W1853">
        <v>0.15085437375608801</v>
      </c>
      <c r="X1853">
        <v>1.8722905102805401E-2</v>
      </c>
      <c r="Y1853">
        <v>6.9972687837664303E-4</v>
      </c>
      <c r="Z1853">
        <v>0</v>
      </c>
      <c r="AA1853">
        <v>1.94226319811821E-2</v>
      </c>
      <c r="AB1853">
        <v>8.0789010355941202E-2</v>
      </c>
      <c r="AC1853">
        <v>0.32021343899395399</v>
      </c>
      <c r="AD1853">
        <v>0.42042508133107698</v>
      </c>
      <c r="AE1853">
        <v>7401.6274941889596</v>
      </c>
      <c r="AF1853">
        <v>389.65425082227898</v>
      </c>
      <c r="AG1853">
        <v>0</v>
      </c>
      <c r="AH1853">
        <v>7791.2817450112398</v>
      </c>
      <c r="AI1853">
        <v>2.5098940455430901E-3</v>
      </c>
      <c r="AJ1853">
        <v>1.6332620675128099E-3</v>
      </c>
      <c r="AK1853">
        <v>0</v>
      </c>
      <c r="AL1853">
        <v>4.1431561130559104E-3</v>
      </c>
      <c r="AM1853">
        <v>1.1661294259419299</v>
      </c>
      <c r="AN1853">
        <v>6.1390185899514803E-2</v>
      </c>
      <c r="AO1853">
        <v>0</v>
      </c>
      <c r="AP1853">
        <v>1.22751961184145</v>
      </c>
      <c r="AQ1853">
        <v>5.4037330532901003E-2</v>
      </c>
      <c r="AR1853">
        <v>3.5163684437500703E-2</v>
      </c>
      <c r="AS1853">
        <v>0</v>
      </c>
      <c r="AT1853">
        <v>8.9201014970401796E-2</v>
      </c>
      <c r="AU1853">
        <v>0</v>
      </c>
      <c r="AV1853">
        <v>0</v>
      </c>
      <c r="AW1853">
        <v>0</v>
      </c>
      <c r="AX1853">
        <v>8.9201014970401796E-2</v>
      </c>
      <c r="AY1853">
        <v>6.15173874204702E-2</v>
      </c>
      <c r="AZ1853">
        <v>4.0031178027120001E-2</v>
      </c>
      <c r="BA1853">
        <v>0</v>
      </c>
      <c r="BB1853">
        <v>0.10154856544759</v>
      </c>
      <c r="BC1853">
        <v>0</v>
      </c>
      <c r="BD1853">
        <v>0</v>
      </c>
      <c r="BE1853">
        <v>0</v>
      </c>
      <c r="BF1853">
        <v>0.10154856544759</v>
      </c>
      <c r="BG1853">
        <v>0.41323001490385802</v>
      </c>
      <c r="BH1853">
        <v>1.4692228897720301</v>
      </c>
      <c r="BI1853">
        <v>0</v>
      </c>
      <c r="BJ1853">
        <v>1.88245290467589</v>
      </c>
      <c r="BK1853">
        <v>7.0088986277172902E-2</v>
      </c>
      <c r="BL1853">
        <v>3.68979274627996E-3</v>
      </c>
      <c r="BM1853">
        <v>0</v>
      </c>
      <c r="BN1853">
        <v>7.3778779023452895E-2</v>
      </c>
      <c r="BO1853">
        <v>1.4790163921172499</v>
      </c>
      <c r="BP1853">
        <v>695.99211191774305</v>
      </c>
    </row>
    <row r="1854" spans="1:68" x14ac:dyDescent="0.25">
      <c r="A1854" t="s">
        <v>6087</v>
      </c>
      <c r="B1854">
        <v>2036</v>
      </c>
      <c r="C1854" t="s">
        <v>6110</v>
      </c>
      <c r="D1854" t="s">
        <v>6089</v>
      </c>
      <c r="E1854" t="s">
        <v>6089</v>
      </c>
      <c r="F1854" t="s">
        <v>6093</v>
      </c>
      <c r="G1854">
        <v>222.283167084128</v>
      </c>
      <c r="H1854">
        <v>2660011.35903248</v>
      </c>
      <c r="I1854">
        <v>0</v>
      </c>
      <c r="J1854">
        <v>2660011.35903248</v>
      </c>
      <c r="K1854">
        <v>989658.007818638</v>
      </c>
      <c r="L1854">
        <v>2841634.4846548401</v>
      </c>
      <c r="M1854">
        <v>0</v>
      </c>
      <c r="N1854">
        <v>0</v>
      </c>
      <c r="O1854">
        <v>0</v>
      </c>
      <c r="P1854">
        <v>0</v>
      </c>
      <c r="Q1854">
        <v>0</v>
      </c>
      <c r="R1854">
        <v>0</v>
      </c>
      <c r="S1854">
        <v>0</v>
      </c>
      <c r="T1854">
        <v>0</v>
      </c>
      <c r="U1854">
        <v>8.7964818247855993E-3</v>
      </c>
      <c r="V1854">
        <v>2.4405871276633202E-2</v>
      </c>
      <c r="W1854">
        <v>3.3202353101418801E-2</v>
      </c>
      <c r="X1854">
        <v>0</v>
      </c>
      <c r="Y1854">
        <v>0</v>
      </c>
      <c r="Z1854">
        <v>0</v>
      </c>
      <c r="AA1854">
        <v>0</v>
      </c>
      <c r="AB1854">
        <v>3.5185927299142397E-2</v>
      </c>
      <c r="AC1854">
        <v>6.9731060790380606E-2</v>
      </c>
      <c r="AD1854">
        <v>0.104916988089523</v>
      </c>
      <c r="AE1854">
        <v>0</v>
      </c>
      <c r="AF1854">
        <v>0</v>
      </c>
      <c r="AG1854">
        <v>0</v>
      </c>
      <c r="AH1854">
        <v>0</v>
      </c>
      <c r="AI1854">
        <v>0</v>
      </c>
      <c r="AJ1854">
        <v>0</v>
      </c>
      <c r="AK1854">
        <v>0</v>
      </c>
      <c r="AL1854">
        <v>0</v>
      </c>
      <c r="AM1854">
        <v>0</v>
      </c>
      <c r="AN1854">
        <v>0</v>
      </c>
      <c r="AO1854">
        <v>0</v>
      </c>
      <c r="AP1854">
        <v>0</v>
      </c>
      <c r="AQ1854">
        <v>0</v>
      </c>
      <c r="AR1854">
        <v>0</v>
      </c>
      <c r="AS1854">
        <v>0</v>
      </c>
      <c r="AT1854">
        <v>0</v>
      </c>
      <c r="AU1854">
        <v>0</v>
      </c>
      <c r="AV1854">
        <v>0</v>
      </c>
      <c r="AW1854">
        <v>0</v>
      </c>
      <c r="AX1854">
        <v>0</v>
      </c>
      <c r="AY1854">
        <v>0</v>
      </c>
      <c r="AZ1854">
        <v>0</v>
      </c>
      <c r="BA1854">
        <v>0</v>
      </c>
      <c r="BB1854">
        <v>0</v>
      </c>
      <c r="BC1854">
        <v>0</v>
      </c>
      <c r="BD1854">
        <v>0</v>
      </c>
      <c r="BE1854">
        <v>0</v>
      </c>
      <c r="BF1854">
        <v>0</v>
      </c>
      <c r="BG1854">
        <v>0</v>
      </c>
      <c r="BH1854">
        <v>0</v>
      </c>
      <c r="BI1854">
        <v>0</v>
      </c>
      <c r="BJ1854">
        <v>0</v>
      </c>
      <c r="BK1854">
        <v>0</v>
      </c>
      <c r="BL1854">
        <v>0</v>
      </c>
      <c r="BM1854">
        <v>0</v>
      </c>
      <c r="BN1854">
        <v>0</v>
      </c>
      <c r="BO1854">
        <v>0</v>
      </c>
      <c r="BP1854">
        <v>0</v>
      </c>
    </row>
    <row r="1855" spans="1:68" x14ac:dyDescent="0.25">
      <c r="A1855" t="s">
        <v>6087</v>
      </c>
      <c r="B1855">
        <v>2036</v>
      </c>
      <c r="C1855" t="s">
        <v>6111</v>
      </c>
      <c r="D1855" t="s">
        <v>6089</v>
      </c>
      <c r="E1855" t="s">
        <v>6089</v>
      </c>
      <c r="F1855" t="s">
        <v>6090</v>
      </c>
      <c r="G1855">
        <v>1803.03013496003</v>
      </c>
      <c r="H1855">
        <v>18209445.199039701</v>
      </c>
      <c r="I1855">
        <v>18209445.199039701</v>
      </c>
      <c r="J1855">
        <v>0</v>
      </c>
      <c r="K1855">
        <v>8027522.8880744698</v>
      </c>
      <c r="L1855">
        <v>0</v>
      </c>
      <c r="M1855">
        <v>10.1029951639924</v>
      </c>
      <c r="N1855">
        <v>4.3610461569332104</v>
      </c>
      <c r="O1855">
        <v>11.0883500273768</v>
      </c>
      <c r="P1855">
        <v>25.5523913483024</v>
      </c>
      <c r="Q1855">
        <v>5.8269927926921199E-2</v>
      </c>
      <c r="R1855">
        <v>2.1619078819392098E-3</v>
      </c>
      <c r="S1855">
        <v>0</v>
      </c>
      <c r="T1855">
        <v>6.0431835808860399E-2</v>
      </c>
      <c r="U1855">
        <v>6.0217432225945E-2</v>
      </c>
      <c r="V1855">
        <v>0.33414697575450703</v>
      </c>
      <c r="W1855">
        <v>0.45479624378931199</v>
      </c>
      <c r="X1855">
        <v>6.0904635498800902E-2</v>
      </c>
      <c r="Y1855">
        <v>2.25965976303636E-3</v>
      </c>
      <c r="Z1855">
        <v>0</v>
      </c>
      <c r="AA1855">
        <v>6.3164295261837297E-2</v>
      </c>
      <c r="AB1855">
        <v>0.24086972890378</v>
      </c>
      <c r="AC1855">
        <v>0.95470564501287802</v>
      </c>
      <c r="AD1855">
        <v>1.25873966917849</v>
      </c>
      <c r="AE1855">
        <v>21998.261765355699</v>
      </c>
      <c r="AF1855">
        <v>1160.26087826294</v>
      </c>
      <c r="AG1855">
        <v>0</v>
      </c>
      <c r="AH1855">
        <v>23158.5226436187</v>
      </c>
      <c r="AI1855">
        <v>8.2885049881037606E-3</v>
      </c>
      <c r="AJ1855">
        <v>4.8818151272946699E-3</v>
      </c>
      <c r="AK1855">
        <v>0</v>
      </c>
      <c r="AL1855">
        <v>1.31703201153984E-2</v>
      </c>
      <c r="AM1855">
        <v>3.4658350996851501</v>
      </c>
      <c r="AN1855">
        <v>0.18279957387397699</v>
      </c>
      <c r="AO1855">
        <v>0</v>
      </c>
      <c r="AP1855">
        <v>3.6486346735591302</v>
      </c>
      <c r="AQ1855">
        <v>0.17844923950518601</v>
      </c>
      <c r="AR1855">
        <v>0.105104140990564</v>
      </c>
      <c r="AS1855">
        <v>0</v>
      </c>
      <c r="AT1855">
        <v>0.28355338049575102</v>
      </c>
      <c r="AU1855">
        <v>0</v>
      </c>
      <c r="AV1855">
        <v>0</v>
      </c>
      <c r="AW1855">
        <v>0</v>
      </c>
      <c r="AX1855">
        <v>0.28355338049575102</v>
      </c>
      <c r="AY1855">
        <v>0.203150875390578</v>
      </c>
      <c r="AZ1855">
        <v>0.119653063855098</v>
      </c>
      <c r="BA1855">
        <v>0</v>
      </c>
      <c r="BB1855">
        <v>0.32280393924567602</v>
      </c>
      <c r="BC1855">
        <v>0</v>
      </c>
      <c r="BD1855">
        <v>0</v>
      </c>
      <c r="BE1855">
        <v>0</v>
      </c>
      <c r="BF1855">
        <v>0.32280393924567602</v>
      </c>
      <c r="BG1855">
        <v>1.2949900771193099</v>
      </c>
      <c r="BH1855">
        <v>4.37302981333346</v>
      </c>
      <c r="BI1855">
        <v>0</v>
      </c>
      <c r="BJ1855">
        <v>5.6680198904527703</v>
      </c>
      <c r="BK1855">
        <v>0.20831038419647199</v>
      </c>
      <c r="BL1855">
        <v>1.09869766937552E-2</v>
      </c>
      <c r="BM1855">
        <v>0</v>
      </c>
      <c r="BN1855">
        <v>0.219297360890227</v>
      </c>
      <c r="BO1855">
        <v>4.4070562380571001</v>
      </c>
      <c r="BP1855">
        <v>2068.7416539579599</v>
      </c>
    </row>
    <row r="1856" spans="1:68" x14ac:dyDescent="0.25">
      <c r="A1856" t="s">
        <v>6087</v>
      </c>
      <c r="B1856">
        <v>2036</v>
      </c>
      <c r="C1856" t="s">
        <v>6111</v>
      </c>
      <c r="D1856" t="s">
        <v>6089</v>
      </c>
      <c r="E1856" t="s">
        <v>6089</v>
      </c>
      <c r="F1856" t="s">
        <v>6093</v>
      </c>
      <c r="G1856">
        <v>667.67424989642996</v>
      </c>
      <c r="H1856">
        <v>7964405.6896718303</v>
      </c>
      <c r="I1856">
        <v>0</v>
      </c>
      <c r="J1856">
        <v>7964405.6896718303</v>
      </c>
      <c r="K1856">
        <v>2972646.0023588799</v>
      </c>
      <c r="L1856">
        <v>8508207.9746398199</v>
      </c>
      <c r="M1856">
        <v>0</v>
      </c>
      <c r="N1856">
        <v>0</v>
      </c>
      <c r="O1856">
        <v>0</v>
      </c>
      <c r="P1856">
        <v>0</v>
      </c>
      <c r="Q1856">
        <v>0</v>
      </c>
      <c r="R1856">
        <v>0</v>
      </c>
      <c r="S1856">
        <v>0</v>
      </c>
      <c r="T1856">
        <v>0</v>
      </c>
      <c r="U1856">
        <v>2.63377634296642E-2</v>
      </c>
      <c r="V1856">
        <v>7.3074221806224193E-2</v>
      </c>
      <c r="W1856">
        <v>9.94119852358884E-2</v>
      </c>
      <c r="X1856">
        <v>0</v>
      </c>
      <c r="Y1856">
        <v>0</v>
      </c>
      <c r="Z1856">
        <v>0</v>
      </c>
      <c r="AA1856">
        <v>0</v>
      </c>
      <c r="AB1856">
        <v>0.105351053718657</v>
      </c>
      <c r="AC1856">
        <v>0.20878349087492601</v>
      </c>
      <c r="AD1856">
        <v>0.31413454459358298</v>
      </c>
      <c r="AE1856">
        <v>0</v>
      </c>
      <c r="AF1856">
        <v>0</v>
      </c>
      <c r="AG1856">
        <v>0</v>
      </c>
      <c r="AH1856">
        <v>0</v>
      </c>
      <c r="AI1856">
        <v>0</v>
      </c>
      <c r="AJ1856">
        <v>0</v>
      </c>
      <c r="AK1856">
        <v>0</v>
      </c>
      <c r="AL1856">
        <v>0</v>
      </c>
      <c r="AM1856">
        <v>0</v>
      </c>
      <c r="AN1856">
        <v>0</v>
      </c>
      <c r="AO1856">
        <v>0</v>
      </c>
      <c r="AP1856">
        <v>0</v>
      </c>
      <c r="AQ1856">
        <v>0</v>
      </c>
      <c r="AR1856">
        <v>0</v>
      </c>
      <c r="AS1856">
        <v>0</v>
      </c>
      <c r="AT1856">
        <v>0</v>
      </c>
      <c r="AU1856">
        <v>0</v>
      </c>
      <c r="AV1856">
        <v>0</v>
      </c>
      <c r="AW1856">
        <v>0</v>
      </c>
      <c r="AX1856">
        <v>0</v>
      </c>
      <c r="AY1856">
        <v>0</v>
      </c>
      <c r="AZ1856">
        <v>0</v>
      </c>
      <c r="BA1856">
        <v>0</v>
      </c>
      <c r="BB1856">
        <v>0</v>
      </c>
      <c r="BC1856">
        <v>0</v>
      </c>
      <c r="BD1856">
        <v>0</v>
      </c>
      <c r="BE1856">
        <v>0</v>
      </c>
      <c r="BF1856">
        <v>0</v>
      </c>
      <c r="BG1856">
        <v>0</v>
      </c>
      <c r="BH1856">
        <v>0</v>
      </c>
      <c r="BI1856">
        <v>0</v>
      </c>
      <c r="BJ1856">
        <v>0</v>
      </c>
      <c r="BK1856">
        <v>0</v>
      </c>
      <c r="BL1856">
        <v>0</v>
      </c>
      <c r="BM1856">
        <v>0</v>
      </c>
      <c r="BN1856">
        <v>0</v>
      </c>
      <c r="BO1856">
        <v>0</v>
      </c>
      <c r="BP1856">
        <v>0</v>
      </c>
    </row>
    <row r="1857" spans="1:68" x14ac:dyDescent="0.25">
      <c r="A1857" t="s">
        <v>6087</v>
      </c>
      <c r="B1857">
        <v>2036</v>
      </c>
      <c r="C1857" t="s">
        <v>6112</v>
      </c>
      <c r="D1857" t="s">
        <v>6089</v>
      </c>
      <c r="E1857" t="s">
        <v>6089</v>
      </c>
      <c r="F1857" t="s">
        <v>6090</v>
      </c>
      <c r="G1857">
        <v>569.28933069947902</v>
      </c>
      <c r="H1857">
        <v>8652102.3891935293</v>
      </c>
      <c r="I1857">
        <v>8652102.3891935293</v>
      </c>
      <c r="J1857">
        <v>0</v>
      </c>
      <c r="K1857">
        <v>2534612.7297134502</v>
      </c>
      <c r="L1857">
        <v>0</v>
      </c>
      <c r="M1857">
        <v>7.1060049527161997</v>
      </c>
      <c r="N1857">
        <v>1.71812651154523</v>
      </c>
      <c r="O1857">
        <v>4.05514283133724</v>
      </c>
      <c r="P1857">
        <v>12.8792742955986</v>
      </c>
      <c r="Q1857">
        <v>2.5328130103998901E-2</v>
      </c>
      <c r="R1857">
        <v>4.9697703322207495E-4</v>
      </c>
      <c r="S1857">
        <v>0</v>
      </c>
      <c r="T1857">
        <v>2.5825107137220901E-2</v>
      </c>
      <c r="U1857">
        <v>2.8611930980778699E-2</v>
      </c>
      <c r="V1857">
        <v>0.158767816134223</v>
      </c>
      <c r="W1857">
        <v>0.21320485425222299</v>
      </c>
      <c r="X1857">
        <v>2.6473355755388901E-2</v>
      </c>
      <c r="Y1857">
        <v>5.1944812936145399E-4</v>
      </c>
      <c r="Z1857">
        <v>0</v>
      </c>
      <c r="AA1857">
        <v>2.6992803884750401E-2</v>
      </c>
      <c r="AB1857">
        <v>0.114447723923114</v>
      </c>
      <c r="AC1857">
        <v>0.45362233181206602</v>
      </c>
      <c r="AD1857">
        <v>0.59506285961993199</v>
      </c>
      <c r="AE1857">
        <v>10927.8658632438</v>
      </c>
      <c r="AF1857">
        <v>389.70972456323102</v>
      </c>
      <c r="AG1857">
        <v>0</v>
      </c>
      <c r="AH1857">
        <v>11317.575587806999</v>
      </c>
      <c r="AI1857">
        <v>4.0109291188383201E-3</v>
      </c>
      <c r="AJ1857">
        <v>1.5220410674640101E-3</v>
      </c>
      <c r="AK1857">
        <v>0</v>
      </c>
      <c r="AL1857">
        <v>5.5329701863023398E-3</v>
      </c>
      <c r="AM1857">
        <v>1.7216897170088299</v>
      </c>
      <c r="AN1857">
        <v>6.1398925809992899E-2</v>
      </c>
      <c r="AO1857">
        <v>0</v>
      </c>
      <c r="AP1857">
        <v>1.78308864281882</v>
      </c>
      <c r="AQ1857">
        <v>8.6354204044420305E-2</v>
      </c>
      <c r="AR1857">
        <v>3.2769126805671997E-2</v>
      </c>
      <c r="AS1857">
        <v>0</v>
      </c>
      <c r="AT1857">
        <v>0.119123330850092</v>
      </c>
      <c r="AU1857">
        <v>0</v>
      </c>
      <c r="AV1857">
        <v>0</v>
      </c>
      <c r="AW1857">
        <v>0</v>
      </c>
      <c r="AX1857">
        <v>0.119123330850092</v>
      </c>
      <c r="AY1857">
        <v>9.8307687911276698E-2</v>
      </c>
      <c r="AZ1857">
        <v>3.7305156440095799E-2</v>
      </c>
      <c r="BA1857">
        <v>0</v>
      </c>
      <c r="BB1857">
        <v>0.135612844351372</v>
      </c>
      <c r="BC1857">
        <v>0</v>
      </c>
      <c r="BD1857">
        <v>0</v>
      </c>
      <c r="BE1857">
        <v>0</v>
      </c>
      <c r="BF1857">
        <v>0.135612844351372</v>
      </c>
      <c r="BG1857">
        <v>0.74135331999278797</v>
      </c>
      <c r="BH1857">
        <v>1.37531246326644</v>
      </c>
      <c r="BI1857">
        <v>0</v>
      </c>
      <c r="BJ1857">
        <v>2.1166657832592302</v>
      </c>
      <c r="BK1857">
        <v>0.103480354979902</v>
      </c>
      <c r="BL1857">
        <v>3.6903180494340898E-3</v>
      </c>
      <c r="BM1857">
        <v>0</v>
      </c>
      <c r="BN1857">
        <v>0.107170673029336</v>
      </c>
      <c r="BO1857">
        <v>2.09816366840804</v>
      </c>
      <c r="BP1857">
        <v>1010.99454402224</v>
      </c>
    </row>
    <row r="1858" spans="1:68" x14ac:dyDescent="0.25">
      <c r="A1858" t="s">
        <v>6087</v>
      </c>
      <c r="B1858">
        <v>2036</v>
      </c>
      <c r="C1858" t="s">
        <v>6112</v>
      </c>
      <c r="D1858" t="s">
        <v>6089</v>
      </c>
      <c r="E1858" t="s">
        <v>6089</v>
      </c>
      <c r="F1858" t="s">
        <v>6093</v>
      </c>
      <c r="G1858">
        <v>97.695940153886099</v>
      </c>
      <c r="H1858">
        <v>1628236.7463160399</v>
      </c>
      <c r="I1858">
        <v>0</v>
      </c>
      <c r="J1858">
        <v>1628236.7463160399</v>
      </c>
      <c r="K1858">
        <v>434965.77259073697</v>
      </c>
      <c r="L1858">
        <v>1739411.2516860601</v>
      </c>
      <c r="M1858">
        <v>0</v>
      </c>
      <c r="N1858">
        <v>0</v>
      </c>
      <c r="O1858">
        <v>0</v>
      </c>
      <c r="P1858">
        <v>0</v>
      </c>
      <c r="Q1858">
        <v>0</v>
      </c>
      <c r="R1858">
        <v>0</v>
      </c>
      <c r="S1858">
        <v>0</v>
      </c>
      <c r="T1858">
        <v>0</v>
      </c>
      <c r="U1858">
        <v>5.3844713470045597E-3</v>
      </c>
      <c r="V1858">
        <v>1.4939235617748301E-2</v>
      </c>
      <c r="W1858">
        <v>2.03237069647529E-2</v>
      </c>
      <c r="X1858">
        <v>0</v>
      </c>
      <c r="Y1858">
        <v>0</v>
      </c>
      <c r="Z1858">
        <v>0</v>
      </c>
      <c r="AA1858">
        <v>0</v>
      </c>
      <c r="AB1858">
        <v>2.1537885388018201E-2</v>
      </c>
      <c r="AC1858">
        <v>4.2683530336423803E-2</v>
      </c>
      <c r="AD1858">
        <v>6.4221415724442094E-2</v>
      </c>
      <c r="AE1858">
        <v>0</v>
      </c>
      <c r="AF1858">
        <v>0</v>
      </c>
      <c r="AG1858">
        <v>0</v>
      </c>
      <c r="AH1858">
        <v>0</v>
      </c>
      <c r="AI1858">
        <v>0</v>
      </c>
      <c r="AJ1858">
        <v>0</v>
      </c>
      <c r="AK1858">
        <v>0</v>
      </c>
      <c r="AL1858">
        <v>0</v>
      </c>
      <c r="AM1858">
        <v>0</v>
      </c>
      <c r="AN1858">
        <v>0</v>
      </c>
      <c r="AO1858">
        <v>0</v>
      </c>
      <c r="AP1858">
        <v>0</v>
      </c>
      <c r="AQ1858">
        <v>0</v>
      </c>
      <c r="AR1858">
        <v>0</v>
      </c>
      <c r="AS1858">
        <v>0</v>
      </c>
      <c r="AT1858">
        <v>0</v>
      </c>
      <c r="AU1858">
        <v>0</v>
      </c>
      <c r="AV1858">
        <v>0</v>
      </c>
      <c r="AW1858">
        <v>0</v>
      </c>
      <c r="AX1858">
        <v>0</v>
      </c>
      <c r="AY1858">
        <v>0</v>
      </c>
      <c r="AZ1858">
        <v>0</v>
      </c>
      <c r="BA1858">
        <v>0</v>
      </c>
      <c r="BB1858">
        <v>0</v>
      </c>
      <c r="BC1858">
        <v>0</v>
      </c>
      <c r="BD1858">
        <v>0</v>
      </c>
      <c r="BE1858">
        <v>0</v>
      </c>
      <c r="BF1858">
        <v>0</v>
      </c>
      <c r="BG1858">
        <v>0</v>
      </c>
      <c r="BH1858">
        <v>0</v>
      </c>
      <c r="BI1858">
        <v>0</v>
      </c>
      <c r="BJ1858">
        <v>0</v>
      </c>
      <c r="BK1858">
        <v>0</v>
      </c>
      <c r="BL1858">
        <v>0</v>
      </c>
      <c r="BM1858">
        <v>0</v>
      </c>
      <c r="BN1858">
        <v>0</v>
      </c>
      <c r="BO1858">
        <v>0</v>
      </c>
      <c r="BP1858">
        <v>0</v>
      </c>
    </row>
    <row r="1859" spans="1:68" x14ac:dyDescent="0.25">
      <c r="A1859" t="s">
        <v>6087</v>
      </c>
      <c r="B1859">
        <v>2036</v>
      </c>
      <c r="C1859" t="s">
        <v>6113</v>
      </c>
      <c r="D1859" t="s">
        <v>6089</v>
      </c>
      <c r="E1859" t="s">
        <v>6089</v>
      </c>
      <c r="F1859" t="s">
        <v>6090</v>
      </c>
      <c r="G1859">
        <v>1716.47907864022</v>
      </c>
      <c r="H1859">
        <v>20433875.031062901</v>
      </c>
      <c r="I1859">
        <v>20433875.031062901</v>
      </c>
      <c r="J1859">
        <v>0</v>
      </c>
      <c r="K1859">
        <v>6190859.4225132698</v>
      </c>
      <c r="L1859">
        <v>0</v>
      </c>
      <c r="M1859">
        <v>9.0707011474972301</v>
      </c>
      <c r="N1859">
        <v>4.3430020079407896</v>
      </c>
      <c r="O1859">
        <v>9.5184789200160402</v>
      </c>
      <c r="P1859">
        <v>22.932182075454001</v>
      </c>
      <c r="Q1859">
        <v>9.91850923671206E-2</v>
      </c>
      <c r="R1859">
        <v>3.2230309890356099E-3</v>
      </c>
      <c r="S1859">
        <v>0</v>
      </c>
      <c r="T1859">
        <v>0.102408123356156</v>
      </c>
      <c r="U1859">
        <v>6.7573474717400106E-2</v>
      </c>
      <c r="V1859">
        <v>0.353686492988112</v>
      </c>
      <c r="W1859">
        <v>0.52366809106166801</v>
      </c>
      <c r="X1859">
        <v>0.103669802116632</v>
      </c>
      <c r="Y1859">
        <v>3.3687621483716001E-3</v>
      </c>
      <c r="Z1859">
        <v>0</v>
      </c>
      <c r="AA1859">
        <v>0.10703856426500399</v>
      </c>
      <c r="AB1859">
        <v>0.27029389886959998</v>
      </c>
      <c r="AC1859">
        <v>1.01053283710889</v>
      </c>
      <c r="AD1859">
        <v>1.38786530024349</v>
      </c>
      <c r="AE1859">
        <v>23723.398325076399</v>
      </c>
      <c r="AF1859">
        <v>1189.3419851070601</v>
      </c>
      <c r="AG1859">
        <v>0</v>
      </c>
      <c r="AH1859">
        <v>24912.740310183399</v>
      </c>
      <c r="AI1859">
        <v>8.8893643093212807E-3</v>
      </c>
      <c r="AJ1859">
        <v>5.1132711412674699E-3</v>
      </c>
      <c r="AK1859">
        <v>0</v>
      </c>
      <c r="AL1859">
        <v>1.4002635450588699E-2</v>
      </c>
      <c r="AM1859">
        <v>3.7376310672122801</v>
      </c>
      <c r="AN1859">
        <v>0.18738131410023301</v>
      </c>
      <c r="AO1859">
        <v>0</v>
      </c>
      <c r="AP1859">
        <v>3.9250123813125199</v>
      </c>
      <c r="AQ1859">
        <v>0.19138557592228</v>
      </c>
      <c r="AR1859">
        <v>0.110087325501115</v>
      </c>
      <c r="AS1859">
        <v>0</v>
      </c>
      <c r="AT1859">
        <v>0.301472901423396</v>
      </c>
      <c r="AU1859">
        <v>0</v>
      </c>
      <c r="AV1859">
        <v>0</v>
      </c>
      <c r="AW1859">
        <v>0</v>
      </c>
      <c r="AX1859">
        <v>0.301472901423396</v>
      </c>
      <c r="AY1859">
        <v>0.21787790967084</v>
      </c>
      <c r="AZ1859">
        <v>0.125326040093934</v>
      </c>
      <c r="BA1859">
        <v>0</v>
      </c>
      <c r="BB1859">
        <v>0.34320394976477397</v>
      </c>
      <c r="BC1859">
        <v>0</v>
      </c>
      <c r="BD1859">
        <v>0</v>
      </c>
      <c r="BE1859">
        <v>0</v>
      </c>
      <c r="BF1859">
        <v>0.34320394976477397</v>
      </c>
      <c r="BG1859">
        <v>1.18318365725982</v>
      </c>
      <c r="BH1859">
        <v>4.4872570984480404</v>
      </c>
      <c r="BI1859">
        <v>0</v>
      </c>
      <c r="BJ1859">
        <v>5.67044075570786</v>
      </c>
      <c r="BK1859">
        <v>0.224646395804114</v>
      </c>
      <c r="BL1859">
        <v>1.12623573853832E-2</v>
      </c>
      <c r="BM1859">
        <v>0</v>
      </c>
      <c r="BN1859">
        <v>0.235908753189497</v>
      </c>
      <c r="BO1859">
        <v>4.93958174559328</v>
      </c>
      <c r="BP1859">
        <v>2225.4452232131198</v>
      </c>
    </row>
    <row r="1860" spans="1:68" x14ac:dyDescent="0.25">
      <c r="A1860" t="s">
        <v>6087</v>
      </c>
      <c r="B1860">
        <v>2036</v>
      </c>
      <c r="C1860" t="s">
        <v>6113</v>
      </c>
      <c r="D1860" t="s">
        <v>6089</v>
      </c>
      <c r="E1860" t="s">
        <v>6089</v>
      </c>
      <c r="F1860" t="s">
        <v>6093</v>
      </c>
      <c r="G1860">
        <v>661.61838190334004</v>
      </c>
      <c r="H1860">
        <v>9751152.9584329594</v>
      </c>
      <c r="I1860">
        <v>0</v>
      </c>
      <c r="J1860">
        <v>9751152.9584329594</v>
      </c>
      <c r="K1860">
        <v>2386272.2503784099</v>
      </c>
      <c r="L1860">
        <v>10337012.823672</v>
      </c>
      <c r="M1860">
        <v>0</v>
      </c>
      <c r="N1860">
        <v>0</v>
      </c>
      <c r="O1860">
        <v>0</v>
      </c>
      <c r="P1860">
        <v>0</v>
      </c>
      <c r="Q1860">
        <v>0</v>
      </c>
      <c r="R1860">
        <v>0</v>
      </c>
      <c r="S1860">
        <v>0</v>
      </c>
      <c r="T1860">
        <v>0</v>
      </c>
      <c r="U1860">
        <v>3.2246418601489003E-2</v>
      </c>
      <c r="V1860">
        <v>8.4390530117659193E-2</v>
      </c>
      <c r="W1860">
        <v>0.116636948719148</v>
      </c>
      <c r="X1860">
        <v>0</v>
      </c>
      <c r="Y1860">
        <v>0</v>
      </c>
      <c r="Z1860">
        <v>0</v>
      </c>
      <c r="AA1860">
        <v>0</v>
      </c>
      <c r="AB1860">
        <v>0.12898567440595601</v>
      </c>
      <c r="AC1860">
        <v>0.241115800336169</v>
      </c>
      <c r="AD1860">
        <v>0.37010147474212501</v>
      </c>
      <c r="AE1860">
        <v>0</v>
      </c>
      <c r="AF1860">
        <v>0</v>
      </c>
      <c r="AG1860">
        <v>0</v>
      </c>
      <c r="AH1860">
        <v>0</v>
      </c>
      <c r="AI1860">
        <v>0</v>
      </c>
      <c r="AJ1860">
        <v>0</v>
      </c>
      <c r="AK1860">
        <v>0</v>
      </c>
      <c r="AL1860">
        <v>0</v>
      </c>
      <c r="AM1860">
        <v>0</v>
      </c>
      <c r="AN1860">
        <v>0</v>
      </c>
      <c r="AO1860">
        <v>0</v>
      </c>
      <c r="AP1860">
        <v>0</v>
      </c>
      <c r="AQ1860">
        <v>0</v>
      </c>
      <c r="AR1860">
        <v>0</v>
      </c>
      <c r="AS1860">
        <v>0</v>
      </c>
      <c r="AT1860">
        <v>0</v>
      </c>
      <c r="AU1860">
        <v>0</v>
      </c>
      <c r="AV1860">
        <v>0</v>
      </c>
      <c r="AW1860">
        <v>0</v>
      </c>
      <c r="AX1860">
        <v>0</v>
      </c>
      <c r="AY1860">
        <v>0</v>
      </c>
      <c r="AZ1860">
        <v>0</v>
      </c>
      <c r="BA1860">
        <v>0</v>
      </c>
      <c r="BB1860">
        <v>0</v>
      </c>
      <c r="BC1860">
        <v>0</v>
      </c>
      <c r="BD1860">
        <v>0</v>
      </c>
      <c r="BE1860">
        <v>0</v>
      </c>
      <c r="BF1860">
        <v>0</v>
      </c>
      <c r="BG1860">
        <v>0</v>
      </c>
      <c r="BH1860">
        <v>0</v>
      </c>
      <c r="BI1860">
        <v>0</v>
      </c>
      <c r="BJ1860">
        <v>0</v>
      </c>
      <c r="BK1860">
        <v>0</v>
      </c>
      <c r="BL1860">
        <v>0</v>
      </c>
      <c r="BM1860">
        <v>0</v>
      </c>
      <c r="BN1860">
        <v>0</v>
      </c>
      <c r="BO1860">
        <v>0</v>
      </c>
      <c r="BP1860">
        <v>0</v>
      </c>
    </row>
    <row r="1861" spans="1:68" x14ac:dyDescent="0.25">
      <c r="A1861" t="s">
        <v>6087</v>
      </c>
      <c r="B1861">
        <v>2036</v>
      </c>
      <c r="C1861" t="s">
        <v>6114</v>
      </c>
      <c r="D1861" t="s">
        <v>6089</v>
      </c>
      <c r="E1861" t="s">
        <v>6089</v>
      </c>
      <c r="F1861" t="s">
        <v>6090</v>
      </c>
      <c r="G1861">
        <v>3251.3457833303601</v>
      </c>
      <c r="H1861">
        <v>38471798.054653801</v>
      </c>
      <c r="I1861">
        <v>38471798.054653801</v>
      </c>
      <c r="J1861">
        <v>0</v>
      </c>
      <c r="K1861">
        <v>11726693.8636532</v>
      </c>
      <c r="L1861">
        <v>0</v>
      </c>
      <c r="M1861">
        <v>14.354629350454699</v>
      </c>
      <c r="N1861">
        <v>8.2141008840113194</v>
      </c>
      <c r="O1861">
        <v>18.326740813591901</v>
      </c>
      <c r="P1861">
        <v>40.8954710480579</v>
      </c>
      <c r="Q1861">
        <v>0.144665578956443</v>
      </c>
      <c r="R1861">
        <v>3.3683819018578498E-3</v>
      </c>
      <c r="S1861">
        <v>0</v>
      </c>
      <c r="T1861">
        <v>0.14803396085830101</v>
      </c>
      <c r="U1861">
        <v>0.12722369444009601</v>
      </c>
      <c r="V1861">
        <v>0.66590185719607797</v>
      </c>
      <c r="W1861">
        <v>0.94115951249447605</v>
      </c>
      <c r="X1861">
        <v>0.151206714492854</v>
      </c>
      <c r="Y1861">
        <v>3.5206851844865501E-3</v>
      </c>
      <c r="Z1861">
        <v>0</v>
      </c>
      <c r="AA1861">
        <v>0.154727399677341</v>
      </c>
      <c r="AB1861">
        <v>0.50889477776038705</v>
      </c>
      <c r="AC1861">
        <v>1.9025767348459299</v>
      </c>
      <c r="AD1861">
        <v>2.5661989122836601</v>
      </c>
      <c r="AE1861">
        <v>44845.7217087307</v>
      </c>
      <c r="AF1861">
        <v>2246.8953099560699</v>
      </c>
      <c r="AG1861">
        <v>0</v>
      </c>
      <c r="AH1861">
        <v>47092.617018686797</v>
      </c>
      <c r="AI1861">
        <v>1.23141919771314E-2</v>
      </c>
      <c r="AJ1861">
        <v>9.3636367332228798E-3</v>
      </c>
      <c r="AK1861">
        <v>0</v>
      </c>
      <c r="AL1861">
        <v>2.1677828710354299E-2</v>
      </c>
      <c r="AM1861">
        <v>7.0654617181439798</v>
      </c>
      <c r="AN1861">
        <v>0.353999271107308</v>
      </c>
      <c r="AO1861">
        <v>0</v>
      </c>
      <c r="AP1861">
        <v>7.4194609892512897</v>
      </c>
      <c r="AQ1861">
        <v>0.26512117644785499</v>
      </c>
      <c r="AR1861">
        <v>0.20159653115304799</v>
      </c>
      <c r="AS1861">
        <v>0</v>
      </c>
      <c r="AT1861">
        <v>0.46671770760090298</v>
      </c>
      <c r="AU1861">
        <v>0</v>
      </c>
      <c r="AV1861">
        <v>0</v>
      </c>
      <c r="AW1861">
        <v>0</v>
      </c>
      <c r="AX1861">
        <v>0.46671770760090298</v>
      </c>
      <c r="AY1861">
        <v>0.301820278020271</v>
      </c>
      <c r="AZ1861">
        <v>0.22950230492999801</v>
      </c>
      <c r="BA1861">
        <v>0</v>
      </c>
      <c r="BB1861">
        <v>0.53132258295027002</v>
      </c>
      <c r="BC1861">
        <v>0</v>
      </c>
      <c r="BD1861">
        <v>0</v>
      </c>
      <c r="BE1861">
        <v>0</v>
      </c>
      <c r="BF1861">
        <v>0.53132258295027002</v>
      </c>
      <c r="BG1861">
        <v>1.93344555755089</v>
      </c>
      <c r="BH1861">
        <v>8.4680429902621501</v>
      </c>
      <c r="BI1861">
        <v>0</v>
      </c>
      <c r="BJ1861">
        <v>10.401488547813001</v>
      </c>
      <c r="BK1861">
        <v>0.424662167327506</v>
      </c>
      <c r="BL1861">
        <v>2.1276754966309101E-2</v>
      </c>
      <c r="BM1861">
        <v>0</v>
      </c>
      <c r="BN1861">
        <v>0.44593892229381499</v>
      </c>
      <c r="BO1861">
        <v>9.32443377660179</v>
      </c>
      <c r="BP1861">
        <v>4206.7648234587004</v>
      </c>
    </row>
    <row r="1862" spans="1:68" x14ac:dyDescent="0.25">
      <c r="A1862" t="s">
        <v>6087</v>
      </c>
      <c r="B1862">
        <v>2036</v>
      </c>
      <c r="C1862" t="s">
        <v>6114</v>
      </c>
      <c r="D1862" t="s">
        <v>6089</v>
      </c>
      <c r="E1862" t="s">
        <v>6089</v>
      </c>
      <c r="F1862" t="s">
        <v>6093</v>
      </c>
      <c r="G1862">
        <v>1248.1754316819199</v>
      </c>
      <c r="H1862">
        <v>18457817.2532833</v>
      </c>
      <c r="I1862">
        <v>0</v>
      </c>
      <c r="J1862">
        <v>18457817.2532833</v>
      </c>
      <c r="K1862">
        <v>4501819.2929558204</v>
      </c>
      <c r="L1862">
        <v>19566782.9699235</v>
      </c>
      <c r="M1862">
        <v>0</v>
      </c>
      <c r="N1862">
        <v>0</v>
      </c>
      <c r="O1862">
        <v>0</v>
      </c>
      <c r="P1862">
        <v>0</v>
      </c>
      <c r="Q1862">
        <v>0</v>
      </c>
      <c r="R1862">
        <v>0</v>
      </c>
      <c r="S1862">
        <v>0</v>
      </c>
      <c r="T1862">
        <v>0</v>
      </c>
      <c r="U1862">
        <v>6.1038782199024498E-2</v>
      </c>
      <c r="V1862">
        <v>0.15974162126873001</v>
      </c>
      <c r="W1862">
        <v>0.22078040346775499</v>
      </c>
      <c r="X1862">
        <v>0</v>
      </c>
      <c r="Y1862">
        <v>0</v>
      </c>
      <c r="Z1862">
        <v>0</v>
      </c>
      <c r="AA1862">
        <v>0</v>
      </c>
      <c r="AB1862">
        <v>0.24415512879609799</v>
      </c>
      <c r="AC1862">
        <v>0.45640463219637301</v>
      </c>
      <c r="AD1862">
        <v>0.70055976099247097</v>
      </c>
      <c r="AE1862">
        <v>0</v>
      </c>
      <c r="AF1862">
        <v>0</v>
      </c>
      <c r="AG1862">
        <v>0</v>
      </c>
      <c r="AH1862">
        <v>0</v>
      </c>
      <c r="AI1862">
        <v>0</v>
      </c>
      <c r="AJ1862">
        <v>0</v>
      </c>
      <c r="AK1862">
        <v>0</v>
      </c>
      <c r="AL1862">
        <v>0</v>
      </c>
      <c r="AM1862">
        <v>0</v>
      </c>
      <c r="AN1862">
        <v>0</v>
      </c>
      <c r="AO1862">
        <v>0</v>
      </c>
      <c r="AP1862">
        <v>0</v>
      </c>
      <c r="AQ1862">
        <v>0</v>
      </c>
      <c r="AR1862">
        <v>0</v>
      </c>
      <c r="AS1862">
        <v>0</v>
      </c>
      <c r="AT1862">
        <v>0</v>
      </c>
      <c r="AU1862">
        <v>0</v>
      </c>
      <c r="AV1862">
        <v>0</v>
      </c>
      <c r="AW1862">
        <v>0</v>
      </c>
      <c r="AX1862">
        <v>0</v>
      </c>
      <c r="AY1862">
        <v>0</v>
      </c>
      <c r="AZ1862">
        <v>0</v>
      </c>
      <c r="BA1862">
        <v>0</v>
      </c>
      <c r="BB1862">
        <v>0</v>
      </c>
      <c r="BC1862">
        <v>0</v>
      </c>
      <c r="BD1862">
        <v>0</v>
      </c>
      <c r="BE1862">
        <v>0</v>
      </c>
      <c r="BF1862">
        <v>0</v>
      </c>
      <c r="BG1862">
        <v>0</v>
      </c>
      <c r="BH1862">
        <v>0</v>
      </c>
      <c r="BI1862">
        <v>0</v>
      </c>
      <c r="BJ1862">
        <v>0</v>
      </c>
      <c r="BK1862">
        <v>0</v>
      </c>
      <c r="BL1862">
        <v>0</v>
      </c>
      <c r="BM1862">
        <v>0</v>
      </c>
      <c r="BN1862">
        <v>0</v>
      </c>
      <c r="BO1862">
        <v>0</v>
      </c>
      <c r="BP1862">
        <v>0</v>
      </c>
    </row>
    <row r="1863" spans="1:68" x14ac:dyDescent="0.25">
      <c r="A1863" t="s">
        <v>6087</v>
      </c>
      <c r="B1863">
        <v>2036</v>
      </c>
      <c r="C1863" t="s">
        <v>6115</v>
      </c>
      <c r="D1863" t="s">
        <v>6089</v>
      </c>
      <c r="E1863" t="s">
        <v>6089</v>
      </c>
      <c r="F1863" t="s">
        <v>6090</v>
      </c>
      <c r="G1863">
        <v>3197.5793789970899</v>
      </c>
      <c r="H1863">
        <v>37926873.128931098</v>
      </c>
      <c r="I1863">
        <v>37926873.128931098</v>
      </c>
      <c r="J1863">
        <v>0</v>
      </c>
      <c r="K1863">
        <v>11532773.497816401</v>
      </c>
      <c r="L1863">
        <v>0</v>
      </c>
      <c r="M1863">
        <v>14.928479654397901</v>
      </c>
      <c r="N1863">
        <v>8.1320466220515097</v>
      </c>
      <c r="O1863">
        <v>17.947798047355398</v>
      </c>
      <c r="P1863">
        <v>41.008324323804899</v>
      </c>
      <c r="Q1863">
        <v>0.15603287435534</v>
      </c>
      <c r="R1863">
        <v>4.2086220034376499E-3</v>
      </c>
      <c r="S1863">
        <v>0</v>
      </c>
      <c r="T1863">
        <v>0.16024149635877699</v>
      </c>
      <c r="U1863">
        <v>0.12542166371243299</v>
      </c>
      <c r="V1863">
        <v>0.65646984365837802</v>
      </c>
      <c r="W1863">
        <v>0.94213300372958897</v>
      </c>
      <c r="X1863">
        <v>0.163087988548063</v>
      </c>
      <c r="Y1863">
        <v>4.3989172149495603E-3</v>
      </c>
      <c r="Z1863">
        <v>0</v>
      </c>
      <c r="AA1863">
        <v>0.16748690576301201</v>
      </c>
      <c r="AB1863">
        <v>0.50168665484973496</v>
      </c>
      <c r="AC1863">
        <v>1.87562812473822</v>
      </c>
      <c r="AD1863">
        <v>2.5448016853509698</v>
      </c>
      <c r="AE1863">
        <v>44139.580530669002</v>
      </c>
      <c r="AF1863">
        <v>2209.6081659411402</v>
      </c>
      <c r="AG1863">
        <v>0</v>
      </c>
      <c r="AH1863">
        <v>46349.188696610101</v>
      </c>
      <c r="AI1863">
        <v>1.3611778765463999E-2</v>
      </c>
      <c r="AJ1863">
        <v>9.3146417996554896E-3</v>
      </c>
      <c r="AK1863">
        <v>0</v>
      </c>
      <c r="AL1863">
        <v>2.2926420565119499E-2</v>
      </c>
      <c r="AM1863">
        <v>6.9542088879720199</v>
      </c>
      <c r="AN1863">
        <v>0.34812466638297102</v>
      </c>
      <c r="AO1863">
        <v>0</v>
      </c>
      <c r="AP1863">
        <v>7.3023335543549903</v>
      </c>
      <c r="AQ1863">
        <v>0.29305786417408097</v>
      </c>
      <c r="AR1863">
        <v>0.20054168366882</v>
      </c>
      <c r="AS1863">
        <v>0</v>
      </c>
      <c r="AT1863">
        <v>0.493599547842902</v>
      </c>
      <c r="AU1863">
        <v>0</v>
      </c>
      <c r="AV1863">
        <v>0</v>
      </c>
      <c r="AW1863">
        <v>0</v>
      </c>
      <c r="AX1863">
        <v>0.493599547842902</v>
      </c>
      <c r="AY1863">
        <v>0.33362407041990899</v>
      </c>
      <c r="AZ1863">
        <v>0.228301441365555</v>
      </c>
      <c r="BA1863">
        <v>0</v>
      </c>
      <c r="BB1863">
        <v>0.56192551178546502</v>
      </c>
      <c r="BC1863">
        <v>0</v>
      </c>
      <c r="BD1863">
        <v>0</v>
      </c>
      <c r="BE1863">
        <v>0</v>
      </c>
      <c r="BF1863">
        <v>0.56192551178546502</v>
      </c>
      <c r="BG1863">
        <v>2.0032910645994</v>
      </c>
      <c r="BH1863">
        <v>8.3381965329887695</v>
      </c>
      <c r="BI1863">
        <v>0</v>
      </c>
      <c r="BJ1863">
        <v>10.341487597588101</v>
      </c>
      <c r="BK1863">
        <v>0.417975432636011</v>
      </c>
      <c r="BL1863">
        <v>2.0923668009794599E-2</v>
      </c>
      <c r="BM1863">
        <v>0</v>
      </c>
      <c r="BN1863">
        <v>0.43889910064580601</v>
      </c>
      <c r="BO1863">
        <v>9.18418206300103</v>
      </c>
      <c r="BP1863">
        <v>4140.35466594221</v>
      </c>
    </row>
    <row r="1864" spans="1:68" x14ac:dyDescent="0.25">
      <c r="A1864" t="s">
        <v>6087</v>
      </c>
      <c r="B1864">
        <v>2036</v>
      </c>
      <c r="C1864" t="s">
        <v>6115</v>
      </c>
      <c r="D1864" t="s">
        <v>6089</v>
      </c>
      <c r="E1864" t="s">
        <v>6089</v>
      </c>
      <c r="F1864" t="s">
        <v>6093</v>
      </c>
      <c r="G1864">
        <v>1228.93899061459</v>
      </c>
      <c r="H1864">
        <v>18135529.887784399</v>
      </c>
      <c r="I1864">
        <v>0</v>
      </c>
      <c r="J1864">
        <v>18135529.887784399</v>
      </c>
      <c r="K1864">
        <v>4432438.8362294603</v>
      </c>
      <c r="L1864">
        <v>19225132.2293115</v>
      </c>
      <c r="M1864">
        <v>0</v>
      </c>
      <c r="N1864">
        <v>0</v>
      </c>
      <c r="O1864">
        <v>0</v>
      </c>
      <c r="P1864">
        <v>0</v>
      </c>
      <c r="Q1864">
        <v>0</v>
      </c>
      <c r="R1864">
        <v>0</v>
      </c>
      <c r="S1864">
        <v>0</v>
      </c>
      <c r="T1864">
        <v>0</v>
      </c>
      <c r="U1864">
        <v>5.9972999173965702E-2</v>
      </c>
      <c r="V1864">
        <v>0.156952412470487</v>
      </c>
      <c r="W1864">
        <v>0.216925411644453</v>
      </c>
      <c r="X1864">
        <v>0</v>
      </c>
      <c r="Y1864">
        <v>0</v>
      </c>
      <c r="Z1864">
        <v>0</v>
      </c>
      <c r="AA1864">
        <v>0</v>
      </c>
      <c r="AB1864">
        <v>0.239891996695862</v>
      </c>
      <c r="AC1864">
        <v>0.44843546420139202</v>
      </c>
      <c r="AD1864">
        <v>0.68832746089725505</v>
      </c>
      <c r="AE1864">
        <v>0</v>
      </c>
      <c r="AF1864">
        <v>0</v>
      </c>
      <c r="AG1864">
        <v>0</v>
      </c>
      <c r="AH1864">
        <v>0</v>
      </c>
      <c r="AI1864">
        <v>0</v>
      </c>
      <c r="AJ1864">
        <v>0</v>
      </c>
      <c r="AK1864">
        <v>0</v>
      </c>
      <c r="AL1864">
        <v>0</v>
      </c>
      <c r="AM1864">
        <v>0</v>
      </c>
      <c r="AN1864">
        <v>0</v>
      </c>
      <c r="AO1864">
        <v>0</v>
      </c>
      <c r="AP1864">
        <v>0</v>
      </c>
      <c r="AQ1864">
        <v>0</v>
      </c>
      <c r="AR1864">
        <v>0</v>
      </c>
      <c r="AS1864">
        <v>0</v>
      </c>
      <c r="AT1864">
        <v>0</v>
      </c>
      <c r="AU1864">
        <v>0</v>
      </c>
      <c r="AV1864">
        <v>0</v>
      </c>
      <c r="AW1864">
        <v>0</v>
      </c>
      <c r="AX1864">
        <v>0</v>
      </c>
      <c r="AY1864">
        <v>0</v>
      </c>
      <c r="AZ1864">
        <v>0</v>
      </c>
      <c r="BA1864">
        <v>0</v>
      </c>
      <c r="BB1864">
        <v>0</v>
      </c>
      <c r="BC1864">
        <v>0</v>
      </c>
      <c r="BD1864">
        <v>0</v>
      </c>
      <c r="BE1864">
        <v>0</v>
      </c>
      <c r="BF1864">
        <v>0</v>
      </c>
      <c r="BG1864">
        <v>0</v>
      </c>
      <c r="BH1864">
        <v>0</v>
      </c>
      <c r="BI1864">
        <v>0</v>
      </c>
      <c r="BJ1864">
        <v>0</v>
      </c>
      <c r="BK1864">
        <v>0</v>
      </c>
      <c r="BL1864">
        <v>0</v>
      </c>
      <c r="BM1864">
        <v>0</v>
      </c>
      <c r="BN1864">
        <v>0</v>
      </c>
      <c r="BO1864">
        <v>0</v>
      </c>
      <c r="BP1864">
        <v>0</v>
      </c>
    </row>
    <row r="1865" spans="1:68" x14ac:dyDescent="0.25">
      <c r="A1865" t="s">
        <v>6087</v>
      </c>
      <c r="B1865">
        <v>2036</v>
      </c>
      <c r="C1865" t="s">
        <v>6116</v>
      </c>
      <c r="D1865" t="s">
        <v>6089</v>
      </c>
      <c r="E1865" t="s">
        <v>6089</v>
      </c>
      <c r="F1865" t="s">
        <v>6090</v>
      </c>
      <c r="G1865">
        <v>1849.8079260059201</v>
      </c>
      <c r="H1865">
        <v>20686708.831439499</v>
      </c>
      <c r="I1865">
        <v>20686708.831439499</v>
      </c>
      <c r="J1865">
        <v>0</v>
      </c>
      <c r="K1865">
        <v>6671739.2428840799</v>
      </c>
      <c r="L1865">
        <v>0</v>
      </c>
      <c r="M1865">
        <v>14.175673278489599</v>
      </c>
      <c r="N1865">
        <v>5.9075893284078802</v>
      </c>
      <c r="O1865">
        <v>12.286149199533901</v>
      </c>
      <c r="P1865">
        <v>32.369411806431401</v>
      </c>
      <c r="Q1865">
        <v>0.103417115147064</v>
      </c>
      <c r="R1865">
        <v>2.2602766931374002E-3</v>
      </c>
      <c r="S1865">
        <v>0</v>
      </c>
      <c r="T1865">
        <v>0.105677391840201</v>
      </c>
      <c r="U1865">
        <v>6.8409579391206607E-2</v>
      </c>
      <c r="V1865">
        <v>0.35806275055198999</v>
      </c>
      <c r="W1865">
        <v>0.53214972178339803</v>
      </c>
      <c r="X1865">
        <v>0.108093178187362</v>
      </c>
      <c r="Y1865">
        <v>2.3624763753717901E-3</v>
      </c>
      <c r="Z1865">
        <v>0</v>
      </c>
      <c r="AA1865">
        <v>0.110455654562734</v>
      </c>
      <c r="AB1865">
        <v>0.27363831756482598</v>
      </c>
      <c r="AC1865">
        <v>1.02303643014854</v>
      </c>
      <c r="AD1865">
        <v>1.4071304022761</v>
      </c>
      <c r="AE1865">
        <v>24415.538492753501</v>
      </c>
      <c r="AF1865">
        <v>1358.7649035207801</v>
      </c>
      <c r="AG1865">
        <v>0</v>
      </c>
      <c r="AH1865">
        <v>25774.303396274299</v>
      </c>
      <c r="AI1865">
        <v>9.21191013032336E-3</v>
      </c>
      <c r="AJ1865">
        <v>5.3901113213911996E-3</v>
      </c>
      <c r="AK1865">
        <v>0</v>
      </c>
      <c r="AL1865">
        <v>1.4602021451714501E-2</v>
      </c>
      <c r="AM1865">
        <v>3.8466780324963898</v>
      </c>
      <c r="AN1865">
        <v>0.21407396389196001</v>
      </c>
      <c r="AO1865">
        <v>0</v>
      </c>
      <c r="AP1865">
        <v>4.0607519963883503</v>
      </c>
      <c r="AQ1865">
        <v>0.19832989899936199</v>
      </c>
      <c r="AR1865">
        <v>0.116047618663569</v>
      </c>
      <c r="AS1865">
        <v>0</v>
      </c>
      <c r="AT1865">
        <v>0.31437751766293198</v>
      </c>
      <c r="AU1865">
        <v>0</v>
      </c>
      <c r="AV1865">
        <v>0</v>
      </c>
      <c r="AW1865">
        <v>0</v>
      </c>
      <c r="AX1865">
        <v>0.31437751766293198</v>
      </c>
      <c r="AY1865">
        <v>0.22578349288327601</v>
      </c>
      <c r="AZ1865">
        <v>0.13211138015419099</v>
      </c>
      <c r="BA1865">
        <v>0</v>
      </c>
      <c r="BB1865">
        <v>0.35789487303746698</v>
      </c>
      <c r="BC1865">
        <v>0</v>
      </c>
      <c r="BD1865">
        <v>0</v>
      </c>
      <c r="BE1865">
        <v>0</v>
      </c>
      <c r="BF1865">
        <v>0.35789487303746698</v>
      </c>
      <c r="BG1865">
        <v>1.38226923695447</v>
      </c>
      <c r="BH1865">
        <v>4.7884551722036202</v>
      </c>
      <c r="BI1865">
        <v>0</v>
      </c>
      <c r="BJ1865">
        <v>6.1707244091580904</v>
      </c>
      <c r="BK1865">
        <v>0.23120054929971801</v>
      </c>
      <c r="BL1865">
        <v>1.2866691109697299E-2</v>
      </c>
      <c r="BM1865">
        <v>0</v>
      </c>
      <c r="BN1865">
        <v>0.24406724040941599</v>
      </c>
      <c r="BO1865">
        <v>5.0160379595033504</v>
      </c>
      <c r="BP1865">
        <v>2302.40831240222</v>
      </c>
    </row>
    <row r="1866" spans="1:68" x14ac:dyDescent="0.25">
      <c r="A1866" t="s">
        <v>6087</v>
      </c>
      <c r="B1866">
        <v>2036</v>
      </c>
      <c r="C1866" t="s">
        <v>6116</v>
      </c>
      <c r="D1866" t="s">
        <v>6089</v>
      </c>
      <c r="E1866" t="s">
        <v>6089</v>
      </c>
      <c r="F1866" t="s">
        <v>6093</v>
      </c>
      <c r="G1866">
        <v>344.42872212492102</v>
      </c>
      <c r="H1866">
        <v>6924088.1907880902</v>
      </c>
      <c r="I1866">
        <v>0</v>
      </c>
      <c r="J1866">
        <v>6924088.1907880902</v>
      </c>
      <c r="K1866">
        <v>1242257.9606623901</v>
      </c>
      <c r="L1866">
        <v>7340094.9329293501</v>
      </c>
      <c r="M1866">
        <v>0</v>
      </c>
      <c r="N1866">
        <v>0</v>
      </c>
      <c r="O1866">
        <v>0</v>
      </c>
      <c r="P1866">
        <v>0</v>
      </c>
      <c r="Q1866">
        <v>0</v>
      </c>
      <c r="R1866">
        <v>0</v>
      </c>
      <c r="S1866">
        <v>0</v>
      </c>
      <c r="T1866">
        <v>0</v>
      </c>
      <c r="U1866">
        <v>2.2897502191336801E-2</v>
      </c>
      <c r="V1866">
        <v>5.9923936737829003E-2</v>
      </c>
      <c r="W1866">
        <v>8.2821438929165894E-2</v>
      </c>
      <c r="X1866">
        <v>0</v>
      </c>
      <c r="Y1866">
        <v>0</v>
      </c>
      <c r="Z1866">
        <v>0</v>
      </c>
      <c r="AA1866">
        <v>0</v>
      </c>
      <c r="AB1866">
        <v>9.1590008765347494E-2</v>
      </c>
      <c r="AC1866">
        <v>0.17121124782236799</v>
      </c>
      <c r="AD1866">
        <v>0.26280125658771603</v>
      </c>
      <c r="AE1866">
        <v>0</v>
      </c>
      <c r="AF1866">
        <v>0</v>
      </c>
      <c r="AG1866">
        <v>0</v>
      </c>
      <c r="AH1866">
        <v>0</v>
      </c>
      <c r="AI1866">
        <v>0</v>
      </c>
      <c r="AJ1866">
        <v>0</v>
      </c>
      <c r="AK1866">
        <v>0</v>
      </c>
      <c r="AL1866">
        <v>0</v>
      </c>
      <c r="AM1866">
        <v>0</v>
      </c>
      <c r="AN1866">
        <v>0</v>
      </c>
      <c r="AO1866">
        <v>0</v>
      </c>
      <c r="AP1866">
        <v>0</v>
      </c>
      <c r="AQ1866">
        <v>0</v>
      </c>
      <c r="AR1866">
        <v>0</v>
      </c>
      <c r="AS1866">
        <v>0</v>
      </c>
      <c r="AT1866">
        <v>0</v>
      </c>
      <c r="AU1866">
        <v>0</v>
      </c>
      <c r="AV1866">
        <v>0</v>
      </c>
      <c r="AW1866">
        <v>0</v>
      </c>
      <c r="AX1866">
        <v>0</v>
      </c>
      <c r="AY1866">
        <v>0</v>
      </c>
      <c r="AZ1866">
        <v>0</v>
      </c>
      <c r="BA1866">
        <v>0</v>
      </c>
      <c r="BB1866">
        <v>0</v>
      </c>
      <c r="BC1866">
        <v>0</v>
      </c>
      <c r="BD1866">
        <v>0</v>
      </c>
      <c r="BE1866">
        <v>0</v>
      </c>
      <c r="BF1866">
        <v>0</v>
      </c>
      <c r="BG1866">
        <v>0</v>
      </c>
      <c r="BH1866">
        <v>0</v>
      </c>
      <c r="BI1866">
        <v>0</v>
      </c>
      <c r="BJ1866">
        <v>0</v>
      </c>
      <c r="BK1866">
        <v>0</v>
      </c>
      <c r="BL1866">
        <v>0</v>
      </c>
      <c r="BM1866">
        <v>0</v>
      </c>
      <c r="BN1866">
        <v>0</v>
      </c>
      <c r="BO1866">
        <v>0</v>
      </c>
      <c r="BP1866">
        <v>0</v>
      </c>
    </row>
    <row r="1867" spans="1:68" x14ac:dyDescent="0.25">
      <c r="A1867" t="s">
        <v>6087</v>
      </c>
      <c r="B1867">
        <v>2036</v>
      </c>
      <c r="C1867" t="s">
        <v>6117</v>
      </c>
      <c r="D1867" t="s">
        <v>6089</v>
      </c>
      <c r="E1867" t="s">
        <v>6089</v>
      </c>
      <c r="F1867" t="s">
        <v>6090</v>
      </c>
      <c r="G1867">
        <v>16.202448168872898</v>
      </c>
      <c r="H1867">
        <v>223932.560959984</v>
      </c>
      <c r="I1867">
        <v>223932.560959984</v>
      </c>
      <c r="J1867">
        <v>0</v>
      </c>
      <c r="K1867">
        <v>58437.6938596373</v>
      </c>
      <c r="L1867">
        <v>0</v>
      </c>
      <c r="M1867">
        <v>0.107874392561139</v>
      </c>
      <c r="N1867">
        <v>4.1717175598234402E-2</v>
      </c>
      <c r="O1867">
        <v>9.0977863648641702E-2</v>
      </c>
      <c r="P1867">
        <v>0.24056943180801499</v>
      </c>
      <c r="Q1867">
        <v>1.1339153871618201E-3</v>
      </c>
      <c r="R1867">
        <v>2.9778645569568799E-5</v>
      </c>
      <c r="S1867">
        <v>0</v>
      </c>
      <c r="T1867">
        <v>1.1636940327313899E-3</v>
      </c>
      <c r="U1867">
        <v>7.4053018448185404E-4</v>
      </c>
      <c r="V1867">
        <v>3.8760108903173399E-3</v>
      </c>
      <c r="W1867">
        <v>5.7802351075305902E-3</v>
      </c>
      <c r="X1867">
        <v>1.18518600929427E-3</v>
      </c>
      <c r="Y1867">
        <v>3.1125103781442002E-5</v>
      </c>
      <c r="Z1867">
        <v>0</v>
      </c>
      <c r="AA1867">
        <v>1.2163111130757201E-3</v>
      </c>
      <c r="AB1867">
        <v>2.9621207379274101E-3</v>
      </c>
      <c r="AC1867">
        <v>1.10743168294781E-2</v>
      </c>
      <c r="AD1867">
        <v>1.5252748680481199E-2</v>
      </c>
      <c r="AE1867">
        <v>258.64128653846899</v>
      </c>
      <c r="AF1867">
        <v>11.236846327720301</v>
      </c>
      <c r="AG1867">
        <v>0</v>
      </c>
      <c r="AH1867">
        <v>269.87813286618899</v>
      </c>
      <c r="AI1867">
        <v>1.0438400941945E-4</v>
      </c>
      <c r="AJ1867">
        <v>4.8189456497559997E-5</v>
      </c>
      <c r="AK1867">
        <v>0</v>
      </c>
      <c r="AL1867">
        <v>1.5257346591701E-4</v>
      </c>
      <c r="AM1867">
        <v>4.0749040022992698E-2</v>
      </c>
      <c r="AN1867">
        <v>1.77036971501605E-3</v>
      </c>
      <c r="AO1867">
        <v>0</v>
      </c>
      <c r="AP1867">
        <v>4.2519409738008801E-2</v>
      </c>
      <c r="AQ1867">
        <v>2.2473590984306898E-3</v>
      </c>
      <c r="AR1867">
        <v>1.03750578379337E-3</v>
      </c>
      <c r="AS1867">
        <v>0</v>
      </c>
      <c r="AT1867">
        <v>3.28486488222407E-3</v>
      </c>
      <c r="AU1867">
        <v>0</v>
      </c>
      <c r="AV1867">
        <v>0</v>
      </c>
      <c r="AW1867">
        <v>0</v>
      </c>
      <c r="AX1867">
        <v>3.28486488222407E-3</v>
      </c>
      <c r="AY1867">
        <v>2.55844726169262E-3</v>
      </c>
      <c r="AZ1867">
        <v>1.1811213585714601E-3</v>
      </c>
      <c r="BA1867">
        <v>0</v>
      </c>
      <c r="BB1867">
        <v>3.7395686202640901E-3</v>
      </c>
      <c r="BC1867">
        <v>0</v>
      </c>
      <c r="BD1867">
        <v>0</v>
      </c>
      <c r="BE1867">
        <v>0</v>
      </c>
      <c r="BF1867">
        <v>3.7395686202640901E-3</v>
      </c>
      <c r="BG1867">
        <v>1.35112988236801E-2</v>
      </c>
      <c r="BH1867">
        <v>4.2260280697278198E-2</v>
      </c>
      <c r="BI1867">
        <v>0</v>
      </c>
      <c r="BJ1867">
        <v>5.5771579520958403E-2</v>
      </c>
      <c r="BK1867">
        <v>2.4491783188410098E-3</v>
      </c>
      <c r="BL1867">
        <v>1.0640621521153599E-4</v>
      </c>
      <c r="BM1867">
        <v>0</v>
      </c>
      <c r="BN1867">
        <v>2.5555845340525401E-3</v>
      </c>
      <c r="BO1867">
        <v>5.4119865614626297E-2</v>
      </c>
      <c r="BP1867">
        <v>24.108106701984699</v>
      </c>
    </row>
    <row r="1868" spans="1:68" x14ac:dyDescent="0.25">
      <c r="A1868" t="s">
        <v>6087</v>
      </c>
      <c r="B1868">
        <v>2036</v>
      </c>
      <c r="C1868" t="s">
        <v>6117</v>
      </c>
      <c r="D1868" t="s">
        <v>6089</v>
      </c>
      <c r="E1868" t="s">
        <v>6089</v>
      </c>
      <c r="F1868" t="s">
        <v>6093</v>
      </c>
      <c r="G1868">
        <v>5.9648093075542503</v>
      </c>
      <c r="H1868">
        <v>110972.16581311599</v>
      </c>
      <c r="I1868">
        <v>0</v>
      </c>
      <c r="J1868">
        <v>110972.16581311599</v>
      </c>
      <c r="K1868">
        <v>21513.397025742001</v>
      </c>
      <c r="L1868">
        <v>117639.494116313</v>
      </c>
      <c r="M1868">
        <v>0</v>
      </c>
      <c r="N1868">
        <v>0</v>
      </c>
      <c r="O1868">
        <v>0</v>
      </c>
      <c r="P1868">
        <v>0</v>
      </c>
      <c r="Q1868">
        <v>0</v>
      </c>
      <c r="R1868">
        <v>0</v>
      </c>
      <c r="S1868">
        <v>0</v>
      </c>
      <c r="T1868">
        <v>0</v>
      </c>
      <c r="U1868">
        <v>3.6697762071600799E-4</v>
      </c>
      <c r="V1868">
        <v>9.6039924111483103E-4</v>
      </c>
      <c r="W1868">
        <v>1.3273768618308401E-3</v>
      </c>
      <c r="X1868">
        <v>0</v>
      </c>
      <c r="Y1868">
        <v>0</v>
      </c>
      <c r="Z1868">
        <v>0</v>
      </c>
      <c r="AA1868">
        <v>0</v>
      </c>
      <c r="AB1868">
        <v>1.46791048286403E-3</v>
      </c>
      <c r="AC1868">
        <v>2.7439978317566598E-3</v>
      </c>
      <c r="AD1868">
        <v>4.2119083146206901E-3</v>
      </c>
      <c r="AE1868">
        <v>0</v>
      </c>
      <c r="AF1868">
        <v>0</v>
      </c>
      <c r="AG1868">
        <v>0</v>
      </c>
      <c r="AH1868">
        <v>0</v>
      </c>
      <c r="AI1868">
        <v>0</v>
      </c>
      <c r="AJ1868">
        <v>0</v>
      </c>
      <c r="AK1868">
        <v>0</v>
      </c>
      <c r="AL1868">
        <v>0</v>
      </c>
      <c r="AM1868">
        <v>0</v>
      </c>
      <c r="AN1868">
        <v>0</v>
      </c>
      <c r="AO1868">
        <v>0</v>
      </c>
      <c r="AP1868">
        <v>0</v>
      </c>
      <c r="AQ1868">
        <v>0</v>
      </c>
      <c r="AR1868">
        <v>0</v>
      </c>
      <c r="AS1868">
        <v>0</v>
      </c>
      <c r="AT1868">
        <v>0</v>
      </c>
      <c r="AU1868">
        <v>0</v>
      </c>
      <c r="AV1868">
        <v>0</v>
      </c>
      <c r="AW1868">
        <v>0</v>
      </c>
      <c r="AX1868">
        <v>0</v>
      </c>
      <c r="AY1868">
        <v>0</v>
      </c>
      <c r="AZ1868">
        <v>0</v>
      </c>
      <c r="BA1868">
        <v>0</v>
      </c>
      <c r="BB1868">
        <v>0</v>
      </c>
      <c r="BC1868">
        <v>0</v>
      </c>
      <c r="BD1868">
        <v>0</v>
      </c>
      <c r="BE1868">
        <v>0</v>
      </c>
      <c r="BF1868">
        <v>0</v>
      </c>
      <c r="BG1868">
        <v>0</v>
      </c>
      <c r="BH1868">
        <v>0</v>
      </c>
      <c r="BI1868">
        <v>0</v>
      </c>
      <c r="BJ1868">
        <v>0</v>
      </c>
      <c r="BK1868">
        <v>0</v>
      </c>
      <c r="BL1868">
        <v>0</v>
      </c>
      <c r="BM1868">
        <v>0</v>
      </c>
      <c r="BN1868">
        <v>0</v>
      </c>
      <c r="BO1868">
        <v>0</v>
      </c>
      <c r="BP1868">
        <v>0</v>
      </c>
    </row>
    <row r="1869" spans="1:68" x14ac:dyDescent="0.25">
      <c r="A1869" t="s">
        <v>6087</v>
      </c>
      <c r="B1869">
        <v>2036</v>
      </c>
      <c r="C1869" t="s">
        <v>6118</v>
      </c>
      <c r="D1869" t="s">
        <v>6089</v>
      </c>
      <c r="E1869" t="s">
        <v>6089</v>
      </c>
      <c r="F1869" t="s">
        <v>6090</v>
      </c>
      <c r="G1869">
        <v>558.533598599274</v>
      </c>
      <c r="H1869">
        <v>9091507.4497569408</v>
      </c>
      <c r="I1869">
        <v>9091507.4497569408</v>
      </c>
      <c r="J1869">
        <v>0</v>
      </c>
      <c r="K1869">
        <v>2014474.3007399701</v>
      </c>
      <c r="L1869">
        <v>0</v>
      </c>
      <c r="M1869">
        <v>7.1362252134452397</v>
      </c>
      <c r="N1869">
        <v>1.77349158434347</v>
      </c>
      <c r="O1869">
        <v>3.6322648628823302</v>
      </c>
      <c r="P1869">
        <v>12.541981660671</v>
      </c>
      <c r="Q1869">
        <v>4.7570291517707301E-2</v>
      </c>
      <c r="R1869">
        <v>6.8644477467526797E-4</v>
      </c>
      <c r="S1869">
        <v>0</v>
      </c>
      <c r="T1869">
        <v>4.8256736292382502E-2</v>
      </c>
      <c r="U1869">
        <v>3.0065014485274901E-2</v>
      </c>
      <c r="V1869">
        <v>0.15736336749596699</v>
      </c>
      <c r="W1869">
        <v>0.23568511827362401</v>
      </c>
      <c r="X1869">
        <v>4.9721209010095697E-2</v>
      </c>
      <c r="Y1869">
        <v>7.1748276133250905E-4</v>
      </c>
      <c r="Z1869">
        <v>0</v>
      </c>
      <c r="AA1869">
        <v>5.04386917714282E-2</v>
      </c>
      <c r="AB1869">
        <v>0.12026005794109899</v>
      </c>
      <c r="AC1869">
        <v>0.44960962141704902</v>
      </c>
      <c r="AD1869">
        <v>0.62030837112957704</v>
      </c>
      <c r="AE1869">
        <v>10035.7159063294</v>
      </c>
      <c r="AF1869">
        <v>410.138746434278</v>
      </c>
      <c r="AG1869">
        <v>0</v>
      </c>
      <c r="AH1869">
        <v>10445.854652763701</v>
      </c>
      <c r="AI1869">
        <v>4.05520980094453E-3</v>
      </c>
      <c r="AJ1869">
        <v>1.6263974164311E-3</v>
      </c>
      <c r="AK1869">
        <v>0</v>
      </c>
      <c r="AL1869">
        <v>5.6816072173756296E-3</v>
      </c>
      <c r="AM1869">
        <v>1.58113112797858</v>
      </c>
      <c r="AN1869">
        <v>6.4617526525273694E-2</v>
      </c>
      <c r="AO1869">
        <v>0</v>
      </c>
      <c r="AP1869">
        <v>1.64574865450386</v>
      </c>
      <c r="AQ1869">
        <v>8.7307554987439098E-2</v>
      </c>
      <c r="AR1869">
        <v>3.5015890382148397E-2</v>
      </c>
      <c r="AS1869">
        <v>0</v>
      </c>
      <c r="AT1869">
        <v>0.122323445369587</v>
      </c>
      <c r="AU1869">
        <v>0</v>
      </c>
      <c r="AV1869">
        <v>0</v>
      </c>
      <c r="AW1869">
        <v>0</v>
      </c>
      <c r="AX1869">
        <v>0.122323445369587</v>
      </c>
      <c r="AY1869">
        <v>9.9393005389601205E-2</v>
      </c>
      <c r="AZ1869">
        <v>3.9862925745375297E-2</v>
      </c>
      <c r="BA1869">
        <v>0</v>
      </c>
      <c r="BB1869">
        <v>0.139255931134976</v>
      </c>
      <c r="BC1869">
        <v>0</v>
      </c>
      <c r="BD1869">
        <v>0</v>
      </c>
      <c r="BE1869">
        <v>0</v>
      </c>
      <c r="BF1869">
        <v>0.139255931134976</v>
      </c>
      <c r="BG1869">
        <v>0.63752950850307299</v>
      </c>
      <c r="BH1869">
        <v>1.4460368855555401</v>
      </c>
      <c r="BI1869">
        <v>0</v>
      </c>
      <c r="BJ1869">
        <v>2.08356639405861</v>
      </c>
      <c r="BK1869">
        <v>9.5032228383901393E-2</v>
      </c>
      <c r="BL1869">
        <v>3.8837686702198498E-3</v>
      </c>
      <c r="BM1869">
        <v>0</v>
      </c>
      <c r="BN1869">
        <v>9.8915997054121296E-2</v>
      </c>
      <c r="BO1869">
        <v>2.2044318411218402</v>
      </c>
      <c r="BP1869">
        <v>933.12405821005302</v>
      </c>
    </row>
    <row r="1870" spans="1:68" x14ac:dyDescent="0.25">
      <c r="A1870" t="s">
        <v>6087</v>
      </c>
      <c r="B1870">
        <v>2036</v>
      </c>
      <c r="C1870" t="s">
        <v>6118</v>
      </c>
      <c r="D1870" t="s">
        <v>6089</v>
      </c>
      <c r="E1870" t="s">
        <v>6089</v>
      </c>
      <c r="F1870" t="s">
        <v>6093</v>
      </c>
      <c r="G1870">
        <v>46.6749281296226</v>
      </c>
      <c r="H1870">
        <v>1155875.0907580201</v>
      </c>
      <c r="I1870">
        <v>0</v>
      </c>
      <c r="J1870">
        <v>1155875.0907580201</v>
      </c>
      <c r="K1870">
        <v>168343.39678367201</v>
      </c>
      <c r="L1870">
        <v>1225321.3221720301</v>
      </c>
      <c r="M1870">
        <v>0</v>
      </c>
      <c r="N1870">
        <v>0</v>
      </c>
      <c r="O1870">
        <v>0</v>
      </c>
      <c r="P1870">
        <v>0</v>
      </c>
      <c r="Q1870">
        <v>0</v>
      </c>
      <c r="R1870">
        <v>0</v>
      </c>
      <c r="S1870">
        <v>0</v>
      </c>
      <c r="T1870">
        <v>0</v>
      </c>
      <c r="U1870">
        <v>3.8224025596258499E-3</v>
      </c>
      <c r="V1870">
        <v>1.00034233976925E-2</v>
      </c>
      <c r="W1870">
        <v>1.3825825957318299E-2</v>
      </c>
      <c r="X1870">
        <v>0</v>
      </c>
      <c r="Y1870">
        <v>0</v>
      </c>
      <c r="Z1870">
        <v>0</v>
      </c>
      <c r="AA1870">
        <v>0</v>
      </c>
      <c r="AB1870">
        <v>1.52896102385034E-2</v>
      </c>
      <c r="AC1870">
        <v>2.8581209707692901E-2</v>
      </c>
      <c r="AD1870">
        <v>4.38708199461963E-2</v>
      </c>
      <c r="AE1870">
        <v>0</v>
      </c>
      <c r="AF1870">
        <v>0</v>
      </c>
      <c r="AG1870">
        <v>0</v>
      </c>
      <c r="AH1870">
        <v>0</v>
      </c>
      <c r="AI1870">
        <v>0</v>
      </c>
      <c r="AJ1870">
        <v>0</v>
      </c>
      <c r="AK1870">
        <v>0</v>
      </c>
      <c r="AL1870">
        <v>0</v>
      </c>
      <c r="AM1870">
        <v>0</v>
      </c>
      <c r="AN1870">
        <v>0</v>
      </c>
      <c r="AO1870">
        <v>0</v>
      </c>
      <c r="AP1870">
        <v>0</v>
      </c>
      <c r="AQ1870">
        <v>0</v>
      </c>
      <c r="AR1870">
        <v>0</v>
      </c>
      <c r="AS1870">
        <v>0</v>
      </c>
      <c r="AT1870">
        <v>0</v>
      </c>
      <c r="AU1870">
        <v>0</v>
      </c>
      <c r="AV1870">
        <v>0</v>
      </c>
      <c r="AW1870">
        <v>0</v>
      </c>
      <c r="AX1870">
        <v>0</v>
      </c>
      <c r="AY1870">
        <v>0</v>
      </c>
      <c r="AZ1870">
        <v>0</v>
      </c>
      <c r="BA1870">
        <v>0</v>
      </c>
      <c r="BB1870">
        <v>0</v>
      </c>
      <c r="BC1870">
        <v>0</v>
      </c>
      <c r="BD1870">
        <v>0</v>
      </c>
      <c r="BE1870">
        <v>0</v>
      </c>
      <c r="BF1870">
        <v>0</v>
      </c>
      <c r="BG1870">
        <v>0</v>
      </c>
      <c r="BH1870">
        <v>0</v>
      </c>
      <c r="BI1870">
        <v>0</v>
      </c>
      <c r="BJ1870">
        <v>0</v>
      </c>
      <c r="BK1870">
        <v>0</v>
      </c>
      <c r="BL1870">
        <v>0</v>
      </c>
      <c r="BM1870">
        <v>0</v>
      </c>
      <c r="BN1870">
        <v>0</v>
      </c>
      <c r="BO1870">
        <v>0</v>
      </c>
      <c r="BP1870">
        <v>0</v>
      </c>
    </row>
    <row r="1871" spans="1:68" x14ac:dyDescent="0.25">
      <c r="A1871" t="s">
        <v>6087</v>
      </c>
      <c r="B1871">
        <v>2036</v>
      </c>
      <c r="C1871" t="s">
        <v>6119</v>
      </c>
      <c r="D1871" t="s">
        <v>6089</v>
      </c>
      <c r="E1871" t="s">
        <v>6089</v>
      </c>
      <c r="F1871" t="s">
        <v>6090</v>
      </c>
      <c r="G1871">
        <v>5.4813545655737599</v>
      </c>
      <c r="H1871">
        <v>120040.137034485</v>
      </c>
      <c r="I1871">
        <v>120040.137034485</v>
      </c>
      <c r="J1871">
        <v>0</v>
      </c>
      <c r="K1871">
        <v>39299.996710068102</v>
      </c>
      <c r="L1871">
        <v>0</v>
      </c>
      <c r="M1871">
        <v>3.5702017729660002E-2</v>
      </c>
      <c r="N1871">
        <v>5.4532627847813297E-3</v>
      </c>
      <c r="O1871">
        <v>2.5929362728983399E-2</v>
      </c>
      <c r="P1871">
        <v>6.7084643243424794E-2</v>
      </c>
      <c r="Q1871">
        <v>8.1524273636255501E-4</v>
      </c>
      <c r="R1871">
        <v>2.1839095438847602E-6</v>
      </c>
      <c r="S1871">
        <v>0</v>
      </c>
      <c r="T1871">
        <v>8.1742664590643901E-4</v>
      </c>
      <c r="U1871">
        <v>3.9696480244680099E-4</v>
      </c>
      <c r="V1871">
        <v>1.95966076532011E-3</v>
      </c>
      <c r="W1871">
        <v>3.17405221367335E-3</v>
      </c>
      <c r="X1871">
        <v>8.5210439531480499E-4</v>
      </c>
      <c r="Y1871">
        <v>2.2826562425041498E-6</v>
      </c>
      <c r="Z1871">
        <v>0</v>
      </c>
      <c r="AA1871">
        <v>8.5438705155730895E-4</v>
      </c>
      <c r="AB1871">
        <v>1.5878592097872E-3</v>
      </c>
      <c r="AC1871">
        <v>5.5990307580574498E-3</v>
      </c>
      <c r="AD1871">
        <v>8.0412770194019708E-3</v>
      </c>
      <c r="AE1871">
        <v>128.625726326468</v>
      </c>
      <c r="AF1871">
        <v>0.93916197928580603</v>
      </c>
      <c r="AG1871">
        <v>0</v>
      </c>
      <c r="AH1871">
        <v>129.56488830575401</v>
      </c>
      <c r="AI1871">
        <v>4.2381548067595898E-5</v>
      </c>
      <c r="AJ1871">
        <v>4.4244444308915801E-6</v>
      </c>
      <c r="AK1871">
        <v>0</v>
      </c>
      <c r="AL1871">
        <v>4.6805992498487499E-5</v>
      </c>
      <c r="AM1871">
        <v>2.0265035564166201E-2</v>
      </c>
      <c r="AN1871">
        <v>1.4796535230000201E-4</v>
      </c>
      <c r="AO1871">
        <v>0</v>
      </c>
      <c r="AP1871">
        <v>2.0413000916466199E-2</v>
      </c>
      <c r="AQ1871">
        <v>9.1246310795129999E-4</v>
      </c>
      <c r="AR1871">
        <v>9.5257075318017502E-5</v>
      </c>
      <c r="AS1871">
        <v>0</v>
      </c>
      <c r="AT1871">
        <v>1.00772018326931E-3</v>
      </c>
      <c r="AU1871">
        <v>0</v>
      </c>
      <c r="AV1871">
        <v>0</v>
      </c>
      <c r="AW1871">
        <v>0</v>
      </c>
      <c r="AX1871">
        <v>1.00772018326931E-3</v>
      </c>
      <c r="AY1871">
        <v>1.0387697905348901E-3</v>
      </c>
      <c r="AZ1871">
        <v>1.0844292915823201E-4</v>
      </c>
      <c r="BA1871">
        <v>0</v>
      </c>
      <c r="BB1871">
        <v>1.1472127196931201E-3</v>
      </c>
      <c r="BC1871">
        <v>0</v>
      </c>
      <c r="BD1871">
        <v>0</v>
      </c>
      <c r="BE1871">
        <v>0</v>
      </c>
      <c r="BF1871">
        <v>1.1472127196931201E-3</v>
      </c>
      <c r="BG1871">
        <v>4.1110712979857203E-3</v>
      </c>
      <c r="BH1871">
        <v>3.9454502780093296E-3</v>
      </c>
      <c r="BI1871">
        <v>0</v>
      </c>
      <c r="BJ1871">
        <v>8.0565215759950508E-3</v>
      </c>
      <c r="BK1871">
        <v>1.2180087115252901E-3</v>
      </c>
      <c r="BL1871">
        <v>8.8933023351802992E-6</v>
      </c>
      <c r="BM1871">
        <v>0</v>
      </c>
      <c r="BN1871">
        <v>1.22690201386047E-3</v>
      </c>
      <c r="BO1871">
        <v>2.9034406166780199E-2</v>
      </c>
      <c r="BP1871">
        <v>11.5739801477527</v>
      </c>
    </row>
    <row r="1872" spans="1:68" x14ac:dyDescent="0.25">
      <c r="A1872" t="s">
        <v>6087</v>
      </c>
      <c r="B1872">
        <v>2036</v>
      </c>
      <c r="C1872" t="s">
        <v>6120</v>
      </c>
      <c r="D1872" t="s">
        <v>6089</v>
      </c>
      <c r="E1872" t="s">
        <v>6089</v>
      </c>
      <c r="F1872" t="s">
        <v>6090</v>
      </c>
      <c r="G1872">
        <v>6.7927477624927697</v>
      </c>
      <c r="H1872">
        <v>164673.48195664701</v>
      </c>
      <c r="I1872">
        <v>164673.48195664701</v>
      </c>
      <c r="J1872">
        <v>0</v>
      </c>
      <c r="K1872">
        <v>48702.371197610199</v>
      </c>
      <c r="L1872">
        <v>0</v>
      </c>
      <c r="M1872">
        <v>4.5376577429416302E-2</v>
      </c>
      <c r="N1872">
        <v>6.6993842001403297E-3</v>
      </c>
      <c r="O1872">
        <v>3.2238153103103698E-2</v>
      </c>
      <c r="P1872">
        <v>8.4314114732660303E-2</v>
      </c>
      <c r="Q1872">
        <v>1.0293973539594299E-3</v>
      </c>
      <c r="R1872">
        <v>1.8505046008566199E-6</v>
      </c>
      <c r="S1872">
        <v>0</v>
      </c>
      <c r="T1872">
        <v>1.03124785856029E-3</v>
      </c>
      <c r="U1872">
        <v>5.4456432530036205E-4</v>
      </c>
      <c r="V1872">
        <v>2.6883021766826499E-3</v>
      </c>
      <c r="W1872">
        <v>4.2641143605433099E-3</v>
      </c>
      <c r="X1872">
        <v>1.07594213442237E-3</v>
      </c>
      <c r="Y1872">
        <v>1.9341762074147999E-6</v>
      </c>
      <c r="Z1872">
        <v>0</v>
      </c>
      <c r="AA1872">
        <v>1.0778763106297799E-3</v>
      </c>
      <c r="AB1872">
        <v>2.1782573012014399E-3</v>
      </c>
      <c r="AC1872">
        <v>7.6808633619504397E-3</v>
      </c>
      <c r="AD1872">
        <v>1.09369969737816E-2</v>
      </c>
      <c r="AE1872">
        <v>176.82200071490999</v>
      </c>
      <c r="AF1872">
        <v>1.1682468778869901</v>
      </c>
      <c r="AG1872">
        <v>0</v>
      </c>
      <c r="AH1872">
        <v>177.990247592797</v>
      </c>
      <c r="AI1872">
        <v>4.9181624631170398E-5</v>
      </c>
      <c r="AJ1872">
        <v>5.3832207415298701E-6</v>
      </c>
      <c r="AK1872">
        <v>0</v>
      </c>
      <c r="AL1872">
        <v>5.4564845372700297E-5</v>
      </c>
      <c r="AM1872">
        <v>2.78583782214748E-2</v>
      </c>
      <c r="AN1872">
        <v>1.84057771366958E-4</v>
      </c>
      <c r="AO1872">
        <v>0</v>
      </c>
      <c r="AP1872">
        <v>2.8042435992841699E-2</v>
      </c>
      <c r="AQ1872">
        <v>1.05886689163588E-3</v>
      </c>
      <c r="AR1872">
        <v>1.1589926636870199E-4</v>
      </c>
      <c r="AS1872">
        <v>0</v>
      </c>
      <c r="AT1872">
        <v>1.17476615800458E-3</v>
      </c>
      <c r="AU1872">
        <v>0</v>
      </c>
      <c r="AV1872">
        <v>0</v>
      </c>
      <c r="AW1872">
        <v>0</v>
      </c>
      <c r="AX1872">
        <v>1.17476615800458E-3</v>
      </c>
      <c r="AY1872">
        <v>1.2054393538151E-3</v>
      </c>
      <c r="AZ1872">
        <v>1.31942492359253E-4</v>
      </c>
      <c r="BA1872">
        <v>0</v>
      </c>
      <c r="BB1872">
        <v>1.3373818461743601E-3</v>
      </c>
      <c r="BC1872">
        <v>0</v>
      </c>
      <c r="BD1872">
        <v>0</v>
      </c>
      <c r="BE1872">
        <v>0</v>
      </c>
      <c r="BF1872">
        <v>1.3373818461743601E-3</v>
      </c>
      <c r="BG1872">
        <v>5.1737134259500599E-3</v>
      </c>
      <c r="BH1872">
        <v>4.8798817878716498E-3</v>
      </c>
      <c r="BI1872">
        <v>0</v>
      </c>
      <c r="BJ1872">
        <v>1.00535952138217E-2</v>
      </c>
      <c r="BK1872">
        <v>1.67439860913556E-3</v>
      </c>
      <c r="BL1872">
        <v>1.1062599334654E-5</v>
      </c>
      <c r="BM1872">
        <v>0</v>
      </c>
      <c r="BN1872">
        <v>1.6854612084702199E-3</v>
      </c>
      <c r="BO1872">
        <v>3.9906392472249898E-2</v>
      </c>
      <c r="BP1872">
        <v>15.899798310103799</v>
      </c>
    </row>
    <row r="1873" spans="1:68" x14ac:dyDescent="0.25">
      <c r="A1873" t="s">
        <v>6087</v>
      </c>
      <c r="B1873">
        <v>2036</v>
      </c>
      <c r="C1873" t="s">
        <v>6121</v>
      </c>
      <c r="D1873" t="s">
        <v>6089</v>
      </c>
      <c r="E1873" t="s">
        <v>6089</v>
      </c>
      <c r="F1873" t="s">
        <v>6090</v>
      </c>
      <c r="G1873">
        <v>29.910844421853302</v>
      </c>
      <c r="H1873">
        <v>430296.51967508299</v>
      </c>
      <c r="I1873">
        <v>430296.51967508299</v>
      </c>
      <c r="J1873">
        <v>0</v>
      </c>
      <c r="K1873">
        <v>214453.57590202699</v>
      </c>
      <c r="L1873">
        <v>0</v>
      </c>
      <c r="M1873">
        <v>0.11553862842336</v>
      </c>
      <c r="N1873">
        <v>2.9576051241355199E-2</v>
      </c>
      <c r="O1873">
        <v>0.141873565787173</v>
      </c>
      <c r="P1873">
        <v>0.286988245451889</v>
      </c>
      <c r="Q1873">
        <v>2.7260401071033998E-3</v>
      </c>
      <c r="R1873">
        <v>9.7205667381892204E-6</v>
      </c>
      <c r="S1873">
        <v>0</v>
      </c>
      <c r="T1873">
        <v>2.73576067384159E-3</v>
      </c>
      <c r="U1873">
        <v>1.42296216204163E-3</v>
      </c>
      <c r="V1873">
        <v>7.0246105002263297E-3</v>
      </c>
      <c r="W1873">
        <v>1.11833333361095E-2</v>
      </c>
      <c r="X1873">
        <v>2.8492995441227998E-3</v>
      </c>
      <c r="Y1873">
        <v>1.0160087631714E-5</v>
      </c>
      <c r="Z1873">
        <v>0</v>
      </c>
      <c r="AA1873">
        <v>2.8594596317545102E-3</v>
      </c>
      <c r="AB1873">
        <v>5.6918486481665502E-3</v>
      </c>
      <c r="AC1873">
        <v>2.0070315714932299E-2</v>
      </c>
      <c r="AD1873">
        <v>2.86216239948534E-2</v>
      </c>
      <c r="AE1873">
        <v>458.13077146772503</v>
      </c>
      <c r="AF1873">
        <v>5.0693260193741603</v>
      </c>
      <c r="AG1873">
        <v>0</v>
      </c>
      <c r="AH1873">
        <v>463.20009748709901</v>
      </c>
      <c r="AI1873">
        <v>1.33612014461621E-4</v>
      </c>
      <c r="AJ1873">
        <v>2.3888644960868701E-5</v>
      </c>
      <c r="AK1873">
        <v>0</v>
      </c>
      <c r="AL1873">
        <v>1.57500659422489E-4</v>
      </c>
      <c r="AM1873">
        <v>7.2178689613524596E-2</v>
      </c>
      <c r="AN1873">
        <v>7.9867437878040405E-4</v>
      </c>
      <c r="AO1873">
        <v>0</v>
      </c>
      <c r="AP1873">
        <v>7.2977363992305005E-2</v>
      </c>
      <c r="AQ1873">
        <v>2.87663003203272E-3</v>
      </c>
      <c r="AR1873">
        <v>5.1431597522048499E-4</v>
      </c>
      <c r="AS1873">
        <v>0</v>
      </c>
      <c r="AT1873">
        <v>3.3909460072532099E-3</v>
      </c>
      <c r="AU1873">
        <v>0</v>
      </c>
      <c r="AV1873">
        <v>0</v>
      </c>
      <c r="AW1873">
        <v>0</v>
      </c>
      <c r="AX1873">
        <v>3.3909460072532099E-3</v>
      </c>
      <c r="AY1873">
        <v>3.2748243186841298E-3</v>
      </c>
      <c r="AZ1873">
        <v>5.8550958739369305E-4</v>
      </c>
      <c r="BA1873">
        <v>0</v>
      </c>
      <c r="BB1873">
        <v>3.8603339060778201E-3</v>
      </c>
      <c r="BC1873">
        <v>0</v>
      </c>
      <c r="BD1873">
        <v>0</v>
      </c>
      <c r="BE1873">
        <v>0</v>
      </c>
      <c r="BF1873">
        <v>3.8603339060778201E-3</v>
      </c>
      <c r="BG1873">
        <v>1.3708080777407001E-2</v>
      </c>
      <c r="BH1873">
        <v>2.1513157305969699E-2</v>
      </c>
      <c r="BI1873">
        <v>0</v>
      </c>
      <c r="BJ1873">
        <v>3.52212380833768E-2</v>
      </c>
      <c r="BK1873">
        <v>4.3382244485772299E-3</v>
      </c>
      <c r="BL1873">
        <v>4.8003486001609997E-5</v>
      </c>
      <c r="BM1873">
        <v>0</v>
      </c>
      <c r="BN1873">
        <v>4.38622793457884E-3</v>
      </c>
      <c r="BO1873">
        <v>0.104205220900079</v>
      </c>
      <c r="BP1873">
        <v>41.377481220849504</v>
      </c>
    </row>
    <row r="1874" spans="1:68" x14ac:dyDescent="0.25">
      <c r="A1874" t="s">
        <v>6087</v>
      </c>
      <c r="B1874">
        <v>2036</v>
      </c>
      <c r="C1874" t="s">
        <v>6122</v>
      </c>
      <c r="D1874" t="s">
        <v>6089</v>
      </c>
      <c r="E1874" t="s">
        <v>6089</v>
      </c>
      <c r="F1874" t="s">
        <v>6090</v>
      </c>
      <c r="G1874">
        <v>37.572984412470298</v>
      </c>
      <c r="H1874">
        <v>3128790.7671659701</v>
      </c>
      <c r="I1874">
        <v>3128790.7671659701</v>
      </c>
      <c r="J1874">
        <v>0</v>
      </c>
      <c r="K1874">
        <v>269389.28072115302</v>
      </c>
      <c r="L1874">
        <v>0</v>
      </c>
      <c r="M1874">
        <v>0.85083871763292696</v>
      </c>
      <c r="N1874">
        <v>3.6905133716892302E-2</v>
      </c>
      <c r="O1874">
        <v>0.17818152741964799</v>
      </c>
      <c r="P1874">
        <v>1.06592537876946</v>
      </c>
      <c r="Q1874">
        <v>1.9851347508801801E-2</v>
      </c>
      <c r="R1874">
        <v>8.8118601150997395E-6</v>
      </c>
      <c r="S1874">
        <v>0</v>
      </c>
      <c r="T1874">
        <v>1.9860159368916899E-2</v>
      </c>
      <c r="U1874">
        <v>1.0346704356298799E-2</v>
      </c>
      <c r="V1874">
        <v>5.1077653364803598E-2</v>
      </c>
      <c r="W1874">
        <v>8.1284517090019395E-2</v>
      </c>
      <c r="X1874">
        <v>2.0748937354099901E-2</v>
      </c>
      <c r="Y1874">
        <v>9.2102933274544092E-6</v>
      </c>
      <c r="Z1874">
        <v>0</v>
      </c>
      <c r="AA1874">
        <v>2.0758147647427401E-2</v>
      </c>
      <c r="AB1874">
        <v>4.1386817425195302E-2</v>
      </c>
      <c r="AC1874">
        <v>0.145936152470867</v>
      </c>
      <c r="AD1874">
        <v>0.20808111754349001</v>
      </c>
      <c r="AE1874">
        <v>3046.9865401311499</v>
      </c>
      <c r="AF1874">
        <v>6.3951358911086196</v>
      </c>
      <c r="AG1874">
        <v>0</v>
      </c>
      <c r="AH1874">
        <v>3053.3816760222599</v>
      </c>
      <c r="AI1874">
        <v>9.2083418686255401E-4</v>
      </c>
      <c r="AJ1874">
        <v>2.9611626644638701E-5</v>
      </c>
      <c r="AK1874">
        <v>0</v>
      </c>
      <c r="AL1874">
        <v>9.5044581350719201E-4</v>
      </c>
      <c r="AM1874">
        <v>0.48005397024986202</v>
      </c>
      <c r="AN1874">
        <v>1.00755626399384E-3</v>
      </c>
      <c r="AO1874">
        <v>0</v>
      </c>
      <c r="AP1874">
        <v>0.48106152651385597</v>
      </c>
      <c r="AQ1874">
        <v>1.9825307530350299E-2</v>
      </c>
      <c r="AR1874">
        <v>6.3753020150576398E-4</v>
      </c>
      <c r="AS1874">
        <v>0</v>
      </c>
      <c r="AT1874">
        <v>2.0462837731856101E-2</v>
      </c>
      <c r="AU1874">
        <v>0</v>
      </c>
      <c r="AV1874">
        <v>0</v>
      </c>
      <c r="AW1874">
        <v>0</v>
      </c>
      <c r="AX1874">
        <v>2.0462837731856101E-2</v>
      </c>
      <c r="AY1874">
        <v>2.25696034953459E-2</v>
      </c>
      <c r="AZ1874">
        <v>7.2577960479379303E-4</v>
      </c>
      <c r="BA1874">
        <v>0</v>
      </c>
      <c r="BB1874">
        <v>2.3295383100139701E-2</v>
      </c>
      <c r="BC1874">
        <v>0</v>
      </c>
      <c r="BD1874">
        <v>0</v>
      </c>
      <c r="BE1874">
        <v>0</v>
      </c>
      <c r="BF1874">
        <v>2.3295383100139701E-2</v>
      </c>
      <c r="BG1874">
        <v>0.101743108695493</v>
      </c>
      <c r="BH1874">
        <v>2.69900976562698E-2</v>
      </c>
      <c r="BI1874">
        <v>0</v>
      </c>
      <c r="BJ1874">
        <v>0.128733206351763</v>
      </c>
      <c r="BK1874">
        <v>2.88531404702073E-2</v>
      </c>
      <c r="BL1874">
        <v>6.0558112667041602E-5</v>
      </c>
      <c r="BM1874">
        <v>0</v>
      </c>
      <c r="BN1874">
        <v>2.8913698582874299E-2</v>
      </c>
      <c r="BO1874">
        <v>0.75875810201504001</v>
      </c>
      <c r="BP1874">
        <v>272.75737558154498</v>
      </c>
    </row>
    <row r="1875" spans="1:68" x14ac:dyDescent="0.25">
      <c r="A1875" t="s">
        <v>6087</v>
      </c>
      <c r="B1875">
        <v>2036</v>
      </c>
      <c r="C1875" t="s">
        <v>6123</v>
      </c>
      <c r="D1875" t="s">
        <v>6089</v>
      </c>
      <c r="E1875" t="s">
        <v>6089</v>
      </c>
      <c r="F1875" t="s">
        <v>6090</v>
      </c>
      <c r="G1875">
        <v>224.434473963198</v>
      </c>
      <c r="H1875">
        <v>2475876.1880963198</v>
      </c>
      <c r="I1875">
        <v>2475876.1880963198</v>
      </c>
      <c r="J1875">
        <v>0</v>
      </c>
      <c r="K1875">
        <v>359220.84164653701</v>
      </c>
      <c r="L1875">
        <v>0</v>
      </c>
      <c r="M1875">
        <v>4.6559889575078701</v>
      </c>
      <c r="N1875">
        <v>1.5687184167261301</v>
      </c>
      <c r="O1875">
        <v>0.49025146880013099</v>
      </c>
      <c r="P1875">
        <v>6.7149588430341298</v>
      </c>
      <c r="Q1875">
        <v>2.43264617305213E-2</v>
      </c>
      <c r="R1875">
        <v>1.0841380698982199E-3</v>
      </c>
      <c r="S1875">
        <v>0</v>
      </c>
      <c r="T1875">
        <v>2.5410599800419601E-2</v>
      </c>
      <c r="U1875">
        <v>8.1875589796106905E-3</v>
      </c>
      <c r="V1875">
        <v>4.4101693152954501E-2</v>
      </c>
      <c r="W1875">
        <v>7.7699851932984801E-2</v>
      </c>
      <c r="X1875">
        <v>2.5426396382900299E-2</v>
      </c>
      <c r="Y1875">
        <v>1.1331579826275901E-3</v>
      </c>
      <c r="Z1875">
        <v>0</v>
      </c>
      <c r="AA1875">
        <v>2.6559554365527899E-2</v>
      </c>
      <c r="AB1875">
        <v>3.2750235918442699E-2</v>
      </c>
      <c r="AC1875">
        <v>0.12600483757986999</v>
      </c>
      <c r="AD1875">
        <v>0.18531462786384001</v>
      </c>
      <c r="AE1875">
        <v>3104.0145224911198</v>
      </c>
      <c r="AF1875">
        <v>233.37615006375</v>
      </c>
      <c r="AG1875">
        <v>0</v>
      </c>
      <c r="AH1875">
        <v>3337.39067255487</v>
      </c>
      <c r="AI1875">
        <v>3.9795525585024898E-3</v>
      </c>
      <c r="AJ1875">
        <v>9.4187275385286204E-4</v>
      </c>
      <c r="AK1875">
        <v>0</v>
      </c>
      <c r="AL1875">
        <v>4.92142531235535E-3</v>
      </c>
      <c r="AM1875">
        <v>0.48903875209470199</v>
      </c>
      <c r="AN1875">
        <v>3.6768507482448101E-2</v>
      </c>
      <c r="AO1875">
        <v>0</v>
      </c>
      <c r="AP1875">
        <v>0.52580725957715002</v>
      </c>
      <c r="AQ1875">
        <v>8.56786753045264E-2</v>
      </c>
      <c r="AR1875">
        <v>2.0278262108418099E-2</v>
      </c>
      <c r="AS1875">
        <v>0</v>
      </c>
      <c r="AT1875">
        <v>0.105956937412944</v>
      </c>
      <c r="AU1875">
        <v>0</v>
      </c>
      <c r="AV1875">
        <v>0</v>
      </c>
      <c r="AW1875">
        <v>0</v>
      </c>
      <c r="AX1875">
        <v>0.105956937412944</v>
      </c>
      <c r="AY1875">
        <v>9.7538649863025795E-2</v>
      </c>
      <c r="AZ1875">
        <v>2.3085257802989902E-2</v>
      </c>
      <c r="BA1875">
        <v>0</v>
      </c>
      <c r="BB1875">
        <v>0.120623907666015</v>
      </c>
      <c r="BC1875">
        <v>0</v>
      </c>
      <c r="BD1875">
        <v>0</v>
      </c>
      <c r="BE1875">
        <v>0</v>
      </c>
      <c r="BF1875">
        <v>0.120623907666015</v>
      </c>
      <c r="BG1875">
        <v>0.26306495055184598</v>
      </c>
      <c r="BH1875">
        <v>0.71742847546031496</v>
      </c>
      <c r="BI1875">
        <v>0</v>
      </c>
      <c r="BJ1875">
        <v>0.98049342601216105</v>
      </c>
      <c r="BK1875">
        <v>2.93931613610426E-2</v>
      </c>
      <c r="BL1875">
        <v>2.2099325847024301E-3</v>
      </c>
      <c r="BM1875">
        <v>0</v>
      </c>
      <c r="BN1875">
        <v>3.1603093945745002E-2</v>
      </c>
      <c r="BO1875">
        <v>0.52009622261007205</v>
      </c>
      <c r="BP1875">
        <v>298.12778673718498</v>
      </c>
    </row>
    <row r="1876" spans="1:68" x14ac:dyDescent="0.25">
      <c r="A1876" t="s">
        <v>6087</v>
      </c>
      <c r="B1876">
        <v>2036</v>
      </c>
      <c r="C1876" t="s">
        <v>6123</v>
      </c>
      <c r="D1876" t="s">
        <v>6089</v>
      </c>
      <c r="E1876" t="s">
        <v>6089</v>
      </c>
      <c r="F1876" t="s">
        <v>6093</v>
      </c>
      <c r="G1876">
        <v>61.325288674262303</v>
      </c>
      <c r="H1876">
        <v>805438.04387934902</v>
      </c>
      <c r="I1876">
        <v>0</v>
      </c>
      <c r="J1876">
        <v>805438.04387934902</v>
      </c>
      <c r="K1876">
        <v>98154.804040477204</v>
      </c>
      <c r="L1876">
        <v>951142.23484825494</v>
      </c>
      <c r="M1876">
        <v>0</v>
      </c>
      <c r="N1876">
        <v>0</v>
      </c>
      <c r="O1876">
        <v>0</v>
      </c>
      <c r="P1876">
        <v>0</v>
      </c>
      <c r="Q1876">
        <v>0</v>
      </c>
      <c r="R1876">
        <v>0</v>
      </c>
      <c r="S1876">
        <v>0</v>
      </c>
      <c r="T1876">
        <v>0</v>
      </c>
      <c r="U1876">
        <v>2.66353039800222E-3</v>
      </c>
      <c r="V1876">
        <v>7.1734567414283397E-3</v>
      </c>
      <c r="W1876">
        <v>9.8369871394305697E-3</v>
      </c>
      <c r="X1876">
        <v>0</v>
      </c>
      <c r="Y1876">
        <v>0</v>
      </c>
      <c r="Z1876">
        <v>0</v>
      </c>
      <c r="AA1876">
        <v>0</v>
      </c>
      <c r="AB1876">
        <v>1.0654121592008899E-2</v>
      </c>
      <c r="AC1876">
        <v>2.0495590689795201E-2</v>
      </c>
      <c r="AD1876">
        <v>3.11497122818041E-2</v>
      </c>
      <c r="AE1876">
        <v>0</v>
      </c>
      <c r="AF1876">
        <v>0</v>
      </c>
      <c r="AG1876">
        <v>0</v>
      </c>
      <c r="AH1876">
        <v>0</v>
      </c>
      <c r="AI1876">
        <v>0</v>
      </c>
      <c r="AJ1876">
        <v>0</v>
      </c>
      <c r="AK1876">
        <v>0</v>
      </c>
      <c r="AL1876">
        <v>0</v>
      </c>
      <c r="AM1876">
        <v>0</v>
      </c>
      <c r="AN1876">
        <v>0</v>
      </c>
      <c r="AO1876">
        <v>0</v>
      </c>
      <c r="AP1876">
        <v>0</v>
      </c>
      <c r="AQ1876">
        <v>0</v>
      </c>
      <c r="AR1876">
        <v>0</v>
      </c>
      <c r="AS1876">
        <v>0</v>
      </c>
      <c r="AT1876">
        <v>0</v>
      </c>
      <c r="AU1876">
        <v>0</v>
      </c>
      <c r="AV1876">
        <v>0</v>
      </c>
      <c r="AW1876">
        <v>0</v>
      </c>
      <c r="AX1876">
        <v>0</v>
      </c>
      <c r="AY1876">
        <v>0</v>
      </c>
      <c r="AZ1876">
        <v>0</v>
      </c>
      <c r="BA1876">
        <v>0</v>
      </c>
      <c r="BB1876">
        <v>0</v>
      </c>
      <c r="BC1876">
        <v>0</v>
      </c>
      <c r="BD1876">
        <v>0</v>
      </c>
      <c r="BE1876">
        <v>0</v>
      </c>
      <c r="BF1876">
        <v>0</v>
      </c>
      <c r="BG1876">
        <v>0</v>
      </c>
      <c r="BH1876">
        <v>0</v>
      </c>
      <c r="BI1876">
        <v>0</v>
      </c>
      <c r="BJ1876">
        <v>0</v>
      </c>
      <c r="BK1876">
        <v>0</v>
      </c>
      <c r="BL1876">
        <v>0</v>
      </c>
      <c r="BM1876">
        <v>0</v>
      </c>
      <c r="BN1876">
        <v>0</v>
      </c>
      <c r="BO1876">
        <v>0</v>
      </c>
      <c r="BP1876">
        <v>0</v>
      </c>
    </row>
    <row r="1877" spans="1:68" x14ac:dyDescent="0.25">
      <c r="A1877" t="s">
        <v>6087</v>
      </c>
      <c r="B1877">
        <v>2036</v>
      </c>
      <c r="C1877" t="s">
        <v>6124</v>
      </c>
      <c r="D1877" t="s">
        <v>6089</v>
      </c>
      <c r="E1877" t="s">
        <v>6089</v>
      </c>
      <c r="F1877" t="s">
        <v>6090</v>
      </c>
      <c r="G1877">
        <v>508.278210062092</v>
      </c>
      <c r="H1877">
        <v>5462721.0701951496</v>
      </c>
      <c r="I1877">
        <v>5462721.0701951496</v>
      </c>
      <c r="J1877">
        <v>0</v>
      </c>
      <c r="K1877">
        <v>813529.77189698198</v>
      </c>
      <c r="L1877">
        <v>0</v>
      </c>
      <c r="M1877">
        <v>5.5258596301721203</v>
      </c>
      <c r="N1877">
        <v>2.5860150638818502</v>
      </c>
      <c r="O1877">
        <v>1.33991035915375</v>
      </c>
      <c r="P1877">
        <v>9.4517850532077397</v>
      </c>
      <c r="Q1877">
        <v>3.08092770630451E-2</v>
      </c>
      <c r="R1877">
        <v>1.15454736017192E-3</v>
      </c>
      <c r="S1877">
        <v>0</v>
      </c>
      <c r="T1877">
        <v>3.1963824423216998E-2</v>
      </c>
      <c r="U1877">
        <v>1.8064857671971999E-2</v>
      </c>
      <c r="V1877">
        <v>9.7305046825933106E-2</v>
      </c>
      <c r="W1877">
        <v>0.14733372892112201</v>
      </c>
      <c r="X1877">
        <v>3.2202335857693803E-2</v>
      </c>
      <c r="Y1877">
        <v>1.2067508685708599E-3</v>
      </c>
      <c r="Z1877">
        <v>0</v>
      </c>
      <c r="AA1877">
        <v>3.3409086726264699E-2</v>
      </c>
      <c r="AB1877">
        <v>7.2259430687888204E-2</v>
      </c>
      <c r="AC1877">
        <v>0.27801441950266598</v>
      </c>
      <c r="AD1877">
        <v>0.38368293691681898</v>
      </c>
      <c r="AE1877">
        <v>6874.0559535172297</v>
      </c>
      <c r="AF1877">
        <v>526.59640487361901</v>
      </c>
      <c r="AG1877">
        <v>0</v>
      </c>
      <c r="AH1877">
        <v>7400.6523583908502</v>
      </c>
      <c r="AI1877">
        <v>5.3607610578164299E-3</v>
      </c>
      <c r="AJ1877">
        <v>2.13356281260146E-3</v>
      </c>
      <c r="AK1877">
        <v>0</v>
      </c>
      <c r="AL1877">
        <v>7.4943238704178999E-3</v>
      </c>
      <c r="AM1877">
        <v>1.0830103148613199</v>
      </c>
      <c r="AN1877">
        <v>8.2965478038509496E-2</v>
      </c>
      <c r="AO1877">
        <v>0</v>
      </c>
      <c r="AP1877">
        <v>1.16597579289983</v>
      </c>
      <c r="AQ1877">
        <v>0.115415715537286</v>
      </c>
      <c r="AR1877">
        <v>4.5935022285892697E-2</v>
      </c>
      <c r="AS1877">
        <v>0</v>
      </c>
      <c r="AT1877">
        <v>0.16135073782317899</v>
      </c>
      <c r="AU1877">
        <v>0</v>
      </c>
      <c r="AV1877">
        <v>0</v>
      </c>
      <c r="AW1877">
        <v>0</v>
      </c>
      <c r="AX1877">
        <v>0.16135073782317899</v>
      </c>
      <c r="AY1877">
        <v>0.13139200654619801</v>
      </c>
      <c r="AZ1877">
        <v>5.2293526239396398E-2</v>
      </c>
      <c r="BA1877">
        <v>0</v>
      </c>
      <c r="BB1877">
        <v>0.18368553278559499</v>
      </c>
      <c r="BC1877">
        <v>0</v>
      </c>
      <c r="BD1877">
        <v>0</v>
      </c>
      <c r="BE1877">
        <v>0</v>
      </c>
      <c r="BF1877">
        <v>0.18368553278559499</v>
      </c>
      <c r="BG1877">
        <v>0.45319212252639601</v>
      </c>
      <c r="BH1877">
        <v>1.78416912910042</v>
      </c>
      <c r="BI1877">
        <v>0</v>
      </c>
      <c r="BJ1877">
        <v>2.23736125162681</v>
      </c>
      <c r="BK1877">
        <v>6.5093199269059002E-2</v>
      </c>
      <c r="BL1877">
        <v>4.9865530552264002E-3</v>
      </c>
      <c r="BM1877">
        <v>0</v>
      </c>
      <c r="BN1877">
        <v>7.0079752324285399E-2</v>
      </c>
      <c r="BO1877">
        <v>1.2479036062956299</v>
      </c>
      <c r="BP1877">
        <v>661.09734355114597</v>
      </c>
    </row>
    <row r="1878" spans="1:68" x14ac:dyDescent="0.25">
      <c r="A1878" t="s">
        <v>6087</v>
      </c>
      <c r="B1878">
        <v>2036</v>
      </c>
      <c r="C1878" t="s">
        <v>6124</v>
      </c>
      <c r="D1878" t="s">
        <v>6089</v>
      </c>
      <c r="E1878" t="s">
        <v>6089</v>
      </c>
      <c r="F1878" t="s">
        <v>6093</v>
      </c>
      <c r="G1878">
        <v>140.128101338915</v>
      </c>
      <c r="H1878">
        <v>1843223.88112752</v>
      </c>
      <c r="I1878">
        <v>0</v>
      </c>
      <c r="J1878">
        <v>1843223.88112752</v>
      </c>
      <c r="K1878">
        <v>224283.43387901399</v>
      </c>
      <c r="L1878">
        <v>2176664.1083617802</v>
      </c>
      <c r="M1878">
        <v>0</v>
      </c>
      <c r="N1878">
        <v>0</v>
      </c>
      <c r="O1878">
        <v>0</v>
      </c>
      <c r="P1878">
        <v>0</v>
      </c>
      <c r="Q1878">
        <v>0</v>
      </c>
      <c r="R1878">
        <v>0</v>
      </c>
      <c r="S1878">
        <v>0</v>
      </c>
      <c r="T1878">
        <v>0</v>
      </c>
      <c r="U1878">
        <v>6.0954195980866899E-3</v>
      </c>
      <c r="V1878">
        <v>1.6416267987977601E-2</v>
      </c>
      <c r="W1878">
        <v>2.25116875860643E-2</v>
      </c>
      <c r="X1878">
        <v>0</v>
      </c>
      <c r="Y1878">
        <v>0</v>
      </c>
      <c r="Z1878">
        <v>0</v>
      </c>
      <c r="AA1878">
        <v>0</v>
      </c>
      <c r="AB1878">
        <v>2.4381678392346701E-2</v>
      </c>
      <c r="AC1878">
        <v>4.6903622822793402E-2</v>
      </c>
      <c r="AD1878">
        <v>7.1285301215140207E-2</v>
      </c>
      <c r="AE1878">
        <v>0</v>
      </c>
      <c r="AF1878">
        <v>0</v>
      </c>
      <c r="AG1878">
        <v>0</v>
      </c>
      <c r="AH1878">
        <v>0</v>
      </c>
      <c r="AI1878">
        <v>0</v>
      </c>
      <c r="AJ1878">
        <v>0</v>
      </c>
      <c r="AK1878">
        <v>0</v>
      </c>
      <c r="AL1878">
        <v>0</v>
      </c>
      <c r="AM1878">
        <v>0</v>
      </c>
      <c r="AN1878">
        <v>0</v>
      </c>
      <c r="AO1878">
        <v>0</v>
      </c>
      <c r="AP1878">
        <v>0</v>
      </c>
      <c r="AQ1878">
        <v>0</v>
      </c>
      <c r="AR1878">
        <v>0</v>
      </c>
      <c r="AS1878">
        <v>0</v>
      </c>
      <c r="AT1878">
        <v>0</v>
      </c>
      <c r="AU1878">
        <v>0</v>
      </c>
      <c r="AV1878">
        <v>0</v>
      </c>
      <c r="AW1878">
        <v>0</v>
      </c>
      <c r="AX1878">
        <v>0</v>
      </c>
      <c r="AY1878">
        <v>0</v>
      </c>
      <c r="AZ1878">
        <v>0</v>
      </c>
      <c r="BA1878">
        <v>0</v>
      </c>
      <c r="BB1878">
        <v>0</v>
      </c>
      <c r="BC1878">
        <v>0</v>
      </c>
      <c r="BD1878">
        <v>0</v>
      </c>
      <c r="BE1878">
        <v>0</v>
      </c>
      <c r="BF1878">
        <v>0</v>
      </c>
      <c r="BG1878">
        <v>0</v>
      </c>
      <c r="BH1878">
        <v>0</v>
      </c>
      <c r="BI1878">
        <v>0</v>
      </c>
      <c r="BJ1878">
        <v>0</v>
      </c>
      <c r="BK1878">
        <v>0</v>
      </c>
      <c r="BL1878">
        <v>0</v>
      </c>
      <c r="BM1878">
        <v>0</v>
      </c>
      <c r="BN1878">
        <v>0</v>
      </c>
      <c r="BO1878">
        <v>0</v>
      </c>
      <c r="BP1878">
        <v>0</v>
      </c>
    </row>
    <row r="1879" spans="1:68" x14ac:dyDescent="0.25">
      <c r="A1879" t="s">
        <v>6087</v>
      </c>
      <c r="B1879">
        <v>2036</v>
      </c>
      <c r="C1879" t="s">
        <v>6125</v>
      </c>
      <c r="D1879" t="s">
        <v>6089</v>
      </c>
      <c r="E1879" t="s">
        <v>6089</v>
      </c>
      <c r="F1879" t="s">
        <v>6090</v>
      </c>
      <c r="G1879">
        <v>336.29910455538601</v>
      </c>
      <c r="H1879">
        <v>3702652.5033419901</v>
      </c>
      <c r="I1879">
        <v>3702652.5033419901</v>
      </c>
      <c r="J1879">
        <v>0</v>
      </c>
      <c r="K1879">
        <v>538266.89478716801</v>
      </c>
      <c r="L1879">
        <v>0</v>
      </c>
      <c r="M1879">
        <v>5.6849190562150804</v>
      </c>
      <c r="N1879">
        <v>1.98882277283511</v>
      </c>
      <c r="O1879">
        <v>0.81712317844277904</v>
      </c>
      <c r="P1879">
        <v>8.4908650074929799</v>
      </c>
      <c r="Q1879">
        <v>2.9272221701074502E-2</v>
      </c>
      <c r="R1879">
        <v>1.3035667146951799E-3</v>
      </c>
      <c r="S1879">
        <v>0</v>
      </c>
      <c r="T1879">
        <v>3.0575788415769699E-2</v>
      </c>
      <c r="U1879">
        <v>1.2244427204344601E-2</v>
      </c>
      <c r="V1879">
        <v>6.5953719874805902E-2</v>
      </c>
      <c r="W1879">
        <v>0.10877393549492</v>
      </c>
      <c r="X1879">
        <v>3.0595781672837101E-2</v>
      </c>
      <c r="Y1879">
        <v>1.36250821704207E-3</v>
      </c>
      <c r="Z1879">
        <v>0</v>
      </c>
      <c r="AA1879">
        <v>3.1958289889879199E-2</v>
      </c>
      <c r="AB1879">
        <v>4.89777088173785E-2</v>
      </c>
      <c r="AC1879">
        <v>0.18843919964230199</v>
      </c>
      <c r="AD1879">
        <v>0.26937519834955997</v>
      </c>
      <c r="AE1879">
        <v>4615.6499983587501</v>
      </c>
      <c r="AF1879">
        <v>345.44232026010098</v>
      </c>
      <c r="AG1879">
        <v>0</v>
      </c>
      <c r="AH1879">
        <v>4961.0923186188502</v>
      </c>
      <c r="AI1879">
        <v>4.4621585592932002E-3</v>
      </c>
      <c r="AJ1879">
        <v>1.3956567221887E-3</v>
      </c>
      <c r="AK1879">
        <v>0</v>
      </c>
      <c r="AL1879">
        <v>5.8578152814819E-3</v>
      </c>
      <c r="AM1879">
        <v>0.72719753691478894</v>
      </c>
      <c r="AN1879">
        <v>5.4424578234614801E-2</v>
      </c>
      <c r="AO1879">
        <v>0</v>
      </c>
      <c r="AP1879">
        <v>0.78162211514940405</v>
      </c>
      <c r="AQ1879">
        <v>9.6069050160468406E-2</v>
      </c>
      <c r="AR1879">
        <v>3.0048106509235999E-2</v>
      </c>
      <c r="AS1879">
        <v>0</v>
      </c>
      <c r="AT1879">
        <v>0.12611715666970399</v>
      </c>
      <c r="AU1879">
        <v>0</v>
      </c>
      <c r="AV1879">
        <v>0</v>
      </c>
      <c r="AW1879">
        <v>0</v>
      </c>
      <c r="AX1879">
        <v>0.12611715666970399</v>
      </c>
      <c r="AY1879">
        <v>0.10936730070779099</v>
      </c>
      <c r="AZ1879">
        <v>3.4207481960175E-2</v>
      </c>
      <c r="BA1879">
        <v>0</v>
      </c>
      <c r="BB1879">
        <v>0.143574782667966</v>
      </c>
      <c r="BC1879">
        <v>0</v>
      </c>
      <c r="BD1879">
        <v>0</v>
      </c>
      <c r="BE1879">
        <v>0</v>
      </c>
      <c r="BF1879">
        <v>0.143574782667966</v>
      </c>
      <c r="BG1879">
        <v>0.33187116909874498</v>
      </c>
      <c r="BH1879">
        <v>1.13516090870816</v>
      </c>
      <c r="BI1879">
        <v>0</v>
      </c>
      <c r="BJ1879">
        <v>1.4670320778068999</v>
      </c>
      <c r="BK1879">
        <v>4.3707445375923699E-2</v>
      </c>
      <c r="BL1879">
        <v>3.2711322021100999E-3</v>
      </c>
      <c r="BM1879">
        <v>0</v>
      </c>
      <c r="BN1879">
        <v>4.6978577578033802E-2</v>
      </c>
      <c r="BO1879">
        <v>0.81632727147312301</v>
      </c>
      <c r="BP1879">
        <v>443.17241158238198</v>
      </c>
    </row>
    <row r="1880" spans="1:68" x14ac:dyDescent="0.25">
      <c r="A1880" t="s">
        <v>6087</v>
      </c>
      <c r="B1880">
        <v>2036</v>
      </c>
      <c r="C1880" t="s">
        <v>6125</v>
      </c>
      <c r="D1880" t="s">
        <v>6089</v>
      </c>
      <c r="E1880" t="s">
        <v>6089</v>
      </c>
      <c r="F1880" t="s">
        <v>6093</v>
      </c>
      <c r="G1880">
        <v>93.464255168989396</v>
      </c>
      <c r="H1880">
        <v>1215246.12604837</v>
      </c>
      <c r="I1880">
        <v>0</v>
      </c>
      <c r="J1880">
        <v>1215246.12604837</v>
      </c>
      <c r="K1880">
        <v>149595.148253277</v>
      </c>
      <c r="L1880">
        <v>1435084.8274476</v>
      </c>
      <c r="M1880">
        <v>0</v>
      </c>
      <c r="N1880">
        <v>0</v>
      </c>
      <c r="O1880">
        <v>0</v>
      </c>
      <c r="P1880">
        <v>0</v>
      </c>
      <c r="Q1880">
        <v>0</v>
      </c>
      <c r="R1880">
        <v>0</v>
      </c>
      <c r="S1880">
        <v>0</v>
      </c>
      <c r="T1880">
        <v>0</v>
      </c>
      <c r="U1880">
        <v>4.0187386508268204E-3</v>
      </c>
      <c r="V1880">
        <v>1.08233222674818E-2</v>
      </c>
      <c r="W1880">
        <v>1.4842060918308701E-2</v>
      </c>
      <c r="X1880">
        <v>0</v>
      </c>
      <c r="Y1880">
        <v>0</v>
      </c>
      <c r="Z1880">
        <v>0</v>
      </c>
      <c r="AA1880">
        <v>0</v>
      </c>
      <c r="AB1880">
        <v>1.6074954603307299E-2</v>
      </c>
      <c r="AC1880">
        <v>3.0923777907090999E-2</v>
      </c>
      <c r="AD1880">
        <v>4.6998732510398301E-2</v>
      </c>
      <c r="AE1880">
        <v>0</v>
      </c>
      <c r="AF1880">
        <v>0</v>
      </c>
      <c r="AG1880">
        <v>0</v>
      </c>
      <c r="AH1880">
        <v>0</v>
      </c>
      <c r="AI1880">
        <v>0</v>
      </c>
      <c r="AJ1880">
        <v>0</v>
      </c>
      <c r="AK1880">
        <v>0</v>
      </c>
      <c r="AL1880">
        <v>0</v>
      </c>
      <c r="AM1880">
        <v>0</v>
      </c>
      <c r="AN1880">
        <v>0</v>
      </c>
      <c r="AO1880">
        <v>0</v>
      </c>
      <c r="AP1880">
        <v>0</v>
      </c>
      <c r="AQ1880">
        <v>0</v>
      </c>
      <c r="AR1880">
        <v>0</v>
      </c>
      <c r="AS1880">
        <v>0</v>
      </c>
      <c r="AT1880">
        <v>0</v>
      </c>
      <c r="AU1880">
        <v>0</v>
      </c>
      <c r="AV1880">
        <v>0</v>
      </c>
      <c r="AW1880">
        <v>0</v>
      </c>
      <c r="AX1880">
        <v>0</v>
      </c>
      <c r="AY1880">
        <v>0</v>
      </c>
      <c r="AZ1880">
        <v>0</v>
      </c>
      <c r="BA1880">
        <v>0</v>
      </c>
      <c r="BB1880">
        <v>0</v>
      </c>
      <c r="BC1880">
        <v>0</v>
      </c>
      <c r="BD1880">
        <v>0</v>
      </c>
      <c r="BE1880">
        <v>0</v>
      </c>
      <c r="BF1880">
        <v>0</v>
      </c>
      <c r="BG1880">
        <v>0</v>
      </c>
      <c r="BH1880">
        <v>0</v>
      </c>
      <c r="BI1880">
        <v>0</v>
      </c>
      <c r="BJ1880">
        <v>0</v>
      </c>
      <c r="BK1880">
        <v>0</v>
      </c>
      <c r="BL1880">
        <v>0</v>
      </c>
      <c r="BM1880">
        <v>0</v>
      </c>
      <c r="BN1880">
        <v>0</v>
      </c>
      <c r="BO1880">
        <v>0</v>
      </c>
      <c r="BP1880">
        <v>0</v>
      </c>
    </row>
    <row r="1881" spans="1:68" x14ac:dyDescent="0.25">
      <c r="A1881" t="s">
        <v>6087</v>
      </c>
      <c r="B1881">
        <v>2036</v>
      </c>
      <c r="C1881" t="s">
        <v>6126</v>
      </c>
      <c r="D1881" t="s">
        <v>6089</v>
      </c>
      <c r="E1881" t="s">
        <v>6089</v>
      </c>
      <c r="F1881" t="s">
        <v>6090</v>
      </c>
      <c r="G1881">
        <v>625.61027495614303</v>
      </c>
      <c r="H1881">
        <v>8197682.0420958996</v>
      </c>
      <c r="I1881">
        <v>8197682.0420958996</v>
      </c>
      <c r="J1881">
        <v>0</v>
      </c>
      <c r="K1881">
        <v>1001326.7816838</v>
      </c>
      <c r="L1881">
        <v>0</v>
      </c>
      <c r="M1881">
        <v>10.2182430632118</v>
      </c>
      <c r="N1881">
        <v>3.5249049155283001</v>
      </c>
      <c r="O1881">
        <v>1.5875916900737299</v>
      </c>
      <c r="P1881">
        <v>15.3307396688138</v>
      </c>
      <c r="Q1881">
        <v>5.7161444852890798E-2</v>
      </c>
      <c r="R1881">
        <v>2.0737201121630898E-3</v>
      </c>
      <c r="S1881">
        <v>0</v>
      </c>
      <c r="T1881">
        <v>5.9235164965053898E-2</v>
      </c>
      <c r="U1881">
        <v>2.7109192914595098E-2</v>
      </c>
      <c r="V1881">
        <v>0.146021703235482</v>
      </c>
      <c r="W1881">
        <v>0.232366061115131</v>
      </c>
      <c r="X1881">
        <v>5.9746031738983699E-2</v>
      </c>
      <c r="Y1881">
        <v>2.1674845336383999E-3</v>
      </c>
      <c r="Z1881">
        <v>0</v>
      </c>
      <c r="AA1881">
        <v>6.19135162726221E-2</v>
      </c>
      <c r="AB1881">
        <v>0.10843677165838</v>
      </c>
      <c r="AC1881">
        <v>0.41720486638709298</v>
      </c>
      <c r="AD1881">
        <v>0.58755515431809502</v>
      </c>
      <c r="AE1881">
        <v>10106.9501091947</v>
      </c>
      <c r="AF1881">
        <v>628.77684017991703</v>
      </c>
      <c r="AG1881">
        <v>0</v>
      </c>
      <c r="AH1881">
        <v>10735.726949374601</v>
      </c>
      <c r="AI1881">
        <v>8.7475529290983595E-3</v>
      </c>
      <c r="AJ1881">
        <v>2.6067798694598002E-3</v>
      </c>
      <c r="AK1881">
        <v>0</v>
      </c>
      <c r="AL1881">
        <v>1.13543327985581E-2</v>
      </c>
      <c r="AM1881">
        <v>1.59235410564936</v>
      </c>
      <c r="AN1881">
        <v>9.9064047232889904E-2</v>
      </c>
      <c r="AO1881">
        <v>0</v>
      </c>
      <c r="AP1881">
        <v>1.6914181528822501</v>
      </c>
      <c r="AQ1881">
        <v>0.18833241579385099</v>
      </c>
      <c r="AR1881">
        <v>5.6123255753623702E-2</v>
      </c>
      <c r="AS1881">
        <v>0</v>
      </c>
      <c r="AT1881">
        <v>0.244455671547475</v>
      </c>
      <c r="AU1881">
        <v>0</v>
      </c>
      <c r="AV1881">
        <v>0</v>
      </c>
      <c r="AW1881">
        <v>0</v>
      </c>
      <c r="AX1881">
        <v>0.244455671547475</v>
      </c>
      <c r="AY1881">
        <v>0.21440211927510699</v>
      </c>
      <c r="AZ1881">
        <v>6.3892054500946996E-2</v>
      </c>
      <c r="BA1881">
        <v>0</v>
      </c>
      <c r="BB1881">
        <v>0.27829417377605398</v>
      </c>
      <c r="BC1881">
        <v>0</v>
      </c>
      <c r="BD1881">
        <v>0</v>
      </c>
      <c r="BE1881">
        <v>0</v>
      </c>
      <c r="BF1881">
        <v>0.27829417377605398</v>
      </c>
      <c r="BG1881">
        <v>0.67257812259807004</v>
      </c>
      <c r="BH1881">
        <v>2.1612130685467701</v>
      </c>
      <c r="BI1881">
        <v>0</v>
      </c>
      <c r="BJ1881">
        <v>2.8337911911448401</v>
      </c>
      <c r="BK1881">
        <v>9.5706773687756597E-2</v>
      </c>
      <c r="BL1881">
        <v>5.95414067478728E-3</v>
      </c>
      <c r="BM1881">
        <v>0</v>
      </c>
      <c r="BN1881">
        <v>0.101660914362543</v>
      </c>
      <c r="BO1881">
        <v>1.8380562915963099</v>
      </c>
      <c r="BP1881">
        <v>959.01823563905702</v>
      </c>
    </row>
    <row r="1882" spans="1:68" x14ac:dyDescent="0.25">
      <c r="A1882" t="s">
        <v>6087</v>
      </c>
      <c r="B1882">
        <v>2036</v>
      </c>
      <c r="C1882" t="s">
        <v>6126</v>
      </c>
      <c r="D1882" t="s">
        <v>6089</v>
      </c>
      <c r="E1882" t="s">
        <v>6089</v>
      </c>
      <c r="F1882" t="s">
        <v>6093</v>
      </c>
      <c r="G1882">
        <v>158.060337813865</v>
      </c>
      <c r="H1882">
        <v>2740902.0433397102</v>
      </c>
      <c r="I1882">
        <v>0</v>
      </c>
      <c r="J1882">
        <v>2740902.0433397102</v>
      </c>
      <c r="K1882">
        <v>252985.05429135999</v>
      </c>
      <c r="L1882">
        <v>3236732.7503501899</v>
      </c>
      <c r="M1882">
        <v>0</v>
      </c>
      <c r="N1882">
        <v>0</v>
      </c>
      <c r="O1882">
        <v>0</v>
      </c>
      <c r="P1882">
        <v>0</v>
      </c>
      <c r="Q1882">
        <v>0</v>
      </c>
      <c r="R1882">
        <v>0</v>
      </c>
      <c r="S1882">
        <v>0</v>
      </c>
      <c r="T1882">
        <v>0</v>
      </c>
      <c r="U1882">
        <v>9.0639819733612393E-3</v>
      </c>
      <c r="V1882">
        <v>2.4411241050509899E-2</v>
      </c>
      <c r="W1882">
        <v>3.3475223023871202E-2</v>
      </c>
      <c r="X1882">
        <v>0</v>
      </c>
      <c r="Y1882">
        <v>0</v>
      </c>
      <c r="Z1882">
        <v>0</v>
      </c>
      <c r="AA1882">
        <v>0</v>
      </c>
      <c r="AB1882">
        <v>3.6255927893444902E-2</v>
      </c>
      <c r="AC1882">
        <v>6.9746403001457097E-2</v>
      </c>
      <c r="AD1882">
        <v>0.10600233089490201</v>
      </c>
      <c r="AE1882">
        <v>0</v>
      </c>
      <c r="AF1882">
        <v>0</v>
      </c>
      <c r="AG1882">
        <v>0</v>
      </c>
      <c r="AH1882">
        <v>0</v>
      </c>
      <c r="AI1882">
        <v>0</v>
      </c>
      <c r="AJ1882">
        <v>0</v>
      </c>
      <c r="AK1882">
        <v>0</v>
      </c>
      <c r="AL1882">
        <v>0</v>
      </c>
      <c r="AM1882">
        <v>0</v>
      </c>
      <c r="AN1882">
        <v>0</v>
      </c>
      <c r="AO1882">
        <v>0</v>
      </c>
      <c r="AP1882">
        <v>0</v>
      </c>
      <c r="AQ1882">
        <v>0</v>
      </c>
      <c r="AR1882">
        <v>0</v>
      </c>
      <c r="AS1882">
        <v>0</v>
      </c>
      <c r="AT1882">
        <v>0</v>
      </c>
      <c r="AU1882">
        <v>0</v>
      </c>
      <c r="AV1882">
        <v>0</v>
      </c>
      <c r="AW1882">
        <v>0</v>
      </c>
      <c r="AX1882">
        <v>0</v>
      </c>
      <c r="AY1882">
        <v>0</v>
      </c>
      <c r="AZ1882">
        <v>0</v>
      </c>
      <c r="BA1882">
        <v>0</v>
      </c>
      <c r="BB1882">
        <v>0</v>
      </c>
      <c r="BC1882">
        <v>0</v>
      </c>
      <c r="BD1882">
        <v>0</v>
      </c>
      <c r="BE1882">
        <v>0</v>
      </c>
      <c r="BF1882">
        <v>0</v>
      </c>
      <c r="BG1882">
        <v>0</v>
      </c>
      <c r="BH1882">
        <v>0</v>
      </c>
      <c r="BI1882">
        <v>0</v>
      </c>
      <c r="BJ1882">
        <v>0</v>
      </c>
      <c r="BK1882">
        <v>0</v>
      </c>
      <c r="BL1882">
        <v>0</v>
      </c>
      <c r="BM1882">
        <v>0</v>
      </c>
      <c r="BN1882">
        <v>0</v>
      </c>
      <c r="BO1882">
        <v>0</v>
      </c>
      <c r="BP1882">
        <v>0</v>
      </c>
    </row>
    <row r="1883" spans="1:68" x14ac:dyDescent="0.25">
      <c r="A1883" t="s">
        <v>6087</v>
      </c>
      <c r="B1883">
        <v>2036</v>
      </c>
      <c r="C1883" t="s">
        <v>6127</v>
      </c>
      <c r="D1883" t="s">
        <v>6089</v>
      </c>
      <c r="E1883" t="s">
        <v>6089</v>
      </c>
      <c r="F1883" t="s">
        <v>6090</v>
      </c>
      <c r="G1883">
        <v>133.53398842659101</v>
      </c>
      <c r="H1883">
        <v>1643135.3182067799</v>
      </c>
      <c r="I1883">
        <v>1643135.3182067799</v>
      </c>
      <c r="J1883">
        <v>0</v>
      </c>
      <c r="K1883">
        <v>533281.33618043701</v>
      </c>
      <c r="L1883">
        <v>0</v>
      </c>
      <c r="M1883">
        <v>0.39854014538002103</v>
      </c>
      <c r="N1883">
        <v>0.210900240201147</v>
      </c>
      <c r="O1883">
        <v>0.54526108857478806</v>
      </c>
      <c r="P1883">
        <v>1.15470147415595</v>
      </c>
      <c r="Q1883">
        <v>4.1552317089674296E-3</v>
      </c>
      <c r="R1883">
        <v>8.6070075837161699E-5</v>
      </c>
      <c r="S1883">
        <v>0</v>
      </c>
      <c r="T1883">
        <v>4.2413017848046001E-3</v>
      </c>
      <c r="U1883">
        <v>5.4337399398274502E-3</v>
      </c>
      <c r="V1883">
        <v>2.8842004765789801E-2</v>
      </c>
      <c r="W1883">
        <v>3.8517046490421897E-2</v>
      </c>
      <c r="X1883">
        <v>4.3431128482793197E-3</v>
      </c>
      <c r="Y1883">
        <v>8.9961782736213195E-5</v>
      </c>
      <c r="Z1883">
        <v>0</v>
      </c>
      <c r="AA1883">
        <v>4.4330746310155301E-3</v>
      </c>
      <c r="AB1883">
        <v>2.1734959759309801E-2</v>
      </c>
      <c r="AC1883">
        <v>8.2405727902256601E-2</v>
      </c>
      <c r="AD1883">
        <v>0.108573762292582</v>
      </c>
      <c r="AE1883">
        <v>1889.7650696954599</v>
      </c>
      <c r="AF1883">
        <v>66.649498331459796</v>
      </c>
      <c r="AG1883">
        <v>0</v>
      </c>
      <c r="AH1883">
        <v>1956.4145680269201</v>
      </c>
      <c r="AI1883">
        <v>4.4024879703570303E-4</v>
      </c>
      <c r="AJ1883">
        <v>2.8925072219887699E-4</v>
      </c>
      <c r="AK1883">
        <v>0</v>
      </c>
      <c r="AL1883">
        <v>7.2949951923458099E-4</v>
      </c>
      <c r="AM1883">
        <v>0.297733256316835</v>
      </c>
      <c r="AN1883">
        <v>1.05006556044063E-2</v>
      </c>
      <c r="AO1883">
        <v>0</v>
      </c>
      <c r="AP1883">
        <v>0.308233911921241</v>
      </c>
      <c r="AQ1883">
        <v>9.47843587436485E-3</v>
      </c>
      <c r="AR1883">
        <v>6.2274887300905798E-3</v>
      </c>
      <c r="AS1883">
        <v>0</v>
      </c>
      <c r="AT1883">
        <v>1.5705924604455399E-2</v>
      </c>
      <c r="AU1883">
        <v>0</v>
      </c>
      <c r="AV1883">
        <v>0</v>
      </c>
      <c r="AW1883">
        <v>0</v>
      </c>
      <c r="AX1883">
        <v>1.5705924604455399E-2</v>
      </c>
      <c r="AY1883">
        <v>1.07904777322108E-2</v>
      </c>
      <c r="AZ1883">
        <v>7.0895218747406702E-3</v>
      </c>
      <c r="BA1883">
        <v>0</v>
      </c>
      <c r="BB1883">
        <v>1.78799996069515E-2</v>
      </c>
      <c r="BC1883">
        <v>0</v>
      </c>
      <c r="BD1883">
        <v>0</v>
      </c>
      <c r="BE1883">
        <v>0</v>
      </c>
      <c r="BF1883">
        <v>1.78799996069515E-2</v>
      </c>
      <c r="BG1883">
        <v>6.6281714737717101E-2</v>
      </c>
      <c r="BH1883">
        <v>0.26360051989697503</v>
      </c>
      <c r="BI1883">
        <v>0</v>
      </c>
      <c r="BJ1883">
        <v>0.32988223463469202</v>
      </c>
      <c r="BK1883">
        <v>1.7894945151043298E-2</v>
      </c>
      <c r="BL1883">
        <v>6.3113089352330595E-4</v>
      </c>
      <c r="BM1883">
        <v>0</v>
      </c>
      <c r="BN1883">
        <v>1.8526076044566599E-2</v>
      </c>
      <c r="BO1883">
        <v>0.39847414805744402</v>
      </c>
      <c r="BP1883">
        <v>174.76573836641899</v>
      </c>
    </row>
    <row r="1884" spans="1:68" x14ac:dyDescent="0.25">
      <c r="A1884" t="s">
        <v>6087</v>
      </c>
      <c r="B1884">
        <v>2036</v>
      </c>
      <c r="C1884" t="s">
        <v>6127</v>
      </c>
      <c r="D1884" t="s">
        <v>6089</v>
      </c>
      <c r="E1884" t="s">
        <v>6089</v>
      </c>
      <c r="F1884" t="s">
        <v>6093</v>
      </c>
      <c r="G1884">
        <v>83.185052677958197</v>
      </c>
      <c r="H1884">
        <v>1103189.96760288</v>
      </c>
      <c r="I1884">
        <v>0</v>
      </c>
      <c r="J1884">
        <v>1103189.96760288</v>
      </c>
      <c r="K1884">
        <v>332207.82637469401</v>
      </c>
      <c r="L1884">
        <v>1235642.69255832</v>
      </c>
      <c r="M1884">
        <v>0</v>
      </c>
      <c r="N1884">
        <v>0</v>
      </c>
      <c r="O1884">
        <v>0</v>
      </c>
      <c r="P1884">
        <v>0</v>
      </c>
      <c r="Q1884">
        <v>0</v>
      </c>
      <c r="R1884">
        <v>0</v>
      </c>
      <c r="S1884">
        <v>0</v>
      </c>
      <c r="T1884">
        <v>0</v>
      </c>
      <c r="U1884">
        <v>3.6481763381014201E-3</v>
      </c>
      <c r="V1884">
        <v>9.6821637118415706E-3</v>
      </c>
      <c r="W1884">
        <v>1.3330340049943001E-2</v>
      </c>
      <c r="X1884">
        <v>0</v>
      </c>
      <c r="Y1884">
        <v>0</v>
      </c>
      <c r="Z1884">
        <v>0</v>
      </c>
      <c r="AA1884">
        <v>0</v>
      </c>
      <c r="AB1884">
        <v>1.4592705352405699E-2</v>
      </c>
      <c r="AC1884">
        <v>2.76633248909759E-2</v>
      </c>
      <c r="AD1884">
        <v>4.22560302433816E-2</v>
      </c>
      <c r="AE1884">
        <v>0</v>
      </c>
      <c r="AF1884">
        <v>0</v>
      </c>
      <c r="AG1884">
        <v>0</v>
      </c>
      <c r="AH1884">
        <v>0</v>
      </c>
      <c r="AI1884">
        <v>0</v>
      </c>
      <c r="AJ1884">
        <v>0</v>
      </c>
      <c r="AK1884">
        <v>0</v>
      </c>
      <c r="AL1884">
        <v>0</v>
      </c>
      <c r="AM1884">
        <v>0</v>
      </c>
      <c r="AN1884">
        <v>0</v>
      </c>
      <c r="AO1884">
        <v>0</v>
      </c>
      <c r="AP1884">
        <v>0</v>
      </c>
      <c r="AQ1884">
        <v>0</v>
      </c>
      <c r="AR1884">
        <v>0</v>
      </c>
      <c r="AS1884">
        <v>0</v>
      </c>
      <c r="AT1884">
        <v>0</v>
      </c>
      <c r="AU1884">
        <v>0</v>
      </c>
      <c r="AV1884">
        <v>0</v>
      </c>
      <c r="AW1884">
        <v>0</v>
      </c>
      <c r="AX1884">
        <v>0</v>
      </c>
      <c r="AY1884">
        <v>0</v>
      </c>
      <c r="AZ1884">
        <v>0</v>
      </c>
      <c r="BA1884">
        <v>0</v>
      </c>
      <c r="BB1884">
        <v>0</v>
      </c>
      <c r="BC1884">
        <v>0</v>
      </c>
      <c r="BD1884">
        <v>0</v>
      </c>
      <c r="BE1884">
        <v>0</v>
      </c>
      <c r="BF1884">
        <v>0</v>
      </c>
      <c r="BG1884">
        <v>0</v>
      </c>
      <c r="BH1884">
        <v>0</v>
      </c>
      <c r="BI1884">
        <v>0</v>
      </c>
      <c r="BJ1884">
        <v>0</v>
      </c>
      <c r="BK1884">
        <v>0</v>
      </c>
      <c r="BL1884">
        <v>0</v>
      </c>
      <c r="BM1884">
        <v>0</v>
      </c>
      <c r="BN1884">
        <v>0</v>
      </c>
      <c r="BO1884">
        <v>0</v>
      </c>
      <c r="BP1884">
        <v>0</v>
      </c>
    </row>
    <row r="1885" spans="1:68" x14ac:dyDescent="0.25">
      <c r="A1885" t="s">
        <v>6087</v>
      </c>
      <c r="B1885">
        <v>2036</v>
      </c>
      <c r="C1885" t="s">
        <v>6128</v>
      </c>
      <c r="D1885" t="s">
        <v>6089</v>
      </c>
      <c r="E1885" t="s">
        <v>6089</v>
      </c>
      <c r="F1885" t="s">
        <v>6090</v>
      </c>
      <c r="G1885">
        <v>32.0262659194224</v>
      </c>
      <c r="H1885">
        <v>394764.13278969802</v>
      </c>
      <c r="I1885">
        <v>394764.13278969802</v>
      </c>
      <c r="J1885">
        <v>0</v>
      </c>
      <c r="K1885">
        <v>127900.095575805</v>
      </c>
      <c r="L1885">
        <v>0</v>
      </c>
      <c r="M1885">
        <v>9.28381394153273E-2</v>
      </c>
      <c r="N1885">
        <v>5.03983584646178E-2</v>
      </c>
      <c r="O1885">
        <v>0.13043474187607301</v>
      </c>
      <c r="P1885">
        <v>0.27367123975601798</v>
      </c>
      <c r="Q1885">
        <v>9.833555733924069E-4</v>
      </c>
      <c r="R1885">
        <v>2.0642708039692299E-5</v>
      </c>
      <c r="S1885">
        <v>0</v>
      </c>
      <c r="T1885">
        <v>1.00399828143209E-3</v>
      </c>
      <c r="U1885">
        <v>1.3054589061427401E-3</v>
      </c>
      <c r="V1885">
        <v>6.9293069615892098E-3</v>
      </c>
      <c r="W1885">
        <v>9.2387641491640492E-3</v>
      </c>
      <c r="X1885">
        <v>1.0278185488454799E-3</v>
      </c>
      <c r="Y1885">
        <v>2.15760796965869E-5</v>
      </c>
      <c r="Z1885">
        <v>0</v>
      </c>
      <c r="AA1885">
        <v>1.0493946285420599E-3</v>
      </c>
      <c r="AB1885">
        <v>5.2218356245709602E-3</v>
      </c>
      <c r="AC1885">
        <v>1.97980198902548E-2</v>
      </c>
      <c r="AD1885">
        <v>2.60692501433679E-2</v>
      </c>
      <c r="AE1885">
        <v>453.49714151903601</v>
      </c>
      <c r="AF1885">
        <v>15.965764864490801</v>
      </c>
      <c r="AG1885">
        <v>0</v>
      </c>
      <c r="AH1885">
        <v>469.46290638352701</v>
      </c>
      <c r="AI1885">
        <v>1.0528160647815099E-4</v>
      </c>
      <c r="AJ1885">
        <v>6.9367109092952501E-5</v>
      </c>
      <c r="AK1885">
        <v>0</v>
      </c>
      <c r="AL1885">
        <v>1.7464871557110401E-4</v>
      </c>
      <c r="AM1885">
        <v>7.1448659328113201E-2</v>
      </c>
      <c r="AN1885">
        <v>2.5154127562849898E-3</v>
      </c>
      <c r="AO1885">
        <v>0</v>
      </c>
      <c r="AP1885">
        <v>7.3964072084398202E-2</v>
      </c>
      <c r="AQ1885">
        <v>2.2666841169638602E-3</v>
      </c>
      <c r="AR1885">
        <v>1.49345483679833E-3</v>
      </c>
      <c r="AS1885">
        <v>0</v>
      </c>
      <c r="AT1885">
        <v>3.7601389537622E-3</v>
      </c>
      <c r="AU1885">
        <v>0</v>
      </c>
      <c r="AV1885">
        <v>0</v>
      </c>
      <c r="AW1885">
        <v>0</v>
      </c>
      <c r="AX1885">
        <v>3.7601389537622E-3</v>
      </c>
      <c r="AY1885">
        <v>2.58044732424731E-3</v>
      </c>
      <c r="AZ1885">
        <v>1.70018464798812E-3</v>
      </c>
      <c r="BA1885">
        <v>0</v>
      </c>
      <c r="BB1885">
        <v>4.2806319722354397E-3</v>
      </c>
      <c r="BC1885">
        <v>0</v>
      </c>
      <c r="BD1885">
        <v>0</v>
      </c>
      <c r="BE1885">
        <v>0</v>
      </c>
      <c r="BF1885">
        <v>4.2806319722354397E-3</v>
      </c>
      <c r="BG1885">
        <v>1.59305711877601E-2</v>
      </c>
      <c r="BH1885">
        <v>6.3228887307345105E-2</v>
      </c>
      <c r="BI1885">
        <v>0</v>
      </c>
      <c r="BJ1885">
        <v>7.9159458495105195E-2</v>
      </c>
      <c r="BK1885">
        <v>4.2943467438235003E-3</v>
      </c>
      <c r="BL1885">
        <v>1.51186245912863E-4</v>
      </c>
      <c r="BM1885">
        <v>0</v>
      </c>
      <c r="BN1885">
        <v>4.44553298973636E-3</v>
      </c>
      <c r="BO1885">
        <v>9.5733625681347995E-2</v>
      </c>
      <c r="BP1885">
        <v>41.936935458678001</v>
      </c>
    </row>
    <row r="1886" spans="1:68" x14ac:dyDescent="0.25">
      <c r="A1886" t="s">
        <v>6087</v>
      </c>
      <c r="B1886">
        <v>2036</v>
      </c>
      <c r="C1886" t="s">
        <v>6128</v>
      </c>
      <c r="D1886" t="s">
        <v>6089</v>
      </c>
      <c r="E1886" t="s">
        <v>6089</v>
      </c>
      <c r="F1886" t="s">
        <v>6093</v>
      </c>
      <c r="G1886">
        <v>19.957307160048501</v>
      </c>
      <c r="H1886">
        <v>264642.14018535998</v>
      </c>
      <c r="I1886">
        <v>0</v>
      </c>
      <c r="J1886">
        <v>264642.14018535998</v>
      </c>
      <c r="K1886">
        <v>79701.501874369904</v>
      </c>
      <c r="L1886">
        <v>296415.97210458497</v>
      </c>
      <c r="M1886">
        <v>0</v>
      </c>
      <c r="N1886">
        <v>0</v>
      </c>
      <c r="O1886">
        <v>0</v>
      </c>
      <c r="P1886">
        <v>0</v>
      </c>
      <c r="Q1886">
        <v>0</v>
      </c>
      <c r="R1886">
        <v>0</v>
      </c>
      <c r="S1886">
        <v>0</v>
      </c>
      <c r="T1886">
        <v>0</v>
      </c>
      <c r="U1886">
        <v>8.7515407340641002E-4</v>
      </c>
      <c r="V1886">
        <v>2.32263581212074E-3</v>
      </c>
      <c r="W1886">
        <v>3.1977898855271498E-3</v>
      </c>
      <c r="X1886">
        <v>0</v>
      </c>
      <c r="Y1886">
        <v>0</v>
      </c>
      <c r="Z1886">
        <v>0</v>
      </c>
      <c r="AA1886">
        <v>0</v>
      </c>
      <c r="AB1886">
        <v>3.5006162936256401E-3</v>
      </c>
      <c r="AC1886">
        <v>6.6361023203449698E-3</v>
      </c>
      <c r="AD1886">
        <v>1.0136718613970599E-2</v>
      </c>
      <c r="AE1886">
        <v>0</v>
      </c>
      <c r="AF1886">
        <v>0</v>
      </c>
      <c r="AG1886">
        <v>0</v>
      </c>
      <c r="AH1886">
        <v>0</v>
      </c>
      <c r="AI1886">
        <v>0</v>
      </c>
      <c r="AJ1886">
        <v>0</v>
      </c>
      <c r="AK1886">
        <v>0</v>
      </c>
      <c r="AL1886">
        <v>0</v>
      </c>
      <c r="AM1886">
        <v>0</v>
      </c>
      <c r="AN1886">
        <v>0</v>
      </c>
      <c r="AO1886">
        <v>0</v>
      </c>
      <c r="AP1886">
        <v>0</v>
      </c>
      <c r="AQ1886">
        <v>0</v>
      </c>
      <c r="AR1886">
        <v>0</v>
      </c>
      <c r="AS1886">
        <v>0</v>
      </c>
      <c r="AT1886">
        <v>0</v>
      </c>
      <c r="AU1886">
        <v>0</v>
      </c>
      <c r="AV1886">
        <v>0</v>
      </c>
      <c r="AW1886">
        <v>0</v>
      </c>
      <c r="AX1886">
        <v>0</v>
      </c>
      <c r="AY1886">
        <v>0</v>
      </c>
      <c r="AZ1886">
        <v>0</v>
      </c>
      <c r="BA1886">
        <v>0</v>
      </c>
      <c r="BB1886">
        <v>0</v>
      </c>
      <c r="BC1886">
        <v>0</v>
      </c>
      <c r="BD1886">
        <v>0</v>
      </c>
      <c r="BE1886">
        <v>0</v>
      </c>
      <c r="BF1886">
        <v>0</v>
      </c>
      <c r="BG1886">
        <v>0</v>
      </c>
      <c r="BH1886">
        <v>0</v>
      </c>
      <c r="BI1886">
        <v>0</v>
      </c>
      <c r="BJ1886">
        <v>0</v>
      </c>
      <c r="BK1886">
        <v>0</v>
      </c>
      <c r="BL1886">
        <v>0</v>
      </c>
      <c r="BM1886">
        <v>0</v>
      </c>
      <c r="BN1886">
        <v>0</v>
      </c>
      <c r="BO1886">
        <v>0</v>
      </c>
      <c r="BP1886">
        <v>0</v>
      </c>
    </row>
    <row r="1887" spans="1:68" x14ac:dyDescent="0.25">
      <c r="A1887" t="s">
        <v>6087</v>
      </c>
      <c r="B1887">
        <v>2036</v>
      </c>
      <c r="C1887" t="s">
        <v>6129</v>
      </c>
      <c r="D1887" t="s">
        <v>6089</v>
      </c>
      <c r="E1887" t="s">
        <v>6089</v>
      </c>
      <c r="F1887" t="s">
        <v>6090</v>
      </c>
      <c r="G1887">
        <v>30.9319344983288</v>
      </c>
      <c r="H1887">
        <v>456816.92083220801</v>
      </c>
      <c r="I1887">
        <v>456816.92083220801</v>
      </c>
      <c r="J1887">
        <v>0</v>
      </c>
      <c r="K1887">
        <v>123529.773612526</v>
      </c>
      <c r="L1887">
        <v>0</v>
      </c>
      <c r="M1887">
        <v>0.104842653983011</v>
      </c>
      <c r="N1887">
        <v>4.8743789327856397E-2</v>
      </c>
      <c r="O1887">
        <v>0.12584023599855301</v>
      </c>
      <c r="P1887">
        <v>0.279426679309421</v>
      </c>
      <c r="Q1887">
        <v>1.1312234765532901E-3</v>
      </c>
      <c r="R1887">
        <v>1.99373506283371E-5</v>
      </c>
      <c r="S1887">
        <v>0</v>
      </c>
      <c r="T1887">
        <v>1.1511608271816301E-3</v>
      </c>
      <c r="U1887">
        <v>1.5106633765403501E-3</v>
      </c>
      <c r="V1887">
        <v>8.0185214581808793E-3</v>
      </c>
      <c r="W1887">
        <v>1.0680345661902801E-2</v>
      </c>
      <c r="X1887">
        <v>1.1823723824332E-3</v>
      </c>
      <c r="Y1887">
        <v>2.0838829153067399E-5</v>
      </c>
      <c r="Z1887">
        <v>0</v>
      </c>
      <c r="AA1887">
        <v>1.20321121158627E-3</v>
      </c>
      <c r="AB1887">
        <v>6.0426535061614004E-3</v>
      </c>
      <c r="AC1887">
        <v>2.2910061309088198E-2</v>
      </c>
      <c r="AD1887">
        <v>3.0155926026835901E-2</v>
      </c>
      <c r="AE1887">
        <v>524.43629875930901</v>
      </c>
      <c r="AF1887">
        <v>15.433171608732</v>
      </c>
      <c r="AG1887">
        <v>0</v>
      </c>
      <c r="AH1887">
        <v>539.86947036804099</v>
      </c>
      <c r="AI1887">
        <v>1.20405577193841E-4</v>
      </c>
      <c r="AJ1887">
        <v>6.6993620664556304E-5</v>
      </c>
      <c r="AK1887">
        <v>0</v>
      </c>
      <c r="AL1887">
        <v>1.87399197858398E-4</v>
      </c>
      <c r="AM1887">
        <v>8.2625152440520003E-2</v>
      </c>
      <c r="AN1887">
        <v>2.4315024719473799E-3</v>
      </c>
      <c r="AO1887">
        <v>0</v>
      </c>
      <c r="AP1887">
        <v>8.5056654912467403E-2</v>
      </c>
      <c r="AQ1887">
        <v>2.5922990591503198E-3</v>
      </c>
      <c r="AR1887">
        <v>1.44235428179721E-3</v>
      </c>
      <c r="AS1887">
        <v>0</v>
      </c>
      <c r="AT1887">
        <v>4.0346533409475402E-3</v>
      </c>
      <c r="AU1887">
        <v>0</v>
      </c>
      <c r="AV1887">
        <v>0</v>
      </c>
      <c r="AW1887">
        <v>0</v>
      </c>
      <c r="AX1887">
        <v>4.0346533409475402E-3</v>
      </c>
      <c r="AY1887">
        <v>2.95113514969759E-3</v>
      </c>
      <c r="AZ1887">
        <v>1.6420105559594501E-3</v>
      </c>
      <c r="BA1887">
        <v>0</v>
      </c>
      <c r="BB1887">
        <v>4.5931457056570396E-3</v>
      </c>
      <c r="BC1887">
        <v>0</v>
      </c>
      <c r="BD1887">
        <v>0</v>
      </c>
      <c r="BE1887">
        <v>0</v>
      </c>
      <c r="BF1887">
        <v>4.5931457056570396E-3</v>
      </c>
      <c r="BG1887">
        <v>1.8284059582865199E-2</v>
      </c>
      <c r="BH1887">
        <v>6.10729288353812E-2</v>
      </c>
      <c r="BI1887">
        <v>0</v>
      </c>
      <c r="BJ1887">
        <v>7.9356988418246399E-2</v>
      </c>
      <c r="BK1887">
        <v>4.9660981420438502E-3</v>
      </c>
      <c r="BL1887">
        <v>1.4614290626580701E-4</v>
      </c>
      <c r="BM1887">
        <v>0</v>
      </c>
      <c r="BN1887">
        <v>5.1122410483096601E-3</v>
      </c>
      <c r="BO1887">
        <v>0.110781949197887</v>
      </c>
      <c r="BP1887">
        <v>48.226325929229198</v>
      </c>
    </row>
    <row r="1888" spans="1:68" x14ac:dyDescent="0.25">
      <c r="A1888" t="s">
        <v>6087</v>
      </c>
      <c r="B1888">
        <v>2036</v>
      </c>
      <c r="C1888" t="s">
        <v>6129</v>
      </c>
      <c r="D1888" t="s">
        <v>6089</v>
      </c>
      <c r="E1888" t="s">
        <v>6089</v>
      </c>
      <c r="F1888" t="s">
        <v>6093</v>
      </c>
      <c r="G1888">
        <v>19.472670057900199</v>
      </c>
      <c r="H1888">
        <v>343297.15080928401</v>
      </c>
      <c r="I1888">
        <v>0</v>
      </c>
      <c r="J1888">
        <v>343297.15080928401</v>
      </c>
      <c r="K1888">
        <v>77766.055143230493</v>
      </c>
      <c r="L1888">
        <v>384514.56977560301</v>
      </c>
      <c r="M1888">
        <v>0</v>
      </c>
      <c r="N1888">
        <v>0</v>
      </c>
      <c r="O1888">
        <v>0</v>
      </c>
      <c r="P1888">
        <v>0</v>
      </c>
      <c r="Q1888">
        <v>0</v>
      </c>
      <c r="R1888">
        <v>0</v>
      </c>
      <c r="S1888">
        <v>0</v>
      </c>
      <c r="T1888">
        <v>0</v>
      </c>
      <c r="U1888">
        <v>1.13526099701706E-3</v>
      </c>
      <c r="V1888">
        <v>3.0129527221559602E-3</v>
      </c>
      <c r="W1888">
        <v>4.1482137191730202E-3</v>
      </c>
      <c r="X1888">
        <v>0</v>
      </c>
      <c r="Y1888">
        <v>0</v>
      </c>
      <c r="Z1888">
        <v>0</v>
      </c>
      <c r="AA1888">
        <v>0</v>
      </c>
      <c r="AB1888">
        <v>4.5410439880682399E-3</v>
      </c>
      <c r="AC1888">
        <v>8.6084363490170294E-3</v>
      </c>
      <c r="AD1888">
        <v>1.31494803370852E-2</v>
      </c>
      <c r="AE1888">
        <v>0</v>
      </c>
      <c r="AF1888">
        <v>0</v>
      </c>
      <c r="AG1888">
        <v>0</v>
      </c>
      <c r="AH1888">
        <v>0</v>
      </c>
      <c r="AI1888">
        <v>0</v>
      </c>
      <c r="AJ1888">
        <v>0</v>
      </c>
      <c r="AK1888">
        <v>0</v>
      </c>
      <c r="AL1888">
        <v>0</v>
      </c>
      <c r="AM1888">
        <v>0</v>
      </c>
      <c r="AN1888">
        <v>0</v>
      </c>
      <c r="AO1888">
        <v>0</v>
      </c>
      <c r="AP1888">
        <v>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v>0</v>
      </c>
      <c r="BJ1888">
        <v>0</v>
      </c>
      <c r="BK1888">
        <v>0</v>
      </c>
      <c r="BL1888">
        <v>0</v>
      </c>
      <c r="BM1888">
        <v>0</v>
      </c>
      <c r="BN1888">
        <v>0</v>
      </c>
      <c r="BO1888">
        <v>0</v>
      </c>
      <c r="BP1888">
        <v>0</v>
      </c>
    </row>
    <row r="1889" spans="1:68" x14ac:dyDescent="0.25">
      <c r="A1889" t="s">
        <v>6087</v>
      </c>
      <c r="B1889">
        <v>2036</v>
      </c>
      <c r="C1889" t="s">
        <v>6130</v>
      </c>
      <c r="D1889" t="s">
        <v>6089</v>
      </c>
      <c r="E1889" t="s">
        <v>6089</v>
      </c>
      <c r="F1889" t="s">
        <v>6092</v>
      </c>
      <c r="G1889">
        <v>2594.3290176875898</v>
      </c>
      <c r="H1889">
        <v>48494685.667881802</v>
      </c>
      <c r="I1889">
        <v>48494685.667881802</v>
      </c>
      <c r="J1889">
        <v>0</v>
      </c>
      <c r="K1889">
        <v>16973698.540387101</v>
      </c>
      <c r="L1889">
        <v>0</v>
      </c>
      <c r="M1889">
        <v>6.1656950964264201</v>
      </c>
      <c r="N1889">
        <v>6.34380921164093E-2</v>
      </c>
      <c r="O1889">
        <v>6.2487585475090697</v>
      </c>
      <c r="P1889">
        <v>12.4778917360519</v>
      </c>
      <c r="Q1889">
        <v>7.1895889358805004E-2</v>
      </c>
      <c r="R1889">
        <v>0</v>
      </c>
      <c r="S1889">
        <v>8.2956943759664396E-3</v>
      </c>
      <c r="T1889">
        <v>8.0191583734771393E-2</v>
      </c>
      <c r="U1889">
        <v>0.16036872160485</v>
      </c>
      <c r="V1889">
        <v>0.84282475174125404</v>
      </c>
      <c r="W1889">
        <v>1.0833850570808701</v>
      </c>
      <c r="X1889">
        <v>7.8193339521619998E-2</v>
      </c>
      <c r="Y1889">
        <v>0</v>
      </c>
      <c r="Z1889">
        <v>9.0223245402846694E-3</v>
      </c>
      <c r="AA1889">
        <v>8.7215664061904702E-2</v>
      </c>
      <c r="AB1889">
        <v>0.64147488641940098</v>
      </c>
      <c r="AC1889">
        <v>2.4080707192607198</v>
      </c>
      <c r="AD1889">
        <v>3.13676126974203</v>
      </c>
      <c r="AE1889">
        <v>86077.831529719697</v>
      </c>
      <c r="AF1889">
        <v>460.56570448239898</v>
      </c>
      <c r="AG1889">
        <v>741.42997861466097</v>
      </c>
      <c r="AH1889">
        <v>87279.827212816803</v>
      </c>
      <c r="AI1889">
        <v>0.232554902317471</v>
      </c>
      <c r="AJ1889">
        <v>0.25520562562516602</v>
      </c>
      <c r="AK1889">
        <v>0.73778167971708197</v>
      </c>
      <c r="AL1889">
        <v>1.22554220765972</v>
      </c>
      <c r="AM1889">
        <v>0.486427344905833</v>
      </c>
      <c r="AN1889">
        <v>5.9619453517931699E-3</v>
      </c>
      <c r="AO1889">
        <v>0.55896460813521398</v>
      </c>
      <c r="AP1889">
        <v>1.0513538983928401</v>
      </c>
      <c r="AQ1889">
        <v>0.95310240881196195</v>
      </c>
      <c r="AR1889">
        <v>0.94927401900339103</v>
      </c>
      <c r="AS1889">
        <v>3.6421659952728498</v>
      </c>
      <c r="AT1889">
        <v>5.5445424230882097</v>
      </c>
      <c r="AU1889">
        <v>1.8360773348294599</v>
      </c>
      <c r="AV1889">
        <v>0.34208695225738001</v>
      </c>
      <c r="AW1889">
        <v>3.45092235167587</v>
      </c>
      <c r="AX1889">
        <v>11.1736290618509</v>
      </c>
      <c r="AY1889">
        <v>1.3907647976095101</v>
      </c>
      <c r="AZ1889">
        <v>1.38517842018767</v>
      </c>
      <c r="BA1889">
        <v>3.9877133173622501</v>
      </c>
      <c r="BB1889">
        <v>6.7636565351594404</v>
      </c>
      <c r="BC1889">
        <v>1.8360773348294599</v>
      </c>
      <c r="BD1889">
        <v>0.34208695225723901</v>
      </c>
      <c r="BE1889">
        <v>3.4509223516744498</v>
      </c>
      <c r="BF1889">
        <v>12.3927431739206</v>
      </c>
      <c r="BG1889">
        <v>16.341807288901201</v>
      </c>
      <c r="BH1889">
        <v>13.554823533452801</v>
      </c>
      <c r="BI1889">
        <v>70.5750309432769</v>
      </c>
      <c r="BJ1889">
        <v>100.471661765631</v>
      </c>
      <c r="BK1889">
        <v>0.85096699866129999</v>
      </c>
      <c r="BL1889">
        <v>4.5531608808522996E-3</v>
      </c>
      <c r="BM1889">
        <v>7.32979017252998E-3</v>
      </c>
      <c r="BN1889">
        <v>0.86284994971468199</v>
      </c>
      <c r="BO1889">
        <v>2.4055301344870998</v>
      </c>
      <c r="BP1889">
        <v>9203.5487259820893</v>
      </c>
    </row>
    <row r="1890" spans="1:68" x14ac:dyDescent="0.25">
      <c r="A1890" t="s">
        <v>6087</v>
      </c>
      <c r="B1890">
        <v>2036</v>
      </c>
      <c r="C1890" t="s">
        <v>6130</v>
      </c>
      <c r="D1890" t="s">
        <v>6089</v>
      </c>
      <c r="E1890" t="s">
        <v>6089</v>
      </c>
      <c r="F1890" t="s">
        <v>6093</v>
      </c>
      <c r="G1890">
        <v>808.59878049822396</v>
      </c>
      <c r="H1890">
        <v>23453336.825753</v>
      </c>
      <c r="I1890">
        <v>0</v>
      </c>
      <c r="J1890">
        <v>23453336.825753</v>
      </c>
      <c r="K1890">
        <v>5290351.3188681696</v>
      </c>
      <c r="L1890">
        <v>27380056.634465799</v>
      </c>
      <c r="M1890">
        <v>0</v>
      </c>
      <c r="N1890">
        <v>0</v>
      </c>
      <c r="O1890">
        <v>0</v>
      </c>
      <c r="P1890">
        <v>0</v>
      </c>
      <c r="Q1890">
        <v>0</v>
      </c>
      <c r="R1890">
        <v>0</v>
      </c>
      <c r="S1890">
        <v>0</v>
      </c>
      <c r="T1890">
        <v>0</v>
      </c>
      <c r="U1890">
        <v>7.7558635390949801E-2</v>
      </c>
      <c r="V1890">
        <v>0.20380638120891101</v>
      </c>
      <c r="W1890">
        <v>0.28136501659986002</v>
      </c>
      <c r="X1890">
        <v>0</v>
      </c>
      <c r="Y1890">
        <v>0</v>
      </c>
      <c r="Z1890">
        <v>0</v>
      </c>
      <c r="AA1890">
        <v>0</v>
      </c>
      <c r="AB1890">
        <v>0.31023454156379898</v>
      </c>
      <c r="AC1890">
        <v>0.58230394631117399</v>
      </c>
      <c r="AD1890">
        <v>0.89253848787497403</v>
      </c>
      <c r="AE1890">
        <v>0</v>
      </c>
      <c r="AF1890">
        <v>0</v>
      </c>
      <c r="AG1890">
        <v>0</v>
      </c>
      <c r="AH1890">
        <v>0</v>
      </c>
      <c r="AI1890">
        <v>0</v>
      </c>
      <c r="AJ1890">
        <v>0</v>
      </c>
      <c r="AK1890">
        <v>0</v>
      </c>
      <c r="AL1890">
        <v>0</v>
      </c>
      <c r="AM1890">
        <v>0</v>
      </c>
      <c r="AN1890">
        <v>0</v>
      </c>
      <c r="AO1890">
        <v>0</v>
      </c>
      <c r="AP1890">
        <v>0</v>
      </c>
      <c r="AQ1890">
        <v>0</v>
      </c>
      <c r="AR1890">
        <v>0</v>
      </c>
      <c r="AS1890">
        <v>0</v>
      </c>
      <c r="AT1890">
        <v>0</v>
      </c>
      <c r="AU1890">
        <v>0</v>
      </c>
      <c r="AV1890">
        <v>0</v>
      </c>
      <c r="AW1890">
        <v>0</v>
      </c>
      <c r="AX1890">
        <v>0</v>
      </c>
      <c r="AY1890">
        <v>0</v>
      </c>
      <c r="AZ1890">
        <v>0</v>
      </c>
      <c r="BA1890">
        <v>0</v>
      </c>
      <c r="BB1890">
        <v>0</v>
      </c>
      <c r="BC1890">
        <v>0</v>
      </c>
      <c r="BD1890">
        <v>0</v>
      </c>
      <c r="BE1890">
        <v>0</v>
      </c>
      <c r="BF1890">
        <v>0</v>
      </c>
      <c r="BG1890">
        <v>0</v>
      </c>
      <c r="BH1890">
        <v>0</v>
      </c>
      <c r="BI1890">
        <v>0</v>
      </c>
      <c r="BJ1890">
        <v>0</v>
      </c>
      <c r="BK1890">
        <v>0</v>
      </c>
      <c r="BL1890">
        <v>0</v>
      </c>
      <c r="BM1890">
        <v>0</v>
      </c>
      <c r="BN1890">
        <v>0</v>
      </c>
      <c r="BO1890">
        <v>0</v>
      </c>
      <c r="BP1890">
        <v>0</v>
      </c>
    </row>
    <row r="1891" spans="1:68" x14ac:dyDescent="0.25">
      <c r="A1891" t="s">
        <v>6087</v>
      </c>
      <c r="B1891">
        <v>2036</v>
      </c>
      <c r="C1891" t="s">
        <v>6131</v>
      </c>
      <c r="D1891" t="s">
        <v>6089</v>
      </c>
      <c r="E1891" t="s">
        <v>6089</v>
      </c>
      <c r="F1891" t="s">
        <v>6090</v>
      </c>
      <c r="G1891">
        <v>2234.44711149967</v>
      </c>
      <c r="H1891">
        <v>145405019.495444</v>
      </c>
      <c r="I1891">
        <v>145405019.495444</v>
      </c>
      <c r="J1891">
        <v>0</v>
      </c>
      <c r="K1891">
        <v>16020449.522145901</v>
      </c>
      <c r="L1891">
        <v>0</v>
      </c>
      <c r="M1891">
        <v>198.43872935727799</v>
      </c>
      <c r="N1891">
        <v>63.5226328936714</v>
      </c>
      <c r="O1891">
        <v>29.389870266444099</v>
      </c>
      <c r="P1891">
        <v>291.35123251739299</v>
      </c>
      <c r="Q1891">
        <v>4.7026401570431497</v>
      </c>
      <c r="R1891">
        <v>3.2648774189615502E-2</v>
      </c>
      <c r="S1891">
        <v>0</v>
      </c>
      <c r="T1891">
        <v>4.7352889312327697</v>
      </c>
      <c r="U1891">
        <v>1.44253437886863</v>
      </c>
      <c r="V1891">
        <v>4.53505997329958</v>
      </c>
      <c r="W1891">
        <v>10.712883283400901</v>
      </c>
      <c r="X1891">
        <v>4.9152726772880104</v>
      </c>
      <c r="Y1891">
        <v>3.41250068816802E-2</v>
      </c>
      <c r="Z1891">
        <v>0</v>
      </c>
      <c r="AA1891">
        <v>4.9493976841696901</v>
      </c>
      <c r="AB1891">
        <v>5.7701375154745502</v>
      </c>
      <c r="AC1891">
        <v>12.957314209427301</v>
      </c>
      <c r="AD1891">
        <v>23.6768494090716</v>
      </c>
      <c r="AE1891">
        <v>208915.26543304499</v>
      </c>
      <c r="AF1891">
        <v>15729.853739559099</v>
      </c>
      <c r="AG1891">
        <v>0</v>
      </c>
      <c r="AH1891">
        <v>224645.119172604</v>
      </c>
      <c r="AI1891">
        <v>8.61379019059757E-2</v>
      </c>
      <c r="AJ1891">
        <v>0.37243463786974002</v>
      </c>
      <c r="AK1891">
        <v>0</v>
      </c>
      <c r="AL1891">
        <v>0.45857253977571599</v>
      </c>
      <c r="AM1891">
        <v>32.914685147450697</v>
      </c>
      <c r="AN1891">
        <v>2.4782448624797602</v>
      </c>
      <c r="AO1891">
        <v>0</v>
      </c>
      <c r="AP1891">
        <v>35.392930009930502</v>
      </c>
      <c r="AQ1891">
        <v>1.8545254071458701</v>
      </c>
      <c r="AR1891">
        <v>8.0184156236418804</v>
      </c>
      <c r="AS1891">
        <v>0</v>
      </c>
      <c r="AT1891">
        <v>9.8729410307877608</v>
      </c>
      <c r="AU1891">
        <v>0</v>
      </c>
      <c r="AV1891">
        <v>0</v>
      </c>
      <c r="AW1891">
        <v>0</v>
      </c>
      <c r="AX1891">
        <v>9.8729410307877608</v>
      </c>
      <c r="AY1891">
        <v>2.1112360071716698</v>
      </c>
      <c r="AZ1891">
        <v>9.1283558153857403</v>
      </c>
      <c r="BA1891">
        <v>0</v>
      </c>
      <c r="BB1891">
        <v>11.239591822557401</v>
      </c>
      <c r="BC1891">
        <v>0</v>
      </c>
      <c r="BD1891">
        <v>0</v>
      </c>
      <c r="BE1891">
        <v>0</v>
      </c>
      <c r="BF1891">
        <v>11.239591822557401</v>
      </c>
      <c r="BG1891">
        <v>6.3404684524938402</v>
      </c>
      <c r="BH1891">
        <v>118.47309458268199</v>
      </c>
      <c r="BI1891">
        <v>0</v>
      </c>
      <c r="BJ1891">
        <v>124.813563035176</v>
      </c>
      <c r="BK1891">
        <v>1.9783026345928101</v>
      </c>
      <c r="BL1891">
        <v>0.148952308632049</v>
      </c>
      <c r="BM1891">
        <v>0</v>
      </c>
      <c r="BN1891">
        <v>2.1272549432248602</v>
      </c>
      <c r="BO1891">
        <v>35.2619413779966</v>
      </c>
      <c r="BP1891">
        <v>20067.459506911699</v>
      </c>
    </row>
    <row r="1892" spans="1:68" x14ac:dyDescent="0.25">
      <c r="A1892" t="s">
        <v>6087</v>
      </c>
      <c r="B1892">
        <v>2036</v>
      </c>
      <c r="C1892" t="s">
        <v>6131</v>
      </c>
      <c r="D1892" t="s">
        <v>6089</v>
      </c>
      <c r="E1892" t="s">
        <v>6089</v>
      </c>
      <c r="F1892" t="s">
        <v>6093</v>
      </c>
      <c r="G1892">
        <v>480.60628251767298</v>
      </c>
      <c r="H1892">
        <v>33433575.478558902</v>
      </c>
      <c r="I1892">
        <v>0</v>
      </c>
      <c r="J1892">
        <v>33433575.478558902</v>
      </c>
      <c r="K1892">
        <v>3445831.70014391</v>
      </c>
      <c r="L1892">
        <v>61047237.286343597</v>
      </c>
      <c r="M1892">
        <v>0</v>
      </c>
      <c r="N1892">
        <v>0</v>
      </c>
      <c r="O1892">
        <v>0</v>
      </c>
      <c r="P1892">
        <v>0</v>
      </c>
      <c r="Q1892">
        <v>0</v>
      </c>
      <c r="R1892">
        <v>0</v>
      </c>
      <c r="S1892">
        <v>0</v>
      </c>
      <c r="T1892">
        <v>0</v>
      </c>
      <c r="U1892">
        <v>0.33168787572585601</v>
      </c>
      <c r="V1892">
        <v>0.52791169428275997</v>
      </c>
      <c r="W1892">
        <v>0.85959957000861698</v>
      </c>
      <c r="X1892">
        <v>0</v>
      </c>
      <c r="Y1892">
        <v>0</v>
      </c>
      <c r="Z1892">
        <v>0</v>
      </c>
      <c r="AA1892">
        <v>0</v>
      </c>
      <c r="AB1892">
        <v>1.32675150290342</v>
      </c>
      <c r="AC1892">
        <v>1.50831912652217</v>
      </c>
      <c r="AD1892">
        <v>2.8350706294255898</v>
      </c>
      <c r="AE1892">
        <v>0</v>
      </c>
      <c r="AF1892">
        <v>0</v>
      </c>
      <c r="AG1892">
        <v>0</v>
      </c>
      <c r="AH1892">
        <v>0</v>
      </c>
      <c r="AI1892">
        <v>0</v>
      </c>
      <c r="AJ1892">
        <v>0</v>
      </c>
      <c r="AK1892">
        <v>0</v>
      </c>
      <c r="AL1892">
        <v>0</v>
      </c>
      <c r="AM1892">
        <v>0</v>
      </c>
      <c r="AN1892">
        <v>0</v>
      </c>
      <c r="AO1892">
        <v>0</v>
      </c>
      <c r="AP1892">
        <v>0</v>
      </c>
      <c r="AQ1892">
        <v>0</v>
      </c>
      <c r="AR1892">
        <v>0</v>
      </c>
      <c r="AS1892">
        <v>0</v>
      </c>
      <c r="AT1892">
        <v>0</v>
      </c>
      <c r="AU1892">
        <v>0</v>
      </c>
      <c r="AV1892">
        <v>0</v>
      </c>
      <c r="AW1892">
        <v>0</v>
      </c>
      <c r="AX1892">
        <v>0</v>
      </c>
      <c r="AY1892">
        <v>0</v>
      </c>
      <c r="AZ1892">
        <v>0</v>
      </c>
      <c r="BA1892">
        <v>0</v>
      </c>
      <c r="BB1892">
        <v>0</v>
      </c>
      <c r="BC1892">
        <v>0</v>
      </c>
      <c r="BD1892">
        <v>0</v>
      </c>
      <c r="BE1892">
        <v>0</v>
      </c>
      <c r="BF1892">
        <v>0</v>
      </c>
      <c r="BG1892">
        <v>0</v>
      </c>
      <c r="BH1892">
        <v>0</v>
      </c>
      <c r="BI1892">
        <v>0</v>
      </c>
      <c r="BJ1892">
        <v>0</v>
      </c>
      <c r="BK1892">
        <v>0</v>
      </c>
      <c r="BL1892">
        <v>0</v>
      </c>
      <c r="BM1892">
        <v>0</v>
      </c>
      <c r="BN1892">
        <v>0</v>
      </c>
      <c r="BO1892">
        <v>0</v>
      </c>
      <c r="BP1892">
        <v>0</v>
      </c>
    </row>
    <row r="1893" spans="1:68" x14ac:dyDescent="0.25">
      <c r="A1893" t="s">
        <v>6087</v>
      </c>
      <c r="B1893">
        <v>2036</v>
      </c>
      <c r="C1893" t="s">
        <v>6132</v>
      </c>
      <c r="D1893" t="s">
        <v>6089</v>
      </c>
      <c r="E1893" t="s">
        <v>6089</v>
      </c>
      <c r="F1893" t="s">
        <v>6090</v>
      </c>
      <c r="G1893">
        <v>2350.23091758691</v>
      </c>
      <c r="H1893">
        <v>211590656.48431599</v>
      </c>
      <c r="I1893">
        <v>211590656.48431599</v>
      </c>
      <c r="J1893">
        <v>0</v>
      </c>
      <c r="K1893">
        <v>16850591.623677898</v>
      </c>
      <c r="L1893">
        <v>0</v>
      </c>
      <c r="M1893">
        <v>311.47028271740299</v>
      </c>
      <c r="N1893">
        <v>123.702099297581</v>
      </c>
      <c r="O1893">
        <v>44.069594039099201</v>
      </c>
      <c r="P1893">
        <v>479.24197605408398</v>
      </c>
      <c r="Q1893">
        <v>6.6031666697338203</v>
      </c>
      <c r="R1893">
        <v>4.2621258757824E-2</v>
      </c>
      <c r="S1893">
        <v>0</v>
      </c>
      <c r="T1893">
        <v>6.6457879284916501</v>
      </c>
      <c r="U1893">
        <v>2.0991489653187201</v>
      </c>
      <c r="V1893">
        <v>6.62380293832409</v>
      </c>
      <c r="W1893">
        <v>15.3687398321344</v>
      </c>
      <c r="X1893">
        <v>6.9017325654210504</v>
      </c>
      <c r="Y1893">
        <v>4.4548402949818197E-2</v>
      </c>
      <c r="Z1893">
        <v>0</v>
      </c>
      <c r="AA1893">
        <v>6.9462809683708704</v>
      </c>
      <c r="AB1893">
        <v>8.3965958612748803</v>
      </c>
      <c r="AC1893">
        <v>18.9251512523545</v>
      </c>
      <c r="AD1893">
        <v>34.268028082000299</v>
      </c>
      <c r="AE1893">
        <v>290437.330802524</v>
      </c>
      <c r="AF1893">
        <v>19648.597635071499</v>
      </c>
      <c r="AG1893">
        <v>0</v>
      </c>
      <c r="AH1893">
        <v>310085.92843759601</v>
      </c>
      <c r="AI1893">
        <v>0.12149684556729801</v>
      </c>
      <c r="AJ1893">
        <v>0.48619375114318802</v>
      </c>
      <c r="AK1893">
        <v>0</v>
      </c>
      <c r="AL1893">
        <v>0.60769059671048598</v>
      </c>
      <c r="AM1893">
        <v>45.758519745388597</v>
      </c>
      <c r="AN1893">
        <v>3.0956445590836501</v>
      </c>
      <c r="AO1893">
        <v>0</v>
      </c>
      <c r="AP1893">
        <v>48.854164304472299</v>
      </c>
      <c r="AQ1893">
        <v>2.6157937679812702</v>
      </c>
      <c r="AR1893">
        <v>10.4676181371913</v>
      </c>
      <c r="AS1893">
        <v>0</v>
      </c>
      <c r="AT1893">
        <v>13.0834119051726</v>
      </c>
      <c r="AU1893">
        <v>0</v>
      </c>
      <c r="AV1893">
        <v>0</v>
      </c>
      <c r="AW1893">
        <v>0</v>
      </c>
      <c r="AX1893">
        <v>13.0834119051726</v>
      </c>
      <c r="AY1893">
        <v>2.9778820872541001</v>
      </c>
      <c r="AZ1893">
        <v>11.9165864406102</v>
      </c>
      <c r="BA1893">
        <v>0</v>
      </c>
      <c r="BB1893">
        <v>14.8944685278643</v>
      </c>
      <c r="BC1893">
        <v>0</v>
      </c>
      <c r="BD1893">
        <v>0</v>
      </c>
      <c r="BE1893">
        <v>0</v>
      </c>
      <c r="BF1893">
        <v>14.8944685278643</v>
      </c>
      <c r="BG1893">
        <v>8.9593752602887502</v>
      </c>
      <c r="BH1893">
        <v>154.659173077834</v>
      </c>
      <c r="BI1893">
        <v>0</v>
      </c>
      <c r="BJ1893">
        <v>163.61854833812299</v>
      </c>
      <c r="BK1893">
        <v>2.7502678443327202</v>
      </c>
      <c r="BL1893">
        <v>0.186060469956293</v>
      </c>
      <c r="BM1893">
        <v>0</v>
      </c>
      <c r="BN1893">
        <v>2.93632831428901</v>
      </c>
      <c r="BO1893">
        <v>51.3125155580721</v>
      </c>
      <c r="BP1893">
        <v>27699.8531528454</v>
      </c>
    </row>
    <row r="1894" spans="1:68" x14ac:dyDescent="0.25">
      <c r="A1894" t="s">
        <v>6087</v>
      </c>
      <c r="B1894">
        <v>2036</v>
      </c>
      <c r="C1894" t="s">
        <v>6133</v>
      </c>
      <c r="D1894" t="s">
        <v>6089</v>
      </c>
      <c r="E1894" t="s">
        <v>6089</v>
      </c>
      <c r="F1894" t="s">
        <v>6090</v>
      </c>
      <c r="G1894">
        <v>1014.93131811074</v>
      </c>
      <c r="H1894">
        <v>76867127.013248995</v>
      </c>
      <c r="I1894">
        <v>76867127.013248995</v>
      </c>
      <c r="J1894">
        <v>0</v>
      </c>
      <c r="K1894">
        <v>7276813.9673376996</v>
      </c>
      <c r="L1894">
        <v>0</v>
      </c>
      <c r="M1894">
        <v>116.184893014042</v>
      </c>
      <c r="N1894">
        <v>53.418972729067796</v>
      </c>
      <c r="O1894">
        <v>19.038758284323599</v>
      </c>
      <c r="P1894">
        <v>188.64262402743401</v>
      </c>
      <c r="Q1894">
        <v>2.5387638973097602</v>
      </c>
      <c r="R1894">
        <v>1.84057021830995E-2</v>
      </c>
      <c r="S1894">
        <v>0</v>
      </c>
      <c r="T1894">
        <v>2.5571695994928598</v>
      </c>
      <c r="U1894">
        <v>0.76258353189071104</v>
      </c>
      <c r="V1894">
        <v>2.4008261101878299</v>
      </c>
      <c r="W1894">
        <v>5.7205792415714098</v>
      </c>
      <c r="X1894">
        <v>2.6535555351481701</v>
      </c>
      <c r="Y1894">
        <v>1.9237926361725499E-2</v>
      </c>
      <c r="Z1894">
        <v>0</v>
      </c>
      <c r="AA1894">
        <v>2.6727934615098898</v>
      </c>
      <c r="AB1894">
        <v>3.0503341275628402</v>
      </c>
      <c r="AC1894">
        <v>6.8595031719652297</v>
      </c>
      <c r="AD1894">
        <v>12.582630761037899</v>
      </c>
      <c r="AE1894">
        <v>105751.42013180999</v>
      </c>
      <c r="AF1894">
        <v>8495.6274353173594</v>
      </c>
      <c r="AG1894">
        <v>0</v>
      </c>
      <c r="AH1894">
        <v>114247.047567127</v>
      </c>
      <c r="AI1894">
        <v>4.5453611849519501E-2</v>
      </c>
      <c r="AJ1894">
        <v>0.20995957462103401</v>
      </c>
      <c r="AK1894">
        <v>0</v>
      </c>
      <c r="AL1894">
        <v>0.255413186470554</v>
      </c>
      <c r="AM1894">
        <v>16.661179307884801</v>
      </c>
      <c r="AN1894">
        <v>1.33848956218632</v>
      </c>
      <c r="AO1894">
        <v>0</v>
      </c>
      <c r="AP1894">
        <v>17.999668870071101</v>
      </c>
      <c r="AQ1894">
        <v>0.97860379874928305</v>
      </c>
      <c r="AR1894">
        <v>4.5203720661001796</v>
      </c>
      <c r="AS1894">
        <v>0</v>
      </c>
      <c r="AT1894">
        <v>5.4989758648494602</v>
      </c>
      <c r="AU1894">
        <v>0</v>
      </c>
      <c r="AV1894">
        <v>0</v>
      </c>
      <c r="AW1894">
        <v>0</v>
      </c>
      <c r="AX1894">
        <v>5.4989758648494602</v>
      </c>
      <c r="AY1894">
        <v>1.11406593229377</v>
      </c>
      <c r="AZ1894">
        <v>5.1460995007080097</v>
      </c>
      <c r="BA1894">
        <v>0</v>
      </c>
      <c r="BB1894">
        <v>6.2601654330017897</v>
      </c>
      <c r="BC1894">
        <v>0</v>
      </c>
      <c r="BD1894">
        <v>0</v>
      </c>
      <c r="BE1894">
        <v>0</v>
      </c>
      <c r="BF1894">
        <v>6.2601654330017897</v>
      </c>
      <c r="BG1894">
        <v>3.3410866797869101</v>
      </c>
      <c r="BH1894">
        <v>66.789728591441104</v>
      </c>
      <c r="BI1894">
        <v>0</v>
      </c>
      <c r="BJ1894">
        <v>70.130815271228002</v>
      </c>
      <c r="BK1894">
        <v>1.00140271044836</v>
      </c>
      <c r="BL1894">
        <v>8.0448511519584195E-2</v>
      </c>
      <c r="BM1894">
        <v>0</v>
      </c>
      <c r="BN1894">
        <v>1.0818512219679499</v>
      </c>
      <c r="BO1894">
        <v>18.6409254373857</v>
      </c>
      <c r="BP1894">
        <v>10205.643502434599</v>
      </c>
    </row>
    <row r="1895" spans="1:68" x14ac:dyDescent="0.25">
      <c r="A1895" t="s">
        <v>6087</v>
      </c>
      <c r="B1895">
        <v>2036</v>
      </c>
      <c r="C1895" t="s">
        <v>6134</v>
      </c>
      <c r="D1895" t="s">
        <v>6089</v>
      </c>
      <c r="E1895" t="s">
        <v>6089</v>
      </c>
      <c r="F1895" t="s">
        <v>6090</v>
      </c>
      <c r="G1895">
        <v>478.34998664198901</v>
      </c>
      <c r="H1895">
        <v>39134735.435860999</v>
      </c>
      <c r="I1895">
        <v>39134735.435860999</v>
      </c>
      <c r="J1895">
        <v>0</v>
      </c>
      <c r="K1895">
        <v>2441651.4038164299</v>
      </c>
      <c r="L1895">
        <v>0</v>
      </c>
      <c r="M1895">
        <v>53.671114675382199</v>
      </c>
      <c r="N1895">
        <v>4.8001416294320496</v>
      </c>
      <c r="O1895">
        <v>5.22239952542576</v>
      </c>
      <c r="P1895">
        <v>63.693655830240097</v>
      </c>
      <c r="Q1895">
        <v>0.68574955029583895</v>
      </c>
      <c r="R1895">
        <v>2.28996081380471E-3</v>
      </c>
      <c r="S1895">
        <v>0</v>
      </c>
      <c r="T1895">
        <v>0.68803951110964401</v>
      </c>
      <c r="U1895">
        <v>0.388247953688726</v>
      </c>
      <c r="V1895">
        <v>1.39926654667756</v>
      </c>
      <c r="W1895">
        <v>2.47555401147594</v>
      </c>
      <c r="X1895">
        <v>0.71675610199165496</v>
      </c>
      <c r="Y1895">
        <v>2.3935026802543499E-3</v>
      </c>
      <c r="Z1895">
        <v>0</v>
      </c>
      <c r="AA1895">
        <v>0.71914960467191003</v>
      </c>
      <c r="AB1895">
        <v>1.5529918147549</v>
      </c>
      <c r="AC1895">
        <v>3.99790441907877</v>
      </c>
      <c r="AD1895">
        <v>6.2700458385055802</v>
      </c>
      <c r="AE1895">
        <v>60188.203345931899</v>
      </c>
      <c r="AF1895">
        <v>1099.7434733074799</v>
      </c>
      <c r="AG1895">
        <v>0</v>
      </c>
      <c r="AH1895">
        <v>61287.946819239398</v>
      </c>
      <c r="AI1895">
        <v>2.00407978124168E-2</v>
      </c>
      <c r="AJ1895">
        <v>2.61223201582707E-2</v>
      </c>
      <c r="AK1895">
        <v>0</v>
      </c>
      <c r="AL1895">
        <v>4.6163117970687499E-2</v>
      </c>
      <c r="AM1895">
        <v>9.4826759481441592</v>
      </c>
      <c r="AN1895">
        <v>0.173265032078187</v>
      </c>
      <c r="AO1895">
        <v>0</v>
      </c>
      <c r="AP1895">
        <v>9.6559409802223506</v>
      </c>
      <c r="AQ1895">
        <v>0.43147288127785399</v>
      </c>
      <c r="AR1895">
        <v>0.56240638969813594</v>
      </c>
      <c r="AS1895">
        <v>0</v>
      </c>
      <c r="AT1895">
        <v>0.99387927097599005</v>
      </c>
      <c r="AU1895">
        <v>0</v>
      </c>
      <c r="AV1895">
        <v>0</v>
      </c>
      <c r="AW1895">
        <v>0</v>
      </c>
      <c r="AX1895">
        <v>0.99387927097599005</v>
      </c>
      <c r="AY1895">
        <v>0.491199031063078</v>
      </c>
      <c r="AZ1895">
        <v>0.64025686357217504</v>
      </c>
      <c r="BA1895">
        <v>0</v>
      </c>
      <c r="BB1895">
        <v>1.13145589463525</v>
      </c>
      <c r="BC1895">
        <v>0</v>
      </c>
      <c r="BD1895">
        <v>0</v>
      </c>
      <c r="BE1895">
        <v>0</v>
      </c>
      <c r="BF1895">
        <v>1.13145589463525</v>
      </c>
      <c r="BG1895">
        <v>2.7299695154525199</v>
      </c>
      <c r="BH1895">
        <v>8.31001540750324</v>
      </c>
      <c r="BI1895">
        <v>0</v>
      </c>
      <c r="BJ1895">
        <v>11.0399849229557</v>
      </c>
      <c r="BK1895">
        <v>0.56994629379453299</v>
      </c>
      <c r="BL1895">
        <v>1.04139130575774E-2</v>
      </c>
      <c r="BM1895">
        <v>0</v>
      </c>
      <c r="BN1895">
        <v>0.58036020685210998</v>
      </c>
      <c r="BO1895">
        <v>9.4905028146292398</v>
      </c>
      <c r="BP1895">
        <v>5474.8280113393803</v>
      </c>
    </row>
    <row r="1896" spans="1:68" x14ac:dyDescent="0.25">
      <c r="A1896" t="s">
        <v>6087</v>
      </c>
      <c r="B1896">
        <v>2036</v>
      </c>
      <c r="C1896" t="s">
        <v>6134</v>
      </c>
      <c r="D1896" t="s">
        <v>6089</v>
      </c>
      <c r="E1896" t="s">
        <v>6089</v>
      </c>
      <c r="F1896" t="s">
        <v>6093</v>
      </c>
      <c r="G1896">
        <v>77.697849557141296</v>
      </c>
      <c r="H1896">
        <v>7685131.2090963004</v>
      </c>
      <c r="I1896">
        <v>0</v>
      </c>
      <c r="J1896">
        <v>7685131.2090963004</v>
      </c>
      <c r="K1896">
        <v>396594.68745150702</v>
      </c>
      <c r="L1896">
        <v>13986687.0138161</v>
      </c>
      <c r="M1896">
        <v>0</v>
      </c>
      <c r="N1896">
        <v>0</v>
      </c>
      <c r="O1896">
        <v>0</v>
      </c>
      <c r="P1896">
        <v>0</v>
      </c>
      <c r="Q1896">
        <v>0</v>
      </c>
      <c r="R1896">
        <v>0</v>
      </c>
      <c r="S1896">
        <v>0</v>
      </c>
      <c r="T1896">
        <v>0</v>
      </c>
      <c r="U1896">
        <v>7.6242663519500001E-2</v>
      </c>
      <c r="V1896">
        <v>0.13944169244330801</v>
      </c>
      <c r="W1896">
        <v>0.21568435596280799</v>
      </c>
      <c r="X1896">
        <v>0</v>
      </c>
      <c r="Y1896">
        <v>0</v>
      </c>
      <c r="Z1896">
        <v>0</v>
      </c>
      <c r="AA1896">
        <v>0</v>
      </c>
      <c r="AB1896">
        <v>0.304970654078</v>
      </c>
      <c r="AC1896">
        <v>0.39840483555230799</v>
      </c>
      <c r="AD1896">
        <v>0.70337548963030905</v>
      </c>
      <c r="AE1896">
        <v>0</v>
      </c>
      <c r="AF1896">
        <v>0</v>
      </c>
      <c r="AG1896">
        <v>0</v>
      </c>
      <c r="AH1896">
        <v>0</v>
      </c>
      <c r="AI1896">
        <v>0</v>
      </c>
      <c r="AJ1896">
        <v>0</v>
      </c>
      <c r="AK1896">
        <v>0</v>
      </c>
      <c r="AL1896">
        <v>0</v>
      </c>
      <c r="AM1896">
        <v>0</v>
      </c>
      <c r="AN1896">
        <v>0</v>
      </c>
      <c r="AO1896">
        <v>0</v>
      </c>
      <c r="AP1896">
        <v>0</v>
      </c>
      <c r="AQ1896">
        <v>0</v>
      </c>
      <c r="AR1896">
        <v>0</v>
      </c>
      <c r="AS1896">
        <v>0</v>
      </c>
      <c r="AT1896">
        <v>0</v>
      </c>
      <c r="AU1896">
        <v>0</v>
      </c>
      <c r="AV1896">
        <v>0</v>
      </c>
      <c r="AW1896">
        <v>0</v>
      </c>
      <c r="AX1896">
        <v>0</v>
      </c>
      <c r="AY1896">
        <v>0</v>
      </c>
      <c r="AZ1896">
        <v>0</v>
      </c>
      <c r="BA1896">
        <v>0</v>
      </c>
      <c r="BB1896">
        <v>0</v>
      </c>
      <c r="BC1896">
        <v>0</v>
      </c>
      <c r="BD1896">
        <v>0</v>
      </c>
      <c r="BE1896">
        <v>0</v>
      </c>
      <c r="BF1896">
        <v>0</v>
      </c>
      <c r="BG1896">
        <v>0</v>
      </c>
      <c r="BH1896">
        <v>0</v>
      </c>
      <c r="BI1896">
        <v>0</v>
      </c>
      <c r="BJ1896">
        <v>0</v>
      </c>
      <c r="BK1896">
        <v>0</v>
      </c>
      <c r="BL1896">
        <v>0</v>
      </c>
      <c r="BM1896">
        <v>0</v>
      </c>
      <c r="BN1896">
        <v>0</v>
      </c>
      <c r="BO1896">
        <v>0</v>
      </c>
      <c r="BP1896">
        <v>0</v>
      </c>
    </row>
    <row r="1897" spans="1:68" x14ac:dyDescent="0.25">
      <c r="A1897" t="s">
        <v>6087</v>
      </c>
      <c r="B1897">
        <v>2036</v>
      </c>
      <c r="C1897" t="s">
        <v>6135</v>
      </c>
      <c r="D1897" t="s">
        <v>6089</v>
      </c>
      <c r="E1897" t="s">
        <v>6089</v>
      </c>
      <c r="F1897" t="s">
        <v>6090</v>
      </c>
      <c r="G1897">
        <v>233.66659742259299</v>
      </c>
      <c r="H1897">
        <v>13877991.3290966</v>
      </c>
      <c r="I1897">
        <v>13877991.3290966</v>
      </c>
      <c r="J1897">
        <v>0</v>
      </c>
      <c r="K1897">
        <v>1192709.08655609</v>
      </c>
      <c r="L1897">
        <v>0</v>
      </c>
      <c r="M1897">
        <v>23.053785357867401</v>
      </c>
      <c r="N1897">
        <v>2.7450405626999501</v>
      </c>
      <c r="O1897">
        <v>2.8452670509310498</v>
      </c>
      <c r="P1897">
        <v>28.644092971498399</v>
      </c>
      <c r="Q1897">
        <v>0.29884399127244599</v>
      </c>
      <c r="R1897">
        <v>1.11861057078547E-3</v>
      </c>
      <c r="S1897">
        <v>0</v>
      </c>
      <c r="T1897">
        <v>0.29996260184323198</v>
      </c>
      <c r="U1897">
        <v>0.13768080133472099</v>
      </c>
      <c r="V1897">
        <v>0.47662280077302099</v>
      </c>
      <c r="W1897">
        <v>0.91426620395097502</v>
      </c>
      <c r="X1897">
        <v>0.31235639045721503</v>
      </c>
      <c r="Y1897">
        <v>1.1691891770354999E-3</v>
      </c>
      <c r="Z1897">
        <v>0</v>
      </c>
      <c r="AA1897">
        <v>0.31352557963425098</v>
      </c>
      <c r="AB1897">
        <v>0.55072320533888597</v>
      </c>
      <c r="AC1897">
        <v>1.3617794307800599</v>
      </c>
      <c r="AD1897">
        <v>2.2260282157531899</v>
      </c>
      <c r="AE1897">
        <v>23179.860772226599</v>
      </c>
      <c r="AF1897">
        <v>586.29988216596098</v>
      </c>
      <c r="AG1897">
        <v>0</v>
      </c>
      <c r="AH1897">
        <v>23766.160654392501</v>
      </c>
      <c r="AI1897">
        <v>7.9632823862526292E-3</v>
      </c>
      <c r="AJ1897">
        <v>1.2760350869906199E-2</v>
      </c>
      <c r="AK1897">
        <v>0</v>
      </c>
      <c r="AL1897">
        <v>2.0723633256158901E-2</v>
      </c>
      <c r="AM1897">
        <v>3.6519965044110299</v>
      </c>
      <c r="AN1897">
        <v>9.23717851995111E-2</v>
      </c>
      <c r="AO1897">
        <v>0</v>
      </c>
      <c r="AP1897">
        <v>3.7443682896105401</v>
      </c>
      <c r="AQ1897">
        <v>0.17144728607045601</v>
      </c>
      <c r="AR1897">
        <v>0.27472685506280498</v>
      </c>
      <c r="AS1897">
        <v>0</v>
      </c>
      <c r="AT1897">
        <v>0.44617414113326198</v>
      </c>
      <c r="AU1897">
        <v>0</v>
      </c>
      <c r="AV1897">
        <v>0</v>
      </c>
      <c r="AW1897">
        <v>0</v>
      </c>
      <c r="AX1897">
        <v>0.44617414113326198</v>
      </c>
      <c r="AY1897">
        <v>0.19517968440285599</v>
      </c>
      <c r="AZ1897">
        <v>0.31275561192675799</v>
      </c>
      <c r="BA1897">
        <v>0</v>
      </c>
      <c r="BB1897">
        <v>0.50793529632961498</v>
      </c>
      <c r="BC1897">
        <v>0</v>
      </c>
      <c r="BD1897">
        <v>0</v>
      </c>
      <c r="BE1897">
        <v>0</v>
      </c>
      <c r="BF1897">
        <v>0.50793529632961498</v>
      </c>
      <c r="BG1897">
        <v>1.2354672933539499</v>
      </c>
      <c r="BH1897">
        <v>4.0593144748091898</v>
      </c>
      <c r="BI1897">
        <v>0</v>
      </c>
      <c r="BJ1897">
        <v>5.2947817681631397</v>
      </c>
      <c r="BK1897">
        <v>0.21949942020817501</v>
      </c>
      <c r="BL1897">
        <v>5.5519092831543401E-3</v>
      </c>
      <c r="BM1897">
        <v>0</v>
      </c>
      <c r="BN1897">
        <v>0.22505132949133</v>
      </c>
      <c r="BO1897">
        <v>3.36552973473025</v>
      </c>
      <c r="BP1897">
        <v>2123.0217167564601</v>
      </c>
    </row>
    <row r="1898" spans="1:68" x14ac:dyDescent="0.25">
      <c r="A1898" t="s">
        <v>6087</v>
      </c>
      <c r="B1898">
        <v>2036</v>
      </c>
      <c r="C1898" t="s">
        <v>6135</v>
      </c>
      <c r="D1898" t="s">
        <v>6089</v>
      </c>
      <c r="E1898" t="s">
        <v>6089</v>
      </c>
      <c r="F1898" t="s">
        <v>6093</v>
      </c>
      <c r="G1898">
        <v>20.209394720377102</v>
      </c>
      <c r="H1898">
        <v>1167977.7335606599</v>
      </c>
      <c r="I1898">
        <v>0</v>
      </c>
      <c r="J1898">
        <v>1167977.7335606599</v>
      </c>
      <c r="K1898">
        <v>103155.21765911501</v>
      </c>
      <c r="L1898">
        <v>2125681.2088105199</v>
      </c>
      <c r="M1898">
        <v>0</v>
      </c>
      <c r="N1898">
        <v>0</v>
      </c>
      <c r="O1898">
        <v>0</v>
      </c>
      <c r="P1898">
        <v>0</v>
      </c>
      <c r="Q1898">
        <v>0</v>
      </c>
      <c r="R1898">
        <v>0</v>
      </c>
      <c r="S1898">
        <v>0</v>
      </c>
      <c r="T1898">
        <v>0</v>
      </c>
      <c r="U1898">
        <v>1.15872755995021E-2</v>
      </c>
      <c r="V1898">
        <v>2.11606160429521E-2</v>
      </c>
      <c r="W1898">
        <v>3.2747891642454299E-2</v>
      </c>
      <c r="X1898">
        <v>0</v>
      </c>
      <c r="Y1898">
        <v>0</v>
      </c>
      <c r="Z1898">
        <v>0</v>
      </c>
      <c r="AA1898">
        <v>0</v>
      </c>
      <c r="AB1898">
        <v>4.6349102398008497E-2</v>
      </c>
      <c r="AC1898">
        <v>6.0458902979863297E-2</v>
      </c>
      <c r="AD1898">
        <v>0.106808005377871</v>
      </c>
      <c r="AE1898">
        <v>0</v>
      </c>
      <c r="AF1898">
        <v>0</v>
      </c>
      <c r="AG1898">
        <v>0</v>
      </c>
      <c r="AH1898">
        <v>0</v>
      </c>
      <c r="AI1898">
        <v>0</v>
      </c>
      <c r="AJ1898">
        <v>0</v>
      </c>
      <c r="AK1898">
        <v>0</v>
      </c>
      <c r="AL1898">
        <v>0</v>
      </c>
      <c r="AM1898">
        <v>0</v>
      </c>
      <c r="AN1898">
        <v>0</v>
      </c>
      <c r="AO1898">
        <v>0</v>
      </c>
      <c r="AP1898">
        <v>0</v>
      </c>
      <c r="AQ1898">
        <v>0</v>
      </c>
      <c r="AR1898">
        <v>0</v>
      </c>
      <c r="AS1898">
        <v>0</v>
      </c>
      <c r="AT1898">
        <v>0</v>
      </c>
      <c r="AU1898">
        <v>0</v>
      </c>
      <c r="AV1898">
        <v>0</v>
      </c>
      <c r="AW1898">
        <v>0</v>
      </c>
      <c r="AX1898">
        <v>0</v>
      </c>
      <c r="AY1898">
        <v>0</v>
      </c>
      <c r="AZ1898">
        <v>0</v>
      </c>
      <c r="BA1898">
        <v>0</v>
      </c>
      <c r="BB1898">
        <v>0</v>
      </c>
      <c r="BC1898">
        <v>0</v>
      </c>
      <c r="BD1898">
        <v>0</v>
      </c>
      <c r="BE1898">
        <v>0</v>
      </c>
      <c r="BF1898">
        <v>0</v>
      </c>
      <c r="BG1898">
        <v>0</v>
      </c>
      <c r="BH1898">
        <v>0</v>
      </c>
      <c r="BI1898">
        <v>0</v>
      </c>
      <c r="BJ1898">
        <v>0</v>
      </c>
      <c r="BK1898">
        <v>0</v>
      </c>
      <c r="BL1898">
        <v>0</v>
      </c>
      <c r="BM1898">
        <v>0</v>
      </c>
      <c r="BN1898">
        <v>0</v>
      </c>
      <c r="BO1898">
        <v>0</v>
      </c>
      <c r="BP1898">
        <v>0</v>
      </c>
    </row>
    <row r="1899" spans="1:68" x14ac:dyDescent="0.25">
      <c r="A1899" t="s">
        <v>6087</v>
      </c>
      <c r="B1899">
        <v>2036</v>
      </c>
      <c r="C1899" t="s">
        <v>6136</v>
      </c>
      <c r="D1899" t="s">
        <v>6089</v>
      </c>
      <c r="E1899" t="s">
        <v>6089</v>
      </c>
      <c r="F1899" t="s">
        <v>6090</v>
      </c>
      <c r="G1899">
        <v>1323.6264114457599</v>
      </c>
      <c r="H1899">
        <v>16623675.711487399</v>
      </c>
      <c r="I1899">
        <v>16623675.711487399</v>
      </c>
      <c r="J1899">
        <v>0</v>
      </c>
      <c r="K1899">
        <v>2118543.48910364</v>
      </c>
      <c r="L1899">
        <v>0</v>
      </c>
      <c r="M1899">
        <v>60.325071034068301</v>
      </c>
      <c r="N1899">
        <v>8.2546109962484202</v>
      </c>
      <c r="O1899">
        <v>12.0856106707481</v>
      </c>
      <c r="P1899">
        <v>80.665292701064899</v>
      </c>
      <c r="Q1899">
        <v>0.26233929526204802</v>
      </c>
      <c r="R1899">
        <v>7.13412561115182E-3</v>
      </c>
      <c r="S1899">
        <v>0</v>
      </c>
      <c r="T1899">
        <v>0.26947342087319998</v>
      </c>
      <c r="U1899">
        <v>0.16492019189010701</v>
      </c>
      <c r="V1899">
        <v>0.68777701255148505</v>
      </c>
      <c r="W1899">
        <v>1.1221706253147901</v>
      </c>
      <c r="X1899">
        <v>0.27420111408041598</v>
      </c>
      <c r="Y1899">
        <v>7.4566991140745604E-3</v>
      </c>
      <c r="Z1899">
        <v>0</v>
      </c>
      <c r="AA1899">
        <v>0.28165781319449101</v>
      </c>
      <c r="AB1899">
        <v>0.65968076756042904</v>
      </c>
      <c r="AC1899">
        <v>1.9650771787185199</v>
      </c>
      <c r="AD1899">
        <v>2.9064157594734499</v>
      </c>
      <c r="AE1899">
        <v>31308.5584508832</v>
      </c>
      <c r="AF1899">
        <v>1289.8850255022001</v>
      </c>
      <c r="AG1899">
        <v>0</v>
      </c>
      <c r="AH1899">
        <v>32598.443476385401</v>
      </c>
      <c r="AI1899">
        <v>4.4255972779047699E-2</v>
      </c>
      <c r="AJ1899">
        <v>2.43890845544622E-2</v>
      </c>
      <c r="AK1899">
        <v>0</v>
      </c>
      <c r="AL1899">
        <v>6.8645057333510007E-2</v>
      </c>
      <c r="AM1899">
        <v>4.9326761340072904</v>
      </c>
      <c r="AN1899">
        <v>0.20322191105954901</v>
      </c>
      <c r="AO1899">
        <v>0</v>
      </c>
      <c r="AP1899">
        <v>5.1358980450668401</v>
      </c>
      <c r="AQ1899">
        <v>0.952818957980757</v>
      </c>
      <c r="AR1899">
        <v>0.52509030243911103</v>
      </c>
      <c r="AS1899">
        <v>0</v>
      </c>
      <c r="AT1899">
        <v>1.47790926041986</v>
      </c>
      <c r="AU1899">
        <v>0</v>
      </c>
      <c r="AV1899">
        <v>0</v>
      </c>
      <c r="AW1899">
        <v>0</v>
      </c>
      <c r="AX1899">
        <v>1.47790926041986</v>
      </c>
      <c r="AY1899">
        <v>1.0847118538541101</v>
      </c>
      <c r="AZ1899">
        <v>0.59777533877642697</v>
      </c>
      <c r="BA1899">
        <v>0</v>
      </c>
      <c r="BB1899">
        <v>1.68248719263054</v>
      </c>
      <c r="BC1899">
        <v>0</v>
      </c>
      <c r="BD1899">
        <v>0</v>
      </c>
      <c r="BE1899">
        <v>0</v>
      </c>
      <c r="BF1899">
        <v>1.68248719263054</v>
      </c>
      <c r="BG1899">
        <v>3.7392430462778599</v>
      </c>
      <c r="BH1899">
        <v>6.9988057214230999</v>
      </c>
      <c r="BI1899">
        <v>0</v>
      </c>
      <c r="BJ1899">
        <v>10.738048767700899</v>
      </c>
      <c r="BK1899">
        <v>0.29647332635218898</v>
      </c>
      <c r="BL1899">
        <v>1.22144398542797E-2</v>
      </c>
      <c r="BM1899">
        <v>0</v>
      </c>
      <c r="BN1899">
        <v>0.30868776620646898</v>
      </c>
      <c r="BO1899">
        <v>3.4954706145392702</v>
      </c>
      <c r="BP1899">
        <v>2912.0060425087199</v>
      </c>
    </row>
    <row r="1900" spans="1:68" x14ac:dyDescent="0.25">
      <c r="A1900" t="s">
        <v>6087</v>
      </c>
      <c r="B1900">
        <v>2036</v>
      </c>
      <c r="C1900" t="s">
        <v>6136</v>
      </c>
      <c r="D1900" t="s">
        <v>6089</v>
      </c>
      <c r="E1900" t="s">
        <v>6089</v>
      </c>
      <c r="F1900" t="s">
        <v>6093</v>
      </c>
      <c r="G1900">
        <v>284.16241747875</v>
      </c>
      <c r="H1900">
        <v>4947230.8919528704</v>
      </c>
      <c r="I1900">
        <v>0</v>
      </c>
      <c r="J1900">
        <v>4947230.8919528704</v>
      </c>
      <c r="K1900">
        <v>454818.99891978799</v>
      </c>
      <c r="L1900">
        <v>9709349.0799893495</v>
      </c>
      <c r="M1900">
        <v>0</v>
      </c>
      <c r="N1900">
        <v>0</v>
      </c>
      <c r="O1900">
        <v>0</v>
      </c>
      <c r="P1900">
        <v>0</v>
      </c>
      <c r="Q1900">
        <v>0</v>
      </c>
      <c r="R1900">
        <v>0</v>
      </c>
      <c r="S1900">
        <v>0</v>
      </c>
      <c r="T1900">
        <v>0</v>
      </c>
      <c r="U1900">
        <v>4.9080497128666002E-2</v>
      </c>
      <c r="V1900">
        <v>0.103481453022037</v>
      </c>
      <c r="W1900">
        <v>0.15256195015070301</v>
      </c>
      <c r="X1900">
        <v>0</v>
      </c>
      <c r="Y1900">
        <v>0</v>
      </c>
      <c r="Z1900">
        <v>0</v>
      </c>
      <c r="AA1900">
        <v>0</v>
      </c>
      <c r="AB1900">
        <v>0.19632198851466401</v>
      </c>
      <c r="AC1900">
        <v>0.29566129434867899</v>
      </c>
      <c r="AD1900">
        <v>0.49198328286334297</v>
      </c>
      <c r="AE1900">
        <v>0</v>
      </c>
      <c r="AF1900">
        <v>0</v>
      </c>
      <c r="AG1900">
        <v>0</v>
      </c>
      <c r="AH1900">
        <v>0</v>
      </c>
      <c r="AI1900">
        <v>0</v>
      </c>
      <c r="AJ1900">
        <v>0</v>
      </c>
      <c r="AK1900">
        <v>0</v>
      </c>
      <c r="AL1900">
        <v>0</v>
      </c>
      <c r="AM1900">
        <v>0</v>
      </c>
      <c r="AN1900">
        <v>0</v>
      </c>
      <c r="AO1900">
        <v>0</v>
      </c>
      <c r="AP1900">
        <v>0</v>
      </c>
      <c r="AQ1900">
        <v>0</v>
      </c>
      <c r="AR1900">
        <v>0</v>
      </c>
      <c r="AS1900">
        <v>0</v>
      </c>
      <c r="AT1900">
        <v>0</v>
      </c>
      <c r="AU1900">
        <v>0</v>
      </c>
      <c r="AV1900">
        <v>0</v>
      </c>
      <c r="AW1900">
        <v>0</v>
      </c>
      <c r="AX1900">
        <v>0</v>
      </c>
      <c r="AY1900">
        <v>0</v>
      </c>
      <c r="AZ1900">
        <v>0</v>
      </c>
      <c r="BA1900">
        <v>0</v>
      </c>
      <c r="BB1900">
        <v>0</v>
      </c>
      <c r="BC1900">
        <v>0</v>
      </c>
      <c r="BD1900">
        <v>0</v>
      </c>
      <c r="BE1900">
        <v>0</v>
      </c>
      <c r="BF1900">
        <v>0</v>
      </c>
      <c r="BG1900">
        <v>0</v>
      </c>
      <c r="BH1900">
        <v>0</v>
      </c>
      <c r="BI1900">
        <v>0</v>
      </c>
      <c r="BJ1900">
        <v>0</v>
      </c>
      <c r="BK1900">
        <v>0</v>
      </c>
      <c r="BL1900">
        <v>0</v>
      </c>
      <c r="BM1900">
        <v>0</v>
      </c>
      <c r="BN1900">
        <v>0</v>
      </c>
      <c r="BO1900">
        <v>0</v>
      </c>
      <c r="BP1900">
        <v>0</v>
      </c>
    </row>
    <row r="1901" spans="1:68" x14ac:dyDescent="0.25">
      <c r="A1901" t="s">
        <v>6087</v>
      </c>
      <c r="B1901">
        <v>2036</v>
      </c>
      <c r="C1901" t="s">
        <v>6137</v>
      </c>
      <c r="D1901" t="s">
        <v>6089</v>
      </c>
      <c r="E1901" t="s">
        <v>6089</v>
      </c>
      <c r="F1901" t="s">
        <v>6090</v>
      </c>
      <c r="G1901">
        <v>248.284967892265</v>
      </c>
      <c r="H1901">
        <v>4948668.1329680001</v>
      </c>
      <c r="I1901">
        <v>4948668.1329680001</v>
      </c>
      <c r="J1901">
        <v>0</v>
      </c>
      <c r="K1901">
        <v>729719.45203408401</v>
      </c>
      <c r="L1901">
        <v>0</v>
      </c>
      <c r="M1901">
        <v>4.66425532385274</v>
      </c>
      <c r="N1901">
        <v>1.16684795421318</v>
      </c>
      <c r="O1901">
        <v>2.04000382595442</v>
      </c>
      <c r="P1901">
        <v>7.8711071040203402</v>
      </c>
      <c r="Q1901">
        <v>7.4681255950607595E-2</v>
      </c>
      <c r="R1901">
        <v>6.4994862929932198E-4</v>
      </c>
      <c r="S1901">
        <v>0</v>
      </c>
      <c r="T1901">
        <v>7.5331204579906899E-2</v>
      </c>
      <c r="U1901">
        <v>4.9094755712829799E-2</v>
      </c>
      <c r="V1901">
        <v>0.166421310953314</v>
      </c>
      <c r="W1901">
        <v>0.29084727124605098</v>
      </c>
      <c r="X1901">
        <v>7.8058010951528894E-2</v>
      </c>
      <c r="Y1901">
        <v>6.7933642221190997E-4</v>
      </c>
      <c r="Z1901">
        <v>0</v>
      </c>
      <c r="AA1901">
        <v>7.8737347373740801E-2</v>
      </c>
      <c r="AB1901">
        <v>0.196379022851319</v>
      </c>
      <c r="AC1901">
        <v>0.47548945986661201</v>
      </c>
      <c r="AD1901">
        <v>0.75060583009167203</v>
      </c>
      <c r="AE1901">
        <v>8137.8914957311399</v>
      </c>
      <c r="AF1901">
        <v>327.502623769043</v>
      </c>
      <c r="AG1901">
        <v>0</v>
      </c>
      <c r="AH1901">
        <v>8465.3941195001898</v>
      </c>
      <c r="AI1901">
        <v>2.2215039562222998E-3</v>
      </c>
      <c r="AJ1901">
        <v>7.3882970905517599E-3</v>
      </c>
      <c r="AK1901">
        <v>0</v>
      </c>
      <c r="AL1901">
        <v>9.6098010467740701E-3</v>
      </c>
      <c r="AM1901">
        <v>1.2821281192204299</v>
      </c>
      <c r="AN1901">
        <v>5.15981717467019E-2</v>
      </c>
      <c r="AO1901">
        <v>0</v>
      </c>
      <c r="AP1901">
        <v>1.3337262909671299</v>
      </c>
      <c r="AQ1901">
        <v>4.7828370992671503E-2</v>
      </c>
      <c r="AR1901">
        <v>0.159068010327514</v>
      </c>
      <c r="AS1901">
        <v>0</v>
      </c>
      <c r="AT1901">
        <v>0.20689638132018601</v>
      </c>
      <c r="AU1901">
        <v>0</v>
      </c>
      <c r="AV1901">
        <v>0</v>
      </c>
      <c r="AW1901">
        <v>0</v>
      </c>
      <c r="AX1901">
        <v>0.20689638132018601</v>
      </c>
      <c r="AY1901">
        <v>5.4448959617920498E-2</v>
      </c>
      <c r="AZ1901">
        <v>0.181086821295939</v>
      </c>
      <c r="BA1901">
        <v>0</v>
      </c>
      <c r="BB1901">
        <v>0.23553578091385999</v>
      </c>
      <c r="BC1901">
        <v>0</v>
      </c>
      <c r="BD1901">
        <v>0</v>
      </c>
      <c r="BE1901">
        <v>0</v>
      </c>
      <c r="BF1901">
        <v>0.23553578091385999</v>
      </c>
      <c r="BG1901">
        <v>0.24592030486883101</v>
      </c>
      <c r="BH1901">
        <v>2.3500972937250002</v>
      </c>
      <c r="BI1901">
        <v>0</v>
      </c>
      <c r="BJ1901">
        <v>2.5960175985938299</v>
      </c>
      <c r="BK1901">
        <v>7.7060966093906502E-2</v>
      </c>
      <c r="BL1901">
        <v>3.1012540040833E-3</v>
      </c>
      <c r="BM1901">
        <v>0</v>
      </c>
      <c r="BN1901">
        <v>8.0162220097989803E-2</v>
      </c>
      <c r="BO1901">
        <v>1.2000898684321999</v>
      </c>
      <c r="BP1901">
        <v>756.21030329438702</v>
      </c>
    </row>
    <row r="1902" spans="1:68" x14ac:dyDescent="0.25">
      <c r="A1902" t="s">
        <v>6087</v>
      </c>
      <c r="B1902">
        <v>2036</v>
      </c>
      <c r="C1902" t="s">
        <v>6137</v>
      </c>
      <c r="D1902" t="s">
        <v>6089</v>
      </c>
      <c r="E1902" t="s">
        <v>6089</v>
      </c>
      <c r="F1902" t="s">
        <v>6093</v>
      </c>
      <c r="G1902">
        <v>148.31621189483101</v>
      </c>
      <c r="H1902">
        <v>3635631.2259109002</v>
      </c>
      <c r="I1902">
        <v>0</v>
      </c>
      <c r="J1902">
        <v>3635631.2259109002</v>
      </c>
      <c r="K1902">
        <v>435907.27940738603</v>
      </c>
      <c r="L1902">
        <v>6628316.2436686801</v>
      </c>
      <c r="M1902">
        <v>0</v>
      </c>
      <c r="N1902">
        <v>0</v>
      </c>
      <c r="O1902">
        <v>0</v>
      </c>
      <c r="P1902">
        <v>0</v>
      </c>
      <c r="Q1902">
        <v>0</v>
      </c>
      <c r="R1902">
        <v>0</v>
      </c>
      <c r="S1902">
        <v>0</v>
      </c>
      <c r="T1902">
        <v>0</v>
      </c>
      <c r="U1902">
        <v>3.60683768040393E-2</v>
      </c>
      <c r="V1902">
        <v>6.2202431662380098E-2</v>
      </c>
      <c r="W1902">
        <v>9.8270808466419404E-2</v>
      </c>
      <c r="X1902">
        <v>0</v>
      </c>
      <c r="Y1902">
        <v>0</v>
      </c>
      <c r="Z1902">
        <v>0</v>
      </c>
      <c r="AA1902">
        <v>0</v>
      </c>
      <c r="AB1902">
        <v>0.144273507216157</v>
      </c>
      <c r="AC1902">
        <v>0.177721233321086</v>
      </c>
      <c r="AD1902">
        <v>0.32199474053724297</v>
      </c>
      <c r="AE1902">
        <v>0</v>
      </c>
      <c r="AF1902">
        <v>0</v>
      </c>
      <c r="AG1902">
        <v>0</v>
      </c>
      <c r="AH1902">
        <v>0</v>
      </c>
      <c r="AI1902">
        <v>0</v>
      </c>
      <c r="AJ1902">
        <v>0</v>
      </c>
      <c r="AK1902">
        <v>0</v>
      </c>
      <c r="AL1902">
        <v>0</v>
      </c>
      <c r="AM1902">
        <v>0</v>
      </c>
      <c r="AN1902">
        <v>0</v>
      </c>
      <c r="AO1902">
        <v>0</v>
      </c>
      <c r="AP1902">
        <v>0</v>
      </c>
      <c r="AQ1902">
        <v>0</v>
      </c>
      <c r="AR1902">
        <v>0</v>
      </c>
      <c r="AS1902">
        <v>0</v>
      </c>
      <c r="AT1902">
        <v>0</v>
      </c>
      <c r="AU1902">
        <v>0</v>
      </c>
      <c r="AV1902">
        <v>0</v>
      </c>
      <c r="AW1902">
        <v>0</v>
      </c>
      <c r="AX1902">
        <v>0</v>
      </c>
      <c r="AY1902">
        <v>0</v>
      </c>
      <c r="AZ1902">
        <v>0</v>
      </c>
      <c r="BA1902">
        <v>0</v>
      </c>
      <c r="BB1902">
        <v>0</v>
      </c>
      <c r="BC1902">
        <v>0</v>
      </c>
      <c r="BD1902">
        <v>0</v>
      </c>
      <c r="BE1902">
        <v>0</v>
      </c>
      <c r="BF1902">
        <v>0</v>
      </c>
      <c r="BG1902">
        <v>0</v>
      </c>
      <c r="BH1902">
        <v>0</v>
      </c>
      <c r="BI1902">
        <v>0</v>
      </c>
      <c r="BJ1902">
        <v>0</v>
      </c>
      <c r="BK1902">
        <v>0</v>
      </c>
      <c r="BL1902">
        <v>0</v>
      </c>
      <c r="BM1902">
        <v>0</v>
      </c>
      <c r="BN1902">
        <v>0</v>
      </c>
      <c r="BO1902">
        <v>0</v>
      </c>
      <c r="BP1902">
        <v>0</v>
      </c>
    </row>
    <row r="1903" spans="1:68" x14ac:dyDescent="0.25">
      <c r="A1903" t="s">
        <v>6087</v>
      </c>
      <c r="B1903">
        <v>2036</v>
      </c>
      <c r="C1903" t="s">
        <v>6138</v>
      </c>
      <c r="D1903" t="s">
        <v>6089</v>
      </c>
      <c r="E1903" t="s">
        <v>6089</v>
      </c>
      <c r="F1903" t="s">
        <v>6090</v>
      </c>
      <c r="G1903">
        <v>812.013078426422</v>
      </c>
      <c r="H1903">
        <v>12361756.898936</v>
      </c>
      <c r="I1903">
        <v>12361756.898936</v>
      </c>
      <c r="J1903">
        <v>0</v>
      </c>
      <c r="K1903">
        <v>2386538.91801839</v>
      </c>
      <c r="L1903">
        <v>0</v>
      </c>
      <c r="M1903">
        <v>17.645724830715899</v>
      </c>
      <c r="N1903">
        <v>4.7915407875782599</v>
      </c>
      <c r="O1903">
        <v>7.3907345292808602</v>
      </c>
      <c r="P1903">
        <v>29.828000147575001</v>
      </c>
      <c r="Q1903">
        <v>0.241117956461845</v>
      </c>
      <c r="R1903">
        <v>2.4966744898041299E-3</v>
      </c>
      <c r="S1903">
        <v>0</v>
      </c>
      <c r="T1903">
        <v>0.24361463095164901</v>
      </c>
      <c r="U1903">
        <v>0.12263854007333801</v>
      </c>
      <c r="V1903">
        <v>0.40509036354625999</v>
      </c>
      <c r="W1903">
        <v>0.77134353457124805</v>
      </c>
      <c r="X1903">
        <v>0.25202024050796401</v>
      </c>
      <c r="Y1903">
        <v>2.6095630314041099E-3</v>
      </c>
      <c r="Z1903">
        <v>0</v>
      </c>
      <c r="AA1903">
        <v>0.25462980353936798</v>
      </c>
      <c r="AB1903">
        <v>0.49055416029335502</v>
      </c>
      <c r="AC1903">
        <v>1.1574010387036</v>
      </c>
      <c r="AD1903">
        <v>1.90258500253632</v>
      </c>
      <c r="AE1903">
        <v>21141.662099318</v>
      </c>
      <c r="AF1903">
        <v>1187.15249671079</v>
      </c>
      <c r="AG1903">
        <v>0</v>
      </c>
      <c r="AH1903">
        <v>22328.814596028798</v>
      </c>
      <c r="AI1903">
        <v>7.9374577989825505E-3</v>
      </c>
      <c r="AJ1903">
        <v>2.4189727920323E-2</v>
      </c>
      <c r="AK1903">
        <v>0</v>
      </c>
      <c r="AL1903">
        <v>3.2127185719305597E-2</v>
      </c>
      <c r="AM1903">
        <v>3.33087747345999</v>
      </c>
      <c r="AN1903">
        <v>0.187036359311756</v>
      </c>
      <c r="AO1903">
        <v>0</v>
      </c>
      <c r="AP1903">
        <v>3.5179138327717498</v>
      </c>
      <c r="AQ1903">
        <v>0.17089128978819601</v>
      </c>
      <c r="AR1903">
        <v>0.52079820877402805</v>
      </c>
      <c r="AS1903">
        <v>0</v>
      </c>
      <c r="AT1903">
        <v>0.69168949856222395</v>
      </c>
      <c r="AU1903">
        <v>0</v>
      </c>
      <c r="AV1903">
        <v>0</v>
      </c>
      <c r="AW1903">
        <v>0</v>
      </c>
      <c r="AX1903">
        <v>0.69168949856222395</v>
      </c>
      <c r="AY1903">
        <v>0.19454672495865599</v>
      </c>
      <c r="AZ1903">
        <v>0.59288911685843004</v>
      </c>
      <c r="BA1903">
        <v>0</v>
      </c>
      <c r="BB1903">
        <v>0.78743584181708703</v>
      </c>
      <c r="BC1903">
        <v>0</v>
      </c>
      <c r="BD1903">
        <v>0</v>
      </c>
      <c r="BE1903">
        <v>0</v>
      </c>
      <c r="BF1903">
        <v>0.78743584181708703</v>
      </c>
      <c r="BG1903">
        <v>0.96236548374002995</v>
      </c>
      <c r="BH1903">
        <v>7.6321186567259804</v>
      </c>
      <c r="BI1903">
        <v>0</v>
      </c>
      <c r="BJ1903">
        <v>8.5944841404660099</v>
      </c>
      <c r="BK1903">
        <v>0.20019889759638501</v>
      </c>
      <c r="BL1903">
        <v>1.12416242395608E-2</v>
      </c>
      <c r="BM1903">
        <v>0</v>
      </c>
      <c r="BN1903">
        <v>0.211440521835946</v>
      </c>
      <c r="BO1903">
        <v>2.99734584211458</v>
      </c>
      <c r="BP1903">
        <v>1994.6241627393999</v>
      </c>
    </row>
    <row r="1904" spans="1:68" x14ac:dyDescent="0.25">
      <c r="A1904" t="s">
        <v>6087</v>
      </c>
      <c r="B1904">
        <v>2036</v>
      </c>
      <c r="C1904" t="s">
        <v>6138</v>
      </c>
      <c r="D1904" t="s">
        <v>6089</v>
      </c>
      <c r="E1904" t="s">
        <v>6089</v>
      </c>
      <c r="F1904" t="s">
        <v>6093</v>
      </c>
      <c r="G1904">
        <v>193.33706954676401</v>
      </c>
      <c r="H1904">
        <v>4540953.3346448904</v>
      </c>
      <c r="I1904">
        <v>0</v>
      </c>
      <c r="J1904">
        <v>4540953.3346448904</v>
      </c>
      <c r="K1904">
        <v>568225.38088072196</v>
      </c>
      <c r="L1904">
        <v>8278858.0247786203</v>
      </c>
      <c r="M1904">
        <v>0</v>
      </c>
      <c r="N1904">
        <v>0</v>
      </c>
      <c r="O1904">
        <v>0</v>
      </c>
      <c r="P1904">
        <v>0</v>
      </c>
      <c r="Q1904">
        <v>0</v>
      </c>
      <c r="R1904">
        <v>0</v>
      </c>
      <c r="S1904">
        <v>0</v>
      </c>
      <c r="T1904">
        <v>0</v>
      </c>
      <c r="U1904">
        <v>4.5049898008424898E-2</v>
      </c>
      <c r="V1904">
        <v>7.7586542210999906E-2</v>
      </c>
      <c r="W1904">
        <v>0.12263644021942401</v>
      </c>
      <c r="X1904">
        <v>0</v>
      </c>
      <c r="Y1904">
        <v>0</v>
      </c>
      <c r="Z1904">
        <v>0</v>
      </c>
      <c r="AA1904">
        <v>0</v>
      </c>
      <c r="AB1904">
        <v>0.18019959203369901</v>
      </c>
      <c r="AC1904">
        <v>0.22167583488857101</v>
      </c>
      <c r="AD1904">
        <v>0.40187542692227102</v>
      </c>
      <c r="AE1904">
        <v>0</v>
      </c>
      <c r="AF1904">
        <v>0</v>
      </c>
      <c r="AG1904">
        <v>0</v>
      </c>
      <c r="AH1904">
        <v>0</v>
      </c>
      <c r="AI1904">
        <v>0</v>
      </c>
      <c r="AJ1904">
        <v>0</v>
      </c>
      <c r="AK1904">
        <v>0</v>
      </c>
      <c r="AL1904">
        <v>0</v>
      </c>
      <c r="AM1904">
        <v>0</v>
      </c>
      <c r="AN1904">
        <v>0</v>
      </c>
      <c r="AO1904">
        <v>0</v>
      </c>
      <c r="AP1904">
        <v>0</v>
      </c>
      <c r="AQ1904">
        <v>0</v>
      </c>
      <c r="AR1904">
        <v>0</v>
      </c>
      <c r="AS1904">
        <v>0</v>
      </c>
      <c r="AT1904">
        <v>0</v>
      </c>
      <c r="AU1904">
        <v>0</v>
      </c>
      <c r="AV1904">
        <v>0</v>
      </c>
      <c r="AW1904">
        <v>0</v>
      </c>
      <c r="AX1904">
        <v>0</v>
      </c>
      <c r="AY1904">
        <v>0</v>
      </c>
      <c r="AZ1904">
        <v>0</v>
      </c>
      <c r="BA1904">
        <v>0</v>
      </c>
      <c r="BB1904">
        <v>0</v>
      </c>
      <c r="BC1904">
        <v>0</v>
      </c>
      <c r="BD1904">
        <v>0</v>
      </c>
      <c r="BE1904">
        <v>0</v>
      </c>
      <c r="BF1904">
        <v>0</v>
      </c>
      <c r="BG1904">
        <v>0</v>
      </c>
      <c r="BH1904">
        <v>0</v>
      </c>
      <c r="BI1904">
        <v>0</v>
      </c>
      <c r="BJ1904">
        <v>0</v>
      </c>
      <c r="BK1904">
        <v>0</v>
      </c>
      <c r="BL1904">
        <v>0</v>
      </c>
      <c r="BM1904">
        <v>0</v>
      </c>
      <c r="BN1904">
        <v>0</v>
      </c>
      <c r="BO1904">
        <v>0</v>
      </c>
      <c r="BP1904">
        <v>0</v>
      </c>
    </row>
    <row r="1905" spans="1:68" x14ac:dyDescent="0.25">
      <c r="A1905" t="s">
        <v>6087</v>
      </c>
      <c r="B1905">
        <v>2036</v>
      </c>
      <c r="C1905" t="s">
        <v>6139</v>
      </c>
      <c r="D1905" t="s">
        <v>6089</v>
      </c>
      <c r="E1905" t="s">
        <v>6089</v>
      </c>
      <c r="F1905" t="s">
        <v>6090</v>
      </c>
      <c r="G1905">
        <v>2033.4232387458601</v>
      </c>
      <c r="H1905">
        <v>28017345.370606899</v>
      </c>
      <c r="I1905">
        <v>28017345.370606899</v>
      </c>
      <c r="J1905">
        <v>0</v>
      </c>
      <c r="K1905">
        <v>5976312.2356036399</v>
      </c>
      <c r="L1905">
        <v>0</v>
      </c>
      <c r="M1905">
        <v>34.4938904951265</v>
      </c>
      <c r="N1905">
        <v>11.9723228017631</v>
      </c>
      <c r="O1905">
        <v>19.2688844866964</v>
      </c>
      <c r="P1905">
        <v>65.735097783586099</v>
      </c>
      <c r="Q1905">
        <v>0.50824070160086898</v>
      </c>
      <c r="R1905">
        <v>5.7521493988342103E-3</v>
      </c>
      <c r="S1905">
        <v>0</v>
      </c>
      <c r="T1905">
        <v>0.51399285099970304</v>
      </c>
      <c r="U1905">
        <v>0.27795453033682399</v>
      </c>
      <c r="V1905">
        <v>0.91852677796351501</v>
      </c>
      <c r="W1905">
        <v>1.7104741593000401</v>
      </c>
      <c r="X1905">
        <v>0.53122109084254898</v>
      </c>
      <c r="Y1905">
        <v>6.0122360698645697E-3</v>
      </c>
      <c r="Z1905">
        <v>0</v>
      </c>
      <c r="AA1905">
        <v>0.53723332691241399</v>
      </c>
      <c r="AB1905">
        <v>1.11181812134729</v>
      </c>
      <c r="AC1905">
        <v>2.6243622227529002</v>
      </c>
      <c r="AD1905">
        <v>4.2734136710126096</v>
      </c>
      <c r="AE1905">
        <v>47341.657577440499</v>
      </c>
      <c r="AF1905">
        <v>2846.5900187336501</v>
      </c>
      <c r="AG1905">
        <v>0</v>
      </c>
      <c r="AH1905">
        <v>50188.247596174202</v>
      </c>
      <c r="AI1905">
        <v>1.4993658581434701E-2</v>
      </c>
      <c r="AJ1905">
        <v>6.0535347459012498E-2</v>
      </c>
      <c r="AK1905">
        <v>0</v>
      </c>
      <c r="AL1905">
        <v>7.5529006040447197E-2</v>
      </c>
      <c r="AM1905">
        <v>7.4586974307020002</v>
      </c>
      <c r="AN1905">
        <v>0.44848141669437802</v>
      </c>
      <c r="AO1905">
        <v>0</v>
      </c>
      <c r="AP1905">
        <v>7.9071788473963798</v>
      </c>
      <c r="AQ1905">
        <v>0.322809357670371</v>
      </c>
      <c r="AR1905">
        <v>1.3033094306810999</v>
      </c>
      <c r="AS1905">
        <v>0</v>
      </c>
      <c r="AT1905">
        <v>1.6261187883514701</v>
      </c>
      <c r="AU1905">
        <v>0</v>
      </c>
      <c r="AV1905">
        <v>0</v>
      </c>
      <c r="AW1905">
        <v>0</v>
      </c>
      <c r="AX1905">
        <v>1.6261187883514701</v>
      </c>
      <c r="AY1905">
        <v>0.36749388104340902</v>
      </c>
      <c r="AZ1905">
        <v>1.4837185772370101</v>
      </c>
      <c r="BA1905">
        <v>0</v>
      </c>
      <c r="BB1905">
        <v>1.8512124582804199</v>
      </c>
      <c r="BC1905">
        <v>0</v>
      </c>
      <c r="BD1905">
        <v>0</v>
      </c>
      <c r="BE1905">
        <v>0</v>
      </c>
      <c r="BF1905">
        <v>1.8512124582804199</v>
      </c>
      <c r="BG1905">
        <v>1.7720933136275301</v>
      </c>
      <c r="BH1905">
        <v>19.1874850320708</v>
      </c>
      <c r="BI1905">
        <v>0</v>
      </c>
      <c r="BJ1905">
        <v>20.959578345698301</v>
      </c>
      <c r="BK1905">
        <v>0.44829718746166503</v>
      </c>
      <c r="BL1905">
        <v>2.6955505247514801E-2</v>
      </c>
      <c r="BM1905">
        <v>0</v>
      </c>
      <c r="BN1905">
        <v>0.47525269270918002</v>
      </c>
      <c r="BO1905">
        <v>6.7937723696491803</v>
      </c>
      <c r="BP1905">
        <v>4483.2962766720502</v>
      </c>
    </row>
    <row r="1906" spans="1:68" x14ac:dyDescent="0.25">
      <c r="A1906" t="s">
        <v>6087</v>
      </c>
      <c r="B1906">
        <v>2036</v>
      </c>
      <c r="C1906" t="s">
        <v>6139</v>
      </c>
      <c r="D1906" t="s">
        <v>6089</v>
      </c>
      <c r="E1906" t="s">
        <v>6089</v>
      </c>
      <c r="F1906" t="s">
        <v>6093</v>
      </c>
      <c r="G1906">
        <v>584.35874002775597</v>
      </c>
      <c r="H1906">
        <v>11871900.4579292</v>
      </c>
      <c r="I1906">
        <v>0</v>
      </c>
      <c r="J1906">
        <v>11871900.4579292</v>
      </c>
      <c r="K1906">
        <v>1717453.71129117</v>
      </c>
      <c r="L1906">
        <v>21644304.870000798</v>
      </c>
      <c r="M1906">
        <v>0</v>
      </c>
      <c r="N1906">
        <v>0</v>
      </c>
      <c r="O1906">
        <v>0</v>
      </c>
      <c r="P1906">
        <v>0</v>
      </c>
      <c r="Q1906">
        <v>0</v>
      </c>
      <c r="R1906">
        <v>0</v>
      </c>
      <c r="S1906">
        <v>0</v>
      </c>
      <c r="T1906">
        <v>0</v>
      </c>
      <c r="U1906">
        <v>0.117778771412481</v>
      </c>
      <c r="V1906">
        <v>0.202910084614322</v>
      </c>
      <c r="W1906">
        <v>0.32068885602680403</v>
      </c>
      <c r="X1906">
        <v>0</v>
      </c>
      <c r="Y1906">
        <v>0</v>
      </c>
      <c r="Z1906">
        <v>0</v>
      </c>
      <c r="AA1906">
        <v>0</v>
      </c>
      <c r="AB1906">
        <v>0.47111508564992599</v>
      </c>
      <c r="AC1906">
        <v>0.57974309889806397</v>
      </c>
      <c r="AD1906">
        <v>1.0508581845479901</v>
      </c>
      <c r="AE1906">
        <v>0</v>
      </c>
      <c r="AF1906">
        <v>0</v>
      </c>
      <c r="AG1906">
        <v>0</v>
      </c>
      <c r="AH1906">
        <v>0</v>
      </c>
      <c r="AI1906">
        <v>0</v>
      </c>
      <c r="AJ1906">
        <v>0</v>
      </c>
      <c r="AK1906">
        <v>0</v>
      </c>
      <c r="AL1906">
        <v>0</v>
      </c>
      <c r="AM1906">
        <v>0</v>
      </c>
      <c r="AN1906">
        <v>0</v>
      </c>
      <c r="AO1906">
        <v>0</v>
      </c>
      <c r="AP1906">
        <v>0</v>
      </c>
      <c r="AQ1906">
        <v>0</v>
      </c>
      <c r="AR1906">
        <v>0</v>
      </c>
      <c r="AS1906">
        <v>0</v>
      </c>
      <c r="AT1906">
        <v>0</v>
      </c>
      <c r="AU1906">
        <v>0</v>
      </c>
      <c r="AV1906">
        <v>0</v>
      </c>
      <c r="AW1906">
        <v>0</v>
      </c>
      <c r="AX1906">
        <v>0</v>
      </c>
      <c r="AY1906">
        <v>0</v>
      </c>
      <c r="AZ1906">
        <v>0</v>
      </c>
      <c r="BA1906">
        <v>0</v>
      </c>
      <c r="BB1906">
        <v>0</v>
      </c>
      <c r="BC1906">
        <v>0</v>
      </c>
      <c r="BD1906">
        <v>0</v>
      </c>
      <c r="BE1906">
        <v>0</v>
      </c>
      <c r="BF1906">
        <v>0</v>
      </c>
      <c r="BG1906">
        <v>0</v>
      </c>
      <c r="BH1906">
        <v>0</v>
      </c>
      <c r="BI1906">
        <v>0</v>
      </c>
      <c r="BJ1906">
        <v>0</v>
      </c>
      <c r="BK1906">
        <v>0</v>
      </c>
      <c r="BL1906">
        <v>0</v>
      </c>
      <c r="BM1906">
        <v>0</v>
      </c>
      <c r="BN1906">
        <v>0</v>
      </c>
      <c r="BO1906">
        <v>0</v>
      </c>
      <c r="BP1906">
        <v>0</v>
      </c>
    </row>
    <row r="1907" spans="1:68" x14ac:dyDescent="0.25">
      <c r="A1907" t="s">
        <v>6087</v>
      </c>
      <c r="B1907">
        <v>2036</v>
      </c>
      <c r="C1907" t="s">
        <v>6140</v>
      </c>
      <c r="D1907" t="s">
        <v>6089</v>
      </c>
      <c r="E1907" t="s">
        <v>6089</v>
      </c>
      <c r="F1907" t="s">
        <v>6090</v>
      </c>
      <c r="G1907">
        <v>175.79346091436599</v>
      </c>
      <c r="H1907">
        <v>3561624.9570083502</v>
      </c>
      <c r="I1907">
        <v>3561624.9570083502</v>
      </c>
      <c r="J1907">
        <v>0</v>
      </c>
      <c r="K1907">
        <v>252298.77510429799</v>
      </c>
      <c r="L1907">
        <v>0</v>
      </c>
      <c r="M1907">
        <v>40.092418897948598</v>
      </c>
      <c r="N1907">
        <v>3.0218911410148199</v>
      </c>
      <c r="O1907">
        <v>0.38525309285419201</v>
      </c>
      <c r="P1907">
        <v>43.499563131817602</v>
      </c>
      <c r="Q1907">
        <v>4.8252021156221798E-2</v>
      </c>
      <c r="R1907">
        <v>3.5442208076571198E-3</v>
      </c>
      <c r="S1907">
        <v>0</v>
      </c>
      <c r="T1907">
        <v>5.1796241963878997E-2</v>
      </c>
      <c r="U1907">
        <v>3.53341752793183E-2</v>
      </c>
      <c r="V1907">
        <v>0.28856243144049498</v>
      </c>
      <c r="W1907">
        <v>0.37569284868369202</v>
      </c>
      <c r="X1907">
        <v>5.0433763437733502E-2</v>
      </c>
      <c r="Y1907">
        <v>3.7044747453324599E-3</v>
      </c>
      <c r="Z1907">
        <v>0</v>
      </c>
      <c r="AA1907">
        <v>5.4138238183065901E-2</v>
      </c>
      <c r="AB1907">
        <v>0.14133670111727301</v>
      </c>
      <c r="AC1907">
        <v>0.82446408982998698</v>
      </c>
      <c r="AD1907">
        <v>1.0199390291303201</v>
      </c>
      <c r="AE1907">
        <v>16184.816218455</v>
      </c>
      <c r="AF1907">
        <v>239.21411848055399</v>
      </c>
      <c r="AG1907">
        <v>0</v>
      </c>
      <c r="AH1907">
        <v>16424.030336935499</v>
      </c>
      <c r="AI1907">
        <v>4.2460645788244596E-3</v>
      </c>
      <c r="AJ1907">
        <v>2.79219466289609E-3</v>
      </c>
      <c r="AK1907">
        <v>0</v>
      </c>
      <c r="AL1907">
        <v>7.0382592417205601E-3</v>
      </c>
      <c r="AM1907">
        <v>2.5499243863083301</v>
      </c>
      <c r="AN1907">
        <v>3.76882817839648E-2</v>
      </c>
      <c r="AO1907">
        <v>0</v>
      </c>
      <c r="AP1907">
        <v>2.5876126680923002</v>
      </c>
      <c r="AQ1907">
        <v>9.1416606018654797E-2</v>
      </c>
      <c r="AR1907">
        <v>6.01151854115302E-2</v>
      </c>
      <c r="AS1907">
        <v>0</v>
      </c>
      <c r="AT1907">
        <v>0.151531791430185</v>
      </c>
      <c r="AU1907">
        <v>0</v>
      </c>
      <c r="AV1907">
        <v>0</v>
      </c>
      <c r="AW1907">
        <v>0</v>
      </c>
      <c r="AX1907">
        <v>0.151531791430185</v>
      </c>
      <c r="AY1907">
        <v>0.10407084720238</v>
      </c>
      <c r="AZ1907">
        <v>6.8436562545643606E-2</v>
      </c>
      <c r="BA1907">
        <v>0</v>
      </c>
      <c r="BB1907">
        <v>0.172507409748024</v>
      </c>
      <c r="BC1907">
        <v>0</v>
      </c>
      <c r="BD1907">
        <v>0</v>
      </c>
      <c r="BE1907">
        <v>0</v>
      </c>
      <c r="BF1907">
        <v>0.172507409748024</v>
      </c>
      <c r="BG1907">
        <v>0.246763970103615</v>
      </c>
      <c r="BH1907">
        <v>0.46499216488740303</v>
      </c>
      <c r="BI1907">
        <v>0</v>
      </c>
      <c r="BJ1907">
        <v>0.71175613499101797</v>
      </c>
      <c r="BK1907">
        <v>0.153260531244575</v>
      </c>
      <c r="BL1907">
        <v>2.2652146545679001E-3</v>
      </c>
      <c r="BM1907">
        <v>0</v>
      </c>
      <c r="BN1907">
        <v>0.155525745899143</v>
      </c>
      <c r="BO1907">
        <v>0.28857792843605001</v>
      </c>
      <c r="BP1907">
        <v>1467.1521239395699</v>
      </c>
    </row>
    <row r="1908" spans="1:68" x14ac:dyDescent="0.25">
      <c r="A1908" t="s">
        <v>6087</v>
      </c>
      <c r="B1908">
        <v>2036</v>
      </c>
      <c r="C1908" t="s">
        <v>6140</v>
      </c>
      <c r="D1908" t="s">
        <v>6089</v>
      </c>
      <c r="E1908" t="s">
        <v>6089</v>
      </c>
      <c r="F1908" t="s">
        <v>6093</v>
      </c>
      <c r="G1908">
        <v>275.32848013435898</v>
      </c>
      <c r="H1908">
        <v>5513182.5602892302</v>
      </c>
      <c r="I1908">
        <v>0</v>
      </c>
      <c r="J1908">
        <v>5513182.5602892302</v>
      </c>
      <c r="K1908">
        <v>395151.43468883302</v>
      </c>
      <c r="L1908">
        <v>10257555.7005983</v>
      </c>
      <c r="M1908">
        <v>0</v>
      </c>
      <c r="N1908">
        <v>0</v>
      </c>
      <c r="O1908">
        <v>0</v>
      </c>
      <c r="P1908">
        <v>0</v>
      </c>
      <c r="Q1908">
        <v>0</v>
      </c>
      <c r="R1908">
        <v>0</v>
      </c>
      <c r="S1908">
        <v>0</v>
      </c>
      <c r="T1908">
        <v>0</v>
      </c>
      <c r="U1908">
        <v>5.46951914599592E-2</v>
      </c>
      <c r="V1908">
        <v>0.22333869845587201</v>
      </c>
      <c r="W1908">
        <v>0.278033889915832</v>
      </c>
      <c r="X1908">
        <v>0</v>
      </c>
      <c r="Y1908">
        <v>0</v>
      </c>
      <c r="Z1908">
        <v>0</v>
      </c>
      <c r="AA1908">
        <v>0</v>
      </c>
      <c r="AB1908">
        <v>0.21878076583983599</v>
      </c>
      <c r="AC1908">
        <v>0.63811056701677904</v>
      </c>
      <c r="AD1908">
        <v>0.85689133285661601</v>
      </c>
      <c r="AE1908">
        <v>0</v>
      </c>
      <c r="AF1908">
        <v>0</v>
      </c>
      <c r="AG1908">
        <v>0</v>
      </c>
      <c r="AH1908">
        <v>0</v>
      </c>
      <c r="AI1908">
        <v>0</v>
      </c>
      <c r="AJ1908">
        <v>0</v>
      </c>
      <c r="AK1908">
        <v>0</v>
      </c>
      <c r="AL1908">
        <v>0</v>
      </c>
      <c r="AM1908">
        <v>0</v>
      </c>
      <c r="AN1908">
        <v>0</v>
      </c>
      <c r="AO1908">
        <v>0</v>
      </c>
      <c r="AP1908">
        <v>0</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v>0</v>
      </c>
      <c r="BK1908">
        <v>0</v>
      </c>
      <c r="BL1908">
        <v>0</v>
      </c>
      <c r="BM1908">
        <v>0</v>
      </c>
      <c r="BN1908">
        <v>0</v>
      </c>
      <c r="BO1908">
        <v>0</v>
      </c>
      <c r="BP1908">
        <v>0</v>
      </c>
    </row>
    <row r="1909" spans="1:68" x14ac:dyDescent="0.25">
      <c r="A1909" t="s">
        <v>6087</v>
      </c>
      <c r="B1909">
        <v>2036</v>
      </c>
      <c r="C1909" t="s">
        <v>6141</v>
      </c>
      <c r="D1909" t="s">
        <v>6089</v>
      </c>
      <c r="E1909" t="s">
        <v>6089</v>
      </c>
      <c r="F1909" t="s">
        <v>6090</v>
      </c>
      <c r="G1909">
        <v>6029.3029489690898</v>
      </c>
      <c r="H1909">
        <v>119993615.12793399</v>
      </c>
      <c r="I1909">
        <v>119993615.12793399</v>
      </c>
      <c r="J1909">
        <v>0</v>
      </c>
      <c r="K1909">
        <v>27333000.816738501</v>
      </c>
      <c r="L1909">
        <v>0</v>
      </c>
      <c r="M1909">
        <v>167.30435837417301</v>
      </c>
      <c r="N1909">
        <v>69.666922412443995</v>
      </c>
      <c r="O1909">
        <v>109.90383402779101</v>
      </c>
      <c r="P1909">
        <v>346.87511481440799</v>
      </c>
      <c r="Q1909">
        <v>2.8721122026663801</v>
      </c>
      <c r="R1909">
        <v>2.9330275525431399E-2</v>
      </c>
      <c r="S1909">
        <v>0</v>
      </c>
      <c r="T1909">
        <v>2.90144247819181</v>
      </c>
      <c r="U1909">
        <v>1.1904328727460001</v>
      </c>
      <c r="V1909">
        <v>3.8473006838752699</v>
      </c>
      <c r="W1909">
        <v>7.9391760348130802</v>
      </c>
      <c r="X1909">
        <v>3.0019763716618102</v>
      </c>
      <c r="Y1909">
        <v>3.0656460433521299E-2</v>
      </c>
      <c r="Z1909">
        <v>0</v>
      </c>
      <c r="AA1909">
        <v>3.03263283209533</v>
      </c>
      <c r="AB1909">
        <v>4.7617314909840198</v>
      </c>
      <c r="AC1909">
        <v>10.992287668215001</v>
      </c>
      <c r="AD1909">
        <v>18.786651991294399</v>
      </c>
      <c r="AE1909">
        <v>179800.449445126</v>
      </c>
      <c r="AF1909">
        <v>14905.292473507499</v>
      </c>
      <c r="AG1909">
        <v>0</v>
      </c>
      <c r="AH1909">
        <v>194705.74191863299</v>
      </c>
      <c r="AI1909">
        <v>6.6554707429101606E-2</v>
      </c>
      <c r="AJ1909">
        <v>0.332860668165462</v>
      </c>
      <c r="AK1909">
        <v>0</v>
      </c>
      <c r="AL1909">
        <v>0.39941537559456303</v>
      </c>
      <c r="AM1909">
        <v>28.327634031861301</v>
      </c>
      <c r="AN1909">
        <v>2.3483348992197</v>
      </c>
      <c r="AO1909">
        <v>0</v>
      </c>
      <c r="AP1909">
        <v>30.675968931081002</v>
      </c>
      <c r="AQ1909">
        <v>1.4329046001974499</v>
      </c>
      <c r="AR1909">
        <v>7.1663989079536403</v>
      </c>
      <c r="AS1909">
        <v>0</v>
      </c>
      <c r="AT1909">
        <v>8.59930350815109</v>
      </c>
      <c r="AU1909">
        <v>0</v>
      </c>
      <c r="AV1909">
        <v>0</v>
      </c>
      <c r="AW1909">
        <v>0</v>
      </c>
      <c r="AX1909">
        <v>8.59930350815109</v>
      </c>
      <c r="AY1909">
        <v>1.6312528127800501</v>
      </c>
      <c r="AZ1909">
        <v>8.1583996411850599</v>
      </c>
      <c r="BA1909">
        <v>0</v>
      </c>
      <c r="BB1909">
        <v>9.78965245396512</v>
      </c>
      <c r="BC1909">
        <v>0</v>
      </c>
      <c r="BD1909">
        <v>0</v>
      </c>
      <c r="BE1909">
        <v>0</v>
      </c>
      <c r="BF1909">
        <v>9.78965245396512</v>
      </c>
      <c r="BG1909">
        <v>7.0389610128255997</v>
      </c>
      <c r="BH1909">
        <v>105.78276991566899</v>
      </c>
      <c r="BI1909">
        <v>0</v>
      </c>
      <c r="BJ1909">
        <v>112.821730928495</v>
      </c>
      <c r="BK1909">
        <v>1.70260273753074</v>
      </c>
      <c r="BL1909">
        <v>0.14114420652121601</v>
      </c>
      <c r="BM1909">
        <v>0</v>
      </c>
      <c r="BN1909">
        <v>1.84374694405196</v>
      </c>
      <c r="BO1909">
        <v>29.099226642027102</v>
      </c>
      <c r="BP1909">
        <v>17392.986796714202</v>
      </c>
    </row>
    <row r="1910" spans="1:68" x14ac:dyDescent="0.25">
      <c r="A1910" t="s">
        <v>6087</v>
      </c>
      <c r="B1910">
        <v>2036</v>
      </c>
      <c r="C1910" t="s">
        <v>6141</v>
      </c>
      <c r="D1910" t="s">
        <v>6089</v>
      </c>
      <c r="E1910" t="s">
        <v>6089</v>
      </c>
      <c r="F1910" t="s">
        <v>6093</v>
      </c>
      <c r="G1910">
        <v>621.39291017702703</v>
      </c>
      <c r="H1910">
        <v>14964116.7117997</v>
      </c>
      <c r="I1910">
        <v>0</v>
      </c>
      <c r="J1910">
        <v>14964116.7117997</v>
      </c>
      <c r="K1910">
        <v>2816997.7632801202</v>
      </c>
      <c r="L1910">
        <v>27245313.943782199</v>
      </c>
      <c r="M1910">
        <v>0</v>
      </c>
      <c r="N1910">
        <v>0</v>
      </c>
      <c r="O1910">
        <v>0</v>
      </c>
      <c r="P1910">
        <v>0</v>
      </c>
      <c r="Q1910">
        <v>0</v>
      </c>
      <c r="R1910">
        <v>0</v>
      </c>
      <c r="S1910">
        <v>0</v>
      </c>
      <c r="T1910">
        <v>0</v>
      </c>
      <c r="U1910">
        <v>0.148456035984427</v>
      </c>
      <c r="V1910">
        <v>0.24956035846924901</v>
      </c>
      <c r="W1910">
        <v>0.39801639445367698</v>
      </c>
      <c r="X1910">
        <v>0</v>
      </c>
      <c r="Y1910">
        <v>0</v>
      </c>
      <c r="Z1910">
        <v>0</v>
      </c>
      <c r="AA1910">
        <v>0</v>
      </c>
      <c r="AB1910">
        <v>0.59382414393770999</v>
      </c>
      <c r="AC1910">
        <v>0.71302959562642698</v>
      </c>
      <c r="AD1910">
        <v>1.30685373956413</v>
      </c>
      <c r="AE1910">
        <v>0</v>
      </c>
      <c r="AF1910">
        <v>0</v>
      </c>
      <c r="AG1910">
        <v>0</v>
      </c>
      <c r="AH1910">
        <v>0</v>
      </c>
      <c r="AI1910">
        <v>0</v>
      </c>
      <c r="AJ1910">
        <v>0</v>
      </c>
      <c r="AK1910">
        <v>0</v>
      </c>
      <c r="AL1910">
        <v>0</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0</v>
      </c>
    </row>
    <row r="1911" spans="1:68" x14ac:dyDescent="0.25">
      <c r="A1911" t="s">
        <v>6087</v>
      </c>
      <c r="B1911">
        <v>2036</v>
      </c>
      <c r="C1911" t="s">
        <v>6142</v>
      </c>
      <c r="D1911" t="s">
        <v>6089</v>
      </c>
      <c r="E1911" t="s">
        <v>6089</v>
      </c>
      <c r="F1911" t="s">
        <v>6090</v>
      </c>
      <c r="G1911">
        <v>127.398794921526</v>
      </c>
      <c r="H1911">
        <v>1627896.8250909599</v>
      </c>
      <c r="I1911">
        <v>1627896.8250909599</v>
      </c>
      <c r="J1911">
        <v>0</v>
      </c>
      <c r="K1911">
        <v>508779.82739860902</v>
      </c>
      <c r="L1911">
        <v>0</v>
      </c>
      <c r="M1911">
        <v>2.05301327836901</v>
      </c>
      <c r="N1911">
        <v>0.26237621692222501</v>
      </c>
      <c r="O1911">
        <v>2.4965260119137702</v>
      </c>
      <c r="P1911">
        <v>4.8119155072050201</v>
      </c>
      <c r="Q1911">
        <v>1.26213517920054E-2</v>
      </c>
      <c r="R1911">
        <v>1.1336202912052E-4</v>
      </c>
      <c r="S1911">
        <v>0</v>
      </c>
      <c r="T1911">
        <v>1.2734713821126E-2</v>
      </c>
      <c r="U1911">
        <v>1.6150041749409001E-2</v>
      </c>
      <c r="V1911">
        <v>6.1856966959276102E-2</v>
      </c>
      <c r="W1911">
        <v>9.0741722529811095E-2</v>
      </c>
      <c r="X1911">
        <v>1.31920333136208E-2</v>
      </c>
      <c r="Y1911">
        <v>1.18487757040796E-4</v>
      </c>
      <c r="Z1911">
        <v>0</v>
      </c>
      <c r="AA1911">
        <v>1.33105210706616E-2</v>
      </c>
      <c r="AB1911">
        <v>6.4600166997636099E-2</v>
      </c>
      <c r="AC1911">
        <v>0.17673419131221699</v>
      </c>
      <c r="AD1911">
        <v>0.254644879380515</v>
      </c>
      <c r="AE1911">
        <v>2891.3386929108901</v>
      </c>
      <c r="AF1911">
        <v>62.733979432862803</v>
      </c>
      <c r="AG1911">
        <v>0</v>
      </c>
      <c r="AH1911">
        <v>2954.0726723437501</v>
      </c>
      <c r="AI1911">
        <v>9.6665203240996797E-4</v>
      </c>
      <c r="AJ1911">
        <v>1.2931300357438499E-3</v>
      </c>
      <c r="AK1911">
        <v>0</v>
      </c>
      <c r="AL1911">
        <v>2.2597820681538199E-3</v>
      </c>
      <c r="AM1911">
        <v>0.455531588534414</v>
      </c>
      <c r="AN1911">
        <v>9.88376400737981E-3</v>
      </c>
      <c r="AO1911">
        <v>0</v>
      </c>
      <c r="AP1911">
        <v>0.465415352541793</v>
      </c>
      <c r="AQ1911">
        <v>2.0811753180734499E-2</v>
      </c>
      <c r="AR1911">
        <v>2.784073506513E-2</v>
      </c>
      <c r="AS1911">
        <v>0</v>
      </c>
      <c r="AT1911">
        <v>4.8652488245864503E-2</v>
      </c>
      <c r="AU1911">
        <v>0</v>
      </c>
      <c r="AV1911">
        <v>0</v>
      </c>
      <c r="AW1911">
        <v>0</v>
      </c>
      <c r="AX1911">
        <v>4.8652488245864503E-2</v>
      </c>
      <c r="AY1911">
        <v>2.3692596778794098E-2</v>
      </c>
      <c r="AZ1911">
        <v>3.1694557599019298E-2</v>
      </c>
      <c r="BA1911">
        <v>0</v>
      </c>
      <c r="BB1911">
        <v>5.53871543778134E-2</v>
      </c>
      <c r="BC1911">
        <v>0</v>
      </c>
      <c r="BD1911">
        <v>0</v>
      </c>
      <c r="BE1911">
        <v>0</v>
      </c>
      <c r="BF1911">
        <v>5.53871543778134E-2</v>
      </c>
      <c r="BG1911">
        <v>0.199000305595359</v>
      </c>
      <c r="BH1911">
        <v>0.41102577193631301</v>
      </c>
      <c r="BI1911">
        <v>0</v>
      </c>
      <c r="BJ1911">
        <v>0.61002607753167204</v>
      </c>
      <c r="BK1911">
        <v>2.7379248432752398E-2</v>
      </c>
      <c r="BL1911">
        <v>5.9405327099133699E-4</v>
      </c>
      <c r="BM1911">
        <v>0</v>
      </c>
      <c r="BN1911">
        <v>2.7973301703743701E-2</v>
      </c>
      <c r="BO1911">
        <v>0.39477868518550502</v>
      </c>
      <c r="BP1911">
        <v>263.88614162226702</v>
      </c>
    </row>
    <row r="1912" spans="1:68" x14ac:dyDescent="0.25">
      <c r="A1912" t="s">
        <v>6087</v>
      </c>
      <c r="B1912">
        <v>2036</v>
      </c>
      <c r="C1912" t="s">
        <v>6142</v>
      </c>
      <c r="D1912" t="s">
        <v>6089</v>
      </c>
      <c r="E1912" t="s">
        <v>6089</v>
      </c>
      <c r="F1912" t="s">
        <v>6093</v>
      </c>
      <c r="G1912">
        <v>31.3049675524428</v>
      </c>
      <c r="H1912">
        <v>540635.58500486205</v>
      </c>
      <c r="I1912">
        <v>0</v>
      </c>
      <c r="J1912">
        <v>540635.58500486205</v>
      </c>
      <c r="K1912">
        <v>125019.518417435</v>
      </c>
      <c r="L1912">
        <v>1017907.75136596</v>
      </c>
      <c r="M1912">
        <v>0</v>
      </c>
      <c r="N1912">
        <v>0</v>
      </c>
      <c r="O1912">
        <v>0</v>
      </c>
      <c r="P1912">
        <v>0</v>
      </c>
      <c r="Q1912">
        <v>0</v>
      </c>
      <c r="R1912">
        <v>0</v>
      </c>
      <c r="S1912">
        <v>0</v>
      </c>
      <c r="T1912">
        <v>0</v>
      </c>
      <c r="U1912">
        <v>5.3635384838082601E-3</v>
      </c>
      <c r="V1912">
        <v>1.08188197310799E-2</v>
      </c>
      <c r="W1912">
        <v>1.6182358214888198E-2</v>
      </c>
      <c r="X1912">
        <v>0</v>
      </c>
      <c r="Y1912">
        <v>0</v>
      </c>
      <c r="Z1912">
        <v>0</v>
      </c>
      <c r="AA1912">
        <v>0</v>
      </c>
      <c r="AB1912">
        <v>2.1454153935232999E-2</v>
      </c>
      <c r="AC1912">
        <v>3.0910913517371401E-2</v>
      </c>
      <c r="AD1912">
        <v>5.23650674526044E-2</v>
      </c>
      <c r="AE1912">
        <v>0</v>
      </c>
      <c r="AF1912">
        <v>0</v>
      </c>
      <c r="AG1912">
        <v>0</v>
      </c>
      <c r="AH1912">
        <v>0</v>
      </c>
      <c r="AI1912">
        <v>0</v>
      </c>
      <c r="AJ1912">
        <v>0</v>
      </c>
      <c r="AK1912">
        <v>0</v>
      </c>
      <c r="AL1912">
        <v>0</v>
      </c>
      <c r="AM1912">
        <v>0</v>
      </c>
      <c r="AN1912">
        <v>0</v>
      </c>
      <c r="AO1912">
        <v>0</v>
      </c>
      <c r="AP1912">
        <v>0</v>
      </c>
      <c r="AQ1912">
        <v>0</v>
      </c>
      <c r="AR1912">
        <v>0</v>
      </c>
      <c r="AS1912">
        <v>0</v>
      </c>
      <c r="AT1912">
        <v>0</v>
      </c>
      <c r="AU1912">
        <v>0</v>
      </c>
      <c r="AV1912">
        <v>0</v>
      </c>
      <c r="AW1912">
        <v>0</v>
      </c>
      <c r="AX1912">
        <v>0</v>
      </c>
      <c r="AY1912">
        <v>0</v>
      </c>
      <c r="AZ1912">
        <v>0</v>
      </c>
      <c r="BA1912">
        <v>0</v>
      </c>
      <c r="BB1912">
        <v>0</v>
      </c>
      <c r="BC1912">
        <v>0</v>
      </c>
      <c r="BD1912">
        <v>0</v>
      </c>
      <c r="BE1912">
        <v>0</v>
      </c>
      <c r="BF1912">
        <v>0</v>
      </c>
      <c r="BG1912">
        <v>0</v>
      </c>
      <c r="BH1912">
        <v>0</v>
      </c>
      <c r="BI1912">
        <v>0</v>
      </c>
      <c r="BJ1912">
        <v>0</v>
      </c>
      <c r="BK1912">
        <v>0</v>
      </c>
      <c r="BL1912">
        <v>0</v>
      </c>
      <c r="BM1912">
        <v>0</v>
      </c>
      <c r="BN1912">
        <v>0</v>
      </c>
      <c r="BO1912">
        <v>0</v>
      </c>
      <c r="BP1912">
        <v>0</v>
      </c>
    </row>
    <row r="1913" spans="1:68" x14ac:dyDescent="0.25">
      <c r="A1913" t="s">
        <v>6087</v>
      </c>
      <c r="B1913">
        <v>2036</v>
      </c>
      <c r="C1913" t="s">
        <v>6143</v>
      </c>
      <c r="D1913" t="s">
        <v>6089</v>
      </c>
      <c r="E1913" t="s">
        <v>6089</v>
      </c>
      <c r="F1913" t="s">
        <v>6092</v>
      </c>
      <c r="G1913">
        <v>3.1944263510973898</v>
      </c>
      <c r="H1913">
        <v>153875.41322486999</v>
      </c>
      <c r="I1913">
        <v>153875.41322486999</v>
      </c>
      <c r="J1913">
        <v>0</v>
      </c>
      <c r="K1913">
        <v>20899.9049555114</v>
      </c>
      <c r="L1913">
        <v>0</v>
      </c>
      <c r="M1913">
        <v>0.42251529869059901</v>
      </c>
      <c r="N1913">
        <v>0</v>
      </c>
      <c r="O1913">
        <v>1.16416342884886E-5</v>
      </c>
      <c r="P1913">
        <v>0.42252694032488702</v>
      </c>
      <c r="Q1913">
        <v>2.3932606911531801E-4</v>
      </c>
      <c r="R1913">
        <v>0</v>
      </c>
      <c r="S1913">
        <v>1.0497363937711E-5</v>
      </c>
      <c r="T1913">
        <v>2.4982343305302902E-4</v>
      </c>
      <c r="U1913">
        <v>8.4809304237589702E-4</v>
      </c>
      <c r="V1913">
        <v>5.5821838766670203E-3</v>
      </c>
      <c r="W1913">
        <v>6.6801003520959501E-3</v>
      </c>
      <c r="X1913">
        <v>2.6028893648308402E-4</v>
      </c>
      <c r="Y1913">
        <v>0</v>
      </c>
      <c r="Z1913">
        <v>1.1416841070941201E-5</v>
      </c>
      <c r="AA1913">
        <v>2.7170577755402498E-4</v>
      </c>
      <c r="AB1913">
        <v>3.3923721695035798E-3</v>
      </c>
      <c r="AC1913">
        <v>1.59490967904772E-2</v>
      </c>
      <c r="AD1913">
        <v>1.9613174737534801E-2</v>
      </c>
      <c r="AE1913">
        <v>318.51847879284003</v>
      </c>
      <c r="AF1913">
        <v>0</v>
      </c>
      <c r="AG1913">
        <v>1.0464212604594301</v>
      </c>
      <c r="AH1913">
        <v>319.56490005329999</v>
      </c>
      <c r="AI1913">
        <v>1.6564043797395601E-2</v>
      </c>
      <c r="AJ1913">
        <v>0</v>
      </c>
      <c r="AK1913">
        <v>2.6034328292670402E-6</v>
      </c>
      <c r="AL1913">
        <v>1.6566647230224898E-2</v>
      </c>
      <c r="AM1913">
        <v>1.91929611319397E-2</v>
      </c>
      <c r="AN1913">
        <v>0</v>
      </c>
      <c r="AO1913">
        <v>6.5604373101182805E-7</v>
      </c>
      <c r="AP1913">
        <v>1.91936171756708E-2</v>
      </c>
      <c r="AQ1913">
        <v>7.7170120366786304E-2</v>
      </c>
      <c r="AR1913">
        <v>0</v>
      </c>
      <c r="AS1913">
        <v>1.40513880358265E-5</v>
      </c>
      <c r="AT1913">
        <v>7.7184171754822103E-2</v>
      </c>
      <c r="AU1913">
        <v>1.6051165339086601E-3</v>
      </c>
      <c r="AV1913">
        <v>3.2732581746760099E-4</v>
      </c>
      <c r="AW1913">
        <v>3.26415545699841E-3</v>
      </c>
      <c r="AX1913">
        <v>8.2380769563196801E-2</v>
      </c>
      <c r="AY1913">
        <v>0.112606458488753</v>
      </c>
      <c r="AZ1913">
        <v>0</v>
      </c>
      <c r="BA1913">
        <v>1.5384501220047299E-5</v>
      </c>
      <c r="BB1913">
        <v>0.11262184298997301</v>
      </c>
      <c r="BC1913">
        <v>1.6051165339086601E-3</v>
      </c>
      <c r="BD1913">
        <v>3.2732581746746698E-4</v>
      </c>
      <c r="BE1913">
        <v>3.2641554569970699E-3</v>
      </c>
      <c r="BF1913">
        <v>0.117818440798347</v>
      </c>
      <c r="BG1913">
        <v>5.1446466172036001</v>
      </c>
      <c r="BH1913">
        <v>0</v>
      </c>
      <c r="BI1913">
        <v>0.118375296042949</v>
      </c>
      <c r="BJ1913">
        <v>5.2630219132465497</v>
      </c>
      <c r="BK1913">
        <v>3.1488794396838699E-3</v>
      </c>
      <c r="BL1913">
        <v>0</v>
      </c>
      <c r="BM1913">
        <v>1.03449394986337E-5</v>
      </c>
      <c r="BN1913">
        <v>3.1592243791825E-3</v>
      </c>
      <c r="BO1913">
        <v>7.6328351936144996E-3</v>
      </c>
      <c r="BP1913">
        <v>33.697719423558297</v>
      </c>
    </row>
    <row r="1914" spans="1:68" x14ac:dyDescent="0.25">
      <c r="A1914" t="s">
        <v>6087</v>
      </c>
      <c r="B1914">
        <v>2036</v>
      </c>
      <c r="C1914" t="s">
        <v>6143</v>
      </c>
      <c r="D1914" t="s">
        <v>6089</v>
      </c>
      <c r="E1914" t="s">
        <v>6089</v>
      </c>
      <c r="F1914" t="s">
        <v>6093</v>
      </c>
      <c r="G1914">
        <v>0.876726108647784</v>
      </c>
      <c r="H1914">
        <v>69470.166513550706</v>
      </c>
      <c r="I1914">
        <v>0</v>
      </c>
      <c r="J1914">
        <v>69470.166513550706</v>
      </c>
      <c r="K1914">
        <v>5736.0822660567301</v>
      </c>
      <c r="L1914">
        <v>139596.45971009001</v>
      </c>
      <c r="M1914">
        <v>0</v>
      </c>
      <c r="N1914">
        <v>0</v>
      </c>
      <c r="O1914">
        <v>0</v>
      </c>
      <c r="P1914">
        <v>0</v>
      </c>
      <c r="Q1914">
        <v>0</v>
      </c>
      <c r="R1914">
        <v>0</v>
      </c>
      <c r="S1914">
        <v>0</v>
      </c>
      <c r="T1914">
        <v>0</v>
      </c>
      <c r="U1914">
        <v>3.8288875160801E-4</v>
      </c>
      <c r="V1914">
        <v>1.29595818205246E-3</v>
      </c>
      <c r="W1914">
        <v>1.67884693366047E-3</v>
      </c>
      <c r="X1914">
        <v>0</v>
      </c>
      <c r="Y1914">
        <v>0</v>
      </c>
      <c r="Z1914">
        <v>0</v>
      </c>
      <c r="AA1914">
        <v>0</v>
      </c>
      <c r="AB1914">
        <v>1.53155500643204E-3</v>
      </c>
      <c r="AC1914">
        <v>3.7027376630070401E-3</v>
      </c>
      <c r="AD1914">
        <v>5.2342926694390803E-3</v>
      </c>
      <c r="AE1914">
        <v>0</v>
      </c>
      <c r="AF1914">
        <v>0</v>
      </c>
      <c r="AG1914">
        <v>0</v>
      </c>
      <c r="AH1914">
        <v>0</v>
      </c>
      <c r="AI1914">
        <v>0</v>
      </c>
      <c r="AJ1914">
        <v>0</v>
      </c>
      <c r="AK1914">
        <v>0</v>
      </c>
      <c r="AL1914">
        <v>0</v>
      </c>
      <c r="AM1914">
        <v>0</v>
      </c>
      <c r="AN1914">
        <v>0</v>
      </c>
      <c r="AO1914">
        <v>0</v>
      </c>
      <c r="AP1914">
        <v>0</v>
      </c>
      <c r="AQ1914">
        <v>0</v>
      </c>
      <c r="AR1914">
        <v>0</v>
      </c>
      <c r="AS1914">
        <v>0</v>
      </c>
      <c r="AT1914">
        <v>0</v>
      </c>
      <c r="AU1914">
        <v>0</v>
      </c>
      <c r="AV1914">
        <v>0</v>
      </c>
      <c r="AW1914">
        <v>0</v>
      </c>
      <c r="AX1914">
        <v>0</v>
      </c>
      <c r="AY1914">
        <v>0</v>
      </c>
      <c r="AZ1914">
        <v>0</v>
      </c>
      <c r="BA1914">
        <v>0</v>
      </c>
      <c r="BB1914">
        <v>0</v>
      </c>
      <c r="BC1914">
        <v>0</v>
      </c>
      <c r="BD1914">
        <v>0</v>
      </c>
      <c r="BE1914">
        <v>0</v>
      </c>
      <c r="BF1914">
        <v>0</v>
      </c>
      <c r="BG1914">
        <v>0</v>
      </c>
      <c r="BH1914">
        <v>0</v>
      </c>
      <c r="BI1914">
        <v>0</v>
      </c>
      <c r="BJ1914">
        <v>0</v>
      </c>
      <c r="BK1914">
        <v>0</v>
      </c>
      <c r="BL1914">
        <v>0</v>
      </c>
      <c r="BM1914">
        <v>0</v>
      </c>
      <c r="BN1914">
        <v>0</v>
      </c>
      <c r="BO1914">
        <v>0</v>
      </c>
      <c r="BP1914">
        <v>0</v>
      </c>
    </row>
    <row r="1915" spans="1:68" x14ac:dyDescent="0.25">
      <c r="A1915" t="s">
        <v>6087</v>
      </c>
      <c r="B1915">
        <v>2036</v>
      </c>
      <c r="C1915" t="s">
        <v>6144</v>
      </c>
      <c r="D1915" t="s">
        <v>6089</v>
      </c>
      <c r="E1915" t="s">
        <v>6089</v>
      </c>
      <c r="F1915" t="s">
        <v>6092</v>
      </c>
      <c r="G1915">
        <v>177.10872585431201</v>
      </c>
      <c r="H1915">
        <v>6052672.1195535902</v>
      </c>
      <c r="I1915">
        <v>6052672.1195535902</v>
      </c>
      <c r="J1915">
        <v>0</v>
      </c>
      <c r="K1915">
        <v>231658.21341744001</v>
      </c>
      <c r="L1915">
        <v>0</v>
      </c>
      <c r="M1915">
        <v>0.123698089879084</v>
      </c>
      <c r="N1915">
        <v>0</v>
      </c>
      <c r="O1915">
        <v>7.9428045413772505E-2</v>
      </c>
      <c r="P1915">
        <v>0.203126135292857</v>
      </c>
      <c r="Q1915">
        <v>7.9209960515350692E-3</v>
      </c>
      <c r="R1915">
        <v>0</v>
      </c>
      <c r="S1915">
        <v>3.5952645030517399E-5</v>
      </c>
      <c r="T1915">
        <v>7.9569486965655901E-3</v>
      </c>
      <c r="U1915">
        <v>1.3362835547144699E-2</v>
      </c>
      <c r="V1915">
        <v>0.21262713820140899</v>
      </c>
      <c r="W1915">
        <v>0.233946922445119</v>
      </c>
      <c r="X1915">
        <v>8.6148059246622301E-3</v>
      </c>
      <c r="Y1915">
        <v>0</v>
      </c>
      <c r="Z1915">
        <v>3.9101781821511703E-5</v>
      </c>
      <c r="AA1915">
        <v>8.6539077064837402E-3</v>
      </c>
      <c r="AB1915">
        <v>5.3451342188579103E-2</v>
      </c>
      <c r="AC1915">
        <v>0.60750610914688297</v>
      </c>
      <c r="AD1915">
        <v>0.66961135904194602</v>
      </c>
      <c r="AE1915">
        <v>5629.8137577044499</v>
      </c>
      <c r="AF1915">
        <v>0</v>
      </c>
      <c r="AG1915">
        <v>9.0690324216211096</v>
      </c>
      <c r="AH1915">
        <v>5638.8827901260702</v>
      </c>
      <c r="AI1915">
        <v>9.6324784391854101E-3</v>
      </c>
      <c r="AJ1915">
        <v>0</v>
      </c>
      <c r="AK1915">
        <v>7.48296456275452E-3</v>
      </c>
      <c r="AL1915">
        <v>1.7115443001939901E-2</v>
      </c>
      <c r="AM1915">
        <v>2.16942232800337E-2</v>
      </c>
      <c r="AN1915">
        <v>0</v>
      </c>
      <c r="AO1915">
        <v>1.39166554669512E-2</v>
      </c>
      <c r="AP1915">
        <v>3.5610878746985E-2</v>
      </c>
      <c r="AQ1915">
        <v>2.51744330027182E-2</v>
      </c>
      <c r="AR1915">
        <v>0</v>
      </c>
      <c r="AS1915">
        <v>2.5288289897355199E-2</v>
      </c>
      <c r="AT1915">
        <v>5.0462722900073399E-2</v>
      </c>
      <c r="AU1915">
        <v>2.23414555823199E-2</v>
      </c>
      <c r="AV1915">
        <v>6.3650895125031996E-3</v>
      </c>
      <c r="AW1915">
        <v>2.4211226164934801E-2</v>
      </c>
      <c r="AX1915">
        <v>0.103380494159831</v>
      </c>
      <c r="AY1915">
        <v>3.6734473542671703E-2</v>
      </c>
      <c r="AZ1915">
        <v>0</v>
      </c>
      <c r="BA1915">
        <v>2.7687494344816599E-2</v>
      </c>
      <c r="BB1915">
        <v>6.4421967887488302E-2</v>
      </c>
      <c r="BC1915">
        <v>2.23414555823199E-2</v>
      </c>
      <c r="BD1915">
        <v>6.3650895125005802E-3</v>
      </c>
      <c r="BE1915">
        <v>2.4211226164924798E-2</v>
      </c>
      <c r="BF1915">
        <v>0.117339739147233</v>
      </c>
      <c r="BG1915">
        <v>3.8742960875440602</v>
      </c>
      <c r="BH1915">
        <v>0</v>
      </c>
      <c r="BI1915">
        <v>1.56668464455079</v>
      </c>
      <c r="BJ1915">
        <v>5.44098073209486</v>
      </c>
      <c r="BK1915">
        <v>5.5656440587281197E-2</v>
      </c>
      <c r="BL1915">
        <v>0</v>
      </c>
      <c r="BM1915">
        <v>8.9656618474692504E-5</v>
      </c>
      <c r="BN1915">
        <v>5.57460972057559E-2</v>
      </c>
      <c r="BO1915">
        <v>0.30023671619340198</v>
      </c>
      <c r="BP1915">
        <v>594.61314459850496</v>
      </c>
    </row>
    <row r="1916" spans="1:68" x14ac:dyDescent="0.25">
      <c r="A1916" t="s">
        <v>6087</v>
      </c>
      <c r="B1916">
        <v>2036</v>
      </c>
      <c r="C1916" t="s">
        <v>6144</v>
      </c>
      <c r="D1916" t="s">
        <v>6089</v>
      </c>
      <c r="E1916" t="s">
        <v>6089</v>
      </c>
      <c r="F1916" t="s">
        <v>6093</v>
      </c>
      <c r="G1916">
        <v>810.88966909570502</v>
      </c>
      <c r="H1916">
        <v>32324787.748543199</v>
      </c>
      <c r="I1916">
        <v>0</v>
      </c>
      <c r="J1916">
        <v>32324787.748543199</v>
      </c>
      <c r="K1916">
        <v>1060643.6871771801</v>
      </c>
      <c r="L1916">
        <v>56349996.136772104</v>
      </c>
      <c r="M1916">
        <v>0</v>
      </c>
      <c r="N1916">
        <v>0</v>
      </c>
      <c r="O1916">
        <v>0</v>
      </c>
      <c r="P1916">
        <v>0</v>
      </c>
      <c r="Q1916">
        <v>0</v>
      </c>
      <c r="R1916">
        <v>0</v>
      </c>
      <c r="S1916">
        <v>0</v>
      </c>
      <c r="T1916">
        <v>0</v>
      </c>
      <c r="U1916">
        <v>0.31503831475611599</v>
      </c>
      <c r="V1916">
        <v>0.68591559880014796</v>
      </c>
      <c r="W1916">
        <v>1.00095391355626</v>
      </c>
      <c r="X1916">
        <v>0</v>
      </c>
      <c r="Y1916">
        <v>0</v>
      </c>
      <c r="Z1916">
        <v>0</v>
      </c>
      <c r="AA1916">
        <v>0</v>
      </c>
      <c r="AB1916">
        <v>1.26015325902446</v>
      </c>
      <c r="AC1916">
        <v>1.9597588537147099</v>
      </c>
      <c r="AD1916">
        <v>3.2199121127391699</v>
      </c>
      <c r="AE1916">
        <v>0</v>
      </c>
      <c r="AF1916">
        <v>0</v>
      </c>
      <c r="AG1916">
        <v>0</v>
      </c>
      <c r="AH1916">
        <v>0</v>
      </c>
      <c r="AI1916">
        <v>0</v>
      </c>
      <c r="AJ1916">
        <v>0</v>
      </c>
      <c r="AK1916">
        <v>0</v>
      </c>
      <c r="AL1916">
        <v>0</v>
      </c>
      <c r="AM1916">
        <v>0</v>
      </c>
      <c r="AN1916">
        <v>0</v>
      </c>
      <c r="AO1916">
        <v>0</v>
      </c>
      <c r="AP1916">
        <v>0</v>
      </c>
      <c r="AQ1916">
        <v>0</v>
      </c>
      <c r="AR1916">
        <v>0</v>
      </c>
      <c r="AS1916">
        <v>0</v>
      </c>
      <c r="AT1916">
        <v>0</v>
      </c>
      <c r="AU1916">
        <v>0</v>
      </c>
      <c r="AV1916">
        <v>0</v>
      </c>
      <c r="AW1916">
        <v>0</v>
      </c>
      <c r="AX1916">
        <v>0</v>
      </c>
      <c r="AY1916">
        <v>0</v>
      </c>
      <c r="AZ1916">
        <v>0</v>
      </c>
      <c r="BA1916">
        <v>0</v>
      </c>
      <c r="BB1916">
        <v>0</v>
      </c>
      <c r="BC1916">
        <v>0</v>
      </c>
      <c r="BD1916">
        <v>0</v>
      </c>
      <c r="BE1916">
        <v>0</v>
      </c>
      <c r="BF1916">
        <v>0</v>
      </c>
      <c r="BG1916">
        <v>0</v>
      </c>
      <c r="BH1916">
        <v>0</v>
      </c>
      <c r="BI1916">
        <v>0</v>
      </c>
      <c r="BJ1916">
        <v>0</v>
      </c>
      <c r="BK1916">
        <v>0</v>
      </c>
      <c r="BL1916">
        <v>0</v>
      </c>
      <c r="BM1916">
        <v>0</v>
      </c>
      <c r="BN1916">
        <v>0</v>
      </c>
      <c r="BO1916">
        <v>0</v>
      </c>
      <c r="BP1916">
        <v>0</v>
      </c>
    </row>
    <row r="1917" spans="1:68" x14ac:dyDescent="0.25">
      <c r="A1917" t="s">
        <v>6087</v>
      </c>
      <c r="B1917">
        <v>2037</v>
      </c>
      <c r="C1917" t="s">
        <v>6088</v>
      </c>
      <c r="D1917" t="s">
        <v>6089</v>
      </c>
      <c r="E1917" t="s">
        <v>6089</v>
      </c>
      <c r="F1917" t="s">
        <v>6090</v>
      </c>
      <c r="G1917">
        <v>502.33537527029603</v>
      </c>
      <c r="H1917">
        <v>7781697.3939772705</v>
      </c>
      <c r="I1917">
        <v>7781697.3939772705</v>
      </c>
      <c r="J1917">
        <v>0</v>
      </c>
      <c r="K1917">
        <v>1305469.1732524401</v>
      </c>
      <c r="L1917">
        <v>0</v>
      </c>
      <c r="M1917">
        <v>9.71093248224002</v>
      </c>
      <c r="N1917">
        <v>0.40041675063749499</v>
      </c>
      <c r="O1917">
        <v>1.3769032267749299</v>
      </c>
      <c r="P1917">
        <v>11.488252459652401</v>
      </c>
      <c r="Q1917">
        <v>0.17351598533028001</v>
      </c>
      <c r="R1917">
        <v>9.5666118226654098E-4</v>
      </c>
      <c r="S1917">
        <v>0</v>
      </c>
      <c r="T1917">
        <v>0.17447264651254701</v>
      </c>
      <c r="U1917">
        <v>2.5733559167007099E-2</v>
      </c>
      <c r="V1917">
        <v>0.138515615274621</v>
      </c>
      <c r="W1917">
        <v>0.33872182095417602</v>
      </c>
      <c r="X1917">
        <v>0.18136160822113401</v>
      </c>
      <c r="Y1917">
        <v>9.9991715580750895E-4</v>
      </c>
      <c r="Z1917">
        <v>0</v>
      </c>
      <c r="AA1917">
        <v>0.182361525376942</v>
      </c>
      <c r="AB1917">
        <v>0.10293423666802801</v>
      </c>
      <c r="AC1917">
        <v>0.395758900784632</v>
      </c>
      <c r="AD1917">
        <v>0.68105466282960303</v>
      </c>
      <c r="AE1917">
        <v>8917.9663114452705</v>
      </c>
      <c r="AF1917">
        <v>90.280401120395595</v>
      </c>
      <c r="AG1917">
        <v>0</v>
      </c>
      <c r="AH1917">
        <v>9008.2467125656694</v>
      </c>
      <c r="AI1917">
        <v>2.7200038199609099E-2</v>
      </c>
      <c r="AJ1917">
        <v>4.6860717874650702E-4</v>
      </c>
      <c r="AK1917">
        <v>0</v>
      </c>
      <c r="AL1917">
        <v>2.7668645378355599E-2</v>
      </c>
      <c r="AM1917">
        <v>1.4050292241131901</v>
      </c>
      <c r="AN1917">
        <v>1.42237139622318E-2</v>
      </c>
      <c r="AO1917">
        <v>0</v>
      </c>
      <c r="AP1917">
        <v>1.41925293807542</v>
      </c>
      <c r="AQ1917">
        <v>0.58560936359437898</v>
      </c>
      <c r="AR1917">
        <v>1.00889840561122E-2</v>
      </c>
      <c r="AS1917">
        <v>0</v>
      </c>
      <c r="AT1917">
        <v>0.59569834765049201</v>
      </c>
      <c r="AU1917">
        <v>0</v>
      </c>
      <c r="AV1917">
        <v>0</v>
      </c>
      <c r="AW1917">
        <v>0</v>
      </c>
      <c r="AX1917">
        <v>0.59569834765049201</v>
      </c>
      <c r="AY1917">
        <v>0.66667168311277403</v>
      </c>
      <c r="AZ1917">
        <v>1.1485540361415801E-2</v>
      </c>
      <c r="BA1917">
        <v>0</v>
      </c>
      <c r="BB1917">
        <v>0.67815722347419005</v>
      </c>
      <c r="BC1917">
        <v>0</v>
      </c>
      <c r="BD1917">
        <v>0</v>
      </c>
      <c r="BE1917">
        <v>0</v>
      </c>
      <c r="BF1917">
        <v>0.67815722347419005</v>
      </c>
      <c r="BG1917">
        <v>1.880433045355</v>
      </c>
      <c r="BH1917">
        <v>0.340358236801655</v>
      </c>
      <c r="BI1917">
        <v>0</v>
      </c>
      <c r="BJ1917">
        <v>2.22079128215666</v>
      </c>
      <c r="BK1917">
        <v>8.4447808122457904E-2</v>
      </c>
      <c r="BL1917">
        <v>8.5490141191149301E-4</v>
      </c>
      <c r="BM1917">
        <v>0</v>
      </c>
      <c r="BN1917">
        <v>8.53027095343694E-2</v>
      </c>
      <c r="BO1917">
        <v>1.8136071023793201</v>
      </c>
      <c r="BP1917">
        <v>804.70311039247304</v>
      </c>
    </row>
    <row r="1918" spans="1:68" x14ac:dyDescent="0.25">
      <c r="A1918" t="s">
        <v>6087</v>
      </c>
      <c r="B1918">
        <v>2037</v>
      </c>
      <c r="C1918" t="s">
        <v>6091</v>
      </c>
      <c r="D1918" t="s">
        <v>6089</v>
      </c>
      <c r="E1918" t="s">
        <v>6089</v>
      </c>
      <c r="F1918" t="s">
        <v>6092</v>
      </c>
      <c r="G1918">
        <v>1111034.0218302801</v>
      </c>
      <c r="H1918">
        <v>16150018306.796301</v>
      </c>
      <c r="I1918">
        <v>16150018306.796301</v>
      </c>
      <c r="J1918">
        <v>0</v>
      </c>
      <c r="K1918">
        <v>1794248382.87077</v>
      </c>
      <c r="L1918">
        <v>0</v>
      </c>
      <c r="M1918">
        <v>386.374364477212</v>
      </c>
      <c r="N1918">
        <v>0</v>
      </c>
      <c r="O1918">
        <v>342.31601607942599</v>
      </c>
      <c r="P1918">
        <v>728.69038055663805</v>
      </c>
      <c r="Q1918">
        <v>13.2209989830212</v>
      </c>
      <c r="R1918">
        <v>0</v>
      </c>
      <c r="S1918">
        <v>2.0225247815155898</v>
      </c>
      <c r="T1918">
        <v>15.2435237645367</v>
      </c>
      <c r="U1918">
        <v>35.604959499579898</v>
      </c>
      <c r="V1918">
        <v>46.559721844680297</v>
      </c>
      <c r="W1918">
        <v>97.408205108797006</v>
      </c>
      <c r="X1918">
        <v>14.3790426895632</v>
      </c>
      <c r="Y1918">
        <v>0</v>
      </c>
      <c r="Z1918">
        <v>2.1996802368308201</v>
      </c>
      <c r="AA1918">
        <v>16.578722926394001</v>
      </c>
      <c r="AB1918">
        <v>142.419837998319</v>
      </c>
      <c r="AC1918">
        <v>133.02777669908599</v>
      </c>
      <c r="AD1918">
        <v>292.02633762379998</v>
      </c>
      <c r="AE1918">
        <v>4366022.8094796296</v>
      </c>
      <c r="AF1918">
        <v>0</v>
      </c>
      <c r="AG1918">
        <v>110609.99819968099</v>
      </c>
      <c r="AH1918">
        <v>4476632.8076793198</v>
      </c>
      <c r="AI1918">
        <v>25.1238101229821</v>
      </c>
      <c r="AJ1918">
        <v>0</v>
      </c>
      <c r="AK1918">
        <v>74.622386970429801</v>
      </c>
      <c r="AL1918">
        <v>99.746197093411894</v>
      </c>
      <c r="AM1918">
        <v>60.525092941975402</v>
      </c>
      <c r="AN1918">
        <v>0</v>
      </c>
      <c r="AO1918">
        <v>51.819573817707798</v>
      </c>
      <c r="AP1918">
        <v>112.34466675968299</v>
      </c>
      <c r="AQ1918">
        <v>77.540401964847007</v>
      </c>
      <c r="AR1918">
        <v>0</v>
      </c>
      <c r="AS1918">
        <v>303.584108004185</v>
      </c>
      <c r="AT1918">
        <v>381.12450996903198</v>
      </c>
      <c r="AU1918">
        <v>473.263326886904</v>
      </c>
      <c r="AV1918">
        <v>101.70594219906501</v>
      </c>
      <c r="AW1918">
        <v>353.00469634683799</v>
      </c>
      <c r="AX1918">
        <v>1309.09847540184</v>
      </c>
      <c r="AY1918">
        <v>113.146772527438</v>
      </c>
      <c r="AZ1918">
        <v>0</v>
      </c>
      <c r="BA1918">
        <v>332.38638546377803</v>
      </c>
      <c r="BB1918">
        <v>445.53315799121702</v>
      </c>
      <c r="BC1918">
        <v>473.263326886904</v>
      </c>
      <c r="BD1918">
        <v>101.705942199023</v>
      </c>
      <c r="BE1918">
        <v>353.00469634669298</v>
      </c>
      <c r="BF1918">
        <v>1373.5071234238301</v>
      </c>
      <c r="BG1918">
        <v>9022.9140524941995</v>
      </c>
      <c r="BH1918">
        <v>0</v>
      </c>
      <c r="BI1918">
        <v>3583.5951634848998</v>
      </c>
      <c r="BJ1918">
        <v>12606.5092159791</v>
      </c>
      <c r="BK1918">
        <v>43.162580425679998</v>
      </c>
      <c r="BL1918">
        <v>0</v>
      </c>
      <c r="BM1918">
        <v>1.0934924418654299</v>
      </c>
      <c r="BN1918">
        <v>44.256072867545399</v>
      </c>
      <c r="BO1918">
        <v>738.73134743095102</v>
      </c>
      <c r="BP1918">
        <v>472055.33614709502</v>
      </c>
    </row>
    <row r="1919" spans="1:68" x14ac:dyDescent="0.25">
      <c r="A1919" t="s">
        <v>6087</v>
      </c>
      <c r="B1919">
        <v>2037</v>
      </c>
      <c r="C1919" t="s">
        <v>6091</v>
      </c>
      <c r="D1919" t="s">
        <v>6089</v>
      </c>
      <c r="E1919" t="s">
        <v>6089</v>
      </c>
      <c r="F1919" t="s">
        <v>6090</v>
      </c>
      <c r="G1919">
        <v>1250.20310350059</v>
      </c>
      <c r="H1919">
        <v>13173573.800494401</v>
      </c>
      <c r="I1919">
        <v>13173573.800494401</v>
      </c>
      <c r="J1919">
        <v>0</v>
      </c>
      <c r="K1919">
        <v>1831992.9607597201</v>
      </c>
      <c r="L1919">
        <v>0</v>
      </c>
      <c r="M1919">
        <v>0.75589262274678204</v>
      </c>
      <c r="N1919">
        <v>0</v>
      </c>
      <c r="O1919">
        <v>0</v>
      </c>
      <c r="P1919">
        <v>0.75589262274678204</v>
      </c>
      <c r="Q1919">
        <v>5.2052540838443698E-2</v>
      </c>
      <c r="R1919">
        <v>0</v>
      </c>
      <c r="S1919">
        <v>0</v>
      </c>
      <c r="T1919">
        <v>5.2052540838443698E-2</v>
      </c>
      <c r="U1919">
        <v>2.9042973990558701E-2</v>
      </c>
      <c r="V1919">
        <v>3.8728333390051002E-2</v>
      </c>
      <c r="W1919">
        <v>0.11982384821905299</v>
      </c>
      <c r="X1919">
        <v>5.4406125755429101E-2</v>
      </c>
      <c r="Y1919">
        <v>0</v>
      </c>
      <c r="Z1919">
        <v>0</v>
      </c>
      <c r="AA1919">
        <v>5.4406125755429101E-2</v>
      </c>
      <c r="AB1919">
        <v>0.116171895962234</v>
      </c>
      <c r="AC1919">
        <v>0.110652381114431</v>
      </c>
      <c r="AD1919">
        <v>0.28123040283209499</v>
      </c>
      <c r="AE1919">
        <v>3111.6645746567601</v>
      </c>
      <c r="AF1919">
        <v>0</v>
      </c>
      <c r="AG1919">
        <v>0</v>
      </c>
      <c r="AH1919">
        <v>3111.6645746567601</v>
      </c>
      <c r="AI1919">
        <v>1.0819327805019501E-2</v>
      </c>
      <c r="AJ1919">
        <v>0</v>
      </c>
      <c r="AK1919">
        <v>0</v>
      </c>
      <c r="AL1919">
        <v>1.0819327805019501E-2</v>
      </c>
      <c r="AM1919">
        <v>0.49024402092879998</v>
      </c>
      <c r="AN1919">
        <v>0</v>
      </c>
      <c r="AO1919">
        <v>0</v>
      </c>
      <c r="AP1919">
        <v>0.49024402092879998</v>
      </c>
      <c r="AQ1919">
        <v>0.23293375762243601</v>
      </c>
      <c r="AR1919">
        <v>0</v>
      </c>
      <c r="AS1919">
        <v>0</v>
      </c>
      <c r="AT1919">
        <v>0.23293375762243601</v>
      </c>
      <c r="AU1919">
        <v>0</v>
      </c>
      <c r="AV1919">
        <v>0</v>
      </c>
      <c r="AW1919">
        <v>0</v>
      </c>
      <c r="AX1919">
        <v>0.23293375762243601</v>
      </c>
      <c r="AY1919">
        <v>0.26517959656470502</v>
      </c>
      <c r="AZ1919">
        <v>0</v>
      </c>
      <c r="BA1919">
        <v>0</v>
      </c>
      <c r="BB1919">
        <v>0.26517959656470502</v>
      </c>
      <c r="BC1919">
        <v>0</v>
      </c>
      <c r="BD1919">
        <v>0</v>
      </c>
      <c r="BE1919">
        <v>0</v>
      </c>
      <c r="BF1919">
        <v>0.26517959656470502</v>
      </c>
      <c r="BG1919">
        <v>5.4654202188529002</v>
      </c>
      <c r="BH1919">
        <v>0</v>
      </c>
      <c r="BI1919">
        <v>0</v>
      </c>
      <c r="BJ1919">
        <v>5.4654202188529002</v>
      </c>
      <c r="BK1919">
        <v>2.9484603200696499E-2</v>
      </c>
      <c r="BL1919">
        <v>0</v>
      </c>
      <c r="BM1919">
        <v>0</v>
      </c>
      <c r="BN1919">
        <v>2.9484603200696499E-2</v>
      </c>
      <c r="BO1919">
        <v>4.5016263255601402E-2</v>
      </c>
      <c r="BP1919">
        <v>277.963763828933</v>
      </c>
    </row>
    <row r="1920" spans="1:68" x14ac:dyDescent="0.25">
      <c r="A1920" t="s">
        <v>6087</v>
      </c>
      <c r="B1920">
        <v>2037</v>
      </c>
      <c r="C1920" t="s">
        <v>6091</v>
      </c>
      <c r="D1920" t="s">
        <v>6089</v>
      </c>
      <c r="E1920" t="s">
        <v>6089</v>
      </c>
      <c r="F1920" t="s">
        <v>6093</v>
      </c>
      <c r="G1920">
        <v>137747.55732585801</v>
      </c>
      <c r="H1920">
        <v>2216678241.7199402</v>
      </c>
      <c r="I1920">
        <v>0</v>
      </c>
      <c r="J1920">
        <v>2216678241.7199402</v>
      </c>
      <c r="K1920">
        <v>228125953.49241301</v>
      </c>
      <c r="L1920">
        <v>855820753.71531701</v>
      </c>
      <c r="M1920">
        <v>0</v>
      </c>
      <c r="N1920">
        <v>0</v>
      </c>
      <c r="O1920">
        <v>0</v>
      </c>
      <c r="P1920">
        <v>0</v>
      </c>
      <c r="Q1920">
        <v>0</v>
      </c>
      <c r="R1920">
        <v>0</v>
      </c>
      <c r="S1920">
        <v>0</v>
      </c>
      <c r="T1920">
        <v>0</v>
      </c>
      <c r="U1920">
        <v>4.8869389970557604</v>
      </c>
      <c r="V1920">
        <v>3.7531521671510801</v>
      </c>
      <c r="W1920">
        <v>8.6400911642068401</v>
      </c>
      <c r="X1920">
        <v>0</v>
      </c>
      <c r="Y1920">
        <v>0</v>
      </c>
      <c r="Z1920">
        <v>0</v>
      </c>
      <c r="AA1920">
        <v>0</v>
      </c>
      <c r="AB1920">
        <v>19.547755988222999</v>
      </c>
      <c r="AC1920">
        <v>10.723291906145899</v>
      </c>
      <c r="AD1920">
        <v>30.271047894368898</v>
      </c>
      <c r="AE1920">
        <v>0</v>
      </c>
      <c r="AF1920">
        <v>0</v>
      </c>
      <c r="AG1920">
        <v>0</v>
      </c>
      <c r="AH1920">
        <v>0</v>
      </c>
      <c r="AI1920">
        <v>0</v>
      </c>
      <c r="AJ1920">
        <v>0</v>
      </c>
      <c r="AK1920">
        <v>0</v>
      </c>
      <c r="AL1920">
        <v>0</v>
      </c>
      <c r="AM1920">
        <v>0</v>
      </c>
      <c r="AN1920">
        <v>0</v>
      </c>
      <c r="AO1920">
        <v>0</v>
      </c>
      <c r="AP1920">
        <v>0</v>
      </c>
      <c r="AQ1920">
        <v>0</v>
      </c>
      <c r="AR1920">
        <v>0</v>
      </c>
      <c r="AS1920">
        <v>0</v>
      </c>
      <c r="AT1920">
        <v>0</v>
      </c>
      <c r="AU1920">
        <v>0</v>
      </c>
      <c r="AV1920">
        <v>0</v>
      </c>
      <c r="AW1920">
        <v>0</v>
      </c>
      <c r="AX1920">
        <v>0</v>
      </c>
      <c r="AY1920">
        <v>0</v>
      </c>
      <c r="AZ1920">
        <v>0</v>
      </c>
      <c r="BA1920">
        <v>0</v>
      </c>
      <c r="BB1920">
        <v>0</v>
      </c>
      <c r="BC1920">
        <v>0</v>
      </c>
      <c r="BD1920">
        <v>0</v>
      </c>
      <c r="BE1920">
        <v>0</v>
      </c>
      <c r="BF1920">
        <v>0</v>
      </c>
      <c r="BG1920">
        <v>0</v>
      </c>
      <c r="BH1920">
        <v>0</v>
      </c>
      <c r="BI1920">
        <v>0</v>
      </c>
      <c r="BJ1920">
        <v>0</v>
      </c>
      <c r="BK1920">
        <v>0</v>
      </c>
      <c r="BL1920">
        <v>0</v>
      </c>
      <c r="BM1920">
        <v>0</v>
      </c>
      <c r="BN1920">
        <v>0</v>
      </c>
      <c r="BO1920">
        <v>0</v>
      </c>
      <c r="BP1920">
        <v>0</v>
      </c>
    </row>
    <row r="1921" spans="1:68" x14ac:dyDescent="0.25">
      <c r="A1921" t="s">
        <v>6087</v>
      </c>
      <c r="B1921">
        <v>2037</v>
      </c>
      <c r="C1921" t="s">
        <v>6094</v>
      </c>
      <c r="D1921" t="s">
        <v>6089</v>
      </c>
      <c r="E1921" t="s">
        <v>6089</v>
      </c>
      <c r="F1921" t="s">
        <v>6092</v>
      </c>
      <c r="G1921">
        <v>90023.468512655498</v>
      </c>
      <c r="H1921">
        <v>1142634475.1732299</v>
      </c>
      <c r="I1921">
        <v>1142634475.1732299</v>
      </c>
      <c r="J1921">
        <v>0</v>
      </c>
      <c r="K1921">
        <v>136375428.237019</v>
      </c>
      <c r="L1921">
        <v>0</v>
      </c>
      <c r="M1921">
        <v>57.045288504962798</v>
      </c>
      <c r="N1921">
        <v>0</v>
      </c>
      <c r="O1921">
        <v>36.013908107741699</v>
      </c>
      <c r="P1921">
        <v>93.059196612704596</v>
      </c>
      <c r="Q1921">
        <v>1.2988571892263201</v>
      </c>
      <c r="R1921">
        <v>0</v>
      </c>
      <c r="S1921">
        <v>0.21123405462298001</v>
      </c>
      <c r="T1921">
        <v>1.5100912438492999</v>
      </c>
      <c r="U1921">
        <v>2.5190964764569999</v>
      </c>
      <c r="V1921">
        <v>4.0913583471334203</v>
      </c>
      <c r="W1921">
        <v>8.1205460674397294</v>
      </c>
      <c r="X1921">
        <v>1.4126257021512501</v>
      </c>
      <c r="Y1921">
        <v>0</v>
      </c>
      <c r="Z1921">
        <v>0.22973630758265701</v>
      </c>
      <c r="AA1921">
        <v>1.64236200973391</v>
      </c>
      <c r="AB1921">
        <v>10.076385905827999</v>
      </c>
      <c r="AC1921">
        <v>11.689595277524001</v>
      </c>
      <c r="AD1921">
        <v>23.408343193085901</v>
      </c>
      <c r="AE1921">
        <v>375139.85459491098</v>
      </c>
      <c r="AF1921">
        <v>0</v>
      </c>
      <c r="AG1921">
        <v>10486.079276726001</v>
      </c>
      <c r="AH1921">
        <v>385625.93387163698</v>
      </c>
      <c r="AI1921">
        <v>3.6627800283574699</v>
      </c>
      <c r="AJ1921">
        <v>0</v>
      </c>
      <c r="AK1921">
        <v>8.4004592042222601</v>
      </c>
      <c r="AL1921">
        <v>12.063239232579701</v>
      </c>
      <c r="AM1921">
        <v>6.2209347898993297</v>
      </c>
      <c r="AN1921">
        <v>0</v>
      </c>
      <c r="AO1921">
        <v>4.6386700686665998</v>
      </c>
      <c r="AP1921">
        <v>10.8596048585659</v>
      </c>
      <c r="AQ1921">
        <v>14.1570468961002</v>
      </c>
      <c r="AR1921">
        <v>0</v>
      </c>
      <c r="AS1921">
        <v>38.294439160266798</v>
      </c>
      <c r="AT1921">
        <v>52.451486056367003</v>
      </c>
      <c r="AU1921">
        <v>84.1843812590472</v>
      </c>
      <c r="AV1921">
        <v>17.154001669429601</v>
      </c>
      <c r="AW1921">
        <v>60.081783163537501</v>
      </c>
      <c r="AX1921">
        <v>213.871652148381</v>
      </c>
      <c r="AY1921">
        <v>20.6579295982954</v>
      </c>
      <c r="AZ1921">
        <v>0</v>
      </c>
      <c r="BA1921">
        <v>41.927590675030203</v>
      </c>
      <c r="BB1921">
        <v>62.585520273325699</v>
      </c>
      <c r="BC1921">
        <v>84.1843812590472</v>
      </c>
      <c r="BD1921">
        <v>17.154001669422499</v>
      </c>
      <c r="BE1921">
        <v>60.081783163512803</v>
      </c>
      <c r="BF1921">
        <v>224.00568636530801</v>
      </c>
      <c r="BG1921">
        <v>931.78916712777198</v>
      </c>
      <c r="BH1921">
        <v>0</v>
      </c>
      <c r="BI1921">
        <v>382.66450867976403</v>
      </c>
      <c r="BJ1921">
        <v>1314.4536758075301</v>
      </c>
      <c r="BK1921">
        <v>3.7086393844929502</v>
      </c>
      <c r="BL1921">
        <v>0</v>
      </c>
      <c r="BM1921">
        <v>0.10366556930234801</v>
      </c>
      <c r="BN1921">
        <v>3.8123049537953002</v>
      </c>
      <c r="BO1921">
        <v>50.494564373006</v>
      </c>
      <c r="BP1921">
        <v>40663.772898358598</v>
      </c>
    </row>
    <row r="1922" spans="1:68" x14ac:dyDescent="0.25">
      <c r="A1922" t="s">
        <v>6087</v>
      </c>
      <c r="B1922">
        <v>2037</v>
      </c>
      <c r="C1922" t="s">
        <v>6094</v>
      </c>
      <c r="D1922" t="s">
        <v>6089</v>
      </c>
      <c r="E1922" t="s">
        <v>6089</v>
      </c>
      <c r="F1922" t="s">
        <v>6090</v>
      </c>
      <c r="G1922">
        <v>0.69890701533527799</v>
      </c>
      <c r="H1922">
        <v>10706.6922165871</v>
      </c>
      <c r="I1922">
        <v>10706.6922165871</v>
      </c>
      <c r="J1922">
        <v>0</v>
      </c>
      <c r="K1922">
        <v>1156.7474456366101</v>
      </c>
      <c r="L1922">
        <v>0</v>
      </c>
      <c r="M1922">
        <v>4.3696879258742102E-4</v>
      </c>
      <c r="N1922">
        <v>0</v>
      </c>
      <c r="O1922">
        <v>0</v>
      </c>
      <c r="P1922">
        <v>4.3696879258742102E-4</v>
      </c>
      <c r="Q1922">
        <v>4.9866117400608298E-5</v>
      </c>
      <c r="R1922">
        <v>0</v>
      </c>
      <c r="S1922">
        <v>0</v>
      </c>
      <c r="T1922">
        <v>4.9866117400608298E-5</v>
      </c>
      <c r="U1922">
        <v>2.36043907507912E-5</v>
      </c>
      <c r="V1922">
        <v>3.6662495289630397E-5</v>
      </c>
      <c r="W1922">
        <v>1.1013300344103E-4</v>
      </c>
      <c r="X1922">
        <v>5.2120841951845099E-5</v>
      </c>
      <c r="Y1922">
        <v>0</v>
      </c>
      <c r="Z1922">
        <v>0</v>
      </c>
      <c r="AA1922">
        <v>5.2120841951845099E-5</v>
      </c>
      <c r="AB1922">
        <v>9.4417563003165099E-5</v>
      </c>
      <c r="AC1922">
        <v>1.0474998654180101E-4</v>
      </c>
      <c r="AD1922">
        <v>2.51288391496811E-4</v>
      </c>
      <c r="AE1922">
        <v>4.3471657618974504</v>
      </c>
      <c r="AF1922">
        <v>0</v>
      </c>
      <c r="AG1922">
        <v>0</v>
      </c>
      <c r="AH1922">
        <v>4.3471657618974504</v>
      </c>
      <c r="AI1922">
        <v>1.3868160373560599E-5</v>
      </c>
      <c r="AJ1922">
        <v>0</v>
      </c>
      <c r="AK1922">
        <v>0</v>
      </c>
      <c r="AL1922">
        <v>1.3868160373560599E-5</v>
      </c>
      <c r="AM1922">
        <v>6.8489773612302003E-4</v>
      </c>
      <c r="AN1922">
        <v>0</v>
      </c>
      <c r="AO1922">
        <v>0</v>
      </c>
      <c r="AP1922">
        <v>6.8489773612302003E-4</v>
      </c>
      <c r="AQ1922">
        <v>2.9857332778339098E-4</v>
      </c>
      <c r="AR1922">
        <v>0</v>
      </c>
      <c r="AS1922">
        <v>0</v>
      </c>
      <c r="AT1922">
        <v>2.9857332778339098E-4</v>
      </c>
      <c r="AU1922">
        <v>0</v>
      </c>
      <c r="AV1922">
        <v>0</v>
      </c>
      <c r="AW1922">
        <v>0</v>
      </c>
      <c r="AX1922">
        <v>2.9857332778339098E-4</v>
      </c>
      <c r="AY1922">
        <v>3.3990588317781299E-4</v>
      </c>
      <c r="AZ1922">
        <v>0</v>
      </c>
      <c r="BA1922">
        <v>0</v>
      </c>
      <c r="BB1922">
        <v>3.3990588317781299E-4</v>
      </c>
      <c r="BC1922">
        <v>0</v>
      </c>
      <c r="BD1922">
        <v>0</v>
      </c>
      <c r="BE1922">
        <v>0</v>
      </c>
      <c r="BF1922">
        <v>3.3990588317781299E-4</v>
      </c>
      <c r="BG1922">
        <v>3.0066512954117601E-3</v>
      </c>
      <c r="BH1922">
        <v>0</v>
      </c>
      <c r="BI1922">
        <v>0</v>
      </c>
      <c r="BJ1922">
        <v>3.0066512954117601E-3</v>
      </c>
      <c r="BK1922">
        <v>4.1191604834636998E-5</v>
      </c>
      <c r="BL1922">
        <v>0</v>
      </c>
      <c r="BM1922">
        <v>0</v>
      </c>
      <c r="BN1922">
        <v>4.1191604834636998E-5</v>
      </c>
      <c r="BO1922">
        <v>3.6586524106351097E-5</v>
      </c>
      <c r="BP1922">
        <v>0.38833059546547599</v>
      </c>
    </row>
    <row r="1923" spans="1:68" x14ac:dyDescent="0.25">
      <c r="A1923" t="s">
        <v>6087</v>
      </c>
      <c r="B1923">
        <v>2037</v>
      </c>
      <c r="C1923" t="s">
        <v>6094</v>
      </c>
      <c r="D1923" t="s">
        <v>6089</v>
      </c>
      <c r="E1923" t="s">
        <v>6089</v>
      </c>
      <c r="F1923" t="s">
        <v>6093</v>
      </c>
      <c r="G1923">
        <v>1550.56536055533</v>
      </c>
      <c r="H1923">
        <v>26338541.328531701</v>
      </c>
      <c r="I1923">
        <v>0</v>
      </c>
      <c r="J1923">
        <v>26338541.328531701</v>
      </c>
      <c r="K1923">
        <v>2612631.69224142</v>
      </c>
      <c r="L1923">
        <v>10168850.7909276</v>
      </c>
      <c r="M1923">
        <v>0</v>
      </c>
      <c r="N1923">
        <v>0</v>
      </c>
      <c r="O1923">
        <v>0</v>
      </c>
      <c r="P1923">
        <v>0</v>
      </c>
      <c r="Q1923">
        <v>0</v>
      </c>
      <c r="R1923">
        <v>0</v>
      </c>
      <c r="S1923">
        <v>0</v>
      </c>
      <c r="T1923">
        <v>0</v>
      </c>
      <c r="U1923">
        <v>5.8066544039379997E-2</v>
      </c>
      <c r="V1923">
        <v>4.4541639788632501E-2</v>
      </c>
      <c r="W1923">
        <v>0.102608183828012</v>
      </c>
      <c r="X1923">
        <v>0</v>
      </c>
      <c r="Y1923">
        <v>0</v>
      </c>
      <c r="Z1923">
        <v>0</v>
      </c>
      <c r="AA1923">
        <v>0</v>
      </c>
      <c r="AB1923">
        <v>0.23226617615751999</v>
      </c>
      <c r="AC1923">
        <v>0.127261827967521</v>
      </c>
      <c r="AD1923">
        <v>0.35952800412504099</v>
      </c>
      <c r="AE1923">
        <v>0</v>
      </c>
      <c r="AF1923">
        <v>0</v>
      </c>
      <c r="AG1923">
        <v>0</v>
      </c>
      <c r="AH1923">
        <v>0</v>
      </c>
      <c r="AI1923">
        <v>0</v>
      </c>
      <c r="AJ1923">
        <v>0</v>
      </c>
      <c r="AK1923">
        <v>0</v>
      </c>
      <c r="AL1923">
        <v>0</v>
      </c>
      <c r="AM1923">
        <v>0</v>
      </c>
      <c r="AN1923">
        <v>0</v>
      </c>
      <c r="AO1923">
        <v>0</v>
      </c>
      <c r="AP1923">
        <v>0</v>
      </c>
      <c r="AQ1923">
        <v>0</v>
      </c>
      <c r="AR1923">
        <v>0</v>
      </c>
      <c r="AS1923">
        <v>0</v>
      </c>
      <c r="AT1923">
        <v>0</v>
      </c>
      <c r="AU1923">
        <v>0</v>
      </c>
      <c r="AV1923">
        <v>0</v>
      </c>
      <c r="AW1923">
        <v>0</v>
      </c>
      <c r="AX1923">
        <v>0</v>
      </c>
      <c r="AY1923">
        <v>0</v>
      </c>
      <c r="AZ1923">
        <v>0</v>
      </c>
      <c r="BA1923">
        <v>0</v>
      </c>
      <c r="BB1923">
        <v>0</v>
      </c>
      <c r="BC1923">
        <v>0</v>
      </c>
      <c r="BD1923">
        <v>0</v>
      </c>
      <c r="BE1923">
        <v>0</v>
      </c>
      <c r="BF1923">
        <v>0</v>
      </c>
      <c r="BG1923">
        <v>0</v>
      </c>
      <c r="BH1923">
        <v>0</v>
      </c>
      <c r="BI1923">
        <v>0</v>
      </c>
      <c r="BJ1923">
        <v>0</v>
      </c>
      <c r="BK1923">
        <v>0</v>
      </c>
      <c r="BL1923">
        <v>0</v>
      </c>
      <c r="BM1923">
        <v>0</v>
      </c>
      <c r="BN1923">
        <v>0</v>
      </c>
      <c r="BO1923">
        <v>0</v>
      </c>
      <c r="BP1923">
        <v>0</v>
      </c>
    </row>
    <row r="1924" spans="1:68" x14ac:dyDescent="0.25">
      <c r="A1924" t="s">
        <v>6087</v>
      </c>
      <c r="B1924">
        <v>2037</v>
      </c>
      <c r="C1924" t="s">
        <v>6095</v>
      </c>
      <c r="D1924" t="s">
        <v>6089</v>
      </c>
      <c r="E1924" t="s">
        <v>6089</v>
      </c>
      <c r="F1924" t="s">
        <v>6092</v>
      </c>
      <c r="G1924">
        <v>565828.70805274998</v>
      </c>
      <c r="H1924">
        <v>8134341180.5282803</v>
      </c>
      <c r="I1924">
        <v>8134341180.5282803</v>
      </c>
      <c r="J1924">
        <v>0</v>
      </c>
      <c r="K1924">
        <v>908937018.41925001</v>
      </c>
      <c r="L1924">
        <v>0</v>
      </c>
      <c r="M1924">
        <v>276.70663592224503</v>
      </c>
      <c r="N1924">
        <v>0</v>
      </c>
      <c r="O1924">
        <v>219.76173406695699</v>
      </c>
      <c r="P1924">
        <v>496.46836998920298</v>
      </c>
      <c r="Q1924">
        <v>7.1807227762170101</v>
      </c>
      <c r="R1924">
        <v>0</v>
      </c>
      <c r="S1924">
        <v>1.06478517555833</v>
      </c>
      <c r="T1924">
        <v>8.24550795177535</v>
      </c>
      <c r="U1924">
        <v>17.933285448140602</v>
      </c>
      <c r="V1924">
        <v>28.2860822784851</v>
      </c>
      <c r="W1924">
        <v>54.4648756784011</v>
      </c>
      <c r="X1924">
        <v>7.8096911945717897</v>
      </c>
      <c r="Y1924">
        <v>0</v>
      </c>
      <c r="Z1924">
        <v>1.1580510303517599</v>
      </c>
      <c r="AA1924">
        <v>8.9677422249235494</v>
      </c>
      <c r="AB1924">
        <v>71.733141792562506</v>
      </c>
      <c r="AC1924">
        <v>80.817377938529006</v>
      </c>
      <c r="AD1924">
        <v>161.51826195601501</v>
      </c>
      <c r="AE1924">
        <v>2682585.7595808199</v>
      </c>
      <c r="AF1924">
        <v>0</v>
      </c>
      <c r="AG1924">
        <v>69346.114734042203</v>
      </c>
      <c r="AH1924">
        <v>2751931.87431486</v>
      </c>
      <c r="AI1924">
        <v>17.932982880880399</v>
      </c>
      <c r="AJ1924">
        <v>0</v>
      </c>
      <c r="AK1924">
        <v>48.059747887257899</v>
      </c>
      <c r="AL1924">
        <v>65.992730768138401</v>
      </c>
      <c r="AM1924">
        <v>35.663852680261598</v>
      </c>
      <c r="AN1924">
        <v>0</v>
      </c>
      <c r="AO1924">
        <v>31.067320680050901</v>
      </c>
      <c r="AP1924">
        <v>66.731173360312496</v>
      </c>
      <c r="AQ1924">
        <v>59.295335146182403</v>
      </c>
      <c r="AR1924">
        <v>0</v>
      </c>
      <c r="AS1924">
        <v>199.29349344244301</v>
      </c>
      <c r="AT1924">
        <v>258.58882858862501</v>
      </c>
      <c r="AU1924">
        <v>260.61377204496199</v>
      </c>
      <c r="AV1924">
        <v>54.248037715558503</v>
      </c>
      <c r="AW1924">
        <v>193.58495839528601</v>
      </c>
      <c r="AX1924">
        <v>767.03559674443295</v>
      </c>
      <c r="AY1924">
        <v>86.523613854425307</v>
      </c>
      <c r="AZ1924">
        <v>0</v>
      </c>
      <c r="BA1924">
        <v>218.201289808192</v>
      </c>
      <c r="BB1924">
        <v>304.72490366261798</v>
      </c>
      <c r="BC1924">
        <v>260.61377204496199</v>
      </c>
      <c r="BD1924">
        <v>54.248037715536199</v>
      </c>
      <c r="BE1924">
        <v>193.584958395207</v>
      </c>
      <c r="BF1924">
        <v>813.17167181832303</v>
      </c>
      <c r="BG1924">
        <v>5499.5677714547001</v>
      </c>
      <c r="BH1924">
        <v>0</v>
      </c>
      <c r="BI1924">
        <v>2261.2018547868602</v>
      </c>
      <c r="BJ1924">
        <v>7760.7696262415602</v>
      </c>
      <c r="BK1924">
        <v>26.520091316355501</v>
      </c>
      <c r="BL1924">
        <v>0</v>
      </c>
      <c r="BM1924">
        <v>0.68555694393481004</v>
      </c>
      <c r="BN1924">
        <v>27.2056482602903</v>
      </c>
      <c r="BO1924">
        <v>370.68733249665303</v>
      </c>
      <c r="BP1924">
        <v>290187.77768754301</v>
      </c>
    </row>
    <row r="1925" spans="1:68" x14ac:dyDescent="0.25">
      <c r="A1925" t="s">
        <v>6087</v>
      </c>
      <c r="B1925">
        <v>2037</v>
      </c>
      <c r="C1925" t="s">
        <v>6095</v>
      </c>
      <c r="D1925" t="s">
        <v>6089</v>
      </c>
      <c r="E1925" t="s">
        <v>6089</v>
      </c>
      <c r="F1925" t="s">
        <v>6090</v>
      </c>
      <c r="G1925">
        <v>2123.0167943900101</v>
      </c>
      <c r="H1925">
        <v>30893969.9254154</v>
      </c>
      <c r="I1925">
        <v>30893969.9254154</v>
      </c>
      <c r="J1925">
        <v>0</v>
      </c>
      <c r="K1925">
        <v>3436874.0474625998</v>
      </c>
      <c r="L1925">
        <v>0</v>
      </c>
      <c r="M1925">
        <v>1.2377197886024101</v>
      </c>
      <c r="N1925">
        <v>0</v>
      </c>
      <c r="O1925">
        <v>0</v>
      </c>
      <c r="P1925">
        <v>1.2377197886024101</v>
      </c>
      <c r="Q1925">
        <v>0.147687399423793</v>
      </c>
      <c r="R1925">
        <v>0</v>
      </c>
      <c r="S1925">
        <v>0</v>
      </c>
      <c r="T1925">
        <v>0.147687399423793</v>
      </c>
      <c r="U1925">
        <v>6.8110049603644099E-2</v>
      </c>
      <c r="V1925">
        <v>0.107287667047234</v>
      </c>
      <c r="W1925">
        <v>0.323085116074671</v>
      </c>
      <c r="X1925">
        <v>0.15436516827260799</v>
      </c>
      <c r="Y1925">
        <v>0</v>
      </c>
      <c r="Z1925">
        <v>0</v>
      </c>
      <c r="AA1925">
        <v>0.15436516827260799</v>
      </c>
      <c r="AB1925">
        <v>0.27244019841457601</v>
      </c>
      <c r="AC1925">
        <v>0.30653619156352502</v>
      </c>
      <c r="AD1925">
        <v>0.73334155825071001</v>
      </c>
      <c r="AE1925">
        <v>9509.3563636092294</v>
      </c>
      <c r="AF1925">
        <v>0</v>
      </c>
      <c r="AG1925">
        <v>0</v>
      </c>
      <c r="AH1925">
        <v>9509.3563636092294</v>
      </c>
      <c r="AI1925">
        <v>4.0449245160715797E-2</v>
      </c>
      <c r="AJ1925">
        <v>0</v>
      </c>
      <c r="AK1925">
        <v>0</v>
      </c>
      <c r="AL1925">
        <v>4.0449245160715797E-2</v>
      </c>
      <c r="AM1925">
        <v>1.4982029676688</v>
      </c>
      <c r="AN1925">
        <v>0</v>
      </c>
      <c r="AO1925">
        <v>0</v>
      </c>
      <c r="AP1925">
        <v>1.4982029676688</v>
      </c>
      <c r="AQ1925">
        <v>0.87084843329226302</v>
      </c>
      <c r="AR1925">
        <v>0</v>
      </c>
      <c r="AS1925">
        <v>0</v>
      </c>
      <c r="AT1925">
        <v>0.87084843329226302</v>
      </c>
      <c r="AU1925">
        <v>0</v>
      </c>
      <c r="AV1925">
        <v>0</v>
      </c>
      <c r="AW1925">
        <v>0</v>
      </c>
      <c r="AX1925">
        <v>0.87084843329226302</v>
      </c>
      <c r="AY1925">
        <v>0.99140304336550999</v>
      </c>
      <c r="AZ1925">
        <v>0</v>
      </c>
      <c r="BA1925">
        <v>0</v>
      </c>
      <c r="BB1925">
        <v>0.99140304336550999</v>
      </c>
      <c r="BC1925">
        <v>0</v>
      </c>
      <c r="BD1925">
        <v>0</v>
      </c>
      <c r="BE1925">
        <v>0</v>
      </c>
      <c r="BF1925">
        <v>0.99140304336550999</v>
      </c>
      <c r="BG1925">
        <v>9.0524130209366191</v>
      </c>
      <c r="BH1925">
        <v>0</v>
      </c>
      <c r="BI1925">
        <v>0</v>
      </c>
      <c r="BJ1925">
        <v>9.0524130209366191</v>
      </c>
      <c r="BK1925">
        <v>9.01059842242041E-2</v>
      </c>
      <c r="BL1925">
        <v>0</v>
      </c>
      <c r="BM1925">
        <v>0</v>
      </c>
      <c r="BN1925">
        <v>9.01059842242041E-2</v>
      </c>
      <c r="BO1925">
        <v>0.10556976445685</v>
      </c>
      <c r="BP1925">
        <v>849.46703701539195</v>
      </c>
    </row>
    <row r="1926" spans="1:68" x14ac:dyDescent="0.25">
      <c r="A1926" t="s">
        <v>6087</v>
      </c>
      <c r="B1926">
        <v>2037</v>
      </c>
      <c r="C1926" t="s">
        <v>6095</v>
      </c>
      <c r="D1926" t="s">
        <v>6089</v>
      </c>
      <c r="E1926" t="s">
        <v>6089</v>
      </c>
      <c r="F1926" t="s">
        <v>6093</v>
      </c>
      <c r="G1926">
        <v>17341.948051475501</v>
      </c>
      <c r="H1926">
        <v>202692983.708886</v>
      </c>
      <c r="I1926">
        <v>0</v>
      </c>
      <c r="J1926">
        <v>202692983.708886</v>
      </c>
      <c r="K1926">
        <v>29188605.6010883</v>
      </c>
      <c r="L1926">
        <v>78256220.873963803</v>
      </c>
      <c r="M1926">
        <v>0</v>
      </c>
      <c r="N1926">
        <v>0</v>
      </c>
      <c r="O1926">
        <v>0</v>
      </c>
      <c r="P1926">
        <v>0</v>
      </c>
      <c r="Q1926">
        <v>0</v>
      </c>
      <c r="R1926">
        <v>0</v>
      </c>
      <c r="S1926">
        <v>0</v>
      </c>
      <c r="T1926">
        <v>0</v>
      </c>
      <c r="U1926">
        <v>0.446861537174636</v>
      </c>
      <c r="V1926">
        <v>0.34291433705677898</v>
      </c>
      <c r="W1926">
        <v>0.78977587423141604</v>
      </c>
      <c r="X1926">
        <v>0</v>
      </c>
      <c r="Y1926">
        <v>0</v>
      </c>
      <c r="Z1926">
        <v>0</v>
      </c>
      <c r="AA1926">
        <v>0</v>
      </c>
      <c r="AB1926">
        <v>1.78744614869854</v>
      </c>
      <c r="AC1926">
        <v>0.97975524873365605</v>
      </c>
      <c r="AD1926">
        <v>2.7672013974322001</v>
      </c>
      <c r="AE1926">
        <v>0</v>
      </c>
      <c r="AF1926">
        <v>0</v>
      </c>
      <c r="AG1926">
        <v>0</v>
      </c>
      <c r="AH1926">
        <v>0</v>
      </c>
      <c r="AI1926">
        <v>0</v>
      </c>
      <c r="AJ1926">
        <v>0</v>
      </c>
      <c r="AK1926">
        <v>0</v>
      </c>
      <c r="AL1926">
        <v>0</v>
      </c>
      <c r="AM1926">
        <v>0</v>
      </c>
      <c r="AN1926">
        <v>0</v>
      </c>
      <c r="AO1926">
        <v>0</v>
      </c>
      <c r="AP1926">
        <v>0</v>
      </c>
      <c r="AQ1926">
        <v>0</v>
      </c>
      <c r="AR1926">
        <v>0</v>
      </c>
      <c r="AS1926">
        <v>0</v>
      </c>
      <c r="AT1926">
        <v>0</v>
      </c>
      <c r="AU1926">
        <v>0</v>
      </c>
      <c r="AV1926">
        <v>0</v>
      </c>
      <c r="AW1926">
        <v>0</v>
      </c>
      <c r="AX1926">
        <v>0</v>
      </c>
      <c r="AY1926">
        <v>0</v>
      </c>
      <c r="AZ1926">
        <v>0</v>
      </c>
      <c r="BA1926">
        <v>0</v>
      </c>
      <c r="BB1926">
        <v>0</v>
      </c>
      <c r="BC1926">
        <v>0</v>
      </c>
      <c r="BD1926">
        <v>0</v>
      </c>
      <c r="BE1926">
        <v>0</v>
      </c>
      <c r="BF1926">
        <v>0</v>
      </c>
      <c r="BG1926">
        <v>0</v>
      </c>
      <c r="BH1926">
        <v>0</v>
      </c>
      <c r="BI1926">
        <v>0</v>
      </c>
      <c r="BJ1926">
        <v>0</v>
      </c>
      <c r="BK1926">
        <v>0</v>
      </c>
      <c r="BL1926">
        <v>0</v>
      </c>
      <c r="BM1926">
        <v>0</v>
      </c>
      <c r="BN1926">
        <v>0</v>
      </c>
      <c r="BO1926">
        <v>0</v>
      </c>
      <c r="BP1926">
        <v>0</v>
      </c>
    </row>
    <row r="1927" spans="1:68" x14ac:dyDescent="0.25">
      <c r="A1927" t="s">
        <v>6087</v>
      </c>
      <c r="B1927">
        <v>2037</v>
      </c>
      <c r="C1927" t="s">
        <v>6096</v>
      </c>
      <c r="D1927" t="s">
        <v>6089</v>
      </c>
      <c r="E1927" t="s">
        <v>6089</v>
      </c>
      <c r="F1927" t="s">
        <v>6092</v>
      </c>
      <c r="G1927">
        <v>32466.0780796566</v>
      </c>
      <c r="H1927">
        <v>421701309.00831401</v>
      </c>
      <c r="I1927">
        <v>421701309.00831401</v>
      </c>
      <c r="J1927">
        <v>0</v>
      </c>
      <c r="K1927">
        <v>158168653.78028801</v>
      </c>
      <c r="L1927">
        <v>0</v>
      </c>
      <c r="M1927">
        <v>20.443728227636399</v>
      </c>
      <c r="N1927">
        <v>0.32222968377077099</v>
      </c>
      <c r="O1927">
        <v>77.928164338567996</v>
      </c>
      <c r="P1927">
        <v>98.694122249975194</v>
      </c>
      <c r="Q1927">
        <v>0.56382240779959603</v>
      </c>
      <c r="R1927">
        <v>0</v>
      </c>
      <c r="S1927">
        <v>2.2645377062124699E-2</v>
      </c>
      <c r="T1927">
        <v>0.58646778486172102</v>
      </c>
      <c r="U1927">
        <v>0.92969224645905801</v>
      </c>
      <c r="V1927">
        <v>12.6902991511155</v>
      </c>
      <c r="W1927">
        <v>14.2064591824363</v>
      </c>
      <c r="X1927">
        <v>0.61320831213240701</v>
      </c>
      <c r="Y1927">
        <v>0</v>
      </c>
      <c r="Z1927">
        <v>2.46289137390991E-2</v>
      </c>
      <c r="AA1927">
        <v>0.63783722587150704</v>
      </c>
      <c r="AB1927">
        <v>3.7187689858362298</v>
      </c>
      <c r="AC1927">
        <v>36.257997574615899</v>
      </c>
      <c r="AD1927">
        <v>40.614603786323599</v>
      </c>
      <c r="AE1927">
        <v>357831.15599231102</v>
      </c>
      <c r="AF1927">
        <v>1290.9200794687099</v>
      </c>
      <c r="AG1927">
        <v>4236.3956476912399</v>
      </c>
      <c r="AH1927">
        <v>363358.47171947098</v>
      </c>
      <c r="AI1927">
        <v>0.91227358382377099</v>
      </c>
      <c r="AJ1927">
        <v>1.0801172049293699</v>
      </c>
      <c r="AK1927">
        <v>3.9960032937831498</v>
      </c>
      <c r="AL1927">
        <v>5.9883940825362902</v>
      </c>
      <c r="AM1927">
        <v>1.39961073366731</v>
      </c>
      <c r="AN1927">
        <v>3.1542882080912299E-2</v>
      </c>
      <c r="AO1927">
        <v>7.3862172785154199</v>
      </c>
      <c r="AP1927">
        <v>8.8173708942636395</v>
      </c>
      <c r="AQ1927">
        <v>3.5119590583461799</v>
      </c>
      <c r="AR1927">
        <v>3.6991094078864299</v>
      </c>
      <c r="AS1927">
        <v>18.154306132070701</v>
      </c>
      <c r="AT1927">
        <v>25.365374598303401</v>
      </c>
      <c r="AU1927">
        <v>24.533355127979998</v>
      </c>
      <c r="AV1927">
        <v>4.7688166841875796</v>
      </c>
      <c r="AW1927">
        <v>33.302932570967101</v>
      </c>
      <c r="AX1927">
        <v>87.970478981438205</v>
      </c>
      <c r="AY1927">
        <v>5.1246424139059696</v>
      </c>
      <c r="AZ1927">
        <v>5.3977317646351697</v>
      </c>
      <c r="BA1927">
        <v>19.876680092090702</v>
      </c>
      <c r="BB1927">
        <v>30.399054270631801</v>
      </c>
      <c r="BC1927">
        <v>24.533355127979998</v>
      </c>
      <c r="BD1927">
        <v>4.7688166841856203</v>
      </c>
      <c r="BE1927">
        <v>33.302932570953402</v>
      </c>
      <c r="BF1927">
        <v>93.004158653751006</v>
      </c>
      <c r="BG1927">
        <v>295.74404202702698</v>
      </c>
      <c r="BH1927">
        <v>44.200811456872898</v>
      </c>
      <c r="BI1927">
        <v>554.08229161368797</v>
      </c>
      <c r="BJ1927">
        <v>894.02714509758903</v>
      </c>
      <c r="BK1927">
        <v>3.5375252771922598</v>
      </c>
      <c r="BL1927">
        <v>1.2762059243532501E-2</v>
      </c>
      <c r="BM1927">
        <v>4.1881083960774598E-2</v>
      </c>
      <c r="BN1927">
        <v>3.59216842039657</v>
      </c>
      <c r="BO1927">
        <v>20.918069528678402</v>
      </c>
      <c r="BP1927">
        <v>38315.69683696</v>
      </c>
    </row>
    <row r="1928" spans="1:68" x14ac:dyDescent="0.25">
      <c r="A1928" t="s">
        <v>6087</v>
      </c>
      <c r="B1928">
        <v>2037</v>
      </c>
      <c r="C1928" t="s">
        <v>6096</v>
      </c>
      <c r="D1928" t="s">
        <v>6089</v>
      </c>
      <c r="E1928" t="s">
        <v>6089</v>
      </c>
      <c r="F1928" t="s">
        <v>6090</v>
      </c>
      <c r="G1928">
        <v>25390.657487843699</v>
      </c>
      <c r="H1928">
        <v>318809736.96255201</v>
      </c>
      <c r="I1928">
        <v>318809736.96255201</v>
      </c>
      <c r="J1928">
        <v>0</v>
      </c>
      <c r="K1928">
        <v>104438087.22823501</v>
      </c>
      <c r="L1928">
        <v>0</v>
      </c>
      <c r="M1928">
        <v>207.57196433906699</v>
      </c>
      <c r="N1928">
        <v>11.8360256694732</v>
      </c>
      <c r="O1928">
        <v>0</v>
      </c>
      <c r="P1928">
        <v>219.40799000854</v>
      </c>
      <c r="Q1928">
        <v>8.1732586805169696</v>
      </c>
      <c r="R1928">
        <v>0.23915283342563801</v>
      </c>
      <c r="S1928">
        <v>0</v>
      </c>
      <c r="T1928">
        <v>8.4124115139426099</v>
      </c>
      <c r="U1928">
        <v>1.0542827382211899</v>
      </c>
      <c r="V1928">
        <v>9.5939729090655597</v>
      </c>
      <c r="W1928">
        <v>19.060667161229301</v>
      </c>
      <c r="X1928">
        <v>8.5428171697517001</v>
      </c>
      <c r="Y1928">
        <v>0.24996626332816399</v>
      </c>
      <c r="Z1928">
        <v>0</v>
      </c>
      <c r="AA1928">
        <v>8.79278343307986</v>
      </c>
      <c r="AB1928">
        <v>4.21713095288478</v>
      </c>
      <c r="AC1928">
        <v>27.411351168758699</v>
      </c>
      <c r="AD1928">
        <v>40.421265554723298</v>
      </c>
      <c r="AE1928">
        <v>213493.979848827</v>
      </c>
      <c r="AF1928">
        <v>1105.81443615852</v>
      </c>
      <c r="AG1928">
        <v>0</v>
      </c>
      <c r="AH1928">
        <v>214599.79428498499</v>
      </c>
      <c r="AI1928">
        <v>1.8189504967435699</v>
      </c>
      <c r="AJ1928">
        <v>4.6659127840514798E-2</v>
      </c>
      <c r="AK1928">
        <v>0</v>
      </c>
      <c r="AL1928">
        <v>1.8656096245840901</v>
      </c>
      <c r="AM1928">
        <v>33.636063468288903</v>
      </c>
      <c r="AN1928">
        <v>0.17422151474770201</v>
      </c>
      <c r="AO1928">
        <v>0</v>
      </c>
      <c r="AP1928">
        <v>33.810284983036603</v>
      </c>
      <c r="AQ1928">
        <v>39.160933264181999</v>
      </c>
      <c r="AR1928">
        <v>1.0045435512393299</v>
      </c>
      <c r="AS1928">
        <v>0</v>
      </c>
      <c r="AT1928">
        <v>40.1654768154213</v>
      </c>
      <c r="AU1928">
        <v>0</v>
      </c>
      <c r="AV1928">
        <v>0</v>
      </c>
      <c r="AW1928">
        <v>0</v>
      </c>
      <c r="AX1928">
        <v>40.1654768154213</v>
      </c>
      <c r="AY1928">
        <v>44.582118925525897</v>
      </c>
      <c r="AZ1928">
        <v>1.1436060464928599</v>
      </c>
      <c r="BA1928">
        <v>0</v>
      </c>
      <c r="BB1928">
        <v>45.725724972018803</v>
      </c>
      <c r="BC1928">
        <v>0</v>
      </c>
      <c r="BD1928">
        <v>0</v>
      </c>
      <c r="BE1928">
        <v>0</v>
      </c>
      <c r="BF1928">
        <v>45.725724972018803</v>
      </c>
      <c r="BG1928">
        <v>104.214859300334</v>
      </c>
      <c r="BH1928">
        <v>8.3261753428890799</v>
      </c>
      <c r="BI1928">
        <v>0</v>
      </c>
      <c r="BJ1928">
        <v>112.541034643223</v>
      </c>
      <c r="BK1928">
        <v>2.0229639572493201</v>
      </c>
      <c r="BL1928">
        <v>1.0478153760301199E-2</v>
      </c>
      <c r="BM1928">
        <v>0</v>
      </c>
      <c r="BN1928">
        <v>2.0334421110096201</v>
      </c>
      <c r="BO1928">
        <v>72.471861258240807</v>
      </c>
      <c r="BP1928">
        <v>19170.114613959999</v>
      </c>
    </row>
    <row r="1929" spans="1:68" x14ac:dyDescent="0.25">
      <c r="A1929" t="s">
        <v>6087</v>
      </c>
      <c r="B1929">
        <v>2037</v>
      </c>
      <c r="C1929" t="s">
        <v>6096</v>
      </c>
      <c r="D1929" t="s">
        <v>6089</v>
      </c>
      <c r="E1929" t="s">
        <v>6089</v>
      </c>
      <c r="F1929" t="s">
        <v>6093</v>
      </c>
      <c r="G1929">
        <v>16314.532724550199</v>
      </c>
      <c r="H1929">
        <v>305345817.03293598</v>
      </c>
      <c r="I1929">
        <v>0</v>
      </c>
      <c r="J1929">
        <v>305345817.03293598</v>
      </c>
      <c r="K1929">
        <v>74477742.1053247</v>
      </c>
      <c r="L1929">
        <v>198657348.214798</v>
      </c>
      <c r="M1929">
        <v>0</v>
      </c>
      <c r="N1929">
        <v>0</v>
      </c>
      <c r="O1929">
        <v>0</v>
      </c>
      <c r="P1929">
        <v>0</v>
      </c>
      <c r="Q1929">
        <v>0</v>
      </c>
      <c r="R1929">
        <v>0</v>
      </c>
      <c r="S1929">
        <v>0</v>
      </c>
      <c r="T1929">
        <v>0</v>
      </c>
      <c r="U1929">
        <v>0.67317229637839104</v>
      </c>
      <c r="V1929">
        <v>4.5944009182733696</v>
      </c>
      <c r="W1929">
        <v>5.26757321465176</v>
      </c>
      <c r="X1929">
        <v>0</v>
      </c>
      <c r="Y1929">
        <v>0</v>
      </c>
      <c r="Z1929">
        <v>0</v>
      </c>
      <c r="AA1929">
        <v>0</v>
      </c>
      <c r="AB1929">
        <v>2.6926891855135602</v>
      </c>
      <c r="AC1929">
        <v>13.126859766495301</v>
      </c>
      <c r="AD1929">
        <v>15.819548952008899</v>
      </c>
      <c r="AE1929">
        <v>0</v>
      </c>
      <c r="AF1929">
        <v>0</v>
      </c>
      <c r="AG1929">
        <v>0</v>
      </c>
      <c r="AH1929">
        <v>0</v>
      </c>
      <c r="AI1929">
        <v>0</v>
      </c>
      <c r="AJ1929">
        <v>0</v>
      </c>
      <c r="AK1929">
        <v>0</v>
      </c>
      <c r="AL1929">
        <v>0</v>
      </c>
      <c r="AM1929">
        <v>0</v>
      </c>
      <c r="AN1929">
        <v>0</v>
      </c>
      <c r="AO1929">
        <v>0</v>
      </c>
      <c r="AP1929">
        <v>0</v>
      </c>
      <c r="AQ1929">
        <v>0</v>
      </c>
      <c r="AR1929">
        <v>0</v>
      </c>
      <c r="AS1929">
        <v>0</v>
      </c>
      <c r="AT1929">
        <v>0</v>
      </c>
      <c r="AU1929">
        <v>0</v>
      </c>
      <c r="AV1929">
        <v>0</v>
      </c>
      <c r="AW1929">
        <v>0</v>
      </c>
      <c r="AX1929">
        <v>0</v>
      </c>
      <c r="AY1929">
        <v>0</v>
      </c>
      <c r="AZ1929">
        <v>0</v>
      </c>
      <c r="BA1929">
        <v>0</v>
      </c>
      <c r="BB1929">
        <v>0</v>
      </c>
      <c r="BC1929">
        <v>0</v>
      </c>
      <c r="BD1929">
        <v>0</v>
      </c>
      <c r="BE1929">
        <v>0</v>
      </c>
      <c r="BF1929">
        <v>0</v>
      </c>
      <c r="BG1929">
        <v>0</v>
      </c>
      <c r="BH1929">
        <v>0</v>
      </c>
      <c r="BI1929">
        <v>0</v>
      </c>
      <c r="BJ1929">
        <v>0</v>
      </c>
      <c r="BK1929">
        <v>0</v>
      </c>
      <c r="BL1929">
        <v>0</v>
      </c>
      <c r="BM1929">
        <v>0</v>
      </c>
      <c r="BN1929">
        <v>0</v>
      </c>
      <c r="BO1929">
        <v>0</v>
      </c>
      <c r="BP1929">
        <v>0</v>
      </c>
    </row>
    <row r="1930" spans="1:68" x14ac:dyDescent="0.25">
      <c r="A1930" t="s">
        <v>6087</v>
      </c>
      <c r="B1930">
        <v>2037</v>
      </c>
      <c r="C1930" t="s">
        <v>6097</v>
      </c>
      <c r="D1930" t="s">
        <v>6089</v>
      </c>
      <c r="E1930" t="s">
        <v>6089</v>
      </c>
      <c r="F1930" t="s">
        <v>6092</v>
      </c>
      <c r="G1930">
        <v>4634.5241892144104</v>
      </c>
      <c r="H1930">
        <v>57448306.551924899</v>
      </c>
      <c r="I1930">
        <v>57448306.551924899</v>
      </c>
      <c r="J1930">
        <v>0</v>
      </c>
      <c r="K1930">
        <v>22578534.127888601</v>
      </c>
      <c r="L1930">
        <v>0</v>
      </c>
      <c r="M1930">
        <v>2.5165323073294799</v>
      </c>
      <c r="N1930">
        <v>4.3338558860070098E-2</v>
      </c>
      <c r="O1930">
        <v>10.827144153576301</v>
      </c>
      <c r="P1930">
        <v>13.387015019765901</v>
      </c>
      <c r="Q1930">
        <v>7.1440319655799805E-2</v>
      </c>
      <c r="R1930">
        <v>0</v>
      </c>
      <c r="S1930">
        <v>2.5772481556334999E-3</v>
      </c>
      <c r="T1930">
        <v>7.4017567811433302E-2</v>
      </c>
      <c r="U1930">
        <v>0.12665183634152399</v>
      </c>
      <c r="V1930">
        <v>2.01693049166458</v>
      </c>
      <c r="W1930">
        <v>2.21759989581754</v>
      </c>
      <c r="X1930">
        <v>7.7697865903023203E-2</v>
      </c>
      <c r="Y1930">
        <v>0</v>
      </c>
      <c r="Z1930">
        <v>2.8029925196305901E-3</v>
      </c>
      <c r="AA1930">
        <v>8.0500858422653795E-2</v>
      </c>
      <c r="AB1930">
        <v>0.50660734536609797</v>
      </c>
      <c r="AC1930">
        <v>5.7626585476130998</v>
      </c>
      <c r="AD1930">
        <v>6.3497667514018499</v>
      </c>
      <c r="AE1930">
        <v>55295.982503671999</v>
      </c>
      <c r="AF1930">
        <v>213.970795194988</v>
      </c>
      <c r="AG1930">
        <v>591.06995213372704</v>
      </c>
      <c r="AH1930">
        <v>56101.023251000799</v>
      </c>
      <c r="AI1930">
        <v>9.7279361865362499E-2</v>
      </c>
      <c r="AJ1930">
        <v>0.14530140297574901</v>
      </c>
      <c r="AK1930">
        <v>0.525189906059914</v>
      </c>
      <c r="AL1930">
        <v>0.76777067090102502</v>
      </c>
      <c r="AM1930">
        <v>0.204533538848612</v>
      </c>
      <c r="AN1930">
        <v>4.16069332720385E-3</v>
      </c>
      <c r="AO1930">
        <v>0.99854037713900201</v>
      </c>
      <c r="AP1930">
        <v>1.2072346093148101</v>
      </c>
      <c r="AQ1930">
        <v>0.34647800415035501</v>
      </c>
      <c r="AR1930">
        <v>0.49769462572040102</v>
      </c>
      <c r="AS1930">
        <v>2.3592723923143</v>
      </c>
      <c r="AT1930">
        <v>3.2034450221850599</v>
      </c>
      <c r="AU1930">
        <v>3.8328158302789599</v>
      </c>
      <c r="AV1930">
        <v>0.70321541519464803</v>
      </c>
      <c r="AW1930">
        <v>5.0558166224721797</v>
      </c>
      <c r="AX1930">
        <v>12.795292890130799</v>
      </c>
      <c r="AY1930">
        <v>0.50557989032780504</v>
      </c>
      <c r="AZ1930">
        <v>0.72623482955433105</v>
      </c>
      <c r="BA1930">
        <v>2.5831063027680701</v>
      </c>
      <c r="BB1930">
        <v>3.8149210226501999</v>
      </c>
      <c r="BC1930">
        <v>3.8328158302789599</v>
      </c>
      <c r="BD1930">
        <v>0.70321541519435804</v>
      </c>
      <c r="BE1930">
        <v>5.0558166224701004</v>
      </c>
      <c r="BF1930">
        <v>13.4067688905936</v>
      </c>
      <c r="BG1930">
        <v>38.321060266736602</v>
      </c>
      <c r="BH1930">
        <v>6.3151757259190404</v>
      </c>
      <c r="BI1930">
        <v>78.213444602278102</v>
      </c>
      <c r="BJ1930">
        <v>122.84968059493301</v>
      </c>
      <c r="BK1930">
        <v>0.54665708269998703</v>
      </c>
      <c r="BL1930">
        <v>2.1153191495697E-3</v>
      </c>
      <c r="BM1930">
        <v>5.8433282324549902E-3</v>
      </c>
      <c r="BN1930">
        <v>0.55461573008201204</v>
      </c>
      <c r="BO1930">
        <v>2.84966549803692</v>
      </c>
      <c r="BP1930">
        <v>5915.7828052186896</v>
      </c>
    </row>
    <row r="1931" spans="1:68" x14ac:dyDescent="0.25">
      <c r="A1931" t="s">
        <v>6087</v>
      </c>
      <c r="B1931">
        <v>2037</v>
      </c>
      <c r="C1931" t="s">
        <v>6097</v>
      </c>
      <c r="D1931" t="s">
        <v>6089</v>
      </c>
      <c r="E1931" t="s">
        <v>6089</v>
      </c>
      <c r="F1931" t="s">
        <v>6090</v>
      </c>
      <c r="G1931">
        <v>11764.378257292699</v>
      </c>
      <c r="H1931">
        <v>145313833.19145399</v>
      </c>
      <c r="I1931">
        <v>145313833.19145399</v>
      </c>
      <c r="J1931">
        <v>0</v>
      </c>
      <c r="K1931">
        <v>48389812.796668701</v>
      </c>
      <c r="L1931">
        <v>0</v>
      </c>
      <c r="M1931">
        <v>98.462190758026793</v>
      </c>
      <c r="N1931">
        <v>5.4335019020495796</v>
      </c>
      <c r="O1931">
        <v>0</v>
      </c>
      <c r="P1931">
        <v>103.89569266007599</v>
      </c>
      <c r="Q1931">
        <v>4.0062007812574301</v>
      </c>
      <c r="R1931">
        <v>0.11116775645275701</v>
      </c>
      <c r="S1931">
        <v>0</v>
      </c>
      <c r="T1931">
        <v>4.1173685377101901</v>
      </c>
      <c r="U1931">
        <v>0.48054324632029599</v>
      </c>
      <c r="V1931">
        <v>5.10176746044894</v>
      </c>
      <c r="W1931">
        <v>9.6996792444794302</v>
      </c>
      <c r="X1931">
        <v>4.1873434033332204</v>
      </c>
      <c r="Y1931">
        <v>0.11619426909993701</v>
      </c>
      <c r="Z1931">
        <v>0</v>
      </c>
      <c r="AA1931">
        <v>4.3035376724331504</v>
      </c>
      <c r="AB1931">
        <v>1.92217298528118</v>
      </c>
      <c r="AC1931">
        <v>14.5764784584255</v>
      </c>
      <c r="AD1931">
        <v>20.8021891161398</v>
      </c>
      <c r="AE1931">
        <v>113945.92104941299</v>
      </c>
      <c r="AF1931">
        <v>825.18192832608599</v>
      </c>
      <c r="AG1931">
        <v>0</v>
      </c>
      <c r="AH1931">
        <v>114771.10297773901</v>
      </c>
      <c r="AI1931">
        <v>0.90128688706728999</v>
      </c>
      <c r="AJ1931">
        <v>2.16188032678554E-2</v>
      </c>
      <c r="AK1931">
        <v>0</v>
      </c>
      <c r="AL1931">
        <v>0.92290569033514502</v>
      </c>
      <c r="AM1931">
        <v>17.952226264574801</v>
      </c>
      <c r="AN1931">
        <v>0.130007748854159</v>
      </c>
      <c r="AO1931">
        <v>0</v>
      </c>
      <c r="AP1931">
        <v>18.082234013428899</v>
      </c>
      <c r="AQ1931">
        <v>19.404176034209101</v>
      </c>
      <c r="AR1931">
        <v>0.46544010600598401</v>
      </c>
      <c r="AS1931">
        <v>0</v>
      </c>
      <c r="AT1931">
        <v>19.869616140215001</v>
      </c>
      <c r="AU1931">
        <v>0</v>
      </c>
      <c r="AV1931">
        <v>0</v>
      </c>
      <c r="AW1931">
        <v>0</v>
      </c>
      <c r="AX1931">
        <v>19.869616140215001</v>
      </c>
      <c r="AY1931">
        <v>22.090364337669701</v>
      </c>
      <c r="AZ1931">
        <v>0.52987261612703096</v>
      </c>
      <c r="BA1931">
        <v>0</v>
      </c>
      <c r="BB1931">
        <v>22.620236953796699</v>
      </c>
      <c r="BC1931">
        <v>0</v>
      </c>
      <c r="BD1931">
        <v>0</v>
      </c>
      <c r="BE1931">
        <v>0</v>
      </c>
      <c r="BF1931">
        <v>22.620236953796699</v>
      </c>
      <c r="BG1931">
        <v>51.169036295692301</v>
      </c>
      <c r="BH1931">
        <v>3.8578077868675802</v>
      </c>
      <c r="BI1931">
        <v>0</v>
      </c>
      <c r="BJ1931">
        <v>55.026844082559897</v>
      </c>
      <c r="BK1931">
        <v>1.0796955095490799</v>
      </c>
      <c r="BL1931">
        <v>7.8190181304371702E-3</v>
      </c>
      <c r="BM1931">
        <v>0</v>
      </c>
      <c r="BN1931">
        <v>1.08751452767951</v>
      </c>
      <c r="BO1931">
        <v>33.207953911499402</v>
      </c>
      <c r="BP1931">
        <v>10252.457164670301</v>
      </c>
    </row>
    <row r="1932" spans="1:68" x14ac:dyDescent="0.25">
      <c r="A1932" t="s">
        <v>6087</v>
      </c>
      <c r="B1932">
        <v>2037</v>
      </c>
      <c r="C1932" t="s">
        <v>6097</v>
      </c>
      <c r="D1932" t="s">
        <v>6089</v>
      </c>
      <c r="E1932" t="s">
        <v>6089</v>
      </c>
      <c r="F1932" t="s">
        <v>6093</v>
      </c>
      <c r="G1932">
        <v>4338.9126374378502</v>
      </c>
      <c r="H1932">
        <v>77582952.956090301</v>
      </c>
      <c r="I1932">
        <v>0</v>
      </c>
      <c r="J1932">
        <v>77582952.956090301</v>
      </c>
      <c r="K1932">
        <v>18796741.057725701</v>
      </c>
      <c r="L1932">
        <v>49673299.665507197</v>
      </c>
      <c r="M1932">
        <v>0</v>
      </c>
      <c r="N1932">
        <v>0</v>
      </c>
      <c r="O1932">
        <v>0</v>
      </c>
      <c r="P1932">
        <v>0</v>
      </c>
      <c r="Q1932">
        <v>0</v>
      </c>
      <c r="R1932">
        <v>0</v>
      </c>
      <c r="S1932">
        <v>0</v>
      </c>
      <c r="T1932">
        <v>0</v>
      </c>
      <c r="U1932">
        <v>0.171041133318557</v>
      </c>
      <c r="V1932">
        <v>1.36191502276122</v>
      </c>
      <c r="W1932">
        <v>1.53295615607978</v>
      </c>
      <c r="X1932">
        <v>0</v>
      </c>
      <c r="Y1932">
        <v>0</v>
      </c>
      <c r="Z1932">
        <v>0</v>
      </c>
      <c r="AA1932">
        <v>0</v>
      </c>
      <c r="AB1932">
        <v>0.68416453327422999</v>
      </c>
      <c r="AC1932">
        <v>3.89118577931779</v>
      </c>
      <c r="AD1932">
        <v>4.5753503125920201</v>
      </c>
      <c r="AE1932">
        <v>0</v>
      </c>
      <c r="AF1932">
        <v>0</v>
      </c>
      <c r="AG1932">
        <v>0</v>
      </c>
      <c r="AH1932">
        <v>0</v>
      </c>
      <c r="AI1932">
        <v>0</v>
      </c>
      <c r="AJ1932">
        <v>0</v>
      </c>
      <c r="AK1932">
        <v>0</v>
      </c>
      <c r="AL1932">
        <v>0</v>
      </c>
      <c r="AM1932">
        <v>0</v>
      </c>
      <c r="AN1932">
        <v>0</v>
      </c>
      <c r="AO1932">
        <v>0</v>
      </c>
      <c r="AP1932">
        <v>0</v>
      </c>
      <c r="AQ1932">
        <v>0</v>
      </c>
      <c r="AR1932">
        <v>0</v>
      </c>
      <c r="AS1932">
        <v>0</v>
      </c>
      <c r="AT1932">
        <v>0</v>
      </c>
      <c r="AU1932">
        <v>0</v>
      </c>
      <c r="AV1932">
        <v>0</v>
      </c>
      <c r="AW1932">
        <v>0</v>
      </c>
      <c r="AX1932">
        <v>0</v>
      </c>
      <c r="AY1932">
        <v>0</v>
      </c>
      <c r="AZ1932">
        <v>0</v>
      </c>
      <c r="BA1932">
        <v>0</v>
      </c>
      <c r="BB1932">
        <v>0</v>
      </c>
      <c r="BC1932">
        <v>0</v>
      </c>
      <c r="BD1932">
        <v>0</v>
      </c>
      <c r="BE1932">
        <v>0</v>
      </c>
      <c r="BF1932">
        <v>0</v>
      </c>
      <c r="BG1932">
        <v>0</v>
      </c>
      <c r="BH1932">
        <v>0</v>
      </c>
      <c r="BI1932">
        <v>0</v>
      </c>
      <c r="BJ1932">
        <v>0</v>
      </c>
      <c r="BK1932">
        <v>0</v>
      </c>
      <c r="BL1932">
        <v>0</v>
      </c>
      <c r="BM1932">
        <v>0</v>
      </c>
      <c r="BN1932">
        <v>0</v>
      </c>
      <c r="BO1932">
        <v>0</v>
      </c>
      <c r="BP1932">
        <v>0</v>
      </c>
    </row>
    <row r="1933" spans="1:68" x14ac:dyDescent="0.25">
      <c r="A1933" t="s">
        <v>6087</v>
      </c>
      <c r="B1933">
        <v>2037</v>
      </c>
      <c r="C1933" t="s">
        <v>6098</v>
      </c>
      <c r="D1933" t="s">
        <v>6089</v>
      </c>
      <c r="E1933" t="s">
        <v>6089</v>
      </c>
      <c r="F1933" t="s">
        <v>6092</v>
      </c>
      <c r="G1933">
        <v>67196.768210692302</v>
      </c>
      <c r="H1933">
        <v>138382960.06782001</v>
      </c>
      <c r="I1933">
        <v>138382960.06782001</v>
      </c>
      <c r="J1933">
        <v>0</v>
      </c>
      <c r="K1933">
        <v>46634557.138220496</v>
      </c>
      <c r="L1933">
        <v>0</v>
      </c>
      <c r="M1933">
        <v>77.6436886075698</v>
      </c>
      <c r="N1933">
        <v>0</v>
      </c>
      <c r="O1933">
        <v>4.7467103279396499</v>
      </c>
      <c r="P1933">
        <v>82.390398935509495</v>
      </c>
      <c r="Q1933">
        <v>0.37819915167407198</v>
      </c>
      <c r="R1933">
        <v>0</v>
      </c>
      <c r="S1933">
        <v>0.16183682621159001</v>
      </c>
      <c r="T1933">
        <v>0.54003597788566204</v>
      </c>
      <c r="U1933">
        <v>0.152542232307355</v>
      </c>
      <c r="V1933">
        <v>0.64067262891221699</v>
      </c>
      <c r="W1933">
        <v>1.33325083910523</v>
      </c>
      <c r="X1933">
        <v>0.40548124279734199</v>
      </c>
      <c r="Y1933">
        <v>0</v>
      </c>
      <c r="Z1933">
        <v>0.173209014149492</v>
      </c>
      <c r="AA1933">
        <v>0.57869025694683496</v>
      </c>
      <c r="AB1933">
        <v>0.61016892922942301</v>
      </c>
      <c r="AC1933">
        <v>1.83049322546347</v>
      </c>
      <c r="AD1933">
        <v>3.0193524116397299</v>
      </c>
      <c r="AE1933">
        <v>30645.642489484198</v>
      </c>
      <c r="AF1933">
        <v>0</v>
      </c>
      <c r="AG1933">
        <v>2100.6365646310101</v>
      </c>
      <c r="AH1933">
        <v>32746.279054115199</v>
      </c>
      <c r="AI1933">
        <v>26.689911065403901</v>
      </c>
      <c r="AJ1933">
        <v>0</v>
      </c>
      <c r="AK1933">
        <v>7.3573853614627298</v>
      </c>
      <c r="AL1933">
        <v>34.047296426866602</v>
      </c>
      <c r="AM1933">
        <v>5.6752952455746897</v>
      </c>
      <c r="AN1933">
        <v>0</v>
      </c>
      <c r="AO1933">
        <v>0.29473405609756498</v>
      </c>
      <c r="AP1933">
        <v>5.9700293016722599</v>
      </c>
      <c r="AQ1933">
        <v>166.68129457680899</v>
      </c>
      <c r="AR1933">
        <v>0</v>
      </c>
      <c r="AS1933">
        <v>53.8040821635472</v>
      </c>
      <c r="AT1933">
        <v>220.485376740357</v>
      </c>
      <c r="AU1933">
        <v>108.48723345533899</v>
      </c>
      <c r="AV1933">
        <v>185.32257089788899</v>
      </c>
      <c r="AW1933">
        <v>198.48662439617701</v>
      </c>
      <c r="AX1933">
        <v>712.78180548976297</v>
      </c>
      <c r="AY1933">
        <v>206.21160388969199</v>
      </c>
      <c r="AZ1933">
        <v>0</v>
      </c>
      <c r="BA1933">
        <v>58.550421234813001</v>
      </c>
      <c r="BB1933">
        <v>264.76202512450499</v>
      </c>
      <c r="BC1933">
        <v>108.48723345533899</v>
      </c>
      <c r="BD1933">
        <v>185.322570897812</v>
      </c>
      <c r="BE1933">
        <v>198.48662439609501</v>
      </c>
      <c r="BF1933">
        <v>757.05845387375302</v>
      </c>
      <c r="BG1933">
        <v>1736.0467073607499</v>
      </c>
      <c r="BH1933">
        <v>0</v>
      </c>
      <c r="BI1933">
        <v>389.91064797266301</v>
      </c>
      <c r="BJ1933">
        <v>2125.9573553334099</v>
      </c>
      <c r="BK1933">
        <v>0.30296337567843601</v>
      </c>
      <c r="BL1933">
        <v>0</v>
      </c>
      <c r="BM1933">
        <v>2.0766931054310399E-2</v>
      </c>
      <c r="BN1933">
        <v>0.323730306732746</v>
      </c>
      <c r="BO1933">
        <v>1.38336207998858</v>
      </c>
      <c r="BP1933">
        <v>3453.0542107317501</v>
      </c>
    </row>
    <row r="1934" spans="1:68" x14ac:dyDescent="0.25">
      <c r="A1934" t="s">
        <v>6087</v>
      </c>
      <c r="B1934">
        <v>2037</v>
      </c>
      <c r="C1934" t="s">
        <v>6099</v>
      </c>
      <c r="D1934" t="s">
        <v>6089</v>
      </c>
      <c r="E1934" t="s">
        <v>6089</v>
      </c>
      <c r="F1934" t="s">
        <v>6092</v>
      </c>
      <c r="G1934">
        <v>328629.92013866798</v>
      </c>
      <c r="H1934">
        <v>4705656127.9481297</v>
      </c>
      <c r="I1934">
        <v>4705656127.9481297</v>
      </c>
      <c r="J1934">
        <v>0</v>
      </c>
      <c r="K1934">
        <v>523769163.10001999</v>
      </c>
      <c r="L1934">
        <v>0</v>
      </c>
      <c r="M1934">
        <v>174.48008710462199</v>
      </c>
      <c r="N1934">
        <v>0</v>
      </c>
      <c r="O1934">
        <v>138.699516597762</v>
      </c>
      <c r="P1934">
        <v>313.17960370238501</v>
      </c>
      <c r="Q1934">
        <v>4.1672697290917098</v>
      </c>
      <c r="R1934">
        <v>0</v>
      </c>
      <c r="S1934">
        <v>0.63653377173900505</v>
      </c>
      <c r="T1934">
        <v>4.8038035008307203</v>
      </c>
      <c r="U1934">
        <v>10.374272813303</v>
      </c>
      <c r="V1934">
        <v>16.554965545306299</v>
      </c>
      <c r="W1934">
        <v>31.7330418594401</v>
      </c>
      <c r="X1934">
        <v>4.5322860557274796</v>
      </c>
      <c r="Y1934">
        <v>0</v>
      </c>
      <c r="Z1934">
        <v>0.69228855466505002</v>
      </c>
      <c r="AA1934">
        <v>5.2245746103925299</v>
      </c>
      <c r="AB1934">
        <v>41.497091253212197</v>
      </c>
      <c r="AC1934">
        <v>47.299901558018199</v>
      </c>
      <c r="AD1934">
        <v>94.021567421623004</v>
      </c>
      <c r="AE1934">
        <v>1882176.8536392101</v>
      </c>
      <c r="AF1934">
        <v>0</v>
      </c>
      <c r="AG1934">
        <v>48902.143808655899</v>
      </c>
      <c r="AH1934">
        <v>1931078.99744787</v>
      </c>
      <c r="AI1934">
        <v>11.0344668758989</v>
      </c>
      <c r="AJ1934">
        <v>0</v>
      </c>
      <c r="AK1934">
        <v>30.142900661223301</v>
      </c>
      <c r="AL1934">
        <v>41.177367537122201</v>
      </c>
      <c r="AM1934">
        <v>21.481142912549998</v>
      </c>
      <c r="AN1934">
        <v>0</v>
      </c>
      <c r="AO1934">
        <v>18.6204046525664</v>
      </c>
      <c r="AP1934">
        <v>40.101547565116498</v>
      </c>
      <c r="AQ1934">
        <v>37.509966233477002</v>
      </c>
      <c r="AR1934">
        <v>0</v>
      </c>
      <c r="AS1934">
        <v>130.104805524423</v>
      </c>
      <c r="AT1934">
        <v>167.6147717579</v>
      </c>
      <c r="AU1934">
        <v>176.76966122268601</v>
      </c>
      <c r="AV1934">
        <v>36.247077874542903</v>
      </c>
      <c r="AW1934">
        <v>130.962037004596</v>
      </c>
      <c r="AX1934">
        <v>511.59354785972602</v>
      </c>
      <c r="AY1934">
        <v>54.734454676353302</v>
      </c>
      <c r="AZ1934">
        <v>0</v>
      </c>
      <c r="BA1934">
        <v>142.44838547060701</v>
      </c>
      <c r="BB1934">
        <v>197.18284014696101</v>
      </c>
      <c r="BC1934">
        <v>176.76966122268601</v>
      </c>
      <c r="BD1934">
        <v>36.247077874528003</v>
      </c>
      <c r="BE1934">
        <v>130.962037004542</v>
      </c>
      <c r="BF1934">
        <v>541.16161624871802</v>
      </c>
      <c r="BG1934">
        <v>3273.7385021790601</v>
      </c>
      <c r="BH1934">
        <v>0</v>
      </c>
      <c r="BI1934">
        <v>1358.16757208029</v>
      </c>
      <c r="BJ1934">
        <v>4631.9060742593501</v>
      </c>
      <c r="BK1934">
        <v>18.607234402020602</v>
      </c>
      <c r="BL1934">
        <v>0</v>
      </c>
      <c r="BM1934">
        <v>0.48344747777001401</v>
      </c>
      <c r="BN1934">
        <v>19.090681879790601</v>
      </c>
      <c r="BO1934">
        <v>213.5187978905</v>
      </c>
      <c r="BP1934">
        <v>203629.86745375101</v>
      </c>
    </row>
    <row r="1935" spans="1:68" x14ac:dyDescent="0.25">
      <c r="A1935" t="s">
        <v>6087</v>
      </c>
      <c r="B1935">
        <v>2037</v>
      </c>
      <c r="C1935" t="s">
        <v>6099</v>
      </c>
      <c r="D1935" t="s">
        <v>6089</v>
      </c>
      <c r="E1935" t="s">
        <v>6089</v>
      </c>
      <c r="F1935" t="s">
        <v>6090</v>
      </c>
      <c r="G1935">
        <v>4184.37996340682</v>
      </c>
      <c r="H1935">
        <v>56303860.950195499</v>
      </c>
      <c r="I1935">
        <v>56303860.950195499</v>
      </c>
      <c r="J1935">
        <v>0</v>
      </c>
      <c r="K1935">
        <v>6546169.5124022504</v>
      </c>
      <c r="L1935">
        <v>0</v>
      </c>
      <c r="M1935">
        <v>1.57891045039672</v>
      </c>
      <c r="N1935">
        <v>0</v>
      </c>
      <c r="O1935">
        <v>0</v>
      </c>
      <c r="P1935">
        <v>1.57891045039672</v>
      </c>
      <c r="Q1935">
        <v>0.13468553806547001</v>
      </c>
      <c r="R1935">
        <v>0</v>
      </c>
      <c r="S1935">
        <v>0</v>
      </c>
      <c r="T1935">
        <v>0.13468553806547001</v>
      </c>
      <c r="U1935">
        <v>0.124129685225066</v>
      </c>
      <c r="V1935">
        <v>0.20189637348926201</v>
      </c>
      <c r="W1935">
        <v>0.4607115967798</v>
      </c>
      <c r="X1935">
        <v>0.140775420438567</v>
      </c>
      <c r="Y1935">
        <v>0</v>
      </c>
      <c r="Z1935">
        <v>0</v>
      </c>
      <c r="AA1935">
        <v>0.140775420438567</v>
      </c>
      <c r="AB1935">
        <v>0.49651874090026699</v>
      </c>
      <c r="AC1935">
        <v>0.57684678139789303</v>
      </c>
      <c r="AD1935">
        <v>1.21414094273672</v>
      </c>
      <c r="AE1935">
        <v>23052.8155045563</v>
      </c>
      <c r="AF1935">
        <v>0</v>
      </c>
      <c r="AG1935">
        <v>0</v>
      </c>
      <c r="AH1935">
        <v>23052.8155045563</v>
      </c>
      <c r="AI1935">
        <v>3.6103077955048697E-2</v>
      </c>
      <c r="AJ1935">
        <v>0</v>
      </c>
      <c r="AK1935">
        <v>0</v>
      </c>
      <c r="AL1935">
        <v>3.6103077955048697E-2</v>
      </c>
      <c r="AM1935">
        <v>3.63198047075177</v>
      </c>
      <c r="AN1935">
        <v>0</v>
      </c>
      <c r="AO1935">
        <v>0</v>
      </c>
      <c r="AP1935">
        <v>3.63198047075177</v>
      </c>
      <c r="AQ1935">
        <v>0.77727801221658699</v>
      </c>
      <c r="AR1935">
        <v>0</v>
      </c>
      <c r="AS1935">
        <v>0</v>
      </c>
      <c r="AT1935">
        <v>0.77727801221658699</v>
      </c>
      <c r="AU1935">
        <v>0</v>
      </c>
      <c r="AV1935">
        <v>0</v>
      </c>
      <c r="AW1935">
        <v>0</v>
      </c>
      <c r="AX1935">
        <v>0.77727801221658699</v>
      </c>
      <c r="AY1935">
        <v>0.88487933995513102</v>
      </c>
      <c r="AZ1935">
        <v>0</v>
      </c>
      <c r="BA1935">
        <v>0</v>
      </c>
      <c r="BB1935">
        <v>0.88487933995513102</v>
      </c>
      <c r="BC1935">
        <v>0</v>
      </c>
      <c r="BD1935">
        <v>0</v>
      </c>
      <c r="BE1935">
        <v>0</v>
      </c>
      <c r="BF1935">
        <v>0.88487933995513102</v>
      </c>
      <c r="BG1935">
        <v>20.7501786134018</v>
      </c>
      <c r="BH1935">
        <v>0</v>
      </c>
      <c r="BI1935">
        <v>0</v>
      </c>
      <c r="BJ1935">
        <v>20.7501786134018</v>
      </c>
      <c r="BK1935">
        <v>0.21843714240494</v>
      </c>
      <c r="BL1935">
        <v>0</v>
      </c>
      <c r="BM1935">
        <v>0</v>
      </c>
      <c r="BN1935">
        <v>0.21843714240494</v>
      </c>
      <c r="BO1935">
        <v>0.19239953145786801</v>
      </c>
      <c r="BP1935">
        <v>2059.2988770993402</v>
      </c>
    </row>
    <row r="1936" spans="1:68" x14ac:dyDescent="0.25">
      <c r="A1936" t="s">
        <v>6087</v>
      </c>
      <c r="B1936">
        <v>2037</v>
      </c>
      <c r="C1936" t="s">
        <v>6099</v>
      </c>
      <c r="D1936" t="s">
        <v>6089</v>
      </c>
      <c r="E1936" t="s">
        <v>6089</v>
      </c>
      <c r="F1936" t="s">
        <v>6093</v>
      </c>
      <c r="G1936">
        <v>16100.035105049599</v>
      </c>
      <c r="H1936">
        <v>186640335.04499701</v>
      </c>
      <c r="I1936">
        <v>0</v>
      </c>
      <c r="J1936">
        <v>186640335.04499701</v>
      </c>
      <c r="K1936">
        <v>27025070.5846081</v>
      </c>
      <c r="L1936">
        <v>72058573.592508495</v>
      </c>
      <c r="M1936">
        <v>0</v>
      </c>
      <c r="N1936">
        <v>0</v>
      </c>
      <c r="O1936">
        <v>0</v>
      </c>
      <c r="P1936">
        <v>0</v>
      </c>
      <c r="Q1936">
        <v>0</v>
      </c>
      <c r="R1936">
        <v>0</v>
      </c>
      <c r="S1936">
        <v>0</v>
      </c>
      <c r="T1936">
        <v>0</v>
      </c>
      <c r="U1936">
        <v>0.41147150478963601</v>
      </c>
      <c r="V1936">
        <v>0.31607508822855701</v>
      </c>
      <c r="W1936">
        <v>0.72754659301819402</v>
      </c>
      <c r="X1936">
        <v>0</v>
      </c>
      <c r="Y1936">
        <v>0</v>
      </c>
      <c r="Z1936">
        <v>0</v>
      </c>
      <c r="AA1936">
        <v>0</v>
      </c>
      <c r="AB1936">
        <v>1.64588601915854</v>
      </c>
      <c r="AC1936">
        <v>0.90307168065302201</v>
      </c>
      <c r="AD1936">
        <v>2.54895769981156</v>
      </c>
      <c r="AE1936">
        <v>0</v>
      </c>
      <c r="AF1936">
        <v>0</v>
      </c>
      <c r="AG1936">
        <v>0</v>
      </c>
      <c r="AH1936">
        <v>0</v>
      </c>
      <c r="AI1936">
        <v>0</v>
      </c>
      <c r="AJ1936">
        <v>0</v>
      </c>
      <c r="AK1936">
        <v>0</v>
      </c>
      <c r="AL1936">
        <v>0</v>
      </c>
      <c r="AM1936">
        <v>0</v>
      </c>
      <c r="AN1936">
        <v>0</v>
      </c>
      <c r="AO1936">
        <v>0</v>
      </c>
      <c r="AP1936">
        <v>0</v>
      </c>
      <c r="AQ1936">
        <v>0</v>
      </c>
      <c r="AR1936">
        <v>0</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v>0</v>
      </c>
      <c r="BK1936">
        <v>0</v>
      </c>
      <c r="BL1936">
        <v>0</v>
      </c>
      <c r="BM1936">
        <v>0</v>
      </c>
      <c r="BN1936">
        <v>0</v>
      </c>
      <c r="BO1936">
        <v>0</v>
      </c>
      <c r="BP1936">
        <v>0</v>
      </c>
    </row>
    <row r="1937" spans="1:68" x14ac:dyDescent="0.25">
      <c r="A1937" t="s">
        <v>6087</v>
      </c>
      <c r="B1937">
        <v>2037</v>
      </c>
      <c r="C1937" t="s">
        <v>6100</v>
      </c>
      <c r="D1937" t="s">
        <v>6089</v>
      </c>
      <c r="E1937" t="s">
        <v>6089</v>
      </c>
      <c r="F1937" t="s">
        <v>6092</v>
      </c>
      <c r="G1937">
        <v>5322.5010955379303</v>
      </c>
      <c r="H1937">
        <v>18315720.7763559</v>
      </c>
      <c r="I1937">
        <v>18315720.7763559</v>
      </c>
      <c r="J1937">
        <v>0</v>
      </c>
      <c r="K1937">
        <v>174115.40413842001</v>
      </c>
      <c r="L1937">
        <v>0</v>
      </c>
      <c r="M1937">
        <v>2.8140650012042698</v>
      </c>
      <c r="N1937">
        <v>0</v>
      </c>
      <c r="O1937">
        <v>9.8571769965011102E-2</v>
      </c>
      <c r="P1937">
        <v>2.9126367711692902</v>
      </c>
      <c r="Q1937">
        <v>2.5685103079413001E-2</v>
      </c>
      <c r="R1937">
        <v>0</v>
      </c>
      <c r="S1937">
        <v>5.8387883597592001E-5</v>
      </c>
      <c r="T1937">
        <v>2.5743490963010599E-2</v>
      </c>
      <c r="U1937">
        <v>6.0568878542519501E-2</v>
      </c>
      <c r="V1937">
        <v>0.31832236055750401</v>
      </c>
      <c r="W1937">
        <v>0.40463473006303402</v>
      </c>
      <c r="X1937">
        <v>2.79348931301645E-2</v>
      </c>
      <c r="Y1937">
        <v>0</v>
      </c>
      <c r="Z1937">
        <v>6.3502150774023505E-5</v>
      </c>
      <c r="AA1937">
        <v>2.79983952809385E-2</v>
      </c>
      <c r="AB1937">
        <v>0.242275514170078</v>
      </c>
      <c r="AC1937">
        <v>0.90949245873572704</v>
      </c>
      <c r="AD1937">
        <v>1.1797663681867401</v>
      </c>
      <c r="AE1937">
        <v>39321.057085500703</v>
      </c>
      <c r="AF1937">
        <v>0</v>
      </c>
      <c r="AG1937">
        <v>5.7726163479913</v>
      </c>
      <c r="AH1937">
        <v>39326.829701848699</v>
      </c>
      <c r="AI1937">
        <v>9.6214519737059703E-2</v>
      </c>
      <c r="AJ1937">
        <v>0</v>
      </c>
      <c r="AK1937">
        <v>6.4435537984573899E-3</v>
      </c>
      <c r="AL1937">
        <v>0.10265807353551699</v>
      </c>
      <c r="AM1937">
        <v>0.284590660681389</v>
      </c>
      <c r="AN1937">
        <v>0</v>
      </c>
      <c r="AO1937">
        <v>1.11032247598301E-2</v>
      </c>
      <c r="AP1937">
        <v>0.295693885441219</v>
      </c>
      <c r="AQ1937">
        <v>0.29752689965137202</v>
      </c>
      <c r="AR1937">
        <v>0</v>
      </c>
      <c r="AS1937">
        <v>2.4013492476134799E-2</v>
      </c>
      <c r="AT1937">
        <v>0.32154039212750701</v>
      </c>
      <c r="AU1937">
        <v>6.2950481388398103</v>
      </c>
      <c r="AV1937">
        <v>1.1952569650376199</v>
      </c>
      <c r="AW1937">
        <v>3.4163352892079599E-2</v>
      </c>
      <c r="AX1937">
        <v>7.8460088488970303</v>
      </c>
      <c r="AY1937">
        <v>0.43415055355154802</v>
      </c>
      <c r="AZ1937">
        <v>0</v>
      </c>
      <c r="BA1937">
        <v>2.6291751630141399E-2</v>
      </c>
      <c r="BB1937">
        <v>0.46044230518168999</v>
      </c>
      <c r="BC1937">
        <v>6.2950481388398103</v>
      </c>
      <c r="BD1937">
        <v>1.1952569650371301</v>
      </c>
      <c r="BE1937">
        <v>3.4163352892065499E-2</v>
      </c>
      <c r="BF1937">
        <v>7.9849107619507</v>
      </c>
      <c r="BG1937">
        <v>4.5612784876220003</v>
      </c>
      <c r="BH1937">
        <v>0</v>
      </c>
      <c r="BI1937">
        <v>0.49467291271667402</v>
      </c>
      <c r="BJ1937">
        <v>5.0559514003386701</v>
      </c>
      <c r="BK1937">
        <v>0.38872868121317899</v>
      </c>
      <c r="BL1937">
        <v>0</v>
      </c>
      <c r="BM1937">
        <v>5.7068189576514402E-5</v>
      </c>
      <c r="BN1937">
        <v>0.38878574940275601</v>
      </c>
      <c r="BO1937">
        <v>0.90853291769155997</v>
      </c>
      <c r="BP1937">
        <v>4146.9650543283096</v>
      </c>
    </row>
    <row r="1938" spans="1:68" x14ac:dyDescent="0.25">
      <c r="A1938" t="s">
        <v>6087</v>
      </c>
      <c r="B1938">
        <v>2037</v>
      </c>
      <c r="C1938" t="s">
        <v>6100</v>
      </c>
      <c r="D1938" t="s">
        <v>6089</v>
      </c>
      <c r="E1938" t="s">
        <v>6089</v>
      </c>
      <c r="F1938" t="s">
        <v>6090</v>
      </c>
      <c r="G1938">
        <v>3448.2740921967902</v>
      </c>
      <c r="H1938">
        <v>10640070.892384101</v>
      </c>
      <c r="I1938">
        <v>10640070.892384101</v>
      </c>
      <c r="J1938">
        <v>0</v>
      </c>
      <c r="K1938">
        <v>112758.56281483499</v>
      </c>
      <c r="L1938">
        <v>0</v>
      </c>
      <c r="M1938">
        <v>38.698698491391198</v>
      </c>
      <c r="N1938">
        <v>0</v>
      </c>
      <c r="O1938">
        <v>0</v>
      </c>
      <c r="P1938">
        <v>38.698698491391198</v>
      </c>
      <c r="Q1938">
        <v>0.71626823446912102</v>
      </c>
      <c r="R1938">
        <v>0</v>
      </c>
      <c r="S1938">
        <v>0</v>
      </c>
      <c r="T1938">
        <v>0.71626823446912102</v>
      </c>
      <c r="U1938">
        <v>4.6914681978057302E-2</v>
      </c>
      <c r="V1938">
        <v>0.184076999078474</v>
      </c>
      <c r="W1938">
        <v>0.94725991552565303</v>
      </c>
      <c r="X1938">
        <v>0.74865470563859804</v>
      </c>
      <c r="Y1938">
        <v>0</v>
      </c>
      <c r="Z1938">
        <v>0</v>
      </c>
      <c r="AA1938">
        <v>0.74865470563859804</v>
      </c>
      <c r="AB1938">
        <v>0.18765872791222901</v>
      </c>
      <c r="AC1938">
        <v>0.52593428308135504</v>
      </c>
      <c r="AD1938">
        <v>1.4622477166321799</v>
      </c>
      <c r="AE1938">
        <v>12739.9904298576</v>
      </c>
      <c r="AF1938">
        <v>0</v>
      </c>
      <c r="AG1938">
        <v>0</v>
      </c>
      <c r="AH1938">
        <v>12739.9904298576</v>
      </c>
      <c r="AI1938">
        <v>5.8740165814414401E-2</v>
      </c>
      <c r="AJ1938">
        <v>0</v>
      </c>
      <c r="AK1938">
        <v>0</v>
      </c>
      <c r="AL1938">
        <v>5.8740165814414401E-2</v>
      </c>
      <c r="AM1938">
        <v>2.00719068044691</v>
      </c>
      <c r="AN1938">
        <v>0</v>
      </c>
      <c r="AO1938">
        <v>0</v>
      </c>
      <c r="AP1938">
        <v>2.00719068044691</v>
      </c>
      <c r="AQ1938">
        <v>1.2646411859495199</v>
      </c>
      <c r="AR1938">
        <v>0</v>
      </c>
      <c r="AS1938">
        <v>0</v>
      </c>
      <c r="AT1938">
        <v>1.2646411859495199</v>
      </c>
      <c r="AU1938">
        <v>0</v>
      </c>
      <c r="AV1938">
        <v>0</v>
      </c>
      <c r="AW1938">
        <v>0</v>
      </c>
      <c r="AX1938">
        <v>1.2646411859495199</v>
      </c>
      <c r="AY1938">
        <v>1.43970991114472</v>
      </c>
      <c r="AZ1938">
        <v>0</v>
      </c>
      <c r="BA1938">
        <v>0</v>
      </c>
      <c r="BB1938">
        <v>1.43970991114472</v>
      </c>
      <c r="BC1938">
        <v>0</v>
      </c>
      <c r="BD1938">
        <v>0</v>
      </c>
      <c r="BE1938">
        <v>0</v>
      </c>
      <c r="BF1938">
        <v>1.43970991114472</v>
      </c>
      <c r="BG1938">
        <v>4.0258229603236799</v>
      </c>
      <c r="BH1938">
        <v>0</v>
      </c>
      <c r="BI1938">
        <v>0</v>
      </c>
      <c r="BJ1938">
        <v>4.0258229603236799</v>
      </c>
      <c r="BK1938">
        <v>0.120717883818329</v>
      </c>
      <c r="BL1938">
        <v>0</v>
      </c>
      <c r="BM1938">
        <v>0</v>
      </c>
      <c r="BN1938">
        <v>0.120717883818329</v>
      </c>
      <c r="BO1938">
        <v>2.1580208287736502</v>
      </c>
      <c r="BP1938">
        <v>1138.0582984007699</v>
      </c>
    </row>
    <row r="1939" spans="1:68" x14ac:dyDescent="0.25">
      <c r="A1939" t="s">
        <v>6087</v>
      </c>
      <c r="B1939">
        <v>2037</v>
      </c>
      <c r="C1939" t="s">
        <v>6101</v>
      </c>
      <c r="D1939" t="s">
        <v>6089</v>
      </c>
      <c r="E1939" t="s">
        <v>6089</v>
      </c>
      <c r="F1939" t="s">
        <v>6090</v>
      </c>
      <c r="G1939">
        <v>200.61563375590401</v>
      </c>
      <c r="H1939">
        <v>7201558.0384083604</v>
      </c>
      <c r="I1939">
        <v>7201558.0384083604</v>
      </c>
      <c r="J1939">
        <v>0</v>
      </c>
      <c r="K1939">
        <v>1346163.0010035101</v>
      </c>
      <c r="L1939">
        <v>0</v>
      </c>
      <c r="M1939">
        <v>8.6910321099225598</v>
      </c>
      <c r="N1939">
        <v>1.7919925514072399</v>
      </c>
      <c r="O1939">
        <v>2.1498506427369799</v>
      </c>
      <c r="P1939">
        <v>12.632875304066699</v>
      </c>
      <c r="Q1939">
        <v>0.19599533032849401</v>
      </c>
      <c r="R1939">
        <v>1.0503566680601299E-3</v>
      </c>
      <c r="S1939">
        <v>0</v>
      </c>
      <c r="T1939">
        <v>0.197045686996554</v>
      </c>
      <c r="U1939">
        <v>2.3815076645611201E-2</v>
      </c>
      <c r="V1939">
        <v>0.22206502460681499</v>
      </c>
      <c r="W1939">
        <v>0.44292578824898099</v>
      </c>
      <c r="X1939">
        <v>0.20485736944955099</v>
      </c>
      <c r="Y1939">
        <v>1.09784913570112E-3</v>
      </c>
      <c r="Z1939">
        <v>0</v>
      </c>
      <c r="AA1939">
        <v>0.20595521858525201</v>
      </c>
      <c r="AB1939">
        <v>9.5260306582445095E-2</v>
      </c>
      <c r="AC1939">
        <v>0.63447149887661403</v>
      </c>
      <c r="AD1939">
        <v>0.93568702404431203</v>
      </c>
      <c r="AE1939">
        <v>12537.1811886178</v>
      </c>
      <c r="AF1939">
        <v>577.95717041477894</v>
      </c>
      <c r="AG1939">
        <v>0</v>
      </c>
      <c r="AH1939">
        <v>13115.1383590326</v>
      </c>
      <c r="AI1939">
        <v>4.1065548825996801E-3</v>
      </c>
      <c r="AJ1939">
        <v>1.19815550639105E-2</v>
      </c>
      <c r="AK1939">
        <v>0</v>
      </c>
      <c r="AL1939">
        <v>1.60881099465102E-2</v>
      </c>
      <c r="AM1939">
        <v>1.97523800189771</v>
      </c>
      <c r="AN1939">
        <v>9.1057387565633502E-2</v>
      </c>
      <c r="AO1939">
        <v>0</v>
      </c>
      <c r="AP1939">
        <v>2.0662953894633498</v>
      </c>
      <c r="AQ1939">
        <v>8.8413000515534301E-2</v>
      </c>
      <c r="AR1939">
        <v>0.25795959492249898</v>
      </c>
      <c r="AS1939">
        <v>0</v>
      </c>
      <c r="AT1939">
        <v>0.346372595438033</v>
      </c>
      <c r="AU1939">
        <v>0</v>
      </c>
      <c r="AV1939">
        <v>0</v>
      </c>
      <c r="AW1939">
        <v>0</v>
      </c>
      <c r="AX1939">
        <v>0.346372595438033</v>
      </c>
      <c r="AY1939">
        <v>0.100651470975399</v>
      </c>
      <c r="AZ1939">
        <v>0.29366736260246901</v>
      </c>
      <c r="BA1939">
        <v>0</v>
      </c>
      <c r="BB1939">
        <v>0.39431883357786801</v>
      </c>
      <c r="BC1939">
        <v>0</v>
      </c>
      <c r="BD1939">
        <v>0</v>
      </c>
      <c r="BE1939">
        <v>0</v>
      </c>
      <c r="BF1939">
        <v>0.39431883357786801</v>
      </c>
      <c r="BG1939">
        <v>0.33721779371095001</v>
      </c>
      <c r="BH1939">
        <v>3.8090086319921301</v>
      </c>
      <c r="BI1939">
        <v>0</v>
      </c>
      <c r="BJ1939">
        <v>4.1462264257030803</v>
      </c>
      <c r="BK1939">
        <v>0.118719608758121</v>
      </c>
      <c r="BL1939">
        <v>5.4729087917216104E-3</v>
      </c>
      <c r="BM1939">
        <v>0</v>
      </c>
      <c r="BN1939">
        <v>0.12419251754984301</v>
      </c>
      <c r="BO1939">
        <v>1.7464384535126101</v>
      </c>
      <c r="BP1939">
        <v>1171.57011430644</v>
      </c>
    </row>
    <row r="1940" spans="1:68" x14ac:dyDescent="0.25">
      <c r="A1940" t="s">
        <v>6087</v>
      </c>
      <c r="B1940">
        <v>2037</v>
      </c>
      <c r="C1940" t="s">
        <v>6102</v>
      </c>
      <c r="D1940" t="s">
        <v>6089</v>
      </c>
      <c r="E1940" t="s">
        <v>6089</v>
      </c>
      <c r="F1940" t="s">
        <v>6092</v>
      </c>
      <c r="G1940">
        <v>704.58796172800101</v>
      </c>
      <c r="H1940">
        <v>8961469.4384618606</v>
      </c>
      <c r="I1940">
        <v>8961469.4384618606</v>
      </c>
      <c r="J1940">
        <v>0</v>
      </c>
      <c r="K1940">
        <v>4609848.4718089998</v>
      </c>
      <c r="L1940">
        <v>0</v>
      </c>
      <c r="M1940">
        <v>2.9223152496245701</v>
      </c>
      <c r="N1940">
        <v>1.38253752259454E-2</v>
      </c>
      <c r="O1940">
        <v>1.85760530687085</v>
      </c>
      <c r="P1940">
        <v>4.7937459317213698</v>
      </c>
      <c r="Q1940">
        <v>1.18904899649403E-2</v>
      </c>
      <c r="R1940">
        <v>0</v>
      </c>
      <c r="S1940">
        <v>1.5098665218602799E-3</v>
      </c>
      <c r="T1940">
        <v>1.34003564868006E-2</v>
      </c>
      <c r="U1940">
        <v>2.96349873773093E-2</v>
      </c>
      <c r="V1940">
        <v>0.15519153539410999</v>
      </c>
      <c r="W1940">
        <v>0.198226879258219</v>
      </c>
      <c r="X1940">
        <v>1.2931992735592E-2</v>
      </c>
      <c r="Y1940">
        <v>0</v>
      </c>
      <c r="Z1940">
        <v>1.6421176040670199E-3</v>
      </c>
      <c r="AA1940">
        <v>1.4574110339659E-2</v>
      </c>
      <c r="AB1940">
        <v>0.11853994950923701</v>
      </c>
      <c r="AC1940">
        <v>0.44340438684031402</v>
      </c>
      <c r="AD1940">
        <v>0.57651844668921004</v>
      </c>
      <c r="AE1940">
        <v>15843.791673636601</v>
      </c>
      <c r="AF1940">
        <v>91.668770579671005</v>
      </c>
      <c r="AG1940">
        <v>153.58981778468899</v>
      </c>
      <c r="AH1940">
        <v>16089.050262000899</v>
      </c>
      <c r="AI1940">
        <v>8.8804711174359396E-2</v>
      </c>
      <c r="AJ1940">
        <v>4.8250784860486499E-2</v>
      </c>
      <c r="AK1940">
        <v>0.17729057288192501</v>
      </c>
      <c r="AL1940">
        <v>0.31434606891677103</v>
      </c>
      <c r="AM1940">
        <v>0.15141263338114699</v>
      </c>
      <c r="AN1940">
        <v>1.06824979651895E-3</v>
      </c>
      <c r="AO1940">
        <v>0.13028778464989699</v>
      </c>
      <c r="AP1940">
        <v>0.28276866782756399</v>
      </c>
      <c r="AQ1940">
        <v>0.42387812470283798</v>
      </c>
      <c r="AR1940">
        <v>0.1896913416487</v>
      </c>
      <c r="AS1940">
        <v>0.97113206382040096</v>
      </c>
      <c r="AT1940">
        <v>1.5847015301719301</v>
      </c>
      <c r="AU1940">
        <v>1.0397575966928501</v>
      </c>
      <c r="AV1940">
        <v>0.19838769230085701</v>
      </c>
      <c r="AW1940">
        <v>1.17625732899143</v>
      </c>
      <c r="AX1940">
        <v>3.9991041481570901</v>
      </c>
      <c r="AY1940">
        <v>0.61852196454761998</v>
      </c>
      <c r="AZ1940">
        <v>0.27679716044908298</v>
      </c>
      <c r="BA1940">
        <v>1.0632673713499901</v>
      </c>
      <c r="BB1940">
        <v>1.9585864963466899</v>
      </c>
      <c r="BC1940">
        <v>1.0397575966928501</v>
      </c>
      <c r="BD1940">
        <v>0.19838769230077499</v>
      </c>
      <c r="BE1940">
        <v>1.1762573289909499</v>
      </c>
      <c r="BF1940">
        <v>4.37298911433128</v>
      </c>
      <c r="BG1940">
        <v>9.2127077554176093</v>
      </c>
      <c r="BH1940">
        <v>1.46751387979001</v>
      </c>
      <c r="BI1940">
        <v>19.8546298400998</v>
      </c>
      <c r="BJ1940">
        <v>30.534851475307399</v>
      </c>
      <c r="BK1940">
        <v>0.15663201091763501</v>
      </c>
      <c r="BL1940">
        <v>9.0623912318493695E-4</v>
      </c>
      <c r="BM1940">
        <v>1.5183917152936999E-3</v>
      </c>
      <c r="BN1940">
        <v>0.159056641756114</v>
      </c>
      <c r="BO1940">
        <v>0.44452468320219501</v>
      </c>
      <c r="BP1940">
        <v>1696.57024732693</v>
      </c>
    </row>
    <row r="1941" spans="1:68" x14ac:dyDescent="0.25">
      <c r="A1941" t="s">
        <v>6087</v>
      </c>
      <c r="B1941">
        <v>2037</v>
      </c>
      <c r="C1941" t="s">
        <v>6102</v>
      </c>
      <c r="D1941" t="s">
        <v>6089</v>
      </c>
      <c r="E1941" t="s">
        <v>6089</v>
      </c>
      <c r="F1941" t="s">
        <v>6093</v>
      </c>
      <c r="G1941">
        <v>168.33657828049101</v>
      </c>
      <c r="H1941">
        <v>4809801.5797262099</v>
      </c>
      <c r="I1941">
        <v>0</v>
      </c>
      <c r="J1941">
        <v>4809801.5797262099</v>
      </c>
      <c r="K1941">
        <v>1101361.59044319</v>
      </c>
      <c r="L1941">
        <v>5335436.8416312197</v>
      </c>
      <c r="M1941">
        <v>0</v>
      </c>
      <c r="N1941">
        <v>0</v>
      </c>
      <c r="O1941">
        <v>0</v>
      </c>
      <c r="P1941">
        <v>0</v>
      </c>
      <c r="Q1941">
        <v>0</v>
      </c>
      <c r="R1941">
        <v>0</v>
      </c>
      <c r="S1941">
        <v>0</v>
      </c>
      <c r="T1941">
        <v>0</v>
      </c>
      <c r="U1941">
        <v>1.5905696055915301E-2</v>
      </c>
      <c r="V1941">
        <v>4.1647215181868903E-2</v>
      </c>
      <c r="W1941">
        <v>5.7552911237784297E-2</v>
      </c>
      <c r="X1941">
        <v>0</v>
      </c>
      <c r="Y1941">
        <v>0</v>
      </c>
      <c r="Z1941">
        <v>0</v>
      </c>
      <c r="AA1941">
        <v>0</v>
      </c>
      <c r="AB1941">
        <v>6.3622784223661397E-2</v>
      </c>
      <c r="AC1941">
        <v>0.118992043376768</v>
      </c>
      <c r="AD1941">
        <v>0.18261482760042999</v>
      </c>
      <c r="AE1941">
        <v>0</v>
      </c>
      <c r="AF1941">
        <v>0</v>
      </c>
      <c r="AG1941">
        <v>0</v>
      </c>
      <c r="AH1941">
        <v>0</v>
      </c>
      <c r="AI1941">
        <v>0</v>
      </c>
      <c r="AJ1941">
        <v>0</v>
      </c>
      <c r="AK1941">
        <v>0</v>
      </c>
      <c r="AL1941">
        <v>0</v>
      </c>
      <c r="AM1941">
        <v>0</v>
      </c>
      <c r="AN1941">
        <v>0</v>
      </c>
      <c r="AO1941">
        <v>0</v>
      </c>
      <c r="AP1941">
        <v>0</v>
      </c>
      <c r="AQ1941">
        <v>0</v>
      </c>
      <c r="AR1941">
        <v>0</v>
      </c>
      <c r="AS1941">
        <v>0</v>
      </c>
      <c r="AT1941">
        <v>0</v>
      </c>
      <c r="AU1941">
        <v>0</v>
      </c>
      <c r="AV1941">
        <v>0</v>
      </c>
      <c r="AW1941">
        <v>0</v>
      </c>
      <c r="AX1941">
        <v>0</v>
      </c>
      <c r="AY1941">
        <v>0</v>
      </c>
      <c r="AZ1941">
        <v>0</v>
      </c>
      <c r="BA1941">
        <v>0</v>
      </c>
      <c r="BB1941">
        <v>0</v>
      </c>
      <c r="BC1941">
        <v>0</v>
      </c>
      <c r="BD1941">
        <v>0</v>
      </c>
      <c r="BE1941">
        <v>0</v>
      </c>
      <c r="BF1941">
        <v>0</v>
      </c>
      <c r="BG1941">
        <v>0</v>
      </c>
      <c r="BH1941">
        <v>0</v>
      </c>
      <c r="BI1941">
        <v>0</v>
      </c>
      <c r="BJ1941">
        <v>0</v>
      </c>
      <c r="BK1941">
        <v>0</v>
      </c>
      <c r="BL1941">
        <v>0</v>
      </c>
      <c r="BM1941">
        <v>0</v>
      </c>
      <c r="BN1941">
        <v>0</v>
      </c>
      <c r="BO1941">
        <v>0</v>
      </c>
      <c r="BP1941">
        <v>0</v>
      </c>
    </row>
    <row r="1942" spans="1:68" x14ac:dyDescent="0.25">
      <c r="A1942" t="s">
        <v>6087</v>
      </c>
      <c r="B1942">
        <v>2037</v>
      </c>
      <c r="C1942" t="s">
        <v>6103</v>
      </c>
      <c r="D1942" t="s">
        <v>6089</v>
      </c>
      <c r="E1942" t="s">
        <v>6089</v>
      </c>
      <c r="F1942" t="s">
        <v>6090</v>
      </c>
      <c r="G1942">
        <v>0</v>
      </c>
      <c r="H1942">
        <v>9499113.02368862</v>
      </c>
      <c r="I1942">
        <v>9499113.02368862</v>
      </c>
      <c r="J1942">
        <v>0</v>
      </c>
      <c r="K1942">
        <v>0</v>
      </c>
      <c r="L1942">
        <v>0</v>
      </c>
      <c r="M1942">
        <v>28.3376276559327</v>
      </c>
      <c r="N1942">
        <v>0</v>
      </c>
      <c r="O1942">
        <v>0</v>
      </c>
      <c r="P1942">
        <v>28.3376276559327</v>
      </c>
      <c r="Q1942">
        <v>4.2900157328374801E-2</v>
      </c>
      <c r="R1942">
        <v>0</v>
      </c>
      <c r="S1942">
        <v>0</v>
      </c>
      <c r="T1942">
        <v>4.2900157328374801E-2</v>
      </c>
      <c r="U1942">
        <v>0</v>
      </c>
      <c r="V1942">
        <v>0</v>
      </c>
      <c r="W1942">
        <v>4.2900157328374801E-2</v>
      </c>
      <c r="X1942">
        <v>4.4839912076135101E-2</v>
      </c>
      <c r="Y1942">
        <v>0</v>
      </c>
      <c r="Z1942">
        <v>0</v>
      </c>
      <c r="AA1942">
        <v>4.4839912076135101E-2</v>
      </c>
      <c r="AB1942">
        <v>0</v>
      </c>
      <c r="AC1942">
        <v>0</v>
      </c>
      <c r="AD1942">
        <v>4.4839912076135101E-2</v>
      </c>
      <c r="AE1942">
        <v>19070.3999768213</v>
      </c>
      <c r="AF1942">
        <v>0</v>
      </c>
      <c r="AG1942">
        <v>0</v>
      </c>
      <c r="AH1942">
        <v>19070.3999768213</v>
      </c>
      <c r="AI1942">
        <v>7.9116927955887092E-3</v>
      </c>
      <c r="AJ1942">
        <v>0</v>
      </c>
      <c r="AK1942">
        <v>0</v>
      </c>
      <c r="AL1942">
        <v>7.9116927955887092E-3</v>
      </c>
      <c r="AM1942">
        <v>3.0045492825616198</v>
      </c>
      <c r="AN1942">
        <v>0</v>
      </c>
      <c r="AO1942">
        <v>0</v>
      </c>
      <c r="AP1942">
        <v>3.0045492825616198</v>
      </c>
      <c r="AQ1942">
        <v>0.17033657633045199</v>
      </c>
      <c r="AR1942">
        <v>0</v>
      </c>
      <c r="AS1942">
        <v>0</v>
      </c>
      <c r="AT1942">
        <v>0.17033657633045199</v>
      </c>
      <c r="AU1942">
        <v>0</v>
      </c>
      <c r="AV1942">
        <v>0</v>
      </c>
      <c r="AW1942">
        <v>0</v>
      </c>
      <c r="AX1942">
        <v>0.17033657633045199</v>
      </c>
      <c r="AY1942">
        <v>0.193915225912518</v>
      </c>
      <c r="AZ1942">
        <v>0</v>
      </c>
      <c r="BA1942">
        <v>0</v>
      </c>
      <c r="BB1942">
        <v>0.193915225912518</v>
      </c>
      <c r="BC1942">
        <v>0</v>
      </c>
      <c r="BD1942">
        <v>0</v>
      </c>
      <c r="BE1942">
        <v>0</v>
      </c>
      <c r="BF1942">
        <v>0.193915225912518</v>
      </c>
      <c r="BG1942">
        <v>2.06847506722373</v>
      </c>
      <c r="BH1942">
        <v>0</v>
      </c>
      <c r="BI1942">
        <v>0</v>
      </c>
      <c r="BJ1942">
        <v>2.06847506722373</v>
      </c>
      <c r="BK1942">
        <v>0.180585283888579</v>
      </c>
      <c r="BL1942">
        <v>0</v>
      </c>
      <c r="BM1942">
        <v>0</v>
      </c>
      <c r="BN1942">
        <v>0.180585283888579</v>
      </c>
      <c r="BO1942">
        <v>2.3034199947002101</v>
      </c>
      <c r="BP1942">
        <v>1703.55127556291</v>
      </c>
    </row>
    <row r="1943" spans="1:68" x14ac:dyDescent="0.25">
      <c r="A1943" t="s">
        <v>6087</v>
      </c>
      <c r="B1943">
        <v>2037</v>
      </c>
      <c r="C1943" t="s">
        <v>6103</v>
      </c>
      <c r="D1943" t="s">
        <v>6089</v>
      </c>
      <c r="E1943" t="s">
        <v>6089</v>
      </c>
      <c r="F1943" t="s">
        <v>6093</v>
      </c>
      <c r="G1943">
        <v>0</v>
      </c>
      <c r="H1943">
        <v>4506066.8109383397</v>
      </c>
      <c r="I1943">
        <v>0</v>
      </c>
      <c r="J1943">
        <v>4506066.8109383397</v>
      </c>
      <c r="K1943">
        <v>0</v>
      </c>
      <c r="L1943">
        <v>9334401.9687206801</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0</v>
      </c>
      <c r="AL1943">
        <v>0</v>
      </c>
      <c r="AM1943">
        <v>0</v>
      </c>
      <c r="AN1943">
        <v>0</v>
      </c>
      <c r="AO1943">
        <v>0</v>
      </c>
      <c r="AP1943">
        <v>0</v>
      </c>
      <c r="AQ1943">
        <v>0</v>
      </c>
      <c r="AR1943">
        <v>0</v>
      </c>
      <c r="AS1943">
        <v>0</v>
      </c>
      <c r="AT1943">
        <v>0</v>
      </c>
      <c r="AU1943">
        <v>0</v>
      </c>
      <c r="AV1943">
        <v>0</v>
      </c>
      <c r="AW1943">
        <v>0</v>
      </c>
      <c r="AX1943">
        <v>0</v>
      </c>
      <c r="AY1943">
        <v>0</v>
      </c>
      <c r="AZ1943">
        <v>0</v>
      </c>
      <c r="BA1943">
        <v>0</v>
      </c>
      <c r="BB1943">
        <v>0</v>
      </c>
      <c r="BC1943">
        <v>0</v>
      </c>
      <c r="BD1943">
        <v>0</v>
      </c>
      <c r="BE1943">
        <v>0</v>
      </c>
      <c r="BF1943">
        <v>0</v>
      </c>
      <c r="BG1943">
        <v>0</v>
      </c>
      <c r="BH1943">
        <v>0</v>
      </c>
      <c r="BI1943">
        <v>0</v>
      </c>
      <c r="BJ1943">
        <v>0</v>
      </c>
      <c r="BK1943">
        <v>0</v>
      </c>
      <c r="BL1943">
        <v>0</v>
      </c>
      <c r="BM1943">
        <v>0</v>
      </c>
      <c r="BN1943">
        <v>0</v>
      </c>
      <c r="BO1943">
        <v>0</v>
      </c>
      <c r="BP1943">
        <v>0</v>
      </c>
    </row>
    <row r="1944" spans="1:68" x14ac:dyDescent="0.25">
      <c r="A1944" t="s">
        <v>6087</v>
      </c>
      <c r="B1944">
        <v>2037</v>
      </c>
      <c r="C1944" t="s">
        <v>6104</v>
      </c>
      <c r="D1944" t="s">
        <v>6089</v>
      </c>
      <c r="E1944" t="s">
        <v>6089</v>
      </c>
      <c r="F1944" t="s">
        <v>6092</v>
      </c>
      <c r="G1944">
        <v>268.577111622693</v>
      </c>
      <c r="H1944">
        <v>5246388.9563167701</v>
      </c>
      <c r="I1944">
        <v>5246388.9563167701</v>
      </c>
      <c r="J1944">
        <v>0</v>
      </c>
      <c r="K1944">
        <v>351298.86200248299</v>
      </c>
      <c r="L1944">
        <v>0</v>
      </c>
      <c r="M1944">
        <v>0.65192408394927204</v>
      </c>
      <c r="N1944">
        <v>6.7647018408207402E-2</v>
      </c>
      <c r="O1944">
        <v>0.233044500360719</v>
      </c>
      <c r="P1944">
        <v>0.95261560271819801</v>
      </c>
      <c r="Q1944">
        <v>5.6934557623546898E-3</v>
      </c>
      <c r="R1944">
        <v>0</v>
      </c>
      <c r="S1944">
        <v>2.5773396409697902E-4</v>
      </c>
      <c r="T1944">
        <v>5.9511897264516696E-3</v>
      </c>
      <c r="U1944">
        <v>1.15663077762483E-2</v>
      </c>
      <c r="V1944">
        <v>9.0916922938005101E-2</v>
      </c>
      <c r="W1944">
        <v>0.108434420440705</v>
      </c>
      <c r="X1944">
        <v>6.19215261745146E-3</v>
      </c>
      <c r="Y1944">
        <v>0</v>
      </c>
      <c r="Z1944">
        <v>2.8030920182810101E-4</v>
      </c>
      <c r="AA1944">
        <v>6.4724618192795597E-3</v>
      </c>
      <c r="AB1944">
        <v>4.6265231104993199E-2</v>
      </c>
      <c r="AC1944">
        <v>0.25976263696572899</v>
      </c>
      <c r="AD1944">
        <v>0.31250032989000098</v>
      </c>
      <c r="AE1944">
        <v>4302.8524119879703</v>
      </c>
      <c r="AF1944">
        <v>232.09264122299101</v>
      </c>
      <c r="AG1944">
        <v>19.4097476620992</v>
      </c>
      <c r="AH1944">
        <v>4554.3548008730604</v>
      </c>
      <c r="AI1944">
        <v>1.2488712006497E-2</v>
      </c>
      <c r="AJ1944">
        <v>0.247930771423375</v>
      </c>
      <c r="AK1944">
        <v>2.5062952894111101E-2</v>
      </c>
      <c r="AL1944">
        <v>0.28548243632398301</v>
      </c>
      <c r="AM1944">
        <v>6.5316284722910498E-2</v>
      </c>
      <c r="AN1944">
        <v>7.2705411632916798E-3</v>
      </c>
      <c r="AO1944">
        <v>2.3439537585863701E-2</v>
      </c>
      <c r="AP1944">
        <v>9.6026363472065904E-2</v>
      </c>
      <c r="AQ1944">
        <v>5.1894575833712001E-2</v>
      </c>
      <c r="AR1944">
        <v>1.03020696314303</v>
      </c>
      <c r="AS1944">
        <v>0.13382593584423999</v>
      </c>
      <c r="AT1944">
        <v>1.2159274748209801</v>
      </c>
      <c r="AU1944">
        <v>0.26140284733181401</v>
      </c>
      <c r="AV1944">
        <v>4.5289841206302098E-2</v>
      </c>
      <c r="AW1944">
        <v>0.18371070384424601</v>
      </c>
      <c r="AX1944">
        <v>1.7063308672033499</v>
      </c>
      <c r="AY1944">
        <v>7.5724443238337505E-2</v>
      </c>
      <c r="AZ1944">
        <v>1.5032755822928601</v>
      </c>
      <c r="BA1944">
        <v>0.146522554783932</v>
      </c>
      <c r="BB1944">
        <v>1.72552258031513</v>
      </c>
      <c r="BC1944">
        <v>0.26140284733181401</v>
      </c>
      <c r="BD1944">
        <v>4.5289841206283502E-2</v>
      </c>
      <c r="BE1944">
        <v>0.18371070384416999</v>
      </c>
      <c r="BF1944">
        <v>2.2159259726973999</v>
      </c>
      <c r="BG1944">
        <v>1.10824535641908</v>
      </c>
      <c r="BH1944">
        <v>7.9617516549915699</v>
      </c>
      <c r="BI1944">
        <v>2.9058956460040002</v>
      </c>
      <c r="BJ1944">
        <v>11.975892657414599</v>
      </c>
      <c r="BK1944">
        <v>4.2538076734051099E-2</v>
      </c>
      <c r="BL1944">
        <v>2.2944720470184201E-3</v>
      </c>
      <c r="BM1944">
        <v>1.9188511628672901E-4</v>
      </c>
      <c r="BN1944">
        <v>4.5024433897356303E-2</v>
      </c>
      <c r="BO1944">
        <v>0.26024185037699499</v>
      </c>
      <c r="BP1944">
        <v>480.25102321800199</v>
      </c>
    </row>
    <row r="1945" spans="1:68" x14ac:dyDescent="0.25">
      <c r="A1945" t="s">
        <v>6087</v>
      </c>
      <c r="B1945">
        <v>2037</v>
      </c>
      <c r="C1945" t="s">
        <v>6104</v>
      </c>
      <c r="D1945" t="s">
        <v>6089</v>
      </c>
      <c r="E1945" t="s">
        <v>6089</v>
      </c>
      <c r="F1945" t="s">
        <v>6090</v>
      </c>
      <c r="G1945">
        <v>1537.0110353249399</v>
      </c>
      <c r="H1945">
        <v>10929188.322970301</v>
      </c>
      <c r="I1945">
        <v>10929188.322970301</v>
      </c>
      <c r="J1945">
        <v>0</v>
      </c>
      <c r="K1945">
        <v>7277685.7718222002</v>
      </c>
      <c r="L1945">
        <v>0</v>
      </c>
      <c r="M1945">
        <v>12.9944182771931</v>
      </c>
      <c r="N1945">
        <v>5.7316886429061196</v>
      </c>
      <c r="O1945">
        <v>5.1448163148186898</v>
      </c>
      <c r="P1945">
        <v>23.8709232349179</v>
      </c>
      <c r="Q1945">
        <v>8.6107698549588094E-2</v>
      </c>
      <c r="R1945">
        <v>2.5587507379115802E-3</v>
      </c>
      <c r="S1945">
        <v>0</v>
      </c>
      <c r="T1945">
        <v>8.8666449287499699E-2</v>
      </c>
      <c r="U1945">
        <v>3.6142103723319899E-2</v>
      </c>
      <c r="V1945">
        <v>0.189396588931528</v>
      </c>
      <c r="W1945">
        <v>0.314205141942348</v>
      </c>
      <c r="X1945">
        <v>9.0001106580747101E-2</v>
      </c>
      <c r="Y1945">
        <v>2.6744460919917099E-3</v>
      </c>
      <c r="Z1945">
        <v>0</v>
      </c>
      <c r="AA1945">
        <v>9.2675552672738901E-2</v>
      </c>
      <c r="AB1945">
        <v>0.14456841489327901</v>
      </c>
      <c r="AC1945">
        <v>0.54113311123293895</v>
      </c>
      <c r="AD1945">
        <v>0.77837707879895701</v>
      </c>
      <c r="AE1945">
        <v>12784.1878890766</v>
      </c>
      <c r="AF1945">
        <v>1104.3048700009199</v>
      </c>
      <c r="AG1945">
        <v>0</v>
      </c>
      <c r="AH1945">
        <v>13888.492759077501</v>
      </c>
      <c r="AI1945">
        <v>1.30099934713698E-2</v>
      </c>
      <c r="AJ1945">
        <v>4.3730152578495499E-3</v>
      </c>
      <c r="AK1945">
        <v>0</v>
      </c>
      <c r="AL1945">
        <v>1.7383008729219301E-2</v>
      </c>
      <c r="AM1945">
        <v>2.0141540081457898</v>
      </c>
      <c r="AN1945">
        <v>0.17398368198481901</v>
      </c>
      <c r="AO1945">
        <v>0</v>
      </c>
      <c r="AP1945">
        <v>2.1881376901306102</v>
      </c>
      <c r="AQ1945">
        <v>0.28010159181487398</v>
      </c>
      <c r="AR1945">
        <v>9.4149819325422504E-2</v>
      </c>
      <c r="AS1945">
        <v>0</v>
      </c>
      <c r="AT1945">
        <v>0.37425141114029598</v>
      </c>
      <c r="AU1945">
        <v>0</v>
      </c>
      <c r="AV1945">
        <v>0</v>
      </c>
      <c r="AW1945">
        <v>0</v>
      </c>
      <c r="AX1945">
        <v>0.37425141114029598</v>
      </c>
      <c r="AY1945">
        <v>0.31887434058710001</v>
      </c>
      <c r="AZ1945">
        <v>0.107182402496416</v>
      </c>
      <c r="BA1945">
        <v>0</v>
      </c>
      <c r="BB1945">
        <v>0.42605674308351599</v>
      </c>
      <c r="BC1945">
        <v>0</v>
      </c>
      <c r="BD1945">
        <v>0</v>
      </c>
      <c r="BE1945">
        <v>0</v>
      </c>
      <c r="BF1945">
        <v>0.42605674308351599</v>
      </c>
      <c r="BG1945">
        <v>1.12217146940115</v>
      </c>
      <c r="BH1945">
        <v>3.5382710729626501</v>
      </c>
      <c r="BI1945">
        <v>0</v>
      </c>
      <c r="BJ1945">
        <v>4.6604425423638096</v>
      </c>
      <c r="BK1945">
        <v>0.121058614504143</v>
      </c>
      <c r="BL1945">
        <v>1.0457106756598699E-2</v>
      </c>
      <c r="BM1945">
        <v>0</v>
      </c>
      <c r="BN1945">
        <v>0.13151572126074201</v>
      </c>
      <c r="BO1945">
        <v>2.44165920316992</v>
      </c>
      <c r="BP1945">
        <v>1240.6535565132101</v>
      </c>
    </row>
    <row r="1946" spans="1:68" x14ac:dyDescent="0.25">
      <c r="A1946" t="s">
        <v>6087</v>
      </c>
      <c r="B1946">
        <v>2037</v>
      </c>
      <c r="C1946" t="s">
        <v>6104</v>
      </c>
      <c r="D1946" t="s">
        <v>6089</v>
      </c>
      <c r="E1946" t="s">
        <v>6089</v>
      </c>
      <c r="F1946" t="s">
        <v>6093</v>
      </c>
      <c r="G1946">
        <v>540.02709848222196</v>
      </c>
      <c r="H1946">
        <v>5578773.1352137104</v>
      </c>
      <c r="I1946">
        <v>0</v>
      </c>
      <c r="J1946">
        <v>5578773.1352137104</v>
      </c>
      <c r="K1946">
        <v>2259591.18064183</v>
      </c>
      <c r="L1946">
        <v>5876989.7454277202</v>
      </c>
      <c r="M1946">
        <v>0</v>
      </c>
      <c r="N1946">
        <v>0</v>
      </c>
      <c r="O1946">
        <v>0</v>
      </c>
      <c r="P1946">
        <v>0</v>
      </c>
      <c r="Q1946">
        <v>0</v>
      </c>
      <c r="R1946">
        <v>0</v>
      </c>
      <c r="S1946">
        <v>0</v>
      </c>
      <c r="T1946">
        <v>0</v>
      </c>
      <c r="U1946">
        <v>1.6575213231553799E-2</v>
      </c>
      <c r="V1946">
        <v>4.8338475420522498E-2</v>
      </c>
      <c r="W1946">
        <v>6.4913688652076307E-2</v>
      </c>
      <c r="X1946">
        <v>0</v>
      </c>
      <c r="Y1946">
        <v>0</v>
      </c>
      <c r="Z1946">
        <v>0</v>
      </c>
      <c r="AA1946">
        <v>0</v>
      </c>
      <c r="AB1946">
        <v>6.6300852926215195E-2</v>
      </c>
      <c r="AC1946">
        <v>0.138109929772921</v>
      </c>
      <c r="AD1946">
        <v>0.20441078269913601</v>
      </c>
      <c r="AE1946">
        <v>0</v>
      </c>
      <c r="AF1946">
        <v>0</v>
      </c>
      <c r="AG1946">
        <v>0</v>
      </c>
      <c r="AH1946">
        <v>0</v>
      </c>
      <c r="AI1946">
        <v>0</v>
      </c>
      <c r="AJ1946">
        <v>0</v>
      </c>
      <c r="AK1946">
        <v>0</v>
      </c>
      <c r="AL1946">
        <v>0</v>
      </c>
      <c r="AM1946">
        <v>0</v>
      </c>
      <c r="AN1946">
        <v>0</v>
      </c>
      <c r="AO1946">
        <v>0</v>
      </c>
      <c r="AP1946">
        <v>0</v>
      </c>
      <c r="AQ1946">
        <v>0</v>
      </c>
      <c r="AR1946">
        <v>0</v>
      </c>
      <c r="AS1946">
        <v>0</v>
      </c>
      <c r="AT1946">
        <v>0</v>
      </c>
      <c r="AU1946">
        <v>0</v>
      </c>
      <c r="AV1946">
        <v>0</v>
      </c>
      <c r="AW1946">
        <v>0</v>
      </c>
      <c r="AX1946">
        <v>0</v>
      </c>
      <c r="AY1946">
        <v>0</v>
      </c>
      <c r="AZ1946">
        <v>0</v>
      </c>
      <c r="BA1946">
        <v>0</v>
      </c>
      <c r="BB1946">
        <v>0</v>
      </c>
      <c r="BC1946">
        <v>0</v>
      </c>
      <c r="BD1946">
        <v>0</v>
      </c>
      <c r="BE1946">
        <v>0</v>
      </c>
      <c r="BF1946">
        <v>0</v>
      </c>
      <c r="BG1946">
        <v>0</v>
      </c>
      <c r="BH1946">
        <v>0</v>
      </c>
      <c r="BI1946">
        <v>0</v>
      </c>
      <c r="BJ1946">
        <v>0</v>
      </c>
      <c r="BK1946">
        <v>0</v>
      </c>
      <c r="BL1946">
        <v>0</v>
      </c>
      <c r="BM1946">
        <v>0</v>
      </c>
      <c r="BN1946">
        <v>0</v>
      </c>
      <c r="BO1946">
        <v>0</v>
      </c>
      <c r="BP1946">
        <v>0</v>
      </c>
    </row>
    <row r="1947" spans="1:68" x14ac:dyDescent="0.25">
      <c r="A1947" t="s">
        <v>6087</v>
      </c>
      <c r="B1947">
        <v>2037</v>
      </c>
      <c r="C1947" t="s">
        <v>6105</v>
      </c>
      <c r="D1947" t="s">
        <v>6089</v>
      </c>
      <c r="E1947" t="s">
        <v>6089</v>
      </c>
      <c r="F1947" t="s">
        <v>6090</v>
      </c>
      <c r="G1947">
        <v>5.9069216316712003</v>
      </c>
      <c r="H1947">
        <v>122141.547749633</v>
      </c>
      <c r="I1947">
        <v>122141.547749633</v>
      </c>
      <c r="J1947">
        <v>0</v>
      </c>
      <c r="K1947">
        <v>42351.210437890899</v>
      </c>
      <c r="L1947">
        <v>0</v>
      </c>
      <c r="M1947">
        <v>2.8029838493631599E-2</v>
      </c>
      <c r="N1947">
        <v>3.5245508747398799E-3</v>
      </c>
      <c r="O1947">
        <v>1.87496534113335E-2</v>
      </c>
      <c r="P1947">
        <v>5.0304042779705099E-2</v>
      </c>
      <c r="Q1947">
        <v>7.5369717681553401E-4</v>
      </c>
      <c r="R1947">
        <v>1.56757831912662E-6</v>
      </c>
      <c r="S1947">
        <v>0</v>
      </c>
      <c r="T1947">
        <v>7.5526475513465995E-4</v>
      </c>
      <c r="U1947">
        <v>4.0391402884728899E-4</v>
      </c>
      <c r="V1947">
        <v>1.9939663920215799E-3</v>
      </c>
      <c r="W1947">
        <v>3.1531451760035299E-3</v>
      </c>
      <c r="X1947">
        <v>7.8777601866944296E-4</v>
      </c>
      <c r="Y1947">
        <v>1.63845725469175E-6</v>
      </c>
      <c r="Z1947">
        <v>0</v>
      </c>
      <c r="AA1947">
        <v>7.8941447592413496E-4</v>
      </c>
      <c r="AB1947">
        <v>1.6156561153891501E-3</v>
      </c>
      <c r="AC1947">
        <v>5.6970468343473801E-3</v>
      </c>
      <c r="AD1947">
        <v>8.1021174256606706E-3</v>
      </c>
      <c r="AE1947">
        <v>140.009508600792</v>
      </c>
      <c r="AF1947">
        <v>1.0761450639644199</v>
      </c>
      <c r="AG1947">
        <v>0</v>
      </c>
      <c r="AH1947">
        <v>141.08565366475599</v>
      </c>
      <c r="AI1947">
        <v>3.6852653573205998E-5</v>
      </c>
      <c r="AJ1947">
        <v>4.6766082666816103E-6</v>
      </c>
      <c r="AK1947">
        <v>0</v>
      </c>
      <c r="AL1947">
        <v>4.1529261839887603E-5</v>
      </c>
      <c r="AM1947">
        <v>2.20585550974076E-2</v>
      </c>
      <c r="AN1947">
        <v>1.6954709307599199E-4</v>
      </c>
      <c r="AO1947">
        <v>0</v>
      </c>
      <c r="AP1947">
        <v>2.2228102190483601E-2</v>
      </c>
      <c r="AQ1947">
        <v>7.9342752563043998E-4</v>
      </c>
      <c r="AR1947">
        <v>1.0068609355375799E-4</v>
      </c>
      <c r="AS1947">
        <v>0</v>
      </c>
      <c r="AT1947">
        <v>8.9411361918419804E-4</v>
      </c>
      <c r="AU1947">
        <v>0</v>
      </c>
      <c r="AV1947">
        <v>0</v>
      </c>
      <c r="AW1947">
        <v>0</v>
      </c>
      <c r="AX1947">
        <v>8.9411361918419804E-4</v>
      </c>
      <c r="AY1947">
        <v>9.0325684120452104E-4</v>
      </c>
      <c r="AZ1947">
        <v>1.14623453155758E-4</v>
      </c>
      <c r="BA1947">
        <v>0</v>
      </c>
      <c r="BB1947">
        <v>1.0178802943602799E-3</v>
      </c>
      <c r="BC1947">
        <v>0</v>
      </c>
      <c r="BD1947">
        <v>0</v>
      </c>
      <c r="BE1947">
        <v>0</v>
      </c>
      <c r="BF1947">
        <v>1.0178802943602799E-3</v>
      </c>
      <c r="BG1947">
        <v>3.9478309932342503E-3</v>
      </c>
      <c r="BH1947">
        <v>4.2446434261958097E-3</v>
      </c>
      <c r="BI1947">
        <v>0</v>
      </c>
      <c r="BJ1947">
        <v>8.1924744194300601E-3</v>
      </c>
      <c r="BK1947">
        <v>1.3258063222850499E-3</v>
      </c>
      <c r="BL1947">
        <v>1.0190450232690899E-5</v>
      </c>
      <c r="BM1947">
        <v>0</v>
      </c>
      <c r="BN1947">
        <v>1.33599677251774E-3</v>
      </c>
      <c r="BO1947">
        <v>2.9604681401576301E-2</v>
      </c>
      <c r="BP1947">
        <v>12.6031255535461</v>
      </c>
    </row>
    <row r="1948" spans="1:68" x14ac:dyDescent="0.25">
      <c r="A1948" t="s">
        <v>6087</v>
      </c>
      <c r="B1948">
        <v>2037</v>
      </c>
      <c r="C1948" t="s">
        <v>6105</v>
      </c>
      <c r="D1948" t="s">
        <v>6089</v>
      </c>
      <c r="E1948" t="s">
        <v>6089</v>
      </c>
      <c r="F1948" t="s">
        <v>6093</v>
      </c>
      <c r="G1948">
        <v>3.7103118708035598</v>
      </c>
      <c r="H1948">
        <v>92369.197377574295</v>
      </c>
      <c r="I1948">
        <v>0</v>
      </c>
      <c r="J1948">
        <v>92369.197377574295</v>
      </c>
      <c r="K1948">
        <v>26602.0456388126</v>
      </c>
      <c r="L1948">
        <v>100339.137227613</v>
      </c>
      <c r="M1948">
        <v>0</v>
      </c>
      <c r="N1948">
        <v>0</v>
      </c>
      <c r="O1948">
        <v>0</v>
      </c>
      <c r="P1948">
        <v>0</v>
      </c>
      <c r="Q1948">
        <v>0</v>
      </c>
      <c r="R1948">
        <v>0</v>
      </c>
      <c r="S1948">
        <v>0</v>
      </c>
      <c r="T1948">
        <v>0</v>
      </c>
      <c r="U1948">
        <v>3.05458833145321E-4</v>
      </c>
      <c r="V1948">
        <v>7.5396570054289398E-4</v>
      </c>
      <c r="W1948">
        <v>1.0594245336882099E-3</v>
      </c>
      <c r="X1948">
        <v>0</v>
      </c>
      <c r="Y1948">
        <v>0</v>
      </c>
      <c r="Z1948">
        <v>0</v>
      </c>
      <c r="AA1948">
        <v>0</v>
      </c>
      <c r="AB1948">
        <v>1.2218353325812799E-3</v>
      </c>
      <c r="AC1948">
        <v>2.15418771583684E-3</v>
      </c>
      <c r="AD1948">
        <v>3.3760230484181199E-3</v>
      </c>
      <c r="AE1948">
        <v>0</v>
      </c>
      <c r="AF1948">
        <v>0</v>
      </c>
      <c r="AG1948">
        <v>0</v>
      </c>
      <c r="AH1948">
        <v>0</v>
      </c>
      <c r="AI1948">
        <v>0</v>
      </c>
      <c r="AJ1948">
        <v>0</v>
      </c>
      <c r="AK1948">
        <v>0</v>
      </c>
      <c r="AL1948">
        <v>0</v>
      </c>
      <c r="AM1948">
        <v>0</v>
      </c>
      <c r="AN1948">
        <v>0</v>
      </c>
      <c r="AO1948">
        <v>0</v>
      </c>
      <c r="AP1948">
        <v>0</v>
      </c>
      <c r="AQ1948">
        <v>0</v>
      </c>
      <c r="AR1948">
        <v>0</v>
      </c>
      <c r="AS1948">
        <v>0</v>
      </c>
      <c r="AT1948">
        <v>0</v>
      </c>
      <c r="AU1948">
        <v>0</v>
      </c>
      <c r="AV1948">
        <v>0</v>
      </c>
      <c r="AW1948">
        <v>0</v>
      </c>
      <c r="AX1948">
        <v>0</v>
      </c>
      <c r="AY1948">
        <v>0</v>
      </c>
      <c r="AZ1948">
        <v>0</v>
      </c>
      <c r="BA1948">
        <v>0</v>
      </c>
      <c r="BB1948">
        <v>0</v>
      </c>
      <c r="BC1948">
        <v>0</v>
      </c>
      <c r="BD1948">
        <v>0</v>
      </c>
      <c r="BE1948">
        <v>0</v>
      </c>
      <c r="BF1948">
        <v>0</v>
      </c>
      <c r="BG1948">
        <v>0</v>
      </c>
      <c r="BH1948">
        <v>0</v>
      </c>
      <c r="BI1948">
        <v>0</v>
      </c>
      <c r="BJ1948">
        <v>0</v>
      </c>
      <c r="BK1948">
        <v>0</v>
      </c>
      <c r="BL1948">
        <v>0</v>
      </c>
      <c r="BM1948">
        <v>0</v>
      </c>
      <c r="BN1948">
        <v>0</v>
      </c>
      <c r="BO1948">
        <v>0</v>
      </c>
      <c r="BP1948">
        <v>0</v>
      </c>
    </row>
    <row r="1949" spans="1:68" x14ac:dyDescent="0.25">
      <c r="A1949" t="s">
        <v>6087</v>
      </c>
      <c r="B1949">
        <v>2037</v>
      </c>
      <c r="C1949" t="s">
        <v>6106</v>
      </c>
      <c r="D1949" t="s">
        <v>6089</v>
      </c>
      <c r="E1949" t="s">
        <v>6089</v>
      </c>
      <c r="F1949" t="s">
        <v>6090</v>
      </c>
      <c r="G1949">
        <v>7.3634643347019804</v>
      </c>
      <c r="H1949">
        <v>168797.132060342</v>
      </c>
      <c r="I1949">
        <v>168797.132060342</v>
      </c>
      <c r="J1949">
        <v>0</v>
      </c>
      <c r="K1949">
        <v>52794.272048372899</v>
      </c>
      <c r="L1949">
        <v>0</v>
      </c>
      <c r="M1949">
        <v>3.89378275567435E-2</v>
      </c>
      <c r="N1949">
        <v>4.4442407792477804E-3</v>
      </c>
      <c r="O1949">
        <v>2.3641126275734999E-2</v>
      </c>
      <c r="P1949">
        <v>6.70231946117264E-2</v>
      </c>
      <c r="Q1949">
        <v>1.0305221614787499E-3</v>
      </c>
      <c r="R1949">
        <v>1.77922786971666E-6</v>
      </c>
      <c r="S1949">
        <v>0</v>
      </c>
      <c r="T1949">
        <v>1.0323013893484699E-3</v>
      </c>
      <c r="U1949">
        <v>5.5820096375490402E-4</v>
      </c>
      <c r="V1949">
        <v>2.75562095453274E-3</v>
      </c>
      <c r="W1949">
        <v>4.3461233076361201E-3</v>
      </c>
      <c r="X1949">
        <v>1.0771178007464601E-3</v>
      </c>
      <c r="Y1949">
        <v>1.8596766587785101E-6</v>
      </c>
      <c r="Z1949">
        <v>0</v>
      </c>
      <c r="AA1949">
        <v>1.07897747740523E-3</v>
      </c>
      <c r="AB1949">
        <v>2.23280385501961E-3</v>
      </c>
      <c r="AC1949">
        <v>7.8732027272364197E-3</v>
      </c>
      <c r="AD1949">
        <v>1.11849840596612E-2</v>
      </c>
      <c r="AE1949">
        <v>193.81596821580999</v>
      </c>
      <c r="AF1949">
        <v>1.34581736055178</v>
      </c>
      <c r="AG1949">
        <v>0</v>
      </c>
      <c r="AH1949">
        <v>195.16178557636201</v>
      </c>
      <c r="AI1949">
        <v>4.9422251191257297E-5</v>
      </c>
      <c r="AJ1949">
        <v>5.8097366207765597E-6</v>
      </c>
      <c r="AK1949">
        <v>0</v>
      </c>
      <c r="AL1949">
        <v>5.5231987812033797E-5</v>
      </c>
      <c r="AM1949">
        <v>3.0535784721850499E-2</v>
      </c>
      <c r="AN1949">
        <v>2.1203407322444701E-4</v>
      </c>
      <c r="AO1949">
        <v>0</v>
      </c>
      <c r="AP1949">
        <v>3.0747818795074999E-2</v>
      </c>
      <c r="AQ1949">
        <v>1.0640475154895001E-3</v>
      </c>
      <c r="AR1949">
        <v>1.2508203628893501E-4</v>
      </c>
      <c r="AS1949">
        <v>0</v>
      </c>
      <c r="AT1949">
        <v>1.1891295517784399E-3</v>
      </c>
      <c r="AU1949">
        <v>0</v>
      </c>
      <c r="AV1949">
        <v>0</v>
      </c>
      <c r="AW1949">
        <v>0</v>
      </c>
      <c r="AX1949">
        <v>1.1891295517784399E-3</v>
      </c>
      <c r="AY1949">
        <v>1.21133709971669E-3</v>
      </c>
      <c r="AZ1949">
        <v>1.42396376909157E-4</v>
      </c>
      <c r="BA1949">
        <v>0</v>
      </c>
      <c r="BB1949">
        <v>1.3537334766258501E-3</v>
      </c>
      <c r="BC1949">
        <v>0</v>
      </c>
      <c r="BD1949">
        <v>0</v>
      </c>
      <c r="BE1949">
        <v>0</v>
      </c>
      <c r="BF1949">
        <v>1.3537334766258501E-3</v>
      </c>
      <c r="BG1949">
        <v>5.3913440767211296E-3</v>
      </c>
      <c r="BH1949">
        <v>5.2888745486487296E-3</v>
      </c>
      <c r="BI1949">
        <v>0</v>
      </c>
      <c r="BJ1949">
        <v>1.0680218625369799E-2</v>
      </c>
      <c r="BK1949">
        <v>1.83532131916123E-3</v>
      </c>
      <c r="BL1949">
        <v>1.27440856202708E-5</v>
      </c>
      <c r="BM1949">
        <v>0</v>
      </c>
      <c r="BN1949">
        <v>1.8480654047815001E-3</v>
      </c>
      <c r="BO1949">
        <v>4.0928895356697498E-2</v>
      </c>
      <c r="BP1949">
        <v>17.433724996006301</v>
      </c>
    </row>
    <row r="1950" spans="1:68" x14ac:dyDescent="0.25">
      <c r="A1950" t="s">
        <v>6087</v>
      </c>
      <c r="B1950">
        <v>2037</v>
      </c>
      <c r="C1950" t="s">
        <v>6106</v>
      </c>
      <c r="D1950" t="s">
        <v>6089</v>
      </c>
      <c r="E1950" t="s">
        <v>6089</v>
      </c>
      <c r="F1950" t="s">
        <v>6093</v>
      </c>
      <c r="G1950">
        <v>4.5251891907482404</v>
      </c>
      <c r="H1950">
        <v>125473.036160501</v>
      </c>
      <c r="I1950">
        <v>0</v>
      </c>
      <c r="J1950">
        <v>125473.036160501</v>
      </c>
      <c r="K1950">
        <v>32444.520452259101</v>
      </c>
      <c r="L1950">
        <v>136299.29187552401</v>
      </c>
      <c r="M1950">
        <v>0</v>
      </c>
      <c r="N1950">
        <v>0</v>
      </c>
      <c r="O1950">
        <v>0</v>
      </c>
      <c r="P1950">
        <v>0</v>
      </c>
      <c r="Q1950">
        <v>0</v>
      </c>
      <c r="R1950">
        <v>0</v>
      </c>
      <c r="S1950">
        <v>0</v>
      </c>
      <c r="T1950">
        <v>0</v>
      </c>
      <c r="U1950">
        <v>4.1493104091962799E-4</v>
      </c>
      <c r="V1950">
        <v>1.02417654687735E-3</v>
      </c>
      <c r="W1950">
        <v>1.43910758779697E-3</v>
      </c>
      <c r="X1950">
        <v>0</v>
      </c>
      <c r="Y1950">
        <v>0</v>
      </c>
      <c r="Z1950">
        <v>0</v>
      </c>
      <c r="AA1950">
        <v>0</v>
      </c>
      <c r="AB1950">
        <v>1.65972416367851E-3</v>
      </c>
      <c r="AC1950">
        <v>2.9262187053638502E-3</v>
      </c>
      <c r="AD1950">
        <v>4.5859428690423702E-3</v>
      </c>
      <c r="AE1950">
        <v>0</v>
      </c>
      <c r="AF1950">
        <v>0</v>
      </c>
      <c r="AG1950">
        <v>0</v>
      </c>
      <c r="AH1950">
        <v>0</v>
      </c>
      <c r="AI1950">
        <v>0</v>
      </c>
      <c r="AJ1950">
        <v>0</v>
      </c>
      <c r="AK1950">
        <v>0</v>
      </c>
      <c r="AL1950">
        <v>0</v>
      </c>
      <c r="AM1950">
        <v>0</v>
      </c>
      <c r="AN1950">
        <v>0</v>
      </c>
      <c r="AO1950">
        <v>0</v>
      </c>
      <c r="AP1950">
        <v>0</v>
      </c>
      <c r="AQ1950">
        <v>0</v>
      </c>
      <c r="AR1950">
        <v>0</v>
      </c>
      <c r="AS1950">
        <v>0</v>
      </c>
      <c r="AT1950">
        <v>0</v>
      </c>
      <c r="AU1950">
        <v>0</v>
      </c>
      <c r="AV1950">
        <v>0</v>
      </c>
      <c r="AW1950">
        <v>0</v>
      </c>
      <c r="AX1950">
        <v>0</v>
      </c>
      <c r="AY1950">
        <v>0</v>
      </c>
      <c r="AZ1950">
        <v>0</v>
      </c>
      <c r="BA1950">
        <v>0</v>
      </c>
      <c r="BB1950">
        <v>0</v>
      </c>
      <c r="BC1950">
        <v>0</v>
      </c>
      <c r="BD1950">
        <v>0</v>
      </c>
      <c r="BE1950">
        <v>0</v>
      </c>
      <c r="BF1950">
        <v>0</v>
      </c>
      <c r="BG1950">
        <v>0</v>
      </c>
      <c r="BH1950">
        <v>0</v>
      </c>
      <c r="BI1950">
        <v>0</v>
      </c>
      <c r="BJ1950">
        <v>0</v>
      </c>
      <c r="BK1950">
        <v>0</v>
      </c>
      <c r="BL1950">
        <v>0</v>
      </c>
      <c r="BM1950">
        <v>0</v>
      </c>
      <c r="BN1950">
        <v>0</v>
      </c>
      <c r="BO1950">
        <v>0</v>
      </c>
      <c r="BP1950">
        <v>0</v>
      </c>
    </row>
    <row r="1951" spans="1:68" x14ac:dyDescent="0.25">
      <c r="A1951" t="s">
        <v>6087</v>
      </c>
      <c r="B1951">
        <v>2037</v>
      </c>
      <c r="C1951" t="s">
        <v>6107</v>
      </c>
      <c r="D1951" t="s">
        <v>6089</v>
      </c>
      <c r="E1951" t="s">
        <v>6089</v>
      </c>
      <c r="F1951" t="s">
        <v>6090</v>
      </c>
      <c r="G1951">
        <v>31.980086246891801</v>
      </c>
      <c r="H1951">
        <v>431361.55003052001</v>
      </c>
      <c r="I1951">
        <v>431361.55003052001</v>
      </c>
      <c r="J1951">
        <v>0</v>
      </c>
      <c r="K1951">
        <v>229289.543169515</v>
      </c>
      <c r="L1951">
        <v>0</v>
      </c>
      <c r="M1951">
        <v>9.3566173199947394E-2</v>
      </c>
      <c r="N1951">
        <v>1.8465166764636901E-2</v>
      </c>
      <c r="O1951">
        <v>9.9411937537678102E-2</v>
      </c>
      <c r="P1951">
        <v>0.21144327750226199</v>
      </c>
      <c r="Q1951">
        <v>2.5905450018644601E-3</v>
      </c>
      <c r="R1951">
        <v>8.0458894152993005E-6</v>
      </c>
      <c r="S1951">
        <v>0</v>
      </c>
      <c r="T1951">
        <v>2.5985908912797601E-3</v>
      </c>
      <c r="U1951">
        <v>1.4264841470634001E-3</v>
      </c>
      <c r="V1951">
        <v>7.0419971698269003E-3</v>
      </c>
      <c r="W1951">
        <v>1.1067072208169999E-2</v>
      </c>
      <c r="X1951">
        <v>2.7076779514755801E-3</v>
      </c>
      <c r="Y1951">
        <v>8.4096888315536292E-6</v>
      </c>
      <c r="Z1951">
        <v>0</v>
      </c>
      <c r="AA1951">
        <v>2.7160876403071301E-3</v>
      </c>
      <c r="AB1951">
        <v>5.7059365882536003E-3</v>
      </c>
      <c r="AC1951">
        <v>2.0119991913791099E-2</v>
      </c>
      <c r="AD1951">
        <v>2.85420161423518E-2</v>
      </c>
      <c r="AE1951">
        <v>492.05090946182901</v>
      </c>
      <c r="AF1951">
        <v>5.7829946192264696</v>
      </c>
      <c r="AG1951">
        <v>0</v>
      </c>
      <c r="AH1951">
        <v>497.83390408105498</v>
      </c>
      <c r="AI1951">
        <v>1.2521374852624101E-4</v>
      </c>
      <c r="AJ1951">
        <v>2.52664933287217E-5</v>
      </c>
      <c r="AK1951">
        <v>0</v>
      </c>
      <c r="AL1951">
        <v>1.5048024185496299E-4</v>
      </c>
      <c r="AM1951">
        <v>7.75228211681038E-2</v>
      </c>
      <c r="AN1951">
        <v>9.11113157320926E-4</v>
      </c>
      <c r="AO1951">
        <v>0</v>
      </c>
      <c r="AP1951">
        <v>7.8433934325424698E-2</v>
      </c>
      <c r="AQ1951">
        <v>2.6958176694315298E-3</v>
      </c>
      <c r="AR1951">
        <v>5.4398067274431295E-4</v>
      </c>
      <c r="AS1951">
        <v>0</v>
      </c>
      <c r="AT1951">
        <v>3.2397983421758401E-3</v>
      </c>
      <c r="AU1951">
        <v>0</v>
      </c>
      <c r="AV1951">
        <v>0</v>
      </c>
      <c r="AW1951">
        <v>0</v>
      </c>
      <c r="AX1951">
        <v>3.2397983421758401E-3</v>
      </c>
      <c r="AY1951">
        <v>3.0689832075327201E-3</v>
      </c>
      <c r="AZ1951">
        <v>6.19280587409567E-4</v>
      </c>
      <c r="BA1951">
        <v>0</v>
      </c>
      <c r="BB1951">
        <v>3.6882637949422902E-3</v>
      </c>
      <c r="BC1951">
        <v>0</v>
      </c>
      <c r="BD1951">
        <v>0</v>
      </c>
      <c r="BE1951">
        <v>0</v>
      </c>
      <c r="BF1951">
        <v>3.6882637949422902E-3</v>
      </c>
      <c r="BG1951">
        <v>1.36145890610322E-2</v>
      </c>
      <c r="BH1951">
        <v>2.29793443812112E-2</v>
      </c>
      <c r="BI1951">
        <v>0</v>
      </c>
      <c r="BJ1951">
        <v>3.6593933442243501E-2</v>
      </c>
      <c r="BK1951">
        <v>4.6594278715075396E-3</v>
      </c>
      <c r="BL1951">
        <v>5.4761500876145098E-5</v>
      </c>
      <c r="BM1951">
        <v>0</v>
      </c>
      <c r="BN1951">
        <v>4.7141893723836904E-3</v>
      </c>
      <c r="BO1951">
        <v>0.10457931902218399</v>
      </c>
      <c r="BP1951">
        <v>44.4713054443815</v>
      </c>
    </row>
    <row r="1952" spans="1:68" x14ac:dyDescent="0.25">
      <c r="A1952" t="s">
        <v>6087</v>
      </c>
      <c r="B1952">
        <v>2037</v>
      </c>
      <c r="C1952" t="s">
        <v>6107</v>
      </c>
      <c r="D1952" t="s">
        <v>6089</v>
      </c>
      <c r="E1952" t="s">
        <v>6089</v>
      </c>
      <c r="F1952" t="s">
        <v>6093</v>
      </c>
      <c r="G1952">
        <v>21.021481904340199</v>
      </c>
      <c r="H1952">
        <v>337574.81865648198</v>
      </c>
      <c r="I1952">
        <v>0</v>
      </c>
      <c r="J1952">
        <v>337574.81865648198</v>
      </c>
      <c r="K1952">
        <v>150718.98009846199</v>
      </c>
      <c r="L1952">
        <v>366701.96359184798</v>
      </c>
      <c r="M1952">
        <v>0</v>
      </c>
      <c r="N1952">
        <v>0</v>
      </c>
      <c r="O1952">
        <v>0</v>
      </c>
      <c r="P1952">
        <v>0</v>
      </c>
      <c r="Q1952">
        <v>0</v>
      </c>
      <c r="R1952">
        <v>0</v>
      </c>
      <c r="S1952">
        <v>0</v>
      </c>
      <c r="T1952">
        <v>0</v>
      </c>
      <c r="U1952">
        <v>1.1163376226443901E-3</v>
      </c>
      <c r="V1952">
        <v>2.7554622304834298E-3</v>
      </c>
      <c r="W1952">
        <v>3.8717998531278301E-3</v>
      </c>
      <c r="X1952">
        <v>0</v>
      </c>
      <c r="Y1952">
        <v>0</v>
      </c>
      <c r="Z1952">
        <v>0</v>
      </c>
      <c r="AA1952">
        <v>0</v>
      </c>
      <c r="AB1952">
        <v>4.4653504905775897E-3</v>
      </c>
      <c r="AC1952">
        <v>7.8727492299526507E-3</v>
      </c>
      <c r="AD1952">
        <v>1.23380997205302E-2</v>
      </c>
      <c r="AE1952">
        <v>0</v>
      </c>
      <c r="AF1952">
        <v>0</v>
      </c>
      <c r="AG1952">
        <v>0</v>
      </c>
      <c r="AH1952">
        <v>0</v>
      </c>
      <c r="AI1952">
        <v>0</v>
      </c>
      <c r="AJ1952">
        <v>0</v>
      </c>
      <c r="AK1952">
        <v>0</v>
      </c>
      <c r="AL1952">
        <v>0</v>
      </c>
      <c r="AM1952">
        <v>0</v>
      </c>
      <c r="AN1952">
        <v>0</v>
      </c>
      <c r="AO1952">
        <v>0</v>
      </c>
      <c r="AP1952">
        <v>0</v>
      </c>
      <c r="AQ1952">
        <v>0</v>
      </c>
      <c r="AR1952">
        <v>0</v>
      </c>
      <c r="AS1952">
        <v>0</v>
      </c>
      <c r="AT1952">
        <v>0</v>
      </c>
      <c r="AU1952">
        <v>0</v>
      </c>
      <c r="AV1952">
        <v>0</v>
      </c>
      <c r="AW1952">
        <v>0</v>
      </c>
      <c r="AX1952">
        <v>0</v>
      </c>
      <c r="AY1952">
        <v>0</v>
      </c>
      <c r="AZ1952">
        <v>0</v>
      </c>
      <c r="BA1952">
        <v>0</v>
      </c>
      <c r="BB1952">
        <v>0</v>
      </c>
      <c r="BC1952">
        <v>0</v>
      </c>
      <c r="BD1952">
        <v>0</v>
      </c>
      <c r="BE1952">
        <v>0</v>
      </c>
      <c r="BF1952">
        <v>0</v>
      </c>
      <c r="BG1952">
        <v>0</v>
      </c>
      <c r="BH1952">
        <v>0</v>
      </c>
      <c r="BI1952">
        <v>0</v>
      </c>
      <c r="BJ1952">
        <v>0</v>
      </c>
      <c r="BK1952">
        <v>0</v>
      </c>
      <c r="BL1952">
        <v>0</v>
      </c>
      <c r="BM1952">
        <v>0</v>
      </c>
      <c r="BN1952">
        <v>0</v>
      </c>
      <c r="BO1952">
        <v>0</v>
      </c>
      <c r="BP1952">
        <v>0</v>
      </c>
    </row>
    <row r="1953" spans="1:68" x14ac:dyDescent="0.25">
      <c r="A1953" t="s">
        <v>6087</v>
      </c>
      <c r="B1953">
        <v>2037</v>
      </c>
      <c r="C1953" t="s">
        <v>6108</v>
      </c>
      <c r="D1953" t="s">
        <v>6089</v>
      </c>
      <c r="E1953" t="s">
        <v>6089</v>
      </c>
      <c r="F1953" t="s">
        <v>6090</v>
      </c>
      <c r="G1953">
        <v>63.4042100179486</v>
      </c>
      <c r="H1953">
        <v>3871943.0868413202</v>
      </c>
      <c r="I1953">
        <v>3871943.0868413202</v>
      </c>
      <c r="J1953">
        <v>0</v>
      </c>
      <c r="K1953">
        <v>454592.96881828702</v>
      </c>
      <c r="L1953">
        <v>0</v>
      </c>
      <c r="M1953">
        <v>0.91341545234261601</v>
      </c>
      <c r="N1953">
        <v>4.06492797913348E-2</v>
      </c>
      <c r="O1953">
        <v>0.20649410587720801</v>
      </c>
      <c r="P1953">
        <v>1.16055883801116</v>
      </c>
      <c r="Q1953">
        <v>2.4268042470582001E-2</v>
      </c>
      <c r="R1953">
        <v>1.48699667626385E-5</v>
      </c>
      <c r="S1953">
        <v>0</v>
      </c>
      <c r="T1953">
        <v>2.4282912437344598E-2</v>
      </c>
      <c r="U1953">
        <v>1.28042599794072E-2</v>
      </c>
      <c r="V1953">
        <v>6.32096492080442E-2</v>
      </c>
      <c r="W1953">
        <v>0.100296821624796</v>
      </c>
      <c r="X1953">
        <v>2.53653356632581E-2</v>
      </c>
      <c r="Y1953">
        <v>1.5542320675144799E-5</v>
      </c>
      <c r="Z1953">
        <v>0</v>
      </c>
      <c r="AA1953">
        <v>2.5380877983933299E-2</v>
      </c>
      <c r="AB1953">
        <v>5.1217039917628999E-2</v>
      </c>
      <c r="AC1953">
        <v>0.18059899773726901</v>
      </c>
      <c r="AD1953">
        <v>0.25719691563883101</v>
      </c>
      <c r="AE1953">
        <v>3905.5787631574799</v>
      </c>
      <c r="AF1953">
        <v>11.1754149470607</v>
      </c>
      <c r="AG1953">
        <v>0</v>
      </c>
      <c r="AH1953">
        <v>3916.7541781045502</v>
      </c>
      <c r="AI1953">
        <v>1.1656855833521E-3</v>
      </c>
      <c r="AJ1953">
        <v>4.9969586341149802E-5</v>
      </c>
      <c r="AK1953">
        <v>0</v>
      </c>
      <c r="AL1953">
        <v>1.2156551696932501E-3</v>
      </c>
      <c r="AM1953">
        <v>0.61532552464002599</v>
      </c>
      <c r="AN1953">
        <v>1.76069117597586E-3</v>
      </c>
      <c r="AO1953">
        <v>0</v>
      </c>
      <c r="AP1953">
        <v>0.61708621581600198</v>
      </c>
      <c r="AQ1953">
        <v>2.5096890953181801E-2</v>
      </c>
      <c r="AR1953">
        <v>1.0758314911754601E-3</v>
      </c>
      <c r="AS1953">
        <v>0</v>
      </c>
      <c r="AT1953">
        <v>2.61727224443573E-2</v>
      </c>
      <c r="AU1953">
        <v>0</v>
      </c>
      <c r="AV1953">
        <v>0</v>
      </c>
      <c r="AW1953">
        <v>0</v>
      </c>
      <c r="AX1953">
        <v>2.61727224443573E-2</v>
      </c>
      <c r="AY1953">
        <v>2.8570899942516E-2</v>
      </c>
      <c r="AZ1953">
        <v>1.2247522590237399E-3</v>
      </c>
      <c r="BA1953">
        <v>0</v>
      </c>
      <c r="BB1953">
        <v>2.97956522015397E-2</v>
      </c>
      <c r="BC1953">
        <v>0</v>
      </c>
      <c r="BD1953">
        <v>0</v>
      </c>
      <c r="BE1953">
        <v>0</v>
      </c>
      <c r="BF1953">
        <v>2.97956522015397E-2</v>
      </c>
      <c r="BG1953">
        <v>0.128695033563308</v>
      </c>
      <c r="BH1953">
        <v>4.5545468751141301E-2</v>
      </c>
      <c r="BI1953">
        <v>0</v>
      </c>
      <c r="BJ1953">
        <v>0.17424050231444899</v>
      </c>
      <c r="BK1953">
        <v>3.6983495393449001E-2</v>
      </c>
      <c r="BL1953">
        <v>1.05824496771987E-4</v>
      </c>
      <c r="BM1953">
        <v>0</v>
      </c>
      <c r="BN1953">
        <v>3.7089319890220997E-2</v>
      </c>
      <c r="BO1953">
        <v>0.938978796061543</v>
      </c>
      <c r="BP1953">
        <v>349.88209918439998</v>
      </c>
    </row>
    <row r="1954" spans="1:68" x14ac:dyDescent="0.25">
      <c r="A1954" t="s">
        <v>6087</v>
      </c>
      <c r="B1954">
        <v>2037</v>
      </c>
      <c r="C1954" t="s">
        <v>6108</v>
      </c>
      <c r="D1954" t="s">
        <v>6089</v>
      </c>
      <c r="E1954" t="s">
        <v>6089</v>
      </c>
      <c r="F1954" t="s">
        <v>6093</v>
      </c>
      <c r="G1954">
        <v>14.3442002090868</v>
      </c>
      <c r="H1954">
        <v>951214.47970725805</v>
      </c>
      <c r="I1954">
        <v>0</v>
      </c>
      <c r="J1954">
        <v>951214.47970725805</v>
      </c>
      <c r="K1954">
        <v>102844.47289110201</v>
      </c>
      <c r="L1954">
        <v>1033288.61700612</v>
      </c>
      <c r="M1954">
        <v>0</v>
      </c>
      <c r="N1954">
        <v>0</v>
      </c>
      <c r="O1954">
        <v>0</v>
      </c>
      <c r="P1954">
        <v>0</v>
      </c>
      <c r="Q1954">
        <v>0</v>
      </c>
      <c r="R1954">
        <v>0</v>
      </c>
      <c r="S1954">
        <v>0</v>
      </c>
      <c r="T1954">
        <v>0</v>
      </c>
      <c r="U1954">
        <v>3.1456034402314202E-3</v>
      </c>
      <c r="V1954">
        <v>7.7643100938446299E-3</v>
      </c>
      <c r="W1954">
        <v>1.0909913534076001E-2</v>
      </c>
      <c r="X1954">
        <v>0</v>
      </c>
      <c r="Y1954">
        <v>0</v>
      </c>
      <c r="Z1954">
        <v>0</v>
      </c>
      <c r="AA1954">
        <v>0</v>
      </c>
      <c r="AB1954">
        <v>1.2582413760925599E-2</v>
      </c>
      <c r="AC1954">
        <v>2.21837431252703E-2</v>
      </c>
      <c r="AD1954">
        <v>3.4766156886195998E-2</v>
      </c>
      <c r="AE1954">
        <v>0</v>
      </c>
      <c r="AF1954">
        <v>0</v>
      </c>
      <c r="AG1954">
        <v>0</v>
      </c>
      <c r="AH1954">
        <v>0</v>
      </c>
      <c r="AI1954">
        <v>0</v>
      </c>
      <c r="AJ1954">
        <v>0</v>
      </c>
      <c r="AK1954">
        <v>0</v>
      </c>
      <c r="AL1954">
        <v>0</v>
      </c>
      <c r="AM1954">
        <v>0</v>
      </c>
      <c r="AN1954">
        <v>0</v>
      </c>
      <c r="AO1954">
        <v>0</v>
      </c>
      <c r="AP1954">
        <v>0</v>
      </c>
      <c r="AQ1954">
        <v>0</v>
      </c>
      <c r="AR1954">
        <v>0</v>
      </c>
      <c r="AS1954">
        <v>0</v>
      </c>
      <c r="AT1954">
        <v>0</v>
      </c>
      <c r="AU1954">
        <v>0</v>
      </c>
      <c r="AV1954">
        <v>0</v>
      </c>
      <c r="AW1954">
        <v>0</v>
      </c>
      <c r="AX1954">
        <v>0</v>
      </c>
      <c r="AY1954">
        <v>0</v>
      </c>
      <c r="AZ1954">
        <v>0</v>
      </c>
      <c r="BA1954">
        <v>0</v>
      </c>
      <c r="BB1954">
        <v>0</v>
      </c>
      <c r="BC1954">
        <v>0</v>
      </c>
      <c r="BD1954">
        <v>0</v>
      </c>
      <c r="BE1954">
        <v>0</v>
      </c>
      <c r="BF1954">
        <v>0</v>
      </c>
      <c r="BG1954">
        <v>0</v>
      </c>
      <c r="BH1954">
        <v>0</v>
      </c>
      <c r="BI1954">
        <v>0</v>
      </c>
      <c r="BJ1954">
        <v>0</v>
      </c>
      <c r="BK1954">
        <v>0</v>
      </c>
      <c r="BL1954">
        <v>0</v>
      </c>
      <c r="BM1954">
        <v>0</v>
      </c>
      <c r="BN1954">
        <v>0</v>
      </c>
      <c r="BO1954">
        <v>0</v>
      </c>
      <c r="BP1954">
        <v>0</v>
      </c>
    </row>
    <row r="1955" spans="1:68" x14ac:dyDescent="0.25">
      <c r="A1955" t="s">
        <v>6087</v>
      </c>
      <c r="B1955">
        <v>2037</v>
      </c>
      <c r="C1955" t="s">
        <v>6109</v>
      </c>
      <c r="D1955" t="s">
        <v>6089</v>
      </c>
      <c r="E1955" t="s">
        <v>6089</v>
      </c>
      <c r="F1955" t="s">
        <v>6090</v>
      </c>
      <c r="G1955">
        <v>773.50901514057296</v>
      </c>
      <c r="H1955">
        <v>7809347.54840618</v>
      </c>
      <c r="I1955">
        <v>7809347.54840618</v>
      </c>
      <c r="J1955">
        <v>0</v>
      </c>
      <c r="K1955">
        <v>3443847.7775694602</v>
      </c>
      <c r="L1955">
        <v>0</v>
      </c>
      <c r="M1955">
        <v>4.3835466407838597</v>
      </c>
      <c r="N1955">
        <v>1.82357027019874</v>
      </c>
      <c r="O1955">
        <v>4.6472365076079702</v>
      </c>
      <c r="P1955">
        <v>10.854353418590501</v>
      </c>
      <c r="Q1955">
        <v>2.73301583581478E-2</v>
      </c>
      <c r="R1955">
        <v>1.04079770244344E-3</v>
      </c>
      <c r="S1955">
        <v>0</v>
      </c>
      <c r="T1955">
        <v>2.8370956060591201E-2</v>
      </c>
      <c r="U1955">
        <v>2.5824996400757801E-2</v>
      </c>
      <c r="V1955">
        <v>0.143303095585438</v>
      </c>
      <c r="W1955">
        <v>0.197499048046787</v>
      </c>
      <c r="X1955">
        <v>2.8565906843321699E-2</v>
      </c>
      <c r="Y1955">
        <v>1.08785795607653E-3</v>
      </c>
      <c r="Z1955">
        <v>0</v>
      </c>
      <c r="AA1955">
        <v>2.96537647993982E-2</v>
      </c>
      <c r="AB1955">
        <v>0.103299985603031</v>
      </c>
      <c r="AC1955">
        <v>0.409437415958396</v>
      </c>
      <c r="AD1955">
        <v>0.54239116636082496</v>
      </c>
      <c r="AE1955">
        <v>9375.3424573045104</v>
      </c>
      <c r="AF1955">
        <v>494.34905815654702</v>
      </c>
      <c r="AG1955">
        <v>0</v>
      </c>
      <c r="AH1955">
        <v>9869.6915154610597</v>
      </c>
      <c r="AI1955">
        <v>3.82252862002603E-3</v>
      </c>
      <c r="AJ1955">
        <v>2.1069260944575202E-3</v>
      </c>
      <c r="AK1955">
        <v>0</v>
      </c>
      <c r="AL1955">
        <v>5.9294547144835502E-3</v>
      </c>
      <c r="AM1955">
        <v>1.4770890221547901</v>
      </c>
      <c r="AN1955">
        <v>7.7884895430852696E-2</v>
      </c>
      <c r="AO1955">
        <v>0</v>
      </c>
      <c r="AP1955">
        <v>1.5549739175856401</v>
      </c>
      <c r="AQ1955">
        <v>8.2297992968514005E-2</v>
      </c>
      <c r="AR1955">
        <v>4.5361541048622098E-2</v>
      </c>
      <c r="AS1955">
        <v>0</v>
      </c>
      <c r="AT1955">
        <v>0.12765953401713601</v>
      </c>
      <c r="AU1955">
        <v>0</v>
      </c>
      <c r="AV1955">
        <v>0</v>
      </c>
      <c r="AW1955">
        <v>0</v>
      </c>
      <c r="AX1955">
        <v>0.12765953401713601</v>
      </c>
      <c r="AY1955">
        <v>9.3690000365371701E-2</v>
      </c>
      <c r="AZ1955">
        <v>5.1640661504894603E-2</v>
      </c>
      <c r="BA1955">
        <v>0</v>
      </c>
      <c r="BB1955">
        <v>0.145330661870266</v>
      </c>
      <c r="BC1955">
        <v>0</v>
      </c>
      <c r="BD1955">
        <v>0</v>
      </c>
      <c r="BE1955">
        <v>0</v>
      </c>
      <c r="BF1955">
        <v>0.145330661870266</v>
      </c>
      <c r="BG1955">
        <v>0.57225246193606905</v>
      </c>
      <c r="BH1955">
        <v>1.8780766030338401</v>
      </c>
      <c r="BI1955">
        <v>0</v>
      </c>
      <c r="BJ1955">
        <v>2.4503290649699099</v>
      </c>
      <c r="BK1955">
        <v>8.8778886717780697E-2</v>
      </c>
      <c r="BL1955">
        <v>4.6811899653785797E-3</v>
      </c>
      <c r="BM1955">
        <v>0</v>
      </c>
      <c r="BN1955">
        <v>9.3460076683159296E-2</v>
      </c>
      <c r="BO1955">
        <v>1.8886542283510801</v>
      </c>
      <c r="BP1955">
        <v>881.65563339058303</v>
      </c>
    </row>
    <row r="1956" spans="1:68" x14ac:dyDescent="0.25">
      <c r="A1956" t="s">
        <v>6087</v>
      </c>
      <c r="B1956">
        <v>2037</v>
      </c>
      <c r="C1956" t="s">
        <v>6109</v>
      </c>
      <c r="D1956" t="s">
        <v>6089</v>
      </c>
      <c r="E1956" t="s">
        <v>6089</v>
      </c>
      <c r="F1956" t="s">
        <v>6093</v>
      </c>
      <c r="G1956">
        <v>337.592735214958</v>
      </c>
      <c r="H1956">
        <v>3990205.1913954602</v>
      </c>
      <c r="I1956">
        <v>0</v>
      </c>
      <c r="J1956">
        <v>3990205.1913954602</v>
      </c>
      <c r="K1956">
        <v>1503043.87943344</v>
      </c>
      <c r="L1956">
        <v>4262652.7267320696</v>
      </c>
      <c r="M1956">
        <v>0</v>
      </c>
      <c r="N1956">
        <v>0</v>
      </c>
      <c r="O1956">
        <v>0</v>
      </c>
      <c r="P1956">
        <v>0</v>
      </c>
      <c r="Q1956">
        <v>0</v>
      </c>
      <c r="R1956">
        <v>0</v>
      </c>
      <c r="S1956">
        <v>0</v>
      </c>
      <c r="T1956">
        <v>0</v>
      </c>
      <c r="U1956">
        <v>1.3195344946211799E-2</v>
      </c>
      <c r="V1956">
        <v>3.6610533236208498E-2</v>
      </c>
      <c r="W1956">
        <v>4.9805878182420299E-2</v>
      </c>
      <c r="X1956">
        <v>0</v>
      </c>
      <c r="Y1956">
        <v>0</v>
      </c>
      <c r="Z1956">
        <v>0</v>
      </c>
      <c r="AA1956">
        <v>0</v>
      </c>
      <c r="AB1956">
        <v>5.2781379784847197E-2</v>
      </c>
      <c r="AC1956">
        <v>0.104601523532024</v>
      </c>
      <c r="AD1956">
        <v>0.15738290331687099</v>
      </c>
      <c r="AE1956">
        <v>0</v>
      </c>
      <c r="AF1956">
        <v>0</v>
      </c>
      <c r="AG1956">
        <v>0</v>
      </c>
      <c r="AH1956">
        <v>0</v>
      </c>
      <c r="AI1956">
        <v>0</v>
      </c>
      <c r="AJ1956">
        <v>0</v>
      </c>
      <c r="AK1956">
        <v>0</v>
      </c>
      <c r="AL1956">
        <v>0</v>
      </c>
      <c r="AM1956">
        <v>0</v>
      </c>
      <c r="AN1956">
        <v>0</v>
      </c>
      <c r="AO1956">
        <v>0</v>
      </c>
      <c r="AP1956">
        <v>0</v>
      </c>
      <c r="AQ1956">
        <v>0</v>
      </c>
      <c r="AR1956">
        <v>0</v>
      </c>
      <c r="AS1956">
        <v>0</v>
      </c>
      <c r="AT1956">
        <v>0</v>
      </c>
      <c r="AU1956">
        <v>0</v>
      </c>
      <c r="AV1956">
        <v>0</v>
      </c>
      <c r="AW1956">
        <v>0</v>
      </c>
      <c r="AX1956">
        <v>0</v>
      </c>
      <c r="AY1956">
        <v>0</v>
      </c>
      <c r="AZ1956">
        <v>0</v>
      </c>
      <c r="BA1956">
        <v>0</v>
      </c>
      <c r="BB1956">
        <v>0</v>
      </c>
      <c r="BC1956">
        <v>0</v>
      </c>
      <c r="BD1956">
        <v>0</v>
      </c>
      <c r="BE1956">
        <v>0</v>
      </c>
      <c r="BF1956">
        <v>0</v>
      </c>
      <c r="BG1956">
        <v>0</v>
      </c>
      <c r="BH1956">
        <v>0</v>
      </c>
      <c r="BI1956">
        <v>0</v>
      </c>
      <c r="BJ1956">
        <v>0</v>
      </c>
      <c r="BK1956">
        <v>0</v>
      </c>
      <c r="BL1956">
        <v>0</v>
      </c>
      <c r="BM1956">
        <v>0</v>
      </c>
      <c r="BN1956">
        <v>0</v>
      </c>
      <c r="BO1956">
        <v>0</v>
      </c>
      <c r="BP1956">
        <v>0</v>
      </c>
    </row>
    <row r="1957" spans="1:68" x14ac:dyDescent="0.25">
      <c r="A1957" t="s">
        <v>6087</v>
      </c>
      <c r="B1957">
        <v>2037</v>
      </c>
      <c r="C1957" t="s">
        <v>6110</v>
      </c>
      <c r="D1957" t="s">
        <v>6089</v>
      </c>
      <c r="E1957" t="s">
        <v>6089</v>
      </c>
      <c r="F1957" t="s">
        <v>6090</v>
      </c>
      <c r="G1957">
        <v>588.72979484524296</v>
      </c>
      <c r="H1957">
        <v>5931292.6296533104</v>
      </c>
      <c r="I1957">
        <v>5931292.6296533104</v>
      </c>
      <c r="J1957">
        <v>0</v>
      </c>
      <c r="K1957">
        <v>2621166.3418017798</v>
      </c>
      <c r="L1957">
        <v>0</v>
      </c>
      <c r="M1957">
        <v>2.9636071326911999</v>
      </c>
      <c r="N1957">
        <v>1.3934846250992301</v>
      </c>
      <c r="O1957">
        <v>3.5766742554178199</v>
      </c>
      <c r="P1957">
        <v>7.9337660132082499</v>
      </c>
      <c r="Q1957">
        <v>1.5999246336309201E-2</v>
      </c>
      <c r="R1957">
        <v>5.9652593211095796E-4</v>
      </c>
      <c r="S1957">
        <v>0</v>
      </c>
      <c r="T1957">
        <v>1.65957722684201E-2</v>
      </c>
      <c r="U1957">
        <v>1.96143928622949E-2</v>
      </c>
      <c r="V1957">
        <v>0.10884041072367</v>
      </c>
      <c r="W1957">
        <v>0.14505057585438499</v>
      </c>
      <c r="X1957">
        <v>1.6722661260032901E-2</v>
      </c>
      <c r="Y1957">
        <v>6.2349818771639505E-4</v>
      </c>
      <c r="Z1957">
        <v>0</v>
      </c>
      <c r="AA1957">
        <v>1.7346159447749299E-2</v>
      </c>
      <c r="AB1957">
        <v>7.84575714491796E-2</v>
      </c>
      <c r="AC1957">
        <v>0.310972602067629</v>
      </c>
      <c r="AD1957">
        <v>0.40677633296455801</v>
      </c>
      <c r="AE1957">
        <v>7146.8567999304796</v>
      </c>
      <c r="AF1957">
        <v>375.95275686946002</v>
      </c>
      <c r="AG1957">
        <v>0</v>
      </c>
      <c r="AH1957">
        <v>7522.8095567999399</v>
      </c>
      <c r="AI1957">
        <v>2.30261585738581E-3</v>
      </c>
      <c r="AJ1957">
        <v>1.58072414392512E-3</v>
      </c>
      <c r="AK1957">
        <v>0</v>
      </c>
      <c r="AL1957">
        <v>3.88334000131094E-3</v>
      </c>
      <c r="AM1957">
        <v>1.1259901993089101</v>
      </c>
      <c r="AN1957">
        <v>5.9231509947463498E-2</v>
      </c>
      <c r="AO1957">
        <v>0</v>
      </c>
      <c r="AP1957">
        <v>1.1852217092563699</v>
      </c>
      <c r="AQ1957">
        <v>4.9574687982071E-2</v>
      </c>
      <c r="AR1957">
        <v>3.4032557349701197E-2</v>
      </c>
      <c r="AS1957">
        <v>0</v>
      </c>
      <c r="AT1957">
        <v>8.3607245331772204E-2</v>
      </c>
      <c r="AU1957">
        <v>0</v>
      </c>
      <c r="AV1957">
        <v>0</v>
      </c>
      <c r="AW1957">
        <v>0</v>
      </c>
      <c r="AX1957">
        <v>8.3607245331772204E-2</v>
      </c>
      <c r="AY1957">
        <v>5.6437008578452103E-2</v>
      </c>
      <c r="AZ1957">
        <v>3.87434759405118E-2</v>
      </c>
      <c r="BA1957">
        <v>0</v>
      </c>
      <c r="BB1957">
        <v>9.5180484518964006E-2</v>
      </c>
      <c r="BC1957">
        <v>0</v>
      </c>
      <c r="BD1957">
        <v>0</v>
      </c>
      <c r="BE1957">
        <v>0</v>
      </c>
      <c r="BF1957">
        <v>9.5180484518964006E-2</v>
      </c>
      <c r="BG1957">
        <v>0.39152308533696301</v>
      </c>
      <c r="BH1957">
        <v>1.42752812243585</v>
      </c>
      <c r="BI1957">
        <v>0</v>
      </c>
      <c r="BJ1957">
        <v>1.81905120777281</v>
      </c>
      <c r="BK1957">
        <v>6.7676460152651302E-2</v>
      </c>
      <c r="BL1957">
        <v>3.5600477918912399E-3</v>
      </c>
      <c r="BM1957">
        <v>0</v>
      </c>
      <c r="BN1957">
        <v>7.1236507944542601E-2</v>
      </c>
      <c r="BO1957">
        <v>1.4368548713481599</v>
      </c>
      <c r="BP1957">
        <v>672.009597694842</v>
      </c>
    </row>
    <row r="1958" spans="1:68" x14ac:dyDescent="0.25">
      <c r="A1958" t="s">
        <v>6087</v>
      </c>
      <c r="B1958">
        <v>2037</v>
      </c>
      <c r="C1958" t="s">
        <v>6110</v>
      </c>
      <c r="D1958" t="s">
        <v>6089</v>
      </c>
      <c r="E1958" t="s">
        <v>6089</v>
      </c>
      <c r="F1958" t="s">
        <v>6093</v>
      </c>
      <c r="G1958">
        <v>253.84356079473699</v>
      </c>
      <c r="H1958">
        <v>3006831.39672135</v>
      </c>
      <c r="I1958">
        <v>0</v>
      </c>
      <c r="J1958">
        <v>3006831.39672135</v>
      </c>
      <c r="K1958">
        <v>1130172.45511276</v>
      </c>
      <c r="L1958">
        <v>3212135.0750825601</v>
      </c>
      <c r="M1958">
        <v>0</v>
      </c>
      <c r="N1958">
        <v>0</v>
      </c>
      <c r="O1958">
        <v>0</v>
      </c>
      <c r="P1958">
        <v>0</v>
      </c>
      <c r="Q1958">
        <v>0</v>
      </c>
      <c r="R1958">
        <v>0</v>
      </c>
      <c r="S1958">
        <v>0</v>
      </c>
      <c r="T1958">
        <v>0</v>
      </c>
      <c r="U1958">
        <v>9.9433927759896793E-3</v>
      </c>
      <c r="V1958">
        <v>2.75879799421655E-2</v>
      </c>
      <c r="W1958">
        <v>3.7531372718155098E-2</v>
      </c>
      <c r="X1958">
        <v>0</v>
      </c>
      <c r="Y1958">
        <v>0</v>
      </c>
      <c r="Z1958">
        <v>0</v>
      </c>
      <c r="AA1958">
        <v>0</v>
      </c>
      <c r="AB1958">
        <v>3.9773571103958703E-2</v>
      </c>
      <c r="AC1958">
        <v>7.8822799834758497E-2</v>
      </c>
      <c r="AD1958">
        <v>0.118596370938717</v>
      </c>
      <c r="AE1958">
        <v>0</v>
      </c>
      <c r="AF1958">
        <v>0</v>
      </c>
      <c r="AG1958">
        <v>0</v>
      </c>
      <c r="AH1958">
        <v>0</v>
      </c>
      <c r="AI1958">
        <v>0</v>
      </c>
      <c r="AJ1958">
        <v>0</v>
      </c>
      <c r="AK1958">
        <v>0</v>
      </c>
      <c r="AL1958">
        <v>0</v>
      </c>
      <c r="AM1958">
        <v>0</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v>0</v>
      </c>
      <c r="BK1958">
        <v>0</v>
      </c>
      <c r="BL1958">
        <v>0</v>
      </c>
      <c r="BM1958">
        <v>0</v>
      </c>
      <c r="BN1958">
        <v>0</v>
      </c>
      <c r="BO1958">
        <v>0</v>
      </c>
      <c r="BP1958">
        <v>0</v>
      </c>
    </row>
    <row r="1959" spans="1:68" x14ac:dyDescent="0.25">
      <c r="A1959" t="s">
        <v>6087</v>
      </c>
      <c r="B1959">
        <v>2037</v>
      </c>
      <c r="C1959" t="s">
        <v>6111</v>
      </c>
      <c r="D1959" t="s">
        <v>6089</v>
      </c>
      <c r="E1959" t="s">
        <v>6089</v>
      </c>
      <c r="F1959" t="s">
        <v>6090</v>
      </c>
      <c r="G1959">
        <v>1753.5694145411901</v>
      </c>
      <c r="H1959">
        <v>17687570.085099999</v>
      </c>
      <c r="I1959">
        <v>17687570.085099999</v>
      </c>
      <c r="J1959">
        <v>0</v>
      </c>
      <c r="K1959">
        <v>7807311.8901968803</v>
      </c>
      <c r="L1959">
        <v>0</v>
      </c>
      <c r="M1959">
        <v>9.4046567811396908</v>
      </c>
      <c r="N1959">
        <v>4.1330737939517102</v>
      </c>
      <c r="O1959">
        <v>10.5644557750897</v>
      </c>
      <c r="P1959">
        <v>24.102186350181199</v>
      </c>
      <c r="Q1959">
        <v>5.24541787869083E-2</v>
      </c>
      <c r="R1959">
        <v>1.94671961348885E-3</v>
      </c>
      <c r="S1959">
        <v>0</v>
      </c>
      <c r="T1959">
        <v>5.4400898400397198E-2</v>
      </c>
      <c r="U1959">
        <v>5.8491625702980103E-2</v>
      </c>
      <c r="V1959">
        <v>0.32457046262418299</v>
      </c>
      <c r="W1959">
        <v>0.43746298672756101</v>
      </c>
      <c r="X1959">
        <v>5.4825923989681301E-2</v>
      </c>
      <c r="Y1959">
        <v>2.0347416359704699E-3</v>
      </c>
      <c r="Z1959">
        <v>0</v>
      </c>
      <c r="AA1959">
        <v>5.6860665625651702E-2</v>
      </c>
      <c r="AB1959">
        <v>0.23396650281192</v>
      </c>
      <c r="AC1959">
        <v>0.92734417892623899</v>
      </c>
      <c r="AD1959">
        <v>1.2181713473638101</v>
      </c>
      <c r="AE1959">
        <v>21251.241200218701</v>
      </c>
      <c r="AF1959">
        <v>1119.95733070042</v>
      </c>
      <c r="AG1959">
        <v>0</v>
      </c>
      <c r="AH1959">
        <v>22371.1985309191</v>
      </c>
      <c r="AI1959">
        <v>7.5727862318221697E-3</v>
      </c>
      <c r="AJ1959">
        <v>4.7289765410371302E-3</v>
      </c>
      <c r="AK1959">
        <v>0</v>
      </c>
      <c r="AL1959">
        <v>1.23017627728593E-2</v>
      </c>
      <c r="AM1959">
        <v>3.3481417054318001</v>
      </c>
      <c r="AN1959">
        <v>0.17644973354231999</v>
      </c>
      <c r="AO1959">
        <v>0</v>
      </c>
      <c r="AP1959">
        <v>3.5245914389741202</v>
      </c>
      <c r="AQ1959">
        <v>0.16304001094812301</v>
      </c>
      <c r="AR1959">
        <v>0.10181356814011</v>
      </c>
      <c r="AS1959">
        <v>0</v>
      </c>
      <c r="AT1959">
        <v>0.26485357908823398</v>
      </c>
      <c r="AU1959">
        <v>0</v>
      </c>
      <c r="AV1959">
        <v>0</v>
      </c>
      <c r="AW1959">
        <v>0</v>
      </c>
      <c r="AX1959">
        <v>0.26485357908823398</v>
      </c>
      <c r="AY1959">
        <v>0.185608641648697</v>
      </c>
      <c r="AZ1959">
        <v>0.11590699714750199</v>
      </c>
      <c r="BA1959">
        <v>0</v>
      </c>
      <c r="BB1959">
        <v>0.30151563879619903</v>
      </c>
      <c r="BC1959">
        <v>0</v>
      </c>
      <c r="BD1959">
        <v>0</v>
      </c>
      <c r="BE1959">
        <v>0</v>
      </c>
      <c r="BF1959">
        <v>0.30151563879619903</v>
      </c>
      <c r="BG1959">
        <v>1.2224460169501801</v>
      </c>
      <c r="BH1959">
        <v>4.2519362185172902</v>
      </c>
      <c r="BI1959">
        <v>0</v>
      </c>
      <c r="BJ1959">
        <v>5.4743822354674698</v>
      </c>
      <c r="BK1959">
        <v>0.20123654615480399</v>
      </c>
      <c r="BL1959">
        <v>1.06053261994215E-2</v>
      </c>
      <c r="BM1959">
        <v>0</v>
      </c>
      <c r="BN1959">
        <v>0.211841872354225</v>
      </c>
      <c r="BO1959">
        <v>4.2825290899600104</v>
      </c>
      <c r="BP1959">
        <v>1998.4103028535801</v>
      </c>
    </row>
    <row r="1960" spans="1:68" x14ac:dyDescent="0.25">
      <c r="A1960" t="s">
        <v>6087</v>
      </c>
      <c r="B1960">
        <v>2037</v>
      </c>
      <c r="C1960" t="s">
        <v>6111</v>
      </c>
      <c r="D1960" t="s">
        <v>6089</v>
      </c>
      <c r="E1960" t="s">
        <v>6089</v>
      </c>
      <c r="F1960" t="s">
        <v>6093</v>
      </c>
      <c r="G1960">
        <v>761.30279104987096</v>
      </c>
      <c r="H1960">
        <v>8992009.7978892792</v>
      </c>
      <c r="I1960">
        <v>0</v>
      </c>
      <c r="J1960">
        <v>8992009.7978892792</v>
      </c>
      <c r="K1960">
        <v>3389502.7384238699</v>
      </c>
      <c r="L1960">
        <v>9605975.9449035898</v>
      </c>
      <c r="M1960">
        <v>0</v>
      </c>
      <c r="N1960">
        <v>0</v>
      </c>
      <c r="O1960">
        <v>0</v>
      </c>
      <c r="P1960">
        <v>0</v>
      </c>
      <c r="Q1960">
        <v>0</v>
      </c>
      <c r="R1960">
        <v>0</v>
      </c>
      <c r="S1960">
        <v>0</v>
      </c>
      <c r="T1960">
        <v>0</v>
      </c>
      <c r="U1960">
        <v>2.9735982324600601E-2</v>
      </c>
      <c r="V1960">
        <v>8.2502592667623997E-2</v>
      </c>
      <c r="W1960">
        <v>0.11223857499222401</v>
      </c>
      <c r="X1960">
        <v>0</v>
      </c>
      <c r="Y1960">
        <v>0</v>
      </c>
      <c r="Z1960">
        <v>0</v>
      </c>
      <c r="AA1960">
        <v>0</v>
      </c>
      <c r="AB1960">
        <v>0.118943929298402</v>
      </c>
      <c r="AC1960">
        <v>0.23572169333606799</v>
      </c>
      <c r="AD1960">
        <v>0.35466562263447099</v>
      </c>
      <c r="AE1960">
        <v>0</v>
      </c>
      <c r="AF1960">
        <v>0</v>
      </c>
      <c r="AG1960">
        <v>0</v>
      </c>
      <c r="AH1960">
        <v>0</v>
      </c>
      <c r="AI1960">
        <v>0</v>
      </c>
      <c r="AJ1960">
        <v>0</v>
      </c>
      <c r="AK1960">
        <v>0</v>
      </c>
      <c r="AL1960">
        <v>0</v>
      </c>
      <c r="AM1960">
        <v>0</v>
      </c>
      <c r="AN1960">
        <v>0</v>
      </c>
      <c r="AO1960">
        <v>0</v>
      </c>
      <c r="AP1960">
        <v>0</v>
      </c>
      <c r="AQ1960">
        <v>0</v>
      </c>
      <c r="AR1960">
        <v>0</v>
      </c>
      <c r="AS1960">
        <v>0</v>
      </c>
      <c r="AT1960">
        <v>0</v>
      </c>
      <c r="AU1960">
        <v>0</v>
      </c>
      <c r="AV1960">
        <v>0</v>
      </c>
      <c r="AW1960">
        <v>0</v>
      </c>
      <c r="AX1960">
        <v>0</v>
      </c>
      <c r="AY1960">
        <v>0</v>
      </c>
      <c r="AZ1960">
        <v>0</v>
      </c>
      <c r="BA1960">
        <v>0</v>
      </c>
      <c r="BB1960">
        <v>0</v>
      </c>
      <c r="BC1960">
        <v>0</v>
      </c>
      <c r="BD1960">
        <v>0</v>
      </c>
      <c r="BE1960">
        <v>0</v>
      </c>
      <c r="BF1960">
        <v>0</v>
      </c>
      <c r="BG1960">
        <v>0</v>
      </c>
      <c r="BH1960">
        <v>0</v>
      </c>
      <c r="BI1960">
        <v>0</v>
      </c>
      <c r="BJ1960">
        <v>0</v>
      </c>
      <c r="BK1960">
        <v>0</v>
      </c>
      <c r="BL1960">
        <v>0</v>
      </c>
      <c r="BM1960">
        <v>0</v>
      </c>
      <c r="BN1960">
        <v>0</v>
      </c>
      <c r="BO1960">
        <v>0</v>
      </c>
      <c r="BP1960">
        <v>0</v>
      </c>
    </row>
    <row r="1961" spans="1:68" x14ac:dyDescent="0.25">
      <c r="A1961" t="s">
        <v>6087</v>
      </c>
      <c r="B1961">
        <v>2037</v>
      </c>
      <c r="C1961" t="s">
        <v>6112</v>
      </c>
      <c r="D1961" t="s">
        <v>6089</v>
      </c>
      <c r="E1961" t="s">
        <v>6089</v>
      </c>
      <c r="F1961" t="s">
        <v>6090</v>
      </c>
      <c r="G1961">
        <v>559.25621275097103</v>
      </c>
      <c r="H1961">
        <v>8525005.3852288797</v>
      </c>
      <c r="I1961">
        <v>8525005.3852288797</v>
      </c>
      <c r="J1961">
        <v>0</v>
      </c>
      <c r="K1961">
        <v>2489942.8806583802</v>
      </c>
      <c r="L1961">
        <v>0</v>
      </c>
      <c r="M1961">
        <v>6.7414018586367002</v>
      </c>
      <c r="N1961">
        <v>1.66874672466424</v>
      </c>
      <c r="O1961">
        <v>3.9538350289721902</v>
      </c>
      <c r="P1961">
        <v>12.363983612273101</v>
      </c>
      <c r="Q1961">
        <v>2.4456035089503399E-2</v>
      </c>
      <c r="R1961">
        <v>4.7844846983827199E-4</v>
      </c>
      <c r="S1961">
        <v>0</v>
      </c>
      <c r="T1961">
        <v>2.4934483559341698E-2</v>
      </c>
      <c r="U1961">
        <v>2.8191629585612301E-2</v>
      </c>
      <c r="V1961">
        <v>0.15643556059112201</v>
      </c>
      <c r="W1961">
        <v>0.20956167373607601</v>
      </c>
      <c r="X1961">
        <v>2.5561828474202301E-2</v>
      </c>
      <c r="Y1961">
        <v>5.0008178656071802E-4</v>
      </c>
      <c r="Z1961">
        <v>0</v>
      </c>
      <c r="AA1961">
        <v>2.6061910260762999E-2</v>
      </c>
      <c r="AB1961">
        <v>0.112766518342449</v>
      </c>
      <c r="AC1961">
        <v>0.44695874454606499</v>
      </c>
      <c r="AD1961">
        <v>0.58578717314927697</v>
      </c>
      <c r="AE1961">
        <v>10716.6593740977</v>
      </c>
      <c r="AF1961">
        <v>380.17319825551101</v>
      </c>
      <c r="AG1961">
        <v>0</v>
      </c>
      <c r="AH1961">
        <v>11096.8325723532</v>
      </c>
      <c r="AI1961">
        <v>3.8714912158663698E-3</v>
      </c>
      <c r="AJ1961">
        <v>1.49377391926558E-3</v>
      </c>
      <c r="AK1961">
        <v>0</v>
      </c>
      <c r="AL1961">
        <v>5.3652651351319596E-3</v>
      </c>
      <c r="AM1961">
        <v>1.68841404863231</v>
      </c>
      <c r="AN1961">
        <v>5.9896442206564697E-2</v>
      </c>
      <c r="AO1961">
        <v>0</v>
      </c>
      <c r="AP1961">
        <v>1.74831049083888</v>
      </c>
      <c r="AQ1961">
        <v>8.3352144230345801E-2</v>
      </c>
      <c r="AR1961">
        <v>3.2160542856427797E-2</v>
      </c>
      <c r="AS1961">
        <v>0</v>
      </c>
      <c r="AT1961">
        <v>0.11551268708677299</v>
      </c>
      <c r="AU1961">
        <v>0</v>
      </c>
      <c r="AV1961">
        <v>0</v>
      </c>
      <c r="AW1961">
        <v>0</v>
      </c>
      <c r="AX1961">
        <v>0.11551268708677299</v>
      </c>
      <c r="AY1961">
        <v>9.4890071333614601E-2</v>
      </c>
      <c r="AZ1961">
        <v>3.6612329940075697E-2</v>
      </c>
      <c r="BA1961">
        <v>0</v>
      </c>
      <c r="BB1961">
        <v>0.13150240127369001</v>
      </c>
      <c r="BC1961">
        <v>0</v>
      </c>
      <c r="BD1961">
        <v>0</v>
      </c>
      <c r="BE1961">
        <v>0</v>
      </c>
      <c r="BF1961">
        <v>0.13150240127369001</v>
      </c>
      <c r="BG1961">
        <v>0.71578101016653095</v>
      </c>
      <c r="BH1961">
        <v>1.35129347068547</v>
      </c>
      <c r="BI1961">
        <v>0</v>
      </c>
      <c r="BJ1961">
        <v>2.0670744808520101</v>
      </c>
      <c r="BK1961">
        <v>0.10148035582687399</v>
      </c>
      <c r="BL1961">
        <v>3.6000128480390601E-3</v>
      </c>
      <c r="BM1961">
        <v>0</v>
      </c>
      <c r="BN1961">
        <v>0.10508036867491299</v>
      </c>
      <c r="BO1961">
        <v>2.0673495501670001</v>
      </c>
      <c r="BP1961">
        <v>991.27565789479502</v>
      </c>
    </row>
    <row r="1962" spans="1:68" x14ac:dyDescent="0.25">
      <c r="A1962" t="s">
        <v>6087</v>
      </c>
      <c r="B1962">
        <v>2037</v>
      </c>
      <c r="C1962" t="s">
        <v>6112</v>
      </c>
      <c r="D1962" t="s">
        <v>6089</v>
      </c>
      <c r="E1962" t="s">
        <v>6089</v>
      </c>
      <c r="F1962" t="s">
        <v>6093</v>
      </c>
      <c r="G1962">
        <v>116.351407206581</v>
      </c>
      <c r="H1962">
        <v>1946774.24867351</v>
      </c>
      <c r="I1962">
        <v>0</v>
      </c>
      <c r="J1962">
        <v>1946774.24867351</v>
      </c>
      <c r="K1962">
        <v>518024.38922142802</v>
      </c>
      <c r="L1962">
        <v>2079698.2013192701</v>
      </c>
      <c r="M1962">
        <v>0</v>
      </c>
      <c r="N1962">
        <v>0</v>
      </c>
      <c r="O1962">
        <v>0</v>
      </c>
      <c r="P1962">
        <v>0</v>
      </c>
      <c r="Q1962">
        <v>0</v>
      </c>
      <c r="R1962">
        <v>0</v>
      </c>
      <c r="S1962">
        <v>0</v>
      </c>
      <c r="T1962">
        <v>0</v>
      </c>
      <c r="U1962">
        <v>6.4378538224159898E-3</v>
      </c>
      <c r="V1962">
        <v>1.7861849182129699E-2</v>
      </c>
      <c r="W1962">
        <v>2.42997030045457E-2</v>
      </c>
      <c r="X1962">
        <v>0</v>
      </c>
      <c r="Y1962">
        <v>0</v>
      </c>
      <c r="Z1962">
        <v>0</v>
      </c>
      <c r="AA1962">
        <v>0</v>
      </c>
      <c r="AB1962">
        <v>2.57514152896639E-2</v>
      </c>
      <c r="AC1962">
        <v>5.1033854806084897E-2</v>
      </c>
      <c r="AD1962">
        <v>7.67852700957488E-2</v>
      </c>
      <c r="AE1962">
        <v>0</v>
      </c>
      <c r="AF1962">
        <v>0</v>
      </c>
      <c r="AG1962">
        <v>0</v>
      </c>
      <c r="AH1962">
        <v>0</v>
      </c>
      <c r="AI1962">
        <v>0</v>
      </c>
      <c r="AJ1962">
        <v>0</v>
      </c>
      <c r="AK1962">
        <v>0</v>
      </c>
      <c r="AL1962">
        <v>0</v>
      </c>
      <c r="AM1962">
        <v>0</v>
      </c>
      <c r="AN1962">
        <v>0</v>
      </c>
      <c r="AO1962">
        <v>0</v>
      </c>
      <c r="AP1962">
        <v>0</v>
      </c>
      <c r="AQ1962">
        <v>0</v>
      </c>
      <c r="AR1962">
        <v>0</v>
      </c>
      <c r="AS1962">
        <v>0</v>
      </c>
      <c r="AT1962">
        <v>0</v>
      </c>
      <c r="AU1962">
        <v>0</v>
      </c>
      <c r="AV1962">
        <v>0</v>
      </c>
      <c r="AW1962">
        <v>0</v>
      </c>
      <c r="AX1962">
        <v>0</v>
      </c>
      <c r="AY1962">
        <v>0</v>
      </c>
      <c r="AZ1962">
        <v>0</v>
      </c>
      <c r="BA1962">
        <v>0</v>
      </c>
      <c r="BB1962">
        <v>0</v>
      </c>
      <c r="BC1962">
        <v>0</v>
      </c>
      <c r="BD1962">
        <v>0</v>
      </c>
      <c r="BE1962">
        <v>0</v>
      </c>
      <c r="BF1962">
        <v>0</v>
      </c>
      <c r="BG1962">
        <v>0</v>
      </c>
      <c r="BH1962">
        <v>0</v>
      </c>
      <c r="BI1962">
        <v>0</v>
      </c>
      <c r="BJ1962">
        <v>0</v>
      </c>
      <c r="BK1962">
        <v>0</v>
      </c>
      <c r="BL1962">
        <v>0</v>
      </c>
      <c r="BM1962">
        <v>0</v>
      </c>
      <c r="BN1962">
        <v>0</v>
      </c>
      <c r="BO1962">
        <v>0</v>
      </c>
      <c r="BP1962">
        <v>0</v>
      </c>
    </row>
    <row r="1963" spans="1:68" x14ac:dyDescent="0.25">
      <c r="A1963" t="s">
        <v>6087</v>
      </c>
      <c r="B1963">
        <v>2037</v>
      </c>
      <c r="C1963" t="s">
        <v>6113</v>
      </c>
      <c r="D1963" t="s">
        <v>6089</v>
      </c>
      <c r="E1963" t="s">
        <v>6089</v>
      </c>
      <c r="F1963" t="s">
        <v>6090</v>
      </c>
      <c r="G1963">
        <v>1669.2857131135499</v>
      </c>
      <c r="H1963">
        <v>19877453.701848999</v>
      </c>
      <c r="I1963">
        <v>19877453.701848999</v>
      </c>
      <c r="J1963">
        <v>0</v>
      </c>
      <c r="K1963">
        <v>6020646.1672009202</v>
      </c>
      <c r="L1963">
        <v>0</v>
      </c>
      <c r="M1963">
        <v>8.3717100259221304</v>
      </c>
      <c r="N1963">
        <v>4.1065379040918897</v>
      </c>
      <c r="O1963">
        <v>9.0755952196805207</v>
      </c>
      <c r="P1963">
        <v>21.553843149694501</v>
      </c>
      <c r="Q1963">
        <v>9.0538427238843394E-2</v>
      </c>
      <c r="R1963">
        <v>2.7694242383324102E-3</v>
      </c>
      <c r="S1963">
        <v>0</v>
      </c>
      <c r="T1963">
        <v>9.3307851477175893E-2</v>
      </c>
      <c r="U1963">
        <v>6.5733426142927598E-2</v>
      </c>
      <c r="V1963">
        <v>0.34405549014336101</v>
      </c>
      <c r="W1963">
        <v>0.50309676776346501</v>
      </c>
      <c r="X1963">
        <v>9.4632173160263303E-2</v>
      </c>
      <c r="Y1963">
        <v>2.89464531325175E-3</v>
      </c>
      <c r="Z1963">
        <v>0</v>
      </c>
      <c r="AA1963">
        <v>9.7526818473515006E-2</v>
      </c>
      <c r="AB1963">
        <v>0.26293370457171</v>
      </c>
      <c r="AC1963">
        <v>0.98301568612389001</v>
      </c>
      <c r="AD1963">
        <v>1.3434762091691099</v>
      </c>
      <c r="AE1963">
        <v>22955.924861450501</v>
      </c>
      <c r="AF1963">
        <v>1147.5505649423401</v>
      </c>
      <c r="AG1963">
        <v>0</v>
      </c>
      <c r="AH1963">
        <v>24103.475426392899</v>
      </c>
      <c r="AI1963">
        <v>8.0573362549422808E-3</v>
      </c>
      <c r="AJ1963">
        <v>4.9290770411837296E-3</v>
      </c>
      <c r="AK1963">
        <v>0</v>
      </c>
      <c r="AL1963">
        <v>1.2986413296125999E-2</v>
      </c>
      <c r="AM1963">
        <v>3.6167153104727898</v>
      </c>
      <c r="AN1963">
        <v>0.18079705883417899</v>
      </c>
      <c r="AO1963">
        <v>0</v>
      </c>
      <c r="AP1963">
        <v>3.7975123693069701</v>
      </c>
      <c r="AQ1963">
        <v>0.17347224007172399</v>
      </c>
      <c r="AR1963">
        <v>0.10612167703634801</v>
      </c>
      <c r="AS1963">
        <v>0</v>
      </c>
      <c r="AT1963">
        <v>0.27959391710807302</v>
      </c>
      <c r="AU1963">
        <v>0</v>
      </c>
      <c r="AV1963">
        <v>0</v>
      </c>
      <c r="AW1963">
        <v>0</v>
      </c>
      <c r="AX1963">
        <v>0.27959391710807302</v>
      </c>
      <c r="AY1963">
        <v>0.19748494039119099</v>
      </c>
      <c r="AZ1963">
        <v>0.120811451187069</v>
      </c>
      <c r="BA1963">
        <v>0</v>
      </c>
      <c r="BB1963">
        <v>0.31829639157826101</v>
      </c>
      <c r="BC1963">
        <v>0</v>
      </c>
      <c r="BD1963">
        <v>0</v>
      </c>
      <c r="BE1963">
        <v>0</v>
      </c>
      <c r="BF1963">
        <v>0.31829639157826101</v>
      </c>
      <c r="BG1963">
        <v>1.11336078424828</v>
      </c>
      <c r="BH1963">
        <v>4.3603867952925199</v>
      </c>
      <c r="BI1963">
        <v>0</v>
      </c>
      <c r="BJ1963">
        <v>5.4737475795407997</v>
      </c>
      <c r="BK1963">
        <v>0.21737888104436701</v>
      </c>
      <c r="BL1963">
        <v>1.08666176272383E-2</v>
      </c>
      <c r="BM1963">
        <v>0</v>
      </c>
      <c r="BN1963">
        <v>0.22824549867160501</v>
      </c>
      <c r="BO1963">
        <v>4.8082339951174902</v>
      </c>
      <c r="BP1963">
        <v>2153.1539117185898</v>
      </c>
    </row>
    <row r="1964" spans="1:68" x14ac:dyDescent="0.25">
      <c r="A1964" t="s">
        <v>6087</v>
      </c>
      <c r="B1964">
        <v>2037</v>
      </c>
      <c r="C1964" t="s">
        <v>6113</v>
      </c>
      <c r="D1964" t="s">
        <v>6089</v>
      </c>
      <c r="E1964" t="s">
        <v>6089</v>
      </c>
      <c r="F1964" t="s">
        <v>6093</v>
      </c>
      <c r="G1964">
        <v>743.88261001912599</v>
      </c>
      <c r="H1964">
        <v>10888335.7415537</v>
      </c>
      <c r="I1964">
        <v>0</v>
      </c>
      <c r="J1964">
        <v>10888335.7415537</v>
      </c>
      <c r="K1964">
        <v>2682976.2872081799</v>
      </c>
      <c r="L1964">
        <v>11542518.7840531</v>
      </c>
      <c r="M1964">
        <v>0</v>
      </c>
      <c r="N1964">
        <v>0</v>
      </c>
      <c r="O1964">
        <v>0</v>
      </c>
      <c r="P1964">
        <v>0</v>
      </c>
      <c r="Q1964">
        <v>0</v>
      </c>
      <c r="R1964">
        <v>0</v>
      </c>
      <c r="S1964">
        <v>0</v>
      </c>
      <c r="T1964">
        <v>0</v>
      </c>
      <c r="U1964">
        <v>3.6007006934708201E-2</v>
      </c>
      <c r="V1964">
        <v>9.4232182516849894E-2</v>
      </c>
      <c r="W1964">
        <v>0.13023918945155799</v>
      </c>
      <c r="X1964">
        <v>0</v>
      </c>
      <c r="Y1964">
        <v>0</v>
      </c>
      <c r="Z1964">
        <v>0</v>
      </c>
      <c r="AA1964">
        <v>0</v>
      </c>
      <c r="AB1964">
        <v>0.144028027738833</v>
      </c>
      <c r="AC1964">
        <v>0.26923480719100001</v>
      </c>
      <c r="AD1964">
        <v>0.41326283492983301</v>
      </c>
      <c r="AE1964">
        <v>0</v>
      </c>
      <c r="AF1964">
        <v>0</v>
      </c>
      <c r="AG1964">
        <v>0</v>
      </c>
      <c r="AH1964">
        <v>0</v>
      </c>
      <c r="AI1964">
        <v>0</v>
      </c>
      <c r="AJ1964">
        <v>0</v>
      </c>
      <c r="AK1964">
        <v>0</v>
      </c>
      <c r="AL1964">
        <v>0</v>
      </c>
      <c r="AM1964">
        <v>0</v>
      </c>
      <c r="AN1964">
        <v>0</v>
      </c>
      <c r="AO1964">
        <v>0</v>
      </c>
      <c r="AP1964">
        <v>0</v>
      </c>
      <c r="AQ1964">
        <v>0</v>
      </c>
      <c r="AR1964">
        <v>0</v>
      </c>
      <c r="AS1964">
        <v>0</v>
      </c>
      <c r="AT1964">
        <v>0</v>
      </c>
      <c r="AU1964">
        <v>0</v>
      </c>
      <c r="AV1964">
        <v>0</v>
      </c>
      <c r="AW1964">
        <v>0</v>
      </c>
      <c r="AX1964">
        <v>0</v>
      </c>
      <c r="AY1964">
        <v>0</v>
      </c>
      <c r="AZ1964">
        <v>0</v>
      </c>
      <c r="BA1964">
        <v>0</v>
      </c>
      <c r="BB1964">
        <v>0</v>
      </c>
      <c r="BC1964">
        <v>0</v>
      </c>
      <c r="BD1964">
        <v>0</v>
      </c>
      <c r="BE1964">
        <v>0</v>
      </c>
      <c r="BF1964">
        <v>0</v>
      </c>
      <c r="BG1964">
        <v>0</v>
      </c>
      <c r="BH1964">
        <v>0</v>
      </c>
      <c r="BI1964">
        <v>0</v>
      </c>
      <c r="BJ1964">
        <v>0</v>
      </c>
      <c r="BK1964">
        <v>0</v>
      </c>
      <c r="BL1964">
        <v>0</v>
      </c>
      <c r="BM1964">
        <v>0</v>
      </c>
      <c r="BN1964">
        <v>0</v>
      </c>
      <c r="BO1964">
        <v>0</v>
      </c>
      <c r="BP1964">
        <v>0</v>
      </c>
    </row>
    <row r="1965" spans="1:68" x14ac:dyDescent="0.25">
      <c r="A1965" t="s">
        <v>6087</v>
      </c>
      <c r="B1965">
        <v>2037</v>
      </c>
      <c r="C1965" t="s">
        <v>6114</v>
      </c>
      <c r="D1965" t="s">
        <v>6089</v>
      </c>
      <c r="E1965" t="s">
        <v>6089</v>
      </c>
      <c r="F1965" t="s">
        <v>6090</v>
      </c>
      <c r="G1965">
        <v>3162.7872789766998</v>
      </c>
      <c r="H1965">
        <v>37426362.855798498</v>
      </c>
      <c r="I1965">
        <v>37426362.855798498</v>
      </c>
      <c r="J1965">
        <v>0</v>
      </c>
      <c r="K1965">
        <v>11407288.134830801</v>
      </c>
      <c r="L1965">
        <v>0</v>
      </c>
      <c r="M1965">
        <v>13.5645995921469</v>
      </c>
      <c r="N1965">
        <v>7.8022052231875003</v>
      </c>
      <c r="O1965">
        <v>17.460094513935399</v>
      </c>
      <c r="P1965">
        <v>38.826899329269899</v>
      </c>
      <c r="Q1965">
        <v>0.13813349294323801</v>
      </c>
      <c r="R1965">
        <v>3.1557274228899402E-3</v>
      </c>
      <c r="S1965">
        <v>0</v>
      </c>
      <c r="T1965">
        <v>0.14128922036612801</v>
      </c>
      <c r="U1965">
        <v>0.12376650930653101</v>
      </c>
      <c r="V1965">
        <v>0.64780659584367295</v>
      </c>
      <c r="W1965">
        <v>0.91286232551633295</v>
      </c>
      <c r="X1965">
        <v>0.14437927653583399</v>
      </c>
      <c r="Y1965">
        <v>3.2984154136199901E-3</v>
      </c>
      <c r="Z1965">
        <v>0</v>
      </c>
      <c r="AA1965">
        <v>0.14767769194945399</v>
      </c>
      <c r="AB1965">
        <v>0.49506603722612402</v>
      </c>
      <c r="AC1965">
        <v>1.85087598812478</v>
      </c>
      <c r="AD1965">
        <v>2.4936197173003598</v>
      </c>
      <c r="AE1965">
        <v>43379.128134883802</v>
      </c>
      <c r="AF1965">
        <v>2169.5522867429399</v>
      </c>
      <c r="AG1965">
        <v>0</v>
      </c>
      <c r="AH1965">
        <v>45548.680421626799</v>
      </c>
      <c r="AI1965">
        <v>1.1757160447861801E-2</v>
      </c>
      <c r="AJ1965">
        <v>9.0940914037760199E-3</v>
      </c>
      <c r="AK1965">
        <v>0</v>
      </c>
      <c r="AL1965">
        <v>2.08512518516378E-2</v>
      </c>
      <c r="AM1965">
        <v>6.8343993033300903</v>
      </c>
      <c r="AN1965">
        <v>0.34181384630297201</v>
      </c>
      <c r="AO1965">
        <v>0</v>
      </c>
      <c r="AP1965">
        <v>7.1762131496330603</v>
      </c>
      <c r="AQ1965">
        <v>0.25312844037286297</v>
      </c>
      <c r="AR1965">
        <v>0.19579329412526</v>
      </c>
      <c r="AS1965">
        <v>0</v>
      </c>
      <c r="AT1965">
        <v>0.448921734498124</v>
      </c>
      <c r="AU1965">
        <v>0</v>
      </c>
      <c r="AV1965">
        <v>0</v>
      </c>
      <c r="AW1965">
        <v>0</v>
      </c>
      <c r="AX1965">
        <v>0.448921734498124</v>
      </c>
      <c r="AY1965">
        <v>0.28816746090141898</v>
      </c>
      <c r="AZ1965">
        <v>0.222895761323743</v>
      </c>
      <c r="BA1965">
        <v>0</v>
      </c>
      <c r="BB1965">
        <v>0.51106322222516198</v>
      </c>
      <c r="BC1965">
        <v>0</v>
      </c>
      <c r="BD1965">
        <v>0</v>
      </c>
      <c r="BE1965">
        <v>0</v>
      </c>
      <c r="BF1965">
        <v>0.51106322222516198</v>
      </c>
      <c r="BG1965">
        <v>1.8651735873992401</v>
      </c>
      <c r="BH1965">
        <v>8.2371591289065798</v>
      </c>
      <c r="BI1965">
        <v>0</v>
      </c>
      <c r="BJ1965">
        <v>10.102332716305799</v>
      </c>
      <c r="BK1965">
        <v>0.41077440319019398</v>
      </c>
      <c r="BL1965">
        <v>2.0544362786768001E-2</v>
      </c>
      <c r="BM1965">
        <v>0</v>
      </c>
      <c r="BN1965">
        <v>0.431318765976962</v>
      </c>
      <c r="BO1965">
        <v>9.0720890447975098</v>
      </c>
      <c r="BP1965">
        <v>4068.84557884367</v>
      </c>
    </row>
    <row r="1966" spans="1:68" x14ac:dyDescent="0.25">
      <c r="A1966" t="s">
        <v>6087</v>
      </c>
      <c r="B1966">
        <v>2037</v>
      </c>
      <c r="C1966" t="s">
        <v>6114</v>
      </c>
      <c r="D1966" t="s">
        <v>6089</v>
      </c>
      <c r="E1966" t="s">
        <v>6089</v>
      </c>
      <c r="F1966" t="s">
        <v>6093</v>
      </c>
      <c r="G1966">
        <v>1403.83000969408</v>
      </c>
      <c r="H1966">
        <v>20615856.125351299</v>
      </c>
      <c r="I1966">
        <v>0</v>
      </c>
      <c r="J1966">
        <v>20615856.125351299</v>
      </c>
      <c r="K1966">
        <v>5063221.7725638496</v>
      </c>
      <c r="L1966">
        <v>21854479.162326898</v>
      </c>
      <c r="M1966">
        <v>0</v>
      </c>
      <c r="N1966">
        <v>0</v>
      </c>
      <c r="O1966">
        <v>0</v>
      </c>
      <c r="P1966">
        <v>0</v>
      </c>
      <c r="Q1966">
        <v>0</v>
      </c>
      <c r="R1966">
        <v>0</v>
      </c>
      <c r="S1966">
        <v>0</v>
      </c>
      <c r="T1966">
        <v>0</v>
      </c>
      <c r="U1966">
        <v>6.8175274173218003E-2</v>
      </c>
      <c r="V1966">
        <v>0.178418186512314</v>
      </c>
      <c r="W1966">
        <v>0.24659346068553201</v>
      </c>
      <c r="X1966">
        <v>0</v>
      </c>
      <c r="Y1966">
        <v>0</v>
      </c>
      <c r="Z1966">
        <v>0</v>
      </c>
      <c r="AA1966">
        <v>0</v>
      </c>
      <c r="AB1966">
        <v>0.27270109669287201</v>
      </c>
      <c r="AC1966">
        <v>0.50976624717803998</v>
      </c>
      <c r="AD1966">
        <v>0.78246734387091199</v>
      </c>
      <c r="AE1966">
        <v>0</v>
      </c>
      <c r="AF1966">
        <v>0</v>
      </c>
      <c r="AG1966">
        <v>0</v>
      </c>
      <c r="AH1966">
        <v>0</v>
      </c>
      <c r="AI1966">
        <v>0</v>
      </c>
      <c r="AJ1966">
        <v>0</v>
      </c>
      <c r="AK1966">
        <v>0</v>
      </c>
      <c r="AL1966">
        <v>0</v>
      </c>
      <c r="AM1966">
        <v>0</v>
      </c>
      <c r="AN1966">
        <v>0</v>
      </c>
      <c r="AO1966">
        <v>0</v>
      </c>
      <c r="AP1966">
        <v>0</v>
      </c>
      <c r="AQ1966">
        <v>0</v>
      </c>
      <c r="AR1966">
        <v>0</v>
      </c>
      <c r="AS1966">
        <v>0</v>
      </c>
      <c r="AT1966">
        <v>0</v>
      </c>
      <c r="AU1966">
        <v>0</v>
      </c>
      <c r="AV1966">
        <v>0</v>
      </c>
      <c r="AW1966">
        <v>0</v>
      </c>
      <c r="AX1966">
        <v>0</v>
      </c>
      <c r="AY1966">
        <v>0</v>
      </c>
      <c r="AZ1966">
        <v>0</v>
      </c>
      <c r="BA1966">
        <v>0</v>
      </c>
      <c r="BB1966">
        <v>0</v>
      </c>
      <c r="BC1966">
        <v>0</v>
      </c>
      <c r="BD1966">
        <v>0</v>
      </c>
      <c r="BE1966">
        <v>0</v>
      </c>
      <c r="BF1966">
        <v>0</v>
      </c>
      <c r="BG1966">
        <v>0</v>
      </c>
      <c r="BH1966">
        <v>0</v>
      </c>
      <c r="BI1966">
        <v>0</v>
      </c>
      <c r="BJ1966">
        <v>0</v>
      </c>
      <c r="BK1966">
        <v>0</v>
      </c>
      <c r="BL1966">
        <v>0</v>
      </c>
      <c r="BM1966">
        <v>0</v>
      </c>
      <c r="BN1966">
        <v>0</v>
      </c>
      <c r="BO1966">
        <v>0</v>
      </c>
      <c r="BP1966">
        <v>0</v>
      </c>
    </row>
    <row r="1967" spans="1:68" x14ac:dyDescent="0.25">
      <c r="A1967" t="s">
        <v>6087</v>
      </c>
      <c r="B1967">
        <v>2037</v>
      </c>
      <c r="C1967" t="s">
        <v>6115</v>
      </c>
      <c r="D1967" t="s">
        <v>6089</v>
      </c>
      <c r="E1967" t="s">
        <v>6089</v>
      </c>
      <c r="F1967" t="s">
        <v>6090</v>
      </c>
      <c r="G1967">
        <v>3112.3416956176002</v>
      </c>
      <c r="H1967">
        <v>36853713.897927299</v>
      </c>
      <c r="I1967">
        <v>36853713.897927299</v>
      </c>
      <c r="J1967">
        <v>0</v>
      </c>
      <c r="K1967">
        <v>11225345.0404179</v>
      </c>
      <c r="L1967">
        <v>0</v>
      </c>
      <c r="M1967">
        <v>13.976262191712401</v>
      </c>
      <c r="N1967">
        <v>7.7172972194495904</v>
      </c>
      <c r="O1967">
        <v>17.1171818864151</v>
      </c>
      <c r="P1967">
        <v>38.810741297577202</v>
      </c>
      <c r="Q1967">
        <v>0.14597303045852</v>
      </c>
      <c r="R1967">
        <v>3.7730749647986901E-3</v>
      </c>
      <c r="S1967">
        <v>0</v>
      </c>
      <c r="T1967">
        <v>0.14974610542331901</v>
      </c>
      <c r="U1967">
        <v>0.121872797036204</v>
      </c>
      <c r="V1967">
        <v>0.63789471171426204</v>
      </c>
      <c r="W1967">
        <v>0.90951361417378596</v>
      </c>
      <c r="X1967">
        <v>0.152573283150125</v>
      </c>
      <c r="Y1967">
        <v>3.9436766719346998E-3</v>
      </c>
      <c r="Z1967">
        <v>0</v>
      </c>
      <c r="AA1967">
        <v>0.15651695982205999</v>
      </c>
      <c r="AB1967">
        <v>0.48749118814481601</v>
      </c>
      <c r="AC1967">
        <v>1.8225563191836001</v>
      </c>
      <c r="AD1967">
        <v>2.4665644671504801</v>
      </c>
      <c r="AE1967">
        <v>42646.601300506598</v>
      </c>
      <c r="AF1967">
        <v>2134.75533090825</v>
      </c>
      <c r="AG1967">
        <v>0</v>
      </c>
      <c r="AH1967">
        <v>44781.356631414899</v>
      </c>
      <c r="AI1967">
        <v>1.26933864187959E-2</v>
      </c>
      <c r="AJ1967">
        <v>9.0273897629370593E-3</v>
      </c>
      <c r="AK1967">
        <v>0</v>
      </c>
      <c r="AL1967">
        <v>2.1720776181733001E-2</v>
      </c>
      <c r="AM1967">
        <v>6.71898940226035</v>
      </c>
      <c r="AN1967">
        <v>0.33633157174053502</v>
      </c>
      <c r="AO1967">
        <v>0</v>
      </c>
      <c r="AP1967">
        <v>7.0553209740008898</v>
      </c>
      <c r="AQ1967">
        <v>0.27328512879351202</v>
      </c>
      <c r="AR1967">
        <v>0.19435722608904099</v>
      </c>
      <c r="AS1967">
        <v>0</v>
      </c>
      <c r="AT1967">
        <v>0.46764235488255401</v>
      </c>
      <c r="AU1967">
        <v>0</v>
      </c>
      <c r="AV1967">
        <v>0</v>
      </c>
      <c r="AW1967">
        <v>0</v>
      </c>
      <c r="AX1967">
        <v>0.46764235488255401</v>
      </c>
      <c r="AY1967">
        <v>0.31111431631522901</v>
      </c>
      <c r="AZ1967">
        <v>0.221260907179857</v>
      </c>
      <c r="BA1967">
        <v>0</v>
      </c>
      <c r="BB1967">
        <v>0.53237522349508604</v>
      </c>
      <c r="BC1967">
        <v>0</v>
      </c>
      <c r="BD1967">
        <v>0</v>
      </c>
      <c r="BE1967">
        <v>0</v>
      </c>
      <c r="BF1967">
        <v>0.53237522349508604</v>
      </c>
      <c r="BG1967">
        <v>1.9112163523510699</v>
      </c>
      <c r="BH1967">
        <v>8.1134136413364004</v>
      </c>
      <c r="BI1967">
        <v>0</v>
      </c>
      <c r="BJ1967">
        <v>10.0246299936874</v>
      </c>
      <c r="BK1967">
        <v>0.40383781211172598</v>
      </c>
      <c r="BL1967">
        <v>2.0214856423215001E-2</v>
      </c>
      <c r="BM1967">
        <v>0</v>
      </c>
      <c r="BN1967">
        <v>0.424052668534941</v>
      </c>
      <c r="BO1967">
        <v>8.92705375892338</v>
      </c>
      <c r="BP1967">
        <v>4000.3008486243698</v>
      </c>
    </row>
    <row r="1968" spans="1:68" x14ac:dyDescent="0.25">
      <c r="A1968" t="s">
        <v>6087</v>
      </c>
      <c r="B1968">
        <v>2037</v>
      </c>
      <c r="C1968" t="s">
        <v>6115</v>
      </c>
      <c r="D1968" t="s">
        <v>6089</v>
      </c>
      <c r="E1968" t="s">
        <v>6089</v>
      </c>
      <c r="F1968" t="s">
        <v>6093</v>
      </c>
      <c r="G1968">
        <v>1385.3409500467401</v>
      </c>
      <c r="H1968">
        <v>20311982.449436899</v>
      </c>
      <c r="I1968">
        <v>0</v>
      </c>
      <c r="J1968">
        <v>20311982.449436899</v>
      </c>
      <c r="K1968">
        <v>4996536.9113525897</v>
      </c>
      <c r="L1968">
        <v>21532348.4257777</v>
      </c>
      <c r="M1968">
        <v>0</v>
      </c>
      <c r="N1968">
        <v>0</v>
      </c>
      <c r="O1968">
        <v>0</v>
      </c>
      <c r="P1968">
        <v>0</v>
      </c>
      <c r="Q1968">
        <v>0</v>
      </c>
      <c r="R1968">
        <v>0</v>
      </c>
      <c r="S1968">
        <v>0</v>
      </c>
      <c r="T1968">
        <v>0</v>
      </c>
      <c r="U1968">
        <v>6.7170384003072903E-2</v>
      </c>
      <c r="V1968">
        <v>0.17578833743615499</v>
      </c>
      <c r="W1968">
        <v>0.242958721439228</v>
      </c>
      <c r="X1968">
        <v>0</v>
      </c>
      <c r="Y1968">
        <v>0</v>
      </c>
      <c r="Z1968">
        <v>0</v>
      </c>
      <c r="AA1968">
        <v>0</v>
      </c>
      <c r="AB1968">
        <v>0.268681536012291</v>
      </c>
      <c r="AC1968">
        <v>0.50225239267472799</v>
      </c>
      <c r="AD1968">
        <v>0.77093392868702004</v>
      </c>
      <c r="AE1968">
        <v>0</v>
      </c>
      <c r="AF1968">
        <v>0</v>
      </c>
      <c r="AG1968">
        <v>0</v>
      </c>
      <c r="AH1968">
        <v>0</v>
      </c>
      <c r="AI1968">
        <v>0</v>
      </c>
      <c r="AJ1968">
        <v>0</v>
      </c>
      <c r="AK1968">
        <v>0</v>
      </c>
      <c r="AL1968">
        <v>0</v>
      </c>
      <c r="AM1968">
        <v>0</v>
      </c>
      <c r="AN1968">
        <v>0</v>
      </c>
      <c r="AO1968">
        <v>0</v>
      </c>
      <c r="AP1968">
        <v>0</v>
      </c>
      <c r="AQ1968">
        <v>0</v>
      </c>
      <c r="AR1968">
        <v>0</v>
      </c>
      <c r="AS1968">
        <v>0</v>
      </c>
      <c r="AT1968">
        <v>0</v>
      </c>
      <c r="AU1968">
        <v>0</v>
      </c>
      <c r="AV1968">
        <v>0</v>
      </c>
      <c r="AW1968">
        <v>0</v>
      </c>
      <c r="AX1968">
        <v>0</v>
      </c>
      <c r="AY1968">
        <v>0</v>
      </c>
      <c r="AZ1968">
        <v>0</v>
      </c>
      <c r="BA1968">
        <v>0</v>
      </c>
      <c r="BB1968">
        <v>0</v>
      </c>
      <c r="BC1968">
        <v>0</v>
      </c>
      <c r="BD1968">
        <v>0</v>
      </c>
      <c r="BE1968">
        <v>0</v>
      </c>
      <c r="BF1968">
        <v>0</v>
      </c>
      <c r="BG1968">
        <v>0</v>
      </c>
      <c r="BH1968">
        <v>0</v>
      </c>
      <c r="BI1968">
        <v>0</v>
      </c>
      <c r="BJ1968">
        <v>0</v>
      </c>
      <c r="BK1968">
        <v>0</v>
      </c>
      <c r="BL1968">
        <v>0</v>
      </c>
      <c r="BM1968">
        <v>0</v>
      </c>
      <c r="BN1968">
        <v>0</v>
      </c>
      <c r="BO1968">
        <v>0</v>
      </c>
      <c r="BP1968">
        <v>0</v>
      </c>
    </row>
    <row r="1969" spans="1:68" x14ac:dyDescent="0.25">
      <c r="A1969" t="s">
        <v>6087</v>
      </c>
      <c r="B1969">
        <v>2037</v>
      </c>
      <c r="C1969" t="s">
        <v>6116</v>
      </c>
      <c r="D1969" t="s">
        <v>6089</v>
      </c>
      <c r="E1969" t="s">
        <v>6089</v>
      </c>
      <c r="F1969" t="s">
        <v>6090</v>
      </c>
      <c r="G1969">
        <v>1809.7936759019799</v>
      </c>
      <c r="H1969">
        <v>20353134.3770511</v>
      </c>
      <c r="I1969">
        <v>20353134.3770511</v>
      </c>
      <c r="J1969">
        <v>0</v>
      </c>
      <c r="K1969">
        <v>6527419.0467491997</v>
      </c>
      <c r="L1969">
        <v>0</v>
      </c>
      <c r="M1969">
        <v>13.394872742319199</v>
      </c>
      <c r="N1969">
        <v>5.7128778544723096</v>
      </c>
      <c r="O1969">
        <v>11.9278546393239</v>
      </c>
      <c r="P1969">
        <v>31.035605236115501</v>
      </c>
      <c r="Q1969">
        <v>9.9480450521727895E-2</v>
      </c>
      <c r="R1969">
        <v>2.0964688007638599E-3</v>
      </c>
      <c r="S1969">
        <v>0</v>
      </c>
      <c r="T1969">
        <v>0.10157691932249099</v>
      </c>
      <c r="U1969">
        <v>6.7306470708897698E-2</v>
      </c>
      <c r="V1969">
        <v>0.352288966639557</v>
      </c>
      <c r="W1969">
        <v>0.52117235667094597</v>
      </c>
      <c r="X1969">
        <v>0.10397851505635899</v>
      </c>
      <c r="Y1969">
        <v>2.1912618169918799E-3</v>
      </c>
      <c r="Z1969">
        <v>0</v>
      </c>
      <c r="AA1969">
        <v>0.106169776873351</v>
      </c>
      <c r="AB1969">
        <v>0.26922588283559001</v>
      </c>
      <c r="AC1969">
        <v>1.0065399046844401</v>
      </c>
      <c r="AD1969">
        <v>1.3819355643933899</v>
      </c>
      <c r="AE1969">
        <v>23922.123119702999</v>
      </c>
      <c r="AF1969">
        <v>1320.14415114091</v>
      </c>
      <c r="AG1969">
        <v>0</v>
      </c>
      <c r="AH1969">
        <v>25242.267270843899</v>
      </c>
      <c r="AI1969">
        <v>8.8508313960665407E-3</v>
      </c>
      <c r="AJ1969">
        <v>5.2578318867379297E-3</v>
      </c>
      <c r="AK1969">
        <v>0</v>
      </c>
      <c r="AL1969">
        <v>1.41086632828044E-2</v>
      </c>
      <c r="AM1969">
        <v>3.7689402395342202</v>
      </c>
      <c r="AN1969">
        <v>0.20798924862662799</v>
      </c>
      <c r="AO1969">
        <v>0</v>
      </c>
      <c r="AP1969">
        <v>3.9769294881608501</v>
      </c>
      <c r="AQ1969">
        <v>0.19055597286647</v>
      </c>
      <c r="AR1969">
        <v>0.113199678709388</v>
      </c>
      <c r="AS1969">
        <v>0</v>
      </c>
      <c r="AT1969">
        <v>0.30375565157585899</v>
      </c>
      <c r="AU1969">
        <v>0</v>
      </c>
      <c r="AV1969">
        <v>0</v>
      </c>
      <c r="AW1969">
        <v>0</v>
      </c>
      <c r="AX1969">
        <v>0.30375565157585899</v>
      </c>
      <c r="AY1969">
        <v>0.216933469742254</v>
      </c>
      <c r="AZ1969">
        <v>0.128869217305215</v>
      </c>
      <c r="BA1969">
        <v>0</v>
      </c>
      <c r="BB1969">
        <v>0.34580268704746903</v>
      </c>
      <c r="BC1969">
        <v>0</v>
      </c>
      <c r="BD1969">
        <v>0</v>
      </c>
      <c r="BE1969">
        <v>0</v>
      </c>
      <c r="BF1969">
        <v>0.34580268704746903</v>
      </c>
      <c r="BG1969">
        <v>1.3353534637445099</v>
      </c>
      <c r="BH1969">
        <v>4.6860495025370597</v>
      </c>
      <c r="BI1969">
        <v>0</v>
      </c>
      <c r="BJ1969">
        <v>6.0214029662815802</v>
      </c>
      <c r="BK1969">
        <v>0.22652820077396099</v>
      </c>
      <c r="BL1969">
        <v>1.25009756794501E-2</v>
      </c>
      <c r="BM1969">
        <v>0</v>
      </c>
      <c r="BN1969">
        <v>0.23902917645341101</v>
      </c>
      <c r="BO1969">
        <v>4.9352444025442104</v>
      </c>
      <c r="BP1969">
        <v>2254.8817360732501</v>
      </c>
    </row>
    <row r="1970" spans="1:68" x14ac:dyDescent="0.25">
      <c r="A1970" t="s">
        <v>6087</v>
      </c>
      <c r="B1970">
        <v>2037</v>
      </c>
      <c r="C1970" t="s">
        <v>6116</v>
      </c>
      <c r="D1970" t="s">
        <v>6089</v>
      </c>
      <c r="E1970" t="s">
        <v>6089</v>
      </c>
      <c r="F1970" t="s">
        <v>6093</v>
      </c>
      <c r="G1970">
        <v>392.68863947258501</v>
      </c>
      <c r="H1970">
        <v>7774410.3052236596</v>
      </c>
      <c r="I1970">
        <v>0</v>
      </c>
      <c r="J1970">
        <v>7774410.3052236596</v>
      </c>
      <c r="K1970">
        <v>1416317.9697585599</v>
      </c>
      <c r="L1970">
        <v>8241505.3239509501</v>
      </c>
      <c r="M1970">
        <v>0</v>
      </c>
      <c r="N1970">
        <v>0</v>
      </c>
      <c r="O1970">
        <v>0</v>
      </c>
      <c r="P1970">
        <v>0</v>
      </c>
      <c r="Q1970">
        <v>0</v>
      </c>
      <c r="R1970">
        <v>0</v>
      </c>
      <c r="S1970">
        <v>0</v>
      </c>
      <c r="T1970">
        <v>0</v>
      </c>
      <c r="U1970">
        <v>2.5709461245315101E-2</v>
      </c>
      <c r="V1970">
        <v>6.7282977695742499E-2</v>
      </c>
      <c r="W1970">
        <v>9.2992438941057604E-2</v>
      </c>
      <c r="X1970">
        <v>0</v>
      </c>
      <c r="Y1970">
        <v>0</v>
      </c>
      <c r="Z1970">
        <v>0</v>
      </c>
      <c r="AA1970">
        <v>0</v>
      </c>
      <c r="AB1970">
        <v>0.10283784498126</v>
      </c>
      <c r="AC1970">
        <v>0.19223707913069199</v>
      </c>
      <c r="AD1970">
        <v>0.29507492411195302</v>
      </c>
      <c r="AE1970">
        <v>0</v>
      </c>
      <c r="AF1970">
        <v>0</v>
      </c>
      <c r="AG1970">
        <v>0</v>
      </c>
      <c r="AH1970">
        <v>0</v>
      </c>
      <c r="AI1970">
        <v>0</v>
      </c>
      <c r="AJ1970">
        <v>0</v>
      </c>
      <c r="AK1970">
        <v>0</v>
      </c>
      <c r="AL1970">
        <v>0</v>
      </c>
      <c r="AM1970">
        <v>0</v>
      </c>
      <c r="AN1970">
        <v>0</v>
      </c>
      <c r="AO1970">
        <v>0</v>
      </c>
      <c r="AP1970">
        <v>0</v>
      </c>
      <c r="AQ1970">
        <v>0</v>
      </c>
      <c r="AR1970">
        <v>0</v>
      </c>
      <c r="AS1970">
        <v>0</v>
      </c>
      <c r="AT1970">
        <v>0</v>
      </c>
      <c r="AU1970">
        <v>0</v>
      </c>
      <c r="AV1970">
        <v>0</v>
      </c>
      <c r="AW1970">
        <v>0</v>
      </c>
      <c r="AX1970">
        <v>0</v>
      </c>
      <c r="AY1970">
        <v>0</v>
      </c>
      <c r="AZ1970">
        <v>0</v>
      </c>
      <c r="BA1970">
        <v>0</v>
      </c>
      <c r="BB1970">
        <v>0</v>
      </c>
      <c r="BC1970">
        <v>0</v>
      </c>
      <c r="BD1970">
        <v>0</v>
      </c>
      <c r="BE1970">
        <v>0</v>
      </c>
      <c r="BF1970">
        <v>0</v>
      </c>
      <c r="BG1970">
        <v>0</v>
      </c>
      <c r="BH1970">
        <v>0</v>
      </c>
      <c r="BI1970">
        <v>0</v>
      </c>
      <c r="BJ1970">
        <v>0</v>
      </c>
      <c r="BK1970">
        <v>0</v>
      </c>
      <c r="BL1970">
        <v>0</v>
      </c>
      <c r="BM1970">
        <v>0</v>
      </c>
      <c r="BN1970">
        <v>0</v>
      </c>
      <c r="BO1970">
        <v>0</v>
      </c>
      <c r="BP1970">
        <v>0</v>
      </c>
    </row>
    <row r="1971" spans="1:68" x14ac:dyDescent="0.25">
      <c r="A1971" t="s">
        <v>6087</v>
      </c>
      <c r="B1971">
        <v>2037</v>
      </c>
      <c r="C1971" t="s">
        <v>6117</v>
      </c>
      <c r="D1971" t="s">
        <v>6089</v>
      </c>
      <c r="E1971" t="s">
        <v>6089</v>
      </c>
      <c r="F1971" t="s">
        <v>6090</v>
      </c>
      <c r="G1971">
        <v>15.762441957729299</v>
      </c>
      <c r="H1971">
        <v>216814.78686533301</v>
      </c>
      <c r="I1971">
        <v>216814.78686533301</v>
      </c>
      <c r="J1971">
        <v>0</v>
      </c>
      <c r="K1971">
        <v>56850.714657781398</v>
      </c>
      <c r="L1971">
        <v>0</v>
      </c>
      <c r="M1971">
        <v>9.8843122486965598E-2</v>
      </c>
      <c r="N1971">
        <v>3.9425336379088398E-2</v>
      </c>
      <c r="O1971">
        <v>8.6783816056662105E-2</v>
      </c>
      <c r="P1971">
        <v>0.22505227492271601</v>
      </c>
      <c r="Q1971">
        <v>1.0339384967291299E-3</v>
      </c>
      <c r="R1971">
        <v>2.5984333318809101E-5</v>
      </c>
      <c r="S1971">
        <v>0</v>
      </c>
      <c r="T1971">
        <v>1.0599228300479399E-3</v>
      </c>
      <c r="U1971">
        <v>7.1699217580273897E-4</v>
      </c>
      <c r="V1971">
        <v>3.7528105402323902E-3</v>
      </c>
      <c r="W1971">
        <v>5.5297255460830703E-3</v>
      </c>
      <c r="X1971">
        <v>1.08068860751709E-3</v>
      </c>
      <c r="Y1971">
        <v>2.7159229567714199E-5</v>
      </c>
      <c r="Z1971">
        <v>0</v>
      </c>
      <c r="AA1971">
        <v>1.10784783708481E-3</v>
      </c>
      <c r="AB1971">
        <v>2.8679687032109498E-3</v>
      </c>
      <c r="AC1971">
        <v>1.07223158292354E-2</v>
      </c>
      <c r="AD1971">
        <v>1.4698132369531099E-2</v>
      </c>
      <c r="AE1971">
        <v>249.41642953802099</v>
      </c>
      <c r="AF1971">
        <v>10.844595675210901</v>
      </c>
      <c r="AG1971">
        <v>0</v>
      </c>
      <c r="AH1971">
        <v>260.26102521323202</v>
      </c>
      <c r="AI1971">
        <v>9.41966722507151E-5</v>
      </c>
      <c r="AJ1971">
        <v>4.6531558578973899E-5</v>
      </c>
      <c r="AK1971">
        <v>0</v>
      </c>
      <c r="AL1971">
        <v>1.4072823082968901E-4</v>
      </c>
      <c r="AM1971">
        <v>3.9295660045849203E-2</v>
      </c>
      <c r="AN1971">
        <v>1.7085704649733801E-3</v>
      </c>
      <c r="AO1971">
        <v>0</v>
      </c>
      <c r="AP1971">
        <v>4.1004230510822602E-2</v>
      </c>
      <c r="AQ1971">
        <v>2.02802852277767E-3</v>
      </c>
      <c r="AR1971">
        <v>1.0018116962379499E-3</v>
      </c>
      <c r="AS1971">
        <v>0</v>
      </c>
      <c r="AT1971">
        <v>3.0298402190156201E-3</v>
      </c>
      <c r="AU1971">
        <v>0</v>
      </c>
      <c r="AV1971">
        <v>0</v>
      </c>
      <c r="AW1971">
        <v>0</v>
      </c>
      <c r="AX1971">
        <v>3.0298402190156201E-3</v>
      </c>
      <c r="AY1971">
        <v>2.3087560970377198E-3</v>
      </c>
      <c r="AZ1971">
        <v>1.14048635696956E-3</v>
      </c>
      <c r="BA1971">
        <v>0</v>
      </c>
      <c r="BB1971">
        <v>3.4492424540072801E-3</v>
      </c>
      <c r="BC1971">
        <v>0</v>
      </c>
      <c r="BD1971">
        <v>0</v>
      </c>
      <c r="BE1971">
        <v>0</v>
      </c>
      <c r="BF1971">
        <v>3.4492424540072801E-3</v>
      </c>
      <c r="BG1971">
        <v>1.2620681296539499E-2</v>
      </c>
      <c r="BH1971">
        <v>4.1096760811577503E-2</v>
      </c>
      <c r="BI1971">
        <v>0</v>
      </c>
      <c r="BJ1971">
        <v>5.3717442108116999E-2</v>
      </c>
      <c r="BK1971">
        <v>2.36182443941099E-3</v>
      </c>
      <c r="BL1971">
        <v>1.02691836093899E-4</v>
      </c>
      <c r="BM1971">
        <v>0</v>
      </c>
      <c r="BN1971">
        <v>2.4645162755048901E-3</v>
      </c>
      <c r="BO1971">
        <v>5.2433204509215299E-2</v>
      </c>
      <c r="BP1971">
        <v>23.249014284975399</v>
      </c>
    </row>
    <row r="1972" spans="1:68" x14ac:dyDescent="0.25">
      <c r="A1972" t="s">
        <v>6087</v>
      </c>
      <c r="B1972">
        <v>2037</v>
      </c>
      <c r="C1972" t="s">
        <v>6117</v>
      </c>
      <c r="D1972" t="s">
        <v>6089</v>
      </c>
      <c r="E1972" t="s">
        <v>6089</v>
      </c>
      <c r="F1972" t="s">
        <v>6093</v>
      </c>
      <c r="G1972">
        <v>6.77695934923808</v>
      </c>
      <c r="H1972">
        <v>124559.28206521099</v>
      </c>
      <c r="I1972">
        <v>0</v>
      </c>
      <c r="J1972">
        <v>124559.28206521099</v>
      </c>
      <c r="K1972">
        <v>24442.594824083899</v>
      </c>
      <c r="L1972">
        <v>132042.939076446</v>
      </c>
      <c r="M1972">
        <v>0</v>
      </c>
      <c r="N1972">
        <v>0</v>
      </c>
      <c r="O1972">
        <v>0</v>
      </c>
      <c r="P1972">
        <v>0</v>
      </c>
      <c r="Q1972">
        <v>0</v>
      </c>
      <c r="R1972">
        <v>0</v>
      </c>
      <c r="S1972">
        <v>0</v>
      </c>
      <c r="T1972">
        <v>0</v>
      </c>
      <c r="U1972">
        <v>4.1190931649801802E-4</v>
      </c>
      <c r="V1972">
        <v>1.0779877917377501E-3</v>
      </c>
      <c r="W1972">
        <v>1.48989710823577E-3</v>
      </c>
      <c r="X1972">
        <v>0</v>
      </c>
      <c r="Y1972">
        <v>0</v>
      </c>
      <c r="Z1972">
        <v>0</v>
      </c>
      <c r="AA1972">
        <v>0</v>
      </c>
      <c r="AB1972">
        <v>1.6476372659920699E-3</v>
      </c>
      <c r="AC1972">
        <v>3.07996511925072E-3</v>
      </c>
      <c r="AD1972">
        <v>4.7276023852428004E-3</v>
      </c>
      <c r="AE1972">
        <v>0</v>
      </c>
      <c r="AF1972">
        <v>0</v>
      </c>
      <c r="AG1972">
        <v>0</v>
      </c>
      <c r="AH1972">
        <v>0</v>
      </c>
      <c r="AI1972">
        <v>0</v>
      </c>
      <c r="AJ1972">
        <v>0</v>
      </c>
      <c r="AK1972">
        <v>0</v>
      </c>
      <c r="AL1972">
        <v>0</v>
      </c>
      <c r="AM1972">
        <v>0</v>
      </c>
      <c r="AN1972">
        <v>0</v>
      </c>
      <c r="AO1972">
        <v>0</v>
      </c>
      <c r="AP1972">
        <v>0</v>
      </c>
      <c r="AQ1972">
        <v>0</v>
      </c>
      <c r="AR1972">
        <v>0</v>
      </c>
      <c r="AS1972">
        <v>0</v>
      </c>
      <c r="AT1972">
        <v>0</v>
      </c>
      <c r="AU1972">
        <v>0</v>
      </c>
      <c r="AV1972">
        <v>0</v>
      </c>
      <c r="AW1972">
        <v>0</v>
      </c>
      <c r="AX1972">
        <v>0</v>
      </c>
      <c r="AY1972">
        <v>0</v>
      </c>
      <c r="AZ1972">
        <v>0</v>
      </c>
      <c r="BA1972">
        <v>0</v>
      </c>
      <c r="BB1972">
        <v>0</v>
      </c>
      <c r="BC1972">
        <v>0</v>
      </c>
      <c r="BD1972">
        <v>0</v>
      </c>
      <c r="BE1972">
        <v>0</v>
      </c>
      <c r="BF1972">
        <v>0</v>
      </c>
      <c r="BG1972">
        <v>0</v>
      </c>
      <c r="BH1972">
        <v>0</v>
      </c>
      <c r="BI1972">
        <v>0</v>
      </c>
      <c r="BJ1972">
        <v>0</v>
      </c>
      <c r="BK1972">
        <v>0</v>
      </c>
      <c r="BL1972">
        <v>0</v>
      </c>
      <c r="BM1972">
        <v>0</v>
      </c>
      <c r="BN1972">
        <v>0</v>
      </c>
      <c r="BO1972">
        <v>0</v>
      </c>
      <c r="BP1972">
        <v>0</v>
      </c>
    </row>
    <row r="1973" spans="1:68" x14ac:dyDescent="0.25">
      <c r="A1973" t="s">
        <v>6087</v>
      </c>
      <c r="B1973">
        <v>2037</v>
      </c>
      <c r="C1973" t="s">
        <v>6118</v>
      </c>
      <c r="D1973" t="s">
        <v>6089</v>
      </c>
      <c r="E1973" t="s">
        <v>6089</v>
      </c>
      <c r="F1973" t="s">
        <v>6090</v>
      </c>
      <c r="G1973">
        <v>552.55903139365103</v>
      </c>
      <c r="H1973">
        <v>9135852.1089714002</v>
      </c>
      <c r="I1973">
        <v>9135852.1089714002</v>
      </c>
      <c r="J1973">
        <v>0</v>
      </c>
      <c r="K1973">
        <v>1992925.7097081</v>
      </c>
      <c r="L1973">
        <v>0</v>
      </c>
      <c r="M1973">
        <v>6.73860305395187</v>
      </c>
      <c r="N1973">
        <v>1.72073298278247</v>
      </c>
      <c r="O1973">
        <v>3.5386897782573401</v>
      </c>
      <c r="P1973">
        <v>11.9980258149916</v>
      </c>
      <c r="Q1973">
        <v>4.6165467293349402E-2</v>
      </c>
      <c r="R1973">
        <v>6.5351821930915196E-4</v>
      </c>
      <c r="S1973">
        <v>0</v>
      </c>
      <c r="T1973">
        <v>4.6818985512658499E-2</v>
      </c>
      <c r="U1973">
        <v>3.0211659343566601E-2</v>
      </c>
      <c r="V1973">
        <v>0.15813092171544199</v>
      </c>
      <c r="W1973">
        <v>0.23516156657166701</v>
      </c>
      <c r="X1973">
        <v>4.82528648681275E-2</v>
      </c>
      <c r="Y1973">
        <v>6.8306741324216302E-4</v>
      </c>
      <c r="Z1973">
        <v>0</v>
      </c>
      <c r="AA1973">
        <v>4.89359322813697E-2</v>
      </c>
      <c r="AB1973">
        <v>0.120846637374266</v>
      </c>
      <c r="AC1973">
        <v>0.45180263347269101</v>
      </c>
      <c r="AD1973">
        <v>0.62158520312832799</v>
      </c>
      <c r="AE1973">
        <v>10009.002163389599</v>
      </c>
      <c r="AF1973">
        <v>401.92908565182199</v>
      </c>
      <c r="AG1973">
        <v>0</v>
      </c>
      <c r="AH1973">
        <v>10410.931249041399</v>
      </c>
      <c r="AI1973">
        <v>3.9386428451057796E-3</v>
      </c>
      <c r="AJ1973">
        <v>1.60555948966159E-3</v>
      </c>
      <c r="AK1973">
        <v>0</v>
      </c>
      <c r="AL1973">
        <v>5.5442023347673803E-3</v>
      </c>
      <c r="AM1973">
        <v>1.57692236689953</v>
      </c>
      <c r="AN1973">
        <v>6.33240911257026E-2</v>
      </c>
      <c r="AO1973">
        <v>0</v>
      </c>
      <c r="AP1973">
        <v>1.6402464580252301</v>
      </c>
      <c r="AQ1973">
        <v>8.4797900393430395E-2</v>
      </c>
      <c r="AR1973">
        <v>3.4567255533014402E-2</v>
      </c>
      <c r="AS1973">
        <v>0</v>
      </c>
      <c r="AT1973">
        <v>0.11936515592644401</v>
      </c>
      <c r="AU1973">
        <v>0</v>
      </c>
      <c r="AV1973">
        <v>0</v>
      </c>
      <c r="AW1973">
        <v>0</v>
      </c>
      <c r="AX1973">
        <v>0.11936515592644401</v>
      </c>
      <c r="AY1973">
        <v>9.6535954672464203E-2</v>
      </c>
      <c r="AZ1973">
        <v>3.9352189120299197E-2</v>
      </c>
      <c r="BA1973">
        <v>0</v>
      </c>
      <c r="BB1973">
        <v>0.13588814379276301</v>
      </c>
      <c r="BC1973">
        <v>0</v>
      </c>
      <c r="BD1973">
        <v>0</v>
      </c>
      <c r="BE1973">
        <v>0</v>
      </c>
      <c r="BF1973">
        <v>0.13588814379276301</v>
      </c>
      <c r="BG1973">
        <v>0.62082713939927203</v>
      </c>
      <c r="BH1973">
        <v>1.4311286261073299</v>
      </c>
      <c r="BI1973">
        <v>0</v>
      </c>
      <c r="BJ1973">
        <v>2.0519557655065999</v>
      </c>
      <c r="BK1973">
        <v>9.4779265212789093E-2</v>
      </c>
      <c r="BL1973">
        <v>3.8060280918979202E-3</v>
      </c>
      <c r="BM1973">
        <v>0</v>
      </c>
      <c r="BN1973">
        <v>9.8585293304687002E-2</v>
      </c>
      <c r="BO1973">
        <v>2.21522087493075</v>
      </c>
      <c r="BP1973">
        <v>930.00436438976499</v>
      </c>
    </row>
    <row r="1974" spans="1:68" x14ac:dyDescent="0.25">
      <c r="A1974" t="s">
        <v>6087</v>
      </c>
      <c r="B1974">
        <v>2037</v>
      </c>
      <c r="C1974" t="s">
        <v>6118</v>
      </c>
      <c r="D1974" t="s">
        <v>6089</v>
      </c>
      <c r="E1974" t="s">
        <v>6089</v>
      </c>
      <c r="F1974" t="s">
        <v>6093</v>
      </c>
      <c r="G1974">
        <v>53.0012999129452</v>
      </c>
      <c r="H1974">
        <v>1300204.9560670699</v>
      </c>
      <c r="I1974">
        <v>0</v>
      </c>
      <c r="J1974">
        <v>1300204.9560670699</v>
      </c>
      <c r="K1974">
        <v>191160.84842201701</v>
      </c>
      <c r="L1974">
        <v>1378322.6826160999</v>
      </c>
      <c r="M1974">
        <v>0</v>
      </c>
      <c r="N1974">
        <v>0</v>
      </c>
      <c r="O1974">
        <v>0</v>
      </c>
      <c r="P1974">
        <v>0</v>
      </c>
      <c r="Q1974">
        <v>0</v>
      </c>
      <c r="R1974">
        <v>0</v>
      </c>
      <c r="S1974">
        <v>0</v>
      </c>
      <c r="T1974">
        <v>0</v>
      </c>
      <c r="U1974">
        <v>4.2996918887227903E-3</v>
      </c>
      <c r="V1974">
        <v>1.12525140331447E-2</v>
      </c>
      <c r="W1974">
        <v>1.55522059218675E-2</v>
      </c>
      <c r="X1974">
        <v>0</v>
      </c>
      <c r="Y1974">
        <v>0</v>
      </c>
      <c r="Z1974">
        <v>0</v>
      </c>
      <c r="AA1974">
        <v>0</v>
      </c>
      <c r="AB1974">
        <v>1.7198767554891099E-2</v>
      </c>
      <c r="AC1974">
        <v>3.2150040094699302E-2</v>
      </c>
      <c r="AD1974">
        <v>4.9348807649590501E-2</v>
      </c>
      <c r="AE1974">
        <v>0</v>
      </c>
      <c r="AF1974">
        <v>0</v>
      </c>
      <c r="AG1974">
        <v>0</v>
      </c>
      <c r="AH1974">
        <v>0</v>
      </c>
      <c r="AI1974">
        <v>0</v>
      </c>
      <c r="AJ1974">
        <v>0</v>
      </c>
      <c r="AK1974">
        <v>0</v>
      </c>
      <c r="AL1974">
        <v>0</v>
      </c>
      <c r="AM1974">
        <v>0</v>
      </c>
      <c r="AN1974">
        <v>0</v>
      </c>
      <c r="AO1974">
        <v>0</v>
      </c>
      <c r="AP1974">
        <v>0</v>
      </c>
      <c r="AQ1974">
        <v>0</v>
      </c>
      <c r="AR1974">
        <v>0</v>
      </c>
      <c r="AS1974">
        <v>0</v>
      </c>
      <c r="AT1974">
        <v>0</v>
      </c>
      <c r="AU1974">
        <v>0</v>
      </c>
      <c r="AV1974">
        <v>0</v>
      </c>
      <c r="AW1974">
        <v>0</v>
      </c>
      <c r="AX1974">
        <v>0</v>
      </c>
      <c r="AY1974">
        <v>0</v>
      </c>
      <c r="AZ1974">
        <v>0</v>
      </c>
      <c r="BA1974">
        <v>0</v>
      </c>
      <c r="BB1974">
        <v>0</v>
      </c>
      <c r="BC1974">
        <v>0</v>
      </c>
      <c r="BD1974">
        <v>0</v>
      </c>
      <c r="BE1974">
        <v>0</v>
      </c>
      <c r="BF1974">
        <v>0</v>
      </c>
      <c r="BG1974">
        <v>0</v>
      </c>
      <c r="BH1974">
        <v>0</v>
      </c>
      <c r="BI1974">
        <v>0</v>
      </c>
      <c r="BJ1974">
        <v>0</v>
      </c>
      <c r="BK1974">
        <v>0</v>
      </c>
      <c r="BL1974">
        <v>0</v>
      </c>
      <c r="BM1974">
        <v>0</v>
      </c>
      <c r="BN1974">
        <v>0</v>
      </c>
      <c r="BO1974">
        <v>0</v>
      </c>
      <c r="BP1974">
        <v>0</v>
      </c>
    </row>
    <row r="1975" spans="1:68" x14ac:dyDescent="0.25">
      <c r="A1975" t="s">
        <v>6087</v>
      </c>
      <c r="B1975">
        <v>2037</v>
      </c>
      <c r="C1975" t="s">
        <v>6119</v>
      </c>
      <c r="D1975" t="s">
        <v>6089</v>
      </c>
      <c r="E1975" t="s">
        <v>6089</v>
      </c>
      <c r="F1975" t="s">
        <v>6090</v>
      </c>
      <c r="G1975">
        <v>5.5613599781742202</v>
      </c>
      <c r="H1975">
        <v>122265.02379255299</v>
      </c>
      <c r="I1975">
        <v>122265.02379255299</v>
      </c>
      <c r="J1975">
        <v>0</v>
      </c>
      <c r="K1975">
        <v>39873.616317114298</v>
      </c>
      <c r="L1975">
        <v>0</v>
      </c>
      <c r="M1975">
        <v>3.5517909504638998E-2</v>
      </c>
      <c r="N1975">
        <v>5.5244442048043799E-3</v>
      </c>
      <c r="O1975">
        <v>2.6321791431117202E-2</v>
      </c>
      <c r="P1975">
        <v>6.7364145140560605E-2</v>
      </c>
      <c r="Q1975">
        <v>8.1682639699643897E-4</v>
      </c>
      <c r="R1975">
        <v>2.1081281007484799E-6</v>
      </c>
      <c r="S1975">
        <v>0</v>
      </c>
      <c r="T1975">
        <v>8.1893452509718698E-4</v>
      </c>
      <c r="U1975">
        <v>4.0432235596349803E-4</v>
      </c>
      <c r="V1975">
        <v>1.9959821441087101E-3</v>
      </c>
      <c r="W1975">
        <v>3.2192390251694E-3</v>
      </c>
      <c r="X1975">
        <v>8.5375966205516302E-4</v>
      </c>
      <c r="Y1975">
        <v>2.20344829878443E-6</v>
      </c>
      <c r="Z1975">
        <v>0</v>
      </c>
      <c r="AA1975">
        <v>8.5596311035394804E-4</v>
      </c>
      <c r="AB1975">
        <v>1.6172894238539899E-3</v>
      </c>
      <c r="AC1975">
        <v>5.7028061260249001E-3</v>
      </c>
      <c r="AD1975">
        <v>8.1760586602328406E-3</v>
      </c>
      <c r="AE1975">
        <v>130.44228495209001</v>
      </c>
      <c r="AF1975">
        <v>0.94687691502756399</v>
      </c>
      <c r="AG1975">
        <v>0</v>
      </c>
      <c r="AH1975">
        <v>131.389161867117</v>
      </c>
      <c r="AI1975">
        <v>4.1933458599988198E-5</v>
      </c>
      <c r="AJ1975">
        <v>4.4764508968041104E-6</v>
      </c>
      <c r="AK1975">
        <v>0</v>
      </c>
      <c r="AL1975">
        <v>4.64099094967923E-5</v>
      </c>
      <c r="AM1975">
        <v>2.0551235115406599E-2</v>
      </c>
      <c r="AN1975">
        <v>1.49180843567939E-4</v>
      </c>
      <c r="AO1975">
        <v>0</v>
      </c>
      <c r="AP1975">
        <v>2.0700415958974601E-2</v>
      </c>
      <c r="AQ1975">
        <v>9.0281586458960397E-4</v>
      </c>
      <c r="AR1975">
        <v>9.6376760267807897E-5</v>
      </c>
      <c r="AS1975">
        <v>0</v>
      </c>
      <c r="AT1975">
        <v>9.99192624857412E-4</v>
      </c>
      <c r="AU1975">
        <v>0</v>
      </c>
      <c r="AV1975">
        <v>0</v>
      </c>
      <c r="AW1975">
        <v>0</v>
      </c>
      <c r="AX1975">
        <v>9.99192624857412E-4</v>
      </c>
      <c r="AY1975">
        <v>1.0277871383282001E-3</v>
      </c>
      <c r="AZ1975">
        <v>1.0971760524170701E-4</v>
      </c>
      <c r="BA1975">
        <v>0</v>
      </c>
      <c r="BB1975">
        <v>1.1375047435699E-3</v>
      </c>
      <c r="BC1975">
        <v>0</v>
      </c>
      <c r="BD1975">
        <v>0</v>
      </c>
      <c r="BE1975">
        <v>0</v>
      </c>
      <c r="BF1975">
        <v>1.1375047435699E-3</v>
      </c>
      <c r="BG1975">
        <v>4.1195562038548296E-3</v>
      </c>
      <c r="BH1975">
        <v>4.00214477168354E-3</v>
      </c>
      <c r="BI1975">
        <v>0</v>
      </c>
      <c r="BJ1975">
        <v>8.12170097553838E-3</v>
      </c>
      <c r="BK1975">
        <v>1.23521043542761E-3</v>
      </c>
      <c r="BL1975">
        <v>8.9663581632070193E-6</v>
      </c>
      <c r="BM1975">
        <v>0</v>
      </c>
      <c r="BN1975">
        <v>1.2441767935908201E-3</v>
      </c>
      <c r="BO1975">
        <v>2.9581761470942301E-2</v>
      </c>
      <c r="BP1975">
        <v>11.736941782339001</v>
      </c>
    </row>
    <row r="1976" spans="1:68" x14ac:dyDescent="0.25">
      <c r="A1976" t="s">
        <v>6087</v>
      </c>
      <c r="B1976">
        <v>2037</v>
      </c>
      <c r="C1976" t="s">
        <v>6120</v>
      </c>
      <c r="D1976" t="s">
        <v>6089</v>
      </c>
      <c r="E1976" t="s">
        <v>6089</v>
      </c>
      <c r="F1976" t="s">
        <v>6090</v>
      </c>
      <c r="G1976">
        <v>6.8803611326041496</v>
      </c>
      <c r="H1976">
        <v>167725.626501475</v>
      </c>
      <c r="I1976">
        <v>167725.626501475</v>
      </c>
      <c r="J1976">
        <v>0</v>
      </c>
      <c r="K1976">
        <v>49330.538034099904</v>
      </c>
      <c r="L1976">
        <v>0</v>
      </c>
      <c r="M1976">
        <v>4.5498907843863297E-2</v>
      </c>
      <c r="N1976">
        <v>6.7824563342945296E-3</v>
      </c>
      <c r="O1976">
        <v>3.2658551906381401E-2</v>
      </c>
      <c r="P1976">
        <v>8.4939916084539296E-2</v>
      </c>
      <c r="Q1976">
        <v>1.0406945002503301E-3</v>
      </c>
      <c r="R1976">
        <v>1.8441892821395101E-6</v>
      </c>
      <c r="S1976">
        <v>0</v>
      </c>
      <c r="T1976">
        <v>1.0425386895324699E-3</v>
      </c>
      <c r="U1976">
        <v>5.5465756566319799E-4</v>
      </c>
      <c r="V1976">
        <v>2.7381285769379898E-3</v>
      </c>
      <c r="W1976">
        <v>4.3353248321336604E-3</v>
      </c>
      <c r="X1976">
        <v>1.0877500875382E-3</v>
      </c>
      <c r="Y1976">
        <v>1.9275753380091201E-6</v>
      </c>
      <c r="Z1976">
        <v>0</v>
      </c>
      <c r="AA1976">
        <v>1.0896776628762099E-3</v>
      </c>
      <c r="AB1976">
        <v>2.2186302626527898E-3</v>
      </c>
      <c r="AC1976">
        <v>7.8232245055371297E-3</v>
      </c>
      <c r="AD1976">
        <v>1.1131532431066101E-2</v>
      </c>
      <c r="AE1976">
        <v>179.26800099662199</v>
      </c>
      <c r="AF1976">
        <v>1.1753538498515901</v>
      </c>
      <c r="AG1976">
        <v>0</v>
      </c>
      <c r="AH1976">
        <v>180.443354846473</v>
      </c>
      <c r="AI1976">
        <v>4.9486447432077703E-5</v>
      </c>
      <c r="AJ1976">
        <v>5.4491059470498501E-6</v>
      </c>
      <c r="AK1976">
        <v>0</v>
      </c>
      <c r="AL1976">
        <v>5.4935553379127503E-5</v>
      </c>
      <c r="AM1976">
        <v>2.8243746561965599E-2</v>
      </c>
      <c r="AN1976">
        <v>1.85177477694218E-4</v>
      </c>
      <c r="AO1976">
        <v>0</v>
      </c>
      <c r="AP1976">
        <v>2.8428924039659801E-2</v>
      </c>
      <c r="AQ1976">
        <v>1.06542964295036E-3</v>
      </c>
      <c r="AR1976">
        <v>1.17317756776388E-4</v>
      </c>
      <c r="AS1976">
        <v>0</v>
      </c>
      <c r="AT1976">
        <v>1.18274739972674E-3</v>
      </c>
      <c r="AU1976">
        <v>0</v>
      </c>
      <c r="AV1976">
        <v>0</v>
      </c>
      <c r="AW1976">
        <v>0</v>
      </c>
      <c r="AX1976">
        <v>1.18274739972674E-3</v>
      </c>
      <c r="AY1976">
        <v>1.2129105466215501E-3</v>
      </c>
      <c r="AZ1976">
        <v>1.3355733571108501E-4</v>
      </c>
      <c r="BA1976">
        <v>0</v>
      </c>
      <c r="BB1976">
        <v>1.34646788233264E-3</v>
      </c>
      <c r="BC1976">
        <v>0</v>
      </c>
      <c r="BD1976">
        <v>0</v>
      </c>
      <c r="BE1976">
        <v>0</v>
      </c>
      <c r="BF1976">
        <v>1.34646788233264E-3</v>
      </c>
      <c r="BG1976">
        <v>5.2329599913365698E-3</v>
      </c>
      <c r="BH1976">
        <v>4.94285427032013E-3</v>
      </c>
      <c r="BI1976">
        <v>0</v>
      </c>
      <c r="BJ1976">
        <v>1.01758142616567E-2</v>
      </c>
      <c r="BK1976">
        <v>1.69756076912179E-3</v>
      </c>
      <c r="BL1976">
        <v>1.1129898109266801E-5</v>
      </c>
      <c r="BM1976">
        <v>0</v>
      </c>
      <c r="BN1976">
        <v>1.70869066723106E-3</v>
      </c>
      <c r="BO1976">
        <v>4.0649406406986499E-2</v>
      </c>
      <c r="BP1976">
        <v>16.1189334093242</v>
      </c>
    </row>
    <row r="1977" spans="1:68" x14ac:dyDescent="0.25">
      <c r="A1977" t="s">
        <v>6087</v>
      </c>
      <c r="B1977">
        <v>2037</v>
      </c>
      <c r="C1977" t="s">
        <v>6121</v>
      </c>
      <c r="D1977" t="s">
        <v>6089</v>
      </c>
      <c r="E1977" t="s">
        <v>6089</v>
      </c>
      <c r="F1977" t="s">
        <v>6090</v>
      </c>
      <c r="G1977">
        <v>30.454640133645999</v>
      </c>
      <c r="H1977">
        <v>438271.86069283501</v>
      </c>
      <c r="I1977">
        <v>438271.86069283501</v>
      </c>
      <c r="J1977">
        <v>0</v>
      </c>
      <c r="K1977">
        <v>218352.460644609</v>
      </c>
      <c r="L1977">
        <v>0</v>
      </c>
      <c r="M1977">
        <v>0.116112178664803</v>
      </c>
      <c r="N1977">
        <v>3.0088507514429E-2</v>
      </c>
      <c r="O1977">
        <v>0.14448479419098101</v>
      </c>
      <c r="P1977">
        <v>0.29068548037021302</v>
      </c>
      <c r="Q1977">
        <v>2.7512136681175901E-3</v>
      </c>
      <c r="R1977">
        <v>9.5584439173692799E-6</v>
      </c>
      <c r="S1977">
        <v>0</v>
      </c>
      <c r="T1977">
        <v>2.7607721120349602E-3</v>
      </c>
      <c r="U1977">
        <v>1.44933608787819E-3</v>
      </c>
      <c r="V1977">
        <v>7.1548083096310902E-3</v>
      </c>
      <c r="W1977">
        <v>1.1364916509544199E-2</v>
      </c>
      <c r="X1977">
        <v>2.87561134186002E-3</v>
      </c>
      <c r="Y1977">
        <v>9.9906343363460195E-6</v>
      </c>
      <c r="Z1977">
        <v>0</v>
      </c>
      <c r="AA1977">
        <v>2.8856019761963701E-3</v>
      </c>
      <c r="AB1977">
        <v>5.7973443515127801E-3</v>
      </c>
      <c r="AC1977">
        <v>2.0442309456088801E-2</v>
      </c>
      <c r="AD1977">
        <v>2.9125255783798001E-2</v>
      </c>
      <c r="AE1977">
        <v>464.92014296108698</v>
      </c>
      <c r="AF1977">
        <v>5.1347031893554798</v>
      </c>
      <c r="AG1977">
        <v>0</v>
      </c>
      <c r="AH1977">
        <v>470.05484615044298</v>
      </c>
      <c r="AI1977">
        <v>1.3382134713359301E-4</v>
      </c>
      <c r="AJ1977">
        <v>2.4283168156461199E-5</v>
      </c>
      <c r="AK1977">
        <v>0</v>
      </c>
      <c r="AL1977">
        <v>1.5810451529005401E-4</v>
      </c>
      <c r="AM1977">
        <v>7.3248357857201796E-2</v>
      </c>
      <c r="AN1977">
        <v>8.0897457853510303E-4</v>
      </c>
      <c r="AO1977">
        <v>0</v>
      </c>
      <c r="AP1977">
        <v>7.4057332435736895E-2</v>
      </c>
      <c r="AQ1977">
        <v>2.88113690705671E-3</v>
      </c>
      <c r="AR1977">
        <v>5.2280995143473401E-4</v>
      </c>
      <c r="AS1977">
        <v>0</v>
      </c>
      <c r="AT1977">
        <v>3.40394685849144E-3</v>
      </c>
      <c r="AU1977">
        <v>0</v>
      </c>
      <c r="AV1977">
        <v>0</v>
      </c>
      <c r="AW1977">
        <v>0</v>
      </c>
      <c r="AX1977">
        <v>3.40394685849144E-3</v>
      </c>
      <c r="AY1977">
        <v>3.2799550528298002E-3</v>
      </c>
      <c r="AZ1977">
        <v>5.9517933274119998E-4</v>
      </c>
      <c r="BA1977">
        <v>0</v>
      </c>
      <c r="BB1977">
        <v>3.8751343855710002E-3</v>
      </c>
      <c r="BC1977">
        <v>0</v>
      </c>
      <c r="BD1977">
        <v>0</v>
      </c>
      <c r="BE1977">
        <v>0</v>
      </c>
      <c r="BF1977">
        <v>3.8751343855710002E-3</v>
      </c>
      <c r="BG1977">
        <v>1.38412563270716E-2</v>
      </c>
      <c r="BH1977">
        <v>2.1901253772630101E-2</v>
      </c>
      <c r="BI1977">
        <v>0</v>
      </c>
      <c r="BJ1977">
        <v>3.5742510099701801E-2</v>
      </c>
      <c r="BK1977">
        <v>4.4025157366490101E-3</v>
      </c>
      <c r="BL1977">
        <v>4.86225687064959E-5</v>
      </c>
      <c r="BM1977">
        <v>0</v>
      </c>
      <c r="BN1977">
        <v>4.4511383053555103E-3</v>
      </c>
      <c r="BO1977">
        <v>0.10615468759324501</v>
      </c>
      <c r="BP1977">
        <v>41.989813203571202</v>
      </c>
    </row>
    <row r="1978" spans="1:68" x14ac:dyDescent="0.25">
      <c r="A1978" t="s">
        <v>6087</v>
      </c>
      <c r="B1978">
        <v>2037</v>
      </c>
      <c r="C1978" t="s">
        <v>6122</v>
      </c>
      <c r="D1978" t="s">
        <v>6089</v>
      </c>
      <c r="E1978" t="s">
        <v>6089</v>
      </c>
      <c r="F1978" t="s">
        <v>6090</v>
      </c>
      <c r="G1978">
        <v>38.050632259237297</v>
      </c>
      <c r="H1978">
        <v>3186781.4136164398</v>
      </c>
      <c r="I1978">
        <v>3186781.4136164398</v>
      </c>
      <c r="J1978">
        <v>0</v>
      </c>
      <c r="K1978">
        <v>272813.90114698902</v>
      </c>
      <c r="L1978">
        <v>0</v>
      </c>
      <c r="M1978">
        <v>0.85336606109947299</v>
      </c>
      <c r="N1978">
        <v>3.7372906413433798E-2</v>
      </c>
      <c r="O1978">
        <v>0.18052863081749901</v>
      </c>
      <c r="P1978">
        <v>1.0712675983304001</v>
      </c>
      <c r="Q1978">
        <v>2.0125741216318101E-2</v>
      </c>
      <c r="R1978">
        <v>8.9238811875752301E-6</v>
      </c>
      <c r="S1978">
        <v>0</v>
      </c>
      <c r="T1978">
        <v>2.0134665097505701E-2</v>
      </c>
      <c r="U1978">
        <v>1.0538475592825799E-2</v>
      </c>
      <c r="V1978">
        <v>5.2024353338762097E-2</v>
      </c>
      <c r="W1978">
        <v>8.2697494029093696E-2</v>
      </c>
      <c r="X1978">
        <v>2.1035737927465999E-2</v>
      </c>
      <c r="Y1978">
        <v>9.32737949574109E-6</v>
      </c>
      <c r="Z1978">
        <v>0</v>
      </c>
      <c r="AA1978">
        <v>2.1045065306961801E-2</v>
      </c>
      <c r="AB1978">
        <v>4.2153902371303197E-2</v>
      </c>
      <c r="AC1978">
        <v>0.14864100953932</v>
      </c>
      <c r="AD1978">
        <v>0.21183997721758499</v>
      </c>
      <c r="AE1978">
        <v>3083.8065265967698</v>
      </c>
      <c r="AF1978">
        <v>6.4359641591711103</v>
      </c>
      <c r="AG1978">
        <v>0</v>
      </c>
      <c r="AH1978">
        <v>3090.2424907559398</v>
      </c>
      <c r="AI1978">
        <v>9.3439214776056196E-4</v>
      </c>
      <c r="AJ1978">
        <v>2.9987467595806299E-5</v>
      </c>
      <c r="AK1978">
        <v>0</v>
      </c>
      <c r="AL1978">
        <v>9.6437961535636798E-4</v>
      </c>
      <c r="AM1978">
        <v>0.48585497411206102</v>
      </c>
      <c r="AN1978">
        <v>1.0139887742539599E-3</v>
      </c>
      <c r="AO1978">
        <v>0</v>
      </c>
      <c r="AP1978">
        <v>0.48686896288631498</v>
      </c>
      <c r="AQ1978">
        <v>2.0117206710596101E-2</v>
      </c>
      <c r="AR1978">
        <v>6.4562195412062298E-4</v>
      </c>
      <c r="AS1978">
        <v>0</v>
      </c>
      <c r="AT1978">
        <v>2.0762828664716699E-2</v>
      </c>
      <c r="AU1978">
        <v>0</v>
      </c>
      <c r="AV1978">
        <v>0</v>
      </c>
      <c r="AW1978">
        <v>0</v>
      </c>
      <c r="AX1978">
        <v>2.0762828664716699E-2</v>
      </c>
      <c r="AY1978">
        <v>2.2901908492314001E-2</v>
      </c>
      <c r="AZ1978">
        <v>7.34991449191174E-4</v>
      </c>
      <c r="BA1978">
        <v>0</v>
      </c>
      <c r="BB1978">
        <v>2.3636899941505099E-2</v>
      </c>
      <c r="BC1978">
        <v>0</v>
      </c>
      <c r="BD1978">
        <v>0</v>
      </c>
      <c r="BE1978">
        <v>0</v>
      </c>
      <c r="BF1978">
        <v>2.3636899941505099E-2</v>
      </c>
      <c r="BG1978">
        <v>0.103217838051212</v>
      </c>
      <c r="BH1978">
        <v>2.7334055002101201E-2</v>
      </c>
      <c r="BI1978">
        <v>0</v>
      </c>
      <c r="BJ1978">
        <v>0.13055189305331399</v>
      </c>
      <c r="BK1978">
        <v>2.9201803724084999E-2</v>
      </c>
      <c r="BL1978">
        <v>6.0944731950732803E-5</v>
      </c>
      <c r="BM1978">
        <v>0</v>
      </c>
      <c r="BN1978">
        <v>2.92627484560357E-2</v>
      </c>
      <c r="BO1978">
        <v>0.77282132199674503</v>
      </c>
      <c r="BP1978">
        <v>276.05013756001301</v>
      </c>
    </row>
    <row r="1979" spans="1:68" x14ac:dyDescent="0.25">
      <c r="A1979" t="s">
        <v>6087</v>
      </c>
      <c r="B1979">
        <v>2037</v>
      </c>
      <c r="C1979" t="s">
        <v>6123</v>
      </c>
      <c r="D1979" t="s">
        <v>6089</v>
      </c>
      <c r="E1979" t="s">
        <v>6089</v>
      </c>
      <c r="F1979" t="s">
        <v>6090</v>
      </c>
      <c r="G1979">
        <v>218.31967642385999</v>
      </c>
      <c r="H1979">
        <v>2388735.34474666</v>
      </c>
      <c r="I1979">
        <v>2388735.34474666</v>
      </c>
      <c r="J1979">
        <v>0</v>
      </c>
      <c r="K1979">
        <v>349433.74129697401</v>
      </c>
      <c r="L1979">
        <v>0</v>
      </c>
      <c r="M1979">
        <v>4.1342885326897596</v>
      </c>
      <c r="N1979">
        <v>1.4455057180315101</v>
      </c>
      <c r="O1979">
        <v>0.48165857218803498</v>
      </c>
      <c r="P1979">
        <v>6.0614528229093096</v>
      </c>
      <c r="Q1979">
        <v>2.1924410891314899E-2</v>
      </c>
      <c r="R1979">
        <v>9.6480051931766898E-4</v>
      </c>
      <c r="S1979">
        <v>0</v>
      </c>
      <c r="T1979">
        <v>2.28892114106326E-2</v>
      </c>
      <c r="U1979">
        <v>7.8993899678125E-3</v>
      </c>
      <c r="V1979">
        <v>4.2549491652340898E-2</v>
      </c>
      <c r="W1979">
        <v>7.3338093030786006E-2</v>
      </c>
      <c r="X1979">
        <v>2.2915735463687699E-2</v>
      </c>
      <c r="Y1979">
        <v>1.00842451756231E-3</v>
      </c>
      <c r="Z1979">
        <v>0</v>
      </c>
      <c r="AA1979">
        <v>2.3924159981250099E-2</v>
      </c>
      <c r="AB1979">
        <v>3.159755987125E-2</v>
      </c>
      <c r="AC1979">
        <v>0.121569976149545</v>
      </c>
      <c r="AD1979">
        <v>0.177091696002045</v>
      </c>
      <c r="AE1979">
        <v>2979.9809821600202</v>
      </c>
      <c r="AF1979">
        <v>224.92127257639501</v>
      </c>
      <c r="AG1979">
        <v>0</v>
      </c>
      <c r="AH1979">
        <v>3204.9022547364202</v>
      </c>
      <c r="AI1979">
        <v>3.5895022101187302E-3</v>
      </c>
      <c r="AJ1979">
        <v>9.1348171995864701E-4</v>
      </c>
      <c r="AK1979">
        <v>0</v>
      </c>
      <c r="AL1979">
        <v>4.50298393007738E-3</v>
      </c>
      <c r="AM1979">
        <v>0.469497217304225</v>
      </c>
      <c r="AN1979">
        <v>3.5436438091158297E-2</v>
      </c>
      <c r="AO1979">
        <v>0</v>
      </c>
      <c r="AP1979">
        <v>0.50493365539538404</v>
      </c>
      <c r="AQ1979">
        <v>7.7280998264129597E-2</v>
      </c>
      <c r="AR1979">
        <v>1.9667010934115901E-2</v>
      </c>
      <c r="AS1979">
        <v>0</v>
      </c>
      <c r="AT1979">
        <v>9.6948009198245505E-2</v>
      </c>
      <c r="AU1979">
        <v>0</v>
      </c>
      <c r="AV1979">
        <v>0</v>
      </c>
      <c r="AW1979">
        <v>0</v>
      </c>
      <c r="AX1979">
        <v>9.6948009198245505E-2</v>
      </c>
      <c r="AY1979">
        <v>8.7978533794532299E-2</v>
      </c>
      <c r="AZ1979">
        <v>2.2389394870273902E-2</v>
      </c>
      <c r="BA1979">
        <v>0</v>
      </c>
      <c r="BB1979">
        <v>0.11036792866480601</v>
      </c>
      <c r="BC1979">
        <v>0</v>
      </c>
      <c r="BD1979">
        <v>0</v>
      </c>
      <c r="BE1979">
        <v>0</v>
      </c>
      <c r="BF1979">
        <v>0.11036792866480601</v>
      </c>
      <c r="BG1979">
        <v>0.24302467199739899</v>
      </c>
      <c r="BH1979">
        <v>0.71006813548880099</v>
      </c>
      <c r="BI1979">
        <v>0</v>
      </c>
      <c r="BJ1979">
        <v>0.95309280748620095</v>
      </c>
      <c r="BK1979">
        <v>2.8218637904816199E-2</v>
      </c>
      <c r="BL1979">
        <v>2.12986995082203E-3</v>
      </c>
      <c r="BM1979">
        <v>0</v>
      </c>
      <c r="BN1979">
        <v>3.0348507855638199E-2</v>
      </c>
      <c r="BO1979">
        <v>0.50907114368950401</v>
      </c>
      <c r="BP1979">
        <v>286.292648856163</v>
      </c>
    </row>
    <row r="1980" spans="1:68" x14ac:dyDescent="0.25">
      <c r="A1980" t="s">
        <v>6087</v>
      </c>
      <c r="B1980">
        <v>2037</v>
      </c>
      <c r="C1980" t="s">
        <v>6123</v>
      </c>
      <c r="D1980" t="s">
        <v>6089</v>
      </c>
      <c r="E1980" t="s">
        <v>6089</v>
      </c>
      <c r="F1980" t="s">
        <v>6093</v>
      </c>
      <c r="G1980">
        <v>69.181707346075299</v>
      </c>
      <c r="H1980">
        <v>904139.17661056295</v>
      </c>
      <c r="I1980">
        <v>0</v>
      </c>
      <c r="J1980">
        <v>904139.17661056295</v>
      </c>
      <c r="K1980">
        <v>110729.473509834</v>
      </c>
      <c r="L1980">
        <v>1067698.45749184</v>
      </c>
      <c r="M1980">
        <v>0</v>
      </c>
      <c r="N1980">
        <v>0</v>
      </c>
      <c r="O1980">
        <v>0</v>
      </c>
      <c r="P1980">
        <v>0</v>
      </c>
      <c r="Q1980">
        <v>0</v>
      </c>
      <c r="R1980">
        <v>0</v>
      </c>
      <c r="S1980">
        <v>0</v>
      </c>
      <c r="T1980">
        <v>0</v>
      </c>
      <c r="U1980">
        <v>2.9899285230282398E-3</v>
      </c>
      <c r="V1980">
        <v>8.0525166658480495E-3</v>
      </c>
      <c r="W1980">
        <v>1.1042445188876201E-2</v>
      </c>
      <c r="X1980">
        <v>0</v>
      </c>
      <c r="Y1980">
        <v>0</v>
      </c>
      <c r="Z1980">
        <v>0</v>
      </c>
      <c r="AA1980">
        <v>0</v>
      </c>
      <c r="AB1980">
        <v>1.19597140921129E-2</v>
      </c>
      <c r="AC1980">
        <v>2.30071904738515E-2</v>
      </c>
      <c r="AD1980">
        <v>3.4966904565964498E-2</v>
      </c>
      <c r="AE1980">
        <v>0</v>
      </c>
      <c r="AF1980">
        <v>0</v>
      </c>
      <c r="AG1980">
        <v>0</v>
      </c>
      <c r="AH1980">
        <v>0</v>
      </c>
      <c r="AI1980">
        <v>0</v>
      </c>
      <c r="AJ1980">
        <v>0</v>
      </c>
      <c r="AK1980">
        <v>0</v>
      </c>
      <c r="AL1980">
        <v>0</v>
      </c>
      <c r="AM1980">
        <v>0</v>
      </c>
      <c r="AN1980">
        <v>0</v>
      </c>
      <c r="AO1980">
        <v>0</v>
      </c>
      <c r="AP1980">
        <v>0</v>
      </c>
      <c r="AQ1980">
        <v>0</v>
      </c>
      <c r="AR1980">
        <v>0</v>
      </c>
      <c r="AS1980">
        <v>0</v>
      </c>
      <c r="AT1980">
        <v>0</v>
      </c>
      <c r="AU1980">
        <v>0</v>
      </c>
      <c r="AV1980">
        <v>0</v>
      </c>
      <c r="AW1980">
        <v>0</v>
      </c>
      <c r="AX1980">
        <v>0</v>
      </c>
      <c r="AY1980">
        <v>0</v>
      </c>
      <c r="AZ1980">
        <v>0</v>
      </c>
      <c r="BA1980">
        <v>0</v>
      </c>
      <c r="BB1980">
        <v>0</v>
      </c>
      <c r="BC1980">
        <v>0</v>
      </c>
      <c r="BD1980">
        <v>0</v>
      </c>
      <c r="BE1980">
        <v>0</v>
      </c>
      <c r="BF1980">
        <v>0</v>
      </c>
      <c r="BG1980">
        <v>0</v>
      </c>
      <c r="BH1980">
        <v>0</v>
      </c>
      <c r="BI1980">
        <v>0</v>
      </c>
      <c r="BJ1980">
        <v>0</v>
      </c>
      <c r="BK1980">
        <v>0</v>
      </c>
      <c r="BL1980">
        <v>0</v>
      </c>
      <c r="BM1980">
        <v>0</v>
      </c>
      <c r="BN1980">
        <v>0</v>
      </c>
      <c r="BO1980">
        <v>0</v>
      </c>
      <c r="BP1980">
        <v>0</v>
      </c>
    </row>
    <row r="1981" spans="1:68" x14ac:dyDescent="0.25">
      <c r="A1981" t="s">
        <v>6087</v>
      </c>
      <c r="B1981">
        <v>2037</v>
      </c>
      <c r="C1981" t="s">
        <v>6124</v>
      </c>
      <c r="D1981" t="s">
        <v>6089</v>
      </c>
      <c r="E1981" t="s">
        <v>6089</v>
      </c>
      <c r="F1981" t="s">
        <v>6090</v>
      </c>
      <c r="G1981">
        <v>492.39685874939801</v>
      </c>
      <c r="H1981">
        <v>5282095.5850841301</v>
      </c>
      <c r="I1981">
        <v>5282095.5850841301</v>
      </c>
      <c r="J1981">
        <v>0</v>
      </c>
      <c r="K1981">
        <v>788110.716239937</v>
      </c>
      <c r="L1981">
        <v>0</v>
      </c>
      <c r="M1981">
        <v>4.9765305752303099</v>
      </c>
      <c r="N1981">
        <v>2.4179111852958899</v>
      </c>
      <c r="O1981">
        <v>1.28681678888352</v>
      </c>
      <c r="P1981">
        <v>8.6812585494097299</v>
      </c>
      <c r="Q1981">
        <v>2.8160842728037601E-2</v>
      </c>
      <c r="R1981">
        <v>1.0445075302087099E-3</v>
      </c>
      <c r="S1981">
        <v>0</v>
      </c>
      <c r="T1981">
        <v>2.9205350258246301E-2</v>
      </c>
      <c r="U1981">
        <v>1.7467541126145798E-2</v>
      </c>
      <c r="V1981">
        <v>9.4087644534870202E-2</v>
      </c>
      <c r="W1981">
        <v>0.14076053591926199</v>
      </c>
      <c r="X1981">
        <v>2.9434151074310601E-2</v>
      </c>
      <c r="Y1981">
        <v>1.0917355257912299E-3</v>
      </c>
      <c r="Z1981">
        <v>0</v>
      </c>
      <c r="AA1981">
        <v>3.05258866001018E-2</v>
      </c>
      <c r="AB1981">
        <v>6.9870164504583193E-2</v>
      </c>
      <c r="AC1981">
        <v>0.26882184152819999</v>
      </c>
      <c r="AD1981">
        <v>0.36921789263288501</v>
      </c>
      <c r="AE1981">
        <v>6615.4550074004201</v>
      </c>
      <c r="AF1981">
        <v>506.11937989479497</v>
      </c>
      <c r="AG1981">
        <v>0</v>
      </c>
      <c r="AH1981">
        <v>7121.5743872952098</v>
      </c>
      <c r="AI1981">
        <v>4.8990453117117999E-3</v>
      </c>
      <c r="AJ1981">
        <v>2.0611570372000999E-3</v>
      </c>
      <c r="AK1981">
        <v>0</v>
      </c>
      <c r="AL1981">
        <v>6.9602023489119102E-3</v>
      </c>
      <c r="AM1981">
        <v>1.0422676304881899</v>
      </c>
      <c r="AN1981">
        <v>7.9739314414049495E-2</v>
      </c>
      <c r="AO1981">
        <v>0</v>
      </c>
      <c r="AP1981">
        <v>1.1220069449022401</v>
      </c>
      <c r="AQ1981">
        <v>0.105475102136173</v>
      </c>
      <c r="AR1981">
        <v>4.4376145796742802E-2</v>
      </c>
      <c r="AS1981">
        <v>0</v>
      </c>
      <c r="AT1981">
        <v>0.14985124793291499</v>
      </c>
      <c r="AU1981">
        <v>0</v>
      </c>
      <c r="AV1981">
        <v>0</v>
      </c>
      <c r="AW1981">
        <v>0</v>
      </c>
      <c r="AX1981">
        <v>0.14985124793291499</v>
      </c>
      <c r="AY1981">
        <v>0.12007537488133301</v>
      </c>
      <c r="AZ1981">
        <v>5.0518864020186398E-2</v>
      </c>
      <c r="BA1981">
        <v>0</v>
      </c>
      <c r="BB1981">
        <v>0.17059423890151901</v>
      </c>
      <c r="BC1981">
        <v>0</v>
      </c>
      <c r="BD1981">
        <v>0</v>
      </c>
      <c r="BE1981">
        <v>0</v>
      </c>
      <c r="BF1981">
        <v>0.17059423890151901</v>
      </c>
      <c r="BG1981">
        <v>0.42434003237915202</v>
      </c>
      <c r="BH1981">
        <v>1.7403229401388201</v>
      </c>
      <c r="BI1981">
        <v>0</v>
      </c>
      <c r="BJ1981">
        <v>2.16466297251797</v>
      </c>
      <c r="BK1981">
        <v>6.2644402949887906E-2</v>
      </c>
      <c r="BL1981">
        <v>4.7926478737153099E-3</v>
      </c>
      <c r="BM1981">
        <v>0</v>
      </c>
      <c r="BN1981">
        <v>6.7437050823603295E-2</v>
      </c>
      <c r="BO1981">
        <v>1.21409718759407</v>
      </c>
      <c r="BP1981">
        <v>636.16741894446102</v>
      </c>
    </row>
    <row r="1982" spans="1:68" x14ac:dyDescent="0.25">
      <c r="A1982" t="s">
        <v>6087</v>
      </c>
      <c r="B1982">
        <v>2037</v>
      </c>
      <c r="C1982" t="s">
        <v>6124</v>
      </c>
      <c r="D1982" t="s">
        <v>6089</v>
      </c>
      <c r="E1982" t="s">
        <v>6089</v>
      </c>
      <c r="F1982" t="s">
        <v>6093</v>
      </c>
      <c r="G1982">
        <v>156.75282248407001</v>
      </c>
      <c r="H1982">
        <v>2051029.1397380601</v>
      </c>
      <c r="I1982">
        <v>0</v>
      </c>
      <c r="J1982">
        <v>2051029.1397380601</v>
      </c>
      <c r="K1982">
        <v>250892.29755510401</v>
      </c>
      <c r="L1982">
        <v>2422061.4540546499</v>
      </c>
      <c r="M1982">
        <v>0</v>
      </c>
      <c r="N1982">
        <v>0</v>
      </c>
      <c r="O1982">
        <v>0</v>
      </c>
      <c r="P1982">
        <v>0</v>
      </c>
      <c r="Q1982">
        <v>0</v>
      </c>
      <c r="R1982">
        <v>0</v>
      </c>
      <c r="S1982">
        <v>0</v>
      </c>
      <c r="T1982">
        <v>0</v>
      </c>
      <c r="U1982">
        <v>6.7826178591820097E-3</v>
      </c>
      <c r="V1982">
        <v>1.82670398066321E-2</v>
      </c>
      <c r="W1982">
        <v>2.5049657665814101E-2</v>
      </c>
      <c r="X1982">
        <v>0</v>
      </c>
      <c r="Y1982">
        <v>0</v>
      </c>
      <c r="Z1982">
        <v>0</v>
      </c>
      <c r="AA1982">
        <v>0</v>
      </c>
      <c r="AB1982">
        <v>2.7130471436728001E-2</v>
      </c>
      <c r="AC1982">
        <v>5.2191542304663198E-2</v>
      </c>
      <c r="AD1982">
        <v>7.9322013741391306E-2</v>
      </c>
      <c r="AE1982">
        <v>0</v>
      </c>
      <c r="AF1982">
        <v>0</v>
      </c>
      <c r="AG1982">
        <v>0</v>
      </c>
      <c r="AH1982">
        <v>0</v>
      </c>
      <c r="AI1982">
        <v>0</v>
      </c>
      <c r="AJ1982">
        <v>0</v>
      </c>
      <c r="AK1982">
        <v>0</v>
      </c>
      <c r="AL1982">
        <v>0</v>
      </c>
      <c r="AM1982">
        <v>0</v>
      </c>
      <c r="AN1982">
        <v>0</v>
      </c>
      <c r="AO1982">
        <v>0</v>
      </c>
      <c r="AP1982">
        <v>0</v>
      </c>
      <c r="AQ1982">
        <v>0</v>
      </c>
      <c r="AR1982">
        <v>0</v>
      </c>
      <c r="AS1982">
        <v>0</v>
      </c>
      <c r="AT1982">
        <v>0</v>
      </c>
      <c r="AU1982">
        <v>0</v>
      </c>
      <c r="AV1982">
        <v>0</v>
      </c>
      <c r="AW1982">
        <v>0</v>
      </c>
      <c r="AX1982">
        <v>0</v>
      </c>
      <c r="AY1982">
        <v>0</v>
      </c>
      <c r="AZ1982">
        <v>0</v>
      </c>
      <c r="BA1982">
        <v>0</v>
      </c>
      <c r="BB1982">
        <v>0</v>
      </c>
      <c r="BC1982">
        <v>0</v>
      </c>
      <c r="BD1982">
        <v>0</v>
      </c>
      <c r="BE1982">
        <v>0</v>
      </c>
      <c r="BF1982">
        <v>0</v>
      </c>
      <c r="BG1982">
        <v>0</v>
      </c>
      <c r="BH1982">
        <v>0</v>
      </c>
      <c r="BI1982">
        <v>0</v>
      </c>
      <c r="BJ1982">
        <v>0</v>
      </c>
      <c r="BK1982">
        <v>0</v>
      </c>
      <c r="BL1982">
        <v>0</v>
      </c>
      <c r="BM1982">
        <v>0</v>
      </c>
      <c r="BN1982">
        <v>0</v>
      </c>
      <c r="BO1982">
        <v>0</v>
      </c>
      <c r="BP1982">
        <v>0</v>
      </c>
    </row>
    <row r="1983" spans="1:68" x14ac:dyDescent="0.25">
      <c r="A1983" t="s">
        <v>6087</v>
      </c>
      <c r="B1983">
        <v>2037</v>
      </c>
      <c r="C1983" t="s">
        <v>6125</v>
      </c>
      <c r="D1983" t="s">
        <v>6089</v>
      </c>
      <c r="E1983" t="s">
        <v>6089</v>
      </c>
      <c r="F1983" t="s">
        <v>6090</v>
      </c>
      <c r="G1983">
        <v>327.12459259369001</v>
      </c>
      <c r="H1983">
        <v>3576682.98947543</v>
      </c>
      <c r="I1983">
        <v>3576682.98947543</v>
      </c>
      <c r="J1983">
        <v>0</v>
      </c>
      <c r="K1983">
        <v>523582.53792175697</v>
      </c>
      <c r="L1983">
        <v>0</v>
      </c>
      <c r="M1983">
        <v>5.0345722851093004</v>
      </c>
      <c r="N1983">
        <v>1.84477381387113</v>
      </c>
      <c r="O1983">
        <v>0.79481850386407804</v>
      </c>
      <c r="P1983">
        <v>7.6741646028445096</v>
      </c>
      <c r="Q1983">
        <v>2.63188089507107E-2</v>
      </c>
      <c r="R1983">
        <v>1.1541889505767801E-3</v>
      </c>
      <c r="S1983">
        <v>0</v>
      </c>
      <c r="T1983">
        <v>2.7472997901287498E-2</v>
      </c>
      <c r="U1983">
        <v>1.1827854344452E-2</v>
      </c>
      <c r="V1983">
        <v>6.3709880350891201E-2</v>
      </c>
      <c r="W1983">
        <v>0.10301073259663</v>
      </c>
      <c r="X1983">
        <v>2.75088287034768E-2</v>
      </c>
      <c r="Y1983">
        <v>1.20637625328425E-3</v>
      </c>
      <c r="Z1983">
        <v>0</v>
      </c>
      <c r="AA1983">
        <v>2.8715204956761099E-2</v>
      </c>
      <c r="AB1983">
        <v>4.7311417377808002E-2</v>
      </c>
      <c r="AC1983">
        <v>0.18202822957397399</v>
      </c>
      <c r="AD1983">
        <v>0.25805485190854399</v>
      </c>
      <c r="AE1983">
        <v>4438.9380126870501</v>
      </c>
      <c r="AF1983">
        <v>333.31119758816402</v>
      </c>
      <c r="AG1983">
        <v>0</v>
      </c>
      <c r="AH1983">
        <v>4772.2492102752103</v>
      </c>
      <c r="AI1983">
        <v>4.0324145844969498E-3</v>
      </c>
      <c r="AJ1983">
        <v>1.35441200452848E-3</v>
      </c>
      <c r="AK1983">
        <v>0</v>
      </c>
      <c r="AL1983">
        <v>5.3868265890254299E-3</v>
      </c>
      <c r="AM1983">
        <v>0.69935649160817404</v>
      </c>
      <c r="AN1983">
        <v>5.2513314917383098E-2</v>
      </c>
      <c r="AO1983">
        <v>0</v>
      </c>
      <c r="AP1983">
        <v>0.75186980652555702</v>
      </c>
      <c r="AQ1983">
        <v>8.6816780228267706E-2</v>
      </c>
      <c r="AR1983">
        <v>2.9160119048211901E-2</v>
      </c>
      <c r="AS1983">
        <v>0</v>
      </c>
      <c r="AT1983">
        <v>0.115976899276479</v>
      </c>
      <c r="AU1983">
        <v>0</v>
      </c>
      <c r="AV1983">
        <v>0</v>
      </c>
      <c r="AW1983">
        <v>0</v>
      </c>
      <c r="AX1983">
        <v>0.115976899276479</v>
      </c>
      <c r="AY1983">
        <v>9.8834295684691695E-2</v>
      </c>
      <c r="AZ1983">
        <v>3.3196575830548899E-2</v>
      </c>
      <c r="BA1983">
        <v>0</v>
      </c>
      <c r="BB1983">
        <v>0.13203087151524001</v>
      </c>
      <c r="BC1983">
        <v>0</v>
      </c>
      <c r="BD1983">
        <v>0</v>
      </c>
      <c r="BE1983">
        <v>0</v>
      </c>
      <c r="BF1983">
        <v>0.13203087151524001</v>
      </c>
      <c r="BG1983">
        <v>0.30851832123296302</v>
      </c>
      <c r="BH1983">
        <v>1.11736497084715</v>
      </c>
      <c r="BI1983">
        <v>0</v>
      </c>
      <c r="BJ1983">
        <v>1.4258832920801101</v>
      </c>
      <c r="BK1983">
        <v>4.2034088543459601E-2</v>
      </c>
      <c r="BL1983">
        <v>3.1562577246863699E-3</v>
      </c>
      <c r="BM1983">
        <v>0</v>
      </c>
      <c r="BN1983">
        <v>4.5190346268145901E-2</v>
      </c>
      <c r="BO1983">
        <v>0.79662749818603296</v>
      </c>
      <c r="BP1983">
        <v>426.30313152055498</v>
      </c>
    </row>
    <row r="1984" spans="1:68" x14ac:dyDescent="0.25">
      <c r="A1984" t="s">
        <v>6087</v>
      </c>
      <c r="B1984">
        <v>2037</v>
      </c>
      <c r="C1984" t="s">
        <v>6125</v>
      </c>
      <c r="D1984" t="s">
        <v>6089</v>
      </c>
      <c r="E1984" t="s">
        <v>6089</v>
      </c>
      <c r="F1984" t="s">
        <v>6093</v>
      </c>
      <c r="G1984">
        <v>104.892795803154</v>
      </c>
      <c r="H1984">
        <v>1358552.0777807599</v>
      </c>
      <c r="I1984">
        <v>0</v>
      </c>
      <c r="J1984">
        <v>1358552.0777807599</v>
      </c>
      <c r="K1984">
        <v>167887.21325069701</v>
      </c>
      <c r="L1984">
        <v>1604314.90570576</v>
      </c>
      <c r="M1984">
        <v>0</v>
      </c>
      <c r="N1984">
        <v>0</v>
      </c>
      <c r="O1984">
        <v>0</v>
      </c>
      <c r="P1984">
        <v>0</v>
      </c>
      <c r="Q1984">
        <v>0</v>
      </c>
      <c r="R1984">
        <v>0</v>
      </c>
      <c r="S1984">
        <v>0</v>
      </c>
      <c r="T1984">
        <v>0</v>
      </c>
      <c r="U1984">
        <v>4.4926419653703196E-3</v>
      </c>
      <c r="V1984">
        <v>1.2099645199274501E-2</v>
      </c>
      <c r="W1984">
        <v>1.6592287164644899E-2</v>
      </c>
      <c r="X1984">
        <v>0</v>
      </c>
      <c r="Y1984">
        <v>0</v>
      </c>
      <c r="Z1984">
        <v>0</v>
      </c>
      <c r="AA1984">
        <v>0</v>
      </c>
      <c r="AB1984">
        <v>1.7970567861481199E-2</v>
      </c>
      <c r="AC1984">
        <v>3.4570414855070203E-2</v>
      </c>
      <c r="AD1984">
        <v>5.2540982716551499E-2</v>
      </c>
      <c r="AE1984">
        <v>0</v>
      </c>
      <c r="AF1984">
        <v>0</v>
      </c>
      <c r="AG1984">
        <v>0</v>
      </c>
      <c r="AH1984">
        <v>0</v>
      </c>
      <c r="AI1984">
        <v>0</v>
      </c>
      <c r="AJ1984">
        <v>0</v>
      </c>
      <c r="AK1984">
        <v>0</v>
      </c>
      <c r="AL1984">
        <v>0</v>
      </c>
      <c r="AM1984">
        <v>0</v>
      </c>
      <c r="AN1984">
        <v>0</v>
      </c>
      <c r="AO1984">
        <v>0</v>
      </c>
      <c r="AP1984">
        <v>0</v>
      </c>
      <c r="AQ1984">
        <v>0</v>
      </c>
      <c r="AR1984">
        <v>0</v>
      </c>
      <c r="AS1984">
        <v>0</v>
      </c>
      <c r="AT1984">
        <v>0</v>
      </c>
      <c r="AU1984">
        <v>0</v>
      </c>
      <c r="AV1984">
        <v>0</v>
      </c>
      <c r="AW1984">
        <v>0</v>
      </c>
      <c r="AX1984">
        <v>0</v>
      </c>
      <c r="AY1984">
        <v>0</v>
      </c>
      <c r="AZ1984">
        <v>0</v>
      </c>
      <c r="BA1984">
        <v>0</v>
      </c>
      <c r="BB1984">
        <v>0</v>
      </c>
      <c r="BC1984">
        <v>0</v>
      </c>
      <c r="BD1984">
        <v>0</v>
      </c>
      <c r="BE1984">
        <v>0</v>
      </c>
      <c r="BF1984">
        <v>0</v>
      </c>
      <c r="BG1984">
        <v>0</v>
      </c>
      <c r="BH1984">
        <v>0</v>
      </c>
      <c r="BI1984">
        <v>0</v>
      </c>
      <c r="BJ1984">
        <v>0</v>
      </c>
      <c r="BK1984">
        <v>0</v>
      </c>
      <c r="BL1984">
        <v>0</v>
      </c>
      <c r="BM1984">
        <v>0</v>
      </c>
      <c r="BN1984">
        <v>0</v>
      </c>
      <c r="BO1984">
        <v>0</v>
      </c>
      <c r="BP1984">
        <v>0</v>
      </c>
    </row>
    <row r="1985" spans="1:68" x14ac:dyDescent="0.25">
      <c r="A1985" t="s">
        <v>6087</v>
      </c>
      <c r="B1985">
        <v>2037</v>
      </c>
      <c r="C1985" t="s">
        <v>6126</v>
      </c>
      <c r="D1985" t="s">
        <v>6089</v>
      </c>
      <c r="E1985" t="s">
        <v>6089</v>
      </c>
      <c r="F1985" t="s">
        <v>6090</v>
      </c>
      <c r="G1985">
        <v>613.96925494325603</v>
      </c>
      <c r="H1985">
        <v>7985991.0092666103</v>
      </c>
      <c r="I1985">
        <v>7985991.0092666103</v>
      </c>
      <c r="J1985">
        <v>0</v>
      </c>
      <c r="K1985">
        <v>982694.63069197803</v>
      </c>
      <c r="L1985">
        <v>0</v>
      </c>
      <c r="M1985">
        <v>9.0037751069710605</v>
      </c>
      <c r="N1985">
        <v>3.3136234319049902</v>
      </c>
      <c r="O1985">
        <v>1.5650749596520901</v>
      </c>
      <c r="P1985">
        <v>13.8824734985281</v>
      </c>
      <c r="Q1985">
        <v>5.1075929196779203E-2</v>
      </c>
      <c r="R1985">
        <v>1.82182494700942E-3</v>
      </c>
      <c r="S1985">
        <v>0</v>
      </c>
      <c r="T1985">
        <v>5.2897754143788597E-2</v>
      </c>
      <c r="U1985">
        <v>2.6409144654880898E-2</v>
      </c>
      <c r="V1985">
        <v>0.142250944011755</v>
      </c>
      <c r="W1985">
        <v>0.22155784281042501</v>
      </c>
      <c r="X1985">
        <v>5.3385356068978498E-2</v>
      </c>
      <c r="Y1985">
        <v>1.90419978688471E-3</v>
      </c>
      <c r="Z1985">
        <v>0</v>
      </c>
      <c r="AA1985">
        <v>5.5289555855863197E-2</v>
      </c>
      <c r="AB1985">
        <v>0.105636578619523</v>
      </c>
      <c r="AC1985">
        <v>0.40643126860501599</v>
      </c>
      <c r="AD1985">
        <v>0.56735740308040306</v>
      </c>
      <c r="AE1985">
        <v>9798.8617729635298</v>
      </c>
      <c r="AF1985">
        <v>612.11089032211396</v>
      </c>
      <c r="AG1985">
        <v>0</v>
      </c>
      <c r="AH1985">
        <v>10410.9726632856</v>
      </c>
      <c r="AI1985">
        <v>7.8951668812169799E-3</v>
      </c>
      <c r="AJ1985">
        <v>2.5495634554251298E-3</v>
      </c>
      <c r="AK1985">
        <v>0</v>
      </c>
      <c r="AL1985">
        <v>1.0444730336642101E-2</v>
      </c>
      <c r="AM1985">
        <v>1.5438146628105101</v>
      </c>
      <c r="AN1985">
        <v>9.6438320045765802E-2</v>
      </c>
      <c r="AO1985">
        <v>0</v>
      </c>
      <c r="AP1985">
        <v>1.64025298285628</v>
      </c>
      <c r="AQ1985">
        <v>0.169980777925795</v>
      </c>
      <c r="AR1985">
        <v>5.4891402049444697E-2</v>
      </c>
      <c r="AS1985">
        <v>0</v>
      </c>
      <c r="AT1985">
        <v>0.22487217997523901</v>
      </c>
      <c r="AU1985">
        <v>0</v>
      </c>
      <c r="AV1985">
        <v>0</v>
      </c>
      <c r="AW1985">
        <v>0</v>
      </c>
      <c r="AX1985">
        <v>0.22487217997523901</v>
      </c>
      <c r="AY1985">
        <v>0.19351017651264901</v>
      </c>
      <c r="AZ1985">
        <v>6.2489682829030599E-2</v>
      </c>
      <c r="BA1985">
        <v>0</v>
      </c>
      <c r="BB1985">
        <v>0.25599985934167901</v>
      </c>
      <c r="BC1985">
        <v>0</v>
      </c>
      <c r="BD1985">
        <v>0</v>
      </c>
      <c r="BE1985">
        <v>0</v>
      </c>
      <c r="BF1985">
        <v>0.25599985934167901</v>
      </c>
      <c r="BG1985">
        <v>0.62866741600737897</v>
      </c>
      <c r="BH1985">
        <v>2.1436099200778602</v>
      </c>
      <c r="BI1985">
        <v>0</v>
      </c>
      <c r="BJ1985">
        <v>2.77227733608524</v>
      </c>
      <c r="BK1985">
        <v>9.2789361377123805E-2</v>
      </c>
      <c r="BL1985">
        <v>5.7963240956907603E-3</v>
      </c>
      <c r="BM1985">
        <v>0</v>
      </c>
      <c r="BN1985">
        <v>9.8585685472814599E-2</v>
      </c>
      <c r="BO1985">
        <v>1.80817743270969</v>
      </c>
      <c r="BP1985">
        <v>930.00806390779599</v>
      </c>
    </row>
    <row r="1986" spans="1:68" x14ac:dyDescent="0.25">
      <c r="A1986" t="s">
        <v>6087</v>
      </c>
      <c r="B1986">
        <v>2037</v>
      </c>
      <c r="C1986" t="s">
        <v>6126</v>
      </c>
      <c r="D1986" t="s">
        <v>6089</v>
      </c>
      <c r="E1986" t="s">
        <v>6089</v>
      </c>
      <c r="F1986" t="s">
        <v>6093</v>
      </c>
      <c r="G1986">
        <v>175.71981282619601</v>
      </c>
      <c r="H1986">
        <v>2991124.2919882298</v>
      </c>
      <c r="I1986">
        <v>0</v>
      </c>
      <c r="J1986">
        <v>2991124.2919882298</v>
      </c>
      <c r="K1986">
        <v>281250.10361709702</v>
      </c>
      <c r="L1986">
        <v>3532220.3432158101</v>
      </c>
      <c r="M1986">
        <v>0</v>
      </c>
      <c r="N1986">
        <v>0</v>
      </c>
      <c r="O1986">
        <v>0</v>
      </c>
      <c r="P1986">
        <v>0</v>
      </c>
      <c r="Q1986">
        <v>0</v>
      </c>
      <c r="R1986">
        <v>0</v>
      </c>
      <c r="S1986">
        <v>0</v>
      </c>
      <c r="T1986">
        <v>0</v>
      </c>
      <c r="U1986">
        <v>9.8914504181366394E-3</v>
      </c>
      <c r="V1986">
        <v>2.6639790459199099E-2</v>
      </c>
      <c r="W1986">
        <v>3.6531240877335697E-2</v>
      </c>
      <c r="X1986">
        <v>0</v>
      </c>
      <c r="Y1986">
        <v>0</v>
      </c>
      <c r="Z1986">
        <v>0</v>
      </c>
      <c r="AA1986">
        <v>0</v>
      </c>
      <c r="AB1986">
        <v>3.9565801672546502E-2</v>
      </c>
      <c r="AC1986">
        <v>7.61136870262831E-2</v>
      </c>
      <c r="AD1986">
        <v>0.11567948869882901</v>
      </c>
      <c r="AE1986">
        <v>0</v>
      </c>
      <c r="AF1986">
        <v>0</v>
      </c>
      <c r="AG1986">
        <v>0</v>
      </c>
      <c r="AH1986">
        <v>0</v>
      </c>
      <c r="AI1986">
        <v>0</v>
      </c>
      <c r="AJ1986">
        <v>0</v>
      </c>
      <c r="AK1986">
        <v>0</v>
      </c>
      <c r="AL1986">
        <v>0</v>
      </c>
      <c r="AM1986">
        <v>0</v>
      </c>
      <c r="AN1986">
        <v>0</v>
      </c>
      <c r="AO1986">
        <v>0</v>
      </c>
      <c r="AP1986">
        <v>0</v>
      </c>
      <c r="AQ1986">
        <v>0</v>
      </c>
      <c r="AR1986">
        <v>0</v>
      </c>
      <c r="AS1986">
        <v>0</v>
      </c>
      <c r="AT1986">
        <v>0</v>
      </c>
      <c r="AU1986">
        <v>0</v>
      </c>
      <c r="AV1986">
        <v>0</v>
      </c>
      <c r="AW1986">
        <v>0</v>
      </c>
      <c r="AX1986">
        <v>0</v>
      </c>
      <c r="AY1986">
        <v>0</v>
      </c>
      <c r="AZ1986">
        <v>0</v>
      </c>
      <c r="BA1986">
        <v>0</v>
      </c>
      <c r="BB1986">
        <v>0</v>
      </c>
      <c r="BC1986">
        <v>0</v>
      </c>
      <c r="BD1986">
        <v>0</v>
      </c>
      <c r="BE1986">
        <v>0</v>
      </c>
      <c r="BF1986">
        <v>0</v>
      </c>
      <c r="BG1986">
        <v>0</v>
      </c>
      <c r="BH1986">
        <v>0</v>
      </c>
      <c r="BI1986">
        <v>0</v>
      </c>
      <c r="BJ1986">
        <v>0</v>
      </c>
      <c r="BK1986">
        <v>0</v>
      </c>
      <c r="BL1986">
        <v>0</v>
      </c>
      <c r="BM1986">
        <v>0</v>
      </c>
      <c r="BN1986">
        <v>0</v>
      </c>
      <c r="BO1986">
        <v>0</v>
      </c>
      <c r="BP1986">
        <v>0</v>
      </c>
    </row>
    <row r="1987" spans="1:68" x14ac:dyDescent="0.25">
      <c r="A1987" t="s">
        <v>6087</v>
      </c>
      <c r="B1987">
        <v>2037</v>
      </c>
      <c r="C1987" t="s">
        <v>6127</v>
      </c>
      <c r="D1987" t="s">
        <v>6089</v>
      </c>
      <c r="E1987" t="s">
        <v>6089</v>
      </c>
      <c r="F1987" t="s">
        <v>6090</v>
      </c>
      <c r="G1987">
        <v>126.29000747471601</v>
      </c>
      <c r="H1987">
        <v>1550506.05580026</v>
      </c>
      <c r="I1987">
        <v>1550506.05580026</v>
      </c>
      <c r="J1987">
        <v>0</v>
      </c>
      <c r="K1987">
        <v>504351.773851028</v>
      </c>
      <c r="L1987">
        <v>0</v>
      </c>
      <c r="M1987">
        <v>0.36349294566388901</v>
      </c>
      <c r="N1987">
        <v>0.19527704331478701</v>
      </c>
      <c r="O1987">
        <v>0.50282144340200896</v>
      </c>
      <c r="P1987">
        <v>1.0615914323806801</v>
      </c>
      <c r="Q1987">
        <v>3.8876031319439201E-3</v>
      </c>
      <c r="R1987">
        <v>8.1400927575828999E-5</v>
      </c>
      <c r="S1987">
        <v>0</v>
      </c>
      <c r="T1987">
        <v>3.9690040595197502E-3</v>
      </c>
      <c r="U1987">
        <v>5.1274210888125702E-3</v>
      </c>
      <c r="V1987">
        <v>2.7216080474480601E-2</v>
      </c>
      <c r="W1987">
        <v>3.6312505622812997E-2</v>
      </c>
      <c r="X1987">
        <v>4.06338329458702E-3</v>
      </c>
      <c r="Y1987">
        <v>8.5081516309541596E-5</v>
      </c>
      <c r="Z1987">
        <v>0</v>
      </c>
      <c r="AA1987">
        <v>4.1484648108965601E-3</v>
      </c>
      <c r="AB1987">
        <v>2.0509684355250302E-2</v>
      </c>
      <c r="AC1987">
        <v>7.7760229927087601E-2</v>
      </c>
      <c r="AD1987">
        <v>0.10241837909323399</v>
      </c>
      <c r="AE1987">
        <v>1775.57818168984</v>
      </c>
      <c r="AF1987">
        <v>62.659845161402103</v>
      </c>
      <c r="AG1987">
        <v>0</v>
      </c>
      <c r="AH1987">
        <v>1838.23802685125</v>
      </c>
      <c r="AI1987">
        <v>4.1132514772733501E-4</v>
      </c>
      <c r="AJ1987">
        <v>2.73518079195452E-4</v>
      </c>
      <c r="AK1987">
        <v>0</v>
      </c>
      <c r="AL1987">
        <v>6.8484322692278696E-4</v>
      </c>
      <c r="AM1987">
        <v>0.27974306561017898</v>
      </c>
      <c r="AN1987">
        <v>9.8720841227207898E-3</v>
      </c>
      <c r="AO1987">
        <v>0</v>
      </c>
      <c r="AP1987">
        <v>0.28961514973289998</v>
      </c>
      <c r="AQ1987">
        <v>8.8557176362506207E-3</v>
      </c>
      <c r="AR1987">
        <v>5.8887692404603897E-3</v>
      </c>
      <c r="AS1987">
        <v>0</v>
      </c>
      <c r="AT1987">
        <v>1.4744486876711E-2</v>
      </c>
      <c r="AU1987">
        <v>0</v>
      </c>
      <c r="AV1987">
        <v>0</v>
      </c>
      <c r="AW1987">
        <v>0</v>
      </c>
      <c r="AX1987">
        <v>1.4744486876711E-2</v>
      </c>
      <c r="AY1987">
        <v>1.00815604202325E-2</v>
      </c>
      <c r="AZ1987">
        <v>6.7039155195607603E-3</v>
      </c>
      <c r="BA1987">
        <v>0</v>
      </c>
      <c r="BB1987">
        <v>1.67854759397933E-2</v>
      </c>
      <c r="BC1987">
        <v>0</v>
      </c>
      <c r="BD1987">
        <v>0</v>
      </c>
      <c r="BE1987">
        <v>0</v>
      </c>
      <c r="BF1987">
        <v>1.67854759397933E-2</v>
      </c>
      <c r="BG1987">
        <v>6.2099752930042003E-2</v>
      </c>
      <c r="BH1987">
        <v>0.24935902959852799</v>
      </c>
      <c r="BI1987">
        <v>0</v>
      </c>
      <c r="BJ1987">
        <v>0.31145878252857001</v>
      </c>
      <c r="BK1987">
        <v>1.6813663604148099E-2</v>
      </c>
      <c r="BL1987">
        <v>5.9335126377209303E-4</v>
      </c>
      <c r="BM1987">
        <v>0</v>
      </c>
      <c r="BN1987">
        <v>1.7407014867920199E-2</v>
      </c>
      <c r="BO1987">
        <v>0.37601077208734501</v>
      </c>
      <c r="BP1987">
        <v>164.20907475652501</v>
      </c>
    </row>
    <row r="1988" spans="1:68" x14ac:dyDescent="0.25">
      <c r="A1988" t="s">
        <v>6087</v>
      </c>
      <c r="B1988">
        <v>2037</v>
      </c>
      <c r="C1988" t="s">
        <v>6127</v>
      </c>
      <c r="D1988" t="s">
        <v>6089</v>
      </c>
      <c r="E1988" t="s">
        <v>6089</v>
      </c>
      <c r="F1988" t="s">
        <v>6093</v>
      </c>
      <c r="G1988">
        <v>91.158265504473306</v>
      </c>
      <c r="H1988">
        <v>1204935.5670149999</v>
      </c>
      <c r="I1988">
        <v>0</v>
      </c>
      <c r="J1988">
        <v>1204935.5670149999</v>
      </c>
      <c r="K1988">
        <v>364049.64911866398</v>
      </c>
      <c r="L1988">
        <v>1349604.2133349499</v>
      </c>
      <c r="M1988">
        <v>0</v>
      </c>
      <c r="N1988">
        <v>0</v>
      </c>
      <c r="O1988">
        <v>0</v>
      </c>
      <c r="P1988">
        <v>0</v>
      </c>
      <c r="Q1988">
        <v>0</v>
      </c>
      <c r="R1988">
        <v>0</v>
      </c>
      <c r="S1988">
        <v>0</v>
      </c>
      <c r="T1988">
        <v>0</v>
      </c>
      <c r="U1988">
        <v>3.9846423133022097E-3</v>
      </c>
      <c r="V1988">
        <v>1.05751355293863E-2</v>
      </c>
      <c r="W1988">
        <v>1.4559777842688601E-2</v>
      </c>
      <c r="X1988">
        <v>0</v>
      </c>
      <c r="Y1988">
        <v>0</v>
      </c>
      <c r="Z1988">
        <v>0</v>
      </c>
      <c r="AA1988">
        <v>0</v>
      </c>
      <c r="AB1988">
        <v>1.5938569253208801E-2</v>
      </c>
      <c r="AC1988">
        <v>3.0214672941103901E-2</v>
      </c>
      <c r="AD1988">
        <v>4.6153242194312799E-2</v>
      </c>
      <c r="AE1988">
        <v>0</v>
      </c>
      <c r="AF1988">
        <v>0</v>
      </c>
      <c r="AG1988">
        <v>0</v>
      </c>
      <c r="AH1988">
        <v>0</v>
      </c>
      <c r="AI1988">
        <v>0</v>
      </c>
      <c r="AJ1988">
        <v>0</v>
      </c>
      <c r="AK1988">
        <v>0</v>
      </c>
      <c r="AL1988">
        <v>0</v>
      </c>
      <c r="AM1988">
        <v>0</v>
      </c>
      <c r="AN1988">
        <v>0</v>
      </c>
      <c r="AO1988">
        <v>0</v>
      </c>
      <c r="AP1988">
        <v>0</v>
      </c>
      <c r="AQ1988">
        <v>0</v>
      </c>
      <c r="AR1988">
        <v>0</v>
      </c>
      <c r="AS1988">
        <v>0</v>
      </c>
      <c r="AT1988">
        <v>0</v>
      </c>
      <c r="AU1988">
        <v>0</v>
      </c>
      <c r="AV1988">
        <v>0</v>
      </c>
      <c r="AW1988">
        <v>0</v>
      </c>
      <c r="AX1988">
        <v>0</v>
      </c>
      <c r="AY1988">
        <v>0</v>
      </c>
      <c r="AZ1988">
        <v>0</v>
      </c>
      <c r="BA1988">
        <v>0</v>
      </c>
      <c r="BB1988">
        <v>0</v>
      </c>
      <c r="BC1988">
        <v>0</v>
      </c>
      <c r="BD1988">
        <v>0</v>
      </c>
      <c r="BE1988">
        <v>0</v>
      </c>
      <c r="BF1988">
        <v>0</v>
      </c>
      <c r="BG1988">
        <v>0</v>
      </c>
      <c r="BH1988">
        <v>0</v>
      </c>
      <c r="BI1988">
        <v>0</v>
      </c>
      <c r="BJ1988">
        <v>0</v>
      </c>
      <c r="BK1988">
        <v>0</v>
      </c>
      <c r="BL1988">
        <v>0</v>
      </c>
      <c r="BM1988">
        <v>0</v>
      </c>
      <c r="BN1988">
        <v>0</v>
      </c>
      <c r="BO1988">
        <v>0</v>
      </c>
      <c r="BP1988">
        <v>0</v>
      </c>
    </row>
    <row r="1989" spans="1:68" x14ac:dyDescent="0.25">
      <c r="A1989" t="s">
        <v>6087</v>
      </c>
      <c r="B1989">
        <v>2037</v>
      </c>
      <c r="C1989" t="s">
        <v>6128</v>
      </c>
      <c r="D1989" t="s">
        <v>6089</v>
      </c>
      <c r="E1989" t="s">
        <v>6089</v>
      </c>
      <c r="F1989" t="s">
        <v>6090</v>
      </c>
      <c r="G1989">
        <v>30.311490328273699</v>
      </c>
      <c r="H1989">
        <v>372587.725585273</v>
      </c>
      <c r="I1989">
        <v>372587.725585273</v>
      </c>
      <c r="J1989">
        <v>0</v>
      </c>
      <c r="K1989">
        <v>121051.967774993</v>
      </c>
      <c r="L1989">
        <v>0</v>
      </c>
      <c r="M1989">
        <v>8.4859773708953604E-2</v>
      </c>
      <c r="N1989">
        <v>4.6750273083612501E-2</v>
      </c>
      <c r="O1989">
        <v>0.120487261518527</v>
      </c>
      <c r="P1989">
        <v>0.252097308311093</v>
      </c>
      <c r="Q1989">
        <v>9.2209143865814604E-4</v>
      </c>
      <c r="R1989">
        <v>1.9537439883525299E-5</v>
      </c>
      <c r="S1989">
        <v>0</v>
      </c>
      <c r="T1989">
        <v>9.4162887854167096E-4</v>
      </c>
      <c r="U1989">
        <v>1.23212299265262E-3</v>
      </c>
      <c r="V1989">
        <v>6.5400438040203197E-3</v>
      </c>
      <c r="W1989">
        <v>8.7137956752146202E-3</v>
      </c>
      <c r="X1989">
        <v>9.6378432179410804E-4</v>
      </c>
      <c r="Y1989">
        <v>2.0420836218952899E-5</v>
      </c>
      <c r="Z1989">
        <v>0</v>
      </c>
      <c r="AA1989">
        <v>9.842051580130609E-4</v>
      </c>
      <c r="AB1989">
        <v>4.9284919706105001E-3</v>
      </c>
      <c r="AC1989">
        <v>1.8685839440058E-2</v>
      </c>
      <c r="AD1989">
        <v>2.4598536568681599E-2</v>
      </c>
      <c r="AE1989">
        <v>426.29395136953201</v>
      </c>
      <c r="AF1989">
        <v>15.0259314988529</v>
      </c>
      <c r="AG1989">
        <v>0</v>
      </c>
      <c r="AH1989">
        <v>441.31988286838498</v>
      </c>
      <c r="AI1989">
        <v>9.8880851993573906E-5</v>
      </c>
      <c r="AJ1989">
        <v>6.5648429182338505E-5</v>
      </c>
      <c r="AK1989">
        <v>0</v>
      </c>
      <c r="AL1989">
        <v>1.6452928117591199E-4</v>
      </c>
      <c r="AM1989">
        <v>6.7162785641855002E-2</v>
      </c>
      <c r="AN1989">
        <v>2.3673416267918001E-3</v>
      </c>
      <c r="AO1989">
        <v>0</v>
      </c>
      <c r="AP1989">
        <v>6.9530127268646796E-2</v>
      </c>
      <c r="AQ1989">
        <v>2.12887762813726E-3</v>
      </c>
      <c r="AR1989">
        <v>1.41339267806588E-3</v>
      </c>
      <c r="AS1989">
        <v>0</v>
      </c>
      <c r="AT1989">
        <v>3.5422703062031502E-3</v>
      </c>
      <c r="AU1989">
        <v>0</v>
      </c>
      <c r="AV1989">
        <v>0</v>
      </c>
      <c r="AW1989">
        <v>0</v>
      </c>
      <c r="AX1989">
        <v>3.5422703062031502E-3</v>
      </c>
      <c r="AY1989">
        <v>2.42356512672575E-3</v>
      </c>
      <c r="AZ1989">
        <v>1.60903997470592E-3</v>
      </c>
      <c r="BA1989">
        <v>0</v>
      </c>
      <c r="BB1989">
        <v>4.0326051014316798E-3</v>
      </c>
      <c r="BC1989">
        <v>0</v>
      </c>
      <c r="BD1989">
        <v>0</v>
      </c>
      <c r="BE1989">
        <v>0</v>
      </c>
      <c r="BF1989">
        <v>4.0326051014316798E-3</v>
      </c>
      <c r="BG1989">
        <v>1.4946898632790201E-2</v>
      </c>
      <c r="BH1989">
        <v>5.98498960058792E-2</v>
      </c>
      <c r="BI1989">
        <v>0</v>
      </c>
      <c r="BJ1989">
        <v>7.4796794638669395E-2</v>
      </c>
      <c r="BK1989">
        <v>4.0367488003197503E-3</v>
      </c>
      <c r="BL1989">
        <v>1.4228658595041101E-4</v>
      </c>
      <c r="BM1989">
        <v>0</v>
      </c>
      <c r="BN1989">
        <v>4.1790353862701602E-3</v>
      </c>
      <c r="BO1989">
        <v>9.0355660233315302E-2</v>
      </c>
      <c r="BP1989">
        <v>39.422930316379599</v>
      </c>
    </row>
    <row r="1990" spans="1:68" x14ac:dyDescent="0.25">
      <c r="A1990" t="s">
        <v>6087</v>
      </c>
      <c r="B1990">
        <v>2037</v>
      </c>
      <c r="C1990" t="s">
        <v>6128</v>
      </c>
      <c r="D1990" t="s">
        <v>6089</v>
      </c>
      <c r="E1990" t="s">
        <v>6089</v>
      </c>
      <c r="F1990" t="s">
        <v>6093</v>
      </c>
      <c r="G1990">
        <v>21.866816446025201</v>
      </c>
      <c r="H1990">
        <v>289007.42495614901</v>
      </c>
      <c r="I1990">
        <v>0</v>
      </c>
      <c r="J1990">
        <v>289007.42495614901</v>
      </c>
      <c r="K1990">
        <v>87327.318158846407</v>
      </c>
      <c r="L1990">
        <v>323706.63551095</v>
      </c>
      <c r="M1990">
        <v>0</v>
      </c>
      <c r="N1990">
        <v>0</v>
      </c>
      <c r="O1990">
        <v>0</v>
      </c>
      <c r="P1990">
        <v>0</v>
      </c>
      <c r="Q1990">
        <v>0</v>
      </c>
      <c r="R1990">
        <v>0</v>
      </c>
      <c r="S1990">
        <v>0</v>
      </c>
      <c r="T1990">
        <v>0</v>
      </c>
      <c r="U1990">
        <v>9.5572846039530097E-4</v>
      </c>
      <c r="V1990">
        <v>2.5364781085196299E-3</v>
      </c>
      <c r="W1990">
        <v>3.4922065689149298E-3</v>
      </c>
      <c r="X1990">
        <v>0</v>
      </c>
      <c r="Y1990">
        <v>0</v>
      </c>
      <c r="Z1990">
        <v>0</v>
      </c>
      <c r="AA1990">
        <v>0</v>
      </c>
      <c r="AB1990">
        <v>3.8229138415812E-3</v>
      </c>
      <c r="AC1990">
        <v>7.2470803100561001E-3</v>
      </c>
      <c r="AD1990">
        <v>1.10699941516373E-2</v>
      </c>
      <c r="AE1990">
        <v>0</v>
      </c>
      <c r="AF1990">
        <v>0</v>
      </c>
      <c r="AG1990">
        <v>0</v>
      </c>
      <c r="AH1990">
        <v>0</v>
      </c>
      <c r="AI1990">
        <v>0</v>
      </c>
      <c r="AJ1990">
        <v>0</v>
      </c>
      <c r="AK1990">
        <v>0</v>
      </c>
      <c r="AL1990">
        <v>0</v>
      </c>
      <c r="AM1990">
        <v>0</v>
      </c>
      <c r="AN1990">
        <v>0</v>
      </c>
      <c r="AO1990">
        <v>0</v>
      </c>
      <c r="AP1990">
        <v>0</v>
      </c>
      <c r="AQ1990">
        <v>0</v>
      </c>
      <c r="AR1990">
        <v>0</v>
      </c>
      <c r="AS1990">
        <v>0</v>
      </c>
      <c r="AT1990">
        <v>0</v>
      </c>
      <c r="AU1990">
        <v>0</v>
      </c>
      <c r="AV1990">
        <v>0</v>
      </c>
      <c r="AW1990">
        <v>0</v>
      </c>
      <c r="AX1990">
        <v>0</v>
      </c>
      <c r="AY1990">
        <v>0</v>
      </c>
      <c r="AZ1990">
        <v>0</v>
      </c>
      <c r="BA1990">
        <v>0</v>
      </c>
      <c r="BB1990">
        <v>0</v>
      </c>
      <c r="BC1990">
        <v>0</v>
      </c>
      <c r="BD1990">
        <v>0</v>
      </c>
      <c r="BE1990">
        <v>0</v>
      </c>
      <c r="BF1990">
        <v>0</v>
      </c>
      <c r="BG1990">
        <v>0</v>
      </c>
      <c r="BH1990">
        <v>0</v>
      </c>
      <c r="BI1990">
        <v>0</v>
      </c>
      <c r="BJ1990">
        <v>0</v>
      </c>
      <c r="BK1990">
        <v>0</v>
      </c>
      <c r="BL1990">
        <v>0</v>
      </c>
      <c r="BM1990">
        <v>0</v>
      </c>
      <c r="BN1990">
        <v>0</v>
      </c>
      <c r="BO1990">
        <v>0</v>
      </c>
      <c r="BP1990">
        <v>0</v>
      </c>
    </row>
    <row r="1991" spans="1:68" x14ac:dyDescent="0.25">
      <c r="A1991" t="s">
        <v>6087</v>
      </c>
      <c r="B1991">
        <v>2037</v>
      </c>
      <c r="C1991" t="s">
        <v>6129</v>
      </c>
      <c r="D1991" t="s">
        <v>6089</v>
      </c>
      <c r="E1991" t="s">
        <v>6089</v>
      </c>
      <c r="F1991" t="s">
        <v>6090</v>
      </c>
      <c r="G1991">
        <v>29.288230544477099</v>
      </c>
      <c r="H1991">
        <v>431405.62456807803</v>
      </c>
      <c r="I1991">
        <v>431405.62456807803</v>
      </c>
      <c r="J1991">
        <v>0</v>
      </c>
      <c r="K1991">
        <v>116965.477502423</v>
      </c>
      <c r="L1991">
        <v>0</v>
      </c>
      <c r="M1991">
        <v>9.5988541572154501E-2</v>
      </c>
      <c r="N1991">
        <v>4.5229714272285802E-2</v>
      </c>
      <c r="O1991">
        <v>0.116288335591011</v>
      </c>
      <c r="P1991">
        <v>0.25750659143545102</v>
      </c>
      <c r="Q1991">
        <v>1.0623023973237401E-3</v>
      </c>
      <c r="R1991">
        <v>1.88778920917592E-5</v>
      </c>
      <c r="S1991">
        <v>0</v>
      </c>
      <c r="T1991">
        <v>1.0811802894155E-3</v>
      </c>
      <c r="U1991">
        <v>1.4266298986501101E-3</v>
      </c>
      <c r="V1991">
        <v>7.5724761934763303E-3</v>
      </c>
      <c r="W1991">
        <v>1.00802863815419E-2</v>
      </c>
      <c r="X1991">
        <v>1.1103349978336501E-3</v>
      </c>
      <c r="Y1991">
        <v>1.9731466602743E-5</v>
      </c>
      <c r="Z1991">
        <v>0</v>
      </c>
      <c r="AA1991">
        <v>1.1300664644363901E-3</v>
      </c>
      <c r="AB1991">
        <v>5.7065195946004602E-3</v>
      </c>
      <c r="AC1991">
        <v>2.16356462670752E-2</v>
      </c>
      <c r="AD1991">
        <v>2.8472232326112099E-2</v>
      </c>
      <c r="AE1991">
        <v>493.29969967442503</v>
      </c>
      <c r="AF1991">
        <v>14.528113419286999</v>
      </c>
      <c r="AG1991">
        <v>0</v>
      </c>
      <c r="AH1991">
        <v>507.827813093712</v>
      </c>
      <c r="AI1991">
        <v>1.13415359254967E-4</v>
      </c>
      <c r="AJ1991">
        <v>6.34322597784526E-5</v>
      </c>
      <c r="AK1991">
        <v>0</v>
      </c>
      <c r="AL1991">
        <v>1.7684761903342001E-4</v>
      </c>
      <c r="AM1991">
        <v>7.7719568574654493E-2</v>
      </c>
      <c r="AN1991">
        <v>2.28891018562519E-3</v>
      </c>
      <c r="AO1991">
        <v>0</v>
      </c>
      <c r="AP1991">
        <v>8.0008478760279694E-2</v>
      </c>
      <c r="AQ1991">
        <v>2.44180158379644E-3</v>
      </c>
      <c r="AR1991">
        <v>1.3656791585221601E-3</v>
      </c>
      <c r="AS1991">
        <v>0</v>
      </c>
      <c r="AT1991">
        <v>3.80748074231861E-3</v>
      </c>
      <c r="AU1991">
        <v>0</v>
      </c>
      <c r="AV1991">
        <v>0</v>
      </c>
      <c r="AW1991">
        <v>0</v>
      </c>
      <c r="AX1991">
        <v>3.80748074231861E-3</v>
      </c>
      <c r="AY1991">
        <v>2.7798052300689602E-3</v>
      </c>
      <c r="AZ1991">
        <v>1.55472176472E-3</v>
      </c>
      <c r="BA1991">
        <v>0</v>
      </c>
      <c r="BB1991">
        <v>4.3345269947889604E-3</v>
      </c>
      <c r="BC1991">
        <v>0</v>
      </c>
      <c r="BD1991">
        <v>0</v>
      </c>
      <c r="BE1991">
        <v>0</v>
      </c>
      <c r="BF1991">
        <v>4.3345269947889604E-3</v>
      </c>
      <c r="BG1991">
        <v>1.7163011786344402E-2</v>
      </c>
      <c r="BH1991">
        <v>5.7829474344523402E-2</v>
      </c>
      <c r="BI1991">
        <v>0</v>
      </c>
      <c r="BJ1991">
        <v>7.4992486130867897E-2</v>
      </c>
      <c r="BK1991">
        <v>4.67125316805785E-3</v>
      </c>
      <c r="BL1991">
        <v>1.3757254642672299E-4</v>
      </c>
      <c r="BM1991">
        <v>0</v>
      </c>
      <c r="BN1991">
        <v>4.8088257144845697E-3</v>
      </c>
      <c r="BO1991">
        <v>0.104619495918668</v>
      </c>
      <c r="BP1991">
        <v>45.3640573775902</v>
      </c>
    </row>
    <row r="1992" spans="1:68" x14ac:dyDescent="0.25">
      <c r="A1992" t="s">
        <v>6087</v>
      </c>
      <c r="B1992">
        <v>2037</v>
      </c>
      <c r="C1992" t="s">
        <v>6129</v>
      </c>
      <c r="D1992" t="s">
        <v>6089</v>
      </c>
      <c r="E1992" t="s">
        <v>6089</v>
      </c>
      <c r="F1992" t="s">
        <v>6093</v>
      </c>
      <c r="G1992">
        <v>21.315476753097201</v>
      </c>
      <c r="H1992">
        <v>371364.39957754599</v>
      </c>
      <c r="I1992">
        <v>0</v>
      </c>
      <c r="J1992">
        <v>371364.39957754599</v>
      </c>
      <c r="K1992">
        <v>85125.487961168998</v>
      </c>
      <c r="L1992">
        <v>415951.66751868499</v>
      </c>
      <c r="M1992">
        <v>0</v>
      </c>
      <c r="N1992">
        <v>0</v>
      </c>
      <c r="O1992">
        <v>0</v>
      </c>
      <c r="P1992">
        <v>0</v>
      </c>
      <c r="Q1992">
        <v>0</v>
      </c>
      <c r="R1992">
        <v>0</v>
      </c>
      <c r="S1992">
        <v>0</v>
      </c>
      <c r="T1992">
        <v>0</v>
      </c>
      <c r="U1992">
        <v>1.2280775343668901E-3</v>
      </c>
      <c r="V1992">
        <v>3.2592853624951201E-3</v>
      </c>
      <c r="W1992">
        <v>4.48736289686201E-3</v>
      </c>
      <c r="X1992">
        <v>0</v>
      </c>
      <c r="Y1992">
        <v>0</v>
      </c>
      <c r="Z1992">
        <v>0</v>
      </c>
      <c r="AA1992">
        <v>0</v>
      </c>
      <c r="AB1992">
        <v>4.9123101374675803E-3</v>
      </c>
      <c r="AC1992">
        <v>9.3122438928432E-3</v>
      </c>
      <c r="AD1992">
        <v>1.42245540303107E-2</v>
      </c>
      <c r="AE1992">
        <v>0</v>
      </c>
      <c r="AF1992">
        <v>0</v>
      </c>
      <c r="AG1992">
        <v>0</v>
      </c>
      <c r="AH1992">
        <v>0</v>
      </c>
      <c r="AI1992">
        <v>0</v>
      </c>
      <c r="AJ1992">
        <v>0</v>
      </c>
      <c r="AK1992">
        <v>0</v>
      </c>
      <c r="AL1992">
        <v>0</v>
      </c>
      <c r="AM1992">
        <v>0</v>
      </c>
      <c r="AN1992">
        <v>0</v>
      </c>
      <c r="AO1992">
        <v>0</v>
      </c>
      <c r="AP1992">
        <v>0</v>
      </c>
      <c r="AQ1992">
        <v>0</v>
      </c>
      <c r="AR1992">
        <v>0</v>
      </c>
      <c r="AS1992">
        <v>0</v>
      </c>
      <c r="AT1992">
        <v>0</v>
      </c>
      <c r="AU1992">
        <v>0</v>
      </c>
      <c r="AV1992">
        <v>0</v>
      </c>
      <c r="AW1992">
        <v>0</v>
      </c>
      <c r="AX1992">
        <v>0</v>
      </c>
      <c r="AY1992">
        <v>0</v>
      </c>
      <c r="AZ1992">
        <v>0</v>
      </c>
      <c r="BA1992">
        <v>0</v>
      </c>
      <c r="BB1992">
        <v>0</v>
      </c>
      <c r="BC1992">
        <v>0</v>
      </c>
      <c r="BD1992">
        <v>0</v>
      </c>
      <c r="BE1992">
        <v>0</v>
      </c>
      <c r="BF1992">
        <v>0</v>
      </c>
      <c r="BG1992">
        <v>0</v>
      </c>
      <c r="BH1992">
        <v>0</v>
      </c>
      <c r="BI1992">
        <v>0</v>
      </c>
      <c r="BJ1992">
        <v>0</v>
      </c>
      <c r="BK1992">
        <v>0</v>
      </c>
      <c r="BL1992">
        <v>0</v>
      </c>
      <c r="BM1992">
        <v>0</v>
      </c>
      <c r="BN1992">
        <v>0</v>
      </c>
      <c r="BO1992">
        <v>0</v>
      </c>
      <c r="BP1992">
        <v>0</v>
      </c>
    </row>
    <row r="1993" spans="1:68" x14ac:dyDescent="0.25">
      <c r="A1993" t="s">
        <v>6087</v>
      </c>
      <c r="B1993">
        <v>2037</v>
      </c>
      <c r="C1993" t="s">
        <v>6130</v>
      </c>
      <c r="D1993" t="s">
        <v>6089</v>
      </c>
      <c r="E1993" t="s">
        <v>6089</v>
      </c>
      <c r="F1993" t="s">
        <v>6092</v>
      </c>
      <c r="G1993">
        <v>2506.5338421269398</v>
      </c>
      <c r="H1993">
        <v>46455733.785739899</v>
      </c>
      <c r="I1993">
        <v>46455733.785739899</v>
      </c>
      <c r="J1993">
        <v>0</v>
      </c>
      <c r="K1993">
        <v>16399288.4200412</v>
      </c>
      <c r="L1993">
        <v>0</v>
      </c>
      <c r="M1993">
        <v>5.5486556360584798</v>
      </c>
      <c r="N1993">
        <v>6.0107643863658203E-2</v>
      </c>
      <c r="O1993">
        <v>6.0077580734364702</v>
      </c>
      <c r="P1993">
        <v>11.6165213533586</v>
      </c>
      <c r="Q1993">
        <v>6.9116707021821003E-2</v>
      </c>
      <c r="R1993">
        <v>0</v>
      </c>
      <c r="S1993">
        <v>8.0475461546619404E-3</v>
      </c>
      <c r="T1993">
        <v>7.7164253176482997E-2</v>
      </c>
      <c r="U1993">
        <v>0.153626042438059</v>
      </c>
      <c r="V1993">
        <v>0.80738830978454701</v>
      </c>
      <c r="W1993">
        <v>1.03817860539909</v>
      </c>
      <c r="X1993">
        <v>7.51707251551193E-2</v>
      </c>
      <c r="Y1993">
        <v>0</v>
      </c>
      <c r="Z1993">
        <v>8.75244070835496E-3</v>
      </c>
      <c r="AA1993">
        <v>8.3923165863474203E-2</v>
      </c>
      <c r="AB1993">
        <v>0.61450416975223698</v>
      </c>
      <c r="AC1993">
        <v>2.3068237422415598</v>
      </c>
      <c r="AD1993">
        <v>3.0052510778572699</v>
      </c>
      <c r="AE1993">
        <v>81963.598138648493</v>
      </c>
      <c r="AF1993">
        <v>442.04274904308602</v>
      </c>
      <c r="AG1993">
        <v>709.78699687567598</v>
      </c>
      <c r="AH1993">
        <v>83115.427884567194</v>
      </c>
      <c r="AI1993">
        <v>0.21181483256116701</v>
      </c>
      <c r="AJ1993">
        <v>0.246596031854982</v>
      </c>
      <c r="AK1993">
        <v>0.71040754054233002</v>
      </c>
      <c r="AL1993">
        <v>1.16881840495848</v>
      </c>
      <c r="AM1993">
        <v>0.45214939733714998</v>
      </c>
      <c r="AN1993">
        <v>5.67266717320258E-3</v>
      </c>
      <c r="AO1993">
        <v>0.53845879813917297</v>
      </c>
      <c r="AP1993">
        <v>0.99628086264952498</v>
      </c>
      <c r="AQ1993">
        <v>0.85598428505153201</v>
      </c>
      <c r="AR1993">
        <v>0.91744724716028703</v>
      </c>
      <c r="AS1993">
        <v>3.4919574120141998</v>
      </c>
      <c r="AT1993">
        <v>5.2653889442260198</v>
      </c>
      <c r="AU1993">
        <v>1.8249690878382401</v>
      </c>
      <c r="AV1993">
        <v>0.32314104984487202</v>
      </c>
      <c r="AW1993">
        <v>3.4343657055686099</v>
      </c>
      <c r="AX1993">
        <v>10.8478647874777</v>
      </c>
      <c r="AY1993">
        <v>1.2490502593950401</v>
      </c>
      <c r="AZ1993">
        <v>1.33873686942492</v>
      </c>
      <c r="BA1993">
        <v>3.8232538257794699</v>
      </c>
      <c r="BB1993">
        <v>6.4110409545994402</v>
      </c>
      <c r="BC1993">
        <v>1.8249690878382401</v>
      </c>
      <c r="BD1993">
        <v>0.32314104984473901</v>
      </c>
      <c r="BE1993">
        <v>3.4343657055671999</v>
      </c>
      <c r="BF1993">
        <v>11.993516797849599</v>
      </c>
      <c r="BG1993">
        <v>14.5402349369429</v>
      </c>
      <c r="BH1993">
        <v>13.099452296307099</v>
      </c>
      <c r="BI1993">
        <v>66.746694405210505</v>
      </c>
      <c r="BJ1993">
        <v>94.386381638460506</v>
      </c>
      <c r="BK1993">
        <v>0.81029361297798097</v>
      </c>
      <c r="BL1993">
        <v>4.3700426085119103E-3</v>
      </c>
      <c r="BM1993">
        <v>7.0169670830005698E-3</v>
      </c>
      <c r="BN1993">
        <v>0.82168062266949404</v>
      </c>
      <c r="BO1993">
        <v>2.3043899759787601</v>
      </c>
      <c r="BP1993">
        <v>8764.4180201142008</v>
      </c>
    </row>
    <row r="1994" spans="1:68" x14ac:dyDescent="0.25">
      <c r="A1994" t="s">
        <v>6087</v>
      </c>
      <c r="B1994">
        <v>2037</v>
      </c>
      <c r="C1994" t="s">
        <v>6130</v>
      </c>
      <c r="D1994" t="s">
        <v>6089</v>
      </c>
      <c r="E1994" t="s">
        <v>6089</v>
      </c>
      <c r="F1994" t="s">
        <v>6093</v>
      </c>
      <c r="G1994">
        <v>908.46692437097602</v>
      </c>
      <c r="H1994">
        <v>25936601.154707499</v>
      </c>
      <c r="I1994">
        <v>0</v>
      </c>
      <c r="J1994">
        <v>25936601.154707499</v>
      </c>
      <c r="K1994">
        <v>5943750.2348603299</v>
      </c>
      <c r="L1994">
        <v>30279086.246766601</v>
      </c>
      <c r="M1994">
        <v>0</v>
      </c>
      <c r="N1994">
        <v>0</v>
      </c>
      <c r="O1994">
        <v>0</v>
      </c>
      <c r="P1994">
        <v>0</v>
      </c>
      <c r="Q1994">
        <v>0</v>
      </c>
      <c r="R1994">
        <v>0</v>
      </c>
      <c r="S1994">
        <v>0</v>
      </c>
      <c r="T1994">
        <v>0</v>
      </c>
      <c r="U1994">
        <v>8.5770626464955493E-2</v>
      </c>
      <c r="V1994">
        <v>0.22538561832256801</v>
      </c>
      <c r="W1994">
        <v>0.31115624478752302</v>
      </c>
      <c r="X1994">
        <v>0</v>
      </c>
      <c r="Y1994">
        <v>0</v>
      </c>
      <c r="Z1994">
        <v>0</v>
      </c>
      <c r="AA1994">
        <v>0</v>
      </c>
      <c r="AB1994">
        <v>0.34308250585982197</v>
      </c>
      <c r="AC1994">
        <v>0.64395890949305101</v>
      </c>
      <c r="AD1994">
        <v>0.98704141535287304</v>
      </c>
      <c r="AE1994">
        <v>0</v>
      </c>
      <c r="AF1994">
        <v>0</v>
      </c>
      <c r="AG1994">
        <v>0</v>
      </c>
      <c r="AH1994">
        <v>0</v>
      </c>
      <c r="AI1994">
        <v>0</v>
      </c>
      <c r="AJ1994">
        <v>0</v>
      </c>
      <c r="AK1994">
        <v>0</v>
      </c>
      <c r="AL1994">
        <v>0</v>
      </c>
      <c r="AM1994">
        <v>0</v>
      </c>
      <c r="AN1994">
        <v>0</v>
      </c>
      <c r="AO1994">
        <v>0</v>
      </c>
      <c r="AP1994">
        <v>0</v>
      </c>
      <c r="AQ1994">
        <v>0</v>
      </c>
      <c r="AR1994">
        <v>0</v>
      </c>
      <c r="AS1994">
        <v>0</v>
      </c>
      <c r="AT1994">
        <v>0</v>
      </c>
      <c r="AU1994">
        <v>0</v>
      </c>
      <c r="AV1994">
        <v>0</v>
      </c>
      <c r="AW1994">
        <v>0</v>
      </c>
      <c r="AX1994">
        <v>0</v>
      </c>
      <c r="AY1994">
        <v>0</v>
      </c>
      <c r="AZ1994">
        <v>0</v>
      </c>
      <c r="BA1994">
        <v>0</v>
      </c>
      <c r="BB1994">
        <v>0</v>
      </c>
      <c r="BC1994">
        <v>0</v>
      </c>
      <c r="BD1994">
        <v>0</v>
      </c>
      <c r="BE1994">
        <v>0</v>
      </c>
      <c r="BF1994">
        <v>0</v>
      </c>
      <c r="BG1994">
        <v>0</v>
      </c>
      <c r="BH1994">
        <v>0</v>
      </c>
      <c r="BI1994">
        <v>0</v>
      </c>
      <c r="BJ1994">
        <v>0</v>
      </c>
      <c r="BK1994">
        <v>0</v>
      </c>
      <c r="BL1994">
        <v>0</v>
      </c>
      <c r="BM1994">
        <v>0</v>
      </c>
      <c r="BN1994">
        <v>0</v>
      </c>
      <c r="BO1994">
        <v>0</v>
      </c>
      <c r="BP1994">
        <v>0</v>
      </c>
    </row>
    <row r="1995" spans="1:68" x14ac:dyDescent="0.25">
      <c r="A1995" t="s">
        <v>6087</v>
      </c>
      <c r="B1995">
        <v>2037</v>
      </c>
      <c r="C1995" t="s">
        <v>6131</v>
      </c>
      <c r="D1995" t="s">
        <v>6089</v>
      </c>
      <c r="E1995" t="s">
        <v>6089</v>
      </c>
      <c r="F1995" t="s">
        <v>6090</v>
      </c>
      <c r="G1995">
        <v>2273.9894257346</v>
      </c>
      <c r="H1995">
        <v>148904695.03745499</v>
      </c>
      <c r="I1995">
        <v>148904695.03745499</v>
      </c>
      <c r="J1995">
        <v>0</v>
      </c>
      <c r="K1995">
        <v>16303958.4250549</v>
      </c>
      <c r="L1995">
        <v>0</v>
      </c>
      <c r="M1995">
        <v>201.51545077289799</v>
      </c>
      <c r="N1995">
        <v>63.964423150697101</v>
      </c>
      <c r="O1995">
        <v>29.429786711942</v>
      </c>
      <c r="P1995">
        <v>294.90966063553702</v>
      </c>
      <c r="Q1995">
        <v>4.78152506117861</v>
      </c>
      <c r="R1995">
        <v>3.3226549372454603E-2</v>
      </c>
      <c r="S1995">
        <v>0</v>
      </c>
      <c r="T1995">
        <v>4.8147516105510597</v>
      </c>
      <c r="U1995">
        <v>1.4772539662787101</v>
      </c>
      <c r="V1995">
        <v>4.66074365480286</v>
      </c>
      <c r="W1995">
        <v>10.9527492316326</v>
      </c>
      <c r="X1995">
        <v>4.9977244067418898</v>
      </c>
      <c r="Y1995">
        <v>3.4728906494447799E-2</v>
      </c>
      <c r="Z1995">
        <v>0</v>
      </c>
      <c r="AA1995">
        <v>5.0324533132363296</v>
      </c>
      <c r="AB1995">
        <v>5.9090158651148696</v>
      </c>
      <c r="AC1995">
        <v>13.316410442293799</v>
      </c>
      <c r="AD1995">
        <v>24.257879620645099</v>
      </c>
      <c r="AE1995">
        <v>212803.175114882</v>
      </c>
      <c r="AF1995">
        <v>15926.6719685362</v>
      </c>
      <c r="AG1995">
        <v>0</v>
      </c>
      <c r="AH1995">
        <v>228729.84708341799</v>
      </c>
      <c r="AI1995">
        <v>8.7950483195049403E-2</v>
      </c>
      <c r="AJ1995">
        <v>0.37902561809173302</v>
      </c>
      <c r="AK1995">
        <v>0</v>
      </c>
      <c r="AL1995">
        <v>0.46697610128678202</v>
      </c>
      <c r="AM1995">
        <v>33.527226901133197</v>
      </c>
      <c r="AN1995">
        <v>2.5092536546071802</v>
      </c>
      <c r="AO1995">
        <v>0</v>
      </c>
      <c r="AP1995">
        <v>36.036480555740397</v>
      </c>
      <c r="AQ1995">
        <v>1.89354978525034</v>
      </c>
      <c r="AR1995">
        <v>8.1603176204309804</v>
      </c>
      <c r="AS1995">
        <v>0</v>
      </c>
      <c r="AT1995">
        <v>10.0538674056813</v>
      </c>
      <c r="AU1995">
        <v>0</v>
      </c>
      <c r="AV1995">
        <v>0</v>
      </c>
      <c r="AW1995">
        <v>0</v>
      </c>
      <c r="AX1995">
        <v>10.0538674056813</v>
      </c>
      <c r="AY1995">
        <v>2.1556622910576602</v>
      </c>
      <c r="AZ1995">
        <v>9.2899004369672706</v>
      </c>
      <c r="BA1995">
        <v>0</v>
      </c>
      <c r="BB1995">
        <v>11.4455627280249</v>
      </c>
      <c r="BC1995">
        <v>0</v>
      </c>
      <c r="BD1995">
        <v>0</v>
      </c>
      <c r="BE1995">
        <v>0</v>
      </c>
      <c r="BF1995">
        <v>11.4455627280249</v>
      </c>
      <c r="BG1995">
        <v>6.4550097531688104</v>
      </c>
      <c r="BH1995">
        <v>120.571242190726</v>
      </c>
      <c r="BI1995">
        <v>0</v>
      </c>
      <c r="BJ1995">
        <v>127.02625194389501</v>
      </c>
      <c r="BK1995">
        <v>2.0151188143520802</v>
      </c>
      <c r="BL1995">
        <v>0.1508160595653</v>
      </c>
      <c r="BM1995">
        <v>0</v>
      </c>
      <c r="BN1995">
        <v>2.1659348739173798</v>
      </c>
      <c r="BO1995">
        <v>36.1106421603534</v>
      </c>
      <c r="BP1995">
        <v>20432.346633099602</v>
      </c>
    </row>
    <row r="1996" spans="1:68" x14ac:dyDescent="0.25">
      <c r="A1996" t="s">
        <v>6087</v>
      </c>
      <c r="B1996">
        <v>2037</v>
      </c>
      <c r="C1996" t="s">
        <v>6131</v>
      </c>
      <c r="D1996" t="s">
        <v>6089</v>
      </c>
      <c r="E1996" t="s">
        <v>6089</v>
      </c>
      <c r="F1996" t="s">
        <v>6093</v>
      </c>
      <c r="G1996">
        <v>521.96566388848203</v>
      </c>
      <c r="H1996">
        <v>36348998.834970199</v>
      </c>
      <c r="I1996">
        <v>0</v>
      </c>
      <c r="J1996">
        <v>36348998.834970199</v>
      </c>
      <c r="K1996">
        <v>3742368.5383210802</v>
      </c>
      <c r="L1996">
        <v>66370584.815928899</v>
      </c>
      <c r="M1996">
        <v>0</v>
      </c>
      <c r="N1996">
        <v>0</v>
      </c>
      <c r="O1996">
        <v>0</v>
      </c>
      <c r="P1996">
        <v>0</v>
      </c>
      <c r="Q1996">
        <v>0</v>
      </c>
      <c r="R1996">
        <v>0</v>
      </c>
      <c r="S1996">
        <v>0</v>
      </c>
      <c r="T1996">
        <v>0</v>
      </c>
      <c r="U1996">
        <v>0.36061121300247401</v>
      </c>
      <c r="V1996">
        <v>0.57404749599932103</v>
      </c>
      <c r="W1996">
        <v>0.93465870900179504</v>
      </c>
      <c r="X1996">
        <v>0</v>
      </c>
      <c r="Y1996">
        <v>0</v>
      </c>
      <c r="Z1996">
        <v>0</v>
      </c>
      <c r="AA1996">
        <v>0</v>
      </c>
      <c r="AB1996">
        <v>1.44244485200989</v>
      </c>
      <c r="AC1996">
        <v>1.6401357028551999</v>
      </c>
      <c r="AD1996">
        <v>3.0825805548651002</v>
      </c>
      <c r="AE1996">
        <v>0</v>
      </c>
      <c r="AF1996">
        <v>0</v>
      </c>
      <c r="AG1996">
        <v>0</v>
      </c>
      <c r="AH1996">
        <v>0</v>
      </c>
      <c r="AI1996">
        <v>0</v>
      </c>
      <c r="AJ1996">
        <v>0</v>
      </c>
      <c r="AK1996">
        <v>0</v>
      </c>
      <c r="AL1996">
        <v>0</v>
      </c>
      <c r="AM1996">
        <v>0</v>
      </c>
      <c r="AN1996">
        <v>0</v>
      </c>
      <c r="AO1996">
        <v>0</v>
      </c>
      <c r="AP1996">
        <v>0</v>
      </c>
      <c r="AQ1996">
        <v>0</v>
      </c>
      <c r="AR1996">
        <v>0</v>
      </c>
      <c r="AS1996">
        <v>0</v>
      </c>
      <c r="AT1996">
        <v>0</v>
      </c>
      <c r="AU1996">
        <v>0</v>
      </c>
      <c r="AV1996">
        <v>0</v>
      </c>
      <c r="AW1996">
        <v>0</v>
      </c>
      <c r="AX1996">
        <v>0</v>
      </c>
      <c r="AY1996">
        <v>0</v>
      </c>
      <c r="AZ1996">
        <v>0</v>
      </c>
      <c r="BA1996">
        <v>0</v>
      </c>
      <c r="BB1996">
        <v>0</v>
      </c>
      <c r="BC1996">
        <v>0</v>
      </c>
      <c r="BD1996">
        <v>0</v>
      </c>
      <c r="BE1996">
        <v>0</v>
      </c>
      <c r="BF1996">
        <v>0</v>
      </c>
      <c r="BG1996">
        <v>0</v>
      </c>
      <c r="BH1996">
        <v>0</v>
      </c>
      <c r="BI1996">
        <v>0</v>
      </c>
      <c r="BJ1996">
        <v>0</v>
      </c>
      <c r="BK1996">
        <v>0</v>
      </c>
      <c r="BL1996">
        <v>0</v>
      </c>
      <c r="BM1996">
        <v>0</v>
      </c>
      <c r="BN1996">
        <v>0</v>
      </c>
      <c r="BO1996">
        <v>0</v>
      </c>
      <c r="BP1996">
        <v>0</v>
      </c>
    </row>
    <row r="1997" spans="1:68" x14ac:dyDescent="0.25">
      <c r="A1997" t="s">
        <v>6087</v>
      </c>
      <c r="B1997">
        <v>2037</v>
      </c>
      <c r="C1997" t="s">
        <v>6132</v>
      </c>
      <c r="D1997" t="s">
        <v>6089</v>
      </c>
      <c r="E1997" t="s">
        <v>6089</v>
      </c>
      <c r="F1997" t="s">
        <v>6090</v>
      </c>
      <c r="G1997">
        <v>2421.34323258418</v>
      </c>
      <c r="H1997">
        <v>219178221.805749</v>
      </c>
      <c r="I1997">
        <v>219178221.805749</v>
      </c>
      <c r="J1997">
        <v>0</v>
      </c>
      <c r="K1997">
        <v>17360449.855252702</v>
      </c>
      <c r="L1997">
        <v>0</v>
      </c>
      <c r="M1997">
        <v>321.73798724990797</v>
      </c>
      <c r="N1997">
        <v>127.4433940597</v>
      </c>
      <c r="O1997">
        <v>45.420293158663199</v>
      </c>
      <c r="P1997">
        <v>494.60167446827199</v>
      </c>
      <c r="Q1997">
        <v>6.8195433277695097</v>
      </c>
      <c r="R1997">
        <v>4.39108751762304E-2</v>
      </c>
      <c r="S1997">
        <v>0</v>
      </c>
      <c r="T1997">
        <v>6.8634542029457499</v>
      </c>
      <c r="U1997">
        <v>2.1744236970030699</v>
      </c>
      <c r="V1997">
        <v>6.8759807137232203</v>
      </c>
      <c r="W1997">
        <v>15.913858613672</v>
      </c>
      <c r="X1997">
        <v>7.1278928157759198</v>
      </c>
      <c r="Y1997">
        <v>4.58963301000768E-2</v>
      </c>
      <c r="Z1997">
        <v>0</v>
      </c>
      <c r="AA1997">
        <v>7.1737891458760004</v>
      </c>
      <c r="AB1997">
        <v>8.6976947880122992</v>
      </c>
      <c r="AC1997">
        <v>19.6456591820663</v>
      </c>
      <c r="AD1997">
        <v>35.517143115954603</v>
      </c>
      <c r="AE1997">
        <v>299566.85440807499</v>
      </c>
      <c r="AF1997">
        <v>20157.133337746</v>
      </c>
      <c r="AG1997">
        <v>0</v>
      </c>
      <c r="AH1997">
        <v>319723.98774582101</v>
      </c>
      <c r="AI1997">
        <v>0.12551645956986299</v>
      </c>
      <c r="AJ1997">
        <v>0.50090496206804003</v>
      </c>
      <c r="AK1997">
        <v>0</v>
      </c>
      <c r="AL1997">
        <v>0.62642142163790304</v>
      </c>
      <c r="AM1997">
        <v>47.196879907342399</v>
      </c>
      <c r="AN1997">
        <v>3.1757645661356699</v>
      </c>
      <c r="AO1997">
        <v>0</v>
      </c>
      <c r="AP1997">
        <v>50.372644473478097</v>
      </c>
      <c r="AQ1997">
        <v>2.7023349551907501</v>
      </c>
      <c r="AR1997">
        <v>10.7843464742688</v>
      </c>
      <c r="AS1997">
        <v>0</v>
      </c>
      <c r="AT1997">
        <v>13.4866814294595</v>
      </c>
      <c r="AU1997">
        <v>0</v>
      </c>
      <c r="AV1997">
        <v>0</v>
      </c>
      <c r="AW1997">
        <v>0</v>
      </c>
      <c r="AX1997">
        <v>13.4866814294595</v>
      </c>
      <c r="AY1997">
        <v>3.0764026412654002</v>
      </c>
      <c r="AZ1997">
        <v>12.2771575426037</v>
      </c>
      <c r="BA1997">
        <v>0</v>
      </c>
      <c r="BB1997">
        <v>15.353560183869099</v>
      </c>
      <c r="BC1997">
        <v>0</v>
      </c>
      <c r="BD1997">
        <v>0</v>
      </c>
      <c r="BE1997">
        <v>0</v>
      </c>
      <c r="BF1997">
        <v>15.353560183869099</v>
      </c>
      <c r="BG1997">
        <v>9.2282674843096899</v>
      </c>
      <c r="BH1997">
        <v>159.340885580708</v>
      </c>
      <c r="BI1997">
        <v>0</v>
      </c>
      <c r="BJ1997">
        <v>168.56915306501801</v>
      </c>
      <c r="BK1997">
        <v>2.83671897352139</v>
      </c>
      <c r="BL1997">
        <v>0.19087599896179799</v>
      </c>
      <c r="BM1997">
        <v>0</v>
      </c>
      <c r="BN1997">
        <v>3.0275949724831799</v>
      </c>
      <c r="BO1997">
        <v>53.152564027474902</v>
      </c>
      <c r="BP1997">
        <v>28560.817172920099</v>
      </c>
    </row>
    <row r="1998" spans="1:68" x14ac:dyDescent="0.25">
      <c r="A1998" t="s">
        <v>6087</v>
      </c>
      <c r="B1998">
        <v>2037</v>
      </c>
      <c r="C1998" t="s">
        <v>6133</v>
      </c>
      <c r="D1998" t="s">
        <v>6089</v>
      </c>
      <c r="E1998" t="s">
        <v>6089</v>
      </c>
      <c r="F1998" t="s">
        <v>6090</v>
      </c>
      <c r="G1998">
        <v>1044.7500377660699</v>
      </c>
      <c r="H1998">
        <v>79623554.716506794</v>
      </c>
      <c r="I1998">
        <v>79623554.716506794</v>
      </c>
      <c r="J1998">
        <v>0</v>
      </c>
      <c r="K1998">
        <v>7490607.0307736797</v>
      </c>
      <c r="L1998">
        <v>0</v>
      </c>
      <c r="M1998">
        <v>120.046722718559</v>
      </c>
      <c r="N1998">
        <v>54.987860691380703</v>
      </c>
      <c r="O1998">
        <v>19.6047139549202</v>
      </c>
      <c r="P1998">
        <v>194.63929736486</v>
      </c>
      <c r="Q1998">
        <v>2.62172526901433</v>
      </c>
      <c r="R1998">
        <v>1.89464623938288E-2</v>
      </c>
      <c r="S1998">
        <v>0</v>
      </c>
      <c r="T1998">
        <v>2.64067173140816</v>
      </c>
      <c r="U1998">
        <v>0.78992950480562696</v>
      </c>
      <c r="V1998">
        <v>2.49478006017008</v>
      </c>
      <c r="W1998">
        <v>5.9253812963838701</v>
      </c>
      <c r="X1998">
        <v>2.7402680519455802</v>
      </c>
      <c r="Y1998">
        <v>1.9803137349596E-2</v>
      </c>
      <c r="Z1998">
        <v>0</v>
      </c>
      <c r="AA1998">
        <v>2.7600711892951799</v>
      </c>
      <c r="AB1998">
        <v>3.1597180192224998</v>
      </c>
      <c r="AC1998">
        <v>7.1279430290573798</v>
      </c>
      <c r="AD1998">
        <v>13.047732237575</v>
      </c>
      <c r="AE1998">
        <v>108922.517753629</v>
      </c>
      <c r="AF1998">
        <v>8698.5054284812395</v>
      </c>
      <c r="AG1998">
        <v>0</v>
      </c>
      <c r="AH1998">
        <v>117621.02318211</v>
      </c>
      <c r="AI1998">
        <v>4.6969694172466998E-2</v>
      </c>
      <c r="AJ1998">
        <v>0.216128250437883</v>
      </c>
      <c r="AK1998">
        <v>0</v>
      </c>
      <c r="AL1998">
        <v>0.26309794461035002</v>
      </c>
      <c r="AM1998">
        <v>17.1607870295975</v>
      </c>
      <c r="AN1998">
        <v>1.3704530726291499</v>
      </c>
      <c r="AO1998">
        <v>0</v>
      </c>
      <c r="AP1998">
        <v>18.5312401022267</v>
      </c>
      <c r="AQ1998">
        <v>1.0112446354195299</v>
      </c>
      <c r="AR1998">
        <v>4.6531819648515897</v>
      </c>
      <c r="AS1998">
        <v>0</v>
      </c>
      <c r="AT1998">
        <v>5.6644266002711197</v>
      </c>
      <c r="AU1998">
        <v>0</v>
      </c>
      <c r="AV1998">
        <v>0</v>
      </c>
      <c r="AW1998">
        <v>0</v>
      </c>
      <c r="AX1998">
        <v>5.6644266002711197</v>
      </c>
      <c r="AY1998">
        <v>1.1512250401802999</v>
      </c>
      <c r="AZ1998">
        <v>5.2972934607758502</v>
      </c>
      <c r="BA1998">
        <v>0</v>
      </c>
      <c r="BB1998">
        <v>6.4485185009561503</v>
      </c>
      <c r="BC1998">
        <v>0</v>
      </c>
      <c r="BD1998">
        <v>0</v>
      </c>
      <c r="BE1998">
        <v>0</v>
      </c>
      <c r="BF1998">
        <v>6.4485185009561503</v>
      </c>
      <c r="BG1998">
        <v>3.4434578644186802</v>
      </c>
      <c r="BH1998">
        <v>68.752737934498896</v>
      </c>
      <c r="BI1998">
        <v>0</v>
      </c>
      <c r="BJ1998">
        <v>72.1961957989176</v>
      </c>
      <c r="BK1998">
        <v>1.03143110864508</v>
      </c>
      <c r="BL1998">
        <v>8.2369644796011193E-2</v>
      </c>
      <c r="BM1998">
        <v>0</v>
      </c>
      <c r="BN1998">
        <v>1.1138007534410901</v>
      </c>
      <c r="BO1998">
        <v>19.3093823615155</v>
      </c>
      <c r="BP1998">
        <v>10507.039407586501</v>
      </c>
    </row>
    <row r="1999" spans="1:68" x14ac:dyDescent="0.25">
      <c r="A1999" t="s">
        <v>6087</v>
      </c>
      <c r="B1999">
        <v>2037</v>
      </c>
      <c r="C1999" t="s">
        <v>6134</v>
      </c>
      <c r="D1999" t="s">
        <v>6089</v>
      </c>
      <c r="E1999" t="s">
        <v>6089</v>
      </c>
      <c r="F1999" t="s">
        <v>6090</v>
      </c>
      <c r="G1999">
        <v>480.80877594337602</v>
      </c>
      <c r="H1999">
        <v>38847062.091815598</v>
      </c>
      <c r="I1999">
        <v>38847062.091815598</v>
      </c>
      <c r="J1999">
        <v>0</v>
      </c>
      <c r="K1999">
        <v>2454201.85122329</v>
      </c>
      <c r="L1999">
        <v>0</v>
      </c>
      <c r="M1999">
        <v>53.025733235315201</v>
      </c>
      <c r="N1999">
        <v>4.7514229339832603</v>
      </c>
      <c r="O1999">
        <v>5.1447783809712302</v>
      </c>
      <c r="P1999">
        <v>62.921934550269697</v>
      </c>
      <c r="Q1999">
        <v>0.67942977075972399</v>
      </c>
      <c r="R1999">
        <v>2.30173154926371E-3</v>
      </c>
      <c r="S1999">
        <v>0</v>
      </c>
      <c r="T1999">
        <v>0.68173150230898805</v>
      </c>
      <c r="U1999">
        <v>0.38539400345979302</v>
      </c>
      <c r="V1999">
        <v>1.3967044331943299</v>
      </c>
      <c r="W1999">
        <v>2.46382993896311</v>
      </c>
      <c r="X1999">
        <v>0.710150570068524</v>
      </c>
      <c r="Y1999">
        <v>2.4058056361389401E-3</v>
      </c>
      <c r="Z1999">
        <v>0</v>
      </c>
      <c r="AA1999">
        <v>0.71255637570466202</v>
      </c>
      <c r="AB1999">
        <v>1.5415760138391701</v>
      </c>
      <c r="AC1999">
        <v>3.9905840948409499</v>
      </c>
      <c r="AD1999">
        <v>6.2447164843847904</v>
      </c>
      <c r="AE1999">
        <v>59408.115147604403</v>
      </c>
      <c r="AF1999">
        <v>1097.03374833201</v>
      </c>
      <c r="AG1999">
        <v>0</v>
      </c>
      <c r="AH1999">
        <v>60505.148895936502</v>
      </c>
      <c r="AI1999">
        <v>1.98977177029931E-2</v>
      </c>
      <c r="AJ1999">
        <v>2.62565927267377E-2</v>
      </c>
      <c r="AK1999">
        <v>0</v>
      </c>
      <c r="AL1999">
        <v>4.6154310429730797E-2</v>
      </c>
      <c r="AM1999">
        <v>9.3597727348152198</v>
      </c>
      <c r="AN1999">
        <v>0.172838113804796</v>
      </c>
      <c r="AO1999">
        <v>0</v>
      </c>
      <c r="AP1999">
        <v>9.5326108486200205</v>
      </c>
      <c r="AQ1999">
        <v>0.42839240575764698</v>
      </c>
      <c r="AR1999">
        <v>0.56529724127676595</v>
      </c>
      <c r="AS1999">
        <v>0</v>
      </c>
      <c r="AT1999">
        <v>0.99368964703441298</v>
      </c>
      <c r="AU1999">
        <v>0</v>
      </c>
      <c r="AV1999">
        <v>0</v>
      </c>
      <c r="AW1999">
        <v>0</v>
      </c>
      <c r="AX1999">
        <v>0.99368964703441298</v>
      </c>
      <c r="AY1999">
        <v>0.48769214417308898</v>
      </c>
      <c r="AZ1999">
        <v>0.64354787803909697</v>
      </c>
      <c r="BA1999">
        <v>0</v>
      </c>
      <c r="BB1999">
        <v>1.1312400222121799</v>
      </c>
      <c r="BC1999">
        <v>0</v>
      </c>
      <c r="BD1999">
        <v>0</v>
      </c>
      <c r="BE1999">
        <v>0</v>
      </c>
      <c r="BF1999">
        <v>1.1312400222121799</v>
      </c>
      <c r="BG1999">
        <v>2.7104790570230999</v>
      </c>
      <c r="BH1999">
        <v>8.3527301091838293</v>
      </c>
      <c r="BI1999">
        <v>0</v>
      </c>
      <c r="BJ1999">
        <v>11.063209166206899</v>
      </c>
      <c r="BK1999">
        <v>0.56255932504063599</v>
      </c>
      <c r="BL1999">
        <v>1.03882535824458E-2</v>
      </c>
      <c r="BM1999">
        <v>0</v>
      </c>
      <c r="BN1999">
        <v>0.57294757862308199</v>
      </c>
      <c r="BO1999">
        <v>9.4207396068050393</v>
      </c>
      <c r="BP1999">
        <v>5404.9009829408396</v>
      </c>
    </row>
    <row r="2000" spans="1:68" x14ac:dyDescent="0.25">
      <c r="A2000" t="s">
        <v>6087</v>
      </c>
      <c r="B2000">
        <v>2037</v>
      </c>
      <c r="C2000" t="s">
        <v>6134</v>
      </c>
      <c r="D2000" t="s">
        <v>6089</v>
      </c>
      <c r="E2000" t="s">
        <v>6089</v>
      </c>
      <c r="F2000" t="s">
        <v>6093</v>
      </c>
      <c r="G2000">
        <v>84.109012935661895</v>
      </c>
      <c r="H2000">
        <v>8102975.4318877095</v>
      </c>
      <c r="I2000">
        <v>0</v>
      </c>
      <c r="J2000">
        <v>8102975.4318877095</v>
      </c>
      <c r="K2000">
        <v>429319.31690775702</v>
      </c>
      <c r="L2000">
        <v>14747149.8095323</v>
      </c>
      <c r="M2000">
        <v>0</v>
      </c>
      <c r="N2000">
        <v>0</v>
      </c>
      <c r="O2000">
        <v>0</v>
      </c>
      <c r="P2000">
        <v>0</v>
      </c>
      <c r="Q2000">
        <v>0</v>
      </c>
      <c r="R2000">
        <v>0</v>
      </c>
      <c r="S2000">
        <v>0</v>
      </c>
      <c r="T2000">
        <v>0</v>
      </c>
      <c r="U2000">
        <v>8.0388013236385197E-2</v>
      </c>
      <c r="V2000">
        <v>0.14707297403913999</v>
      </c>
      <c r="W2000">
        <v>0.22746098727552599</v>
      </c>
      <c r="X2000">
        <v>0</v>
      </c>
      <c r="Y2000">
        <v>0</v>
      </c>
      <c r="Z2000">
        <v>0</v>
      </c>
      <c r="AA2000">
        <v>0</v>
      </c>
      <c r="AB2000">
        <v>0.32155205294554101</v>
      </c>
      <c r="AC2000">
        <v>0.42020849725468801</v>
      </c>
      <c r="AD2000">
        <v>0.74176055020022902</v>
      </c>
      <c r="AE2000">
        <v>0</v>
      </c>
      <c r="AF2000">
        <v>0</v>
      </c>
      <c r="AG2000">
        <v>0</v>
      </c>
      <c r="AH2000">
        <v>0</v>
      </c>
      <c r="AI2000">
        <v>0</v>
      </c>
      <c r="AJ2000">
        <v>0</v>
      </c>
      <c r="AK2000">
        <v>0</v>
      </c>
      <c r="AL2000">
        <v>0</v>
      </c>
      <c r="AM2000">
        <v>0</v>
      </c>
      <c r="AN2000">
        <v>0</v>
      </c>
      <c r="AO2000">
        <v>0</v>
      </c>
      <c r="AP2000">
        <v>0</v>
      </c>
      <c r="AQ2000">
        <v>0</v>
      </c>
      <c r="AR2000">
        <v>0</v>
      </c>
      <c r="AS2000">
        <v>0</v>
      </c>
      <c r="AT2000">
        <v>0</v>
      </c>
      <c r="AU2000">
        <v>0</v>
      </c>
      <c r="AV2000">
        <v>0</v>
      </c>
      <c r="AW2000">
        <v>0</v>
      </c>
      <c r="AX2000">
        <v>0</v>
      </c>
      <c r="AY2000">
        <v>0</v>
      </c>
      <c r="AZ2000">
        <v>0</v>
      </c>
      <c r="BA2000">
        <v>0</v>
      </c>
      <c r="BB2000">
        <v>0</v>
      </c>
      <c r="BC2000">
        <v>0</v>
      </c>
      <c r="BD2000">
        <v>0</v>
      </c>
      <c r="BE2000">
        <v>0</v>
      </c>
      <c r="BF2000">
        <v>0</v>
      </c>
      <c r="BG2000">
        <v>0</v>
      </c>
      <c r="BH2000">
        <v>0</v>
      </c>
      <c r="BI2000">
        <v>0</v>
      </c>
      <c r="BJ2000">
        <v>0</v>
      </c>
      <c r="BK2000">
        <v>0</v>
      </c>
      <c r="BL2000">
        <v>0</v>
      </c>
      <c r="BM2000">
        <v>0</v>
      </c>
      <c r="BN2000">
        <v>0</v>
      </c>
      <c r="BO2000">
        <v>0</v>
      </c>
      <c r="BP2000">
        <v>0</v>
      </c>
    </row>
    <row r="2001" spans="1:68" x14ac:dyDescent="0.25">
      <c r="A2001" t="s">
        <v>6087</v>
      </c>
      <c r="B2001">
        <v>2037</v>
      </c>
      <c r="C2001" t="s">
        <v>6135</v>
      </c>
      <c r="D2001" t="s">
        <v>6089</v>
      </c>
      <c r="E2001" t="s">
        <v>6089</v>
      </c>
      <c r="F2001" t="s">
        <v>6090</v>
      </c>
      <c r="G2001">
        <v>228.217297970967</v>
      </c>
      <c r="H2001">
        <v>13714382.8523251</v>
      </c>
      <c r="I2001">
        <v>13714382.8523251</v>
      </c>
      <c r="J2001">
        <v>0</v>
      </c>
      <c r="K2001">
        <v>1164894.1183791601</v>
      </c>
      <c r="L2001">
        <v>0</v>
      </c>
      <c r="M2001">
        <v>22.384733906384302</v>
      </c>
      <c r="N2001">
        <v>2.6194128550831</v>
      </c>
      <c r="O2001">
        <v>2.7316297411644799</v>
      </c>
      <c r="P2001">
        <v>27.7357765026319</v>
      </c>
      <c r="Q2001">
        <v>0.29024585342846998</v>
      </c>
      <c r="R2001">
        <v>1.09252364164283E-3</v>
      </c>
      <c r="S2001">
        <v>0</v>
      </c>
      <c r="T2001">
        <v>0.29133837707011301</v>
      </c>
      <c r="U2001">
        <v>0.13605767406414701</v>
      </c>
      <c r="V2001">
        <v>0.47490105007952399</v>
      </c>
      <c r="W2001">
        <v>0.90229710121378404</v>
      </c>
      <c r="X2001">
        <v>0.303369482973606</v>
      </c>
      <c r="Y2001">
        <v>1.1419227127160601E-3</v>
      </c>
      <c r="Z2001">
        <v>0</v>
      </c>
      <c r="AA2001">
        <v>0.30451140568632201</v>
      </c>
      <c r="AB2001">
        <v>0.54423069625658804</v>
      </c>
      <c r="AC2001">
        <v>1.3568601430843501</v>
      </c>
      <c r="AD2001">
        <v>2.2056022450272601</v>
      </c>
      <c r="AE2001">
        <v>22525.339231415299</v>
      </c>
      <c r="AF2001">
        <v>562.21414157126696</v>
      </c>
      <c r="AG2001">
        <v>0</v>
      </c>
      <c r="AH2001">
        <v>23087.5533729866</v>
      </c>
      <c r="AI2001">
        <v>7.7866171193001496E-3</v>
      </c>
      <c r="AJ2001">
        <v>1.24627688716021E-2</v>
      </c>
      <c r="AK2001">
        <v>0</v>
      </c>
      <c r="AL2001">
        <v>2.0249385990902199E-2</v>
      </c>
      <c r="AM2001">
        <v>3.5488763691094198</v>
      </c>
      <c r="AN2001">
        <v>8.85770669601606E-2</v>
      </c>
      <c r="AO2001">
        <v>0</v>
      </c>
      <c r="AP2001">
        <v>3.6374534360695798</v>
      </c>
      <c r="AQ2001">
        <v>0.16764373131843499</v>
      </c>
      <c r="AR2001">
        <v>0.26831999624278602</v>
      </c>
      <c r="AS2001">
        <v>0</v>
      </c>
      <c r="AT2001">
        <v>0.43596372756122198</v>
      </c>
      <c r="AU2001">
        <v>0</v>
      </c>
      <c r="AV2001">
        <v>0</v>
      </c>
      <c r="AW2001">
        <v>0</v>
      </c>
      <c r="AX2001">
        <v>0.43596372756122198</v>
      </c>
      <c r="AY2001">
        <v>0.19084962684917001</v>
      </c>
      <c r="AZ2001">
        <v>0.30546189085851599</v>
      </c>
      <c r="BA2001">
        <v>0</v>
      </c>
      <c r="BB2001">
        <v>0.496311517707686</v>
      </c>
      <c r="BC2001">
        <v>0</v>
      </c>
      <c r="BD2001">
        <v>0</v>
      </c>
      <c r="BE2001">
        <v>0</v>
      </c>
      <c r="BF2001">
        <v>0.496311517707686</v>
      </c>
      <c r="BG2001">
        <v>1.1804283655116099</v>
      </c>
      <c r="BH2001">
        <v>3.96464788409595</v>
      </c>
      <c r="BI2001">
        <v>0</v>
      </c>
      <c r="BJ2001">
        <v>5.1450762496075599</v>
      </c>
      <c r="BK2001">
        <v>0.21330149261345999</v>
      </c>
      <c r="BL2001">
        <v>5.32383172273369E-3</v>
      </c>
      <c r="BM2001">
        <v>0</v>
      </c>
      <c r="BN2001">
        <v>0.218625324336194</v>
      </c>
      <c r="BO2001">
        <v>3.3258533017097198</v>
      </c>
      <c r="BP2001">
        <v>2062.4019971254902</v>
      </c>
    </row>
    <row r="2002" spans="1:68" x14ac:dyDescent="0.25">
      <c r="A2002" t="s">
        <v>6087</v>
      </c>
      <c r="B2002">
        <v>2037</v>
      </c>
      <c r="C2002" t="s">
        <v>6135</v>
      </c>
      <c r="D2002" t="s">
        <v>6089</v>
      </c>
      <c r="E2002" t="s">
        <v>6089</v>
      </c>
      <c r="F2002" t="s">
        <v>6093</v>
      </c>
      <c r="G2002">
        <v>22.6953876678966</v>
      </c>
      <c r="H2002">
        <v>1331586.2103321401</v>
      </c>
      <c r="I2002">
        <v>0</v>
      </c>
      <c r="J2002">
        <v>1331586.2103321401</v>
      </c>
      <c r="K2002">
        <v>115844.521180998</v>
      </c>
      <c r="L2002">
        <v>2423443.2762559601</v>
      </c>
      <c r="M2002">
        <v>0</v>
      </c>
      <c r="N2002">
        <v>0</v>
      </c>
      <c r="O2002">
        <v>0</v>
      </c>
      <c r="P2002">
        <v>0</v>
      </c>
      <c r="Q2002">
        <v>0</v>
      </c>
      <c r="R2002">
        <v>0</v>
      </c>
      <c r="S2002">
        <v>0</v>
      </c>
      <c r="T2002">
        <v>0</v>
      </c>
      <c r="U2002">
        <v>1.3210402870076399E-2</v>
      </c>
      <c r="V2002">
        <v>2.41353222374458E-2</v>
      </c>
      <c r="W2002">
        <v>3.73457251075223E-2</v>
      </c>
      <c r="X2002">
        <v>0</v>
      </c>
      <c r="Y2002">
        <v>0</v>
      </c>
      <c r="Z2002">
        <v>0</v>
      </c>
      <c r="AA2002">
        <v>0</v>
      </c>
      <c r="AB2002">
        <v>5.2841611480305799E-2</v>
      </c>
      <c r="AC2002">
        <v>6.8958063535559597E-2</v>
      </c>
      <c r="AD2002">
        <v>0.121799675015865</v>
      </c>
      <c r="AE2002">
        <v>0</v>
      </c>
      <c r="AF2002">
        <v>0</v>
      </c>
      <c r="AG2002">
        <v>0</v>
      </c>
      <c r="AH2002">
        <v>0</v>
      </c>
      <c r="AI2002">
        <v>0</v>
      </c>
      <c r="AJ2002">
        <v>0</v>
      </c>
      <c r="AK2002">
        <v>0</v>
      </c>
      <c r="AL2002">
        <v>0</v>
      </c>
      <c r="AM2002">
        <v>0</v>
      </c>
      <c r="AN2002">
        <v>0</v>
      </c>
      <c r="AO2002">
        <v>0</v>
      </c>
      <c r="AP2002">
        <v>0</v>
      </c>
      <c r="AQ2002">
        <v>0</v>
      </c>
      <c r="AR2002">
        <v>0</v>
      </c>
      <c r="AS2002">
        <v>0</v>
      </c>
      <c r="AT2002">
        <v>0</v>
      </c>
      <c r="AU2002">
        <v>0</v>
      </c>
      <c r="AV2002">
        <v>0</v>
      </c>
      <c r="AW2002">
        <v>0</v>
      </c>
      <c r="AX2002">
        <v>0</v>
      </c>
      <c r="AY2002">
        <v>0</v>
      </c>
      <c r="AZ2002">
        <v>0</v>
      </c>
      <c r="BA2002">
        <v>0</v>
      </c>
      <c r="BB2002">
        <v>0</v>
      </c>
      <c r="BC2002">
        <v>0</v>
      </c>
      <c r="BD2002">
        <v>0</v>
      </c>
      <c r="BE2002">
        <v>0</v>
      </c>
      <c r="BF2002">
        <v>0</v>
      </c>
      <c r="BG2002">
        <v>0</v>
      </c>
      <c r="BH2002">
        <v>0</v>
      </c>
      <c r="BI2002">
        <v>0</v>
      </c>
      <c r="BJ2002">
        <v>0</v>
      </c>
      <c r="BK2002">
        <v>0</v>
      </c>
      <c r="BL2002">
        <v>0</v>
      </c>
      <c r="BM2002">
        <v>0</v>
      </c>
      <c r="BN2002">
        <v>0</v>
      </c>
      <c r="BO2002">
        <v>0</v>
      </c>
      <c r="BP2002">
        <v>0</v>
      </c>
    </row>
    <row r="2003" spans="1:68" x14ac:dyDescent="0.25">
      <c r="A2003" t="s">
        <v>6087</v>
      </c>
      <c r="B2003">
        <v>2037</v>
      </c>
      <c r="C2003" t="s">
        <v>6136</v>
      </c>
      <c r="D2003" t="s">
        <v>6089</v>
      </c>
      <c r="E2003" t="s">
        <v>6089</v>
      </c>
      <c r="F2003" t="s">
        <v>6090</v>
      </c>
      <c r="G2003">
        <v>1298.4112411511901</v>
      </c>
      <c r="H2003">
        <v>16220576.303977299</v>
      </c>
      <c r="I2003">
        <v>16220576.303977299</v>
      </c>
      <c r="J2003">
        <v>0</v>
      </c>
      <c r="K2003">
        <v>2078185.09613696</v>
      </c>
      <c r="L2003">
        <v>0</v>
      </c>
      <c r="M2003">
        <v>55.885114783613801</v>
      </c>
      <c r="N2003">
        <v>7.8127353780183597</v>
      </c>
      <c r="O2003">
        <v>11.9719782064141</v>
      </c>
      <c r="P2003">
        <v>75.669828368046296</v>
      </c>
      <c r="Q2003">
        <v>0.243887896203071</v>
      </c>
      <c r="R2003">
        <v>6.4559351473868201E-3</v>
      </c>
      <c r="S2003">
        <v>0</v>
      </c>
      <c r="T2003">
        <v>0.25034383135045801</v>
      </c>
      <c r="U2003">
        <v>0.160921122563254</v>
      </c>
      <c r="V2003">
        <v>0.67023514910576598</v>
      </c>
      <c r="W2003">
        <v>1.08150010301947</v>
      </c>
      <c r="X2003">
        <v>0.25491542463286299</v>
      </c>
      <c r="Y2003">
        <v>6.7478438869637202E-3</v>
      </c>
      <c r="Z2003">
        <v>0</v>
      </c>
      <c r="AA2003">
        <v>0.26166326851982702</v>
      </c>
      <c r="AB2003">
        <v>0.64368449025301799</v>
      </c>
      <c r="AC2003">
        <v>1.91495756887361</v>
      </c>
      <c r="AD2003">
        <v>2.82030532764646</v>
      </c>
      <c r="AE2003">
        <v>30379.541648375201</v>
      </c>
      <c r="AF2003">
        <v>1252.9855346151901</v>
      </c>
      <c r="AG2003">
        <v>0</v>
      </c>
      <c r="AH2003">
        <v>31632.527182990401</v>
      </c>
      <c r="AI2003">
        <v>4.0884533569663199E-2</v>
      </c>
      <c r="AJ2003">
        <v>2.3983209087698298E-2</v>
      </c>
      <c r="AK2003">
        <v>0</v>
      </c>
      <c r="AL2003">
        <v>6.4867742657361505E-2</v>
      </c>
      <c r="AM2003">
        <v>4.7863091584401403</v>
      </c>
      <c r="AN2003">
        <v>0.197408381243383</v>
      </c>
      <c r="AO2003">
        <v>0</v>
      </c>
      <c r="AP2003">
        <v>4.9837175396835196</v>
      </c>
      <c r="AQ2003">
        <v>0.880232796324807</v>
      </c>
      <c r="AR2003">
        <v>0.51635191493958199</v>
      </c>
      <c r="AS2003">
        <v>0</v>
      </c>
      <c r="AT2003">
        <v>1.3965847112643801</v>
      </c>
      <c r="AU2003">
        <v>0</v>
      </c>
      <c r="AV2003">
        <v>0</v>
      </c>
      <c r="AW2003">
        <v>0</v>
      </c>
      <c r="AX2003">
        <v>1.3965847112643801</v>
      </c>
      <c r="AY2003">
        <v>1.0020780341609801</v>
      </c>
      <c r="AZ2003">
        <v>0.58782734978552997</v>
      </c>
      <c r="BA2003">
        <v>0</v>
      </c>
      <c r="BB2003">
        <v>1.58990538394651</v>
      </c>
      <c r="BC2003">
        <v>0</v>
      </c>
      <c r="BD2003">
        <v>0</v>
      </c>
      <c r="BE2003">
        <v>0</v>
      </c>
      <c r="BF2003">
        <v>1.58990538394651</v>
      </c>
      <c r="BG2003">
        <v>3.5363472423791</v>
      </c>
      <c r="BH2003">
        <v>6.9555273919986096</v>
      </c>
      <c r="BI2003">
        <v>0</v>
      </c>
      <c r="BJ2003">
        <v>10.4918746343777</v>
      </c>
      <c r="BK2003">
        <v>0.28767609277438899</v>
      </c>
      <c r="BL2003">
        <v>1.18650237410743E-2</v>
      </c>
      <c r="BM2003">
        <v>0</v>
      </c>
      <c r="BN2003">
        <v>0.299541116515463</v>
      </c>
      <c r="BO2003">
        <v>3.4514551686735802</v>
      </c>
      <c r="BP2003">
        <v>2825.7211226486202</v>
      </c>
    </row>
    <row r="2004" spans="1:68" x14ac:dyDescent="0.25">
      <c r="A2004" t="s">
        <v>6087</v>
      </c>
      <c r="B2004">
        <v>2037</v>
      </c>
      <c r="C2004" t="s">
        <v>6136</v>
      </c>
      <c r="D2004" t="s">
        <v>6089</v>
      </c>
      <c r="E2004" t="s">
        <v>6089</v>
      </c>
      <c r="F2004" t="s">
        <v>6093</v>
      </c>
      <c r="G2004">
        <v>317.77362293106302</v>
      </c>
      <c r="H2004">
        <v>5424049.0050728302</v>
      </c>
      <c r="I2004">
        <v>0</v>
      </c>
      <c r="J2004">
        <v>5424049.0050728302</v>
      </c>
      <c r="K2004">
        <v>508615.74991854298</v>
      </c>
      <c r="L2004">
        <v>10645143.994165201</v>
      </c>
      <c r="M2004">
        <v>0</v>
      </c>
      <c r="N2004">
        <v>0</v>
      </c>
      <c r="O2004">
        <v>0</v>
      </c>
      <c r="P2004">
        <v>0</v>
      </c>
      <c r="Q2004">
        <v>0</v>
      </c>
      <c r="R2004">
        <v>0</v>
      </c>
      <c r="S2004">
        <v>0</v>
      </c>
      <c r="T2004">
        <v>0</v>
      </c>
      <c r="U2004">
        <v>5.3810915122688999E-2</v>
      </c>
      <c r="V2004">
        <v>0.113482560596725</v>
      </c>
      <c r="W2004">
        <v>0.167293475719414</v>
      </c>
      <c r="X2004">
        <v>0</v>
      </c>
      <c r="Y2004">
        <v>0</v>
      </c>
      <c r="Z2004">
        <v>0</v>
      </c>
      <c r="AA2004">
        <v>0</v>
      </c>
      <c r="AB2004">
        <v>0.21524366049075599</v>
      </c>
      <c r="AC2004">
        <v>0.324235887419216</v>
      </c>
      <c r="AD2004">
        <v>0.53947954790997299</v>
      </c>
      <c r="AE2004">
        <v>0</v>
      </c>
      <c r="AF2004">
        <v>0</v>
      </c>
      <c r="AG2004">
        <v>0</v>
      </c>
      <c r="AH2004">
        <v>0</v>
      </c>
      <c r="AI2004">
        <v>0</v>
      </c>
      <c r="AJ2004">
        <v>0</v>
      </c>
      <c r="AK2004">
        <v>0</v>
      </c>
      <c r="AL2004">
        <v>0</v>
      </c>
      <c r="AM2004">
        <v>0</v>
      </c>
      <c r="AN2004">
        <v>0</v>
      </c>
      <c r="AO2004">
        <v>0</v>
      </c>
      <c r="AP2004">
        <v>0</v>
      </c>
      <c r="AQ2004">
        <v>0</v>
      </c>
      <c r="AR2004">
        <v>0</v>
      </c>
      <c r="AS2004">
        <v>0</v>
      </c>
      <c r="AT2004">
        <v>0</v>
      </c>
      <c r="AU2004">
        <v>0</v>
      </c>
      <c r="AV2004">
        <v>0</v>
      </c>
      <c r="AW2004">
        <v>0</v>
      </c>
      <c r="AX2004">
        <v>0</v>
      </c>
      <c r="AY2004">
        <v>0</v>
      </c>
      <c r="AZ2004">
        <v>0</v>
      </c>
      <c r="BA2004">
        <v>0</v>
      </c>
      <c r="BB2004">
        <v>0</v>
      </c>
      <c r="BC2004">
        <v>0</v>
      </c>
      <c r="BD2004">
        <v>0</v>
      </c>
      <c r="BE2004">
        <v>0</v>
      </c>
      <c r="BF2004">
        <v>0</v>
      </c>
      <c r="BG2004">
        <v>0</v>
      </c>
      <c r="BH2004">
        <v>0</v>
      </c>
      <c r="BI2004">
        <v>0</v>
      </c>
      <c r="BJ2004">
        <v>0</v>
      </c>
      <c r="BK2004">
        <v>0</v>
      </c>
      <c r="BL2004">
        <v>0</v>
      </c>
      <c r="BM2004">
        <v>0</v>
      </c>
      <c r="BN2004">
        <v>0</v>
      </c>
      <c r="BO2004">
        <v>0</v>
      </c>
      <c r="BP2004">
        <v>0</v>
      </c>
    </row>
    <row r="2005" spans="1:68" x14ac:dyDescent="0.25">
      <c r="A2005" t="s">
        <v>6087</v>
      </c>
      <c r="B2005">
        <v>2037</v>
      </c>
      <c r="C2005" t="s">
        <v>6137</v>
      </c>
      <c r="D2005" t="s">
        <v>6089</v>
      </c>
      <c r="E2005" t="s">
        <v>6089</v>
      </c>
      <c r="F2005" t="s">
        <v>6090</v>
      </c>
      <c r="G2005">
        <v>236.40163094774201</v>
      </c>
      <c r="H2005">
        <v>4699564.5687108496</v>
      </c>
      <c r="I2005">
        <v>4699564.5687108496</v>
      </c>
      <c r="J2005">
        <v>0</v>
      </c>
      <c r="K2005">
        <v>694793.84942065296</v>
      </c>
      <c r="L2005">
        <v>0</v>
      </c>
      <c r="M2005">
        <v>4.3990505231825301</v>
      </c>
      <c r="N2005">
        <v>1.0930252968377201</v>
      </c>
      <c r="O2005">
        <v>1.9049287643496999</v>
      </c>
      <c r="P2005">
        <v>7.3970045843699603</v>
      </c>
      <c r="Q2005">
        <v>7.0804437832450495E-2</v>
      </c>
      <c r="R2005">
        <v>6.1810146803928303E-4</v>
      </c>
      <c r="S2005">
        <v>0</v>
      </c>
      <c r="T2005">
        <v>7.1422539300489807E-2</v>
      </c>
      <c r="U2005">
        <v>4.6623448624579997E-2</v>
      </c>
      <c r="V2005">
        <v>0.158609700173032</v>
      </c>
      <c r="W2005">
        <v>0.27665568809810198</v>
      </c>
      <c r="X2005">
        <v>7.4005900321194307E-2</v>
      </c>
      <c r="Y2005">
        <v>6.4604927363937699E-4</v>
      </c>
      <c r="Z2005">
        <v>0</v>
      </c>
      <c r="AA2005">
        <v>7.4651949594833705E-2</v>
      </c>
      <c r="AB2005">
        <v>0.18649379449831999</v>
      </c>
      <c r="AC2005">
        <v>0.45317057192295002</v>
      </c>
      <c r="AD2005">
        <v>0.71431631601610401</v>
      </c>
      <c r="AE2005">
        <v>7686.4308725636301</v>
      </c>
      <c r="AF2005">
        <v>309.48393033236601</v>
      </c>
      <c r="AG2005">
        <v>0</v>
      </c>
      <c r="AH2005">
        <v>7995.9148028959999</v>
      </c>
      <c r="AI2005">
        <v>2.1088672894351498E-3</v>
      </c>
      <c r="AJ2005">
        <v>7.0346842115370399E-3</v>
      </c>
      <c r="AK2005">
        <v>0</v>
      </c>
      <c r="AL2005">
        <v>9.1435515009721993E-3</v>
      </c>
      <c r="AM2005">
        <v>1.21100031418795</v>
      </c>
      <c r="AN2005">
        <v>4.8759319257835998E-2</v>
      </c>
      <c r="AO2005">
        <v>0</v>
      </c>
      <c r="AP2005">
        <v>1.2597596334457799</v>
      </c>
      <c r="AQ2005">
        <v>4.5403334444172702E-2</v>
      </c>
      <c r="AR2005">
        <v>0.151454822010685</v>
      </c>
      <c r="AS2005">
        <v>0</v>
      </c>
      <c r="AT2005">
        <v>0.19685815645485699</v>
      </c>
      <c r="AU2005">
        <v>0</v>
      </c>
      <c r="AV2005">
        <v>0</v>
      </c>
      <c r="AW2005">
        <v>0</v>
      </c>
      <c r="AX2005">
        <v>0.19685815645485699</v>
      </c>
      <c r="AY2005">
        <v>5.16882401043618E-2</v>
      </c>
      <c r="AZ2005">
        <v>0.172419785922934</v>
      </c>
      <c r="BA2005">
        <v>0</v>
      </c>
      <c r="BB2005">
        <v>0.22410802602729599</v>
      </c>
      <c r="BC2005">
        <v>0</v>
      </c>
      <c r="BD2005">
        <v>0</v>
      </c>
      <c r="BE2005">
        <v>0</v>
      </c>
      <c r="BF2005">
        <v>0.22410802602729599</v>
      </c>
      <c r="BG2005">
        <v>0.23256549817240599</v>
      </c>
      <c r="BH2005">
        <v>2.2376988553411299</v>
      </c>
      <c r="BI2005">
        <v>0</v>
      </c>
      <c r="BJ2005">
        <v>2.47026435351354</v>
      </c>
      <c r="BK2005">
        <v>7.2785903961056206E-2</v>
      </c>
      <c r="BL2005">
        <v>2.9306277522208098E-3</v>
      </c>
      <c r="BM2005">
        <v>0</v>
      </c>
      <c r="BN2005">
        <v>7.5716531713276997E-2</v>
      </c>
      <c r="BO2005">
        <v>1.13968157384984</v>
      </c>
      <c r="BP2005">
        <v>714.27190191719899</v>
      </c>
    </row>
    <row r="2006" spans="1:68" x14ac:dyDescent="0.25">
      <c r="A2006" t="s">
        <v>6087</v>
      </c>
      <c r="B2006">
        <v>2037</v>
      </c>
      <c r="C2006" t="s">
        <v>6137</v>
      </c>
      <c r="D2006" t="s">
        <v>6089</v>
      </c>
      <c r="E2006" t="s">
        <v>6089</v>
      </c>
      <c r="F2006" t="s">
        <v>6093</v>
      </c>
      <c r="G2006">
        <v>162.799094387369</v>
      </c>
      <c r="H2006">
        <v>3946617.0866852198</v>
      </c>
      <c r="I2006">
        <v>0</v>
      </c>
      <c r="J2006">
        <v>3946617.0866852198</v>
      </c>
      <c r="K2006">
        <v>478473.05036825303</v>
      </c>
      <c r="L2006">
        <v>7195291.4137109201</v>
      </c>
      <c r="M2006">
        <v>0</v>
      </c>
      <c r="N2006">
        <v>0</v>
      </c>
      <c r="O2006">
        <v>0</v>
      </c>
      <c r="P2006">
        <v>0</v>
      </c>
      <c r="Q2006">
        <v>0</v>
      </c>
      <c r="R2006">
        <v>0</v>
      </c>
      <c r="S2006">
        <v>0</v>
      </c>
      <c r="T2006">
        <v>0</v>
      </c>
      <c r="U2006">
        <v>3.9153605890860699E-2</v>
      </c>
      <c r="V2006">
        <v>6.7541894806993699E-2</v>
      </c>
      <c r="W2006">
        <v>0.106695500697854</v>
      </c>
      <c r="X2006">
        <v>0</v>
      </c>
      <c r="Y2006">
        <v>0</v>
      </c>
      <c r="Z2006">
        <v>0</v>
      </c>
      <c r="AA2006">
        <v>0</v>
      </c>
      <c r="AB2006">
        <v>0.15661442356344299</v>
      </c>
      <c r="AC2006">
        <v>0.19297684230569601</v>
      </c>
      <c r="AD2006">
        <v>0.34959126586913902</v>
      </c>
      <c r="AE2006">
        <v>0</v>
      </c>
      <c r="AF2006">
        <v>0</v>
      </c>
      <c r="AG2006">
        <v>0</v>
      </c>
      <c r="AH2006">
        <v>0</v>
      </c>
      <c r="AI2006">
        <v>0</v>
      </c>
      <c r="AJ2006">
        <v>0</v>
      </c>
      <c r="AK2006">
        <v>0</v>
      </c>
      <c r="AL2006">
        <v>0</v>
      </c>
      <c r="AM2006">
        <v>0</v>
      </c>
      <c r="AN2006">
        <v>0</v>
      </c>
      <c r="AO2006">
        <v>0</v>
      </c>
      <c r="AP2006">
        <v>0</v>
      </c>
      <c r="AQ2006">
        <v>0</v>
      </c>
      <c r="AR2006">
        <v>0</v>
      </c>
      <c r="AS2006">
        <v>0</v>
      </c>
      <c r="AT2006">
        <v>0</v>
      </c>
      <c r="AU2006">
        <v>0</v>
      </c>
      <c r="AV2006">
        <v>0</v>
      </c>
      <c r="AW2006">
        <v>0</v>
      </c>
      <c r="AX2006">
        <v>0</v>
      </c>
      <c r="AY2006">
        <v>0</v>
      </c>
      <c r="AZ2006">
        <v>0</v>
      </c>
      <c r="BA2006">
        <v>0</v>
      </c>
      <c r="BB2006">
        <v>0</v>
      </c>
      <c r="BC2006">
        <v>0</v>
      </c>
      <c r="BD2006">
        <v>0</v>
      </c>
      <c r="BE2006">
        <v>0</v>
      </c>
      <c r="BF2006">
        <v>0</v>
      </c>
      <c r="BG2006">
        <v>0</v>
      </c>
      <c r="BH2006">
        <v>0</v>
      </c>
      <c r="BI2006">
        <v>0</v>
      </c>
      <c r="BJ2006">
        <v>0</v>
      </c>
      <c r="BK2006">
        <v>0</v>
      </c>
      <c r="BL2006">
        <v>0</v>
      </c>
      <c r="BM2006">
        <v>0</v>
      </c>
      <c r="BN2006">
        <v>0</v>
      </c>
      <c r="BO2006">
        <v>0</v>
      </c>
      <c r="BP2006">
        <v>0</v>
      </c>
    </row>
    <row r="2007" spans="1:68" x14ac:dyDescent="0.25">
      <c r="A2007" t="s">
        <v>6087</v>
      </c>
      <c r="B2007">
        <v>2037</v>
      </c>
      <c r="C2007" t="s">
        <v>6138</v>
      </c>
      <c r="D2007" t="s">
        <v>6089</v>
      </c>
      <c r="E2007" t="s">
        <v>6089</v>
      </c>
      <c r="F2007" t="s">
        <v>6090</v>
      </c>
      <c r="G2007">
        <v>785.26996747111605</v>
      </c>
      <c r="H2007">
        <v>11952900.7739763</v>
      </c>
      <c r="I2007">
        <v>11952900.7739763</v>
      </c>
      <c r="J2007">
        <v>0</v>
      </c>
      <c r="K2007">
        <v>2307939.84519631</v>
      </c>
      <c r="L2007">
        <v>0</v>
      </c>
      <c r="M2007">
        <v>16.828028745579999</v>
      </c>
      <c r="N2007">
        <v>4.5478420323562698</v>
      </c>
      <c r="O2007">
        <v>7.0893448760196298</v>
      </c>
      <c r="P2007">
        <v>28.465215653955902</v>
      </c>
      <c r="Q2007">
        <v>0.233124263411604</v>
      </c>
      <c r="R2007">
        <v>2.3600556867197399E-3</v>
      </c>
      <c r="S2007">
        <v>0</v>
      </c>
      <c r="T2007">
        <v>0.23548431909832401</v>
      </c>
      <c r="U2007">
        <v>0.118582359493585</v>
      </c>
      <c r="V2007">
        <v>0.39295218002645899</v>
      </c>
      <c r="W2007">
        <v>0.74701885861836903</v>
      </c>
      <c r="X2007">
        <v>0.243665108129479</v>
      </c>
      <c r="Y2007">
        <v>2.4667669322812002E-3</v>
      </c>
      <c r="Z2007">
        <v>0</v>
      </c>
      <c r="AA2007">
        <v>0.24613187506176001</v>
      </c>
      <c r="AB2007">
        <v>0.47432943797434202</v>
      </c>
      <c r="AC2007">
        <v>1.1227205143613099</v>
      </c>
      <c r="AD2007">
        <v>1.8431818273974101</v>
      </c>
      <c r="AE2007">
        <v>20349.277897826301</v>
      </c>
      <c r="AF2007">
        <v>1137.6195799391</v>
      </c>
      <c r="AG2007">
        <v>0</v>
      </c>
      <c r="AH2007">
        <v>21486.8974777654</v>
      </c>
      <c r="AI2007">
        <v>7.5519502869319296E-3</v>
      </c>
      <c r="AJ2007">
        <v>2.33881786528682E-2</v>
      </c>
      <c r="AK2007">
        <v>0</v>
      </c>
      <c r="AL2007">
        <v>3.09401289398001E-2</v>
      </c>
      <c r="AM2007">
        <v>3.2060370198251</v>
      </c>
      <c r="AN2007">
        <v>0.17923242810263201</v>
      </c>
      <c r="AO2007">
        <v>0</v>
      </c>
      <c r="AP2007">
        <v>3.3852694479277399</v>
      </c>
      <c r="AQ2007">
        <v>0.16259141876830699</v>
      </c>
      <c r="AR2007">
        <v>0.50354107284800198</v>
      </c>
      <c r="AS2007">
        <v>0</v>
      </c>
      <c r="AT2007">
        <v>0.66613249161630905</v>
      </c>
      <c r="AU2007">
        <v>0</v>
      </c>
      <c r="AV2007">
        <v>0</v>
      </c>
      <c r="AW2007">
        <v>0</v>
      </c>
      <c r="AX2007">
        <v>0.66613249161630905</v>
      </c>
      <c r="AY2007">
        <v>0.18509795359938999</v>
      </c>
      <c r="AZ2007">
        <v>0.57324318124207596</v>
      </c>
      <c r="BA2007">
        <v>0</v>
      </c>
      <c r="BB2007">
        <v>0.75834113484146703</v>
      </c>
      <c r="BC2007">
        <v>0</v>
      </c>
      <c r="BD2007">
        <v>0</v>
      </c>
      <c r="BE2007">
        <v>0</v>
      </c>
      <c r="BF2007">
        <v>0.75834113484146703</v>
      </c>
      <c r="BG2007">
        <v>0.90967042364916295</v>
      </c>
      <c r="BH2007">
        <v>7.3857856107958604</v>
      </c>
      <c r="BI2007">
        <v>0</v>
      </c>
      <c r="BJ2007">
        <v>8.2954560344450297</v>
      </c>
      <c r="BK2007">
        <v>0.19269549304539901</v>
      </c>
      <c r="BL2007">
        <v>1.07725771378787E-2</v>
      </c>
      <c r="BM2007">
        <v>0</v>
      </c>
      <c r="BN2007">
        <v>0.203468070183278</v>
      </c>
      <c r="BO2007">
        <v>2.8982732523047998</v>
      </c>
      <c r="BP2007">
        <v>1919.4160400739499</v>
      </c>
    </row>
    <row r="2008" spans="1:68" x14ac:dyDescent="0.25">
      <c r="A2008" t="s">
        <v>6087</v>
      </c>
      <c r="B2008">
        <v>2037</v>
      </c>
      <c r="C2008" t="s">
        <v>6138</v>
      </c>
      <c r="D2008" t="s">
        <v>6089</v>
      </c>
      <c r="E2008" t="s">
        <v>6089</v>
      </c>
      <c r="F2008" t="s">
        <v>6093</v>
      </c>
      <c r="G2008">
        <v>219.16368481168499</v>
      </c>
      <c r="H2008">
        <v>5063436.7180891298</v>
      </c>
      <c r="I2008">
        <v>0</v>
      </c>
      <c r="J2008">
        <v>5063436.7180891298</v>
      </c>
      <c r="K2008">
        <v>644130.83620893501</v>
      </c>
      <c r="L2008">
        <v>9231425.7860104293</v>
      </c>
      <c r="M2008">
        <v>0</v>
      </c>
      <c r="N2008">
        <v>0</v>
      </c>
      <c r="O2008">
        <v>0</v>
      </c>
      <c r="P2008">
        <v>0</v>
      </c>
      <c r="Q2008">
        <v>0</v>
      </c>
      <c r="R2008">
        <v>0</v>
      </c>
      <c r="S2008">
        <v>0</v>
      </c>
      <c r="T2008">
        <v>0</v>
      </c>
      <c r="U2008">
        <v>5.0233352098489899E-2</v>
      </c>
      <c r="V2008">
        <v>8.6554199658587197E-2</v>
      </c>
      <c r="W2008">
        <v>0.13678755175707699</v>
      </c>
      <c r="X2008">
        <v>0</v>
      </c>
      <c r="Y2008">
        <v>0</v>
      </c>
      <c r="Z2008">
        <v>0</v>
      </c>
      <c r="AA2008">
        <v>0</v>
      </c>
      <c r="AB2008">
        <v>0.20093340839395901</v>
      </c>
      <c r="AC2008">
        <v>0.247297713310249</v>
      </c>
      <c r="AD2008">
        <v>0.44823112170420898</v>
      </c>
      <c r="AE2008">
        <v>0</v>
      </c>
      <c r="AF2008">
        <v>0</v>
      </c>
      <c r="AG2008">
        <v>0</v>
      </c>
      <c r="AH2008">
        <v>0</v>
      </c>
      <c r="AI2008">
        <v>0</v>
      </c>
      <c r="AJ2008">
        <v>0</v>
      </c>
      <c r="AK2008">
        <v>0</v>
      </c>
      <c r="AL2008">
        <v>0</v>
      </c>
      <c r="AM2008">
        <v>0</v>
      </c>
      <c r="AN2008">
        <v>0</v>
      </c>
      <c r="AO2008">
        <v>0</v>
      </c>
      <c r="AP2008">
        <v>0</v>
      </c>
      <c r="AQ2008">
        <v>0</v>
      </c>
      <c r="AR2008">
        <v>0</v>
      </c>
      <c r="AS2008">
        <v>0</v>
      </c>
      <c r="AT2008">
        <v>0</v>
      </c>
      <c r="AU2008">
        <v>0</v>
      </c>
      <c r="AV2008">
        <v>0</v>
      </c>
      <c r="AW2008">
        <v>0</v>
      </c>
      <c r="AX2008">
        <v>0</v>
      </c>
      <c r="AY2008">
        <v>0</v>
      </c>
      <c r="AZ2008">
        <v>0</v>
      </c>
      <c r="BA2008">
        <v>0</v>
      </c>
      <c r="BB2008">
        <v>0</v>
      </c>
      <c r="BC2008">
        <v>0</v>
      </c>
      <c r="BD2008">
        <v>0</v>
      </c>
      <c r="BE2008">
        <v>0</v>
      </c>
      <c r="BF2008">
        <v>0</v>
      </c>
      <c r="BG2008">
        <v>0</v>
      </c>
      <c r="BH2008">
        <v>0</v>
      </c>
      <c r="BI2008">
        <v>0</v>
      </c>
      <c r="BJ2008">
        <v>0</v>
      </c>
      <c r="BK2008">
        <v>0</v>
      </c>
      <c r="BL2008">
        <v>0</v>
      </c>
      <c r="BM2008">
        <v>0</v>
      </c>
      <c r="BN2008">
        <v>0</v>
      </c>
      <c r="BO2008">
        <v>0</v>
      </c>
      <c r="BP2008">
        <v>0</v>
      </c>
    </row>
    <row r="2009" spans="1:68" x14ac:dyDescent="0.25">
      <c r="A2009" t="s">
        <v>6087</v>
      </c>
      <c r="B2009">
        <v>2037</v>
      </c>
      <c r="C2009" t="s">
        <v>6139</v>
      </c>
      <c r="D2009" t="s">
        <v>6089</v>
      </c>
      <c r="E2009" t="s">
        <v>6089</v>
      </c>
      <c r="F2009" t="s">
        <v>6090</v>
      </c>
      <c r="G2009">
        <v>2022.73903267235</v>
      </c>
      <c r="H2009">
        <v>27735891.647020701</v>
      </c>
      <c r="I2009">
        <v>27735891.647020701</v>
      </c>
      <c r="J2009">
        <v>0</v>
      </c>
      <c r="K2009">
        <v>5944910.9265853502</v>
      </c>
      <c r="L2009">
        <v>0</v>
      </c>
      <c r="M2009">
        <v>33.830229306548098</v>
      </c>
      <c r="N2009">
        <v>11.7058939575604</v>
      </c>
      <c r="O2009">
        <v>18.948687049001201</v>
      </c>
      <c r="P2009">
        <v>64.484810313109804</v>
      </c>
      <c r="Q2009">
        <v>0.50375494727028003</v>
      </c>
      <c r="R2009">
        <v>5.6494113847294497E-3</v>
      </c>
      <c r="S2009">
        <v>0</v>
      </c>
      <c r="T2009">
        <v>0.50940435865500999</v>
      </c>
      <c r="U2009">
        <v>0.27516228372972601</v>
      </c>
      <c r="V2009">
        <v>0.91293651106081797</v>
      </c>
      <c r="W2009">
        <v>1.69750315344555</v>
      </c>
      <c r="X2009">
        <v>0.52653251060637096</v>
      </c>
      <c r="Y2009">
        <v>5.9048526986551801E-3</v>
      </c>
      <c r="Z2009">
        <v>0</v>
      </c>
      <c r="AA2009">
        <v>0.532437363305026</v>
      </c>
      <c r="AB2009">
        <v>1.1006491349189</v>
      </c>
      <c r="AC2009">
        <v>2.6083900316023301</v>
      </c>
      <c r="AD2009">
        <v>4.2414765298262704</v>
      </c>
      <c r="AE2009">
        <v>46640.647782814704</v>
      </c>
      <c r="AF2009">
        <v>2809.8889416223901</v>
      </c>
      <c r="AG2009">
        <v>0</v>
      </c>
      <c r="AH2009">
        <v>49450.536724437101</v>
      </c>
      <c r="AI2009">
        <v>1.47383521501828E-2</v>
      </c>
      <c r="AJ2009">
        <v>6.0211854203017598E-2</v>
      </c>
      <c r="AK2009">
        <v>0</v>
      </c>
      <c r="AL2009">
        <v>7.4950206353200405E-2</v>
      </c>
      <c r="AM2009">
        <v>7.3482530520800804</v>
      </c>
      <c r="AN2009">
        <v>0.44269914704938301</v>
      </c>
      <c r="AO2009">
        <v>0</v>
      </c>
      <c r="AP2009">
        <v>7.7909521991294604</v>
      </c>
      <c r="AQ2009">
        <v>0.31731268021610498</v>
      </c>
      <c r="AR2009">
        <v>1.29634470958843</v>
      </c>
      <c r="AS2009">
        <v>0</v>
      </c>
      <c r="AT2009">
        <v>1.6136573898045401</v>
      </c>
      <c r="AU2009">
        <v>0</v>
      </c>
      <c r="AV2009">
        <v>0</v>
      </c>
      <c r="AW2009">
        <v>0</v>
      </c>
      <c r="AX2009">
        <v>1.6136573898045401</v>
      </c>
      <c r="AY2009">
        <v>0.36123633217589901</v>
      </c>
      <c r="AZ2009">
        <v>1.4757897724365501</v>
      </c>
      <c r="BA2009">
        <v>0</v>
      </c>
      <c r="BB2009">
        <v>1.8370261046124501</v>
      </c>
      <c r="BC2009">
        <v>0</v>
      </c>
      <c r="BD2009">
        <v>0</v>
      </c>
      <c r="BE2009">
        <v>0</v>
      </c>
      <c r="BF2009">
        <v>1.8370261046124501</v>
      </c>
      <c r="BG2009">
        <v>1.7312202591967101</v>
      </c>
      <c r="BH2009">
        <v>19.093933934828701</v>
      </c>
      <c r="BI2009">
        <v>0</v>
      </c>
      <c r="BJ2009">
        <v>20.825154194025401</v>
      </c>
      <c r="BK2009">
        <v>0.44165904390279698</v>
      </c>
      <c r="BL2009">
        <v>2.6607967994116299E-2</v>
      </c>
      <c r="BM2009">
        <v>0</v>
      </c>
      <c r="BN2009">
        <v>0.468267011896914</v>
      </c>
      <c r="BO2009">
        <v>6.7256191453172303</v>
      </c>
      <c r="BP2009">
        <v>4417.3968567295296</v>
      </c>
    </row>
    <row r="2010" spans="1:68" x14ac:dyDescent="0.25">
      <c r="A2010" t="s">
        <v>6087</v>
      </c>
      <c r="B2010">
        <v>2037</v>
      </c>
      <c r="C2010" t="s">
        <v>6139</v>
      </c>
      <c r="D2010" t="s">
        <v>6089</v>
      </c>
      <c r="E2010" t="s">
        <v>6089</v>
      </c>
      <c r="F2010" t="s">
        <v>6093</v>
      </c>
      <c r="G2010">
        <v>679.96190230314596</v>
      </c>
      <c r="H2010">
        <v>13683399.343691001</v>
      </c>
      <c r="I2010">
        <v>0</v>
      </c>
      <c r="J2010">
        <v>13683399.343691001</v>
      </c>
      <c r="K2010">
        <v>1998435.2293450399</v>
      </c>
      <c r="L2010">
        <v>24946946.624287501</v>
      </c>
      <c r="M2010">
        <v>0</v>
      </c>
      <c r="N2010">
        <v>0</v>
      </c>
      <c r="O2010">
        <v>0</v>
      </c>
      <c r="P2010">
        <v>0</v>
      </c>
      <c r="Q2010">
        <v>0</v>
      </c>
      <c r="R2010">
        <v>0</v>
      </c>
      <c r="S2010">
        <v>0</v>
      </c>
      <c r="T2010">
        <v>0</v>
      </c>
      <c r="U2010">
        <v>0.13575029281599801</v>
      </c>
      <c r="V2010">
        <v>0.23397457166101299</v>
      </c>
      <c r="W2010">
        <v>0.36972486447701203</v>
      </c>
      <c r="X2010">
        <v>0</v>
      </c>
      <c r="Y2010">
        <v>0</v>
      </c>
      <c r="Z2010">
        <v>0</v>
      </c>
      <c r="AA2010">
        <v>0</v>
      </c>
      <c r="AB2010">
        <v>0.54300117126399305</v>
      </c>
      <c r="AC2010">
        <v>0.66849877617432496</v>
      </c>
      <c r="AD2010">
        <v>1.2114999474383099</v>
      </c>
      <c r="AE2010">
        <v>0</v>
      </c>
      <c r="AF2010">
        <v>0</v>
      </c>
      <c r="AG2010">
        <v>0</v>
      </c>
      <c r="AH2010">
        <v>0</v>
      </c>
      <c r="AI2010">
        <v>0</v>
      </c>
      <c r="AJ2010">
        <v>0</v>
      </c>
      <c r="AK2010">
        <v>0</v>
      </c>
      <c r="AL2010">
        <v>0</v>
      </c>
      <c r="AM2010">
        <v>0</v>
      </c>
      <c r="AN2010">
        <v>0</v>
      </c>
      <c r="AO2010">
        <v>0</v>
      </c>
      <c r="AP2010">
        <v>0</v>
      </c>
      <c r="AQ2010">
        <v>0</v>
      </c>
      <c r="AR2010">
        <v>0</v>
      </c>
      <c r="AS2010">
        <v>0</v>
      </c>
      <c r="AT2010">
        <v>0</v>
      </c>
      <c r="AU2010">
        <v>0</v>
      </c>
      <c r="AV2010">
        <v>0</v>
      </c>
      <c r="AW2010">
        <v>0</v>
      </c>
      <c r="AX2010">
        <v>0</v>
      </c>
      <c r="AY2010">
        <v>0</v>
      </c>
      <c r="AZ2010">
        <v>0</v>
      </c>
      <c r="BA2010">
        <v>0</v>
      </c>
      <c r="BB2010">
        <v>0</v>
      </c>
      <c r="BC2010">
        <v>0</v>
      </c>
      <c r="BD2010">
        <v>0</v>
      </c>
      <c r="BE2010">
        <v>0</v>
      </c>
      <c r="BF2010">
        <v>0</v>
      </c>
      <c r="BG2010">
        <v>0</v>
      </c>
      <c r="BH2010">
        <v>0</v>
      </c>
      <c r="BI2010">
        <v>0</v>
      </c>
      <c r="BJ2010">
        <v>0</v>
      </c>
      <c r="BK2010">
        <v>0</v>
      </c>
      <c r="BL2010">
        <v>0</v>
      </c>
      <c r="BM2010">
        <v>0</v>
      </c>
      <c r="BN2010">
        <v>0</v>
      </c>
      <c r="BO2010">
        <v>0</v>
      </c>
      <c r="BP2010">
        <v>0</v>
      </c>
    </row>
    <row r="2011" spans="1:68" x14ac:dyDescent="0.25">
      <c r="A2011" t="s">
        <v>6087</v>
      </c>
      <c r="B2011">
        <v>2037</v>
      </c>
      <c r="C2011" t="s">
        <v>6140</v>
      </c>
      <c r="D2011" t="s">
        <v>6089</v>
      </c>
      <c r="E2011" t="s">
        <v>6089</v>
      </c>
      <c r="F2011" t="s">
        <v>6090</v>
      </c>
      <c r="G2011">
        <v>159.95340795627399</v>
      </c>
      <c r="H2011">
        <v>3240537.2709296001</v>
      </c>
      <c r="I2011">
        <v>3240537.2709296001</v>
      </c>
      <c r="J2011">
        <v>0</v>
      </c>
      <c r="K2011">
        <v>229565.13109884501</v>
      </c>
      <c r="L2011">
        <v>0</v>
      </c>
      <c r="M2011">
        <v>36.245133076388903</v>
      </c>
      <c r="N2011">
        <v>2.7556973742835398</v>
      </c>
      <c r="O2011">
        <v>0.34776722574081598</v>
      </c>
      <c r="P2011">
        <v>39.348597676413199</v>
      </c>
      <c r="Q2011">
        <v>4.4083369048255598E-2</v>
      </c>
      <c r="R2011">
        <v>3.1839805055081799E-3</v>
      </c>
      <c r="S2011">
        <v>0</v>
      </c>
      <c r="T2011">
        <v>4.7267349553763702E-2</v>
      </c>
      <c r="U2011">
        <v>3.2148727985769697E-2</v>
      </c>
      <c r="V2011">
        <v>0.26254794521050401</v>
      </c>
      <c r="W2011">
        <v>0.34196402275003801</v>
      </c>
      <c r="X2011">
        <v>4.6076623379564703E-2</v>
      </c>
      <c r="Y2011">
        <v>3.3279459752630098E-3</v>
      </c>
      <c r="Z2011">
        <v>0</v>
      </c>
      <c r="AA2011">
        <v>4.9404569354827697E-2</v>
      </c>
      <c r="AB2011">
        <v>0.12859491194307901</v>
      </c>
      <c r="AC2011">
        <v>0.75013698631572701</v>
      </c>
      <c r="AD2011">
        <v>0.928136467613634</v>
      </c>
      <c r="AE2011">
        <v>14726.9050353702</v>
      </c>
      <c r="AF2011">
        <v>217.854920530925</v>
      </c>
      <c r="AG2011">
        <v>0</v>
      </c>
      <c r="AH2011">
        <v>14944.7599559012</v>
      </c>
      <c r="AI2011">
        <v>3.86565081981849E-3</v>
      </c>
      <c r="AJ2011">
        <v>2.5313861456783601E-3</v>
      </c>
      <c r="AK2011">
        <v>0</v>
      </c>
      <c r="AL2011">
        <v>6.3970369654968596E-3</v>
      </c>
      <c r="AM2011">
        <v>2.3202298856948298</v>
      </c>
      <c r="AN2011">
        <v>3.4323131448699203E-2</v>
      </c>
      <c r="AO2011">
        <v>0</v>
      </c>
      <c r="AP2011">
        <v>2.3545530171435298</v>
      </c>
      <c r="AQ2011">
        <v>8.3226402104999E-2</v>
      </c>
      <c r="AR2011">
        <v>5.4500049555211101E-2</v>
      </c>
      <c r="AS2011">
        <v>0</v>
      </c>
      <c r="AT2011">
        <v>0.13772645166021</v>
      </c>
      <c r="AU2011">
        <v>0</v>
      </c>
      <c r="AV2011">
        <v>0</v>
      </c>
      <c r="AW2011">
        <v>0</v>
      </c>
      <c r="AX2011">
        <v>0.13772645166021</v>
      </c>
      <c r="AY2011">
        <v>9.4746923495559895E-2</v>
      </c>
      <c r="AZ2011">
        <v>6.2044157804601902E-2</v>
      </c>
      <c r="BA2011">
        <v>0</v>
      </c>
      <c r="BB2011">
        <v>0.15679108130016101</v>
      </c>
      <c r="BC2011">
        <v>0</v>
      </c>
      <c r="BD2011">
        <v>0</v>
      </c>
      <c r="BE2011">
        <v>0</v>
      </c>
      <c r="BF2011">
        <v>0.15679108130016101</v>
      </c>
      <c r="BG2011">
        <v>0.22456233554924401</v>
      </c>
      <c r="BH2011">
        <v>0.42140896270845701</v>
      </c>
      <c r="BI2011">
        <v>0</v>
      </c>
      <c r="BJ2011">
        <v>0.64597129825770105</v>
      </c>
      <c r="BK2011">
        <v>0.13945498415580501</v>
      </c>
      <c r="BL2011">
        <v>2.0629558225531402E-3</v>
      </c>
      <c r="BM2011">
        <v>0</v>
      </c>
      <c r="BN2011">
        <v>0.14151793997835799</v>
      </c>
      <c r="BO2011">
        <v>0.261605081055865</v>
      </c>
      <c r="BP2011">
        <v>1335.00948678584</v>
      </c>
    </row>
    <row r="2012" spans="1:68" x14ac:dyDescent="0.25">
      <c r="A2012" t="s">
        <v>6087</v>
      </c>
      <c r="B2012">
        <v>2037</v>
      </c>
      <c r="C2012" t="s">
        <v>6140</v>
      </c>
      <c r="D2012" t="s">
        <v>6089</v>
      </c>
      <c r="E2012" t="s">
        <v>6089</v>
      </c>
      <c r="F2012" t="s">
        <v>6093</v>
      </c>
      <c r="G2012">
        <v>311.48795064808002</v>
      </c>
      <c r="H2012">
        <v>6247220.83736711</v>
      </c>
      <c r="I2012">
        <v>0</v>
      </c>
      <c r="J2012">
        <v>6247220.83736711</v>
      </c>
      <c r="K2012">
        <v>447047.50677012501</v>
      </c>
      <c r="L2012">
        <v>11623271.1346801</v>
      </c>
      <c r="M2012">
        <v>0</v>
      </c>
      <c r="N2012">
        <v>0</v>
      </c>
      <c r="O2012">
        <v>0</v>
      </c>
      <c r="P2012">
        <v>0</v>
      </c>
      <c r="Q2012">
        <v>0</v>
      </c>
      <c r="R2012">
        <v>0</v>
      </c>
      <c r="S2012">
        <v>0</v>
      </c>
      <c r="T2012">
        <v>0</v>
      </c>
      <c r="U2012">
        <v>6.1977439719412199E-2</v>
      </c>
      <c r="V2012">
        <v>0.25307454551455599</v>
      </c>
      <c r="W2012">
        <v>0.31505198523396899</v>
      </c>
      <c r="X2012">
        <v>0</v>
      </c>
      <c r="Y2012">
        <v>0</v>
      </c>
      <c r="Z2012">
        <v>0</v>
      </c>
      <c r="AA2012">
        <v>0</v>
      </c>
      <c r="AB2012">
        <v>0.24790975887764799</v>
      </c>
      <c r="AC2012">
        <v>0.72307013004159104</v>
      </c>
      <c r="AD2012">
        <v>0.97097988891924003</v>
      </c>
      <c r="AE2012">
        <v>0</v>
      </c>
      <c r="AF2012">
        <v>0</v>
      </c>
      <c r="AG2012">
        <v>0</v>
      </c>
      <c r="AH2012">
        <v>0</v>
      </c>
      <c r="AI2012">
        <v>0</v>
      </c>
      <c r="AJ2012">
        <v>0</v>
      </c>
      <c r="AK2012">
        <v>0</v>
      </c>
      <c r="AL2012">
        <v>0</v>
      </c>
      <c r="AM2012">
        <v>0</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0</v>
      </c>
      <c r="BF2012">
        <v>0</v>
      </c>
      <c r="BG2012">
        <v>0</v>
      </c>
      <c r="BH2012">
        <v>0</v>
      </c>
      <c r="BI2012">
        <v>0</v>
      </c>
      <c r="BJ2012">
        <v>0</v>
      </c>
      <c r="BK2012">
        <v>0</v>
      </c>
      <c r="BL2012">
        <v>0</v>
      </c>
      <c r="BM2012">
        <v>0</v>
      </c>
      <c r="BN2012">
        <v>0</v>
      </c>
      <c r="BO2012">
        <v>0</v>
      </c>
      <c r="BP2012">
        <v>0</v>
      </c>
    </row>
    <row r="2013" spans="1:68" x14ac:dyDescent="0.25">
      <c r="A2013" t="s">
        <v>6087</v>
      </c>
      <c r="B2013">
        <v>2037</v>
      </c>
      <c r="C2013" t="s">
        <v>6141</v>
      </c>
      <c r="D2013" t="s">
        <v>6089</v>
      </c>
      <c r="E2013" t="s">
        <v>6089</v>
      </c>
      <c r="F2013" t="s">
        <v>6090</v>
      </c>
      <c r="G2013">
        <v>6164.63564623612</v>
      </c>
      <c r="H2013">
        <v>123122952.025525</v>
      </c>
      <c r="I2013">
        <v>123122952.025525</v>
      </c>
      <c r="J2013">
        <v>0</v>
      </c>
      <c r="K2013">
        <v>27946512.653220899</v>
      </c>
      <c r="L2013">
        <v>0</v>
      </c>
      <c r="M2013">
        <v>169.548120036836</v>
      </c>
      <c r="N2013">
        <v>70.343286599647499</v>
      </c>
      <c r="O2013">
        <v>111.313113213569</v>
      </c>
      <c r="P2013">
        <v>351.20451985005298</v>
      </c>
      <c r="Q2013">
        <v>2.9308417040942998</v>
      </c>
      <c r="R2013">
        <v>2.9950582906523301E-2</v>
      </c>
      <c r="S2013">
        <v>0</v>
      </c>
      <c r="T2013">
        <v>2.9607922870008299</v>
      </c>
      <c r="U2013">
        <v>1.22147840386711</v>
      </c>
      <c r="V2013">
        <v>3.96776028989211</v>
      </c>
      <c r="W2013">
        <v>8.1500309807600608</v>
      </c>
      <c r="X2013">
        <v>3.0633613605360002</v>
      </c>
      <c r="Y2013">
        <v>3.1304815361813003E-2</v>
      </c>
      <c r="Z2013">
        <v>0</v>
      </c>
      <c r="AA2013">
        <v>3.09466617589782</v>
      </c>
      <c r="AB2013">
        <v>4.8859136154684704</v>
      </c>
      <c r="AC2013">
        <v>11.3364579711203</v>
      </c>
      <c r="AD2013">
        <v>19.317037762486599</v>
      </c>
      <c r="AE2013">
        <v>182608.22892454299</v>
      </c>
      <c r="AF2013">
        <v>15071.881921448299</v>
      </c>
      <c r="AG2013">
        <v>0</v>
      </c>
      <c r="AH2013">
        <v>197680.110845991</v>
      </c>
      <c r="AI2013">
        <v>6.7552030920306705E-2</v>
      </c>
      <c r="AJ2013">
        <v>0.34033862511062901</v>
      </c>
      <c r="AK2013">
        <v>0</v>
      </c>
      <c r="AL2013">
        <v>0.40789065603093599</v>
      </c>
      <c r="AM2013">
        <v>28.770000832281099</v>
      </c>
      <c r="AN2013">
        <v>2.3745811345845098</v>
      </c>
      <c r="AO2013">
        <v>0</v>
      </c>
      <c r="AP2013">
        <v>31.144581966865601</v>
      </c>
      <c r="AQ2013">
        <v>1.45437670147526</v>
      </c>
      <c r="AR2013">
        <v>7.3273972703643402</v>
      </c>
      <c r="AS2013">
        <v>0</v>
      </c>
      <c r="AT2013">
        <v>8.7817739718396108</v>
      </c>
      <c r="AU2013">
        <v>0</v>
      </c>
      <c r="AV2013">
        <v>0</v>
      </c>
      <c r="AW2013">
        <v>0</v>
      </c>
      <c r="AX2013">
        <v>8.7817739718396108</v>
      </c>
      <c r="AY2013">
        <v>1.6556971656008199</v>
      </c>
      <c r="AZ2013">
        <v>8.3416840213868202</v>
      </c>
      <c r="BA2013">
        <v>0</v>
      </c>
      <c r="BB2013">
        <v>9.9973811869876492</v>
      </c>
      <c r="BC2013">
        <v>0</v>
      </c>
      <c r="BD2013">
        <v>0</v>
      </c>
      <c r="BE2013">
        <v>0</v>
      </c>
      <c r="BF2013">
        <v>9.9973811869876492</v>
      </c>
      <c r="BG2013">
        <v>7.0813275397062201</v>
      </c>
      <c r="BH2013">
        <v>108.179262801787</v>
      </c>
      <c r="BI2013">
        <v>0</v>
      </c>
      <c r="BJ2013">
        <v>115.260590341493</v>
      </c>
      <c r="BK2013">
        <v>1.72919073017921</v>
      </c>
      <c r="BL2013">
        <v>0.14272170897453501</v>
      </c>
      <c r="BM2013">
        <v>0</v>
      </c>
      <c r="BN2013">
        <v>1.8719124391537501</v>
      </c>
      <c r="BO2013">
        <v>29.8581654329397</v>
      </c>
      <c r="BP2013">
        <v>17658.685994756899</v>
      </c>
    </row>
    <row r="2014" spans="1:68" x14ac:dyDescent="0.25">
      <c r="A2014" t="s">
        <v>6087</v>
      </c>
      <c r="B2014">
        <v>2037</v>
      </c>
      <c r="C2014" t="s">
        <v>6141</v>
      </c>
      <c r="D2014" t="s">
        <v>6089</v>
      </c>
      <c r="E2014" t="s">
        <v>6089</v>
      </c>
      <c r="F2014" t="s">
        <v>6093</v>
      </c>
      <c r="G2014">
        <v>696.55886038187896</v>
      </c>
      <c r="H2014">
        <v>16698585.026447</v>
      </c>
      <c r="I2014">
        <v>0</v>
      </c>
      <c r="J2014">
        <v>16698585.026447</v>
      </c>
      <c r="K2014">
        <v>3157752.0753007899</v>
      </c>
      <c r="L2014">
        <v>30403277.401848901</v>
      </c>
      <c r="M2014">
        <v>0</v>
      </c>
      <c r="N2014">
        <v>0</v>
      </c>
      <c r="O2014">
        <v>0</v>
      </c>
      <c r="P2014">
        <v>0</v>
      </c>
      <c r="Q2014">
        <v>0</v>
      </c>
      <c r="R2014">
        <v>0</v>
      </c>
      <c r="S2014">
        <v>0</v>
      </c>
      <c r="T2014">
        <v>0</v>
      </c>
      <c r="U2014">
        <v>0.16566335235947899</v>
      </c>
      <c r="V2014">
        <v>0.27856193695252501</v>
      </c>
      <c r="W2014">
        <v>0.444225289312004</v>
      </c>
      <c r="X2014">
        <v>0</v>
      </c>
      <c r="Y2014">
        <v>0</v>
      </c>
      <c r="Z2014">
        <v>0</v>
      </c>
      <c r="AA2014">
        <v>0</v>
      </c>
      <c r="AB2014">
        <v>0.66265340943791695</v>
      </c>
      <c r="AC2014">
        <v>0.79589124843578696</v>
      </c>
      <c r="AD2014">
        <v>1.4585446578737</v>
      </c>
      <c r="AE2014">
        <v>0</v>
      </c>
      <c r="AF2014">
        <v>0</v>
      </c>
      <c r="AG2014">
        <v>0</v>
      </c>
      <c r="AH2014">
        <v>0</v>
      </c>
      <c r="AI2014">
        <v>0</v>
      </c>
      <c r="AJ2014">
        <v>0</v>
      </c>
      <c r="AK2014">
        <v>0</v>
      </c>
      <c r="AL2014">
        <v>0</v>
      </c>
      <c r="AM2014">
        <v>0</v>
      </c>
      <c r="AN2014">
        <v>0</v>
      </c>
      <c r="AO2014">
        <v>0</v>
      </c>
      <c r="AP2014">
        <v>0</v>
      </c>
      <c r="AQ2014">
        <v>0</v>
      </c>
      <c r="AR2014">
        <v>0</v>
      </c>
      <c r="AS2014">
        <v>0</v>
      </c>
      <c r="AT2014">
        <v>0</v>
      </c>
      <c r="AU2014">
        <v>0</v>
      </c>
      <c r="AV2014">
        <v>0</v>
      </c>
      <c r="AW2014">
        <v>0</v>
      </c>
      <c r="AX2014">
        <v>0</v>
      </c>
      <c r="AY2014">
        <v>0</v>
      </c>
      <c r="AZ2014">
        <v>0</v>
      </c>
      <c r="BA2014">
        <v>0</v>
      </c>
      <c r="BB2014">
        <v>0</v>
      </c>
      <c r="BC2014">
        <v>0</v>
      </c>
      <c r="BD2014">
        <v>0</v>
      </c>
      <c r="BE2014">
        <v>0</v>
      </c>
      <c r="BF2014">
        <v>0</v>
      </c>
      <c r="BG2014">
        <v>0</v>
      </c>
      <c r="BH2014">
        <v>0</v>
      </c>
      <c r="BI2014">
        <v>0</v>
      </c>
      <c r="BJ2014">
        <v>0</v>
      </c>
      <c r="BK2014">
        <v>0</v>
      </c>
      <c r="BL2014">
        <v>0</v>
      </c>
      <c r="BM2014">
        <v>0</v>
      </c>
      <c r="BN2014">
        <v>0</v>
      </c>
      <c r="BO2014">
        <v>0</v>
      </c>
      <c r="BP2014">
        <v>0</v>
      </c>
    </row>
    <row r="2015" spans="1:68" x14ac:dyDescent="0.25">
      <c r="A2015" t="s">
        <v>6087</v>
      </c>
      <c r="B2015">
        <v>2037</v>
      </c>
      <c r="C2015" t="s">
        <v>6142</v>
      </c>
      <c r="D2015" t="s">
        <v>6089</v>
      </c>
      <c r="E2015" t="s">
        <v>6089</v>
      </c>
      <c r="F2015" t="s">
        <v>6090</v>
      </c>
      <c r="G2015">
        <v>123.489383984515</v>
      </c>
      <c r="H2015">
        <v>1573444.13364303</v>
      </c>
      <c r="I2015">
        <v>1573444.13364303</v>
      </c>
      <c r="J2015">
        <v>0</v>
      </c>
      <c r="K2015">
        <v>493167.20388056198</v>
      </c>
      <c r="L2015">
        <v>0</v>
      </c>
      <c r="M2015">
        <v>1.9667137553493299</v>
      </c>
      <c r="N2015">
        <v>0.24995759696011699</v>
      </c>
      <c r="O2015">
        <v>2.39147172005665</v>
      </c>
      <c r="P2015">
        <v>4.6081430723660999</v>
      </c>
      <c r="Q2015">
        <v>1.21937430261319E-2</v>
      </c>
      <c r="R2015">
        <v>1.09883356054903E-4</v>
      </c>
      <c r="S2015">
        <v>0</v>
      </c>
      <c r="T2015">
        <v>1.2303626382186799E-2</v>
      </c>
      <c r="U2015">
        <v>1.56098273901835E-2</v>
      </c>
      <c r="V2015">
        <v>5.9985874706821297E-2</v>
      </c>
      <c r="W2015">
        <v>8.7899328479191699E-2</v>
      </c>
      <c r="X2015">
        <v>1.2745089976840301E-2</v>
      </c>
      <c r="Y2015">
        <v>1.1485179381553499E-4</v>
      </c>
      <c r="Z2015">
        <v>0</v>
      </c>
      <c r="AA2015">
        <v>1.2859941770655799E-2</v>
      </c>
      <c r="AB2015">
        <v>6.2439309560733999E-2</v>
      </c>
      <c r="AC2015">
        <v>0.17138821344806099</v>
      </c>
      <c r="AD2015">
        <v>0.246687464779451</v>
      </c>
      <c r="AE2015">
        <v>2780.6819098947299</v>
      </c>
      <c r="AF2015">
        <v>60.287029149064999</v>
      </c>
      <c r="AG2015">
        <v>0</v>
      </c>
      <c r="AH2015">
        <v>2840.9689390437902</v>
      </c>
      <c r="AI2015">
        <v>9.2980319443388196E-4</v>
      </c>
      <c r="AJ2015">
        <v>1.25344944148236E-3</v>
      </c>
      <c r="AK2015">
        <v>0</v>
      </c>
      <c r="AL2015">
        <v>2.1832526359162499E-3</v>
      </c>
      <c r="AM2015">
        <v>0.438097567306444</v>
      </c>
      <c r="AN2015">
        <v>9.4982459936735208E-3</v>
      </c>
      <c r="AO2015">
        <v>0</v>
      </c>
      <c r="AP2015">
        <v>0.447595813300117</v>
      </c>
      <c r="AQ2015">
        <v>2.00184078038637E-2</v>
      </c>
      <c r="AR2015">
        <v>2.69864227519639E-2</v>
      </c>
      <c r="AS2015">
        <v>0</v>
      </c>
      <c r="AT2015">
        <v>4.7004830555827597E-2</v>
      </c>
      <c r="AU2015">
        <v>0</v>
      </c>
      <c r="AV2015">
        <v>0</v>
      </c>
      <c r="AW2015">
        <v>0</v>
      </c>
      <c r="AX2015">
        <v>4.7004830555827597E-2</v>
      </c>
      <c r="AY2015">
        <v>2.2789433457699199E-2</v>
      </c>
      <c r="AZ2015">
        <v>3.0721988061833801E-2</v>
      </c>
      <c r="BA2015">
        <v>0</v>
      </c>
      <c r="BB2015">
        <v>5.3511421519533101E-2</v>
      </c>
      <c r="BC2015">
        <v>0</v>
      </c>
      <c r="BD2015">
        <v>0</v>
      </c>
      <c r="BE2015">
        <v>0</v>
      </c>
      <c r="BF2015">
        <v>5.3511421519533101E-2</v>
      </c>
      <c r="BG2015">
        <v>0.18998069033793999</v>
      </c>
      <c r="BH2015">
        <v>0.39842478694910499</v>
      </c>
      <c r="BI2015">
        <v>0</v>
      </c>
      <c r="BJ2015">
        <v>0.58840547728704495</v>
      </c>
      <c r="BK2015">
        <v>2.6331394869142901E-2</v>
      </c>
      <c r="BL2015">
        <v>5.7088211505344701E-4</v>
      </c>
      <c r="BM2015">
        <v>0</v>
      </c>
      <c r="BN2015">
        <v>2.6902276984196401E-2</v>
      </c>
      <c r="BO2015">
        <v>0.38157344907760499</v>
      </c>
      <c r="BP2015">
        <v>253.78262993041699</v>
      </c>
    </row>
    <row r="2016" spans="1:68" x14ac:dyDescent="0.25">
      <c r="A2016" t="s">
        <v>6087</v>
      </c>
      <c r="B2016">
        <v>2037</v>
      </c>
      <c r="C2016" t="s">
        <v>6142</v>
      </c>
      <c r="D2016" t="s">
        <v>6089</v>
      </c>
      <c r="E2016" t="s">
        <v>6089</v>
      </c>
      <c r="F2016" t="s">
        <v>6093</v>
      </c>
      <c r="G2016">
        <v>35.508929654774697</v>
      </c>
      <c r="H2016">
        <v>602286.64889619802</v>
      </c>
      <c r="I2016">
        <v>0</v>
      </c>
      <c r="J2016">
        <v>602286.64889619802</v>
      </c>
      <c r="K2016">
        <v>141808.46146930801</v>
      </c>
      <c r="L2016">
        <v>1133984.26862737</v>
      </c>
      <c r="M2016">
        <v>0</v>
      </c>
      <c r="N2016">
        <v>0</v>
      </c>
      <c r="O2016">
        <v>0</v>
      </c>
      <c r="P2016">
        <v>0</v>
      </c>
      <c r="Q2016">
        <v>0</v>
      </c>
      <c r="R2016">
        <v>0</v>
      </c>
      <c r="S2016">
        <v>0</v>
      </c>
      <c r="T2016">
        <v>0</v>
      </c>
      <c r="U2016">
        <v>5.9751664693133899E-3</v>
      </c>
      <c r="V2016">
        <v>1.2055875320138E-2</v>
      </c>
      <c r="W2016">
        <v>1.8031041789451401E-2</v>
      </c>
      <c r="X2016">
        <v>0</v>
      </c>
      <c r="Y2016">
        <v>0</v>
      </c>
      <c r="Z2016">
        <v>0</v>
      </c>
      <c r="AA2016">
        <v>0</v>
      </c>
      <c r="AB2016">
        <v>2.3900665877253501E-2</v>
      </c>
      <c r="AC2016">
        <v>3.4445358057537297E-2</v>
      </c>
      <c r="AD2016">
        <v>5.8346023934790797E-2</v>
      </c>
      <c r="AE2016">
        <v>0</v>
      </c>
      <c r="AF2016">
        <v>0</v>
      </c>
      <c r="AG2016">
        <v>0</v>
      </c>
      <c r="AH2016">
        <v>0</v>
      </c>
      <c r="AI2016">
        <v>0</v>
      </c>
      <c r="AJ2016">
        <v>0</v>
      </c>
      <c r="AK2016">
        <v>0</v>
      </c>
      <c r="AL2016">
        <v>0</v>
      </c>
      <c r="AM2016">
        <v>0</v>
      </c>
      <c r="AN2016">
        <v>0</v>
      </c>
      <c r="AO2016">
        <v>0</v>
      </c>
      <c r="AP2016">
        <v>0</v>
      </c>
      <c r="AQ2016">
        <v>0</v>
      </c>
      <c r="AR2016">
        <v>0</v>
      </c>
      <c r="AS2016">
        <v>0</v>
      </c>
      <c r="AT2016">
        <v>0</v>
      </c>
      <c r="AU2016">
        <v>0</v>
      </c>
      <c r="AV2016">
        <v>0</v>
      </c>
      <c r="AW2016">
        <v>0</v>
      </c>
      <c r="AX2016">
        <v>0</v>
      </c>
      <c r="AY2016">
        <v>0</v>
      </c>
      <c r="AZ2016">
        <v>0</v>
      </c>
      <c r="BA2016">
        <v>0</v>
      </c>
      <c r="BB2016">
        <v>0</v>
      </c>
      <c r="BC2016">
        <v>0</v>
      </c>
      <c r="BD2016">
        <v>0</v>
      </c>
      <c r="BE2016">
        <v>0</v>
      </c>
      <c r="BF2016">
        <v>0</v>
      </c>
      <c r="BG2016">
        <v>0</v>
      </c>
      <c r="BH2016">
        <v>0</v>
      </c>
      <c r="BI2016">
        <v>0</v>
      </c>
      <c r="BJ2016">
        <v>0</v>
      </c>
      <c r="BK2016">
        <v>0</v>
      </c>
      <c r="BL2016">
        <v>0</v>
      </c>
      <c r="BM2016">
        <v>0</v>
      </c>
      <c r="BN2016">
        <v>0</v>
      </c>
      <c r="BO2016">
        <v>0</v>
      </c>
      <c r="BP2016">
        <v>0</v>
      </c>
    </row>
    <row r="2017" spans="1:68" x14ac:dyDescent="0.25">
      <c r="A2017" t="s">
        <v>6087</v>
      </c>
      <c r="B2017">
        <v>2037</v>
      </c>
      <c r="C2017" t="s">
        <v>6143</v>
      </c>
      <c r="D2017" t="s">
        <v>6089</v>
      </c>
      <c r="E2017" t="s">
        <v>6089</v>
      </c>
      <c r="F2017" t="s">
        <v>6092</v>
      </c>
      <c r="G2017">
        <v>3.1714014263358701</v>
      </c>
      <c r="H2017">
        <v>150403.930208167</v>
      </c>
      <c r="I2017">
        <v>150403.930208167</v>
      </c>
      <c r="J2017">
        <v>0</v>
      </c>
      <c r="K2017">
        <v>20749.261714367902</v>
      </c>
      <c r="L2017">
        <v>0</v>
      </c>
      <c r="M2017">
        <v>0.40577302627992901</v>
      </c>
      <c r="N2017">
        <v>0</v>
      </c>
      <c r="O2017">
        <v>0</v>
      </c>
      <c r="P2017">
        <v>0.40577302627992901</v>
      </c>
      <c r="Q2017">
        <v>2.34749538341873E-4</v>
      </c>
      <c r="R2017">
        <v>0</v>
      </c>
      <c r="S2017">
        <v>1.05104964043933E-5</v>
      </c>
      <c r="T2017">
        <v>2.45260034746266E-4</v>
      </c>
      <c r="U2017">
        <v>8.2895976740045198E-4</v>
      </c>
      <c r="V2017">
        <v>5.4763670998095202E-3</v>
      </c>
      <c r="W2017">
        <v>6.5505869019562403E-3</v>
      </c>
      <c r="X2017">
        <v>2.5531154170028498E-4</v>
      </c>
      <c r="Y2017">
        <v>0</v>
      </c>
      <c r="Z2017">
        <v>1.14311238266759E-5</v>
      </c>
      <c r="AA2017">
        <v>2.66742665526961E-4</v>
      </c>
      <c r="AB2017">
        <v>3.3158390696018101E-3</v>
      </c>
      <c r="AC2017">
        <v>1.5646763142312899E-2</v>
      </c>
      <c r="AD2017">
        <v>1.9229344877441702E-2</v>
      </c>
      <c r="AE2017">
        <v>309.61107204912901</v>
      </c>
      <c r="AF2017">
        <v>0</v>
      </c>
      <c r="AG2017">
        <v>1.02549978184247</v>
      </c>
      <c r="AH2017">
        <v>310.63657183097098</v>
      </c>
      <c r="AI2017">
        <v>1.6298663716377899E-2</v>
      </c>
      <c r="AJ2017">
        <v>0</v>
      </c>
      <c r="AK2017">
        <v>3.4626336263783602E-6</v>
      </c>
      <c r="AL2017">
        <v>1.63021263500043E-2</v>
      </c>
      <c r="AM2017">
        <v>1.8556285499790302E-2</v>
      </c>
      <c r="AN2017">
        <v>0</v>
      </c>
      <c r="AO2017">
        <v>0</v>
      </c>
      <c r="AP2017">
        <v>1.8556285499790302E-2</v>
      </c>
      <c r="AQ2017">
        <v>7.5963998566355301E-2</v>
      </c>
      <c r="AR2017">
        <v>0</v>
      </c>
      <c r="AS2017">
        <v>1.8801498038271999E-5</v>
      </c>
      <c r="AT2017">
        <v>7.5982800064393605E-2</v>
      </c>
      <c r="AU2017">
        <v>1.53920086799448E-3</v>
      </c>
      <c r="AV2017">
        <v>3.0080985028567902E-4</v>
      </c>
      <c r="AW2017">
        <v>3.12386471340093E-3</v>
      </c>
      <c r="AX2017">
        <v>8.0946675496074594E-2</v>
      </c>
      <c r="AY2017">
        <v>0.110846488388835</v>
      </c>
      <c r="AZ2017">
        <v>0</v>
      </c>
      <c r="BA2017">
        <v>2.0585273765909299E-5</v>
      </c>
      <c r="BB2017">
        <v>0.110867073662601</v>
      </c>
      <c r="BC2017">
        <v>1.53920086799448E-3</v>
      </c>
      <c r="BD2017">
        <v>3.0080985028555499E-4</v>
      </c>
      <c r="BE2017">
        <v>3.1238647133996402E-3</v>
      </c>
      <c r="BF2017">
        <v>0.115830949094281</v>
      </c>
      <c r="BG2017">
        <v>5.0664604374233404</v>
      </c>
      <c r="BH2017">
        <v>0</v>
      </c>
      <c r="BI2017">
        <v>0.114815362008354</v>
      </c>
      <c r="BJ2017">
        <v>5.1812757994316998</v>
      </c>
      <c r="BK2017">
        <v>3.0608206555829401E-3</v>
      </c>
      <c r="BL2017">
        <v>0</v>
      </c>
      <c r="BM2017">
        <v>1.0138109382797399E-5</v>
      </c>
      <c r="BN2017">
        <v>3.07095876496574E-3</v>
      </c>
      <c r="BO2017">
        <v>7.4606357681923198E-3</v>
      </c>
      <c r="BP2017">
        <v>32.756238368200499</v>
      </c>
    </row>
    <row r="2018" spans="1:68" x14ac:dyDescent="0.25">
      <c r="A2018" t="s">
        <v>6087</v>
      </c>
      <c r="B2018">
        <v>2037</v>
      </c>
      <c r="C2018" t="s">
        <v>6143</v>
      </c>
      <c r="D2018" t="s">
        <v>6089</v>
      </c>
      <c r="E2018" t="s">
        <v>6089</v>
      </c>
      <c r="F2018" t="s">
        <v>6093</v>
      </c>
      <c r="G2018">
        <v>1.01570157691352</v>
      </c>
      <c r="H2018">
        <v>77804.879210229396</v>
      </c>
      <c r="I2018">
        <v>0</v>
      </c>
      <c r="J2018">
        <v>77804.879210229396</v>
      </c>
      <c r="K2018">
        <v>6645.3453883396496</v>
      </c>
      <c r="L2018">
        <v>156344.60418056801</v>
      </c>
      <c r="M2018">
        <v>0</v>
      </c>
      <c r="N2018">
        <v>0</v>
      </c>
      <c r="O2018">
        <v>0</v>
      </c>
      <c r="P2018">
        <v>0</v>
      </c>
      <c r="Q2018">
        <v>0</v>
      </c>
      <c r="R2018">
        <v>0</v>
      </c>
      <c r="S2018">
        <v>0</v>
      </c>
      <c r="T2018">
        <v>0</v>
      </c>
      <c r="U2018">
        <v>4.2882599200342897E-4</v>
      </c>
      <c r="V2018">
        <v>1.4521741188929301E-3</v>
      </c>
      <c r="W2018">
        <v>1.8810001108963601E-3</v>
      </c>
      <c r="X2018">
        <v>0</v>
      </c>
      <c r="Y2018">
        <v>0</v>
      </c>
      <c r="Z2018">
        <v>0</v>
      </c>
      <c r="AA2018">
        <v>0</v>
      </c>
      <c r="AB2018">
        <v>1.71530396801371E-3</v>
      </c>
      <c r="AC2018">
        <v>4.14906891112267E-3</v>
      </c>
      <c r="AD2018">
        <v>5.8643728791363901E-3</v>
      </c>
      <c r="AE2018">
        <v>0</v>
      </c>
      <c r="AF2018">
        <v>0</v>
      </c>
      <c r="AG2018">
        <v>0</v>
      </c>
      <c r="AH2018">
        <v>0</v>
      </c>
      <c r="AI2018">
        <v>0</v>
      </c>
      <c r="AJ2018">
        <v>0</v>
      </c>
      <c r="AK2018">
        <v>0</v>
      </c>
      <c r="AL2018">
        <v>0</v>
      </c>
      <c r="AM2018">
        <v>0</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0</v>
      </c>
      <c r="BF2018">
        <v>0</v>
      </c>
      <c r="BG2018">
        <v>0</v>
      </c>
      <c r="BH2018">
        <v>0</v>
      </c>
      <c r="BI2018">
        <v>0</v>
      </c>
      <c r="BJ2018">
        <v>0</v>
      </c>
      <c r="BK2018">
        <v>0</v>
      </c>
      <c r="BL2018">
        <v>0</v>
      </c>
      <c r="BM2018">
        <v>0</v>
      </c>
      <c r="BN2018">
        <v>0</v>
      </c>
      <c r="BO2018">
        <v>0</v>
      </c>
      <c r="BP2018">
        <v>0</v>
      </c>
    </row>
    <row r="2019" spans="1:68" x14ac:dyDescent="0.25">
      <c r="A2019" t="s">
        <v>6087</v>
      </c>
      <c r="B2019">
        <v>2037</v>
      </c>
      <c r="C2019" t="s">
        <v>6144</v>
      </c>
      <c r="D2019" t="s">
        <v>6089</v>
      </c>
      <c r="E2019" t="s">
        <v>6089</v>
      </c>
      <c r="F2019" t="s">
        <v>6092</v>
      </c>
      <c r="G2019">
        <v>181.022121855232</v>
      </c>
      <c r="H2019">
        <v>6194298.0482868599</v>
      </c>
      <c r="I2019">
        <v>6194298.0482868599</v>
      </c>
      <c r="J2019">
        <v>0</v>
      </c>
      <c r="K2019">
        <v>236776.93538664299</v>
      </c>
      <c r="L2019">
        <v>0</v>
      </c>
      <c r="M2019">
        <v>0.12777486186531101</v>
      </c>
      <c r="N2019">
        <v>0</v>
      </c>
      <c r="O2019">
        <v>8.2963063395443098E-2</v>
      </c>
      <c r="P2019">
        <v>0.21073792526075399</v>
      </c>
      <c r="Q2019">
        <v>8.1058790271365099E-3</v>
      </c>
      <c r="R2019">
        <v>0</v>
      </c>
      <c r="S2019">
        <v>3.6199109931092099E-5</v>
      </c>
      <c r="T2019">
        <v>8.1420781370676008E-3</v>
      </c>
      <c r="U2019">
        <v>1.36685536990944E-2</v>
      </c>
      <c r="V2019">
        <v>0.21755611317354501</v>
      </c>
      <c r="W2019">
        <v>0.239366745009707</v>
      </c>
      <c r="X2019">
        <v>8.8158830295134299E-3</v>
      </c>
      <c r="Y2019">
        <v>0</v>
      </c>
      <c r="Z2019">
        <v>3.9369834888560001E-5</v>
      </c>
      <c r="AA2019">
        <v>8.8552528644019902E-3</v>
      </c>
      <c r="AB2019">
        <v>5.4674214796377803E-2</v>
      </c>
      <c r="AC2019">
        <v>0.62158889478155899</v>
      </c>
      <c r="AD2019">
        <v>0.68511836244233804</v>
      </c>
      <c r="AE2019">
        <v>5754.7680893834304</v>
      </c>
      <c r="AF2019">
        <v>0</v>
      </c>
      <c r="AG2019">
        <v>9.2514237511140092</v>
      </c>
      <c r="AH2019">
        <v>5764.0195131345499</v>
      </c>
      <c r="AI2019">
        <v>9.9591544978404108E-3</v>
      </c>
      <c r="AJ2019">
        <v>0</v>
      </c>
      <c r="AK2019">
        <v>7.7772639427626704E-3</v>
      </c>
      <c r="AL2019">
        <v>1.7736418440602999E-2</v>
      </c>
      <c r="AM2019">
        <v>2.2311717300461699E-2</v>
      </c>
      <c r="AN2019">
        <v>0</v>
      </c>
      <c r="AO2019">
        <v>1.44717935729396E-2</v>
      </c>
      <c r="AP2019">
        <v>3.6783510873401301E-2</v>
      </c>
      <c r="AQ2019">
        <v>2.6091905634774901E-2</v>
      </c>
      <c r="AR2019">
        <v>0</v>
      </c>
      <c r="AS2019">
        <v>2.6319225569364901E-2</v>
      </c>
      <c r="AT2019">
        <v>5.2411131204139802E-2</v>
      </c>
      <c r="AU2019">
        <v>2.23105661237223E-2</v>
      </c>
      <c r="AV2019">
        <v>6.4388036392525197E-3</v>
      </c>
      <c r="AW2019">
        <v>2.4344996266341401E-2</v>
      </c>
      <c r="AX2019">
        <v>0.10550549723345599</v>
      </c>
      <c r="AY2019">
        <v>3.8073247453677898E-2</v>
      </c>
      <c r="AZ2019">
        <v>0</v>
      </c>
      <c r="BA2019">
        <v>2.8816239139521901E-2</v>
      </c>
      <c r="BB2019">
        <v>6.6889486593199807E-2</v>
      </c>
      <c r="BC2019">
        <v>2.23105661237223E-2</v>
      </c>
      <c r="BD2019">
        <v>6.4388036392498699E-3</v>
      </c>
      <c r="BE2019">
        <v>2.4344996266331399E-2</v>
      </c>
      <c r="BF2019">
        <v>0.119983852622503</v>
      </c>
      <c r="BG2019">
        <v>4.0077430378200001</v>
      </c>
      <c r="BH2019">
        <v>0</v>
      </c>
      <c r="BI2019">
        <v>1.6189559698934599</v>
      </c>
      <c r="BJ2019">
        <v>5.6266990077134604</v>
      </c>
      <c r="BK2019">
        <v>5.6891741369247198E-2</v>
      </c>
      <c r="BL2019">
        <v>0</v>
      </c>
      <c r="BM2019">
        <v>9.1459742455421897E-5</v>
      </c>
      <c r="BN2019">
        <v>5.6983201111702603E-2</v>
      </c>
      <c r="BO2019">
        <v>0.30726192802229801</v>
      </c>
      <c r="BP2019">
        <v>607.80865568504703</v>
      </c>
    </row>
    <row r="2020" spans="1:68" x14ac:dyDescent="0.25">
      <c r="A2020" t="s">
        <v>6087</v>
      </c>
      <c r="B2020">
        <v>2037</v>
      </c>
      <c r="C2020" t="s">
        <v>6144</v>
      </c>
      <c r="D2020" t="s">
        <v>6089</v>
      </c>
      <c r="E2020" t="s">
        <v>6089</v>
      </c>
      <c r="F2020" t="s">
        <v>6093</v>
      </c>
      <c r="G2020">
        <v>918.69266513174102</v>
      </c>
      <c r="H2020">
        <v>36208203.91646</v>
      </c>
      <c r="I2020">
        <v>0</v>
      </c>
      <c r="J2020">
        <v>36208203.91646</v>
      </c>
      <c r="K2020">
        <v>1201650.0059923099</v>
      </c>
      <c r="L2020">
        <v>63119738.532666102</v>
      </c>
      <c r="M2020">
        <v>0</v>
      </c>
      <c r="N2020">
        <v>0</v>
      </c>
      <c r="O2020">
        <v>0</v>
      </c>
      <c r="P2020">
        <v>0</v>
      </c>
      <c r="Q2020">
        <v>0</v>
      </c>
      <c r="R2020">
        <v>0</v>
      </c>
      <c r="S2020">
        <v>0</v>
      </c>
      <c r="T2020">
        <v>0</v>
      </c>
      <c r="U2020">
        <v>0.35254353757537998</v>
      </c>
      <c r="V2020">
        <v>0.768319719963383</v>
      </c>
      <c r="W2020">
        <v>1.12086325753876</v>
      </c>
      <c r="X2020">
        <v>0</v>
      </c>
      <c r="Y2020">
        <v>0</v>
      </c>
      <c r="Z2020">
        <v>0</v>
      </c>
      <c r="AA2020">
        <v>0</v>
      </c>
      <c r="AB2020">
        <v>1.4101741503015199</v>
      </c>
      <c r="AC2020">
        <v>2.1951991998953799</v>
      </c>
      <c r="AD2020">
        <v>3.6053733501969001</v>
      </c>
      <c r="AE2020">
        <v>0</v>
      </c>
      <c r="AF2020">
        <v>0</v>
      </c>
      <c r="AG2020">
        <v>0</v>
      </c>
      <c r="AH2020">
        <v>0</v>
      </c>
      <c r="AI2020">
        <v>0</v>
      </c>
      <c r="AJ2020">
        <v>0</v>
      </c>
      <c r="AK2020">
        <v>0</v>
      </c>
      <c r="AL2020">
        <v>0</v>
      </c>
      <c r="AM2020">
        <v>0</v>
      </c>
      <c r="AN2020">
        <v>0</v>
      </c>
      <c r="AO2020">
        <v>0</v>
      </c>
      <c r="AP2020">
        <v>0</v>
      </c>
      <c r="AQ2020">
        <v>0</v>
      </c>
      <c r="AR2020">
        <v>0</v>
      </c>
      <c r="AS2020">
        <v>0</v>
      </c>
      <c r="AT2020">
        <v>0</v>
      </c>
      <c r="AU2020">
        <v>0</v>
      </c>
      <c r="AV2020">
        <v>0</v>
      </c>
      <c r="AW2020">
        <v>0</v>
      </c>
      <c r="AX2020">
        <v>0</v>
      </c>
      <c r="AY2020">
        <v>0</v>
      </c>
      <c r="AZ2020">
        <v>0</v>
      </c>
      <c r="BA2020">
        <v>0</v>
      </c>
      <c r="BB2020">
        <v>0</v>
      </c>
      <c r="BC2020">
        <v>0</v>
      </c>
      <c r="BD2020">
        <v>0</v>
      </c>
      <c r="BE2020">
        <v>0</v>
      </c>
      <c r="BF2020">
        <v>0</v>
      </c>
      <c r="BG2020">
        <v>0</v>
      </c>
      <c r="BH2020">
        <v>0</v>
      </c>
      <c r="BI2020">
        <v>0</v>
      </c>
      <c r="BJ2020">
        <v>0</v>
      </c>
      <c r="BK2020">
        <v>0</v>
      </c>
      <c r="BL2020">
        <v>0</v>
      </c>
      <c r="BM2020">
        <v>0</v>
      </c>
      <c r="BN2020">
        <v>0</v>
      </c>
      <c r="BO2020">
        <v>0</v>
      </c>
      <c r="BP2020">
        <v>0</v>
      </c>
    </row>
    <row r="2021" spans="1:68" x14ac:dyDescent="0.25">
      <c r="A2021" t="s">
        <v>6087</v>
      </c>
      <c r="B2021">
        <v>2038</v>
      </c>
      <c r="C2021" t="s">
        <v>6088</v>
      </c>
      <c r="D2021" t="s">
        <v>6089</v>
      </c>
      <c r="E2021" t="s">
        <v>6089</v>
      </c>
      <c r="F2021" t="s">
        <v>6090</v>
      </c>
      <c r="G2021">
        <v>504.24019882663799</v>
      </c>
      <c r="H2021">
        <v>7811208.4201713996</v>
      </c>
      <c r="I2021">
        <v>7811208.4201713996</v>
      </c>
      <c r="J2021">
        <v>0</v>
      </c>
      <c r="K2021">
        <v>1310419.42871066</v>
      </c>
      <c r="L2021">
        <v>0</v>
      </c>
      <c r="M2021">
        <v>9.1903119478506703</v>
      </c>
      <c r="N2021">
        <v>0.386849717133884</v>
      </c>
      <c r="O2021">
        <v>1.3544274224553301</v>
      </c>
      <c r="P2021">
        <v>10.9315890874398</v>
      </c>
      <c r="Q2021">
        <v>0.152993391508874</v>
      </c>
      <c r="R2021">
        <v>8.2131624397744198E-4</v>
      </c>
      <c r="S2021">
        <v>0</v>
      </c>
      <c r="T2021">
        <v>0.153814707752851</v>
      </c>
      <c r="U2021">
        <v>2.5831150180920599E-2</v>
      </c>
      <c r="V2021">
        <v>0.13904091685648801</v>
      </c>
      <c r="W2021">
        <v>0.31868677479025997</v>
      </c>
      <c r="X2021">
        <v>0.159911073774785</v>
      </c>
      <c r="Y2021">
        <v>8.5845251999324703E-4</v>
      </c>
      <c r="Z2021">
        <v>0</v>
      </c>
      <c r="AA2021">
        <v>0.160769526294778</v>
      </c>
      <c r="AB2021">
        <v>0.10332460072368201</v>
      </c>
      <c r="AC2021">
        <v>0.39725976244710898</v>
      </c>
      <c r="AD2021">
        <v>0.66135388946557105</v>
      </c>
      <c r="AE2021">
        <v>8910.4764326077893</v>
      </c>
      <c r="AF2021">
        <v>89.999273529466393</v>
      </c>
      <c r="AG2021">
        <v>0</v>
      </c>
      <c r="AH2021">
        <v>9000.4757061372602</v>
      </c>
      <c r="AI2021">
        <v>2.4911273559626902E-2</v>
      </c>
      <c r="AJ2021">
        <v>4.5300154095335001E-4</v>
      </c>
      <c r="AK2021">
        <v>0</v>
      </c>
      <c r="AL2021">
        <v>2.53642751005803E-2</v>
      </c>
      <c r="AM2021">
        <v>1.40384919065217</v>
      </c>
      <c r="AN2021">
        <v>1.4179422195794799E-2</v>
      </c>
      <c r="AO2021">
        <v>0</v>
      </c>
      <c r="AP2021">
        <v>1.41802861284797</v>
      </c>
      <c r="AQ2021">
        <v>0.53633288852470296</v>
      </c>
      <c r="AR2021">
        <v>9.7529989538314901E-3</v>
      </c>
      <c r="AS2021">
        <v>0</v>
      </c>
      <c r="AT2021">
        <v>0.54608588747853404</v>
      </c>
      <c r="AU2021">
        <v>0</v>
      </c>
      <c r="AV2021">
        <v>0</v>
      </c>
      <c r="AW2021">
        <v>0</v>
      </c>
      <c r="AX2021">
        <v>0.54608588747853404</v>
      </c>
      <c r="AY2021">
        <v>0.61057416723473201</v>
      </c>
      <c r="AZ2021">
        <v>1.1103046898088101E-2</v>
      </c>
      <c r="BA2021">
        <v>0</v>
      </c>
      <c r="BB2021">
        <v>0.62167721413281996</v>
      </c>
      <c r="BC2021">
        <v>0</v>
      </c>
      <c r="BD2021">
        <v>0</v>
      </c>
      <c r="BE2021">
        <v>0</v>
      </c>
      <c r="BF2021">
        <v>0.62167721413281996</v>
      </c>
      <c r="BG2021">
        <v>1.7624778223636299</v>
      </c>
      <c r="BH2021">
        <v>0.34016123639429602</v>
      </c>
      <c r="BI2021">
        <v>0</v>
      </c>
      <c r="BJ2021">
        <v>2.10263905875793</v>
      </c>
      <c r="BK2021">
        <v>8.4376883448732995E-2</v>
      </c>
      <c r="BL2021">
        <v>8.5223930173663803E-4</v>
      </c>
      <c r="BM2021">
        <v>0</v>
      </c>
      <c r="BN2021">
        <v>8.5229122750469705E-2</v>
      </c>
      <c r="BO2021">
        <v>1.8264450641574601</v>
      </c>
      <c r="BP2021">
        <v>804.00892946655495</v>
      </c>
    </row>
    <row r="2022" spans="1:68" x14ac:dyDescent="0.25">
      <c r="A2022" t="s">
        <v>6087</v>
      </c>
      <c r="B2022">
        <v>2038</v>
      </c>
      <c r="C2022" t="s">
        <v>6091</v>
      </c>
      <c r="D2022" t="s">
        <v>6089</v>
      </c>
      <c r="E2022" t="s">
        <v>6089</v>
      </c>
      <c r="F2022" t="s">
        <v>6092</v>
      </c>
      <c r="G2022">
        <v>1112457.97138937</v>
      </c>
      <c r="H2022">
        <v>16186772460.1726</v>
      </c>
      <c r="I2022">
        <v>16186772460.1726</v>
      </c>
      <c r="J2022">
        <v>0</v>
      </c>
      <c r="K2022">
        <v>1797185738.9544401</v>
      </c>
      <c r="L2022">
        <v>0</v>
      </c>
      <c r="M2022">
        <v>380.11739843015101</v>
      </c>
      <c r="N2022">
        <v>0</v>
      </c>
      <c r="O2022">
        <v>337.85286742986301</v>
      </c>
      <c r="P2022">
        <v>717.97026586001402</v>
      </c>
      <c r="Q2022">
        <v>12.641779768621401</v>
      </c>
      <c r="R2022">
        <v>0</v>
      </c>
      <c r="S2022">
        <v>1.92488255593138</v>
      </c>
      <c r="T2022">
        <v>14.5666623245527</v>
      </c>
      <c r="U2022">
        <v>35.685989137908997</v>
      </c>
      <c r="V2022">
        <v>46.6611608860727</v>
      </c>
      <c r="W2022">
        <v>96.913812348534506</v>
      </c>
      <c r="X2022">
        <v>13.749088945434901</v>
      </c>
      <c r="Y2022">
        <v>0</v>
      </c>
      <c r="Z2022">
        <v>2.0934854075458098</v>
      </c>
      <c r="AA2022">
        <v>15.8425743529807</v>
      </c>
      <c r="AB2022">
        <v>142.74395655163599</v>
      </c>
      <c r="AC2022">
        <v>133.317602531636</v>
      </c>
      <c r="AD2022">
        <v>291.90413343625301</v>
      </c>
      <c r="AE2022">
        <v>4351374.7660181103</v>
      </c>
      <c r="AF2022">
        <v>0</v>
      </c>
      <c r="AG2022">
        <v>109846.42170214299</v>
      </c>
      <c r="AH2022">
        <v>4461221.1877202503</v>
      </c>
      <c r="AI2022">
        <v>24.561741840968399</v>
      </c>
      <c r="AJ2022">
        <v>0</v>
      </c>
      <c r="AK2022">
        <v>72.358135681797194</v>
      </c>
      <c r="AL2022">
        <v>96.919877522765603</v>
      </c>
      <c r="AM2022">
        <v>60.177071656524603</v>
      </c>
      <c r="AN2022">
        <v>0</v>
      </c>
      <c r="AO2022">
        <v>51.490387681891903</v>
      </c>
      <c r="AP2022">
        <v>111.66745933841599</v>
      </c>
      <c r="AQ2022">
        <v>74.910542503778501</v>
      </c>
      <c r="AR2022">
        <v>0</v>
      </c>
      <c r="AS2022">
        <v>291.56669704465901</v>
      </c>
      <c r="AT2022">
        <v>366.47723954843701</v>
      </c>
      <c r="AU2022">
        <v>459.08567179297302</v>
      </c>
      <c r="AV2022">
        <v>96.537380691905099</v>
      </c>
      <c r="AW2022">
        <v>341.45144240943898</v>
      </c>
      <c r="AX2022">
        <v>1263.5517344427501</v>
      </c>
      <c r="AY2022">
        <v>109.30928777522401</v>
      </c>
      <c r="AZ2022">
        <v>0</v>
      </c>
      <c r="BA2022">
        <v>319.22883312110099</v>
      </c>
      <c r="BB2022">
        <v>428.53812089632601</v>
      </c>
      <c r="BC2022">
        <v>459.08567179297302</v>
      </c>
      <c r="BD2022">
        <v>96.537380691865394</v>
      </c>
      <c r="BE2022">
        <v>341.45144240929801</v>
      </c>
      <c r="BF2022">
        <v>1325.61261579046</v>
      </c>
      <c r="BG2022">
        <v>8951.4374527584696</v>
      </c>
      <c r="BH2022">
        <v>0</v>
      </c>
      <c r="BI2022">
        <v>3498.4602605067898</v>
      </c>
      <c r="BJ2022">
        <v>12449.8977132652</v>
      </c>
      <c r="BK2022">
        <v>43.017769603204599</v>
      </c>
      <c r="BL2022">
        <v>0</v>
      </c>
      <c r="BM2022">
        <v>1.08594371080645</v>
      </c>
      <c r="BN2022">
        <v>44.103713314011102</v>
      </c>
      <c r="BO2022">
        <v>742.30197262737295</v>
      </c>
      <c r="BP2022">
        <v>470430.20007878402</v>
      </c>
    </row>
    <row r="2023" spans="1:68" x14ac:dyDescent="0.25">
      <c r="A2023" t="s">
        <v>6087</v>
      </c>
      <c r="B2023">
        <v>2038</v>
      </c>
      <c r="C2023" t="s">
        <v>6091</v>
      </c>
      <c r="D2023" t="s">
        <v>6089</v>
      </c>
      <c r="E2023" t="s">
        <v>6089</v>
      </c>
      <c r="F2023" t="s">
        <v>6090</v>
      </c>
      <c r="G2023">
        <v>1154.1676651093001</v>
      </c>
      <c r="H2023">
        <v>12328137.2192197</v>
      </c>
      <c r="I2023">
        <v>12328137.2192197</v>
      </c>
      <c r="J2023">
        <v>0</v>
      </c>
      <c r="K2023">
        <v>1693739.9284588799</v>
      </c>
      <c r="L2023">
        <v>0</v>
      </c>
      <c r="M2023">
        <v>0.65137373040886304</v>
      </c>
      <c r="N2023">
        <v>0</v>
      </c>
      <c r="O2023">
        <v>0</v>
      </c>
      <c r="P2023">
        <v>0.65137373040886304</v>
      </c>
      <c r="Q2023">
        <v>4.3661892445241102E-2</v>
      </c>
      <c r="R2023">
        <v>0</v>
      </c>
      <c r="S2023">
        <v>0</v>
      </c>
      <c r="T2023">
        <v>4.3661892445241102E-2</v>
      </c>
      <c r="U2023">
        <v>2.7179091568637102E-2</v>
      </c>
      <c r="V2023">
        <v>3.61366403939603E-2</v>
      </c>
      <c r="W2023">
        <v>0.10697762440783801</v>
      </c>
      <c r="X2023">
        <v>4.5636089474836702E-2</v>
      </c>
      <c r="Y2023">
        <v>0</v>
      </c>
      <c r="Z2023">
        <v>0</v>
      </c>
      <c r="AA2023">
        <v>4.5636089474836702E-2</v>
      </c>
      <c r="AB2023">
        <v>0.108716366274548</v>
      </c>
      <c r="AC2023">
        <v>0.103247543982743</v>
      </c>
      <c r="AD2023">
        <v>0.25759999973212899</v>
      </c>
      <c r="AE2023">
        <v>2866.9054481337498</v>
      </c>
      <c r="AF2023">
        <v>0</v>
      </c>
      <c r="AG2023">
        <v>0</v>
      </c>
      <c r="AH2023">
        <v>2866.9054481337498</v>
      </c>
      <c r="AI2023">
        <v>9.3538630884493004E-3</v>
      </c>
      <c r="AJ2023">
        <v>0</v>
      </c>
      <c r="AK2023">
        <v>0</v>
      </c>
      <c r="AL2023">
        <v>9.3538630884493004E-3</v>
      </c>
      <c r="AM2023">
        <v>0.45168212086960202</v>
      </c>
      <c r="AN2023">
        <v>0</v>
      </c>
      <c r="AO2023">
        <v>0</v>
      </c>
      <c r="AP2023">
        <v>0.45168212086960202</v>
      </c>
      <c r="AQ2023">
        <v>0.20138316508604601</v>
      </c>
      <c r="AR2023">
        <v>0</v>
      </c>
      <c r="AS2023">
        <v>0</v>
      </c>
      <c r="AT2023">
        <v>0.20138316508604601</v>
      </c>
      <c r="AU2023">
        <v>0</v>
      </c>
      <c r="AV2023">
        <v>0</v>
      </c>
      <c r="AW2023">
        <v>0</v>
      </c>
      <c r="AX2023">
        <v>0.20138316508604601</v>
      </c>
      <c r="AY2023">
        <v>0.22926134458794001</v>
      </c>
      <c r="AZ2023">
        <v>0</v>
      </c>
      <c r="BA2023">
        <v>0</v>
      </c>
      <c r="BB2023">
        <v>0.22926134458794001</v>
      </c>
      <c r="BC2023">
        <v>0</v>
      </c>
      <c r="BD2023">
        <v>0</v>
      </c>
      <c r="BE2023">
        <v>0</v>
      </c>
      <c r="BF2023">
        <v>0.22926134458794001</v>
      </c>
      <c r="BG2023">
        <v>4.8680436020481803</v>
      </c>
      <c r="BH2023">
        <v>0</v>
      </c>
      <c r="BI2023">
        <v>0</v>
      </c>
      <c r="BJ2023">
        <v>4.8680436020481803</v>
      </c>
      <c r="BK2023">
        <v>2.7165386089682601E-2</v>
      </c>
      <c r="BL2023">
        <v>0</v>
      </c>
      <c r="BM2023">
        <v>0</v>
      </c>
      <c r="BN2023">
        <v>2.7165386089682601E-2</v>
      </c>
      <c r="BO2023">
        <v>4.2127267734344297E-2</v>
      </c>
      <c r="BP2023">
        <v>256.09952801318099</v>
      </c>
    </row>
    <row r="2024" spans="1:68" x14ac:dyDescent="0.25">
      <c r="A2024" t="s">
        <v>6087</v>
      </c>
      <c r="B2024">
        <v>2038</v>
      </c>
      <c r="C2024" t="s">
        <v>6091</v>
      </c>
      <c r="D2024" t="s">
        <v>6089</v>
      </c>
      <c r="E2024" t="s">
        <v>6089</v>
      </c>
      <c r="F2024" t="s">
        <v>6093</v>
      </c>
      <c r="G2024">
        <v>140715.664066508</v>
      </c>
      <c r="H2024">
        <v>2251144697.5151801</v>
      </c>
      <c r="I2024">
        <v>0</v>
      </c>
      <c r="J2024">
        <v>2251144697.5151801</v>
      </c>
      <c r="K2024">
        <v>232585440.390062</v>
      </c>
      <c r="L2024">
        <v>869127650.32367897</v>
      </c>
      <c r="M2024">
        <v>0</v>
      </c>
      <c r="N2024">
        <v>0</v>
      </c>
      <c r="O2024">
        <v>0</v>
      </c>
      <c r="P2024">
        <v>0</v>
      </c>
      <c r="Q2024">
        <v>0</v>
      </c>
      <c r="R2024">
        <v>0</v>
      </c>
      <c r="S2024">
        <v>0</v>
      </c>
      <c r="T2024">
        <v>0</v>
      </c>
      <c r="U2024">
        <v>4.9629245251968799</v>
      </c>
      <c r="V2024">
        <v>3.8119937645498898</v>
      </c>
      <c r="W2024">
        <v>8.7749182897467808</v>
      </c>
      <c r="X2024">
        <v>0</v>
      </c>
      <c r="Y2024">
        <v>0</v>
      </c>
      <c r="Z2024">
        <v>0</v>
      </c>
      <c r="AA2024">
        <v>0</v>
      </c>
      <c r="AB2024">
        <v>19.851698100787502</v>
      </c>
      <c r="AC2024">
        <v>10.8914107558568</v>
      </c>
      <c r="AD2024">
        <v>30.743108856644302</v>
      </c>
      <c r="AE2024">
        <v>0</v>
      </c>
      <c r="AF2024">
        <v>0</v>
      </c>
      <c r="AG2024">
        <v>0</v>
      </c>
      <c r="AH2024">
        <v>0</v>
      </c>
      <c r="AI2024">
        <v>0</v>
      </c>
      <c r="AJ2024">
        <v>0</v>
      </c>
      <c r="AK2024">
        <v>0</v>
      </c>
      <c r="AL2024">
        <v>0</v>
      </c>
      <c r="AM2024">
        <v>0</v>
      </c>
      <c r="AN2024">
        <v>0</v>
      </c>
      <c r="AO2024">
        <v>0</v>
      </c>
      <c r="AP2024">
        <v>0</v>
      </c>
      <c r="AQ2024">
        <v>0</v>
      </c>
      <c r="AR2024">
        <v>0</v>
      </c>
      <c r="AS2024">
        <v>0</v>
      </c>
      <c r="AT2024">
        <v>0</v>
      </c>
      <c r="AU2024">
        <v>0</v>
      </c>
      <c r="AV2024">
        <v>0</v>
      </c>
      <c r="AW2024">
        <v>0</v>
      </c>
      <c r="AX2024">
        <v>0</v>
      </c>
      <c r="AY2024">
        <v>0</v>
      </c>
      <c r="AZ2024">
        <v>0</v>
      </c>
      <c r="BA2024">
        <v>0</v>
      </c>
      <c r="BB2024">
        <v>0</v>
      </c>
      <c r="BC2024">
        <v>0</v>
      </c>
      <c r="BD2024">
        <v>0</v>
      </c>
      <c r="BE2024">
        <v>0</v>
      </c>
      <c r="BF2024">
        <v>0</v>
      </c>
      <c r="BG2024">
        <v>0</v>
      </c>
      <c r="BH2024">
        <v>0</v>
      </c>
      <c r="BI2024">
        <v>0</v>
      </c>
      <c r="BJ2024">
        <v>0</v>
      </c>
      <c r="BK2024">
        <v>0</v>
      </c>
      <c r="BL2024">
        <v>0</v>
      </c>
      <c r="BM2024">
        <v>0</v>
      </c>
      <c r="BN2024">
        <v>0</v>
      </c>
      <c r="BO2024">
        <v>0</v>
      </c>
      <c r="BP2024">
        <v>0</v>
      </c>
    </row>
    <row r="2025" spans="1:68" x14ac:dyDescent="0.25">
      <c r="A2025" t="s">
        <v>6087</v>
      </c>
      <c r="B2025">
        <v>2038</v>
      </c>
      <c r="C2025" t="s">
        <v>6094</v>
      </c>
      <c r="D2025" t="s">
        <v>6089</v>
      </c>
      <c r="E2025" t="s">
        <v>6089</v>
      </c>
      <c r="F2025" t="s">
        <v>6092</v>
      </c>
      <c r="G2025">
        <v>88319.028455644293</v>
      </c>
      <c r="H2025">
        <v>1128334126.8684101</v>
      </c>
      <c r="I2025">
        <v>1128334126.8684101</v>
      </c>
      <c r="J2025">
        <v>0</v>
      </c>
      <c r="K2025">
        <v>134158964.391267</v>
      </c>
      <c r="L2025">
        <v>0</v>
      </c>
      <c r="M2025">
        <v>50.820232162921798</v>
      </c>
      <c r="N2025">
        <v>0</v>
      </c>
      <c r="O2025">
        <v>34.0588910379659</v>
      </c>
      <c r="P2025">
        <v>84.879123200887804</v>
      </c>
      <c r="Q2025">
        <v>1.1956810523880901</v>
      </c>
      <c r="R2025">
        <v>0</v>
      </c>
      <c r="S2025">
        <v>0.19456835713684201</v>
      </c>
      <c r="T2025">
        <v>1.39024940952493</v>
      </c>
      <c r="U2025">
        <v>2.4875693714995601</v>
      </c>
      <c r="V2025">
        <v>4.0318324919736499</v>
      </c>
      <c r="W2025">
        <v>7.9096512729981496</v>
      </c>
      <c r="X2025">
        <v>1.30041223945858</v>
      </c>
      <c r="Y2025">
        <v>0</v>
      </c>
      <c r="Z2025">
        <v>0.21161084097364599</v>
      </c>
      <c r="AA2025">
        <v>1.5120230804322301</v>
      </c>
      <c r="AB2025">
        <v>9.9502774859982601</v>
      </c>
      <c r="AC2025">
        <v>11.519521405638899</v>
      </c>
      <c r="AD2025">
        <v>22.981821972069501</v>
      </c>
      <c r="AE2025">
        <v>366663.43465595302</v>
      </c>
      <c r="AF2025">
        <v>0</v>
      </c>
      <c r="AG2025">
        <v>10159.1929626327</v>
      </c>
      <c r="AH2025">
        <v>376822.627618586</v>
      </c>
      <c r="AI2025">
        <v>3.2402038525184098</v>
      </c>
      <c r="AJ2025">
        <v>0</v>
      </c>
      <c r="AK2025">
        <v>7.7570296619338404</v>
      </c>
      <c r="AL2025">
        <v>10.9972335144522</v>
      </c>
      <c r="AM2025">
        <v>5.8088508646574502</v>
      </c>
      <c r="AN2025">
        <v>0</v>
      </c>
      <c r="AO2025">
        <v>4.4843989053280104</v>
      </c>
      <c r="AP2025">
        <v>10.293249769985399</v>
      </c>
      <c r="AQ2025">
        <v>12.1815676314089</v>
      </c>
      <c r="AR2025">
        <v>0</v>
      </c>
      <c r="AS2025">
        <v>34.7251475496994</v>
      </c>
      <c r="AT2025">
        <v>46.906715181108297</v>
      </c>
      <c r="AU2025">
        <v>79.478207799094605</v>
      </c>
      <c r="AV2025">
        <v>15.6406689819175</v>
      </c>
      <c r="AW2025">
        <v>56.428341695219501</v>
      </c>
      <c r="AX2025">
        <v>198.45393365734</v>
      </c>
      <c r="AY2025">
        <v>17.7753148925317</v>
      </c>
      <c r="AZ2025">
        <v>0</v>
      </c>
      <c r="BA2025">
        <v>38.019665636060999</v>
      </c>
      <c r="BB2025">
        <v>55.794980528592703</v>
      </c>
      <c r="BC2025">
        <v>79.478207799094605</v>
      </c>
      <c r="BD2025">
        <v>15.6406689819111</v>
      </c>
      <c r="BE2025">
        <v>56.428341695196302</v>
      </c>
      <c r="BF2025">
        <v>207.342199004794</v>
      </c>
      <c r="BG2025">
        <v>868.43069900007197</v>
      </c>
      <c r="BH2025">
        <v>0</v>
      </c>
      <c r="BI2025">
        <v>352.61511186700801</v>
      </c>
      <c r="BJ2025">
        <v>1221.04581086708</v>
      </c>
      <c r="BK2025">
        <v>3.6248413437354201</v>
      </c>
      <c r="BL2025">
        <v>0</v>
      </c>
      <c r="BM2025">
        <v>0.100433965291606</v>
      </c>
      <c r="BN2025">
        <v>3.7252753090270301</v>
      </c>
      <c r="BO2025">
        <v>50.099389808725498</v>
      </c>
      <c r="BP2025">
        <v>39735.475253449898</v>
      </c>
    </row>
    <row r="2026" spans="1:68" x14ac:dyDescent="0.25">
      <c r="A2026" t="s">
        <v>6087</v>
      </c>
      <c r="B2026">
        <v>2038</v>
      </c>
      <c r="C2026" t="s">
        <v>6094</v>
      </c>
      <c r="D2026" t="s">
        <v>6089</v>
      </c>
      <c r="E2026" t="s">
        <v>6089</v>
      </c>
      <c r="F2026" t="s">
        <v>6090</v>
      </c>
      <c r="G2026">
        <v>0.72354314366921502</v>
      </c>
      <c r="H2026">
        <v>10977.495302335999</v>
      </c>
      <c r="I2026">
        <v>10977.495302335999</v>
      </c>
      <c r="J2026">
        <v>0</v>
      </c>
      <c r="K2026">
        <v>1193.1704548646301</v>
      </c>
      <c r="L2026">
        <v>0</v>
      </c>
      <c r="M2026">
        <v>4.4417987873529802E-4</v>
      </c>
      <c r="N2026">
        <v>0</v>
      </c>
      <c r="O2026">
        <v>0</v>
      </c>
      <c r="P2026">
        <v>4.4417987873529802E-4</v>
      </c>
      <c r="Q2026">
        <v>5.1401429354204999E-5</v>
      </c>
      <c r="R2026">
        <v>0</v>
      </c>
      <c r="S2026">
        <v>0</v>
      </c>
      <c r="T2026">
        <v>5.1401429354204999E-5</v>
      </c>
      <c r="U2026">
        <v>2.4201413783043298E-5</v>
      </c>
      <c r="V2026">
        <v>3.7720066108765798E-5</v>
      </c>
      <c r="W2026">
        <v>1.1332290924601399E-4</v>
      </c>
      <c r="X2026">
        <v>5.37255738991375E-5</v>
      </c>
      <c r="Y2026">
        <v>0</v>
      </c>
      <c r="Z2026">
        <v>0</v>
      </c>
      <c r="AA2026">
        <v>5.37255738991375E-5</v>
      </c>
      <c r="AB2026">
        <v>9.6805655132173302E-5</v>
      </c>
      <c r="AC2026">
        <v>1.07771617453616E-4</v>
      </c>
      <c r="AD2026">
        <v>2.5830284648492699E-4</v>
      </c>
      <c r="AE2026">
        <v>4.4478444461933098</v>
      </c>
      <c r="AF2026">
        <v>0</v>
      </c>
      <c r="AG2026">
        <v>0</v>
      </c>
      <c r="AH2026">
        <v>4.4478444461933098</v>
      </c>
      <c r="AI2026">
        <v>1.42530772562756E-5</v>
      </c>
      <c r="AJ2026">
        <v>0</v>
      </c>
      <c r="AK2026">
        <v>0</v>
      </c>
      <c r="AL2026">
        <v>1.42530772562756E-5</v>
      </c>
      <c r="AM2026">
        <v>7.00759703834134E-4</v>
      </c>
      <c r="AN2026">
        <v>0</v>
      </c>
      <c r="AO2026">
        <v>0</v>
      </c>
      <c r="AP2026">
        <v>7.00759703834134E-4</v>
      </c>
      <c r="AQ2026">
        <v>3.06860361643434E-4</v>
      </c>
      <c r="AR2026">
        <v>0</v>
      </c>
      <c r="AS2026">
        <v>0</v>
      </c>
      <c r="AT2026">
        <v>3.06860361643434E-4</v>
      </c>
      <c r="AU2026">
        <v>0</v>
      </c>
      <c r="AV2026">
        <v>0</v>
      </c>
      <c r="AW2026">
        <v>0</v>
      </c>
      <c r="AX2026">
        <v>3.06860361643434E-4</v>
      </c>
      <c r="AY2026">
        <v>3.49340120268027E-4</v>
      </c>
      <c r="AZ2026">
        <v>0</v>
      </c>
      <c r="BA2026">
        <v>0</v>
      </c>
      <c r="BB2026">
        <v>3.49340120268027E-4</v>
      </c>
      <c r="BC2026">
        <v>0</v>
      </c>
      <c r="BD2026">
        <v>0</v>
      </c>
      <c r="BE2026">
        <v>0</v>
      </c>
      <c r="BF2026">
        <v>3.49340120268027E-4</v>
      </c>
      <c r="BG2026">
        <v>3.1146708680539698E-3</v>
      </c>
      <c r="BH2026">
        <v>0</v>
      </c>
      <c r="BI2026">
        <v>0</v>
      </c>
      <c r="BJ2026">
        <v>3.1146708680539698E-3</v>
      </c>
      <c r="BK2026">
        <v>4.2145586533502801E-5</v>
      </c>
      <c r="BL2026">
        <v>0</v>
      </c>
      <c r="BM2026">
        <v>0</v>
      </c>
      <c r="BN2026">
        <v>4.2145586533502801E-5</v>
      </c>
      <c r="BO2026">
        <v>3.7511902684944697E-5</v>
      </c>
      <c r="BP2026">
        <v>0.39732418245173001</v>
      </c>
    </row>
    <row r="2027" spans="1:68" x14ac:dyDescent="0.25">
      <c r="A2027" t="s">
        <v>6087</v>
      </c>
      <c r="B2027">
        <v>2038</v>
      </c>
      <c r="C2027" t="s">
        <v>6094</v>
      </c>
      <c r="D2027" t="s">
        <v>6089</v>
      </c>
      <c r="E2027" t="s">
        <v>6089</v>
      </c>
      <c r="F2027" t="s">
        <v>6093</v>
      </c>
      <c r="G2027">
        <v>1647.22834204839</v>
      </c>
      <c r="H2027">
        <v>27665342.1837712</v>
      </c>
      <c r="I2027">
        <v>0</v>
      </c>
      <c r="J2027">
        <v>27665342.1837712</v>
      </c>
      <c r="K2027">
        <v>2765595.1185651398</v>
      </c>
      <c r="L2027">
        <v>10681105.427883901</v>
      </c>
      <c r="M2027">
        <v>0</v>
      </c>
      <c r="N2027">
        <v>0</v>
      </c>
      <c r="O2027">
        <v>0</v>
      </c>
      <c r="P2027">
        <v>0</v>
      </c>
      <c r="Q2027">
        <v>0</v>
      </c>
      <c r="R2027">
        <v>0</v>
      </c>
      <c r="S2027">
        <v>0</v>
      </c>
      <c r="T2027">
        <v>0</v>
      </c>
      <c r="U2027">
        <v>6.0991639219529097E-2</v>
      </c>
      <c r="V2027">
        <v>4.6802977068870703E-2</v>
      </c>
      <c r="W2027">
        <v>0.107794616288399</v>
      </c>
      <c r="X2027">
        <v>0</v>
      </c>
      <c r="Y2027">
        <v>0</v>
      </c>
      <c r="Z2027">
        <v>0</v>
      </c>
      <c r="AA2027">
        <v>0</v>
      </c>
      <c r="AB2027">
        <v>0.243966556878116</v>
      </c>
      <c r="AC2027">
        <v>0.13372279162534501</v>
      </c>
      <c r="AD2027">
        <v>0.37768934850346098</v>
      </c>
      <c r="AE2027">
        <v>0</v>
      </c>
      <c r="AF2027">
        <v>0</v>
      </c>
      <c r="AG2027">
        <v>0</v>
      </c>
      <c r="AH2027">
        <v>0</v>
      </c>
      <c r="AI2027">
        <v>0</v>
      </c>
      <c r="AJ2027">
        <v>0</v>
      </c>
      <c r="AK2027">
        <v>0</v>
      </c>
      <c r="AL2027">
        <v>0</v>
      </c>
      <c r="AM2027">
        <v>0</v>
      </c>
      <c r="AN2027">
        <v>0</v>
      </c>
      <c r="AO2027">
        <v>0</v>
      </c>
      <c r="AP2027">
        <v>0</v>
      </c>
      <c r="AQ2027">
        <v>0</v>
      </c>
      <c r="AR2027">
        <v>0</v>
      </c>
      <c r="AS2027">
        <v>0</v>
      </c>
      <c r="AT2027">
        <v>0</v>
      </c>
      <c r="AU2027">
        <v>0</v>
      </c>
      <c r="AV2027">
        <v>0</v>
      </c>
      <c r="AW2027">
        <v>0</v>
      </c>
      <c r="AX2027">
        <v>0</v>
      </c>
      <c r="AY2027">
        <v>0</v>
      </c>
      <c r="AZ2027">
        <v>0</v>
      </c>
      <c r="BA2027">
        <v>0</v>
      </c>
      <c r="BB2027">
        <v>0</v>
      </c>
      <c r="BC2027">
        <v>0</v>
      </c>
      <c r="BD2027">
        <v>0</v>
      </c>
      <c r="BE2027">
        <v>0</v>
      </c>
      <c r="BF2027">
        <v>0</v>
      </c>
      <c r="BG2027">
        <v>0</v>
      </c>
      <c r="BH2027">
        <v>0</v>
      </c>
      <c r="BI2027">
        <v>0</v>
      </c>
      <c r="BJ2027">
        <v>0</v>
      </c>
      <c r="BK2027">
        <v>0</v>
      </c>
      <c r="BL2027">
        <v>0</v>
      </c>
      <c r="BM2027">
        <v>0</v>
      </c>
      <c r="BN2027">
        <v>0</v>
      </c>
      <c r="BO2027">
        <v>0</v>
      </c>
      <c r="BP2027">
        <v>0</v>
      </c>
    </row>
    <row r="2028" spans="1:68" x14ac:dyDescent="0.25">
      <c r="A2028" t="s">
        <v>6087</v>
      </c>
      <c r="B2028">
        <v>2038</v>
      </c>
      <c r="C2028" t="s">
        <v>6095</v>
      </c>
      <c r="D2028" t="s">
        <v>6089</v>
      </c>
      <c r="E2028" t="s">
        <v>6089</v>
      </c>
      <c r="F2028" t="s">
        <v>6092</v>
      </c>
      <c r="G2028">
        <v>566657.87663527997</v>
      </c>
      <c r="H2028">
        <v>8146834445.3429403</v>
      </c>
      <c r="I2028">
        <v>8146834445.3429403</v>
      </c>
      <c r="J2028">
        <v>0</v>
      </c>
      <c r="K2028">
        <v>910243463.59684098</v>
      </c>
      <c r="L2028">
        <v>0</v>
      </c>
      <c r="M2028">
        <v>266.02061875442598</v>
      </c>
      <c r="N2028">
        <v>0</v>
      </c>
      <c r="O2028">
        <v>217.11180295003101</v>
      </c>
      <c r="P2028">
        <v>483.13242170445699</v>
      </c>
      <c r="Q2028">
        <v>6.8334545772374504</v>
      </c>
      <c r="R2028">
        <v>0</v>
      </c>
      <c r="S2028">
        <v>1.01115173658696</v>
      </c>
      <c r="T2028">
        <v>7.8446063138244098</v>
      </c>
      <c r="U2028">
        <v>17.960828586438801</v>
      </c>
      <c r="V2028">
        <v>28.322340603332901</v>
      </c>
      <c r="W2028">
        <v>54.127775503596197</v>
      </c>
      <c r="X2028">
        <v>7.4320053431268596</v>
      </c>
      <c r="Y2028">
        <v>0</v>
      </c>
      <c r="Z2028">
        <v>1.0997197719084499</v>
      </c>
      <c r="AA2028">
        <v>8.5317251150353108</v>
      </c>
      <c r="AB2028">
        <v>71.843314345755502</v>
      </c>
      <c r="AC2028">
        <v>80.920973152379702</v>
      </c>
      <c r="AD2028">
        <v>161.29601261317001</v>
      </c>
      <c r="AE2028">
        <v>2666828.83746925</v>
      </c>
      <c r="AF2028">
        <v>0</v>
      </c>
      <c r="AG2028">
        <v>68782.6075258653</v>
      </c>
      <c r="AH2028">
        <v>2735611.4449951202</v>
      </c>
      <c r="AI2028">
        <v>17.475414572439998</v>
      </c>
      <c r="AJ2028">
        <v>0</v>
      </c>
      <c r="AK2028">
        <v>46.803389346801502</v>
      </c>
      <c r="AL2028">
        <v>64.278803919241597</v>
      </c>
      <c r="AM2028">
        <v>35.095778918884697</v>
      </c>
      <c r="AN2028">
        <v>0</v>
      </c>
      <c r="AO2028">
        <v>30.978089842317701</v>
      </c>
      <c r="AP2028">
        <v>66.073868761202405</v>
      </c>
      <c r="AQ2028">
        <v>57.063216638035399</v>
      </c>
      <c r="AR2028">
        <v>0</v>
      </c>
      <c r="AS2028">
        <v>192.62971132630599</v>
      </c>
      <c r="AT2028">
        <v>249.69292796434101</v>
      </c>
      <c r="AU2028">
        <v>258.13776679083298</v>
      </c>
      <c r="AV2028">
        <v>52.333155545529202</v>
      </c>
      <c r="AW2028">
        <v>191.485250656842</v>
      </c>
      <c r="AX2028">
        <v>751.64910095754601</v>
      </c>
      <c r="AY2028">
        <v>83.266511767050304</v>
      </c>
      <c r="AZ2028">
        <v>0</v>
      </c>
      <c r="BA2028">
        <v>210.90528717596499</v>
      </c>
      <c r="BB2028">
        <v>294.17179894301501</v>
      </c>
      <c r="BC2028">
        <v>258.13776679083298</v>
      </c>
      <c r="BD2028">
        <v>52.333155545507701</v>
      </c>
      <c r="BE2028">
        <v>191.48525065676299</v>
      </c>
      <c r="BF2028">
        <v>796.12797193612005</v>
      </c>
      <c r="BG2028">
        <v>5445.6657752942801</v>
      </c>
      <c r="BH2028">
        <v>0</v>
      </c>
      <c r="BI2028">
        <v>2220.5605280148002</v>
      </c>
      <c r="BJ2028">
        <v>7666.2263033090903</v>
      </c>
      <c r="BK2028">
        <v>26.364318099498998</v>
      </c>
      <c r="BL2028">
        <v>0</v>
      </c>
      <c r="BM2028">
        <v>0.67998610148740501</v>
      </c>
      <c r="BN2028">
        <v>27.044304200986399</v>
      </c>
      <c r="BO2028">
        <v>372.09222650363199</v>
      </c>
      <c r="BP2028">
        <v>288466.80880767899</v>
      </c>
    </row>
    <row r="2029" spans="1:68" x14ac:dyDescent="0.25">
      <c r="A2029" t="s">
        <v>6087</v>
      </c>
      <c r="B2029">
        <v>2038</v>
      </c>
      <c r="C2029" t="s">
        <v>6095</v>
      </c>
      <c r="D2029" t="s">
        <v>6089</v>
      </c>
      <c r="E2029" t="s">
        <v>6089</v>
      </c>
      <c r="F2029" t="s">
        <v>6090</v>
      </c>
      <c r="G2029">
        <v>2129.3062154607201</v>
      </c>
      <c r="H2029">
        <v>30975942.861827899</v>
      </c>
      <c r="I2029">
        <v>30975942.861827899</v>
      </c>
      <c r="J2029">
        <v>0</v>
      </c>
      <c r="K2029">
        <v>3446006.70799141</v>
      </c>
      <c r="L2029">
        <v>0</v>
      </c>
      <c r="M2029">
        <v>1.2350204521105701</v>
      </c>
      <c r="N2029">
        <v>0</v>
      </c>
      <c r="O2029">
        <v>0</v>
      </c>
      <c r="P2029">
        <v>1.2350204521105701</v>
      </c>
      <c r="Q2029">
        <v>0.14781869373437501</v>
      </c>
      <c r="R2029">
        <v>0</v>
      </c>
      <c r="S2029">
        <v>0</v>
      </c>
      <c r="T2029">
        <v>0.14781869373437501</v>
      </c>
      <c r="U2029">
        <v>6.8290770332598394E-2</v>
      </c>
      <c r="V2029">
        <v>0.107546865131614</v>
      </c>
      <c r="W2029">
        <v>0.323656329198589</v>
      </c>
      <c r="X2029">
        <v>0.154502399129305</v>
      </c>
      <c r="Y2029">
        <v>0</v>
      </c>
      <c r="Z2029">
        <v>0</v>
      </c>
      <c r="AA2029">
        <v>0.154502399129305</v>
      </c>
      <c r="AB2029">
        <v>0.27316308133039302</v>
      </c>
      <c r="AC2029">
        <v>0.30727675751889899</v>
      </c>
      <c r="AD2029">
        <v>0.73494223797859903</v>
      </c>
      <c r="AE2029">
        <v>9467.8665309692806</v>
      </c>
      <c r="AF2029">
        <v>0</v>
      </c>
      <c r="AG2029">
        <v>0</v>
      </c>
      <c r="AH2029">
        <v>9467.8665309692806</v>
      </c>
      <c r="AI2029">
        <v>4.0537090073654601E-2</v>
      </c>
      <c r="AJ2029">
        <v>0</v>
      </c>
      <c r="AK2029">
        <v>0</v>
      </c>
      <c r="AL2029">
        <v>4.0537090073654601E-2</v>
      </c>
      <c r="AM2029">
        <v>1.4916662276401</v>
      </c>
      <c r="AN2029">
        <v>0</v>
      </c>
      <c r="AO2029">
        <v>0</v>
      </c>
      <c r="AP2029">
        <v>1.4916662276401</v>
      </c>
      <c r="AQ2029">
        <v>0.87273968254800205</v>
      </c>
      <c r="AR2029">
        <v>0</v>
      </c>
      <c r="AS2029">
        <v>0</v>
      </c>
      <c r="AT2029">
        <v>0.87273968254800205</v>
      </c>
      <c r="AU2029">
        <v>0</v>
      </c>
      <c r="AV2029">
        <v>0</v>
      </c>
      <c r="AW2029">
        <v>0</v>
      </c>
      <c r="AX2029">
        <v>0.87273968254800205</v>
      </c>
      <c r="AY2029">
        <v>0.99355610490437496</v>
      </c>
      <c r="AZ2029">
        <v>0</v>
      </c>
      <c r="BA2029">
        <v>0</v>
      </c>
      <c r="BB2029">
        <v>0.99355610490437496</v>
      </c>
      <c r="BC2029">
        <v>0</v>
      </c>
      <c r="BD2029">
        <v>0</v>
      </c>
      <c r="BE2029">
        <v>0</v>
      </c>
      <c r="BF2029">
        <v>0.99355610490437496</v>
      </c>
      <c r="BG2029">
        <v>9.0673135984370408</v>
      </c>
      <c r="BH2029">
        <v>0</v>
      </c>
      <c r="BI2029">
        <v>0</v>
      </c>
      <c r="BJ2029">
        <v>9.0673135984370408</v>
      </c>
      <c r="BK2029">
        <v>8.9712846974702401E-2</v>
      </c>
      <c r="BL2029">
        <v>0</v>
      </c>
      <c r="BM2029">
        <v>0</v>
      </c>
      <c r="BN2029">
        <v>8.9712846974702401E-2</v>
      </c>
      <c r="BO2029">
        <v>0.10584987943106</v>
      </c>
      <c r="BP2029">
        <v>845.76076670105203</v>
      </c>
    </row>
    <row r="2030" spans="1:68" x14ac:dyDescent="0.25">
      <c r="A2030" t="s">
        <v>6087</v>
      </c>
      <c r="B2030">
        <v>2038</v>
      </c>
      <c r="C2030" t="s">
        <v>6095</v>
      </c>
      <c r="D2030" t="s">
        <v>6089</v>
      </c>
      <c r="E2030" t="s">
        <v>6089</v>
      </c>
      <c r="F2030" t="s">
        <v>6093</v>
      </c>
      <c r="G2030">
        <v>18209.140632062001</v>
      </c>
      <c r="H2030">
        <v>210461342.39883199</v>
      </c>
      <c r="I2030">
        <v>0</v>
      </c>
      <c r="J2030">
        <v>210461342.39883199</v>
      </c>
      <c r="K2030">
        <v>30536750.489216998</v>
      </c>
      <c r="L2030">
        <v>81255448.485816702</v>
      </c>
      <c r="M2030">
        <v>0</v>
      </c>
      <c r="N2030">
        <v>0</v>
      </c>
      <c r="O2030">
        <v>0</v>
      </c>
      <c r="P2030">
        <v>0</v>
      </c>
      <c r="Q2030">
        <v>0</v>
      </c>
      <c r="R2030">
        <v>0</v>
      </c>
      <c r="S2030">
        <v>0</v>
      </c>
      <c r="T2030">
        <v>0</v>
      </c>
      <c r="U2030">
        <v>0.46398783647712599</v>
      </c>
      <c r="V2030">
        <v>0.35616966640892</v>
      </c>
      <c r="W2030">
        <v>0.82015750288604605</v>
      </c>
      <c r="X2030">
        <v>0</v>
      </c>
      <c r="Y2030">
        <v>0</v>
      </c>
      <c r="Z2030">
        <v>0</v>
      </c>
      <c r="AA2030">
        <v>0</v>
      </c>
      <c r="AB2030">
        <v>1.8559513459085</v>
      </c>
      <c r="AC2030">
        <v>1.0176276183112001</v>
      </c>
      <c r="AD2030">
        <v>2.8735789642196998</v>
      </c>
      <c r="AE2030">
        <v>0</v>
      </c>
      <c r="AF2030">
        <v>0</v>
      </c>
      <c r="AG2030">
        <v>0</v>
      </c>
      <c r="AH2030">
        <v>0</v>
      </c>
      <c r="AI2030">
        <v>0</v>
      </c>
      <c r="AJ2030">
        <v>0</v>
      </c>
      <c r="AK2030">
        <v>0</v>
      </c>
      <c r="AL2030">
        <v>0</v>
      </c>
      <c r="AM2030">
        <v>0</v>
      </c>
      <c r="AN2030">
        <v>0</v>
      </c>
      <c r="AO2030">
        <v>0</v>
      </c>
      <c r="AP2030">
        <v>0</v>
      </c>
      <c r="AQ2030">
        <v>0</v>
      </c>
      <c r="AR2030">
        <v>0</v>
      </c>
      <c r="AS2030">
        <v>0</v>
      </c>
      <c r="AT2030">
        <v>0</v>
      </c>
      <c r="AU2030">
        <v>0</v>
      </c>
      <c r="AV2030">
        <v>0</v>
      </c>
      <c r="AW2030">
        <v>0</v>
      </c>
      <c r="AX2030">
        <v>0</v>
      </c>
      <c r="AY2030">
        <v>0</v>
      </c>
      <c r="AZ2030">
        <v>0</v>
      </c>
      <c r="BA2030">
        <v>0</v>
      </c>
      <c r="BB2030">
        <v>0</v>
      </c>
      <c r="BC2030">
        <v>0</v>
      </c>
      <c r="BD2030">
        <v>0</v>
      </c>
      <c r="BE2030">
        <v>0</v>
      </c>
      <c r="BF2030">
        <v>0</v>
      </c>
      <c r="BG2030">
        <v>0</v>
      </c>
      <c r="BH2030">
        <v>0</v>
      </c>
      <c r="BI2030">
        <v>0</v>
      </c>
      <c r="BJ2030">
        <v>0</v>
      </c>
      <c r="BK2030">
        <v>0</v>
      </c>
      <c r="BL2030">
        <v>0</v>
      </c>
      <c r="BM2030">
        <v>0</v>
      </c>
      <c r="BN2030">
        <v>0</v>
      </c>
      <c r="BO2030">
        <v>0</v>
      </c>
      <c r="BP2030">
        <v>0</v>
      </c>
    </row>
    <row r="2031" spans="1:68" x14ac:dyDescent="0.25">
      <c r="A2031" t="s">
        <v>6087</v>
      </c>
      <c r="B2031">
        <v>2038</v>
      </c>
      <c r="C2031" t="s">
        <v>6096</v>
      </c>
      <c r="D2031" t="s">
        <v>6089</v>
      </c>
      <c r="E2031" t="s">
        <v>6089</v>
      </c>
      <c r="F2031" t="s">
        <v>6092</v>
      </c>
      <c r="G2031">
        <v>31592.081971276501</v>
      </c>
      <c r="H2031">
        <v>408346822.44174302</v>
      </c>
      <c r="I2031">
        <v>408346822.44174302</v>
      </c>
      <c r="J2031">
        <v>0</v>
      </c>
      <c r="K2031">
        <v>153910708.37855199</v>
      </c>
      <c r="L2031">
        <v>0</v>
      </c>
      <c r="M2031">
        <v>17.022946996512101</v>
      </c>
      <c r="N2031">
        <v>0.30889436851260099</v>
      </c>
      <c r="O2031">
        <v>74.636594394415894</v>
      </c>
      <c r="P2031">
        <v>91.968435759440595</v>
      </c>
      <c r="Q2031">
        <v>0.54118172863832104</v>
      </c>
      <c r="R2031">
        <v>0</v>
      </c>
      <c r="S2031">
        <v>2.1402784096339399E-2</v>
      </c>
      <c r="T2031">
        <v>0.56258451273466104</v>
      </c>
      <c r="U2031">
        <v>0.90025064324094095</v>
      </c>
      <c r="V2031">
        <v>12.2884212676015</v>
      </c>
      <c r="W2031">
        <v>13.7512564235771</v>
      </c>
      <c r="X2031">
        <v>0.58858450778912297</v>
      </c>
      <c r="Y2031">
        <v>0</v>
      </c>
      <c r="Z2031">
        <v>2.3277480513537001E-2</v>
      </c>
      <c r="AA2031">
        <v>0.61186198830266003</v>
      </c>
      <c r="AB2031">
        <v>3.6010025729637598</v>
      </c>
      <c r="AC2031">
        <v>35.109775050290096</v>
      </c>
      <c r="AD2031">
        <v>39.322639611556497</v>
      </c>
      <c r="AE2031">
        <v>344916.23303918802</v>
      </c>
      <c r="AF2031">
        <v>1251.5023713952701</v>
      </c>
      <c r="AG2031">
        <v>4099.4154054611099</v>
      </c>
      <c r="AH2031">
        <v>350267.150816045</v>
      </c>
      <c r="AI2031">
        <v>0.78611667249497297</v>
      </c>
      <c r="AJ2031">
        <v>1.03835504328605</v>
      </c>
      <c r="AK2031">
        <v>3.8255822501347301</v>
      </c>
      <c r="AL2031">
        <v>5.6500539659157596</v>
      </c>
      <c r="AM2031">
        <v>1.2266392037107601</v>
      </c>
      <c r="AN2031">
        <v>3.0420950616769998E-2</v>
      </c>
      <c r="AO2031">
        <v>7.12323471689208</v>
      </c>
      <c r="AP2031">
        <v>8.3802948712196201</v>
      </c>
      <c r="AQ2031">
        <v>2.9219217032659901</v>
      </c>
      <c r="AR2031">
        <v>3.5466290301046701</v>
      </c>
      <c r="AS2031">
        <v>17.301421353247399</v>
      </c>
      <c r="AT2031">
        <v>23.7699720866181</v>
      </c>
      <c r="AU2031">
        <v>23.9970514333464</v>
      </c>
      <c r="AV2031">
        <v>4.4712546744854702</v>
      </c>
      <c r="AW2031">
        <v>32.350241894211003</v>
      </c>
      <c r="AX2031">
        <v>84.588520088660999</v>
      </c>
      <c r="AY2031">
        <v>4.2636612904367501</v>
      </c>
      <c r="AZ2031">
        <v>5.1752327553110797</v>
      </c>
      <c r="BA2031">
        <v>18.942878613766101</v>
      </c>
      <c r="BB2031">
        <v>28.381772659513899</v>
      </c>
      <c r="BC2031">
        <v>23.9970514333464</v>
      </c>
      <c r="BD2031">
        <v>4.4712546744836299</v>
      </c>
      <c r="BE2031">
        <v>32.350241894197701</v>
      </c>
      <c r="BF2031">
        <v>89.200320661541696</v>
      </c>
      <c r="BG2031">
        <v>279.23633159624001</v>
      </c>
      <c r="BH2031">
        <v>43.028828622257102</v>
      </c>
      <c r="BI2031">
        <v>537.54109726520198</v>
      </c>
      <c r="BJ2031">
        <v>859.80625748369903</v>
      </c>
      <c r="BK2031">
        <v>3.4098481153951901</v>
      </c>
      <c r="BL2031">
        <v>1.23723750689053E-2</v>
      </c>
      <c r="BM2031">
        <v>4.0526894809689698E-2</v>
      </c>
      <c r="BN2031">
        <v>3.46274738527379</v>
      </c>
      <c r="BO2031">
        <v>20.2556336468068</v>
      </c>
      <c r="BP2031">
        <v>36935.233404919003</v>
      </c>
    </row>
    <row r="2032" spans="1:68" x14ac:dyDescent="0.25">
      <c r="A2032" t="s">
        <v>6087</v>
      </c>
      <c r="B2032">
        <v>2038</v>
      </c>
      <c r="C2032" t="s">
        <v>6096</v>
      </c>
      <c r="D2032" t="s">
        <v>6089</v>
      </c>
      <c r="E2032" t="s">
        <v>6089</v>
      </c>
      <c r="F2032" t="s">
        <v>6090</v>
      </c>
      <c r="G2032">
        <v>24759.5483511169</v>
      </c>
      <c r="H2032">
        <v>309315463.79724002</v>
      </c>
      <c r="I2032">
        <v>309315463.79724002</v>
      </c>
      <c r="J2032">
        <v>0</v>
      </c>
      <c r="K2032">
        <v>101842178.433688</v>
      </c>
      <c r="L2032">
        <v>0</v>
      </c>
      <c r="M2032">
        <v>184.371881361867</v>
      </c>
      <c r="N2032">
        <v>11.150494781919299</v>
      </c>
      <c r="O2032">
        <v>0</v>
      </c>
      <c r="P2032">
        <v>195.522376143786</v>
      </c>
      <c r="Q2032">
        <v>7.6735549902202997</v>
      </c>
      <c r="R2032">
        <v>0.2333780695189</v>
      </c>
      <c r="S2032">
        <v>0</v>
      </c>
      <c r="T2032">
        <v>7.9069330597392096</v>
      </c>
      <c r="U2032">
        <v>1.02288580409518</v>
      </c>
      <c r="V2032">
        <v>9.3082608087793393</v>
      </c>
      <c r="W2032">
        <v>18.238079672613701</v>
      </c>
      <c r="X2032">
        <v>8.0205190959821095</v>
      </c>
      <c r="Y2032">
        <v>0.243930390222699</v>
      </c>
      <c r="Z2032">
        <v>0</v>
      </c>
      <c r="AA2032">
        <v>8.2644494862047999</v>
      </c>
      <c r="AB2032">
        <v>4.0915432163807202</v>
      </c>
      <c r="AC2032">
        <v>26.595030882226698</v>
      </c>
      <c r="AD2032">
        <v>38.951023584812198</v>
      </c>
      <c r="AE2032">
        <v>206717.61830281801</v>
      </c>
      <c r="AF2032">
        <v>1072.08619346823</v>
      </c>
      <c r="AG2032">
        <v>0</v>
      </c>
      <c r="AH2032">
        <v>207789.70449628701</v>
      </c>
      <c r="AI2032">
        <v>1.7071719789646</v>
      </c>
      <c r="AJ2032">
        <v>4.5499370480708297E-2</v>
      </c>
      <c r="AK2032">
        <v>0</v>
      </c>
      <c r="AL2032">
        <v>1.7526713494452999</v>
      </c>
      <c r="AM2032">
        <v>32.568444947115601</v>
      </c>
      <c r="AN2032">
        <v>0.16890761637638699</v>
      </c>
      <c r="AO2032">
        <v>0</v>
      </c>
      <c r="AP2032">
        <v>32.737352563492003</v>
      </c>
      <c r="AQ2032">
        <v>36.754407587453301</v>
      </c>
      <c r="AR2032">
        <v>0.97957465810488997</v>
      </c>
      <c r="AS2032">
        <v>0</v>
      </c>
      <c r="AT2032">
        <v>37.733982245558202</v>
      </c>
      <c r="AU2032">
        <v>0</v>
      </c>
      <c r="AV2032">
        <v>0</v>
      </c>
      <c r="AW2032">
        <v>0</v>
      </c>
      <c r="AX2032">
        <v>37.733982245558202</v>
      </c>
      <c r="AY2032">
        <v>41.8424494392684</v>
      </c>
      <c r="AZ2032">
        <v>1.11518062170411</v>
      </c>
      <c r="BA2032">
        <v>0</v>
      </c>
      <c r="BB2032">
        <v>42.957630060972498</v>
      </c>
      <c r="BC2032">
        <v>0</v>
      </c>
      <c r="BD2032">
        <v>0</v>
      </c>
      <c r="BE2032">
        <v>0</v>
      </c>
      <c r="BF2032">
        <v>42.957630060972498</v>
      </c>
      <c r="BG2032">
        <v>97.613300455557805</v>
      </c>
      <c r="BH2032">
        <v>8.1192202715049504</v>
      </c>
      <c r="BI2032">
        <v>0</v>
      </c>
      <c r="BJ2032">
        <v>105.732520727062</v>
      </c>
      <c r="BK2032">
        <v>1.95875448783678</v>
      </c>
      <c r="BL2032">
        <v>1.01585615200323E-2</v>
      </c>
      <c r="BM2032">
        <v>0</v>
      </c>
      <c r="BN2032">
        <v>1.9689130493568101</v>
      </c>
      <c r="BO2032">
        <v>70.904299275780104</v>
      </c>
      <c r="BP2032">
        <v>18561.7719908197</v>
      </c>
    </row>
    <row r="2033" spans="1:68" x14ac:dyDescent="0.25">
      <c r="A2033" t="s">
        <v>6087</v>
      </c>
      <c r="B2033">
        <v>2038</v>
      </c>
      <c r="C2033" t="s">
        <v>6096</v>
      </c>
      <c r="D2033" t="s">
        <v>6089</v>
      </c>
      <c r="E2033" t="s">
        <v>6089</v>
      </c>
      <c r="F2033" t="s">
        <v>6093</v>
      </c>
      <c r="G2033">
        <v>18231.010409161401</v>
      </c>
      <c r="H2033">
        <v>333989630.828511</v>
      </c>
      <c r="I2033">
        <v>0</v>
      </c>
      <c r="J2033">
        <v>333989630.828511</v>
      </c>
      <c r="K2033">
        <v>83209209.611815095</v>
      </c>
      <c r="L2033">
        <v>217281451.825735</v>
      </c>
      <c r="M2033">
        <v>0</v>
      </c>
      <c r="N2033">
        <v>0</v>
      </c>
      <c r="O2033">
        <v>0</v>
      </c>
      <c r="P2033">
        <v>0</v>
      </c>
      <c r="Q2033">
        <v>0</v>
      </c>
      <c r="R2033">
        <v>0</v>
      </c>
      <c r="S2033">
        <v>0</v>
      </c>
      <c r="T2033">
        <v>0</v>
      </c>
      <c r="U2033">
        <v>0.73632109631002896</v>
      </c>
      <c r="V2033">
        <v>5.0253914773843897</v>
      </c>
      <c r="W2033">
        <v>5.7617125736944201</v>
      </c>
      <c r="X2033">
        <v>0</v>
      </c>
      <c r="Y2033">
        <v>0</v>
      </c>
      <c r="Z2033">
        <v>0</v>
      </c>
      <c r="AA2033">
        <v>0</v>
      </c>
      <c r="AB2033">
        <v>2.94528438524011</v>
      </c>
      <c r="AC2033">
        <v>14.3582613639554</v>
      </c>
      <c r="AD2033">
        <v>17.3035457491955</v>
      </c>
      <c r="AE2033">
        <v>0</v>
      </c>
      <c r="AF2033">
        <v>0</v>
      </c>
      <c r="AG2033">
        <v>0</v>
      </c>
      <c r="AH2033">
        <v>0</v>
      </c>
      <c r="AI2033">
        <v>0</v>
      </c>
      <c r="AJ2033">
        <v>0</v>
      </c>
      <c r="AK2033">
        <v>0</v>
      </c>
      <c r="AL2033">
        <v>0</v>
      </c>
      <c r="AM2033">
        <v>0</v>
      </c>
      <c r="AN2033">
        <v>0</v>
      </c>
      <c r="AO2033">
        <v>0</v>
      </c>
      <c r="AP2033">
        <v>0</v>
      </c>
      <c r="AQ2033">
        <v>0</v>
      </c>
      <c r="AR2033">
        <v>0</v>
      </c>
      <c r="AS2033">
        <v>0</v>
      </c>
      <c r="AT2033">
        <v>0</v>
      </c>
      <c r="AU2033">
        <v>0</v>
      </c>
      <c r="AV2033">
        <v>0</v>
      </c>
      <c r="AW2033">
        <v>0</v>
      </c>
      <c r="AX2033">
        <v>0</v>
      </c>
      <c r="AY2033">
        <v>0</v>
      </c>
      <c r="AZ2033">
        <v>0</v>
      </c>
      <c r="BA2033">
        <v>0</v>
      </c>
      <c r="BB2033">
        <v>0</v>
      </c>
      <c r="BC2033">
        <v>0</v>
      </c>
      <c r="BD2033">
        <v>0</v>
      </c>
      <c r="BE2033">
        <v>0</v>
      </c>
      <c r="BF2033">
        <v>0</v>
      </c>
      <c r="BG2033">
        <v>0</v>
      </c>
      <c r="BH2033">
        <v>0</v>
      </c>
      <c r="BI2033">
        <v>0</v>
      </c>
      <c r="BJ2033">
        <v>0</v>
      </c>
      <c r="BK2033">
        <v>0</v>
      </c>
      <c r="BL2033">
        <v>0</v>
      </c>
      <c r="BM2033">
        <v>0</v>
      </c>
      <c r="BN2033">
        <v>0</v>
      </c>
      <c r="BO2033">
        <v>0</v>
      </c>
      <c r="BP2033">
        <v>0</v>
      </c>
    </row>
    <row r="2034" spans="1:68" x14ac:dyDescent="0.25">
      <c r="A2034" t="s">
        <v>6087</v>
      </c>
      <c r="B2034">
        <v>2038</v>
      </c>
      <c r="C2034" t="s">
        <v>6097</v>
      </c>
      <c r="D2034" t="s">
        <v>6089</v>
      </c>
      <c r="E2034" t="s">
        <v>6089</v>
      </c>
      <c r="F2034" t="s">
        <v>6092</v>
      </c>
      <c r="G2034">
        <v>4501.3824162895899</v>
      </c>
      <c r="H2034">
        <v>55581171.023654699</v>
      </c>
      <c r="I2034">
        <v>55581171.023654699</v>
      </c>
      <c r="J2034">
        <v>0</v>
      </c>
      <c r="K2034">
        <v>21929892.3383331</v>
      </c>
      <c r="L2034">
        <v>0</v>
      </c>
      <c r="M2034">
        <v>2.21747948370361</v>
      </c>
      <c r="N2034">
        <v>4.1078537559146297E-2</v>
      </c>
      <c r="O2034">
        <v>10.1921884338936</v>
      </c>
      <c r="P2034">
        <v>12.4507464551564</v>
      </c>
      <c r="Q2034">
        <v>6.9254691097924606E-2</v>
      </c>
      <c r="R2034">
        <v>0</v>
      </c>
      <c r="S2034">
        <v>2.4458646296225701E-3</v>
      </c>
      <c r="T2034">
        <v>7.1700555727547105E-2</v>
      </c>
      <c r="U2034">
        <v>0.122535507113609</v>
      </c>
      <c r="V2034">
        <v>1.9513779487774401</v>
      </c>
      <c r="W2034">
        <v>2.1456140116186</v>
      </c>
      <c r="X2034">
        <v>7.5320795427669798E-2</v>
      </c>
      <c r="Y2034">
        <v>0</v>
      </c>
      <c r="Z2034">
        <v>2.6601009475457102E-3</v>
      </c>
      <c r="AA2034">
        <v>7.7980896375215505E-2</v>
      </c>
      <c r="AB2034">
        <v>0.490142028454436</v>
      </c>
      <c r="AC2034">
        <v>5.5753655679355596</v>
      </c>
      <c r="AD2034">
        <v>6.1434884927652202</v>
      </c>
      <c r="AE2034">
        <v>53194.574336287304</v>
      </c>
      <c r="AF2034">
        <v>206.86033102635099</v>
      </c>
      <c r="AG2034">
        <v>571.92754641126203</v>
      </c>
      <c r="AH2034">
        <v>53973.362213724897</v>
      </c>
      <c r="AI2034">
        <v>8.88744219314795E-2</v>
      </c>
      <c r="AJ2034">
        <v>0.13827648410013099</v>
      </c>
      <c r="AK2034">
        <v>0.496794942957206</v>
      </c>
      <c r="AL2034">
        <v>0.72394584898881698</v>
      </c>
      <c r="AM2034">
        <v>0.18566181523387201</v>
      </c>
      <c r="AN2034">
        <v>3.9825830331012098E-3</v>
      </c>
      <c r="AO2034">
        <v>0.95179283645828605</v>
      </c>
      <c r="AP2034">
        <v>1.1414372347252599</v>
      </c>
      <c r="AQ2034">
        <v>0.31183898355878498</v>
      </c>
      <c r="AR2034">
        <v>0.47175447505250001</v>
      </c>
      <c r="AS2034">
        <v>2.2196781636583802</v>
      </c>
      <c r="AT2034">
        <v>3.0032716222696698</v>
      </c>
      <c r="AU2034">
        <v>3.6941122855310402</v>
      </c>
      <c r="AV2034">
        <v>0.65990890917536504</v>
      </c>
      <c r="AW2034">
        <v>4.8888376993835996</v>
      </c>
      <c r="AX2034">
        <v>12.246130516359599</v>
      </c>
      <c r="AY2034">
        <v>0.45503471279281399</v>
      </c>
      <c r="AZ2034">
        <v>0.68838302259208295</v>
      </c>
      <c r="BA2034">
        <v>2.4302681934230699</v>
      </c>
      <c r="BB2034">
        <v>3.5736859288079699</v>
      </c>
      <c r="BC2034">
        <v>3.6941122855310402</v>
      </c>
      <c r="BD2034">
        <v>0.65990890917509304</v>
      </c>
      <c r="BE2034">
        <v>4.8888376993815896</v>
      </c>
      <c r="BF2034">
        <v>12.8165448228957</v>
      </c>
      <c r="BG2034">
        <v>37.073455101655199</v>
      </c>
      <c r="BH2034">
        <v>6.13418126541813</v>
      </c>
      <c r="BI2034">
        <v>76.339994793801097</v>
      </c>
      <c r="BJ2034">
        <v>119.547631160874</v>
      </c>
      <c r="BK2034">
        <v>0.52588252356690401</v>
      </c>
      <c r="BL2034">
        <v>2.0450249722519902E-3</v>
      </c>
      <c r="BM2034">
        <v>5.6540860634166296E-3</v>
      </c>
      <c r="BN2034">
        <v>0.53358163460257302</v>
      </c>
      <c r="BO2034">
        <v>2.7570481170483001</v>
      </c>
      <c r="BP2034">
        <v>5691.4236072886297</v>
      </c>
    </row>
    <row r="2035" spans="1:68" x14ac:dyDescent="0.25">
      <c r="A2035" t="s">
        <v>6087</v>
      </c>
      <c r="B2035">
        <v>2038</v>
      </c>
      <c r="C2035" t="s">
        <v>6097</v>
      </c>
      <c r="D2035" t="s">
        <v>6089</v>
      </c>
      <c r="E2035" t="s">
        <v>6089</v>
      </c>
      <c r="F2035" t="s">
        <v>6090</v>
      </c>
      <c r="G2035">
        <v>11549.517149667599</v>
      </c>
      <c r="H2035">
        <v>141542006.999259</v>
      </c>
      <c r="I2035">
        <v>141542006.999259</v>
      </c>
      <c r="J2035">
        <v>0</v>
      </c>
      <c r="K2035">
        <v>47506035.639230199</v>
      </c>
      <c r="L2035">
        <v>0</v>
      </c>
      <c r="M2035">
        <v>91.3591718139715</v>
      </c>
      <c r="N2035">
        <v>5.1904334505695404</v>
      </c>
      <c r="O2035">
        <v>0</v>
      </c>
      <c r="P2035">
        <v>96.5496052645411</v>
      </c>
      <c r="Q2035">
        <v>3.8477030814511699</v>
      </c>
      <c r="R2035">
        <v>0.108959857769014</v>
      </c>
      <c r="S2035">
        <v>0</v>
      </c>
      <c r="T2035">
        <v>3.95666293922018</v>
      </c>
      <c r="U2035">
        <v>0.46807006628543202</v>
      </c>
      <c r="V2035">
        <v>4.9693438658662004</v>
      </c>
      <c r="W2035">
        <v>9.3940768713718192</v>
      </c>
      <c r="X2035">
        <v>4.0216791408648396</v>
      </c>
      <c r="Y2035">
        <v>0.113886539035121</v>
      </c>
      <c r="Z2035">
        <v>0</v>
      </c>
      <c r="AA2035">
        <v>4.13556567989996</v>
      </c>
      <c r="AB2035">
        <v>1.8722802651417201</v>
      </c>
      <c r="AC2035">
        <v>14.198125331046199</v>
      </c>
      <c r="AD2035">
        <v>20.205971276087901</v>
      </c>
      <c r="AE2035">
        <v>110663.24770710801</v>
      </c>
      <c r="AF2035">
        <v>806.87766032791399</v>
      </c>
      <c r="AG2035">
        <v>0</v>
      </c>
      <c r="AH2035">
        <v>111470.12536743601</v>
      </c>
      <c r="AI2035">
        <v>0.86372830393697397</v>
      </c>
      <c r="AJ2035">
        <v>2.1223963870985501E-2</v>
      </c>
      <c r="AK2035">
        <v>0</v>
      </c>
      <c r="AL2035">
        <v>0.88495226780795899</v>
      </c>
      <c r="AM2035">
        <v>17.435039742661498</v>
      </c>
      <c r="AN2035">
        <v>0.12712390397683301</v>
      </c>
      <c r="AO2035">
        <v>0</v>
      </c>
      <c r="AP2035">
        <v>17.5621636466383</v>
      </c>
      <c r="AQ2035">
        <v>18.5955618525165</v>
      </c>
      <c r="AR2035">
        <v>0.456939446258191</v>
      </c>
      <c r="AS2035">
        <v>0</v>
      </c>
      <c r="AT2035">
        <v>19.0525012987747</v>
      </c>
      <c r="AU2035">
        <v>0</v>
      </c>
      <c r="AV2035">
        <v>0</v>
      </c>
      <c r="AW2035">
        <v>0</v>
      </c>
      <c r="AX2035">
        <v>19.0525012987747</v>
      </c>
      <c r="AY2035">
        <v>21.169810852136301</v>
      </c>
      <c r="AZ2035">
        <v>0.52019518016642896</v>
      </c>
      <c r="BA2035">
        <v>0</v>
      </c>
      <c r="BB2035">
        <v>21.690006032302701</v>
      </c>
      <c r="BC2035">
        <v>0</v>
      </c>
      <c r="BD2035">
        <v>0</v>
      </c>
      <c r="BE2035">
        <v>0</v>
      </c>
      <c r="BF2035">
        <v>21.690006032302701</v>
      </c>
      <c r="BG2035">
        <v>49.165220961809901</v>
      </c>
      <c r="BH2035">
        <v>3.7873499321503399</v>
      </c>
      <c r="BI2035">
        <v>0</v>
      </c>
      <c r="BJ2035">
        <v>52.9525708939602</v>
      </c>
      <c r="BK2035">
        <v>1.04859051136782</v>
      </c>
      <c r="BL2035">
        <v>7.6455758888790996E-3</v>
      </c>
      <c r="BM2035">
        <v>0</v>
      </c>
      <c r="BN2035">
        <v>1.0562360872567</v>
      </c>
      <c r="BO2035">
        <v>32.495820247549602</v>
      </c>
      <c r="BP2035">
        <v>9957.5821423597499</v>
      </c>
    </row>
    <row r="2036" spans="1:68" x14ac:dyDescent="0.25">
      <c r="A2036" t="s">
        <v>6087</v>
      </c>
      <c r="B2036">
        <v>2038</v>
      </c>
      <c r="C2036" t="s">
        <v>6097</v>
      </c>
      <c r="D2036" t="s">
        <v>6089</v>
      </c>
      <c r="E2036" t="s">
        <v>6089</v>
      </c>
      <c r="F2036" t="s">
        <v>6093</v>
      </c>
      <c r="G2036">
        <v>4860.9013011039297</v>
      </c>
      <c r="H2036">
        <v>85130687.5073037</v>
      </c>
      <c r="I2036">
        <v>0</v>
      </c>
      <c r="J2036">
        <v>85130687.5073037</v>
      </c>
      <c r="K2036">
        <v>21054558.641120899</v>
      </c>
      <c r="L2036">
        <v>54503481.049411498</v>
      </c>
      <c r="M2036">
        <v>0</v>
      </c>
      <c r="N2036">
        <v>0</v>
      </c>
      <c r="O2036">
        <v>0</v>
      </c>
      <c r="P2036">
        <v>0</v>
      </c>
      <c r="Q2036">
        <v>0</v>
      </c>
      <c r="R2036">
        <v>0</v>
      </c>
      <c r="S2036">
        <v>0</v>
      </c>
      <c r="T2036">
        <v>0</v>
      </c>
      <c r="U2036">
        <v>0.18768103966958799</v>
      </c>
      <c r="V2036">
        <v>1.49441027695617</v>
      </c>
      <c r="W2036">
        <v>1.6820913166257601</v>
      </c>
      <c r="X2036">
        <v>0</v>
      </c>
      <c r="Y2036">
        <v>0</v>
      </c>
      <c r="Z2036">
        <v>0</v>
      </c>
      <c r="AA2036">
        <v>0</v>
      </c>
      <c r="AB2036">
        <v>0.75072415867835496</v>
      </c>
      <c r="AC2036">
        <v>4.2697436484461999</v>
      </c>
      <c r="AD2036">
        <v>5.0204678071245503</v>
      </c>
      <c r="AE2036">
        <v>0</v>
      </c>
      <c r="AF2036">
        <v>0</v>
      </c>
      <c r="AG2036">
        <v>0</v>
      </c>
      <c r="AH2036">
        <v>0</v>
      </c>
      <c r="AI2036">
        <v>0</v>
      </c>
      <c r="AJ2036">
        <v>0</v>
      </c>
      <c r="AK2036">
        <v>0</v>
      </c>
      <c r="AL2036">
        <v>0</v>
      </c>
      <c r="AM2036">
        <v>0</v>
      </c>
      <c r="AN2036">
        <v>0</v>
      </c>
      <c r="AO2036">
        <v>0</v>
      </c>
      <c r="AP2036">
        <v>0</v>
      </c>
      <c r="AQ2036">
        <v>0</v>
      </c>
      <c r="AR2036">
        <v>0</v>
      </c>
      <c r="AS2036">
        <v>0</v>
      </c>
      <c r="AT2036">
        <v>0</v>
      </c>
      <c r="AU2036">
        <v>0</v>
      </c>
      <c r="AV2036">
        <v>0</v>
      </c>
      <c r="AW2036">
        <v>0</v>
      </c>
      <c r="AX2036">
        <v>0</v>
      </c>
      <c r="AY2036">
        <v>0</v>
      </c>
      <c r="AZ2036">
        <v>0</v>
      </c>
      <c r="BA2036">
        <v>0</v>
      </c>
      <c r="BB2036">
        <v>0</v>
      </c>
      <c r="BC2036">
        <v>0</v>
      </c>
      <c r="BD2036">
        <v>0</v>
      </c>
      <c r="BE2036">
        <v>0</v>
      </c>
      <c r="BF2036">
        <v>0</v>
      </c>
      <c r="BG2036">
        <v>0</v>
      </c>
      <c r="BH2036">
        <v>0</v>
      </c>
      <c r="BI2036">
        <v>0</v>
      </c>
      <c r="BJ2036">
        <v>0</v>
      </c>
      <c r="BK2036">
        <v>0</v>
      </c>
      <c r="BL2036">
        <v>0</v>
      </c>
      <c r="BM2036">
        <v>0</v>
      </c>
      <c r="BN2036">
        <v>0</v>
      </c>
      <c r="BO2036">
        <v>0</v>
      </c>
      <c r="BP2036">
        <v>0</v>
      </c>
    </row>
    <row r="2037" spans="1:68" x14ac:dyDescent="0.25">
      <c r="A2037" t="s">
        <v>6087</v>
      </c>
      <c r="B2037">
        <v>2038</v>
      </c>
      <c r="C2037" t="s">
        <v>6098</v>
      </c>
      <c r="D2037" t="s">
        <v>6089</v>
      </c>
      <c r="E2037" t="s">
        <v>6089</v>
      </c>
      <c r="F2037" t="s">
        <v>6092</v>
      </c>
      <c r="G2037">
        <v>67301.775040201697</v>
      </c>
      <c r="H2037">
        <v>138133049.14588499</v>
      </c>
      <c r="I2037">
        <v>138133049.14588499</v>
      </c>
      <c r="J2037">
        <v>0</v>
      </c>
      <c r="K2037">
        <v>46707431.877899997</v>
      </c>
      <c r="L2037">
        <v>0</v>
      </c>
      <c r="M2037">
        <v>76.995517643172406</v>
      </c>
      <c r="N2037">
        <v>0</v>
      </c>
      <c r="O2037">
        <v>4.6587630139112397</v>
      </c>
      <c r="P2037">
        <v>81.654280657083703</v>
      </c>
      <c r="Q2037">
        <v>0.379574622091438</v>
      </c>
      <c r="R2037">
        <v>0</v>
      </c>
      <c r="S2037">
        <v>0.16308783349912401</v>
      </c>
      <c r="T2037">
        <v>0.54266245559056303</v>
      </c>
      <c r="U2037">
        <v>0.15226675063033901</v>
      </c>
      <c r="V2037">
        <v>0.63951561444113303</v>
      </c>
      <c r="W2037">
        <v>1.3344448206620301</v>
      </c>
      <c r="X2037">
        <v>0.40697735022139198</v>
      </c>
      <c r="Y2037">
        <v>0</v>
      </c>
      <c r="Z2037">
        <v>0.174575967434769</v>
      </c>
      <c r="AA2037">
        <v>0.58155331765616103</v>
      </c>
      <c r="AB2037">
        <v>0.60906700252135804</v>
      </c>
      <c r="AC2037">
        <v>1.82718746983181</v>
      </c>
      <c r="AD2037">
        <v>3.0178077900093299</v>
      </c>
      <c r="AE2037">
        <v>30569.014220700301</v>
      </c>
      <c r="AF2037">
        <v>0</v>
      </c>
      <c r="AG2037">
        <v>2087.78924954784</v>
      </c>
      <c r="AH2037">
        <v>32656.8034702482</v>
      </c>
      <c r="AI2037">
        <v>26.449911677470801</v>
      </c>
      <c r="AJ2037">
        <v>0</v>
      </c>
      <c r="AK2037">
        <v>7.3023643281371102</v>
      </c>
      <c r="AL2037">
        <v>33.752276005607897</v>
      </c>
      <c r="AM2037">
        <v>5.6432237341409097</v>
      </c>
      <c r="AN2037">
        <v>0</v>
      </c>
      <c r="AO2037">
        <v>0.28996598975462101</v>
      </c>
      <c r="AP2037">
        <v>5.9331897238955396</v>
      </c>
      <c r="AQ2037">
        <v>164.70780881812999</v>
      </c>
      <c r="AR2037">
        <v>0</v>
      </c>
      <c r="AS2037">
        <v>53.344440347544001</v>
      </c>
      <c r="AT2037">
        <v>218.052249165674</v>
      </c>
      <c r="AU2037">
        <v>108.80602543770701</v>
      </c>
      <c r="AV2037">
        <v>185.631595637581</v>
      </c>
      <c r="AW2037">
        <v>199.08266289701601</v>
      </c>
      <c r="AX2037">
        <v>711.57253313798003</v>
      </c>
      <c r="AY2037">
        <v>204.00473000287101</v>
      </c>
      <c r="AZ2037">
        <v>0</v>
      </c>
      <c r="BA2037">
        <v>58.053386089553001</v>
      </c>
      <c r="BB2037">
        <v>262.05811609242397</v>
      </c>
      <c r="BC2037">
        <v>108.80602543770701</v>
      </c>
      <c r="BD2037">
        <v>185.631595637505</v>
      </c>
      <c r="BE2037">
        <v>199.08266289693401</v>
      </c>
      <c r="BF2037">
        <v>755.57840006457104</v>
      </c>
      <c r="BG2037">
        <v>1716.9420334045301</v>
      </c>
      <c r="BH2037">
        <v>0</v>
      </c>
      <c r="BI2037">
        <v>390.43718899346601</v>
      </c>
      <c r="BJ2037">
        <v>2107.3792223979999</v>
      </c>
      <c r="BK2037">
        <v>0.302205827227914</v>
      </c>
      <c r="BL2037">
        <v>0</v>
      </c>
      <c r="BM2037">
        <v>2.0639922265137899E-2</v>
      </c>
      <c r="BN2037">
        <v>0.322845749493052</v>
      </c>
      <c r="BO2037">
        <v>1.38260247191454</v>
      </c>
      <c r="BP2037">
        <v>3443.6191222101102</v>
      </c>
    </row>
    <row r="2038" spans="1:68" x14ac:dyDescent="0.25">
      <c r="A2038" t="s">
        <v>6087</v>
      </c>
      <c r="B2038">
        <v>2038</v>
      </c>
      <c r="C2038" t="s">
        <v>6099</v>
      </c>
      <c r="D2038" t="s">
        <v>6089</v>
      </c>
      <c r="E2038" t="s">
        <v>6089</v>
      </c>
      <c r="F2038" t="s">
        <v>6092</v>
      </c>
      <c r="G2038">
        <v>329434.98577643902</v>
      </c>
      <c r="H2038">
        <v>4716722670.8875504</v>
      </c>
      <c r="I2038">
        <v>4716722670.8875504</v>
      </c>
      <c r="J2038">
        <v>0</v>
      </c>
      <c r="K2038">
        <v>524983020.92033601</v>
      </c>
      <c r="L2038">
        <v>0</v>
      </c>
      <c r="M2038">
        <v>168.069783947758</v>
      </c>
      <c r="N2038">
        <v>0</v>
      </c>
      <c r="O2038">
        <v>137.14660563917101</v>
      </c>
      <c r="P2038">
        <v>305.21638958693001</v>
      </c>
      <c r="Q2038">
        <v>3.9976311725894602</v>
      </c>
      <c r="R2038">
        <v>0</v>
      </c>
      <c r="S2038">
        <v>0.60956859665721796</v>
      </c>
      <c r="T2038">
        <v>4.6071997692466802</v>
      </c>
      <c r="U2038">
        <v>10.398670544975699</v>
      </c>
      <c r="V2038">
        <v>16.591011110003102</v>
      </c>
      <c r="W2038">
        <v>31.596881424225501</v>
      </c>
      <c r="X2038">
        <v>4.3477886475608098</v>
      </c>
      <c r="Y2038">
        <v>0</v>
      </c>
      <c r="Z2038">
        <v>0.66296146643741305</v>
      </c>
      <c r="AA2038">
        <v>5.0107501139982196</v>
      </c>
      <c r="AB2038">
        <v>41.594682179903003</v>
      </c>
      <c r="AC2038">
        <v>47.4028888857232</v>
      </c>
      <c r="AD2038">
        <v>94.008321179624403</v>
      </c>
      <c r="AE2038">
        <v>1873072.62114205</v>
      </c>
      <c r="AF2038">
        <v>0</v>
      </c>
      <c r="AG2038">
        <v>48545.971652640503</v>
      </c>
      <c r="AH2038">
        <v>1921618.59279469</v>
      </c>
      <c r="AI2038">
        <v>10.7368719518057</v>
      </c>
      <c r="AJ2038">
        <v>0</v>
      </c>
      <c r="AK2038">
        <v>29.3152512089986</v>
      </c>
      <c r="AL2038">
        <v>40.052123160804399</v>
      </c>
      <c r="AM2038">
        <v>21.1478510826046</v>
      </c>
      <c r="AN2038">
        <v>0</v>
      </c>
      <c r="AO2038">
        <v>18.596064349828701</v>
      </c>
      <c r="AP2038">
        <v>39.743915432433297</v>
      </c>
      <c r="AQ2038">
        <v>35.994416809618301</v>
      </c>
      <c r="AR2038">
        <v>0</v>
      </c>
      <c r="AS2038">
        <v>125.45658113806</v>
      </c>
      <c r="AT2038">
        <v>161.45099794767799</v>
      </c>
      <c r="AU2038">
        <v>174.229749017514</v>
      </c>
      <c r="AV2038">
        <v>34.866092021807603</v>
      </c>
      <c r="AW2038">
        <v>128.75271269737499</v>
      </c>
      <c r="AX2038">
        <v>499.29955168437499</v>
      </c>
      <c r="AY2038">
        <v>52.522968514685303</v>
      </c>
      <c r="AZ2038">
        <v>0</v>
      </c>
      <c r="BA2038">
        <v>137.35916484978901</v>
      </c>
      <c r="BB2038">
        <v>189.88213336447399</v>
      </c>
      <c r="BC2038">
        <v>174.229749017514</v>
      </c>
      <c r="BD2038">
        <v>34.8660920217933</v>
      </c>
      <c r="BE2038">
        <v>128.75271269732201</v>
      </c>
      <c r="BF2038">
        <v>527.73068710110397</v>
      </c>
      <c r="BG2038">
        <v>3243.6078419919199</v>
      </c>
      <c r="BH2038">
        <v>0</v>
      </c>
      <c r="BI2038">
        <v>1333.5357801233199</v>
      </c>
      <c r="BJ2038">
        <v>4577.1436221152399</v>
      </c>
      <c r="BK2038">
        <v>18.517229794962699</v>
      </c>
      <c r="BL2038">
        <v>0</v>
      </c>
      <c r="BM2038">
        <v>0.47992635339658601</v>
      </c>
      <c r="BN2038">
        <v>18.997156148359299</v>
      </c>
      <c r="BO2038">
        <v>214.751865512732</v>
      </c>
      <c r="BP2038">
        <v>202632.27960357399</v>
      </c>
    </row>
    <row r="2039" spans="1:68" x14ac:dyDescent="0.25">
      <c r="A2039" t="s">
        <v>6087</v>
      </c>
      <c r="B2039">
        <v>2038</v>
      </c>
      <c r="C2039" t="s">
        <v>6099</v>
      </c>
      <c r="D2039" t="s">
        <v>6089</v>
      </c>
      <c r="E2039" t="s">
        <v>6089</v>
      </c>
      <c r="F2039" t="s">
        <v>6090</v>
      </c>
      <c r="G2039">
        <v>4099.3994975034602</v>
      </c>
      <c r="H2039">
        <v>55427288.024925999</v>
      </c>
      <c r="I2039">
        <v>55427288.024925999</v>
      </c>
      <c r="J2039">
        <v>0</v>
      </c>
      <c r="K2039">
        <v>6418278.2963437904</v>
      </c>
      <c r="L2039">
        <v>0</v>
      </c>
      <c r="M2039">
        <v>1.4301392762057501</v>
      </c>
      <c r="N2039">
        <v>0</v>
      </c>
      <c r="O2039">
        <v>0</v>
      </c>
      <c r="P2039">
        <v>1.4301392762057501</v>
      </c>
      <c r="Q2039">
        <v>0.120421140419471</v>
      </c>
      <c r="R2039">
        <v>0</v>
      </c>
      <c r="S2039">
        <v>0</v>
      </c>
      <c r="T2039">
        <v>0.120421140419471</v>
      </c>
      <c r="U2039">
        <v>0.122197158406226</v>
      </c>
      <c r="V2039">
        <v>0.19817529964581301</v>
      </c>
      <c r="W2039">
        <v>0.440793598471512</v>
      </c>
      <c r="X2039">
        <v>0.125866050028343</v>
      </c>
      <c r="Y2039">
        <v>0</v>
      </c>
      <c r="Z2039">
        <v>0</v>
      </c>
      <c r="AA2039">
        <v>0.125866050028343</v>
      </c>
      <c r="AB2039">
        <v>0.48878863362490499</v>
      </c>
      <c r="AC2039">
        <v>0.56621514184518196</v>
      </c>
      <c r="AD2039">
        <v>1.18086982549843</v>
      </c>
      <c r="AE2039">
        <v>22453.734762857501</v>
      </c>
      <c r="AF2039">
        <v>0</v>
      </c>
      <c r="AG2039">
        <v>0</v>
      </c>
      <c r="AH2039">
        <v>22453.734762857501</v>
      </c>
      <c r="AI2039">
        <v>3.3760475972284397E-2</v>
      </c>
      <c r="AJ2039">
        <v>0</v>
      </c>
      <c r="AK2039">
        <v>0</v>
      </c>
      <c r="AL2039">
        <v>3.3760475972284397E-2</v>
      </c>
      <c r="AM2039">
        <v>3.5375950559279898</v>
      </c>
      <c r="AN2039">
        <v>0</v>
      </c>
      <c r="AO2039">
        <v>0</v>
      </c>
      <c r="AP2039">
        <v>3.5375950559279898</v>
      </c>
      <c r="AQ2039">
        <v>0.72684317076498794</v>
      </c>
      <c r="AR2039">
        <v>0</v>
      </c>
      <c r="AS2039">
        <v>0</v>
      </c>
      <c r="AT2039">
        <v>0.72684317076498794</v>
      </c>
      <c r="AU2039">
        <v>0</v>
      </c>
      <c r="AV2039">
        <v>0</v>
      </c>
      <c r="AW2039">
        <v>0</v>
      </c>
      <c r="AX2039">
        <v>0.72684317076498794</v>
      </c>
      <c r="AY2039">
        <v>0.82746262609857402</v>
      </c>
      <c r="AZ2039">
        <v>0</v>
      </c>
      <c r="BA2039">
        <v>0</v>
      </c>
      <c r="BB2039">
        <v>0.82746262609857402</v>
      </c>
      <c r="BC2039">
        <v>0</v>
      </c>
      <c r="BD2039">
        <v>0</v>
      </c>
      <c r="BE2039">
        <v>0</v>
      </c>
      <c r="BF2039">
        <v>0.82746262609857402</v>
      </c>
      <c r="BG2039">
        <v>19.907670888528401</v>
      </c>
      <c r="BH2039">
        <v>0</v>
      </c>
      <c r="BI2039">
        <v>0</v>
      </c>
      <c r="BJ2039">
        <v>19.907670888528401</v>
      </c>
      <c r="BK2039">
        <v>0.21276054792299301</v>
      </c>
      <c r="BL2039">
        <v>0</v>
      </c>
      <c r="BM2039">
        <v>0</v>
      </c>
      <c r="BN2039">
        <v>0.21276054792299301</v>
      </c>
      <c r="BO2039">
        <v>0.18940413794018901</v>
      </c>
      <c r="BP2039">
        <v>2005.7832317575201</v>
      </c>
    </row>
    <row r="2040" spans="1:68" x14ac:dyDescent="0.25">
      <c r="A2040" t="s">
        <v>6087</v>
      </c>
      <c r="B2040">
        <v>2038</v>
      </c>
      <c r="C2040" t="s">
        <v>6099</v>
      </c>
      <c r="D2040" t="s">
        <v>6089</v>
      </c>
      <c r="E2040" t="s">
        <v>6089</v>
      </c>
      <c r="F2040" t="s">
        <v>6093</v>
      </c>
      <c r="G2040">
        <v>16828.776924014801</v>
      </c>
      <c r="H2040">
        <v>192892399.057143</v>
      </c>
      <c r="I2040">
        <v>0</v>
      </c>
      <c r="J2040">
        <v>192892399.057143</v>
      </c>
      <c r="K2040">
        <v>28143360.864691898</v>
      </c>
      <c r="L2040">
        <v>74472386.312120602</v>
      </c>
      <c r="M2040">
        <v>0</v>
      </c>
      <c r="N2040">
        <v>0</v>
      </c>
      <c r="O2040">
        <v>0</v>
      </c>
      <c r="P2040">
        <v>0</v>
      </c>
      <c r="Q2040">
        <v>0</v>
      </c>
      <c r="R2040">
        <v>0</v>
      </c>
      <c r="S2040">
        <v>0</v>
      </c>
      <c r="T2040">
        <v>0</v>
      </c>
      <c r="U2040">
        <v>0.42525494654405899</v>
      </c>
      <c r="V2040">
        <v>0.32677270722867602</v>
      </c>
      <c r="W2040">
        <v>0.75202765377273595</v>
      </c>
      <c r="X2040">
        <v>0</v>
      </c>
      <c r="Y2040">
        <v>0</v>
      </c>
      <c r="Z2040">
        <v>0</v>
      </c>
      <c r="AA2040">
        <v>0</v>
      </c>
      <c r="AB2040">
        <v>1.70101978617623</v>
      </c>
      <c r="AC2040">
        <v>0.93363630636764805</v>
      </c>
      <c r="AD2040">
        <v>2.6346560925438798</v>
      </c>
      <c r="AE2040">
        <v>0</v>
      </c>
      <c r="AF2040">
        <v>0</v>
      </c>
      <c r="AG2040">
        <v>0</v>
      </c>
      <c r="AH2040">
        <v>0</v>
      </c>
      <c r="AI2040">
        <v>0</v>
      </c>
      <c r="AJ2040">
        <v>0</v>
      </c>
      <c r="AK2040">
        <v>0</v>
      </c>
      <c r="AL2040">
        <v>0</v>
      </c>
      <c r="AM2040">
        <v>0</v>
      </c>
      <c r="AN2040">
        <v>0</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0</v>
      </c>
      <c r="BG2040">
        <v>0</v>
      </c>
      <c r="BH2040">
        <v>0</v>
      </c>
      <c r="BI2040">
        <v>0</v>
      </c>
      <c r="BJ2040">
        <v>0</v>
      </c>
      <c r="BK2040">
        <v>0</v>
      </c>
      <c r="BL2040">
        <v>0</v>
      </c>
      <c r="BM2040">
        <v>0</v>
      </c>
      <c r="BN2040">
        <v>0</v>
      </c>
      <c r="BO2040">
        <v>0</v>
      </c>
      <c r="BP2040">
        <v>0</v>
      </c>
    </row>
    <row r="2041" spans="1:68" x14ac:dyDescent="0.25">
      <c r="A2041" t="s">
        <v>6087</v>
      </c>
      <c r="B2041">
        <v>2038</v>
      </c>
      <c r="C2041" t="s">
        <v>6100</v>
      </c>
      <c r="D2041" t="s">
        <v>6089</v>
      </c>
      <c r="E2041" t="s">
        <v>6089</v>
      </c>
      <c r="F2041" t="s">
        <v>6092</v>
      </c>
      <c r="G2041">
        <v>5149.3639573709297</v>
      </c>
      <c r="H2041">
        <v>17940083.2418839</v>
      </c>
      <c r="I2041">
        <v>17940083.2418839</v>
      </c>
      <c r="J2041">
        <v>0</v>
      </c>
      <c r="K2041">
        <v>168451.55508659201</v>
      </c>
      <c r="L2041">
        <v>0</v>
      </c>
      <c r="M2041">
        <v>2.61243991938088</v>
      </c>
      <c r="N2041">
        <v>0</v>
      </c>
      <c r="O2041">
        <v>9.4422273423547504E-2</v>
      </c>
      <c r="P2041">
        <v>2.7068621928044299</v>
      </c>
      <c r="Q2041">
        <v>2.5280581039831301E-2</v>
      </c>
      <c r="R2041">
        <v>0</v>
      </c>
      <c r="S2041">
        <v>5.70452326513891E-5</v>
      </c>
      <c r="T2041">
        <v>2.5337626272482702E-2</v>
      </c>
      <c r="U2041">
        <v>5.9326670033268802E-2</v>
      </c>
      <c r="V2041">
        <v>0.31179388001626801</v>
      </c>
      <c r="W2041">
        <v>0.39645817632202002</v>
      </c>
      <c r="X2041">
        <v>2.74949385031742E-2</v>
      </c>
      <c r="Y2041">
        <v>0</v>
      </c>
      <c r="Z2041">
        <v>6.2041895365379398E-5</v>
      </c>
      <c r="AA2041">
        <v>2.7556980398539599E-2</v>
      </c>
      <c r="AB2041">
        <v>0.23730668013307499</v>
      </c>
      <c r="AC2041">
        <v>0.890839657189339</v>
      </c>
      <c r="AD2041">
        <v>1.1557033177209499</v>
      </c>
      <c r="AE2041">
        <v>38514.084357021697</v>
      </c>
      <c r="AF2041">
        <v>0</v>
      </c>
      <c r="AG2041">
        <v>5.5774767001423999</v>
      </c>
      <c r="AH2041">
        <v>38519.661833721802</v>
      </c>
      <c r="AI2041">
        <v>9.0791646060033704E-2</v>
      </c>
      <c r="AJ2041">
        <v>0</v>
      </c>
      <c r="AK2041">
        <v>6.20679415162866E-3</v>
      </c>
      <c r="AL2041">
        <v>9.6998440211662401E-2</v>
      </c>
      <c r="AM2041">
        <v>0.27253086566943702</v>
      </c>
      <c r="AN2041">
        <v>0</v>
      </c>
      <c r="AO2041">
        <v>1.0654889340709401E-2</v>
      </c>
      <c r="AP2041">
        <v>0.28318575501014698</v>
      </c>
      <c r="AQ2041">
        <v>0.275571187205011</v>
      </c>
      <c r="AR2041">
        <v>0</v>
      </c>
      <c r="AS2041">
        <v>2.3031878461780501E-2</v>
      </c>
      <c r="AT2041">
        <v>0.29860306566679101</v>
      </c>
      <c r="AU2041">
        <v>5.99637190700426</v>
      </c>
      <c r="AV2041">
        <v>1.0960376930628699</v>
      </c>
      <c r="AW2041">
        <v>3.2513441250866901E-2</v>
      </c>
      <c r="AX2041">
        <v>7.4235261069847898</v>
      </c>
      <c r="AY2041">
        <v>0.40211282948903299</v>
      </c>
      <c r="AZ2041">
        <v>0</v>
      </c>
      <c r="BA2041">
        <v>2.5217007842343001E-2</v>
      </c>
      <c r="BB2041">
        <v>0.42732983733137597</v>
      </c>
      <c r="BC2041">
        <v>5.99637190700426</v>
      </c>
      <c r="BD2041">
        <v>1.09603769306242</v>
      </c>
      <c r="BE2041">
        <v>3.2513441250853502E-2</v>
      </c>
      <c r="BF2041">
        <v>7.5522528786489103</v>
      </c>
      <c r="BG2041">
        <v>4.1728705748352297</v>
      </c>
      <c r="BH2041">
        <v>0</v>
      </c>
      <c r="BI2041">
        <v>0.47436699573919699</v>
      </c>
      <c r="BJ2041">
        <v>4.64723757057443</v>
      </c>
      <c r="BK2041">
        <v>0.38075093423057599</v>
      </c>
      <c r="BL2041">
        <v>0</v>
      </c>
      <c r="BM2041">
        <v>5.5139035490047101E-5</v>
      </c>
      <c r="BN2041">
        <v>0.38080607326606603</v>
      </c>
      <c r="BO2041">
        <v>0.88989979539429698</v>
      </c>
      <c r="BP2041">
        <v>4061.8502111671401</v>
      </c>
    </row>
    <row r="2042" spans="1:68" x14ac:dyDescent="0.25">
      <c r="A2042" t="s">
        <v>6087</v>
      </c>
      <c r="B2042">
        <v>2038</v>
      </c>
      <c r="C2042" t="s">
        <v>6100</v>
      </c>
      <c r="D2042" t="s">
        <v>6089</v>
      </c>
      <c r="E2042" t="s">
        <v>6089</v>
      </c>
      <c r="F2042" t="s">
        <v>6090</v>
      </c>
      <c r="G2042">
        <v>3384.1810917215298</v>
      </c>
      <c r="H2042">
        <v>10488538.2486542</v>
      </c>
      <c r="I2042">
        <v>10488538.2486542</v>
      </c>
      <c r="J2042">
        <v>0</v>
      </c>
      <c r="K2042">
        <v>110662.72169929399</v>
      </c>
      <c r="L2042">
        <v>0</v>
      </c>
      <c r="M2042">
        <v>37.009217119309</v>
      </c>
      <c r="N2042">
        <v>0</v>
      </c>
      <c r="O2042">
        <v>0</v>
      </c>
      <c r="P2042">
        <v>37.009217119309</v>
      </c>
      <c r="Q2042">
        <v>0.65824342153884496</v>
      </c>
      <c r="R2042">
        <v>0</v>
      </c>
      <c r="S2042">
        <v>0</v>
      </c>
      <c r="T2042">
        <v>0.65824342153884496</v>
      </c>
      <c r="U2042">
        <v>4.62465373893809E-2</v>
      </c>
      <c r="V2042">
        <v>0.181455430613156</v>
      </c>
      <c r="W2042">
        <v>0.88594538954138202</v>
      </c>
      <c r="X2042">
        <v>0.68800626814890797</v>
      </c>
      <c r="Y2042">
        <v>0</v>
      </c>
      <c r="Z2042">
        <v>0</v>
      </c>
      <c r="AA2042">
        <v>0.68800626814890797</v>
      </c>
      <c r="AB2042">
        <v>0.18498614955752299</v>
      </c>
      <c r="AC2042">
        <v>0.518444087466162</v>
      </c>
      <c r="AD2042">
        <v>1.3914365051725901</v>
      </c>
      <c r="AE2042">
        <v>12562.904579743001</v>
      </c>
      <c r="AF2042">
        <v>0</v>
      </c>
      <c r="AG2042">
        <v>0</v>
      </c>
      <c r="AH2042">
        <v>12562.904579743001</v>
      </c>
      <c r="AI2042">
        <v>5.6574767374051198E-2</v>
      </c>
      <c r="AJ2042">
        <v>0</v>
      </c>
      <c r="AK2042">
        <v>0</v>
      </c>
      <c r="AL2042">
        <v>5.6574767374051198E-2</v>
      </c>
      <c r="AM2042">
        <v>1.9792907326450599</v>
      </c>
      <c r="AN2042">
        <v>0</v>
      </c>
      <c r="AO2042">
        <v>0</v>
      </c>
      <c r="AP2042">
        <v>1.9792907326450599</v>
      </c>
      <c r="AQ2042">
        <v>1.2180214324349301</v>
      </c>
      <c r="AR2042">
        <v>0</v>
      </c>
      <c r="AS2042">
        <v>0</v>
      </c>
      <c r="AT2042">
        <v>1.2180214324349301</v>
      </c>
      <c r="AU2042">
        <v>0</v>
      </c>
      <c r="AV2042">
        <v>0</v>
      </c>
      <c r="AW2042">
        <v>0</v>
      </c>
      <c r="AX2042">
        <v>1.2180214324349301</v>
      </c>
      <c r="AY2042">
        <v>1.3866364212601601</v>
      </c>
      <c r="AZ2042">
        <v>0</v>
      </c>
      <c r="BA2042">
        <v>0</v>
      </c>
      <c r="BB2042">
        <v>1.3866364212601601</v>
      </c>
      <c r="BC2042">
        <v>0</v>
      </c>
      <c r="BD2042">
        <v>0</v>
      </c>
      <c r="BE2042">
        <v>0</v>
      </c>
      <c r="BF2042">
        <v>1.3866364212601601</v>
      </c>
      <c r="BG2042">
        <v>3.8499054647959299</v>
      </c>
      <c r="BH2042">
        <v>0</v>
      </c>
      <c r="BI2042">
        <v>0</v>
      </c>
      <c r="BJ2042">
        <v>3.8499054647959299</v>
      </c>
      <c r="BK2042">
        <v>0.119039905393014</v>
      </c>
      <c r="BL2042">
        <v>0</v>
      </c>
      <c r="BM2042">
        <v>0</v>
      </c>
      <c r="BN2042">
        <v>0.119039905393014</v>
      </c>
      <c r="BO2042">
        <v>2.1657023414763499</v>
      </c>
      <c r="BP2042">
        <v>1122.2392895591299</v>
      </c>
    </row>
    <row r="2043" spans="1:68" x14ac:dyDescent="0.25">
      <c r="A2043" t="s">
        <v>6087</v>
      </c>
      <c r="B2043">
        <v>2038</v>
      </c>
      <c r="C2043" t="s">
        <v>6101</v>
      </c>
      <c r="D2043" t="s">
        <v>6089</v>
      </c>
      <c r="E2043" t="s">
        <v>6089</v>
      </c>
      <c r="F2043" t="s">
        <v>6090</v>
      </c>
      <c r="G2043">
        <v>200.111891865237</v>
      </c>
      <c r="H2043">
        <v>7240951.7646220801</v>
      </c>
      <c r="I2043">
        <v>7240951.7646220801</v>
      </c>
      <c r="J2043">
        <v>0</v>
      </c>
      <c r="K2043">
        <v>1342782.8123184401</v>
      </c>
      <c r="L2043">
        <v>0</v>
      </c>
      <c r="M2043">
        <v>8.4049907156050505</v>
      </c>
      <c r="N2043">
        <v>1.69638137437972</v>
      </c>
      <c r="O2043">
        <v>2.0631424853359399</v>
      </c>
      <c r="P2043">
        <v>12.1645145753207</v>
      </c>
      <c r="Q2043">
        <v>0.192956584679772</v>
      </c>
      <c r="R2043">
        <v>1.04771924322968E-3</v>
      </c>
      <c r="S2043">
        <v>0</v>
      </c>
      <c r="T2043">
        <v>0.194004303923002</v>
      </c>
      <c r="U2043">
        <v>2.3945349095563399E-2</v>
      </c>
      <c r="V2043">
        <v>0.22412148001334201</v>
      </c>
      <c r="W2043">
        <v>0.44207113303190798</v>
      </c>
      <c r="X2043">
        <v>0.20168122520682799</v>
      </c>
      <c r="Y2043">
        <v>1.0950924582232399E-3</v>
      </c>
      <c r="Z2043">
        <v>0</v>
      </c>
      <c r="AA2043">
        <v>0.202776317665051</v>
      </c>
      <c r="AB2043">
        <v>9.5781396382253595E-2</v>
      </c>
      <c r="AC2043">
        <v>0.64034708575240595</v>
      </c>
      <c r="AD2043">
        <v>0.93890479979971198</v>
      </c>
      <c r="AE2043">
        <v>12536.8532841287</v>
      </c>
      <c r="AF2043">
        <v>569.45128282245003</v>
      </c>
      <c r="AG2043">
        <v>0</v>
      </c>
      <c r="AH2043">
        <v>13106.304566951199</v>
      </c>
      <c r="AI2043">
        <v>4.0503941342279097E-3</v>
      </c>
      <c r="AJ2043">
        <v>1.1951532676264399E-2</v>
      </c>
      <c r="AK2043">
        <v>0</v>
      </c>
      <c r="AL2043">
        <v>1.6001926810492301E-2</v>
      </c>
      <c r="AM2043">
        <v>1.9751863404119201</v>
      </c>
      <c r="AN2043">
        <v>8.9717281511531799E-2</v>
      </c>
      <c r="AO2043">
        <v>0</v>
      </c>
      <c r="AP2043">
        <v>2.0649036219234498</v>
      </c>
      <c r="AQ2043">
        <v>8.7203875003591003E-2</v>
      </c>
      <c r="AR2043">
        <v>0.25731322114927002</v>
      </c>
      <c r="AS2043">
        <v>0</v>
      </c>
      <c r="AT2043">
        <v>0.34451709615286102</v>
      </c>
      <c r="AU2043">
        <v>0</v>
      </c>
      <c r="AV2043">
        <v>0</v>
      </c>
      <c r="AW2043">
        <v>0</v>
      </c>
      <c r="AX2043">
        <v>0.34451709615286102</v>
      </c>
      <c r="AY2043">
        <v>9.9274973620244095E-2</v>
      </c>
      <c r="AZ2043">
        <v>0.29293151526445299</v>
      </c>
      <c r="BA2043">
        <v>0</v>
      </c>
      <c r="BB2043">
        <v>0.392206488884697</v>
      </c>
      <c r="BC2043">
        <v>0</v>
      </c>
      <c r="BD2043">
        <v>0</v>
      </c>
      <c r="BE2043">
        <v>0</v>
      </c>
      <c r="BF2043">
        <v>0.392206488884697</v>
      </c>
      <c r="BG2043">
        <v>0.32483006212707999</v>
      </c>
      <c r="BH2043">
        <v>3.8002639425380198</v>
      </c>
      <c r="BI2043">
        <v>0</v>
      </c>
      <c r="BJ2043">
        <v>4.1250940046651001</v>
      </c>
      <c r="BK2043">
        <v>0.11871650369869299</v>
      </c>
      <c r="BL2043">
        <v>5.39236312265059E-3</v>
      </c>
      <c r="BM2043">
        <v>0</v>
      </c>
      <c r="BN2043">
        <v>0.12410886682134301</v>
      </c>
      <c r="BO2043">
        <v>1.7559917637712901</v>
      </c>
      <c r="BP2043">
        <v>1170.78099515914</v>
      </c>
    </row>
    <row r="2044" spans="1:68" x14ac:dyDescent="0.25">
      <c r="A2044" t="s">
        <v>6087</v>
      </c>
      <c r="B2044">
        <v>2038</v>
      </c>
      <c r="C2044" t="s">
        <v>6102</v>
      </c>
      <c r="D2044" t="s">
        <v>6089</v>
      </c>
      <c r="E2044" t="s">
        <v>6089</v>
      </c>
      <c r="F2044" t="s">
        <v>6092</v>
      </c>
      <c r="G2044">
        <v>678.57786223669098</v>
      </c>
      <c r="H2044">
        <v>8492404.4858864099</v>
      </c>
      <c r="I2044">
        <v>8492404.4858864099</v>
      </c>
      <c r="J2044">
        <v>0</v>
      </c>
      <c r="K2044">
        <v>4439674.3787155701</v>
      </c>
      <c r="L2044">
        <v>0</v>
      </c>
      <c r="M2044">
        <v>2.72219091741787</v>
      </c>
      <c r="N2044">
        <v>1.32083955321615E-2</v>
      </c>
      <c r="O2044">
        <v>1.7523274138998099</v>
      </c>
      <c r="P2044">
        <v>4.48772672684985</v>
      </c>
      <c r="Q2044">
        <v>1.12778009554153E-2</v>
      </c>
      <c r="R2044">
        <v>0</v>
      </c>
      <c r="S2044">
        <v>1.4416048574222701E-3</v>
      </c>
      <c r="T2044">
        <v>1.2719405812837601E-2</v>
      </c>
      <c r="U2044">
        <v>2.8083820568766599E-2</v>
      </c>
      <c r="V2044">
        <v>0.14706843564025401</v>
      </c>
      <c r="W2044">
        <v>0.18787166202185901</v>
      </c>
      <c r="X2044">
        <v>1.22656375354517E-2</v>
      </c>
      <c r="Y2044">
        <v>0</v>
      </c>
      <c r="Z2044">
        <v>1.5678768157366401E-3</v>
      </c>
      <c r="AA2044">
        <v>1.3833514351188301E-2</v>
      </c>
      <c r="AB2044">
        <v>0.11233528227506601</v>
      </c>
      <c r="AC2044">
        <v>0.42019553040072799</v>
      </c>
      <c r="AD2044">
        <v>0.54636432702698301</v>
      </c>
      <c r="AE2044">
        <v>14933.743220865401</v>
      </c>
      <c r="AF2044">
        <v>88.006155170772104</v>
      </c>
      <c r="AG2044">
        <v>147.18080117860401</v>
      </c>
      <c r="AH2044">
        <v>15168.930177214799</v>
      </c>
      <c r="AI2044">
        <v>8.3286241668449501E-2</v>
      </c>
      <c r="AJ2044">
        <v>4.6425104735241599E-2</v>
      </c>
      <c r="AK2044">
        <v>0.16880902257573199</v>
      </c>
      <c r="AL2044">
        <v>0.29852036897942302</v>
      </c>
      <c r="AM2044">
        <v>0.14086555121451</v>
      </c>
      <c r="AN2044">
        <v>1.01869384590386E-3</v>
      </c>
      <c r="AO2044">
        <v>0.12327215473715999</v>
      </c>
      <c r="AP2044">
        <v>0.26515639979757499</v>
      </c>
      <c r="AQ2044">
        <v>0.39708204070997899</v>
      </c>
      <c r="AR2044">
        <v>0.18287409403653401</v>
      </c>
      <c r="AS2044">
        <v>0.92369124910913503</v>
      </c>
      <c r="AT2044">
        <v>1.5036473838556399</v>
      </c>
      <c r="AU2044">
        <v>1.0010970756653499</v>
      </c>
      <c r="AV2044">
        <v>0.186117306838706</v>
      </c>
      <c r="AW2044">
        <v>1.1231688107745501</v>
      </c>
      <c r="AX2044">
        <v>3.8140305771342602</v>
      </c>
      <c r="AY2044">
        <v>0.57942118168682599</v>
      </c>
      <c r="AZ2044">
        <v>0.26684944873633398</v>
      </c>
      <c r="BA2044">
        <v>1.01132565072106</v>
      </c>
      <c r="BB2044">
        <v>1.8575962811442299</v>
      </c>
      <c r="BC2044">
        <v>1.0010970756653499</v>
      </c>
      <c r="BD2044">
        <v>0.18611730683863001</v>
      </c>
      <c r="BE2044">
        <v>1.12316881077409</v>
      </c>
      <c r="BF2044">
        <v>4.1679794744223004</v>
      </c>
      <c r="BG2044">
        <v>8.5406634220451192</v>
      </c>
      <c r="BH2044">
        <v>1.41446512837649</v>
      </c>
      <c r="BI2044">
        <v>18.918261781378401</v>
      </c>
      <c r="BJ2044">
        <v>28.8733903318</v>
      </c>
      <c r="BK2044">
        <v>0.147635255461224</v>
      </c>
      <c r="BL2044">
        <v>8.7003044103795197E-4</v>
      </c>
      <c r="BM2044">
        <v>1.4550320612604999E-3</v>
      </c>
      <c r="BN2044">
        <v>0.14996031796352299</v>
      </c>
      <c r="BO2044">
        <v>0.42125718774548498</v>
      </c>
      <c r="BP2044">
        <v>1599.54473404956</v>
      </c>
    </row>
    <row r="2045" spans="1:68" x14ac:dyDescent="0.25">
      <c r="A2045" t="s">
        <v>6087</v>
      </c>
      <c r="B2045">
        <v>2038</v>
      </c>
      <c r="C2045" t="s">
        <v>6102</v>
      </c>
      <c r="D2045" t="s">
        <v>6089</v>
      </c>
      <c r="E2045" t="s">
        <v>6089</v>
      </c>
      <c r="F2045" t="s">
        <v>6093</v>
      </c>
      <c r="G2045">
        <v>185.006235496692</v>
      </c>
      <c r="H2045">
        <v>5206169.72140243</v>
      </c>
      <c r="I2045">
        <v>0</v>
      </c>
      <c r="J2045">
        <v>5206169.72140243</v>
      </c>
      <c r="K2045">
        <v>1210424.7564604301</v>
      </c>
      <c r="L2045">
        <v>5775121.75396985</v>
      </c>
      <c r="M2045">
        <v>0</v>
      </c>
      <c r="N2045">
        <v>0</v>
      </c>
      <c r="O2045">
        <v>0</v>
      </c>
      <c r="P2045">
        <v>0</v>
      </c>
      <c r="Q2045">
        <v>0</v>
      </c>
      <c r="R2045">
        <v>0</v>
      </c>
      <c r="S2045">
        <v>0</v>
      </c>
      <c r="T2045">
        <v>0</v>
      </c>
      <c r="U2045">
        <v>1.72164593136605E-2</v>
      </c>
      <c r="V2045">
        <v>4.5079296321599897E-2</v>
      </c>
      <c r="W2045">
        <v>6.2295755635260498E-2</v>
      </c>
      <c r="X2045">
        <v>0</v>
      </c>
      <c r="Y2045">
        <v>0</v>
      </c>
      <c r="Z2045">
        <v>0</v>
      </c>
      <c r="AA2045">
        <v>0</v>
      </c>
      <c r="AB2045">
        <v>6.8865837254642098E-2</v>
      </c>
      <c r="AC2045">
        <v>0.12879798949028501</v>
      </c>
      <c r="AD2045">
        <v>0.197663826744927</v>
      </c>
      <c r="AE2045">
        <v>0</v>
      </c>
      <c r="AF2045">
        <v>0</v>
      </c>
      <c r="AG2045">
        <v>0</v>
      </c>
      <c r="AH2045">
        <v>0</v>
      </c>
      <c r="AI2045">
        <v>0</v>
      </c>
      <c r="AJ2045">
        <v>0</v>
      </c>
      <c r="AK2045">
        <v>0</v>
      </c>
      <c r="AL2045">
        <v>0</v>
      </c>
      <c r="AM2045">
        <v>0</v>
      </c>
      <c r="AN2045">
        <v>0</v>
      </c>
      <c r="AO2045">
        <v>0</v>
      </c>
      <c r="AP2045">
        <v>0</v>
      </c>
      <c r="AQ2045">
        <v>0</v>
      </c>
      <c r="AR2045">
        <v>0</v>
      </c>
      <c r="AS2045">
        <v>0</v>
      </c>
      <c r="AT2045">
        <v>0</v>
      </c>
      <c r="AU2045">
        <v>0</v>
      </c>
      <c r="AV2045">
        <v>0</v>
      </c>
      <c r="AW2045">
        <v>0</v>
      </c>
      <c r="AX2045">
        <v>0</v>
      </c>
      <c r="AY2045">
        <v>0</v>
      </c>
      <c r="AZ2045">
        <v>0</v>
      </c>
      <c r="BA2045">
        <v>0</v>
      </c>
      <c r="BB2045">
        <v>0</v>
      </c>
      <c r="BC2045">
        <v>0</v>
      </c>
      <c r="BD2045">
        <v>0</v>
      </c>
      <c r="BE2045">
        <v>0</v>
      </c>
      <c r="BF2045">
        <v>0</v>
      </c>
      <c r="BG2045">
        <v>0</v>
      </c>
      <c r="BH2045">
        <v>0</v>
      </c>
      <c r="BI2045">
        <v>0</v>
      </c>
      <c r="BJ2045">
        <v>0</v>
      </c>
      <c r="BK2045">
        <v>0</v>
      </c>
      <c r="BL2045">
        <v>0</v>
      </c>
      <c r="BM2045">
        <v>0</v>
      </c>
      <c r="BN2045">
        <v>0</v>
      </c>
      <c r="BO2045">
        <v>0</v>
      </c>
      <c r="BP2045">
        <v>0</v>
      </c>
    </row>
    <row r="2046" spans="1:68" x14ac:dyDescent="0.25">
      <c r="A2046" t="s">
        <v>6087</v>
      </c>
      <c r="B2046">
        <v>2038</v>
      </c>
      <c r="C2046" t="s">
        <v>6103</v>
      </c>
      <c r="D2046" t="s">
        <v>6089</v>
      </c>
      <c r="E2046" t="s">
        <v>6089</v>
      </c>
      <c r="F2046" t="s">
        <v>6090</v>
      </c>
      <c r="G2046">
        <v>0</v>
      </c>
      <c r="H2046">
        <v>9314429.99242552</v>
      </c>
      <c r="I2046">
        <v>9314429.99242552</v>
      </c>
      <c r="J2046">
        <v>0</v>
      </c>
      <c r="K2046">
        <v>0</v>
      </c>
      <c r="L2046">
        <v>0</v>
      </c>
      <c r="M2046">
        <v>27.584070310488102</v>
      </c>
      <c r="N2046">
        <v>0</v>
      </c>
      <c r="O2046">
        <v>0</v>
      </c>
      <c r="P2046">
        <v>27.584070310488102</v>
      </c>
      <c r="Q2046">
        <v>4.1864981337600797E-2</v>
      </c>
      <c r="R2046">
        <v>0</v>
      </c>
      <c r="S2046">
        <v>0</v>
      </c>
      <c r="T2046">
        <v>4.1864981337600797E-2</v>
      </c>
      <c r="U2046">
        <v>0</v>
      </c>
      <c r="V2046">
        <v>0</v>
      </c>
      <c r="W2046">
        <v>4.1864981337600797E-2</v>
      </c>
      <c r="X2046">
        <v>4.3757930020583799E-2</v>
      </c>
      <c r="Y2046">
        <v>0</v>
      </c>
      <c r="Z2046">
        <v>0</v>
      </c>
      <c r="AA2046">
        <v>4.3757930020583799E-2</v>
      </c>
      <c r="AB2046">
        <v>0</v>
      </c>
      <c r="AC2046">
        <v>0</v>
      </c>
      <c r="AD2046">
        <v>4.3757930020583799E-2</v>
      </c>
      <c r="AE2046">
        <v>18590.1259017505</v>
      </c>
      <c r="AF2046">
        <v>0</v>
      </c>
      <c r="AG2046">
        <v>0</v>
      </c>
      <c r="AH2046">
        <v>18590.1259017505</v>
      </c>
      <c r="AI2046">
        <v>7.6492679666254103E-3</v>
      </c>
      <c r="AJ2046">
        <v>0</v>
      </c>
      <c r="AK2046">
        <v>0</v>
      </c>
      <c r="AL2046">
        <v>7.6492679666254103E-3</v>
      </c>
      <c r="AM2046">
        <v>2.9288819064478102</v>
      </c>
      <c r="AN2046">
        <v>0</v>
      </c>
      <c r="AO2046">
        <v>0</v>
      </c>
      <c r="AP2046">
        <v>2.9288819064478102</v>
      </c>
      <c r="AQ2046">
        <v>0.164686641725479</v>
      </c>
      <c r="AR2046">
        <v>0</v>
      </c>
      <c r="AS2046">
        <v>0</v>
      </c>
      <c r="AT2046">
        <v>0.164686641725479</v>
      </c>
      <c r="AU2046">
        <v>0</v>
      </c>
      <c r="AV2046">
        <v>0</v>
      </c>
      <c r="AW2046">
        <v>0</v>
      </c>
      <c r="AX2046">
        <v>0.164686641725479</v>
      </c>
      <c r="AY2046">
        <v>0.187483205445059</v>
      </c>
      <c r="AZ2046">
        <v>0</v>
      </c>
      <c r="BA2046">
        <v>0</v>
      </c>
      <c r="BB2046">
        <v>0.187483205445059</v>
      </c>
      <c r="BC2046">
        <v>0</v>
      </c>
      <c r="BD2046">
        <v>0</v>
      </c>
      <c r="BE2046">
        <v>0</v>
      </c>
      <c r="BF2046">
        <v>0.187483205445059</v>
      </c>
      <c r="BG2046">
        <v>2.0055401754719702</v>
      </c>
      <c r="BH2046">
        <v>0</v>
      </c>
      <c r="BI2046">
        <v>0</v>
      </c>
      <c r="BJ2046">
        <v>2.0055401754719702</v>
      </c>
      <c r="BK2046">
        <v>0.176037375596336</v>
      </c>
      <c r="BL2046">
        <v>0</v>
      </c>
      <c r="BM2046">
        <v>0</v>
      </c>
      <c r="BN2046">
        <v>0.176037375596336</v>
      </c>
      <c r="BO2046">
        <v>2.25866458407936</v>
      </c>
      <c r="BP2046">
        <v>1660.64858268803</v>
      </c>
    </row>
    <row r="2047" spans="1:68" x14ac:dyDescent="0.25">
      <c r="A2047" t="s">
        <v>6087</v>
      </c>
      <c r="B2047">
        <v>2038</v>
      </c>
      <c r="C2047" t="s">
        <v>6103</v>
      </c>
      <c r="D2047" t="s">
        <v>6089</v>
      </c>
      <c r="E2047" t="s">
        <v>6089</v>
      </c>
      <c r="F2047" t="s">
        <v>6093</v>
      </c>
      <c r="G2047">
        <v>0</v>
      </c>
      <c r="H2047">
        <v>5025781.8051251303</v>
      </c>
      <c r="I2047">
        <v>0</v>
      </c>
      <c r="J2047">
        <v>5025781.8051251303</v>
      </c>
      <c r="K2047">
        <v>0</v>
      </c>
      <c r="L2047">
        <v>10411001.333189599</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c r="AJ2047">
        <v>0</v>
      </c>
      <c r="AK2047">
        <v>0</v>
      </c>
      <c r="AL2047">
        <v>0</v>
      </c>
      <c r="AM2047">
        <v>0</v>
      </c>
      <c r="AN2047">
        <v>0</v>
      </c>
      <c r="AO2047">
        <v>0</v>
      </c>
      <c r="AP2047">
        <v>0</v>
      </c>
      <c r="AQ2047">
        <v>0</v>
      </c>
      <c r="AR2047">
        <v>0</v>
      </c>
      <c r="AS2047">
        <v>0</v>
      </c>
      <c r="AT2047">
        <v>0</v>
      </c>
      <c r="AU2047">
        <v>0</v>
      </c>
      <c r="AV2047">
        <v>0</v>
      </c>
      <c r="AW2047">
        <v>0</v>
      </c>
      <c r="AX2047">
        <v>0</v>
      </c>
      <c r="AY2047">
        <v>0</v>
      </c>
      <c r="AZ2047">
        <v>0</v>
      </c>
      <c r="BA2047">
        <v>0</v>
      </c>
      <c r="BB2047">
        <v>0</v>
      </c>
      <c r="BC2047">
        <v>0</v>
      </c>
      <c r="BD2047">
        <v>0</v>
      </c>
      <c r="BE2047">
        <v>0</v>
      </c>
      <c r="BF2047">
        <v>0</v>
      </c>
      <c r="BG2047">
        <v>0</v>
      </c>
      <c r="BH2047">
        <v>0</v>
      </c>
      <c r="BI2047">
        <v>0</v>
      </c>
      <c r="BJ2047">
        <v>0</v>
      </c>
      <c r="BK2047">
        <v>0</v>
      </c>
      <c r="BL2047">
        <v>0</v>
      </c>
      <c r="BM2047">
        <v>0</v>
      </c>
      <c r="BN2047">
        <v>0</v>
      </c>
      <c r="BO2047">
        <v>0</v>
      </c>
      <c r="BP2047">
        <v>0</v>
      </c>
    </row>
    <row r="2048" spans="1:68" x14ac:dyDescent="0.25">
      <c r="A2048" t="s">
        <v>6087</v>
      </c>
      <c r="B2048">
        <v>2038</v>
      </c>
      <c r="C2048" t="s">
        <v>6104</v>
      </c>
      <c r="D2048" t="s">
        <v>6089</v>
      </c>
      <c r="E2048" t="s">
        <v>6089</v>
      </c>
      <c r="F2048" t="s">
        <v>6092</v>
      </c>
      <c r="G2048">
        <v>264.30348242109102</v>
      </c>
      <c r="H2048">
        <v>5161938.2242087703</v>
      </c>
      <c r="I2048">
        <v>5161938.2242087703</v>
      </c>
      <c r="J2048">
        <v>0</v>
      </c>
      <c r="K2048">
        <v>345708.95500678697</v>
      </c>
      <c r="L2048">
        <v>0</v>
      </c>
      <c r="M2048">
        <v>0.625918181921581</v>
      </c>
      <c r="N2048">
        <v>6.5202142660248194E-2</v>
      </c>
      <c r="O2048">
        <v>0.228457839356599</v>
      </c>
      <c r="P2048">
        <v>0.91957816393842795</v>
      </c>
      <c r="Q2048">
        <v>5.7832017060170902E-3</v>
      </c>
      <c r="R2048">
        <v>0</v>
      </c>
      <c r="S2048">
        <v>2.6233676369475799E-4</v>
      </c>
      <c r="T2048">
        <v>6.0455384697118498E-3</v>
      </c>
      <c r="U2048">
        <v>1.13801257818091E-2</v>
      </c>
      <c r="V2048">
        <v>8.9453440003924106E-2</v>
      </c>
      <c r="W2048">
        <v>0.106879104255445</v>
      </c>
      <c r="X2048">
        <v>6.28975951968282E-3</v>
      </c>
      <c r="Y2048">
        <v>0</v>
      </c>
      <c r="Z2048">
        <v>2.8531516635415302E-4</v>
      </c>
      <c r="AA2048">
        <v>6.5750746860369696E-3</v>
      </c>
      <c r="AB2048">
        <v>4.55205031272366E-2</v>
      </c>
      <c r="AC2048">
        <v>0.25558125715406799</v>
      </c>
      <c r="AD2048">
        <v>0.30767683496734199</v>
      </c>
      <c r="AE2048">
        <v>4205.20172342157</v>
      </c>
      <c r="AF2048">
        <v>226.97785780093</v>
      </c>
      <c r="AG2048">
        <v>19.014074425660102</v>
      </c>
      <c r="AH2048">
        <v>4451.1936556481596</v>
      </c>
      <c r="AI2048">
        <v>1.2262453582735E-2</v>
      </c>
      <c r="AJ2048">
        <v>0.24397290922693601</v>
      </c>
      <c r="AK2048">
        <v>2.4744933675348899E-2</v>
      </c>
      <c r="AL2048">
        <v>0.28098029648501999</v>
      </c>
      <c r="AM2048">
        <v>6.2895066460308596E-2</v>
      </c>
      <c r="AN2048">
        <v>7.0666544004125004E-3</v>
      </c>
      <c r="AO2048">
        <v>2.3024597366176E-2</v>
      </c>
      <c r="AP2048">
        <v>9.2986318226897194E-2</v>
      </c>
      <c r="AQ2048">
        <v>5.0957299795671498E-2</v>
      </c>
      <c r="AR2048">
        <v>1.0138141940988601</v>
      </c>
      <c r="AS2048">
        <v>0.132131336717044</v>
      </c>
      <c r="AT2048">
        <v>1.1969028306115701</v>
      </c>
      <c r="AU2048">
        <v>0.25805159130229999</v>
      </c>
      <c r="AV2048">
        <v>4.3416809543436102E-2</v>
      </c>
      <c r="AW2048">
        <v>0.182564105460083</v>
      </c>
      <c r="AX2048">
        <v>1.6809353369173901</v>
      </c>
      <c r="AY2048">
        <v>7.4356772243806699E-2</v>
      </c>
      <c r="AZ2048">
        <v>1.4793552921842701</v>
      </c>
      <c r="BA2048">
        <v>0.14466718204258</v>
      </c>
      <c r="BB2048">
        <v>1.69837924647066</v>
      </c>
      <c r="BC2048">
        <v>0.25805159130229999</v>
      </c>
      <c r="BD2048">
        <v>4.34168095434182E-2</v>
      </c>
      <c r="BE2048">
        <v>0.18256410546000801</v>
      </c>
      <c r="BF2048">
        <v>2.18241175277638</v>
      </c>
      <c r="BG2048">
        <v>1.0898527287345301</v>
      </c>
      <c r="BH2048">
        <v>7.8350633673593704</v>
      </c>
      <c r="BI2048">
        <v>2.8638143367958602</v>
      </c>
      <c r="BJ2048">
        <v>11.7887304328897</v>
      </c>
      <c r="BK2048">
        <v>4.1572700261505197E-2</v>
      </c>
      <c r="BL2048">
        <v>2.2439072056402898E-3</v>
      </c>
      <c r="BM2048">
        <v>1.8797348351811099E-4</v>
      </c>
      <c r="BN2048">
        <v>4.4004580950663598E-2</v>
      </c>
      <c r="BO2048">
        <v>0.25605275670276101</v>
      </c>
      <c r="BP2048">
        <v>469.37280935089098</v>
      </c>
    </row>
    <row r="2049" spans="1:68" x14ac:dyDescent="0.25">
      <c r="A2049" t="s">
        <v>6087</v>
      </c>
      <c r="B2049">
        <v>2038</v>
      </c>
      <c r="C2049" t="s">
        <v>6104</v>
      </c>
      <c r="D2049" t="s">
        <v>6089</v>
      </c>
      <c r="E2049" t="s">
        <v>6089</v>
      </c>
      <c r="F2049" t="s">
        <v>6090</v>
      </c>
      <c r="G2049">
        <v>1502.45007179093</v>
      </c>
      <c r="H2049">
        <v>10625519.9080674</v>
      </c>
      <c r="I2049">
        <v>10625519.9080674</v>
      </c>
      <c r="J2049">
        <v>0</v>
      </c>
      <c r="K2049">
        <v>7114040.9919271898</v>
      </c>
      <c r="L2049">
        <v>0</v>
      </c>
      <c r="M2049">
        <v>10.7695516362552</v>
      </c>
      <c r="N2049">
        <v>5.1185043205533001</v>
      </c>
      <c r="O2049">
        <v>5.1227072173286601</v>
      </c>
      <c r="P2049">
        <v>21.0107631741371</v>
      </c>
      <c r="Q2049">
        <v>7.2872577009242795E-2</v>
      </c>
      <c r="R2049">
        <v>2.0690216668020002E-3</v>
      </c>
      <c r="S2049">
        <v>0</v>
      </c>
      <c r="T2049">
        <v>7.4941598676044802E-2</v>
      </c>
      <c r="U2049">
        <v>3.5137892337754398E-2</v>
      </c>
      <c r="V2049">
        <v>0.18413418881092899</v>
      </c>
      <c r="W2049">
        <v>0.29421367982472801</v>
      </c>
      <c r="X2049">
        <v>7.6167551574329501E-2</v>
      </c>
      <c r="Y2049">
        <v>2.1625736454271198E-3</v>
      </c>
      <c r="Z2049">
        <v>0</v>
      </c>
      <c r="AA2049">
        <v>7.8330125219756602E-2</v>
      </c>
      <c r="AB2049">
        <v>0.14055156935101701</v>
      </c>
      <c r="AC2049">
        <v>0.52609768231694098</v>
      </c>
      <c r="AD2049">
        <v>0.74497937688771498</v>
      </c>
      <c r="AE2049">
        <v>12375.548583771801</v>
      </c>
      <c r="AF2049">
        <v>1068.27580858132</v>
      </c>
      <c r="AG2049">
        <v>0</v>
      </c>
      <c r="AH2049">
        <v>13443.824392353101</v>
      </c>
      <c r="AI2049">
        <v>1.1112502030814301E-2</v>
      </c>
      <c r="AJ2049">
        <v>4.2809932711485102E-3</v>
      </c>
      <c r="AK2049">
        <v>0</v>
      </c>
      <c r="AL2049">
        <v>1.53934953019628E-2</v>
      </c>
      <c r="AM2049">
        <v>1.9497727191810901</v>
      </c>
      <c r="AN2049">
        <v>0.16830728868571601</v>
      </c>
      <c r="AO2049">
        <v>0</v>
      </c>
      <c r="AP2049">
        <v>2.1180800078668098</v>
      </c>
      <c r="AQ2049">
        <v>0.239249121433218</v>
      </c>
      <c r="AR2049">
        <v>9.2168611186183205E-2</v>
      </c>
      <c r="AS2049">
        <v>0</v>
      </c>
      <c r="AT2049">
        <v>0.331417732619401</v>
      </c>
      <c r="AU2049">
        <v>0</v>
      </c>
      <c r="AV2049">
        <v>0</v>
      </c>
      <c r="AW2049">
        <v>0</v>
      </c>
      <c r="AX2049">
        <v>0.331417732619401</v>
      </c>
      <c r="AY2049">
        <v>0.27236691280027597</v>
      </c>
      <c r="AZ2049">
        <v>0.104926947842009</v>
      </c>
      <c r="BA2049">
        <v>0</v>
      </c>
      <c r="BB2049">
        <v>0.37729386064228598</v>
      </c>
      <c r="BC2049">
        <v>0</v>
      </c>
      <c r="BD2049">
        <v>0</v>
      </c>
      <c r="BE2049">
        <v>0</v>
      </c>
      <c r="BF2049">
        <v>0.37729386064228598</v>
      </c>
      <c r="BG2049">
        <v>1.00907514373948</v>
      </c>
      <c r="BH2049">
        <v>3.5350658348547399</v>
      </c>
      <c r="BI2049">
        <v>0</v>
      </c>
      <c r="BJ2049">
        <v>4.5441409785942302</v>
      </c>
      <c r="BK2049">
        <v>0.11718904464476999</v>
      </c>
      <c r="BL2049">
        <v>1.01159330899422E-2</v>
      </c>
      <c r="BM2049">
        <v>0</v>
      </c>
      <c r="BN2049">
        <v>0.127304977734712</v>
      </c>
      <c r="BO2049">
        <v>2.4158763040584001</v>
      </c>
      <c r="BP2049">
        <v>1200.9315074604101</v>
      </c>
    </row>
    <row r="2050" spans="1:68" x14ac:dyDescent="0.25">
      <c r="A2050" t="s">
        <v>6087</v>
      </c>
      <c r="B2050">
        <v>2038</v>
      </c>
      <c r="C2050" t="s">
        <v>6104</v>
      </c>
      <c r="D2050" t="s">
        <v>6089</v>
      </c>
      <c r="E2050" t="s">
        <v>6089</v>
      </c>
      <c r="F2050" t="s">
        <v>6093</v>
      </c>
      <c r="G2050">
        <v>588.55259688635601</v>
      </c>
      <c r="H2050">
        <v>6080491.6271842001</v>
      </c>
      <c r="I2050">
        <v>0</v>
      </c>
      <c r="J2050">
        <v>6080491.6271842001</v>
      </c>
      <c r="K2050">
        <v>2454913.5956834499</v>
      </c>
      <c r="L2050">
        <v>6405527.8954718998</v>
      </c>
      <c r="M2050">
        <v>0</v>
      </c>
      <c r="N2050">
        <v>0</v>
      </c>
      <c r="O2050">
        <v>0</v>
      </c>
      <c r="P2050">
        <v>0</v>
      </c>
      <c r="Q2050">
        <v>0</v>
      </c>
      <c r="R2050">
        <v>0</v>
      </c>
      <c r="S2050">
        <v>0</v>
      </c>
      <c r="T2050">
        <v>0</v>
      </c>
      <c r="U2050">
        <v>1.80181664306183E-2</v>
      </c>
      <c r="V2050">
        <v>5.2685722817813897E-2</v>
      </c>
      <c r="W2050">
        <v>7.0703889248432295E-2</v>
      </c>
      <c r="X2050">
        <v>0</v>
      </c>
      <c r="Y2050">
        <v>0</v>
      </c>
      <c r="Z2050">
        <v>0</v>
      </c>
      <c r="AA2050">
        <v>0</v>
      </c>
      <c r="AB2050">
        <v>7.2072665722473298E-2</v>
      </c>
      <c r="AC2050">
        <v>0.15053063662232499</v>
      </c>
      <c r="AD2050">
        <v>0.222603302344798</v>
      </c>
      <c r="AE2050">
        <v>0</v>
      </c>
      <c r="AF2050">
        <v>0</v>
      </c>
      <c r="AG2050">
        <v>0</v>
      </c>
      <c r="AH2050">
        <v>0</v>
      </c>
      <c r="AI2050">
        <v>0</v>
      </c>
      <c r="AJ2050">
        <v>0</v>
      </c>
      <c r="AK2050">
        <v>0</v>
      </c>
      <c r="AL2050">
        <v>0</v>
      </c>
      <c r="AM2050">
        <v>0</v>
      </c>
      <c r="AN2050">
        <v>0</v>
      </c>
      <c r="AO2050">
        <v>0</v>
      </c>
      <c r="AP2050">
        <v>0</v>
      </c>
      <c r="AQ2050">
        <v>0</v>
      </c>
      <c r="AR2050">
        <v>0</v>
      </c>
      <c r="AS2050">
        <v>0</v>
      </c>
      <c r="AT2050">
        <v>0</v>
      </c>
      <c r="AU2050">
        <v>0</v>
      </c>
      <c r="AV2050">
        <v>0</v>
      </c>
      <c r="AW2050">
        <v>0</v>
      </c>
      <c r="AX2050">
        <v>0</v>
      </c>
      <c r="AY2050">
        <v>0</v>
      </c>
      <c r="AZ2050">
        <v>0</v>
      </c>
      <c r="BA2050">
        <v>0</v>
      </c>
      <c r="BB2050">
        <v>0</v>
      </c>
      <c r="BC2050">
        <v>0</v>
      </c>
      <c r="BD2050">
        <v>0</v>
      </c>
      <c r="BE2050">
        <v>0</v>
      </c>
      <c r="BF2050">
        <v>0</v>
      </c>
      <c r="BG2050">
        <v>0</v>
      </c>
      <c r="BH2050">
        <v>0</v>
      </c>
      <c r="BI2050">
        <v>0</v>
      </c>
      <c r="BJ2050">
        <v>0</v>
      </c>
      <c r="BK2050">
        <v>0</v>
      </c>
      <c r="BL2050">
        <v>0</v>
      </c>
      <c r="BM2050">
        <v>0</v>
      </c>
      <c r="BN2050">
        <v>0</v>
      </c>
      <c r="BO2050">
        <v>0</v>
      </c>
      <c r="BP2050">
        <v>0</v>
      </c>
    </row>
    <row r="2051" spans="1:68" x14ac:dyDescent="0.25">
      <c r="A2051" t="s">
        <v>6087</v>
      </c>
      <c r="B2051">
        <v>2038</v>
      </c>
      <c r="C2051" t="s">
        <v>6105</v>
      </c>
      <c r="D2051" t="s">
        <v>6089</v>
      </c>
      <c r="E2051" t="s">
        <v>6089</v>
      </c>
      <c r="F2051" t="s">
        <v>6090</v>
      </c>
      <c r="G2051">
        <v>5.6553592524075098</v>
      </c>
      <c r="H2051">
        <v>117424.10829707699</v>
      </c>
      <c r="I2051">
        <v>117424.10829707699</v>
      </c>
      <c r="J2051">
        <v>0</v>
      </c>
      <c r="K2051">
        <v>40547.568553541299</v>
      </c>
      <c r="L2051">
        <v>0</v>
      </c>
      <c r="M2051">
        <v>2.6263602410072001E-2</v>
      </c>
      <c r="N2051">
        <v>3.2934959207969001E-3</v>
      </c>
      <c r="O2051">
        <v>1.74950636449696E-2</v>
      </c>
      <c r="P2051">
        <v>4.7052161975838502E-2</v>
      </c>
      <c r="Q2051">
        <v>7.1707260676863005E-4</v>
      </c>
      <c r="R2051">
        <v>1.4718258011082501E-6</v>
      </c>
      <c r="S2051">
        <v>0</v>
      </c>
      <c r="T2051">
        <v>7.1854443256973903E-4</v>
      </c>
      <c r="U2051">
        <v>3.88313768246117E-4</v>
      </c>
      <c r="V2051">
        <v>1.9169539757054399E-3</v>
      </c>
      <c r="W2051">
        <v>3.0238121765213E-3</v>
      </c>
      <c r="X2051">
        <v>7.4949544808414204E-4</v>
      </c>
      <c r="Y2051">
        <v>1.53837523270411E-6</v>
      </c>
      <c r="Z2051">
        <v>0</v>
      </c>
      <c r="AA2051">
        <v>7.5103382331684603E-4</v>
      </c>
      <c r="AB2051">
        <v>1.5532550729844699E-3</v>
      </c>
      <c r="AC2051">
        <v>5.47701135915841E-3</v>
      </c>
      <c r="AD2051">
        <v>7.7813002554597303E-3</v>
      </c>
      <c r="AE2051">
        <v>134.04283256227799</v>
      </c>
      <c r="AF2051">
        <v>1.0250809301478301</v>
      </c>
      <c r="AG2051">
        <v>0</v>
      </c>
      <c r="AH2051">
        <v>135.06791349242499</v>
      </c>
      <c r="AI2051">
        <v>3.5012709774433803E-5</v>
      </c>
      <c r="AJ2051">
        <v>4.4739877392014799E-6</v>
      </c>
      <c r="AK2051">
        <v>0</v>
      </c>
      <c r="AL2051">
        <v>3.9486697513635298E-5</v>
      </c>
      <c r="AM2051">
        <v>2.1118502857675699E-2</v>
      </c>
      <c r="AN2051">
        <v>1.6150191799787499E-4</v>
      </c>
      <c r="AO2051">
        <v>0</v>
      </c>
      <c r="AP2051">
        <v>2.1280004775673499E-2</v>
      </c>
      <c r="AQ2051">
        <v>7.5381404019555999E-4</v>
      </c>
      <c r="AR2051">
        <v>9.63237291600748E-5</v>
      </c>
      <c r="AS2051">
        <v>0</v>
      </c>
      <c r="AT2051">
        <v>8.5013776935563502E-4</v>
      </c>
      <c r="AU2051">
        <v>0</v>
      </c>
      <c r="AV2051">
        <v>0</v>
      </c>
      <c r="AW2051">
        <v>0</v>
      </c>
      <c r="AX2051">
        <v>8.5013776935563502E-4</v>
      </c>
      <c r="AY2051">
        <v>8.5815990346647096E-4</v>
      </c>
      <c r="AZ2051">
        <v>1.09657233362349E-4</v>
      </c>
      <c r="BA2051">
        <v>0</v>
      </c>
      <c r="BB2051">
        <v>9.67817136828821E-4</v>
      </c>
      <c r="BC2051">
        <v>0</v>
      </c>
      <c r="BD2051">
        <v>0</v>
      </c>
      <c r="BE2051">
        <v>0</v>
      </c>
      <c r="BF2051">
        <v>9.67817136828821E-4</v>
      </c>
      <c r="BG2051">
        <v>3.7685929213647101E-3</v>
      </c>
      <c r="BH2051">
        <v>4.0637301171591398E-3</v>
      </c>
      <c r="BI2051">
        <v>0</v>
      </c>
      <c r="BJ2051">
        <v>7.8323230385238495E-3</v>
      </c>
      <c r="BK2051">
        <v>1.26930546820775E-3</v>
      </c>
      <c r="BL2051">
        <v>9.7069034212449194E-6</v>
      </c>
      <c r="BM2051">
        <v>0</v>
      </c>
      <c r="BN2051">
        <v>1.2790123716289899E-3</v>
      </c>
      <c r="BO2051">
        <v>2.8463779299888501E-2</v>
      </c>
      <c r="BP2051">
        <v>12.0655632077621</v>
      </c>
    </row>
    <row r="2052" spans="1:68" x14ac:dyDescent="0.25">
      <c r="A2052" t="s">
        <v>6087</v>
      </c>
      <c r="B2052">
        <v>2038</v>
      </c>
      <c r="C2052" t="s">
        <v>6105</v>
      </c>
      <c r="D2052" t="s">
        <v>6089</v>
      </c>
      <c r="E2052" t="s">
        <v>6089</v>
      </c>
      <c r="F2052" t="s">
        <v>6093</v>
      </c>
      <c r="G2052">
        <v>4.0930763861582102</v>
      </c>
      <c r="H2052">
        <v>101062.491432375</v>
      </c>
      <c r="I2052">
        <v>0</v>
      </c>
      <c r="J2052">
        <v>101062.491432375</v>
      </c>
      <c r="K2052">
        <v>29346.3753504216</v>
      </c>
      <c r="L2052">
        <v>109782.51932780699</v>
      </c>
      <c r="M2052">
        <v>0</v>
      </c>
      <c r="N2052">
        <v>0</v>
      </c>
      <c r="O2052">
        <v>0</v>
      </c>
      <c r="P2052">
        <v>0</v>
      </c>
      <c r="Q2052">
        <v>0</v>
      </c>
      <c r="R2052">
        <v>0</v>
      </c>
      <c r="S2052">
        <v>0</v>
      </c>
      <c r="T2052">
        <v>0</v>
      </c>
      <c r="U2052">
        <v>3.3420698224219099E-4</v>
      </c>
      <c r="V2052">
        <v>8.2492491344220197E-4</v>
      </c>
      <c r="W2052">
        <v>1.15913189568439E-3</v>
      </c>
      <c r="X2052">
        <v>0</v>
      </c>
      <c r="Y2052">
        <v>0</v>
      </c>
      <c r="Z2052">
        <v>0</v>
      </c>
      <c r="AA2052">
        <v>0</v>
      </c>
      <c r="AB2052">
        <v>1.3368279289687601E-3</v>
      </c>
      <c r="AC2052">
        <v>2.3569283241205701E-3</v>
      </c>
      <c r="AD2052">
        <v>3.6937562530893401E-3</v>
      </c>
      <c r="AE2052">
        <v>0</v>
      </c>
      <c r="AF2052">
        <v>0</v>
      </c>
      <c r="AG2052">
        <v>0</v>
      </c>
      <c r="AH2052">
        <v>0</v>
      </c>
      <c r="AI2052">
        <v>0</v>
      </c>
      <c r="AJ2052">
        <v>0</v>
      </c>
      <c r="AK2052">
        <v>0</v>
      </c>
      <c r="AL2052">
        <v>0</v>
      </c>
      <c r="AM2052">
        <v>0</v>
      </c>
      <c r="AN2052">
        <v>0</v>
      </c>
      <c r="AO2052">
        <v>0</v>
      </c>
      <c r="AP2052">
        <v>0</v>
      </c>
      <c r="AQ2052">
        <v>0</v>
      </c>
      <c r="AR2052">
        <v>0</v>
      </c>
      <c r="AS2052">
        <v>0</v>
      </c>
      <c r="AT2052">
        <v>0</v>
      </c>
      <c r="AU2052">
        <v>0</v>
      </c>
      <c r="AV2052">
        <v>0</v>
      </c>
      <c r="AW2052">
        <v>0</v>
      </c>
      <c r="AX2052">
        <v>0</v>
      </c>
      <c r="AY2052">
        <v>0</v>
      </c>
      <c r="AZ2052">
        <v>0</v>
      </c>
      <c r="BA2052">
        <v>0</v>
      </c>
      <c r="BB2052">
        <v>0</v>
      </c>
      <c r="BC2052">
        <v>0</v>
      </c>
      <c r="BD2052">
        <v>0</v>
      </c>
      <c r="BE2052">
        <v>0</v>
      </c>
      <c r="BF2052">
        <v>0</v>
      </c>
      <c r="BG2052">
        <v>0</v>
      </c>
      <c r="BH2052">
        <v>0</v>
      </c>
      <c r="BI2052">
        <v>0</v>
      </c>
      <c r="BJ2052">
        <v>0</v>
      </c>
      <c r="BK2052">
        <v>0</v>
      </c>
      <c r="BL2052">
        <v>0</v>
      </c>
      <c r="BM2052">
        <v>0</v>
      </c>
      <c r="BN2052">
        <v>0</v>
      </c>
      <c r="BO2052">
        <v>0</v>
      </c>
      <c r="BP2052">
        <v>0</v>
      </c>
    </row>
    <row r="2053" spans="1:68" x14ac:dyDescent="0.25">
      <c r="A2053" t="s">
        <v>6087</v>
      </c>
      <c r="B2053">
        <v>2038</v>
      </c>
      <c r="C2053" t="s">
        <v>6106</v>
      </c>
      <c r="D2053" t="s">
        <v>6089</v>
      </c>
      <c r="E2053" t="s">
        <v>6089</v>
      </c>
      <c r="F2053" t="s">
        <v>6090</v>
      </c>
      <c r="G2053">
        <v>7.0319373345083198</v>
      </c>
      <c r="H2053">
        <v>162154.56370005701</v>
      </c>
      <c r="I2053">
        <v>162154.56370005701</v>
      </c>
      <c r="J2053">
        <v>0</v>
      </c>
      <c r="K2053">
        <v>50417.303023464403</v>
      </c>
      <c r="L2053">
        <v>0</v>
      </c>
      <c r="M2053">
        <v>3.6443174563295697E-2</v>
      </c>
      <c r="N2053">
        <v>4.13742765160566E-3</v>
      </c>
      <c r="O2053">
        <v>2.1978110010581101E-2</v>
      </c>
      <c r="P2053">
        <v>6.2558712225482399E-2</v>
      </c>
      <c r="Q2053">
        <v>9.8148736321351793E-4</v>
      </c>
      <c r="R2053">
        <v>1.69097244312114E-6</v>
      </c>
      <c r="S2053">
        <v>0</v>
      </c>
      <c r="T2053">
        <v>9.8317833565663999E-4</v>
      </c>
      <c r="U2053">
        <v>5.36234429043915E-4</v>
      </c>
      <c r="V2053">
        <v>2.6471807201395802E-3</v>
      </c>
      <c r="W2053">
        <v>4.1665934848401399E-3</v>
      </c>
      <c r="X2053">
        <v>1.02586586649236E-3</v>
      </c>
      <c r="Y2053">
        <v>1.7674307134199999E-6</v>
      </c>
      <c r="Z2053">
        <v>0</v>
      </c>
      <c r="AA2053">
        <v>1.02763329720578E-3</v>
      </c>
      <c r="AB2053">
        <v>2.14493771617566E-3</v>
      </c>
      <c r="AC2053">
        <v>7.5633734861131003E-3</v>
      </c>
      <c r="AD2053">
        <v>1.07359444994945E-2</v>
      </c>
      <c r="AE2053">
        <v>185.376451316594</v>
      </c>
      <c r="AF2053">
        <v>1.27816246377076</v>
      </c>
      <c r="AG2053">
        <v>0</v>
      </c>
      <c r="AH2053">
        <v>186.654613780364</v>
      </c>
      <c r="AI2053">
        <v>4.71482016133355E-5</v>
      </c>
      <c r="AJ2053">
        <v>5.5470684744934598E-6</v>
      </c>
      <c r="AK2053">
        <v>0</v>
      </c>
      <c r="AL2053">
        <v>5.2695270087828997E-5</v>
      </c>
      <c r="AM2053">
        <v>2.9206135397477299E-2</v>
      </c>
      <c r="AN2053">
        <v>2.01375016684875E-4</v>
      </c>
      <c r="AO2053">
        <v>0</v>
      </c>
      <c r="AP2053">
        <v>2.9407510414162098E-2</v>
      </c>
      <c r="AQ2053">
        <v>1.0150878516708001E-3</v>
      </c>
      <c r="AR2053">
        <v>1.19426863128789E-4</v>
      </c>
      <c r="AS2053">
        <v>0</v>
      </c>
      <c r="AT2053">
        <v>1.1345147147995901E-3</v>
      </c>
      <c r="AU2053">
        <v>0</v>
      </c>
      <c r="AV2053">
        <v>0</v>
      </c>
      <c r="AW2053">
        <v>0</v>
      </c>
      <c r="AX2053">
        <v>1.1345147147995901E-3</v>
      </c>
      <c r="AY2053">
        <v>1.1556002493317999E-3</v>
      </c>
      <c r="AZ2053">
        <v>1.3595839274539999E-4</v>
      </c>
      <c r="BA2053">
        <v>0</v>
      </c>
      <c r="BB2053">
        <v>1.2915586420771999E-3</v>
      </c>
      <c r="BC2053">
        <v>0</v>
      </c>
      <c r="BD2053">
        <v>0</v>
      </c>
      <c r="BE2053">
        <v>0</v>
      </c>
      <c r="BF2053">
        <v>1.2915586420771999E-3</v>
      </c>
      <c r="BG2053">
        <v>5.1529281849475098E-3</v>
      </c>
      <c r="BH2053">
        <v>5.0509545300981701E-3</v>
      </c>
      <c r="BI2053">
        <v>0</v>
      </c>
      <c r="BJ2053">
        <v>1.02038827150456E-2</v>
      </c>
      <c r="BK2053">
        <v>1.75540414086503E-3</v>
      </c>
      <c r="BL2053">
        <v>1.21034342046476E-5</v>
      </c>
      <c r="BM2053">
        <v>0</v>
      </c>
      <c r="BN2053">
        <v>1.76750757506968E-3</v>
      </c>
      <c r="BO2053">
        <v>3.9319166205219601E-2</v>
      </c>
      <c r="BP2053">
        <v>16.6737827094198</v>
      </c>
    </row>
    <row r="2054" spans="1:68" x14ac:dyDescent="0.25">
      <c r="A2054" t="s">
        <v>6087</v>
      </c>
      <c r="B2054">
        <v>2038</v>
      </c>
      <c r="C2054" t="s">
        <v>6106</v>
      </c>
      <c r="D2054" t="s">
        <v>6089</v>
      </c>
      <c r="E2054" t="s">
        <v>6089</v>
      </c>
      <c r="F2054" t="s">
        <v>6093</v>
      </c>
      <c r="G2054">
        <v>4.9972757946076403</v>
      </c>
      <c r="H2054">
        <v>137569.76208259299</v>
      </c>
      <c r="I2054">
        <v>0</v>
      </c>
      <c r="J2054">
        <v>137569.76208259299</v>
      </c>
      <c r="K2054">
        <v>35829.268101146001</v>
      </c>
      <c r="L2054">
        <v>149439.76593789001</v>
      </c>
      <c r="M2054">
        <v>0</v>
      </c>
      <c r="N2054">
        <v>0</v>
      </c>
      <c r="O2054">
        <v>0</v>
      </c>
      <c r="P2054">
        <v>0</v>
      </c>
      <c r="Q2054">
        <v>0</v>
      </c>
      <c r="R2054">
        <v>0</v>
      </c>
      <c r="S2054">
        <v>0</v>
      </c>
      <c r="T2054">
        <v>0</v>
      </c>
      <c r="U2054">
        <v>4.5493411434611899E-4</v>
      </c>
      <c r="V2054">
        <v>1.12291635076288E-3</v>
      </c>
      <c r="W2054">
        <v>1.5778504651089999E-3</v>
      </c>
      <c r="X2054">
        <v>0</v>
      </c>
      <c r="Y2054">
        <v>0</v>
      </c>
      <c r="Z2054">
        <v>0</v>
      </c>
      <c r="AA2054">
        <v>0</v>
      </c>
      <c r="AB2054">
        <v>1.8197364573844699E-3</v>
      </c>
      <c r="AC2054">
        <v>3.2083324307510901E-3</v>
      </c>
      <c r="AD2054">
        <v>5.0280688881355704E-3</v>
      </c>
      <c r="AE2054">
        <v>0</v>
      </c>
      <c r="AF2054">
        <v>0</v>
      </c>
      <c r="AG2054">
        <v>0</v>
      </c>
      <c r="AH2054">
        <v>0</v>
      </c>
      <c r="AI2054">
        <v>0</v>
      </c>
      <c r="AJ2054">
        <v>0</v>
      </c>
      <c r="AK2054">
        <v>0</v>
      </c>
      <c r="AL2054">
        <v>0</v>
      </c>
      <c r="AM2054">
        <v>0</v>
      </c>
      <c r="AN2054">
        <v>0</v>
      </c>
      <c r="AO2054">
        <v>0</v>
      </c>
      <c r="AP2054">
        <v>0</v>
      </c>
      <c r="AQ2054">
        <v>0</v>
      </c>
      <c r="AR2054">
        <v>0</v>
      </c>
      <c r="AS2054">
        <v>0</v>
      </c>
      <c r="AT2054">
        <v>0</v>
      </c>
      <c r="AU2054">
        <v>0</v>
      </c>
      <c r="AV2054">
        <v>0</v>
      </c>
      <c r="AW2054">
        <v>0</v>
      </c>
      <c r="AX2054">
        <v>0</v>
      </c>
      <c r="AY2054">
        <v>0</v>
      </c>
      <c r="AZ2054">
        <v>0</v>
      </c>
      <c r="BA2054">
        <v>0</v>
      </c>
      <c r="BB2054">
        <v>0</v>
      </c>
      <c r="BC2054">
        <v>0</v>
      </c>
      <c r="BD2054">
        <v>0</v>
      </c>
      <c r="BE2054">
        <v>0</v>
      </c>
      <c r="BF2054">
        <v>0</v>
      </c>
      <c r="BG2054">
        <v>0</v>
      </c>
      <c r="BH2054">
        <v>0</v>
      </c>
      <c r="BI2054">
        <v>0</v>
      </c>
      <c r="BJ2054">
        <v>0</v>
      </c>
      <c r="BK2054">
        <v>0</v>
      </c>
      <c r="BL2054">
        <v>0</v>
      </c>
      <c r="BM2054">
        <v>0</v>
      </c>
      <c r="BN2054">
        <v>0</v>
      </c>
      <c r="BO2054">
        <v>0</v>
      </c>
      <c r="BP2054">
        <v>0</v>
      </c>
    </row>
    <row r="2055" spans="1:68" x14ac:dyDescent="0.25">
      <c r="A2055" t="s">
        <v>6087</v>
      </c>
      <c r="B2055">
        <v>2038</v>
      </c>
      <c r="C2055" t="s">
        <v>6107</v>
      </c>
      <c r="D2055" t="s">
        <v>6089</v>
      </c>
      <c r="E2055" t="s">
        <v>6089</v>
      </c>
      <c r="F2055" t="s">
        <v>6090</v>
      </c>
      <c r="G2055">
        <v>30.7874354017118</v>
      </c>
      <c r="H2055">
        <v>415387.01326654898</v>
      </c>
      <c r="I2055">
        <v>415387.01326654898</v>
      </c>
      <c r="J2055">
        <v>0</v>
      </c>
      <c r="K2055">
        <v>220738.52284577701</v>
      </c>
      <c r="L2055">
        <v>0</v>
      </c>
      <c r="M2055">
        <v>8.8616483136421606E-2</v>
      </c>
      <c r="N2055">
        <v>1.74201624515571E-2</v>
      </c>
      <c r="O2055">
        <v>9.3476150364245503E-2</v>
      </c>
      <c r="P2055">
        <v>0.19951279595222399</v>
      </c>
      <c r="Q2055">
        <v>2.4779364117572902E-3</v>
      </c>
      <c r="R2055">
        <v>7.6201702656421199E-6</v>
      </c>
      <c r="S2055">
        <v>0</v>
      </c>
      <c r="T2055">
        <v>2.4855565820229302E-3</v>
      </c>
      <c r="U2055">
        <v>1.37365740937926E-3</v>
      </c>
      <c r="V2055">
        <v>6.7812121214765701E-3</v>
      </c>
      <c r="W2055">
        <v>1.0640426112878699E-2</v>
      </c>
      <c r="X2055">
        <v>2.58997770061698E-3</v>
      </c>
      <c r="Y2055">
        <v>7.9647205510497097E-6</v>
      </c>
      <c r="Z2055">
        <v>0</v>
      </c>
      <c r="AA2055">
        <v>2.5979424211680299E-3</v>
      </c>
      <c r="AB2055">
        <v>5.49462963751704E-3</v>
      </c>
      <c r="AC2055">
        <v>1.9374891775647302E-2</v>
      </c>
      <c r="AD2055">
        <v>2.7467463834332399E-2</v>
      </c>
      <c r="AE2055">
        <v>472.188994586028</v>
      </c>
      <c r="AF2055">
        <v>5.5449134160081099</v>
      </c>
      <c r="AG2055">
        <v>0</v>
      </c>
      <c r="AH2055">
        <v>477.733908002036</v>
      </c>
      <c r="AI2055">
        <v>1.1974512847265299E-4</v>
      </c>
      <c r="AJ2055">
        <v>2.4308830195864001E-5</v>
      </c>
      <c r="AK2055">
        <v>0</v>
      </c>
      <c r="AL2055">
        <v>1.4405395866851699E-4</v>
      </c>
      <c r="AM2055">
        <v>7.4393568390872106E-2</v>
      </c>
      <c r="AN2055">
        <v>8.7360336679788702E-4</v>
      </c>
      <c r="AO2055">
        <v>0</v>
      </c>
      <c r="AP2055">
        <v>7.5267171757670004E-2</v>
      </c>
      <c r="AQ2055">
        <v>2.5780797792925598E-3</v>
      </c>
      <c r="AR2055">
        <v>5.23362448105986E-4</v>
      </c>
      <c r="AS2055">
        <v>0</v>
      </c>
      <c r="AT2055">
        <v>3.1014422273985499E-3</v>
      </c>
      <c r="AU2055">
        <v>0</v>
      </c>
      <c r="AV2055">
        <v>0</v>
      </c>
      <c r="AW2055">
        <v>0</v>
      </c>
      <c r="AX2055">
        <v>3.1014422273985499E-3</v>
      </c>
      <c r="AY2055">
        <v>2.9349475819694299E-3</v>
      </c>
      <c r="AZ2055">
        <v>5.9580830814466199E-4</v>
      </c>
      <c r="BA2055">
        <v>0</v>
      </c>
      <c r="BB2055">
        <v>3.5307558901140901E-3</v>
      </c>
      <c r="BC2055">
        <v>0</v>
      </c>
      <c r="BD2055">
        <v>0</v>
      </c>
      <c r="BE2055">
        <v>0</v>
      </c>
      <c r="BF2055">
        <v>3.5307558901140901E-3</v>
      </c>
      <c r="BG2055">
        <v>1.3060974128571301E-2</v>
      </c>
      <c r="BH2055">
        <v>2.2121324493893101E-2</v>
      </c>
      <c r="BI2055">
        <v>0</v>
      </c>
      <c r="BJ2055">
        <v>3.51822986224644E-2</v>
      </c>
      <c r="BK2055">
        <v>4.47134741484294E-3</v>
      </c>
      <c r="BL2055">
        <v>5.25070142516392E-5</v>
      </c>
      <c r="BM2055">
        <v>0</v>
      </c>
      <c r="BN2055">
        <v>4.5238544290945697E-3</v>
      </c>
      <c r="BO2055">
        <v>0.100712371150916</v>
      </c>
      <c r="BP2055">
        <v>42.675780756863702</v>
      </c>
    </row>
    <row r="2056" spans="1:68" x14ac:dyDescent="0.25">
      <c r="A2056" t="s">
        <v>6087</v>
      </c>
      <c r="B2056">
        <v>2038</v>
      </c>
      <c r="C2056" t="s">
        <v>6107</v>
      </c>
      <c r="D2056" t="s">
        <v>6089</v>
      </c>
      <c r="E2056" t="s">
        <v>6089</v>
      </c>
      <c r="F2056" t="s">
        <v>6093</v>
      </c>
      <c r="G2056">
        <v>23.1399463886804</v>
      </c>
      <c r="H2056">
        <v>367801.22517395002</v>
      </c>
      <c r="I2056">
        <v>0</v>
      </c>
      <c r="J2056">
        <v>367801.22517395002</v>
      </c>
      <c r="K2056">
        <v>165907.862019705</v>
      </c>
      <c r="L2056">
        <v>399536.41097863798</v>
      </c>
      <c r="M2056">
        <v>0</v>
      </c>
      <c r="N2056">
        <v>0</v>
      </c>
      <c r="O2056">
        <v>0</v>
      </c>
      <c r="P2056">
        <v>0</v>
      </c>
      <c r="Q2056">
        <v>0</v>
      </c>
      <c r="R2056">
        <v>0</v>
      </c>
      <c r="S2056">
        <v>0</v>
      </c>
      <c r="T2056">
        <v>0</v>
      </c>
      <c r="U2056">
        <v>1.21629435202097E-3</v>
      </c>
      <c r="V2056">
        <v>3.0021859696935998E-3</v>
      </c>
      <c r="W2056">
        <v>4.2184803217145796E-3</v>
      </c>
      <c r="X2056">
        <v>0</v>
      </c>
      <c r="Y2056">
        <v>0</v>
      </c>
      <c r="Z2056">
        <v>0</v>
      </c>
      <c r="AA2056">
        <v>0</v>
      </c>
      <c r="AB2056">
        <v>4.8651774080839096E-3</v>
      </c>
      <c r="AC2056">
        <v>8.5776741991245801E-3</v>
      </c>
      <c r="AD2056">
        <v>1.34428516072084E-2</v>
      </c>
      <c r="AE2056">
        <v>0</v>
      </c>
      <c r="AF2056">
        <v>0</v>
      </c>
      <c r="AG2056">
        <v>0</v>
      </c>
      <c r="AH2056">
        <v>0</v>
      </c>
      <c r="AI2056">
        <v>0</v>
      </c>
      <c r="AJ2056">
        <v>0</v>
      </c>
      <c r="AK2056">
        <v>0</v>
      </c>
      <c r="AL2056">
        <v>0</v>
      </c>
      <c r="AM2056">
        <v>0</v>
      </c>
      <c r="AN2056">
        <v>0</v>
      </c>
      <c r="AO2056">
        <v>0</v>
      </c>
      <c r="AP2056">
        <v>0</v>
      </c>
      <c r="AQ2056">
        <v>0</v>
      </c>
      <c r="AR2056">
        <v>0</v>
      </c>
      <c r="AS2056">
        <v>0</v>
      </c>
      <c r="AT2056">
        <v>0</v>
      </c>
      <c r="AU2056">
        <v>0</v>
      </c>
      <c r="AV2056">
        <v>0</v>
      </c>
      <c r="AW2056">
        <v>0</v>
      </c>
      <c r="AX2056">
        <v>0</v>
      </c>
      <c r="AY2056">
        <v>0</v>
      </c>
      <c r="AZ2056">
        <v>0</v>
      </c>
      <c r="BA2056">
        <v>0</v>
      </c>
      <c r="BB2056">
        <v>0</v>
      </c>
      <c r="BC2056">
        <v>0</v>
      </c>
      <c r="BD2056">
        <v>0</v>
      </c>
      <c r="BE2056">
        <v>0</v>
      </c>
      <c r="BF2056">
        <v>0</v>
      </c>
      <c r="BG2056">
        <v>0</v>
      </c>
      <c r="BH2056">
        <v>0</v>
      </c>
      <c r="BI2056">
        <v>0</v>
      </c>
      <c r="BJ2056">
        <v>0</v>
      </c>
      <c r="BK2056">
        <v>0</v>
      </c>
      <c r="BL2056">
        <v>0</v>
      </c>
      <c r="BM2056">
        <v>0</v>
      </c>
      <c r="BN2056">
        <v>0</v>
      </c>
      <c r="BO2056">
        <v>0</v>
      </c>
      <c r="BP2056">
        <v>0</v>
      </c>
    </row>
    <row r="2057" spans="1:68" x14ac:dyDescent="0.25">
      <c r="A2057" t="s">
        <v>6087</v>
      </c>
      <c r="B2057">
        <v>2038</v>
      </c>
      <c r="C2057" t="s">
        <v>6108</v>
      </c>
      <c r="D2057" t="s">
        <v>6089</v>
      </c>
      <c r="E2057" t="s">
        <v>6089</v>
      </c>
      <c r="F2057" t="s">
        <v>6090</v>
      </c>
      <c r="G2057">
        <v>63.6800809613922</v>
      </c>
      <c r="H2057">
        <v>3901161.2035979498</v>
      </c>
      <c r="I2057">
        <v>3901161.2035979498</v>
      </c>
      <c r="J2057">
        <v>0</v>
      </c>
      <c r="K2057">
        <v>456570.89727375098</v>
      </c>
      <c r="L2057">
        <v>0</v>
      </c>
      <c r="M2057">
        <v>0.90124305525485804</v>
      </c>
      <c r="N2057">
        <v>4.0257539624976003E-2</v>
      </c>
      <c r="O2057">
        <v>0.20390634476578101</v>
      </c>
      <c r="P2057">
        <v>1.1454069396456099</v>
      </c>
      <c r="Q2057">
        <v>2.4300874423577899E-2</v>
      </c>
      <c r="R2057">
        <v>1.4934665806418401E-5</v>
      </c>
      <c r="S2057">
        <v>0</v>
      </c>
      <c r="T2057">
        <v>2.4315809089384299E-2</v>
      </c>
      <c r="U2057">
        <v>1.29008823611597E-2</v>
      </c>
      <c r="V2057">
        <v>6.3686636309683797E-2</v>
      </c>
      <c r="W2057">
        <v>0.10090332776022699</v>
      </c>
      <c r="X2057">
        <v>2.5399652131478899E-2</v>
      </c>
      <c r="Y2057">
        <v>1.5609945122586698E-5</v>
      </c>
      <c r="Z2057">
        <v>0</v>
      </c>
      <c r="AA2057">
        <v>2.54152620766015E-2</v>
      </c>
      <c r="AB2057">
        <v>5.16035294446388E-2</v>
      </c>
      <c r="AC2057">
        <v>0.181961818027668</v>
      </c>
      <c r="AD2057">
        <v>0.258980609548908</v>
      </c>
      <c r="AE2057">
        <v>3917.06631603396</v>
      </c>
      <c r="AF2057">
        <v>11.1727031192088</v>
      </c>
      <c r="AG2057">
        <v>0</v>
      </c>
      <c r="AH2057">
        <v>3928.2390191531699</v>
      </c>
      <c r="AI2057">
        <v>1.1704227625585601E-3</v>
      </c>
      <c r="AJ2057">
        <v>5.0185995643082799E-5</v>
      </c>
      <c r="AK2057">
        <v>0</v>
      </c>
      <c r="AL2057">
        <v>1.2206087582016399E-3</v>
      </c>
      <c r="AM2057">
        <v>0.61713539327389599</v>
      </c>
      <c r="AN2057">
        <v>1.76026392639343E-3</v>
      </c>
      <c r="AO2057">
        <v>0</v>
      </c>
      <c r="AP2057">
        <v>0.61889565720028905</v>
      </c>
      <c r="AQ2057">
        <v>2.5198881122459001E-2</v>
      </c>
      <c r="AR2057">
        <v>1.08049072410193E-3</v>
      </c>
      <c r="AS2057">
        <v>0</v>
      </c>
      <c r="AT2057">
        <v>2.6279371846561001E-2</v>
      </c>
      <c r="AU2057">
        <v>0</v>
      </c>
      <c r="AV2057">
        <v>0</v>
      </c>
      <c r="AW2057">
        <v>0</v>
      </c>
      <c r="AX2057">
        <v>2.6279371846561001E-2</v>
      </c>
      <c r="AY2057">
        <v>2.8687007986614999E-2</v>
      </c>
      <c r="AZ2057">
        <v>1.23005644104371E-3</v>
      </c>
      <c r="BA2057">
        <v>0</v>
      </c>
      <c r="BB2057">
        <v>2.99170644276587E-2</v>
      </c>
      <c r="BC2057">
        <v>0</v>
      </c>
      <c r="BD2057">
        <v>0</v>
      </c>
      <c r="BE2057">
        <v>0</v>
      </c>
      <c r="BF2057">
        <v>2.99170644276587E-2</v>
      </c>
      <c r="BG2057">
        <v>0.129212014202886</v>
      </c>
      <c r="BH2057">
        <v>4.5745060537633803E-2</v>
      </c>
      <c r="BI2057">
        <v>0</v>
      </c>
      <c r="BJ2057">
        <v>0.17495707474052</v>
      </c>
      <c r="BK2057">
        <v>3.7092275649757499E-2</v>
      </c>
      <c r="BL2057">
        <v>1.0579881738387299E-4</v>
      </c>
      <c r="BM2057">
        <v>0</v>
      </c>
      <c r="BN2057">
        <v>3.7198074467141302E-2</v>
      </c>
      <c r="BO2057">
        <v>0.94606443535943496</v>
      </c>
      <c r="BP2057">
        <v>350.90803548577799</v>
      </c>
    </row>
    <row r="2058" spans="1:68" x14ac:dyDescent="0.25">
      <c r="A2058" t="s">
        <v>6087</v>
      </c>
      <c r="B2058">
        <v>2038</v>
      </c>
      <c r="C2058" t="s">
        <v>6108</v>
      </c>
      <c r="D2058" t="s">
        <v>6089</v>
      </c>
      <c r="E2058" t="s">
        <v>6089</v>
      </c>
      <c r="F2058" t="s">
        <v>6093</v>
      </c>
      <c r="G2058">
        <v>15.308936723487999</v>
      </c>
      <c r="H2058">
        <v>1011391.29371248</v>
      </c>
      <c r="I2058">
        <v>0</v>
      </c>
      <c r="J2058">
        <v>1011391.29371248</v>
      </c>
      <c r="K2058">
        <v>109761.402162595</v>
      </c>
      <c r="L2058">
        <v>1098657.69858111</v>
      </c>
      <c r="M2058">
        <v>0</v>
      </c>
      <c r="N2058">
        <v>0</v>
      </c>
      <c r="O2058">
        <v>0</v>
      </c>
      <c r="P2058">
        <v>0</v>
      </c>
      <c r="Q2058">
        <v>0</v>
      </c>
      <c r="R2058">
        <v>0</v>
      </c>
      <c r="S2058">
        <v>0</v>
      </c>
      <c r="T2058">
        <v>0</v>
      </c>
      <c r="U2058">
        <v>3.3446041884278299E-3</v>
      </c>
      <c r="V2058">
        <v>8.2555047238296302E-3</v>
      </c>
      <c r="W2058">
        <v>1.1600108912257399E-2</v>
      </c>
      <c r="X2058">
        <v>0</v>
      </c>
      <c r="Y2058">
        <v>0</v>
      </c>
      <c r="Z2058">
        <v>0</v>
      </c>
      <c r="AA2058">
        <v>0</v>
      </c>
      <c r="AB2058">
        <v>1.3378416753711301E-2</v>
      </c>
      <c r="AC2058">
        <v>2.3587156353798901E-2</v>
      </c>
      <c r="AD2058">
        <v>3.6965573107510197E-2</v>
      </c>
      <c r="AE2058">
        <v>0</v>
      </c>
      <c r="AF2058">
        <v>0</v>
      </c>
      <c r="AG2058">
        <v>0</v>
      </c>
      <c r="AH2058">
        <v>0</v>
      </c>
      <c r="AI2058">
        <v>0</v>
      </c>
      <c r="AJ2058">
        <v>0</v>
      </c>
      <c r="AK2058">
        <v>0</v>
      </c>
      <c r="AL2058">
        <v>0</v>
      </c>
      <c r="AM2058">
        <v>0</v>
      </c>
      <c r="AN2058">
        <v>0</v>
      </c>
      <c r="AO2058">
        <v>0</v>
      </c>
      <c r="AP2058">
        <v>0</v>
      </c>
      <c r="AQ2058">
        <v>0</v>
      </c>
      <c r="AR2058">
        <v>0</v>
      </c>
      <c r="AS2058">
        <v>0</v>
      </c>
      <c r="AT2058">
        <v>0</v>
      </c>
      <c r="AU2058">
        <v>0</v>
      </c>
      <c r="AV2058">
        <v>0</v>
      </c>
      <c r="AW2058">
        <v>0</v>
      </c>
      <c r="AX2058">
        <v>0</v>
      </c>
      <c r="AY2058">
        <v>0</v>
      </c>
      <c r="AZ2058">
        <v>0</v>
      </c>
      <c r="BA2058">
        <v>0</v>
      </c>
      <c r="BB2058">
        <v>0</v>
      </c>
      <c r="BC2058">
        <v>0</v>
      </c>
      <c r="BD2058">
        <v>0</v>
      </c>
      <c r="BE2058">
        <v>0</v>
      </c>
      <c r="BF2058">
        <v>0</v>
      </c>
      <c r="BG2058">
        <v>0</v>
      </c>
      <c r="BH2058">
        <v>0</v>
      </c>
      <c r="BI2058">
        <v>0</v>
      </c>
      <c r="BJ2058">
        <v>0</v>
      </c>
      <c r="BK2058">
        <v>0</v>
      </c>
      <c r="BL2058">
        <v>0</v>
      </c>
      <c r="BM2058">
        <v>0</v>
      </c>
      <c r="BN2058">
        <v>0</v>
      </c>
      <c r="BO2058">
        <v>0</v>
      </c>
      <c r="BP2058">
        <v>0</v>
      </c>
    </row>
    <row r="2059" spans="1:68" x14ac:dyDescent="0.25">
      <c r="A2059" t="s">
        <v>6087</v>
      </c>
      <c r="B2059">
        <v>2038</v>
      </c>
      <c r="C2059" t="s">
        <v>6109</v>
      </c>
      <c r="D2059" t="s">
        <v>6089</v>
      </c>
      <c r="E2059" t="s">
        <v>6089</v>
      </c>
      <c r="F2059" t="s">
        <v>6090</v>
      </c>
      <c r="G2059">
        <v>753.16052180708402</v>
      </c>
      <c r="H2059">
        <v>7597486.4104290903</v>
      </c>
      <c r="I2059">
        <v>7597486.4104290903</v>
      </c>
      <c r="J2059">
        <v>0</v>
      </c>
      <c r="K2059">
        <v>3353251.4016103698</v>
      </c>
      <c r="L2059">
        <v>0</v>
      </c>
      <c r="M2059">
        <v>4.0649228917113298</v>
      </c>
      <c r="N2059">
        <v>1.72952574515402</v>
      </c>
      <c r="O2059">
        <v>4.4317335371478697</v>
      </c>
      <c r="P2059">
        <v>10.2261821740132</v>
      </c>
      <c r="Q2059">
        <v>2.4374373968329598E-2</v>
      </c>
      <c r="R2059">
        <v>9.2660516473883601E-4</v>
      </c>
      <c r="S2059">
        <v>0</v>
      </c>
      <c r="T2059">
        <v>2.5300979133068401E-2</v>
      </c>
      <c r="U2059">
        <v>2.5124385614542302E-2</v>
      </c>
      <c r="V2059">
        <v>0.13941540116305701</v>
      </c>
      <c r="W2059">
        <v>0.18984076591066801</v>
      </c>
      <c r="X2059">
        <v>2.5476474999494899E-2</v>
      </c>
      <c r="Y2059">
        <v>9.6850213853880499E-4</v>
      </c>
      <c r="Z2059">
        <v>0</v>
      </c>
      <c r="AA2059">
        <v>2.6444977138033701E-2</v>
      </c>
      <c r="AB2059">
        <v>0.100497542458169</v>
      </c>
      <c r="AC2059">
        <v>0.39832971760873598</v>
      </c>
      <c r="AD2059">
        <v>0.52527223720493998</v>
      </c>
      <c r="AE2059">
        <v>9072.3758033792092</v>
      </c>
      <c r="AF2059">
        <v>477.74431590847001</v>
      </c>
      <c r="AG2059">
        <v>0</v>
      </c>
      <c r="AH2059">
        <v>9550.1201192876797</v>
      </c>
      <c r="AI2059">
        <v>3.4585339087086402E-3</v>
      </c>
      <c r="AJ2059">
        <v>2.04115183028869E-3</v>
      </c>
      <c r="AK2059">
        <v>0</v>
      </c>
      <c r="AL2059">
        <v>5.4996857389973397E-3</v>
      </c>
      <c r="AM2059">
        <v>1.4293565024489701</v>
      </c>
      <c r="AN2059">
        <v>7.5268811527567203E-2</v>
      </c>
      <c r="AO2059">
        <v>0</v>
      </c>
      <c r="AP2059">
        <v>1.50462531397654</v>
      </c>
      <c r="AQ2059">
        <v>7.4461286649132596E-2</v>
      </c>
      <c r="AR2059">
        <v>4.3945439177803899E-2</v>
      </c>
      <c r="AS2059">
        <v>0</v>
      </c>
      <c r="AT2059">
        <v>0.118406725826936</v>
      </c>
      <c r="AU2059">
        <v>0</v>
      </c>
      <c r="AV2059">
        <v>0</v>
      </c>
      <c r="AW2059">
        <v>0</v>
      </c>
      <c r="AX2059">
        <v>0.118406725826936</v>
      </c>
      <c r="AY2059">
        <v>8.4768506760939999E-2</v>
      </c>
      <c r="AZ2059">
        <v>5.0028537320467401E-2</v>
      </c>
      <c r="BA2059">
        <v>0</v>
      </c>
      <c r="BB2059">
        <v>0.134797044081407</v>
      </c>
      <c r="BC2059">
        <v>0</v>
      </c>
      <c r="BD2059">
        <v>0</v>
      </c>
      <c r="BE2059">
        <v>0</v>
      </c>
      <c r="BF2059">
        <v>0.134797044081407</v>
      </c>
      <c r="BG2059">
        <v>0.53775798831868904</v>
      </c>
      <c r="BH2059">
        <v>1.8278873797239501</v>
      </c>
      <c r="BI2059">
        <v>0</v>
      </c>
      <c r="BJ2059">
        <v>2.3656453680426401</v>
      </c>
      <c r="BK2059">
        <v>8.5909973675874302E-2</v>
      </c>
      <c r="BL2059">
        <v>4.5239529857446902E-3</v>
      </c>
      <c r="BM2059">
        <v>0</v>
      </c>
      <c r="BN2059">
        <v>9.0433926661618994E-2</v>
      </c>
      <c r="BO2059">
        <v>1.83842915315297</v>
      </c>
      <c r="BP2059">
        <v>853.10844716238205</v>
      </c>
    </row>
    <row r="2060" spans="1:68" x14ac:dyDescent="0.25">
      <c r="A2060" t="s">
        <v>6087</v>
      </c>
      <c r="B2060">
        <v>2038</v>
      </c>
      <c r="C2060" t="s">
        <v>6109</v>
      </c>
      <c r="D2060" t="s">
        <v>6089</v>
      </c>
      <c r="E2060" t="s">
        <v>6089</v>
      </c>
      <c r="F2060" t="s">
        <v>6093</v>
      </c>
      <c r="G2060">
        <v>378.47675870572999</v>
      </c>
      <c r="H2060">
        <v>4428048.4045816502</v>
      </c>
      <c r="I2060">
        <v>0</v>
      </c>
      <c r="J2060">
        <v>4428048.4045816502</v>
      </c>
      <c r="K2060">
        <v>1685069.36418</v>
      </c>
      <c r="L2060">
        <v>4730391.4712442402</v>
      </c>
      <c r="M2060">
        <v>0</v>
      </c>
      <c r="N2060">
        <v>0</v>
      </c>
      <c r="O2060">
        <v>0</v>
      </c>
      <c r="P2060">
        <v>0</v>
      </c>
      <c r="Q2060">
        <v>0</v>
      </c>
      <c r="R2060">
        <v>0</v>
      </c>
      <c r="S2060">
        <v>0</v>
      </c>
      <c r="T2060">
        <v>0</v>
      </c>
      <c r="U2060">
        <v>1.4643263525137999E-2</v>
      </c>
      <c r="V2060">
        <v>4.0627788675394502E-2</v>
      </c>
      <c r="W2060">
        <v>5.5271052200532599E-2</v>
      </c>
      <c r="X2060">
        <v>0</v>
      </c>
      <c r="Y2060">
        <v>0</v>
      </c>
      <c r="Z2060">
        <v>0</v>
      </c>
      <c r="AA2060">
        <v>0</v>
      </c>
      <c r="AB2060">
        <v>5.8573054100552302E-2</v>
      </c>
      <c r="AC2060">
        <v>0.116079396215412</v>
      </c>
      <c r="AD2060">
        <v>0.17465245031596499</v>
      </c>
      <c r="AE2060">
        <v>0</v>
      </c>
      <c r="AF2060">
        <v>0</v>
      </c>
      <c r="AG2060">
        <v>0</v>
      </c>
      <c r="AH2060">
        <v>0</v>
      </c>
      <c r="AI2060">
        <v>0</v>
      </c>
      <c r="AJ2060">
        <v>0</v>
      </c>
      <c r="AK2060">
        <v>0</v>
      </c>
      <c r="AL2060">
        <v>0</v>
      </c>
      <c r="AM2060">
        <v>0</v>
      </c>
      <c r="AN2060">
        <v>0</v>
      </c>
      <c r="AO2060">
        <v>0</v>
      </c>
      <c r="AP2060">
        <v>0</v>
      </c>
      <c r="AQ2060">
        <v>0</v>
      </c>
      <c r="AR2060">
        <v>0</v>
      </c>
      <c r="AS2060">
        <v>0</v>
      </c>
      <c r="AT2060">
        <v>0</v>
      </c>
      <c r="AU2060">
        <v>0</v>
      </c>
      <c r="AV2060">
        <v>0</v>
      </c>
      <c r="AW2060">
        <v>0</v>
      </c>
      <c r="AX2060">
        <v>0</v>
      </c>
      <c r="AY2060">
        <v>0</v>
      </c>
      <c r="AZ2060">
        <v>0</v>
      </c>
      <c r="BA2060">
        <v>0</v>
      </c>
      <c r="BB2060">
        <v>0</v>
      </c>
      <c r="BC2060">
        <v>0</v>
      </c>
      <c r="BD2060">
        <v>0</v>
      </c>
      <c r="BE2060">
        <v>0</v>
      </c>
      <c r="BF2060">
        <v>0</v>
      </c>
      <c r="BG2060">
        <v>0</v>
      </c>
      <c r="BH2060">
        <v>0</v>
      </c>
      <c r="BI2060">
        <v>0</v>
      </c>
      <c r="BJ2060">
        <v>0</v>
      </c>
      <c r="BK2060">
        <v>0</v>
      </c>
      <c r="BL2060">
        <v>0</v>
      </c>
      <c r="BM2060">
        <v>0</v>
      </c>
      <c r="BN2060">
        <v>0</v>
      </c>
      <c r="BO2060">
        <v>0</v>
      </c>
      <c r="BP2060">
        <v>0</v>
      </c>
    </row>
    <row r="2061" spans="1:68" x14ac:dyDescent="0.25">
      <c r="A2061" t="s">
        <v>6087</v>
      </c>
      <c r="B2061">
        <v>2038</v>
      </c>
      <c r="C2061" t="s">
        <v>6110</v>
      </c>
      <c r="D2061" t="s">
        <v>6089</v>
      </c>
      <c r="E2061" t="s">
        <v>6089</v>
      </c>
      <c r="F2061" t="s">
        <v>6090</v>
      </c>
      <c r="G2061">
        <v>572.74240134348099</v>
      </c>
      <c r="H2061">
        <v>5768763.0383679299</v>
      </c>
      <c r="I2061">
        <v>5768763.0383679299</v>
      </c>
      <c r="J2061">
        <v>0</v>
      </c>
      <c r="K2061">
        <v>2549986.6289575002</v>
      </c>
      <c r="L2061">
        <v>0</v>
      </c>
      <c r="M2061">
        <v>2.78090019393753</v>
      </c>
      <c r="N2061">
        <v>1.3220249257712899</v>
      </c>
      <c r="O2061">
        <v>3.4055290853393099</v>
      </c>
      <c r="P2061">
        <v>7.5084542050481398</v>
      </c>
      <c r="Q2061">
        <v>1.4502347353378501E-2</v>
      </c>
      <c r="R2061">
        <v>5.4062337267854596E-4</v>
      </c>
      <c r="S2061">
        <v>0</v>
      </c>
      <c r="T2061">
        <v>1.5042970726057101E-2</v>
      </c>
      <c r="U2061">
        <v>1.9076918241791099E-2</v>
      </c>
      <c r="V2061">
        <v>0.105857960088573</v>
      </c>
      <c r="W2061">
        <v>0.13997784905642199</v>
      </c>
      <c r="X2061">
        <v>1.5158079147485E-2</v>
      </c>
      <c r="Y2061">
        <v>5.6506796261038305E-4</v>
      </c>
      <c r="Z2061">
        <v>0</v>
      </c>
      <c r="AA2061">
        <v>1.5723147110095401E-2</v>
      </c>
      <c r="AB2061">
        <v>7.6307672967164494E-2</v>
      </c>
      <c r="AC2061">
        <v>0.30245131453878199</v>
      </c>
      <c r="AD2061">
        <v>0.39448213461604198</v>
      </c>
      <c r="AE2061">
        <v>6911.8188812498202</v>
      </c>
      <c r="AF2061">
        <v>363.11769735395302</v>
      </c>
      <c r="AG2061">
        <v>0</v>
      </c>
      <c r="AH2061">
        <v>7274.9365786037697</v>
      </c>
      <c r="AI2061">
        <v>2.1348858461672201E-3</v>
      </c>
      <c r="AJ2061">
        <v>1.53285276192036E-3</v>
      </c>
      <c r="AK2061">
        <v>0</v>
      </c>
      <c r="AL2061">
        <v>3.6677386080875801E-3</v>
      </c>
      <c r="AM2061">
        <v>1.08895987950413</v>
      </c>
      <c r="AN2061">
        <v>5.7209341093856697E-2</v>
      </c>
      <c r="AO2061">
        <v>0</v>
      </c>
      <c r="AP2061">
        <v>1.1461692205979901</v>
      </c>
      <c r="AQ2061">
        <v>4.5963506835758901E-2</v>
      </c>
      <c r="AR2061">
        <v>3.3001899622514798E-2</v>
      </c>
      <c r="AS2061">
        <v>0</v>
      </c>
      <c r="AT2061">
        <v>7.8965406458273699E-2</v>
      </c>
      <c r="AU2061">
        <v>0</v>
      </c>
      <c r="AV2061">
        <v>0</v>
      </c>
      <c r="AW2061">
        <v>0</v>
      </c>
      <c r="AX2061">
        <v>7.8965406458273699E-2</v>
      </c>
      <c r="AY2061">
        <v>5.2325953731138401E-2</v>
      </c>
      <c r="AZ2061">
        <v>3.7570150573104498E-2</v>
      </c>
      <c r="BA2061">
        <v>0</v>
      </c>
      <c r="BB2061">
        <v>8.9896104304242899E-2</v>
      </c>
      <c r="BC2061">
        <v>0</v>
      </c>
      <c r="BD2061">
        <v>0</v>
      </c>
      <c r="BE2061">
        <v>0</v>
      </c>
      <c r="BF2061">
        <v>8.9896104304242899E-2</v>
      </c>
      <c r="BG2061">
        <v>0.37273523891015098</v>
      </c>
      <c r="BH2061">
        <v>1.38840071018272</v>
      </c>
      <c r="BI2061">
        <v>0</v>
      </c>
      <c r="BJ2061">
        <v>1.76113594909288</v>
      </c>
      <c r="BK2061">
        <v>6.5450791612866294E-2</v>
      </c>
      <c r="BL2061">
        <v>3.4385074535054801E-3</v>
      </c>
      <c r="BM2061">
        <v>0</v>
      </c>
      <c r="BN2061">
        <v>6.8889299066371798E-2</v>
      </c>
      <c r="BO2061">
        <v>1.39787391174006</v>
      </c>
      <c r="BP2061">
        <v>649.86720274261802</v>
      </c>
    </row>
    <row r="2062" spans="1:68" x14ac:dyDescent="0.25">
      <c r="A2062" t="s">
        <v>6087</v>
      </c>
      <c r="B2062">
        <v>2038</v>
      </c>
      <c r="C2062" t="s">
        <v>6110</v>
      </c>
      <c r="D2062" t="s">
        <v>6089</v>
      </c>
      <c r="E2062" t="s">
        <v>6089</v>
      </c>
      <c r="F2062" t="s">
        <v>6093</v>
      </c>
      <c r="G2062">
        <v>285.12351805980802</v>
      </c>
      <c r="H2062">
        <v>3342633.1377438698</v>
      </c>
      <c r="I2062">
        <v>0</v>
      </c>
      <c r="J2062">
        <v>3342633.1377438698</v>
      </c>
      <c r="K2062">
        <v>1269438.3320466001</v>
      </c>
      <c r="L2062">
        <v>3570865.0496958201</v>
      </c>
      <c r="M2062">
        <v>0</v>
      </c>
      <c r="N2062">
        <v>0</v>
      </c>
      <c r="O2062">
        <v>0</v>
      </c>
      <c r="P2062">
        <v>0</v>
      </c>
      <c r="Q2062">
        <v>0</v>
      </c>
      <c r="R2062">
        <v>0</v>
      </c>
      <c r="S2062">
        <v>0</v>
      </c>
      <c r="T2062">
        <v>0</v>
      </c>
      <c r="U2062">
        <v>1.1053866948066199E-2</v>
      </c>
      <c r="V2062">
        <v>3.0668994629578599E-2</v>
      </c>
      <c r="W2062">
        <v>4.17228615776448E-2</v>
      </c>
      <c r="X2062">
        <v>0</v>
      </c>
      <c r="Y2062">
        <v>0</v>
      </c>
      <c r="Z2062">
        <v>0</v>
      </c>
      <c r="AA2062">
        <v>0</v>
      </c>
      <c r="AB2062">
        <v>4.4215467792264998E-2</v>
      </c>
      <c r="AC2062">
        <v>8.7625698941653105E-2</v>
      </c>
      <c r="AD2062">
        <v>0.13184116673391799</v>
      </c>
      <c r="AE2062">
        <v>0</v>
      </c>
      <c r="AF2062">
        <v>0</v>
      </c>
      <c r="AG2062">
        <v>0</v>
      </c>
      <c r="AH2062">
        <v>0</v>
      </c>
      <c r="AI2062">
        <v>0</v>
      </c>
      <c r="AJ2062">
        <v>0</v>
      </c>
      <c r="AK2062">
        <v>0</v>
      </c>
      <c r="AL2062">
        <v>0</v>
      </c>
      <c r="AM2062">
        <v>0</v>
      </c>
      <c r="AN2062">
        <v>0</v>
      </c>
      <c r="AO2062">
        <v>0</v>
      </c>
      <c r="AP2062">
        <v>0</v>
      </c>
      <c r="AQ2062">
        <v>0</v>
      </c>
      <c r="AR2062">
        <v>0</v>
      </c>
      <c r="AS2062">
        <v>0</v>
      </c>
      <c r="AT2062">
        <v>0</v>
      </c>
      <c r="AU2062">
        <v>0</v>
      </c>
      <c r="AV2062">
        <v>0</v>
      </c>
      <c r="AW2062">
        <v>0</v>
      </c>
      <c r="AX2062">
        <v>0</v>
      </c>
      <c r="AY2062">
        <v>0</v>
      </c>
      <c r="AZ2062">
        <v>0</v>
      </c>
      <c r="BA2062">
        <v>0</v>
      </c>
      <c r="BB2062">
        <v>0</v>
      </c>
      <c r="BC2062">
        <v>0</v>
      </c>
      <c r="BD2062">
        <v>0</v>
      </c>
      <c r="BE2062">
        <v>0</v>
      </c>
      <c r="BF2062">
        <v>0</v>
      </c>
      <c r="BG2062">
        <v>0</v>
      </c>
      <c r="BH2062">
        <v>0</v>
      </c>
      <c r="BI2062">
        <v>0</v>
      </c>
      <c r="BJ2062">
        <v>0</v>
      </c>
      <c r="BK2062">
        <v>0</v>
      </c>
      <c r="BL2062">
        <v>0</v>
      </c>
      <c r="BM2062">
        <v>0</v>
      </c>
      <c r="BN2062">
        <v>0</v>
      </c>
      <c r="BO2062">
        <v>0</v>
      </c>
      <c r="BP2062">
        <v>0</v>
      </c>
    </row>
    <row r="2063" spans="1:68" x14ac:dyDescent="0.25">
      <c r="A2063" t="s">
        <v>6087</v>
      </c>
      <c r="B2063">
        <v>2038</v>
      </c>
      <c r="C2063" t="s">
        <v>6111</v>
      </c>
      <c r="D2063" t="s">
        <v>6089</v>
      </c>
      <c r="E2063" t="s">
        <v>6089</v>
      </c>
      <c r="F2063" t="s">
        <v>6090</v>
      </c>
      <c r="G2063">
        <v>1706.32727769095</v>
      </c>
      <c r="H2063">
        <v>17201973.6575578</v>
      </c>
      <c r="I2063">
        <v>17201973.6575578</v>
      </c>
      <c r="J2063">
        <v>0</v>
      </c>
      <c r="K2063">
        <v>7596978.5588267697</v>
      </c>
      <c r="L2063">
        <v>0</v>
      </c>
      <c r="M2063">
        <v>8.7784332063812691</v>
      </c>
      <c r="N2063">
        <v>3.9200929572646901</v>
      </c>
      <c r="O2063">
        <v>10.064529934536701</v>
      </c>
      <c r="P2063">
        <v>22.763056098182599</v>
      </c>
      <c r="Q2063">
        <v>4.7553416795988297E-2</v>
      </c>
      <c r="R2063">
        <v>1.7672591320754001E-3</v>
      </c>
      <c r="S2063">
        <v>0</v>
      </c>
      <c r="T2063">
        <v>4.9320675928063697E-2</v>
      </c>
      <c r="U2063">
        <v>5.6885790399100203E-2</v>
      </c>
      <c r="V2063">
        <v>0.31565967067380701</v>
      </c>
      <c r="W2063">
        <v>0.42186613700097098</v>
      </c>
      <c r="X2063">
        <v>4.9703571288341103E-2</v>
      </c>
      <c r="Y2063">
        <v>1.8471667479316E-3</v>
      </c>
      <c r="Z2063">
        <v>0</v>
      </c>
      <c r="AA2063">
        <v>5.1550738036272699E-2</v>
      </c>
      <c r="AB2063">
        <v>0.22754316159640101</v>
      </c>
      <c r="AC2063">
        <v>0.90188477335373596</v>
      </c>
      <c r="AD2063">
        <v>1.18097867298641</v>
      </c>
      <c r="AE2063">
        <v>20555.963917855799</v>
      </c>
      <c r="AF2063">
        <v>1081.7705620300801</v>
      </c>
      <c r="AG2063">
        <v>0</v>
      </c>
      <c r="AH2063">
        <v>21637.734479885799</v>
      </c>
      <c r="AI2063">
        <v>6.9679819285508402E-3</v>
      </c>
      <c r="AJ2063">
        <v>4.5860639635760198E-3</v>
      </c>
      <c r="AK2063">
        <v>0</v>
      </c>
      <c r="AL2063">
        <v>1.15540458921268E-2</v>
      </c>
      <c r="AM2063">
        <v>3.2386004864513902</v>
      </c>
      <c r="AN2063">
        <v>0.17043339258716</v>
      </c>
      <c r="AO2063">
        <v>0</v>
      </c>
      <c r="AP2063">
        <v>3.4090338790385499</v>
      </c>
      <c r="AQ2063">
        <v>0.15001874014921099</v>
      </c>
      <c r="AR2063">
        <v>9.8736699537115599E-2</v>
      </c>
      <c r="AS2063">
        <v>0</v>
      </c>
      <c r="AT2063">
        <v>0.24875543968632699</v>
      </c>
      <c r="AU2063">
        <v>0</v>
      </c>
      <c r="AV2063">
        <v>0</v>
      </c>
      <c r="AW2063">
        <v>0</v>
      </c>
      <c r="AX2063">
        <v>0.24875543968632699</v>
      </c>
      <c r="AY2063">
        <v>0.170784916040049</v>
      </c>
      <c r="AZ2063">
        <v>0.112404216458196</v>
      </c>
      <c r="BA2063">
        <v>0</v>
      </c>
      <c r="BB2063">
        <v>0.28318913249824501</v>
      </c>
      <c r="BC2063">
        <v>0</v>
      </c>
      <c r="BD2063">
        <v>0</v>
      </c>
      <c r="BE2063">
        <v>0</v>
      </c>
      <c r="BF2063">
        <v>0.28318913249824501</v>
      </c>
      <c r="BG2063">
        <v>1.1582745906888601</v>
      </c>
      <c r="BH2063">
        <v>4.1365155455941602</v>
      </c>
      <c r="BI2063">
        <v>0</v>
      </c>
      <c r="BJ2063">
        <v>5.2947901362830301</v>
      </c>
      <c r="BK2063">
        <v>0.19465268605908501</v>
      </c>
      <c r="BL2063">
        <v>1.0243720335386E-2</v>
      </c>
      <c r="BM2063">
        <v>0</v>
      </c>
      <c r="BN2063">
        <v>0.20489640639447099</v>
      </c>
      <c r="BO2063">
        <v>4.1663908652538897</v>
      </c>
      <c r="BP2063">
        <v>1932.89024972224</v>
      </c>
    </row>
    <row r="2064" spans="1:68" x14ac:dyDescent="0.25">
      <c r="A2064" t="s">
        <v>6087</v>
      </c>
      <c r="B2064">
        <v>2038</v>
      </c>
      <c r="C2064" t="s">
        <v>6111</v>
      </c>
      <c r="D2064" t="s">
        <v>6089</v>
      </c>
      <c r="E2064" t="s">
        <v>6089</v>
      </c>
      <c r="F2064" t="s">
        <v>6093</v>
      </c>
      <c r="G2064">
        <v>854.56732754539803</v>
      </c>
      <c r="H2064">
        <v>9992085.2901200298</v>
      </c>
      <c r="I2064">
        <v>0</v>
      </c>
      <c r="J2064">
        <v>9992085.2901200298</v>
      </c>
      <c r="K2064">
        <v>3804738.8383907201</v>
      </c>
      <c r="L2064">
        <v>10674335.670636</v>
      </c>
      <c r="M2064">
        <v>0</v>
      </c>
      <c r="N2064">
        <v>0</v>
      </c>
      <c r="O2064">
        <v>0</v>
      </c>
      <c r="P2064">
        <v>0</v>
      </c>
      <c r="Q2064">
        <v>0</v>
      </c>
      <c r="R2064">
        <v>0</v>
      </c>
      <c r="S2064">
        <v>0</v>
      </c>
      <c r="T2064">
        <v>0</v>
      </c>
      <c r="U2064">
        <v>3.3043165905207998E-2</v>
      </c>
      <c r="V2064">
        <v>9.1678385713551802E-2</v>
      </c>
      <c r="W2064">
        <v>0.124721551618759</v>
      </c>
      <c r="X2064">
        <v>0</v>
      </c>
      <c r="Y2064">
        <v>0</v>
      </c>
      <c r="Z2064">
        <v>0</v>
      </c>
      <c r="AA2064">
        <v>0</v>
      </c>
      <c r="AB2064">
        <v>0.13217266362083199</v>
      </c>
      <c r="AC2064">
        <v>0.26193824489586198</v>
      </c>
      <c r="AD2064">
        <v>0.394110908516694</v>
      </c>
      <c r="AE2064">
        <v>0</v>
      </c>
      <c r="AF2064">
        <v>0</v>
      </c>
      <c r="AG2064">
        <v>0</v>
      </c>
      <c r="AH2064">
        <v>0</v>
      </c>
      <c r="AI2064">
        <v>0</v>
      </c>
      <c r="AJ2064">
        <v>0</v>
      </c>
      <c r="AK2064">
        <v>0</v>
      </c>
      <c r="AL2064">
        <v>0</v>
      </c>
      <c r="AM2064">
        <v>0</v>
      </c>
      <c r="AN2064">
        <v>0</v>
      </c>
      <c r="AO2064">
        <v>0</v>
      </c>
      <c r="AP2064">
        <v>0</v>
      </c>
      <c r="AQ2064">
        <v>0</v>
      </c>
      <c r="AR2064">
        <v>0</v>
      </c>
      <c r="AS2064">
        <v>0</v>
      </c>
      <c r="AT2064">
        <v>0</v>
      </c>
      <c r="AU2064">
        <v>0</v>
      </c>
      <c r="AV2064">
        <v>0</v>
      </c>
      <c r="AW2064">
        <v>0</v>
      </c>
      <c r="AX2064">
        <v>0</v>
      </c>
      <c r="AY2064">
        <v>0</v>
      </c>
      <c r="AZ2064">
        <v>0</v>
      </c>
      <c r="BA2064">
        <v>0</v>
      </c>
      <c r="BB2064">
        <v>0</v>
      </c>
      <c r="BC2064">
        <v>0</v>
      </c>
      <c r="BD2064">
        <v>0</v>
      </c>
      <c r="BE2064">
        <v>0</v>
      </c>
      <c r="BF2064">
        <v>0</v>
      </c>
      <c r="BG2064">
        <v>0</v>
      </c>
      <c r="BH2064">
        <v>0</v>
      </c>
      <c r="BI2064">
        <v>0</v>
      </c>
      <c r="BJ2064">
        <v>0</v>
      </c>
      <c r="BK2064">
        <v>0</v>
      </c>
      <c r="BL2064">
        <v>0</v>
      </c>
      <c r="BM2064">
        <v>0</v>
      </c>
      <c r="BN2064">
        <v>0</v>
      </c>
      <c r="BO2064">
        <v>0</v>
      </c>
      <c r="BP2064">
        <v>0</v>
      </c>
    </row>
    <row r="2065" spans="1:68" x14ac:dyDescent="0.25">
      <c r="A2065" t="s">
        <v>6087</v>
      </c>
      <c r="B2065">
        <v>2038</v>
      </c>
      <c r="C2065" t="s">
        <v>6112</v>
      </c>
      <c r="D2065" t="s">
        <v>6089</v>
      </c>
      <c r="E2065" t="s">
        <v>6089</v>
      </c>
      <c r="F2065" t="s">
        <v>6090</v>
      </c>
      <c r="G2065">
        <v>548.74042035710102</v>
      </c>
      <c r="H2065">
        <v>8394340.7994634602</v>
      </c>
      <c r="I2065">
        <v>8394340.7994634602</v>
      </c>
      <c r="J2065">
        <v>0</v>
      </c>
      <c r="K2065">
        <v>2443124.0491307001</v>
      </c>
      <c r="L2065">
        <v>0</v>
      </c>
      <c r="M2065">
        <v>6.43362441273164</v>
      </c>
      <c r="N2065">
        <v>1.6164635884780401</v>
      </c>
      <c r="O2065">
        <v>3.8438739332540601</v>
      </c>
      <c r="P2065">
        <v>11.8939619344637</v>
      </c>
      <c r="Q2065">
        <v>2.3680245454478499E-2</v>
      </c>
      <c r="R2065">
        <v>4.64310910769604E-4</v>
      </c>
      <c r="S2065">
        <v>0</v>
      </c>
      <c r="T2065">
        <v>2.41445563652481E-2</v>
      </c>
      <c r="U2065">
        <v>2.7759530433131001E-2</v>
      </c>
      <c r="V2065">
        <v>0.154037839205628</v>
      </c>
      <c r="W2065">
        <v>0.20594192600400699</v>
      </c>
      <c r="X2065">
        <v>2.4750961074397101E-2</v>
      </c>
      <c r="Y2065">
        <v>4.8530498980545297E-4</v>
      </c>
      <c r="Z2065">
        <v>0</v>
      </c>
      <c r="AA2065">
        <v>2.5236266064202598E-2</v>
      </c>
      <c r="AB2065">
        <v>0.111038121732524</v>
      </c>
      <c r="AC2065">
        <v>0.44010811201608002</v>
      </c>
      <c r="AD2065">
        <v>0.57638249981280698</v>
      </c>
      <c r="AE2065">
        <v>10490.6827831586</v>
      </c>
      <c r="AF2065">
        <v>370.28269602560601</v>
      </c>
      <c r="AG2065">
        <v>0</v>
      </c>
      <c r="AH2065">
        <v>10860.9654791842</v>
      </c>
      <c r="AI2065">
        <v>3.74821090677629E-3</v>
      </c>
      <c r="AJ2065">
        <v>1.4649199637423501E-3</v>
      </c>
      <c r="AK2065">
        <v>0</v>
      </c>
      <c r="AL2065">
        <v>5.2131308705186397E-3</v>
      </c>
      <c r="AM2065">
        <v>1.6528113447033499</v>
      </c>
      <c r="AN2065">
        <v>5.8338189552443499E-2</v>
      </c>
      <c r="AO2065">
        <v>0</v>
      </c>
      <c r="AP2065">
        <v>1.7111495342558001</v>
      </c>
      <c r="AQ2065">
        <v>8.0697952981783602E-2</v>
      </c>
      <c r="AR2065">
        <v>3.1539325106395899E-2</v>
      </c>
      <c r="AS2065">
        <v>0</v>
      </c>
      <c r="AT2065">
        <v>0.112237278088179</v>
      </c>
      <c r="AU2065">
        <v>0</v>
      </c>
      <c r="AV2065">
        <v>0</v>
      </c>
      <c r="AW2065">
        <v>0</v>
      </c>
      <c r="AX2065">
        <v>0.112237278088179</v>
      </c>
      <c r="AY2065">
        <v>9.1868476637584795E-2</v>
      </c>
      <c r="AZ2065">
        <v>3.5905120819560099E-2</v>
      </c>
      <c r="BA2065">
        <v>0</v>
      </c>
      <c r="BB2065">
        <v>0.12777359745714501</v>
      </c>
      <c r="BC2065">
        <v>0</v>
      </c>
      <c r="BD2065">
        <v>0</v>
      </c>
      <c r="BE2065">
        <v>0</v>
      </c>
      <c r="BF2065">
        <v>0.12777359745714501</v>
      </c>
      <c r="BG2065">
        <v>0.69294180383845105</v>
      </c>
      <c r="BH2065">
        <v>1.3260605874466</v>
      </c>
      <c r="BI2065">
        <v>0</v>
      </c>
      <c r="BJ2065">
        <v>2.0190023912850501</v>
      </c>
      <c r="BK2065">
        <v>9.9340492642226802E-2</v>
      </c>
      <c r="BL2065">
        <v>3.5063557063347E-3</v>
      </c>
      <c r="BM2065">
        <v>0</v>
      </c>
      <c r="BN2065">
        <v>0.102846848348561</v>
      </c>
      <c r="BO2065">
        <v>2.0356676739083301</v>
      </c>
      <c r="BP2065">
        <v>970.20574389615501</v>
      </c>
    </row>
    <row r="2066" spans="1:68" x14ac:dyDescent="0.25">
      <c r="A2066" t="s">
        <v>6087</v>
      </c>
      <c r="B2066">
        <v>2038</v>
      </c>
      <c r="C2066" t="s">
        <v>6112</v>
      </c>
      <c r="D2066" t="s">
        <v>6089</v>
      </c>
      <c r="E2066" t="s">
        <v>6089</v>
      </c>
      <c r="F2066" t="s">
        <v>6093</v>
      </c>
      <c r="G2066">
        <v>135.300433094239</v>
      </c>
      <c r="H2066">
        <v>2273006.7002292499</v>
      </c>
      <c r="I2066">
        <v>0</v>
      </c>
      <c r="J2066">
        <v>2273006.7002292499</v>
      </c>
      <c r="K2066">
        <v>602390.00023949496</v>
      </c>
      <c r="L2066">
        <v>2428205.5041946298</v>
      </c>
      <c r="M2066">
        <v>0</v>
      </c>
      <c r="N2066">
        <v>0</v>
      </c>
      <c r="O2066">
        <v>0</v>
      </c>
      <c r="P2066">
        <v>0</v>
      </c>
      <c r="Q2066">
        <v>0</v>
      </c>
      <c r="R2066">
        <v>0</v>
      </c>
      <c r="S2066">
        <v>0</v>
      </c>
      <c r="T2066">
        <v>0</v>
      </c>
      <c r="U2066">
        <v>7.5166829864421903E-3</v>
      </c>
      <c r="V2066">
        <v>2.0855064677955799E-2</v>
      </c>
      <c r="W2066">
        <v>2.8371747664398001E-2</v>
      </c>
      <c r="X2066">
        <v>0</v>
      </c>
      <c r="Y2066">
        <v>0</v>
      </c>
      <c r="Z2066">
        <v>0</v>
      </c>
      <c r="AA2066">
        <v>0</v>
      </c>
      <c r="AB2066">
        <v>3.0066731945768699E-2</v>
      </c>
      <c r="AC2066">
        <v>5.9585899079873897E-2</v>
      </c>
      <c r="AD2066">
        <v>8.9652631025642707E-2</v>
      </c>
      <c r="AE2066">
        <v>0</v>
      </c>
      <c r="AF2066">
        <v>0</v>
      </c>
      <c r="AG2066">
        <v>0</v>
      </c>
      <c r="AH2066">
        <v>0</v>
      </c>
      <c r="AI2066">
        <v>0</v>
      </c>
      <c r="AJ2066">
        <v>0</v>
      </c>
      <c r="AK2066">
        <v>0</v>
      </c>
      <c r="AL2066">
        <v>0</v>
      </c>
      <c r="AM2066">
        <v>0</v>
      </c>
      <c r="AN2066">
        <v>0</v>
      </c>
      <c r="AO2066">
        <v>0</v>
      </c>
      <c r="AP2066">
        <v>0</v>
      </c>
      <c r="AQ2066">
        <v>0</v>
      </c>
      <c r="AR2066">
        <v>0</v>
      </c>
      <c r="AS2066">
        <v>0</v>
      </c>
      <c r="AT2066">
        <v>0</v>
      </c>
      <c r="AU2066">
        <v>0</v>
      </c>
      <c r="AV2066">
        <v>0</v>
      </c>
      <c r="AW2066">
        <v>0</v>
      </c>
      <c r="AX2066">
        <v>0</v>
      </c>
      <c r="AY2066">
        <v>0</v>
      </c>
      <c r="AZ2066">
        <v>0</v>
      </c>
      <c r="BA2066">
        <v>0</v>
      </c>
      <c r="BB2066">
        <v>0</v>
      </c>
      <c r="BC2066">
        <v>0</v>
      </c>
      <c r="BD2066">
        <v>0</v>
      </c>
      <c r="BE2066">
        <v>0</v>
      </c>
      <c r="BF2066">
        <v>0</v>
      </c>
      <c r="BG2066">
        <v>0</v>
      </c>
      <c r="BH2066">
        <v>0</v>
      </c>
      <c r="BI2066">
        <v>0</v>
      </c>
      <c r="BJ2066">
        <v>0</v>
      </c>
      <c r="BK2066">
        <v>0</v>
      </c>
      <c r="BL2066">
        <v>0</v>
      </c>
      <c r="BM2066">
        <v>0</v>
      </c>
      <c r="BN2066">
        <v>0</v>
      </c>
      <c r="BO2066">
        <v>0</v>
      </c>
      <c r="BP2066">
        <v>0</v>
      </c>
    </row>
    <row r="2067" spans="1:68" x14ac:dyDescent="0.25">
      <c r="A2067" t="s">
        <v>6087</v>
      </c>
      <c r="B2067">
        <v>2038</v>
      </c>
      <c r="C2067" t="s">
        <v>6113</v>
      </c>
      <c r="D2067" t="s">
        <v>6089</v>
      </c>
      <c r="E2067" t="s">
        <v>6089</v>
      </c>
      <c r="F2067" t="s">
        <v>6090</v>
      </c>
      <c r="G2067">
        <v>1625.1258037468499</v>
      </c>
      <c r="H2067">
        <v>19352855.030509502</v>
      </c>
      <c r="I2067">
        <v>19352855.030509502</v>
      </c>
      <c r="J2067">
        <v>0</v>
      </c>
      <c r="K2067">
        <v>5861373.7388898702</v>
      </c>
      <c r="L2067">
        <v>0</v>
      </c>
      <c r="M2067">
        <v>7.7615357842934802</v>
      </c>
      <c r="N2067">
        <v>3.8928225438708002</v>
      </c>
      <c r="O2067">
        <v>8.6602726191412707</v>
      </c>
      <c r="P2067">
        <v>20.314630947305499</v>
      </c>
      <c r="Q2067">
        <v>8.3376524211593403E-2</v>
      </c>
      <c r="R2067">
        <v>2.40943212410488E-3</v>
      </c>
      <c r="S2067">
        <v>0</v>
      </c>
      <c r="T2067">
        <v>8.5785956335698299E-2</v>
      </c>
      <c r="U2067">
        <v>6.3998612995609397E-2</v>
      </c>
      <c r="V2067">
        <v>0.33497530031102402</v>
      </c>
      <c r="W2067">
        <v>0.48475986964233198</v>
      </c>
      <c r="X2067">
        <v>8.7146440658595004E-2</v>
      </c>
      <c r="Y2067">
        <v>2.5183759530602E-3</v>
      </c>
      <c r="Z2067">
        <v>0</v>
      </c>
      <c r="AA2067">
        <v>8.9664816611655193E-2</v>
      </c>
      <c r="AB2067">
        <v>0.25599445198243698</v>
      </c>
      <c r="AC2067">
        <v>0.95707228660292598</v>
      </c>
      <c r="AD2067">
        <v>1.30273155519701</v>
      </c>
      <c r="AE2067">
        <v>22239.891034558201</v>
      </c>
      <c r="AF2067">
        <v>1108.73699459316</v>
      </c>
      <c r="AG2067">
        <v>0</v>
      </c>
      <c r="AH2067">
        <v>23348.628029151401</v>
      </c>
      <c r="AI2067">
        <v>7.3757587092310797E-3</v>
      </c>
      <c r="AJ2067">
        <v>4.7644265002680097E-3</v>
      </c>
      <c r="AK2067">
        <v>0</v>
      </c>
      <c r="AL2067">
        <v>1.2140185209498999E-2</v>
      </c>
      <c r="AM2067">
        <v>3.5039038894489098</v>
      </c>
      <c r="AN2067">
        <v>0.174681965019261</v>
      </c>
      <c r="AO2067">
        <v>0</v>
      </c>
      <c r="AP2067">
        <v>3.67858585446817</v>
      </c>
      <c r="AQ2067">
        <v>0.15879806241597799</v>
      </c>
      <c r="AR2067">
        <v>0.102576796041199</v>
      </c>
      <c r="AS2067">
        <v>0</v>
      </c>
      <c r="AT2067">
        <v>0.26137485845717701</v>
      </c>
      <c r="AU2067">
        <v>0</v>
      </c>
      <c r="AV2067">
        <v>0</v>
      </c>
      <c r="AW2067">
        <v>0</v>
      </c>
      <c r="AX2067">
        <v>0.26137485845717701</v>
      </c>
      <c r="AY2067">
        <v>0.18077950614743801</v>
      </c>
      <c r="AZ2067">
        <v>0.116775874015001</v>
      </c>
      <c r="BA2067">
        <v>0</v>
      </c>
      <c r="BB2067">
        <v>0.29755538016243899</v>
      </c>
      <c r="BC2067">
        <v>0</v>
      </c>
      <c r="BD2067">
        <v>0</v>
      </c>
      <c r="BE2067">
        <v>0</v>
      </c>
      <c r="BF2067">
        <v>0.29755538016243899</v>
      </c>
      <c r="BG2067">
        <v>1.0532931932716401</v>
      </c>
      <c r="BH2067">
        <v>4.2423246721587402</v>
      </c>
      <c r="BI2067">
        <v>0</v>
      </c>
      <c r="BJ2067">
        <v>5.2956178654303896</v>
      </c>
      <c r="BK2067">
        <v>0.21059846888414299</v>
      </c>
      <c r="BL2067">
        <v>1.0499076326124899E-2</v>
      </c>
      <c r="BM2067">
        <v>0</v>
      </c>
      <c r="BN2067">
        <v>0.221097545210268</v>
      </c>
      <c r="BO2067">
        <v>4.6838205134774196</v>
      </c>
      <c r="BP2067">
        <v>2085.7236927410599</v>
      </c>
    </row>
    <row r="2068" spans="1:68" x14ac:dyDescent="0.25">
      <c r="A2068" t="s">
        <v>6087</v>
      </c>
      <c r="B2068">
        <v>2038</v>
      </c>
      <c r="C2068" t="s">
        <v>6113</v>
      </c>
      <c r="D2068" t="s">
        <v>6089</v>
      </c>
      <c r="E2068" t="s">
        <v>6089</v>
      </c>
      <c r="F2068" t="s">
        <v>6093</v>
      </c>
      <c r="G2068">
        <v>826.10839645029603</v>
      </c>
      <c r="H2068">
        <v>12001441.1583634</v>
      </c>
      <c r="I2068">
        <v>0</v>
      </c>
      <c r="J2068">
        <v>12001441.1583634</v>
      </c>
      <c r="K2068">
        <v>2979541.6756452098</v>
      </c>
      <c r="L2068">
        <v>12722500.783793001</v>
      </c>
      <c r="M2068">
        <v>0</v>
      </c>
      <c r="N2068">
        <v>0</v>
      </c>
      <c r="O2068">
        <v>0</v>
      </c>
      <c r="P2068">
        <v>0</v>
      </c>
      <c r="Q2068">
        <v>0</v>
      </c>
      <c r="R2068">
        <v>0</v>
      </c>
      <c r="S2068">
        <v>0</v>
      </c>
      <c r="T2068">
        <v>0</v>
      </c>
      <c r="U2068">
        <v>3.9687973008262697E-2</v>
      </c>
      <c r="V2068">
        <v>0.103865459381836</v>
      </c>
      <c r="W2068">
        <v>0.14355343239009799</v>
      </c>
      <c r="X2068">
        <v>0</v>
      </c>
      <c r="Y2068">
        <v>0</v>
      </c>
      <c r="Z2068">
        <v>0</v>
      </c>
      <c r="AA2068">
        <v>0</v>
      </c>
      <c r="AB2068">
        <v>0.15875189203305001</v>
      </c>
      <c r="AC2068">
        <v>0.296758455376674</v>
      </c>
      <c r="AD2068">
        <v>0.45551034740972501</v>
      </c>
      <c r="AE2068">
        <v>0</v>
      </c>
      <c r="AF2068">
        <v>0</v>
      </c>
      <c r="AG2068">
        <v>0</v>
      </c>
      <c r="AH2068">
        <v>0</v>
      </c>
      <c r="AI2068">
        <v>0</v>
      </c>
      <c r="AJ2068">
        <v>0</v>
      </c>
      <c r="AK2068">
        <v>0</v>
      </c>
      <c r="AL2068">
        <v>0</v>
      </c>
      <c r="AM2068">
        <v>0</v>
      </c>
      <c r="AN2068">
        <v>0</v>
      </c>
      <c r="AO2068">
        <v>0</v>
      </c>
      <c r="AP2068">
        <v>0</v>
      </c>
      <c r="AQ2068">
        <v>0</v>
      </c>
      <c r="AR2068">
        <v>0</v>
      </c>
      <c r="AS2068">
        <v>0</v>
      </c>
      <c r="AT2068">
        <v>0</v>
      </c>
      <c r="AU2068">
        <v>0</v>
      </c>
      <c r="AV2068">
        <v>0</v>
      </c>
      <c r="AW2068">
        <v>0</v>
      </c>
      <c r="AX2068">
        <v>0</v>
      </c>
      <c r="AY2068">
        <v>0</v>
      </c>
      <c r="AZ2068">
        <v>0</v>
      </c>
      <c r="BA2068">
        <v>0</v>
      </c>
      <c r="BB2068">
        <v>0</v>
      </c>
      <c r="BC2068">
        <v>0</v>
      </c>
      <c r="BD2068">
        <v>0</v>
      </c>
      <c r="BE2068">
        <v>0</v>
      </c>
      <c r="BF2068">
        <v>0</v>
      </c>
      <c r="BG2068">
        <v>0</v>
      </c>
      <c r="BH2068">
        <v>0</v>
      </c>
      <c r="BI2068">
        <v>0</v>
      </c>
      <c r="BJ2068">
        <v>0</v>
      </c>
      <c r="BK2068">
        <v>0</v>
      </c>
      <c r="BL2068">
        <v>0</v>
      </c>
      <c r="BM2068">
        <v>0</v>
      </c>
      <c r="BN2068">
        <v>0</v>
      </c>
      <c r="BO2068">
        <v>0</v>
      </c>
      <c r="BP2068">
        <v>0</v>
      </c>
    </row>
    <row r="2069" spans="1:68" x14ac:dyDescent="0.25">
      <c r="A2069" t="s">
        <v>6087</v>
      </c>
      <c r="B2069">
        <v>2038</v>
      </c>
      <c r="C2069" t="s">
        <v>6114</v>
      </c>
      <c r="D2069" t="s">
        <v>6089</v>
      </c>
      <c r="E2069" t="s">
        <v>6089</v>
      </c>
      <c r="F2069" t="s">
        <v>6090</v>
      </c>
      <c r="G2069">
        <v>3077.5761566497399</v>
      </c>
      <c r="H2069">
        <v>36455305.3084777</v>
      </c>
      <c r="I2069">
        <v>36455305.3084777</v>
      </c>
      <c r="J2069">
        <v>0</v>
      </c>
      <c r="K2069">
        <v>11099955.4757117</v>
      </c>
      <c r="L2069">
        <v>0</v>
      </c>
      <c r="M2069">
        <v>12.844914438490701</v>
      </c>
      <c r="N2069">
        <v>7.41595348660646</v>
      </c>
      <c r="O2069">
        <v>16.6351863381377</v>
      </c>
      <c r="P2069">
        <v>36.896054263235001</v>
      </c>
      <c r="Q2069">
        <v>0.132190534875159</v>
      </c>
      <c r="R2069">
        <v>2.9669235882616501E-3</v>
      </c>
      <c r="S2069">
        <v>0</v>
      </c>
      <c r="T2069">
        <v>0.135157458463421</v>
      </c>
      <c r="U2069">
        <v>0.12055528615266101</v>
      </c>
      <c r="V2069">
        <v>0.63099872470423202</v>
      </c>
      <c r="W2069">
        <v>0.88671146932031597</v>
      </c>
      <c r="X2069">
        <v>0.13816760427540301</v>
      </c>
      <c r="Y2069">
        <v>3.1010747073944101E-3</v>
      </c>
      <c r="Z2069">
        <v>0</v>
      </c>
      <c r="AA2069">
        <v>0.14126867898279699</v>
      </c>
      <c r="AB2069">
        <v>0.48222114461064602</v>
      </c>
      <c r="AC2069">
        <v>1.8028534991549501</v>
      </c>
      <c r="AD2069">
        <v>2.4263433227483899</v>
      </c>
      <c r="AE2069">
        <v>42031.5233701256</v>
      </c>
      <c r="AF2069">
        <v>2095.9251651243999</v>
      </c>
      <c r="AG2069">
        <v>0</v>
      </c>
      <c r="AH2069">
        <v>44127.448535249998</v>
      </c>
      <c r="AI2069">
        <v>1.12567314205506E-2</v>
      </c>
      <c r="AJ2069">
        <v>8.8364403053626597E-3</v>
      </c>
      <c r="AK2069">
        <v>0</v>
      </c>
      <c r="AL2069">
        <v>2.0093171725913302E-2</v>
      </c>
      <c r="AM2069">
        <v>6.62208362384502</v>
      </c>
      <c r="AN2069">
        <v>0.33021386330812502</v>
      </c>
      <c r="AO2069">
        <v>0</v>
      </c>
      <c r="AP2069">
        <v>6.9522974871531504</v>
      </c>
      <c r="AQ2069">
        <v>0.242354340643398</v>
      </c>
      <c r="AR2069">
        <v>0.19024613662996601</v>
      </c>
      <c r="AS2069">
        <v>0</v>
      </c>
      <c r="AT2069">
        <v>0.43260047727336498</v>
      </c>
      <c r="AU2069">
        <v>0</v>
      </c>
      <c r="AV2069">
        <v>0</v>
      </c>
      <c r="AW2069">
        <v>0</v>
      </c>
      <c r="AX2069">
        <v>0.43260047727336498</v>
      </c>
      <c r="AY2069">
        <v>0.27590196849777898</v>
      </c>
      <c r="AZ2069">
        <v>0.21658074477212799</v>
      </c>
      <c r="BA2069">
        <v>0</v>
      </c>
      <c r="BB2069">
        <v>0.492482713269907</v>
      </c>
      <c r="BC2069">
        <v>0</v>
      </c>
      <c r="BD2069">
        <v>0</v>
      </c>
      <c r="BE2069">
        <v>0</v>
      </c>
      <c r="BF2069">
        <v>0.492482713269907</v>
      </c>
      <c r="BG2069">
        <v>1.80234260342766</v>
      </c>
      <c r="BH2069">
        <v>8.01508355162124</v>
      </c>
      <c r="BI2069">
        <v>0</v>
      </c>
      <c r="BJ2069">
        <v>9.8174261550488993</v>
      </c>
      <c r="BK2069">
        <v>0.39801339192093599</v>
      </c>
      <c r="BL2069">
        <v>1.9847157973258901E-2</v>
      </c>
      <c r="BM2069">
        <v>0</v>
      </c>
      <c r="BN2069">
        <v>0.41786054989419502</v>
      </c>
      <c r="BO2069">
        <v>8.8375750040299206</v>
      </c>
      <c r="BP2069">
        <v>3941.8874974268901</v>
      </c>
    </row>
    <row r="2070" spans="1:68" x14ac:dyDescent="0.25">
      <c r="A2070" t="s">
        <v>6087</v>
      </c>
      <c r="B2070">
        <v>2038</v>
      </c>
      <c r="C2070" t="s">
        <v>6114</v>
      </c>
      <c r="D2070" t="s">
        <v>6089</v>
      </c>
      <c r="E2070" t="s">
        <v>6089</v>
      </c>
      <c r="F2070" t="s">
        <v>6093</v>
      </c>
      <c r="G2070">
        <v>1558.3973960373901</v>
      </c>
      <c r="H2070">
        <v>22709244.383129399</v>
      </c>
      <c r="I2070">
        <v>0</v>
      </c>
      <c r="J2070">
        <v>22709244.383129399</v>
      </c>
      <c r="K2070">
        <v>5620703.0562359802</v>
      </c>
      <c r="L2070">
        <v>24073640.461285099</v>
      </c>
      <c r="M2070">
        <v>0</v>
      </c>
      <c r="N2070">
        <v>0</v>
      </c>
      <c r="O2070">
        <v>0</v>
      </c>
      <c r="P2070">
        <v>0</v>
      </c>
      <c r="Q2070">
        <v>0</v>
      </c>
      <c r="R2070">
        <v>0</v>
      </c>
      <c r="S2070">
        <v>0</v>
      </c>
      <c r="T2070">
        <v>0</v>
      </c>
      <c r="U2070">
        <v>7.5097970837244302E-2</v>
      </c>
      <c r="V2070">
        <v>0.19653523847212301</v>
      </c>
      <c r="W2070">
        <v>0.27163320930936702</v>
      </c>
      <c r="X2070">
        <v>0</v>
      </c>
      <c r="Y2070">
        <v>0</v>
      </c>
      <c r="Z2070">
        <v>0</v>
      </c>
      <c r="AA2070">
        <v>0</v>
      </c>
      <c r="AB2070">
        <v>0.30039188334897698</v>
      </c>
      <c r="AC2070">
        <v>0.56152925277749499</v>
      </c>
      <c r="AD2070">
        <v>0.86192113612647203</v>
      </c>
      <c r="AE2070">
        <v>0</v>
      </c>
      <c r="AF2070">
        <v>0</v>
      </c>
      <c r="AG2070">
        <v>0</v>
      </c>
      <c r="AH2070">
        <v>0</v>
      </c>
      <c r="AI2070">
        <v>0</v>
      </c>
      <c r="AJ2070">
        <v>0</v>
      </c>
      <c r="AK2070">
        <v>0</v>
      </c>
      <c r="AL2070">
        <v>0</v>
      </c>
      <c r="AM2070">
        <v>0</v>
      </c>
      <c r="AN2070">
        <v>0</v>
      </c>
      <c r="AO2070">
        <v>0</v>
      </c>
      <c r="AP2070">
        <v>0</v>
      </c>
      <c r="AQ2070">
        <v>0</v>
      </c>
      <c r="AR2070">
        <v>0</v>
      </c>
      <c r="AS2070">
        <v>0</v>
      </c>
      <c r="AT2070">
        <v>0</v>
      </c>
      <c r="AU2070">
        <v>0</v>
      </c>
      <c r="AV2070">
        <v>0</v>
      </c>
      <c r="AW2070">
        <v>0</v>
      </c>
      <c r="AX2070">
        <v>0</v>
      </c>
      <c r="AY2070">
        <v>0</v>
      </c>
      <c r="AZ2070">
        <v>0</v>
      </c>
      <c r="BA2070">
        <v>0</v>
      </c>
      <c r="BB2070">
        <v>0</v>
      </c>
      <c r="BC2070">
        <v>0</v>
      </c>
      <c r="BD2070">
        <v>0</v>
      </c>
      <c r="BE2070">
        <v>0</v>
      </c>
      <c r="BF2070">
        <v>0</v>
      </c>
      <c r="BG2070">
        <v>0</v>
      </c>
      <c r="BH2070">
        <v>0</v>
      </c>
      <c r="BI2070">
        <v>0</v>
      </c>
      <c r="BJ2070">
        <v>0</v>
      </c>
      <c r="BK2070">
        <v>0</v>
      </c>
      <c r="BL2070">
        <v>0</v>
      </c>
      <c r="BM2070">
        <v>0</v>
      </c>
      <c r="BN2070">
        <v>0</v>
      </c>
      <c r="BO2070">
        <v>0</v>
      </c>
      <c r="BP2070">
        <v>0</v>
      </c>
    </row>
    <row r="2071" spans="1:68" x14ac:dyDescent="0.25">
      <c r="A2071" t="s">
        <v>6087</v>
      </c>
      <c r="B2071">
        <v>2038</v>
      </c>
      <c r="C2071" t="s">
        <v>6115</v>
      </c>
      <c r="D2071" t="s">
        <v>6089</v>
      </c>
      <c r="E2071" t="s">
        <v>6089</v>
      </c>
      <c r="F2071" t="s">
        <v>6090</v>
      </c>
      <c r="G2071">
        <v>3029.9427731657202</v>
      </c>
      <c r="H2071">
        <v>35873992.3443776</v>
      </c>
      <c r="I2071">
        <v>35873992.3443776</v>
      </c>
      <c r="J2071">
        <v>0</v>
      </c>
      <c r="K2071">
        <v>10928155.198832201</v>
      </c>
      <c r="L2071">
        <v>0</v>
      </c>
      <c r="M2071">
        <v>13.150115215290899</v>
      </c>
      <c r="N2071">
        <v>7.3313962823812897</v>
      </c>
      <c r="O2071">
        <v>16.323535900641598</v>
      </c>
      <c r="P2071">
        <v>36.805047398313903</v>
      </c>
      <c r="Q2071">
        <v>0.137876190701884</v>
      </c>
      <c r="R2071">
        <v>3.4449313123652799E-3</v>
      </c>
      <c r="S2071">
        <v>0</v>
      </c>
      <c r="T2071">
        <v>0.14132112201424901</v>
      </c>
      <c r="U2071">
        <v>0.118632922586142</v>
      </c>
      <c r="V2071">
        <v>0.62093687675378095</v>
      </c>
      <c r="W2071">
        <v>0.88089092135417302</v>
      </c>
      <c r="X2071">
        <v>0.144110340228888</v>
      </c>
      <c r="Y2071">
        <v>3.6006958196541498E-3</v>
      </c>
      <c r="Z2071">
        <v>0</v>
      </c>
      <c r="AA2071">
        <v>0.14771103604854199</v>
      </c>
      <c r="AB2071">
        <v>0.47453169034457099</v>
      </c>
      <c r="AC2071">
        <v>1.77410536215366</v>
      </c>
      <c r="AD2071">
        <v>2.3963480885467701</v>
      </c>
      <c r="AE2071">
        <v>41296.244161524301</v>
      </c>
      <c r="AF2071">
        <v>2063.2686686911802</v>
      </c>
      <c r="AG2071">
        <v>0</v>
      </c>
      <c r="AH2071">
        <v>43359.512830215499</v>
      </c>
      <c r="AI2071">
        <v>1.1951435103381199E-2</v>
      </c>
      <c r="AJ2071">
        <v>8.7611167170066808E-3</v>
      </c>
      <c r="AK2071">
        <v>0</v>
      </c>
      <c r="AL2071">
        <v>2.0712551820387899E-2</v>
      </c>
      <c r="AM2071">
        <v>6.5062400850954001</v>
      </c>
      <c r="AN2071">
        <v>0.32506881899606799</v>
      </c>
      <c r="AO2071">
        <v>0</v>
      </c>
      <c r="AP2071">
        <v>6.8313089040914701</v>
      </c>
      <c r="AQ2071">
        <v>0.257311120431852</v>
      </c>
      <c r="AR2071">
        <v>0.188624440428031</v>
      </c>
      <c r="AS2071">
        <v>0</v>
      </c>
      <c r="AT2071">
        <v>0.44593556085988401</v>
      </c>
      <c r="AU2071">
        <v>0</v>
      </c>
      <c r="AV2071">
        <v>0</v>
      </c>
      <c r="AW2071">
        <v>0</v>
      </c>
      <c r="AX2071">
        <v>0.44593556085988401</v>
      </c>
      <c r="AY2071">
        <v>0.29292912375758101</v>
      </c>
      <c r="AZ2071">
        <v>0.21473456709183</v>
      </c>
      <c r="BA2071">
        <v>0</v>
      </c>
      <c r="BB2071">
        <v>0.50766369084941099</v>
      </c>
      <c r="BC2071">
        <v>0</v>
      </c>
      <c r="BD2071">
        <v>0</v>
      </c>
      <c r="BE2071">
        <v>0</v>
      </c>
      <c r="BF2071">
        <v>0.50766369084941099</v>
      </c>
      <c r="BG2071">
        <v>1.83242993198019</v>
      </c>
      <c r="BH2071">
        <v>7.8970656374897796</v>
      </c>
      <c r="BI2071">
        <v>0</v>
      </c>
      <c r="BJ2071">
        <v>9.7294955694699699</v>
      </c>
      <c r="BK2071">
        <v>0.39105073750445701</v>
      </c>
      <c r="BL2071">
        <v>1.9537920480266299E-2</v>
      </c>
      <c r="BM2071">
        <v>0</v>
      </c>
      <c r="BN2071">
        <v>0.41058865798472299</v>
      </c>
      <c r="BO2071">
        <v>8.6917616728644607</v>
      </c>
      <c r="BP2071">
        <v>3873.2881050988799</v>
      </c>
    </row>
    <row r="2072" spans="1:68" x14ac:dyDescent="0.25">
      <c r="A2072" t="s">
        <v>6087</v>
      </c>
      <c r="B2072">
        <v>2038</v>
      </c>
      <c r="C2072" t="s">
        <v>6115</v>
      </c>
      <c r="D2072" t="s">
        <v>6089</v>
      </c>
      <c r="E2072" t="s">
        <v>6089</v>
      </c>
      <c r="F2072" t="s">
        <v>6093</v>
      </c>
      <c r="G2072">
        <v>1539.24052499442</v>
      </c>
      <c r="H2072">
        <v>22401547.703396101</v>
      </c>
      <c r="I2072">
        <v>0</v>
      </c>
      <c r="J2072">
        <v>22401547.703396101</v>
      </c>
      <c r="K2072">
        <v>5551609.5863078898</v>
      </c>
      <c r="L2072">
        <v>23747457.030693602</v>
      </c>
      <c r="M2072">
        <v>0</v>
      </c>
      <c r="N2072">
        <v>0</v>
      </c>
      <c r="O2072">
        <v>0</v>
      </c>
      <c r="P2072">
        <v>0</v>
      </c>
      <c r="Q2072">
        <v>0</v>
      </c>
      <c r="R2072">
        <v>0</v>
      </c>
      <c r="S2072">
        <v>0</v>
      </c>
      <c r="T2072">
        <v>0</v>
      </c>
      <c r="U2072">
        <v>7.4080438246045599E-2</v>
      </c>
      <c r="V2072">
        <v>0.193872303532139</v>
      </c>
      <c r="W2072">
        <v>0.26795274177818501</v>
      </c>
      <c r="X2072">
        <v>0</v>
      </c>
      <c r="Y2072">
        <v>0</v>
      </c>
      <c r="Z2072">
        <v>0</v>
      </c>
      <c r="AA2072">
        <v>0</v>
      </c>
      <c r="AB2072">
        <v>0.29632175298418201</v>
      </c>
      <c r="AC2072">
        <v>0.55392086723468403</v>
      </c>
      <c r="AD2072">
        <v>0.85024262021886599</v>
      </c>
      <c r="AE2072">
        <v>0</v>
      </c>
      <c r="AF2072">
        <v>0</v>
      </c>
      <c r="AG2072">
        <v>0</v>
      </c>
      <c r="AH2072">
        <v>0</v>
      </c>
      <c r="AI2072">
        <v>0</v>
      </c>
      <c r="AJ2072">
        <v>0</v>
      </c>
      <c r="AK2072">
        <v>0</v>
      </c>
      <c r="AL2072">
        <v>0</v>
      </c>
      <c r="AM2072">
        <v>0</v>
      </c>
      <c r="AN2072">
        <v>0</v>
      </c>
      <c r="AO2072">
        <v>0</v>
      </c>
      <c r="AP2072">
        <v>0</v>
      </c>
      <c r="AQ2072">
        <v>0</v>
      </c>
      <c r="AR2072">
        <v>0</v>
      </c>
      <c r="AS2072">
        <v>0</v>
      </c>
      <c r="AT2072">
        <v>0</v>
      </c>
      <c r="AU2072">
        <v>0</v>
      </c>
      <c r="AV2072">
        <v>0</v>
      </c>
      <c r="AW2072">
        <v>0</v>
      </c>
      <c r="AX2072">
        <v>0</v>
      </c>
      <c r="AY2072">
        <v>0</v>
      </c>
      <c r="AZ2072">
        <v>0</v>
      </c>
      <c r="BA2072">
        <v>0</v>
      </c>
      <c r="BB2072">
        <v>0</v>
      </c>
      <c r="BC2072">
        <v>0</v>
      </c>
      <c r="BD2072">
        <v>0</v>
      </c>
      <c r="BE2072">
        <v>0</v>
      </c>
      <c r="BF2072">
        <v>0</v>
      </c>
      <c r="BG2072">
        <v>0</v>
      </c>
      <c r="BH2072">
        <v>0</v>
      </c>
      <c r="BI2072">
        <v>0</v>
      </c>
      <c r="BJ2072">
        <v>0</v>
      </c>
      <c r="BK2072">
        <v>0</v>
      </c>
      <c r="BL2072">
        <v>0</v>
      </c>
      <c r="BM2072">
        <v>0</v>
      </c>
      <c r="BN2072">
        <v>0</v>
      </c>
      <c r="BO2072">
        <v>0</v>
      </c>
      <c r="BP2072">
        <v>0</v>
      </c>
    </row>
    <row r="2073" spans="1:68" x14ac:dyDescent="0.25">
      <c r="A2073" t="s">
        <v>6087</v>
      </c>
      <c r="B2073">
        <v>2038</v>
      </c>
      <c r="C2073" t="s">
        <v>6116</v>
      </c>
      <c r="D2073" t="s">
        <v>6089</v>
      </c>
      <c r="E2073" t="s">
        <v>6089</v>
      </c>
      <c r="F2073" t="s">
        <v>6090</v>
      </c>
      <c r="G2073">
        <v>1772.88415168498</v>
      </c>
      <c r="H2073">
        <v>20087514.595172498</v>
      </c>
      <c r="I2073">
        <v>20087514.595172498</v>
      </c>
      <c r="J2073">
        <v>0</v>
      </c>
      <c r="K2073">
        <v>6394296.7275652802</v>
      </c>
      <c r="L2073">
        <v>0</v>
      </c>
      <c r="M2073">
        <v>12.762003943757801</v>
      </c>
      <c r="N2073">
        <v>5.5251782172480102</v>
      </c>
      <c r="O2073">
        <v>11.5793492228149</v>
      </c>
      <c r="P2073">
        <v>29.866531383820799</v>
      </c>
      <c r="Q2073">
        <v>9.6300759724595397E-2</v>
      </c>
      <c r="R2073">
        <v>1.9501593592066799E-3</v>
      </c>
      <c r="S2073">
        <v>0</v>
      </c>
      <c r="T2073">
        <v>9.8250919083802096E-2</v>
      </c>
      <c r="U2073">
        <v>6.6428083638998603E-2</v>
      </c>
      <c r="V2073">
        <v>0.34769139868056098</v>
      </c>
      <c r="W2073">
        <v>0.51237040140336199</v>
      </c>
      <c r="X2073">
        <v>0.100655052751049</v>
      </c>
      <c r="Y2073">
        <v>2.0383369117260202E-3</v>
      </c>
      <c r="Z2073">
        <v>0</v>
      </c>
      <c r="AA2073">
        <v>0.102693389662775</v>
      </c>
      <c r="AB2073">
        <v>0.26571233455599402</v>
      </c>
      <c r="AC2073">
        <v>0.99340399623017595</v>
      </c>
      <c r="AD2073">
        <v>1.3618097204489401</v>
      </c>
      <c r="AE2073">
        <v>23500.519857735999</v>
      </c>
      <c r="AF2073">
        <v>1284.0738170055499</v>
      </c>
      <c r="AG2073">
        <v>0</v>
      </c>
      <c r="AH2073">
        <v>24784.5936747415</v>
      </c>
      <c r="AI2073">
        <v>8.5647608550704895E-3</v>
      </c>
      <c r="AJ2073">
        <v>5.1368500128327003E-3</v>
      </c>
      <c r="AK2073">
        <v>0</v>
      </c>
      <c r="AL2073">
        <v>1.37016108679031E-2</v>
      </c>
      <c r="AM2073">
        <v>3.7025164739179699</v>
      </c>
      <c r="AN2073">
        <v>0.20230635279435</v>
      </c>
      <c r="AO2073">
        <v>0</v>
      </c>
      <c r="AP2073">
        <v>3.9048228267123202</v>
      </c>
      <c r="AQ2073">
        <v>0.18439695256560201</v>
      </c>
      <c r="AR2073">
        <v>0.11059497214007399</v>
      </c>
      <c r="AS2073">
        <v>0</v>
      </c>
      <c r="AT2073">
        <v>0.29499192470567598</v>
      </c>
      <c r="AU2073">
        <v>0</v>
      </c>
      <c r="AV2073">
        <v>0</v>
      </c>
      <c r="AW2073">
        <v>0</v>
      </c>
      <c r="AX2073">
        <v>0.29499192470567598</v>
      </c>
      <c r="AY2073">
        <v>0.20992189396227701</v>
      </c>
      <c r="AZ2073">
        <v>0.12590395714967201</v>
      </c>
      <c r="BA2073">
        <v>0</v>
      </c>
      <c r="BB2073">
        <v>0.33582585111195001</v>
      </c>
      <c r="BC2073">
        <v>0</v>
      </c>
      <c r="BD2073">
        <v>0</v>
      </c>
      <c r="BE2073">
        <v>0</v>
      </c>
      <c r="BF2073">
        <v>0.33582585111195001</v>
      </c>
      <c r="BG2073">
        <v>1.2974661005300701</v>
      </c>
      <c r="BH2073">
        <v>4.5911247224649596</v>
      </c>
      <c r="BI2073">
        <v>0</v>
      </c>
      <c r="BJ2073">
        <v>5.8885908229950399</v>
      </c>
      <c r="BK2073">
        <v>0.22253586999730199</v>
      </c>
      <c r="BL2073">
        <v>1.2159411184856E-2</v>
      </c>
      <c r="BM2073">
        <v>0</v>
      </c>
      <c r="BN2073">
        <v>0.23469528118215799</v>
      </c>
      <c r="BO2073">
        <v>4.8709213094364996</v>
      </c>
      <c r="BP2073">
        <v>2213.9979350318799</v>
      </c>
    </row>
    <row r="2074" spans="1:68" x14ac:dyDescent="0.25">
      <c r="A2074" t="s">
        <v>6087</v>
      </c>
      <c r="B2074">
        <v>2038</v>
      </c>
      <c r="C2074" t="s">
        <v>6116</v>
      </c>
      <c r="D2074" t="s">
        <v>6089</v>
      </c>
      <c r="E2074" t="s">
        <v>6089</v>
      </c>
      <c r="F2074" t="s">
        <v>6093</v>
      </c>
      <c r="G2074">
        <v>440.00106190936202</v>
      </c>
      <c r="H2074">
        <v>8565621.7169914804</v>
      </c>
      <c r="I2074">
        <v>0</v>
      </c>
      <c r="J2074">
        <v>8565621.7169914804</v>
      </c>
      <c r="K2074">
        <v>1586960.6300097301</v>
      </c>
      <c r="L2074">
        <v>9080253.5770594701</v>
      </c>
      <c r="M2074">
        <v>0</v>
      </c>
      <c r="N2074">
        <v>0</v>
      </c>
      <c r="O2074">
        <v>0</v>
      </c>
      <c r="P2074">
        <v>0</v>
      </c>
      <c r="Q2074">
        <v>0</v>
      </c>
      <c r="R2074">
        <v>0</v>
      </c>
      <c r="S2074">
        <v>0</v>
      </c>
      <c r="T2074">
        <v>0</v>
      </c>
      <c r="U2074">
        <v>2.8325945110853901E-2</v>
      </c>
      <c r="V2074">
        <v>7.4130450067353998E-2</v>
      </c>
      <c r="W2074">
        <v>0.102456395178207</v>
      </c>
      <c r="X2074">
        <v>0</v>
      </c>
      <c r="Y2074">
        <v>0</v>
      </c>
      <c r="Z2074">
        <v>0</v>
      </c>
      <c r="AA2074">
        <v>0</v>
      </c>
      <c r="AB2074">
        <v>0.11330378044341501</v>
      </c>
      <c r="AC2074">
        <v>0.21180128590672501</v>
      </c>
      <c r="AD2074">
        <v>0.32510506635014103</v>
      </c>
      <c r="AE2074">
        <v>0</v>
      </c>
      <c r="AF2074">
        <v>0</v>
      </c>
      <c r="AG2074">
        <v>0</v>
      </c>
      <c r="AH2074">
        <v>0</v>
      </c>
      <c r="AI2074">
        <v>0</v>
      </c>
      <c r="AJ2074">
        <v>0</v>
      </c>
      <c r="AK2074">
        <v>0</v>
      </c>
      <c r="AL2074">
        <v>0</v>
      </c>
      <c r="AM2074">
        <v>0</v>
      </c>
      <c r="AN2074">
        <v>0</v>
      </c>
      <c r="AO2074">
        <v>0</v>
      </c>
      <c r="AP2074">
        <v>0</v>
      </c>
      <c r="AQ2074">
        <v>0</v>
      </c>
      <c r="AR2074">
        <v>0</v>
      </c>
      <c r="AS2074">
        <v>0</v>
      </c>
      <c r="AT2074">
        <v>0</v>
      </c>
      <c r="AU2074">
        <v>0</v>
      </c>
      <c r="AV2074">
        <v>0</v>
      </c>
      <c r="AW2074">
        <v>0</v>
      </c>
      <c r="AX2074">
        <v>0</v>
      </c>
      <c r="AY2074">
        <v>0</v>
      </c>
      <c r="AZ2074">
        <v>0</v>
      </c>
      <c r="BA2074">
        <v>0</v>
      </c>
      <c r="BB2074">
        <v>0</v>
      </c>
      <c r="BC2074">
        <v>0</v>
      </c>
      <c r="BD2074">
        <v>0</v>
      </c>
      <c r="BE2074">
        <v>0</v>
      </c>
      <c r="BF2074">
        <v>0</v>
      </c>
      <c r="BG2074">
        <v>0</v>
      </c>
      <c r="BH2074">
        <v>0</v>
      </c>
      <c r="BI2074">
        <v>0</v>
      </c>
      <c r="BJ2074">
        <v>0</v>
      </c>
      <c r="BK2074">
        <v>0</v>
      </c>
      <c r="BL2074">
        <v>0</v>
      </c>
      <c r="BM2074">
        <v>0</v>
      </c>
      <c r="BN2074">
        <v>0</v>
      </c>
      <c r="BO2074">
        <v>0</v>
      </c>
      <c r="BP2074">
        <v>0</v>
      </c>
    </row>
    <row r="2075" spans="1:68" x14ac:dyDescent="0.25">
      <c r="A2075" t="s">
        <v>6087</v>
      </c>
      <c r="B2075">
        <v>2038</v>
      </c>
      <c r="C2075" t="s">
        <v>6117</v>
      </c>
      <c r="D2075" t="s">
        <v>6089</v>
      </c>
      <c r="E2075" t="s">
        <v>6089</v>
      </c>
      <c r="F2075" t="s">
        <v>6090</v>
      </c>
      <c r="G2075">
        <v>15.3622129584404</v>
      </c>
      <c r="H2075">
        <v>209876.12379604101</v>
      </c>
      <c r="I2075">
        <v>209876.12379604101</v>
      </c>
      <c r="J2075">
        <v>0</v>
      </c>
      <c r="K2075">
        <v>55407.200721466201</v>
      </c>
      <c r="L2075">
        <v>0</v>
      </c>
      <c r="M2075">
        <v>9.0713517389018797E-2</v>
      </c>
      <c r="N2075">
        <v>3.73735739846296E-2</v>
      </c>
      <c r="O2075">
        <v>8.2883712285077293E-2</v>
      </c>
      <c r="P2075">
        <v>0.210970803658725</v>
      </c>
      <c r="Q2075">
        <v>9.4807773159374996E-4</v>
      </c>
      <c r="R2075">
        <v>2.2953605174436498E-5</v>
      </c>
      <c r="S2075">
        <v>0</v>
      </c>
      <c r="T2075">
        <v>9.7103133676818703E-4</v>
      </c>
      <c r="U2075">
        <v>6.9404647545111395E-4</v>
      </c>
      <c r="V2075">
        <v>3.6327103926454499E-3</v>
      </c>
      <c r="W2075">
        <v>5.29778820486476E-3</v>
      </c>
      <c r="X2075">
        <v>9.9094559958379409E-4</v>
      </c>
      <c r="Y2075">
        <v>2.3991465345310101E-5</v>
      </c>
      <c r="Z2075">
        <v>0</v>
      </c>
      <c r="AA2075">
        <v>1.0149370649290999E-3</v>
      </c>
      <c r="AB2075">
        <v>2.7761859018044501E-3</v>
      </c>
      <c r="AC2075">
        <v>1.03791725504155E-2</v>
      </c>
      <c r="AD2075">
        <v>1.4170295517149101E-2</v>
      </c>
      <c r="AE2075">
        <v>240.474437645037</v>
      </c>
      <c r="AF2075">
        <v>10.487712904463899</v>
      </c>
      <c r="AG2075">
        <v>0</v>
      </c>
      <c r="AH2075">
        <v>250.96215054950099</v>
      </c>
      <c r="AI2075">
        <v>8.5544627020979198E-5</v>
      </c>
      <c r="AJ2075">
        <v>4.5071377703459298E-5</v>
      </c>
      <c r="AK2075">
        <v>0</v>
      </c>
      <c r="AL2075">
        <v>1.30616004724438E-4</v>
      </c>
      <c r="AM2075">
        <v>3.7886845581580397E-2</v>
      </c>
      <c r="AN2075">
        <v>1.65234343910555E-3</v>
      </c>
      <c r="AO2075">
        <v>0</v>
      </c>
      <c r="AP2075">
        <v>3.95391890206859E-2</v>
      </c>
      <c r="AQ2075">
        <v>1.8417523615608001E-3</v>
      </c>
      <c r="AR2075">
        <v>9.7037440240153796E-4</v>
      </c>
      <c r="AS2075">
        <v>0</v>
      </c>
      <c r="AT2075">
        <v>2.8121267639623399E-3</v>
      </c>
      <c r="AU2075">
        <v>0</v>
      </c>
      <c r="AV2075">
        <v>0</v>
      </c>
      <c r="AW2075">
        <v>0</v>
      </c>
      <c r="AX2075">
        <v>2.8121267639623399E-3</v>
      </c>
      <c r="AY2075">
        <v>2.0966948670737601E-3</v>
      </c>
      <c r="AZ2075">
        <v>1.1046973909841201E-3</v>
      </c>
      <c r="BA2075">
        <v>0</v>
      </c>
      <c r="BB2075">
        <v>3.2013922580578901E-3</v>
      </c>
      <c r="BC2075">
        <v>0</v>
      </c>
      <c r="BD2075">
        <v>0</v>
      </c>
      <c r="BE2075">
        <v>0</v>
      </c>
      <c r="BF2075">
        <v>3.2013922580578901E-3</v>
      </c>
      <c r="BG2075">
        <v>1.1822696357635399E-2</v>
      </c>
      <c r="BH2075">
        <v>4.0042564607353101E-2</v>
      </c>
      <c r="BI2075">
        <v>0</v>
      </c>
      <c r="BJ2075">
        <v>5.1865260964988502E-2</v>
      </c>
      <c r="BK2075">
        <v>2.27714912339839E-3</v>
      </c>
      <c r="BL2075">
        <v>9.9312369666942796E-5</v>
      </c>
      <c r="BM2075">
        <v>0</v>
      </c>
      <c r="BN2075">
        <v>2.3764614930653401E-3</v>
      </c>
      <c r="BO2075">
        <v>5.07816329280655E-2</v>
      </c>
      <c r="BP2075">
        <v>22.418349494831801</v>
      </c>
    </row>
    <row r="2076" spans="1:68" x14ac:dyDescent="0.25">
      <c r="A2076" t="s">
        <v>6087</v>
      </c>
      <c r="B2076">
        <v>2038</v>
      </c>
      <c r="C2076" t="s">
        <v>6117</v>
      </c>
      <c r="D2076" t="s">
        <v>6089</v>
      </c>
      <c r="E2076" t="s">
        <v>6089</v>
      </c>
      <c r="F2076" t="s">
        <v>6093</v>
      </c>
      <c r="G2076">
        <v>7.6100280540453999</v>
      </c>
      <c r="H2076">
        <v>138078.10222464299</v>
      </c>
      <c r="I2076">
        <v>0</v>
      </c>
      <c r="J2076">
        <v>138078.10222464299</v>
      </c>
      <c r="K2076">
        <v>27447.240383086599</v>
      </c>
      <c r="L2076">
        <v>146373.98464045901</v>
      </c>
      <c r="M2076">
        <v>0</v>
      </c>
      <c r="N2076">
        <v>0</v>
      </c>
      <c r="O2076">
        <v>0</v>
      </c>
      <c r="P2076">
        <v>0</v>
      </c>
      <c r="Q2076">
        <v>0</v>
      </c>
      <c r="R2076">
        <v>0</v>
      </c>
      <c r="S2076">
        <v>0</v>
      </c>
      <c r="T2076">
        <v>0</v>
      </c>
      <c r="U2076">
        <v>4.5661516161372702E-4</v>
      </c>
      <c r="V2076">
        <v>1.19498527959206E-3</v>
      </c>
      <c r="W2076">
        <v>1.65160044120579E-3</v>
      </c>
      <c r="X2076">
        <v>0</v>
      </c>
      <c r="Y2076">
        <v>0</v>
      </c>
      <c r="Z2076">
        <v>0</v>
      </c>
      <c r="AA2076">
        <v>0</v>
      </c>
      <c r="AB2076">
        <v>1.82646064645491E-3</v>
      </c>
      <c r="AC2076">
        <v>3.4142436559773202E-3</v>
      </c>
      <c r="AD2076">
        <v>5.24070430243223E-3</v>
      </c>
      <c r="AE2076">
        <v>0</v>
      </c>
      <c r="AF2076">
        <v>0</v>
      </c>
      <c r="AG2076">
        <v>0</v>
      </c>
      <c r="AH2076">
        <v>0</v>
      </c>
      <c r="AI2076">
        <v>0</v>
      </c>
      <c r="AJ2076">
        <v>0</v>
      </c>
      <c r="AK2076">
        <v>0</v>
      </c>
      <c r="AL2076">
        <v>0</v>
      </c>
      <c r="AM2076">
        <v>0</v>
      </c>
      <c r="AN2076">
        <v>0</v>
      </c>
      <c r="AO2076">
        <v>0</v>
      </c>
      <c r="AP2076">
        <v>0</v>
      </c>
      <c r="AQ2076">
        <v>0</v>
      </c>
      <c r="AR2076">
        <v>0</v>
      </c>
      <c r="AS2076">
        <v>0</v>
      </c>
      <c r="AT2076">
        <v>0</v>
      </c>
      <c r="AU2076">
        <v>0</v>
      </c>
      <c r="AV2076">
        <v>0</v>
      </c>
      <c r="AW2076">
        <v>0</v>
      </c>
      <c r="AX2076">
        <v>0</v>
      </c>
      <c r="AY2076">
        <v>0</v>
      </c>
      <c r="AZ2076">
        <v>0</v>
      </c>
      <c r="BA2076">
        <v>0</v>
      </c>
      <c r="BB2076">
        <v>0</v>
      </c>
      <c r="BC2076">
        <v>0</v>
      </c>
      <c r="BD2076">
        <v>0</v>
      </c>
      <c r="BE2076">
        <v>0</v>
      </c>
      <c r="BF2076">
        <v>0</v>
      </c>
      <c r="BG2076">
        <v>0</v>
      </c>
      <c r="BH2076">
        <v>0</v>
      </c>
      <c r="BI2076">
        <v>0</v>
      </c>
      <c r="BJ2076">
        <v>0</v>
      </c>
      <c r="BK2076">
        <v>0</v>
      </c>
      <c r="BL2076">
        <v>0</v>
      </c>
      <c r="BM2076">
        <v>0</v>
      </c>
      <c r="BN2076">
        <v>0</v>
      </c>
      <c r="BO2076">
        <v>0</v>
      </c>
      <c r="BP2076">
        <v>0</v>
      </c>
    </row>
    <row r="2077" spans="1:68" x14ac:dyDescent="0.25">
      <c r="A2077" t="s">
        <v>6087</v>
      </c>
      <c r="B2077">
        <v>2038</v>
      </c>
      <c r="C2077" t="s">
        <v>6118</v>
      </c>
      <c r="D2077" t="s">
        <v>6089</v>
      </c>
      <c r="E2077" t="s">
        <v>6089</v>
      </c>
      <c r="F2077" t="s">
        <v>6090</v>
      </c>
      <c r="G2077">
        <v>547.71336589213797</v>
      </c>
      <c r="H2077">
        <v>9192280.2632182091</v>
      </c>
      <c r="I2077">
        <v>9192280.2632182091</v>
      </c>
      <c r="J2077">
        <v>0</v>
      </c>
      <c r="K2077">
        <v>1975448.75103049</v>
      </c>
      <c r="L2077">
        <v>0</v>
      </c>
      <c r="M2077">
        <v>6.4282053454424002</v>
      </c>
      <c r="N2077">
        <v>1.6721947127816601</v>
      </c>
      <c r="O2077">
        <v>3.45167437918185</v>
      </c>
      <c r="P2077">
        <v>11.552074437405899</v>
      </c>
      <c r="Q2077">
        <v>4.5107537211488198E-2</v>
      </c>
      <c r="R2077">
        <v>6.2607074821515796E-4</v>
      </c>
      <c r="S2077">
        <v>0</v>
      </c>
      <c r="T2077">
        <v>4.5733607959703403E-2</v>
      </c>
      <c r="U2077">
        <v>3.0398263521606701E-2</v>
      </c>
      <c r="V2077">
        <v>0.159107627110332</v>
      </c>
      <c r="W2077">
        <v>0.235239498591642</v>
      </c>
      <c r="X2077">
        <v>4.7147099882459798E-2</v>
      </c>
      <c r="Y2077">
        <v>6.54378889301648E-4</v>
      </c>
      <c r="Z2077">
        <v>0</v>
      </c>
      <c r="AA2077">
        <v>4.7801478771761503E-2</v>
      </c>
      <c r="AB2077">
        <v>0.121593054086427</v>
      </c>
      <c r="AC2077">
        <v>0.45459322031523403</v>
      </c>
      <c r="AD2077">
        <v>0.62398775317342303</v>
      </c>
      <c r="AE2077">
        <v>9984.7438917251293</v>
      </c>
      <c r="AF2077">
        <v>394.60498301982</v>
      </c>
      <c r="AG2077">
        <v>0</v>
      </c>
      <c r="AH2077">
        <v>10379.348874744899</v>
      </c>
      <c r="AI2077">
        <v>3.8526331497461702E-3</v>
      </c>
      <c r="AJ2077">
        <v>1.58862943197648E-3</v>
      </c>
      <c r="AK2077">
        <v>0</v>
      </c>
      <c r="AL2077">
        <v>5.4412625817226497E-3</v>
      </c>
      <c r="AM2077">
        <v>1.57310046631988</v>
      </c>
      <c r="AN2077">
        <v>6.2170175773369397E-2</v>
      </c>
      <c r="AO2077">
        <v>0</v>
      </c>
      <c r="AP2077">
        <v>1.6352706420932499</v>
      </c>
      <c r="AQ2077">
        <v>8.2946135238070595E-2</v>
      </c>
      <c r="AR2077">
        <v>3.4202756033644602E-2</v>
      </c>
      <c r="AS2077">
        <v>0</v>
      </c>
      <c r="AT2077">
        <v>0.117148891271715</v>
      </c>
      <c r="AU2077">
        <v>0</v>
      </c>
      <c r="AV2077">
        <v>0</v>
      </c>
      <c r="AW2077">
        <v>0</v>
      </c>
      <c r="AX2077">
        <v>0.117148891271715</v>
      </c>
      <c r="AY2077">
        <v>9.4427861001837102E-2</v>
      </c>
      <c r="AZ2077">
        <v>3.8937234186438303E-2</v>
      </c>
      <c r="BA2077">
        <v>0</v>
      </c>
      <c r="BB2077">
        <v>0.133365095188275</v>
      </c>
      <c r="BC2077">
        <v>0</v>
      </c>
      <c r="BD2077">
        <v>0</v>
      </c>
      <c r="BE2077">
        <v>0</v>
      </c>
      <c r="BF2077">
        <v>0.133365095188275</v>
      </c>
      <c r="BG2077">
        <v>0.60842785255615495</v>
      </c>
      <c r="BH2077">
        <v>1.41903443501994</v>
      </c>
      <c r="BI2077">
        <v>0</v>
      </c>
      <c r="BJ2077">
        <v>2.0274622875761001</v>
      </c>
      <c r="BK2077">
        <v>9.4549553886309395E-2</v>
      </c>
      <c r="BL2077">
        <v>3.7366732197066399E-3</v>
      </c>
      <c r="BM2077">
        <v>0</v>
      </c>
      <c r="BN2077">
        <v>9.8286227106016102E-2</v>
      </c>
      <c r="BO2077">
        <v>2.2289382165386402</v>
      </c>
      <c r="BP2077">
        <v>927.18312340460204</v>
      </c>
    </row>
    <row r="2078" spans="1:68" x14ac:dyDescent="0.25">
      <c r="A2078" t="s">
        <v>6087</v>
      </c>
      <c r="B2078">
        <v>2038</v>
      </c>
      <c r="C2078" t="s">
        <v>6118</v>
      </c>
      <c r="D2078" t="s">
        <v>6089</v>
      </c>
      <c r="E2078" t="s">
        <v>6089</v>
      </c>
      <c r="F2078" t="s">
        <v>6093</v>
      </c>
      <c r="G2078">
        <v>59.146681411370103</v>
      </c>
      <c r="H2078">
        <v>1436297.68969148</v>
      </c>
      <c r="I2078">
        <v>0</v>
      </c>
      <c r="J2078">
        <v>1436297.68969148</v>
      </c>
      <c r="K2078">
        <v>213325.51878001599</v>
      </c>
      <c r="L2078">
        <v>1522592.0155535401</v>
      </c>
      <c r="M2078">
        <v>0</v>
      </c>
      <c r="N2078">
        <v>0</v>
      </c>
      <c r="O2078">
        <v>0</v>
      </c>
      <c r="P2078">
        <v>0</v>
      </c>
      <c r="Q2078">
        <v>0</v>
      </c>
      <c r="R2078">
        <v>0</v>
      </c>
      <c r="S2078">
        <v>0</v>
      </c>
      <c r="T2078">
        <v>0</v>
      </c>
      <c r="U2078">
        <v>4.7497415675434203E-3</v>
      </c>
      <c r="V2078">
        <v>1.24303171077845E-2</v>
      </c>
      <c r="W2078">
        <v>1.7180058675327899E-2</v>
      </c>
      <c r="X2078">
        <v>0</v>
      </c>
      <c r="Y2078">
        <v>0</v>
      </c>
      <c r="Z2078">
        <v>0</v>
      </c>
      <c r="AA2078">
        <v>0</v>
      </c>
      <c r="AB2078">
        <v>1.8998966270173698E-2</v>
      </c>
      <c r="AC2078">
        <v>3.5515191736527299E-2</v>
      </c>
      <c r="AD2078">
        <v>5.4514158006701001E-2</v>
      </c>
      <c r="AE2078">
        <v>0</v>
      </c>
      <c r="AF2078">
        <v>0</v>
      </c>
      <c r="AG2078">
        <v>0</v>
      </c>
      <c r="AH2078">
        <v>0</v>
      </c>
      <c r="AI2078">
        <v>0</v>
      </c>
      <c r="AJ2078">
        <v>0</v>
      </c>
      <c r="AK2078">
        <v>0</v>
      </c>
      <c r="AL2078">
        <v>0</v>
      </c>
      <c r="AM2078">
        <v>0</v>
      </c>
      <c r="AN2078">
        <v>0</v>
      </c>
      <c r="AO2078">
        <v>0</v>
      </c>
      <c r="AP2078">
        <v>0</v>
      </c>
      <c r="AQ2078">
        <v>0</v>
      </c>
      <c r="AR2078">
        <v>0</v>
      </c>
      <c r="AS2078">
        <v>0</v>
      </c>
      <c r="AT2078">
        <v>0</v>
      </c>
      <c r="AU2078">
        <v>0</v>
      </c>
      <c r="AV2078">
        <v>0</v>
      </c>
      <c r="AW2078">
        <v>0</v>
      </c>
      <c r="AX2078">
        <v>0</v>
      </c>
      <c r="AY2078">
        <v>0</v>
      </c>
      <c r="AZ2078">
        <v>0</v>
      </c>
      <c r="BA2078">
        <v>0</v>
      </c>
      <c r="BB2078">
        <v>0</v>
      </c>
      <c r="BC2078">
        <v>0</v>
      </c>
      <c r="BD2078">
        <v>0</v>
      </c>
      <c r="BE2078">
        <v>0</v>
      </c>
      <c r="BF2078">
        <v>0</v>
      </c>
      <c r="BG2078">
        <v>0</v>
      </c>
      <c r="BH2078">
        <v>0</v>
      </c>
      <c r="BI2078">
        <v>0</v>
      </c>
      <c r="BJ2078">
        <v>0</v>
      </c>
      <c r="BK2078">
        <v>0</v>
      </c>
      <c r="BL2078">
        <v>0</v>
      </c>
      <c r="BM2078">
        <v>0</v>
      </c>
      <c r="BN2078">
        <v>0</v>
      </c>
      <c r="BO2078">
        <v>0</v>
      </c>
      <c r="BP2078">
        <v>0</v>
      </c>
    </row>
    <row r="2079" spans="1:68" x14ac:dyDescent="0.25">
      <c r="A2079" t="s">
        <v>6087</v>
      </c>
      <c r="B2079">
        <v>2038</v>
      </c>
      <c r="C2079" t="s">
        <v>6119</v>
      </c>
      <c r="D2079" t="s">
        <v>6089</v>
      </c>
      <c r="E2079" t="s">
        <v>6089</v>
      </c>
      <c r="F2079" t="s">
        <v>6090</v>
      </c>
      <c r="G2079">
        <v>5.6446705002195001</v>
      </c>
      <c r="H2079">
        <v>124531.147837999</v>
      </c>
      <c r="I2079">
        <v>124531.147837999</v>
      </c>
      <c r="J2079">
        <v>0</v>
      </c>
      <c r="K2079">
        <v>40470.932765653801</v>
      </c>
      <c r="L2079">
        <v>0</v>
      </c>
      <c r="M2079">
        <v>3.54016372028923E-2</v>
      </c>
      <c r="N2079">
        <v>5.5996131970998397E-3</v>
      </c>
      <c r="O2079">
        <v>2.6728693950831599E-2</v>
      </c>
      <c r="P2079">
        <v>6.7729944350823801E-2</v>
      </c>
      <c r="Q2079">
        <v>8.1955779268748298E-4</v>
      </c>
      <c r="R2079">
        <v>2.0426124124406001E-6</v>
      </c>
      <c r="S2079">
        <v>0</v>
      </c>
      <c r="T2079">
        <v>8.2160040509992303E-4</v>
      </c>
      <c r="U2079">
        <v>4.1181627846512001E-4</v>
      </c>
      <c r="V2079">
        <v>2.03297672351288E-3</v>
      </c>
      <c r="W2079">
        <v>3.2663934070779198E-3</v>
      </c>
      <c r="X2079">
        <v>8.5661455933896795E-4</v>
      </c>
      <c r="Y2079">
        <v>2.1349702817728299E-6</v>
      </c>
      <c r="Z2079">
        <v>0</v>
      </c>
      <c r="AA2079">
        <v>8.5874952962073996E-4</v>
      </c>
      <c r="AB2079">
        <v>1.64726511386048E-3</v>
      </c>
      <c r="AC2079">
        <v>5.8085049243225204E-3</v>
      </c>
      <c r="AD2079">
        <v>8.3145195678037392E-3</v>
      </c>
      <c r="AE2079">
        <v>132.39536667383399</v>
      </c>
      <c r="AF2079">
        <v>0.95602672766763597</v>
      </c>
      <c r="AG2079">
        <v>0</v>
      </c>
      <c r="AH2079">
        <v>133.35139340150201</v>
      </c>
      <c r="AI2079">
        <v>4.1583676409304502E-5</v>
      </c>
      <c r="AJ2079">
        <v>4.53217024774351E-6</v>
      </c>
      <c r="AK2079">
        <v>0</v>
      </c>
      <c r="AL2079">
        <v>4.6115846657048E-5</v>
      </c>
      <c r="AM2079">
        <v>2.08589439360388E-2</v>
      </c>
      <c r="AN2079">
        <v>1.5062240027554499E-4</v>
      </c>
      <c r="AO2079">
        <v>0</v>
      </c>
      <c r="AP2079">
        <v>2.10095663363143E-2</v>
      </c>
      <c r="AQ2079">
        <v>8.9528514994208295E-4</v>
      </c>
      <c r="AR2079">
        <v>9.75763826140729E-5</v>
      </c>
      <c r="AS2079">
        <v>0</v>
      </c>
      <c r="AT2079">
        <v>9.9286153255615591E-4</v>
      </c>
      <c r="AU2079">
        <v>0</v>
      </c>
      <c r="AV2079">
        <v>0</v>
      </c>
      <c r="AW2079">
        <v>0</v>
      </c>
      <c r="AX2079">
        <v>9.9286153255615591E-4</v>
      </c>
      <c r="AY2079">
        <v>1.0192139929497E-3</v>
      </c>
      <c r="AZ2079">
        <v>1.11083283966131E-4</v>
      </c>
      <c r="BA2079">
        <v>0</v>
      </c>
      <c r="BB2079">
        <v>1.1302972769158301E-3</v>
      </c>
      <c r="BC2079">
        <v>0</v>
      </c>
      <c r="BD2079">
        <v>0</v>
      </c>
      <c r="BE2079">
        <v>0</v>
      </c>
      <c r="BF2079">
        <v>1.1302972769158301E-3</v>
      </c>
      <c r="BG2079">
        <v>4.1335536923819399E-3</v>
      </c>
      <c r="BH2079">
        <v>4.0612924939878803E-3</v>
      </c>
      <c r="BI2079">
        <v>0</v>
      </c>
      <c r="BJ2079">
        <v>8.1948461863698193E-3</v>
      </c>
      <c r="BK2079">
        <v>1.25370495141088E-3</v>
      </c>
      <c r="BL2079">
        <v>9.0530014174199902E-6</v>
      </c>
      <c r="BM2079">
        <v>0</v>
      </c>
      <c r="BN2079">
        <v>1.2627579528283E-3</v>
      </c>
      <c r="BO2079">
        <v>3.0138398398669001E-2</v>
      </c>
      <c r="BP2079">
        <v>11.912227148005799</v>
      </c>
    </row>
    <row r="2080" spans="1:68" x14ac:dyDescent="0.25">
      <c r="A2080" t="s">
        <v>6087</v>
      </c>
      <c r="B2080">
        <v>2038</v>
      </c>
      <c r="C2080" t="s">
        <v>6120</v>
      </c>
      <c r="D2080" t="s">
        <v>6089</v>
      </c>
      <c r="E2080" t="s">
        <v>6089</v>
      </c>
      <c r="F2080" t="s">
        <v>6090</v>
      </c>
      <c r="G2080">
        <v>6.9757606868399504</v>
      </c>
      <c r="H2080">
        <v>170834.34118914799</v>
      </c>
      <c r="I2080">
        <v>170834.34118914799</v>
      </c>
      <c r="J2080">
        <v>0</v>
      </c>
      <c r="K2080">
        <v>50014.529942077599</v>
      </c>
      <c r="L2080">
        <v>0</v>
      </c>
      <c r="M2080">
        <v>4.5679078580105503E-2</v>
      </c>
      <c r="N2080">
        <v>6.8734626273190798E-3</v>
      </c>
      <c r="O2080">
        <v>3.3115553042368601E-2</v>
      </c>
      <c r="P2080">
        <v>8.56680942497932E-2</v>
      </c>
      <c r="Q2080">
        <v>1.05276202971605E-3</v>
      </c>
      <c r="R2080">
        <v>1.8423015022922599E-6</v>
      </c>
      <c r="S2080">
        <v>0</v>
      </c>
      <c r="T2080">
        <v>1.0546043312183401E-3</v>
      </c>
      <c r="U2080">
        <v>5.6493787975098403E-4</v>
      </c>
      <c r="V2080">
        <v>2.78887848738049E-3</v>
      </c>
      <c r="W2080">
        <v>4.4084206983498299E-3</v>
      </c>
      <c r="X2080">
        <v>1.1003632571374899E-3</v>
      </c>
      <c r="Y2080">
        <v>1.9256022011340799E-6</v>
      </c>
      <c r="Z2080">
        <v>0</v>
      </c>
      <c r="AA2080">
        <v>1.1022888593386301E-3</v>
      </c>
      <c r="AB2080">
        <v>2.2597515190039301E-3</v>
      </c>
      <c r="AC2080">
        <v>7.9682242496585693E-3</v>
      </c>
      <c r="AD2080">
        <v>1.13302646280011E-2</v>
      </c>
      <c r="AE2080">
        <v>181.920236403117</v>
      </c>
      <c r="AF2080">
        <v>1.18504457341849</v>
      </c>
      <c r="AG2080">
        <v>0</v>
      </c>
      <c r="AH2080">
        <v>183.10528097653599</v>
      </c>
      <c r="AI2080">
        <v>4.9842741830969498E-5</v>
      </c>
      <c r="AJ2080">
        <v>5.5214327792906303E-6</v>
      </c>
      <c r="AK2080">
        <v>0</v>
      </c>
      <c r="AL2080">
        <v>5.5364174610260198E-5</v>
      </c>
      <c r="AM2080">
        <v>2.8661607330353001E-2</v>
      </c>
      <c r="AN2080">
        <v>1.8670425513862401E-4</v>
      </c>
      <c r="AO2080">
        <v>0</v>
      </c>
      <c r="AP2080">
        <v>2.8848311585491698E-2</v>
      </c>
      <c r="AQ2080">
        <v>1.0731005636548099E-3</v>
      </c>
      <c r="AR2080">
        <v>1.18874933640938E-4</v>
      </c>
      <c r="AS2080">
        <v>0</v>
      </c>
      <c r="AT2080">
        <v>1.19197549729575E-3</v>
      </c>
      <c r="AU2080">
        <v>0</v>
      </c>
      <c r="AV2080">
        <v>0</v>
      </c>
      <c r="AW2080">
        <v>0</v>
      </c>
      <c r="AX2080">
        <v>1.19197549729575E-3</v>
      </c>
      <c r="AY2080">
        <v>1.2216433059232001E-3</v>
      </c>
      <c r="AZ2080">
        <v>1.3533006303706601E-4</v>
      </c>
      <c r="BA2080">
        <v>0</v>
      </c>
      <c r="BB2080">
        <v>1.3569733689602699E-3</v>
      </c>
      <c r="BC2080">
        <v>0</v>
      </c>
      <c r="BD2080">
        <v>0</v>
      </c>
      <c r="BE2080">
        <v>0</v>
      </c>
      <c r="BF2080">
        <v>1.3569733689602699E-3</v>
      </c>
      <c r="BG2080">
        <v>5.2957201246873198E-3</v>
      </c>
      <c r="BH2080">
        <v>5.0114179156530601E-3</v>
      </c>
      <c r="BI2080">
        <v>0</v>
      </c>
      <c r="BJ2080">
        <v>1.0307138040340299E-2</v>
      </c>
      <c r="BK2080">
        <v>1.7226758524133601E-3</v>
      </c>
      <c r="BL2080">
        <v>1.12216634664979E-5</v>
      </c>
      <c r="BM2080">
        <v>0</v>
      </c>
      <c r="BN2080">
        <v>1.73389751587986E-3</v>
      </c>
      <c r="BO2080">
        <v>4.14058983154195E-2</v>
      </c>
      <c r="BP2080">
        <v>16.356722216052599</v>
      </c>
    </row>
    <row r="2081" spans="1:68" x14ac:dyDescent="0.25">
      <c r="A2081" t="s">
        <v>6087</v>
      </c>
      <c r="B2081">
        <v>2038</v>
      </c>
      <c r="C2081" t="s">
        <v>6121</v>
      </c>
      <c r="D2081" t="s">
        <v>6089</v>
      </c>
      <c r="E2081" t="s">
        <v>6089</v>
      </c>
      <c r="F2081" t="s">
        <v>6090</v>
      </c>
      <c r="G2081">
        <v>30.9991200600189</v>
      </c>
      <c r="H2081">
        <v>446395.02111231501</v>
      </c>
      <c r="I2081">
        <v>446395.02111231501</v>
      </c>
      <c r="J2081">
        <v>0</v>
      </c>
      <c r="K2081">
        <v>222256.251041521</v>
      </c>
      <c r="L2081">
        <v>0</v>
      </c>
      <c r="M2081">
        <v>0.116472357690414</v>
      </c>
      <c r="N2081">
        <v>3.0599033231662302E-2</v>
      </c>
      <c r="O2081">
        <v>0.14710734193159999</v>
      </c>
      <c r="P2081">
        <v>0.29417873285367702</v>
      </c>
      <c r="Q2081">
        <v>2.7671537523615299E-3</v>
      </c>
      <c r="R2081">
        <v>9.2532244283537793E-6</v>
      </c>
      <c r="S2081">
        <v>0</v>
      </c>
      <c r="T2081">
        <v>2.7764069767898798E-3</v>
      </c>
      <c r="U2081">
        <v>1.4761988427102401E-3</v>
      </c>
      <c r="V2081">
        <v>7.28741927757661E-3</v>
      </c>
      <c r="W2081">
        <v>1.15400250970767E-2</v>
      </c>
      <c r="X2081">
        <v>2.8922721659804E-3</v>
      </c>
      <c r="Y2081">
        <v>9.6716141764286593E-6</v>
      </c>
      <c r="Z2081">
        <v>0</v>
      </c>
      <c r="AA2081">
        <v>2.9019437801568299E-3</v>
      </c>
      <c r="AB2081">
        <v>5.9047953708409604E-3</v>
      </c>
      <c r="AC2081">
        <v>2.0821197935933101E-2</v>
      </c>
      <c r="AD2081">
        <v>2.96279370869309E-2</v>
      </c>
      <c r="AE2081">
        <v>472.15930980900498</v>
      </c>
      <c r="AF2081">
        <v>5.2041600829986301</v>
      </c>
      <c r="AG2081">
        <v>0</v>
      </c>
      <c r="AH2081">
        <v>477.36346989200302</v>
      </c>
      <c r="AI2081">
        <v>1.3355859528543801E-4</v>
      </c>
      <c r="AJ2081">
        <v>2.4658945584250999E-5</v>
      </c>
      <c r="AK2081">
        <v>0</v>
      </c>
      <c r="AL2081">
        <v>1.5821754086968901E-4</v>
      </c>
      <c r="AM2081">
        <v>7.4388891542163299E-2</v>
      </c>
      <c r="AN2081">
        <v>8.19917540414147E-4</v>
      </c>
      <c r="AO2081">
        <v>0</v>
      </c>
      <c r="AP2081">
        <v>7.5208809082577405E-2</v>
      </c>
      <c r="AQ2081">
        <v>2.8754799318182001E-3</v>
      </c>
      <c r="AR2081">
        <v>5.3090033640868905E-4</v>
      </c>
      <c r="AS2081">
        <v>0</v>
      </c>
      <c r="AT2081">
        <v>3.40638026822689E-3</v>
      </c>
      <c r="AU2081">
        <v>0</v>
      </c>
      <c r="AV2081">
        <v>0</v>
      </c>
      <c r="AW2081">
        <v>0</v>
      </c>
      <c r="AX2081">
        <v>3.40638026822689E-3</v>
      </c>
      <c r="AY2081">
        <v>3.27351501713701E-3</v>
      </c>
      <c r="AZ2081">
        <v>6.0438962018351705E-4</v>
      </c>
      <c r="BA2081">
        <v>0</v>
      </c>
      <c r="BB2081">
        <v>3.8779046373205298E-3</v>
      </c>
      <c r="BC2081">
        <v>0</v>
      </c>
      <c r="BD2081">
        <v>0</v>
      </c>
      <c r="BE2081">
        <v>0</v>
      </c>
      <c r="BF2081">
        <v>3.8779046373205298E-3</v>
      </c>
      <c r="BG2081">
        <v>1.39517578429051E-2</v>
      </c>
      <c r="BH2081">
        <v>2.2288028273124101E-2</v>
      </c>
      <c r="BI2081">
        <v>0</v>
      </c>
      <c r="BJ2081">
        <v>3.6239786116029203E-2</v>
      </c>
      <c r="BK2081">
        <v>4.4710663177556899E-3</v>
      </c>
      <c r="BL2081">
        <v>4.9280283954828999E-5</v>
      </c>
      <c r="BM2081">
        <v>0</v>
      </c>
      <c r="BN2081">
        <v>4.5203466017105197E-3</v>
      </c>
      <c r="BO2081">
        <v>0.10814359364473</v>
      </c>
      <c r="BP2081">
        <v>42.642689667236198</v>
      </c>
    </row>
    <row r="2082" spans="1:68" x14ac:dyDescent="0.25">
      <c r="A2082" t="s">
        <v>6087</v>
      </c>
      <c r="B2082">
        <v>2038</v>
      </c>
      <c r="C2082" t="s">
        <v>6122</v>
      </c>
      <c r="D2082" t="s">
        <v>6089</v>
      </c>
      <c r="E2082" t="s">
        <v>6089</v>
      </c>
      <c r="F2082" t="s">
        <v>6090</v>
      </c>
      <c r="G2082">
        <v>38.5764635618592</v>
      </c>
      <c r="H2082">
        <v>3245846.8909293101</v>
      </c>
      <c r="I2082">
        <v>3245846.8909293101</v>
      </c>
      <c r="J2082">
        <v>0</v>
      </c>
      <c r="K2082">
        <v>276583.98538727598</v>
      </c>
      <c r="L2082">
        <v>0</v>
      </c>
      <c r="M2082">
        <v>0.85840340184745301</v>
      </c>
      <c r="N2082">
        <v>3.7888279816641501E-2</v>
      </c>
      <c r="O2082">
        <v>0.18308803678887001</v>
      </c>
      <c r="P2082">
        <v>1.0793797184529601</v>
      </c>
      <c r="Q2082">
        <v>2.0418296816342701E-2</v>
      </c>
      <c r="R2082">
        <v>9.0472025567797293E-6</v>
      </c>
      <c r="S2082">
        <v>0</v>
      </c>
      <c r="T2082">
        <v>2.04273440188995E-2</v>
      </c>
      <c r="U2082">
        <v>1.07338012240036E-2</v>
      </c>
      <c r="V2082">
        <v>5.2988599976048899E-2</v>
      </c>
      <c r="W2082">
        <v>8.4149745218952104E-2</v>
      </c>
      <c r="X2082">
        <v>2.13415215935275E-2</v>
      </c>
      <c r="Y2082">
        <v>9.4562769100305507E-6</v>
      </c>
      <c r="Z2082">
        <v>0</v>
      </c>
      <c r="AA2082">
        <v>2.1350977870437601E-2</v>
      </c>
      <c r="AB2082">
        <v>4.2935204896014399E-2</v>
      </c>
      <c r="AC2082">
        <v>0.15139599993156799</v>
      </c>
      <c r="AD2082">
        <v>0.21568218269802</v>
      </c>
      <c r="AE2082">
        <v>3124.1728271484099</v>
      </c>
      <c r="AF2082">
        <v>6.4907084659400498</v>
      </c>
      <c r="AG2082">
        <v>0</v>
      </c>
      <c r="AH2082">
        <v>3130.6635356143502</v>
      </c>
      <c r="AI2082">
        <v>9.4854702246889198E-4</v>
      </c>
      <c r="AJ2082">
        <v>3.0401400528883801E-5</v>
      </c>
      <c r="AK2082">
        <v>0</v>
      </c>
      <c r="AL2082">
        <v>9.7894842299777601E-4</v>
      </c>
      <c r="AM2082">
        <v>0.49221470120270899</v>
      </c>
      <c r="AN2082">
        <v>1.0226137620794301E-3</v>
      </c>
      <c r="AO2082">
        <v>0</v>
      </c>
      <c r="AP2082">
        <v>0.49323731496478801</v>
      </c>
      <c r="AQ2082">
        <v>2.04219572814913E-2</v>
      </c>
      <c r="AR2082">
        <v>6.5453381666035198E-4</v>
      </c>
      <c r="AS2082">
        <v>0</v>
      </c>
      <c r="AT2082">
        <v>2.1076491098151701E-2</v>
      </c>
      <c r="AU2082">
        <v>0</v>
      </c>
      <c r="AV2082">
        <v>0</v>
      </c>
      <c r="AW2082">
        <v>0</v>
      </c>
      <c r="AX2082">
        <v>2.1076491098151701E-2</v>
      </c>
      <c r="AY2082">
        <v>2.3248843819271999E-2</v>
      </c>
      <c r="AZ2082">
        <v>7.4513692631019302E-4</v>
      </c>
      <c r="BA2082">
        <v>0</v>
      </c>
      <c r="BB2082">
        <v>2.3993980745582202E-2</v>
      </c>
      <c r="BC2082">
        <v>0</v>
      </c>
      <c r="BD2082">
        <v>0</v>
      </c>
      <c r="BE2082">
        <v>0</v>
      </c>
      <c r="BF2082">
        <v>2.3993980745582202E-2</v>
      </c>
      <c r="BG2082">
        <v>0.104762980783755</v>
      </c>
      <c r="BH2082">
        <v>2.7712457409385698E-2</v>
      </c>
      <c r="BI2082">
        <v>0</v>
      </c>
      <c r="BJ2082">
        <v>0.132475438193141</v>
      </c>
      <c r="BK2082">
        <v>2.9584048451699999E-2</v>
      </c>
      <c r="BL2082">
        <v>6.1463127799334298E-5</v>
      </c>
      <c r="BM2082">
        <v>0</v>
      </c>
      <c r="BN2082">
        <v>2.9645511579499299E-2</v>
      </c>
      <c r="BO2082">
        <v>0.78714519751147705</v>
      </c>
      <c r="BP2082">
        <v>279.66093348520701</v>
      </c>
    </row>
    <row r="2083" spans="1:68" x14ac:dyDescent="0.25">
      <c r="A2083" t="s">
        <v>6087</v>
      </c>
      <c r="B2083">
        <v>2038</v>
      </c>
      <c r="C2083" t="s">
        <v>6123</v>
      </c>
      <c r="D2083" t="s">
        <v>6089</v>
      </c>
      <c r="E2083" t="s">
        <v>6089</v>
      </c>
      <c r="F2083" t="s">
        <v>6090</v>
      </c>
      <c r="G2083">
        <v>212.30942967617</v>
      </c>
      <c r="H2083">
        <v>2302088.42157831</v>
      </c>
      <c r="I2083">
        <v>2302088.42157831</v>
      </c>
      <c r="J2083">
        <v>0</v>
      </c>
      <c r="K2083">
        <v>339813.980762491</v>
      </c>
      <c r="L2083">
        <v>0</v>
      </c>
      <c r="M2083">
        <v>3.6486904826095299</v>
      </c>
      <c r="N2083">
        <v>1.33165032310617</v>
      </c>
      <c r="O2083">
        <v>0.47184766142408402</v>
      </c>
      <c r="P2083">
        <v>5.4521884671397904</v>
      </c>
      <c r="Q2083">
        <v>1.9653372484174501E-2</v>
      </c>
      <c r="R2083">
        <v>8.5302058972785999E-4</v>
      </c>
      <c r="S2083">
        <v>0</v>
      </c>
      <c r="T2083">
        <v>2.0506393073902299E-2</v>
      </c>
      <c r="U2083">
        <v>7.6128543174219503E-3</v>
      </c>
      <c r="V2083">
        <v>4.1006088134592202E-2</v>
      </c>
      <c r="W2083">
        <v>6.9125335525916501E-2</v>
      </c>
      <c r="X2083">
        <v>2.0542010777360099E-2</v>
      </c>
      <c r="Y2083">
        <v>8.9159039557254796E-4</v>
      </c>
      <c r="Z2083">
        <v>0</v>
      </c>
      <c r="AA2083">
        <v>2.1433601172932599E-2</v>
      </c>
      <c r="AB2083">
        <v>3.0451417269687801E-2</v>
      </c>
      <c r="AC2083">
        <v>0.11716025181311999</v>
      </c>
      <c r="AD2083">
        <v>0.16904527025574101</v>
      </c>
      <c r="AE2083">
        <v>2857.86869657123</v>
      </c>
      <c r="AF2083">
        <v>216.79225603506299</v>
      </c>
      <c r="AG2083">
        <v>0</v>
      </c>
      <c r="AH2083">
        <v>3074.6609526062898</v>
      </c>
      <c r="AI2083">
        <v>3.22688489945097E-3</v>
      </c>
      <c r="AJ2083">
        <v>8.8564523941373602E-4</v>
      </c>
      <c r="AK2083">
        <v>0</v>
      </c>
      <c r="AL2083">
        <v>4.1125301388647102E-3</v>
      </c>
      <c r="AM2083">
        <v>0.45025837698080701</v>
      </c>
      <c r="AN2083">
        <v>3.4155708224617602E-2</v>
      </c>
      <c r="AO2083">
        <v>0</v>
      </c>
      <c r="AP2083">
        <v>0.484414085205425</v>
      </c>
      <c r="AQ2083">
        <v>6.9473947003021203E-2</v>
      </c>
      <c r="AR2083">
        <v>1.9067699141353499E-2</v>
      </c>
      <c r="AS2083">
        <v>0</v>
      </c>
      <c r="AT2083">
        <v>8.8541646144374805E-2</v>
      </c>
      <c r="AU2083">
        <v>0</v>
      </c>
      <c r="AV2083">
        <v>0</v>
      </c>
      <c r="AW2083">
        <v>0</v>
      </c>
      <c r="AX2083">
        <v>8.8541646144374805E-2</v>
      </c>
      <c r="AY2083">
        <v>7.9090800216563298E-2</v>
      </c>
      <c r="AZ2083">
        <v>2.1707124014599899E-2</v>
      </c>
      <c r="BA2083">
        <v>0</v>
      </c>
      <c r="BB2083">
        <v>0.100797924231163</v>
      </c>
      <c r="BC2083">
        <v>0</v>
      </c>
      <c r="BD2083">
        <v>0</v>
      </c>
      <c r="BE2083">
        <v>0</v>
      </c>
      <c r="BF2083">
        <v>0.100797924231163</v>
      </c>
      <c r="BG2083">
        <v>0.224213702381137</v>
      </c>
      <c r="BH2083">
        <v>0.70159757028013403</v>
      </c>
      <c r="BI2083">
        <v>0</v>
      </c>
      <c r="BJ2083">
        <v>0.92581127266127194</v>
      </c>
      <c r="BK2083">
        <v>2.7062307582109899E-2</v>
      </c>
      <c r="BL2083">
        <v>2.0528930252391498E-3</v>
      </c>
      <c r="BM2083">
        <v>0</v>
      </c>
      <c r="BN2083">
        <v>2.9115200607348998E-2</v>
      </c>
      <c r="BO2083">
        <v>0.49720788935189197</v>
      </c>
      <c r="BP2083">
        <v>274.65824492942698</v>
      </c>
    </row>
    <row r="2084" spans="1:68" x14ac:dyDescent="0.25">
      <c r="A2084" t="s">
        <v>6087</v>
      </c>
      <c r="B2084">
        <v>2038</v>
      </c>
      <c r="C2084" t="s">
        <v>6123</v>
      </c>
      <c r="D2084" t="s">
        <v>6089</v>
      </c>
      <c r="E2084" t="s">
        <v>6089</v>
      </c>
      <c r="F2084" t="s">
        <v>6093</v>
      </c>
      <c r="G2084">
        <v>77.069329246284795</v>
      </c>
      <c r="H2084">
        <v>1001728.36095876</v>
      </c>
      <c r="I2084">
        <v>0</v>
      </c>
      <c r="J2084">
        <v>1001728.36095876</v>
      </c>
      <c r="K2084">
        <v>123354.085618433</v>
      </c>
      <c r="L2084">
        <v>1182941.5796703</v>
      </c>
      <c r="M2084">
        <v>0</v>
      </c>
      <c r="N2084">
        <v>0</v>
      </c>
      <c r="O2084">
        <v>0</v>
      </c>
      <c r="P2084">
        <v>0</v>
      </c>
      <c r="Q2084">
        <v>0</v>
      </c>
      <c r="R2084">
        <v>0</v>
      </c>
      <c r="S2084">
        <v>0</v>
      </c>
      <c r="T2084">
        <v>0</v>
      </c>
      <c r="U2084">
        <v>3.3126495082150399E-3</v>
      </c>
      <c r="V2084">
        <v>8.9216732666231001E-3</v>
      </c>
      <c r="W2084">
        <v>1.2234322774838101E-2</v>
      </c>
      <c r="X2084">
        <v>0</v>
      </c>
      <c r="Y2084">
        <v>0</v>
      </c>
      <c r="Z2084">
        <v>0</v>
      </c>
      <c r="AA2084">
        <v>0</v>
      </c>
      <c r="AB2084">
        <v>1.3250598032860101E-2</v>
      </c>
      <c r="AC2084">
        <v>2.54904950474945E-2</v>
      </c>
      <c r="AD2084">
        <v>3.8741093080354699E-2</v>
      </c>
      <c r="AE2084">
        <v>0</v>
      </c>
      <c r="AF2084">
        <v>0</v>
      </c>
      <c r="AG2084">
        <v>0</v>
      </c>
      <c r="AH2084">
        <v>0</v>
      </c>
      <c r="AI2084">
        <v>0</v>
      </c>
      <c r="AJ2084">
        <v>0</v>
      </c>
      <c r="AK2084">
        <v>0</v>
      </c>
      <c r="AL2084">
        <v>0</v>
      </c>
      <c r="AM2084">
        <v>0</v>
      </c>
      <c r="AN2084">
        <v>0</v>
      </c>
      <c r="AO2084">
        <v>0</v>
      </c>
      <c r="AP2084">
        <v>0</v>
      </c>
      <c r="AQ2084">
        <v>0</v>
      </c>
      <c r="AR2084">
        <v>0</v>
      </c>
      <c r="AS2084">
        <v>0</v>
      </c>
      <c r="AT2084">
        <v>0</v>
      </c>
      <c r="AU2084">
        <v>0</v>
      </c>
      <c r="AV2084">
        <v>0</v>
      </c>
      <c r="AW2084">
        <v>0</v>
      </c>
      <c r="AX2084">
        <v>0</v>
      </c>
      <c r="AY2084">
        <v>0</v>
      </c>
      <c r="AZ2084">
        <v>0</v>
      </c>
      <c r="BA2084">
        <v>0</v>
      </c>
      <c r="BB2084">
        <v>0</v>
      </c>
      <c r="BC2084">
        <v>0</v>
      </c>
      <c r="BD2084">
        <v>0</v>
      </c>
      <c r="BE2084">
        <v>0</v>
      </c>
      <c r="BF2084">
        <v>0</v>
      </c>
      <c r="BG2084">
        <v>0</v>
      </c>
      <c r="BH2084">
        <v>0</v>
      </c>
      <c r="BI2084">
        <v>0</v>
      </c>
      <c r="BJ2084">
        <v>0</v>
      </c>
      <c r="BK2084">
        <v>0</v>
      </c>
      <c r="BL2084">
        <v>0</v>
      </c>
      <c r="BM2084">
        <v>0</v>
      </c>
      <c r="BN2084">
        <v>0</v>
      </c>
      <c r="BO2084">
        <v>0</v>
      </c>
      <c r="BP2084">
        <v>0</v>
      </c>
    </row>
    <row r="2085" spans="1:68" x14ac:dyDescent="0.25">
      <c r="A2085" t="s">
        <v>6087</v>
      </c>
      <c r="B2085">
        <v>2038</v>
      </c>
      <c r="C2085" t="s">
        <v>6124</v>
      </c>
      <c r="D2085" t="s">
        <v>6089</v>
      </c>
      <c r="E2085" t="s">
        <v>6089</v>
      </c>
      <c r="F2085" t="s">
        <v>6090</v>
      </c>
      <c r="G2085">
        <v>477.02670125587201</v>
      </c>
      <c r="H2085">
        <v>5105316.51685856</v>
      </c>
      <c r="I2085">
        <v>5105316.51685856</v>
      </c>
      <c r="J2085">
        <v>0</v>
      </c>
      <c r="K2085">
        <v>763509.85696209897</v>
      </c>
      <c r="L2085">
        <v>0</v>
      </c>
      <c r="M2085">
        <v>4.5016541640168901</v>
      </c>
      <c r="N2085">
        <v>2.2636381682052802</v>
      </c>
      <c r="O2085">
        <v>1.2336371587136401</v>
      </c>
      <c r="P2085">
        <v>7.9989294909358204</v>
      </c>
      <c r="Q2085">
        <v>2.59280003140916E-2</v>
      </c>
      <c r="R2085">
        <v>9.5653334062179203E-4</v>
      </c>
      <c r="S2085">
        <v>0</v>
      </c>
      <c r="T2085">
        <v>2.68845336547133E-2</v>
      </c>
      <c r="U2085">
        <v>1.6882944426837299E-2</v>
      </c>
      <c r="V2085">
        <v>9.0938756775364005E-2</v>
      </c>
      <c r="W2085">
        <v>0.13470623485691399</v>
      </c>
      <c r="X2085">
        <v>2.7100349434497399E-2</v>
      </c>
      <c r="Y2085">
        <v>9.9978353373087392E-4</v>
      </c>
      <c r="Z2085">
        <v>0</v>
      </c>
      <c r="AA2085">
        <v>2.81001329682283E-2</v>
      </c>
      <c r="AB2085">
        <v>6.7531777707349402E-2</v>
      </c>
      <c r="AC2085">
        <v>0.25982501935818297</v>
      </c>
      <c r="AD2085">
        <v>0.35545693003376</v>
      </c>
      <c r="AE2085">
        <v>6364.7505945244202</v>
      </c>
      <c r="AF2085">
        <v>486.53690742719101</v>
      </c>
      <c r="AG2085">
        <v>0</v>
      </c>
      <c r="AH2085">
        <v>6851.2875019516096</v>
      </c>
      <c r="AI2085">
        <v>4.4925329495940297E-3</v>
      </c>
      <c r="AJ2085">
        <v>1.9925788435353601E-3</v>
      </c>
      <c r="AK2085">
        <v>0</v>
      </c>
      <c r="AL2085">
        <v>6.4851117931293998E-3</v>
      </c>
      <c r="AM2085">
        <v>1.0027690481429199</v>
      </c>
      <c r="AN2085">
        <v>7.6654087902029197E-2</v>
      </c>
      <c r="AO2085">
        <v>0</v>
      </c>
      <c r="AP2085">
        <v>1.07942313604495</v>
      </c>
      <c r="AQ2085">
        <v>9.6723002454325593E-2</v>
      </c>
      <c r="AR2085">
        <v>4.2899676092776097E-2</v>
      </c>
      <c r="AS2085">
        <v>0</v>
      </c>
      <c r="AT2085">
        <v>0.139622678547101</v>
      </c>
      <c r="AU2085">
        <v>0</v>
      </c>
      <c r="AV2085">
        <v>0</v>
      </c>
      <c r="AW2085">
        <v>0</v>
      </c>
      <c r="AX2085">
        <v>0.139622678547101</v>
      </c>
      <c r="AY2085">
        <v>0.110111775614656</v>
      </c>
      <c r="AZ2085">
        <v>4.8838015652996898E-2</v>
      </c>
      <c r="BA2085">
        <v>0</v>
      </c>
      <c r="BB2085">
        <v>0.15894979126765299</v>
      </c>
      <c r="BC2085">
        <v>0</v>
      </c>
      <c r="BD2085">
        <v>0</v>
      </c>
      <c r="BE2085">
        <v>0</v>
      </c>
      <c r="BF2085">
        <v>0.15894979126765299</v>
      </c>
      <c r="BG2085">
        <v>0.39806175378532499</v>
      </c>
      <c r="BH2085">
        <v>1.69615985133283</v>
      </c>
      <c r="BI2085">
        <v>0</v>
      </c>
      <c r="BJ2085">
        <v>2.0942216051181601</v>
      </c>
      <c r="BK2085">
        <v>6.0270382078466397E-2</v>
      </c>
      <c r="BL2085">
        <v>4.6072135695528101E-3</v>
      </c>
      <c r="BM2085">
        <v>0</v>
      </c>
      <c r="BN2085">
        <v>6.4877595648019204E-2</v>
      </c>
      <c r="BO2085">
        <v>1.17973373317553</v>
      </c>
      <c r="BP2085">
        <v>612.02279854558901</v>
      </c>
    </row>
    <row r="2086" spans="1:68" x14ac:dyDescent="0.25">
      <c r="A2086" t="s">
        <v>6087</v>
      </c>
      <c r="B2086">
        <v>2038</v>
      </c>
      <c r="C2086" t="s">
        <v>6124</v>
      </c>
      <c r="D2086" t="s">
        <v>6089</v>
      </c>
      <c r="E2086" t="s">
        <v>6089</v>
      </c>
      <c r="F2086" t="s">
        <v>6093</v>
      </c>
      <c r="G2086">
        <v>173.24466234095701</v>
      </c>
      <c r="H2086">
        <v>2253477.1776136602</v>
      </c>
      <c r="I2086">
        <v>0</v>
      </c>
      <c r="J2086">
        <v>2253477.1776136602</v>
      </c>
      <c r="K2086">
        <v>277288.47675644199</v>
      </c>
      <c r="L2086">
        <v>2661132.45479631</v>
      </c>
      <c r="M2086">
        <v>0</v>
      </c>
      <c r="N2086">
        <v>0</v>
      </c>
      <c r="O2086">
        <v>0</v>
      </c>
      <c r="P2086">
        <v>0</v>
      </c>
      <c r="Q2086">
        <v>0</v>
      </c>
      <c r="R2086">
        <v>0</v>
      </c>
      <c r="S2086">
        <v>0</v>
      </c>
      <c r="T2086">
        <v>0</v>
      </c>
      <c r="U2086">
        <v>7.45210014524388E-3</v>
      </c>
      <c r="V2086">
        <v>2.0070098717399398E-2</v>
      </c>
      <c r="W2086">
        <v>2.7522198862643302E-2</v>
      </c>
      <c r="X2086">
        <v>0</v>
      </c>
      <c r="Y2086">
        <v>0</v>
      </c>
      <c r="Z2086">
        <v>0</v>
      </c>
      <c r="AA2086">
        <v>0</v>
      </c>
      <c r="AB2086">
        <v>2.9808400580975499E-2</v>
      </c>
      <c r="AC2086">
        <v>5.7343139192569698E-2</v>
      </c>
      <c r="AD2086">
        <v>8.7151539773545297E-2</v>
      </c>
      <c r="AE2086">
        <v>0</v>
      </c>
      <c r="AF2086">
        <v>0</v>
      </c>
      <c r="AG2086">
        <v>0</v>
      </c>
      <c r="AH2086">
        <v>0</v>
      </c>
      <c r="AI2086">
        <v>0</v>
      </c>
      <c r="AJ2086">
        <v>0</v>
      </c>
      <c r="AK2086">
        <v>0</v>
      </c>
      <c r="AL2086">
        <v>0</v>
      </c>
      <c r="AM2086">
        <v>0</v>
      </c>
      <c r="AN2086">
        <v>0</v>
      </c>
      <c r="AO2086">
        <v>0</v>
      </c>
      <c r="AP2086">
        <v>0</v>
      </c>
      <c r="AQ2086">
        <v>0</v>
      </c>
      <c r="AR2086">
        <v>0</v>
      </c>
      <c r="AS2086">
        <v>0</v>
      </c>
      <c r="AT2086">
        <v>0</v>
      </c>
      <c r="AU2086">
        <v>0</v>
      </c>
      <c r="AV2086">
        <v>0</v>
      </c>
      <c r="AW2086">
        <v>0</v>
      </c>
      <c r="AX2086">
        <v>0</v>
      </c>
      <c r="AY2086">
        <v>0</v>
      </c>
      <c r="AZ2086">
        <v>0</v>
      </c>
      <c r="BA2086">
        <v>0</v>
      </c>
      <c r="BB2086">
        <v>0</v>
      </c>
      <c r="BC2086">
        <v>0</v>
      </c>
      <c r="BD2086">
        <v>0</v>
      </c>
      <c r="BE2086">
        <v>0</v>
      </c>
      <c r="BF2086">
        <v>0</v>
      </c>
      <c r="BG2086">
        <v>0</v>
      </c>
      <c r="BH2086">
        <v>0</v>
      </c>
      <c r="BI2086">
        <v>0</v>
      </c>
      <c r="BJ2086">
        <v>0</v>
      </c>
      <c r="BK2086">
        <v>0</v>
      </c>
      <c r="BL2086">
        <v>0</v>
      </c>
      <c r="BM2086">
        <v>0</v>
      </c>
      <c r="BN2086">
        <v>0</v>
      </c>
      <c r="BO2086">
        <v>0</v>
      </c>
      <c r="BP2086">
        <v>0</v>
      </c>
    </row>
    <row r="2087" spans="1:68" x14ac:dyDescent="0.25">
      <c r="A2087" t="s">
        <v>6087</v>
      </c>
      <c r="B2087">
        <v>2038</v>
      </c>
      <c r="C2087" t="s">
        <v>6125</v>
      </c>
      <c r="D2087" t="s">
        <v>6089</v>
      </c>
      <c r="E2087" t="s">
        <v>6089</v>
      </c>
      <c r="F2087" t="s">
        <v>6090</v>
      </c>
      <c r="G2087">
        <v>318.31169981964598</v>
      </c>
      <c r="H2087">
        <v>3451406.1431912598</v>
      </c>
      <c r="I2087">
        <v>3451406.1431912598</v>
      </c>
      <c r="J2087">
        <v>0</v>
      </c>
      <c r="K2087">
        <v>509476.97426333302</v>
      </c>
      <c r="L2087">
        <v>0</v>
      </c>
      <c r="M2087">
        <v>4.4697449545330796</v>
      </c>
      <c r="N2087">
        <v>1.71439609691866</v>
      </c>
      <c r="O2087">
        <v>0.77136227486541298</v>
      </c>
      <c r="P2087">
        <v>6.9555033263171504</v>
      </c>
      <c r="Q2087">
        <v>2.3834125737747701E-2</v>
      </c>
      <c r="R2087">
        <v>1.03247429974958E-3</v>
      </c>
      <c r="S2087">
        <v>0</v>
      </c>
      <c r="T2087">
        <v>2.48666000374973E-2</v>
      </c>
      <c r="U2087">
        <v>1.14135720904917E-2</v>
      </c>
      <c r="V2087">
        <v>6.14783790098479E-2</v>
      </c>
      <c r="W2087">
        <v>9.7758551137836894E-2</v>
      </c>
      <c r="X2087">
        <v>2.49117991412421E-2</v>
      </c>
      <c r="Y2087">
        <v>1.07915820604741E-3</v>
      </c>
      <c r="Z2087">
        <v>0</v>
      </c>
      <c r="AA2087">
        <v>2.5990957347289501E-2</v>
      </c>
      <c r="AB2087">
        <v>4.5654288361966798E-2</v>
      </c>
      <c r="AC2087">
        <v>0.17565251145670799</v>
      </c>
      <c r="AD2087">
        <v>0.247297757165964</v>
      </c>
      <c r="AE2087">
        <v>4265.0281547925897</v>
      </c>
      <c r="AF2087">
        <v>321.81093790124402</v>
      </c>
      <c r="AG2087">
        <v>0</v>
      </c>
      <c r="AH2087">
        <v>4586.83909269384</v>
      </c>
      <c r="AI2087">
        <v>3.6538128344531201E-3</v>
      </c>
      <c r="AJ2087">
        <v>1.3161289007611399E-3</v>
      </c>
      <c r="AK2087">
        <v>0</v>
      </c>
      <c r="AL2087">
        <v>4.9699417352142604E-3</v>
      </c>
      <c r="AM2087">
        <v>0.67195692267400098</v>
      </c>
      <c r="AN2087">
        <v>5.0701444320352798E-2</v>
      </c>
      <c r="AO2087">
        <v>0</v>
      </c>
      <c r="AP2087">
        <v>0.72265836699435404</v>
      </c>
      <c r="AQ2087">
        <v>7.8665588370674305E-2</v>
      </c>
      <c r="AR2087">
        <v>2.8335894322162301E-2</v>
      </c>
      <c r="AS2087">
        <v>0</v>
      </c>
      <c r="AT2087">
        <v>0.10700148269283601</v>
      </c>
      <c r="AU2087">
        <v>0</v>
      </c>
      <c r="AV2087">
        <v>0</v>
      </c>
      <c r="AW2087">
        <v>0</v>
      </c>
      <c r="AX2087">
        <v>0.10700148269283601</v>
      </c>
      <c r="AY2087">
        <v>8.9554784234050194E-2</v>
      </c>
      <c r="AZ2087">
        <v>3.2258258720989703E-2</v>
      </c>
      <c r="BA2087">
        <v>0</v>
      </c>
      <c r="BB2087">
        <v>0.12181304295504</v>
      </c>
      <c r="BC2087">
        <v>0</v>
      </c>
      <c r="BD2087">
        <v>0</v>
      </c>
      <c r="BE2087">
        <v>0</v>
      </c>
      <c r="BF2087">
        <v>0.12181304295504</v>
      </c>
      <c r="BG2087">
        <v>0.28727338475486403</v>
      </c>
      <c r="BH2087">
        <v>1.09868338826551</v>
      </c>
      <c r="BI2087">
        <v>0</v>
      </c>
      <c r="BJ2087">
        <v>1.3859567730203799</v>
      </c>
      <c r="BK2087">
        <v>4.0387266185403899E-2</v>
      </c>
      <c r="BL2087">
        <v>3.0473571424815302E-3</v>
      </c>
      <c r="BM2087">
        <v>0</v>
      </c>
      <c r="BN2087">
        <v>4.3434623327885502E-2</v>
      </c>
      <c r="BO2087">
        <v>0.77556306800298402</v>
      </c>
      <c r="BP2087">
        <v>409.74051916360798</v>
      </c>
    </row>
    <row r="2088" spans="1:68" x14ac:dyDescent="0.25">
      <c r="A2088" t="s">
        <v>6087</v>
      </c>
      <c r="B2088">
        <v>2038</v>
      </c>
      <c r="C2088" t="s">
        <v>6125</v>
      </c>
      <c r="D2088" t="s">
        <v>6089</v>
      </c>
      <c r="E2088" t="s">
        <v>6089</v>
      </c>
      <c r="F2088" t="s">
        <v>6093</v>
      </c>
      <c r="G2088">
        <v>116.401841094869</v>
      </c>
      <c r="H2088">
        <v>1500300.5593172901</v>
      </c>
      <c r="I2088">
        <v>0</v>
      </c>
      <c r="J2088">
        <v>1500300.5593172901</v>
      </c>
      <c r="K2088">
        <v>186308.13078280399</v>
      </c>
      <c r="L2088">
        <v>1771705.7665417399</v>
      </c>
      <c r="M2088">
        <v>0</v>
      </c>
      <c r="N2088">
        <v>0</v>
      </c>
      <c r="O2088">
        <v>0</v>
      </c>
      <c r="P2088">
        <v>0</v>
      </c>
      <c r="Q2088">
        <v>0</v>
      </c>
      <c r="R2088">
        <v>0</v>
      </c>
      <c r="S2088">
        <v>0</v>
      </c>
      <c r="T2088">
        <v>0</v>
      </c>
      <c r="U2088">
        <v>4.9613948288739704E-3</v>
      </c>
      <c r="V2088">
        <v>1.3362096865411399E-2</v>
      </c>
      <c r="W2088">
        <v>1.8323491694285401E-2</v>
      </c>
      <c r="X2088">
        <v>0</v>
      </c>
      <c r="Y2088">
        <v>0</v>
      </c>
      <c r="Z2088">
        <v>0</v>
      </c>
      <c r="AA2088">
        <v>0</v>
      </c>
      <c r="AB2088">
        <v>1.9845579315495802E-2</v>
      </c>
      <c r="AC2088">
        <v>3.8177419615461297E-2</v>
      </c>
      <c r="AD2088">
        <v>5.8022998930957199E-2</v>
      </c>
      <c r="AE2088">
        <v>0</v>
      </c>
      <c r="AF2088">
        <v>0</v>
      </c>
      <c r="AG2088">
        <v>0</v>
      </c>
      <c r="AH2088">
        <v>0</v>
      </c>
      <c r="AI2088">
        <v>0</v>
      </c>
      <c r="AJ2088">
        <v>0</v>
      </c>
      <c r="AK2088">
        <v>0</v>
      </c>
      <c r="AL2088">
        <v>0</v>
      </c>
      <c r="AM2088">
        <v>0</v>
      </c>
      <c r="AN2088">
        <v>0</v>
      </c>
      <c r="AO2088">
        <v>0</v>
      </c>
      <c r="AP2088">
        <v>0</v>
      </c>
      <c r="AQ2088">
        <v>0</v>
      </c>
      <c r="AR2088">
        <v>0</v>
      </c>
      <c r="AS2088">
        <v>0</v>
      </c>
      <c r="AT2088">
        <v>0</v>
      </c>
      <c r="AU2088">
        <v>0</v>
      </c>
      <c r="AV2088">
        <v>0</v>
      </c>
      <c r="AW2088">
        <v>0</v>
      </c>
      <c r="AX2088">
        <v>0</v>
      </c>
      <c r="AY2088">
        <v>0</v>
      </c>
      <c r="AZ2088">
        <v>0</v>
      </c>
      <c r="BA2088">
        <v>0</v>
      </c>
      <c r="BB2088">
        <v>0</v>
      </c>
      <c r="BC2088">
        <v>0</v>
      </c>
      <c r="BD2088">
        <v>0</v>
      </c>
      <c r="BE2088">
        <v>0</v>
      </c>
      <c r="BF2088">
        <v>0</v>
      </c>
      <c r="BG2088">
        <v>0</v>
      </c>
      <c r="BH2088">
        <v>0</v>
      </c>
      <c r="BI2088">
        <v>0</v>
      </c>
      <c r="BJ2088">
        <v>0</v>
      </c>
      <c r="BK2088">
        <v>0</v>
      </c>
      <c r="BL2088">
        <v>0</v>
      </c>
      <c r="BM2088">
        <v>0</v>
      </c>
      <c r="BN2088">
        <v>0</v>
      </c>
      <c r="BO2088">
        <v>0</v>
      </c>
      <c r="BP2088">
        <v>0</v>
      </c>
    </row>
    <row r="2089" spans="1:68" x14ac:dyDescent="0.25">
      <c r="A2089" t="s">
        <v>6087</v>
      </c>
      <c r="B2089">
        <v>2038</v>
      </c>
      <c r="C2089" t="s">
        <v>6126</v>
      </c>
      <c r="D2089" t="s">
        <v>6089</v>
      </c>
      <c r="E2089" t="s">
        <v>6089</v>
      </c>
      <c r="F2089" t="s">
        <v>6090</v>
      </c>
      <c r="G2089">
        <v>602.25017464723601</v>
      </c>
      <c r="H2089">
        <v>7789501.0155525198</v>
      </c>
      <c r="I2089">
        <v>7789501.0155525198</v>
      </c>
      <c r="J2089">
        <v>0</v>
      </c>
      <c r="K2089">
        <v>963937.53953337995</v>
      </c>
      <c r="L2089">
        <v>0</v>
      </c>
      <c r="M2089">
        <v>7.9711119423849297</v>
      </c>
      <c r="N2089">
        <v>3.12242943701489</v>
      </c>
      <c r="O2089">
        <v>1.5384709126078699</v>
      </c>
      <c r="P2089">
        <v>12.632012292007699</v>
      </c>
      <c r="Q2089">
        <v>4.6048529557688997E-2</v>
      </c>
      <c r="R2089">
        <v>1.61703022291553E-3</v>
      </c>
      <c r="S2089">
        <v>0</v>
      </c>
      <c r="T2089">
        <v>4.7665559780604501E-2</v>
      </c>
      <c r="U2089">
        <v>2.5759365227229401E-2</v>
      </c>
      <c r="V2089">
        <v>0.13875095420933001</v>
      </c>
      <c r="W2089">
        <v>0.21217587921716399</v>
      </c>
      <c r="X2089">
        <v>4.8130639726964103E-2</v>
      </c>
      <c r="Y2089">
        <v>1.6901451541304301E-3</v>
      </c>
      <c r="Z2089">
        <v>0</v>
      </c>
      <c r="AA2089">
        <v>4.9820784881094503E-2</v>
      </c>
      <c r="AB2089">
        <v>0.10303746090891699</v>
      </c>
      <c r="AC2089">
        <v>0.39643129774094399</v>
      </c>
      <c r="AD2089">
        <v>0.54928954353095605</v>
      </c>
      <c r="AE2089">
        <v>9513.9972983899697</v>
      </c>
      <c r="AF2089">
        <v>595.84627256644001</v>
      </c>
      <c r="AG2089">
        <v>0</v>
      </c>
      <c r="AH2089">
        <v>10109.8435709564</v>
      </c>
      <c r="AI2089">
        <v>7.1589217891219201E-3</v>
      </c>
      <c r="AJ2089">
        <v>2.4947874168937999E-3</v>
      </c>
      <c r="AK2089">
        <v>0</v>
      </c>
      <c r="AL2089">
        <v>9.65370920601572E-3</v>
      </c>
      <c r="AM2089">
        <v>1.49893414883348</v>
      </c>
      <c r="AN2089">
        <v>9.3875822894770505E-2</v>
      </c>
      <c r="AO2089">
        <v>0</v>
      </c>
      <c r="AP2089">
        <v>1.59280997172825</v>
      </c>
      <c r="AQ2089">
        <v>0.15412962298743599</v>
      </c>
      <c r="AR2089">
        <v>5.3712088960648503E-2</v>
      </c>
      <c r="AS2089">
        <v>0</v>
      </c>
      <c r="AT2089">
        <v>0.20784171194808501</v>
      </c>
      <c r="AU2089">
        <v>0</v>
      </c>
      <c r="AV2089">
        <v>0</v>
      </c>
      <c r="AW2089">
        <v>0</v>
      </c>
      <c r="AX2089">
        <v>0.20784171194808501</v>
      </c>
      <c r="AY2089">
        <v>0.17546484322566899</v>
      </c>
      <c r="AZ2089">
        <v>6.1147124648268297E-2</v>
      </c>
      <c r="BA2089">
        <v>0</v>
      </c>
      <c r="BB2089">
        <v>0.23661196787393701</v>
      </c>
      <c r="BC2089">
        <v>0</v>
      </c>
      <c r="BD2089">
        <v>0</v>
      </c>
      <c r="BE2089">
        <v>0</v>
      </c>
      <c r="BF2089">
        <v>0.23661196787393701</v>
      </c>
      <c r="BG2089">
        <v>0.59003027572467004</v>
      </c>
      <c r="BH2089">
        <v>2.12197922668993</v>
      </c>
      <c r="BI2089">
        <v>0</v>
      </c>
      <c r="BJ2089">
        <v>2.7120095024145998</v>
      </c>
      <c r="BK2089">
        <v>9.0091865148771905E-2</v>
      </c>
      <c r="BL2089">
        <v>5.6423078916091798E-3</v>
      </c>
      <c r="BM2089">
        <v>0</v>
      </c>
      <c r="BN2089">
        <v>9.5734173040381093E-2</v>
      </c>
      <c r="BO2089">
        <v>1.77877974618631</v>
      </c>
      <c r="BP2089">
        <v>903.10832137643501</v>
      </c>
    </row>
    <row r="2090" spans="1:68" x14ac:dyDescent="0.25">
      <c r="A2090" t="s">
        <v>6087</v>
      </c>
      <c r="B2090">
        <v>2038</v>
      </c>
      <c r="C2090" t="s">
        <v>6126</v>
      </c>
      <c r="D2090" t="s">
        <v>6089</v>
      </c>
      <c r="E2090" t="s">
        <v>6089</v>
      </c>
      <c r="F2090" t="s">
        <v>6093</v>
      </c>
      <c r="G2090">
        <v>192.97138870168101</v>
      </c>
      <c r="H2090">
        <v>3224005.92421509</v>
      </c>
      <c r="I2090">
        <v>0</v>
      </c>
      <c r="J2090">
        <v>3224005.92421509</v>
      </c>
      <c r="K2090">
        <v>308862.285900363</v>
      </c>
      <c r="L2090">
        <v>3807230.3924860298</v>
      </c>
      <c r="M2090">
        <v>0</v>
      </c>
      <c r="N2090">
        <v>0</v>
      </c>
      <c r="O2090">
        <v>0</v>
      </c>
      <c r="P2090">
        <v>0</v>
      </c>
      <c r="Q2090">
        <v>0</v>
      </c>
      <c r="R2090">
        <v>0</v>
      </c>
      <c r="S2090">
        <v>0</v>
      </c>
      <c r="T2090">
        <v>0</v>
      </c>
      <c r="U2090">
        <v>1.06615745900531E-2</v>
      </c>
      <c r="V2090">
        <v>2.87138994826646E-2</v>
      </c>
      <c r="W2090">
        <v>3.9375474072717798E-2</v>
      </c>
      <c r="X2090">
        <v>0</v>
      </c>
      <c r="Y2090">
        <v>0</v>
      </c>
      <c r="Z2090">
        <v>0</v>
      </c>
      <c r="AA2090">
        <v>0</v>
      </c>
      <c r="AB2090">
        <v>4.2646298360212498E-2</v>
      </c>
      <c r="AC2090">
        <v>8.2039712807613296E-2</v>
      </c>
      <c r="AD2090">
        <v>0.124686011167825</v>
      </c>
      <c r="AE2090">
        <v>0</v>
      </c>
      <c r="AF2090">
        <v>0</v>
      </c>
      <c r="AG2090">
        <v>0</v>
      </c>
      <c r="AH2090">
        <v>0</v>
      </c>
      <c r="AI2090">
        <v>0</v>
      </c>
      <c r="AJ2090">
        <v>0</v>
      </c>
      <c r="AK2090">
        <v>0</v>
      </c>
      <c r="AL2090">
        <v>0</v>
      </c>
      <c r="AM2090">
        <v>0</v>
      </c>
      <c r="AN2090">
        <v>0</v>
      </c>
      <c r="AO2090">
        <v>0</v>
      </c>
      <c r="AP2090">
        <v>0</v>
      </c>
      <c r="AQ2090">
        <v>0</v>
      </c>
      <c r="AR2090">
        <v>0</v>
      </c>
      <c r="AS2090">
        <v>0</v>
      </c>
      <c r="AT2090">
        <v>0</v>
      </c>
      <c r="AU2090">
        <v>0</v>
      </c>
      <c r="AV2090">
        <v>0</v>
      </c>
      <c r="AW2090">
        <v>0</v>
      </c>
      <c r="AX2090">
        <v>0</v>
      </c>
      <c r="AY2090">
        <v>0</v>
      </c>
      <c r="AZ2090">
        <v>0</v>
      </c>
      <c r="BA2090">
        <v>0</v>
      </c>
      <c r="BB2090">
        <v>0</v>
      </c>
      <c r="BC2090">
        <v>0</v>
      </c>
      <c r="BD2090">
        <v>0</v>
      </c>
      <c r="BE2090">
        <v>0</v>
      </c>
      <c r="BF2090">
        <v>0</v>
      </c>
      <c r="BG2090">
        <v>0</v>
      </c>
      <c r="BH2090">
        <v>0</v>
      </c>
      <c r="BI2090">
        <v>0</v>
      </c>
      <c r="BJ2090">
        <v>0</v>
      </c>
      <c r="BK2090">
        <v>0</v>
      </c>
      <c r="BL2090">
        <v>0</v>
      </c>
      <c r="BM2090">
        <v>0</v>
      </c>
      <c r="BN2090">
        <v>0</v>
      </c>
      <c r="BO2090">
        <v>0</v>
      </c>
      <c r="BP2090">
        <v>0</v>
      </c>
    </row>
    <row r="2091" spans="1:68" x14ac:dyDescent="0.25">
      <c r="A2091" t="s">
        <v>6087</v>
      </c>
      <c r="B2091">
        <v>2038</v>
      </c>
      <c r="C2091" t="s">
        <v>6127</v>
      </c>
      <c r="D2091" t="s">
        <v>6089</v>
      </c>
      <c r="E2091" t="s">
        <v>6089</v>
      </c>
      <c r="F2091" t="s">
        <v>6090</v>
      </c>
      <c r="G2091">
        <v>119.95346549721199</v>
      </c>
      <c r="H2091">
        <v>1469700.68833632</v>
      </c>
      <c r="I2091">
        <v>1469700.68833632</v>
      </c>
      <c r="J2091">
        <v>0</v>
      </c>
      <c r="K2091">
        <v>479046.15980966802</v>
      </c>
      <c r="L2091">
        <v>0</v>
      </c>
      <c r="M2091">
        <v>0.336411191897655</v>
      </c>
      <c r="N2091">
        <v>0.18239246220833399</v>
      </c>
      <c r="O2091">
        <v>0.46679629778144699</v>
      </c>
      <c r="P2091">
        <v>0.98559995188743699</v>
      </c>
      <c r="Q2091">
        <v>3.6699478636537499E-3</v>
      </c>
      <c r="R2091">
        <v>7.7316674158587993E-5</v>
      </c>
      <c r="S2091">
        <v>0</v>
      </c>
      <c r="T2091">
        <v>3.74726453781234E-3</v>
      </c>
      <c r="U2091">
        <v>4.8602030772002302E-3</v>
      </c>
      <c r="V2091">
        <v>2.5797701374675401E-2</v>
      </c>
      <c r="W2091">
        <v>3.4405168989687998E-2</v>
      </c>
      <c r="X2091">
        <v>3.83588662089572E-3</v>
      </c>
      <c r="Y2091">
        <v>8.0812591076379002E-5</v>
      </c>
      <c r="Z2091">
        <v>0</v>
      </c>
      <c r="AA2091">
        <v>3.9166992119720996E-3</v>
      </c>
      <c r="AB2091">
        <v>1.94408123088009E-2</v>
      </c>
      <c r="AC2091">
        <v>7.3707718213358406E-2</v>
      </c>
      <c r="AD2091">
        <v>9.7065229734131397E-2</v>
      </c>
      <c r="AE2091">
        <v>1676.34498533391</v>
      </c>
      <c r="AF2091">
        <v>59.215450295057302</v>
      </c>
      <c r="AG2091">
        <v>0</v>
      </c>
      <c r="AH2091">
        <v>1735.56043562897</v>
      </c>
      <c r="AI2091">
        <v>3.8950827945028599E-4</v>
      </c>
      <c r="AJ2091">
        <v>2.5979443767317801E-4</v>
      </c>
      <c r="AK2091">
        <v>0</v>
      </c>
      <c r="AL2091">
        <v>6.4930271712346503E-4</v>
      </c>
      <c r="AM2091">
        <v>0.26410883511265998</v>
      </c>
      <c r="AN2091">
        <v>9.3294183088357494E-3</v>
      </c>
      <c r="AO2091">
        <v>0</v>
      </c>
      <c r="AP2091">
        <v>0.27343825342149503</v>
      </c>
      <c r="AQ2091">
        <v>8.3860064449064603E-3</v>
      </c>
      <c r="AR2091">
        <v>5.5933030018073997E-3</v>
      </c>
      <c r="AS2091">
        <v>0</v>
      </c>
      <c r="AT2091">
        <v>1.39793094467138E-2</v>
      </c>
      <c r="AU2091">
        <v>0</v>
      </c>
      <c r="AV2091">
        <v>0</v>
      </c>
      <c r="AW2091">
        <v>0</v>
      </c>
      <c r="AX2091">
        <v>1.39793094467138E-2</v>
      </c>
      <c r="AY2091">
        <v>9.5468299839084406E-3</v>
      </c>
      <c r="AZ2091">
        <v>6.3675496981251802E-3</v>
      </c>
      <c r="BA2091">
        <v>0</v>
      </c>
      <c r="BB2091">
        <v>1.5914379682033599E-2</v>
      </c>
      <c r="BC2091">
        <v>0</v>
      </c>
      <c r="BD2091">
        <v>0</v>
      </c>
      <c r="BE2091">
        <v>0</v>
      </c>
      <c r="BF2091">
        <v>1.5914379682033599E-2</v>
      </c>
      <c r="BG2091">
        <v>5.86602038265331E-2</v>
      </c>
      <c r="BH2091">
        <v>0.23684755707496299</v>
      </c>
      <c r="BI2091">
        <v>0</v>
      </c>
      <c r="BJ2091">
        <v>0.295507760901496</v>
      </c>
      <c r="BK2091">
        <v>1.5873984575030298E-2</v>
      </c>
      <c r="BL2091">
        <v>5.6073490409850203E-4</v>
      </c>
      <c r="BM2091">
        <v>0</v>
      </c>
      <c r="BN2091">
        <v>1.64347194791288E-2</v>
      </c>
      <c r="BO2091">
        <v>0.35641479018501399</v>
      </c>
      <c r="BP2091">
        <v>155.03692620636201</v>
      </c>
    </row>
    <row r="2092" spans="1:68" x14ac:dyDescent="0.25">
      <c r="A2092" t="s">
        <v>6087</v>
      </c>
      <c r="B2092">
        <v>2038</v>
      </c>
      <c r="C2092" t="s">
        <v>6127</v>
      </c>
      <c r="D2092" t="s">
        <v>6089</v>
      </c>
      <c r="E2092" t="s">
        <v>6089</v>
      </c>
      <c r="F2092" t="s">
        <v>6093</v>
      </c>
      <c r="G2092">
        <v>98.266411594101896</v>
      </c>
      <c r="H2092">
        <v>1294324.3699813299</v>
      </c>
      <c r="I2092">
        <v>0</v>
      </c>
      <c r="J2092">
        <v>1294324.3699813299</v>
      </c>
      <c r="K2092">
        <v>392436.74134220497</v>
      </c>
      <c r="L2092">
        <v>1449725.3388215201</v>
      </c>
      <c r="M2092">
        <v>0</v>
      </c>
      <c r="N2092">
        <v>0</v>
      </c>
      <c r="O2092">
        <v>0</v>
      </c>
      <c r="P2092">
        <v>0</v>
      </c>
      <c r="Q2092">
        <v>0</v>
      </c>
      <c r="R2092">
        <v>0</v>
      </c>
      <c r="S2092">
        <v>0</v>
      </c>
      <c r="T2092">
        <v>0</v>
      </c>
      <c r="U2092">
        <v>4.2802451790367397E-3</v>
      </c>
      <c r="V2092">
        <v>1.13596577329432E-2</v>
      </c>
      <c r="W2092">
        <v>1.5639902911979899E-2</v>
      </c>
      <c r="X2092">
        <v>0</v>
      </c>
      <c r="Y2092">
        <v>0</v>
      </c>
      <c r="Z2092">
        <v>0</v>
      </c>
      <c r="AA2092">
        <v>0</v>
      </c>
      <c r="AB2092">
        <v>1.71209807161469E-2</v>
      </c>
      <c r="AC2092">
        <v>3.2456164951266298E-2</v>
      </c>
      <c r="AD2092">
        <v>4.9577145667413301E-2</v>
      </c>
      <c r="AE2092">
        <v>0</v>
      </c>
      <c r="AF2092">
        <v>0</v>
      </c>
      <c r="AG2092">
        <v>0</v>
      </c>
      <c r="AH2092">
        <v>0</v>
      </c>
      <c r="AI2092">
        <v>0</v>
      </c>
      <c r="AJ2092">
        <v>0</v>
      </c>
      <c r="AK2092">
        <v>0</v>
      </c>
      <c r="AL2092">
        <v>0</v>
      </c>
      <c r="AM2092">
        <v>0</v>
      </c>
      <c r="AN2092">
        <v>0</v>
      </c>
      <c r="AO2092">
        <v>0</v>
      </c>
      <c r="AP2092">
        <v>0</v>
      </c>
      <c r="AQ2092">
        <v>0</v>
      </c>
      <c r="AR2092">
        <v>0</v>
      </c>
      <c r="AS2092">
        <v>0</v>
      </c>
      <c r="AT2092">
        <v>0</v>
      </c>
      <c r="AU2092">
        <v>0</v>
      </c>
      <c r="AV2092">
        <v>0</v>
      </c>
      <c r="AW2092">
        <v>0</v>
      </c>
      <c r="AX2092">
        <v>0</v>
      </c>
      <c r="AY2092">
        <v>0</v>
      </c>
      <c r="AZ2092">
        <v>0</v>
      </c>
      <c r="BA2092">
        <v>0</v>
      </c>
      <c r="BB2092">
        <v>0</v>
      </c>
      <c r="BC2092">
        <v>0</v>
      </c>
      <c r="BD2092">
        <v>0</v>
      </c>
      <c r="BE2092">
        <v>0</v>
      </c>
      <c r="BF2092">
        <v>0</v>
      </c>
      <c r="BG2092">
        <v>0</v>
      </c>
      <c r="BH2092">
        <v>0</v>
      </c>
      <c r="BI2092">
        <v>0</v>
      </c>
      <c r="BJ2092">
        <v>0</v>
      </c>
      <c r="BK2092">
        <v>0</v>
      </c>
      <c r="BL2092">
        <v>0</v>
      </c>
      <c r="BM2092">
        <v>0</v>
      </c>
      <c r="BN2092">
        <v>0</v>
      </c>
      <c r="BO2092">
        <v>0</v>
      </c>
      <c r="BP2092">
        <v>0</v>
      </c>
    </row>
    <row r="2093" spans="1:68" x14ac:dyDescent="0.25">
      <c r="A2093" t="s">
        <v>6087</v>
      </c>
      <c r="B2093">
        <v>2038</v>
      </c>
      <c r="C2093" t="s">
        <v>6128</v>
      </c>
      <c r="D2093" t="s">
        <v>6089</v>
      </c>
      <c r="E2093" t="s">
        <v>6089</v>
      </c>
      <c r="F2093" t="s">
        <v>6090</v>
      </c>
      <c r="G2093">
        <v>28.790219117427799</v>
      </c>
      <c r="H2093">
        <v>353009.23879744101</v>
      </c>
      <c r="I2093">
        <v>353009.23879744101</v>
      </c>
      <c r="J2093">
        <v>0</v>
      </c>
      <c r="K2093">
        <v>114976.619067359</v>
      </c>
      <c r="L2093">
        <v>0</v>
      </c>
      <c r="M2093">
        <v>7.81697029890739E-2</v>
      </c>
      <c r="N2093">
        <v>4.3666218074656302E-2</v>
      </c>
      <c r="O2093">
        <v>0.111846007323748</v>
      </c>
      <c r="P2093">
        <v>0.233681928387479</v>
      </c>
      <c r="Q2093">
        <v>8.6950304653727196E-4</v>
      </c>
      <c r="R2093">
        <v>1.8556896053230201E-5</v>
      </c>
      <c r="S2093">
        <v>0</v>
      </c>
      <c r="T2093">
        <v>8.8805994259050301E-4</v>
      </c>
      <c r="U2093">
        <v>1.1673782303426401E-3</v>
      </c>
      <c r="V2093">
        <v>6.1963820234082001E-3</v>
      </c>
      <c r="W2093">
        <v>8.2518201963413494E-3</v>
      </c>
      <c r="X2093">
        <v>9.0881811593906199E-4</v>
      </c>
      <c r="Y2093">
        <v>1.9395956547750601E-5</v>
      </c>
      <c r="Z2093">
        <v>0</v>
      </c>
      <c r="AA2093">
        <v>9.2821407248681301E-4</v>
      </c>
      <c r="AB2093">
        <v>4.6695129213705899E-3</v>
      </c>
      <c r="AC2093">
        <v>1.7703948638309101E-2</v>
      </c>
      <c r="AD2093">
        <v>2.3301675632166501E-2</v>
      </c>
      <c r="AE2093">
        <v>402.364692471306</v>
      </c>
      <c r="AF2093">
        <v>14.200085406619801</v>
      </c>
      <c r="AG2093">
        <v>0</v>
      </c>
      <c r="AH2093">
        <v>416.56477787792602</v>
      </c>
      <c r="AI2093">
        <v>9.3542901119070103E-5</v>
      </c>
      <c r="AJ2093">
        <v>6.2353669859363607E-5</v>
      </c>
      <c r="AK2093">
        <v>0</v>
      </c>
      <c r="AL2093">
        <v>1.55896570978433E-4</v>
      </c>
      <c r="AM2093">
        <v>6.3392721157508505E-2</v>
      </c>
      <c r="AN2093">
        <v>2.2372292386436199E-3</v>
      </c>
      <c r="AO2093">
        <v>0</v>
      </c>
      <c r="AP2093">
        <v>6.5629950396152104E-2</v>
      </c>
      <c r="AQ2093">
        <v>2.0139530095916501E-3</v>
      </c>
      <c r="AR2093">
        <v>1.34245741333704E-3</v>
      </c>
      <c r="AS2093">
        <v>0</v>
      </c>
      <c r="AT2093">
        <v>3.3564104229286901E-3</v>
      </c>
      <c r="AU2093">
        <v>0</v>
      </c>
      <c r="AV2093">
        <v>0</v>
      </c>
      <c r="AW2093">
        <v>0</v>
      </c>
      <c r="AX2093">
        <v>3.3564104229286901E-3</v>
      </c>
      <c r="AY2093">
        <v>2.2927321967216299E-3</v>
      </c>
      <c r="AZ2093">
        <v>1.5282855754959E-3</v>
      </c>
      <c r="BA2093">
        <v>0</v>
      </c>
      <c r="BB2093">
        <v>3.8210177722175398E-3</v>
      </c>
      <c r="BC2093">
        <v>0</v>
      </c>
      <c r="BD2093">
        <v>0</v>
      </c>
      <c r="BE2093">
        <v>0</v>
      </c>
      <c r="BF2093">
        <v>3.8210177722175398E-3</v>
      </c>
      <c r="BG2093">
        <v>1.40919683395649E-2</v>
      </c>
      <c r="BH2093">
        <v>5.6846153109049898E-2</v>
      </c>
      <c r="BI2093">
        <v>0</v>
      </c>
      <c r="BJ2093">
        <v>7.0938121448614902E-2</v>
      </c>
      <c r="BK2093">
        <v>3.8101530279902899E-3</v>
      </c>
      <c r="BL2093">
        <v>1.3446631730395001E-4</v>
      </c>
      <c r="BM2093">
        <v>0</v>
      </c>
      <c r="BN2093">
        <v>3.9446193452942402E-3</v>
      </c>
      <c r="BO2093">
        <v>8.5607712357939195E-2</v>
      </c>
      <c r="BP2093">
        <v>37.211566593833197</v>
      </c>
    </row>
    <row r="2094" spans="1:68" x14ac:dyDescent="0.25">
      <c r="A2094" t="s">
        <v>6087</v>
      </c>
      <c r="B2094">
        <v>2038</v>
      </c>
      <c r="C2094" t="s">
        <v>6128</v>
      </c>
      <c r="D2094" t="s">
        <v>6089</v>
      </c>
      <c r="E2094" t="s">
        <v>6089</v>
      </c>
      <c r="F2094" t="s">
        <v>6093</v>
      </c>
      <c r="G2094">
        <v>23.5862919698382</v>
      </c>
      <c r="H2094">
        <v>310646.83702591999</v>
      </c>
      <c r="I2094">
        <v>0</v>
      </c>
      <c r="J2094">
        <v>310646.83702591999</v>
      </c>
      <c r="K2094">
        <v>94194.215610745901</v>
      </c>
      <c r="L2094">
        <v>347944.14870495698</v>
      </c>
      <c r="M2094">
        <v>0</v>
      </c>
      <c r="N2094">
        <v>0</v>
      </c>
      <c r="O2094">
        <v>0</v>
      </c>
      <c r="P2094">
        <v>0</v>
      </c>
      <c r="Q2094">
        <v>0</v>
      </c>
      <c r="R2094">
        <v>0</v>
      </c>
      <c r="S2094">
        <v>0</v>
      </c>
      <c r="T2094">
        <v>0</v>
      </c>
      <c r="U2094">
        <v>1.0272885664529201E-3</v>
      </c>
      <c r="V2094">
        <v>2.72639674124866E-3</v>
      </c>
      <c r="W2094">
        <v>3.75368530770159E-3</v>
      </c>
      <c r="X2094">
        <v>0</v>
      </c>
      <c r="Y2094">
        <v>0</v>
      </c>
      <c r="Z2094">
        <v>0</v>
      </c>
      <c r="AA2094">
        <v>0</v>
      </c>
      <c r="AB2094">
        <v>4.1091542658116898E-3</v>
      </c>
      <c r="AC2094">
        <v>7.7897049749961903E-3</v>
      </c>
      <c r="AD2094">
        <v>1.18988592408078E-2</v>
      </c>
      <c r="AE2094">
        <v>0</v>
      </c>
      <c r="AF2094">
        <v>0</v>
      </c>
      <c r="AG2094">
        <v>0</v>
      </c>
      <c r="AH2094">
        <v>0</v>
      </c>
      <c r="AI2094">
        <v>0</v>
      </c>
      <c r="AJ2094">
        <v>0</v>
      </c>
      <c r="AK2094">
        <v>0</v>
      </c>
      <c r="AL2094">
        <v>0</v>
      </c>
      <c r="AM2094">
        <v>0</v>
      </c>
      <c r="AN2094">
        <v>0</v>
      </c>
      <c r="AO2094">
        <v>0</v>
      </c>
      <c r="AP2094">
        <v>0</v>
      </c>
      <c r="AQ2094">
        <v>0</v>
      </c>
      <c r="AR2094">
        <v>0</v>
      </c>
      <c r="AS2094">
        <v>0</v>
      </c>
      <c r="AT2094">
        <v>0</v>
      </c>
      <c r="AU2094">
        <v>0</v>
      </c>
      <c r="AV2094">
        <v>0</v>
      </c>
      <c r="AW2094">
        <v>0</v>
      </c>
      <c r="AX2094">
        <v>0</v>
      </c>
      <c r="AY2094">
        <v>0</v>
      </c>
      <c r="AZ2094">
        <v>0</v>
      </c>
      <c r="BA2094">
        <v>0</v>
      </c>
      <c r="BB2094">
        <v>0</v>
      </c>
      <c r="BC2094">
        <v>0</v>
      </c>
      <c r="BD2094">
        <v>0</v>
      </c>
      <c r="BE2094">
        <v>0</v>
      </c>
      <c r="BF2094">
        <v>0</v>
      </c>
      <c r="BG2094">
        <v>0</v>
      </c>
      <c r="BH2094">
        <v>0</v>
      </c>
      <c r="BI2094">
        <v>0</v>
      </c>
      <c r="BJ2094">
        <v>0</v>
      </c>
      <c r="BK2094">
        <v>0</v>
      </c>
      <c r="BL2094">
        <v>0</v>
      </c>
      <c r="BM2094">
        <v>0</v>
      </c>
      <c r="BN2094">
        <v>0</v>
      </c>
      <c r="BO2094">
        <v>0</v>
      </c>
      <c r="BP2094">
        <v>0</v>
      </c>
    </row>
    <row r="2095" spans="1:68" x14ac:dyDescent="0.25">
      <c r="A2095" t="s">
        <v>6087</v>
      </c>
      <c r="B2095">
        <v>2038</v>
      </c>
      <c r="C2095" t="s">
        <v>6129</v>
      </c>
      <c r="D2095" t="s">
        <v>6089</v>
      </c>
      <c r="E2095" t="s">
        <v>6089</v>
      </c>
      <c r="F2095" t="s">
        <v>6090</v>
      </c>
      <c r="G2095">
        <v>27.816399948767302</v>
      </c>
      <c r="H2095">
        <v>409751.69306542998</v>
      </c>
      <c r="I2095">
        <v>409751.69306542998</v>
      </c>
      <c r="J2095">
        <v>0</v>
      </c>
      <c r="K2095">
        <v>111087.574835397</v>
      </c>
      <c r="L2095">
        <v>0</v>
      </c>
      <c r="M2095">
        <v>8.8412186009294402E-2</v>
      </c>
      <c r="N2095">
        <v>4.22169929478515E-2</v>
      </c>
      <c r="O2095">
        <v>0.107893544197456</v>
      </c>
      <c r="P2095">
        <v>0.23852272315460199</v>
      </c>
      <c r="Q2095">
        <v>1.00349282231547E-3</v>
      </c>
      <c r="R2095">
        <v>1.7929215485264802E-5</v>
      </c>
      <c r="S2095">
        <v>0</v>
      </c>
      <c r="T2095">
        <v>1.0214220378007401E-3</v>
      </c>
      <c r="U2095">
        <v>1.3550217777872299E-3</v>
      </c>
      <c r="V2095">
        <v>7.19238406796652E-3</v>
      </c>
      <c r="W2095">
        <v>9.5688278835545006E-3</v>
      </c>
      <c r="X2095">
        <v>1.0488663148071301E-3</v>
      </c>
      <c r="Y2095">
        <v>1.8739895049793099E-5</v>
      </c>
      <c r="Z2095">
        <v>0</v>
      </c>
      <c r="AA2095">
        <v>1.0676062098569201E-3</v>
      </c>
      <c r="AB2095">
        <v>5.42008711114893E-3</v>
      </c>
      <c r="AC2095">
        <v>2.05496687656186E-2</v>
      </c>
      <c r="AD2095">
        <v>2.7037362086624502E-2</v>
      </c>
      <c r="AE2095">
        <v>466.82139380627302</v>
      </c>
      <c r="AF2095">
        <v>13.7243194695066</v>
      </c>
      <c r="AG2095">
        <v>0</v>
      </c>
      <c r="AH2095">
        <v>480.54571327577901</v>
      </c>
      <c r="AI2095">
        <v>1.0748557206435799E-4</v>
      </c>
      <c r="AJ2095">
        <v>6.0244578619116001E-5</v>
      </c>
      <c r="AK2095">
        <v>0</v>
      </c>
      <c r="AL2095">
        <v>1.6773015068347399E-4</v>
      </c>
      <c r="AM2095">
        <v>7.3547900702124497E-2</v>
      </c>
      <c r="AN2095">
        <v>2.1622721215009198E-3</v>
      </c>
      <c r="AO2095">
        <v>0</v>
      </c>
      <c r="AP2095">
        <v>7.5710172823625396E-2</v>
      </c>
      <c r="AQ2095">
        <v>2.31413489165949E-3</v>
      </c>
      <c r="AR2095">
        <v>1.29704925729328E-3</v>
      </c>
      <c r="AS2095">
        <v>0</v>
      </c>
      <c r="AT2095">
        <v>3.6111841489527802E-3</v>
      </c>
      <c r="AU2095">
        <v>0</v>
      </c>
      <c r="AV2095">
        <v>0</v>
      </c>
      <c r="AW2095">
        <v>0</v>
      </c>
      <c r="AX2095">
        <v>3.6111841489527802E-3</v>
      </c>
      <c r="AY2095">
        <v>2.6344664192241699E-3</v>
      </c>
      <c r="AZ2095">
        <v>1.4765918463674401E-3</v>
      </c>
      <c r="BA2095">
        <v>0</v>
      </c>
      <c r="BB2095">
        <v>4.1110582655916198E-3</v>
      </c>
      <c r="BC2095">
        <v>0</v>
      </c>
      <c r="BD2095">
        <v>0</v>
      </c>
      <c r="BE2095">
        <v>0</v>
      </c>
      <c r="BF2095">
        <v>4.1110582655916198E-3</v>
      </c>
      <c r="BG2095">
        <v>1.6198470139848601E-2</v>
      </c>
      <c r="BH2095">
        <v>5.4923351711241498E-2</v>
      </c>
      <c r="BI2095">
        <v>0</v>
      </c>
      <c r="BJ2095">
        <v>7.1121821851090103E-2</v>
      </c>
      <c r="BK2095">
        <v>4.4205194452255799E-3</v>
      </c>
      <c r="BL2095">
        <v>1.29961098382348E-4</v>
      </c>
      <c r="BM2095">
        <v>0</v>
      </c>
      <c r="BN2095">
        <v>4.5504805436079303E-3</v>
      </c>
      <c r="BO2095">
        <v>9.9368235226987497E-2</v>
      </c>
      <c r="BP2095">
        <v>42.926958208125399</v>
      </c>
    </row>
    <row r="2096" spans="1:68" x14ac:dyDescent="0.25">
      <c r="A2096" t="s">
        <v>6087</v>
      </c>
      <c r="B2096">
        <v>2038</v>
      </c>
      <c r="C2096" t="s">
        <v>6129</v>
      </c>
      <c r="D2096" t="s">
        <v>6089</v>
      </c>
      <c r="E2096" t="s">
        <v>6089</v>
      </c>
      <c r="F2096" t="s">
        <v>6093</v>
      </c>
      <c r="G2096">
        <v>22.9714608306674</v>
      </c>
      <c r="H2096">
        <v>395519.02812579798</v>
      </c>
      <c r="I2096">
        <v>0</v>
      </c>
      <c r="J2096">
        <v>395519.02812579798</v>
      </c>
      <c r="K2096">
        <v>91738.825973353494</v>
      </c>
      <c r="L2096">
        <v>443006.38260276202</v>
      </c>
      <c r="M2096">
        <v>0</v>
      </c>
      <c r="N2096">
        <v>0</v>
      </c>
      <c r="O2096">
        <v>0</v>
      </c>
      <c r="P2096">
        <v>0</v>
      </c>
      <c r="Q2096">
        <v>0</v>
      </c>
      <c r="R2096">
        <v>0</v>
      </c>
      <c r="S2096">
        <v>0</v>
      </c>
      <c r="T2096">
        <v>0</v>
      </c>
      <c r="U2096">
        <v>1.30795529514533E-3</v>
      </c>
      <c r="V2096">
        <v>3.4712788313181401E-3</v>
      </c>
      <c r="W2096">
        <v>4.7792341264634797E-3</v>
      </c>
      <c r="X2096">
        <v>0</v>
      </c>
      <c r="Y2096">
        <v>0</v>
      </c>
      <c r="Z2096">
        <v>0</v>
      </c>
      <c r="AA2096">
        <v>0</v>
      </c>
      <c r="AB2096">
        <v>5.2318211805813496E-3</v>
      </c>
      <c r="AC2096">
        <v>9.9179395180518399E-3</v>
      </c>
      <c r="AD2096">
        <v>1.5149760698633099E-2</v>
      </c>
      <c r="AE2096">
        <v>0</v>
      </c>
      <c r="AF2096">
        <v>0</v>
      </c>
      <c r="AG2096">
        <v>0</v>
      </c>
      <c r="AH2096">
        <v>0</v>
      </c>
      <c r="AI2096">
        <v>0</v>
      </c>
      <c r="AJ2096">
        <v>0</v>
      </c>
      <c r="AK2096">
        <v>0</v>
      </c>
      <c r="AL2096">
        <v>0</v>
      </c>
      <c r="AM2096">
        <v>0</v>
      </c>
      <c r="AN2096">
        <v>0</v>
      </c>
      <c r="AO2096">
        <v>0</v>
      </c>
      <c r="AP2096">
        <v>0</v>
      </c>
      <c r="AQ2096">
        <v>0</v>
      </c>
      <c r="AR2096">
        <v>0</v>
      </c>
      <c r="AS2096">
        <v>0</v>
      </c>
      <c r="AT2096">
        <v>0</v>
      </c>
      <c r="AU2096">
        <v>0</v>
      </c>
      <c r="AV2096">
        <v>0</v>
      </c>
      <c r="AW2096">
        <v>0</v>
      </c>
      <c r="AX2096">
        <v>0</v>
      </c>
      <c r="AY2096">
        <v>0</v>
      </c>
      <c r="AZ2096">
        <v>0</v>
      </c>
      <c r="BA2096">
        <v>0</v>
      </c>
      <c r="BB2096">
        <v>0</v>
      </c>
      <c r="BC2096">
        <v>0</v>
      </c>
      <c r="BD2096">
        <v>0</v>
      </c>
      <c r="BE2096">
        <v>0</v>
      </c>
      <c r="BF2096">
        <v>0</v>
      </c>
      <c r="BG2096">
        <v>0</v>
      </c>
      <c r="BH2096">
        <v>0</v>
      </c>
      <c r="BI2096">
        <v>0</v>
      </c>
      <c r="BJ2096">
        <v>0</v>
      </c>
      <c r="BK2096">
        <v>0</v>
      </c>
      <c r="BL2096">
        <v>0</v>
      </c>
      <c r="BM2096">
        <v>0</v>
      </c>
      <c r="BN2096">
        <v>0</v>
      </c>
      <c r="BO2096">
        <v>0</v>
      </c>
      <c r="BP2096">
        <v>0</v>
      </c>
    </row>
    <row r="2097" spans="1:68" x14ac:dyDescent="0.25">
      <c r="A2097" t="s">
        <v>6087</v>
      </c>
      <c r="B2097">
        <v>2038</v>
      </c>
      <c r="C2097" t="s">
        <v>6130</v>
      </c>
      <c r="D2097" t="s">
        <v>6089</v>
      </c>
      <c r="E2097" t="s">
        <v>6089</v>
      </c>
      <c r="F2097" t="s">
        <v>6092</v>
      </c>
      <c r="G2097">
        <v>2423.8963645266299</v>
      </c>
      <c r="H2097">
        <v>44564703.379648603</v>
      </c>
      <c r="I2097">
        <v>44564703.379648603</v>
      </c>
      <c r="J2097">
        <v>0</v>
      </c>
      <c r="K2097">
        <v>15858623.1368938</v>
      </c>
      <c r="L2097">
        <v>0</v>
      </c>
      <c r="M2097">
        <v>5.02346012586999</v>
      </c>
      <c r="N2097">
        <v>5.6997629791005103E-2</v>
      </c>
      <c r="O2097">
        <v>5.8098824033074301</v>
      </c>
      <c r="P2097">
        <v>10.890340158968399</v>
      </c>
      <c r="Q2097">
        <v>6.6520364101120305E-2</v>
      </c>
      <c r="R2097">
        <v>0</v>
      </c>
      <c r="S2097">
        <v>7.8170786833801995E-3</v>
      </c>
      <c r="T2097">
        <v>7.4337442784500607E-2</v>
      </c>
      <c r="U2097">
        <v>0.14737252981983801</v>
      </c>
      <c r="V2097">
        <v>0.77452270377847199</v>
      </c>
      <c r="W2097">
        <v>0.99623267638281099</v>
      </c>
      <c r="X2097">
        <v>7.2346965336254995E-2</v>
      </c>
      <c r="Y2097">
        <v>0</v>
      </c>
      <c r="Z2097">
        <v>8.5017863052821094E-3</v>
      </c>
      <c r="AA2097">
        <v>8.0848751641537098E-2</v>
      </c>
      <c r="AB2097">
        <v>0.58949011927935302</v>
      </c>
      <c r="AC2097">
        <v>2.21292201079563</v>
      </c>
      <c r="AD2097">
        <v>2.8832608817165202</v>
      </c>
      <c r="AE2097">
        <v>78179.589371025999</v>
      </c>
      <c r="AF2097">
        <v>424.74018911319598</v>
      </c>
      <c r="AG2097">
        <v>680.66969206744204</v>
      </c>
      <c r="AH2097">
        <v>79284.999252206704</v>
      </c>
      <c r="AI2097">
        <v>0.195250701927629</v>
      </c>
      <c r="AJ2097">
        <v>0.23842505885347401</v>
      </c>
      <c r="AK2097">
        <v>0.68438957748149098</v>
      </c>
      <c r="AL2097">
        <v>1.11806533826259</v>
      </c>
      <c r="AM2097">
        <v>0.42065819428246198</v>
      </c>
      <c r="AN2097">
        <v>5.3920403339214199E-3</v>
      </c>
      <c r="AO2097">
        <v>0.52149220597380597</v>
      </c>
      <c r="AP2097">
        <v>0.94754244059018999</v>
      </c>
      <c r="AQ2097">
        <v>0.77879173163100202</v>
      </c>
      <c r="AR2097">
        <v>0.88741251675164301</v>
      </c>
      <c r="AS2097">
        <v>3.3525845657255502</v>
      </c>
      <c r="AT2097">
        <v>5.0187888141082002</v>
      </c>
      <c r="AU2097">
        <v>1.7719157194869399</v>
      </c>
      <c r="AV2097">
        <v>0.30198936017634398</v>
      </c>
      <c r="AW2097">
        <v>3.3420224293454801</v>
      </c>
      <c r="AX2097">
        <v>10.4347163231169</v>
      </c>
      <c r="AY2097">
        <v>1.13641106664692</v>
      </c>
      <c r="AZ2097">
        <v>1.2949102613166701</v>
      </c>
      <c r="BA2097">
        <v>3.6706581022607598</v>
      </c>
      <c r="BB2097">
        <v>6.1019794302243602</v>
      </c>
      <c r="BC2097">
        <v>1.7719157194869399</v>
      </c>
      <c r="BD2097">
        <v>0.30198936017622002</v>
      </c>
      <c r="BE2097">
        <v>3.3420224293441101</v>
      </c>
      <c r="BF2097">
        <v>11.517906939231599</v>
      </c>
      <c r="BG2097">
        <v>13.090360010721501</v>
      </c>
      <c r="BH2097">
        <v>12.6699613969853</v>
      </c>
      <c r="BI2097">
        <v>63.439431928917799</v>
      </c>
      <c r="BJ2097">
        <v>89.199753336624596</v>
      </c>
      <c r="BK2097">
        <v>0.77288483389204599</v>
      </c>
      <c r="BL2097">
        <v>4.1989891882406099E-3</v>
      </c>
      <c r="BM2097">
        <v>6.7291128812690297E-3</v>
      </c>
      <c r="BN2097">
        <v>0.78381293596155499</v>
      </c>
      <c r="BO2097">
        <v>2.21058731359556</v>
      </c>
      <c r="BP2097">
        <v>8360.5041068411192</v>
      </c>
    </row>
    <row r="2098" spans="1:68" x14ac:dyDescent="0.25">
      <c r="A2098" t="s">
        <v>6087</v>
      </c>
      <c r="B2098">
        <v>2038</v>
      </c>
      <c r="C2098" t="s">
        <v>6130</v>
      </c>
      <c r="D2098" t="s">
        <v>6089</v>
      </c>
      <c r="E2098" t="s">
        <v>6089</v>
      </c>
      <c r="F2098" t="s">
        <v>6093</v>
      </c>
      <c r="G2098">
        <v>1005.54399470198</v>
      </c>
      <c r="H2098">
        <v>28232124.662978701</v>
      </c>
      <c r="I2098">
        <v>0</v>
      </c>
      <c r="J2098">
        <v>28232124.662978701</v>
      </c>
      <c r="K2098">
        <v>6578888.2284411099</v>
      </c>
      <c r="L2098">
        <v>32958942.172137599</v>
      </c>
      <c r="M2098">
        <v>0</v>
      </c>
      <c r="N2098">
        <v>0</v>
      </c>
      <c r="O2098">
        <v>0</v>
      </c>
      <c r="P2098">
        <v>0</v>
      </c>
      <c r="Q2098">
        <v>0</v>
      </c>
      <c r="R2098">
        <v>0</v>
      </c>
      <c r="S2098">
        <v>0</v>
      </c>
      <c r="T2098">
        <v>0</v>
      </c>
      <c r="U2098">
        <v>9.3361771048436196E-2</v>
      </c>
      <c r="V2098">
        <v>0.245333412646104</v>
      </c>
      <c r="W2098">
        <v>0.33869518369454099</v>
      </c>
      <c r="X2098">
        <v>0</v>
      </c>
      <c r="Y2098">
        <v>0</v>
      </c>
      <c r="Z2098">
        <v>0</v>
      </c>
      <c r="AA2098">
        <v>0</v>
      </c>
      <c r="AB2098">
        <v>0.373447084193745</v>
      </c>
      <c r="AC2098">
        <v>0.70095260756029898</v>
      </c>
      <c r="AD2098">
        <v>1.0743996917540399</v>
      </c>
      <c r="AE2098">
        <v>0</v>
      </c>
      <c r="AF2098">
        <v>0</v>
      </c>
      <c r="AG2098">
        <v>0</v>
      </c>
      <c r="AH2098">
        <v>0</v>
      </c>
      <c r="AI2098">
        <v>0</v>
      </c>
      <c r="AJ2098">
        <v>0</v>
      </c>
      <c r="AK2098">
        <v>0</v>
      </c>
      <c r="AL2098">
        <v>0</v>
      </c>
      <c r="AM2098">
        <v>0</v>
      </c>
      <c r="AN2098">
        <v>0</v>
      </c>
      <c r="AO2098">
        <v>0</v>
      </c>
      <c r="AP2098">
        <v>0</v>
      </c>
      <c r="AQ2098">
        <v>0</v>
      </c>
      <c r="AR2098">
        <v>0</v>
      </c>
      <c r="AS2098">
        <v>0</v>
      </c>
      <c r="AT2098">
        <v>0</v>
      </c>
      <c r="AU2098">
        <v>0</v>
      </c>
      <c r="AV2098">
        <v>0</v>
      </c>
      <c r="AW2098">
        <v>0</v>
      </c>
      <c r="AX2098">
        <v>0</v>
      </c>
      <c r="AY2098">
        <v>0</v>
      </c>
      <c r="AZ2098">
        <v>0</v>
      </c>
      <c r="BA2098">
        <v>0</v>
      </c>
      <c r="BB2098">
        <v>0</v>
      </c>
      <c r="BC2098">
        <v>0</v>
      </c>
      <c r="BD2098">
        <v>0</v>
      </c>
      <c r="BE2098">
        <v>0</v>
      </c>
      <c r="BF2098">
        <v>0</v>
      </c>
      <c r="BG2098">
        <v>0</v>
      </c>
      <c r="BH2098">
        <v>0</v>
      </c>
      <c r="BI2098">
        <v>0</v>
      </c>
      <c r="BJ2098">
        <v>0</v>
      </c>
      <c r="BK2098">
        <v>0</v>
      </c>
      <c r="BL2098">
        <v>0</v>
      </c>
      <c r="BM2098">
        <v>0</v>
      </c>
      <c r="BN2098">
        <v>0</v>
      </c>
      <c r="BO2098">
        <v>0</v>
      </c>
      <c r="BP2098">
        <v>0</v>
      </c>
    </row>
    <row r="2099" spans="1:68" x14ac:dyDescent="0.25">
      <c r="A2099" t="s">
        <v>6087</v>
      </c>
      <c r="B2099">
        <v>2038</v>
      </c>
      <c r="C2099" t="s">
        <v>6131</v>
      </c>
      <c r="D2099" t="s">
        <v>6089</v>
      </c>
      <c r="E2099" t="s">
        <v>6089</v>
      </c>
      <c r="F2099" t="s">
        <v>6090</v>
      </c>
      <c r="G2099">
        <v>2320.9916232548499</v>
      </c>
      <c r="H2099">
        <v>152784229.55882999</v>
      </c>
      <c r="I2099">
        <v>152784229.55882999</v>
      </c>
      <c r="J2099">
        <v>0</v>
      </c>
      <c r="K2099">
        <v>16640952.9007477</v>
      </c>
      <c r="L2099">
        <v>0</v>
      </c>
      <c r="M2099">
        <v>205.27373547340301</v>
      </c>
      <c r="N2099">
        <v>64.762249954010699</v>
      </c>
      <c r="O2099">
        <v>29.658680761987998</v>
      </c>
      <c r="P2099">
        <v>299.69466618940203</v>
      </c>
      <c r="Q2099">
        <v>4.8728866198247998</v>
      </c>
      <c r="R2099">
        <v>3.3913325141438598E-2</v>
      </c>
      <c r="S2099">
        <v>0</v>
      </c>
      <c r="T2099">
        <v>4.9067999449662398</v>
      </c>
      <c r="U2099">
        <v>1.5157420593343001</v>
      </c>
      <c r="V2099">
        <v>4.7946722302180804</v>
      </c>
      <c r="W2099">
        <v>11.2172142345186</v>
      </c>
      <c r="X2099">
        <v>5.0932169296591496</v>
      </c>
      <c r="Y2099">
        <v>3.5446735216183002E-2</v>
      </c>
      <c r="Z2099">
        <v>0</v>
      </c>
      <c r="AA2099">
        <v>5.1286636648753303</v>
      </c>
      <c r="AB2099">
        <v>6.0629682373372296</v>
      </c>
      <c r="AC2099">
        <v>13.699063514908801</v>
      </c>
      <c r="AD2099">
        <v>24.8906954171213</v>
      </c>
      <c r="AE2099">
        <v>217486.998688183</v>
      </c>
      <c r="AF2099">
        <v>16193.5653683415</v>
      </c>
      <c r="AG2099">
        <v>0</v>
      </c>
      <c r="AH2099">
        <v>233680.56405652501</v>
      </c>
      <c r="AI2099">
        <v>8.9984708243366796E-2</v>
      </c>
      <c r="AJ2099">
        <v>0.38685997445909298</v>
      </c>
      <c r="AK2099">
        <v>0</v>
      </c>
      <c r="AL2099">
        <v>0.47684468270246</v>
      </c>
      <c r="AM2099">
        <v>34.265165212543202</v>
      </c>
      <c r="AN2099">
        <v>2.5513028184359499</v>
      </c>
      <c r="AO2099">
        <v>0</v>
      </c>
      <c r="AP2099">
        <v>36.816468030979102</v>
      </c>
      <c r="AQ2099">
        <v>1.93734609271178</v>
      </c>
      <c r="AR2099">
        <v>8.3289891646690002</v>
      </c>
      <c r="AS2099">
        <v>0</v>
      </c>
      <c r="AT2099">
        <v>10.2663352573807</v>
      </c>
      <c r="AU2099">
        <v>0</v>
      </c>
      <c r="AV2099">
        <v>0</v>
      </c>
      <c r="AW2099">
        <v>0</v>
      </c>
      <c r="AX2099">
        <v>10.2663352573807</v>
      </c>
      <c r="AY2099">
        <v>2.20552105327114</v>
      </c>
      <c r="AZ2099">
        <v>9.4819201505869408</v>
      </c>
      <c r="BA2099">
        <v>0</v>
      </c>
      <c r="BB2099">
        <v>11.687441203858</v>
      </c>
      <c r="BC2099">
        <v>0</v>
      </c>
      <c r="BD2099">
        <v>0</v>
      </c>
      <c r="BE2099">
        <v>0</v>
      </c>
      <c r="BF2099">
        <v>11.687441203858</v>
      </c>
      <c r="BG2099">
        <v>6.5899073623308597</v>
      </c>
      <c r="BH2099">
        <v>123.064568795021</v>
      </c>
      <c r="BI2099">
        <v>0</v>
      </c>
      <c r="BJ2099">
        <v>129.65447615735101</v>
      </c>
      <c r="BK2099">
        <v>2.0594718227156501</v>
      </c>
      <c r="BL2099">
        <v>0.153343380462104</v>
      </c>
      <c r="BM2099">
        <v>0</v>
      </c>
      <c r="BN2099">
        <v>2.2128152031777502</v>
      </c>
      <c r="BO2099">
        <v>37.051461943200799</v>
      </c>
      <c r="BP2099">
        <v>20874.592219177299</v>
      </c>
    </row>
    <row r="2100" spans="1:68" x14ac:dyDescent="0.25">
      <c r="A2100" t="s">
        <v>6087</v>
      </c>
      <c r="B2100">
        <v>2038</v>
      </c>
      <c r="C2100" t="s">
        <v>6131</v>
      </c>
      <c r="D2100" t="s">
        <v>6089</v>
      </c>
      <c r="E2100" t="s">
        <v>6089</v>
      </c>
      <c r="F2100" t="s">
        <v>6093</v>
      </c>
      <c r="G2100">
        <v>561.59318402749795</v>
      </c>
      <c r="H2100">
        <v>39114267.331383899</v>
      </c>
      <c r="I2100">
        <v>0</v>
      </c>
      <c r="J2100">
        <v>39114267.331383899</v>
      </c>
      <c r="K2100">
        <v>4026488.34711299</v>
      </c>
      <c r="L2100">
        <v>71419760.671178803</v>
      </c>
      <c r="M2100">
        <v>0</v>
      </c>
      <c r="N2100">
        <v>0</v>
      </c>
      <c r="O2100">
        <v>0</v>
      </c>
      <c r="P2100">
        <v>0</v>
      </c>
      <c r="Q2100">
        <v>0</v>
      </c>
      <c r="R2100">
        <v>0</v>
      </c>
      <c r="S2100">
        <v>0</v>
      </c>
      <c r="T2100">
        <v>0</v>
      </c>
      <c r="U2100">
        <v>0.388044893674027</v>
      </c>
      <c r="V2100">
        <v>0.61779259732469505</v>
      </c>
      <c r="W2100">
        <v>1.00583749099872</v>
      </c>
      <c r="X2100">
        <v>0</v>
      </c>
      <c r="Y2100">
        <v>0</v>
      </c>
      <c r="Z2100">
        <v>0</v>
      </c>
      <c r="AA2100">
        <v>0</v>
      </c>
      <c r="AB2100">
        <v>1.55217957469611</v>
      </c>
      <c r="AC2100">
        <v>1.76512170664198</v>
      </c>
      <c r="AD2100">
        <v>3.3173012813380902</v>
      </c>
      <c r="AE2100">
        <v>0</v>
      </c>
      <c r="AF2100">
        <v>0</v>
      </c>
      <c r="AG2100">
        <v>0</v>
      </c>
      <c r="AH2100">
        <v>0</v>
      </c>
      <c r="AI2100">
        <v>0</v>
      </c>
      <c r="AJ2100">
        <v>0</v>
      </c>
      <c r="AK2100">
        <v>0</v>
      </c>
      <c r="AL2100">
        <v>0</v>
      </c>
      <c r="AM2100">
        <v>0</v>
      </c>
      <c r="AN2100">
        <v>0</v>
      </c>
      <c r="AO2100">
        <v>0</v>
      </c>
      <c r="AP2100">
        <v>0</v>
      </c>
      <c r="AQ2100">
        <v>0</v>
      </c>
      <c r="AR2100">
        <v>0</v>
      </c>
      <c r="AS2100">
        <v>0</v>
      </c>
      <c r="AT2100">
        <v>0</v>
      </c>
      <c r="AU2100">
        <v>0</v>
      </c>
      <c r="AV2100">
        <v>0</v>
      </c>
      <c r="AW2100">
        <v>0</v>
      </c>
      <c r="AX2100">
        <v>0</v>
      </c>
      <c r="AY2100">
        <v>0</v>
      </c>
      <c r="AZ2100">
        <v>0</v>
      </c>
      <c r="BA2100">
        <v>0</v>
      </c>
      <c r="BB2100">
        <v>0</v>
      </c>
      <c r="BC2100">
        <v>0</v>
      </c>
      <c r="BD2100">
        <v>0</v>
      </c>
      <c r="BE2100">
        <v>0</v>
      </c>
      <c r="BF2100">
        <v>0</v>
      </c>
      <c r="BG2100">
        <v>0</v>
      </c>
      <c r="BH2100">
        <v>0</v>
      </c>
      <c r="BI2100">
        <v>0</v>
      </c>
      <c r="BJ2100">
        <v>0</v>
      </c>
      <c r="BK2100">
        <v>0</v>
      </c>
      <c r="BL2100">
        <v>0</v>
      </c>
      <c r="BM2100">
        <v>0</v>
      </c>
      <c r="BN2100">
        <v>0</v>
      </c>
      <c r="BO2100">
        <v>0</v>
      </c>
      <c r="BP2100">
        <v>0</v>
      </c>
    </row>
    <row r="2101" spans="1:68" x14ac:dyDescent="0.25">
      <c r="A2101" t="s">
        <v>6087</v>
      </c>
      <c r="B2101">
        <v>2038</v>
      </c>
      <c r="C2101" t="s">
        <v>6132</v>
      </c>
      <c r="D2101" t="s">
        <v>6089</v>
      </c>
      <c r="E2101" t="s">
        <v>6089</v>
      </c>
      <c r="F2101" t="s">
        <v>6090</v>
      </c>
      <c r="G2101">
        <v>2497.82350315437</v>
      </c>
      <c r="H2101">
        <v>227037874.596472</v>
      </c>
      <c r="I2101">
        <v>227037874.596472</v>
      </c>
      <c r="J2101">
        <v>0</v>
      </c>
      <c r="K2101">
        <v>17908795.039976101</v>
      </c>
      <c r="L2101">
        <v>0</v>
      </c>
      <c r="M2101">
        <v>332.42031259700798</v>
      </c>
      <c r="N2101">
        <v>131.467507208911</v>
      </c>
      <c r="O2101">
        <v>46.868673051897296</v>
      </c>
      <c r="P2101">
        <v>510.75649285781799</v>
      </c>
      <c r="Q2101">
        <v>7.04277335081657</v>
      </c>
      <c r="R2101">
        <v>4.52978390602677E-2</v>
      </c>
      <c r="S2101">
        <v>0</v>
      </c>
      <c r="T2101">
        <v>7.0880711898768398</v>
      </c>
      <c r="U2101">
        <v>2.2523977545420202</v>
      </c>
      <c r="V2101">
        <v>7.1343400002898898</v>
      </c>
      <c r="W2101">
        <v>16.474808944708698</v>
      </c>
      <c r="X2101">
        <v>7.3612163098965997</v>
      </c>
      <c r="Y2101">
        <v>4.73460063363891E-2</v>
      </c>
      <c r="Z2101">
        <v>0</v>
      </c>
      <c r="AA2101">
        <v>7.4085623162329899</v>
      </c>
      <c r="AB2101">
        <v>9.0095910181680807</v>
      </c>
      <c r="AC2101">
        <v>20.3838285722568</v>
      </c>
      <c r="AD2101">
        <v>36.8019819066579</v>
      </c>
      <c r="AE2101">
        <v>309272.24705935601</v>
      </c>
      <c r="AF2101">
        <v>20724.691379922999</v>
      </c>
      <c r="AG2101">
        <v>0</v>
      </c>
      <c r="AH2101">
        <v>329996.93843927898</v>
      </c>
      <c r="AI2101">
        <v>0.129697877304396</v>
      </c>
      <c r="AJ2101">
        <v>0.51672661751013504</v>
      </c>
      <c r="AK2101">
        <v>0</v>
      </c>
      <c r="AL2101">
        <v>0.64642449481453201</v>
      </c>
      <c r="AM2101">
        <v>48.725968471967597</v>
      </c>
      <c r="AN2101">
        <v>3.2651835668125</v>
      </c>
      <c r="AO2101">
        <v>0</v>
      </c>
      <c r="AP2101">
        <v>51.9911520387802</v>
      </c>
      <c r="AQ2101">
        <v>2.7923597323793801</v>
      </c>
      <c r="AR2101">
        <v>11.124982377294399</v>
      </c>
      <c r="AS2101">
        <v>0</v>
      </c>
      <c r="AT2101">
        <v>13.9173421096738</v>
      </c>
      <c r="AU2101">
        <v>0</v>
      </c>
      <c r="AV2101">
        <v>0</v>
      </c>
      <c r="AW2101">
        <v>0</v>
      </c>
      <c r="AX2101">
        <v>13.9173421096738</v>
      </c>
      <c r="AY2101">
        <v>3.17888899729261</v>
      </c>
      <c r="AZ2101">
        <v>12.664945588554399</v>
      </c>
      <c r="BA2101">
        <v>0</v>
      </c>
      <c r="BB2101">
        <v>15.843834585847</v>
      </c>
      <c r="BC2101">
        <v>0</v>
      </c>
      <c r="BD2101">
        <v>0</v>
      </c>
      <c r="BE2101">
        <v>0</v>
      </c>
      <c r="BF2101">
        <v>15.843834585847</v>
      </c>
      <c r="BG2101">
        <v>9.5136821212625602</v>
      </c>
      <c r="BH2101">
        <v>164.37547968578301</v>
      </c>
      <c r="BI2101">
        <v>0</v>
      </c>
      <c r="BJ2101">
        <v>173.88916180704501</v>
      </c>
      <c r="BK2101">
        <v>2.9286232382096999</v>
      </c>
      <c r="BL2101">
        <v>0.19625043422767299</v>
      </c>
      <c r="BM2101">
        <v>0</v>
      </c>
      <c r="BN2101">
        <v>3.1248736724373698</v>
      </c>
      <c r="BO2101">
        <v>55.058595998858003</v>
      </c>
      <c r="BP2101">
        <v>29478.495788937998</v>
      </c>
    </row>
    <row r="2102" spans="1:68" x14ac:dyDescent="0.25">
      <c r="A2102" t="s">
        <v>6087</v>
      </c>
      <c r="B2102">
        <v>2038</v>
      </c>
      <c r="C2102" t="s">
        <v>6133</v>
      </c>
      <c r="D2102" t="s">
        <v>6089</v>
      </c>
      <c r="E2102" t="s">
        <v>6089</v>
      </c>
      <c r="F2102" t="s">
        <v>6090</v>
      </c>
      <c r="G2102">
        <v>1076.8269105177201</v>
      </c>
      <c r="H2102">
        <v>82478826.964264795</v>
      </c>
      <c r="I2102">
        <v>82478826.964264795</v>
      </c>
      <c r="J2102">
        <v>0</v>
      </c>
      <c r="K2102">
        <v>7720590.5099535296</v>
      </c>
      <c r="L2102">
        <v>0</v>
      </c>
      <c r="M2102">
        <v>124.063899468448</v>
      </c>
      <c r="N2102">
        <v>56.675725990470198</v>
      </c>
      <c r="O2102">
        <v>20.211617098530098</v>
      </c>
      <c r="P2102">
        <v>200.95124255744801</v>
      </c>
      <c r="Q2102">
        <v>2.7074384373468199</v>
      </c>
      <c r="R2102">
        <v>1.9528174039037401E-2</v>
      </c>
      <c r="S2102">
        <v>0</v>
      </c>
      <c r="T2102">
        <v>2.7269666113858499</v>
      </c>
      <c r="U2102">
        <v>0.818256094855356</v>
      </c>
      <c r="V2102">
        <v>2.5902530898284799</v>
      </c>
      <c r="W2102">
        <v>6.1354757960696897</v>
      </c>
      <c r="X2102">
        <v>2.82985678940351</v>
      </c>
      <c r="Y2102">
        <v>2.04111514140938E-2</v>
      </c>
      <c r="Z2102">
        <v>0</v>
      </c>
      <c r="AA2102">
        <v>2.8502679408175999</v>
      </c>
      <c r="AB2102">
        <v>3.27302437942142</v>
      </c>
      <c r="AC2102">
        <v>7.4007231137956504</v>
      </c>
      <c r="AD2102">
        <v>13.524015434034601</v>
      </c>
      <c r="AE2102">
        <v>112356.33812533499</v>
      </c>
      <c r="AF2102">
        <v>8930.1170672673597</v>
      </c>
      <c r="AG2102">
        <v>0</v>
      </c>
      <c r="AH2102">
        <v>121286.455192603</v>
      </c>
      <c r="AI2102">
        <v>4.8546211228449702E-2</v>
      </c>
      <c r="AJ2102">
        <v>0.222764059770544</v>
      </c>
      <c r="AK2102">
        <v>0</v>
      </c>
      <c r="AL2102">
        <v>0.27131027099899402</v>
      </c>
      <c r="AM2102">
        <v>17.701786827545899</v>
      </c>
      <c r="AN2102">
        <v>1.40694358064122</v>
      </c>
      <c r="AO2102">
        <v>0</v>
      </c>
      <c r="AP2102">
        <v>19.1087304081871</v>
      </c>
      <c r="AQ2102">
        <v>1.0451866153195</v>
      </c>
      <c r="AR2102">
        <v>4.7960491201002702</v>
      </c>
      <c r="AS2102">
        <v>0</v>
      </c>
      <c r="AT2102">
        <v>5.8412357354197697</v>
      </c>
      <c r="AU2102">
        <v>0</v>
      </c>
      <c r="AV2102">
        <v>0</v>
      </c>
      <c r="AW2102">
        <v>0</v>
      </c>
      <c r="AX2102">
        <v>5.8412357354197697</v>
      </c>
      <c r="AY2102">
        <v>1.18986540058917</v>
      </c>
      <c r="AZ2102">
        <v>5.4599368417944998</v>
      </c>
      <c r="BA2102">
        <v>0</v>
      </c>
      <c r="BB2102">
        <v>6.6498022423836796</v>
      </c>
      <c r="BC2102">
        <v>0</v>
      </c>
      <c r="BD2102">
        <v>0</v>
      </c>
      <c r="BE2102">
        <v>0</v>
      </c>
      <c r="BF2102">
        <v>6.6498022423836796</v>
      </c>
      <c r="BG2102">
        <v>3.5521600774906101</v>
      </c>
      <c r="BH2102">
        <v>70.864190707333094</v>
      </c>
      <c r="BI2102">
        <v>0</v>
      </c>
      <c r="BJ2102">
        <v>74.416350784823706</v>
      </c>
      <c r="BK2102">
        <v>1.06394733417788</v>
      </c>
      <c r="BL2102">
        <v>8.4562868514073103E-2</v>
      </c>
      <c r="BM2102">
        <v>0</v>
      </c>
      <c r="BN2102">
        <v>1.14851020269195</v>
      </c>
      <c r="BO2102">
        <v>20.001809919848998</v>
      </c>
      <c r="BP2102">
        <v>10834.4709970945</v>
      </c>
    </row>
    <row r="2103" spans="1:68" x14ac:dyDescent="0.25">
      <c r="A2103" t="s">
        <v>6087</v>
      </c>
      <c r="B2103">
        <v>2038</v>
      </c>
      <c r="C2103" t="s">
        <v>6134</v>
      </c>
      <c r="D2103" t="s">
        <v>6089</v>
      </c>
      <c r="E2103" t="s">
        <v>6089</v>
      </c>
      <c r="F2103" t="s">
        <v>6090</v>
      </c>
      <c r="G2103">
        <v>483.43895329590799</v>
      </c>
      <c r="H2103">
        <v>38610662.288296796</v>
      </c>
      <c r="I2103">
        <v>38610662.288296796</v>
      </c>
      <c r="J2103">
        <v>0</v>
      </c>
      <c r="K2103">
        <v>2467627.1180873699</v>
      </c>
      <c r="L2103">
        <v>0</v>
      </c>
      <c r="M2103">
        <v>52.532811613300296</v>
      </c>
      <c r="N2103">
        <v>4.7287041482539802</v>
      </c>
      <c r="O2103">
        <v>5.0890758104019502</v>
      </c>
      <c r="P2103">
        <v>62.350591571956201</v>
      </c>
      <c r="Q2103">
        <v>0.67415722607900697</v>
      </c>
      <c r="R2103">
        <v>2.31432275494752E-3</v>
      </c>
      <c r="S2103">
        <v>0</v>
      </c>
      <c r="T2103">
        <v>0.676471548833954</v>
      </c>
      <c r="U2103">
        <v>0.38304872786392202</v>
      </c>
      <c r="V2103">
        <v>1.3938688204959799</v>
      </c>
      <c r="W2103">
        <v>2.4533890971938601</v>
      </c>
      <c r="X2103">
        <v>0.70463962431391503</v>
      </c>
      <c r="Y2103">
        <v>2.41896616027112E-3</v>
      </c>
      <c r="Z2103">
        <v>0</v>
      </c>
      <c r="AA2103">
        <v>0.70705859047418596</v>
      </c>
      <c r="AB2103">
        <v>1.5321949114556801</v>
      </c>
      <c r="AC2103">
        <v>3.9824823442742501</v>
      </c>
      <c r="AD2103">
        <v>6.2217358462041199</v>
      </c>
      <c r="AE2103">
        <v>58811.992001669103</v>
      </c>
      <c r="AF2103">
        <v>1097.00976199398</v>
      </c>
      <c r="AG2103">
        <v>0</v>
      </c>
      <c r="AH2103">
        <v>59909.001763663102</v>
      </c>
      <c r="AI2103">
        <v>1.9781321914514999E-2</v>
      </c>
      <c r="AJ2103">
        <v>2.6400224663174401E-2</v>
      </c>
      <c r="AK2103">
        <v>0</v>
      </c>
      <c r="AL2103">
        <v>4.61815465776894E-2</v>
      </c>
      <c r="AM2103">
        <v>9.2658532904084296</v>
      </c>
      <c r="AN2103">
        <v>0.17283433474747101</v>
      </c>
      <c r="AO2103">
        <v>0</v>
      </c>
      <c r="AP2103">
        <v>9.4386876251559002</v>
      </c>
      <c r="AQ2103">
        <v>0.42588643634997297</v>
      </c>
      <c r="AR2103">
        <v>0.56838959748124096</v>
      </c>
      <c r="AS2103">
        <v>0</v>
      </c>
      <c r="AT2103">
        <v>0.99427603383121499</v>
      </c>
      <c r="AU2103">
        <v>0</v>
      </c>
      <c r="AV2103">
        <v>0</v>
      </c>
      <c r="AW2103">
        <v>0</v>
      </c>
      <c r="AX2103">
        <v>0.99427603383121499</v>
      </c>
      <c r="AY2103">
        <v>0.48483928876007298</v>
      </c>
      <c r="AZ2103">
        <v>0.647068290183754</v>
      </c>
      <c r="BA2103">
        <v>0</v>
      </c>
      <c r="BB2103">
        <v>1.13190757894382</v>
      </c>
      <c r="BC2103">
        <v>0</v>
      </c>
      <c r="BD2103">
        <v>0</v>
      </c>
      <c r="BE2103">
        <v>0</v>
      </c>
      <c r="BF2103">
        <v>1.13190757894382</v>
      </c>
      <c r="BG2103">
        <v>2.69462355282243</v>
      </c>
      <c r="BH2103">
        <v>8.3984222068829197</v>
      </c>
      <c r="BI2103">
        <v>0</v>
      </c>
      <c r="BJ2103">
        <v>11.0930457597053</v>
      </c>
      <c r="BK2103">
        <v>0.55691439532379095</v>
      </c>
      <c r="BL2103">
        <v>1.0388026446168199E-2</v>
      </c>
      <c r="BM2103">
        <v>0</v>
      </c>
      <c r="BN2103">
        <v>0.56730242176995904</v>
      </c>
      <c r="BO2103">
        <v>9.3634106642253698</v>
      </c>
      <c r="BP2103">
        <v>5351.6473957669104</v>
      </c>
    </row>
    <row r="2104" spans="1:68" x14ac:dyDescent="0.25">
      <c r="A2104" t="s">
        <v>6087</v>
      </c>
      <c r="B2104">
        <v>2038</v>
      </c>
      <c r="C2104" t="s">
        <v>6134</v>
      </c>
      <c r="D2104" t="s">
        <v>6089</v>
      </c>
      <c r="E2104" t="s">
        <v>6089</v>
      </c>
      <c r="F2104" t="s">
        <v>6093</v>
      </c>
      <c r="G2104">
        <v>90.1802193145746</v>
      </c>
      <c r="H2104">
        <v>8467067.9146104101</v>
      </c>
      <c r="I2104">
        <v>0</v>
      </c>
      <c r="J2104">
        <v>8467067.9146104101</v>
      </c>
      <c r="K2104">
        <v>460308.69705176901</v>
      </c>
      <c r="L2104">
        <v>15409786.1993831</v>
      </c>
      <c r="M2104">
        <v>0</v>
      </c>
      <c r="N2104">
        <v>0</v>
      </c>
      <c r="O2104">
        <v>0</v>
      </c>
      <c r="P2104">
        <v>0</v>
      </c>
      <c r="Q2104">
        <v>0</v>
      </c>
      <c r="R2104">
        <v>0</v>
      </c>
      <c r="S2104">
        <v>0</v>
      </c>
      <c r="T2104">
        <v>0</v>
      </c>
      <c r="U2104">
        <v>8.4000102593734097E-2</v>
      </c>
      <c r="V2104">
        <v>0.153721008690827</v>
      </c>
      <c r="W2104">
        <v>0.237721111284561</v>
      </c>
      <c r="X2104">
        <v>0</v>
      </c>
      <c r="Y2104">
        <v>0</v>
      </c>
      <c r="Z2104">
        <v>0</v>
      </c>
      <c r="AA2104">
        <v>0</v>
      </c>
      <c r="AB2104">
        <v>0.336000410374936</v>
      </c>
      <c r="AC2104">
        <v>0.43920288197379198</v>
      </c>
      <c r="AD2104">
        <v>0.77520329234872798</v>
      </c>
      <c r="AE2104">
        <v>0</v>
      </c>
      <c r="AF2104">
        <v>0</v>
      </c>
      <c r="AG2104">
        <v>0</v>
      </c>
      <c r="AH2104">
        <v>0</v>
      </c>
      <c r="AI2104">
        <v>0</v>
      </c>
      <c r="AJ2104">
        <v>0</v>
      </c>
      <c r="AK2104">
        <v>0</v>
      </c>
      <c r="AL2104">
        <v>0</v>
      </c>
      <c r="AM2104">
        <v>0</v>
      </c>
      <c r="AN2104">
        <v>0</v>
      </c>
      <c r="AO2104">
        <v>0</v>
      </c>
      <c r="AP2104">
        <v>0</v>
      </c>
      <c r="AQ2104">
        <v>0</v>
      </c>
      <c r="AR2104">
        <v>0</v>
      </c>
      <c r="AS2104">
        <v>0</v>
      </c>
      <c r="AT2104">
        <v>0</v>
      </c>
      <c r="AU2104">
        <v>0</v>
      </c>
      <c r="AV2104">
        <v>0</v>
      </c>
      <c r="AW2104">
        <v>0</v>
      </c>
      <c r="AX2104">
        <v>0</v>
      </c>
      <c r="AY2104">
        <v>0</v>
      </c>
      <c r="AZ2104">
        <v>0</v>
      </c>
      <c r="BA2104">
        <v>0</v>
      </c>
      <c r="BB2104">
        <v>0</v>
      </c>
      <c r="BC2104">
        <v>0</v>
      </c>
      <c r="BD2104">
        <v>0</v>
      </c>
      <c r="BE2104">
        <v>0</v>
      </c>
      <c r="BF2104">
        <v>0</v>
      </c>
      <c r="BG2104">
        <v>0</v>
      </c>
      <c r="BH2104">
        <v>0</v>
      </c>
      <c r="BI2104">
        <v>0</v>
      </c>
      <c r="BJ2104">
        <v>0</v>
      </c>
      <c r="BK2104">
        <v>0</v>
      </c>
      <c r="BL2104">
        <v>0</v>
      </c>
      <c r="BM2104">
        <v>0</v>
      </c>
      <c r="BN2104">
        <v>0</v>
      </c>
      <c r="BO2104">
        <v>0</v>
      </c>
      <c r="BP2104">
        <v>0</v>
      </c>
    </row>
    <row r="2105" spans="1:68" x14ac:dyDescent="0.25">
      <c r="A2105" t="s">
        <v>6087</v>
      </c>
      <c r="B2105">
        <v>2038</v>
      </c>
      <c r="C2105" t="s">
        <v>6135</v>
      </c>
      <c r="D2105" t="s">
        <v>6089</v>
      </c>
      <c r="E2105" t="s">
        <v>6089</v>
      </c>
      <c r="F2105" t="s">
        <v>6090</v>
      </c>
      <c r="G2105">
        <v>224.04575356401</v>
      </c>
      <c r="H2105">
        <v>13556008.455331299</v>
      </c>
      <c r="I2105">
        <v>13556008.455331299</v>
      </c>
      <c r="J2105">
        <v>0</v>
      </c>
      <c r="K2105">
        <v>1143601.2208318401</v>
      </c>
      <c r="L2105">
        <v>0</v>
      </c>
      <c r="M2105">
        <v>21.8014209180369</v>
      </c>
      <c r="N2105">
        <v>2.5176803242023</v>
      </c>
      <c r="O2105">
        <v>2.6362767195411001</v>
      </c>
      <c r="P2105">
        <v>26.9553779617803</v>
      </c>
      <c r="Q2105">
        <v>0.28265214249653398</v>
      </c>
      <c r="R2105">
        <v>1.0725535914876401E-3</v>
      </c>
      <c r="S2105">
        <v>0</v>
      </c>
      <c r="T2105">
        <v>0.28372469608802198</v>
      </c>
      <c r="U2105">
        <v>0.13448647306164299</v>
      </c>
      <c r="V2105">
        <v>0.47309756656336799</v>
      </c>
      <c r="W2105">
        <v>0.89130873571303404</v>
      </c>
      <c r="X2105">
        <v>0.29543241812992099</v>
      </c>
      <c r="Y2105">
        <v>1.1210497055086401E-3</v>
      </c>
      <c r="Z2105">
        <v>0</v>
      </c>
      <c r="AA2105">
        <v>0.29655346783543002</v>
      </c>
      <c r="AB2105">
        <v>0.53794589224657297</v>
      </c>
      <c r="AC2105">
        <v>1.3517073330381899</v>
      </c>
      <c r="AD2105">
        <v>2.1862066931202002</v>
      </c>
      <c r="AE2105">
        <v>21922.3043303429</v>
      </c>
      <c r="AF2105">
        <v>542.806661318274</v>
      </c>
      <c r="AG2105">
        <v>0</v>
      </c>
      <c r="AH2105">
        <v>22465.1109916612</v>
      </c>
      <c r="AI2105">
        <v>7.6320031313396996E-3</v>
      </c>
      <c r="AJ2105">
        <v>1.2234964080975999E-2</v>
      </c>
      <c r="AK2105">
        <v>0</v>
      </c>
      <c r="AL2105">
        <v>1.9866967212315699E-2</v>
      </c>
      <c r="AM2105">
        <v>3.4538679748660499</v>
      </c>
      <c r="AN2105">
        <v>8.5519410542815893E-2</v>
      </c>
      <c r="AO2105">
        <v>0</v>
      </c>
      <c r="AP2105">
        <v>3.53938738540886</v>
      </c>
      <c r="AQ2105">
        <v>0.16431493455617199</v>
      </c>
      <c r="AR2105">
        <v>0.26341542156964398</v>
      </c>
      <c r="AS2105">
        <v>0</v>
      </c>
      <c r="AT2105">
        <v>0.427730356125816</v>
      </c>
      <c r="AU2105">
        <v>0</v>
      </c>
      <c r="AV2105">
        <v>0</v>
      </c>
      <c r="AW2105">
        <v>0</v>
      </c>
      <c r="AX2105">
        <v>0.427730356125816</v>
      </c>
      <c r="AY2105">
        <v>0.187060045127632</v>
      </c>
      <c r="AZ2105">
        <v>0.29987840593568799</v>
      </c>
      <c r="BA2105">
        <v>0</v>
      </c>
      <c r="BB2105">
        <v>0.48693845106332001</v>
      </c>
      <c r="BC2105">
        <v>0</v>
      </c>
      <c r="BD2105">
        <v>0</v>
      </c>
      <c r="BE2105">
        <v>0</v>
      </c>
      <c r="BF2105">
        <v>0.48693845106332001</v>
      </c>
      <c r="BG2105">
        <v>1.1343328719323</v>
      </c>
      <c r="BH2105">
        <v>3.8921787730623199</v>
      </c>
      <c r="BI2105">
        <v>0</v>
      </c>
      <c r="BJ2105">
        <v>5.0265116449946303</v>
      </c>
      <c r="BK2105">
        <v>0.20759111270862199</v>
      </c>
      <c r="BL2105">
        <v>5.1400544902001103E-3</v>
      </c>
      <c r="BM2105">
        <v>0</v>
      </c>
      <c r="BN2105">
        <v>0.21273116719882201</v>
      </c>
      <c r="BO2105">
        <v>3.2874461771004699</v>
      </c>
      <c r="BP2105">
        <v>2006.7994657700799</v>
      </c>
    </row>
    <row r="2106" spans="1:68" x14ac:dyDescent="0.25">
      <c r="A2106" t="s">
        <v>6087</v>
      </c>
      <c r="B2106">
        <v>2038</v>
      </c>
      <c r="C2106" t="s">
        <v>6135</v>
      </c>
      <c r="D2106" t="s">
        <v>6089</v>
      </c>
      <c r="E2106" t="s">
        <v>6089</v>
      </c>
      <c r="F2106" t="s">
        <v>6093</v>
      </c>
      <c r="G2106">
        <v>25.153477245592601</v>
      </c>
      <c r="H2106">
        <v>1489960.60732599</v>
      </c>
      <c r="I2106">
        <v>0</v>
      </c>
      <c r="J2106">
        <v>1489960.60732599</v>
      </c>
      <c r="K2106">
        <v>128391.396974223</v>
      </c>
      <c r="L2106">
        <v>2711679.48998944</v>
      </c>
      <c r="M2106">
        <v>0</v>
      </c>
      <c r="N2106">
        <v>0</v>
      </c>
      <c r="O2106">
        <v>0</v>
      </c>
      <c r="P2106">
        <v>0</v>
      </c>
      <c r="Q2106">
        <v>0</v>
      </c>
      <c r="R2106">
        <v>0</v>
      </c>
      <c r="S2106">
        <v>0</v>
      </c>
      <c r="T2106">
        <v>0</v>
      </c>
      <c r="U2106">
        <v>1.47816038725803E-2</v>
      </c>
      <c r="V2106">
        <v>2.7016508133282099E-2</v>
      </c>
      <c r="W2106">
        <v>4.1798112005862503E-2</v>
      </c>
      <c r="X2106">
        <v>0</v>
      </c>
      <c r="Y2106">
        <v>0</v>
      </c>
      <c r="Z2106">
        <v>0</v>
      </c>
      <c r="AA2106">
        <v>0</v>
      </c>
      <c r="AB2106">
        <v>5.9126415490321403E-2</v>
      </c>
      <c r="AC2106">
        <v>7.7190023237949101E-2</v>
      </c>
      <c r="AD2106">
        <v>0.13631643872827001</v>
      </c>
      <c r="AE2106">
        <v>0</v>
      </c>
      <c r="AF2106">
        <v>0</v>
      </c>
      <c r="AG2106">
        <v>0</v>
      </c>
      <c r="AH2106">
        <v>0</v>
      </c>
      <c r="AI2106">
        <v>0</v>
      </c>
      <c r="AJ2106">
        <v>0</v>
      </c>
      <c r="AK2106">
        <v>0</v>
      </c>
      <c r="AL2106">
        <v>0</v>
      </c>
      <c r="AM2106">
        <v>0</v>
      </c>
      <c r="AN2106">
        <v>0</v>
      </c>
      <c r="AO2106">
        <v>0</v>
      </c>
      <c r="AP2106">
        <v>0</v>
      </c>
      <c r="AQ2106">
        <v>0</v>
      </c>
      <c r="AR2106">
        <v>0</v>
      </c>
      <c r="AS2106">
        <v>0</v>
      </c>
      <c r="AT2106">
        <v>0</v>
      </c>
      <c r="AU2106">
        <v>0</v>
      </c>
      <c r="AV2106">
        <v>0</v>
      </c>
      <c r="AW2106">
        <v>0</v>
      </c>
      <c r="AX2106">
        <v>0</v>
      </c>
      <c r="AY2106">
        <v>0</v>
      </c>
      <c r="AZ2106">
        <v>0</v>
      </c>
      <c r="BA2106">
        <v>0</v>
      </c>
      <c r="BB2106">
        <v>0</v>
      </c>
      <c r="BC2106">
        <v>0</v>
      </c>
      <c r="BD2106">
        <v>0</v>
      </c>
      <c r="BE2106">
        <v>0</v>
      </c>
      <c r="BF2106">
        <v>0</v>
      </c>
      <c r="BG2106">
        <v>0</v>
      </c>
      <c r="BH2106">
        <v>0</v>
      </c>
      <c r="BI2106">
        <v>0</v>
      </c>
      <c r="BJ2106">
        <v>0</v>
      </c>
      <c r="BK2106">
        <v>0</v>
      </c>
      <c r="BL2106">
        <v>0</v>
      </c>
      <c r="BM2106">
        <v>0</v>
      </c>
      <c r="BN2106">
        <v>0</v>
      </c>
      <c r="BO2106">
        <v>0</v>
      </c>
      <c r="BP2106">
        <v>0</v>
      </c>
    </row>
    <row r="2107" spans="1:68" x14ac:dyDescent="0.25">
      <c r="A2107" t="s">
        <v>6087</v>
      </c>
      <c r="B2107">
        <v>2038</v>
      </c>
      <c r="C2107" t="s">
        <v>6136</v>
      </c>
      <c r="D2107" t="s">
        <v>6089</v>
      </c>
      <c r="E2107" t="s">
        <v>6089</v>
      </c>
      <c r="F2107" t="s">
        <v>6090</v>
      </c>
      <c r="G2107">
        <v>1274.12933486518</v>
      </c>
      <c r="H2107">
        <v>15848093.0984037</v>
      </c>
      <c r="I2107">
        <v>15848093.0984037</v>
      </c>
      <c r="J2107">
        <v>0</v>
      </c>
      <c r="K2107">
        <v>2039320.4482118201</v>
      </c>
      <c r="L2107">
        <v>0</v>
      </c>
      <c r="M2107">
        <v>52.325279546020901</v>
      </c>
      <c r="N2107">
        <v>7.4217016729542102</v>
      </c>
      <c r="O2107">
        <v>11.816557442686801</v>
      </c>
      <c r="P2107">
        <v>71.563538661661994</v>
      </c>
      <c r="Q2107">
        <v>0.229712172915497</v>
      </c>
      <c r="R2107">
        <v>5.94032806809262E-3</v>
      </c>
      <c r="S2107">
        <v>0</v>
      </c>
      <c r="T2107">
        <v>0.23565250098359</v>
      </c>
      <c r="U2107">
        <v>0.157225790507626</v>
      </c>
      <c r="V2107">
        <v>0.65438368909998801</v>
      </c>
      <c r="W2107">
        <v>1.0472619805912</v>
      </c>
      <c r="X2107">
        <v>0.240098738042066</v>
      </c>
      <c r="Y2107">
        <v>6.2089233435163602E-3</v>
      </c>
      <c r="Z2107">
        <v>0</v>
      </c>
      <c r="AA2107">
        <v>0.24630766138558199</v>
      </c>
      <c r="AB2107">
        <v>0.628903162030504</v>
      </c>
      <c r="AC2107">
        <v>1.8696676831428201</v>
      </c>
      <c r="AD2107">
        <v>2.7448785065589099</v>
      </c>
      <c r="AE2107">
        <v>29526.385992211101</v>
      </c>
      <c r="AF2107">
        <v>1218.30242317135</v>
      </c>
      <c r="AG2107">
        <v>0</v>
      </c>
      <c r="AH2107">
        <v>30744.688415382501</v>
      </c>
      <c r="AI2107">
        <v>3.8061140680609E-2</v>
      </c>
      <c r="AJ2107">
        <v>2.3587642644662302E-2</v>
      </c>
      <c r="AK2107">
        <v>0</v>
      </c>
      <c r="AL2107">
        <v>6.1648783325271302E-2</v>
      </c>
      <c r="AM2107">
        <v>4.6518941373731097</v>
      </c>
      <c r="AN2107">
        <v>0.19194404291108599</v>
      </c>
      <c r="AO2107">
        <v>0</v>
      </c>
      <c r="AP2107">
        <v>4.8438381802841999</v>
      </c>
      <c r="AQ2107">
        <v>0.81944592165932695</v>
      </c>
      <c r="AR2107">
        <v>0.507835477893956</v>
      </c>
      <c r="AS2107">
        <v>0</v>
      </c>
      <c r="AT2107">
        <v>1.32728139955328</v>
      </c>
      <c r="AU2107">
        <v>0</v>
      </c>
      <c r="AV2107">
        <v>0</v>
      </c>
      <c r="AW2107">
        <v>0</v>
      </c>
      <c r="AX2107">
        <v>1.32728139955328</v>
      </c>
      <c r="AY2107">
        <v>0.932876804529574</v>
      </c>
      <c r="AZ2107">
        <v>0.57813203449124795</v>
      </c>
      <c r="BA2107">
        <v>0</v>
      </c>
      <c r="BB2107">
        <v>1.5110088390208201</v>
      </c>
      <c r="BC2107">
        <v>0</v>
      </c>
      <c r="BD2107">
        <v>0</v>
      </c>
      <c r="BE2107">
        <v>0</v>
      </c>
      <c r="BF2107">
        <v>1.5110088390208201</v>
      </c>
      <c r="BG2107">
        <v>3.3586139835403599</v>
      </c>
      <c r="BH2107">
        <v>6.8997192660274802</v>
      </c>
      <c r="BI2107">
        <v>0</v>
      </c>
      <c r="BJ2107">
        <v>10.2583332495678</v>
      </c>
      <c r="BK2107">
        <v>0.27959721888832501</v>
      </c>
      <c r="BL2107">
        <v>1.15365954158248E-2</v>
      </c>
      <c r="BM2107">
        <v>0</v>
      </c>
      <c r="BN2107">
        <v>0.29113381430414997</v>
      </c>
      <c r="BO2107">
        <v>3.4059221929015102</v>
      </c>
      <c r="BP2107">
        <v>2746.4108372382002</v>
      </c>
    </row>
    <row r="2108" spans="1:68" x14ac:dyDescent="0.25">
      <c r="A2108" t="s">
        <v>6087</v>
      </c>
      <c r="B2108">
        <v>2038</v>
      </c>
      <c r="C2108" t="s">
        <v>6136</v>
      </c>
      <c r="D2108" t="s">
        <v>6089</v>
      </c>
      <c r="E2108" t="s">
        <v>6089</v>
      </c>
      <c r="F2108" t="s">
        <v>6093</v>
      </c>
      <c r="G2108">
        <v>350.65256374985501</v>
      </c>
      <c r="H2108">
        <v>5866144.4755819002</v>
      </c>
      <c r="I2108">
        <v>0</v>
      </c>
      <c r="J2108">
        <v>5866144.4755819002</v>
      </c>
      <c r="K2108">
        <v>561240.46743546799</v>
      </c>
      <c r="L2108">
        <v>11512792.8554377</v>
      </c>
      <c r="M2108">
        <v>0</v>
      </c>
      <c r="N2108">
        <v>0</v>
      </c>
      <c r="O2108">
        <v>0</v>
      </c>
      <c r="P2108">
        <v>0</v>
      </c>
      <c r="Q2108">
        <v>0</v>
      </c>
      <c r="R2108">
        <v>0</v>
      </c>
      <c r="S2108">
        <v>0</v>
      </c>
      <c r="T2108">
        <v>0</v>
      </c>
      <c r="U2108">
        <v>5.8196856661461897E-2</v>
      </c>
      <c r="V2108">
        <v>0.122756406033684</v>
      </c>
      <c r="W2108">
        <v>0.180953262695146</v>
      </c>
      <c r="X2108">
        <v>0</v>
      </c>
      <c r="Y2108">
        <v>0</v>
      </c>
      <c r="Z2108">
        <v>0</v>
      </c>
      <c r="AA2108">
        <v>0</v>
      </c>
      <c r="AB2108">
        <v>0.23278742664584701</v>
      </c>
      <c r="AC2108">
        <v>0.35073258866767099</v>
      </c>
      <c r="AD2108">
        <v>0.58352001531351905</v>
      </c>
      <c r="AE2108">
        <v>0</v>
      </c>
      <c r="AF2108">
        <v>0</v>
      </c>
      <c r="AG2108">
        <v>0</v>
      </c>
      <c r="AH2108">
        <v>0</v>
      </c>
      <c r="AI2108">
        <v>0</v>
      </c>
      <c r="AJ2108">
        <v>0</v>
      </c>
      <c r="AK2108">
        <v>0</v>
      </c>
      <c r="AL2108">
        <v>0</v>
      </c>
      <c r="AM2108">
        <v>0</v>
      </c>
      <c r="AN2108">
        <v>0</v>
      </c>
      <c r="AO2108">
        <v>0</v>
      </c>
      <c r="AP2108">
        <v>0</v>
      </c>
      <c r="AQ2108">
        <v>0</v>
      </c>
      <c r="AR2108">
        <v>0</v>
      </c>
      <c r="AS2108">
        <v>0</v>
      </c>
      <c r="AT2108">
        <v>0</v>
      </c>
      <c r="AU2108">
        <v>0</v>
      </c>
      <c r="AV2108">
        <v>0</v>
      </c>
      <c r="AW2108">
        <v>0</v>
      </c>
      <c r="AX2108">
        <v>0</v>
      </c>
      <c r="AY2108">
        <v>0</v>
      </c>
      <c r="AZ2108">
        <v>0</v>
      </c>
      <c r="BA2108">
        <v>0</v>
      </c>
      <c r="BB2108">
        <v>0</v>
      </c>
      <c r="BC2108">
        <v>0</v>
      </c>
      <c r="BD2108">
        <v>0</v>
      </c>
      <c r="BE2108">
        <v>0</v>
      </c>
      <c r="BF2108">
        <v>0</v>
      </c>
      <c r="BG2108">
        <v>0</v>
      </c>
      <c r="BH2108">
        <v>0</v>
      </c>
      <c r="BI2108">
        <v>0</v>
      </c>
      <c r="BJ2108">
        <v>0</v>
      </c>
      <c r="BK2108">
        <v>0</v>
      </c>
      <c r="BL2108">
        <v>0</v>
      </c>
      <c r="BM2108">
        <v>0</v>
      </c>
      <c r="BN2108">
        <v>0</v>
      </c>
      <c r="BO2108">
        <v>0</v>
      </c>
      <c r="BP2108">
        <v>0</v>
      </c>
    </row>
    <row r="2109" spans="1:68" x14ac:dyDescent="0.25">
      <c r="A2109" t="s">
        <v>6087</v>
      </c>
      <c r="B2109">
        <v>2038</v>
      </c>
      <c r="C2109" t="s">
        <v>6137</v>
      </c>
      <c r="D2109" t="s">
        <v>6089</v>
      </c>
      <c r="E2109" t="s">
        <v>6089</v>
      </c>
      <c r="F2109" t="s">
        <v>6090</v>
      </c>
      <c r="G2109">
        <v>225.78987508586201</v>
      </c>
      <c r="H2109">
        <v>4487092.9033411099</v>
      </c>
      <c r="I2109">
        <v>4487092.9033411099</v>
      </c>
      <c r="J2109">
        <v>0</v>
      </c>
      <c r="K2109">
        <v>663605.47447235195</v>
      </c>
      <c r="L2109">
        <v>0</v>
      </c>
      <c r="M2109">
        <v>4.1688827610423598</v>
      </c>
      <c r="N2109">
        <v>1.0306037939008701</v>
      </c>
      <c r="O2109">
        <v>1.7878686458475099</v>
      </c>
      <c r="P2109">
        <v>6.9873552007907502</v>
      </c>
      <c r="Q2109">
        <v>6.7411779886072803E-2</v>
      </c>
      <c r="R2109">
        <v>5.8987647140364304E-4</v>
      </c>
      <c r="S2109">
        <v>0</v>
      </c>
      <c r="T2109">
        <v>6.8001656357476403E-2</v>
      </c>
      <c r="U2109">
        <v>4.4515559344688101E-2</v>
      </c>
      <c r="V2109">
        <v>0.15190013044973899</v>
      </c>
      <c r="W2109">
        <v>0.26441734615190299</v>
      </c>
      <c r="X2109">
        <v>7.0459841437178095E-2</v>
      </c>
      <c r="Y2109">
        <v>6.1654806790244004E-4</v>
      </c>
      <c r="Z2109">
        <v>0</v>
      </c>
      <c r="AA2109">
        <v>7.1076389505080495E-2</v>
      </c>
      <c r="AB2109">
        <v>0.17806223737875199</v>
      </c>
      <c r="AC2109">
        <v>0.43400037271354103</v>
      </c>
      <c r="AD2109">
        <v>0.68313899959737401</v>
      </c>
      <c r="AE2109">
        <v>7304.3649462089797</v>
      </c>
      <c r="AF2109">
        <v>293.57423358997198</v>
      </c>
      <c r="AG2109">
        <v>0</v>
      </c>
      <c r="AH2109">
        <v>7597.9391797989501</v>
      </c>
      <c r="AI2109">
        <v>2.0117038623526798E-3</v>
      </c>
      <c r="AJ2109">
        <v>6.71890980342093E-3</v>
      </c>
      <c r="AK2109">
        <v>0</v>
      </c>
      <c r="AL2109">
        <v>8.7306136657736202E-3</v>
      </c>
      <c r="AM2109">
        <v>1.15080567189857</v>
      </c>
      <c r="AN2109">
        <v>4.6252740057020597E-2</v>
      </c>
      <c r="AO2109">
        <v>0</v>
      </c>
      <c r="AP2109">
        <v>1.19705841195559</v>
      </c>
      <c r="AQ2109">
        <v>4.3311432503416097E-2</v>
      </c>
      <c r="AR2109">
        <v>0.144656285596169</v>
      </c>
      <c r="AS2109">
        <v>0</v>
      </c>
      <c r="AT2109">
        <v>0.18796771809958501</v>
      </c>
      <c r="AU2109">
        <v>0</v>
      </c>
      <c r="AV2109">
        <v>0</v>
      </c>
      <c r="AW2109">
        <v>0</v>
      </c>
      <c r="AX2109">
        <v>0.18796771809958501</v>
      </c>
      <c r="AY2109">
        <v>4.9306768983081901E-2</v>
      </c>
      <c r="AZ2109">
        <v>0.164680169728361</v>
      </c>
      <c r="BA2109">
        <v>0</v>
      </c>
      <c r="BB2109">
        <v>0.213986938711443</v>
      </c>
      <c r="BC2109">
        <v>0</v>
      </c>
      <c r="BD2109">
        <v>0</v>
      </c>
      <c r="BE2109">
        <v>0</v>
      </c>
      <c r="BF2109">
        <v>0.213986938711443</v>
      </c>
      <c r="BG2109">
        <v>0.221155916986603</v>
      </c>
      <c r="BH2109">
        <v>2.13730624915517</v>
      </c>
      <c r="BI2109">
        <v>0</v>
      </c>
      <c r="BJ2109">
        <v>2.35846216614177</v>
      </c>
      <c r="BK2109">
        <v>6.9167968109749095E-2</v>
      </c>
      <c r="BL2109">
        <v>2.77997243789607E-3</v>
      </c>
      <c r="BM2109">
        <v>0</v>
      </c>
      <c r="BN2109">
        <v>7.1947940547645195E-2</v>
      </c>
      <c r="BO2109">
        <v>1.0881563180203599</v>
      </c>
      <c r="BP2109">
        <v>678.72089715621098</v>
      </c>
    </row>
    <row r="2110" spans="1:68" x14ac:dyDescent="0.25">
      <c r="A2110" t="s">
        <v>6087</v>
      </c>
      <c r="B2110">
        <v>2038</v>
      </c>
      <c r="C2110" t="s">
        <v>6137</v>
      </c>
      <c r="D2110" t="s">
        <v>6089</v>
      </c>
      <c r="E2110" t="s">
        <v>6089</v>
      </c>
      <c r="F2110" t="s">
        <v>6093</v>
      </c>
      <c r="G2110">
        <v>175.97309817627399</v>
      </c>
      <c r="H2110">
        <v>4218107.6188457198</v>
      </c>
      <c r="I2110">
        <v>0</v>
      </c>
      <c r="J2110">
        <v>4218107.6188457198</v>
      </c>
      <c r="K2110">
        <v>517191.97446399799</v>
      </c>
      <c r="L2110">
        <v>7690260.5105479797</v>
      </c>
      <c r="M2110">
        <v>0</v>
      </c>
      <c r="N2110">
        <v>0</v>
      </c>
      <c r="O2110">
        <v>0</v>
      </c>
      <c r="P2110">
        <v>0</v>
      </c>
      <c r="Q2110">
        <v>0</v>
      </c>
      <c r="R2110">
        <v>0</v>
      </c>
      <c r="S2110">
        <v>0</v>
      </c>
      <c r="T2110">
        <v>0</v>
      </c>
      <c r="U2110">
        <v>4.1847009650545101E-2</v>
      </c>
      <c r="V2110">
        <v>7.2202928745504699E-2</v>
      </c>
      <c r="W2110">
        <v>0.114049938396049</v>
      </c>
      <c r="X2110">
        <v>0</v>
      </c>
      <c r="Y2110">
        <v>0</v>
      </c>
      <c r="Z2110">
        <v>0</v>
      </c>
      <c r="AA2110">
        <v>0</v>
      </c>
      <c r="AB2110">
        <v>0.16738803860217999</v>
      </c>
      <c r="AC2110">
        <v>0.20629408213001299</v>
      </c>
      <c r="AD2110">
        <v>0.37368212073219398</v>
      </c>
      <c r="AE2110">
        <v>0</v>
      </c>
      <c r="AF2110">
        <v>0</v>
      </c>
      <c r="AG2110">
        <v>0</v>
      </c>
      <c r="AH2110">
        <v>0</v>
      </c>
      <c r="AI2110">
        <v>0</v>
      </c>
      <c r="AJ2110">
        <v>0</v>
      </c>
      <c r="AK2110">
        <v>0</v>
      </c>
      <c r="AL2110">
        <v>0</v>
      </c>
      <c r="AM2110">
        <v>0</v>
      </c>
      <c r="AN2110">
        <v>0</v>
      </c>
      <c r="AO2110">
        <v>0</v>
      </c>
      <c r="AP2110">
        <v>0</v>
      </c>
      <c r="AQ2110">
        <v>0</v>
      </c>
      <c r="AR2110">
        <v>0</v>
      </c>
      <c r="AS2110">
        <v>0</v>
      </c>
      <c r="AT2110">
        <v>0</v>
      </c>
      <c r="AU2110">
        <v>0</v>
      </c>
      <c r="AV2110">
        <v>0</v>
      </c>
      <c r="AW2110">
        <v>0</v>
      </c>
      <c r="AX2110">
        <v>0</v>
      </c>
      <c r="AY2110">
        <v>0</v>
      </c>
      <c r="AZ2110">
        <v>0</v>
      </c>
      <c r="BA2110">
        <v>0</v>
      </c>
      <c r="BB2110">
        <v>0</v>
      </c>
      <c r="BC2110">
        <v>0</v>
      </c>
      <c r="BD2110">
        <v>0</v>
      </c>
      <c r="BE2110">
        <v>0</v>
      </c>
      <c r="BF2110">
        <v>0</v>
      </c>
      <c r="BG2110">
        <v>0</v>
      </c>
      <c r="BH2110">
        <v>0</v>
      </c>
      <c r="BI2110">
        <v>0</v>
      </c>
      <c r="BJ2110">
        <v>0</v>
      </c>
      <c r="BK2110">
        <v>0</v>
      </c>
      <c r="BL2110">
        <v>0</v>
      </c>
      <c r="BM2110">
        <v>0</v>
      </c>
      <c r="BN2110">
        <v>0</v>
      </c>
      <c r="BO2110">
        <v>0</v>
      </c>
      <c r="BP2110">
        <v>0</v>
      </c>
    </row>
    <row r="2111" spans="1:68" x14ac:dyDescent="0.25">
      <c r="A2111" t="s">
        <v>6087</v>
      </c>
      <c r="B2111">
        <v>2038</v>
      </c>
      <c r="C2111" t="s">
        <v>6138</v>
      </c>
      <c r="D2111" t="s">
        <v>6089</v>
      </c>
      <c r="E2111" t="s">
        <v>6089</v>
      </c>
      <c r="F2111" t="s">
        <v>6090</v>
      </c>
      <c r="G2111">
        <v>759.92009408154502</v>
      </c>
      <c r="H2111">
        <v>11560341.8635001</v>
      </c>
      <c r="I2111">
        <v>11560341.8635001</v>
      </c>
      <c r="J2111">
        <v>0</v>
      </c>
      <c r="K2111">
        <v>2233435.5533094201</v>
      </c>
      <c r="L2111">
        <v>0</v>
      </c>
      <c r="M2111">
        <v>16.0395941676109</v>
      </c>
      <c r="N2111">
        <v>4.3220826645039399</v>
      </c>
      <c r="O2111">
        <v>6.7976116236455102</v>
      </c>
      <c r="P2111">
        <v>27.1592884557604</v>
      </c>
      <c r="Q2111">
        <v>0.22519220100064899</v>
      </c>
      <c r="R2111">
        <v>2.2346112175323498E-3</v>
      </c>
      <c r="S2111">
        <v>0</v>
      </c>
      <c r="T2111">
        <v>0.22742681221818101</v>
      </c>
      <c r="U2111">
        <v>0.114687860348587</v>
      </c>
      <c r="V2111">
        <v>0.38117996879400801</v>
      </c>
      <c r="W2111">
        <v>0.72329464136077704</v>
      </c>
      <c r="X2111">
        <v>0.23537439305430599</v>
      </c>
      <c r="Y2111">
        <v>2.3356504208487498E-3</v>
      </c>
      <c r="Z2111">
        <v>0</v>
      </c>
      <c r="AA2111">
        <v>0.23771004347515501</v>
      </c>
      <c r="AB2111">
        <v>0.45875144139434998</v>
      </c>
      <c r="AC2111">
        <v>1.0890856251257299</v>
      </c>
      <c r="AD2111">
        <v>1.78554710999524</v>
      </c>
      <c r="AE2111">
        <v>19596.408034121501</v>
      </c>
      <c r="AF2111">
        <v>1090.96277654141</v>
      </c>
      <c r="AG2111">
        <v>0</v>
      </c>
      <c r="AH2111">
        <v>20687.370810662898</v>
      </c>
      <c r="AI2111">
        <v>7.1811093301648197E-3</v>
      </c>
      <c r="AJ2111">
        <v>2.2628696225768699E-2</v>
      </c>
      <c r="AK2111">
        <v>0</v>
      </c>
      <c r="AL2111">
        <v>2.9809805555933599E-2</v>
      </c>
      <c r="AM2111">
        <v>3.0874220662003302</v>
      </c>
      <c r="AN2111">
        <v>0.171881629726851</v>
      </c>
      <c r="AO2111">
        <v>0</v>
      </c>
      <c r="AP2111">
        <v>3.2593036959271799</v>
      </c>
      <c r="AQ2111">
        <v>0.15460731466178201</v>
      </c>
      <c r="AR2111">
        <v>0.48718962445918201</v>
      </c>
      <c r="AS2111">
        <v>0</v>
      </c>
      <c r="AT2111">
        <v>0.64179693912096503</v>
      </c>
      <c r="AU2111">
        <v>0</v>
      </c>
      <c r="AV2111">
        <v>0</v>
      </c>
      <c r="AW2111">
        <v>0</v>
      </c>
      <c r="AX2111">
        <v>0.64179693912096503</v>
      </c>
      <c r="AY2111">
        <v>0.176008658834406</v>
      </c>
      <c r="AZ2111">
        <v>0.55462830194472801</v>
      </c>
      <c r="BA2111">
        <v>0</v>
      </c>
      <c r="BB2111">
        <v>0.73063696077913398</v>
      </c>
      <c r="BC2111">
        <v>0</v>
      </c>
      <c r="BD2111">
        <v>0</v>
      </c>
      <c r="BE2111">
        <v>0</v>
      </c>
      <c r="BF2111">
        <v>0.73063696077913398</v>
      </c>
      <c r="BG2111">
        <v>0.85989120123188501</v>
      </c>
      <c r="BH2111">
        <v>7.1520304049515602</v>
      </c>
      <c r="BI2111">
        <v>0</v>
      </c>
      <c r="BJ2111">
        <v>8.0119216061834493</v>
      </c>
      <c r="BK2111">
        <v>0.18556626564411</v>
      </c>
      <c r="BL2111">
        <v>1.0330765109964E-2</v>
      </c>
      <c r="BM2111">
        <v>0</v>
      </c>
      <c r="BN2111">
        <v>0.195897030754075</v>
      </c>
      <c r="BO2111">
        <v>2.80314337271159</v>
      </c>
      <c r="BP2111">
        <v>1847.9946396185601</v>
      </c>
    </row>
    <row r="2112" spans="1:68" x14ac:dyDescent="0.25">
      <c r="A2112" t="s">
        <v>6087</v>
      </c>
      <c r="B2112">
        <v>2038</v>
      </c>
      <c r="C2112" t="s">
        <v>6138</v>
      </c>
      <c r="D2112" t="s">
        <v>6089</v>
      </c>
      <c r="E2112" t="s">
        <v>6089</v>
      </c>
      <c r="F2112" t="s">
        <v>6093</v>
      </c>
      <c r="G2112">
        <v>245.396181035513</v>
      </c>
      <c r="H2112">
        <v>5572409.94952494</v>
      </c>
      <c r="I2112">
        <v>0</v>
      </c>
      <c r="J2112">
        <v>5572409.94952494</v>
      </c>
      <c r="K2112">
        <v>721229.19191061403</v>
      </c>
      <c r="L2112">
        <v>10159362.457220299</v>
      </c>
      <c r="M2112">
        <v>0</v>
      </c>
      <c r="N2112">
        <v>0</v>
      </c>
      <c r="O2112">
        <v>0</v>
      </c>
      <c r="P2112">
        <v>0</v>
      </c>
      <c r="Q2112">
        <v>0</v>
      </c>
      <c r="R2112">
        <v>0</v>
      </c>
      <c r="S2112">
        <v>0</v>
      </c>
      <c r="T2112">
        <v>0</v>
      </c>
      <c r="U2112">
        <v>5.5282774648214197E-2</v>
      </c>
      <c r="V2112">
        <v>9.5288986561969796E-2</v>
      </c>
      <c r="W2112">
        <v>0.15057176121018401</v>
      </c>
      <c r="X2112">
        <v>0</v>
      </c>
      <c r="Y2112">
        <v>0</v>
      </c>
      <c r="Z2112">
        <v>0</v>
      </c>
      <c r="AA2112">
        <v>0</v>
      </c>
      <c r="AB2112">
        <v>0.22113109859285701</v>
      </c>
      <c r="AC2112">
        <v>0.27225424731991399</v>
      </c>
      <c r="AD2112">
        <v>0.493385345912771</v>
      </c>
      <c r="AE2112">
        <v>0</v>
      </c>
      <c r="AF2112">
        <v>0</v>
      </c>
      <c r="AG2112">
        <v>0</v>
      </c>
      <c r="AH2112">
        <v>0</v>
      </c>
      <c r="AI2112">
        <v>0</v>
      </c>
      <c r="AJ2112">
        <v>0</v>
      </c>
      <c r="AK2112">
        <v>0</v>
      </c>
      <c r="AL2112">
        <v>0</v>
      </c>
      <c r="AM2112">
        <v>0</v>
      </c>
      <c r="AN2112">
        <v>0</v>
      </c>
      <c r="AO2112">
        <v>0</v>
      </c>
      <c r="AP2112">
        <v>0</v>
      </c>
      <c r="AQ2112">
        <v>0</v>
      </c>
      <c r="AR2112">
        <v>0</v>
      </c>
      <c r="AS2112">
        <v>0</v>
      </c>
      <c r="AT2112">
        <v>0</v>
      </c>
      <c r="AU2112">
        <v>0</v>
      </c>
      <c r="AV2112">
        <v>0</v>
      </c>
      <c r="AW2112">
        <v>0</v>
      </c>
      <c r="AX2112">
        <v>0</v>
      </c>
      <c r="AY2112">
        <v>0</v>
      </c>
      <c r="AZ2112">
        <v>0</v>
      </c>
      <c r="BA2112">
        <v>0</v>
      </c>
      <c r="BB2112">
        <v>0</v>
      </c>
      <c r="BC2112">
        <v>0</v>
      </c>
      <c r="BD2112">
        <v>0</v>
      </c>
      <c r="BE2112">
        <v>0</v>
      </c>
      <c r="BF2112">
        <v>0</v>
      </c>
      <c r="BG2112">
        <v>0</v>
      </c>
      <c r="BH2112">
        <v>0</v>
      </c>
      <c r="BI2112">
        <v>0</v>
      </c>
      <c r="BJ2112">
        <v>0</v>
      </c>
      <c r="BK2112">
        <v>0</v>
      </c>
      <c r="BL2112">
        <v>0</v>
      </c>
      <c r="BM2112">
        <v>0</v>
      </c>
      <c r="BN2112">
        <v>0</v>
      </c>
      <c r="BO2112">
        <v>0</v>
      </c>
      <c r="BP2112">
        <v>0</v>
      </c>
    </row>
    <row r="2113" spans="1:68" x14ac:dyDescent="0.25">
      <c r="A2113" t="s">
        <v>6087</v>
      </c>
      <c r="B2113">
        <v>2038</v>
      </c>
      <c r="C2113" t="s">
        <v>6139</v>
      </c>
      <c r="D2113" t="s">
        <v>6089</v>
      </c>
      <c r="E2113" t="s">
        <v>6089</v>
      </c>
      <c r="F2113" t="s">
        <v>6090</v>
      </c>
      <c r="G2113">
        <v>2010.9639018217599</v>
      </c>
      <c r="H2113">
        <v>27485586.887941599</v>
      </c>
      <c r="I2113">
        <v>27485586.887941599</v>
      </c>
      <c r="J2113">
        <v>0</v>
      </c>
      <c r="K2113">
        <v>5910303.3460102398</v>
      </c>
      <c r="L2113">
        <v>0</v>
      </c>
      <c r="M2113">
        <v>33.164457221948503</v>
      </c>
      <c r="N2113">
        <v>11.4449477007868</v>
      </c>
      <c r="O2113">
        <v>18.612574831221899</v>
      </c>
      <c r="P2113">
        <v>63.221979753957299</v>
      </c>
      <c r="Q2113">
        <v>0.49901347416728897</v>
      </c>
      <c r="R2113">
        <v>5.5519789083049798E-3</v>
      </c>
      <c r="S2113">
        <v>0</v>
      </c>
      <c r="T2113">
        <v>0.50456545307559397</v>
      </c>
      <c r="U2113">
        <v>0.27267905982572699</v>
      </c>
      <c r="V2113">
        <v>0.90806098010422498</v>
      </c>
      <c r="W2113">
        <v>1.68530549300554</v>
      </c>
      <c r="X2113">
        <v>0.52157664912963697</v>
      </c>
      <c r="Y2113">
        <v>5.8030147579970102E-3</v>
      </c>
      <c r="Z2113">
        <v>0</v>
      </c>
      <c r="AA2113">
        <v>0.52737966388763402</v>
      </c>
      <c r="AB2113">
        <v>1.0907162393029</v>
      </c>
      <c r="AC2113">
        <v>2.5944599431549298</v>
      </c>
      <c r="AD2113">
        <v>4.2125558463454702</v>
      </c>
      <c r="AE2113">
        <v>46015.253304885096</v>
      </c>
      <c r="AF2113">
        <v>2772.2444457295401</v>
      </c>
      <c r="AG2113">
        <v>0</v>
      </c>
      <c r="AH2113">
        <v>48787.497750614602</v>
      </c>
      <c r="AI2113">
        <v>1.44886181997213E-2</v>
      </c>
      <c r="AJ2113">
        <v>5.9856465732859999E-2</v>
      </c>
      <c r="AK2113">
        <v>0</v>
      </c>
      <c r="AL2113">
        <v>7.4345083932581393E-2</v>
      </c>
      <c r="AM2113">
        <v>7.2497218973971496</v>
      </c>
      <c r="AN2113">
        <v>0.436768241391152</v>
      </c>
      <c r="AO2113">
        <v>0</v>
      </c>
      <c r="AP2113">
        <v>7.6864901387883</v>
      </c>
      <c r="AQ2113">
        <v>0.31193597674516099</v>
      </c>
      <c r="AR2113">
        <v>1.2886932932812001</v>
      </c>
      <c r="AS2113">
        <v>0</v>
      </c>
      <c r="AT2113">
        <v>1.60062927002637</v>
      </c>
      <c r="AU2113">
        <v>0</v>
      </c>
      <c r="AV2113">
        <v>0</v>
      </c>
      <c r="AW2113">
        <v>0</v>
      </c>
      <c r="AX2113">
        <v>1.60062927002637</v>
      </c>
      <c r="AY2113">
        <v>0.35511536455582698</v>
      </c>
      <c r="AZ2113">
        <v>1.46707921740644</v>
      </c>
      <c r="BA2113">
        <v>0</v>
      </c>
      <c r="BB2113">
        <v>1.82219458196227</v>
      </c>
      <c r="BC2113">
        <v>0</v>
      </c>
      <c r="BD2113">
        <v>0</v>
      </c>
      <c r="BE2113">
        <v>0</v>
      </c>
      <c r="BF2113">
        <v>1.82219458196227</v>
      </c>
      <c r="BG2113">
        <v>1.6915259793589399</v>
      </c>
      <c r="BH2113">
        <v>18.989375915184699</v>
      </c>
      <c r="BI2113">
        <v>0</v>
      </c>
      <c r="BJ2113">
        <v>20.680901894543599</v>
      </c>
      <c r="BK2113">
        <v>0.43573693217590498</v>
      </c>
      <c r="BL2113">
        <v>2.6251497129010499E-2</v>
      </c>
      <c r="BM2113">
        <v>0</v>
      </c>
      <c r="BN2113">
        <v>0.46198842930491502</v>
      </c>
      <c r="BO2113">
        <v>6.66500767864129</v>
      </c>
      <c r="BP2113">
        <v>4358.1678478479098</v>
      </c>
    </row>
    <row r="2114" spans="1:68" x14ac:dyDescent="0.25">
      <c r="A2114" t="s">
        <v>6087</v>
      </c>
      <c r="B2114">
        <v>2038</v>
      </c>
      <c r="C2114" t="s">
        <v>6139</v>
      </c>
      <c r="D2114" t="s">
        <v>6089</v>
      </c>
      <c r="E2114" t="s">
        <v>6089</v>
      </c>
      <c r="F2114" t="s">
        <v>6093</v>
      </c>
      <c r="G2114">
        <v>779.69164810861196</v>
      </c>
      <c r="H2114">
        <v>15520324.173291501</v>
      </c>
      <c r="I2114">
        <v>0</v>
      </c>
      <c r="J2114">
        <v>15520324.173291501</v>
      </c>
      <c r="K2114">
        <v>2291544.94145713</v>
      </c>
      <c r="L2114">
        <v>28295943.794205099</v>
      </c>
      <c r="M2114">
        <v>0</v>
      </c>
      <c r="N2114">
        <v>0</v>
      </c>
      <c r="O2114">
        <v>0</v>
      </c>
      <c r="P2114">
        <v>0</v>
      </c>
      <c r="Q2114">
        <v>0</v>
      </c>
      <c r="R2114">
        <v>0</v>
      </c>
      <c r="S2114">
        <v>0</v>
      </c>
      <c r="T2114">
        <v>0</v>
      </c>
      <c r="U2114">
        <v>0.153974059968875</v>
      </c>
      <c r="V2114">
        <v>0.26547187144678902</v>
      </c>
      <c r="W2114">
        <v>0.419445931415664</v>
      </c>
      <c r="X2114">
        <v>0</v>
      </c>
      <c r="Y2114">
        <v>0</v>
      </c>
      <c r="Z2114">
        <v>0</v>
      </c>
      <c r="AA2114">
        <v>0</v>
      </c>
      <c r="AB2114">
        <v>0.61589623987550002</v>
      </c>
      <c r="AC2114">
        <v>0.75849106127653998</v>
      </c>
      <c r="AD2114">
        <v>1.37438730115204</v>
      </c>
      <c r="AE2114">
        <v>0</v>
      </c>
      <c r="AF2114">
        <v>0</v>
      </c>
      <c r="AG2114">
        <v>0</v>
      </c>
      <c r="AH2114">
        <v>0</v>
      </c>
      <c r="AI2114">
        <v>0</v>
      </c>
      <c r="AJ2114">
        <v>0</v>
      </c>
      <c r="AK2114">
        <v>0</v>
      </c>
      <c r="AL2114">
        <v>0</v>
      </c>
      <c r="AM2114">
        <v>0</v>
      </c>
      <c r="AN2114">
        <v>0</v>
      </c>
      <c r="AO2114">
        <v>0</v>
      </c>
      <c r="AP2114">
        <v>0</v>
      </c>
      <c r="AQ2114">
        <v>0</v>
      </c>
      <c r="AR2114">
        <v>0</v>
      </c>
      <c r="AS2114">
        <v>0</v>
      </c>
      <c r="AT2114">
        <v>0</v>
      </c>
      <c r="AU2114">
        <v>0</v>
      </c>
      <c r="AV2114">
        <v>0</v>
      </c>
      <c r="AW2114">
        <v>0</v>
      </c>
      <c r="AX2114">
        <v>0</v>
      </c>
      <c r="AY2114">
        <v>0</v>
      </c>
      <c r="AZ2114">
        <v>0</v>
      </c>
      <c r="BA2114">
        <v>0</v>
      </c>
      <c r="BB2114">
        <v>0</v>
      </c>
      <c r="BC2114">
        <v>0</v>
      </c>
      <c r="BD2114">
        <v>0</v>
      </c>
      <c r="BE2114">
        <v>0</v>
      </c>
      <c r="BF2114">
        <v>0</v>
      </c>
      <c r="BG2114">
        <v>0</v>
      </c>
      <c r="BH2114">
        <v>0</v>
      </c>
      <c r="BI2114">
        <v>0</v>
      </c>
      <c r="BJ2114">
        <v>0</v>
      </c>
      <c r="BK2114">
        <v>0</v>
      </c>
      <c r="BL2114">
        <v>0</v>
      </c>
      <c r="BM2114">
        <v>0</v>
      </c>
      <c r="BN2114">
        <v>0</v>
      </c>
      <c r="BO2114">
        <v>0</v>
      </c>
      <c r="BP2114">
        <v>0</v>
      </c>
    </row>
    <row r="2115" spans="1:68" x14ac:dyDescent="0.25">
      <c r="A2115" t="s">
        <v>6087</v>
      </c>
      <c r="B2115">
        <v>2038</v>
      </c>
      <c r="C2115" t="s">
        <v>6140</v>
      </c>
      <c r="D2115" t="s">
        <v>6089</v>
      </c>
      <c r="E2115" t="s">
        <v>6089</v>
      </c>
      <c r="F2115" t="s">
        <v>6090</v>
      </c>
      <c r="G2115">
        <v>145.48700051993001</v>
      </c>
      <c r="H2115">
        <v>2947490.53638724</v>
      </c>
      <c r="I2115">
        <v>2947490.53638724</v>
      </c>
      <c r="J2115">
        <v>0</v>
      </c>
      <c r="K2115">
        <v>208802.94314620399</v>
      </c>
      <c r="L2115">
        <v>0</v>
      </c>
      <c r="M2115">
        <v>32.732566612824201</v>
      </c>
      <c r="N2115">
        <v>2.5131134664187802</v>
      </c>
      <c r="O2115">
        <v>0.31324799216894</v>
      </c>
      <c r="P2115">
        <v>35.558928071411898</v>
      </c>
      <c r="Q2115">
        <v>4.0334671003759502E-2</v>
      </c>
      <c r="R2115">
        <v>2.8606523566947701E-3</v>
      </c>
      <c r="S2115">
        <v>0</v>
      </c>
      <c r="T2115">
        <v>4.3195323360454299E-2</v>
      </c>
      <c r="U2115">
        <v>2.9241469414656999E-2</v>
      </c>
      <c r="V2115">
        <v>0.238805333547015</v>
      </c>
      <c r="W2115">
        <v>0.311242126322126</v>
      </c>
      <c r="X2115">
        <v>4.2158425844097798E-2</v>
      </c>
      <c r="Y2115">
        <v>2.9899983623076702E-3</v>
      </c>
      <c r="Z2115">
        <v>0</v>
      </c>
      <c r="AA2115">
        <v>4.5148424206405399E-2</v>
      </c>
      <c r="AB2115">
        <v>0.116965877658628</v>
      </c>
      <c r="AC2115">
        <v>0.68230095299147198</v>
      </c>
      <c r="AD2115">
        <v>0.84441525485650504</v>
      </c>
      <c r="AE2115">
        <v>13397.716636179401</v>
      </c>
      <c r="AF2115">
        <v>198.33669546649901</v>
      </c>
      <c r="AG2115">
        <v>0</v>
      </c>
      <c r="AH2115">
        <v>13596.0533316459</v>
      </c>
      <c r="AI2115">
        <v>3.50272622354761E-3</v>
      </c>
      <c r="AJ2115">
        <v>2.2905501810281401E-3</v>
      </c>
      <c r="AK2115">
        <v>0</v>
      </c>
      <c r="AL2115">
        <v>5.7932764045757496E-3</v>
      </c>
      <c r="AM2115">
        <v>2.1108157121047602</v>
      </c>
      <c r="AN2115">
        <v>3.1248027141213601E-2</v>
      </c>
      <c r="AO2115">
        <v>0</v>
      </c>
      <c r="AP2115">
        <v>2.14206373924597</v>
      </c>
      <c r="AQ2115">
        <v>7.5412735069119802E-2</v>
      </c>
      <c r="AR2115">
        <v>4.9314917278761597E-2</v>
      </c>
      <c r="AS2115">
        <v>0</v>
      </c>
      <c r="AT2115">
        <v>0.124727652347881</v>
      </c>
      <c r="AU2115">
        <v>0</v>
      </c>
      <c r="AV2115">
        <v>0</v>
      </c>
      <c r="AW2115">
        <v>0</v>
      </c>
      <c r="AX2115">
        <v>0.124727652347881</v>
      </c>
      <c r="AY2115">
        <v>8.5851658361615596E-2</v>
      </c>
      <c r="AZ2115">
        <v>5.6141279406815098E-2</v>
      </c>
      <c r="BA2115">
        <v>0</v>
      </c>
      <c r="BB2115">
        <v>0.14199293776843</v>
      </c>
      <c r="BC2115">
        <v>0</v>
      </c>
      <c r="BD2115">
        <v>0</v>
      </c>
      <c r="BE2115">
        <v>0</v>
      </c>
      <c r="BF2115">
        <v>0.14199293776843</v>
      </c>
      <c r="BG2115">
        <v>0.20342391837285401</v>
      </c>
      <c r="BH2115">
        <v>0.38115844551070199</v>
      </c>
      <c r="BI2115">
        <v>0</v>
      </c>
      <c r="BJ2115">
        <v>0.584582363883557</v>
      </c>
      <c r="BK2115">
        <v>0.12686836485568401</v>
      </c>
      <c r="BL2115">
        <v>1.87812990287948E-3</v>
      </c>
      <c r="BM2115">
        <v>0</v>
      </c>
      <c r="BN2115">
        <v>0.12874649475856401</v>
      </c>
      <c r="BO2115">
        <v>0.23657833353899199</v>
      </c>
      <c r="BP2115">
        <v>1214.53005830491</v>
      </c>
    </row>
    <row r="2116" spans="1:68" x14ac:dyDescent="0.25">
      <c r="A2116" t="s">
        <v>6087</v>
      </c>
      <c r="B2116">
        <v>2038</v>
      </c>
      <c r="C2116" t="s">
        <v>6140</v>
      </c>
      <c r="D2116" t="s">
        <v>6089</v>
      </c>
      <c r="E2116" t="s">
        <v>6089</v>
      </c>
      <c r="F2116" t="s">
        <v>6093</v>
      </c>
      <c r="G2116">
        <v>347.13227269092101</v>
      </c>
      <c r="H2116">
        <v>6968803.2060213303</v>
      </c>
      <c r="I2116">
        <v>0</v>
      </c>
      <c r="J2116">
        <v>6968803.2060213303</v>
      </c>
      <c r="K2116">
        <v>498204.23776600999</v>
      </c>
      <c r="L2116">
        <v>12965811.719559999</v>
      </c>
      <c r="M2116">
        <v>0</v>
      </c>
      <c r="N2116">
        <v>0</v>
      </c>
      <c r="O2116">
        <v>0</v>
      </c>
      <c r="P2116">
        <v>0</v>
      </c>
      <c r="Q2116">
        <v>0</v>
      </c>
      <c r="R2116">
        <v>0</v>
      </c>
      <c r="S2116">
        <v>0</v>
      </c>
      <c r="T2116">
        <v>0</v>
      </c>
      <c r="U2116">
        <v>6.9136115380173002E-2</v>
      </c>
      <c r="V2116">
        <v>0.28230580446192699</v>
      </c>
      <c r="W2116">
        <v>0.35144191984209999</v>
      </c>
      <c r="X2116">
        <v>0</v>
      </c>
      <c r="Y2116">
        <v>0</v>
      </c>
      <c r="Z2116">
        <v>0</v>
      </c>
      <c r="AA2116">
        <v>0</v>
      </c>
      <c r="AB2116">
        <v>0.27654446152069201</v>
      </c>
      <c r="AC2116">
        <v>0.806588012748363</v>
      </c>
      <c r="AD2116">
        <v>1.08313247426905</v>
      </c>
      <c r="AE2116">
        <v>0</v>
      </c>
      <c r="AF2116">
        <v>0</v>
      </c>
      <c r="AG2116">
        <v>0</v>
      </c>
      <c r="AH2116">
        <v>0</v>
      </c>
      <c r="AI2116">
        <v>0</v>
      </c>
      <c r="AJ2116">
        <v>0</v>
      </c>
      <c r="AK2116">
        <v>0</v>
      </c>
      <c r="AL2116">
        <v>0</v>
      </c>
      <c r="AM2116">
        <v>0</v>
      </c>
      <c r="AN2116">
        <v>0</v>
      </c>
      <c r="AO2116">
        <v>0</v>
      </c>
      <c r="AP2116">
        <v>0</v>
      </c>
      <c r="AQ2116">
        <v>0</v>
      </c>
      <c r="AR2116">
        <v>0</v>
      </c>
      <c r="AS2116">
        <v>0</v>
      </c>
      <c r="AT2116">
        <v>0</v>
      </c>
      <c r="AU2116">
        <v>0</v>
      </c>
      <c r="AV2116">
        <v>0</v>
      </c>
      <c r="AW2116">
        <v>0</v>
      </c>
      <c r="AX2116">
        <v>0</v>
      </c>
      <c r="AY2116">
        <v>0</v>
      </c>
      <c r="AZ2116">
        <v>0</v>
      </c>
      <c r="BA2116">
        <v>0</v>
      </c>
      <c r="BB2116">
        <v>0</v>
      </c>
      <c r="BC2116">
        <v>0</v>
      </c>
      <c r="BD2116">
        <v>0</v>
      </c>
      <c r="BE2116">
        <v>0</v>
      </c>
      <c r="BF2116">
        <v>0</v>
      </c>
      <c r="BG2116">
        <v>0</v>
      </c>
      <c r="BH2116">
        <v>0</v>
      </c>
      <c r="BI2116">
        <v>0</v>
      </c>
      <c r="BJ2116">
        <v>0</v>
      </c>
      <c r="BK2116">
        <v>0</v>
      </c>
      <c r="BL2116">
        <v>0</v>
      </c>
      <c r="BM2116">
        <v>0</v>
      </c>
      <c r="BN2116">
        <v>0</v>
      </c>
      <c r="BO2116">
        <v>0</v>
      </c>
      <c r="BP2116">
        <v>0</v>
      </c>
    </row>
    <row r="2117" spans="1:68" x14ac:dyDescent="0.25">
      <c r="A2117" t="s">
        <v>6087</v>
      </c>
      <c r="B2117">
        <v>2038</v>
      </c>
      <c r="C2117" t="s">
        <v>6141</v>
      </c>
      <c r="D2117" t="s">
        <v>6089</v>
      </c>
      <c r="E2117" t="s">
        <v>6089</v>
      </c>
      <c r="F2117" t="s">
        <v>6090</v>
      </c>
      <c r="G2117">
        <v>6303.1081975778698</v>
      </c>
      <c r="H2117">
        <v>126408128.46942399</v>
      </c>
      <c r="I2117">
        <v>126408128.46942399</v>
      </c>
      <c r="J2117">
        <v>0</v>
      </c>
      <c r="K2117">
        <v>28574258.578571599</v>
      </c>
      <c r="L2117">
        <v>0</v>
      </c>
      <c r="M2117">
        <v>172.12362557016399</v>
      </c>
      <c r="N2117">
        <v>71.0242919606236</v>
      </c>
      <c r="O2117">
        <v>112.655506087863</v>
      </c>
      <c r="P2117">
        <v>355.80342361865098</v>
      </c>
      <c r="Q2117">
        <v>2.9919857647192298</v>
      </c>
      <c r="R2117">
        <v>3.0592760327284502E-2</v>
      </c>
      <c r="S2117">
        <v>0</v>
      </c>
      <c r="T2117">
        <v>3.0225785250465198</v>
      </c>
      <c r="U2117">
        <v>1.2540699882394899</v>
      </c>
      <c r="V2117">
        <v>4.0928902883334199</v>
      </c>
      <c r="W2117">
        <v>8.3695388016194396</v>
      </c>
      <c r="X2117">
        <v>3.1272700842596399</v>
      </c>
      <c r="Y2117">
        <v>3.1976029195920901E-2</v>
      </c>
      <c r="Z2117">
        <v>0</v>
      </c>
      <c r="AA2117">
        <v>3.1592461134555601</v>
      </c>
      <c r="AB2117">
        <v>5.0162799529579596</v>
      </c>
      <c r="AC2117">
        <v>11.693972252381201</v>
      </c>
      <c r="AD2117">
        <v>19.869498318794701</v>
      </c>
      <c r="AE2117">
        <v>185743.730637186</v>
      </c>
      <c r="AF2117">
        <v>15254.584794652799</v>
      </c>
      <c r="AG2117">
        <v>0</v>
      </c>
      <c r="AH2117">
        <v>200998.315431839</v>
      </c>
      <c r="AI2117">
        <v>6.8750025638776302E-2</v>
      </c>
      <c r="AJ2117">
        <v>0.34798878495258101</v>
      </c>
      <c r="AK2117">
        <v>0</v>
      </c>
      <c r="AL2117">
        <v>0.41673881059135798</v>
      </c>
      <c r="AM2117">
        <v>29.264000404007099</v>
      </c>
      <c r="AN2117">
        <v>2.40336604666166</v>
      </c>
      <c r="AO2117">
        <v>0</v>
      </c>
      <c r="AP2117">
        <v>31.667366450668801</v>
      </c>
      <c r="AQ2117">
        <v>1.48016919924765</v>
      </c>
      <c r="AR2117">
        <v>7.4921031139210399</v>
      </c>
      <c r="AS2117">
        <v>0</v>
      </c>
      <c r="AT2117">
        <v>8.9722723131686895</v>
      </c>
      <c r="AU2117">
        <v>0</v>
      </c>
      <c r="AV2117">
        <v>0</v>
      </c>
      <c r="AW2117">
        <v>0</v>
      </c>
      <c r="AX2117">
        <v>8.9722723131686895</v>
      </c>
      <c r="AY2117">
        <v>1.68505996095652</v>
      </c>
      <c r="AZ2117">
        <v>8.5291890866550606</v>
      </c>
      <c r="BA2117">
        <v>0</v>
      </c>
      <c r="BB2117">
        <v>10.214249047611499</v>
      </c>
      <c r="BC2117">
        <v>0</v>
      </c>
      <c r="BD2117">
        <v>0</v>
      </c>
      <c r="BE2117">
        <v>0</v>
      </c>
      <c r="BF2117">
        <v>10.214249047611499</v>
      </c>
      <c r="BG2117">
        <v>7.1466641005178202</v>
      </c>
      <c r="BH2117">
        <v>110.626203592191</v>
      </c>
      <c r="BI2117">
        <v>0</v>
      </c>
      <c r="BJ2117">
        <v>117.772867692709</v>
      </c>
      <c r="BK2117">
        <v>1.758882056402</v>
      </c>
      <c r="BL2117">
        <v>0.14445179592945001</v>
      </c>
      <c r="BM2117">
        <v>0</v>
      </c>
      <c r="BN2117">
        <v>1.90333385233145</v>
      </c>
      <c r="BO2117">
        <v>30.654888150165998</v>
      </c>
      <c r="BP2117">
        <v>17955.099895968699</v>
      </c>
    </row>
    <row r="2118" spans="1:68" x14ac:dyDescent="0.25">
      <c r="A2118" t="s">
        <v>6087</v>
      </c>
      <c r="B2118">
        <v>2038</v>
      </c>
      <c r="C2118" t="s">
        <v>6141</v>
      </c>
      <c r="D2118" t="s">
        <v>6089</v>
      </c>
      <c r="E2118" t="s">
        <v>6089</v>
      </c>
      <c r="F2118" t="s">
        <v>6093</v>
      </c>
      <c r="G2118">
        <v>773.22965393568802</v>
      </c>
      <c r="H2118">
        <v>18446109.402042098</v>
      </c>
      <c r="I2118">
        <v>0</v>
      </c>
      <c r="J2118">
        <v>18446109.402042098</v>
      </c>
      <c r="K2118">
        <v>3505328.3839658899</v>
      </c>
      <c r="L2118">
        <v>33585012.158031203</v>
      </c>
      <c r="M2118">
        <v>0</v>
      </c>
      <c r="N2118">
        <v>0</v>
      </c>
      <c r="O2118">
        <v>0</v>
      </c>
      <c r="P2118">
        <v>0</v>
      </c>
      <c r="Q2118">
        <v>0</v>
      </c>
      <c r="R2118">
        <v>0</v>
      </c>
      <c r="S2118">
        <v>0</v>
      </c>
      <c r="T2118">
        <v>0</v>
      </c>
      <c r="U2118">
        <v>0.18300019532746001</v>
      </c>
      <c r="V2118">
        <v>0.30778161921791802</v>
      </c>
      <c r="W2118">
        <v>0.490781814545378</v>
      </c>
      <c r="X2118">
        <v>0</v>
      </c>
      <c r="Y2118">
        <v>0</v>
      </c>
      <c r="Z2118">
        <v>0</v>
      </c>
      <c r="AA2118">
        <v>0</v>
      </c>
      <c r="AB2118">
        <v>0.73200078130984003</v>
      </c>
      <c r="AC2118">
        <v>0.87937605490833703</v>
      </c>
      <c r="AD2118">
        <v>1.61137683621817</v>
      </c>
      <c r="AE2118">
        <v>0</v>
      </c>
      <c r="AF2118">
        <v>0</v>
      </c>
      <c r="AG2118">
        <v>0</v>
      </c>
      <c r="AH2118">
        <v>0</v>
      </c>
      <c r="AI2118">
        <v>0</v>
      </c>
      <c r="AJ2118">
        <v>0</v>
      </c>
      <c r="AK2118">
        <v>0</v>
      </c>
      <c r="AL2118">
        <v>0</v>
      </c>
      <c r="AM2118">
        <v>0</v>
      </c>
      <c r="AN2118">
        <v>0</v>
      </c>
      <c r="AO2118">
        <v>0</v>
      </c>
      <c r="AP2118">
        <v>0</v>
      </c>
      <c r="AQ2118">
        <v>0</v>
      </c>
      <c r="AR2118">
        <v>0</v>
      </c>
      <c r="AS2118">
        <v>0</v>
      </c>
      <c r="AT2118">
        <v>0</v>
      </c>
      <c r="AU2118">
        <v>0</v>
      </c>
      <c r="AV2118">
        <v>0</v>
      </c>
      <c r="AW2118">
        <v>0</v>
      </c>
      <c r="AX2118">
        <v>0</v>
      </c>
      <c r="AY2118">
        <v>0</v>
      </c>
      <c r="AZ2118">
        <v>0</v>
      </c>
      <c r="BA2118">
        <v>0</v>
      </c>
      <c r="BB2118">
        <v>0</v>
      </c>
      <c r="BC2118">
        <v>0</v>
      </c>
      <c r="BD2118">
        <v>0</v>
      </c>
      <c r="BE2118">
        <v>0</v>
      </c>
      <c r="BF2118">
        <v>0</v>
      </c>
      <c r="BG2118">
        <v>0</v>
      </c>
      <c r="BH2118">
        <v>0</v>
      </c>
      <c r="BI2118">
        <v>0</v>
      </c>
      <c r="BJ2118">
        <v>0</v>
      </c>
      <c r="BK2118">
        <v>0</v>
      </c>
      <c r="BL2118">
        <v>0</v>
      </c>
      <c r="BM2118">
        <v>0</v>
      </c>
      <c r="BN2118">
        <v>0</v>
      </c>
      <c r="BO2118">
        <v>0</v>
      </c>
      <c r="BP2118">
        <v>0</v>
      </c>
    </row>
    <row r="2119" spans="1:68" x14ac:dyDescent="0.25">
      <c r="A2119" t="s">
        <v>6087</v>
      </c>
      <c r="B2119">
        <v>2038</v>
      </c>
      <c r="C2119" t="s">
        <v>6142</v>
      </c>
      <c r="D2119" t="s">
        <v>6089</v>
      </c>
      <c r="E2119" t="s">
        <v>6089</v>
      </c>
      <c r="F2119" t="s">
        <v>6090</v>
      </c>
      <c r="G2119">
        <v>119.82502294573599</v>
      </c>
      <c r="H2119">
        <v>1523440.2749646399</v>
      </c>
      <c r="I2119">
        <v>1523440.2749646399</v>
      </c>
      <c r="J2119">
        <v>0</v>
      </c>
      <c r="K2119">
        <v>478533.21163609403</v>
      </c>
      <c r="L2119">
        <v>0</v>
      </c>
      <c r="M2119">
        <v>1.8878880839987899</v>
      </c>
      <c r="N2119">
        <v>0.23841830980492301</v>
      </c>
      <c r="O2119">
        <v>2.2911312571112701</v>
      </c>
      <c r="P2119">
        <v>4.4174376509149802</v>
      </c>
      <c r="Q2119">
        <v>1.1792839786718801E-2</v>
      </c>
      <c r="R2119">
        <v>1.0662273335402101E-4</v>
      </c>
      <c r="S2119">
        <v>0</v>
      </c>
      <c r="T2119">
        <v>1.18994625200728E-2</v>
      </c>
      <c r="U2119">
        <v>1.51137490190972E-2</v>
      </c>
      <c r="V2119">
        <v>5.8266970623817901E-2</v>
      </c>
      <c r="W2119">
        <v>8.5280182162987994E-2</v>
      </c>
      <c r="X2119">
        <v>1.23260596719227E-2</v>
      </c>
      <c r="Y2119">
        <v>1.1144374022491801E-4</v>
      </c>
      <c r="Z2119">
        <v>0</v>
      </c>
      <c r="AA2119">
        <v>1.24375034121476E-2</v>
      </c>
      <c r="AB2119">
        <v>6.04549960763891E-2</v>
      </c>
      <c r="AC2119">
        <v>0.16647705892519399</v>
      </c>
      <c r="AD2119">
        <v>0.23936955841373</v>
      </c>
      <c r="AE2119">
        <v>2679.33596477844</v>
      </c>
      <c r="AF2119">
        <v>58.023162429936299</v>
      </c>
      <c r="AG2119">
        <v>0</v>
      </c>
      <c r="AH2119">
        <v>2737.35912720838</v>
      </c>
      <c r="AI2119">
        <v>8.9458223964520699E-4</v>
      </c>
      <c r="AJ2119">
        <v>1.21625752898123E-3</v>
      </c>
      <c r="AK2119">
        <v>0</v>
      </c>
      <c r="AL2119">
        <v>2.11083976862644E-3</v>
      </c>
      <c r="AM2119">
        <v>0.422130472381337</v>
      </c>
      <c r="AN2119">
        <v>9.1415728701396397E-3</v>
      </c>
      <c r="AO2119">
        <v>0</v>
      </c>
      <c r="AP2119">
        <v>0.431272045251477</v>
      </c>
      <c r="AQ2119">
        <v>1.92601103056168E-2</v>
      </c>
      <c r="AR2119">
        <v>2.6185691074647299E-2</v>
      </c>
      <c r="AS2119">
        <v>0</v>
      </c>
      <c r="AT2119">
        <v>4.5445801380264203E-2</v>
      </c>
      <c r="AU2119">
        <v>0</v>
      </c>
      <c r="AV2119">
        <v>0</v>
      </c>
      <c r="AW2119">
        <v>0</v>
      </c>
      <c r="AX2119">
        <v>4.5445801380264203E-2</v>
      </c>
      <c r="AY2119">
        <v>2.1926169478528001E-2</v>
      </c>
      <c r="AZ2119">
        <v>2.9810415999936099E-2</v>
      </c>
      <c r="BA2119">
        <v>0</v>
      </c>
      <c r="BB2119">
        <v>5.1736585478464103E-2</v>
      </c>
      <c r="BC2119">
        <v>0</v>
      </c>
      <c r="BD2119">
        <v>0</v>
      </c>
      <c r="BE2119">
        <v>0</v>
      </c>
      <c r="BF2119">
        <v>5.1736585478464103E-2</v>
      </c>
      <c r="BG2119">
        <v>0.18181686139220901</v>
      </c>
      <c r="BH2119">
        <v>0.38663212380164702</v>
      </c>
      <c r="BI2119">
        <v>0</v>
      </c>
      <c r="BJ2119">
        <v>0.568448985193857</v>
      </c>
      <c r="BK2119">
        <v>2.5371709372665401E-2</v>
      </c>
      <c r="BL2119">
        <v>5.4944465099099099E-4</v>
      </c>
      <c r="BM2119">
        <v>0</v>
      </c>
      <c r="BN2119">
        <v>2.5921154023656402E-2</v>
      </c>
      <c r="BO2119">
        <v>0.36944709237059797</v>
      </c>
      <c r="BP2119">
        <v>244.527206482163</v>
      </c>
    </row>
    <row r="2120" spans="1:68" x14ac:dyDescent="0.25">
      <c r="A2120" t="s">
        <v>6087</v>
      </c>
      <c r="B2120">
        <v>2038</v>
      </c>
      <c r="C2120" t="s">
        <v>6142</v>
      </c>
      <c r="D2120" t="s">
        <v>6089</v>
      </c>
      <c r="E2120" t="s">
        <v>6089</v>
      </c>
      <c r="F2120" t="s">
        <v>6093</v>
      </c>
      <c r="G2120">
        <v>39.5872504869116</v>
      </c>
      <c r="H2120">
        <v>659068.09440055001</v>
      </c>
      <c r="I2120">
        <v>0</v>
      </c>
      <c r="J2120">
        <v>659068.09440055001</v>
      </c>
      <c r="K2120">
        <v>158095.64354453</v>
      </c>
      <c r="L2120">
        <v>1240892.2767491899</v>
      </c>
      <c r="M2120">
        <v>0</v>
      </c>
      <c r="N2120">
        <v>0</v>
      </c>
      <c r="O2120">
        <v>0</v>
      </c>
      <c r="P2120">
        <v>0</v>
      </c>
      <c r="Q2120">
        <v>0</v>
      </c>
      <c r="R2120">
        <v>0</v>
      </c>
      <c r="S2120">
        <v>0</v>
      </c>
      <c r="T2120">
        <v>0</v>
      </c>
      <c r="U2120">
        <v>6.5384839359690699E-3</v>
      </c>
      <c r="V2120">
        <v>1.31953218313804E-2</v>
      </c>
      <c r="W2120">
        <v>1.97338057673495E-2</v>
      </c>
      <c r="X2120">
        <v>0</v>
      </c>
      <c r="Y2120">
        <v>0</v>
      </c>
      <c r="Z2120">
        <v>0</v>
      </c>
      <c r="AA2120">
        <v>0</v>
      </c>
      <c r="AB2120">
        <v>2.6153935743876301E-2</v>
      </c>
      <c r="AC2120">
        <v>3.7700919518229903E-2</v>
      </c>
      <c r="AD2120">
        <v>6.38548552621062E-2</v>
      </c>
      <c r="AE2120">
        <v>0</v>
      </c>
      <c r="AF2120">
        <v>0</v>
      </c>
      <c r="AG2120">
        <v>0</v>
      </c>
      <c r="AH2120">
        <v>0</v>
      </c>
      <c r="AI2120">
        <v>0</v>
      </c>
      <c r="AJ2120">
        <v>0</v>
      </c>
      <c r="AK2120">
        <v>0</v>
      </c>
      <c r="AL2120">
        <v>0</v>
      </c>
      <c r="AM2120">
        <v>0</v>
      </c>
      <c r="AN2120">
        <v>0</v>
      </c>
      <c r="AO2120">
        <v>0</v>
      </c>
      <c r="AP2120">
        <v>0</v>
      </c>
      <c r="AQ2120">
        <v>0</v>
      </c>
      <c r="AR2120">
        <v>0</v>
      </c>
      <c r="AS2120">
        <v>0</v>
      </c>
      <c r="AT2120">
        <v>0</v>
      </c>
      <c r="AU2120">
        <v>0</v>
      </c>
      <c r="AV2120">
        <v>0</v>
      </c>
      <c r="AW2120">
        <v>0</v>
      </c>
      <c r="AX2120">
        <v>0</v>
      </c>
      <c r="AY2120">
        <v>0</v>
      </c>
      <c r="AZ2120">
        <v>0</v>
      </c>
      <c r="BA2120">
        <v>0</v>
      </c>
      <c r="BB2120">
        <v>0</v>
      </c>
      <c r="BC2120">
        <v>0</v>
      </c>
      <c r="BD2120">
        <v>0</v>
      </c>
      <c r="BE2120">
        <v>0</v>
      </c>
      <c r="BF2120">
        <v>0</v>
      </c>
      <c r="BG2120">
        <v>0</v>
      </c>
      <c r="BH2120">
        <v>0</v>
      </c>
      <c r="BI2120">
        <v>0</v>
      </c>
      <c r="BJ2120">
        <v>0</v>
      </c>
      <c r="BK2120">
        <v>0</v>
      </c>
      <c r="BL2120">
        <v>0</v>
      </c>
      <c r="BM2120">
        <v>0</v>
      </c>
      <c r="BN2120">
        <v>0</v>
      </c>
      <c r="BO2120">
        <v>0</v>
      </c>
      <c r="BP2120">
        <v>0</v>
      </c>
    </row>
    <row r="2121" spans="1:68" x14ac:dyDescent="0.25">
      <c r="A2121" t="s">
        <v>6087</v>
      </c>
      <c r="B2121">
        <v>2038</v>
      </c>
      <c r="C2121" t="s">
        <v>6143</v>
      </c>
      <c r="D2121" t="s">
        <v>6089</v>
      </c>
      <c r="E2121" t="s">
        <v>6089</v>
      </c>
      <c r="F2121" t="s">
        <v>6092</v>
      </c>
      <c r="G2121">
        <v>3.1493213359101602</v>
      </c>
      <c r="H2121">
        <v>146620.55865752199</v>
      </c>
      <c r="I2121">
        <v>146620.55865752199</v>
      </c>
      <c r="J2121">
        <v>0</v>
      </c>
      <c r="K2121">
        <v>20604.800161467199</v>
      </c>
      <c r="L2121">
        <v>0</v>
      </c>
      <c r="M2121">
        <v>0.38838130007363902</v>
      </c>
      <c r="N2121">
        <v>0</v>
      </c>
      <c r="O2121">
        <v>1.82911470768515E-4</v>
      </c>
      <c r="P2121">
        <v>0.38856421154440701</v>
      </c>
      <c r="Q2121">
        <v>2.29418092382177E-4</v>
      </c>
      <c r="R2121">
        <v>0</v>
      </c>
      <c r="S2121">
        <v>1.0500820518197301E-5</v>
      </c>
      <c r="T2121">
        <v>2.3991891290037499E-4</v>
      </c>
      <c r="U2121">
        <v>8.0810750113140001E-4</v>
      </c>
      <c r="V2121">
        <v>5.35792422915641E-3</v>
      </c>
      <c r="W2121">
        <v>6.4059506431881899E-3</v>
      </c>
      <c r="X2121">
        <v>2.49513107773317E-4</v>
      </c>
      <c r="Y2121">
        <v>0</v>
      </c>
      <c r="Z2121">
        <v>1.1420600417601501E-5</v>
      </c>
      <c r="AA2121">
        <v>2.6093370819091799E-4</v>
      </c>
      <c r="AB2121">
        <v>3.2324300045256001E-3</v>
      </c>
      <c r="AC2121">
        <v>1.5308354940446901E-2</v>
      </c>
      <c r="AD2121">
        <v>1.88017186531634E-2</v>
      </c>
      <c r="AE2121">
        <v>300.36609284972297</v>
      </c>
      <c r="AF2121">
        <v>0</v>
      </c>
      <c r="AG2121">
        <v>1.0099348344122001</v>
      </c>
      <c r="AH2121">
        <v>301.37602768413501</v>
      </c>
      <c r="AI2121">
        <v>1.5947447416544001E-2</v>
      </c>
      <c r="AJ2121">
        <v>0</v>
      </c>
      <c r="AK2121">
        <v>3.4784398066477399E-6</v>
      </c>
      <c r="AL2121">
        <v>1.59509258563507E-2</v>
      </c>
      <c r="AM2121">
        <v>1.7881092588164602E-2</v>
      </c>
      <c r="AN2121">
        <v>0</v>
      </c>
      <c r="AO2121">
        <v>1.12893675107647E-5</v>
      </c>
      <c r="AP2121">
        <v>1.7892381955675399E-2</v>
      </c>
      <c r="AQ2121">
        <v>7.4339480634892305E-2</v>
      </c>
      <c r="AR2121">
        <v>0</v>
      </c>
      <c r="AS2121">
        <v>1.88732233193066E-5</v>
      </c>
      <c r="AT2121">
        <v>7.4358353858211601E-2</v>
      </c>
      <c r="AU2121">
        <v>1.4962539827586799E-3</v>
      </c>
      <c r="AV2121">
        <v>2.8191482993915697E-4</v>
      </c>
      <c r="AW2121">
        <v>3.0256870981374101E-3</v>
      </c>
      <c r="AX2121">
        <v>7.9162209769046907E-2</v>
      </c>
      <c r="AY2121">
        <v>0.108475995636666</v>
      </c>
      <c r="AZ2121">
        <v>0</v>
      </c>
      <c r="BA2121">
        <v>2.0663803920423001E-5</v>
      </c>
      <c r="BB2121">
        <v>0.10849665944058599</v>
      </c>
      <c r="BC2121">
        <v>1.4962539827586799E-3</v>
      </c>
      <c r="BD2121">
        <v>2.8191482993904102E-4</v>
      </c>
      <c r="BE2121">
        <v>3.0256870981361702E-3</v>
      </c>
      <c r="BF2121">
        <v>0.11330051535141999</v>
      </c>
      <c r="BG2121">
        <v>4.9671836424418796</v>
      </c>
      <c r="BH2121">
        <v>0</v>
      </c>
      <c r="BI2121">
        <v>0.11299581570345101</v>
      </c>
      <c r="BJ2121">
        <v>5.0801794581453299</v>
      </c>
      <c r="BK2121">
        <v>2.96942462408221E-3</v>
      </c>
      <c r="BL2121">
        <v>0</v>
      </c>
      <c r="BM2121">
        <v>9.9842340311108101E-6</v>
      </c>
      <c r="BN2121">
        <v>2.9794088581133202E-3</v>
      </c>
      <c r="BO2121">
        <v>7.2729654255620398E-3</v>
      </c>
      <c r="BP2121">
        <v>31.779725558697599</v>
      </c>
    </row>
    <row r="2122" spans="1:68" x14ac:dyDescent="0.25">
      <c r="A2122" t="s">
        <v>6087</v>
      </c>
      <c r="B2122">
        <v>2038</v>
      </c>
      <c r="C2122" t="s">
        <v>6143</v>
      </c>
      <c r="D2122" t="s">
        <v>6089</v>
      </c>
      <c r="E2122" t="s">
        <v>6089</v>
      </c>
      <c r="F2122" t="s">
        <v>6093</v>
      </c>
      <c r="G2122">
        <v>1.1589379264952699</v>
      </c>
      <c r="H2122">
        <v>85787.805027681607</v>
      </c>
      <c r="I2122">
        <v>0</v>
      </c>
      <c r="J2122">
        <v>85787.805027681607</v>
      </c>
      <c r="K2122">
        <v>7582.4858208947899</v>
      </c>
      <c r="L2122">
        <v>172385.85236193199</v>
      </c>
      <c r="M2122">
        <v>0</v>
      </c>
      <c r="N2122">
        <v>0</v>
      </c>
      <c r="O2122">
        <v>0</v>
      </c>
      <c r="P2122">
        <v>0</v>
      </c>
      <c r="Q2122">
        <v>0</v>
      </c>
      <c r="R2122">
        <v>0</v>
      </c>
      <c r="S2122">
        <v>0</v>
      </c>
      <c r="T2122">
        <v>0</v>
      </c>
      <c r="U2122">
        <v>4.72824339118768E-4</v>
      </c>
      <c r="V2122">
        <v>1.6018028120860001E-3</v>
      </c>
      <c r="W2122">
        <v>2.07462715120477E-3</v>
      </c>
      <c r="X2122">
        <v>0</v>
      </c>
      <c r="Y2122">
        <v>0</v>
      </c>
      <c r="Z2122">
        <v>0</v>
      </c>
      <c r="AA2122">
        <v>0</v>
      </c>
      <c r="AB2122">
        <v>1.8912973564750701E-3</v>
      </c>
      <c r="AC2122">
        <v>4.5765794631028702E-3</v>
      </c>
      <c r="AD2122">
        <v>6.4678768195779498E-3</v>
      </c>
      <c r="AE2122">
        <v>0</v>
      </c>
      <c r="AF2122">
        <v>0</v>
      </c>
      <c r="AG2122">
        <v>0</v>
      </c>
      <c r="AH2122">
        <v>0</v>
      </c>
      <c r="AI2122">
        <v>0</v>
      </c>
      <c r="AJ2122">
        <v>0</v>
      </c>
      <c r="AK2122">
        <v>0</v>
      </c>
      <c r="AL2122">
        <v>0</v>
      </c>
      <c r="AM2122">
        <v>0</v>
      </c>
      <c r="AN2122">
        <v>0</v>
      </c>
      <c r="AO2122">
        <v>0</v>
      </c>
      <c r="AP2122">
        <v>0</v>
      </c>
      <c r="AQ2122">
        <v>0</v>
      </c>
      <c r="AR2122">
        <v>0</v>
      </c>
      <c r="AS2122">
        <v>0</v>
      </c>
      <c r="AT2122">
        <v>0</v>
      </c>
      <c r="AU2122">
        <v>0</v>
      </c>
      <c r="AV2122">
        <v>0</v>
      </c>
      <c r="AW2122">
        <v>0</v>
      </c>
      <c r="AX2122">
        <v>0</v>
      </c>
      <c r="AY2122">
        <v>0</v>
      </c>
      <c r="AZ2122">
        <v>0</v>
      </c>
      <c r="BA2122">
        <v>0</v>
      </c>
      <c r="BB2122">
        <v>0</v>
      </c>
      <c r="BC2122">
        <v>0</v>
      </c>
      <c r="BD2122">
        <v>0</v>
      </c>
      <c r="BE2122">
        <v>0</v>
      </c>
      <c r="BF2122">
        <v>0</v>
      </c>
      <c r="BG2122">
        <v>0</v>
      </c>
      <c r="BH2122">
        <v>0</v>
      </c>
      <c r="BI2122">
        <v>0</v>
      </c>
      <c r="BJ2122">
        <v>0</v>
      </c>
      <c r="BK2122">
        <v>0</v>
      </c>
      <c r="BL2122">
        <v>0</v>
      </c>
      <c r="BM2122">
        <v>0</v>
      </c>
      <c r="BN2122">
        <v>0</v>
      </c>
      <c r="BO2122">
        <v>0</v>
      </c>
      <c r="BP2122">
        <v>0</v>
      </c>
    </row>
    <row r="2123" spans="1:68" x14ac:dyDescent="0.25">
      <c r="A2123" t="s">
        <v>6087</v>
      </c>
      <c r="B2123">
        <v>2038</v>
      </c>
      <c r="C2123" t="s">
        <v>6144</v>
      </c>
      <c r="D2123" t="s">
        <v>6089</v>
      </c>
      <c r="E2123" t="s">
        <v>6089</v>
      </c>
      <c r="F2123" t="s">
        <v>6092</v>
      </c>
      <c r="G2123">
        <v>185.06312859531201</v>
      </c>
      <c r="H2123">
        <v>6338474.5328637101</v>
      </c>
      <c r="I2123">
        <v>6338474.5328637101</v>
      </c>
      <c r="J2123">
        <v>0</v>
      </c>
      <c r="K2123">
        <v>242062.572202668</v>
      </c>
      <c r="L2123">
        <v>0</v>
      </c>
      <c r="M2123">
        <v>0.12295401108675499</v>
      </c>
      <c r="N2123">
        <v>0</v>
      </c>
      <c r="O2123">
        <v>8.0271932160134299E-2</v>
      </c>
      <c r="P2123">
        <v>0.203225943246889</v>
      </c>
      <c r="Q2123">
        <v>8.2942850879811798E-3</v>
      </c>
      <c r="R2123">
        <v>0</v>
      </c>
      <c r="S2123">
        <v>3.6639575474805598E-5</v>
      </c>
      <c r="T2123">
        <v>8.3309246634559898E-3</v>
      </c>
      <c r="U2123">
        <v>1.3982706370710699E-2</v>
      </c>
      <c r="V2123">
        <v>0.22259333114806901</v>
      </c>
      <c r="W2123">
        <v>0.24490696218223601</v>
      </c>
      <c r="X2123">
        <v>9.0207918110160306E-3</v>
      </c>
      <c r="Y2123">
        <v>0</v>
      </c>
      <c r="Z2123">
        <v>3.98488813558105E-5</v>
      </c>
      <c r="AA2123">
        <v>9.0606406923718404E-3</v>
      </c>
      <c r="AB2123">
        <v>5.5930825482842901E-2</v>
      </c>
      <c r="AC2123">
        <v>0.63598094613734202</v>
      </c>
      <c r="AD2123">
        <v>0.70097241231255603</v>
      </c>
      <c r="AE2123">
        <v>5884.7265103895497</v>
      </c>
      <c r="AF2123">
        <v>0</v>
      </c>
      <c r="AG2123">
        <v>9.32987236759684</v>
      </c>
      <c r="AH2123">
        <v>5894.0563827571405</v>
      </c>
      <c r="AI2123">
        <v>9.7467605269068707E-3</v>
      </c>
      <c r="AJ2123">
        <v>0</v>
      </c>
      <c r="AK2123">
        <v>7.7130490772968699E-3</v>
      </c>
      <c r="AL2123">
        <v>1.7459809604203701E-2</v>
      </c>
      <c r="AM2123">
        <v>2.18751726005041E-2</v>
      </c>
      <c r="AN2123">
        <v>0</v>
      </c>
      <c r="AO2123">
        <v>1.4269826423255401E-2</v>
      </c>
      <c r="AP2123">
        <v>3.6144999023759498E-2</v>
      </c>
      <c r="AQ2123">
        <v>2.53734918553963E-2</v>
      </c>
      <c r="AR2123">
        <v>0</v>
      </c>
      <c r="AS2123">
        <v>2.5923206865438399E-2</v>
      </c>
      <c r="AT2123">
        <v>5.1296698720834803E-2</v>
      </c>
      <c r="AU2123">
        <v>2.2508520953578699E-2</v>
      </c>
      <c r="AV2123">
        <v>6.5809070510163296E-3</v>
      </c>
      <c r="AW2123">
        <v>2.4627420827602001E-2</v>
      </c>
      <c r="AX2123">
        <v>0.10501354755303099</v>
      </c>
      <c r="AY2123">
        <v>3.7024939753225503E-2</v>
      </c>
      <c r="AZ2123">
        <v>0</v>
      </c>
      <c r="BA2123">
        <v>2.8382648506469502E-2</v>
      </c>
      <c r="BB2123">
        <v>6.5407588259695004E-2</v>
      </c>
      <c r="BC2123">
        <v>2.2508520953578699E-2</v>
      </c>
      <c r="BD2123">
        <v>6.58090705101362E-3</v>
      </c>
      <c r="BE2123">
        <v>2.4627420827591898E-2</v>
      </c>
      <c r="BF2123">
        <v>0.119124437091879</v>
      </c>
      <c r="BG2123">
        <v>4.0672578494733997</v>
      </c>
      <c r="BH2123">
        <v>0</v>
      </c>
      <c r="BI2123">
        <v>1.59658472084903</v>
      </c>
      <c r="BJ2123">
        <v>5.66384257032243</v>
      </c>
      <c r="BK2123">
        <v>5.8176512668767499E-2</v>
      </c>
      <c r="BL2123">
        <v>0</v>
      </c>
      <c r="BM2123">
        <v>9.2235286896204805E-5</v>
      </c>
      <c r="BN2123">
        <v>5.8268747955663801E-2</v>
      </c>
      <c r="BO2123">
        <v>0.31441365760993301</v>
      </c>
      <c r="BP2123">
        <v>621.52088110945795</v>
      </c>
    </row>
    <row r="2124" spans="1:68" x14ac:dyDescent="0.25">
      <c r="A2124" t="s">
        <v>6087</v>
      </c>
      <c r="B2124">
        <v>2038</v>
      </c>
      <c r="C2124" t="s">
        <v>6144</v>
      </c>
      <c r="D2124" t="s">
        <v>6089</v>
      </c>
      <c r="E2124" t="s">
        <v>6089</v>
      </c>
      <c r="F2124" t="s">
        <v>6093</v>
      </c>
      <c r="G2124">
        <v>1064.72340316296</v>
      </c>
      <c r="H2124">
        <v>41826175.3790479</v>
      </c>
      <c r="I2124">
        <v>0</v>
      </c>
      <c r="J2124">
        <v>41826175.3790479</v>
      </c>
      <c r="K2124">
        <v>1392658.2113371501</v>
      </c>
      <c r="L2124">
        <v>72913234.244872093</v>
      </c>
      <c r="M2124">
        <v>0</v>
      </c>
      <c r="N2124">
        <v>0</v>
      </c>
      <c r="O2124">
        <v>0</v>
      </c>
      <c r="P2124">
        <v>0</v>
      </c>
      <c r="Q2124">
        <v>0</v>
      </c>
      <c r="R2124">
        <v>0</v>
      </c>
      <c r="S2124">
        <v>0</v>
      </c>
      <c r="T2124">
        <v>0</v>
      </c>
      <c r="U2124">
        <v>0.407942041287919</v>
      </c>
      <c r="V2124">
        <v>0.88753022460085995</v>
      </c>
      <c r="W2124">
        <v>1.2954722658887801</v>
      </c>
      <c r="X2124">
        <v>0</v>
      </c>
      <c r="Y2124">
        <v>0</v>
      </c>
      <c r="Z2124">
        <v>0</v>
      </c>
      <c r="AA2124">
        <v>0</v>
      </c>
      <c r="AB2124">
        <v>1.63176816515167</v>
      </c>
      <c r="AC2124">
        <v>2.5358006417167398</v>
      </c>
      <c r="AD2124">
        <v>4.1675688068684202</v>
      </c>
      <c r="AE2124">
        <v>0</v>
      </c>
      <c r="AF2124">
        <v>0</v>
      </c>
      <c r="AG2124">
        <v>0</v>
      </c>
      <c r="AH2124">
        <v>0</v>
      </c>
      <c r="AI2124">
        <v>0</v>
      </c>
      <c r="AJ2124">
        <v>0</v>
      </c>
      <c r="AK2124">
        <v>0</v>
      </c>
      <c r="AL2124">
        <v>0</v>
      </c>
      <c r="AM2124">
        <v>0</v>
      </c>
      <c r="AN2124">
        <v>0</v>
      </c>
      <c r="AO2124">
        <v>0</v>
      </c>
      <c r="AP2124">
        <v>0</v>
      </c>
      <c r="AQ2124">
        <v>0</v>
      </c>
      <c r="AR2124">
        <v>0</v>
      </c>
      <c r="AS2124">
        <v>0</v>
      </c>
      <c r="AT2124">
        <v>0</v>
      </c>
      <c r="AU2124">
        <v>0</v>
      </c>
      <c r="AV2124">
        <v>0</v>
      </c>
      <c r="AW2124">
        <v>0</v>
      </c>
      <c r="AX2124">
        <v>0</v>
      </c>
      <c r="AY2124">
        <v>0</v>
      </c>
      <c r="AZ2124">
        <v>0</v>
      </c>
      <c r="BA2124">
        <v>0</v>
      </c>
      <c r="BB2124">
        <v>0</v>
      </c>
      <c r="BC2124">
        <v>0</v>
      </c>
      <c r="BD2124">
        <v>0</v>
      </c>
      <c r="BE2124">
        <v>0</v>
      </c>
      <c r="BF2124">
        <v>0</v>
      </c>
      <c r="BG2124">
        <v>0</v>
      </c>
      <c r="BH2124">
        <v>0</v>
      </c>
      <c r="BI2124">
        <v>0</v>
      </c>
      <c r="BJ2124">
        <v>0</v>
      </c>
      <c r="BK2124">
        <v>0</v>
      </c>
      <c r="BL2124">
        <v>0</v>
      </c>
      <c r="BM2124">
        <v>0</v>
      </c>
      <c r="BN2124">
        <v>0</v>
      </c>
      <c r="BO2124">
        <v>0</v>
      </c>
      <c r="BP2124">
        <v>0</v>
      </c>
    </row>
    <row r="2125" spans="1:68" x14ac:dyDescent="0.25">
      <c r="A2125" t="s">
        <v>6087</v>
      </c>
      <c r="B2125">
        <v>2039</v>
      </c>
      <c r="C2125" t="s">
        <v>6088</v>
      </c>
      <c r="D2125" t="s">
        <v>6089</v>
      </c>
      <c r="E2125" t="s">
        <v>6089</v>
      </c>
      <c r="F2125" t="s">
        <v>6090</v>
      </c>
      <c r="G2125">
        <v>507.58267110357099</v>
      </c>
      <c r="H2125">
        <v>7840519.2519272901</v>
      </c>
      <c r="I2125">
        <v>7840519.2519272901</v>
      </c>
      <c r="J2125">
        <v>0</v>
      </c>
      <c r="K2125">
        <v>1319105.8456639601</v>
      </c>
      <c r="L2125">
        <v>0</v>
      </c>
      <c r="M2125">
        <v>8.7989694788288109</v>
      </c>
      <c r="N2125">
        <v>0.375775007384273</v>
      </c>
      <c r="O2125">
        <v>1.33893686006116</v>
      </c>
      <c r="P2125">
        <v>10.5136813462742</v>
      </c>
      <c r="Q2125">
        <v>0.140533224459397</v>
      </c>
      <c r="R2125">
        <v>7.39418026283372E-4</v>
      </c>
      <c r="S2125">
        <v>0</v>
      </c>
      <c r="T2125">
        <v>0.141272642485681</v>
      </c>
      <c r="U2125">
        <v>2.5928079165052999E-2</v>
      </c>
      <c r="V2125">
        <v>0.139562654941294</v>
      </c>
      <c r="W2125">
        <v>0.30676337659202901</v>
      </c>
      <c r="X2125">
        <v>0.14688751326250399</v>
      </c>
      <c r="Y2125">
        <v>7.7285122831300995E-4</v>
      </c>
      <c r="Z2125">
        <v>0</v>
      </c>
      <c r="AA2125">
        <v>0.14766036449081699</v>
      </c>
      <c r="AB2125">
        <v>0.103712316660212</v>
      </c>
      <c r="AC2125">
        <v>0.39875044268941301</v>
      </c>
      <c r="AD2125">
        <v>0.65012312384044302</v>
      </c>
      <c r="AE2125">
        <v>8907.9822615288995</v>
      </c>
      <c r="AF2125">
        <v>90.0463614939259</v>
      </c>
      <c r="AG2125">
        <v>0</v>
      </c>
      <c r="AH2125">
        <v>8998.0286230228303</v>
      </c>
      <c r="AI2125">
        <v>2.2993480847283299E-2</v>
      </c>
      <c r="AJ2125">
        <v>4.4579049105200998E-4</v>
      </c>
      <c r="AK2125">
        <v>0</v>
      </c>
      <c r="AL2125">
        <v>2.3439271338335298E-2</v>
      </c>
      <c r="AM2125">
        <v>1.4034562329829701</v>
      </c>
      <c r="AN2125">
        <v>1.4186840923771401E-2</v>
      </c>
      <c r="AO2125">
        <v>0</v>
      </c>
      <c r="AP2125">
        <v>1.41764307390674</v>
      </c>
      <c r="AQ2125">
        <v>0.49504333732849898</v>
      </c>
      <c r="AR2125">
        <v>9.5977470268826699E-3</v>
      </c>
      <c r="AS2125">
        <v>0</v>
      </c>
      <c r="AT2125">
        <v>0.50464108435538202</v>
      </c>
      <c r="AU2125">
        <v>0</v>
      </c>
      <c r="AV2125">
        <v>0</v>
      </c>
      <c r="AW2125">
        <v>0</v>
      </c>
      <c r="AX2125">
        <v>0.50464108435538202</v>
      </c>
      <c r="AY2125">
        <v>0.56356915621170001</v>
      </c>
      <c r="AZ2125">
        <v>1.09263043972336E-2</v>
      </c>
      <c r="BA2125">
        <v>0</v>
      </c>
      <c r="BB2125">
        <v>0.57449546060893397</v>
      </c>
      <c r="BC2125">
        <v>0</v>
      </c>
      <c r="BD2125">
        <v>0</v>
      </c>
      <c r="BE2125">
        <v>0</v>
      </c>
      <c r="BF2125">
        <v>0.57449546060893397</v>
      </c>
      <c r="BG2125">
        <v>1.66494630643671</v>
      </c>
      <c r="BH2125">
        <v>0.34162241748947098</v>
      </c>
      <c r="BI2125">
        <v>0</v>
      </c>
      <c r="BJ2125">
        <v>2.00656872392618</v>
      </c>
      <c r="BK2125">
        <v>8.4353265140103204E-2</v>
      </c>
      <c r="BL2125">
        <v>8.5268519660197802E-4</v>
      </c>
      <c r="BM2125">
        <v>0</v>
      </c>
      <c r="BN2125">
        <v>8.5205950336705097E-2</v>
      </c>
      <c r="BO2125">
        <v>1.8383331719284901</v>
      </c>
      <c r="BP2125">
        <v>803.79033250130794</v>
      </c>
    </row>
    <row r="2126" spans="1:68" x14ac:dyDescent="0.25">
      <c r="A2126" t="s">
        <v>6087</v>
      </c>
      <c r="B2126">
        <v>2039</v>
      </c>
      <c r="C2126" t="s">
        <v>6091</v>
      </c>
      <c r="D2126" t="s">
        <v>6089</v>
      </c>
      <c r="E2126" t="s">
        <v>6089</v>
      </c>
      <c r="F2126" t="s">
        <v>6092</v>
      </c>
      <c r="G2126">
        <v>1114473.23245874</v>
      </c>
      <c r="H2126">
        <v>16225116652.196899</v>
      </c>
      <c r="I2126">
        <v>16225116652.196899</v>
      </c>
      <c r="J2126">
        <v>0</v>
      </c>
      <c r="K2126">
        <v>1801007490.51035</v>
      </c>
      <c r="L2126">
        <v>0</v>
      </c>
      <c r="M2126">
        <v>374.83901734765902</v>
      </c>
      <c r="N2126">
        <v>0</v>
      </c>
      <c r="O2126">
        <v>334.04850639641103</v>
      </c>
      <c r="P2126">
        <v>708.88752374406999</v>
      </c>
      <c r="Q2126">
        <v>12.152613221426201</v>
      </c>
      <c r="R2126">
        <v>0</v>
      </c>
      <c r="S2126">
        <v>1.83968051237249</v>
      </c>
      <c r="T2126">
        <v>13.9922937337987</v>
      </c>
      <c r="U2126">
        <v>35.770524237382602</v>
      </c>
      <c r="V2126">
        <v>46.768423321541697</v>
      </c>
      <c r="W2126">
        <v>96.531241292723095</v>
      </c>
      <c r="X2126">
        <v>13.217075693376</v>
      </c>
      <c r="Y2126">
        <v>0</v>
      </c>
      <c r="Z2126">
        <v>2.0008204112664298</v>
      </c>
      <c r="AA2126">
        <v>15.217896104642399</v>
      </c>
      <c r="AB2126">
        <v>143.08209694953001</v>
      </c>
      <c r="AC2126">
        <v>133.624066632976</v>
      </c>
      <c r="AD2126">
        <v>291.924059687149</v>
      </c>
      <c r="AE2126">
        <v>4341393.9992147097</v>
      </c>
      <c r="AF2126">
        <v>0</v>
      </c>
      <c r="AG2126">
        <v>109262.04856047699</v>
      </c>
      <c r="AH2126">
        <v>4450656.0477751903</v>
      </c>
      <c r="AI2126">
        <v>24.085699304350999</v>
      </c>
      <c r="AJ2126">
        <v>0</v>
      </c>
      <c r="AK2126">
        <v>70.390838430215794</v>
      </c>
      <c r="AL2126">
        <v>94.476537734566804</v>
      </c>
      <c r="AM2126">
        <v>59.903177816404501</v>
      </c>
      <c r="AN2126">
        <v>0</v>
      </c>
      <c r="AO2126">
        <v>51.236963038015197</v>
      </c>
      <c r="AP2126">
        <v>111.140140854419</v>
      </c>
      <c r="AQ2126">
        <v>72.636299564366894</v>
      </c>
      <c r="AR2126">
        <v>0</v>
      </c>
      <c r="AS2126">
        <v>280.88924998388899</v>
      </c>
      <c r="AT2126">
        <v>353.52554954825598</v>
      </c>
      <c r="AU2126">
        <v>444.31219476322798</v>
      </c>
      <c r="AV2126">
        <v>91.763052364115097</v>
      </c>
      <c r="AW2126">
        <v>329.337241018886</v>
      </c>
      <c r="AX2126">
        <v>1218.93803769448</v>
      </c>
      <c r="AY2126">
        <v>105.990717816632</v>
      </c>
      <c r="AZ2126">
        <v>0</v>
      </c>
      <c r="BA2126">
        <v>307.538372583355</v>
      </c>
      <c r="BB2126">
        <v>413.52909039998701</v>
      </c>
      <c r="BC2126">
        <v>444.31219476322798</v>
      </c>
      <c r="BD2126">
        <v>91.763052364077396</v>
      </c>
      <c r="BE2126">
        <v>329.337241018751</v>
      </c>
      <c r="BF2126">
        <v>1278.9415785460401</v>
      </c>
      <c r="BG2126">
        <v>8895.1879461997996</v>
      </c>
      <c r="BH2126">
        <v>0</v>
      </c>
      <c r="BI2126">
        <v>3424.0736162250601</v>
      </c>
      <c r="BJ2126">
        <v>12319.261562424799</v>
      </c>
      <c r="BK2126">
        <v>42.919099562148901</v>
      </c>
      <c r="BL2126">
        <v>0</v>
      </c>
      <c r="BM2126">
        <v>1.0801665873633499</v>
      </c>
      <c r="BN2126">
        <v>43.999266149512302</v>
      </c>
      <c r="BO2126">
        <v>745.49829383650695</v>
      </c>
      <c r="BP2126">
        <v>469316.11927241198</v>
      </c>
    </row>
    <row r="2127" spans="1:68" x14ac:dyDescent="0.25">
      <c r="A2127" t="s">
        <v>6087</v>
      </c>
      <c r="B2127">
        <v>2039</v>
      </c>
      <c r="C2127" t="s">
        <v>6091</v>
      </c>
      <c r="D2127" t="s">
        <v>6089</v>
      </c>
      <c r="E2127" t="s">
        <v>6089</v>
      </c>
      <c r="F2127" t="s">
        <v>6090</v>
      </c>
      <c r="G2127">
        <v>1077.1282521943599</v>
      </c>
      <c r="H2127">
        <v>11683205.8458244</v>
      </c>
      <c r="I2127">
        <v>11683205.8458244</v>
      </c>
      <c r="J2127">
        <v>0</v>
      </c>
      <c r="K2127">
        <v>1584234.15750105</v>
      </c>
      <c r="L2127">
        <v>0</v>
      </c>
      <c r="M2127">
        <v>0.56585567799429903</v>
      </c>
      <c r="N2127">
        <v>0</v>
      </c>
      <c r="O2127">
        <v>0</v>
      </c>
      <c r="P2127">
        <v>0.56585567799429903</v>
      </c>
      <c r="Q2127">
        <v>3.6976270770737903E-2</v>
      </c>
      <c r="R2127">
        <v>0</v>
      </c>
      <c r="S2127">
        <v>0</v>
      </c>
      <c r="T2127">
        <v>3.6976270770737903E-2</v>
      </c>
      <c r="U2127">
        <v>2.5757250738890999E-2</v>
      </c>
      <c r="V2127">
        <v>3.4154540113009099E-2</v>
      </c>
      <c r="W2127">
        <v>9.6888061622638105E-2</v>
      </c>
      <c r="X2127">
        <v>3.8648173655219199E-2</v>
      </c>
      <c r="Y2127">
        <v>0</v>
      </c>
      <c r="Z2127">
        <v>0</v>
      </c>
      <c r="AA2127">
        <v>3.8648173655219199E-2</v>
      </c>
      <c r="AB2127">
        <v>0.103029002955564</v>
      </c>
      <c r="AC2127">
        <v>9.7584400322883194E-2</v>
      </c>
      <c r="AD2127">
        <v>0.23926157693366601</v>
      </c>
      <c r="AE2127">
        <v>2679.0363841671401</v>
      </c>
      <c r="AF2127">
        <v>0</v>
      </c>
      <c r="AG2127">
        <v>0</v>
      </c>
      <c r="AH2127">
        <v>2679.0363841671401</v>
      </c>
      <c r="AI2127">
        <v>8.2054768130794802E-3</v>
      </c>
      <c r="AJ2127">
        <v>0</v>
      </c>
      <c r="AK2127">
        <v>0</v>
      </c>
      <c r="AL2127">
        <v>8.2054768130794802E-3</v>
      </c>
      <c r="AM2127">
        <v>0.42208327333402501</v>
      </c>
      <c r="AN2127">
        <v>0</v>
      </c>
      <c r="AO2127">
        <v>0</v>
      </c>
      <c r="AP2127">
        <v>0.42208327333402501</v>
      </c>
      <c r="AQ2127">
        <v>0.176659084704655</v>
      </c>
      <c r="AR2127">
        <v>0</v>
      </c>
      <c r="AS2127">
        <v>0</v>
      </c>
      <c r="AT2127">
        <v>0.176659084704655</v>
      </c>
      <c r="AU2127">
        <v>0</v>
      </c>
      <c r="AV2127">
        <v>0</v>
      </c>
      <c r="AW2127">
        <v>0</v>
      </c>
      <c r="AX2127">
        <v>0.176659084704655</v>
      </c>
      <c r="AY2127">
        <v>0.20111462284227599</v>
      </c>
      <c r="AZ2127">
        <v>0</v>
      </c>
      <c r="BA2127">
        <v>0</v>
      </c>
      <c r="BB2127">
        <v>0.20111462284227599</v>
      </c>
      <c r="BC2127">
        <v>0</v>
      </c>
      <c r="BD2127">
        <v>0</v>
      </c>
      <c r="BE2127">
        <v>0</v>
      </c>
      <c r="BF2127">
        <v>0.20111462284227599</v>
      </c>
      <c r="BG2127">
        <v>4.4022299756680896</v>
      </c>
      <c r="BH2127">
        <v>0</v>
      </c>
      <c r="BI2127">
        <v>0</v>
      </c>
      <c r="BJ2127">
        <v>4.4022299756680896</v>
      </c>
      <c r="BK2127">
        <v>2.5385231233064399E-2</v>
      </c>
      <c r="BL2127">
        <v>0</v>
      </c>
      <c r="BM2127">
        <v>0</v>
      </c>
      <c r="BN2127">
        <v>2.5385231233064399E-2</v>
      </c>
      <c r="BO2127">
        <v>3.9923431408208497E-2</v>
      </c>
      <c r="BP2127">
        <v>239.31725894970401</v>
      </c>
    </row>
    <row r="2128" spans="1:68" x14ac:dyDescent="0.25">
      <c r="A2128" t="s">
        <v>6087</v>
      </c>
      <c r="B2128">
        <v>2039</v>
      </c>
      <c r="C2128" t="s">
        <v>6091</v>
      </c>
      <c r="D2128" t="s">
        <v>6089</v>
      </c>
      <c r="E2128" t="s">
        <v>6089</v>
      </c>
      <c r="F2128" t="s">
        <v>6093</v>
      </c>
      <c r="G2128">
        <v>143357.86398971401</v>
      </c>
      <c r="H2128">
        <v>2280681989.2536702</v>
      </c>
      <c r="I2128">
        <v>0</v>
      </c>
      <c r="J2128">
        <v>2280681989.2536702</v>
      </c>
      <c r="K2128">
        <v>236532545.81355599</v>
      </c>
      <c r="L2128">
        <v>880531482.78008795</v>
      </c>
      <c r="M2128">
        <v>0</v>
      </c>
      <c r="N2128">
        <v>0</v>
      </c>
      <c r="O2128">
        <v>0</v>
      </c>
      <c r="P2128">
        <v>0</v>
      </c>
      <c r="Q2128">
        <v>0</v>
      </c>
      <c r="R2128">
        <v>0</v>
      </c>
      <c r="S2128">
        <v>0</v>
      </c>
      <c r="T2128">
        <v>0</v>
      </c>
      <c r="U2128">
        <v>5.0280431067517002</v>
      </c>
      <c r="V2128">
        <v>3.8624332000696802</v>
      </c>
      <c r="W2128">
        <v>8.8904763068213892</v>
      </c>
      <c r="X2128">
        <v>0</v>
      </c>
      <c r="Y2128">
        <v>0</v>
      </c>
      <c r="Z2128">
        <v>0</v>
      </c>
      <c r="AA2128">
        <v>0</v>
      </c>
      <c r="AB2128">
        <v>20.112172427006801</v>
      </c>
      <c r="AC2128">
        <v>11.0355234287705</v>
      </c>
      <c r="AD2128">
        <v>31.1476958557773</v>
      </c>
      <c r="AE2128">
        <v>0</v>
      </c>
      <c r="AF2128">
        <v>0</v>
      </c>
      <c r="AG2128">
        <v>0</v>
      </c>
      <c r="AH2128">
        <v>0</v>
      </c>
      <c r="AI2128">
        <v>0</v>
      </c>
      <c r="AJ2128">
        <v>0</v>
      </c>
      <c r="AK2128">
        <v>0</v>
      </c>
      <c r="AL2128">
        <v>0</v>
      </c>
      <c r="AM2128">
        <v>0</v>
      </c>
      <c r="AN2128">
        <v>0</v>
      </c>
      <c r="AO2128">
        <v>0</v>
      </c>
      <c r="AP2128">
        <v>0</v>
      </c>
      <c r="AQ2128">
        <v>0</v>
      </c>
      <c r="AR2128">
        <v>0</v>
      </c>
      <c r="AS2128">
        <v>0</v>
      </c>
      <c r="AT2128">
        <v>0</v>
      </c>
      <c r="AU2128">
        <v>0</v>
      </c>
      <c r="AV2128">
        <v>0</v>
      </c>
      <c r="AW2128">
        <v>0</v>
      </c>
      <c r="AX2128">
        <v>0</v>
      </c>
      <c r="AY2128">
        <v>0</v>
      </c>
      <c r="AZ2128">
        <v>0</v>
      </c>
      <c r="BA2128">
        <v>0</v>
      </c>
      <c r="BB2128">
        <v>0</v>
      </c>
      <c r="BC2128">
        <v>0</v>
      </c>
      <c r="BD2128">
        <v>0</v>
      </c>
      <c r="BE2128">
        <v>0</v>
      </c>
      <c r="BF2128">
        <v>0</v>
      </c>
      <c r="BG2128">
        <v>0</v>
      </c>
      <c r="BH2128">
        <v>0</v>
      </c>
      <c r="BI2128">
        <v>0</v>
      </c>
      <c r="BJ2128">
        <v>0</v>
      </c>
      <c r="BK2128">
        <v>0</v>
      </c>
      <c r="BL2128">
        <v>0</v>
      </c>
      <c r="BM2128">
        <v>0</v>
      </c>
      <c r="BN2128">
        <v>0</v>
      </c>
      <c r="BO2128">
        <v>0</v>
      </c>
      <c r="BP2128">
        <v>0</v>
      </c>
    </row>
    <row r="2129" spans="1:68" x14ac:dyDescent="0.25">
      <c r="A2129" t="s">
        <v>6087</v>
      </c>
      <c r="B2129">
        <v>2039</v>
      </c>
      <c r="C2129" t="s">
        <v>6094</v>
      </c>
      <c r="D2129" t="s">
        <v>6089</v>
      </c>
      <c r="E2129" t="s">
        <v>6089</v>
      </c>
      <c r="F2129" t="s">
        <v>6092</v>
      </c>
      <c r="G2129">
        <v>86799.772823411302</v>
      </c>
      <c r="H2129">
        <v>1115986918.83865</v>
      </c>
      <c r="I2129">
        <v>1115986918.83865</v>
      </c>
      <c r="J2129">
        <v>0</v>
      </c>
      <c r="K2129">
        <v>132230760.112872</v>
      </c>
      <c r="L2129">
        <v>0</v>
      </c>
      <c r="M2129">
        <v>45.644140684852204</v>
      </c>
      <c r="N2129">
        <v>0</v>
      </c>
      <c r="O2129">
        <v>32.365340876607</v>
      </c>
      <c r="P2129">
        <v>78.009481561459296</v>
      </c>
      <c r="Q2129">
        <v>1.1031279138031</v>
      </c>
      <c r="R2129">
        <v>0</v>
      </c>
      <c r="S2129">
        <v>0.17948566356669601</v>
      </c>
      <c r="T2129">
        <v>1.2826135773698</v>
      </c>
      <c r="U2129">
        <v>2.4603482356790898</v>
      </c>
      <c r="V2129">
        <v>3.9799978412953498</v>
      </c>
      <c r="W2129">
        <v>7.72295965434426</v>
      </c>
      <c r="X2129">
        <v>1.1997522566179699</v>
      </c>
      <c r="Y2129">
        <v>0</v>
      </c>
      <c r="Z2129">
        <v>0.195207035557939</v>
      </c>
      <c r="AA2129">
        <v>1.39495929217591</v>
      </c>
      <c r="AB2129">
        <v>9.8413929427163893</v>
      </c>
      <c r="AC2129">
        <v>11.371422403701001</v>
      </c>
      <c r="AD2129">
        <v>22.607774638593298</v>
      </c>
      <c r="AE2129">
        <v>359268.23354318802</v>
      </c>
      <c r="AF2129">
        <v>0</v>
      </c>
      <c r="AG2129">
        <v>9871.4947635692897</v>
      </c>
      <c r="AH2129">
        <v>369139.72830675798</v>
      </c>
      <c r="AI2129">
        <v>2.8676788201288601</v>
      </c>
      <c r="AJ2129">
        <v>0</v>
      </c>
      <c r="AK2129">
        <v>7.1814636780079102</v>
      </c>
      <c r="AL2129">
        <v>10.0491424981367</v>
      </c>
      <c r="AM2129">
        <v>5.4579809479142298</v>
      </c>
      <c r="AN2129">
        <v>0</v>
      </c>
      <c r="AO2129">
        <v>4.3495897282167304</v>
      </c>
      <c r="AP2129">
        <v>9.8075706761309593</v>
      </c>
      <c r="AQ2129">
        <v>10.441326511151299</v>
      </c>
      <c r="AR2129">
        <v>0</v>
      </c>
      <c r="AS2129">
        <v>31.531347847218601</v>
      </c>
      <c r="AT2129">
        <v>41.9726743583699</v>
      </c>
      <c r="AU2129">
        <v>73.163374971250207</v>
      </c>
      <c r="AV2129">
        <v>14.053385845927901</v>
      </c>
      <c r="AW2129">
        <v>51.449878257643597</v>
      </c>
      <c r="AX2129">
        <v>180.63931343319101</v>
      </c>
      <c r="AY2129">
        <v>15.235959134923499</v>
      </c>
      <c r="AZ2129">
        <v>0</v>
      </c>
      <c r="BA2129">
        <v>34.522856972452601</v>
      </c>
      <c r="BB2129">
        <v>49.758816107376099</v>
      </c>
      <c r="BC2129">
        <v>73.163374971250207</v>
      </c>
      <c r="BD2129">
        <v>14.053385845922101</v>
      </c>
      <c r="BE2129">
        <v>51.449878257622402</v>
      </c>
      <c r="BF2129">
        <v>188.42545518217</v>
      </c>
      <c r="BG2129">
        <v>814.04906072197798</v>
      </c>
      <c r="BH2129">
        <v>0</v>
      </c>
      <c r="BI2129">
        <v>326.69383040759197</v>
      </c>
      <c r="BJ2129">
        <v>1140.7428911295699</v>
      </c>
      <c r="BK2129">
        <v>3.5517322518404502</v>
      </c>
      <c r="BL2129">
        <v>0</v>
      </c>
      <c r="BM2129">
        <v>9.7589775694511605E-2</v>
      </c>
      <c r="BN2129">
        <v>3.6493220275349598</v>
      </c>
      <c r="BO2129">
        <v>49.754274427588001</v>
      </c>
      <c r="BP2129">
        <v>38925.323120577203</v>
      </c>
    </row>
    <row r="2130" spans="1:68" x14ac:dyDescent="0.25">
      <c r="A2130" t="s">
        <v>6087</v>
      </c>
      <c r="B2130">
        <v>2039</v>
      </c>
      <c r="C2130" t="s">
        <v>6094</v>
      </c>
      <c r="D2130" t="s">
        <v>6089</v>
      </c>
      <c r="E2130" t="s">
        <v>6089</v>
      </c>
      <c r="F2130" t="s">
        <v>6090</v>
      </c>
      <c r="G2130">
        <v>0.74639151123842595</v>
      </c>
      <c r="H2130">
        <v>11219.4085068441</v>
      </c>
      <c r="I2130">
        <v>11219.4085068441</v>
      </c>
      <c r="J2130">
        <v>0</v>
      </c>
      <c r="K2130">
        <v>1226.58977687066</v>
      </c>
      <c r="L2130">
        <v>0</v>
      </c>
      <c r="M2130">
        <v>4.5076831049408199E-4</v>
      </c>
      <c r="N2130">
        <v>0</v>
      </c>
      <c r="O2130">
        <v>0</v>
      </c>
      <c r="P2130">
        <v>4.5076831049408199E-4</v>
      </c>
      <c r="Q2130">
        <v>5.2793965304919298E-5</v>
      </c>
      <c r="R2130">
        <v>0</v>
      </c>
      <c r="S2130">
        <v>0</v>
      </c>
      <c r="T2130">
        <v>5.2793965304919298E-5</v>
      </c>
      <c r="U2130">
        <v>2.4734745057677301E-5</v>
      </c>
      <c r="V2130">
        <v>3.8670297286796303E-5</v>
      </c>
      <c r="W2130">
        <v>1.16199007649393E-4</v>
      </c>
      <c r="X2130">
        <v>5.5181074146256401E-5</v>
      </c>
      <c r="Y2130">
        <v>0</v>
      </c>
      <c r="Z2130">
        <v>0</v>
      </c>
      <c r="AA2130">
        <v>5.5181074146256401E-5</v>
      </c>
      <c r="AB2130">
        <v>9.8938980230709299E-5</v>
      </c>
      <c r="AC2130">
        <v>1.1048656367656E-4</v>
      </c>
      <c r="AD2130">
        <v>2.6460661805352602E-4</v>
      </c>
      <c r="AE2130">
        <v>4.53749160642883</v>
      </c>
      <c r="AF2130">
        <v>0</v>
      </c>
      <c r="AG2130">
        <v>0</v>
      </c>
      <c r="AH2130">
        <v>4.53749160642883</v>
      </c>
      <c r="AI2130">
        <v>1.45989543138615E-5</v>
      </c>
      <c r="AJ2130">
        <v>0</v>
      </c>
      <c r="AK2130">
        <v>0</v>
      </c>
      <c r="AL2130">
        <v>1.45989543138615E-5</v>
      </c>
      <c r="AM2130">
        <v>7.1488365043707305E-4</v>
      </c>
      <c r="AN2130">
        <v>0</v>
      </c>
      <c r="AO2130">
        <v>0</v>
      </c>
      <c r="AP2130">
        <v>7.1488365043707305E-4</v>
      </c>
      <c r="AQ2130">
        <v>3.1430689105365299E-4</v>
      </c>
      <c r="AR2130">
        <v>0</v>
      </c>
      <c r="AS2130">
        <v>0</v>
      </c>
      <c r="AT2130">
        <v>3.1430689105365299E-4</v>
      </c>
      <c r="AU2130">
        <v>0</v>
      </c>
      <c r="AV2130">
        <v>0</v>
      </c>
      <c r="AW2130">
        <v>0</v>
      </c>
      <c r="AX2130">
        <v>3.1430689105365299E-4</v>
      </c>
      <c r="AY2130">
        <v>3.5781749892264698E-4</v>
      </c>
      <c r="AZ2130">
        <v>0</v>
      </c>
      <c r="BA2130">
        <v>0</v>
      </c>
      <c r="BB2130">
        <v>3.5781749892264698E-4</v>
      </c>
      <c r="BC2130">
        <v>0</v>
      </c>
      <c r="BD2130">
        <v>0</v>
      </c>
      <c r="BE2130">
        <v>0</v>
      </c>
      <c r="BF2130">
        <v>3.5781749892264698E-4</v>
      </c>
      <c r="BG2130">
        <v>3.2126439596827099E-3</v>
      </c>
      <c r="BH2130">
        <v>0</v>
      </c>
      <c r="BI2130">
        <v>0</v>
      </c>
      <c r="BJ2130">
        <v>3.2126439596827099E-3</v>
      </c>
      <c r="BK2130">
        <v>4.2995038935648302E-5</v>
      </c>
      <c r="BL2130">
        <v>0</v>
      </c>
      <c r="BM2130">
        <v>0</v>
      </c>
      <c r="BN2130">
        <v>4.2995038935648302E-5</v>
      </c>
      <c r="BO2130">
        <v>3.8338559798956997E-5</v>
      </c>
      <c r="BP2130">
        <v>0.40533232776359701</v>
      </c>
    </row>
    <row r="2131" spans="1:68" x14ac:dyDescent="0.25">
      <c r="A2131" t="s">
        <v>6087</v>
      </c>
      <c r="B2131">
        <v>2039</v>
      </c>
      <c r="C2131" t="s">
        <v>6094</v>
      </c>
      <c r="D2131" t="s">
        <v>6089</v>
      </c>
      <c r="E2131" t="s">
        <v>6089</v>
      </c>
      <c r="F2131" t="s">
        <v>6093</v>
      </c>
      <c r="G2131">
        <v>1739.3955378354001</v>
      </c>
      <c r="H2131">
        <v>28877243.5277027</v>
      </c>
      <c r="I2131">
        <v>0</v>
      </c>
      <c r="J2131">
        <v>28877243.5277027</v>
      </c>
      <c r="K2131">
        <v>2909822.3025733698</v>
      </c>
      <c r="L2131">
        <v>11148999.370302601</v>
      </c>
      <c r="M2131">
        <v>0</v>
      </c>
      <c r="N2131">
        <v>0</v>
      </c>
      <c r="O2131">
        <v>0</v>
      </c>
      <c r="P2131">
        <v>0</v>
      </c>
      <c r="Q2131">
        <v>0</v>
      </c>
      <c r="R2131">
        <v>0</v>
      </c>
      <c r="S2131">
        <v>0</v>
      </c>
      <c r="T2131">
        <v>0</v>
      </c>
      <c r="U2131">
        <v>6.3663424337809499E-2</v>
      </c>
      <c r="V2131">
        <v>4.8870527924330498E-2</v>
      </c>
      <c r="W2131">
        <v>0.11253395226214</v>
      </c>
      <c r="X2131">
        <v>0</v>
      </c>
      <c r="Y2131">
        <v>0</v>
      </c>
      <c r="Z2131">
        <v>0</v>
      </c>
      <c r="AA2131">
        <v>0</v>
      </c>
      <c r="AB2131">
        <v>0.254653697351238</v>
      </c>
      <c r="AC2131">
        <v>0.13963007978380099</v>
      </c>
      <c r="AD2131">
        <v>0.39428377713503898</v>
      </c>
      <c r="AE2131">
        <v>0</v>
      </c>
      <c r="AF2131">
        <v>0</v>
      </c>
      <c r="AG2131">
        <v>0</v>
      </c>
      <c r="AH2131">
        <v>0</v>
      </c>
      <c r="AI2131">
        <v>0</v>
      </c>
      <c r="AJ2131">
        <v>0</v>
      </c>
      <c r="AK2131">
        <v>0</v>
      </c>
      <c r="AL2131">
        <v>0</v>
      </c>
      <c r="AM2131">
        <v>0</v>
      </c>
      <c r="AN2131">
        <v>0</v>
      </c>
      <c r="AO2131">
        <v>0</v>
      </c>
      <c r="AP2131">
        <v>0</v>
      </c>
      <c r="AQ2131">
        <v>0</v>
      </c>
      <c r="AR2131">
        <v>0</v>
      </c>
      <c r="AS2131">
        <v>0</v>
      </c>
      <c r="AT2131">
        <v>0</v>
      </c>
      <c r="AU2131">
        <v>0</v>
      </c>
      <c r="AV2131">
        <v>0</v>
      </c>
      <c r="AW2131">
        <v>0</v>
      </c>
      <c r="AX2131">
        <v>0</v>
      </c>
      <c r="AY2131">
        <v>0</v>
      </c>
      <c r="AZ2131">
        <v>0</v>
      </c>
      <c r="BA2131">
        <v>0</v>
      </c>
      <c r="BB2131">
        <v>0</v>
      </c>
      <c r="BC2131">
        <v>0</v>
      </c>
      <c r="BD2131">
        <v>0</v>
      </c>
      <c r="BE2131">
        <v>0</v>
      </c>
      <c r="BF2131">
        <v>0</v>
      </c>
      <c r="BG2131">
        <v>0</v>
      </c>
      <c r="BH2131">
        <v>0</v>
      </c>
      <c r="BI2131">
        <v>0</v>
      </c>
      <c r="BJ2131">
        <v>0</v>
      </c>
      <c r="BK2131">
        <v>0</v>
      </c>
      <c r="BL2131">
        <v>0</v>
      </c>
      <c r="BM2131">
        <v>0</v>
      </c>
      <c r="BN2131">
        <v>0</v>
      </c>
      <c r="BO2131">
        <v>0</v>
      </c>
      <c r="BP2131">
        <v>0</v>
      </c>
    </row>
    <row r="2132" spans="1:68" x14ac:dyDescent="0.25">
      <c r="A2132" t="s">
        <v>6087</v>
      </c>
      <c r="B2132">
        <v>2039</v>
      </c>
      <c r="C2132" t="s">
        <v>6095</v>
      </c>
      <c r="D2132" t="s">
        <v>6089</v>
      </c>
      <c r="E2132" t="s">
        <v>6089</v>
      </c>
      <c r="F2132" t="s">
        <v>6092</v>
      </c>
      <c r="G2132">
        <v>567935.88176502404</v>
      </c>
      <c r="H2132">
        <v>8162183604.1013498</v>
      </c>
      <c r="I2132">
        <v>8162183604.1013498</v>
      </c>
      <c r="J2132">
        <v>0</v>
      </c>
      <c r="K2132">
        <v>912203952.26879299</v>
      </c>
      <c r="L2132">
        <v>0</v>
      </c>
      <c r="M2132">
        <v>256.78410665403101</v>
      </c>
      <c r="N2132">
        <v>0</v>
      </c>
      <c r="O2132">
        <v>215.004405708794</v>
      </c>
      <c r="P2132">
        <v>471.78851236282497</v>
      </c>
      <c r="Q2132">
        <v>6.5407574048608499</v>
      </c>
      <c r="R2132">
        <v>0</v>
      </c>
      <c r="S2132">
        <v>0.96537855628621805</v>
      </c>
      <c r="T2132">
        <v>7.5061359611470699</v>
      </c>
      <c r="U2132">
        <v>17.994667939779699</v>
      </c>
      <c r="V2132">
        <v>28.370841727446901</v>
      </c>
      <c r="W2132">
        <v>53.871645628373699</v>
      </c>
      <c r="X2132">
        <v>7.1136704622209299</v>
      </c>
      <c r="Y2132">
        <v>0</v>
      </c>
      <c r="Z2132">
        <v>1.0499372619463201</v>
      </c>
      <c r="AA2132">
        <v>8.1636077241672496</v>
      </c>
      <c r="AB2132">
        <v>71.978671759119095</v>
      </c>
      <c r="AC2132">
        <v>81.059547792705501</v>
      </c>
      <c r="AD2132">
        <v>161.20182727599101</v>
      </c>
      <c r="AE2132">
        <v>2655118.9021584801</v>
      </c>
      <c r="AF2132">
        <v>0</v>
      </c>
      <c r="AG2132">
        <v>68362.250136874907</v>
      </c>
      <c r="AH2132">
        <v>2723481.1522953501</v>
      </c>
      <c r="AI2132">
        <v>17.089060302181799</v>
      </c>
      <c r="AJ2132">
        <v>0</v>
      </c>
      <c r="AK2132">
        <v>45.756837591554998</v>
      </c>
      <c r="AL2132">
        <v>62.845897893736797</v>
      </c>
      <c r="AM2132">
        <v>34.616686172945201</v>
      </c>
      <c r="AN2132">
        <v>0</v>
      </c>
      <c r="AO2132">
        <v>30.932200874539699</v>
      </c>
      <c r="AP2132">
        <v>65.548887047484897</v>
      </c>
      <c r="AQ2132">
        <v>55.158125862006003</v>
      </c>
      <c r="AR2132">
        <v>0</v>
      </c>
      <c r="AS2132">
        <v>187.00860137089401</v>
      </c>
      <c r="AT2132">
        <v>242.1667272329</v>
      </c>
      <c r="AU2132">
        <v>254.041662860164</v>
      </c>
      <c r="AV2132">
        <v>50.532606269569698</v>
      </c>
      <c r="AW2132">
        <v>187.98209800910101</v>
      </c>
      <c r="AX2132">
        <v>734.72309437173601</v>
      </c>
      <c r="AY2132">
        <v>80.486607778710905</v>
      </c>
      <c r="AZ2132">
        <v>0</v>
      </c>
      <c r="BA2132">
        <v>204.750879316289</v>
      </c>
      <c r="BB2132">
        <v>285.23748709500001</v>
      </c>
      <c r="BC2132">
        <v>254.041662860164</v>
      </c>
      <c r="BD2132">
        <v>50.5326062695489</v>
      </c>
      <c r="BE2132">
        <v>187.98209800902299</v>
      </c>
      <c r="BF2132">
        <v>777.79385423373697</v>
      </c>
      <c r="BG2132">
        <v>5404.2111772313001</v>
      </c>
      <c r="BH2132">
        <v>0</v>
      </c>
      <c r="BI2132">
        <v>2188.4440747500998</v>
      </c>
      <c r="BJ2132">
        <v>7592.6552519814004</v>
      </c>
      <c r="BK2132">
        <v>26.248553467318601</v>
      </c>
      <c r="BL2132">
        <v>0</v>
      </c>
      <c r="BM2132">
        <v>0.67583044074041299</v>
      </c>
      <c r="BN2132">
        <v>26.924383908058999</v>
      </c>
      <c r="BO2132">
        <v>373.460390219587</v>
      </c>
      <c r="BP2132">
        <v>287187.68459893699</v>
      </c>
    </row>
    <row r="2133" spans="1:68" x14ac:dyDescent="0.25">
      <c r="A2133" t="s">
        <v>6087</v>
      </c>
      <c r="B2133">
        <v>2039</v>
      </c>
      <c r="C2133" t="s">
        <v>6095</v>
      </c>
      <c r="D2133" t="s">
        <v>6089</v>
      </c>
      <c r="E2133" t="s">
        <v>6089</v>
      </c>
      <c r="F2133" t="s">
        <v>6090</v>
      </c>
      <c r="G2133">
        <v>2138.26927249358</v>
      </c>
      <c r="H2133">
        <v>31076823.2598125</v>
      </c>
      <c r="I2133">
        <v>31076823.2598125</v>
      </c>
      <c r="J2133">
        <v>0</v>
      </c>
      <c r="K2133">
        <v>3458994.35606641</v>
      </c>
      <c r="L2133">
        <v>0</v>
      </c>
      <c r="M2133">
        <v>1.2337298924011</v>
      </c>
      <c r="N2133">
        <v>0</v>
      </c>
      <c r="O2133">
        <v>0</v>
      </c>
      <c r="P2133">
        <v>1.2337298924011</v>
      </c>
      <c r="Q2133">
        <v>0.14811249232495</v>
      </c>
      <c r="R2133">
        <v>0</v>
      </c>
      <c r="S2133">
        <v>0</v>
      </c>
      <c r="T2133">
        <v>0.14811249232495</v>
      </c>
      <c r="U2133">
        <v>6.8513175187893904E-2</v>
      </c>
      <c r="V2133">
        <v>0.10788903431437</v>
      </c>
      <c r="W2133">
        <v>0.32451470182721498</v>
      </c>
      <c r="X2133">
        <v>0.154809481988434</v>
      </c>
      <c r="Y2133">
        <v>0</v>
      </c>
      <c r="Z2133">
        <v>0</v>
      </c>
      <c r="AA2133">
        <v>0.154809481988434</v>
      </c>
      <c r="AB2133">
        <v>0.27405270075157501</v>
      </c>
      <c r="AC2133">
        <v>0.30825438375534397</v>
      </c>
      <c r="AD2133">
        <v>0.73711656649535395</v>
      </c>
      <c r="AE2133">
        <v>9443.6128667942103</v>
      </c>
      <c r="AF2133">
        <v>0</v>
      </c>
      <c r="AG2133">
        <v>0</v>
      </c>
      <c r="AH2133">
        <v>9443.6128667942103</v>
      </c>
      <c r="AI2133">
        <v>4.0656436696580797E-2</v>
      </c>
      <c r="AJ2133">
        <v>0</v>
      </c>
      <c r="AK2133">
        <v>0</v>
      </c>
      <c r="AL2133">
        <v>4.0656436696580797E-2</v>
      </c>
      <c r="AM2133">
        <v>1.48784505297227</v>
      </c>
      <c r="AN2133">
        <v>0</v>
      </c>
      <c r="AO2133">
        <v>0</v>
      </c>
      <c r="AP2133">
        <v>1.48784505297227</v>
      </c>
      <c r="AQ2133">
        <v>0.87530914507273105</v>
      </c>
      <c r="AR2133">
        <v>0</v>
      </c>
      <c r="AS2133">
        <v>0</v>
      </c>
      <c r="AT2133">
        <v>0.87530914507273105</v>
      </c>
      <c r="AU2133">
        <v>0</v>
      </c>
      <c r="AV2133">
        <v>0</v>
      </c>
      <c r="AW2133">
        <v>0</v>
      </c>
      <c r="AX2133">
        <v>0.87530914507273105</v>
      </c>
      <c r="AY2133">
        <v>0.99648126715930196</v>
      </c>
      <c r="AZ2133">
        <v>0</v>
      </c>
      <c r="BA2133">
        <v>0</v>
      </c>
      <c r="BB2133">
        <v>0.99648126715930196</v>
      </c>
      <c r="BC2133">
        <v>0</v>
      </c>
      <c r="BD2133">
        <v>0</v>
      </c>
      <c r="BE2133">
        <v>0</v>
      </c>
      <c r="BF2133">
        <v>0.99648126715930196</v>
      </c>
      <c r="BG2133">
        <v>9.09249718676684</v>
      </c>
      <c r="BH2133">
        <v>0</v>
      </c>
      <c r="BI2133">
        <v>0</v>
      </c>
      <c r="BJ2133">
        <v>9.09249718676684</v>
      </c>
      <c r="BK2133">
        <v>8.9483031180870101E-2</v>
      </c>
      <c r="BL2133">
        <v>0</v>
      </c>
      <c r="BM2133">
        <v>0</v>
      </c>
      <c r="BN2133">
        <v>8.9483031180870101E-2</v>
      </c>
      <c r="BO2133">
        <v>0.106194604303883</v>
      </c>
      <c r="BP2133">
        <v>843.59419648790902</v>
      </c>
    </row>
    <row r="2134" spans="1:68" x14ac:dyDescent="0.25">
      <c r="A2134" t="s">
        <v>6087</v>
      </c>
      <c r="B2134">
        <v>2039</v>
      </c>
      <c r="C2134" t="s">
        <v>6095</v>
      </c>
      <c r="D2134" t="s">
        <v>6089</v>
      </c>
      <c r="E2134" t="s">
        <v>6089</v>
      </c>
      <c r="F2134" t="s">
        <v>6093</v>
      </c>
      <c r="G2134">
        <v>19005.249474798798</v>
      </c>
      <c r="H2134">
        <v>217316982.299741</v>
      </c>
      <c r="I2134">
        <v>0</v>
      </c>
      <c r="J2134">
        <v>217316982.299741</v>
      </c>
      <c r="K2134">
        <v>31762675.53277</v>
      </c>
      <c r="L2134">
        <v>83902291.314320505</v>
      </c>
      <c r="M2134">
        <v>0</v>
      </c>
      <c r="N2134">
        <v>0</v>
      </c>
      <c r="O2134">
        <v>0</v>
      </c>
      <c r="P2134">
        <v>0</v>
      </c>
      <c r="Q2134">
        <v>0</v>
      </c>
      <c r="R2134">
        <v>0</v>
      </c>
      <c r="S2134">
        <v>0</v>
      </c>
      <c r="T2134">
        <v>0</v>
      </c>
      <c r="U2134">
        <v>0.47910193528991901</v>
      </c>
      <c r="V2134">
        <v>0.36787621979320301</v>
      </c>
      <c r="W2134">
        <v>0.84697815508312302</v>
      </c>
      <c r="X2134">
        <v>0</v>
      </c>
      <c r="Y2134">
        <v>0</v>
      </c>
      <c r="Z2134">
        <v>0</v>
      </c>
      <c r="AA2134">
        <v>0</v>
      </c>
      <c r="AB2134">
        <v>1.9164077411596701</v>
      </c>
      <c r="AC2134">
        <v>1.0510749136948601</v>
      </c>
      <c r="AD2134">
        <v>2.9674826548545399</v>
      </c>
      <c r="AE2134">
        <v>0</v>
      </c>
      <c r="AF2134">
        <v>0</v>
      </c>
      <c r="AG2134">
        <v>0</v>
      </c>
      <c r="AH2134">
        <v>0</v>
      </c>
      <c r="AI2134">
        <v>0</v>
      </c>
      <c r="AJ2134">
        <v>0</v>
      </c>
      <c r="AK2134">
        <v>0</v>
      </c>
      <c r="AL2134">
        <v>0</v>
      </c>
      <c r="AM2134">
        <v>0</v>
      </c>
      <c r="AN2134">
        <v>0</v>
      </c>
      <c r="AO2134">
        <v>0</v>
      </c>
      <c r="AP2134">
        <v>0</v>
      </c>
      <c r="AQ2134">
        <v>0</v>
      </c>
      <c r="AR2134">
        <v>0</v>
      </c>
      <c r="AS2134">
        <v>0</v>
      </c>
      <c r="AT2134">
        <v>0</v>
      </c>
      <c r="AU2134">
        <v>0</v>
      </c>
      <c r="AV2134">
        <v>0</v>
      </c>
      <c r="AW2134">
        <v>0</v>
      </c>
      <c r="AX2134">
        <v>0</v>
      </c>
      <c r="AY2134">
        <v>0</v>
      </c>
      <c r="AZ2134">
        <v>0</v>
      </c>
      <c r="BA2134">
        <v>0</v>
      </c>
      <c r="BB2134">
        <v>0</v>
      </c>
      <c r="BC2134">
        <v>0</v>
      </c>
      <c r="BD2134">
        <v>0</v>
      </c>
      <c r="BE2134">
        <v>0</v>
      </c>
      <c r="BF2134">
        <v>0</v>
      </c>
      <c r="BG2134">
        <v>0</v>
      </c>
      <c r="BH2134">
        <v>0</v>
      </c>
      <c r="BI2134">
        <v>0</v>
      </c>
      <c r="BJ2134">
        <v>0</v>
      </c>
      <c r="BK2134">
        <v>0</v>
      </c>
      <c r="BL2134">
        <v>0</v>
      </c>
      <c r="BM2134">
        <v>0</v>
      </c>
      <c r="BN2134">
        <v>0</v>
      </c>
      <c r="BO2134">
        <v>0</v>
      </c>
      <c r="BP2134">
        <v>0</v>
      </c>
    </row>
    <row r="2135" spans="1:68" x14ac:dyDescent="0.25">
      <c r="A2135" t="s">
        <v>6087</v>
      </c>
      <c r="B2135">
        <v>2039</v>
      </c>
      <c r="C2135" t="s">
        <v>6096</v>
      </c>
      <c r="D2135" t="s">
        <v>6089</v>
      </c>
      <c r="E2135" t="s">
        <v>6089</v>
      </c>
      <c r="F2135" t="s">
        <v>6092</v>
      </c>
      <c r="G2135">
        <v>30779.891608747399</v>
      </c>
      <c r="H2135">
        <v>396209010.51204598</v>
      </c>
      <c r="I2135">
        <v>396209010.51204598</v>
      </c>
      <c r="J2135">
        <v>0</v>
      </c>
      <c r="K2135">
        <v>149953868.99871099</v>
      </c>
      <c r="L2135">
        <v>0</v>
      </c>
      <c r="M2135">
        <v>14.124935264125099</v>
      </c>
      <c r="N2135">
        <v>0.29684289324912599</v>
      </c>
      <c r="O2135">
        <v>71.704352315102398</v>
      </c>
      <c r="P2135">
        <v>86.126130472476703</v>
      </c>
      <c r="Q2135">
        <v>0.52100668172450104</v>
      </c>
      <c r="R2135">
        <v>0</v>
      </c>
      <c r="S2135">
        <v>2.0350153040772801E-2</v>
      </c>
      <c r="T2135">
        <v>0.54135683476527396</v>
      </c>
      <c r="U2135">
        <v>0.87349134845346699</v>
      </c>
      <c r="V2135">
        <v>11.9231568941281</v>
      </c>
      <c r="W2135">
        <v>13.338005077346899</v>
      </c>
      <c r="X2135">
        <v>0.566642303481392</v>
      </c>
      <c r="Y2135">
        <v>0</v>
      </c>
      <c r="Z2135">
        <v>2.21326481976288E-2</v>
      </c>
      <c r="AA2135">
        <v>0.58877495167902105</v>
      </c>
      <c r="AB2135">
        <v>3.49396539381386</v>
      </c>
      <c r="AC2135">
        <v>34.066162554651903</v>
      </c>
      <c r="AD2135">
        <v>38.148902900144797</v>
      </c>
      <c r="AE2135">
        <v>333291.77375164902</v>
      </c>
      <c r="AF2135">
        <v>1215.21917995639</v>
      </c>
      <c r="AG2135">
        <v>3971.86439834254</v>
      </c>
      <c r="AH2135">
        <v>338478.85732994799</v>
      </c>
      <c r="AI2135">
        <v>0.67792970121871599</v>
      </c>
      <c r="AJ2135">
        <v>1.0003441103274799</v>
      </c>
      <c r="AK2135">
        <v>3.6747136436804402</v>
      </c>
      <c r="AL2135">
        <v>5.3529874552266401</v>
      </c>
      <c r="AM2135">
        <v>1.0804257371688599</v>
      </c>
      <c r="AN2135">
        <v>2.93894884199896E-2</v>
      </c>
      <c r="AO2135">
        <v>6.8849848017499102</v>
      </c>
      <c r="AP2135">
        <v>7.9948000273387603</v>
      </c>
      <c r="AQ2135">
        <v>2.4157962659999002</v>
      </c>
      <c r="AR2135">
        <v>3.4088129027804599</v>
      </c>
      <c r="AS2135">
        <v>16.553516997974899</v>
      </c>
      <c r="AT2135">
        <v>22.378126166755301</v>
      </c>
      <c r="AU2135">
        <v>23.388572207201999</v>
      </c>
      <c r="AV2135">
        <v>4.1984202997718896</v>
      </c>
      <c r="AW2135">
        <v>31.321049800887099</v>
      </c>
      <c r="AX2135">
        <v>81.286168474616304</v>
      </c>
      <c r="AY2135">
        <v>3.52512424046557</v>
      </c>
      <c r="AZ2135">
        <v>4.9741317858315304</v>
      </c>
      <c r="BA2135">
        <v>18.1240174851124</v>
      </c>
      <c r="BB2135">
        <v>26.623273511409501</v>
      </c>
      <c r="BC2135">
        <v>23.388572207201999</v>
      </c>
      <c r="BD2135">
        <v>4.1984202997701603</v>
      </c>
      <c r="BE2135">
        <v>31.321049800874199</v>
      </c>
      <c r="BF2135">
        <v>85.531315819255894</v>
      </c>
      <c r="BG2135">
        <v>264.52983595605201</v>
      </c>
      <c r="BH2135">
        <v>41.9387884132259</v>
      </c>
      <c r="BI2135">
        <v>522.252659420805</v>
      </c>
      <c r="BJ2135">
        <v>828.72128379008404</v>
      </c>
      <c r="BK2135">
        <v>3.2949285007257298</v>
      </c>
      <c r="BL2135">
        <v>1.20136787823946E-2</v>
      </c>
      <c r="BM2135">
        <v>3.9265923247384003E-2</v>
      </c>
      <c r="BN2135">
        <v>3.3462081027555102</v>
      </c>
      <c r="BO2135">
        <v>19.653549687265599</v>
      </c>
      <c r="BP2135">
        <v>35692.172585940403</v>
      </c>
    </row>
    <row r="2136" spans="1:68" x14ac:dyDescent="0.25">
      <c r="A2136" t="s">
        <v>6087</v>
      </c>
      <c r="B2136">
        <v>2039</v>
      </c>
      <c r="C2136" t="s">
        <v>6096</v>
      </c>
      <c r="D2136" t="s">
        <v>6089</v>
      </c>
      <c r="E2136" t="s">
        <v>6089</v>
      </c>
      <c r="F2136" t="s">
        <v>6090</v>
      </c>
      <c r="G2136">
        <v>24148.0494104715</v>
      </c>
      <c r="H2136">
        <v>300485432.034477</v>
      </c>
      <c r="I2136">
        <v>300485432.034477</v>
      </c>
      <c r="J2136">
        <v>0</v>
      </c>
      <c r="K2136">
        <v>99326931.251386404</v>
      </c>
      <c r="L2136">
        <v>0</v>
      </c>
      <c r="M2136">
        <v>163.383266483021</v>
      </c>
      <c r="N2136">
        <v>10.508080470945799</v>
      </c>
      <c r="O2136">
        <v>0</v>
      </c>
      <c r="P2136">
        <v>173.89134695396601</v>
      </c>
      <c r="Q2136">
        <v>7.2291045229633504</v>
      </c>
      <c r="R2136">
        <v>0.22790058314158901</v>
      </c>
      <c r="S2136">
        <v>0</v>
      </c>
      <c r="T2136">
        <v>7.4570051061049396</v>
      </c>
      <c r="U2136">
        <v>0.99368547240480998</v>
      </c>
      <c r="V2136">
        <v>9.0425377906392193</v>
      </c>
      <c r="W2136">
        <v>17.493228369148898</v>
      </c>
      <c r="X2136">
        <v>7.5559725508155298</v>
      </c>
      <c r="Y2136">
        <v>0.23820523621739201</v>
      </c>
      <c r="Z2136">
        <v>0</v>
      </c>
      <c r="AA2136">
        <v>7.7941777870329201</v>
      </c>
      <c r="AB2136">
        <v>3.9747418896192399</v>
      </c>
      <c r="AC2136">
        <v>25.835822258969198</v>
      </c>
      <c r="AD2136">
        <v>37.604741935621298</v>
      </c>
      <c r="AE2136">
        <v>200410.058498264</v>
      </c>
      <c r="AF2136">
        <v>1039.7658447726501</v>
      </c>
      <c r="AG2136">
        <v>0</v>
      </c>
      <c r="AH2136">
        <v>201449.82434303701</v>
      </c>
      <c r="AI2136">
        <v>1.60804973096023</v>
      </c>
      <c r="AJ2136">
        <v>4.4375649787001301E-2</v>
      </c>
      <c r="AK2136">
        <v>0</v>
      </c>
      <c r="AL2136">
        <v>1.65242538074724</v>
      </c>
      <c r="AM2136">
        <v>31.5746863312228</v>
      </c>
      <c r="AN2136">
        <v>0.16381553227728701</v>
      </c>
      <c r="AO2136">
        <v>0</v>
      </c>
      <c r="AP2136">
        <v>31.738501863500101</v>
      </c>
      <c r="AQ2136">
        <v>34.620363947429098</v>
      </c>
      <c r="AR2136">
        <v>0.95538161317451897</v>
      </c>
      <c r="AS2136">
        <v>0</v>
      </c>
      <c r="AT2136">
        <v>35.5757455606036</v>
      </c>
      <c r="AU2136">
        <v>0</v>
      </c>
      <c r="AV2136">
        <v>0</v>
      </c>
      <c r="AW2136">
        <v>0</v>
      </c>
      <c r="AX2136">
        <v>35.5757455606036</v>
      </c>
      <c r="AY2136">
        <v>39.412982635962102</v>
      </c>
      <c r="AZ2136">
        <v>1.08763844851379</v>
      </c>
      <c r="BA2136">
        <v>0</v>
      </c>
      <c r="BB2136">
        <v>40.500621084475902</v>
      </c>
      <c r="BC2136">
        <v>0</v>
      </c>
      <c r="BD2136">
        <v>0</v>
      </c>
      <c r="BE2136">
        <v>0</v>
      </c>
      <c r="BF2136">
        <v>40.500621084475902</v>
      </c>
      <c r="BG2136">
        <v>91.629702684436694</v>
      </c>
      <c r="BH2136">
        <v>7.9186958304091304</v>
      </c>
      <c r="BI2136">
        <v>0</v>
      </c>
      <c r="BJ2136">
        <v>99.5483985148458</v>
      </c>
      <c r="BK2136">
        <v>1.8989871531707401</v>
      </c>
      <c r="BL2136">
        <v>9.8523097908585992E-3</v>
      </c>
      <c r="BM2136">
        <v>0</v>
      </c>
      <c r="BN2136">
        <v>1.9088394629615999</v>
      </c>
      <c r="BO2136">
        <v>69.417476724794398</v>
      </c>
      <c r="BP2136">
        <v>17995.433008149499</v>
      </c>
    </row>
    <row r="2137" spans="1:68" x14ac:dyDescent="0.25">
      <c r="A2137" t="s">
        <v>6087</v>
      </c>
      <c r="B2137">
        <v>2039</v>
      </c>
      <c r="C2137" t="s">
        <v>6096</v>
      </c>
      <c r="D2137" t="s">
        <v>6089</v>
      </c>
      <c r="E2137" t="s">
        <v>6089</v>
      </c>
      <c r="F2137" t="s">
        <v>6093</v>
      </c>
      <c r="G2137">
        <v>20091.867723654199</v>
      </c>
      <c r="H2137">
        <v>360467330.51043302</v>
      </c>
      <c r="I2137">
        <v>0</v>
      </c>
      <c r="J2137">
        <v>360467330.51043302</v>
      </c>
      <c r="K2137">
        <v>91682296.397073597</v>
      </c>
      <c r="L2137">
        <v>234493901.95765001</v>
      </c>
      <c r="M2137">
        <v>0</v>
      </c>
      <c r="N2137">
        <v>0</v>
      </c>
      <c r="O2137">
        <v>0</v>
      </c>
      <c r="P2137">
        <v>0</v>
      </c>
      <c r="Q2137">
        <v>0</v>
      </c>
      <c r="R2137">
        <v>0</v>
      </c>
      <c r="S2137">
        <v>0</v>
      </c>
      <c r="T2137">
        <v>0</v>
      </c>
      <c r="U2137">
        <v>0.79469443206049695</v>
      </c>
      <c r="V2137">
        <v>5.4237894934910598</v>
      </c>
      <c r="W2137">
        <v>6.2184839255515598</v>
      </c>
      <c r="X2137">
        <v>0</v>
      </c>
      <c r="Y2137">
        <v>0</v>
      </c>
      <c r="Z2137">
        <v>0</v>
      </c>
      <c r="AA2137">
        <v>0</v>
      </c>
      <c r="AB2137">
        <v>3.1787777282419798</v>
      </c>
      <c r="AC2137">
        <v>15.4965414099744</v>
      </c>
      <c r="AD2137">
        <v>18.675319138216398</v>
      </c>
      <c r="AE2137">
        <v>0</v>
      </c>
      <c r="AF2137">
        <v>0</v>
      </c>
      <c r="AG2137">
        <v>0</v>
      </c>
      <c r="AH2137">
        <v>0</v>
      </c>
      <c r="AI2137">
        <v>0</v>
      </c>
      <c r="AJ2137">
        <v>0</v>
      </c>
      <c r="AK2137">
        <v>0</v>
      </c>
      <c r="AL2137">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0</v>
      </c>
      <c r="BH2137">
        <v>0</v>
      </c>
      <c r="BI2137">
        <v>0</v>
      </c>
      <c r="BJ2137">
        <v>0</v>
      </c>
      <c r="BK2137">
        <v>0</v>
      </c>
      <c r="BL2137">
        <v>0</v>
      </c>
      <c r="BM2137">
        <v>0</v>
      </c>
      <c r="BN2137">
        <v>0</v>
      </c>
      <c r="BO2137">
        <v>0</v>
      </c>
      <c r="BP2137">
        <v>0</v>
      </c>
    </row>
    <row r="2138" spans="1:68" x14ac:dyDescent="0.25">
      <c r="A2138" t="s">
        <v>6087</v>
      </c>
      <c r="B2138">
        <v>2039</v>
      </c>
      <c r="C2138" t="s">
        <v>6097</v>
      </c>
      <c r="D2138" t="s">
        <v>6089</v>
      </c>
      <c r="E2138" t="s">
        <v>6089</v>
      </c>
      <c r="F2138" t="s">
        <v>6092</v>
      </c>
      <c r="G2138">
        <v>4374.7666756116596</v>
      </c>
      <c r="H2138">
        <v>53868880.417414002</v>
      </c>
      <c r="I2138">
        <v>53868880.417414002</v>
      </c>
      <c r="J2138">
        <v>0</v>
      </c>
      <c r="K2138">
        <v>21313044.156015299</v>
      </c>
      <c r="L2138">
        <v>0</v>
      </c>
      <c r="M2138">
        <v>1.9146106316504301</v>
      </c>
      <c r="N2138">
        <v>3.89775663450155E-2</v>
      </c>
      <c r="O2138">
        <v>9.6076488899164794</v>
      </c>
      <c r="P2138">
        <v>11.5612370879119</v>
      </c>
      <c r="Q2138">
        <v>6.7158919078531706E-2</v>
      </c>
      <c r="R2138">
        <v>0</v>
      </c>
      <c r="S2138">
        <v>2.3234733542839901E-3</v>
      </c>
      <c r="T2138">
        <v>6.9482392432815704E-2</v>
      </c>
      <c r="U2138">
        <v>0.118760552504029</v>
      </c>
      <c r="V2138">
        <v>1.89126179668171</v>
      </c>
      <c r="W2138">
        <v>2.0795047416185599</v>
      </c>
      <c r="X2138">
        <v>7.3041452136505203E-2</v>
      </c>
      <c r="Y2138">
        <v>0</v>
      </c>
      <c r="Z2138">
        <v>2.52698926852784E-3</v>
      </c>
      <c r="AA2138">
        <v>7.5568441405033104E-2</v>
      </c>
      <c r="AB2138">
        <v>0.47504221001611802</v>
      </c>
      <c r="AC2138">
        <v>5.4036051333763302</v>
      </c>
      <c r="AD2138">
        <v>5.9542157847974897</v>
      </c>
      <c r="AE2138">
        <v>51278.383401455001</v>
      </c>
      <c r="AF2138">
        <v>200.13276414056699</v>
      </c>
      <c r="AG2138">
        <v>553.700449645655</v>
      </c>
      <c r="AH2138">
        <v>52032.216615241203</v>
      </c>
      <c r="AI2138">
        <v>7.9693112213610903E-2</v>
      </c>
      <c r="AJ2138">
        <v>0.13175935269861</v>
      </c>
      <c r="AK2138">
        <v>0.47069053218139401</v>
      </c>
      <c r="AL2138">
        <v>0.68214299709361503</v>
      </c>
      <c r="AM2138">
        <v>0.167605199477001</v>
      </c>
      <c r="AN2138">
        <v>3.8169967260644499E-3</v>
      </c>
      <c r="AO2138">
        <v>0.90874923706737998</v>
      </c>
      <c r="AP2138">
        <v>1.08017143327044</v>
      </c>
      <c r="AQ2138">
        <v>0.27221229438999001</v>
      </c>
      <c r="AR2138">
        <v>0.44765314389348598</v>
      </c>
      <c r="AS2138">
        <v>2.0909082873393801</v>
      </c>
      <c r="AT2138">
        <v>2.8107737256228602</v>
      </c>
      <c r="AU2138">
        <v>3.5964854743900201</v>
      </c>
      <c r="AV2138">
        <v>0.62119727128504099</v>
      </c>
      <c r="AW2138">
        <v>4.7653937348911901</v>
      </c>
      <c r="AX2138">
        <v>11.7938502061891</v>
      </c>
      <c r="AY2138">
        <v>0.39721154097807698</v>
      </c>
      <c r="AZ2138">
        <v>0.653214416740728</v>
      </c>
      <c r="BA2138">
        <v>2.2892813874019202</v>
      </c>
      <c r="BB2138">
        <v>3.33970734512073</v>
      </c>
      <c r="BC2138">
        <v>3.5964854743900201</v>
      </c>
      <c r="BD2138">
        <v>0.62119727128478597</v>
      </c>
      <c r="BE2138">
        <v>4.7653937348892299</v>
      </c>
      <c r="BF2138">
        <v>12.3227838256847</v>
      </c>
      <c r="BG2138">
        <v>35.736383416649403</v>
      </c>
      <c r="BH2138">
        <v>5.9624244768609698</v>
      </c>
      <c r="BI2138">
        <v>74.473517403224093</v>
      </c>
      <c r="BJ2138">
        <v>116.172325296734</v>
      </c>
      <c r="BK2138">
        <v>0.50693902534328505</v>
      </c>
      <c r="BL2138">
        <v>1.9785161243947801E-3</v>
      </c>
      <c r="BM2138">
        <v>5.47389265527319E-3</v>
      </c>
      <c r="BN2138">
        <v>0.51439143412295296</v>
      </c>
      <c r="BO2138">
        <v>2.67211166276297</v>
      </c>
      <c r="BP2138">
        <v>5486.7322293335801</v>
      </c>
    </row>
    <row r="2139" spans="1:68" x14ac:dyDescent="0.25">
      <c r="A2139" t="s">
        <v>6087</v>
      </c>
      <c r="B2139">
        <v>2039</v>
      </c>
      <c r="C2139" t="s">
        <v>6097</v>
      </c>
      <c r="D2139" t="s">
        <v>6089</v>
      </c>
      <c r="E2139" t="s">
        <v>6089</v>
      </c>
      <c r="F2139" t="s">
        <v>6090</v>
      </c>
      <c r="G2139">
        <v>11337.8886845862</v>
      </c>
      <c r="H2139">
        <v>137997260.39439601</v>
      </c>
      <c r="I2139">
        <v>137997260.39439601</v>
      </c>
      <c r="J2139">
        <v>0</v>
      </c>
      <c r="K2139">
        <v>46635555.144318603</v>
      </c>
      <c r="L2139">
        <v>0</v>
      </c>
      <c r="M2139">
        <v>84.823453565489402</v>
      </c>
      <c r="N2139">
        <v>4.9622196004658301</v>
      </c>
      <c r="O2139">
        <v>0</v>
      </c>
      <c r="P2139">
        <v>89.785673165955203</v>
      </c>
      <c r="Q2139">
        <v>3.6970982989127901</v>
      </c>
      <c r="R2139">
        <v>0.107030694263585</v>
      </c>
      <c r="S2139">
        <v>0</v>
      </c>
      <c r="T2139">
        <v>3.80412899317637</v>
      </c>
      <c r="U2139">
        <v>0.45634782344403901</v>
      </c>
      <c r="V2139">
        <v>4.8448927211468797</v>
      </c>
      <c r="W2139">
        <v>9.1053695377673005</v>
      </c>
      <c r="X2139">
        <v>3.8642646783589001</v>
      </c>
      <c r="Y2139">
        <v>0.111870147316513</v>
      </c>
      <c r="Z2139">
        <v>0</v>
      </c>
      <c r="AA2139">
        <v>3.9761348256754099</v>
      </c>
      <c r="AB2139">
        <v>1.8253912937761501</v>
      </c>
      <c r="AC2139">
        <v>13.8425506318482</v>
      </c>
      <c r="AD2139">
        <v>19.644076751299799</v>
      </c>
      <c r="AE2139">
        <v>107594.35337036201</v>
      </c>
      <c r="AF2139">
        <v>788.85638888599601</v>
      </c>
      <c r="AG2139">
        <v>0</v>
      </c>
      <c r="AH2139">
        <v>108383.209759248</v>
      </c>
      <c r="AI2139">
        <v>0.828901430811119</v>
      </c>
      <c r="AJ2139">
        <v>2.0835064937917099E-2</v>
      </c>
      <c r="AK2139">
        <v>0</v>
      </c>
      <c r="AL2139">
        <v>0.84973649574903598</v>
      </c>
      <c r="AM2139">
        <v>16.951534190133302</v>
      </c>
      <c r="AN2139">
        <v>0.124284645322191</v>
      </c>
      <c r="AO2139">
        <v>0</v>
      </c>
      <c r="AP2139">
        <v>17.0758188354555</v>
      </c>
      <c r="AQ2139">
        <v>17.845759778890301</v>
      </c>
      <c r="AR2139">
        <v>0.448566681198524</v>
      </c>
      <c r="AS2139">
        <v>0</v>
      </c>
      <c r="AT2139">
        <v>18.2943264600889</v>
      </c>
      <c r="AU2139">
        <v>0</v>
      </c>
      <c r="AV2139">
        <v>0</v>
      </c>
      <c r="AW2139">
        <v>0</v>
      </c>
      <c r="AX2139">
        <v>18.2943264600889</v>
      </c>
      <c r="AY2139">
        <v>20.316211041541798</v>
      </c>
      <c r="AZ2139">
        <v>0.51066334380524103</v>
      </c>
      <c r="BA2139">
        <v>0</v>
      </c>
      <c r="BB2139">
        <v>20.8268743853471</v>
      </c>
      <c r="BC2139">
        <v>0</v>
      </c>
      <c r="BD2139">
        <v>0</v>
      </c>
      <c r="BE2139">
        <v>0</v>
      </c>
      <c r="BF2139">
        <v>20.8268743853471</v>
      </c>
      <c r="BG2139">
        <v>47.258112613269702</v>
      </c>
      <c r="BH2139">
        <v>3.71795213460776</v>
      </c>
      <c r="BI2139">
        <v>0</v>
      </c>
      <c r="BJ2139">
        <v>50.976064747877501</v>
      </c>
      <c r="BK2139">
        <v>1.0195111779072801</v>
      </c>
      <c r="BL2139">
        <v>7.4748151835110901E-3</v>
      </c>
      <c r="BM2139">
        <v>0</v>
      </c>
      <c r="BN2139">
        <v>1.0269859930907901</v>
      </c>
      <c r="BO2139">
        <v>31.822844532404499</v>
      </c>
      <c r="BP2139">
        <v>9681.8291939017199</v>
      </c>
    </row>
    <row r="2140" spans="1:68" x14ac:dyDescent="0.25">
      <c r="A2140" t="s">
        <v>6087</v>
      </c>
      <c r="B2140">
        <v>2039</v>
      </c>
      <c r="C2140" t="s">
        <v>6097</v>
      </c>
      <c r="D2140" t="s">
        <v>6089</v>
      </c>
      <c r="E2140" t="s">
        <v>6089</v>
      </c>
      <c r="F2140" t="s">
        <v>6093</v>
      </c>
      <c r="G2140">
        <v>5370.7821327689499</v>
      </c>
      <c r="H2140">
        <v>92169229.749013603</v>
      </c>
      <c r="I2140">
        <v>0</v>
      </c>
      <c r="J2140">
        <v>92169229.749013603</v>
      </c>
      <c r="K2140">
        <v>23259225.449261799</v>
      </c>
      <c r="L2140">
        <v>59007237.337152503</v>
      </c>
      <c r="M2140">
        <v>0</v>
      </c>
      <c r="N2140">
        <v>0</v>
      </c>
      <c r="O2140">
        <v>0</v>
      </c>
      <c r="P2140">
        <v>0</v>
      </c>
      <c r="Q2140">
        <v>0</v>
      </c>
      <c r="R2140">
        <v>0</v>
      </c>
      <c r="S2140">
        <v>0</v>
      </c>
      <c r="T2140">
        <v>0</v>
      </c>
      <c r="U2140">
        <v>0.20319836913515199</v>
      </c>
      <c r="V2140">
        <v>1.61796701270905</v>
      </c>
      <c r="W2140">
        <v>1.8211653818442</v>
      </c>
      <c r="X2140">
        <v>0</v>
      </c>
      <c r="Y2140">
        <v>0</v>
      </c>
      <c r="Z2140">
        <v>0</v>
      </c>
      <c r="AA2140">
        <v>0</v>
      </c>
      <c r="AB2140">
        <v>0.81279347654060896</v>
      </c>
      <c r="AC2140">
        <v>4.6227628934544498</v>
      </c>
      <c r="AD2140">
        <v>5.4355563699950498</v>
      </c>
      <c r="AE2140">
        <v>0</v>
      </c>
      <c r="AF2140">
        <v>0</v>
      </c>
      <c r="AG2140">
        <v>0</v>
      </c>
      <c r="AH2140">
        <v>0</v>
      </c>
      <c r="AI2140">
        <v>0</v>
      </c>
      <c r="AJ2140">
        <v>0</v>
      </c>
      <c r="AK2140">
        <v>0</v>
      </c>
      <c r="AL2140">
        <v>0</v>
      </c>
      <c r="AM2140">
        <v>0</v>
      </c>
      <c r="AN2140">
        <v>0</v>
      </c>
      <c r="AO2140">
        <v>0</v>
      </c>
      <c r="AP2140">
        <v>0</v>
      </c>
      <c r="AQ2140">
        <v>0</v>
      </c>
      <c r="AR2140">
        <v>0</v>
      </c>
      <c r="AS2140">
        <v>0</v>
      </c>
      <c r="AT2140">
        <v>0</v>
      </c>
      <c r="AU2140">
        <v>0</v>
      </c>
      <c r="AV2140">
        <v>0</v>
      </c>
      <c r="AW2140">
        <v>0</v>
      </c>
      <c r="AX2140">
        <v>0</v>
      </c>
      <c r="AY2140">
        <v>0</v>
      </c>
      <c r="AZ2140">
        <v>0</v>
      </c>
      <c r="BA2140">
        <v>0</v>
      </c>
      <c r="BB2140">
        <v>0</v>
      </c>
      <c r="BC2140">
        <v>0</v>
      </c>
      <c r="BD2140">
        <v>0</v>
      </c>
      <c r="BE2140">
        <v>0</v>
      </c>
      <c r="BF2140">
        <v>0</v>
      </c>
      <c r="BG2140">
        <v>0</v>
      </c>
      <c r="BH2140">
        <v>0</v>
      </c>
      <c r="BI2140">
        <v>0</v>
      </c>
      <c r="BJ2140">
        <v>0</v>
      </c>
      <c r="BK2140">
        <v>0</v>
      </c>
      <c r="BL2140">
        <v>0</v>
      </c>
      <c r="BM2140">
        <v>0</v>
      </c>
      <c r="BN2140">
        <v>0</v>
      </c>
      <c r="BO2140">
        <v>0</v>
      </c>
      <c r="BP2140">
        <v>0</v>
      </c>
    </row>
    <row r="2141" spans="1:68" x14ac:dyDescent="0.25">
      <c r="A2141" t="s">
        <v>6087</v>
      </c>
      <c r="B2141">
        <v>2039</v>
      </c>
      <c r="C2141" t="s">
        <v>6098</v>
      </c>
      <c r="D2141" t="s">
        <v>6089</v>
      </c>
      <c r="E2141" t="s">
        <v>6089</v>
      </c>
      <c r="F2141" t="s">
        <v>6092</v>
      </c>
      <c r="G2141">
        <v>67411.189086473401</v>
      </c>
      <c r="H2141">
        <v>137911400.55602601</v>
      </c>
      <c r="I2141">
        <v>137911400.55602601</v>
      </c>
      <c r="J2141">
        <v>0</v>
      </c>
      <c r="K2141">
        <v>46783365.226012602</v>
      </c>
      <c r="L2141">
        <v>0</v>
      </c>
      <c r="M2141">
        <v>76.394915534550407</v>
      </c>
      <c r="N2141">
        <v>0</v>
      </c>
      <c r="O2141">
        <v>4.5689605409509699</v>
      </c>
      <c r="P2141">
        <v>80.963876075501403</v>
      </c>
      <c r="Q2141">
        <v>0.380697543700385</v>
      </c>
      <c r="R2141">
        <v>0</v>
      </c>
      <c r="S2141">
        <v>0.164075137127104</v>
      </c>
      <c r="T2141">
        <v>0.54477268082748997</v>
      </c>
      <c r="U2141">
        <v>0.152022423072464</v>
      </c>
      <c r="V2141">
        <v>0.63848944630099402</v>
      </c>
      <c r="W2141">
        <v>1.3352845502009401</v>
      </c>
      <c r="X2141">
        <v>0.40820338465975398</v>
      </c>
      <c r="Y2141">
        <v>0</v>
      </c>
      <c r="Z2141">
        <v>0.175663471499579</v>
      </c>
      <c r="AA2141">
        <v>0.58386685615933398</v>
      </c>
      <c r="AB2141">
        <v>0.60808969228985799</v>
      </c>
      <c r="AC2141">
        <v>1.82425556085998</v>
      </c>
      <c r="AD2141">
        <v>3.0162121093091701</v>
      </c>
      <c r="AE2141">
        <v>30500.077540809099</v>
      </c>
      <c r="AF2141">
        <v>0</v>
      </c>
      <c r="AG2141">
        <v>2074.8117948367799</v>
      </c>
      <c r="AH2141">
        <v>32574.889335645901</v>
      </c>
      <c r="AI2141">
        <v>26.2275126942084</v>
      </c>
      <c r="AJ2141">
        <v>0</v>
      </c>
      <c r="AK2141">
        <v>7.24603767648731</v>
      </c>
      <c r="AL2141">
        <v>33.473550370695698</v>
      </c>
      <c r="AM2141">
        <v>5.6138059211875397</v>
      </c>
      <c r="AN2141">
        <v>0</v>
      </c>
      <c r="AO2141">
        <v>0.28512867920531998</v>
      </c>
      <c r="AP2141">
        <v>5.8989346003928604</v>
      </c>
      <c r="AQ2141">
        <v>162.866157290149</v>
      </c>
      <c r="AR2141">
        <v>0</v>
      </c>
      <c r="AS2141">
        <v>52.869705921963202</v>
      </c>
      <c r="AT2141">
        <v>215.73586321211201</v>
      </c>
      <c r="AU2141">
        <v>108.669025228531</v>
      </c>
      <c r="AV2141">
        <v>185.922842055372</v>
      </c>
      <c r="AW2141">
        <v>199.501327724839</v>
      </c>
      <c r="AX2141">
        <v>709.82905822085604</v>
      </c>
      <c r="AY2141">
        <v>201.949577326536</v>
      </c>
      <c r="AZ2141">
        <v>0</v>
      </c>
      <c r="BA2141">
        <v>57.540018826689497</v>
      </c>
      <c r="BB2141">
        <v>259.48959615322502</v>
      </c>
      <c r="BC2141">
        <v>108.669025228531</v>
      </c>
      <c r="BD2141">
        <v>185.922842055296</v>
      </c>
      <c r="BE2141">
        <v>199.501327724757</v>
      </c>
      <c r="BF2141">
        <v>753.58279116181097</v>
      </c>
      <c r="BG2141">
        <v>1699.08372933441</v>
      </c>
      <c r="BH2141">
        <v>0</v>
      </c>
      <c r="BI2141">
        <v>390.96813639460999</v>
      </c>
      <c r="BJ2141">
        <v>2090.0518657290199</v>
      </c>
      <c r="BK2141">
        <v>0.30152431796423701</v>
      </c>
      <c r="BL2141">
        <v>0</v>
      </c>
      <c r="BM2141">
        <v>2.05116269132514E-2</v>
      </c>
      <c r="BN2141">
        <v>0.32203594487748899</v>
      </c>
      <c r="BO2141">
        <v>1.3820299598305299</v>
      </c>
      <c r="BP2141">
        <v>3434.9813790656299</v>
      </c>
    </row>
    <row r="2142" spans="1:68" x14ac:dyDescent="0.25">
      <c r="A2142" t="s">
        <v>6087</v>
      </c>
      <c r="B2142">
        <v>2039</v>
      </c>
      <c r="C2142" t="s">
        <v>6099</v>
      </c>
      <c r="D2142" t="s">
        <v>6089</v>
      </c>
      <c r="E2142" t="s">
        <v>6089</v>
      </c>
      <c r="F2142" t="s">
        <v>6092</v>
      </c>
      <c r="G2142">
        <v>330111.36233078799</v>
      </c>
      <c r="H2142">
        <v>4726552706.2371502</v>
      </c>
      <c r="I2142">
        <v>4726552706.2371502</v>
      </c>
      <c r="J2142">
        <v>0</v>
      </c>
      <c r="K2142">
        <v>526111191.65580899</v>
      </c>
      <c r="L2142">
        <v>0</v>
      </c>
      <c r="M2142">
        <v>160.88846046348999</v>
      </c>
      <c r="N2142">
        <v>0</v>
      </c>
      <c r="O2142">
        <v>135.571343517429</v>
      </c>
      <c r="P2142">
        <v>296.45980398092001</v>
      </c>
      <c r="Q2142">
        <v>3.8359341773212501</v>
      </c>
      <c r="R2142">
        <v>0</v>
      </c>
      <c r="S2142">
        <v>0.58208608058156797</v>
      </c>
      <c r="T2142">
        <v>4.4180202579028203</v>
      </c>
      <c r="U2142">
        <v>10.4203422238465</v>
      </c>
      <c r="V2142">
        <v>16.622584961525899</v>
      </c>
      <c r="W2142">
        <v>31.460947443275199</v>
      </c>
      <c r="X2142">
        <v>4.1719284118311402</v>
      </c>
      <c r="Y2142">
        <v>0</v>
      </c>
      <c r="Z2142">
        <v>0.63307172267630396</v>
      </c>
      <c r="AA2142">
        <v>4.8050001345074502</v>
      </c>
      <c r="AB2142">
        <v>41.681368895386001</v>
      </c>
      <c r="AC2142">
        <v>47.493099890074099</v>
      </c>
      <c r="AD2142">
        <v>93.979468919967601</v>
      </c>
      <c r="AE2142">
        <v>1865208.52327236</v>
      </c>
      <c r="AF2142">
        <v>0</v>
      </c>
      <c r="AG2142">
        <v>48218.354973298599</v>
      </c>
      <c r="AH2142">
        <v>1913426.8782456601</v>
      </c>
      <c r="AI2142">
        <v>10.3793876137127</v>
      </c>
      <c r="AJ2142">
        <v>0</v>
      </c>
      <c r="AK2142">
        <v>28.480966131865301</v>
      </c>
      <c r="AL2142">
        <v>38.860353745578003</v>
      </c>
      <c r="AM2142">
        <v>20.785957701768201</v>
      </c>
      <c r="AN2142">
        <v>0</v>
      </c>
      <c r="AO2142">
        <v>18.5715819659105</v>
      </c>
      <c r="AP2142">
        <v>39.3575396676788</v>
      </c>
      <c r="AQ2142">
        <v>34.134482195920697</v>
      </c>
      <c r="AR2142">
        <v>0</v>
      </c>
      <c r="AS2142">
        <v>120.60197193039799</v>
      </c>
      <c r="AT2142">
        <v>154.73645412631899</v>
      </c>
      <c r="AU2142">
        <v>169.37482524391899</v>
      </c>
      <c r="AV2142">
        <v>33.161676286498803</v>
      </c>
      <c r="AW2142">
        <v>124.617561381537</v>
      </c>
      <c r="AX2142">
        <v>481.89051703827499</v>
      </c>
      <c r="AY2142">
        <v>49.80895629242</v>
      </c>
      <c r="AZ2142">
        <v>0</v>
      </c>
      <c r="BA2142">
        <v>132.04397882775999</v>
      </c>
      <c r="BB2142">
        <v>181.85293512018001</v>
      </c>
      <c r="BC2142">
        <v>169.37482524391899</v>
      </c>
      <c r="BD2142">
        <v>33.161676286485097</v>
      </c>
      <c r="BE2142">
        <v>124.617561381486</v>
      </c>
      <c r="BF2142">
        <v>509.00699803207101</v>
      </c>
      <c r="BG2142">
        <v>3206.3212788388</v>
      </c>
      <c r="BH2142">
        <v>0</v>
      </c>
      <c r="BI2142">
        <v>1304.8712389167699</v>
      </c>
      <c r="BJ2142">
        <v>4511.1925177555804</v>
      </c>
      <c r="BK2142">
        <v>18.439485181251801</v>
      </c>
      <c r="BL2142">
        <v>0</v>
      </c>
      <c r="BM2142">
        <v>0.47668752898179201</v>
      </c>
      <c r="BN2142">
        <v>18.916172710233599</v>
      </c>
      <c r="BO2142">
        <v>215.768040313114</v>
      </c>
      <c r="BP2142">
        <v>201768.47353968801</v>
      </c>
    </row>
    <row r="2143" spans="1:68" x14ac:dyDescent="0.25">
      <c r="A2143" t="s">
        <v>6087</v>
      </c>
      <c r="B2143">
        <v>2039</v>
      </c>
      <c r="C2143" t="s">
        <v>6099</v>
      </c>
      <c r="D2143" t="s">
        <v>6089</v>
      </c>
      <c r="E2143" t="s">
        <v>6089</v>
      </c>
      <c r="F2143" t="s">
        <v>6090</v>
      </c>
      <c r="G2143">
        <v>4022.3892276422998</v>
      </c>
      <c r="H2143">
        <v>54685823.434286997</v>
      </c>
      <c r="I2143">
        <v>54685823.434286997</v>
      </c>
      <c r="J2143">
        <v>0</v>
      </c>
      <c r="K2143">
        <v>6306079.28617555</v>
      </c>
      <c r="L2143">
        <v>0</v>
      </c>
      <c r="M2143">
        <v>1.2856068010063599</v>
      </c>
      <c r="N2143">
        <v>0</v>
      </c>
      <c r="O2143">
        <v>0</v>
      </c>
      <c r="P2143">
        <v>1.2856068010063599</v>
      </c>
      <c r="Q2143">
        <v>0.10754617401384101</v>
      </c>
      <c r="R2143">
        <v>0</v>
      </c>
      <c r="S2143">
        <v>0</v>
      </c>
      <c r="T2143">
        <v>0.10754617401384101</v>
      </c>
      <c r="U2143">
        <v>0.120562496685194</v>
      </c>
      <c r="V2143">
        <v>0.19499273461075101</v>
      </c>
      <c r="W2143">
        <v>0.42310140530978801</v>
      </c>
      <c r="X2143">
        <v>0.11240893477366699</v>
      </c>
      <c r="Y2143">
        <v>0</v>
      </c>
      <c r="Z2143">
        <v>0</v>
      </c>
      <c r="AA2143">
        <v>0.11240893477366699</v>
      </c>
      <c r="AB2143">
        <v>0.48224998674077901</v>
      </c>
      <c r="AC2143">
        <v>0.55712209888786202</v>
      </c>
      <c r="AD2143">
        <v>1.15178102040231</v>
      </c>
      <c r="AE2143">
        <v>21942.832427363501</v>
      </c>
      <c r="AF2143">
        <v>0</v>
      </c>
      <c r="AG2143">
        <v>0</v>
      </c>
      <c r="AH2143">
        <v>21942.832427363501</v>
      </c>
      <c r="AI2143">
        <v>3.1704307687964797E-2</v>
      </c>
      <c r="AJ2143">
        <v>0</v>
      </c>
      <c r="AK2143">
        <v>0</v>
      </c>
      <c r="AL2143">
        <v>3.1704307687964797E-2</v>
      </c>
      <c r="AM2143">
        <v>3.4571021849114798</v>
      </c>
      <c r="AN2143">
        <v>0</v>
      </c>
      <c r="AO2143">
        <v>0</v>
      </c>
      <c r="AP2143">
        <v>3.4571021849114798</v>
      </c>
      <c r="AQ2143">
        <v>0.68257507819934504</v>
      </c>
      <c r="AR2143">
        <v>0</v>
      </c>
      <c r="AS2143">
        <v>0</v>
      </c>
      <c r="AT2143">
        <v>0.68257507819934504</v>
      </c>
      <c r="AU2143">
        <v>0</v>
      </c>
      <c r="AV2143">
        <v>0</v>
      </c>
      <c r="AW2143">
        <v>0</v>
      </c>
      <c r="AX2143">
        <v>0.68257507819934504</v>
      </c>
      <c r="AY2143">
        <v>0.77706634585535606</v>
      </c>
      <c r="AZ2143">
        <v>0</v>
      </c>
      <c r="BA2143">
        <v>0</v>
      </c>
      <c r="BB2143">
        <v>0.77706634585535606</v>
      </c>
      <c r="BC2143">
        <v>0</v>
      </c>
      <c r="BD2143">
        <v>0</v>
      </c>
      <c r="BE2143">
        <v>0</v>
      </c>
      <c r="BF2143">
        <v>0.77706634585535606</v>
      </c>
      <c r="BG2143">
        <v>19.172806082649</v>
      </c>
      <c r="BH2143">
        <v>0</v>
      </c>
      <c r="BI2143">
        <v>0</v>
      </c>
      <c r="BJ2143">
        <v>19.172806082649</v>
      </c>
      <c r="BK2143">
        <v>0.20791948865232501</v>
      </c>
      <c r="BL2143">
        <v>0</v>
      </c>
      <c r="BM2143">
        <v>0</v>
      </c>
      <c r="BN2143">
        <v>0.20791948865232501</v>
      </c>
      <c r="BO2143">
        <v>0.186870431771126</v>
      </c>
      <c r="BP2143">
        <v>1960.14452851182</v>
      </c>
    </row>
    <row r="2144" spans="1:68" x14ac:dyDescent="0.25">
      <c r="A2144" t="s">
        <v>6087</v>
      </c>
      <c r="B2144">
        <v>2039</v>
      </c>
      <c r="C2144" t="s">
        <v>6099</v>
      </c>
      <c r="D2144" t="s">
        <v>6089</v>
      </c>
      <c r="E2144" t="s">
        <v>6089</v>
      </c>
      <c r="F2144" t="s">
        <v>6093</v>
      </c>
      <c r="G2144">
        <v>17502.540211888499</v>
      </c>
      <c r="H2144">
        <v>198431155.70090601</v>
      </c>
      <c r="I2144">
        <v>0</v>
      </c>
      <c r="J2144">
        <v>198431155.70090601</v>
      </c>
      <c r="K2144">
        <v>29166716.735979099</v>
      </c>
      <c r="L2144">
        <v>76610803.515075997</v>
      </c>
      <c r="M2144">
        <v>0</v>
      </c>
      <c r="N2144">
        <v>0</v>
      </c>
      <c r="O2144">
        <v>0</v>
      </c>
      <c r="P2144">
        <v>0</v>
      </c>
      <c r="Q2144">
        <v>0</v>
      </c>
      <c r="R2144">
        <v>0</v>
      </c>
      <c r="S2144">
        <v>0</v>
      </c>
      <c r="T2144">
        <v>0</v>
      </c>
      <c r="U2144">
        <v>0.43746581473781398</v>
      </c>
      <c r="V2144">
        <v>0.33625678946518001</v>
      </c>
      <c r="W2144">
        <v>0.77372260420299499</v>
      </c>
      <c r="X2144">
        <v>0</v>
      </c>
      <c r="Y2144">
        <v>0</v>
      </c>
      <c r="Z2144">
        <v>0</v>
      </c>
      <c r="AA2144">
        <v>0</v>
      </c>
      <c r="AB2144">
        <v>1.7498632589512499</v>
      </c>
      <c r="AC2144">
        <v>0.96073368418622995</v>
      </c>
      <c r="AD2144">
        <v>2.7105969431374799</v>
      </c>
      <c r="AE2144">
        <v>0</v>
      </c>
      <c r="AF2144">
        <v>0</v>
      </c>
      <c r="AG2144">
        <v>0</v>
      </c>
      <c r="AH2144">
        <v>0</v>
      </c>
      <c r="AI2144">
        <v>0</v>
      </c>
      <c r="AJ2144">
        <v>0</v>
      </c>
      <c r="AK2144">
        <v>0</v>
      </c>
      <c r="AL2144">
        <v>0</v>
      </c>
      <c r="AM2144">
        <v>0</v>
      </c>
      <c r="AN2144">
        <v>0</v>
      </c>
      <c r="AO2144">
        <v>0</v>
      </c>
      <c r="AP2144">
        <v>0</v>
      </c>
      <c r="AQ2144">
        <v>0</v>
      </c>
      <c r="AR2144">
        <v>0</v>
      </c>
      <c r="AS2144">
        <v>0</v>
      </c>
      <c r="AT2144">
        <v>0</v>
      </c>
      <c r="AU2144">
        <v>0</v>
      </c>
      <c r="AV2144">
        <v>0</v>
      </c>
      <c r="AW2144">
        <v>0</v>
      </c>
      <c r="AX2144">
        <v>0</v>
      </c>
      <c r="AY2144">
        <v>0</v>
      </c>
      <c r="AZ2144">
        <v>0</v>
      </c>
      <c r="BA2144">
        <v>0</v>
      </c>
      <c r="BB2144">
        <v>0</v>
      </c>
      <c r="BC2144">
        <v>0</v>
      </c>
      <c r="BD2144">
        <v>0</v>
      </c>
      <c r="BE2144">
        <v>0</v>
      </c>
      <c r="BF2144">
        <v>0</v>
      </c>
      <c r="BG2144">
        <v>0</v>
      </c>
      <c r="BH2144">
        <v>0</v>
      </c>
      <c r="BI2144">
        <v>0</v>
      </c>
      <c r="BJ2144">
        <v>0</v>
      </c>
      <c r="BK2144">
        <v>0</v>
      </c>
      <c r="BL2144">
        <v>0</v>
      </c>
      <c r="BM2144">
        <v>0</v>
      </c>
      <c r="BN2144">
        <v>0</v>
      </c>
      <c r="BO2144">
        <v>0</v>
      </c>
      <c r="BP2144">
        <v>0</v>
      </c>
    </row>
    <row r="2145" spans="1:68" x14ac:dyDescent="0.25">
      <c r="A2145" t="s">
        <v>6087</v>
      </c>
      <c r="B2145">
        <v>2039</v>
      </c>
      <c r="C2145" t="s">
        <v>6100</v>
      </c>
      <c r="D2145" t="s">
        <v>6089</v>
      </c>
      <c r="E2145" t="s">
        <v>6089</v>
      </c>
      <c r="F2145" t="s">
        <v>6092</v>
      </c>
      <c r="G2145">
        <v>4988.4908591370104</v>
      </c>
      <c r="H2145">
        <v>17595599.317616999</v>
      </c>
      <c r="I2145">
        <v>17595599.317616999</v>
      </c>
      <c r="J2145">
        <v>0</v>
      </c>
      <c r="K2145">
        <v>163188.90055421699</v>
      </c>
      <c r="L2145">
        <v>0</v>
      </c>
      <c r="M2145">
        <v>2.4127256178312799</v>
      </c>
      <c r="N2145">
        <v>0</v>
      </c>
      <c r="O2145">
        <v>9.0169574614871795E-2</v>
      </c>
      <c r="P2145">
        <v>2.5028951924461502</v>
      </c>
      <c r="Q2145">
        <v>2.5000135429681301E-2</v>
      </c>
      <c r="R2145">
        <v>0</v>
      </c>
      <c r="S2145">
        <v>5.5855075566819701E-5</v>
      </c>
      <c r="T2145">
        <v>2.5055990505248101E-2</v>
      </c>
      <c r="U2145">
        <v>5.8187484454740798E-2</v>
      </c>
      <c r="V2145">
        <v>0.30580684094280203</v>
      </c>
      <c r="W2145">
        <v>0.38905031590279099</v>
      </c>
      <c r="X2145">
        <v>2.7189928314032899E-2</v>
      </c>
      <c r="Y2145">
        <v>0</v>
      </c>
      <c r="Z2145">
        <v>6.0747490944935299E-5</v>
      </c>
      <c r="AA2145">
        <v>2.7250675804977899E-2</v>
      </c>
      <c r="AB2145">
        <v>0.232749937818963</v>
      </c>
      <c r="AC2145">
        <v>0.87373383126515003</v>
      </c>
      <c r="AD2145">
        <v>1.13373444488909</v>
      </c>
      <c r="AE2145">
        <v>37773.981809603203</v>
      </c>
      <c r="AF2145">
        <v>0</v>
      </c>
      <c r="AG2145">
        <v>5.3945722507946003</v>
      </c>
      <c r="AH2145">
        <v>37779.376381854003</v>
      </c>
      <c r="AI2145">
        <v>8.5229338716011002E-2</v>
      </c>
      <c r="AJ2145">
        <v>0</v>
      </c>
      <c r="AK2145">
        <v>5.9798158922385004E-3</v>
      </c>
      <c r="AL2145">
        <v>9.1209154608249493E-2</v>
      </c>
      <c r="AM2145">
        <v>0.26080187443075498</v>
      </c>
      <c r="AN2145">
        <v>0</v>
      </c>
      <c r="AO2145">
        <v>1.02068547547966E-2</v>
      </c>
      <c r="AP2145">
        <v>0.27100872918555102</v>
      </c>
      <c r="AQ2145">
        <v>0.25253417763583302</v>
      </c>
      <c r="AR2145">
        <v>0</v>
      </c>
      <c r="AS2145">
        <v>2.2077520525072E-2</v>
      </c>
      <c r="AT2145">
        <v>0.27461169816090503</v>
      </c>
      <c r="AU2145">
        <v>5.5257149864499002</v>
      </c>
      <c r="AV2145">
        <v>0.98276535384104502</v>
      </c>
      <c r="AW2145">
        <v>2.98735321330004E-2</v>
      </c>
      <c r="AX2145">
        <v>6.8129655705848498</v>
      </c>
      <c r="AY2145">
        <v>0.36849727920316</v>
      </c>
      <c r="AZ2145">
        <v>0</v>
      </c>
      <c r="BA2145">
        <v>2.4172106028784199E-2</v>
      </c>
      <c r="BB2145">
        <v>0.392669385231944</v>
      </c>
      <c r="BC2145">
        <v>5.5257149864499002</v>
      </c>
      <c r="BD2145">
        <v>0.98276535384064101</v>
      </c>
      <c r="BE2145">
        <v>2.9873532132988101E-2</v>
      </c>
      <c r="BF2145">
        <v>6.93102325765547</v>
      </c>
      <c r="BG2145">
        <v>3.7890613651957499</v>
      </c>
      <c r="BH2145">
        <v>0</v>
      </c>
      <c r="BI2145">
        <v>0.454588498714665</v>
      </c>
      <c r="BJ2145">
        <v>4.2436498639104103</v>
      </c>
      <c r="BK2145">
        <v>0.37343426706684901</v>
      </c>
      <c r="BL2145">
        <v>0</v>
      </c>
      <c r="BM2145">
        <v>5.3330838797155797E-5</v>
      </c>
      <c r="BN2145">
        <v>0.37348759790564601</v>
      </c>
      <c r="BO2145">
        <v>0.87281201661487595</v>
      </c>
      <c r="BP2145">
        <v>3983.7880352328498</v>
      </c>
    </row>
    <row r="2146" spans="1:68" x14ac:dyDescent="0.25">
      <c r="A2146" t="s">
        <v>6087</v>
      </c>
      <c r="B2146">
        <v>2039</v>
      </c>
      <c r="C2146" t="s">
        <v>6100</v>
      </c>
      <c r="D2146" t="s">
        <v>6089</v>
      </c>
      <c r="E2146" t="s">
        <v>6089</v>
      </c>
      <c r="F2146" t="s">
        <v>6090</v>
      </c>
      <c r="G2146">
        <v>3320.23522326477</v>
      </c>
      <c r="H2146">
        <v>10339990.6466942</v>
      </c>
      <c r="I2146">
        <v>10339990.6466942</v>
      </c>
      <c r="J2146">
        <v>0</v>
      </c>
      <c r="K2146">
        <v>108571.691800758</v>
      </c>
      <c r="L2146">
        <v>0</v>
      </c>
      <c r="M2146">
        <v>35.412628887664603</v>
      </c>
      <c r="N2146">
        <v>0</v>
      </c>
      <c r="O2146">
        <v>0</v>
      </c>
      <c r="P2146">
        <v>35.412628887664603</v>
      </c>
      <c r="Q2146">
        <v>0.60458439878404302</v>
      </c>
      <c r="R2146">
        <v>0</v>
      </c>
      <c r="S2146">
        <v>0</v>
      </c>
      <c r="T2146">
        <v>0.60458439878404302</v>
      </c>
      <c r="U2146">
        <v>4.5591554581931197E-2</v>
      </c>
      <c r="V2146">
        <v>0.17888550442886</v>
      </c>
      <c r="W2146">
        <v>0.82906145779483398</v>
      </c>
      <c r="X2146">
        <v>0.63192102249352</v>
      </c>
      <c r="Y2146">
        <v>0</v>
      </c>
      <c r="Z2146">
        <v>0</v>
      </c>
      <c r="AA2146">
        <v>0.63192102249352</v>
      </c>
      <c r="AB2146">
        <v>0.18236621832772501</v>
      </c>
      <c r="AC2146">
        <v>0.51110144122531598</v>
      </c>
      <c r="AD2146">
        <v>1.3253886820465599</v>
      </c>
      <c r="AE2146">
        <v>12389.647916816801</v>
      </c>
      <c r="AF2146">
        <v>0</v>
      </c>
      <c r="AG2146">
        <v>0</v>
      </c>
      <c r="AH2146">
        <v>12389.647916816801</v>
      </c>
      <c r="AI2146">
        <v>5.4486623443410799E-2</v>
      </c>
      <c r="AJ2146">
        <v>0</v>
      </c>
      <c r="AK2146">
        <v>0</v>
      </c>
      <c r="AL2146">
        <v>5.4486623443410799E-2</v>
      </c>
      <c r="AM2146">
        <v>1.95199407484414</v>
      </c>
      <c r="AN2146">
        <v>0</v>
      </c>
      <c r="AO2146">
        <v>0</v>
      </c>
      <c r="AP2146">
        <v>1.95199407484414</v>
      </c>
      <c r="AQ2146">
        <v>1.17306492303007</v>
      </c>
      <c r="AR2146">
        <v>0</v>
      </c>
      <c r="AS2146">
        <v>0</v>
      </c>
      <c r="AT2146">
        <v>1.17306492303007</v>
      </c>
      <c r="AU2146">
        <v>0</v>
      </c>
      <c r="AV2146">
        <v>0</v>
      </c>
      <c r="AW2146">
        <v>0</v>
      </c>
      <c r="AX2146">
        <v>1.17306492303007</v>
      </c>
      <c r="AY2146">
        <v>1.3354564242145699</v>
      </c>
      <c r="AZ2146">
        <v>0</v>
      </c>
      <c r="BA2146">
        <v>0</v>
      </c>
      <c r="BB2146">
        <v>1.3354564242145699</v>
      </c>
      <c r="BC2146">
        <v>0</v>
      </c>
      <c r="BD2146">
        <v>0</v>
      </c>
      <c r="BE2146">
        <v>0</v>
      </c>
      <c r="BF2146">
        <v>1.3354564242145699</v>
      </c>
      <c r="BG2146">
        <v>3.6800437208229599</v>
      </c>
      <c r="BH2146">
        <v>0</v>
      </c>
      <c r="BI2146">
        <v>0</v>
      </c>
      <c r="BJ2146">
        <v>3.6800437208229599</v>
      </c>
      <c r="BK2146">
        <v>0.117398210462314</v>
      </c>
      <c r="BL2146">
        <v>0</v>
      </c>
      <c r="BM2146">
        <v>0</v>
      </c>
      <c r="BN2146">
        <v>0.117398210462314</v>
      </c>
      <c r="BO2146">
        <v>2.1719003239957999</v>
      </c>
      <c r="BP2146">
        <v>1106.7623404921701</v>
      </c>
    </row>
    <row r="2147" spans="1:68" x14ac:dyDescent="0.25">
      <c r="A2147" t="s">
        <v>6087</v>
      </c>
      <c r="B2147">
        <v>2039</v>
      </c>
      <c r="C2147" t="s">
        <v>6101</v>
      </c>
      <c r="D2147" t="s">
        <v>6089</v>
      </c>
      <c r="E2147" t="s">
        <v>6089</v>
      </c>
      <c r="F2147" t="s">
        <v>6090</v>
      </c>
      <c r="G2147">
        <v>199.69761938731099</v>
      </c>
      <c r="H2147">
        <v>7280560.9791774899</v>
      </c>
      <c r="I2147">
        <v>7280560.9791774899</v>
      </c>
      <c r="J2147">
        <v>0</v>
      </c>
      <c r="K2147">
        <v>1340002.9777079599</v>
      </c>
      <c r="L2147">
        <v>0</v>
      </c>
      <c r="M2147">
        <v>8.1678254179780794</v>
      </c>
      <c r="N2147">
        <v>1.60661453946276</v>
      </c>
      <c r="O2147">
        <v>1.97938229039194</v>
      </c>
      <c r="P2147">
        <v>11.753822247832799</v>
      </c>
      <c r="Q2147">
        <v>0.19044539160717999</v>
      </c>
      <c r="R2147">
        <v>1.0455502504576001E-3</v>
      </c>
      <c r="S2147">
        <v>0</v>
      </c>
      <c r="T2147">
        <v>0.19149094185763799</v>
      </c>
      <c r="U2147">
        <v>2.4076334151224801E-2</v>
      </c>
      <c r="V2147">
        <v>0.226098742090873</v>
      </c>
      <c r="W2147">
        <v>0.44166601809973599</v>
      </c>
      <c r="X2147">
        <v>0.19905648712674801</v>
      </c>
      <c r="Y2147">
        <v>1.0928253932227701E-3</v>
      </c>
      <c r="Z2147">
        <v>0</v>
      </c>
      <c r="AA2147">
        <v>0.20014931251997001</v>
      </c>
      <c r="AB2147">
        <v>9.6305336604899205E-2</v>
      </c>
      <c r="AC2147">
        <v>0.64599640597392505</v>
      </c>
      <c r="AD2147">
        <v>0.94245105509879501</v>
      </c>
      <c r="AE2147">
        <v>12542.5711476006</v>
      </c>
      <c r="AF2147">
        <v>561.661869584756</v>
      </c>
      <c r="AG2147">
        <v>0</v>
      </c>
      <c r="AH2147">
        <v>13104.233017185399</v>
      </c>
      <c r="AI2147">
        <v>4.0134030554223703E-3</v>
      </c>
      <c r="AJ2147">
        <v>1.19268337966186E-2</v>
      </c>
      <c r="AK2147">
        <v>0</v>
      </c>
      <c r="AL2147">
        <v>1.5940236852041E-2</v>
      </c>
      <c r="AM2147">
        <v>1.9760871921304499</v>
      </c>
      <c r="AN2147">
        <v>8.8490056283778998E-2</v>
      </c>
      <c r="AO2147">
        <v>0</v>
      </c>
      <c r="AP2147">
        <v>2.06457724841423</v>
      </c>
      <c r="AQ2147">
        <v>8.6407467220667694E-2</v>
      </c>
      <c r="AR2147">
        <v>0.256781461043467</v>
      </c>
      <c r="AS2147">
        <v>0</v>
      </c>
      <c r="AT2147">
        <v>0.343188928264135</v>
      </c>
      <c r="AU2147">
        <v>0</v>
      </c>
      <c r="AV2147">
        <v>0</v>
      </c>
      <c r="AW2147">
        <v>0</v>
      </c>
      <c r="AX2147">
        <v>0.343188928264135</v>
      </c>
      <c r="AY2147">
        <v>9.8368323982972697E-2</v>
      </c>
      <c r="AZ2147">
        <v>0.29232614686226099</v>
      </c>
      <c r="BA2147">
        <v>0</v>
      </c>
      <c r="BB2147">
        <v>0.39069447084523401</v>
      </c>
      <c r="BC2147">
        <v>0</v>
      </c>
      <c r="BD2147">
        <v>0</v>
      </c>
      <c r="BE2147">
        <v>0</v>
      </c>
      <c r="BF2147">
        <v>0.39069447084523401</v>
      </c>
      <c r="BG2147">
        <v>0.31443375174064397</v>
      </c>
      <c r="BH2147">
        <v>3.7929585673113699</v>
      </c>
      <c r="BI2147">
        <v>0</v>
      </c>
      <c r="BJ2147">
        <v>4.1073923190520096</v>
      </c>
      <c r="BK2147">
        <v>0.118770648446551</v>
      </c>
      <c r="BL2147">
        <v>5.3186020372740801E-3</v>
      </c>
      <c r="BM2147">
        <v>0</v>
      </c>
      <c r="BN2147">
        <v>0.12408925048382501</v>
      </c>
      <c r="BO2147">
        <v>1.765597331767</v>
      </c>
      <c r="BP2147">
        <v>1170.5959444391599</v>
      </c>
    </row>
    <row r="2148" spans="1:68" x14ac:dyDescent="0.25">
      <c r="A2148" t="s">
        <v>6087</v>
      </c>
      <c r="B2148">
        <v>2039</v>
      </c>
      <c r="C2148" t="s">
        <v>6102</v>
      </c>
      <c r="D2148" t="s">
        <v>6089</v>
      </c>
      <c r="E2148" t="s">
        <v>6089</v>
      </c>
      <c r="F2148" t="s">
        <v>6092</v>
      </c>
      <c r="G2148">
        <v>655.66783617360102</v>
      </c>
      <c r="H2148">
        <v>8082743.7680072496</v>
      </c>
      <c r="I2148">
        <v>8082743.7680072496</v>
      </c>
      <c r="J2148">
        <v>0</v>
      </c>
      <c r="K2148">
        <v>4289782.8756347802</v>
      </c>
      <c r="L2148">
        <v>0</v>
      </c>
      <c r="M2148">
        <v>2.5228689803403701</v>
      </c>
      <c r="N2148">
        <v>1.2670415952704499E-2</v>
      </c>
      <c r="O2148">
        <v>1.64440468851766</v>
      </c>
      <c r="P2148">
        <v>4.1799440848107396</v>
      </c>
      <c r="Q2148">
        <v>1.07529099214018E-2</v>
      </c>
      <c r="R2148">
        <v>0</v>
      </c>
      <c r="S2148">
        <v>1.3844676336021301E-3</v>
      </c>
      <c r="T2148">
        <v>1.2137377555004001E-2</v>
      </c>
      <c r="U2148">
        <v>2.67290996397163E-2</v>
      </c>
      <c r="V2148">
        <v>0.13997407726132</v>
      </c>
      <c r="W2148">
        <v>0.17884055445604</v>
      </c>
      <c r="X2148">
        <v>1.16947706444443E-2</v>
      </c>
      <c r="Y2148">
        <v>0</v>
      </c>
      <c r="Z2148">
        <v>1.5057348715818799E-3</v>
      </c>
      <c r="AA2148">
        <v>1.32005055160262E-2</v>
      </c>
      <c r="AB2148">
        <v>0.10691639855886501</v>
      </c>
      <c r="AC2148">
        <v>0.39992593503234303</v>
      </c>
      <c r="AD2148">
        <v>0.52004283910723403</v>
      </c>
      <c r="AE2148">
        <v>14142.577623371901</v>
      </c>
      <c r="AF2148">
        <v>84.783513646241502</v>
      </c>
      <c r="AG2148">
        <v>141.43230488602401</v>
      </c>
      <c r="AH2148">
        <v>14368.793441904199</v>
      </c>
      <c r="AI2148">
        <v>7.8025209108079904E-2</v>
      </c>
      <c r="AJ2148">
        <v>4.4782005645852101E-2</v>
      </c>
      <c r="AK2148">
        <v>0.162262547449877</v>
      </c>
      <c r="AL2148">
        <v>0.28506976220380897</v>
      </c>
      <c r="AM2148">
        <v>0.13135490384279599</v>
      </c>
      <c r="AN2148">
        <v>9.784001945475991E-4</v>
      </c>
      <c r="AO2148">
        <v>0.11603153744179</v>
      </c>
      <c r="AP2148">
        <v>0.24836484147913401</v>
      </c>
      <c r="AQ2148">
        <v>0.37122802707437302</v>
      </c>
      <c r="AR2148">
        <v>0.17682106951586499</v>
      </c>
      <c r="AS2148">
        <v>0.88724324302711799</v>
      </c>
      <c r="AT2148">
        <v>1.43529233961735</v>
      </c>
      <c r="AU2148">
        <v>0.96396687628695399</v>
      </c>
      <c r="AV2148">
        <v>0.17566726332695701</v>
      </c>
      <c r="AW2148">
        <v>1.0742183942589201</v>
      </c>
      <c r="AX2148">
        <v>3.6491448734901799</v>
      </c>
      <c r="AY2148">
        <v>0.541695065679904</v>
      </c>
      <c r="AZ2148">
        <v>0.258016889564747</v>
      </c>
      <c r="BA2148">
        <v>0.97141967185212097</v>
      </c>
      <c r="BB2148">
        <v>1.7711316270967701</v>
      </c>
      <c r="BC2148">
        <v>0.96396687628695399</v>
      </c>
      <c r="BD2148">
        <v>0.17566726332688501</v>
      </c>
      <c r="BE2148">
        <v>1.07421839425847</v>
      </c>
      <c r="BF2148">
        <v>3.9849841609690899</v>
      </c>
      <c r="BG2148">
        <v>7.9635511604807396</v>
      </c>
      <c r="BH2148">
        <v>1.3674457873439401</v>
      </c>
      <c r="BI2148">
        <v>18.0135753861795</v>
      </c>
      <c r="BJ2148">
        <v>27.344572334004202</v>
      </c>
      <c r="BK2148">
        <v>0.13981377806131201</v>
      </c>
      <c r="BL2148">
        <v>8.38171348665902E-4</v>
      </c>
      <c r="BM2148">
        <v>1.3982023229878299E-3</v>
      </c>
      <c r="BN2148">
        <v>0.14205015173296601</v>
      </c>
      <c r="BO2148">
        <v>0.40093637963626599</v>
      </c>
      <c r="BP2148">
        <v>1515.17131505867</v>
      </c>
    </row>
    <row r="2149" spans="1:68" x14ac:dyDescent="0.25">
      <c r="A2149" t="s">
        <v>6087</v>
      </c>
      <c r="B2149">
        <v>2039</v>
      </c>
      <c r="C2149" t="s">
        <v>6102</v>
      </c>
      <c r="D2149" t="s">
        <v>6089</v>
      </c>
      <c r="E2149" t="s">
        <v>6089</v>
      </c>
      <c r="F2149" t="s">
        <v>6093</v>
      </c>
      <c r="G2149">
        <v>200.892429811927</v>
      </c>
      <c r="H2149">
        <v>5565216.9172703596</v>
      </c>
      <c r="I2149">
        <v>0</v>
      </c>
      <c r="J2149">
        <v>5565216.9172703596</v>
      </c>
      <c r="K2149">
        <v>1314362.02556639</v>
      </c>
      <c r="L2149">
        <v>6173407.1312280102</v>
      </c>
      <c r="M2149">
        <v>0</v>
      </c>
      <c r="N2149">
        <v>0</v>
      </c>
      <c r="O2149">
        <v>0</v>
      </c>
      <c r="P2149">
        <v>0</v>
      </c>
      <c r="Q2149">
        <v>0</v>
      </c>
      <c r="R2149">
        <v>0</v>
      </c>
      <c r="S2149">
        <v>0</v>
      </c>
      <c r="T2149">
        <v>0</v>
      </c>
      <c r="U2149">
        <v>1.8403804669293498E-2</v>
      </c>
      <c r="V2149">
        <v>4.8188222038990897E-2</v>
      </c>
      <c r="W2149">
        <v>6.6592026708284402E-2</v>
      </c>
      <c r="X2149">
        <v>0</v>
      </c>
      <c r="Y2149">
        <v>0</v>
      </c>
      <c r="Z2149">
        <v>0</v>
      </c>
      <c r="AA2149">
        <v>0</v>
      </c>
      <c r="AB2149">
        <v>7.3615218677173994E-2</v>
      </c>
      <c r="AC2149">
        <v>0.137680634397117</v>
      </c>
      <c r="AD2149">
        <v>0.211295853074291</v>
      </c>
      <c r="AE2149">
        <v>0</v>
      </c>
      <c r="AF2149">
        <v>0</v>
      </c>
      <c r="AG2149">
        <v>0</v>
      </c>
      <c r="AH2149">
        <v>0</v>
      </c>
      <c r="AI2149">
        <v>0</v>
      </c>
      <c r="AJ2149">
        <v>0</v>
      </c>
      <c r="AK2149">
        <v>0</v>
      </c>
      <c r="AL2149">
        <v>0</v>
      </c>
      <c r="AM2149">
        <v>0</v>
      </c>
      <c r="AN2149">
        <v>0</v>
      </c>
      <c r="AO2149">
        <v>0</v>
      </c>
      <c r="AP2149">
        <v>0</v>
      </c>
      <c r="AQ2149">
        <v>0</v>
      </c>
      <c r="AR2149">
        <v>0</v>
      </c>
      <c r="AS2149">
        <v>0</v>
      </c>
      <c r="AT2149">
        <v>0</v>
      </c>
      <c r="AU2149">
        <v>0</v>
      </c>
      <c r="AV2149">
        <v>0</v>
      </c>
      <c r="AW2149">
        <v>0</v>
      </c>
      <c r="AX2149">
        <v>0</v>
      </c>
      <c r="AY2149">
        <v>0</v>
      </c>
      <c r="AZ2149">
        <v>0</v>
      </c>
      <c r="BA2149">
        <v>0</v>
      </c>
      <c r="BB2149">
        <v>0</v>
      </c>
      <c r="BC2149">
        <v>0</v>
      </c>
      <c r="BD2149">
        <v>0</v>
      </c>
      <c r="BE2149">
        <v>0</v>
      </c>
      <c r="BF2149">
        <v>0</v>
      </c>
      <c r="BG2149">
        <v>0</v>
      </c>
      <c r="BH2149">
        <v>0</v>
      </c>
      <c r="BI2149">
        <v>0</v>
      </c>
      <c r="BJ2149">
        <v>0</v>
      </c>
      <c r="BK2149">
        <v>0</v>
      </c>
      <c r="BL2149">
        <v>0</v>
      </c>
      <c r="BM2149">
        <v>0</v>
      </c>
      <c r="BN2149">
        <v>0</v>
      </c>
      <c r="BO2149">
        <v>0</v>
      </c>
      <c r="BP2149">
        <v>0</v>
      </c>
    </row>
    <row r="2150" spans="1:68" x14ac:dyDescent="0.25">
      <c r="A2150" t="s">
        <v>6087</v>
      </c>
      <c r="B2150">
        <v>2039</v>
      </c>
      <c r="C2150" t="s">
        <v>6103</v>
      </c>
      <c r="D2150" t="s">
        <v>6089</v>
      </c>
      <c r="E2150" t="s">
        <v>6089</v>
      </c>
      <c r="F2150" t="s">
        <v>6090</v>
      </c>
      <c r="G2150">
        <v>0</v>
      </c>
      <c r="H2150">
        <v>9145606.6450002603</v>
      </c>
      <c r="I2150">
        <v>9145606.6450002603</v>
      </c>
      <c r="J2150">
        <v>0</v>
      </c>
      <c r="K2150">
        <v>0</v>
      </c>
      <c r="L2150">
        <v>0</v>
      </c>
      <c r="M2150">
        <v>26.850757266075899</v>
      </c>
      <c r="N2150">
        <v>0</v>
      </c>
      <c r="O2150">
        <v>0</v>
      </c>
      <c r="P2150">
        <v>26.850757266075899</v>
      </c>
      <c r="Q2150">
        <v>4.0829800280716297E-2</v>
      </c>
      <c r="R2150">
        <v>0</v>
      </c>
      <c r="S2150">
        <v>0</v>
      </c>
      <c r="T2150">
        <v>4.0829800280716297E-2</v>
      </c>
      <c r="U2150">
        <v>0</v>
      </c>
      <c r="V2150">
        <v>0</v>
      </c>
      <c r="W2150">
        <v>4.0829800280716297E-2</v>
      </c>
      <c r="X2150">
        <v>4.2675942669854902E-2</v>
      </c>
      <c r="Y2150">
        <v>0</v>
      </c>
      <c r="Z2150">
        <v>0</v>
      </c>
      <c r="AA2150">
        <v>4.2675942669854902E-2</v>
      </c>
      <c r="AB2150">
        <v>0</v>
      </c>
      <c r="AC2150">
        <v>0</v>
      </c>
      <c r="AD2150">
        <v>4.2675942669854902E-2</v>
      </c>
      <c r="AE2150">
        <v>18147.271881218901</v>
      </c>
      <c r="AF2150">
        <v>0</v>
      </c>
      <c r="AG2150">
        <v>0</v>
      </c>
      <c r="AH2150">
        <v>18147.271881218901</v>
      </c>
      <c r="AI2150">
        <v>7.3878069309659799E-3</v>
      </c>
      <c r="AJ2150">
        <v>0</v>
      </c>
      <c r="AK2150">
        <v>0</v>
      </c>
      <c r="AL2150">
        <v>7.3878069309659799E-3</v>
      </c>
      <c r="AM2150">
        <v>2.8591100751655598</v>
      </c>
      <c r="AN2150">
        <v>0</v>
      </c>
      <c r="AO2150">
        <v>0</v>
      </c>
      <c r="AP2150">
        <v>2.8591100751655598</v>
      </c>
      <c r="AQ2150">
        <v>0.15905745732604501</v>
      </c>
      <c r="AR2150">
        <v>0</v>
      </c>
      <c r="AS2150">
        <v>0</v>
      </c>
      <c r="AT2150">
        <v>0.15905745732604501</v>
      </c>
      <c r="AU2150">
        <v>0</v>
      </c>
      <c r="AV2150">
        <v>0</v>
      </c>
      <c r="AW2150">
        <v>0</v>
      </c>
      <c r="AX2150">
        <v>0.15905745732604501</v>
      </c>
      <c r="AY2150">
        <v>0.181074807507075</v>
      </c>
      <c r="AZ2150">
        <v>0</v>
      </c>
      <c r="BA2150">
        <v>0</v>
      </c>
      <c r="BB2150">
        <v>0.181074807507075</v>
      </c>
      <c r="BC2150">
        <v>0</v>
      </c>
      <c r="BD2150">
        <v>0</v>
      </c>
      <c r="BE2150">
        <v>0</v>
      </c>
      <c r="BF2150">
        <v>0.181074807507075</v>
      </c>
      <c r="BG2150">
        <v>1.94593911515096</v>
      </c>
      <c r="BH2150">
        <v>0</v>
      </c>
      <c r="BI2150">
        <v>0</v>
      </c>
      <c r="BJ2150">
        <v>1.94593911515096</v>
      </c>
      <c r="BK2150">
        <v>0.17184381284379299</v>
      </c>
      <c r="BL2150">
        <v>0</v>
      </c>
      <c r="BM2150">
        <v>0</v>
      </c>
      <c r="BN2150">
        <v>0.17184381284379299</v>
      </c>
      <c r="BO2150">
        <v>2.21775169645933</v>
      </c>
      <c r="BP2150">
        <v>1621.0886084619201</v>
      </c>
    </row>
    <row r="2151" spans="1:68" x14ac:dyDescent="0.25">
      <c r="A2151" t="s">
        <v>6087</v>
      </c>
      <c r="B2151">
        <v>2039</v>
      </c>
      <c r="C2151" t="s">
        <v>6103</v>
      </c>
      <c r="D2151" t="s">
        <v>6089</v>
      </c>
      <c r="E2151" t="s">
        <v>6089</v>
      </c>
      <c r="F2151" t="s">
        <v>6093</v>
      </c>
      <c r="G2151">
        <v>0</v>
      </c>
      <c r="H2151">
        <v>5540877.2005703598</v>
      </c>
      <c r="I2151">
        <v>0</v>
      </c>
      <c r="J2151">
        <v>5540877.2005703598</v>
      </c>
      <c r="K2151">
        <v>0</v>
      </c>
      <c r="L2151">
        <v>11478031.112164799</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0</v>
      </c>
      <c r="AL2151">
        <v>0</v>
      </c>
      <c r="AM2151">
        <v>0</v>
      </c>
      <c r="AN2151">
        <v>0</v>
      </c>
      <c r="AO2151">
        <v>0</v>
      </c>
      <c r="AP2151">
        <v>0</v>
      </c>
      <c r="AQ2151">
        <v>0</v>
      </c>
      <c r="AR2151">
        <v>0</v>
      </c>
      <c r="AS2151">
        <v>0</v>
      </c>
      <c r="AT2151">
        <v>0</v>
      </c>
      <c r="AU2151">
        <v>0</v>
      </c>
      <c r="AV2151">
        <v>0</v>
      </c>
      <c r="AW2151">
        <v>0</v>
      </c>
      <c r="AX2151">
        <v>0</v>
      </c>
      <c r="AY2151">
        <v>0</v>
      </c>
      <c r="AZ2151">
        <v>0</v>
      </c>
      <c r="BA2151">
        <v>0</v>
      </c>
      <c r="BB2151">
        <v>0</v>
      </c>
      <c r="BC2151">
        <v>0</v>
      </c>
      <c r="BD2151">
        <v>0</v>
      </c>
      <c r="BE2151">
        <v>0</v>
      </c>
      <c r="BF2151">
        <v>0</v>
      </c>
      <c r="BG2151">
        <v>0</v>
      </c>
      <c r="BH2151">
        <v>0</v>
      </c>
      <c r="BI2151">
        <v>0</v>
      </c>
      <c r="BJ2151">
        <v>0</v>
      </c>
      <c r="BK2151">
        <v>0</v>
      </c>
      <c r="BL2151">
        <v>0</v>
      </c>
      <c r="BM2151">
        <v>0</v>
      </c>
      <c r="BN2151">
        <v>0</v>
      </c>
      <c r="BO2151">
        <v>0</v>
      </c>
      <c r="BP2151">
        <v>0</v>
      </c>
    </row>
    <row r="2152" spans="1:68" x14ac:dyDescent="0.25">
      <c r="A2152" t="s">
        <v>6087</v>
      </c>
      <c r="B2152">
        <v>2039</v>
      </c>
      <c r="C2152" t="s">
        <v>6104</v>
      </c>
      <c r="D2152" t="s">
        <v>6089</v>
      </c>
      <c r="E2152" t="s">
        <v>6089</v>
      </c>
      <c r="F2152" t="s">
        <v>6092</v>
      </c>
      <c r="G2152">
        <v>261.22377495518998</v>
      </c>
      <c r="H2152">
        <v>5100405.5039492501</v>
      </c>
      <c r="I2152">
        <v>5100405.5039492501</v>
      </c>
      <c r="J2152">
        <v>0</v>
      </c>
      <c r="K2152">
        <v>341680.69764138898</v>
      </c>
      <c r="L2152">
        <v>0</v>
      </c>
      <c r="M2152">
        <v>0.59151986427851899</v>
      </c>
      <c r="N2152">
        <v>6.3119280263387201E-2</v>
      </c>
      <c r="O2152">
        <v>0.22053733550249299</v>
      </c>
      <c r="P2152">
        <v>0.87517648004439996</v>
      </c>
      <c r="Q2152">
        <v>5.86885066914481E-3</v>
      </c>
      <c r="R2152">
        <v>0</v>
      </c>
      <c r="S2152">
        <v>2.6674516312448802E-4</v>
      </c>
      <c r="T2152">
        <v>6.1355958322692897E-3</v>
      </c>
      <c r="U2152">
        <v>1.12444693547395E-2</v>
      </c>
      <c r="V2152">
        <v>8.8387113120312902E-2</v>
      </c>
      <c r="W2152">
        <v>0.10576717830732101</v>
      </c>
      <c r="X2152">
        <v>6.3829105817706303E-3</v>
      </c>
      <c r="Y2152">
        <v>0</v>
      </c>
      <c r="Z2152">
        <v>2.9010970296020999E-4</v>
      </c>
      <c r="AA2152">
        <v>6.6730202847308396E-3</v>
      </c>
      <c r="AB2152">
        <v>4.4977877418958097E-2</v>
      </c>
      <c r="AC2152">
        <v>0.25253460891517998</v>
      </c>
      <c r="AD2152">
        <v>0.30418550661886901</v>
      </c>
      <c r="AE2152">
        <v>4130.0166846845304</v>
      </c>
      <c r="AF2152">
        <v>223.07193098543701</v>
      </c>
      <c r="AG2152">
        <v>18.708747407051298</v>
      </c>
      <c r="AH2152">
        <v>4371.7973630770202</v>
      </c>
      <c r="AI2152">
        <v>1.2115722035546899E-2</v>
      </c>
      <c r="AJ2152">
        <v>0.24112487661858001</v>
      </c>
      <c r="AK2152">
        <v>2.4427750669499398E-2</v>
      </c>
      <c r="AL2152">
        <v>0.277668349323627</v>
      </c>
      <c r="AM2152">
        <v>6.0013042761228402E-2</v>
      </c>
      <c r="AN2152">
        <v>6.9224540598438302E-3</v>
      </c>
      <c r="AO2152">
        <v>2.2416582602245199E-2</v>
      </c>
      <c r="AP2152">
        <v>8.9352079423317604E-2</v>
      </c>
      <c r="AQ2152">
        <v>5.0349256665025897E-2</v>
      </c>
      <c r="AR2152">
        <v>1.00200106506249</v>
      </c>
      <c r="AS2152">
        <v>0.130438077483019</v>
      </c>
      <c r="AT2152">
        <v>1.1827883992105299</v>
      </c>
      <c r="AU2152">
        <v>0.24977689280615301</v>
      </c>
      <c r="AV2152">
        <v>4.1328140380529302E-2</v>
      </c>
      <c r="AW2152">
        <v>0.17770592719179701</v>
      </c>
      <c r="AX2152">
        <v>1.6515993595890099</v>
      </c>
      <c r="AY2152">
        <v>7.3469517134899298E-2</v>
      </c>
      <c r="AZ2152">
        <v>1.4621176020247399</v>
      </c>
      <c r="BA2152">
        <v>0.14281327631559501</v>
      </c>
      <c r="BB2152">
        <v>1.67840039547523</v>
      </c>
      <c r="BC2152">
        <v>0.24977689280615301</v>
      </c>
      <c r="BD2152">
        <v>4.1328140380512302E-2</v>
      </c>
      <c r="BE2152">
        <v>0.17770592719172401</v>
      </c>
      <c r="BF2152">
        <v>2.1472113558536301</v>
      </c>
      <c r="BG2152">
        <v>1.07249084431671</v>
      </c>
      <c r="BH2152">
        <v>7.7437679257434402</v>
      </c>
      <c r="BI2152">
        <v>2.8310182995963502</v>
      </c>
      <c r="BJ2152">
        <v>11.6472770696565</v>
      </c>
      <c r="BK2152">
        <v>4.0829419609317699E-2</v>
      </c>
      <c r="BL2152">
        <v>2.20529314252901E-3</v>
      </c>
      <c r="BM2152">
        <v>1.8495501509228999E-4</v>
      </c>
      <c r="BN2152">
        <v>4.3219667766939002E-2</v>
      </c>
      <c r="BO2152">
        <v>0.25300048796851399</v>
      </c>
      <c r="BP2152">
        <v>461.00056950262598</v>
      </c>
    </row>
    <row r="2153" spans="1:68" x14ac:dyDescent="0.25">
      <c r="A2153" t="s">
        <v>6087</v>
      </c>
      <c r="B2153">
        <v>2039</v>
      </c>
      <c r="C2153" t="s">
        <v>6104</v>
      </c>
      <c r="D2153" t="s">
        <v>6089</v>
      </c>
      <c r="E2153" t="s">
        <v>6089</v>
      </c>
      <c r="F2153" t="s">
        <v>6090</v>
      </c>
      <c r="G2153">
        <v>1469.47255708788</v>
      </c>
      <c r="H2153">
        <v>10331584.103401801</v>
      </c>
      <c r="I2153">
        <v>10331584.103401801</v>
      </c>
      <c r="J2153">
        <v>0</v>
      </c>
      <c r="K2153">
        <v>6957893.7789088497</v>
      </c>
      <c r="L2153">
        <v>0</v>
      </c>
      <c r="M2153">
        <v>9.0253791138636394</v>
      </c>
      <c r="N2153">
        <v>4.6035708860856497</v>
      </c>
      <c r="O2153">
        <v>5.0681876953524796</v>
      </c>
      <c r="P2153">
        <v>18.697137695301699</v>
      </c>
      <c r="Q2153">
        <v>6.22344194404661E-2</v>
      </c>
      <c r="R2153">
        <v>1.72094286421497E-3</v>
      </c>
      <c r="S2153">
        <v>0</v>
      </c>
      <c r="T2153">
        <v>6.3955362304681102E-2</v>
      </c>
      <c r="U2153">
        <v>3.4165866051237399E-2</v>
      </c>
      <c r="V2153">
        <v>0.179040449264736</v>
      </c>
      <c r="W2153">
        <v>0.27716167762065402</v>
      </c>
      <c r="X2153">
        <v>6.5048383726417802E-2</v>
      </c>
      <c r="Y2153">
        <v>1.7987562639639101E-3</v>
      </c>
      <c r="Z2153">
        <v>0</v>
      </c>
      <c r="AA2153">
        <v>6.6847139990381804E-2</v>
      </c>
      <c r="AB2153">
        <v>0.13666346420494899</v>
      </c>
      <c r="AC2153">
        <v>0.51154414075638899</v>
      </c>
      <c r="AD2153">
        <v>0.71505474495171994</v>
      </c>
      <c r="AE2153">
        <v>11983.9307082859</v>
      </c>
      <c r="AF2153">
        <v>1034.1130602475801</v>
      </c>
      <c r="AG2153">
        <v>0</v>
      </c>
      <c r="AH2153">
        <v>13018.0437685335</v>
      </c>
      <c r="AI2153">
        <v>9.3842554544644498E-3</v>
      </c>
      <c r="AJ2153">
        <v>4.1840873132203797E-3</v>
      </c>
      <c r="AK2153">
        <v>0</v>
      </c>
      <c r="AL2153">
        <v>1.35683427676848E-2</v>
      </c>
      <c r="AM2153">
        <v>1.88807316341617</v>
      </c>
      <c r="AN2153">
        <v>0.16292493377332701</v>
      </c>
      <c r="AO2153">
        <v>0</v>
      </c>
      <c r="AP2153">
        <v>2.0509980971894999</v>
      </c>
      <c r="AQ2153">
        <v>0.20204044656727599</v>
      </c>
      <c r="AR2153">
        <v>9.0082252485715705E-2</v>
      </c>
      <c r="AS2153">
        <v>0</v>
      </c>
      <c r="AT2153">
        <v>0.29212269905299199</v>
      </c>
      <c r="AU2153">
        <v>0</v>
      </c>
      <c r="AV2153">
        <v>0</v>
      </c>
      <c r="AW2153">
        <v>0</v>
      </c>
      <c r="AX2153">
        <v>0.29212269905299199</v>
      </c>
      <c r="AY2153">
        <v>0.230007668837683</v>
      </c>
      <c r="AZ2153">
        <v>0.10255178727783899</v>
      </c>
      <c r="BA2153">
        <v>0</v>
      </c>
      <c r="BB2153">
        <v>0.33255945611552301</v>
      </c>
      <c r="BC2153">
        <v>0</v>
      </c>
      <c r="BD2153">
        <v>0</v>
      </c>
      <c r="BE2153">
        <v>0</v>
      </c>
      <c r="BF2153">
        <v>0.33255945611552301</v>
      </c>
      <c r="BG2153">
        <v>0.90798630144770398</v>
      </c>
      <c r="BH2153">
        <v>3.52316686071917</v>
      </c>
      <c r="BI2153">
        <v>0</v>
      </c>
      <c r="BJ2153">
        <v>4.4311531621668703</v>
      </c>
      <c r="BK2153">
        <v>0.113480657547152</v>
      </c>
      <c r="BL2153">
        <v>9.7924322921738895E-3</v>
      </c>
      <c r="BM2153">
        <v>0</v>
      </c>
      <c r="BN2153">
        <v>0.123273089839326</v>
      </c>
      <c r="BO2153">
        <v>2.3853700890105798</v>
      </c>
      <c r="BP2153">
        <v>1162.89669299928</v>
      </c>
    </row>
    <row r="2154" spans="1:68" x14ac:dyDescent="0.25">
      <c r="A2154" t="s">
        <v>6087</v>
      </c>
      <c r="B2154">
        <v>2039</v>
      </c>
      <c r="C2154" t="s">
        <v>6104</v>
      </c>
      <c r="D2154" t="s">
        <v>6089</v>
      </c>
      <c r="E2154" t="s">
        <v>6089</v>
      </c>
      <c r="F2154" t="s">
        <v>6093</v>
      </c>
      <c r="G2154">
        <v>636.93927275581495</v>
      </c>
      <c r="H2154">
        <v>6573909.0098030604</v>
      </c>
      <c r="I2154">
        <v>0</v>
      </c>
      <c r="J2154">
        <v>6573909.0098030604</v>
      </c>
      <c r="K2154">
        <v>2649309.3911350602</v>
      </c>
      <c r="L2154">
        <v>6925321.1954652099</v>
      </c>
      <c r="M2154">
        <v>0</v>
      </c>
      <c r="N2154">
        <v>0</v>
      </c>
      <c r="O2154">
        <v>0</v>
      </c>
      <c r="P2154">
        <v>0</v>
      </c>
      <c r="Q2154">
        <v>0</v>
      </c>
      <c r="R2154">
        <v>0</v>
      </c>
      <c r="S2154">
        <v>0</v>
      </c>
      <c r="T2154">
        <v>0</v>
      </c>
      <c r="U2154">
        <v>1.9432676505858601E-2</v>
      </c>
      <c r="V2154">
        <v>5.6961043474112003E-2</v>
      </c>
      <c r="W2154">
        <v>7.6393719979970603E-2</v>
      </c>
      <c r="X2154">
        <v>0</v>
      </c>
      <c r="Y2154">
        <v>0</v>
      </c>
      <c r="Z2154">
        <v>0</v>
      </c>
      <c r="AA2154">
        <v>0</v>
      </c>
      <c r="AB2154">
        <v>7.7730706023434501E-2</v>
      </c>
      <c r="AC2154">
        <v>0.16274583849746299</v>
      </c>
      <c r="AD2154">
        <v>0.24047654452089701</v>
      </c>
      <c r="AE2154">
        <v>0</v>
      </c>
      <c r="AF2154">
        <v>0</v>
      </c>
      <c r="AG2154">
        <v>0</v>
      </c>
      <c r="AH2154">
        <v>0</v>
      </c>
      <c r="AI2154">
        <v>0</v>
      </c>
      <c r="AJ2154">
        <v>0</v>
      </c>
      <c r="AK2154">
        <v>0</v>
      </c>
      <c r="AL2154">
        <v>0</v>
      </c>
      <c r="AM2154">
        <v>0</v>
      </c>
      <c r="AN2154">
        <v>0</v>
      </c>
      <c r="AO2154">
        <v>0</v>
      </c>
      <c r="AP2154">
        <v>0</v>
      </c>
      <c r="AQ2154">
        <v>0</v>
      </c>
      <c r="AR2154">
        <v>0</v>
      </c>
      <c r="AS2154">
        <v>0</v>
      </c>
      <c r="AT2154">
        <v>0</v>
      </c>
      <c r="AU2154">
        <v>0</v>
      </c>
      <c r="AV2154">
        <v>0</v>
      </c>
      <c r="AW2154">
        <v>0</v>
      </c>
      <c r="AX2154">
        <v>0</v>
      </c>
      <c r="AY2154">
        <v>0</v>
      </c>
      <c r="AZ2154">
        <v>0</v>
      </c>
      <c r="BA2154">
        <v>0</v>
      </c>
      <c r="BB2154">
        <v>0</v>
      </c>
      <c r="BC2154">
        <v>0</v>
      </c>
      <c r="BD2154">
        <v>0</v>
      </c>
      <c r="BE2154">
        <v>0</v>
      </c>
      <c r="BF2154">
        <v>0</v>
      </c>
      <c r="BG2154">
        <v>0</v>
      </c>
      <c r="BH2154">
        <v>0</v>
      </c>
      <c r="BI2154">
        <v>0</v>
      </c>
      <c r="BJ2154">
        <v>0</v>
      </c>
      <c r="BK2154">
        <v>0</v>
      </c>
      <c r="BL2154">
        <v>0</v>
      </c>
      <c r="BM2154">
        <v>0</v>
      </c>
      <c r="BN2154">
        <v>0</v>
      </c>
      <c r="BO2154">
        <v>0</v>
      </c>
      <c r="BP2154">
        <v>0</v>
      </c>
    </row>
    <row r="2155" spans="1:68" x14ac:dyDescent="0.25">
      <c r="A2155" t="s">
        <v>6087</v>
      </c>
      <c r="B2155">
        <v>2039</v>
      </c>
      <c r="C2155" t="s">
        <v>6105</v>
      </c>
      <c r="D2155" t="s">
        <v>6089</v>
      </c>
      <c r="E2155" t="s">
        <v>6089</v>
      </c>
      <c r="F2155" t="s">
        <v>6090</v>
      </c>
      <c r="G2155">
        <v>5.43262929635676</v>
      </c>
      <c r="H2155">
        <v>113474.36332334801</v>
      </c>
      <c r="I2155">
        <v>113474.36332334801</v>
      </c>
      <c r="J2155">
        <v>0</v>
      </c>
      <c r="K2155">
        <v>38950.648223846903</v>
      </c>
      <c r="L2155">
        <v>0</v>
      </c>
      <c r="M2155">
        <v>2.47685334249527E-2</v>
      </c>
      <c r="N2155">
        <v>3.1024163146534701E-3</v>
      </c>
      <c r="O2155">
        <v>1.6396837335833601E-2</v>
      </c>
      <c r="P2155">
        <v>4.42677870754399E-2</v>
      </c>
      <c r="Q2155">
        <v>6.8574180088857802E-4</v>
      </c>
      <c r="R2155">
        <v>1.39014721784843E-6</v>
      </c>
      <c r="S2155">
        <v>0</v>
      </c>
      <c r="T2155">
        <v>6.8713194810642703E-4</v>
      </c>
      <c r="U2155">
        <v>3.7525222256692899E-4</v>
      </c>
      <c r="V2155">
        <v>1.85247420711092E-3</v>
      </c>
      <c r="W2155">
        <v>2.9148583777842698E-3</v>
      </c>
      <c r="X2155">
        <v>7.1674800219058605E-4</v>
      </c>
      <c r="Y2155">
        <v>1.4530035063526199E-6</v>
      </c>
      <c r="Z2155">
        <v>0</v>
      </c>
      <c r="AA2155">
        <v>7.1820100569693795E-4</v>
      </c>
      <c r="AB2155">
        <v>1.5010088902677101E-3</v>
      </c>
      <c r="AC2155">
        <v>5.2927834488883403E-3</v>
      </c>
      <c r="AD2155">
        <v>7.5119933448530001E-3</v>
      </c>
      <c r="AE2155">
        <v>129.01756291548401</v>
      </c>
      <c r="AF2155">
        <v>0.97988935316557702</v>
      </c>
      <c r="AG2155">
        <v>0</v>
      </c>
      <c r="AH2155">
        <v>129.99745226864999</v>
      </c>
      <c r="AI2155">
        <v>3.3432882237353201E-5</v>
      </c>
      <c r="AJ2155">
        <v>4.29495952584376E-6</v>
      </c>
      <c r="AK2155">
        <v>0</v>
      </c>
      <c r="AL2155">
        <v>3.7727841763197001E-5</v>
      </c>
      <c r="AM2155">
        <v>2.03267695783368E-2</v>
      </c>
      <c r="AN2155">
        <v>1.5438196664054101E-4</v>
      </c>
      <c r="AO2155">
        <v>0</v>
      </c>
      <c r="AP2155">
        <v>2.0481151544977299E-2</v>
      </c>
      <c r="AQ2155">
        <v>7.19800786545352E-4</v>
      </c>
      <c r="AR2155">
        <v>9.2469300819920404E-5</v>
      </c>
      <c r="AS2155">
        <v>0</v>
      </c>
      <c r="AT2155">
        <v>8.1227008736527205E-4</v>
      </c>
      <c r="AU2155">
        <v>0</v>
      </c>
      <c r="AV2155">
        <v>0</v>
      </c>
      <c r="AW2155">
        <v>0</v>
      </c>
      <c r="AX2155">
        <v>8.1227008736527205E-4</v>
      </c>
      <c r="AY2155">
        <v>8.1943840331840897E-4</v>
      </c>
      <c r="AZ2155">
        <v>1.0526926010113599E-4</v>
      </c>
      <c r="BA2155">
        <v>0</v>
      </c>
      <c r="BB2155">
        <v>9.2470766341954595E-4</v>
      </c>
      <c r="BC2155">
        <v>0</v>
      </c>
      <c r="BD2155">
        <v>0</v>
      </c>
      <c r="BE2155">
        <v>0</v>
      </c>
      <c r="BF2155">
        <v>9.2470766341954595E-4</v>
      </c>
      <c r="BG2155">
        <v>3.6134555854551598E-3</v>
      </c>
      <c r="BH2155">
        <v>3.9035672496414101E-3</v>
      </c>
      <c r="BI2155">
        <v>0</v>
      </c>
      <c r="BJ2155">
        <v>7.51702283509657E-3</v>
      </c>
      <c r="BK2155">
        <v>1.22171916970924E-3</v>
      </c>
      <c r="BL2155">
        <v>9.2789662112948004E-6</v>
      </c>
      <c r="BM2155">
        <v>0</v>
      </c>
      <c r="BN2155">
        <v>1.2309981359205401E-3</v>
      </c>
      <c r="BO2155">
        <v>2.7508447147522201E-2</v>
      </c>
      <c r="BP2155">
        <v>11.612620915206399</v>
      </c>
    </row>
    <row r="2156" spans="1:68" x14ac:dyDescent="0.25">
      <c r="A2156" t="s">
        <v>6087</v>
      </c>
      <c r="B2156">
        <v>2039</v>
      </c>
      <c r="C2156" t="s">
        <v>6105</v>
      </c>
      <c r="D2156" t="s">
        <v>6089</v>
      </c>
      <c r="E2156" t="s">
        <v>6089</v>
      </c>
      <c r="F2156" t="s">
        <v>6093</v>
      </c>
      <c r="G2156">
        <v>4.4562089731969303</v>
      </c>
      <c r="H2156">
        <v>109061.781606023</v>
      </c>
      <c r="I2156">
        <v>0</v>
      </c>
      <c r="J2156">
        <v>109061.781606023</v>
      </c>
      <c r="K2156">
        <v>31949.948847668398</v>
      </c>
      <c r="L2156">
        <v>118472.01644637799</v>
      </c>
      <c r="M2156">
        <v>0</v>
      </c>
      <c r="N2156">
        <v>0</v>
      </c>
      <c r="O2156">
        <v>0</v>
      </c>
      <c r="P2156">
        <v>0</v>
      </c>
      <c r="Q2156">
        <v>0</v>
      </c>
      <c r="R2156">
        <v>0</v>
      </c>
      <c r="S2156">
        <v>0</v>
      </c>
      <c r="T2156">
        <v>0</v>
      </c>
      <c r="U2156">
        <v>3.6066010635504099E-4</v>
      </c>
      <c r="V2156">
        <v>8.9021930368104703E-4</v>
      </c>
      <c r="W2156">
        <v>1.2508794100360801E-3</v>
      </c>
      <c r="X2156">
        <v>0</v>
      </c>
      <c r="Y2156">
        <v>0</v>
      </c>
      <c r="Z2156">
        <v>0</v>
      </c>
      <c r="AA2156">
        <v>0</v>
      </c>
      <c r="AB2156">
        <v>1.4426404254201601E-3</v>
      </c>
      <c r="AC2156">
        <v>2.5434837248029898E-3</v>
      </c>
      <c r="AD2156">
        <v>3.9861241502231496E-3</v>
      </c>
      <c r="AE2156">
        <v>0</v>
      </c>
      <c r="AF2156">
        <v>0</v>
      </c>
      <c r="AG2156">
        <v>0</v>
      </c>
      <c r="AH2156">
        <v>0</v>
      </c>
      <c r="AI2156">
        <v>0</v>
      </c>
      <c r="AJ2156">
        <v>0</v>
      </c>
      <c r="AK2156">
        <v>0</v>
      </c>
      <c r="AL2156">
        <v>0</v>
      </c>
      <c r="AM2156">
        <v>0</v>
      </c>
      <c r="AN2156">
        <v>0</v>
      </c>
      <c r="AO2156">
        <v>0</v>
      </c>
      <c r="AP2156">
        <v>0</v>
      </c>
      <c r="AQ2156">
        <v>0</v>
      </c>
      <c r="AR2156">
        <v>0</v>
      </c>
      <c r="AS2156">
        <v>0</v>
      </c>
      <c r="AT2156">
        <v>0</v>
      </c>
      <c r="AU2156">
        <v>0</v>
      </c>
      <c r="AV2156">
        <v>0</v>
      </c>
      <c r="AW2156">
        <v>0</v>
      </c>
      <c r="AX2156">
        <v>0</v>
      </c>
      <c r="AY2156">
        <v>0</v>
      </c>
      <c r="AZ2156">
        <v>0</v>
      </c>
      <c r="BA2156">
        <v>0</v>
      </c>
      <c r="BB2156">
        <v>0</v>
      </c>
      <c r="BC2156">
        <v>0</v>
      </c>
      <c r="BD2156">
        <v>0</v>
      </c>
      <c r="BE2156">
        <v>0</v>
      </c>
      <c r="BF2156">
        <v>0</v>
      </c>
      <c r="BG2156">
        <v>0</v>
      </c>
      <c r="BH2156">
        <v>0</v>
      </c>
      <c r="BI2156">
        <v>0</v>
      </c>
      <c r="BJ2156">
        <v>0</v>
      </c>
      <c r="BK2156">
        <v>0</v>
      </c>
      <c r="BL2156">
        <v>0</v>
      </c>
      <c r="BM2156">
        <v>0</v>
      </c>
      <c r="BN2156">
        <v>0</v>
      </c>
      <c r="BO2156">
        <v>0</v>
      </c>
      <c r="BP2156">
        <v>0</v>
      </c>
    </row>
    <row r="2157" spans="1:68" x14ac:dyDescent="0.25">
      <c r="A2157" t="s">
        <v>6087</v>
      </c>
      <c r="B2157">
        <v>2039</v>
      </c>
      <c r="C2157" t="s">
        <v>6106</v>
      </c>
      <c r="D2157" t="s">
        <v>6089</v>
      </c>
      <c r="E2157" t="s">
        <v>6089</v>
      </c>
      <c r="F2157" t="s">
        <v>6090</v>
      </c>
      <c r="G2157">
        <v>6.7398761080965297</v>
      </c>
      <c r="H2157">
        <v>156574.02255026301</v>
      </c>
      <c r="I2157">
        <v>156574.02255026301</v>
      </c>
      <c r="J2157">
        <v>0</v>
      </c>
      <c r="K2157">
        <v>48323.294124786204</v>
      </c>
      <c r="L2157">
        <v>0</v>
      </c>
      <c r="M2157">
        <v>3.4326133426965402E-2</v>
      </c>
      <c r="N2157">
        <v>3.8838290091431902E-3</v>
      </c>
      <c r="O2157">
        <v>2.0529299812775001E-2</v>
      </c>
      <c r="P2157">
        <v>5.8739262248883699E-2</v>
      </c>
      <c r="Q2157">
        <v>9.3931362317748997E-4</v>
      </c>
      <c r="R2157">
        <v>1.6140460910529399E-6</v>
      </c>
      <c r="S2157">
        <v>0</v>
      </c>
      <c r="T2157">
        <v>9.4092766926854297E-4</v>
      </c>
      <c r="U2157">
        <v>5.1777994815276301E-4</v>
      </c>
      <c r="V2157">
        <v>2.55607812886743E-3</v>
      </c>
      <c r="W2157">
        <v>4.0147857462887399E-3</v>
      </c>
      <c r="X2157">
        <v>9.8178521707510593E-4</v>
      </c>
      <c r="Y2157">
        <v>1.6870260930669101E-6</v>
      </c>
      <c r="Z2157">
        <v>0</v>
      </c>
      <c r="AA2157">
        <v>9.8347224316817201E-4</v>
      </c>
      <c r="AB2157">
        <v>2.0711197926110499E-3</v>
      </c>
      <c r="AC2157">
        <v>7.3030803681926699E-3</v>
      </c>
      <c r="AD2157">
        <v>1.0357672403971899E-2</v>
      </c>
      <c r="AE2157">
        <v>178.24770806205899</v>
      </c>
      <c r="AF2157">
        <v>1.21861523065302</v>
      </c>
      <c r="AG2157">
        <v>0</v>
      </c>
      <c r="AH2157">
        <v>179.46632329271199</v>
      </c>
      <c r="AI2157">
        <v>4.5174911264222397E-5</v>
      </c>
      <c r="AJ2157">
        <v>5.3157795597487797E-6</v>
      </c>
      <c r="AK2157">
        <v>0</v>
      </c>
      <c r="AL2157">
        <v>5.0490690823971202E-5</v>
      </c>
      <c r="AM2157">
        <v>2.8082998994622101E-2</v>
      </c>
      <c r="AN2157">
        <v>1.9199332585721001E-4</v>
      </c>
      <c r="AO2157">
        <v>0</v>
      </c>
      <c r="AP2157">
        <v>2.8274992320479302E-2</v>
      </c>
      <c r="AQ2157">
        <v>9.7260345157360896E-4</v>
      </c>
      <c r="AR2157">
        <v>1.14447276218797E-4</v>
      </c>
      <c r="AS2157">
        <v>0</v>
      </c>
      <c r="AT2157">
        <v>1.0870507277923999E-3</v>
      </c>
      <c r="AU2157">
        <v>0</v>
      </c>
      <c r="AV2157">
        <v>0</v>
      </c>
      <c r="AW2157">
        <v>0</v>
      </c>
      <c r="AX2157">
        <v>1.0870507277923999E-3</v>
      </c>
      <c r="AY2157">
        <v>1.1072349937884299E-3</v>
      </c>
      <c r="AZ2157">
        <v>1.30289512100947E-4</v>
      </c>
      <c r="BA2157">
        <v>0</v>
      </c>
      <c r="BB2157">
        <v>1.2375245058893799E-3</v>
      </c>
      <c r="BC2157">
        <v>0</v>
      </c>
      <c r="BD2157">
        <v>0</v>
      </c>
      <c r="BE2157">
        <v>0</v>
      </c>
      <c r="BF2157">
        <v>1.2375245058893799E-3</v>
      </c>
      <c r="BG2157">
        <v>4.9453159671626803E-3</v>
      </c>
      <c r="BH2157">
        <v>4.8413366611993799E-3</v>
      </c>
      <c r="BI2157">
        <v>0</v>
      </c>
      <c r="BJ2157">
        <v>9.7866526283620602E-3</v>
      </c>
      <c r="BK2157">
        <v>1.6878992051555801E-3</v>
      </c>
      <c r="BL2157">
        <v>1.15395575156207E-5</v>
      </c>
      <c r="BM2157">
        <v>0</v>
      </c>
      <c r="BN2157">
        <v>1.6994387626712E-3</v>
      </c>
      <c r="BO2157">
        <v>3.7966769044226398E-2</v>
      </c>
      <c r="BP2157">
        <v>16.031655567658699</v>
      </c>
    </row>
    <row r="2158" spans="1:68" x14ac:dyDescent="0.25">
      <c r="A2158" t="s">
        <v>6087</v>
      </c>
      <c r="B2158">
        <v>2039</v>
      </c>
      <c r="C2158" t="s">
        <v>6106</v>
      </c>
      <c r="D2158" t="s">
        <v>6089</v>
      </c>
      <c r="E2158" t="s">
        <v>6089</v>
      </c>
      <c r="F2158" t="s">
        <v>6093</v>
      </c>
      <c r="G2158">
        <v>5.4451711282412498</v>
      </c>
      <c r="H2158">
        <v>148705.55104289201</v>
      </c>
      <c r="I2158">
        <v>0</v>
      </c>
      <c r="J2158">
        <v>148705.55104289201</v>
      </c>
      <c r="K2158">
        <v>39040.570148418999</v>
      </c>
      <c r="L2158">
        <v>161536.39001114899</v>
      </c>
      <c r="M2158">
        <v>0</v>
      </c>
      <c r="N2158">
        <v>0</v>
      </c>
      <c r="O2158">
        <v>0</v>
      </c>
      <c r="P2158">
        <v>0</v>
      </c>
      <c r="Q2158">
        <v>0</v>
      </c>
      <c r="R2158">
        <v>0</v>
      </c>
      <c r="S2158">
        <v>0</v>
      </c>
      <c r="T2158">
        <v>0</v>
      </c>
      <c r="U2158">
        <v>4.9175943272645605E-4</v>
      </c>
      <c r="V2158">
        <v>1.21381248457066E-3</v>
      </c>
      <c r="W2158">
        <v>1.7055719172971199E-3</v>
      </c>
      <c r="X2158">
        <v>0</v>
      </c>
      <c r="Y2158">
        <v>0</v>
      </c>
      <c r="Z2158">
        <v>0</v>
      </c>
      <c r="AA2158">
        <v>0</v>
      </c>
      <c r="AB2158">
        <v>1.9670377309058198E-3</v>
      </c>
      <c r="AC2158">
        <v>3.4680356702019E-3</v>
      </c>
      <c r="AD2158">
        <v>5.4350734011077203E-3</v>
      </c>
      <c r="AE2158">
        <v>0</v>
      </c>
      <c r="AF2158">
        <v>0</v>
      </c>
      <c r="AG2158">
        <v>0</v>
      </c>
      <c r="AH2158">
        <v>0</v>
      </c>
      <c r="AI2158">
        <v>0</v>
      </c>
      <c r="AJ2158">
        <v>0</v>
      </c>
      <c r="AK2158">
        <v>0</v>
      </c>
      <c r="AL2158">
        <v>0</v>
      </c>
      <c r="AM2158">
        <v>0</v>
      </c>
      <c r="AN2158">
        <v>0</v>
      </c>
      <c r="AO2158">
        <v>0</v>
      </c>
      <c r="AP2158">
        <v>0</v>
      </c>
      <c r="AQ2158">
        <v>0</v>
      </c>
      <c r="AR2158">
        <v>0</v>
      </c>
      <c r="AS2158">
        <v>0</v>
      </c>
      <c r="AT2158">
        <v>0</v>
      </c>
      <c r="AU2158">
        <v>0</v>
      </c>
      <c r="AV2158">
        <v>0</v>
      </c>
      <c r="AW2158">
        <v>0</v>
      </c>
      <c r="AX2158">
        <v>0</v>
      </c>
      <c r="AY2158">
        <v>0</v>
      </c>
      <c r="AZ2158">
        <v>0</v>
      </c>
      <c r="BA2158">
        <v>0</v>
      </c>
      <c r="BB2158">
        <v>0</v>
      </c>
      <c r="BC2158">
        <v>0</v>
      </c>
      <c r="BD2158">
        <v>0</v>
      </c>
      <c r="BE2158">
        <v>0</v>
      </c>
      <c r="BF2158">
        <v>0</v>
      </c>
      <c r="BG2158">
        <v>0</v>
      </c>
      <c r="BH2158">
        <v>0</v>
      </c>
      <c r="BI2158">
        <v>0</v>
      </c>
      <c r="BJ2158">
        <v>0</v>
      </c>
      <c r="BK2158">
        <v>0</v>
      </c>
      <c r="BL2158">
        <v>0</v>
      </c>
      <c r="BM2158">
        <v>0</v>
      </c>
      <c r="BN2158">
        <v>0</v>
      </c>
      <c r="BO2158">
        <v>0</v>
      </c>
      <c r="BP2158">
        <v>0</v>
      </c>
    </row>
    <row r="2159" spans="1:68" x14ac:dyDescent="0.25">
      <c r="A2159" t="s">
        <v>6087</v>
      </c>
      <c r="B2159">
        <v>2039</v>
      </c>
      <c r="C2159" t="s">
        <v>6107</v>
      </c>
      <c r="D2159" t="s">
        <v>6089</v>
      </c>
      <c r="E2159" t="s">
        <v>6089</v>
      </c>
      <c r="F2159" t="s">
        <v>6090</v>
      </c>
      <c r="G2159">
        <v>29.717147687974901</v>
      </c>
      <c r="H2159">
        <v>402103.77974223299</v>
      </c>
      <c r="I2159">
        <v>402103.77974223299</v>
      </c>
      <c r="J2159">
        <v>0</v>
      </c>
      <c r="K2159">
        <v>213064.81680733501</v>
      </c>
      <c r="L2159">
        <v>0</v>
      </c>
      <c r="M2159">
        <v>8.4496516341819899E-2</v>
      </c>
      <c r="N2159">
        <v>1.65542926824232E-2</v>
      </c>
      <c r="O2159">
        <v>8.8215486879590299E-2</v>
      </c>
      <c r="P2159">
        <v>0.18926629590383301</v>
      </c>
      <c r="Q2159">
        <v>2.3842528154432701E-3</v>
      </c>
      <c r="R2159">
        <v>7.2877304938232899E-6</v>
      </c>
      <c r="S2159">
        <v>0</v>
      </c>
      <c r="T2159">
        <v>2.39154054593709E-3</v>
      </c>
      <c r="U2159">
        <v>1.3297306337015501E-3</v>
      </c>
      <c r="V2159">
        <v>6.5643627224567297E-3</v>
      </c>
      <c r="W2159">
        <v>1.02856339020953E-2</v>
      </c>
      <c r="X2159">
        <v>2.4920581477924399E-3</v>
      </c>
      <c r="Y2159">
        <v>7.6172493279288601E-6</v>
      </c>
      <c r="Z2159">
        <v>0</v>
      </c>
      <c r="AA2159">
        <v>2.4996753971203698E-3</v>
      </c>
      <c r="AB2159">
        <v>5.31892253480621E-3</v>
      </c>
      <c r="AC2159">
        <v>1.8755322064162E-2</v>
      </c>
      <c r="AD2159">
        <v>2.6573919996088598E-2</v>
      </c>
      <c r="AE2159">
        <v>455.55181773214298</v>
      </c>
      <c r="AF2159">
        <v>5.3309578675840603</v>
      </c>
      <c r="AG2159">
        <v>0</v>
      </c>
      <c r="AH2159">
        <v>460.88277559972698</v>
      </c>
      <c r="AI2159">
        <v>1.1516457236713499E-4</v>
      </c>
      <c r="AJ2159">
        <v>2.34558083746259E-5</v>
      </c>
      <c r="AK2159">
        <v>0</v>
      </c>
      <c r="AL2159">
        <v>1.3862038074176101E-4</v>
      </c>
      <c r="AM2159">
        <v>7.1772374402232803E-2</v>
      </c>
      <c r="AN2159">
        <v>8.3989458301260401E-4</v>
      </c>
      <c r="AO2159">
        <v>0</v>
      </c>
      <c r="AP2159">
        <v>7.2612268985245407E-2</v>
      </c>
      <c r="AQ2159">
        <v>2.47946166242906E-3</v>
      </c>
      <c r="AR2159">
        <v>5.0499712221190301E-4</v>
      </c>
      <c r="AS2159">
        <v>0</v>
      </c>
      <c r="AT2159">
        <v>2.98445878464096E-3</v>
      </c>
      <c r="AU2159">
        <v>0</v>
      </c>
      <c r="AV2159">
        <v>0</v>
      </c>
      <c r="AW2159">
        <v>0</v>
      </c>
      <c r="AX2159">
        <v>2.98445878464096E-3</v>
      </c>
      <c r="AY2159">
        <v>2.8226783628584801E-3</v>
      </c>
      <c r="AZ2159">
        <v>5.7490078260652303E-4</v>
      </c>
      <c r="BA2159">
        <v>0</v>
      </c>
      <c r="BB2159">
        <v>3.3975791454649998E-3</v>
      </c>
      <c r="BC2159">
        <v>0</v>
      </c>
      <c r="BD2159">
        <v>0</v>
      </c>
      <c r="BE2159">
        <v>0</v>
      </c>
      <c r="BF2159">
        <v>3.3975791454649998E-3</v>
      </c>
      <c r="BG2159">
        <v>1.25871299523571E-2</v>
      </c>
      <c r="BH2159">
        <v>2.1351873587383701E-2</v>
      </c>
      <c r="BI2159">
        <v>0</v>
      </c>
      <c r="BJ2159">
        <v>3.39390035397409E-2</v>
      </c>
      <c r="BK2159">
        <v>4.3138032988875698E-3</v>
      </c>
      <c r="BL2159">
        <v>5.0480983151155998E-5</v>
      </c>
      <c r="BM2159">
        <v>0</v>
      </c>
      <c r="BN2159">
        <v>4.3642842820387296E-3</v>
      </c>
      <c r="BO2159">
        <v>9.7495637521789399E-2</v>
      </c>
      <c r="BP2159">
        <v>41.170475774612399</v>
      </c>
    </row>
    <row r="2160" spans="1:68" x14ac:dyDescent="0.25">
      <c r="A2160" t="s">
        <v>6087</v>
      </c>
      <c r="B2160">
        <v>2039</v>
      </c>
      <c r="C2160" t="s">
        <v>6107</v>
      </c>
      <c r="D2160" t="s">
        <v>6089</v>
      </c>
      <c r="E2160" t="s">
        <v>6089</v>
      </c>
      <c r="F2160" t="s">
        <v>6093</v>
      </c>
      <c r="G2160">
        <v>25.1498568064799</v>
      </c>
      <c r="H2160">
        <v>395600.48016382102</v>
      </c>
      <c r="I2160">
        <v>0</v>
      </c>
      <c r="J2160">
        <v>395600.48016382102</v>
      </c>
      <c r="K2160">
        <v>180318.43733682699</v>
      </c>
      <c r="L2160">
        <v>429734.28365097498</v>
      </c>
      <c r="M2160">
        <v>0</v>
      </c>
      <c r="N2160">
        <v>0</v>
      </c>
      <c r="O2160">
        <v>0</v>
      </c>
      <c r="P2160">
        <v>0</v>
      </c>
      <c r="Q2160">
        <v>0</v>
      </c>
      <c r="R2160">
        <v>0</v>
      </c>
      <c r="S2160">
        <v>0</v>
      </c>
      <c r="T2160">
        <v>0</v>
      </c>
      <c r="U2160">
        <v>1.3082246516511E-3</v>
      </c>
      <c r="V2160">
        <v>3.2290980286707001E-3</v>
      </c>
      <c r="W2160">
        <v>4.5373226803218101E-3</v>
      </c>
      <c r="X2160">
        <v>0</v>
      </c>
      <c r="Y2160">
        <v>0</v>
      </c>
      <c r="Z2160">
        <v>0</v>
      </c>
      <c r="AA2160">
        <v>0</v>
      </c>
      <c r="AB2160">
        <v>5.2328986066044296E-3</v>
      </c>
      <c r="AC2160">
        <v>9.2259943676305904E-3</v>
      </c>
      <c r="AD2160">
        <v>1.4458892974234999E-2</v>
      </c>
      <c r="AE2160">
        <v>0</v>
      </c>
      <c r="AF2160">
        <v>0</v>
      </c>
      <c r="AG2160">
        <v>0</v>
      </c>
      <c r="AH2160">
        <v>0</v>
      </c>
      <c r="AI2160">
        <v>0</v>
      </c>
      <c r="AJ2160">
        <v>0</v>
      </c>
      <c r="AK2160">
        <v>0</v>
      </c>
      <c r="AL2160">
        <v>0</v>
      </c>
      <c r="AM2160">
        <v>0</v>
      </c>
      <c r="AN2160">
        <v>0</v>
      </c>
      <c r="AO2160">
        <v>0</v>
      </c>
      <c r="AP2160">
        <v>0</v>
      </c>
      <c r="AQ2160">
        <v>0</v>
      </c>
      <c r="AR2160">
        <v>0</v>
      </c>
      <c r="AS2160">
        <v>0</v>
      </c>
      <c r="AT2160">
        <v>0</v>
      </c>
      <c r="AU2160">
        <v>0</v>
      </c>
      <c r="AV2160">
        <v>0</v>
      </c>
      <c r="AW2160">
        <v>0</v>
      </c>
      <c r="AX2160">
        <v>0</v>
      </c>
      <c r="AY2160">
        <v>0</v>
      </c>
      <c r="AZ2160">
        <v>0</v>
      </c>
      <c r="BA2160">
        <v>0</v>
      </c>
      <c r="BB2160">
        <v>0</v>
      </c>
      <c r="BC2160">
        <v>0</v>
      </c>
      <c r="BD2160">
        <v>0</v>
      </c>
      <c r="BE2160">
        <v>0</v>
      </c>
      <c r="BF2160">
        <v>0</v>
      </c>
      <c r="BG2160">
        <v>0</v>
      </c>
      <c r="BH2160">
        <v>0</v>
      </c>
      <c r="BI2160">
        <v>0</v>
      </c>
      <c r="BJ2160">
        <v>0</v>
      </c>
      <c r="BK2160">
        <v>0</v>
      </c>
      <c r="BL2160">
        <v>0</v>
      </c>
      <c r="BM2160">
        <v>0</v>
      </c>
      <c r="BN2160">
        <v>0</v>
      </c>
      <c r="BO2160">
        <v>0</v>
      </c>
      <c r="BP2160">
        <v>0</v>
      </c>
    </row>
    <row r="2161" spans="1:68" x14ac:dyDescent="0.25">
      <c r="A2161" t="s">
        <v>6087</v>
      </c>
      <c r="B2161">
        <v>2039</v>
      </c>
      <c r="C2161" t="s">
        <v>6108</v>
      </c>
      <c r="D2161" t="s">
        <v>6089</v>
      </c>
      <c r="E2161" t="s">
        <v>6089</v>
      </c>
      <c r="F2161" t="s">
        <v>6090</v>
      </c>
      <c r="G2161">
        <v>64.065709750695703</v>
      </c>
      <c r="H2161">
        <v>3936132.2473149998</v>
      </c>
      <c r="I2161">
        <v>3936132.2473149998</v>
      </c>
      <c r="J2161">
        <v>0</v>
      </c>
      <c r="K2161">
        <v>459335.76314214797</v>
      </c>
      <c r="L2161">
        <v>0</v>
      </c>
      <c r="M2161">
        <v>0.89326380875517997</v>
      </c>
      <c r="N2161">
        <v>4.0023378350949802E-2</v>
      </c>
      <c r="O2161">
        <v>0.20204732939497699</v>
      </c>
      <c r="P2161">
        <v>1.1353345165011</v>
      </c>
      <c r="Q2161">
        <v>2.4378640755732098E-2</v>
      </c>
      <c r="R2161">
        <v>1.50251059724269E-5</v>
      </c>
      <c r="S2161">
        <v>0</v>
      </c>
      <c r="T2161">
        <v>2.4393665861704501E-2</v>
      </c>
      <c r="U2161">
        <v>1.30165292922899E-2</v>
      </c>
      <c r="V2161">
        <v>6.4257540208893099E-2</v>
      </c>
      <c r="W2161">
        <v>0.10166773536288699</v>
      </c>
      <c r="X2161">
        <v>2.5480934712090099E-2</v>
      </c>
      <c r="Y2161">
        <v>1.5704474591579802E-5</v>
      </c>
      <c r="Z2161">
        <v>0</v>
      </c>
      <c r="AA2161">
        <v>2.5496639186681699E-2</v>
      </c>
      <c r="AB2161">
        <v>5.2066117169159903E-2</v>
      </c>
      <c r="AC2161">
        <v>0.183592972025408</v>
      </c>
      <c r="AD2161">
        <v>0.26115572838125001</v>
      </c>
      <c r="AE2161">
        <v>3936.5084352205799</v>
      </c>
      <c r="AF2161">
        <v>11.1957569431018</v>
      </c>
      <c r="AG2161">
        <v>0</v>
      </c>
      <c r="AH2161">
        <v>3947.7041921636801</v>
      </c>
      <c r="AI2161">
        <v>1.17692400898433E-3</v>
      </c>
      <c r="AJ2161">
        <v>5.0489114105756098E-5</v>
      </c>
      <c r="AK2161">
        <v>0</v>
      </c>
      <c r="AL2161">
        <v>1.2274131230900901E-3</v>
      </c>
      <c r="AM2161">
        <v>0.62019850706933999</v>
      </c>
      <c r="AN2161">
        <v>1.76389606573619E-3</v>
      </c>
      <c r="AO2161">
        <v>0</v>
      </c>
      <c r="AP2161">
        <v>0.621962403135076</v>
      </c>
      <c r="AQ2161">
        <v>2.5338851175222499E-2</v>
      </c>
      <c r="AR2161">
        <v>1.0870167814816E-3</v>
      </c>
      <c r="AS2161">
        <v>0</v>
      </c>
      <c r="AT2161">
        <v>2.64258679567041E-2</v>
      </c>
      <c r="AU2161">
        <v>0</v>
      </c>
      <c r="AV2161">
        <v>0</v>
      </c>
      <c r="AW2161">
        <v>0</v>
      </c>
      <c r="AX2161">
        <v>2.64258679567041E-2</v>
      </c>
      <c r="AY2161">
        <v>2.8846353236985402E-2</v>
      </c>
      <c r="AZ2161">
        <v>1.23748586059857E-3</v>
      </c>
      <c r="BA2161">
        <v>0</v>
      </c>
      <c r="BB2161">
        <v>3.00838390975839E-2</v>
      </c>
      <c r="BC2161">
        <v>0</v>
      </c>
      <c r="BD2161">
        <v>0</v>
      </c>
      <c r="BE2161">
        <v>0</v>
      </c>
      <c r="BF2161">
        <v>3.00838390975839E-2</v>
      </c>
      <c r="BG2161">
        <v>0.12992497905471001</v>
      </c>
      <c r="BH2161">
        <v>4.6023201687741197E-2</v>
      </c>
      <c r="BI2161">
        <v>0</v>
      </c>
      <c r="BJ2161">
        <v>0.175948180742451</v>
      </c>
      <c r="BK2161">
        <v>3.7276380892278797E-2</v>
      </c>
      <c r="BL2161">
        <v>1.06017123310203E-4</v>
      </c>
      <c r="BM2161">
        <v>0</v>
      </c>
      <c r="BN2161">
        <v>3.7382398015589E-2</v>
      </c>
      <c r="BO2161">
        <v>0.95454520787854702</v>
      </c>
      <c r="BP2161">
        <v>352.646851680059</v>
      </c>
    </row>
    <row r="2162" spans="1:68" x14ac:dyDescent="0.25">
      <c r="A2162" t="s">
        <v>6087</v>
      </c>
      <c r="B2162">
        <v>2039</v>
      </c>
      <c r="C2162" t="s">
        <v>6108</v>
      </c>
      <c r="D2162" t="s">
        <v>6089</v>
      </c>
      <c r="E2162" t="s">
        <v>6089</v>
      </c>
      <c r="F2162" t="s">
        <v>6093</v>
      </c>
      <c r="G2162">
        <v>16.218567438727899</v>
      </c>
      <c r="H2162">
        <v>1067472.0738119101</v>
      </c>
      <c r="I2162">
        <v>0</v>
      </c>
      <c r="J2162">
        <v>1067472.0738119101</v>
      </c>
      <c r="K2162">
        <v>116283.236079493</v>
      </c>
      <c r="L2162">
        <v>1159577.32601087</v>
      </c>
      <c r="M2162">
        <v>0</v>
      </c>
      <c r="N2162">
        <v>0</v>
      </c>
      <c r="O2162">
        <v>0</v>
      </c>
      <c r="P2162">
        <v>0</v>
      </c>
      <c r="Q2162">
        <v>0</v>
      </c>
      <c r="R2162">
        <v>0</v>
      </c>
      <c r="S2162">
        <v>0</v>
      </c>
      <c r="T2162">
        <v>0</v>
      </c>
      <c r="U2162">
        <v>3.5300596231116199E-3</v>
      </c>
      <c r="V2162">
        <v>8.7132653827408403E-3</v>
      </c>
      <c r="W2162">
        <v>1.22433250058524E-2</v>
      </c>
      <c r="X2162">
        <v>0</v>
      </c>
      <c r="Y2162">
        <v>0</v>
      </c>
      <c r="Z2162">
        <v>0</v>
      </c>
      <c r="AA2162">
        <v>0</v>
      </c>
      <c r="AB2162">
        <v>1.41202384924465E-2</v>
      </c>
      <c r="AC2162">
        <v>2.48950439506881E-2</v>
      </c>
      <c r="AD2162">
        <v>3.9015282443134597E-2</v>
      </c>
      <c r="AE2162">
        <v>0</v>
      </c>
      <c r="AF2162">
        <v>0</v>
      </c>
      <c r="AG2162">
        <v>0</v>
      </c>
      <c r="AH2162">
        <v>0</v>
      </c>
      <c r="AI2162">
        <v>0</v>
      </c>
      <c r="AJ2162">
        <v>0</v>
      </c>
      <c r="AK2162">
        <v>0</v>
      </c>
      <c r="AL2162">
        <v>0</v>
      </c>
      <c r="AM2162">
        <v>0</v>
      </c>
      <c r="AN2162">
        <v>0</v>
      </c>
      <c r="AO2162">
        <v>0</v>
      </c>
      <c r="AP2162">
        <v>0</v>
      </c>
      <c r="AQ2162">
        <v>0</v>
      </c>
      <c r="AR2162">
        <v>0</v>
      </c>
      <c r="AS2162">
        <v>0</v>
      </c>
      <c r="AT2162">
        <v>0</v>
      </c>
      <c r="AU2162">
        <v>0</v>
      </c>
      <c r="AV2162">
        <v>0</v>
      </c>
      <c r="AW2162">
        <v>0</v>
      </c>
      <c r="AX2162">
        <v>0</v>
      </c>
      <c r="AY2162">
        <v>0</v>
      </c>
      <c r="AZ2162">
        <v>0</v>
      </c>
      <c r="BA2162">
        <v>0</v>
      </c>
      <c r="BB2162">
        <v>0</v>
      </c>
      <c r="BC2162">
        <v>0</v>
      </c>
      <c r="BD2162">
        <v>0</v>
      </c>
      <c r="BE2162">
        <v>0</v>
      </c>
      <c r="BF2162">
        <v>0</v>
      </c>
      <c r="BG2162">
        <v>0</v>
      </c>
      <c r="BH2162">
        <v>0</v>
      </c>
      <c r="BI2162">
        <v>0</v>
      </c>
      <c r="BJ2162">
        <v>0</v>
      </c>
      <c r="BK2162">
        <v>0</v>
      </c>
      <c r="BL2162">
        <v>0</v>
      </c>
      <c r="BM2162">
        <v>0</v>
      </c>
      <c r="BN2162">
        <v>0</v>
      </c>
      <c r="BO2162">
        <v>0</v>
      </c>
      <c r="BP2162">
        <v>0</v>
      </c>
    </row>
    <row r="2163" spans="1:68" x14ac:dyDescent="0.25">
      <c r="A2163" t="s">
        <v>6087</v>
      </c>
      <c r="B2163">
        <v>2039</v>
      </c>
      <c r="C2163" t="s">
        <v>6109</v>
      </c>
      <c r="D2163" t="s">
        <v>6089</v>
      </c>
      <c r="E2163" t="s">
        <v>6089</v>
      </c>
      <c r="F2163" t="s">
        <v>6090</v>
      </c>
      <c r="G2163">
        <v>734.18525409234599</v>
      </c>
      <c r="H2163">
        <v>7404217.3629155401</v>
      </c>
      <c r="I2163">
        <v>7404217.3629155401</v>
      </c>
      <c r="J2163">
        <v>0</v>
      </c>
      <c r="K2163">
        <v>3268768.95568011</v>
      </c>
      <c r="L2163">
        <v>0</v>
      </c>
      <c r="M2163">
        <v>3.7807723638141799</v>
      </c>
      <c r="N2163">
        <v>1.6444683454407101</v>
      </c>
      <c r="O2163">
        <v>4.2312325991295099</v>
      </c>
      <c r="P2163">
        <v>9.6564733083844203</v>
      </c>
      <c r="Q2163">
        <v>2.1997972991435601E-2</v>
      </c>
      <c r="R2163">
        <v>8.3497392480902095E-4</v>
      </c>
      <c r="S2163">
        <v>0</v>
      </c>
      <c r="T2163">
        <v>2.2832946916244601E-2</v>
      </c>
      <c r="U2163">
        <v>2.44852576431622E-2</v>
      </c>
      <c r="V2163">
        <v>0.13586887533386799</v>
      </c>
      <c r="W2163">
        <v>0.18318707989327501</v>
      </c>
      <c r="X2163">
        <v>2.2992623715548902E-2</v>
      </c>
      <c r="Y2163">
        <v>8.7272774054696805E-4</v>
      </c>
      <c r="Z2163">
        <v>0</v>
      </c>
      <c r="AA2163">
        <v>2.38653514560958E-2</v>
      </c>
      <c r="AB2163">
        <v>9.7941030572648899E-2</v>
      </c>
      <c r="AC2163">
        <v>0.38819678666819502</v>
      </c>
      <c r="AD2163">
        <v>0.51000316869693996</v>
      </c>
      <c r="AE2163">
        <v>8795.7202290753194</v>
      </c>
      <c r="AF2163">
        <v>462.32619544150901</v>
      </c>
      <c r="AG2163">
        <v>0</v>
      </c>
      <c r="AH2163">
        <v>9258.0464245168296</v>
      </c>
      <c r="AI2163">
        <v>3.1567966415749602E-3</v>
      </c>
      <c r="AJ2163">
        <v>1.98162797771442E-3</v>
      </c>
      <c r="AK2163">
        <v>0</v>
      </c>
      <c r="AL2163">
        <v>5.1384246192893801E-3</v>
      </c>
      <c r="AM2163">
        <v>1.3857693040524199</v>
      </c>
      <c r="AN2163">
        <v>7.2839680369135199E-2</v>
      </c>
      <c r="AO2163">
        <v>0</v>
      </c>
      <c r="AP2163">
        <v>1.45860898442155</v>
      </c>
      <c r="AQ2163">
        <v>6.7964966030678406E-2</v>
      </c>
      <c r="AR2163">
        <v>4.2663906954617199E-2</v>
      </c>
      <c r="AS2163">
        <v>0</v>
      </c>
      <c r="AT2163">
        <v>0.110628872985295</v>
      </c>
      <c r="AU2163">
        <v>0</v>
      </c>
      <c r="AV2163">
        <v>0</v>
      </c>
      <c r="AW2163">
        <v>0</v>
      </c>
      <c r="AX2163">
        <v>0.110628872985295</v>
      </c>
      <c r="AY2163">
        <v>7.7372940245127197E-2</v>
      </c>
      <c r="AZ2163">
        <v>4.8569610436253699E-2</v>
      </c>
      <c r="BA2163">
        <v>0</v>
      </c>
      <c r="BB2163">
        <v>0.12594255068137999</v>
      </c>
      <c r="BC2163">
        <v>0</v>
      </c>
      <c r="BD2163">
        <v>0</v>
      </c>
      <c r="BE2163">
        <v>0</v>
      </c>
      <c r="BF2163">
        <v>0.12594255068137999</v>
      </c>
      <c r="BG2163">
        <v>0.50780062722476205</v>
      </c>
      <c r="BH2163">
        <v>1.78123657688891</v>
      </c>
      <c r="BI2163">
        <v>0</v>
      </c>
      <c r="BJ2163">
        <v>2.28903720411367</v>
      </c>
      <c r="BK2163">
        <v>8.3290210824242997E-2</v>
      </c>
      <c r="BL2163">
        <v>4.3779526047910298E-3</v>
      </c>
      <c r="BM2163">
        <v>0</v>
      </c>
      <c r="BN2163">
        <v>8.7668163429033996E-2</v>
      </c>
      <c r="BO2163">
        <v>1.7924786193014901</v>
      </c>
      <c r="BP2163">
        <v>827.01761970779205</v>
      </c>
    </row>
    <row r="2164" spans="1:68" x14ac:dyDescent="0.25">
      <c r="A2164" t="s">
        <v>6087</v>
      </c>
      <c r="B2164">
        <v>2039</v>
      </c>
      <c r="C2164" t="s">
        <v>6109</v>
      </c>
      <c r="D2164" t="s">
        <v>6089</v>
      </c>
      <c r="E2164" t="s">
        <v>6089</v>
      </c>
      <c r="F2164" t="s">
        <v>6093</v>
      </c>
      <c r="G2164">
        <v>418.809690257135</v>
      </c>
      <c r="H2164">
        <v>4851120.1298207501</v>
      </c>
      <c r="I2164">
        <v>0</v>
      </c>
      <c r="J2164">
        <v>4851120.1298207501</v>
      </c>
      <c r="K2164">
        <v>1864641.25535042</v>
      </c>
      <c r="L2164">
        <v>5182350.1442173896</v>
      </c>
      <c r="M2164">
        <v>0</v>
      </c>
      <c r="N2164">
        <v>0</v>
      </c>
      <c r="O2164">
        <v>0</v>
      </c>
      <c r="P2164">
        <v>0</v>
      </c>
      <c r="Q2164">
        <v>0</v>
      </c>
      <c r="R2164">
        <v>0</v>
      </c>
      <c r="S2164">
        <v>0</v>
      </c>
      <c r="T2164">
        <v>0</v>
      </c>
      <c r="U2164">
        <v>1.60423337693343E-2</v>
      </c>
      <c r="V2164">
        <v>4.4509514229650798E-2</v>
      </c>
      <c r="W2164">
        <v>6.0551847998985199E-2</v>
      </c>
      <c r="X2164">
        <v>0</v>
      </c>
      <c r="Y2164">
        <v>0</v>
      </c>
      <c r="Z2164">
        <v>0</v>
      </c>
      <c r="AA2164">
        <v>0</v>
      </c>
      <c r="AB2164">
        <v>6.4169335077337394E-2</v>
      </c>
      <c r="AC2164">
        <v>0.12717004065614501</v>
      </c>
      <c r="AD2164">
        <v>0.191339375733482</v>
      </c>
      <c r="AE2164">
        <v>0</v>
      </c>
      <c r="AF2164">
        <v>0</v>
      </c>
      <c r="AG2164">
        <v>0</v>
      </c>
      <c r="AH2164">
        <v>0</v>
      </c>
      <c r="AI2164">
        <v>0</v>
      </c>
      <c r="AJ2164">
        <v>0</v>
      </c>
      <c r="AK2164">
        <v>0</v>
      </c>
      <c r="AL2164">
        <v>0</v>
      </c>
      <c r="AM2164">
        <v>0</v>
      </c>
      <c r="AN2164">
        <v>0</v>
      </c>
      <c r="AO2164">
        <v>0</v>
      </c>
      <c r="AP2164">
        <v>0</v>
      </c>
      <c r="AQ2164">
        <v>0</v>
      </c>
      <c r="AR2164">
        <v>0</v>
      </c>
      <c r="AS2164">
        <v>0</v>
      </c>
      <c r="AT2164">
        <v>0</v>
      </c>
      <c r="AU2164">
        <v>0</v>
      </c>
      <c r="AV2164">
        <v>0</v>
      </c>
      <c r="AW2164">
        <v>0</v>
      </c>
      <c r="AX2164">
        <v>0</v>
      </c>
      <c r="AY2164">
        <v>0</v>
      </c>
      <c r="AZ2164">
        <v>0</v>
      </c>
      <c r="BA2164">
        <v>0</v>
      </c>
      <c r="BB2164">
        <v>0</v>
      </c>
      <c r="BC2164">
        <v>0</v>
      </c>
      <c r="BD2164">
        <v>0</v>
      </c>
      <c r="BE2164">
        <v>0</v>
      </c>
      <c r="BF2164">
        <v>0</v>
      </c>
      <c r="BG2164">
        <v>0</v>
      </c>
      <c r="BH2164">
        <v>0</v>
      </c>
      <c r="BI2164">
        <v>0</v>
      </c>
      <c r="BJ2164">
        <v>0</v>
      </c>
      <c r="BK2164">
        <v>0</v>
      </c>
      <c r="BL2164">
        <v>0</v>
      </c>
      <c r="BM2164">
        <v>0</v>
      </c>
      <c r="BN2164">
        <v>0</v>
      </c>
      <c r="BO2164">
        <v>0</v>
      </c>
      <c r="BP2164">
        <v>0</v>
      </c>
    </row>
    <row r="2165" spans="1:68" x14ac:dyDescent="0.25">
      <c r="A2165" t="s">
        <v>6087</v>
      </c>
      <c r="B2165">
        <v>2039</v>
      </c>
      <c r="C2165" t="s">
        <v>6110</v>
      </c>
      <c r="D2165" t="s">
        <v>6089</v>
      </c>
      <c r="E2165" t="s">
        <v>6089</v>
      </c>
      <c r="F2165" t="s">
        <v>6090</v>
      </c>
      <c r="G2165">
        <v>558.00206078859901</v>
      </c>
      <c r="H2165">
        <v>5621783.3381821597</v>
      </c>
      <c r="I2165">
        <v>5621783.3381821597</v>
      </c>
      <c r="J2165">
        <v>0</v>
      </c>
      <c r="K2165">
        <v>2484359.0951254298</v>
      </c>
      <c r="L2165">
        <v>0</v>
      </c>
      <c r="M2165">
        <v>2.6205422340203799</v>
      </c>
      <c r="N2165">
        <v>1.2577091538038701</v>
      </c>
      <c r="O2165">
        <v>3.2477223575166301</v>
      </c>
      <c r="P2165">
        <v>7.1259737453408896</v>
      </c>
      <c r="Q2165">
        <v>1.35160608548023E-2</v>
      </c>
      <c r="R2165">
        <v>5.0444710532075504E-4</v>
      </c>
      <c r="S2165">
        <v>0</v>
      </c>
      <c r="T2165">
        <v>1.4020507960123101E-2</v>
      </c>
      <c r="U2165">
        <v>1.8590866083815799E-2</v>
      </c>
      <c r="V2165">
        <v>0.103160853077484</v>
      </c>
      <c r="W2165">
        <v>0.13577222712142301</v>
      </c>
      <c r="X2165">
        <v>1.41271971500247E-2</v>
      </c>
      <c r="Y2165">
        <v>5.2725596497248204E-4</v>
      </c>
      <c r="Z2165">
        <v>0</v>
      </c>
      <c r="AA2165">
        <v>1.4654453114997201E-2</v>
      </c>
      <c r="AB2165">
        <v>7.4363464335263293E-2</v>
      </c>
      <c r="AC2165">
        <v>0.29474529450709802</v>
      </c>
      <c r="AD2165">
        <v>0.38376321195735902</v>
      </c>
      <c r="AE2165">
        <v>6698.9424390527001</v>
      </c>
      <c r="AF2165">
        <v>351.30784249370203</v>
      </c>
      <c r="AG2165">
        <v>0</v>
      </c>
      <c r="AH2165">
        <v>7050.2502815464004</v>
      </c>
      <c r="AI2165">
        <v>2.0062171254146299E-3</v>
      </c>
      <c r="AJ2165">
        <v>1.49073429954293E-3</v>
      </c>
      <c r="AK2165">
        <v>0</v>
      </c>
      <c r="AL2165">
        <v>3.4969514249575699E-3</v>
      </c>
      <c r="AM2165">
        <v>1.05542110934435</v>
      </c>
      <c r="AN2165">
        <v>5.5348693651188899E-2</v>
      </c>
      <c r="AO2165">
        <v>0</v>
      </c>
      <c r="AP2165">
        <v>1.11076980299554</v>
      </c>
      <c r="AQ2165">
        <v>4.3193304561722698E-2</v>
      </c>
      <c r="AR2165">
        <v>3.2095100677329097E-2</v>
      </c>
      <c r="AS2165">
        <v>0</v>
      </c>
      <c r="AT2165">
        <v>7.5288405239051906E-2</v>
      </c>
      <c r="AU2165">
        <v>0</v>
      </c>
      <c r="AV2165">
        <v>0</v>
      </c>
      <c r="AW2165">
        <v>0</v>
      </c>
      <c r="AX2165">
        <v>7.5288405239051906E-2</v>
      </c>
      <c r="AY2165">
        <v>4.9172289313515201E-2</v>
      </c>
      <c r="AZ2165">
        <v>3.6537829000714901E-2</v>
      </c>
      <c r="BA2165">
        <v>0</v>
      </c>
      <c r="BB2165">
        <v>8.5710118314230199E-2</v>
      </c>
      <c r="BC2165">
        <v>0</v>
      </c>
      <c r="BD2165">
        <v>0</v>
      </c>
      <c r="BE2165">
        <v>0</v>
      </c>
      <c r="BF2165">
        <v>8.5710118314230199E-2</v>
      </c>
      <c r="BG2165">
        <v>0.35688248135644501</v>
      </c>
      <c r="BH2165">
        <v>1.35250481165754</v>
      </c>
      <c r="BI2165">
        <v>0</v>
      </c>
      <c r="BJ2165">
        <v>1.70938729301399</v>
      </c>
      <c r="BK2165">
        <v>6.3434979003058306E-2</v>
      </c>
      <c r="BL2165">
        <v>3.32667519014376E-3</v>
      </c>
      <c r="BM2165">
        <v>0</v>
      </c>
      <c r="BN2165">
        <v>6.6761654193202E-2</v>
      </c>
      <c r="BO2165">
        <v>1.36252203195382</v>
      </c>
      <c r="BP2165">
        <v>629.79606483157102</v>
      </c>
    </row>
    <row r="2166" spans="1:68" x14ac:dyDescent="0.25">
      <c r="A2166" t="s">
        <v>6087</v>
      </c>
      <c r="B2166">
        <v>2039</v>
      </c>
      <c r="C2166" t="s">
        <v>6110</v>
      </c>
      <c r="D2166" t="s">
        <v>6089</v>
      </c>
      <c r="E2166" t="s">
        <v>6089</v>
      </c>
      <c r="F2166" t="s">
        <v>6093</v>
      </c>
      <c r="G2166">
        <v>315.884478228418</v>
      </c>
      <c r="H2166">
        <v>3665715.7851217799</v>
      </c>
      <c r="I2166">
        <v>0</v>
      </c>
      <c r="J2166">
        <v>3665715.7851217799</v>
      </c>
      <c r="K2166">
        <v>1406393.50934769</v>
      </c>
      <c r="L2166">
        <v>3916007.4826651998</v>
      </c>
      <c r="M2166">
        <v>0</v>
      </c>
      <c r="N2166">
        <v>0</v>
      </c>
      <c r="O2166">
        <v>0</v>
      </c>
      <c r="P2166">
        <v>0</v>
      </c>
      <c r="Q2166">
        <v>0</v>
      </c>
      <c r="R2166">
        <v>0</v>
      </c>
      <c r="S2166">
        <v>0</v>
      </c>
      <c r="T2166">
        <v>0</v>
      </c>
      <c r="U2166">
        <v>1.2122279917775199E-2</v>
      </c>
      <c r="V2166">
        <v>3.3633310355841897E-2</v>
      </c>
      <c r="W2166">
        <v>4.5755590273617197E-2</v>
      </c>
      <c r="X2166">
        <v>0</v>
      </c>
      <c r="Y2166">
        <v>0</v>
      </c>
      <c r="Z2166">
        <v>0</v>
      </c>
      <c r="AA2166">
        <v>0</v>
      </c>
      <c r="AB2166">
        <v>4.8489119671100797E-2</v>
      </c>
      <c r="AC2166">
        <v>9.6095172445262805E-2</v>
      </c>
      <c r="AD2166">
        <v>0.14458429211636301</v>
      </c>
      <c r="AE2166">
        <v>0</v>
      </c>
      <c r="AF2166">
        <v>0</v>
      </c>
      <c r="AG2166">
        <v>0</v>
      </c>
      <c r="AH2166">
        <v>0</v>
      </c>
      <c r="AI2166">
        <v>0</v>
      </c>
      <c r="AJ2166">
        <v>0</v>
      </c>
      <c r="AK2166">
        <v>0</v>
      </c>
      <c r="AL2166">
        <v>0</v>
      </c>
      <c r="AM2166">
        <v>0</v>
      </c>
      <c r="AN2166">
        <v>0</v>
      </c>
      <c r="AO2166">
        <v>0</v>
      </c>
      <c r="AP2166">
        <v>0</v>
      </c>
      <c r="AQ2166">
        <v>0</v>
      </c>
      <c r="AR2166">
        <v>0</v>
      </c>
      <c r="AS2166">
        <v>0</v>
      </c>
      <c r="AT2166">
        <v>0</v>
      </c>
      <c r="AU2166">
        <v>0</v>
      </c>
      <c r="AV2166">
        <v>0</v>
      </c>
      <c r="AW2166">
        <v>0</v>
      </c>
      <c r="AX2166">
        <v>0</v>
      </c>
      <c r="AY2166">
        <v>0</v>
      </c>
      <c r="AZ2166">
        <v>0</v>
      </c>
      <c r="BA2166">
        <v>0</v>
      </c>
      <c r="BB2166">
        <v>0</v>
      </c>
      <c r="BC2166">
        <v>0</v>
      </c>
      <c r="BD2166">
        <v>0</v>
      </c>
      <c r="BE2166">
        <v>0</v>
      </c>
      <c r="BF2166">
        <v>0</v>
      </c>
      <c r="BG2166">
        <v>0</v>
      </c>
      <c r="BH2166">
        <v>0</v>
      </c>
      <c r="BI2166">
        <v>0</v>
      </c>
      <c r="BJ2166">
        <v>0</v>
      </c>
      <c r="BK2166">
        <v>0</v>
      </c>
      <c r="BL2166">
        <v>0</v>
      </c>
      <c r="BM2166">
        <v>0</v>
      </c>
      <c r="BN2166">
        <v>0</v>
      </c>
      <c r="BO2166">
        <v>0</v>
      </c>
      <c r="BP2166">
        <v>0</v>
      </c>
    </row>
    <row r="2167" spans="1:68" x14ac:dyDescent="0.25">
      <c r="A2167" t="s">
        <v>6087</v>
      </c>
      <c r="B2167">
        <v>2039</v>
      </c>
      <c r="C2167" t="s">
        <v>6111</v>
      </c>
      <c r="D2167" t="s">
        <v>6089</v>
      </c>
      <c r="E2167" t="s">
        <v>6089</v>
      </c>
      <c r="F2167" t="s">
        <v>6090</v>
      </c>
      <c r="G2167">
        <v>1662.9176507910099</v>
      </c>
      <c r="H2167">
        <v>16764364.8855555</v>
      </c>
      <c r="I2167">
        <v>16764364.8855555</v>
      </c>
      <c r="J2167">
        <v>0</v>
      </c>
      <c r="K2167">
        <v>7403708.4815577604</v>
      </c>
      <c r="L2167">
        <v>0</v>
      </c>
      <c r="M2167">
        <v>8.2143985195880997</v>
      </c>
      <c r="N2167">
        <v>3.7286531092083202</v>
      </c>
      <c r="O2167">
        <v>9.6063348739013907</v>
      </c>
      <c r="P2167">
        <v>21.5493865026978</v>
      </c>
      <c r="Q2167">
        <v>4.3548345962296703E-2</v>
      </c>
      <c r="R2167">
        <v>1.61765247779337E-3</v>
      </c>
      <c r="S2167">
        <v>0</v>
      </c>
      <c r="T2167">
        <v>4.5165998440090102E-2</v>
      </c>
      <c r="U2167">
        <v>5.5438647101680297E-2</v>
      </c>
      <c r="V2167">
        <v>0.30762946183823398</v>
      </c>
      <c r="W2167">
        <v>0.40823410738000498</v>
      </c>
      <c r="X2167">
        <v>4.5517408923788603E-2</v>
      </c>
      <c r="Y2167">
        <v>1.6907955446126301E-3</v>
      </c>
      <c r="Z2167">
        <v>0</v>
      </c>
      <c r="AA2167">
        <v>4.7208204468401203E-2</v>
      </c>
      <c r="AB2167">
        <v>0.22175458840672099</v>
      </c>
      <c r="AC2167">
        <v>0.87894131953781396</v>
      </c>
      <c r="AD2167">
        <v>1.1479041124129301</v>
      </c>
      <c r="AE2167">
        <v>19928.295584261501</v>
      </c>
      <c r="AF2167">
        <v>1046.75149290011</v>
      </c>
      <c r="AG2167">
        <v>0</v>
      </c>
      <c r="AH2167">
        <v>20975.047077161598</v>
      </c>
      <c r="AI2167">
        <v>6.4406451121794897E-3</v>
      </c>
      <c r="AJ2167">
        <v>4.45674286078098E-3</v>
      </c>
      <c r="AK2167">
        <v>0</v>
      </c>
      <c r="AL2167">
        <v>1.0897387972960399E-2</v>
      </c>
      <c r="AM2167">
        <v>3.1397110848824901</v>
      </c>
      <c r="AN2167">
        <v>0.16491612398459801</v>
      </c>
      <c r="AO2167">
        <v>0</v>
      </c>
      <c r="AP2167">
        <v>3.3046272088670898</v>
      </c>
      <c r="AQ2167">
        <v>0.138665323099983</v>
      </c>
      <c r="AR2167">
        <v>9.5952451656602905E-2</v>
      </c>
      <c r="AS2167">
        <v>0</v>
      </c>
      <c r="AT2167">
        <v>0.23461777475658599</v>
      </c>
      <c r="AU2167">
        <v>0</v>
      </c>
      <c r="AV2167">
        <v>0</v>
      </c>
      <c r="AW2167">
        <v>0</v>
      </c>
      <c r="AX2167">
        <v>0.23461777475658599</v>
      </c>
      <c r="AY2167">
        <v>0.157859914966239</v>
      </c>
      <c r="AZ2167">
        <v>0.109234562186769</v>
      </c>
      <c r="BA2167">
        <v>0</v>
      </c>
      <c r="BB2167">
        <v>0.26709447715300799</v>
      </c>
      <c r="BC2167">
        <v>0</v>
      </c>
      <c r="BD2167">
        <v>0</v>
      </c>
      <c r="BE2167">
        <v>0</v>
      </c>
      <c r="BF2167">
        <v>0.26709447715300799</v>
      </c>
      <c r="BG2167">
        <v>1.10097665431433</v>
      </c>
      <c r="BH2167">
        <v>4.0306181139060104</v>
      </c>
      <c r="BI2167">
        <v>0</v>
      </c>
      <c r="BJ2167">
        <v>5.1315947682203404</v>
      </c>
      <c r="BK2167">
        <v>0.18870904227878799</v>
      </c>
      <c r="BL2167">
        <v>9.9121106917480495E-3</v>
      </c>
      <c r="BM2167">
        <v>0</v>
      </c>
      <c r="BN2167">
        <v>0.19862115297053601</v>
      </c>
      <c r="BO2167">
        <v>4.0616410319257401</v>
      </c>
      <c r="BP2167">
        <v>1873.6926465475599</v>
      </c>
    </row>
    <row r="2168" spans="1:68" x14ac:dyDescent="0.25">
      <c r="A2168" t="s">
        <v>6087</v>
      </c>
      <c r="B2168">
        <v>2039</v>
      </c>
      <c r="C2168" t="s">
        <v>6111</v>
      </c>
      <c r="D2168" t="s">
        <v>6089</v>
      </c>
      <c r="E2168" t="s">
        <v>6089</v>
      </c>
      <c r="F2168" t="s">
        <v>6093</v>
      </c>
      <c r="G2168">
        <v>946.06334427382296</v>
      </c>
      <c r="H2168">
        <v>10952464.488901399</v>
      </c>
      <c r="I2168">
        <v>0</v>
      </c>
      <c r="J2168">
        <v>10952464.488901399</v>
      </c>
      <c r="K2168">
        <v>4212101.0639096797</v>
      </c>
      <c r="L2168">
        <v>11700288.676564099</v>
      </c>
      <c r="M2168">
        <v>0</v>
      </c>
      <c r="N2168">
        <v>0</v>
      </c>
      <c r="O2168">
        <v>0</v>
      </c>
      <c r="P2168">
        <v>0</v>
      </c>
      <c r="Q2168">
        <v>0</v>
      </c>
      <c r="R2168">
        <v>0</v>
      </c>
      <c r="S2168">
        <v>0</v>
      </c>
      <c r="T2168">
        <v>0</v>
      </c>
      <c r="U2168">
        <v>3.6219076466001698E-2</v>
      </c>
      <c r="V2168">
        <v>0.100489961281687</v>
      </c>
      <c r="W2168">
        <v>0.136709037747689</v>
      </c>
      <c r="X2168">
        <v>0</v>
      </c>
      <c r="Y2168">
        <v>0</v>
      </c>
      <c r="Z2168">
        <v>0</v>
      </c>
      <c r="AA2168">
        <v>0</v>
      </c>
      <c r="AB2168">
        <v>0.14487630586400699</v>
      </c>
      <c r="AC2168">
        <v>0.28711417509053599</v>
      </c>
      <c r="AD2168">
        <v>0.43199048095454301</v>
      </c>
      <c r="AE2168">
        <v>0</v>
      </c>
      <c r="AF2168">
        <v>0</v>
      </c>
      <c r="AG2168">
        <v>0</v>
      </c>
      <c r="AH2168">
        <v>0</v>
      </c>
      <c r="AI2168">
        <v>0</v>
      </c>
      <c r="AJ2168">
        <v>0</v>
      </c>
      <c r="AK2168">
        <v>0</v>
      </c>
      <c r="AL2168">
        <v>0</v>
      </c>
      <c r="AM2168">
        <v>0</v>
      </c>
      <c r="AN2168">
        <v>0</v>
      </c>
      <c r="AO2168">
        <v>0</v>
      </c>
      <c r="AP2168">
        <v>0</v>
      </c>
      <c r="AQ2168">
        <v>0</v>
      </c>
      <c r="AR2168">
        <v>0</v>
      </c>
      <c r="AS2168">
        <v>0</v>
      </c>
      <c r="AT2168">
        <v>0</v>
      </c>
      <c r="AU2168">
        <v>0</v>
      </c>
      <c r="AV2168">
        <v>0</v>
      </c>
      <c r="AW2168">
        <v>0</v>
      </c>
      <c r="AX2168">
        <v>0</v>
      </c>
      <c r="AY2168">
        <v>0</v>
      </c>
      <c r="AZ2168">
        <v>0</v>
      </c>
      <c r="BA2168">
        <v>0</v>
      </c>
      <c r="BB2168">
        <v>0</v>
      </c>
      <c r="BC2168">
        <v>0</v>
      </c>
      <c r="BD2168">
        <v>0</v>
      </c>
      <c r="BE2168">
        <v>0</v>
      </c>
      <c r="BF2168">
        <v>0</v>
      </c>
      <c r="BG2168">
        <v>0</v>
      </c>
      <c r="BH2168">
        <v>0</v>
      </c>
      <c r="BI2168">
        <v>0</v>
      </c>
      <c r="BJ2168">
        <v>0</v>
      </c>
      <c r="BK2168">
        <v>0</v>
      </c>
      <c r="BL2168">
        <v>0</v>
      </c>
      <c r="BM2168">
        <v>0</v>
      </c>
      <c r="BN2168">
        <v>0</v>
      </c>
      <c r="BO2168">
        <v>0</v>
      </c>
      <c r="BP2168">
        <v>0</v>
      </c>
    </row>
    <row r="2169" spans="1:68" x14ac:dyDescent="0.25">
      <c r="A2169" t="s">
        <v>6087</v>
      </c>
      <c r="B2169">
        <v>2039</v>
      </c>
      <c r="C2169" t="s">
        <v>6112</v>
      </c>
      <c r="D2169" t="s">
        <v>6089</v>
      </c>
      <c r="E2169" t="s">
        <v>6089</v>
      </c>
      <c r="F2169" t="s">
        <v>6090</v>
      </c>
      <c r="G2169">
        <v>538.06347164468195</v>
      </c>
      <c r="H2169">
        <v>8261746.4114535796</v>
      </c>
      <c r="I2169">
        <v>8261746.4114535796</v>
      </c>
      <c r="J2169">
        <v>0</v>
      </c>
      <c r="K2169">
        <v>2395587.7109953202</v>
      </c>
      <c r="L2169">
        <v>0</v>
      </c>
      <c r="M2169">
        <v>6.1516265713534501</v>
      </c>
      <c r="N2169">
        <v>1.5626635154292601</v>
      </c>
      <c r="O2169">
        <v>3.7303994640264801</v>
      </c>
      <c r="P2169">
        <v>11.444689550809199</v>
      </c>
      <c r="Q2169">
        <v>2.2957711729057698E-2</v>
      </c>
      <c r="R2169">
        <v>4.5071845723523499E-4</v>
      </c>
      <c r="S2169">
        <v>0</v>
      </c>
      <c r="T2169">
        <v>2.3408430186292899E-2</v>
      </c>
      <c r="U2169">
        <v>2.7321049552123899E-2</v>
      </c>
      <c r="V2169">
        <v>0.151604705561454</v>
      </c>
      <c r="W2169">
        <v>0.20233418529987099</v>
      </c>
      <c r="X2169">
        <v>2.39957575801087E-2</v>
      </c>
      <c r="Y2169">
        <v>4.7109794583787999E-4</v>
      </c>
      <c r="Z2169">
        <v>0</v>
      </c>
      <c r="AA2169">
        <v>2.4466855525946601E-2</v>
      </c>
      <c r="AB2169">
        <v>0.109284198208495</v>
      </c>
      <c r="AC2169">
        <v>0.43315630160415602</v>
      </c>
      <c r="AD2169">
        <v>0.56690735533859804</v>
      </c>
      <c r="AE2169">
        <v>10259.689697842799</v>
      </c>
      <c r="AF2169">
        <v>360.29649889803301</v>
      </c>
      <c r="AG2169">
        <v>0</v>
      </c>
      <c r="AH2169">
        <v>10619.9861967408</v>
      </c>
      <c r="AI2169">
        <v>3.6377259892346799E-3</v>
      </c>
      <c r="AJ2169">
        <v>1.43578577620005E-3</v>
      </c>
      <c r="AK2169">
        <v>0</v>
      </c>
      <c r="AL2169">
        <v>5.0735117654347297E-3</v>
      </c>
      <c r="AM2169">
        <v>1.61641829004242</v>
      </c>
      <c r="AN2169">
        <v>5.6764860128224001E-2</v>
      </c>
      <c r="AO2169">
        <v>0</v>
      </c>
      <c r="AP2169">
        <v>1.67318315017064</v>
      </c>
      <c r="AQ2169">
        <v>7.8319243004484701E-2</v>
      </c>
      <c r="AR2169">
        <v>3.0912074037839299E-2</v>
      </c>
      <c r="AS2169">
        <v>0</v>
      </c>
      <c r="AT2169">
        <v>0.109231317042324</v>
      </c>
      <c r="AU2169">
        <v>0</v>
      </c>
      <c r="AV2169">
        <v>0</v>
      </c>
      <c r="AW2169">
        <v>0</v>
      </c>
      <c r="AX2169">
        <v>0.109231317042324</v>
      </c>
      <c r="AY2169">
        <v>8.9160496398899003E-2</v>
      </c>
      <c r="AZ2169">
        <v>3.5191043225168098E-2</v>
      </c>
      <c r="BA2169">
        <v>0</v>
      </c>
      <c r="BB2169">
        <v>0.124351539624067</v>
      </c>
      <c r="BC2169">
        <v>0</v>
      </c>
      <c r="BD2169">
        <v>0</v>
      </c>
      <c r="BE2169">
        <v>0</v>
      </c>
      <c r="BF2169">
        <v>0.124351539624067</v>
      </c>
      <c r="BG2169">
        <v>0.67156565160912396</v>
      </c>
      <c r="BH2169">
        <v>1.3003537295752701</v>
      </c>
      <c r="BI2169">
        <v>0</v>
      </c>
      <c r="BJ2169">
        <v>1.97191938118439</v>
      </c>
      <c r="BK2169">
        <v>9.7153126255640501E-2</v>
      </c>
      <c r="BL2169">
        <v>3.4117923911739299E-3</v>
      </c>
      <c r="BM2169">
        <v>0</v>
      </c>
      <c r="BN2169">
        <v>0.10056491864681399</v>
      </c>
      <c r="BO2169">
        <v>2.0035173290872299</v>
      </c>
      <c r="BP2169">
        <v>948.67916005472398</v>
      </c>
    </row>
    <row r="2170" spans="1:68" x14ac:dyDescent="0.25">
      <c r="A2170" t="s">
        <v>6087</v>
      </c>
      <c r="B2170">
        <v>2039</v>
      </c>
      <c r="C2170" t="s">
        <v>6112</v>
      </c>
      <c r="D2170" t="s">
        <v>6089</v>
      </c>
      <c r="E2170" t="s">
        <v>6089</v>
      </c>
      <c r="F2170" t="s">
        <v>6093</v>
      </c>
      <c r="G2170">
        <v>154.70119820721399</v>
      </c>
      <c r="H2170">
        <v>2606689.7897855099</v>
      </c>
      <c r="I2170">
        <v>0</v>
      </c>
      <c r="J2170">
        <v>2606689.7897855099</v>
      </c>
      <c r="K2170">
        <v>688766.86270608602</v>
      </c>
      <c r="L2170">
        <v>2784672.1677708901</v>
      </c>
      <c r="M2170">
        <v>0</v>
      </c>
      <c r="N2170">
        <v>0</v>
      </c>
      <c r="O2170">
        <v>0</v>
      </c>
      <c r="P2170">
        <v>0</v>
      </c>
      <c r="Q2170">
        <v>0</v>
      </c>
      <c r="R2170">
        <v>0</v>
      </c>
      <c r="S2170">
        <v>0</v>
      </c>
      <c r="T2170">
        <v>0</v>
      </c>
      <c r="U2170">
        <v>8.6201509180932907E-3</v>
      </c>
      <c r="V2170">
        <v>2.3916640525459599E-2</v>
      </c>
      <c r="W2170">
        <v>3.2536791443552898E-2</v>
      </c>
      <c r="X2170">
        <v>0</v>
      </c>
      <c r="Y2170">
        <v>0</v>
      </c>
      <c r="Z2170">
        <v>0</v>
      </c>
      <c r="AA2170">
        <v>0</v>
      </c>
      <c r="AB2170">
        <v>3.44806036723731E-2</v>
      </c>
      <c r="AC2170">
        <v>6.8333258644170405E-2</v>
      </c>
      <c r="AD2170">
        <v>0.10281386231654301</v>
      </c>
      <c r="AE2170">
        <v>0</v>
      </c>
      <c r="AF2170">
        <v>0</v>
      </c>
      <c r="AG2170">
        <v>0</v>
      </c>
      <c r="AH2170">
        <v>0</v>
      </c>
      <c r="AI2170">
        <v>0</v>
      </c>
      <c r="AJ2170">
        <v>0</v>
      </c>
      <c r="AK2170">
        <v>0</v>
      </c>
      <c r="AL2170">
        <v>0</v>
      </c>
      <c r="AM2170">
        <v>0</v>
      </c>
      <c r="AN2170">
        <v>0</v>
      </c>
      <c r="AO2170">
        <v>0</v>
      </c>
      <c r="AP2170">
        <v>0</v>
      </c>
      <c r="AQ2170">
        <v>0</v>
      </c>
      <c r="AR2170">
        <v>0</v>
      </c>
      <c r="AS2170">
        <v>0</v>
      </c>
      <c r="AT2170">
        <v>0</v>
      </c>
      <c r="AU2170">
        <v>0</v>
      </c>
      <c r="AV2170">
        <v>0</v>
      </c>
      <c r="AW2170">
        <v>0</v>
      </c>
      <c r="AX2170">
        <v>0</v>
      </c>
      <c r="AY2170">
        <v>0</v>
      </c>
      <c r="AZ2170">
        <v>0</v>
      </c>
      <c r="BA2170">
        <v>0</v>
      </c>
      <c r="BB2170">
        <v>0</v>
      </c>
      <c r="BC2170">
        <v>0</v>
      </c>
      <c r="BD2170">
        <v>0</v>
      </c>
      <c r="BE2170">
        <v>0</v>
      </c>
      <c r="BF2170">
        <v>0</v>
      </c>
      <c r="BG2170">
        <v>0</v>
      </c>
      <c r="BH2170">
        <v>0</v>
      </c>
      <c r="BI2170">
        <v>0</v>
      </c>
      <c r="BJ2170">
        <v>0</v>
      </c>
      <c r="BK2170">
        <v>0</v>
      </c>
      <c r="BL2170">
        <v>0</v>
      </c>
      <c r="BM2170">
        <v>0</v>
      </c>
      <c r="BN2170">
        <v>0</v>
      </c>
      <c r="BO2170">
        <v>0</v>
      </c>
      <c r="BP2170">
        <v>0</v>
      </c>
    </row>
    <row r="2171" spans="1:68" x14ac:dyDescent="0.25">
      <c r="A2171" t="s">
        <v>6087</v>
      </c>
      <c r="B2171">
        <v>2039</v>
      </c>
      <c r="C2171" t="s">
        <v>6113</v>
      </c>
      <c r="D2171" t="s">
        <v>6089</v>
      </c>
      <c r="E2171" t="s">
        <v>6089</v>
      </c>
      <c r="F2171" t="s">
        <v>6090</v>
      </c>
      <c r="G2171">
        <v>1583.4693518924701</v>
      </c>
      <c r="H2171">
        <v>18852526.580990199</v>
      </c>
      <c r="I2171">
        <v>18852526.580990199</v>
      </c>
      <c r="J2171">
        <v>0</v>
      </c>
      <c r="K2171">
        <v>5711130.5808576196</v>
      </c>
      <c r="L2171">
        <v>0</v>
      </c>
      <c r="M2171">
        <v>7.2137392357519703</v>
      </c>
      <c r="N2171">
        <v>3.6986833657961</v>
      </c>
      <c r="O2171">
        <v>8.2693188006379508</v>
      </c>
      <c r="P2171">
        <v>19.181741402185999</v>
      </c>
      <c r="Q2171">
        <v>7.7482666796616098E-2</v>
      </c>
      <c r="R2171">
        <v>2.1256669892926799E-3</v>
      </c>
      <c r="S2171">
        <v>0</v>
      </c>
      <c r="T2171">
        <v>7.96083337859088E-2</v>
      </c>
      <c r="U2171">
        <v>6.2344059868383699E-2</v>
      </c>
      <c r="V2171">
        <v>0.32631519965054501</v>
      </c>
      <c r="W2171">
        <v>0.46826759330483803</v>
      </c>
      <c r="X2171">
        <v>8.0986089164917396E-2</v>
      </c>
      <c r="Y2171">
        <v>2.22178021804093E-3</v>
      </c>
      <c r="Z2171">
        <v>0</v>
      </c>
      <c r="AA2171">
        <v>8.3207869382958294E-2</v>
      </c>
      <c r="AB2171">
        <v>0.24937623947353399</v>
      </c>
      <c r="AC2171">
        <v>0.93232914185870197</v>
      </c>
      <c r="AD2171">
        <v>1.2649132507151899</v>
      </c>
      <c r="AE2171">
        <v>21564.168806352001</v>
      </c>
      <c r="AF2171">
        <v>1072.3828462858201</v>
      </c>
      <c r="AG2171">
        <v>0</v>
      </c>
      <c r="AH2171">
        <v>22636.551652637801</v>
      </c>
      <c r="AI2171">
        <v>6.80041019703451E-3</v>
      </c>
      <c r="AJ2171">
        <v>4.6160382468486E-3</v>
      </c>
      <c r="AK2171">
        <v>0</v>
      </c>
      <c r="AL2171">
        <v>1.14164484438831E-2</v>
      </c>
      <c r="AM2171">
        <v>3.3974435772144602</v>
      </c>
      <c r="AN2171">
        <v>0.16895435414860699</v>
      </c>
      <c r="AO2171">
        <v>0</v>
      </c>
      <c r="AP2171">
        <v>3.56639793136307</v>
      </c>
      <c r="AQ2171">
        <v>0.14641096672148499</v>
      </c>
      <c r="AR2171">
        <v>9.9382037636372697E-2</v>
      </c>
      <c r="AS2171">
        <v>0</v>
      </c>
      <c r="AT2171">
        <v>0.245793004357858</v>
      </c>
      <c r="AU2171">
        <v>0</v>
      </c>
      <c r="AV2171">
        <v>0</v>
      </c>
      <c r="AW2171">
        <v>0</v>
      </c>
      <c r="AX2171">
        <v>0.245793004357858</v>
      </c>
      <c r="AY2171">
        <v>0.16667774062094501</v>
      </c>
      <c r="AZ2171">
        <v>0.113138884760232</v>
      </c>
      <c r="BA2171">
        <v>0</v>
      </c>
      <c r="BB2171">
        <v>0.27981662538117802</v>
      </c>
      <c r="BC2171">
        <v>0</v>
      </c>
      <c r="BD2171">
        <v>0</v>
      </c>
      <c r="BE2171">
        <v>0</v>
      </c>
      <c r="BF2171">
        <v>0.27981662538117802</v>
      </c>
      <c r="BG2171">
        <v>0.99985476885786395</v>
      </c>
      <c r="BH2171">
        <v>4.1315397409535199</v>
      </c>
      <c r="BI2171">
        <v>0</v>
      </c>
      <c r="BJ2171">
        <v>5.1313945098113898</v>
      </c>
      <c r="BK2171">
        <v>0.204199783457578</v>
      </c>
      <c r="BL2171">
        <v>1.0154824281039899E-2</v>
      </c>
      <c r="BM2171">
        <v>0</v>
      </c>
      <c r="BN2171">
        <v>0.214354607738618</v>
      </c>
      <c r="BO2171">
        <v>4.5647278836649798</v>
      </c>
      <c r="BP2171">
        <v>2022.1141921022499</v>
      </c>
    </row>
    <row r="2172" spans="1:68" x14ac:dyDescent="0.25">
      <c r="A2172" t="s">
        <v>6087</v>
      </c>
      <c r="B2172">
        <v>2039</v>
      </c>
      <c r="C2172" t="s">
        <v>6113</v>
      </c>
      <c r="D2172" t="s">
        <v>6089</v>
      </c>
      <c r="E2172" t="s">
        <v>6089</v>
      </c>
      <c r="F2172" t="s">
        <v>6093</v>
      </c>
      <c r="G2172">
        <v>908.87331246488304</v>
      </c>
      <c r="H2172">
        <v>13100388.83856</v>
      </c>
      <c r="I2172">
        <v>0</v>
      </c>
      <c r="J2172">
        <v>13100388.83856</v>
      </c>
      <c r="K2172">
        <v>3278051.5535333399</v>
      </c>
      <c r="L2172">
        <v>13887474.434720401</v>
      </c>
      <c r="M2172">
        <v>0</v>
      </c>
      <c r="N2172">
        <v>0</v>
      </c>
      <c r="O2172">
        <v>0</v>
      </c>
      <c r="P2172">
        <v>0</v>
      </c>
      <c r="Q2172">
        <v>0</v>
      </c>
      <c r="R2172">
        <v>0</v>
      </c>
      <c r="S2172">
        <v>0</v>
      </c>
      <c r="T2172">
        <v>0</v>
      </c>
      <c r="U2172">
        <v>4.3322120382200499E-2</v>
      </c>
      <c r="V2172">
        <v>0.113376209310454</v>
      </c>
      <c r="W2172">
        <v>0.15669832969265499</v>
      </c>
      <c r="X2172">
        <v>0</v>
      </c>
      <c r="Y2172">
        <v>0</v>
      </c>
      <c r="Z2172">
        <v>0</v>
      </c>
      <c r="AA2172">
        <v>0</v>
      </c>
      <c r="AB2172">
        <v>0.173288481528802</v>
      </c>
      <c r="AC2172">
        <v>0.323932026601298</v>
      </c>
      <c r="AD2172">
        <v>0.49722050813009999</v>
      </c>
      <c r="AE2172">
        <v>0</v>
      </c>
      <c r="AF2172">
        <v>0</v>
      </c>
      <c r="AG2172">
        <v>0</v>
      </c>
      <c r="AH2172">
        <v>0</v>
      </c>
      <c r="AI2172">
        <v>0</v>
      </c>
      <c r="AJ2172">
        <v>0</v>
      </c>
      <c r="AK2172">
        <v>0</v>
      </c>
      <c r="AL2172">
        <v>0</v>
      </c>
      <c r="AM2172">
        <v>0</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0</v>
      </c>
      <c r="BF2172">
        <v>0</v>
      </c>
      <c r="BG2172">
        <v>0</v>
      </c>
      <c r="BH2172">
        <v>0</v>
      </c>
      <c r="BI2172">
        <v>0</v>
      </c>
      <c r="BJ2172">
        <v>0</v>
      </c>
      <c r="BK2172">
        <v>0</v>
      </c>
      <c r="BL2172">
        <v>0</v>
      </c>
      <c r="BM2172">
        <v>0</v>
      </c>
      <c r="BN2172">
        <v>0</v>
      </c>
      <c r="BO2172">
        <v>0</v>
      </c>
      <c r="BP2172">
        <v>0</v>
      </c>
    </row>
    <row r="2173" spans="1:68" x14ac:dyDescent="0.25">
      <c r="A2173" t="s">
        <v>6087</v>
      </c>
      <c r="B2173">
        <v>2039</v>
      </c>
      <c r="C2173" t="s">
        <v>6114</v>
      </c>
      <c r="D2173" t="s">
        <v>6089</v>
      </c>
      <c r="E2173" t="s">
        <v>6089</v>
      </c>
      <c r="F2173" t="s">
        <v>6090</v>
      </c>
      <c r="G2173">
        <v>2997.8959374275901</v>
      </c>
      <c r="H2173">
        <v>35568096.148575</v>
      </c>
      <c r="I2173">
        <v>35568096.148575</v>
      </c>
      <c r="J2173">
        <v>0</v>
      </c>
      <c r="K2173">
        <v>10812571.235438799</v>
      </c>
      <c r="L2173">
        <v>0</v>
      </c>
      <c r="M2173">
        <v>12.190377568813201</v>
      </c>
      <c r="N2173">
        <v>7.0648915651749302</v>
      </c>
      <c r="O2173">
        <v>15.871073045330199</v>
      </c>
      <c r="P2173">
        <v>35.1263421793183</v>
      </c>
      <c r="Q2173">
        <v>0.126975863936688</v>
      </c>
      <c r="R2173">
        <v>2.8080379327601601E-3</v>
      </c>
      <c r="S2173">
        <v>0</v>
      </c>
      <c r="T2173">
        <v>0.12978390186944799</v>
      </c>
      <c r="U2173">
        <v>0.117621344076349</v>
      </c>
      <c r="V2173">
        <v>0.61564217114618702</v>
      </c>
      <c r="W2173">
        <v>0.86304741709198596</v>
      </c>
      <c r="X2173">
        <v>0.132717149056853</v>
      </c>
      <c r="Y2173">
        <v>2.9350049475957902E-3</v>
      </c>
      <c r="Z2173">
        <v>0</v>
      </c>
      <c r="AA2173">
        <v>0.13565215400444899</v>
      </c>
      <c r="AB2173">
        <v>0.47048537630539899</v>
      </c>
      <c r="AC2173">
        <v>1.75897763184625</v>
      </c>
      <c r="AD2173">
        <v>2.3651151621561</v>
      </c>
      <c r="AE2173">
        <v>40812.8268329325</v>
      </c>
      <c r="AF2173">
        <v>2027.4928653843599</v>
      </c>
      <c r="AG2173">
        <v>0</v>
      </c>
      <c r="AH2173">
        <v>42840.319698316802</v>
      </c>
      <c r="AI2173">
        <v>1.0809961864050701E-2</v>
      </c>
      <c r="AJ2173">
        <v>8.5977179302437097E-3</v>
      </c>
      <c r="AK2173">
        <v>0</v>
      </c>
      <c r="AL2173">
        <v>1.9407679794294402E-2</v>
      </c>
      <c r="AM2173">
        <v>6.4300774881093004</v>
      </c>
      <c r="AN2173">
        <v>0.31943232661577098</v>
      </c>
      <c r="AO2173">
        <v>0</v>
      </c>
      <c r="AP2173">
        <v>6.7495098147250703</v>
      </c>
      <c r="AQ2173">
        <v>0.232735514605902</v>
      </c>
      <c r="AR2173">
        <v>0.185106509356533</v>
      </c>
      <c r="AS2173">
        <v>0</v>
      </c>
      <c r="AT2173">
        <v>0.41784202396243603</v>
      </c>
      <c r="AU2173">
        <v>0</v>
      </c>
      <c r="AV2173">
        <v>0</v>
      </c>
      <c r="AW2173">
        <v>0</v>
      </c>
      <c r="AX2173">
        <v>0.41784202396243603</v>
      </c>
      <c r="AY2173">
        <v>0.26495166725152403</v>
      </c>
      <c r="AZ2173">
        <v>0.21072967035637499</v>
      </c>
      <c r="BA2173">
        <v>0</v>
      </c>
      <c r="BB2173">
        <v>0.47568133760789899</v>
      </c>
      <c r="BC2173">
        <v>0</v>
      </c>
      <c r="BD2173">
        <v>0</v>
      </c>
      <c r="BE2173">
        <v>0</v>
      </c>
      <c r="BF2173">
        <v>0.47568133760789899</v>
      </c>
      <c r="BG2173">
        <v>1.7448521472467799</v>
      </c>
      <c r="BH2173">
        <v>7.8075663947682497</v>
      </c>
      <c r="BI2173">
        <v>0</v>
      </c>
      <c r="BJ2173">
        <v>9.5524185420150296</v>
      </c>
      <c r="BK2173">
        <v>0.38647306448100099</v>
      </c>
      <c r="BL2173">
        <v>1.9199145016492301E-2</v>
      </c>
      <c r="BM2173">
        <v>0</v>
      </c>
      <c r="BN2173">
        <v>0.405672209497493</v>
      </c>
      <c r="BO2173">
        <v>8.6232217283231805</v>
      </c>
      <c r="BP2173">
        <v>3826.9087882946001</v>
      </c>
    </row>
    <row r="2174" spans="1:68" x14ac:dyDescent="0.25">
      <c r="A2174" t="s">
        <v>6087</v>
      </c>
      <c r="B2174">
        <v>2039</v>
      </c>
      <c r="C2174" t="s">
        <v>6114</v>
      </c>
      <c r="D2174" t="s">
        <v>6089</v>
      </c>
      <c r="E2174" t="s">
        <v>6089</v>
      </c>
      <c r="F2174" t="s">
        <v>6093</v>
      </c>
      <c r="G2174">
        <v>1711.3544378686699</v>
      </c>
      <c r="H2174">
        <v>24735810.550564799</v>
      </c>
      <c r="I2174">
        <v>0</v>
      </c>
      <c r="J2174">
        <v>24735810.550564799</v>
      </c>
      <c r="K2174">
        <v>6172376.2781496998</v>
      </c>
      <c r="L2174">
        <v>26221964.926104698</v>
      </c>
      <c r="M2174">
        <v>0</v>
      </c>
      <c r="N2174">
        <v>0</v>
      </c>
      <c r="O2174">
        <v>0</v>
      </c>
      <c r="P2174">
        <v>0</v>
      </c>
      <c r="Q2174">
        <v>0</v>
      </c>
      <c r="R2174">
        <v>0</v>
      </c>
      <c r="S2174">
        <v>0</v>
      </c>
      <c r="T2174">
        <v>0</v>
      </c>
      <c r="U2174">
        <v>8.1799691263260102E-2</v>
      </c>
      <c r="V2174">
        <v>0.214073984291967</v>
      </c>
      <c r="W2174">
        <v>0.29587367555522798</v>
      </c>
      <c r="X2174">
        <v>0</v>
      </c>
      <c r="Y2174">
        <v>0</v>
      </c>
      <c r="Z2174">
        <v>0</v>
      </c>
      <c r="AA2174">
        <v>0</v>
      </c>
      <c r="AB2174">
        <v>0.32719876505304002</v>
      </c>
      <c r="AC2174">
        <v>0.61163995511990799</v>
      </c>
      <c r="AD2174">
        <v>0.938838720172948</v>
      </c>
      <c r="AE2174">
        <v>0</v>
      </c>
      <c r="AF2174">
        <v>0</v>
      </c>
      <c r="AG2174">
        <v>0</v>
      </c>
      <c r="AH2174">
        <v>0</v>
      </c>
      <c r="AI2174">
        <v>0</v>
      </c>
      <c r="AJ2174">
        <v>0</v>
      </c>
      <c r="AK2174">
        <v>0</v>
      </c>
      <c r="AL2174">
        <v>0</v>
      </c>
      <c r="AM2174">
        <v>0</v>
      </c>
      <c r="AN2174">
        <v>0</v>
      </c>
      <c r="AO2174">
        <v>0</v>
      </c>
      <c r="AP2174">
        <v>0</v>
      </c>
      <c r="AQ2174">
        <v>0</v>
      </c>
      <c r="AR2174">
        <v>0</v>
      </c>
      <c r="AS2174">
        <v>0</v>
      </c>
      <c r="AT2174">
        <v>0</v>
      </c>
      <c r="AU2174">
        <v>0</v>
      </c>
      <c r="AV2174">
        <v>0</v>
      </c>
      <c r="AW2174">
        <v>0</v>
      </c>
      <c r="AX2174">
        <v>0</v>
      </c>
      <c r="AY2174">
        <v>0</v>
      </c>
      <c r="AZ2174">
        <v>0</v>
      </c>
      <c r="BA2174">
        <v>0</v>
      </c>
      <c r="BB2174">
        <v>0</v>
      </c>
      <c r="BC2174">
        <v>0</v>
      </c>
      <c r="BD2174">
        <v>0</v>
      </c>
      <c r="BE2174">
        <v>0</v>
      </c>
      <c r="BF2174">
        <v>0</v>
      </c>
      <c r="BG2174">
        <v>0</v>
      </c>
      <c r="BH2174">
        <v>0</v>
      </c>
      <c r="BI2174">
        <v>0</v>
      </c>
      <c r="BJ2174">
        <v>0</v>
      </c>
      <c r="BK2174">
        <v>0</v>
      </c>
      <c r="BL2174">
        <v>0</v>
      </c>
      <c r="BM2174">
        <v>0</v>
      </c>
      <c r="BN2174">
        <v>0</v>
      </c>
      <c r="BO2174">
        <v>0</v>
      </c>
      <c r="BP2174">
        <v>0</v>
      </c>
    </row>
    <row r="2175" spans="1:68" x14ac:dyDescent="0.25">
      <c r="A2175" t="s">
        <v>6087</v>
      </c>
      <c r="B2175">
        <v>2039</v>
      </c>
      <c r="C2175" t="s">
        <v>6115</v>
      </c>
      <c r="D2175" t="s">
        <v>6089</v>
      </c>
      <c r="E2175" t="s">
        <v>6089</v>
      </c>
      <c r="F2175" t="s">
        <v>6090</v>
      </c>
      <c r="G2175">
        <v>2952.6735456935598</v>
      </c>
      <c r="H2175">
        <v>35028467.018194601</v>
      </c>
      <c r="I2175">
        <v>35028467.018194601</v>
      </c>
      <c r="J2175">
        <v>0</v>
      </c>
      <c r="K2175">
        <v>10649466.730723901</v>
      </c>
      <c r="L2175">
        <v>0</v>
      </c>
      <c r="M2175">
        <v>12.417378941521701</v>
      </c>
      <c r="N2175">
        <v>6.9828372827018699</v>
      </c>
      <c r="O2175">
        <v>15.5939749976088</v>
      </c>
      <c r="P2175">
        <v>34.994191221832402</v>
      </c>
      <c r="Q2175">
        <v>0.130743304511893</v>
      </c>
      <c r="R2175">
        <v>3.1410500351621998E-3</v>
      </c>
      <c r="S2175">
        <v>0</v>
      </c>
      <c r="T2175">
        <v>0.133884354547055</v>
      </c>
      <c r="U2175">
        <v>0.115836826194005</v>
      </c>
      <c r="V2175">
        <v>0.60630182163595903</v>
      </c>
      <c r="W2175">
        <v>0.85602300237702</v>
      </c>
      <c r="X2175">
        <v>0.13665493657709901</v>
      </c>
      <c r="Y2175">
        <v>3.2830743795491399E-3</v>
      </c>
      <c r="Z2175">
        <v>0</v>
      </c>
      <c r="AA2175">
        <v>0.13993801095664801</v>
      </c>
      <c r="AB2175">
        <v>0.46334730477601999</v>
      </c>
      <c r="AC2175">
        <v>1.7322909189598801</v>
      </c>
      <c r="AD2175">
        <v>2.3355762346925499</v>
      </c>
      <c r="AE2175">
        <v>40141.6668221117</v>
      </c>
      <c r="AF2175">
        <v>1996.7962299605499</v>
      </c>
      <c r="AG2175">
        <v>0</v>
      </c>
      <c r="AH2175">
        <v>42138.4630520723</v>
      </c>
      <c r="AI2175">
        <v>1.1280729367523499E-2</v>
      </c>
      <c r="AJ2175">
        <v>8.5118021827825605E-3</v>
      </c>
      <c r="AK2175">
        <v>0</v>
      </c>
      <c r="AL2175">
        <v>1.9792531550306101E-2</v>
      </c>
      <c r="AM2175">
        <v>6.3243359550818603</v>
      </c>
      <c r="AN2175">
        <v>0.31459605920387901</v>
      </c>
      <c r="AO2175">
        <v>0</v>
      </c>
      <c r="AP2175">
        <v>6.6389320142857402</v>
      </c>
      <c r="AQ2175">
        <v>0.24287100986096399</v>
      </c>
      <c r="AR2175">
        <v>0.18325676687366399</v>
      </c>
      <c r="AS2175">
        <v>0</v>
      </c>
      <c r="AT2175">
        <v>0.42612777673462898</v>
      </c>
      <c r="AU2175">
        <v>0</v>
      </c>
      <c r="AV2175">
        <v>0</v>
      </c>
      <c r="AW2175">
        <v>0</v>
      </c>
      <c r="AX2175">
        <v>0.42612777673462898</v>
      </c>
      <c r="AY2175">
        <v>0.276490157072451</v>
      </c>
      <c r="AZ2175">
        <v>0.20862387934441101</v>
      </c>
      <c r="BA2175">
        <v>0</v>
      </c>
      <c r="BB2175">
        <v>0.48511403641686301</v>
      </c>
      <c r="BC2175">
        <v>0</v>
      </c>
      <c r="BD2175">
        <v>0</v>
      </c>
      <c r="BE2175">
        <v>0</v>
      </c>
      <c r="BF2175">
        <v>0.48511403641686301</v>
      </c>
      <c r="BG2175">
        <v>1.7623681129075</v>
      </c>
      <c r="BH2175">
        <v>7.6941530647599796</v>
      </c>
      <c r="BI2175">
        <v>0</v>
      </c>
      <c r="BJ2175">
        <v>9.45652117766749</v>
      </c>
      <c r="BK2175">
        <v>0.38011758052492001</v>
      </c>
      <c r="BL2175">
        <v>1.8908466235283201E-2</v>
      </c>
      <c r="BM2175">
        <v>0</v>
      </c>
      <c r="BN2175">
        <v>0.39902604676020398</v>
      </c>
      <c r="BO2175">
        <v>8.4888413198830595</v>
      </c>
      <c r="BP2175">
        <v>3764.2122121123798</v>
      </c>
    </row>
    <row r="2176" spans="1:68" x14ac:dyDescent="0.25">
      <c r="A2176" t="s">
        <v>6087</v>
      </c>
      <c r="B2176">
        <v>2039</v>
      </c>
      <c r="C2176" t="s">
        <v>6115</v>
      </c>
      <c r="D2176" t="s">
        <v>6089</v>
      </c>
      <c r="E2176" t="s">
        <v>6089</v>
      </c>
      <c r="F2176" t="s">
        <v>6093</v>
      </c>
      <c r="G2176">
        <v>1688.01661814985</v>
      </c>
      <c r="H2176">
        <v>24371657.744522899</v>
      </c>
      <c r="I2176">
        <v>0</v>
      </c>
      <c r="J2176">
        <v>24371657.744522899</v>
      </c>
      <c r="K2176">
        <v>6088203.2970134402</v>
      </c>
      <c r="L2176">
        <v>25835933.423791401</v>
      </c>
      <c r="M2176">
        <v>0</v>
      </c>
      <c r="N2176">
        <v>0</v>
      </c>
      <c r="O2176">
        <v>0</v>
      </c>
      <c r="P2176">
        <v>0</v>
      </c>
      <c r="Q2176">
        <v>0</v>
      </c>
      <c r="R2176">
        <v>0</v>
      </c>
      <c r="S2176">
        <v>0</v>
      </c>
      <c r="T2176">
        <v>0</v>
      </c>
      <c r="U2176">
        <v>8.0595461992261294E-2</v>
      </c>
      <c r="V2176">
        <v>0.21092245457269199</v>
      </c>
      <c r="W2176">
        <v>0.29151791656495302</v>
      </c>
      <c r="X2176">
        <v>0</v>
      </c>
      <c r="Y2176">
        <v>0</v>
      </c>
      <c r="Z2176">
        <v>0</v>
      </c>
      <c r="AA2176">
        <v>0</v>
      </c>
      <c r="AB2176">
        <v>0.32238184796904501</v>
      </c>
      <c r="AC2176">
        <v>0.60263558449340604</v>
      </c>
      <c r="AD2176">
        <v>0.92501743246245105</v>
      </c>
      <c r="AE2176">
        <v>0</v>
      </c>
      <c r="AF2176">
        <v>0</v>
      </c>
      <c r="AG2176">
        <v>0</v>
      </c>
      <c r="AH2176">
        <v>0</v>
      </c>
      <c r="AI2176">
        <v>0</v>
      </c>
      <c r="AJ2176">
        <v>0</v>
      </c>
      <c r="AK2176">
        <v>0</v>
      </c>
      <c r="AL2176">
        <v>0</v>
      </c>
      <c r="AM2176">
        <v>0</v>
      </c>
      <c r="AN2176">
        <v>0</v>
      </c>
      <c r="AO2176">
        <v>0</v>
      </c>
      <c r="AP2176">
        <v>0</v>
      </c>
      <c r="AQ2176">
        <v>0</v>
      </c>
      <c r="AR2176">
        <v>0</v>
      </c>
      <c r="AS2176">
        <v>0</v>
      </c>
      <c r="AT2176">
        <v>0</v>
      </c>
      <c r="AU2176">
        <v>0</v>
      </c>
      <c r="AV2176">
        <v>0</v>
      </c>
      <c r="AW2176">
        <v>0</v>
      </c>
      <c r="AX2176">
        <v>0</v>
      </c>
      <c r="AY2176">
        <v>0</v>
      </c>
      <c r="AZ2176">
        <v>0</v>
      </c>
      <c r="BA2176">
        <v>0</v>
      </c>
      <c r="BB2176">
        <v>0</v>
      </c>
      <c r="BC2176">
        <v>0</v>
      </c>
      <c r="BD2176">
        <v>0</v>
      </c>
      <c r="BE2176">
        <v>0</v>
      </c>
      <c r="BF2176">
        <v>0</v>
      </c>
      <c r="BG2176">
        <v>0</v>
      </c>
      <c r="BH2176">
        <v>0</v>
      </c>
      <c r="BI2176">
        <v>0</v>
      </c>
      <c r="BJ2176">
        <v>0</v>
      </c>
      <c r="BK2176">
        <v>0</v>
      </c>
      <c r="BL2176">
        <v>0</v>
      </c>
      <c r="BM2176">
        <v>0</v>
      </c>
      <c r="BN2176">
        <v>0</v>
      </c>
      <c r="BO2176">
        <v>0</v>
      </c>
      <c r="BP2176">
        <v>0</v>
      </c>
    </row>
    <row r="2177" spans="1:68" x14ac:dyDescent="0.25">
      <c r="A2177" t="s">
        <v>6087</v>
      </c>
      <c r="B2177">
        <v>2039</v>
      </c>
      <c r="C2177" t="s">
        <v>6116</v>
      </c>
      <c r="D2177" t="s">
        <v>6089</v>
      </c>
      <c r="E2177" t="s">
        <v>6089</v>
      </c>
      <c r="F2177" t="s">
        <v>6090</v>
      </c>
      <c r="G2177">
        <v>1737.7425485716401</v>
      </c>
      <c r="H2177">
        <v>19868768.028365798</v>
      </c>
      <c r="I2177">
        <v>19868768.028365798</v>
      </c>
      <c r="J2177">
        <v>0</v>
      </c>
      <c r="K2177">
        <v>6267550.8047843296</v>
      </c>
      <c r="L2177">
        <v>0</v>
      </c>
      <c r="M2177">
        <v>12.2352709078554</v>
      </c>
      <c r="N2177">
        <v>5.3423256220744504</v>
      </c>
      <c r="O2177">
        <v>11.2425446212424</v>
      </c>
      <c r="P2177">
        <v>28.820141151172301</v>
      </c>
      <c r="Q2177">
        <v>9.3722798512817798E-2</v>
      </c>
      <c r="R2177">
        <v>1.8407919747915899E-3</v>
      </c>
      <c r="S2177">
        <v>0</v>
      </c>
      <c r="T2177">
        <v>9.5563590487609401E-2</v>
      </c>
      <c r="U2177">
        <v>6.5704703194557304E-2</v>
      </c>
      <c r="V2177">
        <v>0.34390515128747301</v>
      </c>
      <c r="W2177">
        <v>0.50517344496964001</v>
      </c>
      <c r="X2177">
        <v>9.7960527572808404E-2</v>
      </c>
      <c r="Y2177">
        <v>1.92402441949825E-3</v>
      </c>
      <c r="Z2177">
        <v>0</v>
      </c>
      <c r="AA2177">
        <v>9.9884551992306697E-2</v>
      </c>
      <c r="AB2177">
        <v>0.26281881277822899</v>
      </c>
      <c r="AC2177">
        <v>0.98258614653563903</v>
      </c>
      <c r="AD2177">
        <v>1.34528951130617</v>
      </c>
      <c r="AE2177">
        <v>23134.987602439502</v>
      </c>
      <c r="AF2177">
        <v>1249.6881429252401</v>
      </c>
      <c r="AG2177">
        <v>0</v>
      </c>
      <c r="AH2177">
        <v>24384.675745364701</v>
      </c>
      <c r="AI2177">
        <v>8.3409885646803395E-3</v>
      </c>
      <c r="AJ2177">
        <v>5.02610096865051E-3</v>
      </c>
      <c r="AK2177">
        <v>0</v>
      </c>
      <c r="AL2177">
        <v>1.33670895333308E-2</v>
      </c>
      <c r="AM2177">
        <v>3.64492671823696</v>
      </c>
      <c r="AN2177">
        <v>0.19688887583980499</v>
      </c>
      <c r="AO2177">
        <v>0</v>
      </c>
      <c r="AP2177">
        <v>3.8418155940767602</v>
      </c>
      <c r="AQ2177">
        <v>0.17957919651674001</v>
      </c>
      <c r="AR2177">
        <v>0.10821057558863301</v>
      </c>
      <c r="AS2177">
        <v>0</v>
      </c>
      <c r="AT2177">
        <v>0.28778977210537299</v>
      </c>
      <c r="AU2177">
        <v>0</v>
      </c>
      <c r="AV2177">
        <v>0</v>
      </c>
      <c r="AW2177">
        <v>0</v>
      </c>
      <c r="AX2177">
        <v>0.28778977210537299</v>
      </c>
      <c r="AY2177">
        <v>0.204437245434447</v>
      </c>
      <c r="AZ2177">
        <v>0.123189503179195</v>
      </c>
      <c r="BA2177">
        <v>0</v>
      </c>
      <c r="BB2177">
        <v>0.32762674861364299</v>
      </c>
      <c r="BC2177">
        <v>0</v>
      </c>
      <c r="BD2177">
        <v>0</v>
      </c>
      <c r="BE2177">
        <v>0</v>
      </c>
      <c r="BF2177">
        <v>0.32762674861364299</v>
      </c>
      <c r="BG2177">
        <v>1.2661886212620801</v>
      </c>
      <c r="BH2177">
        <v>4.5005285299256697</v>
      </c>
      <c r="BI2177">
        <v>0</v>
      </c>
      <c r="BJ2177">
        <v>5.76671715118776</v>
      </c>
      <c r="BK2177">
        <v>0.21907449812395899</v>
      </c>
      <c r="BL2177">
        <v>1.1833799413574901E-2</v>
      </c>
      <c r="BM2177">
        <v>0</v>
      </c>
      <c r="BN2177">
        <v>0.230908297537534</v>
      </c>
      <c r="BO2177">
        <v>4.8179485573663499</v>
      </c>
      <c r="BP2177">
        <v>2178.2734248203301</v>
      </c>
    </row>
    <row r="2178" spans="1:68" x14ac:dyDescent="0.25">
      <c r="A2178" t="s">
        <v>6087</v>
      </c>
      <c r="B2178">
        <v>2039</v>
      </c>
      <c r="C2178" t="s">
        <v>6116</v>
      </c>
      <c r="D2178" t="s">
        <v>6089</v>
      </c>
      <c r="E2178" t="s">
        <v>6089</v>
      </c>
      <c r="F2178" t="s">
        <v>6093</v>
      </c>
      <c r="G2178">
        <v>487.35385310443701</v>
      </c>
      <c r="H2178">
        <v>9319743.0451543201</v>
      </c>
      <c r="I2178">
        <v>0</v>
      </c>
      <c r="J2178">
        <v>9319743.0451543201</v>
      </c>
      <c r="K2178">
        <v>1757748.8890688301</v>
      </c>
      <c r="L2178">
        <v>9879683.3340383507</v>
      </c>
      <c r="M2178">
        <v>0</v>
      </c>
      <c r="N2178">
        <v>0</v>
      </c>
      <c r="O2178">
        <v>0</v>
      </c>
      <c r="P2178">
        <v>0</v>
      </c>
      <c r="Q2178">
        <v>0</v>
      </c>
      <c r="R2178">
        <v>0</v>
      </c>
      <c r="S2178">
        <v>0</v>
      </c>
      <c r="T2178">
        <v>0</v>
      </c>
      <c r="U2178">
        <v>3.0819774520351499E-2</v>
      </c>
      <c r="V2178">
        <v>8.0656929441432296E-2</v>
      </c>
      <c r="W2178">
        <v>0.111476703961783</v>
      </c>
      <c r="X2178">
        <v>0</v>
      </c>
      <c r="Y2178">
        <v>0</v>
      </c>
      <c r="Z2178">
        <v>0</v>
      </c>
      <c r="AA2178">
        <v>0</v>
      </c>
      <c r="AB2178">
        <v>0.123279098081406</v>
      </c>
      <c r="AC2178">
        <v>0.23044836983266301</v>
      </c>
      <c r="AD2178">
        <v>0.35372746791407</v>
      </c>
      <c r="AE2178">
        <v>0</v>
      </c>
      <c r="AF2178">
        <v>0</v>
      </c>
      <c r="AG2178">
        <v>0</v>
      </c>
      <c r="AH2178">
        <v>0</v>
      </c>
      <c r="AI2178">
        <v>0</v>
      </c>
      <c r="AJ2178">
        <v>0</v>
      </c>
      <c r="AK2178">
        <v>0</v>
      </c>
      <c r="AL2178">
        <v>0</v>
      </c>
      <c r="AM2178">
        <v>0</v>
      </c>
      <c r="AN2178">
        <v>0</v>
      </c>
      <c r="AO2178">
        <v>0</v>
      </c>
      <c r="AP2178">
        <v>0</v>
      </c>
      <c r="AQ2178">
        <v>0</v>
      </c>
      <c r="AR2178">
        <v>0</v>
      </c>
      <c r="AS2178">
        <v>0</v>
      </c>
      <c r="AT2178">
        <v>0</v>
      </c>
      <c r="AU2178">
        <v>0</v>
      </c>
      <c r="AV2178">
        <v>0</v>
      </c>
      <c r="AW2178">
        <v>0</v>
      </c>
      <c r="AX2178">
        <v>0</v>
      </c>
      <c r="AY2178">
        <v>0</v>
      </c>
      <c r="AZ2178">
        <v>0</v>
      </c>
      <c r="BA2178">
        <v>0</v>
      </c>
      <c r="BB2178">
        <v>0</v>
      </c>
      <c r="BC2178">
        <v>0</v>
      </c>
      <c r="BD2178">
        <v>0</v>
      </c>
      <c r="BE2178">
        <v>0</v>
      </c>
      <c r="BF2178">
        <v>0</v>
      </c>
      <c r="BG2178">
        <v>0</v>
      </c>
      <c r="BH2178">
        <v>0</v>
      </c>
      <c r="BI2178">
        <v>0</v>
      </c>
      <c r="BJ2178">
        <v>0</v>
      </c>
      <c r="BK2178">
        <v>0</v>
      </c>
      <c r="BL2178">
        <v>0</v>
      </c>
      <c r="BM2178">
        <v>0</v>
      </c>
      <c r="BN2178">
        <v>0</v>
      </c>
      <c r="BO2178">
        <v>0</v>
      </c>
      <c r="BP2178">
        <v>0</v>
      </c>
    </row>
    <row r="2179" spans="1:68" x14ac:dyDescent="0.25">
      <c r="A2179" t="s">
        <v>6087</v>
      </c>
      <c r="B2179">
        <v>2039</v>
      </c>
      <c r="C2179" t="s">
        <v>6117</v>
      </c>
      <c r="D2179" t="s">
        <v>6089</v>
      </c>
      <c r="E2179" t="s">
        <v>6089</v>
      </c>
      <c r="F2179" t="s">
        <v>6090</v>
      </c>
      <c r="G2179">
        <v>14.987615955863699</v>
      </c>
      <c r="H2179">
        <v>203070.33355984601</v>
      </c>
      <c r="I2179">
        <v>203070.33355984601</v>
      </c>
      <c r="J2179">
        <v>0</v>
      </c>
      <c r="K2179">
        <v>54056.134220332999</v>
      </c>
      <c r="L2179">
        <v>0</v>
      </c>
      <c r="M2179">
        <v>8.3274038090304606E-2</v>
      </c>
      <c r="N2179">
        <v>3.5505186004336997E-2</v>
      </c>
      <c r="O2179">
        <v>7.9182854576490699E-2</v>
      </c>
      <c r="P2179">
        <v>0.197962078671132</v>
      </c>
      <c r="Q2179">
        <v>8.73249506730813E-4</v>
      </c>
      <c r="R2179">
        <v>2.0519381343265401E-5</v>
      </c>
      <c r="S2179">
        <v>0</v>
      </c>
      <c r="T2179">
        <v>8.9376888807407898E-4</v>
      </c>
      <c r="U2179">
        <v>6.7154017677999395E-4</v>
      </c>
      <c r="V2179">
        <v>3.5149101184931701E-3</v>
      </c>
      <c r="W2179">
        <v>5.0802191833472501E-3</v>
      </c>
      <c r="X2179">
        <v>9.1273397443788497E-4</v>
      </c>
      <c r="Y2179">
        <v>2.1447176714201699E-5</v>
      </c>
      <c r="Z2179">
        <v>0</v>
      </c>
      <c r="AA2179">
        <v>9.3418115115208604E-4</v>
      </c>
      <c r="AB2179">
        <v>2.6861607071199702E-3</v>
      </c>
      <c r="AC2179">
        <v>1.0042600338551901E-2</v>
      </c>
      <c r="AD2179">
        <v>1.3662942196824001E-2</v>
      </c>
      <c r="AE2179">
        <v>231.745477682218</v>
      </c>
      <c r="AF2179">
        <v>10.154613202615399</v>
      </c>
      <c r="AG2179">
        <v>0</v>
      </c>
      <c r="AH2179">
        <v>241.90009088483299</v>
      </c>
      <c r="AI2179">
        <v>7.8103337033652906E-5</v>
      </c>
      <c r="AJ2179">
        <v>4.3750981313316697E-5</v>
      </c>
      <c r="AK2179">
        <v>0</v>
      </c>
      <c r="AL2179">
        <v>1.21854318346969E-4</v>
      </c>
      <c r="AM2179">
        <v>3.6511594384664101E-2</v>
      </c>
      <c r="AN2179">
        <v>1.59986344542808E-3</v>
      </c>
      <c r="AO2179">
        <v>0</v>
      </c>
      <c r="AP2179">
        <v>3.8111457830092101E-2</v>
      </c>
      <c r="AQ2179">
        <v>1.6815434286975399E-3</v>
      </c>
      <c r="AR2179">
        <v>9.4194663020323198E-4</v>
      </c>
      <c r="AS2179">
        <v>0</v>
      </c>
      <c r="AT2179">
        <v>2.6234900589007701E-3</v>
      </c>
      <c r="AU2179">
        <v>0</v>
      </c>
      <c r="AV2179">
        <v>0</v>
      </c>
      <c r="AW2179">
        <v>0</v>
      </c>
      <c r="AX2179">
        <v>2.6234900589007701E-3</v>
      </c>
      <c r="AY2179">
        <v>1.91430919231936E-3</v>
      </c>
      <c r="AZ2179">
        <v>1.072334536295E-3</v>
      </c>
      <c r="BA2179">
        <v>0</v>
      </c>
      <c r="BB2179">
        <v>2.98664372861437E-3</v>
      </c>
      <c r="BC2179">
        <v>0</v>
      </c>
      <c r="BD2179">
        <v>0</v>
      </c>
      <c r="BE2179">
        <v>0</v>
      </c>
      <c r="BF2179">
        <v>2.98664372861437E-3</v>
      </c>
      <c r="BG2179">
        <v>1.1093667921243101E-2</v>
      </c>
      <c r="BH2179">
        <v>3.9059147741176602E-2</v>
      </c>
      <c r="BI2179">
        <v>0</v>
      </c>
      <c r="BJ2179">
        <v>5.0152815662419699E-2</v>
      </c>
      <c r="BK2179">
        <v>2.1944910923736801E-3</v>
      </c>
      <c r="BL2179">
        <v>9.6158114680438997E-5</v>
      </c>
      <c r="BM2179">
        <v>0</v>
      </c>
      <c r="BN2179">
        <v>2.29064920705412E-3</v>
      </c>
      <c r="BO2179">
        <v>4.9155683276368101E-2</v>
      </c>
      <c r="BP2179">
        <v>21.608839294745099</v>
      </c>
    </row>
    <row r="2180" spans="1:68" x14ac:dyDescent="0.25">
      <c r="A2180" t="s">
        <v>6087</v>
      </c>
      <c r="B2180">
        <v>2039</v>
      </c>
      <c r="C2180" t="s">
        <v>6117</v>
      </c>
      <c r="D2180" t="s">
        <v>6089</v>
      </c>
      <c r="E2180" t="s">
        <v>6089</v>
      </c>
      <c r="F2180" t="s">
        <v>6093</v>
      </c>
      <c r="G2180">
        <v>8.4663740584933294</v>
      </c>
      <c r="H2180">
        <v>151584.734118439</v>
      </c>
      <c r="I2180">
        <v>0</v>
      </c>
      <c r="J2180">
        <v>151584.734118439</v>
      </c>
      <c r="K2180">
        <v>30535.840644249001</v>
      </c>
      <c r="L2180">
        <v>160692.10965459401</v>
      </c>
      <c r="M2180">
        <v>0</v>
      </c>
      <c r="N2180">
        <v>0</v>
      </c>
      <c r="O2180">
        <v>0</v>
      </c>
      <c r="P2180">
        <v>0</v>
      </c>
      <c r="Q2180">
        <v>0</v>
      </c>
      <c r="R2180">
        <v>0</v>
      </c>
      <c r="S2180">
        <v>0</v>
      </c>
      <c r="T2180">
        <v>0</v>
      </c>
      <c r="U2180">
        <v>5.0128070094022405E-4</v>
      </c>
      <c r="V2180">
        <v>1.3118772851303201E-3</v>
      </c>
      <c r="W2180">
        <v>1.81315798607054E-3</v>
      </c>
      <c r="X2180">
        <v>0</v>
      </c>
      <c r="Y2180">
        <v>0</v>
      </c>
      <c r="Z2180">
        <v>0</v>
      </c>
      <c r="AA2180">
        <v>0</v>
      </c>
      <c r="AB2180">
        <v>2.0051228037608901E-3</v>
      </c>
      <c r="AC2180">
        <v>3.7482208146580598E-3</v>
      </c>
      <c r="AD2180">
        <v>5.7533436184189603E-3</v>
      </c>
      <c r="AE2180">
        <v>0</v>
      </c>
      <c r="AF2180">
        <v>0</v>
      </c>
      <c r="AG2180">
        <v>0</v>
      </c>
      <c r="AH2180">
        <v>0</v>
      </c>
      <c r="AI2180">
        <v>0</v>
      </c>
      <c r="AJ2180">
        <v>0</v>
      </c>
      <c r="AK2180">
        <v>0</v>
      </c>
      <c r="AL2180">
        <v>0</v>
      </c>
      <c r="AM2180">
        <v>0</v>
      </c>
      <c r="AN2180">
        <v>0</v>
      </c>
      <c r="AO2180">
        <v>0</v>
      </c>
      <c r="AP2180">
        <v>0</v>
      </c>
      <c r="AQ2180">
        <v>0</v>
      </c>
      <c r="AR2180">
        <v>0</v>
      </c>
      <c r="AS2180">
        <v>0</v>
      </c>
      <c r="AT2180">
        <v>0</v>
      </c>
      <c r="AU2180">
        <v>0</v>
      </c>
      <c r="AV2180">
        <v>0</v>
      </c>
      <c r="AW2180">
        <v>0</v>
      </c>
      <c r="AX2180">
        <v>0</v>
      </c>
      <c r="AY2180">
        <v>0</v>
      </c>
      <c r="AZ2180">
        <v>0</v>
      </c>
      <c r="BA2180">
        <v>0</v>
      </c>
      <c r="BB2180">
        <v>0</v>
      </c>
      <c r="BC2180">
        <v>0</v>
      </c>
      <c r="BD2180">
        <v>0</v>
      </c>
      <c r="BE2180">
        <v>0</v>
      </c>
      <c r="BF2180">
        <v>0</v>
      </c>
      <c r="BG2180">
        <v>0</v>
      </c>
      <c r="BH2180">
        <v>0</v>
      </c>
      <c r="BI2180">
        <v>0</v>
      </c>
      <c r="BJ2180">
        <v>0</v>
      </c>
      <c r="BK2180">
        <v>0</v>
      </c>
      <c r="BL2180">
        <v>0</v>
      </c>
      <c r="BM2180">
        <v>0</v>
      </c>
      <c r="BN2180">
        <v>0</v>
      </c>
      <c r="BO2180">
        <v>0</v>
      </c>
      <c r="BP2180">
        <v>0</v>
      </c>
    </row>
    <row r="2181" spans="1:68" x14ac:dyDescent="0.25">
      <c r="A2181" t="s">
        <v>6087</v>
      </c>
      <c r="B2181">
        <v>2039</v>
      </c>
      <c r="C2181" t="s">
        <v>6118</v>
      </c>
      <c r="D2181" t="s">
        <v>6089</v>
      </c>
      <c r="E2181" t="s">
        <v>6089</v>
      </c>
      <c r="F2181" t="s">
        <v>6090</v>
      </c>
      <c r="G2181">
        <v>544.72423716836295</v>
      </c>
      <c r="H2181">
        <v>9263430.8162633497</v>
      </c>
      <c r="I2181">
        <v>9263430.8162633497</v>
      </c>
      <c r="J2181">
        <v>0</v>
      </c>
      <c r="K2181">
        <v>1964667.80067988</v>
      </c>
      <c r="L2181">
        <v>0</v>
      </c>
      <c r="M2181">
        <v>6.1712217547041996</v>
      </c>
      <c r="N2181">
        <v>1.6312512432228401</v>
      </c>
      <c r="O2181">
        <v>3.3813614917305501</v>
      </c>
      <c r="P2181">
        <v>11.183834489657601</v>
      </c>
      <c r="Q2181">
        <v>4.4311533942469901E-2</v>
      </c>
      <c r="R2181">
        <v>6.0130416029550797E-4</v>
      </c>
      <c r="S2181">
        <v>0</v>
      </c>
      <c r="T2181">
        <v>4.4912838102765397E-2</v>
      </c>
      <c r="U2181">
        <v>3.0633553699804299E-2</v>
      </c>
      <c r="V2181">
        <v>0.16033916002038601</v>
      </c>
      <c r="W2181">
        <v>0.23588555182295601</v>
      </c>
      <c r="X2181">
        <v>4.6315104877828701E-2</v>
      </c>
      <c r="Y2181">
        <v>6.2849246617637704E-4</v>
      </c>
      <c r="Z2181">
        <v>0</v>
      </c>
      <c r="AA2181">
        <v>4.6943597344005099E-2</v>
      </c>
      <c r="AB2181">
        <v>0.122534214799217</v>
      </c>
      <c r="AC2181">
        <v>0.45811188577253398</v>
      </c>
      <c r="AD2181">
        <v>0.62758969791575603</v>
      </c>
      <c r="AE2181">
        <v>9978.2474235381596</v>
      </c>
      <c r="AF2181">
        <v>388.757644073628</v>
      </c>
      <c r="AG2181">
        <v>0</v>
      </c>
      <c r="AH2181">
        <v>10367.005067611701</v>
      </c>
      <c r="AI2181">
        <v>3.79388173528972E-3</v>
      </c>
      <c r="AJ2181">
        <v>1.5772345007091001E-3</v>
      </c>
      <c r="AK2181">
        <v>0</v>
      </c>
      <c r="AL2181">
        <v>5.3711162359988199E-3</v>
      </c>
      <c r="AM2181">
        <v>1.5720769451114001</v>
      </c>
      <c r="AN2181">
        <v>6.1248925141131498E-2</v>
      </c>
      <c r="AO2181">
        <v>0</v>
      </c>
      <c r="AP2181">
        <v>1.63332587025253</v>
      </c>
      <c r="AQ2181">
        <v>8.1681233395741307E-2</v>
      </c>
      <c r="AR2181">
        <v>3.39574262881965E-2</v>
      </c>
      <c r="AS2181">
        <v>0</v>
      </c>
      <c r="AT2181">
        <v>0.115638659683937</v>
      </c>
      <c r="AU2181">
        <v>0</v>
      </c>
      <c r="AV2181">
        <v>0</v>
      </c>
      <c r="AW2181">
        <v>0</v>
      </c>
      <c r="AX2181">
        <v>0.115638659683937</v>
      </c>
      <c r="AY2181">
        <v>9.2987866540303402E-2</v>
      </c>
      <c r="AZ2181">
        <v>3.8657944946061999E-2</v>
      </c>
      <c r="BA2181">
        <v>0</v>
      </c>
      <c r="BB2181">
        <v>0.13164581148636501</v>
      </c>
      <c r="BC2181">
        <v>0</v>
      </c>
      <c r="BD2181">
        <v>0</v>
      </c>
      <c r="BE2181">
        <v>0</v>
      </c>
      <c r="BF2181">
        <v>0.13164581148636501</v>
      </c>
      <c r="BG2181">
        <v>0.599309667028606</v>
      </c>
      <c r="BH2181">
        <v>1.41161527737934</v>
      </c>
      <c r="BI2181">
        <v>0</v>
      </c>
      <c r="BJ2181">
        <v>2.0109249444079502</v>
      </c>
      <c r="BK2181">
        <v>9.4488036217396099E-2</v>
      </c>
      <c r="BL2181">
        <v>3.6813024165313298E-3</v>
      </c>
      <c r="BM2181">
        <v>0</v>
      </c>
      <c r="BN2181">
        <v>9.8169338633927405E-2</v>
      </c>
      <c r="BO2181">
        <v>2.2462249567655701</v>
      </c>
      <c r="BP2181">
        <v>926.08045600315495</v>
      </c>
    </row>
    <row r="2182" spans="1:68" x14ac:dyDescent="0.25">
      <c r="A2182" t="s">
        <v>6087</v>
      </c>
      <c r="B2182">
        <v>2039</v>
      </c>
      <c r="C2182" t="s">
        <v>6118</v>
      </c>
      <c r="D2182" t="s">
        <v>6089</v>
      </c>
      <c r="E2182" t="s">
        <v>6089</v>
      </c>
      <c r="F2182" t="s">
        <v>6093</v>
      </c>
      <c r="G2182">
        <v>65.072202130277603</v>
      </c>
      <c r="H2182">
        <v>1562012.0915566799</v>
      </c>
      <c r="I2182">
        <v>0</v>
      </c>
      <c r="J2182">
        <v>1562012.0915566799</v>
      </c>
      <c r="K2182">
        <v>234697.21286731499</v>
      </c>
      <c r="L2182">
        <v>1655859.4752827</v>
      </c>
      <c r="M2182">
        <v>0</v>
      </c>
      <c r="N2182">
        <v>0</v>
      </c>
      <c r="O2182">
        <v>0</v>
      </c>
      <c r="P2182">
        <v>0</v>
      </c>
      <c r="Q2182">
        <v>0</v>
      </c>
      <c r="R2182">
        <v>0</v>
      </c>
      <c r="S2182">
        <v>0</v>
      </c>
      <c r="T2182">
        <v>0</v>
      </c>
      <c r="U2182">
        <v>5.1654707889043899E-3</v>
      </c>
      <c r="V2182">
        <v>1.3518301786319801E-2</v>
      </c>
      <c r="W2182">
        <v>1.8683772575224199E-2</v>
      </c>
      <c r="X2182">
        <v>0</v>
      </c>
      <c r="Y2182">
        <v>0</v>
      </c>
      <c r="Z2182">
        <v>0</v>
      </c>
      <c r="AA2182">
        <v>0</v>
      </c>
      <c r="AB2182">
        <v>2.06618831556175E-2</v>
      </c>
      <c r="AC2182">
        <v>3.8623719389485098E-2</v>
      </c>
      <c r="AD2182">
        <v>5.9285602545102699E-2</v>
      </c>
      <c r="AE2182">
        <v>0</v>
      </c>
      <c r="AF2182">
        <v>0</v>
      </c>
      <c r="AG2182">
        <v>0</v>
      </c>
      <c r="AH2182">
        <v>0</v>
      </c>
      <c r="AI2182">
        <v>0</v>
      </c>
      <c r="AJ2182">
        <v>0</v>
      </c>
      <c r="AK2182">
        <v>0</v>
      </c>
      <c r="AL2182">
        <v>0</v>
      </c>
      <c r="AM2182">
        <v>0</v>
      </c>
      <c r="AN2182">
        <v>0</v>
      </c>
      <c r="AO2182">
        <v>0</v>
      </c>
      <c r="AP2182">
        <v>0</v>
      </c>
      <c r="AQ2182">
        <v>0</v>
      </c>
      <c r="AR2182">
        <v>0</v>
      </c>
      <c r="AS2182">
        <v>0</v>
      </c>
      <c r="AT2182">
        <v>0</v>
      </c>
      <c r="AU2182">
        <v>0</v>
      </c>
      <c r="AV2182">
        <v>0</v>
      </c>
      <c r="AW2182">
        <v>0</v>
      </c>
      <c r="AX2182">
        <v>0</v>
      </c>
      <c r="AY2182">
        <v>0</v>
      </c>
      <c r="AZ2182">
        <v>0</v>
      </c>
      <c r="BA2182">
        <v>0</v>
      </c>
      <c r="BB2182">
        <v>0</v>
      </c>
      <c r="BC2182">
        <v>0</v>
      </c>
      <c r="BD2182">
        <v>0</v>
      </c>
      <c r="BE2182">
        <v>0</v>
      </c>
      <c r="BF2182">
        <v>0</v>
      </c>
      <c r="BG2182">
        <v>0</v>
      </c>
      <c r="BH2182">
        <v>0</v>
      </c>
      <c r="BI2182">
        <v>0</v>
      </c>
      <c r="BJ2182">
        <v>0</v>
      </c>
      <c r="BK2182">
        <v>0</v>
      </c>
      <c r="BL2182">
        <v>0</v>
      </c>
      <c r="BM2182">
        <v>0</v>
      </c>
      <c r="BN2182">
        <v>0</v>
      </c>
      <c r="BO2182">
        <v>0</v>
      </c>
      <c r="BP2182">
        <v>0</v>
      </c>
    </row>
    <row r="2183" spans="1:68" x14ac:dyDescent="0.25">
      <c r="A2183" t="s">
        <v>6087</v>
      </c>
      <c r="B2183">
        <v>2039</v>
      </c>
      <c r="C2183" t="s">
        <v>6119</v>
      </c>
      <c r="D2183" t="s">
        <v>6089</v>
      </c>
      <c r="E2183" t="s">
        <v>6089</v>
      </c>
      <c r="F2183" t="s">
        <v>6090</v>
      </c>
      <c r="G2183">
        <v>5.7318206127145199</v>
      </c>
      <c r="H2183">
        <v>126839.27342827299</v>
      </c>
      <c r="I2183">
        <v>126839.27342827299</v>
      </c>
      <c r="J2183">
        <v>0</v>
      </c>
      <c r="K2183">
        <v>41095.778156216104</v>
      </c>
      <c r="L2183">
        <v>0</v>
      </c>
      <c r="M2183">
        <v>3.5349746474058301E-2</v>
      </c>
      <c r="N2183">
        <v>5.6792217726317302E-3</v>
      </c>
      <c r="O2183">
        <v>2.71527309725321E-2</v>
      </c>
      <c r="P2183">
        <v>6.8181699219222194E-2</v>
      </c>
      <c r="Q2183">
        <v>8.2337747570219403E-4</v>
      </c>
      <c r="R2183">
        <v>1.9865552649759299E-6</v>
      </c>
      <c r="S2183">
        <v>0</v>
      </c>
      <c r="T2183">
        <v>8.2536403096717E-4</v>
      </c>
      <c r="U2183">
        <v>4.1944909730056102E-4</v>
      </c>
      <c r="V2183">
        <v>2.0706569800706702E-3</v>
      </c>
      <c r="W2183">
        <v>3.3154701083384099E-3</v>
      </c>
      <c r="X2183">
        <v>8.6060695147001105E-4</v>
      </c>
      <c r="Y2183">
        <v>2.0763784788497102E-6</v>
      </c>
      <c r="Z2183">
        <v>0</v>
      </c>
      <c r="AA2183">
        <v>8.6268332994886103E-4</v>
      </c>
      <c r="AB2183">
        <v>1.6777963892022399E-3</v>
      </c>
      <c r="AC2183">
        <v>5.9161628002019299E-3</v>
      </c>
      <c r="AD2183">
        <v>8.4566425193530401E-3</v>
      </c>
      <c r="AE2183">
        <v>134.44835987825101</v>
      </c>
      <c r="AF2183">
        <v>0.96643425688320805</v>
      </c>
      <c r="AG2183">
        <v>0</v>
      </c>
      <c r="AH2183">
        <v>135.414794135134</v>
      </c>
      <c r="AI2183">
        <v>4.1325714228445899E-5</v>
      </c>
      <c r="AJ2183">
        <v>4.5919147706219399E-6</v>
      </c>
      <c r="AK2183">
        <v>0</v>
      </c>
      <c r="AL2183">
        <v>4.5917628999067899E-5</v>
      </c>
      <c r="AM2183">
        <v>2.1182393851453801E-2</v>
      </c>
      <c r="AN2183">
        <v>1.52262110741811E-4</v>
      </c>
      <c r="AO2183">
        <v>0</v>
      </c>
      <c r="AP2183">
        <v>2.1334655962195598E-2</v>
      </c>
      <c r="AQ2183">
        <v>8.8973129492704898E-4</v>
      </c>
      <c r="AR2183">
        <v>9.8862665808395603E-5</v>
      </c>
      <c r="AS2183">
        <v>0</v>
      </c>
      <c r="AT2183">
        <v>9.8859396073544504E-4</v>
      </c>
      <c r="AU2183">
        <v>0</v>
      </c>
      <c r="AV2183">
        <v>0</v>
      </c>
      <c r="AW2183">
        <v>0</v>
      </c>
      <c r="AX2183">
        <v>9.8859396073544504E-4</v>
      </c>
      <c r="AY2183">
        <v>1.0128913517816801E-3</v>
      </c>
      <c r="AZ2183">
        <v>1.12547619469333E-4</v>
      </c>
      <c r="BA2183">
        <v>0</v>
      </c>
      <c r="BB2183">
        <v>1.12543897125101E-3</v>
      </c>
      <c r="BC2183">
        <v>0</v>
      </c>
      <c r="BD2183">
        <v>0</v>
      </c>
      <c r="BE2183">
        <v>0</v>
      </c>
      <c r="BF2183">
        <v>1.12543897125101E-3</v>
      </c>
      <c r="BG2183">
        <v>4.15281178029887E-3</v>
      </c>
      <c r="BH2183">
        <v>4.1232696996325296E-3</v>
      </c>
      <c r="BI2183">
        <v>0</v>
      </c>
      <c r="BJ2183">
        <v>8.27608147993141E-3</v>
      </c>
      <c r="BK2183">
        <v>1.27314556938908E-3</v>
      </c>
      <c r="BL2183">
        <v>9.1515544955021003E-6</v>
      </c>
      <c r="BM2183">
        <v>0</v>
      </c>
      <c r="BN2183">
        <v>1.28229712388459E-3</v>
      </c>
      <c r="BO2183">
        <v>3.0704564771100801E-2</v>
      </c>
      <c r="BP2183">
        <v>12.0965499181652</v>
      </c>
    </row>
    <row r="2184" spans="1:68" x14ac:dyDescent="0.25">
      <c r="A2184" t="s">
        <v>6087</v>
      </c>
      <c r="B2184">
        <v>2039</v>
      </c>
      <c r="C2184" t="s">
        <v>6120</v>
      </c>
      <c r="D2184" t="s">
        <v>6089</v>
      </c>
      <c r="E2184" t="s">
        <v>6089</v>
      </c>
      <c r="F2184" t="s">
        <v>6090</v>
      </c>
      <c r="G2184">
        <v>7.0765404418917797</v>
      </c>
      <c r="H2184">
        <v>174000.67444345399</v>
      </c>
      <c r="I2184">
        <v>174000.67444345399</v>
      </c>
      <c r="J2184">
        <v>0</v>
      </c>
      <c r="K2184">
        <v>50737.096598657998</v>
      </c>
      <c r="L2184">
        <v>0</v>
      </c>
      <c r="M2184">
        <v>4.5914756777754903E-2</v>
      </c>
      <c r="N2184">
        <v>6.9700194101806404E-3</v>
      </c>
      <c r="O2184">
        <v>3.3597752583962998E-2</v>
      </c>
      <c r="P2184">
        <v>8.6482528771898604E-2</v>
      </c>
      <c r="Q2184">
        <v>1.06553679192259E-3</v>
      </c>
      <c r="R2184">
        <v>1.8440885362963201E-6</v>
      </c>
      <c r="S2184">
        <v>0</v>
      </c>
      <c r="T2184">
        <v>1.06738088045888E-3</v>
      </c>
      <c r="U2184">
        <v>5.75408734631924E-4</v>
      </c>
      <c r="V2184">
        <v>2.84056902357681E-3</v>
      </c>
      <c r="W2184">
        <v>4.4833586386676203E-3</v>
      </c>
      <c r="X2184">
        <v>1.1137156374038399E-3</v>
      </c>
      <c r="Y2184">
        <v>1.9274700368859502E-6</v>
      </c>
      <c r="Z2184">
        <v>0</v>
      </c>
      <c r="AA2184">
        <v>1.1156431074407201E-3</v>
      </c>
      <c r="AB2184">
        <v>2.3016349385276899E-3</v>
      </c>
      <c r="AC2184">
        <v>8.1159114959337506E-3</v>
      </c>
      <c r="AD2184">
        <v>1.1533189541902101E-2</v>
      </c>
      <c r="AE2184">
        <v>184.710418716552</v>
      </c>
      <c r="AF2184">
        <v>1.1964222350059399</v>
      </c>
      <c r="AG2184">
        <v>0</v>
      </c>
      <c r="AH2184">
        <v>185.906840951558</v>
      </c>
      <c r="AI2184">
        <v>5.0246373928276099E-5</v>
      </c>
      <c r="AJ2184">
        <v>5.5982830728876201E-6</v>
      </c>
      <c r="AK2184">
        <v>0</v>
      </c>
      <c r="AL2184">
        <v>5.5844657001163803E-5</v>
      </c>
      <c r="AM2184">
        <v>2.9101201690106202E-2</v>
      </c>
      <c r="AN2184">
        <v>1.8849681035515699E-4</v>
      </c>
      <c r="AO2184">
        <v>0</v>
      </c>
      <c r="AP2184">
        <v>2.92896985004613E-2</v>
      </c>
      <c r="AQ2184">
        <v>1.0817906520250999E-3</v>
      </c>
      <c r="AR2184">
        <v>1.20529499388056E-4</v>
      </c>
      <c r="AS2184">
        <v>0</v>
      </c>
      <c r="AT2184">
        <v>1.20232015141316E-3</v>
      </c>
      <c r="AU2184">
        <v>0</v>
      </c>
      <c r="AV2184">
        <v>0</v>
      </c>
      <c r="AW2184">
        <v>0</v>
      </c>
      <c r="AX2184">
        <v>1.20232015141316E-3</v>
      </c>
      <c r="AY2184">
        <v>1.23153631003205E-3</v>
      </c>
      <c r="AZ2184">
        <v>1.37213660192483E-4</v>
      </c>
      <c r="BA2184">
        <v>0</v>
      </c>
      <c r="BB2184">
        <v>1.3687499702245401E-3</v>
      </c>
      <c r="BC2184">
        <v>0</v>
      </c>
      <c r="BD2184">
        <v>0</v>
      </c>
      <c r="BE2184">
        <v>0</v>
      </c>
      <c r="BF2184">
        <v>1.3687499702245401E-3</v>
      </c>
      <c r="BG2184">
        <v>5.3615913754410799E-3</v>
      </c>
      <c r="BH2184">
        <v>5.0838443766553299E-3</v>
      </c>
      <c r="BI2184">
        <v>0</v>
      </c>
      <c r="BJ2184">
        <v>1.04454357520964E-2</v>
      </c>
      <c r="BK2184">
        <v>1.7490972104228901E-3</v>
      </c>
      <c r="BL2184">
        <v>1.1329403118013099E-5</v>
      </c>
      <c r="BM2184">
        <v>0</v>
      </c>
      <c r="BN2184">
        <v>1.7604266135409E-3</v>
      </c>
      <c r="BO2184">
        <v>4.2176128429514001E-2</v>
      </c>
      <c r="BP2184">
        <v>16.606984458838099</v>
      </c>
    </row>
    <row r="2185" spans="1:68" x14ac:dyDescent="0.25">
      <c r="A2185" t="s">
        <v>6087</v>
      </c>
      <c r="B2185">
        <v>2039</v>
      </c>
      <c r="C2185" t="s">
        <v>6121</v>
      </c>
      <c r="D2185" t="s">
        <v>6089</v>
      </c>
      <c r="E2185" t="s">
        <v>6089</v>
      </c>
      <c r="F2185" t="s">
        <v>6090</v>
      </c>
      <c r="G2185">
        <v>31.558622132380499</v>
      </c>
      <c r="H2185">
        <v>454668.74049488199</v>
      </c>
      <c r="I2185">
        <v>454668.74049488199</v>
      </c>
      <c r="J2185">
        <v>0</v>
      </c>
      <c r="K2185">
        <v>226267.746619857</v>
      </c>
      <c r="L2185">
        <v>0</v>
      </c>
      <c r="M2185">
        <v>0.11735331214693299</v>
      </c>
      <c r="N2185">
        <v>3.1131706099317601E-2</v>
      </c>
      <c r="O2185">
        <v>0.14978663633705699</v>
      </c>
      <c r="P2185">
        <v>0.29827165458330901</v>
      </c>
      <c r="Q2185">
        <v>2.79833956212831E-3</v>
      </c>
      <c r="R2185">
        <v>9.1707579537017505E-6</v>
      </c>
      <c r="S2185">
        <v>0</v>
      </c>
      <c r="T2185">
        <v>2.80751032008201E-3</v>
      </c>
      <c r="U2185">
        <v>1.50355948608619E-3</v>
      </c>
      <c r="V2185">
        <v>7.4224881275282402E-3</v>
      </c>
      <c r="W2185">
        <v>1.17335579336964E-2</v>
      </c>
      <c r="X2185">
        <v>2.9248680596798502E-3</v>
      </c>
      <c r="Y2185">
        <v>9.5854189337324299E-6</v>
      </c>
      <c r="Z2185">
        <v>0</v>
      </c>
      <c r="AA2185">
        <v>2.9344534786135798E-3</v>
      </c>
      <c r="AB2185">
        <v>6.0142379443447599E-3</v>
      </c>
      <c r="AC2185">
        <v>2.1207108935794899E-2</v>
      </c>
      <c r="AD2185">
        <v>3.0155800358753301E-2</v>
      </c>
      <c r="AE2185">
        <v>479.74684141268898</v>
      </c>
      <c r="AF2185">
        <v>5.27921160323445</v>
      </c>
      <c r="AG2185">
        <v>0</v>
      </c>
      <c r="AH2185">
        <v>485.02605301592303</v>
      </c>
      <c r="AI2185">
        <v>1.3422121306545399E-4</v>
      </c>
      <c r="AJ2185">
        <v>2.50750318757732E-5</v>
      </c>
      <c r="AK2185">
        <v>0</v>
      </c>
      <c r="AL2185">
        <v>1.5929624494122701E-4</v>
      </c>
      <c r="AM2185">
        <v>7.5584310236263594E-2</v>
      </c>
      <c r="AN2185">
        <v>8.31741937991218E-4</v>
      </c>
      <c r="AO2185">
        <v>0</v>
      </c>
      <c r="AP2185">
        <v>7.6416052174254803E-2</v>
      </c>
      <c r="AQ2185">
        <v>2.8897459109177201E-3</v>
      </c>
      <c r="AR2185">
        <v>5.3985856016523402E-4</v>
      </c>
      <c r="AS2185">
        <v>0</v>
      </c>
      <c r="AT2185">
        <v>3.4296044710829502E-3</v>
      </c>
      <c r="AU2185">
        <v>0</v>
      </c>
      <c r="AV2185">
        <v>0</v>
      </c>
      <c r="AW2185">
        <v>0</v>
      </c>
      <c r="AX2185">
        <v>3.4296044710829502E-3</v>
      </c>
      <c r="AY2185">
        <v>3.2897557483970901E-3</v>
      </c>
      <c r="AZ2185">
        <v>6.1458787601880696E-4</v>
      </c>
      <c r="BA2185">
        <v>0</v>
      </c>
      <c r="BB2185">
        <v>3.9043436244158999E-3</v>
      </c>
      <c r="BC2185">
        <v>0</v>
      </c>
      <c r="BD2185">
        <v>0</v>
      </c>
      <c r="BE2185">
        <v>0</v>
      </c>
      <c r="BF2185">
        <v>3.9043436244158999E-3</v>
      </c>
      <c r="BG2185">
        <v>1.4109654927669199E-2</v>
      </c>
      <c r="BH2185">
        <v>2.2688144519401401E-2</v>
      </c>
      <c r="BI2185">
        <v>0</v>
      </c>
      <c r="BJ2185">
        <v>3.6797799447070602E-2</v>
      </c>
      <c r="BK2185">
        <v>4.5429157047811499E-3</v>
      </c>
      <c r="BL2185">
        <v>4.9990976971468901E-5</v>
      </c>
      <c r="BM2185">
        <v>0</v>
      </c>
      <c r="BN2185">
        <v>4.5929066817526204E-3</v>
      </c>
      <c r="BO2185">
        <v>0.110161938770358</v>
      </c>
      <c r="BP2185">
        <v>43.327185182313301</v>
      </c>
    </row>
    <row r="2186" spans="1:68" x14ac:dyDescent="0.25">
      <c r="A2186" t="s">
        <v>6087</v>
      </c>
      <c r="B2186">
        <v>2039</v>
      </c>
      <c r="C2186" t="s">
        <v>6122</v>
      </c>
      <c r="D2186" t="s">
        <v>6089</v>
      </c>
      <c r="E2186" t="s">
        <v>6089</v>
      </c>
      <c r="F2186" t="s">
        <v>6090</v>
      </c>
      <c r="G2186">
        <v>39.139469520403502</v>
      </c>
      <c r="H2186">
        <v>3306007.1191222798</v>
      </c>
      <c r="I2186">
        <v>3306007.1191222798</v>
      </c>
      <c r="J2186">
        <v>0</v>
      </c>
      <c r="K2186">
        <v>280620.60298860801</v>
      </c>
      <c r="L2186">
        <v>0</v>
      </c>
      <c r="M2186">
        <v>0.86550903003995605</v>
      </c>
      <c r="N2186">
        <v>3.8440383742005597E-2</v>
      </c>
      <c r="O2186">
        <v>0.18581091538515501</v>
      </c>
      <c r="P2186">
        <v>1.0897603291671101</v>
      </c>
      <c r="Q2186">
        <v>2.07261329177768E-2</v>
      </c>
      <c r="R2186">
        <v>9.1792423675170604E-6</v>
      </c>
      <c r="S2186">
        <v>0</v>
      </c>
      <c r="T2186">
        <v>2.07353121601444E-2</v>
      </c>
      <c r="U2186">
        <v>1.09327471240146E-2</v>
      </c>
      <c r="V2186">
        <v>5.3970718471870099E-2</v>
      </c>
      <c r="W2186">
        <v>8.56387777560291E-2</v>
      </c>
      <c r="X2186">
        <v>2.1663276677465999E-2</v>
      </c>
      <c r="Y2186">
        <v>9.5942869750914394E-6</v>
      </c>
      <c r="Z2186">
        <v>0</v>
      </c>
      <c r="AA2186">
        <v>2.16728709644411E-2</v>
      </c>
      <c r="AB2186">
        <v>4.3730988496058699E-2</v>
      </c>
      <c r="AC2186">
        <v>0.15420205277677099</v>
      </c>
      <c r="AD2186">
        <v>0.21960591223727099</v>
      </c>
      <c r="AE2186">
        <v>3167.2937736890799</v>
      </c>
      <c r="AF2186">
        <v>6.55570946058383</v>
      </c>
      <c r="AG2186">
        <v>0</v>
      </c>
      <c r="AH2186">
        <v>3173.84948314966</v>
      </c>
      <c r="AI2186">
        <v>9.6320270116536104E-4</v>
      </c>
      <c r="AJ2186">
        <v>3.0844724672662601E-5</v>
      </c>
      <c r="AK2186">
        <v>0</v>
      </c>
      <c r="AL2186">
        <v>9.940474258380229E-4</v>
      </c>
      <c r="AM2186">
        <v>0.49900842389072902</v>
      </c>
      <c r="AN2186">
        <v>1.0328546952565101E-3</v>
      </c>
      <c r="AO2186">
        <v>0</v>
      </c>
      <c r="AP2186">
        <v>0.50004127858598602</v>
      </c>
      <c r="AQ2186">
        <v>2.07374900249198E-2</v>
      </c>
      <c r="AR2186">
        <v>6.6407846390676697E-4</v>
      </c>
      <c r="AS2186">
        <v>0</v>
      </c>
      <c r="AT2186">
        <v>2.14015684888266E-2</v>
      </c>
      <c r="AU2186">
        <v>0</v>
      </c>
      <c r="AV2186">
        <v>0</v>
      </c>
      <c r="AW2186">
        <v>0</v>
      </c>
      <c r="AX2186">
        <v>2.14015684888266E-2</v>
      </c>
      <c r="AY2186">
        <v>2.3608053828906302E-2</v>
      </c>
      <c r="AZ2186">
        <v>7.5600278064938897E-4</v>
      </c>
      <c r="BA2186">
        <v>0</v>
      </c>
      <c r="BB2186">
        <v>2.43640566095557E-2</v>
      </c>
      <c r="BC2186">
        <v>0</v>
      </c>
      <c r="BD2186">
        <v>0</v>
      </c>
      <c r="BE2186">
        <v>0</v>
      </c>
      <c r="BF2186">
        <v>2.43640566095557E-2</v>
      </c>
      <c r="BG2186">
        <v>0.10636704611377</v>
      </c>
      <c r="BH2186">
        <v>2.81174316452205E-2</v>
      </c>
      <c r="BI2186">
        <v>0</v>
      </c>
      <c r="BJ2186">
        <v>0.134484477758991</v>
      </c>
      <c r="BK2186">
        <v>2.9992378029582802E-2</v>
      </c>
      <c r="BL2186">
        <v>6.2078648348722499E-5</v>
      </c>
      <c r="BM2186">
        <v>0</v>
      </c>
      <c r="BN2186">
        <v>3.0054456677931499E-2</v>
      </c>
      <c r="BO2186">
        <v>0.80173455933123094</v>
      </c>
      <c r="BP2186">
        <v>283.51871707126702</v>
      </c>
    </row>
    <row r="2187" spans="1:68" x14ac:dyDescent="0.25">
      <c r="A2187" t="s">
        <v>6087</v>
      </c>
      <c r="B2187">
        <v>2039</v>
      </c>
      <c r="C2187" t="s">
        <v>6123</v>
      </c>
      <c r="D2187" t="s">
        <v>6089</v>
      </c>
      <c r="E2187" t="s">
        <v>6089</v>
      </c>
      <c r="F2187" t="s">
        <v>6090</v>
      </c>
      <c r="G2187">
        <v>206.25696555027</v>
      </c>
      <c r="H2187">
        <v>2219619.3241431601</v>
      </c>
      <c r="I2187">
        <v>2219619.3241431601</v>
      </c>
      <c r="J2187">
        <v>0</v>
      </c>
      <c r="K2187">
        <v>330126.64878114098</v>
      </c>
      <c r="L2187">
        <v>0</v>
      </c>
      <c r="M2187">
        <v>3.1927870856801301</v>
      </c>
      <c r="N2187">
        <v>1.2247768384418001</v>
      </c>
      <c r="O2187">
        <v>0.46092968898551201</v>
      </c>
      <c r="P2187">
        <v>4.8784936131074499</v>
      </c>
      <c r="Q2187">
        <v>1.75877401617382E-2</v>
      </c>
      <c r="R2187">
        <v>7.5028367828891497E-4</v>
      </c>
      <c r="S2187">
        <v>0</v>
      </c>
      <c r="T2187">
        <v>1.8338023840027199E-2</v>
      </c>
      <c r="U2187">
        <v>7.3401344607135002E-3</v>
      </c>
      <c r="V2187">
        <v>3.9537102388385599E-2</v>
      </c>
      <c r="W2187">
        <v>6.5215260689126295E-2</v>
      </c>
      <c r="X2187">
        <v>1.83829797274109E-2</v>
      </c>
      <c r="Y2187">
        <v>7.84208176886626E-4</v>
      </c>
      <c r="Z2187">
        <v>0</v>
      </c>
      <c r="AA2187">
        <v>1.9167187904297601E-2</v>
      </c>
      <c r="AB2187">
        <v>2.9360537842854001E-2</v>
      </c>
      <c r="AC2187">
        <v>0.11296314968110099</v>
      </c>
      <c r="AD2187">
        <v>0.16149087542825299</v>
      </c>
      <c r="AE2187">
        <v>2742.8726675644798</v>
      </c>
      <c r="AF2187">
        <v>208.805708074606</v>
      </c>
      <c r="AG2187">
        <v>0</v>
      </c>
      <c r="AH2187">
        <v>2951.6783756390801</v>
      </c>
      <c r="AI2187">
        <v>2.8884163060488698E-3</v>
      </c>
      <c r="AJ2187">
        <v>8.5833185746517996E-4</v>
      </c>
      <c r="AK2187">
        <v>0</v>
      </c>
      <c r="AL2187">
        <v>3.7467481635140498E-3</v>
      </c>
      <c r="AM2187">
        <v>0.43214070577990898</v>
      </c>
      <c r="AN2187">
        <v>3.2897424341012602E-2</v>
      </c>
      <c r="AO2187">
        <v>0</v>
      </c>
      <c r="AP2187">
        <v>0.46503813012092199</v>
      </c>
      <c r="AQ2187">
        <v>6.2186811002538103E-2</v>
      </c>
      <c r="AR2187">
        <v>1.8479649517925599E-2</v>
      </c>
      <c r="AS2187">
        <v>0</v>
      </c>
      <c r="AT2187">
        <v>8.0666460520463806E-2</v>
      </c>
      <c r="AU2187">
        <v>0</v>
      </c>
      <c r="AV2187">
        <v>0</v>
      </c>
      <c r="AW2187">
        <v>0</v>
      </c>
      <c r="AX2187">
        <v>8.0666460520463806E-2</v>
      </c>
      <c r="AY2187">
        <v>7.0794950586196503E-2</v>
      </c>
      <c r="AZ2187">
        <v>2.1037674281422399E-2</v>
      </c>
      <c r="BA2187">
        <v>0</v>
      </c>
      <c r="BB2187">
        <v>9.1832624867618895E-2</v>
      </c>
      <c r="BC2187">
        <v>0</v>
      </c>
      <c r="BD2187">
        <v>0</v>
      </c>
      <c r="BE2187">
        <v>0</v>
      </c>
      <c r="BF2187">
        <v>9.1832624867618895E-2</v>
      </c>
      <c r="BG2187">
        <v>0.20664833284880499</v>
      </c>
      <c r="BH2187">
        <v>0.691785969330869</v>
      </c>
      <c r="BI2187">
        <v>0</v>
      </c>
      <c r="BJ2187">
        <v>0.89843430217967402</v>
      </c>
      <c r="BK2187">
        <v>2.59733639537915E-2</v>
      </c>
      <c r="BL2187">
        <v>1.9772651919225002E-3</v>
      </c>
      <c r="BM2187">
        <v>0</v>
      </c>
      <c r="BN2187">
        <v>2.7950629145714001E-2</v>
      </c>
      <c r="BO2187">
        <v>0.48557145099440802</v>
      </c>
      <c r="BP2187">
        <v>263.67226004609302</v>
      </c>
    </row>
    <row r="2188" spans="1:68" x14ac:dyDescent="0.25">
      <c r="A2188" t="s">
        <v>6087</v>
      </c>
      <c r="B2188">
        <v>2039</v>
      </c>
      <c r="C2188" t="s">
        <v>6123</v>
      </c>
      <c r="D2188" t="s">
        <v>6089</v>
      </c>
      <c r="E2188" t="s">
        <v>6089</v>
      </c>
      <c r="F2188" t="s">
        <v>6093</v>
      </c>
      <c r="G2188">
        <v>84.747357316803701</v>
      </c>
      <c r="H2188">
        <v>1094887.79450886</v>
      </c>
      <c r="I2188">
        <v>0</v>
      </c>
      <c r="J2188">
        <v>1094887.79450886</v>
      </c>
      <c r="K2188">
        <v>135643.230226983</v>
      </c>
      <c r="L2188">
        <v>1292953.6066628001</v>
      </c>
      <c r="M2188">
        <v>0</v>
      </c>
      <c r="N2188">
        <v>0</v>
      </c>
      <c r="O2188">
        <v>0</v>
      </c>
      <c r="P2188">
        <v>0</v>
      </c>
      <c r="Q2188">
        <v>0</v>
      </c>
      <c r="R2188">
        <v>0</v>
      </c>
      <c r="S2188">
        <v>0</v>
      </c>
      <c r="T2188">
        <v>0</v>
      </c>
      <c r="U2188">
        <v>3.6207216001741499E-3</v>
      </c>
      <c r="V2188">
        <v>9.7513772664601494E-3</v>
      </c>
      <c r="W2188">
        <v>1.33720988666343E-2</v>
      </c>
      <c r="X2188">
        <v>0</v>
      </c>
      <c r="Y2188">
        <v>0</v>
      </c>
      <c r="Z2188">
        <v>0</v>
      </c>
      <c r="AA2188">
        <v>0</v>
      </c>
      <c r="AB2188">
        <v>1.44828864006966E-2</v>
      </c>
      <c r="AC2188">
        <v>2.7861077904171801E-2</v>
      </c>
      <c r="AD2188">
        <v>4.2343964304868399E-2</v>
      </c>
      <c r="AE2188">
        <v>0</v>
      </c>
      <c r="AF2188">
        <v>0</v>
      </c>
      <c r="AG2188">
        <v>0</v>
      </c>
      <c r="AH2188">
        <v>0</v>
      </c>
      <c r="AI2188">
        <v>0</v>
      </c>
      <c r="AJ2188">
        <v>0</v>
      </c>
      <c r="AK2188">
        <v>0</v>
      </c>
      <c r="AL2188">
        <v>0</v>
      </c>
      <c r="AM2188">
        <v>0</v>
      </c>
      <c r="AN2188">
        <v>0</v>
      </c>
      <c r="AO2188">
        <v>0</v>
      </c>
      <c r="AP2188">
        <v>0</v>
      </c>
      <c r="AQ2188">
        <v>0</v>
      </c>
      <c r="AR2188">
        <v>0</v>
      </c>
      <c r="AS2188">
        <v>0</v>
      </c>
      <c r="AT2188">
        <v>0</v>
      </c>
      <c r="AU2188">
        <v>0</v>
      </c>
      <c r="AV2188">
        <v>0</v>
      </c>
      <c r="AW2188">
        <v>0</v>
      </c>
      <c r="AX2188">
        <v>0</v>
      </c>
      <c r="AY2188">
        <v>0</v>
      </c>
      <c r="AZ2188">
        <v>0</v>
      </c>
      <c r="BA2188">
        <v>0</v>
      </c>
      <c r="BB2188">
        <v>0</v>
      </c>
      <c r="BC2188">
        <v>0</v>
      </c>
      <c r="BD2188">
        <v>0</v>
      </c>
      <c r="BE2188">
        <v>0</v>
      </c>
      <c r="BF2188">
        <v>0</v>
      </c>
      <c r="BG2188">
        <v>0</v>
      </c>
      <c r="BH2188">
        <v>0</v>
      </c>
      <c r="BI2188">
        <v>0</v>
      </c>
      <c r="BJ2188">
        <v>0</v>
      </c>
      <c r="BK2188">
        <v>0</v>
      </c>
      <c r="BL2188">
        <v>0</v>
      </c>
      <c r="BM2188">
        <v>0</v>
      </c>
      <c r="BN2188">
        <v>0</v>
      </c>
      <c r="BO2188">
        <v>0</v>
      </c>
      <c r="BP2188">
        <v>0</v>
      </c>
    </row>
    <row r="2189" spans="1:68" x14ac:dyDescent="0.25">
      <c r="A2189" t="s">
        <v>6087</v>
      </c>
      <c r="B2189">
        <v>2039</v>
      </c>
      <c r="C2189" t="s">
        <v>6124</v>
      </c>
      <c r="D2189" t="s">
        <v>6089</v>
      </c>
      <c r="E2189" t="s">
        <v>6089</v>
      </c>
      <c r="F2189" t="s">
        <v>6090</v>
      </c>
      <c r="G2189">
        <v>462.08229461071801</v>
      </c>
      <c r="H2189">
        <v>4933743.9002288496</v>
      </c>
      <c r="I2189">
        <v>4933743.9002288496</v>
      </c>
      <c r="J2189">
        <v>0</v>
      </c>
      <c r="K2189">
        <v>739590.43746213103</v>
      </c>
      <c r="L2189">
        <v>0</v>
      </c>
      <c r="M2189">
        <v>4.0733113882340701</v>
      </c>
      <c r="N2189">
        <v>2.1196858544186998</v>
      </c>
      <c r="O2189">
        <v>1.18112375810064</v>
      </c>
      <c r="P2189">
        <v>7.3741210007534201</v>
      </c>
      <c r="Q2189">
        <v>2.4006012835224001E-2</v>
      </c>
      <c r="R2189">
        <v>8.8257031292750699E-4</v>
      </c>
      <c r="S2189">
        <v>0</v>
      </c>
      <c r="T2189">
        <v>2.48885831481515E-2</v>
      </c>
      <c r="U2189">
        <v>1.6315565118980201E-2</v>
      </c>
      <c r="V2189">
        <v>8.7882609247296004E-2</v>
      </c>
      <c r="W2189">
        <v>0.129086757514427</v>
      </c>
      <c r="X2189">
        <v>2.5091458210528599E-2</v>
      </c>
      <c r="Y2189">
        <v>9.2247622613032896E-4</v>
      </c>
      <c r="Z2189">
        <v>0</v>
      </c>
      <c r="AA2189">
        <v>2.6013934436658899E-2</v>
      </c>
      <c r="AB2189">
        <v>6.5262260475921097E-2</v>
      </c>
      <c r="AC2189">
        <v>0.25109316927798803</v>
      </c>
      <c r="AD2189">
        <v>0.34236936419056802</v>
      </c>
      <c r="AE2189">
        <v>6123.6346947144903</v>
      </c>
      <c r="AF2189">
        <v>467.73066637731898</v>
      </c>
      <c r="AG2189">
        <v>0</v>
      </c>
      <c r="AH2189">
        <v>6591.36536109181</v>
      </c>
      <c r="AI2189">
        <v>4.1252544563342196E-3</v>
      </c>
      <c r="AJ2189">
        <v>1.9272242722906099E-3</v>
      </c>
      <c r="AK2189">
        <v>0</v>
      </c>
      <c r="AL2189">
        <v>6.0524787286248402E-3</v>
      </c>
      <c r="AM2189">
        <v>0.96478113993603798</v>
      </c>
      <c r="AN2189">
        <v>7.36911569659843E-2</v>
      </c>
      <c r="AO2189">
        <v>0</v>
      </c>
      <c r="AP2189">
        <v>1.0384722969020199</v>
      </c>
      <c r="AQ2189">
        <v>8.8815597210208305E-2</v>
      </c>
      <c r="AR2189">
        <v>4.1492610095524303E-2</v>
      </c>
      <c r="AS2189">
        <v>0</v>
      </c>
      <c r="AT2189">
        <v>0.130308207305732</v>
      </c>
      <c r="AU2189">
        <v>0</v>
      </c>
      <c r="AV2189">
        <v>0</v>
      </c>
      <c r="AW2189">
        <v>0</v>
      </c>
      <c r="AX2189">
        <v>0.130308207305732</v>
      </c>
      <c r="AY2189">
        <v>0.10110979666610601</v>
      </c>
      <c r="AZ2189">
        <v>4.7236178122802799E-2</v>
      </c>
      <c r="BA2189">
        <v>0</v>
      </c>
      <c r="BB2189">
        <v>0.14834597478890901</v>
      </c>
      <c r="BC2189">
        <v>0</v>
      </c>
      <c r="BD2189">
        <v>0</v>
      </c>
      <c r="BE2189">
        <v>0</v>
      </c>
      <c r="BF2189">
        <v>0.14834597478890901</v>
      </c>
      <c r="BG2189">
        <v>0.37381218197897298</v>
      </c>
      <c r="BH2189">
        <v>1.65201769297933</v>
      </c>
      <c r="BI2189">
        <v>0</v>
      </c>
      <c r="BJ2189">
        <v>2.0258298749583101</v>
      </c>
      <c r="BK2189">
        <v>5.7987158691953797E-2</v>
      </c>
      <c r="BL2189">
        <v>4.4291297127382803E-3</v>
      </c>
      <c r="BM2189">
        <v>0</v>
      </c>
      <c r="BN2189">
        <v>6.24162884046921E-2</v>
      </c>
      <c r="BO2189">
        <v>1.14558597855304</v>
      </c>
      <c r="BP2189">
        <v>588.80405666566298</v>
      </c>
    </row>
    <row r="2190" spans="1:68" x14ac:dyDescent="0.25">
      <c r="A2190" t="s">
        <v>6087</v>
      </c>
      <c r="B2190">
        <v>2039</v>
      </c>
      <c r="C2190" t="s">
        <v>6124</v>
      </c>
      <c r="D2190" t="s">
        <v>6089</v>
      </c>
      <c r="E2190" t="s">
        <v>6089</v>
      </c>
      <c r="F2190" t="s">
        <v>6093</v>
      </c>
      <c r="G2190">
        <v>189.58575499041399</v>
      </c>
      <c r="H2190">
        <v>2450161.55588052</v>
      </c>
      <c r="I2190">
        <v>0</v>
      </c>
      <c r="J2190">
        <v>2450161.55588052</v>
      </c>
      <c r="K2190">
        <v>303443.37600745697</v>
      </c>
      <c r="L2190">
        <v>2893397.1466942099</v>
      </c>
      <c r="M2190">
        <v>0</v>
      </c>
      <c r="N2190">
        <v>0</v>
      </c>
      <c r="O2190">
        <v>0</v>
      </c>
      <c r="P2190">
        <v>0</v>
      </c>
      <c r="Q2190">
        <v>0</v>
      </c>
      <c r="R2190">
        <v>0</v>
      </c>
      <c r="S2190">
        <v>0</v>
      </c>
      <c r="T2190">
        <v>0</v>
      </c>
      <c r="U2190">
        <v>8.1025223897690495E-3</v>
      </c>
      <c r="V2190">
        <v>2.18218248618667E-2</v>
      </c>
      <c r="W2190">
        <v>2.9924347251635799E-2</v>
      </c>
      <c r="X2190">
        <v>0</v>
      </c>
      <c r="Y2190">
        <v>0</v>
      </c>
      <c r="Z2190">
        <v>0</v>
      </c>
      <c r="AA2190">
        <v>0</v>
      </c>
      <c r="AB2190">
        <v>3.2410089559076198E-2</v>
      </c>
      <c r="AC2190">
        <v>6.2348071033905002E-2</v>
      </c>
      <c r="AD2190">
        <v>9.47581605929812E-2</v>
      </c>
      <c r="AE2190">
        <v>0</v>
      </c>
      <c r="AF2190">
        <v>0</v>
      </c>
      <c r="AG2190">
        <v>0</v>
      </c>
      <c r="AH2190">
        <v>0</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v>0</v>
      </c>
      <c r="BK2190">
        <v>0</v>
      </c>
      <c r="BL2190">
        <v>0</v>
      </c>
      <c r="BM2190">
        <v>0</v>
      </c>
      <c r="BN2190">
        <v>0</v>
      </c>
      <c r="BO2190">
        <v>0</v>
      </c>
      <c r="BP2190">
        <v>0</v>
      </c>
    </row>
    <row r="2191" spans="1:68" x14ac:dyDescent="0.25">
      <c r="A2191" t="s">
        <v>6087</v>
      </c>
      <c r="B2191">
        <v>2039</v>
      </c>
      <c r="C2191" t="s">
        <v>6125</v>
      </c>
      <c r="D2191" t="s">
        <v>6089</v>
      </c>
      <c r="E2191" t="s">
        <v>6089</v>
      </c>
      <c r="F2191" t="s">
        <v>6090</v>
      </c>
      <c r="G2191">
        <v>309.29995815161101</v>
      </c>
      <c r="H2191">
        <v>3330643.4718979402</v>
      </c>
      <c r="I2191">
        <v>3330643.4718979402</v>
      </c>
      <c r="J2191">
        <v>0</v>
      </c>
      <c r="K2191">
        <v>495053.141019142</v>
      </c>
      <c r="L2191">
        <v>0</v>
      </c>
      <c r="M2191">
        <v>3.9253212948725702</v>
      </c>
      <c r="N2191">
        <v>1.58878997961971</v>
      </c>
      <c r="O2191">
        <v>0.74696995885977602</v>
      </c>
      <c r="P2191">
        <v>6.2610812333520602</v>
      </c>
      <c r="Q2191">
        <v>2.14520819267029E-2</v>
      </c>
      <c r="R2191">
        <v>9.1476016647425303E-4</v>
      </c>
      <c r="S2191">
        <v>0</v>
      </c>
      <c r="T2191">
        <v>2.2366842093177099E-2</v>
      </c>
      <c r="U2191">
        <v>1.10142179149868E-2</v>
      </c>
      <c r="V2191">
        <v>5.93272866816794E-2</v>
      </c>
      <c r="W2191">
        <v>9.2708346689843402E-2</v>
      </c>
      <c r="X2191">
        <v>2.2422049879224699E-2</v>
      </c>
      <c r="Y2191">
        <v>9.5612156201409899E-4</v>
      </c>
      <c r="Z2191">
        <v>0</v>
      </c>
      <c r="AA2191">
        <v>2.3378171441238799E-2</v>
      </c>
      <c r="AB2191">
        <v>4.4056871659947199E-2</v>
      </c>
      <c r="AC2191">
        <v>0.16950653337622601</v>
      </c>
      <c r="AD2191">
        <v>0.23694157647741201</v>
      </c>
      <c r="AE2191">
        <v>4098.9204591602902</v>
      </c>
      <c r="AF2191">
        <v>310.31403644178403</v>
      </c>
      <c r="AG2191">
        <v>0</v>
      </c>
      <c r="AH2191">
        <v>4409.2344956020797</v>
      </c>
      <c r="AI2191">
        <v>3.2895348551290199E-3</v>
      </c>
      <c r="AJ2191">
        <v>1.2772444508171101E-3</v>
      </c>
      <c r="AK2191">
        <v>0</v>
      </c>
      <c r="AL2191">
        <v>4.5667793059461399E-3</v>
      </c>
      <c r="AM2191">
        <v>0.64578658758157603</v>
      </c>
      <c r="AN2191">
        <v>4.8890102813426602E-2</v>
      </c>
      <c r="AO2191">
        <v>0</v>
      </c>
      <c r="AP2191">
        <v>0.69467669039500302</v>
      </c>
      <c r="AQ2191">
        <v>7.0822783368786599E-2</v>
      </c>
      <c r="AR2191">
        <v>2.7498722777831001E-2</v>
      </c>
      <c r="AS2191">
        <v>0</v>
      </c>
      <c r="AT2191">
        <v>9.8321506146617693E-2</v>
      </c>
      <c r="AU2191">
        <v>0</v>
      </c>
      <c r="AV2191">
        <v>0</v>
      </c>
      <c r="AW2191">
        <v>0</v>
      </c>
      <c r="AX2191">
        <v>9.8321506146617693E-2</v>
      </c>
      <c r="AY2191">
        <v>8.0626347743824697E-2</v>
      </c>
      <c r="AZ2191">
        <v>3.1305202644345401E-2</v>
      </c>
      <c r="BA2191">
        <v>0</v>
      </c>
      <c r="BB2191">
        <v>0.11193155038817</v>
      </c>
      <c r="BC2191">
        <v>0</v>
      </c>
      <c r="BD2191">
        <v>0</v>
      </c>
      <c r="BE2191">
        <v>0</v>
      </c>
      <c r="BF2191">
        <v>0.11193155038817</v>
      </c>
      <c r="BG2191">
        <v>0.26688794948558903</v>
      </c>
      <c r="BH2191">
        <v>1.07836030859365</v>
      </c>
      <c r="BI2191">
        <v>0</v>
      </c>
      <c r="BJ2191">
        <v>1.34524825807924</v>
      </c>
      <c r="BK2191">
        <v>3.88143256383627E-2</v>
      </c>
      <c r="BL2191">
        <v>2.9384883606825602E-3</v>
      </c>
      <c r="BM2191">
        <v>0</v>
      </c>
      <c r="BN2191">
        <v>4.1752813999045298E-2</v>
      </c>
      <c r="BO2191">
        <v>0.75502190109009204</v>
      </c>
      <c r="BP2191">
        <v>393.875170859994</v>
      </c>
    </row>
    <row r="2192" spans="1:68" x14ac:dyDescent="0.25">
      <c r="A2192" t="s">
        <v>6087</v>
      </c>
      <c r="B2192">
        <v>2039</v>
      </c>
      <c r="C2192" t="s">
        <v>6125</v>
      </c>
      <c r="D2192" t="s">
        <v>6089</v>
      </c>
      <c r="E2192" t="s">
        <v>6089</v>
      </c>
      <c r="F2192" t="s">
        <v>6093</v>
      </c>
      <c r="G2192">
        <v>127.712607847402</v>
      </c>
      <c r="H2192">
        <v>1637152.93599606</v>
      </c>
      <c r="I2192">
        <v>0</v>
      </c>
      <c r="J2192">
        <v>1637152.93599606</v>
      </c>
      <c r="K2192">
        <v>204411.691616239</v>
      </c>
      <c r="L2192">
        <v>1933314.81442281</v>
      </c>
      <c r="M2192">
        <v>0</v>
      </c>
      <c r="N2192">
        <v>0</v>
      </c>
      <c r="O2192">
        <v>0</v>
      </c>
      <c r="P2192">
        <v>0</v>
      </c>
      <c r="Q2192">
        <v>0</v>
      </c>
      <c r="R2192">
        <v>0</v>
      </c>
      <c r="S2192">
        <v>0</v>
      </c>
      <c r="T2192">
        <v>0</v>
      </c>
      <c r="U2192">
        <v>5.4139565970853397E-3</v>
      </c>
      <c r="V2192">
        <v>1.4580942450775699E-2</v>
      </c>
      <c r="W2192">
        <v>1.9994899047861101E-2</v>
      </c>
      <c r="X2192">
        <v>0</v>
      </c>
      <c r="Y2192">
        <v>0</v>
      </c>
      <c r="Z2192">
        <v>0</v>
      </c>
      <c r="AA2192">
        <v>0</v>
      </c>
      <c r="AB2192">
        <v>2.16558263883413E-2</v>
      </c>
      <c r="AC2192">
        <v>4.1659835573644999E-2</v>
      </c>
      <c r="AD2192">
        <v>6.3315661961986403E-2</v>
      </c>
      <c r="AE2192">
        <v>0</v>
      </c>
      <c r="AF2192">
        <v>0</v>
      </c>
      <c r="AG2192">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v>0</v>
      </c>
      <c r="BK2192">
        <v>0</v>
      </c>
      <c r="BL2192">
        <v>0</v>
      </c>
      <c r="BM2192">
        <v>0</v>
      </c>
      <c r="BN2192">
        <v>0</v>
      </c>
      <c r="BO2192">
        <v>0</v>
      </c>
      <c r="BP2192">
        <v>0</v>
      </c>
    </row>
    <row r="2193" spans="1:68" x14ac:dyDescent="0.25">
      <c r="A2193" t="s">
        <v>6087</v>
      </c>
      <c r="B2193">
        <v>2039</v>
      </c>
      <c r="C2193" t="s">
        <v>6126</v>
      </c>
      <c r="D2193" t="s">
        <v>6089</v>
      </c>
      <c r="E2193" t="s">
        <v>6089</v>
      </c>
      <c r="F2193" t="s">
        <v>6090</v>
      </c>
      <c r="G2193">
        <v>590.12218419938995</v>
      </c>
      <c r="H2193">
        <v>7603466.6221743897</v>
      </c>
      <c r="I2193">
        <v>7603466.6221743897</v>
      </c>
      <c r="J2193">
        <v>0</v>
      </c>
      <c r="K2193">
        <v>944525.96314217697</v>
      </c>
      <c r="L2193">
        <v>0</v>
      </c>
      <c r="M2193">
        <v>7.0300007591496003</v>
      </c>
      <c r="N2193">
        <v>2.9416140908443298</v>
      </c>
      <c r="O2193">
        <v>1.5086850805326899</v>
      </c>
      <c r="P2193">
        <v>11.4802999305266</v>
      </c>
      <c r="Q2193">
        <v>4.1792999186543701E-2</v>
      </c>
      <c r="R2193">
        <v>1.4413492620894701E-3</v>
      </c>
      <c r="S2193">
        <v>0</v>
      </c>
      <c r="T2193">
        <v>4.3234348448633199E-2</v>
      </c>
      <c r="U2193">
        <v>2.51441617791156E-2</v>
      </c>
      <c r="V2193">
        <v>0.135437205415225</v>
      </c>
      <c r="W2193">
        <v>0.20381571564297399</v>
      </c>
      <c r="X2193">
        <v>4.3682693156071997E-2</v>
      </c>
      <c r="Y2193">
        <v>1.50652067982853E-3</v>
      </c>
      <c r="Z2193">
        <v>0</v>
      </c>
      <c r="AA2193">
        <v>4.5189213835900501E-2</v>
      </c>
      <c r="AB2193">
        <v>0.100576647116462</v>
      </c>
      <c r="AC2193">
        <v>0.38696344404350003</v>
      </c>
      <c r="AD2193">
        <v>0.53272930499586402</v>
      </c>
      <c r="AE2193">
        <v>9245.4409350907408</v>
      </c>
      <c r="AF2193">
        <v>579.53499844099804</v>
      </c>
      <c r="AG2193">
        <v>0</v>
      </c>
      <c r="AH2193">
        <v>9824.9759335317394</v>
      </c>
      <c r="AI2193">
        <v>6.4862992840300001E-3</v>
      </c>
      <c r="AJ2193">
        <v>2.44079810126533E-3</v>
      </c>
      <c r="AK2193">
        <v>0</v>
      </c>
      <c r="AL2193">
        <v>8.9270973852953305E-3</v>
      </c>
      <c r="AM2193">
        <v>1.4566229844290199</v>
      </c>
      <c r="AN2193">
        <v>9.1305975013717705E-2</v>
      </c>
      <c r="AO2193">
        <v>0</v>
      </c>
      <c r="AP2193">
        <v>1.5479289594427399</v>
      </c>
      <c r="AQ2193">
        <v>0.139648244900555</v>
      </c>
      <c r="AR2193">
        <v>5.25497138002144E-2</v>
      </c>
      <c r="AS2193">
        <v>0</v>
      </c>
      <c r="AT2193">
        <v>0.19219795870077</v>
      </c>
      <c r="AU2193">
        <v>0</v>
      </c>
      <c r="AV2193">
        <v>0</v>
      </c>
      <c r="AW2193">
        <v>0</v>
      </c>
      <c r="AX2193">
        <v>0.19219795870077</v>
      </c>
      <c r="AY2193">
        <v>0.15897889661491699</v>
      </c>
      <c r="AZ2193">
        <v>5.9823849009609201E-2</v>
      </c>
      <c r="BA2193">
        <v>0</v>
      </c>
      <c r="BB2193">
        <v>0.21880274562452601</v>
      </c>
      <c r="BC2193">
        <v>0</v>
      </c>
      <c r="BD2193">
        <v>0</v>
      </c>
      <c r="BE2193">
        <v>0</v>
      </c>
      <c r="BF2193">
        <v>0.21880274562452601</v>
      </c>
      <c r="BG2193">
        <v>0.55444590147605999</v>
      </c>
      <c r="BH2193">
        <v>2.09664111217797</v>
      </c>
      <c r="BI2193">
        <v>0</v>
      </c>
      <c r="BJ2193">
        <v>2.6510870136540401</v>
      </c>
      <c r="BK2193">
        <v>8.7548796982114693E-2</v>
      </c>
      <c r="BL2193">
        <v>5.4878498796058902E-3</v>
      </c>
      <c r="BM2193">
        <v>0</v>
      </c>
      <c r="BN2193">
        <v>9.3036646861720598E-2</v>
      </c>
      <c r="BO2193">
        <v>1.7500104925475199</v>
      </c>
      <c r="BP2193">
        <v>877.66120817004105</v>
      </c>
    </row>
    <row r="2194" spans="1:68" x14ac:dyDescent="0.25">
      <c r="A2194" t="s">
        <v>6087</v>
      </c>
      <c r="B2194">
        <v>2039</v>
      </c>
      <c r="C2194" t="s">
        <v>6126</v>
      </c>
      <c r="D2194" t="s">
        <v>6089</v>
      </c>
      <c r="E2194" t="s">
        <v>6089</v>
      </c>
      <c r="F2194" t="s">
        <v>6093</v>
      </c>
      <c r="G2194">
        <v>209.98143947689701</v>
      </c>
      <c r="H2194">
        <v>3445584.8926575598</v>
      </c>
      <c r="I2194">
        <v>0</v>
      </c>
      <c r="J2194">
        <v>3445584.8926575598</v>
      </c>
      <c r="K2194">
        <v>336087.89276914299</v>
      </c>
      <c r="L2194">
        <v>4068893.1197948302</v>
      </c>
      <c r="M2194">
        <v>0</v>
      </c>
      <c r="N2194">
        <v>0</v>
      </c>
      <c r="O2194">
        <v>0</v>
      </c>
      <c r="P2194">
        <v>0</v>
      </c>
      <c r="Q2194">
        <v>0</v>
      </c>
      <c r="R2194">
        <v>0</v>
      </c>
      <c r="S2194">
        <v>0</v>
      </c>
      <c r="T2194">
        <v>0</v>
      </c>
      <c r="U2194">
        <v>1.1394321599570901E-2</v>
      </c>
      <c r="V2194">
        <v>3.0687343817720699E-2</v>
      </c>
      <c r="W2194">
        <v>4.2081665417291698E-2</v>
      </c>
      <c r="X2194">
        <v>0</v>
      </c>
      <c r="Y2194">
        <v>0</v>
      </c>
      <c r="Z2194">
        <v>0</v>
      </c>
      <c r="AA2194">
        <v>0</v>
      </c>
      <c r="AB2194">
        <v>4.5577286398283803E-2</v>
      </c>
      <c r="AC2194">
        <v>8.7678125193487805E-2</v>
      </c>
      <c r="AD2194">
        <v>0.13325541159177101</v>
      </c>
      <c r="AE2194">
        <v>0</v>
      </c>
      <c r="AF2194">
        <v>0</v>
      </c>
      <c r="AG2194">
        <v>0</v>
      </c>
      <c r="AH2194">
        <v>0</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v>0</v>
      </c>
      <c r="BK2194">
        <v>0</v>
      </c>
      <c r="BL2194">
        <v>0</v>
      </c>
      <c r="BM2194">
        <v>0</v>
      </c>
      <c r="BN2194">
        <v>0</v>
      </c>
      <c r="BO2194">
        <v>0</v>
      </c>
      <c r="BP2194">
        <v>0</v>
      </c>
    </row>
    <row r="2195" spans="1:68" x14ac:dyDescent="0.25">
      <c r="A2195" t="s">
        <v>6087</v>
      </c>
      <c r="B2195">
        <v>2039</v>
      </c>
      <c r="C2195" t="s">
        <v>6127</v>
      </c>
      <c r="D2195" t="s">
        <v>6089</v>
      </c>
      <c r="E2195" t="s">
        <v>6089</v>
      </c>
      <c r="F2195" t="s">
        <v>6090</v>
      </c>
      <c r="G2195">
        <v>114.38787479660699</v>
      </c>
      <c r="H2195">
        <v>1399937.19575304</v>
      </c>
      <c r="I2195">
        <v>1399937.19575304</v>
      </c>
      <c r="J2195">
        <v>0</v>
      </c>
      <c r="K2195">
        <v>456819.41678773001</v>
      </c>
      <c r="L2195">
        <v>0</v>
      </c>
      <c r="M2195">
        <v>0.31400338294119601</v>
      </c>
      <c r="N2195">
        <v>0.171630345576057</v>
      </c>
      <c r="O2195">
        <v>0.43648518490859201</v>
      </c>
      <c r="P2195">
        <v>0.92211891342584595</v>
      </c>
      <c r="Q2195">
        <v>3.48221648906828E-3</v>
      </c>
      <c r="R2195">
        <v>7.3729341679987795E-5</v>
      </c>
      <c r="S2195">
        <v>0</v>
      </c>
      <c r="T2195">
        <v>3.5559458307482701E-3</v>
      </c>
      <c r="U2195">
        <v>4.62949981631157E-3</v>
      </c>
      <c r="V2195">
        <v>2.4573140644180601E-2</v>
      </c>
      <c r="W2195">
        <v>3.2758586291240399E-2</v>
      </c>
      <c r="X2195">
        <v>3.6396668665971302E-3</v>
      </c>
      <c r="Y2195">
        <v>7.7063055341648694E-5</v>
      </c>
      <c r="Z2195">
        <v>0</v>
      </c>
      <c r="AA2195">
        <v>3.7167299219387799E-3</v>
      </c>
      <c r="AB2195">
        <v>1.85179992652462E-2</v>
      </c>
      <c r="AC2195">
        <v>7.0208973269087496E-2</v>
      </c>
      <c r="AD2195">
        <v>9.2443702456272606E-2</v>
      </c>
      <c r="AE2195">
        <v>1591.1492590102</v>
      </c>
      <c r="AF2195">
        <v>56.216842266213497</v>
      </c>
      <c r="AG2195">
        <v>0</v>
      </c>
      <c r="AH2195">
        <v>1647.3661012764101</v>
      </c>
      <c r="AI2195">
        <v>3.7047345674486498E-4</v>
      </c>
      <c r="AJ2195">
        <v>2.47740517426776E-4</v>
      </c>
      <c r="AK2195">
        <v>0</v>
      </c>
      <c r="AL2195">
        <v>6.1821397417164098E-4</v>
      </c>
      <c r="AM2195">
        <v>0.25068621373532302</v>
      </c>
      <c r="AN2195">
        <v>8.8569863927408302E-3</v>
      </c>
      <c r="AO2195">
        <v>0</v>
      </c>
      <c r="AP2195">
        <v>0.25954320012806398</v>
      </c>
      <c r="AQ2195">
        <v>7.9761919318219101E-3</v>
      </c>
      <c r="AR2195">
        <v>5.3337854043499699E-3</v>
      </c>
      <c r="AS2195">
        <v>0</v>
      </c>
      <c r="AT2195">
        <v>1.3309977336171799E-2</v>
      </c>
      <c r="AU2195">
        <v>0</v>
      </c>
      <c r="AV2195">
        <v>0</v>
      </c>
      <c r="AW2195">
        <v>0</v>
      </c>
      <c r="AX2195">
        <v>1.3309977336171799E-2</v>
      </c>
      <c r="AY2195">
        <v>9.0802873563705401E-3</v>
      </c>
      <c r="AZ2195">
        <v>6.0721086682338603E-3</v>
      </c>
      <c r="BA2195">
        <v>0</v>
      </c>
      <c r="BB2195">
        <v>1.51523960246044E-2</v>
      </c>
      <c r="BC2195">
        <v>0</v>
      </c>
      <c r="BD2195">
        <v>0</v>
      </c>
      <c r="BE2195">
        <v>0</v>
      </c>
      <c r="BF2195">
        <v>1.51523960246044E-2</v>
      </c>
      <c r="BG2195">
        <v>5.5701240088838103E-2</v>
      </c>
      <c r="BH2195">
        <v>0.22585832424493499</v>
      </c>
      <c r="BI2195">
        <v>0</v>
      </c>
      <c r="BJ2195">
        <v>0.28155956433377299</v>
      </c>
      <c r="BK2195">
        <v>1.5067231992863099E-2</v>
      </c>
      <c r="BL2195">
        <v>5.3233987920036296E-4</v>
      </c>
      <c r="BM2195">
        <v>0</v>
      </c>
      <c r="BN2195">
        <v>1.5599571872063501E-2</v>
      </c>
      <c r="BO2195">
        <v>0.33949655590168498</v>
      </c>
      <c r="BP2195">
        <v>147.15856125511101</v>
      </c>
    </row>
    <row r="2196" spans="1:68" x14ac:dyDescent="0.25">
      <c r="A2196" t="s">
        <v>6087</v>
      </c>
      <c r="B2196">
        <v>2039</v>
      </c>
      <c r="C2196" t="s">
        <v>6127</v>
      </c>
      <c r="D2196" t="s">
        <v>6089</v>
      </c>
      <c r="E2196" t="s">
        <v>6089</v>
      </c>
      <c r="F2196" t="s">
        <v>6093</v>
      </c>
      <c r="G2196">
        <v>104.580336629331</v>
      </c>
      <c r="H2196">
        <v>1372466.0445918201</v>
      </c>
      <c r="I2196">
        <v>0</v>
      </c>
      <c r="J2196">
        <v>1372466.0445918201</v>
      </c>
      <c r="K2196">
        <v>417652.03236289899</v>
      </c>
      <c r="L2196">
        <v>1537248.96761821</v>
      </c>
      <c r="M2196">
        <v>0</v>
      </c>
      <c r="N2196">
        <v>0</v>
      </c>
      <c r="O2196">
        <v>0</v>
      </c>
      <c r="P2196">
        <v>0</v>
      </c>
      <c r="Q2196">
        <v>0</v>
      </c>
      <c r="R2196">
        <v>0</v>
      </c>
      <c r="S2196">
        <v>0</v>
      </c>
      <c r="T2196">
        <v>0</v>
      </c>
      <c r="U2196">
        <v>4.5386545343656503E-3</v>
      </c>
      <c r="V2196">
        <v>1.20454693415641E-2</v>
      </c>
      <c r="W2196">
        <v>1.65841238759297E-2</v>
      </c>
      <c r="X2196">
        <v>0</v>
      </c>
      <c r="Y2196">
        <v>0</v>
      </c>
      <c r="Z2196">
        <v>0</v>
      </c>
      <c r="AA2196">
        <v>0</v>
      </c>
      <c r="AB2196">
        <v>1.8154618137462601E-2</v>
      </c>
      <c r="AC2196">
        <v>3.4415626690183103E-2</v>
      </c>
      <c r="AD2196">
        <v>5.2570244827645697E-2</v>
      </c>
      <c r="AE2196">
        <v>0</v>
      </c>
      <c r="AF2196">
        <v>0</v>
      </c>
      <c r="AG2196">
        <v>0</v>
      </c>
      <c r="AH2196">
        <v>0</v>
      </c>
      <c r="AI2196">
        <v>0</v>
      </c>
      <c r="AJ2196">
        <v>0</v>
      </c>
      <c r="AK2196">
        <v>0</v>
      </c>
      <c r="AL2196">
        <v>0</v>
      </c>
      <c r="AM2196">
        <v>0</v>
      </c>
      <c r="AN2196">
        <v>0</v>
      </c>
      <c r="AO2196">
        <v>0</v>
      </c>
      <c r="AP2196">
        <v>0</v>
      </c>
      <c r="AQ2196">
        <v>0</v>
      </c>
      <c r="AR2196">
        <v>0</v>
      </c>
      <c r="AS2196">
        <v>0</v>
      </c>
      <c r="AT2196">
        <v>0</v>
      </c>
      <c r="AU2196">
        <v>0</v>
      </c>
      <c r="AV2196">
        <v>0</v>
      </c>
      <c r="AW2196">
        <v>0</v>
      </c>
      <c r="AX2196">
        <v>0</v>
      </c>
      <c r="AY2196">
        <v>0</v>
      </c>
      <c r="AZ2196">
        <v>0</v>
      </c>
      <c r="BA2196">
        <v>0</v>
      </c>
      <c r="BB2196">
        <v>0</v>
      </c>
      <c r="BC2196">
        <v>0</v>
      </c>
      <c r="BD2196">
        <v>0</v>
      </c>
      <c r="BE2196">
        <v>0</v>
      </c>
      <c r="BF2196">
        <v>0</v>
      </c>
      <c r="BG2196">
        <v>0</v>
      </c>
      <c r="BH2196">
        <v>0</v>
      </c>
      <c r="BI2196">
        <v>0</v>
      </c>
      <c r="BJ2196">
        <v>0</v>
      </c>
      <c r="BK2196">
        <v>0</v>
      </c>
      <c r="BL2196">
        <v>0</v>
      </c>
      <c r="BM2196">
        <v>0</v>
      </c>
      <c r="BN2196">
        <v>0</v>
      </c>
      <c r="BO2196">
        <v>0</v>
      </c>
      <c r="BP2196">
        <v>0</v>
      </c>
    </row>
    <row r="2197" spans="1:68" x14ac:dyDescent="0.25">
      <c r="A2197" t="s">
        <v>6087</v>
      </c>
      <c r="B2197">
        <v>2039</v>
      </c>
      <c r="C2197" t="s">
        <v>6128</v>
      </c>
      <c r="D2197" t="s">
        <v>6089</v>
      </c>
      <c r="E2197" t="s">
        <v>6089</v>
      </c>
      <c r="F2197" t="s">
        <v>6090</v>
      </c>
      <c r="G2197">
        <v>27.466583079794901</v>
      </c>
      <c r="H2197">
        <v>336258.66838073102</v>
      </c>
      <c r="I2197">
        <v>336258.66838073102</v>
      </c>
      <c r="J2197">
        <v>0</v>
      </c>
      <c r="K2197">
        <v>109690.54618746899</v>
      </c>
      <c r="L2197">
        <v>0</v>
      </c>
      <c r="M2197">
        <v>7.2950461869155506E-2</v>
      </c>
      <c r="N2197">
        <v>4.1133874855331702E-2</v>
      </c>
      <c r="O2197">
        <v>0.104706585871295</v>
      </c>
      <c r="P2197">
        <v>0.21879092259578201</v>
      </c>
      <c r="Q2197">
        <v>8.2534088646934697E-4</v>
      </c>
      <c r="R2197">
        <v>1.7703739074379899E-5</v>
      </c>
      <c r="S2197">
        <v>0</v>
      </c>
      <c r="T2197">
        <v>8.4304462554372699E-4</v>
      </c>
      <c r="U2197">
        <v>1.1119852006392201E-3</v>
      </c>
      <c r="V2197">
        <v>5.9023587458149097E-3</v>
      </c>
      <c r="W2197">
        <v>7.8573885719978708E-3</v>
      </c>
      <c r="X2197">
        <v>8.6265913895954905E-4</v>
      </c>
      <c r="Y2197">
        <v>1.85042235961447E-5</v>
      </c>
      <c r="Z2197">
        <v>0</v>
      </c>
      <c r="AA2197">
        <v>8.8116336255569404E-4</v>
      </c>
      <c r="AB2197">
        <v>4.4479408025569099E-3</v>
      </c>
      <c r="AC2197">
        <v>1.6863882130899701E-2</v>
      </c>
      <c r="AD2197">
        <v>2.2192986296012299E-2</v>
      </c>
      <c r="AE2197">
        <v>382.00424095061999</v>
      </c>
      <c r="AF2197">
        <v>13.4894787251094</v>
      </c>
      <c r="AG2197">
        <v>0</v>
      </c>
      <c r="AH2197">
        <v>395.49371967572898</v>
      </c>
      <c r="AI2197">
        <v>8.8968678436810602E-5</v>
      </c>
      <c r="AJ2197">
        <v>5.9486947512865097E-5</v>
      </c>
      <c r="AK2197">
        <v>0</v>
      </c>
      <c r="AL2197">
        <v>1.4845562594967499E-4</v>
      </c>
      <c r="AM2197">
        <v>6.0184923728851397E-2</v>
      </c>
      <c r="AN2197">
        <v>2.1252728665848001E-3</v>
      </c>
      <c r="AO2197">
        <v>0</v>
      </c>
      <c r="AP2197">
        <v>6.2310196595436199E-2</v>
      </c>
      <c r="AQ2197">
        <v>1.91547124959414E-3</v>
      </c>
      <c r="AR2197">
        <v>1.2807376673346601E-3</v>
      </c>
      <c r="AS2197">
        <v>0</v>
      </c>
      <c r="AT2197">
        <v>3.1962089169288001E-3</v>
      </c>
      <c r="AU2197">
        <v>0</v>
      </c>
      <c r="AV2197">
        <v>0</v>
      </c>
      <c r="AW2197">
        <v>0</v>
      </c>
      <c r="AX2197">
        <v>3.1962089169288001E-3</v>
      </c>
      <c r="AY2197">
        <v>2.1806182095229498E-3</v>
      </c>
      <c r="AZ2197">
        <v>1.4580223428588E-3</v>
      </c>
      <c r="BA2197">
        <v>0</v>
      </c>
      <c r="BB2197">
        <v>3.63864055238175E-3</v>
      </c>
      <c r="BC2197">
        <v>0</v>
      </c>
      <c r="BD2197">
        <v>0</v>
      </c>
      <c r="BE2197">
        <v>0</v>
      </c>
      <c r="BF2197">
        <v>3.63864055238175E-3</v>
      </c>
      <c r="BG2197">
        <v>1.3376574292424601E-2</v>
      </c>
      <c r="BH2197">
        <v>5.4232639938169298E-2</v>
      </c>
      <c r="BI2197">
        <v>0</v>
      </c>
      <c r="BJ2197">
        <v>6.7609214230594003E-2</v>
      </c>
      <c r="BK2197">
        <v>3.6173517274181101E-3</v>
      </c>
      <c r="BL2197">
        <v>1.2773729696512E-4</v>
      </c>
      <c r="BM2197">
        <v>0</v>
      </c>
      <c r="BN2197">
        <v>3.7450890243832299E-3</v>
      </c>
      <c r="BO2197">
        <v>8.1545558010506003E-2</v>
      </c>
      <c r="BP2197">
        <v>35.329297311519198</v>
      </c>
    </row>
    <row r="2198" spans="1:68" x14ac:dyDescent="0.25">
      <c r="A2198" t="s">
        <v>6087</v>
      </c>
      <c r="B2198">
        <v>2039</v>
      </c>
      <c r="C2198" t="s">
        <v>6128</v>
      </c>
      <c r="D2198" t="s">
        <v>6089</v>
      </c>
      <c r="E2198" t="s">
        <v>6089</v>
      </c>
      <c r="F2198" t="s">
        <v>6093</v>
      </c>
      <c r="G2198">
        <v>25.102013199415101</v>
      </c>
      <c r="H2198">
        <v>329409.05035085097</v>
      </c>
      <c r="I2198">
        <v>0</v>
      </c>
      <c r="J2198">
        <v>329409.05035085097</v>
      </c>
      <c r="K2198">
        <v>100247.399913184</v>
      </c>
      <c r="L2198">
        <v>368959.01692529302</v>
      </c>
      <c r="M2198">
        <v>0</v>
      </c>
      <c r="N2198">
        <v>0</v>
      </c>
      <c r="O2198">
        <v>0</v>
      </c>
      <c r="P2198">
        <v>0</v>
      </c>
      <c r="Q2198">
        <v>0</v>
      </c>
      <c r="R2198">
        <v>0</v>
      </c>
      <c r="S2198">
        <v>0</v>
      </c>
      <c r="T2198">
        <v>0</v>
      </c>
      <c r="U2198">
        <v>1.0893339663500499E-3</v>
      </c>
      <c r="V2198">
        <v>2.8910635949576402E-3</v>
      </c>
      <c r="W2198">
        <v>3.9803975613076897E-3</v>
      </c>
      <c r="X2198">
        <v>0</v>
      </c>
      <c r="Y2198">
        <v>0</v>
      </c>
      <c r="Z2198">
        <v>0</v>
      </c>
      <c r="AA2198">
        <v>0</v>
      </c>
      <c r="AB2198">
        <v>4.3573358654002102E-3</v>
      </c>
      <c r="AC2198">
        <v>8.2601816998789795E-3</v>
      </c>
      <c r="AD2198">
        <v>1.26175175652791E-2</v>
      </c>
      <c r="AE2198">
        <v>0</v>
      </c>
      <c r="AF2198">
        <v>0</v>
      </c>
      <c r="AG2198">
        <v>0</v>
      </c>
      <c r="AH2198">
        <v>0</v>
      </c>
      <c r="AI2198">
        <v>0</v>
      </c>
      <c r="AJ2198">
        <v>0</v>
      </c>
      <c r="AK2198">
        <v>0</v>
      </c>
      <c r="AL2198">
        <v>0</v>
      </c>
      <c r="AM2198">
        <v>0</v>
      </c>
      <c r="AN2198">
        <v>0</v>
      </c>
      <c r="AO2198">
        <v>0</v>
      </c>
      <c r="AP2198">
        <v>0</v>
      </c>
      <c r="AQ2198">
        <v>0</v>
      </c>
      <c r="AR2198">
        <v>0</v>
      </c>
      <c r="AS2198">
        <v>0</v>
      </c>
      <c r="AT2198">
        <v>0</v>
      </c>
      <c r="AU2198">
        <v>0</v>
      </c>
      <c r="AV2198">
        <v>0</v>
      </c>
      <c r="AW2198">
        <v>0</v>
      </c>
      <c r="AX2198">
        <v>0</v>
      </c>
      <c r="AY2198">
        <v>0</v>
      </c>
      <c r="AZ2198">
        <v>0</v>
      </c>
      <c r="BA2198">
        <v>0</v>
      </c>
      <c r="BB2198">
        <v>0</v>
      </c>
      <c r="BC2198">
        <v>0</v>
      </c>
      <c r="BD2198">
        <v>0</v>
      </c>
      <c r="BE2198">
        <v>0</v>
      </c>
      <c r="BF2198">
        <v>0</v>
      </c>
      <c r="BG2198">
        <v>0</v>
      </c>
      <c r="BH2198">
        <v>0</v>
      </c>
      <c r="BI2198">
        <v>0</v>
      </c>
      <c r="BJ2198">
        <v>0</v>
      </c>
      <c r="BK2198">
        <v>0</v>
      </c>
      <c r="BL2198">
        <v>0</v>
      </c>
      <c r="BM2198">
        <v>0</v>
      </c>
      <c r="BN2198">
        <v>0</v>
      </c>
      <c r="BO2198">
        <v>0</v>
      </c>
      <c r="BP2198">
        <v>0</v>
      </c>
    </row>
    <row r="2199" spans="1:68" x14ac:dyDescent="0.25">
      <c r="A2199" t="s">
        <v>6087</v>
      </c>
      <c r="B2199">
        <v>2039</v>
      </c>
      <c r="C2199" t="s">
        <v>6129</v>
      </c>
      <c r="D2199" t="s">
        <v>6089</v>
      </c>
      <c r="E2199" t="s">
        <v>6089</v>
      </c>
      <c r="F2199" t="s">
        <v>6090</v>
      </c>
      <c r="G2199">
        <v>26.5452890153345</v>
      </c>
      <c r="H2199">
        <v>391790.92418924702</v>
      </c>
      <c r="I2199">
        <v>391790.92418924702</v>
      </c>
      <c r="J2199">
        <v>0</v>
      </c>
      <c r="K2199">
        <v>106011.26621164</v>
      </c>
      <c r="L2199">
        <v>0</v>
      </c>
      <c r="M2199">
        <v>8.2745048230799395E-2</v>
      </c>
      <c r="N2199">
        <v>3.97656396931821E-2</v>
      </c>
      <c r="O2199">
        <v>0.10103369871085</v>
      </c>
      <c r="P2199">
        <v>0.223544386634831</v>
      </c>
      <c r="Q2199">
        <v>9.5581846354492401E-4</v>
      </c>
      <c r="R2199">
        <v>1.7109913854817799E-5</v>
      </c>
      <c r="S2199">
        <v>0</v>
      </c>
      <c r="T2199">
        <v>9.7292837739974196E-4</v>
      </c>
      <c r="U2199">
        <v>1.29562670173285E-3</v>
      </c>
      <c r="V2199">
        <v>6.8771181396013199E-3</v>
      </c>
      <c r="W2199">
        <v>9.1456732187339095E-3</v>
      </c>
      <c r="X2199">
        <v>9.9903633308481106E-4</v>
      </c>
      <c r="Y2199">
        <v>1.7883548235214399E-5</v>
      </c>
      <c r="Z2199">
        <v>0</v>
      </c>
      <c r="AA2199">
        <v>1.01691988132002E-3</v>
      </c>
      <c r="AB2199">
        <v>5.1825068069314096E-3</v>
      </c>
      <c r="AC2199">
        <v>1.9648908970289401E-2</v>
      </c>
      <c r="AD2199">
        <v>2.5848335658540899E-2</v>
      </c>
      <c r="AE2199">
        <v>444.92813856987601</v>
      </c>
      <c r="AF2199">
        <v>13.0386245236281</v>
      </c>
      <c r="AG2199">
        <v>0</v>
      </c>
      <c r="AH2199">
        <v>457.96676309350403</v>
      </c>
      <c r="AI2199">
        <v>1.02577322810039E-4</v>
      </c>
      <c r="AJ2199">
        <v>5.7491614802667701E-5</v>
      </c>
      <c r="AK2199">
        <v>0</v>
      </c>
      <c r="AL2199">
        <v>1.6006893761270601E-4</v>
      </c>
      <c r="AM2199">
        <v>7.0098609423839595E-2</v>
      </c>
      <c r="AN2199">
        <v>2.0542406035359401E-3</v>
      </c>
      <c r="AO2199">
        <v>0</v>
      </c>
      <c r="AP2199">
        <v>7.2152850027375495E-2</v>
      </c>
      <c r="AQ2199">
        <v>2.2084616311629098E-3</v>
      </c>
      <c r="AR2199">
        <v>1.2377787012478199E-3</v>
      </c>
      <c r="AS2199">
        <v>0</v>
      </c>
      <c r="AT2199">
        <v>3.4462403324107302E-3</v>
      </c>
      <c r="AU2199">
        <v>0</v>
      </c>
      <c r="AV2199">
        <v>0</v>
      </c>
      <c r="AW2199">
        <v>0</v>
      </c>
      <c r="AX2199">
        <v>3.4462403324107302E-3</v>
      </c>
      <c r="AY2199">
        <v>2.5141654561335802E-3</v>
      </c>
      <c r="AZ2199">
        <v>1.40911683006079E-3</v>
      </c>
      <c r="BA2199">
        <v>0</v>
      </c>
      <c r="BB2199">
        <v>3.9232822861943696E-3</v>
      </c>
      <c r="BC2199">
        <v>0</v>
      </c>
      <c r="BD2199">
        <v>0</v>
      </c>
      <c r="BE2199">
        <v>0</v>
      </c>
      <c r="BF2199">
        <v>3.9232822861943696E-3</v>
      </c>
      <c r="BG2199">
        <v>1.54226543123027E-2</v>
      </c>
      <c r="BH2199">
        <v>5.2413549113151298E-2</v>
      </c>
      <c r="BI2199">
        <v>0</v>
      </c>
      <c r="BJ2199">
        <v>6.7836203425454003E-2</v>
      </c>
      <c r="BK2199">
        <v>4.21320341006558E-3</v>
      </c>
      <c r="BL2199">
        <v>1.23467977283004E-4</v>
      </c>
      <c r="BM2199">
        <v>0</v>
      </c>
      <c r="BN2199">
        <v>4.3366713873485901E-3</v>
      </c>
      <c r="BO2199">
        <v>9.5012597564591905E-2</v>
      </c>
      <c r="BP2199">
        <v>40.909989532552899</v>
      </c>
    </row>
    <row r="2200" spans="1:68" x14ac:dyDescent="0.25">
      <c r="A2200" t="s">
        <v>6087</v>
      </c>
      <c r="B2200">
        <v>2039</v>
      </c>
      <c r="C2200" t="s">
        <v>6129</v>
      </c>
      <c r="D2200" t="s">
        <v>6089</v>
      </c>
      <c r="E2200" t="s">
        <v>6089</v>
      </c>
      <c r="F2200" t="s">
        <v>6093</v>
      </c>
      <c r="G2200">
        <v>24.431147175132001</v>
      </c>
      <c r="H2200">
        <v>415920.69552531902</v>
      </c>
      <c r="I2200">
        <v>0</v>
      </c>
      <c r="J2200">
        <v>415920.69552531902</v>
      </c>
      <c r="K2200">
        <v>97568.229358607205</v>
      </c>
      <c r="L2200">
        <v>465857.54330811201</v>
      </c>
      <c r="M2200">
        <v>0</v>
      </c>
      <c r="N2200">
        <v>0</v>
      </c>
      <c r="O2200">
        <v>0</v>
      </c>
      <c r="P2200">
        <v>0</v>
      </c>
      <c r="Q2200">
        <v>0</v>
      </c>
      <c r="R2200">
        <v>0</v>
      </c>
      <c r="S2200">
        <v>0</v>
      </c>
      <c r="T2200">
        <v>0</v>
      </c>
      <c r="U2200">
        <v>1.37542226135286E-3</v>
      </c>
      <c r="V2200">
        <v>3.6503343789188198E-3</v>
      </c>
      <c r="W2200">
        <v>5.0257566402716796E-3</v>
      </c>
      <c r="X2200">
        <v>0</v>
      </c>
      <c r="Y2200">
        <v>0</v>
      </c>
      <c r="Z2200">
        <v>0</v>
      </c>
      <c r="AA2200">
        <v>0</v>
      </c>
      <c r="AB2200">
        <v>5.5016890454114703E-3</v>
      </c>
      <c r="AC2200">
        <v>1.04295267969109E-2</v>
      </c>
      <c r="AD2200">
        <v>1.5931215842322301E-2</v>
      </c>
      <c r="AE2200">
        <v>0</v>
      </c>
      <c r="AF2200">
        <v>0</v>
      </c>
      <c r="AG2200">
        <v>0</v>
      </c>
      <c r="AH2200">
        <v>0</v>
      </c>
      <c r="AI2200">
        <v>0</v>
      </c>
      <c r="AJ2200">
        <v>0</v>
      </c>
      <c r="AK2200">
        <v>0</v>
      </c>
      <c r="AL2200">
        <v>0</v>
      </c>
      <c r="AM2200">
        <v>0</v>
      </c>
      <c r="AN2200">
        <v>0</v>
      </c>
      <c r="AO2200">
        <v>0</v>
      </c>
      <c r="AP2200">
        <v>0</v>
      </c>
      <c r="AQ2200">
        <v>0</v>
      </c>
      <c r="AR2200">
        <v>0</v>
      </c>
      <c r="AS2200">
        <v>0</v>
      </c>
      <c r="AT2200">
        <v>0</v>
      </c>
      <c r="AU2200">
        <v>0</v>
      </c>
      <c r="AV2200">
        <v>0</v>
      </c>
      <c r="AW2200">
        <v>0</v>
      </c>
      <c r="AX2200">
        <v>0</v>
      </c>
      <c r="AY2200">
        <v>0</v>
      </c>
      <c r="AZ2200">
        <v>0</v>
      </c>
      <c r="BA2200">
        <v>0</v>
      </c>
      <c r="BB2200">
        <v>0</v>
      </c>
      <c r="BC2200">
        <v>0</v>
      </c>
      <c r="BD2200">
        <v>0</v>
      </c>
      <c r="BE2200">
        <v>0</v>
      </c>
      <c r="BF2200">
        <v>0</v>
      </c>
      <c r="BG2200">
        <v>0</v>
      </c>
      <c r="BH2200">
        <v>0</v>
      </c>
      <c r="BI2200">
        <v>0</v>
      </c>
      <c r="BJ2200">
        <v>0</v>
      </c>
      <c r="BK2200">
        <v>0</v>
      </c>
      <c r="BL2200">
        <v>0</v>
      </c>
      <c r="BM2200">
        <v>0</v>
      </c>
      <c r="BN2200">
        <v>0</v>
      </c>
      <c r="BO2200">
        <v>0</v>
      </c>
      <c r="BP2200">
        <v>0</v>
      </c>
    </row>
    <row r="2201" spans="1:68" x14ac:dyDescent="0.25">
      <c r="A2201" t="s">
        <v>6087</v>
      </c>
      <c r="B2201">
        <v>2039</v>
      </c>
      <c r="C2201" t="s">
        <v>6130</v>
      </c>
      <c r="D2201" t="s">
        <v>6089</v>
      </c>
      <c r="E2201" t="s">
        <v>6089</v>
      </c>
      <c r="F2201" t="s">
        <v>6092</v>
      </c>
      <c r="G2201">
        <v>2344.7575458848701</v>
      </c>
      <c r="H2201">
        <v>42818147.526578799</v>
      </c>
      <c r="I2201">
        <v>42818147.526578799</v>
      </c>
      <c r="J2201">
        <v>0</v>
      </c>
      <c r="K2201">
        <v>15340848.2358271</v>
      </c>
      <c r="L2201">
        <v>0</v>
      </c>
      <c r="M2201">
        <v>4.5500418807586298</v>
      </c>
      <c r="N2201">
        <v>5.4077970804718302E-2</v>
      </c>
      <c r="O2201">
        <v>5.6006666122336402</v>
      </c>
      <c r="P2201">
        <v>10.204786463796999</v>
      </c>
      <c r="Q2201">
        <v>6.40565977732616E-2</v>
      </c>
      <c r="R2201">
        <v>0</v>
      </c>
      <c r="S2201">
        <v>7.5906857140049999E-3</v>
      </c>
      <c r="T2201">
        <v>7.1647283487266594E-2</v>
      </c>
      <c r="U2201">
        <v>0.14159678500345699</v>
      </c>
      <c r="V2201">
        <v>0.74416802711663999</v>
      </c>
      <c r="W2201">
        <v>0.95741209560736396</v>
      </c>
      <c r="X2201">
        <v>6.9667394658510795E-2</v>
      </c>
      <c r="Y2201">
        <v>0</v>
      </c>
      <c r="Z2201">
        <v>8.2555632947937697E-3</v>
      </c>
      <c r="AA2201">
        <v>7.7922957953304506E-2</v>
      </c>
      <c r="AB2201">
        <v>0.56638714001383095</v>
      </c>
      <c r="AC2201">
        <v>2.1261943631903999</v>
      </c>
      <c r="AD2201">
        <v>2.7705044611575298</v>
      </c>
      <c r="AE2201">
        <v>74715.218893559999</v>
      </c>
      <c r="AF2201">
        <v>408.33543930626098</v>
      </c>
      <c r="AG2201">
        <v>653.21767682096902</v>
      </c>
      <c r="AH2201">
        <v>75776.772009687294</v>
      </c>
      <c r="AI2201">
        <v>0.179270758551553</v>
      </c>
      <c r="AJ2201">
        <v>0.23066628413244999</v>
      </c>
      <c r="AK2201">
        <v>0.65953729555014695</v>
      </c>
      <c r="AL2201">
        <v>1.0694743382341501</v>
      </c>
      <c r="AM2201">
        <v>0.39230312506073001</v>
      </c>
      <c r="AN2201">
        <v>5.1409673777002398E-3</v>
      </c>
      <c r="AO2201">
        <v>0.50323843741113705</v>
      </c>
      <c r="AP2201">
        <v>0.90068252984956798</v>
      </c>
      <c r="AQ2201">
        <v>0.70576102805358698</v>
      </c>
      <c r="AR2201">
        <v>0.85869607485704602</v>
      </c>
      <c r="AS2201">
        <v>3.21993040837024</v>
      </c>
      <c r="AT2201">
        <v>4.7843875112808796</v>
      </c>
      <c r="AU2201">
        <v>1.72973237803753</v>
      </c>
      <c r="AV2201">
        <v>0.28318045372085299</v>
      </c>
      <c r="AW2201">
        <v>3.26936490235249</v>
      </c>
      <c r="AX2201">
        <v>10.0666652453917</v>
      </c>
      <c r="AY2201">
        <v>1.02984483542028</v>
      </c>
      <c r="AZ2201">
        <v>1.2530072967135399</v>
      </c>
      <c r="BA2201">
        <v>3.52541849742786</v>
      </c>
      <c r="BB2201">
        <v>5.8082706295616902</v>
      </c>
      <c r="BC2201">
        <v>1.72973237803753</v>
      </c>
      <c r="BD2201">
        <v>0.28318045372073603</v>
      </c>
      <c r="BE2201">
        <v>3.2693649023511502</v>
      </c>
      <c r="BF2201">
        <v>11.0905483636711</v>
      </c>
      <c r="BG2201">
        <v>11.8064093291985</v>
      </c>
      <c r="BH2201">
        <v>12.2591777877354</v>
      </c>
      <c r="BI2201">
        <v>60.396189499774898</v>
      </c>
      <c r="BJ2201">
        <v>84.461776616708804</v>
      </c>
      <c r="BK2201">
        <v>0.73863600472117796</v>
      </c>
      <c r="BL2201">
        <v>4.0368115350758998E-3</v>
      </c>
      <c r="BM2201">
        <v>6.4577217622510197E-3</v>
      </c>
      <c r="BN2201">
        <v>0.74913053801850504</v>
      </c>
      <c r="BO2201">
        <v>2.1239511661855599</v>
      </c>
      <c r="BP2201">
        <v>7990.5659275455</v>
      </c>
    </row>
    <row r="2202" spans="1:68" x14ac:dyDescent="0.25">
      <c r="A2202" t="s">
        <v>6087</v>
      </c>
      <c r="B2202">
        <v>2039</v>
      </c>
      <c r="C2202" t="s">
        <v>6130</v>
      </c>
      <c r="D2202" t="s">
        <v>6089</v>
      </c>
      <c r="E2202" t="s">
        <v>6089</v>
      </c>
      <c r="F2202" t="s">
        <v>6093</v>
      </c>
      <c r="G2202">
        <v>1099.6968810620899</v>
      </c>
      <c r="H2202">
        <v>30348245.187812999</v>
      </c>
      <c r="I2202">
        <v>0</v>
      </c>
      <c r="J2202">
        <v>30348245.187812999</v>
      </c>
      <c r="K2202">
        <v>7194894.4091869304</v>
      </c>
      <c r="L2202">
        <v>35429358.2261848</v>
      </c>
      <c r="M2202">
        <v>0</v>
      </c>
      <c r="N2202">
        <v>0</v>
      </c>
      <c r="O2202">
        <v>0</v>
      </c>
      <c r="P2202">
        <v>0</v>
      </c>
      <c r="Q2202">
        <v>0</v>
      </c>
      <c r="R2202">
        <v>0</v>
      </c>
      <c r="S2202">
        <v>0</v>
      </c>
      <c r="T2202">
        <v>0</v>
      </c>
      <c r="U2202">
        <v>0.100359641818309</v>
      </c>
      <c r="V2202">
        <v>0.26372221887749803</v>
      </c>
      <c r="W2202">
        <v>0.364081860695807</v>
      </c>
      <c r="X2202">
        <v>0</v>
      </c>
      <c r="Y2202">
        <v>0</v>
      </c>
      <c r="Z2202">
        <v>0</v>
      </c>
      <c r="AA2202">
        <v>0</v>
      </c>
      <c r="AB2202">
        <v>0.40143856727323701</v>
      </c>
      <c r="AC2202">
        <v>0.75349205393570895</v>
      </c>
      <c r="AD2202">
        <v>1.1549306212089401</v>
      </c>
      <c r="AE2202">
        <v>0</v>
      </c>
      <c r="AF2202">
        <v>0</v>
      </c>
      <c r="AG2202">
        <v>0</v>
      </c>
      <c r="AH2202">
        <v>0</v>
      </c>
      <c r="AI2202">
        <v>0</v>
      </c>
      <c r="AJ2202">
        <v>0</v>
      </c>
      <c r="AK2202">
        <v>0</v>
      </c>
      <c r="AL2202">
        <v>0</v>
      </c>
      <c r="AM2202">
        <v>0</v>
      </c>
      <c r="AN2202">
        <v>0</v>
      </c>
      <c r="AO2202">
        <v>0</v>
      </c>
      <c r="AP2202">
        <v>0</v>
      </c>
      <c r="AQ2202">
        <v>0</v>
      </c>
      <c r="AR2202">
        <v>0</v>
      </c>
      <c r="AS2202">
        <v>0</v>
      </c>
      <c r="AT2202">
        <v>0</v>
      </c>
      <c r="AU2202">
        <v>0</v>
      </c>
      <c r="AV2202">
        <v>0</v>
      </c>
      <c r="AW2202">
        <v>0</v>
      </c>
      <c r="AX2202">
        <v>0</v>
      </c>
      <c r="AY2202">
        <v>0</v>
      </c>
      <c r="AZ2202">
        <v>0</v>
      </c>
      <c r="BA2202">
        <v>0</v>
      </c>
      <c r="BB2202">
        <v>0</v>
      </c>
      <c r="BC2202">
        <v>0</v>
      </c>
      <c r="BD2202">
        <v>0</v>
      </c>
      <c r="BE2202">
        <v>0</v>
      </c>
      <c r="BF2202">
        <v>0</v>
      </c>
      <c r="BG2202">
        <v>0</v>
      </c>
      <c r="BH2202">
        <v>0</v>
      </c>
      <c r="BI2202">
        <v>0</v>
      </c>
      <c r="BJ2202">
        <v>0</v>
      </c>
      <c r="BK2202">
        <v>0</v>
      </c>
      <c r="BL2202">
        <v>0</v>
      </c>
      <c r="BM2202">
        <v>0</v>
      </c>
      <c r="BN2202">
        <v>0</v>
      </c>
      <c r="BO2202">
        <v>0</v>
      </c>
      <c r="BP2202">
        <v>0</v>
      </c>
    </row>
    <row r="2203" spans="1:68" x14ac:dyDescent="0.25">
      <c r="A2203" t="s">
        <v>6087</v>
      </c>
      <c r="B2203">
        <v>2039</v>
      </c>
      <c r="C2203" t="s">
        <v>6131</v>
      </c>
      <c r="D2203" t="s">
        <v>6089</v>
      </c>
      <c r="E2203" t="s">
        <v>6089</v>
      </c>
      <c r="F2203" t="s">
        <v>6090</v>
      </c>
      <c r="G2203">
        <v>2375.24739154286</v>
      </c>
      <c r="H2203">
        <v>157026242.03925699</v>
      </c>
      <c r="I2203">
        <v>157026242.03925699</v>
      </c>
      <c r="J2203">
        <v>0</v>
      </c>
      <c r="K2203">
        <v>17029953.737988301</v>
      </c>
      <c r="L2203">
        <v>0</v>
      </c>
      <c r="M2203">
        <v>209.658827835099</v>
      </c>
      <c r="N2203">
        <v>65.8749512967821</v>
      </c>
      <c r="O2203">
        <v>30.060487480429</v>
      </c>
      <c r="P2203">
        <v>305.59426661230998</v>
      </c>
      <c r="Q2203">
        <v>4.9764065107582596</v>
      </c>
      <c r="R2203">
        <v>3.4706086947347101E-2</v>
      </c>
      <c r="S2203">
        <v>0</v>
      </c>
      <c r="T2203">
        <v>5.0111125977056004</v>
      </c>
      <c r="U2203">
        <v>1.55782622437784</v>
      </c>
      <c r="V2203">
        <v>4.9371485468675003</v>
      </c>
      <c r="W2203">
        <v>11.506087368950899</v>
      </c>
      <c r="X2203">
        <v>5.2014175306979098</v>
      </c>
      <c r="Y2203">
        <v>3.6275342193126198E-2</v>
      </c>
      <c r="Z2203">
        <v>0</v>
      </c>
      <c r="AA2203">
        <v>5.2376928728910297</v>
      </c>
      <c r="AB2203">
        <v>6.2313048975113903</v>
      </c>
      <c r="AC2203">
        <v>14.106138705335701</v>
      </c>
      <c r="AD2203">
        <v>25.575136475738098</v>
      </c>
      <c r="AE2203">
        <v>222878.69808510799</v>
      </c>
      <c r="AF2203">
        <v>16524.727336980999</v>
      </c>
      <c r="AG2203">
        <v>0</v>
      </c>
      <c r="AH2203">
        <v>239403.425422089</v>
      </c>
      <c r="AI2203">
        <v>9.2235851058482796E-2</v>
      </c>
      <c r="AJ2203">
        <v>0.39590333273546702</v>
      </c>
      <c r="AK2203">
        <v>0</v>
      </c>
      <c r="AL2203">
        <v>0.48813918379394999</v>
      </c>
      <c r="AM2203">
        <v>35.114629648239699</v>
      </c>
      <c r="AN2203">
        <v>2.6034775214572301</v>
      </c>
      <c r="AO2203">
        <v>0</v>
      </c>
      <c r="AP2203">
        <v>37.718107169696999</v>
      </c>
      <c r="AQ2203">
        <v>1.98581258020881</v>
      </c>
      <c r="AR2203">
        <v>8.5236901884734397</v>
      </c>
      <c r="AS2203">
        <v>0</v>
      </c>
      <c r="AT2203">
        <v>10.5095027686822</v>
      </c>
      <c r="AU2203">
        <v>0</v>
      </c>
      <c r="AV2203">
        <v>0</v>
      </c>
      <c r="AW2203">
        <v>0</v>
      </c>
      <c r="AX2203">
        <v>10.5095027686822</v>
      </c>
      <c r="AY2203">
        <v>2.2606964599550201</v>
      </c>
      <c r="AZ2203">
        <v>9.7035724452954497</v>
      </c>
      <c r="BA2203">
        <v>0</v>
      </c>
      <c r="BB2203">
        <v>11.9642689052504</v>
      </c>
      <c r="BC2203">
        <v>0</v>
      </c>
      <c r="BD2203">
        <v>0</v>
      </c>
      <c r="BE2203">
        <v>0</v>
      </c>
      <c r="BF2203">
        <v>11.9642689052504</v>
      </c>
      <c r="BG2203">
        <v>6.7439092749519203</v>
      </c>
      <c r="BH2203">
        <v>125.942312962126</v>
      </c>
      <c r="BI2203">
        <v>0</v>
      </c>
      <c r="BJ2203">
        <v>132.686222237078</v>
      </c>
      <c r="BK2203">
        <v>2.1105279918268902</v>
      </c>
      <c r="BL2203">
        <v>0.15647928627386301</v>
      </c>
      <c r="BM2203">
        <v>0</v>
      </c>
      <c r="BN2203">
        <v>2.26700727810075</v>
      </c>
      <c r="BO2203">
        <v>38.080185682784098</v>
      </c>
      <c r="BP2203">
        <v>21385.813157963399</v>
      </c>
    </row>
    <row r="2204" spans="1:68" x14ac:dyDescent="0.25">
      <c r="A2204" t="s">
        <v>6087</v>
      </c>
      <c r="B2204">
        <v>2039</v>
      </c>
      <c r="C2204" t="s">
        <v>6131</v>
      </c>
      <c r="D2204" t="s">
        <v>6089</v>
      </c>
      <c r="E2204" t="s">
        <v>6089</v>
      </c>
      <c r="F2204" t="s">
        <v>6093</v>
      </c>
      <c r="G2204">
        <v>599.76817728963204</v>
      </c>
      <c r="H2204">
        <v>41755039.759032696</v>
      </c>
      <c r="I2204">
        <v>0</v>
      </c>
      <c r="J2204">
        <v>41755039.759032696</v>
      </c>
      <c r="K2204">
        <v>4300193.8868041104</v>
      </c>
      <c r="L2204">
        <v>76241615.908088595</v>
      </c>
      <c r="M2204">
        <v>0</v>
      </c>
      <c r="N2204">
        <v>0</v>
      </c>
      <c r="O2204">
        <v>0</v>
      </c>
      <c r="P2204">
        <v>0</v>
      </c>
      <c r="Q2204">
        <v>0</v>
      </c>
      <c r="R2204">
        <v>0</v>
      </c>
      <c r="S2204">
        <v>0</v>
      </c>
      <c r="T2204">
        <v>0</v>
      </c>
      <c r="U2204">
        <v>0.41424347352271801</v>
      </c>
      <c r="V2204">
        <v>0.65955578603276099</v>
      </c>
      <c r="W2204">
        <v>1.07379925955547</v>
      </c>
      <c r="X2204">
        <v>0</v>
      </c>
      <c r="Y2204">
        <v>0</v>
      </c>
      <c r="Z2204">
        <v>0</v>
      </c>
      <c r="AA2204">
        <v>0</v>
      </c>
      <c r="AB2204">
        <v>1.65697389409087</v>
      </c>
      <c r="AC2204">
        <v>1.8844451029507401</v>
      </c>
      <c r="AD2204">
        <v>3.5414189970416201</v>
      </c>
      <c r="AE2204">
        <v>0</v>
      </c>
      <c r="AF2204">
        <v>0</v>
      </c>
      <c r="AG2204">
        <v>0</v>
      </c>
      <c r="AH2204">
        <v>0</v>
      </c>
      <c r="AI2204">
        <v>0</v>
      </c>
      <c r="AJ2204">
        <v>0</v>
      </c>
      <c r="AK2204">
        <v>0</v>
      </c>
      <c r="AL2204">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v>
      </c>
      <c r="BE2204">
        <v>0</v>
      </c>
      <c r="BF2204">
        <v>0</v>
      </c>
      <c r="BG2204">
        <v>0</v>
      </c>
      <c r="BH2204">
        <v>0</v>
      </c>
      <c r="BI2204">
        <v>0</v>
      </c>
      <c r="BJ2204">
        <v>0</v>
      </c>
      <c r="BK2204">
        <v>0</v>
      </c>
      <c r="BL2204">
        <v>0</v>
      </c>
      <c r="BM2204">
        <v>0</v>
      </c>
      <c r="BN2204">
        <v>0</v>
      </c>
      <c r="BO2204">
        <v>0</v>
      </c>
      <c r="BP2204">
        <v>0</v>
      </c>
    </row>
    <row r="2205" spans="1:68" x14ac:dyDescent="0.25">
      <c r="A2205" t="s">
        <v>6087</v>
      </c>
      <c r="B2205">
        <v>2039</v>
      </c>
      <c r="C2205" t="s">
        <v>6132</v>
      </c>
      <c r="D2205" t="s">
        <v>6089</v>
      </c>
      <c r="E2205" t="s">
        <v>6089</v>
      </c>
      <c r="F2205" t="s">
        <v>6090</v>
      </c>
      <c r="G2205">
        <v>2579.69947006654</v>
      </c>
      <c r="H2205">
        <v>235179371.68551001</v>
      </c>
      <c r="I2205">
        <v>235179371.68551001</v>
      </c>
      <c r="J2205">
        <v>0</v>
      </c>
      <c r="K2205">
        <v>18495826.072504301</v>
      </c>
      <c r="L2205">
        <v>0</v>
      </c>
      <c r="M2205">
        <v>343.551459358133</v>
      </c>
      <c r="N2205">
        <v>135.775838670859</v>
      </c>
      <c r="O2205">
        <v>48.415890289178897</v>
      </c>
      <c r="P2205">
        <v>527.74318831817197</v>
      </c>
      <c r="Q2205">
        <v>7.2740036099937999</v>
      </c>
      <c r="R2205">
        <v>4.6782653486670302E-2</v>
      </c>
      <c r="S2205">
        <v>0</v>
      </c>
      <c r="T2205">
        <v>7.3207862634804703</v>
      </c>
      <c r="U2205">
        <v>2.3331679335024802</v>
      </c>
      <c r="V2205">
        <v>7.3996546659037303</v>
      </c>
      <c r="W2205">
        <v>17.053608862886598</v>
      </c>
      <c r="X2205">
        <v>7.6029017753247503</v>
      </c>
      <c r="Y2205">
        <v>4.8897957482387303E-2</v>
      </c>
      <c r="Z2205">
        <v>0</v>
      </c>
      <c r="AA2205">
        <v>7.6517997328071399</v>
      </c>
      <c r="AB2205">
        <v>9.3326717340099208</v>
      </c>
      <c r="AC2205">
        <v>21.141870474010599</v>
      </c>
      <c r="AD2205">
        <v>38.1263419408277</v>
      </c>
      <c r="AE2205">
        <v>319530.327106504</v>
      </c>
      <c r="AF2205">
        <v>21348.6082680941</v>
      </c>
      <c r="AG2205">
        <v>0</v>
      </c>
      <c r="AH2205">
        <v>340878.93537459802</v>
      </c>
      <c r="AI2205">
        <v>0.134050834430326</v>
      </c>
      <c r="AJ2205">
        <v>0.53366446217482599</v>
      </c>
      <c r="AK2205">
        <v>0</v>
      </c>
      <c r="AL2205">
        <v>0.66771529660515205</v>
      </c>
      <c r="AM2205">
        <v>50.342133160887499</v>
      </c>
      <c r="AN2205">
        <v>3.3634819266272502</v>
      </c>
      <c r="AO2205">
        <v>0</v>
      </c>
      <c r="AP2205">
        <v>53.705615087514701</v>
      </c>
      <c r="AQ2205">
        <v>2.8860777056249498</v>
      </c>
      <c r="AR2205">
        <v>11.4896495281991</v>
      </c>
      <c r="AS2205">
        <v>0</v>
      </c>
      <c r="AT2205">
        <v>14.375727233824</v>
      </c>
      <c r="AU2205">
        <v>0</v>
      </c>
      <c r="AV2205">
        <v>0</v>
      </c>
      <c r="AW2205">
        <v>0</v>
      </c>
      <c r="AX2205">
        <v>14.375727233824</v>
      </c>
      <c r="AY2205">
        <v>3.28557977589979</v>
      </c>
      <c r="AZ2205">
        <v>13.0800913809259</v>
      </c>
      <c r="BA2205">
        <v>0</v>
      </c>
      <c r="BB2205">
        <v>16.365671156825702</v>
      </c>
      <c r="BC2205">
        <v>0</v>
      </c>
      <c r="BD2205">
        <v>0</v>
      </c>
      <c r="BE2205">
        <v>0</v>
      </c>
      <c r="BF2205">
        <v>16.365671156825702</v>
      </c>
      <c r="BG2205">
        <v>9.8154340126187805</v>
      </c>
      <c r="BH2205">
        <v>169.76485830330401</v>
      </c>
      <c r="BI2205">
        <v>0</v>
      </c>
      <c r="BJ2205">
        <v>179.580292315923</v>
      </c>
      <c r="BK2205">
        <v>3.02576112203581</v>
      </c>
      <c r="BL2205">
        <v>0.20215855406313499</v>
      </c>
      <c r="BM2205">
        <v>0</v>
      </c>
      <c r="BN2205">
        <v>3.2279196760989399</v>
      </c>
      <c r="BO2205">
        <v>57.032977585401298</v>
      </c>
      <c r="BP2205">
        <v>30450.580264479398</v>
      </c>
    </row>
    <row r="2206" spans="1:68" x14ac:dyDescent="0.25">
      <c r="A2206" t="s">
        <v>6087</v>
      </c>
      <c r="B2206">
        <v>2039</v>
      </c>
      <c r="C2206" t="s">
        <v>6133</v>
      </c>
      <c r="D2206" t="s">
        <v>6089</v>
      </c>
      <c r="E2206" t="s">
        <v>6089</v>
      </c>
      <c r="F2206" t="s">
        <v>6090</v>
      </c>
      <c r="G2206">
        <v>1111.1630152185</v>
      </c>
      <c r="H2206">
        <v>85436488.239196703</v>
      </c>
      <c r="I2206">
        <v>85436488.239196703</v>
      </c>
      <c r="J2206">
        <v>0</v>
      </c>
      <c r="K2206">
        <v>7966772.1399930501</v>
      </c>
      <c r="L2206">
        <v>0</v>
      </c>
      <c r="M2206">
        <v>128.24791329898699</v>
      </c>
      <c r="N2206">
        <v>58.482564079161897</v>
      </c>
      <c r="O2206">
        <v>20.859853557085799</v>
      </c>
      <c r="P2206">
        <v>207.59033093523499</v>
      </c>
      <c r="Q2206">
        <v>2.79638040439117</v>
      </c>
      <c r="R2206">
        <v>2.01508566836393E-2</v>
      </c>
      <c r="S2206">
        <v>0</v>
      </c>
      <c r="T2206">
        <v>2.8165312610748101</v>
      </c>
      <c r="U2206">
        <v>0.84759846614998202</v>
      </c>
      <c r="V2206">
        <v>2.6876884120921698</v>
      </c>
      <c r="W2206">
        <v>6.3518181393169701</v>
      </c>
      <c r="X2206">
        <v>2.9228203175234801</v>
      </c>
      <c r="Y2206">
        <v>2.1061989004771201E-2</v>
      </c>
      <c r="Z2206">
        <v>0</v>
      </c>
      <c r="AA2206">
        <v>2.9438823065282498</v>
      </c>
      <c r="AB2206">
        <v>3.3903938645999299</v>
      </c>
      <c r="AC2206">
        <v>7.6791097488347697</v>
      </c>
      <c r="AD2206">
        <v>14.0133859199629</v>
      </c>
      <c r="AE2206">
        <v>116027.05551420301</v>
      </c>
      <c r="AF2206">
        <v>9188.0145241131704</v>
      </c>
      <c r="AG2206">
        <v>0</v>
      </c>
      <c r="AH2206">
        <v>125215.070038316</v>
      </c>
      <c r="AI2206">
        <v>5.0185324671017301E-2</v>
      </c>
      <c r="AJ2206">
        <v>0.229867231870652</v>
      </c>
      <c r="AK2206">
        <v>0</v>
      </c>
      <c r="AL2206">
        <v>0.280052556541669</v>
      </c>
      <c r="AM2206">
        <v>18.280109847021802</v>
      </c>
      <c r="AN2206">
        <v>1.44757542999322</v>
      </c>
      <c r="AO2206">
        <v>0</v>
      </c>
      <c r="AP2206">
        <v>19.727685277015102</v>
      </c>
      <c r="AQ2206">
        <v>1.08047627825736</v>
      </c>
      <c r="AR2206">
        <v>4.9489784675710098</v>
      </c>
      <c r="AS2206">
        <v>0</v>
      </c>
      <c r="AT2206">
        <v>6.02945474582837</v>
      </c>
      <c r="AU2206">
        <v>0</v>
      </c>
      <c r="AV2206">
        <v>0</v>
      </c>
      <c r="AW2206">
        <v>0</v>
      </c>
      <c r="AX2206">
        <v>6.02945474582837</v>
      </c>
      <c r="AY2206">
        <v>1.2300399955493</v>
      </c>
      <c r="AZ2206">
        <v>5.6340352627109302</v>
      </c>
      <c r="BA2206">
        <v>0</v>
      </c>
      <c r="BB2206">
        <v>6.8640752582602298</v>
      </c>
      <c r="BC2206">
        <v>0</v>
      </c>
      <c r="BD2206">
        <v>0</v>
      </c>
      <c r="BE2206">
        <v>0</v>
      </c>
      <c r="BF2206">
        <v>6.8640752582602298</v>
      </c>
      <c r="BG2206">
        <v>3.6669413555235799</v>
      </c>
      <c r="BH2206">
        <v>73.124236785298606</v>
      </c>
      <c r="BI2206">
        <v>0</v>
      </c>
      <c r="BJ2206">
        <v>76.791178140822197</v>
      </c>
      <c r="BK2206">
        <v>1.0987068328013501</v>
      </c>
      <c r="BL2206">
        <v>8.7005003210526705E-2</v>
      </c>
      <c r="BM2206">
        <v>0</v>
      </c>
      <c r="BN2206">
        <v>1.1857118360118799</v>
      </c>
      <c r="BO2206">
        <v>20.719067679275199</v>
      </c>
      <c r="BP2206">
        <v>11185.4126050181</v>
      </c>
    </row>
    <row r="2207" spans="1:68" x14ac:dyDescent="0.25">
      <c r="A2207" t="s">
        <v>6087</v>
      </c>
      <c r="B2207">
        <v>2039</v>
      </c>
      <c r="C2207" t="s">
        <v>6134</v>
      </c>
      <c r="D2207" t="s">
        <v>6089</v>
      </c>
      <c r="E2207" t="s">
        <v>6089</v>
      </c>
      <c r="F2207" t="s">
        <v>6090</v>
      </c>
      <c r="G2207">
        <v>486.124127499851</v>
      </c>
      <c r="H2207">
        <v>38414970.154986799</v>
      </c>
      <c r="I2207">
        <v>38414970.154986799</v>
      </c>
      <c r="J2207">
        <v>0</v>
      </c>
      <c r="K2207">
        <v>2481333.1064800401</v>
      </c>
      <c r="L2207">
        <v>0</v>
      </c>
      <c r="M2207">
        <v>52.1449501232347</v>
      </c>
      <c r="N2207">
        <v>4.7292292144093402</v>
      </c>
      <c r="O2207">
        <v>5.0564858227682397</v>
      </c>
      <c r="P2207">
        <v>61.930665160412197</v>
      </c>
      <c r="Q2207">
        <v>0.66930447243288305</v>
      </c>
      <c r="R2207">
        <v>2.32717724199043E-3</v>
      </c>
      <c r="S2207">
        <v>0</v>
      </c>
      <c r="T2207">
        <v>0.67163164967487299</v>
      </c>
      <c r="U2207">
        <v>0.38110730499586398</v>
      </c>
      <c r="V2207">
        <v>1.39069355720628</v>
      </c>
      <c r="W2207">
        <v>2.4434325118770199</v>
      </c>
      <c r="X2207">
        <v>0.69956745068168802</v>
      </c>
      <c r="Y2207">
        <v>2.4324018701771702E-3</v>
      </c>
      <c r="Z2207">
        <v>0</v>
      </c>
      <c r="AA2207">
        <v>0.70199985255186603</v>
      </c>
      <c r="AB2207">
        <v>1.5244292199834499</v>
      </c>
      <c r="AC2207">
        <v>3.97341016344653</v>
      </c>
      <c r="AD2207">
        <v>6.1998392359818597</v>
      </c>
      <c r="AE2207">
        <v>58354.366246595499</v>
      </c>
      <c r="AF2207">
        <v>1098.93069463855</v>
      </c>
      <c r="AG2207">
        <v>0</v>
      </c>
      <c r="AH2207">
        <v>59453.296941234003</v>
      </c>
      <c r="AI2207">
        <v>1.9686202040478998E-2</v>
      </c>
      <c r="AJ2207">
        <v>2.6546859934826701E-2</v>
      </c>
      <c r="AK2207">
        <v>0</v>
      </c>
      <c r="AL2207">
        <v>4.62330619753058E-2</v>
      </c>
      <c r="AM2207">
        <v>9.1937541663334503</v>
      </c>
      <c r="AN2207">
        <v>0.17313697846790199</v>
      </c>
      <c r="AO2207">
        <v>0</v>
      </c>
      <c r="AP2207">
        <v>9.3668911448013503</v>
      </c>
      <c r="AQ2207">
        <v>0.42383853154592199</v>
      </c>
      <c r="AR2207">
        <v>0.57154661466932899</v>
      </c>
      <c r="AS2207">
        <v>0</v>
      </c>
      <c r="AT2207">
        <v>0.99538514621525098</v>
      </c>
      <c r="AU2207">
        <v>0</v>
      </c>
      <c r="AV2207">
        <v>0</v>
      </c>
      <c r="AW2207">
        <v>0</v>
      </c>
      <c r="AX2207">
        <v>0.99538514621525098</v>
      </c>
      <c r="AY2207">
        <v>0.482507905029813</v>
      </c>
      <c r="AZ2207">
        <v>0.65066231393617502</v>
      </c>
      <c r="BA2207">
        <v>0</v>
      </c>
      <c r="BB2207">
        <v>1.13317021896598</v>
      </c>
      <c r="BC2207">
        <v>0</v>
      </c>
      <c r="BD2207">
        <v>0</v>
      </c>
      <c r="BE2207">
        <v>0</v>
      </c>
      <c r="BF2207">
        <v>1.13317021896598</v>
      </c>
      <c r="BG2207">
        <v>2.6816662664681101</v>
      </c>
      <c r="BH2207">
        <v>8.4450697236169496</v>
      </c>
      <c r="BI2207">
        <v>0</v>
      </c>
      <c r="BJ2207">
        <v>11.126735990085001</v>
      </c>
      <c r="BK2207">
        <v>0.55258095307847099</v>
      </c>
      <c r="BL2207">
        <v>1.04062165296154E-2</v>
      </c>
      <c r="BM2207">
        <v>0</v>
      </c>
      <c r="BN2207">
        <v>0.56298716960808604</v>
      </c>
      <c r="BO2207">
        <v>9.3159536743851596</v>
      </c>
      <c r="BP2207">
        <v>5310.9394644978802</v>
      </c>
    </row>
    <row r="2208" spans="1:68" x14ac:dyDescent="0.25">
      <c r="A2208" t="s">
        <v>6087</v>
      </c>
      <c r="B2208">
        <v>2039</v>
      </c>
      <c r="C2208" t="s">
        <v>6134</v>
      </c>
      <c r="D2208" t="s">
        <v>6089</v>
      </c>
      <c r="E2208" t="s">
        <v>6089</v>
      </c>
      <c r="F2208" t="s">
        <v>6093</v>
      </c>
      <c r="G2208">
        <v>95.934406602577894</v>
      </c>
      <c r="H2208">
        <v>8788073.4050471708</v>
      </c>
      <c r="I2208">
        <v>0</v>
      </c>
      <c r="J2208">
        <v>8788073.4050471708</v>
      </c>
      <c r="K2208">
        <v>489679.91030967003</v>
      </c>
      <c r="L2208">
        <v>15994005.674925899</v>
      </c>
      <c r="M2208">
        <v>0</v>
      </c>
      <c r="N2208">
        <v>0</v>
      </c>
      <c r="O2208">
        <v>0</v>
      </c>
      <c r="P2208">
        <v>0</v>
      </c>
      <c r="Q2208">
        <v>0</v>
      </c>
      <c r="R2208">
        <v>0</v>
      </c>
      <c r="S2208">
        <v>0</v>
      </c>
      <c r="T2208">
        <v>0</v>
      </c>
      <c r="U2208">
        <v>8.7184734440528502E-2</v>
      </c>
      <c r="V2208">
        <v>0.159578614701435</v>
      </c>
      <c r="W2208">
        <v>0.24676334914196399</v>
      </c>
      <c r="X2208">
        <v>0</v>
      </c>
      <c r="Y2208">
        <v>0</v>
      </c>
      <c r="Z2208">
        <v>0</v>
      </c>
      <c r="AA2208">
        <v>0</v>
      </c>
      <c r="AB2208">
        <v>0.34873893776211401</v>
      </c>
      <c r="AC2208">
        <v>0.45593889914695901</v>
      </c>
      <c r="AD2208">
        <v>0.80467783690907302</v>
      </c>
      <c r="AE2208">
        <v>0</v>
      </c>
      <c r="AF2208">
        <v>0</v>
      </c>
      <c r="AG2208">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v>0</v>
      </c>
      <c r="BK2208">
        <v>0</v>
      </c>
      <c r="BL2208">
        <v>0</v>
      </c>
      <c r="BM2208">
        <v>0</v>
      </c>
      <c r="BN2208">
        <v>0</v>
      </c>
      <c r="BO2208">
        <v>0</v>
      </c>
      <c r="BP2208">
        <v>0</v>
      </c>
    </row>
    <row r="2209" spans="1:68" x14ac:dyDescent="0.25">
      <c r="A2209" t="s">
        <v>6087</v>
      </c>
      <c r="B2209">
        <v>2039</v>
      </c>
      <c r="C2209" t="s">
        <v>6135</v>
      </c>
      <c r="D2209" t="s">
        <v>6089</v>
      </c>
      <c r="E2209" t="s">
        <v>6089</v>
      </c>
      <c r="F2209" t="s">
        <v>6090</v>
      </c>
      <c r="G2209">
        <v>221.03240706724901</v>
      </c>
      <c r="H2209">
        <v>13404973.007371699</v>
      </c>
      <c r="I2209">
        <v>13404973.007371699</v>
      </c>
      <c r="J2209">
        <v>0</v>
      </c>
      <c r="K2209">
        <v>1128220.1360414999</v>
      </c>
      <c r="L2209">
        <v>0</v>
      </c>
      <c r="M2209">
        <v>21.29992591829</v>
      </c>
      <c r="N2209">
        <v>2.4395344183180701</v>
      </c>
      <c r="O2209">
        <v>2.5601313379368</v>
      </c>
      <c r="P2209">
        <v>26.299591674544899</v>
      </c>
      <c r="Q2209">
        <v>0.27603319306631002</v>
      </c>
      <c r="R2209">
        <v>1.0581280754665399E-3</v>
      </c>
      <c r="S2209">
        <v>0</v>
      </c>
      <c r="T2209">
        <v>0.27709132114177698</v>
      </c>
      <c r="U2209">
        <v>0.13298808031791601</v>
      </c>
      <c r="V2209">
        <v>0.471136147496105</v>
      </c>
      <c r="W2209">
        <v>0.88121554895579901</v>
      </c>
      <c r="X2209">
        <v>0.28851418917761501</v>
      </c>
      <c r="Y2209">
        <v>1.10597193166534E-3</v>
      </c>
      <c r="Z2209">
        <v>0</v>
      </c>
      <c r="AA2209">
        <v>0.28962016110928102</v>
      </c>
      <c r="AB2209">
        <v>0.53195232127166703</v>
      </c>
      <c r="AC2209">
        <v>1.3461032785603</v>
      </c>
      <c r="AD2209">
        <v>2.16767576094125</v>
      </c>
      <c r="AE2209">
        <v>21383.261343624101</v>
      </c>
      <c r="AF2209">
        <v>527.79794424251497</v>
      </c>
      <c r="AG2209">
        <v>0</v>
      </c>
      <c r="AH2209">
        <v>21911.059287866599</v>
      </c>
      <c r="AI2209">
        <v>7.4989140616027001E-3</v>
      </c>
      <c r="AJ2209">
        <v>1.2070407576043799E-2</v>
      </c>
      <c r="AK2209">
        <v>0</v>
      </c>
      <c r="AL2209">
        <v>1.9569321637646499E-2</v>
      </c>
      <c r="AM2209">
        <v>3.3689415327890901</v>
      </c>
      <c r="AN2209">
        <v>8.3154781055392896E-2</v>
      </c>
      <c r="AO2209">
        <v>0</v>
      </c>
      <c r="AP2209">
        <v>3.45209631384449</v>
      </c>
      <c r="AQ2209">
        <v>0.161449563380657</v>
      </c>
      <c r="AR2209">
        <v>0.25987256514343299</v>
      </c>
      <c r="AS2209">
        <v>0</v>
      </c>
      <c r="AT2209">
        <v>0.42132212852409001</v>
      </c>
      <c r="AU2209">
        <v>0</v>
      </c>
      <c r="AV2209">
        <v>0</v>
      </c>
      <c r="AW2209">
        <v>0</v>
      </c>
      <c r="AX2209">
        <v>0.42132212852409001</v>
      </c>
      <c r="AY2209">
        <v>0.18379803816005499</v>
      </c>
      <c r="AZ2209">
        <v>0.29584513358124398</v>
      </c>
      <c r="BA2209">
        <v>0</v>
      </c>
      <c r="BB2209">
        <v>0.479643171741299</v>
      </c>
      <c r="BC2209">
        <v>0</v>
      </c>
      <c r="BD2209">
        <v>0</v>
      </c>
      <c r="BE2209">
        <v>0</v>
      </c>
      <c r="BF2209">
        <v>0.479643171741299</v>
      </c>
      <c r="BG2209">
        <v>1.0968744603565099</v>
      </c>
      <c r="BH2209">
        <v>3.8398301653159099</v>
      </c>
      <c r="BI2209">
        <v>0</v>
      </c>
      <c r="BJ2209">
        <v>4.9367046256724203</v>
      </c>
      <c r="BK2209">
        <v>0.202486697966242</v>
      </c>
      <c r="BL2209">
        <v>4.9979309145423596E-3</v>
      </c>
      <c r="BM2209">
        <v>0</v>
      </c>
      <c r="BN2209">
        <v>0.20748462888078401</v>
      </c>
      <c r="BO2209">
        <v>3.2508188094179098</v>
      </c>
      <c r="BP2209">
        <v>1957.3062465468799</v>
      </c>
    </row>
    <row r="2210" spans="1:68" x14ac:dyDescent="0.25">
      <c r="A2210" t="s">
        <v>6087</v>
      </c>
      <c r="B2210">
        <v>2039</v>
      </c>
      <c r="C2210" t="s">
        <v>6135</v>
      </c>
      <c r="D2210" t="s">
        <v>6089</v>
      </c>
      <c r="E2210" t="s">
        <v>6089</v>
      </c>
      <c r="F2210" t="s">
        <v>6093</v>
      </c>
      <c r="G2210">
        <v>27.575592865510199</v>
      </c>
      <c r="H2210">
        <v>1640996.0552855099</v>
      </c>
      <c r="I2210">
        <v>0</v>
      </c>
      <c r="J2210">
        <v>1640996.0552855099</v>
      </c>
      <c r="K2210">
        <v>140754.65017528101</v>
      </c>
      <c r="L2210">
        <v>2986559.0569252502</v>
      </c>
      <c r="M2210">
        <v>0</v>
      </c>
      <c r="N2210">
        <v>0</v>
      </c>
      <c r="O2210">
        <v>0</v>
      </c>
      <c r="P2210">
        <v>0</v>
      </c>
      <c r="Q2210">
        <v>0</v>
      </c>
      <c r="R2210">
        <v>0</v>
      </c>
      <c r="S2210">
        <v>0</v>
      </c>
      <c r="T2210">
        <v>0</v>
      </c>
      <c r="U2210">
        <v>1.6279996616306601E-2</v>
      </c>
      <c r="V2210">
        <v>2.9765336552778399E-2</v>
      </c>
      <c r="W2210">
        <v>4.6045333169084997E-2</v>
      </c>
      <c r="X2210">
        <v>0</v>
      </c>
      <c r="Y2210">
        <v>0</v>
      </c>
      <c r="Z2210">
        <v>0</v>
      </c>
      <c r="AA2210">
        <v>0</v>
      </c>
      <c r="AB2210">
        <v>6.5119986465226598E-2</v>
      </c>
      <c r="AC2210">
        <v>8.5043818722223996E-2</v>
      </c>
      <c r="AD2210">
        <v>0.15016380518745001</v>
      </c>
      <c r="AE2210">
        <v>0</v>
      </c>
      <c r="AF2210">
        <v>0</v>
      </c>
      <c r="AG2210">
        <v>0</v>
      </c>
      <c r="AH2210">
        <v>0</v>
      </c>
      <c r="AI2210">
        <v>0</v>
      </c>
      <c r="AJ2210">
        <v>0</v>
      </c>
      <c r="AK2210">
        <v>0</v>
      </c>
      <c r="AL2210">
        <v>0</v>
      </c>
      <c r="AM2210">
        <v>0</v>
      </c>
      <c r="AN2210">
        <v>0</v>
      </c>
      <c r="AO2210">
        <v>0</v>
      </c>
      <c r="AP2210">
        <v>0</v>
      </c>
      <c r="AQ2210">
        <v>0</v>
      </c>
      <c r="AR2210">
        <v>0</v>
      </c>
      <c r="AS2210">
        <v>0</v>
      </c>
      <c r="AT2210">
        <v>0</v>
      </c>
      <c r="AU2210">
        <v>0</v>
      </c>
      <c r="AV2210">
        <v>0</v>
      </c>
      <c r="AW2210">
        <v>0</v>
      </c>
      <c r="AX2210">
        <v>0</v>
      </c>
      <c r="AY2210">
        <v>0</v>
      </c>
      <c r="AZ2210">
        <v>0</v>
      </c>
      <c r="BA2210">
        <v>0</v>
      </c>
      <c r="BB2210">
        <v>0</v>
      </c>
      <c r="BC2210">
        <v>0</v>
      </c>
      <c r="BD2210">
        <v>0</v>
      </c>
      <c r="BE2210">
        <v>0</v>
      </c>
      <c r="BF2210">
        <v>0</v>
      </c>
      <c r="BG2210">
        <v>0</v>
      </c>
      <c r="BH2210">
        <v>0</v>
      </c>
      <c r="BI2210">
        <v>0</v>
      </c>
      <c r="BJ2210">
        <v>0</v>
      </c>
      <c r="BK2210">
        <v>0</v>
      </c>
      <c r="BL2210">
        <v>0</v>
      </c>
      <c r="BM2210">
        <v>0</v>
      </c>
      <c r="BN2210">
        <v>0</v>
      </c>
      <c r="BO2210">
        <v>0</v>
      </c>
      <c r="BP2210">
        <v>0</v>
      </c>
    </row>
    <row r="2211" spans="1:68" x14ac:dyDescent="0.25">
      <c r="A2211" t="s">
        <v>6087</v>
      </c>
      <c r="B2211">
        <v>2039</v>
      </c>
      <c r="C2211" t="s">
        <v>6136</v>
      </c>
      <c r="D2211" t="s">
        <v>6089</v>
      </c>
      <c r="E2211" t="s">
        <v>6089</v>
      </c>
      <c r="F2211" t="s">
        <v>6090</v>
      </c>
      <c r="G2211">
        <v>1246.8131592003999</v>
      </c>
      <c r="H2211">
        <v>15468590.8571516</v>
      </c>
      <c r="I2211">
        <v>15468590.8571516</v>
      </c>
      <c r="J2211">
        <v>0</v>
      </c>
      <c r="K2211">
        <v>1995599.2700898</v>
      </c>
      <c r="L2211">
        <v>0</v>
      </c>
      <c r="M2211">
        <v>48.315705084630402</v>
      </c>
      <c r="N2211">
        <v>6.9927403864152202</v>
      </c>
      <c r="O2211">
        <v>11.629045345942799</v>
      </c>
      <c r="P2211">
        <v>66.9374908169885</v>
      </c>
      <c r="Q2211">
        <v>0.21481085443523401</v>
      </c>
      <c r="R2211">
        <v>5.3561511772972298E-3</v>
      </c>
      <c r="S2211">
        <v>0</v>
      </c>
      <c r="T2211">
        <v>0.220167005612531</v>
      </c>
      <c r="U2211">
        <v>0.15346082399021599</v>
      </c>
      <c r="V2211">
        <v>0.63815123813500096</v>
      </c>
      <c r="W2211">
        <v>1.0117790677377401</v>
      </c>
      <c r="X2211">
        <v>0.224523648063746</v>
      </c>
      <c r="Y2211">
        <v>5.59833256596577E-3</v>
      </c>
      <c r="Z2211">
        <v>0</v>
      </c>
      <c r="AA2211">
        <v>0.23012198062971101</v>
      </c>
      <c r="AB2211">
        <v>0.61384329596086395</v>
      </c>
      <c r="AC2211">
        <v>1.82328925181428</v>
      </c>
      <c r="AD2211">
        <v>2.6672545284048601</v>
      </c>
      <c r="AE2211">
        <v>28662.119657816598</v>
      </c>
      <c r="AF2211">
        <v>1180.78599411393</v>
      </c>
      <c r="AG2211">
        <v>0</v>
      </c>
      <c r="AH2211">
        <v>29842.905651930501</v>
      </c>
      <c r="AI2211">
        <v>3.5019828099032403E-2</v>
      </c>
      <c r="AJ2211">
        <v>2.31472738476209E-2</v>
      </c>
      <c r="AK2211">
        <v>0</v>
      </c>
      <c r="AL2211">
        <v>5.81671019466534E-2</v>
      </c>
      <c r="AM2211">
        <v>4.5157286244261696</v>
      </c>
      <c r="AN2211">
        <v>0.18603331423493</v>
      </c>
      <c r="AO2211">
        <v>0</v>
      </c>
      <c r="AP2211">
        <v>4.7017619386611003</v>
      </c>
      <c r="AQ2211">
        <v>0.75396729577216803</v>
      </c>
      <c r="AR2211">
        <v>0.49835445845237503</v>
      </c>
      <c r="AS2211">
        <v>0</v>
      </c>
      <c r="AT2211">
        <v>1.25232175422454</v>
      </c>
      <c r="AU2211">
        <v>0</v>
      </c>
      <c r="AV2211">
        <v>0</v>
      </c>
      <c r="AW2211">
        <v>0</v>
      </c>
      <c r="AX2211">
        <v>1.25232175422454</v>
      </c>
      <c r="AY2211">
        <v>0.85833437327442696</v>
      </c>
      <c r="AZ2211">
        <v>0.567338615564427</v>
      </c>
      <c r="BA2211">
        <v>0</v>
      </c>
      <c r="BB2211">
        <v>1.42567298883885</v>
      </c>
      <c r="BC2211">
        <v>0</v>
      </c>
      <c r="BD2211">
        <v>0</v>
      </c>
      <c r="BE2211">
        <v>0</v>
      </c>
      <c r="BF2211">
        <v>1.42567298883885</v>
      </c>
      <c r="BG2211">
        <v>3.1690944109502301</v>
      </c>
      <c r="BH2211">
        <v>6.8306640678575903</v>
      </c>
      <c r="BI2211">
        <v>0</v>
      </c>
      <c r="BJ2211">
        <v>9.9997584788078306</v>
      </c>
      <c r="BK2211">
        <v>0.27141313352348401</v>
      </c>
      <c r="BL2211">
        <v>1.11813372670678E-2</v>
      </c>
      <c r="BM2211">
        <v>0</v>
      </c>
      <c r="BN2211">
        <v>0.282594470790551</v>
      </c>
      <c r="BO2211">
        <v>3.36122648394148</v>
      </c>
      <c r="BP2211">
        <v>2665.8549402026702</v>
      </c>
    </row>
    <row r="2212" spans="1:68" x14ac:dyDescent="0.25">
      <c r="A2212" t="s">
        <v>6087</v>
      </c>
      <c r="B2212">
        <v>2039</v>
      </c>
      <c r="C2212" t="s">
        <v>6136</v>
      </c>
      <c r="D2212" t="s">
        <v>6089</v>
      </c>
      <c r="E2212" t="s">
        <v>6089</v>
      </c>
      <c r="F2212" t="s">
        <v>6093</v>
      </c>
      <c r="G2212">
        <v>384.62962330956998</v>
      </c>
      <c r="H2212">
        <v>6313586.9707465097</v>
      </c>
      <c r="I2212">
        <v>0</v>
      </c>
      <c r="J2212">
        <v>6313586.9707465097</v>
      </c>
      <c r="K2212">
        <v>615622.78988436598</v>
      </c>
      <c r="L2212">
        <v>12390935.694058999</v>
      </c>
      <c r="M2212">
        <v>0</v>
      </c>
      <c r="N2212">
        <v>0</v>
      </c>
      <c r="O2212">
        <v>0</v>
      </c>
      <c r="P2212">
        <v>0</v>
      </c>
      <c r="Q2212">
        <v>0</v>
      </c>
      <c r="R2212">
        <v>0</v>
      </c>
      <c r="S2212">
        <v>0</v>
      </c>
      <c r="T2212">
        <v>0</v>
      </c>
      <c r="U2212">
        <v>6.2635844972052102E-2</v>
      </c>
      <c r="V2212">
        <v>0.132143506946965</v>
      </c>
      <c r="W2212">
        <v>0.19477935191901699</v>
      </c>
      <c r="X2212">
        <v>0</v>
      </c>
      <c r="Y2212">
        <v>0</v>
      </c>
      <c r="Z2212">
        <v>0</v>
      </c>
      <c r="AA2212">
        <v>0</v>
      </c>
      <c r="AB2212">
        <v>0.25054337988820802</v>
      </c>
      <c r="AC2212">
        <v>0.377552876991329</v>
      </c>
      <c r="AD2212">
        <v>0.62809625687953796</v>
      </c>
      <c r="AE2212">
        <v>0</v>
      </c>
      <c r="AF2212">
        <v>0</v>
      </c>
      <c r="AG2212">
        <v>0</v>
      </c>
      <c r="AH2212">
        <v>0</v>
      </c>
      <c r="AI2212">
        <v>0</v>
      </c>
      <c r="AJ2212">
        <v>0</v>
      </c>
      <c r="AK2212">
        <v>0</v>
      </c>
      <c r="AL2212">
        <v>0</v>
      </c>
      <c r="AM2212">
        <v>0</v>
      </c>
      <c r="AN2212">
        <v>0</v>
      </c>
      <c r="AO2212">
        <v>0</v>
      </c>
      <c r="AP2212">
        <v>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v>0</v>
      </c>
      <c r="BK2212">
        <v>0</v>
      </c>
      <c r="BL2212">
        <v>0</v>
      </c>
      <c r="BM2212">
        <v>0</v>
      </c>
      <c r="BN2212">
        <v>0</v>
      </c>
      <c r="BO2212">
        <v>0</v>
      </c>
      <c r="BP2212">
        <v>0</v>
      </c>
    </row>
    <row r="2213" spans="1:68" x14ac:dyDescent="0.25">
      <c r="A2213" t="s">
        <v>6087</v>
      </c>
      <c r="B2213">
        <v>2039</v>
      </c>
      <c r="C2213" t="s">
        <v>6137</v>
      </c>
      <c r="D2213" t="s">
        <v>6089</v>
      </c>
      <c r="E2213" t="s">
        <v>6089</v>
      </c>
      <c r="F2213" t="s">
        <v>6090</v>
      </c>
      <c r="G2213">
        <v>216.449417739224</v>
      </c>
      <c r="H2213">
        <v>4306218.43311946</v>
      </c>
      <c r="I2213">
        <v>4306218.43311946</v>
      </c>
      <c r="J2213">
        <v>0</v>
      </c>
      <c r="K2213">
        <v>636153.49671228998</v>
      </c>
      <c r="L2213">
        <v>0</v>
      </c>
      <c r="M2213">
        <v>3.9682249433321202</v>
      </c>
      <c r="N2213">
        <v>0.97871198189819197</v>
      </c>
      <c r="O2213">
        <v>1.68812385856916</v>
      </c>
      <c r="P2213">
        <v>6.6350607837994797</v>
      </c>
      <c r="Q2213">
        <v>6.4421069884308693E-2</v>
      </c>
      <c r="R2213">
        <v>5.6516814357947503E-4</v>
      </c>
      <c r="S2213">
        <v>0</v>
      </c>
      <c r="T2213">
        <v>6.4986238027888193E-2</v>
      </c>
      <c r="U2213">
        <v>4.2721139575243303E-2</v>
      </c>
      <c r="V2213">
        <v>0.146153078658466</v>
      </c>
      <c r="W2213">
        <v>0.25386045626159798</v>
      </c>
      <c r="X2213">
        <v>6.7333904800213298E-2</v>
      </c>
      <c r="Y2213">
        <v>5.90722539135645E-4</v>
      </c>
      <c r="Z2213">
        <v>0</v>
      </c>
      <c r="AA2213">
        <v>6.7924627339348995E-2</v>
      </c>
      <c r="AB2213">
        <v>0.17088455830097299</v>
      </c>
      <c r="AC2213">
        <v>0.417580224738475</v>
      </c>
      <c r="AD2213">
        <v>0.65638941037879805</v>
      </c>
      <c r="AE2213">
        <v>6980.2707527627899</v>
      </c>
      <c r="AF2213">
        <v>279.71005796976101</v>
      </c>
      <c r="AG2213">
        <v>0</v>
      </c>
      <c r="AH2213">
        <v>7259.9808107325498</v>
      </c>
      <c r="AI2213">
        <v>1.92767284294557E-3</v>
      </c>
      <c r="AJ2213">
        <v>6.4409651770466203E-3</v>
      </c>
      <c r="AK2213">
        <v>0</v>
      </c>
      <c r="AL2213">
        <v>8.3686380199921896E-3</v>
      </c>
      <c r="AM2213">
        <v>1.0997444997372801</v>
      </c>
      <c r="AN2213">
        <v>4.40684335420213E-2</v>
      </c>
      <c r="AO2213">
        <v>0</v>
      </c>
      <c r="AP2213">
        <v>1.1438129332792999</v>
      </c>
      <c r="AQ2213">
        <v>4.15022676987176E-2</v>
      </c>
      <c r="AR2213">
        <v>0.138672214008803</v>
      </c>
      <c r="AS2213">
        <v>0</v>
      </c>
      <c r="AT2213">
        <v>0.18017448170752101</v>
      </c>
      <c r="AU2213">
        <v>0</v>
      </c>
      <c r="AV2213">
        <v>0</v>
      </c>
      <c r="AW2213">
        <v>0</v>
      </c>
      <c r="AX2213">
        <v>0.18017448170752101</v>
      </c>
      <c r="AY2213">
        <v>4.7247172568889197E-2</v>
      </c>
      <c r="AZ2213">
        <v>0.157867759741386</v>
      </c>
      <c r="BA2213">
        <v>0</v>
      </c>
      <c r="BB2213">
        <v>0.205114932310276</v>
      </c>
      <c r="BC2213">
        <v>0</v>
      </c>
      <c r="BD2213">
        <v>0</v>
      </c>
      <c r="BE2213">
        <v>0</v>
      </c>
      <c r="BF2213">
        <v>0.205114932310276</v>
      </c>
      <c r="BG2213">
        <v>0.21138607236566101</v>
      </c>
      <c r="BH2213">
        <v>2.0489267810764602</v>
      </c>
      <c r="BI2213">
        <v>0</v>
      </c>
      <c r="BJ2213">
        <v>2.26031285344212</v>
      </c>
      <c r="BK2213">
        <v>6.6098989902618893E-2</v>
      </c>
      <c r="BL2213">
        <v>2.6486869853990101E-3</v>
      </c>
      <c r="BM2213">
        <v>0</v>
      </c>
      <c r="BN2213">
        <v>6.8747676888017903E-2</v>
      </c>
      <c r="BO2213">
        <v>1.04429331437606</v>
      </c>
      <c r="BP2213">
        <v>648.53120992311699</v>
      </c>
    </row>
    <row r="2214" spans="1:68" x14ac:dyDescent="0.25">
      <c r="A2214" t="s">
        <v>6087</v>
      </c>
      <c r="B2214">
        <v>2039</v>
      </c>
      <c r="C2214" t="s">
        <v>6137</v>
      </c>
      <c r="D2214" t="s">
        <v>6089</v>
      </c>
      <c r="E2214" t="s">
        <v>6089</v>
      </c>
      <c r="F2214" t="s">
        <v>6093</v>
      </c>
      <c r="G2214">
        <v>187.962577079217</v>
      </c>
      <c r="H2214">
        <v>4455553.9086732604</v>
      </c>
      <c r="I2214">
        <v>0</v>
      </c>
      <c r="J2214">
        <v>4455553.9086732604</v>
      </c>
      <c r="K2214">
        <v>552429.53253890295</v>
      </c>
      <c r="L2214">
        <v>8123161.7048841501</v>
      </c>
      <c r="M2214">
        <v>0</v>
      </c>
      <c r="N2214">
        <v>0</v>
      </c>
      <c r="O2214">
        <v>0</v>
      </c>
      <c r="P2214">
        <v>0</v>
      </c>
      <c r="Q2214">
        <v>0</v>
      </c>
      <c r="R2214">
        <v>0</v>
      </c>
      <c r="S2214">
        <v>0</v>
      </c>
      <c r="T2214">
        <v>0</v>
      </c>
      <c r="U2214">
        <v>4.4202667229670103E-2</v>
      </c>
      <c r="V2214">
        <v>7.6278973222138405E-2</v>
      </c>
      <c r="W2214">
        <v>0.12048164045180799</v>
      </c>
      <c r="X2214">
        <v>0</v>
      </c>
      <c r="Y2214">
        <v>0</v>
      </c>
      <c r="Z2214">
        <v>0</v>
      </c>
      <c r="AA2214">
        <v>0</v>
      </c>
      <c r="AB2214">
        <v>0.17681066891868</v>
      </c>
      <c r="AC2214">
        <v>0.21793992349182401</v>
      </c>
      <c r="AD2214">
        <v>0.39475059241050398</v>
      </c>
      <c r="AE2214">
        <v>0</v>
      </c>
      <c r="AF2214">
        <v>0</v>
      </c>
      <c r="AG2214">
        <v>0</v>
      </c>
      <c r="AH2214">
        <v>0</v>
      </c>
      <c r="AI2214">
        <v>0</v>
      </c>
      <c r="AJ2214">
        <v>0</v>
      </c>
      <c r="AK2214">
        <v>0</v>
      </c>
      <c r="AL2214">
        <v>0</v>
      </c>
      <c r="AM2214">
        <v>0</v>
      </c>
      <c r="AN2214">
        <v>0</v>
      </c>
      <c r="AO2214">
        <v>0</v>
      </c>
      <c r="AP2214">
        <v>0</v>
      </c>
      <c r="AQ2214">
        <v>0</v>
      </c>
      <c r="AR2214">
        <v>0</v>
      </c>
      <c r="AS2214">
        <v>0</v>
      </c>
      <c r="AT2214">
        <v>0</v>
      </c>
      <c r="AU2214">
        <v>0</v>
      </c>
      <c r="AV2214">
        <v>0</v>
      </c>
      <c r="AW2214">
        <v>0</v>
      </c>
      <c r="AX2214">
        <v>0</v>
      </c>
      <c r="AY2214">
        <v>0</v>
      </c>
      <c r="AZ2214">
        <v>0</v>
      </c>
      <c r="BA2214">
        <v>0</v>
      </c>
      <c r="BB2214">
        <v>0</v>
      </c>
      <c r="BC2214">
        <v>0</v>
      </c>
      <c r="BD2214">
        <v>0</v>
      </c>
      <c r="BE2214">
        <v>0</v>
      </c>
      <c r="BF2214">
        <v>0</v>
      </c>
      <c r="BG2214">
        <v>0</v>
      </c>
      <c r="BH2214">
        <v>0</v>
      </c>
      <c r="BI2214">
        <v>0</v>
      </c>
      <c r="BJ2214">
        <v>0</v>
      </c>
      <c r="BK2214">
        <v>0</v>
      </c>
      <c r="BL2214">
        <v>0</v>
      </c>
      <c r="BM2214">
        <v>0</v>
      </c>
      <c r="BN2214">
        <v>0</v>
      </c>
      <c r="BO2214">
        <v>0</v>
      </c>
      <c r="BP2214">
        <v>0</v>
      </c>
    </row>
    <row r="2215" spans="1:68" x14ac:dyDescent="0.25">
      <c r="A2215" t="s">
        <v>6087</v>
      </c>
      <c r="B2215">
        <v>2039</v>
      </c>
      <c r="C2215" t="s">
        <v>6138</v>
      </c>
      <c r="D2215" t="s">
        <v>6089</v>
      </c>
      <c r="E2215" t="s">
        <v>6089</v>
      </c>
      <c r="F2215" t="s">
        <v>6090</v>
      </c>
      <c r="G2215">
        <v>735.77485047175401</v>
      </c>
      <c r="H2215">
        <v>11172273.4371482</v>
      </c>
      <c r="I2215">
        <v>11172273.4371482</v>
      </c>
      <c r="J2215">
        <v>0</v>
      </c>
      <c r="K2215">
        <v>2162471.7165305</v>
      </c>
      <c r="L2215">
        <v>0</v>
      </c>
      <c r="M2215">
        <v>15.255538298148499</v>
      </c>
      <c r="N2215">
        <v>4.1088633588637196</v>
      </c>
      <c r="O2215">
        <v>6.5198584593484501</v>
      </c>
      <c r="P2215">
        <v>25.8842601163607</v>
      </c>
      <c r="Q2215">
        <v>0.21680972142031299</v>
      </c>
      <c r="R2215">
        <v>2.1216034751217298E-3</v>
      </c>
      <c r="S2215">
        <v>0</v>
      </c>
      <c r="T2215">
        <v>0.21893132489543499</v>
      </c>
      <c r="U2215">
        <v>0.110837910406565</v>
      </c>
      <c r="V2215">
        <v>0.36945719200261001</v>
      </c>
      <c r="W2215">
        <v>0.69922642730461004</v>
      </c>
      <c r="X2215">
        <v>0.22661289494404999</v>
      </c>
      <c r="Y2215">
        <v>2.2175329697907498E-3</v>
      </c>
      <c r="Z2215">
        <v>0</v>
      </c>
      <c r="AA2215">
        <v>0.22883042791384001</v>
      </c>
      <c r="AB2215">
        <v>0.44335164162626001</v>
      </c>
      <c r="AC2215">
        <v>1.0555919771503099</v>
      </c>
      <c r="AD2215">
        <v>1.7277740466904099</v>
      </c>
      <c r="AE2215">
        <v>18852.9428274358</v>
      </c>
      <c r="AF2215">
        <v>1046.77962172613</v>
      </c>
      <c r="AG2215">
        <v>0</v>
      </c>
      <c r="AH2215">
        <v>19899.722449161902</v>
      </c>
      <c r="AI2215">
        <v>6.8003848330528902E-3</v>
      </c>
      <c r="AJ2215">
        <v>2.1906335052103699E-2</v>
      </c>
      <c r="AK2215">
        <v>0</v>
      </c>
      <c r="AL2215">
        <v>2.8706719885156599E-2</v>
      </c>
      <c r="AM2215">
        <v>2.9702888201188702</v>
      </c>
      <c r="AN2215">
        <v>0.16492055569259301</v>
      </c>
      <c r="AO2215">
        <v>0</v>
      </c>
      <c r="AP2215">
        <v>3.1352093758114599</v>
      </c>
      <c r="AQ2215">
        <v>0.14641042064191601</v>
      </c>
      <c r="AR2215">
        <v>0.47163738647734899</v>
      </c>
      <c r="AS2215">
        <v>0</v>
      </c>
      <c r="AT2215">
        <v>0.61804780711926599</v>
      </c>
      <c r="AU2215">
        <v>0</v>
      </c>
      <c r="AV2215">
        <v>0</v>
      </c>
      <c r="AW2215">
        <v>0</v>
      </c>
      <c r="AX2215">
        <v>0.61804780711926599</v>
      </c>
      <c r="AY2215">
        <v>0.16667711895092499</v>
      </c>
      <c r="AZ2215">
        <v>0.53692326285880798</v>
      </c>
      <c r="BA2215">
        <v>0</v>
      </c>
      <c r="BB2215">
        <v>0.70360038180973306</v>
      </c>
      <c r="BC2215">
        <v>0</v>
      </c>
      <c r="BD2215">
        <v>0</v>
      </c>
      <c r="BE2215">
        <v>0</v>
      </c>
      <c r="BF2215">
        <v>0.70360038180973306</v>
      </c>
      <c r="BG2215">
        <v>0.81190941662198901</v>
      </c>
      <c r="BH2215">
        <v>6.9297318984510596</v>
      </c>
      <c r="BI2215">
        <v>0</v>
      </c>
      <c r="BJ2215">
        <v>7.7416413150730499</v>
      </c>
      <c r="BK2215">
        <v>0.17852609472090999</v>
      </c>
      <c r="BL2215">
        <v>9.9123770549096896E-3</v>
      </c>
      <c r="BM2215">
        <v>0</v>
      </c>
      <c r="BN2215">
        <v>0.18843847177581999</v>
      </c>
      <c r="BO2215">
        <v>2.70909473851993</v>
      </c>
      <c r="BP2215">
        <v>1777.6343234972001</v>
      </c>
    </row>
    <row r="2216" spans="1:68" x14ac:dyDescent="0.25">
      <c r="A2216" t="s">
        <v>6087</v>
      </c>
      <c r="B2216">
        <v>2039</v>
      </c>
      <c r="C2216" t="s">
        <v>6138</v>
      </c>
      <c r="D2216" t="s">
        <v>6089</v>
      </c>
      <c r="E2216" t="s">
        <v>6089</v>
      </c>
      <c r="F2216" t="s">
        <v>6093</v>
      </c>
      <c r="G2216">
        <v>272.26681818617197</v>
      </c>
      <c r="H2216">
        <v>6075978.0933693098</v>
      </c>
      <c r="I2216">
        <v>0</v>
      </c>
      <c r="J2216">
        <v>6075978.0933693098</v>
      </c>
      <c r="K2216">
        <v>800203.06932188896</v>
      </c>
      <c r="L2216">
        <v>11077444.8204285</v>
      </c>
      <c r="M2216">
        <v>0</v>
      </c>
      <c r="N2216">
        <v>0</v>
      </c>
      <c r="O2216">
        <v>0</v>
      </c>
      <c r="P2216">
        <v>0</v>
      </c>
      <c r="Q2216">
        <v>0</v>
      </c>
      <c r="R2216">
        <v>0</v>
      </c>
      <c r="S2216">
        <v>0</v>
      </c>
      <c r="T2216">
        <v>0</v>
      </c>
      <c r="U2216">
        <v>6.0278574395241299E-2</v>
      </c>
      <c r="V2216">
        <v>0.10392938205937099</v>
      </c>
      <c r="W2216">
        <v>0.164207956454612</v>
      </c>
      <c r="X2216">
        <v>0</v>
      </c>
      <c r="Y2216">
        <v>0</v>
      </c>
      <c r="Z2216">
        <v>0</v>
      </c>
      <c r="AA2216">
        <v>0</v>
      </c>
      <c r="AB2216">
        <v>0.241114297580965</v>
      </c>
      <c r="AC2216">
        <v>0.29694109159820298</v>
      </c>
      <c r="AD2216">
        <v>0.53805538917916895</v>
      </c>
      <c r="AE2216">
        <v>0</v>
      </c>
      <c r="AF2216">
        <v>0</v>
      </c>
      <c r="AG2216">
        <v>0</v>
      </c>
      <c r="AH2216">
        <v>0</v>
      </c>
      <c r="AI2216">
        <v>0</v>
      </c>
      <c r="AJ2216">
        <v>0</v>
      </c>
      <c r="AK2216">
        <v>0</v>
      </c>
      <c r="AL2216">
        <v>0</v>
      </c>
      <c r="AM2216">
        <v>0</v>
      </c>
      <c r="AN2216">
        <v>0</v>
      </c>
      <c r="AO2216">
        <v>0</v>
      </c>
      <c r="AP2216">
        <v>0</v>
      </c>
      <c r="AQ2216">
        <v>0</v>
      </c>
      <c r="AR2216">
        <v>0</v>
      </c>
      <c r="AS2216">
        <v>0</v>
      </c>
      <c r="AT2216">
        <v>0</v>
      </c>
      <c r="AU2216">
        <v>0</v>
      </c>
      <c r="AV2216">
        <v>0</v>
      </c>
      <c r="AW2216">
        <v>0</v>
      </c>
      <c r="AX2216">
        <v>0</v>
      </c>
      <c r="AY2216">
        <v>0</v>
      </c>
      <c r="AZ2216">
        <v>0</v>
      </c>
      <c r="BA2216">
        <v>0</v>
      </c>
      <c r="BB2216">
        <v>0</v>
      </c>
      <c r="BC2216">
        <v>0</v>
      </c>
      <c r="BD2216">
        <v>0</v>
      </c>
      <c r="BE2216">
        <v>0</v>
      </c>
      <c r="BF2216">
        <v>0</v>
      </c>
      <c r="BG2216">
        <v>0</v>
      </c>
      <c r="BH2216">
        <v>0</v>
      </c>
      <c r="BI2216">
        <v>0</v>
      </c>
      <c r="BJ2216">
        <v>0</v>
      </c>
      <c r="BK2216">
        <v>0</v>
      </c>
      <c r="BL2216">
        <v>0</v>
      </c>
      <c r="BM2216">
        <v>0</v>
      </c>
      <c r="BN2216">
        <v>0</v>
      </c>
      <c r="BO2216">
        <v>0</v>
      </c>
      <c r="BP2216">
        <v>0</v>
      </c>
    </row>
    <row r="2217" spans="1:68" x14ac:dyDescent="0.25">
      <c r="A2217" t="s">
        <v>6087</v>
      </c>
      <c r="B2217">
        <v>2039</v>
      </c>
      <c r="C2217" t="s">
        <v>6139</v>
      </c>
      <c r="D2217" t="s">
        <v>6089</v>
      </c>
      <c r="E2217" t="s">
        <v>6089</v>
      </c>
      <c r="F2217" t="s">
        <v>6090</v>
      </c>
      <c r="G2217">
        <v>1998.06145639383</v>
      </c>
      <c r="H2217">
        <v>27271295.511800699</v>
      </c>
      <c r="I2217">
        <v>27271295.511800699</v>
      </c>
      <c r="J2217">
        <v>0</v>
      </c>
      <c r="K2217">
        <v>5872382.5427997401</v>
      </c>
      <c r="L2217">
        <v>0</v>
      </c>
      <c r="M2217">
        <v>32.525900821363003</v>
      </c>
      <c r="N2217">
        <v>11.183544098667101</v>
      </c>
      <c r="O2217">
        <v>18.265986480804301</v>
      </c>
      <c r="P2217">
        <v>61.975431400834502</v>
      </c>
      <c r="Q2217">
        <v>0.49393933798719097</v>
      </c>
      <c r="R2217">
        <v>5.4614253844834804E-3</v>
      </c>
      <c r="S2217">
        <v>0</v>
      </c>
      <c r="T2217">
        <v>0.49940076337167399</v>
      </c>
      <c r="U2217">
        <v>0.27055311755594502</v>
      </c>
      <c r="V2217">
        <v>0.90410726077450598</v>
      </c>
      <c r="W2217">
        <v>1.6740611417021201</v>
      </c>
      <c r="X2217">
        <v>0.51627308302762098</v>
      </c>
      <c r="Y2217">
        <v>5.7083668056536101E-3</v>
      </c>
      <c r="Z2217">
        <v>0</v>
      </c>
      <c r="AA2217">
        <v>0.52198144983327399</v>
      </c>
      <c r="AB2217">
        <v>1.0822124702237801</v>
      </c>
      <c r="AC2217">
        <v>2.5831636022128701</v>
      </c>
      <c r="AD2217">
        <v>4.18735752226993</v>
      </c>
      <c r="AE2217">
        <v>45452.432268025797</v>
      </c>
      <c r="AF2217">
        <v>2734.1202284319602</v>
      </c>
      <c r="AG2217">
        <v>0</v>
      </c>
      <c r="AH2217">
        <v>48186.552496457698</v>
      </c>
      <c r="AI2217">
        <v>1.42382688919927E-2</v>
      </c>
      <c r="AJ2217">
        <v>5.9468772636181201E-2</v>
      </c>
      <c r="AK2217">
        <v>0</v>
      </c>
      <c r="AL2217">
        <v>7.3707041528173894E-2</v>
      </c>
      <c r="AM2217">
        <v>7.1610492138372104</v>
      </c>
      <c r="AN2217">
        <v>0.43076175543024497</v>
      </c>
      <c r="AO2217">
        <v>0</v>
      </c>
      <c r="AP2217">
        <v>7.59181096926745</v>
      </c>
      <c r="AQ2217">
        <v>0.30654602480100002</v>
      </c>
      <c r="AR2217">
        <v>1.2803463672236</v>
      </c>
      <c r="AS2217">
        <v>0</v>
      </c>
      <c r="AT2217">
        <v>1.5868923920246001</v>
      </c>
      <c r="AU2217">
        <v>0</v>
      </c>
      <c r="AV2217">
        <v>0</v>
      </c>
      <c r="AW2217">
        <v>0</v>
      </c>
      <c r="AX2217">
        <v>1.5868923920246001</v>
      </c>
      <c r="AY2217">
        <v>0.34897931455748699</v>
      </c>
      <c r="AZ2217">
        <v>1.45757687746863</v>
      </c>
      <c r="BA2217">
        <v>0</v>
      </c>
      <c r="BB2217">
        <v>1.8065561920261199</v>
      </c>
      <c r="BC2217">
        <v>0</v>
      </c>
      <c r="BD2217">
        <v>0</v>
      </c>
      <c r="BE2217">
        <v>0</v>
      </c>
      <c r="BF2217">
        <v>1.8065561920261199</v>
      </c>
      <c r="BG2217">
        <v>1.6544767807268601</v>
      </c>
      <c r="BH2217">
        <v>18.874121787757701</v>
      </c>
      <c r="BI2217">
        <v>0</v>
      </c>
      <c r="BJ2217">
        <v>20.5285985684846</v>
      </c>
      <c r="BK2217">
        <v>0.43040735351770998</v>
      </c>
      <c r="BL2217">
        <v>2.589048358907E-2</v>
      </c>
      <c r="BM2217">
        <v>0</v>
      </c>
      <c r="BN2217">
        <v>0.45629783710678001</v>
      </c>
      <c r="BO2217">
        <v>6.6131198631566503</v>
      </c>
      <c r="BP2217">
        <v>4304.4856463468104</v>
      </c>
    </row>
    <row r="2218" spans="1:68" x14ac:dyDescent="0.25">
      <c r="A2218" t="s">
        <v>6087</v>
      </c>
      <c r="B2218">
        <v>2039</v>
      </c>
      <c r="C2218" t="s">
        <v>6139</v>
      </c>
      <c r="D2218" t="s">
        <v>6089</v>
      </c>
      <c r="E2218" t="s">
        <v>6089</v>
      </c>
      <c r="F2218" t="s">
        <v>6093</v>
      </c>
      <c r="G2218">
        <v>883.16515088619497</v>
      </c>
      <c r="H2218">
        <v>17373433.110172201</v>
      </c>
      <c r="I2218">
        <v>0</v>
      </c>
      <c r="J2218">
        <v>17373433.110172201</v>
      </c>
      <c r="K2218">
        <v>2595657.7050605598</v>
      </c>
      <c r="L2218">
        <v>31674447.086858701</v>
      </c>
      <c r="M2218">
        <v>0</v>
      </c>
      <c r="N2218">
        <v>0</v>
      </c>
      <c r="O2218">
        <v>0</v>
      </c>
      <c r="P2218">
        <v>0</v>
      </c>
      <c r="Q2218">
        <v>0</v>
      </c>
      <c r="R2218">
        <v>0</v>
      </c>
      <c r="S2218">
        <v>0</v>
      </c>
      <c r="T2218">
        <v>0</v>
      </c>
      <c r="U2218">
        <v>0.17235838644236101</v>
      </c>
      <c r="V2218">
        <v>0.29724461707423999</v>
      </c>
      <c r="W2218">
        <v>0.469603003516601</v>
      </c>
      <c r="X2218">
        <v>0</v>
      </c>
      <c r="Y2218">
        <v>0</v>
      </c>
      <c r="Z2218">
        <v>0</v>
      </c>
      <c r="AA2218">
        <v>0</v>
      </c>
      <c r="AB2218">
        <v>0.68943354576944404</v>
      </c>
      <c r="AC2218">
        <v>0.84927033449782996</v>
      </c>
      <c r="AD2218">
        <v>1.5387038802672699</v>
      </c>
      <c r="AE2218">
        <v>0</v>
      </c>
      <c r="AF2218">
        <v>0</v>
      </c>
      <c r="AG2218">
        <v>0</v>
      </c>
      <c r="AH2218">
        <v>0</v>
      </c>
      <c r="AI2218">
        <v>0</v>
      </c>
      <c r="AJ2218">
        <v>0</v>
      </c>
      <c r="AK2218">
        <v>0</v>
      </c>
      <c r="AL2218">
        <v>0</v>
      </c>
      <c r="AM2218">
        <v>0</v>
      </c>
      <c r="AN2218">
        <v>0</v>
      </c>
      <c r="AO2218">
        <v>0</v>
      </c>
      <c r="AP2218">
        <v>0</v>
      </c>
      <c r="AQ2218">
        <v>0</v>
      </c>
      <c r="AR2218">
        <v>0</v>
      </c>
      <c r="AS2218">
        <v>0</v>
      </c>
      <c r="AT2218">
        <v>0</v>
      </c>
      <c r="AU2218">
        <v>0</v>
      </c>
      <c r="AV2218">
        <v>0</v>
      </c>
      <c r="AW2218">
        <v>0</v>
      </c>
      <c r="AX2218">
        <v>0</v>
      </c>
      <c r="AY2218">
        <v>0</v>
      </c>
      <c r="AZ2218">
        <v>0</v>
      </c>
      <c r="BA2218">
        <v>0</v>
      </c>
      <c r="BB2218">
        <v>0</v>
      </c>
      <c r="BC2218">
        <v>0</v>
      </c>
      <c r="BD2218">
        <v>0</v>
      </c>
      <c r="BE2218">
        <v>0</v>
      </c>
      <c r="BF2218">
        <v>0</v>
      </c>
      <c r="BG2218">
        <v>0</v>
      </c>
      <c r="BH2218">
        <v>0</v>
      </c>
      <c r="BI2218">
        <v>0</v>
      </c>
      <c r="BJ2218">
        <v>0</v>
      </c>
      <c r="BK2218">
        <v>0</v>
      </c>
      <c r="BL2218">
        <v>0</v>
      </c>
      <c r="BM2218">
        <v>0</v>
      </c>
      <c r="BN2218">
        <v>0</v>
      </c>
      <c r="BO2218">
        <v>0</v>
      </c>
      <c r="BP2218">
        <v>0</v>
      </c>
    </row>
    <row r="2219" spans="1:68" x14ac:dyDescent="0.25">
      <c r="A2219" t="s">
        <v>6087</v>
      </c>
      <c r="B2219">
        <v>2039</v>
      </c>
      <c r="C2219" t="s">
        <v>6140</v>
      </c>
      <c r="D2219" t="s">
        <v>6089</v>
      </c>
      <c r="E2219" t="s">
        <v>6089</v>
      </c>
      <c r="F2219" t="s">
        <v>6090</v>
      </c>
      <c r="G2219">
        <v>132.05066805021301</v>
      </c>
      <c r="H2219">
        <v>2675346.8686061399</v>
      </c>
      <c r="I2219">
        <v>2675346.8686061399</v>
      </c>
      <c r="J2219">
        <v>0</v>
      </c>
      <c r="K2219">
        <v>189519.11878566601</v>
      </c>
      <c r="L2219">
        <v>0</v>
      </c>
      <c r="M2219">
        <v>29.303578409128601</v>
      </c>
      <c r="N2219">
        <v>2.2818343067632099</v>
      </c>
      <c r="O2219">
        <v>0.284112626466544</v>
      </c>
      <c r="P2219">
        <v>31.869525342358401</v>
      </c>
      <c r="Q2219">
        <v>3.7047300879429299E-2</v>
      </c>
      <c r="R2219">
        <v>2.5373378366898599E-3</v>
      </c>
      <c r="S2219">
        <v>0</v>
      </c>
      <c r="T2219">
        <v>3.9584638716119197E-2</v>
      </c>
      <c r="U2219">
        <v>2.6541586025865E-2</v>
      </c>
      <c r="V2219">
        <v>0.21675628587243601</v>
      </c>
      <c r="W2219">
        <v>0.28288251061441999</v>
      </c>
      <c r="X2219">
        <v>3.8722415430234199E-2</v>
      </c>
      <c r="Y2219">
        <v>2.6520649943950802E-3</v>
      </c>
      <c r="Z2219">
        <v>0</v>
      </c>
      <c r="AA2219">
        <v>4.1374480424629302E-2</v>
      </c>
      <c r="AB2219">
        <v>0.10616634410346</v>
      </c>
      <c r="AC2219">
        <v>0.61930367392124697</v>
      </c>
      <c r="AD2219">
        <v>0.766844498449336</v>
      </c>
      <c r="AE2219">
        <v>12162.248980521301</v>
      </c>
      <c r="AF2219">
        <v>180.22969480171</v>
      </c>
      <c r="AG2219">
        <v>0</v>
      </c>
      <c r="AH2219">
        <v>12342.4786753231</v>
      </c>
      <c r="AI2219">
        <v>3.2241188123584099E-3</v>
      </c>
      <c r="AJ2219">
        <v>2.0744472210140401E-3</v>
      </c>
      <c r="AK2219">
        <v>0</v>
      </c>
      <c r="AL2219">
        <v>5.29856603337245E-3</v>
      </c>
      <c r="AM2219">
        <v>1.91616727982504</v>
      </c>
      <c r="AN2219">
        <v>2.8395261812596499E-2</v>
      </c>
      <c r="AO2219">
        <v>0</v>
      </c>
      <c r="AP2219">
        <v>1.94456254163764</v>
      </c>
      <c r="AQ2219">
        <v>6.9414393906439706E-2</v>
      </c>
      <c r="AR2219">
        <v>4.4662279809798901E-2</v>
      </c>
      <c r="AS2219">
        <v>0</v>
      </c>
      <c r="AT2219">
        <v>0.114076673716238</v>
      </c>
      <c r="AU2219">
        <v>0</v>
      </c>
      <c r="AV2219">
        <v>0</v>
      </c>
      <c r="AW2219">
        <v>0</v>
      </c>
      <c r="AX2219">
        <v>0.114076673716238</v>
      </c>
      <c r="AY2219">
        <v>7.9023003549363605E-2</v>
      </c>
      <c r="AZ2219">
        <v>5.0844605813160998E-2</v>
      </c>
      <c r="BA2219">
        <v>0</v>
      </c>
      <c r="BB2219">
        <v>0.12986760936252401</v>
      </c>
      <c r="BC2219">
        <v>0</v>
      </c>
      <c r="BD2219">
        <v>0</v>
      </c>
      <c r="BE2219">
        <v>0</v>
      </c>
      <c r="BF2219">
        <v>0.12986760936252401</v>
      </c>
      <c r="BG2219">
        <v>0.18690417371689499</v>
      </c>
      <c r="BH2219">
        <v>0.34579422776777602</v>
      </c>
      <c r="BI2219">
        <v>0</v>
      </c>
      <c r="BJ2219">
        <v>0.53269840148467196</v>
      </c>
      <c r="BK2219">
        <v>0.11516922495283299</v>
      </c>
      <c r="BL2219">
        <v>1.70666743437353E-3</v>
      </c>
      <c r="BM2219">
        <v>0</v>
      </c>
      <c r="BN2219">
        <v>0.116875892387206</v>
      </c>
      <c r="BO2219">
        <v>0.21490952437510799</v>
      </c>
      <c r="BP2219">
        <v>1102.5487308347101</v>
      </c>
    </row>
    <row r="2220" spans="1:68" x14ac:dyDescent="0.25">
      <c r="A2220" t="s">
        <v>6087</v>
      </c>
      <c r="B2220">
        <v>2039</v>
      </c>
      <c r="C2220" t="s">
        <v>6140</v>
      </c>
      <c r="D2220" t="s">
        <v>6089</v>
      </c>
      <c r="E2220" t="s">
        <v>6089</v>
      </c>
      <c r="F2220" t="s">
        <v>6093</v>
      </c>
      <c r="G2220">
        <v>382.57771302851302</v>
      </c>
      <c r="H2220">
        <v>7685898.0345944297</v>
      </c>
      <c r="I2220">
        <v>0</v>
      </c>
      <c r="J2220">
        <v>7685898.0345944297</v>
      </c>
      <c r="K2220">
        <v>549075.53373852198</v>
      </c>
      <c r="L2220">
        <v>14300003.0085773</v>
      </c>
      <c r="M2220">
        <v>0</v>
      </c>
      <c r="N2220">
        <v>0</v>
      </c>
      <c r="O2220">
        <v>0</v>
      </c>
      <c r="P2220">
        <v>0</v>
      </c>
      <c r="Q2220">
        <v>0</v>
      </c>
      <c r="R2220">
        <v>0</v>
      </c>
      <c r="S2220">
        <v>0</v>
      </c>
      <c r="T2220">
        <v>0</v>
      </c>
      <c r="U2220">
        <v>7.6250271045225901E-2</v>
      </c>
      <c r="V2220">
        <v>0.31135527342682701</v>
      </c>
      <c r="W2220">
        <v>0.38760554447205298</v>
      </c>
      <c r="X2220">
        <v>0</v>
      </c>
      <c r="Y2220">
        <v>0</v>
      </c>
      <c r="Z2220">
        <v>0</v>
      </c>
      <c r="AA2220">
        <v>0</v>
      </c>
      <c r="AB2220">
        <v>0.30500108418090299</v>
      </c>
      <c r="AC2220">
        <v>0.88958649550522095</v>
      </c>
      <c r="AD2220">
        <v>1.1945875796861201</v>
      </c>
      <c r="AE2220">
        <v>0</v>
      </c>
      <c r="AF2220">
        <v>0</v>
      </c>
      <c r="AG2220">
        <v>0</v>
      </c>
      <c r="AH2220">
        <v>0</v>
      </c>
      <c r="AI2220">
        <v>0</v>
      </c>
      <c r="AJ2220">
        <v>0</v>
      </c>
      <c r="AK2220">
        <v>0</v>
      </c>
      <c r="AL2220">
        <v>0</v>
      </c>
      <c r="AM2220">
        <v>0</v>
      </c>
      <c r="AN2220">
        <v>0</v>
      </c>
      <c r="AO2220">
        <v>0</v>
      </c>
      <c r="AP2220">
        <v>0</v>
      </c>
      <c r="AQ2220">
        <v>0</v>
      </c>
      <c r="AR2220">
        <v>0</v>
      </c>
      <c r="AS2220">
        <v>0</v>
      </c>
      <c r="AT2220">
        <v>0</v>
      </c>
      <c r="AU2220">
        <v>0</v>
      </c>
      <c r="AV2220">
        <v>0</v>
      </c>
      <c r="AW2220">
        <v>0</v>
      </c>
      <c r="AX2220">
        <v>0</v>
      </c>
      <c r="AY2220">
        <v>0</v>
      </c>
      <c r="AZ2220">
        <v>0</v>
      </c>
      <c r="BA2220">
        <v>0</v>
      </c>
      <c r="BB2220">
        <v>0</v>
      </c>
      <c r="BC2220">
        <v>0</v>
      </c>
      <c r="BD2220">
        <v>0</v>
      </c>
      <c r="BE2220">
        <v>0</v>
      </c>
      <c r="BF2220">
        <v>0</v>
      </c>
      <c r="BG2220">
        <v>0</v>
      </c>
      <c r="BH2220">
        <v>0</v>
      </c>
      <c r="BI2220">
        <v>0</v>
      </c>
      <c r="BJ2220">
        <v>0</v>
      </c>
      <c r="BK2220">
        <v>0</v>
      </c>
      <c r="BL2220">
        <v>0</v>
      </c>
      <c r="BM2220">
        <v>0</v>
      </c>
      <c r="BN2220">
        <v>0</v>
      </c>
      <c r="BO2220">
        <v>0</v>
      </c>
      <c r="BP2220">
        <v>0</v>
      </c>
    </row>
    <row r="2221" spans="1:68" x14ac:dyDescent="0.25">
      <c r="A2221" t="s">
        <v>6087</v>
      </c>
      <c r="B2221">
        <v>2039</v>
      </c>
      <c r="C2221" t="s">
        <v>6141</v>
      </c>
      <c r="D2221" t="s">
        <v>6089</v>
      </c>
      <c r="E2221" t="s">
        <v>6089</v>
      </c>
      <c r="F2221" t="s">
        <v>6090</v>
      </c>
      <c r="G2221">
        <v>6446.2460921926404</v>
      </c>
      <c r="H2221">
        <v>129845258.456736</v>
      </c>
      <c r="I2221">
        <v>129845258.456736</v>
      </c>
      <c r="J2221">
        <v>0</v>
      </c>
      <c r="K2221">
        <v>29223154.1845024</v>
      </c>
      <c r="L2221">
        <v>0</v>
      </c>
      <c r="M2221">
        <v>175.00520786892901</v>
      </c>
      <c r="N2221">
        <v>71.759906485110307</v>
      </c>
      <c r="O2221">
        <v>114.018211399431</v>
      </c>
      <c r="P2221">
        <v>360.78332575347002</v>
      </c>
      <c r="Q2221">
        <v>3.0560683966328601</v>
      </c>
      <c r="R2221">
        <v>3.1263713854806703E-2</v>
      </c>
      <c r="S2221">
        <v>0</v>
      </c>
      <c r="T2221">
        <v>3.0873321104876701</v>
      </c>
      <c r="U2221">
        <v>1.28816907359861</v>
      </c>
      <c r="V2221">
        <v>4.2226958000596699</v>
      </c>
      <c r="W2221">
        <v>8.5981969841459591</v>
      </c>
      <c r="X2221">
        <v>3.1942502484259401</v>
      </c>
      <c r="Y2221">
        <v>3.2677320264645399E-2</v>
      </c>
      <c r="Z2221">
        <v>0</v>
      </c>
      <c r="AA2221">
        <v>3.2269275686905798</v>
      </c>
      <c r="AB2221">
        <v>5.15267629439444</v>
      </c>
      <c r="AC2221">
        <v>12.0648451430276</v>
      </c>
      <c r="AD2221">
        <v>20.444449006112599</v>
      </c>
      <c r="AE2221">
        <v>189190.89967956001</v>
      </c>
      <c r="AF2221">
        <v>15456.844133786501</v>
      </c>
      <c r="AG2221">
        <v>0</v>
      </c>
      <c r="AH2221">
        <v>204647.74381334599</v>
      </c>
      <c r="AI2221">
        <v>7.0058136889099301E-2</v>
      </c>
      <c r="AJ2221">
        <v>0.355896004439061</v>
      </c>
      <c r="AK2221">
        <v>0</v>
      </c>
      <c r="AL2221">
        <v>0.42595414132816001</v>
      </c>
      <c r="AM2221">
        <v>29.807103290455299</v>
      </c>
      <c r="AN2221">
        <v>2.4352320879100802</v>
      </c>
      <c r="AO2221">
        <v>0</v>
      </c>
      <c r="AP2221">
        <v>32.242335378365397</v>
      </c>
      <c r="AQ2221">
        <v>1.50833247575449</v>
      </c>
      <c r="AR2221">
        <v>7.6623433811330504</v>
      </c>
      <c r="AS2221">
        <v>0</v>
      </c>
      <c r="AT2221">
        <v>9.1706758568875504</v>
      </c>
      <c r="AU2221">
        <v>0</v>
      </c>
      <c r="AV2221">
        <v>0</v>
      </c>
      <c r="AW2221">
        <v>0</v>
      </c>
      <c r="AX2221">
        <v>9.1706758568875504</v>
      </c>
      <c r="AY2221">
        <v>1.7171217074346601</v>
      </c>
      <c r="AZ2221">
        <v>8.7229946719674007</v>
      </c>
      <c r="BA2221">
        <v>0</v>
      </c>
      <c r="BB2221">
        <v>10.440116379401999</v>
      </c>
      <c r="BC2221">
        <v>0</v>
      </c>
      <c r="BD2221">
        <v>0</v>
      </c>
      <c r="BE2221">
        <v>0</v>
      </c>
      <c r="BF2221">
        <v>10.440116379401999</v>
      </c>
      <c r="BG2221">
        <v>7.23521633847181</v>
      </c>
      <c r="BH2221">
        <v>113.153609252677</v>
      </c>
      <c r="BI2221">
        <v>0</v>
      </c>
      <c r="BJ2221">
        <v>120.388825591149</v>
      </c>
      <c r="BK2221">
        <v>1.79152468586365</v>
      </c>
      <c r="BL2221">
        <v>0.146367070922159</v>
      </c>
      <c r="BM2221">
        <v>0</v>
      </c>
      <c r="BN2221">
        <v>1.93789175678581</v>
      </c>
      <c r="BO2221">
        <v>31.488453930116201</v>
      </c>
      <c r="BP2221">
        <v>18281.101887639001</v>
      </c>
    </row>
    <row r="2222" spans="1:68" x14ac:dyDescent="0.25">
      <c r="A2222" t="s">
        <v>6087</v>
      </c>
      <c r="B2222">
        <v>2039</v>
      </c>
      <c r="C2222" t="s">
        <v>6141</v>
      </c>
      <c r="D2222" t="s">
        <v>6089</v>
      </c>
      <c r="E2222" t="s">
        <v>6089</v>
      </c>
      <c r="F2222" t="s">
        <v>6093</v>
      </c>
      <c r="G2222">
        <v>852.07522333014799</v>
      </c>
      <c r="H2222">
        <v>20222221.344191</v>
      </c>
      <c r="I2222">
        <v>0</v>
      </c>
      <c r="J2222">
        <v>20222221.344191</v>
      </c>
      <c r="K2222">
        <v>3862763.7344359499</v>
      </c>
      <c r="L2222">
        <v>36818796.576792598</v>
      </c>
      <c r="M2222">
        <v>0</v>
      </c>
      <c r="N2222">
        <v>0</v>
      </c>
      <c r="O2222">
        <v>0</v>
      </c>
      <c r="P2222">
        <v>0</v>
      </c>
      <c r="Q2222">
        <v>0</v>
      </c>
      <c r="R2222">
        <v>0</v>
      </c>
      <c r="S2222">
        <v>0</v>
      </c>
      <c r="T2222">
        <v>0</v>
      </c>
      <c r="U2222">
        <v>0.200620649877116</v>
      </c>
      <c r="V2222">
        <v>0.33748436759093098</v>
      </c>
      <c r="W2222">
        <v>0.53810501746804795</v>
      </c>
      <c r="X2222">
        <v>0</v>
      </c>
      <c r="Y2222">
        <v>0</v>
      </c>
      <c r="Z2222">
        <v>0</v>
      </c>
      <c r="AA2222">
        <v>0</v>
      </c>
      <c r="AB2222">
        <v>0.80248259950846501</v>
      </c>
      <c r="AC2222">
        <v>0.964241050259804</v>
      </c>
      <c r="AD2222">
        <v>1.7667236497682699</v>
      </c>
      <c r="AE2222">
        <v>0</v>
      </c>
      <c r="AF2222">
        <v>0</v>
      </c>
      <c r="AG2222">
        <v>0</v>
      </c>
      <c r="AH2222">
        <v>0</v>
      </c>
      <c r="AI2222">
        <v>0</v>
      </c>
      <c r="AJ2222">
        <v>0</v>
      </c>
      <c r="AK2222">
        <v>0</v>
      </c>
      <c r="AL2222">
        <v>0</v>
      </c>
      <c r="AM2222">
        <v>0</v>
      </c>
      <c r="AN2222">
        <v>0</v>
      </c>
      <c r="AO2222">
        <v>0</v>
      </c>
      <c r="AP2222">
        <v>0</v>
      </c>
      <c r="AQ2222">
        <v>0</v>
      </c>
      <c r="AR2222">
        <v>0</v>
      </c>
      <c r="AS2222">
        <v>0</v>
      </c>
      <c r="AT2222">
        <v>0</v>
      </c>
      <c r="AU2222">
        <v>0</v>
      </c>
      <c r="AV2222">
        <v>0</v>
      </c>
      <c r="AW2222">
        <v>0</v>
      </c>
      <c r="AX2222">
        <v>0</v>
      </c>
      <c r="AY2222">
        <v>0</v>
      </c>
      <c r="AZ2222">
        <v>0</v>
      </c>
      <c r="BA2222">
        <v>0</v>
      </c>
      <c r="BB2222">
        <v>0</v>
      </c>
      <c r="BC2222">
        <v>0</v>
      </c>
      <c r="BD2222">
        <v>0</v>
      </c>
      <c r="BE2222">
        <v>0</v>
      </c>
      <c r="BF2222">
        <v>0</v>
      </c>
      <c r="BG2222">
        <v>0</v>
      </c>
      <c r="BH2222">
        <v>0</v>
      </c>
      <c r="BI2222">
        <v>0</v>
      </c>
      <c r="BJ2222">
        <v>0</v>
      </c>
      <c r="BK2222">
        <v>0</v>
      </c>
      <c r="BL2222">
        <v>0</v>
      </c>
      <c r="BM2222">
        <v>0</v>
      </c>
      <c r="BN2222">
        <v>0</v>
      </c>
      <c r="BO2222">
        <v>0</v>
      </c>
      <c r="BP2222">
        <v>0</v>
      </c>
    </row>
    <row r="2223" spans="1:68" x14ac:dyDescent="0.25">
      <c r="A2223" t="s">
        <v>6087</v>
      </c>
      <c r="B2223">
        <v>2039</v>
      </c>
      <c r="C2223" t="s">
        <v>6142</v>
      </c>
      <c r="D2223" t="s">
        <v>6089</v>
      </c>
      <c r="E2223" t="s">
        <v>6089</v>
      </c>
      <c r="F2223" t="s">
        <v>6090</v>
      </c>
      <c r="G2223">
        <v>116.471956371403</v>
      </c>
      <c r="H2223">
        <v>1478366.1703765499</v>
      </c>
      <c r="I2223">
        <v>1478366.1703765499</v>
      </c>
      <c r="J2223">
        <v>0</v>
      </c>
      <c r="K2223">
        <v>465142.40496483498</v>
      </c>
      <c r="L2223">
        <v>0</v>
      </c>
      <c r="M2223">
        <v>1.8199927162299501</v>
      </c>
      <c r="N2223">
        <v>0.22811540617647699</v>
      </c>
      <c r="O2223">
        <v>2.2006466448632702</v>
      </c>
      <c r="P2223">
        <v>4.2487547672697099</v>
      </c>
      <c r="Q2223">
        <v>1.1431240023841001E-2</v>
      </c>
      <c r="R2223">
        <v>1.0363910677516E-4</v>
      </c>
      <c r="S2223">
        <v>0</v>
      </c>
      <c r="T2223">
        <v>1.15348791306162E-2</v>
      </c>
      <c r="U2223">
        <v>1.46665777612541E-2</v>
      </c>
      <c r="V2223">
        <v>5.6717338239324101E-2</v>
      </c>
      <c r="W2223">
        <v>8.2918795131194406E-2</v>
      </c>
      <c r="X2223">
        <v>1.19481099723428E-2</v>
      </c>
      <c r="Y2223">
        <v>1.08325207291808E-4</v>
      </c>
      <c r="Z2223">
        <v>0</v>
      </c>
      <c r="AA2223">
        <v>1.20564351796346E-2</v>
      </c>
      <c r="AB2223">
        <v>5.8666311045016399E-2</v>
      </c>
      <c r="AC2223">
        <v>0.16204953782664</v>
      </c>
      <c r="AD2223">
        <v>0.232772284051291</v>
      </c>
      <c r="AE2223">
        <v>2587.5170590193002</v>
      </c>
      <c r="AF2223">
        <v>55.992333204929501</v>
      </c>
      <c r="AG2223">
        <v>0</v>
      </c>
      <c r="AH2223">
        <v>2643.5093922242299</v>
      </c>
      <c r="AI2223">
        <v>8.6508069207160505E-4</v>
      </c>
      <c r="AJ2223">
        <v>1.1822239984087201E-3</v>
      </c>
      <c r="AK2223">
        <v>0</v>
      </c>
      <c r="AL2223">
        <v>2.0473046904803298E-3</v>
      </c>
      <c r="AM2223">
        <v>0.40766436638672998</v>
      </c>
      <c r="AN2223">
        <v>8.8216148987066596E-3</v>
      </c>
      <c r="AO2223">
        <v>0</v>
      </c>
      <c r="AP2223">
        <v>0.41648598128543701</v>
      </c>
      <c r="AQ2223">
        <v>1.8624950076324399E-2</v>
      </c>
      <c r="AR2223">
        <v>2.5452958494157001E-2</v>
      </c>
      <c r="AS2223">
        <v>0</v>
      </c>
      <c r="AT2223">
        <v>4.4077908570481501E-2</v>
      </c>
      <c r="AU2223">
        <v>0</v>
      </c>
      <c r="AV2223">
        <v>0</v>
      </c>
      <c r="AW2223">
        <v>0</v>
      </c>
      <c r="AX2223">
        <v>4.4077908570481501E-2</v>
      </c>
      <c r="AY2223">
        <v>2.1203087906693702E-2</v>
      </c>
      <c r="AZ2223">
        <v>2.8976255733596201E-2</v>
      </c>
      <c r="BA2223">
        <v>0</v>
      </c>
      <c r="BB2223">
        <v>5.0179343640289899E-2</v>
      </c>
      <c r="BC2223">
        <v>0</v>
      </c>
      <c r="BD2223">
        <v>0</v>
      </c>
      <c r="BE2223">
        <v>0</v>
      </c>
      <c r="BF2223">
        <v>5.0179343640289899E-2</v>
      </c>
      <c r="BG2223">
        <v>0.17491092132237701</v>
      </c>
      <c r="BH2223">
        <v>0.37582642585876302</v>
      </c>
      <c r="BI2223">
        <v>0</v>
      </c>
      <c r="BJ2223">
        <v>0.55073734718114098</v>
      </c>
      <c r="BK2223">
        <v>2.4502239241833999E-2</v>
      </c>
      <c r="BL2223">
        <v>5.3021391264398098E-4</v>
      </c>
      <c r="BM2223">
        <v>0</v>
      </c>
      <c r="BN2223">
        <v>2.5032453154477999E-2</v>
      </c>
      <c r="BO2223">
        <v>0.35851624253359798</v>
      </c>
      <c r="BP2223">
        <v>236.14364683276801</v>
      </c>
    </row>
    <row r="2224" spans="1:68" x14ac:dyDescent="0.25">
      <c r="A2224" t="s">
        <v>6087</v>
      </c>
      <c r="B2224">
        <v>2039</v>
      </c>
      <c r="C2224" t="s">
        <v>6142</v>
      </c>
      <c r="D2224" t="s">
        <v>6089</v>
      </c>
      <c r="E2224" t="s">
        <v>6089</v>
      </c>
      <c r="F2224" t="s">
        <v>6093</v>
      </c>
      <c r="G2224">
        <v>43.4990559013129</v>
      </c>
      <c r="H2224">
        <v>710757.71513217199</v>
      </c>
      <c r="I2224">
        <v>0</v>
      </c>
      <c r="J2224">
        <v>710757.71513217199</v>
      </c>
      <c r="K2224">
        <v>173717.82964748301</v>
      </c>
      <c r="L2224">
        <v>1338213.4059297901</v>
      </c>
      <c r="M2224">
        <v>0</v>
      </c>
      <c r="N2224">
        <v>0</v>
      </c>
      <c r="O2224">
        <v>0</v>
      </c>
      <c r="P2224">
        <v>0</v>
      </c>
      <c r="Q2224">
        <v>0</v>
      </c>
      <c r="R2224">
        <v>0</v>
      </c>
      <c r="S2224">
        <v>0</v>
      </c>
      <c r="T2224">
        <v>0</v>
      </c>
      <c r="U2224">
        <v>7.05128641826408E-3</v>
      </c>
      <c r="V2224">
        <v>1.42328977659536E-2</v>
      </c>
      <c r="W2224">
        <v>2.1284184184217701E-2</v>
      </c>
      <c r="X2224">
        <v>0</v>
      </c>
      <c r="Y2224">
        <v>0</v>
      </c>
      <c r="Z2224">
        <v>0</v>
      </c>
      <c r="AA2224">
        <v>0</v>
      </c>
      <c r="AB2224">
        <v>2.8205145673056299E-2</v>
      </c>
      <c r="AC2224">
        <v>4.0665422188438903E-2</v>
      </c>
      <c r="AD2224">
        <v>6.8870567861495202E-2</v>
      </c>
      <c r="AE2224">
        <v>0</v>
      </c>
      <c r="AF2224">
        <v>0</v>
      </c>
      <c r="AG2224">
        <v>0</v>
      </c>
      <c r="AH2224">
        <v>0</v>
      </c>
      <c r="AI2224">
        <v>0</v>
      </c>
      <c r="AJ2224">
        <v>0</v>
      </c>
      <c r="AK2224">
        <v>0</v>
      </c>
      <c r="AL2224">
        <v>0</v>
      </c>
      <c r="AM2224">
        <v>0</v>
      </c>
      <c r="AN2224">
        <v>0</v>
      </c>
      <c r="AO2224">
        <v>0</v>
      </c>
      <c r="AP2224">
        <v>0</v>
      </c>
      <c r="AQ2224">
        <v>0</v>
      </c>
      <c r="AR2224">
        <v>0</v>
      </c>
      <c r="AS2224">
        <v>0</v>
      </c>
      <c r="AT2224">
        <v>0</v>
      </c>
      <c r="AU2224">
        <v>0</v>
      </c>
      <c r="AV2224">
        <v>0</v>
      </c>
      <c r="AW2224">
        <v>0</v>
      </c>
      <c r="AX2224">
        <v>0</v>
      </c>
      <c r="AY2224">
        <v>0</v>
      </c>
      <c r="AZ2224">
        <v>0</v>
      </c>
      <c r="BA2224">
        <v>0</v>
      </c>
      <c r="BB2224">
        <v>0</v>
      </c>
      <c r="BC2224">
        <v>0</v>
      </c>
      <c r="BD2224">
        <v>0</v>
      </c>
      <c r="BE2224">
        <v>0</v>
      </c>
      <c r="BF2224">
        <v>0</v>
      </c>
      <c r="BG2224">
        <v>0</v>
      </c>
      <c r="BH2224">
        <v>0</v>
      </c>
      <c r="BI2224">
        <v>0</v>
      </c>
      <c r="BJ2224">
        <v>0</v>
      </c>
      <c r="BK2224">
        <v>0</v>
      </c>
      <c r="BL2224">
        <v>0</v>
      </c>
      <c r="BM2224">
        <v>0</v>
      </c>
      <c r="BN2224">
        <v>0</v>
      </c>
      <c r="BO2224">
        <v>0</v>
      </c>
      <c r="BP2224">
        <v>0</v>
      </c>
    </row>
    <row r="2225" spans="1:68" x14ac:dyDescent="0.25">
      <c r="A2225" t="s">
        <v>6087</v>
      </c>
      <c r="B2225">
        <v>2039</v>
      </c>
      <c r="C2225" t="s">
        <v>6143</v>
      </c>
      <c r="D2225" t="s">
        <v>6089</v>
      </c>
      <c r="E2225" t="s">
        <v>6089</v>
      </c>
      <c r="F2225" t="s">
        <v>6092</v>
      </c>
      <c r="G2225">
        <v>3.0813122309604299</v>
      </c>
      <c r="H2225">
        <v>142374.97362395501</v>
      </c>
      <c r="I2225">
        <v>142374.97362395501</v>
      </c>
      <c r="J2225">
        <v>0</v>
      </c>
      <c r="K2225">
        <v>20159.842703277402</v>
      </c>
      <c r="L2225">
        <v>0</v>
      </c>
      <c r="M2225">
        <v>0.36872564271202501</v>
      </c>
      <c r="N2225">
        <v>0</v>
      </c>
      <c r="O2225">
        <v>7.3926600344474799E-4</v>
      </c>
      <c r="P2225">
        <v>0.36946490871547</v>
      </c>
      <c r="Q2225">
        <v>2.2319998486960201E-4</v>
      </c>
      <c r="R2225">
        <v>0</v>
      </c>
      <c r="S2225">
        <v>1.02949602343917E-5</v>
      </c>
      <c r="T2225">
        <v>2.3349494510399401E-4</v>
      </c>
      <c r="U2225">
        <v>7.8470771911085305E-4</v>
      </c>
      <c r="V2225">
        <v>5.2189527369012603E-3</v>
      </c>
      <c r="W2225">
        <v>6.2371554011161102E-3</v>
      </c>
      <c r="X2225">
        <v>2.4275034850781499E-4</v>
      </c>
      <c r="Y2225">
        <v>0</v>
      </c>
      <c r="Z2225">
        <v>1.11967085760903E-5</v>
      </c>
      <c r="AA2225">
        <v>2.5394705708390599E-4</v>
      </c>
      <c r="AB2225">
        <v>3.13883087644341E-3</v>
      </c>
      <c r="AC2225">
        <v>1.4911293534003601E-2</v>
      </c>
      <c r="AD2225">
        <v>1.8304071467530901E-2</v>
      </c>
      <c r="AE2225">
        <v>290.18663358999299</v>
      </c>
      <c r="AF2225">
        <v>0</v>
      </c>
      <c r="AG2225">
        <v>0.97383496615216503</v>
      </c>
      <c r="AH2225">
        <v>291.16046855614502</v>
      </c>
      <c r="AI2225">
        <v>1.54263421673679E-2</v>
      </c>
      <c r="AJ2225">
        <v>0</v>
      </c>
      <c r="AK2225">
        <v>3.6271220010503299E-6</v>
      </c>
      <c r="AL2225">
        <v>1.5429969289368999E-2</v>
      </c>
      <c r="AM2225">
        <v>1.7112395343161901E-2</v>
      </c>
      <c r="AN2225">
        <v>0</v>
      </c>
      <c r="AO2225">
        <v>4.2830585538305398E-5</v>
      </c>
      <c r="AP2225">
        <v>1.71552259287002E-2</v>
      </c>
      <c r="AQ2225">
        <v>7.17936124797285E-2</v>
      </c>
      <c r="AR2225">
        <v>0</v>
      </c>
      <c r="AS2225">
        <v>1.9557916634830799E-5</v>
      </c>
      <c r="AT2225">
        <v>7.1813170396363299E-2</v>
      </c>
      <c r="AU2225">
        <v>1.3471492507223001E-3</v>
      </c>
      <c r="AV2225">
        <v>2.36822699445357E-4</v>
      </c>
      <c r="AW2225">
        <v>2.6764484486789899E-3</v>
      </c>
      <c r="AX2225">
        <v>7.6073590795210005E-2</v>
      </c>
      <c r="AY2225">
        <v>0.104761070800865</v>
      </c>
      <c r="AZ2225">
        <v>0</v>
      </c>
      <c r="BA2225">
        <v>2.14134569170653E-5</v>
      </c>
      <c r="BB2225">
        <v>0.104782484257782</v>
      </c>
      <c r="BC2225">
        <v>1.3471492507223001E-3</v>
      </c>
      <c r="BD2225">
        <v>2.3682269944525999E-4</v>
      </c>
      <c r="BE2225">
        <v>2.6764484486778901E-3</v>
      </c>
      <c r="BF2225">
        <v>0.109042904656628</v>
      </c>
      <c r="BG2225">
        <v>4.8366718330192597</v>
      </c>
      <c r="BH2225">
        <v>0</v>
      </c>
      <c r="BI2225">
        <v>0.10719251797432899</v>
      </c>
      <c r="BJ2225">
        <v>4.9438643509935902</v>
      </c>
      <c r="BK2225">
        <v>2.8687903058111199E-3</v>
      </c>
      <c r="BL2225">
        <v>0</v>
      </c>
      <c r="BM2225">
        <v>9.62735008086042E-6</v>
      </c>
      <c r="BN2225">
        <v>2.8784176558919799E-3</v>
      </c>
      <c r="BO2225">
        <v>7.0623674477399596E-3</v>
      </c>
      <c r="BP2225">
        <v>30.702507612695499</v>
      </c>
    </row>
    <row r="2226" spans="1:68" x14ac:dyDescent="0.25">
      <c r="A2226" t="s">
        <v>6087</v>
      </c>
      <c r="B2226">
        <v>2039</v>
      </c>
      <c r="C2226" t="s">
        <v>6143</v>
      </c>
      <c r="D2226" t="s">
        <v>6089</v>
      </c>
      <c r="E2226" t="s">
        <v>6089</v>
      </c>
      <c r="F2226" t="s">
        <v>6093</v>
      </c>
      <c r="G2226">
        <v>1.30443367131225</v>
      </c>
      <c r="H2226">
        <v>93352.360354046294</v>
      </c>
      <c r="I2226">
        <v>0</v>
      </c>
      <c r="J2226">
        <v>93352.360354046294</v>
      </c>
      <c r="K2226">
        <v>8534.4086088662898</v>
      </c>
      <c r="L2226">
        <v>187586.40816649701</v>
      </c>
      <c r="M2226">
        <v>0</v>
      </c>
      <c r="N2226">
        <v>0</v>
      </c>
      <c r="O2226">
        <v>0</v>
      </c>
      <c r="P2226">
        <v>0</v>
      </c>
      <c r="Q2226">
        <v>0</v>
      </c>
      <c r="R2226">
        <v>0</v>
      </c>
      <c r="S2226">
        <v>0</v>
      </c>
      <c r="T2226">
        <v>0</v>
      </c>
      <c r="U2226">
        <v>5.1451681361163598E-4</v>
      </c>
      <c r="V2226">
        <v>1.74360342785412E-3</v>
      </c>
      <c r="W2226">
        <v>2.2581202414657499E-3</v>
      </c>
      <c r="X2226">
        <v>0</v>
      </c>
      <c r="Y2226">
        <v>0</v>
      </c>
      <c r="Z2226">
        <v>0</v>
      </c>
      <c r="AA2226">
        <v>0</v>
      </c>
      <c r="AB2226">
        <v>2.05806725444654E-3</v>
      </c>
      <c r="AC2226">
        <v>4.9817240795832097E-3</v>
      </c>
      <c r="AD2226">
        <v>7.0397913340297501E-3</v>
      </c>
      <c r="AE2226">
        <v>0</v>
      </c>
      <c r="AF2226">
        <v>0</v>
      </c>
      <c r="AG2226">
        <v>0</v>
      </c>
      <c r="AH2226">
        <v>0</v>
      </c>
      <c r="AI2226">
        <v>0</v>
      </c>
      <c r="AJ2226">
        <v>0</v>
      </c>
      <c r="AK2226">
        <v>0</v>
      </c>
      <c r="AL2226">
        <v>0</v>
      </c>
      <c r="AM2226">
        <v>0</v>
      </c>
      <c r="AN2226">
        <v>0</v>
      </c>
      <c r="AO2226">
        <v>0</v>
      </c>
      <c r="AP2226">
        <v>0</v>
      </c>
      <c r="AQ2226">
        <v>0</v>
      </c>
      <c r="AR2226">
        <v>0</v>
      </c>
      <c r="AS2226">
        <v>0</v>
      </c>
      <c r="AT2226">
        <v>0</v>
      </c>
      <c r="AU2226">
        <v>0</v>
      </c>
      <c r="AV2226">
        <v>0</v>
      </c>
      <c r="AW2226">
        <v>0</v>
      </c>
      <c r="AX2226">
        <v>0</v>
      </c>
      <c r="AY2226">
        <v>0</v>
      </c>
      <c r="AZ2226">
        <v>0</v>
      </c>
      <c r="BA2226">
        <v>0</v>
      </c>
      <c r="BB2226">
        <v>0</v>
      </c>
      <c r="BC2226">
        <v>0</v>
      </c>
      <c r="BD2226">
        <v>0</v>
      </c>
      <c r="BE2226">
        <v>0</v>
      </c>
      <c r="BF2226">
        <v>0</v>
      </c>
      <c r="BG2226">
        <v>0</v>
      </c>
      <c r="BH2226">
        <v>0</v>
      </c>
      <c r="BI2226">
        <v>0</v>
      </c>
      <c r="BJ2226">
        <v>0</v>
      </c>
      <c r="BK2226">
        <v>0</v>
      </c>
      <c r="BL2226">
        <v>0</v>
      </c>
      <c r="BM2226">
        <v>0</v>
      </c>
      <c r="BN2226">
        <v>0</v>
      </c>
      <c r="BO2226">
        <v>0</v>
      </c>
      <c r="BP2226">
        <v>0</v>
      </c>
    </row>
    <row r="2227" spans="1:68" x14ac:dyDescent="0.25">
      <c r="A2227" t="s">
        <v>6087</v>
      </c>
      <c r="B2227">
        <v>2039</v>
      </c>
      <c r="C2227" t="s">
        <v>6144</v>
      </c>
      <c r="D2227" t="s">
        <v>6089</v>
      </c>
      <c r="E2227" t="s">
        <v>6089</v>
      </c>
      <c r="F2227" t="s">
        <v>6092</v>
      </c>
      <c r="G2227">
        <v>189.138037646085</v>
      </c>
      <c r="H2227">
        <v>6482892.9598609004</v>
      </c>
      <c r="I2227">
        <v>6482892.9598609004</v>
      </c>
      <c r="J2227">
        <v>0</v>
      </c>
      <c r="K2227">
        <v>247392.553241079</v>
      </c>
      <c r="L2227">
        <v>0</v>
      </c>
      <c r="M2227">
        <v>0.117302154078</v>
      </c>
      <c r="N2227">
        <v>0</v>
      </c>
      <c r="O2227">
        <v>7.6996692392199695E-2</v>
      </c>
      <c r="P2227">
        <v>0.19429884647019899</v>
      </c>
      <c r="Q2227">
        <v>8.4830253441240799E-3</v>
      </c>
      <c r="R2227">
        <v>0</v>
      </c>
      <c r="S2227">
        <v>3.7131581117116403E-5</v>
      </c>
      <c r="T2227">
        <v>8.5201569252412006E-3</v>
      </c>
      <c r="U2227">
        <v>1.4297659129926499E-2</v>
      </c>
      <c r="V2227">
        <v>0.227640816913455</v>
      </c>
      <c r="W2227">
        <v>0.25045863296862197</v>
      </c>
      <c r="X2227">
        <v>9.2260640603977206E-3</v>
      </c>
      <c r="Y2227">
        <v>0</v>
      </c>
      <c r="Z2227">
        <v>4.0383982382849198E-5</v>
      </c>
      <c r="AA2227">
        <v>9.2664480427805708E-3</v>
      </c>
      <c r="AB2227">
        <v>5.7190636519706198E-2</v>
      </c>
      <c r="AC2227">
        <v>0.65040233403844305</v>
      </c>
      <c r="AD2227">
        <v>0.71685941860093005</v>
      </c>
      <c r="AE2227">
        <v>6015.1444734543402</v>
      </c>
      <c r="AF2227">
        <v>0</v>
      </c>
      <c r="AG2227">
        <v>9.3988741163128608</v>
      </c>
      <c r="AH2227">
        <v>6024.5433475706504</v>
      </c>
      <c r="AI2227">
        <v>9.46126711041698E-3</v>
      </c>
      <c r="AJ2227">
        <v>0</v>
      </c>
      <c r="AK2227">
        <v>7.6074631287587503E-3</v>
      </c>
      <c r="AL2227">
        <v>1.7068730239175701E-2</v>
      </c>
      <c r="AM2227">
        <v>2.1307599581763498E-2</v>
      </c>
      <c r="AN2227">
        <v>0</v>
      </c>
      <c r="AO2227">
        <v>1.39766591874174E-2</v>
      </c>
      <c r="AP2227">
        <v>3.5284258769181003E-2</v>
      </c>
      <c r="AQ2227">
        <v>2.4453060194986099E-2</v>
      </c>
      <c r="AR2227">
        <v>0</v>
      </c>
      <c r="AS2227">
        <v>2.5377240152924099E-2</v>
      </c>
      <c r="AT2227">
        <v>4.9830300347910202E-2</v>
      </c>
      <c r="AU2227">
        <v>2.3021454853161701E-2</v>
      </c>
      <c r="AV2227">
        <v>6.7463808627381003E-3</v>
      </c>
      <c r="AW2227">
        <v>2.5152962868915999E-2</v>
      </c>
      <c r="AX2227">
        <v>0.10475109893272599</v>
      </c>
      <c r="AY2227">
        <v>3.56818480349919E-2</v>
      </c>
      <c r="AZ2227">
        <v>0</v>
      </c>
      <c r="BA2227">
        <v>2.7784883678299802E-2</v>
      </c>
      <c r="BB2227">
        <v>6.3466731713291799E-2</v>
      </c>
      <c r="BC2227">
        <v>2.3021454853161701E-2</v>
      </c>
      <c r="BD2227">
        <v>6.7463808627353204E-3</v>
      </c>
      <c r="BE2227">
        <v>2.5152962868905601E-2</v>
      </c>
      <c r="BF2227">
        <v>0.118387530298094</v>
      </c>
      <c r="BG2227">
        <v>4.1103452518326904</v>
      </c>
      <c r="BH2227">
        <v>0</v>
      </c>
      <c r="BI2227">
        <v>1.5653482376454999</v>
      </c>
      <c r="BJ2227">
        <v>5.6756934894781903</v>
      </c>
      <c r="BK2227">
        <v>5.9465827009387899E-2</v>
      </c>
      <c r="BL2227">
        <v>0</v>
      </c>
      <c r="BM2227">
        <v>9.2917439431459894E-5</v>
      </c>
      <c r="BN2227">
        <v>5.9558744448819298E-2</v>
      </c>
      <c r="BO2227">
        <v>0.32157738850812201</v>
      </c>
      <c r="BP2227">
        <v>635.280568509369</v>
      </c>
    </row>
    <row r="2228" spans="1:68" x14ac:dyDescent="0.25">
      <c r="A2228" t="s">
        <v>6087</v>
      </c>
      <c r="B2228">
        <v>2039</v>
      </c>
      <c r="C2228" t="s">
        <v>6144</v>
      </c>
      <c r="D2228" t="s">
        <v>6089</v>
      </c>
      <c r="E2228" t="s">
        <v>6089</v>
      </c>
      <c r="F2228" t="s">
        <v>6093</v>
      </c>
      <c r="G2228">
        <v>1179.24327819376</v>
      </c>
      <c r="H2228">
        <v>46449645.111932203</v>
      </c>
      <c r="I2228">
        <v>0</v>
      </c>
      <c r="J2228">
        <v>46449645.111932203</v>
      </c>
      <c r="K2228">
        <v>1542450.2078774399</v>
      </c>
      <c r="L2228">
        <v>80973070.665553793</v>
      </c>
      <c r="M2228">
        <v>0</v>
      </c>
      <c r="N2228">
        <v>0</v>
      </c>
      <c r="O2228">
        <v>0</v>
      </c>
      <c r="P2228">
        <v>0</v>
      </c>
      <c r="Q2228">
        <v>0</v>
      </c>
      <c r="R2228">
        <v>0</v>
      </c>
      <c r="S2228">
        <v>0</v>
      </c>
      <c r="T2228">
        <v>0</v>
      </c>
      <c r="U2228">
        <v>0.45350999927170399</v>
      </c>
      <c r="V2228">
        <v>0.98563790700965204</v>
      </c>
      <c r="W2228">
        <v>1.4391479062813499</v>
      </c>
      <c r="X2228">
        <v>0</v>
      </c>
      <c r="Y2228">
        <v>0</v>
      </c>
      <c r="Z2228">
        <v>0</v>
      </c>
      <c r="AA2228">
        <v>0</v>
      </c>
      <c r="AB2228">
        <v>1.81403999708681</v>
      </c>
      <c r="AC2228">
        <v>2.8161083057418601</v>
      </c>
      <c r="AD2228">
        <v>4.6301483028286796</v>
      </c>
      <c r="AE2228">
        <v>0</v>
      </c>
      <c r="AF2228">
        <v>0</v>
      </c>
      <c r="AG2228">
        <v>0</v>
      </c>
      <c r="AH2228">
        <v>0</v>
      </c>
      <c r="AI2228">
        <v>0</v>
      </c>
      <c r="AJ2228">
        <v>0</v>
      </c>
      <c r="AK2228">
        <v>0</v>
      </c>
      <c r="AL2228">
        <v>0</v>
      </c>
      <c r="AM2228">
        <v>0</v>
      </c>
      <c r="AN2228">
        <v>0</v>
      </c>
      <c r="AO2228">
        <v>0</v>
      </c>
      <c r="AP2228">
        <v>0</v>
      </c>
      <c r="AQ2228">
        <v>0</v>
      </c>
      <c r="AR2228">
        <v>0</v>
      </c>
      <c r="AS2228">
        <v>0</v>
      </c>
      <c r="AT2228">
        <v>0</v>
      </c>
      <c r="AU2228">
        <v>0</v>
      </c>
      <c r="AV2228">
        <v>0</v>
      </c>
      <c r="AW2228">
        <v>0</v>
      </c>
      <c r="AX2228">
        <v>0</v>
      </c>
      <c r="AY2228">
        <v>0</v>
      </c>
      <c r="AZ2228">
        <v>0</v>
      </c>
      <c r="BA2228">
        <v>0</v>
      </c>
      <c r="BB2228">
        <v>0</v>
      </c>
      <c r="BC2228">
        <v>0</v>
      </c>
      <c r="BD2228">
        <v>0</v>
      </c>
      <c r="BE2228">
        <v>0</v>
      </c>
      <c r="BF2228">
        <v>0</v>
      </c>
      <c r="BG2228">
        <v>0</v>
      </c>
      <c r="BH2228">
        <v>0</v>
      </c>
      <c r="BI2228">
        <v>0</v>
      </c>
      <c r="BJ2228">
        <v>0</v>
      </c>
      <c r="BK2228">
        <v>0</v>
      </c>
      <c r="BL2228">
        <v>0</v>
      </c>
      <c r="BM2228">
        <v>0</v>
      </c>
      <c r="BN2228">
        <v>0</v>
      </c>
      <c r="BO2228">
        <v>0</v>
      </c>
      <c r="BP2228">
        <v>0</v>
      </c>
    </row>
    <row r="2229" spans="1:68" x14ac:dyDescent="0.25">
      <c r="A2229" t="s">
        <v>6087</v>
      </c>
      <c r="B2229">
        <v>2040</v>
      </c>
      <c r="C2229" t="s">
        <v>6088</v>
      </c>
      <c r="D2229" t="s">
        <v>6089</v>
      </c>
      <c r="E2229" t="s">
        <v>6089</v>
      </c>
      <c r="F2229" t="s">
        <v>6090</v>
      </c>
      <c r="G2229">
        <v>511.69657644464399</v>
      </c>
      <c r="H2229">
        <v>7872411.9356153701</v>
      </c>
      <c r="I2229">
        <v>7872411.9356153701</v>
      </c>
      <c r="J2229">
        <v>0</v>
      </c>
      <c r="K2229">
        <v>1329797.0628643399</v>
      </c>
      <c r="L2229">
        <v>0</v>
      </c>
      <c r="M2229">
        <v>8.4590320043202905</v>
      </c>
      <c r="N2229">
        <v>0.36613805409525602</v>
      </c>
      <c r="O2229">
        <v>1.3272426232471299</v>
      </c>
      <c r="P2229">
        <v>10.1524126816626</v>
      </c>
      <c r="Q2229">
        <v>0.12944452092897701</v>
      </c>
      <c r="R2229">
        <v>6.7162479929181601E-4</v>
      </c>
      <c r="S2229">
        <v>0</v>
      </c>
      <c r="T2229">
        <v>0.13011614572826899</v>
      </c>
      <c r="U2229">
        <v>2.6033546162949599E-2</v>
      </c>
      <c r="V2229">
        <v>0.14013035045554501</v>
      </c>
      <c r="W2229">
        <v>0.29628004234676403</v>
      </c>
      <c r="X2229">
        <v>0.135297427763831</v>
      </c>
      <c r="Y2229">
        <v>7.0199269242488503E-4</v>
      </c>
      <c r="Z2229">
        <v>0</v>
      </c>
      <c r="AA2229">
        <v>0.13599942045625599</v>
      </c>
      <c r="AB2229">
        <v>0.104134184651798</v>
      </c>
      <c r="AC2229">
        <v>0.40037242987298599</v>
      </c>
      <c r="AD2229">
        <v>0.64050603498104097</v>
      </c>
      <c r="AE2229">
        <v>8912.7148082245803</v>
      </c>
      <c r="AF2229">
        <v>90.270344387842101</v>
      </c>
      <c r="AG2229">
        <v>0</v>
      </c>
      <c r="AH2229">
        <v>9002.9851526124203</v>
      </c>
      <c r="AI2229">
        <v>2.1286310006600001E-2</v>
      </c>
      <c r="AJ2229">
        <v>4.4094298174253801E-4</v>
      </c>
      <c r="AK2229">
        <v>0</v>
      </c>
      <c r="AL2229">
        <v>2.1727252988342501E-2</v>
      </c>
      <c r="AM2229">
        <v>1.4042018476421501</v>
      </c>
      <c r="AN2229">
        <v>1.4222129519922499E-2</v>
      </c>
      <c r="AO2229">
        <v>0</v>
      </c>
      <c r="AP2229">
        <v>1.4184239771620799</v>
      </c>
      <c r="AQ2229">
        <v>0.45828841727203201</v>
      </c>
      <c r="AR2229">
        <v>9.4933814807424202E-3</v>
      </c>
      <c r="AS2229">
        <v>0</v>
      </c>
      <c r="AT2229">
        <v>0.46778179875277498</v>
      </c>
      <c r="AU2229">
        <v>0</v>
      </c>
      <c r="AV2229">
        <v>0</v>
      </c>
      <c r="AW2229">
        <v>0</v>
      </c>
      <c r="AX2229">
        <v>0.46778179875277498</v>
      </c>
      <c r="AY2229">
        <v>0.52172647755929302</v>
      </c>
      <c r="AZ2229">
        <v>1.0807492167392799E-2</v>
      </c>
      <c r="BA2229">
        <v>0</v>
      </c>
      <c r="BB2229">
        <v>0.53253396972668599</v>
      </c>
      <c r="BC2229">
        <v>0</v>
      </c>
      <c r="BD2229">
        <v>0</v>
      </c>
      <c r="BE2229">
        <v>0</v>
      </c>
      <c r="BF2229">
        <v>0.53253396972668599</v>
      </c>
      <c r="BG2229">
        <v>1.5784374591102901</v>
      </c>
      <c r="BH2229">
        <v>0.34376193142775602</v>
      </c>
      <c r="BI2229">
        <v>0</v>
      </c>
      <c r="BJ2229">
        <v>1.9221993905380499</v>
      </c>
      <c r="BK2229">
        <v>8.4398079527299802E-2</v>
      </c>
      <c r="BL2229">
        <v>8.5480618066802899E-4</v>
      </c>
      <c r="BM2229">
        <v>0</v>
      </c>
      <c r="BN2229">
        <v>8.5252885707967796E-2</v>
      </c>
      <c r="BO2229">
        <v>1.8504104130172701</v>
      </c>
      <c r="BP2229">
        <v>804.23309732611403</v>
      </c>
    </row>
    <row r="2230" spans="1:68" x14ac:dyDescent="0.25">
      <c r="A2230" t="s">
        <v>6087</v>
      </c>
      <c r="B2230">
        <v>2040</v>
      </c>
      <c r="C2230" t="s">
        <v>6091</v>
      </c>
      <c r="D2230" t="s">
        <v>6089</v>
      </c>
      <c r="E2230" t="s">
        <v>6089</v>
      </c>
      <c r="F2230" t="s">
        <v>6092</v>
      </c>
      <c r="G2230">
        <v>1116800.2378418799</v>
      </c>
      <c r="H2230">
        <v>16263147527.5238</v>
      </c>
      <c r="I2230">
        <v>16263147527.5238</v>
      </c>
      <c r="J2230">
        <v>0</v>
      </c>
      <c r="K2230">
        <v>1805356929.66785</v>
      </c>
      <c r="L2230">
        <v>0</v>
      </c>
      <c r="M2230">
        <v>370.177968168566</v>
      </c>
      <c r="N2230">
        <v>0</v>
      </c>
      <c r="O2230">
        <v>330.68732234332799</v>
      </c>
      <c r="P2230">
        <v>700.86529051189405</v>
      </c>
      <c r="Q2230">
        <v>11.742615430339701</v>
      </c>
      <c r="R2230">
        <v>0</v>
      </c>
      <c r="S2230">
        <v>1.7648204651602699</v>
      </c>
      <c r="T2230">
        <v>13.507435895499899</v>
      </c>
      <c r="U2230">
        <v>35.854368586659803</v>
      </c>
      <c r="V2230">
        <v>46.875740436822497</v>
      </c>
      <c r="W2230">
        <v>96.237544918982394</v>
      </c>
      <c r="X2230">
        <v>12.7711656870118</v>
      </c>
      <c r="Y2230">
        <v>0</v>
      </c>
      <c r="Z2230">
        <v>1.9194032796268601</v>
      </c>
      <c r="AA2230">
        <v>14.690568966638599</v>
      </c>
      <c r="AB2230">
        <v>143.41747434663901</v>
      </c>
      <c r="AC2230">
        <v>133.93068696234999</v>
      </c>
      <c r="AD2230">
        <v>292.03873027562798</v>
      </c>
      <c r="AE2230">
        <v>4334963.2230159799</v>
      </c>
      <c r="AF2230">
        <v>0</v>
      </c>
      <c r="AG2230">
        <v>108812.154600605</v>
      </c>
      <c r="AH2230">
        <v>4443775.3776165899</v>
      </c>
      <c r="AI2230">
        <v>23.6697301802342</v>
      </c>
      <c r="AJ2230">
        <v>0</v>
      </c>
      <c r="AK2230">
        <v>68.640041850936498</v>
      </c>
      <c r="AL2230">
        <v>92.309772031170695</v>
      </c>
      <c r="AM2230">
        <v>59.677698880922897</v>
      </c>
      <c r="AN2230">
        <v>0</v>
      </c>
      <c r="AO2230">
        <v>51.040344155956703</v>
      </c>
      <c r="AP2230">
        <v>110.718043036879</v>
      </c>
      <c r="AQ2230">
        <v>70.596549271570197</v>
      </c>
      <c r="AR2230">
        <v>0</v>
      </c>
      <c r="AS2230">
        <v>271.06623316659602</v>
      </c>
      <c r="AT2230">
        <v>341.662782438166</v>
      </c>
      <c r="AU2230">
        <v>426.73347515632003</v>
      </c>
      <c r="AV2230">
        <v>86.862362384733899</v>
      </c>
      <c r="AW2230">
        <v>314.992102602236</v>
      </c>
      <c r="AX2230">
        <v>1170.25072258145</v>
      </c>
      <c r="AY2230">
        <v>103.014318977527</v>
      </c>
      <c r="AZ2230">
        <v>0</v>
      </c>
      <c r="BA2230">
        <v>296.78340561319698</v>
      </c>
      <c r="BB2230">
        <v>399.79772459072501</v>
      </c>
      <c r="BC2230">
        <v>426.73347515632003</v>
      </c>
      <c r="BD2230">
        <v>86.862362384698201</v>
      </c>
      <c r="BE2230">
        <v>314.992102602106</v>
      </c>
      <c r="BF2230">
        <v>1228.38566473385</v>
      </c>
      <c r="BG2230">
        <v>8848.9767773380008</v>
      </c>
      <c r="BH2230">
        <v>0</v>
      </c>
      <c r="BI2230">
        <v>3355.4153472461799</v>
      </c>
      <c r="BJ2230">
        <v>12204.392124584099</v>
      </c>
      <c r="BK2230">
        <v>42.855524792389403</v>
      </c>
      <c r="BL2230">
        <v>0</v>
      </c>
      <c r="BM2230">
        <v>1.07571892754265</v>
      </c>
      <c r="BN2230">
        <v>43.931243719932098</v>
      </c>
      <c r="BO2230">
        <v>748.33633446674799</v>
      </c>
      <c r="BP2230">
        <v>468590.56120138499</v>
      </c>
    </row>
    <row r="2231" spans="1:68" x14ac:dyDescent="0.25">
      <c r="A2231" t="s">
        <v>6087</v>
      </c>
      <c r="B2231">
        <v>2040</v>
      </c>
      <c r="C2231" t="s">
        <v>6091</v>
      </c>
      <c r="D2231" t="s">
        <v>6089</v>
      </c>
      <c r="E2231" t="s">
        <v>6089</v>
      </c>
      <c r="F2231" t="s">
        <v>6090</v>
      </c>
      <c r="G2231">
        <v>1009.02871153553</v>
      </c>
      <c r="H2231">
        <v>11185016.563957799</v>
      </c>
      <c r="I2231">
        <v>11185016.563957799</v>
      </c>
      <c r="J2231">
        <v>0</v>
      </c>
      <c r="K2231">
        <v>1491889.2234722599</v>
      </c>
      <c r="L2231">
        <v>0</v>
      </c>
      <c r="M2231">
        <v>0.48030548796088601</v>
      </c>
      <c r="N2231">
        <v>0</v>
      </c>
      <c r="O2231">
        <v>0</v>
      </c>
      <c r="P2231">
        <v>0.48030548796088601</v>
      </c>
      <c r="Q2231">
        <v>3.11407128662528E-2</v>
      </c>
      <c r="R2231">
        <v>0</v>
      </c>
      <c r="S2231">
        <v>0</v>
      </c>
      <c r="T2231">
        <v>3.11407128662528E-2</v>
      </c>
      <c r="U2231">
        <v>2.4658923240616901E-2</v>
      </c>
      <c r="V2231">
        <v>3.2619887297093003E-2</v>
      </c>
      <c r="W2231">
        <v>8.8419523403962794E-2</v>
      </c>
      <c r="X2231">
        <v>3.2548757717198E-2</v>
      </c>
      <c r="Y2231">
        <v>0</v>
      </c>
      <c r="Z2231">
        <v>0</v>
      </c>
      <c r="AA2231">
        <v>3.2548757717198E-2</v>
      </c>
      <c r="AB2231">
        <v>9.86356929624677E-2</v>
      </c>
      <c r="AC2231">
        <v>9.3199677991694402E-2</v>
      </c>
      <c r="AD2231">
        <v>0.22438412867136001</v>
      </c>
      <c r="AE2231">
        <v>2532.5599094935701</v>
      </c>
      <c r="AF2231">
        <v>0</v>
      </c>
      <c r="AG2231">
        <v>0</v>
      </c>
      <c r="AH2231">
        <v>2532.5599094935701</v>
      </c>
      <c r="AI2231">
        <v>7.2677531024911996E-3</v>
      </c>
      <c r="AJ2231">
        <v>0</v>
      </c>
      <c r="AK2231">
        <v>0</v>
      </c>
      <c r="AL2231">
        <v>7.2677531024911996E-3</v>
      </c>
      <c r="AM2231">
        <v>0.39900584509824899</v>
      </c>
      <c r="AN2231">
        <v>0</v>
      </c>
      <c r="AO2231">
        <v>0</v>
      </c>
      <c r="AP2231">
        <v>0.39900584509824899</v>
      </c>
      <c r="AQ2231">
        <v>0.156470445312692</v>
      </c>
      <c r="AR2231">
        <v>0</v>
      </c>
      <c r="AS2231">
        <v>0</v>
      </c>
      <c r="AT2231">
        <v>0.156470445312692</v>
      </c>
      <c r="AU2231">
        <v>0</v>
      </c>
      <c r="AV2231">
        <v>0</v>
      </c>
      <c r="AW2231">
        <v>0</v>
      </c>
      <c r="AX2231">
        <v>0.156470445312692</v>
      </c>
      <c r="AY2231">
        <v>0.17813119912646999</v>
      </c>
      <c r="AZ2231">
        <v>0</v>
      </c>
      <c r="BA2231">
        <v>0</v>
      </c>
      <c r="BB2231">
        <v>0.17813119912646999</v>
      </c>
      <c r="BC2231">
        <v>0</v>
      </c>
      <c r="BD2231">
        <v>0</v>
      </c>
      <c r="BE2231">
        <v>0</v>
      </c>
      <c r="BF2231">
        <v>0.17813119912646999</v>
      </c>
      <c r="BG2231">
        <v>4.0305700342544197</v>
      </c>
      <c r="BH2231">
        <v>0</v>
      </c>
      <c r="BI2231">
        <v>0</v>
      </c>
      <c r="BJ2231">
        <v>4.0305700342544197</v>
      </c>
      <c r="BK2231">
        <v>2.3997292195816599E-2</v>
      </c>
      <c r="BL2231">
        <v>0</v>
      </c>
      <c r="BM2231">
        <v>0</v>
      </c>
      <c r="BN2231">
        <v>2.3997292195816599E-2</v>
      </c>
      <c r="BO2231">
        <v>3.8221036886929502E-2</v>
      </c>
      <c r="BP2231">
        <v>226.232573490909</v>
      </c>
    </row>
    <row r="2232" spans="1:68" x14ac:dyDescent="0.25">
      <c r="A2232" t="s">
        <v>6087</v>
      </c>
      <c r="B2232">
        <v>2040</v>
      </c>
      <c r="C2232" t="s">
        <v>6091</v>
      </c>
      <c r="D2232" t="s">
        <v>6089</v>
      </c>
      <c r="E2232" t="s">
        <v>6089</v>
      </c>
      <c r="F2232" t="s">
        <v>6093</v>
      </c>
      <c r="G2232">
        <v>145709.679032632</v>
      </c>
      <c r="H2232">
        <v>2305903203.5638199</v>
      </c>
      <c r="I2232">
        <v>0</v>
      </c>
      <c r="J2232">
        <v>2305903203.5638199</v>
      </c>
      <c r="K2232">
        <v>240027947.489048</v>
      </c>
      <c r="L2232">
        <v>890268953.12390494</v>
      </c>
      <c r="M2232">
        <v>0</v>
      </c>
      <c r="N2232">
        <v>0</v>
      </c>
      <c r="O2232">
        <v>0</v>
      </c>
      <c r="P2232">
        <v>0</v>
      </c>
      <c r="Q2232">
        <v>0</v>
      </c>
      <c r="R2232">
        <v>0</v>
      </c>
      <c r="S2232">
        <v>0</v>
      </c>
      <c r="T2232">
        <v>0</v>
      </c>
      <c r="U2232">
        <v>5.0836463663703597</v>
      </c>
      <c r="V2232">
        <v>3.9055120051473899</v>
      </c>
      <c r="W2232">
        <v>8.9891583715177603</v>
      </c>
      <c r="X2232">
        <v>0</v>
      </c>
      <c r="Y2232">
        <v>0</v>
      </c>
      <c r="Z2232">
        <v>0</v>
      </c>
      <c r="AA2232">
        <v>0</v>
      </c>
      <c r="AB2232">
        <v>20.3345854654814</v>
      </c>
      <c r="AC2232">
        <v>11.1586057289925</v>
      </c>
      <c r="AD2232">
        <v>31.493191194474001</v>
      </c>
      <c r="AE2232">
        <v>0</v>
      </c>
      <c r="AF2232">
        <v>0</v>
      </c>
      <c r="AG2232">
        <v>0</v>
      </c>
      <c r="AH2232">
        <v>0</v>
      </c>
      <c r="AI2232">
        <v>0</v>
      </c>
      <c r="AJ2232">
        <v>0</v>
      </c>
      <c r="AK2232">
        <v>0</v>
      </c>
      <c r="AL2232">
        <v>0</v>
      </c>
      <c r="AM2232">
        <v>0</v>
      </c>
      <c r="AN2232">
        <v>0</v>
      </c>
      <c r="AO2232">
        <v>0</v>
      </c>
      <c r="AP2232">
        <v>0</v>
      </c>
      <c r="AQ2232">
        <v>0</v>
      </c>
      <c r="AR2232">
        <v>0</v>
      </c>
      <c r="AS2232">
        <v>0</v>
      </c>
      <c r="AT2232">
        <v>0</v>
      </c>
      <c r="AU2232">
        <v>0</v>
      </c>
      <c r="AV2232">
        <v>0</v>
      </c>
      <c r="AW2232">
        <v>0</v>
      </c>
      <c r="AX2232">
        <v>0</v>
      </c>
      <c r="AY2232">
        <v>0</v>
      </c>
      <c r="AZ2232">
        <v>0</v>
      </c>
      <c r="BA2232">
        <v>0</v>
      </c>
      <c r="BB2232">
        <v>0</v>
      </c>
      <c r="BC2232">
        <v>0</v>
      </c>
      <c r="BD2232">
        <v>0</v>
      </c>
      <c r="BE2232">
        <v>0</v>
      </c>
      <c r="BF2232">
        <v>0</v>
      </c>
      <c r="BG2232">
        <v>0</v>
      </c>
      <c r="BH2232">
        <v>0</v>
      </c>
      <c r="BI2232">
        <v>0</v>
      </c>
      <c r="BJ2232">
        <v>0</v>
      </c>
      <c r="BK2232">
        <v>0</v>
      </c>
      <c r="BL2232">
        <v>0</v>
      </c>
      <c r="BM2232">
        <v>0</v>
      </c>
      <c r="BN2232">
        <v>0</v>
      </c>
      <c r="BO2232">
        <v>0</v>
      </c>
      <c r="BP2232">
        <v>0</v>
      </c>
    </row>
    <row r="2233" spans="1:68" x14ac:dyDescent="0.25">
      <c r="A2233" t="s">
        <v>6087</v>
      </c>
      <c r="B2233">
        <v>2040</v>
      </c>
      <c r="C2233" t="s">
        <v>6094</v>
      </c>
      <c r="D2233" t="s">
        <v>6089</v>
      </c>
      <c r="E2233" t="s">
        <v>6089</v>
      </c>
      <c r="F2233" t="s">
        <v>6092</v>
      </c>
      <c r="G2233">
        <v>85496.627177120507</v>
      </c>
      <c r="H2233">
        <v>1105613471.6563201</v>
      </c>
      <c r="I2233">
        <v>1105613471.6563201</v>
      </c>
      <c r="J2233">
        <v>0</v>
      </c>
      <c r="K2233">
        <v>130605927.636958</v>
      </c>
      <c r="L2233">
        <v>0</v>
      </c>
      <c r="M2233">
        <v>41.256400666617701</v>
      </c>
      <c r="N2233">
        <v>0</v>
      </c>
      <c r="O2233">
        <v>30.886726769863401</v>
      </c>
      <c r="P2233">
        <v>72.143127436481095</v>
      </c>
      <c r="Q2233">
        <v>1.02332537177653</v>
      </c>
      <c r="R2233">
        <v>0</v>
      </c>
      <c r="S2233">
        <v>0.166311779490663</v>
      </c>
      <c r="T2233">
        <v>1.1896371512671899</v>
      </c>
      <c r="U2233">
        <v>2.4374785299127302</v>
      </c>
      <c r="V2233">
        <v>3.93608055988744</v>
      </c>
      <c r="W2233">
        <v>7.5631962410673603</v>
      </c>
      <c r="X2233">
        <v>1.11295971091024</v>
      </c>
      <c r="Y2233">
        <v>0</v>
      </c>
      <c r="Z2233">
        <v>0.180879234628531</v>
      </c>
      <c r="AA2233">
        <v>1.29383894553877</v>
      </c>
      <c r="AB2233">
        <v>9.7499141196509207</v>
      </c>
      <c r="AC2233">
        <v>11.245944456821199</v>
      </c>
      <c r="AD2233">
        <v>22.289697522010901</v>
      </c>
      <c r="AE2233">
        <v>352938.46878437401</v>
      </c>
      <c r="AF2233">
        <v>0</v>
      </c>
      <c r="AG2233">
        <v>9624.7123737149595</v>
      </c>
      <c r="AH2233">
        <v>362563.18115808902</v>
      </c>
      <c r="AI2233">
        <v>2.5590553693748301</v>
      </c>
      <c r="AJ2233">
        <v>0</v>
      </c>
      <c r="AK2233">
        <v>6.6865595795641797</v>
      </c>
      <c r="AL2233">
        <v>9.2456149489390196</v>
      </c>
      <c r="AM2233">
        <v>5.1602943618718697</v>
      </c>
      <c r="AN2233">
        <v>0</v>
      </c>
      <c r="AO2233">
        <v>4.2324239234793302</v>
      </c>
      <c r="AP2233">
        <v>9.3927182853512097</v>
      </c>
      <c r="AQ2233">
        <v>9.00532279457647</v>
      </c>
      <c r="AR2233">
        <v>0</v>
      </c>
      <c r="AS2233">
        <v>28.799433667204902</v>
      </c>
      <c r="AT2233">
        <v>37.804756461781402</v>
      </c>
      <c r="AU2233">
        <v>67.618952516347093</v>
      </c>
      <c r="AV2233">
        <v>12.6588872807637</v>
      </c>
      <c r="AW2233">
        <v>47.151713422827399</v>
      </c>
      <c r="AX2233">
        <v>165.234309681719</v>
      </c>
      <c r="AY2233">
        <v>13.1405458825972</v>
      </c>
      <c r="AZ2233">
        <v>0</v>
      </c>
      <c r="BA2233">
        <v>31.531754817396799</v>
      </c>
      <c r="BB2233">
        <v>44.672300699993997</v>
      </c>
      <c r="BC2233">
        <v>67.618952516347093</v>
      </c>
      <c r="BD2233">
        <v>12.658887280758499</v>
      </c>
      <c r="BE2233">
        <v>47.151713422807902</v>
      </c>
      <c r="BF2233">
        <v>172.101853919907</v>
      </c>
      <c r="BG2233">
        <v>769.70196966304798</v>
      </c>
      <c r="BH2233">
        <v>0</v>
      </c>
      <c r="BI2233">
        <v>305.32694944488202</v>
      </c>
      <c r="BJ2233">
        <v>1075.0289191079301</v>
      </c>
      <c r="BK2233">
        <v>3.4891560830021202</v>
      </c>
      <c r="BL2233">
        <v>0</v>
      </c>
      <c r="BM2233">
        <v>9.5150080526955005E-2</v>
      </c>
      <c r="BN2233">
        <v>3.5843061635290798</v>
      </c>
      <c r="BO2233">
        <v>49.470291659469702</v>
      </c>
      <c r="BP2233">
        <v>38231.834440954699</v>
      </c>
    </row>
    <row r="2234" spans="1:68" x14ac:dyDescent="0.25">
      <c r="A2234" t="s">
        <v>6087</v>
      </c>
      <c r="B2234">
        <v>2040</v>
      </c>
      <c r="C2234" t="s">
        <v>6094</v>
      </c>
      <c r="D2234" t="s">
        <v>6089</v>
      </c>
      <c r="E2234" t="s">
        <v>6089</v>
      </c>
      <c r="F2234" t="s">
        <v>6090</v>
      </c>
      <c r="G2234">
        <v>0.76750134275496296</v>
      </c>
      <c r="H2234">
        <v>11434.206402485201</v>
      </c>
      <c r="I2234">
        <v>11434.206402485201</v>
      </c>
      <c r="J2234">
        <v>0</v>
      </c>
      <c r="K2234">
        <v>1257.1307360353401</v>
      </c>
      <c r="L2234">
        <v>0</v>
      </c>
      <c r="M2234">
        <v>4.5690647116955799E-4</v>
      </c>
      <c r="N2234">
        <v>0</v>
      </c>
      <c r="O2234">
        <v>0</v>
      </c>
      <c r="P2234">
        <v>4.5690647116955799E-4</v>
      </c>
      <c r="Q2234">
        <v>5.4052249208041298E-5</v>
      </c>
      <c r="R2234">
        <v>0</v>
      </c>
      <c r="S2234">
        <v>0</v>
      </c>
      <c r="T2234">
        <v>5.4052249208041298E-5</v>
      </c>
      <c r="U2234">
        <v>2.5208296866078401E-5</v>
      </c>
      <c r="V2234">
        <v>3.9518330789605102E-5</v>
      </c>
      <c r="W2234">
        <v>1.18778876863725E-4</v>
      </c>
      <c r="X2234">
        <v>5.6496252063925399E-5</v>
      </c>
      <c r="Y2234">
        <v>0</v>
      </c>
      <c r="Z2234">
        <v>0</v>
      </c>
      <c r="AA2234">
        <v>5.6496252063925399E-5</v>
      </c>
      <c r="AB2234">
        <v>1.00833187464313E-4</v>
      </c>
      <c r="AC2234">
        <v>1.12909516541729E-4</v>
      </c>
      <c r="AD2234">
        <v>2.70238956069968E-4</v>
      </c>
      <c r="AE2234">
        <v>4.6168215137060704</v>
      </c>
      <c r="AF2234">
        <v>0</v>
      </c>
      <c r="AG2234">
        <v>0</v>
      </c>
      <c r="AH2234">
        <v>4.6168215137060704</v>
      </c>
      <c r="AI2234">
        <v>1.49079827346321E-5</v>
      </c>
      <c r="AJ2234">
        <v>0</v>
      </c>
      <c r="AK2234">
        <v>0</v>
      </c>
      <c r="AL2234">
        <v>1.49079827346321E-5</v>
      </c>
      <c r="AM2234">
        <v>7.2738210963484704E-4</v>
      </c>
      <c r="AN2234">
        <v>0</v>
      </c>
      <c r="AO2234">
        <v>0</v>
      </c>
      <c r="AP2234">
        <v>7.2738210963484704E-4</v>
      </c>
      <c r="AQ2234">
        <v>3.20960091008353E-4</v>
      </c>
      <c r="AR2234">
        <v>0</v>
      </c>
      <c r="AS2234">
        <v>0</v>
      </c>
      <c r="AT2234">
        <v>3.20960091008353E-4</v>
      </c>
      <c r="AU2234">
        <v>0</v>
      </c>
      <c r="AV2234">
        <v>0</v>
      </c>
      <c r="AW2234">
        <v>0</v>
      </c>
      <c r="AX2234">
        <v>3.20960091008353E-4</v>
      </c>
      <c r="AY2234">
        <v>3.6539172473628602E-4</v>
      </c>
      <c r="AZ2234">
        <v>0</v>
      </c>
      <c r="BA2234">
        <v>0</v>
      </c>
      <c r="BB2234">
        <v>3.6539172473628602E-4</v>
      </c>
      <c r="BC2234">
        <v>0</v>
      </c>
      <c r="BD2234">
        <v>0</v>
      </c>
      <c r="BE2234">
        <v>0</v>
      </c>
      <c r="BF2234">
        <v>3.6539172473628602E-4</v>
      </c>
      <c r="BG2234">
        <v>3.3008703297064102E-3</v>
      </c>
      <c r="BH2234">
        <v>0</v>
      </c>
      <c r="BI2234">
        <v>0</v>
      </c>
      <c r="BJ2234">
        <v>3.3008703297064102E-3</v>
      </c>
      <c r="BK2234">
        <v>4.3746730122760202E-5</v>
      </c>
      <c r="BL2234">
        <v>0</v>
      </c>
      <c r="BM2234">
        <v>0</v>
      </c>
      <c r="BN2234">
        <v>4.3746730122760202E-5</v>
      </c>
      <c r="BO2234">
        <v>3.90725594533685E-5</v>
      </c>
      <c r="BP2234">
        <v>0.41241883695567999</v>
      </c>
    </row>
    <row r="2235" spans="1:68" x14ac:dyDescent="0.25">
      <c r="A2235" t="s">
        <v>6087</v>
      </c>
      <c r="B2235">
        <v>2040</v>
      </c>
      <c r="C2235" t="s">
        <v>6094</v>
      </c>
      <c r="D2235" t="s">
        <v>6089</v>
      </c>
      <c r="E2235" t="s">
        <v>6089</v>
      </c>
      <c r="F2235" t="s">
        <v>6093</v>
      </c>
      <c r="G2235">
        <v>1826.64847558877</v>
      </c>
      <c r="H2235">
        <v>29974668.517394502</v>
      </c>
      <c r="I2235">
        <v>0</v>
      </c>
      <c r="J2235">
        <v>29974668.517394502</v>
      </c>
      <c r="K2235">
        <v>3044847.4871449601</v>
      </c>
      <c r="L2235">
        <v>11572695.991737099</v>
      </c>
      <c r="M2235">
        <v>0</v>
      </c>
      <c r="N2235">
        <v>0</v>
      </c>
      <c r="O2235">
        <v>0</v>
      </c>
      <c r="P2235">
        <v>0</v>
      </c>
      <c r="Q2235">
        <v>0</v>
      </c>
      <c r="R2235">
        <v>0</v>
      </c>
      <c r="S2235">
        <v>0</v>
      </c>
      <c r="T2235">
        <v>0</v>
      </c>
      <c r="U2235">
        <v>6.6082832295866201E-2</v>
      </c>
      <c r="V2235">
        <v>5.07445161233709E-2</v>
      </c>
      <c r="W2235">
        <v>0.116827348419237</v>
      </c>
      <c r="X2235">
        <v>0</v>
      </c>
      <c r="Y2235">
        <v>0</v>
      </c>
      <c r="Z2235">
        <v>0</v>
      </c>
      <c r="AA2235">
        <v>0</v>
      </c>
      <c r="AB2235">
        <v>0.26433132918346403</v>
      </c>
      <c r="AC2235">
        <v>0.14498433178105899</v>
      </c>
      <c r="AD2235">
        <v>0.40931566096452399</v>
      </c>
      <c r="AE2235">
        <v>0</v>
      </c>
      <c r="AF2235">
        <v>0</v>
      </c>
      <c r="AG2235">
        <v>0</v>
      </c>
      <c r="AH2235">
        <v>0</v>
      </c>
      <c r="AI2235">
        <v>0</v>
      </c>
      <c r="AJ2235">
        <v>0</v>
      </c>
      <c r="AK2235">
        <v>0</v>
      </c>
      <c r="AL2235">
        <v>0</v>
      </c>
      <c r="AM2235">
        <v>0</v>
      </c>
      <c r="AN2235">
        <v>0</v>
      </c>
      <c r="AO2235">
        <v>0</v>
      </c>
      <c r="AP2235">
        <v>0</v>
      </c>
      <c r="AQ2235">
        <v>0</v>
      </c>
      <c r="AR2235">
        <v>0</v>
      </c>
      <c r="AS2235">
        <v>0</v>
      </c>
      <c r="AT2235">
        <v>0</v>
      </c>
      <c r="AU2235">
        <v>0</v>
      </c>
      <c r="AV2235">
        <v>0</v>
      </c>
      <c r="AW2235">
        <v>0</v>
      </c>
      <c r="AX2235">
        <v>0</v>
      </c>
      <c r="AY2235">
        <v>0</v>
      </c>
      <c r="AZ2235">
        <v>0</v>
      </c>
      <c r="BA2235">
        <v>0</v>
      </c>
      <c r="BB2235">
        <v>0</v>
      </c>
      <c r="BC2235">
        <v>0</v>
      </c>
      <c r="BD2235">
        <v>0</v>
      </c>
      <c r="BE2235">
        <v>0</v>
      </c>
      <c r="BF2235">
        <v>0</v>
      </c>
      <c r="BG2235">
        <v>0</v>
      </c>
      <c r="BH2235">
        <v>0</v>
      </c>
      <c r="BI2235">
        <v>0</v>
      </c>
      <c r="BJ2235">
        <v>0</v>
      </c>
      <c r="BK2235">
        <v>0</v>
      </c>
      <c r="BL2235">
        <v>0</v>
      </c>
      <c r="BM2235">
        <v>0</v>
      </c>
      <c r="BN2235">
        <v>0</v>
      </c>
      <c r="BO2235">
        <v>0</v>
      </c>
      <c r="BP2235">
        <v>0</v>
      </c>
    </row>
    <row r="2236" spans="1:68" x14ac:dyDescent="0.25">
      <c r="A2236" t="s">
        <v>6087</v>
      </c>
      <c r="B2236">
        <v>2040</v>
      </c>
      <c r="C2236" t="s">
        <v>6095</v>
      </c>
      <c r="D2236" t="s">
        <v>6089</v>
      </c>
      <c r="E2236" t="s">
        <v>6089</v>
      </c>
      <c r="F2236" t="s">
        <v>6092</v>
      </c>
      <c r="G2236">
        <v>569367.27647765598</v>
      </c>
      <c r="H2236">
        <v>8178143695.3299799</v>
      </c>
      <c r="I2236">
        <v>8178143695.3299799</v>
      </c>
      <c r="J2236">
        <v>0</v>
      </c>
      <c r="K2236">
        <v>914473715.38394296</v>
      </c>
      <c r="L2236">
        <v>0</v>
      </c>
      <c r="M2236">
        <v>248.53636703942101</v>
      </c>
      <c r="N2236">
        <v>0</v>
      </c>
      <c r="O2236">
        <v>213.32706150437301</v>
      </c>
      <c r="P2236">
        <v>461.86342854379399</v>
      </c>
      <c r="Q2236">
        <v>6.2896283319491699</v>
      </c>
      <c r="R2236">
        <v>0</v>
      </c>
      <c r="S2236">
        <v>0.92586432091154003</v>
      </c>
      <c r="T2236">
        <v>7.2154926528607097</v>
      </c>
      <c r="U2236">
        <v>18.029854178644001</v>
      </c>
      <c r="V2236">
        <v>28.422729115096601</v>
      </c>
      <c r="W2236">
        <v>53.668075946601398</v>
      </c>
      <c r="X2236">
        <v>6.8405446821928901</v>
      </c>
      <c r="Y2236">
        <v>0</v>
      </c>
      <c r="Z2236">
        <v>1.0069619256629101</v>
      </c>
      <c r="AA2236">
        <v>7.8475066078558102</v>
      </c>
      <c r="AB2236">
        <v>72.119416714576104</v>
      </c>
      <c r="AC2236">
        <v>81.207797471704694</v>
      </c>
      <c r="AD2236">
        <v>161.17472079413599</v>
      </c>
      <c r="AE2236">
        <v>2646143.63380139</v>
      </c>
      <c r="AF2236">
        <v>0</v>
      </c>
      <c r="AG2236">
        <v>68034.043046800507</v>
      </c>
      <c r="AH2236">
        <v>2714177.6768482001</v>
      </c>
      <c r="AI2236">
        <v>16.696530189845799</v>
      </c>
      <c r="AJ2236">
        <v>0</v>
      </c>
      <c r="AK2236">
        <v>44.826722951428202</v>
      </c>
      <c r="AL2236">
        <v>61.523253141274097</v>
      </c>
      <c r="AM2236">
        <v>34.185211043226801</v>
      </c>
      <c r="AN2236">
        <v>0</v>
      </c>
      <c r="AO2236">
        <v>30.915561610213398</v>
      </c>
      <c r="AP2236">
        <v>65.100772653440202</v>
      </c>
      <c r="AQ2236">
        <v>53.193621692980898</v>
      </c>
      <c r="AR2236">
        <v>0</v>
      </c>
      <c r="AS2236">
        <v>181.87069816809699</v>
      </c>
      <c r="AT2236">
        <v>235.06431986107799</v>
      </c>
      <c r="AU2236">
        <v>246.10033314613301</v>
      </c>
      <c r="AV2236">
        <v>48.364120974808799</v>
      </c>
      <c r="AW2236">
        <v>181.350586685644</v>
      </c>
      <c r="AX2236">
        <v>710.87936066766497</v>
      </c>
      <c r="AY2236">
        <v>77.620007906780202</v>
      </c>
      <c r="AZ2236">
        <v>0</v>
      </c>
      <c r="BA2236">
        <v>199.12552202842599</v>
      </c>
      <c r="BB2236">
        <v>276.74552993520598</v>
      </c>
      <c r="BC2236">
        <v>246.10033314613301</v>
      </c>
      <c r="BD2236">
        <v>48.364120974788896</v>
      </c>
      <c r="BE2236">
        <v>181.350586685569</v>
      </c>
      <c r="BF2236">
        <v>752.56057074169905</v>
      </c>
      <c r="BG2236">
        <v>5363.8750171341298</v>
      </c>
      <c r="BH2236">
        <v>0</v>
      </c>
      <c r="BI2236">
        <v>2159.1065370291799</v>
      </c>
      <c r="BJ2236">
        <v>7522.9815541633197</v>
      </c>
      <c r="BK2236">
        <v>26.159823802081</v>
      </c>
      <c r="BL2236">
        <v>0</v>
      </c>
      <c r="BM2236">
        <v>0.67258577951444398</v>
      </c>
      <c r="BN2236">
        <v>26.8324095815954</v>
      </c>
      <c r="BO2236">
        <v>374.72481643532302</v>
      </c>
      <c r="BP2236">
        <v>286206.64473745698</v>
      </c>
    </row>
    <row r="2237" spans="1:68" x14ac:dyDescent="0.25">
      <c r="A2237" t="s">
        <v>6087</v>
      </c>
      <c r="B2237">
        <v>2040</v>
      </c>
      <c r="C2237" t="s">
        <v>6095</v>
      </c>
      <c r="D2237" t="s">
        <v>6089</v>
      </c>
      <c r="E2237" t="s">
        <v>6089</v>
      </c>
      <c r="F2237" t="s">
        <v>6090</v>
      </c>
      <c r="G2237">
        <v>2148.2734979329002</v>
      </c>
      <c r="H2237">
        <v>31179194.885902502</v>
      </c>
      <c r="I2237">
        <v>31179194.885902502</v>
      </c>
      <c r="J2237">
        <v>0</v>
      </c>
      <c r="K2237">
        <v>3473419.2022295599</v>
      </c>
      <c r="L2237">
        <v>0</v>
      </c>
      <c r="M2237">
        <v>1.23336825920157</v>
      </c>
      <c r="N2237">
        <v>0</v>
      </c>
      <c r="O2237">
        <v>0</v>
      </c>
      <c r="P2237">
        <v>1.23336825920157</v>
      </c>
      <c r="Q2237">
        <v>0.14846426501048801</v>
      </c>
      <c r="R2237">
        <v>0</v>
      </c>
      <c r="S2237">
        <v>0</v>
      </c>
      <c r="T2237">
        <v>0.14846426501048801</v>
      </c>
      <c r="U2237">
        <v>6.8738867662762895E-2</v>
      </c>
      <c r="V2237">
        <v>0.108244399587199</v>
      </c>
      <c r="W2237">
        <v>0.32544753226045098</v>
      </c>
      <c r="X2237">
        <v>0.15517716027384401</v>
      </c>
      <c r="Y2237">
        <v>0</v>
      </c>
      <c r="Z2237">
        <v>0</v>
      </c>
      <c r="AA2237">
        <v>0.15517716027384401</v>
      </c>
      <c r="AB2237">
        <v>0.27495547065105103</v>
      </c>
      <c r="AC2237">
        <v>0.30926971310628398</v>
      </c>
      <c r="AD2237">
        <v>0.73940234403117999</v>
      </c>
      <c r="AE2237">
        <v>9429.2437662574594</v>
      </c>
      <c r="AF2237">
        <v>0</v>
      </c>
      <c r="AG2237">
        <v>0</v>
      </c>
      <c r="AH2237">
        <v>9429.2437662574594</v>
      </c>
      <c r="AI2237">
        <v>4.0781939401486403E-2</v>
      </c>
      <c r="AJ2237">
        <v>0</v>
      </c>
      <c r="AK2237">
        <v>0</v>
      </c>
      <c r="AL2237">
        <v>4.0781939401486403E-2</v>
      </c>
      <c r="AM2237">
        <v>1.48558119533105</v>
      </c>
      <c r="AN2237">
        <v>0</v>
      </c>
      <c r="AO2237">
        <v>0</v>
      </c>
      <c r="AP2237">
        <v>1.48558119533105</v>
      </c>
      <c r="AQ2237">
        <v>0.87801114441800299</v>
      </c>
      <c r="AR2237">
        <v>0</v>
      </c>
      <c r="AS2237">
        <v>0</v>
      </c>
      <c r="AT2237">
        <v>0.87801114441800299</v>
      </c>
      <c r="AU2237">
        <v>0</v>
      </c>
      <c r="AV2237">
        <v>0</v>
      </c>
      <c r="AW2237">
        <v>0</v>
      </c>
      <c r="AX2237">
        <v>0.87801114441800299</v>
      </c>
      <c r="AY2237">
        <v>0.99955731377277302</v>
      </c>
      <c r="AZ2237">
        <v>0</v>
      </c>
      <c r="BA2237">
        <v>0</v>
      </c>
      <c r="BB2237">
        <v>0.99955731377277302</v>
      </c>
      <c r="BC2237">
        <v>0</v>
      </c>
      <c r="BD2237">
        <v>0</v>
      </c>
      <c r="BE2237">
        <v>0</v>
      </c>
      <c r="BF2237">
        <v>0.99955731377277302</v>
      </c>
      <c r="BG2237">
        <v>9.1205560132568699</v>
      </c>
      <c r="BH2237">
        <v>0</v>
      </c>
      <c r="BI2237">
        <v>0</v>
      </c>
      <c r="BJ2237">
        <v>9.1205560132568699</v>
      </c>
      <c r="BK2237">
        <v>8.9346876650871002E-2</v>
      </c>
      <c r="BL2237">
        <v>0</v>
      </c>
      <c r="BM2237">
        <v>0</v>
      </c>
      <c r="BN2237">
        <v>8.9346876650871002E-2</v>
      </c>
      <c r="BO2237">
        <v>0.10654442494782999</v>
      </c>
      <c r="BP2237">
        <v>842.31061042900001</v>
      </c>
    </row>
    <row r="2238" spans="1:68" x14ac:dyDescent="0.25">
      <c r="A2238" t="s">
        <v>6087</v>
      </c>
      <c r="B2238">
        <v>2040</v>
      </c>
      <c r="C2238" t="s">
        <v>6095</v>
      </c>
      <c r="D2238" t="s">
        <v>6089</v>
      </c>
      <c r="E2238" t="s">
        <v>6089</v>
      </c>
      <c r="F2238" t="s">
        <v>6093</v>
      </c>
      <c r="G2238">
        <v>19728.3262908342</v>
      </c>
      <c r="H2238">
        <v>223293357.298026</v>
      </c>
      <c r="I2238">
        <v>0</v>
      </c>
      <c r="J2238">
        <v>223293357.298026</v>
      </c>
      <c r="K2238">
        <v>32865939.209107999</v>
      </c>
      <c r="L2238">
        <v>86209665.320729598</v>
      </c>
      <c r="M2238">
        <v>0</v>
      </c>
      <c r="N2238">
        <v>0</v>
      </c>
      <c r="O2238">
        <v>0</v>
      </c>
      <c r="P2238">
        <v>0</v>
      </c>
      <c r="Q2238">
        <v>0</v>
      </c>
      <c r="R2238">
        <v>0</v>
      </c>
      <c r="S2238">
        <v>0</v>
      </c>
      <c r="T2238">
        <v>0</v>
      </c>
      <c r="U2238">
        <v>0.49227758680778899</v>
      </c>
      <c r="V2238">
        <v>0.37808828180862297</v>
      </c>
      <c r="W2238">
        <v>0.87036586861641196</v>
      </c>
      <c r="X2238">
        <v>0</v>
      </c>
      <c r="Y2238">
        <v>0</v>
      </c>
      <c r="Z2238">
        <v>0</v>
      </c>
      <c r="AA2238">
        <v>0</v>
      </c>
      <c r="AB2238">
        <v>1.96911034723115</v>
      </c>
      <c r="AC2238">
        <v>1.08025223373892</v>
      </c>
      <c r="AD2238">
        <v>3.0493625809700702</v>
      </c>
      <c r="AE2238">
        <v>0</v>
      </c>
      <c r="AF2238">
        <v>0</v>
      </c>
      <c r="AG2238">
        <v>0</v>
      </c>
      <c r="AH2238">
        <v>0</v>
      </c>
      <c r="AI2238">
        <v>0</v>
      </c>
      <c r="AJ2238">
        <v>0</v>
      </c>
      <c r="AK2238">
        <v>0</v>
      </c>
      <c r="AL2238">
        <v>0</v>
      </c>
      <c r="AM2238">
        <v>0</v>
      </c>
      <c r="AN2238">
        <v>0</v>
      </c>
      <c r="AO2238">
        <v>0</v>
      </c>
      <c r="AP2238">
        <v>0</v>
      </c>
      <c r="AQ2238">
        <v>0</v>
      </c>
      <c r="AR2238">
        <v>0</v>
      </c>
      <c r="AS2238">
        <v>0</v>
      </c>
      <c r="AT2238">
        <v>0</v>
      </c>
      <c r="AU2238">
        <v>0</v>
      </c>
      <c r="AV2238">
        <v>0</v>
      </c>
      <c r="AW2238">
        <v>0</v>
      </c>
      <c r="AX2238">
        <v>0</v>
      </c>
      <c r="AY2238">
        <v>0</v>
      </c>
      <c r="AZ2238">
        <v>0</v>
      </c>
      <c r="BA2238">
        <v>0</v>
      </c>
      <c r="BB2238">
        <v>0</v>
      </c>
      <c r="BC2238">
        <v>0</v>
      </c>
      <c r="BD2238">
        <v>0</v>
      </c>
      <c r="BE2238">
        <v>0</v>
      </c>
      <c r="BF2238">
        <v>0</v>
      </c>
      <c r="BG2238">
        <v>0</v>
      </c>
      <c r="BH2238">
        <v>0</v>
      </c>
      <c r="BI2238">
        <v>0</v>
      </c>
      <c r="BJ2238">
        <v>0</v>
      </c>
      <c r="BK2238">
        <v>0</v>
      </c>
      <c r="BL2238">
        <v>0</v>
      </c>
      <c r="BM2238">
        <v>0</v>
      </c>
      <c r="BN2238">
        <v>0</v>
      </c>
      <c r="BO2238">
        <v>0</v>
      </c>
      <c r="BP2238">
        <v>0</v>
      </c>
    </row>
    <row r="2239" spans="1:68" x14ac:dyDescent="0.25">
      <c r="A2239" t="s">
        <v>6087</v>
      </c>
      <c r="B2239">
        <v>2040</v>
      </c>
      <c r="C2239" t="s">
        <v>6096</v>
      </c>
      <c r="D2239" t="s">
        <v>6089</v>
      </c>
      <c r="E2239" t="s">
        <v>6089</v>
      </c>
      <c r="F2239" t="s">
        <v>6092</v>
      </c>
      <c r="G2239">
        <v>29923.925680435299</v>
      </c>
      <c r="H2239">
        <v>384637226.18743998</v>
      </c>
      <c r="I2239">
        <v>384637226.18743998</v>
      </c>
      <c r="J2239">
        <v>0</v>
      </c>
      <c r="K2239">
        <v>145783763.25847501</v>
      </c>
      <c r="L2239">
        <v>0</v>
      </c>
      <c r="M2239">
        <v>11.418360012195199</v>
      </c>
      <c r="N2239">
        <v>0.284427180911829</v>
      </c>
      <c r="O2239">
        <v>68.692824495201606</v>
      </c>
      <c r="P2239">
        <v>80.395611688308705</v>
      </c>
      <c r="Q2239">
        <v>0.50131017353462404</v>
      </c>
      <c r="R2239">
        <v>0</v>
      </c>
      <c r="S2239">
        <v>1.9093803075104099E-2</v>
      </c>
      <c r="T2239">
        <v>0.52040397660972804</v>
      </c>
      <c r="U2239">
        <v>0.84797993093004997</v>
      </c>
      <c r="V2239">
        <v>11.574926045291599</v>
      </c>
      <c r="W2239">
        <v>12.943309952831401</v>
      </c>
      <c r="X2239">
        <v>0.54522055369823996</v>
      </c>
      <c r="Y2239">
        <v>0</v>
      </c>
      <c r="Z2239">
        <v>2.0766252979492701E-2</v>
      </c>
      <c r="AA2239">
        <v>0.56598680667773305</v>
      </c>
      <c r="AB2239">
        <v>3.3919197237201999</v>
      </c>
      <c r="AC2239">
        <v>33.071217272261798</v>
      </c>
      <c r="AD2239">
        <v>37.029123802659697</v>
      </c>
      <c r="AE2239">
        <v>322206.17688442598</v>
      </c>
      <c r="AF2239">
        <v>1177.2489720707999</v>
      </c>
      <c r="AG2239">
        <v>3841.5333330652702</v>
      </c>
      <c r="AH2239">
        <v>327224.95918956201</v>
      </c>
      <c r="AI2239">
        <v>0.57731747010664602</v>
      </c>
      <c r="AJ2239">
        <v>0.96198664336270501</v>
      </c>
      <c r="AK2239">
        <v>3.5096115716253702</v>
      </c>
      <c r="AL2239">
        <v>5.0489156850947197</v>
      </c>
      <c r="AM2239">
        <v>0.93482453609913096</v>
      </c>
      <c r="AN2239">
        <v>2.8365039611159899E-2</v>
      </c>
      <c r="AO2239">
        <v>6.6485310145040097</v>
      </c>
      <c r="AP2239">
        <v>7.6117205902142997</v>
      </c>
      <c r="AQ2239">
        <v>1.96192394282692</v>
      </c>
      <c r="AR2239">
        <v>3.2667433351331199</v>
      </c>
      <c r="AS2239">
        <v>15.713126910509301</v>
      </c>
      <c r="AT2239">
        <v>20.941794188469299</v>
      </c>
      <c r="AU2239">
        <v>22.454764470437201</v>
      </c>
      <c r="AV2239">
        <v>3.8219277820855999</v>
      </c>
      <c r="AW2239">
        <v>29.642648510104301</v>
      </c>
      <c r="AX2239">
        <v>76.861134951096503</v>
      </c>
      <c r="AY2239">
        <v>2.8628348119192202</v>
      </c>
      <c r="AZ2239">
        <v>4.76682420621706</v>
      </c>
      <c r="BA2239">
        <v>17.2038961210901</v>
      </c>
      <c r="BB2239">
        <v>24.833555139226402</v>
      </c>
      <c r="BC2239">
        <v>22.454764470437201</v>
      </c>
      <c r="BD2239">
        <v>3.8219277820840301</v>
      </c>
      <c r="BE2239">
        <v>29.642648510092101</v>
      </c>
      <c r="BF2239">
        <v>80.752895901839807</v>
      </c>
      <c r="BG2239">
        <v>251.09478667353801</v>
      </c>
      <c r="BH2239">
        <v>40.7870938258731</v>
      </c>
      <c r="BI2239">
        <v>506.93678888134201</v>
      </c>
      <c r="BJ2239">
        <v>798.81866938075405</v>
      </c>
      <c r="BK2239">
        <v>3.1853360896853502</v>
      </c>
      <c r="BL2239">
        <v>1.16383046207931E-2</v>
      </c>
      <c r="BM2239">
        <v>3.7977467979862102E-2</v>
      </c>
      <c r="BN2239">
        <v>3.2349518622860098</v>
      </c>
      <c r="BO2239">
        <v>19.079542958089899</v>
      </c>
      <c r="BP2239">
        <v>34505.463088455603</v>
      </c>
    </row>
    <row r="2240" spans="1:68" x14ac:dyDescent="0.25">
      <c r="A2240" t="s">
        <v>6087</v>
      </c>
      <c r="B2240">
        <v>2040</v>
      </c>
      <c r="C2240" t="s">
        <v>6096</v>
      </c>
      <c r="D2240" t="s">
        <v>6089</v>
      </c>
      <c r="E2240" t="s">
        <v>6089</v>
      </c>
      <c r="F2240" t="s">
        <v>6090</v>
      </c>
      <c r="G2240">
        <v>23551.4023304642</v>
      </c>
      <c r="H2240">
        <v>292216430.73990202</v>
      </c>
      <c r="I2240">
        <v>292216430.73990202</v>
      </c>
      <c r="J2240">
        <v>0</v>
      </c>
      <c r="K2240">
        <v>96872773.464566603</v>
      </c>
      <c r="L2240">
        <v>0</v>
      </c>
      <c r="M2240">
        <v>144.97230338772101</v>
      </c>
      <c r="N2240">
        <v>9.9042913300826996</v>
      </c>
      <c r="O2240">
        <v>0</v>
      </c>
      <c r="P2240">
        <v>154.87659471780401</v>
      </c>
      <c r="Q2240">
        <v>6.81320484090881</v>
      </c>
      <c r="R2240">
        <v>0.22253101655883401</v>
      </c>
      <c r="S2240">
        <v>0</v>
      </c>
      <c r="T2240">
        <v>7.0357358574676399</v>
      </c>
      <c r="U2240">
        <v>0.96634043140870296</v>
      </c>
      <c r="V2240">
        <v>8.7936979178015307</v>
      </c>
      <c r="W2240">
        <v>16.795774206677802</v>
      </c>
      <c r="X2240">
        <v>7.1212677306659904</v>
      </c>
      <c r="Y2240">
        <v>0.232592881660864</v>
      </c>
      <c r="Z2240">
        <v>0</v>
      </c>
      <c r="AA2240">
        <v>7.3538606123268497</v>
      </c>
      <c r="AB2240">
        <v>3.8653617256348101</v>
      </c>
      <c r="AC2240">
        <v>25.124851193718602</v>
      </c>
      <c r="AD2240">
        <v>36.344073531680301</v>
      </c>
      <c r="AE2240">
        <v>194513.98963085399</v>
      </c>
      <c r="AF2240">
        <v>1008.60912062531</v>
      </c>
      <c r="AG2240">
        <v>0</v>
      </c>
      <c r="AH2240">
        <v>195522.59875147999</v>
      </c>
      <c r="AI2240">
        <v>1.5174489208397901</v>
      </c>
      <c r="AJ2240">
        <v>4.3279221606870297E-2</v>
      </c>
      <c r="AK2240">
        <v>0</v>
      </c>
      <c r="AL2240">
        <v>1.5607281424466599</v>
      </c>
      <c r="AM2240">
        <v>30.645758280052299</v>
      </c>
      <c r="AN2240">
        <v>0.15890677769963699</v>
      </c>
      <c r="AO2240">
        <v>0</v>
      </c>
      <c r="AP2240">
        <v>30.804665057752</v>
      </c>
      <c r="AQ2240">
        <v>32.669781847938502</v>
      </c>
      <c r="AR2240">
        <v>0.93177615999261598</v>
      </c>
      <c r="AS2240">
        <v>0</v>
      </c>
      <c r="AT2240">
        <v>33.601558007931096</v>
      </c>
      <c r="AU2240">
        <v>0</v>
      </c>
      <c r="AV2240">
        <v>0</v>
      </c>
      <c r="AW2240">
        <v>0</v>
      </c>
      <c r="AX2240">
        <v>33.601558007931096</v>
      </c>
      <c r="AY2240">
        <v>37.192374599201401</v>
      </c>
      <c r="AZ2240">
        <v>1.0607652094633599</v>
      </c>
      <c r="BA2240">
        <v>0</v>
      </c>
      <c r="BB2240">
        <v>38.253139808664798</v>
      </c>
      <c r="BC2240">
        <v>0</v>
      </c>
      <c r="BD2240">
        <v>0</v>
      </c>
      <c r="BE2240">
        <v>0</v>
      </c>
      <c r="BF2240">
        <v>38.253139808664798</v>
      </c>
      <c r="BG2240">
        <v>86.140414118153004</v>
      </c>
      <c r="BH2240">
        <v>7.7230416529487398</v>
      </c>
      <c r="BI2240">
        <v>0</v>
      </c>
      <c r="BJ2240">
        <v>93.863455771101698</v>
      </c>
      <c r="BK2240">
        <v>1.8431189042548899</v>
      </c>
      <c r="BL2240">
        <v>9.5570839956364492E-3</v>
      </c>
      <c r="BM2240">
        <v>0</v>
      </c>
      <c r="BN2240">
        <v>1.8526759882505299</v>
      </c>
      <c r="BO2240">
        <v>67.983184458719705</v>
      </c>
      <c r="BP2240">
        <v>17465.956294010401</v>
      </c>
    </row>
    <row r="2241" spans="1:68" x14ac:dyDescent="0.25">
      <c r="A2241" t="s">
        <v>6087</v>
      </c>
      <c r="B2241">
        <v>2040</v>
      </c>
      <c r="C2241" t="s">
        <v>6096</v>
      </c>
      <c r="D2241" t="s">
        <v>6089</v>
      </c>
      <c r="E2241" t="s">
        <v>6089</v>
      </c>
      <c r="F2241" t="s">
        <v>6093</v>
      </c>
      <c r="G2241">
        <v>21893.890860746498</v>
      </c>
      <c r="H2241">
        <v>384952754.61382401</v>
      </c>
      <c r="I2241">
        <v>0</v>
      </c>
      <c r="J2241">
        <v>384952754.61382401</v>
      </c>
      <c r="K2241">
        <v>99882393.240551606</v>
      </c>
      <c r="L2241">
        <v>250408091.449613</v>
      </c>
      <c r="M2241">
        <v>0</v>
      </c>
      <c r="N2241">
        <v>0</v>
      </c>
      <c r="O2241">
        <v>0</v>
      </c>
      <c r="P2241">
        <v>0</v>
      </c>
      <c r="Q2241">
        <v>0</v>
      </c>
      <c r="R2241">
        <v>0</v>
      </c>
      <c r="S2241">
        <v>0</v>
      </c>
      <c r="T2241">
        <v>0</v>
      </c>
      <c r="U2241">
        <v>0.84867555199724998</v>
      </c>
      <c r="V2241">
        <v>5.7922106366986501</v>
      </c>
      <c r="W2241">
        <v>6.6408861886958999</v>
      </c>
      <c r="X2241">
        <v>0</v>
      </c>
      <c r="Y2241">
        <v>0</v>
      </c>
      <c r="Z2241">
        <v>0</v>
      </c>
      <c r="AA2241">
        <v>0</v>
      </c>
      <c r="AB2241">
        <v>3.3947022079889999</v>
      </c>
      <c r="AC2241">
        <v>16.549173247710399</v>
      </c>
      <c r="AD2241">
        <v>19.943875455699398</v>
      </c>
      <c r="AE2241">
        <v>0</v>
      </c>
      <c r="AF2241">
        <v>0</v>
      </c>
      <c r="AG2241">
        <v>0</v>
      </c>
      <c r="AH2241">
        <v>0</v>
      </c>
      <c r="AI2241">
        <v>0</v>
      </c>
      <c r="AJ2241">
        <v>0</v>
      </c>
      <c r="AK2241">
        <v>0</v>
      </c>
      <c r="AL2241">
        <v>0</v>
      </c>
      <c r="AM2241">
        <v>0</v>
      </c>
      <c r="AN2241">
        <v>0</v>
      </c>
      <c r="AO2241">
        <v>0</v>
      </c>
      <c r="AP2241">
        <v>0</v>
      </c>
      <c r="AQ2241">
        <v>0</v>
      </c>
      <c r="AR2241">
        <v>0</v>
      </c>
      <c r="AS2241">
        <v>0</v>
      </c>
      <c r="AT2241">
        <v>0</v>
      </c>
      <c r="AU2241">
        <v>0</v>
      </c>
      <c r="AV2241">
        <v>0</v>
      </c>
      <c r="AW2241">
        <v>0</v>
      </c>
      <c r="AX2241">
        <v>0</v>
      </c>
      <c r="AY2241">
        <v>0</v>
      </c>
      <c r="AZ2241">
        <v>0</v>
      </c>
      <c r="BA2241">
        <v>0</v>
      </c>
      <c r="BB2241">
        <v>0</v>
      </c>
      <c r="BC2241">
        <v>0</v>
      </c>
      <c r="BD2241">
        <v>0</v>
      </c>
      <c r="BE2241">
        <v>0</v>
      </c>
      <c r="BF2241">
        <v>0</v>
      </c>
      <c r="BG2241">
        <v>0</v>
      </c>
      <c r="BH2241">
        <v>0</v>
      </c>
      <c r="BI2241">
        <v>0</v>
      </c>
      <c r="BJ2241">
        <v>0</v>
      </c>
      <c r="BK2241">
        <v>0</v>
      </c>
      <c r="BL2241">
        <v>0</v>
      </c>
      <c r="BM2241">
        <v>0</v>
      </c>
      <c r="BN2241">
        <v>0</v>
      </c>
      <c r="BO2241">
        <v>0</v>
      </c>
      <c r="BP2241">
        <v>0</v>
      </c>
    </row>
    <row r="2242" spans="1:68" x14ac:dyDescent="0.25">
      <c r="A2242" t="s">
        <v>6087</v>
      </c>
      <c r="B2242">
        <v>2040</v>
      </c>
      <c r="C2242" t="s">
        <v>6097</v>
      </c>
      <c r="D2242" t="s">
        <v>6089</v>
      </c>
      <c r="E2242" t="s">
        <v>6089</v>
      </c>
      <c r="F2242" t="s">
        <v>6092</v>
      </c>
      <c r="G2242">
        <v>4253.8744496340196</v>
      </c>
      <c r="H2242">
        <v>52290315.355163999</v>
      </c>
      <c r="I2242">
        <v>52290315.355163999</v>
      </c>
      <c r="J2242">
        <v>0</v>
      </c>
      <c r="K2242">
        <v>20724079.865703698</v>
      </c>
      <c r="L2242">
        <v>0</v>
      </c>
      <c r="M2242">
        <v>1.6735518276136301</v>
      </c>
      <c r="N2242">
        <v>3.7014587063439498E-2</v>
      </c>
      <c r="O2242">
        <v>9.0593195520254302</v>
      </c>
      <c r="P2242">
        <v>10.7698859667025</v>
      </c>
      <c r="Q2242">
        <v>6.5315725535151997E-2</v>
      </c>
      <c r="R2242">
        <v>0</v>
      </c>
      <c r="S2242">
        <v>2.2158594511648799E-3</v>
      </c>
      <c r="T2242">
        <v>6.7531584986316895E-2</v>
      </c>
      <c r="U2242">
        <v>0.115280412254154</v>
      </c>
      <c r="V2242">
        <v>1.8358405632594399</v>
      </c>
      <c r="W2242">
        <v>2.0186525604999099</v>
      </c>
      <c r="X2242">
        <v>7.1036810983486506E-2</v>
      </c>
      <c r="Y2242">
        <v>0</v>
      </c>
      <c r="Z2242">
        <v>2.4099493300990299E-3</v>
      </c>
      <c r="AA2242">
        <v>7.3446760313585505E-2</v>
      </c>
      <c r="AB2242">
        <v>0.46112164901661701</v>
      </c>
      <c r="AC2242">
        <v>5.2452587521698399</v>
      </c>
      <c r="AD2242">
        <v>5.7798271615000401</v>
      </c>
      <c r="AE2242">
        <v>49524.144002016597</v>
      </c>
      <c r="AF2242">
        <v>193.74823545195699</v>
      </c>
      <c r="AG2242">
        <v>536.491206189482</v>
      </c>
      <c r="AH2242">
        <v>50254.383443658102</v>
      </c>
      <c r="AI2242">
        <v>7.2574790304537604E-2</v>
      </c>
      <c r="AJ2242">
        <v>0.12567253066805201</v>
      </c>
      <c r="AK2242">
        <v>0.44626447390368501</v>
      </c>
      <c r="AL2242">
        <v>0.64451179487627597</v>
      </c>
      <c r="AM2242">
        <v>0.15245576949780501</v>
      </c>
      <c r="AN2242">
        <v>3.66233517041375E-3</v>
      </c>
      <c r="AO2242">
        <v>0.86841896240055805</v>
      </c>
      <c r="AP2242">
        <v>1.0245370670687699</v>
      </c>
      <c r="AQ2242">
        <v>0.242855587327795</v>
      </c>
      <c r="AR2242">
        <v>0.425125176871471</v>
      </c>
      <c r="AS2242">
        <v>1.9704944084623099</v>
      </c>
      <c r="AT2242">
        <v>2.6384751726615798</v>
      </c>
      <c r="AU2242">
        <v>3.47975242054315</v>
      </c>
      <c r="AV2242">
        <v>0.58070775787798501</v>
      </c>
      <c r="AW2242">
        <v>4.6092856676192797</v>
      </c>
      <c r="AX2242">
        <v>11.308221018702</v>
      </c>
      <c r="AY2242">
        <v>0.35437430294535799</v>
      </c>
      <c r="AZ2242">
        <v>0.62034166014473802</v>
      </c>
      <c r="BA2242">
        <v>2.1574433467918701</v>
      </c>
      <c r="BB2242">
        <v>3.13215930988197</v>
      </c>
      <c r="BC2242">
        <v>3.47975242054315</v>
      </c>
      <c r="BD2242">
        <v>0.58070775787774598</v>
      </c>
      <c r="BE2242">
        <v>4.6092856676173799</v>
      </c>
      <c r="BF2242">
        <v>11.801905155920201</v>
      </c>
      <c r="BG2242">
        <v>34.613482889313602</v>
      </c>
      <c r="BH2242">
        <v>5.79814220077904</v>
      </c>
      <c r="BI2242">
        <v>72.738409686052293</v>
      </c>
      <c r="BJ2242">
        <v>113.15003477614501</v>
      </c>
      <c r="BK2242">
        <v>0.48959658292641201</v>
      </c>
      <c r="BL2242">
        <v>1.9153985583564501E-3</v>
      </c>
      <c r="BM2242">
        <v>5.3037617633480702E-3</v>
      </c>
      <c r="BN2242">
        <v>0.496815743248116</v>
      </c>
      <c r="BO2242">
        <v>2.59380852966305</v>
      </c>
      <c r="BP2242">
        <v>5299.26194274105</v>
      </c>
    </row>
    <row r="2243" spans="1:68" x14ac:dyDescent="0.25">
      <c r="A2243" t="s">
        <v>6087</v>
      </c>
      <c r="B2243">
        <v>2040</v>
      </c>
      <c r="C2243" t="s">
        <v>6097</v>
      </c>
      <c r="D2243" t="s">
        <v>6089</v>
      </c>
      <c r="E2243" t="s">
        <v>6089</v>
      </c>
      <c r="F2243" t="s">
        <v>6090</v>
      </c>
      <c r="G2243">
        <v>11148.396381536701</v>
      </c>
      <c r="H2243">
        <v>134794806.777078</v>
      </c>
      <c r="I2243">
        <v>134794806.777078</v>
      </c>
      <c r="J2243">
        <v>0</v>
      </c>
      <c r="K2243">
        <v>45856126.1876463</v>
      </c>
      <c r="L2243">
        <v>0</v>
      </c>
      <c r="M2243">
        <v>79.308551204373899</v>
      </c>
      <c r="N2243">
        <v>4.7670467393237503</v>
      </c>
      <c r="O2243">
        <v>0</v>
      </c>
      <c r="P2243">
        <v>84.075597943697701</v>
      </c>
      <c r="Q2243">
        <v>3.5743105913615398</v>
      </c>
      <c r="R2243">
        <v>0.105292001272884</v>
      </c>
      <c r="S2243">
        <v>0</v>
      </c>
      <c r="T2243">
        <v>3.6796025926344198</v>
      </c>
      <c r="U2243">
        <v>0.445757520899141</v>
      </c>
      <c r="V2243">
        <v>4.7324590092310501</v>
      </c>
      <c r="W2243">
        <v>8.8578191227646208</v>
      </c>
      <c r="X2243">
        <v>3.73592505553456</v>
      </c>
      <c r="Y2243">
        <v>0.11005283834410801</v>
      </c>
      <c r="Z2243">
        <v>0</v>
      </c>
      <c r="AA2243">
        <v>3.8459778938786702</v>
      </c>
      <c r="AB2243">
        <v>1.78303008359656</v>
      </c>
      <c r="AC2243">
        <v>13.521311454945799</v>
      </c>
      <c r="AD2243">
        <v>19.150319432421099</v>
      </c>
      <c r="AE2243">
        <v>104841.66109348599</v>
      </c>
      <c r="AF2243">
        <v>772.907090958391</v>
      </c>
      <c r="AG2243">
        <v>0</v>
      </c>
      <c r="AH2243">
        <v>105614.568184445</v>
      </c>
      <c r="AI2243">
        <v>0.80021479577742904</v>
      </c>
      <c r="AJ2243">
        <v>2.0486844510895202E-2</v>
      </c>
      <c r="AK2243">
        <v>0</v>
      </c>
      <c r="AL2243">
        <v>0.82070164028832404</v>
      </c>
      <c r="AM2243">
        <v>16.517846400907398</v>
      </c>
      <c r="AN2243">
        <v>0.121771826938518</v>
      </c>
      <c r="AO2243">
        <v>0</v>
      </c>
      <c r="AP2243">
        <v>16.639618227846</v>
      </c>
      <c r="AQ2243">
        <v>17.2281534162436</v>
      </c>
      <c r="AR2243">
        <v>0.44106970042403598</v>
      </c>
      <c r="AS2243">
        <v>0</v>
      </c>
      <c r="AT2243">
        <v>17.669223116667599</v>
      </c>
      <c r="AU2243">
        <v>0</v>
      </c>
      <c r="AV2243">
        <v>0</v>
      </c>
      <c r="AW2243">
        <v>0</v>
      </c>
      <c r="AX2243">
        <v>17.669223116667599</v>
      </c>
      <c r="AY2243">
        <v>19.6131072589294</v>
      </c>
      <c r="AZ2243">
        <v>0.50212852962663601</v>
      </c>
      <c r="BA2243">
        <v>0</v>
      </c>
      <c r="BB2243">
        <v>20.115235788556099</v>
      </c>
      <c r="BC2243">
        <v>0</v>
      </c>
      <c r="BD2243">
        <v>0</v>
      </c>
      <c r="BE2243">
        <v>0</v>
      </c>
      <c r="BF2243">
        <v>20.115235788556099</v>
      </c>
      <c r="BG2243">
        <v>45.647160203702001</v>
      </c>
      <c r="BH2243">
        <v>3.6558132891653399</v>
      </c>
      <c r="BI2243">
        <v>0</v>
      </c>
      <c r="BJ2243">
        <v>49.302973492867402</v>
      </c>
      <c r="BK2243">
        <v>0.99342801965868799</v>
      </c>
      <c r="BL2243">
        <v>7.3236874801733999E-3</v>
      </c>
      <c r="BM2243">
        <v>0</v>
      </c>
      <c r="BN2243">
        <v>1.0007517071388601</v>
      </c>
      <c r="BO2243">
        <v>31.197165794897298</v>
      </c>
      <c r="BP2243">
        <v>9434.5075387677898</v>
      </c>
    </row>
    <row r="2244" spans="1:68" x14ac:dyDescent="0.25">
      <c r="A2244" t="s">
        <v>6087</v>
      </c>
      <c r="B2244">
        <v>2040</v>
      </c>
      <c r="C2244" t="s">
        <v>6097</v>
      </c>
      <c r="D2244" t="s">
        <v>6089</v>
      </c>
      <c r="E2244" t="s">
        <v>6089</v>
      </c>
      <c r="F2244" t="s">
        <v>6093</v>
      </c>
      <c r="G2244">
        <v>5867.2049017525696</v>
      </c>
      <c r="H2244">
        <v>98728496.778183207</v>
      </c>
      <c r="I2244">
        <v>0</v>
      </c>
      <c r="J2244">
        <v>98728496.778183207</v>
      </c>
      <c r="K2244">
        <v>25405167.012862802</v>
      </c>
      <c r="L2244">
        <v>63203943.8629575</v>
      </c>
      <c r="M2244">
        <v>0</v>
      </c>
      <c r="N2244">
        <v>0</v>
      </c>
      <c r="O2244">
        <v>0</v>
      </c>
      <c r="P2244">
        <v>0</v>
      </c>
      <c r="Q2244">
        <v>0</v>
      </c>
      <c r="R2244">
        <v>0</v>
      </c>
      <c r="S2244">
        <v>0</v>
      </c>
      <c r="T2244">
        <v>0</v>
      </c>
      <c r="U2244">
        <v>0.21765907762405701</v>
      </c>
      <c r="V2244">
        <v>1.7331104039432601</v>
      </c>
      <c r="W2244">
        <v>1.95076948156732</v>
      </c>
      <c r="X2244">
        <v>0</v>
      </c>
      <c r="Y2244">
        <v>0</v>
      </c>
      <c r="Z2244">
        <v>0</v>
      </c>
      <c r="AA2244">
        <v>0</v>
      </c>
      <c r="AB2244">
        <v>0.87063631049623003</v>
      </c>
      <c r="AC2244">
        <v>4.9517440112664799</v>
      </c>
      <c r="AD2244">
        <v>5.8223803217627097</v>
      </c>
      <c r="AE2244">
        <v>0</v>
      </c>
      <c r="AF2244">
        <v>0</v>
      </c>
      <c r="AG2244">
        <v>0</v>
      </c>
      <c r="AH2244">
        <v>0</v>
      </c>
      <c r="AI2244">
        <v>0</v>
      </c>
      <c r="AJ2244">
        <v>0</v>
      </c>
      <c r="AK2244">
        <v>0</v>
      </c>
      <c r="AL2244">
        <v>0</v>
      </c>
      <c r="AM2244">
        <v>0</v>
      </c>
      <c r="AN2244">
        <v>0</v>
      </c>
      <c r="AO2244">
        <v>0</v>
      </c>
      <c r="AP2244">
        <v>0</v>
      </c>
      <c r="AQ2244">
        <v>0</v>
      </c>
      <c r="AR2244">
        <v>0</v>
      </c>
      <c r="AS2244">
        <v>0</v>
      </c>
      <c r="AT2244">
        <v>0</v>
      </c>
      <c r="AU2244">
        <v>0</v>
      </c>
      <c r="AV2244">
        <v>0</v>
      </c>
      <c r="AW2244">
        <v>0</v>
      </c>
      <c r="AX2244">
        <v>0</v>
      </c>
      <c r="AY2244">
        <v>0</v>
      </c>
      <c r="AZ2244">
        <v>0</v>
      </c>
      <c r="BA2244">
        <v>0</v>
      </c>
      <c r="BB2244">
        <v>0</v>
      </c>
      <c r="BC2244">
        <v>0</v>
      </c>
      <c r="BD2244">
        <v>0</v>
      </c>
      <c r="BE2244">
        <v>0</v>
      </c>
      <c r="BF2244">
        <v>0</v>
      </c>
      <c r="BG2244">
        <v>0</v>
      </c>
      <c r="BH2244">
        <v>0</v>
      </c>
      <c r="BI2244">
        <v>0</v>
      </c>
      <c r="BJ2244">
        <v>0</v>
      </c>
      <c r="BK2244">
        <v>0</v>
      </c>
      <c r="BL2244">
        <v>0</v>
      </c>
      <c r="BM2244">
        <v>0</v>
      </c>
      <c r="BN2244">
        <v>0</v>
      </c>
      <c r="BO2244">
        <v>0</v>
      </c>
      <c r="BP2244">
        <v>0</v>
      </c>
    </row>
    <row r="2245" spans="1:68" x14ac:dyDescent="0.25">
      <c r="A2245" t="s">
        <v>6087</v>
      </c>
      <c r="B2245">
        <v>2040</v>
      </c>
      <c r="C2245" t="s">
        <v>6098</v>
      </c>
      <c r="D2245" t="s">
        <v>6089</v>
      </c>
      <c r="E2245" t="s">
        <v>6089</v>
      </c>
      <c r="F2245" t="s">
        <v>6092</v>
      </c>
      <c r="G2245">
        <v>67529.365946705293</v>
      </c>
      <c r="H2245">
        <v>137718147.05958399</v>
      </c>
      <c r="I2245">
        <v>137718147.05958399</v>
      </c>
      <c r="J2245">
        <v>0</v>
      </c>
      <c r="K2245">
        <v>46865379.967013396</v>
      </c>
      <c r="L2245">
        <v>0</v>
      </c>
      <c r="M2245">
        <v>75.840229598128502</v>
      </c>
      <c r="N2245">
        <v>0</v>
      </c>
      <c r="O2245">
        <v>4.4886475484844501</v>
      </c>
      <c r="P2245">
        <v>80.328877146612996</v>
      </c>
      <c r="Q2245">
        <v>0.381664316147174</v>
      </c>
      <c r="R2245">
        <v>0</v>
      </c>
      <c r="S2245">
        <v>0.16488551716876401</v>
      </c>
      <c r="T2245">
        <v>0.54654983331593898</v>
      </c>
      <c r="U2245">
        <v>0.151809395979142</v>
      </c>
      <c r="V2245">
        <v>0.63759473913797704</v>
      </c>
      <c r="W2245">
        <v>1.3359539684330499</v>
      </c>
      <c r="X2245">
        <v>0.40925728757093499</v>
      </c>
      <c r="Y2245">
        <v>0</v>
      </c>
      <c r="Z2245">
        <v>0.17655240164120201</v>
      </c>
      <c r="AA2245">
        <v>0.58580968921213705</v>
      </c>
      <c r="AB2245">
        <v>0.60723758391657101</v>
      </c>
      <c r="AC2245">
        <v>1.82169925467993</v>
      </c>
      <c r="AD2245">
        <v>3.0147465278086401</v>
      </c>
      <c r="AE2245">
        <v>30439.5272933794</v>
      </c>
      <c r="AF2245">
        <v>0</v>
      </c>
      <c r="AG2245">
        <v>2062.7709304079499</v>
      </c>
      <c r="AH2245">
        <v>32502.298223787398</v>
      </c>
      <c r="AI2245">
        <v>26.029459590621201</v>
      </c>
      <c r="AJ2245">
        <v>0</v>
      </c>
      <c r="AK2245">
        <v>7.1898281581976899</v>
      </c>
      <c r="AL2245">
        <v>33.2192877488189</v>
      </c>
      <c r="AM2245">
        <v>5.5868459932957997</v>
      </c>
      <c r="AN2245">
        <v>0</v>
      </c>
      <c r="AO2245">
        <v>0.28077803213675001</v>
      </c>
      <c r="AP2245">
        <v>5.8676240254325496</v>
      </c>
      <c r="AQ2245">
        <v>161.24235155727499</v>
      </c>
      <c r="AR2245">
        <v>0</v>
      </c>
      <c r="AS2245">
        <v>52.397772693328299</v>
      </c>
      <c r="AT2245">
        <v>213.64012425060301</v>
      </c>
      <c r="AU2245">
        <v>107.59535387111001</v>
      </c>
      <c r="AV2245">
        <v>186.17741820044699</v>
      </c>
      <c r="AW2245">
        <v>199.567186236532</v>
      </c>
      <c r="AX2245">
        <v>706.98008255869399</v>
      </c>
      <c r="AY2245">
        <v>200.11613505366</v>
      </c>
      <c r="AZ2245">
        <v>0</v>
      </c>
      <c r="BA2245">
        <v>57.028450621368997</v>
      </c>
      <c r="BB2245">
        <v>257.14458567502902</v>
      </c>
      <c r="BC2245">
        <v>107.59535387111001</v>
      </c>
      <c r="BD2245">
        <v>186.17741820037099</v>
      </c>
      <c r="BE2245">
        <v>199.56718623645</v>
      </c>
      <c r="BF2245">
        <v>750.48454398296201</v>
      </c>
      <c r="BG2245">
        <v>1683.07699593082</v>
      </c>
      <c r="BH2245">
        <v>0</v>
      </c>
      <c r="BI2245">
        <v>390.96435863626698</v>
      </c>
      <c r="BJ2245">
        <v>2074.0413545670799</v>
      </c>
      <c r="BK2245">
        <v>0.30092571712348898</v>
      </c>
      <c r="BL2245">
        <v>0</v>
      </c>
      <c r="BM2245">
        <v>2.0392590709827199E-2</v>
      </c>
      <c r="BN2245">
        <v>0.321318307833317</v>
      </c>
      <c r="BO2245">
        <v>1.38145971474959</v>
      </c>
      <c r="BP2245">
        <v>3427.3267370206399</v>
      </c>
    </row>
    <row r="2246" spans="1:68" x14ac:dyDescent="0.25">
      <c r="A2246" t="s">
        <v>6087</v>
      </c>
      <c r="B2246">
        <v>2040</v>
      </c>
      <c r="C2246" t="s">
        <v>6099</v>
      </c>
      <c r="D2246" t="s">
        <v>6089</v>
      </c>
      <c r="E2246" t="s">
        <v>6089</v>
      </c>
      <c r="F2246" t="s">
        <v>6092</v>
      </c>
      <c r="G2246">
        <v>330890.75693450699</v>
      </c>
      <c r="H2246">
        <v>4735999295.89011</v>
      </c>
      <c r="I2246">
        <v>4735999295.89011</v>
      </c>
      <c r="J2246">
        <v>0</v>
      </c>
      <c r="K2246">
        <v>527364925.338346</v>
      </c>
      <c r="L2246">
        <v>0</v>
      </c>
      <c r="M2246">
        <v>155.16628250233001</v>
      </c>
      <c r="N2246">
        <v>0</v>
      </c>
      <c r="O2246">
        <v>134.43959438242001</v>
      </c>
      <c r="P2246">
        <v>289.60587688475101</v>
      </c>
      <c r="Q2246">
        <v>3.6923120690448301</v>
      </c>
      <c r="R2246">
        <v>0</v>
      </c>
      <c r="S2246">
        <v>0.55702070787690094</v>
      </c>
      <c r="T2246">
        <v>4.2493327769217402</v>
      </c>
      <c r="U2246">
        <v>10.4411685433969</v>
      </c>
      <c r="V2246">
        <v>16.653337929702499</v>
      </c>
      <c r="W2246">
        <v>31.343839250021201</v>
      </c>
      <c r="X2246">
        <v>4.0157262648735799</v>
      </c>
      <c r="Y2246">
        <v>0</v>
      </c>
      <c r="Z2246">
        <v>0.60581084287341802</v>
      </c>
      <c r="AA2246">
        <v>4.6215371077469998</v>
      </c>
      <c r="AB2246">
        <v>41.7646741735878</v>
      </c>
      <c r="AC2246">
        <v>47.5809655134357</v>
      </c>
      <c r="AD2246">
        <v>93.967176794770495</v>
      </c>
      <c r="AE2246">
        <v>1858892.5916119199</v>
      </c>
      <c r="AF2246">
        <v>0</v>
      </c>
      <c r="AG2246">
        <v>47962.071264768398</v>
      </c>
      <c r="AH2246">
        <v>1906854.66287669</v>
      </c>
      <c r="AI2246">
        <v>10.0984699798588</v>
      </c>
      <c r="AJ2246">
        <v>0</v>
      </c>
      <c r="AK2246">
        <v>27.797345951555499</v>
      </c>
      <c r="AL2246">
        <v>37.895815931414297</v>
      </c>
      <c r="AM2246">
        <v>20.491886264086201</v>
      </c>
      <c r="AN2246">
        <v>0</v>
      </c>
      <c r="AO2246">
        <v>18.566611296944298</v>
      </c>
      <c r="AP2246">
        <v>39.058497561030499</v>
      </c>
      <c r="AQ2246">
        <v>32.691165242041698</v>
      </c>
      <c r="AR2246">
        <v>0</v>
      </c>
      <c r="AS2246">
        <v>116.673123067399</v>
      </c>
      <c r="AT2246">
        <v>149.36428830944001</v>
      </c>
      <c r="AU2246">
        <v>163.707477548387</v>
      </c>
      <c r="AV2246">
        <v>31.476106326861501</v>
      </c>
      <c r="AW2246">
        <v>119.818444435176</v>
      </c>
      <c r="AX2246">
        <v>464.36631661986598</v>
      </c>
      <c r="AY2246">
        <v>47.702871581386702</v>
      </c>
      <c r="AZ2246">
        <v>0</v>
      </c>
      <c r="BA2246">
        <v>127.742383855642</v>
      </c>
      <c r="BB2246">
        <v>175.445255437029</v>
      </c>
      <c r="BC2246">
        <v>163.707477548387</v>
      </c>
      <c r="BD2246">
        <v>31.476106326848502</v>
      </c>
      <c r="BE2246">
        <v>119.81844443512701</v>
      </c>
      <c r="BF2246">
        <v>490.44728374739202</v>
      </c>
      <c r="BG2246">
        <v>3180.5660857893099</v>
      </c>
      <c r="BH2246">
        <v>0</v>
      </c>
      <c r="BI2246">
        <v>1283.71423664589</v>
      </c>
      <c r="BJ2246">
        <v>4464.2803224352001</v>
      </c>
      <c r="BK2246">
        <v>18.377045766674101</v>
      </c>
      <c r="BL2246">
        <v>0</v>
      </c>
      <c r="BM2246">
        <v>0.47415390360603599</v>
      </c>
      <c r="BN2246">
        <v>18.851199670280199</v>
      </c>
      <c r="BO2246">
        <v>216.65408373364301</v>
      </c>
      <c r="BP2246">
        <v>201075.44164082201</v>
      </c>
    </row>
    <row r="2247" spans="1:68" x14ac:dyDescent="0.25">
      <c r="A2247" t="s">
        <v>6087</v>
      </c>
      <c r="B2247">
        <v>2040</v>
      </c>
      <c r="C2247" t="s">
        <v>6099</v>
      </c>
      <c r="D2247" t="s">
        <v>6089</v>
      </c>
      <c r="E2247" t="s">
        <v>6089</v>
      </c>
      <c r="F2247" t="s">
        <v>6090</v>
      </c>
      <c r="G2247">
        <v>3957.2552391081299</v>
      </c>
      <c r="H2247">
        <v>54075464.304014198</v>
      </c>
      <c r="I2247">
        <v>54075464.304014198</v>
      </c>
      <c r="J2247">
        <v>0</v>
      </c>
      <c r="K2247">
        <v>6212111.9996330803</v>
      </c>
      <c r="L2247">
        <v>0</v>
      </c>
      <c r="M2247">
        <v>1.17944283958509</v>
      </c>
      <c r="N2247">
        <v>0</v>
      </c>
      <c r="O2247">
        <v>0</v>
      </c>
      <c r="P2247">
        <v>1.17944283958509</v>
      </c>
      <c r="Q2247">
        <v>9.7043731591581903E-2</v>
      </c>
      <c r="R2247">
        <v>0</v>
      </c>
      <c r="S2247">
        <v>0</v>
      </c>
      <c r="T2247">
        <v>9.7043731591581903E-2</v>
      </c>
      <c r="U2247">
        <v>0.11921687516943399</v>
      </c>
      <c r="V2247">
        <v>0.19234627015289801</v>
      </c>
      <c r="W2247">
        <v>0.40860687691391401</v>
      </c>
      <c r="X2247">
        <v>0.101431618508972</v>
      </c>
      <c r="Y2247">
        <v>0</v>
      </c>
      <c r="Z2247">
        <v>0</v>
      </c>
      <c r="AA2247">
        <v>0.101431618508972</v>
      </c>
      <c r="AB2247">
        <v>0.47686750067773598</v>
      </c>
      <c r="AC2247">
        <v>0.54956077186542496</v>
      </c>
      <c r="AD2247">
        <v>1.12785989105213</v>
      </c>
      <c r="AE2247">
        <v>21516.672147498299</v>
      </c>
      <c r="AF2247">
        <v>0</v>
      </c>
      <c r="AG2247">
        <v>0</v>
      </c>
      <c r="AH2247">
        <v>21516.672147498299</v>
      </c>
      <c r="AI2247">
        <v>2.9986760482029199E-2</v>
      </c>
      <c r="AJ2247">
        <v>0</v>
      </c>
      <c r="AK2247">
        <v>0</v>
      </c>
      <c r="AL2247">
        <v>2.9986760482029199E-2</v>
      </c>
      <c r="AM2247">
        <v>3.38996045926958</v>
      </c>
      <c r="AN2247">
        <v>0</v>
      </c>
      <c r="AO2247">
        <v>0</v>
      </c>
      <c r="AP2247">
        <v>3.38996045926958</v>
      </c>
      <c r="AQ2247">
        <v>0.64559729808375399</v>
      </c>
      <c r="AR2247">
        <v>0</v>
      </c>
      <c r="AS2247">
        <v>0</v>
      </c>
      <c r="AT2247">
        <v>0.64559729808375399</v>
      </c>
      <c r="AU2247">
        <v>0</v>
      </c>
      <c r="AV2247">
        <v>0</v>
      </c>
      <c r="AW2247">
        <v>0</v>
      </c>
      <c r="AX2247">
        <v>0.64559729808375399</v>
      </c>
      <c r="AY2247">
        <v>0.73496960164361802</v>
      </c>
      <c r="AZ2247">
        <v>0</v>
      </c>
      <c r="BA2247">
        <v>0</v>
      </c>
      <c r="BB2247">
        <v>0.73496960164361802</v>
      </c>
      <c r="BC2247">
        <v>0</v>
      </c>
      <c r="BD2247">
        <v>0</v>
      </c>
      <c r="BE2247">
        <v>0</v>
      </c>
      <c r="BF2247">
        <v>0.73496960164361802</v>
      </c>
      <c r="BG2247">
        <v>18.554234191128302</v>
      </c>
      <c r="BH2247">
        <v>0</v>
      </c>
      <c r="BI2247">
        <v>0</v>
      </c>
      <c r="BJ2247">
        <v>18.554234191128302</v>
      </c>
      <c r="BK2247">
        <v>0.20388140342486899</v>
      </c>
      <c r="BL2247">
        <v>0</v>
      </c>
      <c r="BM2247">
        <v>0</v>
      </c>
      <c r="BN2247">
        <v>0.20388140342486899</v>
      </c>
      <c r="BO2247">
        <v>0.18478473447251001</v>
      </c>
      <c r="BP2247">
        <v>1922.0757995265401</v>
      </c>
    </row>
    <row r="2248" spans="1:68" x14ac:dyDescent="0.25">
      <c r="A2248" t="s">
        <v>6087</v>
      </c>
      <c r="B2248">
        <v>2040</v>
      </c>
      <c r="C2248" t="s">
        <v>6099</v>
      </c>
      <c r="D2248" t="s">
        <v>6089</v>
      </c>
      <c r="E2248" t="s">
        <v>6089</v>
      </c>
      <c r="F2248" t="s">
        <v>6093</v>
      </c>
      <c r="G2248">
        <v>18121.083892994699</v>
      </c>
      <c r="H2248">
        <v>203293716.91927001</v>
      </c>
      <c r="I2248">
        <v>0</v>
      </c>
      <c r="J2248">
        <v>203293716.91927001</v>
      </c>
      <c r="K2248">
        <v>30096750.602439899</v>
      </c>
      <c r="L2248">
        <v>78488153.474381998</v>
      </c>
      <c r="M2248">
        <v>0</v>
      </c>
      <c r="N2248">
        <v>0</v>
      </c>
      <c r="O2248">
        <v>0</v>
      </c>
      <c r="P2248">
        <v>0</v>
      </c>
      <c r="Q2248">
        <v>0</v>
      </c>
      <c r="R2248">
        <v>0</v>
      </c>
      <c r="S2248">
        <v>0</v>
      </c>
      <c r="T2248">
        <v>0</v>
      </c>
      <c r="U2248">
        <v>0.44818592719994499</v>
      </c>
      <c r="V2248">
        <v>0.34458856879525701</v>
      </c>
      <c r="W2248">
        <v>0.792774495995202</v>
      </c>
      <c r="X2248">
        <v>0</v>
      </c>
      <c r="Y2248">
        <v>0</v>
      </c>
      <c r="Z2248">
        <v>0</v>
      </c>
      <c r="AA2248">
        <v>0</v>
      </c>
      <c r="AB2248">
        <v>1.79274370879978</v>
      </c>
      <c r="AC2248">
        <v>0.98453876798644802</v>
      </c>
      <c r="AD2248">
        <v>2.7772824767862199</v>
      </c>
      <c r="AE2248">
        <v>0</v>
      </c>
      <c r="AF2248">
        <v>0</v>
      </c>
      <c r="AG2248">
        <v>0</v>
      </c>
      <c r="AH2248">
        <v>0</v>
      </c>
      <c r="AI2248">
        <v>0</v>
      </c>
      <c r="AJ2248">
        <v>0</v>
      </c>
      <c r="AK2248">
        <v>0</v>
      </c>
      <c r="AL2248">
        <v>0</v>
      </c>
      <c r="AM2248">
        <v>0</v>
      </c>
      <c r="AN2248">
        <v>0</v>
      </c>
      <c r="AO2248">
        <v>0</v>
      </c>
      <c r="AP2248">
        <v>0</v>
      </c>
      <c r="AQ2248">
        <v>0</v>
      </c>
      <c r="AR2248">
        <v>0</v>
      </c>
      <c r="AS2248">
        <v>0</v>
      </c>
      <c r="AT2248">
        <v>0</v>
      </c>
      <c r="AU2248">
        <v>0</v>
      </c>
      <c r="AV2248">
        <v>0</v>
      </c>
      <c r="AW2248">
        <v>0</v>
      </c>
      <c r="AX2248">
        <v>0</v>
      </c>
      <c r="AY2248">
        <v>0</v>
      </c>
      <c r="AZ2248">
        <v>0</v>
      </c>
      <c r="BA2248">
        <v>0</v>
      </c>
      <c r="BB2248">
        <v>0</v>
      </c>
      <c r="BC2248">
        <v>0</v>
      </c>
      <c r="BD2248">
        <v>0</v>
      </c>
      <c r="BE2248">
        <v>0</v>
      </c>
      <c r="BF2248">
        <v>0</v>
      </c>
      <c r="BG2248">
        <v>0</v>
      </c>
      <c r="BH2248">
        <v>0</v>
      </c>
      <c r="BI2248">
        <v>0</v>
      </c>
      <c r="BJ2248">
        <v>0</v>
      </c>
      <c r="BK2248">
        <v>0</v>
      </c>
      <c r="BL2248">
        <v>0</v>
      </c>
      <c r="BM2248">
        <v>0</v>
      </c>
      <c r="BN2248">
        <v>0</v>
      </c>
      <c r="BO2248">
        <v>0</v>
      </c>
      <c r="BP2248">
        <v>0</v>
      </c>
    </row>
    <row r="2249" spans="1:68" x14ac:dyDescent="0.25">
      <c r="A2249" t="s">
        <v>6087</v>
      </c>
      <c r="B2249">
        <v>2040</v>
      </c>
      <c r="C2249" t="s">
        <v>6100</v>
      </c>
      <c r="D2249" t="s">
        <v>6089</v>
      </c>
      <c r="E2249" t="s">
        <v>6089</v>
      </c>
      <c r="F2249" t="s">
        <v>6092</v>
      </c>
      <c r="G2249">
        <v>4838.3768013548097</v>
      </c>
      <c r="H2249">
        <v>17276671.6512927</v>
      </c>
      <c r="I2249">
        <v>17276671.6512927</v>
      </c>
      <c r="J2249">
        <v>0</v>
      </c>
      <c r="K2249">
        <v>158278.20737286401</v>
      </c>
      <c r="L2249">
        <v>0</v>
      </c>
      <c r="M2249">
        <v>2.2339183542429102</v>
      </c>
      <c r="N2249">
        <v>0</v>
      </c>
      <c r="O2249">
        <v>8.5890948162297698E-2</v>
      </c>
      <c r="P2249">
        <v>2.31980930240521</v>
      </c>
      <c r="Q2249">
        <v>2.4753629598099201E-2</v>
      </c>
      <c r="R2249">
        <v>0</v>
      </c>
      <c r="S2249">
        <v>5.4826746265270703E-5</v>
      </c>
      <c r="T2249">
        <v>2.4808456344364498E-2</v>
      </c>
      <c r="U2249">
        <v>5.7132811732803303E-2</v>
      </c>
      <c r="V2249">
        <v>0.30026396284201201</v>
      </c>
      <c r="W2249">
        <v>0.38220523091918002</v>
      </c>
      <c r="X2249">
        <v>2.69218307307795E-2</v>
      </c>
      <c r="Y2249">
        <v>0</v>
      </c>
      <c r="Z2249">
        <v>5.9629089003834503E-5</v>
      </c>
      <c r="AA2249">
        <v>2.69814598197833E-2</v>
      </c>
      <c r="AB2249">
        <v>0.22853124693121299</v>
      </c>
      <c r="AC2249">
        <v>0.857897036691463</v>
      </c>
      <c r="AD2249">
        <v>1.1134097434424599</v>
      </c>
      <c r="AE2249">
        <v>37088.846687259</v>
      </c>
      <c r="AF2249">
        <v>0</v>
      </c>
      <c r="AG2249">
        <v>5.2243783883727799</v>
      </c>
      <c r="AH2249">
        <v>37094.071065647302</v>
      </c>
      <c r="AI2249">
        <v>8.1141189435752104E-2</v>
      </c>
      <c r="AJ2249">
        <v>0</v>
      </c>
      <c r="AK2249">
        <v>5.7653173186853297E-3</v>
      </c>
      <c r="AL2249">
        <v>8.6906506754437396E-2</v>
      </c>
      <c r="AM2249">
        <v>0.25016009351325802</v>
      </c>
      <c r="AN2249">
        <v>0</v>
      </c>
      <c r="AO2249">
        <v>9.7581700212582903E-3</v>
      </c>
      <c r="AP2249">
        <v>0.25991826353451603</v>
      </c>
      <c r="AQ2249">
        <v>0.236540927797775</v>
      </c>
      <c r="AR2249">
        <v>0</v>
      </c>
      <c r="AS2249">
        <v>2.1189839055770401E-2</v>
      </c>
      <c r="AT2249">
        <v>0.25773076685354501</v>
      </c>
      <c r="AU2249">
        <v>5.0518231046464299</v>
      </c>
      <c r="AV2249">
        <v>0.87566061141284202</v>
      </c>
      <c r="AW2249">
        <v>2.7250241055221499E-2</v>
      </c>
      <c r="AX2249">
        <v>6.2124647239680399</v>
      </c>
      <c r="AY2249">
        <v>0.34515996658229298</v>
      </c>
      <c r="AZ2249">
        <v>0</v>
      </c>
      <c r="BA2249">
        <v>2.32002065543221E-2</v>
      </c>
      <c r="BB2249">
        <v>0.36836017313661501</v>
      </c>
      <c r="BC2249">
        <v>5.0518231046464299</v>
      </c>
      <c r="BD2249">
        <v>0.87566061141248197</v>
      </c>
      <c r="BE2249">
        <v>2.72502410552103E-2</v>
      </c>
      <c r="BF2249">
        <v>6.3230941302507304</v>
      </c>
      <c r="BG2249">
        <v>3.4578946427192898</v>
      </c>
      <c r="BH2249">
        <v>0</v>
      </c>
      <c r="BI2249">
        <v>0.43642806774107201</v>
      </c>
      <c r="BJ2249">
        <v>3.8943227104603699</v>
      </c>
      <c r="BK2249">
        <v>0.36666100886113501</v>
      </c>
      <c r="BL2249">
        <v>0</v>
      </c>
      <c r="BM2249">
        <v>5.1648299196403097E-5</v>
      </c>
      <c r="BN2249">
        <v>0.36671265716033202</v>
      </c>
      <c r="BO2249">
        <v>0.85699193032090604</v>
      </c>
      <c r="BP2249">
        <v>3911.5234459079502</v>
      </c>
    </row>
    <row r="2250" spans="1:68" x14ac:dyDescent="0.25">
      <c r="A2250" t="s">
        <v>6087</v>
      </c>
      <c r="B2250">
        <v>2040</v>
      </c>
      <c r="C2250" t="s">
        <v>6100</v>
      </c>
      <c r="D2250" t="s">
        <v>6089</v>
      </c>
      <c r="E2250" t="s">
        <v>6089</v>
      </c>
      <c r="F2250" t="s">
        <v>6090</v>
      </c>
      <c r="G2250">
        <v>3260.3909909240901</v>
      </c>
      <c r="H2250">
        <v>10202041.505511601</v>
      </c>
      <c r="I2250">
        <v>10202041.505511601</v>
      </c>
      <c r="J2250">
        <v>0</v>
      </c>
      <c r="K2250">
        <v>106614.785403217</v>
      </c>
      <c r="L2250">
        <v>0</v>
      </c>
      <c r="M2250">
        <v>33.940192654369099</v>
      </c>
      <c r="N2250">
        <v>0</v>
      </c>
      <c r="O2250">
        <v>0</v>
      </c>
      <c r="P2250">
        <v>33.940192654369099</v>
      </c>
      <c r="Q2250">
        <v>0.55335799300444499</v>
      </c>
      <c r="R2250">
        <v>0</v>
      </c>
      <c r="S2250">
        <v>0</v>
      </c>
      <c r="T2250">
        <v>0.55335799300444499</v>
      </c>
      <c r="U2250">
        <v>4.4983302987258202E-2</v>
      </c>
      <c r="V2250">
        <v>0.17649893537390099</v>
      </c>
      <c r="W2250">
        <v>0.77484023136560398</v>
      </c>
      <c r="X2250">
        <v>0.57837838595837898</v>
      </c>
      <c r="Y2250">
        <v>0</v>
      </c>
      <c r="Z2250">
        <v>0</v>
      </c>
      <c r="AA2250">
        <v>0.57837838595837898</v>
      </c>
      <c r="AB2250">
        <v>0.179933211949033</v>
      </c>
      <c r="AC2250">
        <v>0.50428267249685998</v>
      </c>
      <c r="AD2250">
        <v>1.2625942704042701</v>
      </c>
      <c r="AE2250">
        <v>12228.7517046909</v>
      </c>
      <c r="AF2250">
        <v>0</v>
      </c>
      <c r="AG2250">
        <v>0</v>
      </c>
      <c r="AH2250">
        <v>12228.7517046909</v>
      </c>
      <c r="AI2250">
        <v>5.2532848461590703E-2</v>
      </c>
      <c r="AJ2250">
        <v>0</v>
      </c>
      <c r="AK2250">
        <v>0</v>
      </c>
      <c r="AL2250">
        <v>5.2532848461590703E-2</v>
      </c>
      <c r="AM2250">
        <v>1.9266448111004699</v>
      </c>
      <c r="AN2250">
        <v>0</v>
      </c>
      <c r="AO2250">
        <v>0</v>
      </c>
      <c r="AP2250">
        <v>1.9266448111004699</v>
      </c>
      <c r="AQ2250">
        <v>1.13100129798186</v>
      </c>
      <c r="AR2250">
        <v>0</v>
      </c>
      <c r="AS2250">
        <v>0</v>
      </c>
      <c r="AT2250">
        <v>1.13100129798186</v>
      </c>
      <c r="AU2250">
        <v>0</v>
      </c>
      <c r="AV2250">
        <v>0</v>
      </c>
      <c r="AW2250">
        <v>0</v>
      </c>
      <c r="AX2250">
        <v>1.13100129798186</v>
      </c>
      <c r="AY2250">
        <v>1.2875697836769799</v>
      </c>
      <c r="AZ2250">
        <v>0</v>
      </c>
      <c r="BA2250">
        <v>0</v>
      </c>
      <c r="BB2250">
        <v>1.2875697836769799</v>
      </c>
      <c r="BC2250">
        <v>0</v>
      </c>
      <c r="BD2250">
        <v>0</v>
      </c>
      <c r="BE2250">
        <v>0</v>
      </c>
      <c r="BF2250">
        <v>1.2875697836769799</v>
      </c>
      <c r="BG2250">
        <v>3.52007416552568</v>
      </c>
      <c r="BH2250">
        <v>0</v>
      </c>
      <c r="BI2250">
        <v>0</v>
      </c>
      <c r="BJ2250">
        <v>3.52007416552568</v>
      </c>
      <c r="BK2250">
        <v>0.115873637084558</v>
      </c>
      <c r="BL2250">
        <v>0</v>
      </c>
      <c r="BM2250">
        <v>0</v>
      </c>
      <c r="BN2250">
        <v>0.115873637084558</v>
      </c>
      <c r="BO2250">
        <v>2.1779622431409802</v>
      </c>
      <c r="BP2250">
        <v>1092.38954559886</v>
      </c>
    </row>
    <row r="2251" spans="1:68" x14ac:dyDescent="0.25">
      <c r="A2251" t="s">
        <v>6087</v>
      </c>
      <c r="B2251">
        <v>2040</v>
      </c>
      <c r="C2251" t="s">
        <v>6101</v>
      </c>
      <c r="D2251" t="s">
        <v>6089</v>
      </c>
      <c r="E2251" t="s">
        <v>6089</v>
      </c>
      <c r="F2251" t="s">
        <v>6090</v>
      </c>
      <c r="G2251">
        <v>199.658659303787</v>
      </c>
      <c r="H2251">
        <v>7320386.8653901797</v>
      </c>
      <c r="I2251">
        <v>7320386.8653901797</v>
      </c>
      <c r="J2251">
        <v>0</v>
      </c>
      <c r="K2251">
        <v>1339741.5493139001</v>
      </c>
      <c r="L2251">
        <v>0</v>
      </c>
      <c r="M2251">
        <v>7.9936074025508104</v>
      </c>
      <c r="N2251">
        <v>1.52710993785107</v>
      </c>
      <c r="O2251">
        <v>1.90330985785874</v>
      </c>
      <c r="P2251">
        <v>11.4240271982606</v>
      </c>
      <c r="Q2251">
        <v>0.18848445286217599</v>
      </c>
      <c r="R2251">
        <v>1.0453462684311199E-3</v>
      </c>
      <c r="S2251">
        <v>0</v>
      </c>
      <c r="T2251">
        <v>0.189529799130607</v>
      </c>
      <c r="U2251">
        <v>2.4208035725741799E-2</v>
      </c>
      <c r="V2251">
        <v>0.227987542662484</v>
      </c>
      <c r="W2251">
        <v>0.44172537751883401</v>
      </c>
      <c r="X2251">
        <v>0.197006883433232</v>
      </c>
      <c r="Y2251">
        <v>1.0926121880342099E-3</v>
      </c>
      <c r="Z2251">
        <v>0</v>
      </c>
      <c r="AA2251">
        <v>0.198099495621266</v>
      </c>
      <c r="AB2251">
        <v>9.6832142902967502E-2</v>
      </c>
      <c r="AC2251">
        <v>0.65139297903566895</v>
      </c>
      <c r="AD2251">
        <v>0.94632461755990305</v>
      </c>
      <c r="AE2251">
        <v>12552.670237332901</v>
      </c>
      <c r="AF2251">
        <v>555.62457046032898</v>
      </c>
      <c r="AG2251">
        <v>0</v>
      </c>
      <c r="AH2251">
        <v>13108.2948077932</v>
      </c>
      <c r="AI2251">
        <v>3.9954304533657602E-3</v>
      </c>
      <c r="AJ2251">
        <v>1.19245367031294E-2</v>
      </c>
      <c r="AK2251">
        <v>0</v>
      </c>
      <c r="AL2251">
        <v>1.5919967156495199E-2</v>
      </c>
      <c r="AM2251">
        <v>1.97767830783052</v>
      </c>
      <c r="AN2251">
        <v>8.7538877348100994E-2</v>
      </c>
      <c r="AO2251">
        <v>0</v>
      </c>
      <c r="AP2251">
        <v>2.0652171851786201</v>
      </c>
      <c r="AQ2251">
        <v>8.6020522026867996E-2</v>
      </c>
      <c r="AR2251">
        <v>0.256732005250559</v>
      </c>
      <c r="AS2251">
        <v>0</v>
      </c>
      <c r="AT2251">
        <v>0.342752527277427</v>
      </c>
      <c r="AU2251">
        <v>0</v>
      </c>
      <c r="AV2251">
        <v>0</v>
      </c>
      <c r="AW2251">
        <v>0</v>
      </c>
      <c r="AX2251">
        <v>0.342752527277427</v>
      </c>
      <c r="AY2251">
        <v>9.79278163345986E-2</v>
      </c>
      <c r="AZ2251">
        <v>0.29226984520667298</v>
      </c>
      <c r="BA2251">
        <v>0</v>
      </c>
      <c r="BB2251">
        <v>0.390197661541272</v>
      </c>
      <c r="BC2251">
        <v>0</v>
      </c>
      <c r="BD2251">
        <v>0</v>
      </c>
      <c r="BE2251">
        <v>0</v>
      </c>
      <c r="BF2251">
        <v>0.390197661541272</v>
      </c>
      <c r="BG2251">
        <v>0.30684232298051101</v>
      </c>
      <c r="BH2251">
        <v>3.7926056156748702</v>
      </c>
      <c r="BI2251">
        <v>0</v>
      </c>
      <c r="BJ2251">
        <v>4.0994479386553797</v>
      </c>
      <c r="BK2251">
        <v>0.11886628078717</v>
      </c>
      <c r="BL2251">
        <v>5.2614324248050201E-3</v>
      </c>
      <c r="BM2251">
        <v>0</v>
      </c>
      <c r="BN2251">
        <v>0.12412771321197499</v>
      </c>
      <c r="BO2251">
        <v>1.7752554444637401</v>
      </c>
      <c r="BP2251">
        <v>1170.95878258516</v>
      </c>
    </row>
    <row r="2252" spans="1:68" x14ac:dyDescent="0.25">
      <c r="A2252" t="s">
        <v>6087</v>
      </c>
      <c r="B2252">
        <v>2040</v>
      </c>
      <c r="C2252" t="s">
        <v>6102</v>
      </c>
      <c r="D2252" t="s">
        <v>6089</v>
      </c>
      <c r="E2252" t="s">
        <v>6089</v>
      </c>
      <c r="F2252" t="s">
        <v>6092</v>
      </c>
      <c r="G2252">
        <v>631.27899721511403</v>
      </c>
      <c r="H2252">
        <v>7711967.0719218301</v>
      </c>
      <c r="I2252">
        <v>7711967.0719218301</v>
      </c>
      <c r="J2252">
        <v>0</v>
      </c>
      <c r="K2252">
        <v>4130216.06764356</v>
      </c>
      <c r="L2252">
        <v>0</v>
      </c>
      <c r="M2252">
        <v>2.3212652989915501</v>
      </c>
      <c r="N2252">
        <v>1.21039886181698E-2</v>
      </c>
      <c r="O2252">
        <v>1.56211106439259</v>
      </c>
      <c r="P2252">
        <v>3.8954803520023198</v>
      </c>
      <c r="Q2252">
        <v>1.0199907164916099E-2</v>
      </c>
      <c r="R2252">
        <v>0</v>
      </c>
      <c r="S2252">
        <v>1.31364603486538E-3</v>
      </c>
      <c r="T2252">
        <v>1.15135531997815E-2</v>
      </c>
      <c r="U2252">
        <v>2.55029656017948E-2</v>
      </c>
      <c r="V2252">
        <v>0.133553098520167</v>
      </c>
      <c r="W2252">
        <v>0.170569617321744</v>
      </c>
      <c r="X2252">
        <v>1.10933296903102E-2</v>
      </c>
      <c r="Y2252">
        <v>0</v>
      </c>
      <c r="Z2252">
        <v>1.4287099211309699E-3</v>
      </c>
      <c r="AA2252">
        <v>1.25220396114412E-2</v>
      </c>
      <c r="AB2252">
        <v>0.10201186240717899</v>
      </c>
      <c r="AC2252">
        <v>0.381580281486193</v>
      </c>
      <c r="AD2252">
        <v>0.49611418350481301</v>
      </c>
      <c r="AE2252">
        <v>13427.3553400945</v>
      </c>
      <c r="AF2252">
        <v>81.352069498008404</v>
      </c>
      <c r="AG2252">
        <v>135.229164428373</v>
      </c>
      <c r="AH2252">
        <v>13643.9365740209</v>
      </c>
      <c r="AI2252">
        <v>7.23230367400442E-2</v>
      </c>
      <c r="AJ2252">
        <v>4.31632202126137E-2</v>
      </c>
      <c r="AK2252">
        <v>0.15441745005494301</v>
      </c>
      <c r="AL2252">
        <v>0.26990370700760102</v>
      </c>
      <c r="AM2252">
        <v>0.12151581373672</v>
      </c>
      <c r="AN2252">
        <v>9.3660145421283804E-4</v>
      </c>
      <c r="AO2252">
        <v>0.110535582050694</v>
      </c>
      <c r="AP2252">
        <v>0.232987997241627</v>
      </c>
      <c r="AQ2252">
        <v>0.34327754013185902</v>
      </c>
      <c r="AR2252">
        <v>0.17047418369876499</v>
      </c>
      <c r="AS2252">
        <v>0.84209715558717901</v>
      </c>
      <c r="AT2252">
        <v>1.3558488794178001</v>
      </c>
      <c r="AU2252">
        <v>0.91578110958778502</v>
      </c>
      <c r="AV2252">
        <v>0.16169013760282999</v>
      </c>
      <c r="AW2252">
        <v>1.00634198781604</v>
      </c>
      <c r="AX2252">
        <v>3.4396621144244599</v>
      </c>
      <c r="AY2252">
        <v>0.50090978074483905</v>
      </c>
      <c r="AZ2252">
        <v>0.24875552867922299</v>
      </c>
      <c r="BA2252">
        <v>0.92199038874292005</v>
      </c>
      <c r="BB2252">
        <v>1.6716556981669799</v>
      </c>
      <c r="BC2252">
        <v>0.91578110958778502</v>
      </c>
      <c r="BD2252">
        <v>0.16169013760276399</v>
      </c>
      <c r="BE2252">
        <v>1.0063419878156199</v>
      </c>
      <c r="BF2252">
        <v>3.7554689331731601</v>
      </c>
      <c r="BG2252">
        <v>7.3695464299231599</v>
      </c>
      <c r="BH2252">
        <v>1.31797952667697</v>
      </c>
      <c r="BI2252">
        <v>17.013056098774499</v>
      </c>
      <c r="BJ2252">
        <v>25.700582055374699</v>
      </c>
      <c r="BK2252">
        <v>0.13274307763868201</v>
      </c>
      <c r="BL2252">
        <v>8.0424802978109103E-4</v>
      </c>
      <c r="BM2252">
        <v>1.33687796427999E-3</v>
      </c>
      <c r="BN2252">
        <v>0.134884203632743</v>
      </c>
      <c r="BO2252">
        <v>0.38254437434093602</v>
      </c>
      <c r="BP2252">
        <v>1438.7360640279801</v>
      </c>
    </row>
    <row r="2253" spans="1:68" x14ac:dyDescent="0.25">
      <c r="A2253" t="s">
        <v>6087</v>
      </c>
      <c r="B2253">
        <v>2040</v>
      </c>
      <c r="C2253" t="s">
        <v>6102</v>
      </c>
      <c r="D2253" t="s">
        <v>6089</v>
      </c>
      <c r="E2253" t="s">
        <v>6089</v>
      </c>
      <c r="F2253" t="s">
        <v>6093</v>
      </c>
      <c r="G2253">
        <v>215.94175158487701</v>
      </c>
      <c r="H2253">
        <v>5887944.6723579597</v>
      </c>
      <c r="I2253">
        <v>0</v>
      </c>
      <c r="J2253">
        <v>5887944.6723579597</v>
      </c>
      <c r="K2253">
        <v>1412823.95898724</v>
      </c>
      <c r="L2253">
        <v>6531403.9270977797</v>
      </c>
      <c r="M2253">
        <v>0</v>
      </c>
      <c r="N2253">
        <v>0</v>
      </c>
      <c r="O2253">
        <v>0</v>
      </c>
      <c r="P2253">
        <v>0</v>
      </c>
      <c r="Q2253">
        <v>0</v>
      </c>
      <c r="R2253">
        <v>0</v>
      </c>
      <c r="S2253">
        <v>0</v>
      </c>
      <c r="T2253">
        <v>0</v>
      </c>
      <c r="U2253">
        <v>1.9471044033775399E-2</v>
      </c>
      <c r="V2253">
        <v>5.0982664187695897E-2</v>
      </c>
      <c r="W2253">
        <v>7.0453708221471303E-2</v>
      </c>
      <c r="X2253">
        <v>0</v>
      </c>
      <c r="Y2253">
        <v>0</v>
      </c>
      <c r="Z2253">
        <v>0</v>
      </c>
      <c r="AA2253">
        <v>0</v>
      </c>
      <c r="AB2253">
        <v>7.7884176135101693E-2</v>
      </c>
      <c r="AC2253">
        <v>0.14566475482198801</v>
      </c>
      <c r="AD2253">
        <v>0.22354893095709</v>
      </c>
      <c r="AE2253">
        <v>0</v>
      </c>
      <c r="AF2253">
        <v>0</v>
      </c>
      <c r="AG2253">
        <v>0</v>
      </c>
      <c r="AH2253">
        <v>0</v>
      </c>
      <c r="AI2253">
        <v>0</v>
      </c>
      <c r="AJ2253">
        <v>0</v>
      </c>
      <c r="AK2253">
        <v>0</v>
      </c>
      <c r="AL2253">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0</v>
      </c>
      <c r="BE2253">
        <v>0</v>
      </c>
      <c r="BF2253">
        <v>0</v>
      </c>
      <c r="BG2253">
        <v>0</v>
      </c>
      <c r="BH2253">
        <v>0</v>
      </c>
      <c r="BI2253">
        <v>0</v>
      </c>
      <c r="BJ2253">
        <v>0</v>
      </c>
      <c r="BK2253">
        <v>0</v>
      </c>
      <c r="BL2253">
        <v>0</v>
      </c>
      <c r="BM2253">
        <v>0</v>
      </c>
      <c r="BN2253">
        <v>0</v>
      </c>
      <c r="BO2253">
        <v>0</v>
      </c>
      <c r="BP2253">
        <v>0</v>
      </c>
    </row>
    <row r="2254" spans="1:68" x14ac:dyDescent="0.25">
      <c r="A2254" t="s">
        <v>6087</v>
      </c>
      <c r="B2254">
        <v>2040</v>
      </c>
      <c r="C2254" t="s">
        <v>6103</v>
      </c>
      <c r="D2254" t="s">
        <v>6089</v>
      </c>
      <c r="E2254" t="s">
        <v>6089</v>
      </c>
      <c r="F2254" t="s">
        <v>6090</v>
      </c>
      <c r="G2254">
        <v>0</v>
      </c>
      <c r="H2254">
        <v>8995774.8134870399</v>
      </c>
      <c r="I2254">
        <v>8995774.8134870399</v>
      </c>
      <c r="J2254">
        <v>0</v>
      </c>
      <c r="K2254">
        <v>0</v>
      </c>
      <c r="L2254">
        <v>0</v>
      </c>
      <c r="M2254">
        <v>26.1418264070414</v>
      </c>
      <c r="N2254">
        <v>0</v>
      </c>
      <c r="O2254">
        <v>0</v>
      </c>
      <c r="P2254">
        <v>26.1418264070414</v>
      </c>
      <c r="Q2254">
        <v>3.9832688727847301E-2</v>
      </c>
      <c r="R2254">
        <v>0</v>
      </c>
      <c r="S2254">
        <v>0</v>
      </c>
      <c r="T2254">
        <v>3.9832688727847301E-2</v>
      </c>
      <c r="U2254">
        <v>0</v>
      </c>
      <c r="V2254">
        <v>0</v>
      </c>
      <c r="W2254">
        <v>3.9832688727847301E-2</v>
      </c>
      <c r="X2254">
        <v>4.16337461571821E-2</v>
      </c>
      <c r="Y2254">
        <v>0</v>
      </c>
      <c r="Z2254">
        <v>0</v>
      </c>
      <c r="AA2254">
        <v>4.16337461571821E-2</v>
      </c>
      <c r="AB2254">
        <v>0</v>
      </c>
      <c r="AC2254">
        <v>0</v>
      </c>
      <c r="AD2254">
        <v>4.16337461571821E-2</v>
      </c>
      <c r="AE2254">
        <v>17747.127472294502</v>
      </c>
      <c r="AF2254">
        <v>0</v>
      </c>
      <c r="AG2254">
        <v>0</v>
      </c>
      <c r="AH2254">
        <v>17747.127472294502</v>
      </c>
      <c r="AI2254">
        <v>7.1526075102868797E-3</v>
      </c>
      <c r="AJ2254">
        <v>0</v>
      </c>
      <c r="AK2254">
        <v>0</v>
      </c>
      <c r="AL2254">
        <v>7.1526075102868797E-3</v>
      </c>
      <c r="AM2254">
        <v>2.79606716058505</v>
      </c>
      <c r="AN2254">
        <v>0</v>
      </c>
      <c r="AO2254">
        <v>0</v>
      </c>
      <c r="AP2254">
        <v>2.79606716058505</v>
      </c>
      <c r="AQ2254">
        <v>0.15399367829563099</v>
      </c>
      <c r="AR2254">
        <v>0</v>
      </c>
      <c r="AS2254">
        <v>0</v>
      </c>
      <c r="AT2254">
        <v>0.15399367829563099</v>
      </c>
      <c r="AU2254">
        <v>0</v>
      </c>
      <c r="AV2254">
        <v>0</v>
      </c>
      <c r="AW2254">
        <v>0</v>
      </c>
      <c r="AX2254">
        <v>0.15399367829563099</v>
      </c>
      <c r="AY2254">
        <v>0.17531008054233299</v>
      </c>
      <c r="AZ2254">
        <v>0</v>
      </c>
      <c r="BA2254">
        <v>0</v>
      </c>
      <c r="BB2254">
        <v>0.17531008054233299</v>
      </c>
      <c r="BC2254">
        <v>0</v>
      </c>
      <c r="BD2254">
        <v>0</v>
      </c>
      <c r="BE2254">
        <v>0</v>
      </c>
      <c r="BF2254">
        <v>0.17531008054233299</v>
      </c>
      <c r="BG2254">
        <v>1.89012591017065</v>
      </c>
      <c r="BH2254">
        <v>0</v>
      </c>
      <c r="BI2254">
        <v>0</v>
      </c>
      <c r="BJ2254">
        <v>1.89012591017065</v>
      </c>
      <c r="BK2254">
        <v>0.16805468457328601</v>
      </c>
      <c r="BL2254">
        <v>0</v>
      </c>
      <c r="BM2254">
        <v>0</v>
      </c>
      <c r="BN2254">
        <v>0.16805468457328601</v>
      </c>
      <c r="BO2254">
        <v>2.1814430235571902</v>
      </c>
      <c r="BP2254">
        <v>1585.34386692209</v>
      </c>
    </row>
    <row r="2255" spans="1:68" x14ac:dyDescent="0.25">
      <c r="A2255" t="s">
        <v>6087</v>
      </c>
      <c r="B2255">
        <v>2040</v>
      </c>
      <c r="C2255" t="s">
        <v>6103</v>
      </c>
      <c r="D2255" t="s">
        <v>6089</v>
      </c>
      <c r="E2255" t="s">
        <v>6089</v>
      </c>
      <c r="F2255" t="s">
        <v>6093</v>
      </c>
      <c r="G2255">
        <v>0</v>
      </c>
      <c r="H2255">
        <v>6048620.6456279298</v>
      </c>
      <c r="I2255">
        <v>0</v>
      </c>
      <c r="J2255">
        <v>6048620.6456279298</v>
      </c>
      <c r="K2255">
        <v>0</v>
      </c>
      <c r="L2255">
        <v>12529831.1879305</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0</v>
      </c>
      <c r="AL2255">
        <v>0</v>
      </c>
      <c r="AM2255">
        <v>0</v>
      </c>
      <c r="AN2255">
        <v>0</v>
      </c>
      <c r="AO2255">
        <v>0</v>
      </c>
      <c r="AP2255">
        <v>0</v>
      </c>
      <c r="AQ2255">
        <v>0</v>
      </c>
      <c r="AR2255">
        <v>0</v>
      </c>
      <c r="AS2255">
        <v>0</v>
      </c>
      <c r="AT2255">
        <v>0</v>
      </c>
      <c r="AU2255">
        <v>0</v>
      </c>
      <c r="AV2255">
        <v>0</v>
      </c>
      <c r="AW2255">
        <v>0</v>
      </c>
      <c r="AX2255">
        <v>0</v>
      </c>
      <c r="AY2255">
        <v>0</v>
      </c>
      <c r="AZ2255">
        <v>0</v>
      </c>
      <c r="BA2255">
        <v>0</v>
      </c>
      <c r="BB2255">
        <v>0</v>
      </c>
      <c r="BC2255">
        <v>0</v>
      </c>
      <c r="BD2255">
        <v>0</v>
      </c>
      <c r="BE2255">
        <v>0</v>
      </c>
      <c r="BF2255">
        <v>0</v>
      </c>
      <c r="BG2255">
        <v>0</v>
      </c>
      <c r="BH2255">
        <v>0</v>
      </c>
      <c r="BI2255">
        <v>0</v>
      </c>
      <c r="BJ2255">
        <v>0</v>
      </c>
      <c r="BK2255">
        <v>0</v>
      </c>
      <c r="BL2255">
        <v>0</v>
      </c>
      <c r="BM2255">
        <v>0</v>
      </c>
      <c r="BN2255">
        <v>0</v>
      </c>
      <c r="BO2255">
        <v>0</v>
      </c>
      <c r="BP2255">
        <v>0</v>
      </c>
    </row>
    <row r="2256" spans="1:68" x14ac:dyDescent="0.25">
      <c r="A2256" t="s">
        <v>6087</v>
      </c>
      <c r="B2256">
        <v>2040</v>
      </c>
      <c r="C2256" t="s">
        <v>6104</v>
      </c>
      <c r="D2256" t="s">
        <v>6089</v>
      </c>
      <c r="E2256" t="s">
        <v>6089</v>
      </c>
      <c r="F2256" t="s">
        <v>6092</v>
      </c>
      <c r="G2256">
        <v>257.42431136471401</v>
      </c>
      <c r="H2256">
        <v>5023949.0819550296</v>
      </c>
      <c r="I2256">
        <v>5023949.0819550296</v>
      </c>
      <c r="J2256">
        <v>0</v>
      </c>
      <c r="K2256">
        <v>336710.99926504598</v>
      </c>
      <c r="L2256">
        <v>0</v>
      </c>
      <c r="M2256">
        <v>0.55855058197205698</v>
      </c>
      <c r="N2256">
        <v>6.0792693935486801E-2</v>
      </c>
      <c r="O2256">
        <v>0.212362636773168</v>
      </c>
      <c r="P2256">
        <v>0.83170591268071203</v>
      </c>
      <c r="Q2256">
        <v>5.9438895528279804E-3</v>
      </c>
      <c r="R2256">
        <v>0</v>
      </c>
      <c r="S2256">
        <v>2.7075084058675899E-4</v>
      </c>
      <c r="T2256">
        <v>6.2146403934147396E-3</v>
      </c>
      <c r="U2256">
        <v>1.10759117972235E-2</v>
      </c>
      <c r="V2256">
        <v>8.7062167012725095E-2</v>
      </c>
      <c r="W2256">
        <v>0.104352719203363</v>
      </c>
      <c r="X2256">
        <v>6.4645222143895602E-3</v>
      </c>
      <c r="Y2256">
        <v>0</v>
      </c>
      <c r="Z2256">
        <v>2.9446624268195001E-4</v>
      </c>
      <c r="AA2256">
        <v>6.7589884570715096E-3</v>
      </c>
      <c r="AB2256">
        <v>4.4303647188893999E-2</v>
      </c>
      <c r="AC2256">
        <v>0.24874904860778599</v>
      </c>
      <c r="AD2256">
        <v>0.29981168425375099</v>
      </c>
      <c r="AE2256">
        <v>4041.87310882773</v>
      </c>
      <c r="AF2256">
        <v>218.50475113586</v>
      </c>
      <c r="AG2256">
        <v>18.3458820250146</v>
      </c>
      <c r="AH2256">
        <v>4278.7237419886096</v>
      </c>
      <c r="AI2256">
        <v>1.19208286752343E-2</v>
      </c>
      <c r="AJ2256">
        <v>0.23759785211793</v>
      </c>
      <c r="AK2256">
        <v>2.4133746411524E-2</v>
      </c>
      <c r="AL2256">
        <v>0.27365242720468802</v>
      </c>
      <c r="AM2256">
        <v>5.7126128462906899E-2</v>
      </c>
      <c r="AN2256">
        <v>6.7540562995823299E-3</v>
      </c>
      <c r="AO2256">
        <v>2.1721545811539799E-2</v>
      </c>
      <c r="AP2256">
        <v>8.5601730574029103E-2</v>
      </c>
      <c r="AQ2256">
        <v>4.9543927615780699E-2</v>
      </c>
      <c r="AR2256">
        <v>0.987427098489286</v>
      </c>
      <c r="AS2256">
        <v>0.128875671914713</v>
      </c>
      <c r="AT2256">
        <v>1.1658466980197799</v>
      </c>
      <c r="AU2256">
        <v>0.251482341295656</v>
      </c>
      <c r="AV2256">
        <v>3.9938814598067703E-2</v>
      </c>
      <c r="AW2256">
        <v>0.180150178343813</v>
      </c>
      <c r="AX2256">
        <v>1.63741803225731</v>
      </c>
      <c r="AY2256">
        <v>7.2294382876684105E-2</v>
      </c>
      <c r="AZ2256">
        <v>1.4408513042122999</v>
      </c>
      <c r="BA2256">
        <v>0.141102638881732</v>
      </c>
      <c r="BB2256">
        <v>1.6542483259707199</v>
      </c>
      <c r="BC2256">
        <v>0.251482341295656</v>
      </c>
      <c r="BD2256">
        <v>3.9938814598051299E-2</v>
      </c>
      <c r="BE2256">
        <v>0.180150178343739</v>
      </c>
      <c r="BF2256">
        <v>2.12581966020816</v>
      </c>
      <c r="BG2256">
        <v>1.05181143150062</v>
      </c>
      <c r="BH2256">
        <v>7.6311358948649097</v>
      </c>
      <c r="BI2256">
        <v>2.7875695021598799</v>
      </c>
      <c r="BJ2256">
        <v>11.470516828525399</v>
      </c>
      <c r="BK2256">
        <v>3.9958030624893399E-2</v>
      </c>
      <c r="BL2256">
        <v>2.1601419199683098E-3</v>
      </c>
      <c r="BM2256">
        <v>1.81367721365411E-4</v>
      </c>
      <c r="BN2256">
        <v>4.2299540266227099E-2</v>
      </c>
      <c r="BO2256">
        <v>0.24920794401139401</v>
      </c>
      <c r="BP2256">
        <v>451.18607245163997</v>
      </c>
    </row>
    <row r="2257" spans="1:68" x14ac:dyDescent="0.25">
      <c r="A2257" t="s">
        <v>6087</v>
      </c>
      <c r="B2257">
        <v>2040</v>
      </c>
      <c r="C2257" t="s">
        <v>6104</v>
      </c>
      <c r="D2257" t="s">
        <v>6089</v>
      </c>
      <c r="E2257" t="s">
        <v>6089</v>
      </c>
      <c r="F2257" t="s">
        <v>6090</v>
      </c>
      <c r="G2257">
        <v>1436.2413138464201</v>
      </c>
      <c r="H2257">
        <v>10039159.3720522</v>
      </c>
      <c r="I2257">
        <v>10039159.3720522</v>
      </c>
      <c r="J2257">
        <v>0</v>
      </c>
      <c r="K2257">
        <v>6800545.17141027</v>
      </c>
      <c r="L2257">
        <v>0</v>
      </c>
      <c r="M2257">
        <v>7.6098848165401796</v>
      </c>
      <c r="N2257">
        <v>4.1716437105796702</v>
      </c>
      <c r="O2257">
        <v>4.9790773504818002</v>
      </c>
      <c r="P2257">
        <v>16.760605877601598</v>
      </c>
      <c r="Q2257">
        <v>5.3668723097965797E-2</v>
      </c>
      <c r="R2257">
        <v>1.4794815387800201E-3</v>
      </c>
      <c r="S2257">
        <v>0</v>
      </c>
      <c r="T2257">
        <v>5.5148204636745898E-2</v>
      </c>
      <c r="U2257">
        <v>3.3198836784343898E-2</v>
      </c>
      <c r="V2257">
        <v>0.17397289575571301</v>
      </c>
      <c r="W2257">
        <v>0.26231993717680202</v>
      </c>
      <c r="X2257">
        <v>5.60953846050243E-2</v>
      </c>
      <c r="Y2257">
        <v>1.5463771288615599E-3</v>
      </c>
      <c r="Z2257">
        <v>0</v>
      </c>
      <c r="AA2257">
        <v>5.7641761733885799E-2</v>
      </c>
      <c r="AB2257">
        <v>0.13279534713737501</v>
      </c>
      <c r="AC2257">
        <v>0.49706541644489399</v>
      </c>
      <c r="AD2257">
        <v>0.68750252531615597</v>
      </c>
      <c r="AE2257">
        <v>11599.725758410499</v>
      </c>
      <c r="AF2257">
        <v>1000.54836539682</v>
      </c>
      <c r="AG2257">
        <v>0</v>
      </c>
      <c r="AH2257">
        <v>12600.274123807299</v>
      </c>
      <c r="AI2257">
        <v>7.8033184858180803E-3</v>
      </c>
      <c r="AJ2257">
        <v>4.0794064574077998E-3</v>
      </c>
      <c r="AK2257">
        <v>0</v>
      </c>
      <c r="AL2257">
        <v>1.18827249432258E-2</v>
      </c>
      <c r="AM2257">
        <v>1.8275415171</v>
      </c>
      <c r="AN2257">
        <v>0.157636802430732</v>
      </c>
      <c r="AO2257">
        <v>0</v>
      </c>
      <c r="AP2257">
        <v>1.98517831953074</v>
      </c>
      <c r="AQ2257">
        <v>0.168003307159688</v>
      </c>
      <c r="AR2257">
        <v>8.78285023658429E-2</v>
      </c>
      <c r="AS2257">
        <v>0</v>
      </c>
      <c r="AT2257">
        <v>0.25583180952553097</v>
      </c>
      <c r="AU2257">
        <v>0</v>
      </c>
      <c r="AV2257">
        <v>0</v>
      </c>
      <c r="AW2257">
        <v>0</v>
      </c>
      <c r="AX2257">
        <v>0.25583180952553097</v>
      </c>
      <c r="AY2257">
        <v>0.19125897657305899</v>
      </c>
      <c r="AZ2257">
        <v>9.9986064324727994E-2</v>
      </c>
      <c r="BA2257">
        <v>0</v>
      </c>
      <c r="BB2257">
        <v>0.29124504089778702</v>
      </c>
      <c r="BC2257">
        <v>0</v>
      </c>
      <c r="BD2257">
        <v>0</v>
      </c>
      <c r="BE2257">
        <v>0</v>
      </c>
      <c r="BF2257">
        <v>0.29124504089778702</v>
      </c>
      <c r="BG2257">
        <v>0.81638033756181105</v>
      </c>
      <c r="BH2257">
        <v>3.4990300707457598</v>
      </c>
      <c r="BI2257">
        <v>0</v>
      </c>
      <c r="BJ2257">
        <v>4.3154104083075699</v>
      </c>
      <c r="BK2257">
        <v>0.109842466422216</v>
      </c>
      <c r="BL2257">
        <v>9.4745947032599392E-3</v>
      </c>
      <c r="BM2257">
        <v>0</v>
      </c>
      <c r="BN2257">
        <v>0.11931706112547601</v>
      </c>
      <c r="BO2257">
        <v>2.34866446312255</v>
      </c>
      <c r="BP2257">
        <v>1125.57749612718</v>
      </c>
    </row>
    <row r="2258" spans="1:68" x14ac:dyDescent="0.25">
      <c r="A2258" t="s">
        <v>6087</v>
      </c>
      <c r="B2258">
        <v>2040</v>
      </c>
      <c r="C2258" t="s">
        <v>6104</v>
      </c>
      <c r="D2258" t="s">
        <v>6089</v>
      </c>
      <c r="E2258" t="s">
        <v>6089</v>
      </c>
      <c r="F2258" t="s">
        <v>6093</v>
      </c>
      <c r="G2258">
        <v>686.06154927729801</v>
      </c>
      <c r="H2258">
        <v>7067316.6906681303</v>
      </c>
      <c r="I2258">
        <v>0</v>
      </c>
      <c r="J2258">
        <v>7067316.6906681303</v>
      </c>
      <c r="K2258">
        <v>2846877.0623886199</v>
      </c>
      <c r="L2258">
        <v>7445104.2750917803</v>
      </c>
      <c r="M2258">
        <v>0</v>
      </c>
      <c r="N2258">
        <v>0</v>
      </c>
      <c r="O2258">
        <v>0</v>
      </c>
      <c r="P2258">
        <v>0</v>
      </c>
      <c r="Q2258">
        <v>0</v>
      </c>
      <c r="R2258">
        <v>0</v>
      </c>
      <c r="S2258">
        <v>0</v>
      </c>
      <c r="T2258">
        <v>0</v>
      </c>
      <c r="U2258">
        <v>2.08460258726119E-2</v>
      </c>
      <c r="V2258">
        <v>6.1236280067485299E-2</v>
      </c>
      <c r="W2258">
        <v>8.2082305940097203E-2</v>
      </c>
      <c r="X2258">
        <v>0</v>
      </c>
      <c r="Y2258">
        <v>0</v>
      </c>
      <c r="Z2258">
        <v>0</v>
      </c>
      <c r="AA2258">
        <v>0</v>
      </c>
      <c r="AB2258">
        <v>8.33841034904476E-2</v>
      </c>
      <c r="AC2258">
        <v>0.17496080019281501</v>
      </c>
      <c r="AD2258">
        <v>0.25834490368326202</v>
      </c>
      <c r="AE2258">
        <v>0</v>
      </c>
      <c r="AF2258">
        <v>0</v>
      </c>
      <c r="AG2258">
        <v>0</v>
      </c>
      <c r="AH2258">
        <v>0</v>
      </c>
      <c r="AI2258">
        <v>0</v>
      </c>
      <c r="AJ2258">
        <v>0</v>
      </c>
      <c r="AK2258">
        <v>0</v>
      </c>
      <c r="AL2258">
        <v>0</v>
      </c>
      <c r="AM2258">
        <v>0</v>
      </c>
      <c r="AN2258">
        <v>0</v>
      </c>
      <c r="AO2258">
        <v>0</v>
      </c>
      <c r="AP2258">
        <v>0</v>
      </c>
      <c r="AQ2258">
        <v>0</v>
      </c>
      <c r="AR2258">
        <v>0</v>
      </c>
      <c r="AS2258">
        <v>0</v>
      </c>
      <c r="AT2258">
        <v>0</v>
      </c>
      <c r="AU2258">
        <v>0</v>
      </c>
      <c r="AV2258">
        <v>0</v>
      </c>
      <c r="AW2258">
        <v>0</v>
      </c>
      <c r="AX2258">
        <v>0</v>
      </c>
      <c r="AY2258">
        <v>0</v>
      </c>
      <c r="AZ2258">
        <v>0</v>
      </c>
      <c r="BA2258">
        <v>0</v>
      </c>
      <c r="BB2258">
        <v>0</v>
      </c>
      <c r="BC2258">
        <v>0</v>
      </c>
      <c r="BD2258">
        <v>0</v>
      </c>
      <c r="BE2258">
        <v>0</v>
      </c>
      <c r="BF2258">
        <v>0</v>
      </c>
      <c r="BG2258">
        <v>0</v>
      </c>
      <c r="BH2258">
        <v>0</v>
      </c>
      <c r="BI2258">
        <v>0</v>
      </c>
      <c r="BJ2258">
        <v>0</v>
      </c>
      <c r="BK2258">
        <v>0</v>
      </c>
      <c r="BL2258">
        <v>0</v>
      </c>
      <c r="BM2258">
        <v>0</v>
      </c>
      <c r="BN2258">
        <v>0</v>
      </c>
      <c r="BO2258">
        <v>0</v>
      </c>
      <c r="BP2258">
        <v>0</v>
      </c>
    </row>
    <row r="2259" spans="1:68" x14ac:dyDescent="0.25">
      <c r="A2259" t="s">
        <v>6087</v>
      </c>
      <c r="B2259">
        <v>2040</v>
      </c>
      <c r="C2259" t="s">
        <v>6105</v>
      </c>
      <c r="D2259" t="s">
        <v>6089</v>
      </c>
      <c r="E2259" t="s">
        <v>6089</v>
      </c>
      <c r="F2259" t="s">
        <v>6090</v>
      </c>
      <c r="G2259">
        <v>5.2417158773979402</v>
      </c>
      <c r="H2259">
        <v>110277.49956192001</v>
      </c>
      <c r="I2259">
        <v>110277.49956192001</v>
      </c>
      <c r="J2259">
        <v>0</v>
      </c>
      <c r="K2259">
        <v>37581.844829132599</v>
      </c>
      <c r="L2259">
        <v>0</v>
      </c>
      <c r="M2259">
        <v>2.3406240395355299E-2</v>
      </c>
      <c r="N2259">
        <v>2.9487670411799398E-3</v>
      </c>
      <c r="O2259">
        <v>1.5467298655164E-2</v>
      </c>
      <c r="P2259">
        <v>4.1822306091699298E-2</v>
      </c>
      <c r="Q2259">
        <v>6.5732337791820803E-4</v>
      </c>
      <c r="R2259">
        <v>1.29722292869049E-6</v>
      </c>
      <c r="S2259">
        <v>0</v>
      </c>
      <c r="T2259">
        <v>6.5862060084689801E-4</v>
      </c>
      <c r="U2259">
        <v>3.64680405316004E-4</v>
      </c>
      <c r="V2259">
        <v>1.8002852589798001E-3</v>
      </c>
      <c r="W2259">
        <v>2.8235862651427102E-3</v>
      </c>
      <c r="X2259">
        <v>6.8704462423837902E-4</v>
      </c>
      <c r="Y2259">
        <v>1.35587759318438E-6</v>
      </c>
      <c r="Z2259">
        <v>0</v>
      </c>
      <c r="AA2259">
        <v>6.8840050183156299E-4</v>
      </c>
      <c r="AB2259">
        <v>1.4587216212640099E-3</v>
      </c>
      <c r="AC2259">
        <v>5.1436721685137396E-3</v>
      </c>
      <c r="AD2259">
        <v>7.2907942916093198E-3</v>
      </c>
      <c r="AE2259">
        <v>124.93615810759999</v>
      </c>
      <c r="AF2259">
        <v>0.94125443183665503</v>
      </c>
      <c r="AG2259">
        <v>0</v>
      </c>
      <c r="AH2259">
        <v>125.877412539437</v>
      </c>
      <c r="AI2259">
        <v>3.18994563047796E-5</v>
      </c>
      <c r="AJ2259">
        <v>4.1386681474423499E-6</v>
      </c>
      <c r="AK2259">
        <v>0</v>
      </c>
      <c r="AL2259">
        <v>3.6038124452221901E-5</v>
      </c>
      <c r="AM2259">
        <v>1.9683742588746899E-2</v>
      </c>
      <c r="AN2259">
        <v>1.4829501905151601E-4</v>
      </c>
      <c r="AO2259">
        <v>0</v>
      </c>
      <c r="AP2259">
        <v>1.9832037607798399E-2</v>
      </c>
      <c r="AQ2259">
        <v>6.8678654671584804E-4</v>
      </c>
      <c r="AR2259">
        <v>8.9104390301439801E-5</v>
      </c>
      <c r="AS2259">
        <v>0</v>
      </c>
      <c r="AT2259">
        <v>7.7589093701728798E-4</v>
      </c>
      <c r="AU2259">
        <v>0</v>
      </c>
      <c r="AV2259">
        <v>0</v>
      </c>
      <c r="AW2259">
        <v>0</v>
      </c>
      <c r="AX2259">
        <v>7.7589093701728798E-4</v>
      </c>
      <c r="AY2259">
        <v>7.8185420435900098E-4</v>
      </c>
      <c r="AZ2259">
        <v>1.0143856561717101E-4</v>
      </c>
      <c r="BA2259">
        <v>0</v>
      </c>
      <c r="BB2259">
        <v>8.8329276997617205E-4</v>
      </c>
      <c r="BC2259">
        <v>0</v>
      </c>
      <c r="BD2259">
        <v>0</v>
      </c>
      <c r="BE2259">
        <v>0</v>
      </c>
      <c r="BF2259">
        <v>8.8329276997617205E-4</v>
      </c>
      <c r="BG2259">
        <v>3.4723989908345102E-3</v>
      </c>
      <c r="BH2259">
        <v>3.7660150739401402E-3</v>
      </c>
      <c r="BI2259">
        <v>0</v>
      </c>
      <c r="BJ2259">
        <v>7.2384140647746504E-3</v>
      </c>
      <c r="BK2259">
        <v>1.1830707068143001E-3</v>
      </c>
      <c r="BL2259">
        <v>8.9131166095729507E-6</v>
      </c>
      <c r="BM2259">
        <v>0</v>
      </c>
      <c r="BN2259">
        <v>1.1919838234238701E-3</v>
      </c>
      <c r="BO2259">
        <v>2.6736809349791401E-2</v>
      </c>
      <c r="BP2259">
        <v>11.244579398269099</v>
      </c>
    </row>
    <row r="2260" spans="1:68" x14ac:dyDescent="0.25">
      <c r="A2260" t="s">
        <v>6087</v>
      </c>
      <c r="B2260">
        <v>2040</v>
      </c>
      <c r="C2260" t="s">
        <v>6105</v>
      </c>
      <c r="D2260" t="s">
        <v>6089</v>
      </c>
      <c r="E2260" t="s">
        <v>6089</v>
      </c>
      <c r="F2260" t="s">
        <v>6093</v>
      </c>
      <c r="G2260">
        <v>4.7981003361958301</v>
      </c>
      <c r="H2260">
        <v>116383.246797239</v>
      </c>
      <c r="I2260">
        <v>0</v>
      </c>
      <c r="J2260">
        <v>116383.246797239</v>
      </c>
      <c r="K2260">
        <v>34401.227866443398</v>
      </c>
      <c r="L2260">
        <v>126425.20345444301</v>
      </c>
      <c r="M2260">
        <v>0</v>
      </c>
      <c r="N2260">
        <v>0</v>
      </c>
      <c r="O2260">
        <v>0</v>
      </c>
      <c r="P2260">
        <v>0</v>
      </c>
      <c r="Q2260">
        <v>0</v>
      </c>
      <c r="R2260">
        <v>0</v>
      </c>
      <c r="S2260">
        <v>0</v>
      </c>
      <c r="T2260">
        <v>0</v>
      </c>
      <c r="U2260">
        <v>3.8487170803304897E-4</v>
      </c>
      <c r="V2260">
        <v>9.4998093189279395E-4</v>
      </c>
      <c r="W2260">
        <v>1.3348526399258401E-3</v>
      </c>
      <c r="X2260">
        <v>0</v>
      </c>
      <c r="Y2260">
        <v>0</v>
      </c>
      <c r="Z2260">
        <v>0</v>
      </c>
      <c r="AA2260">
        <v>0</v>
      </c>
      <c r="AB2260">
        <v>1.53948683213219E-3</v>
      </c>
      <c r="AC2260">
        <v>2.7142312339794102E-3</v>
      </c>
      <c r="AD2260">
        <v>4.2537180661116102E-3</v>
      </c>
      <c r="AE2260">
        <v>0</v>
      </c>
      <c r="AF2260">
        <v>0</v>
      </c>
      <c r="AG2260">
        <v>0</v>
      </c>
      <c r="AH2260">
        <v>0</v>
      </c>
      <c r="AI2260">
        <v>0</v>
      </c>
      <c r="AJ2260">
        <v>0</v>
      </c>
      <c r="AK2260">
        <v>0</v>
      </c>
      <c r="AL2260">
        <v>0</v>
      </c>
      <c r="AM2260">
        <v>0</v>
      </c>
      <c r="AN2260">
        <v>0</v>
      </c>
      <c r="AO2260">
        <v>0</v>
      </c>
      <c r="AP2260">
        <v>0</v>
      </c>
      <c r="AQ2260">
        <v>0</v>
      </c>
      <c r="AR2260">
        <v>0</v>
      </c>
      <c r="AS2260">
        <v>0</v>
      </c>
      <c r="AT2260">
        <v>0</v>
      </c>
      <c r="AU2260">
        <v>0</v>
      </c>
      <c r="AV2260">
        <v>0</v>
      </c>
      <c r="AW2260">
        <v>0</v>
      </c>
      <c r="AX2260">
        <v>0</v>
      </c>
      <c r="AY2260">
        <v>0</v>
      </c>
      <c r="AZ2260">
        <v>0</v>
      </c>
      <c r="BA2260">
        <v>0</v>
      </c>
      <c r="BB2260">
        <v>0</v>
      </c>
      <c r="BC2260">
        <v>0</v>
      </c>
      <c r="BD2260">
        <v>0</v>
      </c>
      <c r="BE2260">
        <v>0</v>
      </c>
      <c r="BF2260">
        <v>0</v>
      </c>
      <c r="BG2260">
        <v>0</v>
      </c>
      <c r="BH2260">
        <v>0</v>
      </c>
      <c r="BI2260">
        <v>0</v>
      </c>
      <c r="BJ2260">
        <v>0</v>
      </c>
      <c r="BK2260">
        <v>0</v>
      </c>
      <c r="BL2260">
        <v>0</v>
      </c>
      <c r="BM2260">
        <v>0</v>
      </c>
      <c r="BN2260">
        <v>0</v>
      </c>
      <c r="BO2260">
        <v>0</v>
      </c>
      <c r="BP2260">
        <v>0</v>
      </c>
    </row>
    <row r="2261" spans="1:68" x14ac:dyDescent="0.25">
      <c r="A2261" t="s">
        <v>6087</v>
      </c>
      <c r="B2261">
        <v>2040</v>
      </c>
      <c r="C2261" t="s">
        <v>6106</v>
      </c>
      <c r="D2261" t="s">
        <v>6089</v>
      </c>
      <c r="E2261" t="s">
        <v>6089</v>
      </c>
      <c r="F2261" t="s">
        <v>6090</v>
      </c>
      <c r="G2261">
        <v>6.4906996771300696</v>
      </c>
      <c r="H2261">
        <v>152045.79468006801</v>
      </c>
      <c r="I2261">
        <v>152045.79468006801</v>
      </c>
      <c r="J2261">
        <v>0</v>
      </c>
      <c r="K2261">
        <v>46536.7589171</v>
      </c>
      <c r="L2261">
        <v>0</v>
      </c>
      <c r="M2261">
        <v>3.2549236537883802E-2</v>
      </c>
      <c r="N2261">
        <v>3.6815605634797602E-3</v>
      </c>
      <c r="O2261">
        <v>1.9305670480514899E-2</v>
      </c>
      <c r="P2261">
        <v>5.5536467581878503E-2</v>
      </c>
      <c r="Q2261">
        <v>9.0367783288087004E-4</v>
      </c>
      <c r="R2261">
        <v>1.54884836742687E-6</v>
      </c>
      <c r="S2261">
        <v>0</v>
      </c>
      <c r="T2261">
        <v>9.05226681248297E-4</v>
      </c>
      <c r="U2261">
        <v>5.0280539775375901E-4</v>
      </c>
      <c r="V2261">
        <v>2.48215460034712E-3</v>
      </c>
      <c r="W2261">
        <v>3.8901866793491701E-3</v>
      </c>
      <c r="X2261">
        <v>9.4453813447274899E-4</v>
      </c>
      <c r="Y2261">
        <v>1.6188804176890701E-6</v>
      </c>
      <c r="Z2261">
        <v>0</v>
      </c>
      <c r="AA2261">
        <v>9.4615701489043805E-4</v>
      </c>
      <c r="AB2261">
        <v>2.01122159101503E-3</v>
      </c>
      <c r="AC2261">
        <v>7.0918702867060601E-3</v>
      </c>
      <c r="AD2261">
        <v>1.0049248892611501E-2</v>
      </c>
      <c r="AE2261">
        <v>172.444101159697</v>
      </c>
      <c r="AF2261">
        <v>1.1679624884822599</v>
      </c>
      <c r="AG2261">
        <v>0</v>
      </c>
      <c r="AH2261">
        <v>173.612063648179</v>
      </c>
      <c r="AI2261">
        <v>4.3509861981066297E-5</v>
      </c>
      <c r="AJ2261">
        <v>5.1185101457699403E-6</v>
      </c>
      <c r="AK2261">
        <v>0</v>
      </c>
      <c r="AL2261">
        <v>4.8628372126836198E-5</v>
      </c>
      <c r="AM2261">
        <v>2.7168638363698899E-2</v>
      </c>
      <c r="AN2261">
        <v>1.8401296570042799E-4</v>
      </c>
      <c r="AO2261">
        <v>0</v>
      </c>
      <c r="AP2261">
        <v>2.7352651329399302E-2</v>
      </c>
      <c r="AQ2261">
        <v>9.3675539710005504E-4</v>
      </c>
      <c r="AR2261">
        <v>1.10200119831404E-4</v>
      </c>
      <c r="AS2261">
        <v>0</v>
      </c>
      <c r="AT2261">
        <v>1.0469555169314599E-3</v>
      </c>
      <c r="AU2261">
        <v>0</v>
      </c>
      <c r="AV2261">
        <v>0</v>
      </c>
      <c r="AW2261">
        <v>0</v>
      </c>
      <c r="AX2261">
        <v>1.0469555169314599E-3</v>
      </c>
      <c r="AY2261">
        <v>1.0664247125703899E-3</v>
      </c>
      <c r="AZ2261">
        <v>1.2545444785291799E-4</v>
      </c>
      <c r="BA2261">
        <v>0</v>
      </c>
      <c r="BB2261">
        <v>1.1918791604233099E-3</v>
      </c>
      <c r="BC2261">
        <v>0</v>
      </c>
      <c r="BD2261">
        <v>0</v>
      </c>
      <c r="BE2261">
        <v>0</v>
      </c>
      <c r="BF2261">
        <v>1.1918791604233099E-3</v>
      </c>
      <c r="BG2261">
        <v>4.7697710329141002E-3</v>
      </c>
      <c r="BH2261">
        <v>4.6624872717488499E-3</v>
      </c>
      <c r="BI2261">
        <v>0</v>
      </c>
      <c r="BJ2261">
        <v>9.4322583046629604E-3</v>
      </c>
      <c r="BK2261">
        <v>1.6329425182840501E-3</v>
      </c>
      <c r="BL2261">
        <v>1.1059906337052901E-5</v>
      </c>
      <c r="BM2261">
        <v>0</v>
      </c>
      <c r="BN2261">
        <v>1.6440024246211001E-3</v>
      </c>
      <c r="BO2261">
        <v>3.6869388127324397E-2</v>
      </c>
      <c r="BP2261">
        <v>15.508696872663201</v>
      </c>
    </row>
    <row r="2262" spans="1:68" x14ac:dyDescent="0.25">
      <c r="A2262" t="s">
        <v>6087</v>
      </c>
      <c r="B2262">
        <v>2040</v>
      </c>
      <c r="C2262" t="s">
        <v>6106</v>
      </c>
      <c r="D2262" t="s">
        <v>6089</v>
      </c>
      <c r="E2262" t="s">
        <v>6089</v>
      </c>
      <c r="F2262" t="s">
        <v>6093</v>
      </c>
      <c r="G2262">
        <v>5.8667157090862698</v>
      </c>
      <c r="H2262">
        <v>158891.99037409399</v>
      </c>
      <c r="I2262">
        <v>0</v>
      </c>
      <c r="J2262">
        <v>158891.99037409399</v>
      </c>
      <c r="K2262">
        <v>42062.943622378298</v>
      </c>
      <c r="L2262">
        <v>172601.751223895</v>
      </c>
      <c r="M2262">
        <v>0</v>
      </c>
      <c r="N2262">
        <v>0</v>
      </c>
      <c r="O2262">
        <v>0</v>
      </c>
      <c r="P2262">
        <v>0</v>
      </c>
      <c r="Q2262">
        <v>0</v>
      </c>
      <c r="R2262">
        <v>0</v>
      </c>
      <c r="S2262">
        <v>0</v>
      </c>
      <c r="T2262">
        <v>0</v>
      </c>
      <c r="U2262">
        <v>5.2544531460432602E-4</v>
      </c>
      <c r="V2262">
        <v>1.2969595301706501E-3</v>
      </c>
      <c r="W2262">
        <v>1.8224048447749799E-3</v>
      </c>
      <c r="X2262">
        <v>0</v>
      </c>
      <c r="Y2262">
        <v>0</v>
      </c>
      <c r="Z2262">
        <v>0</v>
      </c>
      <c r="AA2262">
        <v>0</v>
      </c>
      <c r="AB2262">
        <v>2.1017812584173002E-3</v>
      </c>
      <c r="AC2262">
        <v>3.7055986576304402E-3</v>
      </c>
      <c r="AD2262">
        <v>5.8073799160477399E-3</v>
      </c>
      <c r="AE2262">
        <v>0</v>
      </c>
      <c r="AF2262">
        <v>0</v>
      </c>
      <c r="AG2262">
        <v>0</v>
      </c>
      <c r="AH2262">
        <v>0</v>
      </c>
      <c r="AI2262">
        <v>0</v>
      </c>
      <c r="AJ2262">
        <v>0</v>
      </c>
      <c r="AK2262">
        <v>0</v>
      </c>
      <c r="AL2262">
        <v>0</v>
      </c>
      <c r="AM2262">
        <v>0</v>
      </c>
      <c r="AN2262">
        <v>0</v>
      </c>
      <c r="AO2262">
        <v>0</v>
      </c>
      <c r="AP2262">
        <v>0</v>
      </c>
      <c r="AQ2262">
        <v>0</v>
      </c>
      <c r="AR2262">
        <v>0</v>
      </c>
      <c r="AS2262">
        <v>0</v>
      </c>
      <c r="AT2262">
        <v>0</v>
      </c>
      <c r="AU2262">
        <v>0</v>
      </c>
      <c r="AV2262">
        <v>0</v>
      </c>
      <c r="AW2262">
        <v>0</v>
      </c>
      <c r="AX2262">
        <v>0</v>
      </c>
      <c r="AY2262">
        <v>0</v>
      </c>
      <c r="AZ2262">
        <v>0</v>
      </c>
      <c r="BA2262">
        <v>0</v>
      </c>
      <c r="BB2262">
        <v>0</v>
      </c>
      <c r="BC2262">
        <v>0</v>
      </c>
      <c r="BD2262">
        <v>0</v>
      </c>
      <c r="BE2262">
        <v>0</v>
      </c>
      <c r="BF2262">
        <v>0</v>
      </c>
      <c r="BG2262">
        <v>0</v>
      </c>
      <c r="BH2262">
        <v>0</v>
      </c>
      <c r="BI2262">
        <v>0</v>
      </c>
      <c r="BJ2262">
        <v>0</v>
      </c>
      <c r="BK2262">
        <v>0</v>
      </c>
      <c r="BL2262">
        <v>0</v>
      </c>
      <c r="BM2262">
        <v>0</v>
      </c>
      <c r="BN2262">
        <v>0</v>
      </c>
      <c r="BO2262">
        <v>0</v>
      </c>
      <c r="BP2262">
        <v>0</v>
      </c>
    </row>
    <row r="2263" spans="1:68" x14ac:dyDescent="0.25">
      <c r="A2263" t="s">
        <v>6087</v>
      </c>
      <c r="B2263">
        <v>2040</v>
      </c>
      <c r="C2263" t="s">
        <v>6107</v>
      </c>
      <c r="D2263" t="s">
        <v>6089</v>
      </c>
      <c r="E2263" t="s">
        <v>6089</v>
      </c>
      <c r="F2263" t="s">
        <v>6090</v>
      </c>
      <c r="G2263">
        <v>28.793874914895099</v>
      </c>
      <c r="H2263">
        <v>391442.64393425902</v>
      </c>
      <c r="I2263">
        <v>391442.64393425902</v>
      </c>
      <c r="J2263">
        <v>0</v>
      </c>
      <c r="K2263">
        <v>206445.17260981799</v>
      </c>
      <c r="L2263">
        <v>0</v>
      </c>
      <c r="M2263">
        <v>8.0919877243281896E-2</v>
      </c>
      <c r="N2263">
        <v>1.58655531119931E-2</v>
      </c>
      <c r="O2263">
        <v>8.3733980963000595E-2</v>
      </c>
      <c r="P2263">
        <v>0.18051941131827501</v>
      </c>
      <c r="Q2263">
        <v>2.3037557249752901E-3</v>
      </c>
      <c r="R2263">
        <v>6.9587813009489299E-6</v>
      </c>
      <c r="S2263">
        <v>0</v>
      </c>
      <c r="T2263">
        <v>2.3107145062762399E-3</v>
      </c>
      <c r="U2263">
        <v>1.2944749619369E-3</v>
      </c>
      <c r="V2263">
        <v>6.3903191894121598E-3</v>
      </c>
      <c r="W2263">
        <v>9.9955086576253103E-3</v>
      </c>
      <c r="X2263">
        <v>2.4079213360940401E-3</v>
      </c>
      <c r="Y2263">
        <v>7.2734265122431503E-6</v>
      </c>
      <c r="Z2263">
        <v>0</v>
      </c>
      <c r="AA2263">
        <v>2.41519476260629E-3</v>
      </c>
      <c r="AB2263">
        <v>5.1778998477476296E-3</v>
      </c>
      <c r="AC2263">
        <v>1.8258054826891901E-2</v>
      </c>
      <c r="AD2263">
        <v>2.5851149437245799E-2</v>
      </c>
      <c r="AE2263">
        <v>442.14368155658701</v>
      </c>
      <c r="AF2263">
        <v>5.1467738540006698</v>
      </c>
      <c r="AG2263">
        <v>0</v>
      </c>
      <c r="AH2263">
        <v>447.29045541058701</v>
      </c>
      <c r="AI2263">
        <v>1.11057795978E-4</v>
      </c>
      <c r="AJ2263">
        <v>2.2714719473320801E-5</v>
      </c>
      <c r="AK2263">
        <v>0</v>
      </c>
      <c r="AL2263">
        <v>1.33772515451321E-4</v>
      </c>
      <c r="AM2263">
        <v>6.9659917087456003E-2</v>
      </c>
      <c r="AN2263">
        <v>8.1087631666560095E-4</v>
      </c>
      <c r="AO2263">
        <v>0</v>
      </c>
      <c r="AP2263">
        <v>7.0470793404121601E-2</v>
      </c>
      <c r="AQ2263">
        <v>2.3910438929385801E-3</v>
      </c>
      <c r="AR2263">
        <v>4.8904168138953004E-4</v>
      </c>
      <c r="AS2263">
        <v>0</v>
      </c>
      <c r="AT2263">
        <v>2.8800855743281099E-3</v>
      </c>
      <c r="AU2263">
        <v>0</v>
      </c>
      <c r="AV2263">
        <v>0</v>
      </c>
      <c r="AW2263">
        <v>0</v>
      </c>
      <c r="AX2263">
        <v>2.8800855743281099E-3</v>
      </c>
      <c r="AY2263">
        <v>2.7220214627681201E-3</v>
      </c>
      <c r="AZ2263">
        <v>5.5673672777896801E-4</v>
      </c>
      <c r="BA2263">
        <v>0</v>
      </c>
      <c r="BB2263">
        <v>3.2787581905470899E-3</v>
      </c>
      <c r="BC2263">
        <v>0</v>
      </c>
      <c r="BD2263">
        <v>0</v>
      </c>
      <c r="BE2263">
        <v>0</v>
      </c>
      <c r="BF2263">
        <v>3.2787581905470899E-3</v>
      </c>
      <c r="BG2263">
        <v>1.21750119810365E-2</v>
      </c>
      <c r="BH2263">
        <v>2.06876145054933E-2</v>
      </c>
      <c r="BI2263">
        <v>0</v>
      </c>
      <c r="BJ2263">
        <v>3.2862626486529899E-2</v>
      </c>
      <c r="BK2263">
        <v>4.1868362672247703E-3</v>
      </c>
      <c r="BL2263">
        <v>4.8736870682559697E-5</v>
      </c>
      <c r="BM2263">
        <v>0</v>
      </c>
      <c r="BN2263">
        <v>4.2355731379073299E-3</v>
      </c>
      <c r="BO2263">
        <v>9.4915864602855296E-2</v>
      </c>
      <c r="BP2263">
        <v>39.956279196448797</v>
      </c>
    </row>
    <row r="2264" spans="1:68" x14ac:dyDescent="0.25">
      <c r="A2264" t="s">
        <v>6087</v>
      </c>
      <c r="B2264">
        <v>2040</v>
      </c>
      <c r="C2264" t="s">
        <v>6107</v>
      </c>
      <c r="D2264" t="s">
        <v>6089</v>
      </c>
      <c r="E2264" t="s">
        <v>6089</v>
      </c>
      <c r="F2264" t="s">
        <v>6093</v>
      </c>
      <c r="G2264">
        <v>27.042702042628498</v>
      </c>
      <c r="H2264">
        <v>421046.68440192001</v>
      </c>
      <c r="I2264">
        <v>0</v>
      </c>
      <c r="J2264">
        <v>421046.68440192001</v>
      </c>
      <c r="K2264">
        <v>193889.68339715601</v>
      </c>
      <c r="L2264">
        <v>457376.07606075198</v>
      </c>
      <c r="M2264">
        <v>0</v>
      </c>
      <c r="N2264">
        <v>0</v>
      </c>
      <c r="O2264">
        <v>0</v>
      </c>
      <c r="P2264">
        <v>0</v>
      </c>
      <c r="Q2264">
        <v>0</v>
      </c>
      <c r="R2264">
        <v>0</v>
      </c>
      <c r="S2264">
        <v>0</v>
      </c>
      <c r="T2264">
        <v>0</v>
      </c>
      <c r="U2264">
        <v>1.3923735679048099E-3</v>
      </c>
      <c r="V2264">
        <v>3.4368032567037299E-3</v>
      </c>
      <c r="W2264">
        <v>4.8291768246085404E-3</v>
      </c>
      <c r="X2264">
        <v>0</v>
      </c>
      <c r="Y2264">
        <v>0</v>
      </c>
      <c r="Z2264">
        <v>0</v>
      </c>
      <c r="AA2264">
        <v>0</v>
      </c>
      <c r="AB2264">
        <v>5.56949427161925E-3</v>
      </c>
      <c r="AC2264">
        <v>9.8194378762963708E-3</v>
      </c>
      <c r="AD2264">
        <v>1.5388932147915599E-2</v>
      </c>
      <c r="AE2264">
        <v>0</v>
      </c>
      <c r="AF2264">
        <v>0</v>
      </c>
      <c r="AG2264">
        <v>0</v>
      </c>
      <c r="AH2264">
        <v>0</v>
      </c>
      <c r="AI2264">
        <v>0</v>
      </c>
      <c r="AJ2264">
        <v>0</v>
      </c>
      <c r="AK2264">
        <v>0</v>
      </c>
      <c r="AL2264">
        <v>0</v>
      </c>
      <c r="AM2264">
        <v>0</v>
      </c>
      <c r="AN2264">
        <v>0</v>
      </c>
      <c r="AO2264">
        <v>0</v>
      </c>
      <c r="AP2264">
        <v>0</v>
      </c>
      <c r="AQ2264">
        <v>0</v>
      </c>
      <c r="AR2264">
        <v>0</v>
      </c>
      <c r="AS2264">
        <v>0</v>
      </c>
      <c r="AT2264">
        <v>0</v>
      </c>
      <c r="AU2264">
        <v>0</v>
      </c>
      <c r="AV2264">
        <v>0</v>
      </c>
      <c r="AW2264">
        <v>0</v>
      </c>
      <c r="AX2264">
        <v>0</v>
      </c>
      <c r="AY2264">
        <v>0</v>
      </c>
      <c r="AZ2264">
        <v>0</v>
      </c>
      <c r="BA2264">
        <v>0</v>
      </c>
      <c r="BB2264">
        <v>0</v>
      </c>
      <c r="BC2264">
        <v>0</v>
      </c>
      <c r="BD2264">
        <v>0</v>
      </c>
      <c r="BE2264">
        <v>0</v>
      </c>
      <c r="BF2264">
        <v>0</v>
      </c>
      <c r="BG2264">
        <v>0</v>
      </c>
      <c r="BH2264">
        <v>0</v>
      </c>
      <c r="BI2264">
        <v>0</v>
      </c>
      <c r="BJ2264">
        <v>0</v>
      </c>
      <c r="BK2264">
        <v>0</v>
      </c>
      <c r="BL2264">
        <v>0</v>
      </c>
      <c r="BM2264">
        <v>0</v>
      </c>
      <c r="BN2264">
        <v>0</v>
      </c>
      <c r="BO2264">
        <v>0</v>
      </c>
      <c r="BP2264">
        <v>0</v>
      </c>
    </row>
    <row r="2265" spans="1:68" x14ac:dyDescent="0.25">
      <c r="A2265" t="s">
        <v>6087</v>
      </c>
      <c r="B2265">
        <v>2040</v>
      </c>
      <c r="C2265" t="s">
        <v>6108</v>
      </c>
      <c r="D2265" t="s">
        <v>6089</v>
      </c>
      <c r="E2265" t="s">
        <v>6089</v>
      </c>
      <c r="F2265" t="s">
        <v>6090</v>
      </c>
      <c r="G2265">
        <v>64.570509484382995</v>
      </c>
      <c r="H2265">
        <v>3976609.8225526698</v>
      </c>
      <c r="I2265">
        <v>3976609.8225526698</v>
      </c>
      <c r="J2265">
        <v>0</v>
      </c>
      <c r="K2265">
        <v>462955.05608075002</v>
      </c>
      <c r="L2265">
        <v>0</v>
      </c>
      <c r="M2265">
        <v>0.888837815735399</v>
      </c>
      <c r="N2265">
        <v>3.9907624510624601E-2</v>
      </c>
      <c r="O2265">
        <v>0.20090106424163701</v>
      </c>
      <c r="P2265">
        <v>1.12964650448766</v>
      </c>
      <c r="Q2265">
        <v>2.44974385499451E-2</v>
      </c>
      <c r="R2265">
        <v>1.5143494881611201E-5</v>
      </c>
      <c r="S2265">
        <v>0</v>
      </c>
      <c r="T2265">
        <v>2.4512582044826699E-2</v>
      </c>
      <c r="U2265">
        <v>1.3150385959357301E-2</v>
      </c>
      <c r="V2265">
        <v>6.4918338488769906E-2</v>
      </c>
      <c r="W2265">
        <v>0.10258130649295399</v>
      </c>
      <c r="X2265">
        <v>2.5605104015400001E-2</v>
      </c>
      <c r="Y2265">
        <v>1.5828216521894399E-5</v>
      </c>
      <c r="Z2265">
        <v>0</v>
      </c>
      <c r="AA2265">
        <v>2.5620932231921901E-2</v>
      </c>
      <c r="AB2265">
        <v>5.2601543837429501E-2</v>
      </c>
      <c r="AC2265">
        <v>0.185480967110771</v>
      </c>
      <c r="AD2265">
        <v>0.26370344318012201</v>
      </c>
      <c r="AE2265">
        <v>3964.02205050765</v>
      </c>
      <c r="AF2265">
        <v>11.2471032370032</v>
      </c>
      <c r="AG2265">
        <v>0</v>
      </c>
      <c r="AH2265">
        <v>3975.2691537446499</v>
      </c>
      <c r="AI2265">
        <v>1.1851761112274099E-3</v>
      </c>
      <c r="AJ2265">
        <v>5.0886312840681298E-5</v>
      </c>
      <c r="AK2265">
        <v>0</v>
      </c>
      <c r="AL2265">
        <v>1.2360624240680899E-3</v>
      </c>
      <c r="AM2265">
        <v>0.62453328836243904</v>
      </c>
      <c r="AN2265">
        <v>1.77198569525059E-3</v>
      </c>
      <c r="AO2265">
        <v>0</v>
      </c>
      <c r="AP2265">
        <v>0.62630527405768899</v>
      </c>
      <c r="AQ2265">
        <v>2.5516516673609699E-2</v>
      </c>
      <c r="AR2265">
        <v>1.0955683613239899E-3</v>
      </c>
      <c r="AS2265">
        <v>0</v>
      </c>
      <c r="AT2265">
        <v>2.6612085034933699E-2</v>
      </c>
      <c r="AU2265">
        <v>0</v>
      </c>
      <c r="AV2265">
        <v>0</v>
      </c>
      <c r="AW2265">
        <v>0</v>
      </c>
      <c r="AX2265">
        <v>2.6612085034933699E-2</v>
      </c>
      <c r="AY2265">
        <v>2.90486118827726E-2</v>
      </c>
      <c r="AZ2265">
        <v>1.24722118329185E-3</v>
      </c>
      <c r="BA2265">
        <v>0</v>
      </c>
      <c r="BB2265">
        <v>3.0295833066064402E-2</v>
      </c>
      <c r="BC2265">
        <v>0</v>
      </c>
      <c r="BD2265">
        <v>0</v>
      </c>
      <c r="BE2265">
        <v>0</v>
      </c>
      <c r="BF2265">
        <v>3.0295833066064402E-2</v>
      </c>
      <c r="BG2265">
        <v>0.13083220065037701</v>
      </c>
      <c r="BH2265">
        <v>4.6386721022974697E-2</v>
      </c>
      <c r="BI2265">
        <v>0</v>
      </c>
      <c r="BJ2265">
        <v>0.17721892167335199</v>
      </c>
      <c r="BK2265">
        <v>3.7536918376204403E-2</v>
      </c>
      <c r="BL2265">
        <v>1.06503342008924E-4</v>
      </c>
      <c r="BM2265">
        <v>0</v>
      </c>
      <c r="BN2265">
        <v>3.7643421718213298E-2</v>
      </c>
      <c r="BO2265">
        <v>0.96436136065035105</v>
      </c>
      <c r="BP2265">
        <v>355.10921877876501</v>
      </c>
    </row>
    <row r="2266" spans="1:68" x14ac:dyDescent="0.25">
      <c r="A2266" t="s">
        <v>6087</v>
      </c>
      <c r="B2266">
        <v>2040</v>
      </c>
      <c r="C2266" t="s">
        <v>6108</v>
      </c>
      <c r="D2266" t="s">
        <v>6089</v>
      </c>
      <c r="E2266" t="s">
        <v>6089</v>
      </c>
      <c r="F2266" t="s">
        <v>6093</v>
      </c>
      <c r="G2266">
        <v>17.0774755569112</v>
      </c>
      <c r="H2266">
        <v>1119733.9209434199</v>
      </c>
      <c r="I2266">
        <v>0</v>
      </c>
      <c r="J2266">
        <v>1119733.9209434199</v>
      </c>
      <c r="K2266">
        <v>122441.401148919</v>
      </c>
      <c r="L2266">
        <v>1216348.5094787001</v>
      </c>
      <c r="M2266">
        <v>0</v>
      </c>
      <c r="N2266">
        <v>0</v>
      </c>
      <c r="O2266">
        <v>0</v>
      </c>
      <c r="P2266">
        <v>0</v>
      </c>
      <c r="Q2266">
        <v>0</v>
      </c>
      <c r="R2266">
        <v>0</v>
      </c>
      <c r="S2266">
        <v>0</v>
      </c>
      <c r="T2266">
        <v>0</v>
      </c>
      <c r="U2266">
        <v>3.7028860987770701E-3</v>
      </c>
      <c r="V2266">
        <v>9.1398539133644308E-3</v>
      </c>
      <c r="W2266">
        <v>1.28427400121415E-2</v>
      </c>
      <c r="X2266">
        <v>0</v>
      </c>
      <c r="Y2266">
        <v>0</v>
      </c>
      <c r="Z2266">
        <v>0</v>
      </c>
      <c r="AA2266">
        <v>0</v>
      </c>
      <c r="AB2266">
        <v>1.4811544395108201E-2</v>
      </c>
      <c r="AC2266">
        <v>2.6113868323898299E-2</v>
      </c>
      <c r="AD2266">
        <v>4.0925412719006599E-2</v>
      </c>
      <c r="AE2266">
        <v>0</v>
      </c>
      <c r="AF2266">
        <v>0</v>
      </c>
      <c r="AG2266">
        <v>0</v>
      </c>
      <c r="AH2266">
        <v>0</v>
      </c>
      <c r="AI2266">
        <v>0</v>
      </c>
      <c r="AJ2266">
        <v>0</v>
      </c>
      <c r="AK2266">
        <v>0</v>
      </c>
      <c r="AL2266">
        <v>0</v>
      </c>
      <c r="AM2266">
        <v>0</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v>0</v>
      </c>
      <c r="BK2266">
        <v>0</v>
      </c>
      <c r="BL2266">
        <v>0</v>
      </c>
      <c r="BM2266">
        <v>0</v>
      </c>
      <c r="BN2266">
        <v>0</v>
      </c>
      <c r="BO2266">
        <v>0</v>
      </c>
      <c r="BP2266">
        <v>0</v>
      </c>
    </row>
    <row r="2267" spans="1:68" x14ac:dyDescent="0.25">
      <c r="A2267" t="s">
        <v>6087</v>
      </c>
      <c r="B2267">
        <v>2040</v>
      </c>
      <c r="C2267" t="s">
        <v>6109</v>
      </c>
      <c r="D2267" t="s">
        <v>6089</v>
      </c>
      <c r="E2267" t="s">
        <v>6089</v>
      </c>
      <c r="F2267" t="s">
        <v>6090</v>
      </c>
      <c r="G2267">
        <v>716.47293173495996</v>
      </c>
      <c r="H2267">
        <v>7228685.6789270602</v>
      </c>
      <c r="I2267">
        <v>7228685.6789270602</v>
      </c>
      <c r="J2267">
        <v>0</v>
      </c>
      <c r="K2267">
        <v>3189909.4455876602</v>
      </c>
      <c r="L2267">
        <v>0</v>
      </c>
      <c r="M2267">
        <v>3.5220050076167202</v>
      </c>
      <c r="N2267">
        <v>1.5674458459326901</v>
      </c>
      <c r="O2267">
        <v>4.0454864794269501</v>
      </c>
      <c r="P2267">
        <v>9.1349373329763708</v>
      </c>
      <c r="Q2267">
        <v>1.9881955613232399E-2</v>
      </c>
      <c r="R2267">
        <v>7.5225179163635803E-4</v>
      </c>
      <c r="S2267">
        <v>0</v>
      </c>
      <c r="T2267">
        <v>2.06342074048688E-2</v>
      </c>
      <c r="U2267">
        <v>2.3904785961101301E-2</v>
      </c>
      <c r="V2267">
        <v>0.13264783368692401</v>
      </c>
      <c r="W2267">
        <v>0.17718682705289401</v>
      </c>
      <c r="X2267">
        <v>2.0780929421191401E-2</v>
      </c>
      <c r="Y2267">
        <v>7.8626527958626697E-4</v>
      </c>
      <c r="Z2267">
        <v>0</v>
      </c>
      <c r="AA2267">
        <v>2.1567194700777701E-2</v>
      </c>
      <c r="AB2267">
        <v>9.5619143844405299E-2</v>
      </c>
      <c r="AC2267">
        <v>0.37899381053407</v>
      </c>
      <c r="AD2267">
        <v>0.49618014907925301</v>
      </c>
      <c r="AE2267">
        <v>8544.6355758339105</v>
      </c>
      <c r="AF2267">
        <v>448.03151942573402</v>
      </c>
      <c r="AG2267">
        <v>0</v>
      </c>
      <c r="AH2267">
        <v>8992.6670952596396</v>
      </c>
      <c r="AI2267">
        <v>2.8880129107214398E-3</v>
      </c>
      <c r="AJ2267">
        <v>1.9263514316779399E-3</v>
      </c>
      <c r="AK2267">
        <v>0</v>
      </c>
      <c r="AL2267">
        <v>4.8143643423993803E-3</v>
      </c>
      <c r="AM2267">
        <v>1.3462108146827301</v>
      </c>
      <c r="AN2267">
        <v>7.0587548341498302E-2</v>
      </c>
      <c r="AO2267">
        <v>0</v>
      </c>
      <c r="AP2267">
        <v>1.41679836302423</v>
      </c>
      <c r="AQ2267">
        <v>6.2178126011758303E-2</v>
      </c>
      <c r="AR2267">
        <v>4.14738180764853E-2</v>
      </c>
      <c r="AS2267">
        <v>0</v>
      </c>
      <c r="AT2267">
        <v>0.10365194408824301</v>
      </c>
      <c r="AU2267">
        <v>0</v>
      </c>
      <c r="AV2267">
        <v>0</v>
      </c>
      <c r="AW2267">
        <v>0</v>
      </c>
      <c r="AX2267">
        <v>0.10365194408824301</v>
      </c>
      <c r="AY2267">
        <v>7.0785063385306393E-2</v>
      </c>
      <c r="AZ2267">
        <v>4.7214784839599497E-2</v>
      </c>
      <c r="BA2267">
        <v>0</v>
      </c>
      <c r="BB2267">
        <v>0.117999848224905</v>
      </c>
      <c r="BC2267">
        <v>0</v>
      </c>
      <c r="BD2267">
        <v>0</v>
      </c>
      <c r="BE2267">
        <v>0</v>
      </c>
      <c r="BF2267">
        <v>0.117999848224905</v>
      </c>
      <c r="BG2267">
        <v>0.48068211517144699</v>
      </c>
      <c r="BH2267">
        <v>1.7377016027157599</v>
      </c>
      <c r="BI2267">
        <v>0</v>
      </c>
      <c r="BJ2267">
        <v>2.2183837178872001</v>
      </c>
      <c r="BK2267">
        <v>8.0912589303940602E-2</v>
      </c>
      <c r="BL2267">
        <v>4.24259057098254E-3</v>
      </c>
      <c r="BM2267">
        <v>0</v>
      </c>
      <c r="BN2267">
        <v>8.5155179874923104E-2</v>
      </c>
      <c r="BO2267">
        <v>1.75071685869349</v>
      </c>
      <c r="BP2267">
        <v>803.31138935008698</v>
      </c>
    </row>
    <row r="2268" spans="1:68" x14ac:dyDescent="0.25">
      <c r="A2268" t="s">
        <v>6087</v>
      </c>
      <c r="B2268">
        <v>2040</v>
      </c>
      <c r="C2268" t="s">
        <v>6109</v>
      </c>
      <c r="D2268" t="s">
        <v>6089</v>
      </c>
      <c r="E2268" t="s">
        <v>6089</v>
      </c>
      <c r="F2268" t="s">
        <v>6093</v>
      </c>
      <c r="G2268">
        <v>458.513576517952</v>
      </c>
      <c r="H2268">
        <v>5260284.9637589399</v>
      </c>
      <c r="I2268">
        <v>0</v>
      </c>
      <c r="J2268">
        <v>5260284.9637589399</v>
      </c>
      <c r="K2268">
        <v>2041412.48591628</v>
      </c>
      <c r="L2268">
        <v>5619452.3761603897</v>
      </c>
      <c r="M2268">
        <v>0</v>
      </c>
      <c r="N2268">
        <v>0</v>
      </c>
      <c r="O2268">
        <v>0</v>
      </c>
      <c r="P2268">
        <v>0</v>
      </c>
      <c r="Q2268">
        <v>0</v>
      </c>
      <c r="R2268">
        <v>0</v>
      </c>
      <c r="S2268">
        <v>0</v>
      </c>
      <c r="T2268">
        <v>0</v>
      </c>
      <c r="U2268">
        <v>1.7395414842788001E-2</v>
      </c>
      <c r="V2268">
        <v>4.82636426600093E-2</v>
      </c>
      <c r="W2268">
        <v>6.5659057502797394E-2</v>
      </c>
      <c r="X2268">
        <v>0</v>
      </c>
      <c r="Y2268">
        <v>0</v>
      </c>
      <c r="Z2268">
        <v>0</v>
      </c>
      <c r="AA2268">
        <v>0</v>
      </c>
      <c r="AB2268">
        <v>6.9581659371152099E-2</v>
      </c>
      <c r="AC2268">
        <v>0.13789612188574099</v>
      </c>
      <c r="AD2268">
        <v>0.20747778125689301</v>
      </c>
      <c r="AE2268">
        <v>0</v>
      </c>
      <c r="AF2268">
        <v>0</v>
      </c>
      <c r="AG2268">
        <v>0</v>
      </c>
      <c r="AH2268">
        <v>0</v>
      </c>
      <c r="AI2268">
        <v>0</v>
      </c>
      <c r="AJ2268">
        <v>0</v>
      </c>
      <c r="AK2268">
        <v>0</v>
      </c>
      <c r="AL2268">
        <v>0</v>
      </c>
      <c r="AM2268">
        <v>0</v>
      </c>
      <c r="AN2268">
        <v>0</v>
      </c>
      <c r="AO2268">
        <v>0</v>
      </c>
      <c r="AP2268">
        <v>0</v>
      </c>
      <c r="AQ2268">
        <v>0</v>
      </c>
      <c r="AR2268">
        <v>0</v>
      </c>
      <c r="AS2268">
        <v>0</v>
      </c>
      <c r="AT2268">
        <v>0</v>
      </c>
      <c r="AU2268">
        <v>0</v>
      </c>
      <c r="AV2268">
        <v>0</v>
      </c>
      <c r="AW2268">
        <v>0</v>
      </c>
      <c r="AX2268">
        <v>0</v>
      </c>
      <c r="AY2268">
        <v>0</v>
      </c>
      <c r="AZ2268">
        <v>0</v>
      </c>
      <c r="BA2268">
        <v>0</v>
      </c>
      <c r="BB2268">
        <v>0</v>
      </c>
      <c r="BC2268">
        <v>0</v>
      </c>
      <c r="BD2268">
        <v>0</v>
      </c>
      <c r="BE2268">
        <v>0</v>
      </c>
      <c r="BF2268">
        <v>0</v>
      </c>
      <c r="BG2268">
        <v>0</v>
      </c>
      <c r="BH2268">
        <v>0</v>
      </c>
      <c r="BI2268">
        <v>0</v>
      </c>
      <c r="BJ2268">
        <v>0</v>
      </c>
      <c r="BK2268">
        <v>0</v>
      </c>
      <c r="BL2268">
        <v>0</v>
      </c>
      <c r="BM2268">
        <v>0</v>
      </c>
      <c r="BN2268">
        <v>0</v>
      </c>
      <c r="BO2268">
        <v>0</v>
      </c>
      <c r="BP2268">
        <v>0</v>
      </c>
    </row>
    <row r="2269" spans="1:68" x14ac:dyDescent="0.25">
      <c r="A2269" t="s">
        <v>6087</v>
      </c>
      <c r="B2269">
        <v>2040</v>
      </c>
      <c r="C2269" t="s">
        <v>6110</v>
      </c>
      <c r="D2269" t="s">
        <v>6089</v>
      </c>
      <c r="E2269" t="s">
        <v>6089</v>
      </c>
      <c r="F2269" t="s">
        <v>6090</v>
      </c>
      <c r="G2269">
        <v>544.05873452541698</v>
      </c>
      <c r="H2269">
        <v>5486642.3444109596</v>
      </c>
      <c r="I2269">
        <v>5486642.3444109596</v>
      </c>
      <c r="J2269">
        <v>0</v>
      </c>
      <c r="K2269">
        <v>2422280.06020344</v>
      </c>
      <c r="L2269">
        <v>0</v>
      </c>
      <c r="M2269">
        <v>2.4761926686684901</v>
      </c>
      <c r="N2269">
        <v>1.1986689842903</v>
      </c>
      <c r="O2269">
        <v>3.0993886956129901</v>
      </c>
      <c r="P2269">
        <v>6.7742503485718002</v>
      </c>
      <c r="Q2269">
        <v>1.2725737808480801E-2</v>
      </c>
      <c r="R2269">
        <v>4.7676240385773798E-4</v>
      </c>
      <c r="S2269">
        <v>0</v>
      </c>
      <c r="T2269">
        <v>1.32025002123385E-2</v>
      </c>
      <c r="U2269">
        <v>1.81439637458032E-2</v>
      </c>
      <c r="V2269">
        <v>0.10068098870624601</v>
      </c>
      <c r="W2269">
        <v>0.13202745266438801</v>
      </c>
      <c r="X2269">
        <v>1.3301139202555099E-2</v>
      </c>
      <c r="Y2269">
        <v>4.9831948415835002E-4</v>
      </c>
      <c r="Z2269">
        <v>0</v>
      </c>
      <c r="AA2269">
        <v>1.3799458686713501E-2</v>
      </c>
      <c r="AB2269">
        <v>7.2575854983212798E-2</v>
      </c>
      <c r="AC2269">
        <v>0.28765996773213298</v>
      </c>
      <c r="AD2269">
        <v>0.37403528140205999</v>
      </c>
      <c r="AE2269">
        <v>6503.2730973402604</v>
      </c>
      <c r="AF2269">
        <v>340.210779399035</v>
      </c>
      <c r="AG2269">
        <v>0</v>
      </c>
      <c r="AH2269">
        <v>6843.4838767393003</v>
      </c>
      <c r="AI2269">
        <v>1.9024736933218401E-3</v>
      </c>
      <c r="AJ2269">
        <v>1.4516817102621499E-3</v>
      </c>
      <c r="AK2269">
        <v>0</v>
      </c>
      <c r="AL2269">
        <v>3.3541554035840001E-3</v>
      </c>
      <c r="AM2269">
        <v>1.0245933248733401</v>
      </c>
      <c r="AN2269">
        <v>5.3600346841465502E-2</v>
      </c>
      <c r="AO2269">
        <v>0</v>
      </c>
      <c r="AP2269">
        <v>1.07819367171481</v>
      </c>
      <c r="AQ2269">
        <v>4.0959736917474801E-2</v>
      </c>
      <c r="AR2269">
        <v>3.1254309139184901E-2</v>
      </c>
      <c r="AS2269">
        <v>0</v>
      </c>
      <c r="AT2269">
        <v>7.2214046056659695E-2</v>
      </c>
      <c r="AU2269">
        <v>0</v>
      </c>
      <c r="AV2269">
        <v>0</v>
      </c>
      <c r="AW2269">
        <v>0</v>
      </c>
      <c r="AX2269">
        <v>7.2214046056659695E-2</v>
      </c>
      <c r="AY2269">
        <v>4.6629542572586398E-2</v>
      </c>
      <c r="AZ2269">
        <v>3.5580651836673097E-2</v>
      </c>
      <c r="BA2269">
        <v>0</v>
      </c>
      <c r="BB2269">
        <v>8.2210194409259599E-2</v>
      </c>
      <c r="BC2269">
        <v>0</v>
      </c>
      <c r="BD2269">
        <v>0</v>
      </c>
      <c r="BE2269">
        <v>0</v>
      </c>
      <c r="BF2269">
        <v>8.2210194409259599E-2</v>
      </c>
      <c r="BG2269">
        <v>0.342975379362772</v>
      </c>
      <c r="BH2269">
        <v>1.31861286038284</v>
      </c>
      <c r="BI2269">
        <v>0</v>
      </c>
      <c r="BJ2269">
        <v>1.6615882397456101</v>
      </c>
      <c r="BK2269">
        <v>6.15821073451812E-2</v>
      </c>
      <c r="BL2269">
        <v>3.22159263856038E-3</v>
      </c>
      <c r="BM2269">
        <v>0</v>
      </c>
      <c r="BN2269">
        <v>6.4803699983741594E-2</v>
      </c>
      <c r="BO2269">
        <v>1.32995334910103</v>
      </c>
      <c r="BP2269">
        <v>611.32570379662604</v>
      </c>
    </row>
    <row r="2270" spans="1:68" x14ac:dyDescent="0.25">
      <c r="A2270" t="s">
        <v>6087</v>
      </c>
      <c r="B2270">
        <v>2040</v>
      </c>
      <c r="C2270" t="s">
        <v>6110</v>
      </c>
      <c r="D2270" t="s">
        <v>6089</v>
      </c>
      <c r="E2270" t="s">
        <v>6089</v>
      </c>
      <c r="F2270" t="s">
        <v>6093</v>
      </c>
      <c r="G2270">
        <v>346.30622740470898</v>
      </c>
      <c r="H2270">
        <v>3979740.03948709</v>
      </c>
      <c r="I2270">
        <v>0</v>
      </c>
      <c r="J2270">
        <v>3979740.03948709</v>
      </c>
      <c r="K2270">
        <v>1541838.43790034</v>
      </c>
      <c r="L2270">
        <v>4251473.0238902001</v>
      </c>
      <c r="M2270">
        <v>0</v>
      </c>
      <c r="N2270">
        <v>0</v>
      </c>
      <c r="O2270">
        <v>0</v>
      </c>
      <c r="P2270">
        <v>0</v>
      </c>
      <c r="Q2270">
        <v>0</v>
      </c>
      <c r="R2270">
        <v>0</v>
      </c>
      <c r="S2270">
        <v>0</v>
      </c>
      <c r="T2270">
        <v>0</v>
      </c>
      <c r="U2270">
        <v>1.31607373802542E-2</v>
      </c>
      <c r="V2270">
        <v>3.6514514416777999E-2</v>
      </c>
      <c r="W2270">
        <v>4.9675251797032201E-2</v>
      </c>
      <c r="X2270">
        <v>0</v>
      </c>
      <c r="Y2270">
        <v>0</v>
      </c>
      <c r="Z2270">
        <v>0</v>
      </c>
      <c r="AA2270">
        <v>0</v>
      </c>
      <c r="AB2270">
        <v>5.2642949521016898E-2</v>
      </c>
      <c r="AC2270">
        <v>0.104327184047937</v>
      </c>
      <c r="AD2270">
        <v>0.15697013356895401</v>
      </c>
      <c r="AE2270">
        <v>0</v>
      </c>
      <c r="AF2270">
        <v>0</v>
      </c>
      <c r="AG2270">
        <v>0</v>
      </c>
      <c r="AH2270">
        <v>0</v>
      </c>
      <c r="AI2270">
        <v>0</v>
      </c>
      <c r="AJ2270">
        <v>0</v>
      </c>
      <c r="AK2270">
        <v>0</v>
      </c>
      <c r="AL2270">
        <v>0</v>
      </c>
      <c r="AM2270">
        <v>0</v>
      </c>
      <c r="AN2270">
        <v>0</v>
      </c>
      <c r="AO2270">
        <v>0</v>
      </c>
      <c r="AP2270">
        <v>0</v>
      </c>
      <c r="AQ2270">
        <v>0</v>
      </c>
      <c r="AR2270">
        <v>0</v>
      </c>
      <c r="AS2270">
        <v>0</v>
      </c>
      <c r="AT2270">
        <v>0</v>
      </c>
      <c r="AU2270">
        <v>0</v>
      </c>
      <c r="AV2270">
        <v>0</v>
      </c>
      <c r="AW2270">
        <v>0</v>
      </c>
      <c r="AX2270">
        <v>0</v>
      </c>
      <c r="AY2270">
        <v>0</v>
      </c>
      <c r="AZ2270">
        <v>0</v>
      </c>
      <c r="BA2270">
        <v>0</v>
      </c>
      <c r="BB2270">
        <v>0</v>
      </c>
      <c r="BC2270">
        <v>0</v>
      </c>
      <c r="BD2270">
        <v>0</v>
      </c>
      <c r="BE2270">
        <v>0</v>
      </c>
      <c r="BF2270">
        <v>0</v>
      </c>
      <c r="BG2270">
        <v>0</v>
      </c>
      <c r="BH2270">
        <v>0</v>
      </c>
      <c r="BI2270">
        <v>0</v>
      </c>
      <c r="BJ2270">
        <v>0</v>
      </c>
      <c r="BK2270">
        <v>0</v>
      </c>
      <c r="BL2270">
        <v>0</v>
      </c>
      <c r="BM2270">
        <v>0</v>
      </c>
      <c r="BN2270">
        <v>0</v>
      </c>
      <c r="BO2270">
        <v>0</v>
      </c>
      <c r="BP2270">
        <v>0</v>
      </c>
    </row>
    <row r="2271" spans="1:68" x14ac:dyDescent="0.25">
      <c r="A2271" t="s">
        <v>6087</v>
      </c>
      <c r="B2271">
        <v>2040</v>
      </c>
      <c r="C2271" t="s">
        <v>6111</v>
      </c>
      <c r="D2271" t="s">
        <v>6089</v>
      </c>
      <c r="E2271" t="s">
        <v>6089</v>
      </c>
      <c r="F2271" t="s">
        <v>6090</v>
      </c>
      <c r="G2271">
        <v>1621.7182833811</v>
      </c>
      <c r="H2271">
        <v>16361007.255061001</v>
      </c>
      <c r="I2271">
        <v>16361007.255061001</v>
      </c>
      <c r="J2271">
        <v>0</v>
      </c>
      <c r="K2271">
        <v>7220279.0100006703</v>
      </c>
      <c r="L2271">
        <v>0</v>
      </c>
      <c r="M2271">
        <v>7.7046969913489898</v>
      </c>
      <c r="N2271">
        <v>3.5526397218142201</v>
      </c>
      <c r="O2271">
        <v>9.1744669075592498</v>
      </c>
      <c r="P2271">
        <v>20.431803620722398</v>
      </c>
      <c r="Q2271">
        <v>4.0183359290949301E-2</v>
      </c>
      <c r="R2271">
        <v>1.4934836681174499E-3</v>
      </c>
      <c r="S2271">
        <v>0</v>
      </c>
      <c r="T2271">
        <v>4.1676842959066797E-2</v>
      </c>
      <c r="U2271">
        <v>5.41047700663492E-2</v>
      </c>
      <c r="V2271">
        <v>0.30022776832676301</v>
      </c>
      <c r="W2271">
        <v>0.396009381352179</v>
      </c>
      <c r="X2271">
        <v>4.2000272487070098E-2</v>
      </c>
      <c r="Y2271">
        <v>1.5610123723540899E-3</v>
      </c>
      <c r="Z2271">
        <v>0</v>
      </c>
      <c r="AA2271">
        <v>4.3561284859424197E-2</v>
      </c>
      <c r="AB2271">
        <v>0.216419080265397</v>
      </c>
      <c r="AC2271">
        <v>0.85779362379075097</v>
      </c>
      <c r="AD2271">
        <v>1.11777398891557</v>
      </c>
      <c r="AE2271">
        <v>19350.349816109301</v>
      </c>
      <c r="AF2271">
        <v>1013.7840671409</v>
      </c>
      <c r="AG2271">
        <v>0</v>
      </c>
      <c r="AH2271">
        <v>20364.133883250201</v>
      </c>
      <c r="AI2271">
        <v>5.9948125495576099E-3</v>
      </c>
      <c r="AJ2271">
        <v>4.3361313795513903E-3</v>
      </c>
      <c r="AK2271">
        <v>0</v>
      </c>
      <c r="AL2271">
        <v>1.0330943929109E-2</v>
      </c>
      <c r="AM2271">
        <v>3.0486554937479702</v>
      </c>
      <c r="AN2271">
        <v>0.15972209263060799</v>
      </c>
      <c r="AO2271">
        <v>0</v>
      </c>
      <c r="AP2271">
        <v>3.2083775863785799</v>
      </c>
      <c r="AQ2271">
        <v>0.129066670283738</v>
      </c>
      <c r="AR2271">
        <v>9.3355719540026305E-2</v>
      </c>
      <c r="AS2271">
        <v>0</v>
      </c>
      <c r="AT2271">
        <v>0.222422389823764</v>
      </c>
      <c r="AU2271">
        <v>0</v>
      </c>
      <c r="AV2271">
        <v>0</v>
      </c>
      <c r="AW2271">
        <v>0</v>
      </c>
      <c r="AX2271">
        <v>0.222422389823764</v>
      </c>
      <c r="AY2271">
        <v>0.14693257939676599</v>
      </c>
      <c r="AZ2271">
        <v>0.106278380338641</v>
      </c>
      <c r="BA2271">
        <v>0</v>
      </c>
      <c r="BB2271">
        <v>0.25321095973540803</v>
      </c>
      <c r="BC2271">
        <v>0</v>
      </c>
      <c r="BD2271">
        <v>0</v>
      </c>
      <c r="BE2271">
        <v>0</v>
      </c>
      <c r="BF2271">
        <v>0.25321095973540803</v>
      </c>
      <c r="BG2271">
        <v>1.04999375980076</v>
      </c>
      <c r="BH2271">
        <v>3.9302526532009199</v>
      </c>
      <c r="BI2271">
        <v>0</v>
      </c>
      <c r="BJ2271">
        <v>4.9802464130016899</v>
      </c>
      <c r="BK2271">
        <v>0.18323624145967499</v>
      </c>
      <c r="BL2271">
        <v>9.5999288839705901E-3</v>
      </c>
      <c r="BM2271">
        <v>0</v>
      </c>
      <c r="BN2271">
        <v>0.192836170343645</v>
      </c>
      <c r="BO2271">
        <v>3.9649148411968902</v>
      </c>
      <c r="BP2271">
        <v>1819.1200129367801</v>
      </c>
    </row>
    <row r="2272" spans="1:68" x14ac:dyDescent="0.25">
      <c r="A2272" t="s">
        <v>6087</v>
      </c>
      <c r="B2272">
        <v>2040</v>
      </c>
      <c r="C2272" t="s">
        <v>6111</v>
      </c>
      <c r="D2272" t="s">
        <v>6089</v>
      </c>
      <c r="E2272" t="s">
        <v>6089</v>
      </c>
      <c r="F2272" t="s">
        <v>6093</v>
      </c>
      <c r="G2272">
        <v>1036.67448581861</v>
      </c>
      <c r="H2272">
        <v>11887169.0979097</v>
      </c>
      <c r="I2272">
        <v>0</v>
      </c>
      <c r="J2272">
        <v>11887169.0979097</v>
      </c>
      <c r="K2272">
        <v>4615523.6127410596</v>
      </c>
      <c r="L2272">
        <v>12698814.055376699</v>
      </c>
      <c r="M2272">
        <v>0</v>
      </c>
      <c r="N2272">
        <v>0</v>
      </c>
      <c r="O2272">
        <v>0</v>
      </c>
      <c r="P2272">
        <v>0</v>
      </c>
      <c r="Q2272">
        <v>0</v>
      </c>
      <c r="R2272">
        <v>0</v>
      </c>
      <c r="S2272">
        <v>0</v>
      </c>
      <c r="T2272">
        <v>0</v>
      </c>
      <c r="U2272">
        <v>3.9310082854664502E-2</v>
      </c>
      <c r="V2272">
        <v>0.109065969911</v>
      </c>
      <c r="W2272">
        <v>0.14837605276566401</v>
      </c>
      <c r="X2272">
        <v>0</v>
      </c>
      <c r="Y2272">
        <v>0</v>
      </c>
      <c r="Z2272">
        <v>0</v>
      </c>
      <c r="AA2272">
        <v>0</v>
      </c>
      <c r="AB2272">
        <v>0.15724033141865801</v>
      </c>
      <c r="AC2272">
        <v>0.311617056888572</v>
      </c>
      <c r="AD2272">
        <v>0.46885738830723001</v>
      </c>
      <c r="AE2272">
        <v>0</v>
      </c>
      <c r="AF2272">
        <v>0</v>
      </c>
      <c r="AG2272">
        <v>0</v>
      </c>
      <c r="AH2272">
        <v>0</v>
      </c>
      <c r="AI2272">
        <v>0</v>
      </c>
      <c r="AJ2272">
        <v>0</v>
      </c>
      <c r="AK2272">
        <v>0</v>
      </c>
      <c r="AL2272">
        <v>0</v>
      </c>
      <c r="AM2272">
        <v>0</v>
      </c>
      <c r="AN2272">
        <v>0</v>
      </c>
      <c r="AO2272">
        <v>0</v>
      </c>
      <c r="AP2272">
        <v>0</v>
      </c>
      <c r="AQ2272">
        <v>0</v>
      </c>
      <c r="AR2272">
        <v>0</v>
      </c>
      <c r="AS2272">
        <v>0</v>
      </c>
      <c r="AT2272">
        <v>0</v>
      </c>
      <c r="AU2272">
        <v>0</v>
      </c>
      <c r="AV2272">
        <v>0</v>
      </c>
      <c r="AW2272">
        <v>0</v>
      </c>
      <c r="AX2272">
        <v>0</v>
      </c>
      <c r="AY2272">
        <v>0</v>
      </c>
      <c r="AZ2272">
        <v>0</v>
      </c>
      <c r="BA2272">
        <v>0</v>
      </c>
      <c r="BB2272">
        <v>0</v>
      </c>
      <c r="BC2272">
        <v>0</v>
      </c>
      <c r="BD2272">
        <v>0</v>
      </c>
      <c r="BE2272">
        <v>0</v>
      </c>
      <c r="BF2272">
        <v>0</v>
      </c>
      <c r="BG2272">
        <v>0</v>
      </c>
      <c r="BH2272">
        <v>0</v>
      </c>
      <c r="BI2272">
        <v>0</v>
      </c>
      <c r="BJ2272">
        <v>0</v>
      </c>
      <c r="BK2272">
        <v>0</v>
      </c>
      <c r="BL2272">
        <v>0</v>
      </c>
      <c r="BM2272">
        <v>0</v>
      </c>
      <c r="BN2272">
        <v>0</v>
      </c>
      <c r="BO2272">
        <v>0</v>
      </c>
      <c r="BP2272">
        <v>0</v>
      </c>
    </row>
    <row r="2273" spans="1:68" x14ac:dyDescent="0.25">
      <c r="A2273" t="s">
        <v>6087</v>
      </c>
      <c r="B2273">
        <v>2040</v>
      </c>
      <c r="C2273" t="s">
        <v>6112</v>
      </c>
      <c r="D2273" t="s">
        <v>6089</v>
      </c>
      <c r="E2273" t="s">
        <v>6089</v>
      </c>
      <c r="F2273" t="s">
        <v>6090</v>
      </c>
      <c r="G2273">
        <v>528.70163913383703</v>
      </c>
      <c r="H2273">
        <v>8151646.4897817196</v>
      </c>
      <c r="I2273">
        <v>8151646.4897817196</v>
      </c>
      <c r="J2273">
        <v>0</v>
      </c>
      <c r="K2273">
        <v>2353906.5858172299</v>
      </c>
      <c r="L2273">
        <v>0</v>
      </c>
      <c r="M2273">
        <v>5.91283730401942</v>
      </c>
      <c r="N2273">
        <v>1.5134365275072199</v>
      </c>
      <c r="O2273">
        <v>3.6261979170691601</v>
      </c>
      <c r="P2273">
        <v>11.052471748595799</v>
      </c>
      <c r="Q2273">
        <v>2.2311249911969099E-2</v>
      </c>
      <c r="R2273">
        <v>4.3688073484862499E-4</v>
      </c>
      <c r="S2273">
        <v>0</v>
      </c>
      <c r="T2273">
        <v>2.2748130646817698E-2</v>
      </c>
      <c r="U2273">
        <v>2.6956956385149899E-2</v>
      </c>
      <c r="V2273">
        <v>0.149584349891343</v>
      </c>
      <c r="W2273">
        <v>0.19928943692331</v>
      </c>
      <c r="X2273">
        <v>2.33200656282831E-2</v>
      </c>
      <c r="Y2273">
        <v>4.56634543048931E-4</v>
      </c>
      <c r="Z2273">
        <v>0</v>
      </c>
      <c r="AA2273">
        <v>2.3776700171331999E-2</v>
      </c>
      <c r="AB2273">
        <v>0.107827825540599</v>
      </c>
      <c r="AC2273">
        <v>0.42738385683240898</v>
      </c>
      <c r="AD2273">
        <v>0.55898838254434102</v>
      </c>
      <c r="AE2273">
        <v>10055.633025073101</v>
      </c>
      <c r="AF2273">
        <v>351.28549950680002</v>
      </c>
      <c r="AG2273">
        <v>0</v>
      </c>
      <c r="AH2273">
        <v>10406.9185245799</v>
      </c>
      <c r="AI2273">
        <v>3.5295691843646002E-3</v>
      </c>
      <c r="AJ2273">
        <v>1.4099204464184101E-3</v>
      </c>
      <c r="AK2273">
        <v>0</v>
      </c>
      <c r="AL2273">
        <v>4.9394896307830196E-3</v>
      </c>
      <c r="AM2273">
        <v>1.58426907814768</v>
      </c>
      <c r="AN2273">
        <v>5.5345173504503603E-2</v>
      </c>
      <c r="AO2273">
        <v>0</v>
      </c>
      <c r="AP2273">
        <v>1.6396142516521901</v>
      </c>
      <c r="AQ2273">
        <v>7.5990656654584807E-2</v>
      </c>
      <c r="AR2273">
        <v>3.0355200580477599E-2</v>
      </c>
      <c r="AS2273">
        <v>0</v>
      </c>
      <c r="AT2273">
        <v>0.106345857235062</v>
      </c>
      <c r="AU2273">
        <v>0</v>
      </c>
      <c r="AV2273">
        <v>0</v>
      </c>
      <c r="AW2273">
        <v>0</v>
      </c>
      <c r="AX2273">
        <v>0.106345857235062</v>
      </c>
      <c r="AY2273">
        <v>8.6509578094531706E-2</v>
      </c>
      <c r="AZ2273">
        <v>3.4557085183887101E-2</v>
      </c>
      <c r="BA2273">
        <v>0</v>
      </c>
      <c r="BB2273">
        <v>0.121066663278418</v>
      </c>
      <c r="BC2273">
        <v>0</v>
      </c>
      <c r="BD2273">
        <v>0</v>
      </c>
      <c r="BE2273">
        <v>0</v>
      </c>
      <c r="BF2273">
        <v>0.121066663278418</v>
      </c>
      <c r="BG2273">
        <v>0.65316554768584301</v>
      </c>
      <c r="BH2273">
        <v>1.2779143430170701</v>
      </c>
      <c r="BI2273">
        <v>0</v>
      </c>
      <c r="BJ2273">
        <v>1.9310798907029101</v>
      </c>
      <c r="BK2273">
        <v>9.5220831588183605E-2</v>
      </c>
      <c r="BL2273">
        <v>3.32646361541866E-3</v>
      </c>
      <c r="BM2273">
        <v>0</v>
      </c>
      <c r="BN2273">
        <v>9.8547295203602295E-2</v>
      </c>
      <c r="BO2273">
        <v>1.9768230000763101</v>
      </c>
      <c r="BP2273">
        <v>929.64590930318195</v>
      </c>
    </row>
    <row r="2274" spans="1:68" x14ac:dyDescent="0.25">
      <c r="A2274" t="s">
        <v>6087</v>
      </c>
      <c r="B2274">
        <v>2040</v>
      </c>
      <c r="C2274" t="s">
        <v>6112</v>
      </c>
      <c r="D2274" t="s">
        <v>6089</v>
      </c>
      <c r="E2274" t="s">
        <v>6089</v>
      </c>
      <c r="F2274" t="s">
        <v>6093</v>
      </c>
      <c r="G2274">
        <v>172.82403421389</v>
      </c>
      <c r="H2274">
        <v>2921580.98179986</v>
      </c>
      <c r="I2274">
        <v>0</v>
      </c>
      <c r="J2274">
        <v>2921580.98179986</v>
      </c>
      <c r="K2274">
        <v>769454.07808845094</v>
      </c>
      <c r="L2274">
        <v>3121063.8403491299</v>
      </c>
      <c r="M2274">
        <v>0</v>
      </c>
      <c r="N2274">
        <v>0</v>
      </c>
      <c r="O2274">
        <v>0</v>
      </c>
      <c r="P2274">
        <v>0</v>
      </c>
      <c r="Q2274">
        <v>0</v>
      </c>
      <c r="R2274">
        <v>0</v>
      </c>
      <c r="S2274">
        <v>0</v>
      </c>
      <c r="T2274">
        <v>0</v>
      </c>
      <c r="U2274">
        <v>9.6614752861015497E-3</v>
      </c>
      <c r="V2274">
        <v>2.6805798826363601E-2</v>
      </c>
      <c r="W2274">
        <v>3.6467274112465198E-2</v>
      </c>
      <c r="X2274">
        <v>0</v>
      </c>
      <c r="Y2274">
        <v>0</v>
      </c>
      <c r="Z2274">
        <v>0</v>
      </c>
      <c r="AA2274">
        <v>0</v>
      </c>
      <c r="AB2274">
        <v>3.8645901144406199E-2</v>
      </c>
      <c r="AC2274">
        <v>7.6587996646753406E-2</v>
      </c>
      <c r="AD2274">
        <v>0.115233897791159</v>
      </c>
      <c r="AE2274">
        <v>0</v>
      </c>
      <c r="AF2274">
        <v>0</v>
      </c>
      <c r="AG2274">
        <v>0</v>
      </c>
      <c r="AH2274">
        <v>0</v>
      </c>
      <c r="AI2274">
        <v>0</v>
      </c>
      <c r="AJ2274">
        <v>0</v>
      </c>
      <c r="AK2274">
        <v>0</v>
      </c>
      <c r="AL2274">
        <v>0</v>
      </c>
      <c r="AM2274">
        <v>0</v>
      </c>
      <c r="AN2274">
        <v>0</v>
      </c>
      <c r="AO2274">
        <v>0</v>
      </c>
      <c r="AP2274">
        <v>0</v>
      </c>
      <c r="AQ2274">
        <v>0</v>
      </c>
      <c r="AR2274">
        <v>0</v>
      </c>
      <c r="AS2274">
        <v>0</v>
      </c>
      <c r="AT2274">
        <v>0</v>
      </c>
      <c r="AU2274">
        <v>0</v>
      </c>
      <c r="AV2274">
        <v>0</v>
      </c>
      <c r="AW2274">
        <v>0</v>
      </c>
      <c r="AX2274">
        <v>0</v>
      </c>
      <c r="AY2274">
        <v>0</v>
      </c>
      <c r="AZ2274">
        <v>0</v>
      </c>
      <c r="BA2274">
        <v>0</v>
      </c>
      <c r="BB2274">
        <v>0</v>
      </c>
      <c r="BC2274">
        <v>0</v>
      </c>
      <c r="BD2274">
        <v>0</v>
      </c>
      <c r="BE2274">
        <v>0</v>
      </c>
      <c r="BF2274">
        <v>0</v>
      </c>
      <c r="BG2274">
        <v>0</v>
      </c>
      <c r="BH2274">
        <v>0</v>
      </c>
      <c r="BI2274">
        <v>0</v>
      </c>
      <c r="BJ2274">
        <v>0</v>
      </c>
      <c r="BK2274">
        <v>0</v>
      </c>
      <c r="BL2274">
        <v>0</v>
      </c>
      <c r="BM2274">
        <v>0</v>
      </c>
      <c r="BN2274">
        <v>0</v>
      </c>
      <c r="BO2274">
        <v>0</v>
      </c>
      <c r="BP2274">
        <v>0</v>
      </c>
    </row>
    <row r="2275" spans="1:68" x14ac:dyDescent="0.25">
      <c r="A2275" t="s">
        <v>6087</v>
      </c>
      <c r="B2275">
        <v>2040</v>
      </c>
      <c r="C2275" t="s">
        <v>6113</v>
      </c>
      <c r="D2275" t="s">
        <v>6089</v>
      </c>
      <c r="E2275" t="s">
        <v>6089</v>
      </c>
      <c r="F2275" t="s">
        <v>6090</v>
      </c>
      <c r="G2275">
        <v>1544.8777381183099</v>
      </c>
      <c r="H2275">
        <v>18413672.818875201</v>
      </c>
      <c r="I2275">
        <v>18413672.818875201</v>
      </c>
      <c r="J2275">
        <v>0</v>
      </c>
      <c r="K2275">
        <v>5571941.43562607</v>
      </c>
      <c r="L2275">
        <v>0</v>
      </c>
      <c r="M2275">
        <v>6.7194114974130503</v>
      </c>
      <c r="N2275">
        <v>3.5262418089523901</v>
      </c>
      <c r="O2275">
        <v>7.9135239008040399</v>
      </c>
      <c r="P2275">
        <v>18.1591772071694</v>
      </c>
      <c r="Q2275">
        <v>7.2115355277208595E-2</v>
      </c>
      <c r="R2275">
        <v>1.86146283191659E-3</v>
      </c>
      <c r="S2275">
        <v>0</v>
      </c>
      <c r="T2275">
        <v>7.3976818109125195E-2</v>
      </c>
      <c r="U2275">
        <v>6.0892799470939001E-2</v>
      </c>
      <c r="V2275">
        <v>0.318719153975354</v>
      </c>
      <c r="W2275">
        <v>0.45358877155541799</v>
      </c>
      <c r="X2275">
        <v>7.5376091635694406E-2</v>
      </c>
      <c r="Y2275">
        <v>1.94562992105687E-3</v>
      </c>
      <c r="Z2275">
        <v>0</v>
      </c>
      <c r="AA2275">
        <v>7.7321721556751294E-2</v>
      </c>
      <c r="AB2275">
        <v>0.243571197883756</v>
      </c>
      <c r="AC2275">
        <v>0.91062615421529902</v>
      </c>
      <c r="AD2275">
        <v>1.2315190736557999</v>
      </c>
      <c r="AE2275">
        <v>20977.683027408399</v>
      </c>
      <c r="AF2275">
        <v>1038.9446149650501</v>
      </c>
      <c r="AG2275">
        <v>0</v>
      </c>
      <c r="AH2275">
        <v>22016.627642373402</v>
      </c>
      <c r="AI2275">
        <v>6.2756855922665999E-3</v>
      </c>
      <c r="AJ2275">
        <v>4.4782102246632401E-3</v>
      </c>
      <c r="AK2275">
        <v>0</v>
      </c>
      <c r="AL2275">
        <v>1.0753895816929799E-2</v>
      </c>
      <c r="AM2275">
        <v>3.3050425039019302</v>
      </c>
      <c r="AN2275">
        <v>0.16368614718666299</v>
      </c>
      <c r="AO2275">
        <v>0</v>
      </c>
      <c r="AP2275">
        <v>3.4687286510886</v>
      </c>
      <c r="AQ2275">
        <v>0.13511378987175299</v>
      </c>
      <c r="AR2275">
        <v>9.6414638114168894E-2</v>
      </c>
      <c r="AS2275">
        <v>0</v>
      </c>
      <c r="AT2275">
        <v>0.23152842798592199</v>
      </c>
      <c r="AU2275">
        <v>0</v>
      </c>
      <c r="AV2275">
        <v>0</v>
      </c>
      <c r="AW2275">
        <v>0</v>
      </c>
      <c r="AX2275">
        <v>0.23152842798592199</v>
      </c>
      <c r="AY2275">
        <v>0.15381676473318601</v>
      </c>
      <c r="AZ2275">
        <v>0.109760726286479</v>
      </c>
      <c r="BA2275">
        <v>0</v>
      </c>
      <c r="BB2275">
        <v>0.26357749101966499</v>
      </c>
      <c r="BC2275">
        <v>0</v>
      </c>
      <c r="BD2275">
        <v>0</v>
      </c>
      <c r="BE2275">
        <v>0</v>
      </c>
      <c r="BF2275">
        <v>0.26357749101966499</v>
      </c>
      <c r="BG2275">
        <v>0.95137316210303002</v>
      </c>
      <c r="BH2275">
        <v>4.02883232152685</v>
      </c>
      <c r="BI2275">
        <v>0</v>
      </c>
      <c r="BJ2275">
        <v>4.9802054836298799</v>
      </c>
      <c r="BK2275">
        <v>0.19864611384310399</v>
      </c>
      <c r="BL2275">
        <v>9.8381842261311692E-3</v>
      </c>
      <c r="BM2275">
        <v>0</v>
      </c>
      <c r="BN2275">
        <v>0.20848429806923499</v>
      </c>
      <c r="BO2275">
        <v>4.4603561159985903</v>
      </c>
      <c r="BP2275">
        <v>1966.7366258361301</v>
      </c>
    </row>
    <row r="2276" spans="1:68" x14ac:dyDescent="0.25">
      <c r="A2276" t="s">
        <v>6087</v>
      </c>
      <c r="B2276">
        <v>2040</v>
      </c>
      <c r="C2276" t="s">
        <v>6113</v>
      </c>
      <c r="D2276" t="s">
        <v>6089</v>
      </c>
      <c r="E2276" t="s">
        <v>6089</v>
      </c>
      <c r="F2276" t="s">
        <v>6093</v>
      </c>
      <c r="G2276">
        <v>989.50159686663096</v>
      </c>
      <c r="H2276">
        <v>14147532.463281499</v>
      </c>
      <c r="I2276">
        <v>0</v>
      </c>
      <c r="J2276">
        <v>14147532.463281499</v>
      </c>
      <c r="K2276">
        <v>3568855.19945081</v>
      </c>
      <c r="L2276">
        <v>14997531.58623</v>
      </c>
      <c r="M2276">
        <v>0</v>
      </c>
      <c r="N2276">
        <v>0</v>
      </c>
      <c r="O2276">
        <v>0</v>
      </c>
      <c r="P2276">
        <v>0</v>
      </c>
      <c r="Q2276">
        <v>0</v>
      </c>
      <c r="R2276">
        <v>0</v>
      </c>
      <c r="S2276">
        <v>0</v>
      </c>
      <c r="T2276">
        <v>0</v>
      </c>
      <c r="U2276">
        <v>4.6784955167234597E-2</v>
      </c>
      <c r="V2276">
        <v>0.122438625414095</v>
      </c>
      <c r="W2276">
        <v>0.16922358058133</v>
      </c>
      <c r="X2276">
        <v>0</v>
      </c>
      <c r="Y2276">
        <v>0</v>
      </c>
      <c r="Z2276">
        <v>0</v>
      </c>
      <c r="AA2276">
        <v>0</v>
      </c>
      <c r="AB2276">
        <v>0.187139820668938</v>
      </c>
      <c r="AC2276">
        <v>0.34982464404027303</v>
      </c>
      <c r="AD2276">
        <v>0.536964464709212</v>
      </c>
      <c r="AE2276">
        <v>0</v>
      </c>
      <c r="AF2276">
        <v>0</v>
      </c>
      <c r="AG2276">
        <v>0</v>
      </c>
      <c r="AH2276">
        <v>0</v>
      </c>
      <c r="AI2276">
        <v>0</v>
      </c>
      <c r="AJ2276">
        <v>0</v>
      </c>
      <c r="AK2276">
        <v>0</v>
      </c>
      <c r="AL2276">
        <v>0</v>
      </c>
      <c r="AM2276">
        <v>0</v>
      </c>
      <c r="AN2276">
        <v>0</v>
      </c>
      <c r="AO2276">
        <v>0</v>
      </c>
      <c r="AP2276">
        <v>0</v>
      </c>
      <c r="AQ2276">
        <v>0</v>
      </c>
      <c r="AR2276">
        <v>0</v>
      </c>
      <c r="AS2276">
        <v>0</v>
      </c>
      <c r="AT2276">
        <v>0</v>
      </c>
      <c r="AU2276">
        <v>0</v>
      </c>
      <c r="AV2276">
        <v>0</v>
      </c>
      <c r="AW2276">
        <v>0</v>
      </c>
      <c r="AX2276">
        <v>0</v>
      </c>
      <c r="AY2276">
        <v>0</v>
      </c>
      <c r="AZ2276">
        <v>0</v>
      </c>
      <c r="BA2276">
        <v>0</v>
      </c>
      <c r="BB2276">
        <v>0</v>
      </c>
      <c r="BC2276">
        <v>0</v>
      </c>
      <c r="BD2276">
        <v>0</v>
      </c>
      <c r="BE2276">
        <v>0</v>
      </c>
      <c r="BF2276">
        <v>0</v>
      </c>
      <c r="BG2276">
        <v>0</v>
      </c>
      <c r="BH2276">
        <v>0</v>
      </c>
      <c r="BI2276">
        <v>0</v>
      </c>
      <c r="BJ2276">
        <v>0</v>
      </c>
      <c r="BK2276">
        <v>0</v>
      </c>
      <c r="BL2276">
        <v>0</v>
      </c>
      <c r="BM2276">
        <v>0</v>
      </c>
      <c r="BN2276">
        <v>0</v>
      </c>
      <c r="BO2276">
        <v>0</v>
      </c>
      <c r="BP2276">
        <v>0</v>
      </c>
    </row>
    <row r="2277" spans="1:68" x14ac:dyDescent="0.25">
      <c r="A2277" t="s">
        <v>6087</v>
      </c>
      <c r="B2277">
        <v>2040</v>
      </c>
      <c r="C2277" t="s">
        <v>6114</v>
      </c>
      <c r="D2277" t="s">
        <v>6089</v>
      </c>
      <c r="E2277" t="s">
        <v>6089</v>
      </c>
      <c r="F2277" t="s">
        <v>6090</v>
      </c>
      <c r="G2277">
        <v>2922.90423116482</v>
      </c>
      <c r="H2277">
        <v>34720746.187386498</v>
      </c>
      <c r="I2277">
        <v>34720746.187386498</v>
      </c>
      <c r="J2277">
        <v>0</v>
      </c>
      <c r="K2277">
        <v>10542097.1486267</v>
      </c>
      <c r="L2277">
        <v>0</v>
      </c>
      <c r="M2277">
        <v>11.582151294610901</v>
      </c>
      <c r="N2277">
        <v>6.7429114887410799</v>
      </c>
      <c r="O2277">
        <v>15.154012589392901</v>
      </c>
      <c r="P2277">
        <v>33.479075372745001</v>
      </c>
      <c r="Q2277">
        <v>0.12222359900683601</v>
      </c>
      <c r="R2277">
        <v>2.6803431478325001E-3</v>
      </c>
      <c r="S2277">
        <v>0</v>
      </c>
      <c r="T2277">
        <v>0.124903942154669</v>
      </c>
      <c r="U2277">
        <v>0.114819213736797</v>
      </c>
      <c r="V2277">
        <v>0.60097553372911605</v>
      </c>
      <c r="W2277">
        <v>0.84069868962058303</v>
      </c>
      <c r="X2277">
        <v>0.127750007794738</v>
      </c>
      <c r="Y2277">
        <v>2.8015363711309201E-3</v>
      </c>
      <c r="Z2277">
        <v>0</v>
      </c>
      <c r="AA2277">
        <v>0.13055154416586801</v>
      </c>
      <c r="AB2277">
        <v>0.459276854947191</v>
      </c>
      <c r="AC2277">
        <v>1.7170729535117599</v>
      </c>
      <c r="AD2277">
        <v>2.3069013526248199</v>
      </c>
      <c r="AE2277">
        <v>39662.033435924801</v>
      </c>
      <c r="AF2277">
        <v>1963.5511036027001</v>
      </c>
      <c r="AG2277">
        <v>0</v>
      </c>
      <c r="AH2277">
        <v>41625.584539527503</v>
      </c>
      <c r="AI2277">
        <v>1.0411990481904901E-2</v>
      </c>
      <c r="AJ2277">
        <v>8.3756587171878207E-3</v>
      </c>
      <c r="AK2277">
        <v>0</v>
      </c>
      <c r="AL2277">
        <v>1.8787649199092701E-2</v>
      </c>
      <c r="AM2277">
        <v>6.2487695197626101</v>
      </c>
      <c r="AN2277">
        <v>0.309358276007482</v>
      </c>
      <c r="AO2277">
        <v>0</v>
      </c>
      <c r="AP2277">
        <v>6.5581277957700896</v>
      </c>
      <c r="AQ2277">
        <v>0.224167299880729</v>
      </c>
      <c r="AR2277">
        <v>0.18032563539291499</v>
      </c>
      <c r="AS2277">
        <v>0</v>
      </c>
      <c r="AT2277">
        <v>0.40449293527364399</v>
      </c>
      <c r="AU2277">
        <v>0</v>
      </c>
      <c r="AV2277">
        <v>0</v>
      </c>
      <c r="AW2277">
        <v>0</v>
      </c>
      <c r="AX2277">
        <v>0.40449293527364399</v>
      </c>
      <c r="AY2277">
        <v>0.25519740701046101</v>
      </c>
      <c r="AZ2277">
        <v>0.205287009275083</v>
      </c>
      <c r="BA2277">
        <v>0</v>
      </c>
      <c r="BB2277">
        <v>0.46048441628554398</v>
      </c>
      <c r="BC2277">
        <v>0</v>
      </c>
      <c r="BD2277">
        <v>0</v>
      </c>
      <c r="BE2277">
        <v>0</v>
      </c>
      <c r="BF2277">
        <v>0.46048441628554398</v>
      </c>
      <c r="BG2277">
        <v>1.69051089515348</v>
      </c>
      <c r="BH2277">
        <v>7.6124084963784604</v>
      </c>
      <c r="BI2277">
        <v>0</v>
      </c>
      <c r="BJ2277">
        <v>9.3029193915319404</v>
      </c>
      <c r="BK2277">
        <v>0.37557573917328102</v>
      </c>
      <c r="BL2277">
        <v>1.8593654768898599E-2</v>
      </c>
      <c r="BM2277">
        <v>0</v>
      </c>
      <c r="BN2277">
        <v>0.39416939394217998</v>
      </c>
      <c r="BO2277">
        <v>8.4183019319187498</v>
      </c>
      <c r="BP2277">
        <v>3718.3969777535599</v>
      </c>
    </row>
    <row r="2278" spans="1:68" x14ac:dyDescent="0.25">
      <c r="A2278" t="s">
        <v>6087</v>
      </c>
      <c r="B2278">
        <v>2040</v>
      </c>
      <c r="C2278" t="s">
        <v>6114</v>
      </c>
      <c r="D2278" t="s">
        <v>6089</v>
      </c>
      <c r="E2278" t="s">
        <v>6089</v>
      </c>
      <c r="F2278" t="s">
        <v>6093</v>
      </c>
      <c r="G2278">
        <v>1865.7784395061401</v>
      </c>
      <c r="H2278">
        <v>26741299.717014801</v>
      </c>
      <c r="I2278">
        <v>0</v>
      </c>
      <c r="J2278">
        <v>26741299.717014801</v>
      </c>
      <c r="K2278">
        <v>6729340.4133356102</v>
      </c>
      <c r="L2278">
        <v>28347946.0608177</v>
      </c>
      <c r="M2278">
        <v>0</v>
      </c>
      <c r="N2278">
        <v>0</v>
      </c>
      <c r="O2278">
        <v>0</v>
      </c>
      <c r="P2278">
        <v>0</v>
      </c>
      <c r="Q2278">
        <v>0</v>
      </c>
      <c r="R2278">
        <v>0</v>
      </c>
      <c r="S2278">
        <v>0</v>
      </c>
      <c r="T2278">
        <v>0</v>
      </c>
      <c r="U2278">
        <v>8.8431711439517599E-2</v>
      </c>
      <c r="V2278">
        <v>0.231430320986038</v>
      </c>
      <c r="W2278">
        <v>0.319862032425555</v>
      </c>
      <c r="X2278">
        <v>0</v>
      </c>
      <c r="Y2278">
        <v>0</v>
      </c>
      <c r="Z2278">
        <v>0</v>
      </c>
      <c r="AA2278">
        <v>0</v>
      </c>
      <c r="AB2278">
        <v>0.35372684575807001</v>
      </c>
      <c r="AC2278">
        <v>0.66122948853153696</v>
      </c>
      <c r="AD2278">
        <v>1.0149563342896</v>
      </c>
      <c r="AE2278">
        <v>0</v>
      </c>
      <c r="AF2278">
        <v>0</v>
      </c>
      <c r="AG2278">
        <v>0</v>
      </c>
      <c r="AH2278">
        <v>0</v>
      </c>
      <c r="AI2278">
        <v>0</v>
      </c>
      <c r="AJ2278">
        <v>0</v>
      </c>
      <c r="AK2278">
        <v>0</v>
      </c>
      <c r="AL2278">
        <v>0</v>
      </c>
      <c r="AM2278">
        <v>0</v>
      </c>
      <c r="AN2278">
        <v>0</v>
      </c>
      <c r="AO2278">
        <v>0</v>
      </c>
      <c r="AP2278">
        <v>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v>0</v>
      </c>
      <c r="BK2278">
        <v>0</v>
      </c>
      <c r="BL2278">
        <v>0</v>
      </c>
      <c r="BM2278">
        <v>0</v>
      </c>
      <c r="BN2278">
        <v>0</v>
      </c>
      <c r="BO2278">
        <v>0</v>
      </c>
      <c r="BP2278">
        <v>0</v>
      </c>
    </row>
    <row r="2279" spans="1:68" x14ac:dyDescent="0.25">
      <c r="A2279" t="s">
        <v>6087</v>
      </c>
      <c r="B2279">
        <v>2040</v>
      </c>
      <c r="C2279" t="s">
        <v>6115</v>
      </c>
      <c r="D2279" t="s">
        <v>6089</v>
      </c>
      <c r="E2279" t="s">
        <v>6089</v>
      </c>
      <c r="F2279" t="s">
        <v>6090</v>
      </c>
      <c r="G2279">
        <v>2878.6844147412899</v>
      </c>
      <c r="H2279">
        <v>34199103.144679599</v>
      </c>
      <c r="I2279">
        <v>34199103.144679599</v>
      </c>
      <c r="J2279">
        <v>0</v>
      </c>
      <c r="K2279">
        <v>10382608.6523357</v>
      </c>
      <c r="L2279">
        <v>0</v>
      </c>
      <c r="M2279">
        <v>11.728480234658299</v>
      </c>
      <c r="N2279">
        <v>6.6571321462478501</v>
      </c>
      <c r="O2279">
        <v>14.8957147873694</v>
      </c>
      <c r="P2279">
        <v>33.281327168275503</v>
      </c>
      <c r="Q2279">
        <v>0.124215677718458</v>
      </c>
      <c r="R2279">
        <v>2.8798942887443202E-3</v>
      </c>
      <c r="S2279">
        <v>0</v>
      </c>
      <c r="T2279">
        <v>0.12709557200720301</v>
      </c>
      <c r="U2279">
        <v>0.113094174658097</v>
      </c>
      <c r="V2279">
        <v>0.591946502373771</v>
      </c>
      <c r="W2279">
        <v>0.83213624903907202</v>
      </c>
      <c r="X2279">
        <v>0.12983215946598101</v>
      </c>
      <c r="Y2279">
        <v>3.0101103291397002E-3</v>
      </c>
      <c r="Z2279">
        <v>0</v>
      </c>
      <c r="AA2279">
        <v>0.13284226979512001</v>
      </c>
      <c r="AB2279">
        <v>0.45237669863239</v>
      </c>
      <c r="AC2279">
        <v>1.6912757210679199</v>
      </c>
      <c r="AD2279">
        <v>2.2764946894954301</v>
      </c>
      <c r="AE2279">
        <v>39021.6175131134</v>
      </c>
      <c r="AF2279">
        <v>1933.6583359912599</v>
      </c>
      <c r="AG2279">
        <v>0</v>
      </c>
      <c r="AH2279">
        <v>40955.275849104699</v>
      </c>
      <c r="AI2279">
        <v>1.06729128082453E-2</v>
      </c>
      <c r="AJ2279">
        <v>8.2765613864276208E-3</v>
      </c>
      <c r="AK2279">
        <v>0</v>
      </c>
      <c r="AL2279">
        <v>1.89494741946729E-2</v>
      </c>
      <c r="AM2279">
        <v>6.14787173032125</v>
      </c>
      <c r="AN2279">
        <v>0.30464865829679499</v>
      </c>
      <c r="AO2279">
        <v>0</v>
      </c>
      <c r="AP2279">
        <v>6.4525203886180504</v>
      </c>
      <c r="AQ2279">
        <v>0.22978488601625</v>
      </c>
      <c r="AR2279">
        <v>0.17819209703629499</v>
      </c>
      <c r="AS2279">
        <v>0</v>
      </c>
      <c r="AT2279">
        <v>0.40797698305254498</v>
      </c>
      <c r="AU2279">
        <v>0</v>
      </c>
      <c r="AV2279">
        <v>0</v>
      </c>
      <c r="AW2279">
        <v>0</v>
      </c>
      <c r="AX2279">
        <v>0.40797698305254498</v>
      </c>
      <c r="AY2279">
        <v>0.26159260120785499</v>
      </c>
      <c r="AZ2279">
        <v>0.20285813826376101</v>
      </c>
      <c r="BA2279">
        <v>0</v>
      </c>
      <c r="BB2279">
        <v>0.46445073947161603</v>
      </c>
      <c r="BC2279">
        <v>0</v>
      </c>
      <c r="BD2279">
        <v>0</v>
      </c>
      <c r="BE2279">
        <v>0</v>
      </c>
      <c r="BF2279">
        <v>0.46445073947161603</v>
      </c>
      <c r="BG2279">
        <v>1.6954689884312</v>
      </c>
      <c r="BH2279">
        <v>7.5000669277115204</v>
      </c>
      <c r="BI2279">
        <v>0</v>
      </c>
      <c r="BJ2279">
        <v>9.1955359161427204</v>
      </c>
      <c r="BK2279">
        <v>0.36951138334602002</v>
      </c>
      <c r="BL2279">
        <v>1.83105881351684E-2</v>
      </c>
      <c r="BM2279">
        <v>0</v>
      </c>
      <c r="BN2279">
        <v>0.38782197148118802</v>
      </c>
      <c r="BO2279">
        <v>8.2894759117427892</v>
      </c>
      <c r="BP2279">
        <v>3658.5185679677902</v>
      </c>
    </row>
    <row r="2280" spans="1:68" x14ac:dyDescent="0.25">
      <c r="A2280" t="s">
        <v>6087</v>
      </c>
      <c r="B2280">
        <v>2040</v>
      </c>
      <c r="C2280" t="s">
        <v>6115</v>
      </c>
      <c r="D2280" t="s">
        <v>6089</v>
      </c>
      <c r="E2280" t="s">
        <v>6089</v>
      </c>
      <c r="F2280" t="s">
        <v>6093</v>
      </c>
      <c r="G2280">
        <v>1840.1995535862</v>
      </c>
      <c r="H2280">
        <v>26344347.6322226</v>
      </c>
      <c r="I2280">
        <v>0</v>
      </c>
      <c r="J2280">
        <v>26344347.6322226</v>
      </c>
      <c r="K2280">
        <v>6637084.5339104198</v>
      </c>
      <c r="L2280">
        <v>27927144.663447399</v>
      </c>
      <c r="M2280">
        <v>0</v>
      </c>
      <c r="N2280">
        <v>0</v>
      </c>
      <c r="O2280">
        <v>0</v>
      </c>
      <c r="P2280">
        <v>0</v>
      </c>
      <c r="Q2280">
        <v>0</v>
      </c>
      <c r="R2280">
        <v>0</v>
      </c>
      <c r="S2280">
        <v>0</v>
      </c>
      <c r="T2280">
        <v>0</v>
      </c>
      <c r="U2280">
        <v>8.7119017120650094E-2</v>
      </c>
      <c r="V2280">
        <v>0.22799493267762699</v>
      </c>
      <c r="W2280">
        <v>0.315113949798278</v>
      </c>
      <c r="X2280">
        <v>0</v>
      </c>
      <c r="Y2280">
        <v>0</v>
      </c>
      <c r="Z2280">
        <v>0</v>
      </c>
      <c r="AA2280">
        <v>0</v>
      </c>
      <c r="AB2280">
        <v>0.34847606848259999</v>
      </c>
      <c r="AC2280">
        <v>0.65141409336464995</v>
      </c>
      <c r="AD2280">
        <v>0.99989016184725099</v>
      </c>
      <c r="AE2280">
        <v>0</v>
      </c>
      <c r="AF2280">
        <v>0</v>
      </c>
      <c r="AG2280">
        <v>0</v>
      </c>
      <c r="AH2280">
        <v>0</v>
      </c>
      <c r="AI2280">
        <v>0</v>
      </c>
      <c r="AJ2280">
        <v>0</v>
      </c>
      <c r="AK2280">
        <v>0</v>
      </c>
      <c r="AL2280">
        <v>0</v>
      </c>
      <c r="AM2280">
        <v>0</v>
      </c>
      <c r="AN2280">
        <v>0</v>
      </c>
      <c r="AO2280">
        <v>0</v>
      </c>
      <c r="AP2280">
        <v>0</v>
      </c>
      <c r="AQ2280">
        <v>0</v>
      </c>
      <c r="AR2280">
        <v>0</v>
      </c>
      <c r="AS2280">
        <v>0</v>
      </c>
      <c r="AT2280">
        <v>0</v>
      </c>
      <c r="AU2280">
        <v>0</v>
      </c>
      <c r="AV2280">
        <v>0</v>
      </c>
      <c r="AW2280">
        <v>0</v>
      </c>
      <c r="AX2280">
        <v>0</v>
      </c>
      <c r="AY2280">
        <v>0</v>
      </c>
      <c r="AZ2280">
        <v>0</v>
      </c>
      <c r="BA2280">
        <v>0</v>
      </c>
      <c r="BB2280">
        <v>0</v>
      </c>
      <c r="BC2280">
        <v>0</v>
      </c>
      <c r="BD2280">
        <v>0</v>
      </c>
      <c r="BE2280">
        <v>0</v>
      </c>
      <c r="BF2280">
        <v>0</v>
      </c>
      <c r="BG2280">
        <v>0</v>
      </c>
      <c r="BH2280">
        <v>0</v>
      </c>
      <c r="BI2280">
        <v>0</v>
      </c>
      <c r="BJ2280">
        <v>0</v>
      </c>
      <c r="BK2280">
        <v>0</v>
      </c>
      <c r="BL2280">
        <v>0</v>
      </c>
      <c r="BM2280">
        <v>0</v>
      </c>
      <c r="BN2280">
        <v>0</v>
      </c>
      <c r="BO2280">
        <v>0</v>
      </c>
      <c r="BP2280">
        <v>0</v>
      </c>
    </row>
    <row r="2281" spans="1:68" x14ac:dyDescent="0.25">
      <c r="A2281" t="s">
        <v>6087</v>
      </c>
      <c r="B2281">
        <v>2040</v>
      </c>
      <c r="C2281" t="s">
        <v>6116</v>
      </c>
      <c r="D2281" t="s">
        <v>6089</v>
      </c>
      <c r="E2281" t="s">
        <v>6089</v>
      </c>
      <c r="F2281" t="s">
        <v>6090</v>
      </c>
      <c r="G2281">
        <v>1706.1747810862801</v>
      </c>
      <c r="H2281">
        <v>19692154.7268616</v>
      </c>
      <c r="I2281">
        <v>19692154.7268616</v>
      </c>
      <c r="J2281">
        <v>0</v>
      </c>
      <c r="K2281">
        <v>6153694.70643951</v>
      </c>
      <c r="L2281">
        <v>0</v>
      </c>
      <c r="M2281">
        <v>11.7632691837293</v>
      </c>
      <c r="N2281">
        <v>5.1677096605449</v>
      </c>
      <c r="O2281">
        <v>10.9228728769107</v>
      </c>
      <c r="P2281">
        <v>27.853851721184999</v>
      </c>
      <c r="Q2281">
        <v>9.1264553209988497E-2</v>
      </c>
      <c r="R2281">
        <v>1.7321055931505899E-3</v>
      </c>
      <c r="S2281">
        <v>0</v>
      </c>
      <c r="T2281">
        <v>9.2996658803139107E-2</v>
      </c>
      <c r="U2281">
        <v>6.5120654674841502E-2</v>
      </c>
      <c r="V2281">
        <v>0.34084818146999601</v>
      </c>
      <c r="W2281">
        <v>0.49896549494797698</v>
      </c>
      <c r="X2281">
        <v>9.5391131325687203E-2</v>
      </c>
      <c r="Y2281">
        <v>1.8104237219681201E-3</v>
      </c>
      <c r="Z2281">
        <v>0</v>
      </c>
      <c r="AA2281">
        <v>9.7201555047655402E-2</v>
      </c>
      <c r="AB2281">
        <v>0.26048261869936601</v>
      </c>
      <c r="AC2281">
        <v>0.97385194705713196</v>
      </c>
      <c r="AD2281">
        <v>1.3315361208041501</v>
      </c>
      <c r="AE2281">
        <v>22818.8706912505</v>
      </c>
      <c r="AF2281">
        <v>1218.00953091219</v>
      </c>
      <c r="AG2281">
        <v>0</v>
      </c>
      <c r="AH2281">
        <v>24036.880222162599</v>
      </c>
      <c r="AI2281">
        <v>8.0966405729327902E-3</v>
      </c>
      <c r="AJ2281">
        <v>4.9247256840866801E-3</v>
      </c>
      <c r="AK2281">
        <v>0</v>
      </c>
      <c r="AL2281">
        <v>1.30213662570194E-2</v>
      </c>
      <c r="AM2281">
        <v>3.5951223701439501</v>
      </c>
      <c r="AN2281">
        <v>0.19189789761637799</v>
      </c>
      <c r="AO2281">
        <v>0</v>
      </c>
      <c r="AP2281">
        <v>3.78702026776033</v>
      </c>
      <c r="AQ2281">
        <v>0.17431845125995901</v>
      </c>
      <c r="AR2281">
        <v>0.106027993511286</v>
      </c>
      <c r="AS2281">
        <v>0</v>
      </c>
      <c r="AT2281">
        <v>0.28034644477124598</v>
      </c>
      <c r="AU2281">
        <v>0</v>
      </c>
      <c r="AV2281">
        <v>0</v>
      </c>
      <c r="AW2281">
        <v>0</v>
      </c>
      <c r="AX2281">
        <v>0.28034644477124598</v>
      </c>
      <c r="AY2281">
        <v>0.198448287414311</v>
      </c>
      <c r="AZ2281">
        <v>0.120704799625096</v>
      </c>
      <c r="BA2281">
        <v>0</v>
      </c>
      <c r="BB2281">
        <v>0.31915308703940698</v>
      </c>
      <c r="BC2281">
        <v>0</v>
      </c>
      <c r="BD2281">
        <v>0</v>
      </c>
      <c r="BE2281">
        <v>0</v>
      </c>
      <c r="BF2281">
        <v>0.31915308703940698</v>
      </c>
      <c r="BG2281">
        <v>1.23761182192762</v>
      </c>
      <c r="BH2281">
        <v>4.4199281087609199</v>
      </c>
      <c r="BI2281">
        <v>0</v>
      </c>
      <c r="BJ2281">
        <v>5.6575399306885403</v>
      </c>
      <c r="BK2281">
        <v>0.21608106000947699</v>
      </c>
      <c r="BL2281">
        <v>1.15338219012769E-2</v>
      </c>
      <c r="BM2281">
        <v>0</v>
      </c>
      <c r="BN2281">
        <v>0.22761488191075399</v>
      </c>
      <c r="BO2281">
        <v>4.7751939023824299</v>
      </c>
      <c r="BP2281">
        <v>2147.2049885050901</v>
      </c>
    </row>
    <row r="2282" spans="1:68" x14ac:dyDescent="0.25">
      <c r="A2282" t="s">
        <v>6087</v>
      </c>
      <c r="B2282">
        <v>2040</v>
      </c>
      <c r="C2282" t="s">
        <v>6116</v>
      </c>
      <c r="D2282" t="s">
        <v>6089</v>
      </c>
      <c r="E2282" t="s">
        <v>6089</v>
      </c>
      <c r="F2282" t="s">
        <v>6093</v>
      </c>
      <c r="G2282">
        <v>534.89695562578902</v>
      </c>
      <c r="H2282">
        <v>10041558.810783399</v>
      </c>
      <c r="I2282">
        <v>0</v>
      </c>
      <c r="J2282">
        <v>10041558.810783399</v>
      </c>
      <c r="K2282">
        <v>1929223.5477946401</v>
      </c>
      <c r="L2282">
        <v>10644866.5751836</v>
      </c>
      <c r="M2282">
        <v>0</v>
      </c>
      <c r="N2282">
        <v>0</v>
      </c>
      <c r="O2282">
        <v>0</v>
      </c>
      <c r="P2282">
        <v>0</v>
      </c>
      <c r="Q2282">
        <v>0</v>
      </c>
      <c r="R2282">
        <v>0</v>
      </c>
      <c r="S2282">
        <v>0</v>
      </c>
      <c r="T2282">
        <v>0</v>
      </c>
      <c r="U2282">
        <v>3.32067715688905E-2</v>
      </c>
      <c r="V2282">
        <v>8.6903823051694806E-2</v>
      </c>
      <c r="W2282">
        <v>0.120110594620585</v>
      </c>
      <c r="X2282">
        <v>0</v>
      </c>
      <c r="Y2282">
        <v>0</v>
      </c>
      <c r="Z2282">
        <v>0</v>
      </c>
      <c r="AA2282">
        <v>0</v>
      </c>
      <c r="AB2282">
        <v>0.132827086275562</v>
      </c>
      <c r="AC2282">
        <v>0.24829663729055601</v>
      </c>
      <c r="AD2282">
        <v>0.38112372356611801</v>
      </c>
      <c r="AE2282">
        <v>0</v>
      </c>
      <c r="AF2282">
        <v>0</v>
      </c>
      <c r="AG2282">
        <v>0</v>
      </c>
      <c r="AH2282">
        <v>0</v>
      </c>
      <c r="AI2282">
        <v>0</v>
      </c>
      <c r="AJ2282">
        <v>0</v>
      </c>
      <c r="AK2282">
        <v>0</v>
      </c>
      <c r="AL2282">
        <v>0</v>
      </c>
      <c r="AM2282">
        <v>0</v>
      </c>
      <c r="AN2282">
        <v>0</v>
      </c>
      <c r="AO2282">
        <v>0</v>
      </c>
      <c r="AP2282">
        <v>0</v>
      </c>
      <c r="AQ2282">
        <v>0</v>
      </c>
      <c r="AR2282">
        <v>0</v>
      </c>
      <c r="AS2282">
        <v>0</v>
      </c>
      <c r="AT2282">
        <v>0</v>
      </c>
      <c r="AU2282">
        <v>0</v>
      </c>
      <c r="AV2282">
        <v>0</v>
      </c>
      <c r="AW2282">
        <v>0</v>
      </c>
      <c r="AX2282">
        <v>0</v>
      </c>
      <c r="AY2282">
        <v>0</v>
      </c>
      <c r="AZ2282">
        <v>0</v>
      </c>
      <c r="BA2282">
        <v>0</v>
      </c>
      <c r="BB2282">
        <v>0</v>
      </c>
      <c r="BC2282">
        <v>0</v>
      </c>
      <c r="BD2282">
        <v>0</v>
      </c>
      <c r="BE2282">
        <v>0</v>
      </c>
      <c r="BF2282">
        <v>0</v>
      </c>
      <c r="BG2282">
        <v>0</v>
      </c>
      <c r="BH2282">
        <v>0</v>
      </c>
      <c r="BI2282">
        <v>0</v>
      </c>
      <c r="BJ2282">
        <v>0</v>
      </c>
      <c r="BK2282">
        <v>0</v>
      </c>
      <c r="BL2282">
        <v>0</v>
      </c>
      <c r="BM2282">
        <v>0</v>
      </c>
      <c r="BN2282">
        <v>0</v>
      </c>
      <c r="BO2282">
        <v>0</v>
      </c>
      <c r="BP2282">
        <v>0</v>
      </c>
    </row>
    <row r="2283" spans="1:68" x14ac:dyDescent="0.25">
      <c r="A2283" t="s">
        <v>6087</v>
      </c>
      <c r="B2283">
        <v>2040</v>
      </c>
      <c r="C2283" t="s">
        <v>6117</v>
      </c>
      <c r="D2283" t="s">
        <v>6089</v>
      </c>
      <c r="E2283" t="s">
        <v>6089</v>
      </c>
      <c r="F2283" t="s">
        <v>6090</v>
      </c>
      <c r="G2283">
        <v>14.645038203639301</v>
      </c>
      <c r="H2283">
        <v>197348.10477388499</v>
      </c>
      <c r="I2283">
        <v>197348.10477388499</v>
      </c>
      <c r="J2283">
        <v>0</v>
      </c>
      <c r="K2283">
        <v>52820.552189829999</v>
      </c>
      <c r="L2283">
        <v>0</v>
      </c>
      <c r="M2283">
        <v>7.6888108614038997E-2</v>
      </c>
      <c r="N2283">
        <v>3.38871052662909E-2</v>
      </c>
      <c r="O2283">
        <v>7.5845074276470498E-2</v>
      </c>
      <c r="P2283">
        <v>0.18662028815680001</v>
      </c>
      <c r="Q2283">
        <v>8.1134124062775398E-4</v>
      </c>
      <c r="R2283">
        <v>1.8563920578304299E-5</v>
      </c>
      <c r="S2283">
        <v>0</v>
      </c>
      <c r="T2283">
        <v>8.2990516120605797E-4</v>
      </c>
      <c r="U2283">
        <v>6.5261714423684998E-4</v>
      </c>
      <c r="V2283">
        <v>3.4158650265414198E-3</v>
      </c>
      <c r="W2283">
        <v>4.8983873319843304E-3</v>
      </c>
      <c r="X2283">
        <v>8.4802649125550696E-4</v>
      </c>
      <c r="Y2283">
        <v>1.94032986906776E-5</v>
      </c>
      <c r="Z2283">
        <v>0</v>
      </c>
      <c r="AA2283">
        <v>8.6742978994618504E-4</v>
      </c>
      <c r="AB2283">
        <v>2.6104685769473999E-3</v>
      </c>
      <c r="AC2283">
        <v>9.7596143615469293E-3</v>
      </c>
      <c r="AD2283">
        <v>1.3237512728440501E-2</v>
      </c>
      <c r="AE2283">
        <v>224.353895146338</v>
      </c>
      <c r="AF2283">
        <v>9.8513127102854696</v>
      </c>
      <c r="AG2283">
        <v>0</v>
      </c>
      <c r="AH2283">
        <v>234.20520785662401</v>
      </c>
      <c r="AI2283">
        <v>7.1999920794534899E-5</v>
      </c>
      <c r="AJ2283">
        <v>4.2574760676118099E-5</v>
      </c>
      <c r="AK2283">
        <v>0</v>
      </c>
      <c r="AL2283">
        <v>1.14574681470653E-4</v>
      </c>
      <c r="AM2283">
        <v>3.5347047545994499E-2</v>
      </c>
      <c r="AN2283">
        <v>1.55207832934566E-3</v>
      </c>
      <c r="AO2283">
        <v>0</v>
      </c>
      <c r="AP2283">
        <v>3.6899125875340201E-2</v>
      </c>
      <c r="AQ2283">
        <v>1.5501385507590601E-3</v>
      </c>
      <c r="AR2283">
        <v>9.1662292242967601E-4</v>
      </c>
      <c r="AS2283">
        <v>0</v>
      </c>
      <c r="AT2283">
        <v>2.46676147318874E-3</v>
      </c>
      <c r="AU2283">
        <v>0</v>
      </c>
      <c r="AV2283">
        <v>0</v>
      </c>
      <c r="AW2283">
        <v>0</v>
      </c>
      <c r="AX2283">
        <v>2.46676147318874E-3</v>
      </c>
      <c r="AY2283">
        <v>1.7647147414950599E-3</v>
      </c>
      <c r="AZ2283">
        <v>1.0435054226680799E-3</v>
      </c>
      <c r="BA2283">
        <v>0</v>
      </c>
      <c r="BB2283">
        <v>2.8082201641631398E-3</v>
      </c>
      <c r="BC2283">
        <v>0</v>
      </c>
      <c r="BD2283">
        <v>0</v>
      </c>
      <c r="BE2283">
        <v>0</v>
      </c>
      <c r="BF2283">
        <v>2.8082201641631398E-3</v>
      </c>
      <c r="BG2283">
        <v>1.04791814225273E-2</v>
      </c>
      <c r="BH2283">
        <v>3.8161720130764902E-2</v>
      </c>
      <c r="BI2283">
        <v>0</v>
      </c>
      <c r="BJ2283">
        <v>4.8640901553292197E-2</v>
      </c>
      <c r="BK2283">
        <v>2.1244972258449299E-3</v>
      </c>
      <c r="BL2283">
        <v>9.3286040388472204E-5</v>
      </c>
      <c r="BM2283">
        <v>0</v>
      </c>
      <c r="BN2283">
        <v>2.2177832662334E-3</v>
      </c>
      <c r="BO2283">
        <v>4.7787317170139301E-2</v>
      </c>
      <c r="BP2283">
        <v>20.921458442012799</v>
      </c>
    </row>
    <row r="2284" spans="1:68" x14ac:dyDescent="0.25">
      <c r="A2284" t="s">
        <v>6087</v>
      </c>
      <c r="B2284">
        <v>2040</v>
      </c>
      <c r="C2284" t="s">
        <v>6117</v>
      </c>
      <c r="D2284" t="s">
        <v>6089</v>
      </c>
      <c r="E2284" t="s">
        <v>6089</v>
      </c>
      <c r="F2284" t="s">
        <v>6093</v>
      </c>
      <c r="G2284">
        <v>9.2894293161446999</v>
      </c>
      <c r="H2284">
        <v>164103.84331469101</v>
      </c>
      <c r="I2284">
        <v>0</v>
      </c>
      <c r="J2284">
        <v>164103.84331469101</v>
      </c>
      <c r="K2284">
        <v>33504.370503125399</v>
      </c>
      <c r="L2284">
        <v>173963.38053448399</v>
      </c>
      <c r="M2284">
        <v>0</v>
      </c>
      <c r="N2284">
        <v>0</v>
      </c>
      <c r="O2284">
        <v>0</v>
      </c>
      <c r="P2284">
        <v>0</v>
      </c>
      <c r="Q2284">
        <v>0</v>
      </c>
      <c r="R2284">
        <v>0</v>
      </c>
      <c r="S2284">
        <v>0</v>
      </c>
      <c r="T2284">
        <v>0</v>
      </c>
      <c r="U2284">
        <v>5.4268056794887199E-4</v>
      </c>
      <c r="V2284">
        <v>1.42022285884618E-3</v>
      </c>
      <c r="W2284">
        <v>1.96290342679506E-3</v>
      </c>
      <c r="X2284">
        <v>0</v>
      </c>
      <c r="Y2284">
        <v>0</v>
      </c>
      <c r="Z2284">
        <v>0</v>
      </c>
      <c r="AA2284">
        <v>0</v>
      </c>
      <c r="AB2284">
        <v>2.1707222717954801E-3</v>
      </c>
      <c r="AC2284">
        <v>4.0577795967034003E-3</v>
      </c>
      <c r="AD2284">
        <v>6.22850186849889E-3</v>
      </c>
      <c r="AE2284">
        <v>0</v>
      </c>
      <c r="AF2284">
        <v>0</v>
      </c>
      <c r="AG2284">
        <v>0</v>
      </c>
      <c r="AH2284">
        <v>0</v>
      </c>
      <c r="AI2284">
        <v>0</v>
      </c>
      <c r="AJ2284">
        <v>0</v>
      </c>
      <c r="AK2284">
        <v>0</v>
      </c>
      <c r="AL2284">
        <v>0</v>
      </c>
      <c r="AM2284">
        <v>0</v>
      </c>
      <c r="AN2284">
        <v>0</v>
      </c>
      <c r="AO2284">
        <v>0</v>
      </c>
      <c r="AP2284">
        <v>0</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v>0</v>
      </c>
      <c r="BK2284">
        <v>0</v>
      </c>
      <c r="BL2284">
        <v>0</v>
      </c>
      <c r="BM2284">
        <v>0</v>
      </c>
      <c r="BN2284">
        <v>0</v>
      </c>
      <c r="BO2284">
        <v>0</v>
      </c>
      <c r="BP2284">
        <v>0</v>
      </c>
    </row>
    <row r="2285" spans="1:68" x14ac:dyDescent="0.25">
      <c r="A2285" t="s">
        <v>6087</v>
      </c>
      <c r="B2285">
        <v>2040</v>
      </c>
      <c r="C2285" t="s">
        <v>6118</v>
      </c>
      <c r="D2285" t="s">
        <v>6089</v>
      </c>
      <c r="E2285" t="s">
        <v>6089</v>
      </c>
      <c r="F2285" t="s">
        <v>6090</v>
      </c>
      <c r="G2285">
        <v>543.21896288191397</v>
      </c>
      <c r="H2285">
        <v>9344776.7088461295</v>
      </c>
      <c r="I2285">
        <v>9344776.7088461295</v>
      </c>
      <c r="J2285">
        <v>0</v>
      </c>
      <c r="K2285">
        <v>1959238.6978054501</v>
      </c>
      <c r="L2285">
        <v>0</v>
      </c>
      <c r="M2285">
        <v>5.9585607908285398</v>
      </c>
      <c r="N2285">
        <v>1.59574755944572</v>
      </c>
      <c r="O2285">
        <v>3.3216342598333402</v>
      </c>
      <c r="P2285">
        <v>10.8759426101076</v>
      </c>
      <c r="Q2285">
        <v>4.3624289299455402E-2</v>
      </c>
      <c r="R2285">
        <v>5.8089589011414201E-4</v>
      </c>
      <c r="S2285">
        <v>0</v>
      </c>
      <c r="T2285">
        <v>4.42051851895695E-2</v>
      </c>
      <c r="U2285">
        <v>3.0902559192274501E-2</v>
      </c>
      <c r="V2285">
        <v>0.161747162341182</v>
      </c>
      <c r="W2285">
        <v>0.236854906723026</v>
      </c>
      <c r="X2285">
        <v>4.5596786081659998E-2</v>
      </c>
      <c r="Y2285">
        <v>6.0716142457776796E-4</v>
      </c>
      <c r="Z2285">
        <v>0</v>
      </c>
      <c r="AA2285">
        <v>4.6203947506237797E-2</v>
      </c>
      <c r="AB2285">
        <v>0.12361023676909801</v>
      </c>
      <c r="AC2285">
        <v>0.46213474954623601</v>
      </c>
      <c r="AD2285">
        <v>0.63194893382157202</v>
      </c>
      <c r="AE2285">
        <v>9979.7383773724505</v>
      </c>
      <c r="AF2285">
        <v>384.00212214209898</v>
      </c>
      <c r="AG2285">
        <v>0</v>
      </c>
      <c r="AH2285">
        <v>10363.740499514501</v>
      </c>
      <c r="AI2285">
        <v>3.7299745190304701E-3</v>
      </c>
      <c r="AJ2285">
        <v>1.5703218876988801E-3</v>
      </c>
      <c r="AK2285">
        <v>0</v>
      </c>
      <c r="AL2285">
        <v>5.3002964067293597E-3</v>
      </c>
      <c r="AM2285">
        <v>1.5723118454951699</v>
      </c>
      <c r="AN2285">
        <v>6.0499690724184402E-2</v>
      </c>
      <c r="AO2285">
        <v>0</v>
      </c>
      <c r="AP2285">
        <v>1.63281153621935</v>
      </c>
      <c r="AQ2285">
        <v>8.0305328554431094E-2</v>
      </c>
      <c r="AR2285">
        <v>3.38085996256757E-2</v>
      </c>
      <c r="AS2285">
        <v>0</v>
      </c>
      <c r="AT2285">
        <v>0.114113928180106</v>
      </c>
      <c r="AU2285">
        <v>0</v>
      </c>
      <c r="AV2285">
        <v>0</v>
      </c>
      <c r="AW2285">
        <v>0</v>
      </c>
      <c r="AX2285">
        <v>0.114113928180106</v>
      </c>
      <c r="AY2285">
        <v>9.1421503614121297E-2</v>
      </c>
      <c r="AZ2285">
        <v>3.84885171196594E-2</v>
      </c>
      <c r="BA2285">
        <v>0</v>
      </c>
      <c r="BB2285">
        <v>0.12991002073378</v>
      </c>
      <c r="BC2285">
        <v>0</v>
      </c>
      <c r="BD2285">
        <v>0</v>
      </c>
      <c r="BE2285">
        <v>0</v>
      </c>
      <c r="BF2285">
        <v>0.12991002073378</v>
      </c>
      <c r="BG2285">
        <v>0.59213730507113704</v>
      </c>
      <c r="BH2285">
        <v>1.40825664834544</v>
      </c>
      <c r="BI2285">
        <v>0</v>
      </c>
      <c r="BJ2285">
        <v>2.00039395341657</v>
      </c>
      <c r="BK2285">
        <v>9.4502154658632695E-2</v>
      </c>
      <c r="BL2285">
        <v>3.6362704675901802E-3</v>
      </c>
      <c r="BM2285">
        <v>0</v>
      </c>
      <c r="BN2285">
        <v>9.8138425126222895E-2</v>
      </c>
      <c r="BO2285">
        <v>2.2659807162350898</v>
      </c>
      <c r="BP2285">
        <v>925.78883342822405</v>
      </c>
    </row>
    <row r="2286" spans="1:68" x14ac:dyDescent="0.25">
      <c r="A2286" t="s">
        <v>6087</v>
      </c>
      <c r="B2286">
        <v>2040</v>
      </c>
      <c r="C2286" t="s">
        <v>6118</v>
      </c>
      <c r="D2286" t="s">
        <v>6089</v>
      </c>
      <c r="E2286" t="s">
        <v>6089</v>
      </c>
      <c r="F2286" t="s">
        <v>6093</v>
      </c>
      <c r="G2286">
        <v>70.930438657373401</v>
      </c>
      <c r="H2286">
        <v>1681250.9219366801</v>
      </c>
      <c r="I2286">
        <v>0</v>
      </c>
      <c r="J2286">
        <v>1681250.9219366801</v>
      </c>
      <c r="K2286">
        <v>255826.23171432101</v>
      </c>
      <c r="L2286">
        <v>1782262.30415555</v>
      </c>
      <c r="M2286">
        <v>0</v>
      </c>
      <c r="N2286">
        <v>0</v>
      </c>
      <c r="O2286">
        <v>0</v>
      </c>
      <c r="P2286">
        <v>0</v>
      </c>
      <c r="Q2286">
        <v>0</v>
      </c>
      <c r="R2286">
        <v>0</v>
      </c>
      <c r="S2286">
        <v>0</v>
      </c>
      <c r="T2286">
        <v>0</v>
      </c>
      <c r="U2286">
        <v>5.5597857231871398E-3</v>
      </c>
      <c r="V2286">
        <v>1.4550244178083401E-2</v>
      </c>
      <c r="W2286">
        <v>2.0110029901270501E-2</v>
      </c>
      <c r="X2286">
        <v>0</v>
      </c>
      <c r="Y2286">
        <v>0</v>
      </c>
      <c r="Z2286">
        <v>0</v>
      </c>
      <c r="AA2286">
        <v>0</v>
      </c>
      <c r="AB2286">
        <v>2.22391428927485E-2</v>
      </c>
      <c r="AC2286">
        <v>4.1572126223095397E-2</v>
      </c>
      <c r="AD2286">
        <v>6.3811269115844005E-2</v>
      </c>
      <c r="AE2286">
        <v>0</v>
      </c>
      <c r="AF2286">
        <v>0</v>
      </c>
      <c r="AG2286">
        <v>0</v>
      </c>
      <c r="AH2286">
        <v>0</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v>0</v>
      </c>
      <c r="BK2286">
        <v>0</v>
      </c>
      <c r="BL2286">
        <v>0</v>
      </c>
      <c r="BM2286">
        <v>0</v>
      </c>
      <c r="BN2286">
        <v>0</v>
      </c>
      <c r="BO2286">
        <v>0</v>
      </c>
      <c r="BP2286">
        <v>0</v>
      </c>
    </row>
    <row r="2287" spans="1:68" x14ac:dyDescent="0.25">
      <c r="A2287" t="s">
        <v>6087</v>
      </c>
      <c r="B2287">
        <v>2040</v>
      </c>
      <c r="C2287" t="s">
        <v>6119</v>
      </c>
      <c r="D2287" t="s">
        <v>6089</v>
      </c>
      <c r="E2287" t="s">
        <v>6089</v>
      </c>
      <c r="F2287" t="s">
        <v>6090</v>
      </c>
      <c r="G2287">
        <v>5.8221101123936201</v>
      </c>
      <c r="H2287">
        <v>129190.17893489001</v>
      </c>
      <c r="I2287">
        <v>129190.17893489001</v>
      </c>
      <c r="J2287">
        <v>0</v>
      </c>
      <c r="K2287">
        <v>41743.132199435298</v>
      </c>
      <c r="L2287">
        <v>0</v>
      </c>
      <c r="M2287">
        <v>3.4691498874709598E-2</v>
      </c>
      <c r="N2287">
        <v>5.7552781341142396E-3</v>
      </c>
      <c r="O2287">
        <v>2.7604139869087801E-2</v>
      </c>
      <c r="P2287">
        <v>6.8050916877911705E-2</v>
      </c>
      <c r="Q2287">
        <v>8.1578766354720698E-4</v>
      </c>
      <c r="R2287">
        <v>1.7865783998364599E-6</v>
      </c>
      <c r="S2287">
        <v>0</v>
      </c>
      <c r="T2287">
        <v>8.1757424194704405E-4</v>
      </c>
      <c r="U2287">
        <v>4.27223386492991E-4</v>
      </c>
      <c r="V2287">
        <v>2.1090356207329E-3</v>
      </c>
      <c r="W2287">
        <v>3.3538332491729402E-3</v>
      </c>
      <c r="X2287">
        <v>8.5267396168866899E-4</v>
      </c>
      <c r="Y2287">
        <v>1.86735954725283E-6</v>
      </c>
      <c r="Z2287">
        <v>0</v>
      </c>
      <c r="AA2287">
        <v>8.5454132123592198E-4</v>
      </c>
      <c r="AB2287">
        <v>1.7088935459719601E-3</v>
      </c>
      <c r="AC2287">
        <v>6.0258160592368704E-3</v>
      </c>
      <c r="AD2287">
        <v>8.5892509264447608E-3</v>
      </c>
      <c r="AE2287">
        <v>136.626191730426</v>
      </c>
      <c r="AF2287">
        <v>0.97809377513326801</v>
      </c>
      <c r="AG2287">
        <v>0</v>
      </c>
      <c r="AH2287">
        <v>137.60428550555901</v>
      </c>
      <c r="AI2287">
        <v>3.9873676896725401E-5</v>
      </c>
      <c r="AJ2287">
        <v>4.6362162219264703E-6</v>
      </c>
      <c r="AK2287">
        <v>0</v>
      </c>
      <c r="AL2287">
        <v>4.4509893118651901E-5</v>
      </c>
      <c r="AM2287">
        <v>2.1525512146662401E-2</v>
      </c>
      <c r="AN2287">
        <v>1.54099072590321E-4</v>
      </c>
      <c r="AO2287">
        <v>0</v>
      </c>
      <c r="AP2287">
        <v>2.1679611219252801E-2</v>
      </c>
      <c r="AQ2287">
        <v>8.5846932935538405E-4</v>
      </c>
      <c r="AR2287">
        <v>9.9816463906558697E-5</v>
      </c>
      <c r="AS2287">
        <v>0</v>
      </c>
      <c r="AT2287">
        <v>9.5828579326194302E-4</v>
      </c>
      <c r="AU2287">
        <v>0</v>
      </c>
      <c r="AV2287">
        <v>0</v>
      </c>
      <c r="AW2287">
        <v>0</v>
      </c>
      <c r="AX2287">
        <v>9.5828579326194302E-4</v>
      </c>
      <c r="AY2287">
        <v>9.7730198367945199E-4</v>
      </c>
      <c r="AZ2287">
        <v>1.1363344599975099E-4</v>
      </c>
      <c r="BA2287">
        <v>0</v>
      </c>
      <c r="BB2287">
        <v>1.0909354296791999E-3</v>
      </c>
      <c r="BC2287">
        <v>0</v>
      </c>
      <c r="BD2287">
        <v>0</v>
      </c>
      <c r="BE2287">
        <v>0</v>
      </c>
      <c r="BF2287">
        <v>1.0909354296791999E-3</v>
      </c>
      <c r="BG2287">
        <v>4.1136853905964698E-3</v>
      </c>
      <c r="BH2287">
        <v>4.1858520355704696E-3</v>
      </c>
      <c r="BI2287">
        <v>0</v>
      </c>
      <c r="BJ2287">
        <v>8.2995374261669499E-3</v>
      </c>
      <c r="BK2287">
        <v>1.29376833470941E-3</v>
      </c>
      <c r="BL2287">
        <v>9.2619631610649895E-6</v>
      </c>
      <c r="BM2287">
        <v>0</v>
      </c>
      <c r="BN2287">
        <v>1.30303029787047E-3</v>
      </c>
      <c r="BO2287">
        <v>3.1290334692504501E-2</v>
      </c>
      <c r="BP2287">
        <v>12.2921363149611</v>
      </c>
    </row>
    <row r="2288" spans="1:68" x14ac:dyDescent="0.25">
      <c r="A2288" t="s">
        <v>6087</v>
      </c>
      <c r="B2288">
        <v>2040</v>
      </c>
      <c r="C2288" t="s">
        <v>6120</v>
      </c>
      <c r="D2288" t="s">
        <v>6089</v>
      </c>
      <c r="E2288" t="s">
        <v>6089</v>
      </c>
      <c r="F2288" t="s">
        <v>6090</v>
      </c>
      <c r="G2288">
        <v>7.1839672368837597</v>
      </c>
      <c r="H2288">
        <v>177225.694050141</v>
      </c>
      <c r="I2288">
        <v>177225.694050141</v>
      </c>
      <c r="J2288">
        <v>0</v>
      </c>
      <c r="K2288">
        <v>51507.320936319702</v>
      </c>
      <c r="L2288">
        <v>0</v>
      </c>
      <c r="M2288">
        <v>4.6204235299564002E-2</v>
      </c>
      <c r="N2288">
        <v>7.0733446322547404E-3</v>
      </c>
      <c r="O2288">
        <v>3.4111206191416402E-2</v>
      </c>
      <c r="P2288">
        <v>8.7388786123235307E-2</v>
      </c>
      <c r="Q2288">
        <v>1.07902434769953E-3</v>
      </c>
      <c r="R2288">
        <v>1.8496107877139801E-6</v>
      </c>
      <c r="S2288">
        <v>0</v>
      </c>
      <c r="T2288">
        <v>1.0808739584872501E-3</v>
      </c>
      <c r="U2288">
        <v>5.8607366140294001E-4</v>
      </c>
      <c r="V2288">
        <v>2.8932176171784399E-3</v>
      </c>
      <c r="W2288">
        <v>4.5601652370686301E-3</v>
      </c>
      <c r="X2288">
        <v>1.1278130406028801E-3</v>
      </c>
      <c r="Y2288">
        <v>1.9332419800080898E-6</v>
      </c>
      <c r="Z2288">
        <v>0</v>
      </c>
      <c r="AA2288">
        <v>1.1297462825828901E-3</v>
      </c>
      <c r="AB2288">
        <v>2.34429464561176E-3</v>
      </c>
      <c r="AC2288">
        <v>8.2663360490812608E-3</v>
      </c>
      <c r="AD2288">
        <v>1.1740376977275899E-2</v>
      </c>
      <c r="AE2288">
        <v>187.67833081761199</v>
      </c>
      <c r="AF2288">
        <v>1.2100092050686599</v>
      </c>
      <c r="AG2288">
        <v>0</v>
      </c>
      <c r="AH2288">
        <v>188.88834002268001</v>
      </c>
      <c r="AI2288">
        <v>5.0696753395024498E-5</v>
      </c>
      <c r="AJ2288">
        <v>5.6806273244586699E-6</v>
      </c>
      <c r="AK2288">
        <v>0</v>
      </c>
      <c r="AL2288">
        <v>5.6377380719483201E-5</v>
      </c>
      <c r="AM2288">
        <v>2.95687974502781E-2</v>
      </c>
      <c r="AN2288">
        <v>1.9063744302168399E-4</v>
      </c>
      <c r="AO2288">
        <v>0</v>
      </c>
      <c r="AP2288">
        <v>2.97594348932998E-2</v>
      </c>
      <c r="AQ2288">
        <v>1.0914871984403301E-3</v>
      </c>
      <c r="AR2288">
        <v>1.22302348543793E-4</v>
      </c>
      <c r="AS2288">
        <v>0</v>
      </c>
      <c r="AT2288">
        <v>1.2137895469841299E-3</v>
      </c>
      <c r="AU2288">
        <v>0</v>
      </c>
      <c r="AV2288">
        <v>0</v>
      </c>
      <c r="AW2288">
        <v>0</v>
      </c>
      <c r="AX2288">
        <v>1.2137895469841299E-3</v>
      </c>
      <c r="AY2288">
        <v>1.2425750900121801E-3</v>
      </c>
      <c r="AZ2288">
        <v>1.3923191400472699E-4</v>
      </c>
      <c r="BA2288">
        <v>0</v>
      </c>
      <c r="BB2288">
        <v>1.3818070040169099E-3</v>
      </c>
      <c r="BC2288">
        <v>0</v>
      </c>
      <c r="BD2288">
        <v>0</v>
      </c>
      <c r="BE2288">
        <v>0</v>
      </c>
      <c r="BF2288">
        <v>1.3818070040169099E-3</v>
      </c>
      <c r="BG2288">
        <v>5.4306912956874004E-3</v>
      </c>
      <c r="BH2288">
        <v>5.1610440414948996E-3</v>
      </c>
      <c r="BI2288">
        <v>0</v>
      </c>
      <c r="BJ2288">
        <v>1.0591735337182299E-2</v>
      </c>
      <c r="BK2288">
        <v>1.77720156324074E-3</v>
      </c>
      <c r="BL2288">
        <v>1.1458063599646601E-5</v>
      </c>
      <c r="BM2288">
        <v>0</v>
      </c>
      <c r="BN2288">
        <v>1.7886596268403901E-3</v>
      </c>
      <c r="BO2288">
        <v>4.2960375988419099E-2</v>
      </c>
      <c r="BP2288">
        <v>16.873320589798801</v>
      </c>
    </row>
    <row r="2289" spans="1:68" x14ac:dyDescent="0.25">
      <c r="A2289" t="s">
        <v>6087</v>
      </c>
      <c r="B2289">
        <v>2040</v>
      </c>
      <c r="C2289" t="s">
        <v>6121</v>
      </c>
      <c r="D2289" t="s">
        <v>6089</v>
      </c>
      <c r="E2289" t="s">
        <v>6089</v>
      </c>
      <c r="F2289" t="s">
        <v>6090</v>
      </c>
      <c r="G2289">
        <v>32.135070118015598</v>
      </c>
      <c r="H2289">
        <v>463095.80899524002</v>
      </c>
      <c r="I2289">
        <v>463095.80899524002</v>
      </c>
      <c r="J2289">
        <v>0</v>
      </c>
      <c r="K2289">
        <v>230400.740329344</v>
      </c>
      <c r="L2289">
        <v>0</v>
      </c>
      <c r="M2289">
        <v>0.11752230187208799</v>
      </c>
      <c r="N2289">
        <v>3.16687207688666E-2</v>
      </c>
      <c r="O2289">
        <v>0.15257040774644501</v>
      </c>
      <c r="P2289">
        <v>0.301761430387401</v>
      </c>
      <c r="Q2289">
        <v>2.8161051375037399E-3</v>
      </c>
      <c r="R2289">
        <v>8.8189313828493505E-6</v>
      </c>
      <c r="S2289">
        <v>0</v>
      </c>
      <c r="T2289">
        <v>2.8249240688865899E-3</v>
      </c>
      <c r="U2289">
        <v>1.5314272448633101E-3</v>
      </c>
      <c r="V2289">
        <v>7.5600604088900299E-3</v>
      </c>
      <c r="W2289">
        <v>1.1916411722639899E-2</v>
      </c>
      <c r="X2289">
        <v>2.9434369155401899E-3</v>
      </c>
      <c r="Y2289">
        <v>9.2176843265533708E-6</v>
      </c>
      <c r="Z2289">
        <v>0</v>
      </c>
      <c r="AA2289">
        <v>2.9526545998667399E-3</v>
      </c>
      <c r="AB2289">
        <v>6.1257089794532699E-3</v>
      </c>
      <c r="AC2289">
        <v>2.1600172596828601E-2</v>
      </c>
      <c r="AD2289">
        <v>3.0678536176148699E-2</v>
      </c>
      <c r="AE2289">
        <v>487.77947038064502</v>
      </c>
      <c r="AF2289">
        <v>5.3612843753540398</v>
      </c>
      <c r="AG2289">
        <v>0</v>
      </c>
      <c r="AH2289">
        <v>493.14075475599901</v>
      </c>
      <c r="AI2289">
        <v>1.33448294495181E-4</v>
      </c>
      <c r="AJ2289">
        <v>2.5470553697800498E-5</v>
      </c>
      <c r="AK2289">
        <v>0</v>
      </c>
      <c r="AL2289">
        <v>1.5891884819298199E-4</v>
      </c>
      <c r="AM2289">
        <v>7.6849854201366002E-2</v>
      </c>
      <c r="AN2289">
        <v>8.44672536661905E-4</v>
      </c>
      <c r="AO2289">
        <v>0</v>
      </c>
      <c r="AP2289">
        <v>7.7694526738027903E-2</v>
      </c>
      <c r="AQ2289">
        <v>2.87310518605086E-3</v>
      </c>
      <c r="AR2289">
        <v>5.4837403653277801E-4</v>
      </c>
      <c r="AS2289">
        <v>0</v>
      </c>
      <c r="AT2289">
        <v>3.4214792225836402E-3</v>
      </c>
      <c r="AU2289">
        <v>0</v>
      </c>
      <c r="AV2289">
        <v>0</v>
      </c>
      <c r="AW2289">
        <v>0</v>
      </c>
      <c r="AX2289">
        <v>3.4214792225836402E-3</v>
      </c>
      <c r="AY2289">
        <v>3.2708115498496001E-3</v>
      </c>
      <c r="AZ2289">
        <v>6.2428209765422204E-4</v>
      </c>
      <c r="BA2289">
        <v>0</v>
      </c>
      <c r="BB2289">
        <v>3.8950936475038202E-3</v>
      </c>
      <c r="BC2289">
        <v>0</v>
      </c>
      <c r="BD2289">
        <v>0</v>
      </c>
      <c r="BE2289">
        <v>0</v>
      </c>
      <c r="BF2289">
        <v>3.8950936475038202E-3</v>
      </c>
      <c r="BG2289">
        <v>1.4198339708698E-2</v>
      </c>
      <c r="BH2289">
        <v>2.3097303018729601E-2</v>
      </c>
      <c r="BI2289">
        <v>0</v>
      </c>
      <c r="BJ2289">
        <v>3.7295642727427698E-2</v>
      </c>
      <c r="BK2289">
        <v>4.6189798976828704E-3</v>
      </c>
      <c r="BL2289">
        <v>5.0768157044815702E-5</v>
      </c>
      <c r="BM2289">
        <v>0</v>
      </c>
      <c r="BN2289">
        <v>4.6697480547276899E-3</v>
      </c>
      <c r="BO2289">
        <v>0.112228618214891</v>
      </c>
      <c r="BP2289">
        <v>44.052068274273601</v>
      </c>
    </row>
    <row r="2290" spans="1:68" x14ac:dyDescent="0.25">
      <c r="A2290" t="s">
        <v>6087</v>
      </c>
      <c r="B2290">
        <v>2040</v>
      </c>
      <c r="C2290" t="s">
        <v>6122</v>
      </c>
      <c r="D2290" t="s">
        <v>6089</v>
      </c>
      <c r="E2290" t="s">
        <v>6089</v>
      </c>
      <c r="F2290" t="s">
        <v>6090</v>
      </c>
      <c r="G2290">
        <v>39.744139342836</v>
      </c>
      <c r="H2290">
        <v>3367282.3860896002</v>
      </c>
      <c r="I2290">
        <v>3367282.3860896002</v>
      </c>
      <c r="J2290">
        <v>0</v>
      </c>
      <c r="K2290">
        <v>284955.94049469201</v>
      </c>
      <c r="L2290">
        <v>0</v>
      </c>
      <c r="M2290">
        <v>0.87431721844437305</v>
      </c>
      <c r="N2290">
        <v>3.9033579128299599E-2</v>
      </c>
      <c r="O2290">
        <v>0.18872142426056901</v>
      </c>
      <c r="P2290">
        <v>1.1020722218332399</v>
      </c>
      <c r="Q2290">
        <v>2.1047644658698302E-2</v>
      </c>
      <c r="R2290">
        <v>9.3210534579698396E-6</v>
      </c>
      <c r="S2290">
        <v>0</v>
      </c>
      <c r="T2290">
        <v>2.10569657121563E-2</v>
      </c>
      <c r="U2290">
        <v>1.11353803835849E-2</v>
      </c>
      <c r="V2290">
        <v>5.4971040027033402E-2</v>
      </c>
      <c r="W2290">
        <v>8.7163386122774703E-2</v>
      </c>
      <c r="X2290">
        <v>2.1999325752624799E-2</v>
      </c>
      <c r="Y2290">
        <v>9.7425101337770999E-6</v>
      </c>
      <c r="Z2290">
        <v>0</v>
      </c>
      <c r="AA2290">
        <v>2.2009068262758499E-2</v>
      </c>
      <c r="AB2290">
        <v>4.4541521534339601E-2</v>
      </c>
      <c r="AC2290">
        <v>0.157060114362952</v>
      </c>
      <c r="AD2290">
        <v>0.22361070416005099</v>
      </c>
      <c r="AE2290">
        <v>3214.0038729753901</v>
      </c>
      <c r="AF2290">
        <v>6.6330260262670402</v>
      </c>
      <c r="AG2290">
        <v>0</v>
      </c>
      <c r="AH2290">
        <v>3220.6368990016599</v>
      </c>
      <c r="AI2290">
        <v>9.7832829572630899E-4</v>
      </c>
      <c r="AJ2290">
        <v>3.1320957090765601E-5</v>
      </c>
      <c r="AK2290">
        <v>0</v>
      </c>
      <c r="AL2290">
        <v>1.0096492528170701E-3</v>
      </c>
      <c r="AM2290">
        <v>0.50636761905546801</v>
      </c>
      <c r="AN2290">
        <v>1.0450359516662299E-3</v>
      </c>
      <c r="AO2290">
        <v>0</v>
      </c>
      <c r="AP2290">
        <v>0.50741265500713495</v>
      </c>
      <c r="AQ2290">
        <v>2.1063139928049399E-2</v>
      </c>
      <c r="AR2290">
        <v>6.7433161727521805E-4</v>
      </c>
      <c r="AS2290">
        <v>0</v>
      </c>
      <c r="AT2290">
        <v>2.1737471545324599E-2</v>
      </c>
      <c r="AU2290">
        <v>0</v>
      </c>
      <c r="AV2290">
        <v>0</v>
      </c>
      <c r="AW2290">
        <v>0</v>
      </c>
      <c r="AX2290">
        <v>2.1737471545324599E-2</v>
      </c>
      <c r="AY2290">
        <v>2.3978781454728999E-2</v>
      </c>
      <c r="AZ2290">
        <v>7.6767521527612299E-4</v>
      </c>
      <c r="BA2290">
        <v>0</v>
      </c>
      <c r="BB2290">
        <v>2.4746456670005201E-2</v>
      </c>
      <c r="BC2290">
        <v>0</v>
      </c>
      <c r="BD2290">
        <v>0</v>
      </c>
      <c r="BE2290">
        <v>0</v>
      </c>
      <c r="BF2290">
        <v>2.4746456670005201E-2</v>
      </c>
      <c r="BG2290">
        <v>0.108025871479935</v>
      </c>
      <c r="BH2290">
        <v>2.8552232044137298E-2</v>
      </c>
      <c r="BI2290">
        <v>0</v>
      </c>
      <c r="BJ2290">
        <v>0.13657810352407199</v>
      </c>
      <c r="BK2290">
        <v>3.0434694737692499E-2</v>
      </c>
      <c r="BL2290">
        <v>6.28107899912765E-5</v>
      </c>
      <c r="BM2290">
        <v>0</v>
      </c>
      <c r="BN2290">
        <v>3.04975055276837E-2</v>
      </c>
      <c r="BO2290">
        <v>0.816594327441164</v>
      </c>
      <c r="BP2290">
        <v>287.69821839540401</v>
      </c>
    </row>
    <row r="2291" spans="1:68" x14ac:dyDescent="0.25">
      <c r="A2291" t="s">
        <v>6087</v>
      </c>
      <c r="B2291">
        <v>2040</v>
      </c>
      <c r="C2291" t="s">
        <v>6123</v>
      </c>
      <c r="D2291" t="s">
        <v>6089</v>
      </c>
      <c r="E2291" t="s">
        <v>6089</v>
      </c>
      <c r="F2291" t="s">
        <v>6090</v>
      </c>
      <c r="G2291">
        <v>200.28046976278699</v>
      </c>
      <c r="H2291">
        <v>2142043.9817017</v>
      </c>
      <c r="I2291">
        <v>2142043.9817017</v>
      </c>
      <c r="J2291">
        <v>0</v>
      </c>
      <c r="K2291">
        <v>320560.90868352703</v>
      </c>
      <c r="L2291">
        <v>0</v>
      </c>
      <c r="M2291">
        <v>2.7844430158889799</v>
      </c>
      <c r="N2291">
        <v>1.1269635359407</v>
      </c>
      <c r="O2291">
        <v>0.44911518630163699</v>
      </c>
      <c r="P2291">
        <v>4.3605217381313199</v>
      </c>
      <c r="Q2291">
        <v>1.5722200142576699E-2</v>
      </c>
      <c r="R2291">
        <v>6.5932032624798601E-4</v>
      </c>
      <c r="S2291">
        <v>0</v>
      </c>
      <c r="T2291">
        <v>1.6381520468824701E-2</v>
      </c>
      <c r="U2291">
        <v>7.0835979284520397E-3</v>
      </c>
      <c r="V2291">
        <v>3.8155286946629098E-2</v>
      </c>
      <c r="W2291">
        <v>6.16204053439059E-2</v>
      </c>
      <c r="X2291">
        <v>1.64330882667942E-2</v>
      </c>
      <c r="Y2291">
        <v>6.8913186571030298E-4</v>
      </c>
      <c r="Z2291">
        <v>0</v>
      </c>
      <c r="AA2291">
        <v>1.7122220132504501E-2</v>
      </c>
      <c r="AB2291">
        <v>2.83343917138081E-2</v>
      </c>
      <c r="AC2291">
        <v>0.109015105561797</v>
      </c>
      <c r="AD2291">
        <v>0.15447171740811</v>
      </c>
      <c r="AE2291">
        <v>2635.1279335924801</v>
      </c>
      <c r="AF2291">
        <v>201.09703358832201</v>
      </c>
      <c r="AG2291">
        <v>0</v>
      </c>
      <c r="AH2291">
        <v>2836.2249671808099</v>
      </c>
      <c r="AI2291">
        <v>2.5841374108977301E-3</v>
      </c>
      <c r="AJ2291">
        <v>8.3188435780469101E-4</v>
      </c>
      <c r="AK2291">
        <v>0</v>
      </c>
      <c r="AL2291">
        <v>3.4160217687024298E-3</v>
      </c>
      <c r="AM2291">
        <v>0.41516547906474799</v>
      </c>
      <c r="AN2291">
        <v>3.1682919536424603E-2</v>
      </c>
      <c r="AO2291">
        <v>0</v>
      </c>
      <c r="AP2291">
        <v>0.44684839860117298</v>
      </c>
      <c r="AQ2291">
        <v>5.5635769829837901E-2</v>
      </c>
      <c r="AR2291">
        <v>1.7910242102715999E-2</v>
      </c>
      <c r="AS2291">
        <v>0</v>
      </c>
      <c r="AT2291">
        <v>7.3546011932554001E-2</v>
      </c>
      <c r="AU2291">
        <v>0</v>
      </c>
      <c r="AV2291">
        <v>0</v>
      </c>
      <c r="AW2291">
        <v>0</v>
      </c>
      <c r="AX2291">
        <v>7.3546011932554001E-2</v>
      </c>
      <c r="AY2291">
        <v>6.3337088884773601E-2</v>
      </c>
      <c r="AZ2291">
        <v>2.0389447283232501E-2</v>
      </c>
      <c r="BA2291">
        <v>0</v>
      </c>
      <c r="BB2291">
        <v>8.3726536168006196E-2</v>
      </c>
      <c r="BC2291">
        <v>0</v>
      </c>
      <c r="BD2291">
        <v>0</v>
      </c>
      <c r="BE2291">
        <v>0</v>
      </c>
      <c r="BF2291">
        <v>8.3726536168006196E-2</v>
      </c>
      <c r="BG2291">
        <v>0.19072326313240801</v>
      </c>
      <c r="BH2291">
        <v>0.680806509168979</v>
      </c>
      <c r="BI2291">
        <v>0</v>
      </c>
      <c r="BJ2291">
        <v>0.87152977230138695</v>
      </c>
      <c r="BK2291">
        <v>2.4953085753256599E-2</v>
      </c>
      <c r="BL2291">
        <v>1.90426865424096E-3</v>
      </c>
      <c r="BM2291">
        <v>0</v>
      </c>
      <c r="BN2291">
        <v>2.6857354407497501E-2</v>
      </c>
      <c r="BO2291">
        <v>0.474162839929473</v>
      </c>
      <c r="BP2291">
        <v>253.358852803128</v>
      </c>
    </row>
    <row r="2292" spans="1:68" x14ac:dyDescent="0.25">
      <c r="A2292" t="s">
        <v>6087</v>
      </c>
      <c r="B2292">
        <v>2040</v>
      </c>
      <c r="C2292" t="s">
        <v>6123</v>
      </c>
      <c r="D2292" t="s">
        <v>6089</v>
      </c>
      <c r="E2292" t="s">
        <v>6089</v>
      </c>
      <c r="F2292" t="s">
        <v>6093</v>
      </c>
      <c r="G2292">
        <v>92.147102835078101</v>
      </c>
      <c r="H2292">
        <v>1182618.95261851</v>
      </c>
      <c r="I2292">
        <v>0</v>
      </c>
      <c r="J2292">
        <v>1182618.95261851</v>
      </c>
      <c r="K2292">
        <v>147486.96691371201</v>
      </c>
      <c r="L2292">
        <v>1396555.3801627499</v>
      </c>
      <c r="M2292">
        <v>0</v>
      </c>
      <c r="N2292">
        <v>0</v>
      </c>
      <c r="O2292">
        <v>0</v>
      </c>
      <c r="P2292">
        <v>0</v>
      </c>
      <c r="Q2292">
        <v>0</v>
      </c>
      <c r="R2292">
        <v>0</v>
      </c>
      <c r="S2292">
        <v>0</v>
      </c>
      <c r="T2292">
        <v>0</v>
      </c>
      <c r="U2292">
        <v>3.9108427438831004E-3</v>
      </c>
      <c r="V2292">
        <v>1.05327355253074E-2</v>
      </c>
      <c r="W2292">
        <v>1.44435782691905E-2</v>
      </c>
      <c r="X2292">
        <v>0</v>
      </c>
      <c r="Y2292">
        <v>0</v>
      </c>
      <c r="Z2292">
        <v>0</v>
      </c>
      <c r="AA2292">
        <v>0</v>
      </c>
      <c r="AB2292">
        <v>1.5643370975532402E-2</v>
      </c>
      <c r="AC2292">
        <v>3.0093530072307001E-2</v>
      </c>
      <c r="AD2292">
        <v>4.5736901047839403E-2</v>
      </c>
      <c r="AE2292">
        <v>0</v>
      </c>
      <c r="AF2292">
        <v>0</v>
      </c>
      <c r="AG2292">
        <v>0</v>
      </c>
      <c r="AH2292">
        <v>0</v>
      </c>
      <c r="AI2292">
        <v>0</v>
      </c>
      <c r="AJ2292">
        <v>0</v>
      </c>
      <c r="AK2292">
        <v>0</v>
      </c>
      <c r="AL2292">
        <v>0</v>
      </c>
      <c r="AM2292">
        <v>0</v>
      </c>
      <c r="AN2292">
        <v>0</v>
      </c>
      <c r="AO2292">
        <v>0</v>
      </c>
      <c r="AP2292">
        <v>0</v>
      </c>
      <c r="AQ2292">
        <v>0</v>
      </c>
      <c r="AR2292">
        <v>0</v>
      </c>
      <c r="AS2292">
        <v>0</v>
      </c>
      <c r="AT2292">
        <v>0</v>
      </c>
      <c r="AU2292">
        <v>0</v>
      </c>
      <c r="AV2292">
        <v>0</v>
      </c>
      <c r="AW2292">
        <v>0</v>
      </c>
      <c r="AX2292">
        <v>0</v>
      </c>
      <c r="AY2292">
        <v>0</v>
      </c>
      <c r="AZ2292">
        <v>0</v>
      </c>
      <c r="BA2292">
        <v>0</v>
      </c>
      <c r="BB2292">
        <v>0</v>
      </c>
      <c r="BC2292">
        <v>0</v>
      </c>
      <c r="BD2292">
        <v>0</v>
      </c>
      <c r="BE2292">
        <v>0</v>
      </c>
      <c r="BF2292">
        <v>0</v>
      </c>
      <c r="BG2292">
        <v>0</v>
      </c>
      <c r="BH2292">
        <v>0</v>
      </c>
      <c r="BI2292">
        <v>0</v>
      </c>
      <c r="BJ2292">
        <v>0</v>
      </c>
      <c r="BK2292">
        <v>0</v>
      </c>
      <c r="BL2292">
        <v>0</v>
      </c>
      <c r="BM2292">
        <v>0</v>
      </c>
      <c r="BN2292">
        <v>0</v>
      </c>
      <c r="BO2292">
        <v>0</v>
      </c>
      <c r="BP2292">
        <v>0</v>
      </c>
    </row>
    <row r="2293" spans="1:68" x14ac:dyDescent="0.25">
      <c r="A2293" t="s">
        <v>6087</v>
      </c>
      <c r="B2293">
        <v>2040</v>
      </c>
      <c r="C2293" t="s">
        <v>6124</v>
      </c>
      <c r="D2293" t="s">
        <v>6089</v>
      </c>
      <c r="E2293" t="s">
        <v>6089</v>
      </c>
      <c r="F2293" t="s">
        <v>6090</v>
      </c>
      <c r="G2293">
        <v>447.71651406973399</v>
      </c>
      <c r="H2293">
        <v>4769279.0331907896</v>
      </c>
      <c r="I2293">
        <v>4769279.0331907896</v>
      </c>
      <c r="J2293">
        <v>0</v>
      </c>
      <c r="K2293">
        <v>716597.14375945297</v>
      </c>
      <c r="L2293">
        <v>0</v>
      </c>
      <c r="M2293">
        <v>3.7070470208781199</v>
      </c>
      <c r="N2293">
        <v>1.98871360996894</v>
      </c>
      <c r="O2293">
        <v>1.1298735193342799</v>
      </c>
      <c r="P2293">
        <v>6.82563415018135</v>
      </c>
      <c r="Q2293">
        <v>2.2332939258524299E-2</v>
      </c>
      <c r="R2293">
        <v>8.2253977058771197E-4</v>
      </c>
      <c r="S2293">
        <v>0</v>
      </c>
      <c r="T2293">
        <v>2.3155479029112001E-2</v>
      </c>
      <c r="U2293">
        <v>1.5771690669433E-2</v>
      </c>
      <c r="V2293">
        <v>8.4953068935293904E-2</v>
      </c>
      <c r="W2293">
        <v>0.123880238633839</v>
      </c>
      <c r="X2293">
        <v>2.3342735670844598E-2</v>
      </c>
      <c r="Y2293">
        <v>8.5973136904751398E-4</v>
      </c>
      <c r="Z2293">
        <v>0</v>
      </c>
      <c r="AA2293">
        <v>2.4202467039892098E-2</v>
      </c>
      <c r="AB2293">
        <v>6.3086762677732194E-2</v>
      </c>
      <c r="AC2293">
        <v>0.242723054100839</v>
      </c>
      <c r="AD2293">
        <v>0.33001228381846398</v>
      </c>
      <c r="AE2293">
        <v>5893.76005890751</v>
      </c>
      <c r="AF2293">
        <v>449.889269736546</v>
      </c>
      <c r="AG2293">
        <v>0</v>
      </c>
      <c r="AH2293">
        <v>6343.64932864405</v>
      </c>
      <c r="AI2293">
        <v>3.8057520239367201E-3</v>
      </c>
      <c r="AJ2293">
        <v>1.8652023187467699E-3</v>
      </c>
      <c r="AK2293">
        <v>0</v>
      </c>
      <c r="AL2293">
        <v>5.6709543426834898E-3</v>
      </c>
      <c r="AM2293">
        <v>0.92856429745069702</v>
      </c>
      <c r="AN2293">
        <v>7.0880237659515302E-2</v>
      </c>
      <c r="AO2293">
        <v>0</v>
      </c>
      <c r="AP2293">
        <v>0.99944453511021203</v>
      </c>
      <c r="AQ2293">
        <v>8.1936797455219604E-2</v>
      </c>
      <c r="AR2293">
        <v>4.01572944434965E-2</v>
      </c>
      <c r="AS2293">
        <v>0</v>
      </c>
      <c r="AT2293">
        <v>0.12209409189871601</v>
      </c>
      <c r="AU2293">
        <v>0</v>
      </c>
      <c r="AV2293">
        <v>0</v>
      </c>
      <c r="AW2293">
        <v>0</v>
      </c>
      <c r="AX2293">
        <v>0.12209409189871601</v>
      </c>
      <c r="AY2293">
        <v>9.3278806768153893E-2</v>
      </c>
      <c r="AZ2293">
        <v>4.5716022898917297E-2</v>
      </c>
      <c r="BA2293">
        <v>0</v>
      </c>
      <c r="BB2293">
        <v>0.138994829667071</v>
      </c>
      <c r="BC2293">
        <v>0</v>
      </c>
      <c r="BD2293">
        <v>0</v>
      </c>
      <c r="BE2293">
        <v>0</v>
      </c>
      <c r="BF2293">
        <v>0.138994829667071</v>
      </c>
      <c r="BG2293">
        <v>0.35199838978894599</v>
      </c>
      <c r="BH2293">
        <v>1.6082295830316999</v>
      </c>
      <c r="BI2293">
        <v>0</v>
      </c>
      <c r="BJ2293">
        <v>1.96022797282065</v>
      </c>
      <c r="BK2293">
        <v>5.5810383353395498E-2</v>
      </c>
      <c r="BL2293">
        <v>4.2601823555114297E-3</v>
      </c>
      <c r="BM2293">
        <v>0</v>
      </c>
      <c r="BN2293">
        <v>6.0070565708907002E-2</v>
      </c>
      <c r="BO2293">
        <v>1.11198463508552</v>
      </c>
      <c r="BP2293">
        <v>566.675681614974</v>
      </c>
    </row>
    <row r="2294" spans="1:68" x14ac:dyDescent="0.25">
      <c r="A2294" t="s">
        <v>6087</v>
      </c>
      <c r="B2294">
        <v>2040</v>
      </c>
      <c r="C2294" t="s">
        <v>6124</v>
      </c>
      <c r="D2294" t="s">
        <v>6089</v>
      </c>
      <c r="E2294" t="s">
        <v>6089</v>
      </c>
      <c r="F2294" t="s">
        <v>6093</v>
      </c>
      <c r="G2294">
        <v>205.590804431956</v>
      </c>
      <c r="H2294">
        <v>2638519.2555670901</v>
      </c>
      <c r="I2294">
        <v>0</v>
      </c>
      <c r="J2294">
        <v>2638519.2555670901</v>
      </c>
      <c r="K2294">
        <v>329060.41794161202</v>
      </c>
      <c r="L2294">
        <v>3115828.8592165899</v>
      </c>
      <c r="M2294">
        <v>0</v>
      </c>
      <c r="N2294">
        <v>0</v>
      </c>
      <c r="O2294">
        <v>0</v>
      </c>
      <c r="P2294">
        <v>0</v>
      </c>
      <c r="Q2294">
        <v>0</v>
      </c>
      <c r="R2294">
        <v>0</v>
      </c>
      <c r="S2294">
        <v>0</v>
      </c>
      <c r="T2294">
        <v>0</v>
      </c>
      <c r="U2294">
        <v>8.7254088583502403E-3</v>
      </c>
      <c r="V2294">
        <v>2.3499391275428098E-2</v>
      </c>
      <c r="W2294">
        <v>3.2224800133778299E-2</v>
      </c>
      <c r="X2294">
        <v>0</v>
      </c>
      <c r="Y2294">
        <v>0</v>
      </c>
      <c r="Z2294">
        <v>0</v>
      </c>
      <c r="AA2294">
        <v>0</v>
      </c>
      <c r="AB2294">
        <v>3.4901635433400899E-2</v>
      </c>
      <c r="AC2294">
        <v>6.7141117929794603E-2</v>
      </c>
      <c r="AD2294">
        <v>0.102042753363195</v>
      </c>
      <c r="AE2294">
        <v>0</v>
      </c>
      <c r="AF2294">
        <v>0</v>
      </c>
      <c r="AG2294">
        <v>0</v>
      </c>
      <c r="AH2294">
        <v>0</v>
      </c>
      <c r="AI2294">
        <v>0</v>
      </c>
      <c r="AJ2294">
        <v>0</v>
      </c>
      <c r="AK2294">
        <v>0</v>
      </c>
      <c r="AL2294">
        <v>0</v>
      </c>
      <c r="AM2294">
        <v>0</v>
      </c>
      <c r="AN2294">
        <v>0</v>
      </c>
      <c r="AO2294">
        <v>0</v>
      </c>
      <c r="AP2294">
        <v>0</v>
      </c>
      <c r="AQ2294">
        <v>0</v>
      </c>
      <c r="AR2294">
        <v>0</v>
      </c>
      <c r="AS2294">
        <v>0</v>
      </c>
      <c r="AT2294">
        <v>0</v>
      </c>
      <c r="AU2294">
        <v>0</v>
      </c>
      <c r="AV2294">
        <v>0</v>
      </c>
      <c r="AW2294">
        <v>0</v>
      </c>
      <c r="AX2294">
        <v>0</v>
      </c>
      <c r="AY2294">
        <v>0</v>
      </c>
      <c r="AZ2294">
        <v>0</v>
      </c>
      <c r="BA2294">
        <v>0</v>
      </c>
      <c r="BB2294">
        <v>0</v>
      </c>
      <c r="BC2294">
        <v>0</v>
      </c>
      <c r="BD2294">
        <v>0</v>
      </c>
      <c r="BE2294">
        <v>0</v>
      </c>
      <c r="BF2294">
        <v>0</v>
      </c>
      <c r="BG2294">
        <v>0</v>
      </c>
      <c r="BH2294">
        <v>0</v>
      </c>
      <c r="BI2294">
        <v>0</v>
      </c>
      <c r="BJ2294">
        <v>0</v>
      </c>
      <c r="BK2294">
        <v>0</v>
      </c>
      <c r="BL2294">
        <v>0</v>
      </c>
      <c r="BM2294">
        <v>0</v>
      </c>
      <c r="BN2294">
        <v>0</v>
      </c>
      <c r="BO2294">
        <v>0</v>
      </c>
      <c r="BP2294">
        <v>0</v>
      </c>
    </row>
    <row r="2295" spans="1:68" x14ac:dyDescent="0.25">
      <c r="A2295" t="s">
        <v>6087</v>
      </c>
      <c r="B2295">
        <v>2040</v>
      </c>
      <c r="C2295" t="s">
        <v>6125</v>
      </c>
      <c r="D2295" t="s">
        <v>6089</v>
      </c>
      <c r="E2295" t="s">
        <v>6089</v>
      </c>
      <c r="F2295" t="s">
        <v>6090</v>
      </c>
      <c r="G2295">
        <v>299.99137242809701</v>
      </c>
      <c r="H2295">
        <v>3213035.3654636699</v>
      </c>
      <c r="I2295">
        <v>3213035.3654636699</v>
      </c>
      <c r="J2295">
        <v>0</v>
      </c>
      <c r="K2295">
        <v>480154.19105351501</v>
      </c>
      <c r="L2295">
        <v>0</v>
      </c>
      <c r="M2295">
        <v>3.3676142559187201</v>
      </c>
      <c r="N2295">
        <v>1.4637430503936899</v>
      </c>
      <c r="O2295">
        <v>0.72220335778585398</v>
      </c>
      <c r="P2295">
        <v>5.55356066409826</v>
      </c>
      <c r="Q2295">
        <v>1.9006362902361601E-2</v>
      </c>
      <c r="R2295">
        <v>7.9049819478012404E-4</v>
      </c>
      <c r="S2295">
        <v>0</v>
      </c>
      <c r="T2295">
        <v>1.97968610971418E-2</v>
      </c>
      <c r="U2295">
        <v>1.06252956770572E-2</v>
      </c>
      <c r="V2295">
        <v>5.7232385229336498E-2</v>
      </c>
      <c r="W2295">
        <v>8.7654542003535493E-2</v>
      </c>
      <c r="X2295">
        <v>1.9865746293320202E-2</v>
      </c>
      <c r="Y2295">
        <v>8.2624101536429297E-4</v>
      </c>
      <c r="Z2295">
        <v>0</v>
      </c>
      <c r="AA2295">
        <v>2.0691987308684399E-2</v>
      </c>
      <c r="AB2295">
        <v>4.2501182708229002E-2</v>
      </c>
      <c r="AC2295">
        <v>0.163521100655247</v>
      </c>
      <c r="AD2295">
        <v>0.22671427067215999</v>
      </c>
      <c r="AE2295">
        <v>3937.34212908278</v>
      </c>
      <c r="AF2295">
        <v>298.67195380805498</v>
      </c>
      <c r="AG2295">
        <v>0</v>
      </c>
      <c r="AH2295">
        <v>4236.0140828908297</v>
      </c>
      <c r="AI2295">
        <v>2.91981967506661E-3</v>
      </c>
      <c r="AJ2295">
        <v>1.2368906519794299E-3</v>
      </c>
      <c r="AK2295">
        <v>0</v>
      </c>
      <c r="AL2295">
        <v>4.1567103270460501E-3</v>
      </c>
      <c r="AM2295">
        <v>0.62032985587684197</v>
      </c>
      <c r="AN2295">
        <v>4.7055887953370699E-2</v>
      </c>
      <c r="AO2295">
        <v>0</v>
      </c>
      <c r="AP2295">
        <v>0.66738574383021299</v>
      </c>
      <c r="AQ2295">
        <v>6.2862916926001905E-2</v>
      </c>
      <c r="AR2295">
        <v>2.66299165547467E-2</v>
      </c>
      <c r="AS2295">
        <v>0</v>
      </c>
      <c r="AT2295">
        <v>8.9492833480748699E-2</v>
      </c>
      <c r="AU2295">
        <v>0</v>
      </c>
      <c r="AV2295">
        <v>0</v>
      </c>
      <c r="AW2295">
        <v>0</v>
      </c>
      <c r="AX2295">
        <v>8.9492833480748699E-2</v>
      </c>
      <c r="AY2295">
        <v>7.1564645714005795E-2</v>
      </c>
      <c r="AZ2295">
        <v>3.0316132894013199E-2</v>
      </c>
      <c r="BA2295">
        <v>0</v>
      </c>
      <c r="BB2295">
        <v>0.101880778608019</v>
      </c>
      <c r="BC2295">
        <v>0</v>
      </c>
      <c r="BD2295">
        <v>0</v>
      </c>
      <c r="BE2295">
        <v>0</v>
      </c>
      <c r="BF2295">
        <v>0.101880778608019</v>
      </c>
      <c r="BG2295">
        <v>0.246541746074324</v>
      </c>
      <c r="BH2295">
        <v>1.0567500736986399</v>
      </c>
      <c r="BI2295">
        <v>0</v>
      </c>
      <c r="BJ2295">
        <v>1.3032918197729699</v>
      </c>
      <c r="BK2295">
        <v>3.7284275474613902E-2</v>
      </c>
      <c r="BL2295">
        <v>2.8282447999800299E-3</v>
      </c>
      <c r="BM2295">
        <v>0</v>
      </c>
      <c r="BN2295">
        <v>4.0112520274593999E-2</v>
      </c>
      <c r="BO2295">
        <v>0.73516749422122496</v>
      </c>
      <c r="BP2295">
        <v>378.40146001038198</v>
      </c>
    </row>
    <row r="2296" spans="1:68" x14ac:dyDescent="0.25">
      <c r="A2296" t="s">
        <v>6087</v>
      </c>
      <c r="B2296">
        <v>2040</v>
      </c>
      <c r="C2296" t="s">
        <v>6125</v>
      </c>
      <c r="D2296" t="s">
        <v>6089</v>
      </c>
      <c r="E2296" t="s">
        <v>6089</v>
      </c>
      <c r="F2296" t="s">
        <v>6093</v>
      </c>
      <c r="G2296">
        <v>138.92368794804099</v>
      </c>
      <c r="H2296">
        <v>1770031.7000560199</v>
      </c>
      <c r="I2296">
        <v>0</v>
      </c>
      <c r="J2296">
        <v>1770031.7000560199</v>
      </c>
      <c r="K2296">
        <v>222355.69798211701</v>
      </c>
      <c r="L2296">
        <v>2090231.42094803</v>
      </c>
      <c r="M2296">
        <v>0</v>
      </c>
      <c r="N2296">
        <v>0</v>
      </c>
      <c r="O2296">
        <v>0</v>
      </c>
      <c r="P2296">
        <v>0</v>
      </c>
      <c r="Q2296">
        <v>0</v>
      </c>
      <c r="R2296">
        <v>0</v>
      </c>
      <c r="S2296">
        <v>0</v>
      </c>
      <c r="T2296">
        <v>0</v>
      </c>
      <c r="U2296">
        <v>5.85337789089211E-3</v>
      </c>
      <c r="V2296">
        <v>1.5764397929545398E-2</v>
      </c>
      <c r="W2296">
        <v>2.1617775820437501E-2</v>
      </c>
      <c r="X2296">
        <v>0</v>
      </c>
      <c r="Y2296">
        <v>0</v>
      </c>
      <c r="Z2296">
        <v>0</v>
      </c>
      <c r="AA2296">
        <v>0</v>
      </c>
      <c r="AB2296">
        <v>2.3413511563568402E-2</v>
      </c>
      <c r="AC2296">
        <v>4.5041136941558403E-2</v>
      </c>
      <c r="AD2296">
        <v>6.8454648505126905E-2</v>
      </c>
      <c r="AE2296">
        <v>0</v>
      </c>
      <c r="AF2296">
        <v>0</v>
      </c>
      <c r="AG2296">
        <v>0</v>
      </c>
      <c r="AH2296">
        <v>0</v>
      </c>
      <c r="AI2296">
        <v>0</v>
      </c>
      <c r="AJ2296">
        <v>0</v>
      </c>
      <c r="AK2296">
        <v>0</v>
      </c>
      <c r="AL2296">
        <v>0</v>
      </c>
      <c r="AM2296">
        <v>0</v>
      </c>
      <c r="AN2296">
        <v>0</v>
      </c>
      <c r="AO2296">
        <v>0</v>
      </c>
      <c r="AP2296">
        <v>0</v>
      </c>
      <c r="AQ2296">
        <v>0</v>
      </c>
      <c r="AR2296">
        <v>0</v>
      </c>
      <c r="AS2296">
        <v>0</v>
      </c>
      <c r="AT2296">
        <v>0</v>
      </c>
      <c r="AU2296">
        <v>0</v>
      </c>
      <c r="AV2296">
        <v>0</v>
      </c>
      <c r="AW2296">
        <v>0</v>
      </c>
      <c r="AX2296">
        <v>0</v>
      </c>
      <c r="AY2296">
        <v>0</v>
      </c>
      <c r="AZ2296">
        <v>0</v>
      </c>
      <c r="BA2296">
        <v>0</v>
      </c>
      <c r="BB2296">
        <v>0</v>
      </c>
      <c r="BC2296">
        <v>0</v>
      </c>
      <c r="BD2296">
        <v>0</v>
      </c>
      <c r="BE2296">
        <v>0</v>
      </c>
      <c r="BF2296">
        <v>0</v>
      </c>
      <c r="BG2296">
        <v>0</v>
      </c>
      <c r="BH2296">
        <v>0</v>
      </c>
      <c r="BI2296">
        <v>0</v>
      </c>
      <c r="BJ2296">
        <v>0</v>
      </c>
      <c r="BK2296">
        <v>0</v>
      </c>
      <c r="BL2296">
        <v>0</v>
      </c>
      <c r="BM2296">
        <v>0</v>
      </c>
      <c r="BN2296">
        <v>0</v>
      </c>
      <c r="BO2296">
        <v>0</v>
      </c>
      <c r="BP2296">
        <v>0</v>
      </c>
    </row>
    <row r="2297" spans="1:68" x14ac:dyDescent="0.25">
      <c r="A2297" t="s">
        <v>6087</v>
      </c>
      <c r="B2297">
        <v>2040</v>
      </c>
      <c r="C2297" t="s">
        <v>6126</v>
      </c>
      <c r="D2297" t="s">
        <v>6089</v>
      </c>
      <c r="E2297" t="s">
        <v>6089</v>
      </c>
      <c r="F2297" t="s">
        <v>6090</v>
      </c>
      <c r="G2297">
        <v>577.74406530872704</v>
      </c>
      <c r="H2297">
        <v>7426961.9990072502</v>
      </c>
      <c r="I2297">
        <v>7426961.9990072502</v>
      </c>
      <c r="J2297">
        <v>0</v>
      </c>
      <c r="K2297">
        <v>924714.04117053596</v>
      </c>
      <c r="L2297">
        <v>0</v>
      </c>
      <c r="M2297">
        <v>6.1967406283925204</v>
      </c>
      <c r="N2297">
        <v>2.7741676133706301</v>
      </c>
      <c r="O2297">
        <v>1.47641525360401</v>
      </c>
      <c r="P2297">
        <v>10.447323495367099</v>
      </c>
      <c r="Q2297">
        <v>3.7986469108774699E-2</v>
      </c>
      <c r="R2297">
        <v>1.2875818696175599E-3</v>
      </c>
      <c r="S2297">
        <v>0</v>
      </c>
      <c r="T2297">
        <v>3.9274050978392198E-2</v>
      </c>
      <c r="U2297">
        <v>2.45604726514836E-2</v>
      </c>
      <c r="V2297">
        <v>0.13229320622478899</v>
      </c>
      <c r="W2297">
        <v>0.19612772985466401</v>
      </c>
      <c r="X2297">
        <v>3.9704048679413302E-2</v>
      </c>
      <c r="Y2297">
        <v>1.3458006082017399E-3</v>
      </c>
      <c r="Z2297">
        <v>0</v>
      </c>
      <c r="AA2297">
        <v>4.1049849287615001E-2</v>
      </c>
      <c r="AB2297">
        <v>9.8241890605934398E-2</v>
      </c>
      <c r="AC2297">
        <v>0.37798058921368199</v>
      </c>
      <c r="AD2297">
        <v>0.51727232910723198</v>
      </c>
      <c r="AE2297">
        <v>8991.6019380043799</v>
      </c>
      <c r="AF2297">
        <v>563.38429444388305</v>
      </c>
      <c r="AG2297">
        <v>0</v>
      </c>
      <c r="AH2297">
        <v>9554.9862324482601</v>
      </c>
      <c r="AI2297">
        <v>5.8861444704536E-3</v>
      </c>
      <c r="AJ2297">
        <v>2.3867686633055399E-3</v>
      </c>
      <c r="AK2297">
        <v>0</v>
      </c>
      <c r="AL2297">
        <v>8.2729131337591407E-3</v>
      </c>
      <c r="AM2297">
        <v>1.4166305470648899</v>
      </c>
      <c r="AN2297">
        <v>8.8761425021773296E-2</v>
      </c>
      <c r="AO2297">
        <v>0</v>
      </c>
      <c r="AP2297">
        <v>1.50539197208666</v>
      </c>
      <c r="AQ2297">
        <v>0.126727076339784</v>
      </c>
      <c r="AR2297">
        <v>5.1386474816989401E-2</v>
      </c>
      <c r="AS2297">
        <v>0</v>
      </c>
      <c r="AT2297">
        <v>0.17811355115677299</v>
      </c>
      <c r="AU2297">
        <v>0</v>
      </c>
      <c r="AV2297">
        <v>0</v>
      </c>
      <c r="AW2297">
        <v>0</v>
      </c>
      <c r="AX2297">
        <v>0.17811355115677299</v>
      </c>
      <c r="AY2297">
        <v>0.144269129784481</v>
      </c>
      <c r="AZ2297">
        <v>5.8499589974457998E-2</v>
      </c>
      <c r="BA2297">
        <v>0</v>
      </c>
      <c r="BB2297">
        <v>0.20276871975893901</v>
      </c>
      <c r="BC2297">
        <v>0</v>
      </c>
      <c r="BD2297">
        <v>0</v>
      </c>
      <c r="BE2297">
        <v>0</v>
      </c>
      <c r="BF2297">
        <v>0.20276871975893901</v>
      </c>
      <c r="BG2297">
        <v>0.52220521383957097</v>
      </c>
      <c r="BH2297">
        <v>2.0679362223124902</v>
      </c>
      <c r="BI2297">
        <v>0</v>
      </c>
      <c r="BJ2297">
        <v>2.5901414361520598</v>
      </c>
      <c r="BK2297">
        <v>8.5145093472668201E-2</v>
      </c>
      <c r="BL2297">
        <v>5.33491237069866E-3</v>
      </c>
      <c r="BM2297">
        <v>0</v>
      </c>
      <c r="BN2297">
        <v>9.0480005843366795E-2</v>
      </c>
      <c r="BO2297">
        <v>1.72154337805228</v>
      </c>
      <c r="BP2297">
        <v>853.54313512340104</v>
      </c>
    </row>
    <row r="2298" spans="1:68" x14ac:dyDescent="0.25">
      <c r="A2298" t="s">
        <v>6087</v>
      </c>
      <c r="B2298">
        <v>2040</v>
      </c>
      <c r="C2298" t="s">
        <v>6126</v>
      </c>
      <c r="D2298" t="s">
        <v>6089</v>
      </c>
      <c r="E2298" t="s">
        <v>6089</v>
      </c>
      <c r="F2298" t="s">
        <v>6093</v>
      </c>
      <c r="G2298">
        <v>226.63238135593201</v>
      </c>
      <c r="H2298">
        <v>3655854.2086671698</v>
      </c>
      <c r="I2298">
        <v>0</v>
      </c>
      <c r="J2298">
        <v>3655854.2086671698</v>
      </c>
      <c r="K2298">
        <v>362738.72430305002</v>
      </c>
      <c r="L2298">
        <v>4317200.2722433703</v>
      </c>
      <c r="M2298">
        <v>0</v>
      </c>
      <c r="N2298">
        <v>0</v>
      </c>
      <c r="O2298">
        <v>0</v>
      </c>
      <c r="P2298">
        <v>0</v>
      </c>
      <c r="Q2298">
        <v>0</v>
      </c>
      <c r="R2298">
        <v>0</v>
      </c>
      <c r="S2298">
        <v>0</v>
      </c>
      <c r="T2298">
        <v>0</v>
      </c>
      <c r="U2298">
        <v>1.20896683356914E-2</v>
      </c>
      <c r="V2298">
        <v>3.25600612215073E-2</v>
      </c>
      <c r="W2298">
        <v>4.46497295571988E-2</v>
      </c>
      <c r="X2298">
        <v>0</v>
      </c>
      <c r="Y2298">
        <v>0</v>
      </c>
      <c r="Z2298">
        <v>0</v>
      </c>
      <c r="AA2298">
        <v>0</v>
      </c>
      <c r="AB2298">
        <v>4.8358673342765703E-2</v>
      </c>
      <c r="AC2298">
        <v>9.3028746347163904E-2</v>
      </c>
      <c r="AD2298">
        <v>0.14138741968992899</v>
      </c>
      <c r="AE2298">
        <v>0</v>
      </c>
      <c r="AF2298">
        <v>0</v>
      </c>
      <c r="AG2298">
        <v>0</v>
      </c>
      <c r="AH2298">
        <v>0</v>
      </c>
      <c r="AI2298">
        <v>0</v>
      </c>
      <c r="AJ2298">
        <v>0</v>
      </c>
      <c r="AK2298">
        <v>0</v>
      </c>
      <c r="AL2298">
        <v>0</v>
      </c>
      <c r="AM2298">
        <v>0</v>
      </c>
      <c r="AN2298">
        <v>0</v>
      </c>
      <c r="AO2298">
        <v>0</v>
      </c>
      <c r="AP2298">
        <v>0</v>
      </c>
      <c r="AQ2298">
        <v>0</v>
      </c>
      <c r="AR2298">
        <v>0</v>
      </c>
      <c r="AS2298">
        <v>0</v>
      </c>
      <c r="AT2298">
        <v>0</v>
      </c>
      <c r="AU2298">
        <v>0</v>
      </c>
      <c r="AV2298">
        <v>0</v>
      </c>
      <c r="AW2298">
        <v>0</v>
      </c>
      <c r="AX2298">
        <v>0</v>
      </c>
      <c r="AY2298">
        <v>0</v>
      </c>
      <c r="AZ2298">
        <v>0</v>
      </c>
      <c r="BA2298">
        <v>0</v>
      </c>
      <c r="BB2298">
        <v>0</v>
      </c>
      <c r="BC2298">
        <v>0</v>
      </c>
      <c r="BD2298">
        <v>0</v>
      </c>
      <c r="BE2298">
        <v>0</v>
      </c>
      <c r="BF2298">
        <v>0</v>
      </c>
      <c r="BG2298">
        <v>0</v>
      </c>
      <c r="BH2298">
        <v>0</v>
      </c>
      <c r="BI2298">
        <v>0</v>
      </c>
      <c r="BJ2298">
        <v>0</v>
      </c>
      <c r="BK2298">
        <v>0</v>
      </c>
      <c r="BL2298">
        <v>0</v>
      </c>
      <c r="BM2298">
        <v>0</v>
      </c>
      <c r="BN2298">
        <v>0</v>
      </c>
      <c r="BO2298">
        <v>0</v>
      </c>
      <c r="BP2298">
        <v>0</v>
      </c>
    </row>
    <row r="2299" spans="1:68" x14ac:dyDescent="0.25">
      <c r="A2299" t="s">
        <v>6087</v>
      </c>
      <c r="B2299">
        <v>2040</v>
      </c>
      <c r="C2299" t="s">
        <v>6127</v>
      </c>
      <c r="D2299" t="s">
        <v>6089</v>
      </c>
      <c r="E2299" t="s">
        <v>6089</v>
      </c>
      <c r="F2299" t="s">
        <v>6090</v>
      </c>
      <c r="G2299">
        <v>109.617947438404</v>
      </c>
      <c r="H2299">
        <v>1340957.18408093</v>
      </c>
      <c r="I2299">
        <v>1340957.18408093</v>
      </c>
      <c r="J2299">
        <v>0</v>
      </c>
      <c r="K2299">
        <v>437770.23489001102</v>
      </c>
      <c r="L2299">
        <v>0</v>
      </c>
      <c r="M2299">
        <v>0.29738781767893901</v>
      </c>
      <c r="N2299">
        <v>0.163001732697447</v>
      </c>
      <c r="O2299">
        <v>0.41140901583537198</v>
      </c>
      <c r="P2299">
        <v>0.871798566211759</v>
      </c>
      <c r="Q2299">
        <v>3.3270153956211001E-3</v>
      </c>
      <c r="R2299">
        <v>7.0654858439460905E-5</v>
      </c>
      <c r="S2299">
        <v>0</v>
      </c>
      <c r="T2299">
        <v>3.3976702540605601E-3</v>
      </c>
      <c r="U2299">
        <v>4.4344568143608902E-3</v>
      </c>
      <c r="V2299">
        <v>2.3537862685704299E-2</v>
      </c>
      <c r="W2299">
        <v>3.1369989754125797E-2</v>
      </c>
      <c r="X2299">
        <v>3.47744826839892E-3</v>
      </c>
      <c r="Y2299">
        <v>7.3849557611802493E-5</v>
      </c>
      <c r="Z2299">
        <v>0</v>
      </c>
      <c r="AA2299">
        <v>3.55129782601072E-3</v>
      </c>
      <c r="AB2299">
        <v>1.7737827257443502E-2</v>
      </c>
      <c r="AC2299">
        <v>6.7251036244869597E-2</v>
      </c>
      <c r="AD2299">
        <v>8.8540161328323902E-2</v>
      </c>
      <c r="AE2299">
        <v>1519.12502604671</v>
      </c>
      <c r="AF2299">
        <v>53.678217921009697</v>
      </c>
      <c r="AG2299">
        <v>0</v>
      </c>
      <c r="AH2299">
        <v>1572.8032439677199</v>
      </c>
      <c r="AI2299">
        <v>3.5442279785889502E-4</v>
      </c>
      <c r="AJ2299">
        <v>2.3740983968745699E-4</v>
      </c>
      <c r="AK2299">
        <v>0</v>
      </c>
      <c r="AL2299">
        <v>5.9183263754635299E-4</v>
      </c>
      <c r="AM2299">
        <v>0.23933876650083899</v>
      </c>
      <c r="AN2299">
        <v>8.4570250933267508E-3</v>
      </c>
      <c r="AO2299">
        <v>0</v>
      </c>
      <c r="AP2299">
        <v>0.24779579159416601</v>
      </c>
      <c r="AQ2299">
        <v>7.6306256474474197E-3</v>
      </c>
      <c r="AR2299">
        <v>5.1113687455194004E-3</v>
      </c>
      <c r="AS2299">
        <v>0</v>
      </c>
      <c r="AT2299">
        <v>1.2741994392966799E-2</v>
      </c>
      <c r="AU2299">
        <v>0</v>
      </c>
      <c r="AV2299">
        <v>0</v>
      </c>
      <c r="AW2299">
        <v>0</v>
      </c>
      <c r="AX2299">
        <v>1.2741994392966799E-2</v>
      </c>
      <c r="AY2299">
        <v>8.6868864465610793E-3</v>
      </c>
      <c r="AZ2299">
        <v>5.8189042327979404E-3</v>
      </c>
      <c r="BA2299">
        <v>0</v>
      </c>
      <c r="BB2299">
        <v>1.4505790679359001E-2</v>
      </c>
      <c r="BC2299">
        <v>0</v>
      </c>
      <c r="BD2299">
        <v>0</v>
      </c>
      <c r="BE2299">
        <v>0</v>
      </c>
      <c r="BF2299">
        <v>1.4505790679359001E-2</v>
      </c>
      <c r="BG2299">
        <v>5.3287999409830998E-2</v>
      </c>
      <c r="BH2299">
        <v>0.21644012496630199</v>
      </c>
      <c r="BI2299">
        <v>0</v>
      </c>
      <c r="BJ2299">
        <v>0.26972812437613303</v>
      </c>
      <c r="BK2299">
        <v>1.43852055764075E-2</v>
      </c>
      <c r="BL2299">
        <v>5.0830062472104903E-4</v>
      </c>
      <c r="BM2299">
        <v>0</v>
      </c>
      <c r="BN2299">
        <v>1.48935062011285E-2</v>
      </c>
      <c r="BO2299">
        <v>0.32519340652436401</v>
      </c>
      <c r="BP2299">
        <v>140.49789074834601</v>
      </c>
    </row>
    <row r="2300" spans="1:68" x14ac:dyDescent="0.25">
      <c r="A2300" t="s">
        <v>6087</v>
      </c>
      <c r="B2300">
        <v>2040</v>
      </c>
      <c r="C2300" t="s">
        <v>6127</v>
      </c>
      <c r="D2300" t="s">
        <v>6089</v>
      </c>
      <c r="E2300" t="s">
        <v>6089</v>
      </c>
      <c r="F2300" t="s">
        <v>6093</v>
      </c>
      <c r="G2300">
        <v>110.089424186193</v>
      </c>
      <c r="H2300">
        <v>1439384.08089407</v>
      </c>
      <c r="I2300">
        <v>0</v>
      </c>
      <c r="J2300">
        <v>1439384.08089407</v>
      </c>
      <c r="K2300">
        <v>439653.12442998303</v>
      </c>
      <c r="L2300">
        <v>1612201.4100673599</v>
      </c>
      <c r="M2300">
        <v>0</v>
      </c>
      <c r="N2300">
        <v>0</v>
      </c>
      <c r="O2300">
        <v>0</v>
      </c>
      <c r="P2300">
        <v>0</v>
      </c>
      <c r="Q2300">
        <v>0</v>
      </c>
      <c r="R2300">
        <v>0</v>
      </c>
      <c r="S2300">
        <v>0</v>
      </c>
      <c r="T2300">
        <v>0</v>
      </c>
      <c r="U2300">
        <v>4.7599480593245201E-3</v>
      </c>
      <c r="V2300">
        <v>1.26327765160131E-2</v>
      </c>
      <c r="W2300">
        <v>1.7392724575337599E-2</v>
      </c>
      <c r="X2300">
        <v>0</v>
      </c>
      <c r="Y2300">
        <v>0</v>
      </c>
      <c r="Z2300">
        <v>0</v>
      </c>
      <c r="AA2300">
        <v>0</v>
      </c>
      <c r="AB2300">
        <v>1.9039792237298001E-2</v>
      </c>
      <c r="AC2300">
        <v>3.6093647188609003E-2</v>
      </c>
      <c r="AD2300">
        <v>5.5133439425907101E-2</v>
      </c>
      <c r="AE2300">
        <v>0</v>
      </c>
      <c r="AF2300">
        <v>0</v>
      </c>
      <c r="AG2300">
        <v>0</v>
      </c>
      <c r="AH2300">
        <v>0</v>
      </c>
      <c r="AI2300">
        <v>0</v>
      </c>
      <c r="AJ2300">
        <v>0</v>
      </c>
      <c r="AK2300">
        <v>0</v>
      </c>
      <c r="AL2300">
        <v>0</v>
      </c>
      <c r="AM2300">
        <v>0</v>
      </c>
      <c r="AN2300">
        <v>0</v>
      </c>
      <c r="AO2300">
        <v>0</v>
      </c>
      <c r="AP2300">
        <v>0</v>
      </c>
      <c r="AQ2300">
        <v>0</v>
      </c>
      <c r="AR2300">
        <v>0</v>
      </c>
      <c r="AS2300">
        <v>0</v>
      </c>
      <c r="AT2300">
        <v>0</v>
      </c>
      <c r="AU2300">
        <v>0</v>
      </c>
      <c r="AV2300">
        <v>0</v>
      </c>
      <c r="AW2300">
        <v>0</v>
      </c>
      <c r="AX2300">
        <v>0</v>
      </c>
      <c r="AY2300">
        <v>0</v>
      </c>
      <c r="AZ2300">
        <v>0</v>
      </c>
      <c r="BA2300">
        <v>0</v>
      </c>
      <c r="BB2300">
        <v>0</v>
      </c>
      <c r="BC2300">
        <v>0</v>
      </c>
      <c r="BD2300">
        <v>0</v>
      </c>
      <c r="BE2300">
        <v>0</v>
      </c>
      <c r="BF2300">
        <v>0</v>
      </c>
      <c r="BG2300">
        <v>0</v>
      </c>
      <c r="BH2300">
        <v>0</v>
      </c>
      <c r="BI2300">
        <v>0</v>
      </c>
      <c r="BJ2300">
        <v>0</v>
      </c>
      <c r="BK2300">
        <v>0</v>
      </c>
      <c r="BL2300">
        <v>0</v>
      </c>
      <c r="BM2300">
        <v>0</v>
      </c>
      <c r="BN2300">
        <v>0</v>
      </c>
      <c r="BO2300">
        <v>0</v>
      </c>
      <c r="BP2300">
        <v>0</v>
      </c>
    </row>
    <row r="2301" spans="1:68" x14ac:dyDescent="0.25">
      <c r="A2301" t="s">
        <v>6087</v>
      </c>
      <c r="B2301">
        <v>2040</v>
      </c>
      <c r="C2301" t="s">
        <v>6128</v>
      </c>
      <c r="D2301" t="s">
        <v>6089</v>
      </c>
      <c r="E2301" t="s">
        <v>6089</v>
      </c>
      <c r="F2301" t="s">
        <v>6090</v>
      </c>
      <c r="G2301">
        <v>26.3141368089154</v>
      </c>
      <c r="H2301">
        <v>321996.99882290198</v>
      </c>
      <c r="I2301">
        <v>321996.99882290198</v>
      </c>
      <c r="J2301">
        <v>0</v>
      </c>
      <c r="K2301">
        <v>105088.136760084</v>
      </c>
      <c r="L2301">
        <v>0</v>
      </c>
      <c r="M2301">
        <v>6.9171188030142994E-2</v>
      </c>
      <c r="N2301">
        <v>3.9053058269482403E-2</v>
      </c>
      <c r="O2301">
        <v>9.8687439556598394E-2</v>
      </c>
      <c r="P2301">
        <v>0.20691168585622399</v>
      </c>
      <c r="Q2301">
        <v>7.8889976694552003E-4</v>
      </c>
      <c r="R2301">
        <v>1.6960923412977099E-5</v>
      </c>
      <c r="S2301">
        <v>0</v>
      </c>
      <c r="T2301">
        <v>8.0586069035849697E-4</v>
      </c>
      <c r="U2301">
        <v>1.06482280164121E-3</v>
      </c>
      <c r="V2301">
        <v>5.6520232215295898E-3</v>
      </c>
      <c r="W2301">
        <v>7.52270671352931E-3</v>
      </c>
      <c r="X2301">
        <v>8.2457031371592699E-4</v>
      </c>
      <c r="Y2301">
        <v>1.7727821106729001E-5</v>
      </c>
      <c r="Z2301">
        <v>0</v>
      </c>
      <c r="AA2301">
        <v>8.4229813482265597E-4</v>
      </c>
      <c r="AB2301">
        <v>4.25929120656486E-3</v>
      </c>
      <c r="AC2301">
        <v>1.6148637775798801E-2</v>
      </c>
      <c r="AD2301">
        <v>2.1250227117186299E-2</v>
      </c>
      <c r="AE2301">
        <v>364.61549334026</v>
      </c>
      <c r="AF2301">
        <v>12.877409355074199</v>
      </c>
      <c r="AG2301">
        <v>0</v>
      </c>
      <c r="AH2301">
        <v>377.49290269533401</v>
      </c>
      <c r="AI2301">
        <v>8.50810079362006E-5</v>
      </c>
      <c r="AJ2301">
        <v>5.6990986853031999E-5</v>
      </c>
      <c r="AK2301">
        <v>0</v>
      </c>
      <c r="AL2301">
        <v>1.4207199478923199E-4</v>
      </c>
      <c r="AM2301">
        <v>5.7445319461460503E-2</v>
      </c>
      <c r="AN2301">
        <v>2.0288410880771402E-3</v>
      </c>
      <c r="AO2301">
        <v>0</v>
      </c>
      <c r="AP2301">
        <v>5.9474160549537601E-2</v>
      </c>
      <c r="AQ2301">
        <v>1.83177076979997E-3</v>
      </c>
      <c r="AR2301">
        <v>1.2270003187752601E-3</v>
      </c>
      <c r="AS2301">
        <v>0</v>
      </c>
      <c r="AT2301">
        <v>3.0587710885752401E-3</v>
      </c>
      <c r="AU2301">
        <v>0</v>
      </c>
      <c r="AV2301">
        <v>0</v>
      </c>
      <c r="AW2301">
        <v>0</v>
      </c>
      <c r="AX2301">
        <v>3.0587710885752401E-3</v>
      </c>
      <c r="AY2301">
        <v>2.0853315846656802E-3</v>
      </c>
      <c r="AZ2301">
        <v>1.39684646208014E-3</v>
      </c>
      <c r="BA2301">
        <v>0</v>
      </c>
      <c r="BB2301">
        <v>3.4821780467458301E-3</v>
      </c>
      <c r="BC2301">
        <v>0</v>
      </c>
      <c r="BD2301">
        <v>0</v>
      </c>
      <c r="BE2301">
        <v>0</v>
      </c>
      <c r="BF2301">
        <v>3.4821780467458301E-3</v>
      </c>
      <c r="BG2301">
        <v>1.2792057191111501E-2</v>
      </c>
      <c r="BH2301">
        <v>5.1957140161763997E-2</v>
      </c>
      <c r="BI2301">
        <v>0</v>
      </c>
      <c r="BJ2301">
        <v>6.4749197352875501E-2</v>
      </c>
      <c r="BK2301">
        <v>3.4526906858300902E-3</v>
      </c>
      <c r="BL2301">
        <v>1.21941366041717E-4</v>
      </c>
      <c r="BM2301">
        <v>0</v>
      </c>
      <c r="BN2301">
        <v>3.5746320518718002E-3</v>
      </c>
      <c r="BO2301">
        <v>7.8086983075159405E-2</v>
      </c>
      <c r="BP2301">
        <v>33.721291461332697</v>
      </c>
    </row>
    <row r="2302" spans="1:68" x14ac:dyDescent="0.25">
      <c r="A2302" t="s">
        <v>6087</v>
      </c>
      <c r="B2302">
        <v>2040</v>
      </c>
      <c r="C2302" t="s">
        <v>6128</v>
      </c>
      <c r="D2302" t="s">
        <v>6089</v>
      </c>
      <c r="E2302" t="s">
        <v>6089</v>
      </c>
      <c r="F2302" t="s">
        <v>6093</v>
      </c>
      <c r="G2302">
        <v>26.4318414874948</v>
      </c>
      <c r="H2302">
        <v>345576.678850686</v>
      </c>
      <c r="I2302">
        <v>0</v>
      </c>
      <c r="J2302">
        <v>345576.678850686</v>
      </c>
      <c r="K2302">
        <v>105558.202164459</v>
      </c>
      <c r="L2302">
        <v>387067.785676361</v>
      </c>
      <c r="M2302">
        <v>0</v>
      </c>
      <c r="N2302">
        <v>0</v>
      </c>
      <c r="O2302">
        <v>0</v>
      </c>
      <c r="P2302">
        <v>0</v>
      </c>
      <c r="Q2302">
        <v>0</v>
      </c>
      <c r="R2302">
        <v>0</v>
      </c>
      <c r="S2302">
        <v>0</v>
      </c>
      <c r="T2302">
        <v>0</v>
      </c>
      <c r="U2302">
        <v>1.1427992456477501E-3</v>
      </c>
      <c r="V2302">
        <v>3.0329590350583E-3</v>
      </c>
      <c r="W2302">
        <v>4.1757582807060503E-3</v>
      </c>
      <c r="X2302">
        <v>0</v>
      </c>
      <c r="Y2302">
        <v>0</v>
      </c>
      <c r="Z2302">
        <v>0</v>
      </c>
      <c r="AA2302">
        <v>0</v>
      </c>
      <c r="AB2302">
        <v>4.5711969825910203E-3</v>
      </c>
      <c r="AC2302">
        <v>8.6655972430237094E-3</v>
      </c>
      <c r="AD2302">
        <v>1.32367942256147E-2</v>
      </c>
      <c r="AE2302">
        <v>0</v>
      </c>
      <c r="AF2302">
        <v>0</v>
      </c>
      <c r="AG2302">
        <v>0</v>
      </c>
      <c r="AH2302">
        <v>0</v>
      </c>
      <c r="AI2302">
        <v>0</v>
      </c>
      <c r="AJ2302">
        <v>0</v>
      </c>
      <c r="AK2302">
        <v>0</v>
      </c>
      <c r="AL2302">
        <v>0</v>
      </c>
      <c r="AM2302">
        <v>0</v>
      </c>
      <c r="AN2302">
        <v>0</v>
      </c>
      <c r="AO2302">
        <v>0</v>
      </c>
      <c r="AP2302">
        <v>0</v>
      </c>
      <c r="AQ2302">
        <v>0</v>
      </c>
      <c r="AR2302">
        <v>0</v>
      </c>
      <c r="AS2302">
        <v>0</v>
      </c>
      <c r="AT2302">
        <v>0</v>
      </c>
      <c r="AU2302">
        <v>0</v>
      </c>
      <c r="AV2302">
        <v>0</v>
      </c>
      <c r="AW2302">
        <v>0</v>
      </c>
      <c r="AX2302">
        <v>0</v>
      </c>
      <c r="AY2302">
        <v>0</v>
      </c>
      <c r="AZ2302">
        <v>0</v>
      </c>
      <c r="BA2302">
        <v>0</v>
      </c>
      <c r="BB2302">
        <v>0</v>
      </c>
      <c r="BC2302">
        <v>0</v>
      </c>
      <c r="BD2302">
        <v>0</v>
      </c>
      <c r="BE2302">
        <v>0</v>
      </c>
      <c r="BF2302">
        <v>0</v>
      </c>
      <c r="BG2302">
        <v>0</v>
      </c>
      <c r="BH2302">
        <v>0</v>
      </c>
      <c r="BI2302">
        <v>0</v>
      </c>
      <c r="BJ2302">
        <v>0</v>
      </c>
      <c r="BK2302">
        <v>0</v>
      </c>
      <c r="BL2302">
        <v>0</v>
      </c>
      <c r="BM2302">
        <v>0</v>
      </c>
      <c r="BN2302">
        <v>0</v>
      </c>
      <c r="BO2302">
        <v>0</v>
      </c>
      <c r="BP2302">
        <v>0</v>
      </c>
    </row>
    <row r="2303" spans="1:68" x14ac:dyDescent="0.25">
      <c r="A2303" t="s">
        <v>6087</v>
      </c>
      <c r="B2303">
        <v>2040</v>
      </c>
      <c r="C2303" t="s">
        <v>6129</v>
      </c>
      <c r="D2303" t="s">
        <v>6089</v>
      </c>
      <c r="E2303" t="s">
        <v>6089</v>
      </c>
      <c r="F2303" t="s">
        <v>6090</v>
      </c>
      <c r="G2303">
        <v>25.4478269065532</v>
      </c>
      <c r="H2303">
        <v>376893.40545911598</v>
      </c>
      <c r="I2303">
        <v>376893.40545911598</v>
      </c>
      <c r="J2303">
        <v>0</v>
      </c>
      <c r="K2303">
        <v>101628.441534011</v>
      </c>
      <c r="L2303">
        <v>0</v>
      </c>
      <c r="M2303">
        <v>7.8888291823907997E-2</v>
      </c>
      <c r="N2303">
        <v>3.7775029780047702E-2</v>
      </c>
      <c r="O2303">
        <v>9.5299765564361399E-2</v>
      </c>
      <c r="P2303">
        <v>0.21196308716831699</v>
      </c>
      <c r="Q2303">
        <v>9.1785523885836904E-4</v>
      </c>
      <c r="R2303">
        <v>1.64025385412799E-5</v>
      </c>
      <c r="S2303">
        <v>0</v>
      </c>
      <c r="T2303">
        <v>9.3425777739964896E-4</v>
      </c>
      <c r="U2303">
        <v>1.24636159153086E-3</v>
      </c>
      <c r="V2303">
        <v>6.61562153524265E-3</v>
      </c>
      <c r="W2303">
        <v>8.7962409041731707E-3</v>
      </c>
      <c r="X2303">
        <v>9.5935657983724405E-4</v>
      </c>
      <c r="Y2303">
        <v>1.71441885489298E-5</v>
      </c>
      <c r="Z2303">
        <v>0</v>
      </c>
      <c r="AA2303">
        <v>9.7650076838617396E-4</v>
      </c>
      <c r="AB2303">
        <v>4.9854463661234598E-3</v>
      </c>
      <c r="AC2303">
        <v>1.8901775814979E-2</v>
      </c>
      <c r="AD2303">
        <v>2.48637229494886E-2</v>
      </c>
      <c r="AE2303">
        <v>426.67755396745099</v>
      </c>
      <c r="AF2303">
        <v>12.453897356765101</v>
      </c>
      <c r="AG2303">
        <v>0</v>
      </c>
      <c r="AH2303">
        <v>439.13145132421602</v>
      </c>
      <c r="AI2303">
        <v>9.85374079570809E-5</v>
      </c>
      <c r="AJ2303">
        <v>5.5114738484533502E-5</v>
      </c>
      <c r="AK2303">
        <v>0</v>
      </c>
      <c r="AL2303">
        <v>1.5365214644161399E-4</v>
      </c>
      <c r="AM2303">
        <v>6.7223222387375006E-2</v>
      </c>
      <c r="AN2303">
        <v>1.9621166002728799E-3</v>
      </c>
      <c r="AO2303">
        <v>0</v>
      </c>
      <c r="AP2303">
        <v>6.9185338987647907E-2</v>
      </c>
      <c r="AQ2303">
        <v>2.1214833722114001E-3</v>
      </c>
      <c r="AR2303">
        <v>1.18660520590968E-3</v>
      </c>
      <c r="AS2303">
        <v>0</v>
      </c>
      <c r="AT2303">
        <v>3.3080885781210899E-3</v>
      </c>
      <c r="AU2303">
        <v>0</v>
      </c>
      <c r="AV2303">
        <v>0</v>
      </c>
      <c r="AW2303">
        <v>0</v>
      </c>
      <c r="AX2303">
        <v>3.3080885781210899E-3</v>
      </c>
      <c r="AY2303">
        <v>2.4151473292144498E-3</v>
      </c>
      <c r="AZ2303">
        <v>1.35085970101072E-3</v>
      </c>
      <c r="BA2303">
        <v>0</v>
      </c>
      <c r="BB2303">
        <v>3.76600703022518E-3</v>
      </c>
      <c r="BC2303">
        <v>0</v>
      </c>
      <c r="BD2303">
        <v>0</v>
      </c>
      <c r="BE2303">
        <v>0</v>
      </c>
      <c r="BF2303">
        <v>3.76600703022518E-3</v>
      </c>
      <c r="BG2303">
        <v>1.48152470453676E-2</v>
      </c>
      <c r="BH2303">
        <v>5.02466153078647E-2</v>
      </c>
      <c r="BI2303">
        <v>0</v>
      </c>
      <c r="BJ2303">
        <v>6.5061862353232303E-2</v>
      </c>
      <c r="BK2303">
        <v>4.0403812875318499E-3</v>
      </c>
      <c r="BL2303">
        <v>1.1793096067330199E-4</v>
      </c>
      <c r="BM2303">
        <v>0</v>
      </c>
      <c r="BN2303">
        <v>4.15831224820515E-3</v>
      </c>
      <c r="BO2303">
        <v>9.1399823851811599E-2</v>
      </c>
      <c r="BP2303">
        <v>39.227438593443303</v>
      </c>
    </row>
    <row r="2304" spans="1:68" x14ac:dyDescent="0.25">
      <c r="A2304" t="s">
        <v>6087</v>
      </c>
      <c r="B2304">
        <v>2040</v>
      </c>
      <c r="C2304" t="s">
        <v>6129</v>
      </c>
      <c r="D2304" t="s">
        <v>6089</v>
      </c>
      <c r="E2304" t="s">
        <v>6089</v>
      </c>
      <c r="F2304" t="s">
        <v>6093</v>
      </c>
      <c r="G2304">
        <v>25.712094937501</v>
      </c>
      <c r="H2304">
        <v>433130.87737676001</v>
      </c>
      <c r="I2304">
        <v>0</v>
      </c>
      <c r="J2304">
        <v>433130.87737676001</v>
      </c>
      <c r="K2304">
        <v>102683.822342404</v>
      </c>
      <c r="L2304">
        <v>485134.03789819701</v>
      </c>
      <c r="M2304">
        <v>0</v>
      </c>
      <c r="N2304">
        <v>0</v>
      </c>
      <c r="O2304">
        <v>0</v>
      </c>
      <c r="P2304">
        <v>0</v>
      </c>
      <c r="Q2304">
        <v>0</v>
      </c>
      <c r="R2304">
        <v>0</v>
      </c>
      <c r="S2304">
        <v>0</v>
      </c>
      <c r="T2304">
        <v>0</v>
      </c>
      <c r="U2304">
        <v>1.4323351957056601E-3</v>
      </c>
      <c r="V2304">
        <v>3.80137980453875E-3</v>
      </c>
      <c r="W2304">
        <v>5.2337150002444198E-3</v>
      </c>
      <c r="X2304">
        <v>0</v>
      </c>
      <c r="Y2304">
        <v>0</v>
      </c>
      <c r="Z2304">
        <v>0</v>
      </c>
      <c r="AA2304">
        <v>0</v>
      </c>
      <c r="AB2304">
        <v>5.7293407828226698E-3</v>
      </c>
      <c r="AC2304">
        <v>1.0861085155825E-2</v>
      </c>
      <c r="AD2304">
        <v>1.65904259386476E-2</v>
      </c>
      <c r="AE2304">
        <v>0</v>
      </c>
      <c r="AF2304">
        <v>0</v>
      </c>
      <c r="AG2304">
        <v>0</v>
      </c>
      <c r="AH2304">
        <v>0</v>
      </c>
      <c r="AI2304">
        <v>0</v>
      </c>
      <c r="AJ2304">
        <v>0</v>
      </c>
      <c r="AK2304">
        <v>0</v>
      </c>
      <c r="AL2304">
        <v>0</v>
      </c>
      <c r="AM2304">
        <v>0</v>
      </c>
      <c r="AN2304">
        <v>0</v>
      </c>
      <c r="AO2304">
        <v>0</v>
      </c>
      <c r="AP2304">
        <v>0</v>
      </c>
      <c r="AQ2304">
        <v>0</v>
      </c>
      <c r="AR2304">
        <v>0</v>
      </c>
      <c r="AS2304">
        <v>0</v>
      </c>
      <c r="AT2304">
        <v>0</v>
      </c>
      <c r="AU2304">
        <v>0</v>
      </c>
      <c r="AV2304">
        <v>0</v>
      </c>
      <c r="AW2304">
        <v>0</v>
      </c>
      <c r="AX2304">
        <v>0</v>
      </c>
      <c r="AY2304">
        <v>0</v>
      </c>
      <c r="AZ2304">
        <v>0</v>
      </c>
      <c r="BA2304">
        <v>0</v>
      </c>
      <c r="BB2304">
        <v>0</v>
      </c>
      <c r="BC2304">
        <v>0</v>
      </c>
      <c r="BD2304">
        <v>0</v>
      </c>
      <c r="BE2304">
        <v>0</v>
      </c>
      <c r="BF2304">
        <v>0</v>
      </c>
      <c r="BG2304">
        <v>0</v>
      </c>
      <c r="BH2304">
        <v>0</v>
      </c>
      <c r="BI2304">
        <v>0</v>
      </c>
      <c r="BJ2304">
        <v>0</v>
      </c>
      <c r="BK2304">
        <v>0</v>
      </c>
      <c r="BL2304">
        <v>0</v>
      </c>
      <c r="BM2304">
        <v>0</v>
      </c>
      <c r="BN2304">
        <v>0</v>
      </c>
      <c r="BO2304">
        <v>0</v>
      </c>
      <c r="BP2304">
        <v>0</v>
      </c>
    </row>
    <row r="2305" spans="1:68" x14ac:dyDescent="0.25">
      <c r="A2305" t="s">
        <v>6087</v>
      </c>
      <c r="B2305">
        <v>2040</v>
      </c>
      <c r="C2305" t="s">
        <v>6130</v>
      </c>
      <c r="D2305" t="s">
        <v>6089</v>
      </c>
      <c r="E2305" t="s">
        <v>6089</v>
      </c>
      <c r="F2305" t="s">
        <v>6092</v>
      </c>
      <c r="G2305">
        <v>2270.5793240850899</v>
      </c>
      <c r="H2305">
        <v>41213612.411368698</v>
      </c>
      <c r="I2305">
        <v>41213612.411368698</v>
      </c>
      <c r="J2305">
        <v>0</v>
      </c>
      <c r="K2305">
        <v>14855528.615028299</v>
      </c>
      <c r="L2305">
        <v>0</v>
      </c>
      <c r="M2305">
        <v>4.1548511382968698</v>
      </c>
      <c r="N2305">
        <v>5.1382944936562001E-2</v>
      </c>
      <c r="O2305">
        <v>5.3741095073867404</v>
      </c>
      <c r="P2305">
        <v>9.5803435906201795</v>
      </c>
      <c r="Q2305">
        <v>6.1791941031958203E-2</v>
      </c>
      <c r="R2305">
        <v>0</v>
      </c>
      <c r="S2305">
        <v>7.3832242285245897E-3</v>
      </c>
      <c r="T2305">
        <v>6.9175165260482799E-2</v>
      </c>
      <c r="U2305">
        <v>0.136290693384293</v>
      </c>
      <c r="V2305">
        <v>0.71628163314352</v>
      </c>
      <c r="W2305">
        <v>0.92174749178829696</v>
      </c>
      <c r="X2305">
        <v>6.72043738230787E-2</v>
      </c>
      <c r="Y2305">
        <v>0</v>
      </c>
      <c r="Z2305">
        <v>8.0299300003661596E-3</v>
      </c>
      <c r="AA2305">
        <v>7.5234303823444801E-2</v>
      </c>
      <c r="AB2305">
        <v>0.54516277353717502</v>
      </c>
      <c r="AC2305">
        <v>2.04651895183863</v>
      </c>
      <c r="AD2305">
        <v>2.6669160291992502</v>
      </c>
      <c r="AE2305">
        <v>71561.883097929705</v>
      </c>
      <c r="AF2305">
        <v>393.11765923185601</v>
      </c>
      <c r="AG2305">
        <v>628.08072774139896</v>
      </c>
      <c r="AH2305">
        <v>72583.081484902898</v>
      </c>
      <c r="AI2305">
        <v>0.16653079469839299</v>
      </c>
      <c r="AJ2305">
        <v>0.223347230664284</v>
      </c>
      <c r="AK2305">
        <v>0.63582811964941599</v>
      </c>
      <c r="AL2305">
        <v>1.0257061450120899</v>
      </c>
      <c r="AM2305">
        <v>0.36763117567644699</v>
      </c>
      <c r="AN2305">
        <v>4.9045304307665802E-3</v>
      </c>
      <c r="AO2305">
        <v>0.48532337351337301</v>
      </c>
      <c r="AP2305">
        <v>0.85785907962058805</v>
      </c>
      <c r="AQ2305">
        <v>0.64777508418592</v>
      </c>
      <c r="AR2305">
        <v>0.831696198409409</v>
      </c>
      <c r="AS2305">
        <v>3.0965703237672599</v>
      </c>
      <c r="AT2305">
        <v>4.5760416063625904</v>
      </c>
      <c r="AU2305">
        <v>1.6743637647754599</v>
      </c>
      <c r="AV2305">
        <v>0.26643167794028499</v>
      </c>
      <c r="AW2305">
        <v>3.1862473656143799</v>
      </c>
      <c r="AX2305">
        <v>9.7030844146927304</v>
      </c>
      <c r="AY2305">
        <v>0.94523188224578103</v>
      </c>
      <c r="AZ2305">
        <v>1.21360914038112</v>
      </c>
      <c r="BA2305">
        <v>3.3903547323933498</v>
      </c>
      <c r="BB2305">
        <v>5.54919575502025</v>
      </c>
      <c r="BC2305">
        <v>1.6743637647754599</v>
      </c>
      <c r="BD2305">
        <v>0.26643167794017603</v>
      </c>
      <c r="BE2305">
        <v>3.1862473656130699</v>
      </c>
      <c r="BF2305">
        <v>10.6762385633489</v>
      </c>
      <c r="BG2305">
        <v>10.781380046019301</v>
      </c>
      <c r="BH2305">
        <v>11.8732070624164</v>
      </c>
      <c r="BI2305">
        <v>57.7726343521812</v>
      </c>
      <c r="BJ2305">
        <v>80.427221460617005</v>
      </c>
      <c r="BK2305">
        <v>0.70746207003798001</v>
      </c>
      <c r="BL2305">
        <v>3.8863682861456201E-3</v>
      </c>
      <c r="BM2305">
        <v>6.2092174292119199E-3</v>
      </c>
      <c r="BN2305">
        <v>0.71755765575333796</v>
      </c>
      <c r="BO2305">
        <v>2.0443598147143001</v>
      </c>
      <c r="BP2305">
        <v>7653.7952521305597</v>
      </c>
    </row>
    <row r="2306" spans="1:68" x14ac:dyDescent="0.25">
      <c r="A2306" t="s">
        <v>6087</v>
      </c>
      <c r="B2306">
        <v>2040</v>
      </c>
      <c r="C2306" t="s">
        <v>6130</v>
      </c>
      <c r="D2306" t="s">
        <v>6089</v>
      </c>
      <c r="E2306" t="s">
        <v>6089</v>
      </c>
      <c r="F2306" t="s">
        <v>6093</v>
      </c>
      <c r="G2306">
        <v>1190.74933791989</v>
      </c>
      <c r="H2306">
        <v>32290207.288879801</v>
      </c>
      <c r="I2306">
        <v>0</v>
      </c>
      <c r="J2306">
        <v>32290207.288879801</v>
      </c>
      <c r="K2306">
        <v>7790615.67026411</v>
      </c>
      <c r="L2306">
        <v>37696457.049018897</v>
      </c>
      <c r="M2306">
        <v>0</v>
      </c>
      <c r="N2306">
        <v>0</v>
      </c>
      <c r="O2306">
        <v>0</v>
      </c>
      <c r="P2306">
        <v>0</v>
      </c>
      <c r="Q2306">
        <v>0</v>
      </c>
      <c r="R2306">
        <v>0</v>
      </c>
      <c r="S2306">
        <v>0</v>
      </c>
      <c r="T2306">
        <v>0</v>
      </c>
      <c r="U2306">
        <v>0.106781582186909</v>
      </c>
      <c r="V2306">
        <v>0.28059761154352902</v>
      </c>
      <c r="W2306">
        <v>0.387379193730439</v>
      </c>
      <c r="X2306">
        <v>0</v>
      </c>
      <c r="Y2306">
        <v>0</v>
      </c>
      <c r="Z2306">
        <v>0</v>
      </c>
      <c r="AA2306">
        <v>0</v>
      </c>
      <c r="AB2306">
        <v>0.42712632874763801</v>
      </c>
      <c r="AC2306">
        <v>0.80170746155294204</v>
      </c>
      <c r="AD2306">
        <v>1.2288337903005799</v>
      </c>
      <c r="AE2306">
        <v>0</v>
      </c>
      <c r="AF2306">
        <v>0</v>
      </c>
      <c r="AG2306">
        <v>0</v>
      </c>
      <c r="AH2306">
        <v>0</v>
      </c>
      <c r="AI2306">
        <v>0</v>
      </c>
      <c r="AJ2306">
        <v>0</v>
      </c>
      <c r="AK2306">
        <v>0</v>
      </c>
      <c r="AL2306">
        <v>0</v>
      </c>
      <c r="AM2306">
        <v>0</v>
      </c>
      <c r="AN2306">
        <v>0</v>
      </c>
      <c r="AO2306">
        <v>0</v>
      </c>
      <c r="AP2306">
        <v>0</v>
      </c>
      <c r="AQ2306">
        <v>0</v>
      </c>
      <c r="AR2306">
        <v>0</v>
      </c>
      <c r="AS2306">
        <v>0</v>
      </c>
      <c r="AT2306">
        <v>0</v>
      </c>
      <c r="AU2306">
        <v>0</v>
      </c>
      <c r="AV2306">
        <v>0</v>
      </c>
      <c r="AW2306">
        <v>0</v>
      </c>
      <c r="AX2306">
        <v>0</v>
      </c>
      <c r="AY2306">
        <v>0</v>
      </c>
      <c r="AZ2306">
        <v>0</v>
      </c>
      <c r="BA2306">
        <v>0</v>
      </c>
      <c r="BB2306">
        <v>0</v>
      </c>
      <c r="BC2306">
        <v>0</v>
      </c>
      <c r="BD2306">
        <v>0</v>
      </c>
      <c r="BE2306">
        <v>0</v>
      </c>
      <c r="BF2306">
        <v>0</v>
      </c>
      <c r="BG2306">
        <v>0</v>
      </c>
      <c r="BH2306">
        <v>0</v>
      </c>
      <c r="BI2306">
        <v>0</v>
      </c>
      <c r="BJ2306">
        <v>0</v>
      </c>
      <c r="BK2306">
        <v>0</v>
      </c>
      <c r="BL2306">
        <v>0</v>
      </c>
      <c r="BM2306">
        <v>0</v>
      </c>
      <c r="BN2306">
        <v>0</v>
      </c>
      <c r="BO2306">
        <v>0</v>
      </c>
      <c r="BP2306">
        <v>0</v>
      </c>
    </row>
    <row r="2307" spans="1:68" x14ac:dyDescent="0.25">
      <c r="A2307" t="s">
        <v>6087</v>
      </c>
      <c r="B2307">
        <v>2040</v>
      </c>
      <c r="C2307" t="s">
        <v>6131</v>
      </c>
      <c r="D2307" t="s">
        <v>6089</v>
      </c>
      <c r="E2307" t="s">
        <v>6089</v>
      </c>
      <c r="F2307" t="s">
        <v>6090</v>
      </c>
      <c r="G2307">
        <v>2437.0647224166601</v>
      </c>
      <c r="H2307">
        <v>161630491.160586</v>
      </c>
      <c r="I2307">
        <v>161630491.160586</v>
      </c>
      <c r="J2307">
        <v>0</v>
      </c>
      <c r="K2307">
        <v>17473169.1641941</v>
      </c>
      <c r="L2307">
        <v>0</v>
      </c>
      <c r="M2307">
        <v>214.637277146288</v>
      </c>
      <c r="N2307">
        <v>67.266127218677198</v>
      </c>
      <c r="O2307">
        <v>30.6123141554455</v>
      </c>
      <c r="P2307">
        <v>312.51571852041099</v>
      </c>
      <c r="Q2307">
        <v>5.0924831988835297</v>
      </c>
      <c r="R2307">
        <v>3.5609335033335097E-2</v>
      </c>
      <c r="S2307">
        <v>0</v>
      </c>
      <c r="T2307">
        <v>5.1280925339168597</v>
      </c>
      <c r="U2307">
        <v>1.60350406733981</v>
      </c>
      <c r="V2307">
        <v>5.0889134179504998</v>
      </c>
      <c r="W2307">
        <v>11.8205100192071</v>
      </c>
      <c r="X2307">
        <v>5.3227426915775196</v>
      </c>
      <c r="Y2307">
        <v>3.7219431149458498E-2</v>
      </c>
      <c r="Z2307">
        <v>0</v>
      </c>
      <c r="AA2307">
        <v>5.35996212272698</v>
      </c>
      <c r="AB2307">
        <v>6.41401626935924</v>
      </c>
      <c r="AC2307">
        <v>14.539752622715699</v>
      </c>
      <c r="AD2307">
        <v>26.313731014801899</v>
      </c>
      <c r="AE2307">
        <v>228933.90500247499</v>
      </c>
      <c r="AF2307">
        <v>16919.274267048</v>
      </c>
      <c r="AG2307">
        <v>0</v>
      </c>
      <c r="AH2307">
        <v>245853.17926952301</v>
      </c>
      <c r="AI2307">
        <v>9.4711687526888397E-2</v>
      </c>
      <c r="AJ2307">
        <v>0.40620702397553399</v>
      </c>
      <c r="AK2307">
        <v>0</v>
      </c>
      <c r="AL2307">
        <v>0.50091871150242195</v>
      </c>
      <c r="AM2307">
        <v>36.068629963988101</v>
      </c>
      <c r="AN2307">
        <v>2.6656385509642302</v>
      </c>
      <c r="AO2307">
        <v>0</v>
      </c>
      <c r="AP2307">
        <v>38.734268514952298</v>
      </c>
      <c r="AQ2307">
        <v>2.03911666044527</v>
      </c>
      <c r="AR2307">
        <v>8.7455258353753997</v>
      </c>
      <c r="AS2307">
        <v>0</v>
      </c>
      <c r="AT2307">
        <v>10.7846424958206</v>
      </c>
      <c r="AU2307">
        <v>0</v>
      </c>
      <c r="AV2307">
        <v>0</v>
      </c>
      <c r="AW2307">
        <v>0</v>
      </c>
      <c r="AX2307">
        <v>10.7846424958206</v>
      </c>
      <c r="AY2307">
        <v>2.3213790977289501</v>
      </c>
      <c r="AZ2307">
        <v>9.9561154428780103</v>
      </c>
      <c r="BA2307">
        <v>0</v>
      </c>
      <c r="BB2307">
        <v>12.2774945406069</v>
      </c>
      <c r="BC2307">
        <v>0</v>
      </c>
      <c r="BD2307">
        <v>0</v>
      </c>
      <c r="BE2307">
        <v>0</v>
      </c>
      <c r="BF2307">
        <v>12.2774945406069</v>
      </c>
      <c r="BG2307">
        <v>6.9165880887884699</v>
      </c>
      <c r="BH2307">
        <v>129.220744908407</v>
      </c>
      <c r="BI2307">
        <v>0</v>
      </c>
      <c r="BJ2307">
        <v>136.13733299719601</v>
      </c>
      <c r="BK2307">
        <v>2.1678671803864198</v>
      </c>
      <c r="BL2307">
        <v>0.16021540976682</v>
      </c>
      <c r="BM2307">
        <v>0</v>
      </c>
      <c r="BN2307">
        <v>2.3280825901532398</v>
      </c>
      <c r="BO2307">
        <v>39.196754857420601</v>
      </c>
      <c r="BP2307">
        <v>21961.967114210602</v>
      </c>
    </row>
    <row r="2308" spans="1:68" x14ac:dyDescent="0.25">
      <c r="A2308" t="s">
        <v>6087</v>
      </c>
      <c r="B2308">
        <v>2040</v>
      </c>
      <c r="C2308" t="s">
        <v>6131</v>
      </c>
      <c r="D2308" t="s">
        <v>6089</v>
      </c>
      <c r="E2308" t="s">
        <v>6089</v>
      </c>
      <c r="F2308" t="s">
        <v>6093</v>
      </c>
      <c r="G2308">
        <v>636.65292258837997</v>
      </c>
      <c r="H2308">
        <v>44280130.671718597</v>
      </c>
      <c r="I2308">
        <v>0</v>
      </c>
      <c r="J2308">
        <v>44280130.671718597</v>
      </c>
      <c r="K2308">
        <v>4564648.65825726</v>
      </c>
      <c r="L2308">
        <v>80852245.250295296</v>
      </c>
      <c r="M2308">
        <v>0</v>
      </c>
      <c r="N2308">
        <v>0</v>
      </c>
      <c r="O2308">
        <v>0</v>
      </c>
      <c r="P2308">
        <v>0</v>
      </c>
      <c r="Q2308">
        <v>0</v>
      </c>
      <c r="R2308">
        <v>0</v>
      </c>
      <c r="S2308">
        <v>0</v>
      </c>
      <c r="T2308">
        <v>0</v>
      </c>
      <c r="U2308">
        <v>0.439294399989753</v>
      </c>
      <c r="V2308">
        <v>0.69948027067381902</v>
      </c>
      <c r="W2308">
        <v>1.13877467066357</v>
      </c>
      <c r="X2308">
        <v>0</v>
      </c>
      <c r="Y2308">
        <v>0</v>
      </c>
      <c r="Z2308">
        <v>0</v>
      </c>
      <c r="AA2308">
        <v>0</v>
      </c>
      <c r="AB2308">
        <v>1.75717759995901</v>
      </c>
      <c r="AC2308">
        <v>1.99851505906805</v>
      </c>
      <c r="AD2308">
        <v>3.7556926590270598</v>
      </c>
      <c r="AE2308">
        <v>0</v>
      </c>
      <c r="AF2308">
        <v>0</v>
      </c>
      <c r="AG2308">
        <v>0</v>
      </c>
      <c r="AH2308">
        <v>0</v>
      </c>
      <c r="AI2308">
        <v>0</v>
      </c>
      <c r="AJ2308">
        <v>0</v>
      </c>
      <c r="AK2308">
        <v>0</v>
      </c>
      <c r="AL2308">
        <v>0</v>
      </c>
      <c r="AM2308">
        <v>0</v>
      </c>
      <c r="AN2308">
        <v>0</v>
      </c>
      <c r="AO2308">
        <v>0</v>
      </c>
      <c r="AP2308">
        <v>0</v>
      </c>
      <c r="AQ2308">
        <v>0</v>
      </c>
      <c r="AR2308">
        <v>0</v>
      </c>
      <c r="AS2308">
        <v>0</v>
      </c>
      <c r="AT2308">
        <v>0</v>
      </c>
      <c r="AU2308">
        <v>0</v>
      </c>
      <c r="AV2308">
        <v>0</v>
      </c>
      <c r="AW2308">
        <v>0</v>
      </c>
      <c r="AX2308">
        <v>0</v>
      </c>
      <c r="AY2308">
        <v>0</v>
      </c>
      <c r="AZ2308">
        <v>0</v>
      </c>
      <c r="BA2308">
        <v>0</v>
      </c>
      <c r="BB2308">
        <v>0</v>
      </c>
      <c r="BC2308">
        <v>0</v>
      </c>
      <c r="BD2308">
        <v>0</v>
      </c>
      <c r="BE2308">
        <v>0</v>
      </c>
      <c r="BF2308">
        <v>0</v>
      </c>
      <c r="BG2308">
        <v>0</v>
      </c>
      <c r="BH2308">
        <v>0</v>
      </c>
      <c r="BI2308">
        <v>0</v>
      </c>
      <c r="BJ2308">
        <v>0</v>
      </c>
      <c r="BK2308">
        <v>0</v>
      </c>
      <c r="BL2308">
        <v>0</v>
      </c>
      <c r="BM2308">
        <v>0</v>
      </c>
      <c r="BN2308">
        <v>0</v>
      </c>
      <c r="BO2308">
        <v>0</v>
      </c>
      <c r="BP2308">
        <v>0</v>
      </c>
    </row>
    <row r="2309" spans="1:68" x14ac:dyDescent="0.25">
      <c r="A2309" t="s">
        <v>6087</v>
      </c>
      <c r="B2309">
        <v>2040</v>
      </c>
      <c r="C2309" t="s">
        <v>6132</v>
      </c>
      <c r="D2309" t="s">
        <v>6089</v>
      </c>
      <c r="E2309" t="s">
        <v>6089</v>
      </c>
      <c r="F2309" t="s">
        <v>6090</v>
      </c>
      <c r="G2309">
        <v>2667.2898175843002</v>
      </c>
      <c r="H2309">
        <v>243612819.833738</v>
      </c>
      <c r="I2309">
        <v>243612819.833738</v>
      </c>
      <c r="J2309">
        <v>0</v>
      </c>
      <c r="K2309">
        <v>19123827.842523199</v>
      </c>
      <c r="L2309">
        <v>0</v>
      </c>
      <c r="M2309">
        <v>355.14459019380701</v>
      </c>
      <c r="N2309">
        <v>140.385112769144</v>
      </c>
      <c r="O2309">
        <v>50.068442003024302</v>
      </c>
      <c r="P2309">
        <v>545.59814496597596</v>
      </c>
      <c r="Q2309">
        <v>7.5138900928975003</v>
      </c>
      <c r="R2309">
        <v>4.8371097770296301E-2</v>
      </c>
      <c r="S2309">
        <v>0</v>
      </c>
      <c r="T2309">
        <v>7.5622611906678001</v>
      </c>
      <c r="U2309">
        <v>2.4168345010559098</v>
      </c>
      <c r="V2309">
        <v>7.6726274988789296</v>
      </c>
      <c r="W2309">
        <v>17.651723190602599</v>
      </c>
      <c r="X2309">
        <v>7.8536348605048598</v>
      </c>
      <c r="Y2309">
        <v>5.0558224167901698E-2</v>
      </c>
      <c r="Z2309">
        <v>0</v>
      </c>
      <c r="AA2309">
        <v>7.9041930846727597</v>
      </c>
      <c r="AB2309">
        <v>9.6673380042236605</v>
      </c>
      <c r="AC2309">
        <v>21.921792853939799</v>
      </c>
      <c r="AD2309">
        <v>39.493323942836199</v>
      </c>
      <c r="AE2309">
        <v>330321.06464793801</v>
      </c>
      <c r="AF2309">
        <v>22029.1218808864</v>
      </c>
      <c r="AG2309">
        <v>0</v>
      </c>
      <c r="AH2309">
        <v>352350.18652882503</v>
      </c>
      <c r="AI2309">
        <v>0.13858097208553199</v>
      </c>
      <c r="AJ2309">
        <v>0.55178442735573596</v>
      </c>
      <c r="AK2309">
        <v>0</v>
      </c>
      <c r="AL2309">
        <v>0.69036539944126796</v>
      </c>
      <c r="AM2309">
        <v>52.042218254951301</v>
      </c>
      <c r="AN2309">
        <v>3.4706971234544599</v>
      </c>
      <c r="AO2309">
        <v>0</v>
      </c>
      <c r="AP2309">
        <v>55.5129153784058</v>
      </c>
      <c r="AQ2309">
        <v>2.9836103270790599</v>
      </c>
      <c r="AR2309">
        <v>11.879767409654701</v>
      </c>
      <c r="AS2309">
        <v>0</v>
      </c>
      <c r="AT2309">
        <v>14.863377736733799</v>
      </c>
      <c r="AU2309">
        <v>0</v>
      </c>
      <c r="AV2309">
        <v>0</v>
      </c>
      <c r="AW2309">
        <v>0</v>
      </c>
      <c r="AX2309">
        <v>14.863377736733799</v>
      </c>
      <c r="AY2309">
        <v>3.39661324111646</v>
      </c>
      <c r="AZ2309">
        <v>13.5242108926873</v>
      </c>
      <c r="BA2309">
        <v>0</v>
      </c>
      <c r="BB2309">
        <v>16.920824133803801</v>
      </c>
      <c r="BC2309">
        <v>0</v>
      </c>
      <c r="BD2309">
        <v>0</v>
      </c>
      <c r="BE2309">
        <v>0</v>
      </c>
      <c r="BF2309">
        <v>16.920824133803801</v>
      </c>
      <c r="BG2309">
        <v>10.133191991682899</v>
      </c>
      <c r="BH2309">
        <v>175.53005617250801</v>
      </c>
      <c r="BI2309">
        <v>0</v>
      </c>
      <c r="BJ2309">
        <v>185.663248164191</v>
      </c>
      <c r="BK2309">
        <v>3.1279429538094301</v>
      </c>
      <c r="BL2309">
        <v>0.20860261103653399</v>
      </c>
      <c r="BM2309">
        <v>0</v>
      </c>
      <c r="BN2309">
        <v>3.3365455648459599</v>
      </c>
      <c r="BO2309">
        <v>59.078159761705002</v>
      </c>
      <c r="BP2309">
        <v>31475.302585974401</v>
      </c>
    </row>
    <row r="2310" spans="1:68" x14ac:dyDescent="0.25">
      <c r="A2310" t="s">
        <v>6087</v>
      </c>
      <c r="B2310">
        <v>2040</v>
      </c>
      <c r="C2310" t="s">
        <v>6133</v>
      </c>
      <c r="D2310" t="s">
        <v>6089</v>
      </c>
      <c r="E2310" t="s">
        <v>6089</v>
      </c>
      <c r="F2310" t="s">
        <v>6090</v>
      </c>
      <c r="G2310">
        <v>1147.91102889217</v>
      </c>
      <c r="H2310">
        <v>88500210.148001596</v>
      </c>
      <c r="I2310">
        <v>88500210.148001596</v>
      </c>
      <c r="J2310">
        <v>0</v>
      </c>
      <c r="K2310">
        <v>8230246.5785099203</v>
      </c>
      <c r="L2310">
        <v>0</v>
      </c>
      <c r="M2310">
        <v>132.599540971902</v>
      </c>
      <c r="N2310">
        <v>60.416431625258099</v>
      </c>
      <c r="O2310">
        <v>21.552562202661999</v>
      </c>
      <c r="P2310">
        <v>214.568534799822</v>
      </c>
      <c r="Q2310">
        <v>2.8886847313299802</v>
      </c>
      <c r="R2310">
        <v>2.0817279113835799E-2</v>
      </c>
      <c r="S2310">
        <v>0</v>
      </c>
      <c r="T2310">
        <v>2.9095020104438198</v>
      </c>
      <c r="U2310">
        <v>0.87799304397184796</v>
      </c>
      <c r="V2310">
        <v>2.7875018973499799</v>
      </c>
      <c r="W2310">
        <v>6.5749969517656499</v>
      </c>
      <c r="X2310">
        <v>3.01929823653207</v>
      </c>
      <c r="Y2310">
        <v>2.17585441000555E-2</v>
      </c>
      <c r="Z2310">
        <v>0</v>
      </c>
      <c r="AA2310">
        <v>3.0410567806321298</v>
      </c>
      <c r="AB2310">
        <v>3.5119721758873901</v>
      </c>
      <c r="AC2310">
        <v>7.9642911352856602</v>
      </c>
      <c r="AD2310">
        <v>14.5173200918052</v>
      </c>
      <c r="AE2310">
        <v>119917.38807830701</v>
      </c>
      <c r="AF2310">
        <v>9471.6558249625195</v>
      </c>
      <c r="AG2310">
        <v>0</v>
      </c>
      <c r="AH2310">
        <v>129389.043903269</v>
      </c>
      <c r="AI2310">
        <v>5.1890284650694299E-2</v>
      </c>
      <c r="AJ2310">
        <v>0.23746934908581399</v>
      </c>
      <c r="AK2310">
        <v>0</v>
      </c>
      <c r="AL2310">
        <v>0.28935963373650803</v>
      </c>
      <c r="AM2310">
        <v>18.8930333267921</v>
      </c>
      <c r="AN2310">
        <v>1.4922632324518801</v>
      </c>
      <c r="AO2310">
        <v>0</v>
      </c>
      <c r="AP2310">
        <v>20.385296559244001</v>
      </c>
      <c r="AQ2310">
        <v>1.11718359908263</v>
      </c>
      <c r="AR2310">
        <v>5.11264996654723</v>
      </c>
      <c r="AS2310">
        <v>0</v>
      </c>
      <c r="AT2310">
        <v>6.2298335656298596</v>
      </c>
      <c r="AU2310">
        <v>0</v>
      </c>
      <c r="AV2310">
        <v>0</v>
      </c>
      <c r="AW2310">
        <v>0</v>
      </c>
      <c r="AX2310">
        <v>6.2298335656298596</v>
      </c>
      <c r="AY2310">
        <v>1.2718284861003</v>
      </c>
      <c r="AZ2310">
        <v>5.8203628054099399</v>
      </c>
      <c r="BA2310">
        <v>0</v>
      </c>
      <c r="BB2310">
        <v>7.0921912915102396</v>
      </c>
      <c r="BC2310">
        <v>0</v>
      </c>
      <c r="BD2310">
        <v>0</v>
      </c>
      <c r="BE2310">
        <v>0</v>
      </c>
      <c r="BF2310">
        <v>7.0921912915102396</v>
      </c>
      <c r="BG2310">
        <v>3.7875778722489302</v>
      </c>
      <c r="BH2310">
        <v>75.542896650084401</v>
      </c>
      <c r="BI2310">
        <v>0</v>
      </c>
      <c r="BJ2310">
        <v>79.330474522333304</v>
      </c>
      <c r="BK2310">
        <v>1.1355459558068199</v>
      </c>
      <c r="BL2310">
        <v>8.9690916715154903E-2</v>
      </c>
      <c r="BM2310">
        <v>0</v>
      </c>
      <c r="BN2310">
        <v>1.22523687252198</v>
      </c>
      <c r="BO2310">
        <v>21.462046035329401</v>
      </c>
      <c r="BP2310">
        <v>11558.2720369361</v>
      </c>
    </row>
    <row r="2311" spans="1:68" x14ac:dyDescent="0.25">
      <c r="A2311" t="s">
        <v>6087</v>
      </c>
      <c r="B2311">
        <v>2040</v>
      </c>
      <c r="C2311" t="s">
        <v>6134</v>
      </c>
      <c r="D2311" t="s">
        <v>6089</v>
      </c>
      <c r="E2311" t="s">
        <v>6089</v>
      </c>
      <c r="F2311" t="s">
        <v>6090</v>
      </c>
      <c r="G2311">
        <v>489.020288568414</v>
      </c>
      <c r="H2311">
        <v>38269819.271861203</v>
      </c>
      <c r="I2311">
        <v>38269819.271861203</v>
      </c>
      <c r="J2311">
        <v>0</v>
      </c>
      <c r="K2311">
        <v>2496116.0393455201</v>
      </c>
      <c r="L2311">
        <v>0</v>
      </c>
      <c r="M2311">
        <v>51.865558423182101</v>
      </c>
      <c r="N2311">
        <v>4.7492556697865096</v>
      </c>
      <c r="O2311">
        <v>5.0460811989863297</v>
      </c>
      <c r="P2311">
        <v>61.660895291955001</v>
      </c>
      <c r="Q2311">
        <v>0.66535423533166005</v>
      </c>
      <c r="R2311">
        <v>2.3410417670091002E-3</v>
      </c>
      <c r="S2311">
        <v>0</v>
      </c>
      <c r="T2311">
        <v>0.66769527709866905</v>
      </c>
      <c r="U2311">
        <v>0.37966729185352399</v>
      </c>
      <c r="V2311">
        <v>1.3879113362842199</v>
      </c>
      <c r="W2311">
        <v>2.4352739052364099</v>
      </c>
      <c r="X2311">
        <v>0.695438601387666</v>
      </c>
      <c r="Y2311">
        <v>2.4468932874942601E-3</v>
      </c>
      <c r="Z2311">
        <v>0</v>
      </c>
      <c r="AA2311">
        <v>0.69788549467516003</v>
      </c>
      <c r="AB2311">
        <v>1.51866916741409</v>
      </c>
      <c r="AC2311">
        <v>3.9654609608120501</v>
      </c>
      <c r="AD2311">
        <v>6.1820156229013099</v>
      </c>
      <c r="AE2311">
        <v>58023.707916519903</v>
      </c>
      <c r="AF2311">
        <v>1102.4340451364101</v>
      </c>
      <c r="AG2311">
        <v>0</v>
      </c>
      <c r="AH2311">
        <v>59126.1419616563</v>
      </c>
      <c r="AI2311">
        <v>1.96173460977777E-2</v>
      </c>
      <c r="AJ2311">
        <v>2.6705017034806999E-2</v>
      </c>
      <c r="AK2311">
        <v>0</v>
      </c>
      <c r="AL2311">
        <v>4.6322363132584803E-2</v>
      </c>
      <c r="AM2311">
        <v>9.1416588117730306</v>
      </c>
      <c r="AN2311">
        <v>0.17368893276554201</v>
      </c>
      <c r="AO2311">
        <v>0</v>
      </c>
      <c r="AP2311">
        <v>9.3153477445385704</v>
      </c>
      <c r="AQ2311">
        <v>0.42235608198136299</v>
      </c>
      <c r="AR2311">
        <v>0.574951693661782</v>
      </c>
      <c r="AS2311">
        <v>0</v>
      </c>
      <c r="AT2311">
        <v>0.99730777564314499</v>
      </c>
      <c r="AU2311">
        <v>0</v>
      </c>
      <c r="AV2311">
        <v>0</v>
      </c>
      <c r="AW2311">
        <v>0</v>
      </c>
      <c r="AX2311">
        <v>0.99730777564314499</v>
      </c>
      <c r="AY2311">
        <v>0.48082024904653498</v>
      </c>
      <c r="AZ2311">
        <v>0.65453873717008104</v>
      </c>
      <c r="BA2311">
        <v>0</v>
      </c>
      <c r="BB2311">
        <v>1.13535898621661</v>
      </c>
      <c r="BC2311">
        <v>0</v>
      </c>
      <c r="BD2311">
        <v>0</v>
      </c>
      <c r="BE2311">
        <v>0</v>
      </c>
      <c r="BF2311">
        <v>1.13535898621661</v>
      </c>
      <c r="BG2311">
        <v>2.6722866686170801</v>
      </c>
      <c r="BH2311">
        <v>8.4953825568445893</v>
      </c>
      <c r="BI2311">
        <v>0</v>
      </c>
      <c r="BJ2311">
        <v>11.1676692254616</v>
      </c>
      <c r="BK2311">
        <v>0.54944981642274304</v>
      </c>
      <c r="BL2311">
        <v>1.0439391163864701E-2</v>
      </c>
      <c r="BM2311">
        <v>0</v>
      </c>
      <c r="BN2311">
        <v>0.55988920758660798</v>
      </c>
      <c r="BO2311">
        <v>9.2807533632163999</v>
      </c>
      <c r="BP2311">
        <v>5281.7148397682604</v>
      </c>
    </row>
    <row r="2312" spans="1:68" x14ac:dyDescent="0.25">
      <c r="A2312" t="s">
        <v>6087</v>
      </c>
      <c r="B2312">
        <v>2040</v>
      </c>
      <c r="C2312" t="s">
        <v>6134</v>
      </c>
      <c r="D2312" t="s">
        <v>6089</v>
      </c>
      <c r="E2312" t="s">
        <v>6089</v>
      </c>
      <c r="F2312" t="s">
        <v>6093</v>
      </c>
      <c r="G2312">
        <v>101.166550597854</v>
      </c>
      <c r="H2312">
        <v>9056251.4234619495</v>
      </c>
      <c r="I2312">
        <v>0</v>
      </c>
      <c r="J2312">
        <v>9056251.4234619495</v>
      </c>
      <c r="K2312">
        <v>516386.44754764199</v>
      </c>
      <c r="L2312">
        <v>16482080.8821667</v>
      </c>
      <c r="M2312">
        <v>0</v>
      </c>
      <c r="N2312">
        <v>0</v>
      </c>
      <c r="O2312">
        <v>0</v>
      </c>
      <c r="P2312">
        <v>0</v>
      </c>
      <c r="Q2312">
        <v>0</v>
      </c>
      <c r="R2312">
        <v>0</v>
      </c>
      <c r="S2312">
        <v>0</v>
      </c>
      <c r="T2312">
        <v>0</v>
      </c>
      <c r="U2312">
        <v>8.9845275407886796E-2</v>
      </c>
      <c r="V2312">
        <v>0.16446913253221501</v>
      </c>
      <c r="W2312">
        <v>0.25431440794010102</v>
      </c>
      <c r="X2312">
        <v>0</v>
      </c>
      <c r="Y2312">
        <v>0</v>
      </c>
      <c r="Z2312">
        <v>0</v>
      </c>
      <c r="AA2312">
        <v>0</v>
      </c>
      <c r="AB2312">
        <v>0.35938110163154702</v>
      </c>
      <c r="AC2312">
        <v>0.4699118072349</v>
      </c>
      <c r="AD2312">
        <v>0.82929290886644702</v>
      </c>
      <c r="AE2312">
        <v>0</v>
      </c>
      <c r="AF2312">
        <v>0</v>
      </c>
      <c r="AG2312">
        <v>0</v>
      </c>
      <c r="AH2312">
        <v>0</v>
      </c>
      <c r="AI2312">
        <v>0</v>
      </c>
      <c r="AJ2312">
        <v>0</v>
      </c>
      <c r="AK2312">
        <v>0</v>
      </c>
      <c r="AL2312">
        <v>0</v>
      </c>
      <c r="AM2312">
        <v>0</v>
      </c>
      <c r="AN2312">
        <v>0</v>
      </c>
      <c r="AO2312">
        <v>0</v>
      </c>
      <c r="AP2312">
        <v>0</v>
      </c>
      <c r="AQ2312">
        <v>0</v>
      </c>
      <c r="AR2312">
        <v>0</v>
      </c>
      <c r="AS2312">
        <v>0</v>
      </c>
      <c r="AT2312">
        <v>0</v>
      </c>
      <c r="AU2312">
        <v>0</v>
      </c>
      <c r="AV2312">
        <v>0</v>
      </c>
      <c r="AW2312">
        <v>0</v>
      </c>
      <c r="AX2312">
        <v>0</v>
      </c>
      <c r="AY2312">
        <v>0</v>
      </c>
      <c r="AZ2312">
        <v>0</v>
      </c>
      <c r="BA2312">
        <v>0</v>
      </c>
      <c r="BB2312">
        <v>0</v>
      </c>
      <c r="BC2312">
        <v>0</v>
      </c>
      <c r="BD2312">
        <v>0</v>
      </c>
      <c r="BE2312">
        <v>0</v>
      </c>
      <c r="BF2312">
        <v>0</v>
      </c>
      <c r="BG2312">
        <v>0</v>
      </c>
      <c r="BH2312">
        <v>0</v>
      </c>
      <c r="BI2312">
        <v>0</v>
      </c>
      <c r="BJ2312">
        <v>0</v>
      </c>
      <c r="BK2312">
        <v>0</v>
      </c>
      <c r="BL2312">
        <v>0</v>
      </c>
      <c r="BM2312">
        <v>0</v>
      </c>
      <c r="BN2312">
        <v>0</v>
      </c>
      <c r="BO2312">
        <v>0</v>
      </c>
      <c r="BP2312">
        <v>0</v>
      </c>
    </row>
    <row r="2313" spans="1:68" x14ac:dyDescent="0.25">
      <c r="A2313" t="s">
        <v>6087</v>
      </c>
      <c r="B2313">
        <v>2040</v>
      </c>
      <c r="C2313" t="s">
        <v>6135</v>
      </c>
      <c r="D2313" t="s">
        <v>6089</v>
      </c>
      <c r="E2313" t="s">
        <v>6089</v>
      </c>
      <c r="F2313" t="s">
        <v>6090</v>
      </c>
      <c r="G2313">
        <v>219.079136165406</v>
      </c>
      <c r="H2313">
        <v>13266594.535233</v>
      </c>
      <c r="I2313">
        <v>13266594.535233</v>
      </c>
      <c r="J2313">
        <v>0</v>
      </c>
      <c r="K2313">
        <v>1118250.0163118001</v>
      </c>
      <c r="L2313">
        <v>0</v>
      </c>
      <c r="M2313">
        <v>20.878331366653601</v>
      </c>
      <c r="N2313">
        <v>2.38312618920913</v>
      </c>
      <c r="O2313">
        <v>2.5026363843021699</v>
      </c>
      <c r="P2313">
        <v>25.764093940164901</v>
      </c>
      <c r="Q2313">
        <v>0.27046298617417402</v>
      </c>
      <c r="R2313">
        <v>1.04877736166101E-3</v>
      </c>
      <c r="S2313">
        <v>0</v>
      </c>
      <c r="T2313">
        <v>0.271511763535835</v>
      </c>
      <c r="U2313">
        <v>0.13161525492267401</v>
      </c>
      <c r="V2313">
        <v>0.46912758592112003</v>
      </c>
      <c r="W2313">
        <v>0.87225460437962898</v>
      </c>
      <c r="X2313">
        <v>0.28269212224724399</v>
      </c>
      <c r="Y2313">
        <v>1.0961984200747101E-3</v>
      </c>
      <c r="Z2313">
        <v>0</v>
      </c>
      <c r="AA2313">
        <v>0.28378832066731902</v>
      </c>
      <c r="AB2313">
        <v>0.52646101969069603</v>
      </c>
      <c r="AC2313">
        <v>1.34036453120319</v>
      </c>
      <c r="AD2313">
        <v>2.1506138715612102</v>
      </c>
      <c r="AE2313">
        <v>20919.359222976502</v>
      </c>
      <c r="AF2313">
        <v>516.84322178823504</v>
      </c>
      <c r="AG2313">
        <v>0</v>
      </c>
      <c r="AH2313">
        <v>21436.2024447648</v>
      </c>
      <c r="AI2313">
        <v>7.3870815669108804E-3</v>
      </c>
      <c r="AJ2313">
        <v>1.1963740973600701E-2</v>
      </c>
      <c r="AK2313">
        <v>0</v>
      </c>
      <c r="AL2313">
        <v>1.9350822540511601E-2</v>
      </c>
      <c r="AM2313">
        <v>3.29585356476196</v>
      </c>
      <c r="AN2313">
        <v>8.1428860071529205E-2</v>
      </c>
      <c r="AO2313">
        <v>0</v>
      </c>
      <c r="AP2313">
        <v>3.3772824248334898</v>
      </c>
      <c r="AQ2313">
        <v>0.15904184043684899</v>
      </c>
      <c r="AR2313">
        <v>0.25757606244314102</v>
      </c>
      <c r="AS2313">
        <v>0</v>
      </c>
      <c r="AT2313">
        <v>0.41661790287999001</v>
      </c>
      <c r="AU2313">
        <v>0</v>
      </c>
      <c r="AV2313">
        <v>0</v>
      </c>
      <c r="AW2313">
        <v>0</v>
      </c>
      <c r="AX2313">
        <v>0.41661790287999001</v>
      </c>
      <c r="AY2313">
        <v>0.18105702886750299</v>
      </c>
      <c r="AZ2313">
        <v>0.29323074006970601</v>
      </c>
      <c r="BA2313">
        <v>0</v>
      </c>
      <c r="BB2313">
        <v>0.47428776893720997</v>
      </c>
      <c r="BC2313">
        <v>0</v>
      </c>
      <c r="BD2313">
        <v>0</v>
      </c>
      <c r="BE2313">
        <v>0</v>
      </c>
      <c r="BF2313">
        <v>0.47428776893720997</v>
      </c>
      <c r="BG2313">
        <v>1.06729038109429</v>
      </c>
      <c r="BH2313">
        <v>3.8058974554954399</v>
      </c>
      <c r="BI2313">
        <v>0</v>
      </c>
      <c r="BJ2313">
        <v>4.8731878365897403</v>
      </c>
      <c r="BK2313">
        <v>0.19809382229213501</v>
      </c>
      <c r="BL2313">
        <v>4.8941962437052903E-3</v>
      </c>
      <c r="BM2313">
        <v>0</v>
      </c>
      <c r="BN2313">
        <v>0.202988018535841</v>
      </c>
      <c r="BO2313">
        <v>3.2172608649297101</v>
      </c>
      <c r="BP2313">
        <v>1914.8874728578501</v>
      </c>
    </row>
    <row r="2314" spans="1:68" x14ac:dyDescent="0.25">
      <c r="A2314" t="s">
        <v>6087</v>
      </c>
      <c r="B2314">
        <v>2040</v>
      </c>
      <c r="C2314" t="s">
        <v>6135</v>
      </c>
      <c r="D2314" t="s">
        <v>6089</v>
      </c>
      <c r="E2314" t="s">
        <v>6089</v>
      </c>
      <c r="F2314" t="s">
        <v>6093</v>
      </c>
      <c r="G2314">
        <v>29.8901010397785</v>
      </c>
      <c r="H2314">
        <v>1779374.5274243001</v>
      </c>
      <c r="I2314">
        <v>0</v>
      </c>
      <c r="J2314">
        <v>1779374.5274243001</v>
      </c>
      <c r="K2314">
        <v>152568.64053936201</v>
      </c>
      <c r="L2314">
        <v>3238403.34254584</v>
      </c>
      <c r="M2314">
        <v>0</v>
      </c>
      <c r="N2314">
        <v>0</v>
      </c>
      <c r="O2314">
        <v>0</v>
      </c>
      <c r="P2314">
        <v>0</v>
      </c>
      <c r="Q2314">
        <v>0</v>
      </c>
      <c r="R2314">
        <v>0</v>
      </c>
      <c r="S2314">
        <v>0</v>
      </c>
      <c r="T2314">
        <v>0</v>
      </c>
      <c r="U2314">
        <v>1.7652822011549399E-2</v>
      </c>
      <c r="V2314">
        <v>3.2284654829024997E-2</v>
      </c>
      <c r="W2314">
        <v>4.99374768405745E-2</v>
      </c>
      <c r="X2314">
        <v>0</v>
      </c>
      <c r="Y2314">
        <v>0</v>
      </c>
      <c r="Z2314">
        <v>0</v>
      </c>
      <c r="AA2314">
        <v>0</v>
      </c>
      <c r="AB2314">
        <v>7.0611288046197901E-2</v>
      </c>
      <c r="AC2314">
        <v>9.2241870940071496E-2</v>
      </c>
      <c r="AD2314">
        <v>0.16285315898626901</v>
      </c>
      <c r="AE2314">
        <v>0</v>
      </c>
      <c r="AF2314">
        <v>0</v>
      </c>
      <c r="AG2314">
        <v>0</v>
      </c>
      <c r="AH2314">
        <v>0</v>
      </c>
      <c r="AI2314">
        <v>0</v>
      </c>
      <c r="AJ2314">
        <v>0</v>
      </c>
      <c r="AK2314">
        <v>0</v>
      </c>
      <c r="AL2314">
        <v>0</v>
      </c>
      <c r="AM2314">
        <v>0</v>
      </c>
      <c r="AN2314">
        <v>0</v>
      </c>
      <c r="AO2314">
        <v>0</v>
      </c>
      <c r="AP2314">
        <v>0</v>
      </c>
      <c r="AQ2314">
        <v>0</v>
      </c>
      <c r="AR2314">
        <v>0</v>
      </c>
      <c r="AS2314">
        <v>0</v>
      </c>
      <c r="AT2314">
        <v>0</v>
      </c>
      <c r="AU2314">
        <v>0</v>
      </c>
      <c r="AV2314">
        <v>0</v>
      </c>
      <c r="AW2314">
        <v>0</v>
      </c>
      <c r="AX2314">
        <v>0</v>
      </c>
      <c r="AY2314">
        <v>0</v>
      </c>
      <c r="AZ2314">
        <v>0</v>
      </c>
      <c r="BA2314">
        <v>0</v>
      </c>
      <c r="BB2314">
        <v>0</v>
      </c>
      <c r="BC2314">
        <v>0</v>
      </c>
      <c r="BD2314">
        <v>0</v>
      </c>
      <c r="BE2314">
        <v>0</v>
      </c>
      <c r="BF2314">
        <v>0</v>
      </c>
      <c r="BG2314">
        <v>0</v>
      </c>
      <c r="BH2314">
        <v>0</v>
      </c>
      <c r="BI2314">
        <v>0</v>
      </c>
      <c r="BJ2314">
        <v>0</v>
      </c>
      <c r="BK2314">
        <v>0</v>
      </c>
      <c r="BL2314">
        <v>0</v>
      </c>
      <c r="BM2314">
        <v>0</v>
      </c>
      <c r="BN2314">
        <v>0</v>
      </c>
      <c r="BO2314">
        <v>0</v>
      </c>
      <c r="BP2314">
        <v>0</v>
      </c>
    </row>
    <row r="2315" spans="1:68" x14ac:dyDescent="0.25">
      <c r="A2315" t="s">
        <v>6087</v>
      </c>
      <c r="B2315">
        <v>2040</v>
      </c>
      <c r="C2315" t="s">
        <v>6136</v>
      </c>
      <c r="D2315" t="s">
        <v>6089</v>
      </c>
      <c r="E2315" t="s">
        <v>6089</v>
      </c>
      <c r="F2315" t="s">
        <v>6090</v>
      </c>
      <c r="G2315">
        <v>1218.68596944261</v>
      </c>
      <c r="H2315">
        <v>15098178.385938</v>
      </c>
      <c r="I2315">
        <v>15098178.385938</v>
      </c>
      <c r="J2315">
        <v>0</v>
      </c>
      <c r="K2315">
        <v>1950580.01525107</v>
      </c>
      <c r="L2315">
        <v>0</v>
      </c>
      <c r="M2315">
        <v>44.431378704313097</v>
      </c>
      <c r="N2315">
        <v>6.5795259230304</v>
      </c>
      <c r="O2315">
        <v>11.4096548364335</v>
      </c>
      <c r="P2315">
        <v>62.420559463777103</v>
      </c>
      <c r="Q2315">
        <v>0.20035149346334299</v>
      </c>
      <c r="R2315">
        <v>4.7883087968326101E-3</v>
      </c>
      <c r="S2315">
        <v>0</v>
      </c>
      <c r="T2315">
        <v>0.205139802260176</v>
      </c>
      <c r="U2315">
        <v>0.14978603527974901</v>
      </c>
      <c r="V2315">
        <v>0.62244164819924797</v>
      </c>
      <c r="W2315">
        <v>0.97736748573917398</v>
      </c>
      <c r="X2315">
        <v>0.20941049895117</v>
      </c>
      <c r="Y2315">
        <v>5.0048148728197902E-3</v>
      </c>
      <c r="Z2315">
        <v>0</v>
      </c>
      <c r="AA2315">
        <v>0.21441531382399001</v>
      </c>
      <c r="AB2315">
        <v>0.59914414111899905</v>
      </c>
      <c r="AC2315">
        <v>1.7784047091407</v>
      </c>
      <c r="AD2315">
        <v>2.5919641640836901</v>
      </c>
      <c r="AE2315">
        <v>27822.1467662947</v>
      </c>
      <c r="AF2315">
        <v>1143.386073659</v>
      </c>
      <c r="AG2315">
        <v>0</v>
      </c>
      <c r="AH2315">
        <v>28965.532839953699</v>
      </c>
      <c r="AI2315">
        <v>3.2147369576367102E-2</v>
      </c>
      <c r="AJ2315">
        <v>2.2685475444634898E-2</v>
      </c>
      <c r="AK2315">
        <v>0</v>
      </c>
      <c r="AL2315">
        <v>5.4832845021001997E-2</v>
      </c>
      <c r="AM2315">
        <v>4.3833905532970601</v>
      </c>
      <c r="AN2315">
        <v>0.180140941536545</v>
      </c>
      <c r="AO2315">
        <v>0</v>
      </c>
      <c r="AP2315">
        <v>4.5635314948336001</v>
      </c>
      <c r="AQ2315">
        <v>0.69212405146990696</v>
      </c>
      <c r="AR2315">
        <v>0.48841206547127097</v>
      </c>
      <c r="AS2315">
        <v>0</v>
      </c>
      <c r="AT2315">
        <v>1.1805361169411701</v>
      </c>
      <c r="AU2315">
        <v>0</v>
      </c>
      <c r="AV2315">
        <v>0</v>
      </c>
      <c r="AW2315">
        <v>0</v>
      </c>
      <c r="AX2315">
        <v>1.1805361169411701</v>
      </c>
      <c r="AY2315">
        <v>0.78793054722375599</v>
      </c>
      <c r="AZ2315">
        <v>0.55601995798320503</v>
      </c>
      <c r="BA2315">
        <v>0</v>
      </c>
      <c r="BB2315">
        <v>1.34395050520696</v>
      </c>
      <c r="BC2315">
        <v>0</v>
      </c>
      <c r="BD2315">
        <v>0</v>
      </c>
      <c r="BE2315">
        <v>0</v>
      </c>
      <c r="BF2315">
        <v>1.34395050520696</v>
      </c>
      <c r="BG2315">
        <v>2.98910989939789</v>
      </c>
      <c r="BH2315">
        <v>6.7491562000461398</v>
      </c>
      <c r="BI2315">
        <v>0</v>
      </c>
      <c r="BJ2315">
        <v>9.7382660994440293</v>
      </c>
      <c r="BK2315">
        <v>0.26345909253543098</v>
      </c>
      <c r="BL2315">
        <v>1.08271823851056E-2</v>
      </c>
      <c r="BM2315">
        <v>0</v>
      </c>
      <c r="BN2315">
        <v>0.27428627492053698</v>
      </c>
      <c r="BO2315">
        <v>3.3151880493149002</v>
      </c>
      <c r="BP2315">
        <v>2587.47957446289</v>
      </c>
    </row>
    <row r="2316" spans="1:68" x14ac:dyDescent="0.25">
      <c r="A2316" t="s">
        <v>6087</v>
      </c>
      <c r="B2316">
        <v>2040</v>
      </c>
      <c r="C2316" t="s">
        <v>6136</v>
      </c>
      <c r="D2316" t="s">
        <v>6089</v>
      </c>
      <c r="E2316" t="s">
        <v>6089</v>
      </c>
      <c r="F2316" t="s">
        <v>6093</v>
      </c>
      <c r="G2316">
        <v>418.65029805927202</v>
      </c>
      <c r="H2316">
        <v>6748524.46954499</v>
      </c>
      <c r="I2316">
        <v>0</v>
      </c>
      <c r="J2316">
        <v>6748524.46954499</v>
      </c>
      <c r="K2316">
        <v>670074.92106174899</v>
      </c>
      <c r="L2316">
        <v>13244536.4448711</v>
      </c>
      <c r="M2316">
        <v>0</v>
      </c>
      <c r="N2316">
        <v>0</v>
      </c>
      <c r="O2316">
        <v>0</v>
      </c>
      <c r="P2316">
        <v>0</v>
      </c>
      <c r="Q2316">
        <v>0</v>
      </c>
      <c r="R2316">
        <v>0</v>
      </c>
      <c r="S2316">
        <v>0</v>
      </c>
      <c r="T2316">
        <v>0</v>
      </c>
      <c r="U2316">
        <v>6.6950773692207699E-2</v>
      </c>
      <c r="V2316">
        <v>0.14126745601936899</v>
      </c>
      <c r="W2316">
        <v>0.208218229711577</v>
      </c>
      <c r="X2316">
        <v>0</v>
      </c>
      <c r="Y2316">
        <v>0</v>
      </c>
      <c r="Z2316">
        <v>0</v>
      </c>
      <c r="AA2316">
        <v>0</v>
      </c>
      <c r="AB2316">
        <v>0.26780309476883102</v>
      </c>
      <c r="AC2316">
        <v>0.40362130291248499</v>
      </c>
      <c r="AD2316">
        <v>0.67142439768131601</v>
      </c>
      <c r="AE2316">
        <v>0</v>
      </c>
      <c r="AF2316">
        <v>0</v>
      </c>
      <c r="AG2316">
        <v>0</v>
      </c>
      <c r="AH2316">
        <v>0</v>
      </c>
      <c r="AI2316">
        <v>0</v>
      </c>
      <c r="AJ2316">
        <v>0</v>
      </c>
      <c r="AK2316">
        <v>0</v>
      </c>
      <c r="AL2316">
        <v>0</v>
      </c>
      <c r="AM2316">
        <v>0</v>
      </c>
      <c r="AN2316">
        <v>0</v>
      </c>
      <c r="AO2316">
        <v>0</v>
      </c>
      <c r="AP2316">
        <v>0</v>
      </c>
      <c r="AQ2316">
        <v>0</v>
      </c>
      <c r="AR2316">
        <v>0</v>
      </c>
      <c r="AS2316">
        <v>0</v>
      </c>
      <c r="AT2316">
        <v>0</v>
      </c>
      <c r="AU2316">
        <v>0</v>
      </c>
      <c r="AV2316">
        <v>0</v>
      </c>
      <c r="AW2316">
        <v>0</v>
      </c>
      <c r="AX2316">
        <v>0</v>
      </c>
      <c r="AY2316">
        <v>0</v>
      </c>
      <c r="AZ2316">
        <v>0</v>
      </c>
      <c r="BA2316">
        <v>0</v>
      </c>
      <c r="BB2316">
        <v>0</v>
      </c>
      <c r="BC2316">
        <v>0</v>
      </c>
      <c r="BD2316">
        <v>0</v>
      </c>
      <c r="BE2316">
        <v>0</v>
      </c>
      <c r="BF2316">
        <v>0</v>
      </c>
      <c r="BG2316">
        <v>0</v>
      </c>
      <c r="BH2316">
        <v>0</v>
      </c>
      <c r="BI2316">
        <v>0</v>
      </c>
      <c r="BJ2316">
        <v>0</v>
      </c>
      <c r="BK2316">
        <v>0</v>
      </c>
      <c r="BL2316">
        <v>0</v>
      </c>
      <c r="BM2316">
        <v>0</v>
      </c>
      <c r="BN2316">
        <v>0</v>
      </c>
      <c r="BO2316">
        <v>0</v>
      </c>
      <c r="BP2316">
        <v>0</v>
      </c>
    </row>
    <row r="2317" spans="1:68" x14ac:dyDescent="0.25">
      <c r="A2317" t="s">
        <v>6087</v>
      </c>
      <c r="B2317">
        <v>2040</v>
      </c>
      <c r="C2317" t="s">
        <v>6137</v>
      </c>
      <c r="D2317" t="s">
        <v>6089</v>
      </c>
      <c r="E2317" t="s">
        <v>6089</v>
      </c>
      <c r="F2317" t="s">
        <v>6090</v>
      </c>
      <c r="G2317">
        <v>208.32681333438501</v>
      </c>
      <c r="H2317">
        <v>4154063.4079905599</v>
      </c>
      <c r="I2317">
        <v>4154063.4079905599</v>
      </c>
      <c r="J2317">
        <v>0</v>
      </c>
      <c r="K2317">
        <v>612280.83746229298</v>
      </c>
      <c r="L2317">
        <v>0</v>
      </c>
      <c r="M2317">
        <v>3.7953445658848799</v>
      </c>
      <c r="N2317">
        <v>0.93629410140209601</v>
      </c>
      <c r="O2317">
        <v>1.60453032272958</v>
      </c>
      <c r="P2317">
        <v>6.3361689900165601</v>
      </c>
      <c r="Q2317">
        <v>6.18004342682398E-2</v>
      </c>
      <c r="R2317">
        <v>5.4376524544960095E-4</v>
      </c>
      <c r="S2317">
        <v>0</v>
      </c>
      <c r="T2317">
        <v>6.2344199513689399E-2</v>
      </c>
      <c r="U2317">
        <v>4.12116397283213E-2</v>
      </c>
      <c r="V2317">
        <v>0.14129196860118601</v>
      </c>
      <c r="W2317">
        <v>0.24484780784319701</v>
      </c>
      <c r="X2317">
        <v>6.4594775670484106E-2</v>
      </c>
      <c r="Y2317">
        <v>5.6835189692629098E-4</v>
      </c>
      <c r="Z2317">
        <v>0</v>
      </c>
      <c r="AA2317">
        <v>6.5163127567410398E-2</v>
      </c>
      <c r="AB2317">
        <v>0.16484655891328501</v>
      </c>
      <c r="AC2317">
        <v>0.40369133886053299</v>
      </c>
      <c r="AD2317">
        <v>0.63370102534122896</v>
      </c>
      <c r="AE2317">
        <v>6708.4723492019903</v>
      </c>
      <c r="AF2317">
        <v>267.76173565858198</v>
      </c>
      <c r="AG2317">
        <v>0</v>
      </c>
      <c r="AH2317">
        <v>6976.23408486058</v>
      </c>
      <c r="AI2317">
        <v>1.85570390814089E-3</v>
      </c>
      <c r="AJ2317">
        <v>6.1992597939559699E-3</v>
      </c>
      <c r="AK2317">
        <v>0</v>
      </c>
      <c r="AL2317">
        <v>8.0549637020968703E-3</v>
      </c>
      <c r="AM2317">
        <v>1.05692255056933</v>
      </c>
      <c r="AN2317">
        <v>4.2185970496070403E-2</v>
      </c>
      <c r="AO2317">
        <v>0</v>
      </c>
      <c r="AP2317">
        <v>1.0991085210653999</v>
      </c>
      <c r="AQ2317">
        <v>3.9952796267823297E-2</v>
      </c>
      <c r="AR2317">
        <v>0.133468363391745</v>
      </c>
      <c r="AS2317">
        <v>0</v>
      </c>
      <c r="AT2317">
        <v>0.173421159659568</v>
      </c>
      <c r="AU2317">
        <v>0</v>
      </c>
      <c r="AV2317">
        <v>0</v>
      </c>
      <c r="AW2317">
        <v>0</v>
      </c>
      <c r="AX2317">
        <v>0.173421159659568</v>
      </c>
      <c r="AY2317">
        <v>4.5483217292578003E-2</v>
      </c>
      <c r="AZ2317">
        <v>0.15194357193767999</v>
      </c>
      <c r="BA2317">
        <v>0</v>
      </c>
      <c r="BB2317">
        <v>0.197426789230258</v>
      </c>
      <c r="BC2317">
        <v>0</v>
      </c>
      <c r="BD2317">
        <v>0</v>
      </c>
      <c r="BE2317">
        <v>0</v>
      </c>
      <c r="BF2317">
        <v>0.197426789230258</v>
      </c>
      <c r="BG2317">
        <v>0.20309489056786301</v>
      </c>
      <c r="BH2317">
        <v>1.9720615717004499</v>
      </c>
      <c r="BI2317">
        <v>0</v>
      </c>
      <c r="BJ2317">
        <v>2.1751564622683102</v>
      </c>
      <c r="BK2317">
        <v>6.3525221553389397E-2</v>
      </c>
      <c r="BL2317">
        <v>2.5355435180790301E-3</v>
      </c>
      <c r="BM2317">
        <v>0</v>
      </c>
      <c r="BN2317">
        <v>6.6060765071468394E-2</v>
      </c>
      <c r="BO2317">
        <v>1.0073948019524399</v>
      </c>
      <c r="BP2317">
        <v>623.18422730169698</v>
      </c>
    </row>
    <row r="2318" spans="1:68" x14ac:dyDescent="0.25">
      <c r="A2318" t="s">
        <v>6087</v>
      </c>
      <c r="B2318">
        <v>2040</v>
      </c>
      <c r="C2318" t="s">
        <v>6137</v>
      </c>
      <c r="D2318" t="s">
        <v>6089</v>
      </c>
      <c r="E2318" t="s">
        <v>6089</v>
      </c>
      <c r="F2318" t="s">
        <v>6093</v>
      </c>
      <c r="G2318">
        <v>198.79303045960799</v>
      </c>
      <c r="H2318">
        <v>4662087.8869767198</v>
      </c>
      <c r="I2318">
        <v>0</v>
      </c>
      <c r="J2318">
        <v>4662087.8869767198</v>
      </c>
      <c r="K2318">
        <v>584260.66824200703</v>
      </c>
      <c r="L2318">
        <v>8499704.9894455206</v>
      </c>
      <c r="M2318">
        <v>0</v>
      </c>
      <c r="N2318">
        <v>0</v>
      </c>
      <c r="O2318">
        <v>0</v>
      </c>
      <c r="P2318">
        <v>0</v>
      </c>
      <c r="Q2318">
        <v>0</v>
      </c>
      <c r="R2318">
        <v>0</v>
      </c>
      <c r="S2318">
        <v>0</v>
      </c>
      <c r="T2318">
        <v>0</v>
      </c>
      <c r="U2318">
        <v>4.6251649893036997E-2</v>
      </c>
      <c r="V2318">
        <v>7.9823813209761202E-2</v>
      </c>
      <c r="W2318">
        <v>0.12607546310279799</v>
      </c>
      <c r="X2318">
        <v>0</v>
      </c>
      <c r="Y2318">
        <v>0</v>
      </c>
      <c r="Z2318">
        <v>0</v>
      </c>
      <c r="AA2318">
        <v>0</v>
      </c>
      <c r="AB2318">
        <v>0.18500659957214799</v>
      </c>
      <c r="AC2318">
        <v>0.22806803774217499</v>
      </c>
      <c r="AD2318">
        <v>0.41307463731432298</v>
      </c>
      <c r="AE2318">
        <v>0</v>
      </c>
      <c r="AF2318">
        <v>0</v>
      </c>
      <c r="AG2318">
        <v>0</v>
      </c>
      <c r="AH2318">
        <v>0</v>
      </c>
      <c r="AI2318">
        <v>0</v>
      </c>
      <c r="AJ2318">
        <v>0</v>
      </c>
      <c r="AK2318">
        <v>0</v>
      </c>
      <c r="AL2318">
        <v>0</v>
      </c>
      <c r="AM2318">
        <v>0</v>
      </c>
      <c r="AN2318">
        <v>0</v>
      </c>
      <c r="AO2318">
        <v>0</v>
      </c>
      <c r="AP2318">
        <v>0</v>
      </c>
      <c r="AQ2318">
        <v>0</v>
      </c>
      <c r="AR2318">
        <v>0</v>
      </c>
      <c r="AS2318">
        <v>0</v>
      </c>
      <c r="AT2318">
        <v>0</v>
      </c>
      <c r="AU2318">
        <v>0</v>
      </c>
      <c r="AV2318">
        <v>0</v>
      </c>
      <c r="AW2318">
        <v>0</v>
      </c>
      <c r="AX2318">
        <v>0</v>
      </c>
      <c r="AY2318">
        <v>0</v>
      </c>
      <c r="AZ2318">
        <v>0</v>
      </c>
      <c r="BA2318">
        <v>0</v>
      </c>
      <c r="BB2318">
        <v>0</v>
      </c>
      <c r="BC2318">
        <v>0</v>
      </c>
      <c r="BD2318">
        <v>0</v>
      </c>
      <c r="BE2318">
        <v>0</v>
      </c>
      <c r="BF2318">
        <v>0</v>
      </c>
      <c r="BG2318">
        <v>0</v>
      </c>
      <c r="BH2318">
        <v>0</v>
      </c>
      <c r="BI2318">
        <v>0</v>
      </c>
      <c r="BJ2318">
        <v>0</v>
      </c>
      <c r="BK2318">
        <v>0</v>
      </c>
      <c r="BL2318">
        <v>0</v>
      </c>
      <c r="BM2318">
        <v>0</v>
      </c>
      <c r="BN2318">
        <v>0</v>
      </c>
      <c r="BO2318">
        <v>0</v>
      </c>
      <c r="BP2318">
        <v>0</v>
      </c>
    </row>
    <row r="2319" spans="1:68" x14ac:dyDescent="0.25">
      <c r="A2319" t="s">
        <v>6087</v>
      </c>
      <c r="B2319">
        <v>2040</v>
      </c>
      <c r="C2319" t="s">
        <v>6138</v>
      </c>
      <c r="D2319" t="s">
        <v>6089</v>
      </c>
      <c r="E2319" t="s">
        <v>6089</v>
      </c>
      <c r="F2319" t="s">
        <v>6090</v>
      </c>
      <c r="G2319">
        <v>712.64620205426695</v>
      </c>
      <c r="H2319">
        <v>10791600.068349</v>
      </c>
      <c r="I2319">
        <v>10791600.068349</v>
      </c>
      <c r="J2319">
        <v>0</v>
      </c>
      <c r="K2319">
        <v>2094495.69368557</v>
      </c>
      <c r="L2319">
        <v>0</v>
      </c>
      <c r="M2319">
        <v>14.4627168727451</v>
      </c>
      <c r="N2319">
        <v>3.9080499594078502</v>
      </c>
      <c r="O2319">
        <v>6.2572388116044699</v>
      </c>
      <c r="P2319">
        <v>24.628005643757501</v>
      </c>
      <c r="Q2319">
        <v>0.208256707032621</v>
      </c>
      <c r="R2319">
        <v>2.0125266127789801E-3</v>
      </c>
      <c r="S2319">
        <v>0</v>
      </c>
      <c r="T2319">
        <v>0.21026923364540001</v>
      </c>
      <c r="U2319">
        <v>0.10706132536481</v>
      </c>
      <c r="V2319">
        <v>0.35792230029437599</v>
      </c>
      <c r="W2319">
        <v>0.67525285930458701</v>
      </c>
      <c r="X2319">
        <v>0.21767315119918601</v>
      </c>
      <c r="Y2319">
        <v>2.1035241357542701E-3</v>
      </c>
      <c r="Z2319">
        <v>0</v>
      </c>
      <c r="AA2319">
        <v>0.21977667533494</v>
      </c>
      <c r="AB2319">
        <v>0.42824530145924</v>
      </c>
      <c r="AC2319">
        <v>1.02263514369821</v>
      </c>
      <c r="AD2319">
        <v>1.6706571204923999</v>
      </c>
      <c r="AE2319">
        <v>18126.4523979037</v>
      </c>
      <c r="AF2319">
        <v>1004.5220767455399</v>
      </c>
      <c r="AG2319">
        <v>0</v>
      </c>
      <c r="AH2319">
        <v>19130.974474649302</v>
      </c>
      <c r="AI2319">
        <v>6.4437103806601597E-3</v>
      </c>
      <c r="AJ2319">
        <v>2.12140391399885E-2</v>
      </c>
      <c r="AK2319">
        <v>0</v>
      </c>
      <c r="AL2319">
        <v>2.76577495206487E-2</v>
      </c>
      <c r="AM2319">
        <v>2.8558299570907502</v>
      </c>
      <c r="AN2319">
        <v>0.158262862271973</v>
      </c>
      <c r="AO2319">
        <v>0</v>
      </c>
      <c r="AP2319">
        <v>3.0140928193627201</v>
      </c>
      <c r="AQ2319">
        <v>0.13873131748980799</v>
      </c>
      <c r="AR2319">
        <v>0.45673244533213397</v>
      </c>
      <c r="AS2319">
        <v>0</v>
      </c>
      <c r="AT2319">
        <v>0.59546376282194302</v>
      </c>
      <c r="AU2319">
        <v>0</v>
      </c>
      <c r="AV2319">
        <v>0</v>
      </c>
      <c r="AW2319">
        <v>0</v>
      </c>
      <c r="AX2319">
        <v>0.59546376282194302</v>
      </c>
      <c r="AY2319">
        <v>0.15793504455547699</v>
      </c>
      <c r="AZ2319">
        <v>0.51995512194830895</v>
      </c>
      <c r="BA2319">
        <v>0</v>
      </c>
      <c r="BB2319">
        <v>0.67789016650378697</v>
      </c>
      <c r="BC2319">
        <v>0</v>
      </c>
      <c r="BD2319">
        <v>0</v>
      </c>
      <c r="BE2319">
        <v>0</v>
      </c>
      <c r="BF2319">
        <v>0.67789016650378697</v>
      </c>
      <c r="BG2319">
        <v>0.76520926624512398</v>
      </c>
      <c r="BH2319">
        <v>6.7161344843588298</v>
      </c>
      <c r="BI2319">
        <v>0</v>
      </c>
      <c r="BJ2319">
        <v>7.4813437506039504</v>
      </c>
      <c r="BK2319">
        <v>0.17164666478662299</v>
      </c>
      <c r="BL2319">
        <v>9.5122233734960798E-3</v>
      </c>
      <c r="BM2319">
        <v>0</v>
      </c>
      <c r="BN2319">
        <v>0.18115888816011899</v>
      </c>
      <c r="BO2319">
        <v>2.6168362817379802</v>
      </c>
      <c r="BP2319">
        <v>1708.96237145848</v>
      </c>
    </row>
    <row r="2320" spans="1:68" x14ac:dyDescent="0.25">
      <c r="A2320" t="s">
        <v>6087</v>
      </c>
      <c r="B2320">
        <v>2040</v>
      </c>
      <c r="C2320" t="s">
        <v>6138</v>
      </c>
      <c r="D2320" t="s">
        <v>6089</v>
      </c>
      <c r="E2320" t="s">
        <v>6089</v>
      </c>
      <c r="F2320" t="s">
        <v>6093</v>
      </c>
      <c r="G2320">
        <v>299.59354049290999</v>
      </c>
      <c r="H2320">
        <v>6571648.1358816102</v>
      </c>
      <c r="I2320">
        <v>0</v>
      </c>
      <c r="J2320">
        <v>6571648.1358816102</v>
      </c>
      <c r="K2320">
        <v>880517.39925028302</v>
      </c>
      <c r="L2320">
        <v>11981127.7272285</v>
      </c>
      <c r="M2320">
        <v>0</v>
      </c>
      <c r="N2320">
        <v>0</v>
      </c>
      <c r="O2320">
        <v>0</v>
      </c>
      <c r="P2320">
        <v>0</v>
      </c>
      <c r="Q2320">
        <v>0</v>
      </c>
      <c r="R2320">
        <v>0</v>
      </c>
      <c r="S2320">
        <v>0</v>
      </c>
      <c r="T2320">
        <v>0</v>
      </c>
      <c r="U2320">
        <v>6.5196018644369899E-2</v>
      </c>
      <c r="V2320">
        <v>0.112434453788043</v>
      </c>
      <c r="W2320">
        <v>0.17763047243241201</v>
      </c>
      <c r="X2320">
        <v>0</v>
      </c>
      <c r="Y2320">
        <v>0</v>
      </c>
      <c r="Z2320">
        <v>0</v>
      </c>
      <c r="AA2320">
        <v>0</v>
      </c>
      <c r="AB2320">
        <v>0.26078407457747899</v>
      </c>
      <c r="AC2320">
        <v>0.32124129653726502</v>
      </c>
      <c r="AD2320">
        <v>0.58202537111474495</v>
      </c>
      <c r="AE2320">
        <v>0</v>
      </c>
      <c r="AF2320">
        <v>0</v>
      </c>
      <c r="AG2320">
        <v>0</v>
      </c>
      <c r="AH2320">
        <v>0</v>
      </c>
      <c r="AI2320">
        <v>0</v>
      </c>
      <c r="AJ2320">
        <v>0</v>
      </c>
      <c r="AK2320">
        <v>0</v>
      </c>
      <c r="AL2320">
        <v>0</v>
      </c>
      <c r="AM2320">
        <v>0</v>
      </c>
      <c r="AN2320">
        <v>0</v>
      </c>
      <c r="AO2320">
        <v>0</v>
      </c>
      <c r="AP2320">
        <v>0</v>
      </c>
      <c r="AQ2320">
        <v>0</v>
      </c>
      <c r="AR2320">
        <v>0</v>
      </c>
      <c r="AS2320">
        <v>0</v>
      </c>
      <c r="AT2320">
        <v>0</v>
      </c>
      <c r="AU2320">
        <v>0</v>
      </c>
      <c r="AV2320">
        <v>0</v>
      </c>
      <c r="AW2320">
        <v>0</v>
      </c>
      <c r="AX2320">
        <v>0</v>
      </c>
      <c r="AY2320">
        <v>0</v>
      </c>
      <c r="AZ2320">
        <v>0</v>
      </c>
      <c r="BA2320">
        <v>0</v>
      </c>
      <c r="BB2320">
        <v>0</v>
      </c>
      <c r="BC2320">
        <v>0</v>
      </c>
      <c r="BD2320">
        <v>0</v>
      </c>
      <c r="BE2320">
        <v>0</v>
      </c>
      <c r="BF2320">
        <v>0</v>
      </c>
      <c r="BG2320">
        <v>0</v>
      </c>
      <c r="BH2320">
        <v>0</v>
      </c>
      <c r="BI2320">
        <v>0</v>
      </c>
      <c r="BJ2320">
        <v>0</v>
      </c>
      <c r="BK2320">
        <v>0</v>
      </c>
      <c r="BL2320">
        <v>0</v>
      </c>
      <c r="BM2320">
        <v>0</v>
      </c>
      <c r="BN2320">
        <v>0</v>
      </c>
      <c r="BO2320">
        <v>0</v>
      </c>
      <c r="BP2320">
        <v>0</v>
      </c>
    </row>
    <row r="2321" spans="1:68" x14ac:dyDescent="0.25">
      <c r="A2321" t="s">
        <v>6087</v>
      </c>
      <c r="B2321">
        <v>2040</v>
      </c>
      <c r="C2321" t="s">
        <v>6139</v>
      </c>
      <c r="D2321" t="s">
        <v>6089</v>
      </c>
      <c r="E2321" t="s">
        <v>6089</v>
      </c>
      <c r="F2321" t="s">
        <v>6090</v>
      </c>
      <c r="G2321">
        <v>1984.7746801984799</v>
      </c>
      <c r="H2321">
        <v>27108637.7743062</v>
      </c>
      <c r="I2321">
        <v>27108637.7743062</v>
      </c>
      <c r="J2321">
        <v>0</v>
      </c>
      <c r="K2321">
        <v>5833332.1760905497</v>
      </c>
      <c r="L2321">
        <v>0</v>
      </c>
      <c r="M2321">
        <v>31.9171121776143</v>
      </c>
      <c r="N2321">
        <v>10.928665860057899</v>
      </c>
      <c r="O2321">
        <v>17.923788251476001</v>
      </c>
      <c r="P2321">
        <v>60.769566289148202</v>
      </c>
      <c r="Q2321">
        <v>0.48908226160054102</v>
      </c>
      <c r="R2321">
        <v>5.3700251662368303E-3</v>
      </c>
      <c r="S2321">
        <v>0</v>
      </c>
      <c r="T2321">
        <v>0.49445228676677799</v>
      </c>
      <c r="U2321">
        <v>0.26893942238129898</v>
      </c>
      <c r="V2321">
        <v>0.90163180707996804</v>
      </c>
      <c r="W2321">
        <v>1.66502351622804</v>
      </c>
      <c r="X2321">
        <v>0.51119639119972504</v>
      </c>
      <c r="Y2321">
        <v>5.6128338751203098E-3</v>
      </c>
      <c r="Z2321">
        <v>0</v>
      </c>
      <c r="AA2321">
        <v>0.51680922507484495</v>
      </c>
      <c r="AB2321">
        <v>1.0757576895251899</v>
      </c>
      <c r="AC2321">
        <v>2.57609087737133</v>
      </c>
      <c r="AD2321">
        <v>4.1686577919713796</v>
      </c>
      <c r="AE2321">
        <v>44980.622945671901</v>
      </c>
      <c r="AF2321">
        <v>2696.0492483336302</v>
      </c>
      <c r="AG2321">
        <v>0</v>
      </c>
      <c r="AH2321">
        <v>47676.672194005499</v>
      </c>
      <c r="AI2321">
        <v>1.40196712020521E-2</v>
      </c>
      <c r="AJ2321">
        <v>5.9069182944236999E-2</v>
      </c>
      <c r="AK2321">
        <v>0</v>
      </c>
      <c r="AL2321">
        <v>7.3088854146289101E-2</v>
      </c>
      <c r="AM2321">
        <v>7.08671546296112</v>
      </c>
      <c r="AN2321">
        <v>0.42476365701176</v>
      </c>
      <c r="AO2321">
        <v>0</v>
      </c>
      <c r="AP2321">
        <v>7.5114791199728801</v>
      </c>
      <c r="AQ2321">
        <v>0.30183967648082799</v>
      </c>
      <c r="AR2321">
        <v>1.27174331073225</v>
      </c>
      <c r="AS2321">
        <v>0</v>
      </c>
      <c r="AT2321">
        <v>1.57358298721308</v>
      </c>
      <c r="AU2321">
        <v>0</v>
      </c>
      <c r="AV2321">
        <v>0</v>
      </c>
      <c r="AW2321">
        <v>0</v>
      </c>
      <c r="AX2321">
        <v>1.57358298721308</v>
      </c>
      <c r="AY2321">
        <v>0.34362149524827101</v>
      </c>
      <c r="AZ2321">
        <v>1.44778295252897</v>
      </c>
      <c r="BA2321">
        <v>0</v>
      </c>
      <c r="BB2321">
        <v>1.7914044477772399</v>
      </c>
      <c r="BC2321">
        <v>0</v>
      </c>
      <c r="BD2321">
        <v>0</v>
      </c>
      <c r="BE2321">
        <v>0</v>
      </c>
      <c r="BF2321">
        <v>1.7914044477772399</v>
      </c>
      <c r="BG2321">
        <v>1.6201360088210199</v>
      </c>
      <c r="BH2321">
        <v>18.754349591485699</v>
      </c>
      <c r="BI2321">
        <v>0</v>
      </c>
      <c r="BJ2321">
        <v>20.374485600306699</v>
      </c>
      <c r="BK2321">
        <v>0.42593960137186498</v>
      </c>
      <c r="BL2321">
        <v>2.5529974173571099E-2</v>
      </c>
      <c r="BM2321">
        <v>0</v>
      </c>
      <c r="BN2321">
        <v>0.45146957554543599</v>
      </c>
      <c r="BO2321">
        <v>6.5737500964940301</v>
      </c>
      <c r="BP2321">
        <v>4258.9382409078698</v>
      </c>
    </row>
    <row r="2322" spans="1:68" x14ac:dyDescent="0.25">
      <c r="A2322" t="s">
        <v>6087</v>
      </c>
      <c r="B2322">
        <v>2040</v>
      </c>
      <c r="C2322" t="s">
        <v>6139</v>
      </c>
      <c r="D2322" t="s">
        <v>6089</v>
      </c>
      <c r="E2322" t="s">
        <v>6089</v>
      </c>
      <c r="F2322" t="s">
        <v>6093</v>
      </c>
      <c r="G2322">
        <v>989.83329653147302</v>
      </c>
      <c r="H2322">
        <v>19228326.568222899</v>
      </c>
      <c r="I2322">
        <v>0</v>
      </c>
      <c r="J2322">
        <v>19228326.568222899</v>
      </c>
      <c r="K2322">
        <v>2909159.6518378598</v>
      </c>
      <c r="L2322">
        <v>35056203.836731397</v>
      </c>
      <c r="M2322">
        <v>0</v>
      </c>
      <c r="N2322">
        <v>0</v>
      </c>
      <c r="O2322">
        <v>0</v>
      </c>
      <c r="P2322">
        <v>0</v>
      </c>
      <c r="Q2322">
        <v>0</v>
      </c>
      <c r="R2322">
        <v>0</v>
      </c>
      <c r="S2322">
        <v>0</v>
      </c>
      <c r="T2322">
        <v>0</v>
      </c>
      <c r="U2322">
        <v>0.19076041679667899</v>
      </c>
      <c r="V2322">
        <v>0.32904866862130999</v>
      </c>
      <c r="W2322">
        <v>0.51980908541798998</v>
      </c>
      <c r="X2322">
        <v>0</v>
      </c>
      <c r="Y2322">
        <v>0</v>
      </c>
      <c r="Z2322">
        <v>0</v>
      </c>
      <c r="AA2322">
        <v>0</v>
      </c>
      <c r="AB2322">
        <v>0.76304166718671795</v>
      </c>
      <c r="AC2322">
        <v>0.94013905320374402</v>
      </c>
      <c r="AD2322">
        <v>1.7031807203904601</v>
      </c>
      <c r="AE2322">
        <v>0</v>
      </c>
      <c r="AF2322">
        <v>0</v>
      </c>
      <c r="AG2322">
        <v>0</v>
      </c>
      <c r="AH2322">
        <v>0</v>
      </c>
      <c r="AI2322">
        <v>0</v>
      </c>
      <c r="AJ2322">
        <v>0</v>
      </c>
      <c r="AK2322">
        <v>0</v>
      </c>
      <c r="AL2322">
        <v>0</v>
      </c>
      <c r="AM2322">
        <v>0</v>
      </c>
      <c r="AN2322">
        <v>0</v>
      </c>
      <c r="AO2322">
        <v>0</v>
      </c>
      <c r="AP2322">
        <v>0</v>
      </c>
      <c r="AQ2322">
        <v>0</v>
      </c>
      <c r="AR2322">
        <v>0</v>
      </c>
      <c r="AS2322">
        <v>0</v>
      </c>
      <c r="AT2322">
        <v>0</v>
      </c>
      <c r="AU2322">
        <v>0</v>
      </c>
      <c r="AV2322">
        <v>0</v>
      </c>
      <c r="AW2322">
        <v>0</v>
      </c>
      <c r="AX2322">
        <v>0</v>
      </c>
      <c r="AY2322">
        <v>0</v>
      </c>
      <c r="AZ2322">
        <v>0</v>
      </c>
      <c r="BA2322">
        <v>0</v>
      </c>
      <c r="BB2322">
        <v>0</v>
      </c>
      <c r="BC2322">
        <v>0</v>
      </c>
      <c r="BD2322">
        <v>0</v>
      </c>
      <c r="BE2322">
        <v>0</v>
      </c>
      <c r="BF2322">
        <v>0</v>
      </c>
      <c r="BG2322">
        <v>0</v>
      </c>
      <c r="BH2322">
        <v>0</v>
      </c>
      <c r="BI2322">
        <v>0</v>
      </c>
      <c r="BJ2322">
        <v>0</v>
      </c>
      <c r="BK2322">
        <v>0</v>
      </c>
      <c r="BL2322">
        <v>0</v>
      </c>
      <c r="BM2322">
        <v>0</v>
      </c>
      <c r="BN2322">
        <v>0</v>
      </c>
      <c r="BO2322">
        <v>0</v>
      </c>
      <c r="BP2322">
        <v>0</v>
      </c>
    </row>
    <row r="2323" spans="1:68" x14ac:dyDescent="0.25">
      <c r="A2323" t="s">
        <v>6087</v>
      </c>
      <c r="B2323">
        <v>2040</v>
      </c>
      <c r="C2323" t="s">
        <v>6140</v>
      </c>
      <c r="D2323" t="s">
        <v>6089</v>
      </c>
      <c r="E2323" t="s">
        <v>6089</v>
      </c>
      <c r="F2323" t="s">
        <v>6090</v>
      </c>
      <c r="G2323">
        <v>119.385438935998</v>
      </c>
      <c r="H2323">
        <v>2418798.0413851901</v>
      </c>
      <c r="I2323">
        <v>2418798.0413851901</v>
      </c>
      <c r="J2323">
        <v>0</v>
      </c>
      <c r="K2323">
        <v>171341.98196094501</v>
      </c>
      <c r="L2323">
        <v>0</v>
      </c>
      <c r="M2323">
        <v>25.946412892458</v>
      </c>
      <c r="N2323">
        <v>2.0563534604972098</v>
      </c>
      <c r="O2323">
        <v>0.25749740479069</v>
      </c>
      <c r="P2323">
        <v>28.2602637577459</v>
      </c>
      <c r="Q2323">
        <v>3.3951872521004699E-2</v>
      </c>
      <c r="R2323">
        <v>2.2032118651951998E-3</v>
      </c>
      <c r="S2323">
        <v>0</v>
      </c>
      <c r="T2323">
        <v>3.6155084386199902E-2</v>
      </c>
      <c r="U2323">
        <v>2.3996415959350401E-2</v>
      </c>
      <c r="V2323">
        <v>0.19597073032975701</v>
      </c>
      <c r="W2323">
        <v>0.25612223067530798</v>
      </c>
      <c r="X2323">
        <v>3.5487025537201497E-2</v>
      </c>
      <c r="Y2323">
        <v>2.3028313291314699E-3</v>
      </c>
      <c r="Z2323">
        <v>0</v>
      </c>
      <c r="AA2323">
        <v>3.7789856866333002E-2</v>
      </c>
      <c r="AB2323">
        <v>9.5985663837401897E-2</v>
      </c>
      <c r="AC2323">
        <v>0.55991637237073599</v>
      </c>
      <c r="AD2323">
        <v>0.69369189307447099</v>
      </c>
      <c r="AE2323">
        <v>10995.929213761699</v>
      </c>
      <c r="AF2323">
        <v>163.18891042997899</v>
      </c>
      <c r="AG2323">
        <v>0</v>
      </c>
      <c r="AH2323">
        <v>11159.1181241917</v>
      </c>
      <c r="AI2323">
        <v>2.9815711195551702E-3</v>
      </c>
      <c r="AJ2323">
        <v>1.87357151543154E-3</v>
      </c>
      <c r="AK2323">
        <v>0</v>
      </c>
      <c r="AL2323">
        <v>4.8551426349867097E-3</v>
      </c>
      <c r="AM2323">
        <v>1.73241312560099</v>
      </c>
      <c r="AN2323">
        <v>2.5710479295156002E-2</v>
      </c>
      <c r="AO2323">
        <v>0</v>
      </c>
      <c r="AP2323">
        <v>1.7581236048961499</v>
      </c>
      <c r="AQ2323">
        <v>6.4192408592248895E-2</v>
      </c>
      <c r="AR2323">
        <v>4.0337480953103501E-2</v>
      </c>
      <c r="AS2323">
        <v>0</v>
      </c>
      <c r="AT2323">
        <v>0.104529889545352</v>
      </c>
      <c r="AU2323">
        <v>0</v>
      </c>
      <c r="AV2323">
        <v>0</v>
      </c>
      <c r="AW2323">
        <v>0</v>
      </c>
      <c r="AX2323">
        <v>0.104529889545352</v>
      </c>
      <c r="AY2323">
        <v>7.3078170773409099E-2</v>
      </c>
      <c r="AZ2323">
        <v>4.5921151524075603E-2</v>
      </c>
      <c r="BA2323">
        <v>0</v>
      </c>
      <c r="BB2323">
        <v>0.118999322297484</v>
      </c>
      <c r="BC2323">
        <v>0</v>
      </c>
      <c r="BD2323">
        <v>0</v>
      </c>
      <c r="BE2323">
        <v>0</v>
      </c>
      <c r="BF2323">
        <v>0.118999322297484</v>
      </c>
      <c r="BG2323">
        <v>0.17250946143972401</v>
      </c>
      <c r="BH2323">
        <v>0.31319441996169201</v>
      </c>
      <c r="BI2323">
        <v>0</v>
      </c>
      <c r="BJ2323">
        <v>0.48570388140141701</v>
      </c>
      <c r="BK2323">
        <v>0.10412487420816301</v>
      </c>
      <c r="BL2323">
        <v>1.54530139657709E-3</v>
      </c>
      <c r="BM2323">
        <v>0</v>
      </c>
      <c r="BN2323">
        <v>0.10567017560474</v>
      </c>
      <c r="BO2323">
        <v>0.19508247837151799</v>
      </c>
      <c r="BP2323">
        <v>996.83960156732201</v>
      </c>
    </row>
    <row r="2324" spans="1:68" x14ac:dyDescent="0.25">
      <c r="A2324" t="s">
        <v>6087</v>
      </c>
      <c r="B2324">
        <v>2040</v>
      </c>
      <c r="C2324" t="s">
        <v>6140</v>
      </c>
      <c r="D2324" t="s">
        <v>6089</v>
      </c>
      <c r="E2324" t="s">
        <v>6089</v>
      </c>
      <c r="F2324" t="s">
        <v>6093</v>
      </c>
      <c r="G2324">
        <v>417.738670211841</v>
      </c>
      <c r="H2324">
        <v>8397449.5749723092</v>
      </c>
      <c r="I2324">
        <v>0</v>
      </c>
      <c r="J2324">
        <v>8397449.5749723092</v>
      </c>
      <c r="K2324">
        <v>599538.53948803502</v>
      </c>
      <c r="L2324">
        <v>15623880.728833601</v>
      </c>
      <c r="M2324">
        <v>0</v>
      </c>
      <c r="N2324">
        <v>0</v>
      </c>
      <c r="O2324">
        <v>0</v>
      </c>
      <c r="P2324">
        <v>0</v>
      </c>
      <c r="Q2324">
        <v>0</v>
      </c>
      <c r="R2324">
        <v>0</v>
      </c>
      <c r="S2324">
        <v>0</v>
      </c>
      <c r="T2324">
        <v>0</v>
      </c>
      <c r="U2324">
        <v>8.3309432846781606E-2</v>
      </c>
      <c r="V2324">
        <v>0.34018018411578699</v>
      </c>
      <c r="W2324">
        <v>0.42348961696256798</v>
      </c>
      <c r="X2324">
        <v>0</v>
      </c>
      <c r="Y2324">
        <v>0</v>
      </c>
      <c r="Z2324">
        <v>0</v>
      </c>
      <c r="AA2324">
        <v>0</v>
      </c>
      <c r="AB2324">
        <v>0.33323773138712598</v>
      </c>
      <c r="AC2324">
        <v>0.97194338318796303</v>
      </c>
      <c r="AD2324">
        <v>1.30518111457508</v>
      </c>
      <c r="AE2324">
        <v>0</v>
      </c>
      <c r="AF2324">
        <v>0</v>
      </c>
      <c r="AG2324">
        <v>0</v>
      </c>
      <c r="AH2324">
        <v>0</v>
      </c>
      <c r="AI2324">
        <v>0</v>
      </c>
      <c r="AJ2324">
        <v>0</v>
      </c>
      <c r="AK2324">
        <v>0</v>
      </c>
      <c r="AL2324">
        <v>0</v>
      </c>
      <c r="AM2324">
        <v>0</v>
      </c>
      <c r="AN2324">
        <v>0</v>
      </c>
      <c r="AO2324">
        <v>0</v>
      </c>
      <c r="AP2324">
        <v>0</v>
      </c>
      <c r="AQ2324">
        <v>0</v>
      </c>
      <c r="AR2324">
        <v>0</v>
      </c>
      <c r="AS2324">
        <v>0</v>
      </c>
      <c r="AT2324">
        <v>0</v>
      </c>
      <c r="AU2324">
        <v>0</v>
      </c>
      <c r="AV2324">
        <v>0</v>
      </c>
      <c r="AW2324">
        <v>0</v>
      </c>
      <c r="AX2324">
        <v>0</v>
      </c>
      <c r="AY2324">
        <v>0</v>
      </c>
      <c r="AZ2324">
        <v>0</v>
      </c>
      <c r="BA2324">
        <v>0</v>
      </c>
      <c r="BB2324">
        <v>0</v>
      </c>
      <c r="BC2324">
        <v>0</v>
      </c>
      <c r="BD2324">
        <v>0</v>
      </c>
      <c r="BE2324">
        <v>0</v>
      </c>
      <c r="BF2324">
        <v>0</v>
      </c>
      <c r="BG2324">
        <v>0</v>
      </c>
      <c r="BH2324">
        <v>0</v>
      </c>
      <c r="BI2324">
        <v>0</v>
      </c>
      <c r="BJ2324">
        <v>0</v>
      </c>
      <c r="BK2324">
        <v>0</v>
      </c>
      <c r="BL2324">
        <v>0</v>
      </c>
      <c r="BM2324">
        <v>0</v>
      </c>
      <c r="BN2324">
        <v>0</v>
      </c>
      <c r="BO2324">
        <v>0</v>
      </c>
      <c r="BP2324">
        <v>0</v>
      </c>
    </row>
    <row r="2325" spans="1:68" x14ac:dyDescent="0.25">
      <c r="A2325" t="s">
        <v>6087</v>
      </c>
      <c r="B2325">
        <v>2040</v>
      </c>
      <c r="C2325" t="s">
        <v>6141</v>
      </c>
      <c r="D2325" t="s">
        <v>6089</v>
      </c>
      <c r="E2325" t="s">
        <v>6089</v>
      </c>
      <c r="F2325" t="s">
        <v>6090</v>
      </c>
      <c r="G2325">
        <v>6595.0335425507301</v>
      </c>
      <c r="H2325">
        <v>133433286.533501</v>
      </c>
      <c r="I2325">
        <v>133433286.533501</v>
      </c>
      <c r="J2325">
        <v>0</v>
      </c>
      <c r="K2325">
        <v>29897661.260457799</v>
      </c>
      <c r="L2325">
        <v>0</v>
      </c>
      <c r="M2325">
        <v>178.15388100613501</v>
      </c>
      <c r="N2325">
        <v>72.577936044062994</v>
      </c>
      <c r="O2325">
        <v>115.455290238578</v>
      </c>
      <c r="P2325">
        <v>366.18710728877699</v>
      </c>
      <c r="Q2325">
        <v>3.12279869441935</v>
      </c>
      <c r="R2325">
        <v>3.1965976221107799E-2</v>
      </c>
      <c r="S2325">
        <v>0</v>
      </c>
      <c r="T2325">
        <v>3.1547646706404602</v>
      </c>
      <c r="U2325">
        <v>1.32376518899494</v>
      </c>
      <c r="V2325">
        <v>4.3567907582504999</v>
      </c>
      <c r="W2325">
        <v>8.8353206178859107</v>
      </c>
      <c r="X2325">
        <v>3.26399779416702</v>
      </c>
      <c r="Y2325">
        <v>3.3411335818907699E-2</v>
      </c>
      <c r="Z2325">
        <v>0</v>
      </c>
      <c r="AA2325">
        <v>3.2974091299859301</v>
      </c>
      <c r="AB2325">
        <v>5.2950607559797698</v>
      </c>
      <c r="AC2325">
        <v>12.4479735950014</v>
      </c>
      <c r="AD2325">
        <v>21.040443480967099</v>
      </c>
      <c r="AE2325">
        <v>192939.69250818601</v>
      </c>
      <c r="AF2325">
        <v>15681.2480701446</v>
      </c>
      <c r="AG2325">
        <v>0</v>
      </c>
      <c r="AH2325">
        <v>208620.94057833101</v>
      </c>
      <c r="AI2325">
        <v>7.1478090045113601E-2</v>
      </c>
      <c r="AJ2325">
        <v>0.36411447348317699</v>
      </c>
      <c r="AK2325">
        <v>0</v>
      </c>
      <c r="AL2325">
        <v>0.43559256352829001</v>
      </c>
      <c r="AM2325">
        <v>30.397727127260602</v>
      </c>
      <c r="AN2325">
        <v>2.4705870194693702</v>
      </c>
      <c r="AO2325">
        <v>0</v>
      </c>
      <c r="AP2325">
        <v>32.868314146729901</v>
      </c>
      <c r="AQ2325">
        <v>1.53890367782138</v>
      </c>
      <c r="AR2325">
        <v>7.8392847659695599</v>
      </c>
      <c r="AS2325">
        <v>0</v>
      </c>
      <c r="AT2325">
        <v>9.3781884437909504</v>
      </c>
      <c r="AU2325">
        <v>0</v>
      </c>
      <c r="AV2325">
        <v>0</v>
      </c>
      <c r="AW2325">
        <v>0</v>
      </c>
      <c r="AX2325">
        <v>9.3781884437909504</v>
      </c>
      <c r="AY2325">
        <v>1.75192469386852</v>
      </c>
      <c r="AZ2325">
        <v>8.9244289695975301</v>
      </c>
      <c r="BA2325">
        <v>0</v>
      </c>
      <c r="BB2325">
        <v>10.676353663465999</v>
      </c>
      <c r="BC2325">
        <v>0</v>
      </c>
      <c r="BD2325">
        <v>0</v>
      </c>
      <c r="BE2325">
        <v>0</v>
      </c>
      <c r="BF2325">
        <v>10.676353663465999</v>
      </c>
      <c r="BG2325">
        <v>7.34277030866608</v>
      </c>
      <c r="BH2325">
        <v>115.778632920416</v>
      </c>
      <c r="BI2325">
        <v>0</v>
      </c>
      <c r="BJ2325">
        <v>123.121403229083</v>
      </c>
      <c r="BK2325">
        <v>1.82702351221338</v>
      </c>
      <c r="BL2325">
        <v>0.148492042008355</v>
      </c>
      <c r="BM2325">
        <v>0</v>
      </c>
      <c r="BN2325">
        <v>1.97551555422173</v>
      </c>
      <c r="BO2325">
        <v>32.3586078916614</v>
      </c>
      <c r="BP2325">
        <v>18636.025980750699</v>
      </c>
    </row>
    <row r="2326" spans="1:68" x14ac:dyDescent="0.25">
      <c r="A2326" t="s">
        <v>6087</v>
      </c>
      <c r="B2326">
        <v>2040</v>
      </c>
      <c r="C2326" t="s">
        <v>6141</v>
      </c>
      <c r="D2326" t="s">
        <v>6089</v>
      </c>
      <c r="E2326" t="s">
        <v>6089</v>
      </c>
      <c r="F2326" t="s">
        <v>6093</v>
      </c>
      <c r="G2326">
        <v>933.43798817464005</v>
      </c>
      <c r="H2326">
        <v>22034295.460294899</v>
      </c>
      <c r="I2326">
        <v>0</v>
      </c>
      <c r="J2326">
        <v>22034295.460294899</v>
      </c>
      <c r="K2326">
        <v>4231610.4380713804</v>
      </c>
      <c r="L2326">
        <v>40118057.678099401</v>
      </c>
      <c r="M2326">
        <v>0</v>
      </c>
      <c r="N2326">
        <v>0</v>
      </c>
      <c r="O2326">
        <v>0</v>
      </c>
      <c r="P2326">
        <v>0</v>
      </c>
      <c r="Q2326">
        <v>0</v>
      </c>
      <c r="R2326">
        <v>0</v>
      </c>
      <c r="S2326">
        <v>0</v>
      </c>
      <c r="T2326">
        <v>0</v>
      </c>
      <c r="U2326">
        <v>0.21859787802681699</v>
      </c>
      <c r="V2326">
        <v>0.36779336833237303</v>
      </c>
      <c r="W2326">
        <v>0.58639124635919104</v>
      </c>
      <c r="X2326">
        <v>0</v>
      </c>
      <c r="Y2326">
        <v>0</v>
      </c>
      <c r="Z2326">
        <v>0</v>
      </c>
      <c r="AA2326">
        <v>0</v>
      </c>
      <c r="AB2326">
        <v>0.87439151210727095</v>
      </c>
      <c r="AC2326">
        <v>1.05083819523535</v>
      </c>
      <c r="AD2326">
        <v>1.9252297073426199</v>
      </c>
      <c r="AE2326">
        <v>0</v>
      </c>
      <c r="AF2326">
        <v>0</v>
      </c>
      <c r="AG2326">
        <v>0</v>
      </c>
      <c r="AH2326">
        <v>0</v>
      </c>
      <c r="AI2326">
        <v>0</v>
      </c>
      <c r="AJ2326">
        <v>0</v>
      </c>
      <c r="AK2326">
        <v>0</v>
      </c>
      <c r="AL2326">
        <v>0</v>
      </c>
      <c r="AM2326">
        <v>0</v>
      </c>
      <c r="AN2326">
        <v>0</v>
      </c>
      <c r="AO2326">
        <v>0</v>
      </c>
      <c r="AP2326">
        <v>0</v>
      </c>
      <c r="AQ2326">
        <v>0</v>
      </c>
      <c r="AR2326">
        <v>0</v>
      </c>
      <c r="AS2326">
        <v>0</v>
      </c>
      <c r="AT2326">
        <v>0</v>
      </c>
      <c r="AU2326">
        <v>0</v>
      </c>
      <c r="AV2326">
        <v>0</v>
      </c>
      <c r="AW2326">
        <v>0</v>
      </c>
      <c r="AX2326">
        <v>0</v>
      </c>
      <c r="AY2326">
        <v>0</v>
      </c>
      <c r="AZ2326">
        <v>0</v>
      </c>
      <c r="BA2326">
        <v>0</v>
      </c>
      <c r="BB2326">
        <v>0</v>
      </c>
      <c r="BC2326">
        <v>0</v>
      </c>
      <c r="BD2326">
        <v>0</v>
      </c>
      <c r="BE2326">
        <v>0</v>
      </c>
      <c r="BF2326">
        <v>0</v>
      </c>
      <c r="BG2326">
        <v>0</v>
      </c>
      <c r="BH2326">
        <v>0</v>
      </c>
      <c r="BI2326">
        <v>0</v>
      </c>
      <c r="BJ2326">
        <v>0</v>
      </c>
      <c r="BK2326">
        <v>0</v>
      </c>
      <c r="BL2326">
        <v>0</v>
      </c>
      <c r="BM2326">
        <v>0</v>
      </c>
      <c r="BN2326">
        <v>0</v>
      </c>
      <c r="BO2326">
        <v>0</v>
      </c>
      <c r="BP2326">
        <v>0</v>
      </c>
    </row>
    <row r="2327" spans="1:68" x14ac:dyDescent="0.25">
      <c r="A2327" t="s">
        <v>6087</v>
      </c>
      <c r="B2327">
        <v>2040</v>
      </c>
      <c r="C2327" t="s">
        <v>6142</v>
      </c>
      <c r="D2327" t="s">
        <v>6089</v>
      </c>
      <c r="E2327" t="s">
        <v>6089</v>
      </c>
      <c r="F2327" t="s">
        <v>6090</v>
      </c>
      <c r="G2327">
        <v>113.090204344882</v>
      </c>
      <c r="H2327">
        <v>1434737.79311341</v>
      </c>
      <c r="I2327">
        <v>1434737.79311341</v>
      </c>
      <c r="J2327">
        <v>0</v>
      </c>
      <c r="K2327">
        <v>451637.04007172398</v>
      </c>
      <c r="L2327">
        <v>0</v>
      </c>
      <c r="M2327">
        <v>1.74949519615117</v>
      </c>
      <c r="N2327">
        <v>0.21817116051933799</v>
      </c>
      <c r="O2327">
        <v>2.1096272686255002</v>
      </c>
      <c r="P2327">
        <v>4.0772936252960097</v>
      </c>
      <c r="Q2327">
        <v>1.10854485699062E-2</v>
      </c>
      <c r="R2327">
        <v>1.0062995529971E-4</v>
      </c>
      <c r="S2327">
        <v>0</v>
      </c>
      <c r="T2327">
        <v>1.1186078525206001E-2</v>
      </c>
      <c r="U2327">
        <v>1.4233749277655699E-2</v>
      </c>
      <c r="V2327">
        <v>5.5212156068045901E-2</v>
      </c>
      <c r="W2327">
        <v>8.0631983870907697E-2</v>
      </c>
      <c r="X2327">
        <v>1.15866833632879E-2</v>
      </c>
      <c r="Y2327">
        <v>1.05179995339549E-4</v>
      </c>
      <c r="Z2327">
        <v>0</v>
      </c>
      <c r="AA2327">
        <v>1.1691863358627499E-2</v>
      </c>
      <c r="AB2327">
        <v>5.6934997110623102E-2</v>
      </c>
      <c r="AC2327">
        <v>0.15774901733727401</v>
      </c>
      <c r="AD2327">
        <v>0.22637587780652399</v>
      </c>
      <c r="AE2327">
        <v>2499.8190811501599</v>
      </c>
      <c r="AF2327">
        <v>53.9529071625402</v>
      </c>
      <c r="AG2327">
        <v>0</v>
      </c>
      <c r="AH2327">
        <v>2553.7719883127002</v>
      </c>
      <c r="AI2327">
        <v>8.3544065210243304E-4</v>
      </c>
      <c r="AJ2327">
        <v>1.14789920848563E-3</v>
      </c>
      <c r="AK2327">
        <v>0</v>
      </c>
      <c r="AL2327">
        <v>1.9833398605880602E-3</v>
      </c>
      <c r="AM2327">
        <v>0.39384751425939801</v>
      </c>
      <c r="AN2327">
        <v>8.5003024951941005E-3</v>
      </c>
      <c r="AO2327">
        <v>0</v>
      </c>
      <c r="AP2327">
        <v>0.40234781675459202</v>
      </c>
      <c r="AQ2327">
        <v>1.7986808143733001E-2</v>
      </c>
      <c r="AR2327">
        <v>2.4713955179718201E-2</v>
      </c>
      <c r="AS2327">
        <v>0</v>
      </c>
      <c r="AT2327">
        <v>4.2700763323451199E-2</v>
      </c>
      <c r="AU2327">
        <v>0</v>
      </c>
      <c r="AV2327">
        <v>0</v>
      </c>
      <c r="AW2327">
        <v>0</v>
      </c>
      <c r="AX2327">
        <v>4.2700763323451199E-2</v>
      </c>
      <c r="AY2327">
        <v>2.0476611892624699E-2</v>
      </c>
      <c r="AZ2327">
        <v>2.8134956713992201E-2</v>
      </c>
      <c r="BA2327">
        <v>0</v>
      </c>
      <c r="BB2327">
        <v>4.8611568606616903E-2</v>
      </c>
      <c r="BC2327">
        <v>0</v>
      </c>
      <c r="BD2327">
        <v>0</v>
      </c>
      <c r="BE2327">
        <v>0</v>
      </c>
      <c r="BF2327">
        <v>4.8611568606616903E-2</v>
      </c>
      <c r="BG2327">
        <v>0.16792190063094001</v>
      </c>
      <c r="BH2327">
        <v>0.36492694875781401</v>
      </c>
      <c r="BI2327">
        <v>0</v>
      </c>
      <c r="BJ2327">
        <v>0.53284884938875399</v>
      </c>
      <c r="BK2327">
        <v>2.3671791833850899E-2</v>
      </c>
      <c r="BL2327">
        <v>5.1090176757716201E-4</v>
      </c>
      <c r="BM2327">
        <v>0</v>
      </c>
      <c r="BN2327">
        <v>2.4182693601427999E-2</v>
      </c>
      <c r="BO2327">
        <v>0.34793599374433198</v>
      </c>
      <c r="BP2327">
        <v>228.127440089071</v>
      </c>
    </row>
    <row r="2328" spans="1:68" x14ac:dyDescent="0.25">
      <c r="A2328" t="s">
        <v>6087</v>
      </c>
      <c r="B2328">
        <v>2040</v>
      </c>
      <c r="C2328" t="s">
        <v>6142</v>
      </c>
      <c r="D2328" t="s">
        <v>6089</v>
      </c>
      <c r="E2328" t="s">
        <v>6089</v>
      </c>
      <c r="F2328" t="s">
        <v>6093</v>
      </c>
      <c r="G2328">
        <v>47.381955908706097</v>
      </c>
      <c r="H2328">
        <v>760654.05481460504</v>
      </c>
      <c r="I2328">
        <v>0</v>
      </c>
      <c r="J2328">
        <v>760654.05481460504</v>
      </c>
      <c r="K2328">
        <v>189224.57911700799</v>
      </c>
      <c r="L2328">
        <v>1432158.1486293999</v>
      </c>
      <c r="M2328">
        <v>0</v>
      </c>
      <c r="N2328">
        <v>0</v>
      </c>
      <c r="O2328">
        <v>0</v>
      </c>
      <c r="P2328">
        <v>0</v>
      </c>
      <c r="Q2328">
        <v>0</v>
      </c>
      <c r="R2328">
        <v>0</v>
      </c>
      <c r="S2328">
        <v>0</v>
      </c>
      <c r="T2328">
        <v>0</v>
      </c>
      <c r="U2328">
        <v>7.5462981147018798E-3</v>
      </c>
      <c r="V2328">
        <v>1.52344670726324E-2</v>
      </c>
      <c r="W2328">
        <v>2.2780765187334299E-2</v>
      </c>
      <c r="X2328">
        <v>0</v>
      </c>
      <c r="Y2328">
        <v>0</v>
      </c>
      <c r="Z2328">
        <v>0</v>
      </c>
      <c r="AA2328">
        <v>0</v>
      </c>
      <c r="AB2328">
        <v>3.0185192458807499E-2</v>
      </c>
      <c r="AC2328">
        <v>4.3527048778949903E-2</v>
      </c>
      <c r="AD2328">
        <v>7.3712241237757395E-2</v>
      </c>
      <c r="AE2328">
        <v>0</v>
      </c>
      <c r="AF2328">
        <v>0</v>
      </c>
      <c r="AG2328">
        <v>0</v>
      </c>
      <c r="AH2328">
        <v>0</v>
      </c>
      <c r="AI2328">
        <v>0</v>
      </c>
      <c r="AJ2328">
        <v>0</v>
      </c>
      <c r="AK2328">
        <v>0</v>
      </c>
      <c r="AL2328">
        <v>0</v>
      </c>
      <c r="AM2328">
        <v>0</v>
      </c>
      <c r="AN2328">
        <v>0</v>
      </c>
      <c r="AO2328">
        <v>0</v>
      </c>
      <c r="AP2328">
        <v>0</v>
      </c>
      <c r="AQ2328">
        <v>0</v>
      </c>
      <c r="AR2328">
        <v>0</v>
      </c>
      <c r="AS2328">
        <v>0</v>
      </c>
      <c r="AT2328">
        <v>0</v>
      </c>
      <c r="AU2328">
        <v>0</v>
      </c>
      <c r="AV2328">
        <v>0</v>
      </c>
      <c r="AW2328">
        <v>0</v>
      </c>
      <c r="AX2328">
        <v>0</v>
      </c>
      <c r="AY2328">
        <v>0</v>
      </c>
      <c r="AZ2328">
        <v>0</v>
      </c>
      <c r="BA2328">
        <v>0</v>
      </c>
      <c r="BB2328">
        <v>0</v>
      </c>
      <c r="BC2328">
        <v>0</v>
      </c>
      <c r="BD2328">
        <v>0</v>
      </c>
      <c r="BE2328">
        <v>0</v>
      </c>
      <c r="BF2328">
        <v>0</v>
      </c>
      <c r="BG2328">
        <v>0</v>
      </c>
      <c r="BH2328">
        <v>0</v>
      </c>
      <c r="BI2328">
        <v>0</v>
      </c>
      <c r="BJ2328">
        <v>0</v>
      </c>
      <c r="BK2328">
        <v>0</v>
      </c>
      <c r="BL2328">
        <v>0</v>
      </c>
      <c r="BM2328">
        <v>0</v>
      </c>
      <c r="BN2328">
        <v>0</v>
      </c>
      <c r="BO2328">
        <v>0</v>
      </c>
      <c r="BP2328">
        <v>0</v>
      </c>
    </row>
    <row r="2329" spans="1:68" x14ac:dyDescent="0.25">
      <c r="A2329" t="s">
        <v>6087</v>
      </c>
      <c r="B2329">
        <v>2040</v>
      </c>
      <c r="C2329" t="s">
        <v>6143</v>
      </c>
      <c r="D2329" t="s">
        <v>6089</v>
      </c>
      <c r="E2329" t="s">
        <v>6089</v>
      </c>
      <c r="F2329" t="s">
        <v>6092</v>
      </c>
      <c r="G2329">
        <v>3.0396102566027698</v>
      </c>
      <c r="H2329">
        <v>138283.00372146201</v>
      </c>
      <c r="I2329">
        <v>138283.00372146201</v>
      </c>
      <c r="J2329">
        <v>0</v>
      </c>
      <c r="K2329">
        <v>19887.0026986134</v>
      </c>
      <c r="L2329">
        <v>0</v>
      </c>
      <c r="M2329">
        <v>0.35125821097041998</v>
      </c>
      <c r="N2329">
        <v>0</v>
      </c>
      <c r="O2329">
        <v>1.6113946702135101E-3</v>
      </c>
      <c r="P2329">
        <v>0.35286960564063402</v>
      </c>
      <c r="Q2329">
        <v>2.17158571730582E-4</v>
      </c>
      <c r="R2329">
        <v>0</v>
      </c>
      <c r="S2329">
        <v>1.0225840141412E-5</v>
      </c>
      <c r="T2329">
        <v>2.2738441187199399E-4</v>
      </c>
      <c r="U2329">
        <v>7.6215459557288801E-4</v>
      </c>
      <c r="V2329">
        <v>5.08574813957389E-3</v>
      </c>
      <c r="W2329">
        <v>6.0752871470187699E-3</v>
      </c>
      <c r="X2329">
        <v>2.3617976049530501E-4</v>
      </c>
      <c r="Y2329">
        <v>0</v>
      </c>
      <c r="Z2329">
        <v>1.1121534168396901E-5</v>
      </c>
      <c r="AA2329">
        <v>2.4730129466370198E-4</v>
      </c>
      <c r="AB2329">
        <v>3.0486183822915499E-3</v>
      </c>
      <c r="AC2329">
        <v>1.4530708970211101E-2</v>
      </c>
      <c r="AD2329">
        <v>1.78266286471663E-2</v>
      </c>
      <c r="AE2329">
        <v>280.70745835521501</v>
      </c>
      <c r="AF2329">
        <v>0</v>
      </c>
      <c r="AG2329">
        <v>0.95551031099189299</v>
      </c>
      <c r="AH2329">
        <v>281.66296866620598</v>
      </c>
      <c r="AI2329">
        <v>1.50397809785555E-2</v>
      </c>
      <c r="AJ2329">
        <v>0</v>
      </c>
      <c r="AK2329">
        <v>3.10142297653531E-6</v>
      </c>
      <c r="AL2329">
        <v>1.5042882401532001E-2</v>
      </c>
      <c r="AM2329">
        <v>1.64132434011382E-2</v>
      </c>
      <c r="AN2329">
        <v>0</v>
      </c>
      <c r="AO2329">
        <v>8.8684417336325403E-5</v>
      </c>
      <c r="AP2329">
        <v>1.65019278184745E-2</v>
      </c>
      <c r="AQ2329">
        <v>7.0033561010467205E-2</v>
      </c>
      <c r="AR2329">
        <v>0</v>
      </c>
      <c r="AS2329">
        <v>1.6663025156713199E-5</v>
      </c>
      <c r="AT2329">
        <v>7.0050224035623901E-2</v>
      </c>
      <c r="AU2329">
        <v>1.43451223923195E-3</v>
      </c>
      <c r="AV2329">
        <v>2.37662659501709E-4</v>
      </c>
      <c r="AW2329">
        <v>2.8494031039378201E-3</v>
      </c>
      <c r="AX2329">
        <v>7.4571802038295304E-2</v>
      </c>
      <c r="AY2329">
        <v>0.10219280782849401</v>
      </c>
      <c r="AZ2329">
        <v>0</v>
      </c>
      <c r="BA2329">
        <v>1.8243915134897499E-5</v>
      </c>
      <c r="BB2329">
        <v>0.102211051743629</v>
      </c>
      <c r="BC2329">
        <v>1.43451223923195E-3</v>
      </c>
      <c r="BD2329">
        <v>2.3766265950161101E-4</v>
      </c>
      <c r="BE2329">
        <v>2.84940310393665E-3</v>
      </c>
      <c r="BF2329">
        <v>0.106732629746299</v>
      </c>
      <c r="BG2329">
        <v>4.7085779489604898</v>
      </c>
      <c r="BH2329">
        <v>0</v>
      </c>
      <c r="BI2329">
        <v>0.105581010502594</v>
      </c>
      <c r="BJ2329">
        <v>4.8141589594630796</v>
      </c>
      <c r="BK2329">
        <v>2.7750790080707899E-3</v>
      </c>
      <c r="BL2329">
        <v>0</v>
      </c>
      <c r="BM2329">
        <v>9.4461922086635995E-6</v>
      </c>
      <c r="BN2329">
        <v>2.7845252002794501E-3</v>
      </c>
      <c r="BO2329">
        <v>6.8593893940770501E-3</v>
      </c>
      <c r="BP2329">
        <v>29.701008116151801</v>
      </c>
    </row>
    <row r="2330" spans="1:68" x14ac:dyDescent="0.25">
      <c r="A2330" t="s">
        <v>6087</v>
      </c>
      <c r="B2330">
        <v>2040</v>
      </c>
      <c r="C2330" t="s">
        <v>6143</v>
      </c>
      <c r="D2330" t="s">
        <v>6089</v>
      </c>
      <c r="E2330" t="s">
        <v>6089</v>
      </c>
      <c r="F2330" t="s">
        <v>6093</v>
      </c>
      <c r="G2330">
        <v>1.4504761678333</v>
      </c>
      <c r="H2330">
        <v>100441.284866898</v>
      </c>
      <c r="I2330">
        <v>0</v>
      </c>
      <c r="J2330">
        <v>100441.284866898</v>
      </c>
      <c r="K2330">
        <v>9489.9085832848905</v>
      </c>
      <c r="L2330">
        <v>201831.21014135901</v>
      </c>
      <c r="M2330">
        <v>0</v>
      </c>
      <c r="N2330">
        <v>0</v>
      </c>
      <c r="O2330">
        <v>0</v>
      </c>
      <c r="P2330">
        <v>0</v>
      </c>
      <c r="Q2330">
        <v>0</v>
      </c>
      <c r="R2330">
        <v>0</v>
      </c>
      <c r="S2330">
        <v>0</v>
      </c>
      <c r="T2330">
        <v>0</v>
      </c>
      <c r="U2330">
        <v>5.5358782197664097E-4</v>
      </c>
      <c r="V2330">
        <v>1.87649547733056E-3</v>
      </c>
      <c r="W2330">
        <v>2.4300832993072001E-3</v>
      </c>
      <c r="X2330">
        <v>0</v>
      </c>
      <c r="Y2330">
        <v>0</v>
      </c>
      <c r="Z2330">
        <v>0</v>
      </c>
      <c r="AA2330">
        <v>0</v>
      </c>
      <c r="AB2330">
        <v>2.21435128790656E-3</v>
      </c>
      <c r="AC2330">
        <v>5.3614156495158903E-3</v>
      </c>
      <c r="AD2330">
        <v>7.5757669374224602E-3</v>
      </c>
      <c r="AE2330">
        <v>0</v>
      </c>
      <c r="AF2330">
        <v>0</v>
      </c>
      <c r="AG2330">
        <v>0</v>
      </c>
      <c r="AH2330">
        <v>0</v>
      </c>
      <c r="AI2330">
        <v>0</v>
      </c>
      <c r="AJ2330">
        <v>0</v>
      </c>
      <c r="AK2330">
        <v>0</v>
      </c>
      <c r="AL2330">
        <v>0</v>
      </c>
      <c r="AM2330">
        <v>0</v>
      </c>
      <c r="AN2330">
        <v>0</v>
      </c>
      <c r="AO2330">
        <v>0</v>
      </c>
      <c r="AP2330">
        <v>0</v>
      </c>
      <c r="AQ2330">
        <v>0</v>
      </c>
      <c r="AR2330">
        <v>0</v>
      </c>
      <c r="AS2330">
        <v>0</v>
      </c>
      <c r="AT2330">
        <v>0</v>
      </c>
      <c r="AU2330">
        <v>0</v>
      </c>
      <c r="AV2330">
        <v>0</v>
      </c>
      <c r="AW2330">
        <v>0</v>
      </c>
      <c r="AX2330">
        <v>0</v>
      </c>
      <c r="AY2330">
        <v>0</v>
      </c>
      <c r="AZ2330">
        <v>0</v>
      </c>
      <c r="BA2330">
        <v>0</v>
      </c>
      <c r="BB2330">
        <v>0</v>
      </c>
      <c r="BC2330">
        <v>0</v>
      </c>
      <c r="BD2330">
        <v>0</v>
      </c>
      <c r="BE2330">
        <v>0</v>
      </c>
      <c r="BF2330">
        <v>0</v>
      </c>
      <c r="BG2330">
        <v>0</v>
      </c>
      <c r="BH2330">
        <v>0</v>
      </c>
      <c r="BI2330">
        <v>0</v>
      </c>
      <c r="BJ2330">
        <v>0</v>
      </c>
      <c r="BK2330">
        <v>0</v>
      </c>
      <c r="BL2330">
        <v>0</v>
      </c>
      <c r="BM2330">
        <v>0</v>
      </c>
      <c r="BN2330">
        <v>0</v>
      </c>
      <c r="BO2330">
        <v>0</v>
      </c>
      <c r="BP2330">
        <v>0</v>
      </c>
    </row>
    <row r="2331" spans="1:68" x14ac:dyDescent="0.25">
      <c r="A2331" t="s">
        <v>6087</v>
      </c>
      <c r="B2331">
        <v>2040</v>
      </c>
      <c r="C2331" t="s">
        <v>6144</v>
      </c>
      <c r="D2331" t="s">
        <v>6089</v>
      </c>
      <c r="E2331" t="s">
        <v>6089</v>
      </c>
      <c r="F2331" t="s">
        <v>6092</v>
      </c>
      <c r="G2331">
        <v>193.21568285490201</v>
      </c>
      <c r="H2331">
        <v>6627354.7716983203</v>
      </c>
      <c r="I2331">
        <v>6627354.7716983203</v>
      </c>
      <c r="J2331">
        <v>0</v>
      </c>
      <c r="K2331">
        <v>252726.11317421199</v>
      </c>
      <c r="L2331">
        <v>0</v>
      </c>
      <c r="M2331">
        <v>0.114080303363976</v>
      </c>
      <c r="N2331">
        <v>0</v>
      </c>
      <c r="O2331">
        <v>7.5321530184486299E-2</v>
      </c>
      <c r="P2331">
        <v>0.18940183354846199</v>
      </c>
      <c r="Q2331">
        <v>8.6718255277885795E-3</v>
      </c>
      <c r="R2331">
        <v>0</v>
      </c>
      <c r="S2331">
        <v>3.7627746412632898E-5</v>
      </c>
      <c r="T2331">
        <v>8.7094532742012093E-3</v>
      </c>
      <c r="U2331">
        <v>1.46127553599427E-2</v>
      </c>
      <c r="V2331">
        <v>0.232690143887444</v>
      </c>
      <c r="W2331">
        <v>0.25601235252158799</v>
      </c>
      <c r="X2331">
        <v>9.4314014864269897E-3</v>
      </c>
      <c r="Y2331">
        <v>0</v>
      </c>
      <c r="Z2331">
        <v>4.0923607412279601E-5</v>
      </c>
      <c r="AA2331">
        <v>9.4723250938392699E-3</v>
      </c>
      <c r="AB2331">
        <v>5.8451021439770899E-2</v>
      </c>
      <c r="AC2331">
        <v>0.664828982535556</v>
      </c>
      <c r="AD2331">
        <v>0.73275232906916599</v>
      </c>
      <c r="AE2331">
        <v>6145.6727255692704</v>
      </c>
      <c r="AF2331">
        <v>0</v>
      </c>
      <c r="AG2331">
        <v>9.4981865237981697</v>
      </c>
      <c r="AH2331">
        <v>6155.17091209307</v>
      </c>
      <c r="AI2331">
        <v>9.30511540180054E-3</v>
      </c>
      <c r="AJ2331">
        <v>0</v>
      </c>
      <c r="AK2331">
        <v>7.5838732983388897E-3</v>
      </c>
      <c r="AL2331">
        <v>1.6888988700139398E-2</v>
      </c>
      <c r="AM2331">
        <v>2.10281999138653E-2</v>
      </c>
      <c r="AN2331">
        <v>0</v>
      </c>
      <c r="AO2331">
        <v>1.3874778761636499E-2</v>
      </c>
      <c r="AP2331">
        <v>3.4902978675501801E-2</v>
      </c>
      <c r="AQ2331">
        <v>2.3929239432487499E-2</v>
      </c>
      <c r="AR2331">
        <v>0</v>
      </c>
      <c r="AS2331">
        <v>2.5155076237744201E-2</v>
      </c>
      <c r="AT2331">
        <v>4.9084315670231797E-2</v>
      </c>
      <c r="AU2331">
        <v>2.3905511476148399E-2</v>
      </c>
      <c r="AV2331">
        <v>6.2988600817769002E-3</v>
      </c>
      <c r="AW2331">
        <v>2.56577496107597E-2</v>
      </c>
      <c r="AX2331">
        <v>0.104946436838916</v>
      </c>
      <c r="AY2331">
        <v>3.49174900079798E-2</v>
      </c>
      <c r="AZ2331">
        <v>0</v>
      </c>
      <c r="BA2331">
        <v>2.75416421554396E-2</v>
      </c>
      <c r="BB2331">
        <v>6.2459132163419397E-2</v>
      </c>
      <c r="BC2331">
        <v>2.3905511476148399E-2</v>
      </c>
      <c r="BD2331">
        <v>6.2988600817743103E-3</v>
      </c>
      <c r="BE2331">
        <v>2.5657749610749101E-2</v>
      </c>
      <c r="BF2331">
        <v>0.11832125333209099</v>
      </c>
      <c r="BG2331">
        <v>4.1668838248501601</v>
      </c>
      <c r="BH2331">
        <v>0</v>
      </c>
      <c r="BI2331">
        <v>1.5522690760245501</v>
      </c>
      <c r="BJ2331">
        <v>5.7191529008747102</v>
      </c>
      <c r="BK2331">
        <v>6.07562316695517E-2</v>
      </c>
      <c r="BL2331">
        <v>0</v>
      </c>
      <c r="BM2331">
        <v>9.3899243687279397E-5</v>
      </c>
      <c r="BN2331">
        <v>6.0850130913239001E-2</v>
      </c>
      <c r="BO2331">
        <v>0.328743271467698</v>
      </c>
      <c r="BP2331">
        <v>649.05508197290999</v>
      </c>
    </row>
    <row r="2332" spans="1:68" x14ac:dyDescent="0.25">
      <c r="A2332" t="s">
        <v>6087</v>
      </c>
      <c r="B2332">
        <v>2040</v>
      </c>
      <c r="C2332" t="s">
        <v>6144</v>
      </c>
      <c r="D2332" t="s">
        <v>6089</v>
      </c>
      <c r="E2332" t="s">
        <v>6089</v>
      </c>
      <c r="F2332" t="s">
        <v>6093</v>
      </c>
      <c r="G2332">
        <v>1236.98713766385</v>
      </c>
      <c r="H2332">
        <v>48756890.355194598</v>
      </c>
      <c r="I2332">
        <v>0</v>
      </c>
      <c r="J2332">
        <v>48756890.355194598</v>
      </c>
      <c r="K2332">
        <v>1617979.1760643199</v>
      </c>
      <c r="L2332">
        <v>84995162.366690502</v>
      </c>
      <c r="M2332">
        <v>0</v>
      </c>
      <c r="N2332">
        <v>0</v>
      </c>
      <c r="O2332">
        <v>0</v>
      </c>
      <c r="P2332">
        <v>0</v>
      </c>
      <c r="Q2332">
        <v>0</v>
      </c>
      <c r="R2332">
        <v>0</v>
      </c>
      <c r="S2332">
        <v>0</v>
      </c>
      <c r="T2332">
        <v>0</v>
      </c>
      <c r="U2332">
        <v>0.47609915317291002</v>
      </c>
      <c r="V2332">
        <v>1.0345964806876</v>
      </c>
      <c r="W2332">
        <v>1.51069563386051</v>
      </c>
      <c r="X2332">
        <v>0</v>
      </c>
      <c r="Y2332">
        <v>0</v>
      </c>
      <c r="Z2332">
        <v>0</v>
      </c>
      <c r="AA2332">
        <v>0</v>
      </c>
      <c r="AB2332">
        <v>1.9043966126916401</v>
      </c>
      <c r="AC2332">
        <v>2.95598994482171</v>
      </c>
      <c r="AD2332">
        <v>4.8603865575133502</v>
      </c>
      <c r="AE2332">
        <v>0</v>
      </c>
      <c r="AF2332">
        <v>0</v>
      </c>
      <c r="AG2332">
        <v>0</v>
      </c>
      <c r="AH2332">
        <v>0</v>
      </c>
      <c r="AI2332">
        <v>0</v>
      </c>
      <c r="AJ2332">
        <v>0</v>
      </c>
      <c r="AK2332">
        <v>0</v>
      </c>
      <c r="AL2332">
        <v>0</v>
      </c>
      <c r="AM2332">
        <v>0</v>
      </c>
      <c r="AN2332">
        <v>0</v>
      </c>
      <c r="AO2332">
        <v>0</v>
      </c>
      <c r="AP2332">
        <v>0</v>
      </c>
      <c r="AQ2332">
        <v>0</v>
      </c>
      <c r="AR2332">
        <v>0</v>
      </c>
      <c r="AS2332">
        <v>0</v>
      </c>
      <c r="AT2332">
        <v>0</v>
      </c>
      <c r="AU2332">
        <v>0</v>
      </c>
      <c r="AV2332">
        <v>0</v>
      </c>
      <c r="AW2332">
        <v>0</v>
      </c>
      <c r="AX2332">
        <v>0</v>
      </c>
      <c r="AY2332">
        <v>0</v>
      </c>
      <c r="AZ2332">
        <v>0</v>
      </c>
      <c r="BA2332">
        <v>0</v>
      </c>
      <c r="BB2332">
        <v>0</v>
      </c>
      <c r="BC2332">
        <v>0</v>
      </c>
      <c r="BD2332">
        <v>0</v>
      </c>
      <c r="BE2332">
        <v>0</v>
      </c>
      <c r="BF2332">
        <v>0</v>
      </c>
      <c r="BG2332">
        <v>0</v>
      </c>
      <c r="BH2332">
        <v>0</v>
      </c>
      <c r="BI2332">
        <v>0</v>
      </c>
      <c r="BJ2332">
        <v>0</v>
      </c>
      <c r="BK2332">
        <v>0</v>
      </c>
      <c r="BL2332">
        <v>0</v>
      </c>
      <c r="BM2332">
        <v>0</v>
      </c>
      <c r="BN2332">
        <v>0</v>
      </c>
      <c r="BO2332">
        <v>0</v>
      </c>
      <c r="BP2332">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348"/>
  <sheetViews>
    <sheetView topLeftCell="C1" workbookViewId="0">
      <selection activeCell="N18" sqref="N18"/>
    </sheetView>
  </sheetViews>
  <sheetFormatPr defaultRowHeight="13.2" x14ac:dyDescent="0.25"/>
  <cols>
    <col min="1" max="1" width="10.6640625" bestFit="1" customWidth="1"/>
    <col min="2" max="2" width="17.88671875" bestFit="1" customWidth="1"/>
    <col min="3" max="3" width="41.6640625" customWidth="1"/>
    <col min="4" max="4" width="35.5546875" customWidth="1"/>
    <col min="5" max="5" width="38.5546875" customWidth="1"/>
    <col min="6" max="9" width="9.109375" customWidth="1"/>
    <col min="10" max="14" width="12" bestFit="1" customWidth="1"/>
    <col min="15" max="15" width="21.6640625" bestFit="1" customWidth="1"/>
    <col min="16" max="16" width="19.109375" bestFit="1" customWidth="1"/>
  </cols>
  <sheetData>
    <row r="1" spans="1:16" x14ac:dyDescent="0.25">
      <c r="A1" t="s">
        <v>6145</v>
      </c>
      <c r="B1" t="s">
        <v>6146</v>
      </c>
      <c r="C1" t="s">
        <v>6147</v>
      </c>
      <c r="D1" t="s">
        <v>6148</v>
      </c>
      <c r="E1" t="s">
        <v>6149</v>
      </c>
      <c r="F1" t="s">
        <v>6150</v>
      </c>
      <c r="G1" t="s">
        <v>6151</v>
      </c>
      <c r="H1" t="s">
        <v>6152</v>
      </c>
      <c r="I1" t="s">
        <v>6153</v>
      </c>
      <c r="J1">
        <v>2016</v>
      </c>
      <c r="K1">
        <v>2023</v>
      </c>
      <c r="L1">
        <v>2030</v>
      </c>
      <c r="M1">
        <v>2035</v>
      </c>
      <c r="N1">
        <v>2040</v>
      </c>
      <c r="O1" t="s">
        <v>6154</v>
      </c>
      <c r="P1" t="s">
        <v>6155</v>
      </c>
    </row>
    <row r="2" spans="1:16" x14ac:dyDescent="0.25">
      <c r="A2" t="s">
        <v>6156</v>
      </c>
      <c r="B2" t="s">
        <v>6157</v>
      </c>
      <c r="C2" t="s">
        <v>6158</v>
      </c>
      <c r="D2" t="s">
        <v>6159</v>
      </c>
      <c r="E2" t="s">
        <v>6160</v>
      </c>
      <c r="F2" t="s">
        <v>6161</v>
      </c>
      <c r="G2" t="s">
        <v>6162</v>
      </c>
      <c r="H2" t="s">
        <v>6163</v>
      </c>
      <c r="I2" t="s">
        <v>6164</v>
      </c>
      <c r="J2">
        <v>0.12242253</v>
      </c>
      <c r="K2">
        <v>8.4797239999999996E-2</v>
      </c>
      <c r="L2">
        <v>6.6966040000000004E-2</v>
      </c>
      <c r="M2">
        <v>6.1962980000000001E-2</v>
      </c>
      <c r="N2">
        <v>5.7261649999999997E-2</v>
      </c>
    </row>
    <row r="3" spans="1:16" x14ac:dyDescent="0.25">
      <c r="A3" t="s">
        <v>6156</v>
      </c>
      <c r="B3" t="s">
        <v>6165</v>
      </c>
      <c r="C3" t="s">
        <v>6158</v>
      </c>
      <c r="D3" t="s">
        <v>6166</v>
      </c>
      <c r="E3" t="s">
        <v>6160</v>
      </c>
      <c r="F3" t="s">
        <v>6161</v>
      </c>
      <c r="G3" t="s">
        <v>6162</v>
      </c>
      <c r="H3" t="s">
        <v>6163</v>
      </c>
      <c r="I3" t="s">
        <v>6164</v>
      </c>
      <c r="J3">
        <v>1.5200000000000001E-6</v>
      </c>
      <c r="K3">
        <v>1.0499999999999999E-6</v>
      </c>
      <c r="L3">
        <v>8.2999999999999999E-7</v>
      </c>
      <c r="M3">
        <v>7.7000000000000004E-7</v>
      </c>
      <c r="N3">
        <v>7.0999999999999998E-7</v>
      </c>
    </row>
    <row r="4" spans="1:16" x14ac:dyDescent="0.25">
      <c r="A4" t="s">
        <v>6156</v>
      </c>
      <c r="B4" t="s">
        <v>6167</v>
      </c>
      <c r="C4" t="s">
        <v>6158</v>
      </c>
      <c r="D4" t="s">
        <v>6166</v>
      </c>
      <c r="E4" t="s">
        <v>6168</v>
      </c>
      <c r="F4" t="s">
        <v>6161</v>
      </c>
      <c r="G4" t="s">
        <v>6162</v>
      </c>
      <c r="H4" t="s">
        <v>6163</v>
      </c>
      <c r="I4" t="s">
        <v>6164</v>
      </c>
      <c r="J4">
        <v>5.3000000000000001E-7</v>
      </c>
      <c r="K4">
        <v>5.4000000000000002E-7</v>
      </c>
      <c r="L4">
        <v>5.3000000000000001E-7</v>
      </c>
      <c r="M4">
        <v>5.5000000000000003E-7</v>
      </c>
      <c r="N4">
        <v>6.0999999999999998E-7</v>
      </c>
    </row>
    <row r="5" spans="1:16" x14ac:dyDescent="0.25">
      <c r="A5" t="s">
        <v>6156</v>
      </c>
      <c r="B5" t="s">
        <v>6169</v>
      </c>
      <c r="C5" t="s">
        <v>6158</v>
      </c>
      <c r="D5" t="s">
        <v>6166</v>
      </c>
      <c r="E5" t="s">
        <v>6170</v>
      </c>
      <c r="F5" t="s">
        <v>6161</v>
      </c>
      <c r="G5" t="s">
        <v>6162</v>
      </c>
      <c r="H5" t="s">
        <v>6163</v>
      </c>
      <c r="I5" t="s">
        <v>6164</v>
      </c>
      <c r="J5">
        <v>3.8194999999999999E-4</v>
      </c>
      <c r="K5">
        <v>3.8831E-4</v>
      </c>
      <c r="L5">
        <v>3.7745999999999998E-4</v>
      </c>
      <c r="M5">
        <v>3.9378999999999998E-4</v>
      </c>
      <c r="N5">
        <v>4.3567999999999998E-4</v>
      </c>
    </row>
    <row r="6" spans="1:16" x14ac:dyDescent="0.25">
      <c r="A6" t="s">
        <v>6156</v>
      </c>
      <c r="B6" t="s">
        <v>6171</v>
      </c>
      <c r="C6" t="s">
        <v>6158</v>
      </c>
      <c r="D6" t="s">
        <v>6172</v>
      </c>
      <c r="E6" t="s">
        <v>6160</v>
      </c>
      <c r="F6" t="s">
        <v>6161</v>
      </c>
      <c r="G6" t="s">
        <v>6162</v>
      </c>
      <c r="H6" t="s">
        <v>6163</v>
      </c>
      <c r="I6" t="s">
        <v>6164</v>
      </c>
      <c r="J6">
        <v>0.57824394000000001</v>
      </c>
      <c r="K6">
        <v>0.40052673999999999</v>
      </c>
      <c r="L6">
        <v>0.31630381000000002</v>
      </c>
      <c r="M6">
        <v>0.29267259000000001</v>
      </c>
      <c r="N6">
        <v>0.27046663999999998</v>
      </c>
    </row>
    <row r="7" spans="1:16" x14ac:dyDescent="0.25">
      <c r="A7" t="s">
        <v>6156</v>
      </c>
      <c r="B7" t="s">
        <v>6173</v>
      </c>
      <c r="C7" t="s">
        <v>6158</v>
      </c>
      <c r="D7" t="s">
        <v>6172</v>
      </c>
      <c r="E7" t="s">
        <v>6174</v>
      </c>
      <c r="F7" t="s">
        <v>6161</v>
      </c>
      <c r="G7" t="s">
        <v>6162</v>
      </c>
      <c r="H7" t="s">
        <v>6163</v>
      </c>
      <c r="I7" t="s">
        <v>6164</v>
      </c>
      <c r="J7">
        <v>1.0599400000000001E-3</v>
      </c>
      <c r="K7">
        <v>9.7561000000000002E-4</v>
      </c>
      <c r="L7">
        <v>1.03834E-3</v>
      </c>
      <c r="M7">
        <v>1.05693E-3</v>
      </c>
      <c r="N7">
        <v>1.0507299999999999E-3</v>
      </c>
    </row>
    <row r="8" spans="1:16" x14ac:dyDescent="0.25">
      <c r="A8" t="s">
        <v>6156</v>
      </c>
      <c r="B8" t="s">
        <v>6175</v>
      </c>
      <c r="C8" t="s">
        <v>6158</v>
      </c>
      <c r="D8" t="s">
        <v>6172</v>
      </c>
      <c r="E8" t="s">
        <v>6170</v>
      </c>
      <c r="F8" t="s">
        <v>6161</v>
      </c>
      <c r="G8" t="s">
        <v>6162</v>
      </c>
      <c r="H8" t="s">
        <v>6163</v>
      </c>
      <c r="I8" t="s">
        <v>6164</v>
      </c>
      <c r="J8">
        <v>2.65E-5</v>
      </c>
      <c r="K8">
        <v>2.6930000000000001E-5</v>
      </c>
      <c r="L8">
        <v>2.6190000000000002E-5</v>
      </c>
      <c r="M8">
        <v>2.7319999999999999E-5</v>
      </c>
      <c r="N8">
        <v>3.0219999999999999E-5</v>
      </c>
    </row>
    <row r="9" spans="1:16" x14ac:dyDescent="0.25">
      <c r="A9" t="s">
        <v>6156</v>
      </c>
      <c r="B9" t="s">
        <v>6176</v>
      </c>
      <c r="C9" t="s">
        <v>6177</v>
      </c>
      <c r="D9" t="s">
        <v>6166</v>
      </c>
      <c r="E9" t="s">
        <v>6174</v>
      </c>
      <c r="F9" t="s">
        <v>6161</v>
      </c>
      <c r="G9" t="s">
        <v>6162</v>
      </c>
      <c r="H9" t="s">
        <v>6163</v>
      </c>
      <c r="I9" t="s">
        <v>6164</v>
      </c>
      <c r="J9">
        <v>4.4735120000000003E-2</v>
      </c>
      <c r="K9">
        <v>4.2643609999999998E-2</v>
      </c>
      <c r="L9">
        <v>4.3747469999999997E-2</v>
      </c>
      <c r="M9">
        <v>4.8796730000000003E-2</v>
      </c>
      <c r="N9">
        <v>5.5550559999999999E-2</v>
      </c>
    </row>
    <row r="10" spans="1:16" x14ac:dyDescent="0.25">
      <c r="A10" t="s">
        <v>6156</v>
      </c>
      <c r="B10" t="s">
        <v>6178</v>
      </c>
      <c r="C10" t="s">
        <v>6177</v>
      </c>
      <c r="D10" t="s">
        <v>6172</v>
      </c>
      <c r="E10" t="s">
        <v>6160</v>
      </c>
      <c r="F10" t="s">
        <v>6161</v>
      </c>
      <c r="G10" t="s">
        <v>6162</v>
      </c>
      <c r="H10" t="s">
        <v>6163</v>
      </c>
      <c r="I10" t="s">
        <v>6164</v>
      </c>
      <c r="J10">
        <v>2.9760000000000002E-2</v>
      </c>
      <c r="K10">
        <v>2.8368629999999999E-2</v>
      </c>
      <c r="L10">
        <v>2.9102960000000001E-2</v>
      </c>
      <c r="M10">
        <v>3.246197E-2</v>
      </c>
      <c r="N10">
        <v>3.6954960000000002E-2</v>
      </c>
    </row>
    <row r="11" spans="1:16" x14ac:dyDescent="0.25">
      <c r="A11" t="s">
        <v>6156</v>
      </c>
      <c r="B11" t="s">
        <v>6179</v>
      </c>
      <c r="C11" t="s">
        <v>6180</v>
      </c>
      <c r="D11" t="s">
        <v>6159</v>
      </c>
      <c r="E11" t="s">
        <v>6160</v>
      </c>
      <c r="F11" t="s">
        <v>6161</v>
      </c>
      <c r="G11" t="s">
        <v>6162</v>
      </c>
      <c r="H11" t="s">
        <v>6163</v>
      </c>
      <c r="I11" t="s">
        <v>6164</v>
      </c>
      <c r="J11">
        <v>9.4106799999999994E-3</v>
      </c>
      <c r="K11">
        <v>9.8812299999999995E-3</v>
      </c>
      <c r="L11">
        <v>1.035176E-2</v>
      </c>
      <c r="M11">
        <v>1.0792639999999999E-2</v>
      </c>
      <c r="N11">
        <v>1.184428E-2</v>
      </c>
    </row>
    <row r="12" spans="1:16" x14ac:dyDescent="0.25">
      <c r="A12" t="s">
        <v>6156</v>
      </c>
      <c r="B12" t="s">
        <v>6181</v>
      </c>
      <c r="C12" t="s">
        <v>6180</v>
      </c>
      <c r="D12" t="s">
        <v>6166</v>
      </c>
      <c r="E12" t="s">
        <v>6182</v>
      </c>
      <c r="F12" t="s">
        <v>6161</v>
      </c>
      <c r="G12" t="s">
        <v>6162</v>
      </c>
      <c r="H12" t="s">
        <v>6163</v>
      </c>
      <c r="I12" t="s">
        <v>6164</v>
      </c>
      <c r="J12">
        <v>1.841837E-2</v>
      </c>
      <c r="K12">
        <v>1.841837E-2</v>
      </c>
      <c r="L12">
        <v>1.841837E-2</v>
      </c>
      <c r="M12">
        <v>1.841837E-2</v>
      </c>
      <c r="N12">
        <v>1.841837E-2</v>
      </c>
    </row>
    <row r="13" spans="1:16" x14ac:dyDescent="0.25">
      <c r="A13" t="s">
        <v>6156</v>
      </c>
      <c r="B13" t="s">
        <v>6183</v>
      </c>
      <c r="C13" t="s">
        <v>6180</v>
      </c>
      <c r="D13" t="s">
        <v>6166</v>
      </c>
      <c r="E13" t="s">
        <v>6160</v>
      </c>
      <c r="F13" t="s">
        <v>6161</v>
      </c>
      <c r="G13" t="s">
        <v>6162</v>
      </c>
      <c r="H13" t="s">
        <v>6163</v>
      </c>
      <c r="I13" t="s">
        <v>6164</v>
      </c>
      <c r="J13">
        <v>9.8320000000000005E-3</v>
      </c>
      <c r="K13">
        <v>1.0228910000000001E-2</v>
      </c>
      <c r="L13">
        <v>1.0714990000000001E-2</v>
      </c>
      <c r="M13">
        <v>1.1170889999999999E-2</v>
      </c>
      <c r="N13">
        <v>1.2258639999999999E-2</v>
      </c>
    </row>
    <row r="14" spans="1:16" x14ac:dyDescent="0.25">
      <c r="A14" t="s">
        <v>6156</v>
      </c>
      <c r="B14" t="s">
        <v>6184</v>
      </c>
      <c r="C14" t="s">
        <v>6180</v>
      </c>
      <c r="D14" t="s">
        <v>6166</v>
      </c>
      <c r="E14" t="s">
        <v>6170</v>
      </c>
      <c r="F14" t="s">
        <v>6161</v>
      </c>
      <c r="G14" t="s">
        <v>6162</v>
      </c>
      <c r="H14" t="s">
        <v>6163</v>
      </c>
      <c r="I14" t="s">
        <v>6164</v>
      </c>
      <c r="J14">
        <v>1.9957199999999999E-3</v>
      </c>
      <c r="K14">
        <v>2.0725800000000001E-3</v>
      </c>
      <c r="L14">
        <v>2.1338199999999998E-3</v>
      </c>
      <c r="M14">
        <v>2.17213E-3</v>
      </c>
      <c r="N14">
        <v>2.25034E-3</v>
      </c>
    </row>
    <row r="15" spans="1:16" x14ac:dyDescent="0.25">
      <c r="A15" t="s">
        <v>6156</v>
      </c>
      <c r="B15" t="s">
        <v>6185</v>
      </c>
      <c r="C15" t="s">
        <v>6180</v>
      </c>
      <c r="D15" t="s">
        <v>6166</v>
      </c>
      <c r="E15" t="s">
        <v>6186</v>
      </c>
      <c r="F15" t="s">
        <v>6161</v>
      </c>
      <c r="G15" t="s">
        <v>6162</v>
      </c>
      <c r="H15" t="s">
        <v>6163</v>
      </c>
      <c r="I15" t="s">
        <v>6164</v>
      </c>
      <c r="J15">
        <v>1.6374E-4</v>
      </c>
      <c r="K15">
        <v>1.6374E-4</v>
      </c>
      <c r="L15">
        <v>1.6374E-4</v>
      </c>
      <c r="M15">
        <v>1.6374E-4</v>
      </c>
      <c r="N15">
        <v>1.6374E-4</v>
      </c>
    </row>
    <row r="16" spans="1:16" x14ac:dyDescent="0.25">
      <c r="A16" t="s">
        <v>6156</v>
      </c>
      <c r="B16" t="s">
        <v>6187</v>
      </c>
      <c r="C16" t="s">
        <v>6180</v>
      </c>
      <c r="D16" t="s">
        <v>6172</v>
      </c>
      <c r="E16" t="s">
        <v>6160</v>
      </c>
      <c r="F16" t="s">
        <v>6161</v>
      </c>
      <c r="G16" t="s">
        <v>6162</v>
      </c>
      <c r="H16" t="s">
        <v>6163</v>
      </c>
      <c r="I16" t="s">
        <v>6164</v>
      </c>
      <c r="J16">
        <v>1.6796060000000002E-2</v>
      </c>
      <c r="K16">
        <v>1.8701189999999999E-2</v>
      </c>
      <c r="L16">
        <v>2.0219629999999999E-2</v>
      </c>
      <c r="M16">
        <v>2.1169029999999998E-2</v>
      </c>
      <c r="N16">
        <v>2.3107530000000001E-2</v>
      </c>
    </row>
    <row r="17" spans="1:14" x14ac:dyDescent="0.25">
      <c r="A17" t="s">
        <v>6156</v>
      </c>
      <c r="B17" t="s">
        <v>6188</v>
      </c>
      <c r="C17" t="s">
        <v>6180</v>
      </c>
      <c r="D17" t="s">
        <v>6172</v>
      </c>
      <c r="E17" t="s">
        <v>6170</v>
      </c>
      <c r="F17" t="s">
        <v>6161</v>
      </c>
      <c r="G17" t="s">
        <v>6162</v>
      </c>
      <c r="H17" t="s">
        <v>6163</v>
      </c>
      <c r="I17" t="s">
        <v>6164</v>
      </c>
      <c r="J17">
        <v>3.76203E-3</v>
      </c>
      <c r="K17">
        <v>4.1887399999999998E-3</v>
      </c>
      <c r="L17">
        <v>4.5288500000000001E-3</v>
      </c>
      <c r="M17">
        <v>4.7415000000000001E-3</v>
      </c>
      <c r="N17">
        <v>5.1756900000000002E-3</v>
      </c>
    </row>
    <row r="18" spans="1:14" x14ac:dyDescent="0.25">
      <c r="A18" t="s">
        <v>6156</v>
      </c>
      <c r="B18" t="s">
        <v>6189</v>
      </c>
      <c r="C18" t="s">
        <v>6180</v>
      </c>
      <c r="D18" t="s">
        <v>6172</v>
      </c>
      <c r="E18" t="s">
        <v>6190</v>
      </c>
      <c r="F18" t="s">
        <v>6161</v>
      </c>
      <c r="G18" t="s">
        <v>6162</v>
      </c>
      <c r="H18" t="s">
        <v>6163</v>
      </c>
      <c r="I18" t="s">
        <v>6164</v>
      </c>
      <c r="J18">
        <v>1.5896000000000001E-4</v>
      </c>
      <c r="K18">
        <v>1.7699E-4</v>
      </c>
      <c r="L18">
        <v>1.9136000000000001E-4</v>
      </c>
      <c r="M18">
        <v>2.0034E-4</v>
      </c>
      <c r="N18">
        <v>2.1869000000000001E-4</v>
      </c>
    </row>
    <row r="19" spans="1:14" x14ac:dyDescent="0.25">
      <c r="A19" t="s">
        <v>6156</v>
      </c>
      <c r="B19" t="s">
        <v>6191</v>
      </c>
      <c r="C19" t="s">
        <v>6180</v>
      </c>
      <c r="D19" t="s">
        <v>6192</v>
      </c>
      <c r="E19" t="s">
        <v>6160</v>
      </c>
      <c r="F19" t="s">
        <v>6161</v>
      </c>
      <c r="G19" t="s">
        <v>6162</v>
      </c>
      <c r="H19" t="s">
        <v>6163</v>
      </c>
      <c r="I19" t="s">
        <v>6164</v>
      </c>
      <c r="J19">
        <v>3.21668E-3</v>
      </c>
      <c r="K19">
        <v>3.21668E-3</v>
      </c>
      <c r="L19">
        <v>3.3698600000000001E-3</v>
      </c>
      <c r="M19">
        <v>3.51338E-3</v>
      </c>
      <c r="N19">
        <v>3.8557299999999999E-3</v>
      </c>
    </row>
    <row r="20" spans="1:14" x14ac:dyDescent="0.25">
      <c r="A20" t="s">
        <v>6156</v>
      </c>
      <c r="B20" t="s">
        <v>6193</v>
      </c>
      <c r="C20" t="s">
        <v>6180</v>
      </c>
      <c r="D20" t="s">
        <v>6192</v>
      </c>
      <c r="E20" t="s">
        <v>6194</v>
      </c>
      <c r="F20" t="s">
        <v>6161</v>
      </c>
      <c r="G20" t="s">
        <v>6162</v>
      </c>
      <c r="H20" t="s">
        <v>6163</v>
      </c>
      <c r="I20" t="s">
        <v>6164</v>
      </c>
      <c r="J20">
        <v>1.0079399999999999E-3</v>
      </c>
      <c r="K20">
        <v>9.2931000000000003E-4</v>
      </c>
      <c r="L20">
        <v>9.7451999999999999E-4</v>
      </c>
      <c r="M20">
        <v>9.9134000000000006E-4</v>
      </c>
      <c r="N20">
        <v>1.01658E-3</v>
      </c>
    </row>
    <row r="21" spans="1:14" x14ac:dyDescent="0.25">
      <c r="A21" t="s">
        <v>6156</v>
      </c>
      <c r="B21" t="s">
        <v>6195</v>
      </c>
      <c r="C21" t="s">
        <v>6180</v>
      </c>
      <c r="D21" t="s">
        <v>6192</v>
      </c>
      <c r="E21" t="s">
        <v>6196</v>
      </c>
      <c r="F21" t="s">
        <v>6161</v>
      </c>
      <c r="G21" t="s">
        <v>6162</v>
      </c>
      <c r="H21" t="s">
        <v>6163</v>
      </c>
      <c r="I21" t="s">
        <v>6164</v>
      </c>
      <c r="J21">
        <v>0</v>
      </c>
      <c r="K21">
        <v>0</v>
      </c>
      <c r="L21">
        <v>0</v>
      </c>
      <c r="M21">
        <v>0</v>
      </c>
      <c r="N21">
        <v>0</v>
      </c>
    </row>
    <row r="22" spans="1:14" x14ac:dyDescent="0.25">
      <c r="A22" t="s">
        <v>6156</v>
      </c>
      <c r="B22" t="s">
        <v>6197</v>
      </c>
      <c r="C22" t="s">
        <v>6198</v>
      </c>
      <c r="D22" t="s">
        <v>6199</v>
      </c>
      <c r="E22" t="s">
        <v>6170</v>
      </c>
      <c r="F22" t="s">
        <v>6200</v>
      </c>
      <c r="G22" t="s">
        <v>6162</v>
      </c>
      <c r="H22" t="s">
        <v>6163</v>
      </c>
      <c r="I22" t="s">
        <v>6164</v>
      </c>
      <c r="J22">
        <v>1.18436E-3</v>
      </c>
      <c r="K22">
        <v>1.0113699999999999E-3</v>
      </c>
      <c r="L22">
        <v>8.3838000000000001E-4</v>
      </c>
      <c r="M22">
        <v>8.3838000000000001E-4</v>
      </c>
      <c r="N22">
        <v>8.3838000000000001E-4</v>
      </c>
    </row>
    <row r="23" spans="1:14" x14ac:dyDescent="0.25">
      <c r="A23" t="s">
        <v>6156</v>
      </c>
      <c r="B23" t="s">
        <v>6201</v>
      </c>
      <c r="C23" t="s">
        <v>6198</v>
      </c>
      <c r="D23" t="s">
        <v>6199</v>
      </c>
      <c r="E23" t="s">
        <v>6170</v>
      </c>
      <c r="F23" t="s">
        <v>6202</v>
      </c>
      <c r="G23" t="s">
        <v>6162</v>
      </c>
      <c r="H23" t="s">
        <v>6163</v>
      </c>
      <c r="I23" t="s">
        <v>6164</v>
      </c>
      <c r="J23">
        <v>4.3204200000000002E-3</v>
      </c>
      <c r="K23">
        <v>2.4555900000000001E-3</v>
      </c>
      <c r="L23">
        <v>1.1032399999999999E-3</v>
      </c>
      <c r="M23">
        <v>5.9077000000000001E-4</v>
      </c>
      <c r="N23">
        <v>2.5624000000000003E-4</v>
      </c>
    </row>
    <row r="24" spans="1:14" x14ac:dyDescent="0.25">
      <c r="A24" t="s">
        <v>6156</v>
      </c>
      <c r="B24" t="s">
        <v>6203</v>
      </c>
      <c r="C24" t="s">
        <v>6198</v>
      </c>
      <c r="D24" t="s">
        <v>6192</v>
      </c>
      <c r="E24" t="s">
        <v>6204</v>
      </c>
      <c r="F24" t="s">
        <v>6161</v>
      </c>
      <c r="G24" t="s">
        <v>6162</v>
      </c>
      <c r="H24" t="s">
        <v>6163</v>
      </c>
      <c r="I24" t="s">
        <v>6164</v>
      </c>
      <c r="J24">
        <v>0.18604153000000001</v>
      </c>
      <c r="K24">
        <v>0.18687818</v>
      </c>
      <c r="L24">
        <v>0.20168225000000001</v>
      </c>
      <c r="M24">
        <v>0.20412482000000001</v>
      </c>
      <c r="N24">
        <v>0.21232968999999999</v>
      </c>
    </row>
    <row r="25" spans="1:14" x14ac:dyDescent="0.25">
      <c r="A25" t="s">
        <v>6156</v>
      </c>
      <c r="B25" t="s">
        <v>6205</v>
      </c>
      <c r="C25" t="s">
        <v>6206</v>
      </c>
      <c r="D25" t="s">
        <v>6159</v>
      </c>
      <c r="E25" t="s">
        <v>6160</v>
      </c>
      <c r="F25" t="s">
        <v>6161</v>
      </c>
      <c r="G25" t="s">
        <v>6162</v>
      </c>
      <c r="H25" t="s">
        <v>6163</v>
      </c>
      <c r="I25" t="s">
        <v>6164</v>
      </c>
      <c r="J25">
        <v>1.8500539999999999E-2</v>
      </c>
      <c r="K25">
        <v>1.986255E-2</v>
      </c>
      <c r="L25">
        <v>2.043002E-2</v>
      </c>
      <c r="M25">
        <v>2.049496E-2</v>
      </c>
      <c r="N25">
        <v>2.064817E-2</v>
      </c>
    </row>
    <row r="26" spans="1:14" x14ac:dyDescent="0.25">
      <c r="A26" t="s">
        <v>6156</v>
      </c>
      <c r="B26" t="s">
        <v>6207</v>
      </c>
      <c r="C26" t="s">
        <v>6206</v>
      </c>
      <c r="D26" t="s">
        <v>6159</v>
      </c>
      <c r="E26" t="s">
        <v>6208</v>
      </c>
      <c r="F26" t="s">
        <v>6161</v>
      </c>
      <c r="G26" t="s">
        <v>6162</v>
      </c>
      <c r="H26" t="s">
        <v>6163</v>
      </c>
      <c r="I26" t="s">
        <v>6164</v>
      </c>
      <c r="J26">
        <v>6.8199999999999999E-6</v>
      </c>
      <c r="K26">
        <v>8.8999999999999995E-6</v>
      </c>
      <c r="L26">
        <v>9.2900000000000008E-6</v>
      </c>
      <c r="M26">
        <v>9.6900000000000004E-6</v>
      </c>
      <c r="N26">
        <v>1.01E-5</v>
      </c>
    </row>
    <row r="27" spans="1:14" x14ac:dyDescent="0.25">
      <c r="A27" t="s">
        <v>6156</v>
      </c>
      <c r="B27" t="s">
        <v>6209</v>
      </c>
      <c r="C27" t="s">
        <v>6206</v>
      </c>
      <c r="D27" t="s">
        <v>6159</v>
      </c>
      <c r="E27" t="s">
        <v>6210</v>
      </c>
      <c r="F27" t="s">
        <v>6161</v>
      </c>
      <c r="G27" t="s">
        <v>6162</v>
      </c>
      <c r="H27" t="s">
        <v>6163</v>
      </c>
      <c r="I27" t="s">
        <v>6164</v>
      </c>
      <c r="J27">
        <v>1.0959E-4</v>
      </c>
      <c r="K27">
        <v>1.0959E-4</v>
      </c>
      <c r="L27">
        <v>1.0959E-4</v>
      </c>
      <c r="M27">
        <v>1.0959E-4</v>
      </c>
      <c r="N27">
        <v>1.0959E-4</v>
      </c>
    </row>
    <row r="28" spans="1:14" x14ac:dyDescent="0.25">
      <c r="A28" t="s">
        <v>6156</v>
      </c>
      <c r="B28" t="s">
        <v>6211</v>
      </c>
      <c r="C28" t="s">
        <v>6206</v>
      </c>
      <c r="D28" t="s">
        <v>6159</v>
      </c>
      <c r="E28" t="s">
        <v>6196</v>
      </c>
      <c r="F28" t="s">
        <v>6161</v>
      </c>
      <c r="G28" t="s">
        <v>6162</v>
      </c>
      <c r="H28" t="s">
        <v>6163</v>
      </c>
      <c r="I28" t="s">
        <v>6164</v>
      </c>
      <c r="J28">
        <v>2.6138000000000002E-4</v>
      </c>
      <c r="K28">
        <v>2.6138000000000002E-4</v>
      </c>
      <c r="L28">
        <v>2.6138000000000002E-4</v>
      </c>
      <c r="M28">
        <v>2.6138000000000002E-4</v>
      </c>
      <c r="N28">
        <v>2.6138000000000002E-4</v>
      </c>
    </row>
    <row r="29" spans="1:14" x14ac:dyDescent="0.25">
      <c r="A29" t="s">
        <v>6156</v>
      </c>
      <c r="B29" t="s">
        <v>6212</v>
      </c>
      <c r="C29" t="s">
        <v>6206</v>
      </c>
      <c r="D29" t="s">
        <v>6166</v>
      </c>
      <c r="E29" t="s">
        <v>6160</v>
      </c>
      <c r="F29" t="s">
        <v>6161</v>
      </c>
      <c r="G29" t="s">
        <v>6162</v>
      </c>
      <c r="H29" t="s">
        <v>6163</v>
      </c>
      <c r="I29" t="s">
        <v>6164</v>
      </c>
      <c r="J29">
        <v>4.7351000000000001E-4</v>
      </c>
      <c r="K29">
        <v>5.0836999999999996E-4</v>
      </c>
      <c r="L29">
        <v>5.2289999999999997E-4</v>
      </c>
      <c r="M29">
        <v>5.2455999999999998E-4</v>
      </c>
      <c r="N29">
        <v>5.2848999999999995E-4</v>
      </c>
    </row>
    <row r="30" spans="1:14" x14ac:dyDescent="0.25">
      <c r="A30" t="s">
        <v>6156</v>
      </c>
      <c r="B30" t="s">
        <v>6213</v>
      </c>
      <c r="C30" t="s">
        <v>6206</v>
      </c>
      <c r="D30" t="s">
        <v>6166</v>
      </c>
      <c r="E30" t="s">
        <v>6208</v>
      </c>
      <c r="F30" t="s">
        <v>6161</v>
      </c>
      <c r="G30" t="s">
        <v>6162</v>
      </c>
      <c r="H30" t="s">
        <v>6163</v>
      </c>
      <c r="I30" t="s">
        <v>6164</v>
      </c>
      <c r="J30">
        <v>2.8240000000000001E-5</v>
      </c>
      <c r="K30">
        <v>2.8240000000000001E-5</v>
      </c>
      <c r="L30">
        <v>2.8240000000000001E-5</v>
      </c>
      <c r="M30">
        <v>2.8240000000000001E-5</v>
      </c>
      <c r="N30">
        <v>2.8240000000000001E-5</v>
      </c>
    </row>
    <row r="31" spans="1:14" x14ac:dyDescent="0.25">
      <c r="A31" t="s">
        <v>6156</v>
      </c>
      <c r="B31" t="s">
        <v>6214</v>
      </c>
      <c r="C31" t="s">
        <v>6206</v>
      </c>
      <c r="D31" t="s">
        <v>6166</v>
      </c>
      <c r="E31" t="s">
        <v>6174</v>
      </c>
      <c r="F31" t="s">
        <v>6161</v>
      </c>
      <c r="G31" t="s">
        <v>6162</v>
      </c>
      <c r="H31" t="s">
        <v>6163</v>
      </c>
      <c r="I31" t="s">
        <v>6164</v>
      </c>
      <c r="J31">
        <v>4.1011730000000003E-2</v>
      </c>
      <c r="K31">
        <v>4.1011730000000003E-2</v>
      </c>
      <c r="L31">
        <v>4.1011730000000003E-2</v>
      </c>
      <c r="M31">
        <v>4.1011730000000003E-2</v>
      </c>
      <c r="N31">
        <v>4.1011730000000003E-2</v>
      </c>
    </row>
    <row r="32" spans="1:14" x14ac:dyDescent="0.25">
      <c r="A32" t="s">
        <v>6156</v>
      </c>
      <c r="B32" t="s">
        <v>6215</v>
      </c>
      <c r="C32" t="s">
        <v>6206</v>
      </c>
      <c r="D32" t="s">
        <v>6166</v>
      </c>
      <c r="E32" t="s">
        <v>6216</v>
      </c>
      <c r="F32" t="s">
        <v>6161</v>
      </c>
      <c r="G32" t="s">
        <v>6162</v>
      </c>
      <c r="H32" t="s">
        <v>6163</v>
      </c>
      <c r="I32" t="s">
        <v>6164</v>
      </c>
      <c r="J32">
        <v>4.0631239999999999E-2</v>
      </c>
      <c r="K32">
        <v>4.2304750000000002E-2</v>
      </c>
      <c r="L32">
        <v>4.4274880000000003E-2</v>
      </c>
      <c r="M32">
        <v>4.4876439999999997E-2</v>
      </c>
      <c r="N32">
        <v>4.5320770000000003E-2</v>
      </c>
    </row>
    <row r="33" spans="1:14" x14ac:dyDescent="0.25">
      <c r="A33" t="s">
        <v>6156</v>
      </c>
      <c r="B33" t="s">
        <v>6217</v>
      </c>
      <c r="C33" t="s">
        <v>6206</v>
      </c>
      <c r="D33" t="s">
        <v>6166</v>
      </c>
      <c r="E33" t="s">
        <v>6168</v>
      </c>
      <c r="F33" t="s">
        <v>6161</v>
      </c>
      <c r="G33" t="s">
        <v>6162</v>
      </c>
      <c r="H33" t="s">
        <v>6163</v>
      </c>
      <c r="I33" t="s">
        <v>6164</v>
      </c>
      <c r="J33">
        <v>4.6079999999999999E-5</v>
      </c>
      <c r="K33">
        <v>4.6079999999999999E-5</v>
      </c>
      <c r="L33">
        <v>4.6079999999999999E-5</v>
      </c>
      <c r="M33">
        <v>4.6079999999999999E-5</v>
      </c>
      <c r="N33">
        <v>4.6079999999999999E-5</v>
      </c>
    </row>
    <row r="34" spans="1:14" x14ac:dyDescent="0.25">
      <c r="A34" t="s">
        <v>6156</v>
      </c>
      <c r="B34" t="s">
        <v>6218</v>
      </c>
      <c r="C34" t="s">
        <v>6206</v>
      </c>
      <c r="D34" t="s">
        <v>6166</v>
      </c>
      <c r="E34" t="s">
        <v>6170</v>
      </c>
      <c r="F34" t="s">
        <v>6161</v>
      </c>
      <c r="G34" t="s">
        <v>6162</v>
      </c>
      <c r="H34" t="s">
        <v>6163</v>
      </c>
      <c r="I34" t="s">
        <v>6164</v>
      </c>
      <c r="J34">
        <v>2.8657700000000001E-3</v>
      </c>
      <c r="K34">
        <v>2.8578200000000001E-3</v>
      </c>
      <c r="L34">
        <v>2.75246E-3</v>
      </c>
      <c r="M34">
        <v>2.72952E-3</v>
      </c>
      <c r="N34">
        <v>2.7127900000000001E-3</v>
      </c>
    </row>
    <row r="35" spans="1:14" x14ac:dyDescent="0.25">
      <c r="A35" t="s">
        <v>6156</v>
      </c>
      <c r="B35" t="s">
        <v>6219</v>
      </c>
      <c r="C35" t="s">
        <v>6206</v>
      </c>
      <c r="D35" t="s">
        <v>6166</v>
      </c>
      <c r="E35" t="s">
        <v>6186</v>
      </c>
      <c r="F35" t="s">
        <v>6161</v>
      </c>
      <c r="G35" t="s">
        <v>6162</v>
      </c>
      <c r="H35" t="s">
        <v>6163</v>
      </c>
      <c r="I35" t="s">
        <v>6164</v>
      </c>
      <c r="J35">
        <v>1.0677799999999999E-3</v>
      </c>
      <c r="K35">
        <v>1.0648400000000001E-3</v>
      </c>
      <c r="L35">
        <v>1.02557E-3</v>
      </c>
      <c r="M35">
        <v>1.0170299999999999E-3</v>
      </c>
      <c r="N35">
        <v>1.01077E-3</v>
      </c>
    </row>
    <row r="36" spans="1:14" x14ac:dyDescent="0.25">
      <c r="A36" t="s">
        <v>6156</v>
      </c>
      <c r="B36" t="s">
        <v>6220</v>
      </c>
      <c r="C36" t="s">
        <v>6206</v>
      </c>
      <c r="D36" t="s">
        <v>6172</v>
      </c>
      <c r="E36" t="s">
        <v>6160</v>
      </c>
      <c r="F36" t="s">
        <v>6161</v>
      </c>
      <c r="G36" t="s">
        <v>6162</v>
      </c>
      <c r="H36" t="s">
        <v>6163</v>
      </c>
      <c r="I36" t="s">
        <v>6164</v>
      </c>
      <c r="J36">
        <v>6.0348140000000002E-2</v>
      </c>
      <c r="K36">
        <v>6.4790940000000005E-2</v>
      </c>
      <c r="L36">
        <v>6.6642119999999999E-2</v>
      </c>
      <c r="M36">
        <v>6.6853899999999994E-2</v>
      </c>
      <c r="N36">
        <v>6.7353700000000002E-2</v>
      </c>
    </row>
    <row r="37" spans="1:14" x14ac:dyDescent="0.25">
      <c r="A37" t="s">
        <v>6156</v>
      </c>
      <c r="B37" t="s">
        <v>6221</v>
      </c>
      <c r="C37" t="s">
        <v>6206</v>
      </c>
      <c r="D37" t="s">
        <v>6172</v>
      </c>
      <c r="E37" t="s">
        <v>6174</v>
      </c>
      <c r="F37" t="s">
        <v>6161</v>
      </c>
      <c r="G37" t="s">
        <v>6162</v>
      </c>
      <c r="H37" t="s">
        <v>6163</v>
      </c>
      <c r="I37" t="s">
        <v>6164</v>
      </c>
      <c r="J37">
        <v>3.5059800000000001E-3</v>
      </c>
      <c r="K37">
        <v>3.6503799999999999E-3</v>
      </c>
      <c r="L37">
        <v>3.82037E-3</v>
      </c>
      <c r="M37">
        <v>3.8722800000000001E-3</v>
      </c>
      <c r="N37">
        <v>3.9106200000000001E-3</v>
      </c>
    </row>
    <row r="38" spans="1:14" x14ac:dyDescent="0.25">
      <c r="A38" t="s">
        <v>6156</v>
      </c>
      <c r="B38" t="s">
        <v>6222</v>
      </c>
      <c r="C38" t="s">
        <v>6206</v>
      </c>
      <c r="D38" t="s">
        <v>6172</v>
      </c>
      <c r="E38" t="s">
        <v>6223</v>
      </c>
      <c r="F38" t="s">
        <v>6161</v>
      </c>
      <c r="G38" t="s">
        <v>6162</v>
      </c>
      <c r="H38" t="s">
        <v>6163</v>
      </c>
      <c r="I38" t="s">
        <v>6164</v>
      </c>
      <c r="J38">
        <v>2.1486600000000002E-3</v>
      </c>
      <c r="K38">
        <v>2.3603299999999999E-3</v>
      </c>
      <c r="L38">
        <v>2.3256100000000001E-3</v>
      </c>
      <c r="M38">
        <v>2.30861E-3</v>
      </c>
      <c r="N38">
        <v>2.28261E-3</v>
      </c>
    </row>
    <row r="39" spans="1:14" x14ac:dyDescent="0.25">
      <c r="A39" t="s">
        <v>6156</v>
      </c>
      <c r="B39" t="s">
        <v>6224</v>
      </c>
      <c r="C39" t="s">
        <v>6206</v>
      </c>
      <c r="D39" t="s">
        <v>6192</v>
      </c>
      <c r="E39" t="s">
        <v>6160</v>
      </c>
      <c r="F39" t="s">
        <v>6161</v>
      </c>
      <c r="G39" t="s">
        <v>6162</v>
      </c>
      <c r="H39" t="s">
        <v>6163</v>
      </c>
      <c r="I39" t="s">
        <v>6164</v>
      </c>
      <c r="J39">
        <v>0.23449342000000001</v>
      </c>
      <c r="K39">
        <v>0.25805254</v>
      </c>
      <c r="L39">
        <v>0.26538898</v>
      </c>
      <c r="M39">
        <v>0.26623014</v>
      </c>
      <c r="N39">
        <v>0.26822945999999998</v>
      </c>
    </row>
    <row r="40" spans="1:14" x14ac:dyDescent="0.25">
      <c r="A40" t="s">
        <v>6156</v>
      </c>
      <c r="B40" t="s">
        <v>6225</v>
      </c>
      <c r="C40" t="s">
        <v>6206</v>
      </c>
      <c r="D40" t="s">
        <v>6192</v>
      </c>
      <c r="E40" t="s">
        <v>6194</v>
      </c>
      <c r="F40" t="s">
        <v>6161</v>
      </c>
      <c r="G40" t="s">
        <v>6162</v>
      </c>
      <c r="H40" t="s">
        <v>6163</v>
      </c>
      <c r="I40" t="s">
        <v>6164</v>
      </c>
      <c r="J40">
        <v>1.19425E-3</v>
      </c>
      <c r="K40">
        <v>1.63131E-3</v>
      </c>
      <c r="L40">
        <v>1.7020099999999999E-3</v>
      </c>
      <c r="M40">
        <v>1.77596E-3</v>
      </c>
      <c r="N40">
        <v>1.8506200000000001E-3</v>
      </c>
    </row>
    <row r="41" spans="1:14" x14ac:dyDescent="0.25">
      <c r="A41" t="s">
        <v>6156</v>
      </c>
      <c r="B41" t="s">
        <v>6226</v>
      </c>
      <c r="C41" t="s">
        <v>6227</v>
      </c>
      <c r="D41" t="s">
        <v>6166</v>
      </c>
      <c r="E41" t="s">
        <v>6170</v>
      </c>
      <c r="F41" t="s">
        <v>6161</v>
      </c>
      <c r="G41" t="s">
        <v>6162</v>
      </c>
      <c r="H41" t="s">
        <v>6163</v>
      </c>
      <c r="I41" t="s">
        <v>6164</v>
      </c>
      <c r="J41">
        <v>1.5390213662E-2</v>
      </c>
      <c r="K41">
        <v>1.0378143604E-2</v>
      </c>
      <c r="L41">
        <v>1.0377916406E-2</v>
      </c>
      <c r="M41">
        <v>1.0377868066000001E-2</v>
      </c>
      <c r="N41">
        <v>1.037842881E-2</v>
      </c>
    </row>
    <row r="42" spans="1:14" x14ac:dyDescent="0.25">
      <c r="A42" t="s">
        <v>6156</v>
      </c>
      <c r="B42" t="s">
        <v>6228</v>
      </c>
      <c r="C42" t="s">
        <v>6227</v>
      </c>
      <c r="D42" t="s">
        <v>6192</v>
      </c>
      <c r="E42" t="s">
        <v>6182</v>
      </c>
      <c r="F42" t="s">
        <v>6161</v>
      </c>
      <c r="G42" t="s">
        <v>6162</v>
      </c>
      <c r="H42" t="s">
        <v>6163</v>
      </c>
      <c r="I42" t="s">
        <v>6164</v>
      </c>
      <c r="J42">
        <v>3.6099E-4</v>
      </c>
      <c r="K42">
        <v>3.6099E-4</v>
      </c>
      <c r="L42">
        <v>3.6099E-4</v>
      </c>
      <c r="M42">
        <v>3.6099E-4</v>
      </c>
      <c r="N42">
        <v>3.6099E-4</v>
      </c>
    </row>
    <row r="43" spans="1:14" x14ac:dyDescent="0.25">
      <c r="A43" t="s">
        <v>6156</v>
      </c>
      <c r="B43" t="s">
        <v>6229</v>
      </c>
      <c r="C43" t="s">
        <v>6227</v>
      </c>
      <c r="D43" t="s">
        <v>6192</v>
      </c>
      <c r="E43" t="s">
        <v>6230</v>
      </c>
      <c r="F43" t="s">
        <v>6161</v>
      </c>
      <c r="G43" t="s">
        <v>6162</v>
      </c>
      <c r="H43" t="s">
        <v>6163</v>
      </c>
      <c r="I43" t="s">
        <v>6164</v>
      </c>
      <c r="J43">
        <v>2.2254200000000001E-3</v>
      </c>
      <c r="K43">
        <v>2.2254200000000001E-3</v>
      </c>
      <c r="L43">
        <v>2.2254200000000001E-3</v>
      </c>
      <c r="M43">
        <v>2.2254200000000001E-3</v>
      </c>
      <c r="N43">
        <v>2.2254200000000001E-3</v>
      </c>
    </row>
    <row r="44" spans="1:14" x14ac:dyDescent="0.25">
      <c r="A44" t="s">
        <v>6156</v>
      </c>
      <c r="B44" t="s">
        <v>6231</v>
      </c>
      <c r="C44" t="s">
        <v>6232</v>
      </c>
      <c r="D44" t="s">
        <v>6233</v>
      </c>
      <c r="E44" t="s">
        <v>6234</v>
      </c>
      <c r="F44" t="s">
        <v>6161</v>
      </c>
      <c r="G44" t="s">
        <v>6162</v>
      </c>
      <c r="H44" t="s">
        <v>6163</v>
      </c>
      <c r="I44" t="s">
        <v>6164</v>
      </c>
      <c r="J44">
        <v>0</v>
      </c>
      <c r="K44">
        <v>0</v>
      </c>
      <c r="L44">
        <v>0</v>
      </c>
      <c r="M44">
        <v>0</v>
      </c>
      <c r="N44">
        <v>0</v>
      </c>
    </row>
    <row r="45" spans="1:14" x14ac:dyDescent="0.25">
      <c r="A45" t="s">
        <v>6156</v>
      </c>
      <c r="B45" t="s">
        <v>6235</v>
      </c>
      <c r="C45" t="s">
        <v>6232</v>
      </c>
      <c r="D45" t="s">
        <v>6236</v>
      </c>
      <c r="E45" t="s">
        <v>6237</v>
      </c>
      <c r="F45" t="s">
        <v>6161</v>
      </c>
      <c r="G45" t="s">
        <v>6162</v>
      </c>
      <c r="H45" t="s">
        <v>6163</v>
      </c>
      <c r="I45" t="s">
        <v>6164</v>
      </c>
      <c r="J45">
        <v>1.334247E-2</v>
      </c>
      <c r="K45">
        <v>1.3493700000000001E-2</v>
      </c>
      <c r="L45">
        <v>1.36402E-2</v>
      </c>
      <c r="M45">
        <v>1.344264E-2</v>
      </c>
      <c r="N45">
        <v>1.3251560000000001E-2</v>
      </c>
    </row>
    <row r="46" spans="1:14" x14ac:dyDescent="0.25">
      <c r="A46" t="s">
        <v>6156</v>
      </c>
      <c r="B46" t="s">
        <v>6238</v>
      </c>
      <c r="C46" t="s">
        <v>6232</v>
      </c>
      <c r="D46" t="s">
        <v>6236</v>
      </c>
      <c r="E46" t="s">
        <v>6216</v>
      </c>
      <c r="F46" t="s">
        <v>6161</v>
      </c>
      <c r="G46" t="s">
        <v>6162</v>
      </c>
      <c r="H46" t="s">
        <v>6163</v>
      </c>
      <c r="I46" t="s">
        <v>6164</v>
      </c>
      <c r="J46">
        <v>8.3614499999999994E-3</v>
      </c>
      <c r="K46">
        <v>8.6572999999999997E-3</v>
      </c>
      <c r="L46">
        <v>8.9986600000000003E-3</v>
      </c>
      <c r="M46">
        <v>9.0724299999999994E-3</v>
      </c>
      <c r="N46">
        <v>9.1213200000000005E-3</v>
      </c>
    </row>
    <row r="47" spans="1:14" x14ac:dyDescent="0.25">
      <c r="A47" t="s">
        <v>6156</v>
      </c>
      <c r="B47" t="s">
        <v>6239</v>
      </c>
      <c r="C47" t="s">
        <v>6240</v>
      </c>
      <c r="D47" t="s">
        <v>6241</v>
      </c>
      <c r="E47" t="s">
        <v>6242</v>
      </c>
      <c r="F47" t="s">
        <v>6161</v>
      </c>
      <c r="G47" t="s">
        <v>6162</v>
      </c>
      <c r="H47" t="s">
        <v>6163</v>
      </c>
      <c r="I47" t="s">
        <v>6164</v>
      </c>
      <c r="J47">
        <v>6.9879599999999997E-3</v>
      </c>
      <c r="K47">
        <v>7.2808899999999999E-3</v>
      </c>
      <c r="L47">
        <v>7.6139600000000003E-3</v>
      </c>
      <c r="M47">
        <v>7.7153999999999999E-3</v>
      </c>
      <c r="N47">
        <v>7.7897699999999997E-3</v>
      </c>
    </row>
    <row r="48" spans="1:14" x14ac:dyDescent="0.25">
      <c r="A48" t="s">
        <v>6156</v>
      </c>
      <c r="B48" t="s">
        <v>6243</v>
      </c>
      <c r="C48" t="s">
        <v>6240</v>
      </c>
      <c r="D48" t="s">
        <v>6244</v>
      </c>
      <c r="E48" t="s">
        <v>6245</v>
      </c>
      <c r="F48" t="s">
        <v>6161</v>
      </c>
      <c r="G48" t="s">
        <v>6162</v>
      </c>
      <c r="H48" t="s">
        <v>6163</v>
      </c>
      <c r="I48" t="s">
        <v>6164</v>
      </c>
      <c r="J48">
        <v>0.48918292000000002</v>
      </c>
      <c r="K48">
        <v>0.50547089999999995</v>
      </c>
      <c r="L48">
        <v>0.52745695999999997</v>
      </c>
      <c r="M48">
        <v>0.53611240999999998</v>
      </c>
      <c r="N48">
        <v>0.54406568</v>
      </c>
    </row>
    <row r="49" spans="1:14" x14ac:dyDescent="0.25">
      <c r="A49" t="s">
        <v>6156</v>
      </c>
      <c r="B49" t="s">
        <v>6246</v>
      </c>
      <c r="C49" t="s">
        <v>6240</v>
      </c>
      <c r="D49" t="s">
        <v>6236</v>
      </c>
      <c r="E49" t="s">
        <v>6237</v>
      </c>
      <c r="F49" t="s">
        <v>6161</v>
      </c>
      <c r="G49" t="s">
        <v>6162</v>
      </c>
      <c r="H49" t="s">
        <v>6163</v>
      </c>
      <c r="I49" t="s">
        <v>6164</v>
      </c>
      <c r="J49">
        <v>4.7026989999999998E-2</v>
      </c>
      <c r="K49">
        <v>4.8932259999999998E-2</v>
      </c>
      <c r="L49">
        <v>5.117269E-2</v>
      </c>
      <c r="M49">
        <v>5.1837510000000003E-2</v>
      </c>
      <c r="N49">
        <v>5.232498E-2</v>
      </c>
    </row>
    <row r="50" spans="1:14" x14ac:dyDescent="0.25">
      <c r="A50" t="s">
        <v>6156</v>
      </c>
      <c r="B50" t="s">
        <v>6247</v>
      </c>
      <c r="C50" t="s">
        <v>6248</v>
      </c>
      <c r="D50" t="s">
        <v>6192</v>
      </c>
      <c r="E50" t="s">
        <v>6249</v>
      </c>
      <c r="F50" t="s">
        <v>6161</v>
      </c>
      <c r="G50" t="s">
        <v>6162</v>
      </c>
      <c r="H50" t="s">
        <v>6163</v>
      </c>
      <c r="I50" t="s">
        <v>6164</v>
      </c>
      <c r="J50">
        <v>2.0229499999999999E-3</v>
      </c>
      <c r="K50">
        <v>2.0634899999999999E-3</v>
      </c>
      <c r="L50">
        <v>2.1259600000000001E-3</v>
      </c>
      <c r="M50">
        <v>2.1548499999999998E-3</v>
      </c>
      <c r="N50">
        <v>2.1761800000000002E-3</v>
      </c>
    </row>
    <row r="51" spans="1:14" x14ac:dyDescent="0.25">
      <c r="A51" t="s">
        <v>6156</v>
      </c>
      <c r="B51" t="s">
        <v>6250</v>
      </c>
      <c r="C51" t="s">
        <v>6251</v>
      </c>
      <c r="D51" t="s">
        <v>6252</v>
      </c>
      <c r="E51" t="s">
        <v>6253</v>
      </c>
      <c r="F51" t="s">
        <v>6161</v>
      </c>
      <c r="G51" t="s">
        <v>6162</v>
      </c>
      <c r="H51" t="s">
        <v>6163</v>
      </c>
      <c r="I51" t="s">
        <v>6164</v>
      </c>
      <c r="J51">
        <v>0</v>
      </c>
      <c r="K51">
        <v>0</v>
      </c>
      <c r="L51">
        <v>0</v>
      </c>
      <c r="M51">
        <v>0</v>
      </c>
      <c r="N51">
        <v>0</v>
      </c>
    </row>
    <row r="52" spans="1:14" x14ac:dyDescent="0.25">
      <c r="A52" t="s">
        <v>6156</v>
      </c>
      <c r="B52" t="s">
        <v>6254</v>
      </c>
      <c r="C52" t="s">
        <v>6251</v>
      </c>
      <c r="D52" t="s">
        <v>6255</v>
      </c>
      <c r="E52" t="s">
        <v>6234</v>
      </c>
      <c r="F52" t="s">
        <v>6161</v>
      </c>
      <c r="G52" t="s">
        <v>6162</v>
      </c>
      <c r="H52" t="s">
        <v>6163</v>
      </c>
      <c r="I52" t="s">
        <v>6164</v>
      </c>
      <c r="J52">
        <v>0</v>
      </c>
      <c r="K52">
        <v>0</v>
      </c>
      <c r="L52">
        <v>0</v>
      </c>
      <c r="M52">
        <v>0</v>
      </c>
      <c r="N52">
        <v>0</v>
      </c>
    </row>
    <row r="53" spans="1:14" x14ac:dyDescent="0.25">
      <c r="A53" t="s">
        <v>6156</v>
      </c>
      <c r="B53" t="s">
        <v>6256</v>
      </c>
      <c r="C53" t="s">
        <v>6257</v>
      </c>
      <c r="D53" t="s">
        <v>6258</v>
      </c>
      <c r="E53" t="s">
        <v>6259</v>
      </c>
      <c r="F53" t="s">
        <v>6161</v>
      </c>
      <c r="G53" t="s">
        <v>6162</v>
      </c>
      <c r="H53" t="s">
        <v>6163</v>
      </c>
      <c r="I53" t="s">
        <v>6164</v>
      </c>
      <c r="J53">
        <v>0</v>
      </c>
      <c r="K53">
        <v>0</v>
      </c>
      <c r="L53">
        <v>0</v>
      </c>
      <c r="M53">
        <v>0</v>
      </c>
      <c r="N53">
        <v>0</v>
      </c>
    </row>
    <row r="54" spans="1:14" x14ac:dyDescent="0.25">
      <c r="A54" t="s">
        <v>6156</v>
      </c>
      <c r="B54" t="s">
        <v>6260</v>
      </c>
      <c r="C54" t="s">
        <v>6257</v>
      </c>
      <c r="D54" t="s">
        <v>6258</v>
      </c>
      <c r="E54" t="s">
        <v>6261</v>
      </c>
      <c r="F54" t="s">
        <v>6161</v>
      </c>
      <c r="G54" t="s">
        <v>6162</v>
      </c>
      <c r="H54" t="s">
        <v>6163</v>
      </c>
      <c r="I54" t="s">
        <v>6164</v>
      </c>
      <c r="J54">
        <v>0</v>
      </c>
      <c r="K54">
        <v>0</v>
      </c>
      <c r="L54">
        <v>0</v>
      </c>
      <c r="M54">
        <v>0</v>
      </c>
      <c r="N54">
        <v>0</v>
      </c>
    </row>
    <row r="55" spans="1:14" x14ac:dyDescent="0.25">
      <c r="A55" t="s">
        <v>6156</v>
      </c>
      <c r="B55" t="s">
        <v>6262</v>
      </c>
      <c r="C55" t="s">
        <v>6257</v>
      </c>
      <c r="D55" t="s">
        <v>6258</v>
      </c>
      <c r="E55" t="s">
        <v>6263</v>
      </c>
      <c r="F55" t="s">
        <v>6161</v>
      </c>
      <c r="G55" t="s">
        <v>6162</v>
      </c>
      <c r="H55" t="s">
        <v>6163</v>
      </c>
      <c r="I55" t="s">
        <v>6164</v>
      </c>
      <c r="J55">
        <v>0</v>
      </c>
      <c r="K55">
        <v>0</v>
      </c>
      <c r="L55">
        <v>0</v>
      </c>
      <c r="M55">
        <v>0</v>
      </c>
      <c r="N55">
        <v>0</v>
      </c>
    </row>
    <row r="56" spans="1:14" x14ac:dyDescent="0.25">
      <c r="A56" t="s">
        <v>6156</v>
      </c>
      <c r="B56" t="s">
        <v>6264</v>
      </c>
      <c r="C56" t="s">
        <v>6265</v>
      </c>
      <c r="D56" t="s">
        <v>6266</v>
      </c>
      <c r="E56" t="s">
        <v>6267</v>
      </c>
      <c r="F56" t="s">
        <v>6161</v>
      </c>
      <c r="G56" t="s">
        <v>6162</v>
      </c>
      <c r="H56" t="s">
        <v>6163</v>
      </c>
      <c r="I56" t="s">
        <v>6164</v>
      </c>
      <c r="J56">
        <v>0</v>
      </c>
      <c r="K56">
        <v>0</v>
      </c>
      <c r="L56">
        <v>0</v>
      </c>
      <c r="M56">
        <v>0</v>
      </c>
      <c r="N56">
        <v>0</v>
      </c>
    </row>
    <row r="57" spans="1:14" x14ac:dyDescent="0.25">
      <c r="A57" t="s">
        <v>6156</v>
      </c>
      <c r="B57" t="s">
        <v>6268</v>
      </c>
      <c r="C57" t="s">
        <v>6265</v>
      </c>
      <c r="D57" t="s">
        <v>6266</v>
      </c>
      <c r="E57" t="s">
        <v>6269</v>
      </c>
      <c r="F57" t="s">
        <v>6161</v>
      </c>
      <c r="G57" t="s">
        <v>6162</v>
      </c>
      <c r="H57" t="s">
        <v>6163</v>
      </c>
      <c r="I57" t="s">
        <v>6164</v>
      </c>
      <c r="J57">
        <v>0</v>
      </c>
      <c r="K57">
        <v>0</v>
      </c>
      <c r="L57">
        <v>0</v>
      </c>
      <c r="M57">
        <v>0</v>
      </c>
      <c r="N57">
        <v>0</v>
      </c>
    </row>
    <row r="58" spans="1:14" x14ac:dyDescent="0.25">
      <c r="A58" t="s">
        <v>6156</v>
      </c>
      <c r="B58" t="s">
        <v>6270</v>
      </c>
      <c r="C58" t="s">
        <v>6265</v>
      </c>
      <c r="D58" t="s">
        <v>6266</v>
      </c>
      <c r="E58" t="s">
        <v>6271</v>
      </c>
      <c r="F58" t="s">
        <v>6161</v>
      </c>
      <c r="G58" t="s">
        <v>6162</v>
      </c>
      <c r="H58" t="s">
        <v>6163</v>
      </c>
      <c r="I58" t="s">
        <v>6164</v>
      </c>
      <c r="J58">
        <v>0</v>
      </c>
      <c r="K58">
        <v>0</v>
      </c>
      <c r="L58">
        <v>0</v>
      </c>
      <c r="M58">
        <v>0</v>
      </c>
      <c r="N58">
        <v>0</v>
      </c>
    </row>
    <row r="59" spans="1:14" x14ac:dyDescent="0.25">
      <c r="A59" t="s">
        <v>6156</v>
      </c>
      <c r="B59" t="s">
        <v>6272</v>
      </c>
      <c r="C59" t="s">
        <v>6265</v>
      </c>
      <c r="D59" t="s">
        <v>6266</v>
      </c>
      <c r="E59" t="s">
        <v>6273</v>
      </c>
      <c r="F59" t="s">
        <v>6161</v>
      </c>
      <c r="G59" t="s">
        <v>6162</v>
      </c>
      <c r="H59" t="s">
        <v>6163</v>
      </c>
      <c r="I59" t="s">
        <v>6164</v>
      </c>
      <c r="J59">
        <v>0</v>
      </c>
      <c r="K59">
        <v>0</v>
      </c>
      <c r="L59">
        <v>0</v>
      </c>
      <c r="M59">
        <v>0</v>
      </c>
      <c r="N59">
        <v>0</v>
      </c>
    </row>
    <row r="60" spans="1:14" x14ac:dyDescent="0.25">
      <c r="A60" t="s">
        <v>6156</v>
      </c>
      <c r="B60" t="s">
        <v>6274</v>
      </c>
      <c r="C60" t="s">
        <v>6265</v>
      </c>
      <c r="D60" t="s">
        <v>6266</v>
      </c>
      <c r="E60" t="s">
        <v>6275</v>
      </c>
      <c r="F60" t="s">
        <v>6161</v>
      </c>
      <c r="G60" t="s">
        <v>6162</v>
      </c>
      <c r="H60" t="s">
        <v>6163</v>
      </c>
      <c r="I60" t="s">
        <v>6164</v>
      </c>
      <c r="J60">
        <v>0</v>
      </c>
      <c r="K60">
        <v>0</v>
      </c>
      <c r="L60">
        <v>0</v>
      </c>
      <c r="M60">
        <v>0</v>
      </c>
      <c r="N60">
        <v>0</v>
      </c>
    </row>
    <row r="61" spans="1:14" x14ac:dyDescent="0.25">
      <c r="A61" t="s">
        <v>6156</v>
      </c>
      <c r="B61" t="s">
        <v>6276</v>
      </c>
      <c r="C61" t="s">
        <v>6265</v>
      </c>
      <c r="D61" t="s">
        <v>6266</v>
      </c>
      <c r="E61" t="s">
        <v>6277</v>
      </c>
      <c r="F61" t="s">
        <v>6161</v>
      </c>
      <c r="G61" t="s">
        <v>6162</v>
      </c>
      <c r="H61" t="s">
        <v>6163</v>
      </c>
      <c r="I61" t="s">
        <v>6164</v>
      </c>
      <c r="J61">
        <v>0</v>
      </c>
      <c r="K61">
        <v>0</v>
      </c>
      <c r="L61">
        <v>0</v>
      </c>
      <c r="M61">
        <v>0</v>
      </c>
      <c r="N61">
        <v>0</v>
      </c>
    </row>
    <row r="62" spans="1:14" x14ac:dyDescent="0.25">
      <c r="A62" t="s">
        <v>6156</v>
      </c>
      <c r="B62" t="s">
        <v>6278</v>
      </c>
      <c r="C62" t="s">
        <v>6265</v>
      </c>
      <c r="D62" t="s">
        <v>6266</v>
      </c>
      <c r="E62" t="s">
        <v>6279</v>
      </c>
      <c r="F62" t="s">
        <v>6161</v>
      </c>
      <c r="G62" t="s">
        <v>6162</v>
      </c>
      <c r="H62" t="s">
        <v>6163</v>
      </c>
      <c r="I62" t="s">
        <v>6164</v>
      </c>
      <c r="J62">
        <v>0</v>
      </c>
      <c r="K62">
        <v>0</v>
      </c>
      <c r="L62">
        <v>0</v>
      </c>
      <c r="M62">
        <v>0</v>
      </c>
      <c r="N62">
        <v>0</v>
      </c>
    </row>
    <row r="63" spans="1:14" x14ac:dyDescent="0.25">
      <c r="A63" t="s">
        <v>6156</v>
      </c>
      <c r="B63" t="s">
        <v>6280</v>
      </c>
      <c r="C63" t="s">
        <v>6265</v>
      </c>
      <c r="D63" t="s">
        <v>6266</v>
      </c>
      <c r="E63" t="s">
        <v>6281</v>
      </c>
      <c r="F63" t="s">
        <v>6161</v>
      </c>
      <c r="G63" t="s">
        <v>6162</v>
      </c>
      <c r="H63" t="s">
        <v>6163</v>
      </c>
      <c r="I63" t="s">
        <v>6164</v>
      </c>
      <c r="J63">
        <v>0</v>
      </c>
      <c r="K63">
        <v>0</v>
      </c>
      <c r="L63">
        <v>0</v>
      </c>
      <c r="M63">
        <v>0</v>
      </c>
      <c r="N63">
        <v>0</v>
      </c>
    </row>
    <row r="64" spans="1:14" x14ac:dyDescent="0.25">
      <c r="A64" t="s">
        <v>6156</v>
      </c>
      <c r="B64" t="s">
        <v>6282</v>
      </c>
      <c r="C64" t="s">
        <v>6265</v>
      </c>
      <c r="D64" t="s">
        <v>6266</v>
      </c>
      <c r="E64" t="s">
        <v>6283</v>
      </c>
      <c r="F64" t="s">
        <v>6161</v>
      </c>
      <c r="G64" t="s">
        <v>6162</v>
      </c>
      <c r="H64" t="s">
        <v>6163</v>
      </c>
      <c r="I64" t="s">
        <v>6164</v>
      </c>
      <c r="J64">
        <v>0</v>
      </c>
      <c r="K64">
        <v>0</v>
      </c>
      <c r="L64">
        <v>0</v>
      </c>
      <c r="M64">
        <v>0</v>
      </c>
      <c r="N64">
        <v>0</v>
      </c>
    </row>
    <row r="65" spans="1:14" x14ac:dyDescent="0.25">
      <c r="A65" t="s">
        <v>6156</v>
      </c>
      <c r="B65" t="s">
        <v>6284</v>
      </c>
      <c r="C65" t="s">
        <v>6265</v>
      </c>
      <c r="D65" t="s">
        <v>6266</v>
      </c>
      <c r="E65" t="s">
        <v>6285</v>
      </c>
      <c r="F65" t="s">
        <v>6161</v>
      </c>
      <c r="G65" t="s">
        <v>6162</v>
      </c>
      <c r="H65" t="s">
        <v>6163</v>
      </c>
      <c r="I65" t="s">
        <v>6164</v>
      </c>
      <c r="J65">
        <v>0</v>
      </c>
      <c r="K65">
        <v>0</v>
      </c>
      <c r="L65">
        <v>0</v>
      </c>
      <c r="M65">
        <v>0</v>
      </c>
      <c r="N65">
        <v>0</v>
      </c>
    </row>
    <row r="66" spans="1:14" x14ac:dyDescent="0.25">
      <c r="A66" t="s">
        <v>6156</v>
      </c>
      <c r="B66" t="s">
        <v>6286</v>
      </c>
      <c r="C66" t="s">
        <v>6265</v>
      </c>
      <c r="D66" t="s">
        <v>6287</v>
      </c>
      <c r="E66" t="s">
        <v>6288</v>
      </c>
      <c r="F66" t="s">
        <v>6161</v>
      </c>
      <c r="G66" t="s">
        <v>6162</v>
      </c>
      <c r="H66" t="s">
        <v>6163</v>
      </c>
      <c r="I66" t="s">
        <v>6164</v>
      </c>
      <c r="J66">
        <v>0</v>
      </c>
      <c r="K66">
        <v>0</v>
      </c>
      <c r="L66">
        <v>0</v>
      </c>
      <c r="M66">
        <v>0</v>
      </c>
      <c r="N66">
        <v>0</v>
      </c>
    </row>
    <row r="67" spans="1:14" x14ac:dyDescent="0.25">
      <c r="A67" t="s">
        <v>6156</v>
      </c>
      <c r="B67" t="s">
        <v>6289</v>
      </c>
      <c r="C67" t="s">
        <v>6265</v>
      </c>
      <c r="D67" t="s">
        <v>6287</v>
      </c>
      <c r="E67" t="s">
        <v>6290</v>
      </c>
      <c r="F67" t="s">
        <v>6161</v>
      </c>
      <c r="G67" t="s">
        <v>6162</v>
      </c>
      <c r="H67" t="s">
        <v>6163</v>
      </c>
      <c r="I67" t="s">
        <v>6164</v>
      </c>
      <c r="J67">
        <v>0</v>
      </c>
      <c r="K67">
        <v>0</v>
      </c>
      <c r="L67">
        <v>0</v>
      </c>
      <c r="M67">
        <v>0</v>
      </c>
      <c r="N67">
        <v>0</v>
      </c>
    </row>
    <row r="68" spans="1:14" x14ac:dyDescent="0.25">
      <c r="A68" t="s">
        <v>6156</v>
      </c>
      <c r="B68" t="s">
        <v>6291</v>
      </c>
      <c r="C68" t="s">
        <v>6265</v>
      </c>
      <c r="D68" t="s">
        <v>6287</v>
      </c>
      <c r="E68" t="s">
        <v>6259</v>
      </c>
      <c r="F68" t="s">
        <v>6161</v>
      </c>
      <c r="G68" t="s">
        <v>6162</v>
      </c>
      <c r="H68" t="s">
        <v>6163</v>
      </c>
      <c r="I68" t="s">
        <v>6164</v>
      </c>
      <c r="J68">
        <v>0</v>
      </c>
      <c r="K68">
        <v>0</v>
      </c>
      <c r="L68">
        <v>0</v>
      </c>
      <c r="M68">
        <v>0</v>
      </c>
      <c r="N68">
        <v>0</v>
      </c>
    </row>
    <row r="69" spans="1:14" x14ac:dyDescent="0.25">
      <c r="A69" t="s">
        <v>6156</v>
      </c>
      <c r="B69" t="s">
        <v>6292</v>
      </c>
      <c r="C69" t="s">
        <v>6265</v>
      </c>
      <c r="D69" t="s">
        <v>6287</v>
      </c>
      <c r="E69" t="s">
        <v>6293</v>
      </c>
      <c r="F69" t="s">
        <v>6161</v>
      </c>
      <c r="G69" t="s">
        <v>6162</v>
      </c>
      <c r="H69" t="s">
        <v>6163</v>
      </c>
      <c r="I69" t="s">
        <v>6164</v>
      </c>
      <c r="J69">
        <v>0</v>
      </c>
      <c r="K69">
        <v>0</v>
      </c>
      <c r="L69">
        <v>0</v>
      </c>
      <c r="M69">
        <v>0</v>
      </c>
      <c r="N69">
        <v>0</v>
      </c>
    </row>
    <row r="70" spans="1:14" x14ac:dyDescent="0.25">
      <c r="A70" t="s">
        <v>6156</v>
      </c>
      <c r="B70" t="s">
        <v>6294</v>
      </c>
      <c r="C70" t="s">
        <v>6265</v>
      </c>
      <c r="D70" t="s">
        <v>6287</v>
      </c>
      <c r="E70" t="s">
        <v>6281</v>
      </c>
      <c r="F70" t="s">
        <v>6161</v>
      </c>
      <c r="G70" t="s">
        <v>6162</v>
      </c>
      <c r="H70" t="s">
        <v>6163</v>
      </c>
      <c r="I70" t="s">
        <v>6164</v>
      </c>
      <c r="J70">
        <v>0</v>
      </c>
      <c r="K70">
        <v>0</v>
      </c>
      <c r="L70">
        <v>0</v>
      </c>
      <c r="M70">
        <v>0</v>
      </c>
      <c r="N70">
        <v>0</v>
      </c>
    </row>
    <row r="71" spans="1:14" x14ac:dyDescent="0.25">
      <c r="A71" t="s">
        <v>6156</v>
      </c>
      <c r="B71" t="s">
        <v>6295</v>
      </c>
      <c r="C71" t="s">
        <v>6265</v>
      </c>
      <c r="D71" t="s">
        <v>6287</v>
      </c>
      <c r="E71" t="s">
        <v>6285</v>
      </c>
      <c r="F71" t="s">
        <v>6161</v>
      </c>
      <c r="G71" t="s">
        <v>6162</v>
      </c>
      <c r="H71" t="s">
        <v>6163</v>
      </c>
      <c r="I71" t="s">
        <v>6164</v>
      </c>
      <c r="J71">
        <v>0</v>
      </c>
      <c r="K71">
        <v>0</v>
      </c>
      <c r="L71">
        <v>0</v>
      </c>
      <c r="M71">
        <v>0</v>
      </c>
      <c r="N71">
        <v>0</v>
      </c>
    </row>
    <row r="72" spans="1:14" x14ac:dyDescent="0.25">
      <c r="A72" t="s">
        <v>6156</v>
      </c>
      <c r="B72" t="s">
        <v>6296</v>
      </c>
      <c r="C72" t="s">
        <v>6265</v>
      </c>
      <c r="D72" t="s">
        <v>6297</v>
      </c>
      <c r="E72" t="s">
        <v>6267</v>
      </c>
      <c r="F72" t="s">
        <v>6161</v>
      </c>
      <c r="G72" t="s">
        <v>6162</v>
      </c>
      <c r="H72" t="s">
        <v>6163</v>
      </c>
      <c r="I72" t="s">
        <v>6164</v>
      </c>
      <c r="J72">
        <v>0</v>
      </c>
      <c r="K72">
        <v>0</v>
      </c>
      <c r="L72">
        <v>0</v>
      </c>
      <c r="M72">
        <v>0</v>
      </c>
      <c r="N72">
        <v>0</v>
      </c>
    </row>
    <row r="73" spans="1:14" x14ac:dyDescent="0.25">
      <c r="A73" t="s">
        <v>6156</v>
      </c>
      <c r="B73" t="s">
        <v>6298</v>
      </c>
      <c r="C73" t="s">
        <v>6265</v>
      </c>
      <c r="D73" t="s">
        <v>6297</v>
      </c>
      <c r="E73" t="s">
        <v>6269</v>
      </c>
      <c r="F73" t="s">
        <v>6161</v>
      </c>
      <c r="G73" t="s">
        <v>6162</v>
      </c>
      <c r="H73" t="s">
        <v>6163</v>
      </c>
      <c r="I73" t="s">
        <v>6164</v>
      </c>
      <c r="J73">
        <v>0</v>
      </c>
      <c r="K73">
        <v>0</v>
      </c>
      <c r="L73">
        <v>0</v>
      </c>
      <c r="M73">
        <v>0</v>
      </c>
      <c r="N73">
        <v>0</v>
      </c>
    </row>
    <row r="74" spans="1:14" x14ac:dyDescent="0.25">
      <c r="A74" t="s">
        <v>6156</v>
      </c>
      <c r="B74" t="s">
        <v>6299</v>
      </c>
      <c r="C74" t="s">
        <v>6265</v>
      </c>
      <c r="D74" t="s">
        <v>6297</v>
      </c>
      <c r="E74" t="s">
        <v>6273</v>
      </c>
      <c r="F74" t="s">
        <v>6161</v>
      </c>
      <c r="G74" t="s">
        <v>6162</v>
      </c>
      <c r="H74" t="s">
        <v>6163</v>
      </c>
      <c r="I74" t="s">
        <v>6164</v>
      </c>
      <c r="J74">
        <v>0</v>
      </c>
      <c r="K74">
        <v>0</v>
      </c>
      <c r="L74">
        <v>0</v>
      </c>
      <c r="M74">
        <v>0</v>
      </c>
      <c r="N74">
        <v>0</v>
      </c>
    </row>
    <row r="75" spans="1:14" x14ac:dyDescent="0.25">
      <c r="A75" t="s">
        <v>6156</v>
      </c>
      <c r="B75" t="s">
        <v>6300</v>
      </c>
      <c r="C75" t="s">
        <v>6265</v>
      </c>
      <c r="D75" t="s">
        <v>6297</v>
      </c>
      <c r="E75" t="s">
        <v>6259</v>
      </c>
      <c r="F75" t="s">
        <v>6161</v>
      </c>
      <c r="G75" t="s">
        <v>6162</v>
      </c>
      <c r="H75" t="s">
        <v>6163</v>
      </c>
      <c r="I75" t="s">
        <v>6164</v>
      </c>
      <c r="J75">
        <v>0</v>
      </c>
      <c r="K75">
        <v>0</v>
      </c>
      <c r="L75">
        <v>0</v>
      </c>
      <c r="M75">
        <v>0</v>
      </c>
      <c r="N75">
        <v>0</v>
      </c>
    </row>
    <row r="76" spans="1:14" x14ac:dyDescent="0.25">
      <c r="A76" t="s">
        <v>6156</v>
      </c>
      <c r="B76" t="s">
        <v>6301</v>
      </c>
      <c r="C76" t="s">
        <v>6265</v>
      </c>
      <c r="D76" t="s">
        <v>6297</v>
      </c>
      <c r="E76" t="s">
        <v>6277</v>
      </c>
      <c r="F76" t="s">
        <v>6161</v>
      </c>
      <c r="G76" t="s">
        <v>6162</v>
      </c>
      <c r="H76" t="s">
        <v>6163</v>
      </c>
      <c r="I76" t="s">
        <v>6164</v>
      </c>
      <c r="J76">
        <v>0</v>
      </c>
      <c r="K76">
        <v>0</v>
      </c>
      <c r="L76">
        <v>0</v>
      </c>
      <c r="M76">
        <v>0</v>
      </c>
      <c r="N76">
        <v>0</v>
      </c>
    </row>
    <row r="77" spans="1:14" x14ac:dyDescent="0.25">
      <c r="A77" t="s">
        <v>6156</v>
      </c>
      <c r="B77" t="s">
        <v>6302</v>
      </c>
      <c r="C77" t="s">
        <v>6265</v>
      </c>
      <c r="D77" t="s">
        <v>6297</v>
      </c>
      <c r="E77" t="s">
        <v>6279</v>
      </c>
      <c r="F77" t="s">
        <v>6161</v>
      </c>
      <c r="G77" t="s">
        <v>6162</v>
      </c>
      <c r="H77" t="s">
        <v>6163</v>
      </c>
      <c r="I77" t="s">
        <v>6164</v>
      </c>
      <c r="J77">
        <v>0</v>
      </c>
      <c r="K77">
        <v>0</v>
      </c>
      <c r="L77">
        <v>0</v>
      </c>
      <c r="M77">
        <v>0</v>
      </c>
      <c r="N77">
        <v>0</v>
      </c>
    </row>
    <row r="78" spans="1:14" x14ac:dyDescent="0.25">
      <c r="A78" t="s">
        <v>6156</v>
      </c>
      <c r="B78" t="s">
        <v>6303</v>
      </c>
      <c r="C78" t="s">
        <v>6304</v>
      </c>
      <c r="D78" t="s">
        <v>6305</v>
      </c>
      <c r="E78" t="s">
        <v>6306</v>
      </c>
      <c r="F78" t="s">
        <v>6161</v>
      </c>
      <c r="G78" t="s">
        <v>6162</v>
      </c>
      <c r="H78" t="s">
        <v>6163</v>
      </c>
      <c r="I78" t="s">
        <v>6164</v>
      </c>
      <c r="J78">
        <v>0</v>
      </c>
      <c r="K78">
        <v>0</v>
      </c>
      <c r="L78">
        <v>0</v>
      </c>
      <c r="M78">
        <v>0</v>
      </c>
      <c r="N78">
        <v>0</v>
      </c>
    </row>
    <row r="79" spans="1:14" x14ac:dyDescent="0.25">
      <c r="A79" t="s">
        <v>6156</v>
      </c>
      <c r="B79" t="s">
        <v>6307</v>
      </c>
      <c r="C79" t="s">
        <v>6304</v>
      </c>
      <c r="D79" t="s">
        <v>6308</v>
      </c>
      <c r="E79" t="s">
        <v>6306</v>
      </c>
      <c r="F79" t="s">
        <v>6161</v>
      </c>
      <c r="G79" t="s">
        <v>6162</v>
      </c>
      <c r="H79" t="s">
        <v>6163</v>
      </c>
      <c r="I79" t="s">
        <v>6164</v>
      </c>
      <c r="J79">
        <v>0</v>
      </c>
      <c r="K79">
        <v>0</v>
      </c>
      <c r="L79">
        <v>0</v>
      </c>
      <c r="M79">
        <v>0</v>
      </c>
      <c r="N79">
        <v>0</v>
      </c>
    </row>
    <row r="80" spans="1:14" x14ac:dyDescent="0.25">
      <c r="A80" t="s">
        <v>6156</v>
      </c>
      <c r="B80" t="s">
        <v>6309</v>
      </c>
      <c r="C80" t="s">
        <v>6304</v>
      </c>
      <c r="D80" t="s">
        <v>6310</v>
      </c>
      <c r="E80" t="s">
        <v>6306</v>
      </c>
      <c r="F80" t="s">
        <v>6161</v>
      </c>
      <c r="G80" t="s">
        <v>6162</v>
      </c>
      <c r="H80" t="s">
        <v>6163</v>
      </c>
      <c r="I80" t="s">
        <v>6164</v>
      </c>
      <c r="J80">
        <v>0</v>
      </c>
      <c r="K80">
        <v>0</v>
      </c>
      <c r="L80">
        <v>0</v>
      </c>
      <c r="M80">
        <v>0</v>
      </c>
      <c r="N80">
        <v>0</v>
      </c>
    </row>
    <row r="81" spans="1:14" x14ac:dyDescent="0.25">
      <c r="A81" t="s">
        <v>6156</v>
      </c>
      <c r="B81" t="s">
        <v>6311</v>
      </c>
      <c r="C81" t="s">
        <v>6304</v>
      </c>
      <c r="D81" t="s">
        <v>6312</v>
      </c>
      <c r="E81" t="s">
        <v>6306</v>
      </c>
      <c r="F81" t="s">
        <v>6161</v>
      </c>
      <c r="G81" t="s">
        <v>6162</v>
      </c>
      <c r="H81" t="s">
        <v>6163</v>
      </c>
      <c r="I81" t="s">
        <v>6164</v>
      </c>
      <c r="J81">
        <v>0</v>
      </c>
      <c r="K81">
        <v>0</v>
      </c>
      <c r="L81">
        <v>0</v>
      </c>
      <c r="M81">
        <v>0</v>
      </c>
      <c r="N81">
        <v>0</v>
      </c>
    </row>
    <row r="82" spans="1:14" x14ac:dyDescent="0.25">
      <c r="A82" t="s">
        <v>6156</v>
      </c>
      <c r="B82" t="s">
        <v>6313</v>
      </c>
      <c r="C82" t="s">
        <v>6304</v>
      </c>
      <c r="D82" t="s">
        <v>6314</v>
      </c>
      <c r="E82" t="s">
        <v>6306</v>
      </c>
      <c r="F82" t="s">
        <v>6161</v>
      </c>
      <c r="G82" t="s">
        <v>6162</v>
      </c>
      <c r="H82" t="s">
        <v>6163</v>
      </c>
      <c r="I82" t="s">
        <v>6164</v>
      </c>
      <c r="J82">
        <v>0</v>
      </c>
      <c r="K82">
        <v>0</v>
      </c>
      <c r="L82">
        <v>0</v>
      </c>
      <c r="M82">
        <v>0</v>
      </c>
      <c r="N82">
        <v>0</v>
      </c>
    </row>
    <row r="83" spans="1:14" x14ac:dyDescent="0.25">
      <c r="A83" t="s">
        <v>6156</v>
      </c>
      <c r="B83" t="s">
        <v>6315</v>
      </c>
      <c r="C83" t="s">
        <v>6304</v>
      </c>
      <c r="D83" t="s">
        <v>6316</v>
      </c>
      <c r="E83" t="s">
        <v>6306</v>
      </c>
      <c r="F83" t="s">
        <v>6161</v>
      </c>
      <c r="G83" t="s">
        <v>6162</v>
      </c>
      <c r="H83" t="s">
        <v>6163</v>
      </c>
      <c r="I83" t="s">
        <v>6164</v>
      </c>
      <c r="J83">
        <v>0</v>
      </c>
      <c r="K83">
        <v>0</v>
      </c>
      <c r="L83">
        <v>0</v>
      </c>
      <c r="M83">
        <v>0</v>
      </c>
      <c r="N83">
        <v>0</v>
      </c>
    </row>
    <row r="84" spans="1:14" x14ac:dyDescent="0.25">
      <c r="A84" t="s">
        <v>6156</v>
      </c>
      <c r="B84" t="s">
        <v>6317</v>
      </c>
      <c r="C84" t="s">
        <v>6304</v>
      </c>
      <c r="D84" t="s">
        <v>6316</v>
      </c>
      <c r="E84" t="s">
        <v>6318</v>
      </c>
      <c r="F84" t="s">
        <v>6161</v>
      </c>
      <c r="G84" t="s">
        <v>6162</v>
      </c>
      <c r="H84" t="s">
        <v>6163</v>
      </c>
      <c r="I84" t="s">
        <v>6164</v>
      </c>
      <c r="J84">
        <v>0</v>
      </c>
      <c r="K84">
        <v>0</v>
      </c>
      <c r="L84">
        <v>0</v>
      </c>
      <c r="M84">
        <v>0</v>
      </c>
      <c r="N84">
        <v>0</v>
      </c>
    </row>
    <row r="85" spans="1:14" x14ac:dyDescent="0.25">
      <c r="A85" t="s">
        <v>6156</v>
      </c>
      <c r="B85" t="s">
        <v>6319</v>
      </c>
      <c r="C85" t="s">
        <v>6304</v>
      </c>
      <c r="D85" t="s">
        <v>6320</v>
      </c>
      <c r="E85" t="s">
        <v>6306</v>
      </c>
      <c r="F85" t="s">
        <v>6161</v>
      </c>
      <c r="G85" t="s">
        <v>6162</v>
      </c>
      <c r="H85" t="s">
        <v>6163</v>
      </c>
      <c r="I85" t="s">
        <v>6164</v>
      </c>
      <c r="J85">
        <v>0</v>
      </c>
      <c r="K85">
        <v>0</v>
      </c>
      <c r="L85">
        <v>0</v>
      </c>
      <c r="M85">
        <v>0</v>
      </c>
      <c r="N85">
        <v>0</v>
      </c>
    </row>
    <row r="86" spans="1:14" x14ac:dyDescent="0.25">
      <c r="A86" t="s">
        <v>6156</v>
      </c>
      <c r="B86" t="s">
        <v>6321</v>
      </c>
      <c r="C86" t="s">
        <v>6304</v>
      </c>
      <c r="D86" t="s">
        <v>6322</v>
      </c>
      <c r="E86" t="s">
        <v>6306</v>
      </c>
      <c r="F86" t="s">
        <v>6161</v>
      </c>
      <c r="G86" t="s">
        <v>6162</v>
      </c>
      <c r="H86" t="s">
        <v>6163</v>
      </c>
      <c r="I86" t="s">
        <v>6164</v>
      </c>
      <c r="J86">
        <v>0</v>
      </c>
      <c r="K86">
        <v>0</v>
      </c>
      <c r="L86">
        <v>0</v>
      </c>
      <c r="M86">
        <v>0</v>
      </c>
      <c r="N86">
        <v>0</v>
      </c>
    </row>
    <row r="87" spans="1:14" x14ac:dyDescent="0.25">
      <c r="A87" t="s">
        <v>6156</v>
      </c>
      <c r="B87" t="s">
        <v>6323</v>
      </c>
      <c r="C87" t="s">
        <v>6304</v>
      </c>
      <c r="D87" t="s">
        <v>6324</v>
      </c>
      <c r="E87" t="s">
        <v>6306</v>
      </c>
      <c r="F87" t="s">
        <v>6161</v>
      </c>
      <c r="G87" t="s">
        <v>6162</v>
      </c>
      <c r="H87" t="s">
        <v>6163</v>
      </c>
      <c r="I87" t="s">
        <v>6164</v>
      </c>
      <c r="J87">
        <v>0</v>
      </c>
      <c r="K87">
        <v>0</v>
      </c>
      <c r="L87">
        <v>0</v>
      </c>
      <c r="M87">
        <v>0</v>
      </c>
      <c r="N87">
        <v>0</v>
      </c>
    </row>
    <row r="88" spans="1:14" x14ac:dyDescent="0.25">
      <c r="A88" t="s">
        <v>6156</v>
      </c>
      <c r="B88" t="s">
        <v>6325</v>
      </c>
      <c r="C88" t="s">
        <v>6304</v>
      </c>
      <c r="D88" t="s">
        <v>6326</v>
      </c>
      <c r="E88" t="s">
        <v>6327</v>
      </c>
      <c r="F88" t="s">
        <v>6161</v>
      </c>
      <c r="G88" t="s">
        <v>6162</v>
      </c>
      <c r="H88" t="s">
        <v>6163</v>
      </c>
      <c r="I88" t="s">
        <v>6164</v>
      </c>
      <c r="J88">
        <v>0</v>
      </c>
      <c r="K88">
        <v>0</v>
      </c>
      <c r="L88">
        <v>0</v>
      </c>
      <c r="M88">
        <v>0</v>
      </c>
      <c r="N88">
        <v>0</v>
      </c>
    </row>
    <row r="89" spans="1:14" x14ac:dyDescent="0.25">
      <c r="A89" t="s">
        <v>6156</v>
      </c>
      <c r="B89" t="s">
        <v>6328</v>
      </c>
      <c r="C89" t="s">
        <v>6304</v>
      </c>
      <c r="D89" t="s">
        <v>6192</v>
      </c>
      <c r="E89" t="s">
        <v>6306</v>
      </c>
      <c r="F89" t="s">
        <v>6161</v>
      </c>
      <c r="G89" t="s">
        <v>6162</v>
      </c>
      <c r="H89" t="s">
        <v>6163</v>
      </c>
      <c r="I89" t="s">
        <v>6164</v>
      </c>
      <c r="J89">
        <v>0</v>
      </c>
      <c r="K89">
        <v>0</v>
      </c>
      <c r="L89">
        <v>0</v>
      </c>
      <c r="M89">
        <v>0</v>
      </c>
      <c r="N89">
        <v>0</v>
      </c>
    </row>
    <row r="90" spans="1:14" x14ac:dyDescent="0.25">
      <c r="A90" t="s">
        <v>6156</v>
      </c>
      <c r="B90" t="s">
        <v>6329</v>
      </c>
      <c r="C90" t="s">
        <v>6330</v>
      </c>
      <c r="D90" t="s">
        <v>6326</v>
      </c>
      <c r="E90" t="s">
        <v>6331</v>
      </c>
      <c r="F90" t="s">
        <v>6161</v>
      </c>
      <c r="G90" t="s">
        <v>6162</v>
      </c>
      <c r="H90" t="s">
        <v>6163</v>
      </c>
      <c r="I90" t="s">
        <v>6164</v>
      </c>
      <c r="J90">
        <v>0</v>
      </c>
      <c r="K90">
        <v>0</v>
      </c>
      <c r="L90">
        <v>0</v>
      </c>
      <c r="M90">
        <v>0</v>
      </c>
      <c r="N90">
        <v>0</v>
      </c>
    </row>
    <row r="91" spans="1:14" x14ac:dyDescent="0.25">
      <c r="A91" t="s">
        <v>6156</v>
      </c>
      <c r="B91" t="s">
        <v>6332</v>
      </c>
      <c r="C91" t="s">
        <v>6330</v>
      </c>
      <c r="D91" t="s">
        <v>6333</v>
      </c>
      <c r="E91" t="s">
        <v>6331</v>
      </c>
      <c r="F91" t="s">
        <v>6161</v>
      </c>
      <c r="G91" t="s">
        <v>6162</v>
      </c>
      <c r="H91" t="s">
        <v>6163</v>
      </c>
      <c r="I91" t="s">
        <v>6164</v>
      </c>
      <c r="J91">
        <v>0</v>
      </c>
      <c r="K91">
        <v>0</v>
      </c>
      <c r="L91">
        <v>0</v>
      </c>
      <c r="M91">
        <v>0</v>
      </c>
      <c r="N91">
        <v>0</v>
      </c>
    </row>
    <row r="92" spans="1:14" x14ac:dyDescent="0.25">
      <c r="A92" t="s">
        <v>6156</v>
      </c>
      <c r="B92" t="s">
        <v>6334</v>
      </c>
      <c r="C92" t="s">
        <v>6330</v>
      </c>
      <c r="D92" t="s">
        <v>6333</v>
      </c>
      <c r="E92" t="s">
        <v>6335</v>
      </c>
      <c r="F92" t="s">
        <v>6161</v>
      </c>
      <c r="G92" t="s">
        <v>6162</v>
      </c>
      <c r="H92" t="s">
        <v>6163</v>
      </c>
      <c r="I92" t="s">
        <v>6164</v>
      </c>
      <c r="J92">
        <v>0</v>
      </c>
      <c r="K92">
        <v>0</v>
      </c>
      <c r="L92">
        <v>0</v>
      </c>
      <c r="M92">
        <v>0</v>
      </c>
      <c r="N92">
        <v>0</v>
      </c>
    </row>
    <row r="93" spans="1:14" x14ac:dyDescent="0.25">
      <c r="A93" t="s">
        <v>6156</v>
      </c>
      <c r="B93" t="s">
        <v>6336</v>
      </c>
      <c r="C93" t="s">
        <v>6330</v>
      </c>
      <c r="D93" t="s">
        <v>6337</v>
      </c>
      <c r="E93" t="s">
        <v>6335</v>
      </c>
      <c r="F93" t="s">
        <v>6161</v>
      </c>
      <c r="G93" t="s">
        <v>6162</v>
      </c>
      <c r="H93" t="s">
        <v>6163</v>
      </c>
      <c r="I93" t="s">
        <v>6164</v>
      </c>
      <c r="J93">
        <v>0</v>
      </c>
      <c r="K93">
        <v>0</v>
      </c>
      <c r="L93">
        <v>0</v>
      </c>
      <c r="M93">
        <v>0</v>
      </c>
      <c r="N93">
        <v>0</v>
      </c>
    </row>
    <row r="94" spans="1:14" x14ac:dyDescent="0.25">
      <c r="A94" t="s">
        <v>6156</v>
      </c>
      <c r="B94" t="s">
        <v>6338</v>
      </c>
      <c r="C94" t="s">
        <v>6330</v>
      </c>
      <c r="D94" t="s">
        <v>6192</v>
      </c>
      <c r="E94" t="s">
        <v>6331</v>
      </c>
      <c r="F94" t="s">
        <v>6161</v>
      </c>
      <c r="G94" t="s">
        <v>6162</v>
      </c>
      <c r="H94" t="s">
        <v>6163</v>
      </c>
      <c r="I94" t="s">
        <v>6164</v>
      </c>
      <c r="J94">
        <v>0</v>
      </c>
      <c r="K94">
        <v>0</v>
      </c>
      <c r="L94">
        <v>0</v>
      </c>
      <c r="M94">
        <v>0</v>
      </c>
      <c r="N94">
        <v>0</v>
      </c>
    </row>
    <row r="95" spans="1:14" x14ac:dyDescent="0.25">
      <c r="A95" t="s">
        <v>6156</v>
      </c>
      <c r="B95" t="s">
        <v>6339</v>
      </c>
      <c r="C95" t="s">
        <v>6340</v>
      </c>
      <c r="D95" t="s">
        <v>6341</v>
      </c>
      <c r="E95" t="s">
        <v>6342</v>
      </c>
      <c r="F95" t="s">
        <v>6161</v>
      </c>
      <c r="G95" t="s">
        <v>6162</v>
      </c>
      <c r="H95" t="s">
        <v>6163</v>
      </c>
      <c r="I95" t="s">
        <v>6164</v>
      </c>
      <c r="J95">
        <v>0</v>
      </c>
      <c r="K95">
        <v>0</v>
      </c>
      <c r="L95">
        <v>0</v>
      </c>
      <c r="M95">
        <v>0</v>
      </c>
      <c r="N95">
        <v>0</v>
      </c>
    </row>
    <row r="96" spans="1:14" x14ac:dyDescent="0.25">
      <c r="A96" t="s">
        <v>6156</v>
      </c>
      <c r="B96" t="s">
        <v>6343</v>
      </c>
      <c r="C96" t="s">
        <v>6340</v>
      </c>
      <c r="D96" t="s">
        <v>6341</v>
      </c>
      <c r="E96" t="s">
        <v>6344</v>
      </c>
      <c r="F96" t="s">
        <v>6161</v>
      </c>
      <c r="G96" t="s">
        <v>6162</v>
      </c>
      <c r="H96" t="s">
        <v>6163</v>
      </c>
      <c r="I96" t="s">
        <v>6164</v>
      </c>
      <c r="J96">
        <v>0</v>
      </c>
      <c r="K96">
        <v>0</v>
      </c>
      <c r="L96">
        <v>0</v>
      </c>
      <c r="M96">
        <v>0</v>
      </c>
      <c r="N96">
        <v>0</v>
      </c>
    </row>
    <row r="97" spans="1:14" x14ac:dyDescent="0.25">
      <c r="A97" t="s">
        <v>6156</v>
      </c>
      <c r="B97" t="s">
        <v>6345</v>
      </c>
      <c r="C97" t="s">
        <v>6346</v>
      </c>
      <c r="D97" t="s">
        <v>6192</v>
      </c>
      <c r="E97" t="s">
        <v>6347</v>
      </c>
      <c r="F97" t="s">
        <v>6161</v>
      </c>
      <c r="G97" t="s">
        <v>6162</v>
      </c>
      <c r="H97" t="s">
        <v>6163</v>
      </c>
      <c r="I97" t="s">
        <v>6164</v>
      </c>
      <c r="J97">
        <v>0</v>
      </c>
      <c r="K97">
        <v>0</v>
      </c>
      <c r="L97">
        <v>0</v>
      </c>
      <c r="M97">
        <v>0</v>
      </c>
      <c r="N97">
        <v>0</v>
      </c>
    </row>
    <row r="98" spans="1:14" x14ac:dyDescent="0.25">
      <c r="A98" t="s">
        <v>6156</v>
      </c>
      <c r="B98" t="s">
        <v>6348</v>
      </c>
      <c r="C98" t="s">
        <v>6346</v>
      </c>
      <c r="D98" t="s">
        <v>6192</v>
      </c>
      <c r="E98" t="s">
        <v>6349</v>
      </c>
      <c r="F98" t="s">
        <v>6161</v>
      </c>
      <c r="G98" t="s">
        <v>6162</v>
      </c>
      <c r="H98" t="s">
        <v>6163</v>
      </c>
      <c r="I98" t="s">
        <v>6164</v>
      </c>
      <c r="J98">
        <v>0</v>
      </c>
      <c r="K98">
        <v>0</v>
      </c>
      <c r="L98">
        <v>0</v>
      </c>
      <c r="M98">
        <v>0</v>
      </c>
      <c r="N98">
        <v>0</v>
      </c>
    </row>
    <row r="99" spans="1:14" x14ac:dyDescent="0.25">
      <c r="A99" t="s">
        <v>6156</v>
      </c>
      <c r="B99" t="s">
        <v>6350</v>
      </c>
      <c r="C99" t="s">
        <v>6346</v>
      </c>
      <c r="D99" t="s">
        <v>6192</v>
      </c>
      <c r="E99" t="s">
        <v>6331</v>
      </c>
      <c r="F99" t="s">
        <v>6161</v>
      </c>
      <c r="G99" t="s">
        <v>6162</v>
      </c>
      <c r="H99" t="s">
        <v>6163</v>
      </c>
      <c r="I99" t="s">
        <v>6164</v>
      </c>
      <c r="J99">
        <v>0</v>
      </c>
      <c r="K99">
        <v>0</v>
      </c>
      <c r="L99">
        <v>0</v>
      </c>
      <c r="M99">
        <v>0</v>
      </c>
      <c r="N99">
        <v>0</v>
      </c>
    </row>
    <row r="100" spans="1:14" x14ac:dyDescent="0.25">
      <c r="A100" t="s">
        <v>6156</v>
      </c>
      <c r="B100" t="s">
        <v>6351</v>
      </c>
      <c r="C100" t="s">
        <v>6352</v>
      </c>
      <c r="D100" t="s">
        <v>6353</v>
      </c>
      <c r="E100" t="s">
        <v>6354</v>
      </c>
      <c r="F100" t="s">
        <v>6161</v>
      </c>
      <c r="G100" t="s">
        <v>6162</v>
      </c>
      <c r="H100" t="s">
        <v>6163</v>
      </c>
      <c r="I100" t="s">
        <v>6164</v>
      </c>
      <c r="J100">
        <v>0</v>
      </c>
      <c r="K100">
        <v>0</v>
      </c>
      <c r="L100">
        <v>0</v>
      </c>
      <c r="M100">
        <v>0</v>
      </c>
      <c r="N100">
        <v>0</v>
      </c>
    </row>
    <row r="101" spans="1:14" x14ac:dyDescent="0.25">
      <c r="A101" t="s">
        <v>6156</v>
      </c>
      <c r="B101" t="s">
        <v>6355</v>
      </c>
      <c r="C101" t="s">
        <v>6352</v>
      </c>
      <c r="D101" t="s">
        <v>6356</v>
      </c>
      <c r="E101" t="s">
        <v>6160</v>
      </c>
      <c r="F101" t="s">
        <v>6161</v>
      </c>
      <c r="G101" t="s">
        <v>6162</v>
      </c>
      <c r="H101" t="s">
        <v>6163</v>
      </c>
      <c r="I101" t="s">
        <v>6164</v>
      </c>
      <c r="J101">
        <v>0</v>
      </c>
      <c r="K101">
        <v>0</v>
      </c>
      <c r="L101">
        <v>0</v>
      </c>
      <c r="M101">
        <v>0</v>
      </c>
      <c r="N101">
        <v>0</v>
      </c>
    </row>
    <row r="102" spans="1:14" x14ac:dyDescent="0.25">
      <c r="A102" t="s">
        <v>6156</v>
      </c>
      <c r="B102" t="s">
        <v>6357</v>
      </c>
      <c r="C102" t="s">
        <v>6352</v>
      </c>
      <c r="D102" t="s">
        <v>6358</v>
      </c>
      <c r="E102" t="s">
        <v>6168</v>
      </c>
      <c r="F102" t="s">
        <v>6161</v>
      </c>
      <c r="G102" t="s">
        <v>6162</v>
      </c>
      <c r="H102" t="s">
        <v>6163</v>
      </c>
      <c r="I102" t="s">
        <v>6164</v>
      </c>
      <c r="J102">
        <v>0</v>
      </c>
      <c r="K102">
        <v>0</v>
      </c>
      <c r="L102">
        <v>0</v>
      </c>
      <c r="M102">
        <v>0</v>
      </c>
      <c r="N102">
        <v>0</v>
      </c>
    </row>
    <row r="103" spans="1:14" x14ac:dyDescent="0.25">
      <c r="A103" t="s">
        <v>6156</v>
      </c>
      <c r="B103" t="s">
        <v>6359</v>
      </c>
      <c r="C103" t="s">
        <v>6352</v>
      </c>
      <c r="D103" t="s">
        <v>6360</v>
      </c>
      <c r="E103" t="s">
        <v>6361</v>
      </c>
      <c r="F103" t="s">
        <v>6161</v>
      </c>
      <c r="G103" t="s">
        <v>6162</v>
      </c>
      <c r="H103" t="s">
        <v>6163</v>
      </c>
      <c r="I103" t="s">
        <v>6164</v>
      </c>
      <c r="J103">
        <v>0</v>
      </c>
      <c r="K103">
        <v>0</v>
      </c>
      <c r="L103">
        <v>0</v>
      </c>
      <c r="M103">
        <v>0</v>
      </c>
      <c r="N103">
        <v>0</v>
      </c>
    </row>
    <row r="104" spans="1:14" x14ac:dyDescent="0.25">
      <c r="A104" t="s">
        <v>6156</v>
      </c>
      <c r="B104" t="s">
        <v>6362</v>
      </c>
      <c r="C104" t="s">
        <v>6352</v>
      </c>
      <c r="D104" t="s">
        <v>6363</v>
      </c>
      <c r="E104" t="s">
        <v>6168</v>
      </c>
      <c r="F104" t="s">
        <v>6161</v>
      </c>
      <c r="G104" t="s">
        <v>6162</v>
      </c>
      <c r="H104" t="s">
        <v>6163</v>
      </c>
      <c r="I104" t="s">
        <v>6164</v>
      </c>
      <c r="J104">
        <v>0</v>
      </c>
      <c r="K104">
        <v>0</v>
      </c>
      <c r="L104">
        <v>0</v>
      </c>
      <c r="M104">
        <v>0</v>
      </c>
      <c r="N104">
        <v>0</v>
      </c>
    </row>
    <row r="105" spans="1:14" x14ac:dyDescent="0.25">
      <c r="A105" t="s">
        <v>6156</v>
      </c>
      <c r="B105" t="s">
        <v>6364</v>
      </c>
      <c r="C105" t="s">
        <v>6352</v>
      </c>
      <c r="D105" t="s">
        <v>6363</v>
      </c>
      <c r="E105" t="s">
        <v>6365</v>
      </c>
      <c r="F105" t="s">
        <v>6161</v>
      </c>
      <c r="G105" t="s">
        <v>6162</v>
      </c>
      <c r="H105" t="s">
        <v>6163</v>
      </c>
      <c r="I105" t="s">
        <v>6164</v>
      </c>
      <c r="J105">
        <v>0</v>
      </c>
      <c r="K105">
        <v>0</v>
      </c>
      <c r="L105">
        <v>0</v>
      </c>
      <c r="M105">
        <v>0</v>
      </c>
      <c r="N105">
        <v>0</v>
      </c>
    </row>
    <row r="106" spans="1:14" x14ac:dyDescent="0.25">
      <c r="A106" t="s">
        <v>6156</v>
      </c>
      <c r="B106" t="s">
        <v>6366</v>
      </c>
      <c r="C106" t="s">
        <v>6352</v>
      </c>
      <c r="D106" t="s">
        <v>6367</v>
      </c>
      <c r="E106" t="s">
        <v>6168</v>
      </c>
      <c r="F106" t="s">
        <v>6161</v>
      </c>
      <c r="G106" t="s">
        <v>6162</v>
      </c>
      <c r="H106" t="s">
        <v>6163</v>
      </c>
      <c r="I106" t="s">
        <v>6164</v>
      </c>
      <c r="J106">
        <v>0</v>
      </c>
      <c r="K106">
        <v>0</v>
      </c>
      <c r="L106">
        <v>0</v>
      </c>
      <c r="M106">
        <v>0</v>
      </c>
      <c r="N106">
        <v>0</v>
      </c>
    </row>
    <row r="107" spans="1:14" x14ac:dyDescent="0.25">
      <c r="A107" t="s">
        <v>6156</v>
      </c>
      <c r="B107" t="s">
        <v>6368</v>
      </c>
      <c r="C107" t="s">
        <v>6352</v>
      </c>
      <c r="D107" t="s">
        <v>6369</v>
      </c>
      <c r="E107" t="s">
        <v>6168</v>
      </c>
      <c r="F107" t="s">
        <v>6161</v>
      </c>
      <c r="G107" t="s">
        <v>6162</v>
      </c>
      <c r="H107" t="s">
        <v>6163</v>
      </c>
      <c r="I107" t="s">
        <v>6164</v>
      </c>
      <c r="J107">
        <v>0</v>
      </c>
      <c r="K107">
        <v>0</v>
      </c>
      <c r="L107">
        <v>0</v>
      </c>
      <c r="M107">
        <v>0</v>
      </c>
      <c r="N107">
        <v>0</v>
      </c>
    </row>
    <row r="108" spans="1:14" x14ac:dyDescent="0.25">
      <c r="A108" t="s">
        <v>6156</v>
      </c>
      <c r="B108" t="s">
        <v>6370</v>
      </c>
      <c r="C108" t="s">
        <v>6352</v>
      </c>
      <c r="D108" t="s">
        <v>6371</v>
      </c>
      <c r="E108" t="s">
        <v>6168</v>
      </c>
      <c r="F108" t="s">
        <v>6161</v>
      </c>
      <c r="G108" t="s">
        <v>6162</v>
      </c>
      <c r="H108" t="s">
        <v>6163</v>
      </c>
      <c r="I108" t="s">
        <v>6164</v>
      </c>
      <c r="J108">
        <v>0</v>
      </c>
      <c r="K108">
        <v>0</v>
      </c>
      <c r="L108">
        <v>0</v>
      </c>
      <c r="M108">
        <v>0</v>
      </c>
      <c r="N108">
        <v>0</v>
      </c>
    </row>
    <row r="109" spans="1:14" x14ac:dyDescent="0.25">
      <c r="A109" t="s">
        <v>6156</v>
      </c>
      <c r="B109" t="s">
        <v>6372</v>
      </c>
      <c r="C109" t="s">
        <v>6352</v>
      </c>
      <c r="D109" t="s">
        <v>6373</v>
      </c>
      <c r="E109" t="s">
        <v>6168</v>
      </c>
      <c r="F109" t="s">
        <v>6161</v>
      </c>
      <c r="G109" t="s">
        <v>6162</v>
      </c>
      <c r="H109" t="s">
        <v>6163</v>
      </c>
      <c r="I109" t="s">
        <v>6164</v>
      </c>
      <c r="J109">
        <v>0</v>
      </c>
      <c r="K109">
        <v>0</v>
      </c>
      <c r="L109">
        <v>0</v>
      </c>
      <c r="M109">
        <v>0</v>
      </c>
      <c r="N109">
        <v>0</v>
      </c>
    </row>
    <row r="110" spans="1:14" x14ac:dyDescent="0.25">
      <c r="A110" t="s">
        <v>6156</v>
      </c>
      <c r="B110" t="s">
        <v>6374</v>
      </c>
      <c r="C110" t="s">
        <v>6352</v>
      </c>
      <c r="D110" t="s">
        <v>6375</v>
      </c>
      <c r="E110" t="s">
        <v>6168</v>
      </c>
      <c r="F110" t="s">
        <v>6161</v>
      </c>
      <c r="G110" t="s">
        <v>6162</v>
      </c>
      <c r="H110" t="s">
        <v>6163</v>
      </c>
      <c r="I110" t="s">
        <v>6164</v>
      </c>
      <c r="J110">
        <v>0</v>
      </c>
      <c r="K110">
        <v>0</v>
      </c>
      <c r="L110">
        <v>0</v>
      </c>
      <c r="M110">
        <v>0</v>
      </c>
      <c r="N110">
        <v>0</v>
      </c>
    </row>
    <row r="111" spans="1:14" x14ac:dyDescent="0.25">
      <c r="A111" t="s">
        <v>6156</v>
      </c>
      <c r="B111" t="s">
        <v>6376</v>
      </c>
      <c r="C111" t="s">
        <v>6352</v>
      </c>
      <c r="D111" t="s">
        <v>6377</v>
      </c>
      <c r="E111" t="s">
        <v>6168</v>
      </c>
      <c r="F111" t="s">
        <v>6161</v>
      </c>
      <c r="G111" t="s">
        <v>6162</v>
      </c>
      <c r="H111" t="s">
        <v>6163</v>
      </c>
      <c r="I111" t="s">
        <v>6164</v>
      </c>
      <c r="J111">
        <v>0</v>
      </c>
      <c r="K111">
        <v>0</v>
      </c>
      <c r="L111">
        <v>0</v>
      </c>
      <c r="M111">
        <v>0</v>
      </c>
      <c r="N111">
        <v>0</v>
      </c>
    </row>
    <row r="112" spans="1:14" x14ac:dyDescent="0.25">
      <c r="A112" t="s">
        <v>6156</v>
      </c>
      <c r="B112" t="s">
        <v>6378</v>
      </c>
      <c r="C112" t="s">
        <v>6352</v>
      </c>
      <c r="D112" t="s">
        <v>6379</v>
      </c>
      <c r="E112" t="s">
        <v>6168</v>
      </c>
      <c r="F112" t="s">
        <v>6161</v>
      </c>
      <c r="G112" t="s">
        <v>6162</v>
      </c>
      <c r="H112" t="s">
        <v>6163</v>
      </c>
      <c r="I112" t="s">
        <v>6164</v>
      </c>
      <c r="J112">
        <v>0</v>
      </c>
      <c r="K112">
        <v>0</v>
      </c>
      <c r="L112">
        <v>0</v>
      </c>
      <c r="M112">
        <v>0</v>
      </c>
      <c r="N112">
        <v>0</v>
      </c>
    </row>
    <row r="113" spans="1:14" x14ac:dyDescent="0.25">
      <c r="A113" t="s">
        <v>6156</v>
      </c>
      <c r="B113" t="s">
        <v>6380</v>
      </c>
      <c r="C113" t="s">
        <v>6352</v>
      </c>
      <c r="D113" t="s">
        <v>6381</v>
      </c>
      <c r="E113" t="s">
        <v>6168</v>
      </c>
      <c r="F113" t="s">
        <v>6161</v>
      </c>
      <c r="G113" t="s">
        <v>6162</v>
      </c>
      <c r="H113" t="s">
        <v>6163</v>
      </c>
      <c r="I113" t="s">
        <v>6164</v>
      </c>
      <c r="J113">
        <v>0</v>
      </c>
      <c r="K113">
        <v>0</v>
      </c>
      <c r="L113">
        <v>0</v>
      </c>
      <c r="M113">
        <v>0</v>
      </c>
      <c r="N113">
        <v>0</v>
      </c>
    </row>
    <row r="114" spans="1:14" x14ac:dyDescent="0.25">
      <c r="A114" t="s">
        <v>6156</v>
      </c>
      <c r="B114" t="s">
        <v>6382</v>
      </c>
      <c r="C114" t="s">
        <v>6352</v>
      </c>
      <c r="D114" t="s">
        <v>6383</v>
      </c>
      <c r="E114" t="s">
        <v>6168</v>
      </c>
      <c r="F114" t="s">
        <v>6161</v>
      </c>
      <c r="G114" t="s">
        <v>6162</v>
      </c>
      <c r="H114" t="s">
        <v>6163</v>
      </c>
      <c r="I114" t="s">
        <v>6164</v>
      </c>
      <c r="J114">
        <v>0</v>
      </c>
      <c r="K114">
        <v>0</v>
      </c>
      <c r="L114">
        <v>0</v>
      </c>
      <c r="M114">
        <v>0</v>
      </c>
      <c r="N114">
        <v>0</v>
      </c>
    </row>
    <row r="115" spans="1:14" x14ac:dyDescent="0.25">
      <c r="A115" t="s">
        <v>6156</v>
      </c>
      <c r="B115" t="s">
        <v>6384</v>
      </c>
      <c r="C115" t="s">
        <v>6352</v>
      </c>
      <c r="D115" t="s">
        <v>6385</v>
      </c>
      <c r="E115" t="s">
        <v>6168</v>
      </c>
      <c r="F115" t="s">
        <v>6161</v>
      </c>
      <c r="G115" t="s">
        <v>6162</v>
      </c>
      <c r="H115" t="s">
        <v>6163</v>
      </c>
      <c r="I115" t="s">
        <v>6164</v>
      </c>
      <c r="J115">
        <v>0</v>
      </c>
      <c r="K115">
        <v>0</v>
      </c>
      <c r="L115">
        <v>0</v>
      </c>
      <c r="M115">
        <v>0</v>
      </c>
      <c r="N115">
        <v>0</v>
      </c>
    </row>
    <row r="116" spans="1:14" x14ac:dyDescent="0.25">
      <c r="A116" t="s">
        <v>6156</v>
      </c>
      <c r="B116" t="s">
        <v>6386</v>
      </c>
      <c r="C116" t="s">
        <v>6352</v>
      </c>
      <c r="D116" t="s">
        <v>6387</v>
      </c>
      <c r="E116" t="s">
        <v>6168</v>
      </c>
      <c r="F116" t="s">
        <v>6161</v>
      </c>
      <c r="G116" t="s">
        <v>6162</v>
      </c>
      <c r="H116" t="s">
        <v>6163</v>
      </c>
      <c r="I116" t="s">
        <v>6164</v>
      </c>
      <c r="J116">
        <v>0</v>
      </c>
      <c r="K116">
        <v>0</v>
      </c>
      <c r="L116">
        <v>0</v>
      </c>
      <c r="M116">
        <v>0</v>
      </c>
      <c r="N116">
        <v>0</v>
      </c>
    </row>
    <row r="117" spans="1:14" x14ac:dyDescent="0.25">
      <c r="A117" t="s">
        <v>6156</v>
      </c>
      <c r="B117" t="s">
        <v>6388</v>
      </c>
      <c r="C117" t="s">
        <v>6389</v>
      </c>
      <c r="D117" t="s">
        <v>6390</v>
      </c>
      <c r="E117" t="s">
        <v>6391</v>
      </c>
      <c r="F117" t="s">
        <v>6161</v>
      </c>
      <c r="G117" t="s">
        <v>6162</v>
      </c>
      <c r="H117" t="s">
        <v>6163</v>
      </c>
      <c r="I117" t="s">
        <v>6164</v>
      </c>
      <c r="J117">
        <v>6.5843E-4</v>
      </c>
      <c r="K117">
        <v>6.8477000000000002E-4</v>
      </c>
      <c r="L117">
        <v>8.0486000000000002E-4</v>
      </c>
      <c r="M117">
        <v>9.3057000000000003E-4</v>
      </c>
      <c r="N117">
        <v>1.0880200000000001E-3</v>
      </c>
    </row>
    <row r="118" spans="1:14" x14ac:dyDescent="0.25">
      <c r="A118" t="s">
        <v>6156</v>
      </c>
      <c r="B118" t="s">
        <v>6392</v>
      </c>
      <c r="C118" t="s">
        <v>6389</v>
      </c>
      <c r="D118" t="s">
        <v>6393</v>
      </c>
      <c r="E118" t="s">
        <v>6394</v>
      </c>
      <c r="F118" t="s">
        <v>6161</v>
      </c>
      <c r="G118" t="s">
        <v>6162</v>
      </c>
      <c r="H118" t="s">
        <v>6163</v>
      </c>
      <c r="I118" t="s">
        <v>6164</v>
      </c>
      <c r="J118">
        <v>0</v>
      </c>
      <c r="K118">
        <v>0</v>
      </c>
      <c r="L118">
        <v>0</v>
      </c>
      <c r="M118">
        <v>0</v>
      </c>
      <c r="N118">
        <v>0</v>
      </c>
    </row>
    <row r="119" spans="1:14" x14ac:dyDescent="0.25">
      <c r="A119" t="s">
        <v>6156</v>
      </c>
      <c r="B119" t="s">
        <v>6395</v>
      </c>
      <c r="C119" t="s">
        <v>6389</v>
      </c>
      <c r="D119" t="s">
        <v>6396</v>
      </c>
      <c r="E119" t="s">
        <v>6397</v>
      </c>
      <c r="F119" t="s">
        <v>6161</v>
      </c>
      <c r="G119" t="s">
        <v>6162</v>
      </c>
      <c r="H119" t="s">
        <v>6163</v>
      </c>
      <c r="I119" t="s">
        <v>6164</v>
      </c>
      <c r="J119">
        <v>0</v>
      </c>
      <c r="K119">
        <v>0</v>
      </c>
      <c r="L119">
        <v>0</v>
      </c>
      <c r="M119">
        <v>0</v>
      </c>
      <c r="N119">
        <v>0</v>
      </c>
    </row>
    <row r="120" spans="1:14" x14ac:dyDescent="0.25">
      <c r="A120" t="s">
        <v>6156</v>
      </c>
      <c r="B120" t="s">
        <v>6398</v>
      </c>
      <c r="C120" t="s">
        <v>6389</v>
      </c>
      <c r="D120" t="s">
        <v>6399</v>
      </c>
      <c r="E120" t="s">
        <v>6400</v>
      </c>
      <c r="F120" t="s">
        <v>6161</v>
      </c>
      <c r="G120" t="s">
        <v>6162</v>
      </c>
      <c r="H120" t="s">
        <v>6163</v>
      </c>
      <c r="I120" t="s">
        <v>6164</v>
      </c>
      <c r="J120">
        <v>4.19397E-3</v>
      </c>
      <c r="K120">
        <v>4.3373800000000001E-3</v>
      </c>
      <c r="L120">
        <v>5.0980799999999996E-3</v>
      </c>
      <c r="M120">
        <v>5.8943399999999996E-3</v>
      </c>
      <c r="N120">
        <v>6.8916300000000002E-3</v>
      </c>
    </row>
    <row r="121" spans="1:14" x14ac:dyDescent="0.25">
      <c r="A121" t="s">
        <v>6156</v>
      </c>
      <c r="B121" t="s">
        <v>6401</v>
      </c>
      <c r="C121" t="s">
        <v>6389</v>
      </c>
      <c r="D121" t="s">
        <v>6192</v>
      </c>
      <c r="E121" t="s">
        <v>6400</v>
      </c>
      <c r="F121" t="s">
        <v>6161</v>
      </c>
      <c r="G121" t="s">
        <v>6162</v>
      </c>
      <c r="H121" t="s">
        <v>6163</v>
      </c>
      <c r="I121" t="s">
        <v>6164</v>
      </c>
      <c r="J121">
        <v>0</v>
      </c>
      <c r="K121">
        <v>0</v>
      </c>
      <c r="L121">
        <v>0</v>
      </c>
      <c r="M121">
        <v>0</v>
      </c>
      <c r="N121">
        <v>0</v>
      </c>
    </row>
    <row r="122" spans="1:14" x14ac:dyDescent="0.25">
      <c r="A122" t="s">
        <v>6156</v>
      </c>
      <c r="B122" t="s">
        <v>6402</v>
      </c>
      <c r="C122" t="s">
        <v>6403</v>
      </c>
      <c r="D122" t="s">
        <v>6404</v>
      </c>
      <c r="E122" t="s">
        <v>6405</v>
      </c>
      <c r="F122" t="s">
        <v>6161</v>
      </c>
      <c r="G122" t="s">
        <v>6162</v>
      </c>
      <c r="H122" t="s">
        <v>6163</v>
      </c>
      <c r="I122" t="s">
        <v>6164</v>
      </c>
      <c r="J122">
        <v>0</v>
      </c>
      <c r="K122">
        <v>0</v>
      </c>
      <c r="L122">
        <v>0</v>
      </c>
      <c r="M122">
        <v>0</v>
      </c>
      <c r="N122">
        <v>0</v>
      </c>
    </row>
    <row r="123" spans="1:14" x14ac:dyDescent="0.25">
      <c r="A123" t="s">
        <v>6156</v>
      </c>
      <c r="B123" t="s">
        <v>6406</v>
      </c>
      <c r="C123" t="s">
        <v>6403</v>
      </c>
      <c r="D123" t="s">
        <v>6407</v>
      </c>
      <c r="E123" t="s">
        <v>6408</v>
      </c>
      <c r="F123" t="s">
        <v>6161</v>
      </c>
      <c r="G123" t="s">
        <v>6162</v>
      </c>
      <c r="H123" t="s">
        <v>6163</v>
      </c>
      <c r="I123" t="s">
        <v>6164</v>
      </c>
      <c r="J123">
        <v>0</v>
      </c>
      <c r="K123">
        <v>0</v>
      </c>
      <c r="L123">
        <v>0</v>
      </c>
      <c r="M123">
        <v>0</v>
      </c>
      <c r="N123">
        <v>0</v>
      </c>
    </row>
    <row r="124" spans="1:14" x14ac:dyDescent="0.25">
      <c r="A124" t="s">
        <v>6156</v>
      </c>
      <c r="B124" t="s">
        <v>6409</v>
      </c>
      <c r="C124" t="s">
        <v>6403</v>
      </c>
      <c r="D124" t="s">
        <v>6410</v>
      </c>
      <c r="E124" t="s">
        <v>6411</v>
      </c>
      <c r="F124" t="s">
        <v>6161</v>
      </c>
      <c r="G124" t="s">
        <v>6162</v>
      </c>
      <c r="H124" t="s">
        <v>6163</v>
      </c>
      <c r="I124" t="s">
        <v>6164</v>
      </c>
      <c r="J124">
        <v>1.24504E-3</v>
      </c>
      <c r="K124">
        <v>1.28028E-3</v>
      </c>
      <c r="L124">
        <v>1.45335E-3</v>
      </c>
      <c r="M124">
        <v>1.58377E-3</v>
      </c>
      <c r="N124">
        <v>1.73708E-3</v>
      </c>
    </row>
    <row r="125" spans="1:14" x14ac:dyDescent="0.25">
      <c r="A125" t="s">
        <v>6156</v>
      </c>
      <c r="B125" t="s">
        <v>6412</v>
      </c>
      <c r="C125" t="s">
        <v>6403</v>
      </c>
      <c r="D125" t="s">
        <v>6413</v>
      </c>
      <c r="E125" t="s">
        <v>6411</v>
      </c>
      <c r="F125" t="s">
        <v>6161</v>
      </c>
      <c r="G125" t="s">
        <v>6162</v>
      </c>
      <c r="H125" t="s">
        <v>6163</v>
      </c>
      <c r="I125" t="s">
        <v>6164</v>
      </c>
      <c r="J125">
        <v>3.33154E-3</v>
      </c>
      <c r="K125">
        <v>3.4258399999999999E-3</v>
      </c>
      <c r="L125">
        <v>3.8889599999999999E-3</v>
      </c>
      <c r="M125">
        <v>4.2379399999999999E-3</v>
      </c>
      <c r="N125">
        <v>4.64818E-3</v>
      </c>
    </row>
    <row r="126" spans="1:14" x14ac:dyDescent="0.25">
      <c r="A126" t="s">
        <v>6156</v>
      </c>
      <c r="B126" t="s">
        <v>6414</v>
      </c>
      <c r="C126" t="s">
        <v>6403</v>
      </c>
      <c r="D126" t="s">
        <v>6415</v>
      </c>
      <c r="E126" t="s">
        <v>6411</v>
      </c>
      <c r="F126" t="s">
        <v>6161</v>
      </c>
      <c r="G126" t="s">
        <v>6162</v>
      </c>
      <c r="H126" t="s">
        <v>6163</v>
      </c>
      <c r="I126" t="s">
        <v>6164</v>
      </c>
      <c r="J126">
        <v>2.9600799999999999E-3</v>
      </c>
      <c r="K126">
        <v>3.0438700000000002E-3</v>
      </c>
      <c r="L126">
        <v>3.4553499999999998E-3</v>
      </c>
      <c r="M126">
        <v>3.7654199999999998E-3</v>
      </c>
      <c r="N126">
        <v>4.1299099999999997E-3</v>
      </c>
    </row>
    <row r="127" spans="1:14" x14ac:dyDescent="0.25">
      <c r="A127" t="s">
        <v>6156</v>
      </c>
      <c r="B127" t="s">
        <v>6416</v>
      </c>
      <c r="C127" t="s">
        <v>6417</v>
      </c>
      <c r="D127" t="s">
        <v>6418</v>
      </c>
      <c r="E127" t="s">
        <v>6419</v>
      </c>
      <c r="F127" t="s">
        <v>6161</v>
      </c>
      <c r="G127" t="s">
        <v>6162</v>
      </c>
      <c r="H127" t="s">
        <v>6163</v>
      </c>
      <c r="I127" t="s">
        <v>6164</v>
      </c>
      <c r="J127">
        <v>0.15951383</v>
      </c>
      <c r="K127">
        <v>0.16050996000000001</v>
      </c>
      <c r="L127">
        <v>0.1588765</v>
      </c>
      <c r="M127">
        <v>0.16561608999999999</v>
      </c>
      <c r="N127">
        <v>0.17761009999999999</v>
      </c>
    </row>
    <row r="128" spans="1:14" x14ac:dyDescent="0.25">
      <c r="A128" t="s">
        <v>6156</v>
      </c>
      <c r="B128" t="s">
        <v>6420</v>
      </c>
      <c r="C128" t="s">
        <v>6417</v>
      </c>
      <c r="D128" t="s">
        <v>6421</v>
      </c>
      <c r="E128" t="s">
        <v>6422</v>
      </c>
      <c r="F128" t="s">
        <v>6161</v>
      </c>
      <c r="G128" t="s">
        <v>6162</v>
      </c>
      <c r="H128" t="s">
        <v>6163</v>
      </c>
      <c r="I128" t="s">
        <v>6164</v>
      </c>
      <c r="J128">
        <v>0.19300668000000001</v>
      </c>
      <c r="K128">
        <v>0.19423225999999999</v>
      </c>
      <c r="L128">
        <v>0.19225558000000001</v>
      </c>
      <c r="M128">
        <v>0.20041110000000001</v>
      </c>
      <c r="N128">
        <v>0.21492496999999999</v>
      </c>
    </row>
    <row r="129" spans="1:14" x14ac:dyDescent="0.25">
      <c r="A129" t="s">
        <v>6156</v>
      </c>
      <c r="B129" t="s">
        <v>6423</v>
      </c>
      <c r="C129" t="s">
        <v>6417</v>
      </c>
      <c r="D129" t="s">
        <v>6424</v>
      </c>
      <c r="E129" t="s">
        <v>6425</v>
      </c>
      <c r="F129" t="s">
        <v>6161</v>
      </c>
      <c r="G129" t="s">
        <v>6162</v>
      </c>
      <c r="H129" t="s">
        <v>6163</v>
      </c>
      <c r="I129" t="s">
        <v>6164</v>
      </c>
      <c r="J129">
        <v>1.9315000000000001E-4</v>
      </c>
      <c r="K129">
        <v>1.9112999999999999E-4</v>
      </c>
      <c r="L129">
        <v>1.8919E-4</v>
      </c>
      <c r="M129">
        <v>1.9720999999999999E-4</v>
      </c>
      <c r="N129">
        <v>2.1149999999999999E-4</v>
      </c>
    </row>
    <row r="130" spans="1:14" x14ac:dyDescent="0.25">
      <c r="A130" t="s">
        <v>6156</v>
      </c>
      <c r="B130" t="s">
        <v>6426</v>
      </c>
      <c r="C130" t="s">
        <v>6417</v>
      </c>
      <c r="D130" t="s">
        <v>6424</v>
      </c>
      <c r="E130" t="s">
        <v>6419</v>
      </c>
      <c r="F130" t="s">
        <v>6161</v>
      </c>
      <c r="G130" t="s">
        <v>6162</v>
      </c>
      <c r="H130" t="s">
        <v>6163</v>
      </c>
      <c r="I130" t="s">
        <v>6164</v>
      </c>
      <c r="J130">
        <v>0.34206619999999999</v>
      </c>
      <c r="K130">
        <v>0.34421215999999999</v>
      </c>
      <c r="L130">
        <v>0.34070919</v>
      </c>
      <c r="M130">
        <v>0.35516216</v>
      </c>
      <c r="N130">
        <v>0.38088315</v>
      </c>
    </row>
    <row r="131" spans="1:14" x14ac:dyDescent="0.25">
      <c r="A131" t="s">
        <v>6156</v>
      </c>
      <c r="B131" t="s">
        <v>6427</v>
      </c>
      <c r="C131" t="s">
        <v>6417</v>
      </c>
      <c r="D131" t="s">
        <v>6424</v>
      </c>
      <c r="E131" t="s">
        <v>6428</v>
      </c>
      <c r="F131" t="s">
        <v>6161</v>
      </c>
      <c r="G131" t="s">
        <v>6162</v>
      </c>
      <c r="H131" t="s">
        <v>6163</v>
      </c>
      <c r="I131" t="s">
        <v>6164</v>
      </c>
      <c r="J131">
        <v>1.0951999999999999E-3</v>
      </c>
      <c r="K131">
        <v>1.0837799999999999E-3</v>
      </c>
      <c r="L131">
        <v>1.07274E-3</v>
      </c>
      <c r="M131">
        <v>1.1182500000000001E-3</v>
      </c>
      <c r="N131">
        <v>1.1992299999999999E-3</v>
      </c>
    </row>
    <row r="132" spans="1:14" x14ac:dyDescent="0.25">
      <c r="A132" t="s">
        <v>6156</v>
      </c>
      <c r="B132" t="s">
        <v>6429</v>
      </c>
      <c r="C132" t="s">
        <v>6417</v>
      </c>
      <c r="D132" t="s">
        <v>6430</v>
      </c>
      <c r="E132" t="s">
        <v>6431</v>
      </c>
      <c r="F132" t="s">
        <v>6161</v>
      </c>
      <c r="G132" t="s">
        <v>6162</v>
      </c>
      <c r="H132" t="s">
        <v>6163</v>
      </c>
      <c r="I132" t="s">
        <v>6164</v>
      </c>
      <c r="J132">
        <v>1.6856969999999999E-2</v>
      </c>
      <c r="K132">
        <v>1.6967739999999999E-2</v>
      </c>
      <c r="L132">
        <v>1.6795069999999999E-2</v>
      </c>
      <c r="M132">
        <v>1.7507499999999999E-2</v>
      </c>
      <c r="N132">
        <v>1.8775400000000001E-2</v>
      </c>
    </row>
    <row r="133" spans="1:14" x14ac:dyDescent="0.25">
      <c r="A133" t="s">
        <v>6156</v>
      </c>
      <c r="B133" t="s">
        <v>6432</v>
      </c>
      <c r="C133" t="s">
        <v>6417</v>
      </c>
      <c r="D133" t="s">
        <v>6430</v>
      </c>
      <c r="E133" t="s">
        <v>6433</v>
      </c>
      <c r="F133" t="s">
        <v>6161</v>
      </c>
      <c r="G133" t="s">
        <v>6162</v>
      </c>
      <c r="H133" t="s">
        <v>6163</v>
      </c>
      <c r="I133" t="s">
        <v>6164</v>
      </c>
      <c r="J133">
        <v>8.0621999999999996E-4</v>
      </c>
      <c r="K133">
        <v>7.9779999999999998E-4</v>
      </c>
      <c r="L133">
        <v>7.8967999999999996E-4</v>
      </c>
      <c r="M133">
        <v>8.2319000000000001E-4</v>
      </c>
      <c r="N133">
        <v>8.8279999999999999E-4</v>
      </c>
    </row>
    <row r="134" spans="1:14" x14ac:dyDescent="0.25">
      <c r="A134" t="s">
        <v>6156</v>
      </c>
      <c r="B134" t="s">
        <v>6434</v>
      </c>
      <c r="C134" t="s">
        <v>6417</v>
      </c>
      <c r="D134" t="s">
        <v>6430</v>
      </c>
      <c r="E134" t="s">
        <v>6435</v>
      </c>
      <c r="F134" t="s">
        <v>6161</v>
      </c>
      <c r="G134" t="s">
        <v>6162</v>
      </c>
      <c r="H134" t="s">
        <v>6163</v>
      </c>
      <c r="I134" t="s">
        <v>6164</v>
      </c>
      <c r="J134">
        <v>1.6041E-3</v>
      </c>
      <c r="K134">
        <v>1.5873300000000001E-3</v>
      </c>
      <c r="L134">
        <v>1.5711799999999999E-3</v>
      </c>
      <c r="M134">
        <v>1.63784E-3</v>
      </c>
      <c r="N134">
        <v>1.7564499999999999E-3</v>
      </c>
    </row>
    <row r="135" spans="1:14" x14ac:dyDescent="0.25">
      <c r="A135" t="s">
        <v>6156</v>
      </c>
      <c r="B135" t="s">
        <v>6436</v>
      </c>
      <c r="C135" t="s">
        <v>6417</v>
      </c>
      <c r="D135" t="s">
        <v>6430</v>
      </c>
      <c r="E135" t="s">
        <v>6437</v>
      </c>
      <c r="F135" t="s">
        <v>6161</v>
      </c>
      <c r="G135" t="s">
        <v>6162</v>
      </c>
      <c r="H135" t="s">
        <v>6163</v>
      </c>
      <c r="I135" t="s">
        <v>6164</v>
      </c>
      <c r="J135">
        <v>1.28798E-3</v>
      </c>
      <c r="K135">
        <v>1.27454E-3</v>
      </c>
      <c r="L135">
        <v>1.2615700000000001E-3</v>
      </c>
      <c r="M135">
        <v>1.3150799999999999E-3</v>
      </c>
      <c r="N135">
        <v>1.4103200000000001E-3</v>
      </c>
    </row>
    <row r="136" spans="1:14" x14ac:dyDescent="0.25">
      <c r="A136" t="s">
        <v>6156</v>
      </c>
      <c r="B136" t="s">
        <v>6438</v>
      </c>
      <c r="C136" t="s">
        <v>6417</v>
      </c>
      <c r="D136" t="s">
        <v>6430</v>
      </c>
      <c r="E136" t="s">
        <v>6439</v>
      </c>
      <c r="F136" t="s">
        <v>6161</v>
      </c>
      <c r="G136" t="s">
        <v>6162</v>
      </c>
      <c r="H136" t="s">
        <v>6163</v>
      </c>
      <c r="I136" t="s">
        <v>6164</v>
      </c>
      <c r="J136">
        <v>1.7773250000000001E-2</v>
      </c>
      <c r="K136">
        <v>1.7587660000000001E-2</v>
      </c>
      <c r="L136">
        <v>1.7408670000000001E-2</v>
      </c>
      <c r="M136">
        <v>1.8147150000000001E-2</v>
      </c>
      <c r="N136">
        <v>1.946138E-2</v>
      </c>
    </row>
    <row r="137" spans="1:14" x14ac:dyDescent="0.25">
      <c r="A137" t="s">
        <v>6156</v>
      </c>
      <c r="B137" t="s">
        <v>6440</v>
      </c>
      <c r="C137" t="s">
        <v>6417</v>
      </c>
      <c r="D137" t="s">
        <v>6441</v>
      </c>
      <c r="E137" t="s">
        <v>6442</v>
      </c>
      <c r="F137" t="s">
        <v>6161</v>
      </c>
      <c r="G137" t="s">
        <v>6162</v>
      </c>
      <c r="H137" t="s">
        <v>6163</v>
      </c>
      <c r="I137" t="s">
        <v>6164</v>
      </c>
      <c r="J137">
        <v>2.8274000000000002E-4</v>
      </c>
      <c r="K137">
        <v>2.7978999999999998E-4</v>
      </c>
      <c r="L137">
        <v>2.7693999999999999E-4</v>
      </c>
      <c r="M137">
        <v>2.8868999999999998E-4</v>
      </c>
      <c r="N137">
        <v>3.0959E-4</v>
      </c>
    </row>
    <row r="138" spans="1:14" x14ac:dyDescent="0.25">
      <c r="A138" t="s">
        <v>6156</v>
      </c>
      <c r="B138" t="s">
        <v>6443</v>
      </c>
      <c r="C138" t="s">
        <v>6417</v>
      </c>
      <c r="D138" t="s">
        <v>6441</v>
      </c>
      <c r="E138" t="s">
        <v>6425</v>
      </c>
      <c r="F138" t="s">
        <v>6161</v>
      </c>
      <c r="G138" t="s">
        <v>6162</v>
      </c>
      <c r="H138" t="s">
        <v>6163</v>
      </c>
      <c r="I138" t="s">
        <v>6164</v>
      </c>
      <c r="J138">
        <v>4.778698E-2</v>
      </c>
      <c r="K138">
        <v>4.728661E-2</v>
      </c>
      <c r="L138">
        <v>4.5801679999999997E-2</v>
      </c>
      <c r="M138">
        <v>4.678525E-2</v>
      </c>
      <c r="N138">
        <v>4.8456659999999999E-2</v>
      </c>
    </row>
    <row r="139" spans="1:14" x14ac:dyDescent="0.25">
      <c r="A139" t="s">
        <v>6156</v>
      </c>
      <c r="B139" t="s">
        <v>6444</v>
      </c>
      <c r="C139" t="s">
        <v>6417</v>
      </c>
      <c r="D139" t="s">
        <v>6192</v>
      </c>
      <c r="E139" t="s">
        <v>6431</v>
      </c>
      <c r="F139" t="s">
        <v>6161</v>
      </c>
      <c r="G139" t="s">
        <v>6162</v>
      </c>
      <c r="H139" t="s">
        <v>6163</v>
      </c>
      <c r="I139" t="s">
        <v>6164</v>
      </c>
      <c r="J139">
        <v>5.6742649999999999E-2</v>
      </c>
      <c r="K139">
        <v>5.8307829999999998E-2</v>
      </c>
      <c r="L139">
        <v>5.8283210000000002E-2</v>
      </c>
      <c r="M139">
        <v>6.1376890000000003E-2</v>
      </c>
      <c r="N139">
        <v>6.6831109999999999E-2</v>
      </c>
    </row>
    <row r="140" spans="1:14" x14ac:dyDescent="0.25">
      <c r="A140" t="s">
        <v>6156</v>
      </c>
      <c r="B140" t="s">
        <v>6445</v>
      </c>
      <c r="C140" t="s">
        <v>6417</v>
      </c>
      <c r="D140" t="s">
        <v>6192</v>
      </c>
      <c r="E140" t="s">
        <v>6442</v>
      </c>
      <c r="F140" t="s">
        <v>6161</v>
      </c>
      <c r="G140" t="s">
        <v>6162</v>
      </c>
      <c r="H140" t="s">
        <v>6163</v>
      </c>
      <c r="I140" t="s">
        <v>6164</v>
      </c>
      <c r="J140">
        <v>2.52E-6</v>
      </c>
      <c r="K140">
        <v>2.5000000000000002E-6</v>
      </c>
      <c r="L140">
        <v>2.4700000000000001E-6</v>
      </c>
      <c r="M140">
        <v>2.5799999999999999E-6</v>
      </c>
      <c r="N140">
        <v>2.7599999999999998E-6</v>
      </c>
    </row>
    <row r="141" spans="1:14" x14ac:dyDescent="0.25">
      <c r="A141" t="s">
        <v>6156</v>
      </c>
      <c r="B141" t="s">
        <v>6446</v>
      </c>
      <c r="C141" t="s">
        <v>6417</v>
      </c>
      <c r="D141" t="s">
        <v>6192</v>
      </c>
      <c r="E141" t="s">
        <v>6447</v>
      </c>
      <c r="F141" t="s">
        <v>6161</v>
      </c>
      <c r="G141" t="s">
        <v>6162</v>
      </c>
      <c r="H141" t="s">
        <v>6163</v>
      </c>
      <c r="I141" t="s">
        <v>6164</v>
      </c>
      <c r="J141">
        <v>3.4234000000000001E-4</v>
      </c>
      <c r="K141">
        <v>3.3877000000000001E-4</v>
      </c>
      <c r="L141">
        <v>3.3533E-4</v>
      </c>
      <c r="M141">
        <v>3.4955000000000001E-4</v>
      </c>
      <c r="N141">
        <v>3.7486000000000003E-4</v>
      </c>
    </row>
    <row r="142" spans="1:14" x14ac:dyDescent="0.25">
      <c r="A142" t="s">
        <v>6156</v>
      </c>
      <c r="B142" t="s">
        <v>6448</v>
      </c>
      <c r="C142" t="s">
        <v>6417</v>
      </c>
      <c r="D142" t="s">
        <v>6192</v>
      </c>
      <c r="E142" t="s">
        <v>6449</v>
      </c>
      <c r="F142" t="s">
        <v>6161</v>
      </c>
      <c r="G142" t="s">
        <v>6162</v>
      </c>
      <c r="H142" t="s">
        <v>6163</v>
      </c>
      <c r="I142" t="s">
        <v>6164</v>
      </c>
      <c r="J142">
        <v>1.00891E-3</v>
      </c>
      <c r="K142">
        <v>9.9836999999999994E-4</v>
      </c>
      <c r="L142">
        <v>9.8821E-4</v>
      </c>
      <c r="M142">
        <v>1.03013E-3</v>
      </c>
      <c r="N142">
        <v>1.1047299999999999E-3</v>
      </c>
    </row>
    <row r="143" spans="1:14" x14ac:dyDescent="0.25">
      <c r="A143" t="s">
        <v>6156</v>
      </c>
      <c r="B143" t="s">
        <v>6450</v>
      </c>
      <c r="C143" t="s">
        <v>6417</v>
      </c>
      <c r="D143" t="s">
        <v>6192</v>
      </c>
      <c r="E143" t="s">
        <v>6419</v>
      </c>
      <c r="F143" t="s">
        <v>6161</v>
      </c>
      <c r="G143" t="s">
        <v>6162</v>
      </c>
      <c r="H143" t="s">
        <v>6163</v>
      </c>
      <c r="I143" t="s">
        <v>6164</v>
      </c>
      <c r="J143">
        <v>7.5452200000000001E-3</v>
      </c>
      <c r="K143">
        <v>7.4664299999999996E-3</v>
      </c>
      <c r="L143">
        <v>7.3904399999999999E-3</v>
      </c>
      <c r="M143">
        <v>7.7039400000000003E-3</v>
      </c>
      <c r="N143">
        <v>8.2618699999999993E-3</v>
      </c>
    </row>
    <row r="144" spans="1:14" x14ac:dyDescent="0.25">
      <c r="A144" t="s">
        <v>6156</v>
      </c>
      <c r="B144" t="s">
        <v>6451</v>
      </c>
      <c r="C144" t="s">
        <v>6417</v>
      </c>
      <c r="D144" t="s">
        <v>6192</v>
      </c>
      <c r="E144" t="s">
        <v>6428</v>
      </c>
      <c r="F144" t="s">
        <v>6161</v>
      </c>
      <c r="G144" t="s">
        <v>6162</v>
      </c>
      <c r="H144" t="s">
        <v>6163</v>
      </c>
      <c r="I144" t="s">
        <v>6164</v>
      </c>
      <c r="J144">
        <v>2.0600000000000002E-6</v>
      </c>
      <c r="K144">
        <v>2.03E-6</v>
      </c>
      <c r="L144">
        <v>2.0099999999999998E-6</v>
      </c>
      <c r="M144">
        <v>2.0999999999999998E-6</v>
      </c>
      <c r="N144">
        <v>2.2500000000000001E-6</v>
      </c>
    </row>
    <row r="145" spans="1:14" x14ac:dyDescent="0.25">
      <c r="A145" t="s">
        <v>6156</v>
      </c>
      <c r="B145" t="s">
        <v>6452</v>
      </c>
      <c r="C145" t="s">
        <v>6453</v>
      </c>
      <c r="D145" t="s">
        <v>6454</v>
      </c>
      <c r="E145" t="s">
        <v>6431</v>
      </c>
      <c r="F145" t="s">
        <v>6161</v>
      </c>
      <c r="G145" t="s">
        <v>6162</v>
      </c>
      <c r="H145" t="s">
        <v>6163</v>
      </c>
      <c r="I145" t="s">
        <v>6164</v>
      </c>
      <c r="J145">
        <v>1.691935E-2</v>
      </c>
      <c r="K145">
        <v>1.7317300000000001E-2</v>
      </c>
      <c r="L145">
        <v>1.783798E-2</v>
      </c>
      <c r="M145">
        <v>1.901889E-2</v>
      </c>
      <c r="N145">
        <v>2.1493769999999999E-2</v>
      </c>
    </row>
    <row r="146" spans="1:14" x14ac:dyDescent="0.25">
      <c r="A146" t="s">
        <v>6156</v>
      </c>
      <c r="B146" t="s">
        <v>6455</v>
      </c>
      <c r="C146" t="s">
        <v>6453</v>
      </c>
      <c r="D146" t="s">
        <v>6456</v>
      </c>
      <c r="E146" t="s">
        <v>6431</v>
      </c>
      <c r="F146" t="s">
        <v>6161</v>
      </c>
      <c r="G146" t="s">
        <v>6162</v>
      </c>
      <c r="H146" t="s">
        <v>6163</v>
      </c>
      <c r="I146" t="s">
        <v>6164</v>
      </c>
      <c r="J146">
        <v>1.77E-6</v>
      </c>
      <c r="K146">
        <v>1.9800000000000001E-6</v>
      </c>
      <c r="L146">
        <v>2.1299999999999999E-6</v>
      </c>
      <c r="M146">
        <v>2.2299999999999998E-6</v>
      </c>
      <c r="N146">
        <v>2.43E-6</v>
      </c>
    </row>
    <row r="147" spans="1:14" x14ac:dyDescent="0.25">
      <c r="A147" t="s">
        <v>6156</v>
      </c>
      <c r="B147" t="s">
        <v>6457</v>
      </c>
      <c r="C147" t="s">
        <v>6453</v>
      </c>
      <c r="D147" t="s">
        <v>6456</v>
      </c>
      <c r="E147" t="s">
        <v>6458</v>
      </c>
      <c r="F147" t="s">
        <v>6161</v>
      </c>
      <c r="G147" t="s">
        <v>6162</v>
      </c>
      <c r="H147" t="s">
        <v>6163</v>
      </c>
      <c r="I147" t="s">
        <v>6164</v>
      </c>
      <c r="J147">
        <v>0</v>
      </c>
      <c r="K147">
        <v>0</v>
      </c>
      <c r="L147">
        <v>0</v>
      </c>
      <c r="M147">
        <v>0</v>
      </c>
      <c r="N147">
        <v>0</v>
      </c>
    </row>
    <row r="148" spans="1:14" x14ac:dyDescent="0.25">
      <c r="A148" t="s">
        <v>6156</v>
      </c>
      <c r="B148" t="s">
        <v>6459</v>
      </c>
      <c r="C148" t="s">
        <v>6453</v>
      </c>
      <c r="D148" t="s">
        <v>6456</v>
      </c>
      <c r="E148" t="s">
        <v>6460</v>
      </c>
      <c r="F148" t="s">
        <v>6161</v>
      </c>
      <c r="G148" t="s">
        <v>6162</v>
      </c>
      <c r="H148" t="s">
        <v>6163</v>
      </c>
      <c r="I148" t="s">
        <v>6164</v>
      </c>
      <c r="J148">
        <v>2.6489999999999999E-5</v>
      </c>
      <c r="K148">
        <v>2.9490000000000001E-5</v>
      </c>
      <c r="L148">
        <v>3.1890000000000001E-5</v>
      </c>
      <c r="M148">
        <v>3.3380000000000002E-5</v>
      </c>
      <c r="N148">
        <v>3.6439999999999997E-5</v>
      </c>
    </row>
    <row r="149" spans="1:14" x14ac:dyDescent="0.25">
      <c r="A149" t="s">
        <v>6156</v>
      </c>
      <c r="B149" t="s">
        <v>6461</v>
      </c>
      <c r="C149" t="s">
        <v>6453</v>
      </c>
      <c r="D149" t="s">
        <v>6456</v>
      </c>
      <c r="E149" t="s">
        <v>6462</v>
      </c>
      <c r="F149" t="s">
        <v>6161</v>
      </c>
      <c r="G149" t="s">
        <v>6162</v>
      </c>
      <c r="H149" t="s">
        <v>6163</v>
      </c>
      <c r="I149" t="s">
        <v>6164</v>
      </c>
      <c r="J149">
        <v>2.376E-5</v>
      </c>
      <c r="K149">
        <v>2.546E-5</v>
      </c>
      <c r="L149">
        <v>1.7779999999999999E-5</v>
      </c>
      <c r="M149">
        <v>1.6039999999999999E-5</v>
      </c>
      <c r="N149">
        <v>1.7159999999999998E-5</v>
      </c>
    </row>
    <row r="150" spans="1:14" x14ac:dyDescent="0.25">
      <c r="A150" t="s">
        <v>6156</v>
      </c>
      <c r="B150" t="s">
        <v>6463</v>
      </c>
      <c r="C150" t="s">
        <v>6453</v>
      </c>
      <c r="D150" t="s">
        <v>6192</v>
      </c>
      <c r="E150" t="s">
        <v>6354</v>
      </c>
      <c r="F150" t="s">
        <v>6161</v>
      </c>
      <c r="G150" t="s">
        <v>6162</v>
      </c>
      <c r="H150" t="s">
        <v>6163</v>
      </c>
      <c r="I150" t="s">
        <v>6164</v>
      </c>
      <c r="J150">
        <v>2.7209999999999999E-5</v>
      </c>
      <c r="K150">
        <v>3.0130000000000001E-5</v>
      </c>
      <c r="L150">
        <v>3.1430000000000002E-5</v>
      </c>
      <c r="M150">
        <v>3.2259999999999999E-5</v>
      </c>
      <c r="N150">
        <v>3.4020000000000003E-5</v>
      </c>
    </row>
    <row r="151" spans="1:14" x14ac:dyDescent="0.25">
      <c r="A151" t="s">
        <v>6156</v>
      </c>
      <c r="B151" t="s">
        <v>6464</v>
      </c>
      <c r="C151" t="s">
        <v>6453</v>
      </c>
      <c r="D151" t="s">
        <v>6192</v>
      </c>
      <c r="E151" t="s">
        <v>6400</v>
      </c>
      <c r="F151" t="s">
        <v>6161</v>
      </c>
      <c r="G151" t="s">
        <v>6162</v>
      </c>
      <c r="H151" t="s">
        <v>6163</v>
      </c>
      <c r="I151" t="s">
        <v>6164</v>
      </c>
      <c r="J151">
        <v>0</v>
      </c>
      <c r="K151">
        <v>0</v>
      </c>
      <c r="L151">
        <v>0</v>
      </c>
      <c r="M151">
        <v>0</v>
      </c>
      <c r="N151">
        <v>0</v>
      </c>
    </row>
    <row r="152" spans="1:14" x14ac:dyDescent="0.25">
      <c r="A152" t="s">
        <v>6156</v>
      </c>
      <c r="B152" t="s">
        <v>6465</v>
      </c>
      <c r="C152" t="s">
        <v>6453</v>
      </c>
      <c r="D152" t="s">
        <v>6192</v>
      </c>
      <c r="E152" t="s">
        <v>6431</v>
      </c>
      <c r="F152" t="s">
        <v>6161</v>
      </c>
      <c r="G152" t="s">
        <v>6162</v>
      </c>
      <c r="H152" t="s">
        <v>6163</v>
      </c>
      <c r="I152" t="s">
        <v>6164</v>
      </c>
      <c r="J152">
        <v>4.3267699999999997E-3</v>
      </c>
      <c r="K152">
        <v>4.81804E-3</v>
      </c>
      <c r="L152">
        <v>5.19792E-3</v>
      </c>
      <c r="M152">
        <v>5.4359500000000002E-3</v>
      </c>
      <c r="N152">
        <v>5.9194299999999998E-3</v>
      </c>
    </row>
    <row r="153" spans="1:14" x14ac:dyDescent="0.25">
      <c r="A153" t="s">
        <v>6156</v>
      </c>
      <c r="B153" t="s">
        <v>6466</v>
      </c>
      <c r="C153" t="s">
        <v>6453</v>
      </c>
      <c r="D153" t="s">
        <v>6192</v>
      </c>
      <c r="E153" t="s">
        <v>6467</v>
      </c>
      <c r="F153" t="s">
        <v>6161</v>
      </c>
      <c r="G153" t="s">
        <v>6162</v>
      </c>
      <c r="H153" t="s">
        <v>6163</v>
      </c>
      <c r="I153" t="s">
        <v>6164</v>
      </c>
      <c r="J153">
        <v>4.3000000000000001E-7</v>
      </c>
      <c r="K153">
        <v>4.4999999999999998E-7</v>
      </c>
      <c r="L153">
        <v>3.1E-7</v>
      </c>
      <c r="M153">
        <v>2.7000000000000001E-7</v>
      </c>
      <c r="N153">
        <v>2.8999999999999998E-7</v>
      </c>
    </row>
    <row r="154" spans="1:14" x14ac:dyDescent="0.25">
      <c r="A154" t="s">
        <v>6156</v>
      </c>
      <c r="B154" t="s">
        <v>6468</v>
      </c>
      <c r="C154" t="s">
        <v>6469</v>
      </c>
      <c r="D154" t="s">
        <v>6192</v>
      </c>
      <c r="E154" t="s">
        <v>6400</v>
      </c>
      <c r="F154" t="s">
        <v>6161</v>
      </c>
      <c r="G154" t="s">
        <v>6162</v>
      </c>
      <c r="H154" t="s">
        <v>6163</v>
      </c>
      <c r="I154" t="s">
        <v>6164</v>
      </c>
      <c r="J154">
        <v>0</v>
      </c>
      <c r="K154">
        <v>0</v>
      </c>
      <c r="L154">
        <v>0</v>
      </c>
      <c r="M154">
        <v>0</v>
      </c>
      <c r="N154">
        <v>0</v>
      </c>
    </row>
    <row r="155" spans="1:14" x14ac:dyDescent="0.25">
      <c r="A155" t="s">
        <v>6156</v>
      </c>
      <c r="B155" t="s">
        <v>6470</v>
      </c>
      <c r="C155" t="s">
        <v>6471</v>
      </c>
      <c r="D155" t="s">
        <v>6192</v>
      </c>
      <c r="E155" t="s">
        <v>6347</v>
      </c>
      <c r="F155" t="s">
        <v>6161</v>
      </c>
      <c r="G155" t="s">
        <v>6162</v>
      </c>
      <c r="H155" t="s">
        <v>6163</v>
      </c>
      <c r="I155" t="s">
        <v>6164</v>
      </c>
      <c r="J155">
        <v>8.6339699999999995E-3</v>
      </c>
      <c r="K155">
        <v>9.5149299999999996E-3</v>
      </c>
      <c r="L155">
        <v>9.8235900000000001E-3</v>
      </c>
      <c r="M155">
        <v>1.068321E-2</v>
      </c>
      <c r="N155">
        <v>1.217641E-2</v>
      </c>
    </row>
    <row r="156" spans="1:14" x14ac:dyDescent="0.25">
      <c r="A156" t="s">
        <v>6156</v>
      </c>
      <c r="B156" t="s">
        <v>6472</v>
      </c>
      <c r="C156" t="s">
        <v>6471</v>
      </c>
      <c r="D156" t="s">
        <v>6192</v>
      </c>
      <c r="E156" t="s">
        <v>6354</v>
      </c>
      <c r="F156" t="s">
        <v>6161</v>
      </c>
      <c r="G156" t="s">
        <v>6162</v>
      </c>
      <c r="H156" t="s">
        <v>6163</v>
      </c>
      <c r="I156" t="s">
        <v>6164</v>
      </c>
      <c r="J156">
        <v>0</v>
      </c>
      <c r="K156">
        <v>0</v>
      </c>
      <c r="L156">
        <v>0</v>
      </c>
      <c r="M156">
        <v>0</v>
      </c>
      <c r="N156">
        <v>0</v>
      </c>
    </row>
    <row r="157" spans="1:14" x14ac:dyDescent="0.25">
      <c r="A157" t="s">
        <v>6156</v>
      </c>
      <c r="B157" t="s">
        <v>6473</v>
      </c>
      <c r="C157" t="s">
        <v>6471</v>
      </c>
      <c r="D157" t="s">
        <v>6192</v>
      </c>
      <c r="E157" t="s">
        <v>6400</v>
      </c>
      <c r="F157" t="s">
        <v>6161</v>
      </c>
      <c r="G157" t="s">
        <v>6162</v>
      </c>
      <c r="H157" t="s">
        <v>6163</v>
      </c>
      <c r="I157" t="s">
        <v>6164</v>
      </c>
      <c r="J157">
        <v>1.5384490000000001E-2</v>
      </c>
      <c r="K157">
        <v>1.6954219999999999E-2</v>
      </c>
      <c r="L157">
        <v>1.7504180000000001E-2</v>
      </c>
      <c r="M157">
        <v>1.903593E-2</v>
      </c>
      <c r="N157">
        <v>2.1696569999999998E-2</v>
      </c>
    </row>
    <row r="158" spans="1:14" x14ac:dyDescent="0.25">
      <c r="A158" t="s">
        <v>6156</v>
      </c>
      <c r="B158" t="s">
        <v>6474</v>
      </c>
      <c r="C158" t="s">
        <v>6475</v>
      </c>
      <c r="D158" t="s">
        <v>6476</v>
      </c>
      <c r="E158" t="s">
        <v>6306</v>
      </c>
      <c r="F158" t="s">
        <v>6161</v>
      </c>
      <c r="G158" t="s">
        <v>6162</v>
      </c>
      <c r="H158" t="s">
        <v>6163</v>
      </c>
      <c r="I158" t="s">
        <v>6164</v>
      </c>
      <c r="J158">
        <v>0</v>
      </c>
      <c r="K158">
        <v>0</v>
      </c>
      <c r="L158">
        <v>0</v>
      </c>
      <c r="M158">
        <v>0</v>
      </c>
      <c r="N158">
        <v>0</v>
      </c>
    </row>
    <row r="159" spans="1:14" x14ac:dyDescent="0.25">
      <c r="A159" t="s">
        <v>6156</v>
      </c>
      <c r="B159" t="s">
        <v>6477</v>
      </c>
      <c r="C159" t="s">
        <v>6475</v>
      </c>
      <c r="D159" t="s">
        <v>6476</v>
      </c>
      <c r="E159" t="s">
        <v>6318</v>
      </c>
      <c r="F159" t="s">
        <v>6161</v>
      </c>
      <c r="G159" t="s">
        <v>6162</v>
      </c>
      <c r="H159" t="s">
        <v>6163</v>
      </c>
      <c r="I159" t="s">
        <v>6164</v>
      </c>
      <c r="J159">
        <v>0</v>
      </c>
      <c r="K159">
        <v>0</v>
      </c>
      <c r="L159">
        <v>0</v>
      </c>
      <c r="M159">
        <v>0</v>
      </c>
      <c r="N159">
        <v>0</v>
      </c>
    </row>
    <row r="160" spans="1:14" x14ac:dyDescent="0.25">
      <c r="A160" t="s">
        <v>6156</v>
      </c>
      <c r="B160" t="s">
        <v>6478</v>
      </c>
      <c r="C160" t="s">
        <v>6475</v>
      </c>
      <c r="D160" t="s">
        <v>6476</v>
      </c>
      <c r="E160" t="s">
        <v>6479</v>
      </c>
      <c r="F160" t="s">
        <v>6161</v>
      </c>
      <c r="G160" t="s">
        <v>6162</v>
      </c>
      <c r="H160" t="s">
        <v>6163</v>
      </c>
      <c r="I160" t="s">
        <v>6164</v>
      </c>
      <c r="J160">
        <v>0</v>
      </c>
      <c r="K160">
        <v>0</v>
      </c>
      <c r="L160">
        <v>0</v>
      </c>
      <c r="M160">
        <v>0</v>
      </c>
      <c r="N160">
        <v>0</v>
      </c>
    </row>
    <row r="161" spans="1:14" x14ac:dyDescent="0.25">
      <c r="A161" t="s">
        <v>6156</v>
      </c>
      <c r="B161" t="s">
        <v>6480</v>
      </c>
      <c r="C161" t="s">
        <v>6475</v>
      </c>
      <c r="D161" t="s">
        <v>6476</v>
      </c>
      <c r="E161" t="s">
        <v>6481</v>
      </c>
      <c r="F161" t="s">
        <v>6161</v>
      </c>
      <c r="G161" t="s">
        <v>6162</v>
      </c>
      <c r="H161" t="s">
        <v>6163</v>
      </c>
      <c r="I161" t="s">
        <v>6164</v>
      </c>
      <c r="J161">
        <v>0</v>
      </c>
      <c r="K161">
        <v>0</v>
      </c>
      <c r="L161">
        <v>0</v>
      </c>
      <c r="M161">
        <v>0</v>
      </c>
      <c r="N161">
        <v>0</v>
      </c>
    </row>
    <row r="162" spans="1:14" x14ac:dyDescent="0.25">
      <c r="A162" t="s">
        <v>6156</v>
      </c>
      <c r="B162" t="s">
        <v>6482</v>
      </c>
      <c r="C162" t="s">
        <v>6475</v>
      </c>
      <c r="D162" t="s">
        <v>6476</v>
      </c>
      <c r="E162" t="s">
        <v>6483</v>
      </c>
      <c r="F162" t="s">
        <v>6161</v>
      </c>
      <c r="G162" t="s">
        <v>6162</v>
      </c>
      <c r="H162" t="s">
        <v>6163</v>
      </c>
      <c r="I162" t="s">
        <v>6164</v>
      </c>
      <c r="J162">
        <v>0</v>
      </c>
      <c r="K162">
        <v>0</v>
      </c>
      <c r="L162">
        <v>0</v>
      </c>
      <c r="M162">
        <v>0</v>
      </c>
      <c r="N162">
        <v>0</v>
      </c>
    </row>
    <row r="163" spans="1:14" x14ac:dyDescent="0.25">
      <c r="A163" t="s">
        <v>6156</v>
      </c>
      <c r="B163" t="s">
        <v>6484</v>
      </c>
      <c r="C163" t="s">
        <v>6475</v>
      </c>
      <c r="D163" t="s">
        <v>6476</v>
      </c>
      <c r="E163" t="s">
        <v>6485</v>
      </c>
      <c r="F163" t="s">
        <v>6161</v>
      </c>
      <c r="G163" t="s">
        <v>6162</v>
      </c>
      <c r="H163" t="s">
        <v>6163</v>
      </c>
      <c r="I163" t="s">
        <v>6164</v>
      </c>
      <c r="J163">
        <v>0</v>
      </c>
      <c r="K163">
        <v>0</v>
      </c>
      <c r="L163">
        <v>0</v>
      </c>
      <c r="M163">
        <v>0</v>
      </c>
      <c r="N163">
        <v>0</v>
      </c>
    </row>
    <row r="164" spans="1:14" x14ac:dyDescent="0.25">
      <c r="A164" t="s">
        <v>6156</v>
      </c>
      <c r="B164" t="s">
        <v>6486</v>
      </c>
      <c r="C164" t="s">
        <v>6475</v>
      </c>
      <c r="D164" t="s">
        <v>6476</v>
      </c>
      <c r="E164" t="s">
        <v>6487</v>
      </c>
      <c r="F164" t="s">
        <v>6161</v>
      </c>
      <c r="G164" t="s">
        <v>6162</v>
      </c>
      <c r="H164" t="s">
        <v>6163</v>
      </c>
      <c r="I164" t="s">
        <v>6164</v>
      </c>
      <c r="J164">
        <v>0</v>
      </c>
      <c r="K164">
        <v>0</v>
      </c>
      <c r="L164">
        <v>0</v>
      </c>
      <c r="M164">
        <v>0</v>
      </c>
      <c r="N164">
        <v>0</v>
      </c>
    </row>
    <row r="165" spans="1:14" x14ac:dyDescent="0.25">
      <c r="A165" t="s">
        <v>6156</v>
      </c>
      <c r="B165" t="s">
        <v>6488</v>
      </c>
      <c r="C165" t="s">
        <v>6475</v>
      </c>
      <c r="D165" t="s">
        <v>6476</v>
      </c>
      <c r="E165" t="s">
        <v>6489</v>
      </c>
      <c r="F165" t="s">
        <v>6161</v>
      </c>
      <c r="G165" t="s">
        <v>6162</v>
      </c>
      <c r="H165" t="s">
        <v>6163</v>
      </c>
      <c r="I165" t="s">
        <v>6164</v>
      </c>
      <c r="J165">
        <v>0</v>
      </c>
      <c r="K165">
        <v>0</v>
      </c>
      <c r="L165">
        <v>0</v>
      </c>
      <c r="M165">
        <v>0</v>
      </c>
      <c r="N165">
        <v>0</v>
      </c>
    </row>
    <row r="166" spans="1:14" x14ac:dyDescent="0.25">
      <c r="A166" t="s">
        <v>6156</v>
      </c>
      <c r="B166" t="s">
        <v>6490</v>
      </c>
      <c r="C166" t="s">
        <v>6475</v>
      </c>
      <c r="D166" t="s">
        <v>6476</v>
      </c>
      <c r="E166" t="s">
        <v>6491</v>
      </c>
      <c r="F166" t="s">
        <v>6161</v>
      </c>
      <c r="G166" t="s">
        <v>6162</v>
      </c>
      <c r="H166" t="s">
        <v>6163</v>
      </c>
      <c r="I166" t="s">
        <v>6164</v>
      </c>
      <c r="J166">
        <v>0</v>
      </c>
      <c r="K166">
        <v>0</v>
      </c>
      <c r="L166">
        <v>0</v>
      </c>
      <c r="M166">
        <v>0</v>
      </c>
      <c r="N166">
        <v>0</v>
      </c>
    </row>
    <row r="167" spans="1:14" x14ac:dyDescent="0.25">
      <c r="A167" t="s">
        <v>6156</v>
      </c>
      <c r="B167" t="s">
        <v>6492</v>
      </c>
      <c r="C167" t="s">
        <v>6475</v>
      </c>
      <c r="D167" t="s">
        <v>6476</v>
      </c>
      <c r="E167" t="s">
        <v>6493</v>
      </c>
      <c r="F167" t="s">
        <v>6161</v>
      </c>
      <c r="G167" t="s">
        <v>6162</v>
      </c>
      <c r="H167" t="s">
        <v>6163</v>
      </c>
      <c r="I167" t="s">
        <v>6164</v>
      </c>
      <c r="J167">
        <v>0</v>
      </c>
      <c r="K167">
        <v>0</v>
      </c>
      <c r="L167">
        <v>0</v>
      </c>
      <c r="M167">
        <v>0</v>
      </c>
      <c r="N167">
        <v>0</v>
      </c>
    </row>
    <row r="168" spans="1:14" x14ac:dyDescent="0.25">
      <c r="A168" t="s">
        <v>6156</v>
      </c>
      <c r="B168" t="s">
        <v>6494</v>
      </c>
      <c r="C168" t="s">
        <v>6475</v>
      </c>
      <c r="D168" t="s">
        <v>6476</v>
      </c>
      <c r="E168" t="s">
        <v>6495</v>
      </c>
      <c r="F168" t="s">
        <v>6161</v>
      </c>
      <c r="G168" t="s">
        <v>6162</v>
      </c>
      <c r="H168" t="s">
        <v>6163</v>
      </c>
      <c r="I168" t="s">
        <v>6164</v>
      </c>
      <c r="J168">
        <v>0</v>
      </c>
      <c r="K168">
        <v>0</v>
      </c>
      <c r="L168">
        <v>0</v>
      </c>
      <c r="M168">
        <v>0</v>
      </c>
      <c r="N168">
        <v>0</v>
      </c>
    </row>
    <row r="169" spans="1:14" x14ac:dyDescent="0.25">
      <c r="A169" t="s">
        <v>6156</v>
      </c>
      <c r="B169" t="s">
        <v>6496</v>
      </c>
      <c r="C169" t="s">
        <v>6475</v>
      </c>
      <c r="D169" t="s">
        <v>6476</v>
      </c>
      <c r="E169" t="s">
        <v>6497</v>
      </c>
      <c r="F169" t="s">
        <v>6161</v>
      </c>
      <c r="G169" t="s">
        <v>6162</v>
      </c>
      <c r="H169" t="s">
        <v>6163</v>
      </c>
      <c r="I169" t="s">
        <v>6164</v>
      </c>
      <c r="J169">
        <v>0</v>
      </c>
      <c r="K169">
        <v>0</v>
      </c>
      <c r="L169">
        <v>0</v>
      </c>
      <c r="M169">
        <v>0</v>
      </c>
      <c r="N169">
        <v>0</v>
      </c>
    </row>
    <row r="170" spans="1:14" x14ac:dyDescent="0.25">
      <c r="A170" t="s">
        <v>6156</v>
      </c>
      <c r="B170" t="s">
        <v>6498</v>
      </c>
      <c r="C170" t="s">
        <v>6475</v>
      </c>
      <c r="D170" t="s">
        <v>6476</v>
      </c>
      <c r="E170" t="s">
        <v>6499</v>
      </c>
      <c r="F170" t="s">
        <v>6161</v>
      </c>
      <c r="G170" t="s">
        <v>6162</v>
      </c>
      <c r="H170" t="s">
        <v>6163</v>
      </c>
      <c r="I170" t="s">
        <v>6164</v>
      </c>
      <c r="J170">
        <v>0</v>
      </c>
      <c r="K170">
        <v>0</v>
      </c>
      <c r="L170">
        <v>0</v>
      </c>
      <c r="M170">
        <v>0</v>
      </c>
      <c r="N170">
        <v>0</v>
      </c>
    </row>
    <row r="171" spans="1:14" x14ac:dyDescent="0.25">
      <c r="A171" t="s">
        <v>6156</v>
      </c>
      <c r="B171" t="s">
        <v>6500</v>
      </c>
      <c r="C171" t="s">
        <v>6475</v>
      </c>
      <c r="D171" t="s">
        <v>6476</v>
      </c>
      <c r="E171" t="s">
        <v>6501</v>
      </c>
      <c r="F171" t="s">
        <v>6161</v>
      </c>
      <c r="G171" t="s">
        <v>6162</v>
      </c>
      <c r="H171" t="s">
        <v>6163</v>
      </c>
      <c r="I171" t="s">
        <v>6164</v>
      </c>
      <c r="J171">
        <v>0</v>
      </c>
      <c r="K171">
        <v>0</v>
      </c>
      <c r="L171">
        <v>0</v>
      </c>
      <c r="M171">
        <v>0</v>
      </c>
      <c r="N171">
        <v>0</v>
      </c>
    </row>
    <row r="172" spans="1:14" x14ac:dyDescent="0.25">
      <c r="A172" t="s">
        <v>6156</v>
      </c>
      <c r="B172" t="s">
        <v>6502</v>
      </c>
      <c r="C172" t="s">
        <v>6475</v>
      </c>
      <c r="D172" t="s">
        <v>6476</v>
      </c>
      <c r="E172" t="s">
        <v>6503</v>
      </c>
      <c r="F172" t="s">
        <v>6161</v>
      </c>
      <c r="G172" t="s">
        <v>6162</v>
      </c>
      <c r="H172" t="s">
        <v>6163</v>
      </c>
      <c r="I172" t="s">
        <v>6164</v>
      </c>
      <c r="J172">
        <v>0</v>
      </c>
      <c r="K172">
        <v>0</v>
      </c>
      <c r="L172">
        <v>0</v>
      </c>
      <c r="M172">
        <v>0</v>
      </c>
      <c r="N172">
        <v>0</v>
      </c>
    </row>
    <row r="173" spans="1:14" x14ac:dyDescent="0.25">
      <c r="A173" t="s">
        <v>6156</v>
      </c>
      <c r="B173" t="s">
        <v>6504</v>
      </c>
      <c r="C173" t="s">
        <v>6475</v>
      </c>
      <c r="D173" t="s">
        <v>6505</v>
      </c>
      <c r="E173" t="s">
        <v>6506</v>
      </c>
      <c r="F173" t="s">
        <v>6161</v>
      </c>
      <c r="G173" t="s">
        <v>6162</v>
      </c>
      <c r="H173" t="s">
        <v>6163</v>
      </c>
      <c r="I173" t="s">
        <v>6164</v>
      </c>
      <c r="J173">
        <v>0</v>
      </c>
      <c r="K173">
        <v>0</v>
      </c>
      <c r="L173">
        <v>0</v>
      </c>
      <c r="M173">
        <v>0</v>
      </c>
      <c r="N173">
        <v>0</v>
      </c>
    </row>
    <row r="174" spans="1:14" x14ac:dyDescent="0.25">
      <c r="A174" t="s">
        <v>6156</v>
      </c>
      <c r="B174" t="s">
        <v>6507</v>
      </c>
      <c r="C174" t="s">
        <v>6475</v>
      </c>
      <c r="D174" t="s">
        <v>6505</v>
      </c>
      <c r="E174" t="s">
        <v>6508</v>
      </c>
      <c r="F174" t="s">
        <v>6161</v>
      </c>
      <c r="G174" t="s">
        <v>6162</v>
      </c>
      <c r="H174" t="s">
        <v>6163</v>
      </c>
      <c r="I174" t="s">
        <v>6164</v>
      </c>
      <c r="J174">
        <v>0</v>
      </c>
      <c r="K174">
        <v>0</v>
      </c>
      <c r="L174">
        <v>0</v>
      </c>
      <c r="M174">
        <v>0</v>
      </c>
      <c r="N174">
        <v>0</v>
      </c>
    </row>
    <row r="175" spans="1:14" x14ac:dyDescent="0.25">
      <c r="A175" t="s">
        <v>6156</v>
      </c>
      <c r="B175" t="s">
        <v>6509</v>
      </c>
      <c r="C175" t="s">
        <v>6475</v>
      </c>
      <c r="D175" t="s">
        <v>6505</v>
      </c>
      <c r="E175" t="s">
        <v>6510</v>
      </c>
      <c r="F175" t="s">
        <v>6161</v>
      </c>
      <c r="G175" t="s">
        <v>6162</v>
      </c>
      <c r="H175" t="s">
        <v>6163</v>
      </c>
      <c r="I175" t="s">
        <v>6164</v>
      </c>
      <c r="J175">
        <v>0</v>
      </c>
      <c r="K175">
        <v>0</v>
      </c>
      <c r="L175">
        <v>0</v>
      </c>
      <c r="M175">
        <v>0</v>
      </c>
      <c r="N175">
        <v>0</v>
      </c>
    </row>
    <row r="176" spans="1:14" x14ac:dyDescent="0.25">
      <c r="A176" t="s">
        <v>6156</v>
      </c>
      <c r="B176" t="s">
        <v>6511</v>
      </c>
      <c r="C176" t="s">
        <v>6475</v>
      </c>
      <c r="D176" t="s">
        <v>6505</v>
      </c>
      <c r="E176" t="s">
        <v>6512</v>
      </c>
      <c r="F176" t="s">
        <v>6161</v>
      </c>
      <c r="G176" t="s">
        <v>6162</v>
      </c>
      <c r="H176" t="s">
        <v>6163</v>
      </c>
      <c r="I176" t="s">
        <v>6164</v>
      </c>
      <c r="J176">
        <v>0</v>
      </c>
      <c r="K176">
        <v>0</v>
      </c>
      <c r="L176">
        <v>0</v>
      </c>
      <c r="M176">
        <v>0</v>
      </c>
      <c r="N176">
        <v>0</v>
      </c>
    </row>
    <row r="177" spans="1:14" x14ac:dyDescent="0.25">
      <c r="A177" t="s">
        <v>6156</v>
      </c>
      <c r="B177" t="s">
        <v>6513</v>
      </c>
      <c r="C177" t="s">
        <v>6475</v>
      </c>
      <c r="D177" t="s">
        <v>6505</v>
      </c>
      <c r="E177" t="s">
        <v>6514</v>
      </c>
      <c r="F177" t="s">
        <v>6161</v>
      </c>
      <c r="G177" t="s">
        <v>6162</v>
      </c>
      <c r="H177" t="s">
        <v>6163</v>
      </c>
      <c r="I177" t="s">
        <v>6164</v>
      </c>
      <c r="J177">
        <v>0</v>
      </c>
      <c r="K177">
        <v>0</v>
      </c>
      <c r="L177">
        <v>0</v>
      </c>
      <c r="M177">
        <v>0</v>
      </c>
      <c r="N177">
        <v>0</v>
      </c>
    </row>
    <row r="178" spans="1:14" x14ac:dyDescent="0.25">
      <c r="A178" t="s">
        <v>6156</v>
      </c>
      <c r="B178" t="s">
        <v>6515</v>
      </c>
      <c r="C178" t="s">
        <v>6475</v>
      </c>
      <c r="D178" t="s">
        <v>6505</v>
      </c>
      <c r="E178" t="s">
        <v>6516</v>
      </c>
      <c r="F178" t="s">
        <v>6161</v>
      </c>
      <c r="G178" t="s">
        <v>6162</v>
      </c>
      <c r="H178" t="s">
        <v>6163</v>
      </c>
      <c r="I178" t="s">
        <v>6164</v>
      </c>
      <c r="J178">
        <v>0</v>
      </c>
      <c r="K178">
        <v>0</v>
      </c>
      <c r="L178">
        <v>0</v>
      </c>
      <c r="M178">
        <v>0</v>
      </c>
      <c r="N178">
        <v>0</v>
      </c>
    </row>
    <row r="179" spans="1:14" x14ac:dyDescent="0.25">
      <c r="A179" t="s">
        <v>6156</v>
      </c>
      <c r="B179" t="s">
        <v>6517</v>
      </c>
      <c r="C179" t="s">
        <v>6475</v>
      </c>
      <c r="D179" t="s">
        <v>6505</v>
      </c>
      <c r="E179" t="s">
        <v>6518</v>
      </c>
      <c r="F179" t="s">
        <v>6161</v>
      </c>
      <c r="G179" t="s">
        <v>6162</v>
      </c>
      <c r="H179" t="s">
        <v>6163</v>
      </c>
      <c r="I179" t="s">
        <v>6164</v>
      </c>
      <c r="J179">
        <v>0</v>
      </c>
      <c r="K179">
        <v>0</v>
      </c>
      <c r="L179">
        <v>0</v>
      </c>
      <c r="M179">
        <v>0</v>
      </c>
      <c r="N179">
        <v>0</v>
      </c>
    </row>
    <row r="180" spans="1:14" x14ac:dyDescent="0.25">
      <c r="A180" t="s">
        <v>6156</v>
      </c>
      <c r="B180" t="s">
        <v>6519</v>
      </c>
      <c r="C180" t="s">
        <v>6475</v>
      </c>
      <c r="D180" t="s">
        <v>6505</v>
      </c>
      <c r="E180" t="s">
        <v>6520</v>
      </c>
      <c r="F180" t="s">
        <v>6161</v>
      </c>
      <c r="G180" t="s">
        <v>6162</v>
      </c>
      <c r="H180" t="s">
        <v>6163</v>
      </c>
      <c r="I180" t="s">
        <v>6164</v>
      </c>
      <c r="J180">
        <v>0</v>
      </c>
      <c r="K180">
        <v>0</v>
      </c>
      <c r="L180">
        <v>0</v>
      </c>
      <c r="M180">
        <v>0</v>
      </c>
      <c r="N180">
        <v>0</v>
      </c>
    </row>
    <row r="181" spans="1:14" x14ac:dyDescent="0.25">
      <c r="A181" t="s">
        <v>6156</v>
      </c>
      <c r="B181" t="s">
        <v>6521</v>
      </c>
      <c r="C181" t="s">
        <v>6475</v>
      </c>
      <c r="D181" t="s">
        <v>6505</v>
      </c>
      <c r="E181" t="s">
        <v>6522</v>
      </c>
      <c r="F181" t="s">
        <v>6161</v>
      </c>
      <c r="G181" t="s">
        <v>6162</v>
      </c>
      <c r="H181" t="s">
        <v>6163</v>
      </c>
      <c r="I181" t="s">
        <v>6164</v>
      </c>
      <c r="J181">
        <v>0</v>
      </c>
      <c r="K181">
        <v>0</v>
      </c>
      <c r="L181">
        <v>0</v>
      </c>
      <c r="M181">
        <v>0</v>
      </c>
      <c r="N181">
        <v>0</v>
      </c>
    </row>
    <row r="182" spans="1:14" x14ac:dyDescent="0.25">
      <c r="A182" t="s">
        <v>6156</v>
      </c>
      <c r="B182" t="s">
        <v>6523</v>
      </c>
      <c r="C182" t="s">
        <v>6475</v>
      </c>
      <c r="D182" t="s">
        <v>6505</v>
      </c>
      <c r="E182" t="s">
        <v>6524</v>
      </c>
      <c r="F182" t="s">
        <v>6161</v>
      </c>
      <c r="G182" t="s">
        <v>6162</v>
      </c>
      <c r="H182" t="s">
        <v>6163</v>
      </c>
      <c r="I182" t="s">
        <v>6164</v>
      </c>
      <c r="J182">
        <v>0</v>
      </c>
      <c r="K182">
        <v>0</v>
      </c>
      <c r="L182">
        <v>0</v>
      </c>
      <c r="M182">
        <v>0</v>
      </c>
      <c r="N182">
        <v>0</v>
      </c>
    </row>
    <row r="183" spans="1:14" x14ac:dyDescent="0.25">
      <c r="A183" t="s">
        <v>6156</v>
      </c>
      <c r="B183" t="s">
        <v>6525</v>
      </c>
      <c r="C183" t="s">
        <v>6475</v>
      </c>
      <c r="D183" t="s">
        <v>6505</v>
      </c>
      <c r="E183" t="s">
        <v>6526</v>
      </c>
      <c r="F183" t="s">
        <v>6161</v>
      </c>
      <c r="G183" t="s">
        <v>6162</v>
      </c>
      <c r="H183" t="s">
        <v>6163</v>
      </c>
      <c r="I183" t="s">
        <v>6164</v>
      </c>
      <c r="J183">
        <v>0</v>
      </c>
      <c r="K183">
        <v>0</v>
      </c>
      <c r="L183">
        <v>0</v>
      </c>
      <c r="M183">
        <v>0</v>
      </c>
      <c r="N183">
        <v>0</v>
      </c>
    </row>
    <row r="184" spans="1:14" x14ac:dyDescent="0.25">
      <c r="A184" t="s">
        <v>6156</v>
      </c>
      <c r="B184" t="s">
        <v>6527</v>
      </c>
      <c r="C184" t="s">
        <v>6475</v>
      </c>
      <c r="D184" t="s">
        <v>6505</v>
      </c>
      <c r="E184" t="s">
        <v>6528</v>
      </c>
      <c r="F184" t="s">
        <v>6161</v>
      </c>
      <c r="G184" t="s">
        <v>6162</v>
      </c>
      <c r="H184" t="s">
        <v>6163</v>
      </c>
      <c r="I184" t="s">
        <v>6164</v>
      </c>
      <c r="J184">
        <v>0</v>
      </c>
      <c r="K184">
        <v>0</v>
      </c>
      <c r="L184">
        <v>0</v>
      </c>
      <c r="M184">
        <v>0</v>
      </c>
      <c r="N184">
        <v>0</v>
      </c>
    </row>
    <row r="185" spans="1:14" x14ac:dyDescent="0.25">
      <c r="A185" t="s">
        <v>6156</v>
      </c>
      <c r="B185" t="s">
        <v>6529</v>
      </c>
      <c r="C185" t="s">
        <v>6475</v>
      </c>
      <c r="D185" t="s">
        <v>6505</v>
      </c>
      <c r="E185" t="s">
        <v>6530</v>
      </c>
      <c r="F185" t="s">
        <v>6161</v>
      </c>
      <c r="G185" t="s">
        <v>6162</v>
      </c>
      <c r="H185" t="s">
        <v>6163</v>
      </c>
      <c r="I185" t="s">
        <v>6164</v>
      </c>
      <c r="J185">
        <v>0</v>
      </c>
      <c r="K185">
        <v>0</v>
      </c>
      <c r="L185">
        <v>0</v>
      </c>
      <c r="M185">
        <v>0</v>
      </c>
      <c r="N185">
        <v>0</v>
      </c>
    </row>
    <row r="186" spans="1:14" x14ac:dyDescent="0.25">
      <c r="A186" t="s">
        <v>6156</v>
      </c>
      <c r="B186" t="s">
        <v>6531</v>
      </c>
      <c r="C186" t="s">
        <v>6475</v>
      </c>
      <c r="D186" t="s">
        <v>6505</v>
      </c>
      <c r="E186" t="s">
        <v>6532</v>
      </c>
      <c r="F186" t="s">
        <v>6161</v>
      </c>
      <c r="G186" t="s">
        <v>6162</v>
      </c>
      <c r="H186" t="s">
        <v>6163</v>
      </c>
      <c r="I186" t="s">
        <v>6164</v>
      </c>
      <c r="J186">
        <v>0</v>
      </c>
      <c r="K186">
        <v>0</v>
      </c>
      <c r="L186">
        <v>0</v>
      </c>
      <c r="M186">
        <v>0</v>
      </c>
      <c r="N186">
        <v>0</v>
      </c>
    </row>
    <row r="187" spans="1:14" x14ac:dyDescent="0.25">
      <c r="A187" t="s">
        <v>6156</v>
      </c>
      <c r="B187" t="s">
        <v>6533</v>
      </c>
      <c r="C187" t="s">
        <v>6475</v>
      </c>
      <c r="D187" t="s">
        <v>6505</v>
      </c>
      <c r="E187" t="s">
        <v>6534</v>
      </c>
      <c r="F187" t="s">
        <v>6161</v>
      </c>
      <c r="G187" t="s">
        <v>6162</v>
      </c>
      <c r="H187" t="s">
        <v>6163</v>
      </c>
      <c r="I187" t="s">
        <v>6164</v>
      </c>
      <c r="J187">
        <v>0</v>
      </c>
      <c r="K187">
        <v>0</v>
      </c>
      <c r="L187">
        <v>0</v>
      </c>
      <c r="M187">
        <v>0</v>
      </c>
      <c r="N187">
        <v>0</v>
      </c>
    </row>
    <row r="188" spans="1:14" x14ac:dyDescent="0.25">
      <c r="A188" t="s">
        <v>6156</v>
      </c>
      <c r="B188" t="s">
        <v>6535</v>
      </c>
      <c r="C188" t="s">
        <v>6475</v>
      </c>
      <c r="D188" t="s">
        <v>6505</v>
      </c>
      <c r="E188" t="s">
        <v>6536</v>
      </c>
      <c r="F188" t="s">
        <v>6161</v>
      </c>
      <c r="G188" t="s">
        <v>6162</v>
      </c>
      <c r="H188" t="s">
        <v>6163</v>
      </c>
      <c r="I188" t="s">
        <v>6164</v>
      </c>
      <c r="J188">
        <v>0</v>
      </c>
      <c r="K188">
        <v>0</v>
      </c>
      <c r="L188">
        <v>0</v>
      </c>
      <c r="M188">
        <v>0</v>
      </c>
      <c r="N188">
        <v>0</v>
      </c>
    </row>
    <row r="189" spans="1:14" x14ac:dyDescent="0.25">
      <c r="A189" t="s">
        <v>6156</v>
      </c>
      <c r="B189" t="s">
        <v>6537</v>
      </c>
      <c r="C189" t="s">
        <v>6475</v>
      </c>
      <c r="D189" t="s">
        <v>6505</v>
      </c>
      <c r="E189" t="s">
        <v>6538</v>
      </c>
      <c r="F189" t="s">
        <v>6161</v>
      </c>
      <c r="G189" t="s">
        <v>6162</v>
      </c>
      <c r="H189" t="s">
        <v>6163</v>
      </c>
      <c r="I189" t="s">
        <v>6164</v>
      </c>
      <c r="J189">
        <v>0</v>
      </c>
      <c r="K189">
        <v>0</v>
      </c>
      <c r="L189">
        <v>0</v>
      </c>
      <c r="M189">
        <v>0</v>
      </c>
      <c r="N189">
        <v>0</v>
      </c>
    </row>
    <row r="190" spans="1:14" x14ac:dyDescent="0.25">
      <c r="A190" t="s">
        <v>6156</v>
      </c>
      <c r="B190" t="s">
        <v>6539</v>
      </c>
      <c r="C190" t="s">
        <v>6475</v>
      </c>
      <c r="D190" t="s">
        <v>6505</v>
      </c>
      <c r="E190" t="s">
        <v>6540</v>
      </c>
      <c r="F190" t="s">
        <v>6161</v>
      </c>
      <c r="G190" t="s">
        <v>6162</v>
      </c>
      <c r="H190" t="s">
        <v>6163</v>
      </c>
      <c r="I190" t="s">
        <v>6164</v>
      </c>
      <c r="J190">
        <v>0</v>
      </c>
      <c r="K190">
        <v>0</v>
      </c>
      <c r="L190">
        <v>0</v>
      </c>
      <c r="M190">
        <v>0</v>
      </c>
      <c r="N190">
        <v>0</v>
      </c>
    </row>
    <row r="191" spans="1:14" x14ac:dyDescent="0.25">
      <c r="A191" t="s">
        <v>6156</v>
      </c>
      <c r="B191" t="s">
        <v>6541</v>
      </c>
      <c r="C191" t="s">
        <v>6475</v>
      </c>
      <c r="D191" t="s">
        <v>6505</v>
      </c>
      <c r="E191" t="s">
        <v>6542</v>
      </c>
      <c r="F191" t="s">
        <v>6161</v>
      </c>
      <c r="G191" t="s">
        <v>6162</v>
      </c>
      <c r="H191" t="s">
        <v>6163</v>
      </c>
      <c r="I191" t="s">
        <v>6164</v>
      </c>
      <c r="J191">
        <v>0</v>
      </c>
      <c r="K191">
        <v>0</v>
      </c>
      <c r="L191">
        <v>0</v>
      </c>
      <c r="M191">
        <v>0</v>
      </c>
      <c r="N191">
        <v>0</v>
      </c>
    </row>
    <row r="192" spans="1:14" x14ac:dyDescent="0.25">
      <c r="A192" t="s">
        <v>6156</v>
      </c>
      <c r="B192" t="s">
        <v>6543</v>
      </c>
      <c r="C192" t="s">
        <v>6475</v>
      </c>
      <c r="D192" t="s">
        <v>6505</v>
      </c>
      <c r="E192" t="s">
        <v>6544</v>
      </c>
      <c r="F192" t="s">
        <v>6161</v>
      </c>
      <c r="G192" t="s">
        <v>6162</v>
      </c>
      <c r="H192" t="s">
        <v>6163</v>
      </c>
      <c r="I192" t="s">
        <v>6164</v>
      </c>
      <c r="J192">
        <v>0</v>
      </c>
      <c r="K192">
        <v>0</v>
      </c>
      <c r="L192">
        <v>0</v>
      </c>
      <c r="M192">
        <v>0</v>
      </c>
      <c r="N192">
        <v>0</v>
      </c>
    </row>
    <row r="193" spans="1:14" x14ac:dyDescent="0.25">
      <c r="A193" t="s">
        <v>6156</v>
      </c>
      <c r="B193" t="s">
        <v>6545</v>
      </c>
      <c r="C193" t="s">
        <v>6475</v>
      </c>
      <c r="D193" t="s">
        <v>6505</v>
      </c>
      <c r="E193" t="s">
        <v>6546</v>
      </c>
      <c r="F193" t="s">
        <v>6161</v>
      </c>
      <c r="G193" t="s">
        <v>6162</v>
      </c>
      <c r="H193" t="s">
        <v>6163</v>
      </c>
      <c r="I193" t="s">
        <v>6164</v>
      </c>
      <c r="J193">
        <v>0</v>
      </c>
      <c r="K193">
        <v>0</v>
      </c>
      <c r="L193">
        <v>0</v>
      </c>
      <c r="M193">
        <v>0</v>
      </c>
      <c r="N193">
        <v>0</v>
      </c>
    </row>
    <row r="194" spans="1:14" x14ac:dyDescent="0.25">
      <c r="A194" t="s">
        <v>6156</v>
      </c>
      <c r="B194" t="s">
        <v>6547</v>
      </c>
      <c r="C194" t="s">
        <v>6475</v>
      </c>
      <c r="D194" t="s">
        <v>6505</v>
      </c>
      <c r="E194" t="s">
        <v>6548</v>
      </c>
      <c r="F194" t="s">
        <v>6161</v>
      </c>
      <c r="G194" t="s">
        <v>6162</v>
      </c>
      <c r="H194" t="s">
        <v>6163</v>
      </c>
      <c r="I194" t="s">
        <v>6164</v>
      </c>
      <c r="J194">
        <v>0</v>
      </c>
      <c r="K194">
        <v>0</v>
      </c>
      <c r="L194">
        <v>0</v>
      </c>
      <c r="M194">
        <v>0</v>
      </c>
      <c r="N194">
        <v>0</v>
      </c>
    </row>
    <row r="195" spans="1:14" x14ac:dyDescent="0.25">
      <c r="A195" t="s">
        <v>6156</v>
      </c>
      <c r="B195" t="s">
        <v>6549</v>
      </c>
      <c r="C195" t="s">
        <v>6475</v>
      </c>
      <c r="D195" t="s">
        <v>6505</v>
      </c>
      <c r="E195" t="s">
        <v>6550</v>
      </c>
      <c r="F195" t="s">
        <v>6161</v>
      </c>
      <c r="G195" t="s">
        <v>6162</v>
      </c>
      <c r="H195" t="s">
        <v>6163</v>
      </c>
      <c r="I195" t="s">
        <v>6164</v>
      </c>
      <c r="J195">
        <v>0</v>
      </c>
      <c r="K195">
        <v>0</v>
      </c>
      <c r="L195">
        <v>0</v>
      </c>
      <c r="M195">
        <v>0</v>
      </c>
      <c r="N195">
        <v>0</v>
      </c>
    </row>
    <row r="196" spans="1:14" x14ac:dyDescent="0.25">
      <c r="A196" t="s">
        <v>6156</v>
      </c>
      <c r="B196" t="s">
        <v>6551</v>
      </c>
      <c r="C196" t="s">
        <v>6475</v>
      </c>
      <c r="D196" t="s">
        <v>6505</v>
      </c>
      <c r="E196" t="s">
        <v>6552</v>
      </c>
      <c r="F196" t="s">
        <v>6161</v>
      </c>
      <c r="G196" t="s">
        <v>6162</v>
      </c>
      <c r="H196" t="s">
        <v>6163</v>
      </c>
      <c r="I196" t="s">
        <v>6164</v>
      </c>
      <c r="J196">
        <v>0</v>
      </c>
      <c r="K196">
        <v>0</v>
      </c>
      <c r="L196">
        <v>0</v>
      </c>
      <c r="M196">
        <v>0</v>
      </c>
      <c r="N196">
        <v>0</v>
      </c>
    </row>
    <row r="197" spans="1:14" x14ac:dyDescent="0.25">
      <c r="A197" t="s">
        <v>6156</v>
      </c>
      <c r="B197" t="s">
        <v>6553</v>
      </c>
      <c r="C197" t="s">
        <v>6475</v>
      </c>
      <c r="D197" t="s">
        <v>6505</v>
      </c>
      <c r="E197" t="s">
        <v>6554</v>
      </c>
      <c r="F197" t="s">
        <v>6161</v>
      </c>
      <c r="G197" t="s">
        <v>6162</v>
      </c>
      <c r="H197" t="s">
        <v>6163</v>
      </c>
      <c r="I197" t="s">
        <v>6164</v>
      </c>
      <c r="J197">
        <v>0</v>
      </c>
      <c r="K197">
        <v>0</v>
      </c>
      <c r="L197">
        <v>0</v>
      </c>
      <c r="M197">
        <v>0</v>
      </c>
      <c r="N197">
        <v>0</v>
      </c>
    </row>
    <row r="198" spans="1:14" x14ac:dyDescent="0.25">
      <c r="A198" t="s">
        <v>6156</v>
      </c>
      <c r="B198" t="s">
        <v>6555</v>
      </c>
      <c r="C198" t="s">
        <v>6475</v>
      </c>
      <c r="D198" t="s">
        <v>6505</v>
      </c>
      <c r="E198" t="s">
        <v>6556</v>
      </c>
      <c r="F198" t="s">
        <v>6161</v>
      </c>
      <c r="G198" t="s">
        <v>6162</v>
      </c>
      <c r="H198" t="s">
        <v>6163</v>
      </c>
      <c r="I198" t="s">
        <v>6164</v>
      </c>
      <c r="J198">
        <v>0</v>
      </c>
      <c r="K198">
        <v>0</v>
      </c>
      <c r="L198">
        <v>0</v>
      </c>
      <c r="M198">
        <v>0</v>
      </c>
      <c r="N198">
        <v>0</v>
      </c>
    </row>
    <row r="199" spans="1:14" x14ac:dyDescent="0.25">
      <c r="A199" t="s">
        <v>6156</v>
      </c>
      <c r="B199" t="s">
        <v>6557</v>
      </c>
      <c r="C199" t="s">
        <v>6475</v>
      </c>
      <c r="D199" t="s">
        <v>6505</v>
      </c>
      <c r="E199" t="s">
        <v>6558</v>
      </c>
      <c r="F199" t="s">
        <v>6161</v>
      </c>
      <c r="G199" t="s">
        <v>6162</v>
      </c>
      <c r="H199" t="s">
        <v>6163</v>
      </c>
      <c r="I199" t="s">
        <v>6164</v>
      </c>
      <c r="J199">
        <v>0</v>
      </c>
      <c r="K199">
        <v>0</v>
      </c>
      <c r="L199">
        <v>0</v>
      </c>
      <c r="M199">
        <v>0</v>
      </c>
      <c r="N199">
        <v>0</v>
      </c>
    </row>
    <row r="200" spans="1:14" x14ac:dyDescent="0.25">
      <c r="A200" t="s">
        <v>6156</v>
      </c>
      <c r="B200" t="s">
        <v>6559</v>
      </c>
      <c r="C200" t="s">
        <v>6475</v>
      </c>
      <c r="D200" t="s">
        <v>6505</v>
      </c>
      <c r="E200" t="s">
        <v>6560</v>
      </c>
      <c r="F200" t="s">
        <v>6161</v>
      </c>
      <c r="G200" t="s">
        <v>6162</v>
      </c>
      <c r="H200" t="s">
        <v>6163</v>
      </c>
      <c r="I200" t="s">
        <v>6164</v>
      </c>
      <c r="J200">
        <v>0</v>
      </c>
      <c r="K200">
        <v>0</v>
      </c>
      <c r="L200">
        <v>0</v>
      </c>
      <c r="M200">
        <v>0</v>
      </c>
      <c r="N200">
        <v>0</v>
      </c>
    </row>
    <row r="201" spans="1:14" x14ac:dyDescent="0.25">
      <c r="A201" t="s">
        <v>6156</v>
      </c>
      <c r="B201" t="s">
        <v>6561</v>
      </c>
      <c r="C201" t="s">
        <v>6475</v>
      </c>
      <c r="D201" t="s">
        <v>6505</v>
      </c>
      <c r="E201" t="s">
        <v>6562</v>
      </c>
      <c r="F201" t="s">
        <v>6161</v>
      </c>
      <c r="G201" t="s">
        <v>6162</v>
      </c>
      <c r="H201" t="s">
        <v>6163</v>
      </c>
      <c r="I201" t="s">
        <v>6164</v>
      </c>
      <c r="J201">
        <v>0</v>
      </c>
      <c r="K201">
        <v>0</v>
      </c>
      <c r="L201">
        <v>0</v>
      </c>
      <c r="M201">
        <v>0</v>
      </c>
      <c r="N201">
        <v>0</v>
      </c>
    </row>
    <row r="202" spans="1:14" x14ac:dyDescent="0.25">
      <c r="A202" t="s">
        <v>6156</v>
      </c>
      <c r="B202" t="s">
        <v>6563</v>
      </c>
      <c r="C202" t="s">
        <v>6475</v>
      </c>
      <c r="D202" t="s">
        <v>6505</v>
      </c>
      <c r="E202" t="s">
        <v>6564</v>
      </c>
      <c r="F202" t="s">
        <v>6161</v>
      </c>
      <c r="G202" t="s">
        <v>6162</v>
      </c>
      <c r="H202" t="s">
        <v>6163</v>
      </c>
      <c r="I202" t="s">
        <v>6164</v>
      </c>
      <c r="J202">
        <v>0</v>
      </c>
      <c r="K202">
        <v>0</v>
      </c>
      <c r="L202">
        <v>0</v>
      </c>
      <c r="M202">
        <v>0</v>
      </c>
      <c r="N202">
        <v>0</v>
      </c>
    </row>
    <row r="203" spans="1:14" x14ac:dyDescent="0.25">
      <c r="A203" t="s">
        <v>6156</v>
      </c>
      <c r="B203" t="s">
        <v>6565</v>
      </c>
      <c r="C203" t="s">
        <v>6475</v>
      </c>
      <c r="D203" t="s">
        <v>6505</v>
      </c>
      <c r="E203" t="s">
        <v>6566</v>
      </c>
      <c r="F203" t="s">
        <v>6161</v>
      </c>
      <c r="G203" t="s">
        <v>6162</v>
      </c>
      <c r="H203" t="s">
        <v>6163</v>
      </c>
      <c r="I203" t="s">
        <v>6164</v>
      </c>
      <c r="J203">
        <v>0</v>
      </c>
      <c r="K203">
        <v>0</v>
      </c>
      <c r="L203">
        <v>0</v>
      </c>
      <c r="M203">
        <v>0</v>
      </c>
      <c r="N203">
        <v>0</v>
      </c>
    </row>
    <row r="204" spans="1:14" x14ac:dyDescent="0.25">
      <c r="A204" t="s">
        <v>6156</v>
      </c>
      <c r="B204" t="s">
        <v>6567</v>
      </c>
      <c r="C204" t="s">
        <v>6475</v>
      </c>
      <c r="D204" t="s">
        <v>6505</v>
      </c>
      <c r="E204" t="s">
        <v>6568</v>
      </c>
      <c r="F204" t="s">
        <v>6161</v>
      </c>
      <c r="G204" t="s">
        <v>6162</v>
      </c>
      <c r="H204" t="s">
        <v>6163</v>
      </c>
      <c r="I204" t="s">
        <v>6164</v>
      </c>
      <c r="J204">
        <v>0</v>
      </c>
      <c r="K204">
        <v>0</v>
      </c>
      <c r="L204">
        <v>0</v>
      </c>
      <c r="M204">
        <v>0</v>
      </c>
      <c r="N204">
        <v>0</v>
      </c>
    </row>
    <row r="205" spans="1:14" x14ac:dyDescent="0.25">
      <c r="A205" t="s">
        <v>6156</v>
      </c>
      <c r="B205" t="s">
        <v>6569</v>
      </c>
      <c r="C205" t="s">
        <v>6475</v>
      </c>
      <c r="D205" t="s">
        <v>6505</v>
      </c>
      <c r="E205" t="s">
        <v>6570</v>
      </c>
      <c r="F205" t="s">
        <v>6161</v>
      </c>
      <c r="G205" t="s">
        <v>6162</v>
      </c>
      <c r="H205" t="s">
        <v>6163</v>
      </c>
      <c r="I205" t="s">
        <v>6164</v>
      </c>
      <c r="J205">
        <v>0</v>
      </c>
      <c r="K205">
        <v>0</v>
      </c>
      <c r="L205">
        <v>0</v>
      </c>
      <c r="M205">
        <v>0</v>
      </c>
      <c r="N205">
        <v>0</v>
      </c>
    </row>
    <row r="206" spans="1:14" x14ac:dyDescent="0.25">
      <c r="A206" t="s">
        <v>6156</v>
      </c>
      <c r="B206" t="s">
        <v>6571</v>
      </c>
      <c r="C206" t="s">
        <v>6475</v>
      </c>
      <c r="D206" t="s">
        <v>6505</v>
      </c>
      <c r="E206" t="s">
        <v>6572</v>
      </c>
      <c r="F206" t="s">
        <v>6161</v>
      </c>
      <c r="G206" t="s">
        <v>6162</v>
      </c>
      <c r="H206" t="s">
        <v>6163</v>
      </c>
      <c r="I206" t="s">
        <v>6164</v>
      </c>
      <c r="J206">
        <v>0</v>
      </c>
      <c r="K206">
        <v>0</v>
      </c>
      <c r="L206">
        <v>0</v>
      </c>
      <c r="M206">
        <v>0</v>
      </c>
      <c r="N206">
        <v>0</v>
      </c>
    </row>
    <row r="207" spans="1:14" x14ac:dyDescent="0.25">
      <c r="A207" t="s">
        <v>6156</v>
      </c>
      <c r="B207" t="s">
        <v>6573</v>
      </c>
      <c r="C207" t="s">
        <v>6475</v>
      </c>
      <c r="D207" t="s">
        <v>6505</v>
      </c>
      <c r="E207" t="s">
        <v>6574</v>
      </c>
      <c r="F207" t="s">
        <v>6161</v>
      </c>
      <c r="G207" t="s">
        <v>6162</v>
      </c>
      <c r="H207" t="s">
        <v>6163</v>
      </c>
      <c r="I207" t="s">
        <v>6164</v>
      </c>
      <c r="J207">
        <v>0</v>
      </c>
      <c r="K207">
        <v>0</v>
      </c>
      <c r="L207">
        <v>0</v>
      </c>
      <c r="M207">
        <v>0</v>
      </c>
      <c r="N207">
        <v>0</v>
      </c>
    </row>
    <row r="208" spans="1:14" x14ac:dyDescent="0.25">
      <c r="A208" t="s">
        <v>6156</v>
      </c>
      <c r="B208" t="s">
        <v>6575</v>
      </c>
      <c r="C208" t="s">
        <v>6475</v>
      </c>
      <c r="D208" t="s">
        <v>6505</v>
      </c>
      <c r="E208" t="s">
        <v>6576</v>
      </c>
      <c r="F208" t="s">
        <v>6161</v>
      </c>
      <c r="G208" t="s">
        <v>6162</v>
      </c>
      <c r="H208" t="s">
        <v>6163</v>
      </c>
      <c r="I208" t="s">
        <v>6164</v>
      </c>
      <c r="J208">
        <v>0</v>
      </c>
      <c r="K208">
        <v>0</v>
      </c>
      <c r="L208">
        <v>0</v>
      </c>
      <c r="M208">
        <v>0</v>
      </c>
      <c r="N208">
        <v>0</v>
      </c>
    </row>
    <row r="209" spans="1:14" x14ac:dyDescent="0.25">
      <c r="A209" t="s">
        <v>6156</v>
      </c>
      <c r="B209" t="s">
        <v>6577</v>
      </c>
      <c r="C209" t="s">
        <v>6475</v>
      </c>
      <c r="D209" t="s">
        <v>6505</v>
      </c>
      <c r="E209" t="s">
        <v>6578</v>
      </c>
      <c r="F209" t="s">
        <v>6161</v>
      </c>
      <c r="G209" t="s">
        <v>6162</v>
      </c>
      <c r="H209" t="s">
        <v>6163</v>
      </c>
      <c r="I209" t="s">
        <v>6164</v>
      </c>
      <c r="J209">
        <v>0</v>
      </c>
      <c r="K209">
        <v>0</v>
      </c>
      <c r="L209">
        <v>0</v>
      </c>
      <c r="M209">
        <v>0</v>
      </c>
      <c r="N209">
        <v>0</v>
      </c>
    </row>
    <row r="210" spans="1:14" x14ac:dyDescent="0.25">
      <c r="A210" t="s">
        <v>6156</v>
      </c>
      <c r="B210" t="s">
        <v>6579</v>
      </c>
      <c r="C210" t="s">
        <v>6475</v>
      </c>
      <c r="D210" t="s">
        <v>6505</v>
      </c>
      <c r="E210" t="s">
        <v>6580</v>
      </c>
      <c r="F210" t="s">
        <v>6161</v>
      </c>
      <c r="G210" t="s">
        <v>6162</v>
      </c>
      <c r="H210" t="s">
        <v>6163</v>
      </c>
      <c r="I210" t="s">
        <v>6164</v>
      </c>
      <c r="J210">
        <v>0</v>
      </c>
      <c r="K210">
        <v>0</v>
      </c>
      <c r="L210">
        <v>0</v>
      </c>
      <c r="M210">
        <v>0</v>
      </c>
      <c r="N210">
        <v>0</v>
      </c>
    </row>
    <row r="211" spans="1:14" x14ac:dyDescent="0.25">
      <c r="A211" t="s">
        <v>6156</v>
      </c>
      <c r="B211" t="s">
        <v>6581</v>
      </c>
      <c r="C211" t="s">
        <v>6475</v>
      </c>
      <c r="D211" t="s">
        <v>6505</v>
      </c>
      <c r="E211" t="s">
        <v>6582</v>
      </c>
      <c r="F211" t="s">
        <v>6161</v>
      </c>
      <c r="G211" t="s">
        <v>6162</v>
      </c>
      <c r="H211" t="s">
        <v>6163</v>
      </c>
      <c r="I211" t="s">
        <v>6164</v>
      </c>
      <c r="J211">
        <v>0</v>
      </c>
      <c r="K211">
        <v>0</v>
      </c>
      <c r="L211">
        <v>0</v>
      </c>
      <c r="M211">
        <v>0</v>
      </c>
      <c r="N211">
        <v>0</v>
      </c>
    </row>
    <row r="212" spans="1:14" x14ac:dyDescent="0.25">
      <c r="A212" t="s">
        <v>6156</v>
      </c>
      <c r="B212" t="s">
        <v>6583</v>
      </c>
      <c r="C212" t="s">
        <v>6475</v>
      </c>
      <c r="D212" t="s">
        <v>6505</v>
      </c>
      <c r="E212" t="s">
        <v>6584</v>
      </c>
      <c r="F212" t="s">
        <v>6161</v>
      </c>
      <c r="G212" t="s">
        <v>6162</v>
      </c>
      <c r="H212" t="s">
        <v>6163</v>
      </c>
      <c r="I212" t="s">
        <v>6164</v>
      </c>
      <c r="J212">
        <v>0</v>
      </c>
      <c r="K212">
        <v>0</v>
      </c>
      <c r="L212">
        <v>0</v>
      </c>
      <c r="M212">
        <v>0</v>
      </c>
      <c r="N212">
        <v>0</v>
      </c>
    </row>
    <row r="213" spans="1:14" x14ac:dyDescent="0.25">
      <c r="A213" t="s">
        <v>6156</v>
      </c>
      <c r="B213" t="s">
        <v>6585</v>
      </c>
      <c r="C213" t="s">
        <v>6475</v>
      </c>
      <c r="D213" t="s">
        <v>6505</v>
      </c>
      <c r="E213" t="s">
        <v>6586</v>
      </c>
      <c r="F213" t="s">
        <v>6161</v>
      </c>
      <c r="G213" t="s">
        <v>6162</v>
      </c>
      <c r="H213" t="s">
        <v>6163</v>
      </c>
      <c r="I213" t="s">
        <v>6164</v>
      </c>
      <c r="J213">
        <v>0</v>
      </c>
      <c r="K213">
        <v>0</v>
      </c>
      <c r="L213">
        <v>0</v>
      </c>
      <c r="M213">
        <v>0</v>
      </c>
      <c r="N213">
        <v>0</v>
      </c>
    </row>
    <row r="214" spans="1:14" x14ac:dyDescent="0.25">
      <c r="A214" t="s">
        <v>6156</v>
      </c>
      <c r="B214" t="s">
        <v>6587</v>
      </c>
      <c r="C214" t="s">
        <v>6475</v>
      </c>
      <c r="D214" t="s">
        <v>6505</v>
      </c>
      <c r="E214" t="s">
        <v>6588</v>
      </c>
      <c r="F214" t="s">
        <v>6161</v>
      </c>
      <c r="G214" t="s">
        <v>6162</v>
      </c>
      <c r="H214" t="s">
        <v>6163</v>
      </c>
      <c r="I214" t="s">
        <v>6164</v>
      </c>
      <c r="J214">
        <v>0</v>
      </c>
      <c r="K214">
        <v>0</v>
      </c>
      <c r="L214">
        <v>0</v>
      </c>
      <c r="M214">
        <v>0</v>
      </c>
      <c r="N214">
        <v>0</v>
      </c>
    </row>
    <row r="215" spans="1:14" x14ac:dyDescent="0.25">
      <c r="A215" t="s">
        <v>6156</v>
      </c>
      <c r="B215" t="s">
        <v>6589</v>
      </c>
      <c r="C215" t="s">
        <v>6475</v>
      </c>
      <c r="D215" t="s">
        <v>6505</v>
      </c>
      <c r="E215" t="s">
        <v>6590</v>
      </c>
      <c r="F215" t="s">
        <v>6161</v>
      </c>
      <c r="G215" t="s">
        <v>6162</v>
      </c>
      <c r="H215" t="s">
        <v>6163</v>
      </c>
      <c r="I215" t="s">
        <v>6164</v>
      </c>
      <c r="J215">
        <v>0</v>
      </c>
      <c r="K215">
        <v>0</v>
      </c>
      <c r="L215">
        <v>0</v>
      </c>
      <c r="M215">
        <v>0</v>
      </c>
      <c r="N215">
        <v>0</v>
      </c>
    </row>
    <row r="216" spans="1:14" x14ac:dyDescent="0.25">
      <c r="A216" t="s">
        <v>6156</v>
      </c>
      <c r="B216" t="s">
        <v>6591</v>
      </c>
      <c r="C216" t="s">
        <v>6475</v>
      </c>
      <c r="D216" t="s">
        <v>6505</v>
      </c>
      <c r="E216" t="s">
        <v>6592</v>
      </c>
      <c r="F216" t="s">
        <v>6161</v>
      </c>
      <c r="G216" t="s">
        <v>6162</v>
      </c>
      <c r="H216" t="s">
        <v>6163</v>
      </c>
      <c r="I216" t="s">
        <v>6164</v>
      </c>
      <c r="J216">
        <v>0</v>
      </c>
      <c r="K216">
        <v>0</v>
      </c>
      <c r="L216">
        <v>0</v>
      </c>
      <c r="M216">
        <v>0</v>
      </c>
      <c r="N216">
        <v>0</v>
      </c>
    </row>
    <row r="217" spans="1:14" x14ac:dyDescent="0.25">
      <c r="A217" t="s">
        <v>6156</v>
      </c>
      <c r="B217" t="s">
        <v>6593</v>
      </c>
      <c r="C217" t="s">
        <v>6475</v>
      </c>
      <c r="D217" t="s">
        <v>6505</v>
      </c>
      <c r="E217" t="s">
        <v>6594</v>
      </c>
      <c r="F217" t="s">
        <v>6161</v>
      </c>
      <c r="G217" t="s">
        <v>6162</v>
      </c>
      <c r="H217" t="s">
        <v>6163</v>
      </c>
      <c r="I217" t="s">
        <v>6164</v>
      </c>
      <c r="J217">
        <v>0</v>
      </c>
      <c r="K217">
        <v>0</v>
      </c>
      <c r="L217">
        <v>0</v>
      </c>
      <c r="M217">
        <v>0</v>
      </c>
      <c r="N217">
        <v>0</v>
      </c>
    </row>
    <row r="218" spans="1:14" x14ac:dyDescent="0.25">
      <c r="A218" t="s">
        <v>6156</v>
      </c>
      <c r="B218" t="s">
        <v>6595</v>
      </c>
      <c r="C218" t="s">
        <v>6475</v>
      </c>
      <c r="D218" t="s">
        <v>6505</v>
      </c>
      <c r="E218" t="s">
        <v>6596</v>
      </c>
      <c r="F218" t="s">
        <v>6161</v>
      </c>
      <c r="G218" t="s">
        <v>6162</v>
      </c>
      <c r="H218" t="s">
        <v>6163</v>
      </c>
      <c r="I218" t="s">
        <v>6164</v>
      </c>
      <c r="J218">
        <v>0</v>
      </c>
      <c r="K218">
        <v>0</v>
      </c>
      <c r="L218">
        <v>0</v>
      </c>
      <c r="M218">
        <v>0</v>
      </c>
      <c r="N218">
        <v>0</v>
      </c>
    </row>
    <row r="219" spans="1:14" x14ac:dyDescent="0.25">
      <c r="A219" t="s">
        <v>6156</v>
      </c>
      <c r="B219" t="s">
        <v>6597</v>
      </c>
      <c r="C219" t="s">
        <v>6475</v>
      </c>
      <c r="D219" t="s">
        <v>6505</v>
      </c>
      <c r="E219" t="s">
        <v>6598</v>
      </c>
      <c r="F219" t="s">
        <v>6161</v>
      </c>
      <c r="G219" t="s">
        <v>6162</v>
      </c>
      <c r="H219" t="s">
        <v>6163</v>
      </c>
      <c r="I219" t="s">
        <v>6164</v>
      </c>
      <c r="J219">
        <v>0</v>
      </c>
      <c r="K219">
        <v>0</v>
      </c>
      <c r="L219">
        <v>0</v>
      </c>
      <c r="M219">
        <v>0</v>
      </c>
      <c r="N219">
        <v>0</v>
      </c>
    </row>
    <row r="220" spans="1:14" x14ac:dyDescent="0.25">
      <c r="A220" t="s">
        <v>6156</v>
      </c>
      <c r="B220" t="s">
        <v>6599</v>
      </c>
      <c r="C220" t="s">
        <v>6475</v>
      </c>
      <c r="D220" t="s">
        <v>6505</v>
      </c>
      <c r="E220" t="s">
        <v>6600</v>
      </c>
      <c r="F220" t="s">
        <v>6161</v>
      </c>
      <c r="G220" t="s">
        <v>6162</v>
      </c>
      <c r="H220" t="s">
        <v>6163</v>
      </c>
      <c r="I220" t="s">
        <v>6164</v>
      </c>
      <c r="J220">
        <v>0</v>
      </c>
      <c r="K220">
        <v>0</v>
      </c>
      <c r="L220">
        <v>0</v>
      </c>
      <c r="M220">
        <v>0</v>
      </c>
      <c r="N220">
        <v>0</v>
      </c>
    </row>
    <row r="221" spans="1:14" x14ac:dyDescent="0.25">
      <c r="A221" t="s">
        <v>6156</v>
      </c>
      <c r="B221" t="s">
        <v>6601</v>
      </c>
      <c r="C221" t="s">
        <v>6475</v>
      </c>
      <c r="D221" t="s">
        <v>6505</v>
      </c>
      <c r="E221" t="s">
        <v>6602</v>
      </c>
      <c r="F221" t="s">
        <v>6161</v>
      </c>
      <c r="G221" t="s">
        <v>6162</v>
      </c>
      <c r="H221" t="s">
        <v>6163</v>
      </c>
      <c r="I221" t="s">
        <v>6164</v>
      </c>
      <c r="J221">
        <v>0</v>
      </c>
      <c r="K221">
        <v>0</v>
      </c>
      <c r="L221">
        <v>0</v>
      </c>
      <c r="M221">
        <v>0</v>
      </c>
      <c r="N221">
        <v>0</v>
      </c>
    </row>
    <row r="222" spans="1:14" x14ac:dyDescent="0.25">
      <c r="A222" t="s">
        <v>6156</v>
      </c>
      <c r="B222" t="s">
        <v>6603</v>
      </c>
      <c r="C222" t="s">
        <v>6475</v>
      </c>
      <c r="D222" t="s">
        <v>6505</v>
      </c>
      <c r="E222" t="s">
        <v>6604</v>
      </c>
      <c r="F222" t="s">
        <v>6161</v>
      </c>
      <c r="G222" t="s">
        <v>6162</v>
      </c>
      <c r="H222" t="s">
        <v>6163</v>
      </c>
      <c r="I222" t="s">
        <v>6164</v>
      </c>
      <c r="J222">
        <v>0</v>
      </c>
      <c r="K222">
        <v>0</v>
      </c>
      <c r="L222">
        <v>0</v>
      </c>
      <c r="M222">
        <v>0</v>
      </c>
      <c r="N222">
        <v>0</v>
      </c>
    </row>
    <row r="223" spans="1:14" x14ac:dyDescent="0.25">
      <c r="A223" t="s">
        <v>6156</v>
      </c>
      <c r="B223" t="s">
        <v>6605</v>
      </c>
      <c r="C223" t="s">
        <v>6475</v>
      </c>
      <c r="D223" t="s">
        <v>6505</v>
      </c>
      <c r="E223" t="s">
        <v>6606</v>
      </c>
      <c r="F223" t="s">
        <v>6161</v>
      </c>
      <c r="G223" t="s">
        <v>6162</v>
      </c>
      <c r="H223" t="s">
        <v>6163</v>
      </c>
      <c r="I223" t="s">
        <v>6164</v>
      </c>
      <c r="J223">
        <v>0</v>
      </c>
      <c r="K223">
        <v>0</v>
      </c>
      <c r="L223">
        <v>0</v>
      </c>
      <c r="M223">
        <v>0</v>
      </c>
      <c r="N223">
        <v>0</v>
      </c>
    </row>
    <row r="224" spans="1:14" x14ac:dyDescent="0.25">
      <c r="A224" t="s">
        <v>6156</v>
      </c>
      <c r="B224" t="s">
        <v>6607</v>
      </c>
      <c r="C224" t="s">
        <v>6475</v>
      </c>
      <c r="D224" t="s">
        <v>6505</v>
      </c>
      <c r="E224" t="s">
        <v>6608</v>
      </c>
      <c r="F224" t="s">
        <v>6161</v>
      </c>
      <c r="G224" t="s">
        <v>6162</v>
      </c>
      <c r="H224" t="s">
        <v>6163</v>
      </c>
      <c r="I224" t="s">
        <v>6164</v>
      </c>
      <c r="J224">
        <v>0</v>
      </c>
      <c r="K224">
        <v>0</v>
      </c>
      <c r="L224">
        <v>0</v>
      </c>
      <c r="M224">
        <v>0</v>
      </c>
      <c r="N224">
        <v>0</v>
      </c>
    </row>
    <row r="225" spans="1:14" x14ac:dyDescent="0.25">
      <c r="A225" t="s">
        <v>6156</v>
      </c>
      <c r="B225" t="s">
        <v>6609</v>
      </c>
      <c r="C225" t="s">
        <v>6475</v>
      </c>
      <c r="D225" t="s">
        <v>6505</v>
      </c>
      <c r="E225" t="s">
        <v>6610</v>
      </c>
      <c r="F225" t="s">
        <v>6161</v>
      </c>
      <c r="G225" t="s">
        <v>6162</v>
      </c>
      <c r="H225" t="s">
        <v>6163</v>
      </c>
      <c r="I225" t="s">
        <v>6164</v>
      </c>
      <c r="J225">
        <v>0</v>
      </c>
      <c r="K225">
        <v>0</v>
      </c>
      <c r="L225">
        <v>0</v>
      </c>
      <c r="M225">
        <v>0</v>
      </c>
      <c r="N225">
        <v>0</v>
      </c>
    </row>
    <row r="226" spans="1:14" x14ac:dyDescent="0.25">
      <c r="A226" t="s">
        <v>6156</v>
      </c>
      <c r="B226" t="s">
        <v>6611</v>
      </c>
      <c r="C226" t="s">
        <v>6475</v>
      </c>
      <c r="D226" t="s">
        <v>6505</v>
      </c>
      <c r="E226" t="s">
        <v>6612</v>
      </c>
      <c r="F226" t="s">
        <v>6161</v>
      </c>
      <c r="G226" t="s">
        <v>6162</v>
      </c>
      <c r="H226" t="s">
        <v>6163</v>
      </c>
      <c r="I226" t="s">
        <v>6164</v>
      </c>
      <c r="J226">
        <v>0</v>
      </c>
      <c r="K226">
        <v>0</v>
      </c>
      <c r="L226">
        <v>0</v>
      </c>
      <c r="M226">
        <v>0</v>
      </c>
      <c r="N226">
        <v>0</v>
      </c>
    </row>
    <row r="227" spans="1:14" x14ac:dyDescent="0.25">
      <c r="A227" t="s">
        <v>6156</v>
      </c>
      <c r="B227" t="s">
        <v>6613</v>
      </c>
      <c r="C227" t="s">
        <v>6475</v>
      </c>
      <c r="D227" t="s">
        <v>6505</v>
      </c>
      <c r="E227" t="s">
        <v>6614</v>
      </c>
      <c r="F227" t="s">
        <v>6161</v>
      </c>
      <c r="G227" t="s">
        <v>6162</v>
      </c>
      <c r="H227" t="s">
        <v>6163</v>
      </c>
      <c r="I227" t="s">
        <v>6164</v>
      </c>
      <c r="J227">
        <v>0</v>
      </c>
      <c r="K227">
        <v>0</v>
      </c>
      <c r="L227">
        <v>0</v>
      </c>
      <c r="M227">
        <v>0</v>
      </c>
      <c r="N227">
        <v>0</v>
      </c>
    </row>
    <row r="228" spans="1:14" x14ac:dyDescent="0.25">
      <c r="A228" t="s">
        <v>6156</v>
      </c>
      <c r="B228" t="s">
        <v>6615</v>
      </c>
      <c r="C228" t="s">
        <v>6475</v>
      </c>
      <c r="D228" t="s">
        <v>6505</v>
      </c>
      <c r="E228" t="s">
        <v>6616</v>
      </c>
      <c r="F228" t="s">
        <v>6161</v>
      </c>
      <c r="G228" t="s">
        <v>6162</v>
      </c>
      <c r="H228" t="s">
        <v>6163</v>
      </c>
      <c r="I228" t="s">
        <v>6164</v>
      </c>
      <c r="J228">
        <v>0</v>
      </c>
      <c r="K228">
        <v>0</v>
      </c>
      <c r="L228">
        <v>0</v>
      </c>
      <c r="M228">
        <v>0</v>
      </c>
      <c r="N228">
        <v>0</v>
      </c>
    </row>
    <row r="229" spans="1:14" x14ac:dyDescent="0.25">
      <c r="A229" t="s">
        <v>6156</v>
      </c>
      <c r="B229" t="s">
        <v>6617</v>
      </c>
      <c r="C229" t="s">
        <v>6475</v>
      </c>
      <c r="D229" t="s">
        <v>6505</v>
      </c>
      <c r="E229" t="s">
        <v>6618</v>
      </c>
      <c r="F229" t="s">
        <v>6161</v>
      </c>
      <c r="G229" t="s">
        <v>6162</v>
      </c>
      <c r="H229" t="s">
        <v>6163</v>
      </c>
      <c r="I229" t="s">
        <v>6164</v>
      </c>
      <c r="J229">
        <v>0</v>
      </c>
      <c r="K229">
        <v>0</v>
      </c>
      <c r="L229">
        <v>0</v>
      </c>
      <c r="M229">
        <v>0</v>
      </c>
      <c r="N229">
        <v>0</v>
      </c>
    </row>
    <row r="230" spans="1:14" x14ac:dyDescent="0.25">
      <c r="A230" t="s">
        <v>6156</v>
      </c>
      <c r="B230" t="s">
        <v>6619</v>
      </c>
      <c r="C230" t="s">
        <v>6475</v>
      </c>
      <c r="D230" t="s">
        <v>6505</v>
      </c>
      <c r="E230" t="s">
        <v>6620</v>
      </c>
      <c r="F230" t="s">
        <v>6161</v>
      </c>
      <c r="G230" t="s">
        <v>6162</v>
      </c>
      <c r="H230" t="s">
        <v>6163</v>
      </c>
      <c r="I230" t="s">
        <v>6164</v>
      </c>
      <c r="J230">
        <v>0</v>
      </c>
      <c r="K230">
        <v>0</v>
      </c>
      <c r="L230">
        <v>0</v>
      </c>
      <c r="M230">
        <v>0</v>
      </c>
      <c r="N230">
        <v>0</v>
      </c>
    </row>
    <row r="231" spans="1:14" x14ac:dyDescent="0.25">
      <c r="A231" t="s">
        <v>6156</v>
      </c>
      <c r="B231" t="s">
        <v>6621</v>
      </c>
      <c r="C231" t="s">
        <v>6475</v>
      </c>
      <c r="D231" t="s">
        <v>6505</v>
      </c>
      <c r="E231" t="s">
        <v>6622</v>
      </c>
      <c r="F231" t="s">
        <v>6161</v>
      </c>
      <c r="G231" t="s">
        <v>6162</v>
      </c>
      <c r="H231" t="s">
        <v>6163</v>
      </c>
      <c r="I231" t="s">
        <v>6164</v>
      </c>
      <c r="J231">
        <v>0</v>
      </c>
      <c r="K231">
        <v>0</v>
      </c>
      <c r="L231">
        <v>0</v>
      </c>
      <c r="M231">
        <v>0</v>
      </c>
      <c r="N231">
        <v>0</v>
      </c>
    </row>
    <row r="232" spans="1:14" x14ac:dyDescent="0.25">
      <c r="A232" t="s">
        <v>6156</v>
      </c>
      <c r="B232" t="s">
        <v>6623</v>
      </c>
      <c r="C232" t="s">
        <v>6475</v>
      </c>
      <c r="D232" t="s">
        <v>6505</v>
      </c>
      <c r="E232" t="s">
        <v>6624</v>
      </c>
      <c r="F232" t="s">
        <v>6161</v>
      </c>
      <c r="G232" t="s">
        <v>6162</v>
      </c>
      <c r="H232" t="s">
        <v>6163</v>
      </c>
      <c r="I232" t="s">
        <v>6164</v>
      </c>
      <c r="J232">
        <v>0</v>
      </c>
      <c r="K232">
        <v>0</v>
      </c>
      <c r="L232">
        <v>0</v>
      </c>
      <c r="M232">
        <v>0</v>
      </c>
      <c r="N232">
        <v>0</v>
      </c>
    </row>
    <row r="233" spans="1:14" x14ac:dyDescent="0.25">
      <c r="A233" t="s">
        <v>6156</v>
      </c>
      <c r="B233" t="s">
        <v>6625</v>
      </c>
      <c r="C233" t="s">
        <v>6475</v>
      </c>
      <c r="D233" t="s">
        <v>6505</v>
      </c>
      <c r="E233" t="s">
        <v>6626</v>
      </c>
      <c r="F233" t="s">
        <v>6161</v>
      </c>
      <c r="G233" t="s">
        <v>6162</v>
      </c>
      <c r="H233" t="s">
        <v>6163</v>
      </c>
      <c r="I233" t="s">
        <v>6164</v>
      </c>
      <c r="J233">
        <v>0</v>
      </c>
      <c r="K233">
        <v>0</v>
      </c>
      <c r="L233">
        <v>0</v>
      </c>
      <c r="M233">
        <v>0</v>
      </c>
      <c r="N233">
        <v>0</v>
      </c>
    </row>
    <row r="234" spans="1:14" x14ac:dyDescent="0.25">
      <c r="A234" t="s">
        <v>6156</v>
      </c>
      <c r="B234" t="s">
        <v>6627</v>
      </c>
      <c r="C234" t="s">
        <v>6475</v>
      </c>
      <c r="D234" t="s">
        <v>6505</v>
      </c>
      <c r="E234" t="s">
        <v>6628</v>
      </c>
      <c r="F234" t="s">
        <v>6161</v>
      </c>
      <c r="G234" t="s">
        <v>6162</v>
      </c>
      <c r="H234" t="s">
        <v>6163</v>
      </c>
      <c r="I234" t="s">
        <v>6164</v>
      </c>
      <c r="J234">
        <v>0</v>
      </c>
      <c r="K234">
        <v>0</v>
      </c>
      <c r="L234">
        <v>0</v>
      </c>
      <c r="M234">
        <v>0</v>
      </c>
      <c r="N234">
        <v>0</v>
      </c>
    </row>
    <row r="235" spans="1:14" x14ac:dyDescent="0.25">
      <c r="A235" t="s">
        <v>6156</v>
      </c>
      <c r="B235" t="s">
        <v>6629</v>
      </c>
      <c r="C235" t="s">
        <v>6475</v>
      </c>
      <c r="D235" t="s">
        <v>6505</v>
      </c>
      <c r="E235" t="s">
        <v>6630</v>
      </c>
      <c r="F235" t="s">
        <v>6161</v>
      </c>
      <c r="G235" t="s">
        <v>6162</v>
      </c>
      <c r="H235" t="s">
        <v>6163</v>
      </c>
      <c r="I235" t="s">
        <v>6164</v>
      </c>
      <c r="J235">
        <v>0</v>
      </c>
      <c r="K235">
        <v>0</v>
      </c>
      <c r="L235">
        <v>0</v>
      </c>
      <c r="M235">
        <v>0</v>
      </c>
      <c r="N235">
        <v>0</v>
      </c>
    </row>
    <row r="236" spans="1:14" x14ac:dyDescent="0.25">
      <c r="A236" t="s">
        <v>6156</v>
      </c>
      <c r="B236" t="s">
        <v>6631</v>
      </c>
      <c r="C236" t="s">
        <v>6475</v>
      </c>
      <c r="D236" t="s">
        <v>6505</v>
      </c>
      <c r="E236" t="s">
        <v>6632</v>
      </c>
      <c r="F236" t="s">
        <v>6161</v>
      </c>
      <c r="G236" t="s">
        <v>6162</v>
      </c>
      <c r="H236" t="s">
        <v>6163</v>
      </c>
      <c r="I236" t="s">
        <v>6164</v>
      </c>
      <c r="J236">
        <v>0</v>
      </c>
      <c r="K236">
        <v>0</v>
      </c>
      <c r="L236">
        <v>0</v>
      </c>
      <c r="M236">
        <v>0</v>
      </c>
      <c r="N236">
        <v>0</v>
      </c>
    </row>
    <row r="237" spans="1:14" x14ac:dyDescent="0.25">
      <c r="A237" t="s">
        <v>6156</v>
      </c>
      <c r="B237" t="s">
        <v>6633</v>
      </c>
      <c r="C237" t="s">
        <v>6475</v>
      </c>
      <c r="D237" t="s">
        <v>6505</v>
      </c>
      <c r="E237" t="s">
        <v>6634</v>
      </c>
      <c r="F237" t="s">
        <v>6161</v>
      </c>
      <c r="G237" t="s">
        <v>6162</v>
      </c>
      <c r="H237" t="s">
        <v>6163</v>
      </c>
      <c r="I237" t="s">
        <v>6164</v>
      </c>
      <c r="J237">
        <v>0</v>
      </c>
      <c r="K237">
        <v>0</v>
      </c>
      <c r="L237">
        <v>0</v>
      </c>
      <c r="M237">
        <v>0</v>
      </c>
      <c r="N237">
        <v>0</v>
      </c>
    </row>
    <row r="238" spans="1:14" x14ac:dyDescent="0.25">
      <c r="A238" t="s">
        <v>6156</v>
      </c>
      <c r="B238" t="s">
        <v>6635</v>
      </c>
      <c r="C238" t="s">
        <v>6475</v>
      </c>
      <c r="D238" t="s">
        <v>6505</v>
      </c>
      <c r="E238" t="s">
        <v>6636</v>
      </c>
      <c r="F238" t="s">
        <v>6161</v>
      </c>
      <c r="G238" t="s">
        <v>6162</v>
      </c>
      <c r="H238" t="s">
        <v>6163</v>
      </c>
      <c r="I238" t="s">
        <v>6164</v>
      </c>
      <c r="J238">
        <v>0</v>
      </c>
      <c r="K238">
        <v>0</v>
      </c>
      <c r="L238">
        <v>0</v>
      </c>
      <c r="M238">
        <v>0</v>
      </c>
      <c r="N238">
        <v>0</v>
      </c>
    </row>
    <row r="239" spans="1:14" x14ac:dyDescent="0.25">
      <c r="A239" t="s">
        <v>6156</v>
      </c>
      <c r="B239" t="s">
        <v>6637</v>
      </c>
      <c r="C239" t="s">
        <v>6475</v>
      </c>
      <c r="D239" t="s">
        <v>6505</v>
      </c>
      <c r="E239" t="s">
        <v>6638</v>
      </c>
      <c r="F239" t="s">
        <v>6161</v>
      </c>
      <c r="G239" t="s">
        <v>6162</v>
      </c>
      <c r="H239" t="s">
        <v>6163</v>
      </c>
      <c r="I239" t="s">
        <v>6164</v>
      </c>
      <c r="J239">
        <v>0</v>
      </c>
      <c r="K239">
        <v>0</v>
      </c>
      <c r="L239">
        <v>0</v>
      </c>
      <c r="M239">
        <v>0</v>
      </c>
      <c r="N239">
        <v>0</v>
      </c>
    </row>
    <row r="240" spans="1:14" x14ac:dyDescent="0.25">
      <c r="A240" t="s">
        <v>6156</v>
      </c>
      <c r="B240" t="s">
        <v>6639</v>
      </c>
      <c r="C240" t="s">
        <v>6475</v>
      </c>
      <c r="D240" t="s">
        <v>6505</v>
      </c>
      <c r="E240" t="s">
        <v>6640</v>
      </c>
      <c r="F240" t="s">
        <v>6161</v>
      </c>
      <c r="G240" t="s">
        <v>6162</v>
      </c>
      <c r="H240" t="s">
        <v>6163</v>
      </c>
      <c r="I240" t="s">
        <v>6164</v>
      </c>
      <c r="J240">
        <v>0</v>
      </c>
      <c r="K240">
        <v>0</v>
      </c>
      <c r="L240">
        <v>0</v>
      </c>
      <c r="M240">
        <v>0</v>
      </c>
      <c r="N240">
        <v>0</v>
      </c>
    </row>
    <row r="241" spans="1:14" x14ac:dyDescent="0.25">
      <c r="A241" t="s">
        <v>6156</v>
      </c>
      <c r="B241" t="s">
        <v>6641</v>
      </c>
      <c r="C241" t="s">
        <v>6475</v>
      </c>
      <c r="D241" t="s">
        <v>6505</v>
      </c>
      <c r="E241" t="s">
        <v>6642</v>
      </c>
      <c r="F241" t="s">
        <v>6161</v>
      </c>
      <c r="G241" t="s">
        <v>6162</v>
      </c>
      <c r="H241" t="s">
        <v>6163</v>
      </c>
      <c r="I241" t="s">
        <v>6164</v>
      </c>
      <c r="J241">
        <v>0</v>
      </c>
      <c r="K241">
        <v>0</v>
      </c>
      <c r="L241">
        <v>0</v>
      </c>
      <c r="M241">
        <v>0</v>
      </c>
      <c r="N241">
        <v>0</v>
      </c>
    </row>
    <row r="242" spans="1:14" x14ac:dyDescent="0.25">
      <c r="A242" t="s">
        <v>6156</v>
      </c>
      <c r="B242" t="s">
        <v>6643</v>
      </c>
      <c r="C242" t="s">
        <v>6475</v>
      </c>
      <c r="D242" t="s">
        <v>6505</v>
      </c>
      <c r="E242" t="s">
        <v>6644</v>
      </c>
      <c r="F242" t="s">
        <v>6161</v>
      </c>
      <c r="G242" t="s">
        <v>6162</v>
      </c>
      <c r="H242" t="s">
        <v>6163</v>
      </c>
      <c r="I242" t="s">
        <v>6164</v>
      </c>
      <c r="J242">
        <v>0</v>
      </c>
      <c r="K242">
        <v>0</v>
      </c>
      <c r="L242">
        <v>0</v>
      </c>
      <c r="M242">
        <v>0</v>
      </c>
      <c r="N242">
        <v>0</v>
      </c>
    </row>
    <row r="243" spans="1:14" x14ac:dyDescent="0.25">
      <c r="A243" t="s">
        <v>6156</v>
      </c>
      <c r="B243" t="s">
        <v>6645</v>
      </c>
      <c r="C243" t="s">
        <v>6475</v>
      </c>
      <c r="D243" t="s">
        <v>6505</v>
      </c>
      <c r="E243" t="s">
        <v>6646</v>
      </c>
      <c r="F243" t="s">
        <v>6161</v>
      </c>
      <c r="G243" t="s">
        <v>6162</v>
      </c>
      <c r="H243" t="s">
        <v>6163</v>
      </c>
      <c r="I243" t="s">
        <v>6164</v>
      </c>
      <c r="J243">
        <v>0</v>
      </c>
      <c r="K243">
        <v>0</v>
      </c>
      <c r="L243">
        <v>0</v>
      </c>
      <c r="M243">
        <v>0</v>
      </c>
      <c r="N243">
        <v>0</v>
      </c>
    </row>
    <row r="244" spans="1:14" x14ac:dyDescent="0.25">
      <c r="A244" t="s">
        <v>6156</v>
      </c>
      <c r="B244" t="s">
        <v>6647</v>
      </c>
      <c r="C244" t="s">
        <v>6475</v>
      </c>
      <c r="D244" t="s">
        <v>6505</v>
      </c>
      <c r="E244" t="s">
        <v>6648</v>
      </c>
      <c r="F244" t="s">
        <v>6161</v>
      </c>
      <c r="G244" t="s">
        <v>6162</v>
      </c>
      <c r="H244" t="s">
        <v>6163</v>
      </c>
      <c r="I244" t="s">
        <v>6164</v>
      </c>
      <c r="J244">
        <v>0</v>
      </c>
      <c r="K244">
        <v>0</v>
      </c>
      <c r="L244">
        <v>0</v>
      </c>
      <c r="M244">
        <v>0</v>
      </c>
      <c r="N244">
        <v>0</v>
      </c>
    </row>
    <row r="245" spans="1:14" x14ac:dyDescent="0.25">
      <c r="A245" t="s">
        <v>6156</v>
      </c>
      <c r="B245" t="s">
        <v>6649</v>
      </c>
      <c r="C245" t="s">
        <v>6475</v>
      </c>
      <c r="D245" t="s">
        <v>6505</v>
      </c>
      <c r="E245" t="s">
        <v>6650</v>
      </c>
      <c r="F245" t="s">
        <v>6161</v>
      </c>
      <c r="G245" t="s">
        <v>6162</v>
      </c>
      <c r="H245" t="s">
        <v>6163</v>
      </c>
      <c r="I245" t="s">
        <v>6164</v>
      </c>
      <c r="J245">
        <v>0</v>
      </c>
      <c r="K245">
        <v>0</v>
      </c>
      <c r="L245">
        <v>0</v>
      </c>
      <c r="M245">
        <v>0</v>
      </c>
      <c r="N245">
        <v>0</v>
      </c>
    </row>
    <row r="246" spans="1:14" x14ac:dyDescent="0.25">
      <c r="A246" t="s">
        <v>6156</v>
      </c>
      <c r="B246" t="s">
        <v>6651</v>
      </c>
      <c r="C246" t="s">
        <v>6475</v>
      </c>
      <c r="D246" t="s">
        <v>6505</v>
      </c>
      <c r="E246" t="s">
        <v>6652</v>
      </c>
      <c r="F246" t="s">
        <v>6161</v>
      </c>
      <c r="G246" t="s">
        <v>6162</v>
      </c>
      <c r="H246" t="s">
        <v>6163</v>
      </c>
      <c r="I246" t="s">
        <v>6164</v>
      </c>
      <c r="J246">
        <v>0</v>
      </c>
      <c r="K246">
        <v>0</v>
      </c>
      <c r="L246">
        <v>0</v>
      </c>
      <c r="M246">
        <v>0</v>
      </c>
      <c r="N246">
        <v>0</v>
      </c>
    </row>
    <row r="247" spans="1:14" x14ac:dyDescent="0.25">
      <c r="A247" t="s">
        <v>6156</v>
      </c>
      <c r="B247" t="s">
        <v>6653</v>
      </c>
      <c r="C247" t="s">
        <v>6475</v>
      </c>
      <c r="D247" t="s">
        <v>6505</v>
      </c>
      <c r="E247" t="s">
        <v>6654</v>
      </c>
      <c r="F247" t="s">
        <v>6161</v>
      </c>
      <c r="G247" t="s">
        <v>6162</v>
      </c>
      <c r="H247" t="s">
        <v>6163</v>
      </c>
      <c r="I247" t="s">
        <v>6164</v>
      </c>
      <c r="J247">
        <v>0</v>
      </c>
      <c r="K247">
        <v>0</v>
      </c>
      <c r="L247">
        <v>0</v>
      </c>
      <c r="M247">
        <v>0</v>
      </c>
      <c r="N247">
        <v>0</v>
      </c>
    </row>
    <row r="248" spans="1:14" x14ac:dyDescent="0.25">
      <c r="A248" t="s">
        <v>6156</v>
      </c>
      <c r="B248" t="s">
        <v>6655</v>
      </c>
      <c r="C248" t="s">
        <v>6475</v>
      </c>
      <c r="D248" t="s">
        <v>6505</v>
      </c>
      <c r="E248" t="s">
        <v>6656</v>
      </c>
      <c r="F248" t="s">
        <v>6161</v>
      </c>
      <c r="G248" t="s">
        <v>6162</v>
      </c>
      <c r="H248" t="s">
        <v>6163</v>
      </c>
      <c r="I248" t="s">
        <v>6164</v>
      </c>
      <c r="J248">
        <v>0</v>
      </c>
      <c r="K248">
        <v>0</v>
      </c>
      <c r="L248">
        <v>0</v>
      </c>
      <c r="M248">
        <v>0</v>
      </c>
      <c r="N248">
        <v>0</v>
      </c>
    </row>
    <row r="249" spans="1:14" x14ac:dyDescent="0.25">
      <c r="A249" t="s">
        <v>6156</v>
      </c>
      <c r="B249" t="s">
        <v>6657</v>
      </c>
      <c r="C249" t="s">
        <v>6475</v>
      </c>
      <c r="D249" t="s">
        <v>6505</v>
      </c>
      <c r="E249" t="s">
        <v>6658</v>
      </c>
      <c r="F249" t="s">
        <v>6161</v>
      </c>
      <c r="G249" t="s">
        <v>6162</v>
      </c>
      <c r="H249" t="s">
        <v>6163</v>
      </c>
      <c r="I249" t="s">
        <v>6164</v>
      </c>
      <c r="J249">
        <v>0</v>
      </c>
      <c r="K249">
        <v>0</v>
      </c>
      <c r="L249">
        <v>0</v>
      </c>
      <c r="M249">
        <v>0</v>
      </c>
      <c r="N249">
        <v>0</v>
      </c>
    </row>
    <row r="250" spans="1:14" x14ac:dyDescent="0.25">
      <c r="A250" t="s">
        <v>6156</v>
      </c>
      <c r="B250" t="s">
        <v>6659</v>
      </c>
      <c r="C250" t="s">
        <v>6475</v>
      </c>
      <c r="D250" t="s">
        <v>6505</v>
      </c>
      <c r="E250" t="s">
        <v>6660</v>
      </c>
      <c r="F250" t="s">
        <v>6161</v>
      </c>
      <c r="G250" t="s">
        <v>6162</v>
      </c>
      <c r="H250" t="s">
        <v>6163</v>
      </c>
      <c r="I250" t="s">
        <v>6164</v>
      </c>
      <c r="J250">
        <v>0</v>
      </c>
      <c r="K250">
        <v>0</v>
      </c>
      <c r="L250">
        <v>0</v>
      </c>
      <c r="M250">
        <v>0</v>
      </c>
      <c r="N250">
        <v>0</v>
      </c>
    </row>
    <row r="251" spans="1:14" x14ac:dyDescent="0.25">
      <c r="A251" t="s">
        <v>6156</v>
      </c>
      <c r="B251" t="s">
        <v>6661</v>
      </c>
      <c r="C251" t="s">
        <v>6475</v>
      </c>
      <c r="D251" t="s">
        <v>6505</v>
      </c>
      <c r="E251" t="s">
        <v>6662</v>
      </c>
      <c r="F251" t="s">
        <v>6161</v>
      </c>
      <c r="G251" t="s">
        <v>6162</v>
      </c>
      <c r="H251" t="s">
        <v>6163</v>
      </c>
      <c r="I251" t="s">
        <v>6164</v>
      </c>
      <c r="J251">
        <v>0</v>
      </c>
      <c r="K251">
        <v>0</v>
      </c>
      <c r="L251">
        <v>0</v>
      </c>
      <c r="M251">
        <v>0</v>
      </c>
      <c r="N251">
        <v>0</v>
      </c>
    </row>
    <row r="252" spans="1:14" x14ac:dyDescent="0.25">
      <c r="A252" t="s">
        <v>6156</v>
      </c>
      <c r="B252" t="s">
        <v>6663</v>
      </c>
      <c r="C252" t="s">
        <v>6475</v>
      </c>
      <c r="D252" t="s">
        <v>6505</v>
      </c>
      <c r="E252" t="s">
        <v>6664</v>
      </c>
      <c r="F252" t="s">
        <v>6161</v>
      </c>
      <c r="G252" t="s">
        <v>6162</v>
      </c>
      <c r="H252" t="s">
        <v>6163</v>
      </c>
      <c r="I252" t="s">
        <v>6164</v>
      </c>
      <c r="J252">
        <v>0</v>
      </c>
      <c r="K252">
        <v>0</v>
      </c>
      <c r="L252">
        <v>0</v>
      </c>
      <c r="M252">
        <v>0</v>
      </c>
      <c r="N252">
        <v>0</v>
      </c>
    </row>
    <row r="253" spans="1:14" x14ac:dyDescent="0.25">
      <c r="A253" t="s">
        <v>6156</v>
      </c>
      <c r="B253" t="s">
        <v>6665</v>
      </c>
      <c r="C253" t="s">
        <v>6475</v>
      </c>
      <c r="D253" t="s">
        <v>6505</v>
      </c>
      <c r="E253" t="s">
        <v>6666</v>
      </c>
      <c r="F253" t="s">
        <v>6161</v>
      </c>
      <c r="G253" t="s">
        <v>6162</v>
      </c>
      <c r="H253" t="s">
        <v>6163</v>
      </c>
      <c r="I253" t="s">
        <v>6164</v>
      </c>
      <c r="J253">
        <v>0</v>
      </c>
      <c r="K253">
        <v>0</v>
      </c>
      <c r="L253">
        <v>0</v>
      </c>
      <c r="M253">
        <v>0</v>
      </c>
      <c r="N253">
        <v>0</v>
      </c>
    </row>
    <row r="254" spans="1:14" x14ac:dyDescent="0.25">
      <c r="A254" t="s">
        <v>6156</v>
      </c>
      <c r="B254" t="s">
        <v>6667</v>
      </c>
      <c r="C254" t="s">
        <v>6475</v>
      </c>
      <c r="D254" t="s">
        <v>6505</v>
      </c>
      <c r="E254" t="s">
        <v>6668</v>
      </c>
      <c r="F254" t="s">
        <v>6161</v>
      </c>
      <c r="G254" t="s">
        <v>6162</v>
      </c>
      <c r="H254" t="s">
        <v>6163</v>
      </c>
      <c r="I254" t="s">
        <v>6164</v>
      </c>
      <c r="J254">
        <v>0</v>
      </c>
      <c r="K254">
        <v>0</v>
      </c>
      <c r="L254">
        <v>0</v>
      </c>
      <c r="M254">
        <v>0</v>
      </c>
      <c r="N254">
        <v>0</v>
      </c>
    </row>
    <row r="255" spans="1:14" x14ac:dyDescent="0.25">
      <c r="A255" t="s">
        <v>6156</v>
      </c>
      <c r="B255" t="s">
        <v>6669</v>
      </c>
      <c r="C255" t="s">
        <v>6475</v>
      </c>
      <c r="D255" t="s">
        <v>6505</v>
      </c>
      <c r="E255" t="s">
        <v>6670</v>
      </c>
      <c r="F255" t="s">
        <v>6161</v>
      </c>
      <c r="G255" t="s">
        <v>6162</v>
      </c>
      <c r="H255" t="s">
        <v>6163</v>
      </c>
      <c r="I255" t="s">
        <v>6164</v>
      </c>
      <c r="J255">
        <v>0</v>
      </c>
      <c r="K255">
        <v>0</v>
      </c>
      <c r="L255">
        <v>0</v>
      </c>
      <c r="M255">
        <v>0</v>
      </c>
      <c r="N255">
        <v>0</v>
      </c>
    </row>
    <row r="256" spans="1:14" x14ac:dyDescent="0.25">
      <c r="A256" t="s">
        <v>6156</v>
      </c>
      <c r="B256" t="s">
        <v>6671</v>
      </c>
      <c r="C256" t="s">
        <v>6475</v>
      </c>
      <c r="D256" t="s">
        <v>6505</v>
      </c>
      <c r="E256" t="s">
        <v>6672</v>
      </c>
      <c r="F256" t="s">
        <v>6161</v>
      </c>
      <c r="G256" t="s">
        <v>6162</v>
      </c>
      <c r="H256" t="s">
        <v>6163</v>
      </c>
      <c r="I256" t="s">
        <v>6164</v>
      </c>
      <c r="J256">
        <v>0</v>
      </c>
      <c r="K256">
        <v>0</v>
      </c>
      <c r="L256">
        <v>0</v>
      </c>
      <c r="M256">
        <v>0</v>
      </c>
      <c r="N256">
        <v>0</v>
      </c>
    </row>
    <row r="257" spans="1:14" x14ac:dyDescent="0.25">
      <c r="A257" t="s">
        <v>6156</v>
      </c>
      <c r="B257" t="s">
        <v>6673</v>
      </c>
      <c r="C257" t="s">
        <v>6475</v>
      </c>
      <c r="D257" t="s">
        <v>6505</v>
      </c>
      <c r="E257" t="s">
        <v>6674</v>
      </c>
      <c r="F257" t="s">
        <v>6161</v>
      </c>
      <c r="G257" t="s">
        <v>6162</v>
      </c>
      <c r="H257" t="s">
        <v>6163</v>
      </c>
      <c r="I257" t="s">
        <v>6164</v>
      </c>
      <c r="J257">
        <v>0</v>
      </c>
      <c r="K257">
        <v>0</v>
      </c>
      <c r="L257">
        <v>0</v>
      </c>
      <c r="M257">
        <v>0</v>
      </c>
      <c r="N257">
        <v>0</v>
      </c>
    </row>
    <row r="258" spans="1:14" x14ac:dyDescent="0.25">
      <c r="A258" t="s">
        <v>6156</v>
      </c>
      <c r="B258" t="s">
        <v>6675</v>
      </c>
      <c r="C258" t="s">
        <v>6475</v>
      </c>
      <c r="D258" t="s">
        <v>6505</v>
      </c>
      <c r="E258" t="s">
        <v>6676</v>
      </c>
      <c r="F258" t="s">
        <v>6161</v>
      </c>
      <c r="G258" t="s">
        <v>6162</v>
      </c>
      <c r="H258" t="s">
        <v>6163</v>
      </c>
      <c r="I258" t="s">
        <v>6164</v>
      </c>
      <c r="J258">
        <v>0</v>
      </c>
      <c r="K258">
        <v>0</v>
      </c>
      <c r="L258">
        <v>0</v>
      </c>
      <c r="M258">
        <v>0</v>
      </c>
      <c r="N258">
        <v>0</v>
      </c>
    </row>
    <row r="259" spans="1:14" x14ac:dyDescent="0.25">
      <c r="A259" t="s">
        <v>6156</v>
      </c>
      <c r="B259" t="s">
        <v>6677</v>
      </c>
      <c r="C259" t="s">
        <v>6475</v>
      </c>
      <c r="D259" t="s">
        <v>6505</v>
      </c>
      <c r="E259" t="s">
        <v>6678</v>
      </c>
      <c r="F259" t="s">
        <v>6161</v>
      </c>
      <c r="G259" t="s">
        <v>6162</v>
      </c>
      <c r="H259" t="s">
        <v>6163</v>
      </c>
      <c r="I259" t="s">
        <v>6164</v>
      </c>
      <c r="J259">
        <v>0</v>
      </c>
      <c r="K259">
        <v>0</v>
      </c>
      <c r="L259">
        <v>0</v>
      </c>
      <c r="M259">
        <v>0</v>
      </c>
      <c r="N259">
        <v>0</v>
      </c>
    </row>
    <row r="260" spans="1:14" x14ac:dyDescent="0.25">
      <c r="A260" t="s">
        <v>6156</v>
      </c>
      <c r="B260" t="s">
        <v>6679</v>
      </c>
      <c r="C260" t="s">
        <v>6475</v>
      </c>
      <c r="D260" t="s">
        <v>6505</v>
      </c>
      <c r="E260" t="s">
        <v>6680</v>
      </c>
      <c r="F260" t="s">
        <v>6161</v>
      </c>
      <c r="G260" t="s">
        <v>6162</v>
      </c>
      <c r="H260" t="s">
        <v>6163</v>
      </c>
      <c r="I260" t="s">
        <v>6164</v>
      </c>
      <c r="J260">
        <v>0</v>
      </c>
      <c r="K260">
        <v>0</v>
      </c>
      <c r="L260">
        <v>0</v>
      </c>
      <c r="M260">
        <v>0</v>
      </c>
      <c r="N260">
        <v>0</v>
      </c>
    </row>
    <row r="261" spans="1:14" x14ac:dyDescent="0.25">
      <c r="A261" t="s">
        <v>6156</v>
      </c>
      <c r="B261" t="s">
        <v>6681</v>
      </c>
      <c r="C261" t="s">
        <v>6475</v>
      </c>
      <c r="D261" t="s">
        <v>6505</v>
      </c>
      <c r="E261" t="s">
        <v>6682</v>
      </c>
      <c r="F261" t="s">
        <v>6161</v>
      </c>
      <c r="G261" t="s">
        <v>6162</v>
      </c>
      <c r="H261" t="s">
        <v>6163</v>
      </c>
      <c r="I261" t="s">
        <v>6164</v>
      </c>
      <c r="J261">
        <v>0</v>
      </c>
      <c r="K261">
        <v>0</v>
      </c>
      <c r="L261">
        <v>0</v>
      </c>
      <c r="M261">
        <v>0</v>
      </c>
      <c r="N261">
        <v>0</v>
      </c>
    </row>
    <row r="262" spans="1:14" x14ac:dyDescent="0.25">
      <c r="A262" t="s">
        <v>6156</v>
      </c>
      <c r="B262" t="s">
        <v>6683</v>
      </c>
      <c r="C262" t="s">
        <v>6475</v>
      </c>
      <c r="D262" t="s">
        <v>6505</v>
      </c>
      <c r="E262" t="s">
        <v>6684</v>
      </c>
      <c r="F262" t="s">
        <v>6161</v>
      </c>
      <c r="G262" t="s">
        <v>6162</v>
      </c>
      <c r="H262" t="s">
        <v>6163</v>
      </c>
      <c r="I262" t="s">
        <v>6164</v>
      </c>
      <c r="J262">
        <v>0</v>
      </c>
      <c r="K262">
        <v>0</v>
      </c>
      <c r="L262">
        <v>0</v>
      </c>
      <c r="M262">
        <v>0</v>
      </c>
      <c r="N262">
        <v>0</v>
      </c>
    </row>
    <row r="263" spans="1:14" x14ac:dyDescent="0.25">
      <c r="A263" t="s">
        <v>6156</v>
      </c>
      <c r="B263" t="s">
        <v>6685</v>
      </c>
      <c r="C263" t="s">
        <v>6475</v>
      </c>
      <c r="D263" t="s">
        <v>6505</v>
      </c>
      <c r="E263" t="s">
        <v>6686</v>
      </c>
      <c r="F263" t="s">
        <v>6161</v>
      </c>
      <c r="G263" t="s">
        <v>6162</v>
      </c>
      <c r="H263" t="s">
        <v>6163</v>
      </c>
      <c r="I263" t="s">
        <v>6164</v>
      </c>
      <c r="J263">
        <v>0</v>
      </c>
      <c r="K263">
        <v>0</v>
      </c>
      <c r="L263">
        <v>0</v>
      </c>
      <c r="M263">
        <v>0</v>
      </c>
      <c r="N263">
        <v>0</v>
      </c>
    </row>
    <row r="264" spans="1:14" x14ac:dyDescent="0.25">
      <c r="A264" t="s">
        <v>6156</v>
      </c>
      <c r="B264" t="s">
        <v>6687</v>
      </c>
      <c r="C264" t="s">
        <v>6475</v>
      </c>
      <c r="D264" t="s">
        <v>6505</v>
      </c>
      <c r="E264" t="s">
        <v>6688</v>
      </c>
      <c r="F264" t="s">
        <v>6161</v>
      </c>
      <c r="G264" t="s">
        <v>6162</v>
      </c>
      <c r="H264" t="s">
        <v>6163</v>
      </c>
      <c r="I264" t="s">
        <v>6164</v>
      </c>
      <c r="J264">
        <v>0</v>
      </c>
      <c r="K264">
        <v>0</v>
      </c>
      <c r="L264">
        <v>0</v>
      </c>
      <c r="M264">
        <v>0</v>
      </c>
      <c r="N264">
        <v>0</v>
      </c>
    </row>
    <row r="265" spans="1:14" x14ac:dyDescent="0.25">
      <c r="A265" t="s">
        <v>6156</v>
      </c>
      <c r="B265" t="s">
        <v>6689</v>
      </c>
      <c r="C265" t="s">
        <v>6475</v>
      </c>
      <c r="D265" t="s">
        <v>6505</v>
      </c>
      <c r="E265" t="s">
        <v>6690</v>
      </c>
      <c r="F265" t="s">
        <v>6161</v>
      </c>
      <c r="G265" t="s">
        <v>6162</v>
      </c>
      <c r="H265" t="s">
        <v>6163</v>
      </c>
      <c r="I265" t="s">
        <v>6164</v>
      </c>
      <c r="J265">
        <v>0</v>
      </c>
      <c r="K265">
        <v>0</v>
      </c>
      <c r="L265">
        <v>0</v>
      </c>
      <c r="M265">
        <v>0</v>
      </c>
      <c r="N265">
        <v>0</v>
      </c>
    </row>
    <row r="266" spans="1:14" x14ac:dyDescent="0.25">
      <c r="A266" t="s">
        <v>6156</v>
      </c>
      <c r="B266" t="s">
        <v>6691</v>
      </c>
      <c r="C266" t="s">
        <v>6475</v>
      </c>
      <c r="D266" t="s">
        <v>6505</v>
      </c>
      <c r="E266" t="s">
        <v>6692</v>
      </c>
      <c r="F266" t="s">
        <v>6161</v>
      </c>
      <c r="G266" t="s">
        <v>6162</v>
      </c>
      <c r="H266" t="s">
        <v>6163</v>
      </c>
      <c r="I266" t="s">
        <v>6164</v>
      </c>
      <c r="J266">
        <v>0</v>
      </c>
      <c r="K266">
        <v>0</v>
      </c>
      <c r="L266">
        <v>0</v>
      </c>
      <c r="M266">
        <v>0</v>
      </c>
      <c r="N266">
        <v>0</v>
      </c>
    </row>
    <row r="267" spans="1:14" x14ac:dyDescent="0.25">
      <c r="A267" t="s">
        <v>6156</v>
      </c>
      <c r="B267" t="s">
        <v>6693</v>
      </c>
      <c r="C267" t="s">
        <v>6475</v>
      </c>
      <c r="D267" t="s">
        <v>6505</v>
      </c>
      <c r="E267" t="s">
        <v>6694</v>
      </c>
      <c r="F267" t="s">
        <v>6161</v>
      </c>
      <c r="G267" t="s">
        <v>6162</v>
      </c>
      <c r="H267" t="s">
        <v>6163</v>
      </c>
      <c r="I267" t="s">
        <v>6164</v>
      </c>
      <c r="J267">
        <v>0</v>
      </c>
      <c r="K267">
        <v>0</v>
      </c>
      <c r="L267">
        <v>0</v>
      </c>
      <c r="M267">
        <v>0</v>
      </c>
      <c r="N267">
        <v>0</v>
      </c>
    </row>
    <row r="268" spans="1:14" x14ac:dyDescent="0.25">
      <c r="A268" t="s">
        <v>6156</v>
      </c>
      <c r="B268" t="s">
        <v>6695</v>
      </c>
      <c r="C268" t="s">
        <v>6475</v>
      </c>
      <c r="D268" t="s">
        <v>6505</v>
      </c>
      <c r="E268" t="s">
        <v>6696</v>
      </c>
      <c r="F268" t="s">
        <v>6161</v>
      </c>
      <c r="G268" t="s">
        <v>6162</v>
      </c>
      <c r="H268" t="s">
        <v>6163</v>
      </c>
      <c r="I268" t="s">
        <v>6164</v>
      </c>
      <c r="J268">
        <v>0</v>
      </c>
      <c r="K268">
        <v>0</v>
      </c>
      <c r="L268">
        <v>0</v>
      </c>
      <c r="M268">
        <v>0</v>
      </c>
      <c r="N268">
        <v>0</v>
      </c>
    </row>
    <row r="269" spans="1:14" x14ac:dyDescent="0.25">
      <c r="A269" t="s">
        <v>6156</v>
      </c>
      <c r="B269" t="s">
        <v>6697</v>
      </c>
      <c r="C269" t="s">
        <v>6475</v>
      </c>
      <c r="D269" t="s">
        <v>6505</v>
      </c>
      <c r="E269" t="s">
        <v>6698</v>
      </c>
      <c r="F269" t="s">
        <v>6161</v>
      </c>
      <c r="G269" t="s">
        <v>6162</v>
      </c>
      <c r="H269" t="s">
        <v>6163</v>
      </c>
      <c r="I269" t="s">
        <v>6164</v>
      </c>
      <c r="J269">
        <v>0</v>
      </c>
      <c r="K269">
        <v>0</v>
      </c>
      <c r="L269">
        <v>0</v>
      </c>
      <c r="M269">
        <v>0</v>
      </c>
      <c r="N269">
        <v>0</v>
      </c>
    </row>
    <row r="270" spans="1:14" x14ac:dyDescent="0.25">
      <c r="A270" t="s">
        <v>6156</v>
      </c>
      <c r="B270" t="s">
        <v>6699</v>
      </c>
      <c r="C270" t="s">
        <v>6475</v>
      </c>
      <c r="D270" t="s">
        <v>6505</v>
      </c>
      <c r="E270" t="s">
        <v>6700</v>
      </c>
      <c r="F270" t="s">
        <v>6161</v>
      </c>
      <c r="G270" t="s">
        <v>6162</v>
      </c>
      <c r="H270" t="s">
        <v>6163</v>
      </c>
      <c r="I270" t="s">
        <v>6164</v>
      </c>
      <c r="J270">
        <v>0</v>
      </c>
      <c r="K270">
        <v>0</v>
      </c>
      <c r="L270">
        <v>0</v>
      </c>
      <c r="M270">
        <v>0</v>
      </c>
      <c r="N270">
        <v>0</v>
      </c>
    </row>
    <row r="271" spans="1:14" x14ac:dyDescent="0.25">
      <c r="A271" t="s">
        <v>6156</v>
      </c>
      <c r="B271" t="s">
        <v>6701</v>
      </c>
      <c r="C271" t="s">
        <v>6475</v>
      </c>
      <c r="D271" t="s">
        <v>6505</v>
      </c>
      <c r="E271" t="s">
        <v>6702</v>
      </c>
      <c r="F271" t="s">
        <v>6161</v>
      </c>
      <c r="G271" t="s">
        <v>6162</v>
      </c>
      <c r="H271" t="s">
        <v>6163</v>
      </c>
      <c r="I271" t="s">
        <v>6164</v>
      </c>
      <c r="J271">
        <v>0</v>
      </c>
      <c r="K271">
        <v>0</v>
      </c>
      <c r="L271">
        <v>0</v>
      </c>
      <c r="M271">
        <v>0</v>
      </c>
      <c r="N271">
        <v>0</v>
      </c>
    </row>
    <row r="272" spans="1:14" x14ac:dyDescent="0.25">
      <c r="A272" t="s">
        <v>6156</v>
      </c>
      <c r="B272" t="s">
        <v>6703</v>
      </c>
      <c r="C272" t="s">
        <v>6475</v>
      </c>
      <c r="D272" t="s">
        <v>6505</v>
      </c>
      <c r="E272" t="s">
        <v>6704</v>
      </c>
      <c r="F272" t="s">
        <v>6161</v>
      </c>
      <c r="G272" t="s">
        <v>6162</v>
      </c>
      <c r="H272" t="s">
        <v>6163</v>
      </c>
      <c r="I272" t="s">
        <v>6164</v>
      </c>
      <c r="J272">
        <v>0</v>
      </c>
      <c r="K272">
        <v>0</v>
      </c>
      <c r="L272">
        <v>0</v>
      </c>
      <c r="M272">
        <v>0</v>
      </c>
      <c r="N272">
        <v>0</v>
      </c>
    </row>
    <row r="273" spans="1:14" x14ac:dyDescent="0.25">
      <c r="A273" t="s">
        <v>6156</v>
      </c>
      <c r="B273" t="s">
        <v>6705</v>
      </c>
      <c r="C273" t="s">
        <v>6475</v>
      </c>
      <c r="D273" t="s">
        <v>6505</v>
      </c>
      <c r="E273" t="s">
        <v>6706</v>
      </c>
      <c r="F273" t="s">
        <v>6161</v>
      </c>
      <c r="G273" t="s">
        <v>6162</v>
      </c>
      <c r="H273" t="s">
        <v>6163</v>
      </c>
      <c r="I273" t="s">
        <v>6164</v>
      </c>
      <c r="J273">
        <v>0</v>
      </c>
      <c r="K273">
        <v>0</v>
      </c>
      <c r="L273">
        <v>0</v>
      </c>
      <c r="M273">
        <v>0</v>
      </c>
      <c r="N273">
        <v>0</v>
      </c>
    </row>
    <row r="274" spans="1:14" x14ac:dyDescent="0.25">
      <c r="A274" t="s">
        <v>6156</v>
      </c>
      <c r="B274" t="s">
        <v>6707</v>
      </c>
      <c r="C274" t="s">
        <v>6475</v>
      </c>
      <c r="D274" t="s">
        <v>6505</v>
      </c>
      <c r="E274" t="s">
        <v>6708</v>
      </c>
      <c r="F274" t="s">
        <v>6161</v>
      </c>
      <c r="G274" t="s">
        <v>6162</v>
      </c>
      <c r="H274" t="s">
        <v>6163</v>
      </c>
      <c r="I274" t="s">
        <v>6164</v>
      </c>
      <c r="J274">
        <v>0</v>
      </c>
      <c r="K274">
        <v>0</v>
      </c>
      <c r="L274">
        <v>0</v>
      </c>
      <c r="M274">
        <v>0</v>
      </c>
      <c r="N274">
        <v>0</v>
      </c>
    </row>
    <row r="275" spans="1:14" x14ac:dyDescent="0.25">
      <c r="A275" t="s">
        <v>6156</v>
      </c>
      <c r="B275" t="s">
        <v>6709</v>
      </c>
      <c r="C275" t="s">
        <v>6475</v>
      </c>
      <c r="D275" t="s">
        <v>6505</v>
      </c>
      <c r="E275" t="s">
        <v>6710</v>
      </c>
      <c r="F275" t="s">
        <v>6161</v>
      </c>
      <c r="G275" t="s">
        <v>6162</v>
      </c>
      <c r="H275" t="s">
        <v>6163</v>
      </c>
      <c r="I275" t="s">
        <v>6164</v>
      </c>
      <c r="J275">
        <v>0</v>
      </c>
      <c r="K275">
        <v>0</v>
      </c>
      <c r="L275">
        <v>0</v>
      </c>
      <c r="M275">
        <v>0</v>
      </c>
      <c r="N275">
        <v>0</v>
      </c>
    </row>
    <row r="276" spans="1:14" x14ac:dyDescent="0.25">
      <c r="A276" t="s">
        <v>6156</v>
      </c>
      <c r="B276" t="s">
        <v>6711</v>
      </c>
      <c r="C276" t="s">
        <v>6475</v>
      </c>
      <c r="D276" t="s">
        <v>6505</v>
      </c>
      <c r="E276" t="s">
        <v>6712</v>
      </c>
      <c r="F276" t="s">
        <v>6161</v>
      </c>
      <c r="G276" t="s">
        <v>6162</v>
      </c>
      <c r="H276" t="s">
        <v>6163</v>
      </c>
      <c r="I276" t="s">
        <v>6164</v>
      </c>
      <c r="J276">
        <v>0</v>
      </c>
      <c r="K276">
        <v>0</v>
      </c>
      <c r="L276">
        <v>0</v>
      </c>
      <c r="M276">
        <v>0</v>
      </c>
      <c r="N276">
        <v>0</v>
      </c>
    </row>
    <row r="277" spans="1:14" x14ac:dyDescent="0.25">
      <c r="A277" t="s">
        <v>6156</v>
      </c>
      <c r="B277" t="s">
        <v>6713</v>
      </c>
      <c r="C277" t="s">
        <v>6475</v>
      </c>
      <c r="D277" t="s">
        <v>6505</v>
      </c>
      <c r="E277" t="s">
        <v>6714</v>
      </c>
      <c r="F277" t="s">
        <v>6161</v>
      </c>
      <c r="G277" t="s">
        <v>6162</v>
      </c>
      <c r="H277" t="s">
        <v>6163</v>
      </c>
      <c r="I277" t="s">
        <v>6164</v>
      </c>
      <c r="J277">
        <v>0</v>
      </c>
      <c r="K277">
        <v>0</v>
      </c>
      <c r="L277">
        <v>0</v>
      </c>
      <c r="M277">
        <v>0</v>
      </c>
      <c r="N277">
        <v>0</v>
      </c>
    </row>
    <row r="278" spans="1:14" x14ac:dyDescent="0.25">
      <c r="A278" t="s">
        <v>6156</v>
      </c>
      <c r="B278" t="s">
        <v>6715</v>
      </c>
      <c r="C278" t="s">
        <v>6475</v>
      </c>
      <c r="D278" t="s">
        <v>6505</v>
      </c>
      <c r="E278" t="s">
        <v>6716</v>
      </c>
      <c r="F278" t="s">
        <v>6161</v>
      </c>
      <c r="G278" t="s">
        <v>6162</v>
      </c>
      <c r="H278" t="s">
        <v>6163</v>
      </c>
      <c r="I278" t="s">
        <v>6164</v>
      </c>
      <c r="J278">
        <v>0</v>
      </c>
      <c r="K278">
        <v>0</v>
      </c>
      <c r="L278">
        <v>0</v>
      </c>
      <c r="M278">
        <v>0</v>
      </c>
      <c r="N278">
        <v>0</v>
      </c>
    </row>
    <row r="279" spans="1:14" x14ac:dyDescent="0.25">
      <c r="A279" t="s">
        <v>6156</v>
      </c>
      <c r="B279" t="s">
        <v>6717</v>
      </c>
      <c r="C279" t="s">
        <v>6475</v>
      </c>
      <c r="D279" t="s">
        <v>6505</v>
      </c>
      <c r="E279" t="s">
        <v>6718</v>
      </c>
      <c r="F279" t="s">
        <v>6161</v>
      </c>
      <c r="G279" t="s">
        <v>6162</v>
      </c>
      <c r="H279" t="s">
        <v>6163</v>
      </c>
      <c r="I279" t="s">
        <v>6164</v>
      </c>
      <c r="J279">
        <v>0</v>
      </c>
      <c r="K279">
        <v>0</v>
      </c>
      <c r="L279">
        <v>0</v>
      </c>
      <c r="M279">
        <v>0</v>
      </c>
      <c r="N279">
        <v>0</v>
      </c>
    </row>
    <row r="280" spans="1:14" x14ac:dyDescent="0.25">
      <c r="A280" t="s">
        <v>6156</v>
      </c>
      <c r="B280" t="s">
        <v>6719</v>
      </c>
      <c r="C280" t="s">
        <v>6475</v>
      </c>
      <c r="D280" t="s">
        <v>6505</v>
      </c>
      <c r="E280" t="s">
        <v>6720</v>
      </c>
      <c r="F280" t="s">
        <v>6161</v>
      </c>
      <c r="G280" t="s">
        <v>6162</v>
      </c>
      <c r="H280" t="s">
        <v>6163</v>
      </c>
      <c r="I280" t="s">
        <v>6164</v>
      </c>
      <c r="J280">
        <v>0</v>
      </c>
      <c r="K280">
        <v>0</v>
      </c>
      <c r="L280">
        <v>0</v>
      </c>
      <c r="M280">
        <v>0</v>
      </c>
      <c r="N280">
        <v>0</v>
      </c>
    </row>
    <row r="281" spans="1:14" x14ac:dyDescent="0.25">
      <c r="A281" t="s">
        <v>6156</v>
      </c>
      <c r="B281" t="s">
        <v>6721</v>
      </c>
      <c r="C281" t="s">
        <v>6475</v>
      </c>
      <c r="D281" t="s">
        <v>6505</v>
      </c>
      <c r="E281" t="s">
        <v>6722</v>
      </c>
      <c r="F281" t="s">
        <v>6161</v>
      </c>
      <c r="G281" t="s">
        <v>6162</v>
      </c>
      <c r="H281" t="s">
        <v>6163</v>
      </c>
      <c r="I281" t="s">
        <v>6164</v>
      </c>
      <c r="J281">
        <v>0</v>
      </c>
      <c r="K281">
        <v>0</v>
      </c>
      <c r="L281">
        <v>0</v>
      </c>
      <c r="M281">
        <v>0</v>
      </c>
      <c r="N281">
        <v>0</v>
      </c>
    </row>
    <row r="282" spans="1:14" x14ac:dyDescent="0.25">
      <c r="A282" t="s">
        <v>6156</v>
      </c>
      <c r="B282" t="s">
        <v>6723</v>
      </c>
      <c r="C282" t="s">
        <v>6475</v>
      </c>
      <c r="D282" t="s">
        <v>6505</v>
      </c>
      <c r="E282" t="s">
        <v>6724</v>
      </c>
      <c r="F282" t="s">
        <v>6161</v>
      </c>
      <c r="G282" t="s">
        <v>6162</v>
      </c>
      <c r="H282" t="s">
        <v>6163</v>
      </c>
      <c r="I282" t="s">
        <v>6164</v>
      </c>
      <c r="J282">
        <v>0</v>
      </c>
      <c r="K282">
        <v>0</v>
      </c>
      <c r="L282">
        <v>0</v>
      </c>
      <c r="M282">
        <v>0</v>
      </c>
      <c r="N282">
        <v>0</v>
      </c>
    </row>
    <row r="283" spans="1:14" x14ac:dyDescent="0.25">
      <c r="A283" t="s">
        <v>6156</v>
      </c>
      <c r="B283" t="s">
        <v>6725</v>
      </c>
      <c r="C283" t="s">
        <v>6475</v>
      </c>
      <c r="D283" t="s">
        <v>6505</v>
      </c>
      <c r="E283" t="s">
        <v>6726</v>
      </c>
      <c r="F283" t="s">
        <v>6161</v>
      </c>
      <c r="G283" t="s">
        <v>6162</v>
      </c>
      <c r="H283" t="s">
        <v>6163</v>
      </c>
      <c r="I283" t="s">
        <v>6164</v>
      </c>
      <c r="J283">
        <v>0</v>
      </c>
      <c r="K283">
        <v>0</v>
      </c>
      <c r="L283">
        <v>0</v>
      </c>
      <c r="M283">
        <v>0</v>
      </c>
      <c r="N283">
        <v>0</v>
      </c>
    </row>
    <row r="284" spans="1:14" x14ac:dyDescent="0.25">
      <c r="A284" t="s">
        <v>6156</v>
      </c>
      <c r="B284" t="s">
        <v>6727</v>
      </c>
      <c r="C284" t="s">
        <v>6475</v>
      </c>
      <c r="D284" t="s">
        <v>6505</v>
      </c>
      <c r="E284" t="s">
        <v>6728</v>
      </c>
      <c r="F284" t="s">
        <v>6161</v>
      </c>
      <c r="G284" t="s">
        <v>6162</v>
      </c>
      <c r="H284" t="s">
        <v>6163</v>
      </c>
      <c r="I284" t="s">
        <v>6164</v>
      </c>
      <c r="J284">
        <v>0</v>
      </c>
      <c r="K284">
        <v>0</v>
      </c>
      <c r="L284">
        <v>0</v>
      </c>
      <c r="M284">
        <v>0</v>
      </c>
      <c r="N284">
        <v>0</v>
      </c>
    </row>
    <row r="285" spans="1:14" x14ac:dyDescent="0.25">
      <c r="A285" t="s">
        <v>6156</v>
      </c>
      <c r="B285" t="s">
        <v>6729</v>
      </c>
      <c r="C285" t="s">
        <v>6475</v>
      </c>
      <c r="D285" t="s">
        <v>6505</v>
      </c>
      <c r="E285" t="s">
        <v>6730</v>
      </c>
      <c r="F285" t="s">
        <v>6161</v>
      </c>
      <c r="G285" t="s">
        <v>6162</v>
      </c>
      <c r="H285" t="s">
        <v>6163</v>
      </c>
      <c r="I285" t="s">
        <v>6164</v>
      </c>
      <c r="J285">
        <v>0</v>
      </c>
      <c r="K285">
        <v>0</v>
      </c>
      <c r="L285">
        <v>0</v>
      </c>
      <c r="M285">
        <v>0</v>
      </c>
      <c r="N285">
        <v>0</v>
      </c>
    </row>
    <row r="286" spans="1:14" x14ac:dyDescent="0.25">
      <c r="A286" t="s">
        <v>6156</v>
      </c>
      <c r="B286" t="s">
        <v>6731</v>
      </c>
      <c r="C286" t="s">
        <v>6475</v>
      </c>
      <c r="D286" t="s">
        <v>6505</v>
      </c>
      <c r="E286" t="s">
        <v>6732</v>
      </c>
      <c r="F286" t="s">
        <v>6161</v>
      </c>
      <c r="G286" t="s">
        <v>6162</v>
      </c>
      <c r="H286" t="s">
        <v>6163</v>
      </c>
      <c r="I286" t="s">
        <v>6164</v>
      </c>
      <c r="J286">
        <v>0</v>
      </c>
      <c r="K286">
        <v>0</v>
      </c>
      <c r="L286">
        <v>0</v>
      </c>
      <c r="M286">
        <v>0</v>
      </c>
      <c r="N286">
        <v>0</v>
      </c>
    </row>
    <row r="287" spans="1:14" x14ac:dyDescent="0.25">
      <c r="A287" t="s">
        <v>6156</v>
      </c>
      <c r="B287" t="s">
        <v>6733</v>
      </c>
      <c r="C287" t="s">
        <v>6475</v>
      </c>
      <c r="D287" t="s">
        <v>6505</v>
      </c>
      <c r="E287" t="s">
        <v>6734</v>
      </c>
      <c r="F287" t="s">
        <v>6161</v>
      </c>
      <c r="G287" t="s">
        <v>6162</v>
      </c>
      <c r="H287" t="s">
        <v>6163</v>
      </c>
      <c r="I287" t="s">
        <v>6164</v>
      </c>
      <c r="J287">
        <v>0</v>
      </c>
      <c r="K287">
        <v>0</v>
      </c>
      <c r="L287">
        <v>0</v>
      </c>
      <c r="M287">
        <v>0</v>
      </c>
      <c r="N287">
        <v>0</v>
      </c>
    </row>
    <row r="288" spans="1:14" x14ac:dyDescent="0.25">
      <c r="A288" t="s">
        <v>6156</v>
      </c>
      <c r="B288" t="s">
        <v>6735</v>
      </c>
      <c r="C288" t="s">
        <v>6475</v>
      </c>
      <c r="D288" t="s">
        <v>6505</v>
      </c>
      <c r="E288" t="s">
        <v>6736</v>
      </c>
      <c r="F288" t="s">
        <v>6161</v>
      </c>
      <c r="G288" t="s">
        <v>6162</v>
      </c>
      <c r="H288" t="s">
        <v>6163</v>
      </c>
      <c r="I288" t="s">
        <v>6164</v>
      </c>
      <c r="J288">
        <v>0</v>
      </c>
      <c r="K288">
        <v>0</v>
      </c>
      <c r="L288">
        <v>0</v>
      </c>
      <c r="M288">
        <v>0</v>
      </c>
      <c r="N288">
        <v>0</v>
      </c>
    </row>
    <row r="289" spans="1:14" x14ac:dyDescent="0.25">
      <c r="A289" t="s">
        <v>6156</v>
      </c>
      <c r="B289" t="s">
        <v>6737</v>
      </c>
      <c r="C289" t="s">
        <v>6475</v>
      </c>
      <c r="D289" t="s">
        <v>6505</v>
      </c>
      <c r="E289" t="s">
        <v>6738</v>
      </c>
      <c r="F289" t="s">
        <v>6161</v>
      </c>
      <c r="G289" t="s">
        <v>6162</v>
      </c>
      <c r="H289" t="s">
        <v>6163</v>
      </c>
      <c r="I289" t="s">
        <v>6164</v>
      </c>
      <c r="J289">
        <v>0</v>
      </c>
      <c r="K289">
        <v>0</v>
      </c>
      <c r="L289">
        <v>0</v>
      </c>
      <c r="M289">
        <v>0</v>
      </c>
      <c r="N289">
        <v>0</v>
      </c>
    </row>
    <row r="290" spans="1:14" x14ac:dyDescent="0.25">
      <c r="A290" t="s">
        <v>6156</v>
      </c>
      <c r="B290" t="s">
        <v>6739</v>
      </c>
      <c r="C290" t="s">
        <v>6475</v>
      </c>
      <c r="D290" t="s">
        <v>6505</v>
      </c>
      <c r="E290" t="s">
        <v>6740</v>
      </c>
      <c r="F290" t="s">
        <v>6161</v>
      </c>
      <c r="G290" t="s">
        <v>6162</v>
      </c>
      <c r="H290" t="s">
        <v>6163</v>
      </c>
      <c r="I290" t="s">
        <v>6164</v>
      </c>
      <c r="J290">
        <v>0</v>
      </c>
      <c r="K290">
        <v>0</v>
      </c>
      <c r="L290">
        <v>0</v>
      </c>
      <c r="M290">
        <v>0</v>
      </c>
      <c r="N290">
        <v>0</v>
      </c>
    </row>
    <row r="291" spans="1:14" x14ac:dyDescent="0.25">
      <c r="A291" t="s">
        <v>6156</v>
      </c>
      <c r="B291" t="s">
        <v>6741</v>
      </c>
      <c r="C291" t="s">
        <v>6475</v>
      </c>
      <c r="D291" t="s">
        <v>6505</v>
      </c>
      <c r="E291" t="s">
        <v>6742</v>
      </c>
      <c r="F291" t="s">
        <v>6161</v>
      </c>
      <c r="G291" t="s">
        <v>6162</v>
      </c>
      <c r="H291" t="s">
        <v>6163</v>
      </c>
      <c r="I291" t="s">
        <v>6164</v>
      </c>
      <c r="J291">
        <v>0</v>
      </c>
      <c r="K291">
        <v>0</v>
      </c>
      <c r="L291">
        <v>0</v>
      </c>
      <c r="M291">
        <v>0</v>
      </c>
      <c r="N291">
        <v>0</v>
      </c>
    </row>
    <row r="292" spans="1:14" x14ac:dyDescent="0.25">
      <c r="A292" t="s">
        <v>6156</v>
      </c>
      <c r="B292" t="s">
        <v>6743</v>
      </c>
      <c r="C292" t="s">
        <v>6475</v>
      </c>
      <c r="D292" t="s">
        <v>6505</v>
      </c>
      <c r="E292" t="s">
        <v>6744</v>
      </c>
      <c r="F292" t="s">
        <v>6161</v>
      </c>
      <c r="G292" t="s">
        <v>6162</v>
      </c>
      <c r="H292" t="s">
        <v>6163</v>
      </c>
      <c r="I292" t="s">
        <v>6164</v>
      </c>
      <c r="J292">
        <v>0</v>
      </c>
      <c r="K292">
        <v>0</v>
      </c>
      <c r="L292">
        <v>0</v>
      </c>
      <c r="M292">
        <v>0</v>
      </c>
      <c r="N292">
        <v>0</v>
      </c>
    </row>
    <row r="293" spans="1:14" x14ac:dyDescent="0.25">
      <c r="A293" t="s">
        <v>6156</v>
      </c>
      <c r="B293" t="s">
        <v>6745</v>
      </c>
      <c r="C293" t="s">
        <v>6475</v>
      </c>
      <c r="D293" t="s">
        <v>6505</v>
      </c>
      <c r="E293" t="s">
        <v>6746</v>
      </c>
      <c r="F293" t="s">
        <v>6161</v>
      </c>
      <c r="G293" t="s">
        <v>6162</v>
      </c>
      <c r="H293" t="s">
        <v>6163</v>
      </c>
      <c r="I293" t="s">
        <v>6164</v>
      </c>
      <c r="J293">
        <v>0</v>
      </c>
      <c r="K293">
        <v>0</v>
      </c>
      <c r="L293">
        <v>0</v>
      </c>
      <c r="M293">
        <v>0</v>
      </c>
      <c r="N293">
        <v>0</v>
      </c>
    </row>
    <row r="294" spans="1:14" x14ac:dyDescent="0.25">
      <c r="A294" t="s">
        <v>6156</v>
      </c>
      <c r="B294" t="s">
        <v>6747</v>
      </c>
      <c r="C294" t="s">
        <v>6475</v>
      </c>
      <c r="D294" t="s">
        <v>6505</v>
      </c>
      <c r="E294" t="s">
        <v>6748</v>
      </c>
      <c r="F294" t="s">
        <v>6161</v>
      </c>
      <c r="G294" t="s">
        <v>6162</v>
      </c>
      <c r="H294" t="s">
        <v>6163</v>
      </c>
      <c r="I294" t="s">
        <v>6164</v>
      </c>
      <c r="J294">
        <v>0</v>
      </c>
      <c r="K294">
        <v>0</v>
      </c>
      <c r="L294">
        <v>0</v>
      </c>
      <c r="M294">
        <v>0</v>
      </c>
      <c r="N294">
        <v>0</v>
      </c>
    </row>
    <row r="295" spans="1:14" x14ac:dyDescent="0.25">
      <c r="A295" t="s">
        <v>6156</v>
      </c>
      <c r="B295" t="s">
        <v>6749</v>
      </c>
      <c r="C295" t="s">
        <v>6475</v>
      </c>
      <c r="D295" t="s">
        <v>6505</v>
      </c>
      <c r="E295" t="s">
        <v>6750</v>
      </c>
      <c r="F295" t="s">
        <v>6161</v>
      </c>
      <c r="G295" t="s">
        <v>6162</v>
      </c>
      <c r="H295" t="s">
        <v>6163</v>
      </c>
      <c r="I295" t="s">
        <v>6164</v>
      </c>
      <c r="J295">
        <v>0</v>
      </c>
      <c r="K295">
        <v>0</v>
      </c>
      <c r="L295">
        <v>0</v>
      </c>
      <c r="M295">
        <v>0</v>
      </c>
      <c r="N295">
        <v>0</v>
      </c>
    </row>
    <row r="296" spans="1:14" x14ac:dyDescent="0.25">
      <c r="A296" t="s">
        <v>6156</v>
      </c>
      <c r="B296" t="s">
        <v>6751</v>
      </c>
      <c r="C296" t="s">
        <v>6475</v>
      </c>
      <c r="D296" t="s">
        <v>6505</v>
      </c>
      <c r="E296" t="s">
        <v>6752</v>
      </c>
      <c r="F296" t="s">
        <v>6161</v>
      </c>
      <c r="G296" t="s">
        <v>6162</v>
      </c>
      <c r="H296" t="s">
        <v>6163</v>
      </c>
      <c r="I296" t="s">
        <v>6164</v>
      </c>
      <c r="J296">
        <v>0</v>
      </c>
      <c r="K296">
        <v>0</v>
      </c>
      <c r="L296">
        <v>0</v>
      </c>
      <c r="M296">
        <v>0</v>
      </c>
      <c r="N296">
        <v>0</v>
      </c>
    </row>
    <row r="297" spans="1:14" x14ac:dyDescent="0.25">
      <c r="A297" t="s">
        <v>6156</v>
      </c>
      <c r="B297" t="s">
        <v>6753</v>
      </c>
      <c r="C297" t="s">
        <v>6475</v>
      </c>
      <c r="D297" t="s">
        <v>6505</v>
      </c>
      <c r="E297" t="s">
        <v>6754</v>
      </c>
      <c r="F297" t="s">
        <v>6161</v>
      </c>
      <c r="G297" t="s">
        <v>6162</v>
      </c>
      <c r="H297" t="s">
        <v>6163</v>
      </c>
      <c r="I297" t="s">
        <v>6164</v>
      </c>
      <c r="J297">
        <v>0</v>
      </c>
      <c r="K297">
        <v>0</v>
      </c>
      <c r="L297">
        <v>0</v>
      </c>
      <c r="M297">
        <v>0</v>
      </c>
      <c r="N297">
        <v>0</v>
      </c>
    </row>
    <row r="298" spans="1:14" x14ac:dyDescent="0.25">
      <c r="A298" t="s">
        <v>6156</v>
      </c>
      <c r="B298" t="s">
        <v>6755</v>
      </c>
      <c r="C298" t="s">
        <v>6475</v>
      </c>
      <c r="D298" t="s">
        <v>6505</v>
      </c>
      <c r="E298" t="s">
        <v>6756</v>
      </c>
      <c r="F298" t="s">
        <v>6161</v>
      </c>
      <c r="G298" t="s">
        <v>6162</v>
      </c>
      <c r="H298" t="s">
        <v>6163</v>
      </c>
      <c r="I298" t="s">
        <v>6164</v>
      </c>
      <c r="J298">
        <v>0</v>
      </c>
      <c r="K298">
        <v>0</v>
      </c>
      <c r="L298">
        <v>0</v>
      </c>
      <c r="M298">
        <v>0</v>
      </c>
      <c r="N298">
        <v>0</v>
      </c>
    </row>
    <row r="299" spans="1:14" x14ac:dyDescent="0.25">
      <c r="A299" t="s">
        <v>6156</v>
      </c>
      <c r="B299" t="s">
        <v>6757</v>
      </c>
      <c r="C299" t="s">
        <v>6475</v>
      </c>
      <c r="D299" t="s">
        <v>6505</v>
      </c>
      <c r="E299" t="s">
        <v>6758</v>
      </c>
      <c r="F299" t="s">
        <v>6161</v>
      </c>
      <c r="G299" t="s">
        <v>6162</v>
      </c>
      <c r="H299" t="s">
        <v>6163</v>
      </c>
      <c r="I299" t="s">
        <v>6164</v>
      </c>
      <c r="J299">
        <v>0</v>
      </c>
      <c r="K299">
        <v>0</v>
      </c>
      <c r="L299">
        <v>0</v>
      </c>
      <c r="M299">
        <v>0</v>
      </c>
      <c r="N299">
        <v>0</v>
      </c>
    </row>
    <row r="300" spans="1:14" x14ac:dyDescent="0.25">
      <c r="A300" t="s">
        <v>6156</v>
      </c>
      <c r="B300" t="s">
        <v>6759</v>
      </c>
      <c r="C300" t="s">
        <v>6475</v>
      </c>
      <c r="D300" t="s">
        <v>6505</v>
      </c>
      <c r="E300" t="s">
        <v>6760</v>
      </c>
      <c r="F300" t="s">
        <v>6161</v>
      </c>
      <c r="G300" t="s">
        <v>6162</v>
      </c>
      <c r="H300" t="s">
        <v>6163</v>
      </c>
      <c r="I300" t="s">
        <v>6164</v>
      </c>
      <c r="J300">
        <v>0</v>
      </c>
      <c r="K300">
        <v>0</v>
      </c>
      <c r="L300">
        <v>0</v>
      </c>
      <c r="M300">
        <v>0</v>
      </c>
      <c r="N300">
        <v>0</v>
      </c>
    </row>
    <row r="301" spans="1:14" x14ac:dyDescent="0.25">
      <c r="A301" t="s">
        <v>6156</v>
      </c>
      <c r="B301" t="s">
        <v>6761</v>
      </c>
      <c r="C301" t="s">
        <v>6475</v>
      </c>
      <c r="D301" t="s">
        <v>6505</v>
      </c>
      <c r="E301" t="s">
        <v>6762</v>
      </c>
      <c r="F301" t="s">
        <v>6161</v>
      </c>
      <c r="G301" t="s">
        <v>6162</v>
      </c>
      <c r="H301" t="s">
        <v>6163</v>
      </c>
      <c r="I301" t="s">
        <v>6164</v>
      </c>
      <c r="J301">
        <v>0</v>
      </c>
      <c r="K301">
        <v>0</v>
      </c>
      <c r="L301">
        <v>0</v>
      </c>
      <c r="M301">
        <v>0</v>
      </c>
      <c r="N301">
        <v>0</v>
      </c>
    </row>
    <row r="302" spans="1:14" x14ac:dyDescent="0.25">
      <c r="A302" t="s">
        <v>6156</v>
      </c>
      <c r="B302" t="s">
        <v>6763</v>
      </c>
      <c r="C302" t="s">
        <v>6475</v>
      </c>
      <c r="D302" t="s">
        <v>6505</v>
      </c>
      <c r="E302" t="s">
        <v>6764</v>
      </c>
      <c r="F302" t="s">
        <v>6161</v>
      </c>
      <c r="G302" t="s">
        <v>6162</v>
      </c>
      <c r="H302" t="s">
        <v>6163</v>
      </c>
      <c r="I302" t="s">
        <v>6164</v>
      </c>
      <c r="J302">
        <v>0</v>
      </c>
      <c r="K302">
        <v>0</v>
      </c>
      <c r="L302">
        <v>0</v>
      </c>
      <c r="M302">
        <v>0</v>
      </c>
      <c r="N302">
        <v>0</v>
      </c>
    </row>
    <row r="303" spans="1:14" x14ac:dyDescent="0.25">
      <c r="A303" t="s">
        <v>6156</v>
      </c>
      <c r="B303" t="s">
        <v>6765</v>
      </c>
      <c r="C303" t="s">
        <v>6475</v>
      </c>
      <c r="D303" t="s">
        <v>6505</v>
      </c>
      <c r="E303" t="s">
        <v>6766</v>
      </c>
      <c r="F303" t="s">
        <v>6161</v>
      </c>
      <c r="G303" t="s">
        <v>6162</v>
      </c>
      <c r="H303" t="s">
        <v>6163</v>
      </c>
      <c r="I303" t="s">
        <v>6164</v>
      </c>
      <c r="J303">
        <v>0</v>
      </c>
      <c r="K303">
        <v>0</v>
      </c>
      <c r="L303">
        <v>0</v>
      </c>
      <c r="M303">
        <v>0</v>
      </c>
      <c r="N303">
        <v>0</v>
      </c>
    </row>
    <row r="304" spans="1:14" x14ac:dyDescent="0.25">
      <c r="A304" t="s">
        <v>6156</v>
      </c>
      <c r="B304" t="s">
        <v>6767</v>
      </c>
      <c r="C304" t="s">
        <v>6475</v>
      </c>
      <c r="D304" t="s">
        <v>6505</v>
      </c>
      <c r="E304" t="s">
        <v>6768</v>
      </c>
      <c r="F304" t="s">
        <v>6161</v>
      </c>
      <c r="G304" t="s">
        <v>6162</v>
      </c>
      <c r="H304" t="s">
        <v>6163</v>
      </c>
      <c r="I304" t="s">
        <v>6164</v>
      </c>
      <c r="J304">
        <v>0</v>
      </c>
      <c r="K304">
        <v>0</v>
      </c>
      <c r="L304">
        <v>0</v>
      </c>
      <c r="M304">
        <v>0</v>
      </c>
      <c r="N304">
        <v>0</v>
      </c>
    </row>
    <row r="305" spans="1:14" x14ac:dyDescent="0.25">
      <c r="A305" t="s">
        <v>6156</v>
      </c>
      <c r="B305" t="s">
        <v>6769</v>
      </c>
      <c r="C305" t="s">
        <v>6475</v>
      </c>
      <c r="D305" t="s">
        <v>6505</v>
      </c>
      <c r="E305" t="s">
        <v>6770</v>
      </c>
      <c r="F305" t="s">
        <v>6161</v>
      </c>
      <c r="G305" t="s">
        <v>6162</v>
      </c>
      <c r="H305" t="s">
        <v>6163</v>
      </c>
      <c r="I305" t="s">
        <v>6164</v>
      </c>
      <c r="J305">
        <v>0</v>
      </c>
      <c r="K305">
        <v>0</v>
      </c>
      <c r="L305">
        <v>0</v>
      </c>
      <c r="M305">
        <v>0</v>
      </c>
      <c r="N305">
        <v>0</v>
      </c>
    </row>
    <row r="306" spans="1:14" x14ac:dyDescent="0.25">
      <c r="A306" t="s">
        <v>6156</v>
      </c>
      <c r="B306" t="s">
        <v>6771</v>
      </c>
      <c r="C306" t="s">
        <v>6475</v>
      </c>
      <c r="D306" t="s">
        <v>6505</v>
      </c>
      <c r="E306" t="s">
        <v>6772</v>
      </c>
      <c r="F306" t="s">
        <v>6161</v>
      </c>
      <c r="G306" t="s">
        <v>6162</v>
      </c>
      <c r="H306" t="s">
        <v>6163</v>
      </c>
      <c r="I306" t="s">
        <v>6164</v>
      </c>
      <c r="J306">
        <v>0</v>
      </c>
      <c r="K306">
        <v>0</v>
      </c>
      <c r="L306">
        <v>0</v>
      </c>
      <c r="M306">
        <v>0</v>
      </c>
      <c r="N306">
        <v>0</v>
      </c>
    </row>
    <row r="307" spans="1:14" x14ac:dyDescent="0.25">
      <c r="A307" t="s">
        <v>6156</v>
      </c>
      <c r="B307" t="s">
        <v>6773</v>
      </c>
      <c r="C307" t="s">
        <v>6475</v>
      </c>
      <c r="D307" t="s">
        <v>6505</v>
      </c>
      <c r="E307" t="s">
        <v>6774</v>
      </c>
      <c r="F307" t="s">
        <v>6161</v>
      </c>
      <c r="G307" t="s">
        <v>6162</v>
      </c>
      <c r="H307" t="s">
        <v>6163</v>
      </c>
      <c r="I307" t="s">
        <v>6164</v>
      </c>
      <c r="J307">
        <v>0</v>
      </c>
      <c r="K307">
        <v>0</v>
      </c>
      <c r="L307">
        <v>0</v>
      </c>
      <c r="M307">
        <v>0</v>
      </c>
      <c r="N307">
        <v>0</v>
      </c>
    </row>
    <row r="308" spans="1:14" x14ac:dyDescent="0.25">
      <c r="A308" t="s">
        <v>6156</v>
      </c>
      <c r="B308" t="s">
        <v>6775</v>
      </c>
      <c r="C308" t="s">
        <v>6475</v>
      </c>
      <c r="D308" t="s">
        <v>6505</v>
      </c>
      <c r="E308" t="s">
        <v>6776</v>
      </c>
      <c r="F308" t="s">
        <v>6161</v>
      </c>
      <c r="G308" t="s">
        <v>6162</v>
      </c>
      <c r="H308" t="s">
        <v>6163</v>
      </c>
      <c r="I308" t="s">
        <v>6164</v>
      </c>
      <c r="J308">
        <v>0</v>
      </c>
      <c r="K308">
        <v>0</v>
      </c>
      <c r="L308">
        <v>0</v>
      </c>
      <c r="M308">
        <v>0</v>
      </c>
      <c r="N308">
        <v>0</v>
      </c>
    </row>
    <row r="309" spans="1:14" x14ac:dyDescent="0.25">
      <c r="A309" t="s">
        <v>6156</v>
      </c>
      <c r="B309" t="s">
        <v>6777</v>
      </c>
      <c r="C309" t="s">
        <v>6475</v>
      </c>
      <c r="D309" t="s">
        <v>6505</v>
      </c>
      <c r="E309" t="s">
        <v>6778</v>
      </c>
      <c r="F309" t="s">
        <v>6161</v>
      </c>
      <c r="G309" t="s">
        <v>6162</v>
      </c>
      <c r="H309" t="s">
        <v>6163</v>
      </c>
      <c r="I309" t="s">
        <v>6164</v>
      </c>
      <c r="J309">
        <v>0</v>
      </c>
      <c r="K309">
        <v>0</v>
      </c>
      <c r="L309">
        <v>0</v>
      </c>
      <c r="M309">
        <v>0</v>
      </c>
      <c r="N309">
        <v>0</v>
      </c>
    </row>
    <row r="310" spans="1:14" x14ac:dyDescent="0.25">
      <c r="A310" t="s">
        <v>6156</v>
      </c>
      <c r="B310" t="s">
        <v>6779</v>
      </c>
      <c r="C310" t="s">
        <v>6475</v>
      </c>
      <c r="D310" t="s">
        <v>6505</v>
      </c>
      <c r="E310" t="s">
        <v>6780</v>
      </c>
      <c r="F310" t="s">
        <v>6161</v>
      </c>
      <c r="G310" t="s">
        <v>6162</v>
      </c>
      <c r="H310" t="s">
        <v>6163</v>
      </c>
      <c r="I310" t="s">
        <v>6164</v>
      </c>
      <c r="J310">
        <v>0</v>
      </c>
      <c r="K310">
        <v>0</v>
      </c>
      <c r="L310">
        <v>0</v>
      </c>
      <c r="M310">
        <v>0</v>
      </c>
      <c r="N310">
        <v>0</v>
      </c>
    </row>
    <row r="311" spans="1:14" x14ac:dyDescent="0.25">
      <c r="A311" t="s">
        <v>6156</v>
      </c>
      <c r="B311" t="s">
        <v>6781</v>
      </c>
      <c r="C311" t="s">
        <v>6475</v>
      </c>
      <c r="D311" t="s">
        <v>6505</v>
      </c>
      <c r="E311" t="s">
        <v>6782</v>
      </c>
      <c r="F311" t="s">
        <v>6161</v>
      </c>
      <c r="G311" t="s">
        <v>6162</v>
      </c>
      <c r="H311" t="s">
        <v>6163</v>
      </c>
      <c r="I311" t="s">
        <v>6164</v>
      </c>
      <c r="J311">
        <v>0</v>
      </c>
      <c r="K311">
        <v>0</v>
      </c>
      <c r="L311">
        <v>0</v>
      </c>
      <c r="M311">
        <v>0</v>
      </c>
      <c r="N311">
        <v>0</v>
      </c>
    </row>
    <row r="312" spans="1:14" x14ac:dyDescent="0.25">
      <c r="A312" t="s">
        <v>6156</v>
      </c>
      <c r="B312" t="s">
        <v>6783</v>
      </c>
      <c r="C312" t="s">
        <v>6475</v>
      </c>
      <c r="D312" t="s">
        <v>6505</v>
      </c>
      <c r="E312" t="s">
        <v>6784</v>
      </c>
      <c r="F312" t="s">
        <v>6161</v>
      </c>
      <c r="G312" t="s">
        <v>6162</v>
      </c>
      <c r="H312" t="s">
        <v>6163</v>
      </c>
      <c r="I312" t="s">
        <v>6164</v>
      </c>
      <c r="J312">
        <v>0</v>
      </c>
      <c r="K312">
        <v>0</v>
      </c>
      <c r="L312">
        <v>0</v>
      </c>
      <c r="M312">
        <v>0</v>
      </c>
      <c r="N312">
        <v>0</v>
      </c>
    </row>
    <row r="313" spans="1:14" x14ac:dyDescent="0.25">
      <c r="A313" t="s">
        <v>6156</v>
      </c>
      <c r="B313" t="s">
        <v>6785</v>
      </c>
      <c r="C313" t="s">
        <v>6475</v>
      </c>
      <c r="D313" t="s">
        <v>6505</v>
      </c>
      <c r="E313" t="s">
        <v>6786</v>
      </c>
      <c r="F313" t="s">
        <v>6161</v>
      </c>
      <c r="G313" t="s">
        <v>6162</v>
      </c>
      <c r="H313" t="s">
        <v>6163</v>
      </c>
      <c r="I313" t="s">
        <v>6164</v>
      </c>
      <c r="J313">
        <v>0</v>
      </c>
      <c r="K313">
        <v>0</v>
      </c>
      <c r="L313">
        <v>0</v>
      </c>
      <c r="M313">
        <v>0</v>
      </c>
      <c r="N313">
        <v>0</v>
      </c>
    </row>
    <row r="314" spans="1:14" x14ac:dyDescent="0.25">
      <c r="A314" t="s">
        <v>6156</v>
      </c>
      <c r="B314" t="s">
        <v>6787</v>
      </c>
      <c r="C314" t="s">
        <v>6475</v>
      </c>
      <c r="D314" t="s">
        <v>6505</v>
      </c>
      <c r="E314" t="s">
        <v>6788</v>
      </c>
      <c r="F314" t="s">
        <v>6161</v>
      </c>
      <c r="G314" t="s">
        <v>6162</v>
      </c>
      <c r="H314" t="s">
        <v>6163</v>
      </c>
      <c r="I314" t="s">
        <v>6164</v>
      </c>
      <c r="J314">
        <v>0</v>
      </c>
      <c r="K314">
        <v>0</v>
      </c>
      <c r="L314">
        <v>0</v>
      </c>
      <c r="M314">
        <v>0</v>
      </c>
      <c r="N314">
        <v>0</v>
      </c>
    </row>
    <row r="315" spans="1:14" x14ac:dyDescent="0.25">
      <c r="A315" t="s">
        <v>6156</v>
      </c>
      <c r="B315" t="s">
        <v>6789</v>
      </c>
      <c r="C315" t="s">
        <v>6475</v>
      </c>
      <c r="D315" t="s">
        <v>6505</v>
      </c>
      <c r="E315" t="s">
        <v>6790</v>
      </c>
      <c r="F315" t="s">
        <v>6161</v>
      </c>
      <c r="G315" t="s">
        <v>6162</v>
      </c>
      <c r="H315" t="s">
        <v>6163</v>
      </c>
      <c r="I315" t="s">
        <v>6164</v>
      </c>
      <c r="J315">
        <v>0</v>
      </c>
      <c r="K315">
        <v>0</v>
      </c>
      <c r="L315">
        <v>0</v>
      </c>
      <c r="M315">
        <v>0</v>
      </c>
      <c r="N315">
        <v>0</v>
      </c>
    </row>
    <row r="316" spans="1:14" x14ac:dyDescent="0.25">
      <c r="A316" t="s">
        <v>6156</v>
      </c>
      <c r="B316" t="s">
        <v>6791</v>
      </c>
      <c r="C316" t="s">
        <v>6475</v>
      </c>
      <c r="D316" t="s">
        <v>6505</v>
      </c>
      <c r="E316" t="s">
        <v>6792</v>
      </c>
      <c r="F316" t="s">
        <v>6161</v>
      </c>
      <c r="G316" t="s">
        <v>6162</v>
      </c>
      <c r="H316" t="s">
        <v>6163</v>
      </c>
      <c r="I316" t="s">
        <v>6164</v>
      </c>
      <c r="J316">
        <v>0</v>
      </c>
      <c r="K316">
        <v>0</v>
      </c>
      <c r="L316">
        <v>0</v>
      </c>
      <c r="M316">
        <v>0</v>
      </c>
      <c r="N316">
        <v>0</v>
      </c>
    </row>
    <row r="317" spans="1:14" x14ac:dyDescent="0.25">
      <c r="A317" t="s">
        <v>6156</v>
      </c>
      <c r="B317" t="s">
        <v>6793</v>
      </c>
      <c r="C317" t="s">
        <v>6475</v>
      </c>
      <c r="D317" t="s">
        <v>6505</v>
      </c>
      <c r="E317" t="s">
        <v>6794</v>
      </c>
      <c r="F317" t="s">
        <v>6161</v>
      </c>
      <c r="G317" t="s">
        <v>6162</v>
      </c>
      <c r="H317" t="s">
        <v>6163</v>
      </c>
      <c r="I317" t="s">
        <v>6164</v>
      </c>
      <c r="J317">
        <v>0</v>
      </c>
      <c r="K317">
        <v>0</v>
      </c>
      <c r="L317">
        <v>0</v>
      </c>
      <c r="M317">
        <v>0</v>
      </c>
      <c r="N317">
        <v>0</v>
      </c>
    </row>
    <row r="318" spans="1:14" x14ac:dyDescent="0.25">
      <c r="A318" t="s">
        <v>6156</v>
      </c>
      <c r="B318" t="s">
        <v>6795</v>
      </c>
      <c r="C318" t="s">
        <v>6475</v>
      </c>
      <c r="D318" t="s">
        <v>6505</v>
      </c>
      <c r="E318" t="s">
        <v>6796</v>
      </c>
      <c r="F318" t="s">
        <v>6161</v>
      </c>
      <c r="G318" t="s">
        <v>6162</v>
      </c>
      <c r="H318" t="s">
        <v>6163</v>
      </c>
      <c r="I318" t="s">
        <v>6164</v>
      </c>
      <c r="J318">
        <v>0</v>
      </c>
      <c r="K318">
        <v>0</v>
      </c>
      <c r="L318">
        <v>0</v>
      </c>
      <c r="M318">
        <v>0</v>
      </c>
      <c r="N318">
        <v>0</v>
      </c>
    </row>
    <row r="319" spans="1:14" x14ac:dyDescent="0.25">
      <c r="A319" t="s">
        <v>6156</v>
      </c>
      <c r="B319" t="s">
        <v>6797</v>
      </c>
      <c r="C319" t="s">
        <v>6475</v>
      </c>
      <c r="D319" t="s">
        <v>6505</v>
      </c>
      <c r="E319" t="s">
        <v>6798</v>
      </c>
      <c r="F319" t="s">
        <v>6161</v>
      </c>
      <c r="G319" t="s">
        <v>6162</v>
      </c>
      <c r="H319" t="s">
        <v>6163</v>
      </c>
      <c r="I319" t="s">
        <v>6164</v>
      </c>
      <c r="J319">
        <v>0</v>
      </c>
      <c r="K319">
        <v>0</v>
      </c>
      <c r="L319">
        <v>0</v>
      </c>
      <c r="M319">
        <v>0</v>
      </c>
      <c r="N319">
        <v>0</v>
      </c>
    </row>
    <row r="320" spans="1:14" x14ac:dyDescent="0.25">
      <c r="A320" t="s">
        <v>6156</v>
      </c>
      <c r="B320" t="s">
        <v>6799</v>
      </c>
      <c r="C320" t="s">
        <v>6475</v>
      </c>
      <c r="D320" t="s">
        <v>6505</v>
      </c>
      <c r="E320" t="s">
        <v>6800</v>
      </c>
      <c r="F320" t="s">
        <v>6161</v>
      </c>
      <c r="G320" t="s">
        <v>6162</v>
      </c>
      <c r="H320" t="s">
        <v>6163</v>
      </c>
      <c r="I320" t="s">
        <v>6164</v>
      </c>
      <c r="J320">
        <v>0</v>
      </c>
      <c r="K320">
        <v>0</v>
      </c>
      <c r="L320">
        <v>0</v>
      </c>
      <c r="M320">
        <v>0</v>
      </c>
      <c r="N320">
        <v>0</v>
      </c>
    </row>
    <row r="321" spans="1:14" x14ac:dyDescent="0.25">
      <c r="A321" t="s">
        <v>6156</v>
      </c>
      <c r="B321" t="s">
        <v>6801</v>
      </c>
      <c r="C321" t="s">
        <v>6475</v>
      </c>
      <c r="D321" t="s">
        <v>6505</v>
      </c>
      <c r="E321" t="s">
        <v>6802</v>
      </c>
      <c r="F321" t="s">
        <v>6161</v>
      </c>
      <c r="G321" t="s">
        <v>6162</v>
      </c>
      <c r="H321" t="s">
        <v>6163</v>
      </c>
      <c r="I321" t="s">
        <v>6164</v>
      </c>
      <c r="J321">
        <v>0</v>
      </c>
      <c r="K321">
        <v>0</v>
      </c>
      <c r="L321">
        <v>0</v>
      </c>
      <c r="M321">
        <v>0</v>
      </c>
      <c r="N321">
        <v>0</v>
      </c>
    </row>
    <row r="322" spans="1:14" x14ac:dyDescent="0.25">
      <c r="A322" t="s">
        <v>6156</v>
      </c>
      <c r="B322" t="s">
        <v>6803</v>
      </c>
      <c r="C322" t="s">
        <v>6475</v>
      </c>
      <c r="D322" t="s">
        <v>6505</v>
      </c>
      <c r="E322" t="s">
        <v>6804</v>
      </c>
      <c r="F322" t="s">
        <v>6161</v>
      </c>
      <c r="G322" t="s">
        <v>6162</v>
      </c>
      <c r="H322" t="s">
        <v>6163</v>
      </c>
      <c r="I322" t="s">
        <v>6164</v>
      </c>
      <c r="J322">
        <v>0</v>
      </c>
      <c r="K322">
        <v>0</v>
      </c>
      <c r="L322">
        <v>0</v>
      </c>
      <c r="M322">
        <v>0</v>
      </c>
      <c r="N322">
        <v>0</v>
      </c>
    </row>
    <row r="323" spans="1:14" x14ac:dyDescent="0.25">
      <c r="A323" t="s">
        <v>6156</v>
      </c>
      <c r="B323" t="s">
        <v>6805</v>
      </c>
      <c r="C323" t="s">
        <v>6475</v>
      </c>
      <c r="D323" t="s">
        <v>6505</v>
      </c>
      <c r="E323" t="s">
        <v>6806</v>
      </c>
      <c r="F323" t="s">
        <v>6161</v>
      </c>
      <c r="G323" t="s">
        <v>6162</v>
      </c>
      <c r="H323" t="s">
        <v>6163</v>
      </c>
      <c r="I323" t="s">
        <v>6164</v>
      </c>
      <c r="J323">
        <v>0</v>
      </c>
      <c r="K323">
        <v>0</v>
      </c>
      <c r="L323">
        <v>0</v>
      </c>
      <c r="M323">
        <v>0</v>
      </c>
      <c r="N323">
        <v>0</v>
      </c>
    </row>
    <row r="324" spans="1:14" x14ac:dyDescent="0.25">
      <c r="A324" t="s">
        <v>6156</v>
      </c>
      <c r="B324" t="s">
        <v>6807</v>
      </c>
      <c r="C324" t="s">
        <v>6475</v>
      </c>
      <c r="D324" t="s">
        <v>6505</v>
      </c>
      <c r="E324" t="s">
        <v>6808</v>
      </c>
      <c r="F324" t="s">
        <v>6161</v>
      </c>
      <c r="G324" t="s">
        <v>6162</v>
      </c>
      <c r="H324" t="s">
        <v>6163</v>
      </c>
      <c r="I324" t="s">
        <v>6164</v>
      </c>
      <c r="J324">
        <v>0</v>
      </c>
      <c r="K324">
        <v>0</v>
      </c>
      <c r="L324">
        <v>0</v>
      </c>
      <c r="M324">
        <v>0</v>
      </c>
      <c r="N324">
        <v>0</v>
      </c>
    </row>
    <row r="325" spans="1:14" x14ac:dyDescent="0.25">
      <c r="A325" t="s">
        <v>6156</v>
      </c>
      <c r="B325" t="s">
        <v>6809</v>
      </c>
      <c r="C325" t="s">
        <v>6475</v>
      </c>
      <c r="D325" t="s">
        <v>6505</v>
      </c>
      <c r="E325" t="s">
        <v>6810</v>
      </c>
      <c r="F325" t="s">
        <v>6161</v>
      </c>
      <c r="G325" t="s">
        <v>6162</v>
      </c>
      <c r="H325" t="s">
        <v>6163</v>
      </c>
      <c r="I325" t="s">
        <v>6164</v>
      </c>
      <c r="J325">
        <v>0</v>
      </c>
      <c r="K325">
        <v>0</v>
      </c>
      <c r="L325">
        <v>0</v>
      </c>
      <c r="M325">
        <v>0</v>
      </c>
      <c r="N325">
        <v>0</v>
      </c>
    </row>
    <row r="326" spans="1:14" x14ac:dyDescent="0.25">
      <c r="A326" t="s">
        <v>6156</v>
      </c>
      <c r="B326" t="s">
        <v>6811</v>
      </c>
      <c r="C326" t="s">
        <v>6475</v>
      </c>
      <c r="D326" t="s">
        <v>6505</v>
      </c>
      <c r="E326" t="s">
        <v>6812</v>
      </c>
      <c r="F326" t="s">
        <v>6161</v>
      </c>
      <c r="G326" t="s">
        <v>6162</v>
      </c>
      <c r="H326" t="s">
        <v>6163</v>
      </c>
      <c r="I326" t="s">
        <v>6164</v>
      </c>
      <c r="J326">
        <v>0</v>
      </c>
      <c r="K326">
        <v>0</v>
      </c>
      <c r="L326">
        <v>0</v>
      </c>
      <c r="M326">
        <v>0</v>
      </c>
      <c r="N326">
        <v>0</v>
      </c>
    </row>
    <row r="327" spans="1:14" x14ac:dyDescent="0.25">
      <c r="A327" t="s">
        <v>6156</v>
      </c>
      <c r="B327" t="s">
        <v>6813</v>
      </c>
      <c r="C327" t="s">
        <v>6475</v>
      </c>
      <c r="D327" t="s">
        <v>6505</v>
      </c>
      <c r="E327" t="s">
        <v>6814</v>
      </c>
      <c r="F327" t="s">
        <v>6161</v>
      </c>
      <c r="G327" t="s">
        <v>6162</v>
      </c>
      <c r="H327" t="s">
        <v>6163</v>
      </c>
      <c r="I327" t="s">
        <v>6164</v>
      </c>
      <c r="J327">
        <v>0</v>
      </c>
      <c r="K327">
        <v>0</v>
      </c>
      <c r="L327">
        <v>0</v>
      </c>
      <c r="M327">
        <v>0</v>
      </c>
      <c r="N327">
        <v>0</v>
      </c>
    </row>
    <row r="328" spans="1:14" x14ac:dyDescent="0.25">
      <c r="A328" t="s">
        <v>6156</v>
      </c>
      <c r="B328" t="s">
        <v>6815</v>
      </c>
      <c r="C328" t="s">
        <v>6475</v>
      </c>
      <c r="D328" t="s">
        <v>6505</v>
      </c>
      <c r="E328" t="s">
        <v>6816</v>
      </c>
      <c r="F328" t="s">
        <v>6161</v>
      </c>
      <c r="G328" t="s">
        <v>6162</v>
      </c>
      <c r="H328" t="s">
        <v>6163</v>
      </c>
      <c r="I328" t="s">
        <v>6164</v>
      </c>
      <c r="J328">
        <v>0</v>
      </c>
      <c r="K328">
        <v>0</v>
      </c>
      <c r="L328">
        <v>0</v>
      </c>
      <c r="M328">
        <v>0</v>
      </c>
      <c r="N328">
        <v>0</v>
      </c>
    </row>
    <row r="329" spans="1:14" x14ac:dyDescent="0.25">
      <c r="A329" t="s">
        <v>6156</v>
      </c>
      <c r="B329" t="s">
        <v>6817</v>
      </c>
      <c r="C329" t="s">
        <v>6475</v>
      </c>
      <c r="D329" t="s">
        <v>6505</v>
      </c>
      <c r="E329" t="s">
        <v>6818</v>
      </c>
      <c r="F329" t="s">
        <v>6161</v>
      </c>
      <c r="G329" t="s">
        <v>6162</v>
      </c>
      <c r="H329" t="s">
        <v>6163</v>
      </c>
      <c r="I329" t="s">
        <v>6164</v>
      </c>
      <c r="J329">
        <v>0</v>
      </c>
      <c r="K329">
        <v>0</v>
      </c>
      <c r="L329">
        <v>0</v>
      </c>
      <c r="M329">
        <v>0</v>
      </c>
      <c r="N329">
        <v>0</v>
      </c>
    </row>
    <row r="330" spans="1:14" x14ac:dyDescent="0.25">
      <c r="A330" t="s">
        <v>6156</v>
      </c>
      <c r="B330" t="s">
        <v>6819</v>
      </c>
      <c r="C330" t="s">
        <v>6475</v>
      </c>
      <c r="D330" t="s">
        <v>6505</v>
      </c>
      <c r="E330" t="s">
        <v>6820</v>
      </c>
      <c r="F330" t="s">
        <v>6161</v>
      </c>
      <c r="G330" t="s">
        <v>6162</v>
      </c>
      <c r="H330" t="s">
        <v>6163</v>
      </c>
      <c r="I330" t="s">
        <v>6164</v>
      </c>
      <c r="J330">
        <v>0</v>
      </c>
      <c r="K330">
        <v>0</v>
      </c>
      <c r="L330">
        <v>0</v>
      </c>
      <c r="M330">
        <v>0</v>
      </c>
      <c r="N330">
        <v>0</v>
      </c>
    </row>
    <row r="331" spans="1:14" x14ac:dyDescent="0.25">
      <c r="A331" t="s">
        <v>6156</v>
      </c>
      <c r="B331" t="s">
        <v>6821</v>
      </c>
      <c r="C331" t="s">
        <v>6475</v>
      </c>
      <c r="D331" t="s">
        <v>6505</v>
      </c>
      <c r="E331" t="s">
        <v>6822</v>
      </c>
      <c r="F331" t="s">
        <v>6161</v>
      </c>
      <c r="G331" t="s">
        <v>6162</v>
      </c>
      <c r="H331" t="s">
        <v>6163</v>
      </c>
      <c r="I331" t="s">
        <v>6164</v>
      </c>
      <c r="J331">
        <v>0</v>
      </c>
      <c r="K331">
        <v>0</v>
      </c>
      <c r="L331">
        <v>0</v>
      </c>
      <c r="M331">
        <v>0</v>
      </c>
      <c r="N331">
        <v>0</v>
      </c>
    </row>
    <row r="332" spans="1:14" x14ac:dyDescent="0.25">
      <c r="A332" t="s">
        <v>6156</v>
      </c>
      <c r="B332" t="s">
        <v>6823</v>
      </c>
      <c r="C332" t="s">
        <v>6475</v>
      </c>
      <c r="D332" t="s">
        <v>6505</v>
      </c>
      <c r="E332" t="s">
        <v>6824</v>
      </c>
      <c r="F332" t="s">
        <v>6161</v>
      </c>
      <c r="G332" t="s">
        <v>6162</v>
      </c>
      <c r="H332" t="s">
        <v>6163</v>
      </c>
      <c r="I332" t="s">
        <v>6164</v>
      </c>
      <c r="J332">
        <v>0</v>
      </c>
      <c r="K332">
        <v>0</v>
      </c>
      <c r="L332">
        <v>0</v>
      </c>
      <c r="M332">
        <v>0</v>
      </c>
      <c r="N332">
        <v>0</v>
      </c>
    </row>
    <row r="333" spans="1:14" x14ac:dyDescent="0.25">
      <c r="A333" t="s">
        <v>6156</v>
      </c>
      <c r="B333" t="s">
        <v>6825</v>
      </c>
      <c r="C333" t="s">
        <v>6475</v>
      </c>
      <c r="D333" t="s">
        <v>6505</v>
      </c>
      <c r="E333" t="s">
        <v>6826</v>
      </c>
      <c r="F333" t="s">
        <v>6161</v>
      </c>
      <c r="G333" t="s">
        <v>6162</v>
      </c>
      <c r="H333" t="s">
        <v>6163</v>
      </c>
      <c r="I333" t="s">
        <v>6164</v>
      </c>
      <c r="J333">
        <v>0</v>
      </c>
      <c r="K333">
        <v>0</v>
      </c>
      <c r="L333">
        <v>0</v>
      </c>
      <c r="M333">
        <v>0</v>
      </c>
      <c r="N333">
        <v>0</v>
      </c>
    </row>
    <row r="334" spans="1:14" x14ac:dyDescent="0.25">
      <c r="A334" t="s">
        <v>6156</v>
      </c>
      <c r="B334" t="s">
        <v>6827</v>
      </c>
      <c r="C334" t="s">
        <v>6475</v>
      </c>
      <c r="D334" t="s">
        <v>6505</v>
      </c>
      <c r="E334" t="s">
        <v>6828</v>
      </c>
      <c r="F334" t="s">
        <v>6161</v>
      </c>
      <c r="G334" t="s">
        <v>6162</v>
      </c>
      <c r="H334" t="s">
        <v>6163</v>
      </c>
      <c r="I334" t="s">
        <v>6164</v>
      </c>
      <c r="J334">
        <v>0</v>
      </c>
      <c r="K334">
        <v>0</v>
      </c>
      <c r="L334">
        <v>0</v>
      </c>
      <c r="M334">
        <v>0</v>
      </c>
      <c r="N334">
        <v>0</v>
      </c>
    </row>
    <row r="335" spans="1:14" x14ac:dyDescent="0.25">
      <c r="A335" t="s">
        <v>6156</v>
      </c>
      <c r="B335" t="s">
        <v>6829</v>
      </c>
      <c r="C335" t="s">
        <v>6475</v>
      </c>
      <c r="D335" t="s">
        <v>6505</v>
      </c>
      <c r="E335" t="s">
        <v>6830</v>
      </c>
      <c r="F335" t="s">
        <v>6161</v>
      </c>
      <c r="G335" t="s">
        <v>6162</v>
      </c>
      <c r="H335" t="s">
        <v>6163</v>
      </c>
      <c r="I335" t="s">
        <v>6164</v>
      </c>
      <c r="J335">
        <v>0</v>
      </c>
      <c r="K335">
        <v>0</v>
      </c>
      <c r="L335">
        <v>0</v>
      </c>
      <c r="M335">
        <v>0</v>
      </c>
      <c r="N335">
        <v>0</v>
      </c>
    </row>
    <row r="336" spans="1:14" x14ac:dyDescent="0.25">
      <c r="A336" t="s">
        <v>6156</v>
      </c>
      <c r="B336" t="s">
        <v>6831</v>
      </c>
      <c r="C336" t="s">
        <v>6475</v>
      </c>
      <c r="D336" t="s">
        <v>6505</v>
      </c>
      <c r="E336" t="s">
        <v>6832</v>
      </c>
      <c r="F336" t="s">
        <v>6161</v>
      </c>
      <c r="G336" t="s">
        <v>6162</v>
      </c>
      <c r="H336" t="s">
        <v>6163</v>
      </c>
      <c r="I336" t="s">
        <v>6164</v>
      </c>
      <c r="J336">
        <v>0</v>
      </c>
      <c r="K336">
        <v>0</v>
      </c>
      <c r="L336">
        <v>0</v>
      </c>
      <c r="M336">
        <v>0</v>
      </c>
      <c r="N336">
        <v>0</v>
      </c>
    </row>
    <row r="337" spans="1:14" x14ac:dyDescent="0.25">
      <c r="A337" t="s">
        <v>6156</v>
      </c>
      <c r="B337" t="s">
        <v>6833</v>
      </c>
      <c r="C337" t="s">
        <v>6475</v>
      </c>
      <c r="D337" t="s">
        <v>6505</v>
      </c>
      <c r="E337" t="s">
        <v>6834</v>
      </c>
      <c r="F337" t="s">
        <v>6161</v>
      </c>
      <c r="G337" t="s">
        <v>6162</v>
      </c>
      <c r="H337" t="s">
        <v>6163</v>
      </c>
      <c r="I337" t="s">
        <v>6164</v>
      </c>
      <c r="J337">
        <v>0</v>
      </c>
      <c r="K337">
        <v>0</v>
      </c>
      <c r="L337">
        <v>0</v>
      </c>
      <c r="M337">
        <v>0</v>
      </c>
      <c r="N337">
        <v>0</v>
      </c>
    </row>
    <row r="338" spans="1:14" x14ac:dyDescent="0.25">
      <c r="A338" t="s">
        <v>6156</v>
      </c>
      <c r="B338" t="s">
        <v>6835</v>
      </c>
      <c r="C338" t="s">
        <v>6475</v>
      </c>
      <c r="D338" t="s">
        <v>6505</v>
      </c>
      <c r="E338" t="s">
        <v>6836</v>
      </c>
      <c r="F338" t="s">
        <v>6161</v>
      </c>
      <c r="G338" t="s">
        <v>6162</v>
      </c>
      <c r="H338" t="s">
        <v>6163</v>
      </c>
      <c r="I338" t="s">
        <v>6164</v>
      </c>
      <c r="J338">
        <v>0</v>
      </c>
      <c r="K338">
        <v>0</v>
      </c>
      <c r="L338">
        <v>0</v>
      </c>
      <c r="M338">
        <v>0</v>
      </c>
      <c r="N338">
        <v>0</v>
      </c>
    </row>
    <row r="339" spans="1:14" x14ac:dyDescent="0.25">
      <c r="A339" t="s">
        <v>6156</v>
      </c>
      <c r="B339" t="s">
        <v>6837</v>
      </c>
      <c r="C339" t="s">
        <v>6475</v>
      </c>
      <c r="D339" t="s">
        <v>6505</v>
      </c>
      <c r="E339" t="s">
        <v>6838</v>
      </c>
      <c r="F339" t="s">
        <v>6161</v>
      </c>
      <c r="G339" t="s">
        <v>6162</v>
      </c>
      <c r="H339" t="s">
        <v>6163</v>
      </c>
      <c r="I339" t="s">
        <v>6164</v>
      </c>
      <c r="J339">
        <v>0</v>
      </c>
      <c r="K339">
        <v>0</v>
      </c>
      <c r="L339">
        <v>0</v>
      </c>
      <c r="M339">
        <v>0</v>
      </c>
      <c r="N339">
        <v>0</v>
      </c>
    </row>
    <row r="340" spans="1:14" x14ac:dyDescent="0.25">
      <c r="A340" t="s">
        <v>6156</v>
      </c>
      <c r="B340" t="s">
        <v>6839</v>
      </c>
      <c r="C340" t="s">
        <v>6475</v>
      </c>
      <c r="D340" t="s">
        <v>6505</v>
      </c>
      <c r="E340" t="s">
        <v>6840</v>
      </c>
      <c r="F340" t="s">
        <v>6161</v>
      </c>
      <c r="G340" t="s">
        <v>6162</v>
      </c>
      <c r="H340" t="s">
        <v>6163</v>
      </c>
      <c r="I340" t="s">
        <v>6164</v>
      </c>
      <c r="J340">
        <v>0</v>
      </c>
      <c r="K340">
        <v>0</v>
      </c>
      <c r="L340">
        <v>0</v>
      </c>
      <c r="M340">
        <v>0</v>
      </c>
      <c r="N340">
        <v>0</v>
      </c>
    </row>
    <row r="341" spans="1:14" x14ac:dyDescent="0.25">
      <c r="A341" t="s">
        <v>6156</v>
      </c>
      <c r="B341" t="s">
        <v>6841</v>
      </c>
      <c r="C341" t="s">
        <v>6475</v>
      </c>
      <c r="D341" t="s">
        <v>6505</v>
      </c>
      <c r="E341" t="s">
        <v>6842</v>
      </c>
      <c r="F341" t="s">
        <v>6161</v>
      </c>
      <c r="G341" t="s">
        <v>6162</v>
      </c>
      <c r="H341" t="s">
        <v>6163</v>
      </c>
      <c r="I341" t="s">
        <v>6164</v>
      </c>
      <c r="J341">
        <v>0</v>
      </c>
      <c r="K341">
        <v>0</v>
      </c>
      <c r="L341">
        <v>0</v>
      </c>
      <c r="M341">
        <v>0</v>
      </c>
      <c r="N341">
        <v>0</v>
      </c>
    </row>
    <row r="342" spans="1:14" x14ac:dyDescent="0.25">
      <c r="A342" t="s">
        <v>6156</v>
      </c>
      <c r="B342" t="s">
        <v>6843</v>
      </c>
      <c r="C342" t="s">
        <v>6475</v>
      </c>
      <c r="D342" t="s">
        <v>6505</v>
      </c>
      <c r="E342" t="s">
        <v>6844</v>
      </c>
      <c r="F342" t="s">
        <v>6161</v>
      </c>
      <c r="G342" t="s">
        <v>6162</v>
      </c>
      <c r="H342" t="s">
        <v>6163</v>
      </c>
      <c r="I342" t="s">
        <v>6164</v>
      </c>
      <c r="J342">
        <v>0</v>
      </c>
      <c r="K342">
        <v>0</v>
      </c>
      <c r="L342">
        <v>0</v>
      </c>
      <c r="M342">
        <v>0</v>
      </c>
      <c r="N342">
        <v>0</v>
      </c>
    </row>
    <row r="343" spans="1:14" x14ac:dyDescent="0.25">
      <c r="A343" t="s">
        <v>6156</v>
      </c>
      <c r="B343" t="s">
        <v>6845</v>
      </c>
      <c r="C343" t="s">
        <v>6475</v>
      </c>
      <c r="D343" t="s">
        <v>6505</v>
      </c>
      <c r="E343" t="s">
        <v>6846</v>
      </c>
      <c r="F343" t="s">
        <v>6161</v>
      </c>
      <c r="G343" t="s">
        <v>6162</v>
      </c>
      <c r="H343" t="s">
        <v>6163</v>
      </c>
      <c r="I343" t="s">
        <v>6164</v>
      </c>
      <c r="J343">
        <v>0</v>
      </c>
      <c r="K343">
        <v>0</v>
      </c>
      <c r="L343">
        <v>0</v>
      </c>
      <c r="M343">
        <v>0</v>
      </c>
      <c r="N343">
        <v>0</v>
      </c>
    </row>
    <row r="344" spans="1:14" x14ac:dyDescent="0.25">
      <c r="A344" t="s">
        <v>6156</v>
      </c>
      <c r="B344" t="s">
        <v>6847</v>
      </c>
      <c r="C344" t="s">
        <v>6475</v>
      </c>
      <c r="D344" t="s">
        <v>6505</v>
      </c>
      <c r="E344" t="s">
        <v>6848</v>
      </c>
      <c r="F344" t="s">
        <v>6161</v>
      </c>
      <c r="G344" t="s">
        <v>6162</v>
      </c>
      <c r="H344" t="s">
        <v>6163</v>
      </c>
      <c r="I344" t="s">
        <v>6164</v>
      </c>
      <c r="J344">
        <v>0</v>
      </c>
      <c r="K344">
        <v>0</v>
      </c>
      <c r="L344">
        <v>0</v>
      </c>
      <c r="M344">
        <v>0</v>
      </c>
      <c r="N344">
        <v>0</v>
      </c>
    </row>
    <row r="345" spans="1:14" x14ac:dyDescent="0.25">
      <c r="A345" t="s">
        <v>6156</v>
      </c>
      <c r="B345" t="s">
        <v>6849</v>
      </c>
      <c r="C345" t="s">
        <v>6850</v>
      </c>
      <c r="D345" t="s">
        <v>6851</v>
      </c>
      <c r="E345" t="s">
        <v>6852</v>
      </c>
      <c r="F345" t="s">
        <v>6161</v>
      </c>
      <c r="G345" t="s">
        <v>6162</v>
      </c>
      <c r="H345" t="s">
        <v>6163</v>
      </c>
      <c r="I345" t="s">
        <v>6164</v>
      </c>
      <c r="J345">
        <v>0</v>
      </c>
      <c r="K345">
        <v>0</v>
      </c>
      <c r="L345">
        <v>0</v>
      </c>
      <c r="M345">
        <v>0</v>
      </c>
      <c r="N345">
        <v>0</v>
      </c>
    </row>
    <row r="346" spans="1:14" x14ac:dyDescent="0.25">
      <c r="A346" t="s">
        <v>6156</v>
      </c>
      <c r="B346" t="s">
        <v>6853</v>
      </c>
      <c r="C346" t="s">
        <v>6850</v>
      </c>
      <c r="D346" t="s">
        <v>6851</v>
      </c>
      <c r="E346" t="s">
        <v>6854</v>
      </c>
      <c r="F346" t="s">
        <v>6161</v>
      </c>
      <c r="G346" t="s">
        <v>6162</v>
      </c>
      <c r="H346" t="s">
        <v>6163</v>
      </c>
      <c r="I346" t="s">
        <v>6164</v>
      </c>
      <c r="J346">
        <v>0</v>
      </c>
      <c r="K346">
        <v>0</v>
      </c>
      <c r="L346">
        <v>0</v>
      </c>
      <c r="M346">
        <v>0</v>
      </c>
      <c r="N346">
        <v>0</v>
      </c>
    </row>
    <row r="347" spans="1:14" x14ac:dyDescent="0.25">
      <c r="A347" t="s">
        <v>6156</v>
      </c>
      <c r="B347" t="s">
        <v>6855</v>
      </c>
      <c r="C347" t="s">
        <v>6850</v>
      </c>
      <c r="D347" t="s">
        <v>6851</v>
      </c>
      <c r="E347" t="s">
        <v>6856</v>
      </c>
      <c r="F347" t="s">
        <v>6161</v>
      </c>
      <c r="G347" t="s">
        <v>6162</v>
      </c>
      <c r="H347" t="s">
        <v>6163</v>
      </c>
      <c r="I347" t="s">
        <v>6164</v>
      </c>
      <c r="J347">
        <v>0</v>
      </c>
      <c r="K347">
        <v>0</v>
      </c>
      <c r="L347">
        <v>0</v>
      </c>
      <c r="M347">
        <v>0</v>
      </c>
      <c r="N347">
        <v>0</v>
      </c>
    </row>
    <row r="348" spans="1:14" x14ac:dyDescent="0.25">
      <c r="A348" t="s">
        <v>6156</v>
      </c>
      <c r="B348" t="s">
        <v>6857</v>
      </c>
      <c r="C348" t="s">
        <v>6850</v>
      </c>
      <c r="D348" t="s">
        <v>6851</v>
      </c>
      <c r="E348" t="s">
        <v>6858</v>
      </c>
      <c r="F348" t="s">
        <v>6161</v>
      </c>
      <c r="G348" t="s">
        <v>6162</v>
      </c>
      <c r="H348" t="s">
        <v>6163</v>
      </c>
      <c r="I348" t="s">
        <v>6164</v>
      </c>
      <c r="J348">
        <v>0</v>
      </c>
      <c r="K348">
        <v>0</v>
      </c>
      <c r="L348">
        <v>0</v>
      </c>
      <c r="M348">
        <v>0</v>
      </c>
      <c r="N348">
        <v>0</v>
      </c>
    </row>
    <row r="349" spans="1:14" x14ac:dyDescent="0.25">
      <c r="A349" t="s">
        <v>6156</v>
      </c>
      <c r="B349" t="s">
        <v>6859</v>
      </c>
      <c r="C349" t="s">
        <v>6850</v>
      </c>
      <c r="D349" t="s">
        <v>6851</v>
      </c>
      <c r="E349" t="s">
        <v>6860</v>
      </c>
      <c r="F349" t="s">
        <v>6161</v>
      </c>
      <c r="G349" t="s">
        <v>6162</v>
      </c>
      <c r="H349" t="s">
        <v>6163</v>
      </c>
      <c r="I349" t="s">
        <v>6164</v>
      </c>
      <c r="J349">
        <v>0</v>
      </c>
      <c r="K349">
        <v>0</v>
      </c>
      <c r="L349">
        <v>0</v>
      </c>
      <c r="M349">
        <v>0</v>
      </c>
      <c r="N349">
        <v>0</v>
      </c>
    </row>
    <row r="350" spans="1:14" x14ac:dyDescent="0.25">
      <c r="A350" t="s">
        <v>6156</v>
      </c>
      <c r="B350" t="s">
        <v>6861</v>
      </c>
      <c r="C350" t="s">
        <v>6850</v>
      </c>
      <c r="D350" t="s">
        <v>6851</v>
      </c>
      <c r="E350" t="s">
        <v>6862</v>
      </c>
      <c r="F350" t="s">
        <v>6161</v>
      </c>
      <c r="G350" t="s">
        <v>6162</v>
      </c>
      <c r="H350" t="s">
        <v>6163</v>
      </c>
      <c r="I350" t="s">
        <v>6164</v>
      </c>
      <c r="J350">
        <v>0</v>
      </c>
      <c r="K350">
        <v>0</v>
      </c>
      <c r="L350">
        <v>0</v>
      </c>
      <c r="M350">
        <v>0</v>
      </c>
      <c r="N350">
        <v>0</v>
      </c>
    </row>
    <row r="351" spans="1:14" x14ac:dyDescent="0.25">
      <c r="A351" t="s">
        <v>6156</v>
      </c>
      <c r="B351" t="s">
        <v>6863</v>
      </c>
      <c r="C351" t="s">
        <v>6850</v>
      </c>
      <c r="D351" t="s">
        <v>6851</v>
      </c>
      <c r="E351" t="s">
        <v>6864</v>
      </c>
      <c r="F351" t="s">
        <v>6161</v>
      </c>
      <c r="G351" t="s">
        <v>6162</v>
      </c>
      <c r="H351" t="s">
        <v>6163</v>
      </c>
      <c r="I351" t="s">
        <v>6164</v>
      </c>
      <c r="J351">
        <v>0</v>
      </c>
      <c r="K351">
        <v>0</v>
      </c>
      <c r="L351">
        <v>0</v>
      </c>
      <c r="M351">
        <v>0</v>
      </c>
      <c r="N351">
        <v>0</v>
      </c>
    </row>
    <row r="352" spans="1:14" x14ac:dyDescent="0.25">
      <c r="A352" t="s">
        <v>6156</v>
      </c>
      <c r="B352" t="s">
        <v>6865</v>
      </c>
      <c r="C352" t="s">
        <v>6850</v>
      </c>
      <c r="D352" t="s">
        <v>6851</v>
      </c>
      <c r="E352" t="s">
        <v>6866</v>
      </c>
      <c r="F352" t="s">
        <v>6161</v>
      </c>
      <c r="G352" t="s">
        <v>6162</v>
      </c>
      <c r="H352" t="s">
        <v>6163</v>
      </c>
      <c r="I352" t="s">
        <v>6164</v>
      </c>
      <c r="J352">
        <v>0</v>
      </c>
      <c r="K352">
        <v>0</v>
      </c>
      <c r="L352">
        <v>0</v>
      </c>
      <c r="M352">
        <v>0</v>
      </c>
      <c r="N352">
        <v>0</v>
      </c>
    </row>
    <row r="353" spans="1:14" x14ac:dyDescent="0.25">
      <c r="A353" t="s">
        <v>6156</v>
      </c>
      <c r="B353" t="s">
        <v>6867</v>
      </c>
      <c r="C353" t="s">
        <v>6850</v>
      </c>
      <c r="D353" t="s">
        <v>6851</v>
      </c>
      <c r="E353" t="s">
        <v>6868</v>
      </c>
      <c r="F353" t="s">
        <v>6161</v>
      </c>
      <c r="G353" t="s">
        <v>6162</v>
      </c>
      <c r="H353" t="s">
        <v>6163</v>
      </c>
      <c r="I353" t="s">
        <v>6164</v>
      </c>
      <c r="J353">
        <v>0</v>
      </c>
      <c r="K353">
        <v>0</v>
      </c>
      <c r="L353">
        <v>0</v>
      </c>
      <c r="M353">
        <v>0</v>
      </c>
      <c r="N353">
        <v>0</v>
      </c>
    </row>
    <row r="354" spans="1:14" x14ac:dyDescent="0.25">
      <c r="A354" t="s">
        <v>6156</v>
      </c>
      <c r="B354" t="s">
        <v>6869</v>
      </c>
      <c r="C354" t="s">
        <v>6850</v>
      </c>
      <c r="D354" t="s">
        <v>6851</v>
      </c>
      <c r="E354" t="s">
        <v>6870</v>
      </c>
      <c r="F354" t="s">
        <v>6161</v>
      </c>
      <c r="G354" t="s">
        <v>6162</v>
      </c>
      <c r="H354" t="s">
        <v>6163</v>
      </c>
      <c r="I354" t="s">
        <v>6164</v>
      </c>
      <c r="J354">
        <v>0</v>
      </c>
      <c r="K354">
        <v>0</v>
      </c>
      <c r="L354">
        <v>0</v>
      </c>
      <c r="M354">
        <v>0</v>
      </c>
      <c r="N354">
        <v>0</v>
      </c>
    </row>
    <row r="355" spans="1:14" x14ac:dyDescent="0.25">
      <c r="A355" t="s">
        <v>6156</v>
      </c>
      <c r="B355" t="s">
        <v>6871</v>
      </c>
      <c r="C355" t="s">
        <v>6850</v>
      </c>
      <c r="D355" t="s">
        <v>6851</v>
      </c>
      <c r="E355" t="s">
        <v>6872</v>
      </c>
      <c r="F355" t="s">
        <v>6161</v>
      </c>
      <c r="G355" t="s">
        <v>6162</v>
      </c>
      <c r="H355" t="s">
        <v>6163</v>
      </c>
      <c r="I355" t="s">
        <v>6164</v>
      </c>
      <c r="J355">
        <v>0</v>
      </c>
      <c r="K355">
        <v>0</v>
      </c>
      <c r="L355">
        <v>0</v>
      </c>
      <c r="M355">
        <v>0</v>
      </c>
      <c r="N355">
        <v>0</v>
      </c>
    </row>
    <row r="356" spans="1:14" x14ac:dyDescent="0.25">
      <c r="A356" t="s">
        <v>6156</v>
      </c>
      <c r="B356" t="s">
        <v>6873</v>
      </c>
      <c r="C356" t="s">
        <v>6850</v>
      </c>
      <c r="D356" t="s">
        <v>6851</v>
      </c>
      <c r="E356" t="s">
        <v>6874</v>
      </c>
      <c r="F356" t="s">
        <v>6161</v>
      </c>
      <c r="G356" t="s">
        <v>6162</v>
      </c>
      <c r="H356" t="s">
        <v>6163</v>
      </c>
      <c r="I356" t="s">
        <v>6164</v>
      </c>
      <c r="J356">
        <v>0</v>
      </c>
      <c r="K356">
        <v>0</v>
      </c>
      <c r="L356">
        <v>0</v>
      </c>
      <c r="M356">
        <v>0</v>
      </c>
      <c r="N356">
        <v>0</v>
      </c>
    </row>
    <row r="357" spans="1:14" x14ac:dyDescent="0.25">
      <c r="A357" t="s">
        <v>6156</v>
      </c>
      <c r="B357" t="s">
        <v>6875</v>
      </c>
      <c r="C357" t="s">
        <v>6850</v>
      </c>
      <c r="D357" t="s">
        <v>6851</v>
      </c>
      <c r="E357" t="s">
        <v>6876</v>
      </c>
      <c r="F357" t="s">
        <v>6161</v>
      </c>
      <c r="G357" t="s">
        <v>6162</v>
      </c>
      <c r="H357" t="s">
        <v>6163</v>
      </c>
      <c r="I357" t="s">
        <v>6164</v>
      </c>
      <c r="J357">
        <v>0</v>
      </c>
      <c r="K357">
        <v>0</v>
      </c>
      <c r="L357">
        <v>0</v>
      </c>
      <c r="M357">
        <v>0</v>
      </c>
      <c r="N357">
        <v>0</v>
      </c>
    </row>
    <row r="358" spans="1:14" x14ac:dyDescent="0.25">
      <c r="A358" t="s">
        <v>6156</v>
      </c>
      <c r="B358" t="s">
        <v>6877</v>
      </c>
      <c r="C358" t="s">
        <v>6850</v>
      </c>
      <c r="D358" t="s">
        <v>6851</v>
      </c>
      <c r="E358" t="s">
        <v>6878</v>
      </c>
      <c r="F358" t="s">
        <v>6161</v>
      </c>
      <c r="G358" t="s">
        <v>6162</v>
      </c>
      <c r="H358" t="s">
        <v>6163</v>
      </c>
      <c r="I358" t="s">
        <v>6164</v>
      </c>
      <c r="J358">
        <v>0</v>
      </c>
      <c r="K358">
        <v>0</v>
      </c>
      <c r="L358">
        <v>0</v>
      </c>
      <c r="M358">
        <v>0</v>
      </c>
      <c r="N358">
        <v>0</v>
      </c>
    </row>
    <row r="359" spans="1:14" x14ac:dyDescent="0.25">
      <c r="A359" t="s">
        <v>6156</v>
      </c>
      <c r="B359" t="s">
        <v>6879</v>
      </c>
      <c r="C359" t="s">
        <v>6850</v>
      </c>
      <c r="D359" t="s">
        <v>6851</v>
      </c>
      <c r="E359" t="s">
        <v>6880</v>
      </c>
      <c r="F359" t="s">
        <v>6161</v>
      </c>
      <c r="G359" t="s">
        <v>6162</v>
      </c>
      <c r="H359" t="s">
        <v>6163</v>
      </c>
      <c r="I359" t="s">
        <v>6164</v>
      </c>
      <c r="J359">
        <v>0</v>
      </c>
      <c r="K359">
        <v>0</v>
      </c>
      <c r="L359">
        <v>0</v>
      </c>
      <c r="M359">
        <v>0</v>
      </c>
      <c r="N359">
        <v>0</v>
      </c>
    </row>
    <row r="360" spans="1:14" x14ac:dyDescent="0.25">
      <c r="A360" t="s">
        <v>6156</v>
      </c>
      <c r="B360" t="s">
        <v>6881</v>
      </c>
      <c r="C360" t="s">
        <v>6850</v>
      </c>
      <c r="D360" t="s">
        <v>6851</v>
      </c>
      <c r="E360" t="s">
        <v>6882</v>
      </c>
      <c r="F360" t="s">
        <v>6161</v>
      </c>
      <c r="G360" t="s">
        <v>6162</v>
      </c>
      <c r="H360" t="s">
        <v>6163</v>
      </c>
      <c r="I360" t="s">
        <v>6164</v>
      </c>
      <c r="J360">
        <v>0</v>
      </c>
      <c r="K360">
        <v>0</v>
      </c>
      <c r="L360">
        <v>0</v>
      </c>
      <c r="M360">
        <v>0</v>
      </c>
      <c r="N360">
        <v>0</v>
      </c>
    </row>
    <row r="361" spans="1:14" x14ac:dyDescent="0.25">
      <c r="A361" t="s">
        <v>6156</v>
      </c>
      <c r="B361" t="s">
        <v>6883</v>
      </c>
      <c r="C361" t="s">
        <v>6850</v>
      </c>
      <c r="D361" t="s">
        <v>6851</v>
      </c>
      <c r="E361" t="s">
        <v>6884</v>
      </c>
      <c r="F361" t="s">
        <v>6161</v>
      </c>
      <c r="G361" t="s">
        <v>6162</v>
      </c>
      <c r="H361" t="s">
        <v>6163</v>
      </c>
      <c r="I361" t="s">
        <v>6164</v>
      </c>
      <c r="J361">
        <v>0</v>
      </c>
      <c r="K361">
        <v>0</v>
      </c>
      <c r="L361">
        <v>0</v>
      </c>
      <c r="M361">
        <v>0</v>
      </c>
      <c r="N361">
        <v>0</v>
      </c>
    </row>
    <row r="362" spans="1:14" x14ac:dyDescent="0.25">
      <c r="A362" t="s">
        <v>6156</v>
      </c>
      <c r="B362" t="s">
        <v>6885</v>
      </c>
      <c r="C362" t="s">
        <v>6850</v>
      </c>
      <c r="D362" t="s">
        <v>6851</v>
      </c>
      <c r="E362" t="s">
        <v>6886</v>
      </c>
      <c r="F362" t="s">
        <v>6161</v>
      </c>
      <c r="G362" t="s">
        <v>6162</v>
      </c>
      <c r="H362" t="s">
        <v>6163</v>
      </c>
      <c r="I362" t="s">
        <v>6164</v>
      </c>
      <c r="J362">
        <v>0</v>
      </c>
      <c r="K362">
        <v>0</v>
      </c>
      <c r="L362">
        <v>0</v>
      </c>
      <c r="M362">
        <v>0</v>
      </c>
      <c r="N362">
        <v>0</v>
      </c>
    </row>
    <row r="363" spans="1:14" x14ac:dyDescent="0.25">
      <c r="A363" t="s">
        <v>6156</v>
      </c>
      <c r="B363" t="s">
        <v>6887</v>
      </c>
      <c r="C363" t="s">
        <v>6850</v>
      </c>
      <c r="D363" t="s">
        <v>6851</v>
      </c>
      <c r="E363" t="s">
        <v>6888</v>
      </c>
      <c r="F363" t="s">
        <v>6161</v>
      </c>
      <c r="G363" t="s">
        <v>6162</v>
      </c>
      <c r="H363" t="s">
        <v>6163</v>
      </c>
      <c r="I363" t="s">
        <v>6164</v>
      </c>
      <c r="J363">
        <v>0</v>
      </c>
      <c r="K363">
        <v>0</v>
      </c>
      <c r="L363">
        <v>0</v>
      </c>
      <c r="M363">
        <v>0</v>
      </c>
      <c r="N363">
        <v>0</v>
      </c>
    </row>
    <row r="364" spans="1:14" x14ac:dyDescent="0.25">
      <c r="A364" t="s">
        <v>6156</v>
      </c>
      <c r="B364" t="s">
        <v>6889</v>
      </c>
      <c r="C364" t="s">
        <v>6850</v>
      </c>
      <c r="D364" t="s">
        <v>6851</v>
      </c>
      <c r="E364" t="s">
        <v>6890</v>
      </c>
      <c r="F364" t="s">
        <v>6161</v>
      </c>
      <c r="G364" t="s">
        <v>6162</v>
      </c>
      <c r="H364" t="s">
        <v>6163</v>
      </c>
      <c r="I364" t="s">
        <v>6164</v>
      </c>
      <c r="J364">
        <v>0</v>
      </c>
      <c r="K364">
        <v>0</v>
      </c>
      <c r="L364">
        <v>0</v>
      </c>
      <c r="M364">
        <v>0</v>
      </c>
      <c r="N364">
        <v>0</v>
      </c>
    </row>
    <row r="365" spans="1:14" x14ac:dyDescent="0.25">
      <c r="A365" t="s">
        <v>6156</v>
      </c>
      <c r="B365" t="s">
        <v>6891</v>
      </c>
      <c r="C365" t="s">
        <v>6850</v>
      </c>
      <c r="D365" t="s">
        <v>6851</v>
      </c>
      <c r="E365" t="s">
        <v>6892</v>
      </c>
      <c r="F365" t="s">
        <v>6161</v>
      </c>
      <c r="G365" t="s">
        <v>6162</v>
      </c>
      <c r="H365" t="s">
        <v>6163</v>
      </c>
      <c r="I365" t="s">
        <v>6164</v>
      </c>
      <c r="J365">
        <v>0</v>
      </c>
      <c r="K365">
        <v>0</v>
      </c>
      <c r="L365">
        <v>0</v>
      </c>
      <c r="M365">
        <v>0</v>
      </c>
      <c r="N365">
        <v>0</v>
      </c>
    </row>
    <row r="366" spans="1:14" x14ac:dyDescent="0.25">
      <c r="A366" t="s">
        <v>6156</v>
      </c>
      <c r="B366" t="s">
        <v>6893</v>
      </c>
      <c r="C366" t="s">
        <v>6850</v>
      </c>
      <c r="D366" t="s">
        <v>6851</v>
      </c>
      <c r="E366" t="s">
        <v>6894</v>
      </c>
      <c r="F366" t="s">
        <v>6161</v>
      </c>
      <c r="G366" t="s">
        <v>6162</v>
      </c>
      <c r="H366" t="s">
        <v>6163</v>
      </c>
      <c r="I366" t="s">
        <v>6164</v>
      </c>
      <c r="J366">
        <v>0</v>
      </c>
      <c r="K366">
        <v>0</v>
      </c>
      <c r="L366">
        <v>0</v>
      </c>
      <c r="M366">
        <v>0</v>
      </c>
      <c r="N366">
        <v>0</v>
      </c>
    </row>
    <row r="367" spans="1:14" x14ac:dyDescent="0.25">
      <c r="A367" t="s">
        <v>6156</v>
      </c>
      <c r="B367" t="s">
        <v>6895</v>
      </c>
      <c r="C367" t="s">
        <v>6850</v>
      </c>
      <c r="D367" t="s">
        <v>6851</v>
      </c>
      <c r="E367" t="s">
        <v>6896</v>
      </c>
      <c r="F367" t="s">
        <v>6161</v>
      </c>
      <c r="G367" t="s">
        <v>6162</v>
      </c>
      <c r="H367" t="s">
        <v>6163</v>
      </c>
      <c r="I367" t="s">
        <v>6164</v>
      </c>
      <c r="J367">
        <v>0</v>
      </c>
      <c r="K367">
        <v>0</v>
      </c>
      <c r="L367">
        <v>0</v>
      </c>
      <c r="M367">
        <v>0</v>
      </c>
      <c r="N367">
        <v>0</v>
      </c>
    </row>
    <row r="368" spans="1:14" x14ac:dyDescent="0.25">
      <c r="A368" t="s">
        <v>6156</v>
      </c>
      <c r="B368" t="s">
        <v>6897</v>
      </c>
      <c r="C368" t="s">
        <v>6850</v>
      </c>
      <c r="D368" t="s">
        <v>6851</v>
      </c>
      <c r="E368" t="s">
        <v>6898</v>
      </c>
      <c r="F368" t="s">
        <v>6161</v>
      </c>
      <c r="G368" t="s">
        <v>6162</v>
      </c>
      <c r="H368" t="s">
        <v>6163</v>
      </c>
      <c r="I368" t="s">
        <v>6164</v>
      </c>
      <c r="J368">
        <v>0</v>
      </c>
      <c r="K368">
        <v>0</v>
      </c>
      <c r="L368">
        <v>0</v>
      </c>
      <c r="M368">
        <v>0</v>
      </c>
      <c r="N368">
        <v>0</v>
      </c>
    </row>
    <row r="369" spans="1:14" x14ac:dyDescent="0.25">
      <c r="A369" t="s">
        <v>6156</v>
      </c>
      <c r="B369" t="s">
        <v>6899</v>
      </c>
      <c r="C369" t="s">
        <v>6850</v>
      </c>
      <c r="D369" t="s">
        <v>6851</v>
      </c>
      <c r="E369" t="s">
        <v>6900</v>
      </c>
      <c r="F369" t="s">
        <v>6161</v>
      </c>
      <c r="G369" t="s">
        <v>6162</v>
      </c>
      <c r="H369" t="s">
        <v>6163</v>
      </c>
      <c r="I369" t="s">
        <v>6164</v>
      </c>
      <c r="J369">
        <v>0</v>
      </c>
      <c r="K369">
        <v>0</v>
      </c>
      <c r="L369">
        <v>0</v>
      </c>
      <c r="M369">
        <v>0</v>
      </c>
      <c r="N369">
        <v>0</v>
      </c>
    </row>
    <row r="370" spans="1:14" x14ac:dyDescent="0.25">
      <c r="A370" t="s">
        <v>6156</v>
      </c>
      <c r="B370" t="s">
        <v>6901</v>
      </c>
      <c r="C370" t="s">
        <v>6850</v>
      </c>
      <c r="D370" t="s">
        <v>6851</v>
      </c>
      <c r="E370" t="s">
        <v>6902</v>
      </c>
      <c r="F370" t="s">
        <v>6161</v>
      </c>
      <c r="G370" t="s">
        <v>6162</v>
      </c>
      <c r="H370" t="s">
        <v>6163</v>
      </c>
      <c r="I370" t="s">
        <v>6164</v>
      </c>
      <c r="J370">
        <v>0</v>
      </c>
      <c r="K370">
        <v>0</v>
      </c>
      <c r="L370">
        <v>0</v>
      </c>
      <c r="M370">
        <v>0</v>
      </c>
      <c r="N370">
        <v>0</v>
      </c>
    </row>
    <row r="371" spans="1:14" x14ac:dyDescent="0.25">
      <c r="A371" t="s">
        <v>6156</v>
      </c>
      <c r="B371" t="s">
        <v>6903</v>
      </c>
      <c r="C371" t="s">
        <v>6850</v>
      </c>
      <c r="D371" t="s">
        <v>6851</v>
      </c>
      <c r="E371" t="s">
        <v>6904</v>
      </c>
      <c r="F371" t="s">
        <v>6161</v>
      </c>
      <c r="G371" t="s">
        <v>6162</v>
      </c>
      <c r="H371" t="s">
        <v>6163</v>
      </c>
      <c r="I371" t="s">
        <v>6164</v>
      </c>
      <c r="J371">
        <v>0</v>
      </c>
      <c r="K371">
        <v>0</v>
      </c>
      <c r="L371">
        <v>0</v>
      </c>
      <c r="M371">
        <v>0</v>
      </c>
      <c r="N371">
        <v>0</v>
      </c>
    </row>
    <row r="372" spans="1:14" x14ac:dyDescent="0.25">
      <c r="A372" t="s">
        <v>6156</v>
      </c>
      <c r="B372" t="s">
        <v>6905</v>
      </c>
      <c r="C372" t="s">
        <v>6850</v>
      </c>
      <c r="D372" t="s">
        <v>6851</v>
      </c>
      <c r="E372" t="s">
        <v>6906</v>
      </c>
      <c r="F372" t="s">
        <v>6161</v>
      </c>
      <c r="G372" t="s">
        <v>6162</v>
      </c>
      <c r="H372" t="s">
        <v>6163</v>
      </c>
      <c r="I372" t="s">
        <v>6164</v>
      </c>
      <c r="J372">
        <v>0</v>
      </c>
      <c r="K372">
        <v>0</v>
      </c>
      <c r="L372">
        <v>0</v>
      </c>
      <c r="M372">
        <v>0</v>
      </c>
      <c r="N372">
        <v>0</v>
      </c>
    </row>
    <row r="373" spans="1:14" x14ac:dyDescent="0.25">
      <c r="A373" t="s">
        <v>6156</v>
      </c>
      <c r="B373" t="s">
        <v>6907</v>
      </c>
      <c r="C373" t="s">
        <v>6850</v>
      </c>
      <c r="D373" t="s">
        <v>6851</v>
      </c>
      <c r="E373" t="s">
        <v>6908</v>
      </c>
      <c r="F373" t="s">
        <v>6161</v>
      </c>
      <c r="G373" t="s">
        <v>6162</v>
      </c>
      <c r="H373" t="s">
        <v>6163</v>
      </c>
      <c r="I373" t="s">
        <v>6164</v>
      </c>
      <c r="J373">
        <v>0</v>
      </c>
      <c r="K373">
        <v>0</v>
      </c>
      <c r="L373">
        <v>0</v>
      </c>
      <c r="M373">
        <v>0</v>
      </c>
      <c r="N373">
        <v>0</v>
      </c>
    </row>
    <row r="374" spans="1:14" x14ac:dyDescent="0.25">
      <c r="A374" t="s">
        <v>6156</v>
      </c>
      <c r="B374" t="s">
        <v>6909</v>
      </c>
      <c r="C374" t="s">
        <v>6850</v>
      </c>
      <c r="D374" t="s">
        <v>6851</v>
      </c>
      <c r="E374" t="s">
        <v>6910</v>
      </c>
      <c r="F374" t="s">
        <v>6161</v>
      </c>
      <c r="G374" t="s">
        <v>6162</v>
      </c>
      <c r="H374" t="s">
        <v>6163</v>
      </c>
      <c r="I374" t="s">
        <v>6164</v>
      </c>
      <c r="J374">
        <v>0</v>
      </c>
      <c r="K374">
        <v>0</v>
      </c>
      <c r="L374">
        <v>0</v>
      </c>
      <c r="M374">
        <v>0</v>
      </c>
      <c r="N374">
        <v>0</v>
      </c>
    </row>
    <row r="375" spans="1:14" x14ac:dyDescent="0.25">
      <c r="A375" t="s">
        <v>6156</v>
      </c>
      <c r="B375" t="s">
        <v>6911</v>
      </c>
      <c r="C375" t="s">
        <v>6850</v>
      </c>
      <c r="D375" t="s">
        <v>6851</v>
      </c>
      <c r="E375" t="s">
        <v>6912</v>
      </c>
      <c r="F375" t="s">
        <v>6161</v>
      </c>
      <c r="G375" t="s">
        <v>6162</v>
      </c>
      <c r="H375" t="s">
        <v>6163</v>
      </c>
      <c r="I375" t="s">
        <v>6164</v>
      </c>
      <c r="J375">
        <v>0</v>
      </c>
      <c r="K375">
        <v>0</v>
      </c>
      <c r="L375">
        <v>0</v>
      </c>
      <c r="M375">
        <v>0</v>
      </c>
      <c r="N375">
        <v>0</v>
      </c>
    </row>
    <row r="376" spans="1:14" x14ac:dyDescent="0.25">
      <c r="A376" t="s">
        <v>6156</v>
      </c>
      <c r="B376" t="s">
        <v>6913</v>
      </c>
      <c r="C376" t="s">
        <v>6850</v>
      </c>
      <c r="D376" t="s">
        <v>6851</v>
      </c>
      <c r="E376" t="s">
        <v>6914</v>
      </c>
      <c r="F376" t="s">
        <v>6161</v>
      </c>
      <c r="G376" t="s">
        <v>6162</v>
      </c>
      <c r="H376" t="s">
        <v>6163</v>
      </c>
      <c r="I376" t="s">
        <v>6164</v>
      </c>
      <c r="J376">
        <v>0</v>
      </c>
      <c r="K376">
        <v>0</v>
      </c>
      <c r="L376">
        <v>0</v>
      </c>
      <c r="M376">
        <v>0</v>
      </c>
      <c r="N376">
        <v>0</v>
      </c>
    </row>
    <row r="377" spans="1:14" x14ac:dyDescent="0.25">
      <c r="A377" t="s">
        <v>6156</v>
      </c>
      <c r="B377" t="s">
        <v>6915</v>
      </c>
      <c r="C377" t="s">
        <v>6850</v>
      </c>
      <c r="D377" t="s">
        <v>6851</v>
      </c>
      <c r="E377" t="s">
        <v>6916</v>
      </c>
      <c r="F377" t="s">
        <v>6161</v>
      </c>
      <c r="G377" t="s">
        <v>6162</v>
      </c>
      <c r="H377" t="s">
        <v>6163</v>
      </c>
      <c r="I377" t="s">
        <v>6164</v>
      </c>
      <c r="J377">
        <v>0</v>
      </c>
      <c r="K377">
        <v>0</v>
      </c>
      <c r="L377">
        <v>0</v>
      </c>
      <c r="M377">
        <v>0</v>
      </c>
      <c r="N377">
        <v>0</v>
      </c>
    </row>
    <row r="378" spans="1:14" x14ac:dyDescent="0.25">
      <c r="A378" t="s">
        <v>6156</v>
      </c>
      <c r="B378" t="s">
        <v>6917</v>
      </c>
      <c r="C378" t="s">
        <v>6850</v>
      </c>
      <c r="D378" t="s">
        <v>6851</v>
      </c>
      <c r="E378" t="s">
        <v>6918</v>
      </c>
      <c r="F378" t="s">
        <v>6161</v>
      </c>
      <c r="G378" t="s">
        <v>6162</v>
      </c>
      <c r="H378" t="s">
        <v>6163</v>
      </c>
      <c r="I378" t="s">
        <v>6164</v>
      </c>
      <c r="J378">
        <v>0</v>
      </c>
      <c r="K378">
        <v>0</v>
      </c>
      <c r="L378">
        <v>0</v>
      </c>
      <c r="M378">
        <v>0</v>
      </c>
      <c r="N378">
        <v>0</v>
      </c>
    </row>
    <row r="379" spans="1:14" x14ac:dyDescent="0.25">
      <c r="A379" t="s">
        <v>6156</v>
      </c>
      <c r="B379" t="s">
        <v>6919</v>
      </c>
      <c r="C379" t="s">
        <v>6850</v>
      </c>
      <c r="D379" t="s">
        <v>6851</v>
      </c>
      <c r="E379" t="s">
        <v>6920</v>
      </c>
      <c r="F379" t="s">
        <v>6161</v>
      </c>
      <c r="G379" t="s">
        <v>6162</v>
      </c>
      <c r="H379" t="s">
        <v>6163</v>
      </c>
      <c r="I379" t="s">
        <v>6164</v>
      </c>
      <c r="J379">
        <v>0</v>
      </c>
      <c r="K379">
        <v>0</v>
      </c>
      <c r="L379">
        <v>0</v>
      </c>
      <c r="M379">
        <v>0</v>
      </c>
      <c r="N379">
        <v>0</v>
      </c>
    </row>
    <row r="380" spans="1:14" x14ac:dyDescent="0.25">
      <c r="A380" t="s">
        <v>6156</v>
      </c>
      <c r="B380" t="s">
        <v>6921</v>
      </c>
      <c r="C380" t="s">
        <v>6850</v>
      </c>
      <c r="D380" t="s">
        <v>6851</v>
      </c>
      <c r="E380" t="s">
        <v>6922</v>
      </c>
      <c r="F380" t="s">
        <v>6161</v>
      </c>
      <c r="G380" t="s">
        <v>6162</v>
      </c>
      <c r="H380" t="s">
        <v>6163</v>
      </c>
      <c r="I380" t="s">
        <v>6164</v>
      </c>
      <c r="J380">
        <v>0</v>
      </c>
      <c r="K380">
        <v>0</v>
      </c>
      <c r="L380">
        <v>0</v>
      </c>
      <c r="M380">
        <v>0</v>
      </c>
      <c r="N380">
        <v>0</v>
      </c>
    </row>
    <row r="381" spans="1:14" x14ac:dyDescent="0.25">
      <c r="A381" t="s">
        <v>6156</v>
      </c>
      <c r="B381" t="s">
        <v>6923</v>
      </c>
      <c r="C381" t="s">
        <v>6850</v>
      </c>
      <c r="D381" t="s">
        <v>6851</v>
      </c>
      <c r="E381" t="s">
        <v>6924</v>
      </c>
      <c r="F381" t="s">
        <v>6161</v>
      </c>
      <c r="G381" t="s">
        <v>6162</v>
      </c>
      <c r="H381" t="s">
        <v>6163</v>
      </c>
      <c r="I381" t="s">
        <v>6164</v>
      </c>
      <c r="J381">
        <v>0</v>
      </c>
      <c r="K381">
        <v>0</v>
      </c>
      <c r="L381">
        <v>0</v>
      </c>
      <c r="M381">
        <v>0</v>
      </c>
      <c r="N381">
        <v>0</v>
      </c>
    </row>
    <row r="382" spans="1:14" x14ac:dyDescent="0.25">
      <c r="A382" t="s">
        <v>6156</v>
      </c>
      <c r="B382" t="s">
        <v>6925</v>
      </c>
      <c r="C382" t="s">
        <v>6850</v>
      </c>
      <c r="D382" t="s">
        <v>6851</v>
      </c>
      <c r="E382" t="s">
        <v>6926</v>
      </c>
      <c r="F382" t="s">
        <v>6161</v>
      </c>
      <c r="G382" t="s">
        <v>6162</v>
      </c>
      <c r="H382" t="s">
        <v>6163</v>
      </c>
      <c r="I382" t="s">
        <v>6164</v>
      </c>
      <c r="J382">
        <v>0</v>
      </c>
      <c r="K382">
        <v>0</v>
      </c>
      <c r="L382">
        <v>0</v>
      </c>
      <c r="M382">
        <v>0</v>
      </c>
      <c r="N382">
        <v>0</v>
      </c>
    </row>
    <row r="383" spans="1:14" x14ac:dyDescent="0.25">
      <c r="A383" t="s">
        <v>6156</v>
      </c>
      <c r="B383" t="s">
        <v>6927</v>
      </c>
      <c r="C383" t="s">
        <v>6850</v>
      </c>
      <c r="D383" t="s">
        <v>6851</v>
      </c>
      <c r="E383" t="s">
        <v>6928</v>
      </c>
      <c r="F383" t="s">
        <v>6161</v>
      </c>
      <c r="G383" t="s">
        <v>6162</v>
      </c>
      <c r="H383" t="s">
        <v>6163</v>
      </c>
      <c r="I383" t="s">
        <v>6164</v>
      </c>
      <c r="J383">
        <v>0</v>
      </c>
      <c r="K383">
        <v>0</v>
      </c>
      <c r="L383">
        <v>0</v>
      </c>
      <c r="M383">
        <v>0</v>
      </c>
      <c r="N383">
        <v>0</v>
      </c>
    </row>
    <row r="384" spans="1:14" x14ac:dyDescent="0.25">
      <c r="A384" t="s">
        <v>6156</v>
      </c>
      <c r="B384" t="s">
        <v>6929</v>
      </c>
      <c r="C384" t="s">
        <v>6850</v>
      </c>
      <c r="D384" t="s">
        <v>6851</v>
      </c>
      <c r="E384" t="s">
        <v>6930</v>
      </c>
      <c r="F384" t="s">
        <v>6161</v>
      </c>
      <c r="G384" t="s">
        <v>6162</v>
      </c>
      <c r="H384" t="s">
        <v>6163</v>
      </c>
      <c r="I384" t="s">
        <v>6164</v>
      </c>
      <c r="J384">
        <v>0</v>
      </c>
      <c r="K384">
        <v>0</v>
      </c>
      <c r="L384">
        <v>0</v>
      </c>
      <c r="M384">
        <v>0</v>
      </c>
      <c r="N384">
        <v>0</v>
      </c>
    </row>
    <row r="385" spans="1:14" x14ac:dyDescent="0.25">
      <c r="A385" t="s">
        <v>6156</v>
      </c>
      <c r="B385" t="s">
        <v>6931</v>
      </c>
      <c r="C385" t="s">
        <v>6850</v>
      </c>
      <c r="D385" t="s">
        <v>6851</v>
      </c>
      <c r="E385" t="s">
        <v>6932</v>
      </c>
      <c r="F385" t="s">
        <v>6161</v>
      </c>
      <c r="G385" t="s">
        <v>6162</v>
      </c>
      <c r="H385" t="s">
        <v>6163</v>
      </c>
      <c r="I385" t="s">
        <v>6164</v>
      </c>
      <c r="J385">
        <v>0</v>
      </c>
      <c r="K385">
        <v>0</v>
      </c>
      <c r="L385">
        <v>0</v>
      </c>
      <c r="M385">
        <v>0</v>
      </c>
      <c r="N385">
        <v>0</v>
      </c>
    </row>
    <row r="386" spans="1:14" x14ac:dyDescent="0.25">
      <c r="A386" t="s">
        <v>6156</v>
      </c>
      <c r="B386" t="s">
        <v>6933</v>
      </c>
      <c r="C386" t="s">
        <v>6850</v>
      </c>
      <c r="D386" t="s">
        <v>6851</v>
      </c>
      <c r="E386" t="s">
        <v>6934</v>
      </c>
      <c r="F386" t="s">
        <v>6161</v>
      </c>
      <c r="G386" t="s">
        <v>6162</v>
      </c>
      <c r="H386" t="s">
        <v>6163</v>
      </c>
      <c r="I386" t="s">
        <v>6164</v>
      </c>
      <c r="J386">
        <v>0</v>
      </c>
      <c r="K386">
        <v>0</v>
      </c>
      <c r="L386">
        <v>0</v>
      </c>
      <c r="M386">
        <v>0</v>
      </c>
      <c r="N386">
        <v>0</v>
      </c>
    </row>
    <row r="387" spans="1:14" x14ac:dyDescent="0.25">
      <c r="A387" t="s">
        <v>6156</v>
      </c>
      <c r="B387" t="s">
        <v>6935</v>
      </c>
      <c r="C387" t="s">
        <v>6850</v>
      </c>
      <c r="D387" t="s">
        <v>6851</v>
      </c>
      <c r="E387" t="s">
        <v>6936</v>
      </c>
      <c r="F387" t="s">
        <v>6161</v>
      </c>
      <c r="G387" t="s">
        <v>6162</v>
      </c>
      <c r="H387" t="s">
        <v>6163</v>
      </c>
      <c r="I387" t="s">
        <v>6164</v>
      </c>
      <c r="J387">
        <v>0</v>
      </c>
      <c r="K387">
        <v>0</v>
      </c>
      <c r="L387">
        <v>0</v>
      </c>
      <c r="M387">
        <v>0</v>
      </c>
      <c r="N387">
        <v>0</v>
      </c>
    </row>
    <row r="388" spans="1:14" x14ac:dyDescent="0.25">
      <c r="A388" t="s">
        <v>6156</v>
      </c>
      <c r="B388" t="s">
        <v>6937</v>
      </c>
      <c r="C388" t="s">
        <v>6850</v>
      </c>
      <c r="D388" t="s">
        <v>6851</v>
      </c>
      <c r="E388" t="s">
        <v>6938</v>
      </c>
      <c r="F388" t="s">
        <v>6161</v>
      </c>
      <c r="G388" t="s">
        <v>6162</v>
      </c>
      <c r="H388" t="s">
        <v>6163</v>
      </c>
      <c r="I388" t="s">
        <v>6164</v>
      </c>
      <c r="J388">
        <v>0</v>
      </c>
      <c r="K388">
        <v>0</v>
      </c>
      <c r="L388">
        <v>0</v>
      </c>
      <c r="M388">
        <v>0</v>
      </c>
      <c r="N388">
        <v>0</v>
      </c>
    </row>
    <row r="389" spans="1:14" x14ac:dyDescent="0.25">
      <c r="A389" t="s">
        <v>6156</v>
      </c>
      <c r="B389" t="s">
        <v>6939</v>
      </c>
      <c r="C389" t="s">
        <v>6850</v>
      </c>
      <c r="D389" t="s">
        <v>6851</v>
      </c>
      <c r="E389" t="s">
        <v>6940</v>
      </c>
      <c r="F389" t="s">
        <v>6161</v>
      </c>
      <c r="G389" t="s">
        <v>6162</v>
      </c>
      <c r="H389" t="s">
        <v>6163</v>
      </c>
      <c r="I389" t="s">
        <v>6164</v>
      </c>
      <c r="J389">
        <v>0</v>
      </c>
      <c r="K389">
        <v>0</v>
      </c>
      <c r="L389">
        <v>0</v>
      </c>
      <c r="M389">
        <v>0</v>
      </c>
      <c r="N389">
        <v>0</v>
      </c>
    </row>
    <row r="390" spans="1:14" x14ac:dyDescent="0.25">
      <c r="A390" t="s">
        <v>6156</v>
      </c>
      <c r="B390" t="s">
        <v>6941</v>
      </c>
      <c r="C390" t="s">
        <v>6850</v>
      </c>
      <c r="D390" t="s">
        <v>6851</v>
      </c>
      <c r="E390" t="s">
        <v>6942</v>
      </c>
      <c r="F390" t="s">
        <v>6161</v>
      </c>
      <c r="G390" t="s">
        <v>6162</v>
      </c>
      <c r="H390" t="s">
        <v>6163</v>
      </c>
      <c r="I390" t="s">
        <v>6164</v>
      </c>
      <c r="J390">
        <v>0</v>
      </c>
      <c r="K390">
        <v>0</v>
      </c>
      <c r="L390">
        <v>0</v>
      </c>
      <c r="M390">
        <v>0</v>
      </c>
      <c r="N390">
        <v>0</v>
      </c>
    </row>
    <row r="391" spans="1:14" x14ac:dyDescent="0.25">
      <c r="A391" t="s">
        <v>6156</v>
      </c>
      <c r="B391" t="s">
        <v>6943</v>
      </c>
      <c r="C391" t="s">
        <v>6850</v>
      </c>
      <c r="D391" t="s">
        <v>6851</v>
      </c>
      <c r="E391" t="s">
        <v>6944</v>
      </c>
      <c r="F391" t="s">
        <v>6161</v>
      </c>
      <c r="G391" t="s">
        <v>6162</v>
      </c>
      <c r="H391" t="s">
        <v>6163</v>
      </c>
      <c r="I391" t="s">
        <v>6164</v>
      </c>
      <c r="J391">
        <v>0</v>
      </c>
      <c r="K391">
        <v>0</v>
      </c>
      <c r="L391">
        <v>0</v>
      </c>
      <c r="M391">
        <v>0</v>
      </c>
      <c r="N391">
        <v>0</v>
      </c>
    </row>
    <row r="392" spans="1:14" x14ac:dyDescent="0.25">
      <c r="A392" t="s">
        <v>6156</v>
      </c>
      <c r="B392" t="s">
        <v>6945</v>
      </c>
      <c r="C392" t="s">
        <v>6850</v>
      </c>
      <c r="D392" t="s">
        <v>6851</v>
      </c>
      <c r="E392" t="s">
        <v>6946</v>
      </c>
      <c r="F392" t="s">
        <v>6161</v>
      </c>
      <c r="G392" t="s">
        <v>6162</v>
      </c>
      <c r="H392" t="s">
        <v>6163</v>
      </c>
      <c r="I392" t="s">
        <v>6164</v>
      </c>
      <c r="J392">
        <v>0</v>
      </c>
      <c r="K392">
        <v>0</v>
      </c>
      <c r="L392">
        <v>0</v>
      </c>
      <c r="M392">
        <v>0</v>
      </c>
      <c r="N392">
        <v>0</v>
      </c>
    </row>
    <row r="393" spans="1:14" x14ac:dyDescent="0.25">
      <c r="A393" t="s">
        <v>6156</v>
      </c>
      <c r="B393" t="s">
        <v>6947</v>
      </c>
      <c r="C393" t="s">
        <v>6850</v>
      </c>
      <c r="D393" t="s">
        <v>6851</v>
      </c>
      <c r="E393" t="s">
        <v>6948</v>
      </c>
      <c r="F393" t="s">
        <v>6161</v>
      </c>
      <c r="G393" t="s">
        <v>6162</v>
      </c>
      <c r="H393" t="s">
        <v>6163</v>
      </c>
      <c r="I393" t="s">
        <v>6164</v>
      </c>
      <c r="J393">
        <v>0</v>
      </c>
      <c r="K393">
        <v>0</v>
      </c>
      <c r="L393">
        <v>0</v>
      </c>
      <c r="M393">
        <v>0</v>
      </c>
      <c r="N393">
        <v>0</v>
      </c>
    </row>
    <row r="394" spans="1:14" x14ac:dyDescent="0.25">
      <c r="A394" t="s">
        <v>6156</v>
      </c>
      <c r="B394" t="s">
        <v>6949</v>
      </c>
      <c r="C394" t="s">
        <v>6850</v>
      </c>
      <c r="D394" t="s">
        <v>6851</v>
      </c>
      <c r="E394" t="s">
        <v>6950</v>
      </c>
      <c r="F394" t="s">
        <v>6161</v>
      </c>
      <c r="G394" t="s">
        <v>6162</v>
      </c>
      <c r="H394" t="s">
        <v>6163</v>
      </c>
      <c r="I394" t="s">
        <v>6164</v>
      </c>
      <c r="J394">
        <v>0</v>
      </c>
      <c r="K394">
        <v>0</v>
      </c>
      <c r="L394">
        <v>0</v>
      </c>
      <c r="M394">
        <v>0</v>
      </c>
      <c r="N394">
        <v>0</v>
      </c>
    </row>
    <row r="395" spans="1:14" x14ac:dyDescent="0.25">
      <c r="A395" t="s">
        <v>6156</v>
      </c>
      <c r="B395" t="s">
        <v>6951</v>
      </c>
      <c r="C395" t="s">
        <v>6850</v>
      </c>
      <c r="D395" t="s">
        <v>6851</v>
      </c>
      <c r="E395" t="s">
        <v>6952</v>
      </c>
      <c r="F395" t="s">
        <v>6161</v>
      </c>
      <c r="G395" t="s">
        <v>6162</v>
      </c>
      <c r="H395" t="s">
        <v>6163</v>
      </c>
      <c r="I395" t="s">
        <v>6164</v>
      </c>
      <c r="J395">
        <v>0</v>
      </c>
      <c r="K395">
        <v>0</v>
      </c>
      <c r="L395">
        <v>0</v>
      </c>
      <c r="M395">
        <v>0</v>
      </c>
      <c r="N395">
        <v>0</v>
      </c>
    </row>
    <row r="396" spans="1:14" x14ac:dyDescent="0.25">
      <c r="A396" t="s">
        <v>6156</v>
      </c>
      <c r="B396" t="s">
        <v>6953</v>
      </c>
      <c r="C396" t="s">
        <v>6850</v>
      </c>
      <c r="D396" t="s">
        <v>6851</v>
      </c>
      <c r="E396" t="s">
        <v>6954</v>
      </c>
      <c r="F396" t="s">
        <v>6161</v>
      </c>
      <c r="G396" t="s">
        <v>6162</v>
      </c>
      <c r="H396" t="s">
        <v>6163</v>
      </c>
      <c r="I396" t="s">
        <v>6164</v>
      </c>
      <c r="J396">
        <v>0</v>
      </c>
      <c r="K396">
        <v>0</v>
      </c>
      <c r="L396">
        <v>0</v>
      </c>
      <c r="M396">
        <v>0</v>
      </c>
      <c r="N396">
        <v>0</v>
      </c>
    </row>
    <row r="397" spans="1:14" x14ac:dyDescent="0.25">
      <c r="A397" t="s">
        <v>6156</v>
      </c>
      <c r="B397" t="s">
        <v>6955</v>
      </c>
      <c r="C397" t="s">
        <v>6850</v>
      </c>
      <c r="D397" t="s">
        <v>6851</v>
      </c>
      <c r="E397" t="s">
        <v>6956</v>
      </c>
      <c r="F397" t="s">
        <v>6161</v>
      </c>
      <c r="G397" t="s">
        <v>6162</v>
      </c>
      <c r="H397" t="s">
        <v>6163</v>
      </c>
      <c r="I397" t="s">
        <v>6164</v>
      </c>
      <c r="J397">
        <v>0</v>
      </c>
      <c r="K397">
        <v>0</v>
      </c>
      <c r="L397">
        <v>0</v>
      </c>
      <c r="M397">
        <v>0</v>
      </c>
      <c r="N397">
        <v>0</v>
      </c>
    </row>
    <row r="398" spans="1:14" x14ac:dyDescent="0.25">
      <c r="A398" t="s">
        <v>6156</v>
      </c>
      <c r="B398" t="s">
        <v>6957</v>
      </c>
      <c r="C398" t="s">
        <v>6850</v>
      </c>
      <c r="D398" t="s">
        <v>6851</v>
      </c>
      <c r="E398" t="s">
        <v>6958</v>
      </c>
      <c r="F398" t="s">
        <v>6161</v>
      </c>
      <c r="G398" t="s">
        <v>6162</v>
      </c>
      <c r="H398" t="s">
        <v>6163</v>
      </c>
      <c r="I398" t="s">
        <v>6164</v>
      </c>
      <c r="J398">
        <v>0</v>
      </c>
      <c r="K398">
        <v>0</v>
      </c>
      <c r="L398">
        <v>0</v>
      </c>
      <c r="M398">
        <v>0</v>
      </c>
      <c r="N398">
        <v>0</v>
      </c>
    </row>
    <row r="399" spans="1:14" x14ac:dyDescent="0.25">
      <c r="A399" t="s">
        <v>6156</v>
      </c>
      <c r="B399" t="s">
        <v>6959</v>
      </c>
      <c r="C399" t="s">
        <v>6850</v>
      </c>
      <c r="D399" t="s">
        <v>6851</v>
      </c>
      <c r="E399" t="s">
        <v>6960</v>
      </c>
      <c r="F399" t="s">
        <v>6161</v>
      </c>
      <c r="G399" t="s">
        <v>6162</v>
      </c>
      <c r="H399" t="s">
        <v>6163</v>
      </c>
      <c r="I399" t="s">
        <v>6164</v>
      </c>
      <c r="J399">
        <v>0</v>
      </c>
      <c r="K399">
        <v>0</v>
      </c>
      <c r="L399">
        <v>0</v>
      </c>
      <c r="M399">
        <v>0</v>
      </c>
      <c r="N399">
        <v>0</v>
      </c>
    </row>
    <row r="400" spans="1:14" x14ac:dyDescent="0.25">
      <c r="A400" t="s">
        <v>6156</v>
      </c>
      <c r="B400" t="s">
        <v>6961</v>
      </c>
      <c r="C400" t="s">
        <v>6850</v>
      </c>
      <c r="D400" t="s">
        <v>6851</v>
      </c>
      <c r="E400" t="s">
        <v>6962</v>
      </c>
      <c r="F400" t="s">
        <v>6161</v>
      </c>
      <c r="G400" t="s">
        <v>6162</v>
      </c>
      <c r="H400" t="s">
        <v>6163</v>
      </c>
      <c r="I400" t="s">
        <v>6164</v>
      </c>
      <c r="J400">
        <v>0</v>
      </c>
      <c r="K400">
        <v>0</v>
      </c>
      <c r="L400">
        <v>0</v>
      </c>
      <c r="M400">
        <v>0</v>
      </c>
      <c r="N400">
        <v>0</v>
      </c>
    </row>
    <row r="401" spans="1:14" x14ac:dyDescent="0.25">
      <c r="A401" t="s">
        <v>6156</v>
      </c>
      <c r="B401" t="s">
        <v>6963</v>
      </c>
      <c r="C401" t="s">
        <v>6850</v>
      </c>
      <c r="D401" t="s">
        <v>6964</v>
      </c>
      <c r="E401" t="s">
        <v>6965</v>
      </c>
      <c r="F401" t="s">
        <v>6161</v>
      </c>
      <c r="G401" t="s">
        <v>6162</v>
      </c>
      <c r="H401" t="s">
        <v>6163</v>
      </c>
      <c r="I401" t="s">
        <v>6164</v>
      </c>
      <c r="J401">
        <v>0</v>
      </c>
      <c r="K401">
        <v>0</v>
      </c>
      <c r="L401">
        <v>0</v>
      </c>
      <c r="M401">
        <v>0</v>
      </c>
      <c r="N401">
        <v>0</v>
      </c>
    </row>
    <row r="402" spans="1:14" x14ac:dyDescent="0.25">
      <c r="A402" t="s">
        <v>6156</v>
      </c>
      <c r="B402" t="s">
        <v>6966</v>
      </c>
      <c r="C402" t="s">
        <v>6850</v>
      </c>
      <c r="D402" t="s">
        <v>6964</v>
      </c>
      <c r="E402" t="s">
        <v>6967</v>
      </c>
      <c r="F402" t="s">
        <v>6161</v>
      </c>
      <c r="G402" t="s">
        <v>6162</v>
      </c>
      <c r="H402" t="s">
        <v>6163</v>
      </c>
      <c r="I402" t="s">
        <v>6164</v>
      </c>
      <c r="J402">
        <v>0</v>
      </c>
      <c r="K402">
        <v>0</v>
      </c>
      <c r="L402">
        <v>0</v>
      </c>
      <c r="M402">
        <v>0</v>
      </c>
      <c r="N402">
        <v>0</v>
      </c>
    </row>
    <row r="403" spans="1:14" x14ac:dyDescent="0.25">
      <c r="A403" t="s">
        <v>6156</v>
      </c>
      <c r="B403" t="s">
        <v>6968</v>
      </c>
      <c r="C403" t="s">
        <v>6850</v>
      </c>
      <c r="D403" t="s">
        <v>6964</v>
      </c>
      <c r="E403" t="s">
        <v>6969</v>
      </c>
      <c r="F403" t="s">
        <v>6161</v>
      </c>
      <c r="G403" t="s">
        <v>6162</v>
      </c>
      <c r="H403" t="s">
        <v>6163</v>
      </c>
      <c r="I403" t="s">
        <v>6164</v>
      </c>
      <c r="J403">
        <v>0</v>
      </c>
      <c r="K403">
        <v>0</v>
      </c>
      <c r="L403">
        <v>0</v>
      </c>
      <c r="M403">
        <v>0</v>
      </c>
      <c r="N403">
        <v>0</v>
      </c>
    </row>
    <row r="404" spans="1:14" x14ac:dyDescent="0.25">
      <c r="A404" t="s">
        <v>6156</v>
      </c>
      <c r="B404" t="s">
        <v>6970</v>
      </c>
      <c r="C404" t="s">
        <v>6971</v>
      </c>
      <c r="D404" t="s">
        <v>6972</v>
      </c>
      <c r="E404" t="s">
        <v>6973</v>
      </c>
      <c r="F404" t="s">
        <v>6161</v>
      </c>
      <c r="G404" t="s">
        <v>6162</v>
      </c>
      <c r="H404" t="s">
        <v>6163</v>
      </c>
      <c r="I404" t="s">
        <v>6164</v>
      </c>
      <c r="J404">
        <v>0</v>
      </c>
      <c r="K404">
        <v>0</v>
      </c>
      <c r="L404">
        <v>0</v>
      </c>
      <c r="M404">
        <v>0</v>
      </c>
      <c r="N404">
        <v>0</v>
      </c>
    </row>
    <row r="405" spans="1:14" x14ac:dyDescent="0.25">
      <c r="A405" t="s">
        <v>6156</v>
      </c>
      <c r="B405" t="s">
        <v>6974</v>
      </c>
      <c r="C405" t="s">
        <v>6971</v>
      </c>
      <c r="D405" t="s">
        <v>6972</v>
      </c>
      <c r="E405" t="s">
        <v>6975</v>
      </c>
      <c r="F405" t="s">
        <v>6161</v>
      </c>
      <c r="G405" t="s">
        <v>6162</v>
      </c>
      <c r="H405" t="s">
        <v>6163</v>
      </c>
      <c r="I405" t="s">
        <v>6164</v>
      </c>
      <c r="J405">
        <v>0</v>
      </c>
      <c r="K405">
        <v>0</v>
      </c>
      <c r="L405">
        <v>0</v>
      </c>
      <c r="M405">
        <v>0</v>
      </c>
      <c r="N405">
        <v>0</v>
      </c>
    </row>
    <row r="406" spans="1:14" x14ac:dyDescent="0.25">
      <c r="A406" t="s">
        <v>6156</v>
      </c>
      <c r="B406" t="s">
        <v>6976</v>
      </c>
      <c r="C406" t="s">
        <v>6971</v>
      </c>
      <c r="D406" t="s">
        <v>6977</v>
      </c>
      <c r="E406" t="s">
        <v>6975</v>
      </c>
      <c r="F406" t="s">
        <v>6161</v>
      </c>
      <c r="G406" t="s">
        <v>6162</v>
      </c>
      <c r="H406" t="s">
        <v>6163</v>
      </c>
      <c r="I406" t="s">
        <v>6164</v>
      </c>
      <c r="J406">
        <v>0</v>
      </c>
      <c r="K406">
        <v>0</v>
      </c>
      <c r="L406">
        <v>0</v>
      </c>
      <c r="M406">
        <v>0</v>
      </c>
      <c r="N406">
        <v>0</v>
      </c>
    </row>
    <row r="407" spans="1:14" x14ac:dyDescent="0.25">
      <c r="A407" t="s">
        <v>6156</v>
      </c>
      <c r="B407" t="s">
        <v>6978</v>
      </c>
      <c r="C407" t="s">
        <v>6971</v>
      </c>
      <c r="D407" t="s">
        <v>6979</v>
      </c>
      <c r="E407" t="s">
        <v>6980</v>
      </c>
      <c r="F407" t="s">
        <v>6161</v>
      </c>
      <c r="G407" t="s">
        <v>6162</v>
      </c>
      <c r="H407" t="s">
        <v>6163</v>
      </c>
      <c r="I407" t="s">
        <v>6164</v>
      </c>
      <c r="J407">
        <v>0</v>
      </c>
      <c r="K407">
        <v>0</v>
      </c>
      <c r="L407">
        <v>0</v>
      </c>
      <c r="M407">
        <v>0</v>
      </c>
      <c r="N407">
        <v>0</v>
      </c>
    </row>
    <row r="408" spans="1:14" x14ac:dyDescent="0.25">
      <c r="A408" t="s">
        <v>6156</v>
      </c>
      <c r="B408" t="s">
        <v>6981</v>
      </c>
      <c r="C408" t="s">
        <v>6982</v>
      </c>
      <c r="D408" t="s">
        <v>6983</v>
      </c>
      <c r="E408" t="s">
        <v>6984</v>
      </c>
      <c r="F408" t="s">
        <v>6161</v>
      </c>
      <c r="G408" t="s">
        <v>6162</v>
      </c>
      <c r="H408" t="s">
        <v>6163</v>
      </c>
      <c r="I408" t="s">
        <v>6164</v>
      </c>
      <c r="J408">
        <v>0</v>
      </c>
      <c r="K408">
        <v>0</v>
      </c>
      <c r="L408">
        <v>0</v>
      </c>
      <c r="M408">
        <v>0</v>
      </c>
      <c r="N408">
        <v>0</v>
      </c>
    </row>
    <row r="409" spans="1:14" x14ac:dyDescent="0.25">
      <c r="A409" t="s">
        <v>6156</v>
      </c>
      <c r="B409" t="s">
        <v>6985</v>
      </c>
      <c r="C409" t="s">
        <v>6982</v>
      </c>
      <c r="D409" t="s">
        <v>6986</v>
      </c>
      <c r="E409" t="s">
        <v>6984</v>
      </c>
      <c r="F409" t="s">
        <v>6161</v>
      </c>
      <c r="G409" t="s">
        <v>6162</v>
      </c>
      <c r="H409" t="s">
        <v>6163</v>
      </c>
      <c r="I409" t="s">
        <v>6164</v>
      </c>
      <c r="J409">
        <v>0</v>
      </c>
      <c r="K409">
        <v>0</v>
      </c>
      <c r="L409">
        <v>0</v>
      </c>
      <c r="M409">
        <v>0</v>
      </c>
      <c r="N409">
        <v>0</v>
      </c>
    </row>
    <row r="410" spans="1:14" x14ac:dyDescent="0.25">
      <c r="A410" t="s">
        <v>6156</v>
      </c>
      <c r="B410" t="s">
        <v>6987</v>
      </c>
      <c r="C410" t="s">
        <v>6982</v>
      </c>
      <c r="D410" t="s">
        <v>6988</v>
      </c>
      <c r="E410" t="s">
        <v>6984</v>
      </c>
      <c r="F410" t="s">
        <v>6161</v>
      </c>
      <c r="G410" t="s">
        <v>6162</v>
      </c>
      <c r="H410" t="s">
        <v>6163</v>
      </c>
      <c r="I410" t="s">
        <v>6164</v>
      </c>
      <c r="J410">
        <v>0</v>
      </c>
      <c r="K410">
        <v>0</v>
      </c>
      <c r="L410">
        <v>0</v>
      </c>
      <c r="M410">
        <v>0</v>
      </c>
      <c r="N410">
        <v>0</v>
      </c>
    </row>
    <row r="411" spans="1:14" x14ac:dyDescent="0.25">
      <c r="A411" t="s">
        <v>6156</v>
      </c>
      <c r="B411" t="s">
        <v>6989</v>
      </c>
      <c r="C411" t="s">
        <v>6982</v>
      </c>
      <c r="D411" t="s">
        <v>6990</v>
      </c>
      <c r="E411" t="s">
        <v>6984</v>
      </c>
      <c r="F411" t="s">
        <v>6161</v>
      </c>
      <c r="G411" t="s">
        <v>6162</v>
      </c>
      <c r="H411" t="s">
        <v>6163</v>
      </c>
      <c r="I411" t="s">
        <v>6164</v>
      </c>
      <c r="J411">
        <v>0</v>
      </c>
      <c r="K411">
        <v>0</v>
      </c>
      <c r="L411">
        <v>0</v>
      </c>
      <c r="M411">
        <v>0</v>
      </c>
      <c r="N411">
        <v>0</v>
      </c>
    </row>
    <row r="412" spans="1:14" x14ac:dyDescent="0.25">
      <c r="A412" t="s">
        <v>6156</v>
      </c>
      <c r="B412" t="s">
        <v>6991</v>
      </c>
      <c r="C412" t="s">
        <v>6982</v>
      </c>
      <c r="D412" t="s">
        <v>6992</v>
      </c>
      <c r="E412" t="s">
        <v>6984</v>
      </c>
      <c r="F412" t="s">
        <v>6161</v>
      </c>
      <c r="G412" t="s">
        <v>6162</v>
      </c>
      <c r="H412" t="s">
        <v>6163</v>
      </c>
      <c r="I412" t="s">
        <v>6164</v>
      </c>
      <c r="J412">
        <v>6.6158199999999997E-3</v>
      </c>
      <c r="K412">
        <v>7.9112999999999996E-3</v>
      </c>
      <c r="L412">
        <v>8.5838700000000004E-3</v>
      </c>
      <c r="M412">
        <v>9.0440899999999994E-3</v>
      </c>
      <c r="N412">
        <v>9.5289799999999994E-3</v>
      </c>
    </row>
    <row r="413" spans="1:14" x14ac:dyDescent="0.25">
      <c r="A413" t="s">
        <v>6156</v>
      </c>
      <c r="B413" t="s">
        <v>6993</v>
      </c>
      <c r="C413" t="s">
        <v>6994</v>
      </c>
      <c r="D413" t="s">
        <v>6995</v>
      </c>
      <c r="E413" t="s">
        <v>6996</v>
      </c>
      <c r="F413" t="s">
        <v>6161</v>
      </c>
      <c r="G413" t="s">
        <v>6162</v>
      </c>
      <c r="H413" t="s">
        <v>6163</v>
      </c>
      <c r="I413" t="s">
        <v>6164</v>
      </c>
      <c r="J413">
        <v>1.2549990099999999</v>
      </c>
      <c r="K413">
        <v>1.2549990099999999</v>
      </c>
      <c r="L413">
        <v>1.2549990099999999</v>
      </c>
      <c r="M413">
        <v>1.2549990099999999</v>
      </c>
      <c r="N413">
        <v>1.2549990099999999</v>
      </c>
    </row>
    <row r="414" spans="1:14" x14ac:dyDescent="0.25">
      <c r="A414" t="s">
        <v>6156</v>
      </c>
      <c r="B414" t="s">
        <v>6997</v>
      </c>
      <c r="C414" t="s">
        <v>6994</v>
      </c>
      <c r="D414" t="s">
        <v>6998</v>
      </c>
      <c r="E414" t="s">
        <v>6996</v>
      </c>
      <c r="F414" t="s">
        <v>6161</v>
      </c>
      <c r="G414" t="s">
        <v>6162</v>
      </c>
      <c r="H414" t="s">
        <v>6163</v>
      </c>
      <c r="I414" t="s">
        <v>6164</v>
      </c>
      <c r="J414">
        <v>0.41036656999999999</v>
      </c>
      <c r="K414">
        <v>0.41036656999999999</v>
      </c>
      <c r="L414">
        <v>0.41036656999999999</v>
      </c>
      <c r="M414">
        <v>0.41036656999999999</v>
      </c>
      <c r="N414">
        <v>0.41036656999999999</v>
      </c>
    </row>
    <row r="415" spans="1:14" x14ac:dyDescent="0.25">
      <c r="A415" t="s">
        <v>6156</v>
      </c>
      <c r="B415" t="s">
        <v>6999</v>
      </c>
      <c r="C415" t="s">
        <v>6994</v>
      </c>
      <c r="D415" t="s">
        <v>7000</v>
      </c>
      <c r="E415" t="s">
        <v>6160</v>
      </c>
      <c r="F415" t="s">
        <v>6161</v>
      </c>
      <c r="G415" t="s">
        <v>6162</v>
      </c>
      <c r="H415" t="s">
        <v>6163</v>
      </c>
      <c r="I415" t="s">
        <v>6164</v>
      </c>
      <c r="J415">
        <v>8.4334989999999999E-2</v>
      </c>
      <c r="K415">
        <v>8.7783639999999996E-2</v>
      </c>
      <c r="L415">
        <v>9.0291750000000004E-2</v>
      </c>
      <c r="M415">
        <v>8.7696479999999993E-2</v>
      </c>
      <c r="N415">
        <v>8.4697729999999999E-2</v>
      </c>
    </row>
    <row r="416" spans="1:14" x14ac:dyDescent="0.25">
      <c r="A416" t="s">
        <v>6156</v>
      </c>
      <c r="B416" t="s">
        <v>7001</v>
      </c>
      <c r="C416" t="s">
        <v>6994</v>
      </c>
      <c r="D416" t="s">
        <v>7000</v>
      </c>
      <c r="E416" t="s">
        <v>6196</v>
      </c>
      <c r="F416" t="s">
        <v>6161</v>
      </c>
      <c r="G416" t="s">
        <v>6162</v>
      </c>
      <c r="H416" t="s">
        <v>6163</v>
      </c>
      <c r="I416" t="s">
        <v>6164</v>
      </c>
      <c r="J416">
        <v>5.2657900000000002E-3</v>
      </c>
      <c r="K416">
        <v>5.2657900000000002E-3</v>
      </c>
      <c r="L416">
        <v>5.2657900000000002E-3</v>
      </c>
      <c r="M416">
        <v>5.2657900000000002E-3</v>
      </c>
      <c r="N416">
        <v>5.2657900000000002E-3</v>
      </c>
    </row>
    <row r="417" spans="1:14" x14ac:dyDescent="0.25">
      <c r="A417" t="s">
        <v>6156</v>
      </c>
      <c r="B417" t="s">
        <v>7002</v>
      </c>
      <c r="C417" t="s">
        <v>6994</v>
      </c>
      <c r="D417" t="s">
        <v>7003</v>
      </c>
      <c r="E417" t="s">
        <v>6160</v>
      </c>
      <c r="F417" t="s">
        <v>6161</v>
      </c>
      <c r="G417" t="s">
        <v>6162</v>
      </c>
      <c r="H417" t="s">
        <v>6163</v>
      </c>
      <c r="I417" t="s">
        <v>6164</v>
      </c>
      <c r="J417">
        <v>0.13962246</v>
      </c>
      <c r="K417">
        <v>0.14533193</v>
      </c>
      <c r="L417">
        <v>0.14948428</v>
      </c>
      <c r="M417">
        <v>0.14518763000000001</v>
      </c>
      <c r="N417">
        <v>0.14022299999999999</v>
      </c>
    </row>
    <row r="418" spans="1:14" x14ac:dyDescent="0.25">
      <c r="A418" t="s">
        <v>6156</v>
      </c>
      <c r="B418" t="s">
        <v>7004</v>
      </c>
      <c r="C418" t="s">
        <v>6994</v>
      </c>
      <c r="D418" t="s">
        <v>7005</v>
      </c>
      <c r="E418" t="s">
        <v>6160</v>
      </c>
      <c r="F418" t="s">
        <v>6161</v>
      </c>
      <c r="G418" t="s">
        <v>6162</v>
      </c>
      <c r="H418" t="s">
        <v>6163</v>
      </c>
      <c r="I418" t="s">
        <v>6164</v>
      </c>
      <c r="J418">
        <v>2.1461689999999999E-2</v>
      </c>
      <c r="K418">
        <v>2.2339299999999999E-2</v>
      </c>
      <c r="L418">
        <v>2.2977569999999999E-2</v>
      </c>
      <c r="M418">
        <v>2.2317119999999999E-2</v>
      </c>
      <c r="N418">
        <v>2.1554E-2</v>
      </c>
    </row>
    <row r="419" spans="1:14" x14ac:dyDescent="0.25">
      <c r="A419" t="s">
        <v>6156</v>
      </c>
      <c r="B419" t="s">
        <v>7006</v>
      </c>
      <c r="C419" t="s">
        <v>6994</v>
      </c>
      <c r="D419" t="s">
        <v>6192</v>
      </c>
      <c r="E419" t="s">
        <v>6160</v>
      </c>
      <c r="F419" t="s">
        <v>6161</v>
      </c>
      <c r="G419" t="s">
        <v>6162</v>
      </c>
      <c r="H419" t="s">
        <v>6163</v>
      </c>
      <c r="I419" t="s">
        <v>6164</v>
      </c>
      <c r="J419">
        <v>2.4701190000000001E-2</v>
      </c>
      <c r="K419">
        <v>2.571128E-2</v>
      </c>
      <c r="L419">
        <v>2.6445880000000001E-2</v>
      </c>
      <c r="M419">
        <v>2.5685739999999999E-2</v>
      </c>
      <c r="N419">
        <v>2.4807429999999998E-2</v>
      </c>
    </row>
    <row r="420" spans="1:14" x14ac:dyDescent="0.25">
      <c r="A420" t="s">
        <v>6156</v>
      </c>
      <c r="B420" t="s">
        <v>7007</v>
      </c>
      <c r="C420" t="s">
        <v>6994</v>
      </c>
      <c r="D420" t="s">
        <v>6192</v>
      </c>
      <c r="E420" t="s">
        <v>6194</v>
      </c>
      <c r="F420" t="s">
        <v>6161</v>
      </c>
      <c r="G420" t="s">
        <v>6162</v>
      </c>
      <c r="H420" t="s">
        <v>6163</v>
      </c>
      <c r="I420" t="s">
        <v>6164</v>
      </c>
      <c r="J420">
        <v>6.0894499999999997E-3</v>
      </c>
      <c r="K420">
        <v>6.0894499999999997E-3</v>
      </c>
      <c r="L420">
        <v>6.0894499999999997E-3</v>
      </c>
      <c r="M420">
        <v>6.0894499999999997E-3</v>
      </c>
      <c r="N420">
        <v>6.0894499999999997E-3</v>
      </c>
    </row>
    <row r="421" spans="1:14" x14ac:dyDescent="0.25">
      <c r="A421" t="s">
        <v>6156</v>
      </c>
      <c r="B421" t="s">
        <v>7008</v>
      </c>
      <c r="C421" t="s">
        <v>7009</v>
      </c>
      <c r="D421" t="s">
        <v>7010</v>
      </c>
      <c r="E421" t="s">
        <v>6245</v>
      </c>
      <c r="F421" t="s">
        <v>6161</v>
      </c>
      <c r="G421" t="s">
        <v>6162</v>
      </c>
      <c r="H421" t="s">
        <v>6163</v>
      </c>
      <c r="I421" t="s">
        <v>6164</v>
      </c>
      <c r="J421">
        <v>1.6042939999999999E-2</v>
      </c>
      <c r="K421">
        <v>1.4521930000000001E-2</v>
      </c>
      <c r="L421">
        <v>1.3230840000000001E-2</v>
      </c>
      <c r="M421">
        <v>1.2431309999999999E-2</v>
      </c>
      <c r="N421">
        <v>1.171299E-2</v>
      </c>
    </row>
    <row r="422" spans="1:14" x14ac:dyDescent="0.25">
      <c r="A422" t="s">
        <v>6156</v>
      </c>
      <c r="B422" t="s">
        <v>7011</v>
      </c>
      <c r="C422" t="s">
        <v>7009</v>
      </c>
      <c r="D422" t="s">
        <v>7012</v>
      </c>
      <c r="E422" t="s">
        <v>6245</v>
      </c>
      <c r="F422" t="s">
        <v>6161</v>
      </c>
      <c r="G422" t="s">
        <v>6162</v>
      </c>
      <c r="H422" t="s">
        <v>6163</v>
      </c>
      <c r="I422" t="s">
        <v>6164</v>
      </c>
      <c r="J422">
        <v>2.4596100000000001E-3</v>
      </c>
      <c r="K422">
        <v>2.2264199999999998E-3</v>
      </c>
      <c r="L422">
        <v>2.02848E-3</v>
      </c>
      <c r="M422">
        <v>1.9059000000000001E-3</v>
      </c>
      <c r="N422">
        <v>1.7957699999999999E-3</v>
      </c>
    </row>
    <row r="423" spans="1:14" x14ac:dyDescent="0.25">
      <c r="A423" t="s">
        <v>6156</v>
      </c>
      <c r="B423" t="s">
        <v>7013</v>
      </c>
      <c r="C423" t="s">
        <v>7009</v>
      </c>
      <c r="D423" t="s">
        <v>7014</v>
      </c>
      <c r="E423" t="s">
        <v>7015</v>
      </c>
      <c r="F423" t="s">
        <v>7016</v>
      </c>
      <c r="G423" t="s">
        <v>6162</v>
      </c>
      <c r="H423" t="s">
        <v>6163</v>
      </c>
      <c r="I423" t="s">
        <v>6164</v>
      </c>
      <c r="J423">
        <v>1.9648700000000001E-3</v>
      </c>
      <c r="K423">
        <v>1.9648700000000001E-3</v>
      </c>
      <c r="L423">
        <v>1.9648700000000001E-3</v>
      </c>
      <c r="M423">
        <v>1.9648700000000001E-3</v>
      </c>
      <c r="N423">
        <v>1.9648700000000001E-3</v>
      </c>
    </row>
    <row r="424" spans="1:14" x14ac:dyDescent="0.25">
      <c r="A424" t="s">
        <v>6156</v>
      </c>
      <c r="B424" t="s">
        <v>7017</v>
      </c>
      <c r="C424" t="s">
        <v>7009</v>
      </c>
      <c r="D424" t="s">
        <v>7014</v>
      </c>
      <c r="E424" t="s">
        <v>7015</v>
      </c>
      <c r="F424" t="s">
        <v>7018</v>
      </c>
      <c r="G424" t="s">
        <v>6162</v>
      </c>
      <c r="H424" t="s">
        <v>6163</v>
      </c>
      <c r="I424" t="s">
        <v>6164</v>
      </c>
      <c r="J424">
        <v>0</v>
      </c>
      <c r="K424">
        <v>0</v>
      </c>
      <c r="L424">
        <v>0</v>
      </c>
      <c r="M424">
        <v>0</v>
      </c>
      <c r="N424">
        <v>0</v>
      </c>
    </row>
    <row r="425" spans="1:14" x14ac:dyDescent="0.25">
      <c r="A425" t="s">
        <v>6156</v>
      </c>
      <c r="B425" t="s">
        <v>7019</v>
      </c>
      <c r="C425" t="s">
        <v>7009</v>
      </c>
      <c r="D425" t="s">
        <v>7014</v>
      </c>
      <c r="E425" t="s">
        <v>7015</v>
      </c>
      <c r="F425" t="s">
        <v>7020</v>
      </c>
      <c r="G425" t="s">
        <v>6162</v>
      </c>
      <c r="H425" t="s">
        <v>6163</v>
      </c>
      <c r="I425" t="s">
        <v>6164</v>
      </c>
      <c r="J425">
        <v>0</v>
      </c>
      <c r="K425">
        <v>0</v>
      </c>
      <c r="L425">
        <v>0</v>
      </c>
      <c r="M425">
        <v>0</v>
      </c>
      <c r="N425">
        <v>0</v>
      </c>
    </row>
    <row r="426" spans="1:14" x14ac:dyDescent="0.25">
      <c r="A426" t="s">
        <v>6156</v>
      </c>
      <c r="B426" t="s">
        <v>7021</v>
      </c>
      <c r="C426" t="s">
        <v>7009</v>
      </c>
      <c r="D426" t="s">
        <v>7014</v>
      </c>
      <c r="E426" t="s">
        <v>7015</v>
      </c>
      <c r="F426" t="s">
        <v>7022</v>
      </c>
      <c r="G426" t="s">
        <v>6162</v>
      </c>
      <c r="H426" t="s">
        <v>6163</v>
      </c>
      <c r="I426" t="s">
        <v>6164</v>
      </c>
      <c r="J426">
        <v>0</v>
      </c>
      <c r="K426">
        <v>0</v>
      </c>
      <c r="L426">
        <v>0</v>
      </c>
      <c r="M426">
        <v>0</v>
      </c>
      <c r="N426">
        <v>0</v>
      </c>
    </row>
    <row r="427" spans="1:14" x14ac:dyDescent="0.25">
      <c r="A427" t="s">
        <v>6156</v>
      </c>
      <c r="B427" t="s">
        <v>7023</v>
      </c>
      <c r="C427" t="s">
        <v>7009</v>
      </c>
      <c r="D427" t="s">
        <v>7014</v>
      </c>
      <c r="E427" t="s">
        <v>7015</v>
      </c>
      <c r="F427" t="s">
        <v>7024</v>
      </c>
      <c r="G427" t="s">
        <v>6162</v>
      </c>
      <c r="H427" t="s">
        <v>6163</v>
      </c>
      <c r="I427" t="s">
        <v>6164</v>
      </c>
      <c r="J427">
        <v>0</v>
      </c>
      <c r="K427">
        <v>0</v>
      </c>
      <c r="L427">
        <v>0</v>
      </c>
      <c r="M427">
        <v>0</v>
      </c>
      <c r="N427">
        <v>0</v>
      </c>
    </row>
    <row r="428" spans="1:14" x14ac:dyDescent="0.25">
      <c r="A428" t="s">
        <v>6156</v>
      </c>
      <c r="B428" t="s">
        <v>7025</v>
      </c>
      <c r="C428" t="s">
        <v>7009</v>
      </c>
      <c r="D428" t="s">
        <v>7014</v>
      </c>
      <c r="E428" t="s">
        <v>7015</v>
      </c>
      <c r="F428" t="s">
        <v>7026</v>
      </c>
      <c r="G428" t="s">
        <v>6162</v>
      </c>
      <c r="H428" t="s">
        <v>6163</v>
      </c>
      <c r="I428" t="s">
        <v>6164</v>
      </c>
      <c r="J428">
        <v>0</v>
      </c>
      <c r="K428">
        <v>0</v>
      </c>
      <c r="L428">
        <v>0</v>
      </c>
      <c r="M428">
        <v>0</v>
      </c>
      <c r="N428">
        <v>0</v>
      </c>
    </row>
    <row r="429" spans="1:14" x14ac:dyDescent="0.25">
      <c r="A429" t="s">
        <v>6156</v>
      </c>
      <c r="B429" t="s">
        <v>7027</v>
      </c>
      <c r="C429" t="s">
        <v>7009</v>
      </c>
      <c r="D429" t="s">
        <v>7014</v>
      </c>
      <c r="E429" t="s">
        <v>7015</v>
      </c>
      <c r="F429" t="s">
        <v>7028</v>
      </c>
      <c r="G429" t="s">
        <v>6162</v>
      </c>
      <c r="H429" t="s">
        <v>6163</v>
      </c>
      <c r="I429" t="s">
        <v>6164</v>
      </c>
      <c r="J429">
        <v>0</v>
      </c>
      <c r="K429">
        <v>0</v>
      </c>
      <c r="L429">
        <v>0</v>
      </c>
      <c r="M429">
        <v>0</v>
      </c>
      <c r="N429">
        <v>0</v>
      </c>
    </row>
    <row r="430" spans="1:14" x14ac:dyDescent="0.25">
      <c r="A430" t="s">
        <v>6156</v>
      </c>
      <c r="B430" t="s">
        <v>7029</v>
      </c>
      <c r="C430" t="s">
        <v>7009</v>
      </c>
      <c r="D430" t="s">
        <v>7014</v>
      </c>
      <c r="E430" t="s">
        <v>7015</v>
      </c>
      <c r="F430" t="s">
        <v>7030</v>
      </c>
      <c r="G430" t="s">
        <v>6162</v>
      </c>
      <c r="H430" t="s">
        <v>6163</v>
      </c>
      <c r="I430" t="s">
        <v>6164</v>
      </c>
      <c r="J430">
        <v>0</v>
      </c>
      <c r="K430">
        <v>0</v>
      </c>
      <c r="L430">
        <v>0</v>
      </c>
      <c r="M430">
        <v>0</v>
      </c>
      <c r="N430">
        <v>0</v>
      </c>
    </row>
    <row r="431" spans="1:14" x14ac:dyDescent="0.25">
      <c r="A431" t="s">
        <v>6156</v>
      </c>
      <c r="B431" t="s">
        <v>7031</v>
      </c>
      <c r="C431" t="s">
        <v>7009</v>
      </c>
      <c r="D431" t="s">
        <v>7014</v>
      </c>
      <c r="E431" t="s">
        <v>7015</v>
      </c>
      <c r="F431" t="s">
        <v>7032</v>
      </c>
      <c r="G431" t="s">
        <v>6162</v>
      </c>
      <c r="H431" t="s">
        <v>6163</v>
      </c>
      <c r="I431" t="s">
        <v>6164</v>
      </c>
      <c r="J431">
        <v>0</v>
      </c>
      <c r="K431">
        <v>0</v>
      </c>
      <c r="L431">
        <v>0</v>
      </c>
      <c r="M431">
        <v>0</v>
      </c>
      <c r="N431">
        <v>0</v>
      </c>
    </row>
    <row r="432" spans="1:14" x14ac:dyDescent="0.25">
      <c r="A432" t="s">
        <v>6156</v>
      </c>
      <c r="B432" t="s">
        <v>7033</v>
      </c>
      <c r="C432" t="s">
        <v>7034</v>
      </c>
      <c r="D432" t="s">
        <v>7035</v>
      </c>
      <c r="E432" t="s">
        <v>6245</v>
      </c>
      <c r="F432" t="s">
        <v>6161</v>
      </c>
      <c r="G432" t="s">
        <v>6162</v>
      </c>
      <c r="H432" t="s">
        <v>6163</v>
      </c>
      <c r="I432" t="s">
        <v>6164</v>
      </c>
      <c r="J432">
        <v>0.43274515000000002</v>
      </c>
      <c r="K432">
        <v>0.51748338999999999</v>
      </c>
      <c r="L432">
        <v>0.56147643999999997</v>
      </c>
      <c r="M432">
        <v>0.59157948999999999</v>
      </c>
      <c r="N432">
        <v>0.62329657999999999</v>
      </c>
    </row>
    <row r="433" spans="1:16" x14ac:dyDescent="0.25">
      <c r="A433" t="s">
        <v>6156</v>
      </c>
      <c r="B433" t="s">
        <v>7036</v>
      </c>
      <c r="C433" t="s">
        <v>7034</v>
      </c>
      <c r="D433" t="s">
        <v>7037</v>
      </c>
      <c r="E433" t="s">
        <v>6245</v>
      </c>
      <c r="F433" t="s">
        <v>6161</v>
      </c>
      <c r="G433" t="s">
        <v>6162</v>
      </c>
      <c r="H433" t="s">
        <v>6163</v>
      </c>
      <c r="I433" t="s">
        <v>6164</v>
      </c>
      <c r="J433">
        <v>0.32750095000000001</v>
      </c>
      <c r="K433">
        <v>0.39163071999999999</v>
      </c>
      <c r="L433">
        <v>0.42492460999999998</v>
      </c>
      <c r="M433">
        <v>0.44770652999999999</v>
      </c>
      <c r="N433">
        <v>0.47170995999999998</v>
      </c>
    </row>
    <row r="434" spans="1:16" x14ac:dyDescent="0.25">
      <c r="A434" t="s">
        <v>6156</v>
      </c>
      <c r="B434" t="s">
        <v>7038</v>
      </c>
      <c r="C434" t="s">
        <v>7034</v>
      </c>
      <c r="D434" t="s">
        <v>7039</v>
      </c>
      <c r="E434" t="s">
        <v>6245</v>
      </c>
      <c r="F434" t="s">
        <v>6161</v>
      </c>
      <c r="G434" t="s">
        <v>6162</v>
      </c>
      <c r="H434" t="s">
        <v>6163</v>
      </c>
      <c r="I434" t="s">
        <v>6164</v>
      </c>
      <c r="J434">
        <v>0.13394956</v>
      </c>
      <c r="K434">
        <v>0.16017896000000001</v>
      </c>
      <c r="L434">
        <v>0.17379633</v>
      </c>
      <c r="M434">
        <v>0.18311425000000001</v>
      </c>
      <c r="N434">
        <v>0.19293178999999999</v>
      </c>
    </row>
    <row r="435" spans="1:16" x14ac:dyDescent="0.25">
      <c r="A435" t="s">
        <v>6156</v>
      </c>
      <c r="B435" t="s">
        <v>7040</v>
      </c>
      <c r="C435" t="s">
        <v>7034</v>
      </c>
      <c r="D435" t="s">
        <v>7041</v>
      </c>
      <c r="E435" t="s">
        <v>6245</v>
      </c>
      <c r="F435" t="s">
        <v>6161</v>
      </c>
      <c r="G435" t="s">
        <v>6162</v>
      </c>
      <c r="H435" t="s">
        <v>6163</v>
      </c>
      <c r="I435" t="s">
        <v>6164</v>
      </c>
      <c r="J435">
        <v>0.12286716</v>
      </c>
      <c r="K435">
        <v>0.14692646000000001</v>
      </c>
      <c r="L435">
        <v>0.15941717999999999</v>
      </c>
      <c r="M435">
        <v>0.16796419000000001</v>
      </c>
      <c r="N435">
        <v>0.17696946</v>
      </c>
    </row>
    <row r="436" spans="1:16" x14ac:dyDescent="0.25">
      <c r="A436" t="s">
        <v>6156</v>
      </c>
      <c r="B436" t="s">
        <v>7042</v>
      </c>
      <c r="C436" t="s">
        <v>7034</v>
      </c>
      <c r="D436" t="s">
        <v>7043</v>
      </c>
      <c r="E436" t="s">
        <v>6245</v>
      </c>
      <c r="F436" t="s">
        <v>6161</v>
      </c>
      <c r="G436" t="s">
        <v>6162</v>
      </c>
      <c r="H436" t="s">
        <v>6163</v>
      </c>
      <c r="I436" t="s">
        <v>6164</v>
      </c>
      <c r="J436">
        <v>2.3767846600000002</v>
      </c>
      <c r="K436">
        <v>2.84219591</v>
      </c>
      <c r="L436">
        <v>3.08382098</v>
      </c>
      <c r="M436">
        <v>3.2491571299999999</v>
      </c>
      <c r="N436">
        <v>3.4233581499999999</v>
      </c>
    </row>
    <row r="437" spans="1:16" ht="14.4" x14ac:dyDescent="0.3">
      <c r="A437" t="s">
        <v>6156</v>
      </c>
      <c r="B437" t="s">
        <v>7044</v>
      </c>
      <c r="C437" t="s">
        <v>7045</v>
      </c>
      <c r="D437" t="s">
        <v>7046</v>
      </c>
      <c r="E437" s="167" t="s">
        <v>7047</v>
      </c>
      <c r="F437" t="s">
        <v>6161</v>
      </c>
      <c r="G437" t="s">
        <v>6162</v>
      </c>
      <c r="H437" t="s">
        <v>6163</v>
      </c>
      <c r="I437" t="s">
        <v>6164</v>
      </c>
      <c r="J437">
        <v>0.40331907</v>
      </c>
      <c r="K437">
        <v>0.42470751000000001</v>
      </c>
      <c r="L437">
        <v>0.44561640000000002</v>
      </c>
      <c r="M437">
        <v>0.45367164999999998</v>
      </c>
      <c r="N437">
        <v>0.46020645999999998</v>
      </c>
      <c r="O437" t="s">
        <v>7048</v>
      </c>
      <c r="P437" t="s">
        <v>7049</v>
      </c>
    </row>
    <row r="438" spans="1:16" ht="14.4" x14ac:dyDescent="0.3">
      <c r="A438" t="s">
        <v>6156</v>
      </c>
      <c r="B438" t="s">
        <v>7050</v>
      </c>
      <c r="C438" t="s">
        <v>7045</v>
      </c>
      <c r="D438" t="s">
        <v>7051</v>
      </c>
      <c r="E438" s="167" t="s">
        <v>7047</v>
      </c>
      <c r="F438" t="s">
        <v>6161</v>
      </c>
      <c r="G438" t="s">
        <v>6162</v>
      </c>
      <c r="H438" t="s">
        <v>6163</v>
      </c>
      <c r="I438" t="s">
        <v>6164</v>
      </c>
      <c r="J438">
        <v>0.37024695000000002</v>
      </c>
      <c r="K438">
        <v>0.38988150999999999</v>
      </c>
      <c r="L438">
        <v>0.40907589</v>
      </c>
      <c r="M438">
        <v>0.41647061000000002</v>
      </c>
      <c r="N438">
        <v>0.42246955000000003</v>
      </c>
      <c r="O438" t="s">
        <v>7048</v>
      </c>
      <c r="P438" t="s">
        <v>7049</v>
      </c>
    </row>
    <row r="439" spans="1:16" ht="14.4" x14ac:dyDescent="0.3">
      <c r="A439" t="s">
        <v>6156</v>
      </c>
      <c r="B439" t="s">
        <v>7052</v>
      </c>
      <c r="C439" t="s">
        <v>7045</v>
      </c>
      <c r="D439" t="s">
        <v>7053</v>
      </c>
      <c r="E439" s="167" t="s">
        <v>7047</v>
      </c>
      <c r="F439" t="s">
        <v>6161</v>
      </c>
      <c r="G439" t="s">
        <v>6162</v>
      </c>
      <c r="H439" t="s">
        <v>6163</v>
      </c>
      <c r="I439" t="s">
        <v>6164</v>
      </c>
      <c r="J439">
        <v>0.12977619000000001</v>
      </c>
      <c r="K439">
        <v>0.13665835000000001</v>
      </c>
      <c r="L439">
        <v>0.14338623</v>
      </c>
      <c r="M439">
        <v>0.14597816999999999</v>
      </c>
      <c r="N439">
        <v>0.14808087</v>
      </c>
      <c r="O439" t="s">
        <v>7048</v>
      </c>
      <c r="P439" t="s">
        <v>7049</v>
      </c>
    </row>
    <row r="440" spans="1:16" ht="14.4" x14ac:dyDescent="0.3">
      <c r="A440" t="s">
        <v>6156</v>
      </c>
      <c r="B440" t="s">
        <v>7054</v>
      </c>
      <c r="C440" t="s">
        <v>7045</v>
      </c>
      <c r="D440" t="s">
        <v>7055</v>
      </c>
      <c r="E440" s="167" t="s">
        <v>7047</v>
      </c>
      <c r="F440" t="s">
        <v>6161</v>
      </c>
      <c r="G440" t="s">
        <v>6162</v>
      </c>
      <c r="H440" t="s">
        <v>6163</v>
      </c>
      <c r="I440" t="s">
        <v>6164</v>
      </c>
      <c r="J440">
        <v>0.72302580999999999</v>
      </c>
      <c r="K440">
        <v>0.76136862999999999</v>
      </c>
      <c r="L440">
        <v>0.79885174000000003</v>
      </c>
      <c r="M440">
        <v>0.81329235</v>
      </c>
      <c r="N440">
        <v>0.82500722000000004</v>
      </c>
      <c r="O440" t="s">
        <v>7048</v>
      </c>
      <c r="P440" t="s">
        <v>7049</v>
      </c>
    </row>
    <row r="441" spans="1:16" ht="14.4" x14ac:dyDescent="0.3">
      <c r="A441" t="s">
        <v>6156</v>
      </c>
      <c r="B441" t="s">
        <v>7056</v>
      </c>
      <c r="C441" t="s">
        <v>7057</v>
      </c>
      <c r="D441" t="s">
        <v>7058</v>
      </c>
      <c r="E441" s="167" t="s">
        <v>7047</v>
      </c>
      <c r="F441" t="s">
        <v>6161</v>
      </c>
      <c r="G441" t="s">
        <v>6162</v>
      </c>
      <c r="H441" t="s">
        <v>6163</v>
      </c>
      <c r="I441" t="s">
        <v>6164</v>
      </c>
      <c r="J441">
        <v>8.9332969999999998E-2</v>
      </c>
      <c r="K441">
        <v>8.9332969999999998E-2</v>
      </c>
      <c r="L441">
        <v>8.9332969999999998E-2</v>
      </c>
      <c r="M441">
        <v>8.9332969999999998E-2</v>
      </c>
      <c r="N441">
        <v>8.9332969999999998E-2</v>
      </c>
      <c r="O441" t="s">
        <v>7048</v>
      </c>
      <c r="P441" t="s">
        <v>7049</v>
      </c>
    </row>
    <row r="442" spans="1:16" ht="14.4" x14ac:dyDescent="0.3">
      <c r="A442" t="s">
        <v>6156</v>
      </c>
      <c r="B442" t="s">
        <v>7059</v>
      </c>
      <c r="C442" t="s">
        <v>7057</v>
      </c>
      <c r="D442" t="s">
        <v>7060</v>
      </c>
      <c r="E442" s="167" t="s">
        <v>7047</v>
      </c>
      <c r="F442" t="s">
        <v>6161</v>
      </c>
      <c r="G442" t="s">
        <v>6162</v>
      </c>
      <c r="H442" t="s">
        <v>6163</v>
      </c>
      <c r="I442" t="s">
        <v>6164</v>
      </c>
      <c r="J442">
        <v>0.54412886000000005</v>
      </c>
      <c r="K442">
        <v>0.54412886000000005</v>
      </c>
      <c r="L442">
        <v>0.54412886000000005</v>
      </c>
      <c r="M442">
        <v>0.54412886000000005</v>
      </c>
      <c r="N442">
        <v>0.54412886000000005</v>
      </c>
      <c r="O442" t="s">
        <v>7048</v>
      </c>
      <c r="P442" t="s">
        <v>7049</v>
      </c>
    </row>
    <row r="443" spans="1:16" ht="14.4" x14ac:dyDescent="0.3">
      <c r="A443" t="s">
        <v>6156</v>
      </c>
      <c r="B443" t="s">
        <v>7061</v>
      </c>
      <c r="C443" t="s">
        <v>7057</v>
      </c>
      <c r="D443" t="s">
        <v>7062</v>
      </c>
      <c r="E443" s="167" t="s">
        <v>7047</v>
      </c>
      <c r="F443" t="s">
        <v>6161</v>
      </c>
      <c r="G443" t="s">
        <v>6162</v>
      </c>
      <c r="H443" t="s">
        <v>6163</v>
      </c>
      <c r="I443" t="s">
        <v>6164</v>
      </c>
      <c r="J443">
        <v>0.14351021999999999</v>
      </c>
      <c r="K443">
        <v>0.14351021999999999</v>
      </c>
      <c r="L443">
        <v>0.14351021999999999</v>
      </c>
      <c r="M443">
        <v>0.14351021999999999</v>
      </c>
      <c r="N443">
        <v>0.14351021999999999</v>
      </c>
      <c r="O443" t="s">
        <v>7048</v>
      </c>
      <c r="P443" t="s">
        <v>7049</v>
      </c>
    </row>
    <row r="444" spans="1:16" ht="14.4" x14ac:dyDescent="0.3">
      <c r="A444" t="s">
        <v>6156</v>
      </c>
      <c r="B444" t="s">
        <v>7063</v>
      </c>
      <c r="C444" t="s">
        <v>7057</v>
      </c>
      <c r="D444" t="s">
        <v>7064</v>
      </c>
      <c r="E444" s="167" t="s">
        <v>7047</v>
      </c>
      <c r="F444" t="s">
        <v>6161</v>
      </c>
      <c r="G444" t="s">
        <v>6162</v>
      </c>
      <c r="H444" t="s">
        <v>6163</v>
      </c>
      <c r="I444" t="s">
        <v>6164</v>
      </c>
      <c r="J444">
        <v>1.5733500000000001E-2</v>
      </c>
      <c r="K444">
        <v>1.424183E-2</v>
      </c>
      <c r="L444">
        <v>1.297565E-2</v>
      </c>
      <c r="M444">
        <v>1.2191540000000001E-2</v>
      </c>
      <c r="N444">
        <v>1.148708E-2</v>
      </c>
      <c r="O444" t="s">
        <v>7048</v>
      </c>
      <c r="P444" t="s">
        <v>7049</v>
      </c>
    </row>
    <row r="445" spans="1:16" ht="14.4" x14ac:dyDescent="0.3">
      <c r="A445" t="s">
        <v>6156</v>
      </c>
      <c r="B445" t="s">
        <v>7065</v>
      </c>
      <c r="C445" t="s">
        <v>7057</v>
      </c>
      <c r="D445" t="s">
        <v>7066</v>
      </c>
      <c r="E445" s="167" t="s">
        <v>7047</v>
      </c>
      <c r="F445" t="s">
        <v>6161</v>
      </c>
      <c r="G445" t="s">
        <v>6162</v>
      </c>
      <c r="H445" t="s">
        <v>6163</v>
      </c>
      <c r="I445" t="s">
        <v>6164</v>
      </c>
      <c r="J445">
        <v>1.76834E-3</v>
      </c>
      <c r="K445">
        <v>1.76834E-3</v>
      </c>
      <c r="L445">
        <v>1.76834E-3</v>
      </c>
      <c r="M445">
        <v>1.76834E-3</v>
      </c>
      <c r="N445">
        <v>1.76834E-3</v>
      </c>
      <c r="O445" t="s">
        <v>7048</v>
      </c>
      <c r="P445" t="s">
        <v>7049</v>
      </c>
    </row>
    <row r="446" spans="1:16" x14ac:dyDescent="0.25">
      <c r="A446" t="s">
        <v>6156</v>
      </c>
      <c r="B446" t="s">
        <v>7067</v>
      </c>
      <c r="C446" t="s">
        <v>7068</v>
      </c>
      <c r="D446" t="s">
        <v>7069</v>
      </c>
      <c r="E446" t="s">
        <v>6245</v>
      </c>
      <c r="F446" t="s">
        <v>6161</v>
      </c>
      <c r="G446" t="s">
        <v>6162</v>
      </c>
      <c r="H446" t="s">
        <v>6163</v>
      </c>
      <c r="I446" t="s">
        <v>6164</v>
      </c>
      <c r="J446">
        <v>1.7422170000000001E-2</v>
      </c>
      <c r="K446">
        <v>1.5770389999999999E-2</v>
      </c>
      <c r="L446">
        <v>1.436831E-2</v>
      </c>
      <c r="M446">
        <v>1.350004E-2</v>
      </c>
      <c r="N446">
        <v>1.2719970000000001E-2</v>
      </c>
    </row>
    <row r="447" spans="1:16" x14ac:dyDescent="0.25">
      <c r="A447" t="s">
        <v>6156</v>
      </c>
      <c r="B447" t="s">
        <v>7070</v>
      </c>
      <c r="C447" t="s">
        <v>7068</v>
      </c>
      <c r="D447" t="s">
        <v>7071</v>
      </c>
      <c r="E447" t="s">
        <v>6245</v>
      </c>
      <c r="F447" t="s">
        <v>6161</v>
      </c>
      <c r="G447" t="s">
        <v>6162</v>
      </c>
      <c r="H447" t="s">
        <v>6163</v>
      </c>
      <c r="I447" t="s">
        <v>6164</v>
      </c>
      <c r="J447">
        <v>2.8812819999999999E-2</v>
      </c>
      <c r="K447">
        <v>2.8812819999999999E-2</v>
      </c>
      <c r="L447">
        <v>2.8812819999999999E-2</v>
      </c>
      <c r="M447">
        <v>2.8812819999999999E-2</v>
      </c>
      <c r="N447">
        <v>2.8812819999999999E-2</v>
      </c>
    </row>
    <row r="448" spans="1:16" x14ac:dyDescent="0.25">
      <c r="A448" t="s">
        <v>6156</v>
      </c>
      <c r="B448" t="s">
        <v>7072</v>
      </c>
      <c r="C448" t="s">
        <v>7073</v>
      </c>
      <c r="D448" t="s">
        <v>7074</v>
      </c>
      <c r="E448" t="s">
        <v>7075</v>
      </c>
      <c r="F448" t="s">
        <v>6161</v>
      </c>
      <c r="G448" t="s">
        <v>6162</v>
      </c>
      <c r="H448" t="s">
        <v>6163</v>
      </c>
      <c r="I448" t="s">
        <v>6164</v>
      </c>
      <c r="J448">
        <v>3.5572649999999997E-2</v>
      </c>
      <c r="K448">
        <v>3.7323340000000003E-2</v>
      </c>
      <c r="L448">
        <v>3.9061480000000003E-2</v>
      </c>
      <c r="M448">
        <v>3.9592200000000001E-2</v>
      </c>
      <c r="N448">
        <v>3.9984220000000001E-2</v>
      </c>
    </row>
    <row r="449" spans="1:16" x14ac:dyDescent="0.25">
      <c r="A449" t="s">
        <v>6156</v>
      </c>
      <c r="B449" t="s">
        <v>7076</v>
      </c>
      <c r="C449" t="s">
        <v>7073</v>
      </c>
      <c r="D449" t="s">
        <v>7077</v>
      </c>
      <c r="E449" t="s">
        <v>7075</v>
      </c>
      <c r="F449" t="s">
        <v>6161</v>
      </c>
      <c r="G449" t="s">
        <v>6162</v>
      </c>
      <c r="H449" t="s">
        <v>6163</v>
      </c>
      <c r="I449" t="s">
        <v>6164</v>
      </c>
      <c r="J449">
        <v>6.1263730000000002E-2</v>
      </c>
      <c r="K449">
        <v>6.262239E-2</v>
      </c>
      <c r="L449">
        <v>6.4336729999999995E-2</v>
      </c>
      <c r="M449">
        <v>6.5210870000000004E-2</v>
      </c>
      <c r="N449">
        <v>6.5856559999999995E-2</v>
      </c>
    </row>
    <row r="450" spans="1:16" x14ac:dyDescent="0.25">
      <c r="A450" t="s">
        <v>6156</v>
      </c>
      <c r="B450" t="s">
        <v>7078</v>
      </c>
      <c r="C450" t="s">
        <v>7079</v>
      </c>
      <c r="D450" t="s">
        <v>7080</v>
      </c>
      <c r="E450" t="s">
        <v>7015</v>
      </c>
      <c r="F450" t="s">
        <v>6161</v>
      </c>
      <c r="G450" t="s">
        <v>6162</v>
      </c>
      <c r="H450" t="s">
        <v>6163</v>
      </c>
      <c r="I450" t="s">
        <v>6164</v>
      </c>
      <c r="J450">
        <v>1.76881E-3</v>
      </c>
      <c r="K450">
        <v>3.0848300000000002E-3</v>
      </c>
      <c r="L450">
        <v>2.8105700000000001E-3</v>
      </c>
      <c r="M450">
        <v>2.64072E-3</v>
      </c>
      <c r="N450">
        <v>2.4881299999999999E-3</v>
      </c>
    </row>
    <row r="451" spans="1:16" x14ac:dyDescent="0.25">
      <c r="A451" t="s">
        <v>6156</v>
      </c>
      <c r="B451" t="s">
        <v>7081</v>
      </c>
      <c r="C451" t="s">
        <v>7079</v>
      </c>
      <c r="D451" t="s">
        <v>7082</v>
      </c>
      <c r="E451" t="s">
        <v>7015</v>
      </c>
      <c r="F451" t="s">
        <v>6161</v>
      </c>
      <c r="G451" t="s">
        <v>6162</v>
      </c>
      <c r="H451" t="s">
        <v>6163</v>
      </c>
      <c r="I451" t="s">
        <v>6164</v>
      </c>
      <c r="J451">
        <v>1.03976E-3</v>
      </c>
      <c r="K451">
        <v>1.1650300000000001E-3</v>
      </c>
      <c r="L451">
        <v>1.06146E-3</v>
      </c>
      <c r="M451">
        <v>9.9730999999999995E-4</v>
      </c>
      <c r="N451">
        <v>9.3968000000000003E-4</v>
      </c>
    </row>
    <row r="452" spans="1:16" x14ac:dyDescent="0.25">
      <c r="A452" t="s">
        <v>6156</v>
      </c>
      <c r="B452" t="s">
        <v>7083</v>
      </c>
      <c r="C452" t="s">
        <v>7079</v>
      </c>
      <c r="D452" t="s">
        <v>7084</v>
      </c>
      <c r="E452" t="s">
        <v>7075</v>
      </c>
      <c r="F452" t="s">
        <v>6161</v>
      </c>
      <c r="G452" t="s">
        <v>6162</v>
      </c>
      <c r="H452" t="s">
        <v>6163</v>
      </c>
      <c r="I452" t="s">
        <v>6164</v>
      </c>
      <c r="J452">
        <v>5.6712720000000001E-2</v>
      </c>
      <c r="K452">
        <v>6.9195839999999995E-2</v>
      </c>
      <c r="L452">
        <v>6.9195839999999995E-2</v>
      </c>
      <c r="M452">
        <v>6.9195839999999995E-2</v>
      </c>
      <c r="N452">
        <v>6.9195839999999995E-2</v>
      </c>
    </row>
    <row r="453" spans="1:16" x14ac:dyDescent="0.25">
      <c r="A453" t="s">
        <v>6156</v>
      </c>
      <c r="B453" t="s">
        <v>7085</v>
      </c>
      <c r="C453" t="s">
        <v>7079</v>
      </c>
      <c r="D453" t="s">
        <v>7086</v>
      </c>
      <c r="E453" t="s">
        <v>7075</v>
      </c>
      <c r="F453" t="s">
        <v>6161</v>
      </c>
      <c r="G453" t="s">
        <v>6162</v>
      </c>
      <c r="H453" t="s">
        <v>6163</v>
      </c>
      <c r="I453" t="s">
        <v>6164</v>
      </c>
      <c r="J453">
        <v>0.10824834999999999</v>
      </c>
      <c r="K453">
        <v>0.17898602</v>
      </c>
      <c r="L453">
        <v>0.17898602</v>
      </c>
      <c r="M453">
        <v>0.17898602</v>
      </c>
      <c r="N453">
        <v>0.17898602</v>
      </c>
    </row>
    <row r="454" spans="1:16" x14ac:dyDescent="0.25">
      <c r="A454" t="s">
        <v>6156</v>
      </c>
      <c r="B454" t="s">
        <v>7087</v>
      </c>
      <c r="C454" t="s">
        <v>7079</v>
      </c>
      <c r="D454" t="s">
        <v>7088</v>
      </c>
      <c r="E454" t="s">
        <v>7075</v>
      </c>
      <c r="F454" t="s">
        <v>6161</v>
      </c>
      <c r="G454" t="s">
        <v>6162</v>
      </c>
      <c r="H454" t="s">
        <v>6163</v>
      </c>
      <c r="I454" t="s">
        <v>6164</v>
      </c>
      <c r="J454">
        <v>6.5936270000000005E-2</v>
      </c>
      <c r="K454">
        <v>2.1185530000000001E-2</v>
      </c>
      <c r="L454">
        <v>2.1185530000000001E-2</v>
      </c>
      <c r="M454">
        <v>2.1185530000000001E-2</v>
      </c>
      <c r="N454">
        <v>2.1185530000000001E-2</v>
      </c>
    </row>
    <row r="455" spans="1:16" x14ac:dyDescent="0.25">
      <c r="A455" t="s">
        <v>6156</v>
      </c>
      <c r="B455" t="s">
        <v>7089</v>
      </c>
      <c r="C455" t="s">
        <v>7079</v>
      </c>
      <c r="D455" t="s">
        <v>7090</v>
      </c>
      <c r="E455" t="s">
        <v>7075</v>
      </c>
      <c r="F455" t="s">
        <v>6161</v>
      </c>
      <c r="G455" t="s">
        <v>6162</v>
      </c>
      <c r="H455" t="s">
        <v>6163</v>
      </c>
      <c r="I455" t="s">
        <v>6164</v>
      </c>
      <c r="J455">
        <v>1.9908160000000001E-2</v>
      </c>
      <c r="K455">
        <v>1.9908160000000001E-2</v>
      </c>
      <c r="L455">
        <v>1.9908160000000001E-2</v>
      </c>
      <c r="M455">
        <v>1.9908160000000001E-2</v>
      </c>
      <c r="N455">
        <v>1.9908160000000001E-2</v>
      </c>
    </row>
    <row r="456" spans="1:16" x14ac:dyDescent="0.25">
      <c r="A456" t="s">
        <v>6156</v>
      </c>
      <c r="B456" t="s">
        <v>7091</v>
      </c>
      <c r="C456" t="s">
        <v>7079</v>
      </c>
      <c r="D456" t="s">
        <v>6192</v>
      </c>
      <c r="E456" t="s">
        <v>6253</v>
      </c>
      <c r="F456" t="s">
        <v>6161</v>
      </c>
      <c r="G456" t="s">
        <v>6162</v>
      </c>
      <c r="H456" t="s">
        <v>6163</v>
      </c>
      <c r="I456" t="s">
        <v>6164</v>
      </c>
      <c r="J456">
        <v>8.788E-4</v>
      </c>
      <c r="K456">
        <v>8.9829000000000005E-4</v>
      </c>
      <c r="L456">
        <v>9.2289E-4</v>
      </c>
      <c r="M456">
        <v>9.3541999999999996E-4</v>
      </c>
      <c r="N456">
        <v>9.4468999999999998E-4</v>
      </c>
    </row>
    <row r="457" spans="1:16" x14ac:dyDescent="0.25">
      <c r="A457" t="s">
        <v>6156</v>
      </c>
      <c r="B457" t="s">
        <v>7092</v>
      </c>
      <c r="C457" t="s">
        <v>7093</v>
      </c>
      <c r="D457" t="s">
        <v>7094</v>
      </c>
      <c r="E457" t="s">
        <v>6411</v>
      </c>
      <c r="F457" t="s">
        <v>6161</v>
      </c>
      <c r="G457" t="s">
        <v>6162</v>
      </c>
      <c r="H457" t="s">
        <v>6163</v>
      </c>
      <c r="I457" t="s">
        <v>6164</v>
      </c>
      <c r="J457">
        <v>2.6887938999999998</v>
      </c>
      <c r="K457">
        <v>2.7484240500000001</v>
      </c>
      <c r="L457">
        <v>2.82366443</v>
      </c>
      <c r="M457">
        <v>2.8620290800000001</v>
      </c>
      <c r="N457">
        <v>2.8903677499999998</v>
      </c>
    </row>
    <row r="458" spans="1:16" x14ac:dyDescent="0.25">
      <c r="A458" t="s">
        <v>6156</v>
      </c>
      <c r="B458" t="s">
        <v>7095</v>
      </c>
      <c r="C458" t="s">
        <v>7093</v>
      </c>
      <c r="D458" t="s">
        <v>7096</v>
      </c>
      <c r="E458" t="s">
        <v>6411</v>
      </c>
      <c r="F458" t="s">
        <v>6161</v>
      </c>
      <c r="G458" t="s">
        <v>6162</v>
      </c>
      <c r="H458" t="s">
        <v>6163</v>
      </c>
      <c r="I458" t="s">
        <v>6164</v>
      </c>
      <c r="J458">
        <v>0.48432931000000001</v>
      </c>
      <c r="K458">
        <v>0.49507043000000001</v>
      </c>
      <c r="L458">
        <v>0.50862342000000005</v>
      </c>
      <c r="M458">
        <v>0.51553397999999995</v>
      </c>
      <c r="N458">
        <v>0.52063859000000001</v>
      </c>
    </row>
    <row r="459" spans="1:16" x14ac:dyDescent="0.25">
      <c r="A459" t="s">
        <v>6156</v>
      </c>
      <c r="B459" t="s">
        <v>7097</v>
      </c>
      <c r="C459" t="s">
        <v>7098</v>
      </c>
      <c r="D459" t="s">
        <v>6192</v>
      </c>
      <c r="E459" t="s">
        <v>7099</v>
      </c>
      <c r="F459" t="s">
        <v>6161</v>
      </c>
      <c r="G459" t="s">
        <v>6162</v>
      </c>
      <c r="H459" t="s">
        <v>6163</v>
      </c>
      <c r="I459" t="s">
        <v>6164</v>
      </c>
      <c r="J459">
        <v>0</v>
      </c>
      <c r="K459">
        <v>0</v>
      </c>
      <c r="L459">
        <v>0</v>
      </c>
      <c r="M459">
        <v>0</v>
      </c>
      <c r="N459">
        <v>0</v>
      </c>
    </row>
    <row r="460" spans="1:16" x14ac:dyDescent="0.25">
      <c r="A460" t="s">
        <v>6156</v>
      </c>
      <c r="B460" t="s">
        <v>7100</v>
      </c>
      <c r="C460" t="s">
        <v>7101</v>
      </c>
      <c r="D460" t="s">
        <v>7102</v>
      </c>
      <c r="E460" t="s">
        <v>6168</v>
      </c>
      <c r="F460" t="s">
        <v>6161</v>
      </c>
      <c r="G460" t="s">
        <v>6162</v>
      </c>
      <c r="H460" t="s">
        <v>6163</v>
      </c>
      <c r="I460" t="s">
        <v>6164</v>
      </c>
      <c r="J460">
        <v>6.7283000000000002E-4</v>
      </c>
      <c r="K460">
        <v>5.6699999999999999E-6</v>
      </c>
      <c r="O460" t="s">
        <v>7103</v>
      </c>
      <c r="P460" t="s">
        <v>7104</v>
      </c>
    </row>
    <row r="461" spans="1:16" x14ac:dyDescent="0.25">
      <c r="A461" t="s">
        <v>6156</v>
      </c>
      <c r="B461" t="s">
        <v>7105</v>
      </c>
      <c r="C461" t="s">
        <v>7101</v>
      </c>
      <c r="D461" t="s">
        <v>7106</v>
      </c>
      <c r="E461" t="s">
        <v>6168</v>
      </c>
      <c r="F461" t="s">
        <v>6161</v>
      </c>
      <c r="G461" t="s">
        <v>6162</v>
      </c>
      <c r="H461" t="s">
        <v>6163</v>
      </c>
      <c r="I461" t="s">
        <v>6164</v>
      </c>
      <c r="J461">
        <v>1.15098E-3</v>
      </c>
      <c r="K461">
        <v>7.5800000000000003E-6</v>
      </c>
      <c r="O461" t="s">
        <v>7103</v>
      </c>
      <c r="P461" t="s">
        <v>7104</v>
      </c>
    </row>
    <row r="462" spans="1:16" x14ac:dyDescent="0.25">
      <c r="A462" t="s">
        <v>6156</v>
      </c>
      <c r="B462" t="s">
        <v>7107</v>
      </c>
      <c r="C462" t="s">
        <v>7101</v>
      </c>
      <c r="D462" t="s">
        <v>7108</v>
      </c>
      <c r="E462" t="s">
        <v>6168</v>
      </c>
      <c r="F462" t="s">
        <v>6161</v>
      </c>
      <c r="G462" t="s">
        <v>6162</v>
      </c>
      <c r="H462" t="s">
        <v>6163</v>
      </c>
      <c r="I462" t="s">
        <v>6164</v>
      </c>
      <c r="J462">
        <v>0</v>
      </c>
      <c r="K462">
        <v>0</v>
      </c>
      <c r="O462" t="s">
        <v>7103</v>
      </c>
      <c r="P462" t="s">
        <v>7104</v>
      </c>
    </row>
    <row r="463" spans="1:16" x14ac:dyDescent="0.25">
      <c r="A463" t="s">
        <v>6156</v>
      </c>
      <c r="B463" t="s">
        <v>7109</v>
      </c>
      <c r="C463" t="s">
        <v>7101</v>
      </c>
      <c r="D463" t="s">
        <v>7110</v>
      </c>
      <c r="E463" t="s">
        <v>6168</v>
      </c>
      <c r="F463" t="s">
        <v>6161</v>
      </c>
      <c r="G463" t="s">
        <v>6162</v>
      </c>
      <c r="H463" t="s">
        <v>6163</v>
      </c>
      <c r="I463" t="s">
        <v>6164</v>
      </c>
      <c r="J463">
        <v>0</v>
      </c>
      <c r="K463">
        <v>0</v>
      </c>
      <c r="O463" t="s">
        <v>7103</v>
      </c>
      <c r="P463" t="s">
        <v>7104</v>
      </c>
    </row>
    <row r="464" spans="1:16" x14ac:dyDescent="0.25">
      <c r="A464" t="s">
        <v>6156</v>
      </c>
      <c r="B464" t="s">
        <v>7111</v>
      </c>
      <c r="C464" t="s">
        <v>7101</v>
      </c>
      <c r="D464" t="s">
        <v>7112</v>
      </c>
      <c r="E464" t="s">
        <v>6168</v>
      </c>
      <c r="F464" t="s">
        <v>6161</v>
      </c>
      <c r="G464" t="s">
        <v>6162</v>
      </c>
      <c r="H464" t="s">
        <v>6163</v>
      </c>
      <c r="I464" t="s">
        <v>6164</v>
      </c>
      <c r="J464">
        <v>0</v>
      </c>
      <c r="K464">
        <v>0</v>
      </c>
      <c r="O464" t="s">
        <v>7103</v>
      </c>
      <c r="P464" t="s">
        <v>7104</v>
      </c>
    </row>
    <row r="465" spans="1:16" x14ac:dyDescent="0.25">
      <c r="A465" t="s">
        <v>6156</v>
      </c>
      <c r="B465" t="s">
        <v>7113</v>
      </c>
      <c r="C465" t="s">
        <v>7101</v>
      </c>
      <c r="D465" t="s">
        <v>7114</v>
      </c>
      <c r="E465" t="s">
        <v>6168</v>
      </c>
      <c r="F465" t="s">
        <v>6161</v>
      </c>
      <c r="G465" t="s">
        <v>6162</v>
      </c>
      <c r="H465" t="s">
        <v>6163</v>
      </c>
      <c r="I465" t="s">
        <v>6164</v>
      </c>
      <c r="J465">
        <v>0</v>
      </c>
      <c r="K465">
        <v>0</v>
      </c>
      <c r="O465" t="s">
        <v>7103</v>
      </c>
      <c r="P465" t="s">
        <v>7104</v>
      </c>
    </row>
    <row r="466" spans="1:16" x14ac:dyDescent="0.25">
      <c r="A466" t="s">
        <v>6156</v>
      </c>
      <c r="B466" t="s">
        <v>7115</v>
      </c>
      <c r="C466" t="s">
        <v>7101</v>
      </c>
      <c r="D466" t="s">
        <v>7116</v>
      </c>
      <c r="E466" t="s">
        <v>7117</v>
      </c>
      <c r="F466" t="s">
        <v>6161</v>
      </c>
      <c r="G466" t="s">
        <v>6162</v>
      </c>
      <c r="H466" t="s">
        <v>6163</v>
      </c>
      <c r="I466" t="s">
        <v>6164</v>
      </c>
      <c r="J466">
        <v>3.6890000000000001E-5</v>
      </c>
      <c r="K466">
        <v>2.7000000000000001E-7</v>
      </c>
      <c r="O466" t="s">
        <v>7103</v>
      </c>
      <c r="P466" t="s">
        <v>7118</v>
      </c>
    </row>
    <row r="467" spans="1:16" x14ac:dyDescent="0.25">
      <c r="A467" t="s">
        <v>6156</v>
      </c>
      <c r="B467" t="s">
        <v>7119</v>
      </c>
      <c r="C467" t="s">
        <v>7101</v>
      </c>
      <c r="D467" t="s">
        <v>7120</v>
      </c>
      <c r="E467" t="s">
        <v>7121</v>
      </c>
      <c r="F467" t="s">
        <v>6161</v>
      </c>
      <c r="G467" t="s">
        <v>6162</v>
      </c>
      <c r="H467" t="s">
        <v>6163</v>
      </c>
      <c r="I467" t="s">
        <v>6164</v>
      </c>
      <c r="J467">
        <v>2.9053999999999999E-4</v>
      </c>
      <c r="K467">
        <v>2.1100000000000001E-6</v>
      </c>
      <c r="O467" t="s">
        <v>7103</v>
      </c>
      <c r="P467" t="s">
        <v>7122</v>
      </c>
    </row>
    <row r="468" spans="1:16" x14ac:dyDescent="0.25">
      <c r="A468" t="s">
        <v>6156</v>
      </c>
      <c r="B468" t="s">
        <v>7123</v>
      </c>
      <c r="C468" t="s">
        <v>7101</v>
      </c>
      <c r="D468" t="s">
        <v>7124</v>
      </c>
      <c r="E468" t="s">
        <v>6168</v>
      </c>
      <c r="F468" t="s">
        <v>6161</v>
      </c>
      <c r="G468" t="s">
        <v>6162</v>
      </c>
      <c r="H468" t="s">
        <v>6163</v>
      </c>
      <c r="I468" t="s">
        <v>6164</v>
      </c>
      <c r="J468">
        <v>1.061309E-2</v>
      </c>
      <c r="K468">
        <v>1.1149825632E-2</v>
      </c>
      <c r="L468">
        <v>9.2395141299999994E-3</v>
      </c>
      <c r="M468">
        <v>7.2198381400000004E-3</v>
      </c>
      <c r="N468">
        <v>5.9299390800000001E-3</v>
      </c>
      <c r="O468" t="s">
        <v>7103</v>
      </c>
      <c r="P468" t="s">
        <v>7104</v>
      </c>
    </row>
    <row r="469" spans="1:16" x14ac:dyDescent="0.25">
      <c r="A469" t="s">
        <v>6156</v>
      </c>
      <c r="B469" t="s">
        <v>7125</v>
      </c>
      <c r="C469" t="s">
        <v>7101</v>
      </c>
      <c r="D469" t="s">
        <v>7126</v>
      </c>
      <c r="E469" t="s">
        <v>6168</v>
      </c>
      <c r="F469" t="s">
        <v>6161</v>
      </c>
      <c r="G469" t="s">
        <v>6162</v>
      </c>
      <c r="H469" t="s">
        <v>6163</v>
      </c>
      <c r="I469" t="s">
        <v>6164</v>
      </c>
      <c r="J469">
        <v>7.8205090000000005E-2</v>
      </c>
      <c r="K469">
        <v>8.3526381839999997E-2</v>
      </c>
      <c r="L469">
        <v>6.1876078308000002E-2</v>
      </c>
      <c r="M469">
        <v>4.6159185380000002E-2</v>
      </c>
      <c r="N469">
        <v>3.7721730539999998E-2</v>
      </c>
      <c r="O469" t="s">
        <v>7103</v>
      </c>
      <c r="P469" t="s">
        <v>7104</v>
      </c>
    </row>
    <row r="470" spans="1:16" x14ac:dyDescent="0.25">
      <c r="A470" t="s">
        <v>6156</v>
      </c>
      <c r="B470" t="s">
        <v>7127</v>
      </c>
      <c r="C470" t="s">
        <v>7101</v>
      </c>
      <c r="D470" t="s">
        <v>7128</v>
      </c>
      <c r="E470" t="s">
        <v>6168</v>
      </c>
      <c r="F470" t="s">
        <v>6161</v>
      </c>
      <c r="G470" t="s">
        <v>6162</v>
      </c>
      <c r="H470" t="s">
        <v>6163</v>
      </c>
      <c r="I470" t="s">
        <v>6164</v>
      </c>
      <c r="J470">
        <v>0</v>
      </c>
      <c r="K470">
        <v>0</v>
      </c>
      <c r="L470">
        <v>0</v>
      </c>
      <c r="M470">
        <v>0</v>
      </c>
      <c r="N470">
        <v>0</v>
      </c>
      <c r="O470" t="s">
        <v>7103</v>
      </c>
      <c r="P470" t="s">
        <v>7104</v>
      </c>
    </row>
    <row r="471" spans="1:16" x14ac:dyDescent="0.25">
      <c r="A471" t="s">
        <v>6156</v>
      </c>
      <c r="B471" t="s">
        <v>7129</v>
      </c>
      <c r="C471" t="s">
        <v>7101</v>
      </c>
      <c r="D471" t="s">
        <v>7130</v>
      </c>
      <c r="E471" t="s">
        <v>6168</v>
      </c>
      <c r="F471" t="s">
        <v>6161</v>
      </c>
      <c r="G471" t="s">
        <v>6162</v>
      </c>
      <c r="H471" t="s">
        <v>6163</v>
      </c>
      <c r="I471" t="s">
        <v>6164</v>
      </c>
      <c r="J471">
        <v>0</v>
      </c>
      <c r="K471">
        <v>0</v>
      </c>
      <c r="L471">
        <v>0</v>
      </c>
      <c r="M471">
        <v>0</v>
      </c>
      <c r="N471">
        <v>0</v>
      </c>
      <c r="O471" t="s">
        <v>7103</v>
      </c>
      <c r="P471" t="s">
        <v>7104</v>
      </c>
    </row>
    <row r="472" spans="1:16" x14ac:dyDescent="0.25">
      <c r="A472" t="s">
        <v>6156</v>
      </c>
      <c r="B472" t="s">
        <v>7131</v>
      </c>
      <c r="C472" t="s">
        <v>7101</v>
      </c>
      <c r="D472" t="s">
        <v>7132</v>
      </c>
      <c r="E472" t="s">
        <v>6168</v>
      </c>
      <c r="F472" t="s">
        <v>6161</v>
      </c>
      <c r="G472" t="s">
        <v>6162</v>
      </c>
      <c r="H472" t="s">
        <v>6163</v>
      </c>
      <c r="I472" t="s">
        <v>6164</v>
      </c>
      <c r="J472">
        <v>0</v>
      </c>
      <c r="K472">
        <v>0</v>
      </c>
      <c r="L472">
        <v>0</v>
      </c>
      <c r="M472">
        <v>0</v>
      </c>
      <c r="N472">
        <v>0</v>
      </c>
      <c r="O472" t="s">
        <v>7103</v>
      </c>
      <c r="P472" t="s">
        <v>7104</v>
      </c>
    </row>
    <row r="473" spans="1:16" x14ac:dyDescent="0.25">
      <c r="A473" t="s">
        <v>6156</v>
      </c>
      <c r="B473" t="s">
        <v>7133</v>
      </c>
      <c r="C473" t="s">
        <v>7101</v>
      </c>
      <c r="D473" t="s">
        <v>7134</v>
      </c>
      <c r="E473" t="s">
        <v>6168</v>
      </c>
      <c r="F473" t="s">
        <v>6161</v>
      </c>
      <c r="G473" t="s">
        <v>6162</v>
      </c>
      <c r="H473" t="s">
        <v>6163</v>
      </c>
      <c r="I473" t="s">
        <v>6164</v>
      </c>
      <c r="J473">
        <v>0</v>
      </c>
      <c r="K473">
        <v>0</v>
      </c>
      <c r="L473">
        <v>0</v>
      </c>
      <c r="M473">
        <v>0</v>
      </c>
      <c r="N473">
        <v>0</v>
      </c>
      <c r="O473" t="s">
        <v>7103</v>
      </c>
      <c r="P473" t="s">
        <v>7104</v>
      </c>
    </row>
    <row r="474" spans="1:16" x14ac:dyDescent="0.25">
      <c r="A474" t="s">
        <v>6156</v>
      </c>
      <c r="B474" t="s">
        <v>7135</v>
      </c>
      <c r="C474" t="s">
        <v>7101</v>
      </c>
      <c r="D474" t="s">
        <v>7136</v>
      </c>
      <c r="E474" t="s">
        <v>7117</v>
      </c>
      <c r="F474" t="s">
        <v>6161</v>
      </c>
      <c r="G474" t="s">
        <v>6162</v>
      </c>
      <c r="H474" t="s">
        <v>6163</v>
      </c>
      <c r="I474" t="s">
        <v>6164</v>
      </c>
      <c r="J474">
        <v>9.5541890000000004E-2</v>
      </c>
      <c r="K474">
        <v>0.1084068</v>
      </c>
      <c r="L474">
        <v>0.11714579999999999</v>
      </c>
      <c r="M474">
        <v>0.11984234000000001</v>
      </c>
      <c r="N474">
        <v>0.12159016</v>
      </c>
      <c r="O474" t="s">
        <v>7103</v>
      </c>
      <c r="P474" t="s">
        <v>7118</v>
      </c>
    </row>
    <row r="475" spans="1:16" x14ac:dyDescent="0.25">
      <c r="A475" t="s">
        <v>6156</v>
      </c>
      <c r="B475" t="s">
        <v>7137</v>
      </c>
      <c r="C475" t="s">
        <v>7101</v>
      </c>
      <c r="D475" t="s">
        <v>7138</v>
      </c>
      <c r="E475" t="s">
        <v>7121</v>
      </c>
      <c r="F475" t="s">
        <v>6161</v>
      </c>
      <c r="G475" t="s">
        <v>6162</v>
      </c>
      <c r="H475" t="s">
        <v>6163</v>
      </c>
      <c r="I475" t="s">
        <v>6164</v>
      </c>
      <c r="J475">
        <v>0.75239241999999995</v>
      </c>
      <c r="K475">
        <v>0.85370351</v>
      </c>
      <c r="L475">
        <v>0.92252314999999996</v>
      </c>
      <c r="M475">
        <v>0.94375838999999995</v>
      </c>
      <c r="N475">
        <v>0.95752254000000003</v>
      </c>
      <c r="O475" t="s">
        <v>7103</v>
      </c>
      <c r="P475" t="s">
        <v>7122</v>
      </c>
    </row>
    <row r="476" spans="1:16" x14ac:dyDescent="0.25">
      <c r="A476" t="s">
        <v>6156</v>
      </c>
      <c r="B476" t="s">
        <v>7139</v>
      </c>
      <c r="C476" t="s">
        <v>7101</v>
      </c>
      <c r="D476" t="s">
        <v>7140</v>
      </c>
      <c r="E476" t="s">
        <v>6186</v>
      </c>
      <c r="F476" t="s">
        <v>6161</v>
      </c>
      <c r="G476" t="s">
        <v>6162</v>
      </c>
      <c r="H476" t="s">
        <v>6163</v>
      </c>
      <c r="I476" t="s">
        <v>6164</v>
      </c>
      <c r="J476">
        <v>8.7480200000000004E-3</v>
      </c>
      <c r="K476">
        <v>4.1061200000000004E-3</v>
      </c>
      <c r="L476">
        <v>1.4040599999999999E-3</v>
      </c>
      <c r="M476">
        <v>8.3120999999999998E-4</v>
      </c>
      <c r="N476">
        <v>5.9997000000000002E-4</v>
      </c>
      <c r="O476" t="s">
        <v>7103</v>
      </c>
      <c r="P476" t="s">
        <v>7104</v>
      </c>
    </row>
    <row r="477" spans="1:16" x14ac:dyDescent="0.25">
      <c r="A477" t="s">
        <v>6156</v>
      </c>
      <c r="B477" t="s">
        <v>7141</v>
      </c>
      <c r="C477" t="s">
        <v>7101</v>
      </c>
      <c r="D477" t="s">
        <v>7142</v>
      </c>
      <c r="E477" t="s">
        <v>7117</v>
      </c>
      <c r="F477" t="s">
        <v>6161</v>
      </c>
      <c r="G477" t="s">
        <v>6162</v>
      </c>
      <c r="H477" t="s">
        <v>6163</v>
      </c>
      <c r="I477" t="s">
        <v>6164</v>
      </c>
      <c r="J477">
        <v>9.8014999999999994E-4</v>
      </c>
      <c r="K477">
        <v>1.26564E-3</v>
      </c>
      <c r="L477">
        <v>1.37166E-3</v>
      </c>
      <c r="M477">
        <v>1.39865E-3</v>
      </c>
      <c r="N477">
        <v>1.41873E-3</v>
      </c>
      <c r="O477" t="s">
        <v>7103</v>
      </c>
      <c r="P477" t="s">
        <v>7118</v>
      </c>
    </row>
    <row r="478" spans="1:16" x14ac:dyDescent="0.25">
      <c r="A478" t="s">
        <v>6156</v>
      </c>
      <c r="B478" t="s">
        <v>7143</v>
      </c>
      <c r="C478" t="s">
        <v>7101</v>
      </c>
      <c r="D478" t="s">
        <v>7144</v>
      </c>
      <c r="E478" t="s">
        <v>7121</v>
      </c>
      <c r="F478" t="s">
        <v>6161</v>
      </c>
      <c r="G478" t="s">
        <v>6162</v>
      </c>
      <c r="H478" t="s">
        <v>6163</v>
      </c>
      <c r="I478" t="s">
        <v>6164</v>
      </c>
      <c r="J478">
        <v>7.7187100000000002E-3</v>
      </c>
      <c r="K478">
        <v>9.9669200000000006E-3</v>
      </c>
      <c r="L478">
        <v>1.080185E-2</v>
      </c>
      <c r="M478">
        <v>1.1014400000000001E-2</v>
      </c>
      <c r="N478">
        <v>1.11725E-2</v>
      </c>
      <c r="O478" t="s">
        <v>7103</v>
      </c>
      <c r="P478" t="s">
        <v>7122</v>
      </c>
    </row>
    <row r="479" spans="1:16" x14ac:dyDescent="0.25">
      <c r="A479" t="s">
        <v>6156</v>
      </c>
      <c r="B479" t="s">
        <v>7145</v>
      </c>
      <c r="C479" t="s">
        <v>7146</v>
      </c>
      <c r="D479" t="s">
        <v>7102</v>
      </c>
      <c r="E479" t="s">
        <v>6168</v>
      </c>
      <c r="F479" t="s">
        <v>6161</v>
      </c>
      <c r="G479" t="s">
        <v>6162</v>
      </c>
      <c r="H479" t="s">
        <v>6163</v>
      </c>
      <c r="I479" t="s">
        <v>6164</v>
      </c>
      <c r="J479">
        <v>1.4176999999999999E-4</v>
      </c>
      <c r="K479">
        <v>1.53E-6</v>
      </c>
      <c r="O479" t="s">
        <v>7147</v>
      </c>
      <c r="P479" t="s">
        <v>7104</v>
      </c>
    </row>
    <row r="480" spans="1:16" x14ac:dyDescent="0.25">
      <c r="A480" t="s">
        <v>6156</v>
      </c>
      <c r="B480" t="s">
        <v>7148</v>
      </c>
      <c r="C480" t="s">
        <v>7146</v>
      </c>
      <c r="D480" t="s">
        <v>7106</v>
      </c>
      <c r="E480" t="s">
        <v>6168</v>
      </c>
      <c r="F480" t="s">
        <v>6161</v>
      </c>
      <c r="G480" t="s">
        <v>6162</v>
      </c>
      <c r="H480" t="s">
        <v>6163</v>
      </c>
      <c r="I480" t="s">
        <v>6164</v>
      </c>
      <c r="J480">
        <v>7.9664000000000004E-4</v>
      </c>
      <c r="K480">
        <v>7.2300000000000002E-6</v>
      </c>
      <c r="O480" t="s">
        <v>7147</v>
      </c>
      <c r="P480" t="s">
        <v>7104</v>
      </c>
    </row>
    <row r="481" spans="1:16" x14ac:dyDescent="0.25">
      <c r="A481" t="s">
        <v>6156</v>
      </c>
      <c r="B481" t="s">
        <v>7149</v>
      </c>
      <c r="C481" t="s">
        <v>7146</v>
      </c>
      <c r="D481" t="s">
        <v>7108</v>
      </c>
      <c r="E481" t="s">
        <v>6168</v>
      </c>
      <c r="F481" t="s">
        <v>6161</v>
      </c>
      <c r="G481" t="s">
        <v>6162</v>
      </c>
      <c r="H481" t="s">
        <v>6163</v>
      </c>
      <c r="I481" t="s">
        <v>6164</v>
      </c>
      <c r="J481">
        <v>0</v>
      </c>
      <c r="K481">
        <v>0</v>
      </c>
      <c r="O481" t="s">
        <v>7147</v>
      </c>
      <c r="P481" t="s">
        <v>7104</v>
      </c>
    </row>
    <row r="482" spans="1:16" x14ac:dyDescent="0.25">
      <c r="A482" t="s">
        <v>6156</v>
      </c>
      <c r="B482" t="s">
        <v>7150</v>
      </c>
      <c r="C482" t="s">
        <v>7146</v>
      </c>
      <c r="D482" t="s">
        <v>7110</v>
      </c>
      <c r="E482" t="s">
        <v>6168</v>
      </c>
      <c r="F482" t="s">
        <v>6161</v>
      </c>
      <c r="G482" t="s">
        <v>6162</v>
      </c>
      <c r="H482" t="s">
        <v>6163</v>
      </c>
      <c r="I482" t="s">
        <v>6164</v>
      </c>
      <c r="J482">
        <v>0</v>
      </c>
      <c r="K482">
        <v>0</v>
      </c>
      <c r="O482" t="s">
        <v>7147</v>
      </c>
      <c r="P482" t="s">
        <v>7104</v>
      </c>
    </row>
    <row r="483" spans="1:16" x14ac:dyDescent="0.25">
      <c r="A483" t="s">
        <v>6156</v>
      </c>
      <c r="B483" t="s">
        <v>7151</v>
      </c>
      <c r="C483" t="s">
        <v>7146</v>
      </c>
      <c r="D483" t="s">
        <v>7112</v>
      </c>
      <c r="E483" t="s">
        <v>6168</v>
      </c>
      <c r="F483" t="s">
        <v>6161</v>
      </c>
      <c r="G483" t="s">
        <v>6162</v>
      </c>
      <c r="H483" t="s">
        <v>6163</v>
      </c>
      <c r="I483" t="s">
        <v>6164</v>
      </c>
      <c r="J483">
        <v>0</v>
      </c>
      <c r="K483">
        <v>0</v>
      </c>
      <c r="O483" t="s">
        <v>7147</v>
      </c>
      <c r="P483" t="s">
        <v>7104</v>
      </c>
    </row>
    <row r="484" spans="1:16" x14ac:dyDescent="0.25">
      <c r="A484" t="s">
        <v>6156</v>
      </c>
      <c r="B484" t="s">
        <v>7152</v>
      </c>
      <c r="C484" t="s">
        <v>7146</v>
      </c>
      <c r="D484" t="s">
        <v>7114</v>
      </c>
      <c r="E484" t="s">
        <v>6168</v>
      </c>
      <c r="F484" t="s">
        <v>6161</v>
      </c>
      <c r="G484" t="s">
        <v>6162</v>
      </c>
      <c r="H484" t="s">
        <v>6163</v>
      </c>
      <c r="I484" t="s">
        <v>6164</v>
      </c>
      <c r="J484">
        <v>0</v>
      </c>
      <c r="K484">
        <v>0</v>
      </c>
      <c r="O484" t="s">
        <v>7147</v>
      </c>
      <c r="P484" t="s">
        <v>7104</v>
      </c>
    </row>
    <row r="485" spans="1:16" x14ac:dyDescent="0.25">
      <c r="A485" t="s">
        <v>6156</v>
      </c>
      <c r="B485" t="s">
        <v>7153</v>
      </c>
      <c r="C485" t="s">
        <v>7146</v>
      </c>
      <c r="D485" t="s">
        <v>7116</v>
      </c>
      <c r="E485" t="s">
        <v>7117</v>
      </c>
      <c r="F485" t="s">
        <v>6161</v>
      </c>
      <c r="G485" t="s">
        <v>6162</v>
      </c>
      <c r="H485" t="s">
        <v>6163</v>
      </c>
      <c r="I485" t="s">
        <v>6164</v>
      </c>
      <c r="J485">
        <v>2.5550000000000001E-5</v>
      </c>
      <c r="K485">
        <v>2.6E-7</v>
      </c>
      <c r="O485" t="s">
        <v>7147</v>
      </c>
      <c r="P485" t="s">
        <v>7118</v>
      </c>
    </row>
    <row r="486" spans="1:16" x14ac:dyDescent="0.25">
      <c r="A486" t="s">
        <v>6156</v>
      </c>
      <c r="B486" t="s">
        <v>7154</v>
      </c>
      <c r="C486" t="s">
        <v>7146</v>
      </c>
      <c r="D486" t="s">
        <v>7120</v>
      </c>
      <c r="E486" t="s">
        <v>7121</v>
      </c>
      <c r="F486" t="s">
        <v>6161</v>
      </c>
      <c r="G486" t="s">
        <v>6162</v>
      </c>
      <c r="H486" t="s">
        <v>6163</v>
      </c>
      <c r="I486" t="s">
        <v>6164</v>
      </c>
      <c r="J486">
        <v>2.0122E-4</v>
      </c>
      <c r="K486">
        <v>2.0200000000000001E-6</v>
      </c>
      <c r="O486" t="s">
        <v>7147</v>
      </c>
      <c r="P486" t="s">
        <v>7122</v>
      </c>
    </row>
    <row r="487" spans="1:16" x14ac:dyDescent="0.25">
      <c r="A487" t="s">
        <v>6156</v>
      </c>
      <c r="B487" t="s">
        <v>7155</v>
      </c>
      <c r="C487" t="s">
        <v>7146</v>
      </c>
      <c r="D487" t="s">
        <v>7124</v>
      </c>
      <c r="E487" t="s">
        <v>6168</v>
      </c>
      <c r="F487" t="s">
        <v>6161</v>
      </c>
      <c r="G487" t="s">
        <v>6162</v>
      </c>
      <c r="H487" t="s">
        <v>6163</v>
      </c>
      <c r="I487" t="s">
        <v>6164</v>
      </c>
      <c r="J487">
        <v>2.28649E-3</v>
      </c>
      <c r="K487">
        <v>1.682075472E-3</v>
      </c>
      <c r="L487">
        <v>1.19442334E-3</v>
      </c>
      <c r="M487">
        <v>9.0376878000000003E-4</v>
      </c>
      <c r="N487">
        <v>7.2481551999999995E-4</v>
      </c>
      <c r="O487" t="s">
        <v>7147</v>
      </c>
      <c r="P487" t="s">
        <v>7104</v>
      </c>
    </row>
    <row r="488" spans="1:16" x14ac:dyDescent="0.25">
      <c r="A488" t="s">
        <v>6156</v>
      </c>
      <c r="B488" t="s">
        <v>7156</v>
      </c>
      <c r="C488" t="s">
        <v>7146</v>
      </c>
      <c r="D488" t="s">
        <v>7126</v>
      </c>
      <c r="E488" t="s">
        <v>6168</v>
      </c>
      <c r="F488" t="s">
        <v>6161</v>
      </c>
      <c r="G488" t="s">
        <v>6162</v>
      </c>
      <c r="H488" t="s">
        <v>6163</v>
      </c>
      <c r="I488" t="s">
        <v>6164</v>
      </c>
      <c r="J488">
        <v>1.7944120000000001E-2</v>
      </c>
      <c r="K488">
        <v>1.2247597296E-2</v>
      </c>
      <c r="L488">
        <v>7.9000297639999998E-3</v>
      </c>
      <c r="M488">
        <v>5.6580757000000001E-3</v>
      </c>
      <c r="N488">
        <v>4.4412306899999998E-3</v>
      </c>
      <c r="O488" t="s">
        <v>7147</v>
      </c>
      <c r="P488" t="s">
        <v>7104</v>
      </c>
    </row>
    <row r="489" spans="1:16" x14ac:dyDescent="0.25">
      <c r="A489" t="s">
        <v>6156</v>
      </c>
      <c r="B489" t="s">
        <v>7157</v>
      </c>
      <c r="C489" t="s">
        <v>7146</v>
      </c>
      <c r="D489" t="s">
        <v>7128</v>
      </c>
      <c r="E489" t="s">
        <v>6168</v>
      </c>
      <c r="F489" t="s">
        <v>6161</v>
      </c>
      <c r="G489" t="s">
        <v>6162</v>
      </c>
      <c r="H489" t="s">
        <v>6163</v>
      </c>
      <c r="I489" t="s">
        <v>6164</v>
      </c>
      <c r="J489">
        <v>0</v>
      </c>
      <c r="K489">
        <v>0</v>
      </c>
      <c r="L489">
        <v>0</v>
      </c>
      <c r="M489">
        <v>0</v>
      </c>
      <c r="N489">
        <v>0</v>
      </c>
      <c r="O489" t="s">
        <v>7147</v>
      </c>
      <c r="P489" t="s">
        <v>7104</v>
      </c>
    </row>
    <row r="490" spans="1:16" x14ac:dyDescent="0.25">
      <c r="A490" t="s">
        <v>6156</v>
      </c>
      <c r="B490" t="s">
        <v>7158</v>
      </c>
      <c r="C490" t="s">
        <v>7146</v>
      </c>
      <c r="D490" t="s">
        <v>7130</v>
      </c>
      <c r="E490" t="s">
        <v>6168</v>
      </c>
      <c r="F490" t="s">
        <v>6161</v>
      </c>
      <c r="G490" t="s">
        <v>6162</v>
      </c>
      <c r="H490" t="s">
        <v>6163</v>
      </c>
      <c r="I490" t="s">
        <v>6164</v>
      </c>
      <c r="J490">
        <v>0</v>
      </c>
      <c r="K490">
        <v>0</v>
      </c>
      <c r="L490">
        <v>0</v>
      </c>
      <c r="M490">
        <v>0</v>
      </c>
      <c r="N490">
        <v>0</v>
      </c>
      <c r="O490" t="s">
        <v>7147</v>
      </c>
      <c r="P490" t="s">
        <v>7104</v>
      </c>
    </row>
    <row r="491" spans="1:16" x14ac:dyDescent="0.25">
      <c r="A491" t="s">
        <v>6156</v>
      </c>
      <c r="B491" t="s">
        <v>7159</v>
      </c>
      <c r="C491" t="s">
        <v>7146</v>
      </c>
      <c r="D491" t="s">
        <v>7132</v>
      </c>
      <c r="E491" t="s">
        <v>6168</v>
      </c>
      <c r="F491" t="s">
        <v>6161</v>
      </c>
      <c r="G491" t="s">
        <v>6162</v>
      </c>
      <c r="H491" t="s">
        <v>6163</v>
      </c>
      <c r="I491" t="s">
        <v>6164</v>
      </c>
      <c r="J491">
        <v>0</v>
      </c>
      <c r="K491">
        <v>0</v>
      </c>
      <c r="L491">
        <v>0</v>
      </c>
      <c r="M491">
        <v>0</v>
      </c>
      <c r="N491">
        <v>0</v>
      </c>
      <c r="O491" t="s">
        <v>7147</v>
      </c>
      <c r="P491" t="s">
        <v>7104</v>
      </c>
    </row>
    <row r="492" spans="1:16" x14ac:dyDescent="0.25">
      <c r="A492" t="s">
        <v>6156</v>
      </c>
      <c r="B492" t="s">
        <v>7160</v>
      </c>
      <c r="C492" t="s">
        <v>7146</v>
      </c>
      <c r="D492" t="s">
        <v>7134</v>
      </c>
      <c r="E492" t="s">
        <v>6168</v>
      </c>
      <c r="F492" t="s">
        <v>6161</v>
      </c>
      <c r="G492" t="s">
        <v>6162</v>
      </c>
      <c r="H492" t="s">
        <v>6163</v>
      </c>
      <c r="I492" t="s">
        <v>6164</v>
      </c>
      <c r="J492">
        <v>0</v>
      </c>
      <c r="K492">
        <v>0</v>
      </c>
      <c r="L492">
        <v>0</v>
      </c>
      <c r="M492">
        <v>0</v>
      </c>
      <c r="N492">
        <v>0</v>
      </c>
      <c r="O492" t="s">
        <v>7147</v>
      </c>
      <c r="P492" t="s">
        <v>7104</v>
      </c>
    </row>
    <row r="493" spans="1:16" x14ac:dyDescent="0.25">
      <c r="A493" t="s">
        <v>6156</v>
      </c>
      <c r="B493" t="s">
        <v>7161</v>
      </c>
      <c r="C493" t="s">
        <v>7146</v>
      </c>
      <c r="D493" t="s">
        <v>7136</v>
      </c>
      <c r="E493" t="s">
        <v>7117</v>
      </c>
      <c r="F493" t="s">
        <v>6161</v>
      </c>
      <c r="G493" t="s">
        <v>6162</v>
      </c>
      <c r="H493" t="s">
        <v>6163</v>
      </c>
      <c r="I493" t="s">
        <v>6164</v>
      </c>
      <c r="J493">
        <v>1.111883E-2</v>
      </c>
      <c r="K493">
        <v>1.135949E-2</v>
      </c>
      <c r="L493">
        <v>1.177955E-2</v>
      </c>
      <c r="M493">
        <v>1.1950529999999999E-2</v>
      </c>
      <c r="N493">
        <v>1.209701E-2</v>
      </c>
      <c r="O493" t="s">
        <v>7147</v>
      </c>
      <c r="P493" t="s">
        <v>7118</v>
      </c>
    </row>
    <row r="494" spans="1:16" x14ac:dyDescent="0.25">
      <c r="A494" t="s">
        <v>6156</v>
      </c>
      <c r="B494" t="s">
        <v>7162</v>
      </c>
      <c r="C494" t="s">
        <v>7146</v>
      </c>
      <c r="D494" t="s">
        <v>7138</v>
      </c>
      <c r="E494" t="s">
        <v>7121</v>
      </c>
      <c r="F494" t="s">
        <v>6161</v>
      </c>
      <c r="G494" t="s">
        <v>6162</v>
      </c>
      <c r="H494" t="s">
        <v>6163</v>
      </c>
      <c r="I494" t="s">
        <v>6164</v>
      </c>
      <c r="J494">
        <v>8.7560780000000005E-2</v>
      </c>
      <c r="K494">
        <v>8.9456010000000002E-2</v>
      </c>
      <c r="L494">
        <v>9.276392E-2</v>
      </c>
      <c r="M494">
        <v>9.4110449999999998E-2</v>
      </c>
      <c r="N494">
        <v>9.5263929999999997E-2</v>
      </c>
      <c r="O494" t="s">
        <v>7147</v>
      </c>
      <c r="P494" t="s">
        <v>7122</v>
      </c>
    </row>
    <row r="495" spans="1:16" x14ac:dyDescent="0.25">
      <c r="A495" t="s">
        <v>6156</v>
      </c>
      <c r="B495" t="s">
        <v>7163</v>
      </c>
      <c r="C495" t="s">
        <v>7146</v>
      </c>
      <c r="D495" t="s">
        <v>7140</v>
      </c>
      <c r="E495" t="s">
        <v>6186</v>
      </c>
      <c r="F495" t="s">
        <v>6161</v>
      </c>
      <c r="G495" t="s">
        <v>6162</v>
      </c>
      <c r="H495" t="s">
        <v>6163</v>
      </c>
      <c r="I495" t="s">
        <v>6164</v>
      </c>
      <c r="J495">
        <v>7.6006000000000001E-4</v>
      </c>
      <c r="K495">
        <v>2.8993999999999998E-4</v>
      </c>
      <c r="L495">
        <v>1.4219999999999999E-5</v>
      </c>
      <c r="M495">
        <v>5.4299999999999997E-6</v>
      </c>
      <c r="N495">
        <v>4.25E-6</v>
      </c>
      <c r="O495" t="s">
        <v>7147</v>
      </c>
      <c r="P495" t="s">
        <v>7104</v>
      </c>
    </row>
    <row r="496" spans="1:16" x14ac:dyDescent="0.25">
      <c r="A496" t="s">
        <v>6156</v>
      </c>
      <c r="B496" t="s">
        <v>7164</v>
      </c>
      <c r="C496" t="s">
        <v>7146</v>
      </c>
      <c r="D496" t="s">
        <v>7142</v>
      </c>
      <c r="E496" t="s">
        <v>7117</v>
      </c>
      <c r="F496" t="s">
        <v>6161</v>
      </c>
      <c r="G496" t="s">
        <v>6162</v>
      </c>
      <c r="H496" t="s">
        <v>6163</v>
      </c>
      <c r="I496" t="s">
        <v>6164</v>
      </c>
      <c r="J496">
        <v>7.0299999999999996E-6</v>
      </c>
      <c r="K496">
        <v>3.5700000000000001E-6</v>
      </c>
      <c r="L496">
        <v>1.6199999999999999E-6</v>
      </c>
      <c r="M496">
        <v>1.59E-6</v>
      </c>
      <c r="N496">
        <v>1.6199999999999999E-6</v>
      </c>
      <c r="O496" t="s">
        <v>7147</v>
      </c>
      <c r="P496" t="s">
        <v>7118</v>
      </c>
    </row>
    <row r="497" spans="1:16" x14ac:dyDescent="0.25">
      <c r="A497" t="s">
        <v>6156</v>
      </c>
      <c r="B497" t="s">
        <v>7165</v>
      </c>
      <c r="C497" t="s">
        <v>7146</v>
      </c>
      <c r="D497" t="s">
        <v>7144</v>
      </c>
      <c r="E497" t="s">
        <v>7121</v>
      </c>
      <c r="F497" t="s">
        <v>6161</v>
      </c>
      <c r="G497" t="s">
        <v>6162</v>
      </c>
      <c r="H497" t="s">
        <v>6163</v>
      </c>
      <c r="I497" t="s">
        <v>6164</v>
      </c>
      <c r="J497">
        <v>5.5399999999999998E-5</v>
      </c>
      <c r="K497">
        <v>2.815E-5</v>
      </c>
      <c r="L497">
        <v>1.274E-5</v>
      </c>
      <c r="M497">
        <v>1.253E-5</v>
      </c>
      <c r="N497">
        <v>1.275E-5</v>
      </c>
      <c r="O497" t="s">
        <v>7147</v>
      </c>
      <c r="P497" t="s">
        <v>7122</v>
      </c>
    </row>
    <row r="498" spans="1:16" x14ac:dyDescent="0.25">
      <c r="A498" t="s">
        <v>6156</v>
      </c>
      <c r="B498" t="s">
        <v>7166</v>
      </c>
      <c r="C498" t="s">
        <v>7167</v>
      </c>
      <c r="D498" t="s">
        <v>7102</v>
      </c>
      <c r="E498" t="s">
        <v>6168</v>
      </c>
      <c r="F498" t="s">
        <v>6161</v>
      </c>
      <c r="G498" t="s">
        <v>6162</v>
      </c>
      <c r="H498" t="s">
        <v>6163</v>
      </c>
      <c r="I498" t="s">
        <v>6164</v>
      </c>
      <c r="J498">
        <v>1.9722000000000001E-4</v>
      </c>
      <c r="K498">
        <v>1.3999999999999999E-6</v>
      </c>
      <c r="O498" t="s">
        <v>7147</v>
      </c>
      <c r="P498" t="s">
        <v>7104</v>
      </c>
    </row>
    <row r="499" spans="1:16" x14ac:dyDescent="0.25">
      <c r="A499" t="s">
        <v>6156</v>
      </c>
      <c r="B499" t="s">
        <v>7168</v>
      </c>
      <c r="C499" t="s">
        <v>7167</v>
      </c>
      <c r="D499" t="s">
        <v>7106</v>
      </c>
      <c r="E499" t="s">
        <v>6168</v>
      </c>
      <c r="F499" t="s">
        <v>6161</v>
      </c>
      <c r="G499" t="s">
        <v>6162</v>
      </c>
      <c r="H499" t="s">
        <v>6163</v>
      </c>
      <c r="I499" t="s">
        <v>6164</v>
      </c>
      <c r="J499">
        <v>1.10972E-3</v>
      </c>
      <c r="K499">
        <v>6.6000000000000003E-6</v>
      </c>
      <c r="O499" t="s">
        <v>7147</v>
      </c>
      <c r="P499" t="s">
        <v>7104</v>
      </c>
    </row>
    <row r="500" spans="1:16" x14ac:dyDescent="0.25">
      <c r="A500" t="s">
        <v>6156</v>
      </c>
      <c r="B500" t="s">
        <v>7169</v>
      </c>
      <c r="C500" t="s">
        <v>7167</v>
      </c>
      <c r="D500" t="s">
        <v>7108</v>
      </c>
      <c r="E500" t="s">
        <v>6168</v>
      </c>
      <c r="F500" t="s">
        <v>6161</v>
      </c>
      <c r="G500" t="s">
        <v>6162</v>
      </c>
      <c r="H500" t="s">
        <v>6163</v>
      </c>
      <c r="I500" t="s">
        <v>6164</v>
      </c>
      <c r="J500">
        <v>0</v>
      </c>
      <c r="K500">
        <v>0</v>
      </c>
      <c r="O500" t="s">
        <v>7147</v>
      </c>
      <c r="P500" t="s">
        <v>7104</v>
      </c>
    </row>
    <row r="501" spans="1:16" x14ac:dyDescent="0.25">
      <c r="A501" t="s">
        <v>6156</v>
      </c>
      <c r="B501" t="s">
        <v>7170</v>
      </c>
      <c r="C501" t="s">
        <v>7167</v>
      </c>
      <c r="D501" t="s">
        <v>7110</v>
      </c>
      <c r="E501" t="s">
        <v>6168</v>
      </c>
      <c r="F501" t="s">
        <v>6161</v>
      </c>
      <c r="G501" t="s">
        <v>6162</v>
      </c>
      <c r="H501" t="s">
        <v>6163</v>
      </c>
      <c r="I501" t="s">
        <v>6164</v>
      </c>
      <c r="J501">
        <v>0</v>
      </c>
      <c r="K501">
        <v>0</v>
      </c>
      <c r="O501" t="s">
        <v>7147</v>
      </c>
      <c r="P501" t="s">
        <v>7104</v>
      </c>
    </row>
    <row r="502" spans="1:16" x14ac:dyDescent="0.25">
      <c r="A502" t="s">
        <v>6156</v>
      </c>
      <c r="B502" t="s">
        <v>7171</v>
      </c>
      <c r="C502" t="s">
        <v>7167</v>
      </c>
      <c r="D502" t="s">
        <v>7112</v>
      </c>
      <c r="E502" t="s">
        <v>6168</v>
      </c>
      <c r="F502" t="s">
        <v>6161</v>
      </c>
      <c r="G502" t="s">
        <v>6162</v>
      </c>
      <c r="H502" t="s">
        <v>6163</v>
      </c>
      <c r="I502" t="s">
        <v>6164</v>
      </c>
      <c r="J502">
        <v>0</v>
      </c>
      <c r="K502">
        <v>0</v>
      </c>
      <c r="O502" t="s">
        <v>7147</v>
      </c>
      <c r="P502" t="s">
        <v>7104</v>
      </c>
    </row>
    <row r="503" spans="1:16" x14ac:dyDescent="0.25">
      <c r="A503" t="s">
        <v>6156</v>
      </c>
      <c r="B503" t="s">
        <v>7172</v>
      </c>
      <c r="C503" t="s">
        <v>7167</v>
      </c>
      <c r="D503" t="s">
        <v>7114</v>
      </c>
      <c r="E503" t="s">
        <v>6168</v>
      </c>
      <c r="F503" t="s">
        <v>6161</v>
      </c>
      <c r="G503" t="s">
        <v>6162</v>
      </c>
      <c r="H503" t="s">
        <v>6163</v>
      </c>
      <c r="I503" t="s">
        <v>6164</v>
      </c>
      <c r="J503">
        <v>0</v>
      </c>
      <c r="K503">
        <v>0</v>
      </c>
      <c r="O503" t="s">
        <v>7147</v>
      </c>
      <c r="P503" t="s">
        <v>7104</v>
      </c>
    </row>
    <row r="504" spans="1:16" x14ac:dyDescent="0.25">
      <c r="A504" t="s">
        <v>6156</v>
      </c>
      <c r="B504" t="s">
        <v>7173</v>
      </c>
      <c r="C504" t="s">
        <v>7167</v>
      </c>
      <c r="D504" t="s">
        <v>7116</v>
      </c>
      <c r="E504" t="s">
        <v>7117</v>
      </c>
      <c r="F504" t="s">
        <v>6161</v>
      </c>
      <c r="G504" t="s">
        <v>6162</v>
      </c>
      <c r="H504" t="s">
        <v>6163</v>
      </c>
      <c r="I504" t="s">
        <v>6164</v>
      </c>
      <c r="J504">
        <v>3.5599999999999998E-5</v>
      </c>
      <c r="K504">
        <v>2.2999999999999999E-7</v>
      </c>
      <c r="O504" t="s">
        <v>7147</v>
      </c>
      <c r="P504" t="s">
        <v>7118</v>
      </c>
    </row>
    <row r="505" spans="1:16" x14ac:dyDescent="0.25">
      <c r="A505" t="s">
        <v>6156</v>
      </c>
      <c r="B505" t="s">
        <v>7174</v>
      </c>
      <c r="C505" t="s">
        <v>7167</v>
      </c>
      <c r="D505" t="s">
        <v>7120</v>
      </c>
      <c r="E505" t="s">
        <v>7121</v>
      </c>
      <c r="F505" t="s">
        <v>6161</v>
      </c>
      <c r="G505" t="s">
        <v>6162</v>
      </c>
      <c r="H505" t="s">
        <v>6163</v>
      </c>
      <c r="I505" t="s">
        <v>6164</v>
      </c>
      <c r="J505">
        <v>2.8035000000000001E-4</v>
      </c>
      <c r="K505">
        <v>1.84E-6</v>
      </c>
      <c r="O505" t="s">
        <v>7147</v>
      </c>
      <c r="P505" t="s">
        <v>7122</v>
      </c>
    </row>
    <row r="506" spans="1:16" x14ac:dyDescent="0.25">
      <c r="A506" t="s">
        <v>6156</v>
      </c>
      <c r="B506" t="s">
        <v>7175</v>
      </c>
      <c r="C506" t="s">
        <v>7167</v>
      </c>
      <c r="D506" t="s">
        <v>7124</v>
      </c>
      <c r="E506" t="s">
        <v>6168</v>
      </c>
      <c r="F506" t="s">
        <v>6161</v>
      </c>
      <c r="G506" t="s">
        <v>6162</v>
      </c>
      <c r="H506" t="s">
        <v>6163</v>
      </c>
      <c r="I506" t="s">
        <v>6164</v>
      </c>
      <c r="J506">
        <v>4.0820700000000001E-3</v>
      </c>
      <c r="K506">
        <v>3.4812344159999998E-3</v>
      </c>
      <c r="L506">
        <v>2.8224476059999998E-3</v>
      </c>
      <c r="M506">
        <v>2.2086476199999999E-3</v>
      </c>
      <c r="N506">
        <v>1.77805537E-3</v>
      </c>
      <c r="O506" t="s">
        <v>7147</v>
      </c>
      <c r="P506" t="s">
        <v>7104</v>
      </c>
    </row>
    <row r="507" spans="1:16" x14ac:dyDescent="0.25">
      <c r="A507" t="s">
        <v>6156</v>
      </c>
      <c r="B507" t="s">
        <v>7176</v>
      </c>
      <c r="C507" t="s">
        <v>7167</v>
      </c>
      <c r="D507" t="s">
        <v>7126</v>
      </c>
      <c r="E507" t="s">
        <v>6168</v>
      </c>
      <c r="F507" t="s">
        <v>6161</v>
      </c>
      <c r="G507" t="s">
        <v>6162</v>
      </c>
      <c r="H507" t="s">
        <v>6163</v>
      </c>
      <c r="I507" t="s">
        <v>6164</v>
      </c>
      <c r="J507">
        <v>3.1827099999999997E-2</v>
      </c>
      <c r="K507">
        <v>2.6288183856E-2</v>
      </c>
      <c r="L507">
        <v>1.9149150768000001E-2</v>
      </c>
      <c r="M507">
        <v>1.426979209E-2</v>
      </c>
      <c r="N507">
        <v>1.1347127869999999E-2</v>
      </c>
      <c r="O507" t="s">
        <v>7147</v>
      </c>
      <c r="P507" t="s">
        <v>7104</v>
      </c>
    </row>
    <row r="508" spans="1:16" x14ac:dyDescent="0.25">
      <c r="A508" t="s">
        <v>6156</v>
      </c>
      <c r="B508" t="s">
        <v>7177</v>
      </c>
      <c r="C508" t="s">
        <v>7167</v>
      </c>
      <c r="D508" t="s">
        <v>7128</v>
      </c>
      <c r="E508" t="s">
        <v>6168</v>
      </c>
      <c r="F508" t="s">
        <v>6161</v>
      </c>
      <c r="G508" t="s">
        <v>6162</v>
      </c>
      <c r="H508" t="s">
        <v>6163</v>
      </c>
      <c r="I508" t="s">
        <v>6164</v>
      </c>
      <c r="J508">
        <v>0</v>
      </c>
      <c r="K508">
        <v>0</v>
      </c>
      <c r="L508">
        <v>0</v>
      </c>
      <c r="M508">
        <v>0</v>
      </c>
      <c r="N508">
        <v>0</v>
      </c>
      <c r="O508" t="s">
        <v>7147</v>
      </c>
      <c r="P508" t="s">
        <v>7104</v>
      </c>
    </row>
    <row r="509" spans="1:16" x14ac:dyDescent="0.25">
      <c r="A509" t="s">
        <v>6156</v>
      </c>
      <c r="B509" t="s">
        <v>7178</v>
      </c>
      <c r="C509" t="s">
        <v>7167</v>
      </c>
      <c r="D509" t="s">
        <v>7130</v>
      </c>
      <c r="E509" t="s">
        <v>6168</v>
      </c>
      <c r="F509" t="s">
        <v>6161</v>
      </c>
      <c r="G509" t="s">
        <v>6162</v>
      </c>
      <c r="H509" t="s">
        <v>6163</v>
      </c>
      <c r="I509" t="s">
        <v>6164</v>
      </c>
      <c r="J509">
        <v>0</v>
      </c>
      <c r="K509">
        <v>0</v>
      </c>
      <c r="L509">
        <v>0</v>
      </c>
      <c r="M509">
        <v>0</v>
      </c>
      <c r="N509">
        <v>0</v>
      </c>
      <c r="O509" t="s">
        <v>7147</v>
      </c>
      <c r="P509" t="s">
        <v>7104</v>
      </c>
    </row>
    <row r="510" spans="1:16" x14ac:dyDescent="0.25">
      <c r="A510" t="s">
        <v>6156</v>
      </c>
      <c r="B510" t="s">
        <v>7179</v>
      </c>
      <c r="C510" t="s">
        <v>7167</v>
      </c>
      <c r="D510" t="s">
        <v>7132</v>
      </c>
      <c r="E510" t="s">
        <v>6168</v>
      </c>
      <c r="F510" t="s">
        <v>6161</v>
      </c>
      <c r="G510" t="s">
        <v>6162</v>
      </c>
      <c r="H510" t="s">
        <v>6163</v>
      </c>
      <c r="I510" t="s">
        <v>6164</v>
      </c>
      <c r="J510">
        <v>0</v>
      </c>
      <c r="K510">
        <v>0</v>
      </c>
      <c r="L510">
        <v>0</v>
      </c>
      <c r="M510">
        <v>0</v>
      </c>
      <c r="N510">
        <v>0</v>
      </c>
      <c r="O510" t="s">
        <v>7147</v>
      </c>
      <c r="P510" t="s">
        <v>7104</v>
      </c>
    </row>
    <row r="511" spans="1:16" x14ac:dyDescent="0.25">
      <c r="A511" t="s">
        <v>6156</v>
      </c>
      <c r="B511" t="s">
        <v>7180</v>
      </c>
      <c r="C511" t="s">
        <v>7167</v>
      </c>
      <c r="D511" t="s">
        <v>7134</v>
      </c>
      <c r="E511" t="s">
        <v>6168</v>
      </c>
      <c r="F511" t="s">
        <v>6161</v>
      </c>
      <c r="G511" t="s">
        <v>6162</v>
      </c>
      <c r="H511" t="s">
        <v>6163</v>
      </c>
      <c r="I511" t="s">
        <v>6164</v>
      </c>
      <c r="J511">
        <v>0</v>
      </c>
      <c r="K511">
        <v>0</v>
      </c>
      <c r="L511">
        <v>0</v>
      </c>
      <c r="M511">
        <v>0</v>
      </c>
      <c r="N511">
        <v>0</v>
      </c>
      <c r="O511" t="s">
        <v>7147</v>
      </c>
      <c r="P511" t="s">
        <v>7104</v>
      </c>
    </row>
    <row r="512" spans="1:16" x14ac:dyDescent="0.25">
      <c r="A512" t="s">
        <v>6156</v>
      </c>
      <c r="B512" t="s">
        <v>7181</v>
      </c>
      <c r="C512" t="s">
        <v>7167</v>
      </c>
      <c r="D512" t="s">
        <v>7136</v>
      </c>
      <c r="E512" t="s">
        <v>7117</v>
      </c>
      <c r="F512" t="s">
        <v>6161</v>
      </c>
      <c r="G512" t="s">
        <v>6162</v>
      </c>
      <c r="H512" t="s">
        <v>6163</v>
      </c>
      <c r="I512" t="s">
        <v>6164</v>
      </c>
      <c r="J512">
        <v>3.645934E-2</v>
      </c>
      <c r="K512">
        <v>3.3646120000000002E-2</v>
      </c>
      <c r="L512">
        <v>3.3219560000000002E-2</v>
      </c>
      <c r="M512">
        <v>3.325993E-2</v>
      </c>
      <c r="N512">
        <v>3.349448E-2</v>
      </c>
      <c r="O512" t="s">
        <v>7147</v>
      </c>
      <c r="P512" t="s">
        <v>7118</v>
      </c>
    </row>
    <row r="513" spans="1:16" x14ac:dyDescent="0.25">
      <c r="A513" t="s">
        <v>6156</v>
      </c>
      <c r="B513" t="s">
        <v>7182</v>
      </c>
      <c r="C513" t="s">
        <v>7167</v>
      </c>
      <c r="D513" t="s">
        <v>7138</v>
      </c>
      <c r="E513" t="s">
        <v>7121</v>
      </c>
      <c r="F513" t="s">
        <v>6161</v>
      </c>
      <c r="G513" t="s">
        <v>6162</v>
      </c>
      <c r="H513" t="s">
        <v>6163</v>
      </c>
      <c r="I513" t="s">
        <v>6164</v>
      </c>
      <c r="J513">
        <v>0.28711731000000001</v>
      </c>
      <c r="K513">
        <v>0.26496315999999998</v>
      </c>
      <c r="L513">
        <v>0.261604</v>
      </c>
      <c r="M513">
        <v>0.26192198</v>
      </c>
      <c r="N513">
        <v>0.26376904000000001</v>
      </c>
      <c r="O513" t="s">
        <v>7147</v>
      </c>
      <c r="P513" t="s">
        <v>7122</v>
      </c>
    </row>
    <row r="514" spans="1:16" x14ac:dyDescent="0.25">
      <c r="A514" t="s">
        <v>6156</v>
      </c>
      <c r="B514" t="s">
        <v>7183</v>
      </c>
      <c r="C514" t="s">
        <v>7167</v>
      </c>
      <c r="D514" t="s">
        <v>7140</v>
      </c>
      <c r="E514" t="s">
        <v>6186</v>
      </c>
      <c r="F514" t="s">
        <v>6161</v>
      </c>
      <c r="G514" t="s">
        <v>6162</v>
      </c>
      <c r="H514" t="s">
        <v>6163</v>
      </c>
      <c r="I514" t="s">
        <v>6164</v>
      </c>
      <c r="J514">
        <v>8.5254999999999999E-4</v>
      </c>
      <c r="K514">
        <v>6.7884E-4</v>
      </c>
      <c r="L514">
        <v>6.6394000000000002E-4</v>
      </c>
      <c r="M514">
        <v>6.8603000000000002E-4</v>
      </c>
      <c r="N514">
        <v>7.0383000000000002E-4</v>
      </c>
      <c r="O514" t="s">
        <v>7147</v>
      </c>
      <c r="P514" t="s">
        <v>7104</v>
      </c>
    </row>
    <row r="515" spans="1:16" x14ac:dyDescent="0.25">
      <c r="A515" t="s">
        <v>6156</v>
      </c>
      <c r="B515" t="s">
        <v>7184</v>
      </c>
      <c r="C515" t="s">
        <v>7167</v>
      </c>
      <c r="D515" t="s">
        <v>7142</v>
      </c>
      <c r="E515" t="s">
        <v>7117</v>
      </c>
      <c r="F515" t="s">
        <v>6161</v>
      </c>
      <c r="G515" t="s">
        <v>6162</v>
      </c>
      <c r="H515" t="s">
        <v>6163</v>
      </c>
      <c r="I515" t="s">
        <v>6164</v>
      </c>
      <c r="J515">
        <v>1.4394000000000001E-4</v>
      </c>
      <c r="K515">
        <v>2.5594000000000002E-4</v>
      </c>
      <c r="L515">
        <v>3.1087999999999998E-4</v>
      </c>
      <c r="M515">
        <v>3.2456E-4</v>
      </c>
      <c r="N515">
        <v>3.3221999999999999E-4</v>
      </c>
      <c r="O515" t="s">
        <v>7147</v>
      </c>
      <c r="P515" t="s">
        <v>7118</v>
      </c>
    </row>
    <row r="516" spans="1:16" x14ac:dyDescent="0.25">
      <c r="A516" t="s">
        <v>6156</v>
      </c>
      <c r="B516" t="s">
        <v>7185</v>
      </c>
      <c r="C516" t="s">
        <v>7167</v>
      </c>
      <c r="D516" t="s">
        <v>7144</v>
      </c>
      <c r="E516" t="s">
        <v>7121</v>
      </c>
      <c r="F516" t="s">
        <v>6161</v>
      </c>
      <c r="G516" t="s">
        <v>6162</v>
      </c>
      <c r="H516" t="s">
        <v>6163</v>
      </c>
      <c r="I516" t="s">
        <v>6164</v>
      </c>
      <c r="J516">
        <v>1.1335399999999999E-3</v>
      </c>
      <c r="K516">
        <v>2.01556E-3</v>
      </c>
      <c r="L516">
        <v>2.44816E-3</v>
      </c>
      <c r="M516">
        <v>2.5558999999999998E-3</v>
      </c>
      <c r="N516">
        <v>2.6161999999999999E-3</v>
      </c>
      <c r="O516" t="s">
        <v>7147</v>
      </c>
      <c r="P516" t="s">
        <v>7122</v>
      </c>
    </row>
    <row r="517" spans="1:16" x14ac:dyDescent="0.25">
      <c r="A517" t="s">
        <v>6156</v>
      </c>
      <c r="B517" t="s">
        <v>7186</v>
      </c>
      <c r="C517" t="s">
        <v>7187</v>
      </c>
      <c r="D517" t="s">
        <v>7102</v>
      </c>
      <c r="E517" t="s">
        <v>6168</v>
      </c>
      <c r="F517" t="s">
        <v>6161</v>
      </c>
      <c r="G517" t="s">
        <v>6162</v>
      </c>
      <c r="H517" t="s">
        <v>6163</v>
      </c>
      <c r="I517" t="s">
        <v>6164</v>
      </c>
      <c r="J517">
        <v>2.7195000000000002E-4</v>
      </c>
      <c r="K517">
        <v>6.5400000000000001E-6</v>
      </c>
      <c r="O517" t="s">
        <v>7147</v>
      </c>
      <c r="P517" t="s">
        <v>7104</v>
      </c>
    </row>
    <row r="518" spans="1:16" x14ac:dyDescent="0.25">
      <c r="A518" t="s">
        <v>6156</v>
      </c>
      <c r="B518" t="s">
        <v>7188</v>
      </c>
      <c r="C518" t="s">
        <v>7187</v>
      </c>
      <c r="D518" t="s">
        <v>7106</v>
      </c>
      <c r="E518" t="s">
        <v>6168</v>
      </c>
      <c r="F518" t="s">
        <v>6161</v>
      </c>
      <c r="G518" t="s">
        <v>6162</v>
      </c>
      <c r="H518" t="s">
        <v>6163</v>
      </c>
      <c r="I518" t="s">
        <v>6164</v>
      </c>
      <c r="J518">
        <v>1.27472E-3</v>
      </c>
      <c r="K518">
        <v>2.533E-5</v>
      </c>
      <c r="O518" t="s">
        <v>7147</v>
      </c>
      <c r="P518" t="s">
        <v>7104</v>
      </c>
    </row>
    <row r="519" spans="1:16" x14ac:dyDescent="0.25">
      <c r="A519" t="s">
        <v>6156</v>
      </c>
      <c r="B519" t="s">
        <v>7189</v>
      </c>
      <c r="C519" t="s">
        <v>7187</v>
      </c>
      <c r="D519" t="s">
        <v>7108</v>
      </c>
      <c r="E519" t="s">
        <v>6168</v>
      </c>
      <c r="F519" t="s">
        <v>6161</v>
      </c>
      <c r="G519" t="s">
        <v>6162</v>
      </c>
      <c r="H519" t="s">
        <v>6163</v>
      </c>
      <c r="I519" t="s">
        <v>6164</v>
      </c>
      <c r="J519">
        <v>0</v>
      </c>
      <c r="K519">
        <v>0</v>
      </c>
      <c r="O519" t="s">
        <v>7147</v>
      </c>
      <c r="P519" t="s">
        <v>7104</v>
      </c>
    </row>
    <row r="520" spans="1:16" x14ac:dyDescent="0.25">
      <c r="A520" t="s">
        <v>6156</v>
      </c>
      <c r="B520" t="s">
        <v>7190</v>
      </c>
      <c r="C520" t="s">
        <v>7187</v>
      </c>
      <c r="D520" t="s">
        <v>7110</v>
      </c>
      <c r="E520" t="s">
        <v>6168</v>
      </c>
      <c r="F520" t="s">
        <v>6161</v>
      </c>
      <c r="G520" t="s">
        <v>6162</v>
      </c>
      <c r="H520" t="s">
        <v>6163</v>
      </c>
      <c r="I520" t="s">
        <v>6164</v>
      </c>
      <c r="J520">
        <v>0</v>
      </c>
      <c r="K520">
        <v>0</v>
      </c>
      <c r="O520" t="s">
        <v>7147</v>
      </c>
      <c r="P520" t="s">
        <v>7104</v>
      </c>
    </row>
    <row r="521" spans="1:16" x14ac:dyDescent="0.25">
      <c r="A521" t="s">
        <v>6156</v>
      </c>
      <c r="B521" t="s">
        <v>7191</v>
      </c>
      <c r="C521" t="s">
        <v>7187</v>
      </c>
      <c r="D521" t="s">
        <v>7112</v>
      </c>
      <c r="E521" t="s">
        <v>6168</v>
      </c>
      <c r="F521" t="s">
        <v>6161</v>
      </c>
      <c r="G521" t="s">
        <v>6162</v>
      </c>
      <c r="H521" t="s">
        <v>6163</v>
      </c>
      <c r="I521" t="s">
        <v>6164</v>
      </c>
      <c r="J521">
        <v>0</v>
      </c>
      <c r="K521">
        <v>0</v>
      </c>
      <c r="O521" t="s">
        <v>7147</v>
      </c>
      <c r="P521" t="s">
        <v>7104</v>
      </c>
    </row>
    <row r="522" spans="1:16" x14ac:dyDescent="0.25">
      <c r="A522" t="s">
        <v>6156</v>
      </c>
      <c r="B522" t="s">
        <v>7192</v>
      </c>
      <c r="C522" t="s">
        <v>7187</v>
      </c>
      <c r="D522" t="s">
        <v>7114</v>
      </c>
      <c r="E522" t="s">
        <v>6168</v>
      </c>
      <c r="F522" t="s">
        <v>6161</v>
      </c>
      <c r="G522" t="s">
        <v>6162</v>
      </c>
      <c r="H522" t="s">
        <v>6163</v>
      </c>
      <c r="I522" t="s">
        <v>6164</v>
      </c>
      <c r="J522">
        <v>0</v>
      </c>
      <c r="K522">
        <v>0</v>
      </c>
      <c r="O522" t="s">
        <v>7147</v>
      </c>
      <c r="P522" t="s">
        <v>7104</v>
      </c>
    </row>
    <row r="523" spans="1:16" x14ac:dyDescent="0.25">
      <c r="A523" t="s">
        <v>6156</v>
      </c>
      <c r="B523" t="s">
        <v>7193</v>
      </c>
      <c r="C523" t="s">
        <v>7187</v>
      </c>
      <c r="D523" t="s">
        <v>7116</v>
      </c>
      <c r="E523" t="s">
        <v>7117</v>
      </c>
      <c r="F523" t="s">
        <v>6161</v>
      </c>
      <c r="G523" t="s">
        <v>6162</v>
      </c>
      <c r="H523" t="s">
        <v>6163</v>
      </c>
      <c r="I523" t="s">
        <v>6164</v>
      </c>
      <c r="J523">
        <v>4.0920000000000001E-5</v>
      </c>
      <c r="K523">
        <v>9.7999999999999993E-7</v>
      </c>
      <c r="O523" t="s">
        <v>7147</v>
      </c>
      <c r="P523" t="s">
        <v>7118</v>
      </c>
    </row>
    <row r="524" spans="1:16" x14ac:dyDescent="0.25">
      <c r="A524" t="s">
        <v>6156</v>
      </c>
      <c r="B524" t="s">
        <v>7194</v>
      </c>
      <c r="C524" t="s">
        <v>7187</v>
      </c>
      <c r="D524" t="s">
        <v>7120</v>
      </c>
      <c r="E524" t="s">
        <v>7121</v>
      </c>
      <c r="F524" t="s">
        <v>6161</v>
      </c>
      <c r="G524" t="s">
        <v>6162</v>
      </c>
      <c r="H524" t="s">
        <v>6163</v>
      </c>
      <c r="I524" t="s">
        <v>6164</v>
      </c>
      <c r="J524">
        <v>3.2224E-4</v>
      </c>
      <c r="K524">
        <v>7.7000000000000008E-6</v>
      </c>
      <c r="O524" t="s">
        <v>7147</v>
      </c>
      <c r="P524" t="s">
        <v>7122</v>
      </c>
    </row>
    <row r="525" spans="1:16" x14ac:dyDescent="0.25">
      <c r="A525" t="s">
        <v>6156</v>
      </c>
      <c r="B525" t="s">
        <v>7195</v>
      </c>
      <c r="C525" t="s">
        <v>7187</v>
      </c>
      <c r="D525" t="s">
        <v>7124</v>
      </c>
      <c r="E525" t="s">
        <v>6168</v>
      </c>
      <c r="F525" t="s">
        <v>6161</v>
      </c>
      <c r="G525" t="s">
        <v>6162</v>
      </c>
      <c r="H525" t="s">
        <v>6163</v>
      </c>
      <c r="I525" t="s">
        <v>6164</v>
      </c>
      <c r="J525">
        <v>2.9382700000000002E-3</v>
      </c>
      <c r="K525">
        <v>2.435498736E-3</v>
      </c>
      <c r="L525">
        <v>1.8143429479999999E-3</v>
      </c>
      <c r="M525">
        <v>1.43661847E-3</v>
      </c>
      <c r="N525">
        <v>1.18324778E-3</v>
      </c>
      <c r="O525" t="s">
        <v>7147</v>
      </c>
      <c r="P525" t="s">
        <v>7104</v>
      </c>
    </row>
    <row r="526" spans="1:16" x14ac:dyDescent="0.25">
      <c r="A526" t="s">
        <v>6156</v>
      </c>
      <c r="B526" t="s">
        <v>7196</v>
      </c>
      <c r="C526" t="s">
        <v>7187</v>
      </c>
      <c r="D526" t="s">
        <v>7126</v>
      </c>
      <c r="E526" t="s">
        <v>6168</v>
      </c>
      <c r="F526" t="s">
        <v>6161</v>
      </c>
      <c r="G526" t="s">
        <v>6162</v>
      </c>
      <c r="H526" t="s">
        <v>6163</v>
      </c>
      <c r="I526" t="s">
        <v>6164</v>
      </c>
      <c r="J526">
        <v>2.0917169999999999E-2</v>
      </c>
      <c r="K526">
        <v>1.7396390880000001E-2</v>
      </c>
      <c r="L526">
        <v>1.1963777034000001E-2</v>
      </c>
      <c r="M526">
        <v>9.0624776800000001E-3</v>
      </c>
      <c r="N526">
        <v>7.3941432499999996E-3</v>
      </c>
      <c r="O526" t="s">
        <v>7147</v>
      </c>
      <c r="P526" t="s">
        <v>7104</v>
      </c>
    </row>
    <row r="527" spans="1:16" x14ac:dyDescent="0.25">
      <c r="A527" t="s">
        <v>6156</v>
      </c>
      <c r="B527" t="s">
        <v>7197</v>
      </c>
      <c r="C527" t="s">
        <v>7187</v>
      </c>
      <c r="D527" t="s">
        <v>7128</v>
      </c>
      <c r="E527" t="s">
        <v>6168</v>
      </c>
      <c r="F527" t="s">
        <v>6161</v>
      </c>
      <c r="G527" t="s">
        <v>6162</v>
      </c>
      <c r="H527" t="s">
        <v>6163</v>
      </c>
      <c r="I527" t="s">
        <v>6164</v>
      </c>
      <c r="J527">
        <v>0</v>
      </c>
      <c r="K527">
        <v>0</v>
      </c>
      <c r="L527">
        <v>0</v>
      </c>
      <c r="M527">
        <v>0</v>
      </c>
      <c r="N527">
        <v>0</v>
      </c>
      <c r="O527" t="s">
        <v>7147</v>
      </c>
      <c r="P527" t="s">
        <v>7104</v>
      </c>
    </row>
    <row r="528" spans="1:16" x14ac:dyDescent="0.25">
      <c r="A528" t="s">
        <v>6156</v>
      </c>
      <c r="B528" t="s">
        <v>7198</v>
      </c>
      <c r="C528" t="s">
        <v>7187</v>
      </c>
      <c r="D528" t="s">
        <v>7130</v>
      </c>
      <c r="E528" t="s">
        <v>6168</v>
      </c>
      <c r="F528" t="s">
        <v>6161</v>
      </c>
      <c r="G528" t="s">
        <v>6162</v>
      </c>
      <c r="H528" t="s">
        <v>6163</v>
      </c>
      <c r="I528" t="s">
        <v>6164</v>
      </c>
      <c r="J528">
        <v>0</v>
      </c>
      <c r="K528">
        <v>0</v>
      </c>
      <c r="L528">
        <v>0</v>
      </c>
      <c r="M528">
        <v>0</v>
      </c>
      <c r="N528">
        <v>0</v>
      </c>
      <c r="O528" t="s">
        <v>7147</v>
      </c>
      <c r="P528" t="s">
        <v>7104</v>
      </c>
    </row>
    <row r="529" spans="1:16" x14ac:dyDescent="0.25">
      <c r="A529" t="s">
        <v>6156</v>
      </c>
      <c r="B529" t="s">
        <v>7199</v>
      </c>
      <c r="C529" t="s">
        <v>7187</v>
      </c>
      <c r="D529" t="s">
        <v>7132</v>
      </c>
      <c r="E529" t="s">
        <v>6168</v>
      </c>
      <c r="F529" t="s">
        <v>6161</v>
      </c>
      <c r="G529" t="s">
        <v>6162</v>
      </c>
      <c r="H529" t="s">
        <v>6163</v>
      </c>
      <c r="I529" t="s">
        <v>6164</v>
      </c>
      <c r="J529">
        <v>0</v>
      </c>
      <c r="K529">
        <v>0</v>
      </c>
      <c r="L529">
        <v>0</v>
      </c>
      <c r="M529">
        <v>0</v>
      </c>
      <c r="N529">
        <v>0</v>
      </c>
      <c r="O529" t="s">
        <v>7147</v>
      </c>
      <c r="P529" t="s">
        <v>7104</v>
      </c>
    </row>
    <row r="530" spans="1:16" x14ac:dyDescent="0.25">
      <c r="A530" t="s">
        <v>6156</v>
      </c>
      <c r="B530" t="s">
        <v>7200</v>
      </c>
      <c r="C530" t="s">
        <v>7187</v>
      </c>
      <c r="D530" t="s">
        <v>7134</v>
      </c>
      <c r="E530" t="s">
        <v>6168</v>
      </c>
      <c r="F530" t="s">
        <v>6161</v>
      </c>
      <c r="G530" t="s">
        <v>6162</v>
      </c>
      <c r="H530" t="s">
        <v>6163</v>
      </c>
      <c r="I530" t="s">
        <v>6164</v>
      </c>
      <c r="J530">
        <v>0</v>
      </c>
      <c r="K530">
        <v>0</v>
      </c>
      <c r="L530">
        <v>0</v>
      </c>
      <c r="M530">
        <v>0</v>
      </c>
      <c r="N530">
        <v>0</v>
      </c>
      <c r="O530" t="s">
        <v>7147</v>
      </c>
      <c r="P530" t="s">
        <v>7104</v>
      </c>
    </row>
    <row r="531" spans="1:16" x14ac:dyDescent="0.25">
      <c r="A531" t="s">
        <v>6156</v>
      </c>
      <c r="B531" t="s">
        <v>7201</v>
      </c>
      <c r="C531" t="s">
        <v>7187</v>
      </c>
      <c r="D531" t="s">
        <v>7136</v>
      </c>
      <c r="E531" t="s">
        <v>7117</v>
      </c>
      <c r="F531" t="s">
        <v>6161</v>
      </c>
      <c r="G531" t="s">
        <v>6162</v>
      </c>
      <c r="H531" t="s">
        <v>6163</v>
      </c>
      <c r="I531" t="s">
        <v>6164</v>
      </c>
      <c r="J531">
        <v>2.3724909999999998E-2</v>
      </c>
      <c r="K531">
        <v>2.1788109999999999E-2</v>
      </c>
      <c r="L531">
        <v>2.130193E-2</v>
      </c>
      <c r="M531">
        <v>2.134345E-2</v>
      </c>
      <c r="N531">
        <v>2.1525160000000002E-2</v>
      </c>
      <c r="O531" t="s">
        <v>7147</v>
      </c>
      <c r="P531" t="s">
        <v>7118</v>
      </c>
    </row>
    <row r="532" spans="1:16" x14ac:dyDescent="0.25">
      <c r="A532" t="s">
        <v>6156</v>
      </c>
      <c r="B532" t="s">
        <v>7202</v>
      </c>
      <c r="C532" t="s">
        <v>7187</v>
      </c>
      <c r="D532" t="s">
        <v>7138</v>
      </c>
      <c r="E532" t="s">
        <v>7121</v>
      </c>
      <c r="F532" t="s">
        <v>6161</v>
      </c>
      <c r="G532" t="s">
        <v>6162</v>
      </c>
      <c r="H532" t="s">
        <v>6163</v>
      </c>
      <c r="I532" t="s">
        <v>6164</v>
      </c>
      <c r="J532">
        <v>0.18683369</v>
      </c>
      <c r="K532">
        <v>0.17158137000000001</v>
      </c>
      <c r="L532">
        <v>0.16775272999999999</v>
      </c>
      <c r="M532">
        <v>0.16807965</v>
      </c>
      <c r="N532">
        <v>0.16951062</v>
      </c>
      <c r="O532" t="s">
        <v>7147</v>
      </c>
      <c r="P532" t="s">
        <v>7122</v>
      </c>
    </row>
    <row r="533" spans="1:16" x14ac:dyDescent="0.25">
      <c r="A533" t="s">
        <v>6156</v>
      </c>
      <c r="B533" t="s">
        <v>7203</v>
      </c>
      <c r="C533" t="s">
        <v>7187</v>
      </c>
      <c r="D533" t="s">
        <v>7140</v>
      </c>
      <c r="E533" t="s">
        <v>6186</v>
      </c>
      <c r="F533" t="s">
        <v>6161</v>
      </c>
      <c r="G533" t="s">
        <v>6162</v>
      </c>
      <c r="H533" t="s">
        <v>6163</v>
      </c>
      <c r="I533" t="s">
        <v>6164</v>
      </c>
      <c r="J533">
        <v>1.8387200000000001E-3</v>
      </c>
      <c r="K533">
        <v>1.40941E-3</v>
      </c>
      <c r="L533">
        <v>7.7461000000000001E-4</v>
      </c>
      <c r="M533">
        <v>5.2671E-4</v>
      </c>
      <c r="N533">
        <v>3.8285000000000001E-4</v>
      </c>
      <c r="O533" t="s">
        <v>7147</v>
      </c>
      <c r="P533" t="s">
        <v>7104</v>
      </c>
    </row>
    <row r="534" spans="1:16" x14ac:dyDescent="0.25">
      <c r="A534" t="s">
        <v>6156</v>
      </c>
      <c r="B534" t="s">
        <v>7204</v>
      </c>
      <c r="C534" t="s">
        <v>7187</v>
      </c>
      <c r="D534" t="s">
        <v>7142</v>
      </c>
      <c r="E534" t="s">
        <v>7117</v>
      </c>
      <c r="F534" t="s">
        <v>6161</v>
      </c>
      <c r="G534" t="s">
        <v>6162</v>
      </c>
      <c r="H534" t="s">
        <v>6163</v>
      </c>
      <c r="I534" t="s">
        <v>6164</v>
      </c>
      <c r="J534">
        <v>4.2323000000000003E-4</v>
      </c>
      <c r="K534">
        <v>6.2082999999999995E-4</v>
      </c>
      <c r="L534">
        <v>7.1024E-4</v>
      </c>
      <c r="M534">
        <v>7.3521999999999997E-4</v>
      </c>
      <c r="N534">
        <v>7.4949000000000001E-4</v>
      </c>
      <c r="O534" t="s">
        <v>7147</v>
      </c>
      <c r="P534" t="s">
        <v>7118</v>
      </c>
    </row>
    <row r="535" spans="1:16" x14ac:dyDescent="0.25">
      <c r="A535" t="s">
        <v>6156</v>
      </c>
      <c r="B535" t="s">
        <v>7205</v>
      </c>
      <c r="C535" t="s">
        <v>7187</v>
      </c>
      <c r="D535" t="s">
        <v>7144</v>
      </c>
      <c r="E535" t="s">
        <v>7121</v>
      </c>
      <c r="F535" t="s">
        <v>6161</v>
      </c>
      <c r="G535" t="s">
        <v>6162</v>
      </c>
      <c r="H535" t="s">
        <v>6163</v>
      </c>
      <c r="I535" t="s">
        <v>6164</v>
      </c>
      <c r="J535">
        <v>3.3329599999999998E-3</v>
      </c>
      <c r="K535">
        <v>4.8890499999999998E-3</v>
      </c>
      <c r="L535">
        <v>5.5931699999999997E-3</v>
      </c>
      <c r="M535">
        <v>5.7898300000000002E-3</v>
      </c>
      <c r="N535">
        <v>5.9022199999999997E-3</v>
      </c>
      <c r="O535" t="s">
        <v>7147</v>
      </c>
      <c r="P535" t="s">
        <v>7122</v>
      </c>
    </row>
    <row r="536" spans="1:16" x14ac:dyDescent="0.25">
      <c r="A536" t="s">
        <v>6156</v>
      </c>
      <c r="B536" t="s">
        <v>7206</v>
      </c>
      <c r="C536" t="s">
        <v>7207</v>
      </c>
      <c r="D536" t="s">
        <v>7102</v>
      </c>
      <c r="E536" t="s">
        <v>6168</v>
      </c>
      <c r="F536" t="s">
        <v>6161</v>
      </c>
      <c r="G536" t="s">
        <v>6162</v>
      </c>
      <c r="H536" t="s">
        <v>6163</v>
      </c>
      <c r="I536" t="s">
        <v>6164</v>
      </c>
      <c r="J536">
        <v>1.0985E-4</v>
      </c>
      <c r="O536" t="s">
        <v>7147</v>
      </c>
      <c r="P536" t="s">
        <v>7104</v>
      </c>
    </row>
    <row r="537" spans="1:16" x14ac:dyDescent="0.25">
      <c r="A537" t="s">
        <v>6156</v>
      </c>
      <c r="B537" t="s">
        <v>7208</v>
      </c>
      <c r="C537" t="s">
        <v>7207</v>
      </c>
      <c r="D537" t="s">
        <v>7106</v>
      </c>
      <c r="E537" t="s">
        <v>6168</v>
      </c>
      <c r="F537" t="s">
        <v>6161</v>
      </c>
      <c r="G537" t="s">
        <v>6162</v>
      </c>
      <c r="H537" t="s">
        <v>6163</v>
      </c>
      <c r="I537" t="s">
        <v>6164</v>
      </c>
      <c r="J537">
        <v>4.0852999999999999E-4</v>
      </c>
      <c r="O537" t="s">
        <v>7147</v>
      </c>
      <c r="P537" t="s">
        <v>7104</v>
      </c>
    </row>
    <row r="538" spans="1:16" x14ac:dyDescent="0.25">
      <c r="A538" t="s">
        <v>6156</v>
      </c>
      <c r="B538" t="s">
        <v>7209</v>
      </c>
      <c r="C538" t="s">
        <v>7207</v>
      </c>
      <c r="D538" t="s">
        <v>7210</v>
      </c>
      <c r="E538" t="s">
        <v>6168</v>
      </c>
      <c r="F538" t="s">
        <v>6161</v>
      </c>
      <c r="G538" t="s">
        <v>6162</v>
      </c>
      <c r="H538" t="s">
        <v>6163</v>
      </c>
      <c r="I538" t="s">
        <v>6164</v>
      </c>
      <c r="J538">
        <v>0</v>
      </c>
      <c r="O538" t="s">
        <v>7147</v>
      </c>
      <c r="P538" t="s">
        <v>7104</v>
      </c>
    </row>
    <row r="539" spans="1:16" x14ac:dyDescent="0.25">
      <c r="A539" t="s">
        <v>6156</v>
      </c>
      <c r="B539" t="s">
        <v>7211</v>
      </c>
      <c r="C539" t="s">
        <v>7207</v>
      </c>
      <c r="D539" t="s">
        <v>7108</v>
      </c>
      <c r="E539" t="s">
        <v>6168</v>
      </c>
      <c r="F539" t="s">
        <v>6161</v>
      </c>
      <c r="G539" t="s">
        <v>6162</v>
      </c>
      <c r="H539" t="s">
        <v>6163</v>
      </c>
      <c r="I539" t="s">
        <v>6164</v>
      </c>
      <c r="J539">
        <v>0</v>
      </c>
      <c r="O539" t="s">
        <v>7147</v>
      </c>
      <c r="P539" t="s">
        <v>7104</v>
      </c>
    </row>
    <row r="540" spans="1:16" x14ac:dyDescent="0.25">
      <c r="A540" t="s">
        <v>6156</v>
      </c>
      <c r="B540" t="s">
        <v>7212</v>
      </c>
      <c r="C540" t="s">
        <v>7207</v>
      </c>
      <c r="D540" t="s">
        <v>7110</v>
      </c>
      <c r="E540" t="s">
        <v>6168</v>
      </c>
      <c r="F540" t="s">
        <v>6161</v>
      </c>
      <c r="G540" t="s">
        <v>6162</v>
      </c>
      <c r="H540" t="s">
        <v>6163</v>
      </c>
      <c r="I540" t="s">
        <v>6164</v>
      </c>
      <c r="J540">
        <v>0</v>
      </c>
      <c r="O540" t="s">
        <v>7147</v>
      </c>
      <c r="P540" t="s">
        <v>7104</v>
      </c>
    </row>
    <row r="541" spans="1:16" x14ac:dyDescent="0.25">
      <c r="A541" t="s">
        <v>6156</v>
      </c>
      <c r="B541" t="s">
        <v>7213</v>
      </c>
      <c r="C541" t="s">
        <v>7207</v>
      </c>
      <c r="D541" t="s">
        <v>7112</v>
      </c>
      <c r="E541" t="s">
        <v>6168</v>
      </c>
      <c r="F541" t="s">
        <v>6161</v>
      </c>
      <c r="G541" t="s">
        <v>6162</v>
      </c>
      <c r="H541" t="s">
        <v>6163</v>
      </c>
      <c r="I541" t="s">
        <v>6164</v>
      </c>
      <c r="J541">
        <v>0</v>
      </c>
      <c r="O541" t="s">
        <v>7147</v>
      </c>
      <c r="P541" t="s">
        <v>7104</v>
      </c>
    </row>
    <row r="542" spans="1:16" x14ac:dyDescent="0.25">
      <c r="A542" t="s">
        <v>6156</v>
      </c>
      <c r="B542" t="s">
        <v>7214</v>
      </c>
      <c r="C542" t="s">
        <v>7207</v>
      </c>
      <c r="D542" t="s">
        <v>7114</v>
      </c>
      <c r="E542" t="s">
        <v>6168</v>
      </c>
      <c r="F542" t="s">
        <v>6161</v>
      </c>
      <c r="G542" t="s">
        <v>6162</v>
      </c>
      <c r="H542" t="s">
        <v>6163</v>
      </c>
      <c r="I542" t="s">
        <v>6164</v>
      </c>
      <c r="J542">
        <v>0</v>
      </c>
      <c r="O542" t="s">
        <v>7147</v>
      </c>
      <c r="P542" t="s">
        <v>7104</v>
      </c>
    </row>
    <row r="543" spans="1:16" x14ac:dyDescent="0.25">
      <c r="A543" t="s">
        <v>6156</v>
      </c>
      <c r="B543" t="s">
        <v>7215</v>
      </c>
      <c r="C543" t="s">
        <v>7207</v>
      </c>
      <c r="D543" t="s">
        <v>7116</v>
      </c>
      <c r="E543" t="s">
        <v>7117</v>
      </c>
      <c r="F543" t="s">
        <v>6161</v>
      </c>
      <c r="G543" t="s">
        <v>6162</v>
      </c>
      <c r="H543" t="s">
        <v>6163</v>
      </c>
      <c r="I543" t="s">
        <v>6164</v>
      </c>
      <c r="J543">
        <v>1.5800000000000001E-5</v>
      </c>
      <c r="O543" t="s">
        <v>7147</v>
      </c>
      <c r="P543" t="s">
        <v>7118</v>
      </c>
    </row>
    <row r="544" spans="1:16" x14ac:dyDescent="0.25">
      <c r="A544" t="s">
        <v>6156</v>
      </c>
      <c r="B544" t="s">
        <v>7216</v>
      </c>
      <c r="C544" t="s">
        <v>7207</v>
      </c>
      <c r="D544" t="s">
        <v>7120</v>
      </c>
      <c r="E544" t="s">
        <v>7121</v>
      </c>
      <c r="F544" t="s">
        <v>6161</v>
      </c>
      <c r="G544" t="s">
        <v>6162</v>
      </c>
      <c r="H544" t="s">
        <v>6163</v>
      </c>
      <c r="I544" t="s">
        <v>6164</v>
      </c>
      <c r="J544">
        <v>2.5884999999999998E-4</v>
      </c>
      <c r="O544" t="s">
        <v>7147</v>
      </c>
      <c r="P544" t="s">
        <v>7122</v>
      </c>
    </row>
    <row r="545" spans="1:16" x14ac:dyDescent="0.25">
      <c r="A545" t="s">
        <v>6156</v>
      </c>
      <c r="B545" t="s">
        <v>7217</v>
      </c>
      <c r="C545" t="s">
        <v>7207</v>
      </c>
      <c r="D545" t="s">
        <v>7124</v>
      </c>
      <c r="E545" t="s">
        <v>6168</v>
      </c>
      <c r="F545" t="s">
        <v>6161</v>
      </c>
      <c r="G545" t="s">
        <v>6162</v>
      </c>
      <c r="H545" t="s">
        <v>6163</v>
      </c>
      <c r="I545" t="s">
        <v>6164</v>
      </c>
      <c r="J545">
        <v>2.7746999999999998E-4</v>
      </c>
      <c r="K545">
        <v>1.8927000000000001E-4</v>
      </c>
      <c r="L545">
        <v>1.5437950699999999E-4</v>
      </c>
      <c r="M545">
        <v>1.2865041E-4</v>
      </c>
      <c r="N545">
        <v>1.13662626E-4</v>
      </c>
      <c r="O545" t="s">
        <v>7147</v>
      </c>
      <c r="P545" t="s">
        <v>7104</v>
      </c>
    </row>
    <row r="546" spans="1:16" x14ac:dyDescent="0.25">
      <c r="A546" t="s">
        <v>6156</v>
      </c>
      <c r="B546" t="s">
        <v>7218</v>
      </c>
      <c r="C546" t="s">
        <v>7207</v>
      </c>
      <c r="D546" t="s">
        <v>7126</v>
      </c>
      <c r="E546" t="s">
        <v>6168</v>
      </c>
      <c r="F546" t="s">
        <v>6161</v>
      </c>
      <c r="G546" t="s">
        <v>6162</v>
      </c>
      <c r="H546" t="s">
        <v>6163</v>
      </c>
      <c r="I546" t="s">
        <v>6164</v>
      </c>
      <c r="J546">
        <v>3.53098E-3</v>
      </c>
      <c r="K546">
        <v>2.5541600000000002E-3</v>
      </c>
      <c r="L546">
        <v>2.2730411510000002E-3</v>
      </c>
      <c r="M546">
        <v>2.0305128899999999E-3</v>
      </c>
      <c r="N546">
        <v>1.76226204E-3</v>
      </c>
      <c r="O546" t="s">
        <v>7147</v>
      </c>
      <c r="P546" t="s">
        <v>7104</v>
      </c>
    </row>
    <row r="547" spans="1:16" x14ac:dyDescent="0.25">
      <c r="A547" t="s">
        <v>6156</v>
      </c>
      <c r="B547" t="s">
        <v>7219</v>
      </c>
      <c r="C547" t="s">
        <v>7207</v>
      </c>
      <c r="D547" t="s">
        <v>7220</v>
      </c>
      <c r="E547" t="s">
        <v>6168</v>
      </c>
      <c r="F547" t="s">
        <v>6161</v>
      </c>
      <c r="G547" t="s">
        <v>6162</v>
      </c>
      <c r="H547" t="s">
        <v>6163</v>
      </c>
      <c r="I547" t="s">
        <v>6164</v>
      </c>
      <c r="J547">
        <v>0</v>
      </c>
      <c r="K547">
        <v>0</v>
      </c>
      <c r="L547">
        <v>0</v>
      </c>
      <c r="M547">
        <v>0</v>
      </c>
      <c r="N547">
        <v>0</v>
      </c>
      <c r="O547" t="s">
        <v>7147</v>
      </c>
      <c r="P547" t="s">
        <v>7104</v>
      </c>
    </row>
    <row r="548" spans="1:16" x14ac:dyDescent="0.25">
      <c r="A548" t="s">
        <v>6156</v>
      </c>
      <c r="B548" t="s">
        <v>7221</v>
      </c>
      <c r="C548" t="s">
        <v>7207</v>
      </c>
      <c r="D548" t="s">
        <v>7128</v>
      </c>
      <c r="E548" t="s">
        <v>6168</v>
      </c>
      <c r="F548" t="s">
        <v>6161</v>
      </c>
      <c r="G548" t="s">
        <v>6162</v>
      </c>
      <c r="H548" t="s">
        <v>6163</v>
      </c>
      <c r="I548" t="s">
        <v>6164</v>
      </c>
      <c r="J548">
        <v>0</v>
      </c>
      <c r="K548">
        <v>0</v>
      </c>
      <c r="L548">
        <v>0</v>
      </c>
      <c r="M548">
        <v>0</v>
      </c>
      <c r="N548">
        <v>0</v>
      </c>
      <c r="O548" t="s">
        <v>7147</v>
      </c>
      <c r="P548" t="s">
        <v>7104</v>
      </c>
    </row>
    <row r="549" spans="1:16" x14ac:dyDescent="0.25">
      <c r="A549" t="s">
        <v>6156</v>
      </c>
      <c r="B549" t="s">
        <v>7222</v>
      </c>
      <c r="C549" t="s">
        <v>7207</v>
      </c>
      <c r="D549" t="s">
        <v>7130</v>
      </c>
      <c r="E549" t="s">
        <v>6168</v>
      </c>
      <c r="F549" t="s">
        <v>6161</v>
      </c>
      <c r="G549" t="s">
        <v>6162</v>
      </c>
      <c r="H549" t="s">
        <v>6163</v>
      </c>
      <c r="I549" t="s">
        <v>6164</v>
      </c>
      <c r="J549">
        <v>0</v>
      </c>
      <c r="K549">
        <v>0</v>
      </c>
      <c r="L549">
        <v>0</v>
      </c>
      <c r="M549">
        <v>0</v>
      </c>
      <c r="N549">
        <v>0</v>
      </c>
      <c r="O549" t="s">
        <v>7147</v>
      </c>
      <c r="P549" t="s">
        <v>7104</v>
      </c>
    </row>
    <row r="550" spans="1:16" x14ac:dyDescent="0.25">
      <c r="A550" t="s">
        <v>6156</v>
      </c>
      <c r="B550" t="s">
        <v>7223</v>
      </c>
      <c r="C550" t="s">
        <v>7207</v>
      </c>
      <c r="D550" t="s">
        <v>7132</v>
      </c>
      <c r="E550" t="s">
        <v>6168</v>
      </c>
      <c r="F550" t="s">
        <v>6161</v>
      </c>
      <c r="G550" t="s">
        <v>6162</v>
      </c>
      <c r="H550" t="s">
        <v>6163</v>
      </c>
      <c r="I550" t="s">
        <v>6164</v>
      </c>
      <c r="J550">
        <v>0</v>
      </c>
      <c r="K550">
        <v>0</v>
      </c>
      <c r="L550">
        <v>0</v>
      </c>
      <c r="M550">
        <v>0</v>
      </c>
      <c r="N550">
        <v>0</v>
      </c>
      <c r="O550" t="s">
        <v>7147</v>
      </c>
      <c r="P550" t="s">
        <v>7104</v>
      </c>
    </row>
    <row r="551" spans="1:16" x14ac:dyDescent="0.25">
      <c r="A551" t="s">
        <v>6156</v>
      </c>
      <c r="B551" t="s">
        <v>7224</v>
      </c>
      <c r="C551" t="s">
        <v>7207</v>
      </c>
      <c r="D551" t="s">
        <v>7134</v>
      </c>
      <c r="E551" t="s">
        <v>6168</v>
      </c>
      <c r="F551" t="s">
        <v>6161</v>
      </c>
      <c r="G551" t="s">
        <v>6162</v>
      </c>
      <c r="H551" t="s">
        <v>6163</v>
      </c>
      <c r="I551" t="s">
        <v>6164</v>
      </c>
      <c r="J551">
        <v>0</v>
      </c>
      <c r="K551">
        <v>0</v>
      </c>
      <c r="L551">
        <v>0</v>
      </c>
      <c r="M551">
        <v>0</v>
      </c>
      <c r="N551">
        <v>0</v>
      </c>
      <c r="O551" t="s">
        <v>7147</v>
      </c>
      <c r="P551" t="s">
        <v>7104</v>
      </c>
    </row>
    <row r="552" spans="1:16" x14ac:dyDescent="0.25">
      <c r="A552" t="s">
        <v>6156</v>
      </c>
      <c r="B552" t="s">
        <v>7225</v>
      </c>
      <c r="C552" t="s">
        <v>7207</v>
      </c>
      <c r="D552" t="s">
        <v>7136</v>
      </c>
      <c r="E552" t="s">
        <v>7117</v>
      </c>
      <c r="F552" t="s">
        <v>6161</v>
      </c>
      <c r="G552" t="s">
        <v>6162</v>
      </c>
      <c r="H552" t="s">
        <v>6163</v>
      </c>
      <c r="I552" t="s">
        <v>6164</v>
      </c>
      <c r="J552">
        <v>2.71302E-3</v>
      </c>
      <c r="K552">
        <v>2.3574999999999998E-3</v>
      </c>
      <c r="L552">
        <v>2.2370200000000002E-3</v>
      </c>
      <c r="M552">
        <v>2.2221699999999999E-3</v>
      </c>
      <c r="N552">
        <v>2.23464E-3</v>
      </c>
      <c r="O552" t="s">
        <v>7147</v>
      </c>
      <c r="P552" t="s">
        <v>7118</v>
      </c>
    </row>
    <row r="553" spans="1:16" x14ac:dyDescent="0.25">
      <c r="A553" t="s">
        <v>6156</v>
      </c>
      <c r="B553" t="s">
        <v>7226</v>
      </c>
      <c r="C553" t="s">
        <v>7207</v>
      </c>
      <c r="D553" t="s">
        <v>7138</v>
      </c>
      <c r="E553" t="s">
        <v>7121</v>
      </c>
      <c r="F553" t="s">
        <v>6161</v>
      </c>
      <c r="G553" t="s">
        <v>6162</v>
      </c>
      <c r="H553" t="s">
        <v>6163</v>
      </c>
      <c r="I553" t="s">
        <v>6164</v>
      </c>
      <c r="J553">
        <v>4.4439279999999998E-2</v>
      </c>
      <c r="K553">
        <v>3.861581E-2</v>
      </c>
      <c r="L553">
        <v>3.5162104616000001E-2</v>
      </c>
      <c r="M553">
        <v>3.2362528719999999E-2</v>
      </c>
      <c r="N553">
        <v>3.0157483587E-2</v>
      </c>
      <c r="O553" t="s">
        <v>7147</v>
      </c>
      <c r="P553" t="s">
        <v>7122</v>
      </c>
    </row>
    <row r="554" spans="1:16" x14ac:dyDescent="0.25">
      <c r="A554" t="s">
        <v>6156</v>
      </c>
      <c r="B554" t="s">
        <v>7227</v>
      </c>
      <c r="C554" t="s">
        <v>7228</v>
      </c>
      <c r="D554" t="s">
        <v>7102</v>
      </c>
      <c r="E554" t="s">
        <v>6168</v>
      </c>
      <c r="F554" t="s">
        <v>6161</v>
      </c>
      <c r="G554" t="s">
        <v>6162</v>
      </c>
      <c r="H554" t="s">
        <v>6163</v>
      </c>
      <c r="I554" t="s">
        <v>6164</v>
      </c>
      <c r="J554">
        <v>2.1E-7</v>
      </c>
      <c r="O554" t="s">
        <v>7147</v>
      </c>
      <c r="P554" t="s">
        <v>7104</v>
      </c>
    </row>
    <row r="555" spans="1:16" x14ac:dyDescent="0.25">
      <c r="A555" t="s">
        <v>6156</v>
      </c>
      <c r="B555" t="s">
        <v>7229</v>
      </c>
      <c r="C555" t="s">
        <v>7228</v>
      </c>
      <c r="D555" t="s">
        <v>7106</v>
      </c>
      <c r="E555" t="s">
        <v>6168</v>
      </c>
      <c r="F555" t="s">
        <v>6161</v>
      </c>
      <c r="G555" t="s">
        <v>6162</v>
      </c>
      <c r="H555" t="s">
        <v>6163</v>
      </c>
      <c r="I555" t="s">
        <v>6164</v>
      </c>
      <c r="J555">
        <v>8.2999999999999999E-7</v>
      </c>
      <c r="O555" t="s">
        <v>7147</v>
      </c>
      <c r="P555" t="s">
        <v>7104</v>
      </c>
    </row>
    <row r="556" spans="1:16" x14ac:dyDescent="0.25">
      <c r="A556" t="s">
        <v>6156</v>
      </c>
      <c r="B556" t="s">
        <v>7230</v>
      </c>
      <c r="C556" t="s">
        <v>7228</v>
      </c>
      <c r="D556" t="s">
        <v>7210</v>
      </c>
      <c r="E556" t="s">
        <v>6168</v>
      </c>
      <c r="F556" t="s">
        <v>6161</v>
      </c>
      <c r="G556" t="s">
        <v>6162</v>
      </c>
      <c r="H556" t="s">
        <v>6163</v>
      </c>
      <c r="I556" t="s">
        <v>6164</v>
      </c>
      <c r="J556">
        <v>0</v>
      </c>
      <c r="O556" t="s">
        <v>7147</v>
      </c>
      <c r="P556" t="s">
        <v>7104</v>
      </c>
    </row>
    <row r="557" spans="1:16" x14ac:dyDescent="0.25">
      <c r="A557" t="s">
        <v>6156</v>
      </c>
      <c r="B557" t="s">
        <v>7231</v>
      </c>
      <c r="C557" t="s">
        <v>7228</v>
      </c>
      <c r="D557" t="s">
        <v>7108</v>
      </c>
      <c r="E557" t="s">
        <v>6168</v>
      </c>
      <c r="F557" t="s">
        <v>6161</v>
      </c>
      <c r="G557" t="s">
        <v>6162</v>
      </c>
      <c r="H557" t="s">
        <v>6163</v>
      </c>
      <c r="I557" t="s">
        <v>6164</v>
      </c>
      <c r="J557">
        <v>0</v>
      </c>
      <c r="O557" t="s">
        <v>7147</v>
      </c>
      <c r="P557" t="s">
        <v>7104</v>
      </c>
    </row>
    <row r="558" spans="1:16" x14ac:dyDescent="0.25">
      <c r="A558" t="s">
        <v>6156</v>
      </c>
      <c r="B558" t="s">
        <v>7232</v>
      </c>
      <c r="C558" t="s">
        <v>7228</v>
      </c>
      <c r="D558" t="s">
        <v>7110</v>
      </c>
      <c r="E558" t="s">
        <v>6168</v>
      </c>
      <c r="F558" t="s">
        <v>6161</v>
      </c>
      <c r="G558" t="s">
        <v>6162</v>
      </c>
      <c r="H558" t="s">
        <v>6163</v>
      </c>
      <c r="I558" t="s">
        <v>6164</v>
      </c>
      <c r="J558">
        <v>0</v>
      </c>
      <c r="O558" t="s">
        <v>7147</v>
      </c>
      <c r="P558" t="s">
        <v>7104</v>
      </c>
    </row>
    <row r="559" spans="1:16" x14ac:dyDescent="0.25">
      <c r="A559" t="s">
        <v>6156</v>
      </c>
      <c r="B559" t="s">
        <v>7233</v>
      </c>
      <c r="C559" t="s">
        <v>7228</v>
      </c>
      <c r="D559" t="s">
        <v>7112</v>
      </c>
      <c r="E559" t="s">
        <v>6168</v>
      </c>
      <c r="F559" t="s">
        <v>6161</v>
      </c>
      <c r="G559" t="s">
        <v>6162</v>
      </c>
      <c r="H559" t="s">
        <v>6163</v>
      </c>
      <c r="I559" t="s">
        <v>6164</v>
      </c>
      <c r="J559">
        <v>0</v>
      </c>
      <c r="O559" t="s">
        <v>7147</v>
      </c>
      <c r="P559" t="s">
        <v>7104</v>
      </c>
    </row>
    <row r="560" spans="1:16" x14ac:dyDescent="0.25">
      <c r="A560" t="s">
        <v>6156</v>
      </c>
      <c r="B560" t="s">
        <v>7234</v>
      </c>
      <c r="C560" t="s">
        <v>7228</v>
      </c>
      <c r="D560" t="s">
        <v>7114</v>
      </c>
      <c r="E560" t="s">
        <v>6168</v>
      </c>
      <c r="F560" t="s">
        <v>6161</v>
      </c>
      <c r="G560" t="s">
        <v>6162</v>
      </c>
      <c r="H560" t="s">
        <v>6163</v>
      </c>
      <c r="I560" t="s">
        <v>6164</v>
      </c>
      <c r="J560">
        <v>0</v>
      </c>
      <c r="O560" t="s">
        <v>7147</v>
      </c>
      <c r="P560" t="s">
        <v>7104</v>
      </c>
    </row>
    <row r="561" spans="1:16" x14ac:dyDescent="0.25">
      <c r="A561" t="s">
        <v>6156</v>
      </c>
      <c r="B561" t="s">
        <v>7235</v>
      </c>
      <c r="C561" t="s">
        <v>7228</v>
      </c>
      <c r="D561" t="s">
        <v>7116</v>
      </c>
      <c r="E561" t="s">
        <v>7117</v>
      </c>
      <c r="F561" t="s">
        <v>6161</v>
      </c>
      <c r="G561" t="s">
        <v>6162</v>
      </c>
      <c r="H561" t="s">
        <v>6163</v>
      </c>
      <c r="I561" t="s">
        <v>6164</v>
      </c>
      <c r="J561">
        <v>2.9999999999999997E-8</v>
      </c>
      <c r="O561" t="s">
        <v>7147</v>
      </c>
      <c r="P561" t="s">
        <v>7118</v>
      </c>
    </row>
    <row r="562" spans="1:16" x14ac:dyDescent="0.25">
      <c r="A562" t="s">
        <v>6156</v>
      </c>
      <c r="B562" t="s">
        <v>7236</v>
      </c>
      <c r="C562" t="s">
        <v>7228</v>
      </c>
      <c r="D562" t="s">
        <v>7120</v>
      </c>
      <c r="E562" t="s">
        <v>7121</v>
      </c>
      <c r="F562" t="s">
        <v>6161</v>
      </c>
      <c r="G562" t="s">
        <v>6162</v>
      </c>
      <c r="H562" t="s">
        <v>6163</v>
      </c>
      <c r="I562" t="s">
        <v>6164</v>
      </c>
      <c r="J562">
        <v>6.1999999999999999E-7</v>
      </c>
      <c r="O562" t="s">
        <v>7147</v>
      </c>
      <c r="P562" t="s">
        <v>7122</v>
      </c>
    </row>
    <row r="563" spans="1:16" x14ac:dyDescent="0.25">
      <c r="A563" t="s">
        <v>6156</v>
      </c>
      <c r="B563" t="s">
        <v>7237</v>
      </c>
      <c r="C563" t="s">
        <v>7228</v>
      </c>
      <c r="D563" t="s">
        <v>7124</v>
      </c>
      <c r="E563" t="s">
        <v>6168</v>
      </c>
      <c r="F563" t="s">
        <v>6161</v>
      </c>
      <c r="G563" t="s">
        <v>6162</v>
      </c>
      <c r="H563" t="s">
        <v>6163</v>
      </c>
      <c r="I563" t="s">
        <v>6164</v>
      </c>
      <c r="J563">
        <v>3.1609999999999997E-5</v>
      </c>
      <c r="K563">
        <v>2.4159999999999999E-5</v>
      </c>
      <c r="L563">
        <v>2.2562946E-5</v>
      </c>
      <c r="M563">
        <v>2.1403862999999999E-5</v>
      </c>
      <c r="N563">
        <v>2.0106268E-5</v>
      </c>
      <c r="O563" t="s">
        <v>7147</v>
      </c>
      <c r="P563" t="s">
        <v>7104</v>
      </c>
    </row>
    <row r="564" spans="1:16" x14ac:dyDescent="0.25">
      <c r="A564" t="s">
        <v>6156</v>
      </c>
      <c r="B564" t="s">
        <v>7238</v>
      </c>
      <c r="C564" t="s">
        <v>7228</v>
      </c>
      <c r="D564" t="s">
        <v>7126</v>
      </c>
      <c r="E564" t="s">
        <v>6168</v>
      </c>
      <c r="F564" t="s">
        <v>6161</v>
      </c>
      <c r="G564" t="s">
        <v>6162</v>
      </c>
      <c r="H564" t="s">
        <v>6163</v>
      </c>
      <c r="I564" t="s">
        <v>6164</v>
      </c>
      <c r="J564">
        <v>4.0721000000000003E-4</v>
      </c>
      <c r="K564">
        <v>3.5540000000000002E-4</v>
      </c>
      <c r="L564">
        <v>3.5212607999999997E-4</v>
      </c>
      <c r="M564">
        <v>3.3673971599999997E-4</v>
      </c>
      <c r="N564">
        <v>3.0726764900000002E-4</v>
      </c>
      <c r="O564" t="s">
        <v>7147</v>
      </c>
      <c r="P564" t="s">
        <v>7104</v>
      </c>
    </row>
    <row r="565" spans="1:16" x14ac:dyDescent="0.25">
      <c r="A565" t="s">
        <v>6156</v>
      </c>
      <c r="B565" t="s">
        <v>7239</v>
      </c>
      <c r="C565" t="s">
        <v>7228</v>
      </c>
      <c r="D565" t="s">
        <v>7220</v>
      </c>
      <c r="E565" t="s">
        <v>6168</v>
      </c>
      <c r="F565" t="s">
        <v>6161</v>
      </c>
      <c r="G565" t="s">
        <v>6162</v>
      </c>
      <c r="H565" t="s">
        <v>6163</v>
      </c>
      <c r="I565" t="s">
        <v>6164</v>
      </c>
      <c r="J565">
        <v>0</v>
      </c>
      <c r="K565">
        <v>0</v>
      </c>
      <c r="L565">
        <v>0</v>
      </c>
      <c r="M565">
        <v>0</v>
      </c>
      <c r="N565">
        <v>0</v>
      </c>
      <c r="O565" t="s">
        <v>7147</v>
      </c>
      <c r="P565" t="s">
        <v>7104</v>
      </c>
    </row>
    <row r="566" spans="1:16" x14ac:dyDescent="0.25">
      <c r="A566" t="s">
        <v>6156</v>
      </c>
      <c r="B566" t="s">
        <v>7240</v>
      </c>
      <c r="C566" t="s">
        <v>7228</v>
      </c>
      <c r="D566" t="s">
        <v>7128</v>
      </c>
      <c r="E566" t="s">
        <v>6168</v>
      </c>
      <c r="F566" t="s">
        <v>6161</v>
      </c>
      <c r="G566" t="s">
        <v>6162</v>
      </c>
      <c r="H566" t="s">
        <v>6163</v>
      </c>
      <c r="I566" t="s">
        <v>6164</v>
      </c>
      <c r="J566">
        <v>0</v>
      </c>
      <c r="K566">
        <v>0</v>
      </c>
      <c r="L566">
        <v>0</v>
      </c>
      <c r="M566">
        <v>0</v>
      </c>
      <c r="N566">
        <v>0</v>
      </c>
      <c r="O566" t="s">
        <v>7147</v>
      </c>
      <c r="P566" t="s">
        <v>7104</v>
      </c>
    </row>
    <row r="567" spans="1:16" x14ac:dyDescent="0.25">
      <c r="A567" t="s">
        <v>6156</v>
      </c>
      <c r="B567" t="s">
        <v>7241</v>
      </c>
      <c r="C567" t="s">
        <v>7228</v>
      </c>
      <c r="D567" t="s">
        <v>7130</v>
      </c>
      <c r="E567" t="s">
        <v>6168</v>
      </c>
      <c r="F567" t="s">
        <v>6161</v>
      </c>
      <c r="G567" t="s">
        <v>6162</v>
      </c>
      <c r="H567" t="s">
        <v>6163</v>
      </c>
      <c r="I567" t="s">
        <v>6164</v>
      </c>
      <c r="J567">
        <v>0</v>
      </c>
      <c r="K567">
        <v>0</v>
      </c>
      <c r="L567">
        <v>0</v>
      </c>
      <c r="M567">
        <v>0</v>
      </c>
      <c r="N567">
        <v>0</v>
      </c>
      <c r="O567" t="s">
        <v>7147</v>
      </c>
      <c r="P567" t="s">
        <v>7104</v>
      </c>
    </row>
    <row r="568" spans="1:16" x14ac:dyDescent="0.25">
      <c r="A568" t="s">
        <v>6156</v>
      </c>
      <c r="B568" t="s">
        <v>7242</v>
      </c>
      <c r="C568" t="s">
        <v>7228</v>
      </c>
      <c r="D568" t="s">
        <v>7132</v>
      </c>
      <c r="E568" t="s">
        <v>6168</v>
      </c>
      <c r="F568" t="s">
        <v>6161</v>
      </c>
      <c r="G568" t="s">
        <v>6162</v>
      </c>
      <c r="H568" t="s">
        <v>6163</v>
      </c>
      <c r="I568" t="s">
        <v>6164</v>
      </c>
      <c r="J568">
        <v>0</v>
      </c>
      <c r="K568">
        <v>0</v>
      </c>
      <c r="L568">
        <v>0</v>
      </c>
      <c r="M568">
        <v>0</v>
      </c>
      <c r="N568">
        <v>0</v>
      </c>
      <c r="O568" t="s">
        <v>7147</v>
      </c>
      <c r="P568" t="s">
        <v>7104</v>
      </c>
    </row>
    <row r="569" spans="1:16" x14ac:dyDescent="0.25">
      <c r="A569" t="s">
        <v>6156</v>
      </c>
      <c r="B569" t="s">
        <v>7243</v>
      </c>
      <c r="C569" t="s">
        <v>7228</v>
      </c>
      <c r="D569" t="s">
        <v>7134</v>
      </c>
      <c r="E569" t="s">
        <v>6168</v>
      </c>
      <c r="F569" t="s">
        <v>6161</v>
      </c>
      <c r="G569" t="s">
        <v>6162</v>
      </c>
      <c r="H569" t="s">
        <v>6163</v>
      </c>
      <c r="I569" t="s">
        <v>6164</v>
      </c>
      <c r="J569">
        <v>0</v>
      </c>
      <c r="K569">
        <v>0</v>
      </c>
      <c r="L569">
        <v>0</v>
      </c>
      <c r="M569">
        <v>0</v>
      </c>
      <c r="N569">
        <v>0</v>
      </c>
      <c r="O569" t="s">
        <v>7147</v>
      </c>
      <c r="P569" t="s">
        <v>7104</v>
      </c>
    </row>
    <row r="570" spans="1:16" x14ac:dyDescent="0.25">
      <c r="A570" t="s">
        <v>6156</v>
      </c>
      <c r="B570" t="s">
        <v>7244</v>
      </c>
      <c r="C570" t="s">
        <v>7228</v>
      </c>
      <c r="D570" t="s">
        <v>7136</v>
      </c>
      <c r="E570" t="s">
        <v>7117</v>
      </c>
      <c r="F570" t="s">
        <v>6161</v>
      </c>
      <c r="G570" t="s">
        <v>6162</v>
      </c>
      <c r="H570" t="s">
        <v>6163</v>
      </c>
      <c r="I570" t="s">
        <v>6164</v>
      </c>
      <c r="J570">
        <v>3.7065999999999998E-4</v>
      </c>
      <c r="K570">
        <v>3.7309000000000002E-4</v>
      </c>
      <c r="L570">
        <v>3.7901999999999999E-4</v>
      </c>
      <c r="M570">
        <v>3.8351999999999999E-4</v>
      </c>
      <c r="N570">
        <v>3.8953000000000002E-4</v>
      </c>
      <c r="O570" t="s">
        <v>7147</v>
      </c>
      <c r="P570" t="s">
        <v>7118</v>
      </c>
    </row>
    <row r="571" spans="1:16" x14ac:dyDescent="0.25">
      <c r="A571" t="s">
        <v>6156</v>
      </c>
      <c r="B571" t="s">
        <v>7245</v>
      </c>
      <c r="C571" t="s">
        <v>7228</v>
      </c>
      <c r="D571" t="s">
        <v>7138</v>
      </c>
      <c r="E571" t="s">
        <v>7121</v>
      </c>
      <c r="F571" t="s">
        <v>6161</v>
      </c>
      <c r="G571" t="s">
        <v>6162</v>
      </c>
      <c r="H571" t="s">
        <v>6163</v>
      </c>
      <c r="I571" t="s">
        <v>6164</v>
      </c>
      <c r="J571">
        <v>7.0832600000000001E-3</v>
      </c>
      <c r="K571">
        <v>7.1297399999999999E-3</v>
      </c>
      <c r="L571">
        <v>6.9648880319999997E-3</v>
      </c>
      <c r="M571">
        <v>6.5573905049999999E-3</v>
      </c>
      <c r="N571">
        <v>6.1903306080000001E-3</v>
      </c>
      <c r="O571" t="s">
        <v>7147</v>
      </c>
      <c r="P571" t="s">
        <v>7122</v>
      </c>
    </row>
    <row r="572" spans="1:16" x14ac:dyDescent="0.25">
      <c r="A572" t="s">
        <v>6156</v>
      </c>
      <c r="B572" t="s">
        <v>7246</v>
      </c>
      <c r="C572" t="s">
        <v>7247</v>
      </c>
      <c r="D572" t="s">
        <v>7102</v>
      </c>
      <c r="E572" t="s">
        <v>6168</v>
      </c>
      <c r="F572" t="s">
        <v>6161</v>
      </c>
      <c r="G572" t="s">
        <v>6162</v>
      </c>
      <c r="H572" t="s">
        <v>6163</v>
      </c>
      <c r="I572" t="s">
        <v>6164</v>
      </c>
      <c r="J572">
        <v>4.7320000000000001E-5</v>
      </c>
      <c r="O572" t="s">
        <v>7147</v>
      </c>
      <c r="P572" t="s">
        <v>7104</v>
      </c>
    </row>
    <row r="573" spans="1:16" x14ac:dyDescent="0.25">
      <c r="A573" t="s">
        <v>6156</v>
      </c>
      <c r="B573" t="s">
        <v>7248</v>
      </c>
      <c r="C573" t="s">
        <v>7247</v>
      </c>
      <c r="D573" t="s">
        <v>7106</v>
      </c>
      <c r="E573" t="s">
        <v>6168</v>
      </c>
      <c r="F573" t="s">
        <v>6161</v>
      </c>
      <c r="G573" t="s">
        <v>6162</v>
      </c>
      <c r="H573" t="s">
        <v>6163</v>
      </c>
      <c r="I573" t="s">
        <v>6164</v>
      </c>
      <c r="J573">
        <v>6.6730000000000007E-5</v>
      </c>
      <c r="O573" t="s">
        <v>7147</v>
      </c>
      <c r="P573" t="s">
        <v>7104</v>
      </c>
    </row>
    <row r="574" spans="1:16" x14ac:dyDescent="0.25">
      <c r="A574" t="s">
        <v>6156</v>
      </c>
      <c r="B574" t="s">
        <v>7249</v>
      </c>
      <c r="C574" t="s">
        <v>7247</v>
      </c>
      <c r="D574" t="s">
        <v>7210</v>
      </c>
      <c r="E574" t="s">
        <v>6168</v>
      </c>
      <c r="F574" t="s">
        <v>6161</v>
      </c>
      <c r="G574" t="s">
        <v>6162</v>
      </c>
      <c r="H574" t="s">
        <v>6163</v>
      </c>
      <c r="I574" t="s">
        <v>6164</v>
      </c>
      <c r="J574">
        <v>0</v>
      </c>
      <c r="O574" t="s">
        <v>7147</v>
      </c>
      <c r="P574" t="s">
        <v>7104</v>
      </c>
    </row>
    <row r="575" spans="1:16" x14ac:dyDescent="0.25">
      <c r="A575" t="s">
        <v>6156</v>
      </c>
      <c r="B575" t="s">
        <v>7250</v>
      </c>
      <c r="C575" t="s">
        <v>7247</v>
      </c>
      <c r="D575" t="s">
        <v>7108</v>
      </c>
      <c r="E575" t="s">
        <v>6168</v>
      </c>
      <c r="F575" t="s">
        <v>6161</v>
      </c>
      <c r="G575" t="s">
        <v>6162</v>
      </c>
      <c r="H575" t="s">
        <v>6163</v>
      </c>
      <c r="I575" t="s">
        <v>6164</v>
      </c>
      <c r="J575">
        <v>0</v>
      </c>
      <c r="O575" t="s">
        <v>7147</v>
      </c>
      <c r="P575" t="s">
        <v>7104</v>
      </c>
    </row>
    <row r="576" spans="1:16" x14ac:dyDescent="0.25">
      <c r="A576" t="s">
        <v>6156</v>
      </c>
      <c r="B576" t="s">
        <v>7251</v>
      </c>
      <c r="C576" t="s">
        <v>7247</v>
      </c>
      <c r="D576" t="s">
        <v>7110</v>
      </c>
      <c r="E576" t="s">
        <v>6168</v>
      </c>
      <c r="F576" t="s">
        <v>6161</v>
      </c>
      <c r="G576" t="s">
        <v>6162</v>
      </c>
      <c r="H576" t="s">
        <v>6163</v>
      </c>
      <c r="I576" t="s">
        <v>6164</v>
      </c>
      <c r="J576">
        <v>0</v>
      </c>
      <c r="O576" t="s">
        <v>7147</v>
      </c>
      <c r="P576" t="s">
        <v>7104</v>
      </c>
    </row>
    <row r="577" spans="1:16" x14ac:dyDescent="0.25">
      <c r="A577" t="s">
        <v>6156</v>
      </c>
      <c r="B577" t="s">
        <v>7252</v>
      </c>
      <c r="C577" t="s">
        <v>7247</v>
      </c>
      <c r="D577" t="s">
        <v>7112</v>
      </c>
      <c r="E577" t="s">
        <v>6168</v>
      </c>
      <c r="F577" t="s">
        <v>6161</v>
      </c>
      <c r="G577" t="s">
        <v>6162</v>
      </c>
      <c r="H577" t="s">
        <v>6163</v>
      </c>
      <c r="I577" t="s">
        <v>6164</v>
      </c>
      <c r="J577">
        <v>0</v>
      </c>
      <c r="O577" t="s">
        <v>7147</v>
      </c>
      <c r="P577" t="s">
        <v>7104</v>
      </c>
    </row>
    <row r="578" spans="1:16" x14ac:dyDescent="0.25">
      <c r="A578" t="s">
        <v>6156</v>
      </c>
      <c r="B578" t="s">
        <v>7253</v>
      </c>
      <c r="C578" t="s">
        <v>7247</v>
      </c>
      <c r="D578" t="s">
        <v>7114</v>
      </c>
      <c r="E578" t="s">
        <v>6168</v>
      </c>
      <c r="F578" t="s">
        <v>6161</v>
      </c>
      <c r="G578" t="s">
        <v>6162</v>
      </c>
      <c r="H578" t="s">
        <v>6163</v>
      </c>
      <c r="I578" t="s">
        <v>6164</v>
      </c>
      <c r="J578">
        <v>0</v>
      </c>
      <c r="O578" t="s">
        <v>7147</v>
      </c>
      <c r="P578" t="s">
        <v>7104</v>
      </c>
    </row>
    <row r="579" spans="1:16" x14ac:dyDescent="0.25">
      <c r="A579" t="s">
        <v>6156</v>
      </c>
      <c r="B579" t="s">
        <v>7254</v>
      </c>
      <c r="C579" t="s">
        <v>7247</v>
      </c>
      <c r="D579" t="s">
        <v>7116</v>
      </c>
      <c r="E579" t="s">
        <v>7117</v>
      </c>
      <c r="F579" t="s">
        <v>6161</v>
      </c>
      <c r="G579" t="s">
        <v>6162</v>
      </c>
      <c r="H579" t="s">
        <v>6163</v>
      </c>
      <c r="I579" t="s">
        <v>6164</v>
      </c>
      <c r="J579">
        <v>5.2399999999999998E-6</v>
      </c>
      <c r="O579" t="s">
        <v>7147</v>
      </c>
      <c r="P579" t="s">
        <v>7118</v>
      </c>
    </row>
    <row r="580" spans="1:16" x14ac:dyDescent="0.25">
      <c r="A580" t="s">
        <v>6156</v>
      </c>
      <c r="B580" t="s">
        <v>7255</v>
      </c>
      <c r="C580" t="s">
        <v>7247</v>
      </c>
      <c r="D580" t="s">
        <v>7120</v>
      </c>
      <c r="E580" t="s">
        <v>7121</v>
      </c>
      <c r="F580" t="s">
        <v>6161</v>
      </c>
      <c r="G580" t="s">
        <v>6162</v>
      </c>
      <c r="H580" t="s">
        <v>6163</v>
      </c>
      <c r="I580" t="s">
        <v>6164</v>
      </c>
      <c r="J580">
        <v>9.7559999999999994E-5</v>
      </c>
      <c r="O580" t="s">
        <v>7147</v>
      </c>
      <c r="P580" t="s">
        <v>7122</v>
      </c>
    </row>
    <row r="581" spans="1:16" x14ac:dyDescent="0.25">
      <c r="A581" t="s">
        <v>6156</v>
      </c>
      <c r="B581" t="s">
        <v>7256</v>
      </c>
      <c r="C581" t="s">
        <v>7247</v>
      </c>
      <c r="D581" t="s">
        <v>7124</v>
      </c>
      <c r="E581" t="s">
        <v>6168</v>
      </c>
      <c r="F581" t="s">
        <v>6161</v>
      </c>
      <c r="G581" t="s">
        <v>6162</v>
      </c>
      <c r="H581" t="s">
        <v>6163</v>
      </c>
      <c r="I581" t="s">
        <v>6164</v>
      </c>
      <c r="J581">
        <v>4.6310000000000002E-5</v>
      </c>
      <c r="K581">
        <v>3.0450000000000002E-5</v>
      </c>
      <c r="L581">
        <v>2.8715536000000002E-5</v>
      </c>
      <c r="M581">
        <v>2.5479788999999999E-5</v>
      </c>
      <c r="N581">
        <v>2.2039358E-5</v>
      </c>
      <c r="O581" t="s">
        <v>7147</v>
      </c>
      <c r="P581" t="s">
        <v>7104</v>
      </c>
    </row>
    <row r="582" spans="1:16" x14ac:dyDescent="0.25">
      <c r="A582" t="s">
        <v>6156</v>
      </c>
      <c r="B582" t="s">
        <v>7257</v>
      </c>
      <c r="C582" t="s">
        <v>7247</v>
      </c>
      <c r="D582" t="s">
        <v>7126</v>
      </c>
      <c r="E582" t="s">
        <v>6168</v>
      </c>
      <c r="F582" t="s">
        <v>6161</v>
      </c>
      <c r="G582" t="s">
        <v>6162</v>
      </c>
      <c r="H582" t="s">
        <v>6163</v>
      </c>
      <c r="I582" t="s">
        <v>6164</v>
      </c>
      <c r="J582">
        <v>2.9395000000000002E-4</v>
      </c>
      <c r="K582">
        <v>2.5298999999999997E-4</v>
      </c>
      <c r="L582">
        <v>2.6797280800000003E-4</v>
      </c>
      <c r="M582">
        <v>2.3252392700000001E-4</v>
      </c>
      <c r="N582">
        <v>1.92060562E-4</v>
      </c>
      <c r="O582" t="s">
        <v>7147</v>
      </c>
      <c r="P582" t="s">
        <v>7104</v>
      </c>
    </row>
    <row r="583" spans="1:16" x14ac:dyDescent="0.25">
      <c r="A583" t="s">
        <v>6156</v>
      </c>
      <c r="B583" t="s">
        <v>7258</v>
      </c>
      <c r="C583" t="s">
        <v>7247</v>
      </c>
      <c r="D583" t="s">
        <v>7220</v>
      </c>
      <c r="E583" t="s">
        <v>6168</v>
      </c>
      <c r="F583" t="s">
        <v>6161</v>
      </c>
      <c r="G583" t="s">
        <v>6162</v>
      </c>
      <c r="H583" t="s">
        <v>6163</v>
      </c>
      <c r="I583" t="s">
        <v>6164</v>
      </c>
      <c r="J583">
        <v>0</v>
      </c>
      <c r="K583">
        <v>0</v>
      </c>
      <c r="L583">
        <v>0</v>
      </c>
      <c r="M583">
        <v>0</v>
      </c>
      <c r="N583">
        <v>0</v>
      </c>
      <c r="O583" t="s">
        <v>7147</v>
      </c>
      <c r="P583" t="s">
        <v>7104</v>
      </c>
    </row>
    <row r="584" spans="1:16" x14ac:dyDescent="0.25">
      <c r="A584" t="s">
        <v>6156</v>
      </c>
      <c r="B584" t="s">
        <v>7259</v>
      </c>
      <c r="C584" t="s">
        <v>7247</v>
      </c>
      <c r="D584" t="s">
        <v>7128</v>
      </c>
      <c r="E584" t="s">
        <v>6168</v>
      </c>
      <c r="F584" t="s">
        <v>6161</v>
      </c>
      <c r="G584" t="s">
        <v>6162</v>
      </c>
      <c r="H584" t="s">
        <v>6163</v>
      </c>
      <c r="I584" t="s">
        <v>6164</v>
      </c>
      <c r="J584">
        <v>0</v>
      </c>
      <c r="K584">
        <v>0</v>
      </c>
      <c r="L584">
        <v>0</v>
      </c>
      <c r="M584">
        <v>0</v>
      </c>
      <c r="N584">
        <v>0</v>
      </c>
      <c r="O584" t="s">
        <v>7147</v>
      </c>
      <c r="P584" t="s">
        <v>7104</v>
      </c>
    </row>
    <row r="585" spans="1:16" x14ac:dyDescent="0.25">
      <c r="A585" t="s">
        <v>6156</v>
      </c>
      <c r="B585" t="s">
        <v>7260</v>
      </c>
      <c r="C585" t="s">
        <v>7247</v>
      </c>
      <c r="D585" t="s">
        <v>7130</v>
      </c>
      <c r="E585" t="s">
        <v>6168</v>
      </c>
      <c r="F585" t="s">
        <v>6161</v>
      </c>
      <c r="G585" t="s">
        <v>6162</v>
      </c>
      <c r="H585" t="s">
        <v>6163</v>
      </c>
      <c r="I585" t="s">
        <v>6164</v>
      </c>
      <c r="J585">
        <v>0</v>
      </c>
      <c r="K585">
        <v>0</v>
      </c>
      <c r="L585">
        <v>0</v>
      </c>
      <c r="M585">
        <v>0</v>
      </c>
      <c r="N585">
        <v>0</v>
      </c>
      <c r="O585" t="s">
        <v>7147</v>
      </c>
      <c r="P585" t="s">
        <v>7104</v>
      </c>
    </row>
    <row r="586" spans="1:16" x14ac:dyDescent="0.25">
      <c r="A586" t="s">
        <v>6156</v>
      </c>
      <c r="B586" t="s">
        <v>7261</v>
      </c>
      <c r="C586" t="s">
        <v>7247</v>
      </c>
      <c r="D586" t="s">
        <v>7132</v>
      </c>
      <c r="E586" t="s">
        <v>6168</v>
      </c>
      <c r="F586" t="s">
        <v>6161</v>
      </c>
      <c r="G586" t="s">
        <v>6162</v>
      </c>
      <c r="H586" t="s">
        <v>6163</v>
      </c>
      <c r="I586" t="s">
        <v>6164</v>
      </c>
      <c r="J586">
        <v>0</v>
      </c>
      <c r="K586">
        <v>0</v>
      </c>
      <c r="L586">
        <v>0</v>
      </c>
      <c r="M586">
        <v>0</v>
      </c>
      <c r="N586">
        <v>0</v>
      </c>
      <c r="O586" t="s">
        <v>7147</v>
      </c>
      <c r="P586" t="s">
        <v>7104</v>
      </c>
    </row>
    <row r="587" spans="1:16" x14ac:dyDescent="0.25">
      <c r="A587" t="s">
        <v>6156</v>
      </c>
      <c r="B587" t="s">
        <v>7262</v>
      </c>
      <c r="C587" t="s">
        <v>7247</v>
      </c>
      <c r="D587" t="s">
        <v>7134</v>
      </c>
      <c r="E587" t="s">
        <v>6168</v>
      </c>
      <c r="F587" t="s">
        <v>6161</v>
      </c>
      <c r="G587" t="s">
        <v>6162</v>
      </c>
      <c r="H587" t="s">
        <v>6163</v>
      </c>
      <c r="I587" t="s">
        <v>6164</v>
      </c>
      <c r="J587">
        <v>0</v>
      </c>
      <c r="K587">
        <v>0</v>
      </c>
      <c r="L587">
        <v>0</v>
      </c>
      <c r="M587">
        <v>0</v>
      </c>
      <c r="N587">
        <v>0</v>
      </c>
      <c r="O587" t="s">
        <v>7147</v>
      </c>
      <c r="P587" t="s">
        <v>7104</v>
      </c>
    </row>
    <row r="588" spans="1:16" x14ac:dyDescent="0.25">
      <c r="A588" t="s">
        <v>6156</v>
      </c>
      <c r="B588" t="s">
        <v>7263</v>
      </c>
      <c r="C588" t="s">
        <v>7247</v>
      </c>
      <c r="D588" t="s">
        <v>7136</v>
      </c>
      <c r="E588" t="s">
        <v>7117</v>
      </c>
      <c r="F588" t="s">
        <v>6161</v>
      </c>
      <c r="G588" t="s">
        <v>6162</v>
      </c>
      <c r="H588" t="s">
        <v>6163</v>
      </c>
      <c r="I588" t="s">
        <v>6164</v>
      </c>
      <c r="J588">
        <v>5.0155000000000002E-4</v>
      </c>
      <c r="K588">
        <v>6.0561000000000002E-4</v>
      </c>
      <c r="L588">
        <v>7.0556999999999998E-4</v>
      </c>
      <c r="M588">
        <v>7.4379000000000003E-4</v>
      </c>
      <c r="N588">
        <v>7.6493999999999998E-4</v>
      </c>
      <c r="O588" t="s">
        <v>7147</v>
      </c>
      <c r="P588" t="s">
        <v>7118</v>
      </c>
    </row>
    <row r="589" spans="1:16" x14ac:dyDescent="0.25">
      <c r="A589" t="s">
        <v>6156</v>
      </c>
      <c r="B589" t="s">
        <v>7264</v>
      </c>
      <c r="C589" t="s">
        <v>7247</v>
      </c>
      <c r="D589" t="s">
        <v>7138</v>
      </c>
      <c r="E589" t="s">
        <v>7121</v>
      </c>
      <c r="F589" t="s">
        <v>6161</v>
      </c>
      <c r="G589" t="s">
        <v>6162</v>
      </c>
      <c r="H589" t="s">
        <v>6163</v>
      </c>
      <c r="I589" t="s">
        <v>6164</v>
      </c>
      <c r="J589">
        <v>9.3389000000000007E-3</v>
      </c>
      <c r="K589">
        <v>1.1276400000000001E-2</v>
      </c>
      <c r="L589">
        <v>1.247432211E-2</v>
      </c>
      <c r="M589">
        <v>1.1946432058000001E-2</v>
      </c>
      <c r="N589">
        <v>1.1197917357999999E-2</v>
      </c>
      <c r="O589" t="s">
        <v>7147</v>
      </c>
      <c r="P589" t="s">
        <v>7122</v>
      </c>
    </row>
    <row r="590" spans="1:16" x14ac:dyDescent="0.25">
      <c r="A590" t="s">
        <v>6156</v>
      </c>
      <c r="B590" t="s">
        <v>7265</v>
      </c>
      <c r="C590" t="s">
        <v>7266</v>
      </c>
      <c r="D590" t="s">
        <v>7102</v>
      </c>
      <c r="E590" t="s">
        <v>6168</v>
      </c>
      <c r="F590" t="s">
        <v>6161</v>
      </c>
      <c r="G590" t="s">
        <v>6162</v>
      </c>
      <c r="H590" t="s">
        <v>6163</v>
      </c>
      <c r="I590" t="s">
        <v>6164</v>
      </c>
      <c r="J590">
        <v>6.0999999999999998E-7</v>
      </c>
      <c r="O590" t="s">
        <v>7147</v>
      </c>
      <c r="P590" t="s">
        <v>7104</v>
      </c>
    </row>
    <row r="591" spans="1:16" x14ac:dyDescent="0.25">
      <c r="A591" t="s">
        <v>6156</v>
      </c>
      <c r="B591" t="s">
        <v>7267</v>
      </c>
      <c r="C591" t="s">
        <v>7266</v>
      </c>
      <c r="D591" t="s">
        <v>7106</v>
      </c>
      <c r="E591" t="s">
        <v>6168</v>
      </c>
      <c r="F591" t="s">
        <v>6161</v>
      </c>
      <c r="G591" t="s">
        <v>6162</v>
      </c>
      <c r="H591" t="s">
        <v>6163</v>
      </c>
      <c r="I591" t="s">
        <v>6164</v>
      </c>
      <c r="J591">
        <v>1.19E-6</v>
      </c>
      <c r="O591" t="s">
        <v>7147</v>
      </c>
      <c r="P591" t="s">
        <v>7104</v>
      </c>
    </row>
    <row r="592" spans="1:16" x14ac:dyDescent="0.25">
      <c r="A592" t="s">
        <v>6156</v>
      </c>
      <c r="B592" t="s">
        <v>7268</v>
      </c>
      <c r="C592" t="s">
        <v>7266</v>
      </c>
      <c r="D592" t="s">
        <v>7108</v>
      </c>
      <c r="E592" t="s">
        <v>6168</v>
      </c>
      <c r="F592" t="s">
        <v>6161</v>
      </c>
      <c r="G592" t="s">
        <v>6162</v>
      </c>
      <c r="H592" t="s">
        <v>6163</v>
      </c>
      <c r="I592" t="s">
        <v>6164</v>
      </c>
      <c r="J592">
        <v>0</v>
      </c>
      <c r="O592" t="s">
        <v>7147</v>
      </c>
      <c r="P592" t="s">
        <v>7104</v>
      </c>
    </row>
    <row r="593" spans="1:16" x14ac:dyDescent="0.25">
      <c r="A593" t="s">
        <v>6156</v>
      </c>
      <c r="B593" t="s">
        <v>7269</v>
      </c>
      <c r="C593" t="s">
        <v>7266</v>
      </c>
      <c r="D593" t="s">
        <v>7110</v>
      </c>
      <c r="E593" t="s">
        <v>6168</v>
      </c>
      <c r="F593" t="s">
        <v>6161</v>
      </c>
      <c r="G593" t="s">
        <v>6162</v>
      </c>
      <c r="H593" t="s">
        <v>6163</v>
      </c>
      <c r="I593" t="s">
        <v>6164</v>
      </c>
      <c r="J593">
        <v>0</v>
      </c>
      <c r="O593" t="s">
        <v>7147</v>
      </c>
      <c r="P593" t="s">
        <v>7104</v>
      </c>
    </row>
    <row r="594" spans="1:16" x14ac:dyDescent="0.25">
      <c r="A594" t="s">
        <v>6156</v>
      </c>
      <c r="B594" t="s">
        <v>7270</v>
      </c>
      <c r="C594" t="s">
        <v>7266</v>
      </c>
      <c r="D594" t="s">
        <v>7112</v>
      </c>
      <c r="E594" t="s">
        <v>6168</v>
      </c>
      <c r="F594" t="s">
        <v>6161</v>
      </c>
      <c r="G594" t="s">
        <v>6162</v>
      </c>
      <c r="H594" t="s">
        <v>6163</v>
      </c>
      <c r="I594" t="s">
        <v>6164</v>
      </c>
      <c r="J594">
        <v>0</v>
      </c>
      <c r="O594" t="s">
        <v>7147</v>
      </c>
      <c r="P594" t="s">
        <v>7104</v>
      </c>
    </row>
    <row r="595" spans="1:16" x14ac:dyDescent="0.25">
      <c r="A595" t="s">
        <v>6156</v>
      </c>
      <c r="B595" t="s">
        <v>7271</v>
      </c>
      <c r="C595" t="s">
        <v>7266</v>
      </c>
      <c r="D595" t="s">
        <v>7114</v>
      </c>
      <c r="E595" t="s">
        <v>6168</v>
      </c>
      <c r="F595" t="s">
        <v>6161</v>
      </c>
      <c r="G595" t="s">
        <v>6162</v>
      </c>
      <c r="H595" t="s">
        <v>6163</v>
      </c>
      <c r="I595" t="s">
        <v>6164</v>
      </c>
      <c r="J595">
        <v>0</v>
      </c>
      <c r="O595" t="s">
        <v>7147</v>
      </c>
      <c r="P595" t="s">
        <v>7104</v>
      </c>
    </row>
    <row r="596" spans="1:16" x14ac:dyDescent="0.25">
      <c r="A596" t="s">
        <v>6156</v>
      </c>
      <c r="B596" t="s">
        <v>7272</v>
      </c>
      <c r="C596" t="s">
        <v>7266</v>
      </c>
      <c r="D596" t="s">
        <v>7116</v>
      </c>
      <c r="E596" t="s">
        <v>7117</v>
      </c>
      <c r="F596" t="s">
        <v>6161</v>
      </c>
      <c r="G596" t="s">
        <v>6162</v>
      </c>
      <c r="H596" t="s">
        <v>6163</v>
      </c>
      <c r="I596" t="s">
        <v>6164</v>
      </c>
      <c r="J596">
        <v>1.8E-7</v>
      </c>
      <c r="O596" t="s">
        <v>7147</v>
      </c>
      <c r="P596" t="s">
        <v>7118</v>
      </c>
    </row>
    <row r="597" spans="1:16" x14ac:dyDescent="0.25">
      <c r="A597" t="s">
        <v>6156</v>
      </c>
      <c r="B597" t="s">
        <v>7273</v>
      </c>
      <c r="C597" t="s">
        <v>7266</v>
      </c>
      <c r="D597" t="s">
        <v>7120</v>
      </c>
      <c r="E597" t="s">
        <v>7121</v>
      </c>
      <c r="F597" t="s">
        <v>6161</v>
      </c>
      <c r="G597" t="s">
        <v>6162</v>
      </c>
      <c r="H597" t="s">
        <v>6163</v>
      </c>
      <c r="I597" t="s">
        <v>6164</v>
      </c>
      <c r="J597">
        <v>9.4E-7</v>
      </c>
      <c r="O597" t="s">
        <v>7147</v>
      </c>
      <c r="P597" t="s">
        <v>7122</v>
      </c>
    </row>
    <row r="598" spans="1:16" x14ac:dyDescent="0.25">
      <c r="A598" t="s">
        <v>6156</v>
      </c>
      <c r="B598" t="s">
        <v>7274</v>
      </c>
      <c r="C598" t="s">
        <v>7266</v>
      </c>
      <c r="D598" t="s">
        <v>7124</v>
      </c>
      <c r="E598" t="s">
        <v>6168</v>
      </c>
      <c r="F598" t="s">
        <v>6161</v>
      </c>
      <c r="G598" t="s">
        <v>6162</v>
      </c>
      <c r="H598" t="s">
        <v>6163</v>
      </c>
      <c r="I598" t="s">
        <v>6164</v>
      </c>
      <c r="J598">
        <v>8.0999999999999997E-7</v>
      </c>
      <c r="K598">
        <v>2.3999999999999998E-7</v>
      </c>
      <c r="L598">
        <v>1.092E-7</v>
      </c>
      <c r="M598">
        <v>1.04062E-7</v>
      </c>
      <c r="N598">
        <v>8.9115000000000001E-8</v>
      </c>
      <c r="O598" t="s">
        <v>7147</v>
      </c>
      <c r="P598" t="s">
        <v>7104</v>
      </c>
    </row>
    <row r="599" spans="1:16" x14ac:dyDescent="0.25">
      <c r="A599" t="s">
        <v>6156</v>
      </c>
      <c r="B599" t="s">
        <v>7275</v>
      </c>
      <c r="C599" t="s">
        <v>7266</v>
      </c>
      <c r="D599" t="s">
        <v>7126</v>
      </c>
      <c r="E599" t="s">
        <v>6168</v>
      </c>
      <c r="F599" t="s">
        <v>6161</v>
      </c>
      <c r="G599" t="s">
        <v>6162</v>
      </c>
      <c r="H599" t="s">
        <v>6163</v>
      </c>
      <c r="I599" t="s">
        <v>6164</v>
      </c>
      <c r="J599">
        <v>4.1099999999999996E-6</v>
      </c>
      <c r="K599">
        <v>2.1500000000000002E-6</v>
      </c>
      <c r="L599">
        <v>2.0202000000000002E-6</v>
      </c>
      <c r="M599">
        <v>1.8062190000000001E-6</v>
      </c>
      <c r="N599">
        <v>1.5030729999999999E-6</v>
      </c>
      <c r="O599" t="s">
        <v>7147</v>
      </c>
      <c r="P599" t="s">
        <v>7104</v>
      </c>
    </row>
    <row r="600" spans="1:16" x14ac:dyDescent="0.25">
      <c r="A600" t="s">
        <v>6156</v>
      </c>
      <c r="B600" t="s">
        <v>7276</v>
      </c>
      <c r="C600" t="s">
        <v>7266</v>
      </c>
      <c r="D600" t="s">
        <v>7128</v>
      </c>
      <c r="E600" t="s">
        <v>6168</v>
      </c>
      <c r="F600" t="s">
        <v>6161</v>
      </c>
      <c r="G600" t="s">
        <v>6162</v>
      </c>
      <c r="H600" t="s">
        <v>6163</v>
      </c>
      <c r="I600" t="s">
        <v>6164</v>
      </c>
      <c r="J600">
        <v>0</v>
      </c>
      <c r="K600">
        <v>0</v>
      </c>
      <c r="L600">
        <v>0</v>
      </c>
      <c r="M600">
        <v>0</v>
      </c>
      <c r="N600">
        <v>0</v>
      </c>
      <c r="O600" t="s">
        <v>7147</v>
      </c>
      <c r="P600" t="s">
        <v>7104</v>
      </c>
    </row>
    <row r="601" spans="1:16" x14ac:dyDescent="0.25">
      <c r="A601" t="s">
        <v>6156</v>
      </c>
      <c r="B601" t="s">
        <v>7277</v>
      </c>
      <c r="C601" t="s">
        <v>7266</v>
      </c>
      <c r="D601" t="s">
        <v>7130</v>
      </c>
      <c r="E601" t="s">
        <v>6168</v>
      </c>
      <c r="F601" t="s">
        <v>6161</v>
      </c>
      <c r="G601" t="s">
        <v>6162</v>
      </c>
      <c r="H601" t="s">
        <v>6163</v>
      </c>
      <c r="I601" t="s">
        <v>6164</v>
      </c>
      <c r="J601">
        <v>0</v>
      </c>
      <c r="K601">
        <v>0</v>
      </c>
      <c r="L601">
        <v>0</v>
      </c>
      <c r="M601">
        <v>0</v>
      </c>
      <c r="N601">
        <v>0</v>
      </c>
      <c r="O601" t="s">
        <v>7147</v>
      </c>
      <c r="P601" t="s">
        <v>7104</v>
      </c>
    </row>
    <row r="602" spans="1:16" x14ac:dyDescent="0.25">
      <c r="A602" t="s">
        <v>6156</v>
      </c>
      <c r="B602" t="s">
        <v>7278</v>
      </c>
      <c r="C602" t="s">
        <v>7266</v>
      </c>
      <c r="D602" t="s">
        <v>7132</v>
      </c>
      <c r="E602" t="s">
        <v>6168</v>
      </c>
      <c r="F602" t="s">
        <v>6161</v>
      </c>
      <c r="G602" t="s">
        <v>6162</v>
      </c>
      <c r="H602" t="s">
        <v>6163</v>
      </c>
      <c r="I602" t="s">
        <v>6164</v>
      </c>
      <c r="J602">
        <v>0</v>
      </c>
      <c r="K602">
        <v>0</v>
      </c>
      <c r="L602">
        <v>0</v>
      </c>
      <c r="M602">
        <v>0</v>
      </c>
      <c r="N602">
        <v>0</v>
      </c>
      <c r="O602" t="s">
        <v>7147</v>
      </c>
      <c r="P602" t="s">
        <v>7104</v>
      </c>
    </row>
    <row r="603" spans="1:16" x14ac:dyDescent="0.25">
      <c r="A603" t="s">
        <v>6156</v>
      </c>
      <c r="B603" t="s">
        <v>7279</v>
      </c>
      <c r="C603" t="s">
        <v>7266</v>
      </c>
      <c r="D603" t="s">
        <v>7134</v>
      </c>
      <c r="E603" t="s">
        <v>6168</v>
      </c>
      <c r="F603" t="s">
        <v>6161</v>
      </c>
      <c r="G603" t="s">
        <v>6162</v>
      </c>
      <c r="H603" t="s">
        <v>6163</v>
      </c>
      <c r="I603" t="s">
        <v>6164</v>
      </c>
      <c r="J603">
        <v>0</v>
      </c>
      <c r="K603">
        <v>0</v>
      </c>
      <c r="L603">
        <v>0</v>
      </c>
      <c r="M603">
        <v>0</v>
      </c>
      <c r="N603">
        <v>0</v>
      </c>
      <c r="O603" t="s">
        <v>7147</v>
      </c>
      <c r="P603" t="s">
        <v>7104</v>
      </c>
    </row>
    <row r="604" spans="1:16" x14ac:dyDescent="0.25">
      <c r="A604" t="s">
        <v>6156</v>
      </c>
      <c r="B604" t="s">
        <v>7280</v>
      </c>
      <c r="C604" t="s">
        <v>7266</v>
      </c>
      <c r="D604" t="s">
        <v>7136</v>
      </c>
      <c r="E604" t="s">
        <v>7117</v>
      </c>
      <c r="F604" t="s">
        <v>6161</v>
      </c>
      <c r="G604" t="s">
        <v>6162</v>
      </c>
      <c r="H604" t="s">
        <v>6163</v>
      </c>
      <c r="I604" t="s">
        <v>6164</v>
      </c>
      <c r="J604">
        <v>9.0100000000000001E-6</v>
      </c>
      <c r="K604">
        <v>9.9599999999999995E-6</v>
      </c>
      <c r="L604">
        <v>1.11E-5</v>
      </c>
      <c r="M604">
        <v>1.1620000000000001E-5</v>
      </c>
      <c r="N604">
        <v>1.189E-5</v>
      </c>
      <c r="O604" t="s">
        <v>7147</v>
      </c>
      <c r="P604" t="s">
        <v>7118</v>
      </c>
    </row>
    <row r="605" spans="1:16" x14ac:dyDescent="0.25">
      <c r="A605" t="s">
        <v>6156</v>
      </c>
      <c r="B605" t="s">
        <v>7281</v>
      </c>
      <c r="C605" t="s">
        <v>7266</v>
      </c>
      <c r="D605" t="s">
        <v>7138</v>
      </c>
      <c r="E605" t="s">
        <v>7121</v>
      </c>
      <c r="F605" t="s">
        <v>6161</v>
      </c>
      <c r="G605" t="s">
        <v>6162</v>
      </c>
      <c r="H605" t="s">
        <v>6163</v>
      </c>
      <c r="I605" t="s">
        <v>6164</v>
      </c>
      <c r="J605">
        <v>4.7660000000000001E-5</v>
      </c>
      <c r="K605">
        <v>5.2710000000000002E-5</v>
      </c>
      <c r="L605">
        <v>5.5930000000000002E-5</v>
      </c>
      <c r="M605">
        <v>5.3432267999999999E-5</v>
      </c>
      <c r="N605">
        <v>4.9939604000000003E-5</v>
      </c>
      <c r="O605" t="s">
        <v>7147</v>
      </c>
      <c r="P605" t="s">
        <v>7122</v>
      </c>
    </row>
    <row r="606" spans="1:16" x14ac:dyDescent="0.25">
      <c r="A606" t="s">
        <v>6156</v>
      </c>
      <c r="B606" t="s">
        <v>7282</v>
      </c>
      <c r="C606" t="s">
        <v>7283</v>
      </c>
      <c r="D606" t="s">
        <v>7140</v>
      </c>
      <c r="E606" t="s">
        <v>6186</v>
      </c>
      <c r="F606" t="s">
        <v>6161</v>
      </c>
      <c r="G606" t="s">
        <v>6162</v>
      </c>
      <c r="H606" t="s">
        <v>6163</v>
      </c>
      <c r="I606" t="s">
        <v>6164</v>
      </c>
      <c r="J606">
        <v>4.0686760000000002E-2</v>
      </c>
      <c r="K606">
        <v>2.7237620000000001E-2</v>
      </c>
      <c r="L606">
        <v>1.6898191513E-2</v>
      </c>
      <c r="M606">
        <v>1.194213888E-2</v>
      </c>
      <c r="N606">
        <v>8.3996399850000004E-3</v>
      </c>
      <c r="O606" t="s">
        <v>7147</v>
      </c>
      <c r="P606" t="s">
        <v>7104</v>
      </c>
    </row>
    <row r="607" spans="1:16" x14ac:dyDescent="0.25">
      <c r="A607" t="s">
        <v>6156</v>
      </c>
      <c r="B607" t="s">
        <v>7284</v>
      </c>
      <c r="C607" t="s">
        <v>7283</v>
      </c>
      <c r="D607" t="s">
        <v>7285</v>
      </c>
      <c r="E607" t="s">
        <v>6186</v>
      </c>
      <c r="F607" t="s">
        <v>6161</v>
      </c>
      <c r="G607" t="s">
        <v>6162</v>
      </c>
      <c r="H607" t="s">
        <v>6163</v>
      </c>
      <c r="I607" t="s">
        <v>6164</v>
      </c>
      <c r="J607">
        <v>7.4045999999999997E-4</v>
      </c>
      <c r="K607">
        <v>8.1083999999999995E-4</v>
      </c>
      <c r="L607">
        <v>8.7017367500000003E-4</v>
      </c>
      <c r="M607">
        <v>8.5781387999999997E-4</v>
      </c>
      <c r="N607">
        <v>7.8261405199999995E-4</v>
      </c>
      <c r="O607" t="s">
        <v>7147</v>
      </c>
      <c r="P607" t="s">
        <v>7104</v>
      </c>
    </row>
    <row r="608" spans="1:16" x14ac:dyDescent="0.25">
      <c r="A608" t="s">
        <v>6156</v>
      </c>
      <c r="B608" t="s">
        <v>7286</v>
      </c>
      <c r="C608" t="s">
        <v>7283</v>
      </c>
      <c r="D608" t="s">
        <v>7142</v>
      </c>
      <c r="E608" t="s">
        <v>7117</v>
      </c>
      <c r="F608" t="s">
        <v>6161</v>
      </c>
      <c r="G608" t="s">
        <v>6162</v>
      </c>
      <c r="H608" t="s">
        <v>6163</v>
      </c>
      <c r="I608" t="s">
        <v>6164</v>
      </c>
      <c r="J608">
        <v>3.1174499999999999E-3</v>
      </c>
      <c r="K608">
        <v>3.4623900000000001E-3</v>
      </c>
      <c r="L608">
        <v>3.6615699999999998E-3</v>
      </c>
      <c r="M608">
        <v>3.7752699999999998E-3</v>
      </c>
      <c r="N608">
        <v>3.8630100000000001E-3</v>
      </c>
      <c r="O608" t="s">
        <v>7147</v>
      </c>
      <c r="P608" t="s">
        <v>7118</v>
      </c>
    </row>
    <row r="609" spans="1:16" x14ac:dyDescent="0.25">
      <c r="A609" t="s">
        <v>6156</v>
      </c>
      <c r="B609" t="s">
        <v>7287</v>
      </c>
      <c r="C609" t="s">
        <v>7283</v>
      </c>
      <c r="D609" t="s">
        <v>7144</v>
      </c>
      <c r="E609" t="s">
        <v>7121</v>
      </c>
      <c r="F609" t="s">
        <v>6161</v>
      </c>
      <c r="G609" t="s">
        <v>6162</v>
      </c>
      <c r="H609" t="s">
        <v>6163</v>
      </c>
      <c r="I609" t="s">
        <v>6164</v>
      </c>
      <c r="J609">
        <v>3.4042589999999998E-2</v>
      </c>
      <c r="K609">
        <v>3.7809250000000003E-2</v>
      </c>
      <c r="L609">
        <v>3.8368934280000003E-2</v>
      </c>
      <c r="M609">
        <v>3.6654001036E-2</v>
      </c>
      <c r="N609">
        <v>3.4755496467999997E-2</v>
      </c>
      <c r="O609" t="s">
        <v>7147</v>
      </c>
      <c r="P609" t="s">
        <v>7122</v>
      </c>
    </row>
    <row r="610" spans="1:16" x14ac:dyDescent="0.25">
      <c r="A610" t="s">
        <v>6156</v>
      </c>
      <c r="B610" t="s">
        <v>7288</v>
      </c>
      <c r="C610" t="s">
        <v>7289</v>
      </c>
      <c r="D610" t="s">
        <v>7140</v>
      </c>
      <c r="E610" t="s">
        <v>6186</v>
      </c>
      <c r="F610" t="s">
        <v>6161</v>
      </c>
      <c r="G610" t="s">
        <v>6162</v>
      </c>
      <c r="H610" t="s">
        <v>6163</v>
      </c>
      <c r="I610" t="s">
        <v>6164</v>
      </c>
      <c r="J610">
        <v>1.124153E-2</v>
      </c>
      <c r="K610">
        <v>9.3103000000000005E-3</v>
      </c>
      <c r="L610">
        <v>8.4444040800000005E-3</v>
      </c>
      <c r="M610">
        <v>7.5608088900000004E-3</v>
      </c>
      <c r="N610">
        <v>6.6860206269999996E-3</v>
      </c>
      <c r="O610" t="s">
        <v>7147</v>
      </c>
      <c r="P610" t="s">
        <v>7104</v>
      </c>
    </row>
    <row r="611" spans="1:16" x14ac:dyDescent="0.25">
      <c r="A611" t="s">
        <v>6156</v>
      </c>
      <c r="B611" t="s">
        <v>7290</v>
      </c>
      <c r="C611" t="s">
        <v>7289</v>
      </c>
      <c r="D611" t="s">
        <v>7285</v>
      </c>
      <c r="E611" t="s">
        <v>6186</v>
      </c>
      <c r="F611" t="s">
        <v>6161</v>
      </c>
      <c r="G611" t="s">
        <v>6162</v>
      </c>
      <c r="H611" t="s">
        <v>6163</v>
      </c>
      <c r="I611" t="s">
        <v>6164</v>
      </c>
      <c r="J611">
        <v>2.2745E-4</v>
      </c>
      <c r="K611">
        <v>2.9126E-4</v>
      </c>
      <c r="L611">
        <v>3.4388773200000003E-4</v>
      </c>
      <c r="M611">
        <v>3.4329852900000002E-4</v>
      </c>
      <c r="N611">
        <v>3.2179498000000002E-4</v>
      </c>
      <c r="O611" t="s">
        <v>7147</v>
      </c>
      <c r="P611" t="s">
        <v>7104</v>
      </c>
    </row>
    <row r="612" spans="1:16" x14ac:dyDescent="0.25">
      <c r="A612" t="s">
        <v>6156</v>
      </c>
      <c r="B612" t="s">
        <v>7291</v>
      </c>
      <c r="C612" t="s">
        <v>7289</v>
      </c>
      <c r="D612" t="s">
        <v>7142</v>
      </c>
      <c r="E612" t="s">
        <v>7117</v>
      </c>
      <c r="F612" t="s">
        <v>6161</v>
      </c>
      <c r="G612" t="s">
        <v>6162</v>
      </c>
      <c r="H612" t="s">
        <v>6163</v>
      </c>
      <c r="I612" t="s">
        <v>6164</v>
      </c>
      <c r="J612">
        <v>1.0242199999999999E-3</v>
      </c>
      <c r="K612">
        <v>1.2576899999999999E-3</v>
      </c>
      <c r="L612">
        <v>1.4016600000000001E-3</v>
      </c>
      <c r="M612">
        <v>1.4680299999999999E-3</v>
      </c>
      <c r="N612">
        <v>1.5145200000000001E-3</v>
      </c>
      <c r="O612" t="s">
        <v>7147</v>
      </c>
      <c r="P612" t="s">
        <v>7118</v>
      </c>
    </row>
    <row r="613" spans="1:16" x14ac:dyDescent="0.25">
      <c r="A613" t="s">
        <v>6156</v>
      </c>
      <c r="B613" t="s">
        <v>7292</v>
      </c>
      <c r="C613" t="s">
        <v>7289</v>
      </c>
      <c r="D613" t="s">
        <v>7144</v>
      </c>
      <c r="E613" t="s">
        <v>7121</v>
      </c>
      <c r="F613" t="s">
        <v>6161</v>
      </c>
      <c r="G613" t="s">
        <v>6162</v>
      </c>
      <c r="H613" t="s">
        <v>6163</v>
      </c>
      <c r="I613" t="s">
        <v>6164</v>
      </c>
      <c r="J613">
        <v>1.3048550000000001E-2</v>
      </c>
      <c r="K613">
        <v>1.6022910000000001E-2</v>
      </c>
      <c r="L613">
        <v>1.7171387359999998E-2</v>
      </c>
      <c r="M613">
        <v>1.6733296743E-2</v>
      </c>
      <c r="N613">
        <v>1.6045755264000001E-2</v>
      </c>
      <c r="O613" t="s">
        <v>7147</v>
      </c>
      <c r="P613" t="s">
        <v>7122</v>
      </c>
    </row>
    <row r="614" spans="1:16" x14ac:dyDescent="0.25">
      <c r="A614" t="s">
        <v>6156</v>
      </c>
      <c r="B614" t="s">
        <v>7293</v>
      </c>
      <c r="C614" t="s">
        <v>7294</v>
      </c>
      <c r="D614" t="s">
        <v>7295</v>
      </c>
      <c r="E614" t="s">
        <v>6186</v>
      </c>
      <c r="F614" t="s">
        <v>7296</v>
      </c>
      <c r="G614" t="s">
        <v>6162</v>
      </c>
      <c r="H614" t="s">
        <v>6163</v>
      </c>
      <c r="I614" t="s">
        <v>6164</v>
      </c>
      <c r="K614">
        <v>0</v>
      </c>
      <c r="L614">
        <v>0</v>
      </c>
      <c r="M614">
        <v>0</v>
      </c>
      <c r="N614">
        <v>0</v>
      </c>
      <c r="O614" t="s">
        <v>7147</v>
      </c>
      <c r="P614" t="s">
        <v>7104</v>
      </c>
    </row>
    <row r="615" spans="1:16" x14ac:dyDescent="0.25">
      <c r="A615" t="s">
        <v>6156</v>
      </c>
      <c r="B615" t="s">
        <v>7297</v>
      </c>
      <c r="C615" t="s">
        <v>7294</v>
      </c>
      <c r="D615" t="s">
        <v>7295</v>
      </c>
      <c r="E615" t="s">
        <v>6186</v>
      </c>
      <c r="F615" t="s">
        <v>7298</v>
      </c>
      <c r="G615" t="s">
        <v>6162</v>
      </c>
      <c r="H615" t="s">
        <v>6163</v>
      </c>
      <c r="I615" t="s">
        <v>6164</v>
      </c>
      <c r="J615">
        <v>0</v>
      </c>
      <c r="K615">
        <v>0</v>
      </c>
      <c r="L615">
        <v>0</v>
      </c>
      <c r="M615">
        <v>0</v>
      </c>
      <c r="N615">
        <v>0</v>
      </c>
      <c r="O615" t="s">
        <v>7147</v>
      </c>
      <c r="P615" t="s">
        <v>7104</v>
      </c>
    </row>
    <row r="616" spans="1:16" x14ac:dyDescent="0.25">
      <c r="A616" t="s">
        <v>6156</v>
      </c>
      <c r="B616" t="s">
        <v>7299</v>
      </c>
      <c r="C616" t="s">
        <v>7294</v>
      </c>
      <c r="D616" t="s">
        <v>7295</v>
      </c>
      <c r="E616" t="s">
        <v>6186</v>
      </c>
      <c r="F616" t="s">
        <v>7300</v>
      </c>
      <c r="G616" t="s">
        <v>6162</v>
      </c>
      <c r="H616" t="s">
        <v>6163</v>
      </c>
      <c r="I616" t="s">
        <v>6164</v>
      </c>
      <c r="J616">
        <v>0</v>
      </c>
      <c r="K616">
        <v>0</v>
      </c>
      <c r="L616">
        <v>0</v>
      </c>
      <c r="M616">
        <v>0</v>
      </c>
      <c r="N616">
        <v>0</v>
      </c>
      <c r="O616" t="s">
        <v>7147</v>
      </c>
      <c r="P616" t="s">
        <v>7104</v>
      </c>
    </row>
    <row r="617" spans="1:16" x14ac:dyDescent="0.25">
      <c r="A617" t="s">
        <v>6156</v>
      </c>
      <c r="B617" t="s">
        <v>7301</v>
      </c>
      <c r="C617" t="s">
        <v>7294</v>
      </c>
      <c r="D617" t="s">
        <v>7295</v>
      </c>
      <c r="E617" t="s">
        <v>6186</v>
      </c>
      <c r="F617" t="s">
        <v>7302</v>
      </c>
      <c r="G617" t="s">
        <v>6162</v>
      </c>
      <c r="H617" t="s">
        <v>6163</v>
      </c>
      <c r="I617" t="s">
        <v>6164</v>
      </c>
      <c r="J617">
        <v>0</v>
      </c>
      <c r="K617">
        <v>0</v>
      </c>
      <c r="L617">
        <v>0</v>
      </c>
      <c r="M617">
        <v>0</v>
      </c>
      <c r="N617">
        <v>0</v>
      </c>
      <c r="O617" t="s">
        <v>7147</v>
      </c>
      <c r="P617" t="s">
        <v>7104</v>
      </c>
    </row>
    <row r="618" spans="1:16" x14ac:dyDescent="0.25">
      <c r="A618" t="s">
        <v>6156</v>
      </c>
      <c r="B618" t="s">
        <v>7303</v>
      </c>
      <c r="C618" t="s">
        <v>7294</v>
      </c>
      <c r="D618" t="s">
        <v>7295</v>
      </c>
      <c r="E618" t="s">
        <v>6186</v>
      </c>
      <c r="F618" t="s">
        <v>7304</v>
      </c>
      <c r="G618" t="s">
        <v>6162</v>
      </c>
      <c r="H618" t="s">
        <v>6163</v>
      </c>
      <c r="I618" t="s">
        <v>6164</v>
      </c>
      <c r="J618">
        <v>0</v>
      </c>
      <c r="K618">
        <v>0</v>
      </c>
      <c r="L618">
        <v>0</v>
      </c>
      <c r="M618">
        <v>0</v>
      </c>
      <c r="N618">
        <v>0</v>
      </c>
      <c r="O618" t="s">
        <v>7147</v>
      </c>
      <c r="P618" t="s">
        <v>7104</v>
      </c>
    </row>
    <row r="619" spans="1:16" x14ac:dyDescent="0.25">
      <c r="A619" t="s">
        <v>6156</v>
      </c>
      <c r="B619" t="s">
        <v>7305</v>
      </c>
      <c r="C619" t="s">
        <v>7294</v>
      </c>
      <c r="D619" t="s">
        <v>7295</v>
      </c>
      <c r="E619" t="s">
        <v>6186</v>
      </c>
      <c r="F619" t="s">
        <v>7306</v>
      </c>
      <c r="G619" t="s">
        <v>6162</v>
      </c>
      <c r="H619" t="s">
        <v>6163</v>
      </c>
      <c r="I619" t="s">
        <v>6164</v>
      </c>
      <c r="J619">
        <v>0</v>
      </c>
      <c r="K619">
        <v>0</v>
      </c>
      <c r="L619">
        <v>0</v>
      </c>
      <c r="M619">
        <v>0</v>
      </c>
      <c r="N619">
        <v>0</v>
      </c>
      <c r="O619" t="s">
        <v>7147</v>
      </c>
      <c r="P619" t="s">
        <v>7104</v>
      </c>
    </row>
    <row r="620" spans="1:16" x14ac:dyDescent="0.25">
      <c r="A620" t="s">
        <v>6156</v>
      </c>
      <c r="B620" t="s">
        <v>7307</v>
      </c>
      <c r="C620" t="s">
        <v>7294</v>
      </c>
      <c r="D620" t="s">
        <v>7295</v>
      </c>
      <c r="E620" t="s">
        <v>6186</v>
      </c>
      <c r="F620" t="s">
        <v>7308</v>
      </c>
      <c r="G620" t="s">
        <v>6162</v>
      </c>
      <c r="H620" t="s">
        <v>6163</v>
      </c>
      <c r="I620" t="s">
        <v>6164</v>
      </c>
      <c r="J620">
        <v>0</v>
      </c>
      <c r="K620">
        <v>0</v>
      </c>
      <c r="L620">
        <v>0</v>
      </c>
      <c r="M620">
        <v>0</v>
      </c>
      <c r="N620">
        <v>0</v>
      </c>
      <c r="O620" t="s">
        <v>7147</v>
      </c>
      <c r="P620" t="s">
        <v>7104</v>
      </c>
    </row>
    <row r="621" spans="1:16" x14ac:dyDescent="0.25">
      <c r="A621" t="s">
        <v>6156</v>
      </c>
      <c r="B621" t="s">
        <v>7309</v>
      </c>
      <c r="C621" t="s">
        <v>7294</v>
      </c>
      <c r="D621" t="s">
        <v>7295</v>
      </c>
      <c r="E621" t="s">
        <v>6186</v>
      </c>
      <c r="F621" t="s">
        <v>7310</v>
      </c>
      <c r="G621" t="s">
        <v>6162</v>
      </c>
      <c r="H621" t="s">
        <v>6163</v>
      </c>
      <c r="I621" t="s">
        <v>6164</v>
      </c>
      <c r="J621">
        <v>0</v>
      </c>
      <c r="K621">
        <v>0</v>
      </c>
      <c r="L621">
        <v>0</v>
      </c>
      <c r="M621">
        <v>0</v>
      </c>
      <c r="N621">
        <v>0</v>
      </c>
      <c r="O621" t="s">
        <v>7147</v>
      </c>
      <c r="P621" t="s">
        <v>7104</v>
      </c>
    </row>
    <row r="622" spans="1:16" x14ac:dyDescent="0.25">
      <c r="A622" t="s">
        <v>6156</v>
      </c>
      <c r="B622" t="s">
        <v>7311</v>
      </c>
      <c r="C622" t="s">
        <v>7294</v>
      </c>
      <c r="D622" t="s">
        <v>7295</v>
      </c>
      <c r="E622" t="s">
        <v>6186</v>
      </c>
      <c r="F622" t="s">
        <v>7312</v>
      </c>
      <c r="G622" t="s">
        <v>6162</v>
      </c>
      <c r="H622" t="s">
        <v>6163</v>
      </c>
      <c r="I622" t="s">
        <v>6164</v>
      </c>
      <c r="J622">
        <v>0</v>
      </c>
      <c r="K622">
        <v>0</v>
      </c>
      <c r="L622">
        <v>0</v>
      </c>
      <c r="M622">
        <v>0</v>
      </c>
      <c r="N622">
        <v>0</v>
      </c>
      <c r="O622" t="s">
        <v>7147</v>
      </c>
      <c r="P622" t="s">
        <v>7104</v>
      </c>
    </row>
    <row r="623" spans="1:16" x14ac:dyDescent="0.25">
      <c r="A623" t="s">
        <v>6156</v>
      </c>
      <c r="B623" t="s">
        <v>7313</v>
      </c>
      <c r="C623" t="s">
        <v>7294</v>
      </c>
      <c r="D623" t="s">
        <v>7295</v>
      </c>
      <c r="E623" t="s">
        <v>6186</v>
      </c>
      <c r="F623" t="s">
        <v>7314</v>
      </c>
      <c r="G623" t="s">
        <v>6162</v>
      </c>
      <c r="H623" t="s">
        <v>6163</v>
      </c>
      <c r="I623" t="s">
        <v>6164</v>
      </c>
      <c r="J623">
        <v>0</v>
      </c>
      <c r="K623">
        <v>0</v>
      </c>
      <c r="L623">
        <v>0</v>
      </c>
      <c r="M623">
        <v>0</v>
      </c>
      <c r="N623">
        <v>0</v>
      </c>
      <c r="O623" t="s">
        <v>7147</v>
      </c>
      <c r="P623" t="s">
        <v>7104</v>
      </c>
    </row>
    <row r="624" spans="1:16" x14ac:dyDescent="0.25">
      <c r="A624" t="s">
        <v>6156</v>
      </c>
      <c r="B624" t="s">
        <v>7315</v>
      </c>
      <c r="C624" t="s">
        <v>7294</v>
      </c>
      <c r="D624" t="s">
        <v>7295</v>
      </c>
      <c r="E624" t="s">
        <v>6186</v>
      </c>
      <c r="F624" t="s">
        <v>7316</v>
      </c>
      <c r="G624" t="s">
        <v>6162</v>
      </c>
      <c r="H624" t="s">
        <v>6163</v>
      </c>
      <c r="I624" t="s">
        <v>6164</v>
      </c>
      <c r="J624">
        <v>0</v>
      </c>
      <c r="K624">
        <v>0</v>
      </c>
      <c r="L624">
        <v>0</v>
      </c>
      <c r="M624">
        <v>0</v>
      </c>
      <c r="N624">
        <v>0</v>
      </c>
      <c r="O624" t="s">
        <v>7147</v>
      </c>
      <c r="P624" t="s">
        <v>7104</v>
      </c>
    </row>
    <row r="625" spans="1:16" x14ac:dyDescent="0.25">
      <c r="A625" t="s">
        <v>6156</v>
      </c>
      <c r="B625" t="s">
        <v>7317</v>
      </c>
      <c r="C625" t="s">
        <v>7294</v>
      </c>
      <c r="D625" t="s">
        <v>7140</v>
      </c>
      <c r="E625" t="s">
        <v>6186</v>
      </c>
      <c r="F625" t="s">
        <v>7296</v>
      </c>
      <c r="G625" t="s">
        <v>6162</v>
      </c>
      <c r="H625" t="s">
        <v>6163</v>
      </c>
      <c r="I625" t="s">
        <v>6164</v>
      </c>
      <c r="J625">
        <v>3.0854999999999999E-4</v>
      </c>
      <c r="K625">
        <v>5.3031509999999996E-6</v>
      </c>
      <c r="L625">
        <v>2.76608E-6</v>
      </c>
      <c r="M625">
        <v>1.0542E-6</v>
      </c>
      <c r="N625">
        <v>3.6482000000000001E-7</v>
      </c>
      <c r="O625" t="s">
        <v>7147</v>
      </c>
      <c r="P625" t="s">
        <v>7104</v>
      </c>
    </row>
    <row r="626" spans="1:16" x14ac:dyDescent="0.25">
      <c r="A626" t="s">
        <v>6156</v>
      </c>
      <c r="B626" t="s">
        <v>7318</v>
      </c>
      <c r="C626" t="s">
        <v>7294</v>
      </c>
      <c r="D626" t="s">
        <v>7140</v>
      </c>
      <c r="E626" t="s">
        <v>6186</v>
      </c>
      <c r="F626" t="s">
        <v>7298</v>
      </c>
      <c r="G626" t="s">
        <v>6162</v>
      </c>
      <c r="H626" t="s">
        <v>6163</v>
      </c>
      <c r="I626" t="s">
        <v>6164</v>
      </c>
      <c r="J626">
        <v>1.32822E-3</v>
      </c>
      <c r="K626">
        <v>1.3635949600000001E-4</v>
      </c>
      <c r="L626">
        <v>1.3981751199999999E-4</v>
      </c>
      <c r="M626">
        <v>1.3035352E-4</v>
      </c>
      <c r="N626">
        <v>1.26864027E-4</v>
      </c>
      <c r="O626" t="s">
        <v>7147</v>
      </c>
      <c r="P626" t="s">
        <v>7104</v>
      </c>
    </row>
    <row r="627" spans="1:16" x14ac:dyDescent="0.25">
      <c r="A627" t="s">
        <v>6156</v>
      </c>
      <c r="B627" t="s">
        <v>7319</v>
      </c>
      <c r="C627" t="s">
        <v>7294</v>
      </c>
      <c r="D627" t="s">
        <v>7140</v>
      </c>
      <c r="E627" t="s">
        <v>6186</v>
      </c>
      <c r="F627" t="s">
        <v>7300</v>
      </c>
      <c r="G627" t="s">
        <v>6162</v>
      </c>
      <c r="H627" t="s">
        <v>6163</v>
      </c>
      <c r="I627" t="s">
        <v>6164</v>
      </c>
      <c r="J627">
        <v>3.0038999999999999E-4</v>
      </c>
      <c r="K627">
        <v>2.0643571000000001E-5</v>
      </c>
      <c r="L627">
        <v>2.0523681999999999E-5</v>
      </c>
      <c r="M627">
        <v>1.6050953000000001E-5</v>
      </c>
      <c r="N627">
        <v>1.2423096E-5</v>
      </c>
      <c r="O627" t="s">
        <v>7147</v>
      </c>
      <c r="P627" t="s">
        <v>7104</v>
      </c>
    </row>
    <row r="628" spans="1:16" x14ac:dyDescent="0.25">
      <c r="A628" t="s">
        <v>6156</v>
      </c>
      <c r="B628" t="s">
        <v>7320</v>
      </c>
      <c r="C628" t="s">
        <v>7294</v>
      </c>
      <c r="D628" t="s">
        <v>7140</v>
      </c>
      <c r="E628" t="s">
        <v>6186</v>
      </c>
      <c r="F628" t="s">
        <v>7302</v>
      </c>
      <c r="G628" t="s">
        <v>6162</v>
      </c>
      <c r="H628" t="s">
        <v>6163</v>
      </c>
      <c r="I628" t="s">
        <v>6164</v>
      </c>
      <c r="J628">
        <v>1.4936E-2</v>
      </c>
      <c r="K628">
        <v>4.5520052099999998E-4</v>
      </c>
      <c r="L628">
        <v>4.1929960200000002E-4</v>
      </c>
      <c r="M628">
        <v>4.4943444E-4</v>
      </c>
      <c r="N628">
        <v>4.5071952000000001E-4</v>
      </c>
      <c r="O628" t="s">
        <v>7147</v>
      </c>
      <c r="P628" t="s">
        <v>7104</v>
      </c>
    </row>
    <row r="629" spans="1:16" x14ac:dyDescent="0.25">
      <c r="A629" t="s">
        <v>6156</v>
      </c>
      <c r="B629" t="s">
        <v>7321</v>
      </c>
      <c r="C629" t="s">
        <v>7294</v>
      </c>
      <c r="D629" t="s">
        <v>7140</v>
      </c>
      <c r="E629" t="s">
        <v>6186</v>
      </c>
      <c r="F629" t="s">
        <v>7304</v>
      </c>
      <c r="G629" t="s">
        <v>6162</v>
      </c>
      <c r="H629" t="s">
        <v>6163</v>
      </c>
      <c r="I629" t="s">
        <v>6164</v>
      </c>
      <c r="J629">
        <v>3.664477E-2</v>
      </c>
      <c r="K629">
        <v>8.6514314700000003E-4</v>
      </c>
      <c r="L629">
        <v>8.7320823600000002E-4</v>
      </c>
      <c r="M629">
        <v>8.2110935199999999E-4</v>
      </c>
      <c r="N629">
        <v>7.1583048999999998E-4</v>
      </c>
      <c r="O629" t="s">
        <v>7147</v>
      </c>
      <c r="P629" t="s">
        <v>7104</v>
      </c>
    </row>
    <row r="630" spans="1:16" x14ac:dyDescent="0.25">
      <c r="A630" t="s">
        <v>6156</v>
      </c>
      <c r="B630" t="s">
        <v>7322</v>
      </c>
      <c r="C630" t="s">
        <v>7294</v>
      </c>
      <c r="D630" t="s">
        <v>7140</v>
      </c>
      <c r="E630" t="s">
        <v>6186</v>
      </c>
      <c r="F630" t="s">
        <v>7306</v>
      </c>
      <c r="G630" t="s">
        <v>6162</v>
      </c>
      <c r="H630" t="s">
        <v>6163</v>
      </c>
      <c r="I630" t="s">
        <v>6164</v>
      </c>
      <c r="J630">
        <v>7.2977620000000007E-2</v>
      </c>
      <c r="K630">
        <v>2.1087862639999999E-3</v>
      </c>
      <c r="L630">
        <v>2.650699932E-3</v>
      </c>
      <c r="M630">
        <v>2.721063044E-3</v>
      </c>
      <c r="N630">
        <v>2.6052246299999998E-3</v>
      </c>
      <c r="O630" t="s">
        <v>7147</v>
      </c>
      <c r="P630" t="s">
        <v>7104</v>
      </c>
    </row>
    <row r="631" spans="1:16" x14ac:dyDescent="0.25">
      <c r="A631" t="s">
        <v>6156</v>
      </c>
      <c r="B631" t="s">
        <v>7323</v>
      </c>
      <c r="C631" t="s">
        <v>7294</v>
      </c>
      <c r="D631" t="s">
        <v>7140</v>
      </c>
      <c r="E631" t="s">
        <v>6186</v>
      </c>
      <c r="F631" t="s">
        <v>7308</v>
      </c>
      <c r="G631" t="s">
        <v>6162</v>
      </c>
      <c r="H631" t="s">
        <v>6163</v>
      </c>
      <c r="I631" t="s">
        <v>6164</v>
      </c>
      <c r="J631">
        <v>0.11008155999999999</v>
      </c>
      <c r="K631">
        <v>3.190298947E-3</v>
      </c>
      <c r="L631">
        <v>3.6367814759999998E-3</v>
      </c>
      <c r="M631">
        <v>3.1275373080000002E-3</v>
      </c>
      <c r="N631">
        <v>2.4870101299999999E-3</v>
      </c>
      <c r="O631" t="s">
        <v>7147</v>
      </c>
      <c r="P631" t="s">
        <v>7104</v>
      </c>
    </row>
    <row r="632" spans="1:16" x14ac:dyDescent="0.25">
      <c r="A632" t="s">
        <v>6156</v>
      </c>
      <c r="B632" t="s">
        <v>7324</v>
      </c>
      <c r="C632" t="s">
        <v>7294</v>
      </c>
      <c r="D632" t="s">
        <v>7140</v>
      </c>
      <c r="E632" t="s">
        <v>6186</v>
      </c>
      <c r="F632" t="s">
        <v>7310</v>
      </c>
      <c r="G632" t="s">
        <v>6162</v>
      </c>
      <c r="H632" t="s">
        <v>6163</v>
      </c>
      <c r="I632" t="s">
        <v>6164</v>
      </c>
      <c r="J632">
        <v>7.8288000000000001E-4</v>
      </c>
      <c r="K632">
        <v>7.8605172000000001E-5</v>
      </c>
      <c r="L632">
        <v>8.7096423999999994E-5</v>
      </c>
      <c r="M632">
        <v>9.1527788000000002E-5</v>
      </c>
      <c r="N632">
        <v>9.6036247000000002E-5</v>
      </c>
      <c r="O632" t="s">
        <v>7147</v>
      </c>
      <c r="P632" t="s">
        <v>7104</v>
      </c>
    </row>
    <row r="633" spans="1:16" x14ac:dyDescent="0.25">
      <c r="A633" t="s">
        <v>6156</v>
      </c>
      <c r="B633" t="s">
        <v>7325</v>
      </c>
      <c r="C633" t="s">
        <v>7294</v>
      </c>
      <c r="D633" t="s">
        <v>7140</v>
      </c>
      <c r="E633" t="s">
        <v>6186</v>
      </c>
      <c r="F633" t="s">
        <v>7312</v>
      </c>
      <c r="G633" t="s">
        <v>6162</v>
      </c>
      <c r="H633" t="s">
        <v>6163</v>
      </c>
      <c r="I633" t="s">
        <v>6164</v>
      </c>
      <c r="J633">
        <v>1.7310000000000001E-4</v>
      </c>
      <c r="K633">
        <v>1.2004439999999999E-5</v>
      </c>
      <c r="L633">
        <v>1.3693059000000001E-5</v>
      </c>
      <c r="M633">
        <v>1.4343797999999999E-5</v>
      </c>
      <c r="N633">
        <v>1.5081753999999999E-5</v>
      </c>
      <c r="O633" t="s">
        <v>7147</v>
      </c>
      <c r="P633" t="s">
        <v>7104</v>
      </c>
    </row>
    <row r="634" spans="1:16" x14ac:dyDescent="0.25">
      <c r="A634" t="s">
        <v>6156</v>
      </c>
      <c r="B634" t="s">
        <v>7326</v>
      </c>
      <c r="C634" t="s">
        <v>7294</v>
      </c>
      <c r="D634" t="s">
        <v>7140</v>
      </c>
      <c r="E634" t="s">
        <v>6186</v>
      </c>
      <c r="F634" t="s">
        <v>7314</v>
      </c>
      <c r="G634" t="s">
        <v>6162</v>
      </c>
      <c r="H634" t="s">
        <v>6163</v>
      </c>
      <c r="I634" t="s">
        <v>6164</v>
      </c>
      <c r="J634">
        <v>1.60479E-3</v>
      </c>
      <c r="K634">
        <v>8.2875642999999995E-4</v>
      </c>
      <c r="L634">
        <v>4.1327954100000002E-4</v>
      </c>
      <c r="M634">
        <v>2.4070355599999999E-4</v>
      </c>
      <c r="N634">
        <v>1.5824622999999999E-4</v>
      </c>
      <c r="O634" t="s">
        <v>7147</v>
      </c>
      <c r="P634" t="s">
        <v>7104</v>
      </c>
    </row>
    <row r="635" spans="1:16" x14ac:dyDescent="0.25">
      <c r="A635" t="s">
        <v>6156</v>
      </c>
      <c r="B635" t="s">
        <v>7327</v>
      </c>
      <c r="C635" t="s">
        <v>7294</v>
      </c>
      <c r="D635" t="s">
        <v>7140</v>
      </c>
      <c r="E635" t="s">
        <v>6186</v>
      </c>
      <c r="F635" t="s">
        <v>7316</v>
      </c>
      <c r="G635" t="s">
        <v>6162</v>
      </c>
      <c r="H635" t="s">
        <v>6163</v>
      </c>
      <c r="I635" t="s">
        <v>6164</v>
      </c>
      <c r="J635">
        <v>6.2100000000000005E-5</v>
      </c>
      <c r="K635">
        <v>1.6096319999999998E-5</v>
      </c>
      <c r="L635">
        <v>1.461915E-5</v>
      </c>
      <c r="M635">
        <v>1.1058453000000001E-5</v>
      </c>
      <c r="N635">
        <v>8.4087999999999999E-6</v>
      </c>
      <c r="O635" t="s">
        <v>7147</v>
      </c>
      <c r="P635" t="s">
        <v>7104</v>
      </c>
    </row>
    <row r="636" spans="1:16" x14ac:dyDescent="0.25">
      <c r="A636" t="s">
        <v>6156</v>
      </c>
      <c r="B636" t="s">
        <v>7328</v>
      </c>
      <c r="C636" t="s">
        <v>7294</v>
      </c>
      <c r="D636" t="s">
        <v>7285</v>
      </c>
      <c r="E636" t="s">
        <v>6186</v>
      </c>
      <c r="F636" t="s">
        <v>7296</v>
      </c>
      <c r="G636" t="s">
        <v>6162</v>
      </c>
      <c r="H636" t="s">
        <v>6163</v>
      </c>
      <c r="I636" t="s">
        <v>6164</v>
      </c>
      <c r="J636">
        <v>6.3199999999999996E-6</v>
      </c>
      <c r="K636">
        <v>1.8705999999999999E-8</v>
      </c>
      <c r="L636">
        <v>1.7287999999999999E-8</v>
      </c>
      <c r="M636">
        <v>1.4056E-8</v>
      </c>
      <c r="N636">
        <v>5.3650000000000004E-9</v>
      </c>
      <c r="O636" t="s">
        <v>7147</v>
      </c>
      <c r="P636" t="s">
        <v>7104</v>
      </c>
    </row>
    <row r="637" spans="1:16" x14ac:dyDescent="0.25">
      <c r="A637" t="s">
        <v>6156</v>
      </c>
      <c r="B637" t="s">
        <v>7329</v>
      </c>
      <c r="C637" t="s">
        <v>7294</v>
      </c>
      <c r="D637" t="s">
        <v>7285</v>
      </c>
      <c r="E637" t="s">
        <v>6186</v>
      </c>
      <c r="F637" t="s">
        <v>7298</v>
      </c>
      <c r="G637" t="s">
        <v>6162</v>
      </c>
      <c r="H637" t="s">
        <v>6163</v>
      </c>
      <c r="I637" t="s">
        <v>6164</v>
      </c>
      <c r="J637">
        <v>2.8899999999999999E-6</v>
      </c>
      <c r="K637">
        <v>5.2962000000000001E-8</v>
      </c>
      <c r="L637">
        <v>5.7484E-8</v>
      </c>
      <c r="M637">
        <v>5.1435999999999998E-8</v>
      </c>
      <c r="N637">
        <v>5.4791999999999999E-8</v>
      </c>
      <c r="O637" t="s">
        <v>7147</v>
      </c>
      <c r="P637" t="s">
        <v>7104</v>
      </c>
    </row>
    <row r="638" spans="1:16" x14ac:dyDescent="0.25">
      <c r="A638" t="s">
        <v>6156</v>
      </c>
      <c r="B638" t="s">
        <v>7330</v>
      </c>
      <c r="C638" t="s">
        <v>7294</v>
      </c>
      <c r="D638" t="s">
        <v>7285</v>
      </c>
      <c r="E638" t="s">
        <v>6186</v>
      </c>
      <c r="F638" t="s">
        <v>7300</v>
      </c>
      <c r="G638" t="s">
        <v>6162</v>
      </c>
      <c r="H638" t="s">
        <v>6163</v>
      </c>
      <c r="I638" t="s">
        <v>6164</v>
      </c>
      <c r="J638">
        <v>1.46E-6</v>
      </c>
      <c r="K638">
        <v>2.7537E-8</v>
      </c>
      <c r="L638">
        <v>3.1831999999999997E-8</v>
      </c>
      <c r="M638">
        <v>2.3788000000000001E-8</v>
      </c>
      <c r="N638">
        <v>2.1979999999999999E-8</v>
      </c>
      <c r="O638" t="s">
        <v>7147</v>
      </c>
      <c r="P638" t="s">
        <v>7104</v>
      </c>
    </row>
    <row r="639" spans="1:16" x14ac:dyDescent="0.25">
      <c r="A639" t="s">
        <v>6156</v>
      </c>
      <c r="B639" t="s">
        <v>7331</v>
      </c>
      <c r="C639" t="s">
        <v>7294</v>
      </c>
      <c r="D639" t="s">
        <v>7285</v>
      </c>
      <c r="E639" t="s">
        <v>6186</v>
      </c>
      <c r="F639" t="s">
        <v>7302</v>
      </c>
      <c r="G639" t="s">
        <v>6162</v>
      </c>
      <c r="H639" t="s">
        <v>6163</v>
      </c>
      <c r="I639" t="s">
        <v>6164</v>
      </c>
      <c r="J639">
        <v>7.6810000000000005E-5</v>
      </c>
      <c r="K639">
        <v>6.3283699999999996E-7</v>
      </c>
      <c r="L639">
        <v>4.8179400000000003E-7</v>
      </c>
      <c r="M639">
        <v>4.59452E-7</v>
      </c>
      <c r="N639">
        <v>4.4681999999999997E-7</v>
      </c>
      <c r="O639" t="s">
        <v>7147</v>
      </c>
      <c r="P639" t="s">
        <v>7104</v>
      </c>
    </row>
    <row r="640" spans="1:16" x14ac:dyDescent="0.25">
      <c r="A640" t="s">
        <v>6156</v>
      </c>
      <c r="B640" t="s">
        <v>7332</v>
      </c>
      <c r="C640" t="s">
        <v>7294</v>
      </c>
      <c r="D640" t="s">
        <v>7285</v>
      </c>
      <c r="E640" t="s">
        <v>6186</v>
      </c>
      <c r="F640" t="s">
        <v>7304</v>
      </c>
      <c r="G640" t="s">
        <v>6162</v>
      </c>
      <c r="H640" t="s">
        <v>6163</v>
      </c>
      <c r="I640" t="s">
        <v>6164</v>
      </c>
      <c r="J640">
        <v>1.7478E-4</v>
      </c>
      <c r="K640">
        <v>1.337479E-6</v>
      </c>
      <c r="L640">
        <v>1.42626E-6</v>
      </c>
      <c r="M640">
        <v>1.3493759999999999E-6</v>
      </c>
      <c r="N640">
        <v>1.196395E-6</v>
      </c>
      <c r="O640" t="s">
        <v>7147</v>
      </c>
      <c r="P640" t="s">
        <v>7104</v>
      </c>
    </row>
    <row r="641" spans="1:16" x14ac:dyDescent="0.25">
      <c r="A641" t="s">
        <v>6156</v>
      </c>
      <c r="B641" t="s">
        <v>7333</v>
      </c>
      <c r="C641" t="s">
        <v>7294</v>
      </c>
      <c r="D641" t="s">
        <v>7285</v>
      </c>
      <c r="E641" t="s">
        <v>6186</v>
      </c>
      <c r="F641" t="s">
        <v>7306</v>
      </c>
      <c r="G641" t="s">
        <v>6162</v>
      </c>
      <c r="H641" t="s">
        <v>6163</v>
      </c>
      <c r="I641" t="s">
        <v>6164</v>
      </c>
      <c r="J641">
        <v>2.1079000000000001E-4</v>
      </c>
      <c r="K641">
        <v>1.673117E-6</v>
      </c>
      <c r="L641">
        <v>2.3109779999999998E-6</v>
      </c>
      <c r="M641">
        <v>2.4780280000000002E-6</v>
      </c>
      <c r="N641">
        <v>2.4168899999999998E-6</v>
      </c>
      <c r="O641" t="s">
        <v>7147</v>
      </c>
      <c r="P641" t="s">
        <v>7104</v>
      </c>
    </row>
    <row r="642" spans="1:16" x14ac:dyDescent="0.25">
      <c r="A642" t="s">
        <v>6156</v>
      </c>
      <c r="B642" t="s">
        <v>7334</v>
      </c>
      <c r="C642" t="s">
        <v>7294</v>
      </c>
      <c r="D642" t="s">
        <v>7285</v>
      </c>
      <c r="E642" t="s">
        <v>6186</v>
      </c>
      <c r="F642" t="s">
        <v>7308</v>
      </c>
      <c r="G642" t="s">
        <v>6162</v>
      </c>
      <c r="H642" t="s">
        <v>6163</v>
      </c>
      <c r="I642" t="s">
        <v>6164</v>
      </c>
      <c r="J642">
        <v>6.5346999999999996E-4</v>
      </c>
      <c r="K642">
        <v>6.5283940000000003E-6</v>
      </c>
      <c r="L642">
        <v>8.0043439999999993E-6</v>
      </c>
      <c r="M642">
        <v>7.0350280000000003E-6</v>
      </c>
      <c r="N642">
        <v>5.7029949999999999E-6</v>
      </c>
      <c r="O642" t="s">
        <v>7147</v>
      </c>
      <c r="P642" t="s">
        <v>7104</v>
      </c>
    </row>
    <row r="643" spans="1:16" x14ac:dyDescent="0.25">
      <c r="A643" t="s">
        <v>6156</v>
      </c>
      <c r="B643" t="s">
        <v>7335</v>
      </c>
      <c r="C643" t="s">
        <v>7294</v>
      </c>
      <c r="D643" t="s">
        <v>7285</v>
      </c>
      <c r="E643" t="s">
        <v>6186</v>
      </c>
      <c r="F643" t="s">
        <v>7310</v>
      </c>
      <c r="G643" t="s">
        <v>6162</v>
      </c>
      <c r="H643" t="s">
        <v>6163</v>
      </c>
      <c r="I643" t="s">
        <v>6164</v>
      </c>
      <c r="J643">
        <v>1.72E-6</v>
      </c>
      <c r="K643">
        <v>2.6513999999999998E-8</v>
      </c>
      <c r="L643">
        <v>3.5488E-8</v>
      </c>
      <c r="M643">
        <v>3.5816000000000001E-8</v>
      </c>
      <c r="N643">
        <v>4.4964999999999999E-8</v>
      </c>
      <c r="O643" t="s">
        <v>7147</v>
      </c>
      <c r="P643" t="s">
        <v>7104</v>
      </c>
    </row>
    <row r="644" spans="1:16" x14ac:dyDescent="0.25">
      <c r="A644" t="s">
        <v>6156</v>
      </c>
      <c r="B644" t="s">
        <v>7336</v>
      </c>
      <c r="C644" t="s">
        <v>7294</v>
      </c>
      <c r="D644" t="s">
        <v>7285</v>
      </c>
      <c r="E644" t="s">
        <v>6186</v>
      </c>
      <c r="F644" t="s">
        <v>7312</v>
      </c>
      <c r="G644" t="s">
        <v>6162</v>
      </c>
      <c r="H644" t="s">
        <v>6163</v>
      </c>
      <c r="I644" t="s">
        <v>6164</v>
      </c>
      <c r="J644">
        <v>8.5000000000000001E-7</v>
      </c>
      <c r="K644">
        <v>1.8439999999999998E-8</v>
      </c>
      <c r="L644">
        <v>1.8294000000000002E-8</v>
      </c>
      <c r="M644">
        <v>1.8284E-8</v>
      </c>
      <c r="N644">
        <v>2.7438000000000001E-8</v>
      </c>
      <c r="O644" t="s">
        <v>7147</v>
      </c>
      <c r="P644" t="s">
        <v>7104</v>
      </c>
    </row>
    <row r="645" spans="1:16" x14ac:dyDescent="0.25">
      <c r="A645" t="s">
        <v>6156</v>
      </c>
      <c r="B645" t="s">
        <v>7337</v>
      </c>
      <c r="C645" t="s">
        <v>7294</v>
      </c>
      <c r="D645" t="s">
        <v>7285</v>
      </c>
      <c r="E645" t="s">
        <v>6186</v>
      </c>
      <c r="F645" t="s">
        <v>7314</v>
      </c>
      <c r="G645" t="s">
        <v>6162</v>
      </c>
      <c r="H645" t="s">
        <v>6163</v>
      </c>
      <c r="I645" t="s">
        <v>6164</v>
      </c>
      <c r="J645">
        <v>2.4008999999999999E-4</v>
      </c>
      <c r="K645">
        <v>9.7834585000000006E-5</v>
      </c>
      <c r="L645">
        <v>3.6100251000000003E-5</v>
      </c>
      <c r="M645">
        <v>1.7599484999999999E-5</v>
      </c>
      <c r="N645">
        <v>1.018553E-5</v>
      </c>
      <c r="O645" t="s">
        <v>7147</v>
      </c>
      <c r="P645" t="s">
        <v>7104</v>
      </c>
    </row>
    <row r="646" spans="1:16" x14ac:dyDescent="0.25">
      <c r="A646" t="s">
        <v>6156</v>
      </c>
      <c r="B646" t="s">
        <v>7338</v>
      </c>
      <c r="C646" t="s">
        <v>7294</v>
      </c>
      <c r="D646" t="s">
        <v>7285</v>
      </c>
      <c r="E646" t="s">
        <v>6186</v>
      </c>
      <c r="F646" t="s">
        <v>7316</v>
      </c>
      <c r="G646" t="s">
        <v>6162</v>
      </c>
      <c r="H646" t="s">
        <v>6163</v>
      </c>
      <c r="I646" t="s">
        <v>6164</v>
      </c>
      <c r="J646">
        <v>2.7099999999999999E-6</v>
      </c>
      <c r="K646">
        <v>5.3095500000000001E-7</v>
      </c>
      <c r="L646">
        <v>4.9958999999999999E-7</v>
      </c>
      <c r="M646">
        <v>3.8111400000000001E-7</v>
      </c>
      <c r="N646">
        <v>2.9439999999999999E-7</v>
      </c>
      <c r="O646" t="s">
        <v>7147</v>
      </c>
      <c r="P646" t="s">
        <v>7104</v>
      </c>
    </row>
    <row r="647" spans="1:16" x14ac:dyDescent="0.25">
      <c r="A647" t="s">
        <v>6156</v>
      </c>
      <c r="B647" t="s">
        <v>7339</v>
      </c>
      <c r="C647" t="s">
        <v>7294</v>
      </c>
      <c r="D647" t="s">
        <v>7142</v>
      </c>
      <c r="E647" t="s">
        <v>7117</v>
      </c>
      <c r="F647" t="s">
        <v>7296</v>
      </c>
      <c r="G647" t="s">
        <v>6162</v>
      </c>
      <c r="H647" t="s">
        <v>6163</v>
      </c>
      <c r="I647" t="s">
        <v>6164</v>
      </c>
      <c r="J647">
        <v>1.61E-6</v>
      </c>
      <c r="K647">
        <v>9.5000000000000001E-7</v>
      </c>
      <c r="L647">
        <v>4.4999999999999998E-7</v>
      </c>
      <c r="M647">
        <v>1.9000000000000001E-7</v>
      </c>
      <c r="N647">
        <v>8.0000000000000002E-8</v>
      </c>
      <c r="O647" t="s">
        <v>7147</v>
      </c>
      <c r="P647" t="s">
        <v>7118</v>
      </c>
    </row>
    <row r="648" spans="1:16" x14ac:dyDescent="0.25">
      <c r="A648" t="s">
        <v>6156</v>
      </c>
      <c r="B648" t="s">
        <v>7340</v>
      </c>
      <c r="C648" t="s">
        <v>7294</v>
      </c>
      <c r="D648" t="s">
        <v>7142</v>
      </c>
      <c r="E648" t="s">
        <v>7117</v>
      </c>
      <c r="F648" t="s">
        <v>7298</v>
      </c>
      <c r="G648" t="s">
        <v>6162</v>
      </c>
      <c r="H648" t="s">
        <v>6163</v>
      </c>
      <c r="I648" t="s">
        <v>6164</v>
      </c>
      <c r="J648">
        <v>4.2710000000000003E-5</v>
      </c>
      <c r="K648">
        <v>4.897E-5</v>
      </c>
      <c r="L648">
        <v>5.401E-5</v>
      </c>
      <c r="M648">
        <v>5.643E-5</v>
      </c>
      <c r="N648">
        <v>5.8780000000000003E-5</v>
      </c>
      <c r="O648" t="s">
        <v>7147</v>
      </c>
      <c r="P648" t="s">
        <v>7118</v>
      </c>
    </row>
    <row r="649" spans="1:16" x14ac:dyDescent="0.25">
      <c r="A649" t="s">
        <v>6156</v>
      </c>
      <c r="B649" t="s">
        <v>7341</v>
      </c>
      <c r="C649" t="s">
        <v>7294</v>
      </c>
      <c r="D649" t="s">
        <v>7142</v>
      </c>
      <c r="E649" t="s">
        <v>7117</v>
      </c>
      <c r="F649" t="s">
        <v>7300</v>
      </c>
      <c r="G649" t="s">
        <v>6162</v>
      </c>
      <c r="H649" t="s">
        <v>6163</v>
      </c>
      <c r="I649" t="s">
        <v>6164</v>
      </c>
      <c r="J649">
        <v>5.93E-6</v>
      </c>
      <c r="K649">
        <v>7.0500000000000003E-6</v>
      </c>
      <c r="L649">
        <v>7.8699999999999992E-6</v>
      </c>
      <c r="M649">
        <v>8.2300000000000008E-6</v>
      </c>
      <c r="N649">
        <v>8.5799999999999992E-6</v>
      </c>
      <c r="O649" t="s">
        <v>7147</v>
      </c>
      <c r="P649" t="s">
        <v>7118</v>
      </c>
    </row>
    <row r="650" spans="1:16" x14ac:dyDescent="0.25">
      <c r="A650" t="s">
        <v>6156</v>
      </c>
      <c r="B650" t="s">
        <v>7342</v>
      </c>
      <c r="C650" t="s">
        <v>7294</v>
      </c>
      <c r="D650" t="s">
        <v>7142</v>
      </c>
      <c r="E650" t="s">
        <v>7117</v>
      </c>
      <c r="F650" t="s">
        <v>7302</v>
      </c>
      <c r="G650" t="s">
        <v>6162</v>
      </c>
      <c r="H650" t="s">
        <v>6163</v>
      </c>
      <c r="I650" t="s">
        <v>6164</v>
      </c>
      <c r="J650">
        <v>1.3721E-4</v>
      </c>
      <c r="K650">
        <v>1.2934000000000001E-4</v>
      </c>
      <c r="L650">
        <v>1.3650000000000001E-4</v>
      </c>
      <c r="M650">
        <v>1.6028E-4</v>
      </c>
      <c r="N650">
        <v>1.8634000000000001E-4</v>
      </c>
      <c r="O650" t="s">
        <v>7147</v>
      </c>
      <c r="P650" t="s">
        <v>7118</v>
      </c>
    </row>
    <row r="651" spans="1:16" x14ac:dyDescent="0.25">
      <c r="A651" t="s">
        <v>6156</v>
      </c>
      <c r="B651" t="s">
        <v>7343</v>
      </c>
      <c r="C651" t="s">
        <v>7294</v>
      </c>
      <c r="D651" t="s">
        <v>7142</v>
      </c>
      <c r="E651" t="s">
        <v>7117</v>
      </c>
      <c r="F651" t="s">
        <v>7304</v>
      </c>
      <c r="G651" t="s">
        <v>6162</v>
      </c>
      <c r="H651" t="s">
        <v>6163</v>
      </c>
      <c r="I651" t="s">
        <v>6164</v>
      </c>
      <c r="J651">
        <v>3.5886000000000002E-4</v>
      </c>
      <c r="K651">
        <v>3.3828999999999999E-4</v>
      </c>
      <c r="L651">
        <v>3.5701999999999999E-4</v>
      </c>
      <c r="M651">
        <v>4.1920999999999999E-4</v>
      </c>
      <c r="N651">
        <v>4.8737999999999999E-4</v>
      </c>
      <c r="O651" t="s">
        <v>7147</v>
      </c>
      <c r="P651" t="s">
        <v>7118</v>
      </c>
    </row>
    <row r="652" spans="1:16" x14ac:dyDescent="0.25">
      <c r="A652" t="s">
        <v>6156</v>
      </c>
      <c r="B652" t="s">
        <v>7344</v>
      </c>
      <c r="C652" t="s">
        <v>7294</v>
      </c>
      <c r="D652" t="s">
        <v>7142</v>
      </c>
      <c r="E652" t="s">
        <v>7117</v>
      </c>
      <c r="F652" t="s">
        <v>7306</v>
      </c>
      <c r="G652" t="s">
        <v>6162</v>
      </c>
      <c r="H652" t="s">
        <v>6163</v>
      </c>
      <c r="I652" t="s">
        <v>6164</v>
      </c>
      <c r="J652">
        <v>8.4360000000000001E-4</v>
      </c>
      <c r="K652">
        <v>1.1848200000000001E-3</v>
      </c>
      <c r="L652">
        <v>1.4024199999999999E-3</v>
      </c>
      <c r="M652">
        <v>1.50538E-3</v>
      </c>
      <c r="N652">
        <v>1.59939E-3</v>
      </c>
      <c r="O652" t="s">
        <v>7147</v>
      </c>
      <c r="P652" t="s">
        <v>7118</v>
      </c>
    </row>
    <row r="653" spans="1:16" x14ac:dyDescent="0.25">
      <c r="A653" t="s">
        <v>6156</v>
      </c>
      <c r="B653" t="s">
        <v>7345</v>
      </c>
      <c r="C653" t="s">
        <v>7294</v>
      </c>
      <c r="D653" t="s">
        <v>7142</v>
      </c>
      <c r="E653" t="s">
        <v>7117</v>
      </c>
      <c r="F653" t="s">
        <v>7308</v>
      </c>
      <c r="G653" t="s">
        <v>6162</v>
      </c>
      <c r="H653" t="s">
        <v>6163</v>
      </c>
      <c r="I653" t="s">
        <v>6164</v>
      </c>
      <c r="J653">
        <v>1.29871E-3</v>
      </c>
      <c r="K653">
        <v>1.63199E-3</v>
      </c>
      <c r="L653">
        <v>1.9092200000000001E-3</v>
      </c>
      <c r="M653">
        <v>2.02403E-3</v>
      </c>
      <c r="N653">
        <v>2.1224199999999999E-3</v>
      </c>
      <c r="O653" t="s">
        <v>7147</v>
      </c>
      <c r="P653" t="s">
        <v>7118</v>
      </c>
    </row>
    <row r="654" spans="1:16" x14ac:dyDescent="0.25">
      <c r="A654" t="s">
        <v>6156</v>
      </c>
      <c r="B654" t="s">
        <v>7346</v>
      </c>
      <c r="C654" t="s">
        <v>7294</v>
      </c>
      <c r="D654" t="s">
        <v>7142</v>
      </c>
      <c r="E654" t="s">
        <v>7117</v>
      </c>
      <c r="F654" t="s">
        <v>7310</v>
      </c>
      <c r="G654" t="s">
        <v>6162</v>
      </c>
      <c r="H654" t="s">
        <v>6163</v>
      </c>
      <c r="I654" t="s">
        <v>6164</v>
      </c>
      <c r="J654">
        <v>2.4490000000000001E-5</v>
      </c>
      <c r="K654">
        <v>2.8249999999999999E-5</v>
      </c>
      <c r="L654">
        <v>3.1220000000000003E-5</v>
      </c>
      <c r="M654">
        <v>3.2629999999999998E-5</v>
      </c>
      <c r="N654">
        <v>3.3989999999999998E-5</v>
      </c>
      <c r="O654" t="s">
        <v>7147</v>
      </c>
      <c r="P654" t="s">
        <v>7118</v>
      </c>
    </row>
    <row r="655" spans="1:16" x14ac:dyDescent="0.25">
      <c r="A655" t="s">
        <v>6156</v>
      </c>
      <c r="B655" t="s">
        <v>7347</v>
      </c>
      <c r="C655" t="s">
        <v>7294</v>
      </c>
      <c r="D655" t="s">
        <v>7142</v>
      </c>
      <c r="E655" t="s">
        <v>7117</v>
      </c>
      <c r="F655" t="s">
        <v>7312</v>
      </c>
      <c r="G655" t="s">
        <v>6162</v>
      </c>
      <c r="H655" t="s">
        <v>6163</v>
      </c>
      <c r="I655" t="s">
        <v>6164</v>
      </c>
      <c r="J655">
        <v>3.4000000000000001E-6</v>
      </c>
      <c r="K655">
        <v>4.07E-6</v>
      </c>
      <c r="L655">
        <v>4.5499999999999996E-6</v>
      </c>
      <c r="M655">
        <v>4.7700000000000001E-6</v>
      </c>
      <c r="N655">
        <v>4.9699999999999998E-6</v>
      </c>
      <c r="O655" t="s">
        <v>7147</v>
      </c>
      <c r="P655" t="s">
        <v>7118</v>
      </c>
    </row>
    <row r="656" spans="1:16" x14ac:dyDescent="0.25">
      <c r="A656" t="s">
        <v>6156</v>
      </c>
      <c r="B656" t="s">
        <v>7348</v>
      </c>
      <c r="C656" t="s">
        <v>7294</v>
      </c>
      <c r="D656" t="s">
        <v>7142</v>
      </c>
      <c r="E656" t="s">
        <v>7117</v>
      </c>
      <c r="F656" t="s">
        <v>7314</v>
      </c>
      <c r="G656" t="s">
        <v>6162</v>
      </c>
      <c r="H656" t="s">
        <v>6163</v>
      </c>
      <c r="I656" t="s">
        <v>6164</v>
      </c>
      <c r="J656">
        <v>9.5799999999999998E-5</v>
      </c>
      <c r="K656">
        <v>1.0914E-4</v>
      </c>
      <c r="L656">
        <v>1.1574E-4</v>
      </c>
      <c r="M656">
        <v>1.1803000000000001E-4</v>
      </c>
      <c r="N656">
        <v>1.1981000000000001E-4</v>
      </c>
      <c r="O656" t="s">
        <v>7147</v>
      </c>
      <c r="P656" t="s">
        <v>7118</v>
      </c>
    </row>
    <row r="657" spans="1:16" x14ac:dyDescent="0.25">
      <c r="A657" t="s">
        <v>6156</v>
      </c>
      <c r="B657" t="s">
        <v>7349</v>
      </c>
      <c r="C657" t="s">
        <v>7294</v>
      </c>
      <c r="D657" t="s">
        <v>7142</v>
      </c>
      <c r="E657" t="s">
        <v>7117</v>
      </c>
      <c r="F657" t="s">
        <v>7316</v>
      </c>
      <c r="G657" t="s">
        <v>6162</v>
      </c>
      <c r="H657" t="s">
        <v>6163</v>
      </c>
      <c r="I657" t="s">
        <v>6164</v>
      </c>
      <c r="J657">
        <v>1.456E-5</v>
      </c>
      <c r="K657">
        <v>1.5330000000000001E-5</v>
      </c>
      <c r="L657">
        <v>1.6220000000000001E-5</v>
      </c>
      <c r="M657">
        <v>1.664E-5</v>
      </c>
      <c r="N657">
        <v>1.6969999999999998E-5</v>
      </c>
      <c r="O657" t="s">
        <v>7147</v>
      </c>
      <c r="P657" t="s">
        <v>7118</v>
      </c>
    </row>
    <row r="658" spans="1:16" x14ac:dyDescent="0.25">
      <c r="A658" t="s">
        <v>6156</v>
      </c>
      <c r="B658" t="s">
        <v>7350</v>
      </c>
      <c r="C658" t="s">
        <v>7294</v>
      </c>
      <c r="D658" t="s">
        <v>7144</v>
      </c>
      <c r="E658" t="s">
        <v>7121</v>
      </c>
      <c r="F658" t="s">
        <v>7296</v>
      </c>
      <c r="G658" t="s">
        <v>6162</v>
      </c>
      <c r="H658" t="s">
        <v>6163</v>
      </c>
      <c r="I658" t="s">
        <v>6164</v>
      </c>
      <c r="J658">
        <v>2.9920000000000002E-5</v>
      </c>
      <c r="K658">
        <v>1.7748224999999999E-5</v>
      </c>
      <c r="L658">
        <v>7.8804740000000007E-6</v>
      </c>
      <c r="M658">
        <v>3.115266E-6</v>
      </c>
      <c r="N658">
        <v>1.2145800000000001E-6</v>
      </c>
      <c r="O658" t="s">
        <v>7147</v>
      </c>
      <c r="P658" t="s">
        <v>7122</v>
      </c>
    </row>
    <row r="659" spans="1:16" x14ac:dyDescent="0.25">
      <c r="A659" t="s">
        <v>6156</v>
      </c>
      <c r="B659" t="s">
        <v>7351</v>
      </c>
      <c r="C659" t="s">
        <v>7294</v>
      </c>
      <c r="D659" t="s">
        <v>7144</v>
      </c>
      <c r="E659" t="s">
        <v>7121</v>
      </c>
      <c r="F659" t="s">
        <v>7298</v>
      </c>
      <c r="G659" t="s">
        <v>6162</v>
      </c>
      <c r="H659" t="s">
        <v>6163</v>
      </c>
      <c r="I659" t="s">
        <v>6164</v>
      </c>
      <c r="J659">
        <v>7.9533000000000002E-4</v>
      </c>
      <c r="K659">
        <v>9.1154645399999998E-4</v>
      </c>
      <c r="L659">
        <v>9.6554376699999999E-4</v>
      </c>
      <c r="M659">
        <v>9.5698177400000003E-4</v>
      </c>
      <c r="N659">
        <v>9.7217328600000005E-4</v>
      </c>
      <c r="O659" t="s">
        <v>7147</v>
      </c>
      <c r="P659" t="s">
        <v>7122</v>
      </c>
    </row>
    <row r="660" spans="1:16" x14ac:dyDescent="0.25">
      <c r="A660" t="s">
        <v>6156</v>
      </c>
      <c r="B660" t="s">
        <v>7352</v>
      </c>
      <c r="C660" t="s">
        <v>7294</v>
      </c>
      <c r="D660" t="s">
        <v>7144</v>
      </c>
      <c r="E660" t="s">
        <v>7121</v>
      </c>
      <c r="F660" t="s">
        <v>7300</v>
      </c>
      <c r="G660" t="s">
        <v>6162</v>
      </c>
      <c r="H660" t="s">
        <v>6163</v>
      </c>
      <c r="I660" t="s">
        <v>6164</v>
      </c>
      <c r="J660">
        <v>1.1043E-4</v>
      </c>
      <c r="K660">
        <v>1.3122435500000001E-4</v>
      </c>
      <c r="L660">
        <v>1.35997395E-4</v>
      </c>
      <c r="M660">
        <v>1.25275744E-4</v>
      </c>
      <c r="N660">
        <v>1.17977777E-4</v>
      </c>
      <c r="O660" t="s">
        <v>7147</v>
      </c>
      <c r="P660" t="s">
        <v>7122</v>
      </c>
    </row>
    <row r="661" spans="1:16" x14ac:dyDescent="0.25">
      <c r="A661" t="s">
        <v>6156</v>
      </c>
      <c r="B661" t="s">
        <v>7353</v>
      </c>
      <c r="C661" t="s">
        <v>7294</v>
      </c>
      <c r="D661" t="s">
        <v>7144</v>
      </c>
      <c r="E661" t="s">
        <v>7121</v>
      </c>
      <c r="F661" t="s">
        <v>7302</v>
      </c>
      <c r="G661" t="s">
        <v>6162</v>
      </c>
      <c r="H661" t="s">
        <v>6163</v>
      </c>
      <c r="I661" t="s">
        <v>6164</v>
      </c>
      <c r="J661">
        <v>2.5547899999999999E-3</v>
      </c>
      <c r="K661">
        <v>2.4080891670000002E-3</v>
      </c>
      <c r="L661">
        <v>2.4664559760000002E-3</v>
      </c>
      <c r="M661">
        <v>2.7211941559999999E-3</v>
      </c>
      <c r="N661">
        <v>2.9915753400000002E-3</v>
      </c>
      <c r="O661" t="s">
        <v>7147</v>
      </c>
      <c r="P661" t="s">
        <v>7122</v>
      </c>
    </row>
    <row r="662" spans="1:16" x14ac:dyDescent="0.25">
      <c r="A662" t="s">
        <v>6156</v>
      </c>
      <c r="B662" t="s">
        <v>7354</v>
      </c>
      <c r="C662" t="s">
        <v>7294</v>
      </c>
      <c r="D662" t="s">
        <v>7144</v>
      </c>
      <c r="E662" t="s">
        <v>7121</v>
      </c>
      <c r="F662" t="s">
        <v>7304</v>
      </c>
      <c r="G662" t="s">
        <v>6162</v>
      </c>
      <c r="H662" t="s">
        <v>6163</v>
      </c>
      <c r="I662" t="s">
        <v>6164</v>
      </c>
      <c r="J662">
        <v>6.6819799999999997E-3</v>
      </c>
      <c r="K662">
        <v>6.2983101060000001E-3</v>
      </c>
      <c r="L662">
        <v>6.3193226319999997E-3</v>
      </c>
      <c r="M662">
        <v>6.6988345760000002E-3</v>
      </c>
      <c r="N662">
        <v>7.1111151479999997E-3</v>
      </c>
      <c r="O662" t="s">
        <v>7147</v>
      </c>
      <c r="P662" t="s">
        <v>7122</v>
      </c>
    </row>
    <row r="663" spans="1:16" x14ac:dyDescent="0.25">
      <c r="A663" t="s">
        <v>6156</v>
      </c>
      <c r="B663" t="s">
        <v>7355</v>
      </c>
      <c r="C663" t="s">
        <v>7294</v>
      </c>
      <c r="D663" t="s">
        <v>7144</v>
      </c>
      <c r="E663" t="s">
        <v>7121</v>
      </c>
      <c r="F663" t="s">
        <v>7306</v>
      </c>
      <c r="G663" t="s">
        <v>6162</v>
      </c>
      <c r="H663" t="s">
        <v>6163</v>
      </c>
      <c r="I663" t="s">
        <v>6164</v>
      </c>
      <c r="J663">
        <v>1.5707760000000001E-2</v>
      </c>
      <c r="K663">
        <v>2.2059053873999999E-2</v>
      </c>
      <c r="L663">
        <v>2.534015224E-2</v>
      </c>
      <c r="M663">
        <v>2.5557854298000001E-2</v>
      </c>
      <c r="N663">
        <v>2.5676850564000001E-2</v>
      </c>
      <c r="O663" t="s">
        <v>7147</v>
      </c>
      <c r="P663" t="s">
        <v>7122</v>
      </c>
    </row>
    <row r="664" spans="1:16" x14ac:dyDescent="0.25">
      <c r="A664" t="s">
        <v>6156</v>
      </c>
      <c r="B664" t="s">
        <v>7356</v>
      </c>
      <c r="C664" t="s">
        <v>7294</v>
      </c>
      <c r="D664" t="s">
        <v>7144</v>
      </c>
      <c r="E664" t="s">
        <v>7121</v>
      </c>
      <c r="F664" t="s">
        <v>7308</v>
      </c>
      <c r="G664" t="s">
        <v>6162</v>
      </c>
      <c r="H664" t="s">
        <v>6163</v>
      </c>
      <c r="I664" t="s">
        <v>6164</v>
      </c>
      <c r="J664">
        <v>2.418199E-2</v>
      </c>
      <c r="K664">
        <v>3.038456124E-2</v>
      </c>
      <c r="L664">
        <v>3.3793459265999998E-2</v>
      </c>
      <c r="M664">
        <v>3.2343429664000001E-2</v>
      </c>
      <c r="N664">
        <v>3.0967495872000001E-2</v>
      </c>
      <c r="O664" t="s">
        <v>7147</v>
      </c>
      <c r="P664" t="s">
        <v>7122</v>
      </c>
    </row>
    <row r="665" spans="1:16" x14ac:dyDescent="0.25">
      <c r="A665" t="s">
        <v>6156</v>
      </c>
      <c r="B665" t="s">
        <v>7357</v>
      </c>
      <c r="C665" t="s">
        <v>7294</v>
      </c>
      <c r="D665" t="s">
        <v>7144</v>
      </c>
      <c r="E665" t="s">
        <v>7121</v>
      </c>
      <c r="F665" t="s">
        <v>7310</v>
      </c>
      <c r="G665" t="s">
        <v>6162</v>
      </c>
      <c r="H665" t="s">
        <v>6163</v>
      </c>
      <c r="I665" t="s">
        <v>6164</v>
      </c>
      <c r="J665">
        <v>4.5592000000000001E-4</v>
      </c>
      <c r="K665">
        <v>5.2603999999999997E-4</v>
      </c>
      <c r="L665">
        <v>5.8133000000000002E-4</v>
      </c>
      <c r="M665">
        <v>6.0758000000000003E-4</v>
      </c>
      <c r="N665">
        <v>6.3283999999999997E-4</v>
      </c>
      <c r="O665" t="s">
        <v>7147</v>
      </c>
      <c r="P665" t="s">
        <v>7122</v>
      </c>
    </row>
    <row r="666" spans="1:16" x14ac:dyDescent="0.25">
      <c r="A666" t="s">
        <v>6156</v>
      </c>
      <c r="B666" t="s">
        <v>7358</v>
      </c>
      <c r="C666" t="s">
        <v>7294</v>
      </c>
      <c r="D666" t="s">
        <v>7144</v>
      </c>
      <c r="E666" t="s">
        <v>7121</v>
      </c>
      <c r="F666" t="s">
        <v>7312</v>
      </c>
      <c r="G666" t="s">
        <v>6162</v>
      </c>
      <c r="H666" t="s">
        <v>6163</v>
      </c>
      <c r="I666" t="s">
        <v>6164</v>
      </c>
      <c r="J666">
        <v>6.3380000000000006E-5</v>
      </c>
      <c r="K666">
        <v>7.5840000000000006E-5</v>
      </c>
      <c r="L666">
        <v>8.4779999999999998E-5</v>
      </c>
      <c r="M666">
        <v>8.8759999999999997E-5</v>
      </c>
      <c r="N666">
        <v>9.2490000000000004E-5</v>
      </c>
      <c r="O666" t="s">
        <v>7147</v>
      </c>
      <c r="P666" t="s">
        <v>7122</v>
      </c>
    </row>
    <row r="667" spans="1:16" x14ac:dyDescent="0.25">
      <c r="A667" t="s">
        <v>6156</v>
      </c>
      <c r="B667" t="s">
        <v>7359</v>
      </c>
      <c r="C667" t="s">
        <v>7294</v>
      </c>
      <c r="D667" t="s">
        <v>7144</v>
      </c>
      <c r="E667" t="s">
        <v>7121</v>
      </c>
      <c r="F667" t="s">
        <v>7314</v>
      </c>
      <c r="G667" t="s">
        <v>6162</v>
      </c>
      <c r="H667" t="s">
        <v>6163</v>
      </c>
      <c r="I667" t="s">
        <v>6164</v>
      </c>
      <c r="J667">
        <v>1.7838299999999999E-3</v>
      </c>
      <c r="K667">
        <v>2.0319767819999999E-3</v>
      </c>
      <c r="L667">
        <v>2.0599740590000002E-3</v>
      </c>
      <c r="M667">
        <v>1.9551006080000002E-3</v>
      </c>
      <c r="N667">
        <v>1.8522083309999999E-3</v>
      </c>
      <c r="O667" t="s">
        <v>7147</v>
      </c>
      <c r="P667" t="s">
        <v>7122</v>
      </c>
    </row>
    <row r="668" spans="1:16" x14ac:dyDescent="0.25">
      <c r="A668" t="s">
        <v>6156</v>
      </c>
      <c r="B668" t="s">
        <v>7360</v>
      </c>
      <c r="C668" t="s">
        <v>7294</v>
      </c>
      <c r="D668" t="s">
        <v>7144</v>
      </c>
      <c r="E668" t="s">
        <v>7121</v>
      </c>
      <c r="F668" t="s">
        <v>7316</v>
      </c>
      <c r="G668" t="s">
        <v>6162</v>
      </c>
      <c r="H668" t="s">
        <v>6163</v>
      </c>
      <c r="I668" t="s">
        <v>6164</v>
      </c>
      <c r="J668">
        <v>2.7103000000000001E-4</v>
      </c>
      <c r="K668">
        <v>2.8540145699999998E-4</v>
      </c>
      <c r="L668">
        <v>2.7940304100000001E-4</v>
      </c>
      <c r="M668">
        <v>2.5280495999999999E-4</v>
      </c>
      <c r="N668">
        <v>2.33552263E-4</v>
      </c>
      <c r="O668" t="s">
        <v>7147</v>
      </c>
      <c r="P668" t="s">
        <v>7122</v>
      </c>
    </row>
    <row r="669" spans="1:16" x14ac:dyDescent="0.25">
      <c r="A669" t="s">
        <v>6156</v>
      </c>
      <c r="B669" t="s">
        <v>7361</v>
      </c>
      <c r="C669" t="s">
        <v>7362</v>
      </c>
      <c r="D669" t="s">
        <v>7295</v>
      </c>
      <c r="E669" t="s">
        <v>6186</v>
      </c>
      <c r="F669" t="s">
        <v>7363</v>
      </c>
      <c r="G669" t="s">
        <v>6162</v>
      </c>
      <c r="H669" t="s">
        <v>6163</v>
      </c>
      <c r="I669" t="s">
        <v>6164</v>
      </c>
      <c r="K669">
        <v>0</v>
      </c>
      <c r="L669">
        <v>0</v>
      </c>
      <c r="M669">
        <v>0</v>
      </c>
      <c r="N669">
        <v>0</v>
      </c>
      <c r="O669" t="s">
        <v>7147</v>
      </c>
      <c r="P669" t="s">
        <v>7104</v>
      </c>
    </row>
    <row r="670" spans="1:16" x14ac:dyDescent="0.25">
      <c r="A670" t="s">
        <v>6156</v>
      </c>
      <c r="B670" t="s">
        <v>7364</v>
      </c>
      <c r="C670" t="s">
        <v>7362</v>
      </c>
      <c r="D670" t="s">
        <v>7295</v>
      </c>
      <c r="E670" t="s">
        <v>6186</v>
      </c>
      <c r="F670" t="s">
        <v>7365</v>
      </c>
      <c r="G670" t="s">
        <v>6162</v>
      </c>
      <c r="H670" t="s">
        <v>6163</v>
      </c>
      <c r="I670" t="s">
        <v>6164</v>
      </c>
      <c r="J670">
        <v>0</v>
      </c>
      <c r="K670">
        <v>0</v>
      </c>
      <c r="L670">
        <v>0</v>
      </c>
      <c r="M670">
        <v>0</v>
      </c>
      <c r="N670">
        <v>0</v>
      </c>
      <c r="O670" t="s">
        <v>7147</v>
      </c>
      <c r="P670" t="s">
        <v>7104</v>
      </c>
    </row>
    <row r="671" spans="1:16" x14ac:dyDescent="0.25">
      <c r="A671" t="s">
        <v>6156</v>
      </c>
      <c r="B671" t="s">
        <v>7366</v>
      </c>
      <c r="C671" t="s">
        <v>7362</v>
      </c>
      <c r="D671" t="s">
        <v>7295</v>
      </c>
      <c r="E671" t="s">
        <v>6186</v>
      </c>
      <c r="F671" t="s">
        <v>7367</v>
      </c>
      <c r="G671" t="s">
        <v>6162</v>
      </c>
      <c r="H671" t="s">
        <v>6163</v>
      </c>
      <c r="I671" t="s">
        <v>6164</v>
      </c>
      <c r="J671">
        <v>0</v>
      </c>
      <c r="K671">
        <v>0</v>
      </c>
      <c r="L671">
        <v>0</v>
      </c>
      <c r="M671">
        <v>0</v>
      </c>
      <c r="N671">
        <v>0</v>
      </c>
      <c r="O671" t="s">
        <v>7147</v>
      </c>
      <c r="P671" t="s">
        <v>7104</v>
      </c>
    </row>
    <row r="672" spans="1:16" x14ac:dyDescent="0.25">
      <c r="A672" t="s">
        <v>6156</v>
      </c>
      <c r="B672" t="s">
        <v>7368</v>
      </c>
      <c r="C672" t="s">
        <v>7362</v>
      </c>
      <c r="D672" t="s">
        <v>7295</v>
      </c>
      <c r="E672" t="s">
        <v>6186</v>
      </c>
      <c r="F672" t="s">
        <v>7369</v>
      </c>
      <c r="G672" t="s">
        <v>6162</v>
      </c>
      <c r="H672" t="s">
        <v>6163</v>
      </c>
      <c r="I672" t="s">
        <v>6164</v>
      </c>
      <c r="J672">
        <v>0</v>
      </c>
      <c r="K672">
        <v>0</v>
      </c>
      <c r="L672">
        <v>0</v>
      </c>
      <c r="M672">
        <v>0</v>
      </c>
      <c r="N672">
        <v>0</v>
      </c>
      <c r="O672" t="s">
        <v>7147</v>
      </c>
      <c r="P672" t="s">
        <v>7104</v>
      </c>
    </row>
    <row r="673" spans="1:16" x14ac:dyDescent="0.25">
      <c r="A673" t="s">
        <v>6156</v>
      </c>
      <c r="B673" t="s">
        <v>7370</v>
      </c>
      <c r="C673" t="s">
        <v>7362</v>
      </c>
      <c r="D673" t="s">
        <v>7295</v>
      </c>
      <c r="E673" t="s">
        <v>6186</v>
      </c>
      <c r="F673" t="s">
        <v>7371</v>
      </c>
      <c r="G673" t="s">
        <v>6162</v>
      </c>
      <c r="H673" t="s">
        <v>6163</v>
      </c>
      <c r="I673" t="s">
        <v>6164</v>
      </c>
      <c r="J673">
        <v>0</v>
      </c>
      <c r="K673">
        <v>0</v>
      </c>
      <c r="L673">
        <v>0</v>
      </c>
      <c r="M673">
        <v>0</v>
      </c>
      <c r="N673">
        <v>0</v>
      </c>
      <c r="O673" t="s">
        <v>7147</v>
      </c>
      <c r="P673" t="s">
        <v>7104</v>
      </c>
    </row>
    <row r="674" spans="1:16" x14ac:dyDescent="0.25">
      <c r="A674" t="s">
        <v>6156</v>
      </c>
      <c r="B674" t="s">
        <v>7372</v>
      </c>
      <c r="C674" t="s">
        <v>7362</v>
      </c>
      <c r="D674" t="s">
        <v>7295</v>
      </c>
      <c r="E674" t="s">
        <v>6186</v>
      </c>
      <c r="F674" t="s">
        <v>7373</v>
      </c>
      <c r="G674" t="s">
        <v>6162</v>
      </c>
      <c r="H674" t="s">
        <v>6163</v>
      </c>
      <c r="I674" t="s">
        <v>6164</v>
      </c>
      <c r="J674">
        <v>0</v>
      </c>
      <c r="K674">
        <v>0</v>
      </c>
      <c r="L674">
        <v>0</v>
      </c>
      <c r="M674">
        <v>0</v>
      </c>
      <c r="N674">
        <v>0</v>
      </c>
      <c r="O674" t="s">
        <v>7147</v>
      </c>
      <c r="P674" t="s">
        <v>7104</v>
      </c>
    </row>
    <row r="675" spans="1:16" x14ac:dyDescent="0.25">
      <c r="A675" t="s">
        <v>6156</v>
      </c>
      <c r="B675" t="s">
        <v>7374</v>
      </c>
      <c r="C675" t="s">
        <v>7362</v>
      </c>
      <c r="D675" t="s">
        <v>7295</v>
      </c>
      <c r="E675" t="s">
        <v>6186</v>
      </c>
      <c r="F675" t="s">
        <v>7375</v>
      </c>
      <c r="G675" t="s">
        <v>6162</v>
      </c>
      <c r="H675" t="s">
        <v>6163</v>
      </c>
      <c r="I675" t="s">
        <v>6164</v>
      </c>
      <c r="J675">
        <v>0</v>
      </c>
      <c r="K675">
        <v>0</v>
      </c>
      <c r="L675">
        <v>0</v>
      </c>
      <c r="M675">
        <v>0</v>
      </c>
      <c r="N675">
        <v>0</v>
      </c>
      <c r="O675" t="s">
        <v>7147</v>
      </c>
      <c r="P675" t="s">
        <v>7104</v>
      </c>
    </row>
    <row r="676" spans="1:16" x14ac:dyDescent="0.25">
      <c r="A676" t="s">
        <v>6156</v>
      </c>
      <c r="B676" t="s">
        <v>7376</v>
      </c>
      <c r="C676" t="s">
        <v>7362</v>
      </c>
      <c r="D676" t="s">
        <v>7295</v>
      </c>
      <c r="E676" t="s">
        <v>6186</v>
      </c>
      <c r="F676" t="s">
        <v>7377</v>
      </c>
      <c r="G676" t="s">
        <v>6162</v>
      </c>
      <c r="H676" t="s">
        <v>6163</v>
      </c>
      <c r="I676" t="s">
        <v>6164</v>
      </c>
      <c r="J676">
        <v>0</v>
      </c>
      <c r="K676">
        <v>0</v>
      </c>
      <c r="L676">
        <v>0</v>
      </c>
      <c r="M676">
        <v>0</v>
      </c>
      <c r="N676">
        <v>0</v>
      </c>
      <c r="O676" t="s">
        <v>7147</v>
      </c>
      <c r="P676" t="s">
        <v>7104</v>
      </c>
    </row>
    <row r="677" spans="1:16" x14ac:dyDescent="0.25">
      <c r="A677" t="s">
        <v>6156</v>
      </c>
      <c r="B677" t="s">
        <v>7378</v>
      </c>
      <c r="C677" t="s">
        <v>7362</v>
      </c>
      <c r="D677" t="s">
        <v>7295</v>
      </c>
      <c r="E677" t="s">
        <v>6186</v>
      </c>
      <c r="F677" t="s">
        <v>7379</v>
      </c>
      <c r="G677" t="s">
        <v>6162</v>
      </c>
      <c r="H677" t="s">
        <v>6163</v>
      </c>
      <c r="I677" t="s">
        <v>6164</v>
      </c>
      <c r="J677">
        <v>0</v>
      </c>
      <c r="K677">
        <v>0</v>
      </c>
      <c r="L677">
        <v>0</v>
      </c>
      <c r="M677">
        <v>0</v>
      </c>
      <c r="N677">
        <v>0</v>
      </c>
      <c r="O677" t="s">
        <v>7147</v>
      </c>
      <c r="P677" t="s">
        <v>7104</v>
      </c>
    </row>
    <row r="678" spans="1:16" x14ac:dyDescent="0.25">
      <c r="A678" t="s">
        <v>6156</v>
      </c>
      <c r="B678" t="s">
        <v>7380</v>
      </c>
      <c r="C678" t="s">
        <v>7362</v>
      </c>
      <c r="D678" t="s">
        <v>7295</v>
      </c>
      <c r="E678" t="s">
        <v>6186</v>
      </c>
      <c r="F678" t="s">
        <v>7381</v>
      </c>
      <c r="G678" t="s">
        <v>6162</v>
      </c>
      <c r="H678" t="s">
        <v>6163</v>
      </c>
      <c r="I678" t="s">
        <v>6164</v>
      </c>
      <c r="J678">
        <v>0</v>
      </c>
      <c r="K678">
        <v>0</v>
      </c>
      <c r="L678">
        <v>0</v>
      </c>
      <c r="M678">
        <v>0</v>
      </c>
      <c r="N678">
        <v>0</v>
      </c>
      <c r="O678" t="s">
        <v>7147</v>
      </c>
      <c r="P678" t="s">
        <v>7104</v>
      </c>
    </row>
    <row r="679" spans="1:16" x14ac:dyDescent="0.25">
      <c r="A679" t="s">
        <v>6156</v>
      </c>
      <c r="B679" t="s">
        <v>7382</v>
      </c>
      <c r="C679" t="s">
        <v>7362</v>
      </c>
      <c r="D679" t="s">
        <v>7295</v>
      </c>
      <c r="E679" t="s">
        <v>6186</v>
      </c>
      <c r="F679" t="s">
        <v>7383</v>
      </c>
      <c r="G679" t="s">
        <v>6162</v>
      </c>
      <c r="H679" t="s">
        <v>6163</v>
      </c>
      <c r="I679" t="s">
        <v>6164</v>
      </c>
      <c r="J679">
        <v>0</v>
      </c>
      <c r="K679">
        <v>0</v>
      </c>
      <c r="L679">
        <v>0</v>
      </c>
      <c r="M679">
        <v>0</v>
      </c>
      <c r="N679">
        <v>0</v>
      </c>
      <c r="O679" t="s">
        <v>7147</v>
      </c>
      <c r="P679" t="s">
        <v>7104</v>
      </c>
    </row>
    <row r="680" spans="1:16" x14ac:dyDescent="0.25">
      <c r="A680" t="s">
        <v>6156</v>
      </c>
      <c r="B680" t="s">
        <v>7384</v>
      </c>
      <c r="C680" t="s">
        <v>7362</v>
      </c>
      <c r="D680" t="s">
        <v>7295</v>
      </c>
      <c r="E680" t="s">
        <v>6186</v>
      </c>
      <c r="F680" t="s">
        <v>7385</v>
      </c>
      <c r="G680" t="s">
        <v>6162</v>
      </c>
      <c r="H680" t="s">
        <v>6163</v>
      </c>
      <c r="I680" t="s">
        <v>6164</v>
      </c>
      <c r="J680">
        <v>0</v>
      </c>
      <c r="K680">
        <v>0</v>
      </c>
      <c r="L680">
        <v>0</v>
      </c>
      <c r="M680">
        <v>0</v>
      </c>
      <c r="N680">
        <v>0</v>
      </c>
      <c r="O680" t="s">
        <v>7147</v>
      </c>
      <c r="P680" t="s">
        <v>7104</v>
      </c>
    </row>
    <row r="681" spans="1:16" x14ac:dyDescent="0.25">
      <c r="A681" t="s">
        <v>6156</v>
      </c>
      <c r="B681" t="s">
        <v>7386</v>
      </c>
      <c r="C681" t="s">
        <v>7362</v>
      </c>
      <c r="D681" t="s">
        <v>7295</v>
      </c>
      <c r="E681" t="s">
        <v>6186</v>
      </c>
      <c r="F681" t="s">
        <v>7387</v>
      </c>
      <c r="G681" t="s">
        <v>6162</v>
      </c>
      <c r="H681" t="s">
        <v>6163</v>
      </c>
      <c r="I681" t="s">
        <v>6164</v>
      </c>
      <c r="J681">
        <v>0</v>
      </c>
      <c r="K681">
        <v>0</v>
      </c>
      <c r="L681">
        <v>0</v>
      </c>
      <c r="M681">
        <v>0</v>
      </c>
      <c r="N681">
        <v>0</v>
      </c>
      <c r="O681" t="s">
        <v>7147</v>
      </c>
      <c r="P681" t="s">
        <v>7104</v>
      </c>
    </row>
    <row r="682" spans="1:16" x14ac:dyDescent="0.25">
      <c r="A682" t="s">
        <v>6156</v>
      </c>
      <c r="B682" t="s">
        <v>7388</v>
      </c>
      <c r="C682" t="s">
        <v>7362</v>
      </c>
      <c r="D682" t="s">
        <v>7295</v>
      </c>
      <c r="E682" t="s">
        <v>6186</v>
      </c>
      <c r="F682" t="s">
        <v>7389</v>
      </c>
      <c r="G682" t="s">
        <v>6162</v>
      </c>
      <c r="H682" t="s">
        <v>6163</v>
      </c>
      <c r="I682" t="s">
        <v>6164</v>
      </c>
      <c r="J682">
        <v>0</v>
      </c>
      <c r="K682">
        <v>0</v>
      </c>
      <c r="L682">
        <v>0</v>
      </c>
      <c r="M682">
        <v>0</v>
      </c>
      <c r="N682">
        <v>0</v>
      </c>
      <c r="O682" t="s">
        <v>7147</v>
      </c>
      <c r="P682" t="s">
        <v>7104</v>
      </c>
    </row>
    <row r="683" spans="1:16" x14ac:dyDescent="0.25">
      <c r="A683" t="s">
        <v>6156</v>
      </c>
      <c r="B683" t="s">
        <v>7390</v>
      </c>
      <c r="C683" t="s">
        <v>7362</v>
      </c>
      <c r="D683" t="s">
        <v>7295</v>
      </c>
      <c r="E683" t="s">
        <v>6186</v>
      </c>
      <c r="F683" t="s">
        <v>7391</v>
      </c>
      <c r="G683" t="s">
        <v>6162</v>
      </c>
      <c r="H683" t="s">
        <v>6163</v>
      </c>
      <c r="I683" t="s">
        <v>6164</v>
      </c>
      <c r="J683">
        <v>0</v>
      </c>
      <c r="K683">
        <v>0</v>
      </c>
      <c r="L683">
        <v>0</v>
      </c>
      <c r="M683">
        <v>0</v>
      </c>
      <c r="N683">
        <v>0</v>
      </c>
      <c r="O683" t="s">
        <v>7147</v>
      </c>
      <c r="P683" t="s">
        <v>7104</v>
      </c>
    </row>
    <row r="684" spans="1:16" x14ac:dyDescent="0.25">
      <c r="A684" t="s">
        <v>6156</v>
      </c>
      <c r="B684" t="s">
        <v>7392</v>
      </c>
      <c r="C684" t="s">
        <v>7362</v>
      </c>
      <c r="D684" t="s">
        <v>7140</v>
      </c>
      <c r="E684" t="s">
        <v>6186</v>
      </c>
      <c r="F684" t="s">
        <v>7363</v>
      </c>
      <c r="G684" t="s">
        <v>6162</v>
      </c>
      <c r="H684" t="s">
        <v>6163</v>
      </c>
      <c r="I684" t="s">
        <v>6164</v>
      </c>
      <c r="J684">
        <v>1.9284E-4</v>
      </c>
      <c r="K684">
        <v>5.7000179999999997E-6</v>
      </c>
      <c r="L684">
        <v>2.6453520000000001E-6</v>
      </c>
      <c r="M684">
        <v>1.3910399999999999E-6</v>
      </c>
      <c r="N684">
        <v>6.80865E-7</v>
      </c>
      <c r="O684" t="s">
        <v>7147</v>
      </c>
      <c r="P684" t="s">
        <v>7104</v>
      </c>
    </row>
    <row r="685" spans="1:16" x14ac:dyDescent="0.25">
      <c r="A685" t="s">
        <v>6156</v>
      </c>
      <c r="B685" t="s">
        <v>7393</v>
      </c>
      <c r="C685" t="s">
        <v>7362</v>
      </c>
      <c r="D685" t="s">
        <v>7140</v>
      </c>
      <c r="E685" t="s">
        <v>6186</v>
      </c>
      <c r="F685" t="s">
        <v>7365</v>
      </c>
      <c r="G685" t="s">
        <v>6162</v>
      </c>
      <c r="H685" t="s">
        <v>6163</v>
      </c>
      <c r="I685" t="s">
        <v>6164</v>
      </c>
      <c r="J685">
        <v>3.0338919999999998E-2</v>
      </c>
      <c r="K685">
        <v>8.0322820759999997E-3</v>
      </c>
      <c r="L685">
        <v>7.50319755E-3</v>
      </c>
      <c r="M685">
        <v>6.8907331650000002E-3</v>
      </c>
      <c r="N685">
        <v>6.6886480490000004E-3</v>
      </c>
      <c r="O685" t="s">
        <v>7147</v>
      </c>
      <c r="P685" t="s">
        <v>7104</v>
      </c>
    </row>
    <row r="686" spans="1:16" x14ac:dyDescent="0.25">
      <c r="A686" t="s">
        <v>6156</v>
      </c>
      <c r="B686" t="s">
        <v>7394</v>
      </c>
      <c r="C686" t="s">
        <v>7362</v>
      </c>
      <c r="D686" t="s">
        <v>7140</v>
      </c>
      <c r="E686" t="s">
        <v>6186</v>
      </c>
      <c r="F686" t="s">
        <v>7367</v>
      </c>
      <c r="G686" t="s">
        <v>6162</v>
      </c>
      <c r="H686" t="s">
        <v>6163</v>
      </c>
      <c r="I686" t="s">
        <v>6164</v>
      </c>
      <c r="J686">
        <v>3.92742E-3</v>
      </c>
      <c r="K686">
        <v>5.4678839600000003E-4</v>
      </c>
      <c r="L686">
        <v>4.9691834999999996E-4</v>
      </c>
      <c r="M686">
        <v>5.2029538200000004E-4</v>
      </c>
      <c r="N686">
        <v>5.6584900399999998E-4</v>
      </c>
      <c r="O686" t="s">
        <v>7147</v>
      </c>
      <c r="P686" t="s">
        <v>7104</v>
      </c>
    </row>
    <row r="687" spans="1:16" x14ac:dyDescent="0.25">
      <c r="A687" t="s">
        <v>6156</v>
      </c>
      <c r="B687" t="s">
        <v>7395</v>
      </c>
      <c r="C687" t="s">
        <v>7362</v>
      </c>
      <c r="D687" t="s">
        <v>7140</v>
      </c>
      <c r="E687" t="s">
        <v>6186</v>
      </c>
      <c r="F687" t="s">
        <v>7369</v>
      </c>
      <c r="G687" t="s">
        <v>6162</v>
      </c>
      <c r="H687" t="s">
        <v>6163</v>
      </c>
      <c r="I687" t="s">
        <v>6164</v>
      </c>
      <c r="J687">
        <v>3.9823820000000003E-2</v>
      </c>
      <c r="K687">
        <v>7.8871474019999999E-3</v>
      </c>
      <c r="L687">
        <v>8.3192083999999999E-3</v>
      </c>
      <c r="M687">
        <v>8.6719176179999996E-3</v>
      </c>
      <c r="N687">
        <v>9.1037417800000006E-3</v>
      </c>
      <c r="O687" t="s">
        <v>7147</v>
      </c>
      <c r="P687" t="s">
        <v>7104</v>
      </c>
    </row>
    <row r="688" spans="1:16" x14ac:dyDescent="0.25">
      <c r="A688" t="s">
        <v>6156</v>
      </c>
      <c r="B688" t="s">
        <v>7396</v>
      </c>
      <c r="C688" t="s">
        <v>7362</v>
      </c>
      <c r="D688" t="s">
        <v>7140</v>
      </c>
      <c r="E688" t="s">
        <v>6186</v>
      </c>
      <c r="F688" t="s">
        <v>7371</v>
      </c>
      <c r="G688" t="s">
        <v>6162</v>
      </c>
      <c r="H688" t="s">
        <v>6163</v>
      </c>
      <c r="I688" t="s">
        <v>6164</v>
      </c>
      <c r="J688">
        <v>1.202948E-2</v>
      </c>
      <c r="K688">
        <v>3.155656704E-3</v>
      </c>
      <c r="L688">
        <v>3.1435464320000001E-3</v>
      </c>
      <c r="M688">
        <v>3.2118843519999998E-3</v>
      </c>
      <c r="N688">
        <v>3.334353429E-3</v>
      </c>
      <c r="O688" t="s">
        <v>7147</v>
      </c>
      <c r="P688" t="s">
        <v>7104</v>
      </c>
    </row>
    <row r="689" spans="1:16" x14ac:dyDescent="0.25">
      <c r="A689" t="s">
        <v>6156</v>
      </c>
      <c r="B689" t="s">
        <v>7397</v>
      </c>
      <c r="C689" t="s">
        <v>7362</v>
      </c>
      <c r="D689" t="s">
        <v>7140</v>
      </c>
      <c r="E689" t="s">
        <v>6186</v>
      </c>
      <c r="F689" t="s">
        <v>7373</v>
      </c>
      <c r="G689" t="s">
        <v>6162</v>
      </c>
      <c r="H689" t="s">
        <v>6163</v>
      </c>
      <c r="I689" t="s">
        <v>6164</v>
      </c>
      <c r="J689">
        <v>2.3850500000000001E-3</v>
      </c>
      <c r="K689">
        <v>1.0648566000000001E-3</v>
      </c>
      <c r="L689">
        <v>1.1632477010000001E-3</v>
      </c>
      <c r="M689">
        <v>1.193540243E-3</v>
      </c>
      <c r="N689">
        <v>1.1748783E-3</v>
      </c>
      <c r="O689" t="s">
        <v>7147</v>
      </c>
      <c r="P689" t="s">
        <v>7104</v>
      </c>
    </row>
    <row r="690" spans="1:16" x14ac:dyDescent="0.25">
      <c r="A690" t="s">
        <v>6156</v>
      </c>
      <c r="B690" t="s">
        <v>7398</v>
      </c>
      <c r="C690" t="s">
        <v>7362</v>
      </c>
      <c r="D690" t="s">
        <v>7140</v>
      </c>
      <c r="E690" t="s">
        <v>6186</v>
      </c>
      <c r="F690" t="s">
        <v>7375</v>
      </c>
      <c r="G690" t="s">
        <v>6162</v>
      </c>
      <c r="H690" t="s">
        <v>6163</v>
      </c>
      <c r="I690" t="s">
        <v>6164</v>
      </c>
      <c r="J690">
        <v>0</v>
      </c>
      <c r="K690">
        <v>0</v>
      </c>
      <c r="L690">
        <v>0</v>
      </c>
      <c r="M690">
        <v>0</v>
      </c>
      <c r="N690">
        <v>0</v>
      </c>
      <c r="O690" t="s">
        <v>7147</v>
      </c>
      <c r="P690" t="s">
        <v>7104</v>
      </c>
    </row>
    <row r="691" spans="1:16" x14ac:dyDescent="0.25">
      <c r="A691" t="s">
        <v>6156</v>
      </c>
      <c r="B691" t="s">
        <v>7399</v>
      </c>
      <c r="C691" t="s">
        <v>7362</v>
      </c>
      <c r="D691" t="s">
        <v>7140</v>
      </c>
      <c r="E691" t="s">
        <v>6186</v>
      </c>
      <c r="F691" t="s">
        <v>7377</v>
      </c>
      <c r="G691" t="s">
        <v>6162</v>
      </c>
      <c r="H691" t="s">
        <v>6163</v>
      </c>
      <c r="I691" t="s">
        <v>6164</v>
      </c>
      <c r="J691">
        <v>8.0877E-4</v>
      </c>
      <c r="K691">
        <v>3.9952958399999997E-4</v>
      </c>
      <c r="L691">
        <v>5.9108298000000003E-4</v>
      </c>
      <c r="M691">
        <v>6.3581072700000002E-4</v>
      </c>
      <c r="N691">
        <v>6.8038638800000002E-4</v>
      </c>
      <c r="O691" t="s">
        <v>7147</v>
      </c>
      <c r="P691" t="s">
        <v>7104</v>
      </c>
    </row>
    <row r="692" spans="1:16" x14ac:dyDescent="0.25">
      <c r="A692" t="s">
        <v>6156</v>
      </c>
      <c r="B692" t="s">
        <v>7400</v>
      </c>
      <c r="C692" t="s">
        <v>7362</v>
      </c>
      <c r="D692" t="s">
        <v>7140</v>
      </c>
      <c r="E692" t="s">
        <v>6186</v>
      </c>
      <c r="F692" t="s">
        <v>7379</v>
      </c>
      <c r="G692" t="s">
        <v>6162</v>
      </c>
      <c r="H692" t="s">
        <v>6163</v>
      </c>
      <c r="I692" t="s">
        <v>6164</v>
      </c>
      <c r="J692">
        <v>2.6622E-3</v>
      </c>
      <c r="K692">
        <v>1.4466112939999999E-3</v>
      </c>
      <c r="L692">
        <v>7.8418403700000001E-4</v>
      </c>
      <c r="M692">
        <v>3.7557223200000001E-4</v>
      </c>
      <c r="N692">
        <v>2.4904653E-4</v>
      </c>
      <c r="O692" t="s">
        <v>7147</v>
      </c>
      <c r="P692" t="s">
        <v>7104</v>
      </c>
    </row>
    <row r="693" spans="1:16" x14ac:dyDescent="0.25">
      <c r="A693" t="s">
        <v>6156</v>
      </c>
      <c r="B693" t="s">
        <v>7401</v>
      </c>
      <c r="C693" t="s">
        <v>7362</v>
      </c>
      <c r="D693" t="s">
        <v>7140</v>
      </c>
      <c r="E693" t="s">
        <v>6186</v>
      </c>
      <c r="F693" t="s">
        <v>7381</v>
      </c>
      <c r="G693" t="s">
        <v>6162</v>
      </c>
      <c r="H693" t="s">
        <v>6163</v>
      </c>
      <c r="I693" t="s">
        <v>6164</v>
      </c>
      <c r="J693">
        <v>4.294883E-2</v>
      </c>
      <c r="K693">
        <v>1.3307576000000001E-3</v>
      </c>
      <c r="L693">
        <v>1.4648064839999999E-3</v>
      </c>
      <c r="M693">
        <v>1.3342139119999999E-3</v>
      </c>
      <c r="N693">
        <v>1.1351844659999999E-3</v>
      </c>
      <c r="O693" t="s">
        <v>7147</v>
      </c>
      <c r="P693" t="s">
        <v>7104</v>
      </c>
    </row>
    <row r="694" spans="1:16" x14ac:dyDescent="0.25">
      <c r="A694" t="s">
        <v>6156</v>
      </c>
      <c r="B694" t="s">
        <v>7402</v>
      </c>
      <c r="C694" t="s">
        <v>7362</v>
      </c>
      <c r="D694" t="s">
        <v>7140</v>
      </c>
      <c r="E694" t="s">
        <v>6186</v>
      </c>
      <c r="F694" t="s">
        <v>7383</v>
      </c>
      <c r="G694" t="s">
        <v>6162</v>
      </c>
      <c r="H694" t="s">
        <v>6163</v>
      </c>
      <c r="I694" t="s">
        <v>6164</v>
      </c>
      <c r="J694">
        <v>3.2185539999999999E-2</v>
      </c>
      <c r="K694">
        <v>1.1870743000000001E-3</v>
      </c>
      <c r="L694">
        <v>1.0206351E-3</v>
      </c>
      <c r="M694">
        <v>9.9686367900000006E-4</v>
      </c>
      <c r="N694">
        <v>9.3680887699999999E-4</v>
      </c>
      <c r="O694" t="s">
        <v>7147</v>
      </c>
      <c r="P694" t="s">
        <v>7104</v>
      </c>
    </row>
    <row r="695" spans="1:16" x14ac:dyDescent="0.25">
      <c r="A695" t="s">
        <v>6156</v>
      </c>
      <c r="B695" t="s">
        <v>7403</v>
      </c>
      <c r="C695" t="s">
        <v>7362</v>
      </c>
      <c r="D695" t="s">
        <v>7140</v>
      </c>
      <c r="E695" t="s">
        <v>6186</v>
      </c>
      <c r="F695" t="s">
        <v>7385</v>
      </c>
      <c r="G695" t="s">
        <v>6162</v>
      </c>
      <c r="H695" t="s">
        <v>6163</v>
      </c>
      <c r="I695" t="s">
        <v>6164</v>
      </c>
      <c r="J695">
        <v>7.6979000000000001E-4</v>
      </c>
      <c r="K695">
        <v>5.0726777399999999E-4</v>
      </c>
      <c r="L695">
        <v>3.2102249599999999E-4</v>
      </c>
      <c r="M695">
        <v>2.4547398399999998E-4</v>
      </c>
      <c r="N695">
        <v>1.9806936599999999E-4</v>
      </c>
      <c r="O695" t="s">
        <v>7147</v>
      </c>
      <c r="P695" t="s">
        <v>7104</v>
      </c>
    </row>
    <row r="696" spans="1:16" x14ac:dyDescent="0.25">
      <c r="A696" t="s">
        <v>6156</v>
      </c>
      <c r="B696" t="s">
        <v>7404</v>
      </c>
      <c r="C696" t="s">
        <v>7362</v>
      </c>
      <c r="D696" t="s">
        <v>7140</v>
      </c>
      <c r="E696" t="s">
        <v>6186</v>
      </c>
      <c r="F696" t="s">
        <v>7387</v>
      </c>
      <c r="G696" t="s">
        <v>6162</v>
      </c>
      <c r="H696" t="s">
        <v>6163</v>
      </c>
      <c r="I696" t="s">
        <v>6164</v>
      </c>
      <c r="J696">
        <v>8.393449E-2</v>
      </c>
      <c r="K696">
        <v>1.0802312154E-2</v>
      </c>
      <c r="L696">
        <v>1.1807117064E-2</v>
      </c>
      <c r="M696">
        <v>1.13565564E-2</v>
      </c>
      <c r="N696">
        <v>1.1020996914000001E-2</v>
      </c>
      <c r="O696" t="s">
        <v>7147</v>
      </c>
      <c r="P696" t="s">
        <v>7104</v>
      </c>
    </row>
    <row r="697" spans="1:16" x14ac:dyDescent="0.25">
      <c r="A697" t="s">
        <v>6156</v>
      </c>
      <c r="B697" t="s">
        <v>7405</v>
      </c>
      <c r="C697" t="s">
        <v>7362</v>
      </c>
      <c r="D697" t="s">
        <v>7140</v>
      </c>
      <c r="E697" t="s">
        <v>6186</v>
      </c>
      <c r="F697" t="s">
        <v>7389</v>
      </c>
      <c r="G697" t="s">
        <v>6162</v>
      </c>
      <c r="H697" t="s">
        <v>6163</v>
      </c>
      <c r="I697" t="s">
        <v>6164</v>
      </c>
      <c r="J697">
        <v>2.1328489999999999E-2</v>
      </c>
      <c r="K697">
        <v>1.245961353E-3</v>
      </c>
      <c r="L697">
        <v>1.2173254559999999E-3</v>
      </c>
      <c r="M697">
        <v>1.3037598000000001E-3</v>
      </c>
      <c r="N697">
        <v>1.402187715E-3</v>
      </c>
      <c r="O697" t="s">
        <v>7147</v>
      </c>
      <c r="P697" t="s">
        <v>7104</v>
      </c>
    </row>
    <row r="698" spans="1:16" x14ac:dyDescent="0.25">
      <c r="A698" t="s">
        <v>6156</v>
      </c>
      <c r="B698" t="s">
        <v>7406</v>
      </c>
      <c r="C698" t="s">
        <v>7362</v>
      </c>
      <c r="D698" t="s">
        <v>7140</v>
      </c>
      <c r="E698" t="s">
        <v>6186</v>
      </c>
      <c r="F698" t="s">
        <v>7391</v>
      </c>
      <c r="G698" t="s">
        <v>6162</v>
      </c>
      <c r="H698" t="s">
        <v>6163</v>
      </c>
      <c r="I698" t="s">
        <v>6164</v>
      </c>
      <c r="J698">
        <v>4.7110000000000001E-5</v>
      </c>
      <c r="K698">
        <v>1.4687084E-5</v>
      </c>
      <c r="L698">
        <v>1.4820084E-5</v>
      </c>
      <c r="M698">
        <v>1.2856031999999999E-5</v>
      </c>
      <c r="N698">
        <v>1.0912967999999999E-5</v>
      </c>
      <c r="O698" t="s">
        <v>7147</v>
      </c>
      <c r="P698" t="s">
        <v>7104</v>
      </c>
    </row>
    <row r="699" spans="1:16" x14ac:dyDescent="0.25">
      <c r="A699" t="s">
        <v>6156</v>
      </c>
      <c r="B699" t="s">
        <v>7407</v>
      </c>
      <c r="C699" t="s">
        <v>7362</v>
      </c>
      <c r="D699" t="s">
        <v>7140</v>
      </c>
      <c r="E699" t="s">
        <v>6186</v>
      </c>
      <c r="F699" t="s">
        <v>7408</v>
      </c>
      <c r="G699" t="s">
        <v>6162</v>
      </c>
      <c r="H699" t="s">
        <v>6163</v>
      </c>
      <c r="I699" t="s">
        <v>6164</v>
      </c>
      <c r="J699">
        <v>1.035732E-2</v>
      </c>
      <c r="K699">
        <v>1.00061649E-4</v>
      </c>
      <c r="L699">
        <v>1.100547E-4</v>
      </c>
      <c r="M699">
        <v>1.00298505E-4</v>
      </c>
      <c r="N699">
        <v>8.5279282000000006E-5</v>
      </c>
      <c r="O699" t="s">
        <v>7147</v>
      </c>
      <c r="P699" t="s">
        <v>7104</v>
      </c>
    </row>
    <row r="700" spans="1:16" x14ac:dyDescent="0.25">
      <c r="A700" t="s">
        <v>6156</v>
      </c>
      <c r="B700" t="s">
        <v>7409</v>
      </c>
      <c r="C700" t="s">
        <v>7362</v>
      </c>
      <c r="D700" t="s">
        <v>7285</v>
      </c>
      <c r="E700" t="s">
        <v>6186</v>
      </c>
      <c r="F700" t="s">
        <v>7363</v>
      </c>
      <c r="G700" t="s">
        <v>6162</v>
      </c>
      <c r="H700" t="s">
        <v>6163</v>
      </c>
      <c r="I700" t="s">
        <v>6164</v>
      </c>
      <c r="J700">
        <v>7.25E-6</v>
      </c>
      <c r="K700">
        <v>3.3827999999999997E-8</v>
      </c>
      <c r="L700">
        <v>4.7951999999999998E-8</v>
      </c>
      <c r="M700">
        <v>3.7800000000000001E-8</v>
      </c>
      <c r="N700">
        <v>2.1500999999999998E-8</v>
      </c>
      <c r="O700" t="s">
        <v>7147</v>
      </c>
      <c r="P700" t="s">
        <v>7104</v>
      </c>
    </row>
    <row r="701" spans="1:16" x14ac:dyDescent="0.25">
      <c r="A701" t="s">
        <v>6156</v>
      </c>
      <c r="B701" t="s">
        <v>7410</v>
      </c>
      <c r="C701" t="s">
        <v>7362</v>
      </c>
      <c r="D701" t="s">
        <v>7285</v>
      </c>
      <c r="E701" t="s">
        <v>6186</v>
      </c>
      <c r="F701" t="s">
        <v>7365</v>
      </c>
      <c r="G701" t="s">
        <v>6162</v>
      </c>
      <c r="H701" t="s">
        <v>6163</v>
      </c>
      <c r="I701" t="s">
        <v>6164</v>
      </c>
      <c r="J701">
        <v>1.0100199999999999E-3</v>
      </c>
      <c r="K701">
        <v>6.2719579999999994E-5</v>
      </c>
      <c r="L701">
        <v>5.8142549999999998E-5</v>
      </c>
      <c r="M701">
        <v>5.1650712000000003E-5</v>
      </c>
      <c r="N701">
        <v>5.0372937000000001E-5</v>
      </c>
      <c r="O701" t="s">
        <v>7147</v>
      </c>
      <c r="P701" t="s">
        <v>7104</v>
      </c>
    </row>
    <row r="702" spans="1:16" x14ac:dyDescent="0.25">
      <c r="A702" t="s">
        <v>6156</v>
      </c>
      <c r="B702" t="s">
        <v>7411</v>
      </c>
      <c r="C702" t="s">
        <v>7362</v>
      </c>
      <c r="D702" t="s">
        <v>7285</v>
      </c>
      <c r="E702" t="s">
        <v>6186</v>
      </c>
      <c r="F702" t="s">
        <v>7367</v>
      </c>
      <c r="G702" t="s">
        <v>6162</v>
      </c>
      <c r="H702" t="s">
        <v>6163</v>
      </c>
      <c r="I702" t="s">
        <v>6164</v>
      </c>
      <c r="J702">
        <v>1.013E-5</v>
      </c>
      <c r="K702">
        <v>9.0243999999999997E-7</v>
      </c>
      <c r="L702">
        <v>8.6825000000000001E-7</v>
      </c>
      <c r="M702">
        <v>9.2330400000000002E-7</v>
      </c>
      <c r="N702">
        <v>1.0291860000000001E-6</v>
      </c>
      <c r="O702" t="s">
        <v>7147</v>
      </c>
      <c r="P702" t="s">
        <v>7104</v>
      </c>
    </row>
    <row r="703" spans="1:16" x14ac:dyDescent="0.25">
      <c r="A703" t="s">
        <v>6156</v>
      </c>
      <c r="B703" t="s">
        <v>7412</v>
      </c>
      <c r="C703" t="s">
        <v>7362</v>
      </c>
      <c r="D703" t="s">
        <v>7285</v>
      </c>
      <c r="E703" t="s">
        <v>6186</v>
      </c>
      <c r="F703" t="s">
        <v>7369</v>
      </c>
      <c r="G703" t="s">
        <v>6162</v>
      </c>
      <c r="H703" t="s">
        <v>6163</v>
      </c>
      <c r="I703" t="s">
        <v>6164</v>
      </c>
      <c r="J703">
        <v>1.73676E-3</v>
      </c>
      <c r="K703">
        <v>8.7889651999999995E-5</v>
      </c>
      <c r="L703">
        <v>1.0507231999999999E-4</v>
      </c>
      <c r="M703">
        <v>1.1462519699999999E-4</v>
      </c>
      <c r="N703">
        <v>1.23483543E-4</v>
      </c>
      <c r="O703" t="s">
        <v>7147</v>
      </c>
      <c r="P703" t="s">
        <v>7104</v>
      </c>
    </row>
    <row r="704" spans="1:16" x14ac:dyDescent="0.25">
      <c r="A704" t="s">
        <v>6156</v>
      </c>
      <c r="B704" t="s">
        <v>7413</v>
      </c>
      <c r="C704" t="s">
        <v>7362</v>
      </c>
      <c r="D704" t="s">
        <v>7285</v>
      </c>
      <c r="E704" t="s">
        <v>6186</v>
      </c>
      <c r="F704" t="s">
        <v>7371</v>
      </c>
      <c r="G704" t="s">
        <v>6162</v>
      </c>
      <c r="H704" t="s">
        <v>6163</v>
      </c>
      <c r="I704" t="s">
        <v>6164</v>
      </c>
      <c r="J704">
        <v>5.0675000000000004E-4</v>
      </c>
      <c r="K704">
        <v>3.0801920000000002E-5</v>
      </c>
      <c r="L704">
        <v>3.0587487999999999E-5</v>
      </c>
      <c r="M704">
        <v>3.0176224E-5</v>
      </c>
      <c r="N704">
        <v>3.1440309999999998E-5</v>
      </c>
      <c r="O704" t="s">
        <v>7147</v>
      </c>
      <c r="P704" t="s">
        <v>7104</v>
      </c>
    </row>
    <row r="705" spans="1:16" x14ac:dyDescent="0.25">
      <c r="A705" t="s">
        <v>6156</v>
      </c>
      <c r="B705" t="s">
        <v>7414</v>
      </c>
      <c r="C705" t="s">
        <v>7362</v>
      </c>
      <c r="D705" t="s">
        <v>7285</v>
      </c>
      <c r="E705" t="s">
        <v>6186</v>
      </c>
      <c r="F705" t="s">
        <v>7373</v>
      </c>
      <c r="G705" t="s">
        <v>6162</v>
      </c>
      <c r="H705" t="s">
        <v>6163</v>
      </c>
      <c r="I705" t="s">
        <v>6164</v>
      </c>
      <c r="J705">
        <v>4.8400000000000002E-6</v>
      </c>
      <c r="K705">
        <v>2.8519199999999999E-6</v>
      </c>
      <c r="L705">
        <v>2.9424009999999998E-6</v>
      </c>
      <c r="M705">
        <v>3.2332159999999998E-6</v>
      </c>
      <c r="N705">
        <v>3.1154380000000001E-6</v>
      </c>
      <c r="O705" t="s">
        <v>7147</v>
      </c>
      <c r="P705" t="s">
        <v>7104</v>
      </c>
    </row>
    <row r="706" spans="1:16" x14ac:dyDescent="0.25">
      <c r="A706" t="s">
        <v>6156</v>
      </c>
      <c r="B706" t="s">
        <v>7415</v>
      </c>
      <c r="C706" t="s">
        <v>7362</v>
      </c>
      <c r="D706" t="s">
        <v>7285</v>
      </c>
      <c r="E706" t="s">
        <v>6186</v>
      </c>
      <c r="F706" t="s">
        <v>7375</v>
      </c>
      <c r="G706" t="s">
        <v>6162</v>
      </c>
      <c r="H706" t="s">
        <v>6163</v>
      </c>
      <c r="I706" t="s">
        <v>6164</v>
      </c>
      <c r="J706">
        <v>0</v>
      </c>
      <c r="K706">
        <v>0</v>
      </c>
      <c r="L706">
        <v>0</v>
      </c>
      <c r="M706">
        <v>0</v>
      </c>
      <c r="N706">
        <v>0</v>
      </c>
      <c r="O706" t="s">
        <v>7147</v>
      </c>
      <c r="P706" t="s">
        <v>7104</v>
      </c>
    </row>
    <row r="707" spans="1:16" x14ac:dyDescent="0.25">
      <c r="A707" t="s">
        <v>6156</v>
      </c>
      <c r="B707" t="s">
        <v>7416</v>
      </c>
      <c r="C707" t="s">
        <v>7362</v>
      </c>
      <c r="D707" t="s">
        <v>7285</v>
      </c>
      <c r="E707" t="s">
        <v>6186</v>
      </c>
      <c r="F707" t="s">
        <v>7377</v>
      </c>
      <c r="G707" t="s">
        <v>6162</v>
      </c>
      <c r="H707" t="s">
        <v>6163</v>
      </c>
      <c r="I707" t="s">
        <v>6164</v>
      </c>
      <c r="J707">
        <v>4.4399999999999998E-6</v>
      </c>
      <c r="K707">
        <v>2.577987E-6</v>
      </c>
      <c r="L707">
        <v>2.7540639999999999E-6</v>
      </c>
      <c r="M707">
        <v>2.7824400000000001E-6</v>
      </c>
      <c r="N707">
        <v>2.9127999999999999E-6</v>
      </c>
      <c r="O707" t="s">
        <v>7147</v>
      </c>
      <c r="P707" t="s">
        <v>7104</v>
      </c>
    </row>
    <row r="708" spans="1:16" x14ac:dyDescent="0.25">
      <c r="A708" t="s">
        <v>6156</v>
      </c>
      <c r="B708" t="s">
        <v>7417</v>
      </c>
      <c r="C708" t="s">
        <v>7362</v>
      </c>
      <c r="D708" t="s">
        <v>7285</v>
      </c>
      <c r="E708" t="s">
        <v>6186</v>
      </c>
      <c r="F708" t="s">
        <v>7379</v>
      </c>
      <c r="G708" t="s">
        <v>6162</v>
      </c>
      <c r="H708" t="s">
        <v>6163</v>
      </c>
      <c r="I708" t="s">
        <v>6164</v>
      </c>
      <c r="J708">
        <v>2.1531999999999999E-4</v>
      </c>
      <c r="K708">
        <v>9.9814783000000005E-5</v>
      </c>
      <c r="L708">
        <v>4.0977813000000001E-5</v>
      </c>
      <c r="M708">
        <v>1.8274103999999999E-5</v>
      </c>
      <c r="N708">
        <v>1.0679270000000001E-5</v>
      </c>
      <c r="O708" t="s">
        <v>7147</v>
      </c>
      <c r="P708" t="s">
        <v>7104</v>
      </c>
    </row>
    <row r="709" spans="1:16" x14ac:dyDescent="0.25">
      <c r="A709" t="s">
        <v>6156</v>
      </c>
      <c r="B709" t="s">
        <v>7418</v>
      </c>
      <c r="C709" t="s">
        <v>7362</v>
      </c>
      <c r="D709" t="s">
        <v>7285</v>
      </c>
      <c r="E709" t="s">
        <v>6186</v>
      </c>
      <c r="F709" t="s">
        <v>7381</v>
      </c>
      <c r="G709" t="s">
        <v>6162</v>
      </c>
      <c r="H709" t="s">
        <v>6163</v>
      </c>
      <c r="I709" t="s">
        <v>6164</v>
      </c>
      <c r="J709">
        <v>5.3784999999999998E-4</v>
      </c>
      <c r="K709">
        <v>1.6700700000000001E-5</v>
      </c>
      <c r="L709">
        <v>1.5214985999999999E-5</v>
      </c>
      <c r="M709">
        <v>1.2320641000000001E-5</v>
      </c>
      <c r="N709">
        <v>1.0003877E-5</v>
      </c>
      <c r="O709" t="s">
        <v>7147</v>
      </c>
      <c r="P709" t="s">
        <v>7104</v>
      </c>
    </row>
    <row r="710" spans="1:16" x14ac:dyDescent="0.25">
      <c r="A710" t="s">
        <v>6156</v>
      </c>
      <c r="B710" t="s">
        <v>7419</v>
      </c>
      <c r="C710" t="s">
        <v>7362</v>
      </c>
      <c r="D710" t="s">
        <v>7285</v>
      </c>
      <c r="E710" t="s">
        <v>6186</v>
      </c>
      <c r="F710" t="s">
        <v>7383</v>
      </c>
      <c r="G710" t="s">
        <v>6162</v>
      </c>
      <c r="H710" t="s">
        <v>6163</v>
      </c>
      <c r="I710" t="s">
        <v>6164</v>
      </c>
      <c r="J710">
        <v>3.2880000000000002E-4</v>
      </c>
      <c r="K710">
        <v>7.3390000000000004E-6</v>
      </c>
      <c r="L710">
        <v>6.1793280000000002E-6</v>
      </c>
      <c r="M710">
        <v>5.74644E-6</v>
      </c>
      <c r="N710">
        <v>5.3249160000000001E-6</v>
      </c>
      <c r="O710" t="s">
        <v>7147</v>
      </c>
      <c r="P710" t="s">
        <v>7104</v>
      </c>
    </row>
    <row r="711" spans="1:16" x14ac:dyDescent="0.25">
      <c r="A711" t="s">
        <v>6156</v>
      </c>
      <c r="B711" t="s">
        <v>7420</v>
      </c>
      <c r="C711" t="s">
        <v>7362</v>
      </c>
      <c r="D711" t="s">
        <v>7285</v>
      </c>
      <c r="E711" t="s">
        <v>6186</v>
      </c>
      <c r="F711" t="s">
        <v>7385</v>
      </c>
      <c r="G711" t="s">
        <v>6162</v>
      </c>
      <c r="H711" t="s">
        <v>6163</v>
      </c>
      <c r="I711" t="s">
        <v>6164</v>
      </c>
      <c r="J711">
        <v>1.8788999999999999E-4</v>
      </c>
      <c r="K711">
        <v>9.9210228000000004E-5</v>
      </c>
      <c r="L711">
        <v>4.5061519999999997E-5</v>
      </c>
      <c r="M711">
        <v>2.8090843999999999E-5</v>
      </c>
      <c r="N711">
        <v>1.8365776000000001E-5</v>
      </c>
      <c r="O711" t="s">
        <v>7147</v>
      </c>
      <c r="P711" t="s">
        <v>7104</v>
      </c>
    </row>
    <row r="712" spans="1:16" x14ac:dyDescent="0.25">
      <c r="A712" t="s">
        <v>6156</v>
      </c>
      <c r="B712" t="s">
        <v>7421</v>
      </c>
      <c r="C712" t="s">
        <v>7362</v>
      </c>
      <c r="D712" t="s">
        <v>7285</v>
      </c>
      <c r="E712" t="s">
        <v>6186</v>
      </c>
      <c r="F712" t="s">
        <v>7387</v>
      </c>
      <c r="G712" t="s">
        <v>6162</v>
      </c>
      <c r="H712" t="s">
        <v>6163</v>
      </c>
      <c r="I712" t="s">
        <v>6164</v>
      </c>
      <c r="J712">
        <v>4.1870999999999998E-4</v>
      </c>
      <c r="K712">
        <v>2.2504077000000001E-5</v>
      </c>
      <c r="L712">
        <v>2.813184E-5</v>
      </c>
      <c r="M712">
        <v>2.7359640000000001E-5</v>
      </c>
      <c r="N712">
        <v>2.6338725000000001E-5</v>
      </c>
      <c r="O712" t="s">
        <v>7147</v>
      </c>
      <c r="P712" t="s">
        <v>7104</v>
      </c>
    </row>
    <row r="713" spans="1:16" x14ac:dyDescent="0.25">
      <c r="A713" t="s">
        <v>6156</v>
      </c>
      <c r="B713" t="s">
        <v>7422</v>
      </c>
      <c r="C713" t="s">
        <v>7362</v>
      </c>
      <c r="D713" t="s">
        <v>7285</v>
      </c>
      <c r="E713" t="s">
        <v>6186</v>
      </c>
      <c r="F713" t="s">
        <v>7389</v>
      </c>
      <c r="G713" t="s">
        <v>6162</v>
      </c>
      <c r="H713" t="s">
        <v>6163</v>
      </c>
      <c r="I713" t="s">
        <v>6164</v>
      </c>
      <c r="J713">
        <v>1.5841E-4</v>
      </c>
      <c r="K713">
        <v>5.3025389999999996E-6</v>
      </c>
      <c r="L713">
        <v>5.0109840000000004E-6</v>
      </c>
      <c r="M713">
        <v>5.22396E-6</v>
      </c>
      <c r="N713">
        <v>5.676264E-6</v>
      </c>
      <c r="O713" t="s">
        <v>7147</v>
      </c>
      <c r="P713" t="s">
        <v>7104</v>
      </c>
    </row>
    <row r="714" spans="1:16" x14ac:dyDescent="0.25">
      <c r="A714" t="s">
        <v>6156</v>
      </c>
      <c r="B714" t="s">
        <v>7423</v>
      </c>
      <c r="C714" t="s">
        <v>7362</v>
      </c>
      <c r="D714" t="s">
        <v>7285</v>
      </c>
      <c r="E714" t="s">
        <v>6186</v>
      </c>
      <c r="F714" t="s">
        <v>7391</v>
      </c>
      <c r="G714" t="s">
        <v>6162</v>
      </c>
      <c r="H714" t="s">
        <v>6163</v>
      </c>
      <c r="I714" t="s">
        <v>6164</v>
      </c>
      <c r="J714">
        <v>1.35E-6</v>
      </c>
      <c r="K714">
        <v>2.92609E-7</v>
      </c>
      <c r="L714">
        <v>2.8155599999999998E-7</v>
      </c>
      <c r="M714">
        <v>2.4779200000000003E-7</v>
      </c>
      <c r="N714">
        <v>2.1434E-7</v>
      </c>
      <c r="O714" t="s">
        <v>7147</v>
      </c>
      <c r="P714" t="s">
        <v>7104</v>
      </c>
    </row>
    <row r="715" spans="1:16" x14ac:dyDescent="0.25">
      <c r="A715" t="s">
        <v>6156</v>
      </c>
      <c r="B715" t="s">
        <v>7424</v>
      </c>
      <c r="C715" t="s">
        <v>7362</v>
      </c>
      <c r="D715" t="s">
        <v>7142</v>
      </c>
      <c r="E715" t="s">
        <v>7117</v>
      </c>
      <c r="F715" t="s">
        <v>7363</v>
      </c>
      <c r="G715" t="s">
        <v>6162</v>
      </c>
      <c r="H715" t="s">
        <v>6163</v>
      </c>
      <c r="I715" t="s">
        <v>6164</v>
      </c>
      <c r="J715">
        <v>2.26E-6</v>
      </c>
      <c r="K715">
        <v>1.84E-6</v>
      </c>
      <c r="L715">
        <v>7.4000000000000001E-7</v>
      </c>
      <c r="M715">
        <v>3.9000000000000002E-7</v>
      </c>
      <c r="N715">
        <v>1.9000000000000001E-7</v>
      </c>
      <c r="O715" t="s">
        <v>7147</v>
      </c>
      <c r="P715" t="s">
        <v>7118</v>
      </c>
    </row>
    <row r="716" spans="1:16" x14ac:dyDescent="0.25">
      <c r="A716" t="s">
        <v>6156</v>
      </c>
      <c r="B716" t="s">
        <v>7425</v>
      </c>
      <c r="C716" t="s">
        <v>7362</v>
      </c>
      <c r="D716" t="s">
        <v>7142</v>
      </c>
      <c r="E716" t="s">
        <v>7117</v>
      </c>
      <c r="F716" t="s">
        <v>7365</v>
      </c>
      <c r="G716" t="s">
        <v>6162</v>
      </c>
      <c r="H716" t="s">
        <v>6163</v>
      </c>
      <c r="I716" t="s">
        <v>6164</v>
      </c>
      <c r="J716">
        <v>2.5387000000000001E-3</v>
      </c>
      <c r="K716">
        <v>2.9471300000000001E-3</v>
      </c>
      <c r="L716">
        <v>3.2631800000000001E-3</v>
      </c>
      <c r="M716">
        <v>3.4113300000000002E-3</v>
      </c>
      <c r="N716">
        <v>3.5534299999999998E-3</v>
      </c>
      <c r="O716" t="s">
        <v>7147</v>
      </c>
      <c r="P716" t="s">
        <v>7118</v>
      </c>
    </row>
    <row r="717" spans="1:16" x14ac:dyDescent="0.25">
      <c r="A717" t="s">
        <v>6156</v>
      </c>
      <c r="B717" t="s">
        <v>7426</v>
      </c>
      <c r="C717" t="s">
        <v>7362</v>
      </c>
      <c r="D717" t="s">
        <v>7142</v>
      </c>
      <c r="E717" t="s">
        <v>7117</v>
      </c>
      <c r="F717" t="s">
        <v>7367</v>
      </c>
      <c r="G717" t="s">
        <v>6162</v>
      </c>
      <c r="H717" t="s">
        <v>6163</v>
      </c>
      <c r="I717" t="s">
        <v>6164</v>
      </c>
      <c r="J717">
        <v>2.9566999999999999E-4</v>
      </c>
      <c r="K717">
        <v>2.7871999999999999E-4</v>
      </c>
      <c r="L717">
        <v>2.9415000000000002E-4</v>
      </c>
      <c r="M717">
        <v>3.4539E-4</v>
      </c>
      <c r="N717">
        <v>4.0156000000000002E-4</v>
      </c>
      <c r="O717" t="s">
        <v>7147</v>
      </c>
      <c r="P717" t="s">
        <v>7118</v>
      </c>
    </row>
    <row r="718" spans="1:16" x14ac:dyDescent="0.25">
      <c r="A718" t="s">
        <v>6156</v>
      </c>
      <c r="B718" t="s">
        <v>7427</v>
      </c>
      <c r="C718" t="s">
        <v>7362</v>
      </c>
      <c r="D718" t="s">
        <v>7142</v>
      </c>
      <c r="E718" t="s">
        <v>7117</v>
      </c>
      <c r="F718" t="s">
        <v>7369</v>
      </c>
      <c r="G718" t="s">
        <v>6162</v>
      </c>
      <c r="H718" t="s">
        <v>6163</v>
      </c>
      <c r="I718" t="s">
        <v>6164</v>
      </c>
      <c r="J718">
        <v>3.09487E-3</v>
      </c>
      <c r="K718">
        <v>3.59268E-3</v>
      </c>
      <c r="L718">
        <v>3.9777099999999998E-3</v>
      </c>
      <c r="M718">
        <v>4.1582700000000004E-3</v>
      </c>
      <c r="N718">
        <v>4.3314599999999997E-3</v>
      </c>
      <c r="O718" t="s">
        <v>7147</v>
      </c>
      <c r="P718" t="s">
        <v>7118</v>
      </c>
    </row>
    <row r="719" spans="1:16" x14ac:dyDescent="0.25">
      <c r="A719" t="s">
        <v>6156</v>
      </c>
      <c r="B719" t="s">
        <v>7428</v>
      </c>
      <c r="C719" t="s">
        <v>7362</v>
      </c>
      <c r="D719" t="s">
        <v>7142</v>
      </c>
      <c r="E719" t="s">
        <v>7117</v>
      </c>
      <c r="F719" t="s">
        <v>7371</v>
      </c>
      <c r="G719" t="s">
        <v>6162</v>
      </c>
      <c r="H719" t="s">
        <v>6163</v>
      </c>
      <c r="I719" t="s">
        <v>6164</v>
      </c>
      <c r="J719">
        <v>9.9744999999999999E-4</v>
      </c>
      <c r="K719">
        <v>1.1578999999999999E-3</v>
      </c>
      <c r="L719">
        <v>1.2821E-3</v>
      </c>
      <c r="M719">
        <v>1.3403099999999999E-3</v>
      </c>
      <c r="N719">
        <v>1.3961399999999999E-3</v>
      </c>
      <c r="O719" t="s">
        <v>7147</v>
      </c>
      <c r="P719" t="s">
        <v>7118</v>
      </c>
    </row>
    <row r="720" spans="1:16" x14ac:dyDescent="0.25">
      <c r="A720" t="s">
        <v>6156</v>
      </c>
      <c r="B720" t="s">
        <v>7429</v>
      </c>
      <c r="C720" t="s">
        <v>7362</v>
      </c>
      <c r="D720" t="s">
        <v>7142</v>
      </c>
      <c r="E720" t="s">
        <v>7117</v>
      </c>
      <c r="F720" t="s">
        <v>7373</v>
      </c>
      <c r="G720" t="s">
        <v>6162</v>
      </c>
      <c r="H720" t="s">
        <v>6163</v>
      </c>
      <c r="I720" t="s">
        <v>6164</v>
      </c>
      <c r="J720">
        <v>6.1324999999999997E-4</v>
      </c>
      <c r="K720">
        <v>7.9177999999999996E-4</v>
      </c>
      <c r="L720">
        <v>9.3440999999999999E-4</v>
      </c>
      <c r="M720">
        <v>9.9762000000000006E-4</v>
      </c>
      <c r="N720">
        <v>1.0585799999999999E-3</v>
      </c>
      <c r="O720" t="s">
        <v>7147</v>
      </c>
      <c r="P720" t="s">
        <v>7118</v>
      </c>
    </row>
    <row r="721" spans="1:16" x14ac:dyDescent="0.25">
      <c r="A721" t="s">
        <v>6156</v>
      </c>
      <c r="B721" t="s">
        <v>7430</v>
      </c>
      <c r="C721" t="s">
        <v>7362</v>
      </c>
      <c r="D721" t="s">
        <v>7142</v>
      </c>
      <c r="E721" t="s">
        <v>7117</v>
      </c>
      <c r="F721" t="s">
        <v>7375</v>
      </c>
      <c r="G721" t="s">
        <v>6162</v>
      </c>
      <c r="H721" t="s">
        <v>6163</v>
      </c>
      <c r="I721" t="s">
        <v>6164</v>
      </c>
      <c r="J721">
        <v>0</v>
      </c>
      <c r="K721">
        <v>0</v>
      </c>
      <c r="L721">
        <v>0</v>
      </c>
      <c r="M721">
        <v>0</v>
      </c>
      <c r="N721">
        <v>0</v>
      </c>
      <c r="O721" t="s">
        <v>7147</v>
      </c>
      <c r="P721" t="s">
        <v>7118</v>
      </c>
    </row>
    <row r="722" spans="1:16" x14ac:dyDescent="0.25">
      <c r="A722" t="s">
        <v>6156</v>
      </c>
      <c r="B722" t="s">
        <v>7431</v>
      </c>
      <c r="C722" t="s">
        <v>7362</v>
      </c>
      <c r="D722" t="s">
        <v>7142</v>
      </c>
      <c r="E722" t="s">
        <v>7117</v>
      </c>
      <c r="F722" t="s">
        <v>7377</v>
      </c>
      <c r="G722" t="s">
        <v>6162</v>
      </c>
      <c r="H722" t="s">
        <v>6163</v>
      </c>
      <c r="I722" t="s">
        <v>6164</v>
      </c>
      <c r="J722">
        <v>1.9330000000000001E-4</v>
      </c>
      <c r="K722">
        <v>2.8078000000000001E-4</v>
      </c>
      <c r="L722">
        <v>4.0954000000000001E-4</v>
      </c>
      <c r="M722">
        <v>4.8584000000000002E-4</v>
      </c>
      <c r="N722">
        <v>5.6731000000000001E-4</v>
      </c>
      <c r="O722" t="s">
        <v>7147</v>
      </c>
      <c r="P722" t="s">
        <v>7118</v>
      </c>
    </row>
    <row r="723" spans="1:16" x14ac:dyDescent="0.25">
      <c r="A723" t="s">
        <v>6156</v>
      </c>
      <c r="B723" t="s">
        <v>7432</v>
      </c>
      <c r="C723" t="s">
        <v>7362</v>
      </c>
      <c r="D723" t="s">
        <v>7142</v>
      </c>
      <c r="E723" t="s">
        <v>7117</v>
      </c>
      <c r="F723" t="s">
        <v>7379</v>
      </c>
      <c r="G723" t="s">
        <v>6162</v>
      </c>
      <c r="H723" t="s">
        <v>6163</v>
      </c>
      <c r="I723" t="s">
        <v>6164</v>
      </c>
      <c r="J723">
        <v>2.5773000000000001E-4</v>
      </c>
      <c r="K723">
        <v>2.5840999999999999E-4</v>
      </c>
      <c r="L723">
        <v>2.5489000000000002E-4</v>
      </c>
      <c r="M723">
        <v>2.5141999999999997E-4</v>
      </c>
      <c r="N723">
        <v>2.4927E-4</v>
      </c>
      <c r="O723" t="s">
        <v>7147</v>
      </c>
      <c r="P723" t="s">
        <v>7118</v>
      </c>
    </row>
    <row r="724" spans="1:16" x14ac:dyDescent="0.25">
      <c r="A724" t="s">
        <v>6156</v>
      </c>
      <c r="B724" t="s">
        <v>7433</v>
      </c>
      <c r="C724" t="s">
        <v>7362</v>
      </c>
      <c r="D724" t="s">
        <v>7142</v>
      </c>
      <c r="E724" t="s">
        <v>7117</v>
      </c>
      <c r="F724" t="s">
        <v>7381</v>
      </c>
      <c r="G724" t="s">
        <v>6162</v>
      </c>
      <c r="H724" t="s">
        <v>6163</v>
      </c>
      <c r="I724" t="s">
        <v>6164</v>
      </c>
      <c r="J724">
        <v>1.10644E-3</v>
      </c>
      <c r="K724">
        <v>1.20491E-3</v>
      </c>
      <c r="L724">
        <v>1.30141E-3</v>
      </c>
      <c r="M724">
        <v>1.3514899999999999E-3</v>
      </c>
      <c r="N724">
        <v>1.40796E-3</v>
      </c>
      <c r="O724" t="s">
        <v>7147</v>
      </c>
      <c r="P724" t="s">
        <v>7118</v>
      </c>
    </row>
    <row r="725" spans="1:16" x14ac:dyDescent="0.25">
      <c r="A725" t="s">
        <v>6156</v>
      </c>
      <c r="B725" t="s">
        <v>7434</v>
      </c>
      <c r="C725" t="s">
        <v>7362</v>
      </c>
      <c r="D725" t="s">
        <v>7142</v>
      </c>
      <c r="E725" t="s">
        <v>7117</v>
      </c>
      <c r="F725" t="s">
        <v>7383</v>
      </c>
      <c r="G725" t="s">
        <v>6162</v>
      </c>
      <c r="H725" t="s">
        <v>6163</v>
      </c>
      <c r="I725" t="s">
        <v>6164</v>
      </c>
      <c r="J725">
        <v>7.3349999999999999E-4</v>
      </c>
      <c r="K725">
        <v>6.9145999999999997E-4</v>
      </c>
      <c r="L725">
        <v>7.2973999999999999E-4</v>
      </c>
      <c r="M725">
        <v>8.5685999999999998E-4</v>
      </c>
      <c r="N725">
        <v>9.9617999999999994E-4</v>
      </c>
      <c r="O725" t="s">
        <v>7147</v>
      </c>
      <c r="P725" t="s">
        <v>7118</v>
      </c>
    </row>
    <row r="726" spans="1:16" x14ac:dyDescent="0.25">
      <c r="A726" t="s">
        <v>6156</v>
      </c>
      <c r="B726" t="s">
        <v>7435</v>
      </c>
      <c r="C726" t="s">
        <v>7362</v>
      </c>
      <c r="D726" t="s">
        <v>7142</v>
      </c>
      <c r="E726" t="s">
        <v>7117</v>
      </c>
      <c r="F726" t="s">
        <v>7385</v>
      </c>
      <c r="G726" t="s">
        <v>6162</v>
      </c>
      <c r="H726" t="s">
        <v>6163</v>
      </c>
      <c r="I726" t="s">
        <v>6164</v>
      </c>
      <c r="J726">
        <v>4.5373000000000001E-4</v>
      </c>
      <c r="K726">
        <v>5.3454999999999996E-4</v>
      </c>
      <c r="L726">
        <v>6.1027E-4</v>
      </c>
      <c r="M726">
        <v>6.5381E-4</v>
      </c>
      <c r="N726">
        <v>6.8375E-4</v>
      </c>
      <c r="O726" t="s">
        <v>7147</v>
      </c>
      <c r="P726" t="s">
        <v>7118</v>
      </c>
    </row>
    <row r="727" spans="1:16" x14ac:dyDescent="0.25">
      <c r="A727" t="s">
        <v>6156</v>
      </c>
      <c r="B727" t="s">
        <v>7436</v>
      </c>
      <c r="C727" t="s">
        <v>7362</v>
      </c>
      <c r="D727" t="s">
        <v>7142</v>
      </c>
      <c r="E727" t="s">
        <v>7117</v>
      </c>
      <c r="F727" t="s">
        <v>7387</v>
      </c>
      <c r="G727" t="s">
        <v>6162</v>
      </c>
      <c r="H727" t="s">
        <v>6163</v>
      </c>
      <c r="I727" t="s">
        <v>6164</v>
      </c>
      <c r="J727">
        <v>3.6130200000000002E-3</v>
      </c>
      <c r="K727">
        <v>4.3195799999999999E-3</v>
      </c>
      <c r="L727">
        <v>4.90055E-3</v>
      </c>
      <c r="M727">
        <v>5.1703299999999999E-3</v>
      </c>
      <c r="N727">
        <v>5.4112300000000004E-3</v>
      </c>
      <c r="O727" t="s">
        <v>7147</v>
      </c>
      <c r="P727" t="s">
        <v>7118</v>
      </c>
    </row>
    <row r="728" spans="1:16" x14ac:dyDescent="0.25">
      <c r="A728" t="s">
        <v>6156</v>
      </c>
      <c r="B728" t="s">
        <v>7437</v>
      </c>
      <c r="C728" t="s">
        <v>7362</v>
      </c>
      <c r="D728" t="s">
        <v>7142</v>
      </c>
      <c r="E728" t="s">
        <v>7117</v>
      </c>
      <c r="F728" t="s">
        <v>7389</v>
      </c>
      <c r="G728" t="s">
        <v>6162</v>
      </c>
      <c r="H728" t="s">
        <v>6163</v>
      </c>
      <c r="I728" t="s">
        <v>6164</v>
      </c>
      <c r="J728">
        <v>6.0508000000000003E-4</v>
      </c>
      <c r="K728">
        <v>5.7039000000000005E-4</v>
      </c>
      <c r="L728">
        <v>6.0196999999999996E-4</v>
      </c>
      <c r="M728">
        <v>7.0682999999999998E-4</v>
      </c>
      <c r="N728">
        <v>8.2176000000000005E-4</v>
      </c>
      <c r="O728" t="s">
        <v>7147</v>
      </c>
      <c r="P728" t="s">
        <v>7118</v>
      </c>
    </row>
    <row r="729" spans="1:16" x14ac:dyDescent="0.25">
      <c r="A729" t="s">
        <v>6156</v>
      </c>
      <c r="B729" t="s">
        <v>7438</v>
      </c>
      <c r="C729" t="s">
        <v>7362</v>
      </c>
      <c r="D729" t="s">
        <v>7142</v>
      </c>
      <c r="E729" t="s">
        <v>7117</v>
      </c>
      <c r="F729" t="s">
        <v>7391</v>
      </c>
      <c r="G729" t="s">
        <v>6162</v>
      </c>
      <c r="H729" t="s">
        <v>6163</v>
      </c>
      <c r="I729" t="s">
        <v>6164</v>
      </c>
      <c r="J729">
        <v>2.1060000000000002E-5</v>
      </c>
      <c r="K729">
        <v>2.2160000000000001E-5</v>
      </c>
      <c r="L729">
        <v>2.3470000000000001E-5</v>
      </c>
      <c r="M729">
        <v>2.408E-5</v>
      </c>
      <c r="N729">
        <v>2.4559999999999999E-5</v>
      </c>
      <c r="O729" t="s">
        <v>7147</v>
      </c>
      <c r="P729" t="s">
        <v>7118</v>
      </c>
    </row>
    <row r="730" spans="1:16" x14ac:dyDescent="0.25">
      <c r="A730" t="s">
        <v>6156</v>
      </c>
      <c r="B730" t="s">
        <v>7439</v>
      </c>
      <c r="C730" t="s">
        <v>7362</v>
      </c>
      <c r="D730" t="s">
        <v>7144</v>
      </c>
      <c r="E730" t="s">
        <v>7121</v>
      </c>
      <c r="F730" t="s">
        <v>7363</v>
      </c>
      <c r="G730" t="s">
        <v>6162</v>
      </c>
      <c r="H730" t="s">
        <v>6163</v>
      </c>
      <c r="I730" t="s">
        <v>6164</v>
      </c>
      <c r="J730">
        <v>6.6599999999999998E-6</v>
      </c>
      <c r="K730">
        <v>5.4089180000000001E-6</v>
      </c>
      <c r="L730">
        <v>2.139192E-6</v>
      </c>
      <c r="M730">
        <v>1.089855E-6</v>
      </c>
      <c r="N730">
        <v>5.2040800000000004E-7</v>
      </c>
      <c r="O730" t="s">
        <v>7147</v>
      </c>
      <c r="P730" t="s">
        <v>7122</v>
      </c>
    </row>
    <row r="731" spans="1:16" x14ac:dyDescent="0.25">
      <c r="A731" t="s">
        <v>6156</v>
      </c>
      <c r="B731" t="s">
        <v>7440</v>
      </c>
      <c r="C731" t="s">
        <v>7362</v>
      </c>
      <c r="D731" t="s">
        <v>7144</v>
      </c>
      <c r="E731" t="s">
        <v>7121</v>
      </c>
      <c r="F731" t="s">
        <v>7365</v>
      </c>
      <c r="G731" t="s">
        <v>6162</v>
      </c>
      <c r="H731" t="s">
        <v>6163</v>
      </c>
      <c r="I731" t="s">
        <v>6164</v>
      </c>
      <c r="J731">
        <v>7.4637799999999997E-3</v>
      </c>
      <c r="K731">
        <v>8.6593712580000006E-3</v>
      </c>
      <c r="L731">
        <v>9.1735341879999998E-3</v>
      </c>
      <c r="M731">
        <v>9.1377134520000004E-3</v>
      </c>
      <c r="N731">
        <v>9.3292424399999997E-3</v>
      </c>
      <c r="O731" t="s">
        <v>7147</v>
      </c>
      <c r="P731" t="s">
        <v>7122</v>
      </c>
    </row>
    <row r="732" spans="1:16" x14ac:dyDescent="0.25">
      <c r="A732" t="s">
        <v>6156</v>
      </c>
      <c r="B732" t="s">
        <v>7441</v>
      </c>
      <c r="C732" t="s">
        <v>7362</v>
      </c>
      <c r="D732" t="s">
        <v>7144</v>
      </c>
      <c r="E732" t="s">
        <v>7121</v>
      </c>
      <c r="F732" t="s">
        <v>7367</v>
      </c>
      <c r="G732" t="s">
        <v>6162</v>
      </c>
      <c r="H732" t="s">
        <v>6163</v>
      </c>
      <c r="I732" t="s">
        <v>6164</v>
      </c>
      <c r="J732">
        <v>8.6927E-4</v>
      </c>
      <c r="K732">
        <v>8.1894833599999997E-4</v>
      </c>
      <c r="L732">
        <v>8.2693132199999995E-4</v>
      </c>
      <c r="M732">
        <v>9.2517649499999997E-4</v>
      </c>
      <c r="N732">
        <v>1.0542490099999999E-3</v>
      </c>
      <c r="O732" t="s">
        <v>7147</v>
      </c>
      <c r="P732" t="s">
        <v>7122</v>
      </c>
    </row>
    <row r="733" spans="1:16" x14ac:dyDescent="0.25">
      <c r="A733" t="s">
        <v>6156</v>
      </c>
      <c r="B733" t="s">
        <v>7442</v>
      </c>
      <c r="C733" t="s">
        <v>7362</v>
      </c>
      <c r="D733" t="s">
        <v>7144</v>
      </c>
      <c r="E733" t="s">
        <v>7121</v>
      </c>
      <c r="F733" t="s">
        <v>7369</v>
      </c>
      <c r="G733" t="s">
        <v>6162</v>
      </c>
      <c r="H733" t="s">
        <v>6163</v>
      </c>
      <c r="I733" t="s">
        <v>6164</v>
      </c>
      <c r="J733">
        <v>9.09891E-3</v>
      </c>
      <c r="K733">
        <v>1.0562469999999999E-2</v>
      </c>
      <c r="L733">
        <v>1.169447E-2</v>
      </c>
      <c r="M733">
        <v>1.222531E-2</v>
      </c>
      <c r="N733">
        <v>1.2734489999999999E-2</v>
      </c>
      <c r="O733" t="s">
        <v>7147</v>
      </c>
      <c r="P733" t="s">
        <v>7122</v>
      </c>
    </row>
    <row r="734" spans="1:16" x14ac:dyDescent="0.25">
      <c r="A734" t="s">
        <v>6156</v>
      </c>
      <c r="B734" t="s">
        <v>7443</v>
      </c>
      <c r="C734" t="s">
        <v>7362</v>
      </c>
      <c r="D734" t="s">
        <v>7144</v>
      </c>
      <c r="E734" t="s">
        <v>7121</v>
      </c>
      <c r="F734" t="s">
        <v>7371</v>
      </c>
      <c r="G734" t="s">
        <v>6162</v>
      </c>
      <c r="H734" t="s">
        <v>6163</v>
      </c>
      <c r="I734" t="s">
        <v>6164</v>
      </c>
      <c r="J734">
        <v>2.9324899999999998E-3</v>
      </c>
      <c r="K734">
        <v>3.4042299999999998E-3</v>
      </c>
      <c r="L734">
        <v>3.7693700000000002E-3</v>
      </c>
      <c r="M734">
        <v>3.9405200000000003E-3</v>
      </c>
      <c r="N734">
        <v>4.1046600000000004E-3</v>
      </c>
      <c r="O734" t="s">
        <v>7147</v>
      </c>
      <c r="P734" t="s">
        <v>7122</v>
      </c>
    </row>
    <row r="735" spans="1:16" x14ac:dyDescent="0.25">
      <c r="A735" t="s">
        <v>6156</v>
      </c>
      <c r="B735" t="s">
        <v>7444</v>
      </c>
      <c r="C735" t="s">
        <v>7362</v>
      </c>
      <c r="D735" t="s">
        <v>7144</v>
      </c>
      <c r="E735" t="s">
        <v>7121</v>
      </c>
      <c r="F735" t="s">
        <v>7373</v>
      </c>
      <c r="G735" t="s">
        <v>6162</v>
      </c>
      <c r="H735" t="s">
        <v>6163</v>
      </c>
      <c r="I735" t="s">
        <v>6164</v>
      </c>
      <c r="J735">
        <v>1.80295E-3</v>
      </c>
      <c r="K735">
        <v>2.3275972169999998E-3</v>
      </c>
      <c r="L735">
        <v>2.6545807079999999E-3</v>
      </c>
      <c r="M735">
        <v>2.7030620159999999E-3</v>
      </c>
      <c r="N735">
        <v>2.8140693240000002E-3</v>
      </c>
      <c r="O735" t="s">
        <v>7147</v>
      </c>
      <c r="P735" t="s">
        <v>7122</v>
      </c>
    </row>
    <row r="736" spans="1:16" x14ac:dyDescent="0.25">
      <c r="A736" t="s">
        <v>6156</v>
      </c>
      <c r="B736" t="s">
        <v>7445</v>
      </c>
      <c r="C736" t="s">
        <v>7362</v>
      </c>
      <c r="D736" t="s">
        <v>7144</v>
      </c>
      <c r="E736" t="s">
        <v>7121</v>
      </c>
      <c r="F736" t="s">
        <v>7375</v>
      </c>
      <c r="G736" t="s">
        <v>6162</v>
      </c>
      <c r="H736" t="s">
        <v>6163</v>
      </c>
      <c r="I736" t="s">
        <v>6164</v>
      </c>
      <c r="J736">
        <v>0</v>
      </c>
      <c r="K736">
        <v>0</v>
      </c>
      <c r="L736">
        <v>0</v>
      </c>
      <c r="M736">
        <v>0</v>
      </c>
      <c r="N736">
        <v>0</v>
      </c>
      <c r="O736" t="s">
        <v>7147</v>
      </c>
      <c r="P736" t="s">
        <v>7122</v>
      </c>
    </row>
    <row r="737" spans="1:16" x14ac:dyDescent="0.25">
      <c r="A737" t="s">
        <v>6156</v>
      </c>
      <c r="B737" t="s">
        <v>7446</v>
      </c>
      <c r="C737" t="s">
        <v>7362</v>
      </c>
      <c r="D737" t="s">
        <v>7144</v>
      </c>
      <c r="E737" t="s">
        <v>7121</v>
      </c>
      <c r="F737" t="s">
        <v>7377</v>
      </c>
      <c r="G737" t="s">
        <v>6162</v>
      </c>
      <c r="H737" t="s">
        <v>6163</v>
      </c>
      <c r="I737" t="s">
        <v>6164</v>
      </c>
      <c r="J737">
        <v>5.6829000000000005E-4</v>
      </c>
      <c r="K737">
        <v>8.2542744900000005E-4</v>
      </c>
      <c r="L737">
        <v>1.19080545E-3</v>
      </c>
      <c r="M737">
        <v>1.3755203099999999E-3</v>
      </c>
      <c r="N737">
        <v>1.565472168E-3</v>
      </c>
      <c r="O737" t="s">
        <v>7147</v>
      </c>
      <c r="P737" t="s">
        <v>7122</v>
      </c>
    </row>
    <row r="738" spans="1:16" x14ac:dyDescent="0.25">
      <c r="A738" t="s">
        <v>6156</v>
      </c>
      <c r="B738" t="s">
        <v>7447</v>
      </c>
      <c r="C738" t="s">
        <v>7362</v>
      </c>
      <c r="D738" t="s">
        <v>7144</v>
      </c>
      <c r="E738" t="s">
        <v>7121</v>
      </c>
      <c r="F738" t="s">
        <v>7379</v>
      </c>
      <c r="G738" t="s">
        <v>6162</v>
      </c>
      <c r="H738" t="s">
        <v>6163</v>
      </c>
      <c r="I738" t="s">
        <v>6164</v>
      </c>
      <c r="J738">
        <v>7.5772000000000003E-4</v>
      </c>
      <c r="K738">
        <v>7.5964402799999996E-4</v>
      </c>
      <c r="L738">
        <v>7.1851513199999999E-4</v>
      </c>
      <c r="M738">
        <v>6.5993097599999998E-4</v>
      </c>
      <c r="N738">
        <v>6.1670169000000005E-4</v>
      </c>
      <c r="O738" t="s">
        <v>7147</v>
      </c>
      <c r="P738" t="s">
        <v>7122</v>
      </c>
    </row>
    <row r="739" spans="1:16" x14ac:dyDescent="0.25">
      <c r="A739" t="s">
        <v>6156</v>
      </c>
      <c r="B739" t="s">
        <v>7448</v>
      </c>
      <c r="C739" t="s">
        <v>7362</v>
      </c>
      <c r="D739" t="s">
        <v>7144</v>
      </c>
      <c r="E739" t="s">
        <v>7121</v>
      </c>
      <c r="F739" t="s">
        <v>7381</v>
      </c>
      <c r="G739" t="s">
        <v>6162</v>
      </c>
      <c r="H739" t="s">
        <v>6163</v>
      </c>
      <c r="I739" t="s">
        <v>6164</v>
      </c>
      <c r="J739">
        <v>3.2529400000000002E-3</v>
      </c>
      <c r="K739">
        <v>3.5417315119999999E-3</v>
      </c>
      <c r="L739">
        <v>3.6275633339999998E-3</v>
      </c>
      <c r="M739">
        <v>3.4532732490000001E-3</v>
      </c>
      <c r="N739">
        <v>3.3061387800000001E-3</v>
      </c>
      <c r="O739" t="s">
        <v>7147</v>
      </c>
      <c r="P739" t="s">
        <v>7122</v>
      </c>
    </row>
    <row r="740" spans="1:16" x14ac:dyDescent="0.25">
      <c r="A740" t="s">
        <v>6156</v>
      </c>
      <c r="B740" t="s">
        <v>7449</v>
      </c>
      <c r="C740" t="s">
        <v>7362</v>
      </c>
      <c r="D740" t="s">
        <v>7144</v>
      </c>
      <c r="E740" t="s">
        <v>7121</v>
      </c>
      <c r="F740" t="s">
        <v>7383</v>
      </c>
      <c r="G740" t="s">
        <v>6162</v>
      </c>
      <c r="H740" t="s">
        <v>6163</v>
      </c>
      <c r="I740" t="s">
        <v>6164</v>
      </c>
      <c r="J740">
        <v>2.1565E-3</v>
      </c>
      <c r="K740">
        <v>2.032473424E-3</v>
      </c>
      <c r="L740">
        <v>2.034091664E-3</v>
      </c>
      <c r="M740">
        <v>2.1894019560000002E-3</v>
      </c>
      <c r="N740">
        <v>2.3392165860000001E-3</v>
      </c>
      <c r="O740" t="s">
        <v>7147</v>
      </c>
      <c r="P740" t="s">
        <v>7122</v>
      </c>
    </row>
    <row r="741" spans="1:16" x14ac:dyDescent="0.25">
      <c r="A741" t="s">
        <v>6156</v>
      </c>
      <c r="B741" t="s">
        <v>7450</v>
      </c>
      <c r="C741" t="s">
        <v>7362</v>
      </c>
      <c r="D741" t="s">
        <v>7144</v>
      </c>
      <c r="E741" t="s">
        <v>7121</v>
      </c>
      <c r="F741" t="s">
        <v>7385</v>
      </c>
      <c r="G741" t="s">
        <v>6162</v>
      </c>
      <c r="H741" t="s">
        <v>6163</v>
      </c>
      <c r="I741" t="s">
        <v>6164</v>
      </c>
      <c r="J741">
        <v>1.3339700000000001E-3</v>
      </c>
      <c r="K741">
        <v>1.5714328410000001E-3</v>
      </c>
      <c r="L741">
        <v>1.743763542E-3</v>
      </c>
      <c r="M741">
        <v>1.760552139E-3</v>
      </c>
      <c r="N741">
        <v>1.717942558E-3</v>
      </c>
      <c r="O741" t="s">
        <v>7147</v>
      </c>
      <c r="P741" t="s">
        <v>7122</v>
      </c>
    </row>
    <row r="742" spans="1:16" x14ac:dyDescent="0.25">
      <c r="A742" t="s">
        <v>6156</v>
      </c>
      <c r="B742" t="s">
        <v>7451</v>
      </c>
      <c r="C742" t="s">
        <v>7362</v>
      </c>
      <c r="D742" t="s">
        <v>7144</v>
      </c>
      <c r="E742" t="s">
        <v>7121</v>
      </c>
      <c r="F742" t="s">
        <v>7387</v>
      </c>
      <c r="G742" t="s">
        <v>6162</v>
      </c>
      <c r="H742" t="s">
        <v>6163</v>
      </c>
      <c r="I742" t="s">
        <v>6164</v>
      </c>
      <c r="J742">
        <v>1.062229E-2</v>
      </c>
      <c r="K742">
        <v>1.2697020087999999E-2</v>
      </c>
      <c r="L742">
        <v>1.4073372984E-2</v>
      </c>
      <c r="M742">
        <v>1.4405779206000001E-2</v>
      </c>
      <c r="N742">
        <v>1.4784242992999999E-2</v>
      </c>
      <c r="O742" t="s">
        <v>7147</v>
      </c>
      <c r="P742" t="s">
        <v>7122</v>
      </c>
    </row>
    <row r="743" spans="1:16" x14ac:dyDescent="0.25">
      <c r="A743" t="s">
        <v>6156</v>
      </c>
      <c r="B743" t="s">
        <v>7452</v>
      </c>
      <c r="C743" t="s">
        <v>7362</v>
      </c>
      <c r="D743" t="s">
        <v>7144</v>
      </c>
      <c r="E743" t="s">
        <v>7121</v>
      </c>
      <c r="F743" t="s">
        <v>7389</v>
      </c>
      <c r="G743" t="s">
        <v>6162</v>
      </c>
      <c r="H743" t="s">
        <v>6163</v>
      </c>
      <c r="I743" t="s">
        <v>6164</v>
      </c>
      <c r="J743">
        <v>1.77892E-3</v>
      </c>
      <c r="K743">
        <v>1.67661461E-3</v>
      </c>
      <c r="L743">
        <v>1.7287406399999999E-3</v>
      </c>
      <c r="M743">
        <v>1.9693964160000001E-3</v>
      </c>
      <c r="N743">
        <v>2.2451795070000001E-3</v>
      </c>
      <c r="O743" t="s">
        <v>7147</v>
      </c>
      <c r="P743" t="s">
        <v>7122</v>
      </c>
    </row>
    <row r="744" spans="1:16" x14ac:dyDescent="0.25">
      <c r="A744" t="s">
        <v>6156</v>
      </c>
      <c r="B744" t="s">
        <v>7453</v>
      </c>
      <c r="C744" t="s">
        <v>7362</v>
      </c>
      <c r="D744" t="s">
        <v>7144</v>
      </c>
      <c r="E744" t="s">
        <v>7121</v>
      </c>
      <c r="F744" t="s">
        <v>7391</v>
      </c>
      <c r="G744" t="s">
        <v>6162</v>
      </c>
      <c r="H744" t="s">
        <v>6163</v>
      </c>
      <c r="I744" t="s">
        <v>6164</v>
      </c>
      <c r="J744">
        <v>6.1909999999999995E-5</v>
      </c>
      <c r="K744">
        <v>6.5153483999999995E-5</v>
      </c>
      <c r="L744">
        <v>6.6009632000000007E-5</v>
      </c>
      <c r="M744">
        <v>6.2606675999999999E-5</v>
      </c>
      <c r="N744">
        <v>5.9306072999999997E-5</v>
      </c>
      <c r="O744" t="s">
        <v>7147</v>
      </c>
      <c r="P744" t="s">
        <v>7122</v>
      </c>
    </row>
    <row r="745" spans="1:16" x14ac:dyDescent="0.25">
      <c r="A745" t="s">
        <v>6156</v>
      </c>
      <c r="B745" t="s">
        <v>7454</v>
      </c>
      <c r="C745" t="s">
        <v>7455</v>
      </c>
      <c r="D745" t="s">
        <v>7102</v>
      </c>
      <c r="E745" t="s">
        <v>6168</v>
      </c>
      <c r="F745" t="s">
        <v>6161</v>
      </c>
      <c r="G745" t="s">
        <v>6162</v>
      </c>
      <c r="H745" t="s">
        <v>6163</v>
      </c>
      <c r="I745" t="s">
        <v>6164</v>
      </c>
      <c r="J745">
        <v>4.0474E-4</v>
      </c>
      <c r="K745">
        <v>2.6732999999999998E-4</v>
      </c>
      <c r="L745">
        <v>1.9110000000000001E-4</v>
      </c>
      <c r="M745">
        <v>1.7316E-4</v>
      </c>
      <c r="N745">
        <v>1.7632999999999999E-4</v>
      </c>
      <c r="O745" t="s">
        <v>7456</v>
      </c>
      <c r="P745" t="s">
        <v>7104</v>
      </c>
    </row>
    <row r="746" spans="1:16" x14ac:dyDescent="0.25">
      <c r="A746" t="s">
        <v>6156</v>
      </c>
      <c r="B746" t="s">
        <v>7457</v>
      </c>
      <c r="C746" t="s">
        <v>7455</v>
      </c>
      <c r="D746" t="s">
        <v>7106</v>
      </c>
      <c r="E746" t="s">
        <v>6168</v>
      </c>
      <c r="F746" t="s">
        <v>6161</v>
      </c>
      <c r="G746" t="s">
        <v>6162</v>
      </c>
      <c r="H746" t="s">
        <v>6163</v>
      </c>
      <c r="I746" t="s">
        <v>6164</v>
      </c>
      <c r="J746">
        <v>7.3746E-4</v>
      </c>
      <c r="K746">
        <v>5.6565999999999995E-4</v>
      </c>
      <c r="L746">
        <v>5.1143E-4</v>
      </c>
      <c r="M746">
        <v>5.0741000000000002E-4</v>
      </c>
      <c r="N746">
        <v>5.1435000000000001E-4</v>
      </c>
      <c r="O746" t="s">
        <v>7456</v>
      </c>
      <c r="P746" t="s">
        <v>7104</v>
      </c>
    </row>
    <row r="747" spans="1:16" x14ac:dyDescent="0.25">
      <c r="A747" t="s">
        <v>6156</v>
      </c>
      <c r="B747" t="s">
        <v>7458</v>
      </c>
      <c r="C747" t="s">
        <v>7455</v>
      </c>
      <c r="D747" t="s">
        <v>7108</v>
      </c>
      <c r="E747" t="s">
        <v>6168</v>
      </c>
      <c r="F747" t="s">
        <v>6161</v>
      </c>
      <c r="G747" t="s">
        <v>6162</v>
      </c>
      <c r="H747" t="s">
        <v>6163</v>
      </c>
      <c r="I747" t="s">
        <v>6164</v>
      </c>
      <c r="J747">
        <v>0</v>
      </c>
      <c r="K747">
        <v>0</v>
      </c>
      <c r="L747">
        <v>0</v>
      </c>
      <c r="M747">
        <v>0</v>
      </c>
      <c r="N747">
        <v>0</v>
      </c>
      <c r="O747" t="s">
        <v>7456</v>
      </c>
      <c r="P747" t="s">
        <v>7104</v>
      </c>
    </row>
    <row r="748" spans="1:16" x14ac:dyDescent="0.25">
      <c r="A748" t="s">
        <v>6156</v>
      </c>
      <c r="B748" t="s">
        <v>7459</v>
      </c>
      <c r="C748" t="s">
        <v>7455</v>
      </c>
      <c r="D748" t="s">
        <v>7110</v>
      </c>
      <c r="E748" t="s">
        <v>6168</v>
      </c>
      <c r="F748" t="s">
        <v>6161</v>
      </c>
      <c r="G748" t="s">
        <v>6162</v>
      </c>
      <c r="H748" t="s">
        <v>6163</v>
      </c>
      <c r="I748" t="s">
        <v>6164</v>
      </c>
      <c r="J748">
        <v>0</v>
      </c>
      <c r="K748">
        <v>0</v>
      </c>
      <c r="L748">
        <v>0</v>
      </c>
      <c r="M748">
        <v>0</v>
      </c>
      <c r="N748">
        <v>0</v>
      </c>
      <c r="O748" t="s">
        <v>7456</v>
      </c>
      <c r="P748" t="s">
        <v>7104</v>
      </c>
    </row>
    <row r="749" spans="1:16" x14ac:dyDescent="0.25">
      <c r="A749" t="s">
        <v>6156</v>
      </c>
      <c r="B749" t="s">
        <v>7460</v>
      </c>
      <c r="C749" t="s">
        <v>7455</v>
      </c>
      <c r="D749" t="s">
        <v>7112</v>
      </c>
      <c r="E749" t="s">
        <v>6168</v>
      </c>
      <c r="F749" t="s">
        <v>6161</v>
      </c>
      <c r="G749" t="s">
        <v>6162</v>
      </c>
      <c r="H749" t="s">
        <v>6163</v>
      </c>
      <c r="I749" t="s">
        <v>6164</v>
      </c>
      <c r="J749">
        <v>0</v>
      </c>
      <c r="K749">
        <v>0</v>
      </c>
      <c r="L749">
        <v>0</v>
      </c>
      <c r="M749">
        <v>0</v>
      </c>
      <c r="N749">
        <v>0</v>
      </c>
      <c r="O749" t="s">
        <v>7456</v>
      </c>
      <c r="P749" t="s">
        <v>7104</v>
      </c>
    </row>
    <row r="750" spans="1:16" x14ac:dyDescent="0.25">
      <c r="A750" t="s">
        <v>6156</v>
      </c>
      <c r="B750" t="s">
        <v>7461</v>
      </c>
      <c r="C750" t="s">
        <v>7455</v>
      </c>
      <c r="D750" t="s">
        <v>7114</v>
      </c>
      <c r="E750" t="s">
        <v>6168</v>
      </c>
      <c r="F750" t="s">
        <v>6161</v>
      </c>
      <c r="G750" t="s">
        <v>6162</v>
      </c>
      <c r="H750" t="s">
        <v>6163</v>
      </c>
      <c r="I750" t="s">
        <v>6164</v>
      </c>
      <c r="J750">
        <v>0</v>
      </c>
      <c r="K750">
        <v>0</v>
      </c>
      <c r="L750">
        <v>0</v>
      </c>
      <c r="M750">
        <v>0</v>
      </c>
      <c r="N750">
        <v>0</v>
      </c>
      <c r="O750" t="s">
        <v>7456</v>
      </c>
      <c r="P750" t="s">
        <v>7104</v>
      </c>
    </row>
    <row r="751" spans="1:16" x14ac:dyDescent="0.25">
      <c r="A751" t="s">
        <v>6156</v>
      </c>
      <c r="B751" t="s">
        <v>7462</v>
      </c>
      <c r="C751" t="s">
        <v>7455</v>
      </c>
      <c r="D751" t="s">
        <v>7116</v>
      </c>
      <c r="E751" t="s">
        <v>7117</v>
      </c>
      <c r="F751" t="s">
        <v>6161</v>
      </c>
      <c r="G751" t="s">
        <v>6162</v>
      </c>
      <c r="H751" t="s">
        <v>6163</v>
      </c>
      <c r="I751" t="s">
        <v>6164</v>
      </c>
      <c r="J751">
        <v>3.3808999999999998E-4</v>
      </c>
      <c r="K751">
        <v>2.4649999999999997E-4</v>
      </c>
      <c r="L751">
        <v>2.1263E-4</v>
      </c>
      <c r="M751">
        <v>2.0429000000000001E-4</v>
      </c>
      <c r="N751">
        <v>2.0196E-4</v>
      </c>
      <c r="O751" t="s">
        <v>7456</v>
      </c>
      <c r="P751" t="s">
        <v>7118</v>
      </c>
    </row>
    <row r="752" spans="1:16" x14ac:dyDescent="0.25">
      <c r="A752" t="s">
        <v>6156</v>
      </c>
      <c r="B752" t="s">
        <v>7463</v>
      </c>
      <c r="C752" t="s">
        <v>7455</v>
      </c>
      <c r="D752" t="s">
        <v>7120</v>
      </c>
      <c r="E752" t="s">
        <v>7121</v>
      </c>
      <c r="F752" t="s">
        <v>6161</v>
      </c>
      <c r="G752" t="s">
        <v>6162</v>
      </c>
      <c r="H752" t="s">
        <v>6163</v>
      </c>
      <c r="I752" t="s">
        <v>6164</v>
      </c>
      <c r="J752">
        <v>1.70396E-3</v>
      </c>
      <c r="K752">
        <v>1.24238E-3</v>
      </c>
      <c r="L752">
        <v>1.07164E-3</v>
      </c>
      <c r="M752">
        <v>1.0296000000000001E-3</v>
      </c>
      <c r="N752">
        <v>1.0179E-3</v>
      </c>
      <c r="O752" t="s">
        <v>7456</v>
      </c>
      <c r="P752" t="s">
        <v>7122</v>
      </c>
    </row>
    <row r="753" spans="1:16" x14ac:dyDescent="0.25">
      <c r="A753" t="s">
        <v>6156</v>
      </c>
      <c r="B753" t="s">
        <v>7464</v>
      </c>
      <c r="C753" t="s">
        <v>7455</v>
      </c>
      <c r="D753" t="s">
        <v>7124</v>
      </c>
      <c r="E753" t="s">
        <v>6168</v>
      </c>
      <c r="F753" t="s">
        <v>6161</v>
      </c>
      <c r="G753" t="s">
        <v>6162</v>
      </c>
      <c r="H753" t="s">
        <v>6163</v>
      </c>
      <c r="I753" t="s">
        <v>6164</v>
      </c>
      <c r="J753">
        <v>8.7899999999999995E-5</v>
      </c>
      <c r="K753">
        <v>1.5975000000000001E-4</v>
      </c>
      <c r="L753">
        <v>2.1884000000000001E-4</v>
      </c>
      <c r="M753">
        <v>2.5105E-4</v>
      </c>
      <c r="N753">
        <v>2.7700000000000001E-4</v>
      </c>
      <c r="O753" t="s">
        <v>7456</v>
      </c>
      <c r="P753" t="s">
        <v>7104</v>
      </c>
    </row>
    <row r="754" spans="1:16" x14ac:dyDescent="0.25">
      <c r="A754" t="s">
        <v>6156</v>
      </c>
      <c r="B754" t="s">
        <v>7465</v>
      </c>
      <c r="C754" t="s">
        <v>7455</v>
      </c>
      <c r="D754" t="s">
        <v>7126</v>
      </c>
      <c r="E754" t="s">
        <v>6168</v>
      </c>
      <c r="F754" t="s">
        <v>6161</v>
      </c>
      <c r="G754" t="s">
        <v>6162</v>
      </c>
      <c r="H754" t="s">
        <v>6163</v>
      </c>
      <c r="I754" t="s">
        <v>6164</v>
      </c>
      <c r="J754">
        <v>4.7032999999999998E-4</v>
      </c>
      <c r="K754">
        <v>7.4427E-4</v>
      </c>
      <c r="L754">
        <v>8.7073000000000001E-4</v>
      </c>
      <c r="M754">
        <v>9.1149000000000004E-4</v>
      </c>
      <c r="N754">
        <v>9.3616999999999995E-4</v>
      </c>
      <c r="O754" t="s">
        <v>7456</v>
      </c>
      <c r="P754" t="s">
        <v>7104</v>
      </c>
    </row>
    <row r="755" spans="1:16" x14ac:dyDescent="0.25">
      <c r="A755" t="s">
        <v>6156</v>
      </c>
      <c r="B755" t="s">
        <v>7466</v>
      </c>
      <c r="C755" t="s">
        <v>7455</v>
      </c>
      <c r="D755" t="s">
        <v>7128</v>
      </c>
      <c r="E755" t="s">
        <v>6168</v>
      </c>
      <c r="F755" t="s">
        <v>6161</v>
      </c>
      <c r="G755" t="s">
        <v>6162</v>
      </c>
      <c r="H755" t="s">
        <v>6163</v>
      </c>
      <c r="I755" t="s">
        <v>6164</v>
      </c>
      <c r="J755">
        <v>0</v>
      </c>
      <c r="K755">
        <v>0</v>
      </c>
      <c r="L755">
        <v>0</v>
      </c>
      <c r="M755">
        <v>0</v>
      </c>
      <c r="N755">
        <v>0</v>
      </c>
      <c r="O755" t="s">
        <v>7456</v>
      </c>
      <c r="P755" t="s">
        <v>7104</v>
      </c>
    </row>
    <row r="756" spans="1:16" x14ac:dyDescent="0.25">
      <c r="A756" t="s">
        <v>6156</v>
      </c>
      <c r="B756" t="s">
        <v>7467</v>
      </c>
      <c r="C756" t="s">
        <v>7455</v>
      </c>
      <c r="D756" t="s">
        <v>7130</v>
      </c>
      <c r="E756" t="s">
        <v>6168</v>
      </c>
      <c r="F756" t="s">
        <v>6161</v>
      </c>
      <c r="G756" t="s">
        <v>6162</v>
      </c>
      <c r="H756" t="s">
        <v>6163</v>
      </c>
      <c r="I756" t="s">
        <v>6164</v>
      </c>
      <c r="J756">
        <v>0</v>
      </c>
      <c r="K756">
        <v>0</v>
      </c>
      <c r="L756">
        <v>0</v>
      </c>
      <c r="M756">
        <v>0</v>
      </c>
      <c r="N756">
        <v>0</v>
      </c>
      <c r="O756" t="s">
        <v>7456</v>
      </c>
      <c r="P756" t="s">
        <v>7104</v>
      </c>
    </row>
    <row r="757" spans="1:16" x14ac:dyDescent="0.25">
      <c r="A757" t="s">
        <v>6156</v>
      </c>
      <c r="B757" t="s">
        <v>7468</v>
      </c>
      <c r="C757" t="s">
        <v>7455</v>
      </c>
      <c r="D757" t="s">
        <v>7132</v>
      </c>
      <c r="E757" t="s">
        <v>6168</v>
      </c>
      <c r="F757" t="s">
        <v>6161</v>
      </c>
      <c r="G757" t="s">
        <v>6162</v>
      </c>
      <c r="H757" t="s">
        <v>6163</v>
      </c>
      <c r="I757" t="s">
        <v>6164</v>
      </c>
      <c r="J757">
        <v>0</v>
      </c>
      <c r="K757">
        <v>0</v>
      </c>
      <c r="L757">
        <v>0</v>
      </c>
      <c r="M757">
        <v>0</v>
      </c>
      <c r="N757">
        <v>0</v>
      </c>
      <c r="O757" t="s">
        <v>7456</v>
      </c>
      <c r="P757" t="s">
        <v>7104</v>
      </c>
    </row>
    <row r="758" spans="1:16" x14ac:dyDescent="0.25">
      <c r="A758" t="s">
        <v>6156</v>
      </c>
      <c r="B758" t="s">
        <v>7469</v>
      </c>
      <c r="C758" t="s">
        <v>7455</v>
      </c>
      <c r="D758" t="s">
        <v>7134</v>
      </c>
      <c r="E758" t="s">
        <v>6168</v>
      </c>
      <c r="F758" t="s">
        <v>6161</v>
      </c>
      <c r="G758" t="s">
        <v>6162</v>
      </c>
      <c r="H758" t="s">
        <v>6163</v>
      </c>
      <c r="I758" t="s">
        <v>6164</v>
      </c>
      <c r="J758">
        <v>0</v>
      </c>
      <c r="K758">
        <v>0</v>
      </c>
      <c r="L758">
        <v>0</v>
      </c>
      <c r="M758">
        <v>0</v>
      </c>
      <c r="N758">
        <v>0</v>
      </c>
      <c r="O758" t="s">
        <v>7456</v>
      </c>
      <c r="P758" t="s">
        <v>7104</v>
      </c>
    </row>
    <row r="759" spans="1:16" x14ac:dyDescent="0.25">
      <c r="A759" t="s">
        <v>6156</v>
      </c>
      <c r="B759" t="s">
        <v>7470</v>
      </c>
      <c r="C759" t="s">
        <v>7455</v>
      </c>
      <c r="D759" t="s">
        <v>7136</v>
      </c>
      <c r="E759" t="s">
        <v>7117</v>
      </c>
      <c r="F759" t="s">
        <v>6161</v>
      </c>
      <c r="G759" t="s">
        <v>6162</v>
      </c>
      <c r="H759" t="s">
        <v>6163</v>
      </c>
      <c r="I759" t="s">
        <v>6164</v>
      </c>
      <c r="J759">
        <v>3.4314000000000002E-4</v>
      </c>
      <c r="K759">
        <v>3.5378999999999999E-4</v>
      </c>
      <c r="L759">
        <v>3.5906000000000002E-4</v>
      </c>
      <c r="M759">
        <v>3.6016999999999999E-4</v>
      </c>
      <c r="N759">
        <v>3.6280999999999998E-4</v>
      </c>
      <c r="O759" t="s">
        <v>7456</v>
      </c>
      <c r="P759" t="s">
        <v>7118</v>
      </c>
    </row>
    <row r="760" spans="1:16" x14ac:dyDescent="0.25">
      <c r="A760" t="s">
        <v>6156</v>
      </c>
      <c r="B760" t="s">
        <v>7471</v>
      </c>
      <c r="C760" t="s">
        <v>7455</v>
      </c>
      <c r="D760" t="s">
        <v>7138</v>
      </c>
      <c r="E760" t="s">
        <v>7121</v>
      </c>
      <c r="F760" t="s">
        <v>6161</v>
      </c>
      <c r="G760" t="s">
        <v>6162</v>
      </c>
      <c r="H760" t="s">
        <v>6163</v>
      </c>
      <c r="I760" t="s">
        <v>6164</v>
      </c>
      <c r="J760">
        <v>1.72942E-3</v>
      </c>
      <c r="K760">
        <v>1.78309E-3</v>
      </c>
      <c r="L760">
        <v>1.8096500000000001E-3</v>
      </c>
      <c r="M760">
        <v>1.8152699999999999E-3</v>
      </c>
      <c r="N760">
        <v>1.82854E-3</v>
      </c>
      <c r="O760" t="s">
        <v>7456</v>
      </c>
      <c r="P760" t="s">
        <v>7122</v>
      </c>
    </row>
    <row r="761" spans="1:16" x14ac:dyDescent="0.25">
      <c r="A761" t="s">
        <v>6156</v>
      </c>
      <c r="B761" t="s">
        <v>7472</v>
      </c>
      <c r="C761" t="s">
        <v>7473</v>
      </c>
      <c r="D761" t="s">
        <v>7140</v>
      </c>
      <c r="E761" t="s">
        <v>6186</v>
      </c>
      <c r="F761" t="s">
        <v>6161</v>
      </c>
      <c r="G761" t="s">
        <v>6162</v>
      </c>
      <c r="H761" t="s">
        <v>6163</v>
      </c>
      <c r="I761" t="s">
        <v>6164</v>
      </c>
      <c r="J761">
        <v>4.4129E-4</v>
      </c>
      <c r="K761">
        <v>3.8455E-4</v>
      </c>
      <c r="L761">
        <v>3.8924104000000003E-4</v>
      </c>
      <c r="M761">
        <v>2.49473895E-4</v>
      </c>
      <c r="N761">
        <v>1.47382235E-4</v>
      </c>
      <c r="O761" t="s">
        <v>7474</v>
      </c>
      <c r="P761" t="s">
        <v>7104</v>
      </c>
    </row>
    <row r="762" spans="1:16" x14ac:dyDescent="0.25">
      <c r="A762" t="s">
        <v>6156</v>
      </c>
      <c r="B762" t="s">
        <v>7475</v>
      </c>
      <c r="C762" t="s">
        <v>7473</v>
      </c>
      <c r="D762" t="s">
        <v>7142</v>
      </c>
      <c r="E762" t="s">
        <v>7117</v>
      </c>
      <c r="F762" t="s">
        <v>6161</v>
      </c>
      <c r="G762" t="s">
        <v>6162</v>
      </c>
      <c r="H762" t="s">
        <v>6163</v>
      </c>
      <c r="I762" t="s">
        <v>6164</v>
      </c>
      <c r="J762">
        <v>7.6575000000000005E-4</v>
      </c>
      <c r="K762">
        <v>1.0411400000000001E-3</v>
      </c>
      <c r="L762">
        <v>1.28549E-3</v>
      </c>
      <c r="M762">
        <v>1.4429099999999999E-3</v>
      </c>
      <c r="N762">
        <v>1.4905599999999999E-3</v>
      </c>
      <c r="O762" t="s">
        <v>7474</v>
      </c>
      <c r="P762" t="s">
        <v>7118</v>
      </c>
    </row>
    <row r="763" spans="1:16" x14ac:dyDescent="0.25">
      <c r="A763" t="s">
        <v>6156</v>
      </c>
      <c r="B763" t="s">
        <v>7476</v>
      </c>
      <c r="C763" t="s">
        <v>7473</v>
      </c>
      <c r="D763" t="s">
        <v>7144</v>
      </c>
      <c r="E763" t="s">
        <v>7121</v>
      </c>
      <c r="F763" t="s">
        <v>6161</v>
      </c>
      <c r="G763" t="s">
        <v>6162</v>
      </c>
      <c r="H763" t="s">
        <v>6163</v>
      </c>
      <c r="I763" t="s">
        <v>6164</v>
      </c>
      <c r="J763">
        <v>2.3901399999999998E-3</v>
      </c>
      <c r="K763">
        <v>3.2497400000000001E-3</v>
      </c>
      <c r="L763">
        <v>3.603964626E-3</v>
      </c>
      <c r="M763">
        <v>3.3291941759999999E-3</v>
      </c>
      <c r="N763">
        <v>2.81476855E-3</v>
      </c>
      <c r="O763" t="s">
        <v>7474</v>
      </c>
      <c r="P763" t="s">
        <v>7122</v>
      </c>
    </row>
    <row r="764" spans="1:16" x14ac:dyDescent="0.25">
      <c r="A764" t="s">
        <v>6156</v>
      </c>
      <c r="B764" t="s">
        <v>7477</v>
      </c>
      <c r="C764" t="s">
        <v>7478</v>
      </c>
      <c r="D764" t="s">
        <v>7124</v>
      </c>
      <c r="E764" t="s">
        <v>6168</v>
      </c>
      <c r="F764" t="s">
        <v>6161</v>
      </c>
      <c r="G764" t="s">
        <v>6162</v>
      </c>
      <c r="H764" t="s">
        <v>6163</v>
      </c>
      <c r="I764" t="s">
        <v>6164</v>
      </c>
      <c r="J764">
        <v>1.6999999999999999E-7</v>
      </c>
      <c r="K764">
        <v>8.8999999999999995E-7</v>
      </c>
      <c r="L764">
        <v>9.5916599999999997E-7</v>
      </c>
      <c r="M764">
        <v>6.1789200000000004E-7</v>
      </c>
      <c r="N764">
        <v>3.6407200000000001E-7</v>
      </c>
      <c r="O764" t="s">
        <v>7474</v>
      </c>
      <c r="P764" t="s">
        <v>7104</v>
      </c>
    </row>
    <row r="765" spans="1:16" x14ac:dyDescent="0.25">
      <c r="A765" t="s">
        <v>6156</v>
      </c>
      <c r="B765" t="s">
        <v>7479</v>
      </c>
      <c r="C765" t="s">
        <v>7478</v>
      </c>
      <c r="D765" t="s">
        <v>7126</v>
      </c>
      <c r="E765" t="s">
        <v>6168</v>
      </c>
      <c r="F765" t="s">
        <v>6161</v>
      </c>
      <c r="G765" t="s">
        <v>6162</v>
      </c>
      <c r="H765" t="s">
        <v>6163</v>
      </c>
      <c r="I765" t="s">
        <v>6164</v>
      </c>
      <c r="J765">
        <v>1.7039999999999999E-5</v>
      </c>
      <c r="K765">
        <v>8.2559999999999996E-5</v>
      </c>
      <c r="L765">
        <v>8.755464E-5</v>
      </c>
      <c r="M765">
        <v>5.6134551999999998E-5</v>
      </c>
      <c r="N765">
        <v>3.3162676000000001E-5</v>
      </c>
      <c r="O765" t="s">
        <v>7474</v>
      </c>
      <c r="P765" t="s">
        <v>7104</v>
      </c>
    </row>
    <row r="766" spans="1:16" x14ac:dyDescent="0.25">
      <c r="A766" t="s">
        <v>6156</v>
      </c>
      <c r="B766" t="s">
        <v>7480</v>
      </c>
      <c r="C766" t="s">
        <v>7478</v>
      </c>
      <c r="D766" t="s">
        <v>7128</v>
      </c>
      <c r="E766" t="s">
        <v>6168</v>
      </c>
      <c r="F766" t="s">
        <v>6161</v>
      </c>
      <c r="G766" t="s">
        <v>6162</v>
      </c>
      <c r="H766" t="s">
        <v>6163</v>
      </c>
      <c r="I766" t="s">
        <v>6164</v>
      </c>
      <c r="J766">
        <v>0</v>
      </c>
      <c r="K766">
        <v>0</v>
      </c>
      <c r="L766">
        <v>0</v>
      </c>
      <c r="M766">
        <v>0</v>
      </c>
      <c r="N766">
        <v>0</v>
      </c>
      <c r="O766" t="s">
        <v>7474</v>
      </c>
      <c r="P766" t="s">
        <v>7104</v>
      </c>
    </row>
    <row r="767" spans="1:16" x14ac:dyDescent="0.25">
      <c r="A767" t="s">
        <v>6156</v>
      </c>
      <c r="B767" t="s">
        <v>7481</v>
      </c>
      <c r="C767" t="s">
        <v>7478</v>
      </c>
      <c r="D767" t="s">
        <v>7130</v>
      </c>
      <c r="E767" t="s">
        <v>6168</v>
      </c>
      <c r="F767" t="s">
        <v>6161</v>
      </c>
      <c r="G767" t="s">
        <v>6162</v>
      </c>
      <c r="H767" t="s">
        <v>6163</v>
      </c>
      <c r="I767" t="s">
        <v>6164</v>
      </c>
      <c r="J767">
        <v>0</v>
      </c>
      <c r="K767">
        <v>0</v>
      </c>
      <c r="L767">
        <v>0</v>
      </c>
      <c r="M767">
        <v>0</v>
      </c>
      <c r="N767">
        <v>0</v>
      </c>
      <c r="O767" t="s">
        <v>7474</v>
      </c>
      <c r="P767" t="s">
        <v>7104</v>
      </c>
    </row>
    <row r="768" spans="1:16" x14ac:dyDescent="0.25">
      <c r="A768" t="s">
        <v>6156</v>
      </c>
      <c r="B768" t="s">
        <v>7482</v>
      </c>
      <c r="C768" t="s">
        <v>7478</v>
      </c>
      <c r="D768" t="s">
        <v>7132</v>
      </c>
      <c r="E768" t="s">
        <v>6168</v>
      </c>
      <c r="F768" t="s">
        <v>6161</v>
      </c>
      <c r="G768" t="s">
        <v>6162</v>
      </c>
      <c r="H768" t="s">
        <v>6163</v>
      </c>
      <c r="I768" t="s">
        <v>6164</v>
      </c>
      <c r="J768">
        <v>0</v>
      </c>
      <c r="K768">
        <v>0</v>
      </c>
      <c r="L768">
        <v>0</v>
      </c>
      <c r="M768">
        <v>0</v>
      </c>
      <c r="N768">
        <v>0</v>
      </c>
      <c r="O768" t="s">
        <v>7474</v>
      </c>
      <c r="P768" t="s">
        <v>7104</v>
      </c>
    </row>
    <row r="769" spans="1:16" x14ac:dyDescent="0.25">
      <c r="A769" t="s">
        <v>6156</v>
      </c>
      <c r="B769" t="s">
        <v>7483</v>
      </c>
      <c r="C769" t="s">
        <v>7478</v>
      </c>
      <c r="D769" t="s">
        <v>7134</v>
      </c>
      <c r="E769" t="s">
        <v>6168</v>
      </c>
      <c r="F769" t="s">
        <v>6161</v>
      </c>
      <c r="G769" t="s">
        <v>6162</v>
      </c>
      <c r="H769" t="s">
        <v>6163</v>
      </c>
      <c r="I769" t="s">
        <v>6164</v>
      </c>
      <c r="J769">
        <v>0</v>
      </c>
      <c r="K769">
        <v>0</v>
      </c>
      <c r="L769">
        <v>0</v>
      </c>
      <c r="M769">
        <v>0</v>
      </c>
      <c r="N769">
        <v>0</v>
      </c>
      <c r="O769" t="s">
        <v>7474</v>
      </c>
      <c r="P769" t="s">
        <v>7104</v>
      </c>
    </row>
    <row r="770" spans="1:16" x14ac:dyDescent="0.25">
      <c r="A770" t="s">
        <v>6156</v>
      </c>
      <c r="B770" t="s">
        <v>7484</v>
      </c>
      <c r="C770" t="s">
        <v>7478</v>
      </c>
      <c r="D770" t="s">
        <v>7136</v>
      </c>
      <c r="E770" t="s">
        <v>7117</v>
      </c>
      <c r="F770" t="s">
        <v>6161</v>
      </c>
      <c r="G770" t="s">
        <v>6162</v>
      </c>
      <c r="H770" t="s">
        <v>6163</v>
      </c>
      <c r="I770" t="s">
        <v>6164</v>
      </c>
      <c r="J770">
        <v>7.3009999999999994E-5</v>
      </c>
      <c r="K770">
        <v>9.9259999999999995E-5</v>
      </c>
      <c r="L770">
        <v>1.2255999999999999E-4</v>
      </c>
      <c r="M770">
        <v>1.3757E-4</v>
      </c>
      <c r="N770">
        <v>1.4211000000000001E-4</v>
      </c>
      <c r="O770" t="s">
        <v>7474</v>
      </c>
      <c r="P770" t="s">
        <v>7118</v>
      </c>
    </row>
    <row r="771" spans="1:16" x14ac:dyDescent="0.25">
      <c r="A771" t="s">
        <v>6156</v>
      </c>
      <c r="B771" t="s">
        <v>7485</v>
      </c>
      <c r="C771" t="s">
        <v>7478</v>
      </c>
      <c r="D771" t="s">
        <v>7138</v>
      </c>
      <c r="E771" t="s">
        <v>7121</v>
      </c>
      <c r="F771" t="s">
        <v>6161</v>
      </c>
      <c r="G771" t="s">
        <v>6162</v>
      </c>
      <c r="H771" t="s">
        <v>6163</v>
      </c>
      <c r="I771" t="s">
        <v>6164</v>
      </c>
      <c r="J771">
        <v>1.377E-3</v>
      </c>
      <c r="K771">
        <v>1.87222E-3</v>
      </c>
      <c r="L771">
        <v>2.076297084E-3</v>
      </c>
      <c r="M771">
        <v>1.917994848E-3</v>
      </c>
      <c r="N771">
        <v>1.6216299E-3</v>
      </c>
      <c r="O771" t="s">
        <v>7474</v>
      </c>
      <c r="P771" t="s">
        <v>7122</v>
      </c>
    </row>
    <row r="772" spans="1:16" x14ac:dyDescent="0.25">
      <c r="A772" t="s">
        <v>6156</v>
      </c>
      <c r="B772" t="s">
        <v>7486</v>
      </c>
      <c r="C772" t="s">
        <v>7487</v>
      </c>
      <c r="D772" t="s">
        <v>7102</v>
      </c>
      <c r="E772" t="s">
        <v>6168</v>
      </c>
      <c r="F772" t="s">
        <v>6161</v>
      </c>
      <c r="G772" t="s">
        <v>6162</v>
      </c>
      <c r="H772" t="s">
        <v>6163</v>
      </c>
      <c r="I772" t="s">
        <v>6164</v>
      </c>
      <c r="J772">
        <v>3.3999999999999997E-7</v>
      </c>
      <c r="O772" t="s">
        <v>7474</v>
      </c>
      <c r="P772" t="s">
        <v>7104</v>
      </c>
    </row>
    <row r="773" spans="1:16" x14ac:dyDescent="0.25">
      <c r="A773" t="s">
        <v>6156</v>
      </c>
      <c r="B773" t="s">
        <v>7488</v>
      </c>
      <c r="C773" t="s">
        <v>7487</v>
      </c>
      <c r="D773" t="s">
        <v>7106</v>
      </c>
      <c r="E773" t="s">
        <v>6168</v>
      </c>
      <c r="F773" t="s">
        <v>6161</v>
      </c>
      <c r="G773" t="s">
        <v>6162</v>
      </c>
      <c r="H773" t="s">
        <v>6163</v>
      </c>
      <c r="I773" t="s">
        <v>6164</v>
      </c>
      <c r="J773">
        <v>1.047E-5</v>
      </c>
      <c r="O773" t="s">
        <v>7474</v>
      </c>
      <c r="P773" t="s">
        <v>7104</v>
      </c>
    </row>
    <row r="774" spans="1:16" x14ac:dyDescent="0.25">
      <c r="A774" t="s">
        <v>6156</v>
      </c>
      <c r="B774" t="s">
        <v>7489</v>
      </c>
      <c r="C774" t="s">
        <v>7487</v>
      </c>
      <c r="D774" t="s">
        <v>7210</v>
      </c>
      <c r="E774" t="s">
        <v>6168</v>
      </c>
      <c r="F774" t="s">
        <v>6161</v>
      </c>
      <c r="G774" t="s">
        <v>6162</v>
      </c>
      <c r="H774" t="s">
        <v>6163</v>
      </c>
      <c r="I774" t="s">
        <v>6164</v>
      </c>
      <c r="J774">
        <v>0</v>
      </c>
      <c r="O774" t="s">
        <v>7474</v>
      </c>
      <c r="P774" t="s">
        <v>7104</v>
      </c>
    </row>
    <row r="775" spans="1:16" x14ac:dyDescent="0.25">
      <c r="A775" t="s">
        <v>6156</v>
      </c>
      <c r="B775" t="s">
        <v>7490</v>
      </c>
      <c r="C775" t="s">
        <v>7487</v>
      </c>
      <c r="D775" t="s">
        <v>7108</v>
      </c>
      <c r="E775" t="s">
        <v>6168</v>
      </c>
      <c r="F775" t="s">
        <v>6161</v>
      </c>
      <c r="G775" t="s">
        <v>6162</v>
      </c>
      <c r="H775" t="s">
        <v>6163</v>
      </c>
      <c r="I775" t="s">
        <v>6164</v>
      </c>
      <c r="J775">
        <v>0</v>
      </c>
      <c r="O775" t="s">
        <v>7474</v>
      </c>
      <c r="P775" t="s">
        <v>7104</v>
      </c>
    </row>
    <row r="776" spans="1:16" x14ac:dyDescent="0.25">
      <c r="A776" t="s">
        <v>6156</v>
      </c>
      <c r="B776" t="s">
        <v>7491</v>
      </c>
      <c r="C776" t="s">
        <v>7487</v>
      </c>
      <c r="D776" t="s">
        <v>7110</v>
      </c>
      <c r="E776" t="s">
        <v>6168</v>
      </c>
      <c r="F776" t="s">
        <v>6161</v>
      </c>
      <c r="G776" t="s">
        <v>6162</v>
      </c>
      <c r="H776" t="s">
        <v>6163</v>
      </c>
      <c r="I776" t="s">
        <v>6164</v>
      </c>
      <c r="J776">
        <v>0</v>
      </c>
      <c r="O776" t="s">
        <v>7474</v>
      </c>
      <c r="P776" t="s">
        <v>7104</v>
      </c>
    </row>
    <row r="777" spans="1:16" x14ac:dyDescent="0.25">
      <c r="A777" t="s">
        <v>6156</v>
      </c>
      <c r="B777" t="s">
        <v>7492</v>
      </c>
      <c r="C777" t="s">
        <v>7487</v>
      </c>
      <c r="D777" t="s">
        <v>7112</v>
      </c>
      <c r="E777" t="s">
        <v>6168</v>
      </c>
      <c r="F777" t="s">
        <v>6161</v>
      </c>
      <c r="G777" t="s">
        <v>6162</v>
      </c>
      <c r="H777" t="s">
        <v>6163</v>
      </c>
      <c r="I777" t="s">
        <v>6164</v>
      </c>
      <c r="J777">
        <v>0</v>
      </c>
      <c r="O777" t="s">
        <v>7474</v>
      </c>
      <c r="P777" t="s">
        <v>7104</v>
      </c>
    </row>
    <row r="778" spans="1:16" x14ac:dyDescent="0.25">
      <c r="A778" t="s">
        <v>6156</v>
      </c>
      <c r="B778" t="s">
        <v>7493</v>
      </c>
      <c r="C778" t="s">
        <v>7487</v>
      </c>
      <c r="D778" t="s">
        <v>7114</v>
      </c>
      <c r="E778" t="s">
        <v>6168</v>
      </c>
      <c r="F778" t="s">
        <v>6161</v>
      </c>
      <c r="G778" t="s">
        <v>6162</v>
      </c>
      <c r="H778" t="s">
        <v>6163</v>
      </c>
      <c r="I778" t="s">
        <v>6164</v>
      </c>
      <c r="J778">
        <v>0</v>
      </c>
      <c r="O778" t="s">
        <v>7474</v>
      </c>
      <c r="P778" t="s">
        <v>7104</v>
      </c>
    </row>
    <row r="779" spans="1:16" x14ac:dyDescent="0.25">
      <c r="A779" t="s">
        <v>6156</v>
      </c>
      <c r="B779" t="s">
        <v>7494</v>
      </c>
      <c r="C779" t="s">
        <v>7487</v>
      </c>
      <c r="D779" t="s">
        <v>7116</v>
      </c>
      <c r="E779" t="s">
        <v>7117</v>
      </c>
      <c r="F779" t="s">
        <v>6161</v>
      </c>
      <c r="G779" t="s">
        <v>6162</v>
      </c>
      <c r="H779" t="s">
        <v>6163</v>
      </c>
      <c r="I779" t="s">
        <v>6164</v>
      </c>
      <c r="J779">
        <v>5.0999999999999999E-7</v>
      </c>
      <c r="O779" t="s">
        <v>7474</v>
      </c>
      <c r="P779" t="s">
        <v>7118</v>
      </c>
    </row>
    <row r="780" spans="1:16" x14ac:dyDescent="0.25">
      <c r="A780" t="s">
        <v>6156</v>
      </c>
      <c r="B780" t="s">
        <v>7495</v>
      </c>
      <c r="C780" t="s">
        <v>7487</v>
      </c>
      <c r="D780" t="s">
        <v>7120</v>
      </c>
      <c r="E780" t="s">
        <v>7121</v>
      </c>
      <c r="F780" t="s">
        <v>6161</v>
      </c>
      <c r="G780" t="s">
        <v>6162</v>
      </c>
      <c r="H780" t="s">
        <v>6163</v>
      </c>
      <c r="I780" t="s">
        <v>6164</v>
      </c>
      <c r="J780">
        <v>8.1249999999999996E-5</v>
      </c>
      <c r="O780" t="s">
        <v>7474</v>
      </c>
      <c r="P780" t="s">
        <v>7122</v>
      </c>
    </row>
    <row r="781" spans="1:16" x14ac:dyDescent="0.25">
      <c r="A781" t="s">
        <v>6156</v>
      </c>
      <c r="B781" t="s">
        <v>7496</v>
      </c>
      <c r="C781" t="s">
        <v>7487</v>
      </c>
      <c r="D781" t="s">
        <v>7124</v>
      </c>
      <c r="E781" t="s">
        <v>6168</v>
      </c>
      <c r="F781" t="s">
        <v>6161</v>
      </c>
      <c r="G781" t="s">
        <v>6162</v>
      </c>
      <c r="H781" t="s">
        <v>6163</v>
      </c>
      <c r="I781" t="s">
        <v>6164</v>
      </c>
      <c r="J781">
        <v>4.5999999999999999E-7</v>
      </c>
      <c r="K781">
        <v>7.5530200000000005E-7</v>
      </c>
      <c r="L781">
        <v>1.073234E-6</v>
      </c>
      <c r="M781">
        <v>1.2921099999999999E-6</v>
      </c>
      <c r="N781">
        <v>1.4208480000000001E-6</v>
      </c>
      <c r="O781" t="s">
        <v>7474</v>
      </c>
      <c r="P781" t="s">
        <v>7104</v>
      </c>
    </row>
    <row r="782" spans="1:16" x14ac:dyDescent="0.25">
      <c r="A782" t="s">
        <v>6156</v>
      </c>
      <c r="B782" t="s">
        <v>7497</v>
      </c>
      <c r="C782" t="s">
        <v>7487</v>
      </c>
      <c r="D782" t="s">
        <v>7126</v>
      </c>
      <c r="E782" t="s">
        <v>6168</v>
      </c>
      <c r="F782" t="s">
        <v>6161</v>
      </c>
      <c r="G782" t="s">
        <v>6162</v>
      </c>
      <c r="H782" t="s">
        <v>6163</v>
      </c>
      <c r="I782" t="s">
        <v>6164</v>
      </c>
      <c r="J782">
        <v>2.4369999999999999E-5</v>
      </c>
      <c r="K782">
        <v>2.7586945000000002E-5</v>
      </c>
      <c r="L782">
        <v>2.9056491000000001E-5</v>
      </c>
      <c r="M782">
        <v>3.4195649999999998E-5</v>
      </c>
      <c r="N782">
        <v>3.6683712000000002E-5</v>
      </c>
      <c r="O782" t="s">
        <v>7474</v>
      </c>
      <c r="P782" t="s">
        <v>7104</v>
      </c>
    </row>
    <row r="783" spans="1:16" x14ac:dyDescent="0.25">
      <c r="A783" t="s">
        <v>6156</v>
      </c>
      <c r="B783" t="s">
        <v>7498</v>
      </c>
      <c r="C783" t="s">
        <v>7487</v>
      </c>
      <c r="D783" t="s">
        <v>7220</v>
      </c>
      <c r="E783" t="s">
        <v>6168</v>
      </c>
      <c r="F783" t="s">
        <v>6161</v>
      </c>
      <c r="G783" t="s">
        <v>6162</v>
      </c>
      <c r="H783" t="s">
        <v>6163</v>
      </c>
      <c r="I783" t="s">
        <v>6164</v>
      </c>
      <c r="J783">
        <v>0</v>
      </c>
      <c r="K783">
        <v>0</v>
      </c>
      <c r="L783">
        <v>0</v>
      </c>
      <c r="M783">
        <v>0</v>
      </c>
      <c r="N783">
        <v>0</v>
      </c>
      <c r="O783" t="s">
        <v>7474</v>
      </c>
      <c r="P783" t="s">
        <v>7104</v>
      </c>
    </row>
    <row r="784" spans="1:16" x14ac:dyDescent="0.25">
      <c r="A784" t="s">
        <v>6156</v>
      </c>
      <c r="B784" t="s">
        <v>7499</v>
      </c>
      <c r="C784" t="s">
        <v>7487</v>
      </c>
      <c r="D784" t="s">
        <v>7128</v>
      </c>
      <c r="E784" t="s">
        <v>6168</v>
      </c>
      <c r="F784" t="s">
        <v>6161</v>
      </c>
      <c r="G784" t="s">
        <v>6162</v>
      </c>
      <c r="H784" t="s">
        <v>6163</v>
      </c>
      <c r="I784" t="s">
        <v>6164</v>
      </c>
      <c r="J784">
        <v>0</v>
      </c>
      <c r="K784">
        <v>0</v>
      </c>
      <c r="L784">
        <v>0</v>
      </c>
      <c r="M784">
        <v>0</v>
      </c>
      <c r="N784">
        <v>0</v>
      </c>
      <c r="O784" t="s">
        <v>7474</v>
      </c>
      <c r="P784" t="s">
        <v>7104</v>
      </c>
    </row>
    <row r="785" spans="1:16" x14ac:dyDescent="0.25">
      <c r="A785" t="s">
        <v>6156</v>
      </c>
      <c r="B785" t="s">
        <v>7500</v>
      </c>
      <c r="C785" t="s">
        <v>7487</v>
      </c>
      <c r="D785" t="s">
        <v>7130</v>
      </c>
      <c r="E785" t="s">
        <v>6168</v>
      </c>
      <c r="F785" t="s">
        <v>6161</v>
      </c>
      <c r="G785" t="s">
        <v>6162</v>
      </c>
      <c r="H785" t="s">
        <v>6163</v>
      </c>
      <c r="I785" t="s">
        <v>6164</v>
      </c>
      <c r="J785">
        <v>0</v>
      </c>
      <c r="K785">
        <v>0</v>
      </c>
      <c r="L785">
        <v>0</v>
      </c>
      <c r="M785">
        <v>0</v>
      </c>
      <c r="N785">
        <v>0</v>
      </c>
      <c r="O785" t="s">
        <v>7474</v>
      </c>
      <c r="P785" t="s">
        <v>7104</v>
      </c>
    </row>
    <row r="786" spans="1:16" x14ac:dyDescent="0.25">
      <c r="A786" t="s">
        <v>6156</v>
      </c>
      <c r="B786" t="s">
        <v>7501</v>
      </c>
      <c r="C786" t="s">
        <v>7487</v>
      </c>
      <c r="D786" t="s">
        <v>7132</v>
      </c>
      <c r="E786" t="s">
        <v>6168</v>
      </c>
      <c r="F786" t="s">
        <v>6161</v>
      </c>
      <c r="G786" t="s">
        <v>6162</v>
      </c>
      <c r="H786" t="s">
        <v>6163</v>
      </c>
      <c r="I786" t="s">
        <v>6164</v>
      </c>
      <c r="J786">
        <v>0</v>
      </c>
      <c r="K786">
        <v>0</v>
      </c>
      <c r="L786">
        <v>0</v>
      </c>
      <c r="M786">
        <v>0</v>
      </c>
      <c r="N786">
        <v>0</v>
      </c>
      <c r="O786" t="s">
        <v>7474</v>
      </c>
      <c r="P786" t="s">
        <v>7104</v>
      </c>
    </row>
    <row r="787" spans="1:16" x14ac:dyDescent="0.25">
      <c r="A787" t="s">
        <v>6156</v>
      </c>
      <c r="B787" t="s">
        <v>7502</v>
      </c>
      <c r="C787" t="s">
        <v>7487</v>
      </c>
      <c r="D787" t="s">
        <v>7134</v>
      </c>
      <c r="E787" t="s">
        <v>6168</v>
      </c>
      <c r="F787" t="s">
        <v>6161</v>
      </c>
      <c r="G787" t="s">
        <v>6162</v>
      </c>
      <c r="H787" t="s">
        <v>6163</v>
      </c>
      <c r="I787" t="s">
        <v>6164</v>
      </c>
      <c r="J787">
        <v>0</v>
      </c>
      <c r="K787">
        <v>0</v>
      </c>
      <c r="L787">
        <v>0</v>
      </c>
      <c r="M787">
        <v>0</v>
      </c>
      <c r="N787">
        <v>0</v>
      </c>
      <c r="O787" t="s">
        <v>7474</v>
      </c>
      <c r="P787" t="s">
        <v>7104</v>
      </c>
    </row>
    <row r="788" spans="1:16" x14ac:dyDescent="0.25">
      <c r="A788" t="s">
        <v>6156</v>
      </c>
      <c r="B788" t="s">
        <v>7503</v>
      </c>
      <c r="C788" t="s">
        <v>7487</v>
      </c>
      <c r="D788" t="s">
        <v>7136</v>
      </c>
      <c r="E788" t="s">
        <v>7117</v>
      </c>
      <c r="F788" t="s">
        <v>6161</v>
      </c>
      <c r="G788" t="s">
        <v>6162</v>
      </c>
      <c r="H788" t="s">
        <v>6163</v>
      </c>
      <c r="I788" t="s">
        <v>6164</v>
      </c>
      <c r="J788">
        <v>1.044E-5</v>
      </c>
      <c r="K788">
        <v>2.889E-5</v>
      </c>
      <c r="L788">
        <v>4.5200000000000001E-5</v>
      </c>
      <c r="M788">
        <v>5.6959999999999997E-5</v>
      </c>
      <c r="N788">
        <v>6.9029999999999995E-5</v>
      </c>
      <c r="O788" t="s">
        <v>7474</v>
      </c>
      <c r="P788" t="s">
        <v>7118</v>
      </c>
    </row>
    <row r="789" spans="1:16" x14ac:dyDescent="0.25">
      <c r="A789" t="s">
        <v>6156</v>
      </c>
      <c r="B789" t="s">
        <v>7504</v>
      </c>
      <c r="C789" t="s">
        <v>7487</v>
      </c>
      <c r="D789" t="s">
        <v>7138</v>
      </c>
      <c r="E789" t="s">
        <v>7121</v>
      </c>
      <c r="F789" t="s">
        <v>6161</v>
      </c>
      <c r="G789" t="s">
        <v>6162</v>
      </c>
      <c r="H789" t="s">
        <v>6163</v>
      </c>
      <c r="I789" t="s">
        <v>6164</v>
      </c>
      <c r="J789">
        <v>1.6654300000000001E-3</v>
      </c>
      <c r="K789">
        <v>4.6102489290000001E-3</v>
      </c>
      <c r="L789">
        <v>7.0417415760000001E-3</v>
      </c>
      <c r="M789">
        <v>8.4449444399999993E-3</v>
      </c>
      <c r="N789">
        <v>9.6118090000000007E-3</v>
      </c>
      <c r="O789" t="s">
        <v>7474</v>
      </c>
      <c r="P789" t="s">
        <v>7122</v>
      </c>
    </row>
    <row r="790" spans="1:16" x14ac:dyDescent="0.25">
      <c r="A790" t="s">
        <v>6156</v>
      </c>
      <c r="B790" t="s">
        <v>7505</v>
      </c>
      <c r="C790" t="s">
        <v>7506</v>
      </c>
      <c r="D790" t="s">
        <v>7295</v>
      </c>
      <c r="E790" t="s">
        <v>6186</v>
      </c>
      <c r="F790" t="s">
        <v>6161</v>
      </c>
      <c r="G790" t="s">
        <v>6162</v>
      </c>
      <c r="H790" t="s">
        <v>6163</v>
      </c>
      <c r="I790" t="s">
        <v>6164</v>
      </c>
      <c r="J790">
        <v>0</v>
      </c>
      <c r="K790">
        <v>0</v>
      </c>
      <c r="L790">
        <v>0</v>
      </c>
      <c r="M790">
        <v>0</v>
      </c>
      <c r="N790">
        <v>0</v>
      </c>
      <c r="O790" t="s">
        <v>7474</v>
      </c>
      <c r="P790" t="s">
        <v>7104</v>
      </c>
    </row>
    <row r="791" spans="1:16" x14ac:dyDescent="0.25">
      <c r="A791" t="s">
        <v>6156</v>
      </c>
      <c r="B791" t="s">
        <v>7507</v>
      </c>
      <c r="C791" t="s">
        <v>7506</v>
      </c>
      <c r="D791" t="s">
        <v>7140</v>
      </c>
      <c r="E791" t="s">
        <v>6186</v>
      </c>
      <c r="F791" t="s">
        <v>6161</v>
      </c>
      <c r="G791" t="s">
        <v>6162</v>
      </c>
      <c r="H791" t="s">
        <v>6163</v>
      </c>
      <c r="I791" t="s">
        <v>6164</v>
      </c>
      <c r="J791">
        <v>4.5707400000000002E-3</v>
      </c>
      <c r="K791">
        <v>3.0874903559999999E-3</v>
      </c>
      <c r="L791">
        <v>1.845337893E-3</v>
      </c>
      <c r="M791">
        <v>7.9575046999999998E-4</v>
      </c>
      <c r="N791">
        <v>3.7986155999999999E-4</v>
      </c>
      <c r="O791" t="s">
        <v>7474</v>
      </c>
      <c r="P791" t="s">
        <v>7104</v>
      </c>
    </row>
    <row r="792" spans="1:16" x14ac:dyDescent="0.25">
      <c r="A792" t="s">
        <v>6156</v>
      </c>
      <c r="B792" t="s">
        <v>7508</v>
      </c>
      <c r="C792" t="s">
        <v>7506</v>
      </c>
      <c r="D792" t="s">
        <v>7285</v>
      </c>
      <c r="E792" t="s">
        <v>6186</v>
      </c>
      <c r="F792" t="s">
        <v>6161</v>
      </c>
      <c r="G792" t="s">
        <v>6162</v>
      </c>
      <c r="H792" t="s">
        <v>6163</v>
      </c>
      <c r="I792" t="s">
        <v>6164</v>
      </c>
      <c r="J792">
        <v>2.2424000000000001E-4</v>
      </c>
      <c r="K792">
        <v>1.24007693E-4</v>
      </c>
      <c r="L792">
        <v>5.5526664E-5</v>
      </c>
      <c r="M792">
        <v>1.6698670000000001E-5</v>
      </c>
      <c r="N792">
        <v>5.5829280000000003E-6</v>
      </c>
      <c r="O792" t="s">
        <v>7474</v>
      </c>
      <c r="P792" t="s">
        <v>7104</v>
      </c>
    </row>
    <row r="793" spans="1:16" x14ac:dyDescent="0.25">
      <c r="A793" t="s">
        <v>6156</v>
      </c>
      <c r="B793" t="s">
        <v>7509</v>
      </c>
      <c r="C793" t="s">
        <v>7506</v>
      </c>
      <c r="D793" t="s">
        <v>7142</v>
      </c>
      <c r="E793" t="s">
        <v>7117</v>
      </c>
      <c r="F793" t="s">
        <v>6161</v>
      </c>
      <c r="G793" t="s">
        <v>6162</v>
      </c>
      <c r="H793" t="s">
        <v>6163</v>
      </c>
      <c r="I793" t="s">
        <v>6164</v>
      </c>
      <c r="J793">
        <v>2.0717000000000001E-4</v>
      </c>
      <c r="K793">
        <v>2.1332E-4</v>
      </c>
      <c r="L793">
        <v>1.8851999999999999E-4</v>
      </c>
      <c r="M793">
        <v>1.6797000000000001E-4</v>
      </c>
      <c r="N793">
        <v>1.6702000000000001E-4</v>
      </c>
      <c r="O793" t="s">
        <v>7474</v>
      </c>
      <c r="P793" t="s">
        <v>7118</v>
      </c>
    </row>
    <row r="794" spans="1:16" x14ac:dyDescent="0.25">
      <c r="A794" t="s">
        <v>6156</v>
      </c>
      <c r="B794" t="s">
        <v>7510</v>
      </c>
      <c r="C794" t="s">
        <v>7506</v>
      </c>
      <c r="D794" t="s">
        <v>7144</v>
      </c>
      <c r="E794" t="s">
        <v>7121</v>
      </c>
      <c r="F794" t="s">
        <v>6161</v>
      </c>
      <c r="G794" t="s">
        <v>6162</v>
      </c>
      <c r="H794" t="s">
        <v>6163</v>
      </c>
      <c r="I794" t="s">
        <v>6164</v>
      </c>
      <c r="J794">
        <v>2.204269E-2</v>
      </c>
      <c r="K794">
        <v>2.2694690303999999E-2</v>
      </c>
      <c r="L794">
        <v>1.9579218982000001E-2</v>
      </c>
      <c r="M794">
        <v>1.660316232E-2</v>
      </c>
      <c r="N794">
        <v>1.55054767E-2</v>
      </c>
      <c r="O794" t="s">
        <v>7474</v>
      </c>
      <c r="P794" t="s">
        <v>7122</v>
      </c>
    </row>
    <row r="795" spans="1:16" x14ac:dyDescent="0.25">
      <c r="A795" t="s">
        <v>6156</v>
      </c>
      <c r="B795" t="s">
        <v>7511</v>
      </c>
      <c r="C795" t="s">
        <v>7512</v>
      </c>
      <c r="D795" t="s">
        <v>7102</v>
      </c>
      <c r="E795" t="s">
        <v>6168</v>
      </c>
      <c r="F795" t="s">
        <v>6161</v>
      </c>
      <c r="G795" t="s">
        <v>6162</v>
      </c>
      <c r="H795" t="s">
        <v>6163</v>
      </c>
      <c r="I795" t="s">
        <v>6164</v>
      </c>
      <c r="J795">
        <v>2.5399999999999998E-6</v>
      </c>
      <c r="O795" t="s">
        <v>7474</v>
      </c>
      <c r="P795" t="s">
        <v>7104</v>
      </c>
    </row>
    <row r="796" spans="1:16" x14ac:dyDescent="0.25">
      <c r="A796" t="s">
        <v>6156</v>
      </c>
      <c r="B796" t="s">
        <v>7513</v>
      </c>
      <c r="C796" t="s">
        <v>7512</v>
      </c>
      <c r="D796" t="s">
        <v>7106</v>
      </c>
      <c r="E796" t="s">
        <v>6168</v>
      </c>
      <c r="F796" t="s">
        <v>6161</v>
      </c>
      <c r="G796" t="s">
        <v>6162</v>
      </c>
      <c r="H796" t="s">
        <v>6163</v>
      </c>
      <c r="I796" t="s">
        <v>6164</v>
      </c>
      <c r="J796">
        <v>3.6100000000000002E-6</v>
      </c>
      <c r="O796" t="s">
        <v>7474</v>
      </c>
      <c r="P796" t="s">
        <v>7104</v>
      </c>
    </row>
    <row r="797" spans="1:16" x14ac:dyDescent="0.25">
      <c r="A797" t="s">
        <v>6156</v>
      </c>
      <c r="B797" t="s">
        <v>7514</v>
      </c>
      <c r="C797" t="s">
        <v>7512</v>
      </c>
      <c r="D797" t="s">
        <v>7210</v>
      </c>
      <c r="E797" t="s">
        <v>6168</v>
      </c>
      <c r="F797" t="s">
        <v>6161</v>
      </c>
      <c r="G797" t="s">
        <v>6162</v>
      </c>
      <c r="H797" t="s">
        <v>6163</v>
      </c>
      <c r="I797" t="s">
        <v>6164</v>
      </c>
      <c r="J797">
        <v>0</v>
      </c>
      <c r="O797" t="s">
        <v>7474</v>
      </c>
      <c r="P797" t="s">
        <v>7104</v>
      </c>
    </row>
    <row r="798" spans="1:16" x14ac:dyDescent="0.25">
      <c r="A798" t="s">
        <v>6156</v>
      </c>
      <c r="B798" t="s">
        <v>7515</v>
      </c>
      <c r="C798" t="s">
        <v>7512</v>
      </c>
      <c r="D798" t="s">
        <v>7108</v>
      </c>
      <c r="E798" t="s">
        <v>6168</v>
      </c>
      <c r="F798" t="s">
        <v>6161</v>
      </c>
      <c r="G798" t="s">
        <v>6162</v>
      </c>
      <c r="H798" t="s">
        <v>6163</v>
      </c>
      <c r="I798" t="s">
        <v>6164</v>
      </c>
      <c r="J798">
        <v>0</v>
      </c>
      <c r="O798" t="s">
        <v>7474</v>
      </c>
      <c r="P798" t="s">
        <v>7104</v>
      </c>
    </row>
    <row r="799" spans="1:16" x14ac:dyDescent="0.25">
      <c r="A799" t="s">
        <v>6156</v>
      </c>
      <c r="B799" t="s">
        <v>7516</v>
      </c>
      <c r="C799" t="s">
        <v>7512</v>
      </c>
      <c r="D799" t="s">
        <v>7110</v>
      </c>
      <c r="E799" t="s">
        <v>6168</v>
      </c>
      <c r="F799" t="s">
        <v>6161</v>
      </c>
      <c r="G799" t="s">
        <v>6162</v>
      </c>
      <c r="H799" t="s">
        <v>6163</v>
      </c>
      <c r="I799" t="s">
        <v>6164</v>
      </c>
      <c r="J799">
        <v>0</v>
      </c>
      <c r="O799" t="s">
        <v>7474</v>
      </c>
      <c r="P799" t="s">
        <v>7104</v>
      </c>
    </row>
    <row r="800" spans="1:16" x14ac:dyDescent="0.25">
      <c r="A800" t="s">
        <v>6156</v>
      </c>
      <c r="B800" t="s">
        <v>7517</v>
      </c>
      <c r="C800" t="s">
        <v>7512</v>
      </c>
      <c r="D800" t="s">
        <v>7112</v>
      </c>
      <c r="E800" t="s">
        <v>6168</v>
      </c>
      <c r="F800" t="s">
        <v>6161</v>
      </c>
      <c r="G800" t="s">
        <v>6162</v>
      </c>
      <c r="H800" t="s">
        <v>6163</v>
      </c>
      <c r="I800" t="s">
        <v>6164</v>
      </c>
      <c r="J800">
        <v>0</v>
      </c>
      <c r="O800" t="s">
        <v>7474</v>
      </c>
      <c r="P800" t="s">
        <v>7104</v>
      </c>
    </row>
    <row r="801" spans="1:16" x14ac:dyDescent="0.25">
      <c r="A801" t="s">
        <v>6156</v>
      </c>
      <c r="B801" t="s">
        <v>7518</v>
      </c>
      <c r="C801" t="s">
        <v>7512</v>
      </c>
      <c r="D801" t="s">
        <v>7114</v>
      </c>
      <c r="E801" t="s">
        <v>6168</v>
      </c>
      <c r="F801" t="s">
        <v>6161</v>
      </c>
      <c r="G801" t="s">
        <v>6162</v>
      </c>
      <c r="H801" t="s">
        <v>6163</v>
      </c>
      <c r="I801" t="s">
        <v>6164</v>
      </c>
      <c r="J801">
        <v>0</v>
      </c>
      <c r="O801" t="s">
        <v>7474</v>
      </c>
      <c r="P801" t="s">
        <v>7104</v>
      </c>
    </row>
    <row r="802" spans="1:16" x14ac:dyDescent="0.25">
      <c r="A802" t="s">
        <v>6156</v>
      </c>
      <c r="B802" t="s">
        <v>7519</v>
      </c>
      <c r="C802" t="s">
        <v>7512</v>
      </c>
      <c r="D802" t="s">
        <v>7116</v>
      </c>
      <c r="E802" t="s">
        <v>7117</v>
      </c>
      <c r="F802" t="s">
        <v>6161</v>
      </c>
      <c r="G802" t="s">
        <v>6162</v>
      </c>
      <c r="H802" t="s">
        <v>6163</v>
      </c>
      <c r="I802" t="s">
        <v>6164</v>
      </c>
      <c r="J802">
        <v>2.8000000000000002E-7</v>
      </c>
      <c r="O802" t="s">
        <v>7474</v>
      </c>
      <c r="P802" t="s">
        <v>7118</v>
      </c>
    </row>
    <row r="803" spans="1:16" x14ac:dyDescent="0.25">
      <c r="A803" t="s">
        <v>6156</v>
      </c>
      <c r="B803" t="s">
        <v>7520</v>
      </c>
      <c r="C803" t="s">
        <v>7512</v>
      </c>
      <c r="D803" t="s">
        <v>7120</v>
      </c>
      <c r="E803" t="s">
        <v>7121</v>
      </c>
      <c r="F803" t="s">
        <v>6161</v>
      </c>
      <c r="G803" t="s">
        <v>6162</v>
      </c>
      <c r="H803" t="s">
        <v>6163</v>
      </c>
      <c r="I803" t="s">
        <v>6164</v>
      </c>
      <c r="J803">
        <v>5.2800000000000003E-6</v>
      </c>
      <c r="O803" t="s">
        <v>7474</v>
      </c>
      <c r="P803" t="s">
        <v>7122</v>
      </c>
    </row>
    <row r="804" spans="1:16" x14ac:dyDescent="0.25">
      <c r="A804" t="s">
        <v>6156</v>
      </c>
      <c r="B804" t="s">
        <v>7521</v>
      </c>
      <c r="C804" t="s">
        <v>7512</v>
      </c>
      <c r="D804" t="s">
        <v>7124</v>
      </c>
      <c r="E804" t="s">
        <v>6168</v>
      </c>
      <c r="F804" t="s">
        <v>6161</v>
      </c>
      <c r="G804" t="s">
        <v>6162</v>
      </c>
      <c r="H804" t="s">
        <v>6163</v>
      </c>
      <c r="I804" t="s">
        <v>6164</v>
      </c>
      <c r="J804">
        <v>7.6599999999999995E-6</v>
      </c>
      <c r="K804">
        <v>7.1500000000000002E-6</v>
      </c>
      <c r="L804">
        <v>5.8030180000000002E-6</v>
      </c>
      <c r="M804">
        <v>4.4605139999999999E-6</v>
      </c>
      <c r="N804">
        <v>3.6093619999999999E-6</v>
      </c>
      <c r="O804" t="s">
        <v>7474</v>
      </c>
      <c r="P804" t="s">
        <v>7104</v>
      </c>
    </row>
    <row r="805" spans="1:16" x14ac:dyDescent="0.25">
      <c r="A805" t="s">
        <v>6156</v>
      </c>
      <c r="B805" t="s">
        <v>7522</v>
      </c>
      <c r="C805" t="s">
        <v>7512</v>
      </c>
      <c r="D805" t="s">
        <v>7126</v>
      </c>
      <c r="E805" t="s">
        <v>6168</v>
      </c>
      <c r="F805" t="s">
        <v>6161</v>
      </c>
      <c r="G805" t="s">
        <v>6162</v>
      </c>
      <c r="H805" t="s">
        <v>6163</v>
      </c>
      <c r="I805" t="s">
        <v>6164</v>
      </c>
      <c r="J805">
        <v>7.3689999999999994E-5</v>
      </c>
      <c r="K805">
        <v>6.6569999999999995E-5</v>
      </c>
      <c r="L805">
        <v>6.0356777000000002E-5</v>
      </c>
      <c r="M805">
        <v>4.8842267999999997E-5</v>
      </c>
      <c r="N805">
        <v>3.9116602999999999E-5</v>
      </c>
      <c r="O805" t="s">
        <v>7474</v>
      </c>
      <c r="P805" t="s">
        <v>7104</v>
      </c>
    </row>
    <row r="806" spans="1:16" x14ac:dyDescent="0.25">
      <c r="A806" t="s">
        <v>6156</v>
      </c>
      <c r="B806" t="s">
        <v>7523</v>
      </c>
      <c r="C806" t="s">
        <v>7512</v>
      </c>
      <c r="D806" t="s">
        <v>7220</v>
      </c>
      <c r="E806" t="s">
        <v>6168</v>
      </c>
      <c r="F806" t="s">
        <v>6161</v>
      </c>
      <c r="G806" t="s">
        <v>6162</v>
      </c>
      <c r="H806" t="s">
        <v>6163</v>
      </c>
      <c r="I806" t="s">
        <v>6164</v>
      </c>
      <c r="J806">
        <v>0</v>
      </c>
      <c r="K806">
        <v>0</v>
      </c>
      <c r="L806">
        <v>0</v>
      </c>
      <c r="M806">
        <v>0</v>
      </c>
      <c r="N806">
        <v>0</v>
      </c>
      <c r="O806" t="s">
        <v>7474</v>
      </c>
      <c r="P806" t="s">
        <v>7104</v>
      </c>
    </row>
    <row r="807" spans="1:16" x14ac:dyDescent="0.25">
      <c r="A807" t="s">
        <v>6156</v>
      </c>
      <c r="B807" t="s">
        <v>7524</v>
      </c>
      <c r="C807" t="s">
        <v>7512</v>
      </c>
      <c r="D807" t="s">
        <v>7128</v>
      </c>
      <c r="E807" t="s">
        <v>6168</v>
      </c>
      <c r="F807" t="s">
        <v>6161</v>
      </c>
      <c r="G807" t="s">
        <v>6162</v>
      </c>
      <c r="H807" t="s">
        <v>6163</v>
      </c>
      <c r="I807" t="s">
        <v>6164</v>
      </c>
      <c r="J807">
        <v>0</v>
      </c>
      <c r="K807">
        <v>0</v>
      </c>
      <c r="L807">
        <v>0</v>
      </c>
      <c r="M807">
        <v>0</v>
      </c>
      <c r="N807">
        <v>0</v>
      </c>
      <c r="O807" t="s">
        <v>7474</v>
      </c>
      <c r="P807" t="s">
        <v>7104</v>
      </c>
    </row>
    <row r="808" spans="1:16" x14ac:dyDescent="0.25">
      <c r="A808" t="s">
        <v>6156</v>
      </c>
      <c r="B808" t="s">
        <v>7525</v>
      </c>
      <c r="C808" t="s">
        <v>7512</v>
      </c>
      <c r="D808" t="s">
        <v>7130</v>
      </c>
      <c r="E808" t="s">
        <v>6168</v>
      </c>
      <c r="F808" t="s">
        <v>6161</v>
      </c>
      <c r="G808" t="s">
        <v>6162</v>
      </c>
      <c r="H808" t="s">
        <v>6163</v>
      </c>
      <c r="I808" t="s">
        <v>6164</v>
      </c>
      <c r="J808">
        <v>0</v>
      </c>
      <c r="K808">
        <v>0</v>
      </c>
      <c r="L808">
        <v>0</v>
      </c>
      <c r="M808">
        <v>0</v>
      </c>
      <c r="N808">
        <v>0</v>
      </c>
      <c r="O808" t="s">
        <v>7474</v>
      </c>
      <c r="P808" t="s">
        <v>7104</v>
      </c>
    </row>
    <row r="809" spans="1:16" x14ac:dyDescent="0.25">
      <c r="A809" t="s">
        <v>6156</v>
      </c>
      <c r="B809" t="s">
        <v>7526</v>
      </c>
      <c r="C809" t="s">
        <v>7512</v>
      </c>
      <c r="D809" t="s">
        <v>7132</v>
      </c>
      <c r="E809" t="s">
        <v>6168</v>
      </c>
      <c r="F809" t="s">
        <v>6161</v>
      </c>
      <c r="G809" t="s">
        <v>6162</v>
      </c>
      <c r="H809" t="s">
        <v>6163</v>
      </c>
      <c r="I809" t="s">
        <v>6164</v>
      </c>
      <c r="J809">
        <v>0</v>
      </c>
      <c r="K809">
        <v>0</v>
      </c>
      <c r="L809">
        <v>0</v>
      </c>
      <c r="M809">
        <v>0</v>
      </c>
      <c r="N809">
        <v>0</v>
      </c>
      <c r="O809" t="s">
        <v>7474</v>
      </c>
      <c r="P809" t="s">
        <v>7104</v>
      </c>
    </row>
    <row r="810" spans="1:16" x14ac:dyDescent="0.25">
      <c r="A810" t="s">
        <v>6156</v>
      </c>
      <c r="B810" t="s">
        <v>7527</v>
      </c>
      <c r="C810" t="s">
        <v>7512</v>
      </c>
      <c r="D810" t="s">
        <v>7134</v>
      </c>
      <c r="E810" t="s">
        <v>6168</v>
      </c>
      <c r="F810" t="s">
        <v>6161</v>
      </c>
      <c r="G810" t="s">
        <v>6162</v>
      </c>
      <c r="H810" t="s">
        <v>6163</v>
      </c>
      <c r="I810" t="s">
        <v>6164</v>
      </c>
      <c r="J810">
        <v>0</v>
      </c>
      <c r="K810">
        <v>0</v>
      </c>
      <c r="L810">
        <v>0</v>
      </c>
      <c r="M810">
        <v>0</v>
      </c>
      <c r="N810">
        <v>0</v>
      </c>
      <c r="O810" t="s">
        <v>7474</v>
      </c>
      <c r="P810" t="s">
        <v>7104</v>
      </c>
    </row>
    <row r="811" spans="1:16" x14ac:dyDescent="0.25">
      <c r="A811" t="s">
        <v>6156</v>
      </c>
      <c r="B811" t="s">
        <v>7528</v>
      </c>
      <c r="C811" t="s">
        <v>7512</v>
      </c>
      <c r="D811" t="s">
        <v>7136</v>
      </c>
      <c r="E811" t="s">
        <v>7117</v>
      </c>
      <c r="F811" t="s">
        <v>6161</v>
      </c>
      <c r="G811" t="s">
        <v>6162</v>
      </c>
      <c r="H811" t="s">
        <v>6163</v>
      </c>
      <c r="I811" t="s">
        <v>6164</v>
      </c>
      <c r="J811">
        <v>2.2215000000000001E-4</v>
      </c>
      <c r="K811">
        <v>1.7746E-4</v>
      </c>
      <c r="L811">
        <v>1.6239E-4</v>
      </c>
      <c r="M811">
        <v>1.5946999999999999E-4</v>
      </c>
      <c r="N811">
        <v>1.5982999999999999E-4</v>
      </c>
      <c r="O811" t="s">
        <v>7474</v>
      </c>
      <c r="P811" t="s">
        <v>7118</v>
      </c>
    </row>
    <row r="812" spans="1:16" x14ac:dyDescent="0.25">
      <c r="A812" t="s">
        <v>6156</v>
      </c>
      <c r="B812" t="s">
        <v>7529</v>
      </c>
      <c r="C812" t="s">
        <v>7512</v>
      </c>
      <c r="D812" t="s">
        <v>7138</v>
      </c>
      <c r="E812" t="s">
        <v>7121</v>
      </c>
      <c r="F812" t="s">
        <v>6161</v>
      </c>
      <c r="G812" t="s">
        <v>6162</v>
      </c>
      <c r="H812" t="s">
        <v>6163</v>
      </c>
      <c r="I812" t="s">
        <v>6164</v>
      </c>
      <c r="J812">
        <v>4.1365100000000004E-3</v>
      </c>
      <c r="K812">
        <v>3.3042200000000001E-3</v>
      </c>
      <c r="L812">
        <v>2.88165281E-3</v>
      </c>
      <c r="M812">
        <v>2.5627683060000001E-3</v>
      </c>
      <c r="N812">
        <v>2.336747348E-3</v>
      </c>
      <c r="O812" t="s">
        <v>7474</v>
      </c>
      <c r="P812" t="s">
        <v>7122</v>
      </c>
    </row>
    <row r="813" spans="1:16" x14ac:dyDescent="0.25">
      <c r="A813" t="s">
        <v>6156</v>
      </c>
      <c r="B813" t="s">
        <v>7530</v>
      </c>
      <c r="C813" t="s">
        <v>7531</v>
      </c>
      <c r="D813" t="s">
        <v>7295</v>
      </c>
      <c r="E813" t="s">
        <v>6186</v>
      </c>
      <c r="F813" t="s">
        <v>6161</v>
      </c>
      <c r="G813" t="s">
        <v>6162</v>
      </c>
      <c r="H813" t="s">
        <v>6163</v>
      </c>
      <c r="I813" t="s">
        <v>6164</v>
      </c>
      <c r="J813">
        <v>0</v>
      </c>
      <c r="K813">
        <v>0</v>
      </c>
      <c r="L813">
        <v>0</v>
      </c>
      <c r="M813">
        <v>0</v>
      </c>
      <c r="N813">
        <v>0</v>
      </c>
      <c r="O813" t="s">
        <v>7456</v>
      </c>
      <c r="P813" t="s">
        <v>7104</v>
      </c>
    </row>
    <row r="814" spans="1:16" x14ac:dyDescent="0.25">
      <c r="A814" t="s">
        <v>6156</v>
      </c>
      <c r="B814" t="s">
        <v>7532</v>
      </c>
      <c r="C814" t="s">
        <v>7531</v>
      </c>
      <c r="D814" t="s">
        <v>7140</v>
      </c>
      <c r="E814" t="s">
        <v>6186</v>
      </c>
      <c r="F814" t="s">
        <v>6161</v>
      </c>
      <c r="G814" t="s">
        <v>6162</v>
      </c>
      <c r="H814" t="s">
        <v>6163</v>
      </c>
      <c r="I814" t="s">
        <v>6164</v>
      </c>
      <c r="J814">
        <v>4.5466700000000001E-3</v>
      </c>
      <c r="K814">
        <v>4.6199758400000001E-4</v>
      </c>
      <c r="L814">
        <v>4.9306099700000005E-4</v>
      </c>
      <c r="M814">
        <v>4.9513358999999995E-4</v>
      </c>
      <c r="N814">
        <v>4.7576602800000002E-4</v>
      </c>
      <c r="O814" t="s">
        <v>7456</v>
      </c>
      <c r="P814" t="s">
        <v>7104</v>
      </c>
    </row>
    <row r="815" spans="1:16" x14ac:dyDescent="0.25">
      <c r="A815" t="s">
        <v>6156</v>
      </c>
      <c r="B815" t="s">
        <v>7533</v>
      </c>
      <c r="C815" t="s">
        <v>7531</v>
      </c>
      <c r="D815" t="s">
        <v>7285</v>
      </c>
      <c r="E815" t="s">
        <v>6186</v>
      </c>
      <c r="F815" t="s">
        <v>6161</v>
      </c>
      <c r="G815" t="s">
        <v>6162</v>
      </c>
      <c r="H815" t="s">
        <v>6163</v>
      </c>
      <c r="I815" t="s">
        <v>6164</v>
      </c>
      <c r="J815">
        <v>1.5990000000000001E-4</v>
      </c>
      <c r="K815">
        <v>2.302424E-6</v>
      </c>
      <c r="L815">
        <v>2.9383470000000001E-6</v>
      </c>
      <c r="M815">
        <v>2.9502900000000001E-6</v>
      </c>
      <c r="N815">
        <v>2.8780740000000002E-6</v>
      </c>
      <c r="O815" t="s">
        <v>7456</v>
      </c>
      <c r="P815" t="s">
        <v>7104</v>
      </c>
    </row>
    <row r="816" spans="1:16" x14ac:dyDescent="0.25">
      <c r="A816" t="s">
        <v>6156</v>
      </c>
      <c r="B816" t="s">
        <v>7534</v>
      </c>
      <c r="C816" t="s">
        <v>7531</v>
      </c>
      <c r="D816" t="s">
        <v>7142</v>
      </c>
      <c r="E816" t="s">
        <v>7117</v>
      </c>
      <c r="F816" t="s">
        <v>6161</v>
      </c>
      <c r="G816" t="s">
        <v>6162</v>
      </c>
      <c r="H816" t="s">
        <v>6163</v>
      </c>
      <c r="I816" t="s">
        <v>6164</v>
      </c>
      <c r="J816">
        <v>6.1909999999999995E-5</v>
      </c>
      <c r="K816">
        <v>7.1950000000000001E-5</v>
      </c>
      <c r="L816">
        <v>7.9720000000000002E-5</v>
      </c>
      <c r="M816">
        <v>8.3350000000000007E-5</v>
      </c>
      <c r="N816">
        <v>8.6840000000000002E-5</v>
      </c>
      <c r="O816" t="s">
        <v>7474</v>
      </c>
      <c r="P816" t="s">
        <v>7118</v>
      </c>
    </row>
    <row r="817" spans="1:16" x14ac:dyDescent="0.25">
      <c r="A817" t="s">
        <v>6156</v>
      </c>
      <c r="B817" t="s">
        <v>7535</v>
      </c>
      <c r="C817" t="s">
        <v>7531</v>
      </c>
      <c r="D817" t="s">
        <v>7144</v>
      </c>
      <c r="E817" t="s">
        <v>7121</v>
      </c>
      <c r="F817" t="s">
        <v>6161</v>
      </c>
      <c r="G817" t="s">
        <v>6162</v>
      </c>
      <c r="H817" t="s">
        <v>6163</v>
      </c>
      <c r="I817" t="s">
        <v>6164</v>
      </c>
      <c r="J817">
        <v>1.15284E-3</v>
      </c>
      <c r="K817">
        <v>1.3396599999999999E-3</v>
      </c>
      <c r="L817">
        <v>1.48431E-3</v>
      </c>
      <c r="M817">
        <v>1.55204E-3</v>
      </c>
      <c r="N817">
        <v>1.6169400000000001E-3</v>
      </c>
      <c r="O817" t="s">
        <v>7474</v>
      </c>
      <c r="P817" t="s">
        <v>7122</v>
      </c>
    </row>
    <row r="818" spans="1:16" x14ac:dyDescent="0.25">
      <c r="A818" t="s">
        <v>6156</v>
      </c>
      <c r="B818" t="s">
        <v>7536</v>
      </c>
      <c r="C818" t="s">
        <v>7537</v>
      </c>
      <c r="D818" t="s">
        <v>7295</v>
      </c>
      <c r="E818" t="s">
        <v>6186</v>
      </c>
      <c r="F818" t="s">
        <v>6161</v>
      </c>
      <c r="G818" t="s">
        <v>6162</v>
      </c>
      <c r="H818" t="s">
        <v>6163</v>
      </c>
      <c r="I818" t="s">
        <v>6164</v>
      </c>
      <c r="J818">
        <v>0</v>
      </c>
      <c r="K818">
        <v>0</v>
      </c>
      <c r="L818">
        <v>0</v>
      </c>
      <c r="M818">
        <v>0</v>
      </c>
      <c r="N818">
        <v>0</v>
      </c>
      <c r="O818" t="s">
        <v>7474</v>
      </c>
      <c r="P818" t="s">
        <v>7104</v>
      </c>
    </row>
    <row r="819" spans="1:16" x14ac:dyDescent="0.25">
      <c r="A819" t="s">
        <v>6156</v>
      </c>
      <c r="B819" t="s">
        <v>7538</v>
      </c>
      <c r="C819" t="s">
        <v>7537</v>
      </c>
      <c r="D819" t="s">
        <v>7140</v>
      </c>
      <c r="E819" t="s">
        <v>6186</v>
      </c>
      <c r="F819" t="s">
        <v>6161</v>
      </c>
      <c r="G819" t="s">
        <v>6162</v>
      </c>
      <c r="H819" t="s">
        <v>6163</v>
      </c>
      <c r="I819" t="s">
        <v>6164</v>
      </c>
      <c r="J819">
        <v>1.6261370000000001E-2</v>
      </c>
      <c r="K819">
        <v>1.4016422399999999E-4</v>
      </c>
      <c r="L819">
        <v>1.4782453399999999E-4</v>
      </c>
      <c r="M819">
        <v>1.4025621399999999E-4</v>
      </c>
      <c r="N819">
        <v>1.33532512E-4</v>
      </c>
      <c r="O819" t="s">
        <v>7474</v>
      </c>
      <c r="P819" t="s">
        <v>7104</v>
      </c>
    </row>
    <row r="820" spans="1:16" x14ac:dyDescent="0.25">
      <c r="A820" t="s">
        <v>6156</v>
      </c>
      <c r="B820" t="s">
        <v>7539</v>
      </c>
      <c r="C820" t="s">
        <v>7537</v>
      </c>
      <c r="D820" t="s">
        <v>7285</v>
      </c>
      <c r="E820" t="s">
        <v>6186</v>
      </c>
      <c r="F820" t="s">
        <v>6161</v>
      </c>
      <c r="G820" t="s">
        <v>6162</v>
      </c>
      <c r="H820" t="s">
        <v>6163</v>
      </c>
      <c r="I820" t="s">
        <v>6164</v>
      </c>
      <c r="J820">
        <v>1.2224999999999999E-4</v>
      </c>
      <c r="K820">
        <v>3.2592E-7</v>
      </c>
      <c r="L820">
        <v>3.6296000000000002E-7</v>
      </c>
      <c r="M820">
        <v>3.4530600000000001E-7</v>
      </c>
      <c r="N820">
        <v>3.3711599999999999E-7</v>
      </c>
      <c r="O820" t="s">
        <v>7474</v>
      </c>
      <c r="P820" t="s">
        <v>7104</v>
      </c>
    </row>
    <row r="821" spans="1:16" x14ac:dyDescent="0.25">
      <c r="A821" t="s">
        <v>6156</v>
      </c>
      <c r="B821" t="s">
        <v>7540</v>
      </c>
      <c r="C821" t="s">
        <v>7537</v>
      </c>
      <c r="D821" t="s">
        <v>7142</v>
      </c>
      <c r="E821" t="s">
        <v>7117</v>
      </c>
      <c r="F821" t="s">
        <v>6161</v>
      </c>
      <c r="G821" t="s">
        <v>6162</v>
      </c>
      <c r="H821" t="s">
        <v>6163</v>
      </c>
      <c r="I821" t="s">
        <v>6164</v>
      </c>
      <c r="J821">
        <v>8.7860000000000002E-5</v>
      </c>
      <c r="K821">
        <v>8.5309999999999995E-5</v>
      </c>
      <c r="L821">
        <v>8.7429999999999995E-5</v>
      </c>
      <c r="M821">
        <v>8.5719999999999999E-5</v>
      </c>
      <c r="N821">
        <v>8.543E-5</v>
      </c>
      <c r="O821" t="s">
        <v>7474</v>
      </c>
      <c r="P821" t="s">
        <v>7118</v>
      </c>
    </row>
    <row r="822" spans="1:16" x14ac:dyDescent="0.25">
      <c r="A822" t="s">
        <v>6156</v>
      </c>
      <c r="B822" t="s">
        <v>7541</v>
      </c>
      <c r="C822" t="s">
        <v>7537</v>
      </c>
      <c r="D822" t="s">
        <v>7144</v>
      </c>
      <c r="E822" t="s">
        <v>7121</v>
      </c>
      <c r="F822" t="s">
        <v>6161</v>
      </c>
      <c r="G822" t="s">
        <v>6162</v>
      </c>
      <c r="H822" t="s">
        <v>6163</v>
      </c>
      <c r="I822" t="s">
        <v>6164</v>
      </c>
      <c r="J822">
        <v>1.6358900000000001E-3</v>
      </c>
      <c r="K822">
        <v>1.5885000000000001E-3</v>
      </c>
      <c r="L822">
        <v>1.6279599999999999E-3</v>
      </c>
      <c r="M822">
        <v>1.59604E-3</v>
      </c>
      <c r="N822">
        <v>1.59067E-3</v>
      </c>
      <c r="O822" t="s">
        <v>7474</v>
      </c>
      <c r="P822" t="s">
        <v>7122</v>
      </c>
    </row>
    <row r="823" spans="1:16" x14ac:dyDescent="0.25">
      <c r="A823" t="s">
        <v>6156</v>
      </c>
      <c r="B823" t="s">
        <v>7542</v>
      </c>
      <c r="C823" t="s">
        <v>7543</v>
      </c>
      <c r="D823" t="s">
        <v>7102</v>
      </c>
      <c r="E823" t="s">
        <v>6168</v>
      </c>
      <c r="F823" t="s">
        <v>6161</v>
      </c>
      <c r="G823" t="s">
        <v>6162</v>
      </c>
      <c r="H823" t="s">
        <v>6163</v>
      </c>
      <c r="I823" t="s">
        <v>6164</v>
      </c>
      <c r="J823">
        <v>1.9999999999999999E-7</v>
      </c>
      <c r="O823" t="s">
        <v>7456</v>
      </c>
      <c r="P823" t="s">
        <v>7104</v>
      </c>
    </row>
    <row r="824" spans="1:16" x14ac:dyDescent="0.25">
      <c r="A824" t="s">
        <v>6156</v>
      </c>
      <c r="B824" t="s">
        <v>7544</v>
      </c>
      <c r="C824" t="s">
        <v>7543</v>
      </c>
      <c r="D824" t="s">
        <v>7106</v>
      </c>
      <c r="E824" t="s">
        <v>6168</v>
      </c>
      <c r="F824" t="s">
        <v>6161</v>
      </c>
      <c r="G824" t="s">
        <v>6162</v>
      </c>
      <c r="H824" t="s">
        <v>6163</v>
      </c>
      <c r="I824" t="s">
        <v>6164</v>
      </c>
      <c r="J824">
        <v>2.6800000000000001E-5</v>
      </c>
      <c r="O824" t="s">
        <v>7456</v>
      </c>
      <c r="P824" t="s">
        <v>7104</v>
      </c>
    </row>
    <row r="825" spans="1:16" x14ac:dyDescent="0.25">
      <c r="A825" t="s">
        <v>6156</v>
      </c>
      <c r="B825" t="s">
        <v>7545</v>
      </c>
      <c r="C825" t="s">
        <v>7543</v>
      </c>
      <c r="D825" t="s">
        <v>7108</v>
      </c>
      <c r="E825" t="s">
        <v>6168</v>
      </c>
      <c r="F825" t="s">
        <v>6161</v>
      </c>
      <c r="G825" t="s">
        <v>6162</v>
      </c>
      <c r="H825" t="s">
        <v>6163</v>
      </c>
      <c r="I825" t="s">
        <v>6164</v>
      </c>
      <c r="J825">
        <v>0</v>
      </c>
      <c r="O825" t="s">
        <v>7456</v>
      </c>
      <c r="P825" t="s">
        <v>7104</v>
      </c>
    </row>
    <row r="826" spans="1:16" x14ac:dyDescent="0.25">
      <c r="A826" t="s">
        <v>6156</v>
      </c>
      <c r="B826" t="s">
        <v>7546</v>
      </c>
      <c r="C826" t="s">
        <v>7543</v>
      </c>
      <c r="D826" t="s">
        <v>7110</v>
      </c>
      <c r="E826" t="s">
        <v>6168</v>
      </c>
      <c r="F826" t="s">
        <v>6161</v>
      </c>
      <c r="G826" t="s">
        <v>6162</v>
      </c>
      <c r="H826" t="s">
        <v>6163</v>
      </c>
      <c r="I826" t="s">
        <v>6164</v>
      </c>
      <c r="J826">
        <v>0</v>
      </c>
      <c r="O826" t="s">
        <v>7456</v>
      </c>
      <c r="P826" t="s">
        <v>7104</v>
      </c>
    </row>
    <row r="827" spans="1:16" x14ac:dyDescent="0.25">
      <c r="A827" t="s">
        <v>6156</v>
      </c>
      <c r="B827" t="s">
        <v>7547</v>
      </c>
      <c r="C827" t="s">
        <v>7543</v>
      </c>
      <c r="D827" t="s">
        <v>7112</v>
      </c>
      <c r="E827" t="s">
        <v>6168</v>
      </c>
      <c r="F827" t="s">
        <v>6161</v>
      </c>
      <c r="G827" t="s">
        <v>6162</v>
      </c>
      <c r="H827" t="s">
        <v>6163</v>
      </c>
      <c r="I827" t="s">
        <v>6164</v>
      </c>
      <c r="J827">
        <v>0</v>
      </c>
      <c r="O827" t="s">
        <v>7456</v>
      </c>
      <c r="P827" t="s">
        <v>7104</v>
      </c>
    </row>
    <row r="828" spans="1:16" x14ac:dyDescent="0.25">
      <c r="A828" t="s">
        <v>6156</v>
      </c>
      <c r="B828" t="s">
        <v>7548</v>
      </c>
      <c r="C828" t="s">
        <v>7543</v>
      </c>
      <c r="D828" t="s">
        <v>7114</v>
      </c>
      <c r="E828" t="s">
        <v>6168</v>
      </c>
      <c r="F828" t="s">
        <v>6161</v>
      </c>
      <c r="G828" t="s">
        <v>6162</v>
      </c>
      <c r="H828" t="s">
        <v>6163</v>
      </c>
      <c r="I828" t="s">
        <v>6164</v>
      </c>
      <c r="J828">
        <v>0</v>
      </c>
      <c r="O828" t="s">
        <v>7456</v>
      </c>
      <c r="P828" t="s">
        <v>7104</v>
      </c>
    </row>
    <row r="829" spans="1:16" x14ac:dyDescent="0.25">
      <c r="A829" t="s">
        <v>6156</v>
      </c>
      <c r="B829" t="s">
        <v>7549</v>
      </c>
      <c r="C829" t="s">
        <v>7543</v>
      </c>
      <c r="D829" t="s">
        <v>7116</v>
      </c>
      <c r="E829" t="s">
        <v>7117</v>
      </c>
      <c r="F829" t="s">
        <v>6161</v>
      </c>
      <c r="G829" t="s">
        <v>6162</v>
      </c>
      <c r="H829" t="s">
        <v>6163</v>
      </c>
      <c r="I829" t="s">
        <v>6164</v>
      </c>
      <c r="J829">
        <v>2.0999999999999998E-6</v>
      </c>
      <c r="O829" t="s">
        <v>7456</v>
      </c>
      <c r="P829" t="s">
        <v>7118</v>
      </c>
    </row>
    <row r="830" spans="1:16" x14ac:dyDescent="0.25">
      <c r="A830" t="s">
        <v>6156</v>
      </c>
      <c r="B830" t="s">
        <v>7550</v>
      </c>
      <c r="C830" t="s">
        <v>7543</v>
      </c>
      <c r="D830" t="s">
        <v>7120</v>
      </c>
      <c r="E830" t="s">
        <v>7121</v>
      </c>
      <c r="F830" t="s">
        <v>6161</v>
      </c>
      <c r="G830" t="s">
        <v>6162</v>
      </c>
      <c r="H830" t="s">
        <v>6163</v>
      </c>
      <c r="I830" t="s">
        <v>6164</v>
      </c>
      <c r="J830">
        <v>3.9190000000000003E-5</v>
      </c>
      <c r="O830" t="s">
        <v>7456</v>
      </c>
      <c r="P830" t="s">
        <v>7122</v>
      </c>
    </row>
    <row r="831" spans="1:16" x14ac:dyDescent="0.25">
      <c r="A831" t="s">
        <v>6156</v>
      </c>
      <c r="B831" t="s">
        <v>7551</v>
      </c>
      <c r="C831" t="s">
        <v>7543</v>
      </c>
      <c r="D831" t="s">
        <v>7124</v>
      </c>
      <c r="E831" t="s">
        <v>6168</v>
      </c>
      <c r="F831" t="s">
        <v>6161</v>
      </c>
      <c r="G831" t="s">
        <v>6162</v>
      </c>
      <c r="H831" t="s">
        <v>6163</v>
      </c>
      <c r="I831" t="s">
        <v>6164</v>
      </c>
      <c r="J831">
        <v>6.1999999999999999E-7</v>
      </c>
      <c r="K831">
        <v>3.3000000000000002E-7</v>
      </c>
      <c r="L831">
        <v>1.9999999999999999E-7</v>
      </c>
      <c r="M831">
        <v>1.8E-7</v>
      </c>
      <c r="N831">
        <v>1.8E-7</v>
      </c>
      <c r="O831" t="s">
        <v>7456</v>
      </c>
      <c r="P831" t="s">
        <v>7104</v>
      </c>
    </row>
    <row r="832" spans="1:16" x14ac:dyDescent="0.25">
      <c r="A832" t="s">
        <v>6156</v>
      </c>
      <c r="B832" t="s">
        <v>7552</v>
      </c>
      <c r="C832" t="s">
        <v>7543</v>
      </c>
      <c r="D832" t="s">
        <v>7126</v>
      </c>
      <c r="E832" t="s">
        <v>6168</v>
      </c>
      <c r="F832" t="s">
        <v>6161</v>
      </c>
      <c r="G832" t="s">
        <v>6162</v>
      </c>
      <c r="H832" t="s">
        <v>6163</v>
      </c>
      <c r="I832" t="s">
        <v>6164</v>
      </c>
      <c r="J832">
        <v>2.678E-4</v>
      </c>
      <c r="K832">
        <v>1.3448999999999999E-4</v>
      </c>
      <c r="L832">
        <v>8.7540000000000006E-5</v>
      </c>
      <c r="M832">
        <v>7.9820000000000005E-5</v>
      </c>
      <c r="N832">
        <v>7.9460000000000002E-5</v>
      </c>
      <c r="O832" t="s">
        <v>7456</v>
      </c>
      <c r="P832" t="s">
        <v>7104</v>
      </c>
    </row>
    <row r="833" spans="1:16" x14ac:dyDescent="0.25">
      <c r="A833" t="s">
        <v>6156</v>
      </c>
      <c r="B833" t="s">
        <v>7553</v>
      </c>
      <c r="C833" t="s">
        <v>7543</v>
      </c>
      <c r="D833" t="s">
        <v>7128</v>
      </c>
      <c r="E833" t="s">
        <v>6168</v>
      </c>
      <c r="F833" t="s">
        <v>6161</v>
      </c>
      <c r="G833" t="s">
        <v>6162</v>
      </c>
      <c r="H833" t="s">
        <v>6163</v>
      </c>
      <c r="I833" t="s">
        <v>6164</v>
      </c>
      <c r="J833">
        <v>0</v>
      </c>
      <c r="K833">
        <v>0</v>
      </c>
      <c r="L833">
        <v>0</v>
      </c>
      <c r="M833">
        <v>0</v>
      </c>
      <c r="N833">
        <v>0</v>
      </c>
      <c r="O833" t="s">
        <v>7456</v>
      </c>
      <c r="P833" t="s">
        <v>7104</v>
      </c>
    </row>
    <row r="834" spans="1:16" x14ac:dyDescent="0.25">
      <c r="A834" t="s">
        <v>6156</v>
      </c>
      <c r="B834" t="s">
        <v>7554</v>
      </c>
      <c r="C834" t="s">
        <v>7543</v>
      </c>
      <c r="D834" t="s">
        <v>7130</v>
      </c>
      <c r="E834" t="s">
        <v>6168</v>
      </c>
      <c r="F834" t="s">
        <v>6161</v>
      </c>
      <c r="G834" t="s">
        <v>6162</v>
      </c>
      <c r="H834" t="s">
        <v>6163</v>
      </c>
      <c r="I834" t="s">
        <v>6164</v>
      </c>
      <c r="J834">
        <v>0</v>
      </c>
      <c r="K834">
        <v>0</v>
      </c>
      <c r="L834">
        <v>0</v>
      </c>
      <c r="M834">
        <v>0</v>
      </c>
      <c r="N834">
        <v>0</v>
      </c>
      <c r="O834" t="s">
        <v>7456</v>
      </c>
      <c r="P834" t="s">
        <v>7104</v>
      </c>
    </row>
    <row r="835" spans="1:16" x14ac:dyDescent="0.25">
      <c r="A835" t="s">
        <v>6156</v>
      </c>
      <c r="B835" t="s">
        <v>7555</v>
      </c>
      <c r="C835" t="s">
        <v>7543</v>
      </c>
      <c r="D835" t="s">
        <v>7132</v>
      </c>
      <c r="E835" t="s">
        <v>6168</v>
      </c>
      <c r="F835" t="s">
        <v>6161</v>
      </c>
      <c r="G835" t="s">
        <v>6162</v>
      </c>
      <c r="H835" t="s">
        <v>6163</v>
      </c>
      <c r="I835" t="s">
        <v>6164</v>
      </c>
      <c r="J835">
        <v>0</v>
      </c>
      <c r="K835">
        <v>0</v>
      </c>
      <c r="L835">
        <v>0</v>
      </c>
      <c r="M835">
        <v>0</v>
      </c>
      <c r="N835">
        <v>0</v>
      </c>
      <c r="O835" t="s">
        <v>7456</v>
      </c>
      <c r="P835" t="s">
        <v>7104</v>
      </c>
    </row>
    <row r="836" spans="1:16" x14ac:dyDescent="0.25">
      <c r="A836" t="s">
        <v>6156</v>
      </c>
      <c r="B836" t="s">
        <v>7556</v>
      </c>
      <c r="C836" t="s">
        <v>7543</v>
      </c>
      <c r="D836" t="s">
        <v>7134</v>
      </c>
      <c r="E836" t="s">
        <v>6168</v>
      </c>
      <c r="F836" t="s">
        <v>6161</v>
      </c>
      <c r="G836" t="s">
        <v>6162</v>
      </c>
      <c r="H836" t="s">
        <v>6163</v>
      </c>
      <c r="I836" t="s">
        <v>6164</v>
      </c>
      <c r="J836">
        <v>0</v>
      </c>
      <c r="K836">
        <v>0</v>
      </c>
      <c r="L836">
        <v>0</v>
      </c>
      <c r="M836">
        <v>0</v>
      </c>
      <c r="N836">
        <v>0</v>
      </c>
      <c r="O836" t="s">
        <v>7456</v>
      </c>
      <c r="P836" t="s">
        <v>7104</v>
      </c>
    </row>
    <row r="837" spans="1:16" x14ac:dyDescent="0.25">
      <c r="A837" t="s">
        <v>6156</v>
      </c>
      <c r="B837" t="s">
        <v>7557</v>
      </c>
      <c r="C837" t="s">
        <v>7543</v>
      </c>
      <c r="D837" t="s">
        <v>7136</v>
      </c>
      <c r="E837" t="s">
        <v>7117</v>
      </c>
      <c r="F837" t="s">
        <v>6161</v>
      </c>
      <c r="G837" t="s">
        <v>6162</v>
      </c>
      <c r="H837" t="s">
        <v>6163</v>
      </c>
      <c r="I837" t="s">
        <v>6164</v>
      </c>
      <c r="J837">
        <v>3.5207000000000001E-4</v>
      </c>
      <c r="K837">
        <v>2.5292000000000001E-4</v>
      </c>
      <c r="L837">
        <v>2.0691000000000001E-4</v>
      </c>
      <c r="M837">
        <v>1.9241000000000001E-4</v>
      </c>
      <c r="N837">
        <v>1.8775000000000001E-4</v>
      </c>
      <c r="O837" t="s">
        <v>7456</v>
      </c>
      <c r="P837" t="s">
        <v>7118</v>
      </c>
    </row>
    <row r="838" spans="1:16" x14ac:dyDescent="0.25">
      <c r="A838" t="s">
        <v>6156</v>
      </c>
      <c r="B838" t="s">
        <v>7558</v>
      </c>
      <c r="C838" t="s">
        <v>7543</v>
      </c>
      <c r="D838" t="s">
        <v>7138</v>
      </c>
      <c r="E838" t="s">
        <v>7121</v>
      </c>
      <c r="F838" t="s">
        <v>6161</v>
      </c>
      <c r="G838" t="s">
        <v>6162</v>
      </c>
      <c r="H838" t="s">
        <v>6163</v>
      </c>
      <c r="I838" t="s">
        <v>6164</v>
      </c>
      <c r="J838">
        <v>6.5555400000000003E-3</v>
      </c>
      <c r="K838">
        <v>4.7094199999999998E-3</v>
      </c>
      <c r="L838">
        <v>3.8526900000000002E-3</v>
      </c>
      <c r="M838">
        <v>3.5827400000000001E-3</v>
      </c>
      <c r="N838">
        <v>3.4959600000000002E-3</v>
      </c>
      <c r="O838" t="s">
        <v>7456</v>
      </c>
      <c r="P838" t="s">
        <v>7122</v>
      </c>
    </row>
    <row r="839" spans="1:16" x14ac:dyDescent="0.25">
      <c r="A839" t="s">
        <v>6156</v>
      </c>
      <c r="B839" t="s">
        <v>7559</v>
      </c>
      <c r="C839" t="s">
        <v>7543</v>
      </c>
      <c r="D839" t="s">
        <v>7140</v>
      </c>
      <c r="E839" t="s">
        <v>6186</v>
      </c>
      <c r="F839" t="s">
        <v>6161</v>
      </c>
      <c r="G839" t="s">
        <v>6162</v>
      </c>
      <c r="H839" t="s">
        <v>6163</v>
      </c>
      <c r="I839" t="s">
        <v>6164</v>
      </c>
      <c r="J839">
        <v>5.4488799999999997E-3</v>
      </c>
      <c r="K839">
        <v>3.5697099999999998E-3</v>
      </c>
      <c r="L839">
        <v>2.3344899999999998E-3</v>
      </c>
      <c r="M839">
        <v>1.65117E-3</v>
      </c>
      <c r="N839">
        <v>1.12093E-3</v>
      </c>
      <c r="O839" t="s">
        <v>7474</v>
      </c>
      <c r="P839" t="s">
        <v>7104</v>
      </c>
    </row>
    <row r="840" spans="1:16" x14ac:dyDescent="0.25">
      <c r="A840" t="s">
        <v>6156</v>
      </c>
      <c r="B840" t="s">
        <v>7560</v>
      </c>
      <c r="C840" t="s">
        <v>7543</v>
      </c>
      <c r="D840" t="s">
        <v>7142</v>
      </c>
      <c r="E840" t="s">
        <v>7117</v>
      </c>
      <c r="F840" t="s">
        <v>6161</v>
      </c>
      <c r="G840" t="s">
        <v>6162</v>
      </c>
      <c r="H840" t="s">
        <v>6163</v>
      </c>
      <c r="I840" t="s">
        <v>6164</v>
      </c>
      <c r="J840">
        <v>1.437E-4</v>
      </c>
      <c r="K840">
        <v>1.3006000000000001E-4</v>
      </c>
      <c r="L840">
        <v>1.2328E-4</v>
      </c>
      <c r="M840">
        <v>1.1901E-4</v>
      </c>
      <c r="N840">
        <v>1.1563E-4</v>
      </c>
      <c r="O840" t="s">
        <v>7456</v>
      </c>
      <c r="P840" t="s">
        <v>7118</v>
      </c>
    </row>
    <row r="841" spans="1:16" x14ac:dyDescent="0.25">
      <c r="A841" t="s">
        <v>6156</v>
      </c>
      <c r="B841" t="s">
        <v>7561</v>
      </c>
      <c r="C841" t="s">
        <v>7543</v>
      </c>
      <c r="D841" t="s">
        <v>7144</v>
      </c>
      <c r="E841" t="s">
        <v>7121</v>
      </c>
      <c r="F841" t="s">
        <v>6161</v>
      </c>
      <c r="G841" t="s">
        <v>6162</v>
      </c>
      <c r="H841" t="s">
        <v>6163</v>
      </c>
      <c r="I841" t="s">
        <v>6164</v>
      </c>
      <c r="J841">
        <v>2.0067800000000001E-3</v>
      </c>
      <c r="K841">
        <v>1.81631E-3</v>
      </c>
      <c r="L841">
        <v>1.7215900000000001E-3</v>
      </c>
      <c r="M841">
        <v>1.6619899999999999E-3</v>
      </c>
      <c r="N841">
        <v>1.6148099999999999E-3</v>
      </c>
      <c r="O841" t="s">
        <v>7456</v>
      </c>
      <c r="P841" t="s">
        <v>7122</v>
      </c>
    </row>
    <row r="842" spans="1:16" x14ac:dyDescent="0.25">
      <c r="A842" t="s">
        <v>6156</v>
      </c>
      <c r="B842" t="s">
        <v>7562</v>
      </c>
      <c r="C842" t="s">
        <v>7563</v>
      </c>
      <c r="D842" t="s">
        <v>7564</v>
      </c>
      <c r="E842" t="s">
        <v>7565</v>
      </c>
      <c r="F842" t="s">
        <v>6161</v>
      </c>
      <c r="G842" t="s">
        <v>6162</v>
      </c>
      <c r="H842" t="s">
        <v>6163</v>
      </c>
      <c r="I842" t="s">
        <v>6164</v>
      </c>
      <c r="J842">
        <v>5.0246999999999998E-4</v>
      </c>
      <c r="K842">
        <v>5.0246999999999998E-4</v>
      </c>
      <c r="L842">
        <v>5.0246999999999998E-4</v>
      </c>
      <c r="M842">
        <v>5.0246999999999998E-4</v>
      </c>
      <c r="N842">
        <v>5.0246999999999998E-4</v>
      </c>
    </row>
    <row r="843" spans="1:16" x14ac:dyDescent="0.25">
      <c r="A843" t="s">
        <v>6156</v>
      </c>
      <c r="B843" t="s">
        <v>7566</v>
      </c>
      <c r="C843" t="s">
        <v>7563</v>
      </c>
      <c r="D843" t="s">
        <v>7567</v>
      </c>
      <c r="E843" t="s">
        <v>7565</v>
      </c>
      <c r="F843" t="s">
        <v>6161</v>
      </c>
      <c r="G843" t="s">
        <v>6162</v>
      </c>
      <c r="H843" t="s">
        <v>6163</v>
      </c>
      <c r="I843" t="s">
        <v>6164</v>
      </c>
      <c r="J843">
        <v>3.49117E-3</v>
      </c>
      <c r="K843">
        <v>3.5915600000000002E-3</v>
      </c>
      <c r="L843">
        <v>3.6946700000000002E-3</v>
      </c>
      <c r="M843">
        <v>3.7683199999999999E-3</v>
      </c>
      <c r="N843">
        <v>3.8419700000000001E-3</v>
      </c>
    </row>
    <row r="844" spans="1:16" x14ac:dyDescent="0.25">
      <c r="A844" t="s">
        <v>6156</v>
      </c>
      <c r="B844" t="s">
        <v>7568</v>
      </c>
      <c r="C844" t="s">
        <v>7563</v>
      </c>
      <c r="D844" t="s">
        <v>7569</v>
      </c>
      <c r="E844" t="s">
        <v>7565</v>
      </c>
      <c r="F844" t="s">
        <v>6161</v>
      </c>
      <c r="G844" t="s">
        <v>6162</v>
      </c>
      <c r="H844" t="s">
        <v>6163</v>
      </c>
      <c r="I844" t="s">
        <v>6164</v>
      </c>
      <c r="J844">
        <v>0</v>
      </c>
      <c r="K844">
        <v>0</v>
      </c>
      <c r="L844">
        <v>0</v>
      </c>
      <c r="M844">
        <v>0</v>
      </c>
      <c r="N844">
        <v>0</v>
      </c>
    </row>
    <row r="845" spans="1:16" x14ac:dyDescent="0.25">
      <c r="A845" t="s">
        <v>6156</v>
      </c>
      <c r="B845" t="s">
        <v>7570</v>
      </c>
      <c r="C845" t="s">
        <v>7563</v>
      </c>
      <c r="D845" t="s">
        <v>7571</v>
      </c>
      <c r="E845" t="s">
        <v>6230</v>
      </c>
      <c r="F845" t="s">
        <v>6161</v>
      </c>
      <c r="G845" t="s">
        <v>6162</v>
      </c>
      <c r="H845" t="s">
        <v>6163</v>
      </c>
      <c r="I845" t="s">
        <v>6164</v>
      </c>
      <c r="J845">
        <v>1.67251255</v>
      </c>
      <c r="K845">
        <v>1.67251255</v>
      </c>
      <c r="L845">
        <v>1.67251255</v>
      </c>
      <c r="M845">
        <v>1.67251255</v>
      </c>
      <c r="N845">
        <v>1.67251255</v>
      </c>
    </row>
    <row r="846" spans="1:16" x14ac:dyDescent="0.25">
      <c r="A846" t="s">
        <v>6156</v>
      </c>
      <c r="B846" t="s">
        <v>7572</v>
      </c>
      <c r="C846" t="s">
        <v>7563</v>
      </c>
      <c r="D846" t="s">
        <v>7573</v>
      </c>
      <c r="E846" t="s">
        <v>6230</v>
      </c>
      <c r="F846" t="s">
        <v>6161</v>
      </c>
      <c r="G846" t="s">
        <v>6162</v>
      </c>
      <c r="H846" t="s">
        <v>6163</v>
      </c>
      <c r="I846" t="s">
        <v>6164</v>
      </c>
      <c r="J846">
        <v>3.3652889999999998E-2</v>
      </c>
      <c r="K846">
        <v>4.2964460000000003E-2</v>
      </c>
      <c r="L846">
        <v>5.3713379999999998E-2</v>
      </c>
      <c r="M846">
        <v>6.0587679999999998E-2</v>
      </c>
      <c r="N846">
        <v>6.7430760000000006E-2</v>
      </c>
    </row>
    <row r="847" spans="1:16" x14ac:dyDescent="0.25">
      <c r="A847" t="s">
        <v>6156</v>
      </c>
      <c r="B847" t="s">
        <v>7574</v>
      </c>
      <c r="C847" t="s">
        <v>7563</v>
      </c>
      <c r="D847" t="s">
        <v>7575</v>
      </c>
      <c r="E847" t="s">
        <v>6230</v>
      </c>
      <c r="F847" t="s">
        <v>6161</v>
      </c>
      <c r="G847" t="s">
        <v>6162</v>
      </c>
      <c r="H847" t="s">
        <v>6163</v>
      </c>
      <c r="I847" t="s">
        <v>6164</v>
      </c>
      <c r="J847">
        <v>0</v>
      </c>
      <c r="K847">
        <v>0</v>
      </c>
      <c r="L847">
        <v>0</v>
      </c>
      <c r="M847">
        <v>0</v>
      </c>
      <c r="N847">
        <v>0</v>
      </c>
    </row>
    <row r="848" spans="1:16" x14ac:dyDescent="0.25">
      <c r="A848" t="s">
        <v>6156</v>
      </c>
      <c r="B848" t="s">
        <v>7576</v>
      </c>
      <c r="C848" t="s">
        <v>7577</v>
      </c>
      <c r="D848" t="s">
        <v>7578</v>
      </c>
      <c r="E848" t="s">
        <v>6186</v>
      </c>
      <c r="F848" t="s">
        <v>6161</v>
      </c>
      <c r="G848" t="s">
        <v>6162</v>
      </c>
      <c r="H848" t="s">
        <v>6163</v>
      </c>
      <c r="I848" t="s">
        <v>6164</v>
      </c>
      <c r="J848">
        <v>1.0970000000000001E-3</v>
      </c>
      <c r="K848">
        <v>1.2570000000000001E-3</v>
      </c>
      <c r="L848">
        <v>1.3669999999999999E-3</v>
      </c>
      <c r="M848">
        <v>1.523E-3</v>
      </c>
      <c r="N848">
        <v>1.6980000000000001E-3</v>
      </c>
    </row>
    <row r="849" spans="1:14" x14ac:dyDescent="0.25">
      <c r="A849" t="s">
        <v>6156</v>
      </c>
      <c r="B849" t="s">
        <v>7579</v>
      </c>
      <c r="C849" t="s">
        <v>7577</v>
      </c>
      <c r="D849" t="s">
        <v>7580</v>
      </c>
      <c r="E849" t="s">
        <v>6186</v>
      </c>
      <c r="F849" t="s">
        <v>6161</v>
      </c>
      <c r="G849" t="s">
        <v>6162</v>
      </c>
      <c r="H849" t="s">
        <v>6163</v>
      </c>
      <c r="I849" t="s">
        <v>6164</v>
      </c>
      <c r="J849">
        <v>7.0166E-4</v>
      </c>
      <c r="K849">
        <v>7.0166E-4</v>
      </c>
      <c r="L849">
        <v>7.0166E-4</v>
      </c>
      <c r="M849">
        <v>7.0166E-4</v>
      </c>
      <c r="N849">
        <v>7.0166E-4</v>
      </c>
    </row>
    <row r="850" spans="1:14" x14ac:dyDescent="0.25">
      <c r="A850" t="s">
        <v>6156</v>
      </c>
      <c r="B850" t="s">
        <v>7581</v>
      </c>
      <c r="C850" t="s">
        <v>7577</v>
      </c>
      <c r="D850" t="s">
        <v>7582</v>
      </c>
      <c r="E850" t="s">
        <v>6186</v>
      </c>
      <c r="F850" t="s">
        <v>6161</v>
      </c>
      <c r="G850" t="s">
        <v>6162</v>
      </c>
      <c r="H850" t="s">
        <v>6163</v>
      </c>
      <c r="I850" t="s">
        <v>6164</v>
      </c>
      <c r="J850">
        <v>1.5325999999999999E-2</v>
      </c>
      <c r="K850">
        <v>8.9368499999999997E-3</v>
      </c>
      <c r="L850">
        <v>1.9422199999999999E-3</v>
      </c>
      <c r="M850">
        <v>1.5798800000000001E-3</v>
      </c>
      <c r="N850">
        <v>1.5798800000000001E-3</v>
      </c>
    </row>
    <row r="851" spans="1:14" x14ac:dyDescent="0.25">
      <c r="A851" t="s">
        <v>6156</v>
      </c>
      <c r="B851" t="s">
        <v>7583</v>
      </c>
      <c r="C851" t="s">
        <v>7577</v>
      </c>
      <c r="D851" t="s">
        <v>7584</v>
      </c>
      <c r="E851" t="s">
        <v>6186</v>
      </c>
      <c r="F851" t="s">
        <v>6161</v>
      </c>
      <c r="G851" t="s">
        <v>6162</v>
      </c>
      <c r="H851" t="s">
        <v>6163</v>
      </c>
      <c r="I851" t="s">
        <v>6164</v>
      </c>
      <c r="J851">
        <v>1.0000000000000001E-5</v>
      </c>
      <c r="K851">
        <v>1.2E-5</v>
      </c>
      <c r="L851">
        <v>1.2999999999999999E-5</v>
      </c>
      <c r="M851">
        <v>1.1E-5</v>
      </c>
      <c r="N851">
        <v>7.9999999999999996E-6</v>
      </c>
    </row>
    <row r="852" spans="1:14" x14ac:dyDescent="0.25">
      <c r="A852" t="s">
        <v>6156</v>
      </c>
      <c r="B852" t="s">
        <v>7585</v>
      </c>
      <c r="C852" t="s">
        <v>7586</v>
      </c>
      <c r="D852" t="s">
        <v>7587</v>
      </c>
      <c r="E852" t="s">
        <v>6186</v>
      </c>
      <c r="F852" t="s">
        <v>7588</v>
      </c>
      <c r="G852" t="s">
        <v>6162</v>
      </c>
      <c r="H852" t="s">
        <v>6163</v>
      </c>
      <c r="I852" t="s">
        <v>6164</v>
      </c>
      <c r="J852">
        <v>3.67549E-3</v>
      </c>
      <c r="K852">
        <v>4.4580399999999999E-3</v>
      </c>
      <c r="L852">
        <v>2.1380499999999998E-3</v>
      </c>
      <c r="M852">
        <v>2.4079100000000001E-3</v>
      </c>
      <c r="N852">
        <v>2.7548099999999999E-3</v>
      </c>
    </row>
    <row r="853" spans="1:14" x14ac:dyDescent="0.25">
      <c r="A853" t="s">
        <v>6156</v>
      </c>
      <c r="B853" t="s">
        <v>7589</v>
      </c>
      <c r="C853" t="s">
        <v>7586</v>
      </c>
      <c r="D853" t="s">
        <v>7587</v>
      </c>
      <c r="E853" t="s">
        <v>6186</v>
      </c>
      <c r="F853" t="s">
        <v>7590</v>
      </c>
      <c r="G853" t="s">
        <v>6162</v>
      </c>
      <c r="H853" t="s">
        <v>6163</v>
      </c>
      <c r="I853" t="s">
        <v>6164</v>
      </c>
      <c r="J853">
        <v>3.8538999999999999E-4</v>
      </c>
      <c r="K853">
        <v>4.5717000000000002E-4</v>
      </c>
      <c r="L853">
        <v>5.2037000000000003E-4</v>
      </c>
      <c r="M853">
        <v>5.7406000000000004E-4</v>
      </c>
      <c r="N853">
        <v>6.4256999999999997E-4</v>
      </c>
    </row>
    <row r="854" spans="1:14" x14ac:dyDescent="0.25">
      <c r="A854" t="s">
        <v>6156</v>
      </c>
      <c r="B854" t="s">
        <v>7591</v>
      </c>
      <c r="C854" t="s">
        <v>7586</v>
      </c>
      <c r="D854" t="s">
        <v>7587</v>
      </c>
      <c r="E854" t="s">
        <v>6186</v>
      </c>
      <c r="F854" t="s">
        <v>7592</v>
      </c>
      <c r="G854" t="s">
        <v>6162</v>
      </c>
      <c r="H854" t="s">
        <v>6163</v>
      </c>
      <c r="I854" t="s">
        <v>6164</v>
      </c>
      <c r="J854">
        <v>1.1217200000000001E-3</v>
      </c>
      <c r="K854">
        <v>1.3694200000000001E-3</v>
      </c>
      <c r="L854">
        <v>1.6176599999999999E-3</v>
      </c>
      <c r="M854">
        <v>1.7963600000000001E-3</v>
      </c>
      <c r="N854">
        <v>2.0232000000000002E-3</v>
      </c>
    </row>
    <row r="855" spans="1:14" x14ac:dyDescent="0.25">
      <c r="A855" t="s">
        <v>6156</v>
      </c>
      <c r="B855" t="s">
        <v>7593</v>
      </c>
      <c r="C855" t="s">
        <v>7586</v>
      </c>
      <c r="D855" t="s">
        <v>7587</v>
      </c>
      <c r="E855" t="s">
        <v>6186</v>
      </c>
      <c r="F855" t="s">
        <v>7594</v>
      </c>
      <c r="G855" t="s">
        <v>6162</v>
      </c>
      <c r="H855" t="s">
        <v>6163</v>
      </c>
      <c r="I855" t="s">
        <v>6164</v>
      </c>
      <c r="J855">
        <v>2.3046000000000001E-4</v>
      </c>
      <c r="K855">
        <v>2.7337999999999999E-4</v>
      </c>
      <c r="L855">
        <v>3.1116999999999999E-4</v>
      </c>
      <c r="M855">
        <v>3.4328000000000001E-4</v>
      </c>
      <c r="N855">
        <v>3.8424999999999999E-4</v>
      </c>
    </row>
    <row r="856" spans="1:14" x14ac:dyDescent="0.25">
      <c r="A856" t="s">
        <v>6156</v>
      </c>
      <c r="B856" t="s">
        <v>7595</v>
      </c>
      <c r="C856" t="s">
        <v>7586</v>
      </c>
      <c r="D856" t="s">
        <v>7587</v>
      </c>
      <c r="E856" t="s">
        <v>6186</v>
      </c>
      <c r="F856" t="s">
        <v>7596</v>
      </c>
      <c r="G856" t="s">
        <v>6162</v>
      </c>
      <c r="H856" t="s">
        <v>6163</v>
      </c>
      <c r="I856" t="s">
        <v>6164</v>
      </c>
      <c r="J856">
        <v>1.33518E-2</v>
      </c>
      <c r="K856">
        <v>1.6309069999999998E-2</v>
      </c>
      <c r="L856">
        <v>1.9278759999999999E-2</v>
      </c>
      <c r="M856">
        <v>2.141092E-2</v>
      </c>
      <c r="N856">
        <v>2.411727E-2</v>
      </c>
    </row>
    <row r="857" spans="1:14" x14ac:dyDescent="0.25">
      <c r="A857" t="s">
        <v>6156</v>
      </c>
      <c r="B857" t="s">
        <v>7597</v>
      </c>
      <c r="C857" t="s">
        <v>7586</v>
      </c>
      <c r="D857" t="s">
        <v>7587</v>
      </c>
      <c r="E857" t="s">
        <v>6186</v>
      </c>
      <c r="F857" t="s">
        <v>7598</v>
      </c>
      <c r="G857" t="s">
        <v>6162</v>
      </c>
      <c r="H857" t="s">
        <v>6163</v>
      </c>
      <c r="I857" t="s">
        <v>6164</v>
      </c>
      <c r="J857">
        <v>8.9588999999999999E-4</v>
      </c>
      <c r="K857">
        <v>1.08664E-3</v>
      </c>
      <c r="L857">
        <v>1.27027E-3</v>
      </c>
      <c r="M857">
        <v>1.43059E-3</v>
      </c>
      <c r="N857">
        <v>1.6366900000000001E-3</v>
      </c>
    </row>
    <row r="858" spans="1:14" x14ac:dyDescent="0.25">
      <c r="A858" t="s">
        <v>6156</v>
      </c>
      <c r="B858" t="s">
        <v>7599</v>
      </c>
      <c r="C858" t="s">
        <v>7586</v>
      </c>
      <c r="D858" t="s">
        <v>7587</v>
      </c>
      <c r="E858" t="s">
        <v>6186</v>
      </c>
      <c r="F858" t="s">
        <v>7600</v>
      </c>
      <c r="G858" t="s">
        <v>6162</v>
      </c>
      <c r="H858" t="s">
        <v>6163</v>
      </c>
      <c r="I858" t="s">
        <v>6164</v>
      </c>
      <c r="J858">
        <v>7.449E-5</v>
      </c>
      <c r="K858">
        <v>8.8369999999999996E-5</v>
      </c>
      <c r="L858">
        <v>1.0058E-4</v>
      </c>
      <c r="M858">
        <v>1.1095999999999999E-4</v>
      </c>
      <c r="N858">
        <v>1.2421000000000001E-4</v>
      </c>
    </row>
    <row r="859" spans="1:14" x14ac:dyDescent="0.25">
      <c r="A859" t="s">
        <v>6156</v>
      </c>
      <c r="B859" t="s">
        <v>7601</v>
      </c>
      <c r="C859" t="s">
        <v>7586</v>
      </c>
      <c r="D859" t="s">
        <v>7602</v>
      </c>
      <c r="E859" t="s">
        <v>6186</v>
      </c>
      <c r="F859" t="s">
        <v>7588</v>
      </c>
      <c r="G859" t="s">
        <v>6162</v>
      </c>
      <c r="H859" t="s">
        <v>6163</v>
      </c>
      <c r="I859" t="s">
        <v>6164</v>
      </c>
      <c r="J859">
        <v>3.2509999999999999E-5</v>
      </c>
      <c r="K859">
        <v>2.6290000000000001E-5</v>
      </c>
      <c r="L859">
        <v>2.8580000000000001E-5</v>
      </c>
      <c r="M859">
        <v>3.065E-5</v>
      </c>
      <c r="N859">
        <v>3.2440000000000001E-5</v>
      </c>
    </row>
    <row r="860" spans="1:14" x14ac:dyDescent="0.25">
      <c r="A860" t="s">
        <v>6156</v>
      </c>
      <c r="B860" t="s">
        <v>7603</v>
      </c>
      <c r="C860" t="s">
        <v>7586</v>
      </c>
      <c r="D860" t="s">
        <v>7602</v>
      </c>
      <c r="E860" t="s">
        <v>6186</v>
      </c>
      <c r="F860" t="s">
        <v>7590</v>
      </c>
      <c r="G860" t="s">
        <v>6162</v>
      </c>
      <c r="H860" t="s">
        <v>6163</v>
      </c>
      <c r="I860" t="s">
        <v>6164</v>
      </c>
      <c r="J860">
        <v>6.2899999999999999E-6</v>
      </c>
      <c r="K860">
        <v>6.9700000000000002E-6</v>
      </c>
      <c r="L860">
        <v>7.7300000000000005E-6</v>
      </c>
      <c r="M860">
        <v>8.3100000000000001E-6</v>
      </c>
      <c r="N860">
        <v>8.9500000000000007E-6</v>
      </c>
    </row>
    <row r="861" spans="1:14" x14ac:dyDescent="0.25">
      <c r="A861" t="s">
        <v>6156</v>
      </c>
      <c r="B861" t="s">
        <v>7604</v>
      </c>
      <c r="C861" t="s">
        <v>7586</v>
      </c>
      <c r="D861" t="s">
        <v>7602</v>
      </c>
      <c r="E861" t="s">
        <v>6186</v>
      </c>
      <c r="F861" t="s">
        <v>7592</v>
      </c>
      <c r="G861" t="s">
        <v>6162</v>
      </c>
      <c r="H861" t="s">
        <v>6163</v>
      </c>
      <c r="I861" t="s">
        <v>6164</v>
      </c>
      <c r="J861">
        <v>1.3179000000000001E-4</v>
      </c>
      <c r="K861">
        <v>1.1478E-4</v>
      </c>
      <c r="L861">
        <v>1.0069999999999999E-4</v>
      </c>
      <c r="M861">
        <v>9.221E-5</v>
      </c>
      <c r="N861">
        <v>8.488E-5</v>
      </c>
    </row>
    <row r="862" spans="1:14" x14ac:dyDescent="0.25">
      <c r="A862" t="s">
        <v>6156</v>
      </c>
      <c r="B862" t="s">
        <v>7605</v>
      </c>
      <c r="C862" t="s">
        <v>7586</v>
      </c>
      <c r="D862" t="s">
        <v>7602</v>
      </c>
      <c r="E862" t="s">
        <v>6186</v>
      </c>
      <c r="F862" t="s">
        <v>7594</v>
      </c>
      <c r="G862" t="s">
        <v>6162</v>
      </c>
      <c r="H862" t="s">
        <v>6163</v>
      </c>
      <c r="I862" t="s">
        <v>6164</v>
      </c>
      <c r="J862">
        <v>8.4600000000000003E-6</v>
      </c>
      <c r="K862">
        <v>9.3700000000000001E-6</v>
      </c>
      <c r="L862">
        <v>1.039E-5</v>
      </c>
      <c r="M862">
        <v>1.118E-5</v>
      </c>
      <c r="N862">
        <v>1.203E-5</v>
      </c>
    </row>
    <row r="863" spans="1:14" x14ac:dyDescent="0.25">
      <c r="A863" t="s">
        <v>6156</v>
      </c>
      <c r="B863" t="s">
        <v>7606</v>
      </c>
      <c r="C863" t="s">
        <v>7586</v>
      </c>
      <c r="D863" t="s">
        <v>7602</v>
      </c>
      <c r="E863" t="s">
        <v>6186</v>
      </c>
      <c r="F863" t="s">
        <v>7596</v>
      </c>
      <c r="G863" t="s">
        <v>6162</v>
      </c>
      <c r="H863" t="s">
        <v>6163</v>
      </c>
      <c r="I863" t="s">
        <v>6164</v>
      </c>
      <c r="J863">
        <v>1.71456E-3</v>
      </c>
      <c r="K863">
        <v>1.4901300000000001E-3</v>
      </c>
      <c r="L863">
        <v>1.30404E-3</v>
      </c>
      <c r="M863">
        <v>1.19155E-3</v>
      </c>
      <c r="N863">
        <v>1.0941499999999999E-3</v>
      </c>
    </row>
    <row r="864" spans="1:14" x14ac:dyDescent="0.25">
      <c r="A864" t="s">
        <v>6156</v>
      </c>
      <c r="B864" t="s">
        <v>7607</v>
      </c>
      <c r="C864" t="s">
        <v>7586</v>
      </c>
      <c r="D864" t="s">
        <v>7602</v>
      </c>
      <c r="E864" t="s">
        <v>6186</v>
      </c>
      <c r="F864" t="s">
        <v>7598</v>
      </c>
      <c r="G864" t="s">
        <v>6162</v>
      </c>
      <c r="H864" t="s">
        <v>6163</v>
      </c>
      <c r="I864" t="s">
        <v>6164</v>
      </c>
      <c r="J864">
        <v>1.9239999999999999E-5</v>
      </c>
      <c r="K864">
        <v>1.556E-5</v>
      </c>
      <c r="L864">
        <v>1.6920000000000001E-5</v>
      </c>
      <c r="M864">
        <v>1.8139999999999999E-5</v>
      </c>
      <c r="N864">
        <v>1.9199999999999999E-5</v>
      </c>
    </row>
    <row r="865" spans="1:14" x14ac:dyDescent="0.25">
      <c r="A865" t="s">
        <v>6156</v>
      </c>
      <c r="B865" t="s">
        <v>7608</v>
      </c>
      <c r="C865" t="s">
        <v>7586</v>
      </c>
      <c r="D865" t="s">
        <v>7602</v>
      </c>
      <c r="E865" t="s">
        <v>6186</v>
      </c>
      <c r="F865" t="s">
        <v>7600</v>
      </c>
      <c r="G865" t="s">
        <v>6162</v>
      </c>
      <c r="H865" t="s">
        <v>6163</v>
      </c>
      <c r="I865" t="s">
        <v>6164</v>
      </c>
      <c r="J865">
        <v>1.31E-6</v>
      </c>
      <c r="K865">
        <v>1.46E-6</v>
      </c>
      <c r="L865">
        <v>1.61E-6</v>
      </c>
      <c r="M865">
        <v>1.7400000000000001E-6</v>
      </c>
      <c r="N865">
        <v>1.8700000000000001E-6</v>
      </c>
    </row>
    <row r="866" spans="1:14" x14ac:dyDescent="0.25">
      <c r="A866" t="s">
        <v>6156</v>
      </c>
      <c r="B866" t="s">
        <v>7609</v>
      </c>
      <c r="C866" t="s">
        <v>7586</v>
      </c>
      <c r="D866" t="s">
        <v>7610</v>
      </c>
      <c r="E866" t="s">
        <v>6186</v>
      </c>
      <c r="F866" t="s">
        <v>7588</v>
      </c>
      <c r="G866" t="s">
        <v>6162</v>
      </c>
      <c r="H866" t="s">
        <v>6163</v>
      </c>
      <c r="I866" t="s">
        <v>6164</v>
      </c>
      <c r="J866">
        <v>1.1247999999999999E-4</v>
      </c>
      <c r="K866">
        <v>3.7455000000000002E-4</v>
      </c>
      <c r="L866">
        <v>3.0746000000000001E-4</v>
      </c>
      <c r="M866">
        <v>3.6678999999999998E-4</v>
      </c>
      <c r="N866">
        <v>4.5365E-4</v>
      </c>
    </row>
    <row r="867" spans="1:14" x14ac:dyDescent="0.25">
      <c r="A867" t="s">
        <v>6156</v>
      </c>
      <c r="B867" t="s">
        <v>7611</v>
      </c>
      <c r="C867" t="s">
        <v>7586</v>
      </c>
      <c r="D867" t="s">
        <v>7610</v>
      </c>
      <c r="E867" t="s">
        <v>6186</v>
      </c>
      <c r="F867" t="s">
        <v>7590</v>
      </c>
      <c r="G867" t="s">
        <v>6162</v>
      </c>
      <c r="H867" t="s">
        <v>6163</v>
      </c>
      <c r="I867" t="s">
        <v>6164</v>
      </c>
      <c r="J867">
        <v>8.5760000000000006E-5</v>
      </c>
      <c r="K867">
        <v>1.1434000000000001E-4</v>
      </c>
      <c r="L867">
        <v>1.4420000000000001E-4</v>
      </c>
      <c r="M867">
        <v>1.6229999999999999E-4</v>
      </c>
      <c r="N867">
        <v>1.8253E-4</v>
      </c>
    </row>
    <row r="868" spans="1:14" x14ac:dyDescent="0.25">
      <c r="A868" t="s">
        <v>6156</v>
      </c>
      <c r="B868" t="s">
        <v>7612</v>
      </c>
      <c r="C868" t="s">
        <v>7586</v>
      </c>
      <c r="D868" t="s">
        <v>7610</v>
      </c>
      <c r="E868" t="s">
        <v>6186</v>
      </c>
      <c r="F868" t="s">
        <v>7592</v>
      </c>
      <c r="G868" t="s">
        <v>6162</v>
      </c>
      <c r="H868" t="s">
        <v>6163</v>
      </c>
      <c r="I868" t="s">
        <v>6164</v>
      </c>
      <c r="J868">
        <v>1.14051E-3</v>
      </c>
      <c r="K868">
        <v>1.2919699999999999E-3</v>
      </c>
      <c r="L868">
        <v>1.93176E-3</v>
      </c>
      <c r="M868">
        <v>2.2252999999999999E-3</v>
      </c>
      <c r="N868">
        <v>2.5198E-3</v>
      </c>
    </row>
    <row r="869" spans="1:14" x14ac:dyDescent="0.25">
      <c r="A869" t="s">
        <v>6156</v>
      </c>
      <c r="B869" t="s">
        <v>7613</v>
      </c>
      <c r="C869" t="s">
        <v>7586</v>
      </c>
      <c r="D869" t="s">
        <v>7610</v>
      </c>
      <c r="E869" t="s">
        <v>6186</v>
      </c>
      <c r="F869" t="s">
        <v>7594</v>
      </c>
      <c r="G869" t="s">
        <v>6162</v>
      </c>
      <c r="H869" t="s">
        <v>6163</v>
      </c>
      <c r="I869" t="s">
        <v>6164</v>
      </c>
      <c r="J869">
        <v>6.6489999999999995E-5</v>
      </c>
      <c r="K869">
        <v>8.865E-5</v>
      </c>
      <c r="L869">
        <v>1.1179E-4</v>
      </c>
      <c r="M869">
        <v>1.2583000000000001E-4</v>
      </c>
      <c r="N869">
        <v>1.4150999999999999E-4</v>
      </c>
    </row>
    <row r="870" spans="1:14" x14ac:dyDescent="0.25">
      <c r="A870" t="s">
        <v>6156</v>
      </c>
      <c r="B870" t="s">
        <v>7614</v>
      </c>
      <c r="C870" t="s">
        <v>7586</v>
      </c>
      <c r="D870" t="s">
        <v>7610</v>
      </c>
      <c r="E870" t="s">
        <v>6186</v>
      </c>
      <c r="F870" t="s">
        <v>7596</v>
      </c>
      <c r="G870" t="s">
        <v>6162</v>
      </c>
      <c r="H870" t="s">
        <v>6163</v>
      </c>
      <c r="I870" t="s">
        <v>6164</v>
      </c>
      <c r="J870">
        <v>8.4718599999999995E-3</v>
      </c>
      <c r="K870">
        <v>1.001495E-2</v>
      </c>
      <c r="L870">
        <v>1.5325739999999999E-2</v>
      </c>
      <c r="M870">
        <v>1.775057E-2</v>
      </c>
      <c r="N870">
        <v>2.0211280000000002E-2</v>
      </c>
    </row>
    <row r="871" spans="1:14" x14ac:dyDescent="0.25">
      <c r="A871" t="s">
        <v>6156</v>
      </c>
      <c r="B871" t="s">
        <v>7615</v>
      </c>
      <c r="C871" t="s">
        <v>7586</v>
      </c>
      <c r="D871" t="s">
        <v>7610</v>
      </c>
      <c r="E871" t="s">
        <v>6186</v>
      </c>
      <c r="F871" t="s">
        <v>7598</v>
      </c>
      <c r="G871" t="s">
        <v>6162</v>
      </c>
      <c r="H871" t="s">
        <v>6163</v>
      </c>
      <c r="I871" t="s">
        <v>6164</v>
      </c>
      <c r="J871">
        <v>3.8465999999999999E-4</v>
      </c>
      <c r="K871">
        <v>5.0217000000000003E-4</v>
      </c>
      <c r="L871">
        <v>6.3756000000000001E-4</v>
      </c>
      <c r="M871">
        <v>7.6057999999999996E-4</v>
      </c>
      <c r="N871">
        <v>9.4070999999999998E-4</v>
      </c>
    </row>
    <row r="872" spans="1:14" x14ac:dyDescent="0.25">
      <c r="A872" t="s">
        <v>6156</v>
      </c>
      <c r="B872" t="s">
        <v>7616</v>
      </c>
      <c r="C872" t="s">
        <v>7586</v>
      </c>
      <c r="D872" t="s">
        <v>7610</v>
      </c>
      <c r="E872" t="s">
        <v>6186</v>
      </c>
      <c r="F872" t="s">
        <v>7600</v>
      </c>
      <c r="G872" t="s">
        <v>6162</v>
      </c>
      <c r="H872" t="s">
        <v>6163</v>
      </c>
      <c r="I872" t="s">
        <v>6164</v>
      </c>
      <c r="J872">
        <v>1.287E-5</v>
      </c>
      <c r="K872">
        <v>1.7159999999999998E-5</v>
      </c>
      <c r="L872">
        <v>2.1639999999999999E-5</v>
      </c>
      <c r="M872">
        <v>2.4360000000000001E-5</v>
      </c>
      <c r="N872">
        <v>2.739E-5</v>
      </c>
    </row>
    <row r="873" spans="1:14" x14ac:dyDescent="0.25">
      <c r="A873" t="s">
        <v>6156</v>
      </c>
      <c r="B873" t="s">
        <v>7617</v>
      </c>
      <c r="C873" t="s">
        <v>7586</v>
      </c>
      <c r="D873" t="s">
        <v>7618</v>
      </c>
      <c r="E873" t="s">
        <v>6186</v>
      </c>
      <c r="F873" t="s">
        <v>7588</v>
      </c>
      <c r="G873" t="s">
        <v>6162</v>
      </c>
      <c r="H873" t="s">
        <v>6163</v>
      </c>
      <c r="I873" t="s">
        <v>6164</v>
      </c>
      <c r="J873">
        <v>3.0319E-4</v>
      </c>
      <c r="K873">
        <v>4.1088000000000002E-4</v>
      </c>
      <c r="L873">
        <v>5.4040000000000002E-4</v>
      </c>
      <c r="M873">
        <v>6.6029000000000001E-4</v>
      </c>
      <c r="N873">
        <v>8.3148E-4</v>
      </c>
    </row>
    <row r="874" spans="1:14" x14ac:dyDescent="0.25">
      <c r="A874" t="s">
        <v>6156</v>
      </c>
      <c r="B874" t="s">
        <v>7619</v>
      </c>
      <c r="C874" t="s">
        <v>7586</v>
      </c>
      <c r="D874" t="s">
        <v>7618</v>
      </c>
      <c r="E874" t="s">
        <v>6186</v>
      </c>
      <c r="F874" t="s">
        <v>7590</v>
      </c>
      <c r="G874" t="s">
        <v>6162</v>
      </c>
      <c r="H874" t="s">
        <v>6163</v>
      </c>
      <c r="I874" t="s">
        <v>6164</v>
      </c>
      <c r="J874">
        <v>1.3550000000000001E-5</v>
      </c>
      <c r="K874">
        <v>1.6339999999999999E-5</v>
      </c>
      <c r="L874">
        <v>1.9700000000000001E-5</v>
      </c>
      <c r="M874">
        <v>2.2520000000000001E-5</v>
      </c>
      <c r="N874">
        <v>2.5740000000000001E-5</v>
      </c>
    </row>
    <row r="875" spans="1:14" x14ac:dyDescent="0.25">
      <c r="A875" t="s">
        <v>6156</v>
      </c>
      <c r="B875" t="s">
        <v>7620</v>
      </c>
      <c r="C875" t="s">
        <v>7586</v>
      </c>
      <c r="D875" t="s">
        <v>7618</v>
      </c>
      <c r="E875" t="s">
        <v>6186</v>
      </c>
      <c r="F875" t="s">
        <v>7592</v>
      </c>
      <c r="G875" t="s">
        <v>6162</v>
      </c>
      <c r="H875" t="s">
        <v>6163</v>
      </c>
      <c r="I875" t="s">
        <v>6164</v>
      </c>
      <c r="J875">
        <v>4.9780000000000001E-5</v>
      </c>
      <c r="K875">
        <v>5.7240000000000001E-5</v>
      </c>
      <c r="L875">
        <v>6.6050000000000006E-5</v>
      </c>
      <c r="M875">
        <v>7.1530000000000001E-5</v>
      </c>
      <c r="N875">
        <v>7.7639999999999995E-5</v>
      </c>
    </row>
    <row r="876" spans="1:14" x14ac:dyDescent="0.25">
      <c r="A876" t="s">
        <v>6156</v>
      </c>
      <c r="B876" t="s">
        <v>7621</v>
      </c>
      <c r="C876" t="s">
        <v>7586</v>
      </c>
      <c r="D876" t="s">
        <v>7618</v>
      </c>
      <c r="E876" t="s">
        <v>6186</v>
      </c>
      <c r="F876" t="s">
        <v>7594</v>
      </c>
      <c r="G876" t="s">
        <v>6162</v>
      </c>
      <c r="H876" t="s">
        <v>6163</v>
      </c>
      <c r="I876" t="s">
        <v>6164</v>
      </c>
      <c r="J876">
        <v>1.5739999999999998E-5</v>
      </c>
      <c r="K876">
        <v>1.8980000000000001E-5</v>
      </c>
      <c r="L876">
        <v>2.2889999999999999E-5</v>
      </c>
      <c r="M876">
        <v>2.6169999999999998E-5</v>
      </c>
      <c r="N876">
        <v>2.991E-5</v>
      </c>
    </row>
    <row r="877" spans="1:14" x14ac:dyDescent="0.25">
      <c r="A877" t="s">
        <v>6156</v>
      </c>
      <c r="B877" t="s">
        <v>7622</v>
      </c>
      <c r="C877" t="s">
        <v>7586</v>
      </c>
      <c r="D877" t="s">
        <v>7618</v>
      </c>
      <c r="E877" t="s">
        <v>6186</v>
      </c>
      <c r="F877" t="s">
        <v>7596</v>
      </c>
      <c r="G877" t="s">
        <v>6162</v>
      </c>
      <c r="H877" t="s">
        <v>6163</v>
      </c>
      <c r="I877" t="s">
        <v>6164</v>
      </c>
      <c r="J877">
        <v>8.6426000000000005E-4</v>
      </c>
      <c r="K877">
        <v>9.9515999999999992E-4</v>
      </c>
      <c r="L877">
        <v>1.1498999999999999E-3</v>
      </c>
      <c r="M877">
        <v>1.2465899999999999E-3</v>
      </c>
      <c r="N877">
        <v>1.3543299999999999E-3</v>
      </c>
    </row>
    <row r="878" spans="1:14" x14ac:dyDescent="0.25">
      <c r="A878" t="s">
        <v>6156</v>
      </c>
      <c r="B878" t="s">
        <v>7623</v>
      </c>
      <c r="C878" t="s">
        <v>7586</v>
      </c>
      <c r="D878" t="s">
        <v>7618</v>
      </c>
      <c r="E878" t="s">
        <v>6186</v>
      </c>
      <c r="F878" t="s">
        <v>7598</v>
      </c>
      <c r="G878" t="s">
        <v>6162</v>
      </c>
      <c r="H878" t="s">
        <v>6163</v>
      </c>
      <c r="I878" t="s">
        <v>6164</v>
      </c>
      <c r="J878">
        <v>6.6030000000000003E-5</v>
      </c>
      <c r="K878">
        <v>8.9480000000000004E-5</v>
      </c>
      <c r="L878">
        <v>1.1769000000000001E-4</v>
      </c>
      <c r="M878">
        <v>1.438E-4</v>
      </c>
      <c r="N878">
        <v>1.8107999999999999E-4</v>
      </c>
    </row>
    <row r="879" spans="1:14" x14ac:dyDescent="0.25">
      <c r="A879" t="s">
        <v>6156</v>
      </c>
      <c r="B879" t="s">
        <v>7624</v>
      </c>
      <c r="C879" t="s">
        <v>7586</v>
      </c>
      <c r="D879" t="s">
        <v>7618</v>
      </c>
      <c r="E879" t="s">
        <v>6186</v>
      </c>
      <c r="F879" t="s">
        <v>7600</v>
      </c>
      <c r="G879" t="s">
        <v>6162</v>
      </c>
      <c r="H879" t="s">
        <v>6163</v>
      </c>
      <c r="I879" t="s">
        <v>6164</v>
      </c>
      <c r="J879">
        <v>2.43E-6</v>
      </c>
      <c r="K879">
        <v>2.9399999999999998E-6</v>
      </c>
      <c r="L879">
        <v>3.54E-6</v>
      </c>
      <c r="M879">
        <v>4.0500000000000002E-6</v>
      </c>
      <c r="N879">
        <v>4.6299999999999997E-6</v>
      </c>
    </row>
    <row r="880" spans="1:14" x14ac:dyDescent="0.25">
      <c r="A880" t="s">
        <v>6156</v>
      </c>
      <c r="B880" t="s">
        <v>7625</v>
      </c>
      <c r="C880" t="s">
        <v>7586</v>
      </c>
      <c r="D880" t="s">
        <v>7626</v>
      </c>
      <c r="E880" t="s">
        <v>6186</v>
      </c>
      <c r="F880" t="s">
        <v>7596</v>
      </c>
      <c r="G880" t="s">
        <v>6162</v>
      </c>
      <c r="H880" t="s">
        <v>6163</v>
      </c>
      <c r="I880" t="s">
        <v>6164</v>
      </c>
      <c r="J880">
        <v>0</v>
      </c>
      <c r="K880">
        <v>0</v>
      </c>
      <c r="L880">
        <v>0</v>
      </c>
      <c r="M880">
        <v>0</v>
      </c>
      <c r="N880">
        <v>0</v>
      </c>
    </row>
    <row r="881" spans="1:14" x14ac:dyDescent="0.25">
      <c r="A881" t="s">
        <v>6156</v>
      </c>
      <c r="B881" t="s">
        <v>7627</v>
      </c>
      <c r="C881" t="s">
        <v>7586</v>
      </c>
      <c r="D881" t="s">
        <v>7628</v>
      </c>
      <c r="E881" t="s">
        <v>6186</v>
      </c>
      <c r="F881" t="s">
        <v>7588</v>
      </c>
      <c r="G881" t="s">
        <v>6162</v>
      </c>
      <c r="H881" t="s">
        <v>6163</v>
      </c>
      <c r="I881" t="s">
        <v>6164</v>
      </c>
      <c r="J881">
        <v>2.0356100000000002E-3</v>
      </c>
      <c r="K881">
        <v>1.45363E-3</v>
      </c>
      <c r="L881">
        <v>1.5239100000000001E-3</v>
      </c>
      <c r="M881">
        <v>1.8257799999999999E-3</v>
      </c>
      <c r="N881">
        <v>2.18746E-3</v>
      </c>
    </row>
    <row r="882" spans="1:14" x14ac:dyDescent="0.25">
      <c r="A882" t="s">
        <v>6156</v>
      </c>
      <c r="B882" t="s">
        <v>7629</v>
      </c>
      <c r="C882" t="s">
        <v>7586</v>
      </c>
      <c r="D882" t="s">
        <v>7628</v>
      </c>
      <c r="E882" t="s">
        <v>6186</v>
      </c>
      <c r="F882" t="s">
        <v>7590</v>
      </c>
      <c r="G882" t="s">
        <v>6162</v>
      </c>
      <c r="H882" t="s">
        <v>6163</v>
      </c>
      <c r="I882" t="s">
        <v>6164</v>
      </c>
      <c r="J882">
        <v>4.6044E-4</v>
      </c>
      <c r="K882">
        <v>5.9299999999999999E-4</v>
      </c>
      <c r="L882">
        <v>7.6373999999999995E-4</v>
      </c>
      <c r="M882">
        <v>9.1502E-4</v>
      </c>
      <c r="N882">
        <v>1.09629E-3</v>
      </c>
    </row>
    <row r="883" spans="1:14" x14ac:dyDescent="0.25">
      <c r="A883" t="s">
        <v>6156</v>
      </c>
      <c r="B883" t="s">
        <v>7630</v>
      </c>
      <c r="C883" t="s">
        <v>7586</v>
      </c>
      <c r="D883" t="s">
        <v>7628</v>
      </c>
      <c r="E883" t="s">
        <v>6186</v>
      </c>
      <c r="F883" t="s">
        <v>7592</v>
      </c>
      <c r="G883" t="s">
        <v>6162</v>
      </c>
      <c r="H883" t="s">
        <v>6163</v>
      </c>
      <c r="I883" t="s">
        <v>6164</v>
      </c>
      <c r="J883">
        <v>6.5543199999999998E-3</v>
      </c>
      <c r="K883">
        <v>8.4413700000000001E-3</v>
      </c>
      <c r="L883">
        <v>1.087172E-2</v>
      </c>
      <c r="M883">
        <v>1.302529E-2</v>
      </c>
      <c r="N883">
        <v>1.5605569999999999E-2</v>
      </c>
    </row>
    <row r="884" spans="1:14" x14ac:dyDescent="0.25">
      <c r="A884" t="s">
        <v>6156</v>
      </c>
      <c r="B884" t="s">
        <v>7631</v>
      </c>
      <c r="C884" t="s">
        <v>7586</v>
      </c>
      <c r="D884" t="s">
        <v>7628</v>
      </c>
      <c r="E884" t="s">
        <v>6186</v>
      </c>
      <c r="F884" t="s">
        <v>7594</v>
      </c>
      <c r="G884" t="s">
        <v>6162</v>
      </c>
      <c r="H884" t="s">
        <v>6163</v>
      </c>
      <c r="I884" t="s">
        <v>6164</v>
      </c>
      <c r="J884">
        <v>2.3209000000000001E-4</v>
      </c>
      <c r="K884">
        <v>2.9891E-4</v>
      </c>
      <c r="L884">
        <v>3.8497E-4</v>
      </c>
      <c r="M884">
        <v>4.6122999999999997E-4</v>
      </c>
      <c r="N884">
        <v>5.5259999999999999E-4</v>
      </c>
    </row>
    <row r="885" spans="1:14" x14ac:dyDescent="0.25">
      <c r="A885" t="s">
        <v>6156</v>
      </c>
      <c r="B885" t="s">
        <v>7632</v>
      </c>
      <c r="C885" t="s">
        <v>7586</v>
      </c>
      <c r="D885" t="s">
        <v>7628</v>
      </c>
      <c r="E885" t="s">
        <v>6186</v>
      </c>
      <c r="F885" t="s">
        <v>7596</v>
      </c>
      <c r="G885" t="s">
        <v>6162</v>
      </c>
      <c r="H885" t="s">
        <v>6163</v>
      </c>
      <c r="I885" t="s">
        <v>6164</v>
      </c>
      <c r="J885">
        <v>2.3012970000000001E-2</v>
      </c>
      <c r="K885">
        <v>2.9638629999999999E-2</v>
      </c>
      <c r="L885">
        <v>3.8171879999999998E-2</v>
      </c>
      <c r="M885">
        <v>4.5733349999999999E-2</v>
      </c>
      <c r="N885">
        <v>5.479303E-2</v>
      </c>
    </row>
    <row r="886" spans="1:14" x14ac:dyDescent="0.25">
      <c r="A886" t="s">
        <v>6156</v>
      </c>
      <c r="B886" t="s">
        <v>7633</v>
      </c>
      <c r="C886" t="s">
        <v>7586</v>
      </c>
      <c r="D886" t="s">
        <v>7628</v>
      </c>
      <c r="E886" t="s">
        <v>6186</v>
      </c>
      <c r="F886" t="s">
        <v>7598</v>
      </c>
      <c r="G886" t="s">
        <v>6162</v>
      </c>
      <c r="H886" t="s">
        <v>6163</v>
      </c>
      <c r="I886" t="s">
        <v>6164</v>
      </c>
      <c r="J886">
        <v>2.7513E-4</v>
      </c>
      <c r="K886">
        <v>3.5435000000000002E-4</v>
      </c>
      <c r="L886">
        <v>4.5637E-4</v>
      </c>
      <c r="M886">
        <v>5.4677000000000003E-4</v>
      </c>
      <c r="N886">
        <v>6.5508000000000005E-4</v>
      </c>
    </row>
    <row r="887" spans="1:14" x14ac:dyDescent="0.25">
      <c r="A887" t="s">
        <v>6156</v>
      </c>
      <c r="B887" t="s">
        <v>7634</v>
      </c>
      <c r="C887" t="s">
        <v>7586</v>
      </c>
      <c r="D887" t="s">
        <v>7628</v>
      </c>
      <c r="E887" t="s">
        <v>6186</v>
      </c>
      <c r="F887" t="s">
        <v>7600</v>
      </c>
      <c r="G887" t="s">
        <v>6162</v>
      </c>
      <c r="H887" t="s">
        <v>6163</v>
      </c>
      <c r="I887" t="s">
        <v>6164</v>
      </c>
      <c r="J887">
        <v>7.8510000000000006E-5</v>
      </c>
      <c r="K887">
        <v>1.0111E-4</v>
      </c>
      <c r="L887">
        <v>1.3022000000000001E-4</v>
      </c>
      <c r="M887">
        <v>1.5600999999999999E-4</v>
      </c>
      <c r="N887">
        <v>1.8692000000000001E-4</v>
      </c>
    </row>
    <row r="888" spans="1:14" x14ac:dyDescent="0.25">
      <c r="A888" t="s">
        <v>6156</v>
      </c>
      <c r="B888" t="s">
        <v>7635</v>
      </c>
      <c r="C888" t="s">
        <v>7586</v>
      </c>
      <c r="D888" t="s">
        <v>7636</v>
      </c>
      <c r="E888" t="s">
        <v>6186</v>
      </c>
      <c r="F888" t="s">
        <v>7592</v>
      </c>
      <c r="G888" t="s">
        <v>6162</v>
      </c>
      <c r="H888" t="s">
        <v>6163</v>
      </c>
      <c r="I888" t="s">
        <v>6164</v>
      </c>
      <c r="J888">
        <v>1.6079999999999999E-5</v>
      </c>
      <c r="K888">
        <v>1.181E-5</v>
      </c>
      <c r="L888">
        <v>9.7000000000000003E-6</v>
      </c>
      <c r="M888">
        <v>9.0000000000000002E-6</v>
      </c>
      <c r="N888">
        <v>8.7099999999999996E-6</v>
      </c>
    </row>
    <row r="889" spans="1:14" x14ac:dyDescent="0.25">
      <c r="A889" t="s">
        <v>6156</v>
      </c>
      <c r="B889" t="s">
        <v>7637</v>
      </c>
      <c r="C889" t="s">
        <v>7586</v>
      </c>
      <c r="D889" t="s">
        <v>7636</v>
      </c>
      <c r="E889" t="s">
        <v>6186</v>
      </c>
      <c r="F889" t="s">
        <v>7596</v>
      </c>
      <c r="G889" t="s">
        <v>6162</v>
      </c>
      <c r="H889" t="s">
        <v>6163</v>
      </c>
      <c r="I889" t="s">
        <v>6164</v>
      </c>
      <c r="J889">
        <v>2.2324000000000001E-4</v>
      </c>
      <c r="K889">
        <v>1.6025999999999999E-4</v>
      </c>
      <c r="L889">
        <v>1.2868999999999999E-4</v>
      </c>
      <c r="M889">
        <v>1.1762E-4</v>
      </c>
      <c r="N889">
        <v>1.1265E-4</v>
      </c>
    </row>
    <row r="890" spans="1:14" x14ac:dyDescent="0.25">
      <c r="A890" t="s">
        <v>6156</v>
      </c>
      <c r="B890" t="s">
        <v>7638</v>
      </c>
      <c r="C890" t="s">
        <v>7586</v>
      </c>
      <c r="D890" t="s">
        <v>7639</v>
      </c>
      <c r="E890" t="s">
        <v>6186</v>
      </c>
      <c r="F890" t="s">
        <v>7588</v>
      </c>
      <c r="G890" t="s">
        <v>6162</v>
      </c>
      <c r="H890" t="s">
        <v>6163</v>
      </c>
      <c r="I890" t="s">
        <v>6164</v>
      </c>
      <c r="J890">
        <v>6.8029999999999997E-5</v>
      </c>
      <c r="K890">
        <v>9.7620000000000004E-5</v>
      </c>
      <c r="L890">
        <v>5.5909999999999998E-5</v>
      </c>
      <c r="M890">
        <v>7.0889999999999994E-5</v>
      </c>
      <c r="N890">
        <v>9.5270000000000001E-5</v>
      </c>
    </row>
    <row r="891" spans="1:14" x14ac:dyDescent="0.25">
      <c r="A891" t="s">
        <v>6156</v>
      </c>
      <c r="B891" t="s">
        <v>7640</v>
      </c>
      <c r="C891" t="s">
        <v>7586</v>
      </c>
      <c r="D891" t="s">
        <v>7639</v>
      </c>
      <c r="E891" t="s">
        <v>6186</v>
      </c>
      <c r="F891" t="s">
        <v>7590</v>
      </c>
      <c r="G891" t="s">
        <v>6162</v>
      </c>
      <c r="H891" t="s">
        <v>6163</v>
      </c>
      <c r="I891" t="s">
        <v>6164</v>
      </c>
      <c r="J891">
        <v>1.06E-6</v>
      </c>
      <c r="K891">
        <v>1.39E-6</v>
      </c>
      <c r="L891">
        <v>1.8199999999999999E-6</v>
      </c>
      <c r="M891">
        <v>2.21E-6</v>
      </c>
      <c r="N891">
        <v>2.6900000000000001E-6</v>
      </c>
    </row>
    <row r="892" spans="1:14" x14ac:dyDescent="0.25">
      <c r="A892" t="s">
        <v>6156</v>
      </c>
      <c r="B892" t="s">
        <v>7641</v>
      </c>
      <c r="C892" t="s">
        <v>7586</v>
      </c>
      <c r="D892" t="s">
        <v>7639</v>
      </c>
      <c r="E892" t="s">
        <v>6186</v>
      </c>
      <c r="F892" t="s">
        <v>7592</v>
      </c>
      <c r="G892" t="s">
        <v>6162</v>
      </c>
      <c r="H892" t="s">
        <v>6163</v>
      </c>
      <c r="I892" t="s">
        <v>6164</v>
      </c>
      <c r="J892">
        <v>1.08E-6</v>
      </c>
      <c r="K892">
        <v>1.2699999999999999E-6</v>
      </c>
      <c r="L892">
        <v>1.5200000000000001E-6</v>
      </c>
      <c r="M892">
        <v>1.7400000000000001E-6</v>
      </c>
      <c r="N892">
        <v>1.99E-6</v>
      </c>
    </row>
    <row r="893" spans="1:14" x14ac:dyDescent="0.25">
      <c r="A893" t="s">
        <v>6156</v>
      </c>
      <c r="B893" t="s">
        <v>7642</v>
      </c>
      <c r="C893" t="s">
        <v>7586</v>
      </c>
      <c r="D893" t="s">
        <v>7639</v>
      </c>
      <c r="E893" t="s">
        <v>6186</v>
      </c>
      <c r="F893" t="s">
        <v>7594</v>
      </c>
      <c r="G893" t="s">
        <v>6162</v>
      </c>
      <c r="H893" t="s">
        <v>6163</v>
      </c>
      <c r="I893" t="s">
        <v>6164</v>
      </c>
      <c r="J893">
        <v>1.1199999999999999E-5</v>
      </c>
      <c r="K893">
        <v>1.469E-5</v>
      </c>
      <c r="L893">
        <v>1.9279999999999998E-5</v>
      </c>
      <c r="M893">
        <v>2.3410000000000001E-5</v>
      </c>
      <c r="N893">
        <v>2.8430000000000001E-5</v>
      </c>
    </row>
    <row r="894" spans="1:14" x14ac:dyDescent="0.25">
      <c r="A894" t="s">
        <v>6156</v>
      </c>
      <c r="B894" t="s">
        <v>7643</v>
      </c>
      <c r="C894" t="s">
        <v>7586</v>
      </c>
      <c r="D894" t="s">
        <v>7639</v>
      </c>
      <c r="E894" t="s">
        <v>6186</v>
      </c>
      <c r="F894" t="s">
        <v>7596</v>
      </c>
      <c r="G894" t="s">
        <v>6162</v>
      </c>
      <c r="H894" t="s">
        <v>6163</v>
      </c>
      <c r="I894" t="s">
        <v>6164</v>
      </c>
      <c r="J894">
        <v>2.6470999999999998E-4</v>
      </c>
      <c r="K894">
        <v>3.1436000000000002E-4</v>
      </c>
      <c r="L894">
        <v>3.7609999999999998E-4</v>
      </c>
      <c r="M894">
        <v>4.2945E-4</v>
      </c>
      <c r="N894">
        <v>4.9222999999999997E-4</v>
      </c>
    </row>
    <row r="895" spans="1:14" x14ac:dyDescent="0.25">
      <c r="A895" t="s">
        <v>6156</v>
      </c>
      <c r="B895" t="s">
        <v>7644</v>
      </c>
      <c r="C895" t="s">
        <v>7586</v>
      </c>
      <c r="D895" t="s">
        <v>7639</v>
      </c>
      <c r="E895" t="s">
        <v>6186</v>
      </c>
      <c r="F895" t="s">
        <v>7598</v>
      </c>
      <c r="G895" t="s">
        <v>6162</v>
      </c>
      <c r="H895" t="s">
        <v>6163</v>
      </c>
      <c r="I895" t="s">
        <v>6164</v>
      </c>
      <c r="J895">
        <v>2.23E-5</v>
      </c>
      <c r="K895">
        <v>3.1989999999999997E-5</v>
      </c>
      <c r="L895">
        <v>4.4660000000000003E-5</v>
      </c>
      <c r="M895">
        <v>5.6629999999999998E-5</v>
      </c>
      <c r="N895">
        <v>7.6100000000000007E-5</v>
      </c>
    </row>
    <row r="896" spans="1:14" x14ac:dyDescent="0.25">
      <c r="A896" t="s">
        <v>6156</v>
      </c>
      <c r="B896" t="s">
        <v>7645</v>
      </c>
      <c r="C896" t="s">
        <v>7586</v>
      </c>
      <c r="D896" t="s">
        <v>7639</v>
      </c>
      <c r="E896" t="s">
        <v>6186</v>
      </c>
      <c r="F896" t="s">
        <v>7600</v>
      </c>
      <c r="G896" t="s">
        <v>6162</v>
      </c>
      <c r="H896" t="s">
        <v>6163</v>
      </c>
      <c r="I896" t="s">
        <v>6164</v>
      </c>
      <c r="J896">
        <v>8.7000000000000003E-7</v>
      </c>
      <c r="K896">
        <v>1.1400000000000001E-6</v>
      </c>
      <c r="L896">
        <v>1.5E-6</v>
      </c>
      <c r="M896">
        <v>1.8199999999999999E-6</v>
      </c>
      <c r="N896">
        <v>2.21E-6</v>
      </c>
    </row>
    <row r="897" spans="1:14" x14ac:dyDescent="0.25">
      <c r="A897" t="s">
        <v>6156</v>
      </c>
      <c r="B897" t="s">
        <v>7646</v>
      </c>
      <c r="C897" t="s">
        <v>7586</v>
      </c>
      <c r="D897" t="s">
        <v>7647</v>
      </c>
      <c r="E897" t="s">
        <v>6186</v>
      </c>
      <c r="F897" t="s">
        <v>7588</v>
      </c>
      <c r="G897" t="s">
        <v>6162</v>
      </c>
      <c r="H897" t="s">
        <v>6163</v>
      </c>
      <c r="I897" t="s">
        <v>6164</v>
      </c>
      <c r="J897">
        <v>8.3392000000000004E-4</v>
      </c>
      <c r="K897">
        <v>1.1435600000000001E-3</v>
      </c>
      <c r="L897">
        <v>1.5223599999999999E-3</v>
      </c>
      <c r="M897">
        <v>1.86801E-3</v>
      </c>
      <c r="N897">
        <v>2.4840999999999999E-3</v>
      </c>
    </row>
    <row r="898" spans="1:14" x14ac:dyDescent="0.25">
      <c r="A898" t="s">
        <v>6156</v>
      </c>
      <c r="B898" t="s">
        <v>7648</v>
      </c>
      <c r="C898" t="s">
        <v>7586</v>
      </c>
      <c r="D898" t="s">
        <v>7647</v>
      </c>
      <c r="E898" t="s">
        <v>6186</v>
      </c>
      <c r="F898" t="s">
        <v>7590</v>
      </c>
      <c r="G898" t="s">
        <v>6162</v>
      </c>
      <c r="H898" t="s">
        <v>6163</v>
      </c>
      <c r="I898" t="s">
        <v>6164</v>
      </c>
      <c r="J898">
        <v>6.8299999999999998E-6</v>
      </c>
      <c r="K898">
        <v>7.34E-6</v>
      </c>
      <c r="L898">
        <v>6.3199999999999996E-6</v>
      </c>
      <c r="M898">
        <v>5.3399999999999997E-6</v>
      </c>
      <c r="N898">
        <v>4.8600000000000001E-6</v>
      </c>
    </row>
    <row r="899" spans="1:14" x14ac:dyDescent="0.25">
      <c r="A899" t="s">
        <v>6156</v>
      </c>
      <c r="B899" t="s">
        <v>7649</v>
      </c>
      <c r="C899" t="s">
        <v>7586</v>
      </c>
      <c r="D899" t="s">
        <v>7647</v>
      </c>
      <c r="E899" t="s">
        <v>6186</v>
      </c>
      <c r="F899" t="s">
        <v>7592</v>
      </c>
      <c r="G899" t="s">
        <v>6162</v>
      </c>
      <c r="H899" t="s">
        <v>6163</v>
      </c>
      <c r="I899" t="s">
        <v>6164</v>
      </c>
      <c r="J899">
        <v>5.3461999999999997E-4</v>
      </c>
      <c r="K899">
        <v>5.6090000000000003E-4</v>
      </c>
      <c r="L899">
        <v>5.7136000000000003E-4</v>
      </c>
      <c r="M899">
        <v>5.8127999999999999E-4</v>
      </c>
      <c r="N899">
        <v>6.0141000000000003E-4</v>
      </c>
    </row>
    <row r="900" spans="1:14" x14ac:dyDescent="0.25">
      <c r="A900" t="s">
        <v>6156</v>
      </c>
      <c r="B900" t="s">
        <v>7650</v>
      </c>
      <c r="C900" t="s">
        <v>7586</v>
      </c>
      <c r="D900" t="s">
        <v>7647</v>
      </c>
      <c r="E900" t="s">
        <v>6186</v>
      </c>
      <c r="F900" t="s">
        <v>7594</v>
      </c>
      <c r="G900" t="s">
        <v>6162</v>
      </c>
      <c r="H900" t="s">
        <v>6163</v>
      </c>
      <c r="I900" t="s">
        <v>6164</v>
      </c>
      <c r="J900">
        <v>1.5449999999999999E-5</v>
      </c>
      <c r="K900">
        <v>1.6589999999999999E-5</v>
      </c>
      <c r="L900">
        <v>1.429E-5</v>
      </c>
      <c r="M900">
        <v>1.207E-5</v>
      </c>
      <c r="N900">
        <v>1.1E-5</v>
      </c>
    </row>
    <row r="901" spans="1:14" x14ac:dyDescent="0.25">
      <c r="A901" t="s">
        <v>6156</v>
      </c>
      <c r="B901" t="s">
        <v>7651</v>
      </c>
      <c r="C901" t="s">
        <v>7586</v>
      </c>
      <c r="D901" t="s">
        <v>7647</v>
      </c>
      <c r="E901" t="s">
        <v>6186</v>
      </c>
      <c r="F901" t="s">
        <v>7596</v>
      </c>
      <c r="G901" t="s">
        <v>6162</v>
      </c>
      <c r="H901" t="s">
        <v>6163</v>
      </c>
      <c r="I901" t="s">
        <v>6164</v>
      </c>
      <c r="J901">
        <v>4.8156400000000004E-3</v>
      </c>
      <c r="K901">
        <v>5.0525500000000003E-3</v>
      </c>
      <c r="L901">
        <v>5.14578E-3</v>
      </c>
      <c r="M901">
        <v>5.2340800000000003E-3</v>
      </c>
      <c r="N901">
        <v>5.4148499999999997E-3</v>
      </c>
    </row>
    <row r="902" spans="1:14" x14ac:dyDescent="0.25">
      <c r="A902" t="s">
        <v>6156</v>
      </c>
      <c r="B902" t="s">
        <v>7652</v>
      </c>
      <c r="C902" t="s">
        <v>7586</v>
      </c>
      <c r="D902" t="s">
        <v>7647</v>
      </c>
      <c r="E902" t="s">
        <v>6186</v>
      </c>
      <c r="F902" t="s">
        <v>7598</v>
      </c>
      <c r="G902" t="s">
        <v>6162</v>
      </c>
      <c r="H902" t="s">
        <v>6163</v>
      </c>
      <c r="I902" t="s">
        <v>6164</v>
      </c>
      <c r="J902">
        <v>2.2259200000000002E-3</v>
      </c>
      <c r="K902">
        <v>3.05245E-3</v>
      </c>
      <c r="L902">
        <v>4.06354E-3</v>
      </c>
      <c r="M902">
        <v>4.9861699999999998E-3</v>
      </c>
      <c r="N902">
        <v>6.63067E-3</v>
      </c>
    </row>
    <row r="903" spans="1:14" x14ac:dyDescent="0.25">
      <c r="A903" t="s">
        <v>6156</v>
      </c>
      <c r="B903" t="s">
        <v>7653</v>
      </c>
      <c r="C903" t="s">
        <v>7586</v>
      </c>
      <c r="D903" t="s">
        <v>7647</v>
      </c>
      <c r="E903" t="s">
        <v>6186</v>
      </c>
      <c r="F903" t="s">
        <v>7600</v>
      </c>
      <c r="G903" t="s">
        <v>6162</v>
      </c>
      <c r="H903" t="s">
        <v>6163</v>
      </c>
      <c r="I903" t="s">
        <v>6164</v>
      </c>
      <c r="J903">
        <v>4.7500000000000003E-6</v>
      </c>
      <c r="K903">
        <v>5.1000000000000003E-6</v>
      </c>
      <c r="L903">
        <v>4.3900000000000003E-6</v>
      </c>
      <c r="M903">
        <v>3.7100000000000001E-6</v>
      </c>
      <c r="N903">
        <v>3.3799999999999998E-6</v>
      </c>
    </row>
    <row r="904" spans="1:14" x14ac:dyDescent="0.25">
      <c r="A904" t="s">
        <v>6156</v>
      </c>
      <c r="B904" t="s">
        <v>7654</v>
      </c>
      <c r="C904" t="s">
        <v>7655</v>
      </c>
      <c r="D904" t="s">
        <v>7656</v>
      </c>
      <c r="E904" t="s">
        <v>6186</v>
      </c>
      <c r="F904" t="s">
        <v>7657</v>
      </c>
      <c r="G904" t="s">
        <v>6162</v>
      </c>
      <c r="H904" t="s">
        <v>6163</v>
      </c>
      <c r="I904" t="s">
        <v>6164</v>
      </c>
      <c r="J904">
        <v>3.9753999999999999E-4</v>
      </c>
      <c r="K904">
        <v>4.3637E-4</v>
      </c>
      <c r="L904">
        <v>4.5574E-4</v>
      </c>
      <c r="M904">
        <v>4.5682999999999997E-4</v>
      </c>
      <c r="N904">
        <v>4.5703999999999997E-4</v>
      </c>
    </row>
    <row r="905" spans="1:14" x14ac:dyDescent="0.25">
      <c r="A905" t="s">
        <v>6156</v>
      </c>
      <c r="B905" t="s">
        <v>7658</v>
      </c>
      <c r="C905" t="s">
        <v>7655</v>
      </c>
      <c r="D905" t="s">
        <v>7656</v>
      </c>
      <c r="E905" t="s">
        <v>6186</v>
      </c>
      <c r="F905" t="s">
        <v>7659</v>
      </c>
      <c r="G905" t="s">
        <v>6162</v>
      </c>
      <c r="H905" t="s">
        <v>6163</v>
      </c>
      <c r="I905" t="s">
        <v>6164</v>
      </c>
      <c r="J905">
        <v>3.3308499999999998E-3</v>
      </c>
      <c r="K905">
        <v>2.5987599999999999E-3</v>
      </c>
      <c r="L905">
        <v>2.7423399999999998E-3</v>
      </c>
      <c r="M905">
        <v>2.7812800000000001E-3</v>
      </c>
      <c r="N905">
        <v>2.7507299999999998E-3</v>
      </c>
    </row>
    <row r="906" spans="1:14" x14ac:dyDescent="0.25">
      <c r="A906" t="s">
        <v>6156</v>
      </c>
      <c r="B906" t="s">
        <v>7660</v>
      </c>
      <c r="C906" t="s">
        <v>7655</v>
      </c>
      <c r="D906" t="s">
        <v>7661</v>
      </c>
      <c r="E906" t="s">
        <v>6186</v>
      </c>
      <c r="F906" t="s">
        <v>7657</v>
      </c>
      <c r="G906" t="s">
        <v>6162</v>
      </c>
      <c r="H906" t="s">
        <v>6163</v>
      </c>
      <c r="I906" t="s">
        <v>6164</v>
      </c>
      <c r="J906">
        <v>1.39748E-3</v>
      </c>
      <c r="K906">
        <v>1.0961199999999999E-3</v>
      </c>
      <c r="L906">
        <v>1.1480399999999999E-3</v>
      </c>
      <c r="M906">
        <v>1.1473E-3</v>
      </c>
      <c r="N906">
        <v>1.13046E-3</v>
      </c>
    </row>
    <row r="907" spans="1:14" x14ac:dyDescent="0.25">
      <c r="A907" t="s">
        <v>6156</v>
      </c>
      <c r="B907" t="s">
        <v>7662</v>
      </c>
      <c r="C907" t="s">
        <v>7655</v>
      </c>
      <c r="D907" t="s">
        <v>7661</v>
      </c>
      <c r="E907" t="s">
        <v>6186</v>
      </c>
      <c r="F907" t="s">
        <v>7659</v>
      </c>
      <c r="G907" t="s">
        <v>6162</v>
      </c>
      <c r="H907" t="s">
        <v>6163</v>
      </c>
      <c r="I907" t="s">
        <v>6164</v>
      </c>
      <c r="J907">
        <v>7.1888799999999999E-3</v>
      </c>
      <c r="K907">
        <v>4.0569200000000003E-3</v>
      </c>
      <c r="L907">
        <v>3.9090499999999999E-3</v>
      </c>
      <c r="M907">
        <v>3.68973E-3</v>
      </c>
      <c r="N907">
        <v>3.47197E-3</v>
      </c>
    </row>
    <row r="908" spans="1:14" x14ac:dyDescent="0.25">
      <c r="A908" t="s">
        <v>6156</v>
      </c>
      <c r="B908" t="s">
        <v>7663</v>
      </c>
      <c r="C908" t="s">
        <v>7655</v>
      </c>
      <c r="D908" t="s">
        <v>7664</v>
      </c>
      <c r="E908" t="s">
        <v>6186</v>
      </c>
      <c r="F908" t="s">
        <v>7657</v>
      </c>
      <c r="G908" t="s">
        <v>6162</v>
      </c>
      <c r="H908" t="s">
        <v>6163</v>
      </c>
      <c r="I908" t="s">
        <v>6164</v>
      </c>
      <c r="J908">
        <v>6.5280099999999999E-3</v>
      </c>
      <c r="K908">
        <v>5.8367799999999997E-3</v>
      </c>
      <c r="L908">
        <v>5.7661700000000001E-3</v>
      </c>
      <c r="M908">
        <v>5.6535400000000003E-3</v>
      </c>
      <c r="N908">
        <v>5.3715300000000002E-3</v>
      </c>
    </row>
    <row r="909" spans="1:14" x14ac:dyDescent="0.25">
      <c r="A909" t="s">
        <v>6156</v>
      </c>
      <c r="B909" t="s">
        <v>7665</v>
      </c>
      <c r="C909" t="s">
        <v>7655</v>
      </c>
      <c r="D909" t="s">
        <v>7664</v>
      </c>
      <c r="E909" t="s">
        <v>6186</v>
      </c>
      <c r="F909" t="s">
        <v>7659</v>
      </c>
      <c r="G909" t="s">
        <v>6162</v>
      </c>
      <c r="H909" t="s">
        <v>6163</v>
      </c>
      <c r="I909" t="s">
        <v>6164</v>
      </c>
      <c r="J909">
        <v>1.3809729999999999E-2</v>
      </c>
      <c r="K909">
        <v>1.3414809999999999E-2</v>
      </c>
      <c r="L909">
        <v>1.265719E-2</v>
      </c>
      <c r="M909">
        <v>1.1800440000000001E-2</v>
      </c>
      <c r="N909">
        <v>1.086899E-2</v>
      </c>
    </row>
    <row r="910" spans="1:14" x14ac:dyDescent="0.25">
      <c r="A910" t="s">
        <v>6156</v>
      </c>
      <c r="B910" t="s">
        <v>7666</v>
      </c>
      <c r="C910" t="s">
        <v>7655</v>
      </c>
      <c r="D910" t="s">
        <v>7667</v>
      </c>
      <c r="E910" t="s">
        <v>6186</v>
      </c>
      <c r="F910" t="s">
        <v>7657</v>
      </c>
      <c r="G910" t="s">
        <v>6162</v>
      </c>
      <c r="H910" t="s">
        <v>6163</v>
      </c>
      <c r="I910" t="s">
        <v>6164</v>
      </c>
      <c r="J910">
        <v>5.0782800000000001E-3</v>
      </c>
      <c r="K910">
        <v>4.5763699999999997E-3</v>
      </c>
      <c r="L910">
        <v>4.0246600000000002E-3</v>
      </c>
      <c r="M910">
        <v>3.5667899999999998E-3</v>
      </c>
      <c r="N910">
        <v>3.11604E-3</v>
      </c>
    </row>
    <row r="911" spans="1:14" x14ac:dyDescent="0.25">
      <c r="A911" t="s">
        <v>6156</v>
      </c>
      <c r="B911" t="s">
        <v>7668</v>
      </c>
      <c r="C911" t="s">
        <v>7655</v>
      </c>
      <c r="D911" t="s">
        <v>7667</v>
      </c>
      <c r="E911" t="s">
        <v>6186</v>
      </c>
      <c r="F911" t="s">
        <v>7659</v>
      </c>
      <c r="G911" t="s">
        <v>6162</v>
      </c>
      <c r="H911" t="s">
        <v>6163</v>
      </c>
      <c r="I911" t="s">
        <v>6164</v>
      </c>
      <c r="J911">
        <v>1.244227E-2</v>
      </c>
      <c r="K911">
        <v>1.1522900000000001E-2</v>
      </c>
      <c r="L911">
        <v>1.0174819999999999E-2</v>
      </c>
      <c r="M911">
        <v>9.14857E-3</v>
      </c>
      <c r="N911">
        <v>7.7508000000000004E-3</v>
      </c>
    </row>
    <row r="912" spans="1:14" x14ac:dyDescent="0.25">
      <c r="A912" t="s">
        <v>6156</v>
      </c>
      <c r="B912" t="s">
        <v>7669</v>
      </c>
      <c r="C912" t="s">
        <v>7655</v>
      </c>
      <c r="D912" t="s">
        <v>7670</v>
      </c>
      <c r="E912" t="s">
        <v>6186</v>
      </c>
      <c r="F912" t="s">
        <v>7657</v>
      </c>
      <c r="G912" t="s">
        <v>6162</v>
      </c>
      <c r="H912" t="s">
        <v>6163</v>
      </c>
      <c r="I912" t="s">
        <v>6164</v>
      </c>
      <c r="J912">
        <v>1.2616299999999999E-3</v>
      </c>
      <c r="K912">
        <v>1.17657E-3</v>
      </c>
      <c r="L912">
        <v>9.6685E-4</v>
      </c>
      <c r="M912">
        <v>7.9798E-4</v>
      </c>
      <c r="N912">
        <v>6.3480000000000003E-4</v>
      </c>
    </row>
    <row r="913" spans="1:14" x14ac:dyDescent="0.25">
      <c r="A913" t="s">
        <v>6156</v>
      </c>
      <c r="B913" t="s">
        <v>7671</v>
      </c>
      <c r="C913" t="s">
        <v>7655</v>
      </c>
      <c r="D913" t="s">
        <v>7670</v>
      </c>
      <c r="E913" t="s">
        <v>6186</v>
      </c>
      <c r="F913" t="s">
        <v>7659</v>
      </c>
      <c r="G913" t="s">
        <v>6162</v>
      </c>
      <c r="H913" t="s">
        <v>6163</v>
      </c>
      <c r="I913" t="s">
        <v>6164</v>
      </c>
      <c r="J913">
        <v>3.1584400000000002E-3</v>
      </c>
      <c r="K913">
        <v>2.7446800000000002E-3</v>
      </c>
      <c r="L913">
        <v>2.0523199999999998E-3</v>
      </c>
      <c r="M913">
        <v>1.58679E-3</v>
      </c>
      <c r="N913">
        <v>1.19108E-3</v>
      </c>
    </row>
    <row r="914" spans="1:14" x14ac:dyDescent="0.25">
      <c r="A914" t="s">
        <v>6156</v>
      </c>
      <c r="B914" t="s">
        <v>7672</v>
      </c>
      <c r="C914" t="s">
        <v>7655</v>
      </c>
      <c r="D914" t="s">
        <v>7673</v>
      </c>
      <c r="E914" t="s">
        <v>6186</v>
      </c>
      <c r="F914" t="s">
        <v>7657</v>
      </c>
      <c r="G914" t="s">
        <v>6162</v>
      </c>
      <c r="H914" t="s">
        <v>6163</v>
      </c>
      <c r="I914" t="s">
        <v>6164</v>
      </c>
      <c r="J914">
        <v>9.9473000000000009E-4</v>
      </c>
      <c r="K914">
        <v>8.4942000000000004E-4</v>
      </c>
      <c r="L914">
        <v>8.7368999999999999E-4</v>
      </c>
      <c r="M914">
        <v>8.6038E-4</v>
      </c>
      <c r="N914">
        <v>8.3312999999999996E-4</v>
      </c>
    </row>
    <row r="915" spans="1:14" x14ac:dyDescent="0.25">
      <c r="A915" t="s">
        <v>6156</v>
      </c>
      <c r="B915" t="s">
        <v>7674</v>
      </c>
      <c r="C915" t="s">
        <v>7655</v>
      </c>
      <c r="D915" t="s">
        <v>7673</v>
      </c>
      <c r="E915" t="s">
        <v>6186</v>
      </c>
      <c r="F915" t="s">
        <v>7659</v>
      </c>
      <c r="G915" t="s">
        <v>6162</v>
      </c>
      <c r="H915" t="s">
        <v>6163</v>
      </c>
      <c r="I915" t="s">
        <v>6164</v>
      </c>
      <c r="J915">
        <v>1.125807E-2</v>
      </c>
      <c r="K915">
        <v>7.0320599999999997E-3</v>
      </c>
      <c r="L915">
        <v>6.7996300000000001E-3</v>
      </c>
      <c r="M915">
        <v>6.4758799999999998E-3</v>
      </c>
      <c r="N915">
        <v>6.10197E-3</v>
      </c>
    </row>
    <row r="916" spans="1:14" x14ac:dyDescent="0.25">
      <c r="A916" t="s">
        <v>6156</v>
      </c>
      <c r="B916" t="s">
        <v>7675</v>
      </c>
      <c r="C916" t="s">
        <v>7655</v>
      </c>
      <c r="D916" t="s">
        <v>7676</v>
      </c>
      <c r="E916" t="s">
        <v>6186</v>
      </c>
      <c r="F916" t="s">
        <v>7590</v>
      </c>
      <c r="G916" t="s">
        <v>6162</v>
      </c>
      <c r="H916" t="s">
        <v>6163</v>
      </c>
      <c r="I916" t="s">
        <v>6164</v>
      </c>
      <c r="J916">
        <v>1.8683E-4</v>
      </c>
      <c r="K916">
        <v>1.8789999999999999E-4</v>
      </c>
      <c r="L916">
        <v>2.0195E-4</v>
      </c>
      <c r="M916">
        <v>2.0195E-4</v>
      </c>
      <c r="N916">
        <v>2.0091999999999999E-4</v>
      </c>
    </row>
    <row r="917" spans="1:14" x14ac:dyDescent="0.25">
      <c r="A917" t="s">
        <v>6156</v>
      </c>
      <c r="B917" t="s">
        <v>7677</v>
      </c>
      <c r="C917" t="s">
        <v>7655</v>
      </c>
      <c r="D917" t="s">
        <v>7676</v>
      </c>
      <c r="E917" t="s">
        <v>6186</v>
      </c>
      <c r="F917" t="s">
        <v>7594</v>
      </c>
      <c r="G917" t="s">
        <v>6162</v>
      </c>
      <c r="H917" t="s">
        <v>6163</v>
      </c>
      <c r="I917" t="s">
        <v>6164</v>
      </c>
      <c r="J917">
        <v>1.5194900000000001E-3</v>
      </c>
      <c r="K917">
        <v>1.5344499999999999E-3</v>
      </c>
      <c r="L917">
        <v>1.60319E-3</v>
      </c>
      <c r="M917">
        <v>1.60319E-3</v>
      </c>
      <c r="N917">
        <v>1.5885999999999999E-3</v>
      </c>
    </row>
    <row r="918" spans="1:14" x14ac:dyDescent="0.25">
      <c r="A918" t="s">
        <v>6156</v>
      </c>
      <c r="B918" t="s">
        <v>7678</v>
      </c>
      <c r="C918" t="s">
        <v>7655</v>
      </c>
      <c r="D918" t="s">
        <v>7679</v>
      </c>
      <c r="E918" t="s">
        <v>6186</v>
      </c>
      <c r="F918" t="s">
        <v>7657</v>
      </c>
      <c r="G918" t="s">
        <v>6162</v>
      </c>
      <c r="H918" t="s">
        <v>6163</v>
      </c>
      <c r="I918" t="s">
        <v>6164</v>
      </c>
      <c r="J918">
        <v>1.3993300000000001E-3</v>
      </c>
      <c r="K918">
        <v>1.0773099999999999E-3</v>
      </c>
      <c r="L918">
        <v>9.0346000000000003E-4</v>
      </c>
      <c r="M918">
        <v>7.9224000000000004E-4</v>
      </c>
      <c r="N918">
        <v>6.8964999999999999E-4</v>
      </c>
    </row>
    <row r="919" spans="1:14" x14ac:dyDescent="0.25">
      <c r="A919" t="s">
        <v>6156</v>
      </c>
      <c r="B919" t="s">
        <v>7680</v>
      </c>
      <c r="C919" t="s">
        <v>7655</v>
      </c>
      <c r="D919" t="s">
        <v>7679</v>
      </c>
      <c r="E919" t="s">
        <v>6186</v>
      </c>
      <c r="F919" t="s">
        <v>7659</v>
      </c>
      <c r="G919" t="s">
        <v>6162</v>
      </c>
      <c r="H919" t="s">
        <v>6163</v>
      </c>
      <c r="I919" t="s">
        <v>6164</v>
      </c>
      <c r="J919">
        <v>5.4974899999999998E-3</v>
      </c>
      <c r="K919">
        <v>5.4156200000000003E-3</v>
      </c>
      <c r="L919">
        <v>5.2686900000000004E-3</v>
      </c>
      <c r="M919">
        <v>5.0759200000000003E-3</v>
      </c>
      <c r="N919">
        <v>4.70485E-3</v>
      </c>
    </row>
    <row r="920" spans="1:14" x14ac:dyDescent="0.25">
      <c r="A920" t="s">
        <v>6156</v>
      </c>
      <c r="B920" t="s">
        <v>7681</v>
      </c>
      <c r="C920" t="s">
        <v>7655</v>
      </c>
      <c r="D920" t="s">
        <v>7682</v>
      </c>
      <c r="E920" t="s">
        <v>6186</v>
      </c>
      <c r="F920" t="s">
        <v>7657</v>
      </c>
      <c r="G920" t="s">
        <v>6162</v>
      </c>
      <c r="H920" t="s">
        <v>6163</v>
      </c>
      <c r="I920" t="s">
        <v>6164</v>
      </c>
      <c r="J920">
        <v>1.34932E-3</v>
      </c>
      <c r="K920">
        <v>9.8612999999999999E-4</v>
      </c>
      <c r="L920">
        <v>9.6159999999999995E-4</v>
      </c>
      <c r="M920">
        <v>8.9990000000000003E-4</v>
      </c>
      <c r="N920">
        <v>8.4188000000000004E-4</v>
      </c>
    </row>
    <row r="921" spans="1:14" x14ac:dyDescent="0.25">
      <c r="A921" t="s">
        <v>6156</v>
      </c>
      <c r="B921" t="s">
        <v>7683</v>
      </c>
      <c r="C921" t="s">
        <v>7684</v>
      </c>
      <c r="D921" t="s">
        <v>7685</v>
      </c>
      <c r="E921" t="s">
        <v>6168</v>
      </c>
      <c r="F921" t="s">
        <v>7686</v>
      </c>
      <c r="G921" t="s">
        <v>6162</v>
      </c>
      <c r="H921" t="s">
        <v>6163</v>
      </c>
      <c r="I921" t="s">
        <v>6164</v>
      </c>
      <c r="J921">
        <v>2.2000000000000001E-6</v>
      </c>
      <c r="K921">
        <v>1.6500000000000001E-6</v>
      </c>
      <c r="L921">
        <v>1.1999999999999999E-6</v>
      </c>
      <c r="M921">
        <v>9.0999999999999997E-7</v>
      </c>
      <c r="N921">
        <v>6.3E-7</v>
      </c>
    </row>
    <row r="922" spans="1:14" x14ac:dyDescent="0.25">
      <c r="A922" t="s">
        <v>6156</v>
      </c>
      <c r="B922" t="s">
        <v>7687</v>
      </c>
      <c r="C922" t="s">
        <v>7684</v>
      </c>
      <c r="D922" t="s">
        <v>7685</v>
      </c>
      <c r="E922" t="s">
        <v>6168</v>
      </c>
      <c r="F922" t="s">
        <v>7688</v>
      </c>
      <c r="G922" t="s">
        <v>6162</v>
      </c>
      <c r="H922" t="s">
        <v>6163</v>
      </c>
      <c r="I922" t="s">
        <v>6164</v>
      </c>
      <c r="J922">
        <v>0</v>
      </c>
      <c r="K922">
        <v>0</v>
      </c>
      <c r="L922">
        <v>0</v>
      </c>
      <c r="M922">
        <v>0</v>
      </c>
      <c r="N922">
        <v>0</v>
      </c>
    </row>
    <row r="923" spans="1:14" x14ac:dyDescent="0.25">
      <c r="A923" t="s">
        <v>6156</v>
      </c>
      <c r="B923" t="s">
        <v>7689</v>
      </c>
      <c r="C923" t="s">
        <v>7684</v>
      </c>
      <c r="D923" t="s">
        <v>7685</v>
      </c>
      <c r="E923" t="s">
        <v>6168</v>
      </c>
      <c r="F923" t="s">
        <v>7690</v>
      </c>
      <c r="G923" t="s">
        <v>6162</v>
      </c>
      <c r="H923" t="s">
        <v>6163</v>
      </c>
      <c r="I923" t="s">
        <v>6164</v>
      </c>
      <c r="J923">
        <v>1.2860000000000001E-5</v>
      </c>
      <c r="K923">
        <v>9.73E-6</v>
      </c>
      <c r="L923">
        <v>7.17E-6</v>
      </c>
      <c r="M923">
        <v>5.5500000000000002E-6</v>
      </c>
      <c r="N923">
        <v>4.0300000000000004E-6</v>
      </c>
    </row>
    <row r="924" spans="1:14" x14ac:dyDescent="0.25">
      <c r="A924" t="s">
        <v>6156</v>
      </c>
      <c r="B924" t="s">
        <v>7691</v>
      </c>
      <c r="C924" t="s">
        <v>7684</v>
      </c>
      <c r="D924" t="s">
        <v>7685</v>
      </c>
      <c r="E924" t="s">
        <v>6168</v>
      </c>
      <c r="F924" t="s">
        <v>7692</v>
      </c>
      <c r="G924" t="s">
        <v>6162</v>
      </c>
      <c r="H924" t="s">
        <v>6163</v>
      </c>
      <c r="I924" t="s">
        <v>6164</v>
      </c>
      <c r="J924">
        <v>0</v>
      </c>
      <c r="K924">
        <v>0</v>
      </c>
      <c r="L924">
        <v>0</v>
      </c>
      <c r="M924">
        <v>0</v>
      </c>
      <c r="N924">
        <v>0</v>
      </c>
    </row>
    <row r="925" spans="1:14" x14ac:dyDescent="0.25">
      <c r="A925" t="s">
        <v>6156</v>
      </c>
      <c r="B925" t="s">
        <v>7693</v>
      </c>
      <c r="C925" t="s">
        <v>7684</v>
      </c>
      <c r="D925" t="s">
        <v>7685</v>
      </c>
      <c r="E925" t="s">
        <v>6168</v>
      </c>
      <c r="F925" t="s">
        <v>7694</v>
      </c>
      <c r="G925" t="s">
        <v>6162</v>
      </c>
      <c r="H925" t="s">
        <v>6163</v>
      </c>
      <c r="I925" t="s">
        <v>6164</v>
      </c>
      <c r="J925">
        <v>2.6207999999999998E-4</v>
      </c>
      <c r="K925">
        <v>1.9682E-4</v>
      </c>
      <c r="L925">
        <v>1.4228999999999999E-4</v>
      </c>
      <c r="M925">
        <v>1.0717000000000001E-4</v>
      </c>
      <c r="N925">
        <v>7.5290000000000006E-5</v>
      </c>
    </row>
    <row r="926" spans="1:14" x14ac:dyDescent="0.25">
      <c r="A926" t="s">
        <v>6156</v>
      </c>
      <c r="B926" t="s">
        <v>7695</v>
      </c>
      <c r="C926" t="s">
        <v>7684</v>
      </c>
      <c r="D926" t="s">
        <v>7685</v>
      </c>
      <c r="E926" t="s">
        <v>6168</v>
      </c>
      <c r="F926" t="s">
        <v>7696</v>
      </c>
      <c r="G926" t="s">
        <v>6162</v>
      </c>
      <c r="H926" t="s">
        <v>6163</v>
      </c>
      <c r="I926" t="s">
        <v>6164</v>
      </c>
      <c r="J926">
        <v>0</v>
      </c>
      <c r="K926">
        <v>0</v>
      </c>
      <c r="L926">
        <v>0</v>
      </c>
      <c r="M926">
        <v>0</v>
      </c>
      <c r="N926">
        <v>0</v>
      </c>
    </row>
    <row r="927" spans="1:14" x14ac:dyDescent="0.25">
      <c r="A927" t="s">
        <v>6156</v>
      </c>
      <c r="B927" t="s">
        <v>7697</v>
      </c>
      <c r="C927" t="s">
        <v>7684</v>
      </c>
      <c r="D927" t="s">
        <v>7685</v>
      </c>
      <c r="E927" t="s">
        <v>6168</v>
      </c>
      <c r="F927" t="s">
        <v>7698</v>
      </c>
      <c r="G927" t="s">
        <v>6162</v>
      </c>
      <c r="H927" t="s">
        <v>6163</v>
      </c>
      <c r="I927" t="s">
        <v>6164</v>
      </c>
      <c r="J927">
        <v>1.9999999999999999E-6</v>
      </c>
      <c r="K927">
        <v>1.5099999999999999E-6</v>
      </c>
      <c r="L927">
        <v>1.1200000000000001E-6</v>
      </c>
      <c r="M927">
        <v>8.7000000000000003E-7</v>
      </c>
      <c r="N927">
        <v>6.3E-7</v>
      </c>
    </row>
    <row r="928" spans="1:14" x14ac:dyDescent="0.25">
      <c r="A928" t="s">
        <v>6156</v>
      </c>
      <c r="B928" t="s">
        <v>7699</v>
      </c>
      <c r="C928" t="s">
        <v>7684</v>
      </c>
      <c r="D928" t="s">
        <v>7685</v>
      </c>
      <c r="E928" t="s">
        <v>6168</v>
      </c>
      <c r="F928" t="s">
        <v>7700</v>
      </c>
      <c r="G928" t="s">
        <v>6162</v>
      </c>
      <c r="H928" t="s">
        <v>6163</v>
      </c>
      <c r="I928" t="s">
        <v>6164</v>
      </c>
      <c r="J928">
        <v>0</v>
      </c>
      <c r="K928">
        <v>0</v>
      </c>
      <c r="L928">
        <v>0</v>
      </c>
      <c r="M928">
        <v>0</v>
      </c>
      <c r="N928">
        <v>0</v>
      </c>
    </row>
    <row r="929" spans="1:14" x14ac:dyDescent="0.25">
      <c r="A929" t="s">
        <v>6156</v>
      </c>
      <c r="B929" t="s">
        <v>7701</v>
      </c>
      <c r="C929" t="s">
        <v>7684</v>
      </c>
      <c r="D929" t="s">
        <v>7685</v>
      </c>
      <c r="E929" t="s">
        <v>6168</v>
      </c>
      <c r="F929" t="s">
        <v>7702</v>
      </c>
      <c r="G929" t="s">
        <v>6162</v>
      </c>
      <c r="H929" t="s">
        <v>6163</v>
      </c>
      <c r="I929" t="s">
        <v>6164</v>
      </c>
      <c r="J929">
        <v>4.7110000000000001E-5</v>
      </c>
      <c r="K929">
        <v>3.5670000000000002E-5</v>
      </c>
      <c r="L929">
        <v>2.6420000000000001E-5</v>
      </c>
      <c r="M929">
        <v>2.0509999999999998E-5</v>
      </c>
      <c r="N929">
        <v>1.4980000000000001E-5</v>
      </c>
    </row>
    <row r="930" spans="1:14" x14ac:dyDescent="0.25">
      <c r="A930" t="s">
        <v>6156</v>
      </c>
      <c r="B930" t="s">
        <v>7703</v>
      </c>
      <c r="C930" t="s">
        <v>7684</v>
      </c>
      <c r="D930" t="s">
        <v>7685</v>
      </c>
      <c r="E930" t="s">
        <v>6168</v>
      </c>
      <c r="F930" t="s">
        <v>7704</v>
      </c>
      <c r="G930" t="s">
        <v>6162</v>
      </c>
      <c r="H930" t="s">
        <v>6163</v>
      </c>
      <c r="I930" t="s">
        <v>6164</v>
      </c>
      <c r="J930">
        <v>0</v>
      </c>
      <c r="K930">
        <v>0</v>
      </c>
      <c r="L930">
        <v>0</v>
      </c>
      <c r="M930">
        <v>0</v>
      </c>
      <c r="N930">
        <v>0</v>
      </c>
    </row>
    <row r="931" spans="1:14" x14ac:dyDescent="0.25">
      <c r="A931" t="s">
        <v>6156</v>
      </c>
      <c r="B931" t="s">
        <v>7705</v>
      </c>
      <c r="C931" t="s">
        <v>7684</v>
      </c>
      <c r="D931" t="s">
        <v>7685</v>
      </c>
      <c r="E931" t="s">
        <v>6168</v>
      </c>
      <c r="F931" t="s">
        <v>7706</v>
      </c>
      <c r="G931" t="s">
        <v>6162</v>
      </c>
      <c r="H931" t="s">
        <v>6163</v>
      </c>
      <c r="I931" t="s">
        <v>6164</v>
      </c>
      <c r="J931">
        <v>1.7215500000000001E-3</v>
      </c>
      <c r="K931">
        <v>2.0900699999999999E-3</v>
      </c>
      <c r="L931">
        <v>2.46167E-3</v>
      </c>
      <c r="M931">
        <v>2.7106399999999998E-3</v>
      </c>
      <c r="N931">
        <v>2.9539499999999999E-3</v>
      </c>
    </row>
    <row r="932" spans="1:14" x14ac:dyDescent="0.25">
      <c r="A932" t="s">
        <v>6156</v>
      </c>
      <c r="B932" t="s">
        <v>7707</v>
      </c>
      <c r="C932" t="s">
        <v>7684</v>
      </c>
      <c r="D932" t="s">
        <v>7685</v>
      </c>
      <c r="E932" t="s">
        <v>6168</v>
      </c>
      <c r="F932" t="s">
        <v>7708</v>
      </c>
      <c r="G932" t="s">
        <v>6162</v>
      </c>
      <c r="H932" t="s">
        <v>6163</v>
      </c>
      <c r="I932" t="s">
        <v>6164</v>
      </c>
      <c r="J932">
        <v>0</v>
      </c>
      <c r="K932">
        <v>0</v>
      </c>
      <c r="L932">
        <v>0</v>
      </c>
      <c r="M932">
        <v>0</v>
      </c>
      <c r="N932">
        <v>0</v>
      </c>
    </row>
    <row r="933" spans="1:14" x14ac:dyDescent="0.25">
      <c r="A933" t="s">
        <v>6156</v>
      </c>
      <c r="B933" t="s">
        <v>7709</v>
      </c>
      <c r="C933" t="s">
        <v>7684</v>
      </c>
      <c r="D933" t="s">
        <v>7685</v>
      </c>
      <c r="E933" t="s">
        <v>6168</v>
      </c>
      <c r="F933" t="s">
        <v>7710</v>
      </c>
      <c r="G933" t="s">
        <v>6162</v>
      </c>
      <c r="H933" t="s">
        <v>6163</v>
      </c>
      <c r="I933" t="s">
        <v>6164</v>
      </c>
      <c r="J933">
        <v>3.4999999999999999E-6</v>
      </c>
      <c r="K933">
        <v>1.201E-5</v>
      </c>
      <c r="L933">
        <v>1.9830000000000002E-5</v>
      </c>
      <c r="M933">
        <v>2.4939999999999998E-5</v>
      </c>
      <c r="N933">
        <v>2.9839999999999999E-5</v>
      </c>
    </row>
    <row r="934" spans="1:14" x14ac:dyDescent="0.25">
      <c r="A934" t="s">
        <v>6156</v>
      </c>
      <c r="B934" t="s">
        <v>7711</v>
      </c>
      <c r="C934" t="s">
        <v>7684</v>
      </c>
      <c r="D934" t="s">
        <v>7685</v>
      </c>
      <c r="E934" t="s">
        <v>6168</v>
      </c>
      <c r="F934" t="s">
        <v>7712</v>
      </c>
      <c r="G934" t="s">
        <v>6162</v>
      </c>
      <c r="H934" t="s">
        <v>6163</v>
      </c>
      <c r="I934" t="s">
        <v>6164</v>
      </c>
      <c r="J934">
        <v>0</v>
      </c>
      <c r="K934">
        <v>0</v>
      </c>
      <c r="L934">
        <v>0</v>
      </c>
      <c r="M934">
        <v>0</v>
      </c>
      <c r="N934">
        <v>0</v>
      </c>
    </row>
    <row r="935" spans="1:14" x14ac:dyDescent="0.25">
      <c r="A935" t="s">
        <v>6156</v>
      </c>
      <c r="B935" t="s">
        <v>7713</v>
      </c>
      <c r="C935" t="s">
        <v>7684</v>
      </c>
      <c r="D935" t="s">
        <v>7685</v>
      </c>
      <c r="E935" t="s">
        <v>6168</v>
      </c>
      <c r="F935" t="s">
        <v>7714</v>
      </c>
      <c r="G935" t="s">
        <v>6162</v>
      </c>
      <c r="H935" t="s">
        <v>6163</v>
      </c>
      <c r="I935" t="s">
        <v>6164</v>
      </c>
      <c r="J935">
        <v>1.19E-6</v>
      </c>
      <c r="K935">
        <v>1.1000000000000001E-6</v>
      </c>
      <c r="L935">
        <v>9.0999999999999997E-7</v>
      </c>
      <c r="M935">
        <v>7.5000000000000002E-7</v>
      </c>
      <c r="N935">
        <v>5.7000000000000005E-7</v>
      </c>
    </row>
    <row r="936" spans="1:14" x14ac:dyDescent="0.25">
      <c r="A936" t="s">
        <v>6156</v>
      </c>
      <c r="B936" t="s">
        <v>7715</v>
      </c>
      <c r="C936" t="s">
        <v>7684</v>
      </c>
      <c r="D936" t="s">
        <v>7685</v>
      </c>
      <c r="E936" t="s">
        <v>6168</v>
      </c>
      <c r="F936" t="s">
        <v>7716</v>
      </c>
      <c r="G936" t="s">
        <v>6162</v>
      </c>
      <c r="H936" t="s">
        <v>6163</v>
      </c>
      <c r="I936" t="s">
        <v>6164</v>
      </c>
      <c r="J936">
        <v>0</v>
      </c>
      <c r="K936">
        <v>0</v>
      </c>
      <c r="L936">
        <v>0</v>
      </c>
      <c r="M936">
        <v>0</v>
      </c>
      <c r="N936">
        <v>0</v>
      </c>
    </row>
    <row r="937" spans="1:14" x14ac:dyDescent="0.25">
      <c r="A937" t="s">
        <v>6156</v>
      </c>
      <c r="B937" t="s">
        <v>7717</v>
      </c>
      <c r="C937" t="s">
        <v>7684</v>
      </c>
      <c r="D937" t="s">
        <v>7685</v>
      </c>
      <c r="E937" t="s">
        <v>6168</v>
      </c>
      <c r="F937" t="s">
        <v>7718</v>
      </c>
      <c r="G937" t="s">
        <v>6162</v>
      </c>
      <c r="H937" t="s">
        <v>6163</v>
      </c>
      <c r="I937" t="s">
        <v>6164</v>
      </c>
      <c r="J937">
        <v>7.4000000000000001E-7</v>
      </c>
      <c r="K937">
        <v>2.7999999999999999E-6</v>
      </c>
      <c r="L937">
        <v>4.8500000000000002E-6</v>
      </c>
      <c r="M937">
        <v>6.3300000000000004E-6</v>
      </c>
      <c r="N937">
        <v>7.7500000000000003E-6</v>
      </c>
    </row>
    <row r="938" spans="1:14" x14ac:dyDescent="0.25">
      <c r="A938" t="s">
        <v>6156</v>
      </c>
      <c r="B938" t="s">
        <v>7719</v>
      </c>
      <c r="C938" t="s">
        <v>7684</v>
      </c>
      <c r="D938" t="s">
        <v>7685</v>
      </c>
      <c r="E938" t="s">
        <v>6168</v>
      </c>
      <c r="F938" t="s">
        <v>7720</v>
      </c>
      <c r="G938" t="s">
        <v>6162</v>
      </c>
      <c r="H938" t="s">
        <v>6163</v>
      </c>
      <c r="I938" t="s">
        <v>6164</v>
      </c>
      <c r="J938">
        <v>0</v>
      </c>
      <c r="K938">
        <v>0</v>
      </c>
      <c r="L938">
        <v>0</v>
      </c>
      <c r="M938">
        <v>0</v>
      </c>
      <c r="N938">
        <v>0</v>
      </c>
    </row>
    <row r="939" spans="1:14" x14ac:dyDescent="0.25">
      <c r="A939" t="s">
        <v>6156</v>
      </c>
      <c r="B939" t="s">
        <v>7721</v>
      </c>
      <c r="C939" t="s">
        <v>7684</v>
      </c>
      <c r="D939" t="s">
        <v>7685</v>
      </c>
      <c r="E939" t="s">
        <v>6168</v>
      </c>
      <c r="F939" t="s">
        <v>7722</v>
      </c>
      <c r="G939" t="s">
        <v>6162</v>
      </c>
      <c r="H939" t="s">
        <v>6163</v>
      </c>
      <c r="I939" t="s">
        <v>6164</v>
      </c>
      <c r="J939">
        <v>1.75E-6</v>
      </c>
      <c r="K939">
        <v>1.61E-6</v>
      </c>
      <c r="L939">
        <v>1.33E-6</v>
      </c>
      <c r="M939">
        <v>1.0899999999999999E-6</v>
      </c>
      <c r="N939">
        <v>8.2999999999999999E-7</v>
      </c>
    </row>
    <row r="940" spans="1:14" x14ac:dyDescent="0.25">
      <c r="A940" t="s">
        <v>6156</v>
      </c>
      <c r="B940" t="s">
        <v>7723</v>
      </c>
      <c r="C940" t="s">
        <v>7684</v>
      </c>
      <c r="D940" t="s">
        <v>7685</v>
      </c>
      <c r="E940" t="s">
        <v>6168</v>
      </c>
      <c r="F940" t="s">
        <v>7724</v>
      </c>
      <c r="G940" t="s">
        <v>6162</v>
      </c>
      <c r="H940" t="s">
        <v>6163</v>
      </c>
      <c r="I940" t="s">
        <v>6164</v>
      </c>
      <c r="J940">
        <v>0</v>
      </c>
      <c r="K940">
        <v>0</v>
      </c>
      <c r="L940">
        <v>0</v>
      </c>
      <c r="M940">
        <v>0</v>
      </c>
      <c r="N940">
        <v>0</v>
      </c>
    </row>
    <row r="941" spans="1:14" x14ac:dyDescent="0.25">
      <c r="A941" t="s">
        <v>6156</v>
      </c>
      <c r="B941" t="s">
        <v>7725</v>
      </c>
      <c r="C941" t="s">
        <v>7684</v>
      </c>
      <c r="D941" t="s">
        <v>7685</v>
      </c>
      <c r="E941" t="s">
        <v>6168</v>
      </c>
      <c r="F941" t="s">
        <v>7726</v>
      </c>
      <c r="G941" t="s">
        <v>6162</v>
      </c>
      <c r="H941" t="s">
        <v>6163</v>
      </c>
      <c r="I941" t="s">
        <v>6164</v>
      </c>
      <c r="J941">
        <v>3.7100000000000001E-6</v>
      </c>
      <c r="K941">
        <v>1.2109999999999999E-5</v>
      </c>
      <c r="L941">
        <v>2.0420000000000001E-5</v>
      </c>
      <c r="M941">
        <v>2.6359999999999998E-5</v>
      </c>
      <c r="N941">
        <v>3.2110000000000003E-5</v>
      </c>
    </row>
    <row r="942" spans="1:14" x14ac:dyDescent="0.25">
      <c r="A942" t="s">
        <v>6156</v>
      </c>
      <c r="B942" t="s">
        <v>7727</v>
      </c>
      <c r="C942" t="s">
        <v>7684</v>
      </c>
      <c r="D942" t="s">
        <v>7685</v>
      </c>
      <c r="E942" t="s">
        <v>6168</v>
      </c>
      <c r="F942" t="s">
        <v>7728</v>
      </c>
      <c r="G942" t="s">
        <v>6162</v>
      </c>
      <c r="H942" t="s">
        <v>6163</v>
      </c>
      <c r="I942" t="s">
        <v>6164</v>
      </c>
      <c r="J942">
        <v>0</v>
      </c>
      <c r="K942">
        <v>0</v>
      </c>
      <c r="L942">
        <v>0</v>
      </c>
      <c r="M942">
        <v>0</v>
      </c>
      <c r="N942">
        <v>0</v>
      </c>
    </row>
    <row r="943" spans="1:14" x14ac:dyDescent="0.25">
      <c r="A943" t="s">
        <v>6156</v>
      </c>
      <c r="B943" t="s">
        <v>7729</v>
      </c>
      <c r="C943" t="s">
        <v>7684</v>
      </c>
      <c r="D943" t="s">
        <v>7685</v>
      </c>
      <c r="E943" t="s">
        <v>6168</v>
      </c>
      <c r="F943" t="s">
        <v>7730</v>
      </c>
      <c r="G943" t="s">
        <v>6162</v>
      </c>
      <c r="H943" t="s">
        <v>6163</v>
      </c>
      <c r="I943" t="s">
        <v>6164</v>
      </c>
      <c r="J943">
        <v>3.506E-5</v>
      </c>
      <c r="K943">
        <v>3.6470000000000001E-5</v>
      </c>
      <c r="L943">
        <v>3.5330000000000002E-5</v>
      </c>
      <c r="M943">
        <v>3.3460000000000002E-5</v>
      </c>
      <c r="N943">
        <v>3.1300000000000002E-5</v>
      </c>
    </row>
    <row r="944" spans="1:14" x14ac:dyDescent="0.25">
      <c r="A944" t="s">
        <v>6156</v>
      </c>
      <c r="B944" t="s">
        <v>7731</v>
      </c>
      <c r="C944" t="s">
        <v>7684</v>
      </c>
      <c r="D944" t="s">
        <v>7685</v>
      </c>
      <c r="E944" t="s">
        <v>6168</v>
      </c>
      <c r="F944" t="s">
        <v>7732</v>
      </c>
      <c r="G944" t="s">
        <v>6162</v>
      </c>
      <c r="H944" t="s">
        <v>6163</v>
      </c>
      <c r="I944" t="s">
        <v>6164</v>
      </c>
      <c r="J944">
        <v>0</v>
      </c>
      <c r="K944">
        <v>0</v>
      </c>
      <c r="L944">
        <v>0</v>
      </c>
      <c r="M944">
        <v>0</v>
      </c>
      <c r="N944">
        <v>0</v>
      </c>
    </row>
    <row r="945" spans="1:14" x14ac:dyDescent="0.25">
      <c r="A945" t="s">
        <v>6156</v>
      </c>
      <c r="B945" t="s">
        <v>7733</v>
      </c>
      <c r="C945" t="s">
        <v>7684</v>
      </c>
      <c r="D945" t="s">
        <v>7685</v>
      </c>
      <c r="E945" t="s">
        <v>6168</v>
      </c>
      <c r="F945" t="s">
        <v>7734</v>
      </c>
      <c r="G945" t="s">
        <v>6162</v>
      </c>
      <c r="H945" t="s">
        <v>6163</v>
      </c>
      <c r="I945" t="s">
        <v>6164</v>
      </c>
      <c r="J945">
        <v>3.8829999999999999E-5</v>
      </c>
      <c r="K945">
        <v>1.0567E-4</v>
      </c>
      <c r="L945">
        <v>1.7102E-4</v>
      </c>
      <c r="M945">
        <v>2.1751999999999999E-4</v>
      </c>
      <c r="N945">
        <v>2.6237999999999999E-4</v>
      </c>
    </row>
    <row r="946" spans="1:14" x14ac:dyDescent="0.25">
      <c r="A946" t="s">
        <v>6156</v>
      </c>
      <c r="B946" t="s">
        <v>7735</v>
      </c>
      <c r="C946" t="s">
        <v>7684</v>
      </c>
      <c r="D946" t="s">
        <v>7685</v>
      </c>
      <c r="E946" t="s">
        <v>6168</v>
      </c>
      <c r="F946" t="s">
        <v>7736</v>
      </c>
      <c r="G946" t="s">
        <v>6162</v>
      </c>
      <c r="H946" t="s">
        <v>6163</v>
      </c>
      <c r="I946" t="s">
        <v>6164</v>
      </c>
      <c r="J946">
        <v>0</v>
      </c>
      <c r="K946">
        <v>0</v>
      </c>
      <c r="L946">
        <v>0</v>
      </c>
      <c r="M946">
        <v>0</v>
      </c>
      <c r="N946">
        <v>0</v>
      </c>
    </row>
    <row r="947" spans="1:14" x14ac:dyDescent="0.25">
      <c r="A947" t="s">
        <v>6156</v>
      </c>
      <c r="B947" t="s">
        <v>7737</v>
      </c>
      <c r="C947" t="s">
        <v>7684</v>
      </c>
      <c r="D947" t="s">
        <v>7685</v>
      </c>
      <c r="E947" t="s">
        <v>6168</v>
      </c>
      <c r="F947" t="s">
        <v>7738</v>
      </c>
      <c r="G947" t="s">
        <v>6162</v>
      </c>
      <c r="H947" t="s">
        <v>6163</v>
      </c>
      <c r="I947" t="s">
        <v>6164</v>
      </c>
      <c r="J947">
        <v>4.7503399999999996E-3</v>
      </c>
      <c r="K947">
        <v>2.9317100000000001E-3</v>
      </c>
      <c r="L947">
        <v>8.3993999999999996E-4</v>
      </c>
      <c r="M947">
        <v>4.8722000000000001E-4</v>
      </c>
      <c r="N947">
        <v>2.3085E-4</v>
      </c>
    </row>
    <row r="948" spans="1:14" x14ac:dyDescent="0.25">
      <c r="A948" t="s">
        <v>6156</v>
      </c>
      <c r="B948" t="s">
        <v>7739</v>
      </c>
      <c r="C948" t="s">
        <v>7684</v>
      </c>
      <c r="D948" t="s">
        <v>7685</v>
      </c>
      <c r="E948" t="s">
        <v>6168</v>
      </c>
      <c r="F948" t="s">
        <v>7740</v>
      </c>
      <c r="G948" t="s">
        <v>6162</v>
      </c>
      <c r="H948" t="s">
        <v>6163</v>
      </c>
      <c r="I948" t="s">
        <v>6164</v>
      </c>
      <c r="J948">
        <v>0</v>
      </c>
      <c r="K948">
        <v>0</v>
      </c>
      <c r="L948">
        <v>0</v>
      </c>
      <c r="M948">
        <v>0</v>
      </c>
      <c r="N948">
        <v>0</v>
      </c>
    </row>
    <row r="949" spans="1:14" x14ac:dyDescent="0.25">
      <c r="A949" t="s">
        <v>6156</v>
      </c>
      <c r="B949" t="s">
        <v>7741</v>
      </c>
      <c r="C949" t="s">
        <v>7684</v>
      </c>
      <c r="D949" t="s">
        <v>7685</v>
      </c>
      <c r="E949" t="s">
        <v>6168</v>
      </c>
      <c r="F949" t="s">
        <v>7742</v>
      </c>
      <c r="G949" t="s">
        <v>6162</v>
      </c>
      <c r="H949" t="s">
        <v>6163</v>
      </c>
      <c r="I949" t="s">
        <v>6164</v>
      </c>
      <c r="J949">
        <v>3.47518E-3</v>
      </c>
      <c r="K949">
        <v>2.4679900000000002E-3</v>
      </c>
      <c r="L949">
        <v>1.29491E-3</v>
      </c>
      <c r="M949">
        <v>8.8842999999999995E-4</v>
      </c>
      <c r="N949">
        <v>5.819E-4</v>
      </c>
    </row>
    <row r="950" spans="1:14" x14ac:dyDescent="0.25">
      <c r="A950" t="s">
        <v>6156</v>
      </c>
      <c r="B950" t="s">
        <v>7743</v>
      </c>
      <c r="C950" t="s">
        <v>7684</v>
      </c>
      <c r="D950" t="s">
        <v>7685</v>
      </c>
      <c r="E950" t="s">
        <v>6168</v>
      </c>
      <c r="F950" t="s">
        <v>7744</v>
      </c>
      <c r="G950" t="s">
        <v>6162</v>
      </c>
      <c r="H950" t="s">
        <v>6163</v>
      </c>
      <c r="I950" t="s">
        <v>6164</v>
      </c>
      <c r="J950">
        <v>0</v>
      </c>
      <c r="K950">
        <v>0</v>
      </c>
      <c r="L950">
        <v>0</v>
      </c>
      <c r="M950">
        <v>0</v>
      </c>
      <c r="N950">
        <v>0</v>
      </c>
    </row>
    <row r="951" spans="1:14" x14ac:dyDescent="0.25">
      <c r="A951" t="s">
        <v>6156</v>
      </c>
      <c r="B951" t="s">
        <v>7745</v>
      </c>
      <c r="C951" t="s">
        <v>7684</v>
      </c>
      <c r="D951" t="s">
        <v>7685</v>
      </c>
      <c r="E951" t="s">
        <v>6168</v>
      </c>
      <c r="F951" t="s">
        <v>7746</v>
      </c>
      <c r="G951" t="s">
        <v>6162</v>
      </c>
      <c r="H951" t="s">
        <v>6163</v>
      </c>
      <c r="I951" t="s">
        <v>6164</v>
      </c>
      <c r="J951">
        <v>6.9670000000000002E-5</v>
      </c>
      <c r="K951">
        <v>6.5149999999999998E-5</v>
      </c>
      <c r="L951">
        <v>5.4410000000000003E-5</v>
      </c>
      <c r="M951">
        <v>4.5030000000000001E-5</v>
      </c>
      <c r="N951">
        <v>3.5080000000000003E-5</v>
      </c>
    </row>
    <row r="952" spans="1:14" x14ac:dyDescent="0.25">
      <c r="A952" t="s">
        <v>6156</v>
      </c>
      <c r="B952" t="s">
        <v>7747</v>
      </c>
      <c r="C952" t="s">
        <v>7684</v>
      </c>
      <c r="D952" t="s">
        <v>7685</v>
      </c>
      <c r="E952" t="s">
        <v>6168</v>
      </c>
      <c r="F952" t="s">
        <v>7748</v>
      </c>
      <c r="G952" t="s">
        <v>6162</v>
      </c>
      <c r="H952" t="s">
        <v>6163</v>
      </c>
      <c r="I952" t="s">
        <v>6164</v>
      </c>
      <c r="J952">
        <v>0</v>
      </c>
      <c r="K952">
        <v>0</v>
      </c>
      <c r="L952">
        <v>0</v>
      </c>
      <c r="M952">
        <v>0</v>
      </c>
      <c r="N952">
        <v>0</v>
      </c>
    </row>
    <row r="953" spans="1:14" x14ac:dyDescent="0.25">
      <c r="A953" t="s">
        <v>6156</v>
      </c>
      <c r="B953" t="s">
        <v>7749</v>
      </c>
      <c r="C953" t="s">
        <v>7684</v>
      </c>
      <c r="D953" t="s">
        <v>7685</v>
      </c>
      <c r="E953" t="s">
        <v>6168</v>
      </c>
      <c r="F953" t="s">
        <v>7750</v>
      </c>
      <c r="G953" t="s">
        <v>6162</v>
      </c>
      <c r="H953" t="s">
        <v>6163</v>
      </c>
      <c r="I953" t="s">
        <v>6164</v>
      </c>
      <c r="J953">
        <v>1.6368E-4</v>
      </c>
      <c r="K953">
        <v>1.5045E-4</v>
      </c>
      <c r="L953">
        <v>1.2189E-4</v>
      </c>
      <c r="M953">
        <v>9.9439999999999997E-5</v>
      </c>
      <c r="N953">
        <v>7.3830000000000003E-5</v>
      </c>
    </row>
    <row r="954" spans="1:14" x14ac:dyDescent="0.25">
      <c r="A954" t="s">
        <v>6156</v>
      </c>
      <c r="B954" t="s">
        <v>7751</v>
      </c>
      <c r="C954" t="s">
        <v>7684</v>
      </c>
      <c r="D954" t="s">
        <v>7685</v>
      </c>
      <c r="E954" t="s">
        <v>6168</v>
      </c>
      <c r="F954" t="s">
        <v>7752</v>
      </c>
      <c r="G954" t="s">
        <v>6162</v>
      </c>
      <c r="H954" t="s">
        <v>6163</v>
      </c>
      <c r="I954" t="s">
        <v>6164</v>
      </c>
      <c r="J954">
        <v>0</v>
      </c>
      <c r="K954">
        <v>0</v>
      </c>
      <c r="L954">
        <v>0</v>
      </c>
      <c r="M954">
        <v>0</v>
      </c>
      <c r="N954">
        <v>0</v>
      </c>
    </row>
    <row r="955" spans="1:14" x14ac:dyDescent="0.25">
      <c r="A955" t="s">
        <v>6156</v>
      </c>
      <c r="B955" t="s">
        <v>7753</v>
      </c>
      <c r="C955" t="s">
        <v>7684</v>
      </c>
      <c r="D955" t="s">
        <v>7685</v>
      </c>
      <c r="E955" t="s">
        <v>6168</v>
      </c>
      <c r="F955" t="s">
        <v>7754</v>
      </c>
      <c r="G955" t="s">
        <v>6162</v>
      </c>
      <c r="H955" t="s">
        <v>6163</v>
      </c>
      <c r="I955" t="s">
        <v>6164</v>
      </c>
      <c r="J955">
        <v>2.7789099999999999E-3</v>
      </c>
      <c r="K955">
        <v>2.6744999999999998E-3</v>
      </c>
      <c r="L955">
        <v>2.3357600000000001E-3</v>
      </c>
      <c r="M955">
        <v>2.0977700000000001E-3</v>
      </c>
      <c r="N955">
        <v>1.76877E-3</v>
      </c>
    </row>
    <row r="956" spans="1:14" x14ac:dyDescent="0.25">
      <c r="A956" t="s">
        <v>6156</v>
      </c>
      <c r="B956" t="s">
        <v>7755</v>
      </c>
      <c r="C956" t="s">
        <v>7684</v>
      </c>
      <c r="D956" t="s">
        <v>7685</v>
      </c>
      <c r="E956" t="s">
        <v>6168</v>
      </c>
      <c r="F956" t="s">
        <v>7756</v>
      </c>
      <c r="G956" t="s">
        <v>6162</v>
      </c>
      <c r="H956" t="s">
        <v>6163</v>
      </c>
      <c r="I956" t="s">
        <v>6164</v>
      </c>
      <c r="J956">
        <v>0</v>
      </c>
      <c r="K956">
        <v>0</v>
      </c>
      <c r="L956">
        <v>0</v>
      </c>
      <c r="M956">
        <v>0</v>
      </c>
      <c r="N956">
        <v>0</v>
      </c>
    </row>
    <row r="957" spans="1:14" x14ac:dyDescent="0.25">
      <c r="A957" t="s">
        <v>6156</v>
      </c>
      <c r="B957" t="s">
        <v>7757</v>
      </c>
      <c r="C957" t="s">
        <v>7684</v>
      </c>
      <c r="D957" t="s">
        <v>7685</v>
      </c>
      <c r="E957" t="s">
        <v>6168</v>
      </c>
      <c r="F957" t="s">
        <v>7758</v>
      </c>
      <c r="G957" t="s">
        <v>6162</v>
      </c>
      <c r="H957" t="s">
        <v>6163</v>
      </c>
      <c r="I957" t="s">
        <v>6164</v>
      </c>
      <c r="J957">
        <v>4.2490000000000001E-5</v>
      </c>
      <c r="K957">
        <v>5.5059999999999998E-5</v>
      </c>
      <c r="L957">
        <v>6.6940000000000006E-5</v>
      </c>
      <c r="M957">
        <v>7.4690000000000005E-5</v>
      </c>
      <c r="N957">
        <v>8.1749999999999995E-5</v>
      </c>
    </row>
    <row r="958" spans="1:14" x14ac:dyDescent="0.25">
      <c r="A958" t="s">
        <v>6156</v>
      </c>
      <c r="B958" t="s">
        <v>7759</v>
      </c>
      <c r="C958" t="s">
        <v>7684</v>
      </c>
      <c r="D958" t="s">
        <v>7685</v>
      </c>
      <c r="E958" t="s">
        <v>6168</v>
      </c>
      <c r="F958" t="s">
        <v>7760</v>
      </c>
      <c r="G958" t="s">
        <v>6162</v>
      </c>
      <c r="H958" t="s">
        <v>6163</v>
      </c>
      <c r="I958" t="s">
        <v>6164</v>
      </c>
      <c r="J958">
        <v>0</v>
      </c>
      <c r="K958">
        <v>0</v>
      </c>
      <c r="L958">
        <v>0</v>
      </c>
      <c r="M958">
        <v>0</v>
      </c>
      <c r="N958">
        <v>0</v>
      </c>
    </row>
    <row r="959" spans="1:14" x14ac:dyDescent="0.25">
      <c r="A959" t="s">
        <v>6156</v>
      </c>
      <c r="B959" t="s">
        <v>7761</v>
      </c>
      <c r="C959" t="s">
        <v>7684</v>
      </c>
      <c r="D959" t="s">
        <v>7685</v>
      </c>
      <c r="E959" t="s">
        <v>6168</v>
      </c>
      <c r="F959" t="s">
        <v>7762</v>
      </c>
      <c r="G959" t="s">
        <v>6162</v>
      </c>
      <c r="H959" t="s">
        <v>6163</v>
      </c>
      <c r="I959" t="s">
        <v>6164</v>
      </c>
      <c r="J959">
        <v>2.7039999999999999E-5</v>
      </c>
      <c r="K959">
        <v>3.8220000000000003E-5</v>
      </c>
      <c r="L959">
        <v>4.8749999999999999E-5</v>
      </c>
      <c r="M959">
        <v>5.5649999999999997E-5</v>
      </c>
      <c r="N959">
        <v>6.1879999999999997E-5</v>
      </c>
    </row>
    <row r="960" spans="1:14" x14ac:dyDescent="0.25">
      <c r="A960" t="s">
        <v>6156</v>
      </c>
      <c r="B960" t="s">
        <v>7763</v>
      </c>
      <c r="C960" t="s">
        <v>7684</v>
      </c>
      <c r="D960" t="s">
        <v>7685</v>
      </c>
      <c r="E960" t="s">
        <v>6168</v>
      </c>
      <c r="F960" t="s">
        <v>7764</v>
      </c>
      <c r="G960" t="s">
        <v>6162</v>
      </c>
      <c r="H960" t="s">
        <v>6163</v>
      </c>
      <c r="I960" t="s">
        <v>6164</v>
      </c>
      <c r="J960">
        <v>0</v>
      </c>
      <c r="K960">
        <v>0</v>
      </c>
      <c r="L960">
        <v>0</v>
      </c>
      <c r="M960">
        <v>0</v>
      </c>
      <c r="N960">
        <v>0</v>
      </c>
    </row>
    <row r="961" spans="1:14" x14ac:dyDescent="0.25">
      <c r="A961" t="s">
        <v>6156</v>
      </c>
      <c r="B961" t="s">
        <v>7765</v>
      </c>
      <c r="C961" t="s">
        <v>7684</v>
      </c>
      <c r="D961" t="s">
        <v>7685</v>
      </c>
      <c r="E961" t="s">
        <v>6168</v>
      </c>
      <c r="F961" t="s">
        <v>7766</v>
      </c>
      <c r="G961" t="s">
        <v>6162</v>
      </c>
      <c r="H961" t="s">
        <v>6163</v>
      </c>
      <c r="I961" t="s">
        <v>6164</v>
      </c>
      <c r="J961">
        <v>5.0099999999999998E-5</v>
      </c>
      <c r="K961">
        <v>4.0120000000000002E-5</v>
      </c>
      <c r="L961">
        <v>3.1680000000000002E-5</v>
      </c>
      <c r="M961">
        <v>2.6080000000000001E-5</v>
      </c>
      <c r="N961">
        <v>2.0550000000000001E-5</v>
      </c>
    </row>
    <row r="962" spans="1:14" x14ac:dyDescent="0.25">
      <c r="A962" t="s">
        <v>6156</v>
      </c>
      <c r="B962" t="s">
        <v>7767</v>
      </c>
      <c r="C962" t="s">
        <v>7684</v>
      </c>
      <c r="D962" t="s">
        <v>7685</v>
      </c>
      <c r="E962" t="s">
        <v>6168</v>
      </c>
      <c r="F962" t="s">
        <v>7768</v>
      </c>
      <c r="G962" t="s">
        <v>6162</v>
      </c>
      <c r="H962" t="s">
        <v>6163</v>
      </c>
      <c r="I962" t="s">
        <v>6164</v>
      </c>
      <c r="J962">
        <v>0</v>
      </c>
      <c r="K962">
        <v>0</v>
      </c>
      <c r="L962">
        <v>0</v>
      </c>
      <c r="M962">
        <v>0</v>
      </c>
      <c r="N962">
        <v>0</v>
      </c>
    </row>
    <row r="963" spans="1:14" x14ac:dyDescent="0.25">
      <c r="A963" t="s">
        <v>6156</v>
      </c>
      <c r="B963" t="s">
        <v>7769</v>
      </c>
      <c r="C963" t="s">
        <v>7684</v>
      </c>
      <c r="D963" t="s">
        <v>7685</v>
      </c>
      <c r="E963" t="s">
        <v>6168</v>
      </c>
      <c r="F963" t="s">
        <v>7770</v>
      </c>
      <c r="G963" t="s">
        <v>6162</v>
      </c>
      <c r="H963" t="s">
        <v>6163</v>
      </c>
      <c r="I963" t="s">
        <v>6164</v>
      </c>
      <c r="J963">
        <v>5.1629999999999999E-5</v>
      </c>
      <c r="K963">
        <v>9.2670000000000006E-5</v>
      </c>
      <c r="L963">
        <v>1.3067999999999999E-4</v>
      </c>
      <c r="M963">
        <v>1.5553E-4</v>
      </c>
      <c r="N963">
        <v>1.7843000000000001E-4</v>
      </c>
    </row>
    <row r="964" spans="1:14" x14ac:dyDescent="0.25">
      <c r="A964" t="s">
        <v>6156</v>
      </c>
      <c r="B964" t="s">
        <v>7771</v>
      </c>
      <c r="C964" t="s">
        <v>7684</v>
      </c>
      <c r="D964" t="s">
        <v>7685</v>
      </c>
      <c r="E964" t="s">
        <v>6168</v>
      </c>
      <c r="F964" t="s">
        <v>7772</v>
      </c>
      <c r="G964" t="s">
        <v>6162</v>
      </c>
      <c r="H964" t="s">
        <v>6163</v>
      </c>
      <c r="I964" t="s">
        <v>6164</v>
      </c>
      <c r="J964">
        <v>0</v>
      </c>
      <c r="K964">
        <v>0</v>
      </c>
      <c r="L964">
        <v>0</v>
      </c>
      <c r="M964">
        <v>0</v>
      </c>
      <c r="N964">
        <v>0</v>
      </c>
    </row>
    <row r="965" spans="1:14" x14ac:dyDescent="0.25">
      <c r="A965" t="s">
        <v>6156</v>
      </c>
      <c r="B965" t="s">
        <v>7773</v>
      </c>
      <c r="C965" t="s">
        <v>7684</v>
      </c>
      <c r="D965" t="s">
        <v>7685</v>
      </c>
      <c r="E965" t="s">
        <v>6168</v>
      </c>
      <c r="F965" t="s">
        <v>7774</v>
      </c>
      <c r="G965" t="s">
        <v>6162</v>
      </c>
      <c r="H965" t="s">
        <v>6163</v>
      </c>
      <c r="I965" t="s">
        <v>6164</v>
      </c>
      <c r="J965">
        <v>1.164E-4</v>
      </c>
      <c r="K965">
        <v>8.9309999999999997E-5</v>
      </c>
      <c r="L965">
        <v>6.6299999999999999E-5</v>
      </c>
      <c r="M965">
        <v>5.0840000000000001E-5</v>
      </c>
      <c r="N965">
        <v>3.5930000000000003E-5</v>
      </c>
    </row>
    <row r="966" spans="1:14" x14ac:dyDescent="0.25">
      <c r="A966" t="s">
        <v>6156</v>
      </c>
      <c r="B966" t="s">
        <v>7775</v>
      </c>
      <c r="C966" t="s">
        <v>7684</v>
      </c>
      <c r="D966" t="s">
        <v>7685</v>
      </c>
      <c r="E966" t="s">
        <v>6168</v>
      </c>
      <c r="F966" t="s">
        <v>7776</v>
      </c>
      <c r="G966" t="s">
        <v>6162</v>
      </c>
      <c r="H966" t="s">
        <v>6163</v>
      </c>
      <c r="I966" t="s">
        <v>6164</v>
      </c>
      <c r="J966">
        <v>0</v>
      </c>
      <c r="K966">
        <v>0</v>
      </c>
      <c r="L966">
        <v>0</v>
      </c>
      <c r="M966">
        <v>0</v>
      </c>
      <c r="N966">
        <v>0</v>
      </c>
    </row>
    <row r="967" spans="1:14" x14ac:dyDescent="0.25">
      <c r="A967" t="s">
        <v>6156</v>
      </c>
      <c r="B967" t="s">
        <v>7777</v>
      </c>
      <c r="C967" t="s">
        <v>7684</v>
      </c>
      <c r="D967" t="s">
        <v>7685</v>
      </c>
      <c r="E967" t="s">
        <v>6168</v>
      </c>
      <c r="F967" t="s">
        <v>7778</v>
      </c>
      <c r="G967" t="s">
        <v>6162</v>
      </c>
      <c r="H967" t="s">
        <v>6163</v>
      </c>
      <c r="I967" t="s">
        <v>6164</v>
      </c>
      <c r="J967">
        <v>2.7376000000000001E-4</v>
      </c>
      <c r="K967">
        <v>4.6208000000000002E-4</v>
      </c>
      <c r="L967">
        <v>6.3617999999999997E-4</v>
      </c>
      <c r="M967">
        <v>7.5027999999999998E-4</v>
      </c>
      <c r="N967">
        <v>8.5548000000000004E-4</v>
      </c>
    </row>
    <row r="968" spans="1:14" x14ac:dyDescent="0.25">
      <c r="A968" t="s">
        <v>6156</v>
      </c>
      <c r="B968" t="s">
        <v>7779</v>
      </c>
      <c r="C968" t="s">
        <v>7684</v>
      </c>
      <c r="D968" t="s">
        <v>7685</v>
      </c>
      <c r="E968" t="s">
        <v>6168</v>
      </c>
      <c r="F968" t="s">
        <v>7780</v>
      </c>
      <c r="G968" t="s">
        <v>6162</v>
      </c>
      <c r="H968" t="s">
        <v>6163</v>
      </c>
      <c r="I968" t="s">
        <v>6164</v>
      </c>
      <c r="J968">
        <v>0</v>
      </c>
      <c r="K968">
        <v>0</v>
      </c>
      <c r="L968">
        <v>0</v>
      </c>
      <c r="M968">
        <v>0</v>
      </c>
      <c r="N968">
        <v>0</v>
      </c>
    </row>
    <row r="969" spans="1:14" x14ac:dyDescent="0.25">
      <c r="A969" t="s">
        <v>6156</v>
      </c>
      <c r="B969" t="s">
        <v>7781</v>
      </c>
      <c r="C969" t="s">
        <v>7684</v>
      </c>
      <c r="D969" t="s">
        <v>7685</v>
      </c>
      <c r="E969" t="s">
        <v>6168</v>
      </c>
      <c r="F969" t="s">
        <v>7782</v>
      </c>
      <c r="G969" t="s">
        <v>6162</v>
      </c>
      <c r="H969" t="s">
        <v>6163</v>
      </c>
      <c r="I969" t="s">
        <v>6164</v>
      </c>
      <c r="J969">
        <v>2.4938E-4</v>
      </c>
      <c r="K969">
        <v>3.1521000000000001E-4</v>
      </c>
      <c r="L969">
        <v>3.7577999999999998E-4</v>
      </c>
      <c r="M969">
        <v>4.1646000000000001E-4</v>
      </c>
      <c r="N969">
        <v>4.5356999999999998E-4</v>
      </c>
    </row>
    <row r="970" spans="1:14" x14ac:dyDescent="0.25">
      <c r="A970" t="s">
        <v>6156</v>
      </c>
      <c r="B970" t="s">
        <v>7783</v>
      </c>
      <c r="C970" t="s">
        <v>7684</v>
      </c>
      <c r="D970" t="s">
        <v>7685</v>
      </c>
      <c r="E970" t="s">
        <v>6168</v>
      </c>
      <c r="F970" t="s">
        <v>7784</v>
      </c>
      <c r="G970" t="s">
        <v>6162</v>
      </c>
      <c r="H970" t="s">
        <v>6163</v>
      </c>
      <c r="I970" t="s">
        <v>6164</v>
      </c>
      <c r="J970">
        <v>0</v>
      </c>
      <c r="K970">
        <v>0</v>
      </c>
      <c r="L970">
        <v>0</v>
      </c>
      <c r="M970">
        <v>0</v>
      </c>
      <c r="N970">
        <v>0</v>
      </c>
    </row>
    <row r="971" spans="1:14" x14ac:dyDescent="0.25">
      <c r="A971" t="s">
        <v>6156</v>
      </c>
      <c r="B971" t="s">
        <v>7785</v>
      </c>
      <c r="C971" t="s">
        <v>7684</v>
      </c>
      <c r="D971" t="s">
        <v>7685</v>
      </c>
      <c r="E971" t="s">
        <v>6168</v>
      </c>
      <c r="F971" t="s">
        <v>7786</v>
      </c>
      <c r="G971" t="s">
        <v>6162</v>
      </c>
      <c r="H971" t="s">
        <v>6163</v>
      </c>
      <c r="I971" t="s">
        <v>6164</v>
      </c>
      <c r="J971">
        <v>9.3100000000000006E-6</v>
      </c>
      <c r="K971">
        <v>7.2200000000000003E-6</v>
      </c>
      <c r="L971">
        <v>5.4399999999999996E-6</v>
      </c>
      <c r="M971">
        <v>4.34E-6</v>
      </c>
      <c r="N971">
        <v>3.18E-6</v>
      </c>
    </row>
    <row r="972" spans="1:14" x14ac:dyDescent="0.25">
      <c r="A972" t="s">
        <v>6156</v>
      </c>
      <c r="B972" t="s">
        <v>7787</v>
      </c>
      <c r="C972" t="s">
        <v>7684</v>
      </c>
      <c r="D972" t="s">
        <v>7685</v>
      </c>
      <c r="E972" t="s">
        <v>6168</v>
      </c>
      <c r="F972" t="s">
        <v>7788</v>
      </c>
      <c r="G972" t="s">
        <v>6162</v>
      </c>
      <c r="H972" t="s">
        <v>6163</v>
      </c>
      <c r="I972" t="s">
        <v>6164</v>
      </c>
      <c r="J972">
        <v>0</v>
      </c>
      <c r="K972">
        <v>0</v>
      </c>
      <c r="L972">
        <v>0</v>
      </c>
      <c r="M972">
        <v>0</v>
      </c>
      <c r="N972">
        <v>0</v>
      </c>
    </row>
    <row r="973" spans="1:14" x14ac:dyDescent="0.25">
      <c r="A973" t="s">
        <v>6156</v>
      </c>
      <c r="B973" t="s">
        <v>7789</v>
      </c>
      <c r="C973" t="s">
        <v>7684</v>
      </c>
      <c r="D973" t="s">
        <v>7685</v>
      </c>
      <c r="E973" t="s">
        <v>6168</v>
      </c>
      <c r="F973" t="s">
        <v>7790</v>
      </c>
      <c r="G973" t="s">
        <v>6162</v>
      </c>
      <c r="H973" t="s">
        <v>6163</v>
      </c>
      <c r="I973" t="s">
        <v>6164</v>
      </c>
      <c r="J973">
        <v>2.2902E-4</v>
      </c>
      <c r="K973">
        <v>2.3667999999999999E-4</v>
      </c>
      <c r="L973">
        <v>2.4425E-4</v>
      </c>
      <c r="M973">
        <v>2.5047999999999997E-4</v>
      </c>
      <c r="N973">
        <v>2.5520000000000002E-4</v>
      </c>
    </row>
    <row r="974" spans="1:14" x14ac:dyDescent="0.25">
      <c r="A974" t="s">
        <v>6156</v>
      </c>
      <c r="B974" t="s">
        <v>7791</v>
      </c>
      <c r="C974" t="s">
        <v>7684</v>
      </c>
      <c r="D974" t="s">
        <v>7685</v>
      </c>
      <c r="E974" t="s">
        <v>6168</v>
      </c>
      <c r="F974" t="s">
        <v>7792</v>
      </c>
      <c r="G974" t="s">
        <v>6162</v>
      </c>
      <c r="H974" t="s">
        <v>6163</v>
      </c>
      <c r="I974" t="s">
        <v>6164</v>
      </c>
      <c r="J974">
        <v>0</v>
      </c>
      <c r="K974">
        <v>0</v>
      </c>
      <c r="L974">
        <v>0</v>
      </c>
      <c r="M974">
        <v>0</v>
      </c>
      <c r="N974">
        <v>0</v>
      </c>
    </row>
    <row r="975" spans="1:14" x14ac:dyDescent="0.25">
      <c r="A975" t="s">
        <v>6156</v>
      </c>
      <c r="B975" t="s">
        <v>7793</v>
      </c>
      <c r="C975" t="s">
        <v>7684</v>
      </c>
      <c r="D975" t="s">
        <v>7685</v>
      </c>
      <c r="E975" t="s">
        <v>6168</v>
      </c>
      <c r="F975" t="s">
        <v>7794</v>
      </c>
      <c r="G975" t="s">
        <v>6162</v>
      </c>
      <c r="H975" t="s">
        <v>6163</v>
      </c>
      <c r="I975" t="s">
        <v>6164</v>
      </c>
      <c r="J975">
        <v>2.2474999999999999E-4</v>
      </c>
      <c r="K975">
        <v>4.2100999999999998E-4</v>
      </c>
      <c r="L975">
        <v>6.0181000000000004E-4</v>
      </c>
      <c r="M975">
        <v>7.2006999999999995E-4</v>
      </c>
      <c r="N975">
        <v>8.2967000000000002E-4</v>
      </c>
    </row>
    <row r="976" spans="1:14" x14ac:dyDescent="0.25">
      <c r="A976" t="s">
        <v>6156</v>
      </c>
      <c r="B976" t="s">
        <v>7795</v>
      </c>
      <c r="C976" t="s">
        <v>7684</v>
      </c>
      <c r="D976" t="s">
        <v>7685</v>
      </c>
      <c r="E976" t="s">
        <v>6168</v>
      </c>
      <c r="F976" t="s">
        <v>7796</v>
      </c>
      <c r="G976" t="s">
        <v>6162</v>
      </c>
      <c r="H976" t="s">
        <v>6163</v>
      </c>
      <c r="I976" t="s">
        <v>6164</v>
      </c>
      <c r="J976">
        <v>0</v>
      </c>
      <c r="K976">
        <v>0</v>
      </c>
      <c r="L976">
        <v>0</v>
      </c>
      <c r="M976">
        <v>0</v>
      </c>
      <c r="N976">
        <v>0</v>
      </c>
    </row>
    <row r="977" spans="1:14" x14ac:dyDescent="0.25">
      <c r="A977" t="s">
        <v>6156</v>
      </c>
      <c r="B977" t="s">
        <v>7797</v>
      </c>
      <c r="C977" t="s">
        <v>7684</v>
      </c>
      <c r="D977" t="s">
        <v>7685</v>
      </c>
      <c r="E977" t="s">
        <v>6168</v>
      </c>
      <c r="F977" t="s">
        <v>7798</v>
      </c>
      <c r="G977" t="s">
        <v>6162</v>
      </c>
      <c r="H977" t="s">
        <v>6163</v>
      </c>
      <c r="I977" t="s">
        <v>6164</v>
      </c>
      <c r="J977">
        <v>9.6637100000000007E-3</v>
      </c>
      <c r="K977">
        <v>6.0640199999999998E-3</v>
      </c>
      <c r="L977">
        <v>3.4500899999999998E-3</v>
      </c>
      <c r="M977">
        <v>2.1190100000000002E-3</v>
      </c>
      <c r="N977">
        <v>1.2319500000000001E-3</v>
      </c>
    </row>
    <row r="978" spans="1:14" x14ac:dyDescent="0.25">
      <c r="A978" t="s">
        <v>6156</v>
      </c>
      <c r="B978" t="s">
        <v>7799</v>
      </c>
      <c r="C978" t="s">
        <v>7684</v>
      </c>
      <c r="D978" t="s">
        <v>7685</v>
      </c>
      <c r="E978" t="s">
        <v>6168</v>
      </c>
      <c r="F978" t="s">
        <v>7800</v>
      </c>
      <c r="G978" t="s">
        <v>6162</v>
      </c>
      <c r="H978" t="s">
        <v>6163</v>
      </c>
      <c r="I978" t="s">
        <v>6164</v>
      </c>
      <c r="J978">
        <v>0</v>
      </c>
      <c r="K978">
        <v>0</v>
      </c>
      <c r="L978">
        <v>0</v>
      </c>
      <c r="M978">
        <v>0</v>
      </c>
      <c r="N978">
        <v>0</v>
      </c>
    </row>
    <row r="979" spans="1:14" x14ac:dyDescent="0.25">
      <c r="A979" t="s">
        <v>6156</v>
      </c>
      <c r="B979" t="s">
        <v>7801</v>
      </c>
      <c r="C979" t="s">
        <v>7684</v>
      </c>
      <c r="D979" t="s">
        <v>7685</v>
      </c>
      <c r="E979" t="s">
        <v>6168</v>
      </c>
      <c r="F979" t="s">
        <v>7802</v>
      </c>
      <c r="G979" t="s">
        <v>6162</v>
      </c>
      <c r="H979" t="s">
        <v>6163</v>
      </c>
      <c r="I979" t="s">
        <v>6164</v>
      </c>
      <c r="J979">
        <v>1.339426E-2</v>
      </c>
      <c r="K979">
        <v>8.4049399999999996E-3</v>
      </c>
      <c r="L979">
        <v>4.7819500000000001E-3</v>
      </c>
      <c r="M979">
        <v>2.9370199999999998E-3</v>
      </c>
      <c r="N979">
        <v>1.7075300000000001E-3</v>
      </c>
    </row>
    <row r="980" spans="1:14" x14ac:dyDescent="0.25">
      <c r="A980" t="s">
        <v>6156</v>
      </c>
      <c r="B980" t="s">
        <v>7803</v>
      </c>
      <c r="C980" t="s">
        <v>7684</v>
      </c>
      <c r="D980" t="s">
        <v>7685</v>
      </c>
      <c r="E980" t="s">
        <v>6168</v>
      </c>
      <c r="F980" t="s">
        <v>7804</v>
      </c>
      <c r="G980" t="s">
        <v>6162</v>
      </c>
      <c r="H980" t="s">
        <v>6163</v>
      </c>
      <c r="I980" t="s">
        <v>6164</v>
      </c>
      <c r="J980">
        <v>0</v>
      </c>
      <c r="K980">
        <v>0</v>
      </c>
      <c r="L980">
        <v>0</v>
      </c>
      <c r="M980">
        <v>0</v>
      </c>
      <c r="N980">
        <v>0</v>
      </c>
    </row>
    <row r="981" spans="1:14" x14ac:dyDescent="0.25">
      <c r="A981" t="s">
        <v>6156</v>
      </c>
      <c r="B981" t="s">
        <v>7805</v>
      </c>
      <c r="C981" t="s">
        <v>7684</v>
      </c>
      <c r="D981" t="s">
        <v>7685</v>
      </c>
      <c r="E981" t="s">
        <v>6168</v>
      </c>
      <c r="F981" t="s">
        <v>7806</v>
      </c>
      <c r="G981" t="s">
        <v>6162</v>
      </c>
      <c r="H981" t="s">
        <v>6163</v>
      </c>
      <c r="I981" t="s">
        <v>6164</v>
      </c>
      <c r="J981">
        <v>3.0340579999999999E-2</v>
      </c>
      <c r="K981">
        <v>1.9038820000000001E-2</v>
      </c>
      <c r="L981">
        <v>1.0832039999999999E-2</v>
      </c>
      <c r="M981">
        <v>6.6529199999999997E-3</v>
      </c>
      <c r="N981">
        <v>3.8678699999999998E-3</v>
      </c>
    </row>
    <row r="982" spans="1:14" x14ac:dyDescent="0.25">
      <c r="A982" t="s">
        <v>6156</v>
      </c>
      <c r="B982" t="s">
        <v>7807</v>
      </c>
      <c r="C982" t="s">
        <v>7684</v>
      </c>
      <c r="D982" t="s">
        <v>7685</v>
      </c>
      <c r="E982" t="s">
        <v>6168</v>
      </c>
      <c r="F982" t="s">
        <v>7808</v>
      </c>
      <c r="G982" t="s">
        <v>6162</v>
      </c>
      <c r="H982" t="s">
        <v>6163</v>
      </c>
      <c r="I982" t="s">
        <v>6164</v>
      </c>
      <c r="J982">
        <v>0</v>
      </c>
      <c r="K982">
        <v>0</v>
      </c>
      <c r="L982">
        <v>0</v>
      </c>
      <c r="M982">
        <v>0</v>
      </c>
      <c r="N982">
        <v>0</v>
      </c>
    </row>
    <row r="983" spans="1:14" x14ac:dyDescent="0.25">
      <c r="A983" t="s">
        <v>6156</v>
      </c>
      <c r="B983" t="s">
        <v>7809</v>
      </c>
      <c r="C983" t="s">
        <v>7684</v>
      </c>
      <c r="D983" t="s">
        <v>7685</v>
      </c>
      <c r="E983" t="s">
        <v>6168</v>
      </c>
      <c r="F983" t="s">
        <v>7810</v>
      </c>
      <c r="G983" t="s">
        <v>6162</v>
      </c>
      <c r="H983" t="s">
        <v>6163</v>
      </c>
      <c r="I983" t="s">
        <v>6164</v>
      </c>
      <c r="J983">
        <v>1.43272E-3</v>
      </c>
      <c r="K983">
        <v>3.2143800000000002E-3</v>
      </c>
      <c r="L983">
        <v>4.8636499999999997E-3</v>
      </c>
      <c r="M983">
        <v>5.9370999999999998E-3</v>
      </c>
      <c r="N983">
        <v>6.9294600000000001E-3</v>
      </c>
    </row>
    <row r="984" spans="1:14" x14ac:dyDescent="0.25">
      <c r="A984" t="s">
        <v>6156</v>
      </c>
      <c r="B984" t="s">
        <v>7811</v>
      </c>
      <c r="C984" t="s">
        <v>7684</v>
      </c>
      <c r="D984" t="s">
        <v>7685</v>
      </c>
      <c r="E984" t="s">
        <v>6168</v>
      </c>
      <c r="F984" t="s">
        <v>7812</v>
      </c>
      <c r="G984" t="s">
        <v>6162</v>
      </c>
      <c r="H984" t="s">
        <v>6163</v>
      </c>
      <c r="I984" t="s">
        <v>6164</v>
      </c>
      <c r="J984">
        <v>0</v>
      </c>
      <c r="K984">
        <v>0</v>
      </c>
      <c r="L984">
        <v>0</v>
      </c>
      <c r="M984">
        <v>0</v>
      </c>
      <c r="N984">
        <v>0</v>
      </c>
    </row>
    <row r="985" spans="1:14" x14ac:dyDescent="0.25">
      <c r="A985" t="s">
        <v>6156</v>
      </c>
      <c r="B985" t="s">
        <v>7813</v>
      </c>
      <c r="C985" t="s">
        <v>7684</v>
      </c>
      <c r="D985" t="s">
        <v>7685</v>
      </c>
      <c r="E985" t="s">
        <v>6168</v>
      </c>
      <c r="F985" t="s">
        <v>7814</v>
      </c>
      <c r="G985" t="s">
        <v>6162</v>
      </c>
      <c r="H985" t="s">
        <v>6163</v>
      </c>
      <c r="I985" t="s">
        <v>6164</v>
      </c>
      <c r="J985">
        <v>6.4666349999999997E-2</v>
      </c>
      <c r="K985">
        <v>4.0578370000000002E-2</v>
      </c>
      <c r="L985">
        <v>2.3086860000000001E-2</v>
      </c>
      <c r="M985">
        <v>1.417969E-2</v>
      </c>
      <c r="N985">
        <v>8.2437900000000008E-3</v>
      </c>
    </row>
    <row r="986" spans="1:14" x14ac:dyDescent="0.25">
      <c r="A986" t="s">
        <v>6156</v>
      </c>
      <c r="B986" t="s">
        <v>7815</v>
      </c>
      <c r="C986" t="s">
        <v>7684</v>
      </c>
      <c r="D986" t="s">
        <v>7685</v>
      </c>
      <c r="E986" t="s">
        <v>6168</v>
      </c>
      <c r="F986" t="s">
        <v>7816</v>
      </c>
      <c r="G986" t="s">
        <v>6162</v>
      </c>
      <c r="H986" t="s">
        <v>6163</v>
      </c>
      <c r="I986" t="s">
        <v>6164</v>
      </c>
      <c r="J986">
        <v>0</v>
      </c>
      <c r="K986">
        <v>0</v>
      </c>
      <c r="L986">
        <v>0</v>
      </c>
      <c r="M986">
        <v>0</v>
      </c>
      <c r="N986">
        <v>0</v>
      </c>
    </row>
    <row r="987" spans="1:14" x14ac:dyDescent="0.25">
      <c r="A987" t="s">
        <v>6156</v>
      </c>
      <c r="B987" t="s">
        <v>7817</v>
      </c>
      <c r="C987" t="s">
        <v>7684</v>
      </c>
      <c r="D987" t="s">
        <v>7685</v>
      </c>
      <c r="E987" t="s">
        <v>6168</v>
      </c>
      <c r="F987" t="s">
        <v>7818</v>
      </c>
      <c r="G987" t="s">
        <v>6162</v>
      </c>
      <c r="H987" t="s">
        <v>6163</v>
      </c>
      <c r="I987" t="s">
        <v>6164</v>
      </c>
      <c r="J987">
        <v>1.060173E-2</v>
      </c>
      <c r="K987">
        <v>1.5444589999999999E-2</v>
      </c>
      <c r="L987">
        <v>1.992762E-2</v>
      </c>
      <c r="M987">
        <v>2.2887480000000002E-2</v>
      </c>
      <c r="N987">
        <v>2.5600629999999999E-2</v>
      </c>
    </row>
    <row r="988" spans="1:14" x14ac:dyDescent="0.25">
      <c r="A988" t="s">
        <v>6156</v>
      </c>
      <c r="B988" t="s">
        <v>7819</v>
      </c>
      <c r="C988" t="s">
        <v>7684</v>
      </c>
      <c r="D988" t="s">
        <v>7685</v>
      </c>
      <c r="E988" t="s">
        <v>6168</v>
      </c>
      <c r="F988" t="s">
        <v>7820</v>
      </c>
      <c r="G988" t="s">
        <v>6162</v>
      </c>
      <c r="H988" t="s">
        <v>6163</v>
      </c>
      <c r="I988" t="s">
        <v>6164</v>
      </c>
      <c r="J988">
        <v>0</v>
      </c>
      <c r="K988">
        <v>0</v>
      </c>
      <c r="L988">
        <v>0</v>
      </c>
      <c r="M988">
        <v>0</v>
      </c>
      <c r="N988">
        <v>0</v>
      </c>
    </row>
    <row r="989" spans="1:14" x14ac:dyDescent="0.25">
      <c r="A989" t="s">
        <v>6156</v>
      </c>
      <c r="B989" t="s">
        <v>7821</v>
      </c>
      <c r="C989" t="s">
        <v>7684</v>
      </c>
      <c r="D989" t="s">
        <v>7685</v>
      </c>
      <c r="E989" t="s">
        <v>6168</v>
      </c>
      <c r="F989" t="s">
        <v>7822</v>
      </c>
      <c r="G989" t="s">
        <v>6162</v>
      </c>
      <c r="H989" t="s">
        <v>6163</v>
      </c>
      <c r="I989" t="s">
        <v>6164</v>
      </c>
      <c r="J989">
        <v>2.568525E-2</v>
      </c>
      <c r="K989">
        <v>1.6767939999999999E-2</v>
      </c>
      <c r="L989">
        <v>1.00006E-2</v>
      </c>
      <c r="M989">
        <v>6.1422600000000001E-3</v>
      </c>
      <c r="N989">
        <v>3.57099E-3</v>
      </c>
    </row>
    <row r="990" spans="1:14" x14ac:dyDescent="0.25">
      <c r="A990" t="s">
        <v>6156</v>
      </c>
      <c r="B990" t="s">
        <v>7823</v>
      </c>
      <c r="C990" t="s">
        <v>7684</v>
      </c>
      <c r="D990" t="s">
        <v>7685</v>
      </c>
      <c r="E990" t="s">
        <v>6168</v>
      </c>
      <c r="F990" t="s">
        <v>7824</v>
      </c>
      <c r="G990" t="s">
        <v>6162</v>
      </c>
      <c r="H990" t="s">
        <v>6163</v>
      </c>
      <c r="I990" t="s">
        <v>6164</v>
      </c>
      <c r="J990">
        <v>0</v>
      </c>
      <c r="K990">
        <v>0</v>
      </c>
      <c r="L990">
        <v>0</v>
      </c>
      <c r="M990">
        <v>0</v>
      </c>
      <c r="N990">
        <v>0</v>
      </c>
    </row>
    <row r="991" spans="1:14" x14ac:dyDescent="0.25">
      <c r="A991" t="s">
        <v>6156</v>
      </c>
      <c r="B991" t="s">
        <v>7825</v>
      </c>
      <c r="C991" t="s">
        <v>7684</v>
      </c>
      <c r="D991" t="s">
        <v>7685</v>
      </c>
      <c r="E991" t="s">
        <v>6168</v>
      </c>
      <c r="F991" t="s">
        <v>7826</v>
      </c>
      <c r="G991" t="s">
        <v>6162</v>
      </c>
      <c r="H991" t="s">
        <v>6163</v>
      </c>
      <c r="I991" t="s">
        <v>6164</v>
      </c>
      <c r="J991">
        <v>1.2260989999999999E-2</v>
      </c>
      <c r="K991">
        <v>1.6278330000000001E-2</v>
      </c>
      <c r="L991">
        <v>2.0118420000000001E-2</v>
      </c>
      <c r="M991">
        <v>2.2579140000000001E-2</v>
      </c>
      <c r="N991">
        <v>2.483341E-2</v>
      </c>
    </row>
    <row r="992" spans="1:14" x14ac:dyDescent="0.25">
      <c r="A992" t="s">
        <v>6156</v>
      </c>
      <c r="B992" t="s">
        <v>7827</v>
      </c>
      <c r="C992" t="s">
        <v>7684</v>
      </c>
      <c r="D992" t="s">
        <v>7685</v>
      </c>
      <c r="E992" t="s">
        <v>6168</v>
      </c>
      <c r="F992" t="s">
        <v>7828</v>
      </c>
      <c r="G992" t="s">
        <v>6162</v>
      </c>
      <c r="H992" t="s">
        <v>6163</v>
      </c>
      <c r="I992" t="s">
        <v>6164</v>
      </c>
      <c r="J992">
        <v>0</v>
      </c>
      <c r="K992">
        <v>0</v>
      </c>
      <c r="L992">
        <v>0</v>
      </c>
      <c r="M992">
        <v>0</v>
      </c>
      <c r="N992">
        <v>0</v>
      </c>
    </row>
    <row r="993" spans="1:14" x14ac:dyDescent="0.25">
      <c r="A993" t="s">
        <v>6156</v>
      </c>
      <c r="B993" t="s">
        <v>7829</v>
      </c>
      <c r="C993" t="s">
        <v>7684</v>
      </c>
      <c r="D993" t="s">
        <v>7685</v>
      </c>
      <c r="E993" t="s">
        <v>6168</v>
      </c>
      <c r="F993" t="s">
        <v>7830</v>
      </c>
      <c r="G993" t="s">
        <v>6162</v>
      </c>
      <c r="H993" t="s">
        <v>6163</v>
      </c>
      <c r="I993" t="s">
        <v>6164</v>
      </c>
      <c r="J993">
        <v>1.640664E-2</v>
      </c>
      <c r="K993">
        <v>1.102565E-2</v>
      </c>
      <c r="L993">
        <v>6.7832300000000003E-3</v>
      </c>
      <c r="M993">
        <v>4.6388100000000002E-3</v>
      </c>
      <c r="N993">
        <v>2.77466E-3</v>
      </c>
    </row>
    <row r="994" spans="1:14" x14ac:dyDescent="0.25">
      <c r="A994" t="s">
        <v>6156</v>
      </c>
      <c r="B994" t="s">
        <v>7831</v>
      </c>
      <c r="C994" t="s">
        <v>7684</v>
      </c>
      <c r="D994" t="s">
        <v>7685</v>
      </c>
      <c r="E994" t="s">
        <v>6168</v>
      </c>
      <c r="F994" t="s">
        <v>7832</v>
      </c>
      <c r="G994" t="s">
        <v>6162</v>
      </c>
      <c r="H994" t="s">
        <v>6163</v>
      </c>
      <c r="I994" t="s">
        <v>6164</v>
      </c>
      <c r="J994">
        <v>0</v>
      </c>
      <c r="K994">
        <v>0</v>
      </c>
      <c r="L994">
        <v>0</v>
      </c>
      <c r="M994">
        <v>0</v>
      </c>
      <c r="N994">
        <v>0</v>
      </c>
    </row>
    <row r="995" spans="1:14" x14ac:dyDescent="0.25">
      <c r="A995" t="s">
        <v>6156</v>
      </c>
      <c r="B995" t="s">
        <v>7833</v>
      </c>
      <c r="C995" t="s">
        <v>7684</v>
      </c>
      <c r="D995" t="s">
        <v>7685</v>
      </c>
      <c r="E995" t="s">
        <v>6168</v>
      </c>
      <c r="F995" t="s">
        <v>7834</v>
      </c>
      <c r="G995" t="s">
        <v>6162</v>
      </c>
      <c r="H995" t="s">
        <v>6163</v>
      </c>
      <c r="I995" t="s">
        <v>6164</v>
      </c>
      <c r="J995">
        <v>5.2695239999999997E-2</v>
      </c>
      <c r="K995">
        <v>5.1700160000000002E-2</v>
      </c>
      <c r="L995">
        <v>5.1120800000000001E-2</v>
      </c>
      <c r="M995">
        <v>5.079123E-2</v>
      </c>
      <c r="N995">
        <v>5.0591789999999998E-2</v>
      </c>
    </row>
    <row r="996" spans="1:14" x14ac:dyDescent="0.25">
      <c r="A996" t="s">
        <v>6156</v>
      </c>
      <c r="B996" t="s">
        <v>7835</v>
      </c>
      <c r="C996" t="s">
        <v>7684</v>
      </c>
      <c r="D996" t="s">
        <v>7685</v>
      </c>
      <c r="E996" t="s">
        <v>6168</v>
      </c>
      <c r="F996" t="s">
        <v>7836</v>
      </c>
      <c r="G996" t="s">
        <v>6162</v>
      </c>
      <c r="H996" t="s">
        <v>6163</v>
      </c>
      <c r="I996" t="s">
        <v>6164</v>
      </c>
      <c r="J996">
        <v>0</v>
      </c>
      <c r="K996">
        <v>0</v>
      </c>
      <c r="L996">
        <v>0</v>
      </c>
      <c r="M996">
        <v>0</v>
      </c>
      <c r="N996">
        <v>0</v>
      </c>
    </row>
    <row r="997" spans="1:14" x14ac:dyDescent="0.25">
      <c r="A997" t="s">
        <v>6156</v>
      </c>
      <c r="B997" t="s">
        <v>7837</v>
      </c>
      <c r="C997" t="s">
        <v>7684</v>
      </c>
      <c r="D997" t="s">
        <v>7685</v>
      </c>
      <c r="E997" t="s">
        <v>6168</v>
      </c>
      <c r="F997" t="s">
        <v>7838</v>
      </c>
      <c r="G997" t="s">
        <v>6162</v>
      </c>
      <c r="H997" t="s">
        <v>6163</v>
      </c>
      <c r="I997" t="s">
        <v>6164</v>
      </c>
      <c r="J997">
        <v>1.194103E-2</v>
      </c>
      <c r="K997">
        <v>1.323003E-2</v>
      </c>
      <c r="L997">
        <v>1.4536510000000001E-2</v>
      </c>
      <c r="M997">
        <v>1.5311440000000001E-2</v>
      </c>
      <c r="N997">
        <v>1.6075369999999999E-2</v>
      </c>
    </row>
    <row r="998" spans="1:14" x14ac:dyDescent="0.25">
      <c r="A998" t="s">
        <v>6156</v>
      </c>
      <c r="B998" t="s">
        <v>7839</v>
      </c>
      <c r="C998" t="s">
        <v>7684</v>
      </c>
      <c r="D998" t="s">
        <v>7685</v>
      </c>
      <c r="E998" t="s">
        <v>6168</v>
      </c>
      <c r="F998" t="s">
        <v>7840</v>
      </c>
      <c r="G998" t="s">
        <v>6162</v>
      </c>
      <c r="H998" t="s">
        <v>6163</v>
      </c>
      <c r="I998" t="s">
        <v>6164</v>
      </c>
      <c r="J998">
        <v>0</v>
      </c>
      <c r="K998">
        <v>0</v>
      </c>
      <c r="L998">
        <v>0</v>
      </c>
      <c r="M998">
        <v>0</v>
      </c>
      <c r="N998">
        <v>0</v>
      </c>
    </row>
    <row r="999" spans="1:14" x14ac:dyDescent="0.25">
      <c r="A999" t="s">
        <v>6156</v>
      </c>
      <c r="B999" t="s">
        <v>7841</v>
      </c>
      <c r="C999" t="s">
        <v>7684</v>
      </c>
      <c r="D999" t="s">
        <v>7685</v>
      </c>
      <c r="E999" t="s">
        <v>6168</v>
      </c>
      <c r="F999" t="s">
        <v>7842</v>
      </c>
      <c r="G999" t="s">
        <v>6162</v>
      </c>
      <c r="H999" t="s">
        <v>6163</v>
      </c>
      <c r="I999" t="s">
        <v>6164</v>
      </c>
      <c r="J999">
        <v>1.0685E-4</v>
      </c>
      <c r="K999">
        <v>2.8370000000000001E-4</v>
      </c>
      <c r="L999">
        <v>4.3639999999999998E-4</v>
      </c>
      <c r="M999">
        <v>5.2479000000000002E-4</v>
      </c>
      <c r="N999">
        <v>5.9750999999999999E-4</v>
      </c>
    </row>
    <row r="1000" spans="1:14" x14ac:dyDescent="0.25">
      <c r="A1000" t="s">
        <v>6156</v>
      </c>
      <c r="B1000" t="s">
        <v>7843</v>
      </c>
      <c r="C1000" t="s">
        <v>7684</v>
      </c>
      <c r="D1000" t="s">
        <v>7685</v>
      </c>
      <c r="E1000" t="s">
        <v>6168</v>
      </c>
      <c r="F1000" t="s">
        <v>7844</v>
      </c>
      <c r="G1000" t="s">
        <v>6162</v>
      </c>
      <c r="H1000" t="s">
        <v>6163</v>
      </c>
      <c r="I1000" t="s">
        <v>6164</v>
      </c>
      <c r="J1000">
        <v>0</v>
      </c>
      <c r="K1000">
        <v>0</v>
      </c>
      <c r="L1000">
        <v>0</v>
      </c>
      <c r="M1000">
        <v>0</v>
      </c>
      <c r="N1000">
        <v>0</v>
      </c>
    </row>
    <row r="1001" spans="1:14" x14ac:dyDescent="0.25">
      <c r="A1001" t="s">
        <v>6156</v>
      </c>
      <c r="B1001" t="s">
        <v>7845</v>
      </c>
      <c r="C1001" t="s">
        <v>7684</v>
      </c>
      <c r="D1001" t="s">
        <v>7685</v>
      </c>
      <c r="E1001" t="s">
        <v>6168</v>
      </c>
      <c r="F1001" t="s">
        <v>7846</v>
      </c>
      <c r="G1001" t="s">
        <v>6162</v>
      </c>
      <c r="H1001" t="s">
        <v>6163</v>
      </c>
      <c r="I1001" t="s">
        <v>6164</v>
      </c>
      <c r="J1001">
        <v>8.6928999999999999E-4</v>
      </c>
      <c r="K1001">
        <v>8.7474000000000004E-4</v>
      </c>
      <c r="L1001">
        <v>8.7726999999999998E-4</v>
      </c>
      <c r="M1001">
        <v>9.1193000000000003E-4</v>
      </c>
      <c r="N1001">
        <v>9.6498999999999999E-4</v>
      </c>
    </row>
    <row r="1002" spans="1:14" x14ac:dyDescent="0.25">
      <c r="A1002" t="s">
        <v>6156</v>
      </c>
      <c r="B1002" t="s">
        <v>7847</v>
      </c>
      <c r="C1002" t="s">
        <v>7684</v>
      </c>
      <c r="D1002" t="s">
        <v>7685</v>
      </c>
      <c r="E1002" t="s">
        <v>6168</v>
      </c>
      <c r="F1002" t="s">
        <v>7848</v>
      </c>
      <c r="G1002" t="s">
        <v>6162</v>
      </c>
      <c r="H1002" t="s">
        <v>6163</v>
      </c>
      <c r="I1002" t="s">
        <v>6164</v>
      </c>
      <c r="J1002">
        <v>0</v>
      </c>
      <c r="K1002">
        <v>0</v>
      </c>
      <c r="L1002">
        <v>0</v>
      </c>
      <c r="M1002">
        <v>0</v>
      </c>
      <c r="N1002">
        <v>0</v>
      </c>
    </row>
    <row r="1003" spans="1:14" x14ac:dyDescent="0.25">
      <c r="A1003" t="s">
        <v>6156</v>
      </c>
      <c r="B1003" t="s">
        <v>7849</v>
      </c>
      <c r="C1003" t="s">
        <v>7684</v>
      </c>
      <c r="D1003" t="s">
        <v>7685</v>
      </c>
      <c r="E1003" t="s">
        <v>6168</v>
      </c>
      <c r="F1003" t="s">
        <v>7850</v>
      </c>
      <c r="G1003" t="s">
        <v>6162</v>
      </c>
      <c r="H1003" t="s">
        <v>6163</v>
      </c>
      <c r="I1003" t="s">
        <v>6164</v>
      </c>
      <c r="J1003">
        <v>6.4429999999999999E-4</v>
      </c>
      <c r="K1003">
        <v>1.4689600000000001E-3</v>
      </c>
      <c r="L1003">
        <v>2.1783499999999999E-3</v>
      </c>
      <c r="M1003">
        <v>2.5947100000000001E-3</v>
      </c>
      <c r="N1003">
        <v>2.9423499999999998E-3</v>
      </c>
    </row>
    <row r="1004" spans="1:14" x14ac:dyDescent="0.25">
      <c r="A1004" t="s">
        <v>6156</v>
      </c>
      <c r="B1004" t="s">
        <v>7851</v>
      </c>
      <c r="C1004" t="s">
        <v>7684</v>
      </c>
      <c r="D1004" t="s">
        <v>7685</v>
      </c>
      <c r="E1004" t="s">
        <v>6168</v>
      </c>
      <c r="F1004" t="s">
        <v>7852</v>
      </c>
      <c r="G1004" t="s">
        <v>6162</v>
      </c>
      <c r="H1004" t="s">
        <v>6163</v>
      </c>
      <c r="I1004" t="s">
        <v>6164</v>
      </c>
      <c r="J1004">
        <v>0</v>
      </c>
      <c r="K1004">
        <v>0</v>
      </c>
      <c r="L1004">
        <v>0</v>
      </c>
      <c r="M1004">
        <v>0</v>
      </c>
      <c r="N1004">
        <v>0</v>
      </c>
    </row>
    <row r="1005" spans="1:14" x14ac:dyDescent="0.25">
      <c r="A1005" t="s">
        <v>6156</v>
      </c>
      <c r="B1005" t="s">
        <v>7853</v>
      </c>
      <c r="C1005" t="s">
        <v>7684</v>
      </c>
      <c r="D1005" t="s">
        <v>7685</v>
      </c>
      <c r="E1005" t="s">
        <v>6168</v>
      </c>
      <c r="F1005" t="s">
        <v>7854</v>
      </c>
      <c r="G1005" t="s">
        <v>6162</v>
      </c>
      <c r="H1005" t="s">
        <v>6163</v>
      </c>
      <c r="I1005" t="s">
        <v>6164</v>
      </c>
      <c r="J1005">
        <v>2.8900000000000001E-5</v>
      </c>
      <c r="K1005">
        <v>9.3800000000000003E-5</v>
      </c>
      <c r="L1005">
        <v>1.5022000000000001E-4</v>
      </c>
      <c r="M1005">
        <v>1.8253E-4</v>
      </c>
      <c r="N1005">
        <v>2.0882E-4</v>
      </c>
    </row>
    <row r="1006" spans="1:14" x14ac:dyDescent="0.25">
      <c r="A1006" t="s">
        <v>6156</v>
      </c>
      <c r="B1006" t="s">
        <v>7855</v>
      </c>
      <c r="C1006" t="s">
        <v>7684</v>
      </c>
      <c r="D1006" t="s">
        <v>7685</v>
      </c>
      <c r="E1006" t="s">
        <v>6168</v>
      </c>
      <c r="F1006" t="s">
        <v>7856</v>
      </c>
      <c r="G1006" t="s">
        <v>6162</v>
      </c>
      <c r="H1006" t="s">
        <v>6163</v>
      </c>
      <c r="I1006" t="s">
        <v>6164</v>
      </c>
      <c r="J1006">
        <v>0</v>
      </c>
      <c r="K1006">
        <v>0</v>
      </c>
      <c r="L1006">
        <v>0</v>
      </c>
      <c r="M1006">
        <v>0</v>
      </c>
      <c r="N1006">
        <v>0</v>
      </c>
    </row>
    <row r="1007" spans="1:14" x14ac:dyDescent="0.25">
      <c r="A1007" t="s">
        <v>6156</v>
      </c>
      <c r="B1007" t="s">
        <v>7857</v>
      </c>
      <c r="C1007" t="s">
        <v>7684</v>
      </c>
      <c r="D1007" t="s">
        <v>7685</v>
      </c>
      <c r="E1007" t="s">
        <v>6168</v>
      </c>
      <c r="F1007" t="s">
        <v>7858</v>
      </c>
      <c r="G1007" t="s">
        <v>6162</v>
      </c>
      <c r="H1007" t="s">
        <v>6163</v>
      </c>
      <c r="I1007" t="s">
        <v>6164</v>
      </c>
      <c r="J1007">
        <v>3.1088250000000001E-2</v>
      </c>
      <c r="K1007">
        <v>1.6668200000000001E-2</v>
      </c>
      <c r="L1007">
        <v>7.5883900000000004E-3</v>
      </c>
      <c r="M1007">
        <v>2.7957799999999999E-3</v>
      </c>
      <c r="N1007">
        <v>1.2428E-4</v>
      </c>
    </row>
    <row r="1008" spans="1:14" x14ac:dyDescent="0.25">
      <c r="A1008" t="s">
        <v>6156</v>
      </c>
      <c r="B1008" t="s">
        <v>7859</v>
      </c>
      <c r="C1008" t="s">
        <v>7684</v>
      </c>
      <c r="D1008" t="s">
        <v>7685</v>
      </c>
      <c r="E1008" t="s">
        <v>6168</v>
      </c>
      <c r="F1008" t="s">
        <v>7860</v>
      </c>
      <c r="G1008" t="s">
        <v>6162</v>
      </c>
      <c r="H1008" t="s">
        <v>6163</v>
      </c>
      <c r="I1008" t="s">
        <v>6164</v>
      </c>
      <c r="J1008">
        <v>0</v>
      </c>
      <c r="K1008">
        <v>0</v>
      </c>
      <c r="L1008">
        <v>0</v>
      </c>
      <c r="M1008">
        <v>0</v>
      </c>
      <c r="N1008">
        <v>0</v>
      </c>
    </row>
    <row r="1009" spans="1:14" x14ac:dyDescent="0.25">
      <c r="A1009" t="s">
        <v>6156</v>
      </c>
      <c r="B1009" t="s">
        <v>7861</v>
      </c>
      <c r="C1009" t="s">
        <v>7684</v>
      </c>
      <c r="D1009" t="s">
        <v>7685</v>
      </c>
      <c r="E1009" t="s">
        <v>6168</v>
      </c>
      <c r="F1009" t="s">
        <v>7862</v>
      </c>
      <c r="G1009" t="s">
        <v>6162</v>
      </c>
      <c r="H1009" t="s">
        <v>6163</v>
      </c>
      <c r="I1009" t="s">
        <v>6164</v>
      </c>
      <c r="J1009">
        <v>6.1001779999999999E-2</v>
      </c>
      <c r="K1009">
        <v>3.2845249999999999E-2</v>
      </c>
      <c r="L1009">
        <v>1.817326E-2</v>
      </c>
      <c r="M1009">
        <v>9.4652599999999996E-3</v>
      </c>
      <c r="N1009">
        <v>4.4045E-4</v>
      </c>
    </row>
    <row r="1010" spans="1:14" x14ac:dyDescent="0.25">
      <c r="A1010" t="s">
        <v>6156</v>
      </c>
      <c r="B1010" t="s">
        <v>7863</v>
      </c>
      <c r="C1010" t="s">
        <v>7684</v>
      </c>
      <c r="D1010" t="s">
        <v>7685</v>
      </c>
      <c r="E1010" t="s">
        <v>6168</v>
      </c>
      <c r="F1010" t="s">
        <v>7864</v>
      </c>
      <c r="G1010" t="s">
        <v>6162</v>
      </c>
      <c r="H1010" t="s">
        <v>6163</v>
      </c>
      <c r="I1010" t="s">
        <v>6164</v>
      </c>
      <c r="J1010">
        <v>0</v>
      </c>
      <c r="K1010">
        <v>0</v>
      </c>
      <c r="L1010">
        <v>0</v>
      </c>
      <c r="M1010">
        <v>0</v>
      </c>
      <c r="N1010">
        <v>0</v>
      </c>
    </row>
    <row r="1011" spans="1:14" x14ac:dyDescent="0.25">
      <c r="A1011" t="s">
        <v>6156</v>
      </c>
      <c r="B1011" t="s">
        <v>7865</v>
      </c>
      <c r="C1011" t="s">
        <v>7684</v>
      </c>
      <c r="D1011" t="s">
        <v>7685</v>
      </c>
      <c r="E1011" t="s">
        <v>6168</v>
      </c>
      <c r="F1011" t="s">
        <v>7866</v>
      </c>
      <c r="G1011" t="s">
        <v>6162</v>
      </c>
      <c r="H1011" t="s">
        <v>6163</v>
      </c>
      <c r="I1011" t="s">
        <v>6164</v>
      </c>
      <c r="J1011">
        <v>6.9179599999999999E-3</v>
      </c>
      <c r="K1011">
        <v>4.0876000000000003E-3</v>
      </c>
      <c r="L1011">
        <v>2.2050899999999998E-3</v>
      </c>
      <c r="M1011">
        <v>1.5019499999999999E-3</v>
      </c>
      <c r="N1011">
        <v>7.5462000000000001E-4</v>
      </c>
    </row>
    <row r="1012" spans="1:14" x14ac:dyDescent="0.25">
      <c r="A1012" t="s">
        <v>6156</v>
      </c>
      <c r="B1012" t="s">
        <v>7867</v>
      </c>
      <c r="C1012" t="s">
        <v>7684</v>
      </c>
      <c r="D1012" t="s">
        <v>7685</v>
      </c>
      <c r="E1012" t="s">
        <v>6168</v>
      </c>
      <c r="F1012" t="s">
        <v>7868</v>
      </c>
      <c r="G1012" t="s">
        <v>6162</v>
      </c>
      <c r="H1012" t="s">
        <v>6163</v>
      </c>
      <c r="I1012" t="s">
        <v>6164</v>
      </c>
      <c r="J1012">
        <v>0</v>
      </c>
      <c r="K1012">
        <v>0</v>
      </c>
      <c r="L1012">
        <v>0</v>
      </c>
      <c r="M1012">
        <v>0</v>
      </c>
      <c r="N1012">
        <v>0</v>
      </c>
    </row>
    <row r="1013" spans="1:14" x14ac:dyDescent="0.25">
      <c r="A1013" t="s">
        <v>6156</v>
      </c>
      <c r="B1013" t="s">
        <v>7869</v>
      </c>
      <c r="C1013" t="s">
        <v>7684</v>
      </c>
      <c r="D1013" t="s">
        <v>7685</v>
      </c>
      <c r="E1013" t="s">
        <v>6168</v>
      </c>
      <c r="F1013" t="s">
        <v>7870</v>
      </c>
      <c r="G1013" t="s">
        <v>6162</v>
      </c>
      <c r="H1013" t="s">
        <v>6163</v>
      </c>
      <c r="I1013" t="s">
        <v>6164</v>
      </c>
      <c r="J1013">
        <v>4.8044E-4</v>
      </c>
      <c r="K1013">
        <v>2.9253999999999999E-4</v>
      </c>
      <c r="L1013">
        <v>1.5754000000000001E-4</v>
      </c>
      <c r="M1013">
        <v>1.0219E-4</v>
      </c>
      <c r="N1013">
        <v>7.2680000000000002E-5</v>
      </c>
    </row>
    <row r="1014" spans="1:14" x14ac:dyDescent="0.25">
      <c r="A1014" t="s">
        <v>6156</v>
      </c>
      <c r="B1014" t="s">
        <v>7871</v>
      </c>
      <c r="C1014" t="s">
        <v>7684</v>
      </c>
      <c r="D1014" t="s">
        <v>7685</v>
      </c>
      <c r="E1014" t="s">
        <v>6168</v>
      </c>
      <c r="F1014" t="s">
        <v>7872</v>
      </c>
      <c r="G1014" t="s">
        <v>6162</v>
      </c>
      <c r="H1014" t="s">
        <v>6163</v>
      </c>
      <c r="I1014" t="s">
        <v>6164</v>
      </c>
      <c r="J1014">
        <v>0</v>
      </c>
      <c r="K1014">
        <v>0</v>
      </c>
      <c r="L1014">
        <v>0</v>
      </c>
      <c r="M1014">
        <v>0</v>
      </c>
      <c r="N1014">
        <v>0</v>
      </c>
    </row>
    <row r="1015" spans="1:14" x14ac:dyDescent="0.25">
      <c r="A1015" t="s">
        <v>6156</v>
      </c>
      <c r="B1015" t="s">
        <v>7873</v>
      </c>
      <c r="C1015" t="s">
        <v>7684</v>
      </c>
      <c r="D1015" t="s">
        <v>7685</v>
      </c>
      <c r="E1015" t="s">
        <v>6168</v>
      </c>
      <c r="F1015" t="s">
        <v>7874</v>
      </c>
      <c r="G1015" t="s">
        <v>6162</v>
      </c>
      <c r="H1015" t="s">
        <v>6163</v>
      </c>
      <c r="I1015" t="s">
        <v>6164</v>
      </c>
      <c r="J1015">
        <v>3.6006200000000002E-2</v>
      </c>
      <c r="K1015">
        <v>2.096466E-2</v>
      </c>
      <c r="L1015">
        <v>1.1183200000000001E-2</v>
      </c>
      <c r="M1015">
        <v>7.6951399999999996E-3</v>
      </c>
      <c r="N1015">
        <v>5.0569899999999999E-3</v>
      </c>
    </row>
    <row r="1016" spans="1:14" x14ac:dyDescent="0.25">
      <c r="A1016" t="s">
        <v>6156</v>
      </c>
      <c r="B1016" t="s">
        <v>7875</v>
      </c>
      <c r="C1016" t="s">
        <v>7684</v>
      </c>
      <c r="D1016" t="s">
        <v>7685</v>
      </c>
      <c r="E1016" t="s">
        <v>6168</v>
      </c>
      <c r="F1016" t="s">
        <v>7876</v>
      </c>
      <c r="G1016" t="s">
        <v>6162</v>
      </c>
      <c r="H1016" t="s">
        <v>6163</v>
      </c>
      <c r="I1016" t="s">
        <v>6164</v>
      </c>
      <c r="J1016">
        <v>0</v>
      </c>
      <c r="K1016">
        <v>0</v>
      </c>
      <c r="L1016">
        <v>0</v>
      </c>
      <c r="M1016">
        <v>0</v>
      </c>
      <c r="N1016">
        <v>0</v>
      </c>
    </row>
    <row r="1017" spans="1:14" x14ac:dyDescent="0.25">
      <c r="A1017" t="s">
        <v>6156</v>
      </c>
      <c r="B1017" t="s">
        <v>7877</v>
      </c>
      <c r="C1017" t="s">
        <v>7684</v>
      </c>
      <c r="D1017" t="s">
        <v>7685</v>
      </c>
      <c r="E1017" t="s">
        <v>6168</v>
      </c>
      <c r="F1017" t="s">
        <v>7878</v>
      </c>
      <c r="G1017" t="s">
        <v>6162</v>
      </c>
      <c r="H1017" t="s">
        <v>6163</v>
      </c>
      <c r="I1017" t="s">
        <v>6164</v>
      </c>
      <c r="J1017">
        <v>2E-8</v>
      </c>
      <c r="K1017">
        <v>2E-8</v>
      </c>
      <c r="L1017">
        <v>1E-8</v>
      </c>
      <c r="M1017">
        <v>1E-8</v>
      </c>
      <c r="N1017">
        <v>0</v>
      </c>
    </row>
    <row r="1018" spans="1:14" x14ac:dyDescent="0.25">
      <c r="A1018" t="s">
        <v>6156</v>
      </c>
      <c r="B1018" t="s">
        <v>7879</v>
      </c>
      <c r="C1018" t="s">
        <v>7684</v>
      </c>
      <c r="D1018" t="s">
        <v>7685</v>
      </c>
      <c r="E1018" t="s">
        <v>6168</v>
      </c>
      <c r="F1018" t="s">
        <v>7880</v>
      </c>
      <c r="G1018" t="s">
        <v>6162</v>
      </c>
      <c r="H1018" t="s">
        <v>6163</v>
      </c>
      <c r="I1018" t="s">
        <v>6164</v>
      </c>
      <c r="J1018">
        <v>0</v>
      </c>
      <c r="K1018">
        <v>0</v>
      </c>
      <c r="L1018">
        <v>0</v>
      </c>
      <c r="M1018">
        <v>0</v>
      </c>
      <c r="N1018">
        <v>0</v>
      </c>
    </row>
    <row r="1019" spans="1:14" x14ac:dyDescent="0.25">
      <c r="A1019" t="s">
        <v>6156</v>
      </c>
      <c r="B1019" t="s">
        <v>7881</v>
      </c>
      <c r="C1019" t="s">
        <v>7684</v>
      </c>
      <c r="D1019" t="s">
        <v>7685</v>
      </c>
      <c r="E1019" t="s">
        <v>6168</v>
      </c>
      <c r="F1019" t="s">
        <v>7882</v>
      </c>
      <c r="G1019" t="s">
        <v>6162</v>
      </c>
      <c r="H1019" t="s">
        <v>6163</v>
      </c>
      <c r="I1019" t="s">
        <v>6164</v>
      </c>
      <c r="J1019">
        <v>4.0450000000000001E-5</v>
      </c>
      <c r="K1019">
        <v>2.879E-5</v>
      </c>
      <c r="L1019">
        <v>1.8850000000000001E-5</v>
      </c>
      <c r="M1019">
        <v>1.312E-5</v>
      </c>
      <c r="N1019">
        <v>8.4800000000000001E-6</v>
      </c>
    </row>
    <row r="1020" spans="1:14" x14ac:dyDescent="0.25">
      <c r="A1020" t="s">
        <v>6156</v>
      </c>
      <c r="B1020" t="s">
        <v>7883</v>
      </c>
      <c r="C1020" t="s">
        <v>7684</v>
      </c>
      <c r="D1020" t="s">
        <v>7685</v>
      </c>
      <c r="E1020" t="s">
        <v>6168</v>
      </c>
      <c r="F1020" t="s">
        <v>7884</v>
      </c>
      <c r="G1020" t="s">
        <v>6162</v>
      </c>
      <c r="H1020" t="s">
        <v>6163</v>
      </c>
      <c r="I1020" t="s">
        <v>6164</v>
      </c>
      <c r="J1020">
        <v>0</v>
      </c>
      <c r="K1020">
        <v>0</v>
      </c>
      <c r="L1020">
        <v>0</v>
      </c>
      <c r="M1020">
        <v>0</v>
      </c>
      <c r="N1020">
        <v>0</v>
      </c>
    </row>
    <row r="1021" spans="1:14" x14ac:dyDescent="0.25">
      <c r="A1021" t="s">
        <v>6156</v>
      </c>
      <c r="B1021" t="s">
        <v>7885</v>
      </c>
      <c r="C1021" t="s">
        <v>7684</v>
      </c>
      <c r="D1021" t="s">
        <v>7685</v>
      </c>
      <c r="E1021" t="s">
        <v>6168</v>
      </c>
      <c r="F1021" t="s">
        <v>7886</v>
      </c>
      <c r="G1021" t="s">
        <v>6162</v>
      </c>
      <c r="H1021" t="s">
        <v>6163</v>
      </c>
      <c r="I1021" t="s">
        <v>6164</v>
      </c>
      <c r="J1021">
        <v>1.028E-5</v>
      </c>
      <c r="K1021">
        <v>8.9299999999999992E-6</v>
      </c>
      <c r="L1021">
        <v>7.0199999999999997E-6</v>
      </c>
      <c r="M1021">
        <v>5.4299999999999997E-6</v>
      </c>
      <c r="N1021">
        <v>3.8299999999999998E-6</v>
      </c>
    </row>
    <row r="1022" spans="1:14" x14ac:dyDescent="0.25">
      <c r="A1022" t="s">
        <v>6156</v>
      </c>
      <c r="B1022" t="s">
        <v>7887</v>
      </c>
      <c r="C1022" t="s">
        <v>7684</v>
      </c>
      <c r="D1022" t="s">
        <v>7685</v>
      </c>
      <c r="E1022" t="s">
        <v>6168</v>
      </c>
      <c r="F1022" t="s">
        <v>7888</v>
      </c>
      <c r="G1022" t="s">
        <v>6162</v>
      </c>
      <c r="H1022" t="s">
        <v>6163</v>
      </c>
      <c r="I1022" t="s">
        <v>6164</v>
      </c>
      <c r="J1022">
        <v>0</v>
      </c>
      <c r="K1022">
        <v>0</v>
      </c>
      <c r="L1022">
        <v>0</v>
      </c>
      <c r="M1022">
        <v>0</v>
      </c>
      <c r="N1022">
        <v>0</v>
      </c>
    </row>
    <row r="1023" spans="1:14" x14ac:dyDescent="0.25">
      <c r="A1023" t="s">
        <v>6156</v>
      </c>
      <c r="B1023" t="s">
        <v>7889</v>
      </c>
      <c r="C1023" t="s">
        <v>7684</v>
      </c>
      <c r="D1023" t="s">
        <v>7685</v>
      </c>
      <c r="E1023" t="s">
        <v>6168</v>
      </c>
      <c r="F1023" t="s">
        <v>7890</v>
      </c>
      <c r="G1023" t="s">
        <v>6162</v>
      </c>
      <c r="H1023" t="s">
        <v>6163</v>
      </c>
      <c r="I1023" t="s">
        <v>6164</v>
      </c>
      <c r="J1023">
        <v>8.9999999999999999E-8</v>
      </c>
      <c r="K1023">
        <v>8.0000000000000002E-8</v>
      </c>
      <c r="L1023">
        <v>7.0000000000000005E-8</v>
      </c>
      <c r="M1023">
        <v>4.9999999999999998E-8</v>
      </c>
      <c r="N1023">
        <v>4.0000000000000001E-8</v>
      </c>
    </row>
    <row r="1024" spans="1:14" x14ac:dyDescent="0.25">
      <c r="A1024" t="s">
        <v>6156</v>
      </c>
      <c r="B1024" t="s">
        <v>7891</v>
      </c>
      <c r="C1024" t="s">
        <v>7684</v>
      </c>
      <c r="D1024" t="s">
        <v>7685</v>
      </c>
      <c r="E1024" t="s">
        <v>6168</v>
      </c>
      <c r="F1024" t="s">
        <v>7892</v>
      </c>
      <c r="G1024" t="s">
        <v>6162</v>
      </c>
      <c r="H1024" t="s">
        <v>6163</v>
      </c>
      <c r="I1024" t="s">
        <v>6164</v>
      </c>
      <c r="J1024">
        <v>0</v>
      </c>
      <c r="K1024">
        <v>0</v>
      </c>
      <c r="L1024">
        <v>0</v>
      </c>
      <c r="M1024">
        <v>0</v>
      </c>
      <c r="N1024">
        <v>0</v>
      </c>
    </row>
    <row r="1025" spans="1:14" x14ac:dyDescent="0.25">
      <c r="A1025" t="s">
        <v>6156</v>
      </c>
      <c r="B1025" t="s">
        <v>7893</v>
      </c>
      <c r="C1025" t="s">
        <v>7684</v>
      </c>
      <c r="D1025" t="s">
        <v>7685</v>
      </c>
      <c r="E1025" t="s">
        <v>6168</v>
      </c>
      <c r="F1025" t="s">
        <v>7894</v>
      </c>
      <c r="G1025" t="s">
        <v>6162</v>
      </c>
      <c r="H1025" t="s">
        <v>6163</v>
      </c>
      <c r="I1025" t="s">
        <v>6164</v>
      </c>
      <c r="J1025">
        <v>7.473E-4</v>
      </c>
      <c r="K1025">
        <v>5.3381999999999995E-4</v>
      </c>
      <c r="L1025">
        <v>3.5103000000000001E-4</v>
      </c>
      <c r="M1025">
        <v>2.4499E-4</v>
      </c>
      <c r="N1025">
        <v>1.5886000000000001E-4</v>
      </c>
    </row>
    <row r="1026" spans="1:14" x14ac:dyDescent="0.25">
      <c r="A1026" t="s">
        <v>6156</v>
      </c>
      <c r="B1026" t="s">
        <v>7895</v>
      </c>
      <c r="C1026" t="s">
        <v>7684</v>
      </c>
      <c r="D1026" t="s">
        <v>7685</v>
      </c>
      <c r="E1026" t="s">
        <v>6168</v>
      </c>
      <c r="F1026" t="s">
        <v>7896</v>
      </c>
      <c r="G1026" t="s">
        <v>6162</v>
      </c>
      <c r="H1026" t="s">
        <v>6163</v>
      </c>
      <c r="I1026" t="s">
        <v>6164</v>
      </c>
      <c r="J1026">
        <v>0</v>
      </c>
      <c r="K1026">
        <v>0</v>
      </c>
      <c r="L1026">
        <v>0</v>
      </c>
      <c r="M1026">
        <v>0</v>
      </c>
      <c r="N1026">
        <v>0</v>
      </c>
    </row>
    <row r="1027" spans="1:14" x14ac:dyDescent="0.25">
      <c r="A1027" t="s">
        <v>6156</v>
      </c>
      <c r="B1027" t="s">
        <v>7897</v>
      </c>
      <c r="C1027" t="s">
        <v>7684</v>
      </c>
      <c r="D1027" t="s">
        <v>7685</v>
      </c>
      <c r="E1027" t="s">
        <v>6168</v>
      </c>
      <c r="F1027" t="s">
        <v>7898</v>
      </c>
      <c r="G1027" t="s">
        <v>6162</v>
      </c>
      <c r="H1027" t="s">
        <v>6163</v>
      </c>
      <c r="I1027" t="s">
        <v>6164</v>
      </c>
      <c r="J1027">
        <v>7.4100000000000002E-6</v>
      </c>
      <c r="K1027">
        <v>2.048E-5</v>
      </c>
      <c r="L1027">
        <v>3.3340000000000003E-5</v>
      </c>
      <c r="M1027">
        <v>4.2249999999999997E-5</v>
      </c>
      <c r="N1027">
        <v>5.0689999999999997E-5</v>
      </c>
    </row>
    <row r="1028" spans="1:14" x14ac:dyDescent="0.25">
      <c r="A1028" t="s">
        <v>6156</v>
      </c>
      <c r="B1028" t="s">
        <v>7899</v>
      </c>
      <c r="C1028" t="s">
        <v>7684</v>
      </c>
      <c r="D1028" t="s">
        <v>7685</v>
      </c>
      <c r="E1028" t="s">
        <v>6168</v>
      </c>
      <c r="F1028" t="s">
        <v>7900</v>
      </c>
      <c r="G1028" t="s">
        <v>6162</v>
      </c>
      <c r="H1028" t="s">
        <v>6163</v>
      </c>
      <c r="I1028" t="s">
        <v>6164</v>
      </c>
      <c r="J1028">
        <v>0</v>
      </c>
      <c r="K1028">
        <v>0</v>
      </c>
      <c r="L1028">
        <v>0</v>
      </c>
      <c r="M1028">
        <v>0</v>
      </c>
      <c r="N1028">
        <v>0</v>
      </c>
    </row>
    <row r="1029" spans="1:14" x14ac:dyDescent="0.25">
      <c r="A1029" t="s">
        <v>6156</v>
      </c>
      <c r="B1029" t="s">
        <v>7901</v>
      </c>
      <c r="C1029" t="s">
        <v>7684</v>
      </c>
      <c r="D1029" t="s">
        <v>7685</v>
      </c>
      <c r="E1029" t="s">
        <v>6168</v>
      </c>
      <c r="F1029" t="s">
        <v>7902</v>
      </c>
      <c r="G1029" t="s">
        <v>6162</v>
      </c>
      <c r="H1029" t="s">
        <v>6163</v>
      </c>
      <c r="I1029" t="s">
        <v>6164</v>
      </c>
      <c r="J1029">
        <v>1.20622E-3</v>
      </c>
      <c r="K1029">
        <v>1.02439E-3</v>
      </c>
      <c r="L1029">
        <v>8.8896000000000005E-4</v>
      </c>
      <c r="M1029">
        <v>8.2735000000000003E-4</v>
      </c>
      <c r="N1029">
        <v>7.9120999999999998E-4</v>
      </c>
    </row>
    <row r="1030" spans="1:14" x14ac:dyDescent="0.25">
      <c r="A1030" t="s">
        <v>6156</v>
      </c>
      <c r="B1030" t="s">
        <v>7903</v>
      </c>
      <c r="C1030" t="s">
        <v>7684</v>
      </c>
      <c r="D1030" t="s">
        <v>7685</v>
      </c>
      <c r="E1030" t="s">
        <v>6168</v>
      </c>
      <c r="F1030" t="s">
        <v>7904</v>
      </c>
      <c r="G1030" t="s">
        <v>6162</v>
      </c>
      <c r="H1030" t="s">
        <v>6163</v>
      </c>
      <c r="I1030" t="s">
        <v>6164</v>
      </c>
      <c r="J1030">
        <v>0</v>
      </c>
      <c r="K1030">
        <v>0</v>
      </c>
      <c r="L1030">
        <v>0</v>
      </c>
      <c r="M1030">
        <v>0</v>
      </c>
      <c r="N1030">
        <v>0</v>
      </c>
    </row>
    <row r="1031" spans="1:14" x14ac:dyDescent="0.25">
      <c r="A1031" t="s">
        <v>6156</v>
      </c>
      <c r="B1031" t="s">
        <v>7905</v>
      </c>
      <c r="C1031" t="s">
        <v>7684</v>
      </c>
      <c r="D1031" t="s">
        <v>7685</v>
      </c>
      <c r="E1031" t="s">
        <v>6168</v>
      </c>
      <c r="F1031" t="s">
        <v>7906</v>
      </c>
      <c r="G1031" t="s">
        <v>6162</v>
      </c>
      <c r="H1031" t="s">
        <v>6163</v>
      </c>
      <c r="I1031" t="s">
        <v>6164</v>
      </c>
      <c r="J1031">
        <v>1.0060000000000001E-4</v>
      </c>
      <c r="K1031">
        <v>2.0168000000000001E-4</v>
      </c>
      <c r="L1031">
        <v>2.9893999999999998E-4</v>
      </c>
      <c r="M1031">
        <v>3.6538E-4</v>
      </c>
      <c r="N1031">
        <v>4.2810999999999999E-4</v>
      </c>
    </row>
    <row r="1032" spans="1:14" x14ac:dyDescent="0.25">
      <c r="A1032" t="s">
        <v>6156</v>
      </c>
      <c r="B1032" t="s">
        <v>7907</v>
      </c>
      <c r="C1032" t="s">
        <v>7684</v>
      </c>
      <c r="D1032" t="s">
        <v>7685</v>
      </c>
      <c r="E1032" t="s">
        <v>6168</v>
      </c>
      <c r="F1032" t="s">
        <v>7908</v>
      </c>
      <c r="G1032" t="s">
        <v>6162</v>
      </c>
      <c r="H1032" t="s">
        <v>6163</v>
      </c>
      <c r="I1032" t="s">
        <v>6164</v>
      </c>
      <c r="J1032">
        <v>0</v>
      </c>
      <c r="K1032">
        <v>0</v>
      </c>
      <c r="L1032">
        <v>0</v>
      </c>
      <c r="M1032">
        <v>0</v>
      </c>
      <c r="N1032">
        <v>0</v>
      </c>
    </row>
    <row r="1033" spans="1:14" x14ac:dyDescent="0.25">
      <c r="A1033" t="s">
        <v>6156</v>
      </c>
      <c r="B1033" t="s">
        <v>7909</v>
      </c>
      <c r="C1033" t="s">
        <v>7684</v>
      </c>
      <c r="D1033" t="s">
        <v>7685</v>
      </c>
      <c r="E1033" t="s">
        <v>6168</v>
      </c>
      <c r="F1033" t="s">
        <v>7910</v>
      </c>
      <c r="G1033" t="s">
        <v>6162</v>
      </c>
      <c r="H1033" t="s">
        <v>6163</v>
      </c>
      <c r="I1033" t="s">
        <v>6164</v>
      </c>
      <c r="J1033">
        <v>1.6265999999999999E-4</v>
      </c>
      <c r="K1033">
        <v>1.1527E-4</v>
      </c>
      <c r="L1033">
        <v>7.5049999999999995E-5</v>
      </c>
      <c r="M1033">
        <v>5.198E-5</v>
      </c>
      <c r="N1033">
        <v>3.3429999999999997E-5</v>
      </c>
    </row>
    <row r="1034" spans="1:14" x14ac:dyDescent="0.25">
      <c r="A1034" t="s">
        <v>6156</v>
      </c>
      <c r="B1034" t="s">
        <v>7911</v>
      </c>
      <c r="C1034" t="s">
        <v>7684</v>
      </c>
      <c r="D1034" t="s">
        <v>7685</v>
      </c>
      <c r="E1034" t="s">
        <v>6168</v>
      </c>
      <c r="F1034" t="s">
        <v>7912</v>
      </c>
      <c r="G1034" t="s">
        <v>6162</v>
      </c>
      <c r="H1034" t="s">
        <v>6163</v>
      </c>
      <c r="I1034" t="s">
        <v>6164</v>
      </c>
      <c r="J1034">
        <v>0</v>
      </c>
      <c r="K1034">
        <v>0</v>
      </c>
      <c r="L1034">
        <v>0</v>
      </c>
      <c r="M1034">
        <v>0</v>
      </c>
      <c r="N1034">
        <v>0</v>
      </c>
    </row>
    <row r="1035" spans="1:14" x14ac:dyDescent="0.25">
      <c r="A1035" t="s">
        <v>6156</v>
      </c>
      <c r="B1035" t="s">
        <v>7913</v>
      </c>
      <c r="C1035" t="s">
        <v>7684</v>
      </c>
      <c r="D1035" t="s">
        <v>7685</v>
      </c>
      <c r="E1035" t="s">
        <v>6168</v>
      </c>
      <c r="F1035" t="s">
        <v>7914</v>
      </c>
      <c r="G1035" t="s">
        <v>6162</v>
      </c>
      <c r="H1035" t="s">
        <v>6163</v>
      </c>
      <c r="I1035" t="s">
        <v>6164</v>
      </c>
      <c r="J1035">
        <v>1.0724199999999999E-3</v>
      </c>
      <c r="K1035">
        <v>1.8529200000000001E-3</v>
      </c>
      <c r="L1035">
        <v>2.5852399999999999E-3</v>
      </c>
      <c r="M1035">
        <v>3.08166E-3</v>
      </c>
      <c r="N1035">
        <v>3.5518899999999998E-3</v>
      </c>
    </row>
    <row r="1036" spans="1:14" x14ac:dyDescent="0.25">
      <c r="A1036" t="s">
        <v>6156</v>
      </c>
      <c r="B1036" t="s">
        <v>7915</v>
      </c>
      <c r="C1036" t="s">
        <v>7684</v>
      </c>
      <c r="D1036" t="s">
        <v>7685</v>
      </c>
      <c r="E1036" t="s">
        <v>6168</v>
      </c>
      <c r="F1036" t="s">
        <v>7916</v>
      </c>
      <c r="G1036" t="s">
        <v>6162</v>
      </c>
      <c r="H1036" t="s">
        <v>6163</v>
      </c>
      <c r="I1036" t="s">
        <v>6164</v>
      </c>
      <c r="J1036">
        <v>0</v>
      </c>
      <c r="K1036">
        <v>0</v>
      </c>
      <c r="L1036">
        <v>0</v>
      </c>
      <c r="M1036">
        <v>0</v>
      </c>
      <c r="N1036">
        <v>0</v>
      </c>
    </row>
    <row r="1037" spans="1:14" x14ac:dyDescent="0.25">
      <c r="A1037" t="s">
        <v>6156</v>
      </c>
      <c r="B1037" t="s">
        <v>7917</v>
      </c>
      <c r="C1037" t="s">
        <v>7684</v>
      </c>
      <c r="D1037" t="s">
        <v>7685</v>
      </c>
      <c r="E1037" t="s">
        <v>6168</v>
      </c>
      <c r="F1037" t="s">
        <v>7918</v>
      </c>
      <c r="G1037" t="s">
        <v>6162</v>
      </c>
      <c r="H1037" t="s">
        <v>6163</v>
      </c>
      <c r="I1037" t="s">
        <v>6164</v>
      </c>
      <c r="J1037">
        <v>1.2459999999999999E-5</v>
      </c>
      <c r="K1037">
        <v>5.5859999999999997E-5</v>
      </c>
      <c r="L1037">
        <v>9.9129999999999994E-5</v>
      </c>
      <c r="M1037">
        <v>1.2951E-4</v>
      </c>
      <c r="N1037">
        <v>1.5849000000000001E-4</v>
      </c>
    </row>
    <row r="1038" spans="1:14" x14ac:dyDescent="0.25">
      <c r="A1038" t="s">
        <v>6156</v>
      </c>
      <c r="B1038" t="s">
        <v>7919</v>
      </c>
      <c r="C1038" t="s">
        <v>7684</v>
      </c>
      <c r="D1038" t="s">
        <v>7685</v>
      </c>
      <c r="E1038" t="s">
        <v>6168</v>
      </c>
      <c r="F1038" t="s">
        <v>7920</v>
      </c>
      <c r="G1038" t="s">
        <v>6162</v>
      </c>
      <c r="H1038" t="s">
        <v>6163</v>
      </c>
      <c r="I1038" t="s">
        <v>6164</v>
      </c>
      <c r="J1038">
        <v>0</v>
      </c>
      <c r="K1038">
        <v>0</v>
      </c>
      <c r="L1038">
        <v>0</v>
      </c>
      <c r="M1038">
        <v>0</v>
      </c>
      <c r="N1038">
        <v>0</v>
      </c>
    </row>
    <row r="1039" spans="1:14" x14ac:dyDescent="0.25">
      <c r="A1039" t="s">
        <v>6156</v>
      </c>
      <c r="B1039" t="s">
        <v>7921</v>
      </c>
      <c r="C1039" t="s">
        <v>7684</v>
      </c>
      <c r="D1039" t="s">
        <v>7685</v>
      </c>
      <c r="E1039" t="s">
        <v>6168</v>
      </c>
      <c r="F1039" t="s">
        <v>7922</v>
      </c>
      <c r="G1039" t="s">
        <v>6162</v>
      </c>
      <c r="H1039" t="s">
        <v>6163</v>
      </c>
      <c r="I1039" t="s">
        <v>6164</v>
      </c>
      <c r="J1039">
        <v>3.1930000000000001E-5</v>
      </c>
      <c r="K1039">
        <v>2.853E-5</v>
      </c>
      <c r="L1039">
        <v>2.3430000000000001E-5</v>
      </c>
      <c r="M1039">
        <v>1.8859999999999999E-5</v>
      </c>
      <c r="N1039">
        <v>1.4070000000000001E-5</v>
      </c>
    </row>
    <row r="1040" spans="1:14" x14ac:dyDescent="0.25">
      <c r="A1040" t="s">
        <v>6156</v>
      </c>
      <c r="B1040" t="s">
        <v>7923</v>
      </c>
      <c r="C1040" t="s">
        <v>7684</v>
      </c>
      <c r="D1040" t="s">
        <v>7685</v>
      </c>
      <c r="E1040" t="s">
        <v>6168</v>
      </c>
      <c r="F1040" t="s">
        <v>7924</v>
      </c>
      <c r="G1040" t="s">
        <v>6162</v>
      </c>
      <c r="H1040" t="s">
        <v>6163</v>
      </c>
      <c r="I1040" t="s">
        <v>6164</v>
      </c>
      <c r="J1040">
        <v>0</v>
      </c>
      <c r="K1040">
        <v>0</v>
      </c>
      <c r="L1040">
        <v>0</v>
      </c>
      <c r="M1040">
        <v>0</v>
      </c>
      <c r="N1040">
        <v>0</v>
      </c>
    </row>
    <row r="1041" spans="1:14" x14ac:dyDescent="0.25">
      <c r="A1041" t="s">
        <v>6156</v>
      </c>
      <c r="B1041" t="s">
        <v>7925</v>
      </c>
      <c r="C1041" t="s">
        <v>7684</v>
      </c>
      <c r="D1041" t="s">
        <v>7685</v>
      </c>
      <c r="E1041" t="s">
        <v>6168</v>
      </c>
      <c r="F1041" t="s">
        <v>7926</v>
      </c>
      <c r="G1041" t="s">
        <v>6162</v>
      </c>
      <c r="H1041" t="s">
        <v>6163</v>
      </c>
      <c r="I1041" t="s">
        <v>6164</v>
      </c>
      <c r="J1041">
        <v>7.3E-7</v>
      </c>
      <c r="K1041">
        <v>5.9999999999999997E-7</v>
      </c>
      <c r="L1041">
        <v>4.7999999999999996E-7</v>
      </c>
      <c r="M1041">
        <v>3.9999999999999998E-7</v>
      </c>
      <c r="N1041">
        <v>2.9999999999999999E-7</v>
      </c>
    </row>
    <row r="1042" spans="1:14" x14ac:dyDescent="0.25">
      <c r="A1042" t="s">
        <v>6156</v>
      </c>
      <c r="B1042" t="s">
        <v>7927</v>
      </c>
      <c r="C1042" t="s">
        <v>7684</v>
      </c>
      <c r="D1042" t="s">
        <v>7685</v>
      </c>
      <c r="E1042" t="s">
        <v>6168</v>
      </c>
      <c r="F1042" t="s">
        <v>7928</v>
      </c>
      <c r="G1042" t="s">
        <v>6162</v>
      </c>
      <c r="H1042" t="s">
        <v>6163</v>
      </c>
      <c r="I1042" t="s">
        <v>6164</v>
      </c>
      <c r="J1042">
        <v>0</v>
      </c>
      <c r="K1042">
        <v>0</v>
      </c>
      <c r="L1042">
        <v>0</v>
      </c>
      <c r="M1042">
        <v>0</v>
      </c>
      <c r="N1042">
        <v>0</v>
      </c>
    </row>
    <row r="1043" spans="1:14" x14ac:dyDescent="0.25">
      <c r="A1043" t="s">
        <v>6156</v>
      </c>
      <c r="B1043" t="s">
        <v>7929</v>
      </c>
      <c r="C1043" t="s">
        <v>7684</v>
      </c>
      <c r="D1043" t="s">
        <v>7685</v>
      </c>
      <c r="E1043" t="s">
        <v>6168</v>
      </c>
      <c r="F1043" t="s">
        <v>7930</v>
      </c>
      <c r="G1043" t="s">
        <v>6162</v>
      </c>
      <c r="H1043" t="s">
        <v>6163</v>
      </c>
      <c r="I1043" t="s">
        <v>6164</v>
      </c>
      <c r="J1043">
        <v>1.8E-7</v>
      </c>
      <c r="K1043">
        <v>1.4999999999999999E-7</v>
      </c>
      <c r="L1043">
        <v>1.1999999999999999E-7</v>
      </c>
      <c r="M1043">
        <v>9.9999999999999995E-8</v>
      </c>
      <c r="N1043">
        <v>7.0000000000000005E-8</v>
      </c>
    </row>
    <row r="1044" spans="1:14" x14ac:dyDescent="0.25">
      <c r="A1044" t="s">
        <v>6156</v>
      </c>
      <c r="B1044" t="s">
        <v>7931</v>
      </c>
      <c r="C1044" t="s">
        <v>7684</v>
      </c>
      <c r="D1044" t="s">
        <v>7685</v>
      </c>
      <c r="E1044" t="s">
        <v>6168</v>
      </c>
      <c r="F1044" t="s">
        <v>7932</v>
      </c>
      <c r="G1044" t="s">
        <v>6162</v>
      </c>
      <c r="H1044" t="s">
        <v>6163</v>
      </c>
      <c r="I1044" t="s">
        <v>6164</v>
      </c>
      <c r="J1044">
        <v>0</v>
      </c>
      <c r="K1044">
        <v>0</v>
      </c>
      <c r="L1044">
        <v>0</v>
      </c>
      <c r="M1044">
        <v>0</v>
      </c>
      <c r="N1044">
        <v>0</v>
      </c>
    </row>
    <row r="1045" spans="1:14" x14ac:dyDescent="0.25">
      <c r="A1045" t="s">
        <v>6156</v>
      </c>
      <c r="B1045" t="s">
        <v>7933</v>
      </c>
      <c r="C1045" t="s">
        <v>7684</v>
      </c>
      <c r="D1045" t="s">
        <v>7685</v>
      </c>
      <c r="E1045" t="s">
        <v>6168</v>
      </c>
      <c r="F1045" t="s">
        <v>7934</v>
      </c>
      <c r="G1045" t="s">
        <v>6162</v>
      </c>
      <c r="H1045" t="s">
        <v>6163</v>
      </c>
      <c r="I1045" t="s">
        <v>6164</v>
      </c>
      <c r="J1045">
        <v>1.1000000000000001E-6</v>
      </c>
      <c r="K1045">
        <v>8.9999999999999996E-7</v>
      </c>
      <c r="L1045">
        <v>7.3E-7</v>
      </c>
      <c r="M1045">
        <v>5.9999999999999997E-7</v>
      </c>
      <c r="N1045">
        <v>4.4999999999999998E-7</v>
      </c>
    </row>
    <row r="1046" spans="1:14" x14ac:dyDescent="0.25">
      <c r="A1046" t="s">
        <v>6156</v>
      </c>
      <c r="B1046" t="s">
        <v>7935</v>
      </c>
      <c r="C1046" t="s">
        <v>7684</v>
      </c>
      <c r="D1046" t="s">
        <v>7685</v>
      </c>
      <c r="E1046" t="s">
        <v>6168</v>
      </c>
      <c r="F1046" t="s">
        <v>7936</v>
      </c>
      <c r="G1046" t="s">
        <v>6162</v>
      </c>
      <c r="H1046" t="s">
        <v>6163</v>
      </c>
      <c r="I1046" t="s">
        <v>6164</v>
      </c>
      <c r="J1046">
        <v>0</v>
      </c>
      <c r="K1046">
        <v>0</v>
      </c>
      <c r="L1046">
        <v>0</v>
      </c>
      <c r="M1046">
        <v>0</v>
      </c>
      <c r="N1046">
        <v>0</v>
      </c>
    </row>
    <row r="1047" spans="1:14" x14ac:dyDescent="0.25">
      <c r="A1047" t="s">
        <v>6156</v>
      </c>
      <c r="B1047" t="s">
        <v>7937</v>
      </c>
      <c r="C1047" t="s">
        <v>7684</v>
      </c>
      <c r="D1047" t="s">
        <v>7685</v>
      </c>
      <c r="E1047" t="s">
        <v>6168</v>
      </c>
      <c r="F1047" t="s">
        <v>7938</v>
      </c>
      <c r="G1047" t="s">
        <v>6162</v>
      </c>
      <c r="H1047" t="s">
        <v>6163</v>
      </c>
      <c r="I1047" t="s">
        <v>6164</v>
      </c>
      <c r="J1047">
        <v>2.7000000000000001E-7</v>
      </c>
      <c r="K1047">
        <v>2.2999999999999999E-7</v>
      </c>
      <c r="L1047">
        <v>1.8E-7</v>
      </c>
      <c r="M1047">
        <v>1.4999999999999999E-7</v>
      </c>
      <c r="N1047">
        <v>1.1000000000000001E-7</v>
      </c>
    </row>
    <row r="1048" spans="1:14" x14ac:dyDescent="0.25">
      <c r="A1048" t="s">
        <v>6156</v>
      </c>
      <c r="B1048" t="s">
        <v>7939</v>
      </c>
      <c r="C1048" t="s">
        <v>7684</v>
      </c>
      <c r="D1048" t="s">
        <v>7685</v>
      </c>
      <c r="E1048" t="s">
        <v>6168</v>
      </c>
      <c r="F1048" t="s">
        <v>7940</v>
      </c>
      <c r="G1048" t="s">
        <v>6162</v>
      </c>
      <c r="H1048" t="s">
        <v>6163</v>
      </c>
      <c r="I1048" t="s">
        <v>6164</v>
      </c>
      <c r="J1048">
        <v>0</v>
      </c>
      <c r="K1048">
        <v>0</v>
      </c>
      <c r="L1048">
        <v>0</v>
      </c>
      <c r="M1048">
        <v>0</v>
      </c>
      <c r="N1048">
        <v>0</v>
      </c>
    </row>
    <row r="1049" spans="1:14" x14ac:dyDescent="0.25">
      <c r="A1049" t="s">
        <v>6156</v>
      </c>
      <c r="B1049" t="s">
        <v>7941</v>
      </c>
      <c r="C1049" t="s">
        <v>7684</v>
      </c>
      <c r="D1049" t="s">
        <v>7685</v>
      </c>
      <c r="E1049" t="s">
        <v>6168</v>
      </c>
      <c r="F1049" t="s">
        <v>7942</v>
      </c>
      <c r="G1049" t="s">
        <v>6162</v>
      </c>
      <c r="H1049" t="s">
        <v>6163</v>
      </c>
      <c r="I1049" t="s">
        <v>6164</v>
      </c>
      <c r="J1049">
        <v>2.2000000000000001E-6</v>
      </c>
      <c r="K1049">
        <v>1.81E-6</v>
      </c>
      <c r="L1049">
        <v>1.4500000000000001E-6</v>
      </c>
      <c r="M1049">
        <v>1.1999999999999999E-6</v>
      </c>
      <c r="N1049">
        <v>8.9999999999999996E-7</v>
      </c>
    </row>
    <row r="1050" spans="1:14" x14ac:dyDescent="0.25">
      <c r="A1050" t="s">
        <v>6156</v>
      </c>
      <c r="B1050" t="s">
        <v>7943</v>
      </c>
      <c r="C1050" t="s">
        <v>7684</v>
      </c>
      <c r="D1050" t="s">
        <v>7685</v>
      </c>
      <c r="E1050" t="s">
        <v>6168</v>
      </c>
      <c r="F1050" t="s">
        <v>7944</v>
      </c>
      <c r="G1050" t="s">
        <v>6162</v>
      </c>
      <c r="H1050" t="s">
        <v>6163</v>
      </c>
      <c r="I1050" t="s">
        <v>6164</v>
      </c>
      <c r="J1050">
        <v>0</v>
      </c>
      <c r="K1050">
        <v>0</v>
      </c>
      <c r="L1050">
        <v>0</v>
      </c>
      <c r="M1050">
        <v>0</v>
      </c>
      <c r="N1050">
        <v>0</v>
      </c>
    </row>
    <row r="1051" spans="1:14" x14ac:dyDescent="0.25">
      <c r="A1051" t="s">
        <v>6156</v>
      </c>
      <c r="B1051" t="s">
        <v>7945</v>
      </c>
      <c r="C1051" t="s">
        <v>7684</v>
      </c>
      <c r="D1051" t="s">
        <v>7685</v>
      </c>
      <c r="E1051" t="s">
        <v>6168</v>
      </c>
      <c r="F1051" t="s">
        <v>7946</v>
      </c>
      <c r="G1051" t="s">
        <v>6162</v>
      </c>
      <c r="H1051" t="s">
        <v>6163</v>
      </c>
      <c r="I1051" t="s">
        <v>6164</v>
      </c>
      <c r="J1051">
        <v>5.5000000000000003E-7</v>
      </c>
      <c r="K1051">
        <v>4.4999999999999998E-7</v>
      </c>
      <c r="L1051">
        <v>3.5999999999999999E-7</v>
      </c>
      <c r="M1051">
        <v>2.9999999999999999E-7</v>
      </c>
      <c r="N1051">
        <v>2.2000000000000001E-7</v>
      </c>
    </row>
    <row r="1052" spans="1:14" x14ac:dyDescent="0.25">
      <c r="A1052" t="s">
        <v>6156</v>
      </c>
      <c r="B1052" t="s">
        <v>7947</v>
      </c>
      <c r="C1052" t="s">
        <v>7684</v>
      </c>
      <c r="D1052" t="s">
        <v>7685</v>
      </c>
      <c r="E1052" t="s">
        <v>6168</v>
      </c>
      <c r="F1052" t="s">
        <v>7948</v>
      </c>
      <c r="G1052" t="s">
        <v>6162</v>
      </c>
      <c r="H1052" t="s">
        <v>6163</v>
      </c>
      <c r="I1052" t="s">
        <v>6164</v>
      </c>
      <c r="J1052">
        <v>0</v>
      </c>
      <c r="K1052">
        <v>0</v>
      </c>
      <c r="L1052">
        <v>0</v>
      </c>
      <c r="M1052">
        <v>0</v>
      </c>
      <c r="N1052">
        <v>0</v>
      </c>
    </row>
    <row r="1053" spans="1:14" x14ac:dyDescent="0.25">
      <c r="A1053" t="s">
        <v>6156</v>
      </c>
      <c r="B1053" t="s">
        <v>7949</v>
      </c>
      <c r="C1053" t="s">
        <v>7684</v>
      </c>
      <c r="D1053" t="s">
        <v>7685</v>
      </c>
      <c r="E1053" t="s">
        <v>6168</v>
      </c>
      <c r="F1053" t="s">
        <v>7950</v>
      </c>
      <c r="G1053" t="s">
        <v>6162</v>
      </c>
      <c r="H1053" t="s">
        <v>6163</v>
      </c>
      <c r="I1053" t="s">
        <v>6164</v>
      </c>
      <c r="J1053">
        <v>6.2600000000000002E-6</v>
      </c>
      <c r="K1053">
        <v>5.1499999999999998E-6</v>
      </c>
      <c r="L1053">
        <v>4.1400000000000002E-6</v>
      </c>
      <c r="M1053">
        <v>3.41E-6</v>
      </c>
      <c r="N1053">
        <v>2.5500000000000001E-6</v>
      </c>
    </row>
    <row r="1054" spans="1:14" x14ac:dyDescent="0.25">
      <c r="A1054" t="s">
        <v>6156</v>
      </c>
      <c r="B1054" t="s">
        <v>7951</v>
      </c>
      <c r="C1054" t="s">
        <v>7684</v>
      </c>
      <c r="D1054" t="s">
        <v>7685</v>
      </c>
      <c r="E1054" t="s">
        <v>6168</v>
      </c>
      <c r="F1054" t="s">
        <v>7952</v>
      </c>
      <c r="G1054" t="s">
        <v>6162</v>
      </c>
      <c r="H1054" t="s">
        <v>6163</v>
      </c>
      <c r="I1054" t="s">
        <v>6164</v>
      </c>
      <c r="J1054">
        <v>0</v>
      </c>
      <c r="K1054">
        <v>0</v>
      </c>
      <c r="L1054">
        <v>0</v>
      </c>
      <c r="M1054">
        <v>0</v>
      </c>
      <c r="N1054">
        <v>0</v>
      </c>
    </row>
    <row r="1055" spans="1:14" x14ac:dyDescent="0.25">
      <c r="A1055" t="s">
        <v>6156</v>
      </c>
      <c r="B1055" t="s">
        <v>7953</v>
      </c>
      <c r="C1055" t="s">
        <v>7684</v>
      </c>
      <c r="D1055" t="s">
        <v>7685</v>
      </c>
      <c r="E1055" t="s">
        <v>6168</v>
      </c>
      <c r="F1055" t="s">
        <v>7954</v>
      </c>
      <c r="G1055" t="s">
        <v>6162</v>
      </c>
      <c r="H1055" t="s">
        <v>6163</v>
      </c>
      <c r="I1055" t="s">
        <v>6164</v>
      </c>
      <c r="J1055">
        <v>1.5600000000000001E-6</v>
      </c>
      <c r="K1055">
        <v>1.2899999999999999E-6</v>
      </c>
      <c r="L1055">
        <v>1.0300000000000001E-6</v>
      </c>
      <c r="M1055">
        <v>8.5000000000000001E-7</v>
      </c>
      <c r="N1055">
        <v>6.4000000000000001E-7</v>
      </c>
    </row>
    <row r="1056" spans="1:14" x14ac:dyDescent="0.25">
      <c r="A1056" t="s">
        <v>6156</v>
      </c>
      <c r="B1056" t="s">
        <v>7955</v>
      </c>
      <c r="C1056" t="s">
        <v>7684</v>
      </c>
      <c r="D1056" t="s">
        <v>7685</v>
      </c>
      <c r="E1056" t="s">
        <v>6168</v>
      </c>
      <c r="F1056" t="s">
        <v>7956</v>
      </c>
      <c r="G1056" t="s">
        <v>6162</v>
      </c>
      <c r="H1056" t="s">
        <v>6163</v>
      </c>
      <c r="I1056" t="s">
        <v>6164</v>
      </c>
      <c r="J1056">
        <v>0</v>
      </c>
      <c r="K1056">
        <v>0</v>
      </c>
      <c r="L1056">
        <v>0</v>
      </c>
      <c r="M1056">
        <v>0</v>
      </c>
      <c r="N1056">
        <v>0</v>
      </c>
    </row>
    <row r="1057" spans="1:14" x14ac:dyDescent="0.25">
      <c r="A1057" t="s">
        <v>6156</v>
      </c>
      <c r="B1057" t="s">
        <v>7957</v>
      </c>
      <c r="C1057" t="s">
        <v>7684</v>
      </c>
      <c r="D1057" t="s">
        <v>7685</v>
      </c>
      <c r="E1057" t="s">
        <v>6168</v>
      </c>
      <c r="F1057" t="s">
        <v>7958</v>
      </c>
      <c r="G1057" t="s">
        <v>6162</v>
      </c>
      <c r="H1057" t="s">
        <v>6163</v>
      </c>
      <c r="I1057" t="s">
        <v>6164</v>
      </c>
      <c r="J1057">
        <v>1.083E-5</v>
      </c>
      <c r="K1057">
        <v>8.9099999999999994E-6</v>
      </c>
      <c r="L1057">
        <v>7.1600000000000001E-6</v>
      </c>
      <c r="M1057">
        <v>5.9000000000000003E-6</v>
      </c>
      <c r="N1057">
        <v>4.42E-6</v>
      </c>
    </row>
    <row r="1058" spans="1:14" x14ac:dyDescent="0.25">
      <c r="A1058" t="s">
        <v>6156</v>
      </c>
      <c r="B1058" t="s">
        <v>7959</v>
      </c>
      <c r="C1058" t="s">
        <v>7684</v>
      </c>
      <c r="D1058" t="s">
        <v>7685</v>
      </c>
      <c r="E1058" t="s">
        <v>6168</v>
      </c>
      <c r="F1058" t="s">
        <v>7960</v>
      </c>
      <c r="G1058" t="s">
        <v>6162</v>
      </c>
      <c r="H1058" t="s">
        <v>6163</v>
      </c>
      <c r="I1058" t="s">
        <v>6164</v>
      </c>
      <c r="J1058">
        <v>0</v>
      </c>
      <c r="K1058">
        <v>0</v>
      </c>
      <c r="L1058">
        <v>0</v>
      </c>
      <c r="M1058">
        <v>0</v>
      </c>
      <c r="N1058">
        <v>0</v>
      </c>
    </row>
    <row r="1059" spans="1:14" x14ac:dyDescent="0.25">
      <c r="A1059" t="s">
        <v>6156</v>
      </c>
      <c r="B1059" t="s">
        <v>7961</v>
      </c>
      <c r="C1059" t="s">
        <v>7684</v>
      </c>
      <c r="D1059" t="s">
        <v>7685</v>
      </c>
      <c r="E1059" t="s">
        <v>6168</v>
      </c>
      <c r="F1059" t="s">
        <v>7962</v>
      </c>
      <c r="G1059" t="s">
        <v>6162</v>
      </c>
      <c r="H1059" t="s">
        <v>6163</v>
      </c>
      <c r="I1059" t="s">
        <v>6164</v>
      </c>
      <c r="J1059">
        <v>2.7099999999999999E-6</v>
      </c>
      <c r="K1059">
        <v>2.2299999999999998E-6</v>
      </c>
      <c r="L1059">
        <v>1.79E-6</v>
      </c>
      <c r="M1059">
        <v>1.48E-6</v>
      </c>
      <c r="N1059">
        <v>1.1000000000000001E-6</v>
      </c>
    </row>
    <row r="1060" spans="1:14" x14ac:dyDescent="0.25">
      <c r="A1060" t="s">
        <v>6156</v>
      </c>
      <c r="B1060" t="s">
        <v>7963</v>
      </c>
      <c r="C1060" t="s">
        <v>7684</v>
      </c>
      <c r="D1060" t="s">
        <v>7685</v>
      </c>
      <c r="E1060" t="s">
        <v>6168</v>
      </c>
      <c r="F1060" t="s">
        <v>7964</v>
      </c>
      <c r="G1060" t="s">
        <v>6162</v>
      </c>
      <c r="H1060" t="s">
        <v>6163</v>
      </c>
      <c r="I1060" t="s">
        <v>6164</v>
      </c>
      <c r="J1060">
        <v>0</v>
      </c>
      <c r="K1060">
        <v>0</v>
      </c>
      <c r="L1060">
        <v>0</v>
      </c>
      <c r="M1060">
        <v>0</v>
      </c>
      <c r="N1060">
        <v>0</v>
      </c>
    </row>
    <row r="1061" spans="1:14" x14ac:dyDescent="0.25">
      <c r="A1061" t="s">
        <v>6156</v>
      </c>
      <c r="B1061" t="s">
        <v>7965</v>
      </c>
      <c r="C1061" t="s">
        <v>7684</v>
      </c>
      <c r="D1061" t="s">
        <v>7685</v>
      </c>
      <c r="E1061" t="s">
        <v>6168</v>
      </c>
      <c r="F1061" t="s">
        <v>7966</v>
      </c>
      <c r="G1061" t="s">
        <v>6162</v>
      </c>
      <c r="H1061" t="s">
        <v>6163</v>
      </c>
      <c r="I1061" t="s">
        <v>6164</v>
      </c>
      <c r="J1061">
        <v>1.8300000000000001E-5</v>
      </c>
      <c r="K1061">
        <v>1.505E-5</v>
      </c>
      <c r="L1061">
        <v>1.2099999999999999E-5</v>
      </c>
      <c r="M1061">
        <v>9.9699999999999994E-6</v>
      </c>
      <c r="N1061">
        <v>7.4599999999999997E-6</v>
      </c>
    </row>
    <row r="1062" spans="1:14" x14ac:dyDescent="0.25">
      <c r="A1062" t="s">
        <v>6156</v>
      </c>
      <c r="B1062" t="s">
        <v>7967</v>
      </c>
      <c r="C1062" t="s">
        <v>7684</v>
      </c>
      <c r="D1062" t="s">
        <v>7685</v>
      </c>
      <c r="E1062" t="s">
        <v>6168</v>
      </c>
      <c r="F1062" t="s">
        <v>7968</v>
      </c>
      <c r="G1062" t="s">
        <v>6162</v>
      </c>
      <c r="H1062" t="s">
        <v>6163</v>
      </c>
      <c r="I1062" t="s">
        <v>6164</v>
      </c>
      <c r="J1062">
        <v>0</v>
      </c>
      <c r="K1062">
        <v>0</v>
      </c>
      <c r="L1062">
        <v>0</v>
      </c>
      <c r="M1062">
        <v>0</v>
      </c>
      <c r="N1062">
        <v>0</v>
      </c>
    </row>
    <row r="1063" spans="1:14" x14ac:dyDescent="0.25">
      <c r="A1063" t="s">
        <v>6156</v>
      </c>
      <c r="B1063" t="s">
        <v>7969</v>
      </c>
      <c r="C1063" t="s">
        <v>7684</v>
      </c>
      <c r="D1063" t="s">
        <v>7685</v>
      </c>
      <c r="E1063" t="s">
        <v>6168</v>
      </c>
      <c r="F1063" t="s">
        <v>7970</v>
      </c>
      <c r="G1063" t="s">
        <v>6162</v>
      </c>
      <c r="H1063" t="s">
        <v>6163</v>
      </c>
      <c r="I1063" t="s">
        <v>6164</v>
      </c>
      <c r="J1063">
        <v>4.5700000000000003E-6</v>
      </c>
      <c r="K1063">
        <v>3.76E-6</v>
      </c>
      <c r="L1063">
        <v>3.0199999999999999E-6</v>
      </c>
      <c r="M1063">
        <v>2.4899999999999999E-6</v>
      </c>
      <c r="N1063">
        <v>1.8700000000000001E-6</v>
      </c>
    </row>
    <row r="1064" spans="1:14" x14ac:dyDescent="0.25">
      <c r="A1064" t="s">
        <v>6156</v>
      </c>
      <c r="B1064" t="s">
        <v>7971</v>
      </c>
      <c r="C1064" t="s">
        <v>7684</v>
      </c>
      <c r="D1064" t="s">
        <v>7685</v>
      </c>
      <c r="E1064" t="s">
        <v>6168</v>
      </c>
      <c r="F1064" t="s">
        <v>7972</v>
      </c>
      <c r="G1064" t="s">
        <v>6162</v>
      </c>
      <c r="H1064" t="s">
        <v>6163</v>
      </c>
      <c r="I1064" t="s">
        <v>6164</v>
      </c>
      <c r="J1064">
        <v>0</v>
      </c>
      <c r="K1064">
        <v>0</v>
      </c>
      <c r="L1064">
        <v>0</v>
      </c>
      <c r="M1064">
        <v>0</v>
      </c>
      <c r="N1064">
        <v>0</v>
      </c>
    </row>
    <row r="1065" spans="1:14" x14ac:dyDescent="0.25">
      <c r="A1065" t="s">
        <v>6156</v>
      </c>
      <c r="B1065" t="s">
        <v>7973</v>
      </c>
      <c r="C1065" t="s">
        <v>7684</v>
      </c>
      <c r="D1065" t="s">
        <v>7685</v>
      </c>
      <c r="E1065" t="s">
        <v>6168</v>
      </c>
      <c r="F1065" t="s">
        <v>7974</v>
      </c>
      <c r="G1065" t="s">
        <v>6162</v>
      </c>
      <c r="H1065" t="s">
        <v>6163</v>
      </c>
      <c r="I1065" t="s">
        <v>6164</v>
      </c>
      <c r="J1065">
        <v>2.9280000000000001E-5</v>
      </c>
      <c r="K1065">
        <v>2.4090000000000001E-5</v>
      </c>
      <c r="L1065">
        <v>1.9360000000000001E-5</v>
      </c>
      <c r="M1065">
        <v>1.5950000000000001E-5</v>
      </c>
      <c r="N1065">
        <v>1.1939999999999999E-5</v>
      </c>
    </row>
    <row r="1066" spans="1:14" x14ac:dyDescent="0.25">
      <c r="A1066" t="s">
        <v>6156</v>
      </c>
      <c r="B1066" t="s">
        <v>7975</v>
      </c>
      <c r="C1066" t="s">
        <v>7684</v>
      </c>
      <c r="D1066" t="s">
        <v>7685</v>
      </c>
      <c r="E1066" t="s">
        <v>6168</v>
      </c>
      <c r="F1066" t="s">
        <v>7976</v>
      </c>
      <c r="G1066" t="s">
        <v>6162</v>
      </c>
      <c r="H1066" t="s">
        <v>6163</v>
      </c>
      <c r="I1066" t="s">
        <v>6164</v>
      </c>
      <c r="J1066">
        <v>0</v>
      </c>
      <c r="K1066">
        <v>0</v>
      </c>
      <c r="L1066">
        <v>0</v>
      </c>
      <c r="M1066">
        <v>0</v>
      </c>
      <c r="N1066">
        <v>0</v>
      </c>
    </row>
    <row r="1067" spans="1:14" x14ac:dyDescent="0.25">
      <c r="A1067" t="s">
        <v>6156</v>
      </c>
      <c r="B1067" t="s">
        <v>7977</v>
      </c>
      <c r="C1067" t="s">
        <v>7684</v>
      </c>
      <c r="D1067" t="s">
        <v>7685</v>
      </c>
      <c r="E1067" t="s">
        <v>6168</v>
      </c>
      <c r="F1067" t="s">
        <v>7978</v>
      </c>
      <c r="G1067" t="s">
        <v>6162</v>
      </c>
      <c r="H1067" t="s">
        <v>6163</v>
      </c>
      <c r="I1067" t="s">
        <v>6164</v>
      </c>
      <c r="J1067">
        <v>7.3200000000000002E-6</v>
      </c>
      <c r="K1067">
        <v>6.02E-6</v>
      </c>
      <c r="L1067">
        <v>4.8400000000000002E-6</v>
      </c>
      <c r="M1067">
        <v>3.9899999999999999E-6</v>
      </c>
      <c r="N1067">
        <v>2.9799999999999998E-6</v>
      </c>
    </row>
    <row r="1068" spans="1:14" x14ac:dyDescent="0.25">
      <c r="A1068" t="s">
        <v>6156</v>
      </c>
      <c r="B1068" t="s">
        <v>7979</v>
      </c>
      <c r="C1068" t="s">
        <v>7684</v>
      </c>
      <c r="D1068" t="s">
        <v>7685</v>
      </c>
      <c r="E1068" t="s">
        <v>6168</v>
      </c>
      <c r="F1068" t="s">
        <v>7980</v>
      </c>
      <c r="G1068" t="s">
        <v>6162</v>
      </c>
      <c r="H1068" t="s">
        <v>6163</v>
      </c>
      <c r="I1068" t="s">
        <v>6164</v>
      </c>
      <c r="J1068">
        <v>0</v>
      </c>
      <c r="K1068">
        <v>0</v>
      </c>
      <c r="L1068">
        <v>0</v>
      </c>
      <c r="M1068">
        <v>0</v>
      </c>
      <c r="N1068">
        <v>0</v>
      </c>
    </row>
    <row r="1069" spans="1:14" x14ac:dyDescent="0.25">
      <c r="A1069" t="s">
        <v>6156</v>
      </c>
      <c r="B1069" t="s">
        <v>7981</v>
      </c>
      <c r="C1069" t="s">
        <v>7684</v>
      </c>
      <c r="D1069" t="s">
        <v>7685</v>
      </c>
      <c r="E1069" t="s">
        <v>6168</v>
      </c>
      <c r="F1069" t="s">
        <v>7982</v>
      </c>
      <c r="G1069" t="s">
        <v>6162</v>
      </c>
      <c r="H1069" t="s">
        <v>6163</v>
      </c>
      <c r="I1069" t="s">
        <v>6164</v>
      </c>
      <c r="J1069">
        <v>5.4889999999999998E-5</v>
      </c>
      <c r="K1069">
        <v>4.5160000000000001E-5</v>
      </c>
      <c r="L1069">
        <v>3.6300000000000001E-5</v>
      </c>
      <c r="M1069">
        <v>2.9920000000000002E-5</v>
      </c>
      <c r="N1069">
        <v>2.2379999999999999E-5</v>
      </c>
    </row>
    <row r="1070" spans="1:14" x14ac:dyDescent="0.25">
      <c r="A1070" t="s">
        <v>6156</v>
      </c>
      <c r="B1070" t="s">
        <v>7983</v>
      </c>
      <c r="C1070" t="s">
        <v>7684</v>
      </c>
      <c r="D1070" t="s">
        <v>7685</v>
      </c>
      <c r="E1070" t="s">
        <v>6168</v>
      </c>
      <c r="F1070" t="s">
        <v>7984</v>
      </c>
      <c r="G1070" t="s">
        <v>6162</v>
      </c>
      <c r="H1070" t="s">
        <v>6163</v>
      </c>
      <c r="I1070" t="s">
        <v>6164</v>
      </c>
      <c r="J1070">
        <v>0</v>
      </c>
      <c r="K1070">
        <v>0</v>
      </c>
      <c r="L1070">
        <v>0</v>
      </c>
      <c r="M1070">
        <v>0</v>
      </c>
      <c r="N1070">
        <v>0</v>
      </c>
    </row>
    <row r="1071" spans="1:14" x14ac:dyDescent="0.25">
      <c r="A1071" t="s">
        <v>6156</v>
      </c>
      <c r="B1071" t="s">
        <v>7985</v>
      </c>
      <c r="C1071" t="s">
        <v>7684</v>
      </c>
      <c r="D1071" t="s">
        <v>7685</v>
      </c>
      <c r="E1071" t="s">
        <v>6168</v>
      </c>
      <c r="F1071" t="s">
        <v>7986</v>
      </c>
      <c r="G1071" t="s">
        <v>6162</v>
      </c>
      <c r="H1071" t="s">
        <v>6163</v>
      </c>
      <c r="I1071" t="s">
        <v>6164</v>
      </c>
      <c r="J1071">
        <v>1.3720000000000001E-5</v>
      </c>
      <c r="K1071">
        <v>1.129E-5</v>
      </c>
      <c r="L1071">
        <v>9.0699999999999996E-6</v>
      </c>
      <c r="M1071">
        <v>7.4800000000000004E-6</v>
      </c>
      <c r="N1071">
        <v>5.5999999999999997E-6</v>
      </c>
    </row>
    <row r="1072" spans="1:14" x14ac:dyDescent="0.25">
      <c r="A1072" t="s">
        <v>6156</v>
      </c>
      <c r="B1072" t="s">
        <v>7987</v>
      </c>
      <c r="C1072" t="s">
        <v>7684</v>
      </c>
      <c r="D1072" t="s">
        <v>7685</v>
      </c>
      <c r="E1072" t="s">
        <v>6168</v>
      </c>
      <c r="F1072" t="s">
        <v>7988</v>
      </c>
      <c r="G1072" t="s">
        <v>6162</v>
      </c>
      <c r="H1072" t="s">
        <v>6163</v>
      </c>
      <c r="I1072" t="s">
        <v>6164</v>
      </c>
      <c r="J1072">
        <v>0</v>
      </c>
      <c r="K1072">
        <v>0</v>
      </c>
      <c r="L1072">
        <v>0</v>
      </c>
      <c r="M1072">
        <v>0</v>
      </c>
      <c r="N1072">
        <v>0</v>
      </c>
    </row>
    <row r="1073" spans="1:14" x14ac:dyDescent="0.25">
      <c r="A1073" t="s">
        <v>6156</v>
      </c>
      <c r="B1073" t="s">
        <v>7989</v>
      </c>
      <c r="C1073" t="s">
        <v>7684</v>
      </c>
      <c r="D1073" t="s">
        <v>7685</v>
      </c>
      <c r="E1073" t="s">
        <v>6168</v>
      </c>
      <c r="F1073" t="s">
        <v>7990</v>
      </c>
      <c r="G1073" t="s">
        <v>6162</v>
      </c>
      <c r="H1073" t="s">
        <v>6163</v>
      </c>
      <c r="I1073" t="s">
        <v>6164</v>
      </c>
      <c r="J1073">
        <v>2.747E-5</v>
      </c>
      <c r="K1073">
        <v>2.1970000000000001E-5</v>
      </c>
      <c r="L1073">
        <v>1.7010000000000001E-5</v>
      </c>
      <c r="M1073">
        <v>1.347E-5</v>
      </c>
      <c r="N1073">
        <v>9.0100000000000001E-6</v>
      </c>
    </row>
    <row r="1074" spans="1:14" x14ac:dyDescent="0.25">
      <c r="A1074" t="s">
        <v>6156</v>
      </c>
      <c r="B1074" t="s">
        <v>7991</v>
      </c>
      <c r="C1074" t="s">
        <v>7684</v>
      </c>
      <c r="D1074" t="s">
        <v>7685</v>
      </c>
      <c r="E1074" t="s">
        <v>6168</v>
      </c>
      <c r="F1074" t="s">
        <v>7992</v>
      </c>
      <c r="G1074" t="s">
        <v>6162</v>
      </c>
      <c r="H1074" t="s">
        <v>6163</v>
      </c>
      <c r="I1074" t="s">
        <v>6164</v>
      </c>
      <c r="J1074">
        <v>0</v>
      </c>
      <c r="K1074">
        <v>0</v>
      </c>
      <c r="L1074">
        <v>0</v>
      </c>
      <c r="M1074">
        <v>0</v>
      </c>
      <c r="N1074">
        <v>0</v>
      </c>
    </row>
    <row r="1075" spans="1:14" x14ac:dyDescent="0.25">
      <c r="A1075" t="s">
        <v>6156</v>
      </c>
      <c r="B1075" t="s">
        <v>7993</v>
      </c>
      <c r="C1075" t="s">
        <v>7684</v>
      </c>
      <c r="D1075" t="s">
        <v>7685</v>
      </c>
      <c r="E1075" t="s">
        <v>6168</v>
      </c>
      <c r="F1075" t="s">
        <v>7994</v>
      </c>
      <c r="G1075" t="s">
        <v>6162</v>
      </c>
      <c r="H1075" t="s">
        <v>6163</v>
      </c>
      <c r="I1075" t="s">
        <v>6164</v>
      </c>
      <c r="J1075">
        <v>9.8519999999999999E-5</v>
      </c>
      <c r="K1075">
        <v>7.8809999999999999E-5</v>
      </c>
      <c r="L1075">
        <v>6.0999999999999999E-5</v>
      </c>
      <c r="M1075">
        <v>4.8319999999999998E-5</v>
      </c>
      <c r="N1075">
        <v>3.2329999999999997E-5</v>
      </c>
    </row>
    <row r="1076" spans="1:14" x14ac:dyDescent="0.25">
      <c r="A1076" t="s">
        <v>6156</v>
      </c>
      <c r="B1076" t="s">
        <v>7995</v>
      </c>
      <c r="C1076" t="s">
        <v>7684</v>
      </c>
      <c r="D1076" t="s">
        <v>7685</v>
      </c>
      <c r="E1076" t="s">
        <v>6168</v>
      </c>
      <c r="F1076" t="s">
        <v>7996</v>
      </c>
      <c r="G1076" t="s">
        <v>6162</v>
      </c>
      <c r="H1076" t="s">
        <v>6163</v>
      </c>
      <c r="I1076" t="s">
        <v>6164</v>
      </c>
      <c r="J1076">
        <v>0</v>
      </c>
      <c r="K1076">
        <v>0</v>
      </c>
      <c r="L1076">
        <v>0</v>
      </c>
      <c r="M1076">
        <v>0</v>
      </c>
      <c r="N1076">
        <v>0</v>
      </c>
    </row>
    <row r="1077" spans="1:14" x14ac:dyDescent="0.25">
      <c r="A1077" t="s">
        <v>6156</v>
      </c>
      <c r="B1077" t="s">
        <v>7997</v>
      </c>
      <c r="C1077" t="s">
        <v>7684</v>
      </c>
      <c r="D1077" t="s">
        <v>7685</v>
      </c>
      <c r="E1077" t="s">
        <v>6168</v>
      </c>
      <c r="F1077" t="s">
        <v>7998</v>
      </c>
      <c r="G1077" t="s">
        <v>6162</v>
      </c>
      <c r="H1077" t="s">
        <v>6163</v>
      </c>
      <c r="I1077" t="s">
        <v>6164</v>
      </c>
      <c r="J1077">
        <v>5.7620000000000002E-4</v>
      </c>
      <c r="K1077">
        <v>4.6089999999999998E-4</v>
      </c>
      <c r="L1077">
        <v>3.5678000000000001E-4</v>
      </c>
      <c r="M1077">
        <v>2.8258999999999999E-4</v>
      </c>
      <c r="N1077">
        <v>1.8909999999999999E-4</v>
      </c>
    </row>
    <row r="1078" spans="1:14" x14ac:dyDescent="0.25">
      <c r="A1078" t="s">
        <v>6156</v>
      </c>
      <c r="B1078" t="s">
        <v>7999</v>
      </c>
      <c r="C1078" t="s">
        <v>7684</v>
      </c>
      <c r="D1078" t="s">
        <v>7685</v>
      </c>
      <c r="E1078" t="s">
        <v>6168</v>
      </c>
      <c r="F1078" t="s">
        <v>8000</v>
      </c>
      <c r="G1078" t="s">
        <v>6162</v>
      </c>
      <c r="H1078" t="s">
        <v>6163</v>
      </c>
      <c r="I1078" t="s">
        <v>6164</v>
      </c>
      <c r="J1078">
        <v>0</v>
      </c>
      <c r="K1078">
        <v>0</v>
      </c>
      <c r="L1078">
        <v>0</v>
      </c>
      <c r="M1078">
        <v>0</v>
      </c>
      <c r="N1078">
        <v>0</v>
      </c>
    </row>
    <row r="1079" spans="1:14" x14ac:dyDescent="0.25">
      <c r="A1079" t="s">
        <v>6156</v>
      </c>
      <c r="B1079" t="s">
        <v>8001</v>
      </c>
      <c r="C1079" t="s">
        <v>7684</v>
      </c>
      <c r="D1079" t="s">
        <v>7685</v>
      </c>
      <c r="E1079" t="s">
        <v>6168</v>
      </c>
      <c r="F1079" t="s">
        <v>8002</v>
      </c>
      <c r="G1079" t="s">
        <v>6162</v>
      </c>
      <c r="H1079" t="s">
        <v>6163</v>
      </c>
      <c r="I1079" t="s">
        <v>6164</v>
      </c>
      <c r="J1079">
        <v>4.4670000000000002E-4</v>
      </c>
      <c r="K1079">
        <v>3.5731000000000001E-4</v>
      </c>
      <c r="L1079">
        <v>2.766E-4</v>
      </c>
      <c r="M1079">
        <v>2.1908E-4</v>
      </c>
      <c r="N1079">
        <v>1.4660000000000001E-4</v>
      </c>
    </row>
    <row r="1080" spans="1:14" x14ac:dyDescent="0.25">
      <c r="A1080" t="s">
        <v>6156</v>
      </c>
      <c r="B1080" t="s">
        <v>8003</v>
      </c>
      <c r="C1080" t="s">
        <v>7684</v>
      </c>
      <c r="D1080" t="s">
        <v>7685</v>
      </c>
      <c r="E1080" t="s">
        <v>6168</v>
      </c>
      <c r="F1080" t="s">
        <v>8004</v>
      </c>
      <c r="G1080" t="s">
        <v>6162</v>
      </c>
      <c r="H1080" t="s">
        <v>6163</v>
      </c>
      <c r="I1080" t="s">
        <v>6164</v>
      </c>
      <c r="J1080">
        <v>0</v>
      </c>
      <c r="K1080">
        <v>0</v>
      </c>
      <c r="L1080">
        <v>0</v>
      </c>
      <c r="M1080">
        <v>0</v>
      </c>
      <c r="N1080">
        <v>0</v>
      </c>
    </row>
    <row r="1081" spans="1:14" x14ac:dyDescent="0.25">
      <c r="A1081" t="s">
        <v>6156</v>
      </c>
      <c r="B1081" t="s">
        <v>8005</v>
      </c>
      <c r="C1081" t="s">
        <v>7684</v>
      </c>
      <c r="D1081" t="s">
        <v>7685</v>
      </c>
      <c r="E1081" t="s">
        <v>6186</v>
      </c>
      <c r="F1081" t="s">
        <v>8006</v>
      </c>
      <c r="G1081" t="s">
        <v>6162</v>
      </c>
      <c r="H1081" t="s">
        <v>6163</v>
      </c>
      <c r="I1081" t="s">
        <v>6164</v>
      </c>
      <c r="J1081">
        <v>1.307E-5</v>
      </c>
      <c r="K1081">
        <v>1.065E-5</v>
      </c>
      <c r="L1081">
        <v>8.4600000000000003E-6</v>
      </c>
      <c r="M1081">
        <v>6.8900000000000001E-6</v>
      </c>
      <c r="N1081">
        <v>4.9899999999999997E-6</v>
      </c>
    </row>
    <row r="1082" spans="1:14" x14ac:dyDescent="0.25">
      <c r="A1082" t="s">
        <v>6156</v>
      </c>
      <c r="B1082" t="s">
        <v>8007</v>
      </c>
      <c r="C1082" t="s">
        <v>7684</v>
      </c>
      <c r="D1082" t="s">
        <v>7685</v>
      </c>
      <c r="E1082" t="s">
        <v>6186</v>
      </c>
      <c r="F1082" t="s">
        <v>8008</v>
      </c>
      <c r="G1082" t="s">
        <v>6162</v>
      </c>
      <c r="H1082" t="s">
        <v>6163</v>
      </c>
      <c r="I1082" t="s">
        <v>6164</v>
      </c>
      <c r="J1082">
        <v>1.9599999999999999E-5</v>
      </c>
      <c r="K1082">
        <v>1.5979999999999999E-5</v>
      </c>
      <c r="L1082">
        <v>1.269E-5</v>
      </c>
      <c r="M1082">
        <v>1.0329999999999999E-5</v>
      </c>
      <c r="N1082">
        <v>7.4900000000000003E-6</v>
      </c>
    </row>
    <row r="1083" spans="1:14" x14ac:dyDescent="0.25">
      <c r="A1083" t="s">
        <v>6156</v>
      </c>
      <c r="B1083" t="s">
        <v>8009</v>
      </c>
      <c r="C1083" t="s">
        <v>7684</v>
      </c>
      <c r="D1083" t="s">
        <v>7685</v>
      </c>
      <c r="E1083" t="s">
        <v>6186</v>
      </c>
      <c r="F1083" t="s">
        <v>8010</v>
      </c>
      <c r="G1083" t="s">
        <v>6162</v>
      </c>
      <c r="H1083" t="s">
        <v>6163</v>
      </c>
      <c r="I1083" t="s">
        <v>6164</v>
      </c>
      <c r="J1083">
        <v>3.9199999999999997E-5</v>
      </c>
      <c r="K1083">
        <v>3.1959999999999999E-5</v>
      </c>
      <c r="L1083">
        <v>2.5389999999999999E-5</v>
      </c>
      <c r="M1083">
        <v>2.067E-5</v>
      </c>
      <c r="N1083">
        <v>1.4970000000000001E-5</v>
      </c>
    </row>
    <row r="1084" spans="1:14" x14ac:dyDescent="0.25">
      <c r="A1084" t="s">
        <v>6156</v>
      </c>
      <c r="B1084" t="s">
        <v>8011</v>
      </c>
      <c r="C1084" t="s">
        <v>7684</v>
      </c>
      <c r="D1084" t="s">
        <v>7685</v>
      </c>
      <c r="E1084" t="s">
        <v>6186</v>
      </c>
      <c r="F1084" t="s">
        <v>8012</v>
      </c>
      <c r="G1084" t="s">
        <v>6162</v>
      </c>
      <c r="H1084" t="s">
        <v>6163</v>
      </c>
      <c r="I1084" t="s">
        <v>6164</v>
      </c>
      <c r="J1084">
        <v>1.1171E-4</v>
      </c>
      <c r="K1084">
        <v>9.1080000000000002E-5</v>
      </c>
      <c r="L1084">
        <v>7.2349999999999997E-5</v>
      </c>
      <c r="M1084">
        <v>5.8909999999999997E-5</v>
      </c>
      <c r="N1084">
        <v>4.2670000000000003E-5</v>
      </c>
    </row>
    <row r="1085" spans="1:14" x14ac:dyDescent="0.25">
      <c r="A1085" t="s">
        <v>6156</v>
      </c>
      <c r="B1085" t="s">
        <v>8013</v>
      </c>
      <c r="C1085" t="s">
        <v>7684</v>
      </c>
      <c r="D1085" t="s">
        <v>7685</v>
      </c>
      <c r="E1085" t="s">
        <v>6186</v>
      </c>
      <c r="F1085" t="s">
        <v>8014</v>
      </c>
      <c r="G1085" t="s">
        <v>6162</v>
      </c>
      <c r="H1085" t="s">
        <v>6163</v>
      </c>
      <c r="I1085" t="s">
        <v>6164</v>
      </c>
      <c r="J1085">
        <v>1.9337E-4</v>
      </c>
      <c r="K1085">
        <v>1.5766E-4</v>
      </c>
      <c r="L1085">
        <v>1.2523999999999999E-4</v>
      </c>
      <c r="M1085">
        <v>1.0197E-4</v>
      </c>
      <c r="N1085">
        <v>7.3860000000000001E-5</v>
      </c>
    </row>
    <row r="1086" spans="1:14" x14ac:dyDescent="0.25">
      <c r="A1086" t="s">
        <v>6156</v>
      </c>
      <c r="B1086" t="s">
        <v>8015</v>
      </c>
      <c r="C1086" t="s">
        <v>7684</v>
      </c>
      <c r="D1086" t="s">
        <v>7685</v>
      </c>
      <c r="E1086" t="s">
        <v>6186</v>
      </c>
      <c r="F1086" t="s">
        <v>8016</v>
      </c>
      <c r="G1086" t="s">
        <v>6162</v>
      </c>
      <c r="H1086" t="s">
        <v>6163</v>
      </c>
      <c r="I1086" t="s">
        <v>6164</v>
      </c>
      <c r="J1086">
        <v>3.2664E-4</v>
      </c>
      <c r="K1086">
        <v>2.6632000000000001E-4</v>
      </c>
      <c r="L1086">
        <v>2.1154999999999999E-4</v>
      </c>
      <c r="M1086">
        <v>1.7223999999999999E-4</v>
      </c>
      <c r="N1086">
        <v>1.2475999999999999E-4</v>
      </c>
    </row>
    <row r="1087" spans="1:14" x14ac:dyDescent="0.25">
      <c r="A1087" t="s">
        <v>6156</v>
      </c>
      <c r="B1087" t="s">
        <v>8017</v>
      </c>
      <c r="C1087" t="s">
        <v>7684</v>
      </c>
      <c r="D1087" t="s">
        <v>7685</v>
      </c>
      <c r="E1087" t="s">
        <v>6186</v>
      </c>
      <c r="F1087" t="s">
        <v>8018</v>
      </c>
      <c r="G1087" t="s">
        <v>6162</v>
      </c>
      <c r="H1087" t="s">
        <v>6163</v>
      </c>
      <c r="I1087" t="s">
        <v>6164</v>
      </c>
      <c r="J1087">
        <v>5.2262000000000001E-4</v>
      </c>
      <c r="K1087">
        <v>4.2611E-4</v>
      </c>
      <c r="L1087">
        <v>3.3848999999999999E-4</v>
      </c>
      <c r="M1087">
        <v>2.7558999999999998E-4</v>
      </c>
      <c r="N1087">
        <v>1.9961999999999999E-4</v>
      </c>
    </row>
    <row r="1088" spans="1:14" x14ac:dyDescent="0.25">
      <c r="A1088" t="s">
        <v>6156</v>
      </c>
      <c r="B1088" t="s">
        <v>8019</v>
      </c>
      <c r="C1088" t="s">
        <v>7684</v>
      </c>
      <c r="D1088" t="s">
        <v>7685</v>
      </c>
      <c r="E1088" t="s">
        <v>6186</v>
      </c>
      <c r="F1088" t="s">
        <v>8020</v>
      </c>
      <c r="G1088" t="s">
        <v>6162</v>
      </c>
      <c r="H1088" t="s">
        <v>6163</v>
      </c>
      <c r="I1088" t="s">
        <v>6164</v>
      </c>
      <c r="J1088">
        <v>9.7992000000000001E-4</v>
      </c>
      <c r="K1088">
        <v>7.9894999999999999E-4</v>
      </c>
      <c r="L1088">
        <v>6.3466E-4</v>
      </c>
      <c r="M1088">
        <v>5.1672999999999997E-4</v>
      </c>
      <c r="N1088">
        <v>3.7429E-4</v>
      </c>
    </row>
    <row r="1089" spans="1:14" x14ac:dyDescent="0.25">
      <c r="A1089" t="s">
        <v>6156</v>
      </c>
      <c r="B1089" t="s">
        <v>8021</v>
      </c>
      <c r="C1089" t="s">
        <v>7684</v>
      </c>
      <c r="D1089" t="s">
        <v>7685</v>
      </c>
      <c r="E1089" t="s">
        <v>6186</v>
      </c>
      <c r="F1089" t="s">
        <v>8022</v>
      </c>
      <c r="G1089" t="s">
        <v>6162</v>
      </c>
      <c r="H1089" t="s">
        <v>6163</v>
      </c>
      <c r="I1089" t="s">
        <v>6164</v>
      </c>
      <c r="J1089">
        <v>1.768E-5</v>
      </c>
      <c r="K1089">
        <v>1.8620000000000001E-5</v>
      </c>
      <c r="L1089">
        <v>1.984E-5</v>
      </c>
      <c r="M1089">
        <v>2.069E-5</v>
      </c>
      <c r="N1089">
        <v>2.1569999999999998E-5</v>
      </c>
    </row>
    <row r="1090" spans="1:14" x14ac:dyDescent="0.25">
      <c r="A1090" t="s">
        <v>6156</v>
      </c>
      <c r="B1090" t="s">
        <v>8023</v>
      </c>
      <c r="C1090" t="s">
        <v>7684</v>
      </c>
      <c r="D1090" t="s">
        <v>7685</v>
      </c>
      <c r="E1090" t="s">
        <v>6186</v>
      </c>
      <c r="F1090" t="s">
        <v>8024</v>
      </c>
      <c r="G1090" t="s">
        <v>6162</v>
      </c>
      <c r="H1090" t="s">
        <v>6163</v>
      </c>
      <c r="I1090" t="s">
        <v>6164</v>
      </c>
      <c r="J1090">
        <v>4.0280000000000001E-5</v>
      </c>
      <c r="K1090">
        <v>4.2410000000000002E-5</v>
      </c>
      <c r="L1090">
        <v>4.5189999999999999E-5</v>
      </c>
      <c r="M1090">
        <v>4.7139999999999999E-5</v>
      </c>
      <c r="N1090">
        <v>4.914E-5</v>
      </c>
    </row>
    <row r="1091" spans="1:14" x14ac:dyDescent="0.25">
      <c r="A1091" t="s">
        <v>6156</v>
      </c>
      <c r="B1091" t="s">
        <v>8025</v>
      </c>
      <c r="C1091" t="s">
        <v>7684</v>
      </c>
      <c r="D1091" t="s">
        <v>7685</v>
      </c>
      <c r="E1091" t="s">
        <v>6186</v>
      </c>
      <c r="F1091" t="s">
        <v>8026</v>
      </c>
      <c r="G1091" t="s">
        <v>6162</v>
      </c>
      <c r="H1091" t="s">
        <v>6163</v>
      </c>
      <c r="I1091" t="s">
        <v>6164</v>
      </c>
      <c r="J1091">
        <v>7.4659999999999993E-5</v>
      </c>
      <c r="K1091">
        <v>7.8609999999999994E-5</v>
      </c>
      <c r="L1091">
        <v>8.3759999999999998E-5</v>
      </c>
      <c r="M1091">
        <v>8.7369999999999999E-5</v>
      </c>
      <c r="N1091">
        <v>9.1089999999999997E-5</v>
      </c>
    </row>
    <row r="1092" spans="1:14" x14ac:dyDescent="0.25">
      <c r="A1092" t="s">
        <v>6156</v>
      </c>
      <c r="B1092" t="s">
        <v>8027</v>
      </c>
      <c r="C1092" t="s">
        <v>7684</v>
      </c>
      <c r="D1092" t="s">
        <v>7685</v>
      </c>
      <c r="E1092" t="s">
        <v>6186</v>
      </c>
      <c r="F1092" t="s">
        <v>8028</v>
      </c>
      <c r="G1092" t="s">
        <v>6162</v>
      </c>
      <c r="H1092" t="s">
        <v>6163</v>
      </c>
      <c r="I1092" t="s">
        <v>6164</v>
      </c>
      <c r="J1092">
        <v>1.6799E-4</v>
      </c>
      <c r="K1092">
        <v>1.7686000000000001E-4</v>
      </c>
      <c r="L1092">
        <v>1.8846999999999999E-4</v>
      </c>
      <c r="M1092">
        <v>1.9659000000000001E-4</v>
      </c>
      <c r="N1092">
        <v>2.0495999999999999E-4</v>
      </c>
    </row>
    <row r="1093" spans="1:14" x14ac:dyDescent="0.25">
      <c r="A1093" t="s">
        <v>6156</v>
      </c>
      <c r="B1093" t="s">
        <v>8029</v>
      </c>
      <c r="C1093" t="s">
        <v>7684</v>
      </c>
      <c r="D1093" t="s">
        <v>7685</v>
      </c>
      <c r="E1093" t="s">
        <v>6186</v>
      </c>
      <c r="F1093" t="s">
        <v>8030</v>
      </c>
      <c r="G1093" t="s">
        <v>6162</v>
      </c>
      <c r="H1093" t="s">
        <v>6163</v>
      </c>
      <c r="I1093" t="s">
        <v>6164</v>
      </c>
      <c r="J1093">
        <v>2.9079000000000003E-4</v>
      </c>
      <c r="K1093">
        <v>3.0614999999999999E-4</v>
      </c>
      <c r="L1093">
        <v>3.2623999999999999E-4</v>
      </c>
      <c r="M1093">
        <v>3.4029999999999998E-4</v>
      </c>
      <c r="N1093">
        <v>3.5479000000000001E-4</v>
      </c>
    </row>
    <row r="1094" spans="1:14" x14ac:dyDescent="0.25">
      <c r="A1094" t="s">
        <v>6156</v>
      </c>
      <c r="B1094" t="s">
        <v>8031</v>
      </c>
      <c r="C1094" t="s">
        <v>7684</v>
      </c>
      <c r="D1094" t="s">
        <v>7685</v>
      </c>
      <c r="E1094" t="s">
        <v>6186</v>
      </c>
      <c r="F1094" t="s">
        <v>8032</v>
      </c>
      <c r="G1094" t="s">
        <v>6162</v>
      </c>
      <c r="H1094" t="s">
        <v>6163</v>
      </c>
      <c r="I1094" t="s">
        <v>6164</v>
      </c>
      <c r="J1094">
        <v>4.9120000000000001E-4</v>
      </c>
      <c r="K1094">
        <v>5.1714999999999997E-4</v>
      </c>
      <c r="L1094">
        <v>5.5108000000000002E-4</v>
      </c>
      <c r="M1094">
        <v>5.7483000000000002E-4</v>
      </c>
      <c r="N1094">
        <v>5.9929999999999998E-4</v>
      </c>
    </row>
    <row r="1095" spans="1:14" x14ac:dyDescent="0.25">
      <c r="A1095" t="s">
        <v>6156</v>
      </c>
      <c r="B1095" t="s">
        <v>8033</v>
      </c>
      <c r="C1095" t="s">
        <v>7684</v>
      </c>
      <c r="D1095" t="s">
        <v>7685</v>
      </c>
      <c r="E1095" t="s">
        <v>6186</v>
      </c>
      <c r="F1095" t="s">
        <v>8034</v>
      </c>
      <c r="G1095" t="s">
        <v>6162</v>
      </c>
      <c r="H1095" t="s">
        <v>6163</v>
      </c>
      <c r="I1095" t="s">
        <v>6164</v>
      </c>
      <c r="J1095">
        <v>7.8593000000000001E-4</v>
      </c>
      <c r="K1095">
        <v>8.2744000000000003E-4</v>
      </c>
      <c r="L1095">
        <v>8.8172999999999995E-4</v>
      </c>
      <c r="M1095">
        <v>9.1973E-4</v>
      </c>
      <c r="N1095">
        <v>9.5887999999999995E-4</v>
      </c>
    </row>
    <row r="1096" spans="1:14" x14ac:dyDescent="0.25">
      <c r="A1096" t="s">
        <v>6156</v>
      </c>
      <c r="B1096" t="s">
        <v>8035</v>
      </c>
      <c r="C1096" t="s">
        <v>7684</v>
      </c>
      <c r="D1096" t="s">
        <v>7685</v>
      </c>
      <c r="E1096" t="s">
        <v>6186</v>
      </c>
      <c r="F1096" t="s">
        <v>8036</v>
      </c>
      <c r="G1096" t="s">
        <v>6162</v>
      </c>
      <c r="H1096" t="s">
        <v>6163</v>
      </c>
      <c r="I1096" t="s">
        <v>6164</v>
      </c>
      <c r="J1096">
        <v>1.47361E-3</v>
      </c>
      <c r="K1096">
        <v>1.5514400000000001E-3</v>
      </c>
      <c r="L1096">
        <v>1.65324E-3</v>
      </c>
      <c r="M1096">
        <v>1.7244999999999999E-3</v>
      </c>
      <c r="N1096">
        <v>1.79791E-3</v>
      </c>
    </row>
    <row r="1097" spans="1:14" x14ac:dyDescent="0.25">
      <c r="A1097" t="s">
        <v>6156</v>
      </c>
      <c r="B1097" t="s">
        <v>8037</v>
      </c>
      <c r="C1097" t="s">
        <v>8038</v>
      </c>
      <c r="D1097" t="s">
        <v>8039</v>
      </c>
      <c r="E1097" t="s">
        <v>6168</v>
      </c>
      <c r="F1097" t="s">
        <v>8040</v>
      </c>
      <c r="G1097" t="s">
        <v>6162</v>
      </c>
      <c r="H1097" t="s">
        <v>6163</v>
      </c>
      <c r="I1097" t="s">
        <v>6164</v>
      </c>
      <c r="J1097">
        <v>0</v>
      </c>
      <c r="K1097">
        <v>0</v>
      </c>
      <c r="L1097">
        <v>0</v>
      </c>
      <c r="M1097">
        <v>0</v>
      </c>
      <c r="N1097">
        <v>0</v>
      </c>
    </row>
    <row r="1098" spans="1:14" x14ac:dyDescent="0.25">
      <c r="A1098" t="s">
        <v>6156</v>
      </c>
      <c r="B1098" t="s">
        <v>8041</v>
      </c>
      <c r="C1098" t="s">
        <v>8038</v>
      </c>
      <c r="D1098" t="s">
        <v>8039</v>
      </c>
      <c r="E1098" t="s">
        <v>6168</v>
      </c>
      <c r="F1098" t="s">
        <v>8042</v>
      </c>
      <c r="G1098" t="s">
        <v>6162</v>
      </c>
      <c r="H1098" t="s">
        <v>6163</v>
      </c>
      <c r="I1098" t="s">
        <v>6164</v>
      </c>
      <c r="J1098">
        <v>0</v>
      </c>
      <c r="K1098">
        <v>0</v>
      </c>
      <c r="L1098">
        <v>0</v>
      </c>
      <c r="M1098">
        <v>0</v>
      </c>
      <c r="N1098">
        <v>0</v>
      </c>
    </row>
    <row r="1099" spans="1:14" x14ac:dyDescent="0.25">
      <c r="A1099" t="s">
        <v>6156</v>
      </c>
      <c r="B1099" t="s">
        <v>8043</v>
      </c>
      <c r="C1099" t="s">
        <v>8038</v>
      </c>
      <c r="D1099" t="s">
        <v>8039</v>
      </c>
      <c r="E1099" t="s">
        <v>6168</v>
      </c>
      <c r="F1099" t="s">
        <v>8044</v>
      </c>
      <c r="G1099" t="s">
        <v>6162</v>
      </c>
      <c r="H1099" t="s">
        <v>6163</v>
      </c>
      <c r="I1099" t="s">
        <v>6164</v>
      </c>
      <c r="J1099">
        <v>0</v>
      </c>
      <c r="K1099">
        <v>0</v>
      </c>
      <c r="L1099">
        <v>0</v>
      </c>
      <c r="M1099">
        <v>0</v>
      </c>
      <c r="N1099">
        <v>0</v>
      </c>
    </row>
    <row r="1100" spans="1:14" x14ac:dyDescent="0.25">
      <c r="A1100" t="s">
        <v>6156</v>
      </c>
      <c r="B1100" t="s">
        <v>8045</v>
      </c>
      <c r="C1100" t="s">
        <v>8038</v>
      </c>
      <c r="D1100" t="s">
        <v>8039</v>
      </c>
      <c r="E1100" t="s">
        <v>6168</v>
      </c>
      <c r="F1100" t="s">
        <v>8046</v>
      </c>
      <c r="G1100" t="s">
        <v>6162</v>
      </c>
      <c r="H1100" t="s">
        <v>6163</v>
      </c>
      <c r="I1100" t="s">
        <v>6164</v>
      </c>
      <c r="J1100">
        <v>0</v>
      </c>
      <c r="K1100">
        <v>0</v>
      </c>
      <c r="L1100">
        <v>0</v>
      </c>
      <c r="M1100">
        <v>0</v>
      </c>
      <c r="N1100">
        <v>0</v>
      </c>
    </row>
    <row r="1101" spans="1:14" x14ac:dyDescent="0.25">
      <c r="A1101" t="s">
        <v>6156</v>
      </c>
      <c r="B1101" t="s">
        <v>8047</v>
      </c>
      <c r="C1101" t="s">
        <v>8038</v>
      </c>
      <c r="D1101" t="s">
        <v>8039</v>
      </c>
      <c r="E1101" t="s">
        <v>6168</v>
      </c>
      <c r="F1101" t="s">
        <v>8048</v>
      </c>
      <c r="G1101" t="s">
        <v>6162</v>
      </c>
      <c r="H1101" t="s">
        <v>6163</v>
      </c>
      <c r="I1101" t="s">
        <v>6164</v>
      </c>
      <c r="J1101">
        <v>0</v>
      </c>
      <c r="K1101">
        <v>0</v>
      </c>
      <c r="L1101">
        <v>0</v>
      </c>
      <c r="M1101">
        <v>0</v>
      </c>
      <c r="N1101">
        <v>0</v>
      </c>
    </row>
    <row r="1102" spans="1:14" x14ac:dyDescent="0.25">
      <c r="A1102" t="s">
        <v>6156</v>
      </c>
      <c r="B1102" t="s">
        <v>8049</v>
      </c>
      <c r="C1102" t="s">
        <v>8038</v>
      </c>
      <c r="D1102" t="s">
        <v>8039</v>
      </c>
      <c r="E1102" t="s">
        <v>6168</v>
      </c>
      <c r="F1102" t="s">
        <v>8050</v>
      </c>
      <c r="G1102" t="s">
        <v>6162</v>
      </c>
      <c r="H1102" t="s">
        <v>6163</v>
      </c>
      <c r="I1102" t="s">
        <v>6164</v>
      </c>
      <c r="J1102">
        <v>0</v>
      </c>
      <c r="K1102">
        <v>0</v>
      </c>
      <c r="L1102">
        <v>0</v>
      </c>
      <c r="M1102">
        <v>0</v>
      </c>
      <c r="N1102">
        <v>0</v>
      </c>
    </row>
    <row r="1103" spans="1:14" x14ac:dyDescent="0.25">
      <c r="A1103" t="s">
        <v>6156</v>
      </c>
      <c r="B1103" t="s">
        <v>8051</v>
      </c>
      <c r="C1103" t="s">
        <v>8038</v>
      </c>
      <c r="D1103" t="s">
        <v>8052</v>
      </c>
      <c r="E1103" t="s">
        <v>6168</v>
      </c>
      <c r="F1103" t="s">
        <v>8053</v>
      </c>
      <c r="G1103" t="s">
        <v>6162</v>
      </c>
      <c r="H1103" t="s">
        <v>6163</v>
      </c>
      <c r="I1103" t="s">
        <v>6164</v>
      </c>
      <c r="J1103">
        <v>1.46E-6</v>
      </c>
      <c r="K1103">
        <v>1.5099999999999999E-6</v>
      </c>
      <c r="L1103">
        <v>1.7999999999999999E-6</v>
      </c>
      <c r="M1103">
        <v>1.9400000000000001E-6</v>
      </c>
      <c r="N1103">
        <v>2.0700000000000001E-6</v>
      </c>
    </row>
    <row r="1104" spans="1:14" x14ac:dyDescent="0.25">
      <c r="A1104" t="s">
        <v>6156</v>
      </c>
      <c r="B1104" t="s">
        <v>8054</v>
      </c>
      <c r="C1104" t="s">
        <v>8038</v>
      </c>
      <c r="D1104" t="s">
        <v>8052</v>
      </c>
      <c r="E1104" t="s">
        <v>6168</v>
      </c>
      <c r="F1104" t="s">
        <v>8055</v>
      </c>
      <c r="G1104" t="s">
        <v>6162</v>
      </c>
      <c r="H1104" t="s">
        <v>6163</v>
      </c>
      <c r="I1104" t="s">
        <v>6164</v>
      </c>
      <c r="J1104">
        <v>0</v>
      </c>
      <c r="K1104">
        <v>0</v>
      </c>
      <c r="L1104">
        <v>0</v>
      </c>
      <c r="M1104">
        <v>0</v>
      </c>
      <c r="N1104">
        <v>0</v>
      </c>
    </row>
    <row r="1105" spans="1:14" x14ac:dyDescent="0.25">
      <c r="A1105" t="s">
        <v>6156</v>
      </c>
      <c r="B1105" t="s">
        <v>8056</v>
      </c>
      <c r="C1105" t="s">
        <v>8038</v>
      </c>
      <c r="D1105" t="s">
        <v>8052</v>
      </c>
      <c r="E1105" t="s">
        <v>6168</v>
      </c>
      <c r="F1105" t="s">
        <v>8057</v>
      </c>
      <c r="G1105" t="s">
        <v>6162</v>
      </c>
      <c r="H1105" t="s">
        <v>6163</v>
      </c>
      <c r="I1105" t="s">
        <v>6164</v>
      </c>
      <c r="J1105">
        <v>6.4000000000000001E-7</v>
      </c>
      <c r="K1105">
        <v>5.3000000000000001E-7</v>
      </c>
      <c r="L1105">
        <v>4.8999999999999997E-7</v>
      </c>
      <c r="M1105">
        <v>4.8999999999999997E-7</v>
      </c>
      <c r="N1105">
        <v>5.0999999999999999E-7</v>
      </c>
    </row>
    <row r="1106" spans="1:14" x14ac:dyDescent="0.25">
      <c r="A1106" t="s">
        <v>6156</v>
      </c>
      <c r="B1106" t="s">
        <v>8058</v>
      </c>
      <c r="C1106" t="s">
        <v>8038</v>
      </c>
      <c r="D1106" t="s">
        <v>8052</v>
      </c>
      <c r="E1106" t="s">
        <v>6168</v>
      </c>
      <c r="F1106" t="s">
        <v>8059</v>
      </c>
      <c r="G1106" t="s">
        <v>6162</v>
      </c>
      <c r="H1106" t="s">
        <v>6163</v>
      </c>
      <c r="I1106" t="s">
        <v>6164</v>
      </c>
      <c r="J1106">
        <v>0</v>
      </c>
      <c r="K1106">
        <v>0</v>
      </c>
      <c r="L1106">
        <v>0</v>
      </c>
      <c r="M1106">
        <v>0</v>
      </c>
      <c r="N1106">
        <v>0</v>
      </c>
    </row>
    <row r="1107" spans="1:14" x14ac:dyDescent="0.25">
      <c r="A1107" t="s">
        <v>6156</v>
      </c>
      <c r="B1107" t="s">
        <v>8060</v>
      </c>
      <c r="C1107" t="s">
        <v>8038</v>
      </c>
      <c r="D1107" t="s">
        <v>8052</v>
      </c>
      <c r="E1107" t="s">
        <v>6168</v>
      </c>
      <c r="F1107" t="s">
        <v>8061</v>
      </c>
      <c r="G1107" t="s">
        <v>6162</v>
      </c>
      <c r="H1107" t="s">
        <v>6163</v>
      </c>
      <c r="I1107" t="s">
        <v>6164</v>
      </c>
      <c r="J1107">
        <v>2.8000000000000002E-7</v>
      </c>
      <c r="K1107">
        <v>1.4000000000000001E-7</v>
      </c>
      <c r="L1107">
        <v>7.0000000000000005E-8</v>
      </c>
      <c r="M1107">
        <v>4.0000000000000001E-8</v>
      </c>
      <c r="N1107">
        <v>2E-8</v>
      </c>
    </row>
    <row r="1108" spans="1:14" x14ac:dyDescent="0.25">
      <c r="A1108" t="s">
        <v>6156</v>
      </c>
      <c r="B1108" t="s">
        <v>8062</v>
      </c>
      <c r="C1108" t="s">
        <v>8038</v>
      </c>
      <c r="D1108" t="s">
        <v>8052</v>
      </c>
      <c r="E1108" t="s">
        <v>6168</v>
      </c>
      <c r="F1108" t="s">
        <v>8063</v>
      </c>
      <c r="G1108" t="s">
        <v>6162</v>
      </c>
      <c r="H1108" t="s">
        <v>6163</v>
      </c>
      <c r="I1108" t="s">
        <v>6164</v>
      </c>
      <c r="J1108">
        <v>0</v>
      </c>
      <c r="K1108">
        <v>0</v>
      </c>
      <c r="L1108">
        <v>0</v>
      </c>
      <c r="M1108">
        <v>0</v>
      </c>
      <c r="N1108">
        <v>0</v>
      </c>
    </row>
    <row r="1109" spans="1:14" x14ac:dyDescent="0.25">
      <c r="A1109" t="s">
        <v>6156</v>
      </c>
      <c r="B1109" t="s">
        <v>8064</v>
      </c>
      <c r="C1109" t="s">
        <v>8038</v>
      </c>
      <c r="D1109" t="s">
        <v>8052</v>
      </c>
      <c r="E1109" t="s">
        <v>6168</v>
      </c>
      <c r="F1109" t="s">
        <v>8065</v>
      </c>
      <c r="G1109" t="s">
        <v>6162</v>
      </c>
      <c r="H1109" t="s">
        <v>6163</v>
      </c>
      <c r="I1109" t="s">
        <v>6164</v>
      </c>
      <c r="J1109">
        <v>4.3000000000000001E-7</v>
      </c>
      <c r="K1109">
        <v>4.7E-7</v>
      </c>
      <c r="L1109">
        <v>5.2E-7</v>
      </c>
      <c r="M1109">
        <v>5.6000000000000004E-7</v>
      </c>
      <c r="N1109">
        <v>6.0999999999999998E-7</v>
      </c>
    </row>
    <row r="1110" spans="1:14" x14ac:dyDescent="0.25">
      <c r="A1110" t="s">
        <v>6156</v>
      </c>
      <c r="B1110" t="s">
        <v>8066</v>
      </c>
      <c r="C1110" t="s">
        <v>8038</v>
      </c>
      <c r="D1110" t="s">
        <v>8052</v>
      </c>
      <c r="E1110" t="s">
        <v>6168</v>
      </c>
      <c r="F1110" t="s">
        <v>8067</v>
      </c>
      <c r="G1110" t="s">
        <v>6162</v>
      </c>
      <c r="H1110" t="s">
        <v>6163</v>
      </c>
      <c r="I1110" t="s">
        <v>6164</v>
      </c>
      <c r="J1110">
        <v>0</v>
      </c>
      <c r="K1110">
        <v>0</v>
      </c>
      <c r="L1110">
        <v>0</v>
      </c>
      <c r="M1110">
        <v>0</v>
      </c>
      <c r="N1110">
        <v>0</v>
      </c>
    </row>
    <row r="1111" spans="1:14" x14ac:dyDescent="0.25">
      <c r="A1111" t="s">
        <v>6156</v>
      </c>
      <c r="B1111" t="s">
        <v>8068</v>
      </c>
      <c r="C1111" t="s">
        <v>8038</v>
      </c>
      <c r="D1111" t="s">
        <v>8052</v>
      </c>
      <c r="E1111" t="s">
        <v>6168</v>
      </c>
      <c r="F1111" t="s">
        <v>8069</v>
      </c>
      <c r="G1111" t="s">
        <v>6162</v>
      </c>
      <c r="H1111" t="s">
        <v>6163</v>
      </c>
      <c r="I1111" t="s">
        <v>6164</v>
      </c>
      <c r="J1111">
        <v>6.0999999999999998E-7</v>
      </c>
      <c r="K1111">
        <v>6.7999999999999995E-7</v>
      </c>
      <c r="L1111">
        <v>8.4E-7</v>
      </c>
      <c r="M1111">
        <v>9.1999999999999998E-7</v>
      </c>
      <c r="N1111">
        <v>9.9000000000000005E-7</v>
      </c>
    </row>
    <row r="1112" spans="1:14" x14ac:dyDescent="0.25">
      <c r="A1112" t="s">
        <v>6156</v>
      </c>
      <c r="B1112" t="s">
        <v>8070</v>
      </c>
      <c r="C1112" t="s">
        <v>8038</v>
      </c>
      <c r="D1112" t="s">
        <v>8052</v>
      </c>
      <c r="E1112" t="s">
        <v>6168</v>
      </c>
      <c r="F1112" t="s">
        <v>8071</v>
      </c>
      <c r="G1112" t="s">
        <v>6162</v>
      </c>
      <c r="H1112" t="s">
        <v>6163</v>
      </c>
      <c r="I1112" t="s">
        <v>6164</v>
      </c>
      <c r="J1112">
        <v>0</v>
      </c>
      <c r="K1112">
        <v>0</v>
      </c>
      <c r="L1112">
        <v>0</v>
      </c>
      <c r="M1112">
        <v>0</v>
      </c>
      <c r="N1112">
        <v>0</v>
      </c>
    </row>
    <row r="1113" spans="1:14" x14ac:dyDescent="0.25">
      <c r="A1113" t="s">
        <v>6156</v>
      </c>
      <c r="B1113" t="s">
        <v>8072</v>
      </c>
      <c r="C1113" t="s">
        <v>8038</v>
      </c>
      <c r="D1113" t="s">
        <v>8052</v>
      </c>
      <c r="E1113" t="s">
        <v>6168</v>
      </c>
      <c r="F1113" t="s">
        <v>8073</v>
      </c>
      <c r="G1113" t="s">
        <v>6162</v>
      </c>
      <c r="H1113" t="s">
        <v>6163</v>
      </c>
      <c r="I1113" t="s">
        <v>6164</v>
      </c>
      <c r="J1113">
        <v>1.6999999999999999E-7</v>
      </c>
      <c r="K1113">
        <v>1.1999999999999999E-7</v>
      </c>
      <c r="L1113">
        <v>8.9999999999999999E-8</v>
      </c>
      <c r="M1113">
        <v>8.9999999999999999E-8</v>
      </c>
      <c r="N1113">
        <v>8.9999999999999999E-8</v>
      </c>
    </row>
    <row r="1114" spans="1:14" x14ac:dyDescent="0.25">
      <c r="A1114" t="s">
        <v>6156</v>
      </c>
      <c r="B1114" t="s">
        <v>8074</v>
      </c>
      <c r="C1114" t="s">
        <v>8038</v>
      </c>
      <c r="D1114" t="s">
        <v>8052</v>
      </c>
      <c r="E1114" t="s">
        <v>6168</v>
      </c>
      <c r="F1114" t="s">
        <v>8075</v>
      </c>
      <c r="G1114" t="s">
        <v>6162</v>
      </c>
      <c r="H1114" t="s">
        <v>6163</v>
      </c>
      <c r="I1114" t="s">
        <v>6164</v>
      </c>
      <c r="J1114">
        <v>0</v>
      </c>
      <c r="K1114">
        <v>0</v>
      </c>
      <c r="L1114">
        <v>0</v>
      </c>
      <c r="M1114">
        <v>0</v>
      </c>
      <c r="N1114">
        <v>0</v>
      </c>
    </row>
    <row r="1115" spans="1:14" x14ac:dyDescent="0.25">
      <c r="A1115" t="s">
        <v>6156</v>
      </c>
      <c r="B1115" t="s">
        <v>8076</v>
      </c>
      <c r="C1115" t="s">
        <v>8038</v>
      </c>
      <c r="D1115" t="s">
        <v>8052</v>
      </c>
      <c r="E1115" t="s">
        <v>6168</v>
      </c>
      <c r="F1115" t="s">
        <v>8077</v>
      </c>
      <c r="G1115" t="s">
        <v>6162</v>
      </c>
      <c r="H1115" t="s">
        <v>6163</v>
      </c>
      <c r="I1115" t="s">
        <v>6164</v>
      </c>
      <c r="J1115">
        <v>3.9099999999999998E-6</v>
      </c>
      <c r="K1115">
        <v>3.3400000000000002E-6</v>
      </c>
      <c r="L1115">
        <v>3.4599999999999999E-6</v>
      </c>
      <c r="M1115">
        <v>3.5499999999999999E-6</v>
      </c>
      <c r="N1115">
        <v>3.6899999999999998E-6</v>
      </c>
    </row>
    <row r="1116" spans="1:14" x14ac:dyDescent="0.25">
      <c r="A1116" t="s">
        <v>6156</v>
      </c>
      <c r="B1116" t="s">
        <v>8078</v>
      </c>
      <c r="C1116" t="s">
        <v>8038</v>
      </c>
      <c r="D1116" t="s">
        <v>8052</v>
      </c>
      <c r="E1116" t="s">
        <v>6168</v>
      </c>
      <c r="F1116" t="s">
        <v>8079</v>
      </c>
      <c r="G1116" t="s">
        <v>6162</v>
      </c>
      <c r="H1116" t="s">
        <v>6163</v>
      </c>
      <c r="I1116" t="s">
        <v>6164</v>
      </c>
      <c r="J1116">
        <v>0</v>
      </c>
      <c r="K1116">
        <v>0</v>
      </c>
      <c r="L1116">
        <v>0</v>
      </c>
      <c r="M1116">
        <v>0</v>
      </c>
      <c r="N1116">
        <v>0</v>
      </c>
    </row>
    <row r="1117" spans="1:14" x14ac:dyDescent="0.25">
      <c r="A1117" t="s">
        <v>6156</v>
      </c>
      <c r="B1117" t="s">
        <v>8080</v>
      </c>
      <c r="C1117" t="s">
        <v>8038</v>
      </c>
      <c r="D1117" t="s">
        <v>8052</v>
      </c>
      <c r="E1117" t="s">
        <v>6168</v>
      </c>
      <c r="F1117" t="s">
        <v>8081</v>
      </c>
      <c r="G1117" t="s">
        <v>6162</v>
      </c>
      <c r="H1117" t="s">
        <v>6163</v>
      </c>
      <c r="I1117" t="s">
        <v>6164</v>
      </c>
      <c r="J1117">
        <v>1.5400000000000001E-6</v>
      </c>
      <c r="K1117">
        <v>1.11E-6</v>
      </c>
      <c r="L1117">
        <v>8.8000000000000004E-7</v>
      </c>
      <c r="M1117">
        <v>7.9999999999999996E-7</v>
      </c>
      <c r="N1117">
        <v>7.8000000000000005E-7</v>
      </c>
    </row>
    <row r="1118" spans="1:14" x14ac:dyDescent="0.25">
      <c r="A1118" t="s">
        <v>6156</v>
      </c>
      <c r="B1118" t="s">
        <v>8082</v>
      </c>
      <c r="C1118" t="s">
        <v>8038</v>
      </c>
      <c r="D1118" t="s">
        <v>8052</v>
      </c>
      <c r="E1118" t="s">
        <v>6168</v>
      </c>
      <c r="F1118" t="s">
        <v>8083</v>
      </c>
      <c r="G1118" t="s">
        <v>6162</v>
      </c>
      <c r="H1118" t="s">
        <v>6163</v>
      </c>
      <c r="I1118" t="s">
        <v>6164</v>
      </c>
      <c r="J1118">
        <v>0</v>
      </c>
      <c r="K1118">
        <v>0</v>
      </c>
      <c r="L1118">
        <v>0</v>
      </c>
      <c r="M1118">
        <v>0</v>
      </c>
      <c r="N1118">
        <v>0</v>
      </c>
    </row>
    <row r="1119" spans="1:14" x14ac:dyDescent="0.25">
      <c r="A1119" t="s">
        <v>6156</v>
      </c>
      <c r="B1119" t="s">
        <v>8084</v>
      </c>
      <c r="C1119" t="s">
        <v>8038</v>
      </c>
      <c r="D1119" t="s">
        <v>8052</v>
      </c>
      <c r="E1119" t="s">
        <v>6168</v>
      </c>
      <c r="F1119" t="s">
        <v>8085</v>
      </c>
      <c r="G1119" t="s">
        <v>6162</v>
      </c>
      <c r="H1119" t="s">
        <v>6163</v>
      </c>
      <c r="I1119" t="s">
        <v>6164</v>
      </c>
      <c r="J1119">
        <v>1.7999999999999999E-6</v>
      </c>
      <c r="K1119">
        <v>1.9300000000000002E-6</v>
      </c>
      <c r="L1119">
        <v>2.3199999999999998E-6</v>
      </c>
      <c r="M1119">
        <v>2.5000000000000002E-6</v>
      </c>
      <c r="N1119">
        <v>2.6800000000000002E-6</v>
      </c>
    </row>
    <row r="1120" spans="1:14" x14ac:dyDescent="0.25">
      <c r="A1120" t="s">
        <v>6156</v>
      </c>
      <c r="B1120" t="s">
        <v>8086</v>
      </c>
      <c r="C1120" t="s">
        <v>8038</v>
      </c>
      <c r="D1120" t="s">
        <v>8052</v>
      </c>
      <c r="E1120" t="s">
        <v>6168</v>
      </c>
      <c r="F1120" t="s">
        <v>8087</v>
      </c>
      <c r="G1120" t="s">
        <v>6162</v>
      </c>
      <c r="H1120" t="s">
        <v>6163</v>
      </c>
      <c r="I1120" t="s">
        <v>6164</v>
      </c>
      <c r="J1120">
        <v>0</v>
      </c>
      <c r="K1120">
        <v>0</v>
      </c>
      <c r="L1120">
        <v>0</v>
      </c>
      <c r="M1120">
        <v>0</v>
      </c>
      <c r="N1120">
        <v>0</v>
      </c>
    </row>
    <row r="1121" spans="1:14" x14ac:dyDescent="0.25">
      <c r="A1121" t="s">
        <v>6156</v>
      </c>
      <c r="B1121" t="s">
        <v>8088</v>
      </c>
      <c r="C1121" t="s">
        <v>8038</v>
      </c>
      <c r="D1121" t="s">
        <v>8052</v>
      </c>
      <c r="E1121" t="s">
        <v>6168</v>
      </c>
      <c r="F1121" t="s">
        <v>8089</v>
      </c>
      <c r="G1121" t="s">
        <v>6162</v>
      </c>
      <c r="H1121" t="s">
        <v>6163</v>
      </c>
      <c r="I1121" t="s">
        <v>6164</v>
      </c>
      <c r="J1121">
        <v>7.6000000000000003E-7</v>
      </c>
      <c r="K1121">
        <v>1.3200000000000001E-6</v>
      </c>
      <c r="L1121">
        <v>1.86E-6</v>
      </c>
      <c r="M1121">
        <v>2.1299999999999999E-6</v>
      </c>
      <c r="N1121">
        <v>2.3599999999999999E-6</v>
      </c>
    </row>
    <row r="1122" spans="1:14" x14ac:dyDescent="0.25">
      <c r="A1122" t="s">
        <v>6156</v>
      </c>
      <c r="B1122" t="s">
        <v>8090</v>
      </c>
      <c r="C1122" t="s">
        <v>8038</v>
      </c>
      <c r="D1122" t="s">
        <v>8052</v>
      </c>
      <c r="E1122" t="s">
        <v>6168</v>
      </c>
      <c r="F1122" t="s">
        <v>8091</v>
      </c>
      <c r="G1122" t="s">
        <v>6162</v>
      </c>
      <c r="H1122" t="s">
        <v>6163</v>
      </c>
      <c r="I1122" t="s">
        <v>6164</v>
      </c>
      <c r="J1122">
        <v>0</v>
      </c>
      <c r="K1122">
        <v>0</v>
      </c>
      <c r="L1122">
        <v>0</v>
      </c>
      <c r="M1122">
        <v>0</v>
      </c>
      <c r="N1122">
        <v>0</v>
      </c>
    </row>
    <row r="1123" spans="1:14" x14ac:dyDescent="0.25">
      <c r="A1123" t="s">
        <v>6156</v>
      </c>
      <c r="B1123" t="s">
        <v>8092</v>
      </c>
      <c r="C1123" t="s">
        <v>8038</v>
      </c>
      <c r="D1123" t="s">
        <v>8093</v>
      </c>
      <c r="E1123" t="s">
        <v>6168</v>
      </c>
      <c r="F1123" t="s">
        <v>8094</v>
      </c>
      <c r="G1123" t="s">
        <v>6162</v>
      </c>
      <c r="H1123" t="s">
        <v>6163</v>
      </c>
      <c r="I1123" t="s">
        <v>6164</v>
      </c>
      <c r="J1123">
        <v>3.9320000000000003E-5</v>
      </c>
      <c r="K1123">
        <v>1.787E-5</v>
      </c>
      <c r="L1123">
        <v>6.1500000000000004E-6</v>
      </c>
      <c r="M1123">
        <v>1.5999999999999999E-6</v>
      </c>
      <c r="N1123">
        <v>1.8E-7</v>
      </c>
    </row>
    <row r="1124" spans="1:14" x14ac:dyDescent="0.25">
      <c r="A1124" t="s">
        <v>6156</v>
      </c>
      <c r="B1124" t="s">
        <v>8095</v>
      </c>
      <c r="C1124" t="s">
        <v>8038</v>
      </c>
      <c r="D1124" t="s">
        <v>8093</v>
      </c>
      <c r="E1124" t="s">
        <v>6168</v>
      </c>
      <c r="F1124" t="s">
        <v>8096</v>
      </c>
      <c r="G1124" t="s">
        <v>6162</v>
      </c>
      <c r="H1124" t="s">
        <v>6163</v>
      </c>
      <c r="I1124" t="s">
        <v>6164</v>
      </c>
      <c r="J1124">
        <v>0</v>
      </c>
      <c r="K1124">
        <v>0</v>
      </c>
      <c r="L1124">
        <v>0</v>
      </c>
      <c r="M1124">
        <v>0</v>
      </c>
      <c r="N1124">
        <v>0</v>
      </c>
    </row>
    <row r="1125" spans="1:14" x14ac:dyDescent="0.25">
      <c r="A1125" t="s">
        <v>6156</v>
      </c>
      <c r="B1125" t="s">
        <v>8097</v>
      </c>
      <c r="C1125" t="s">
        <v>8038</v>
      </c>
      <c r="D1125" t="s">
        <v>8093</v>
      </c>
      <c r="E1125" t="s">
        <v>6168</v>
      </c>
      <c r="F1125" t="s">
        <v>8098</v>
      </c>
      <c r="G1125" t="s">
        <v>6162</v>
      </c>
      <c r="H1125" t="s">
        <v>6163</v>
      </c>
      <c r="I1125" t="s">
        <v>6164</v>
      </c>
      <c r="J1125">
        <v>8.1180000000000005E-5</v>
      </c>
      <c r="K1125">
        <v>6.5749999999999999E-5</v>
      </c>
      <c r="L1125">
        <v>6.0569999999999998E-5</v>
      </c>
      <c r="M1125">
        <v>5.9899999999999999E-5</v>
      </c>
      <c r="N1125">
        <v>6.1550000000000005E-5</v>
      </c>
    </row>
    <row r="1126" spans="1:14" x14ac:dyDescent="0.25">
      <c r="A1126" t="s">
        <v>6156</v>
      </c>
      <c r="B1126" t="s">
        <v>8099</v>
      </c>
      <c r="C1126" t="s">
        <v>8038</v>
      </c>
      <c r="D1126" t="s">
        <v>8093</v>
      </c>
      <c r="E1126" t="s">
        <v>6168</v>
      </c>
      <c r="F1126" t="s">
        <v>8100</v>
      </c>
      <c r="G1126" t="s">
        <v>6162</v>
      </c>
      <c r="H1126" t="s">
        <v>6163</v>
      </c>
      <c r="I1126" t="s">
        <v>6164</v>
      </c>
      <c r="J1126">
        <v>0</v>
      </c>
      <c r="K1126">
        <v>0</v>
      </c>
      <c r="L1126">
        <v>0</v>
      </c>
      <c r="M1126">
        <v>0</v>
      </c>
      <c r="N1126">
        <v>0</v>
      </c>
    </row>
    <row r="1127" spans="1:14" x14ac:dyDescent="0.25">
      <c r="A1127" t="s">
        <v>6156</v>
      </c>
      <c r="B1127" t="s">
        <v>8101</v>
      </c>
      <c r="C1127" t="s">
        <v>8038</v>
      </c>
      <c r="D1127" t="s">
        <v>8093</v>
      </c>
      <c r="E1127" t="s">
        <v>6168</v>
      </c>
      <c r="F1127" t="s">
        <v>8102</v>
      </c>
      <c r="G1127" t="s">
        <v>6162</v>
      </c>
      <c r="H1127" t="s">
        <v>6163</v>
      </c>
      <c r="I1127" t="s">
        <v>6164</v>
      </c>
      <c r="J1127">
        <v>5.1490000000000003E-5</v>
      </c>
      <c r="K1127">
        <v>1.7229999999999999E-5</v>
      </c>
      <c r="L1127">
        <v>4.4299999999999999E-6</v>
      </c>
      <c r="M1127">
        <v>7.6000000000000003E-7</v>
      </c>
      <c r="N1127">
        <v>9.9999999999999995E-8</v>
      </c>
    </row>
    <row r="1128" spans="1:14" x14ac:dyDescent="0.25">
      <c r="A1128" t="s">
        <v>6156</v>
      </c>
      <c r="B1128" t="s">
        <v>8103</v>
      </c>
      <c r="C1128" t="s">
        <v>8038</v>
      </c>
      <c r="D1128" t="s">
        <v>8093</v>
      </c>
      <c r="E1128" t="s">
        <v>6168</v>
      </c>
      <c r="F1128" t="s">
        <v>8104</v>
      </c>
      <c r="G1128" t="s">
        <v>6162</v>
      </c>
      <c r="H1128" t="s">
        <v>6163</v>
      </c>
      <c r="I1128" t="s">
        <v>6164</v>
      </c>
      <c r="J1128">
        <v>0</v>
      </c>
      <c r="K1128">
        <v>0</v>
      </c>
      <c r="L1128">
        <v>0</v>
      </c>
      <c r="M1128">
        <v>0</v>
      </c>
      <c r="N1128">
        <v>0</v>
      </c>
    </row>
    <row r="1129" spans="1:14" x14ac:dyDescent="0.25">
      <c r="A1129" t="s">
        <v>6156</v>
      </c>
      <c r="B1129" t="s">
        <v>8105</v>
      </c>
      <c r="C1129" t="s">
        <v>8038</v>
      </c>
      <c r="D1129" t="s">
        <v>8093</v>
      </c>
      <c r="E1129" t="s">
        <v>6168</v>
      </c>
      <c r="F1129" t="s">
        <v>8106</v>
      </c>
      <c r="G1129" t="s">
        <v>6162</v>
      </c>
      <c r="H1129" t="s">
        <v>6163</v>
      </c>
      <c r="I1129" t="s">
        <v>6164</v>
      </c>
      <c r="J1129">
        <v>4.2079999999999997E-5</v>
      </c>
      <c r="K1129">
        <v>2.8030000000000001E-5</v>
      </c>
      <c r="L1129">
        <v>2.1270000000000001E-5</v>
      </c>
      <c r="M1129">
        <v>1.8389999999999998E-5</v>
      </c>
      <c r="N1129">
        <v>1.721E-5</v>
      </c>
    </row>
    <row r="1130" spans="1:14" x14ac:dyDescent="0.25">
      <c r="A1130" t="s">
        <v>6156</v>
      </c>
      <c r="B1130" t="s">
        <v>8107</v>
      </c>
      <c r="C1130" t="s">
        <v>8038</v>
      </c>
      <c r="D1130" t="s">
        <v>8093</v>
      </c>
      <c r="E1130" t="s">
        <v>6168</v>
      </c>
      <c r="F1130" t="s">
        <v>8108</v>
      </c>
      <c r="G1130" t="s">
        <v>6162</v>
      </c>
      <c r="H1130" t="s">
        <v>6163</v>
      </c>
      <c r="I1130" t="s">
        <v>6164</v>
      </c>
      <c r="J1130">
        <v>0</v>
      </c>
      <c r="K1130">
        <v>0</v>
      </c>
      <c r="L1130">
        <v>0</v>
      </c>
      <c r="M1130">
        <v>0</v>
      </c>
      <c r="N1130">
        <v>0</v>
      </c>
    </row>
    <row r="1131" spans="1:14" x14ac:dyDescent="0.25">
      <c r="A1131" t="s">
        <v>6156</v>
      </c>
      <c r="B1131" t="s">
        <v>8109</v>
      </c>
      <c r="C1131" t="s">
        <v>8038</v>
      </c>
      <c r="D1131" t="s">
        <v>8093</v>
      </c>
      <c r="E1131" t="s">
        <v>6168</v>
      </c>
      <c r="F1131" t="s">
        <v>8110</v>
      </c>
      <c r="G1131" t="s">
        <v>6162</v>
      </c>
      <c r="H1131" t="s">
        <v>6163</v>
      </c>
      <c r="I1131" t="s">
        <v>6164</v>
      </c>
      <c r="J1131">
        <v>9.6379999999999995E-5</v>
      </c>
      <c r="K1131">
        <v>2.8220000000000001E-5</v>
      </c>
      <c r="L1131">
        <v>6.3400000000000003E-6</v>
      </c>
      <c r="M1131">
        <v>8.0999999999999997E-7</v>
      </c>
      <c r="N1131">
        <v>1.3E-7</v>
      </c>
    </row>
    <row r="1132" spans="1:14" x14ac:dyDescent="0.25">
      <c r="A1132" t="s">
        <v>6156</v>
      </c>
      <c r="B1132" t="s">
        <v>8111</v>
      </c>
      <c r="C1132" t="s">
        <v>8038</v>
      </c>
      <c r="D1132" t="s">
        <v>8093</v>
      </c>
      <c r="E1132" t="s">
        <v>6168</v>
      </c>
      <c r="F1132" t="s">
        <v>8112</v>
      </c>
      <c r="G1132" t="s">
        <v>6162</v>
      </c>
      <c r="H1132" t="s">
        <v>6163</v>
      </c>
      <c r="I1132" t="s">
        <v>6164</v>
      </c>
      <c r="J1132">
        <v>0</v>
      </c>
      <c r="K1132">
        <v>0</v>
      </c>
      <c r="L1132">
        <v>0</v>
      </c>
      <c r="M1132">
        <v>0</v>
      </c>
      <c r="N1132">
        <v>0</v>
      </c>
    </row>
    <row r="1133" spans="1:14" x14ac:dyDescent="0.25">
      <c r="A1133" t="s">
        <v>6156</v>
      </c>
      <c r="B1133" t="s">
        <v>8113</v>
      </c>
      <c r="C1133" t="s">
        <v>8038</v>
      </c>
      <c r="D1133" t="s">
        <v>8093</v>
      </c>
      <c r="E1133" t="s">
        <v>6168</v>
      </c>
      <c r="F1133" t="s">
        <v>8114</v>
      </c>
      <c r="G1133" t="s">
        <v>6162</v>
      </c>
      <c r="H1133" t="s">
        <v>6163</v>
      </c>
      <c r="I1133" t="s">
        <v>6164</v>
      </c>
      <c r="J1133">
        <v>5.2070999999999997E-4</v>
      </c>
      <c r="K1133">
        <v>4.7324999999999998E-4</v>
      </c>
      <c r="L1133">
        <v>4.7548000000000002E-4</v>
      </c>
      <c r="M1133">
        <v>4.9401999999999996E-4</v>
      </c>
      <c r="N1133">
        <v>5.2231999999999995E-4</v>
      </c>
    </row>
    <row r="1134" spans="1:14" x14ac:dyDescent="0.25">
      <c r="A1134" t="s">
        <v>6156</v>
      </c>
      <c r="B1134" t="s">
        <v>8115</v>
      </c>
      <c r="C1134" t="s">
        <v>8038</v>
      </c>
      <c r="D1134" t="s">
        <v>8093</v>
      </c>
      <c r="E1134" t="s">
        <v>6168</v>
      </c>
      <c r="F1134" t="s">
        <v>8116</v>
      </c>
      <c r="G1134" t="s">
        <v>6162</v>
      </c>
      <c r="H1134" t="s">
        <v>6163</v>
      </c>
      <c r="I1134" t="s">
        <v>6164</v>
      </c>
      <c r="J1134">
        <v>0</v>
      </c>
      <c r="K1134">
        <v>0</v>
      </c>
      <c r="L1134">
        <v>0</v>
      </c>
      <c r="M1134">
        <v>0</v>
      </c>
      <c r="N1134">
        <v>0</v>
      </c>
    </row>
    <row r="1135" spans="1:14" x14ac:dyDescent="0.25">
      <c r="A1135" t="s">
        <v>6156</v>
      </c>
      <c r="B1135" t="s">
        <v>8117</v>
      </c>
      <c r="C1135" t="s">
        <v>8038</v>
      </c>
      <c r="D1135" t="s">
        <v>8093</v>
      </c>
      <c r="E1135" t="s">
        <v>6168</v>
      </c>
      <c r="F1135" t="s">
        <v>8118</v>
      </c>
      <c r="G1135" t="s">
        <v>6162</v>
      </c>
      <c r="H1135" t="s">
        <v>6163</v>
      </c>
      <c r="I1135" t="s">
        <v>6164</v>
      </c>
      <c r="J1135">
        <v>1.1919999999999999E-5</v>
      </c>
      <c r="K1135">
        <v>5.0499999999999999E-6</v>
      </c>
      <c r="L1135">
        <v>1.4899999999999999E-6</v>
      </c>
      <c r="M1135">
        <v>1.9000000000000001E-7</v>
      </c>
      <c r="N1135">
        <v>4.0000000000000001E-8</v>
      </c>
    </row>
    <row r="1136" spans="1:14" x14ac:dyDescent="0.25">
      <c r="A1136" t="s">
        <v>6156</v>
      </c>
      <c r="B1136" t="s">
        <v>8119</v>
      </c>
      <c r="C1136" t="s">
        <v>8038</v>
      </c>
      <c r="D1136" t="s">
        <v>8093</v>
      </c>
      <c r="E1136" t="s">
        <v>6168</v>
      </c>
      <c r="F1136" t="s">
        <v>8120</v>
      </c>
      <c r="G1136" t="s">
        <v>6162</v>
      </c>
      <c r="H1136" t="s">
        <v>6163</v>
      </c>
      <c r="I1136" t="s">
        <v>6164</v>
      </c>
      <c r="J1136">
        <v>0</v>
      </c>
      <c r="K1136">
        <v>0</v>
      </c>
      <c r="L1136">
        <v>0</v>
      </c>
      <c r="M1136">
        <v>0</v>
      </c>
      <c r="N1136">
        <v>0</v>
      </c>
    </row>
    <row r="1137" spans="1:14" x14ac:dyDescent="0.25">
      <c r="A1137" t="s">
        <v>6156</v>
      </c>
      <c r="B1137" t="s">
        <v>8121</v>
      </c>
      <c r="C1137" t="s">
        <v>8038</v>
      </c>
      <c r="D1137" t="s">
        <v>8093</v>
      </c>
      <c r="E1137" t="s">
        <v>6168</v>
      </c>
      <c r="F1137" t="s">
        <v>8122</v>
      </c>
      <c r="G1137" t="s">
        <v>6162</v>
      </c>
      <c r="H1137" t="s">
        <v>6163</v>
      </c>
      <c r="I1137" t="s">
        <v>6164</v>
      </c>
      <c r="J1137">
        <v>6.3609999999999996E-5</v>
      </c>
      <c r="K1137">
        <v>2.0089000000000001E-4</v>
      </c>
      <c r="L1137">
        <v>3.0299999999999999E-4</v>
      </c>
      <c r="M1137">
        <v>3.5461999999999999E-4</v>
      </c>
      <c r="N1137">
        <v>3.9345999999999999E-4</v>
      </c>
    </row>
    <row r="1138" spans="1:14" x14ac:dyDescent="0.25">
      <c r="A1138" t="s">
        <v>6156</v>
      </c>
      <c r="B1138" t="s">
        <v>8123</v>
      </c>
      <c r="C1138" t="s">
        <v>8038</v>
      </c>
      <c r="D1138" t="s">
        <v>8093</v>
      </c>
      <c r="E1138" t="s">
        <v>6168</v>
      </c>
      <c r="F1138" t="s">
        <v>8124</v>
      </c>
      <c r="G1138" t="s">
        <v>6162</v>
      </c>
      <c r="H1138" t="s">
        <v>6163</v>
      </c>
      <c r="I1138" t="s">
        <v>6164</v>
      </c>
      <c r="J1138">
        <v>0</v>
      </c>
      <c r="K1138">
        <v>0</v>
      </c>
      <c r="L1138">
        <v>0</v>
      </c>
      <c r="M1138">
        <v>0</v>
      </c>
      <c r="N1138">
        <v>0</v>
      </c>
    </row>
    <row r="1139" spans="1:14" x14ac:dyDescent="0.25">
      <c r="A1139" t="s">
        <v>6156</v>
      </c>
      <c r="B1139" t="s">
        <v>8125</v>
      </c>
      <c r="C1139" t="s">
        <v>8038</v>
      </c>
      <c r="D1139" t="s">
        <v>8126</v>
      </c>
      <c r="E1139" t="s">
        <v>6168</v>
      </c>
      <c r="F1139" t="s">
        <v>8127</v>
      </c>
      <c r="G1139" t="s">
        <v>6162</v>
      </c>
      <c r="H1139" t="s">
        <v>6163</v>
      </c>
      <c r="I1139" t="s">
        <v>6164</v>
      </c>
      <c r="J1139">
        <v>8.0000000000000002E-8</v>
      </c>
      <c r="K1139">
        <v>2E-8</v>
      </c>
      <c r="L1139">
        <v>0</v>
      </c>
    </row>
    <row r="1140" spans="1:14" x14ac:dyDescent="0.25">
      <c r="A1140" t="s">
        <v>6156</v>
      </c>
      <c r="B1140" t="s">
        <v>8128</v>
      </c>
      <c r="C1140" t="s">
        <v>8038</v>
      </c>
      <c r="D1140" t="s">
        <v>8126</v>
      </c>
      <c r="E1140" t="s">
        <v>6168</v>
      </c>
      <c r="F1140" t="s">
        <v>8129</v>
      </c>
      <c r="G1140" t="s">
        <v>6162</v>
      </c>
      <c r="H1140" t="s">
        <v>6163</v>
      </c>
      <c r="I1140" t="s">
        <v>6164</v>
      </c>
      <c r="J1140">
        <v>0</v>
      </c>
      <c r="K1140">
        <v>0</v>
      </c>
      <c r="L1140">
        <v>0</v>
      </c>
    </row>
    <row r="1141" spans="1:14" x14ac:dyDescent="0.25">
      <c r="A1141" t="s">
        <v>6156</v>
      </c>
      <c r="B1141" t="s">
        <v>8130</v>
      </c>
      <c r="C1141" t="s">
        <v>8038</v>
      </c>
      <c r="D1141" t="s">
        <v>8126</v>
      </c>
      <c r="E1141" t="s">
        <v>6168</v>
      </c>
      <c r="F1141" t="s">
        <v>8131</v>
      </c>
      <c r="G1141" t="s">
        <v>6162</v>
      </c>
      <c r="H1141" t="s">
        <v>6163</v>
      </c>
      <c r="I1141" t="s">
        <v>6164</v>
      </c>
      <c r="J1141">
        <v>3.0000000000000001E-6</v>
      </c>
      <c r="K1141">
        <v>3.2399999999999999E-6</v>
      </c>
      <c r="L1141">
        <v>3.5999999999999998E-6</v>
      </c>
      <c r="M1141">
        <v>3.8299999999999998E-6</v>
      </c>
      <c r="N1141">
        <v>4.0600000000000001E-6</v>
      </c>
    </row>
    <row r="1142" spans="1:14" x14ac:dyDescent="0.25">
      <c r="A1142" t="s">
        <v>6156</v>
      </c>
      <c r="B1142" t="s">
        <v>8132</v>
      </c>
      <c r="C1142" t="s">
        <v>8038</v>
      </c>
      <c r="D1142" t="s">
        <v>8126</v>
      </c>
      <c r="E1142" t="s">
        <v>6168</v>
      </c>
      <c r="F1142" t="s">
        <v>8133</v>
      </c>
      <c r="G1142" t="s">
        <v>6162</v>
      </c>
      <c r="H1142" t="s">
        <v>6163</v>
      </c>
      <c r="I1142" t="s">
        <v>6164</v>
      </c>
      <c r="J1142">
        <v>0</v>
      </c>
      <c r="K1142">
        <v>0</v>
      </c>
      <c r="L1142">
        <v>0</v>
      </c>
      <c r="M1142">
        <v>0</v>
      </c>
      <c r="N1142">
        <v>0</v>
      </c>
    </row>
    <row r="1143" spans="1:14" x14ac:dyDescent="0.25">
      <c r="A1143" t="s">
        <v>6156</v>
      </c>
      <c r="B1143" t="s">
        <v>8134</v>
      </c>
      <c r="C1143" t="s">
        <v>8038</v>
      </c>
      <c r="D1143" t="s">
        <v>8126</v>
      </c>
      <c r="E1143" t="s">
        <v>6168</v>
      </c>
      <c r="F1143" t="s">
        <v>8135</v>
      </c>
      <c r="G1143" t="s">
        <v>6162</v>
      </c>
      <c r="H1143" t="s">
        <v>6163</v>
      </c>
      <c r="I1143" t="s">
        <v>6164</v>
      </c>
      <c r="J1143">
        <v>4.9300000000000002E-6</v>
      </c>
      <c r="K1143">
        <v>1.48E-6</v>
      </c>
      <c r="L1143">
        <v>1.4000000000000001E-7</v>
      </c>
    </row>
    <row r="1144" spans="1:14" x14ac:dyDescent="0.25">
      <c r="A1144" t="s">
        <v>6156</v>
      </c>
      <c r="B1144" t="s">
        <v>8136</v>
      </c>
      <c r="C1144" t="s">
        <v>8038</v>
      </c>
      <c r="D1144" t="s">
        <v>8126</v>
      </c>
      <c r="E1144" t="s">
        <v>6168</v>
      </c>
      <c r="F1144" t="s">
        <v>8137</v>
      </c>
      <c r="G1144" t="s">
        <v>6162</v>
      </c>
      <c r="H1144" t="s">
        <v>6163</v>
      </c>
      <c r="I1144" t="s">
        <v>6164</v>
      </c>
      <c r="J1144">
        <v>0</v>
      </c>
      <c r="K1144">
        <v>0</v>
      </c>
      <c r="L1144">
        <v>0</v>
      </c>
    </row>
    <row r="1145" spans="1:14" x14ac:dyDescent="0.25">
      <c r="A1145" t="s">
        <v>6156</v>
      </c>
      <c r="B1145" t="s">
        <v>8138</v>
      </c>
      <c r="C1145" t="s">
        <v>8038</v>
      </c>
      <c r="D1145" t="s">
        <v>8126</v>
      </c>
      <c r="E1145" t="s">
        <v>6168</v>
      </c>
      <c r="F1145" t="s">
        <v>8139</v>
      </c>
      <c r="G1145" t="s">
        <v>6162</v>
      </c>
      <c r="H1145" t="s">
        <v>6163</v>
      </c>
      <c r="I1145" t="s">
        <v>6164</v>
      </c>
      <c r="J1145">
        <v>1.3014E-4</v>
      </c>
      <c r="K1145">
        <v>1.403E-4</v>
      </c>
      <c r="L1145">
        <v>1.5600999999999999E-4</v>
      </c>
      <c r="M1145">
        <v>1.6568999999999999E-4</v>
      </c>
      <c r="N1145">
        <v>1.7592000000000001E-4</v>
      </c>
    </row>
    <row r="1146" spans="1:14" x14ac:dyDescent="0.25">
      <c r="A1146" t="s">
        <v>6156</v>
      </c>
      <c r="B1146" t="s">
        <v>8140</v>
      </c>
      <c r="C1146" t="s">
        <v>8038</v>
      </c>
      <c r="D1146" t="s">
        <v>8126</v>
      </c>
      <c r="E1146" t="s">
        <v>6168</v>
      </c>
      <c r="F1146" t="s">
        <v>8141</v>
      </c>
      <c r="G1146" t="s">
        <v>6162</v>
      </c>
      <c r="H1146" t="s">
        <v>6163</v>
      </c>
      <c r="I1146" t="s">
        <v>6164</v>
      </c>
      <c r="J1146">
        <v>0</v>
      </c>
      <c r="K1146">
        <v>0</v>
      </c>
      <c r="L1146">
        <v>0</v>
      </c>
      <c r="M1146">
        <v>0</v>
      </c>
      <c r="N1146">
        <v>0</v>
      </c>
    </row>
    <row r="1147" spans="1:14" x14ac:dyDescent="0.25">
      <c r="A1147" t="s">
        <v>6156</v>
      </c>
      <c r="B1147" t="s">
        <v>8142</v>
      </c>
      <c r="C1147" t="s">
        <v>8038</v>
      </c>
      <c r="D1147" t="s">
        <v>8126</v>
      </c>
      <c r="E1147" t="s">
        <v>6168</v>
      </c>
      <c r="F1147" t="s">
        <v>8143</v>
      </c>
      <c r="G1147" t="s">
        <v>6162</v>
      </c>
      <c r="H1147" t="s">
        <v>6163</v>
      </c>
      <c r="I1147" t="s">
        <v>6164</v>
      </c>
      <c r="J1147">
        <v>1.46E-6</v>
      </c>
      <c r="K1147">
        <v>4.4000000000000002E-7</v>
      </c>
      <c r="L1147">
        <v>4.0000000000000001E-8</v>
      </c>
    </row>
    <row r="1148" spans="1:14" x14ac:dyDescent="0.25">
      <c r="A1148" t="s">
        <v>6156</v>
      </c>
      <c r="B1148" t="s">
        <v>8144</v>
      </c>
      <c r="C1148" t="s">
        <v>8038</v>
      </c>
      <c r="D1148" t="s">
        <v>8126</v>
      </c>
      <c r="E1148" t="s">
        <v>6168</v>
      </c>
      <c r="F1148" t="s">
        <v>8145</v>
      </c>
      <c r="G1148" t="s">
        <v>6162</v>
      </c>
      <c r="H1148" t="s">
        <v>6163</v>
      </c>
      <c r="I1148" t="s">
        <v>6164</v>
      </c>
      <c r="J1148">
        <v>0</v>
      </c>
      <c r="K1148">
        <v>0</v>
      </c>
      <c r="L1148">
        <v>0</v>
      </c>
    </row>
    <row r="1149" spans="1:14" x14ac:dyDescent="0.25">
      <c r="A1149" t="s">
        <v>6156</v>
      </c>
      <c r="B1149" t="s">
        <v>8146</v>
      </c>
      <c r="C1149" t="s">
        <v>8038</v>
      </c>
      <c r="D1149" t="s">
        <v>8126</v>
      </c>
      <c r="E1149" t="s">
        <v>6168</v>
      </c>
      <c r="F1149" t="s">
        <v>8147</v>
      </c>
      <c r="G1149" t="s">
        <v>6162</v>
      </c>
      <c r="H1149" t="s">
        <v>6163</v>
      </c>
      <c r="I1149" t="s">
        <v>6164</v>
      </c>
      <c r="J1149">
        <v>3.8559999999999997E-5</v>
      </c>
      <c r="K1149">
        <v>4.1569999999999997E-5</v>
      </c>
      <c r="L1149">
        <v>4.6230000000000003E-5</v>
      </c>
      <c r="M1149">
        <v>4.9089999999999999E-5</v>
      </c>
      <c r="N1149">
        <v>5.2129999999999997E-5</v>
      </c>
    </row>
    <row r="1150" spans="1:14" x14ac:dyDescent="0.25">
      <c r="A1150" t="s">
        <v>6156</v>
      </c>
      <c r="B1150" t="s">
        <v>8148</v>
      </c>
      <c r="C1150" t="s">
        <v>8038</v>
      </c>
      <c r="D1150" t="s">
        <v>8126</v>
      </c>
      <c r="E1150" t="s">
        <v>6168</v>
      </c>
      <c r="F1150" t="s">
        <v>8149</v>
      </c>
      <c r="G1150" t="s">
        <v>6162</v>
      </c>
      <c r="H1150" t="s">
        <v>6163</v>
      </c>
      <c r="I1150" t="s">
        <v>6164</v>
      </c>
      <c r="J1150">
        <v>0</v>
      </c>
      <c r="K1150">
        <v>0</v>
      </c>
      <c r="L1150">
        <v>0</v>
      </c>
      <c r="M1150">
        <v>0</v>
      </c>
      <c r="N1150">
        <v>0</v>
      </c>
    </row>
    <row r="1151" spans="1:14" x14ac:dyDescent="0.25">
      <c r="A1151" t="s">
        <v>6156</v>
      </c>
      <c r="B1151" t="s">
        <v>8150</v>
      </c>
      <c r="C1151" t="s">
        <v>8151</v>
      </c>
      <c r="D1151" t="s">
        <v>8152</v>
      </c>
      <c r="E1151" t="s">
        <v>6168</v>
      </c>
      <c r="F1151" t="s">
        <v>8153</v>
      </c>
      <c r="G1151" t="s">
        <v>6162</v>
      </c>
      <c r="H1151" t="s">
        <v>6163</v>
      </c>
      <c r="I1151" t="s">
        <v>6164</v>
      </c>
      <c r="J1151">
        <v>4.32E-5</v>
      </c>
      <c r="K1151">
        <v>4.5200000000000001E-5</v>
      </c>
      <c r="L1151">
        <v>4.6199999999999998E-5</v>
      </c>
      <c r="M1151">
        <v>4.7599999999999998E-5</v>
      </c>
      <c r="N1151">
        <v>4.88E-5</v>
      </c>
    </row>
    <row r="1152" spans="1:14" x14ac:dyDescent="0.25">
      <c r="A1152" t="s">
        <v>6156</v>
      </c>
      <c r="B1152" t="s">
        <v>8154</v>
      </c>
      <c r="C1152" t="s">
        <v>8151</v>
      </c>
      <c r="D1152" t="s">
        <v>8152</v>
      </c>
      <c r="E1152" t="s">
        <v>6168</v>
      </c>
      <c r="F1152" t="s">
        <v>8155</v>
      </c>
      <c r="G1152" t="s">
        <v>6162</v>
      </c>
      <c r="H1152" t="s">
        <v>6163</v>
      </c>
      <c r="I1152" t="s">
        <v>6164</v>
      </c>
      <c r="J1152">
        <v>0</v>
      </c>
      <c r="K1152">
        <v>0</v>
      </c>
      <c r="L1152">
        <v>0</v>
      </c>
      <c r="M1152">
        <v>0</v>
      </c>
      <c r="N1152">
        <v>0</v>
      </c>
    </row>
    <row r="1153" spans="1:14" x14ac:dyDescent="0.25">
      <c r="A1153" t="s">
        <v>6156</v>
      </c>
      <c r="B1153" t="s">
        <v>8156</v>
      </c>
      <c r="C1153" t="s">
        <v>8151</v>
      </c>
      <c r="D1153" t="s">
        <v>8152</v>
      </c>
      <c r="E1153" t="s">
        <v>6186</v>
      </c>
      <c r="F1153" t="s">
        <v>8157</v>
      </c>
      <c r="G1153" t="s">
        <v>6162</v>
      </c>
      <c r="H1153" t="s">
        <v>6163</v>
      </c>
      <c r="I1153" t="s">
        <v>6164</v>
      </c>
      <c r="J1153">
        <v>1.2795000000000001E-2</v>
      </c>
      <c r="K1153">
        <v>1.4201999999999999E-2</v>
      </c>
      <c r="L1153">
        <v>1.8200999999999998E-2</v>
      </c>
      <c r="M1153">
        <v>2.0299000000000001E-2</v>
      </c>
      <c r="N1153">
        <v>2.2041999999999999E-2</v>
      </c>
    </row>
    <row r="1154" spans="1:14" x14ac:dyDescent="0.25">
      <c r="A1154" t="s">
        <v>6156</v>
      </c>
      <c r="B1154" t="s">
        <v>8158</v>
      </c>
      <c r="C1154" t="s">
        <v>8151</v>
      </c>
      <c r="D1154" t="s">
        <v>8152</v>
      </c>
      <c r="E1154" t="s">
        <v>6186</v>
      </c>
      <c r="F1154" t="s">
        <v>8159</v>
      </c>
      <c r="G1154" t="s">
        <v>6162</v>
      </c>
      <c r="H1154" t="s">
        <v>6163</v>
      </c>
      <c r="I1154" t="s">
        <v>6164</v>
      </c>
      <c r="J1154">
        <v>1.9834999999999998E-2</v>
      </c>
      <c r="K1154">
        <v>8.064E-3</v>
      </c>
      <c r="L1154">
        <v>2.7060000000000001E-3</v>
      </c>
      <c r="M1154">
        <v>2.0110000000000002E-3</v>
      </c>
      <c r="N1154">
        <v>2.0479999999999999E-3</v>
      </c>
    </row>
    <row r="1155" spans="1:14" x14ac:dyDescent="0.25">
      <c r="A1155" t="s">
        <v>6156</v>
      </c>
      <c r="B1155" t="s">
        <v>8160</v>
      </c>
      <c r="C1155" t="s">
        <v>8151</v>
      </c>
      <c r="D1155" t="s">
        <v>8161</v>
      </c>
      <c r="E1155" t="s">
        <v>6160</v>
      </c>
      <c r="F1155" t="s">
        <v>8162</v>
      </c>
      <c r="G1155" t="s">
        <v>6162</v>
      </c>
      <c r="H1155" t="s">
        <v>6163</v>
      </c>
      <c r="I1155" t="s">
        <v>6164</v>
      </c>
      <c r="J1155">
        <v>1.13E-6</v>
      </c>
      <c r="K1155">
        <v>1.1999999999999999E-6</v>
      </c>
      <c r="L1155">
        <v>1.22E-6</v>
      </c>
      <c r="M1155">
        <v>1.2699999999999999E-6</v>
      </c>
      <c r="N1155">
        <v>1.31E-6</v>
      </c>
    </row>
    <row r="1156" spans="1:14" x14ac:dyDescent="0.25">
      <c r="A1156" t="s">
        <v>6156</v>
      </c>
      <c r="B1156" t="s">
        <v>8163</v>
      </c>
      <c r="C1156" t="s">
        <v>8151</v>
      </c>
      <c r="D1156" t="s">
        <v>8161</v>
      </c>
      <c r="E1156" t="s">
        <v>6160</v>
      </c>
      <c r="F1156" t="s">
        <v>8164</v>
      </c>
      <c r="G1156" t="s">
        <v>6162</v>
      </c>
      <c r="H1156" t="s">
        <v>6163</v>
      </c>
      <c r="I1156" t="s">
        <v>6164</v>
      </c>
      <c r="J1156">
        <v>7.2799999999999994E-5</v>
      </c>
      <c r="K1156">
        <v>7.64E-5</v>
      </c>
      <c r="L1156">
        <v>7.9099999999999998E-5</v>
      </c>
      <c r="M1156">
        <v>8.1799999999999996E-5</v>
      </c>
      <c r="N1156">
        <v>8.4400000000000005E-5</v>
      </c>
    </row>
    <row r="1157" spans="1:14" x14ac:dyDescent="0.25">
      <c r="A1157" t="s">
        <v>6156</v>
      </c>
      <c r="B1157" t="s">
        <v>8165</v>
      </c>
      <c r="C1157" t="s">
        <v>8151</v>
      </c>
      <c r="D1157" t="s">
        <v>8161</v>
      </c>
      <c r="E1157" t="s">
        <v>6160</v>
      </c>
      <c r="F1157" t="s">
        <v>8166</v>
      </c>
      <c r="G1157" t="s">
        <v>6162</v>
      </c>
      <c r="H1157" t="s">
        <v>6163</v>
      </c>
      <c r="I1157" t="s">
        <v>6164</v>
      </c>
      <c r="J1157">
        <v>9.0000000000000002E-6</v>
      </c>
      <c r="K1157">
        <v>9.2699999999999993E-6</v>
      </c>
      <c r="L1157">
        <v>9.3899999999999999E-6</v>
      </c>
      <c r="M1157">
        <v>9.5899999999999997E-6</v>
      </c>
      <c r="N1157">
        <v>9.8200000000000008E-6</v>
      </c>
    </row>
    <row r="1158" spans="1:14" x14ac:dyDescent="0.25">
      <c r="A1158" t="s">
        <v>6156</v>
      </c>
      <c r="B1158" t="s">
        <v>8167</v>
      </c>
      <c r="C1158" t="s">
        <v>8151</v>
      </c>
      <c r="D1158" t="s">
        <v>8161</v>
      </c>
      <c r="E1158" t="s">
        <v>6160</v>
      </c>
      <c r="F1158" t="s">
        <v>8168</v>
      </c>
      <c r="G1158" t="s">
        <v>6162</v>
      </c>
      <c r="H1158" t="s">
        <v>6163</v>
      </c>
      <c r="I1158" t="s">
        <v>6164</v>
      </c>
      <c r="J1158">
        <v>1.583E-3</v>
      </c>
      <c r="K1158">
        <v>1.6553799999999999E-3</v>
      </c>
      <c r="L1158">
        <v>1.6932099999999999E-3</v>
      </c>
      <c r="M1158">
        <v>1.7403799999999999E-3</v>
      </c>
      <c r="N1158">
        <v>1.78952E-3</v>
      </c>
    </row>
    <row r="1159" spans="1:14" x14ac:dyDescent="0.25">
      <c r="A1159" t="s">
        <v>6156</v>
      </c>
      <c r="B1159" t="s">
        <v>8169</v>
      </c>
      <c r="C1159" t="s">
        <v>8151</v>
      </c>
      <c r="D1159" t="s">
        <v>8161</v>
      </c>
      <c r="E1159" t="s">
        <v>6160</v>
      </c>
      <c r="F1159" t="s">
        <v>8170</v>
      </c>
      <c r="G1159" t="s">
        <v>6162</v>
      </c>
      <c r="H1159" t="s">
        <v>6163</v>
      </c>
      <c r="I1159" t="s">
        <v>6164</v>
      </c>
      <c r="J1159">
        <v>9.4855800000000004E-3</v>
      </c>
      <c r="K1159">
        <v>9.9193100000000006E-3</v>
      </c>
      <c r="L1159">
        <v>1.0145970000000001E-2</v>
      </c>
      <c r="M1159">
        <v>1.042862E-2</v>
      </c>
      <c r="N1159">
        <v>1.072305E-2</v>
      </c>
    </row>
    <row r="1160" spans="1:14" x14ac:dyDescent="0.25">
      <c r="A1160" t="s">
        <v>6156</v>
      </c>
      <c r="B1160" t="s">
        <v>8171</v>
      </c>
      <c r="C1160" t="s">
        <v>8151</v>
      </c>
      <c r="D1160" t="s">
        <v>8161</v>
      </c>
      <c r="E1160" t="s">
        <v>6160</v>
      </c>
      <c r="F1160" t="s">
        <v>8172</v>
      </c>
      <c r="G1160" t="s">
        <v>6162</v>
      </c>
      <c r="H1160" t="s">
        <v>6163</v>
      </c>
      <c r="I1160" t="s">
        <v>6164</v>
      </c>
      <c r="J1160">
        <v>7.2400000000000003E-4</v>
      </c>
      <c r="K1160">
        <v>7.5710999999999997E-4</v>
      </c>
      <c r="L1160">
        <v>7.7441000000000001E-4</v>
      </c>
      <c r="M1160">
        <v>7.9597999999999995E-4</v>
      </c>
      <c r="N1160">
        <v>8.1844999999999997E-4</v>
      </c>
    </row>
    <row r="1161" spans="1:14" x14ac:dyDescent="0.25">
      <c r="A1161" t="s">
        <v>6156</v>
      </c>
      <c r="B1161" t="s">
        <v>8173</v>
      </c>
      <c r="C1161" t="s">
        <v>8151</v>
      </c>
      <c r="D1161" t="s">
        <v>8161</v>
      </c>
      <c r="E1161" t="s">
        <v>6168</v>
      </c>
      <c r="F1161" t="s">
        <v>8174</v>
      </c>
      <c r="G1161" t="s">
        <v>6162</v>
      </c>
      <c r="H1161" t="s">
        <v>6163</v>
      </c>
      <c r="I1161" t="s">
        <v>6164</v>
      </c>
      <c r="J1161">
        <v>3.9199999999999997E-5</v>
      </c>
      <c r="K1161">
        <v>4.1600000000000002E-5</v>
      </c>
      <c r="L1161">
        <v>4.2599999999999999E-5</v>
      </c>
      <c r="M1161">
        <v>4.4199999999999997E-5</v>
      </c>
      <c r="N1161">
        <v>4.4799999999999998E-5</v>
      </c>
    </row>
    <row r="1162" spans="1:14" x14ac:dyDescent="0.25">
      <c r="A1162" t="s">
        <v>6156</v>
      </c>
      <c r="B1162" t="s">
        <v>8175</v>
      </c>
      <c r="C1162" t="s">
        <v>8151</v>
      </c>
      <c r="D1162" t="s">
        <v>8161</v>
      </c>
      <c r="E1162" t="s">
        <v>6168</v>
      </c>
      <c r="F1162" t="s">
        <v>8176</v>
      </c>
      <c r="G1162" t="s">
        <v>6162</v>
      </c>
      <c r="H1162" t="s">
        <v>6163</v>
      </c>
      <c r="I1162" t="s">
        <v>6164</v>
      </c>
      <c r="J1162">
        <v>0</v>
      </c>
      <c r="K1162">
        <v>0</v>
      </c>
      <c r="L1162">
        <v>0</v>
      </c>
      <c r="M1162">
        <v>0</v>
      </c>
      <c r="N1162">
        <v>0</v>
      </c>
    </row>
    <row r="1163" spans="1:14" x14ac:dyDescent="0.25">
      <c r="A1163" t="s">
        <v>6156</v>
      </c>
      <c r="B1163" t="s">
        <v>8177</v>
      </c>
      <c r="C1163" t="s">
        <v>8151</v>
      </c>
      <c r="D1163" t="s">
        <v>8161</v>
      </c>
      <c r="E1163" t="s">
        <v>6168</v>
      </c>
      <c r="F1163" t="s">
        <v>8178</v>
      </c>
      <c r="G1163" t="s">
        <v>6162</v>
      </c>
      <c r="H1163" t="s">
        <v>6163</v>
      </c>
      <c r="I1163" t="s">
        <v>6164</v>
      </c>
      <c r="J1163">
        <v>1.882E-3</v>
      </c>
      <c r="K1163">
        <v>1.9759999999999999E-3</v>
      </c>
      <c r="L1163">
        <v>2.0400000000000001E-3</v>
      </c>
      <c r="M1163">
        <v>2.0999999999999999E-3</v>
      </c>
      <c r="N1163">
        <v>2.1800000000000001E-3</v>
      </c>
    </row>
    <row r="1164" spans="1:14" x14ac:dyDescent="0.25">
      <c r="A1164" t="s">
        <v>6156</v>
      </c>
      <c r="B1164" t="s">
        <v>8179</v>
      </c>
      <c r="C1164" t="s">
        <v>8151</v>
      </c>
      <c r="D1164" t="s">
        <v>8161</v>
      </c>
      <c r="E1164" t="s">
        <v>6168</v>
      </c>
      <c r="F1164" t="s">
        <v>8180</v>
      </c>
      <c r="G1164" t="s">
        <v>6162</v>
      </c>
      <c r="H1164" t="s">
        <v>6163</v>
      </c>
      <c r="I1164" t="s">
        <v>6164</v>
      </c>
      <c r="J1164">
        <v>0</v>
      </c>
      <c r="K1164">
        <v>0</v>
      </c>
      <c r="L1164">
        <v>0</v>
      </c>
      <c r="M1164">
        <v>0</v>
      </c>
      <c r="N1164">
        <v>0</v>
      </c>
    </row>
    <row r="1165" spans="1:14" x14ac:dyDescent="0.25">
      <c r="A1165" t="s">
        <v>6156</v>
      </c>
      <c r="B1165" t="s">
        <v>8181</v>
      </c>
      <c r="C1165" t="s">
        <v>8151</v>
      </c>
      <c r="D1165" t="s">
        <v>8161</v>
      </c>
      <c r="E1165" t="s">
        <v>6168</v>
      </c>
      <c r="F1165" t="s">
        <v>8182</v>
      </c>
      <c r="G1165" t="s">
        <v>6162</v>
      </c>
      <c r="H1165" t="s">
        <v>6163</v>
      </c>
      <c r="I1165" t="s">
        <v>6164</v>
      </c>
      <c r="J1165">
        <v>4.3909999999999998E-5</v>
      </c>
      <c r="K1165">
        <v>4.5920000000000001E-5</v>
      </c>
      <c r="L1165">
        <v>4.6969999999999999E-5</v>
      </c>
      <c r="M1165">
        <v>4.8279999999999999E-5</v>
      </c>
      <c r="N1165">
        <v>4.9639999999999999E-5</v>
      </c>
    </row>
    <row r="1166" spans="1:14" x14ac:dyDescent="0.25">
      <c r="A1166" t="s">
        <v>6156</v>
      </c>
      <c r="B1166" t="s">
        <v>8183</v>
      </c>
      <c r="C1166" t="s">
        <v>8151</v>
      </c>
      <c r="D1166" t="s">
        <v>8161</v>
      </c>
      <c r="E1166" t="s">
        <v>6168</v>
      </c>
      <c r="F1166" t="s">
        <v>8184</v>
      </c>
      <c r="G1166" t="s">
        <v>6162</v>
      </c>
      <c r="H1166" t="s">
        <v>6163</v>
      </c>
      <c r="I1166" t="s">
        <v>6164</v>
      </c>
      <c r="J1166">
        <v>0</v>
      </c>
      <c r="K1166">
        <v>0</v>
      </c>
      <c r="L1166">
        <v>0</v>
      </c>
      <c r="M1166">
        <v>0</v>
      </c>
      <c r="N1166">
        <v>0</v>
      </c>
    </row>
    <row r="1167" spans="1:14" x14ac:dyDescent="0.25">
      <c r="A1167" t="s">
        <v>6156</v>
      </c>
      <c r="B1167" t="s">
        <v>8185</v>
      </c>
      <c r="C1167" t="s">
        <v>8151</v>
      </c>
      <c r="D1167" t="s">
        <v>8161</v>
      </c>
      <c r="E1167" t="s">
        <v>6168</v>
      </c>
      <c r="F1167" t="s">
        <v>8186</v>
      </c>
      <c r="G1167" t="s">
        <v>6162</v>
      </c>
      <c r="H1167" t="s">
        <v>6163</v>
      </c>
      <c r="I1167" t="s">
        <v>6164</v>
      </c>
      <c r="J1167">
        <v>8.9159999999999993E-5</v>
      </c>
      <c r="K1167">
        <v>9.323E-5</v>
      </c>
      <c r="L1167">
        <v>9.5359999999999995E-5</v>
      </c>
      <c r="M1167">
        <v>9.802E-5</v>
      </c>
      <c r="N1167">
        <v>1.0079E-4</v>
      </c>
    </row>
    <row r="1168" spans="1:14" x14ac:dyDescent="0.25">
      <c r="A1168" t="s">
        <v>6156</v>
      </c>
      <c r="B1168" t="s">
        <v>8187</v>
      </c>
      <c r="C1168" t="s">
        <v>8151</v>
      </c>
      <c r="D1168" t="s">
        <v>8161</v>
      </c>
      <c r="E1168" t="s">
        <v>6168</v>
      </c>
      <c r="F1168" t="s">
        <v>8188</v>
      </c>
      <c r="G1168" t="s">
        <v>6162</v>
      </c>
      <c r="H1168" t="s">
        <v>6163</v>
      </c>
      <c r="I1168" t="s">
        <v>6164</v>
      </c>
      <c r="J1168">
        <v>0</v>
      </c>
      <c r="K1168">
        <v>0</v>
      </c>
      <c r="L1168">
        <v>0</v>
      </c>
      <c r="M1168">
        <v>0</v>
      </c>
      <c r="N1168">
        <v>0</v>
      </c>
    </row>
    <row r="1169" spans="1:14" x14ac:dyDescent="0.25">
      <c r="A1169" t="s">
        <v>6156</v>
      </c>
      <c r="B1169" t="s">
        <v>8189</v>
      </c>
      <c r="C1169" t="s">
        <v>8151</v>
      </c>
      <c r="D1169" t="s">
        <v>8161</v>
      </c>
      <c r="E1169" t="s">
        <v>6168</v>
      </c>
      <c r="F1169" t="s">
        <v>8190</v>
      </c>
      <c r="G1169" t="s">
        <v>6162</v>
      </c>
      <c r="H1169" t="s">
        <v>6163</v>
      </c>
      <c r="I1169" t="s">
        <v>6164</v>
      </c>
      <c r="J1169">
        <v>8.0000000000000002E-8</v>
      </c>
      <c r="K1169">
        <v>8.0000000000000002E-8</v>
      </c>
      <c r="L1169">
        <v>8.0000000000000002E-8</v>
      </c>
      <c r="M1169">
        <v>8.0000000000000002E-8</v>
      </c>
      <c r="N1169">
        <v>8.9999999999999999E-8</v>
      </c>
    </row>
    <row r="1170" spans="1:14" x14ac:dyDescent="0.25">
      <c r="A1170" t="s">
        <v>6156</v>
      </c>
      <c r="B1170" t="s">
        <v>8191</v>
      </c>
      <c r="C1170" t="s">
        <v>8151</v>
      </c>
      <c r="D1170" t="s">
        <v>8161</v>
      </c>
      <c r="E1170" t="s">
        <v>6168</v>
      </c>
      <c r="F1170" t="s">
        <v>8192</v>
      </c>
      <c r="G1170" t="s">
        <v>6162</v>
      </c>
      <c r="H1170" t="s">
        <v>6163</v>
      </c>
      <c r="I1170" t="s">
        <v>6164</v>
      </c>
      <c r="J1170">
        <v>0</v>
      </c>
      <c r="K1170">
        <v>0</v>
      </c>
      <c r="L1170">
        <v>0</v>
      </c>
      <c r="M1170">
        <v>0</v>
      </c>
      <c r="N1170">
        <v>0</v>
      </c>
    </row>
    <row r="1171" spans="1:14" x14ac:dyDescent="0.25">
      <c r="A1171" t="s">
        <v>6156</v>
      </c>
      <c r="B1171" t="s">
        <v>8193</v>
      </c>
      <c r="C1171" t="s">
        <v>8151</v>
      </c>
      <c r="D1171" t="s">
        <v>8161</v>
      </c>
      <c r="E1171" t="s">
        <v>6168</v>
      </c>
      <c r="F1171" t="s">
        <v>8194</v>
      </c>
      <c r="G1171" t="s">
        <v>6162</v>
      </c>
      <c r="H1171" t="s">
        <v>6163</v>
      </c>
      <c r="I1171" t="s">
        <v>6164</v>
      </c>
      <c r="J1171">
        <v>5.9172000000000001E-4</v>
      </c>
      <c r="K1171">
        <v>6.1877999999999998E-4</v>
      </c>
      <c r="L1171">
        <v>6.3292000000000003E-4</v>
      </c>
      <c r="M1171">
        <v>6.5054999999999996E-4</v>
      </c>
      <c r="N1171">
        <v>6.6892000000000004E-4</v>
      </c>
    </row>
    <row r="1172" spans="1:14" x14ac:dyDescent="0.25">
      <c r="A1172" t="s">
        <v>6156</v>
      </c>
      <c r="B1172" t="s">
        <v>8195</v>
      </c>
      <c r="C1172" t="s">
        <v>8151</v>
      </c>
      <c r="D1172" t="s">
        <v>8161</v>
      </c>
      <c r="E1172" t="s">
        <v>6168</v>
      </c>
      <c r="F1172" t="s">
        <v>8196</v>
      </c>
      <c r="G1172" t="s">
        <v>6162</v>
      </c>
      <c r="H1172" t="s">
        <v>6163</v>
      </c>
      <c r="I1172" t="s">
        <v>6164</v>
      </c>
      <c r="J1172">
        <v>0</v>
      </c>
      <c r="K1172">
        <v>0</v>
      </c>
      <c r="L1172">
        <v>0</v>
      </c>
      <c r="M1172">
        <v>0</v>
      </c>
      <c r="N1172">
        <v>0</v>
      </c>
    </row>
    <row r="1173" spans="1:14" x14ac:dyDescent="0.25">
      <c r="A1173" t="s">
        <v>6156</v>
      </c>
      <c r="B1173" t="s">
        <v>8197</v>
      </c>
      <c r="C1173" t="s">
        <v>8151</v>
      </c>
      <c r="D1173" t="s">
        <v>8161</v>
      </c>
      <c r="E1173" t="s">
        <v>6168</v>
      </c>
      <c r="F1173" t="s">
        <v>8198</v>
      </c>
      <c r="G1173" t="s">
        <v>6162</v>
      </c>
      <c r="H1173" t="s">
        <v>6163</v>
      </c>
      <c r="I1173" t="s">
        <v>6164</v>
      </c>
      <c r="J1173">
        <v>3.54529E-3</v>
      </c>
      <c r="K1173">
        <v>3.7074E-3</v>
      </c>
      <c r="L1173">
        <v>3.79212E-3</v>
      </c>
      <c r="M1173">
        <v>3.8977600000000001E-3</v>
      </c>
      <c r="N1173">
        <v>4.0078099999999997E-3</v>
      </c>
    </row>
    <row r="1174" spans="1:14" x14ac:dyDescent="0.25">
      <c r="A1174" t="s">
        <v>6156</v>
      </c>
      <c r="B1174" t="s">
        <v>8199</v>
      </c>
      <c r="C1174" t="s">
        <v>8151</v>
      </c>
      <c r="D1174" t="s">
        <v>8161</v>
      </c>
      <c r="E1174" t="s">
        <v>6168</v>
      </c>
      <c r="F1174" t="s">
        <v>8200</v>
      </c>
      <c r="G1174" t="s">
        <v>6162</v>
      </c>
      <c r="H1174" t="s">
        <v>6163</v>
      </c>
      <c r="I1174" t="s">
        <v>6164</v>
      </c>
      <c r="J1174">
        <v>0</v>
      </c>
      <c r="K1174">
        <v>0</v>
      </c>
      <c r="L1174">
        <v>0</v>
      </c>
      <c r="M1174">
        <v>0</v>
      </c>
      <c r="N1174">
        <v>0</v>
      </c>
    </row>
    <row r="1175" spans="1:14" x14ac:dyDescent="0.25">
      <c r="A1175" t="s">
        <v>6156</v>
      </c>
      <c r="B1175" t="s">
        <v>8201</v>
      </c>
      <c r="C1175" t="s">
        <v>8151</v>
      </c>
      <c r="D1175" t="s">
        <v>8161</v>
      </c>
      <c r="E1175" t="s">
        <v>6168</v>
      </c>
      <c r="F1175" t="s">
        <v>8202</v>
      </c>
      <c r="G1175" t="s">
        <v>6162</v>
      </c>
      <c r="H1175" t="s">
        <v>6163</v>
      </c>
      <c r="I1175" t="s">
        <v>6164</v>
      </c>
      <c r="J1175">
        <v>2.7024999999999998E-4</v>
      </c>
      <c r="K1175">
        <v>2.8260999999999998E-4</v>
      </c>
      <c r="L1175">
        <v>2.8907E-4</v>
      </c>
      <c r="M1175">
        <v>2.9712E-4</v>
      </c>
      <c r="N1175">
        <v>3.0550999999999999E-4</v>
      </c>
    </row>
    <row r="1176" spans="1:14" x14ac:dyDescent="0.25">
      <c r="A1176" t="s">
        <v>6156</v>
      </c>
      <c r="B1176" t="s">
        <v>8203</v>
      </c>
      <c r="C1176" t="s">
        <v>8151</v>
      </c>
      <c r="D1176" t="s">
        <v>8161</v>
      </c>
      <c r="E1176" t="s">
        <v>6168</v>
      </c>
      <c r="F1176" t="s">
        <v>8204</v>
      </c>
      <c r="G1176" t="s">
        <v>6162</v>
      </c>
      <c r="H1176" t="s">
        <v>6163</v>
      </c>
      <c r="I1176" t="s">
        <v>6164</v>
      </c>
      <c r="J1176">
        <v>0</v>
      </c>
      <c r="K1176">
        <v>0</v>
      </c>
      <c r="L1176">
        <v>0</v>
      </c>
      <c r="M1176">
        <v>0</v>
      </c>
      <c r="N1176">
        <v>0</v>
      </c>
    </row>
    <row r="1177" spans="1:14" x14ac:dyDescent="0.25">
      <c r="A1177" t="s">
        <v>6156</v>
      </c>
      <c r="B1177" t="s">
        <v>8205</v>
      </c>
      <c r="C1177" t="s">
        <v>8151</v>
      </c>
      <c r="D1177" t="s">
        <v>8161</v>
      </c>
      <c r="E1177" t="s">
        <v>6168</v>
      </c>
      <c r="F1177" t="s">
        <v>8206</v>
      </c>
      <c r="G1177" t="s">
        <v>6162</v>
      </c>
      <c r="H1177" t="s">
        <v>6163</v>
      </c>
      <c r="I1177" t="s">
        <v>6164</v>
      </c>
      <c r="J1177">
        <v>3.36E-6</v>
      </c>
      <c r="K1177">
        <v>3.3799999999999998E-6</v>
      </c>
      <c r="L1177">
        <v>3.5200000000000002E-6</v>
      </c>
      <c r="M1177">
        <v>3.6600000000000001E-6</v>
      </c>
      <c r="N1177">
        <v>3.8E-6</v>
      </c>
    </row>
    <row r="1178" spans="1:14" x14ac:dyDescent="0.25">
      <c r="A1178" t="s">
        <v>6156</v>
      </c>
      <c r="B1178" t="s">
        <v>8207</v>
      </c>
      <c r="C1178" t="s">
        <v>8151</v>
      </c>
      <c r="D1178" t="s">
        <v>8161</v>
      </c>
      <c r="E1178" t="s">
        <v>6168</v>
      </c>
      <c r="F1178" t="s">
        <v>8208</v>
      </c>
      <c r="G1178" t="s">
        <v>6162</v>
      </c>
      <c r="H1178" t="s">
        <v>6163</v>
      </c>
      <c r="I1178" t="s">
        <v>6164</v>
      </c>
      <c r="J1178">
        <v>0</v>
      </c>
      <c r="K1178">
        <v>0</v>
      </c>
      <c r="L1178">
        <v>0</v>
      </c>
      <c r="M1178">
        <v>0</v>
      </c>
      <c r="N1178">
        <v>0</v>
      </c>
    </row>
    <row r="1179" spans="1:14" x14ac:dyDescent="0.25">
      <c r="A1179" t="s">
        <v>6156</v>
      </c>
      <c r="B1179" t="s">
        <v>8209</v>
      </c>
      <c r="C1179" t="s">
        <v>8151</v>
      </c>
      <c r="D1179" t="s">
        <v>8161</v>
      </c>
      <c r="E1179" t="s">
        <v>6168</v>
      </c>
      <c r="F1179" t="s">
        <v>8210</v>
      </c>
      <c r="G1179" t="s">
        <v>6162</v>
      </c>
      <c r="H1179" t="s">
        <v>6163</v>
      </c>
      <c r="I1179" t="s">
        <v>6164</v>
      </c>
      <c r="J1179">
        <v>2.8600000000000001E-6</v>
      </c>
      <c r="K1179">
        <v>3.0199999999999999E-6</v>
      </c>
      <c r="L1179">
        <v>3.0800000000000002E-6</v>
      </c>
      <c r="M1179">
        <v>3.14E-6</v>
      </c>
      <c r="N1179">
        <v>3.2399999999999999E-6</v>
      </c>
    </row>
    <row r="1180" spans="1:14" x14ac:dyDescent="0.25">
      <c r="A1180" t="s">
        <v>6156</v>
      </c>
      <c r="B1180" t="s">
        <v>8211</v>
      </c>
      <c r="C1180" t="s">
        <v>8151</v>
      </c>
      <c r="D1180" t="s">
        <v>8161</v>
      </c>
      <c r="E1180" t="s">
        <v>6168</v>
      </c>
      <c r="F1180" t="s">
        <v>8212</v>
      </c>
      <c r="G1180" t="s">
        <v>6162</v>
      </c>
      <c r="H1180" t="s">
        <v>6163</v>
      </c>
      <c r="I1180" t="s">
        <v>6164</v>
      </c>
      <c r="J1180">
        <v>0</v>
      </c>
      <c r="K1180">
        <v>0</v>
      </c>
      <c r="L1180">
        <v>0</v>
      </c>
      <c r="M1180">
        <v>0</v>
      </c>
      <c r="N1180">
        <v>0</v>
      </c>
    </row>
    <row r="1181" spans="1:14" x14ac:dyDescent="0.25">
      <c r="A1181" t="s">
        <v>6156</v>
      </c>
      <c r="B1181" t="s">
        <v>8213</v>
      </c>
      <c r="C1181" t="s">
        <v>8151</v>
      </c>
      <c r="D1181" t="s">
        <v>8161</v>
      </c>
      <c r="E1181" t="s">
        <v>6168</v>
      </c>
      <c r="F1181" t="s">
        <v>8214</v>
      </c>
      <c r="G1181" t="s">
        <v>6162</v>
      </c>
      <c r="H1181" t="s">
        <v>6163</v>
      </c>
      <c r="I1181" t="s">
        <v>6164</v>
      </c>
      <c r="J1181">
        <v>2.3E-6</v>
      </c>
      <c r="K1181">
        <v>2.4399999999999999E-6</v>
      </c>
      <c r="L1181">
        <v>2.5000000000000002E-6</v>
      </c>
      <c r="M1181">
        <v>2.5600000000000001E-6</v>
      </c>
      <c r="N1181">
        <v>2.6199999999999999E-6</v>
      </c>
    </row>
    <row r="1182" spans="1:14" x14ac:dyDescent="0.25">
      <c r="A1182" t="s">
        <v>6156</v>
      </c>
      <c r="B1182" t="s">
        <v>8215</v>
      </c>
      <c r="C1182" t="s">
        <v>8151</v>
      </c>
      <c r="D1182" t="s">
        <v>8161</v>
      </c>
      <c r="E1182" t="s">
        <v>6168</v>
      </c>
      <c r="F1182" t="s">
        <v>8216</v>
      </c>
      <c r="G1182" t="s">
        <v>6162</v>
      </c>
      <c r="H1182" t="s">
        <v>6163</v>
      </c>
      <c r="I1182" t="s">
        <v>6164</v>
      </c>
      <c r="J1182">
        <v>0</v>
      </c>
      <c r="K1182">
        <v>0</v>
      </c>
      <c r="L1182">
        <v>0</v>
      </c>
      <c r="M1182">
        <v>0</v>
      </c>
      <c r="N1182">
        <v>0</v>
      </c>
    </row>
    <row r="1183" spans="1:14" x14ac:dyDescent="0.25">
      <c r="A1183" t="s">
        <v>6156</v>
      </c>
      <c r="B1183" t="s">
        <v>8217</v>
      </c>
      <c r="C1183" t="s">
        <v>8151</v>
      </c>
      <c r="D1183" t="s">
        <v>8161</v>
      </c>
      <c r="E1183" t="s">
        <v>6168</v>
      </c>
      <c r="F1183" t="s">
        <v>8218</v>
      </c>
      <c r="G1183" t="s">
        <v>6162</v>
      </c>
      <c r="H1183" t="s">
        <v>6163</v>
      </c>
      <c r="I1183" t="s">
        <v>6164</v>
      </c>
      <c r="J1183">
        <v>1.3624000000000001E-4</v>
      </c>
      <c r="K1183">
        <v>1.8458E-4</v>
      </c>
      <c r="L1183">
        <v>1.8741E-4</v>
      </c>
      <c r="M1183">
        <v>1.8438999999999999E-4</v>
      </c>
      <c r="N1183">
        <v>1.8165E-4</v>
      </c>
    </row>
    <row r="1184" spans="1:14" x14ac:dyDescent="0.25">
      <c r="A1184" t="s">
        <v>6156</v>
      </c>
      <c r="B1184" t="s">
        <v>8219</v>
      </c>
      <c r="C1184" t="s">
        <v>8151</v>
      </c>
      <c r="D1184" t="s">
        <v>8161</v>
      </c>
      <c r="E1184" t="s">
        <v>6168</v>
      </c>
      <c r="F1184" t="s">
        <v>8220</v>
      </c>
      <c r="G1184" t="s">
        <v>6162</v>
      </c>
      <c r="H1184" t="s">
        <v>6163</v>
      </c>
      <c r="I1184" t="s">
        <v>6164</v>
      </c>
      <c r="J1184">
        <v>0</v>
      </c>
      <c r="K1184">
        <v>0</v>
      </c>
      <c r="L1184">
        <v>0</v>
      </c>
      <c r="M1184">
        <v>0</v>
      </c>
      <c r="N1184">
        <v>0</v>
      </c>
    </row>
    <row r="1185" spans="1:14" x14ac:dyDescent="0.25">
      <c r="A1185" t="s">
        <v>6156</v>
      </c>
      <c r="B1185" t="s">
        <v>8221</v>
      </c>
      <c r="C1185" t="s">
        <v>8151</v>
      </c>
      <c r="D1185" t="s">
        <v>8161</v>
      </c>
      <c r="E1185" t="s">
        <v>6168</v>
      </c>
      <c r="F1185" t="s">
        <v>8222</v>
      </c>
      <c r="G1185" t="s">
        <v>6162</v>
      </c>
      <c r="H1185" t="s">
        <v>6163</v>
      </c>
      <c r="I1185" t="s">
        <v>6164</v>
      </c>
      <c r="J1185">
        <v>2.5579999999999999E-5</v>
      </c>
      <c r="K1185">
        <v>2.675E-5</v>
      </c>
      <c r="L1185">
        <v>2.7370000000000001E-5</v>
      </c>
      <c r="M1185">
        <v>2.813E-5</v>
      </c>
      <c r="N1185">
        <v>2.8920000000000001E-5</v>
      </c>
    </row>
    <row r="1186" spans="1:14" x14ac:dyDescent="0.25">
      <c r="A1186" t="s">
        <v>6156</v>
      </c>
      <c r="B1186" t="s">
        <v>8223</v>
      </c>
      <c r="C1186" t="s">
        <v>8151</v>
      </c>
      <c r="D1186" t="s">
        <v>8161</v>
      </c>
      <c r="E1186" t="s">
        <v>6168</v>
      </c>
      <c r="F1186" t="s">
        <v>8224</v>
      </c>
      <c r="G1186" t="s">
        <v>6162</v>
      </c>
      <c r="H1186" t="s">
        <v>6163</v>
      </c>
      <c r="I1186" t="s">
        <v>6164</v>
      </c>
      <c r="J1186">
        <v>0</v>
      </c>
      <c r="K1186">
        <v>0</v>
      </c>
      <c r="L1186">
        <v>0</v>
      </c>
      <c r="M1186">
        <v>0</v>
      </c>
      <c r="N1186">
        <v>0</v>
      </c>
    </row>
    <row r="1187" spans="1:14" x14ac:dyDescent="0.25">
      <c r="A1187" t="s">
        <v>6156</v>
      </c>
      <c r="B1187" t="s">
        <v>8225</v>
      </c>
      <c r="C1187" t="s">
        <v>8151</v>
      </c>
      <c r="D1187" t="s">
        <v>8161</v>
      </c>
      <c r="E1187" t="s">
        <v>6168</v>
      </c>
      <c r="F1187" t="s">
        <v>8226</v>
      </c>
      <c r="G1187" t="s">
        <v>6162</v>
      </c>
      <c r="H1187" t="s">
        <v>6163</v>
      </c>
      <c r="I1187" t="s">
        <v>6164</v>
      </c>
      <c r="J1187">
        <v>5.4500000000000003E-6</v>
      </c>
      <c r="K1187">
        <v>5.6999999999999996E-6</v>
      </c>
      <c r="L1187">
        <v>5.8300000000000001E-6</v>
      </c>
      <c r="M1187">
        <v>6.0000000000000002E-6</v>
      </c>
      <c r="N1187">
        <v>6.1600000000000003E-6</v>
      </c>
    </row>
    <row r="1188" spans="1:14" x14ac:dyDescent="0.25">
      <c r="A1188" t="s">
        <v>6156</v>
      </c>
      <c r="B1188" t="s">
        <v>8227</v>
      </c>
      <c r="C1188" t="s">
        <v>8151</v>
      </c>
      <c r="D1188" t="s">
        <v>8161</v>
      </c>
      <c r="E1188" t="s">
        <v>6168</v>
      </c>
      <c r="F1188" t="s">
        <v>8228</v>
      </c>
      <c r="G1188" t="s">
        <v>6162</v>
      </c>
      <c r="H1188" t="s">
        <v>6163</v>
      </c>
      <c r="I1188" t="s">
        <v>6164</v>
      </c>
      <c r="J1188">
        <v>0</v>
      </c>
      <c r="K1188">
        <v>0</v>
      </c>
      <c r="L1188">
        <v>0</v>
      </c>
      <c r="M1188">
        <v>0</v>
      </c>
      <c r="N1188">
        <v>0</v>
      </c>
    </row>
    <row r="1189" spans="1:14" x14ac:dyDescent="0.25">
      <c r="A1189" t="s">
        <v>6156</v>
      </c>
      <c r="B1189" t="s">
        <v>8229</v>
      </c>
      <c r="C1189" t="s">
        <v>8151</v>
      </c>
      <c r="D1189" t="s">
        <v>8161</v>
      </c>
      <c r="E1189" t="s">
        <v>6168</v>
      </c>
      <c r="F1189" t="s">
        <v>8230</v>
      </c>
      <c r="G1189" t="s">
        <v>6162</v>
      </c>
      <c r="H1189" t="s">
        <v>6163</v>
      </c>
      <c r="I1189" t="s">
        <v>6164</v>
      </c>
      <c r="J1189">
        <v>1.3999999999999999E-6</v>
      </c>
      <c r="K1189">
        <v>1.8899999999999999E-6</v>
      </c>
      <c r="L1189">
        <v>1.9199999999999998E-6</v>
      </c>
      <c r="M1189">
        <v>1.8899999999999999E-6</v>
      </c>
      <c r="N1189">
        <v>1.86E-6</v>
      </c>
    </row>
    <row r="1190" spans="1:14" x14ac:dyDescent="0.25">
      <c r="A1190" t="s">
        <v>6156</v>
      </c>
      <c r="B1190" t="s">
        <v>8231</v>
      </c>
      <c r="C1190" t="s">
        <v>8151</v>
      </c>
      <c r="D1190" t="s">
        <v>8161</v>
      </c>
      <c r="E1190" t="s">
        <v>6168</v>
      </c>
      <c r="F1190" t="s">
        <v>8232</v>
      </c>
      <c r="G1190" t="s">
        <v>6162</v>
      </c>
      <c r="H1190" t="s">
        <v>6163</v>
      </c>
      <c r="I1190" t="s">
        <v>6164</v>
      </c>
      <c r="J1190">
        <v>0</v>
      </c>
      <c r="K1190">
        <v>0</v>
      </c>
      <c r="L1190">
        <v>0</v>
      </c>
      <c r="M1190">
        <v>0</v>
      </c>
      <c r="N1190">
        <v>0</v>
      </c>
    </row>
    <row r="1191" spans="1:14" x14ac:dyDescent="0.25">
      <c r="A1191" t="s">
        <v>6156</v>
      </c>
      <c r="B1191" t="s">
        <v>8233</v>
      </c>
      <c r="C1191" t="s">
        <v>8151</v>
      </c>
      <c r="D1191" t="s">
        <v>8161</v>
      </c>
      <c r="E1191" t="s">
        <v>6168</v>
      </c>
      <c r="F1191" t="s">
        <v>8234</v>
      </c>
      <c r="G1191" t="s">
        <v>6162</v>
      </c>
      <c r="H1191" t="s">
        <v>6163</v>
      </c>
      <c r="I1191" t="s">
        <v>6164</v>
      </c>
      <c r="J1191">
        <v>1.7689999999999998E-5</v>
      </c>
      <c r="K1191">
        <v>1.8490000000000001E-5</v>
      </c>
      <c r="L1191">
        <v>1.8919999999999998E-5</v>
      </c>
      <c r="M1191">
        <v>1.944E-5</v>
      </c>
      <c r="N1191">
        <v>1.999E-5</v>
      </c>
    </row>
    <row r="1192" spans="1:14" x14ac:dyDescent="0.25">
      <c r="A1192" t="s">
        <v>6156</v>
      </c>
      <c r="B1192" t="s">
        <v>8235</v>
      </c>
      <c r="C1192" t="s">
        <v>8151</v>
      </c>
      <c r="D1192" t="s">
        <v>8161</v>
      </c>
      <c r="E1192" t="s">
        <v>6168</v>
      </c>
      <c r="F1192" t="s">
        <v>8236</v>
      </c>
      <c r="G1192" t="s">
        <v>6162</v>
      </c>
      <c r="H1192" t="s">
        <v>6163</v>
      </c>
      <c r="I1192" t="s">
        <v>6164</v>
      </c>
      <c r="J1192">
        <v>0</v>
      </c>
      <c r="K1192">
        <v>0</v>
      </c>
      <c r="L1192">
        <v>0</v>
      </c>
      <c r="M1192">
        <v>0</v>
      </c>
      <c r="N1192">
        <v>0</v>
      </c>
    </row>
    <row r="1193" spans="1:14" x14ac:dyDescent="0.25">
      <c r="A1193" t="s">
        <v>6156</v>
      </c>
      <c r="B1193" t="s">
        <v>8237</v>
      </c>
      <c r="C1193" t="s">
        <v>8151</v>
      </c>
      <c r="D1193" t="s">
        <v>8161</v>
      </c>
      <c r="E1193" t="s">
        <v>6168</v>
      </c>
      <c r="F1193" t="s">
        <v>8238</v>
      </c>
      <c r="G1193" t="s">
        <v>6162</v>
      </c>
      <c r="H1193" t="s">
        <v>6163</v>
      </c>
      <c r="I1193" t="s">
        <v>6164</v>
      </c>
      <c r="J1193">
        <v>1.2699999999999999E-6</v>
      </c>
      <c r="K1193">
        <v>1.3400000000000001E-6</v>
      </c>
      <c r="L1193">
        <v>1.37E-6</v>
      </c>
      <c r="M1193">
        <v>1.3999999999999999E-6</v>
      </c>
      <c r="N1193">
        <v>1.44E-6</v>
      </c>
    </row>
    <row r="1194" spans="1:14" x14ac:dyDescent="0.25">
      <c r="A1194" t="s">
        <v>6156</v>
      </c>
      <c r="B1194" t="s">
        <v>8239</v>
      </c>
      <c r="C1194" t="s">
        <v>8151</v>
      </c>
      <c r="D1194" t="s">
        <v>8161</v>
      </c>
      <c r="E1194" t="s">
        <v>6168</v>
      </c>
      <c r="F1194" t="s">
        <v>8240</v>
      </c>
      <c r="G1194" t="s">
        <v>6162</v>
      </c>
      <c r="H1194" t="s">
        <v>6163</v>
      </c>
      <c r="I1194" t="s">
        <v>6164</v>
      </c>
      <c r="J1194">
        <v>0</v>
      </c>
      <c r="K1194">
        <v>0</v>
      </c>
      <c r="L1194">
        <v>0</v>
      </c>
      <c r="M1194">
        <v>0</v>
      </c>
      <c r="N1194">
        <v>0</v>
      </c>
    </row>
    <row r="1195" spans="1:14" x14ac:dyDescent="0.25">
      <c r="A1195" t="s">
        <v>6156</v>
      </c>
      <c r="B1195" t="s">
        <v>8241</v>
      </c>
      <c r="C1195" t="s">
        <v>8151</v>
      </c>
      <c r="D1195" t="s">
        <v>8161</v>
      </c>
      <c r="E1195" t="s">
        <v>6168</v>
      </c>
      <c r="F1195" t="s">
        <v>8242</v>
      </c>
      <c r="G1195" t="s">
        <v>6162</v>
      </c>
      <c r="H1195" t="s">
        <v>6163</v>
      </c>
      <c r="I1195" t="s">
        <v>6164</v>
      </c>
      <c r="J1195">
        <v>2.52E-6</v>
      </c>
      <c r="K1195">
        <v>2.6599999999999999E-6</v>
      </c>
      <c r="L1195">
        <v>2.7199999999999998E-6</v>
      </c>
      <c r="M1195">
        <v>2.7800000000000001E-6</v>
      </c>
      <c r="N1195">
        <v>2.8600000000000001E-6</v>
      </c>
    </row>
    <row r="1196" spans="1:14" x14ac:dyDescent="0.25">
      <c r="A1196" t="s">
        <v>6156</v>
      </c>
      <c r="B1196" t="s">
        <v>8243</v>
      </c>
      <c r="C1196" t="s">
        <v>8151</v>
      </c>
      <c r="D1196" t="s">
        <v>8161</v>
      </c>
      <c r="E1196" t="s">
        <v>6168</v>
      </c>
      <c r="F1196" t="s">
        <v>8244</v>
      </c>
      <c r="G1196" t="s">
        <v>6162</v>
      </c>
      <c r="H1196" t="s">
        <v>6163</v>
      </c>
      <c r="I1196" t="s">
        <v>6164</v>
      </c>
      <c r="J1196">
        <v>0</v>
      </c>
      <c r="K1196">
        <v>0</v>
      </c>
      <c r="L1196">
        <v>0</v>
      </c>
      <c r="M1196">
        <v>0</v>
      </c>
      <c r="N1196">
        <v>0</v>
      </c>
    </row>
    <row r="1197" spans="1:14" x14ac:dyDescent="0.25">
      <c r="A1197" t="s">
        <v>6156</v>
      </c>
      <c r="B1197" t="s">
        <v>8245</v>
      </c>
      <c r="C1197" t="s">
        <v>8151</v>
      </c>
      <c r="D1197" t="s">
        <v>8161</v>
      </c>
      <c r="E1197" t="s">
        <v>6168</v>
      </c>
      <c r="F1197" t="s">
        <v>8246</v>
      </c>
      <c r="G1197" t="s">
        <v>6162</v>
      </c>
      <c r="H1197" t="s">
        <v>6163</v>
      </c>
      <c r="I1197" t="s">
        <v>6164</v>
      </c>
      <c r="J1197">
        <v>4.4035999999999999E-4</v>
      </c>
      <c r="K1197">
        <v>5.9663000000000001E-4</v>
      </c>
      <c r="L1197">
        <v>6.0577000000000005E-4</v>
      </c>
      <c r="M1197">
        <v>5.9599999999999996E-4</v>
      </c>
      <c r="N1197">
        <v>5.8715000000000004E-4</v>
      </c>
    </row>
    <row r="1198" spans="1:14" x14ac:dyDescent="0.25">
      <c r="A1198" t="s">
        <v>6156</v>
      </c>
      <c r="B1198" t="s">
        <v>8247</v>
      </c>
      <c r="C1198" t="s">
        <v>8151</v>
      </c>
      <c r="D1198" t="s">
        <v>8161</v>
      </c>
      <c r="E1198" t="s">
        <v>6168</v>
      </c>
      <c r="F1198" t="s">
        <v>8248</v>
      </c>
      <c r="G1198" t="s">
        <v>6162</v>
      </c>
      <c r="H1198" t="s">
        <v>6163</v>
      </c>
      <c r="I1198" t="s">
        <v>6164</v>
      </c>
      <c r="J1198">
        <v>0</v>
      </c>
      <c r="K1198">
        <v>0</v>
      </c>
      <c r="L1198">
        <v>0</v>
      </c>
      <c r="M1198">
        <v>0</v>
      </c>
      <c r="N1198">
        <v>0</v>
      </c>
    </row>
    <row r="1199" spans="1:14" x14ac:dyDescent="0.25">
      <c r="A1199" t="s">
        <v>6156</v>
      </c>
      <c r="B1199" t="s">
        <v>8249</v>
      </c>
      <c r="C1199" t="s">
        <v>8151</v>
      </c>
      <c r="D1199" t="s">
        <v>8161</v>
      </c>
      <c r="E1199" t="s">
        <v>6168</v>
      </c>
      <c r="F1199" t="s">
        <v>8250</v>
      </c>
      <c r="G1199" t="s">
        <v>6162</v>
      </c>
      <c r="H1199" t="s">
        <v>6163</v>
      </c>
      <c r="I1199" t="s">
        <v>6164</v>
      </c>
      <c r="J1199">
        <v>1.5501999999999999E-4</v>
      </c>
      <c r="K1199">
        <v>1.6211E-4</v>
      </c>
      <c r="L1199">
        <v>1.6581000000000001E-4</v>
      </c>
      <c r="M1199">
        <v>1.7043000000000001E-4</v>
      </c>
      <c r="N1199">
        <v>1.7524000000000001E-4</v>
      </c>
    </row>
    <row r="1200" spans="1:14" x14ac:dyDescent="0.25">
      <c r="A1200" t="s">
        <v>6156</v>
      </c>
      <c r="B1200" t="s">
        <v>8251</v>
      </c>
      <c r="C1200" t="s">
        <v>8151</v>
      </c>
      <c r="D1200" t="s">
        <v>8161</v>
      </c>
      <c r="E1200" t="s">
        <v>6168</v>
      </c>
      <c r="F1200" t="s">
        <v>8252</v>
      </c>
      <c r="G1200" t="s">
        <v>6162</v>
      </c>
      <c r="H1200" t="s">
        <v>6163</v>
      </c>
      <c r="I1200" t="s">
        <v>6164</v>
      </c>
      <c r="J1200">
        <v>0</v>
      </c>
      <c r="K1200">
        <v>0</v>
      </c>
      <c r="L1200">
        <v>0</v>
      </c>
      <c r="M1200">
        <v>0</v>
      </c>
      <c r="N1200">
        <v>0</v>
      </c>
    </row>
    <row r="1201" spans="1:14" x14ac:dyDescent="0.25">
      <c r="A1201" t="s">
        <v>6156</v>
      </c>
      <c r="B1201" t="s">
        <v>8253</v>
      </c>
      <c r="C1201" t="s">
        <v>8151</v>
      </c>
      <c r="D1201" t="s">
        <v>8161</v>
      </c>
      <c r="E1201" t="s">
        <v>6168</v>
      </c>
      <c r="F1201" t="s">
        <v>8254</v>
      </c>
      <c r="G1201" t="s">
        <v>6162</v>
      </c>
      <c r="H1201" t="s">
        <v>6163</v>
      </c>
      <c r="I1201" t="s">
        <v>6164</v>
      </c>
      <c r="J1201">
        <v>1.86E-6</v>
      </c>
      <c r="K1201">
        <v>1.9400000000000001E-6</v>
      </c>
      <c r="L1201">
        <v>1.9800000000000001E-6</v>
      </c>
      <c r="M1201">
        <v>2.04E-6</v>
      </c>
      <c r="N1201">
        <v>2.0999999999999998E-6</v>
      </c>
    </row>
    <row r="1202" spans="1:14" x14ac:dyDescent="0.25">
      <c r="A1202" t="s">
        <v>6156</v>
      </c>
      <c r="B1202" t="s">
        <v>8255</v>
      </c>
      <c r="C1202" t="s">
        <v>8151</v>
      </c>
      <c r="D1202" t="s">
        <v>8161</v>
      </c>
      <c r="E1202" t="s">
        <v>6168</v>
      </c>
      <c r="F1202" t="s">
        <v>8256</v>
      </c>
      <c r="G1202" t="s">
        <v>6162</v>
      </c>
      <c r="H1202" t="s">
        <v>6163</v>
      </c>
      <c r="I1202" t="s">
        <v>6164</v>
      </c>
      <c r="J1202">
        <v>0</v>
      </c>
      <c r="K1202">
        <v>0</v>
      </c>
      <c r="L1202">
        <v>0</v>
      </c>
      <c r="M1202">
        <v>0</v>
      </c>
      <c r="N1202">
        <v>0</v>
      </c>
    </row>
    <row r="1203" spans="1:14" x14ac:dyDescent="0.25">
      <c r="A1203" t="s">
        <v>6156</v>
      </c>
      <c r="B1203" t="s">
        <v>8257</v>
      </c>
      <c r="C1203" t="s">
        <v>8151</v>
      </c>
      <c r="D1203" t="s">
        <v>8161</v>
      </c>
      <c r="E1203" t="s">
        <v>6186</v>
      </c>
      <c r="F1203" t="s">
        <v>8258</v>
      </c>
      <c r="G1203" t="s">
        <v>6162</v>
      </c>
      <c r="H1203" t="s">
        <v>6163</v>
      </c>
      <c r="I1203" t="s">
        <v>6164</v>
      </c>
      <c r="J1203">
        <v>3.2199999999999997E-5</v>
      </c>
      <c r="K1203">
        <v>3.3000000000000003E-5</v>
      </c>
      <c r="L1203">
        <v>3.3800000000000002E-5</v>
      </c>
      <c r="M1203">
        <v>3.4799999999999999E-5</v>
      </c>
      <c r="N1203">
        <v>3.57E-5</v>
      </c>
    </row>
    <row r="1204" spans="1:14" x14ac:dyDescent="0.25">
      <c r="A1204" t="s">
        <v>6156</v>
      </c>
      <c r="B1204" t="s">
        <v>8259</v>
      </c>
      <c r="C1204" t="s">
        <v>8151</v>
      </c>
      <c r="D1204" t="s">
        <v>8161</v>
      </c>
      <c r="E1204" t="s">
        <v>6186</v>
      </c>
      <c r="F1204" t="s">
        <v>8260</v>
      </c>
      <c r="G1204" t="s">
        <v>6162</v>
      </c>
      <c r="H1204" t="s">
        <v>6163</v>
      </c>
      <c r="I1204" t="s">
        <v>6164</v>
      </c>
      <c r="J1204">
        <v>7.6199999999999995E-5</v>
      </c>
      <c r="K1204">
        <v>6.3200000000000005E-5</v>
      </c>
      <c r="L1204">
        <v>6.0300000000000002E-5</v>
      </c>
      <c r="M1204">
        <v>6.19E-5</v>
      </c>
      <c r="N1204">
        <v>6.3499999999999999E-5</v>
      </c>
    </row>
    <row r="1205" spans="1:14" x14ac:dyDescent="0.25">
      <c r="A1205" t="s">
        <v>6156</v>
      </c>
      <c r="B1205" t="s">
        <v>8261</v>
      </c>
      <c r="C1205" t="s">
        <v>8151</v>
      </c>
      <c r="D1205" t="s">
        <v>8161</v>
      </c>
      <c r="E1205" t="s">
        <v>6186</v>
      </c>
      <c r="F1205" t="s">
        <v>8262</v>
      </c>
      <c r="G1205" t="s">
        <v>6162</v>
      </c>
      <c r="H1205" t="s">
        <v>6163</v>
      </c>
      <c r="I1205" t="s">
        <v>6164</v>
      </c>
      <c r="J1205">
        <v>2.7558999999999998E-4</v>
      </c>
      <c r="K1205">
        <v>7.7880000000000007E-5</v>
      </c>
      <c r="L1205">
        <v>7.0400000000000004E-5</v>
      </c>
      <c r="M1205">
        <v>5.9660000000000001E-5</v>
      </c>
      <c r="N1205">
        <v>5.2830000000000001E-5</v>
      </c>
    </row>
    <row r="1206" spans="1:14" x14ac:dyDescent="0.25">
      <c r="A1206" t="s">
        <v>6156</v>
      </c>
      <c r="B1206" t="s">
        <v>8263</v>
      </c>
      <c r="C1206" t="s">
        <v>8151</v>
      </c>
      <c r="D1206" t="s">
        <v>8161</v>
      </c>
      <c r="E1206" t="s">
        <v>6186</v>
      </c>
      <c r="F1206" t="s">
        <v>8264</v>
      </c>
      <c r="G1206" t="s">
        <v>6162</v>
      </c>
      <c r="H1206" t="s">
        <v>6163</v>
      </c>
      <c r="I1206" t="s">
        <v>6164</v>
      </c>
      <c r="J1206">
        <v>5.7205000000000005E-4</v>
      </c>
      <c r="K1206">
        <v>1.7493000000000001E-4</v>
      </c>
      <c r="L1206">
        <v>1.6212E-4</v>
      </c>
      <c r="M1206">
        <v>1.2286999999999999E-4</v>
      </c>
      <c r="N1206">
        <v>1.0404E-4</v>
      </c>
    </row>
    <row r="1207" spans="1:14" x14ac:dyDescent="0.25">
      <c r="A1207" t="s">
        <v>6156</v>
      </c>
      <c r="B1207" t="s">
        <v>8265</v>
      </c>
      <c r="C1207" t="s">
        <v>8151</v>
      </c>
      <c r="D1207" t="s">
        <v>8161</v>
      </c>
      <c r="E1207" t="s">
        <v>6186</v>
      </c>
      <c r="F1207" t="s">
        <v>8266</v>
      </c>
      <c r="G1207" t="s">
        <v>6162</v>
      </c>
      <c r="H1207" t="s">
        <v>6163</v>
      </c>
      <c r="I1207" t="s">
        <v>6164</v>
      </c>
      <c r="J1207">
        <v>3.5849999999999997E-5</v>
      </c>
      <c r="K1207">
        <v>1.004E-5</v>
      </c>
      <c r="L1207">
        <v>1.0509999999999999E-5</v>
      </c>
      <c r="M1207">
        <v>1.0509999999999999E-5</v>
      </c>
      <c r="N1207">
        <v>1.1060000000000001E-5</v>
      </c>
    </row>
    <row r="1208" spans="1:14" x14ac:dyDescent="0.25">
      <c r="A1208" t="s">
        <v>6156</v>
      </c>
      <c r="B1208" t="s">
        <v>8267</v>
      </c>
      <c r="C1208" t="s">
        <v>8151</v>
      </c>
      <c r="D1208" t="s">
        <v>8161</v>
      </c>
      <c r="E1208" t="s">
        <v>6186</v>
      </c>
      <c r="F1208" t="s">
        <v>8268</v>
      </c>
      <c r="G1208" t="s">
        <v>6162</v>
      </c>
      <c r="H1208" t="s">
        <v>6163</v>
      </c>
      <c r="I1208" t="s">
        <v>6164</v>
      </c>
      <c r="J1208">
        <v>2.853E-5</v>
      </c>
      <c r="K1208">
        <v>9.0999999999999997E-7</v>
      </c>
      <c r="L1208">
        <v>1.17E-6</v>
      </c>
      <c r="M1208">
        <v>1.2300000000000001E-6</v>
      </c>
      <c r="N1208">
        <v>1.3E-6</v>
      </c>
    </row>
    <row r="1209" spans="1:14" x14ac:dyDescent="0.25">
      <c r="A1209" t="s">
        <v>6156</v>
      </c>
      <c r="B1209" t="s">
        <v>8269</v>
      </c>
      <c r="C1209" t="s">
        <v>8151</v>
      </c>
      <c r="D1209" t="s">
        <v>8161</v>
      </c>
      <c r="E1209" t="s">
        <v>6186</v>
      </c>
      <c r="F1209" t="s">
        <v>8270</v>
      </c>
      <c r="G1209" t="s">
        <v>6162</v>
      </c>
      <c r="H1209" t="s">
        <v>6163</v>
      </c>
      <c r="I1209" t="s">
        <v>6164</v>
      </c>
      <c r="J1209">
        <v>1.0330300000000001E-3</v>
      </c>
      <c r="K1209">
        <v>5.2543000000000002E-4</v>
      </c>
      <c r="L1209">
        <v>2.7274999999999999E-4</v>
      </c>
      <c r="M1209">
        <v>1.7796000000000001E-4</v>
      </c>
      <c r="N1209">
        <v>1.2013E-4</v>
      </c>
    </row>
    <row r="1210" spans="1:14" x14ac:dyDescent="0.25">
      <c r="A1210" t="s">
        <v>6156</v>
      </c>
      <c r="B1210" t="s">
        <v>8271</v>
      </c>
      <c r="C1210" t="s">
        <v>8151</v>
      </c>
      <c r="D1210" t="s">
        <v>8161</v>
      </c>
      <c r="E1210" t="s">
        <v>6186</v>
      </c>
      <c r="F1210" t="s">
        <v>8272</v>
      </c>
      <c r="G1210" t="s">
        <v>6162</v>
      </c>
      <c r="H1210" t="s">
        <v>6163</v>
      </c>
      <c r="I1210" t="s">
        <v>6164</v>
      </c>
      <c r="J1210">
        <v>1.2373810000000001E-2</v>
      </c>
      <c r="K1210">
        <v>5.7490600000000003E-3</v>
      </c>
      <c r="L1210">
        <v>2.3560600000000001E-3</v>
      </c>
      <c r="M1210">
        <v>1.5656400000000001E-3</v>
      </c>
      <c r="N1210">
        <v>1.09994E-3</v>
      </c>
    </row>
    <row r="1211" spans="1:14" x14ac:dyDescent="0.25">
      <c r="A1211" t="s">
        <v>6156</v>
      </c>
      <c r="B1211" t="s">
        <v>8273</v>
      </c>
      <c r="C1211" t="s">
        <v>8151</v>
      </c>
      <c r="D1211" t="s">
        <v>8161</v>
      </c>
      <c r="E1211" t="s">
        <v>6186</v>
      </c>
      <c r="F1211" t="s">
        <v>8274</v>
      </c>
      <c r="G1211" t="s">
        <v>6162</v>
      </c>
      <c r="H1211" t="s">
        <v>6163</v>
      </c>
      <c r="I1211" t="s">
        <v>6164</v>
      </c>
      <c r="J1211">
        <v>2.3257299999999998E-3</v>
      </c>
      <c r="K1211">
        <v>1.0608499999999999E-3</v>
      </c>
      <c r="L1211">
        <v>4.4935E-4</v>
      </c>
      <c r="M1211">
        <v>3.6162999999999999E-4</v>
      </c>
      <c r="N1211">
        <v>2.8362999999999999E-4</v>
      </c>
    </row>
    <row r="1212" spans="1:14" x14ac:dyDescent="0.25">
      <c r="A1212" t="s">
        <v>6156</v>
      </c>
      <c r="B1212" t="s">
        <v>8275</v>
      </c>
      <c r="C1212" t="s">
        <v>8151</v>
      </c>
      <c r="D1212" t="s">
        <v>8161</v>
      </c>
      <c r="E1212" t="s">
        <v>6186</v>
      </c>
      <c r="F1212" t="s">
        <v>8276</v>
      </c>
      <c r="G1212" t="s">
        <v>6162</v>
      </c>
      <c r="H1212" t="s">
        <v>6163</v>
      </c>
      <c r="I1212" t="s">
        <v>6164</v>
      </c>
      <c r="J1212">
        <v>4.4233E-4</v>
      </c>
      <c r="K1212">
        <v>1.3904E-4</v>
      </c>
      <c r="L1212">
        <v>9.5210000000000005E-5</v>
      </c>
      <c r="M1212">
        <v>7.5690000000000002E-5</v>
      </c>
      <c r="N1212">
        <v>7.3520000000000001E-5</v>
      </c>
    </row>
    <row r="1213" spans="1:14" x14ac:dyDescent="0.25">
      <c r="A1213" t="s">
        <v>6156</v>
      </c>
      <c r="B1213" t="s">
        <v>8277</v>
      </c>
      <c r="C1213" t="s">
        <v>8151</v>
      </c>
      <c r="D1213" t="s">
        <v>8161</v>
      </c>
      <c r="E1213" t="s">
        <v>6186</v>
      </c>
      <c r="F1213" t="s">
        <v>8278</v>
      </c>
      <c r="G1213" t="s">
        <v>6162</v>
      </c>
      <c r="H1213" t="s">
        <v>6163</v>
      </c>
      <c r="I1213" t="s">
        <v>6164</v>
      </c>
      <c r="J1213">
        <v>8.0210000000000006E-5</v>
      </c>
      <c r="K1213">
        <v>4.0620000000000001E-5</v>
      </c>
      <c r="L1213">
        <v>2.995E-5</v>
      </c>
      <c r="M1213">
        <v>1.579E-5</v>
      </c>
      <c r="N1213">
        <v>1.6120000000000002E-5</v>
      </c>
    </row>
    <row r="1214" spans="1:14" x14ac:dyDescent="0.25">
      <c r="A1214" t="s">
        <v>6156</v>
      </c>
      <c r="B1214" t="s">
        <v>8279</v>
      </c>
      <c r="C1214" t="s">
        <v>8151</v>
      </c>
      <c r="D1214" t="s">
        <v>8161</v>
      </c>
      <c r="E1214" t="s">
        <v>6186</v>
      </c>
      <c r="F1214" t="s">
        <v>8280</v>
      </c>
      <c r="G1214" t="s">
        <v>6162</v>
      </c>
      <c r="H1214" t="s">
        <v>6163</v>
      </c>
      <c r="I1214" t="s">
        <v>6164</v>
      </c>
      <c r="J1214">
        <v>2.0999999999999999E-5</v>
      </c>
      <c r="K1214">
        <v>2.09E-5</v>
      </c>
      <c r="L1214">
        <v>2.1699999999999999E-5</v>
      </c>
      <c r="M1214">
        <v>2.2500000000000001E-5</v>
      </c>
      <c r="N1214">
        <v>2.3200000000000001E-5</v>
      </c>
    </row>
    <row r="1215" spans="1:14" x14ac:dyDescent="0.25">
      <c r="A1215" t="s">
        <v>6156</v>
      </c>
      <c r="B1215" t="s">
        <v>8281</v>
      </c>
      <c r="C1215" t="s">
        <v>8151</v>
      </c>
      <c r="D1215" t="s">
        <v>8161</v>
      </c>
      <c r="E1215" t="s">
        <v>6186</v>
      </c>
      <c r="F1215" t="s">
        <v>8282</v>
      </c>
      <c r="G1215" t="s">
        <v>6162</v>
      </c>
      <c r="H1215" t="s">
        <v>6163</v>
      </c>
      <c r="I1215" t="s">
        <v>6164</v>
      </c>
      <c r="J1215">
        <v>5.38E-5</v>
      </c>
      <c r="K1215">
        <v>5.2299999999999997E-5</v>
      </c>
      <c r="L1215">
        <v>5.4200000000000003E-5</v>
      </c>
      <c r="M1215">
        <v>5.63E-5</v>
      </c>
      <c r="N1215">
        <v>5.8499999999999999E-5</v>
      </c>
    </row>
    <row r="1216" spans="1:14" x14ac:dyDescent="0.25">
      <c r="A1216" t="s">
        <v>6156</v>
      </c>
      <c r="B1216" t="s">
        <v>8283</v>
      </c>
      <c r="C1216" t="s">
        <v>8151</v>
      </c>
      <c r="D1216" t="s">
        <v>8161</v>
      </c>
      <c r="E1216" t="s">
        <v>6186</v>
      </c>
      <c r="F1216" t="s">
        <v>8284</v>
      </c>
      <c r="G1216" t="s">
        <v>6162</v>
      </c>
      <c r="H1216" t="s">
        <v>6163</v>
      </c>
      <c r="I1216" t="s">
        <v>6164</v>
      </c>
      <c r="J1216">
        <v>1.9270100000000001E-3</v>
      </c>
      <c r="K1216">
        <v>9.4454999999999995E-4</v>
      </c>
      <c r="L1216">
        <v>3.4548000000000001E-4</v>
      </c>
      <c r="M1216">
        <v>2.0243E-4</v>
      </c>
      <c r="N1216">
        <v>1.3839000000000001E-4</v>
      </c>
    </row>
    <row r="1217" spans="1:14" x14ac:dyDescent="0.25">
      <c r="A1217" t="s">
        <v>6156</v>
      </c>
      <c r="B1217" t="s">
        <v>8285</v>
      </c>
      <c r="C1217" t="s">
        <v>8151</v>
      </c>
      <c r="D1217" t="s">
        <v>8161</v>
      </c>
      <c r="E1217" t="s">
        <v>6186</v>
      </c>
      <c r="F1217" t="s">
        <v>8286</v>
      </c>
      <c r="G1217" t="s">
        <v>6162</v>
      </c>
      <c r="H1217" t="s">
        <v>6163</v>
      </c>
      <c r="I1217" t="s">
        <v>6164</v>
      </c>
      <c r="J1217">
        <v>1.7837300000000001E-3</v>
      </c>
      <c r="K1217">
        <v>7.4271000000000005E-4</v>
      </c>
      <c r="L1217">
        <v>3.1951000000000001E-4</v>
      </c>
      <c r="M1217">
        <v>2.2122E-4</v>
      </c>
      <c r="N1217">
        <v>1.6478E-4</v>
      </c>
    </row>
    <row r="1218" spans="1:14" x14ac:dyDescent="0.25">
      <c r="A1218" t="s">
        <v>6156</v>
      </c>
      <c r="B1218" t="s">
        <v>8287</v>
      </c>
      <c r="C1218" t="s">
        <v>8151</v>
      </c>
      <c r="D1218" t="s">
        <v>8161</v>
      </c>
      <c r="E1218" t="s">
        <v>6186</v>
      </c>
      <c r="F1218" t="s">
        <v>8288</v>
      </c>
      <c r="G1218" t="s">
        <v>6162</v>
      </c>
      <c r="H1218" t="s">
        <v>6163</v>
      </c>
      <c r="I1218" t="s">
        <v>6164</v>
      </c>
      <c r="J1218">
        <v>4.3618999999999998E-4</v>
      </c>
      <c r="K1218">
        <v>1.6232E-4</v>
      </c>
      <c r="L1218">
        <v>9.1689999999999998E-5</v>
      </c>
      <c r="M1218">
        <v>5.2429999999999998E-5</v>
      </c>
      <c r="N1218">
        <v>4.9110000000000002E-5</v>
      </c>
    </row>
    <row r="1219" spans="1:14" x14ac:dyDescent="0.25">
      <c r="A1219" t="s">
        <v>6156</v>
      </c>
      <c r="B1219" t="s">
        <v>8289</v>
      </c>
      <c r="C1219" t="s">
        <v>8151</v>
      </c>
      <c r="D1219" t="s">
        <v>8161</v>
      </c>
      <c r="E1219" t="s">
        <v>6186</v>
      </c>
      <c r="F1219" t="s">
        <v>8290</v>
      </c>
      <c r="G1219" t="s">
        <v>6162</v>
      </c>
      <c r="H1219" t="s">
        <v>6163</v>
      </c>
      <c r="I1219" t="s">
        <v>6164</v>
      </c>
      <c r="J1219">
        <v>3.1267000000000003E-4</v>
      </c>
      <c r="K1219">
        <v>9.4199999999999999E-5</v>
      </c>
      <c r="L1219">
        <v>5.2460000000000003E-5</v>
      </c>
      <c r="M1219">
        <v>4.5160000000000001E-5</v>
      </c>
      <c r="N1219">
        <v>3.8609999999999998E-5</v>
      </c>
    </row>
    <row r="1220" spans="1:14" x14ac:dyDescent="0.25">
      <c r="A1220" t="s">
        <v>6156</v>
      </c>
      <c r="B1220" t="s">
        <v>8291</v>
      </c>
      <c r="C1220" t="s">
        <v>8151</v>
      </c>
      <c r="D1220" t="s">
        <v>8161</v>
      </c>
      <c r="E1220" t="s">
        <v>6186</v>
      </c>
      <c r="F1220" t="s">
        <v>8292</v>
      </c>
      <c r="G1220" t="s">
        <v>6162</v>
      </c>
      <c r="H1220" t="s">
        <v>6163</v>
      </c>
      <c r="I1220" t="s">
        <v>6164</v>
      </c>
      <c r="J1220">
        <v>7.0715999999999997E-4</v>
      </c>
      <c r="K1220">
        <v>2.4505000000000002E-4</v>
      </c>
      <c r="L1220">
        <v>1.4699E-4</v>
      </c>
      <c r="M1220">
        <v>1.2360999999999999E-4</v>
      </c>
      <c r="N1220">
        <v>9.5439999999999994E-5</v>
      </c>
    </row>
    <row r="1221" spans="1:14" x14ac:dyDescent="0.25">
      <c r="A1221" t="s">
        <v>6156</v>
      </c>
      <c r="B1221" t="s">
        <v>8293</v>
      </c>
      <c r="C1221" t="s">
        <v>8151</v>
      </c>
      <c r="D1221" t="s">
        <v>8161</v>
      </c>
      <c r="E1221" t="s">
        <v>6186</v>
      </c>
      <c r="F1221" t="s">
        <v>8294</v>
      </c>
      <c r="G1221" t="s">
        <v>6162</v>
      </c>
      <c r="H1221" t="s">
        <v>6163</v>
      </c>
      <c r="I1221" t="s">
        <v>6164</v>
      </c>
      <c r="J1221">
        <v>1.6148000000000001E-4</v>
      </c>
      <c r="K1221">
        <v>4.6480000000000002E-5</v>
      </c>
      <c r="L1221">
        <v>4.4289999999999998E-5</v>
      </c>
      <c r="M1221">
        <v>4.4849999999999999E-5</v>
      </c>
      <c r="N1221">
        <v>3.9119999999999998E-5</v>
      </c>
    </row>
    <row r="1222" spans="1:14" x14ac:dyDescent="0.25">
      <c r="A1222" t="s">
        <v>6156</v>
      </c>
      <c r="B1222" t="s">
        <v>8295</v>
      </c>
      <c r="C1222" t="s">
        <v>8151</v>
      </c>
      <c r="D1222" t="s">
        <v>8161</v>
      </c>
      <c r="E1222" t="s">
        <v>6186</v>
      </c>
      <c r="F1222" t="s">
        <v>8296</v>
      </c>
      <c r="G1222" t="s">
        <v>6162</v>
      </c>
      <c r="H1222" t="s">
        <v>6163</v>
      </c>
      <c r="I1222" t="s">
        <v>6164</v>
      </c>
      <c r="J1222">
        <v>1.8459999999999999E-5</v>
      </c>
      <c r="K1222">
        <v>1.6820000000000002E-5</v>
      </c>
      <c r="L1222">
        <v>1.8490000000000001E-5</v>
      </c>
      <c r="M1222">
        <v>1.5160000000000001E-5</v>
      </c>
      <c r="N1222">
        <v>1.0149999999999999E-5</v>
      </c>
    </row>
    <row r="1223" spans="1:14" x14ac:dyDescent="0.25">
      <c r="A1223" t="s">
        <v>6156</v>
      </c>
      <c r="B1223" t="s">
        <v>8297</v>
      </c>
      <c r="C1223" t="s">
        <v>8151</v>
      </c>
      <c r="D1223" t="s">
        <v>8161</v>
      </c>
      <c r="E1223" t="s">
        <v>6186</v>
      </c>
      <c r="F1223" t="s">
        <v>8298</v>
      </c>
      <c r="G1223" t="s">
        <v>6162</v>
      </c>
      <c r="H1223" t="s">
        <v>6163</v>
      </c>
      <c r="I1223" t="s">
        <v>6164</v>
      </c>
      <c r="J1223">
        <v>1.489E-5</v>
      </c>
      <c r="K1223">
        <v>3.23E-6</v>
      </c>
      <c r="L1223">
        <v>4.25E-6</v>
      </c>
      <c r="M1223">
        <v>4.4800000000000003E-6</v>
      </c>
      <c r="N1223">
        <v>4.7199999999999997E-6</v>
      </c>
    </row>
    <row r="1224" spans="1:14" x14ac:dyDescent="0.25">
      <c r="A1224" t="s">
        <v>6156</v>
      </c>
      <c r="B1224" t="s">
        <v>8299</v>
      </c>
      <c r="C1224" t="s">
        <v>8151</v>
      </c>
      <c r="D1224" t="s">
        <v>8161</v>
      </c>
      <c r="E1224" t="s">
        <v>6186</v>
      </c>
      <c r="F1224" t="s">
        <v>8300</v>
      </c>
      <c r="G1224" t="s">
        <v>6162</v>
      </c>
      <c r="H1224" t="s">
        <v>6163</v>
      </c>
      <c r="I1224" t="s">
        <v>6164</v>
      </c>
      <c r="J1224">
        <v>1.0607000000000001E-4</v>
      </c>
      <c r="K1224">
        <v>7.7810000000000002E-5</v>
      </c>
      <c r="L1224">
        <v>2.582E-5</v>
      </c>
      <c r="M1224">
        <v>1.5500000000000001E-5</v>
      </c>
      <c r="N1224">
        <v>1.1090000000000001E-5</v>
      </c>
    </row>
    <row r="1225" spans="1:14" x14ac:dyDescent="0.25">
      <c r="A1225" t="s">
        <v>6156</v>
      </c>
      <c r="B1225" t="s">
        <v>8301</v>
      </c>
      <c r="C1225" t="s">
        <v>8151</v>
      </c>
      <c r="D1225" t="s">
        <v>8161</v>
      </c>
      <c r="E1225" t="s">
        <v>6186</v>
      </c>
      <c r="F1225" t="s">
        <v>8302</v>
      </c>
      <c r="G1225" t="s">
        <v>6162</v>
      </c>
      <c r="H1225" t="s">
        <v>6163</v>
      </c>
      <c r="I1225" t="s">
        <v>6164</v>
      </c>
      <c r="J1225">
        <v>8.7502000000000001E-4</v>
      </c>
      <c r="K1225">
        <v>3.1623000000000003E-4</v>
      </c>
      <c r="L1225">
        <v>1.5729000000000001E-4</v>
      </c>
      <c r="M1225">
        <v>1.0319000000000001E-4</v>
      </c>
      <c r="N1225">
        <v>8.365E-5</v>
      </c>
    </row>
    <row r="1226" spans="1:14" x14ac:dyDescent="0.25">
      <c r="A1226" t="s">
        <v>6156</v>
      </c>
      <c r="B1226" t="s">
        <v>8303</v>
      </c>
      <c r="C1226" t="s">
        <v>8151</v>
      </c>
      <c r="D1226" t="s">
        <v>8161</v>
      </c>
      <c r="E1226" t="s">
        <v>6186</v>
      </c>
      <c r="F1226" t="s">
        <v>8304</v>
      </c>
      <c r="G1226" t="s">
        <v>6162</v>
      </c>
      <c r="H1226" t="s">
        <v>6163</v>
      </c>
      <c r="I1226" t="s">
        <v>6164</v>
      </c>
      <c r="J1226">
        <v>3.7127999999999998E-4</v>
      </c>
      <c r="K1226">
        <v>1.6302999999999999E-4</v>
      </c>
      <c r="L1226">
        <v>8.0669999999999998E-5</v>
      </c>
      <c r="M1226">
        <v>5.8659999999999997E-5</v>
      </c>
      <c r="N1226">
        <v>5.0840000000000001E-5</v>
      </c>
    </row>
    <row r="1227" spans="1:14" x14ac:dyDescent="0.25">
      <c r="A1227" t="s">
        <v>6156</v>
      </c>
      <c r="B1227" t="s">
        <v>8305</v>
      </c>
      <c r="C1227" t="s">
        <v>8151</v>
      </c>
      <c r="D1227" t="s">
        <v>8161</v>
      </c>
      <c r="E1227" t="s">
        <v>6186</v>
      </c>
      <c r="F1227" t="s">
        <v>8306</v>
      </c>
      <c r="G1227" t="s">
        <v>6162</v>
      </c>
      <c r="H1227" t="s">
        <v>6163</v>
      </c>
      <c r="I1227" t="s">
        <v>6164</v>
      </c>
      <c r="J1227">
        <v>2.9904999999999998E-4</v>
      </c>
      <c r="K1227">
        <v>1.3983999999999999E-4</v>
      </c>
      <c r="L1227">
        <v>7.7960000000000006E-5</v>
      </c>
      <c r="M1227">
        <v>5.8879999999999999E-5</v>
      </c>
      <c r="N1227">
        <v>4.808E-5</v>
      </c>
    </row>
    <row r="1228" spans="1:14" x14ac:dyDescent="0.25">
      <c r="A1228" t="s">
        <v>6156</v>
      </c>
      <c r="B1228" t="s">
        <v>8307</v>
      </c>
      <c r="C1228" t="s">
        <v>8151</v>
      </c>
      <c r="D1228" t="s">
        <v>8161</v>
      </c>
      <c r="E1228" t="s">
        <v>6186</v>
      </c>
      <c r="F1228" t="s">
        <v>8308</v>
      </c>
      <c r="G1228" t="s">
        <v>6162</v>
      </c>
      <c r="H1228" t="s">
        <v>6163</v>
      </c>
      <c r="I1228" t="s">
        <v>6164</v>
      </c>
      <c r="J1228">
        <v>5.8708000000000002E-4</v>
      </c>
      <c r="K1228">
        <v>3.7690999999999999E-4</v>
      </c>
      <c r="L1228">
        <v>2.098E-4</v>
      </c>
      <c r="M1228">
        <v>1.177E-4</v>
      </c>
      <c r="N1228">
        <v>9.5790000000000003E-5</v>
      </c>
    </row>
    <row r="1229" spans="1:14" x14ac:dyDescent="0.25">
      <c r="A1229" t="s">
        <v>6156</v>
      </c>
      <c r="B1229" t="s">
        <v>8309</v>
      </c>
      <c r="C1229" t="s">
        <v>8151</v>
      </c>
      <c r="D1229" t="s">
        <v>8161</v>
      </c>
      <c r="E1229" t="s">
        <v>6186</v>
      </c>
      <c r="F1229" t="s">
        <v>8310</v>
      </c>
      <c r="G1229" t="s">
        <v>6162</v>
      </c>
      <c r="H1229" t="s">
        <v>6163</v>
      </c>
      <c r="I1229" t="s">
        <v>6164</v>
      </c>
      <c r="J1229">
        <v>7.5859999999999995E-5</v>
      </c>
      <c r="K1229">
        <v>4.1919999999999998E-5</v>
      </c>
      <c r="L1229">
        <v>1.383E-5</v>
      </c>
      <c r="M1229">
        <v>1.4589999999999999E-5</v>
      </c>
      <c r="N1229">
        <v>1.535E-5</v>
      </c>
    </row>
    <row r="1230" spans="1:14" x14ac:dyDescent="0.25">
      <c r="A1230" t="s">
        <v>6156</v>
      </c>
      <c r="B1230" t="s">
        <v>8311</v>
      </c>
      <c r="C1230" t="s">
        <v>8151</v>
      </c>
      <c r="D1230" t="s">
        <v>8161</v>
      </c>
      <c r="E1230" t="s">
        <v>6186</v>
      </c>
      <c r="F1230" t="s">
        <v>8312</v>
      </c>
      <c r="G1230" t="s">
        <v>6162</v>
      </c>
      <c r="H1230" t="s">
        <v>6163</v>
      </c>
      <c r="I1230" t="s">
        <v>6164</v>
      </c>
      <c r="J1230">
        <v>8.6400000000000003E-6</v>
      </c>
      <c r="K1230">
        <v>8.4400000000000005E-6</v>
      </c>
      <c r="L1230">
        <v>8.6000000000000007E-6</v>
      </c>
      <c r="M1230">
        <v>9.3899999999999999E-6</v>
      </c>
      <c r="N1230">
        <v>9.5999999999999996E-6</v>
      </c>
    </row>
    <row r="1231" spans="1:14" x14ac:dyDescent="0.25">
      <c r="A1231" t="s">
        <v>6156</v>
      </c>
      <c r="B1231" t="s">
        <v>8313</v>
      </c>
      <c r="C1231" t="s">
        <v>8151</v>
      </c>
      <c r="D1231" t="s">
        <v>8161</v>
      </c>
      <c r="E1231" t="s">
        <v>6186</v>
      </c>
      <c r="F1231" t="s">
        <v>8314</v>
      </c>
      <c r="G1231" t="s">
        <v>6162</v>
      </c>
      <c r="H1231" t="s">
        <v>6163</v>
      </c>
      <c r="I1231" t="s">
        <v>6164</v>
      </c>
      <c r="J1231">
        <v>1.15E-5</v>
      </c>
      <c r="K1231">
        <v>1.0699999999999999E-5</v>
      </c>
      <c r="L1231">
        <v>1.0699999999999999E-5</v>
      </c>
      <c r="M1231">
        <v>1.15E-5</v>
      </c>
      <c r="N1231">
        <v>1.2E-5</v>
      </c>
    </row>
    <row r="1232" spans="1:14" x14ac:dyDescent="0.25">
      <c r="A1232" t="s">
        <v>6156</v>
      </c>
      <c r="B1232" t="s">
        <v>8315</v>
      </c>
      <c r="C1232" t="s">
        <v>8151</v>
      </c>
      <c r="D1232" t="s">
        <v>8161</v>
      </c>
      <c r="E1232" t="s">
        <v>6186</v>
      </c>
      <c r="F1232" t="s">
        <v>8316</v>
      </c>
      <c r="G1232" t="s">
        <v>6162</v>
      </c>
      <c r="H1232" t="s">
        <v>6163</v>
      </c>
      <c r="I1232" t="s">
        <v>6164</v>
      </c>
      <c r="J1232">
        <v>1.0124699999999999E-3</v>
      </c>
      <c r="K1232">
        <v>4.6715E-4</v>
      </c>
      <c r="L1232">
        <v>2.6079E-4</v>
      </c>
      <c r="M1232">
        <v>1.4933000000000001E-4</v>
      </c>
      <c r="N1232">
        <v>7.5080000000000006E-5</v>
      </c>
    </row>
    <row r="1233" spans="1:14" x14ac:dyDescent="0.25">
      <c r="A1233" t="s">
        <v>6156</v>
      </c>
      <c r="B1233" t="s">
        <v>8317</v>
      </c>
      <c r="C1233" t="s">
        <v>8151</v>
      </c>
      <c r="D1233" t="s">
        <v>8161</v>
      </c>
      <c r="E1233" t="s">
        <v>6186</v>
      </c>
      <c r="F1233" t="s">
        <v>8318</v>
      </c>
      <c r="G1233" t="s">
        <v>6162</v>
      </c>
      <c r="H1233" t="s">
        <v>6163</v>
      </c>
      <c r="I1233" t="s">
        <v>6164</v>
      </c>
      <c r="J1233">
        <v>1.6412E-3</v>
      </c>
      <c r="K1233">
        <v>6.7469999999999997E-4</v>
      </c>
      <c r="L1233">
        <v>3.9125999999999999E-4</v>
      </c>
      <c r="M1233">
        <v>2.7012999999999999E-4</v>
      </c>
      <c r="N1233">
        <v>1.9793E-4</v>
      </c>
    </row>
    <row r="1234" spans="1:14" x14ac:dyDescent="0.25">
      <c r="A1234" t="s">
        <v>6156</v>
      </c>
      <c r="B1234" t="s">
        <v>8319</v>
      </c>
      <c r="C1234" t="s">
        <v>8151</v>
      </c>
      <c r="D1234" t="s">
        <v>8161</v>
      </c>
      <c r="E1234" t="s">
        <v>6186</v>
      </c>
      <c r="F1234" t="s">
        <v>8320</v>
      </c>
      <c r="G1234" t="s">
        <v>6162</v>
      </c>
      <c r="H1234" t="s">
        <v>6163</v>
      </c>
      <c r="I1234" t="s">
        <v>6164</v>
      </c>
      <c r="J1234">
        <v>3.0105000000000003E-4</v>
      </c>
      <c r="K1234">
        <v>1.0131E-4</v>
      </c>
      <c r="L1234">
        <v>5.4809999999999999E-5</v>
      </c>
      <c r="M1234">
        <v>3.9730000000000001E-5</v>
      </c>
      <c r="N1234">
        <v>2.9289999999999999E-5</v>
      </c>
    </row>
    <row r="1235" spans="1:14" x14ac:dyDescent="0.25">
      <c r="A1235" t="s">
        <v>6156</v>
      </c>
      <c r="B1235" t="s">
        <v>8321</v>
      </c>
      <c r="C1235" t="s">
        <v>8151</v>
      </c>
      <c r="D1235" t="s">
        <v>8161</v>
      </c>
      <c r="E1235" t="s">
        <v>6186</v>
      </c>
      <c r="F1235" t="s">
        <v>8322</v>
      </c>
      <c r="G1235" t="s">
        <v>6162</v>
      </c>
      <c r="H1235" t="s">
        <v>6163</v>
      </c>
      <c r="I1235" t="s">
        <v>6164</v>
      </c>
      <c r="J1235">
        <v>1.0404E-4</v>
      </c>
      <c r="K1235">
        <v>2.1710000000000001E-5</v>
      </c>
      <c r="L1235">
        <v>1.4960000000000001E-5</v>
      </c>
      <c r="M1235">
        <v>1.062E-5</v>
      </c>
      <c r="N1235">
        <v>1.118E-5</v>
      </c>
    </row>
    <row r="1236" spans="1:14" x14ac:dyDescent="0.25">
      <c r="A1236" t="s">
        <v>6156</v>
      </c>
      <c r="B1236" t="s">
        <v>8323</v>
      </c>
      <c r="C1236" t="s">
        <v>8151</v>
      </c>
      <c r="D1236" t="s">
        <v>8161</v>
      </c>
      <c r="E1236" t="s">
        <v>6186</v>
      </c>
      <c r="F1236" t="s">
        <v>8324</v>
      </c>
      <c r="G1236" t="s">
        <v>6162</v>
      </c>
      <c r="H1236" t="s">
        <v>6163</v>
      </c>
      <c r="I1236" t="s">
        <v>6164</v>
      </c>
      <c r="J1236">
        <v>3.6539999999999999E-5</v>
      </c>
      <c r="K1236">
        <v>1.1209999999999999E-5</v>
      </c>
      <c r="L1236">
        <v>8.1499999999999999E-6</v>
      </c>
      <c r="M1236">
        <v>4.0199999999999996E-6</v>
      </c>
      <c r="N1236">
        <v>4.2300000000000002E-6</v>
      </c>
    </row>
    <row r="1237" spans="1:14" x14ac:dyDescent="0.25">
      <c r="A1237" t="s">
        <v>6156</v>
      </c>
      <c r="B1237" t="s">
        <v>8325</v>
      </c>
      <c r="C1237" t="s">
        <v>8151</v>
      </c>
      <c r="D1237" t="s">
        <v>8326</v>
      </c>
      <c r="E1237" t="s">
        <v>6168</v>
      </c>
      <c r="F1237" t="s">
        <v>8327</v>
      </c>
      <c r="G1237" t="s">
        <v>6162</v>
      </c>
      <c r="H1237" t="s">
        <v>6163</v>
      </c>
      <c r="I1237" t="s">
        <v>6164</v>
      </c>
      <c r="J1237">
        <v>1.236E-4</v>
      </c>
      <c r="K1237">
        <v>1.292E-4</v>
      </c>
      <c r="L1237">
        <v>1.328E-4</v>
      </c>
      <c r="M1237">
        <v>1.3660000000000001E-4</v>
      </c>
      <c r="N1237">
        <v>1.4080000000000001E-4</v>
      </c>
    </row>
    <row r="1238" spans="1:14" x14ac:dyDescent="0.25">
      <c r="A1238" t="s">
        <v>6156</v>
      </c>
      <c r="B1238" t="s">
        <v>8328</v>
      </c>
      <c r="C1238" t="s">
        <v>8151</v>
      </c>
      <c r="D1238" t="s">
        <v>8326</v>
      </c>
      <c r="E1238" t="s">
        <v>6168</v>
      </c>
      <c r="F1238" t="s">
        <v>8329</v>
      </c>
      <c r="G1238" t="s">
        <v>6162</v>
      </c>
      <c r="H1238" t="s">
        <v>6163</v>
      </c>
      <c r="I1238" t="s">
        <v>6164</v>
      </c>
      <c r="J1238">
        <v>0</v>
      </c>
      <c r="K1238">
        <v>0</v>
      </c>
      <c r="L1238">
        <v>0</v>
      </c>
      <c r="M1238">
        <v>0</v>
      </c>
      <c r="N1238">
        <v>0</v>
      </c>
    </row>
    <row r="1239" spans="1:14" x14ac:dyDescent="0.25">
      <c r="A1239" t="s">
        <v>6156</v>
      </c>
      <c r="B1239" t="s">
        <v>8330</v>
      </c>
      <c r="C1239" t="s">
        <v>8151</v>
      </c>
      <c r="D1239" t="s">
        <v>8326</v>
      </c>
      <c r="E1239" t="s">
        <v>6168</v>
      </c>
      <c r="F1239" t="s">
        <v>8331</v>
      </c>
      <c r="G1239" t="s">
        <v>6162</v>
      </c>
      <c r="H1239" t="s">
        <v>6163</v>
      </c>
      <c r="I1239" t="s">
        <v>6164</v>
      </c>
      <c r="J1239">
        <v>5.1800000000000001E-4</v>
      </c>
      <c r="K1239">
        <v>5.4000000000000001E-4</v>
      </c>
      <c r="L1239">
        <v>5.5599999999999996E-4</v>
      </c>
      <c r="M1239">
        <v>5.7200000000000003E-4</v>
      </c>
      <c r="N1239">
        <v>5.9000000000000003E-4</v>
      </c>
    </row>
    <row r="1240" spans="1:14" x14ac:dyDescent="0.25">
      <c r="A1240" t="s">
        <v>6156</v>
      </c>
      <c r="B1240" t="s">
        <v>8332</v>
      </c>
      <c r="C1240" t="s">
        <v>8151</v>
      </c>
      <c r="D1240" t="s">
        <v>8326</v>
      </c>
      <c r="E1240" t="s">
        <v>6168</v>
      </c>
      <c r="F1240" t="s">
        <v>8333</v>
      </c>
      <c r="G1240" t="s">
        <v>6162</v>
      </c>
      <c r="H1240" t="s">
        <v>6163</v>
      </c>
      <c r="I1240" t="s">
        <v>6164</v>
      </c>
      <c r="J1240">
        <v>0</v>
      </c>
      <c r="K1240">
        <v>0</v>
      </c>
      <c r="L1240">
        <v>0</v>
      </c>
      <c r="M1240">
        <v>0</v>
      </c>
      <c r="N1240">
        <v>0</v>
      </c>
    </row>
    <row r="1241" spans="1:14" x14ac:dyDescent="0.25">
      <c r="A1241" t="s">
        <v>6156</v>
      </c>
      <c r="B1241" t="s">
        <v>8334</v>
      </c>
      <c r="C1241" t="s">
        <v>8151</v>
      </c>
      <c r="D1241" t="s">
        <v>8326</v>
      </c>
      <c r="E1241" t="s">
        <v>6168</v>
      </c>
      <c r="F1241" t="s">
        <v>8335</v>
      </c>
      <c r="G1241" t="s">
        <v>6162</v>
      </c>
      <c r="H1241" t="s">
        <v>6163</v>
      </c>
      <c r="I1241" t="s">
        <v>6164</v>
      </c>
      <c r="J1241">
        <v>6.4200000000000004E-6</v>
      </c>
      <c r="K1241">
        <v>6.4200000000000004E-6</v>
      </c>
      <c r="L1241">
        <v>6.4200000000000004E-6</v>
      </c>
      <c r="M1241">
        <v>6.4200000000000004E-6</v>
      </c>
      <c r="N1241">
        <v>6.4200000000000004E-6</v>
      </c>
    </row>
    <row r="1242" spans="1:14" x14ac:dyDescent="0.25">
      <c r="A1242" t="s">
        <v>6156</v>
      </c>
      <c r="B1242" t="s">
        <v>8336</v>
      </c>
      <c r="C1242" t="s">
        <v>8151</v>
      </c>
      <c r="D1242" t="s">
        <v>8326</v>
      </c>
      <c r="E1242" t="s">
        <v>6168</v>
      </c>
      <c r="F1242" t="s">
        <v>8337</v>
      </c>
      <c r="G1242" t="s">
        <v>6162</v>
      </c>
      <c r="H1242" t="s">
        <v>6163</v>
      </c>
      <c r="I1242" t="s">
        <v>6164</v>
      </c>
      <c r="J1242">
        <v>0</v>
      </c>
      <c r="K1242">
        <v>0</v>
      </c>
      <c r="L1242">
        <v>0</v>
      </c>
      <c r="M1242">
        <v>0</v>
      </c>
      <c r="N1242">
        <v>0</v>
      </c>
    </row>
    <row r="1243" spans="1:14" x14ac:dyDescent="0.25">
      <c r="A1243" t="s">
        <v>6156</v>
      </c>
      <c r="B1243" t="s">
        <v>8338</v>
      </c>
      <c r="C1243" t="s">
        <v>8151</v>
      </c>
      <c r="D1243" t="s">
        <v>8326</v>
      </c>
      <c r="E1243" t="s">
        <v>6168</v>
      </c>
      <c r="F1243" t="s">
        <v>8339</v>
      </c>
      <c r="G1243" t="s">
        <v>6162</v>
      </c>
      <c r="H1243" t="s">
        <v>6163</v>
      </c>
      <c r="I1243" t="s">
        <v>6164</v>
      </c>
      <c r="J1243">
        <v>6.7299999999999999E-6</v>
      </c>
      <c r="K1243">
        <v>6.7299999999999999E-6</v>
      </c>
      <c r="L1243">
        <v>6.7299999999999999E-6</v>
      </c>
      <c r="M1243">
        <v>6.7299999999999999E-6</v>
      </c>
      <c r="N1243">
        <v>6.7299999999999999E-6</v>
      </c>
    </row>
    <row r="1244" spans="1:14" x14ac:dyDescent="0.25">
      <c r="A1244" t="s">
        <v>6156</v>
      </c>
      <c r="B1244" t="s">
        <v>8340</v>
      </c>
      <c r="C1244" t="s">
        <v>8151</v>
      </c>
      <c r="D1244" t="s">
        <v>8326</v>
      </c>
      <c r="E1244" t="s">
        <v>6168</v>
      </c>
      <c r="F1244" t="s">
        <v>8341</v>
      </c>
      <c r="G1244" t="s">
        <v>6162</v>
      </c>
      <c r="H1244" t="s">
        <v>6163</v>
      </c>
      <c r="I1244" t="s">
        <v>6164</v>
      </c>
      <c r="J1244">
        <v>0</v>
      </c>
      <c r="K1244">
        <v>0</v>
      </c>
      <c r="L1244">
        <v>0</v>
      </c>
      <c r="M1244">
        <v>0</v>
      </c>
      <c r="N1244">
        <v>0</v>
      </c>
    </row>
    <row r="1245" spans="1:14" x14ac:dyDescent="0.25">
      <c r="A1245" t="s">
        <v>6156</v>
      </c>
      <c r="B1245" t="s">
        <v>8342</v>
      </c>
      <c r="C1245" t="s">
        <v>8151</v>
      </c>
      <c r="D1245" t="s">
        <v>8326</v>
      </c>
      <c r="E1245" t="s">
        <v>6168</v>
      </c>
      <c r="F1245" t="s">
        <v>8343</v>
      </c>
      <c r="G1245" t="s">
        <v>6162</v>
      </c>
      <c r="H1245" t="s">
        <v>6163</v>
      </c>
      <c r="I1245" t="s">
        <v>6164</v>
      </c>
      <c r="J1245">
        <v>1.734E-5</v>
      </c>
      <c r="K1245">
        <v>1.8240000000000002E-5</v>
      </c>
      <c r="L1245">
        <v>1.8179999999999999E-5</v>
      </c>
      <c r="M1245">
        <v>1.8680000000000001E-5</v>
      </c>
      <c r="N1245">
        <v>1.914E-5</v>
      </c>
    </row>
    <row r="1246" spans="1:14" x14ac:dyDescent="0.25">
      <c r="A1246" t="s">
        <v>6156</v>
      </c>
      <c r="B1246" t="s">
        <v>8344</v>
      </c>
      <c r="C1246" t="s">
        <v>8151</v>
      </c>
      <c r="D1246" t="s">
        <v>8326</v>
      </c>
      <c r="E1246" t="s">
        <v>6168</v>
      </c>
      <c r="F1246" t="s">
        <v>8345</v>
      </c>
      <c r="G1246" t="s">
        <v>6162</v>
      </c>
      <c r="H1246" t="s">
        <v>6163</v>
      </c>
      <c r="I1246" t="s">
        <v>6164</v>
      </c>
      <c r="J1246">
        <v>0</v>
      </c>
      <c r="K1246">
        <v>0</v>
      </c>
      <c r="L1246">
        <v>0</v>
      </c>
      <c r="M1246">
        <v>0</v>
      </c>
      <c r="N1246">
        <v>0</v>
      </c>
    </row>
    <row r="1247" spans="1:14" x14ac:dyDescent="0.25">
      <c r="A1247" t="s">
        <v>6156</v>
      </c>
      <c r="B1247" t="s">
        <v>8346</v>
      </c>
      <c r="C1247" t="s">
        <v>8151</v>
      </c>
      <c r="D1247" t="s">
        <v>8326</v>
      </c>
      <c r="E1247" t="s">
        <v>6168</v>
      </c>
      <c r="F1247" t="s">
        <v>8347</v>
      </c>
      <c r="G1247" t="s">
        <v>6162</v>
      </c>
      <c r="H1247" t="s">
        <v>6163</v>
      </c>
      <c r="I1247" t="s">
        <v>6164</v>
      </c>
      <c r="J1247">
        <v>1.5640000000000001E-4</v>
      </c>
      <c r="K1247">
        <v>1.6459999999999999E-4</v>
      </c>
      <c r="L1247">
        <v>1.6359999999999999E-4</v>
      </c>
      <c r="M1247">
        <v>1.684E-4</v>
      </c>
      <c r="N1247">
        <v>1.7239999999999999E-4</v>
      </c>
    </row>
    <row r="1248" spans="1:14" x14ac:dyDescent="0.25">
      <c r="A1248" t="s">
        <v>6156</v>
      </c>
      <c r="B1248" t="s">
        <v>8348</v>
      </c>
      <c r="C1248" t="s">
        <v>8151</v>
      </c>
      <c r="D1248" t="s">
        <v>8326</v>
      </c>
      <c r="E1248" t="s">
        <v>6168</v>
      </c>
      <c r="F1248" t="s">
        <v>8349</v>
      </c>
      <c r="G1248" t="s">
        <v>6162</v>
      </c>
      <c r="H1248" t="s">
        <v>6163</v>
      </c>
      <c r="I1248" t="s">
        <v>6164</v>
      </c>
      <c r="J1248">
        <v>0</v>
      </c>
      <c r="K1248">
        <v>0</v>
      </c>
      <c r="L1248">
        <v>0</v>
      </c>
      <c r="M1248">
        <v>0</v>
      </c>
      <c r="N1248">
        <v>0</v>
      </c>
    </row>
    <row r="1249" spans="1:14" x14ac:dyDescent="0.25">
      <c r="A1249" t="s">
        <v>6156</v>
      </c>
      <c r="B1249" t="s">
        <v>8350</v>
      </c>
      <c r="C1249" t="s">
        <v>8151</v>
      </c>
      <c r="D1249" t="s">
        <v>8326</v>
      </c>
      <c r="E1249" t="s">
        <v>6168</v>
      </c>
      <c r="F1249" t="s">
        <v>8351</v>
      </c>
      <c r="G1249" t="s">
        <v>6162</v>
      </c>
      <c r="H1249" t="s">
        <v>6163</v>
      </c>
      <c r="I1249" t="s">
        <v>6164</v>
      </c>
      <c r="J1249">
        <v>6.5000000000000002E-7</v>
      </c>
      <c r="K1249">
        <v>6.5000000000000002E-7</v>
      </c>
      <c r="L1249">
        <v>6.5000000000000002E-7</v>
      </c>
      <c r="M1249">
        <v>6.5000000000000002E-7</v>
      </c>
      <c r="N1249">
        <v>6.5000000000000002E-7</v>
      </c>
    </row>
    <row r="1250" spans="1:14" x14ac:dyDescent="0.25">
      <c r="A1250" t="s">
        <v>6156</v>
      </c>
      <c r="B1250" t="s">
        <v>8352</v>
      </c>
      <c r="C1250" t="s">
        <v>8151</v>
      </c>
      <c r="D1250" t="s">
        <v>8326</v>
      </c>
      <c r="E1250" t="s">
        <v>6168</v>
      </c>
      <c r="F1250" t="s">
        <v>8353</v>
      </c>
      <c r="G1250" t="s">
        <v>6162</v>
      </c>
      <c r="H1250" t="s">
        <v>6163</v>
      </c>
      <c r="I1250" t="s">
        <v>6164</v>
      </c>
      <c r="J1250">
        <v>0</v>
      </c>
      <c r="K1250">
        <v>0</v>
      </c>
      <c r="L1250">
        <v>0</v>
      </c>
      <c r="M1250">
        <v>0</v>
      </c>
      <c r="N1250">
        <v>0</v>
      </c>
    </row>
    <row r="1251" spans="1:14" x14ac:dyDescent="0.25">
      <c r="A1251" t="s">
        <v>6156</v>
      </c>
      <c r="B1251" t="s">
        <v>8354</v>
      </c>
      <c r="C1251" t="s">
        <v>8151</v>
      </c>
      <c r="D1251" t="s">
        <v>8326</v>
      </c>
      <c r="E1251" t="s">
        <v>6168</v>
      </c>
      <c r="F1251" t="s">
        <v>8355</v>
      </c>
      <c r="G1251" t="s">
        <v>6162</v>
      </c>
      <c r="H1251" t="s">
        <v>6163</v>
      </c>
      <c r="I1251" t="s">
        <v>6164</v>
      </c>
      <c r="J1251">
        <v>8.2099999999999993E-6</v>
      </c>
      <c r="K1251">
        <v>8.2099999999999993E-6</v>
      </c>
      <c r="L1251">
        <v>8.2099999999999993E-6</v>
      </c>
      <c r="M1251">
        <v>8.2099999999999993E-6</v>
      </c>
      <c r="N1251">
        <v>8.2099999999999993E-6</v>
      </c>
    </row>
    <row r="1252" spans="1:14" x14ac:dyDescent="0.25">
      <c r="A1252" t="s">
        <v>6156</v>
      </c>
      <c r="B1252" t="s">
        <v>8356</v>
      </c>
      <c r="C1252" t="s">
        <v>8151</v>
      </c>
      <c r="D1252" t="s">
        <v>8326</v>
      </c>
      <c r="E1252" t="s">
        <v>6168</v>
      </c>
      <c r="F1252" t="s">
        <v>8357</v>
      </c>
      <c r="G1252" t="s">
        <v>6162</v>
      </c>
      <c r="H1252" t="s">
        <v>6163</v>
      </c>
      <c r="I1252" t="s">
        <v>6164</v>
      </c>
      <c r="J1252">
        <v>0</v>
      </c>
      <c r="K1252">
        <v>0</v>
      </c>
      <c r="L1252">
        <v>0</v>
      </c>
      <c r="M1252">
        <v>0</v>
      </c>
      <c r="N1252">
        <v>0</v>
      </c>
    </row>
    <row r="1253" spans="1:14" x14ac:dyDescent="0.25">
      <c r="A1253" t="s">
        <v>6156</v>
      </c>
      <c r="B1253" t="s">
        <v>8358</v>
      </c>
      <c r="C1253" t="s">
        <v>8151</v>
      </c>
      <c r="D1253" t="s">
        <v>8326</v>
      </c>
      <c r="E1253" t="s">
        <v>6168</v>
      </c>
      <c r="F1253" t="s">
        <v>8359</v>
      </c>
      <c r="G1253" t="s">
        <v>6162</v>
      </c>
      <c r="H1253" t="s">
        <v>6163</v>
      </c>
      <c r="I1253" t="s">
        <v>6164</v>
      </c>
      <c r="J1253">
        <v>2.9100000000000001E-6</v>
      </c>
      <c r="K1253">
        <v>2.9100000000000001E-6</v>
      </c>
      <c r="L1253">
        <v>2.9100000000000001E-6</v>
      </c>
      <c r="M1253">
        <v>2.9100000000000001E-6</v>
      </c>
      <c r="N1253">
        <v>2.9100000000000001E-6</v>
      </c>
    </row>
    <row r="1254" spans="1:14" x14ac:dyDescent="0.25">
      <c r="A1254" t="s">
        <v>6156</v>
      </c>
      <c r="B1254" t="s">
        <v>8360</v>
      </c>
      <c r="C1254" t="s">
        <v>8151</v>
      </c>
      <c r="D1254" t="s">
        <v>8326</v>
      </c>
      <c r="E1254" t="s">
        <v>6168</v>
      </c>
      <c r="F1254" t="s">
        <v>8361</v>
      </c>
      <c r="G1254" t="s">
        <v>6162</v>
      </c>
      <c r="H1254" t="s">
        <v>6163</v>
      </c>
      <c r="I1254" t="s">
        <v>6164</v>
      </c>
      <c r="J1254">
        <v>0</v>
      </c>
      <c r="K1254">
        <v>0</v>
      </c>
      <c r="L1254">
        <v>0</v>
      </c>
      <c r="M1254">
        <v>0</v>
      </c>
      <c r="N1254">
        <v>0</v>
      </c>
    </row>
    <row r="1255" spans="1:14" x14ac:dyDescent="0.25">
      <c r="A1255" t="s">
        <v>6156</v>
      </c>
      <c r="B1255" t="s">
        <v>8362</v>
      </c>
      <c r="C1255" t="s">
        <v>8151</v>
      </c>
      <c r="D1255" t="s">
        <v>8326</v>
      </c>
      <c r="E1255" t="s">
        <v>6168</v>
      </c>
      <c r="F1255" t="s">
        <v>8363</v>
      </c>
      <c r="G1255" t="s">
        <v>6162</v>
      </c>
      <c r="H1255" t="s">
        <v>6163</v>
      </c>
      <c r="I1255" t="s">
        <v>6164</v>
      </c>
      <c r="J1255">
        <v>8.6600000000000004E-5</v>
      </c>
      <c r="K1255">
        <v>9.0600000000000007E-5</v>
      </c>
      <c r="L1255">
        <v>9.2600000000000001E-5</v>
      </c>
      <c r="M1255">
        <v>9.5199999999999997E-5</v>
      </c>
      <c r="N1255">
        <v>9.7800000000000006E-5</v>
      </c>
    </row>
    <row r="1256" spans="1:14" x14ac:dyDescent="0.25">
      <c r="A1256" t="s">
        <v>6156</v>
      </c>
      <c r="B1256" t="s">
        <v>8364</v>
      </c>
      <c r="C1256" t="s">
        <v>8151</v>
      </c>
      <c r="D1256" t="s">
        <v>8326</v>
      </c>
      <c r="E1256" t="s">
        <v>6168</v>
      </c>
      <c r="F1256" t="s">
        <v>8365</v>
      </c>
      <c r="G1256" t="s">
        <v>6162</v>
      </c>
      <c r="H1256" t="s">
        <v>6163</v>
      </c>
      <c r="I1256" t="s">
        <v>6164</v>
      </c>
      <c r="J1256">
        <v>0</v>
      </c>
      <c r="K1256">
        <v>0</v>
      </c>
      <c r="L1256">
        <v>0</v>
      </c>
      <c r="M1256">
        <v>0</v>
      </c>
      <c r="N1256">
        <v>0</v>
      </c>
    </row>
    <row r="1257" spans="1:14" x14ac:dyDescent="0.25">
      <c r="A1257" t="s">
        <v>6156</v>
      </c>
      <c r="B1257" t="s">
        <v>8366</v>
      </c>
      <c r="C1257" t="s">
        <v>8151</v>
      </c>
      <c r="D1257" t="s">
        <v>8326</v>
      </c>
      <c r="E1257" t="s">
        <v>6168</v>
      </c>
      <c r="F1257" t="s">
        <v>8367</v>
      </c>
      <c r="G1257" t="s">
        <v>6162</v>
      </c>
      <c r="H1257" t="s">
        <v>6163</v>
      </c>
      <c r="I1257" t="s">
        <v>6164</v>
      </c>
      <c r="J1257">
        <v>6.0000000000000001E-3</v>
      </c>
      <c r="K1257">
        <v>6.3112000000000003E-3</v>
      </c>
      <c r="L1257">
        <v>6.4599999999999996E-3</v>
      </c>
      <c r="M1257">
        <v>6.6400000000000001E-3</v>
      </c>
      <c r="N1257">
        <v>6.8199999999999997E-3</v>
      </c>
    </row>
    <row r="1258" spans="1:14" x14ac:dyDescent="0.25">
      <c r="A1258" t="s">
        <v>6156</v>
      </c>
      <c r="B1258" t="s">
        <v>8368</v>
      </c>
      <c r="C1258" t="s">
        <v>8151</v>
      </c>
      <c r="D1258" t="s">
        <v>8326</v>
      </c>
      <c r="E1258" t="s">
        <v>6168</v>
      </c>
      <c r="F1258" t="s">
        <v>8369</v>
      </c>
      <c r="G1258" t="s">
        <v>6162</v>
      </c>
      <c r="H1258" t="s">
        <v>6163</v>
      </c>
      <c r="I1258" t="s">
        <v>6164</v>
      </c>
      <c r="J1258">
        <v>0</v>
      </c>
      <c r="K1258">
        <v>0</v>
      </c>
      <c r="L1258">
        <v>0</v>
      </c>
      <c r="M1258">
        <v>0</v>
      </c>
      <c r="N1258">
        <v>0</v>
      </c>
    </row>
    <row r="1259" spans="1:14" x14ac:dyDescent="0.25">
      <c r="A1259" t="s">
        <v>6156</v>
      </c>
      <c r="B1259" t="s">
        <v>8370</v>
      </c>
      <c r="C1259" t="s">
        <v>8151</v>
      </c>
      <c r="D1259" t="s">
        <v>8326</v>
      </c>
      <c r="E1259" t="s">
        <v>6168</v>
      </c>
      <c r="F1259" t="s">
        <v>8371</v>
      </c>
      <c r="G1259" t="s">
        <v>6162</v>
      </c>
      <c r="H1259" t="s">
        <v>6163</v>
      </c>
      <c r="I1259" t="s">
        <v>6164</v>
      </c>
      <c r="J1259">
        <v>7.86E-5</v>
      </c>
      <c r="K1259">
        <v>8.2399999999999997E-5</v>
      </c>
      <c r="L1259">
        <v>8.4400000000000005E-5</v>
      </c>
      <c r="M1259">
        <v>8.6600000000000004E-5</v>
      </c>
      <c r="N1259">
        <v>8.8999999999999995E-5</v>
      </c>
    </row>
    <row r="1260" spans="1:14" x14ac:dyDescent="0.25">
      <c r="A1260" t="s">
        <v>6156</v>
      </c>
      <c r="B1260" t="s">
        <v>8372</v>
      </c>
      <c r="C1260" t="s">
        <v>8151</v>
      </c>
      <c r="D1260" t="s">
        <v>8326</v>
      </c>
      <c r="E1260" t="s">
        <v>6168</v>
      </c>
      <c r="F1260" t="s">
        <v>8373</v>
      </c>
      <c r="G1260" t="s">
        <v>6162</v>
      </c>
      <c r="H1260" t="s">
        <v>6163</v>
      </c>
      <c r="I1260" t="s">
        <v>6164</v>
      </c>
      <c r="J1260">
        <v>0</v>
      </c>
      <c r="K1260">
        <v>0</v>
      </c>
      <c r="L1260">
        <v>0</v>
      </c>
      <c r="M1260">
        <v>0</v>
      </c>
      <c r="N1260">
        <v>0</v>
      </c>
    </row>
    <row r="1261" spans="1:14" x14ac:dyDescent="0.25">
      <c r="A1261" t="s">
        <v>6156</v>
      </c>
      <c r="B1261" t="s">
        <v>8374</v>
      </c>
      <c r="C1261" t="s">
        <v>8151</v>
      </c>
      <c r="D1261" t="s">
        <v>8326</v>
      </c>
      <c r="E1261" t="s">
        <v>6168</v>
      </c>
      <c r="F1261" t="s">
        <v>8375</v>
      </c>
      <c r="G1261" t="s">
        <v>6162</v>
      </c>
      <c r="H1261" t="s">
        <v>6163</v>
      </c>
      <c r="I1261" t="s">
        <v>6164</v>
      </c>
      <c r="J1261">
        <v>7.0999999999999998E-6</v>
      </c>
      <c r="K1261">
        <v>7.4200000000000001E-6</v>
      </c>
      <c r="L1261">
        <v>7.6000000000000001E-6</v>
      </c>
      <c r="M1261">
        <v>7.8199999999999997E-6</v>
      </c>
      <c r="N1261">
        <v>8.0399999999999993E-6</v>
      </c>
    </row>
    <row r="1262" spans="1:14" x14ac:dyDescent="0.25">
      <c r="A1262" t="s">
        <v>6156</v>
      </c>
      <c r="B1262" t="s">
        <v>8376</v>
      </c>
      <c r="C1262" t="s">
        <v>8151</v>
      </c>
      <c r="D1262" t="s">
        <v>8326</v>
      </c>
      <c r="E1262" t="s">
        <v>6168</v>
      </c>
      <c r="F1262" t="s">
        <v>8377</v>
      </c>
      <c r="G1262" t="s">
        <v>6162</v>
      </c>
      <c r="H1262" t="s">
        <v>6163</v>
      </c>
      <c r="I1262" t="s">
        <v>6164</v>
      </c>
      <c r="J1262">
        <v>0</v>
      </c>
      <c r="K1262">
        <v>0</v>
      </c>
      <c r="L1262">
        <v>0</v>
      </c>
      <c r="M1262">
        <v>0</v>
      </c>
      <c r="N1262">
        <v>0</v>
      </c>
    </row>
    <row r="1263" spans="1:14" x14ac:dyDescent="0.25">
      <c r="A1263" t="s">
        <v>6156</v>
      </c>
      <c r="B1263" t="s">
        <v>8378</v>
      </c>
      <c r="C1263" t="s">
        <v>8151</v>
      </c>
      <c r="D1263" t="s">
        <v>8326</v>
      </c>
      <c r="E1263" t="s">
        <v>6168</v>
      </c>
      <c r="F1263" t="s">
        <v>8379</v>
      </c>
      <c r="G1263" t="s">
        <v>6162</v>
      </c>
      <c r="H1263" t="s">
        <v>6163</v>
      </c>
      <c r="I1263" t="s">
        <v>6164</v>
      </c>
      <c r="J1263">
        <v>4.4000000000000003E-3</v>
      </c>
      <c r="K1263">
        <v>4.5999999999999999E-3</v>
      </c>
      <c r="L1263">
        <v>4.7000000000000002E-3</v>
      </c>
      <c r="M1263">
        <v>4.8399999999999997E-3</v>
      </c>
      <c r="N1263">
        <v>4.9800000000000001E-3</v>
      </c>
    </row>
    <row r="1264" spans="1:14" x14ac:dyDescent="0.25">
      <c r="A1264" t="s">
        <v>6156</v>
      </c>
      <c r="B1264" t="s">
        <v>8380</v>
      </c>
      <c r="C1264" t="s">
        <v>8151</v>
      </c>
      <c r="D1264" t="s">
        <v>8326</v>
      </c>
      <c r="E1264" t="s">
        <v>6168</v>
      </c>
      <c r="F1264" t="s">
        <v>8381</v>
      </c>
      <c r="G1264" t="s">
        <v>6162</v>
      </c>
      <c r="H1264" t="s">
        <v>6163</v>
      </c>
      <c r="I1264" t="s">
        <v>6164</v>
      </c>
      <c r="J1264">
        <v>0</v>
      </c>
      <c r="K1264">
        <v>0</v>
      </c>
      <c r="L1264">
        <v>0</v>
      </c>
      <c r="M1264">
        <v>0</v>
      </c>
      <c r="N1264">
        <v>0</v>
      </c>
    </row>
    <row r="1265" spans="1:14" x14ac:dyDescent="0.25">
      <c r="A1265" t="s">
        <v>6156</v>
      </c>
      <c r="B1265" t="s">
        <v>8382</v>
      </c>
      <c r="C1265" t="s">
        <v>8151</v>
      </c>
      <c r="D1265" t="s">
        <v>8326</v>
      </c>
      <c r="E1265" t="s">
        <v>6168</v>
      </c>
      <c r="F1265" t="s">
        <v>8383</v>
      </c>
      <c r="G1265" t="s">
        <v>6162</v>
      </c>
      <c r="H1265" t="s">
        <v>6163</v>
      </c>
      <c r="I1265" t="s">
        <v>6164</v>
      </c>
      <c r="J1265">
        <v>2.5999999999999999E-3</v>
      </c>
      <c r="K1265">
        <v>2.7200000000000002E-3</v>
      </c>
      <c r="L1265">
        <v>2.7799999999999999E-3</v>
      </c>
      <c r="M1265">
        <v>2.8600000000000001E-3</v>
      </c>
      <c r="N1265">
        <v>2.9399999999999999E-3</v>
      </c>
    </row>
    <row r="1266" spans="1:14" x14ac:dyDescent="0.25">
      <c r="A1266" t="s">
        <v>6156</v>
      </c>
      <c r="B1266" t="s">
        <v>8384</v>
      </c>
      <c r="C1266" t="s">
        <v>8151</v>
      </c>
      <c r="D1266" t="s">
        <v>8326</v>
      </c>
      <c r="E1266" t="s">
        <v>6168</v>
      </c>
      <c r="F1266" t="s">
        <v>8385</v>
      </c>
      <c r="G1266" t="s">
        <v>6162</v>
      </c>
      <c r="H1266" t="s">
        <v>6163</v>
      </c>
      <c r="I1266" t="s">
        <v>6164</v>
      </c>
      <c r="J1266">
        <v>0</v>
      </c>
      <c r="K1266">
        <v>0</v>
      </c>
      <c r="L1266">
        <v>0</v>
      </c>
      <c r="M1266">
        <v>0</v>
      </c>
      <c r="N1266">
        <v>0</v>
      </c>
    </row>
    <row r="1267" spans="1:14" x14ac:dyDescent="0.25">
      <c r="A1267" t="s">
        <v>6156</v>
      </c>
      <c r="B1267" t="s">
        <v>8386</v>
      </c>
      <c r="C1267" t="s">
        <v>8151</v>
      </c>
      <c r="D1267" t="s">
        <v>8326</v>
      </c>
      <c r="E1267" t="s">
        <v>6168</v>
      </c>
      <c r="F1267" t="s">
        <v>8387</v>
      </c>
      <c r="G1267" t="s">
        <v>6162</v>
      </c>
      <c r="H1267" t="s">
        <v>6163</v>
      </c>
      <c r="I1267" t="s">
        <v>6164</v>
      </c>
      <c r="J1267">
        <v>1.4919999999999999E-5</v>
      </c>
      <c r="K1267">
        <v>1.4919999999999999E-5</v>
      </c>
      <c r="L1267">
        <v>1.4919999999999999E-5</v>
      </c>
      <c r="M1267">
        <v>1.4919999999999999E-5</v>
      </c>
      <c r="N1267">
        <v>1.4919999999999999E-5</v>
      </c>
    </row>
    <row r="1268" spans="1:14" x14ac:dyDescent="0.25">
      <c r="A1268" t="s">
        <v>6156</v>
      </c>
      <c r="B1268" t="s">
        <v>8388</v>
      </c>
      <c r="C1268" t="s">
        <v>8151</v>
      </c>
      <c r="D1268" t="s">
        <v>8326</v>
      </c>
      <c r="E1268" t="s">
        <v>6168</v>
      </c>
      <c r="F1268" t="s">
        <v>8389</v>
      </c>
      <c r="G1268" t="s">
        <v>6162</v>
      </c>
      <c r="H1268" t="s">
        <v>6163</v>
      </c>
      <c r="I1268" t="s">
        <v>6164</v>
      </c>
      <c r="J1268">
        <v>0</v>
      </c>
      <c r="K1268">
        <v>0</v>
      </c>
      <c r="L1268">
        <v>0</v>
      </c>
      <c r="M1268">
        <v>0</v>
      </c>
      <c r="N1268">
        <v>0</v>
      </c>
    </row>
    <row r="1269" spans="1:14" x14ac:dyDescent="0.25">
      <c r="A1269" t="s">
        <v>6156</v>
      </c>
      <c r="B1269" t="s">
        <v>8390</v>
      </c>
      <c r="C1269" t="s">
        <v>8151</v>
      </c>
      <c r="D1269" t="s">
        <v>8326</v>
      </c>
      <c r="E1269" t="s">
        <v>6168</v>
      </c>
      <c r="F1269" t="s">
        <v>8391</v>
      </c>
      <c r="G1269" t="s">
        <v>6162</v>
      </c>
      <c r="H1269" t="s">
        <v>6163</v>
      </c>
      <c r="I1269" t="s">
        <v>6164</v>
      </c>
      <c r="J1269">
        <v>1.613E-5</v>
      </c>
      <c r="K1269">
        <v>1.613E-5</v>
      </c>
      <c r="L1269">
        <v>1.613E-5</v>
      </c>
      <c r="M1269">
        <v>1.613E-5</v>
      </c>
      <c r="N1269">
        <v>1.613E-5</v>
      </c>
    </row>
    <row r="1270" spans="1:14" x14ac:dyDescent="0.25">
      <c r="A1270" t="s">
        <v>6156</v>
      </c>
      <c r="B1270" t="s">
        <v>8392</v>
      </c>
      <c r="C1270" t="s">
        <v>8151</v>
      </c>
      <c r="D1270" t="s">
        <v>8326</v>
      </c>
      <c r="E1270" t="s">
        <v>6168</v>
      </c>
      <c r="F1270" t="s">
        <v>8393</v>
      </c>
      <c r="G1270" t="s">
        <v>6162</v>
      </c>
      <c r="H1270" t="s">
        <v>6163</v>
      </c>
      <c r="I1270" t="s">
        <v>6164</v>
      </c>
      <c r="J1270">
        <v>0</v>
      </c>
      <c r="K1270">
        <v>0</v>
      </c>
      <c r="L1270">
        <v>0</v>
      </c>
      <c r="M1270">
        <v>0</v>
      </c>
      <c r="N1270">
        <v>0</v>
      </c>
    </row>
    <row r="1271" spans="1:14" x14ac:dyDescent="0.25">
      <c r="A1271" t="s">
        <v>6156</v>
      </c>
      <c r="B1271" t="s">
        <v>8394</v>
      </c>
      <c r="C1271" t="s">
        <v>8151</v>
      </c>
      <c r="D1271" t="s">
        <v>8326</v>
      </c>
      <c r="E1271" t="s">
        <v>6168</v>
      </c>
      <c r="F1271" t="s">
        <v>8395</v>
      </c>
      <c r="G1271" t="s">
        <v>6162</v>
      </c>
      <c r="H1271" t="s">
        <v>6163</v>
      </c>
      <c r="I1271" t="s">
        <v>6164</v>
      </c>
      <c r="J1271">
        <v>1.9700000000000002E-6</v>
      </c>
      <c r="K1271">
        <v>1.9700000000000002E-6</v>
      </c>
      <c r="L1271">
        <v>1.9700000000000002E-6</v>
      </c>
      <c r="M1271">
        <v>1.9700000000000002E-6</v>
      </c>
      <c r="N1271">
        <v>1.9700000000000002E-6</v>
      </c>
    </row>
    <row r="1272" spans="1:14" x14ac:dyDescent="0.25">
      <c r="A1272" t="s">
        <v>6156</v>
      </c>
      <c r="B1272" t="s">
        <v>8396</v>
      </c>
      <c r="C1272" t="s">
        <v>8151</v>
      </c>
      <c r="D1272" t="s">
        <v>8326</v>
      </c>
      <c r="E1272" t="s">
        <v>6168</v>
      </c>
      <c r="F1272" t="s">
        <v>8397</v>
      </c>
      <c r="G1272" t="s">
        <v>6162</v>
      </c>
      <c r="H1272" t="s">
        <v>6163</v>
      </c>
      <c r="I1272" t="s">
        <v>6164</v>
      </c>
      <c r="J1272">
        <v>0</v>
      </c>
      <c r="K1272">
        <v>0</v>
      </c>
      <c r="L1272">
        <v>0</v>
      </c>
      <c r="M1272">
        <v>0</v>
      </c>
      <c r="N1272">
        <v>0</v>
      </c>
    </row>
    <row r="1273" spans="1:14" x14ac:dyDescent="0.25">
      <c r="A1273" t="s">
        <v>6156</v>
      </c>
      <c r="B1273" t="s">
        <v>8398</v>
      </c>
      <c r="C1273" t="s">
        <v>8151</v>
      </c>
      <c r="D1273" t="s">
        <v>8326</v>
      </c>
      <c r="E1273" t="s">
        <v>6168</v>
      </c>
      <c r="F1273" t="s">
        <v>8399</v>
      </c>
      <c r="G1273" t="s">
        <v>6162</v>
      </c>
      <c r="H1273" t="s">
        <v>6163</v>
      </c>
      <c r="I1273" t="s">
        <v>6164</v>
      </c>
      <c r="J1273">
        <v>7.8900000000000007E-6</v>
      </c>
      <c r="K1273">
        <v>7.8900000000000007E-6</v>
      </c>
      <c r="L1273">
        <v>7.8900000000000007E-6</v>
      </c>
      <c r="M1273">
        <v>7.8900000000000007E-6</v>
      </c>
      <c r="N1273">
        <v>7.8900000000000007E-6</v>
      </c>
    </row>
    <row r="1274" spans="1:14" x14ac:dyDescent="0.25">
      <c r="A1274" t="s">
        <v>6156</v>
      </c>
      <c r="B1274" t="s">
        <v>8400</v>
      </c>
      <c r="C1274" t="s">
        <v>8151</v>
      </c>
      <c r="D1274" t="s">
        <v>8326</v>
      </c>
      <c r="E1274" t="s">
        <v>6168</v>
      </c>
      <c r="F1274" t="s">
        <v>8401</v>
      </c>
      <c r="G1274" t="s">
        <v>6162</v>
      </c>
      <c r="H1274" t="s">
        <v>6163</v>
      </c>
      <c r="I1274" t="s">
        <v>6164</v>
      </c>
      <c r="J1274">
        <v>0</v>
      </c>
      <c r="K1274">
        <v>0</v>
      </c>
      <c r="L1274">
        <v>0</v>
      </c>
      <c r="M1274">
        <v>0</v>
      </c>
      <c r="N1274">
        <v>0</v>
      </c>
    </row>
    <row r="1275" spans="1:14" x14ac:dyDescent="0.25">
      <c r="A1275" t="s">
        <v>6156</v>
      </c>
      <c r="B1275" t="s">
        <v>8402</v>
      </c>
      <c r="C1275" t="s">
        <v>8151</v>
      </c>
      <c r="D1275" t="s">
        <v>8326</v>
      </c>
      <c r="E1275" t="s">
        <v>6168</v>
      </c>
      <c r="F1275" t="s">
        <v>8403</v>
      </c>
      <c r="G1275" t="s">
        <v>6162</v>
      </c>
      <c r="H1275" t="s">
        <v>6163</v>
      </c>
      <c r="I1275" t="s">
        <v>6164</v>
      </c>
      <c r="J1275">
        <v>5.3000000000000001E-7</v>
      </c>
      <c r="K1275">
        <v>5.3000000000000001E-7</v>
      </c>
      <c r="L1275">
        <v>5.3000000000000001E-7</v>
      </c>
      <c r="M1275">
        <v>5.3000000000000001E-7</v>
      </c>
      <c r="N1275">
        <v>5.3000000000000001E-7</v>
      </c>
    </row>
    <row r="1276" spans="1:14" x14ac:dyDescent="0.25">
      <c r="A1276" t="s">
        <v>6156</v>
      </c>
      <c r="B1276" t="s">
        <v>8404</v>
      </c>
      <c r="C1276" t="s">
        <v>8151</v>
      </c>
      <c r="D1276" t="s">
        <v>8326</v>
      </c>
      <c r="E1276" t="s">
        <v>6168</v>
      </c>
      <c r="F1276" t="s">
        <v>8405</v>
      </c>
      <c r="G1276" t="s">
        <v>6162</v>
      </c>
      <c r="H1276" t="s">
        <v>6163</v>
      </c>
      <c r="I1276" t="s">
        <v>6164</v>
      </c>
      <c r="J1276">
        <v>0</v>
      </c>
      <c r="K1276">
        <v>0</v>
      </c>
      <c r="L1276">
        <v>0</v>
      </c>
      <c r="M1276">
        <v>0</v>
      </c>
      <c r="N1276">
        <v>0</v>
      </c>
    </row>
    <row r="1277" spans="1:14" x14ac:dyDescent="0.25">
      <c r="A1277" t="s">
        <v>6156</v>
      </c>
      <c r="B1277" t="s">
        <v>8406</v>
      </c>
      <c r="C1277" t="s">
        <v>8151</v>
      </c>
      <c r="D1277" t="s">
        <v>8326</v>
      </c>
      <c r="E1277" t="s">
        <v>6168</v>
      </c>
      <c r="F1277" t="s">
        <v>8407</v>
      </c>
      <c r="G1277" t="s">
        <v>6162</v>
      </c>
      <c r="H1277" t="s">
        <v>6163</v>
      </c>
      <c r="I1277" t="s">
        <v>6164</v>
      </c>
      <c r="J1277">
        <v>2.4600000000000002E-5</v>
      </c>
      <c r="K1277">
        <v>2.5999999999999998E-5</v>
      </c>
      <c r="L1277">
        <v>2.5400000000000001E-5</v>
      </c>
      <c r="M1277">
        <v>2.62E-5</v>
      </c>
      <c r="N1277">
        <v>2.6800000000000001E-5</v>
      </c>
    </row>
    <row r="1278" spans="1:14" x14ac:dyDescent="0.25">
      <c r="A1278" t="s">
        <v>6156</v>
      </c>
      <c r="B1278" t="s">
        <v>8408</v>
      </c>
      <c r="C1278" t="s">
        <v>8151</v>
      </c>
      <c r="D1278" t="s">
        <v>8326</v>
      </c>
      <c r="E1278" t="s">
        <v>6168</v>
      </c>
      <c r="F1278" t="s">
        <v>8409</v>
      </c>
      <c r="G1278" t="s">
        <v>6162</v>
      </c>
      <c r="H1278" t="s">
        <v>6163</v>
      </c>
      <c r="I1278" t="s">
        <v>6164</v>
      </c>
      <c r="J1278">
        <v>0</v>
      </c>
      <c r="K1278">
        <v>0</v>
      </c>
      <c r="L1278">
        <v>0</v>
      </c>
      <c r="M1278">
        <v>0</v>
      </c>
      <c r="N1278">
        <v>0</v>
      </c>
    </row>
    <row r="1279" spans="1:14" x14ac:dyDescent="0.25">
      <c r="A1279" t="s">
        <v>6156</v>
      </c>
      <c r="B1279" t="s">
        <v>8410</v>
      </c>
      <c r="C1279" t="s">
        <v>8151</v>
      </c>
      <c r="D1279" t="s">
        <v>8326</v>
      </c>
      <c r="E1279" t="s">
        <v>6168</v>
      </c>
      <c r="F1279" t="s">
        <v>8411</v>
      </c>
      <c r="G1279" t="s">
        <v>6162</v>
      </c>
      <c r="H1279" t="s">
        <v>6163</v>
      </c>
      <c r="I1279" t="s">
        <v>6164</v>
      </c>
      <c r="J1279">
        <v>2.8600000000000001E-5</v>
      </c>
      <c r="K1279">
        <v>3.04E-5</v>
      </c>
      <c r="L1279">
        <v>2.9600000000000001E-5</v>
      </c>
      <c r="M1279">
        <v>3.0599999999999998E-5</v>
      </c>
      <c r="N1279">
        <v>3.1199999999999999E-5</v>
      </c>
    </row>
    <row r="1280" spans="1:14" x14ac:dyDescent="0.25">
      <c r="A1280" t="s">
        <v>6156</v>
      </c>
      <c r="B1280" t="s">
        <v>8412</v>
      </c>
      <c r="C1280" t="s">
        <v>8151</v>
      </c>
      <c r="D1280" t="s">
        <v>8326</v>
      </c>
      <c r="E1280" t="s">
        <v>6168</v>
      </c>
      <c r="F1280" t="s">
        <v>8413</v>
      </c>
      <c r="G1280" t="s">
        <v>6162</v>
      </c>
      <c r="H1280" t="s">
        <v>6163</v>
      </c>
      <c r="I1280" t="s">
        <v>6164</v>
      </c>
      <c r="J1280">
        <v>0</v>
      </c>
      <c r="K1280">
        <v>0</v>
      </c>
      <c r="L1280">
        <v>0</v>
      </c>
      <c r="M1280">
        <v>0</v>
      </c>
      <c r="N1280">
        <v>0</v>
      </c>
    </row>
    <row r="1281" spans="1:14" x14ac:dyDescent="0.25">
      <c r="A1281" t="s">
        <v>6156</v>
      </c>
      <c r="B1281" t="s">
        <v>8414</v>
      </c>
      <c r="C1281" t="s">
        <v>8151</v>
      </c>
      <c r="D1281" t="s">
        <v>8326</v>
      </c>
      <c r="E1281" t="s">
        <v>6168</v>
      </c>
      <c r="F1281" t="s">
        <v>8415</v>
      </c>
      <c r="G1281" t="s">
        <v>6162</v>
      </c>
      <c r="H1281" t="s">
        <v>6163</v>
      </c>
      <c r="I1281" t="s">
        <v>6164</v>
      </c>
      <c r="J1281">
        <v>6.2299999999999996E-6</v>
      </c>
      <c r="K1281">
        <v>6.2299999999999996E-6</v>
      </c>
      <c r="L1281">
        <v>6.2299999999999996E-6</v>
      </c>
      <c r="M1281">
        <v>6.2299999999999996E-6</v>
      </c>
      <c r="N1281">
        <v>6.2299999999999996E-6</v>
      </c>
    </row>
    <row r="1282" spans="1:14" x14ac:dyDescent="0.25">
      <c r="A1282" t="s">
        <v>6156</v>
      </c>
      <c r="B1282" t="s">
        <v>8416</v>
      </c>
      <c r="C1282" t="s">
        <v>8151</v>
      </c>
      <c r="D1282" t="s">
        <v>8326</v>
      </c>
      <c r="E1282" t="s">
        <v>6168</v>
      </c>
      <c r="F1282" t="s">
        <v>8417</v>
      </c>
      <c r="G1282" t="s">
        <v>6162</v>
      </c>
      <c r="H1282" t="s">
        <v>6163</v>
      </c>
      <c r="I1282" t="s">
        <v>6164</v>
      </c>
      <c r="J1282">
        <v>0</v>
      </c>
      <c r="K1282">
        <v>0</v>
      </c>
      <c r="L1282">
        <v>0</v>
      </c>
      <c r="M1282">
        <v>0</v>
      </c>
      <c r="N1282">
        <v>0</v>
      </c>
    </row>
    <row r="1283" spans="1:14" x14ac:dyDescent="0.25">
      <c r="A1283" t="s">
        <v>6156</v>
      </c>
      <c r="B1283" t="s">
        <v>8418</v>
      </c>
      <c r="C1283" t="s">
        <v>8151</v>
      </c>
      <c r="D1283" t="s">
        <v>8326</v>
      </c>
      <c r="E1283" t="s">
        <v>6168</v>
      </c>
      <c r="F1283" t="s">
        <v>8419</v>
      </c>
      <c r="G1283" t="s">
        <v>6162</v>
      </c>
      <c r="H1283" t="s">
        <v>6163</v>
      </c>
      <c r="I1283" t="s">
        <v>6164</v>
      </c>
      <c r="J1283">
        <v>3.98E-6</v>
      </c>
      <c r="K1283">
        <v>4.16E-6</v>
      </c>
      <c r="L1283">
        <v>4.2599999999999999E-6</v>
      </c>
      <c r="M1283">
        <v>4.3800000000000004E-6</v>
      </c>
      <c r="N1283">
        <v>4.5000000000000001E-6</v>
      </c>
    </row>
    <row r="1284" spans="1:14" x14ac:dyDescent="0.25">
      <c r="A1284" t="s">
        <v>6156</v>
      </c>
      <c r="B1284" t="s">
        <v>8420</v>
      </c>
      <c r="C1284" t="s">
        <v>8151</v>
      </c>
      <c r="D1284" t="s">
        <v>8326</v>
      </c>
      <c r="E1284" t="s">
        <v>6168</v>
      </c>
      <c r="F1284" t="s">
        <v>8421</v>
      </c>
      <c r="G1284" t="s">
        <v>6162</v>
      </c>
      <c r="H1284" t="s">
        <v>6163</v>
      </c>
      <c r="I1284" t="s">
        <v>6164</v>
      </c>
      <c r="J1284">
        <v>0</v>
      </c>
      <c r="K1284">
        <v>0</v>
      </c>
      <c r="L1284">
        <v>0</v>
      </c>
      <c r="M1284">
        <v>0</v>
      </c>
      <c r="N1284">
        <v>0</v>
      </c>
    </row>
    <row r="1285" spans="1:14" x14ac:dyDescent="0.25">
      <c r="A1285" t="s">
        <v>6156</v>
      </c>
      <c r="B1285" t="s">
        <v>8422</v>
      </c>
      <c r="C1285" t="s">
        <v>8151</v>
      </c>
      <c r="D1285" t="s">
        <v>8326</v>
      </c>
      <c r="E1285" t="s">
        <v>6168</v>
      </c>
      <c r="F1285" t="s">
        <v>8423</v>
      </c>
      <c r="G1285" t="s">
        <v>6162</v>
      </c>
      <c r="H1285" t="s">
        <v>6163</v>
      </c>
      <c r="I1285" t="s">
        <v>6164</v>
      </c>
      <c r="J1285">
        <v>4.8799999999999999E-4</v>
      </c>
      <c r="K1285">
        <v>5.1400000000000003E-4</v>
      </c>
      <c r="L1285">
        <v>5.2400000000000005E-4</v>
      </c>
      <c r="M1285">
        <v>5.4000000000000001E-4</v>
      </c>
      <c r="N1285">
        <v>5.5400000000000002E-4</v>
      </c>
    </row>
    <row r="1286" spans="1:14" x14ac:dyDescent="0.25">
      <c r="A1286" t="s">
        <v>6156</v>
      </c>
      <c r="B1286" t="s">
        <v>8424</v>
      </c>
      <c r="C1286" t="s">
        <v>8151</v>
      </c>
      <c r="D1286" t="s">
        <v>8326</v>
      </c>
      <c r="E1286" t="s">
        <v>6168</v>
      </c>
      <c r="F1286" t="s">
        <v>8425</v>
      </c>
      <c r="G1286" t="s">
        <v>6162</v>
      </c>
      <c r="H1286" t="s">
        <v>6163</v>
      </c>
      <c r="I1286" t="s">
        <v>6164</v>
      </c>
      <c r="J1286">
        <v>0</v>
      </c>
      <c r="K1286">
        <v>0</v>
      </c>
      <c r="L1286">
        <v>0</v>
      </c>
      <c r="M1286">
        <v>0</v>
      </c>
      <c r="N1286">
        <v>0</v>
      </c>
    </row>
    <row r="1287" spans="1:14" x14ac:dyDescent="0.25">
      <c r="A1287" t="s">
        <v>6156</v>
      </c>
      <c r="B1287" t="s">
        <v>8426</v>
      </c>
      <c r="C1287" t="s">
        <v>8151</v>
      </c>
      <c r="D1287" t="s">
        <v>8326</v>
      </c>
      <c r="E1287" t="s">
        <v>6168</v>
      </c>
      <c r="F1287" t="s">
        <v>8427</v>
      </c>
      <c r="G1287" t="s">
        <v>6162</v>
      </c>
      <c r="H1287" t="s">
        <v>6163</v>
      </c>
      <c r="I1287" t="s">
        <v>6164</v>
      </c>
      <c r="J1287">
        <v>1.9120000000000001E-4</v>
      </c>
      <c r="K1287">
        <v>2.0000000000000001E-4</v>
      </c>
      <c r="L1287">
        <v>2.0599999999999999E-4</v>
      </c>
      <c r="M1287">
        <v>2.1000000000000001E-4</v>
      </c>
      <c r="N1287">
        <v>2.1599999999999999E-4</v>
      </c>
    </row>
    <row r="1288" spans="1:14" x14ac:dyDescent="0.25">
      <c r="A1288" t="s">
        <v>6156</v>
      </c>
      <c r="B1288" t="s">
        <v>8428</v>
      </c>
      <c r="C1288" t="s">
        <v>8151</v>
      </c>
      <c r="D1288" t="s">
        <v>8326</v>
      </c>
      <c r="E1288" t="s">
        <v>6168</v>
      </c>
      <c r="F1288" t="s">
        <v>8429</v>
      </c>
      <c r="G1288" t="s">
        <v>6162</v>
      </c>
      <c r="H1288" t="s">
        <v>6163</v>
      </c>
      <c r="I1288" t="s">
        <v>6164</v>
      </c>
      <c r="J1288">
        <v>0</v>
      </c>
      <c r="K1288">
        <v>0</v>
      </c>
      <c r="L1288">
        <v>0</v>
      </c>
      <c r="M1288">
        <v>0</v>
      </c>
      <c r="N1288">
        <v>0</v>
      </c>
    </row>
    <row r="1289" spans="1:14" x14ac:dyDescent="0.25">
      <c r="A1289" t="s">
        <v>6156</v>
      </c>
      <c r="B1289" t="s">
        <v>8430</v>
      </c>
      <c r="C1289" t="s">
        <v>8151</v>
      </c>
      <c r="D1289" t="s">
        <v>8326</v>
      </c>
      <c r="E1289" t="s">
        <v>6168</v>
      </c>
      <c r="F1289" t="s">
        <v>8431</v>
      </c>
      <c r="G1289" t="s">
        <v>6162</v>
      </c>
      <c r="H1289" t="s">
        <v>6163</v>
      </c>
      <c r="I1289" t="s">
        <v>6164</v>
      </c>
      <c r="J1289">
        <v>6.7999999999999995E-7</v>
      </c>
      <c r="K1289">
        <v>6.7999999999999995E-7</v>
      </c>
      <c r="L1289">
        <v>6.7999999999999995E-7</v>
      </c>
      <c r="M1289">
        <v>6.7999999999999995E-7</v>
      </c>
      <c r="N1289">
        <v>6.7999999999999995E-7</v>
      </c>
    </row>
    <row r="1290" spans="1:14" x14ac:dyDescent="0.25">
      <c r="A1290" t="s">
        <v>6156</v>
      </c>
      <c r="B1290" t="s">
        <v>8432</v>
      </c>
      <c r="C1290" t="s">
        <v>8151</v>
      </c>
      <c r="D1290" t="s">
        <v>8326</v>
      </c>
      <c r="E1290" t="s">
        <v>6168</v>
      </c>
      <c r="F1290" t="s">
        <v>8433</v>
      </c>
      <c r="G1290" t="s">
        <v>6162</v>
      </c>
      <c r="H1290" t="s">
        <v>6163</v>
      </c>
      <c r="I1290" t="s">
        <v>6164</v>
      </c>
      <c r="J1290">
        <v>0</v>
      </c>
      <c r="K1290">
        <v>0</v>
      </c>
      <c r="L1290">
        <v>0</v>
      </c>
      <c r="M1290">
        <v>0</v>
      </c>
      <c r="N1290">
        <v>0</v>
      </c>
    </row>
    <row r="1291" spans="1:14" x14ac:dyDescent="0.25">
      <c r="A1291" t="s">
        <v>6156</v>
      </c>
      <c r="B1291" t="s">
        <v>8434</v>
      </c>
      <c r="C1291" t="s">
        <v>8151</v>
      </c>
      <c r="D1291" t="s">
        <v>8326</v>
      </c>
      <c r="E1291" t="s">
        <v>6168</v>
      </c>
      <c r="F1291" t="s">
        <v>8435</v>
      </c>
      <c r="G1291" t="s">
        <v>6162</v>
      </c>
      <c r="H1291" t="s">
        <v>6163</v>
      </c>
      <c r="I1291" t="s">
        <v>6164</v>
      </c>
      <c r="J1291">
        <v>1.7159999999999998E-5</v>
      </c>
      <c r="K1291">
        <v>1.7159999999999998E-5</v>
      </c>
      <c r="L1291">
        <v>1.7159999999999998E-5</v>
      </c>
      <c r="M1291">
        <v>1.7159999999999998E-5</v>
      </c>
      <c r="N1291">
        <v>1.7159999999999998E-5</v>
      </c>
    </row>
    <row r="1292" spans="1:14" x14ac:dyDescent="0.25">
      <c r="A1292" t="s">
        <v>6156</v>
      </c>
      <c r="B1292" t="s">
        <v>8436</v>
      </c>
      <c r="C1292" t="s">
        <v>8151</v>
      </c>
      <c r="D1292" t="s">
        <v>8326</v>
      </c>
      <c r="E1292" t="s">
        <v>6168</v>
      </c>
      <c r="F1292" t="s">
        <v>8437</v>
      </c>
      <c r="G1292" t="s">
        <v>6162</v>
      </c>
      <c r="H1292" t="s">
        <v>6163</v>
      </c>
      <c r="I1292" t="s">
        <v>6164</v>
      </c>
      <c r="J1292">
        <v>0</v>
      </c>
      <c r="K1292">
        <v>0</v>
      </c>
      <c r="L1292">
        <v>0</v>
      </c>
      <c r="M1292">
        <v>0</v>
      </c>
      <c r="N1292">
        <v>0</v>
      </c>
    </row>
    <row r="1293" spans="1:14" x14ac:dyDescent="0.25">
      <c r="A1293" t="s">
        <v>6156</v>
      </c>
      <c r="B1293" t="s">
        <v>8438</v>
      </c>
      <c r="C1293" t="s">
        <v>8151</v>
      </c>
      <c r="D1293" t="s">
        <v>8326</v>
      </c>
      <c r="E1293" t="s">
        <v>6168</v>
      </c>
      <c r="F1293" t="s">
        <v>8439</v>
      </c>
      <c r="G1293" t="s">
        <v>6162</v>
      </c>
      <c r="H1293" t="s">
        <v>6163</v>
      </c>
      <c r="I1293" t="s">
        <v>6164</v>
      </c>
      <c r="J1293">
        <v>9.0000000000000006E-5</v>
      </c>
      <c r="K1293">
        <v>9.4199999999999999E-5</v>
      </c>
      <c r="L1293">
        <v>9.6199999999999994E-5</v>
      </c>
      <c r="M1293">
        <v>9.8999999999999994E-5</v>
      </c>
      <c r="N1293">
        <v>1.0179999999999999E-4</v>
      </c>
    </row>
    <row r="1294" spans="1:14" x14ac:dyDescent="0.25">
      <c r="A1294" t="s">
        <v>6156</v>
      </c>
      <c r="B1294" t="s">
        <v>8440</v>
      </c>
      <c r="C1294" t="s">
        <v>8151</v>
      </c>
      <c r="D1294" t="s">
        <v>8326</v>
      </c>
      <c r="E1294" t="s">
        <v>6168</v>
      </c>
      <c r="F1294" t="s">
        <v>8441</v>
      </c>
      <c r="G1294" t="s">
        <v>6162</v>
      </c>
      <c r="H1294" t="s">
        <v>6163</v>
      </c>
      <c r="I1294" t="s">
        <v>6164</v>
      </c>
      <c r="J1294">
        <v>0</v>
      </c>
      <c r="K1294">
        <v>0</v>
      </c>
      <c r="L1294">
        <v>0</v>
      </c>
      <c r="M1294">
        <v>0</v>
      </c>
      <c r="N1294">
        <v>0</v>
      </c>
    </row>
    <row r="1295" spans="1:14" x14ac:dyDescent="0.25">
      <c r="A1295" t="s">
        <v>6156</v>
      </c>
      <c r="B1295" t="s">
        <v>8442</v>
      </c>
      <c r="C1295" t="s">
        <v>8151</v>
      </c>
      <c r="D1295" t="s">
        <v>8326</v>
      </c>
      <c r="E1295" t="s">
        <v>6168</v>
      </c>
      <c r="F1295" t="s">
        <v>8443</v>
      </c>
      <c r="G1295" t="s">
        <v>6162</v>
      </c>
      <c r="H1295" t="s">
        <v>6163</v>
      </c>
      <c r="I1295" t="s">
        <v>6164</v>
      </c>
      <c r="J1295">
        <v>1.1520000000000001E-2</v>
      </c>
      <c r="K1295">
        <v>1.204E-2</v>
      </c>
      <c r="L1295">
        <v>1.2319999999999999E-2</v>
      </c>
      <c r="M1295">
        <v>1.2659999999999999E-2</v>
      </c>
      <c r="N1295">
        <v>1.302E-2</v>
      </c>
    </row>
    <row r="1296" spans="1:14" x14ac:dyDescent="0.25">
      <c r="A1296" t="s">
        <v>6156</v>
      </c>
      <c r="B1296" t="s">
        <v>8444</v>
      </c>
      <c r="C1296" t="s">
        <v>8151</v>
      </c>
      <c r="D1296" t="s">
        <v>8326</v>
      </c>
      <c r="E1296" t="s">
        <v>6168</v>
      </c>
      <c r="F1296" t="s">
        <v>8445</v>
      </c>
      <c r="G1296" t="s">
        <v>6162</v>
      </c>
      <c r="H1296" t="s">
        <v>6163</v>
      </c>
      <c r="I1296" t="s">
        <v>6164</v>
      </c>
      <c r="J1296">
        <v>0</v>
      </c>
      <c r="K1296">
        <v>0</v>
      </c>
      <c r="L1296">
        <v>0</v>
      </c>
      <c r="M1296">
        <v>0</v>
      </c>
      <c r="N1296">
        <v>0</v>
      </c>
    </row>
    <row r="1297" spans="1:14" x14ac:dyDescent="0.25">
      <c r="A1297" t="s">
        <v>6156</v>
      </c>
      <c r="B1297" t="s">
        <v>8446</v>
      </c>
      <c r="C1297" t="s">
        <v>8151</v>
      </c>
      <c r="D1297" t="s">
        <v>8326</v>
      </c>
      <c r="E1297" t="s">
        <v>6168</v>
      </c>
      <c r="F1297" t="s">
        <v>8447</v>
      </c>
      <c r="G1297" t="s">
        <v>6162</v>
      </c>
      <c r="H1297" t="s">
        <v>6163</v>
      </c>
      <c r="I1297" t="s">
        <v>6164</v>
      </c>
      <c r="J1297">
        <v>5.62E-4</v>
      </c>
      <c r="K1297">
        <v>5.8799999999999998E-4</v>
      </c>
      <c r="L1297">
        <v>6.02E-4</v>
      </c>
      <c r="M1297">
        <v>6.1799999999999995E-4</v>
      </c>
      <c r="N1297">
        <v>6.3599999999999996E-4</v>
      </c>
    </row>
    <row r="1298" spans="1:14" x14ac:dyDescent="0.25">
      <c r="A1298" t="s">
        <v>6156</v>
      </c>
      <c r="B1298" t="s">
        <v>8448</v>
      </c>
      <c r="C1298" t="s">
        <v>8151</v>
      </c>
      <c r="D1298" t="s">
        <v>8326</v>
      </c>
      <c r="E1298" t="s">
        <v>6168</v>
      </c>
      <c r="F1298" t="s">
        <v>8449</v>
      </c>
      <c r="G1298" t="s">
        <v>6162</v>
      </c>
      <c r="H1298" t="s">
        <v>6163</v>
      </c>
      <c r="I1298" t="s">
        <v>6164</v>
      </c>
      <c r="J1298">
        <v>0</v>
      </c>
      <c r="K1298">
        <v>0</v>
      </c>
      <c r="L1298">
        <v>0</v>
      </c>
      <c r="M1298">
        <v>0</v>
      </c>
      <c r="N1298">
        <v>0</v>
      </c>
    </row>
    <row r="1299" spans="1:14" x14ac:dyDescent="0.25">
      <c r="A1299" t="s">
        <v>6156</v>
      </c>
      <c r="B1299" t="s">
        <v>8450</v>
      </c>
      <c r="C1299" t="s">
        <v>8151</v>
      </c>
      <c r="D1299" t="s">
        <v>8326</v>
      </c>
      <c r="E1299" t="s">
        <v>6168</v>
      </c>
      <c r="F1299" t="s">
        <v>8451</v>
      </c>
      <c r="G1299" t="s">
        <v>6162</v>
      </c>
      <c r="H1299" t="s">
        <v>6163</v>
      </c>
      <c r="I1299" t="s">
        <v>6164</v>
      </c>
      <c r="J1299">
        <v>8.1000000000000004E-6</v>
      </c>
      <c r="K1299">
        <v>8.1000000000000004E-6</v>
      </c>
      <c r="L1299">
        <v>8.1000000000000004E-6</v>
      </c>
      <c r="M1299">
        <v>8.1000000000000004E-6</v>
      </c>
      <c r="N1299">
        <v>8.1000000000000004E-6</v>
      </c>
    </row>
    <row r="1300" spans="1:14" x14ac:dyDescent="0.25">
      <c r="A1300" t="s">
        <v>6156</v>
      </c>
      <c r="B1300" t="s">
        <v>8452</v>
      </c>
      <c r="C1300" t="s">
        <v>8151</v>
      </c>
      <c r="D1300" t="s">
        <v>8326</v>
      </c>
      <c r="E1300" t="s">
        <v>6168</v>
      </c>
      <c r="F1300" t="s">
        <v>8453</v>
      </c>
      <c r="G1300" t="s">
        <v>6162</v>
      </c>
      <c r="H1300" t="s">
        <v>6163</v>
      </c>
      <c r="I1300" t="s">
        <v>6164</v>
      </c>
      <c r="J1300">
        <v>0</v>
      </c>
      <c r="K1300">
        <v>0</v>
      </c>
      <c r="L1300">
        <v>0</v>
      </c>
      <c r="M1300">
        <v>0</v>
      </c>
      <c r="N1300">
        <v>0</v>
      </c>
    </row>
    <row r="1301" spans="1:14" x14ac:dyDescent="0.25">
      <c r="A1301" t="s">
        <v>6156</v>
      </c>
      <c r="B1301" t="s">
        <v>8454</v>
      </c>
      <c r="C1301" t="s">
        <v>8151</v>
      </c>
      <c r="D1301" t="s">
        <v>8326</v>
      </c>
      <c r="E1301" t="s">
        <v>6168</v>
      </c>
      <c r="F1301" t="s">
        <v>8455</v>
      </c>
      <c r="G1301" t="s">
        <v>6162</v>
      </c>
      <c r="H1301" t="s">
        <v>6163</v>
      </c>
      <c r="I1301" t="s">
        <v>6164</v>
      </c>
      <c r="J1301">
        <v>3.72E-6</v>
      </c>
      <c r="K1301">
        <v>3.72E-6</v>
      </c>
      <c r="L1301">
        <v>3.72E-6</v>
      </c>
      <c r="M1301">
        <v>3.72E-6</v>
      </c>
      <c r="N1301">
        <v>3.72E-6</v>
      </c>
    </row>
    <row r="1302" spans="1:14" x14ac:dyDescent="0.25">
      <c r="A1302" t="s">
        <v>6156</v>
      </c>
      <c r="B1302" t="s">
        <v>8456</v>
      </c>
      <c r="C1302" t="s">
        <v>8151</v>
      </c>
      <c r="D1302" t="s">
        <v>8326</v>
      </c>
      <c r="E1302" t="s">
        <v>6168</v>
      </c>
      <c r="F1302" t="s">
        <v>8457</v>
      </c>
      <c r="G1302" t="s">
        <v>6162</v>
      </c>
      <c r="H1302" t="s">
        <v>6163</v>
      </c>
      <c r="I1302" t="s">
        <v>6164</v>
      </c>
      <c r="J1302">
        <v>0</v>
      </c>
      <c r="K1302">
        <v>0</v>
      </c>
      <c r="L1302">
        <v>0</v>
      </c>
      <c r="M1302">
        <v>0</v>
      </c>
      <c r="N1302">
        <v>0</v>
      </c>
    </row>
    <row r="1303" spans="1:14" x14ac:dyDescent="0.25">
      <c r="A1303" t="s">
        <v>6156</v>
      </c>
      <c r="B1303" t="s">
        <v>8458</v>
      </c>
      <c r="C1303" t="s">
        <v>8151</v>
      </c>
      <c r="D1303" t="s">
        <v>8326</v>
      </c>
      <c r="E1303" t="s">
        <v>6168</v>
      </c>
      <c r="F1303" t="s">
        <v>8459</v>
      </c>
      <c r="G1303" t="s">
        <v>6162</v>
      </c>
      <c r="H1303" t="s">
        <v>6163</v>
      </c>
      <c r="I1303" t="s">
        <v>6164</v>
      </c>
      <c r="J1303">
        <v>6.3600000000000001E-5</v>
      </c>
      <c r="K1303">
        <v>6.6400000000000001E-5</v>
      </c>
      <c r="L1303">
        <v>6.7999999999999999E-5</v>
      </c>
      <c r="M1303">
        <v>6.9800000000000003E-5</v>
      </c>
      <c r="N1303">
        <v>7.1799999999999997E-5</v>
      </c>
    </row>
    <row r="1304" spans="1:14" x14ac:dyDescent="0.25">
      <c r="A1304" t="s">
        <v>6156</v>
      </c>
      <c r="B1304" t="s">
        <v>8460</v>
      </c>
      <c r="C1304" t="s">
        <v>8151</v>
      </c>
      <c r="D1304" t="s">
        <v>8326</v>
      </c>
      <c r="E1304" t="s">
        <v>6168</v>
      </c>
      <c r="F1304" t="s">
        <v>8461</v>
      </c>
      <c r="G1304" t="s">
        <v>6162</v>
      </c>
      <c r="H1304" t="s">
        <v>6163</v>
      </c>
      <c r="I1304" t="s">
        <v>6164</v>
      </c>
      <c r="J1304">
        <v>0</v>
      </c>
      <c r="K1304">
        <v>0</v>
      </c>
      <c r="L1304">
        <v>0</v>
      </c>
      <c r="M1304">
        <v>0</v>
      </c>
      <c r="N1304">
        <v>0</v>
      </c>
    </row>
    <row r="1305" spans="1:14" x14ac:dyDescent="0.25">
      <c r="A1305" t="s">
        <v>6156</v>
      </c>
      <c r="B1305" t="s">
        <v>8462</v>
      </c>
      <c r="C1305" t="s">
        <v>8151</v>
      </c>
      <c r="D1305" t="s">
        <v>8326</v>
      </c>
      <c r="E1305" t="s">
        <v>6168</v>
      </c>
      <c r="F1305" t="s">
        <v>8463</v>
      </c>
      <c r="G1305" t="s">
        <v>6162</v>
      </c>
      <c r="H1305" t="s">
        <v>6163</v>
      </c>
      <c r="I1305" t="s">
        <v>6164</v>
      </c>
      <c r="J1305">
        <v>9.4599999999999996E-5</v>
      </c>
      <c r="K1305">
        <v>9.8999999999999994E-5</v>
      </c>
      <c r="L1305">
        <v>1.0119999999999999E-4</v>
      </c>
      <c r="M1305">
        <v>1.0399999999999999E-4</v>
      </c>
      <c r="N1305">
        <v>1.07E-4</v>
      </c>
    </row>
    <row r="1306" spans="1:14" x14ac:dyDescent="0.25">
      <c r="A1306" t="s">
        <v>6156</v>
      </c>
      <c r="B1306" t="s">
        <v>8464</v>
      </c>
      <c r="C1306" t="s">
        <v>8151</v>
      </c>
      <c r="D1306" t="s">
        <v>8326</v>
      </c>
      <c r="E1306" t="s">
        <v>6168</v>
      </c>
      <c r="F1306" t="s">
        <v>8465</v>
      </c>
      <c r="G1306" t="s">
        <v>6162</v>
      </c>
      <c r="H1306" t="s">
        <v>6163</v>
      </c>
      <c r="I1306" t="s">
        <v>6164</v>
      </c>
      <c r="J1306">
        <v>0</v>
      </c>
      <c r="K1306">
        <v>0</v>
      </c>
      <c r="L1306">
        <v>0</v>
      </c>
      <c r="M1306">
        <v>0</v>
      </c>
      <c r="N1306">
        <v>0</v>
      </c>
    </row>
    <row r="1307" spans="1:14" x14ac:dyDescent="0.25">
      <c r="A1307" t="s">
        <v>6156</v>
      </c>
      <c r="B1307" t="s">
        <v>8466</v>
      </c>
      <c r="C1307" t="s">
        <v>8151</v>
      </c>
      <c r="D1307" t="s">
        <v>8326</v>
      </c>
      <c r="E1307" t="s">
        <v>6168</v>
      </c>
      <c r="F1307" t="s">
        <v>8467</v>
      </c>
      <c r="G1307" t="s">
        <v>6162</v>
      </c>
      <c r="H1307" t="s">
        <v>6163</v>
      </c>
      <c r="I1307" t="s">
        <v>6164</v>
      </c>
      <c r="J1307">
        <v>3.96E-3</v>
      </c>
      <c r="K1307">
        <v>4.1399999999999996E-3</v>
      </c>
      <c r="L1307">
        <v>4.2399999999999998E-3</v>
      </c>
      <c r="M1307">
        <v>4.3600000000000002E-3</v>
      </c>
      <c r="N1307">
        <v>4.4799999999999996E-3</v>
      </c>
    </row>
    <row r="1308" spans="1:14" x14ac:dyDescent="0.25">
      <c r="A1308" t="s">
        <v>6156</v>
      </c>
      <c r="B1308" t="s">
        <v>8468</v>
      </c>
      <c r="C1308" t="s">
        <v>8151</v>
      </c>
      <c r="D1308" t="s">
        <v>8326</v>
      </c>
      <c r="E1308" t="s">
        <v>6168</v>
      </c>
      <c r="F1308" t="s">
        <v>8469</v>
      </c>
      <c r="G1308" t="s">
        <v>6162</v>
      </c>
      <c r="H1308" t="s">
        <v>6163</v>
      </c>
      <c r="I1308" t="s">
        <v>6164</v>
      </c>
      <c r="J1308">
        <v>0</v>
      </c>
      <c r="K1308">
        <v>0</v>
      </c>
      <c r="L1308">
        <v>0</v>
      </c>
      <c r="M1308">
        <v>0</v>
      </c>
      <c r="N1308">
        <v>0</v>
      </c>
    </row>
    <row r="1309" spans="1:14" x14ac:dyDescent="0.25">
      <c r="A1309" t="s">
        <v>6156</v>
      </c>
      <c r="B1309" t="s">
        <v>8470</v>
      </c>
      <c r="C1309" t="s">
        <v>8151</v>
      </c>
      <c r="D1309" t="s">
        <v>8326</v>
      </c>
      <c r="E1309" t="s">
        <v>6168</v>
      </c>
      <c r="F1309" t="s">
        <v>8471</v>
      </c>
      <c r="G1309" t="s">
        <v>6162</v>
      </c>
      <c r="H1309" t="s">
        <v>6163</v>
      </c>
      <c r="I1309" t="s">
        <v>6164</v>
      </c>
      <c r="J1309">
        <v>4.3000000000000003E-6</v>
      </c>
      <c r="K1309">
        <v>4.5000000000000001E-6</v>
      </c>
      <c r="L1309">
        <v>4.5800000000000002E-6</v>
      </c>
      <c r="M1309">
        <v>4.6999999999999999E-6</v>
      </c>
      <c r="N1309">
        <v>4.8400000000000002E-6</v>
      </c>
    </row>
    <row r="1310" spans="1:14" x14ac:dyDescent="0.25">
      <c r="A1310" t="s">
        <v>6156</v>
      </c>
      <c r="B1310" t="s">
        <v>8472</v>
      </c>
      <c r="C1310" t="s">
        <v>8151</v>
      </c>
      <c r="D1310" t="s">
        <v>8326</v>
      </c>
      <c r="E1310" t="s">
        <v>6168</v>
      </c>
      <c r="F1310" t="s">
        <v>8473</v>
      </c>
      <c r="G1310" t="s">
        <v>6162</v>
      </c>
      <c r="H1310" t="s">
        <v>6163</v>
      </c>
      <c r="I1310" t="s">
        <v>6164</v>
      </c>
      <c r="J1310">
        <v>0</v>
      </c>
      <c r="K1310">
        <v>0</v>
      </c>
      <c r="L1310">
        <v>0</v>
      </c>
      <c r="M1310">
        <v>0</v>
      </c>
      <c r="N1310">
        <v>0</v>
      </c>
    </row>
    <row r="1311" spans="1:14" x14ac:dyDescent="0.25">
      <c r="A1311" t="s">
        <v>6156</v>
      </c>
      <c r="B1311" t="s">
        <v>8474</v>
      </c>
      <c r="C1311" t="s">
        <v>8151</v>
      </c>
      <c r="D1311" t="s">
        <v>8326</v>
      </c>
      <c r="E1311" t="s">
        <v>6168</v>
      </c>
      <c r="F1311" t="s">
        <v>8475</v>
      </c>
      <c r="G1311" t="s">
        <v>6162</v>
      </c>
      <c r="H1311" t="s">
        <v>6163</v>
      </c>
      <c r="I1311" t="s">
        <v>6164</v>
      </c>
      <c r="J1311">
        <v>1.1999999999999999E-3</v>
      </c>
      <c r="K1311">
        <v>1.256E-3</v>
      </c>
      <c r="L1311">
        <v>1.2800000000000001E-3</v>
      </c>
      <c r="M1311">
        <v>1.3159999999999999E-3</v>
      </c>
      <c r="N1311">
        <v>1.3519999999999999E-3</v>
      </c>
    </row>
    <row r="1312" spans="1:14" x14ac:dyDescent="0.25">
      <c r="A1312" t="s">
        <v>6156</v>
      </c>
      <c r="B1312" t="s">
        <v>8476</v>
      </c>
      <c r="C1312" t="s">
        <v>8151</v>
      </c>
      <c r="D1312" t="s">
        <v>8326</v>
      </c>
      <c r="E1312" t="s">
        <v>6168</v>
      </c>
      <c r="F1312" t="s">
        <v>8477</v>
      </c>
      <c r="G1312" t="s">
        <v>6162</v>
      </c>
      <c r="H1312" t="s">
        <v>6163</v>
      </c>
      <c r="I1312" t="s">
        <v>6164</v>
      </c>
      <c r="J1312">
        <v>0</v>
      </c>
      <c r="K1312">
        <v>0</v>
      </c>
      <c r="L1312">
        <v>0</v>
      </c>
      <c r="M1312">
        <v>0</v>
      </c>
      <c r="N1312">
        <v>0</v>
      </c>
    </row>
    <row r="1313" spans="1:14" x14ac:dyDescent="0.25">
      <c r="A1313" t="s">
        <v>6156</v>
      </c>
      <c r="B1313" t="s">
        <v>8478</v>
      </c>
      <c r="C1313" t="s">
        <v>8151</v>
      </c>
      <c r="D1313" t="s">
        <v>8326</v>
      </c>
      <c r="E1313" t="s">
        <v>6168</v>
      </c>
      <c r="F1313" t="s">
        <v>8479</v>
      </c>
      <c r="G1313" t="s">
        <v>6162</v>
      </c>
      <c r="H1313" t="s">
        <v>6163</v>
      </c>
      <c r="I1313" t="s">
        <v>6164</v>
      </c>
      <c r="J1313">
        <v>1.7099999999999999E-3</v>
      </c>
      <c r="K1313">
        <v>1.7899999999999999E-3</v>
      </c>
      <c r="L1313">
        <v>1.8259999999999999E-3</v>
      </c>
      <c r="M1313">
        <v>1.8760000000000001E-3</v>
      </c>
      <c r="N1313">
        <v>1.928E-3</v>
      </c>
    </row>
    <row r="1314" spans="1:14" x14ac:dyDescent="0.25">
      <c r="A1314" t="s">
        <v>6156</v>
      </c>
      <c r="B1314" t="s">
        <v>8480</v>
      </c>
      <c r="C1314" t="s">
        <v>8151</v>
      </c>
      <c r="D1314" t="s">
        <v>8326</v>
      </c>
      <c r="E1314" t="s">
        <v>6168</v>
      </c>
      <c r="F1314" t="s">
        <v>8481</v>
      </c>
      <c r="G1314" t="s">
        <v>6162</v>
      </c>
      <c r="H1314" t="s">
        <v>6163</v>
      </c>
      <c r="I1314" t="s">
        <v>6164</v>
      </c>
      <c r="J1314">
        <v>0</v>
      </c>
      <c r="K1314">
        <v>0</v>
      </c>
      <c r="L1314">
        <v>0</v>
      </c>
      <c r="M1314">
        <v>0</v>
      </c>
      <c r="N1314">
        <v>0</v>
      </c>
    </row>
    <row r="1315" spans="1:14" x14ac:dyDescent="0.25">
      <c r="A1315" t="s">
        <v>6156</v>
      </c>
      <c r="B1315" t="s">
        <v>8482</v>
      </c>
      <c r="C1315" t="s">
        <v>8151</v>
      </c>
      <c r="D1315" t="s">
        <v>8326</v>
      </c>
      <c r="E1315" t="s">
        <v>6168</v>
      </c>
      <c r="F1315" t="s">
        <v>8483</v>
      </c>
      <c r="G1315" t="s">
        <v>6162</v>
      </c>
      <c r="H1315" t="s">
        <v>6163</v>
      </c>
      <c r="I1315" t="s">
        <v>6164</v>
      </c>
      <c r="J1315">
        <v>7.7800000000000001E-6</v>
      </c>
      <c r="K1315">
        <v>7.7800000000000001E-6</v>
      </c>
      <c r="L1315">
        <v>7.7800000000000001E-6</v>
      </c>
      <c r="M1315">
        <v>7.7800000000000001E-6</v>
      </c>
      <c r="N1315">
        <v>7.7800000000000001E-6</v>
      </c>
    </row>
    <row r="1316" spans="1:14" x14ac:dyDescent="0.25">
      <c r="A1316" t="s">
        <v>6156</v>
      </c>
      <c r="B1316" t="s">
        <v>8484</v>
      </c>
      <c r="C1316" t="s">
        <v>8151</v>
      </c>
      <c r="D1316" t="s">
        <v>8326</v>
      </c>
      <c r="E1316" t="s">
        <v>6168</v>
      </c>
      <c r="F1316" t="s">
        <v>8485</v>
      </c>
      <c r="G1316" t="s">
        <v>6162</v>
      </c>
      <c r="H1316" t="s">
        <v>6163</v>
      </c>
      <c r="I1316" t="s">
        <v>6164</v>
      </c>
      <c r="J1316">
        <v>0</v>
      </c>
      <c r="K1316">
        <v>0</v>
      </c>
      <c r="L1316">
        <v>0</v>
      </c>
      <c r="M1316">
        <v>0</v>
      </c>
      <c r="N1316">
        <v>0</v>
      </c>
    </row>
    <row r="1317" spans="1:14" x14ac:dyDescent="0.25">
      <c r="A1317" t="s">
        <v>6156</v>
      </c>
      <c r="B1317" t="s">
        <v>8486</v>
      </c>
      <c r="C1317" t="s">
        <v>8151</v>
      </c>
      <c r="D1317" t="s">
        <v>8326</v>
      </c>
      <c r="E1317" t="s">
        <v>6168</v>
      </c>
      <c r="F1317" t="s">
        <v>8487</v>
      </c>
      <c r="G1317" t="s">
        <v>6162</v>
      </c>
      <c r="H1317" t="s">
        <v>6163</v>
      </c>
      <c r="I1317" t="s">
        <v>6164</v>
      </c>
      <c r="J1317">
        <v>2.9660000000000001E-5</v>
      </c>
      <c r="K1317">
        <v>2.9660000000000001E-5</v>
      </c>
      <c r="L1317">
        <v>2.9660000000000001E-5</v>
      </c>
      <c r="M1317">
        <v>2.9660000000000001E-5</v>
      </c>
      <c r="N1317">
        <v>2.9660000000000001E-5</v>
      </c>
    </row>
    <row r="1318" spans="1:14" x14ac:dyDescent="0.25">
      <c r="A1318" t="s">
        <v>6156</v>
      </c>
      <c r="B1318" t="s">
        <v>8488</v>
      </c>
      <c r="C1318" t="s">
        <v>8151</v>
      </c>
      <c r="D1318" t="s">
        <v>8326</v>
      </c>
      <c r="E1318" t="s">
        <v>6168</v>
      </c>
      <c r="F1318" t="s">
        <v>8489</v>
      </c>
      <c r="G1318" t="s">
        <v>6162</v>
      </c>
      <c r="H1318" t="s">
        <v>6163</v>
      </c>
      <c r="I1318" t="s">
        <v>6164</v>
      </c>
      <c r="J1318">
        <v>0</v>
      </c>
      <c r="K1318">
        <v>0</v>
      </c>
      <c r="L1318">
        <v>0</v>
      </c>
      <c r="M1318">
        <v>0</v>
      </c>
      <c r="N1318">
        <v>0</v>
      </c>
    </row>
    <row r="1319" spans="1:14" x14ac:dyDescent="0.25">
      <c r="A1319" t="s">
        <v>6156</v>
      </c>
      <c r="B1319" t="s">
        <v>8490</v>
      </c>
      <c r="C1319" t="s">
        <v>8151</v>
      </c>
      <c r="D1319" t="s">
        <v>8326</v>
      </c>
      <c r="E1319" t="s">
        <v>6168</v>
      </c>
      <c r="F1319" t="s">
        <v>8491</v>
      </c>
      <c r="G1319" t="s">
        <v>6162</v>
      </c>
      <c r="H1319" t="s">
        <v>6163</v>
      </c>
      <c r="I1319" t="s">
        <v>6164</v>
      </c>
      <c r="J1319">
        <v>1.3400000000000001E-6</v>
      </c>
      <c r="K1319">
        <v>1.3400000000000001E-6</v>
      </c>
      <c r="L1319">
        <v>1.3400000000000001E-6</v>
      </c>
      <c r="M1319">
        <v>1.3400000000000001E-6</v>
      </c>
      <c r="N1319">
        <v>1.3400000000000001E-6</v>
      </c>
    </row>
    <row r="1320" spans="1:14" x14ac:dyDescent="0.25">
      <c r="A1320" t="s">
        <v>6156</v>
      </c>
      <c r="B1320" t="s">
        <v>8492</v>
      </c>
      <c r="C1320" t="s">
        <v>8151</v>
      </c>
      <c r="D1320" t="s">
        <v>8326</v>
      </c>
      <c r="E1320" t="s">
        <v>6168</v>
      </c>
      <c r="F1320" t="s">
        <v>8493</v>
      </c>
      <c r="G1320" t="s">
        <v>6162</v>
      </c>
      <c r="H1320" t="s">
        <v>6163</v>
      </c>
      <c r="I1320" t="s">
        <v>6164</v>
      </c>
      <c r="J1320">
        <v>0</v>
      </c>
      <c r="K1320">
        <v>0</v>
      </c>
      <c r="L1320">
        <v>0</v>
      </c>
      <c r="M1320">
        <v>0</v>
      </c>
      <c r="N1320">
        <v>0</v>
      </c>
    </row>
    <row r="1321" spans="1:14" x14ac:dyDescent="0.25">
      <c r="A1321" t="s">
        <v>6156</v>
      </c>
      <c r="B1321" t="s">
        <v>8494</v>
      </c>
      <c r="C1321" t="s">
        <v>8151</v>
      </c>
      <c r="D1321" t="s">
        <v>8326</v>
      </c>
      <c r="E1321" t="s">
        <v>6168</v>
      </c>
      <c r="F1321" t="s">
        <v>8495</v>
      </c>
      <c r="G1321" t="s">
        <v>6162</v>
      </c>
      <c r="H1321" t="s">
        <v>6163</v>
      </c>
      <c r="I1321" t="s">
        <v>6164</v>
      </c>
      <c r="J1321">
        <v>3.4310000000000002E-5</v>
      </c>
      <c r="K1321">
        <v>3.4310000000000002E-5</v>
      </c>
      <c r="L1321">
        <v>3.4310000000000002E-5</v>
      </c>
      <c r="M1321">
        <v>3.4310000000000002E-5</v>
      </c>
      <c r="N1321">
        <v>3.4310000000000002E-5</v>
      </c>
    </row>
    <row r="1322" spans="1:14" x14ac:dyDescent="0.25">
      <c r="A1322" t="s">
        <v>6156</v>
      </c>
      <c r="B1322" t="s">
        <v>8496</v>
      </c>
      <c r="C1322" t="s">
        <v>8151</v>
      </c>
      <c r="D1322" t="s">
        <v>8326</v>
      </c>
      <c r="E1322" t="s">
        <v>6168</v>
      </c>
      <c r="F1322" t="s">
        <v>8497</v>
      </c>
      <c r="G1322" t="s">
        <v>6162</v>
      </c>
      <c r="H1322" t="s">
        <v>6163</v>
      </c>
      <c r="I1322" t="s">
        <v>6164</v>
      </c>
      <c r="J1322">
        <v>0</v>
      </c>
      <c r="K1322">
        <v>0</v>
      </c>
      <c r="L1322">
        <v>0</v>
      </c>
      <c r="M1322">
        <v>0</v>
      </c>
      <c r="N1322">
        <v>0</v>
      </c>
    </row>
    <row r="1323" spans="1:14" x14ac:dyDescent="0.25">
      <c r="A1323" t="s">
        <v>6156</v>
      </c>
      <c r="B1323" t="s">
        <v>8498</v>
      </c>
      <c r="C1323" t="s">
        <v>8151</v>
      </c>
      <c r="D1323" t="s">
        <v>8326</v>
      </c>
      <c r="E1323" t="s">
        <v>6168</v>
      </c>
      <c r="F1323" t="s">
        <v>8499</v>
      </c>
      <c r="G1323" t="s">
        <v>6162</v>
      </c>
      <c r="H1323" t="s">
        <v>6163</v>
      </c>
      <c r="I1323" t="s">
        <v>6164</v>
      </c>
      <c r="J1323">
        <v>2.0200000000000001E-6</v>
      </c>
      <c r="K1323">
        <v>2.0200000000000001E-6</v>
      </c>
      <c r="L1323">
        <v>2.0200000000000001E-6</v>
      </c>
      <c r="M1323">
        <v>2.0200000000000001E-6</v>
      </c>
      <c r="N1323">
        <v>2.0200000000000001E-6</v>
      </c>
    </row>
    <row r="1324" spans="1:14" x14ac:dyDescent="0.25">
      <c r="A1324" t="s">
        <v>6156</v>
      </c>
      <c r="B1324" t="s">
        <v>8500</v>
      </c>
      <c r="C1324" t="s">
        <v>8151</v>
      </c>
      <c r="D1324" t="s">
        <v>8326</v>
      </c>
      <c r="E1324" t="s">
        <v>6168</v>
      </c>
      <c r="F1324" t="s">
        <v>8501</v>
      </c>
      <c r="G1324" t="s">
        <v>6162</v>
      </c>
      <c r="H1324" t="s">
        <v>6163</v>
      </c>
      <c r="I1324" t="s">
        <v>6164</v>
      </c>
      <c r="J1324">
        <v>0</v>
      </c>
      <c r="K1324">
        <v>0</v>
      </c>
      <c r="L1324">
        <v>0</v>
      </c>
      <c r="M1324">
        <v>0</v>
      </c>
      <c r="N1324">
        <v>0</v>
      </c>
    </row>
    <row r="1325" spans="1:14" x14ac:dyDescent="0.25">
      <c r="A1325" t="s">
        <v>6156</v>
      </c>
      <c r="B1325" t="s">
        <v>8502</v>
      </c>
      <c r="C1325" t="s">
        <v>8151</v>
      </c>
      <c r="D1325" t="s">
        <v>8326</v>
      </c>
      <c r="E1325" t="s">
        <v>6168</v>
      </c>
      <c r="F1325" t="s">
        <v>8503</v>
      </c>
      <c r="G1325" t="s">
        <v>6162</v>
      </c>
      <c r="H1325" t="s">
        <v>6163</v>
      </c>
      <c r="I1325" t="s">
        <v>6164</v>
      </c>
      <c r="J1325">
        <v>3.0199999999999999E-6</v>
      </c>
      <c r="K1325">
        <v>3.0199999999999999E-6</v>
      </c>
      <c r="L1325">
        <v>3.0199999999999999E-6</v>
      </c>
      <c r="M1325">
        <v>3.0199999999999999E-6</v>
      </c>
      <c r="N1325">
        <v>3.0199999999999999E-6</v>
      </c>
    </row>
    <row r="1326" spans="1:14" x14ac:dyDescent="0.25">
      <c r="A1326" t="s">
        <v>6156</v>
      </c>
      <c r="B1326" t="s">
        <v>8504</v>
      </c>
      <c r="C1326" t="s">
        <v>8151</v>
      </c>
      <c r="D1326" t="s">
        <v>8326</v>
      </c>
      <c r="E1326" t="s">
        <v>6168</v>
      </c>
      <c r="F1326" t="s">
        <v>8505</v>
      </c>
      <c r="G1326" t="s">
        <v>6162</v>
      </c>
      <c r="H1326" t="s">
        <v>6163</v>
      </c>
      <c r="I1326" t="s">
        <v>6164</v>
      </c>
      <c r="J1326">
        <v>0</v>
      </c>
      <c r="K1326">
        <v>0</v>
      </c>
      <c r="L1326">
        <v>0</v>
      </c>
      <c r="M1326">
        <v>0</v>
      </c>
      <c r="N1326">
        <v>0</v>
      </c>
    </row>
    <row r="1327" spans="1:14" x14ac:dyDescent="0.25">
      <c r="A1327" t="s">
        <v>6156</v>
      </c>
      <c r="B1327" t="s">
        <v>8506</v>
      </c>
      <c r="C1327" t="s">
        <v>8151</v>
      </c>
      <c r="D1327" t="s">
        <v>8326</v>
      </c>
      <c r="E1327" t="s">
        <v>6168</v>
      </c>
      <c r="F1327" t="s">
        <v>8507</v>
      </c>
      <c r="G1327" t="s">
        <v>6162</v>
      </c>
      <c r="H1327" t="s">
        <v>6163</v>
      </c>
      <c r="I1327" t="s">
        <v>6164</v>
      </c>
      <c r="J1327">
        <v>3.6109999999999998E-5</v>
      </c>
      <c r="K1327">
        <v>3.6109999999999998E-5</v>
      </c>
      <c r="L1327">
        <v>3.6109999999999998E-5</v>
      </c>
      <c r="M1327">
        <v>3.6109999999999998E-5</v>
      </c>
      <c r="N1327">
        <v>3.6109999999999998E-5</v>
      </c>
    </row>
    <row r="1328" spans="1:14" x14ac:dyDescent="0.25">
      <c r="A1328" t="s">
        <v>6156</v>
      </c>
      <c r="B1328" t="s">
        <v>8508</v>
      </c>
      <c r="C1328" t="s">
        <v>8151</v>
      </c>
      <c r="D1328" t="s">
        <v>8326</v>
      </c>
      <c r="E1328" t="s">
        <v>6168</v>
      </c>
      <c r="F1328" t="s">
        <v>8509</v>
      </c>
      <c r="G1328" t="s">
        <v>6162</v>
      </c>
      <c r="H1328" t="s">
        <v>6163</v>
      </c>
      <c r="I1328" t="s">
        <v>6164</v>
      </c>
      <c r="J1328">
        <v>0</v>
      </c>
      <c r="K1328">
        <v>0</v>
      </c>
      <c r="L1328">
        <v>0</v>
      </c>
      <c r="M1328">
        <v>0</v>
      </c>
      <c r="N1328">
        <v>0</v>
      </c>
    </row>
    <row r="1329" spans="1:14" x14ac:dyDescent="0.25">
      <c r="A1329" t="s">
        <v>6156</v>
      </c>
      <c r="B1329" t="s">
        <v>8510</v>
      </c>
      <c r="C1329" t="s">
        <v>8151</v>
      </c>
      <c r="D1329" t="s">
        <v>8326</v>
      </c>
      <c r="E1329" t="s">
        <v>6168</v>
      </c>
      <c r="F1329" t="s">
        <v>8511</v>
      </c>
      <c r="G1329" t="s">
        <v>6162</v>
      </c>
      <c r="H1329" t="s">
        <v>6163</v>
      </c>
      <c r="I1329" t="s">
        <v>6164</v>
      </c>
      <c r="J1329">
        <v>2.4999999999999999E-7</v>
      </c>
      <c r="K1329">
        <v>2.6E-7</v>
      </c>
      <c r="L1329">
        <v>2.7000000000000001E-7</v>
      </c>
      <c r="M1329">
        <v>2.7000000000000001E-7</v>
      </c>
      <c r="N1329">
        <v>2.8000000000000002E-7</v>
      </c>
    </row>
    <row r="1330" spans="1:14" x14ac:dyDescent="0.25">
      <c r="A1330" t="s">
        <v>6156</v>
      </c>
      <c r="B1330" t="s">
        <v>8512</v>
      </c>
      <c r="C1330" t="s">
        <v>8151</v>
      </c>
      <c r="D1330" t="s">
        <v>8326</v>
      </c>
      <c r="E1330" t="s">
        <v>6168</v>
      </c>
      <c r="F1330" t="s">
        <v>8513</v>
      </c>
      <c r="G1330" t="s">
        <v>6162</v>
      </c>
      <c r="H1330" t="s">
        <v>6163</v>
      </c>
      <c r="I1330" t="s">
        <v>6164</v>
      </c>
      <c r="J1330">
        <v>0</v>
      </c>
      <c r="K1330">
        <v>0</v>
      </c>
      <c r="L1330">
        <v>0</v>
      </c>
      <c r="M1330">
        <v>0</v>
      </c>
      <c r="N1330">
        <v>0</v>
      </c>
    </row>
    <row r="1331" spans="1:14" x14ac:dyDescent="0.25">
      <c r="A1331" t="s">
        <v>6156</v>
      </c>
      <c r="B1331" t="s">
        <v>8514</v>
      </c>
      <c r="C1331" t="s">
        <v>8151</v>
      </c>
      <c r="D1331" t="s">
        <v>8326</v>
      </c>
      <c r="E1331" t="s">
        <v>6168</v>
      </c>
      <c r="F1331" t="s">
        <v>8515</v>
      </c>
      <c r="G1331" t="s">
        <v>6162</v>
      </c>
      <c r="H1331" t="s">
        <v>6163</v>
      </c>
      <c r="I1331" t="s">
        <v>6164</v>
      </c>
      <c r="J1331">
        <v>1.584E-4</v>
      </c>
      <c r="K1331">
        <v>1.6559999999999999E-4</v>
      </c>
      <c r="L1331">
        <v>1.694E-4</v>
      </c>
      <c r="M1331">
        <v>1.7420000000000001E-4</v>
      </c>
      <c r="N1331">
        <v>1.7919999999999999E-4</v>
      </c>
    </row>
    <row r="1332" spans="1:14" x14ac:dyDescent="0.25">
      <c r="A1332" t="s">
        <v>6156</v>
      </c>
      <c r="B1332" t="s">
        <v>8516</v>
      </c>
      <c r="C1332" t="s">
        <v>8151</v>
      </c>
      <c r="D1332" t="s">
        <v>8326</v>
      </c>
      <c r="E1332" t="s">
        <v>6168</v>
      </c>
      <c r="F1332" t="s">
        <v>8517</v>
      </c>
      <c r="G1332" t="s">
        <v>6162</v>
      </c>
      <c r="H1332" t="s">
        <v>6163</v>
      </c>
      <c r="I1332" t="s">
        <v>6164</v>
      </c>
      <c r="J1332">
        <v>0</v>
      </c>
      <c r="K1332">
        <v>0</v>
      </c>
      <c r="L1332">
        <v>0</v>
      </c>
      <c r="M1332">
        <v>0</v>
      </c>
      <c r="N1332">
        <v>0</v>
      </c>
    </row>
    <row r="1333" spans="1:14" x14ac:dyDescent="0.25">
      <c r="A1333" t="s">
        <v>6156</v>
      </c>
      <c r="B1333" t="s">
        <v>8518</v>
      </c>
      <c r="C1333" t="s">
        <v>8151</v>
      </c>
      <c r="D1333" t="s">
        <v>8326</v>
      </c>
      <c r="E1333" t="s">
        <v>6168</v>
      </c>
      <c r="F1333" t="s">
        <v>8519</v>
      </c>
      <c r="G1333" t="s">
        <v>6162</v>
      </c>
      <c r="H1333" t="s">
        <v>6163</v>
      </c>
      <c r="I1333" t="s">
        <v>6164</v>
      </c>
      <c r="J1333">
        <v>5.02E-5</v>
      </c>
      <c r="K1333">
        <v>5.1400000000000003E-5</v>
      </c>
      <c r="L1333">
        <v>5.0800000000000002E-5</v>
      </c>
      <c r="M1333">
        <v>5.1600000000000001E-5</v>
      </c>
      <c r="N1333">
        <v>5.24E-5</v>
      </c>
    </row>
    <row r="1334" spans="1:14" x14ac:dyDescent="0.25">
      <c r="A1334" t="s">
        <v>6156</v>
      </c>
      <c r="B1334" t="s">
        <v>8520</v>
      </c>
      <c r="C1334" t="s">
        <v>8151</v>
      </c>
      <c r="D1334" t="s">
        <v>8326</v>
      </c>
      <c r="E1334" t="s">
        <v>6168</v>
      </c>
      <c r="F1334" t="s">
        <v>8521</v>
      </c>
      <c r="G1334" t="s">
        <v>6162</v>
      </c>
      <c r="H1334" t="s">
        <v>6163</v>
      </c>
      <c r="I1334" t="s">
        <v>6164</v>
      </c>
      <c r="J1334">
        <v>0</v>
      </c>
      <c r="K1334">
        <v>0</v>
      </c>
      <c r="L1334">
        <v>0</v>
      </c>
      <c r="M1334">
        <v>0</v>
      </c>
      <c r="N1334">
        <v>0</v>
      </c>
    </row>
    <row r="1335" spans="1:14" x14ac:dyDescent="0.25">
      <c r="A1335" t="s">
        <v>6156</v>
      </c>
      <c r="B1335" t="s">
        <v>8522</v>
      </c>
      <c r="C1335" t="s">
        <v>8151</v>
      </c>
      <c r="D1335" t="s">
        <v>8326</v>
      </c>
      <c r="E1335" t="s">
        <v>6168</v>
      </c>
      <c r="F1335" t="s">
        <v>8523</v>
      </c>
      <c r="G1335" t="s">
        <v>6162</v>
      </c>
      <c r="H1335" t="s">
        <v>6163</v>
      </c>
      <c r="I1335" t="s">
        <v>6164</v>
      </c>
      <c r="J1335">
        <v>4.2199999999999998E-3</v>
      </c>
      <c r="K1335">
        <v>4.3200000000000001E-3</v>
      </c>
      <c r="L1335">
        <v>4.28E-3</v>
      </c>
      <c r="M1335">
        <v>4.3400000000000001E-3</v>
      </c>
      <c r="N1335">
        <v>4.4200000000000003E-3</v>
      </c>
    </row>
    <row r="1336" spans="1:14" x14ac:dyDescent="0.25">
      <c r="A1336" t="s">
        <v>6156</v>
      </c>
      <c r="B1336" t="s">
        <v>8524</v>
      </c>
      <c r="C1336" t="s">
        <v>8151</v>
      </c>
      <c r="D1336" t="s">
        <v>8326</v>
      </c>
      <c r="E1336" t="s">
        <v>6168</v>
      </c>
      <c r="F1336" t="s">
        <v>8525</v>
      </c>
      <c r="G1336" t="s">
        <v>6162</v>
      </c>
      <c r="H1336" t="s">
        <v>6163</v>
      </c>
      <c r="I1336" t="s">
        <v>6164</v>
      </c>
      <c r="J1336">
        <v>0</v>
      </c>
      <c r="K1336">
        <v>0</v>
      </c>
      <c r="L1336">
        <v>0</v>
      </c>
      <c r="M1336">
        <v>0</v>
      </c>
      <c r="N1336">
        <v>0</v>
      </c>
    </row>
    <row r="1337" spans="1:14" x14ac:dyDescent="0.25">
      <c r="A1337" t="s">
        <v>6156</v>
      </c>
      <c r="B1337" t="s">
        <v>8526</v>
      </c>
      <c r="C1337" t="s">
        <v>8151</v>
      </c>
      <c r="D1337" t="s">
        <v>8326</v>
      </c>
      <c r="E1337" t="s">
        <v>6168</v>
      </c>
      <c r="F1337" t="s">
        <v>8527</v>
      </c>
      <c r="G1337" t="s">
        <v>6162</v>
      </c>
      <c r="H1337" t="s">
        <v>6163</v>
      </c>
      <c r="I1337" t="s">
        <v>6164</v>
      </c>
      <c r="J1337">
        <v>4.2870000000000001E-5</v>
      </c>
      <c r="K1337">
        <v>4.2870000000000001E-5</v>
      </c>
      <c r="L1337">
        <v>4.2870000000000001E-5</v>
      </c>
      <c r="M1337">
        <v>4.2870000000000001E-5</v>
      </c>
      <c r="N1337">
        <v>4.2870000000000001E-5</v>
      </c>
    </row>
    <row r="1338" spans="1:14" x14ac:dyDescent="0.25">
      <c r="A1338" t="s">
        <v>6156</v>
      </c>
      <c r="B1338" t="s">
        <v>8528</v>
      </c>
      <c r="C1338" t="s">
        <v>8151</v>
      </c>
      <c r="D1338" t="s">
        <v>8326</v>
      </c>
      <c r="E1338" t="s">
        <v>6168</v>
      </c>
      <c r="F1338" t="s">
        <v>8529</v>
      </c>
      <c r="G1338" t="s">
        <v>6162</v>
      </c>
      <c r="H1338" t="s">
        <v>6163</v>
      </c>
      <c r="I1338" t="s">
        <v>6164</v>
      </c>
      <c r="J1338">
        <v>0</v>
      </c>
      <c r="K1338">
        <v>0</v>
      </c>
      <c r="L1338">
        <v>0</v>
      </c>
      <c r="M1338">
        <v>0</v>
      </c>
      <c r="N1338">
        <v>0</v>
      </c>
    </row>
    <row r="1339" spans="1:14" x14ac:dyDescent="0.25">
      <c r="A1339" t="s">
        <v>6156</v>
      </c>
      <c r="B1339" t="s">
        <v>8530</v>
      </c>
      <c r="C1339" t="s">
        <v>8151</v>
      </c>
      <c r="D1339" t="s">
        <v>8326</v>
      </c>
      <c r="E1339" t="s">
        <v>6168</v>
      </c>
      <c r="F1339" t="s">
        <v>8531</v>
      </c>
      <c r="G1339" t="s">
        <v>6162</v>
      </c>
      <c r="H1339" t="s">
        <v>6163</v>
      </c>
      <c r="I1339" t="s">
        <v>6164</v>
      </c>
      <c r="J1339">
        <v>6.4120000000000003E-5</v>
      </c>
      <c r="K1339">
        <v>6.4120000000000003E-5</v>
      </c>
      <c r="L1339">
        <v>6.4120000000000003E-5</v>
      </c>
      <c r="M1339">
        <v>6.4120000000000003E-5</v>
      </c>
      <c r="N1339">
        <v>6.4120000000000003E-5</v>
      </c>
    </row>
    <row r="1340" spans="1:14" x14ac:dyDescent="0.25">
      <c r="A1340" t="s">
        <v>6156</v>
      </c>
      <c r="B1340" t="s">
        <v>8532</v>
      </c>
      <c r="C1340" t="s">
        <v>8151</v>
      </c>
      <c r="D1340" t="s">
        <v>8326</v>
      </c>
      <c r="E1340" t="s">
        <v>6168</v>
      </c>
      <c r="F1340" t="s">
        <v>8533</v>
      </c>
      <c r="G1340" t="s">
        <v>6162</v>
      </c>
      <c r="H1340" t="s">
        <v>6163</v>
      </c>
      <c r="I1340" t="s">
        <v>6164</v>
      </c>
      <c r="J1340">
        <v>0</v>
      </c>
      <c r="K1340">
        <v>0</v>
      </c>
      <c r="L1340">
        <v>0</v>
      </c>
      <c r="M1340">
        <v>0</v>
      </c>
      <c r="N1340">
        <v>0</v>
      </c>
    </row>
    <row r="1341" spans="1:14" x14ac:dyDescent="0.25">
      <c r="A1341" t="s">
        <v>6156</v>
      </c>
      <c r="B1341" t="s">
        <v>8534</v>
      </c>
      <c r="C1341" t="s">
        <v>8151</v>
      </c>
      <c r="D1341" t="s">
        <v>8326</v>
      </c>
      <c r="E1341" t="s">
        <v>6168</v>
      </c>
      <c r="F1341" t="s">
        <v>8535</v>
      </c>
      <c r="G1341" t="s">
        <v>6162</v>
      </c>
      <c r="H1341" t="s">
        <v>6163</v>
      </c>
      <c r="I1341" t="s">
        <v>6164</v>
      </c>
      <c r="J1341">
        <v>2.02E-5</v>
      </c>
      <c r="K1341">
        <v>2.12E-5</v>
      </c>
      <c r="L1341">
        <v>2.16E-5</v>
      </c>
      <c r="M1341">
        <v>2.2200000000000001E-5</v>
      </c>
      <c r="N1341">
        <v>2.2799999999999999E-5</v>
      </c>
    </row>
    <row r="1342" spans="1:14" x14ac:dyDescent="0.25">
      <c r="A1342" t="s">
        <v>6156</v>
      </c>
      <c r="B1342" t="s">
        <v>8536</v>
      </c>
      <c r="C1342" t="s">
        <v>8151</v>
      </c>
      <c r="D1342" t="s">
        <v>8326</v>
      </c>
      <c r="E1342" t="s">
        <v>6168</v>
      </c>
      <c r="F1342" t="s">
        <v>8537</v>
      </c>
      <c r="G1342" t="s">
        <v>6162</v>
      </c>
      <c r="H1342" t="s">
        <v>6163</v>
      </c>
      <c r="I1342" t="s">
        <v>6164</v>
      </c>
      <c r="J1342">
        <v>0</v>
      </c>
      <c r="K1342">
        <v>0</v>
      </c>
      <c r="L1342">
        <v>0</v>
      </c>
      <c r="M1342">
        <v>0</v>
      </c>
      <c r="N1342">
        <v>0</v>
      </c>
    </row>
    <row r="1343" spans="1:14" x14ac:dyDescent="0.25">
      <c r="A1343" t="s">
        <v>6156</v>
      </c>
      <c r="B1343" t="s">
        <v>8538</v>
      </c>
      <c r="C1343" t="s">
        <v>8151</v>
      </c>
      <c r="D1343" t="s">
        <v>8326</v>
      </c>
      <c r="E1343" t="s">
        <v>6168</v>
      </c>
      <c r="F1343" t="s">
        <v>8539</v>
      </c>
      <c r="G1343" t="s">
        <v>6162</v>
      </c>
      <c r="H1343" t="s">
        <v>6163</v>
      </c>
      <c r="I1343" t="s">
        <v>6164</v>
      </c>
      <c r="J1343">
        <v>6.1999999999999998E-3</v>
      </c>
      <c r="K1343">
        <v>6.4799999999999996E-3</v>
      </c>
      <c r="L1343">
        <v>6.6400000000000001E-3</v>
      </c>
      <c r="M1343">
        <v>6.8199999999999997E-3</v>
      </c>
      <c r="N1343">
        <v>7.0000000000000001E-3</v>
      </c>
    </row>
    <row r="1344" spans="1:14" x14ac:dyDescent="0.25">
      <c r="A1344" t="s">
        <v>6156</v>
      </c>
      <c r="B1344" t="s">
        <v>8540</v>
      </c>
      <c r="C1344" t="s">
        <v>8151</v>
      </c>
      <c r="D1344" t="s">
        <v>8326</v>
      </c>
      <c r="E1344" t="s">
        <v>6168</v>
      </c>
      <c r="F1344" t="s">
        <v>8541</v>
      </c>
      <c r="G1344" t="s">
        <v>6162</v>
      </c>
      <c r="H1344" t="s">
        <v>6163</v>
      </c>
      <c r="I1344" t="s">
        <v>6164</v>
      </c>
      <c r="J1344">
        <v>0</v>
      </c>
      <c r="K1344">
        <v>0</v>
      </c>
      <c r="L1344">
        <v>0</v>
      </c>
      <c r="M1344">
        <v>0</v>
      </c>
      <c r="N1344">
        <v>0</v>
      </c>
    </row>
    <row r="1345" spans="1:14" x14ac:dyDescent="0.25">
      <c r="A1345" t="s">
        <v>6156</v>
      </c>
      <c r="B1345" t="s">
        <v>8542</v>
      </c>
      <c r="C1345" t="s">
        <v>8151</v>
      </c>
      <c r="D1345" t="s">
        <v>8326</v>
      </c>
      <c r="E1345" t="s">
        <v>6168</v>
      </c>
      <c r="F1345" t="s">
        <v>8543</v>
      </c>
      <c r="G1345" t="s">
        <v>6162</v>
      </c>
      <c r="H1345" t="s">
        <v>6163</v>
      </c>
      <c r="I1345" t="s">
        <v>6164</v>
      </c>
      <c r="J1345">
        <v>2.02E-4</v>
      </c>
      <c r="K1345">
        <v>2.1000000000000001E-4</v>
      </c>
      <c r="L1345">
        <v>2.1599999999999999E-4</v>
      </c>
      <c r="M1345">
        <v>2.22E-4</v>
      </c>
      <c r="N1345">
        <v>2.2800000000000001E-4</v>
      </c>
    </row>
    <row r="1346" spans="1:14" x14ac:dyDescent="0.25">
      <c r="A1346" t="s">
        <v>6156</v>
      </c>
      <c r="B1346" t="s">
        <v>8544</v>
      </c>
      <c r="C1346" t="s">
        <v>8151</v>
      </c>
      <c r="D1346" t="s">
        <v>8326</v>
      </c>
      <c r="E1346" t="s">
        <v>6168</v>
      </c>
      <c r="F1346" t="s">
        <v>8545</v>
      </c>
      <c r="G1346" t="s">
        <v>6162</v>
      </c>
      <c r="H1346" t="s">
        <v>6163</v>
      </c>
      <c r="I1346" t="s">
        <v>6164</v>
      </c>
      <c r="J1346">
        <v>0</v>
      </c>
      <c r="K1346">
        <v>0</v>
      </c>
      <c r="L1346">
        <v>0</v>
      </c>
      <c r="M1346">
        <v>0</v>
      </c>
      <c r="N1346">
        <v>0</v>
      </c>
    </row>
    <row r="1347" spans="1:14" x14ac:dyDescent="0.25">
      <c r="A1347" t="s">
        <v>6156</v>
      </c>
      <c r="B1347" t="s">
        <v>8546</v>
      </c>
      <c r="C1347" t="s">
        <v>8151</v>
      </c>
      <c r="D1347" t="s">
        <v>8326</v>
      </c>
      <c r="E1347" t="s">
        <v>6168</v>
      </c>
      <c r="F1347" t="s">
        <v>8547</v>
      </c>
      <c r="G1347" t="s">
        <v>6162</v>
      </c>
      <c r="H1347" t="s">
        <v>6163</v>
      </c>
      <c r="I1347" t="s">
        <v>6164</v>
      </c>
      <c r="J1347">
        <v>9.7400000000000004E-4</v>
      </c>
      <c r="K1347">
        <v>1.0200000000000001E-3</v>
      </c>
      <c r="L1347">
        <v>1.042E-3</v>
      </c>
      <c r="M1347">
        <v>1.072E-3</v>
      </c>
      <c r="N1347">
        <v>1.1019999999999999E-3</v>
      </c>
    </row>
    <row r="1348" spans="1:14" x14ac:dyDescent="0.25">
      <c r="A1348" t="s">
        <v>6156</v>
      </c>
      <c r="B1348" t="s">
        <v>8548</v>
      </c>
      <c r="C1348" t="s">
        <v>8151</v>
      </c>
      <c r="D1348" t="s">
        <v>8326</v>
      </c>
      <c r="E1348" t="s">
        <v>6168</v>
      </c>
      <c r="F1348" t="s">
        <v>8549</v>
      </c>
      <c r="G1348" t="s">
        <v>6162</v>
      </c>
      <c r="H1348" t="s">
        <v>6163</v>
      </c>
      <c r="I1348" t="s">
        <v>6164</v>
      </c>
      <c r="J1348">
        <v>0</v>
      </c>
      <c r="K1348">
        <v>0</v>
      </c>
      <c r="L1348">
        <v>0</v>
      </c>
      <c r="M1348">
        <v>0</v>
      </c>
      <c r="N1348">
        <v>0</v>
      </c>
    </row>
    <row r="1349" spans="1:14" x14ac:dyDescent="0.25">
      <c r="A1349" t="s">
        <v>6156</v>
      </c>
      <c r="B1349" t="s">
        <v>8550</v>
      </c>
      <c r="C1349" t="s">
        <v>8151</v>
      </c>
      <c r="D1349" t="s">
        <v>8326</v>
      </c>
      <c r="E1349" t="s">
        <v>6168</v>
      </c>
      <c r="F1349" t="s">
        <v>8551</v>
      </c>
      <c r="G1349" t="s">
        <v>6162</v>
      </c>
      <c r="H1349" t="s">
        <v>6163</v>
      </c>
      <c r="I1349" t="s">
        <v>6164</v>
      </c>
      <c r="J1349">
        <v>1.01E-4</v>
      </c>
      <c r="K1349">
        <v>1.058E-4</v>
      </c>
      <c r="L1349">
        <v>1.082E-4</v>
      </c>
      <c r="M1349">
        <v>1.1120000000000001E-4</v>
      </c>
      <c r="N1349">
        <v>1.144E-4</v>
      </c>
    </row>
    <row r="1350" spans="1:14" x14ac:dyDescent="0.25">
      <c r="A1350" t="s">
        <v>6156</v>
      </c>
      <c r="B1350" t="s">
        <v>8552</v>
      </c>
      <c r="C1350" t="s">
        <v>8151</v>
      </c>
      <c r="D1350" t="s">
        <v>8326</v>
      </c>
      <c r="E1350" t="s">
        <v>6168</v>
      </c>
      <c r="F1350" t="s">
        <v>8553</v>
      </c>
      <c r="G1350" t="s">
        <v>6162</v>
      </c>
      <c r="H1350" t="s">
        <v>6163</v>
      </c>
      <c r="I1350" t="s">
        <v>6164</v>
      </c>
      <c r="J1350">
        <v>0</v>
      </c>
      <c r="K1350">
        <v>0</v>
      </c>
      <c r="L1350">
        <v>0</v>
      </c>
      <c r="M1350">
        <v>0</v>
      </c>
      <c r="N1350">
        <v>0</v>
      </c>
    </row>
    <row r="1351" spans="1:14" x14ac:dyDescent="0.25">
      <c r="A1351" t="s">
        <v>6156</v>
      </c>
      <c r="B1351" t="s">
        <v>8554</v>
      </c>
      <c r="C1351" t="s">
        <v>8151</v>
      </c>
      <c r="D1351" t="s">
        <v>8326</v>
      </c>
      <c r="E1351" t="s">
        <v>6168</v>
      </c>
      <c r="F1351" t="s">
        <v>8555</v>
      </c>
      <c r="G1351" t="s">
        <v>6162</v>
      </c>
      <c r="H1351" t="s">
        <v>6163</v>
      </c>
      <c r="I1351" t="s">
        <v>6164</v>
      </c>
      <c r="J1351">
        <v>2.5299999999999998E-5</v>
      </c>
      <c r="K1351">
        <v>2.5299999999999998E-5</v>
      </c>
      <c r="L1351">
        <v>2.5299999999999998E-5</v>
      </c>
      <c r="M1351">
        <v>2.5299999999999998E-5</v>
      </c>
      <c r="N1351">
        <v>2.5299999999999998E-5</v>
      </c>
    </row>
    <row r="1352" spans="1:14" x14ac:dyDescent="0.25">
      <c r="A1352" t="s">
        <v>6156</v>
      </c>
      <c r="B1352" t="s">
        <v>8556</v>
      </c>
      <c r="C1352" t="s">
        <v>8151</v>
      </c>
      <c r="D1352" t="s">
        <v>8326</v>
      </c>
      <c r="E1352" t="s">
        <v>6168</v>
      </c>
      <c r="F1352" t="s">
        <v>8557</v>
      </c>
      <c r="G1352" t="s">
        <v>6162</v>
      </c>
      <c r="H1352" t="s">
        <v>6163</v>
      </c>
      <c r="I1352" t="s">
        <v>6164</v>
      </c>
      <c r="J1352">
        <v>0</v>
      </c>
      <c r="K1352">
        <v>0</v>
      </c>
      <c r="L1352">
        <v>0</v>
      </c>
      <c r="M1352">
        <v>0</v>
      </c>
      <c r="N1352">
        <v>0</v>
      </c>
    </row>
    <row r="1353" spans="1:14" x14ac:dyDescent="0.25">
      <c r="A1353" t="s">
        <v>6156</v>
      </c>
      <c r="B1353" t="s">
        <v>8558</v>
      </c>
      <c r="C1353" t="s">
        <v>8151</v>
      </c>
      <c r="D1353" t="s">
        <v>8326</v>
      </c>
      <c r="E1353" t="s">
        <v>6168</v>
      </c>
      <c r="F1353" t="s">
        <v>8559</v>
      </c>
      <c r="G1353" t="s">
        <v>6162</v>
      </c>
      <c r="H1353" t="s">
        <v>6163</v>
      </c>
      <c r="I1353" t="s">
        <v>6164</v>
      </c>
      <c r="J1353">
        <v>2.0600000000000002E-3</v>
      </c>
      <c r="K1353">
        <v>2.14E-3</v>
      </c>
      <c r="L1353">
        <v>2.1800000000000001E-3</v>
      </c>
      <c r="M1353">
        <v>2.2399999999999998E-3</v>
      </c>
      <c r="N1353">
        <v>2.3E-3</v>
      </c>
    </row>
    <row r="1354" spans="1:14" x14ac:dyDescent="0.25">
      <c r="A1354" t="s">
        <v>6156</v>
      </c>
      <c r="B1354" t="s">
        <v>8560</v>
      </c>
      <c r="C1354" t="s">
        <v>8151</v>
      </c>
      <c r="D1354" t="s">
        <v>8326</v>
      </c>
      <c r="E1354" t="s">
        <v>6168</v>
      </c>
      <c r="F1354" t="s">
        <v>8561</v>
      </c>
      <c r="G1354" t="s">
        <v>6162</v>
      </c>
      <c r="H1354" t="s">
        <v>6163</v>
      </c>
      <c r="I1354" t="s">
        <v>6164</v>
      </c>
      <c r="J1354">
        <v>0</v>
      </c>
      <c r="K1354">
        <v>0</v>
      </c>
      <c r="L1354">
        <v>0</v>
      </c>
      <c r="M1354">
        <v>0</v>
      </c>
      <c r="N1354">
        <v>0</v>
      </c>
    </row>
    <row r="1355" spans="1:14" x14ac:dyDescent="0.25">
      <c r="A1355" t="s">
        <v>6156</v>
      </c>
      <c r="B1355" t="s">
        <v>8562</v>
      </c>
      <c r="C1355" t="s">
        <v>8151</v>
      </c>
      <c r="D1355" t="s">
        <v>8326</v>
      </c>
      <c r="E1355" t="s">
        <v>6168</v>
      </c>
      <c r="F1355" t="s">
        <v>8563</v>
      </c>
      <c r="G1355" t="s">
        <v>6162</v>
      </c>
      <c r="H1355" t="s">
        <v>6163</v>
      </c>
      <c r="I1355" t="s">
        <v>6164</v>
      </c>
      <c r="J1355">
        <v>3.3400000000000001E-3</v>
      </c>
      <c r="K1355">
        <v>3.48E-3</v>
      </c>
      <c r="L1355">
        <v>3.5400000000000002E-3</v>
      </c>
      <c r="M1355">
        <v>3.64E-3</v>
      </c>
      <c r="N1355">
        <v>3.7399999999999998E-3</v>
      </c>
    </row>
    <row r="1356" spans="1:14" x14ac:dyDescent="0.25">
      <c r="A1356" t="s">
        <v>6156</v>
      </c>
      <c r="B1356" t="s">
        <v>8564</v>
      </c>
      <c r="C1356" t="s">
        <v>8151</v>
      </c>
      <c r="D1356" t="s">
        <v>8326</v>
      </c>
      <c r="E1356" t="s">
        <v>6168</v>
      </c>
      <c r="F1356" t="s">
        <v>8565</v>
      </c>
      <c r="G1356" t="s">
        <v>6162</v>
      </c>
      <c r="H1356" t="s">
        <v>6163</v>
      </c>
      <c r="I1356" t="s">
        <v>6164</v>
      </c>
      <c r="J1356">
        <v>0</v>
      </c>
      <c r="K1356">
        <v>0</v>
      </c>
      <c r="L1356">
        <v>0</v>
      </c>
      <c r="M1356">
        <v>0</v>
      </c>
      <c r="N1356">
        <v>0</v>
      </c>
    </row>
    <row r="1357" spans="1:14" x14ac:dyDescent="0.25">
      <c r="A1357" t="s">
        <v>6156</v>
      </c>
      <c r="B1357" t="s">
        <v>8566</v>
      </c>
      <c r="C1357" t="s">
        <v>8151</v>
      </c>
      <c r="D1357" t="s">
        <v>8326</v>
      </c>
      <c r="E1357" t="s">
        <v>6168</v>
      </c>
      <c r="F1357" t="s">
        <v>8567</v>
      </c>
      <c r="G1357" t="s">
        <v>6162</v>
      </c>
      <c r="H1357" t="s">
        <v>6163</v>
      </c>
      <c r="I1357" t="s">
        <v>6164</v>
      </c>
      <c r="J1357">
        <v>3.9570000000000002E-5</v>
      </c>
      <c r="K1357">
        <v>3.9570000000000002E-5</v>
      </c>
      <c r="L1357">
        <v>3.9570000000000002E-5</v>
      </c>
      <c r="M1357">
        <v>3.9570000000000002E-5</v>
      </c>
      <c r="N1357">
        <v>3.9570000000000002E-5</v>
      </c>
    </row>
    <row r="1358" spans="1:14" x14ac:dyDescent="0.25">
      <c r="A1358" t="s">
        <v>6156</v>
      </c>
      <c r="B1358" t="s">
        <v>8568</v>
      </c>
      <c r="C1358" t="s">
        <v>8151</v>
      </c>
      <c r="D1358" t="s">
        <v>8326</v>
      </c>
      <c r="E1358" t="s">
        <v>6168</v>
      </c>
      <c r="F1358" t="s">
        <v>8569</v>
      </c>
      <c r="G1358" t="s">
        <v>6162</v>
      </c>
      <c r="H1358" t="s">
        <v>6163</v>
      </c>
      <c r="I1358" t="s">
        <v>6164</v>
      </c>
      <c r="J1358">
        <v>0</v>
      </c>
      <c r="K1358">
        <v>0</v>
      </c>
      <c r="L1358">
        <v>0</v>
      </c>
      <c r="M1358">
        <v>0</v>
      </c>
      <c r="N1358">
        <v>0</v>
      </c>
    </row>
    <row r="1359" spans="1:14" x14ac:dyDescent="0.25">
      <c r="A1359" t="s">
        <v>6156</v>
      </c>
      <c r="B1359" t="s">
        <v>8570</v>
      </c>
      <c r="C1359" t="s">
        <v>8151</v>
      </c>
      <c r="D1359" t="s">
        <v>8326</v>
      </c>
      <c r="E1359" t="s">
        <v>6168</v>
      </c>
      <c r="F1359" t="s">
        <v>8571</v>
      </c>
      <c r="G1359" t="s">
        <v>6162</v>
      </c>
      <c r="H1359" t="s">
        <v>6163</v>
      </c>
      <c r="I1359" t="s">
        <v>6164</v>
      </c>
      <c r="J1359">
        <v>2.889E-5</v>
      </c>
      <c r="K1359">
        <v>2.889E-5</v>
      </c>
      <c r="L1359">
        <v>2.889E-5</v>
      </c>
      <c r="M1359">
        <v>2.889E-5</v>
      </c>
      <c r="N1359">
        <v>2.889E-5</v>
      </c>
    </row>
    <row r="1360" spans="1:14" x14ac:dyDescent="0.25">
      <c r="A1360" t="s">
        <v>6156</v>
      </c>
      <c r="B1360" t="s">
        <v>8572</v>
      </c>
      <c r="C1360" t="s">
        <v>8151</v>
      </c>
      <c r="D1360" t="s">
        <v>8326</v>
      </c>
      <c r="E1360" t="s">
        <v>6168</v>
      </c>
      <c r="F1360" t="s">
        <v>8573</v>
      </c>
      <c r="G1360" t="s">
        <v>6162</v>
      </c>
      <c r="H1360" t="s">
        <v>6163</v>
      </c>
      <c r="I1360" t="s">
        <v>6164</v>
      </c>
      <c r="J1360">
        <v>0</v>
      </c>
      <c r="K1360">
        <v>0</v>
      </c>
      <c r="L1360">
        <v>0</v>
      </c>
      <c r="M1360">
        <v>0</v>
      </c>
      <c r="N1360">
        <v>0</v>
      </c>
    </row>
    <row r="1361" spans="1:14" x14ac:dyDescent="0.25">
      <c r="A1361" t="s">
        <v>6156</v>
      </c>
      <c r="B1361" t="s">
        <v>8574</v>
      </c>
      <c r="C1361" t="s">
        <v>8151</v>
      </c>
      <c r="D1361" t="s">
        <v>8326</v>
      </c>
      <c r="E1361" t="s">
        <v>6186</v>
      </c>
      <c r="F1361" t="s">
        <v>8575</v>
      </c>
      <c r="G1361" t="s">
        <v>6162</v>
      </c>
      <c r="H1361" t="s">
        <v>6163</v>
      </c>
      <c r="I1361" t="s">
        <v>6164</v>
      </c>
      <c r="J1361">
        <v>4.25E-6</v>
      </c>
      <c r="K1361">
        <v>4.7500000000000003E-6</v>
      </c>
      <c r="L1361">
        <v>5.22E-6</v>
      </c>
      <c r="M1361">
        <v>5.4700000000000001E-6</v>
      </c>
      <c r="N1361">
        <v>5.84E-6</v>
      </c>
    </row>
    <row r="1362" spans="1:14" x14ac:dyDescent="0.25">
      <c r="A1362" t="s">
        <v>6156</v>
      </c>
      <c r="B1362" t="s">
        <v>8576</v>
      </c>
      <c r="C1362" t="s">
        <v>8151</v>
      </c>
      <c r="D1362" t="s">
        <v>8326</v>
      </c>
      <c r="E1362" t="s">
        <v>6186</v>
      </c>
      <c r="F1362" t="s">
        <v>8577</v>
      </c>
      <c r="G1362" t="s">
        <v>6162</v>
      </c>
      <c r="H1362" t="s">
        <v>6163</v>
      </c>
      <c r="I1362" t="s">
        <v>6164</v>
      </c>
      <c r="J1362">
        <v>2.76E-5</v>
      </c>
      <c r="K1362">
        <v>2.8099999999999999E-5</v>
      </c>
      <c r="L1362">
        <v>3.1399999999999998E-5</v>
      </c>
      <c r="M1362">
        <v>3.29E-5</v>
      </c>
      <c r="N1362">
        <v>3.4600000000000001E-5</v>
      </c>
    </row>
    <row r="1363" spans="1:14" x14ac:dyDescent="0.25">
      <c r="A1363" t="s">
        <v>6156</v>
      </c>
      <c r="B1363" t="s">
        <v>8578</v>
      </c>
      <c r="C1363" t="s">
        <v>8151</v>
      </c>
      <c r="D1363" t="s">
        <v>8326</v>
      </c>
      <c r="E1363" t="s">
        <v>6186</v>
      </c>
      <c r="F1363" t="s">
        <v>8579</v>
      </c>
      <c r="G1363" t="s">
        <v>6162</v>
      </c>
      <c r="H1363" t="s">
        <v>6163</v>
      </c>
      <c r="I1363" t="s">
        <v>6164</v>
      </c>
      <c r="J1363">
        <v>6.054E-5</v>
      </c>
      <c r="K1363">
        <v>4.0009999999999998E-5</v>
      </c>
      <c r="L1363">
        <v>3.2570000000000002E-5</v>
      </c>
      <c r="M1363">
        <v>2.2370000000000001E-5</v>
      </c>
      <c r="N1363">
        <v>1.432E-5</v>
      </c>
    </row>
    <row r="1364" spans="1:14" x14ac:dyDescent="0.25">
      <c r="A1364" t="s">
        <v>6156</v>
      </c>
      <c r="B1364" t="s">
        <v>8580</v>
      </c>
      <c r="C1364" t="s">
        <v>8151</v>
      </c>
      <c r="D1364" t="s">
        <v>8326</v>
      </c>
      <c r="E1364" t="s">
        <v>6186</v>
      </c>
      <c r="F1364" t="s">
        <v>8581</v>
      </c>
      <c r="G1364" t="s">
        <v>6162</v>
      </c>
      <c r="H1364" t="s">
        <v>6163</v>
      </c>
      <c r="I1364" t="s">
        <v>6164</v>
      </c>
      <c r="J1364">
        <v>2.522E-4</v>
      </c>
      <c r="K1364">
        <v>1.2947999999999999E-4</v>
      </c>
      <c r="L1364">
        <v>6.7830000000000006E-5</v>
      </c>
      <c r="M1364">
        <v>4.6360000000000003E-5</v>
      </c>
      <c r="N1364">
        <v>3.375E-5</v>
      </c>
    </row>
    <row r="1365" spans="1:14" x14ac:dyDescent="0.25">
      <c r="A1365" t="s">
        <v>6156</v>
      </c>
      <c r="B1365" t="s">
        <v>8582</v>
      </c>
      <c r="C1365" t="s">
        <v>8151</v>
      </c>
      <c r="D1365" t="s">
        <v>8326</v>
      </c>
      <c r="E1365" t="s">
        <v>6186</v>
      </c>
      <c r="F1365" t="s">
        <v>8583</v>
      </c>
      <c r="G1365" t="s">
        <v>6162</v>
      </c>
      <c r="H1365" t="s">
        <v>6163</v>
      </c>
      <c r="I1365" t="s">
        <v>6164</v>
      </c>
      <c r="J1365">
        <v>2.0704E-4</v>
      </c>
      <c r="K1365">
        <v>6.8419999999999999E-5</v>
      </c>
      <c r="L1365">
        <v>5.8050000000000002E-5</v>
      </c>
      <c r="M1365">
        <v>4.2469999999999998E-5</v>
      </c>
      <c r="N1365">
        <v>3.7639999999999999E-5</v>
      </c>
    </row>
    <row r="1366" spans="1:14" x14ac:dyDescent="0.25">
      <c r="A1366" t="s">
        <v>6156</v>
      </c>
      <c r="B1366" t="s">
        <v>8584</v>
      </c>
      <c r="C1366" t="s">
        <v>8151</v>
      </c>
      <c r="D1366" t="s">
        <v>8326</v>
      </c>
      <c r="E1366" t="s">
        <v>6186</v>
      </c>
      <c r="F1366" t="s">
        <v>8585</v>
      </c>
      <c r="G1366" t="s">
        <v>6162</v>
      </c>
      <c r="H1366" t="s">
        <v>6163</v>
      </c>
      <c r="I1366" t="s">
        <v>6164</v>
      </c>
      <c r="J1366">
        <v>1.5719E-4</v>
      </c>
      <c r="K1366">
        <v>6.9999999999999994E-5</v>
      </c>
      <c r="L1366">
        <v>6.9410000000000001E-5</v>
      </c>
      <c r="M1366">
        <v>5.1919999999999998E-5</v>
      </c>
      <c r="N1366">
        <v>4.1739999999999997E-5</v>
      </c>
    </row>
    <row r="1367" spans="1:14" x14ac:dyDescent="0.25">
      <c r="A1367" t="s">
        <v>6156</v>
      </c>
      <c r="B1367" t="s">
        <v>8586</v>
      </c>
      <c r="C1367" t="s">
        <v>8151</v>
      </c>
      <c r="D1367" t="s">
        <v>8326</v>
      </c>
      <c r="E1367" t="s">
        <v>6186</v>
      </c>
      <c r="F1367" t="s">
        <v>8587</v>
      </c>
      <c r="G1367" t="s">
        <v>6162</v>
      </c>
      <c r="H1367" t="s">
        <v>6163</v>
      </c>
      <c r="I1367" t="s">
        <v>6164</v>
      </c>
      <c r="J1367">
        <v>1.6142000000000001E-4</v>
      </c>
      <c r="K1367">
        <v>7.0530000000000004E-5</v>
      </c>
      <c r="L1367">
        <v>7.3789999999999997E-5</v>
      </c>
      <c r="M1367">
        <v>5.0550000000000002E-5</v>
      </c>
      <c r="N1367">
        <v>4.057E-5</v>
      </c>
    </row>
    <row r="1368" spans="1:14" x14ac:dyDescent="0.25">
      <c r="A1368" t="s">
        <v>6156</v>
      </c>
      <c r="B1368" t="s">
        <v>8588</v>
      </c>
      <c r="C1368" t="s">
        <v>8151</v>
      </c>
      <c r="D1368" t="s">
        <v>8326</v>
      </c>
      <c r="E1368" t="s">
        <v>6186</v>
      </c>
      <c r="F1368" t="s">
        <v>8589</v>
      </c>
      <c r="G1368" t="s">
        <v>6162</v>
      </c>
      <c r="H1368" t="s">
        <v>6163</v>
      </c>
      <c r="I1368" t="s">
        <v>6164</v>
      </c>
      <c r="J1368">
        <v>1.986E-4</v>
      </c>
      <c r="K1368">
        <v>8.161E-5</v>
      </c>
      <c r="L1368">
        <v>8.1110000000000001E-5</v>
      </c>
      <c r="M1368">
        <v>4.2580000000000002E-5</v>
      </c>
      <c r="N1368">
        <v>4.1640000000000001E-5</v>
      </c>
    </row>
    <row r="1369" spans="1:14" x14ac:dyDescent="0.25">
      <c r="A1369" t="s">
        <v>6156</v>
      </c>
      <c r="B1369" t="s">
        <v>8590</v>
      </c>
      <c r="C1369" t="s">
        <v>8151</v>
      </c>
      <c r="D1369" t="s">
        <v>8326</v>
      </c>
      <c r="E1369" t="s">
        <v>6186</v>
      </c>
      <c r="F1369" t="s">
        <v>8591</v>
      </c>
      <c r="G1369" t="s">
        <v>6162</v>
      </c>
      <c r="H1369" t="s">
        <v>6163</v>
      </c>
      <c r="I1369" t="s">
        <v>6164</v>
      </c>
      <c r="J1369">
        <v>1.311E-5</v>
      </c>
      <c r="K1369">
        <v>4.4100000000000001E-6</v>
      </c>
      <c r="L1369">
        <v>5.9100000000000002E-6</v>
      </c>
      <c r="M1369">
        <v>6.2299999999999996E-6</v>
      </c>
      <c r="N1369">
        <v>6.5599999999999999E-6</v>
      </c>
    </row>
    <row r="1370" spans="1:14" x14ac:dyDescent="0.25">
      <c r="A1370" t="s">
        <v>6156</v>
      </c>
      <c r="B1370" t="s">
        <v>8592</v>
      </c>
      <c r="C1370" t="s">
        <v>8151</v>
      </c>
      <c r="D1370" t="s">
        <v>8326</v>
      </c>
      <c r="E1370" t="s">
        <v>6186</v>
      </c>
      <c r="F1370" t="s">
        <v>8593</v>
      </c>
      <c r="G1370" t="s">
        <v>6162</v>
      </c>
      <c r="H1370" t="s">
        <v>6163</v>
      </c>
      <c r="I1370" t="s">
        <v>6164</v>
      </c>
      <c r="J1370">
        <v>7.9250000000000002E-5</v>
      </c>
      <c r="K1370">
        <v>9.2020000000000003E-5</v>
      </c>
      <c r="L1370">
        <v>1.1708E-4</v>
      </c>
      <c r="M1370">
        <v>2.387E-5</v>
      </c>
      <c r="N1370">
        <v>2.5109999999999998E-5</v>
      </c>
    </row>
    <row r="1371" spans="1:14" x14ac:dyDescent="0.25">
      <c r="A1371" t="s">
        <v>6156</v>
      </c>
      <c r="B1371" t="s">
        <v>8594</v>
      </c>
      <c r="C1371" t="s">
        <v>8151</v>
      </c>
      <c r="D1371" t="s">
        <v>8326</v>
      </c>
      <c r="E1371" t="s">
        <v>6186</v>
      </c>
      <c r="F1371" t="s">
        <v>8595</v>
      </c>
      <c r="G1371" t="s">
        <v>6162</v>
      </c>
      <c r="H1371" t="s">
        <v>6163</v>
      </c>
      <c r="I1371" t="s">
        <v>6164</v>
      </c>
      <c r="J1371">
        <v>3.1000000000000001E-5</v>
      </c>
      <c r="K1371">
        <v>3.3099999999999998E-5</v>
      </c>
      <c r="L1371">
        <v>3.6199999999999999E-5</v>
      </c>
      <c r="M1371">
        <v>3.8399999999999998E-5</v>
      </c>
      <c r="N1371">
        <v>4.0599999999999998E-5</v>
      </c>
    </row>
    <row r="1372" spans="1:14" x14ac:dyDescent="0.25">
      <c r="A1372" t="s">
        <v>6156</v>
      </c>
      <c r="B1372" t="s">
        <v>8596</v>
      </c>
      <c r="C1372" t="s">
        <v>8151</v>
      </c>
      <c r="D1372" t="s">
        <v>8326</v>
      </c>
      <c r="E1372" t="s">
        <v>6186</v>
      </c>
      <c r="F1372" t="s">
        <v>8597</v>
      </c>
      <c r="G1372" t="s">
        <v>6162</v>
      </c>
      <c r="H1372" t="s">
        <v>6163</v>
      </c>
      <c r="I1372" t="s">
        <v>6164</v>
      </c>
      <c r="J1372">
        <v>1.03E-5</v>
      </c>
      <c r="K1372">
        <v>8.6300000000000004E-6</v>
      </c>
      <c r="L1372">
        <v>9.0000000000000002E-6</v>
      </c>
      <c r="M1372">
        <v>9.5100000000000004E-6</v>
      </c>
      <c r="N1372">
        <v>1.01E-5</v>
      </c>
    </row>
    <row r="1373" spans="1:14" x14ac:dyDescent="0.25">
      <c r="A1373" t="s">
        <v>6156</v>
      </c>
      <c r="B1373" t="s">
        <v>8598</v>
      </c>
      <c r="C1373" t="s">
        <v>8151</v>
      </c>
      <c r="D1373" t="s">
        <v>8326</v>
      </c>
      <c r="E1373" t="s">
        <v>6186</v>
      </c>
      <c r="F1373" t="s">
        <v>8599</v>
      </c>
      <c r="G1373" t="s">
        <v>6162</v>
      </c>
      <c r="H1373" t="s">
        <v>6163</v>
      </c>
      <c r="I1373" t="s">
        <v>6164</v>
      </c>
      <c r="J1373">
        <v>5.0499999999999999E-6</v>
      </c>
      <c r="K1373">
        <v>5.5999999999999997E-6</v>
      </c>
      <c r="L1373">
        <v>6.1E-6</v>
      </c>
      <c r="M1373">
        <v>6.4699999999999999E-6</v>
      </c>
      <c r="N1373">
        <v>6.8399999999999997E-6</v>
      </c>
    </row>
    <row r="1374" spans="1:14" x14ac:dyDescent="0.25">
      <c r="A1374" t="s">
        <v>6156</v>
      </c>
      <c r="B1374" t="s">
        <v>8600</v>
      </c>
      <c r="C1374" t="s">
        <v>8151</v>
      </c>
      <c r="D1374" t="s">
        <v>8326</v>
      </c>
      <c r="E1374" t="s">
        <v>6186</v>
      </c>
      <c r="F1374" t="s">
        <v>8601</v>
      </c>
      <c r="G1374" t="s">
        <v>6162</v>
      </c>
      <c r="H1374" t="s">
        <v>6163</v>
      </c>
      <c r="I1374" t="s">
        <v>6164</v>
      </c>
      <c r="J1374">
        <v>5.7649999999999999E-5</v>
      </c>
      <c r="K1374">
        <v>2.5409999999999999E-5</v>
      </c>
      <c r="L1374">
        <v>8.4100000000000008E-6</v>
      </c>
      <c r="M1374">
        <v>4.4700000000000004E-6</v>
      </c>
      <c r="N1374">
        <v>3.2100000000000002E-6</v>
      </c>
    </row>
    <row r="1375" spans="1:14" x14ac:dyDescent="0.25">
      <c r="A1375" t="s">
        <v>6156</v>
      </c>
      <c r="B1375" t="s">
        <v>8602</v>
      </c>
      <c r="C1375" t="s">
        <v>8151</v>
      </c>
      <c r="D1375" t="s">
        <v>8326</v>
      </c>
      <c r="E1375" t="s">
        <v>6186</v>
      </c>
      <c r="F1375" t="s">
        <v>8603</v>
      </c>
      <c r="G1375" t="s">
        <v>6162</v>
      </c>
      <c r="H1375" t="s">
        <v>6163</v>
      </c>
      <c r="I1375" t="s">
        <v>6164</v>
      </c>
      <c r="J1375">
        <v>3.2830000000000002E-5</v>
      </c>
      <c r="K1375">
        <v>3.6600000000000002E-5</v>
      </c>
      <c r="L1375">
        <v>2.145E-5</v>
      </c>
      <c r="M1375">
        <v>1.4049999999999999E-5</v>
      </c>
      <c r="N1375">
        <v>9.5799999999999998E-6</v>
      </c>
    </row>
    <row r="1376" spans="1:14" x14ac:dyDescent="0.25">
      <c r="A1376" t="s">
        <v>6156</v>
      </c>
      <c r="B1376" t="s">
        <v>8604</v>
      </c>
      <c r="C1376" t="s">
        <v>8151</v>
      </c>
      <c r="D1376" t="s">
        <v>8326</v>
      </c>
      <c r="E1376" t="s">
        <v>6186</v>
      </c>
      <c r="F1376" t="s">
        <v>8605</v>
      </c>
      <c r="G1376" t="s">
        <v>6162</v>
      </c>
      <c r="H1376" t="s">
        <v>6163</v>
      </c>
      <c r="I1376" t="s">
        <v>6164</v>
      </c>
      <c r="J1376">
        <v>1.0042E-3</v>
      </c>
      <c r="K1376">
        <v>5.1137999999999997E-4</v>
      </c>
      <c r="L1376">
        <v>3.6492000000000002E-4</v>
      </c>
      <c r="M1376">
        <v>3.0221000000000002E-4</v>
      </c>
      <c r="N1376">
        <v>2.7656000000000002E-4</v>
      </c>
    </row>
    <row r="1377" spans="1:14" x14ac:dyDescent="0.25">
      <c r="A1377" t="s">
        <v>6156</v>
      </c>
      <c r="B1377" t="s">
        <v>8606</v>
      </c>
      <c r="C1377" t="s">
        <v>8151</v>
      </c>
      <c r="D1377" t="s">
        <v>8326</v>
      </c>
      <c r="E1377" t="s">
        <v>6186</v>
      </c>
      <c r="F1377" t="s">
        <v>8607</v>
      </c>
      <c r="G1377" t="s">
        <v>6162</v>
      </c>
      <c r="H1377" t="s">
        <v>6163</v>
      </c>
      <c r="I1377" t="s">
        <v>6164</v>
      </c>
      <c r="J1377">
        <v>1.57934E-3</v>
      </c>
      <c r="K1377">
        <v>9.2559000000000001E-4</v>
      </c>
      <c r="L1377">
        <v>5.9354000000000004E-4</v>
      </c>
      <c r="M1377">
        <v>4.6309999999999998E-4</v>
      </c>
      <c r="N1377">
        <v>3.7940000000000001E-4</v>
      </c>
    </row>
    <row r="1378" spans="1:14" x14ac:dyDescent="0.25">
      <c r="A1378" t="s">
        <v>6156</v>
      </c>
      <c r="B1378" t="s">
        <v>8608</v>
      </c>
      <c r="C1378" t="s">
        <v>8151</v>
      </c>
      <c r="D1378" t="s">
        <v>8326</v>
      </c>
      <c r="E1378" t="s">
        <v>6186</v>
      </c>
      <c r="F1378" t="s">
        <v>8609</v>
      </c>
      <c r="G1378" t="s">
        <v>6162</v>
      </c>
      <c r="H1378" t="s">
        <v>6163</v>
      </c>
      <c r="I1378" t="s">
        <v>6164</v>
      </c>
      <c r="J1378">
        <v>2.09845E-3</v>
      </c>
      <c r="K1378">
        <v>9.4609999999999996E-4</v>
      </c>
      <c r="L1378">
        <v>6.7933999999999996E-4</v>
      </c>
      <c r="M1378">
        <v>5.2955000000000005E-4</v>
      </c>
      <c r="N1378">
        <v>4.3983999999999999E-4</v>
      </c>
    </row>
    <row r="1379" spans="1:14" x14ac:dyDescent="0.25">
      <c r="A1379" t="s">
        <v>6156</v>
      </c>
      <c r="B1379" t="s">
        <v>8610</v>
      </c>
      <c r="C1379" t="s">
        <v>8151</v>
      </c>
      <c r="D1379" t="s">
        <v>8326</v>
      </c>
      <c r="E1379" t="s">
        <v>6186</v>
      </c>
      <c r="F1379" t="s">
        <v>8611</v>
      </c>
      <c r="G1379" t="s">
        <v>6162</v>
      </c>
      <c r="H1379" t="s">
        <v>6163</v>
      </c>
      <c r="I1379" t="s">
        <v>6164</v>
      </c>
      <c r="J1379">
        <v>2.2427699999999998E-3</v>
      </c>
      <c r="K1379">
        <v>1.09348E-3</v>
      </c>
      <c r="L1379">
        <v>9.2026E-4</v>
      </c>
      <c r="M1379">
        <v>7.1741000000000003E-4</v>
      </c>
      <c r="N1379">
        <v>6.1410999999999996E-4</v>
      </c>
    </row>
    <row r="1380" spans="1:14" x14ac:dyDescent="0.25">
      <c r="A1380" t="s">
        <v>6156</v>
      </c>
      <c r="B1380" t="s">
        <v>8612</v>
      </c>
      <c r="C1380" t="s">
        <v>8151</v>
      </c>
      <c r="D1380" t="s">
        <v>8326</v>
      </c>
      <c r="E1380" t="s">
        <v>6186</v>
      </c>
      <c r="F1380" t="s">
        <v>8613</v>
      </c>
      <c r="G1380" t="s">
        <v>6162</v>
      </c>
      <c r="H1380" t="s">
        <v>6163</v>
      </c>
      <c r="I1380" t="s">
        <v>6164</v>
      </c>
      <c r="J1380">
        <v>3.8822999999999999E-4</v>
      </c>
      <c r="K1380">
        <v>2.3913999999999999E-4</v>
      </c>
      <c r="L1380">
        <v>1.7077999999999999E-4</v>
      </c>
      <c r="M1380">
        <v>1.0775E-4</v>
      </c>
      <c r="N1380">
        <v>8.6360000000000007E-5</v>
      </c>
    </row>
    <row r="1381" spans="1:14" x14ac:dyDescent="0.25">
      <c r="A1381" t="s">
        <v>6156</v>
      </c>
      <c r="B1381" t="s">
        <v>8614</v>
      </c>
      <c r="C1381" t="s">
        <v>8151</v>
      </c>
      <c r="D1381" t="s">
        <v>8326</v>
      </c>
      <c r="E1381" t="s">
        <v>6186</v>
      </c>
      <c r="F1381" t="s">
        <v>8615</v>
      </c>
      <c r="G1381" t="s">
        <v>6162</v>
      </c>
      <c r="H1381" t="s">
        <v>6163</v>
      </c>
      <c r="I1381" t="s">
        <v>6164</v>
      </c>
      <c r="J1381">
        <v>3.4743000000000003E-4</v>
      </c>
      <c r="K1381">
        <v>2.2279E-4</v>
      </c>
      <c r="L1381">
        <v>1.1273999999999999E-4</v>
      </c>
      <c r="M1381">
        <v>9.3599999999999998E-5</v>
      </c>
      <c r="N1381">
        <v>9.4599999999999996E-5</v>
      </c>
    </row>
    <row r="1382" spans="1:14" x14ac:dyDescent="0.25">
      <c r="A1382" t="s">
        <v>6156</v>
      </c>
      <c r="B1382" t="s">
        <v>8616</v>
      </c>
      <c r="C1382" t="s">
        <v>8151</v>
      </c>
      <c r="D1382" t="s">
        <v>8326</v>
      </c>
      <c r="E1382" t="s">
        <v>6186</v>
      </c>
      <c r="F1382" t="s">
        <v>8617</v>
      </c>
      <c r="G1382" t="s">
        <v>6162</v>
      </c>
      <c r="H1382" t="s">
        <v>6163</v>
      </c>
      <c r="I1382" t="s">
        <v>6164</v>
      </c>
      <c r="J1382">
        <v>1.2068E-4</v>
      </c>
      <c r="K1382">
        <v>9.7009999999999994E-5</v>
      </c>
      <c r="L1382">
        <v>7.3629999999999998E-5</v>
      </c>
      <c r="M1382">
        <v>7.3310000000000001E-5</v>
      </c>
      <c r="N1382">
        <v>7.4820000000000005E-5</v>
      </c>
    </row>
    <row r="1383" spans="1:14" x14ac:dyDescent="0.25">
      <c r="A1383" t="s">
        <v>6156</v>
      </c>
      <c r="B1383" t="s">
        <v>8618</v>
      </c>
      <c r="C1383" t="s">
        <v>8151</v>
      </c>
      <c r="D1383" t="s">
        <v>8326</v>
      </c>
      <c r="E1383" t="s">
        <v>6186</v>
      </c>
      <c r="F1383" t="s">
        <v>8619</v>
      </c>
      <c r="G1383" t="s">
        <v>6162</v>
      </c>
      <c r="H1383" t="s">
        <v>6163</v>
      </c>
      <c r="I1383" t="s">
        <v>6164</v>
      </c>
      <c r="J1383">
        <v>4.8853999999999998E-3</v>
      </c>
      <c r="K1383">
        <v>3.2941899999999998E-3</v>
      </c>
      <c r="L1383">
        <v>1.8518899999999999E-3</v>
      </c>
      <c r="M1383">
        <v>1.4017400000000001E-3</v>
      </c>
      <c r="N1383">
        <v>9.8073999999999991E-4</v>
      </c>
    </row>
    <row r="1384" spans="1:14" x14ac:dyDescent="0.25">
      <c r="A1384" t="s">
        <v>6156</v>
      </c>
      <c r="B1384" t="s">
        <v>8620</v>
      </c>
      <c r="C1384" t="s">
        <v>8151</v>
      </c>
      <c r="D1384" t="s">
        <v>8326</v>
      </c>
      <c r="E1384" t="s">
        <v>6186</v>
      </c>
      <c r="F1384" t="s">
        <v>8621</v>
      </c>
      <c r="G1384" t="s">
        <v>6162</v>
      </c>
      <c r="H1384" t="s">
        <v>6163</v>
      </c>
      <c r="I1384" t="s">
        <v>6164</v>
      </c>
      <c r="J1384">
        <v>3.2155899999999999E-3</v>
      </c>
      <c r="K1384">
        <v>1.79952E-3</v>
      </c>
      <c r="L1384">
        <v>1.1466899999999999E-3</v>
      </c>
      <c r="M1384">
        <v>8.9904000000000004E-4</v>
      </c>
      <c r="N1384">
        <v>6.7020000000000003E-4</v>
      </c>
    </row>
    <row r="1385" spans="1:14" x14ac:dyDescent="0.25">
      <c r="A1385" t="s">
        <v>6156</v>
      </c>
      <c r="B1385" t="s">
        <v>8622</v>
      </c>
      <c r="C1385" t="s">
        <v>8151</v>
      </c>
      <c r="D1385" t="s">
        <v>8326</v>
      </c>
      <c r="E1385" t="s">
        <v>6186</v>
      </c>
      <c r="F1385" t="s">
        <v>8623</v>
      </c>
      <c r="G1385" t="s">
        <v>6162</v>
      </c>
      <c r="H1385" t="s">
        <v>6163</v>
      </c>
      <c r="I1385" t="s">
        <v>6164</v>
      </c>
      <c r="J1385">
        <v>2.03513E-3</v>
      </c>
      <c r="K1385">
        <v>1.20787E-3</v>
      </c>
      <c r="L1385">
        <v>8.0177000000000004E-4</v>
      </c>
      <c r="M1385">
        <v>6.246E-4</v>
      </c>
      <c r="N1385">
        <v>5.0715999999999999E-4</v>
      </c>
    </row>
    <row r="1386" spans="1:14" x14ac:dyDescent="0.25">
      <c r="A1386" t="s">
        <v>6156</v>
      </c>
      <c r="B1386" t="s">
        <v>8624</v>
      </c>
      <c r="C1386" t="s">
        <v>8151</v>
      </c>
      <c r="D1386" t="s">
        <v>8326</v>
      </c>
      <c r="E1386" t="s">
        <v>6186</v>
      </c>
      <c r="F1386" t="s">
        <v>8625</v>
      </c>
      <c r="G1386" t="s">
        <v>6162</v>
      </c>
      <c r="H1386" t="s">
        <v>6163</v>
      </c>
      <c r="I1386" t="s">
        <v>6164</v>
      </c>
      <c r="J1386">
        <v>4.76239E-3</v>
      </c>
      <c r="K1386">
        <v>2.6509599999999999E-3</v>
      </c>
      <c r="L1386">
        <v>1.8980900000000001E-3</v>
      </c>
      <c r="M1386">
        <v>1.5061199999999999E-3</v>
      </c>
      <c r="N1386">
        <v>1.2539000000000001E-3</v>
      </c>
    </row>
    <row r="1387" spans="1:14" x14ac:dyDescent="0.25">
      <c r="A1387" t="s">
        <v>6156</v>
      </c>
      <c r="B1387" t="s">
        <v>8626</v>
      </c>
      <c r="C1387" t="s">
        <v>8151</v>
      </c>
      <c r="D1387" t="s">
        <v>8326</v>
      </c>
      <c r="E1387" t="s">
        <v>6186</v>
      </c>
      <c r="F1387" t="s">
        <v>8627</v>
      </c>
      <c r="G1387" t="s">
        <v>6162</v>
      </c>
      <c r="H1387" t="s">
        <v>6163</v>
      </c>
      <c r="I1387" t="s">
        <v>6164</v>
      </c>
      <c r="J1387">
        <v>1.58292E-3</v>
      </c>
      <c r="K1387">
        <v>7.0806000000000005E-4</v>
      </c>
      <c r="L1387">
        <v>5.2075999999999999E-4</v>
      </c>
      <c r="M1387">
        <v>3.4777000000000001E-4</v>
      </c>
      <c r="N1387">
        <v>2.3510999999999999E-4</v>
      </c>
    </row>
    <row r="1388" spans="1:14" x14ac:dyDescent="0.25">
      <c r="A1388" t="s">
        <v>6156</v>
      </c>
      <c r="B1388" t="s">
        <v>8628</v>
      </c>
      <c r="C1388" t="s">
        <v>8151</v>
      </c>
      <c r="D1388" t="s">
        <v>8326</v>
      </c>
      <c r="E1388" t="s">
        <v>6186</v>
      </c>
      <c r="F1388" t="s">
        <v>8629</v>
      </c>
      <c r="G1388" t="s">
        <v>6162</v>
      </c>
      <c r="H1388" t="s">
        <v>6163</v>
      </c>
      <c r="I1388" t="s">
        <v>6164</v>
      </c>
      <c r="J1388">
        <v>2.6611000000000001E-4</v>
      </c>
      <c r="K1388">
        <v>1.5909E-4</v>
      </c>
      <c r="L1388">
        <v>1.3807000000000001E-4</v>
      </c>
      <c r="M1388">
        <v>1.1625000000000001E-4</v>
      </c>
      <c r="N1388">
        <v>7.8460000000000004E-5</v>
      </c>
    </row>
    <row r="1389" spans="1:14" x14ac:dyDescent="0.25">
      <c r="A1389" t="s">
        <v>6156</v>
      </c>
      <c r="B1389" t="s">
        <v>8630</v>
      </c>
      <c r="C1389" t="s">
        <v>8151</v>
      </c>
      <c r="D1389" t="s">
        <v>8326</v>
      </c>
      <c r="E1389" t="s">
        <v>6186</v>
      </c>
      <c r="F1389" t="s">
        <v>8631</v>
      </c>
      <c r="G1389" t="s">
        <v>6162</v>
      </c>
      <c r="H1389" t="s">
        <v>6163</v>
      </c>
      <c r="I1389" t="s">
        <v>6164</v>
      </c>
      <c r="J1389">
        <v>1.0783E-4</v>
      </c>
      <c r="K1389">
        <v>1.0705999999999999E-4</v>
      </c>
      <c r="L1389">
        <v>4.9310000000000001E-5</v>
      </c>
      <c r="M1389">
        <v>3.7920000000000003E-5</v>
      </c>
      <c r="N1389">
        <v>2.5780000000000001E-5</v>
      </c>
    </row>
    <row r="1390" spans="1:14" x14ac:dyDescent="0.25">
      <c r="A1390" t="s">
        <v>6156</v>
      </c>
      <c r="B1390" t="s">
        <v>8632</v>
      </c>
      <c r="C1390" t="s">
        <v>8151</v>
      </c>
      <c r="D1390" t="s">
        <v>8326</v>
      </c>
      <c r="E1390" t="s">
        <v>6186</v>
      </c>
      <c r="F1390" t="s">
        <v>8633</v>
      </c>
      <c r="G1390" t="s">
        <v>6162</v>
      </c>
      <c r="H1390" t="s">
        <v>6163</v>
      </c>
      <c r="I1390" t="s">
        <v>6164</v>
      </c>
      <c r="J1390">
        <v>7.1905999999999999E-4</v>
      </c>
      <c r="K1390">
        <v>3.0038999999999999E-4</v>
      </c>
      <c r="L1390">
        <v>9.5509999999999999E-5</v>
      </c>
      <c r="M1390">
        <v>5.3310000000000003E-5</v>
      </c>
      <c r="N1390">
        <v>4.0979999999999997E-5</v>
      </c>
    </row>
    <row r="1391" spans="1:14" x14ac:dyDescent="0.25">
      <c r="A1391" t="s">
        <v>6156</v>
      </c>
      <c r="B1391" t="s">
        <v>8634</v>
      </c>
      <c r="C1391" t="s">
        <v>8151</v>
      </c>
      <c r="D1391" t="s">
        <v>8326</v>
      </c>
      <c r="E1391" t="s">
        <v>6186</v>
      </c>
      <c r="F1391" t="s">
        <v>8635</v>
      </c>
      <c r="G1391" t="s">
        <v>6162</v>
      </c>
      <c r="H1391" t="s">
        <v>6163</v>
      </c>
      <c r="I1391" t="s">
        <v>6164</v>
      </c>
      <c r="J1391">
        <v>3.5707600000000001E-3</v>
      </c>
      <c r="K1391">
        <v>1.3929999999999999E-3</v>
      </c>
      <c r="L1391">
        <v>4.3923999999999998E-4</v>
      </c>
      <c r="M1391">
        <v>2.4705000000000001E-4</v>
      </c>
      <c r="N1391">
        <v>2.0111E-4</v>
      </c>
    </row>
    <row r="1392" spans="1:14" x14ac:dyDescent="0.25">
      <c r="A1392" t="s">
        <v>6156</v>
      </c>
      <c r="B1392" t="s">
        <v>8636</v>
      </c>
      <c r="C1392" t="s">
        <v>8151</v>
      </c>
      <c r="D1392" t="s">
        <v>8326</v>
      </c>
      <c r="E1392" t="s">
        <v>6186</v>
      </c>
      <c r="F1392" t="s">
        <v>8637</v>
      </c>
      <c r="G1392" t="s">
        <v>6162</v>
      </c>
      <c r="H1392" t="s">
        <v>6163</v>
      </c>
      <c r="I1392" t="s">
        <v>6164</v>
      </c>
      <c r="J1392">
        <v>1.6707499999999999E-3</v>
      </c>
      <c r="K1392">
        <v>7.2641000000000003E-4</v>
      </c>
      <c r="L1392">
        <v>2.4696000000000001E-4</v>
      </c>
      <c r="M1392">
        <v>1.5642E-4</v>
      </c>
      <c r="N1392">
        <v>1.3102E-4</v>
      </c>
    </row>
    <row r="1393" spans="1:14" x14ac:dyDescent="0.25">
      <c r="A1393" t="s">
        <v>6156</v>
      </c>
      <c r="B1393" t="s">
        <v>8638</v>
      </c>
      <c r="C1393" t="s">
        <v>8151</v>
      </c>
      <c r="D1393" t="s">
        <v>8326</v>
      </c>
      <c r="E1393" t="s">
        <v>6186</v>
      </c>
      <c r="F1393" t="s">
        <v>8639</v>
      </c>
      <c r="G1393" t="s">
        <v>6162</v>
      </c>
      <c r="H1393" t="s">
        <v>6163</v>
      </c>
      <c r="I1393" t="s">
        <v>6164</v>
      </c>
      <c r="J1393">
        <v>1.2123E-4</v>
      </c>
      <c r="K1393">
        <v>5.4870000000000002E-5</v>
      </c>
      <c r="L1393">
        <v>2.423E-5</v>
      </c>
      <c r="M1393">
        <v>1.859E-5</v>
      </c>
      <c r="N1393">
        <v>1.7260000000000001E-5</v>
      </c>
    </row>
    <row r="1394" spans="1:14" x14ac:dyDescent="0.25">
      <c r="A1394" t="s">
        <v>6156</v>
      </c>
      <c r="B1394" t="s">
        <v>8640</v>
      </c>
      <c r="C1394" t="s">
        <v>8151</v>
      </c>
      <c r="D1394" t="s">
        <v>8326</v>
      </c>
      <c r="E1394" t="s">
        <v>6186</v>
      </c>
      <c r="F1394" t="s">
        <v>8641</v>
      </c>
      <c r="G1394" t="s">
        <v>6162</v>
      </c>
      <c r="H1394" t="s">
        <v>6163</v>
      </c>
      <c r="I1394" t="s">
        <v>6164</v>
      </c>
      <c r="J1394">
        <v>9.7475000000000003E-4</v>
      </c>
      <c r="K1394">
        <v>4.5875000000000001E-4</v>
      </c>
      <c r="L1394">
        <v>2.0573E-4</v>
      </c>
      <c r="M1394">
        <v>1.5987999999999999E-4</v>
      </c>
      <c r="N1394">
        <v>1.4855000000000001E-4</v>
      </c>
    </row>
    <row r="1395" spans="1:14" x14ac:dyDescent="0.25">
      <c r="A1395" t="s">
        <v>6156</v>
      </c>
      <c r="B1395" t="s">
        <v>8642</v>
      </c>
      <c r="C1395" t="s">
        <v>8151</v>
      </c>
      <c r="D1395" t="s">
        <v>8326</v>
      </c>
      <c r="E1395" t="s">
        <v>6186</v>
      </c>
      <c r="F1395" t="s">
        <v>8643</v>
      </c>
      <c r="G1395" t="s">
        <v>6162</v>
      </c>
      <c r="H1395" t="s">
        <v>6163</v>
      </c>
      <c r="I1395" t="s">
        <v>6164</v>
      </c>
      <c r="J1395">
        <v>1.768E-5</v>
      </c>
      <c r="K1395">
        <v>8.2800000000000003E-6</v>
      </c>
      <c r="L1395">
        <v>3.6799999999999999E-6</v>
      </c>
      <c r="M1395">
        <v>2.8700000000000001E-6</v>
      </c>
      <c r="N1395">
        <v>2.6699999999999998E-6</v>
      </c>
    </row>
    <row r="1396" spans="1:14" x14ac:dyDescent="0.25">
      <c r="A1396" t="s">
        <v>6156</v>
      </c>
      <c r="B1396" t="s">
        <v>8644</v>
      </c>
      <c r="C1396" t="s">
        <v>8151</v>
      </c>
      <c r="D1396" t="s">
        <v>8326</v>
      </c>
      <c r="E1396" t="s">
        <v>6186</v>
      </c>
      <c r="F1396" t="s">
        <v>8645</v>
      </c>
      <c r="G1396" t="s">
        <v>6162</v>
      </c>
      <c r="H1396" t="s">
        <v>6163</v>
      </c>
      <c r="I1396" t="s">
        <v>6164</v>
      </c>
      <c r="J1396">
        <v>5.045E-5</v>
      </c>
      <c r="K1396">
        <v>2.887E-5</v>
      </c>
      <c r="L1396">
        <v>1.5719999999999999E-5</v>
      </c>
      <c r="M1396">
        <v>1.34E-5</v>
      </c>
      <c r="N1396">
        <v>1.294E-5</v>
      </c>
    </row>
    <row r="1397" spans="1:14" x14ac:dyDescent="0.25">
      <c r="A1397" t="s">
        <v>6156</v>
      </c>
      <c r="B1397" t="s">
        <v>8646</v>
      </c>
      <c r="C1397" t="s">
        <v>8151</v>
      </c>
      <c r="D1397" t="s">
        <v>8326</v>
      </c>
      <c r="E1397" t="s">
        <v>6186</v>
      </c>
      <c r="F1397" t="s">
        <v>8647</v>
      </c>
      <c r="G1397" t="s">
        <v>6162</v>
      </c>
      <c r="H1397" t="s">
        <v>6163</v>
      </c>
      <c r="I1397" t="s">
        <v>6164</v>
      </c>
      <c r="J1397">
        <v>3.9199999999999997E-6</v>
      </c>
      <c r="K1397">
        <v>4.0400000000000003E-6</v>
      </c>
      <c r="L1397">
        <v>4.4299999999999999E-6</v>
      </c>
      <c r="M1397">
        <v>4.6999999999999999E-6</v>
      </c>
      <c r="N1397">
        <v>4.9799999999999998E-6</v>
      </c>
    </row>
    <row r="1398" spans="1:14" x14ac:dyDescent="0.25">
      <c r="A1398" t="s">
        <v>6156</v>
      </c>
      <c r="B1398" t="s">
        <v>8648</v>
      </c>
      <c r="C1398" t="s">
        <v>8151</v>
      </c>
      <c r="D1398" t="s">
        <v>8326</v>
      </c>
      <c r="E1398" t="s">
        <v>6186</v>
      </c>
      <c r="F1398" t="s">
        <v>8649</v>
      </c>
      <c r="G1398" t="s">
        <v>6162</v>
      </c>
      <c r="H1398" t="s">
        <v>6163</v>
      </c>
      <c r="I1398" t="s">
        <v>6164</v>
      </c>
      <c r="J1398">
        <v>2.6100000000000001E-5</v>
      </c>
      <c r="K1398">
        <v>2.8900000000000001E-5</v>
      </c>
      <c r="L1398">
        <v>3.1600000000000002E-5</v>
      </c>
      <c r="M1398">
        <v>3.3500000000000001E-5</v>
      </c>
      <c r="N1398">
        <v>3.5500000000000002E-5</v>
      </c>
    </row>
    <row r="1399" spans="1:14" x14ac:dyDescent="0.25">
      <c r="A1399" t="s">
        <v>6156</v>
      </c>
      <c r="B1399" t="s">
        <v>8650</v>
      </c>
      <c r="C1399" t="s">
        <v>8151</v>
      </c>
      <c r="D1399" t="s">
        <v>8326</v>
      </c>
      <c r="E1399" t="s">
        <v>6186</v>
      </c>
      <c r="F1399" t="s">
        <v>8651</v>
      </c>
      <c r="G1399" t="s">
        <v>6162</v>
      </c>
      <c r="H1399" t="s">
        <v>6163</v>
      </c>
      <c r="I1399" t="s">
        <v>6164</v>
      </c>
      <c r="J1399">
        <v>2.3199800000000001E-3</v>
      </c>
      <c r="K1399">
        <v>1.0099E-3</v>
      </c>
      <c r="L1399">
        <v>6.0212000000000004E-4</v>
      </c>
      <c r="M1399">
        <v>3.3258000000000002E-4</v>
      </c>
      <c r="N1399">
        <v>1.6856999999999999E-4</v>
      </c>
    </row>
    <row r="1400" spans="1:14" x14ac:dyDescent="0.25">
      <c r="A1400" t="s">
        <v>6156</v>
      </c>
      <c r="B1400" t="s">
        <v>8652</v>
      </c>
      <c r="C1400" t="s">
        <v>8151</v>
      </c>
      <c r="D1400" t="s">
        <v>8326</v>
      </c>
      <c r="E1400" t="s">
        <v>6186</v>
      </c>
      <c r="F1400" t="s">
        <v>8653</v>
      </c>
      <c r="G1400" t="s">
        <v>6162</v>
      </c>
      <c r="H1400" t="s">
        <v>6163</v>
      </c>
      <c r="I1400" t="s">
        <v>6164</v>
      </c>
      <c r="J1400">
        <v>3.2530699999999998E-3</v>
      </c>
      <c r="K1400">
        <v>1.2303500000000001E-3</v>
      </c>
      <c r="L1400">
        <v>5.7967999999999995E-4</v>
      </c>
      <c r="M1400">
        <v>4.1195000000000001E-4</v>
      </c>
      <c r="N1400">
        <v>2.9779999999999997E-4</v>
      </c>
    </row>
    <row r="1401" spans="1:14" x14ac:dyDescent="0.25">
      <c r="A1401" t="s">
        <v>6156</v>
      </c>
      <c r="B1401" t="s">
        <v>8654</v>
      </c>
      <c r="C1401" t="s">
        <v>8151</v>
      </c>
      <c r="D1401" t="s">
        <v>8326</v>
      </c>
      <c r="E1401" t="s">
        <v>6186</v>
      </c>
      <c r="F1401" t="s">
        <v>8655</v>
      </c>
      <c r="G1401" t="s">
        <v>6162</v>
      </c>
      <c r="H1401" t="s">
        <v>6163</v>
      </c>
      <c r="I1401" t="s">
        <v>6164</v>
      </c>
      <c r="J1401">
        <v>3.9550499999999999E-3</v>
      </c>
      <c r="K1401">
        <v>1.57865E-3</v>
      </c>
      <c r="L1401">
        <v>9.6504000000000002E-4</v>
      </c>
      <c r="M1401">
        <v>7.1989000000000005E-4</v>
      </c>
      <c r="N1401">
        <v>5.7629000000000003E-4</v>
      </c>
    </row>
    <row r="1402" spans="1:14" x14ac:dyDescent="0.25">
      <c r="A1402" t="s">
        <v>6156</v>
      </c>
      <c r="B1402" t="s">
        <v>8656</v>
      </c>
      <c r="C1402" t="s">
        <v>8151</v>
      </c>
      <c r="D1402" t="s">
        <v>8326</v>
      </c>
      <c r="E1402" t="s">
        <v>6186</v>
      </c>
      <c r="F1402" t="s">
        <v>8657</v>
      </c>
      <c r="G1402" t="s">
        <v>6162</v>
      </c>
      <c r="H1402" t="s">
        <v>6163</v>
      </c>
      <c r="I1402" t="s">
        <v>6164</v>
      </c>
      <c r="J1402">
        <v>2.8990700000000001E-3</v>
      </c>
      <c r="K1402">
        <v>1.0857E-3</v>
      </c>
      <c r="L1402">
        <v>8.2700999999999998E-4</v>
      </c>
      <c r="M1402">
        <v>6.7794999999999997E-4</v>
      </c>
      <c r="N1402">
        <v>5.6329999999999998E-4</v>
      </c>
    </row>
    <row r="1403" spans="1:14" x14ac:dyDescent="0.25">
      <c r="A1403" t="s">
        <v>6156</v>
      </c>
      <c r="B1403" t="s">
        <v>8658</v>
      </c>
      <c r="C1403" t="s">
        <v>8151</v>
      </c>
      <c r="D1403" t="s">
        <v>8326</v>
      </c>
      <c r="E1403" t="s">
        <v>6186</v>
      </c>
      <c r="F1403" t="s">
        <v>8659</v>
      </c>
      <c r="G1403" t="s">
        <v>6162</v>
      </c>
      <c r="H1403" t="s">
        <v>6163</v>
      </c>
      <c r="I1403" t="s">
        <v>6164</v>
      </c>
      <c r="J1403">
        <v>3.7794700000000001E-3</v>
      </c>
      <c r="K1403">
        <v>1.4108199999999999E-3</v>
      </c>
      <c r="L1403">
        <v>1.1597000000000001E-3</v>
      </c>
      <c r="M1403">
        <v>9.5220999999999999E-4</v>
      </c>
      <c r="N1403">
        <v>8.2414000000000001E-4</v>
      </c>
    </row>
    <row r="1404" spans="1:14" x14ac:dyDescent="0.25">
      <c r="A1404" t="s">
        <v>6156</v>
      </c>
      <c r="B1404" t="s">
        <v>8660</v>
      </c>
      <c r="C1404" t="s">
        <v>8151</v>
      </c>
      <c r="D1404" t="s">
        <v>8326</v>
      </c>
      <c r="E1404" t="s">
        <v>6186</v>
      </c>
      <c r="F1404" t="s">
        <v>8661</v>
      </c>
      <c r="G1404" t="s">
        <v>6162</v>
      </c>
      <c r="H1404" t="s">
        <v>6163</v>
      </c>
      <c r="I1404" t="s">
        <v>6164</v>
      </c>
      <c r="J1404">
        <v>4.1854000000000001E-4</v>
      </c>
      <c r="K1404">
        <v>1.8382000000000001E-4</v>
      </c>
      <c r="L1404">
        <v>1.4045E-4</v>
      </c>
      <c r="M1404">
        <v>1.1257E-4</v>
      </c>
      <c r="N1404">
        <v>8.8259999999999999E-5</v>
      </c>
    </row>
    <row r="1405" spans="1:14" x14ac:dyDescent="0.25">
      <c r="A1405" t="s">
        <v>6156</v>
      </c>
      <c r="B1405" t="s">
        <v>8662</v>
      </c>
      <c r="C1405" t="s">
        <v>8151</v>
      </c>
      <c r="D1405" t="s">
        <v>8326</v>
      </c>
      <c r="E1405" t="s">
        <v>6186</v>
      </c>
      <c r="F1405" t="s">
        <v>8663</v>
      </c>
      <c r="G1405" t="s">
        <v>6162</v>
      </c>
      <c r="H1405" t="s">
        <v>6163</v>
      </c>
      <c r="I1405" t="s">
        <v>6164</v>
      </c>
      <c r="J1405">
        <v>1.4259E-4</v>
      </c>
      <c r="K1405">
        <v>3.2700000000000002E-5</v>
      </c>
      <c r="L1405">
        <v>3.6489999999999998E-5</v>
      </c>
      <c r="M1405">
        <v>3.629E-5</v>
      </c>
      <c r="N1405">
        <v>3.8179999999999997E-5</v>
      </c>
    </row>
    <row r="1406" spans="1:14" x14ac:dyDescent="0.25">
      <c r="A1406" t="s">
        <v>6156</v>
      </c>
      <c r="B1406" t="s">
        <v>8664</v>
      </c>
      <c r="C1406" t="s">
        <v>8151</v>
      </c>
      <c r="D1406" t="s">
        <v>8326</v>
      </c>
      <c r="E1406" t="s">
        <v>6186</v>
      </c>
      <c r="F1406" t="s">
        <v>8665</v>
      </c>
      <c r="G1406" t="s">
        <v>6162</v>
      </c>
      <c r="H1406" t="s">
        <v>6163</v>
      </c>
      <c r="I1406" t="s">
        <v>6164</v>
      </c>
      <c r="J1406">
        <v>3.9409999999999997E-5</v>
      </c>
      <c r="K1406">
        <v>2.8030000000000001E-5</v>
      </c>
      <c r="L1406">
        <v>1.8899999999999999E-5</v>
      </c>
      <c r="M1406">
        <v>1.5119999999999999E-5</v>
      </c>
      <c r="N1406">
        <v>1.2119999999999999E-5</v>
      </c>
    </row>
    <row r="1407" spans="1:14" x14ac:dyDescent="0.25">
      <c r="A1407" t="s">
        <v>6156</v>
      </c>
      <c r="B1407" t="s">
        <v>8666</v>
      </c>
      <c r="C1407" t="s">
        <v>8151</v>
      </c>
      <c r="D1407" t="s">
        <v>8326</v>
      </c>
      <c r="E1407" t="s">
        <v>6186</v>
      </c>
      <c r="F1407" t="s">
        <v>8667</v>
      </c>
      <c r="G1407" t="s">
        <v>6162</v>
      </c>
      <c r="H1407" t="s">
        <v>6163</v>
      </c>
      <c r="I1407" t="s">
        <v>6164</v>
      </c>
      <c r="J1407">
        <v>1.00438E-3</v>
      </c>
      <c r="K1407">
        <v>6.2828000000000005E-4</v>
      </c>
      <c r="L1407">
        <v>4.6494E-4</v>
      </c>
      <c r="M1407">
        <v>3.8199000000000002E-4</v>
      </c>
      <c r="N1407">
        <v>3.3992000000000001E-4</v>
      </c>
    </row>
    <row r="1408" spans="1:14" x14ac:dyDescent="0.25">
      <c r="A1408" t="s">
        <v>6156</v>
      </c>
      <c r="B1408" t="s">
        <v>8668</v>
      </c>
      <c r="C1408" t="s">
        <v>8151</v>
      </c>
      <c r="D1408" t="s">
        <v>8326</v>
      </c>
      <c r="E1408" t="s">
        <v>6186</v>
      </c>
      <c r="F1408" t="s">
        <v>8669</v>
      </c>
      <c r="G1408" t="s">
        <v>6162</v>
      </c>
      <c r="H1408" t="s">
        <v>6163</v>
      </c>
      <c r="I1408" t="s">
        <v>6164</v>
      </c>
      <c r="J1408">
        <v>5.4140899999999999E-3</v>
      </c>
      <c r="K1408">
        <v>2.5548599999999999E-3</v>
      </c>
      <c r="L1408">
        <v>1.46097E-3</v>
      </c>
      <c r="M1408">
        <v>1.16076E-3</v>
      </c>
      <c r="N1408">
        <v>9.6480999999999997E-4</v>
      </c>
    </row>
    <row r="1409" spans="1:14" x14ac:dyDescent="0.25">
      <c r="A1409" t="s">
        <v>6156</v>
      </c>
      <c r="B1409" t="s">
        <v>8670</v>
      </c>
      <c r="C1409" t="s">
        <v>8151</v>
      </c>
      <c r="D1409" t="s">
        <v>8326</v>
      </c>
      <c r="E1409" t="s">
        <v>6186</v>
      </c>
      <c r="F1409" t="s">
        <v>8671</v>
      </c>
      <c r="G1409" t="s">
        <v>6162</v>
      </c>
      <c r="H1409" t="s">
        <v>6163</v>
      </c>
      <c r="I1409" t="s">
        <v>6164</v>
      </c>
      <c r="J1409">
        <v>3.7712700000000002E-3</v>
      </c>
      <c r="K1409">
        <v>2.55887E-3</v>
      </c>
      <c r="L1409">
        <v>1.4180099999999999E-3</v>
      </c>
      <c r="M1409">
        <v>9.2385999999999998E-4</v>
      </c>
      <c r="N1409">
        <v>5.9383999999999999E-4</v>
      </c>
    </row>
    <row r="1410" spans="1:14" x14ac:dyDescent="0.25">
      <c r="A1410" t="s">
        <v>6156</v>
      </c>
      <c r="B1410" t="s">
        <v>8672</v>
      </c>
      <c r="C1410" t="s">
        <v>8151</v>
      </c>
      <c r="D1410" t="s">
        <v>8326</v>
      </c>
      <c r="E1410" t="s">
        <v>6186</v>
      </c>
      <c r="F1410" t="s">
        <v>8673</v>
      </c>
      <c r="G1410" t="s">
        <v>6162</v>
      </c>
      <c r="H1410" t="s">
        <v>6163</v>
      </c>
      <c r="I1410" t="s">
        <v>6164</v>
      </c>
      <c r="J1410">
        <v>8.4984000000000004E-4</v>
      </c>
      <c r="K1410">
        <v>6.9426000000000004E-4</v>
      </c>
      <c r="L1410">
        <v>5.1009999999999998E-4</v>
      </c>
      <c r="M1410">
        <v>2.2968000000000001E-4</v>
      </c>
      <c r="N1410">
        <v>1.6846999999999999E-4</v>
      </c>
    </row>
    <row r="1411" spans="1:14" x14ac:dyDescent="0.25">
      <c r="A1411" t="s">
        <v>6156</v>
      </c>
      <c r="B1411" t="s">
        <v>8674</v>
      </c>
      <c r="C1411" t="s">
        <v>8151</v>
      </c>
      <c r="D1411" t="s">
        <v>8326</v>
      </c>
      <c r="E1411" t="s">
        <v>6186</v>
      </c>
      <c r="F1411" t="s">
        <v>8675</v>
      </c>
      <c r="G1411" t="s">
        <v>6162</v>
      </c>
      <c r="H1411" t="s">
        <v>6163</v>
      </c>
      <c r="I1411" t="s">
        <v>6164</v>
      </c>
      <c r="J1411">
        <v>1.8018999999999999E-4</v>
      </c>
      <c r="K1411">
        <v>1.9421999999999999E-4</v>
      </c>
      <c r="L1411">
        <v>9.3800000000000003E-5</v>
      </c>
      <c r="M1411">
        <v>9.4359999999999998E-5</v>
      </c>
      <c r="N1411">
        <v>6.8860000000000001E-5</v>
      </c>
    </row>
    <row r="1412" spans="1:14" x14ac:dyDescent="0.25">
      <c r="A1412" t="s">
        <v>6156</v>
      </c>
      <c r="B1412" t="s">
        <v>8676</v>
      </c>
      <c r="C1412" t="s">
        <v>8151</v>
      </c>
      <c r="D1412" t="s">
        <v>8326</v>
      </c>
      <c r="E1412" t="s">
        <v>6186</v>
      </c>
      <c r="F1412" t="s">
        <v>8677</v>
      </c>
      <c r="G1412" t="s">
        <v>6162</v>
      </c>
      <c r="H1412" t="s">
        <v>6163</v>
      </c>
      <c r="I1412" t="s">
        <v>6164</v>
      </c>
      <c r="J1412">
        <v>3.0719599999999999E-3</v>
      </c>
      <c r="K1412">
        <v>1.40274E-3</v>
      </c>
      <c r="L1412">
        <v>6.8612000000000002E-4</v>
      </c>
      <c r="M1412">
        <v>4.3167999999999999E-4</v>
      </c>
      <c r="N1412">
        <v>3.2477E-4</v>
      </c>
    </row>
    <row r="1413" spans="1:14" x14ac:dyDescent="0.25">
      <c r="A1413" t="s">
        <v>6156</v>
      </c>
      <c r="B1413" t="s">
        <v>8678</v>
      </c>
      <c r="C1413" t="s">
        <v>8151</v>
      </c>
      <c r="D1413" t="s">
        <v>8326</v>
      </c>
      <c r="E1413" t="s">
        <v>6186</v>
      </c>
      <c r="F1413" t="s">
        <v>8679</v>
      </c>
      <c r="G1413" t="s">
        <v>6162</v>
      </c>
      <c r="H1413" t="s">
        <v>6163</v>
      </c>
      <c r="I1413" t="s">
        <v>6164</v>
      </c>
      <c r="J1413">
        <v>7.4122000000000001E-4</v>
      </c>
      <c r="K1413">
        <v>3.0945000000000001E-4</v>
      </c>
      <c r="L1413">
        <v>1.6186999999999999E-4</v>
      </c>
      <c r="M1413">
        <v>8.7200000000000005E-5</v>
      </c>
      <c r="N1413">
        <v>8.1100000000000006E-5</v>
      </c>
    </row>
    <row r="1414" spans="1:14" x14ac:dyDescent="0.25">
      <c r="A1414" t="s">
        <v>6156</v>
      </c>
      <c r="B1414" t="s">
        <v>8680</v>
      </c>
      <c r="C1414" t="s">
        <v>8151</v>
      </c>
      <c r="D1414" t="s">
        <v>8326</v>
      </c>
      <c r="E1414" t="s">
        <v>6186</v>
      </c>
      <c r="F1414" t="s">
        <v>8681</v>
      </c>
      <c r="G1414" t="s">
        <v>6162</v>
      </c>
      <c r="H1414" t="s">
        <v>6163</v>
      </c>
      <c r="I1414" t="s">
        <v>6164</v>
      </c>
      <c r="J1414">
        <v>4.6621E-4</v>
      </c>
      <c r="K1414">
        <v>1.6186999999999999E-4</v>
      </c>
      <c r="L1414">
        <v>9.8869999999999994E-5</v>
      </c>
      <c r="M1414">
        <v>8.7789999999999998E-5</v>
      </c>
      <c r="N1414">
        <v>7.8739999999999995E-5</v>
      </c>
    </row>
    <row r="1415" spans="1:14" x14ac:dyDescent="0.25">
      <c r="A1415" t="s">
        <v>6156</v>
      </c>
      <c r="B1415" t="s">
        <v>8682</v>
      </c>
      <c r="C1415" t="s">
        <v>8151</v>
      </c>
      <c r="D1415" t="s">
        <v>8326</v>
      </c>
      <c r="E1415" t="s">
        <v>6186</v>
      </c>
      <c r="F1415" t="s">
        <v>8683</v>
      </c>
      <c r="G1415" t="s">
        <v>6162</v>
      </c>
      <c r="H1415" t="s">
        <v>6163</v>
      </c>
      <c r="I1415" t="s">
        <v>6164</v>
      </c>
      <c r="J1415">
        <v>1.0731200000000001E-3</v>
      </c>
      <c r="K1415">
        <v>3.8485E-4</v>
      </c>
      <c r="L1415">
        <v>2.7619999999999999E-4</v>
      </c>
      <c r="M1415">
        <v>1.9502000000000001E-4</v>
      </c>
      <c r="N1415">
        <v>1.7956999999999999E-4</v>
      </c>
    </row>
    <row r="1416" spans="1:14" x14ac:dyDescent="0.25">
      <c r="A1416" t="s">
        <v>6156</v>
      </c>
      <c r="B1416" t="s">
        <v>8684</v>
      </c>
      <c r="C1416" t="s">
        <v>8151</v>
      </c>
      <c r="D1416" t="s">
        <v>8326</v>
      </c>
      <c r="E1416" t="s">
        <v>6186</v>
      </c>
      <c r="F1416" t="s">
        <v>8685</v>
      </c>
      <c r="G1416" t="s">
        <v>6162</v>
      </c>
      <c r="H1416" t="s">
        <v>6163</v>
      </c>
      <c r="I1416" t="s">
        <v>6164</v>
      </c>
      <c r="J1416">
        <v>3.1300000000000001E-6</v>
      </c>
      <c r="K1416">
        <v>4.0999999999999997E-6</v>
      </c>
      <c r="L1416">
        <v>5.6799999999999998E-6</v>
      </c>
      <c r="M1416">
        <v>2.12E-6</v>
      </c>
      <c r="N1416">
        <v>2.2299999999999998E-6</v>
      </c>
    </row>
    <row r="1417" spans="1:14" x14ac:dyDescent="0.25">
      <c r="A1417" t="s">
        <v>6156</v>
      </c>
      <c r="B1417" t="s">
        <v>8686</v>
      </c>
      <c r="C1417" t="s">
        <v>8151</v>
      </c>
      <c r="D1417" t="s">
        <v>8326</v>
      </c>
      <c r="E1417" t="s">
        <v>6186</v>
      </c>
      <c r="F1417" t="s">
        <v>8687</v>
      </c>
      <c r="G1417" t="s">
        <v>6162</v>
      </c>
      <c r="H1417" t="s">
        <v>6163</v>
      </c>
      <c r="I1417" t="s">
        <v>6164</v>
      </c>
      <c r="J1417">
        <v>4.1919999999999998E-5</v>
      </c>
      <c r="K1417">
        <v>5.1039999999999999E-5</v>
      </c>
      <c r="L1417">
        <v>2.9779999999999999E-5</v>
      </c>
      <c r="M1417">
        <v>1.6099999999999998E-5</v>
      </c>
      <c r="N1417">
        <v>1.694E-5</v>
      </c>
    </row>
    <row r="1418" spans="1:14" x14ac:dyDescent="0.25">
      <c r="A1418" t="s">
        <v>6156</v>
      </c>
      <c r="B1418" t="s">
        <v>8688</v>
      </c>
      <c r="C1418" t="s">
        <v>8151</v>
      </c>
      <c r="D1418" t="s">
        <v>8326</v>
      </c>
      <c r="E1418" t="s">
        <v>6186</v>
      </c>
      <c r="F1418" t="s">
        <v>8689</v>
      </c>
      <c r="G1418" t="s">
        <v>6162</v>
      </c>
      <c r="H1418" t="s">
        <v>6163</v>
      </c>
      <c r="I1418" t="s">
        <v>6164</v>
      </c>
      <c r="J1418">
        <v>2.0646200000000001E-3</v>
      </c>
      <c r="K1418">
        <v>7.5947999999999999E-4</v>
      </c>
      <c r="L1418">
        <v>4.1888E-4</v>
      </c>
      <c r="M1418">
        <v>3.4246999999999999E-4</v>
      </c>
      <c r="N1418">
        <v>2.5629E-4</v>
      </c>
    </row>
    <row r="1419" spans="1:14" x14ac:dyDescent="0.25">
      <c r="A1419" t="s">
        <v>6156</v>
      </c>
      <c r="B1419" t="s">
        <v>8690</v>
      </c>
      <c r="C1419" t="s">
        <v>8151</v>
      </c>
      <c r="D1419" t="s">
        <v>8326</v>
      </c>
      <c r="E1419" t="s">
        <v>6186</v>
      </c>
      <c r="F1419" t="s">
        <v>8691</v>
      </c>
      <c r="G1419" t="s">
        <v>6162</v>
      </c>
      <c r="H1419" t="s">
        <v>6163</v>
      </c>
      <c r="I1419" t="s">
        <v>6164</v>
      </c>
      <c r="J1419">
        <v>2.9023500000000002E-3</v>
      </c>
      <c r="K1419">
        <v>9.2272000000000003E-4</v>
      </c>
      <c r="L1419">
        <v>6.6361000000000002E-4</v>
      </c>
      <c r="M1419">
        <v>5.2439000000000001E-4</v>
      </c>
      <c r="N1419">
        <v>4.2441000000000001E-4</v>
      </c>
    </row>
    <row r="1420" spans="1:14" x14ac:dyDescent="0.25">
      <c r="A1420" t="s">
        <v>6156</v>
      </c>
      <c r="B1420" t="s">
        <v>8692</v>
      </c>
      <c r="C1420" t="s">
        <v>8151</v>
      </c>
      <c r="D1420" t="s">
        <v>8326</v>
      </c>
      <c r="E1420" t="s">
        <v>6186</v>
      </c>
      <c r="F1420" t="s">
        <v>8693</v>
      </c>
      <c r="G1420" t="s">
        <v>6162</v>
      </c>
      <c r="H1420" t="s">
        <v>6163</v>
      </c>
      <c r="I1420" t="s">
        <v>6164</v>
      </c>
      <c r="J1420">
        <v>8.9358300000000005E-3</v>
      </c>
      <c r="K1420">
        <v>3.1370299999999999E-3</v>
      </c>
      <c r="L1420">
        <v>2.2821400000000002E-3</v>
      </c>
      <c r="M1420">
        <v>1.8991100000000001E-3</v>
      </c>
      <c r="N1420">
        <v>1.5104199999999999E-3</v>
      </c>
    </row>
    <row r="1421" spans="1:14" x14ac:dyDescent="0.25">
      <c r="A1421" t="s">
        <v>6156</v>
      </c>
      <c r="B1421" t="s">
        <v>8694</v>
      </c>
      <c r="C1421" t="s">
        <v>8151</v>
      </c>
      <c r="D1421" t="s">
        <v>8326</v>
      </c>
      <c r="E1421" t="s">
        <v>6186</v>
      </c>
      <c r="F1421" t="s">
        <v>8695</v>
      </c>
      <c r="G1421" t="s">
        <v>6162</v>
      </c>
      <c r="H1421" t="s">
        <v>6163</v>
      </c>
      <c r="I1421" t="s">
        <v>6164</v>
      </c>
      <c r="J1421">
        <v>3.9121700000000004E-3</v>
      </c>
      <c r="K1421">
        <v>1.9805000000000001E-3</v>
      </c>
      <c r="L1421">
        <v>1.54579E-3</v>
      </c>
      <c r="M1421">
        <v>1.14601E-3</v>
      </c>
      <c r="N1421">
        <v>6.9985999999999996E-4</v>
      </c>
    </row>
    <row r="1422" spans="1:14" x14ac:dyDescent="0.25">
      <c r="A1422" t="s">
        <v>6156</v>
      </c>
      <c r="B1422" t="s">
        <v>8696</v>
      </c>
      <c r="C1422" t="s">
        <v>8151</v>
      </c>
      <c r="D1422" t="s">
        <v>8326</v>
      </c>
      <c r="E1422" t="s">
        <v>6186</v>
      </c>
      <c r="F1422" t="s">
        <v>8697</v>
      </c>
      <c r="G1422" t="s">
        <v>6162</v>
      </c>
      <c r="H1422" t="s">
        <v>6163</v>
      </c>
      <c r="I1422" t="s">
        <v>6164</v>
      </c>
      <c r="J1422">
        <v>2.5663000000000001E-3</v>
      </c>
      <c r="K1422">
        <v>1.21046E-3</v>
      </c>
      <c r="L1422">
        <v>8.7715000000000004E-4</v>
      </c>
      <c r="M1422">
        <v>7.1513999999999996E-4</v>
      </c>
      <c r="N1422">
        <v>6.1311000000000004E-4</v>
      </c>
    </row>
    <row r="1423" spans="1:14" x14ac:dyDescent="0.25">
      <c r="A1423" t="s">
        <v>6156</v>
      </c>
      <c r="B1423" t="s">
        <v>8698</v>
      </c>
      <c r="C1423" t="s">
        <v>8151</v>
      </c>
      <c r="D1423" t="s">
        <v>8326</v>
      </c>
      <c r="E1423" t="s">
        <v>6186</v>
      </c>
      <c r="F1423" t="s">
        <v>8699</v>
      </c>
      <c r="G1423" t="s">
        <v>6162</v>
      </c>
      <c r="H1423" t="s">
        <v>6163</v>
      </c>
      <c r="I1423" t="s">
        <v>6164</v>
      </c>
      <c r="J1423">
        <v>3.6144100000000002E-3</v>
      </c>
      <c r="K1423">
        <v>1.3271400000000001E-3</v>
      </c>
      <c r="L1423">
        <v>8.7328999999999998E-4</v>
      </c>
      <c r="M1423">
        <v>8.3628999999999995E-4</v>
      </c>
      <c r="N1423">
        <v>8.3779999999999998E-4</v>
      </c>
    </row>
    <row r="1424" spans="1:14" x14ac:dyDescent="0.25">
      <c r="A1424" t="s">
        <v>6156</v>
      </c>
      <c r="B1424" t="s">
        <v>8700</v>
      </c>
      <c r="C1424" t="s">
        <v>8151</v>
      </c>
      <c r="D1424" t="s">
        <v>8326</v>
      </c>
      <c r="E1424" t="s">
        <v>6186</v>
      </c>
      <c r="F1424" t="s">
        <v>8701</v>
      </c>
      <c r="G1424" t="s">
        <v>6162</v>
      </c>
      <c r="H1424" t="s">
        <v>6163</v>
      </c>
      <c r="I1424" t="s">
        <v>6164</v>
      </c>
      <c r="J1424">
        <v>6.5400000000000004E-5</v>
      </c>
      <c r="K1424">
        <v>7.2700000000000005E-5</v>
      </c>
      <c r="L1424">
        <v>8.0099999999999995E-5</v>
      </c>
      <c r="M1424">
        <v>8.5400000000000002E-5</v>
      </c>
      <c r="N1424">
        <v>9.0699999999999996E-5</v>
      </c>
    </row>
    <row r="1425" spans="1:14" x14ac:dyDescent="0.25">
      <c r="A1425" t="s">
        <v>6156</v>
      </c>
      <c r="B1425" t="s">
        <v>8702</v>
      </c>
      <c r="C1425" t="s">
        <v>8151</v>
      </c>
      <c r="D1425" t="s">
        <v>8326</v>
      </c>
      <c r="E1425" t="s">
        <v>6186</v>
      </c>
      <c r="F1425" t="s">
        <v>8703</v>
      </c>
      <c r="G1425" t="s">
        <v>6162</v>
      </c>
      <c r="H1425" t="s">
        <v>6163</v>
      </c>
      <c r="I1425" t="s">
        <v>6164</v>
      </c>
      <c r="J1425">
        <v>1.36E-5</v>
      </c>
      <c r="K1425">
        <v>1.5E-5</v>
      </c>
      <c r="L1425">
        <v>1.6699999999999999E-5</v>
      </c>
      <c r="M1425">
        <v>1.7799999999999999E-5</v>
      </c>
      <c r="N1425">
        <v>1.8899999999999999E-5</v>
      </c>
    </row>
    <row r="1426" spans="1:14" x14ac:dyDescent="0.25">
      <c r="A1426" t="s">
        <v>6156</v>
      </c>
      <c r="B1426" t="s">
        <v>8704</v>
      </c>
      <c r="C1426" t="s">
        <v>8151</v>
      </c>
      <c r="D1426" t="s">
        <v>8326</v>
      </c>
      <c r="E1426" t="s">
        <v>6186</v>
      </c>
      <c r="F1426" t="s">
        <v>8705</v>
      </c>
      <c r="G1426" t="s">
        <v>6162</v>
      </c>
      <c r="H1426" t="s">
        <v>6163</v>
      </c>
      <c r="I1426" t="s">
        <v>6164</v>
      </c>
      <c r="J1426">
        <v>7.0837000000000005E-4</v>
      </c>
      <c r="K1426">
        <v>5.1829999999999997E-4</v>
      </c>
      <c r="L1426">
        <v>2.7378E-4</v>
      </c>
      <c r="M1426">
        <v>1.7552999999999999E-4</v>
      </c>
      <c r="N1426">
        <v>1.1566E-4</v>
      </c>
    </row>
    <row r="1427" spans="1:14" x14ac:dyDescent="0.25">
      <c r="A1427" t="s">
        <v>6156</v>
      </c>
      <c r="B1427" t="s">
        <v>8706</v>
      </c>
      <c r="C1427" t="s">
        <v>8151</v>
      </c>
      <c r="D1427" t="s">
        <v>8326</v>
      </c>
      <c r="E1427" t="s">
        <v>6186</v>
      </c>
      <c r="F1427" t="s">
        <v>8707</v>
      </c>
      <c r="G1427" t="s">
        <v>6162</v>
      </c>
      <c r="H1427" t="s">
        <v>6163</v>
      </c>
      <c r="I1427" t="s">
        <v>6164</v>
      </c>
      <c r="J1427">
        <v>2.50607E-3</v>
      </c>
      <c r="K1427">
        <v>1.46525E-3</v>
      </c>
      <c r="L1427">
        <v>9.4419999999999997E-4</v>
      </c>
      <c r="M1427">
        <v>6.4534E-4</v>
      </c>
      <c r="N1427">
        <v>4.5200999999999998E-4</v>
      </c>
    </row>
    <row r="1428" spans="1:14" x14ac:dyDescent="0.25">
      <c r="A1428" t="s">
        <v>6156</v>
      </c>
      <c r="B1428" t="s">
        <v>8708</v>
      </c>
      <c r="C1428" t="s">
        <v>8151</v>
      </c>
      <c r="D1428" t="s">
        <v>8326</v>
      </c>
      <c r="E1428" t="s">
        <v>6186</v>
      </c>
      <c r="F1428" t="s">
        <v>8709</v>
      </c>
      <c r="G1428" t="s">
        <v>6162</v>
      </c>
      <c r="H1428" t="s">
        <v>6163</v>
      </c>
      <c r="I1428" t="s">
        <v>6164</v>
      </c>
      <c r="J1428">
        <v>8.4468E-4</v>
      </c>
      <c r="K1428">
        <v>4.3420999999999998E-4</v>
      </c>
      <c r="L1428">
        <v>3.2101999999999999E-4</v>
      </c>
      <c r="M1428">
        <v>2.3886E-4</v>
      </c>
      <c r="N1428">
        <v>1.7738000000000001E-4</v>
      </c>
    </row>
    <row r="1429" spans="1:14" x14ac:dyDescent="0.25">
      <c r="A1429" t="s">
        <v>6156</v>
      </c>
      <c r="B1429" t="s">
        <v>8710</v>
      </c>
      <c r="C1429" t="s">
        <v>8151</v>
      </c>
      <c r="D1429" t="s">
        <v>8326</v>
      </c>
      <c r="E1429" t="s">
        <v>6186</v>
      </c>
      <c r="F1429" t="s">
        <v>8711</v>
      </c>
      <c r="G1429" t="s">
        <v>6162</v>
      </c>
      <c r="H1429" t="s">
        <v>6163</v>
      </c>
      <c r="I1429" t="s">
        <v>6164</v>
      </c>
      <c r="J1429">
        <v>2.4818700000000002E-3</v>
      </c>
      <c r="K1429">
        <v>1.25179E-3</v>
      </c>
      <c r="L1429">
        <v>9.6832000000000005E-4</v>
      </c>
      <c r="M1429">
        <v>7.3983000000000002E-4</v>
      </c>
      <c r="N1429">
        <v>6.2087000000000004E-4</v>
      </c>
    </row>
    <row r="1430" spans="1:14" x14ac:dyDescent="0.25">
      <c r="A1430" t="s">
        <v>6156</v>
      </c>
      <c r="B1430" t="s">
        <v>8712</v>
      </c>
      <c r="C1430" t="s">
        <v>8151</v>
      </c>
      <c r="D1430" t="s">
        <v>8326</v>
      </c>
      <c r="E1430" t="s">
        <v>6186</v>
      </c>
      <c r="F1430" t="s">
        <v>8713</v>
      </c>
      <c r="G1430" t="s">
        <v>6162</v>
      </c>
      <c r="H1430" t="s">
        <v>6163</v>
      </c>
      <c r="I1430" t="s">
        <v>6164</v>
      </c>
      <c r="J1430">
        <v>6.7727E-4</v>
      </c>
      <c r="K1430">
        <v>3.6528999999999999E-4</v>
      </c>
      <c r="L1430">
        <v>2.7813000000000002E-4</v>
      </c>
      <c r="M1430">
        <v>1.8715999999999999E-4</v>
      </c>
      <c r="N1430">
        <v>1.4603000000000001E-4</v>
      </c>
    </row>
    <row r="1431" spans="1:14" x14ac:dyDescent="0.25">
      <c r="A1431" t="s">
        <v>6156</v>
      </c>
      <c r="B1431" t="s">
        <v>8714</v>
      </c>
      <c r="C1431" t="s">
        <v>8151</v>
      </c>
      <c r="D1431" t="s">
        <v>8326</v>
      </c>
      <c r="E1431" t="s">
        <v>6186</v>
      </c>
      <c r="F1431" t="s">
        <v>8715</v>
      </c>
      <c r="G1431" t="s">
        <v>6162</v>
      </c>
      <c r="H1431" t="s">
        <v>6163</v>
      </c>
      <c r="I1431" t="s">
        <v>6164</v>
      </c>
      <c r="J1431">
        <v>7.7600000000000002E-6</v>
      </c>
      <c r="K1431">
        <v>7.6599999999999995E-6</v>
      </c>
      <c r="L1431">
        <v>8.3599999999999996E-6</v>
      </c>
      <c r="M1431">
        <v>8.8899999999999996E-6</v>
      </c>
      <c r="N1431">
        <v>9.4099999999999997E-6</v>
      </c>
    </row>
    <row r="1432" spans="1:14" x14ac:dyDescent="0.25">
      <c r="A1432" t="s">
        <v>6156</v>
      </c>
      <c r="B1432" t="s">
        <v>8716</v>
      </c>
      <c r="C1432" t="s">
        <v>8151</v>
      </c>
      <c r="D1432" t="s">
        <v>8326</v>
      </c>
      <c r="E1432" t="s">
        <v>6186</v>
      </c>
      <c r="F1432" t="s">
        <v>8717</v>
      </c>
      <c r="G1432" t="s">
        <v>6162</v>
      </c>
      <c r="H1432" t="s">
        <v>6163</v>
      </c>
      <c r="I1432" t="s">
        <v>6164</v>
      </c>
      <c r="J1432">
        <v>1.0063E-4</v>
      </c>
      <c r="K1432">
        <v>5.9129999999999998E-5</v>
      </c>
      <c r="L1432">
        <v>5.0000000000000002E-5</v>
      </c>
      <c r="M1432">
        <v>3.7870000000000002E-5</v>
      </c>
      <c r="N1432">
        <v>2.7480000000000001E-5</v>
      </c>
    </row>
    <row r="1433" spans="1:14" x14ac:dyDescent="0.25">
      <c r="A1433" t="s">
        <v>6156</v>
      </c>
      <c r="B1433" t="s">
        <v>8718</v>
      </c>
      <c r="C1433" t="s">
        <v>8151</v>
      </c>
      <c r="D1433" t="s">
        <v>8326</v>
      </c>
      <c r="E1433" t="s">
        <v>6186</v>
      </c>
      <c r="F1433" t="s">
        <v>8719</v>
      </c>
      <c r="G1433" t="s">
        <v>6162</v>
      </c>
      <c r="H1433" t="s">
        <v>6163</v>
      </c>
      <c r="I1433" t="s">
        <v>6164</v>
      </c>
      <c r="J1433">
        <v>8.7704000000000005E-4</v>
      </c>
      <c r="K1433">
        <v>4.8642999999999999E-4</v>
      </c>
      <c r="L1433">
        <v>3.1844000000000002E-4</v>
      </c>
      <c r="M1433">
        <v>2.1452999999999999E-4</v>
      </c>
      <c r="N1433">
        <v>1.3831999999999999E-4</v>
      </c>
    </row>
    <row r="1434" spans="1:14" x14ac:dyDescent="0.25">
      <c r="A1434" t="s">
        <v>6156</v>
      </c>
      <c r="B1434" t="s">
        <v>8720</v>
      </c>
      <c r="C1434" t="s">
        <v>8151</v>
      </c>
      <c r="D1434" t="s">
        <v>8326</v>
      </c>
      <c r="E1434" t="s">
        <v>6186</v>
      </c>
      <c r="F1434" t="s">
        <v>8721</v>
      </c>
      <c r="G1434" t="s">
        <v>6162</v>
      </c>
      <c r="H1434" t="s">
        <v>6163</v>
      </c>
      <c r="I1434" t="s">
        <v>6164</v>
      </c>
      <c r="J1434">
        <v>6.2850000000000004E-4</v>
      </c>
      <c r="K1434">
        <v>2.6721999999999998E-4</v>
      </c>
      <c r="L1434">
        <v>1.85E-4</v>
      </c>
      <c r="M1434">
        <v>1.3465999999999999E-4</v>
      </c>
      <c r="N1434">
        <v>1.0412999999999999E-4</v>
      </c>
    </row>
    <row r="1435" spans="1:14" x14ac:dyDescent="0.25">
      <c r="A1435" t="s">
        <v>6156</v>
      </c>
      <c r="B1435" t="s">
        <v>8722</v>
      </c>
      <c r="C1435" t="s">
        <v>8151</v>
      </c>
      <c r="D1435" t="s">
        <v>8326</v>
      </c>
      <c r="E1435" t="s">
        <v>6186</v>
      </c>
      <c r="F1435" t="s">
        <v>8723</v>
      </c>
      <c r="G1435" t="s">
        <v>6162</v>
      </c>
      <c r="H1435" t="s">
        <v>6163</v>
      </c>
      <c r="I1435" t="s">
        <v>6164</v>
      </c>
      <c r="J1435">
        <v>1.8175999999999999E-4</v>
      </c>
      <c r="K1435">
        <v>9.1929999999999996E-5</v>
      </c>
      <c r="L1435">
        <v>5.7559999999999998E-5</v>
      </c>
      <c r="M1435">
        <v>3.2750000000000003E-5</v>
      </c>
      <c r="N1435">
        <v>3.2070000000000003E-5</v>
      </c>
    </row>
    <row r="1436" spans="1:14" x14ac:dyDescent="0.25">
      <c r="A1436" t="s">
        <v>6156</v>
      </c>
      <c r="B1436" t="s">
        <v>8724</v>
      </c>
      <c r="C1436" t="s">
        <v>8151</v>
      </c>
      <c r="D1436" t="s">
        <v>8326</v>
      </c>
      <c r="E1436" t="s">
        <v>6186</v>
      </c>
      <c r="F1436" t="s">
        <v>8725</v>
      </c>
      <c r="G1436" t="s">
        <v>6162</v>
      </c>
      <c r="H1436" t="s">
        <v>6163</v>
      </c>
      <c r="I1436" t="s">
        <v>6164</v>
      </c>
      <c r="J1436">
        <v>6.423E-5</v>
      </c>
      <c r="K1436">
        <v>4.6060000000000003E-5</v>
      </c>
      <c r="L1436">
        <v>2.391E-5</v>
      </c>
      <c r="M1436">
        <v>1.135E-5</v>
      </c>
      <c r="N1436">
        <v>9.8600000000000005E-6</v>
      </c>
    </row>
    <row r="1437" spans="1:14" x14ac:dyDescent="0.25">
      <c r="A1437" t="s">
        <v>6156</v>
      </c>
      <c r="B1437" t="s">
        <v>8726</v>
      </c>
      <c r="C1437" t="s">
        <v>8151</v>
      </c>
      <c r="D1437" t="s">
        <v>8326</v>
      </c>
      <c r="E1437" t="s">
        <v>6186</v>
      </c>
      <c r="F1437" t="s">
        <v>8727</v>
      </c>
      <c r="G1437" t="s">
        <v>6162</v>
      </c>
      <c r="H1437" t="s">
        <v>6163</v>
      </c>
      <c r="I1437" t="s">
        <v>6164</v>
      </c>
      <c r="J1437">
        <v>8.1999999999999994E-6</v>
      </c>
      <c r="K1437">
        <v>7.6000000000000003E-7</v>
      </c>
      <c r="L1437">
        <v>1.0300000000000001E-6</v>
      </c>
      <c r="M1437">
        <v>1.0899999999999999E-6</v>
      </c>
      <c r="N1437">
        <v>1.1400000000000001E-6</v>
      </c>
    </row>
    <row r="1438" spans="1:14" x14ac:dyDescent="0.25">
      <c r="A1438" t="s">
        <v>6156</v>
      </c>
      <c r="B1438" t="s">
        <v>8728</v>
      </c>
      <c r="C1438" t="s">
        <v>8151</v>
      </c>
      <c r="D1438" t="s">
        <v>8326</v>
      </c>
      <c r="E1438" t="s">
        <v>6186</v>
      </c>
      <c r="F1438" t="s">
        <v>8729</v>
      </c>
      <c r="G1438" t="s">
        <v>6162</v>
      </c>
      <c r="H1438" t="s">
        <v>6163</v>
      </c>
      <c r="I1438" t="s">
        <v>6164</v>
      </c>
      <c r="J1438">
        <v>1.24E-5</v>
      </c>
      <c r="K1438">
        <v>1.29E-5</v>
      </c>
      <c r="L1438">
        <v>1.4100000000000001E-5</v>
      </c>
      <c r="M1438">
        <v>1.49E-5</v>
      </c>
      <c r="N1438">
        <v>1.5800000000000001E-5</v>
      </c>
    </row>
    <row r="1439" spans="1:14" x14ac:dyDescent="0.25">
      <c r="A1439" t="s">
        <v>6156</v>
      </c>
      <c r="B1439" t="s">
        <v>8730</v>
      </c>
      <c r="C1439" t="s">
        <v>8151</v>
      </c>
      <c r="D1439" t="s">
        <v>8326</v>
      </c>
      <c r="E1439" t="s">
        <v>6186</v>
      </c>
      <c r="F1439" t="s">
        <v>8731</v>
      </c>
      <c r="G1439" t="s">
        <v>6162</v>
      </c>
      <c r="H1439" t="s">
        <v>6163</v>
      </c>
      <c r="I1439" t="s">
        <v>6164</v>
      </c>
      <c r="J1439">
        <v>8.9939999999999996E-5</v>
      </c>
      <c r="K1439">
        <v>4.32E-5</v>
      </c>
      <c r="L1439">
        <v>3.26E-5</v>
      </c>
      <c r="M1439">
        <v>1.4980000000000001E-5</v>
      </c>
      <c r="N1439">
        <v>7.0999999999999998E-6</v>
      </c>
    </row>
    <row r="1440" spans="1:14" x14ac:dyDescent="0.25">
      <c r="A1440" t="s">
        <v>6156</v>
      </c>
      <c r="B1440" t="s">
        <v>8732</v>
      </c>
      <c r="C1440" t="s">
        <v>8151</v>
      </c>
      <c r="D1440" t="s">
        <v>8326</v>
      </c>
      <c r="E1440" t="s">
        <v>6186</v>
      </c>
      <c r="F1440" t="s">
        <v>8733</v>
      </c>
      <c r="G1440" t="s">
        <v>6162</v>
      </c>
      <c r="H1440" t="s">
        <v>6163</v>
      </c>
      <c r="I1440" t="s">
        <v>6164</v>
      </c>
      <c r="J1440">
        <v>4.8797000000000001E-4</v>
      </c>
      <c r="K1440">
        <v>1.9006000000000001E-4</v>
      </c>
      <c r="L1440">
        <v>1.2977E-4</v>
      </c>
      <c r="M1440">
        <v>1.0137E-4</v>
      </c>
      <c r="N1440">
        <v>8.3460000000000004E-5</v>
      </c>
    </row>
    <row r="1441" spans="1:14" x14ac:dyDescent="0.25">
      <c r="A1441" t="s">
        <v>6156</v>
      </c>
      <c r="B1441" t="s">
        <v>8734</v>
      </c>
      <c r="C1441" t="s">
        <v>8151</v>
      </c>
      <c r="D1441" t="s">
        <v>8326</v>
      </c>
      <c r="E1441" t="s">
        <v>6186</v>
      </c>
      <c r="F1441" t="s">
        <v>8735</v>
      </c>
      <c r="G1441" t="s">
        <v>6162</v>
      </c>
      <c r="H1441" t="s">
        <v>6163</v>
      </c>
      <c r="I1441" t="s">
        <v>6164</v>
      </c>
      <c r="J1441">
        <v>2.2628000000000001E-4</v>
      </c>
      <c r="K1441">
        <v>1.0987E-4</v>
      </c>
      <c r="L1441">
        <v>7.0920000000000005E-5</v>
      </c>
      <c r="M1441">
        <v>5.4809999999999999E-5</v>
      </c>
      <c r="N1441">
        <v>4.3550000000000001E-5</v>
      </c>
    </row>
    <row r="1442" spans="1:14" x14ac:dyDescent="0.25">
      <c r="A1442" t="s">
        <v>6156</v>
      </c>
      <c r="B1442" t="s">
        <v>8736</v>
      </c>
      <c r="C1442" t="s">
        <v>8151</v>
      </c>
      <c r="D1442" t="s">
        <v>8326</v>
      </c>
      <c r="E1442" t="s">
        <v>6186</v>
      </c>
      <c r="F1442" t="s">
        <v>8737</v>
      </c>
      <c r="G1442" t="s">
        <v>6162</v>
      </c>
      <c r="H1442" t="s">
        <v>6163</v>
      </c>
      <c r="I1442" t="s">
        <v>6164</v>
      </c>
      <c r="J1442">
        <v>2.3809999999999999E-4</v>
      </c>
      <c r="K1442">
        <v>1.0921000000000001E-4</v>
      </c>
      <c r="L1442">
        <v>6.3360000000000003E-5</v>
      </c>
      <c r="M1442">
        <v>4.1230000000000003E-5</v>
      </c>
      <c r="N1442">
        <v>3.943E-5</v>
      </c>
    </row>
    <row r="1443" spans="1:14" x14ac:dyDescent="0.25">
      <c r="A1443" t="s">
        <v>6156</v>
      </c>
      <c r="B1443" t="s">
        <v>8738</v>
      </c>
      <c r="C1443" t="s">
        <v>8151</v>
      </c>
      <c r="D1443" t="s">
        <v>8326</v>
      </c>
      <c r="E1443" t="s">
        <v>6186</v>
      </c>
      <c r="F1443" t="s">
        <v>8739</v>
      </c>
      <c r="G1443" t="s">
        <v>6162</v>
      </c>
      <c r="H1443" t="s">
        <v>6163</v>
      </c>
      <c r="I1443" t="s">
        <v>6164</v>
      </c>
      <c r="J1443">
        <v>8.2300000000000008E-6</v>
      </c>
      <c r="K1443">
        <v>3.1599999999999998E-6</v>
      </c>
      <c r="L1443">
        <v>4.3200000000000001E-6</v>
      </c>
      <c r="M1443">
        <v>2.4099999999999998E-6</v>
      </c>
      <c r="N1443">
        <v>2.5399999999999998E-6</v>
      </c>
    </row>
    <row r="1444" spans="1:14" x14ac:dyDescent="0.25">
      <c r="A1444" t="s">
        <v>6156</v>
      </c>
      <c r="B1444" t="s">
        <v>8740</v>
      </c>
      <c r="C1444" t="s">
        <v>8151</v>
      </c>
      <c r="D1444" t="s">
        <v>8326</v>
      </c>
      <c r="E1444" t="s">
        <v>6186</v>
      </c>
      <c r="F1444" t="s">
        <v>8741</v>
      </c>
      <c r="G1444" t="s">
        <v>6162</v>
      </c>
      <c r="H1444" t="s">
        <v>6163</v>
      </c>
      <c r="I1444" t="s">
        <v>6164</v>
      </c>
      <c r="J1444">
        <v>2.5700000000000001E-5</v>
      </c>
      <c r="K1444">
        <v>2.8399999999999999E-5</v>
      </c>
      <c r="L1444">
        <v>3.1099999999999997E-5</v>
      </c>
      <c r="M1444">
        <v>3.3000000000000003E-5</v>
      </c>
      <c r="N1444">
        <v>3.4999999999999997E-5</v>
      </c>
    </row>
    <row r="1445" spans="1:14" x14ac:dyDescent="0.25">
      <c r="A1445" t="s">
        <v>6156</v>
      </c>
      <c r="B1445" t="s">
        <v>8742</v>
      </c>
      <c r="C1445" t="s">
        <v>8151</v>
      </c>
      <c r="D1445" t="s">
        <v>8326</v>
      </c>
      <c r="E1445" t="s">
        <v>6186</v>
      </c>
      <c r="F1445" t="s">
        <v>8743</v>
      </c>
      <c r="G1445" t="s">
        <v>6162</v>
      </c>
      <c r="H1445" t="s">
        <v>6163</v>
      </c>
      <c r="I1445" t="s">
        <v>6164</v>
      </c>
      <c r="J1445">
        <v>9.3900000000000006E-5</v>
      </c>
      <c r="K1445">
        <v>1.03E-4</v>
      </c>
      <c r="L1445">
        <v>1.13E-4</v>
      </c>
      <c r="M1445">
        <v>1.1900000000000001E-4</v>
      </c>
      <c r="N1445">
        <v>1.26E-4</v>
      </c>
    </row>
    <row r="1446" spans="1:14" x14ac:dyDescent="0.25">
      <c r="A1446" t="s">
        <v>6156</v>
      </c>
      <c r="B1446" t="s">
        <v>8744</v>
      </c>
      <c r="C1446" t="s">
        <v>8151</v>
      </c>
      <c r="D1446" t="s">
        <v>8326</v>
      </c>
      <c r="E1446" t="s">
        <v>6186</v>
      </c>
      <c r="F1446" t="s">
        <v>8745</v>
      </c>
      <c r="G1446" t="s">
        <v>6162</v>
      </c>
      <c r="H1446" t="s">
        <v>6163</v>
      </c>
      <c r="I1446" t="s">
        <v>6164</v>
      </c>
      <c r="J1446">
        <v>8.42E-5</v>
      </c>
      <c r="K1446">
        <v>9.0400000000000002E-5</v>
      </c>
      <c r="L1446">
        <v>9.9400000000000004E-5</v>
      </c>
      <c r="M1446">
        <v>1.05E-4</v>
      </c>
      <c r="N1446">
        <v>1.11E-4</v>
      </c>
    </row>
    <row r="1447" spans="1:14" x14ac:dyDescent="0.25">
      <c r="A1447" t="s">
        <v>6156</v>
      </c>
      <c r="B1447" t="s">
        <v>8746</v>
      </c>
      <c r="C1447" t="s">
        <v>8151</v>
      </c>
      <c r="D1447" t="s">
        <v>8326</v>
      </c>
      <c r="E1447" t="s">
        <v>6186</v>
      </c>
      <c r="F1447" t="s">
        <v>8747</v>
      </c>
      <c r="G1447" t="s">
        <v>6162</v>
      </c>
      <c r="H1447" t="s">
        <v>6163</v>
      </c>
      <c r="I1447" t="s">
        <v>6164</v>
      </c>
      <c r="J1447">
        <v>1.6714500000000001E-3</v>
      </c>
      <c r="K1447">
        <v>8.6169000000000003E-4</v>
      </c>
      <c r="L1447">
        <v>6.0776999999999999E-4</v>
      </c>
      <c r="M1447">
        <v>4.3524999999999998E-4</v>
      </c>
      <c r="N1447">
        <v>2.9460000000000001E-4</v>
      </c>
    </row>
    <row r="1448" spans="1:14" x14ac:dyDescent="0.25">
      <c r="A1448" t="s">
        <v>6156</v>
      </c>
      <c r="B1448" t="s">
        <v>8748</v>
      </c>
      <c r="C1448" t="s">
        <v>8151</v>
      </c>
      <c r="D1448" t="s">
        <v>8326</v>
      </c>
      <c r="E1448" t="s">
        <v>6186</v>
      </c>
      <c r="F1448" t="s">
        <v>8749</v>
      </c>
      <c r="G1448" t="s">
        <v>6162</v>
      </c>
      <c r="H1448" t="s">
        <v>6163</v>
      </c>
      <c r="I1448" t="s">
        <v>6164</v>
      </c>
      <c r="J1448">
        <v>2.6970800000000001E-3</v>
      </c>
      <c r="K1448">
        <v>1.1670599999999999E-3</v>
      </c>
      <c r="L1448">
        <v>8.1831000000000004E-4</v>
      </c>
      <c r="M1448">
        <v>6.6202999999999998E-4</v>
      </c>
      <c r="N1448">
        <v>5.3248E-4</v>
      </c>
    </row>
    <row r="1449" spans="1:14" x14ac:dyDescent="0.25">
      <c r="A1449" t="s">
        <v>6156</v>
      </c>
      <c r="B1449" t="s">
        <v>8750</v>
      </c>
      <c r="C1449" t="s">
        <v>8151</v>
      </c>
      <c r="D1449" t="s">
        <v>8326</v>
      </c>
      <c r="E1449" t="s">
        <v>6186</v>
      </c>
      <c r="F1449" t="s">
        <v>8751</v>
      </c>
      <c r="G1449" t="s">
        <v>6162</v>
      </c>
      <c r="H1449" t="s">
        <v>6163</v>
      </c>
      <c r="I1449" t="s">
        <v>6164</v>
      </c>
      <c r="J1449">
        <v>1.29024E-3</v>
      </c>
      <c r="K1449">
        <v>4.9618999999999998E-4</v>
      </c>
      <c r="L1449">
        <v>2.9037000000000003E-4</v>
      </c>
      <c r="M1449">
        <v>2.2110000000000001E-4</v>
      </c>
      <c r="N1449">
        <v>1.6922000000000001E-4</v>
      </c>
    </row>
    <row r="1450" spans="1:14" x14ac:dyDescent="0.25">
      <c r="A1450" t="s">
        <v>6156</v>
      </c>
      <c r="B1450" t="s">
        <v>8752</v>
      </c>
      <c r="C1450" t="s">
        <v>8151</v>
      </c>
      <c r="D1450" t="s">
        <v>8326</v>
      </c>
      <c r="E1450" t="s">
        <v>6186</v>
      </c>
      <c r="F1450" t="s">
        <v>8753</v>
      </c>
      <c r="G1450" t="s">
        <v>6162</v>
      </c>
      <c r="H1450" t="s">
        <v>6163</v>
      </c>
      <c r="I1450" t="s">
        <v>6164</v>
      </c>
      <c r="J1450">
        <v>1.5469E-4</v>
      </c>
      <c r="K1450">
        <v>8.8129999999999998E-5</v>
      </c>
      <c r="L1450">
        <v>6.9980000000000004E-5</v>
      </c>
      <c r="M1450">
        <v>5.9559999999999999E-5</v>
      </c>
      <c r="N1450">
        <v>5.321E-5</v>
      </c>
    </row>
    <row r="1451" spans="1:14" x14ac:dyDescent="0.25">
      <c r="A1451" t="s">
        <v>6156</v>
      </c>
      <c r="B1451" t="s">
        <v>8754</v>
      </c>
      <c r="C1451" t="s">
        <v>8151</v>
      </c>
      <c r="D1451" t="s">
        <v>8326</v>
      </c>
      <c r="E1451" t="s">
        <v>6186</v>
      </c>
      <c r="F1451" t="s">
        <v>8755</v>
      </c>
      <c r="G1451" t="s">
        <v>6162</v>
      </c>
      <c r="H1451" t="s">
        <v>6163</v>
      </c>
      <c r="I1451" t="s">
        <v>6164</v>
      </c>
      <c r="J1451">
        <v>1.1156E-4</v>
      </c>
      <c r="K1451">
        <v>6.6799999999999997E-5</v>
      </c>
      <c r="L1451">
        <v>6.4770000000000005E-5</v>
      </c>
      <c r="M1451">
        <v>5.465E-5</v>
      </c>
      <c r="N1451">
        <v>4.7509999999999997E-5</v>
      </c>
    </row>
    <row r="1452" spans="1:14" x14ac:dyDescent="0.25">
      <c r="A1452" t="s">
        <v>6156</v>
      </c>
      <c r="B1452" t="s">
        <v>8756</v>
      </c>
      <c r="C1452" t="s">
        <v>8151</v>
      </c>
      <c r="D1452" t="s">
        <v>8326</v>
      </c>
      <c r="E1452" t="s">
        <v>6186</v>
      </c>
      <c r="F1452" t="s">
        <v>8757</v>
      </c>
      <c r="G1452" t="s">
        <v>6162</v>
      </c>
      <c r="H1452" t="s">
        <v>6163</v>
      </c>
      <c r="I1452" t="s">
        <v>6164</v>
      </c>
      <c r="J1452">
        <v>2.8000000000000002E-7</v>
      </c>
      <c r="K1452">
        <v>3.3999999999999997E-7</v>
      </c>
      <c r="L1452">
        <v>4.2E-7</v>
      </c>
      <c r="M1452">
        <v>4.4999999999999998E-7</v>
      </c>
      <c r="N1452">
        <v>4.7E-7</v>
      </c>
    </row>
    <row r="1453" spans="1:14" x14ac:dyDescent="0.25">
      <c r="A1453" t="s">
        <v>6156</v>
      </c>
      <c r="B1453" t="s">
        <v>8758</v>
      </c>
      <c r="C1453" t="s">
        <v>8151</v>
      </c>
      <c r="D1453" t="s">
        <v>8326</v>
      </c>
      <c r="E1453" t="s">
        <v>6186</v>
      </c>
      <c r="F1453" t="s">
        <v>8759</v>
      </c>
      <c r="G1453" t="s">
        <v>6162</v>
      </c>
      <c r="H1453" t="s">
        <v>6163</v>
      </c>
      <c r="I1453" t="s">
        <v>6164</v>
      </c>
      <c r="J1453">
        <v>7.695E-5</v>
      </c>
      <c r="K1453">
        <v>4.2280000000000002E-5</v>
      </c>
      <c r="L1453">
        <v>1.9029999999999999E-5</v>
      </c>
      <c r="M1453">
        <v>1.732E-5</v>
      </c>
      <c r="N1453">
        <v>1.6390000000000001E-5</v>
      </c>
    </row>
    <row r="1454" spans="1:14" x14ac:dyDescent="0.25">
      <c r="A1454" t="s">
        <v>6156</v>
      </c>
      <c r="B1454" t="s">
        <v>8760</v>
      </c>
      <c r="C1454" t="s">
        <v>8151</v>
      </c>
      <c r="D1454" t="s">
        <v>8326</v>
      </c>
      <c r="E1454" t="s">
        <v>6186</v>
      </c>
      <c r="F1454" t="s">
        <v>8761</v>
      </c>
      <c r="G1454" t="s">
        <v>6162</v>
      </c>
      <c r="H1454" t="s">
        <v>6163</v>
      </c>
      <c r="I1454" t="s">
        <v>6164</v>
      </c>
      <c r="J1454">
        <v>3.5357100000000001E-3</v>
      </c>
      <c r="K1454">
        <v>1.1834599999999999E-3</v>
      </c>
      <c r="L1454">
        <v>8.9105E-4</v>
      </c>
      <c r="M1454">
        <v>6.5275999999999995E-4</v>
      </c>
      <c r="N1454">
        <v>5.1915999999999996E-4</v>
      </c>
    </row>
    <row r="1455" spans="1:14" x14ac:dyDescent="0.25">
      <c r="A1455" t="s">
        <v>6156</v>
      </c>
      <c r="B1455" t="s">
        <v>8762</v>
      </c>
      <c r="C1455" t="s">
        <v>8151</v>
      </c>
      <c r="D1455" t="s">
        <v>8326</v>
      </c>
      <c r="E1455" t="s">
        <v>6186</v>
      </c>
      <c r="F1455" t="s">
        <v>8763</v>
      </c>
      <c r="G1455" t="s">
        <v>6162</v>
      </c>
      <c r="H1455" t="s">
        <v>6163</v>
      </c>
      <c r="I1455" t="s">
        <v>6164</v>
      </c>
      <c r="J1455">
        <v>3.8043000000000002E-4</v>
      </c>
      <c r="K1455">
        <v>1.4875000000000001E-4</v>
      </c>
      <c r="L1455">
        <v>8.3720000000000005E-5</v>
      </c>
      <c r="M1455">
        <v>6.6169999999999998E-5</v>
      </c>
      <c r="N1455">
        <v>5.27E-5</v>
      </c>
    </row>
    <row r="1456" spans="1:14" x14ac:dyDescent="0.25">
      <c r="A1456" t="s">
        <v>6156</v>
      </c>
      <c r="B1456" t="s">
        <v>8764</v>
      </c>
      <c r="C1456" t="s">
        <v>8151</v>
      </c>
      <c r="D1456" t="s">
        <v>8326</v>
      </c>
      <c r="E1456" t="s">
        <v>6186</v>
      </c>
      <c r="F1456" t="s">
        <v>8765</v>
      </c>
      <c r="G1456" t="s">
        <v>6162</v>
      </c>
      <c r="H1456" t="s">
        <v>6163</v>
      </c>
      <c r="I1456" t="s">
        <v>6164</v>
      </c>
      <c r="J1456">
        <v>1.471E-5</v>
      </c>
      <c r="K1456">
        <v>9.6600000000000007E-6</v>
      </c>
      <c r="L1456">
        <v>6.1700000000000002E-6</v>
      </c>
      <c r="M1456">
        <v>4.7500000000000003E-6</v>
      </c>
      <c r="N1456">
        <v>4.5900000000000001E-6</v>
      </c>
    </row>
    <row r="1457" spans="1:14" x14ac:dyDescent="0.25">
      <c r="A1457" t="s">
        <v>6156</v>
      </c>
      <c r="B1457" t="s">
        <v>8766</v>
      </c>
      <c r="C1457" t="s">
        <v>8151</v>
      </c>
      <c r="D1457" t="s">
        <v>8326</v>
      </c>
      <c r="E1457" t="s">
        <v>6186</v>
      </c>
      <c r="F1457" t="s">
        <v>8767</v>
      </c>
      <c r="G1457" t="s">
        <v>6162</v>
      </c>
      <c r="H1457" t="s">
        <v>6163</v>
      </c>
      <c r="I1457" t="s">
        <v>6164</v>
      </c>
      <c r="J1457">
        <v>8.3899999999999993E-6</v>
      </c>
      <c r="K1457">
        <v>1.0699999999999999E-6</v>
      </c>
      <c r="L1457">
        <v>1.3999999999999999E-6</v>
      </c>
      <c r="M1457">
        <v>1.48E-6</v>
      </c>
      <c r="N1457">
        <v>1.55E-6</v>
      </c>
    </row>
    <row r="1458" spans="1:14" x14ac:dyDescent="0.25">
      <c r="A1458" t="s">
        <v>6156</v>
      </c>
      <c r="B1458" t="s">
        <v>8768</v>
      </c>
      <c r="C1458" t="s">
        <v>8151</v>
      </c>
      <c r="D1458" t="s">
        <v>8326</v>
      </c>
      <c r="E1458" t="s">
        <v>6186</v>
      </c>
      <c r="F1458" t="s">
        <v>8769</v>
      </c>
      <c r="G1458" t="s">
        <v>6162</v>
      </c>
      <c r="H1458" t="s">
        <v>6163</v>
      </c>
      <c r="I1458" t="s">
        <v>6164</v>
      </c>
      <c r="J1458">
        <v>1.4999999999999999E-7</v>
      </c>
      <c r="K1458">
        <v>1.8E-7</v>
      </c>
      <c r="L1458">
        <v>2.2999999999999999E-7</v>
      </c>
      <c r="M1458">
        <v>2.3999999999999998E-7</v>
      </c>
      <c r="N1458">
        <v>2.6E-7</v>
      </c>
    </row>
    <row r="1459" spans="1:14" x14ac:dyDescent="0.25">
      <c r="A1459" t="s">
        <v>6156</v>
      </c>
      <c r="B1459" t="s">
        <v>8770</v>
      </c>
      <c r="C1459" t="s">
        <v>8151</v>
      </c>
      <c r="D1459" t="s">
        <v>8326</v>
      </c>
      <c r="E1459" t="s">
        <v>6186</v>
      </c>
      <c r="F1459" t="s">
        <v>8771</v>
      </c>
      <c r="G1459" t="s">
        <v>6162</v>
      </c>
      <c r="H1459" t="s">
        <v>6163</v>
      </c>
      <c r="I1459" t="s">
        <v>6164</v>
      </c>
      <c r="J1459">
        <v>1.2504700000000001E-3</v>
      </c>
      <c r="K1459">
        <v>7.2073000000000005E-4</v>
      </c>
      <c r="L1459">
        <v>3.7334999999999999E-4</v>
      </c>
      <c r="M1459">
        <v>2.8018999999999999E-4</v>
      </c>
      <c r="N1459">
        <v>1.8661E-4</v>
      </c>
    </row>
    <row r="1460" spans="1:14" x14ac:dyDescent="0.25">
      <c r="A1460" t="s">
        <v>6156</v>
      </c>
      <c r="B1460" t="s">
        <v>8772</v>
      </c>
      <c r="C1460" t="s">
        <v>8151</v>
      </c>
      <c r="D1460" t="s">
        <v>8326</v>
      </c>
      <c r="E1460" t="s">
        <v>6186</v>
      </c>
      <c r="F1460" t="s">
        <v>8773</v>
      </c>
      <c r="G1460" t="s">
        <v>6162</v>
      </c>
      <c r="H1460" t="s">
        <v>6163</v>
      </c>
      <c r="I1460" t="s">
        <v>6164</v>
      </c>
      <c r="J1460">
        <v>2.9101000000000002E-4</v>
      </c>
      <c r="K1460">
        <v>1.5181E-4</v>
      </c>
      <c r="L1460">
        <v>1.0972999999999999E-4</v>
      </c>
      <c r="M1460">
        <v>9.4339999999999995E-5</v>
      </c>
      <c r="N1460">
        <v>8.6550000000000003E-5</v>
      </c>
    </row>
    <row r="1461" spans="1:14" x14ac:dyDescent="0.25">
      <c r="A1461" t="s">
        <v>6156</v>
      </c>
      <c r="B1461" t="s">
        <v>8774</v>
      </c>
      <c r="C1461" t="s">
        <v>8151</v>
      </c>
      <c r="D1461" t="s">
        <v>8326</v>
      </c>
      <c r="E1461" t="s">
        <v>6186</v>
      </c>
      <c r="F1461" t="s">
        <v>8775</v>
      </c>
      <c r="G1461" t="s">
        <v>6162</v>
      </c>
      <c r="H1461" t="s">
        <v>6163</v>
      </c>
      <c r="I1461" t="s">
        <v>6164</v>
      </c>
      <c r="J1461">
        <v>2.9977699999999999E-3</v>
      </c>
      <c r="K1461">
        <v>1.8851499999999999E-3</v>
      </c>
      <c r="L1461">
        <v>1.45677E-3</v>
      </c>
      <c r="M1461">
        <v>1.1308399999999999E-3</v>
      </c>
      <c r="N1461">
        <v>9.1602000000000003E-4</v>
      </c>
    </row>
    <row r="1462" spans="1:14" x14ac:dyDescent="0.25">
      <c r="A1462" t="s">
        <v>6156</v>
      </c>
      <c r="B1462" t="s">
        <v>8776</v>
      </c>
      <c r="C1462" t="s">
        <v>8151</v>
      </c>
      <c r="D1462" t="s">
        <v>8326</v>
      </c>
      <c r="E1462" t="s">
        <v>6186</v>
      </c>
      <c r="F1462" t="s">
        <v>8777</v>
      </c>
      <c r="G1462" t="s">
        <v>6162</v>
      </c>
      <c r="H1462" t="s">
        <v>6163</v>
      </c>
      <c r="I1462" t="s">
        <v>6164</v>
      </c>
      <c r="J1462">
        <v>2.5853999999999997E-4</v>
      </c>
      <c r="K1462">
        <v>2.1851999999999999E-4</v>
      </c>
      <c r="L1462">
        <v>2.2562999999999999E-4</v>
      </c>
      <c r="M1462">
        <v>1.8547999999999999E-4</v>
      </c>
      <c r="N1462">
        <v>1.5158000000000001E-4</v>
      </c>
    </row>
    <row r="1463" spans="1:14" x14ac:dyDescent="0.25">
      <c r="A1463" t="s">
        <v>6156</v>
      </c>
      <c r="B1463" t="s">
        <v>8778</v>
      </c>
      <c r="C1463" t="s">
        <v>8151</v>
      </c>
      <c r="D1463" t="s">
        <v>8326</v>
      </c>
      <c r="E1463" t="s">
        <v>6186</v>
      </c>
      <c r="F1463" t="s">
        <v>8779</v>
      </c>
      <c r="G1463" t="s">
        <v>6162</v>
      </c>
      <c r="H1463" t="s">
        <v>6163</v>
      </c>
      <c r="I1463" t="s">
        <v>6164</v>
      </c>
      <c r="J1463">
        <v>7.8129000000000002E-4</v>
      </c>
      <c r="K1463">
        <v>3.6246E-4</v>
      </c>
      <c r="L1463">
        <v>2.8022000000000002E-4</v>
      </c>
      <c r="M1463">
        <v>2.3167000000000001E-4</v>
      </c>
      <c r="N1463">
        <v>1.8714E-4</v>
      </c>
    </row>
    <row r="1464" spans="1:14" x14ac:dyDescent="0.25">
      <c r="A1464" t="s">
        <v>6156</v>
      </c>
      <c r="B1464" t="s">
        <v>8780</v>
      </c>
      <c r="C1464" t="s">
        <v>8151</v>
      </c>
      <c r="D1464" t="s">
        <v>8326</v>
      </c>
      <c r="E1464" t="s">
        <v>6186</v>
      </c>
      <c r="F1464" t="s">
        <v>8781</v>
      </c>
      <c r="G1464" t="s">
        <v>6162</v>
      </c>
      <c r="H1464" t="s">
        <v>6163</v>
      </c>
      <c r="I1464" t="s">
        <v>6164</v>
      </c>
      <c r="J1464">
        <v>4.33E-6</v>
      </c>
      <c r="K1464">
        <v>5.0799999999999996E-6</v>
      </c>
      <c r="L1464">
        <v>5.6899999999999997E-6</v>
      </c>
      <c r="M1464">
        <v>6.0399999999999998E-6</v>
      </c>
      <c r="N1464">
        <v>6.6800000000000004E-6</v>
      </c>
    </row>
    <row r="1465" spans="1:14" x14ac:dyDescent="0.25">
      <c r="A1465" t="s">
        <v>6156</v>
      </c>
      <c r="B1465" t="s">
        <v>8782</v>
      </c>
      <c r="C1465" t="s">
        <v>8151</v>
      </c>
      <c r="D1465" t="s">
        <v>8326</v>
      </c>
      <c r="E1465" t="s">
        <v>6186</v>
      </c>
      <c r="F1465" t="s">
        <v>8783</v>
      </c>
      <c r="G1465" t="s">
        <v>6162</v>
      </c>
      <c r="H1465" t="s">
        <v>6163</v>
      </c>
      <c r="I1465" t="s">
        <v>6164</v>
      </c>
      <c r="J1465">
        <v>3.3432999999999998E-4</v>
      </c>
      <c r="K1465">
        <v>1.7226000000000001E-4</v>
      </c>
      <c r="L1465">
        <v>1.1004E-4</v>
      </c>
      <c r="M1465">
        <v>7.3880000000000004E-5</v>
      </c>
      <c r="N1465">
        <v>5.2469999999999997E-5</v>
      </c>
    </row>
    <row r="1466" spans="1:14" x14ac:dyDescent="0.25">
      <c r="A1466" t="s">
        <v>6156</v>
      </c>
      <c r="B1466" t="s">
        <v>8784</v>
      </c>
      <c r="C1466" t="s">
        <v>8151</v>
      </c>
      <c r="D1466" t="s">
        <v>8326</v>
      </c>
      <c r="E1466" t="s">
        <v>6186</v>
      </c>
      <c r="F1466" t="s">
        <v>8785</v>
      </c>
      <c r="G1466" t="s">
        <v>6162</v>
      </c>
      <c r="H1466" t="s">
        <v>6163</v>
      </c>
      <c r="I1466" t="s">
        <v>6164</v>
      </c>
      <c r="J1466">
        <v>7.8427600000000007E-3</v>
      </c>
      <c r="K1466">
        <v>3.7056599999999999E-3</v>
      </c>
      <c r="L1466">
        <v>1.8389700000000001E-3</v>
      </c>
      <c r="M1466">
        <v>1.2358E-3</v>
      </c>
      <c r="N1466">
        <v>8.1607000000000001E-4</v>
      </c>
    </row>
    <row r="1467" spans="1:14" x14ac:dyDescent="0.25">
      <c r="A1467" t="s">
        <v>6156</v>
      </c>
      <c r="B1467" t="s">
        <v>8786</v>
      </c>
      <c r="C1467" t="s">
        <v>8151</v>
      </c>
      <c r="D1467" t="s">
        <v>8326</v>
      </c>
      <c r="E1467" t="s">
        <v>6186</v>
      </c>
      <c r="F1467" t="s">
        <v>8787</v>
      </c>
      <c r="G1467" t="s">
        <v>6162</v>
      </c>
      <c r="H1467" t="s">
        <v>6163</v>
      </c>
      <c r="I1467" t="s">
        <v>6164</v>
      </c>
      <c r="J1467">
        <v>1.040666E-2</v>
      </c>
      <c r="K1467">
        <v>4.2900100000000004E-3</v>
      </c>
      <c r="L1467">
        <v>2.02878E-3</v>
      </c>
      <c r="M1467">
        <v>1.5309200000000001E-3</v>
      </c>
      <c r="N1467">
        <v>1.10326E-3</v>
      </c>
    </row>
    <row r="1468" spans="1:14" x14ac:dyDescent="0.25">
      <c r="A1468" t="s">
        <v>6156</v>
      </c>
      <c r="B1468" t="s">
        <v>8788</v>
      </c>
      <c r="C1468" t="s">
        <v>8151</v>
      </c>
      <c r="D1468" t="s">
        <v>8326</v>
      </c>
      <c r="E1468" t="s">
        <v>6186</v>
      </c>
      <c r="F1468" t="s">
        <v>8789</v>
      </c>
      <c r="G1468" t="s">
        <v>6162</v>
      </c>
      <c r="H1468" t="s">
        <v>6163</v>
      </c>
      <c r="I1468" t="s">
        <v>6164</v>
      </c>
      <c r="J1468">
        <v>7.8586799999999998E-3</v>
      </c>
      <c r="K1468">
        <v>3.4785800000000002E-3</v>
      </c>
      <c r="L1468">
        <v>1.8262599999999999E-3</v>
      </c>
      <c r="M1468">
        <v>1.3969900000000001E-3</v>
      </c>
      <c r="N1468">
        <v>1.0834600000000001E-3</v>
      </c>
    </row>
    <row r="1469" spans="1:14" x14ac:dyDescent="0.25">
      <c r="A1469" t="s">
        <v>6156</v>
      </c>
      <c r="B1469" t="s">
        <v>8790</v>
      </c>
      <c r="C1469" t="s">
        <v>8151</v>
      </c>
      <c r="D1469" t="s">
        <v>8326</v>
      </c>
      <c r="E1469" t="s">
        <v>6186</v>
      </c>
      <c r="F1469" t="s">
        <v>8791</v>
      </c>
      <c r="G1469" t="s">
        <v>6162</v>
      </c>
      <c r="H1469" t="s">
        <v>6163</v>
      </c>
      <c r="I1469" t="s">
        <v>6164</v>
      </c>
      <c r="J1469">
        <v>1.02478E-2</v>
      </c>
      <c r="K1469">
        <v>4.5833499999999999E-3</v>
      </c>
      <c r="L1469">
        <v>3.0244099999999999E-3</v>
      </c>
      <c r="M1469">
        <v>2.2798300000000001E-3</v>
      </c>
      <c r="N1469">
        <v>1.6613299999999999E-3</v>
      </c>
    </row>
    <row r="1470" spans="1:14" x14ac:dyDescent="0.25">
      <c r="A1470" t="s">
        <v>6156</v>
      </c>
      <c r="B1470" t="s">
        <v>8792</v>
      </c>
      <c r="C1470" t="s">
        <v>8151</v>
      </c>
      <c r="D1470" t="s">
        <v>8326</v>
      </c>
      <c r="E1470" t="s">
        <v>6186</v>
      </c>
      <c r="F1470" t="s">
        <v>8793</v>
      </c>
      <c r="G1470" t="s">
        <v>6162</v>
      </c>
      <c r="H1470" t="s">
        <v>6163</v>
      </c>
      <c r="I1470" t="s">
        <v>6164</v>
      </c>
      <c r="J1470">
        <v>1.74917E-3</v>
      </c>
      <c r="K1470">
        <v>8.8955000000000002E-4</v>
      </c>
      <c r="L1470">
        <v>6.3498000000000005E-4</v>
      </c>
      <c r="M1470">
        <v>3.7130000000000003E-4</v>
      </c>
      <c r="N1470">
        <v>2.5992000000000002E-4</v>
      </c>
    </row>
    <row r="1471" spans="1:14" x14ac:dyDescent="0.25">
      <c r="A1471" t="s">
        <v>6156</v>
      </c>
      <c r="B1471" t="s">
        <v>8794</v>
      </c>
      <c r="C1471" t="s">
        <v>8151</v>
      </c>
      <c r="D1471" t="s">
        <v>8326</v>
      </c>
      <c r="E1471" t="s">
        <v>6186</v>
      </c>
      <c r="F1471" t="s">
        <v>8795</v>
      </c>
      <c r="G1471" t="s">
        <v>6162</v>
      </c>
      <c r="H1471" t="s">
        <v>6163</v>
      </c>
      <c r="I1471" t="s">
        <v>6164</v>
      </c>
      <c r="J1471">
        <v>3.2257E-4</v>
      </c>
      <c r="K1471">
        <v>3.0552999999999998E-4</v>
      </c>
      <c r="L1471">
        <v>1.1537E-4</v>
      </c>
      <c r="M1471">
        <v>8.7949999999999996E-5</v>
      </c>
      <c r="N1471">
        <v>5.9580000000000002E-5</v>
      </c>
    </row>
    <row r="1472" spans="1:14" x14ac:dyDescent="0.25">
      <c r="A1472" t="s">
        <v>6156</v>
      </c>
      <c r="B1472" t="s">
        <v>8796</v>
      </c>
      <c r="C1472" t="s">
        <v>8151</v>
      </c>
      <c r="D1472" t="s">
        <v>8326</v>
      </c>
      <c r="E1472" t="s">
        <v>6186</v>
      </c>
      <c r="F1472" t="s">
        <v>8797</v>
      </c>
      <c r="G1472" t="s">
        <v>6162</v>
      </c>
      <c r="H1472" t="s">
        <v>6163</v>
      </c>
      <c r="I1472" t="s">
        <v>6164</v>
      </c>
      <c r="J1472">
        <v>2.4310299999999998E-3</v>
      </c>
      <c r="K1472">
        <v>1.2617500000000001E-3</v>
      </c>
      <c r="L1472">
        <v>7.9233000000000005E-4</v>
      </c>
      <c r="M1472">
        <v>6.5134000000000004E-4</v>
      </c>
      <c r="N1472">
        <v>5.2041999999999995E-4</v>
      </c>
    </row>
    <row r="1473" spans="1:14" x14ac:dyDescent="0.25">
      <c r="A1473" t="s">
        <v>6156</v>
      </c>
      <c r="B1473" t="s">
        <v>8798</v>
      </c>
      <c r="C1473" t="s">
        <v>8151</v>
      </c>
      <c r="D1473" t="s">
        <v>8326</v>
      </c>
      <c r="E1473" t="s">
        <v>6186</v>
      </c>
      <c r="F1473" t="s">
        <v>8799</v>
      </c>
      <c r="G1473" t="s">
        <v>6162</v>
      </c>
      <c r="H1473" t="s">
        <v>6163</v>
      </c>
      <c r="I1473" t="s">
        <v>6164</v>
      </c>
      <c r="J1473">
        <v>2.6394700000000001E-3</v>
      </c>
      <c r="K1473">
        <v>1.1602100000000001E-3</v>
      </c>
      <c r="L1473">
        <v>9.5160999999999998E-4</v>
      </c>
      <c r="M1473">
        <v>8.1013999999999999E-4</v>
      </c>
      <c r="N1473">
        <v>6.8473000000000004E-4</v>
      </c>
    </row>
    <row r="1474" spans="1:14" x14ac:dyDescent="0.25">
      <c r="A1474" t="s">
        <v>6156</v>
      </c>
      <c r="B1474" t="s">
        <v>8800</v>
      </c>
      <c r="C1474" t="s">
        <v>8151</v>
      </c>
      <c r="D1474" t="s">
        <v>8326</v>
      </c>
      <c r="E1474" t="s">
        <v>6186</v>
      </c>
      <c r="F1474" t="s">
        <v>8801</v>
      </c>
      <c r="G1474" t="s">
        <v>6162</v>
      </c>
      <c r="H1474" t="s">
        <v>6163</v>
      </c>
      <c r="I1474" t="s">
        <v>6164</v>
      </c>
      <c r="J1474">
        <v>1.4500860000000001E-2</v>
      </c>
      <c r="K1474">
        <v>7.3136399999999997E-3</v>
      </c>
      <c r="L1474">
        <v>5.0036500000000001E-3</v>
      </c>
      <c r="M1474">
        <v>3.9928899999999998E-3</v>
      </c>
      <c r="N1474">
        <v>3.3007900000000001E-3</v>
      </c>
    </row>
    <row r="1475" spans="1:14" x14ac:dyDescent="0.25">
      <c r="A1475" t="s">
        <v>6156</v>
      </c>
      <c r="B1475" t="s">
        <v>8802</v>
      </c>
      <c r="C1475" t="s">
        <v>8151</v>
      </c>
      <c r="D1475" t="s">
        <v>8326</v>
      </c>
      <c r="E1475" t="s">
        <v>6186</v>
      </c>
      <c r="F1475" t="s">
        <v>8803</v>
      </c>
      <c r="G1475" t="s">
        <v>6162</v>
      </c>
      <c r="H1475" t="s">
        <v>6163</v>
      </c>
      <c r="I1475" t="s">
        <v>6164</v>
      </c>
      <c r="J1475">
        <v>4.7902099999999996E-3</v>
      </c>
      <c r="K1475">
        <v>2.7911400000000001E-3</v>
      </c>
      <c r="L1475">
        <v>1.86673E-3</v>
      </c>
      <c r="M1475">
        <v>1.2346600000000001E-3</v>
      </c>
      <c r="N1475">
        <v>9.0682000000000002E-4</v>
      </c>
    </row>
    <row r="1476" spans="1:14" x14ac:dyDescent="0.25">
      <c r="A1476" t="s">
        <v>6156</v>
      </c>
      <c r="B1476" t="s">
        <v>8804</v>
      </c>
      <c r="C1476" t="s">
        <v>8151</v>
      </c>
      <c r="D1476" t="s">
        <v>8326</v>
      </c>
      <c r="E1476" t="s">
        <v>6186</v>
      </c>
      <c r="F1476" t="s">
        <v>8805</v>
      </c>
      <c r="G1476" t="s">
        <v>6162</v>
      </c>
      <c r="H1476" t="s">
        <v>6163</v>
      </c>
      <c r="I1476" t="s">
        <v>6164</v>
      </c>
      <c r="J1476">
        <v>7.3273000000000001E-4</v>
      </c>
      <c r="K1476">
        <v>5.3242000000000003E-4</v>
      </c>
      <c r="L1476">
        <v>5.2957999999999998E-4</v>
      </c>
      <c r="M1476">
        <v>4.7083999999999998E-4</v>
      </c>
      <c r="N1476">
        <v>3.5956999999999997E-4</v>
      </c>
    </row>
    <row r="1477" spans="1:14" x14ac:dyDescent="0.25">
      <c r="A1477" t="s">
        <v>6156</v>
      </c>
      <c r="B1477" t="s">
        <v>8806</v>
      </c>
      <c r="C1477" t="s">
        <v>8151</v>
      </c>
      <c r="D1477" t="s">
        <v>8326</v>
      </c>
      <c r="E1477" t="s">
        <v>6186</v>
      </c>
      <c r="F1477" t="s">
        <v>8807</v>
      </c>
      <c r="G1477" t="s">
        <v>6162</v>
      </c>
      <c r="H1477" t="s">
        <v>6163</v>
      </c>
      <c r="I1477" t="s">
        <v>6164</v>
      </c>
      <c r="J1477">
        <v>4.0299999999999998E-4</v>
      </c>
      <c r="K1477">
        <v>4.4499999999999997E-4</v>
      </c>
      <c r="L1477">
        <v>4.8700000000000002E-4</v>
      </c>
      <c r="M1477">
        <v>5.1699999999999999E-4</v>
      </c>
      <c r="N1477">
        <v>5.4699999999999996E-4</v>
      </c>
    </row>
    <row r="1478" spans="1:14" x14ac:dyDescent="0.25">
      <c r="A1478" t="s">
        <v>6156</v>
      </c>
      <c r="B1478" t="s">
        <v>8808</v>
      </c>
      <c r="C1478" t="s">
        <v>8151</v>
      </c>
      <c r="D1478" t="s">
        <v>8326</v>
      </c>
      <c r="E1478" t="s">
        <v>6186</v>
      </c>
      <c r="F1478" t="s">
        <v>8809</v>
      </c>
      <c r="G1478" t="s">
        <v>6162</v>
      </c>
      <c r="H1478" t="s">
        <v>6163</v>
      </c>
      <c r="I1478" t="s">
        <v>6164</v>
      </c>
      <c r="J1478">
        <v>2.4890000000000001E-5</v>
      </c>
      <c r="K1478">
        <v>1.0900000000000001E-5</v>
      </c>
      <c r="L1478">
        <v>3.58E-6</v>
      </c>
      <c r="M1478">
        <v>1.9E-6</v>
      </c>
      <c r="N1478">
        <v>1.3799999999999999E-6</v>
      </c>
    </row>
    <row r="1479" spans="1:14" x14ac:dyDescent="0.25">
      <c r="A1479" t="s">
        <v>6156</v>
      </c>
      <c r="B1479" t="s">
        <v>8810</v>
      </c>
      <c r="C1479" t="s">
        <v>8151</v>
      </c>
      <c r="D1479" t="s">
        <v>8326</v>
      </c>
      <c r="E1479" t="s">
        <v>6186</v>
      </c>
      <c r="F1479" t="s">
        <v>8811</v>
      </c>
      <c r="G1479" t="s">
        <v>6162</v>
      </c>
      <c r="H1479" t="s">
        <v>6163</v>
      </c>
      <c r="I1479" t="s">
        <v>6164</v>
      </c>
      <c r="J1479">
        <v>1.6199999999999999E-3</v>
      </c>
      <c r="K1479">
        <v>1.5299999999999999E-3</v>
      </c>
      <c r="L1479">
        <v>1.6100000000000001E-3</v>
      </c>
      <c r="M1479">
        <v>1.6900000000000001E-3</v>
      </c>
      <c r="N1479">
        <v>1.7700000000000001E-3</v>
      </c>
    </row>
    <row r="1480" spans="1:14" x14ac:dyDescent="0.25">
      <c r="A1480" t="s">
        <v>6156</v>
      </c>
      <c r="B1480" t="s">
        <v>8812</v>
      </c>
      <c r="C1480" t="s">
        <v>8151</v>
      </c>
      <c r="D1480" t="s">
        <v>8326</v>
      </c>
      <c r="E1480" t="s">
        <v>6186</v>
      </c>
      <c r="F1480" t="s">
        <v>8813</v>
      </c>
      <c r="G1480" t="s">
        <v>6162</v>
      </c>
      <c r="H1480" t="s">
        <v>6163</v>
      </c>
      <c r="I1480" t="s">
        <v>6164</v>
      </c>
      <c r="J1480">
        <v>6.6007000000000001E-4</v>
      </c>
      <c r="K1480">
        <v>2.8656999999999999E-4</v>
      </c>
      <c r="L1480">
        <v>2.4324000000000001E-4</v>
      </c>
      <c r="M1480">
        <v>1.7416E-4</v>
      </c>
      <c r="N1480">
        <v>1.1576E-4</v>
      </c>
    </row>
    <row r="1481" spans="1:14" x14ac:dyDescent="0.25">
      <c r="A1481" t="s">
        <v>6156</v>
      </c>
      <c r="B1481" t="s">
        <v>8814</v>
      </c>
      <c r="C1481" t="s">
        <v>8151</v>
      </c>
      <c r="D1481" t="s">
        <v>8326</v>
      </c>
      <c r="E1481" t="s">
        <v>6186</v>
      </c>
      <c r="F1481" t="s">
        <v>8815</v>
      </c>
      <c r="G1481" t="s">
        <v>6162</v>
      </c>
      <c r="H1481" t="s">
        <v>6163</v>
      </c>
      <c r="I1481" t="s">
        <v>6164</v>
      </c>
      <c r="J1481">
        <v>3.2123899999999999E-3</v>
      </c>
      <c r="K1481">
        <v>1.2565899999999999E-3</v>
      </c>
      <c r="L1481">
        <v>8.5013999999999999E-4</v>
      </c>
      <c r="M1481">
        <v>6.0101000000000002E-4</v>
      </c>
      <c r="N1481">
        <v>4.0332999999999998E-4</v>
      </c>
    </row>
    <row r="1482" spans="1:14" x14ac:dyDescent="0.25">
      <c r="A1482" t="s">
        <v>6156</v>
      </c>
      <c r="B1482" t="s">
        <v>8816</v>
      </c>
      <c r="C1482" t="s">
        <v>8151</v>
      </c>
      <c r="D1482" t="s">
        <v>8326</v>
      </c>
      <c r="E1482" t="s">
        <v>6186</v>
      </c>
      <c r="F1482" t="s">
        <v>8817</v>
      </c>
      <c r="G1482" t="s">
        <v>6162</v>
      </c>
      <c r="H1482" t="s">
        <v>6163</v>
      </c>
      <c r="I1482" t="s">
        <v>6164</v>
      </c>
      <c r="J1482">
        <v>3.9560000000000001E-5</v>
      </c>
      <c r="K1482">
        <v>1.4939999999999999E-5</v>
      </c>
      <c r="L1482">
        <v>1.558E-5</v>
      </c>
      <c r="M1482">
        <v>8.1499999999999999E-6</v>
      </c>
      <c r="N1482">
        <v>5.9900000000000002E-6</v>
      </c>
    </row>
    <row r="1483" spans="1:14" x14ac:dyDescent="0.25">
      <c r="A1483" t="s">
        <v>6156</v>
      </c>
      <c r="B1483" t="s">
        <v>8818</v>
      </c>
      <c r="C1483" t="s">
        <v>8151</v>
      </c>
      <c r="D1483" t="s">
        <v>8326</v>
      </c>
      <c r="E1483" t="s">
        <v>6186</v>
      </c>
      <c r="F1483" t="s">
        <v>8819</v>
      </c>
      <c r="G1483" t="s">
        <v>6162</v>
      </c>
      <c r="H1483" t="s">
        <v>6163</v>
      </c>
      <c r="I1483" t="s">
        <v>6164</v>
      </c>
      <c r="J1483">
        <v>1.0159999999999999E-5</v>
      </c>
      <c r="K1483">
        <v>4.3599999999999998E-6</v>
      </c>
      <c r="L1483">
        <v>8.5000000000000001E-7</v>
      </c>
      <c r="M1483">
        <v>3.9999999999999998E-7</v>
      </c>
      <c r="N1483">
        <v>4.2E-7</v>
      </c>
    </row>
    <row r="1484" spans="1:14" x14ac:dyDescent="0.25">
      <c r="A1484" t="s">
        <v>6156</v>
      </c>
      <c r="B1484" t="s">
        <v>8820</v>
      </c>
      <c r="C1484" t="s">
        <v>8151</v>
      </c>
      <c r="D1484" t="s">
        <v>8326</v>
      </c>
      <c r="E1484" t="s">
        <v>6186</v>
      </c>
      <c r="F1484" t="s">
        <v>8821</v>
      </c>
      <c r="G1484" t="s">
        <v>6162</v>
      </c>
      <c r="H1484" t="s">
        <v>6163</v>
      </c>
      <c r="I1484" t="s">
        <v>6164</v>
      </c>
      <c r="J1484">
        <v>7.7390000000000003E-5</v>
      </c>
      <c r="K1484">
        <v>3.8930000000000002E-5</v>
      </c>
      <c r="L1484">
        <v>2.987E-5</v>
      </c>
      <c r="M1484">
        <v>2.4340000000000001E-5</v>
      </c>
      <c r="N1484">
        <v>1.9660000000000002E-5</v>
      </c>
    </row>
    <row r="1485" spans="1:14" x14ac:dyDescent="0.25">
      <c r="A1485" t="s">
        <v>6156</v>
      </c>
      <c r="B1485" t="s">
        <v>8822</v>
      </c>
      <c r="C1485" t="s">
        <v>8151</v>
      </c>
      <c r="D1485" t="s">
        <v>8326</v>
      </c>
      <c r="E1485" t="s">
        <v>6186</v>
      </c>
      <c r="F1485" t="s">
        <v>8823</v>
      </c>
      <c r="G1485" t="s">
        <v>6162</v>
      </c>
      <c r="H1485" t="s">
        <v>6163</v>
      </c>
      <c r="I1485" t="s">
        <v>6164</v>
      </c>
      <c r="J1485">
        <v>3.0510000000000001E-5</v>
      </c>
      <c r="K1485">
        <v>1.5339999999999999E-5</v>
      </c>
      <c r="L1485">
        <v>9.0799999999999995E-6</v>
      </c>
      <c r="M1485">
        <v>6.6000000000000003E-6</v>
      </c>
      <c r="N1485">
        <v>4.25E-6</v>
      </c>
    </row>
    <row r="1486" spans="1:14" x14ac:dyDescent="0.25">
      <c r="A1486" t="s">
        <v>6156</v>
      </c>
      <c r="B1486" t="s">
        <v>8824</v>
      </c>
      <c r="C1486" t="s">
        <v>8151</v>
      </c>
      <c r="D1486" t="s">
        <v>8326</v>
      </c>
      <c r="E1486" t="s">
        <v>6186</v>
      </c>
      <c r="F1486" t="s">
        <v>8825</v>
      </c>
      <c r="G1486" t="s">
        <v>6162</v>
      </c>
      <c r="H1486" t="s">
        <v>6163</v>
      </c>
      <c r="I1486" t="s">
        <v>6164</v>
      </c>
      <c r="J1486">
        <v>3.5819999999999999E-5</v>
      </c>
      <c r="K1486">
        <v>2.2099999999999998E-5</v>
      </c>
      <c r="L1486">
        <v>1.7370000000000001E-5</v>
      </c>
      <c r="M1486">
        <v>1.3200000000000001E-5</v>
      </c>
      <c r="N1486">
        <v>8.3599999999999996E-6</v>
      </c>
    </row>
    <row r="1487" spans="1:14" x14ac:dyDescent="0.25">
      <c r="A1487" t="s">
        <v>6156</v>
      </c>
      <c r="B1487" t="s">
        <v>8826</v>
      </c>
      <c r="C1487" t="s">
        <v>8151</v>
      </c>
      <c r="D1487" t="s">
        <v>8326</v>
      </c>
      <c r="E1487" t="s">
        <v>6186</v>
      </c>
      <c r="F1487" t="s">
        <v>8827</v>
      </c>
      <c r="G1487" t="s">
        <v>6162</v>
      </c>
      <c r="H1487" t="s">
        <v>6163</v>
      </c>
      <c r="I1487" t="s">
        <v>6164</v>
      </c>
      <c r="J1487">
        <v>8.6149999999999993E-5</v>
      </c>
      <c r="K1487">
        <v>4.8279999999999999E-5</v>
      </c>
      <c r="L1487">
        <v>3.2400000000000001E-5</v>
      </c>
      <c r="M1487">
        <v>2.889E-5</v>
      </c>
      <c r="N1487">
        <v>2.215E-5</v>
      </c>
    </row>
    <row r="1488" spans="1:14" x14ac:dyDescent="0.25">
      <c r="A1488" t="s">
        <v>6156</v>
      </c>
      <c r="B1488" t="s">
        <v>8828</v>
      </c>
      <c r="C1488" t="s">
        <v>8151</v>
      </c>
      <c r="D1488" t="s">
        <v>8326</v>
      </c>
      <c r="E1488" t="s">
        <v>6186</v>
      </c>
      <c r="F1488" t="s">
        <v>8829</v>
      </c>
      <c r="G1488" t="s">
        <v>6162</v>
      </c>
      <c r="H1488" t="s">
        <v>6163</v>
      </c>
      <c r="I1488" t="s">
        <v>6164</v>
      </c>
      <c r="J1488">
        <v>6.6169999999999998E-5</v>
      </c>
      <c r="K1488">
        <v>3.222E-5</v>
      </c>
      <c r="L1488">
        <v>1.6140000000000001E-5</v>
      </c>
      <c r="M1488">
        <v>1.216E-5</v>
      </c>
      <c r="N1488">
        <v>1.204E-5</v>
      </c>
    </row>
    <row r="1489" spans="1:14" x14ac:dyDescent="0.25">
      <c r="A1489" t="s">
        <v>6156</v>
      </c>
      <c r="B1489" t="s">
        <v>8830</v>
      </c>
      <c r="C1489" t="s">
        <v>8151</v>
      </c>
      <c r="D1489" t="s">
        <v>8326</v>
      </c>
      <c r="E1489" t="s">
        <v>6186</v>
      </c>
      <c r="F1489" t="s">
        <v>8831</v>
      </c>
      <c r="G1489" t="s">
        <v>6162</v>
      </c>
      <c r="H1489" t="s">
        <v>6163</v>
      </c>
      <c r="I1489" t="s">
        <v>6164</v>
      </c>
      <c r="J1489">
        <v>2.012E-5</v>
      </c>
      <c r="K1489">
        <v>9.91E-6</v>
      </c>
      <c r="L1489">
        <v>9.1900000000000001E-6</v>
      </c>
      <c r="M1489">
        <v>1.0319999999999999E-5</v>
      </c>
      <c r="N1489">
        <v>7.6799999999999993E-6</v>
      </c>
    </row>
    <row r="1490" spans="1:14" x14ac:dyDescent="0.25">
      <c r="A1490" t="s">
        <v>6156</v>
      </c>
      <c r="B1490" t="s">
        <v>8832</v>
      </c>
      <c r="C1490" t="s">
        <v>8151</v>
      </c>
      <c r="D1490" t="s">
        <v>8326</v>
      </c>
      <c r="E1490" t="s">
        <v>6186</v>
      </c>
      <c r="F1490" t="s">
        <v>8833</v>
      </c>
      <c r="G1490" t="s">
        <v>6162</v>
      </c>
      <c r="H1490" t="s">
        <v>6163</v>
      </c>
      <c r="I1490" t="s">
        <v>6164</v>
      </c>
      <c r="J1490">
        <v>1.3200000000000001E-4</v>
      </c>
      <c r="K1490">
        <v>1.3799999999999999E-4</v>
      </c>
      <c r="L1490">
        <v>1.5200000000000001E-4</v>
      </c>
      <c r="M1490">
        <v>1.6100000000000001E-4</v>
      </c>
      <c r="N1490">
        <v>1.7100000000000001E-4</v>
      </c>
    </row>
    <row r="1491" spans="1:14" x14ac:dyDescent="0.25">
      <c r="A1491" t="s">
        <v>6156</v>
      </c>
      <c r="B1491" t="s">
        <v>8834</v>
      </c>
      <c r="C1491" t="s">
        <v>8151</v>
      </c>
      <c r="D1491" t="s">
        <v>8326</v>
      </c>
      <c r="E1491" t="s">
        <v>6186</v>
      </c>
      <c r="F1491" t="s">
        <v>8835</v>
      </c>
      <c r="G1491" t="s">
        <v>6162</v>
      </c>
      <c r="H1491" t="s">
        <v>6163</v>
      </c>
      <c r="I1491" t="s">
        <v>6164</v>
      </c>
      <c r="J1491">
        <v>2.52505E-3</v>
      </c>
      <c r="K1491">
        <v>1.14748E-3</v>
      </c>
      <c r="L1491">
        <v>7.7167000000000002E-4</v>
      </c>
      <c r="M1491">
        <v>5.6658999999999995E-4</v>
      </c>
      <c r="N1491">
        <v>4.3218999999999999E-4</v>
      </c>
    </row>
    <row r="1492" spans="1:14" x14ac:dyDescent="0.25">
      <c r="A1492" t="s">
        <v>6156</v>
      </c>
      <c r="B1492" t="s">
        <v>8836</v>
      </c>
      <c r="C1492" t="s">
        <v>8151</v>
      </c>
      <c r="D1492" t="s">
        <v>8326</v>
      </c>
      <c r="E1492" t="s">
        <v>6186</v>
      </c>
      <c r="F1492" t="s">
        <v>8837</v>
      </c>
      <c r="G1492" t="s">
        <v>6162</v>
      </c>
      <c r="H1492" t="s">
        <v>6163</v>
      </c>
      <c r="I1492" t="s">
        <v>6164</v>
      </c>
      <c r="J1492">
        <v>3.8315450000000001E-2</v>
      </c>
      <c r="K1492">
        <v>1.297718E-2</v>
      </c>
      <c r="L1492">
        <v>6.7129499999999996E-3</v>
      </c>
      <c r="M1492">
        <v>5.0803699999999999E-3</v>
      </c>
      <c r="N1492">
        <v>3.8666099999999999E-3</v>
      </c>
    </row>
    <row r="1493" spans="1:14" x14ac:dyDescent="0.25">
      <c r="A1493" t="s">
        <v>6156</v>
      </c>
      <c r="B1493" t="s">
        <v>8838</v>
      </c>
      <c r="C1493" t="s">
        <v>8151</v>
      </c>
      <c r="D1493" t="s">
        <v>8326</v>
      </c>
      <c r="E1493" t="s">
        <v>6186</v>
      </c>
      <c r="F1493" t="s">
        <v>8839</v>
      </c>
      <c r="G1493" t="s">
        <v>6162</v>
      </c>
      <c r="H1493" t="s">
        <v>6163</v>
      </c>
      <c r="I1493" t="s">
        <v>6164</v>
      </c>
      <c r="J1493">
        <v>3.7781799999999999E-3</v>
      </c>
      <c r="K1493">
        <v>1.4583300000000001E-3</v>
      </c>
      <c r="L1493">
        <v>9.6460000000000003E-4</v>
      </c>
      <c r="M1493">
        <v>7.3800999999999999E-4</v>
      </c>
      <c r="N1493">
        <v>6.0143000000000002E-4</v>
      </c>
    </row>
    <row r="1494" spans="1:14" x14ac:dyDescent="0.25">
      <c r="A1494" t="s">
        <v>6156</v>
      </c>
      <c r="B1494" t="s">
        <v>8840</v>
      </c>
      <c r="C1494" t="s">
        <v>8151</v>
      </c>
      <c r="D1494" t="s">
        <v>8326</v>
      </c>
      <c r="E1494" t="s">
        <v>6186</v>
      </c>
      <c r="F1494" t="s">
        <v>8841</v>
      </c>
      <c r="G1494" t="s">
        <v>6162</v>
      </c>
      <c r="H1494" t="s">
        <v>6163</v>
      </c>
      <c r="I1494" t="s">
        <v>6164</v>
      </c>
      <c r="J1494">
        <v>1.4251299999999999E-3</v>
      </c>
      <c r="K1494">
        <v>6.3451000000000002E-4</v>
      </c>
      <c r="L1494">
        <v>4.6754000000000001E-4</v>
      </c>
      <c r="M1494">
        <v>3.6218999999999997E-4</v>
      </c>
      <c r="N1494">
        <v>3.3710000000000001E-4</v>
      </c>
    </row>
    <row r="1495" spans="1:14" x14ac:dyDescent="0.25">
      <c r="A1495" t="s">
        <v>6156</v>
      </c>
      <c r="B1495" t="s">
        <v>8842</v>
      </c>
      <c r="C1495" t="s">
        <v>8151</v>
      </c>
      <c r="D1495" t="s">
        <v>8326</v>
      </c>
      <c r="E1495" t="s">
        <v>6186</v>
      </c>
      <c r="F1495" t="s">
        <v>8843</v>
      </c>
      <c r="G1495" t="s">
        <v>6162</v>
      </c>
      <c r="H1495" t="s">
        <v>6163</v>
      </c>
      <c r="I1495" t="s">
        <v>6164</v>
      </c>
      <c r="J1495">
        <v>2.7048799999999998E-3</v>
      </c>
      <c r="K1495">
        <v>1.2106899999999999E-3</v>
      </c>
      <c r="L1495">
        <v>8.0533000000000004E-4</v>
      </c>
      <c r="M1495">
        <v>6.7162999999999999E-4</v>
      </c>
      <c r="N1495">
        <v>6.0687999999999996E-4</v>
      </c>
    </row>
    <row r="1496" spans="1:14" x14ac:dyDescent="0.25">
      <c r="A1496" t="s">
        <v>6156</v>
      </c>
      <c r="B1496" t="s">
        <v>8844</v>
      </c>
      <c r="C1496" t="s">
        <v>8151</v>
      </c>
      <c r="D1496" t="s">
        <v>8326</v>
      </c>
      <c r="E1496" t="s">
        <v>6186</v>
      </c>
      <c r="F1496" t="s">
        <v>8845</v>
      </c>
      <c r="G1496" t="s">
        <v>6162</v>
      </c>
      <c r="H1496" t="s">
        <v>6163</v>
      </c>
      <c r="I1496" t="s">
        <v>6164</v>
      </c>
      <c r="J1496">
        <v>1.5749000000000001E-4</v>
      </c>
      <c r="K1496">
        <v>9.9549999999999994E-5</v>
      </c>
      <c r="L1496">
        <v>1.1471E-4</v>
      </c>
      <c r="M1496">
        <v>8.3020000000000001E-5</v>
      </c>
      <c r="N1496">
        <v>6.6420000000000004E-5</v>
      </c>
    </row>
    <row r="1497" spans="1:14" x14ac:dyDescent="0.25">
      <c r="A1497" t="s">
        <v>6156</v>
      </c>
      <c r="B1497" t="s">
        <v>8846</v>
      </c>
      <c r="C1497" t="s">
        <v>8151</v>
      </c>
      <c r="D1497" t="s">
        <v>8326</v>
      </c>
      <c r="E1497" t="s">
        <v>6186</v>
      </c>
      <c r="F1497" t="s">
        <v>8847</v>
      </c>
      <c r="G1497" t="s">
        <v>6162</v>
      </c>
      <c r="H1497" t="s">
        <v>6163</v>
      </c>
      <c r="I1497" t="s">
        <v>6164</v>
      </c>
      <c r="J1497">
        <v>3.7400000000000001E-5</v>
      </c>
      <c r="K1497">
        <v>4.0899999999999998E-5</v>
      </c>
      <c r="L1497">
        <v>4.3999999999999999E-5</v>
      </c>
      <c r="M1497">
        <v>4.6100000000000002E-5</v>
      </c>
      <c r="N1497">
        <v>4.8600000000000002E-5</v>
      </c>
    </row>
    <row r="1498" spans="1:14" x14ac:dyDescent="0.25">
      <c r="A1498" t="s">
        <v>6156</v>
      </c>
      <c r="B1498" t="s">
        <v>8848</v>
      </c>
      <c r="C1498" t="s">
        <v>8151</v>
      </c>
      <c r="D1498" t="s">
        <v>8326</v>
      </c>
      <c r="E1498" t="s">
        <v>6186</v>
      </c>
      <c r="F1498" t="s">
        <v>8849</v>
      </c>
      <c r="G1498" t="s">
        <v>6162</v>
      </c>
      <c r="H1498" t="s">
        <v>6163</v>
      </c>
      <c r="I1498" t="s">
        <v>6164</v>
      </c>
      <c r="J1498">
        <v>1.25E-4</v>
      </c>
      <c r="K1498">
        <v>1.34E-4</v>
      </c>
      <c r="L1498">
        <v>1.46E-4</v>
      </c>
      <c r="M1498">
        <v>1.5200000000000001E-4</v>
      </c>
      <c r="N1498">
        <v>1.6000000000000001E-4</v>
      </c>
    </row>
    <row r="1499" spans="1:14" x14ac:dyDescent="0.25">
      <c r="A1499" t="s">
        <v>6156</v>
      </c>
      <c r="B1499" t="s">
        <v>8850</v>
      </c>
      <c r="C1499" t="s">
        <v>8151</v>
      </c>
      <c r="D1499" t="s">
        <v>8326</v>
      </c>
      <c r="E1499" t="s">
        <v>6186</v>
      </c>
      <c r="F1499" t="s">
        <v>8851</v>
      </c>
      <c r="G1499" t="s">
        <v>6162</v>
      </c>
      <c r="H1499" t="s">
        <v>6163</v>
      </c>
      <c r="I1499" t="s">
        <v>6164</v>
      </c>
      <c r="J1499">
        <v>9.1252E-4</v>
      </c>
      <c r="K1499">
        <v>4.7338000000000002E-4</v>
      </c>
      <c r="L1499">
        <v>2.4365000000000001E-4</v>
      </c>
      <c r="M1499">
        <v>1.8578999999999999E-4</v>
      </c>
      <c r="N1499">
        <v>1.3174000000000001E-4</v>
      </c>
    </row>
    <row r="1500" spans="1:14" x14ac:dyDescent="0.25">
      <c r="A1500" t="s">
        <v>6156</v>
      </c>
      <c r="B1500" t="s">
        <v>8852</v>
      </c>
      <c r="C1500" t="s">
        <v>8151</v>
      </c>
      <c r="D1500" t="s">
        <v>8326</v>
      </c>
      <c r="E1500" t="s">
        <v>6186</v>
      </c>
      <c r="F1500" t="s">
        <v>8853</v>
      </c>
      <c r="G1500" t="s">
        <v>6162</v>
      </c>
      <c r="H1500" t="s">
        <v>6163</v>
      </c>
      <c r="I1500" t="s">
        <v>6164</v>
      </c>
      <c r="J1500">
        <v>8.3651000000000005E-4</v>
      </c>
      <c r="K1500">
        <v>5.6417000000000001E-4</v>
      </c>
      <c r="L1500">
        <v>4.4672000000000001E-4</v>
      </c>
      <c r="M1500">
        <v>3.6834999999999998E-4</v>
      </c>
      <c r="N1500">
        <v>2.8295000000000002E-4</v>
      </c>
    </row>
    <row r="1501" spans="1:14" x14ac:dyDescent="0.25">
      <c r="A1501" t="s">
        <v>6156</v>
      </c>
      <c r="B1501" t="s">
        <v>8854</v>
      </c>
      <c r="C1501" t="s">
        <v>8151</v>
      </c>
      <c r="D1501" t="s">
        <v>8326</v>
      </c>
      <c r="E1501" t="s">
        <v>6186</v>
      </c>
      <c r="F1501" t="s">
        <v>8855</v>
      </c>
      <c r="G1501" t="s">
        <v>6162</v>
      </c>
      <c r="H1501" t="s">
        <v>6163</v>
      </c>
      <c r="I1501" t="s">
        <v>6164</v>
      </c>
      <c r="J1501">
        <v>1.0504E-4</v>
      </c>
      <c r="K1501">
        <v>6.656E-5</v>
      </c>
      <c r="L1501">
        <v>7.5149999999999997E-5</v>
      </c>
      <c r="M1501">
        <v>6.6060000000000001E-5</v>
      </c>
      <c r="N1501">
        <v>5.9700000000000001E-5</v>
      </c>
    </row>
    <row r="1502" spans="1:14" x14ac:dyDescent="0.25">
      <c r="A1502" t="s">
        <v>6156</v>
      </c>
      <c r="B1502" t="s">
        <v>8856</v>
      </c>
      <c r="C1502" t="s">
        <v>8151</v>
      </c>
      <c r="D1502" t="s">
        <v>8326</v>
      </c>
      <c r="E1502" t="s">
        <v>6186</v>
      </c>
      <c r="F1502" t="s">
        <v>8857</v>
      </c>
      <c r="G1502" t="s">
        <v>6162</v>
      </c>
      <c r="H1502" t="s">
        <v>6163</v>
      </c>
      <c r="I1502" t="s">
        <v>6164</v>
      </c>
      <c r="J1502">
        <v>1.5611999999999999E-4</v>
      </c>
      <c r="K1502">
        <v>1.0784E-4</v>
      </c>
      <c r="L1502">
        <v>1.0321E-4</v>
      </c>
      <c r="M1502">
        <v>8.7490000000000004E-5</v>
      </c>
      <c r="N1502">
        <v>7.7239999999999999E-5</v>
      </c>
    </row>
    <row r="1503" spans="1:14" x14ac:dyDescent="0.25">
      <c r="A1503" t="s">
        <v>6156</v>
      </c>
      <c r="B1503" t="s">
        <v>8858</v>
      </c>
      <c r="C1503" t="s">
        <v>8151</v>
      </c>
      <c r="D1503" t="s">
        <v>8326</v>
      </c>
      <c r="E1503" t="s">
        <v>6186</v>
      </c>
      <c r="F1503" t="s">
        <v>8859</v>
      </c>
      <c r="G1503" t="s">
        <v>6162</v>
      </c>
      <c r="H1503" t="s">
        <v>6163</v>
      </c>
      <c r="I1503" t="s">
        <v>6164</v>
      </c>
      <c r="J1503">
        <v>2.5389999999999999E-5</v>
      </c>
      <c r="K1503">
        <v>4.7600000000000002E-6</v>
      </c>
      <c r="L1503">
        <v>5.8900000000000004E-6</v>
      </c>
      <c r="M1503">
        <v>6.2099999999999998E-6</v>
      </c>
      <c r="N1503">
        <v>6.5400000000000001E-6</v>
      </c>
    </row>
    <row r="1504" spans="1:14" x14ac:dyDescent="0.25">
      <c r="A1504" t="s">
        <v>6156</v>
      </c>
      <c r="B1504" t="s">
        <v>8860</v>
      </c>
      <c r="C1504" t="s">
        <v>8151</v>
      </c>
      <c r="D1504" t="s">
        <v>8326</v>
      </c>
      <c r="E1504" t="s">
        <v>6186</v>
      </c>
      <c r="F1504" t="s">
        <v>8861</v>
      </c>
      <c r="G1504" t="s">
        <v>6162</v>
      </c>
      <c r="H1504" t="s">
        <v>6163</v>
      </c>
      <c r="I1504" t="s">
        <v>6164</v>
      </c>
      <c r="J1504">
        <v>1.6820000000000002E-5</v>
      </c>
      <c r="K1504">
        <v>1.9570000000000001E-5</v>
      </c>
      <c r="L1504">
        <v>2.4539999999999999E-5</v>
      </c>
      <c r="M1504">
        <v>2.5890000000000001E-5</v>
      </c>
      <c r="N1504">
        <v>2.724E-5</v>
      </c>
    </row>
    <row r="1505" spans="1:14" x14ac:dyDescent="0.25">
      <c r="A1505" t="s">
        <v>6156</v>
      </c>
      <c r="B1505" t="s">
        <v>8862</v>
      </c>
      <c r="C1505" t="s">
        <v>8151</v>
      </c>
      <c r="D1505" t="s">
        <v>8863</v>
      </c>
      <c r="E1505" t="s">
        <v>6160</v>
      </c>
      <c r="F1505" t="s">
        <v>8864</v>
      </c>
      <c r="G1505" t="s">
        <v>6162</v>
      </c>
      <c r="H1505" t="s">
        <v>6163</v>
      </c>
      <c r="I1505" t="s">
        <v>6164</v>
      </c>
      <c r="J1505">
        <v>4.4000000000000002E-7</v>
      </c>
      <c r="K1505">
        <v>4.9999999999999998E-7</v>
      </c>
      <c r="L1505">
        <v>5.6000000000000004E-7</v>
      </c>
      <c r="M1505">
        <v>6.1999999999999999E-7</v>
      </c>
      <c r="N1505">
        <v>6.7999999999999995E-7</v>
      </c>
    </row>
    <row r="1506" spans="1:14" x14ac:dyDescent="0.25">
      <c r="A1506" t="s">
        <v>6156</v>
      </c>
      <c r="B1506" t="s">
        <v>8865</v>
      </c>
      <c r="C1506" t="s">
        <v>8151</v>
      </c>
      <c r="D1506" t="s">
        <v>8863</v>
      </c>
      <c r="E1506" t="s">
        <v>6160</v>
      </c>
      <c r="F1506" t="s">
        <v>8866</v>
      </c>
      <c r="G1506" t="s">
        <v>6162</v>
      </c>
      <c r="H1506" t="s">
        <v>6163</v>
      </c>
      <c r="I1506" t="s">
        <v>6164</v>
      </c>
      <c r="J1506">
        <v>1.314E-4</v>
      </c>
      <c r="K1506">
        <v>1.5066999999999999E-4</v>
      </c>
      <c r="L1506">
        <v>1.6956999999999999E-4</v>
      </c>
      <c r="M1506">
        <v>1.8624000000000001E-4</v>
      </c>
      <c r="N1506">
        <v>2.0461000000000001E-4</v>
      </c>
    </row>
    <row r="1507" spans="1:14" x14ac:dyDescent="0.25">
      <c r="A1507" t="s">
        <v>6156</v>
      </c>
      <c r="B1507" t="s">
        <v>8867</v>
      </c>
      <c r="C1507" t="s">
        <v>8151</v>
      </c>
      <c r="D1507" t="s">
        <v>8863</v>
      </c>
      <c r="E1507" t="s">
        <v>6160</v>
      </c>
      <c r="F1507" t="s">
        <v>8868</v>
      </c>
      <c r="G1507" t="s">
        <v>6162</v>
      </c>
      <c r="H1507" t="s">
        <v>6163</v>
      </c>
      <c r="I1507" t="s">
        <v>6164</v>
      </c>
      <c r="J1507">
        <v>1.2670000000000001E-5</v>
      </c>
      <c r="K1507">
        <v>1.453E-5</v>
      </c>
      <c r="L1507">
        <v>1.6350000000000001E-5</v>
      </c>
      <c r="M1507">
        <v>1.7949999999999999E-5</v>
      </c>
      <c r="N1507">
        <v>1.9720000000000001E-5</v>
      </c>
    </row>
    <row r="1508" spans="1:14" x14ac:dyDescent="0.25">
      <c r="A1508" t="s">
        <v>6156</v>
      </c>
      <c r="B1508" t="s">
        <v>8869</v>
      </c>
      <c r="C1508" t="s">
        <v>8151</v>
      </c>
      <c r="D1508" t="s">
        <v>8863</v>
      </c>
      <c r="E1508" t="s">
        <v>6160</v>
      </c>
      <c r="F1508" t="s">
        <v>8870</v>
      </c>
      <c r="G1508" t="s">
        <v>6162</v>
      </c>
      <c r="H1508" t="s">
        <v>6163</v>
      </c>
      <c r="I1508" t="s">
        <v>6164</v>
      </c>
      <c r="J1508">
        <v>3.1700000000000001E-6</v>
      </c>
      <c r="K1508">
        <v>3.63E-6</v>
      </c>
      <c r="L1508">
        <v>4.0899999999999998E-6</v>
      </c>
      <c r="M1508">
        <v>4.4900000000000002E-6</v>
      </c>
      <c r="N1508">
        <v>4.9400000000000001E-6</v>
      </c>
    </row>
    <row r="1509" spans="1:14" x14ac:dyDescent="0.25">
      <c r="A1509" t="s">
        <v>6156</v>
      </c>
      <c r="B1509" t="s">
        <v>8871</v>
      </c>
      <c r="C1509" t="s">
        <v>8151</v>
      </c>
      <c r="D1509" t="s">
        <v>8863</v>
      </c>
      <c r="E1509" t="s">
        <v>6160</v>
      </c>
      <c r="F1509" t="s">
        <v>8872</v>
      </c>
      <c r="G1509" t="s">
        <v>6162</v>
      </c>
      <c r="H1509" t="s">
        <v>6163</v>
      </c>
      <c r="I1509" t="s">
        <v>6164</v>
      </c>
      <c r="J1509">
        <v>1.117E-5</v>
      </c>
      <c r="K1509">
        <v>1.2809999999999999E-5</v>
      </c>
      <c r="L1509">
        <v>1.4419999999999999E-5</v>
      </c>
      <c r="M1509">
        <v>1.5829999999999999E-5</v>
      </c>
      <c r="N1509">
        <v>1.7390000000000001E-5</v>
      </c>
    </row>
    <row r="1510" spans="1:14" x14ac:dyDescent="0.25">
      <c r="A1510" t="s">
        <v>6156</v>
      </c>
      <c r="B1510" t="s">
        <v>8873</v>
      </c>
      <c r="C1510" t="s">
        <v>8151</v>
      </c>
      <c r="D1510" t="s">
        <v>8863</v>
      </c>
      <c r="E1510" t="s">
        <v>6160</v>
      </c>
      <c r="F1510" t="s">
        <v>8874</v>
      </c>
      <c r="G1510" t="s">
        <v>6162</v>
      </c>
      <c r="H1510" t="s">
        <v>6163</v>
      </c>
      <c r="I1510" t="s">
        <v>6164</v>
      </c>
      <c r="J1510">
        <v>1.5950000000000001E-5</v>
      </c>
      <c r="K1510">
        <v>1.8289999999999999E-5</v>
      </c>
      <c r="L1510">
        <v>2.0590000000000001E-5</v>
      </c>
      <c r="M1510">
        <v>2.2609999999999999E-5</v>
      </c>
      <c r="N1510">
        <v>2.4839999999999999E-5</v>
      </c>
    </row>
    <row r="1511" spans="1:14" x14ac:dyDescent="0.25">
      <c r="A1511" t="s">
        <v>6156</v>
      </c>
      <c r="B1511" t="s">
        <v>8875</v>
      </c>
      <c r="C1511" t="s">
        <v>8151</v>
      </c>
      <c r="D1511" t="s">
        <v>8863</v>
      </c>
      <c r="E1511" t="s">
        <v>6160</v>
      </c>
      <c r="F1511" t="s">
        <v>8876</v>
      </c>
      <c r="G1511" t="s">
        <v>6162</v>
      </c>
      <c r="H1511" t="s">
        <v>6163</v>
      </c>
      <c r="I1511" t="s">
        <v>6164</v>
      </c>
      <c r="J1511">
        <v>1.1029999999999999E-5</v>
      </c>
      <c r="K1511">
        <v>1.2639999999999999E-5</v>
      </c>
      <c r="L1511">
        <v>1.4229999999999999E-5</v>
      </c>
      <c r="M1511">
        <v>1.5630000000000001E-5</v>
      </c>
      <c r="N1511">
        <v>1.717E-5</v>
      </c>
    </row>
    <row r="1512" spans="1:14" x14ac:dyDescent="0.25">
      <c r="A1512" t="s">
        <v>6156</v>
      </c>
      <c r="B1512" t="s">
        <v>8877</v>
      </c>
      <c r="C1512" t="s">
        <v>8151</v>
      </c>
      <c r="D1512" t="s">
        <v>8863</v>
      </c>
      <c r="E1512" t="s">
        <v>6160</v>
      </c>
      <c r="F1512" t="s">
        <v>8878</v>
      </c>
      <c r="G1512" t="s">
        <v>6162</v>
      </c>
      <c r="H1512" t="s">
        <v>6163</v>
      </c>
      <c r="I1512" t="s">
        <v>6164</v>
      </c>
      <c r="J1512">
        <v>4.388E-5</v>
      </c>
      <c r="K1512">
        <v>5.0319999999999999E-5</v>
      </c>
      <c r="L1512">
        <v>5.6629999999999998E-5</v>
      </c>
      <c r="M1512">
        <v>6.2199999999999994E-5</v>
      </c>
      <c r="N1512">
        <v>6.8330000000000005E-5</v>
      </c>
    </row>
    <row r="1513" spans="1:14" x14ac:dyDescent="0.25">
      <c r="A1513" t="s">
        <v>6156</v>
      </c>
      <c r="B1513" t="s">
        <v>8879</v>
      </c>
      <c r="C1513" t="s">
        <v>8151</v>
      </c>
      <c r="D1513" t="s">
        <v>8863</v>
      </c>
      <c r="E1513" t="s">
        <v>6160</v>
      </c>
      <c r="F1513" t="s">
        <v>8880</v>
      </c>
      <c r="G1513" t="s">
        <v>6162</v>
      </c>
      <c r="H1513" t="s">
        <v>6163</v>
      </c>
      <c r="I1513" t="s">
        <v>6164</v>
      </c>
      <c r="J1513">
        <v>2.6699999999999998E-6</v>
      </c>
      <c r="K1513">
        <v>3.0599999999999999E-6</v>
      </c>
      <c r="L1513">
        <v>3.45E-6</v>
      </c>
      <c r="M1513">
        <v>3.7799999999999998E-6</v>
      </c>
      <c r="N1513">
        <v>4.16E-6</v>
      </c>
    </row>
    <row r="1514" spans="1:14" x14ac:dyDescent="0.25">
      <c r="A1514" t="s">
        <v>6156</v>
      </c>
      <c r="B1514" t="s">
        <v>8881</v>
      </c>
      <c r="C1514" t="s">
        <v>8151</v>
      </c>
      <c r="D1514" t="s">
        <v>8863</v>
      </c>
      <c r="E1514" t="s">
        <v>6160</v>
      </c>
      <c r="F1514" t="s">
        <v>8882</v>
      </c>
      <c r="G1514" t="s">
        <v>6162</v>
      </c>
      <c r="H1514" t="s">
        <v>6163</v>
      </c>
      <c r="I1514" t="s">
        <v>6164</v>
      </c>
      <c r="J1514">
        <v>1.5200000000000001E-6</v>
      </c>
      <c r="K1514">
        <v>1.75E-6</v>
      </c>
      <c r="L1514">
        <v>1.9599999999999999E-6</v>
      </c>
      <c r="M1514">
        <v>2.1600000000000001E-6</v>
      </c>
      <c r="N1514">
        <v>2.3700000000000002E-6</v>
      </c>
    </row>
    <row r="1515" spans="1:14" x14ac:dyDescent="0.25">
      <c r="A1515" t="s">
        <v>6156</v>
      </c>
      <c r="B1515" t="s">
        <v>8883</v>
      </c>
      <c r="C1515" t="s">
        <v>8151</v>
      </c>
      <c r="D1515" t="s">
        <v>8863</v>
      </c>
      <c r="E1515" t="s">
        <v>6160</v>
      </c>
      <c r="F1515" t="s">
        <v>8884</v>
      </c>
      <c r="G1515" t="s">
        <v>6162</v>
      </c>
      <c r="H1515" t="s">
        <v>6163</v>
      </c>
      <c r="I1515" t="s">
        <v>6164</v>
      </c>
      <c r="J1515">
        <v>1.9300000000000002E-6</v>
      </c>
      <c r="K1515">
        <v>2.21E-6</v>
      </c>
      <c r="L1515">
        <v>2.4899999999999999E-6</v>
      </c>
      <c r="M1515">
        <v>2.74E-6</v>
      </c>
      <c r="N1515">
        <v>3.01E-6</v>
      </c>
    </row>
    <row r="1516" spans="1:14" x14ac:dyDescent="0.25">
      <c r="A1516" t="s">
        <v>6156</v>
      </c>
      <c r="B1516" t="s">
        <v>8885</v>
      </c>
      <c r="C1516" t="s">
        <v>8151</v>
      </c>
      <c r="D1516" t="s">
        <v>8863</v>
      </c>
      <c r="E1516" t="s">
        <v>6160</v>
      </c>
      <c r="F1516" t="s">
        <v>8886</v>
      </c>
      <c r="G1516" t="s">
        <v>6162</v>
      </c>
      <c r="H1516" t="s">
        <v>6163</v>
      </c>
      <c r="I1516" t="s">
        <v>6164</v>
      </c>
      <c r="J1516">
        <v>5.575E-5</v>
      </c>
      <c r="K1516">
        <v>7.5539999999999998E-5</v>
      </c>
      <c r="L1516">
        <v>7.6699999999999994E-5</v>
      </c>
      <c r="M1516">
        <v>7.5459999999999999E-5</v>
      </c>
      <c r="N1516">
        <v>7.4339999999999996E-5</v>
      </c>
    </row>
    <row r="1517" spans="1:14" x14ac:dyDescent="0.25">
      <c r="A1517" t="s">
        <v>6156</v>
      </c>
      <c r="B1517" t="s">
        <v>8887</v>
      </c>
      <c r="C1517" t="s">
        <v>8151</v>
      </c>
      <c r="D1517" t="s">
        <v>8863</v>
      </c>
      <c r="E1517" t="s">
        <v>6160</v>
      </c>
      <c r="F1517" t="s">
        <v>8888</v>
      </c>
      <c r="G1517" t="s">
        <v>6162</v>
      </c>
      <c r="H1517" t="s">
        <v>6163</v>
      </c>
      <c r="I1517" t="s">
        <v>6164</v>
      </c>
      <c r="J1517">
        <v>5.9999999999999995E-8</v>
      </c>
      <c r="K1517">
        <v>7.0000000000000005E-8</v>
      </c>
      <c r="L1517">
        <v>8.0000000000000002E-8</v>
      </c>
      <c r="M1517">
        <v>8.9999999999999999E-8</v>
      </c>
      <c r="N1517">
        <v>9.9999999999999995E-8</v>
      </c>
    </row>
    <row r="1518" spans="1:14" x14ac:dyDescent="0.25">
      <c r="A1518" t="s">
        <v>6156</v>
      </c>
      <c r="B1518" t="s">
        <v>8889</v>
      </c>
      <c r="C1518" t="s">
        <v>8151</v>
      </c>
      <c r="D1518" t="s">
        <v>8863</v>
      </c>
      <c r="E1518" t="s">
        <v>6160</v>
      </c>
      <c r="F1518" t="s">
        <v>8890</v>
      </c>
      <c r="G1518" t="s">
        <v>6162</v>
      </c>
      <c r="H1518" t="s">
        <v>6163</v>
      </c>
      <c r="I1518" t="s">
        <v>6164</v>
      </c>
      <c r="J1518">
        <v>2.8010000000000001E-5</v>
      </c>
      <c r="K1518">
        <v>3.2119999999999997E-5</v>
      </c>
      <c r="L1518">
        <v>3.6149999999999998E-5</v>
      </c>
      <c r="M1518">
        <v>3.9700000000000003E-5</v>
      </c>
      <c r="N1518">
        <v>4.3619999999999999E-5</v>
      </c>
    </row>
    <row r="1519" spans="1:14" x14ac:dyDescent="0.25">
      <c r="A1519" t="s">
        <v>6156</v>
      </c>
      <c r="B1519" t="s">
        <v>8891</v>
      </c>
      <c r="C1519" t="s">
        <v>8151</v>
      </c>
      <c r="D1519" t="s">
        <v>8863</v>
      </c>
      <c r="E1519" t="s">
        <v>6160</v>
      </c>
      <c r="F1519" t="s">
        <v>8892</v>
      </c>
      <c r="G1519" t="s">
        <v>6162</v>
      </c>
      <c r="H1519" t="s">
        <v>6163</v>
      </c>
      <c r="I1519" t="s">
        <v>6164</v>
      </c>
      <c r="J1519">
        <v>1.2300000000000001E-6</v>
      </c>
      <c r="K1519">
        <v>1.6700000000000001E-6</v>
      </c>
      <c r="L1519">
        <v>1.7E-6</v>
      </c>
      <c r="M1519">
        <v>1.6700000000000001E-6</v>
      </c>
      <c r="N1519">
        <v>1.6500000000000001E-6</v>
      </c>
    </row>
    <row r="1520" spans="1:14" x14ac:dyDescent="0.25">
      <c r="A1520" t="s">
        <v>6156</v>
      </c>
      <c r="B1520" t="s">
        <v>8893</v>
      </c>
      <c r="C1520" t="s">
        <v>8151</v>
      </c>
      <c r="D1520" t="s">
        <v>8863</v>
      </c>
      <c r="E1520" t="s">
        <v>6168</v>
      </c>
      <c r="F1520" t="s">
        <v>8894</v>
      </c>
      <c r="G1520" t="s">
        <v>6162</v>
      </c>
      <c r="H1520" t="s">
        <v>6163</v>
      </c>
      <c r="I1520" t="s">
        <v>6164</v>
      </c>
      <c r="J1520">
        <v>5.5630000000000001E-5</v>
      </c>
      <c r="K1520">
        <v>6.3789999999999997E-5</v>
      </c>
      <c r="L1520">
        <v>7.1790000000000002E-5</v>
      </c>
      <c r="M1520">
        <v>7.8850000000000006E-5</v>
      </c>
      <c r="N1520">
        <v>8.6619999999999994E-5</v>
      </c>
    </row>
    <row r="1521" spans="1:14" x14ac:dyDescent="0.25">
      <c r="A1521" t="s">
        <v>6156</v>
      </c>
      <c r="B1521" t="s">
        <v>8895</v>
      </c>
      <c r="C1521" t="s">
        <v>8151</v>
      </c>
      <c r="D1521" t="s">
        <v>8863</v>
      </c>
      <c r="E1521" t="s">
        <v>6168</v>
      </c>
      <c r="F1521" t="s">
        <v>8896</v>
      </c>
      <c r="G1521" t="s">
        <v>6162</v>
      </c>
      <c r="H1521" t="s">
        <v>6163</v>
      </c>
      <c r="I1521" t="s">
        <v>6164</v>
      </c>
      <c r="J1521">
        <v>0</v>
      </c>
      <c r="K1521">
        <v>0</v>
      </c>
      <c r="L1521">
        <v>0</v>
      </c>
      <c r="M1521">
        <v>0</v>
      </c>
      <c r="N1521">
        <v>0</v>
      </c>
    </row>
    <row r="1522" spans="1:14" x14ac:dyDescent="0.25">
      <c r="A1522" t="s">
        <v>6156</v>
      </c>
      <c r="B1522" t="s">
        <v>8897</v>
      </c>
      <c r="C1522" t="s">
        <v>8151</v>
      </c>
      <c r="D1522" t="s">
        <v>8863</v>
      </c>
      <c r="E1522" t="s">
        <v>6168</v>
      </c>
      <c r="F1522" t="s">
        <v>8898</v>
      </c>
      <c r="G1522" t="s">
        <v>6162</v>
      </c>
      <c r="H1522" t="s">
        <v>6163</v>
      </c>
      <c r="I1522" t="s">
        <v>6164</v>
      </c>
      <c r="J1522">
        <v>4.994E-5</v>
      </c>
      <c r="K1522">
        <v>5.7269999999999999E-5</v>
      </c>
      <c r="L1522">
        <v>6.4449999999999994E-5</v>
      </c>
      <c r="M1522">
        <v>7.0790000000000005E-5</v>
      </c>
      <c r="N1522">
        <v>7.7769999999999996E-5</v>
      </c>
    </row>
    <row r="1523" spans="1:14" x14ac:dyDescent="0.25">
      <c r="A1523" t="s">
        <v>6156</v>
      </c>
      <c r="B1523" t="s">
        <v>8899</v>
      </c>
      <c r="C1523" t="s">
        <v>8151</v>
      </c>
      <c r="D1523" t="s">
        <v>8863</v>
      </c>
      <c r="E1523" t="s">
        <v>6168</v>
      </c>
      <c r="F1523" t="s">
        <v>8900</v>
      </c>
      <c r="G1523" t="s">
        <v>6162</v>
      </c>
      <c r="H1523" t="s">
        <v>6163</v>
      </c>
      <c r="I1523" t="s">
        <v>6164</v>
      </c>
      <c r="J1523">
        <v>0</v>
      </c>
      <c r="K1523">
        <v>0</v>
      </c>
      <c r="L1523">
        <v>0</v>
      </c>
      <c r="M1523">
        <v>0</v>
      </c>
      <c r="N1523">
        <v>0</v>
      </c>
    </row>
    <row r="1524" spans="1:14" x14ac:dyDescent="0.25">
      <c r="A1524" t="s">
        <v>6156</v>
      </c>
      <c r="B1524" t="s">
        <v>8901</v>
      </c>
      <c r="C1524" t="s">
        <v>8151</v>
      </c>
      <c r="D1524" t="s">
        <v>8863</v>
      </c>
      <c r="E1524" t="s">
        <v>6168</v>
      </c>
      <c r="F1524" t="s">
        <v>8902</v>
      </c>
      <c r="G1524" t="s">
        <v>6162</v>
      </c>
      <c r="H1524" t="s">
        <v>6163</v>
      </c>
      <c r="I1524" t="s">
        <v>6164</v>
      </c>
      <c r="J1524">
        <v>4.9999999999999998E-8</v>
      </c>
      <c r="K1524">
        <v>5.9999999999999995E-8</v>
      </c>
      <c r="L1524">
        <v>5.9999999999999995E-8</v>
      </c>
      <c r="M1524">
        <v>7.0000000000000005E-8</v>
      </c>
      <c r="N1524">
        <v>8.0000000000000002E-8</v>
      </c>
    </row>
    <row r="1525" spans="1:14" x14ac:dyDescent="0.25">
      <c r="A1525" t="s">
        <v>6156</v>
      </c>
      <c r="B1525" t="s">
        <v>8903</v>
      </c>
      <c r="C1525" t="s">
        <v>8151</v>
      </c>
      <c r="D1525" t="s">
        <v>8863</v>
      </c>
      <c r="E1525" t="s">
        <v>6168</v>
      </c>
      <c r="F1525" t="s">
        <v>8904</v>
      </c>
      <c r="G1525" t="s">
        <v>6162</v>
      </c>
      <c r="H1525" t="s">
        <v>6163</v>
      </c>
      <c r="I1525" t="s">
        <v>6164</v>
      </c>
      <c r="J1525">
        <v>0</v>
      </c>
      <c r="K1525">
        <v>0</v>
      </c>
      <c r="L1525">
        <v>0</v>
      </c>
      <c r="M1525">
        <v>0</v>
      </c>
      <c r="N1525">
        <v>0</v>
      </c>
    </row>
    <row r="1526" spans="1:14" x14ac:dyDescent="0.25">
      <c r="A1526" t="s">
        <v>6156</v>
      </c>
      <c r="B1526" t="s">
        <v>8905</v>
      </c>
      <c r="C1526" t="s">
        <v>8151</v>
      </c>
      <c r="D1526" t="s">
        <v>8863</v>
      </c>
      <c r="E1526" t="s">
        <v>6168</v>
      </c>
      <c r="F1526" t="s">
        <v>8906</v>
      </c>
      <c r="G1526" t="s">
        <v>6162</v>
      </c>
      <c r="H1526" t="s">
        <v>6163</v>
      </c>
      <c r="I1526" t="s">
        <v>6164</v>
      </c>
      <c r="J1526">
        <v>4.7099999999999998E-6</v>
      </c>
      <c r="K1526">
        <v>5.4099999999999999E-6</v>
      </c>
      <c r="L1526">
        <v>6.0800000000000002E-6</v>
      </c>
      <c r="M1526">
        <v>6.6800000000000004E-6</v>
      </c>
      <c r="N1526">
        <v>7.34E-6</v>
      </c>
    </row>
    <row r="1527" spans="1:14" x14ac:dyDescent="0.25">
      <c r="A1527" t="s">
        <v>6156</v>
      </c>
      <c r="B1527" t="s">
        <v>8907</v>
      </c>
      <c r="C1527" t="s">
        <v>8151</v>
      </c>
      <c r="D1527" t="s">
        <v>8863</v>
      </c>
      <c r="E1527" t="s">
        <v>6168</v>
      </c>
      <c r="F1527" t="s">
        <v>8908</v>
      </c>
      <c r="G1527" t="s">
        <v>6162</v>
      </c>
      <c r="H1527" t="s">
        <v>6163</v>
      </c>
      <c r="I1527" t="s">
        <v>6164</v>
      </c>
      <c r="J1527">
        <v>0</v>
      </c>
      <c r="K1527">
        <v>0</v>
      </c>
      <c r="L1527">
        <v>0</v>
      </c>
      <c r="M1527">
        <v>0</v>
      </c>
      <c r="N1527">
        <v>0</v>
      </c>
    </row>
    <row r="1528" spans="1:14" x14ac:dyDescent="0.25">
      <c r="A1528" t="s">
        <v>6156</v>
      </c>
      <c r="B1528" t="s">
        <v>8909</v>
      </c>
      <c r="C1528" t="s">
        <v>8151</v>
      </c>
      <c r="D1528" t="s">
        <v>8863</v>
      </c>
      <c r="E1528" t="s">
        <v>6168</v>
      </c>
      <c r="F1528" t="s">
        <v>8910</v>
      </c>
      <c r="G1528" t="s">
        <v>6162</v>
      </c>
      <c r="H1528" t="s">
        <v>6163</v>
      </c>
      <c r="I1528" t="s">
        <v>6164</v>
      </c>
      <c r="J1528">
        <v>4.7767000000000003E-4</v>
      </c>
      <c r="K1528">
        <v>5.4772000000000002E-4</v>
      </c>
      <c r="L1528">
        <v>6.1642999999999995E-4</v>
      </c>
      <c r="M1528">
        <v>6.7699999999999998E-4</v>
      </c>
      <c r="N1528">
        <v>7.4379000000000003E-4</v>
      </c>
    </row>
    <row r="1529" spans="1:14" x14ac:dyDescent="0.25">
      <c r="A1529" t="s">
        <v>6156</v>
      </c>
      <c r="B1529" t="s">
        <v>8911</v>
      </c>
      <c r="C1529" t="s">
        <v>8151</v>
      </c>
      <c r="D1529" t="s">
        <v>8863</v>
      </c>
      <c r="E1529" t="s">
        <v>6168</v>
      </c>
      <c r="F1529" t="s">
        <v>8912</v>
      </c>
      <c r="G1529" t="s">
        <v>6162</v>
      </c>
      <c r="H1529" t="s">
        <v>6163</v>
      </c>
      <c r="I1529" t="s">
        <v>6164</v>
      </c>
      <c r="J1529">
        <v>0</v>
      </c>
      <c r="K1529">
        <v>0</v>
      </c>
      <c r="L1529">
        <v>0</v>
      </c>
      <c r="M1529">
        <v>0</v>
      </c>
      <c r="N1529">
        <v>0</v>
      </c>
    </row>
    <row r="1530" spans="1:14" x14ac:dyDescent="0.25">
      <c r="A1530" t="s">
        <v>6156</v>
      </c>
      <c r="B1530" t="s">
        <v>8913</v>
      </c>
      <c r="C1530" t="s">
        <v>8151</v>
      </c>
      <c r="D1530" t="s">
        <v>8863</v>
      </c>
      <c r="E1530" t="s">
        <v>6168</v>
      </c>
      <c r="F1530" t="s">
        <v>8914</v>
      </c>
      <c r="G1530" t="s">
        <v>6162</v>
      </c>
      <c r="H1530" t="s">
        <v>6163</v>
      </c>
      <c r="I1530" t="s">
        <v>6164</v>
      </c>
      <c r="J1530">
        <v>1.139E-4</v>
      </c>
      <c r="K1530">
        <v>1.3061E-4</v>
      </c>
      <c r="L1530">
        <v>1.4699E-4</v>
      </c>
      <c r="M1530">
        <v>1.6144E-4</v>
      </c>
      <c r="N1530">
        <v>1.7736E-4</v>
      </c>
    </row>
    <row r="1531" spans="1:14" x14ac:dyDescent="0.25">
      <c r="A1531" t="s">
        <v>6156</v>
      </c>
      <c r="B1531" t="s">
        <v>8915</v>
      </c>
      <c r="C1531" t="s">
        <v>8151</v>
      </c>
      <c r="D1531" t="s">
        <v>8863</v>
      </c>
      <c r="E1531" t="s">
        <v>6168</v>
      </c>
      <c r="F1531" t="s">
        <v>8916</v>
      </c>
      <c r="G1531" t="s">
        <v>6162</v>
      </c>
      <c r="H1531" t="s">
        <v>6163</v>
      </c>
      <c r="I1531" t="s">
        <v>6164</v>
      </c>
      <c r="J1531">
        <v>0</v>
      </c>
      <c r="K1531">
        <v>0</v>
      </c>
      <c r="L1531">
        <v>0</v>
      </c>
      <c r="M1531">
        <v>0</v>
      </c>
      <c r="N1531">
        <v>0</v>
      </c>
    </row>
    <row r="1532" spans="1:14" x14ac:dyDescent="0.25">
      <c r="A1532" t="s">
        <v>6156</v>
      </c>
      <c r="B1532" t="s">
        <v>8917</v>
      </c>
      <c r="C1532" t="s">
        <v>8151</v>
      </c>
      <c r="D1532" t="s">
        <v>8863</v>
      </c>
      <c r="E1532" t="s">
        <v>6168</v>
      </c>
      <c r="F1532" t="s">
        <v>8918</v>
      </c>
      <c r="G1532" t="s">
        <v>6162</v>
      </c>
      <c r="H1532" t="s">
        <v>6163</v>
      </c>
      <c r="I1532" t="s">
        <v>6164</v>
      </c>
      <c r="J1532">
        <v>7.6769999999999999E-5</v>
      </c>
      <c r="K1532">
        <v>8.8029999999999996E-5</v>
      </c>
      <c r="L1532">
        <v>9.9069999999999998E-5</v>
      </c>
      <c r="M1532">
        <v>1.0881E-4</v>
      </c>
      <c r="N1532">
        <v>1.1954E-4</v>
      </c>
    </row>
    <row r="1533" spans="1:14" x14ac:dyDescent="0.25">
      <c r="A1533" t="s">
        <v>6156</v>
      </c>
      <c r="B1533" t="s">
        <v>8919</v>
      </c>
      <c r="C1533" t="s">
        <v>8151</v>
      </c>
      <c r="D1533" t="s">
        <v>8863</v>
      </c>
      <c r="E1533" t="s">
        <v>6168</v>
      </c>
      <c r="F1533" t="s">
        <v>8920</v>
      </c>
      <c r="G1533" t="s">
        <v>6162</v>
      </c>
      <c r="H1533" t="s">
        <v>6163</v>
      </c>
      <c r="I1533" t="s">
        <v>6164</v>
      </c>
      <c r="J1533">
        <v>0</v>
      </c>
      <c r="K1533">
        <v>0</v>
      </c>
      <c r="L1533">
        <v>0</v>
      </c>
      <c r="M1533">
        <v>0</v>
      </c>
      <c r="N1533">
        <v>0</v>
      </c>
    </row>
    <row r="1534" spans="1:14" x14ac:dyDescent="0.25">
      <c r="A1534" t="s">
        <v>6156</v>
      </c>
      <c r="B1534" t="s">
        <v>8921</v>
      </c>
      <c r="C1534" t="s">
        <v>8151</v>
      </c>
      <c r="D1534" t="s">
        <v>8863</v>
      </c>
      <c r="E1534" t="s">
        <v>6168</v>
      </c>
      <c r="F1534" t="s">
        <v>8922</v>
      </c>
      <c r="G1534" t="s">
        <v>6162</v>
      </c>
      <c r="H1534" t="s">
        <v>6163</v>
      </c>
      <c r="I1534" t="s">
        <v>6164</v>
      </c>
      <c r="J1534">
        <v>3.1420000000000001E-5</v>
      </c>
      <c r="K1534">
        <v>3.6029999999999999E-5</v>
      </c>
      <c r="L1534">
        <v>4.0550000000000003E-5</v>
      </c>
      <c r="M1534">
        <v>4.4539999999999997E-5</v>
      </c>
      <c r="N1534">
        <v>4.8930000000000001E-5</v>
      </c>
    </row>
    <row r="1535" spans="1:14" x14ac:dyDescent="0.25">
      <c r="A1535" t="s">
        <v>6156</v>
      </c>
      <c r="B1535" t="s">
        <v>8923</v>
      </c>
      <c r="C1535" t="s">
        <v>8151</v>
      </c>
      <c r="D1535" t="s">
        <v>8863</v>
      </c>
      <c r="E1535" t="s">
        <v>6168</v>
      </c>
      <c r="F1535" t="s">
        <v>8924</v>
      </c>
      <c r="G1535" t="s">
        <v>6162</v>
      </c>
      <c r="H1535" t="s">
        <v>6163</v>
      </c>
      <c r="I1535" t="s">
        <v>6164</v>
      </c>
      <c r="J1535">
        <v>0</v>
      </c>
      <c r="K1535">
        <v>0</v>
      </c>
      <c r="L1535">
        <v>0</v>
      </c>
      <c r="M1535">
        <v>0</v>
      </c>
      <c r="N1535">
        <v>0</v>
      </c>
    </row>
    <row r="1536" spans="1:14" x14ac:dyDescent="0.25">
      <c r="A1536" t="s">
        <v>6156</v>
      </c>
      <c r="B1536" t="s">
        <v>8925</v>
      </c>
      <c r="C1536" t="s">
        <v>8151</v>
      </c>
      <c r="D1536" t="s">
        <v>8863</v>
      </c>
      <c r="E1536" t="s">
        <v>6168</v>
      </c>
      <c r="F1536" t="s">
        <v>8926</v>
      </c>
      <c r="G1536" t="s">
        <v>6162</v>
      </c>
      <c r="H1536" t="s">
        <v>6163</v>
      </c>
      <c r="I1536" t="s">
        <v>6164</v>
      </c>
      <c r="J1536">
        <v>5.3390999999999996E-4</v>
      </c>
      <c r="K1536">
        <v>6.1222000000000002E-4</v>
      </c>
      <c r="L1536">
        <v>6.8902000000000004E-4</v>
      </c>
      <c r="M1536">
        <v>7.5672000000000001E-4</v>
      </c>
      <c r="N1536">
        <v>8.3137E-4</v>
      </c>
    </row>
    <row r="1537" spans="1:14" x14ac:dyDescent="0.25">
      <c r="A1537" t="s">
        <v>6156</v>
      </c>
      <c r="B1537" t="s">
        <v>8927</v>
      </c>
      <c r="C1537" t="s">
        <v>8151</v>
      </c>
      <c r="D1537" t="s">
        <v>8863</v>
      </c>
      <c r="E1537" t="s">
        <v>6168</v>
      </c>
      <c r="F1537" t="s">
        <v>8928</v>
      </c>
      <c r="G1537" t="s">
        <v>6162</v>
      </c>
      <c r="H1537" t="s">
        <v>6163</v>
      </c>
      <c r="I1537" t="s">
        <v>6164</v>
      </c>
      <c r="J1537">
        <v>0</v>
      </c>
      <c r="K1537">
        <v>0</v>
      </c>
      <c r="L1537">
        <v>0</v>
      </c>
      <c r="M1537">
        <v>0</v>
      </c>
      <c r="N1537">
        <v>0</v>
      </c>
    </row>
    <row r="1538" spans="1:14" x14ac:dyDescent="0.25">
      <c r="A1538" t="s">
        <v>6156</v>
      </c>
      <c r="B1538" t="s">
        <v>8929</v>
      </c>
      <c r="C1538" t="s">
        <v>8151</v>
      </c>
      <c r="D1538" t="s">
        <v>8863</v>
      </c>
      <c r="E1538" t="s">
        <v>6168</v>
      </c>
      <c r="F1538" t="s">
        <v>8930</v>
      </c>
      <c r="G1538" t="s">
        <v>6162</v>
      </c>
      <c r="H1538" t="s">
        <v>6163</v>
      </c>
      <c r="I1538" t="s">
        <v>6164</v>
      </c>
      <c r="J1538">
        <v>7.0000000000000005E-8</v>
      </c>
      <c r="K1538">
        <v>8.0000000000000002E-8</v>
      </c>
      <c r="L1538">
        <v>8.9999999999999999E-8</v>
      </c>
      <c r="M1538">
        <v>9.9999999999999995E-8</v>
      </c>
      <c r="N1538">
        <v>1.1000000000000001E-7</v>
      </c>
    </row>
    <row r="1539" spans="1:14" x14ac:dyDescent="0.25">
      <c r="A1539" t="s">
        <v>6156</v>
      </c>
      <c r="B1539" t="s">
        <v>8931</v>
      </c>
      <c r="C1539" t="s">
        <v>8151</v>
      </c>
      <c r="D1539" t="s">
        <v>8863</v>
      </c>
      <c r="E1539" t="s">
        <v>6168</v>
      </c>
      <c r="F1539" t="s">
        <v>8932</v>
      </c>
      <c r="G1539" t="s">
        <v>6162</v>
      </c>
      <c r="H1539" t="s">
        <v>6163</v>
      </c>
      <c r="I1539" t="s">
        <v>6164</v>
      </c>
      <c r="J1539">
        <v>0</v>
      </c>
      <c r="K1539">
        <v>0</v>
      </c>
      <c r="L1539">
        <v>0</v>
      </c>
      <c r="M1539">
        <v>0</v>
      </c>
      <c r="N1539">
        <v>0</v>
      </c>
    </row>
    <row r="1540" spans="1:14" x14ac:dyDescent="0.25">
      <c r="A1540" t="s">
        <v>6156</v>
      </c>
      <c r="B1540" t="s">
        <v>8933</v>
      </c>
      <c r="C1540" t="s">
        <v>8151</v>
      </c>
      <c r="D1540" t="s">
        <v>8863</v>
      </c>
      <c r="E1540" t="s">
        <v>6168</v>
      </c>
      <c r="F1540" t="s">
        <v>8934</v>
      </c>
      <c r="G1540" t="s">
        <v>6162</v>
      </c>
      <c r="H1540" t="s">
        <v>6163</v>
      </c>
      <c r="I1540" t="s">
        <v>6164</v>
      </c>
      <c r="J1540">
        <v>9.0970000000000005E-5</v>
      </c>
      <c r="K1540">
        <v>1.0431E-4</v>
      </c>
      <c r="L1540">
        <v>1.1739E-4</v>
      </c>
      <c r="M1540">
        <v>1.2893E-4</v>
      </c>
      <c r="N1540">
        <v>1.4165E-4</v>
      </c>
    </row>
    <row r="1541" spans="1:14" x14ac:dyDescent="0.25">
      <c r="A1541" t="s">
        <v>6156</v>
      </c>
      <c r="B1541" t="s">
        <v>8935</v>
      </c>
      <c r="C1541" t="s">
        <v>8151</v>
      </c>
      <c r="D1541" t="s">
        <v>8863</v>
      </c>
      <c r="E1541" t="s">
        <v>6168</v>
      </c>
      <c r="F1541" t="s">
        <v>8936</v>
      </c>
      <c r="G1541" t="s">
        <v>6162</v>
      </c>
      <c r="H1541" t="s">
        <v>6163</v>
      </c>
      <c r="I1541" t="s">
        <v>6164</v>
      </c>
      <c r="J1541">
        <v>0</v>
      </c>
      <c r="K1541">
        <v>0</v>
      </c>
      <c r="L1541">
        <v>0</v>
      </c>
      <c r="M1541">
        <v>0</v>
      </c>
      <c r="N1541">
        <v>0</v>
      </c>
    </row>
    <row r="1542" spans="1:14" x14ac:dyDescent="0.25">
      <c r="A1542" t="s">
        <v>6156</v>
      </c>
      <c r="B1542" t="s">
        <v>8937</v>
      </c>
      <c r="C1542" t="s">
        <v>8151</v>
      </c>
      <c r="D1542" t="s">
        <v>8863</v>
      </c>
      <c r="E1542" t="s">
        <v>6168</v>
      </c>
      <c r="F1542" t="s">
        <v>8938</v>
      </c>
      <c r="G1542" t="s">
        <v>6162</v>
      </c>
      <c r="H1542" t="s">
        <v>6163</v>
      </c>
      <c r="I1542" t="s">
        <v>6164</v>
      </c>
      <c r="J1542">
        <v>1.1799999999999999E-6</v>
      </c>
      <c r="K1542">
        <v>1.35E-6</v>
      </c>
      <c r="L1542">
        <v>1.5200000000000001E-6</v>
      </c>
      <c r="M1542">
        <v>1.6700000000000001E-6</v>
      </c>
      <c r="N1542">
        <v>1.8300000000000001E-6</v>
      </c>
    </row>
    <row r="1543" spans="1:14" x14ac:dyDescent="0.25">
      <c r="A1543" t="s">
        <v>6156</v>
      </c>
      <c r="B1543" t="s">
        <v>8939</v>
      </c>
      <c r="C1543" t="s">
        <v>8151</v>
      </c>
      <c r="D1543" t="s">
        <v>8863</v>
      </c>
      <c r="E1543" t="s">
        <v>6168</v>
      </c>
      <c r="F1543" t="s">
        <v>8940</v>
      </c>
      <c r="G1543" t="s">
        <v>6162</v>
      </c>
      <c r="H1543" t="s">
        <v>6163</v>
      </c>
      <c r="I1543" t="s">
        <v>6164</v>
      </c>
      <c r="J1543">
        <v>0</v>
      </c>
      <c r="K1543">
        <v>0</v>
      </c>
      <c r="L1543">
        <v>0</v>
      </c>
      <c r="M1543">
        <v>0</v>
      </c>
      <c r="N1543">
        <v>0</v>
      </c>
    </row>
    <row r="1544" spans="1:14" x14ac:dyDescent="0.25">
      <c r="A1544" t="s">
        <v>6156</v>
      </c>
      <c r="B1544" t="s">
        <v>8941</v>
      </c>
      <c r="C1544" t="s">
        <v>8151</v>
      </c>
      <c r="D1544" t="s">
        <v>8863</v>
      </c>
      <c r="E1544" t="s">
        <v>6168</v>
      </c>
      <c r="F1544" t="s">
        <v>8942</v>
      </c>
      <c r="G1544" t="s">
        <v>6162</v>
      </c>
      <c r="H1544" t="s">
        <v>6163</v>
      </c>
      <c r="I1544" t="s">
        <v>6164</v>
      </c>
      <c r="J1544">
        <v>1.2860000000000001E-5</v>
      </c>
      <c r="K1544">
        <v>1.4739999999999999E-5</v>
      </c>
      <c r="L1544">
        <v>1.6589999999999999E-5</v>
      </c>
      <c r="M1544">
        <v>1.8219999999999998E-5</v>
      </c>
      <c r="N1544">
        <v>2.0020000000000001E-5</v>
      </c>
    </row>
    <row r="1545" spans="1:14" x14ac:dyDescent="0.25">
      <c r="A1545" t="s">
        <v>6156</v>
      </c>
      <c r="B1545" t="s">
        <v>8943</v>
      </c>
      <c r="C1545" t="s">
        <v>8151</v>
      </c>
      <c r="D1545" t="s">
        <v>8863</v>
      </c>
      <c r="E1545" t="s">
        <v>6168</v>
      </c>
      <c r="F1545" t="s">
        <v>8944</v>
      </c>
      <c r="G1545" t="s">
        <v>6162</v>
      </c>
      <c r="H1545" t="s">
        <v>6163</v>
      </c>
      <c r="I1545" t="s">
        <v>6164</v>
      </c>
      <c r="J1545">
        <v>0</v>
      </c>
      <c r="K1545">
        <v>0</v>
      </c>
      <c r="L1545">
        <v>0</v>
      </c>
      <c r="M1545">
        <v>0</v>
      </c>
      <c r="N1545">
        <v>0</v>
      </c>
    </row>
    <row r="1546" spans="1:14" x14ac:dyDescent="0.25">
      <c r="A1546" t="s">
        <v>6156</v>
      </c>
      <c r="B1546" t="s">
        <v>8945</v>
      </c>
      <c r="C1546" t="s">
        <v>8151</v>
      </c>
      <c r="D1546" t="s">
        <v>8863</v>
      </c>
      <c r="E1546" t="s">
        <v>6168</v>
      </c>
      <c r="F1546" t="s">
        <v>8946</v>
      </c>
      <c r="G1546" t="s">
        <v>6162</v>
      </c>
      <c r="H1546" t="s">
        <v>6163</v>
      </c>
      <c r="I1546" t="s">
        <v>6164</v>
      </c>
      <c r="J1546">
        <v>5.2E-7</v>
      </c>
      <c r="K1546">
        <v>5.9999999999999997E-7</v>
      </c>
      <c r="L1546">
        <v>6.7000000000000004E-7</v>
      </c>
      <c r="M1546">
        <v>7.4000000000000001E-7</v>
      </c>
      <c r="N1546">
        <v>8.0999999999999997E-7</v>
      </c>
    </row>
    <row r="1547" spans="1:14" x14ac:dyDescent="0.25">
      <c r="A1547" t="s">
        <v>6156</v>
      </c>
      <c r="B1547" t="s">
        <v>8947</v>
      </c>
      <c r="C1547" t="s">
        <v>8151</v>
      </c>
      <c r="D1547" t="s">
        <v>8863</v>
      </c>
      <c r="E1547" t="s">
        <v>6168</v>
      </c>
      <c r="F1547" t="s">
        <v>8948</v>
      </c>
      <c r="G1547" t="s">
        <v>6162</v>
      </c>
      <c r="H1547" t="s">
        <v>6163</v>
      </c>
      <c r="I1547" t="s">
        <v>6164</v>
      </c>
      <c r="J1547">
        <v>0</v>
      </c>
      <c r="K1547">
        <v>0</v>
      </c>
      <c r="L1547">
        <v>0</v>
      </c>
      <c r="M1547">
        <v>0</v>
      </c>
      <c r="N1547">
        <v>0</v>
      </c>
    </row>
    <row r="1548" spans="1:14" x14ac:dyDescent="0.25">
      <c r="A1548" t="s">
        <v>6156</v>
      </c>
      <c r="B1548" t="s">
        <v>8949</v>
      </c>
      <c r="C1548" t="s">
        <v>8151</v>
      </c>
      <c r="D1548" t="s">
        <v>8863</v>
      </c>
      <c r="E1548" t="s">
        <v>6168</v>
      </c>
      <c r="F1548" t="s">
        <v>8950</v>
      </c>
      <c r="G1548" t="s">
        <v>6162</v>
      </c>
      <c r="H1548" t="s">
        <v>6163</v>
      </c>
      <c r="I1548" t="s">
        <v>6164</v>
      </c>
      <c r="J1548">
        <v>4.4800000000000003E-6</v>
      </c>
      <c r="K1548">
        <v>5.1399999999999999E-6</v>
      </c>
      <c r="L1548">
        <v>5.7899999999999996E-6</v>
      </c>
      <c r="M1548">
        <v>6.3500000000000002E-6</v>
      </c>
      <c r="N1548">
        <v>6.9800000000000001E-6</v>
      </c>
    </row>
    <row r="1549" spans="1:14" x14ac:dyDescent="0.25">
      <c r="A1549" t="s">
        <v>6156</v>
      </c>
      <c r="B1549" t="s">
        <v>8951</v>
      </c>
      <c r="C1549" t="s">
        <v>8151</v>
      </c>
      <c r="D1549" t="s">
        <v>8863</v>
      </c>
      <c r="E1549" t="s">
        <v>6168</v>
      </c>
      <c r="F1549" t="s">
        <v>8952</v>
      </c>
      <c r="G1549" t="s">
        <v>6162</v>
      </c>
      <c r="H1549" t="s">
        <v>6163</v>
      </c>
      <c r="I1549" t="s">
        <v>6164</v>
      </c>
      <c r="J1549">
        <v>0</v>
      </c>
      <c r="K1549">
        <v>0</v>
      </c>
      <c r="L1549">
        <v>0</v>
      </c>
      <c r="M1549">
        <v>0</v>
      </c>
      <c r="N1549">
        <v>0</v>
      </c>
    </row>
    <row r="1550" spans="1:14" x14ac:dyDescent="0.25">
      <c r="A1550" t="s">
        <v>6156</v>
      </c>
      <c r="B1550" t="s">
        <v>8953</v>
      </c>
      <c r="C1550" t="s">
        <v>8151</v>
      </c>
      <c r="D1550" t="s">
        <v>8863</v>
      </c>
      <c r="E1550" t="s">
        <v>6168</v>
      </c>
      <c r="F1550" t="s">
        <v>8954</v>
      </c>
      <c r="G1550" t="s">
        <v>6162</v>
      </c>
      <c r="H1550" t="s">
        <v>6163</v>
      </c>
      <c r="I1550" t="s">
        <v>6164</v>
      </c>
      <c r="J1550">
        <v>8.3189999999999995E-5</v>
      </c>
      <c r="K1550">
        <v>9.5390000000000007E-5</v>
      </c>
      <c r="L1550">
        <v>1.0734999999999999E-4</v>
      </c>
      <c r="M1550">
        <v>1.1790000000000001E-4</v>
      </c>
      <c r="N1550">
        <v>1.2952999999999999E-4</v>
      </c>
    </row>
    <row r="1551" spans="1:14" x14ac:dyDescent="0.25">
      <c r="A1551" t="s">
        <v>6156</v>
      </c>
      <c r="B1551" t="s">
        <v>8955</v>
      </c>
      <c r="C1551" t="s">
        <v>8151</v>
      </c>
      <c r="D1551" t="s">
        <v>8863</v>
      </c>
      <c r="E1551" t="s">
        <v>6168</v>
      </c>
      <c r="F1551" t="s">
        <v>8956</v>
      </c>
      <c r="G1551" t="s">
        <v>6162</v>
      </c>
      <c r="H1551" t="s">
        <v>6163</v>
      </c>
      <c r="I1551" t="s">
        <v>6164</v>
      </c>
      <c r="J1551">
        <v>0</v>
      </c>
      <c r="K1551">
        <v>0</v>
      </c>
      <c r="L1551">
        <v>0</v>
      </c>
      <c r="M1551">
        <v>0</v>
      </c>
      <c r="N1551">
        <v>0</v>
      </c>
    </row>
    <row r="1552" spans="1:14" x14ac:dyDescent="0.25">
      <c r="A1552" t="s">
        <v>6156</v>
      </c>
      <c r="B1552" t="s">
        <v>8957</v>
      </c>
      <c r="C1552" t="s">
        <v>8151</v>
      </c>
      <c r="D1552" t="s">
        <v>8863</v>
      </c>
      <c r="E1552" t="s">
        <v>6168</v>
      </c>
      <c r="F1552" t="s">
        <v>8958</v>
      </c>
      <c r="G1552" t="s">
        <v>6162</v>
      </c>
      <c r="H1552" t="s">
        <v>6163</v>
      </c>
      <c r="I1552" t="s">
        <v>6164</v>
      </c>
      <c r="J1552">
        <v>9.1979999999999997E-5</v>
      </c>
      <c r="K1552">
        <v>1.0548E-4</v>
      </c>
      <c r="L1552">
        <v>1.1870999999999999E-4</v>
      </c>
      <c r="M1552">
        <v>1.3036999999999999E-4</v>
      </c>
      <c r="N1552">
        <v>1.4323E-4</v>
      </c>
    </row>
    <row r="1553" spans="1:14" x14ac:dyDescent="0.25">
      <c r="A1553" t="s">
        <v>6156</v>
      </c>
      <c r="B1553" t="s">
        <v>8959</v>
      </c>
      <c r="C1553" t="s">
        <v>8151</v>
      </c>
      <c r="D1553" t="s">
        <v>8863</v>
      </c>
      <c r="E1553" t="s">
        <v>6168</v>
      </c>
      <c r="F1553" t="s">
        <v>8960</v>
      </c>
      <c r="G1553" t="s">
        <v>6162</v>
      </c>
      <c r="H1553" t="s">
        <v>6163</v>
      </c>
      <c r="I1553" t="s">
        <v>6164</v>
      </c>
      <c r="J1553">
        <v>0</v>
      </c>
      <c r="K1553">
        <v>0</v>
      </c>
      <c r="L1553">
        <v>0</v>
      </c>
      <c r="M1553">
        <v>0</v>
      </c>
      <c r="N1553">
        <v>0</v>
      </c>
    </row>
    <row r="1554" spans="1:14" x14ac:dyDescent="0.25">
      <c r="A1554" t="s">
        <v>6156</v>
      </c>
      <c r="B1554" t="s">
        <v>8961</v>
      </c>
      <c r="C1554" t="s">
        <v>8151</v>
      </c>
      <c r="D1554" t="s">
        <v>8863</v>
      </c>
      <c r="E1554" t="s">
        <v>6168</v>
      </c>
      <c r="F1554" t="s">
        <v>8962</v>
      </c>
      <c r="G1554" t="s">
        <v>6162</v>
      </c>
      <c r="H1554" t="s">
        <v>6163</v>
      </c>
      <c r="I1554" t="s">
        <v>6164</v>
      </c>
      <c r="J1554">
        <v>1E-8</v>
      </c>
      <c r="K1554">
        <v>1E-8</v>
      </c>
      <c r="L1554">
        <v>1E-8</v>
      </c>
      <c r="M1554">
        <v>1E-8</v>
      </c>
      <c r="N1554">
        <v>1E-8</v>
      </c>
    </row>
    <row r="1555" spans="1:14" x14ac:dyDescent="0.25">
      <c r="A1555" t="s">
        <v>6156</v>
      </c>
      <c r="B1555" t="s">
        <v>8963</v>
      </c>
      <c r="C1555" t="s">
        <v>8151</v>
      </c>
      <c r="D1555" t="s">
        <v>8863</v>
      </c>
      <c r="E1555" t="s">
        <v>6168</v>
      </c>
      <c r="F1555" t="s">
        <v>8964</v>
      </c>
      <c r="G1555" t="s">
        <v>6162</v>
      </c>
      <c r="H1555" t="s">
        <v>6163</v>
      </c>
      <c r="I1555" t="s">
        <v>6164</v>
      </c>
      <c r="J1555">
        <v>0</v>
      </c>
      <c r="K1555">
        <v>0</v>
      </c>
      <c r="L1555">
        <v>0</v>
      </c>
      <c r="M1555">
        <v>0</v>
      </c>
      <c r="N1555">
        <v>0</v>
      </c>
    </row>
    <row r="1556" spans="1:14" x14ac:dyDescent="0.25">
      <c r="A1556" t="s">
        <v>6156</v>
      </c>
      <c r="B1556" t="s">
        <v>8965</v>
      </c>
      <c r="C1556" t="s">
        <v>8151</v>
      </c>
      <c r="D1556" t="s">
        <v>8863</v>
      </c>
      <c r="E1556" t="s">
        <v>6168</v>
      </c>
      <c r="F1556" t="s">
        <v>8966</v>
      </c>
      <c r="G1556" t="s">
        <v>6162</v>
      </c>
      <c r="H1556" t="s">
        <v>6163</v>
      </c>
      <c r="I1556" t="s">
        <v>6164</v>
      </c>
      <c r="J1556">
        <v>4.4749999999999997E-5</v>
      </c>
      <c r="K1556">
        <v>5.1310000000000002E-5</v>
      </c>
      <c r="L1556">
        <v>5.7750000000000001E-5</v>
      </c>
      <c r="M1556">
        <v>6.3419999999999999E-5</v>
      </c>
      <c r="N1556">
        <v>6.9679999999999997E-5</v>
      </c>
    </row>
    <row r="1557" spans="1:14" x14ac:dyDescent="0.25">
      <c r="A1557" t="s">
        <v>6156</v>
      </c>
      <c r="B1557" t="s">
        <v>8967</v>
      </c>
      <c r="C1557" t="s">
        <v>8151</v>
      </c>
      <c r="D1557" t="s">
        <v>8863</v>
      </c>
      <c r="E1557" t="s">
        <v>6168</v>
      </c>
      <c r="F1557" t="s">
        <v>8968</v>
      </c>
      <c r="G1557" t="s">
        <v>6162</v>
      </c>
      <c r="H1557" t="s">
        <v>6163</v>
      </c>
      <c r="I1557" t="s">
        <v>6164</v>
      </c>
      <c r="J1557">
        <v>0</v>
      </c>
      <c r="K1557">
        <v>0</v>
      </c>
      <c r="L1557">
        <v>0</v>
      </c>
      <c r="M1557">
        <v>0</v>
      </c>
      <c r="N1557">
        <v>0</v>
      </c>
    </row>
    <row r="1558" spans="1:14" x14ac:dyDescent="0.25">
      <c r="A1558" t="s">
        <v>6156</v>
      </c>
      <c r="B1558" t="s">
        <v>8969</v>
      </c>
      <c r="C1558" t="s">
        <v>8151</v>
      </c>
      <c r="D1558" t="s">
        <v>8863</v>
      </c>
      <c r="E1558" t="s">
        <v>6168</v>
      </c>
      <c r="F1558" t="s">
        <v>8970</v>
      </c>
      <c r="G1558" t="s">
        <v>6162</v>
      </c>
      <c r="H1558" t="s">
        <v>6163</v>
      </c>
      <c r="I1558" t="s">
        <v>6164</v>
      </c>
      <c r="J1558">
        <v>3.8949999999999998E-5</v>
      </c>
      <c r="K1558">
        <v>4.4660000000000003E-5</v>
      </c>
      <c r="L1558">
        <v>5.0260000000000003E-5</v>
      </c>
      <c r="M1558">
        <v>5.52E-5</v>
      </c>
      <c r="N1558">
        <v>6.0640000000000002E-5</v>
      </c>
    </row>
    <row r="1559" spans="1:14" x14ac:dyDescent="0.25">
      <c r="A1559" t="s">
        <v>6156</v>
      </c>
      <c r="B1559" t="s">
        <v>8971</v>
      </c>
      <c r="C1559" t="s">
        <v>8151</v>
      </c>
      <c r="D1559" t="s">
        <v>8863</v>
      </c>
      <c r="E1559" t="s">
        <v>6168</v>
      </c>
      <c r="F1559" t="s">
        <v>8972</v>
      </c>
      <c r="G1559" t="s">
        <v>6162</v>
      </c>
      <c r="H1559" t="s">
        <v>6163</v>
      </c>
      <c r="I1559" t="s">
        <v>6164</v>
      </c>
      <c r="J1559">
        <v>0</v>
      </c>
      <c r="K1559">
        <v>0</v>
      </c>
      <c r="L1559">
        <v>0</v>
      </c>
      <c r="M1559">
        <v>0</v>
      </c>
      <c r="N1559">
        <v>0</v>
      </c>
    </row>
    <row r="1560" spans="1:14" x14ac:dyDescent="0.25">
      <c r="A1560" t="s">
        <v>6156</v>
      </c>
      <c r="B1560" t="s">
        <v>8973</v>
      </c>
      <c r="C1560" t="s">
        <v>8151</v>
      </c>
      <c r="D1560" t="s">
        <v>8863</v>
      </c>
      <c r="E1560" t="s">
        <v>6168</v>
      </c>
      <c r="F1560" t="s">
        <v>8974</v>
      </c>
      <c r="G1560" t="s">
        <v>6162</v>
      </c>
      <c r="H1560" t="s">
        <v>6163</v>
      </c>
      <c r="I1560" t="s">
        <v>6164</v>
      </c>
      <c r="J1560">
        <v>4.2459999999999997E-5</v>
      </c>
      <c r="K1560">
        <v>4.8690000000000003E-5</v>
      </c>
      <c r="L1560">
        <v>5.4799999999999997E-5</v>
      </c>
      <c r="M1560">
        <v>6.0180000000000003E-5</v>
      </c>
      <c r="N1560">
        <v>6.6119999999999997E-5</v>
      </c>
    </row>
    <row r="1561" spans="1:14" x14ac:dyDescent="0.25">
      <c r="A1561" t="s">
        <v>6156</v>
      </c>
      <c r="B1561" t="s">
        <v>8975</v>
      </c>
      <c r="C1561" t="s">
        <v>8151</v>
      </c>
      <c r="D1561" t="s">
        <v>8863</v>
      </c>
      <c r="E1561" t="s">
        <v>6168</v>
      </c>
      <c r="F1561" t="s">
        <v>8976</v>
      </c>
      <c r="G1561" t="s">
        <v>6162</v>
      </c>
      <c r="H1561" t="s">
        <v>6163</v>
      </c>
      <c r="I1561" t="s">
        <v>6164</v>
      </c>
      <c r="J1561">
        <v>0</v>
      </c>
      <c r="K1561">
        <v>0</v>
      </c>
      <c r="L1561">
        <v>0</v>
      </c>
      <c r="M1561">
        <v>0</v>
      </c>
      <c r="N1561">
        <v>0</v>
      </c>
    </row>
    <row r="1562" spans="1:14" x14ac:dyDescent="0.25">
      <c r="A1562" t="s">
        <v>6156</v>
      </c>
      <c r="B1562" t="s">
        <v>8977</v>
      </c>
      <c r="C1562" t="s">
        <v>8151</v>
      </c>
      <c r="D1562" t="s">
        <v>8863</v>
      </c>
      <c r="E1562" t="s">
        <v>6168</v>
      </c>
      <c r="F1562" t="s">
        <v>8978</v>
      </c>
      <c r="G1562" t="s">
        <v>6162</v>
      </c>
      <c r="H1562" t="s">
        <v>6163</v>
      </c>
      <c r="I1562" t="s">
        <v>6164</v>
      </c>
      <c r="J1562">
        <v>3.6399999999999997E-5</v>
      </c>
      <c r="K1562">
        <v>4.9320000000000002E-5</v>
      </c>
      <c r="L1562">
        <v>5.0080000000000002E-5</v>
      </c>
      <c r="M1562">
        <v>4.9270000000000001E-5</v>
      </c>
      <c r="N1562">
        <v>4.8539999999999999E-5</v>
      </c>
    </row>
    <row r="1563" spans="1:14" x14ac:dyDescent="0.25">
      <c r="A1563" t="s">
        <v>6156</v>
      </c>
      <c r="B1563" t="s">
        <v>8979</v>
      </c>
      <c r="C1563" t="s">
        <v>8151</v>
      </c>
      <c r="D1563" t="s">
        <v>8863</v>
      </c>
      <c r="E1563" t="s">
        <v>6168</v>
      </c>
      <c r="F1563" t="s">
        <v>8980</v>
      </c>
      <c r="G1563" t="s">
        <v>6162</v>
      </c>
      <c r="H1563" t="s">
        <v>6163</v>
      </c>
      <c r="I1563" t="s">
        <v>6164</v>
      </c>
      <c r="J1563">
        <v>0</v>
      </c>
      <c r="K1563">
        <v>0</v>
      </c>
      <c r="L1563">
        <v>0</v>
      </c>
      <c r="M1563">
        <v>0</v>
      </c>
      <c r="N1563">
        <v>0</v>
      </c>
    </row>
    <row r="1564" spans="1:14" x14ac:dyDescent="0.25">
      <c r="A1564" t="s">
        <v>6156</v>
      </c>
      <c r="B1564" t="s">
        <v>8981</v>
      </c>
      <c r="C1564" t="s">
        <v>8151</v>
      </c>
      <c r="D1564" t="s">
        <v>8863</v>
      </c>
      <c r="E1564" t="s">
        <v>6168</v>
      </c>
      <c r="F1564" t="s">
        <v>8982</v>
      </c>
      <c r="G1564" t="s">
        <v>6162</v>
      </c>
      <c r="H1564" t="s">
        <v>6163</v>
      </c>
      <c r="I1564" t="s">
        <v>6164</v>
      </c>
      <c r="J1564">
        <v>1.3709999999999999E-5</v>
      </c>
      <c r="K1564">
        <v>1.5719999999999999E-5</v>
      </c>
      <c r="L1564">
        <v>1.7689999999999998E-5</v>
      </c>
      <c r="M1564">
        <v>1.9429999999999999E-5</v>
      </c>
      <c r="N1564">
        <v>2.1350000000000001E-5</v>
      </c>
    </row>
    <row r="1565" spans="1:14" x14ac:dyDescent="0.25">
      <c r="A1565" t="s">
        <v>6156</v>
      </c>
      <c r="B1565" t="s">
        <v>8983</v>
      </c>
      <c r="C1565" t="s">
        <v>8151</v>
      </c>
      <c r="D1565" t="s">
        <v>8863</v>
      </c>
      <c r="E1565" t="s">
        <v>6168</v>
      </c>
      <c r="F1565" t="s">
        <v>8984</v>
      </c>
      <c r="G1565" t="s">
        <v>6162</v>
      </c>
      <c r="H1565" t="s">
        <v>6163</v>
      </c>
      <c r="I1565" t="s">
        <v>6164</v>
      </c>
      <c r="J1565">
        <v>0</v>
      </c>
      <c r="K1565">
        <v>0</v>
      </c>
      <c r="L1565">
        <v>0</v>
      </c>
      <c r="M1565">
        <v>0</v>
      </c>
      <c r="N1565">
        <v>0</v>
      </c>
    </row>
    <row r="1566" spans="1:14" x14ac:dyDescent="0.25">
      <c r="A1566" t="s">
        <v>6156</v>
      </c>
      <c r="B1566" t="s">
        <v>8985</v>
      </c>
      <c r="C1566" t="s">
        <v>8151</v>
      </c>
      <c r="D1566" t="s">
        <v>8863</v>
      </c>
      <c r="E1566" t="s">
        <v>6168</v>
      </c>
      <c r="F1566" t="s">
        <v>8986</v>
      </c>
      <c r="G1566" t="s">
        <v>6162</v>
      </c>
      <c r="H1566" t="s">
        <v>6163</v>
      </c>
      <c r="I1566" t="s">
        <v>6164</v>
      </c>
      <c r="J1566">
        <v>1.2676000000000001E-4</v>
      </c>
      <c r="K1566">
        <v>1.4536E-4</v>
      </c>
      <c r="L1566">
        <v>1.6359E-4</v>
      </c>
      <c r="M1566">
        <v>1.7966999999999999E-4</v>
      </c>
      <c r="N1566">
        <v>1.9739000000000001E-4</v>
      </c>
    </row>
    <row r="1567" spans="1:14" x14ac:dyDescent="0.25">
      <c r="A1567" t="s">
        <v>6156</v>
      </c>
      <c r="B1567" t="s">
        <v>8987</v>
      </c>
      <c r="C1567" t="s">
        <v>8151</v>
      </c>
      <c r="D1567" t="s">
        <v>8863</v>
      </c>
      <c r="E1567" t="s">
        <v>6168</v>
      </c>
      <c r="F1567" t="s">
        <v>8988</v>
      </c>
      <c r="G1567" t="s">
        <v>6162</v>
      </c>
      <c r="H1567" t="s">
        <v>6163</v>
      </c>
      <c r="I1567" t="s">
        <v>6164</v>
      </c>
      <c r="J1567">
        <v>0</v>
      </c>
      <c r="K1567">
        <v>0</v>
      </c>
      <c r="L1567">
        <v>0</v>
      </c>
      <c r="M1567">
        <v>0</v>
      </c>
      <c r="N1567">
        <v>0</v>
      </c>
    </row>
    <row r="1568" spans="1:14" x14ac:dyDescent="0.25">
      <c r="A1568" t="s">
        <v>6156</v>
      </c>
      <c r="B1568" t="s">
        <v>8989</v>
      </c>
      <c r="C1568" t="s">
        <v>8151</v>
      </c>
      <c r="D1568" t="s">
        <v>8863</v>
      </c>
      <c r="E1568" t="s">
        <v>6168</v>
      </c>
      <c r="F1568" t="s">
        <v>8990</v>
      </c>
      <c r="G1568" t="s">
        <v>6162</v>
      </c>
      <c r="H1568" t="s">
        <v>6163</v>
      </c>
      <c r="I1568" t="s">
        <v>6164</v>
      </c>
      <c r="J1568">
        <v>9.4E-7</v>
      </c>
      <c r="K1568">
        <v>1.08E-6</v>
      </c>
      <c r="L1568">
        <v>1.2100000000000001E-6</v>
      </c>
      <c r="M1568">
        <v>1.33E-6</v>
      </c>
      <c r="N1568">
        <v>1.46E-6</v>
      </c>
    </row>
    <row r="1569" spans="1:14" x14ac:dyDescent="0.25">
      <c r="A1569" t="s">
        <v>6156</v>
      </c>
      <c r="B1569" t="s">
        <v>8991</v>
      </c>
      <c r="C1569" t="s">
        <v>8151</v>
      </c>
      <c r="D1569" t="s">
        <v>8863</v>
      </c>
      <c r="E1569" t="s">
        <v>6168</v>
      </c>
      <c r="F1569" t="s">
        <v>8992</v>
      </c>
      <c r="G1569" t="s">
        <v>6162</v>
      </c>
      <c r="H1569" t="s">
        <v>6163</v>
      </c>
      <c r="I1569" t="s">
        <v>6164</v>
      </c>
      <c r="J1569">
        <v>0</v>
      </c>
      <c r="K1569">
        <v>0</v>
      </c>
      <c r="L1569">
        <v>0</v>
      </c>
      <c r="M1569">
        <v>0</v>
      </c>
      <c r="N1569">
        <v>0</v>
      </c>
    </row>
    <row r="1570" spans="1:14" x14ac:dyDescent="0.25">
      <c r="A1570" t="s">
        <v>6156</v>
      </c>
      <c r="B1570" t="s">
        <v>8993</v>
      </c>
      <c r="C1570" t="s">
        <v>8151</v>
      </c>
      <c r="D1570" t="s">
        <v>8863</v>
      </c>
      <c r="E1570" t="s">
        <v>6168</v>
      </c>
      <c r="F1570" t="s">
        <v>8994</v>
      </c>
      <c r="G1570" t="s">
        <v>6162</v>
      </c>
      <c r="H1570" t="s">
        <v>6163</v>
      </c>
      <c r="I1570" t="s">
        <v>6164</v>
      </c>
      <c r="J1570">
        <v>3.4199999999999999E-6</v>
      </c>
      <c r="K1570">
        <v>3.9299999999999996E-6</v>
      </c>
      <c r="L1570">
        <v>4.42E-6</v>
      </c>
      <c r="M1570">
        <v>4.8500000000000002E-6</v>
      </c>
      <c r="N1570">
        <v>5.3299999999999998E-6</v>
      </c>
    </row>
    <row r="1571" spans="1:14" x14ac:dyDescent="0.25">
      <c r="A1571" t="s">
        <v>6156</v>
      </c>
      <c r="B1571" t="s">
        <v>8995</v>
      </c>
      <c r="C1571" t="s">
        <v>8151</v>
      </c>
      <c r="D1571" t="s">
        <v>8863</v>
      </c>
      <c r="E1571" t="s">
        <v>6168</v>
      </c>
      <c r="F1571" t="s">
        <v>8996</v>
      </c>
      <c r="G1571" t="s">
        <v>6162</v>
      </c>
      <c r="H1571" t="s">
        <v>6163</v>
      </c>
      <c r="I1571" t="s">
        <v>6164</v>
      </c>
      <c r="J1571">
        <v>0</v>
      </c>
      <c r="K1571">
        <v>0</v>
      </c>
      <c r="L1571">
        <v>0</v>
      </c>
      <c r="M1571">
        <v>0</v>
      </c>
      <c r="N1571">
        <v>0</v>
      </c>
    </row>
    <row r="1572" spans="1:14" x14ac:dyDescent="0.25">
      <c r="A1572" t="s">
        <v>6156</v>
      </c>
      <c r="B1572" t="s">
        <v>8997</v>
      </c>
      <c r="C1572" t="s">
        <v>8151</v>
      </c>
      <c r="D1572" t="s">
        <v>8863</v>
      </c>
      <c r="E1572" t="s">
        <v>6186</v>
      </c>
      <c r="F1572" t="s">
        <v>8998</v>
      </c>
      <c r="G1572" t="s">
        <v>6162</v>
      </c>
      <c r="H1572" t="s">
        <v>6163</v>
      </c>
      <c r="I1572" t="s">
        <v>6164</v>
      </c>
      <c r="J1572">
        <v>4.9379999999999997E-4</v>
      </c>
      <c r="K1572">
        <v>2.4321999999999999E-4</v>
      </c>
      <c r="L1572">
        <v>1.2946999999999999E-4</v>
      </c>
      <c r="M1572">
        <v>6.084E-5</v>
      </c>
      <c r="N1572">
        <v>4.4119999999999998E-5</v>
      </c>
    </row>
    <row r="1573" spans="1:14" x14ac:dyDescent="0.25">
      <c r="A1573" t="s">
        <v>6156</v>
      </c>
      <c r="B1573" t="s">
        <v>8999</v>
      </c>
      <c r="C1573" t="s">
        <v>8151</v>
      </c>
      <c r="D1573" t="s">
        <v>8863</v>
      </c>
      <c r="E1573" t="s">
        <v>6186</v>
      </c>
      <c r="F1573" t="s">
        <v>9000</v>
      </c>
      <c r="G1573" t="s">
        <v>6162</v>
      </c>
      <c r="H1573" t="s">
        <v>6163</v>
      </c>
      <c r="I1573" t="s">
        <v>6164</v>
      </c>
      <c r="J1573">
        <v>2.6279999999999999E-5</v>
      </c>
      <c r="K1573">
        <v>1.7770000000000001E-5</v>
      </c>
      <c r="L1573">
        <v>3.63E-6</v>
      </c>
      <c r="M1573">
        <v>2.2400000000000002E-6</v>
      </c>
      <c r="N1573">
        <v>2.3599999999999999E-6</v>
      </c>
    </row>
    <row r="1574" spans="1:14" x14ac:dyDescent="0.25">
      <c r="A1574" t="s">
        <v>6156</v>
      </c>
      <c r="B1574" t="s">
        <v>9001</v>
      </c>
      <c r="C1574" t="s">
        <v>8151</v>
      </c>
      <c r="D1574" t="s">
        <v>8863</v>
      </c>
      <c r="E1574" t="s">
        <v>6186</v>
      </c>
      <c r="F1574" t="s">
        <v>9002</v>
      </c>
      <c r="G1574" t="s">
        <v>6162</v>
      </c>
      <c r="H1574" t="s">
        <v>6163</v>
      </c>
      <c r="I1574" t="s">
        <v>6164</v>
      </c>
      <c r="J1574">
        <v>2.5925999999999998E-4</v>
      </c>
      <c r="K1574">
        <v>1.1971E-4</v>
      </c>
      <c r="L1574">
        <v>7.2119999999999994E-5</v>
      </c>
      <c r="M1574">
        <v>4.7349999999999999E-5</v>
      </c>
      <c r="N1574">
        <v>3.5030000000000002E-5</v>
      </c>
    </row>
    <row r="1575" spans="1:14" x14ac:dyDescent="0.25">
      <c r="A1575" t="s">
        <v>6156</v>
      </c>
      <c r="B1575" t="s">
        <v>9003</v>
      </c>
      <c r="C1575" t="s">
        <v>8151</v>
      </c>
      <c r="D1575" t="s">
        <v>8863</v>
      </c>
      <c r="E1575" t="s">
        <v>6186</v>
      </c>
      <c r="F1575" t="s">
        <v>9004</v>
      </c>
      <c r="G1575" t="s">
        <v>6162</v>
      </c>
      <c r="H1575" t="s">
        <v>6163</v>
      </c>
      <c r="I1575" t="s">
        <v>6164</v>
      </c>
      <c r="J1575">
        <v>1.031E-5</v>
      </c>
      <c r="K1575">
        <v>1.276E-5</v>
      </c>
      <c r="L1575">
        <v>1.506E-5</v>
      </c>
      <c r="M1575">
        <v>7.9100000000000005E-6</v>
      </c>
      <c r="N1575">
        <v>4.7899999999999999E-6</v>
      </c>
    </row>
    <row r="1576" spans="1:14" x14ac:dyDescent="0.25">
      <c r="A1576" t="s">
        <v>6156</v>
      </c>
      <c r="B1576" t="s">
        <v>9005</v>
      </c>
      <c r="C1576" t="s">
        <v>8151</v>
      </c>
      <c r="D1576" t="s">
        <v>8863</v>
      </c>
      <c r="E1576" t="s">
        <v>6186</v>
      </c>
      <c r="F1576" t="s">
        <v>9006</v>
      </c>
      <c r="G1576" t="s">
        <v>6162</v>
      </c>
      <c r="H1576" t="s">
        <v>6163</v>
      </c>
      <c r="I1576" t="s">
        <v>6164</v>
      </c>
      <c r="J1576">
        <v>1.0288E-4</v>
      </c>
      <c r="K1576">
        <v>2.3289999999999999E-5</v>
      </c>
      <c r="L1576">
        <v>1.503E-5</v>
      </c>
      <c r="M1576">
        <v>1.6529999999999999E-5</v>
      </c>
      <c r="N1576">
        <v>1.8139999999999999E-5</v>
      </c>
    </row>
    <row r="1577" spans="1:14" x14ac:dyDescent="0.25">
      <c r="A1577" t="s">
        <v>6156</v>
      </c>
      <c r="B1577" t="s">
        <v>9007</v>
      </c>
      <c r="C1577" t="s">
        <v>8151</v>
      </c>
      <c r="D1577" t="s">
        <v>8863</v>
      </c>
      <c r="E1577" t="s">
        <v>6186</v>
      </c>
      <c r="F1577" t="s">
        <v>9008</v>
      </c>
      <c r="G1577" t="s">
        <v>6162</v>
      </c>
      <c r="H1577" t="s">
        <v>6163</v>
      </c>
      <c r="I1577" t="s">
        <v>6164</v>
      </c>
      <c r="J1577">
        <v>6.4099999999999996E-6</v>
      </c>
      <c r="K1577">
        <v>1.9199999999999998E-6</v>
      </c>
      <c r="L1577">
        <v>1.6199999999999999E-6</v>
      </c>
      <c r="M1577">
        <v>1.7799999999999999E-6</v>
      </c>
      <c r="N1577">
        <v>1.95E-6</v>
      </c>
    </row>
    <row r="1578" spans="1:14" x14ac:dyDescent="0.25">
      <c r="A1578" t="s">
        <v>6156</v>
      </c>
      <c r="B1578" t="s">
        <v>9009</v>
      </c>
      <c r="C1578" t="s">
        <v>8151</v>
      </c>
      <c r="D1578" t="s">
        <v>8863</v>
      </c>
      <c r="E1578" t="s">
        <v>6186</v>
      </c>
      <c r="F1578" t="s">
        <v>9010</v>
      </c>
      <c r="G1578" t="s">
        <v>6162</v>
      </c>
      <c r="H1578" t="s">
        <v>6163</v>
      </c>
      <c r="I1578" t="s">
        <v>6164</v>
      </c>
      <c r="J1578">
        <v>8.3899999999999993E-6</v>
      </c>
      <c r="K1578">
        <v>2.5600000000000001E-6</v>
      </c>
      <c r="L1578">
        <v>2.1600000000000001E-6</v>
      </c>
      <c r="M1578">
        <v>2.3700000000000002E-6</v>
      </c>
      <c r="N1578">
        <v>2.61E-6</v>
      </c>
    </row>
    <row r="1579" spans="1:14" x14ac:dyDescent="0.25">
      <c r="A1579" t="s">
        <v>6156</v>
      </c>
      <c r="B1579" t="s">
        <v>9011</v>
      </c>
      <c r="C1579" t="s">
        <v>8151</v>
      </c>
      <c r="D1579" t="s">
        <v>8863</v>
      </c>
      <c r="E1579" t="s">
        <v>6186</v>
      </c>
      <c r="F1579" t="s">
        <v>9012</v>
      </c>
      <c r="G1579" t="s">
        <v>6162</v>
      </c>
      <c r="H1579" t="s">
        <v>6163</v>
      </c>
      <c r="I1579" t="s">
        <v>6164</v>
      </c>
      <c r="J1579">
        <v>2.03E-6</v>
      </c>
      <c r="K1579">
        <v>9.4E-7</v>
      </c>
      <c r="L1579">
        <v>3.4999999999999998E-7</v>
      </c>
      <c r="M1579">
        <v>2.2999999999999999E-7</v>
      </c>
      <c r="N1579">
        <v>1.9999999999999999E-7</v>
      </c>
    </row>
    <row r="1580" spans="1:14" x14ac:dyDescent="0.25">
      <c r="A1580" t="s">
        <v>6156</v>
      </c>
      <c r="B1580" t="s">
        <v>9013</v>
      </c>
      <c r="C1580" t="s">
        <v>8151</v>
      </c>
      <c r="D1580" t="s">
        <v>8863</v>
      </c>
      <c r="E1580" t="s">
        <v>6186</v>
      </c>
      <c r="F1580" t="s">
        <v>9014</v>
      </c>
      <c r="G1580" t="s">
        <v>6162</v>
      </c>
      <c r="H1580" t="s">
        <v>6163</v>
      </c>
      <c r="I1580" t="s">
        <v>6164</v>
      </c>
      <c r="J1580">
        <v>4.78E-6</v>
      </c>
      <c r="K1580">
        <v>2.2800000000000002E-6</v>
      </c>
      <c r="L1580">
        <v>1.0699999999999999E-6</v>
      </c>
      <c r="M1580">
        <v>8.5000000000000001E-7</v>
      </c>
      <c r="N1580">
        <v>8.0999999999999997E-7</v>
      </c>
    </row>
    <row r="1581" spans="1:14" x14ac:dyDescent="0.25">
      <c r="A1581" t="s">
        <v>6156</v>
      </c>
      <c r="B1581" t="s">
        <v>9015</v>
      </c>
      <c r="C1581" t="s">
        <v>8151</v>
      </c>
      <c r="D1581" t="s">
        <v>8863</v>
      </c>
      <c r="E1581" t="s">
        <v>6186</v>
      </c>
      <c r="F1581" t="s">
        <v>9016</v>
      </c>
      <c r="G1581" t="s">
        <v>6162</v>
      </c>
      <c r="H1581" t="s">
        <v>6163</v>
      </c>
      <c r="I1581" t="s">
        <v>6164</v>
      </c>
      <c r="J1581">
        <v>3.5301000000000001E-4</v>
      </c>
      <c r="K1581">
        <v>1.7432999999999999E-4</v>
      </c>
      <c r="L1581">
        <v>8.3209999999999998E-5</v>
      </c>
      <c r="M1581">
        <v>6.7009999999999997E-5</v>
      </c>
      <c r="N1581">
        <v>6.3849999999999993E-5</v>
      </c>
    </row>
    <row r="1582" spans="1:14" x14ac:dyDescent="0.25">
      <c r="A1582" t="s">
        <v>6156</v>
      </c>
      <c r="B1582" t="s">
        <v>9017</v>
      </c>
      <c r="C1582" t="s">
        <v>8151</v>
      </c>
      <c r="D1582" t="s">
        <v>8863</v>
      </c>
      <c r="E1582" t="s">
        <v>6186</v>
      </c>
      <c r="F1582" t="s">
        <v>9018</v>
      </c>
      <c r="G1582" t="s">
        <v>6162</v>
      </c>
      <c r="H1582" t="s">
        <v>6163</v>
      </c>
      <c r="I1582" t="s">
        <v>6164</v>
      </c>
      <c r="J1582">
        <v>7.784E-5</v>
      </c>
      <c r="K1582">
        <v>3.8040000000000002E-5</v>
      </c>
      <c r="L1582">
        <v>1.808E-5</v>
      </c>
      <c r="M1582">
        <v>1.448E-5</v>
      </c>
      <c r="N1582">
        <v>1.38E-5</v>
      </c>
    </row>
    <row r="1583" spans="1:14" x14ac:dyDescent="0.25">
      <c r="A1583" t="s">
        <v>6156</v>
      </c>
      <c r="B1583" t="s">
        <v>9019</v>
      </c>
      <c r="C1583" t="s">
        <v>8151</v>
      </c>
      <c r="D1583" t="s">
        <v>8863</v>
      </c>
      <c r="E1583" t="s">
        <v>6186</v>
      </c>
      <c r="F1583" t="s">
        <v>9020</v>
      </c>
      <c r="G1583" t="s">
        <v>6162</v>
      </c>
      <c r="H1583" t="s">
        <v>6163</v>
      </c>
      <c r="I1583" t="s">
        <v>6164</v>
      </c>
      <c r="J1583">
        <v>9.1841000000000004E-4</v>
      </c>
      <c r="K1583">
        <v>1.3028000000000001E-4</v>
      </c>
      <c r="L1583">
        <v>6.3800000000000006E-5</v>
      </c>
      <c r="M1583">
        <v>3.277E-5</v>
      </c>
      <c r="N1583">
        <v>2.6279999999999999E-5</v>
      </c>
    </row>
    <row r="1584" spans="1:14" x14ac:dyDescent="0.25">
      <c r="A1584" t="s">
        <v>6156</v>
      </c>
      <c r="B1584" t="s">
        <v>9021</v>
      </c>
      <c r="C1584" t="s">
        <v>8151</v>
      </c>
      <c r="D1584" t="s">
        <v>8863</v>
      </c>
      <c r="E1584" t="s">
        <v>6186</v>
      </c>
      <c r="F1584" t="s">
        <v>9022</v>
      </c>
      <c r="G1584" t="s">
        <v>6162</v>
      </c>
      <c r="H1584" t="s">
        <v>6163</v>
      </c>
      <c r="I1584" t="s">
        <v>6164</v>
      </c>
      <c r="J1584">
        <v>6.9999999999999999E-6</v>
      </c>
      <c r="K1584">
        <v>5.4199999999999998E-6</v>
      </c>
      <c r="L1584">
        <v>3.1499999999999999E-6</v>
      </c>
      <c r="M1584">
        <v>2.4700000000000001E-6</v>
      </c>
      <c r="N1584">
        <v>4.4000000000000002E-7</v>
      </c>
    </row>
    <row r="1585" spans="1:14" x14ac:dyDescent="0.25">
      <c r="A1585" t="s">
        <v>6156</v>
      </c>
      <c r="B1585" t="s">
        <v>9023</v>
      </c>
      <c r="C1585" t="s">
        <v>8151</v>
      </c>
      <c r="D1585" t="s">
        <v>8863</v>
      </c>
      <c r="E1585" t="s">
        <v>6186</v>
      </c>
      <c r="F1585" t="s">
        <v>9024</v>
      </c>
      <c r="G1585" t="s">
        <v>6162</v>
      </c>
      <c r="H1585" t="s">
        <v>6163</v>
      </c>
      <c r="I1585" t="s">
        <v>6164</v>
      </c>
      <c r="J1585">
        <v>3.1294999999999999E-4</v>
      </c>
      <c r="K1585">
        <v>1.5124999999999999E-4</v>
      </c>
      <c r="L1585">
        <v>1.2232000000000001E-4</v>
      </c>
      <c r="M1585">
        <v>8.9519999999999997E-5</v>
      </c>
      <c r="N1585">
        <v>3.8770000000000003E-5</v>
      </c>
    </row>
    <row r="1586" spans="1:14" x14ac:dyDescent="0.25">
      <c r="A1586" t="s">
        <v>6156</v>
      </c>
      <c r="B1586" t="s">
        <v>9025</v>
      </c>
      <c r="C1586" t="s">
        <v>8151</v>
      </c>
      <c r="D1586" t="s">
        <v>8863</v>
      </c>
      <c r="E1586" t="s">
        <v>6186</v>
      </c>
      <c r="F1586" t="s">
        <v>9026</v>
      </c>
      <c r="G1586" t="s">
        <v>6162</v>
      </c>
      <c r="H1586" t="s">
        <v>6163</v>
      </c>
      <c r="I1586" t="s">
        <v>6164</v>
      </c>
      <c r="J1586">
        <v>9.7599999999999997E-6</v>
      </c>
      <c r="K1586">
        <v>7.1099999999999997E-6</v>
      </c>
      <c r="L1586">
        <v>8.14E-6</v>
      </c>
      <c r="M1586">
        <v>4.4599999999999996E-6</v>
      </c>
      <c r="N1586">
        <v>4.7099999999999998E-6</v>
      </c>
    </row>
    <row r="1587" spans="1:14" x14ac:dyDescent="0.25">
      <c r="A1587" t="s">
        <v>6156</v>
      </c>
      <c r="B1587" t="s">
        <v>9027</v>
      </c>
      <c r="C1587" t="s">
        <v>8151</v>
      </c>
      <c r="D1587" t="s">
        <v>8863</v>
      </c>
      <c r="E1587" t="s">
        <v>6186</v>
      </c>
      <c r="F1587" t="s">
        <v>9028</v>
      </c>
      <c r="G1587" t="s">
        <v>6162</v>
      </c>
      <c r="H1587" t="s">
        <v>6163</v>
      </c>
      <c r="I1587" t="s">
        <v>6164</v>
      </c>
      <c r="J1587">
        <v>2.1460000000000001E-5</v>
      </c>
      <c r="K1587">
        <v>1.0169999999999999E-5</v>
      </c>
      <c r="L1587">
        <v>9.9199999999999999E-6</v>
      </c>
      <c r="M1587">
        <v>3.9899999999999999E-6</v>
      </c>
      <c r="N1587">
        <v>2.6800000000000002E-6</v>
      </c>
    </row>
    <row r="1588" spans="1:14" x14ac:dyDescent="0.25">
      <c r="A1588" t="s">
        <v>6156</v>
      </c>
      <c r="B1588" t="s">
        <v>9029</v>
      </c>
      <c r="C1588" t="s">
        <v>8151</v>
      </c>
      <c r="D1588" t="s">
        <v>8863</v>
      </c>
      <c r="E1588" t="s">
        <v>6186</v>
      </c>
      <c r="F1588" t="s">
        <v>9030</v>
      </c>
      <c r="G1588" t="s">
        <v>6162</v>
      </c>
      <c r="H1588" t="s">
        <v>6163</v>
      </c>
      <c r="I1588" t="s">
        <v>6164</v>
      </c>
      <c r="J1588">
        <v>2.37E-5</v>
      </c>
      <c r="K1588">
        <v>1.33E-5</v>
      </c>
      <c r="L1588">
        <v>6.0100000000000001E-6</v>
      </c>
      <c r="M1588">
        <v>4.1300000000000003E-6</v>
      </c>
      <c r="N1588">
        <v>3.1E-6</v>
      </c>
    </row>
    <row r="1589" spans="1:14" x14ac:dyDescent="0.25">
      <c r="A1589" t="s">
        <v>6156</v>
      </c>
      <c r="B1589" t="s">
        <v>9031</v>
      </c>
      <c r="C1589" t="s">
        <v>8151</v>
      </c>
      <c r="D1589" t="s">
        <v>8863</v>
      </c>
      <c r="E1589" t="s">
        <v>6186</v>
      </c>
      <c r="F1589" t="s">
        <v>9032</v>
      </c>
      <c r="G1589" t="s">
        <v>6162</v>
      </c>
      <c r="H1589" t="s">
        <v>6163</v>
      </c>
      <c r="I1589" t="s">
        <v>6164</v>
      </c>
      <c r="J1589">
        <v>1.9023E-4</v>
      </c>
      <c r="K1589">
        <v>7.3969999999999998E-5</v>
      </c>
      <c r="L1589">
        <v>5.5460000000000001E-5</v>
      </c>
      <c r="M1589">
        <v>3.9270000000000002E-5</v>
      </c>
      <c r="N1589">
        <v>3.3259999999999997E-5</v>
      </c>
    </row>
    <row r="1590" spans="1:14" x14ac:dyDescent="0.25">
      <c r="A1590" t="s">
        <v>6156</v>
      </c>
      <c r="B1590" t="s">
        <v>9033</v>
      </c>
      <c r="C1590" t="s">
        <v>8151</v>
      </c>
      <c r="D1590" t="s">
        <v>8863</v>
      </c>
      <c r="E1590" t="s">
        <v>6186</v>
      </c>
      <c r="F1590" t="s">
        <v>9034</v>
      </c>
      <c r="G1590" t="s">
        <v>6162</v>
      </c>
      <c r="H1590" t="s">
        <v>6163</v>
      </c>
      <c r="I1590" t="s">
        <v>6164</v>
      </c>
      <c r="J1590">
        <v>1.5449999999999999E-4</v>
      </c>
      <c r="K1590">
        <v>2.9560000000000002E-5</v>
      </c>
      <c r="L1590">
        <v>1.889E-5</v>
      </c>
      <c r="M1590">
        <v>1.254E-5</v>
      </c>
      <c r="N1590">
        <v>1.3179999999999999E-5</v>
      </c>
    </row>
    <row r="1591" spans="1:14" x14ac:dyDescent="0.25">
      <c r="A1591" t="s">
        <v>6156</v>
      </c>
      <c r="B1591" t="s">
        <v>9035</v>
      </c>
      <c r="C1591" t="s">
        <v>8151</v>
      </c>
      <c r="D1591" t="s">
        <v>8863</v>
      </c>
      <c r="E1591" t="s">
        <v>6186</v>
      </c>
      <c r="F1591" t="s">
        <v>9036</v>
      </c>
      <c r="G1591" t="s">
        <v>6162</v>
      </c>
      <c r="H1591" t="s">
        <v>6163</v>
      </c>
      <c r="I1591" t="s">
        <v>6164</v>
      </c>
      <c r="J1591">
        <v>6.7206999999999998E-4</v>
      </c>
      <c r="K1591">
        <v>2.3263E-4</v>
      </c>
      <c r="L1591">
        <v>6.813E-5</v>
      </c>
      <c r="M1591">
        <v>4.587E-5</v>
      </c>
      <c r="N1591">
        <v>3.4039999999999999E-5</v>
      </c>
    </row>
    <row r="1592" spans="1:14" x14ac:dyDescent="0.25">
      <c r="A1592" t="s">
        <v>6156</v>
      </c>
      <c r="B1592" t="s">
        <v>9037</v>
      </c>
      <c r="C1592" t="s">
        <v>8151</v>
      </c>
      <c r="D1592" t="s">
        <v>8863</v>
      </c>
      <c r="E1592" t="s">
        <v>6186</v>
      </c>
      <c r="F1592" t="s">
        <v>9038</v>
      </c>
      <c r="G1592" t="s">
        <v>6162</v>
      </c>
      <c r="H1592" t="s">
        <v>6163</v>
      </c>
      <c r="I1592" t="s">
        <v>6164</v>
      </c>
      <c r="J1592">
        <v>1.7278000000000001E-4</v>
      </c>
      <c r="K1592">
        <v>5.5789999999999999E-5</v>
      </c>
      <c r="L1592">
        <v>5.7389999999999998E-5</v>
      </c>
      <c r="M1592">
        <v>2.9819999999999999E-5</v>
      </c>
      <c r="N1592">
        <v>1.9199999999999999E-5</v>
      </c>
    </row>
    <row r="1593" spans="1:14" x14ac:dyDescent="0.25">
      <c r="A1593" t="s">
        <v>6156</v>
      </c>
      <c r="B1593" t="s">
        <v>9039</v>
      </c>
      <c r="C1593" t="s">
        <v>8151</v>
      </c>
      <c r="D1593" t="s">
        <v>8863</v>
      </c>
      <c r="E1593" t="s">
        <v>6186</v>
      </c>
      <c r="F1593" t="s">
        <v>9040</v>
      </c>
      <c r="G1593" t="s">
        <v>6162</v>
      </c>
      <c r="H1593" t="s">
        <v>6163</v>
      </c>
      <c r="I1593" t="s">
        <v>6164</v>
      </c>
      <c r="J1593">
        <v>7.1799999999999999E-6</v>
      </c>
      <c r="K1593">
        <v>2.4700000000000001E-6</v>
      </c>
      <c r="L1593">
        <v>1.5400000000000001E-6</v>
      </c>
      <c r="M1593">
        <v>1.5400000000000001E-6</v>
      </c>
      <c r="N1593">
        <v>1.7E-6</v>
      </c>
    </row>
    <row r="1594" spans="1:14" x14ac:dyDescent="0.25">
      <c r="A1594" t="s">
        <v>6156</v>
      </c>
      <c r="B1594" t="s">
        <v>9041</v>
      </c>
      <c r="C1594" t="s">
        <v>8151</v>
      </c>
      <c r="D1594" t="s">
        <v>8863</v>
      </c>
      <c r="E1594" t="s">
        <v>6186</v>
      </c>
      <c r="F1594" t="s">
        <v>9042</v>
      </c>
      <c r="G1594" t="s">
        <v>6162</v>
      </c>
      <c r="H1594" t="s">
        <v>6163</v>
      </c>
      <c r="I1594" t="s">
        <v>6164</v>
      </c>
      <c r="J1594">
        <v>1.9759000000000001E-4</v>
      </c>
      <c r="K1594">
        <v>1.3392999999999999E-4</v>
      </c>
      <c r="L1594">
        <v>8.5279999999999997E-5</v>
      </c>
      <c r="M1594">
        <v>6.3800000000000006E-5</v>
      </c>
      <c r="N1594">
        <v>4.1560000000000002E-5</v>
      </c>
    </row>
    <row r="1595" spans="1:14" x14ac:dyDescent="0.25">
      <c r="A1595" t="s">
        <v>6156</v>
      </c>
      <c r="B1595" t="s">
        <v>9043</v>
      </c>
      <c r="C1595" t="s">
        <v>8151</v>
      </c>
      <c r="D1595" t="s">
        <v>8863</v>
      </c>
      <c r="E1595" t="s">
        <v>6186</v>
      </c>
      <c r="F1595" t="s">
        <v>9044</v>
      </c>
      <c r="G1595" t="s">
        <v>6162</v>
      </c>
      <c r="H1595" t="s">
        <v>6163</v>
      </c>
      <c r="I1595" t="s">
        <v>6164</v>
      </c>
      <c r="J1595">
        <v>3.0769999999999998E-5</v>
      </c>
      <c r="K1595">
        <v>1.17E-5</v>
      </c>
      <c r="L1595">
        <v>7.6000000000000001E-6</v>
      </c>
      <c r="M1595">
        <v>5.0699999999999997E-6</v>
      </c>
      <c r="N1595">
        <v>5.13E-6</v>
      </c>
    </row>
    <row r="1596" spans="1:14" x14ac:dyDescent="0.25">
      <c r="A1596" t="s">
        <v>6156</v>
      </c>
      <c r="B1596" t="s">
        <v>9045</v>
      </c>
      <c r="C1596" t="s">
        <v>8151</v>
      </c>
      <c r="D1596" t="s">
        <v>8863</v>
      </c>
      <c r="E1596" t="s">
        <v>6186</v>
      </c>
      <c r="F1596" t="s">
        <v>9046</v>
      </c>
      <c r="G1596" t="s">
        <v>6162</v>
      </c>
      <c r="H1596" t="s">
        <v>6163</v>
      </c>
      <c r="I1596" t="s">
        <v>6164</v>
      </c>
      <c r="J1596">
        <v>1.9760000000000001E-5</v>
      </c>
      <c r="K1596">
        <v>9.4099999999999997E-6</v>
      </c>
      <c r="L1596">
        <v>4.25E-6</v>
      </c>
      <c r="M1596">
        <v>3.32E-6</v>
      </c>
      <c r="N1596">
        <v>3.1499999999999999E-6</v>
      </c>
    </row>
    <row r="1597" spans="1:14" x14ac:dyDescent="0.25">
      <c r="A1597" t="s">
        <v>6156</v>
      </c>
      <c r="B1597" t="s">
        <v>9047</v>
      </c>
      <c r="C1597" t="s">
        <v>8151</v>
      </c>
      <c r="D1597" t="s">
        <v>8863</v>
      </c>
      <c r="E1597" t="s">
        <v>6186</v>
      </c>
      <c r="F1597" t="s">
        <v>9048</v>
      </c>
      <c r="G1597" t="s">
        <v>6162</v>
      </c>
      <c r="H1597" t="s">
        <v>6163</v>
      </c>
      <c r="I1597" t="s">
        <v>6164</v>
      </c>
      <c r="J1597">
        <v>1.9956999999999999E-4</v>
      </c>
      <c r="K1597">
        <v>7.7929999999999994E-5</v>
      </c>
      <c r="L1597">
        <v>2.6210000000000001E-5</v>
      </c>
      <c r="M1597">
        <v>1.592E-5</v>
      </c>
      <c r="N1597">
        <v>1.3679999999999999E-5</v>
      </c>
    </row>
    <row r="1598" spans="1:14" x14ac:dyDescent="0.25">
      <c r="A1598" t="s">
        <v>6156</v>
      </c>
      <c r="B1598" t="s">
        <v>9049</v>
      </c>
      <c r="C1598" t="s">
        <v>8151</v>
      </c>
      <c r="D1598" t="s">
        <v>8863</v>
      </c>
      <c r="E1598" t="s">
        <v>6186</v>
      </c>
      <c r="F1598" t="s">
        <v>9050</v>
      </c>
      <c r="G1598" t="s">
        <v>6162</v>
      </c>
      <c r="H1598" t="s">
        <v>6163</v>
      </c>
      <c r="I1598" t="s">
        <v>6164</v>
      </c>
      <c r="J1598">
        <v>1.1527099999999999E-3</v>
      </c>
      <c r="K1598">
        <v>4.9677E-4</v>
      </c>
      <c r="L1598">
        <v>1.7788E-4</v>
      </c>
      <c r="M1598">
        <v>1.192E-4</v>
      </c>
      <c r="N1598">
        <v>1.0453E-4</v>
      </c>
    </row>
    <row r="1599" spans="1:14" x14ac:dyDescent="0.25">
      <c r="A1599" t="s">
        <v>6156</v>
      </c>
      <c r="B1599" t="s">
        <v>9051</v>
      </c>
      <c r="C1599" t="s">
        <v>8151</v>
      </c>
      <c r="D1599" t="s">
        <v>8863</v>
      </c>
      <c r="E1599" t="s">
        <v>6186</v>
      </c>
      <c r="F1599" t="s">
        <v>9052</v>
      </c>
      <c r="G1599" t="s">
        <v>6162</v>
      </c>
      <c r="H1599" t="s">
        <v>6163</v>
      </c>
      <c r="I1599" t="s">
        <v>6164</v>
      </c>
      <c r="J1599">
        <v>8.8900999999999997E-4</v>
      </c>
      <c r="K1599">
        <v>4.0104000000000002E-4</v>
      </c>
      <c r="L1599">
        <v>1.8268000000000001E-4</v>
      </c>
      <c r="M1599">
        <v>1.4641E-4</v>
      </c>
      <c r="N1599">
        <v>1.4106000000000001E-4</v>
      </c>
    </row>
    <row r="1600" spans="1:14" x14ac:dyDescent="0.25">
      <c r="A1600" t="s">
        <v>6156</v>
      </c>
      <c r="B1600" t="s">
        <v>9053</v>
      </c>
      <c r="C1600" t="s">
        <v>8151</v>
      </c>
      <c r="D1600" t="s">
        <v>8863</v>
      </c>
      <c r="E1600" t="s">
        <v>6186</v>
      </c>
      <c r="F1600" t="s">
        <v>9054</v>
      </c>
      <c r="G1600" t="s">
        <v>6162</v>
      </c>
      <c r="H1600" t="s">
        <v>6163</v>
      </c>
      <c r="I1600" t="s">
        <v>6164</v>
      </c>
      <c r="J1600">
        <v>1.3960000000000001E-4</v>
      </c>
      <c r="K1600">
        <v>6.5450000000000005E-5</v>
      </c>
      <c r="L1600">
        <v>3.0280000000000001E-5</v>
      </c>
      <c r="M1600">
        <v>2.4559999999999999E-5</v>
      </c>
      <c r="N1600">
        <v>2.3669999999999999E-5</v>
      </c>
    </row>
    <row r="1601" spans="1:14" x14ac:dyDescent="0.25">
      <c r="A1601" t="s">
        <v>6156</v>
      </c>
      <c r="B1601" t="s">
        <v>9055</v>
      </c>
      <c r="C1601" t="s">
        <v>8151</v>
      </c>
      <c r="D1601" t="s">
        <v>8863</v>
      </c>
      <c r="E1601" t="s">
        <v>6186</v>
      </c>
      <c r="F1601" t="s">
        <v>9056</v>
      </c>
      <c r="G1601" t="s">
        <v>6162</v>
      </c>
      <c r="H1601" t="s">
        <v>6163</v>
      </c>
      <c r="I1601" t="s">
        <v>6164</v>
      </c>
      <c r="J1601">
        <v>3.0676999999999999E-4</v>
      </c>
      <c r="K1601">
        <v>1.4224999999999999E-4</v>
      </c>
      <c r="L1601">
        <v>6.5500000000000006E-5</v>
      </c>
      <c r="M1601">
        <v>5.2859999999999999E-5</v>
      </c>
      <c r="N1601">
        <v>5.096E-5</v>
      </c>
    </row>
    <row r="1602" spans="1:14" x14ac:dyDescent="0.25">
      <c r="A1602" t="s">
        <v>6156</v>
      </c>
      <c r="B1602" t="s">
        <v>9057</v>
      </c>
      <c r="C1602" t="s">
        <v>8151</v>
      </c>
      <c r="D1602" t="s">
        <v>8863</v>
      </c>
      <c r="E1602" t="s">
        <v>6186</v>
      </c>
      <c r="F1602" t="s">
        <v>9058</v>
      </c>
      <c r="G1602" t="s">
        <v>6162</v>
      </c>
      <c r="H1602" t="s">
        <v>6163</v>
      </c>
      <c r="I1602" t="s">
        <v>6164</v>
      </c>
      <c r="J1602">
        <v>2.2737500000000002E-3</v>
      </c>
      <c r="K1602">
        <v>9.6049999999999998E-4</v>
      </c>
      <c r="L1602">
        <v>3.2987000000000001E-4</v>
      </c>
      <c r="M1602">
        <v>2.2971999999999999E-4</v>
      </c>
      <c r="N1602">
        <v>2.1235000000000001E-4</v>
      </c>
    </row>
    <row r="1603" spans="1:14" x14ac:dyDescent="0.25">
      <c r="A1603" t="s">
        <v>6156</v>
      </c>
      <c r="B1603" t="s">
        <v>9059</v>
      </c>
      <c r="C1603" t="s">
        <v>8151</v>
      </c>
      <c r="D1603" t="s">
        <v>8863</v>
      </c>
      <c r="E1603" t="s">
        <v>6186</v>
      </c>
      <c r="F1603" t="s">
        <v>9060</v>
      </c>
      <c r="G1603" t="s">
        <v>6162</v>
      </c>
      <c r="H1603" t="s">
        <v>6163</v>
      </c>
      <c r="I1603" t="s">
        <v>6164</v>
      </c>
      <c r="J1603">
        <v>8.0060000000000003E-5</v>
      </c>
      <c r="K1603">
        <v>3.93E-5</v>
      </c>
      <c r="L1603">
        <v>1.5119999999999999E-5</v>
      </c>
      <c r="M1603">
        <v>9.3100000000000006E-6</v>
      </c>
      <c r="N1603">
        <v>7.3300000000000001E-6</v>
      </c>
    </row>
    <row r="1604" spans="1:14" x14ac:dyDescent="0.25">
      <c r="A1604" t="s">
        <v>6156</v>
      </c>
      <c r="B1604" t="s">
        <v>9061</v>
      </c>
      <c r="C1604" t="s">
        <v>8151</v>
      </c>
      <c r="D1604" t="s">
        <v>8863</v>
      </c>
      <c r="E1604" t="s">
        <v>6186</v>
      </c>
      <c r="F1604" t="s">
        <v>9062</v>
      </c>
      <c r="G1604" t="s">
        <v>6162</v>
      </c>
      <c r="H1604" t="s">
        <v>6163</v>
      </c>
      <c r="I1604" t="s">
        <v>6164</v>
      </c>
      <c r="J1604">
        <v>1.8839999999999999E-5</v>
      </c>
      <c r="K1604">
        <v>8.2099999999999993E-6</v>
      </c>
      <c r="L1604">
        <v>2.92E-6</v>
      </c>
      <c r="M1604">
        <v>1.9400000000000001E-6</v>
      </c>
      <c r="N1604">
        <v>1.6899999999999999E-6</v>
      </c>
    </row>
    <row r="1605" spans="1:14" x14ac:dyDescent="0.25">
      <c r="A1605" t="s">
        <v>6156</v>
      </c>
      <c r="B1605" t="s">
        <v>9063</v>
      </c>
      <c r="C1605" t="s">
        <v>8151</v>
      </c>
      <c r="D1605" t="s">
        <v>8863</v>
      </c>
      <c r="E1605" t="s">
        <v>6186</v>
      </c>
      <c r="F1605" t="s">
        <v>9064</v>
      </c>
      <c r="G1605" t="s">
        <v>6162</v>
      </c>
      <c r="H1605" t="s">
        <v>6163</v>
      </c>
      <c r="I1605" t="s">
        <v>6164</v>
      </c>
      <c r="J1605">
        <v>1.4365E-4</v>
      </c>
      <c r="K1605">
        <v>3.8009999999999997E-5</v>
      </c>
      <c r="L1605">
        <v>1.295E-5</v>
      </c>
      <c r="M1605">
        <v>8.8000000000000004E-6</v>
      </c>
      <c r="N1605">
        <v>8.4400000000000005E-6</v>
      </c>
    </row>
    <row r="1606" spans="1:14" x14ac:dyDescent="0.25">
      <c r="A1606" t="s">
        <v>6156</v>
      </c>
      <c r="B1606" t="s">
        <v>9065</v>
      </c>
      <c r="C1606" t="s">
        <v>8151</v>
      </c>
      <c r="D1606" t="s">
        <v>8863</v>
      </c>
      <c r="E1606" t="s">
        <v>6186</v>
      </c>
      <c r="F1606" t="s">
        <v>9066</v>
      </c>
      <c r="G1606" t="s">
        <v>6162</v>
      </c>
      <c r="H1606" t="s">
        <v>6163</v>
      </c>
      <c r="I1606" t="s">
        <v>6164</v>
      </c>
      <c r="J1606">
        <v>1.501E-5</v>
      </c>
      <c r="K1606">
        <v>7.1899999999999998E-6</v>
      </c>
      <c r="L1606">
        <v>5.9800000000000003E-6</v>
      </c>
      <c r="M1606">
        <v>5.13E-6</v>
      </c>
      <c r="N1606">
        <v>3.5899999999999999E-6</v>
      </c>
    </row>
    <row r="1607" spans="1:14" x14ac:dyDescent="0.25">
      <c r="A1607" t="s">
        <v>6156</v>
      </c>
      <c r="B1607" t="s">
        <v>9067</v>
      </c>
      <c r="C1607" t="s">
        <v>8151</v>
      </c>
      <c r="D1607" t="s">
        <v>8863</v>
      </c>
      <c r="E1607" t="s">
        <v>6186</v>
      </c>
      <c r="F1607" t="s">
        <v>9068</v>
      </c>
      <c r="G1607" t="s">
        <v>6162</v>
      </c>
      <c r="H1607" t="s">
        <v>6163</v>
      </c>
      <c r="I1607" t="s">
        <v>6164</v>
      </c>
      <c r="J1607">
        <v>7.5286000000000005E-4</v>
      </c>
      <c r="K1607">
        <v>2.8056000000000001E-4</v>
      </c>
      <c r="L1607">
        <v>1.5624000000000001E-4</v>
      </c>
      <c r="M1607">
        <v>8.8739999999999994E-5</v>
      </c>
      <c r="N1607">
        <v>6.902E-5</v>
      </c>
    </row>
    <row r="1608" spans="1:14" x14ac:dyDescent="0.25">
      <c r="A1608" t="s">
        <v>6156</v>
      </c>
      <c r="B1608" t="s">
        <v>9069</v>
      </c>
      <c r="C1608" t="s">
        <v>8151</v>
      </c>
      <c r="D1608" t="s">
        <v>8863</v>
      </c>
      <c r="E1608" t="s">
        <v>6186</v>
      </c>
      <c r="F1608" t="s">
        <v>9070</v>
      </c>
      <c r="G1608" t="s">
        <v>6162</v>
      </c>
      <c r="H1608" t="s">
        <v>6163</v>
      </c>
      <c r="I1608" t="s">
        <v>6164</v>
      </c>
      <c r="J1608">
        <v>2.0089000000000001E-4</v>
      </c>
      <c r="K1608">
        <v>1.0262E-4</v>
      </c>
      <c r="L1608">
        <v>1.0703E-4</v>
      </c>
      <c r="M1608">
        <v>6.135E-5</v>
      </c>
      <c r="N1608">
        <v>4.4159999999999997E-5</v>
      </c>
    </row>
    <row r="1609" spans="1:14" x14ac:dyDescent="0.25">
      <c r="A1609" t="s">
        <v>6156</v>
      </c>
      <c r="B1609" t="s">
        <v>9071</v>
      </c>
      <c r="C1609" t="s">
        <v>8151</v>
      </c>
      <c r="D1609" t="s">
        <v>8863</v>
      </c>
      <c r="E1609" t="s">
        <v>6186</v>
      </c>
      <c r="F1609" t="s">
        <v>9072</v>
      </c>
      <c r="G1609" t="s">
        <v>6162</v>
      </c>
      <c r="H1609" t="s">
        <v>6163</v>
      </c>
      <c r="I1609" t="s">
        <v>6164</v>
      </c>
      <c r="J1609">
        <v>2.6400000000000001E-6</v>
      </c>
      <c r="K1609">
        <v>2.4600000000000002E-6</v>
      </c>
      <c r="L1609">
        <v>2.03E-6</v>
      </c>
      <c r="M1609">
        <v>1.33E-6</v>
      </c>
      <c r="N1609">
        <v>3.9000000000000002E-7</v>
      </c>
    </row>
    <row r="1610" spans="1:14" x14ac:dyDescent="0.25">
      <c r="A1610" t="s">
        <v>6156</v>
      </c>
      <c r="B1610" t="s">
        <v>9073</v>
      </c>
      <c r="C1610" t="s">
        <v>8151</v>
      </c>
      <c r="D1610" t="s">
        <v>8863</v>
      </c>
      <c r="E1610" t="s">
        <v>6186</v>
      </c>
      <c r="F1610" t="s">
        <v>9074</v>
      </c>
      <c r="G1610" t="s">
        <v>6162</v>
      </c>
      <c r="H1610" t="s">
        <v>6163</v>
      </c>
      <c r="I1610" t="s">
        <v>6164</v>
      </c>
      <c r="J1610">
        <v>1.6E-7</v>
      </c>
      <c r="K1610">
        <v>1.9000000000000001E-7</v>
      </c>
      <c r="L1610">
        <v>1.9999999999999999E-7</v>
      </c>
      <c r="M1610">
        <v>1.6999999999999999E-7</v>
      </c>
      <c r="N1610">
        <v>1.8E-7</v>
      </c>
    </row>
    <row r="1611" spans="1:14" x14ac:dyDescent="0.25">
      <c r="A1611" t="s">
        <v>6156</v>
      </c>
      <c r="B1611" t="s">
        <v>9075</v>
      </c>
      <c r="C1611" t="s">
        <v>8151</v>
      </c>
      <c r="D1611" t="s">
        <v>8863</v>
      </c>
      <c r="E1611" t="s">
        <v>6186</v>
      </c>
      <c r="F1611" t="s">
        <v>9076</v>
      </c>
      <c r="G1611" t="s">
        <v>6162</v>
      </c>
      <c r="H1611" t="s">
        <v>6163</v>
      </c>
      <c r="I1611" t="s">
        <v>6164</v>
      </c>
      <c r="J1611">
        <v>3.2830000000000002E-5</v>
      </c>
      <c r="K1611">
        <v>1.5330000000000001E-5</v>
      </c>
      <c r="L1611">
        <v>5.6699999999999999E-6</v>
      </c>
      <c r="M1611">
        <v>3.6500000000000002E-6</v>
      </c>
      <c r="N1611">
        <v>3.0800000000000002E-6</v>
      </c>
    </row>
    <row r="1612" spans="1:14" x14ac:dyDescent="0.25">
      <c r="A1612" t="s">
        <v>6156</v>
      </c>
      <c r="B1612" t="s">
        <v>9077</v>
      </c>
      <c r="C1612" t="s">
        <v>8151</v>
      </c>
      <c r="D1612" t="s">
        <v>8863</v>
      </c>
      <c r="E1612" t="s">
        <v>6186</v>
      </c>
      <c r="F1612" t="s">
        <v>9078</v>
      </c>
      <c r="G1612" t="s">
        <v>6162</v>
      </c>
      <c r="H1612" t="s">
        <v>6163</v>
      </c>
      <c r="I1612" t="s">
        <v>6164</v>
      </c>
      <c r="J1612">
        <v>9.8099999999999992E-6</v>
      </c>
      <c r="K1612">
        <v>2.6599999999999999E-6</v>
      </c>
      <c r="L1612">
        <v>9.4E-7</v>
      </c>
      <c r="M1612">
        <v>7.9999999999999996E-7</v>
      </c>
      <c r="N1612">
        <v>8.8000000000000004E-7</v>
      </c>
    </row>
    <row r="1613" spans="1:14" x14ac:dyDescent="0.25">
      <c r="A1613" t="s">
        <v>6156</v>
      </c>
      <c r="B1613" t="s">
        <v>9079</v>
      </c>
      <c r="C1613" t="s">
        <v>8151</v>
      </c>
      <c r="D1613" t="s">
        <v>9080</v>
      </c>
      <c r="E1613" t="s">
        <v>6186</v>
      </c>
      <c r="F1613" t="s">
        <v>9081</v>
      </c>
      <c r="G1613" t="s">
        <v>6162</v>
      </c>
      <c r="H1613" t="s">
        <v>6163</v>
      </c>
      <c r="I1613" t="s">
        <v>6164</v>
      </c>
      <c r="J1613">
        <v>1.0555E-3</v>
      </c>
      <c r="K1613">
        <v>4.1586999999999999E-4</v>
      </c>
      <c r="L1613">
        <v>1.2569E-4</v>
      </c>
      <c r="M1613">
        <v>6.0690000000000003E-5</v>
      </c>
      <c r="N1613">
        <v>4.1149999999999997E-5</v>
      </c>
    </row>
    <row r="1614" spans="1:14" x14ac:dyDescent="0.25">
      <c r="A1614" t="s">
        <v>6156</v>
      </c>
      <c r="B1614" t="s">
        <v>9082</v>
      </c>
      <c r="C1614" t="s">
        <v>8151</v>
      </c>
      <c r="D1614" t="s">
        <v>9080</v>
      </c>
      <c r="E1614" t="s">
        <v>6186</v>
      </c>
      <c r="F1614" t="s">
        <v>9083</v>
      </c>
      <c r="G1614" t="s">
        <v>6162</v>
      </c>
      <c r="H1614" t="s">
        <v>6163</v>
      </c>
      <c r="I1614" t="s">
        <v>6164</v>
      </c>
      <c r="J1614">
        <v>2.7898000000000002E-4</v>
      </c>
      <c r="K1614">
        <v>1.1957E-4</v>
      </c>
      <c r="L1614">
        <v>4.9209999999999998E-5</v>
      </c>
      <c r="M1614">
        <v>3.4159999999999998E-5</v>
      </c>
      <c r="N1614">
        <v>2.8459999999999999E-5</v>
      </c>
    </row>
    <row r="1615" spans="1:14" x14ac:dyDescent="0.25">
      <c r="A1615" t="s">
        <v>6156</v>
      </c>
      <c r="B1615" t="s">
        <v>9084</v>
      </c>
      <c r="C1615" t="s">
        <v>8151</v>
      </c>
      <c r="D1615" t="s">
        <v>9080</v>
      </c>
      <c r="E1615" t="s">
        <v>6186</v>
      </c>
      <c r="F1615" t="s">
        <v>9085</v>
      </c>
      <c r="G1615" t="s">
        <v>6162</v>
      </c>
      <c r="H1615" t="s">
        <v>6163</v>
      </c>
      <c r="I1615" t="s">
        <v>6164</v>
      </c>
      <c r="J1615">
        <v>1.5684E-4</v>
      </c>
      <c r="K1615">
        <v>6.9549999999999996E-5</v>
      </c>
      <c r="L1615">
        <v>2.9030000000000002E-5</v>
      </c>
      <c r="M1615">
        <v>2.0440000000000001E-5</v>
      </c>
      <c r="N1615">
        <v>1.7039999999999999E-5</v>
      </c>
    </row>
    <row r="1616" spans="1:14" x14ac:dyDescent="0.25">
      <c r="A1616" t="s">
        <v>6156</v>
      </c>
      <c r="B1616" t="s">
        <v>9086</v>
      </c>
      <c r="C1616" t="s">
        <v>8151</v>
      </c>
      <c r="D1616" t="s">
        <v>9080</v>
      </c>
      <c r="E1616" t="s">
        <v>6186</v>
      </c>
      <c r="F1616" t="s">
        <v>9087</v>
      </c>
      <c r="G1616" t="s">
        <v>6162</v>
      </c>
      <c r="H1616" t="s">
        <v>6163</v>
      </c>
      <c r="I1616" t="s">
        <v>6164</v>
      </c>
      <c r="J1616">
        <v>1.9317999999999999E-4</v>
      </c>
      <c r="K1616">
        <v>7.6110000000000001E-5</v>
      </c>
      <c r="L1616">
        <v>2.3E-5</v>
      </c>
      <c r="M1616">
        <v>1.111E-5</v>
      </c>
      <c r="N1616">
        <v>7.5299999999999999E-6</v>
      </c>
    </row>
    <row r="1617" spans="1:14" x14ac:dyDescent="0.25">
      <c r="A1617" t="s">
        <v>6156</v>
      </c>
      <c r="B1617" t="s">
        <v>9088</v>
      </c>
      <c r="C1617" t="s">
        <v>8151</v>
      </c>
      <c r="D1617" t="s">
        <v>9080</v>
      </c>
      <c r="E1617" t="s">
        <v>6186</v>
      </c>
      <c r="F1617" t="s">
        <v>9089</v>
      </c>
      <c r="G1617" t="s">
        <v>6162</v>
      </c>
      <c r="H1617" t="s">
        <v>6163</v>
      </c>
      <c r="I1617" t="s">
        <v>6164</v>
      </c>
      <c r="J1617">
        <v>3.1234999999999998E-4</v>
      </c>
      <c r="K1617">
        <v>1.3412E-4</v>
      </c>
      <c r="L1617">
        <v>4.5170000000000003E-5</v>
      </c>
      <c r="M1617">
        <v>2.597E-5</v>
      </c>
      <c r="N1617">
        <v>1.912E-5</v>
      </c>
    </row>
    <row r="1618" spans="1:14" x14ac:dyDescent="0.25">
      <c r="A1618" t="s">
        <v>6156</v>
      </c>
      <c r="B1618" t="s">
        <v>9090</v>
      </c>
      <c r="C1618" t="s">
        <v>8151</v>
      </c>
      <c r="D1618" t="s">
        <v>9080</v>
      </c>
      <c r="E1618" t="s">
        <v>6186</v>
      </c>
      <c r="F1618" t="s">
        <v>9091</v>
      </c>
      <c r="G1618" t="s">
        <v>6162</v>
      </c>
      <c r="H1618" t="s">
        <v>6163</v>
      </c>
      <c r="I1618" t="s">
        <v>6164</v>
      </c>
      <c r="J1618">
        <v>9.8620000000000001E-5</v>
      </c>
      <c r="K1618">
        <v>3.8859999999999997E-5</v>
      </c>
      <c r="L1618">
        <v>1.1739999999999999E-5</v>
      </c>
      <c r="M1618">
        <v>5.6699999999999999E-6</v>
      </c>
      <c r="N1618">
        <v>3.8399999999999997E-6</v>
      </c>
    </row>
    <row r="1619" spans="1:14" x14ac:dyDescent="0.25">
      <c r="A1619" t="s">
        <v>6156</v>
      </c>
      <c r="B1619" t="s">
        <v>9092</v>
      </c>
      <c r="C1619" t="s">
        <v>8151</v>
      </c>
      <c r="D1619" t="s">
        <v>9080</v>
      </c>
      <c r="E1619" t="s">
        <v>6186</v>
      </c>
      <c r="F1619" t="s">
        <v>9093</v>
      </c>
      <c r="G1619" t="s">
        <v>6162</v>
      </c>
      <c r="H1619" t="s">
        <v>6163</v>
      </c>
      <c r="I1619" t="s">
        <v>6164</v>
      </c>
      <c r="J1619">
        <v>2.5599999999999999E-5</v>
      </c>
      <c r="K1619">
        <v>1.099E-5</v>
      </c>
      <c r="L1619">
        <v>3.7000000000000002E-6</v>
      </c>
      <c r="M1619">
        <v>2.1299999999999999E-6</v>
      </c>
      <c r="N1619">
        <v>1.57E-6</v>
      </c>
    </row>
    <row r="1620" spans="1:14" x14ac:dyDescent="0.25">
      <c r="A1620" t="s">
        <v>6156</v>
      </c>
      <c r="B1620" t="s">
        <v>9094</v>
      </c>
      <c r="C1620" t="s">
        <v>8151</v>
      </c>
      <c r="D1620" t="s">
        <v>9080</v>
      </c>
      <c r="E1620" t="s">
        <v>6186</v>
      </c>
      <c r="F1620" t="s">
        <v>9095</v>
      </c>
      <c r="G1620" t="s">
        <v>6162</v>
      </c>
      <c r="H1620" t="s">
        <v>6163</v>
      </c>
      <c r="I1620" t="s">
        <v>6164</v>
      </c>
      <c r="J1620">
        <v>6.1450000000000003E-5</v>
      </c>
      <c r="K1620">
        <v>2.6339999999999999E-5</v>
      </c>
      <c r="L1620">
        <v>1.084E-5</v>
      </c>
      <c r="M1620">
        <v>7.52E-6</v>
      </c>
      <c r="N1620">
        <v>6.2700000000000001E-6</v>
      </c>
    </row>
    <row r="1621" spans="1:14" x14ac:dyDescent="0.25">
      <c r="A1621" t="s">
        <v>6156</v>
      </c>
      <c r="B1621" t="s">
        <v>9096</v>
      </c>
      <c r="C1621" t="s">
        <v>8151</v>
      </c>
      <c r="D1621" t="s">
        <v>9080</v>
      </c>
      <c r="E1621" t="s">
        <v>6186</v>
      </c>
      <c r="F1621" t="s">
        <v>9097</v>
      </c>
      <c r="G1621" t="s">
        <v>6162</v>
      </c>
      <c r="H1621" t="s">
        <v>6163</v>
      </c>
      <c r="I1621" t="s">
        <v>6164</v>
      </c>
      <c r="J1621">
        <v>1.715E-5</v>
      </c>
      <c r="K1621">
        <v>7.0400000000000004E-6</v>
      </c>
      <c r="L1621">
        <v>2.1799999999999999E-6</v>
      </c>
      <c r="M1621">
        <v>1.06E-6</v>
      </c>
      <c r="N1621">
        <v>6.7000000000000004E-7</v>
      </c>
    </row>
    <row r="1622" spans="1:14" x14ac:dyDescent="0.25">
      <c r="A1622" t="s">
        <v>6156</v>
      </c>
      <c r="B1622" t="s">
        <v>9098</v>
      </c>
      <c r="C1622" t="s">
        <v>8151</v>
      </c>
      <c r="D1622" t="s">
        <v>9080</v>
      </c>
      <c r="E1622" t="s">
        <v>6186</v>
      </c>
      <c r="F1622" t="s">
        <v>9099</v>
      </c>
      <c r="G1622" t="s">
        <v>6162</v>
      </c>
      <c r="H1622" t="s">
        <v>6163</v>
      </c>
      <c r="I1622" t="s">
        <v>6164</v>
      </c>
      <c r="J1622">
        <v>4.8699999999999998E-5</v>
      </c>
      <c r="K1622">
        <v>1.9190000000000001E-5</v>
      </c>
      <c r="L1622">
        <v>5.8000000000000004E-6</v>
      </c>
      <c r="M1622">
        <v>2.7999999999999999E-6</v>
      </c>
      <c r="N1622">
        <v>1.9E-6</v>
      </c>
    </row>
    <row r="1623" spans="1:14" x14ac:dyDescent="0.25">
      <c r="A1623" t="s">
        <v>6156</v>
      </c>
      <c r="B1623" t="s">
        <v>9100</v>
      </c>
      <c r="C1623" t="s">
        <v>8151</v>
      </c>
      <c r="D1623" t="s">
        <v>9080</v>
      </c>
      <c r="E1623" t="s">
        <v>6186</v>
      </c>
      <c r="F1623" t="s">
        <v>9101</v>
      </c>
      <c r="G1623" t="s">
        <v>6162</v>
      </c>
      <c r="H1623" t="s">
        <v>6163</v>
      </c>
      <c r="I1623" t="s">
        <v>6164</v>
      </c>
      <c r="J1623">
        <v>2.101E-5</v>
      </c>
      <c r="K1623">
        <v>8.6200000000000005E-6</v>
      </c>
      <c r="L1623">
        <v>2.6800000000000002E-6</v>
      </c>
      <c r="M1623">
        <v>1.3E-6</v>
      </c>
      <c r="N1623">
        <v>8.1999999999999998E-7</v>
      </c>
    </row>
    <row r="1624" spans="1:14" x14ac:dyDescent="0.25">
      <c r="A1624" t="s">
        <v>6156</v>
      </c>
      <c r="B1624" t="s">
        <v>9102</v>
      </c>
      <c r="C1624" t="s">
        <v>8151</v>
      </c>
      <c r="D1624" t="s">
        <v>9080</v>
      </c>
      <c r="E1624" t="s">
        <v>6186</v>
      </c>
      <c r="F1624" t="s">
        <v>9103</v>
      </c>
      <c r="G1624" t="s">
        <v>6162</v>
      </c>
      <c r="H1624" t="s">
        <v>6163</v>
      </c>
      <c r="I1624" t="s">
        <v>6164</v>
      </c>
      <c r="J1624">
        <v>1.0877700000000001E-3</v>
      </c>
      <c r="K1624">
        <v>4.2858000000000002E-4</v>
      </c>
      <c r="L1624">
        <v>1.2952999999999999E-4</v>
      </c>
      <c r="M1624">
        <v>6.2539999999999994E-5</v>
      </c>
      <c r="N1624">
        <v>4.2410000000000002E-5</v>
      </c>
    </row>
    <row r="1625" spans="1:14" x14ac:dyDescent="0.25">
      <c r="A1625" t="s">
        <v>6156</v>
      </c>
      <c r="B1625" t="s">
        <v>9104</v>
      </c>
      <c r="C1625" t="s">
        <v>8151</v>
      </c>
      <c r="D1625" t="s">
        <v>9080</v>
      </c>
      <c r="E1625" t="s">
        <v>6186</v>
      </c>
      <c r="F1625" t="s">
        <v>9105</v>
      </c>
      <c r="G1625" t="s">
        <v>6162</v>
      </c>
      <c r="H1625" t="s">
        <v>6163</v>
      </c>
      <c r="I1625" t="s">
        <v>6164</v>
      </c>
      <c r="J1625">
        <v>3.7259999999999999E-5</v>
      </c>
      <c r="K1625">
        <v>1.5999999999999999E-5</v>
      </c>
      <c r="L1625">
        <v>5.3900000000000001E-6</v>
      </c>
      <c r="M1625">
        <v>3.1E-6</v>
      </c>
      <c r="N1625">
        <v>2.2800000000000002E-6</v>
      </c>
    </row>
    <row r="1626" spans="1:14" x14ac:dyDescent="0.25">
      <c r="A1626" t="s">
        <v>6156</v>
      </c>
      <c r="B1626" t="s">
        <v>9106</v>
      </c>
      <c r="C1626" t="s">
        <v>8151</v>
      </c>
      <c r="D1626" t="s">
        <v>9080</v>
      </c>
      <c r="E1626" t="s">
        <v>6186</v>
      </c>
      <c r="F1626" t="s">
        <v>9107</v>
      </c>
      <c r="G1626" t="s">
        <v>6162</v>
      </c>
      <c r="H1626" t="s">
        <v>6163</v>
      </c>
      <c r="I1626" t="s">
        <v>6164</v>
      </c>
      <c r="J1626">
        <v>5.5649999999999997E-5</v>
      </c>
      <c r="K1626">
        <v>2.385E-5</v>
      </c>
      <c r="L1626">
        <v>9.8099999999999992E-6</v>
      </c>
      <c r="M1626">
        <v>6.81E-6</v>
      </c>
      <c r="N1626">
        <v>5.6799999999999998E-6</v>
      </c>
    </row>
    <row r="1627" spans="1:14" x14ac:dyDescent="0.25">
      <c r="A1627" t="s">
        <v>6156</v>
      </c>
      <c r="B1627" t="s">
        <v>9108</v>
      </c>
      <c r="C1627" t="s">
        <v>8151</v>
      </c>
      <c r="D1627" t="s">
        <v>9080</v>
      </c>
      <c r="E1627" t="s">
        <v>6186</v>
      </c>
      <c r="F1627" t="s">
        <v>9109</v>
      </c>
      <c r="G1627" t="s">
        <v>6162</v>
      </c>
      <c r="H1627" t="s">
        <v>6163</v>
      </c>
      <c r="I1627" t="s">
        <v>6164</v>
      </c>
      <c r="J1627">
        <v>3.0589000000000001E-4</v>
      </c>
      <c r="K1627">
        <v>1.3564E-4</v>
      </c>
      <c r="L1627">
        <v>5.6610000000000002E-5</v>
      </c>
      <c r="M1627">
        <v>3.9860000000000001E-5</v>
      </c>
      <c r="N1627">
        <v>3.324E-5</v>
      </c>
    </row>
    <row r="1628" spans="1:14" x14ac:dyDescent="0.25">
      <c r="A1628" t="s">
        <v>6156</v>
      </c>
      <c r="B1628" t="s">
        <v>9110</v>
      </c>
      <c r="C1628" t="s">
        <v>8151</v>
      </c>
      <c r="D1628" t="s">
        <v>9080</v>
      </c>
      <c r="E1628" t="s">
        <v>6186</v>
      </c>
      <c r="F1628" t="s">
        <v>9111</v>
      </c>
      <c r="G1628" t="s">
        <v>6162</v>
      </c>
      <c r="H1628" t="s">
        <v>6163</v>
      </c>
      <c r="I1628" t="s">
        <v>6164</v>
      </c>
      <c r="J1628">
        <v>6.9950000000000006E-5</v>
      </c>
      <c r="K1628">
        <v>1.1379999999999999E-5</v>
      </c>
      <c r="L1628">
        <v>5.5899999999999998E-6</v>
      </c>
      <c r="M1628">
        <v>5.5899999999999998E-6</v>
      </c>
      <c r="N1628">
        <v>5.5899999999999998E-6</v>
      </c>
    </row>
    <row r="1629" spans="1:14" x14ac:dyDescent="0.25">
      <c r="A1629" t="s">
        <v>6156</v>
      </c>
      <c r="B1629" t="s">
        <v>9112</v>
      </c>
      <c r="C1629" t="s">
        <v>8151</v>
      </c>
      <c r="D1629" t="s">
        <v>9080</v>
      </c>
      <c r="E1629" t="s">
        <v>6186</v>
      </c>
      <c r="F1629" t="s">
        <v>9113</v>
      </c>
      <c r="G1629" t="s">
        <v>6162</v>
      </c>
      <c r="H1629" t="s">
        <v>6163</v>
      </c>
      <c r="I1629" t="s">
        <v>6164</v>
      </c>
      <c r="J1629">
        <v>1.0730000000000001E-5</v>
      </c>
      <c r="K1629">
        <v>2.21E-6</v>
      </c>
      <c r="L1629">
        <v>1.3E-6</v>
      </c>
      <c r="M1629">
        <v>1.3E-6</v>
      </c>
      <c r="N1629">
        <v>1.3E-6</v>
      </c>
    </row>
    <row r="1630" spans="1:14" x14ac:dyDescent="0.25">
      <c r="A1630" t="s">
        <v>6156</v>
      </c>
      <c r="B1630" t="s">
        <v>9114</v>
      </c>
      <c r="C1630" t="s">
        <v>8151</v>
      </c>
      <c r="D1630" t="s">
        <v>9080</v>
      </c>
      <c r="E1630" t="s">
        <v>6186</v>
      </c>
      <c r="F1630" t="s">
        <v>9115</v>
      </c>
      <c r="G1630" t="s">
        <v>6162</v>
      </c>
      <c r="H1630" t="s">
        <v>6163</v>
      </c>
      <c r="I1630" t="s">
        <v>6164</v>
      </c>
      <c r="J1630">
        <v>6.3400000000000003E-6</v>
      </c>
      <c r="K1630">
        <v>1.72E-6</v>
      </c>
      <c r="L1630">
        <v>1.2899999999999999E-6</v>
      </c>
      <c r="M1630">
        <v>1.2899999999999999E-6</v>
      </c>
      <c r="N1630">
        <v>1.2899999999999999E-6</v>
      </c>
    </row>
    <row r="1631" spans="1:14" x14ac:dyDescent="0.25">
      <c r="A1631" t="s">
        <v>6156</v>
      </c>
      <c r="B1631" t="s">
        <v>9116</v>
      </c>
      <c r="C1631" t="s">
        <v>8151</v>
      </c>
      <c r="D1631" t="s">
        <v>9080</v>
      </c>
      <c r="E1631" t="s">
        <v>6186</v>
      </c>
      <c r="F1631" t="s">
        <v>9117</v>
      </c>
      <c r="G1631" t="s">
        <v>6162</v>
      </c>
      <c r="H1631" t="s">
        <v>6163</v>
      </c>
      <c r="I1631" t="s">
        <v>6164</v>
      </c>
      <c r="J1631">
        <v>4.464E-5</v>
      </c>
      <c r="K1631">
        <v>1.7589999999999999E-5</v>
      </c>
      <c r="L1631">
        <v>5.3199999999999999E-6</v>
      </c>
      <c r="M1631">
        <v>2.57E-6</v>
      </c>
      <c r="N1631">
        <v>1.7400000000000001E-6</v>
      </c>
    </row>
    <row r="1632" spans="1:14" x14ac:dyDescent="0.25">
      <c r="A1632" t="s">
        <v>6156</v>
      </c>
      <c r="B1632" t="s">
        <v>9118</v>
      </c>
      <c r="C1632" t="s">
        <v>8151</v>
      </c>
      <c r="D1632" t="s">
        <v>9080</v>
      </c>
      <c r="E1632" t="s">
        <v>6186</v>
      </c>
      <c r="F1632" t="s">
        <v>9119</v>
      </c>
      <c r="G1632" t="s">
        <v>6162</v>
      </c>
      <c r="H1632" t="s">
        <v>6163</v>
      </c>
      <c r="I1632" t="s">
        <v>6164</v>
      </c>
      <c r="J1632">
        <v>1.1E-4</v>
      </c>
      <c r="K1632">
        <v>4.5139999999999998E-5</v>
      </c>
      <c r="L1632">
        <v>1.401E-5</v>
      </c>
      <c r="M1632">
        <v>6.81E-6</v>
      </c>
      <c r="N1632">
        <v>4.3000000000000003E-6</v>
      </c>
    </row>
    <row r="1633" spans="1:14" x14ac:dyDescent="0.25">
      <c r="A1633" t="s">
        <v>6156</v>
      </c>
      <c r="B1633" t="s">
        <v>9120</v>
      </c>
      <c r="C1633" t="s">
        <v>8151</v>
      </c>
      <c r="D1633" t="s">
        <v>9080</v>
      </c>
      <c r="E1633" t="s">
        <v>6186</v>
      </c>
      <c r="F1633" t="s">
        <v>9121</v>
      </c>
      <c r="G1633" t="s">
        <v>6162</v>
      </c>
      <c r="H1633" t="s">
        <v>6163</v>
      </c>
      <c r="I1633" t="s">
        <v>6164</v>
      </c>
      <c r="J1633">
        <v>5.6591100000000002E-3</v>
      </c>
      <c r="K1633">
        <v>2.2296799999999999E-3</v>
      </c>
      <c r="L1633">
        <v>6.7389999999999995E-4</v>
      </c>
      <c r="M1633">
        <v>3.2538000000000001E-4</v>
      </c>
      <c r="N1633">
        <v>2.2064E-4</v>
      </c>
    </row>
    <row r="1634" spans="1:14" x14ac:dyDescent="0.25">
      <c r="A1634" t="s">
        <v>6156</v>
      </c>
      <c r="B1634" t="s">
        <v>9122</v>
      </c>
      <c r="C1634" t="s">
        <v>8151</v>
      </c>
      <c r="D1634" t="s">
        <v>9080</v>
      </c>
      <c r="E1634" t="s">
        <v>6186</v>
      </c>
      <c r="F1634" t="s">
        <v>9123</v>
      </c>
      <c r="G1634" t="s">
        <v>6162</v>
      </c>
      <c r="H1634" t="s">
        <v>6163</v>
      </c>
      <c r="I1634" t="s">
        <v>6164</v>
      </c>
      <c r="J1634">
        <v>4.4357600000000004E-3</v>
      </c>
      <c r="K1634">
        <v>1.90468E-3</v>
      </c>
      <c r="L1634">
        <v>6.4152999999999996E-4</v>
      </c>
      <c r="M1634">
        <v>3.6883E-4</v>
      </c>
      <c r="N1634">
        <v>2.7158E-4</v>
      </c>
    </row>
    <row r="1635" spans="1:14" x14ac:dyDescent="0.25">
      <c r="A1635" t="s">
        <v>6156</v>
      </c>
      <c r="B1635" t="s">
        <v>9124</v>
      </c>
      <c r="C1635" t="s">
        <v>8151</v>
      </c>
      <c r="D1635" t="s">
        <v>9080</v>
      </c>
      <c r="E1635" t="s">
        <v>6186</v>
      </c>
      <c r="F1635" t="s">
        <v>9125</v>
      </c>
      <c r="G1635" t="s">
        <v>6162</v>
      </c>
      <c r="H1635" t="s">
        <v>6163</v>
      </c>
      <c r="I1635" t="s">
        <v>6164</v>
      </c>
      <c r="J1635">
        <v>9.9466000000000008E-4</v>
      </c>
      <c r="K1635">
        <v>4.2632999999999999E-4</v>
      </c>
      <c r="L1635">
        <v>1.7543999999999999E-4</v>
      </c>
      <c r="M1635">
        <v>1.2181E-4</v>
      </c>
      <c r="N1635">
        <v>1.0149000000000001E-4</v>
      </c>
    </row>
    <row r="1636" spans="1:14" x14ac:dyDescent="0.25">
      <c r="A1636" t="s">
        <v>6156</v>
      </c>
      <c r="B1636" t="s">
        <v>9126</v>
      </c>
      <c r="C1636" t="s">
        <v>8151</v>
      </c>
      <c r="D1636" t="s">
        <v>9080</v>
      </c>
      <c r="E1636" t="s">
        <v>6186</v>
      </c>
      <c r="F1636" t="s">
        <v>9127</v>
      </c>
      <c r="G1636" t="s">
        <v>6162</v>
      </c>
      <c r="H1636" t="s">
        <v>6163</v>
      </c>
      <c r="I1636" t="s">
        <v>6164</v>
      </c>
      <c r="J1636">
        <v>5.9115999999999997E-4</v>
      </c>
      <c r="K1636">
        <v>2.6213000000000001E-4</v>
      </c>
      <c r="L1636">
        <v>1.094E-4</v>
      </c>
      <c r="M1636">
        <v>7.7039999999999994E-5</v>
      </c>
      <c r="N1636">
        <v>6.423E-5</v>
      </c>
    </row>
    <row r="1637" spans="1:14" x14ac:dyDescent="0.25">
      <c r="A1637" t="s">
        <v>6156</v>
      </c>
      <c r="B1637" t="s">
        <v>9128</v>
      </c>
      <c r="C1637" t="s">
        <v>8151</v>
      </c>
      <c r="D1637" t="s">
        <v>9080</v>
      </c>
      <c r="E1637" t="s">
        <v>6186</v>
      </c>
      <c r="F1637" t="s">
        <v>9129</v>
      </c>
      <c r="G1637" t="s">
        <v>6162</v>
      </c>
      <c r="H1637" t="s">
        <v>6163</v>
      </c>
      <c r="I1637" t="s">
        <v>6164</v>
      </c>
      <c r="J1637">
        <v>3.188E-5</v>
      </c>
      <c r="K1637">
        <v>1.401E-5</v>
      </c>
      <c r="L1637">
        <v>5.8200000000000002E-6</v>
      </c>
      <c r="M1637">
        <v>4.0799999999999999E-6</v>
      </c>
      <c r="N1637">
        <v>3.4000000000000001E-6</v>
      </c>
    </row>
    <row r="1638" spans="1:14" x14ac:dyDescent="0.25">
      <c r="A1638" t="s">
        <v>6156</v>
      </c>
      <c r="B1638" t="s">
        <v>9130</v>
      </c>
      <c r="C1638" t="s">
        <v>8151</v>
      </c>
      <c r="D1638" t="s">
        <v>9080</v>
      </c>
      <c r="E1638" t="s">
        <v>6186</v>
      </c>
      <c r="F1638" t="s">
        <v>9131</v>
      </c>
      <c r="G1638" t="s">
        <v>6162</v>
      </c>
      <c r="H1638" t="s">
        <v>6163</v>
      </c>
      <c r="I1638" t="s">
        <v>6164</v>
      </c>
      <c r="J1638">
        <v>6.4579999999999998E-4</v>
      </c>
      <c r="K1638">
        <v>2.5443999999999998E-4</v>
      </c>
      <c r="L1638">
        <v>7.6899999999999999E-5</v>
      </c>
      <c r="M1638">
        <v>3.7129999999999999E-5</v>
      </c>
      <c r="N1638">
        <v>2.5179999999999999E-5</v>
      </c>
    </row>
    <row r="1639" spans="1:14" x14ac:dyDescent="0.25">
      <c r="A1639" t="s">
        <v>6156</v>
      </c>
      <c r="B1639" t="s">
        <v>9132</v>
      </c>
      <c r="C1639" t="s">
        <v>8151</v>
      </c>
      <c r="D1639" t="s">
        <v>9080</v>
      </c>
      <c r="E1639" t="s">
        <v>6186</v>
      </c>
      <c r="F1639" t="s">
        <v>9133</v>
      </c>
      <c r="G1639" t="s">
        <v>6162</v>
      </c>
      <c r="H1639" t="s">
        <v>6163</v>
      </c>
      <c r="I1639" t="s">
        <v>6164</v>
      </c>
      <c r="J1639">
        <v>1.9279999999999998E-5</v>
      </c>
      <c r="K1639">
        <v>7.6000000000000001E-6</v>
      </c>
      <c r="L1639">
        <v>2.3E-6</v>
      </c>
      <c r="M1639">
        <v>1.11E-6</v>
      </c>
      <c r="N1639">
        <v>7.5000000000000002E-7</v>
      </c>
    </row>
    <row r="1640" spans="1:14" x14ac:dyDescent="0.25">
      <c r="A1640" t="s">
        <v>6156</v>
      </c>
      <c r="B1640" t="s">
        <v>9134</v>
      </c>
      <c r="C1640" t="s">
        <v>8151</v>
      </c>
      <c r="D1640" t="s">
        <v>9080</v>
      </c>
      <c r="E1640" t="s">
        <v>6186</v>
      </c>
      <c r="F1640" t="s">
        <v>9135</v>
      </c>
      <c r="G1640" t="s">
        <v>6162</v>
      </c>
      <c r="H1640" t="s">
        <v>6163</v>
      </c>
      <c r="I1640" t="s">
        <v>6164</v>
      </c>
      <c r="J1640">
        <v>2.6800000000000001E-5</v>
      </c>
      <c r="K1640">
        <v>1.1E-5</v>
      </c>
      <c r="L1640">
        <v>3.41E-6</v>
      </c>
      <c r="M1640">
        <v>1.66E-6</v>
      </c>
      <c r="N1640">
        <v>1.0499999999999999E-6</v>
      </c>
    </row>
    <row r="1641" spans="1:14" x14ac:dyDescent="0.25">
      <c r="A1641" t="s">
        <v>6156</v>
      </c>
      <c r="B1641" t="s">
        <v>9136</v>
      </c>
      <c r="C1641" t="s">
        <v>8151</v>
      </c>
      <c r="D1641" t="s">
        <v>9080</v>
      </c>
      <c r="E1641" t="s">
        <v>6186</v>
      </c>
      <c r="F1641" t="s">
        <v>9137</v>
      </c>
      <c r="G1641" t="s">
        <v>6162</v>
      </c>
      <c r="H1641" t="s">
        <v>6163</v>
      </c>
      <c r="I1641" t="s">
        <v>6164</v>
      </c>
      <c r="J1641">
        <v>5.3600000000000004E-6</v>
      </c>
      <c r="K1641">
        <v>2.2000000000000001E-6</v>
      </c>
      <c r="L1641">
        <v>6.7999999999999995E-7</v>
      </c>
      <c r="M1641">
        <v>3.3000000000000002E-7</v>
      </c>
      <c r="N1641">
        <v>2.1E-7</v>
      </c>
    </row>
    <row r="1642" spans="1:14" x14ac:dyDescent="0.25">
      <c r="A1642" t="s">
        <v>6156</v>
      </c>
      <c r="B1642" t="s">
        <v>9138</v>
      </c>
      <c r="C1642" t="s">
        <v>8151</v>
      </c>
      <c r="D1642" t="s">
        <v>9080</v>
      </c>
      <c r="E1642" t="s">
        <v>6186</v>
      </c>
      <c r="F1642" t="s">
        <v>9139</v>
      </c>
      <c r="G1642" t="s">
        <v>6162</v>
      </c>
      <c r="H1642" t="s">
        <v>6163</v>
      </c>
      <c r="I1642" t="s">
        <v>6164</v>
      </c>
      <c r="J1642">
        <v>1.2825E-4</v>
      </c>
      <c r="K1642">
        <v>5.0529999999999999E-5</v>
      </c>
      <c r="L1642">
        <v>1.5270000000000001E-5</v>
      </c>
      <c r="M1642">
        <v>7.3699999999999997E-6</v>
      </c>
      <c r="N1642">
        <v>5.0000000000000004E-6</v>
      </c>
    </row>
    <row r="1643" spans="1:14" x14ac:dyDescent="0.25">
      <c r="A1643" t="s">
        <v>6156</v>
      </c>
      <c r="B1643" t="s">
        <v>9140</v>
      </c>
      <c r="C1643" t="s">
        <v>8151</v>
      </c>
      <c r="D1643" t="s">
        <v>9080</v>
      </c>
      <c r="E1643" t="s">
        <v>6186</v>
      </c>
      <c r="F1643" t="s">
        <v>9141</v>
      </c>
      <c r="G1643" t="s">
        <v>6162</v>
      </c>
      <c r="H1643" t="s">
        <v>6163</v>
      </c>
      <c r="I1643" t="s">
        <v>6164</v>
      </c>
      <c r="J1643">
        <v>1.3208E-4</v>
      </c>
      <c r="K1643">
        <v>5.6709999999999997E-5</v>
      </c>
      <c r="L1643">
        <v>1.91E-5</v>
      </c>
      <c r="M1643">
        <v>1.098E-5</v>
      </c>
      <c r="N1643">
        <v>8.0900000000000005E-6</v>
      </c>
    </row>
    <row r="1644" spans="1:14" x14ac:dyDescent="0.25">
      <c r="A1644" t="s">
        <v>6156</v>
      </c>
      <c r="B1644" t="s">
        <v>9142</v>
      </c>
      <c r="C1644" t="s">
        <v>8151</v>
      </c>
      <c r="D1644" t="s">
        <v>9080</v>
      </c>
      <c r="E1644" t="s">
        <v>6186</v>
      </c>
      <c r="F1644" t="s">
        <v>9143</v>
      </c>
      <c r="G1644" t="s">
        <v>6162</v>
      </c>
      <c r="H1644" t="s">
        <v>6163</v>
      </c>
      <c r="I1644" t="s">
        <v>6164</v>
      </c>
      <c r="J1644">
        <v>4.0800000000000002E-5</v>
      </c>
      <c r="K1644">
        <v>1.749E-5</v>
      </c>
      <c r="L1644">
        <v>7.1999999999999997E-6</v>
      </c>
      <c r="M1644">
        <v>5.0000000000000004E-6</v>
      </c>
      <c r="N1644">
        <v>4.16E-6</v>
      </c>
    </row>
    <row r="1645" spans="1:14" x14ac:dyDescent="0.25">
      <c r="A1645" t="s">
        <v>6156</v>
      </c>
      <c r="B1645" t="s">
        <v>9144</v>
      </c>
      <c r="C1645" t="s">
        <v>8151</v>
      </c>
      <c r="D1645" t="s">
        <v>9080</v>
      </c>
      <c r="E1645" t="s">
        <v>6186</v>
      </c>
      <c r="F1645" t="s">
        <v>9145</v>
      </c>
      <c r="G1645" t="s">
        <v>6162</v>
      </c>
      <c r="H1645" t="s">
        <v>6163</v>
      </c>
      <c r="I1645" t="s">
        <v>6164</v>
      </c>
      <c r="J1645">
        <v>1.5820000000000001E-5</v>
      </c>
      <c r="K1645">
        <v>7.0099999999999998E-6</v>
      </c>
      <c r="L1645">
        <v>2.9299999999999999E-6</v>
      </c>
      <c r="M1645">
        <v>2.0600000000000002E-6</v>
      </c>
      <c r="N1645">
        <v>1.72E-6</v>
      </c>
    </row>
    <row r="1646" spans="1:14" x14ac:dyDescent="0.25">
      <c r="A1646" t="s">
        <v>6156</v>
      </c>
      <c r="B1646" t="s">
        <v>9146</v>
      </c>
      <c r="C1646" t="s">
        <v>8151</v>
      </c>
      <c r="D1646" t="s">
        <v>9080</v>
      </c>
      <c r="E1646" t="s">
        <v>6186</v>
      </c>
      <c r="F1646" t="s">
        <v>9147</v>
      </c>
      <c r="G1646" t="s">
        <v>6162</v>
      </c>
      <c r="H1646" t="s">
        <v>6163</v>
      </c>
      <c r="I1646" t="s">
        <v>6164</v>
      </c>
      <c r="J1646">
        <v>1.8689999999999999E-5</v>
      </c>
      <c r="K1646">
        <v>8.2099999999999993E-6</v>
      </c>
      <c r="L1646">
        <v>3.41E-6</v>
      </c>
      <c r="M1646">
        <v>2.39E-6</v>
      </c>
      <c r="N1646">
        <v>1.99E-6</v>
      </c>
    </row>
    <row r="1647" spans="1:14" x14ac:dyDescent="0.25">
      <c r="A1647" t="s">
        <v>6156</v>
      </c>
      <c r="B1647" t="s">
        <v>9148</v>
      </c>
      <c r="C1647" t="s">
        <v>8151</v>
      </c>
      <c r="D1647" t="s">
        <v>9080</v>
      </c>
      <c r="E1647" t="s">
        <v>6186</v>
      </c>
      <c r="F1647" t="s">
        <v>9149</v>
      </c>
      <c r="G1647" t="s">
        <v>6162</v>
      </c>
      <c r="H1647" t="s">
        <v>6163</v>
      </c>
      <c r="I1647" t="s">
        <v>6164</v>
      </c>
      <c r="J1647">
        <v>2.5429999999999999E-5</v>
      </c>
      <c r="K1647">
        <v>1.092E-5</v>
      </c>
      <c r="L1647">
        <v>3.6799999999999999E-6</v>
      </c>
      <c r="M1647">
        <v>2.1100000000000001E-6</v>
      </c>
      <c r="N1647">
        <v>1.5600000000000001E-6</v>
      </c>
    </row>
    <row r="1648" spans="1:14" x14ac:dyDescent="0.25">
      <c r="A1648" t="s">
        <v>6156</v>
      </c>
      <c r="B1648" t="s">
        <v>9150</v>
      </c>
      <c r="C1648" t="s">
        <v>8151</v>
      </c>
      <c r="D1648" t="s">
        <v>9080</v>
      </c>
      <c r="E1648" t="s">
        <v>6186</v>
      </c>
      <c r="F1648" t="s">
        <v>9151</v>
      </c>
      <c r="G1648" t="s">
        <v>6162</v>
      </c>
      <c r="H1648" t="s">
        <v>6163</v>
      </c>
      <c r="I1648" t="s">
        <v>6164</v>
      </c>
      <c r="J1648">
        <v>2.4251000000000001E-4</v>
      </c>
      <c r="K1648">
        <v>9.9510000000000001E-5</v>
      </c>
      <c r="L1648">
        <v>3.0880000000000002E-5</v>
      </c>
      <c r="M1648">
        <v>1.5E-5</v>
      </c>
      <c r="N1648">
        <v>9.4700000000000008E-6</v>
      </c>
    </row>
    <row r="1649" spans="1:14" x14ac:dyDescent="0.25">
      <c r="A1649" t="s">
        <v>6156</v>
      </c>
      <c r="B1649" t="s">
        <v>9152</v>
      </c>
      <c r="C1649" t="s">
        <v>8151</v>
      </c>
      <c r="D1649" t="s">
        <v>9080</v>
      </c>
      <c r="E1649" t="s">
        <v>6186</v>
      </c>
      <c r="F1649" t="s">
        <v>9153</v>
      </c>
      <c r="G1649" t="s">
        <v>6162</v>
      </c>
      <c r="H1649" t="s">
        <v>6163</v>
      </c>
      <c r="I1649" t="s">
        <v>6164</v>
      </c>
      <c r="J1649">
        <v>4.5658E-4</v>
      </c>
      <c r="K1649">
        <v>1.7988999999999999E-4</v>
      </c>
      <c r="L1649">
        <v>5.4370000000000003E-5</v>
      </c>
      <c r="M1649">
        <v>2.6250000000000001E-5</v>
      </c>
      <c r="N1649">
        <v>1.7799999999999999E-5</v>
      </c>
    </row>
    <row r="1650" spans="1:14" x14ac:dyDescent="0.25">
      <c r="A1650" t="s">
        <v>6156</v>
      </c>
      <c r="B1650" t="s">
        <v>9154</v>
      </c>
      <c r="C1650" t="s">
        <v>8151</v>
      </c>
      <c r="D1650" t="s">
        <v>9080</v>
      </c>
      <c r="E1650" t="s">
        <v>6186</v>
      </c>
      <c r="F1650" t="s">
        <v>9155</v>
      </c>
      <c r="G1650" t="s">
        <v>6162</v>
      </c>
      <c r="H1650" t="s">
        <v>6163</v>
      </c>
      <c r="I1650" t="s">
        <v>6164</v>
      </c>
      <c r="J1650">
        <v>1.0149999999999999E-5</v>
      </c>
      <c r="K1650">
        <v>3.9999999999999998E-6</v>
      </c>
      <c r="L1650">
        <v>1.2100000000000001E-6</v>
      </c>
      <c r="M1650">
        <v>5.7999999999999995E-7</v>
      </c>
      <c r="N1650">
        <v>3.9999999999999998E-7</v>
      </c>
    </row>
    <row r="1651" spans="1:14" x14ac:dyDescent="0.25">
      <c r="A1651" t="s">
        <v>6156</v>
      </c>
      <c r="B1651" t="s">
        <v>9156</v>
      </c>
      <c r="C1651" t="s">
        <v>8151</v>
      </c>
      <c r="D1651" t="s">
        <v>9080</v>
      </c>
      <c r="E1651" t="s">
        <v>6186</v>
      </c>
      <c r="F1651" t="s">
        <v>9157</v>
      </c>
      <c r="G1651" t="s">
        <v>6162</v>
      </c>
      <c r="H1651" t="s">
        <v>6163</v>
      </c>
      <c r="I1651" t="s">
        <v>6164</v>
      </c>
      <c r="J1651">
        <v>8.2900000000000002E-6</v>
      </c>
      <c r="K1651">
        <v>3.6799999999999999E-6</v>
      </c>
      <c r="L1651">
        <v>1.53E-6</v>
      </c>
      <c r="M1651">
        <v>1.08E-6</v>
      </c>
      <c r="N1651">
        <v>8.9999999999999996E-7</v>
      </c>
    </row>
    <row r="1652" spans="1:14" x14ac:dyDescent="0.25">
      <c r="A1652" t="s">
        <v>6156</v>
      </c>
      <c r="B1652" t="s">
        <v>9158</v>
      </c>
      <c r="C1652" t="s">
        <v>8151</v>
      </c>
      <c r="D1652" t="s">
        <v>9080</v>
      </c>
      <c r="E1652" t="s">
        <v>6186</v>
      </c>
      <c r="F1652" t="s">
        <v>9159</v>
      </c>
      <c r="G1652" t="s">
        <v>6162</v>
      </c>
      <c r="H1652" t="s">
        <v>6163</v>
      </c>
      <c r="I1652" t="s">
        <v>6164</v>
      </c>
      <c r="J1652">
        <v>3.0803999999999998E-4</v>
      </c>
      <c r="K1652">
        <v>1.2137E-4</v>
      </c>
      <c r="L1652">
        <v>3.6680000000000001E-5</v>
      </c>
      <c r="M1652">
        <v>1.7710000000000002E-5</v>
      </c>
      <c r="N1652">
        <v>1.201E-5</v>
      </c>
    </row>
    <row r="1653" spans="1:14" x14ac:dyDescent="0.25">
      <c r="A1653" t="s">
        <v>6156</v>
      </c>
      <c r="B1653" t="s">
        <v>9160</v>
      </c>
      <c r="C1653" t="s">
        <v>8151</v>
      </c>
      <c r="D1653" t="s">
        <v>9080</v>
      </c>
      <c r="E1653" t="s">
        <v>6186</v>
      </c>
      <c r="F1653" t="s">
        <v>9161</v>
      </c>
      <c r="G1653" t="s">
        <v>6162</v>
      </c>
      <c r="H1653" t="s">
        <v>6163</v>
      </c>
      <c r="I1653" t="s">
        <v>6164</v>
      </c>
      <c r="J1653">
        <v>1.5840000000000001E-5</v>
      </c>
      <c r="K1653">
        <v>6.8000000000000001E-6</v>
      </c>
      <c r="L1653">
        <v>2.2900000000000001E-6</v>
      </c>
      <c r="M1653">
        <v>1.3200000000000001E-6</v>
      </c>
      <c r="N1653">
        <v>9.7000000000000003E-7</v>
      </c>
    </row>
    <row r="1654" spans="1:14" x14ac:dyDescent="0.25">
      <c r="A1654" t="s">
        <v>6156</v>
      </c>
      <c r="B1654" t="s">
        <v>9162</v>
      </c>
      <c r="C1654" t="s">
        <v>8151</v>
      </c>
      <c r="D1654" t="s">
        <v>9080</v>
      </c>
      <c r="E1654" t="s">
        <v>6186</v>
      </c>
      <c r="F1654" t="s">
        <v>9163</v>
      </c>
      <c r="G1654" t="s">
        <v>6162</v>
      </c>
      <c r="H1654" t="s">
        <v>6163</v>
      </c>
      <c r="I1654" t="s">
        <v>6164</v>
      </c>
      <c r="J1654">
        <v>1.9049E-4</v>
      </c>
      <c r="K1654">
        <v>8.1650000000000006E-5</v>
      </c>
      <c r="L1654">
        <v>3.3599999999999997E-5</v>
      </c>
      <c r="M1654">
        <v>2.3329999999999999E-5</v>
      </c>
      <c r="N1654">
        <v>1.944E-5</v>
      </c>
    </row>
    <row r="1655" spans="1:14" x14ac:dyDescent="0.25">
      <c r="A1655" t="s">
        <v>6156</v>
      </c>
      <c r="B1655" t="s">
        <v>9164</v>
      </c>
      <c r="C1655" t="s">
        <v>8151</v>
      </c>
      <c r="D1655" t="s">
        <v>9080</v>
      </c>
      <c r="E1655" t="s">
        <v>6186</v>
      </c>
      <c r="F1655" t="s">
        <v>9165</v>
      </c>
      <c r="G1655" t="s">
        <v>6162</v>
      </c>
      <c r="H1655" t="s">
        <v>6163</v>
      </c>
      <c r="I1655" t="s">
        <v>6164</v>
      </c>
      <c r="J1655">
        <v>1.2055E-4</v>
      </c>
      <c r="K1655">
        <v>5.3449999999999998E-5</v>
      </c>
      <c r="L1655">
        <v>2.2310000000000002E-5</v>
      </c>
      <c r="M1655">
        <v>1.571E-5</v>
      </c>
      <c r="N1655">
        <v>1.31E-5</v>
      </c>
    </row>
    <row r="1656" spans="1:14" x14ac:dyDescent="0.25">
      <c r="A1656" t="s">
        <v>6156</v>
      </c>
      <c r="B1656" t="s">
        <v>9166</v>
      </c>
      <c r="C1656" t="s">
        <v>8151</v>
      </c>
      <c r="D1656" t="s">
        <v>9080</v>
      </c>
      <c r="E1656" t="s">
        <v>6186</v>
      </c>
      <c r="F1656" t="s">
        <v>9167</v>
      </c>
      <c r="G1656" t="s">
        <v>6162</v>
      </c>
      <c r="H1656" t="s">
        <v>6163</v>
      </c>
      <c r="I1656" t="s">
        <v>6164</v>
      </c>
      <c r="J1656">
        <v>7.8800000000000004E-5</v>
      </c>
      <c r="K1656">
        <v>3.2329999999999997E-5</v>
      </c>
      <c r="L1656">
        <v>1.0030000000000001E-5</v>
      </c>
      <c r="M1656">
        <v>4.8799999999999999E-6</v>
      </c>
      <c r="N1656">
        <v>3.0800000000000002E-6</v>
      </c>
    </row>
    <row r="1657" spans="1:14" x14ac:dyDescent="0.25">
      <c r="A1657" t="s">
        <v>6156</v>
      </c>
      <c r="B1657" t="s">
        <v>9168</v>
      </c>
      <c r="C1657" t="s">
        <v>8151</v>
      </c>
      <c r="D1657" t="s">
        <v>9080</v>
      </c>
      <c r="E1657" t="s">
        <v>6186</v>
      </c>
      <c r="F1657" t="s">
        <v>9169</v>
      </c>
      <c r="G1657" t="s">
        <v>6162</v>
      </c>
      <c r="H1657" t="s">
        <v>6163</v>
      </c>
      <c r="I1657" t="s">
        <v>6164</v>
      </c>
      <c r="J1657">
        <v>3.6486E-4</v>
      </c>
      <c r="K1657">
        <v>1.4375E-4</v>
      </c>
      <c r="L1657">
        <v>4.3449999999999999E-5</v>
      </c>
      <c r="M1657">
        <v>2.0979999999999999E-5</v>
      </c>
      <c r="N1657">
        <v>1.4219999999999999E-5</v>
      </c>
    </row>
    <row r="1658" spans="1:14" x14ac:dyDescent="0.25">
      <c r="A1658" t="s">
        <v>6156</v>
      </c>
      <c r="B1658" t="s">
        <v>9170</v>
      </c>
      <c r="C1658" t="s">
        <v>8151</v>
      </c>
      <c r="D1658" t="s">
        <v>9171</v>
      </c>
      <c r="E1658" t="s">
        <v>6186</v>
      </c>
      <c r="F1658" t="s">
        <v>9172</v>
      </c>
      <c r="G1658" t="s">
        <v>6162</v>
      </c>
      <c r="H1658" t="s">
        <v>6163</v>
      </c>
      <c r="I1658" t="s">
        <v>6164</v>
      </c>
      <c r="J1658">
        <v>5.3646E-4</v>
      </c>
      <c r="K1658">
        <v>6.5446999999999999E-4</v>
      </c>
      <c r="L1658">
        <v>7.9734000000000001E-4</v>
      </c>
      <c r="M1658">
        <v>6.0703999999999999E-4</v>
      </c>
      <c r="N1658">
        <v>3.814E-4</v>
      </c>
    </row>
    <row r="1659" spans="1:14" x14ac:dyDescent="0.25">
      <c r="A1659" t="s">
        <v>6156</v>
      </c>
      <c r="B1659" t="s">
        <v>9173</v>
      </c>
      <c r="C1659" t="s">
        <v>8151</v>
      </c>
      <c r="D1659" t="s">
        <v>9171</v>
      </c>
      <c r="E1659" t="s">
        <v>6186</v>
      </c>
      <c r="F1659" t="s">
        <v>9174</v>
      </c>
      <c r="G1659" t="s">
        <v>6162</v>
      </c>
      <c r="H1659" t="s">
        <v>6163</v>
      </c>
      <c r="I1659" t="s">
        <v>6164</v>
      </c>
      <c r="J1659">
        <v>2.145E-5</v>
      </c>
      <c r="K1659">
        <v>2.4810000000000001E-5</v>
      </c>
      <c r="L1659">
        <v>2.3980000000000001E-5</v>
      </c>
      <c r="M1659">
        <v>1.8130000000000001E-5</v>
      </c>
      <c r="N1659">
        <v>1.4440000000000001E-5</v>
      </c>
    </row>
    <row r="1660" spans="1:14" x14ac:dyDescent="0.25">
      <c r="A1660" t="s">
        <v>6156</v>
      </c>
      <c r="B1660" t="s">
        <v>9175</v>
      </c>
      <c r="C1660" t="s">
        <v>8151</v>
      </c>
      <c r="D1660" t="s">
        <v>9171</v>
      </c>
      <c r="E1660" t="s">
        <v>6186</v>
      </c>
      <c r="F1660" t="s">
        <v>9176</v>
      </c>
      <c r="G1660" t="s">
        <v>6162</v>
      </c>
      <c r="H1660" t="s">
        <v>6163</v>
      </c>
      <c r="I1660" t="s">
        <v>6164</v>
      </c>
      <c r="J1660">
        <v>2.1319999999999999E-5</v>
      </c>
      <c r="K1660">
        <v>2.0630000000000001E-5</v>
      </c>
      <c r="L1660">
        <v>1.721E-5</v>
      </c>
      <c r="M1660">
        <v>1.3390000000000001E-5</v>
      </c>
      <c r="N1660">
        <v>8.4700000000000002E-6</v>
      </c>
    </row>
    <row r="1661" spans="1:14" x14ac:dyDescent="0.25">
      <c r="A1661" t="s">
        <v>6156</v>
      </c>
      <c r="B1661" t="s">
        <v>9177</v>
      </c>
      <c r="C1661" t="s">
        <v>8151</v>
      </c>
      <c r="D1661" t="s">
        <v>9171</v>
      </c>
      <c r="E1661" t="s">
        <v>6186</v>
      </c>
      <c r="F1661" t="s">
        <v>9178</v>
      </c>
      <c r="G1661" t="s">
        <v>6162</v>
      </c>
      <c r="H1661" t="s">
        <v>6163</v>
      </c>
      <c r="I1661" t="s">
        <v>6164</v>
      </c>
      <c r="J1661">
        <v>9.7000000000000003E-7</v>
      </c>
      <c r="K1661">
        <v>6.4000000000000001E-7</v>
      </c>
      <c r="L1661">
        <v>8.5000000000000001E-7</v>
      </c>
      <c r="M1661">
        <v>7.5000000000000002E-7</v>
      </c>
      <c r="N1661">
        <v>5.7000000000000005E-7</v>
      </c>
    </row>
    <row r="1662" spans="1:14" x14ac:dyDescent="0.25">
      <c r="A1662" t="s">
        <v>6156</v>
      </c>
      <c r="B1662" t="s">
        <v>9179</v>
      </c>
      <c r="C1662" t="s">
        <v>8151</v>
      </c>
      <c r="D1662" t="s">
        <v>9171</v>
      </c>
      <c r="E1662" t="s">
        <v>6186</v>
      </c>
      <c r="F1662" t="s">
        <v>9180</v>
      </c>
      <c r="G1662" t="s">
        <v>6162</v>
      </c>
      <c r="H1662" t="s">
        <v>6163</v>
      </c>
      <c r="I1662" t="s">
        <v>6164</v>
      </c>
      <c r="J1662">
        <v>4.2259999999999999E-5</v>
      </c>
      <c r="K1662">
        <v>5.4740000000000001E-5</v>
      </c>
      <c r="L1662">
        <v>8.2579999999999999E-5</v>
      </c>
      <c r="M1662">
        <v>9.2289999999999999E-5</v>
      </c>
      <c r="N1662">
        <v>9.1269999999999999E-5</v>
      </c>
    </row>
    <row r="1663" spans="1:14" x14ac:dyDescent="0.25">
      <c r="A1663" t="s">
        <v>6156</v>
      </c>
      <c r="B1663" t="s">
        <v>9181</v>
      </c>
      <c r="C1663" t="s">
        <v>8151</v>
      </c>
      <c r="D1663" t="s">
        <v>9182</v>
      </c>
      <c r="E1663" t="s">
        <v>6186</v>
      </c>
      <c r="F1663" t="s">
        <v>9183</v>
      </c>
      <c r="G1663" t="s">
        <v>6162</v>
      </c>
      <c r="H1663" t="s">
        <v>6163</v>
      </c>
      <c r="I1663" t="s">
        <v>6164</v>
      </c>
      <c r="J1663">
        <v>3.7500000000000001E-6</v>
      </c>
      <c r="K1663">
        <v>1.4300000000000001E-6</v>
      </c>
      <c r="L1663">
        <v>4.2E-7</v>
      </c>
      <c r="M1663">
        <v>2.1E-7</v>
      </c>
      <c r="N1663">
        <v>1.4999999999999999E-7</v>
      </c>
    </row>
    <row r="1664" spans="1:14" x14ac:dyDescent="0.25">
      <c r="A1664" t="s">
        <v>6156</v>
      </c>
      <c r="B1664" t="s">
        <v>9184</v>
      </c>
      <c r="C1664" t="s">
        <v>8151</v>
      </c>
      <c r="D1664" t="s">
        <v>9182</v>
      </c>
      <c r="E1664" t="s">
        <v>6186</v>
      </c>
      <c r="F1664" t="s">
        <v>9185</v>
      </c>
      <c r="G1664" t="s">
        <v>6162</v>
      </c>
      <c r="H1664" t="s">
        <v>6163</v>
      </c>
      <c r="I1664" t="s">
        <v>6164</v>
      </c>
      <c r="J1664">
        <v>1.4300000000000001E-6</v>
      </c>
      <c r="K1664">
        <v>6.1999999999999999E-7</v>
      </c>
      <c r="L1664">
        <v>2.1E-7</v>
      </c>
      <c r="M1664">
        <v>1.1999999999999999E-7</v>
      </c>
      <c r="N1664">
        <v>8.9999999999999999E-8</v>
      </c>
    </row>
    <row r="1665" spans="1:14" x14ac:dyDescent="0.25">
      <c r="A1665" t="s">
        <v>6156</v>
      </c>
      <c r="B1665" t="s">
        <v>9186</v>
      </c>
      <c r="C1665" t="s">
        <v>8151</v>
      </c>
      <c r="D1665" t="s">
        <v>9182</v>
      </c>
      <c r="E1665" t="s">
        <v>6186</v>
      </c>
      <c r="F1665" t="s">
        <v>9187</v>
      </c>
      <c r="G1665" t="s">
        <v>6162</v>
      </c>
      <c r="H1665" t="s">
        <v>6163</v>
      </c>
      <c r="I1665" t="s">
        <v>6164</v>
      </c>
      <c r="J1665">
        <v>6.0000000000000002E-6</v>
      </c>
      <c r="K1665">
        <v>3.14E-6</v>
      </c>
      <c r="L1665">
        <v>1.5600000000000001E-6</v>
      </c>
      <c r="M1665">
        <v>1.2100000000000001E-6</v>
      </c>
      <c r="N1665">
        <v>1.0699999999999999E-6</v>
      </c>
    </row>
    <row r="1666" spans="1:14" x14ac:dyDescent="0.25">
      <c r="A1666" t="s">
        <v>6156</v>
      </c>
      <c r="B1666" t="s">
        <v>9188</v>
      </c>
      <c r="C1666" t="s">
        <v>8151</v>
      </c>
      <c r="D1666" t="s">
        <v>9189</v>
      </c>
      <c r="E1666" t="s">
        <v>6168</v>
      </c>
      <c r="F1666" t="s">
        <v>9190</v>
      </c>
      <c r="G1666" t="s">
        <v>6162</v>
      </c>
      <c r="H1666" t="s">
        <v>6163</v>
      </c>
      <c r="I1666" t="s">
        <v>6164</v>
      </c>
      <c r="J1666">
        <v>1.25E-3</v>
      </c>
      <c r="K1666">
        <v>1.5200000000000001E-3</v>
      </c>
      <c r="L1666">
        <v>1.5399999999999999E-3</v>
      </c>
      <c r="M1666">
        <v>1.5399999999999999E-3</v>
      </c>
      <c r="N1666">
        <v>1.5399999999999999E-3</v>
      </c>
    </row>
    <row r="1667" spans="1:14" x14ac:dyDescent="0.25">
      <c r="A1667" t="s">
        <v>6156</v>
      </c>
      <c r="B1667" t="s">
        <v>9191</v>
      </c>
      <c r="C1667" t="s">
        <v>8151</v>
      </c>
      <c r="D1667" t="s">
        <v>9189</v>
      </c>
      <c r="E1667" t="s">
        <v>6168</v>
      </c>
      <c r="F1667" t="s">
        <v>9192</v>
      </c>
      <c r="G1667" t="s">
        <v>6162</v>
      </c>
      <c r="H1667" t="s">
        <v>6163</v>
      </c>
      <c r="I1667" t="s">
        <v>6164</v>
      </c>
      <c r="J1667">
        <v>0</v>
      </c>
      <c r="K1667">
        <v>0</v>
      </c>
      <c r="L1667">
        <v>0</v>
      </c>
      <c r="M1667">
        <v>0</v>
      </c>
      <c r="N1667">
        <v>0</v>
      </c>
    </row>
    <row r="1668" spans="1:14" x14ac:dyDescent="0.25">
      <c r="A1668" t="s">
        <v>6156</v>
      </c>
      <c r="B1668" t="s">
        <v>9193</v>
      </c>
      <c r="C1668" t="s">
        <v>8151</v>
      </c>
      <c r="D1668" t="s">
        <v>9189</v>
      </c>
      <c r="E1668" t="s">
        <v>6168</v>
      </c>
      <c r="F1668" t="s">
        <v>9194</v>
      </c>
      <c r="G1668" t="s">
        <v>6162</v>
      </c>
      <c r="H1668" t="s">
        <v>6163</v>
      </c>
      <c r="I1668" t="s">
        <v>6164</v>
      </c>
      <c r="J1668">
        <v>0</v>
      </c>
      <c r="K1668">
        <v>0</v>
      </c>
      <c r="L1668">
        <v>0</v>
      </c>
      <c r="M1668">
        <v>0</v>
      </c>
      <c r="N1668">
        <v>0</v>
      </c>
    </row>
    <row r="1669" spans="1:14" x14ac:dyDescent="0.25">
      <c r="A1669" t="s">
        <v>6156</v>
      </c>
      <c r="B1669" t="s">
        <v>9195</v>
      </c>
      <c r="C1669" t="s">
        <v>8151</v>
      </c>
      <c r="D1669" t="s">
        <v>9189</v>
      </c>
      <c r="E1669" t="s">
        <v>6168</v>
      </c>
      <c r="F1669" t="s">
        <v>9196</v>
      </c>
      <c r="G1669" t="s">
        <v>6162</v>
      </c>
      <c r="H1669" t="s">
        <v>6163</v>
      </c>
      <c r="I1669" t="s">
        <v>6164</v>
      </c>
      <c r="J1669">
        <v>1.16E-3</v>
      </c>
      <c r="K1669">
        <v>1.41E-3</v>
      </c>
      <c r="L1669">
        <v>1.42E-3</v>
      </c>
      <c r="M1669">
        <v>1.42E-3</v>
      </c>
      <c r="N1669">
        <v>1.42E-3</v>
      </c>
    </row>
    <row r="1670" spans="1:14" x14ac:dyDescent="0.25">
      <c r="A1670" t="s">
        <v>6156</v>
      </c>
      <c r="B1670" t="s">
        <v>9197</v>
      </c>
      <c r="C1670" t="s">
        <v>8151</v>
      </c>
      <c r="D1670" t="s">
        <v>9189</v>
      </c>
      <c r="E1670" t="s">
        <v>6168</v>
      </c>
      <c r="F1670" t="s">
        <v>9198</v>
      </c>
      <c r="G1670" t="s">
        <v>6162</v>
      </c>
      <c r="H1670" t="s">
        <v>6163</v>
      </c>
      <c r="I1670" t="s">
        <v>6164</v>
      </c>
      <c r="J1670">
        <v>0</v>
      </c>
      <c r="K1670">
        <v>0</v>
      </c>
      <c r="L1670">
        <v>0</v>
      </c>
      <c r="M1670">
        <v>0</v>
      </c>
      <c r="N1670">
        <v>0</v>
      </c>
    </row>
    <row r="1671" spans="1:14" x14ac:dyDescent="0.25">
      <c r="A1671" t="s">
        <v>6156</v>
      </c>
      <c r="B1671" t="s">
        <v>9199</v>
      </c>
      <c r="C1671" t="s">
        <v>8151</v>
      </c>
      <c r="D1671" t="s">
        <v>9189</v>
      </c>
      <c r="E1671" t="s">
        <v>6168</v>
      </c>
      <c r="F1671" t="s">
        <v>9200</v>
      </c>
      <c r="G1671" t="s">
        <v>6162</v>
      </c>
      <c r="H1671" t="s">
        <v>6163</v>
      </c>
      <c r="I1671" t="s">
        <v>6164</v>
      </c>
      <c r="J1671">
        <v>6.7199999999999996E-4</v>
      </c>
      <c r="K1671">
        <v>8.1700000000000002E-4</v>
      </c>
      <c r="L1671">
        <v>8.2700000000000004E-4</v>
      </c>
      <c r="M1671">
        <v>8.2799999999999996E-4</v>
      </c>
      <c r="N1671">
        <v>8.2799999999999996E-4</v>
      </c>
    </row>
    <row r="1672" spans="1:14" x14ac:dyDescent="0.25">
      <c r="A1672" t="s">
        <v>6156</v>
      </c>
      <c r="B1672" t="s">
        <v>9201</v>
      </c>
      <c r="C1672" t="s">
        <v>8151</v>
      </c>
      <c r="D1672" t="s">
        <v>9189</v>
      </c>
      <c r="E1672" t="s">
        <v>6168</v>
      </c>
      <c r="F1672" t="s">
        <v>9202</v>
      </c>
      <c r="G1672" t="s">
        <v>6162</v>
      </c>
      <c r="H1672" t="s">
        <v>6163</v>
      </c>
      <c r="I1672" t="s">
        <v>6164</v>
      </c>
      <c r="J1672">
        <v>0</v>
      </c>
      <c r="K1672">
        <v>0</v>
      </c>
      <c r="L1672">
        <v>0</v>
      </c>
      <c r="M1672">
        <v>0</v>
      </c>
      <c r="N1672">
        <v>0</v>
      </c>
    </row>
    <row r="1673" spans="1:14" x14ac:dyDescent="0.25">
      <c r="A1673" t="s">
        <v>6156</v>
      </c>
      <c r="B1673" t="s">
        <v>9203</v>
      </c>
      <c r="C1673" t="s">
        <v>8151</v>
      </c>
      <c r="D1673" t="s">
        <v>9189</v>
      </c>
      <c r="E1673" t="s">
        <v>6168</v>
      </c>
      <c r="F1673" t="s">
        <v>9204</v>
      </c>
      <c r="G1673" t="s">
        <v>6162</v>
      </c>
      <c r="H1673" t="s">
        <v>6163</v>
      </c>
      <c r="I1673" t="s">
        <v>6164</v>
      </c>
      <c r="J1673">
        <v>6.2299999999999996E-4</v>
      </c>
      <c r="K1673">
        <v>7.5799999999999999E-4</v>
      </c>
      <c r="L1673">
        <v>7.67E-4</v>
      </c>
      <c r="M1673">
        <v>7.67E-4</v>
      </c>
      <c r="N1673">
        <v>7.67E-4</v>
      </c>
    </row>
    <row r="1674" spans="1:14" x14ac:dyDescent="0.25">
      <c r="A1674" t="s">
        <v>6156</v>
      </c>
      <c r="B1674" t="s">
        <v>9205</v>
      </c>
      <c r="C1674" t="s">
        <v>8151</v>
      </c>
      <c r="D1674" t="s">
        <v>9189</v>
      </c>
      <c r="E1674" t="s">
        <v>6168</v>
      </c>
      <c r="F1674" t="s">
        <v>9206</v>
      </c>
      <c r="G1674" t="s">
        <v>6162</v>
      </c>
      <c r="H1674" t="s">
        <v>6163</v>
      </c>
      <c r="I1674" t="s">
        <v>6164</v>
      </c>
      <c r="J1674">
        <v>0</v>
      </c>
      <c r="K1674">
        <v>0</v>
      </c>
      <c r="L1674">
        <v>0</v>
      </c>
      <c r="M1674">
        <v>0</v>
      </c>
      <c r="N1674">
        <v>0</v>
      </c>
    </row>
    <row r="1675" spans="1:14" x14ac:dyDescent="0.25">
      <c r="A1675" t="s">
        <v>6156</v>
      </c>
      <c r="B1675" t="s">
        <v>9207</v>
      </c>
      <c r="C1675" t="s">
        <v>8151</v>
      </c>
      <c r="D1675" t="s">
        <v>9189</v>
      </c>
      <c r="E1675" t="s">
        <v>6168</v>
      </c>
      <c r="F1675" t="s">
        <v>9208</v>
      </c>
      <c r="G1675" t="s">
        <v>6162</v>
      </c>
      <c r="H1675" t="s">
        <v>6163</v>
      </c>
      <c r="I1675" t="s">
        <v>6164</v>
      </c>
      <c r="J1675">
        <v>8.5000000000000001E-7</v>
      </c>
      <c r="K1675">
        <v>1.0499999999999999E-6</v>
      </c>
      <c r="L1675">
        <v>1.0699999999999999E-6</v>
      </c>
      <c r="M1675">
        <v>1.0699999999999999E-6</v>
      </c>
      <c r="N1675">
        <v>1.0699999999999999E-6</v>
      </c>
    </row>
    <row r="1676" spans="1:14" x14ac:dyDescent="0.25">
      <c r="A1676" t="s">
        <v>6156</v>
      </c>
      <c r="B1676" t="s">
        <v>9209</v>
      </c>
      <c r="C1676" t="s">
        <v>8151</v>
      </c>
      <c r="D1676" t="s">
        <v>9189</v>
      </c>
      <c r="E1676" t="s">
        <v>6168</v>
      </c>
      <c r="F1676" t="s">
        <v>9210</v>
      </c>
      <c r="G1676" t="s">
        <v>6162</v>
      </c>
      <c r="H1676" t="s">
        <v>6163</v>
      </c>
      <c r="I1676" t="s">
        <v>6164</v>
      </c>
      <c r="J1676">
        <v>3.57E-4</v>
      </c>
      <c r="K1676">
        <v>1.22E-4</v>
      </c>
      <c r="L1676">
        <v>1.2400000000000001E-4</v>
      </c>
      <c r="M1676">
        <v>1.2400000000000001E-4</v>
      </c>
      <c r="N1676">
        <v>1.2400000000000001E-4</v>
      </c>
    </row>
    <row r="1677" spans="1:14" x14ac:dyDescent="0.25">
      <c r="A1677" t="s">
        <v>6156</v>
      </c>
      <c r="B1677" t="s">
        <v>9211</v>
      </c>
      <c r="C1677" t="s">
        <v>8151</v>
      </c>
      <c r="D1677" t="s">
        <v>9189</v>
      </c>
      <c r="E1677" t="s">
        <v>6168</v>
      </c>
      <c r="F1677" t="s">
        <v>9212</v>
      </c>
      <c r="G1677" t="s">
        <v>6162</v>
      </c>
      <c r="H1677" t="s">
        <v>6163</v>
      </c>
      <c r="I1677" t="s">
        <v>6164</v>
      </c>
      <c r="J1677">
        <v>0</v>
      </c>
      <c r="K1677">
        <v>0</v>
      </c>
      <c r="L1677">
        <v>0</v>
      </c>
      <c r="M1677">
        <v>0</v>
      </c>
      <c r="N1677">
        <v>0</v>
      </c>
    </row>
    <row r="1678" spans="1:14" x14ac:dyDescent="0.25">
      <c r="A1678" t="s">
        <v>6156</v>
      </c>
      <c r="B1678" t="s">
        <v>9213</v>
      </c>
      <c r="C1678" t="s">
        <v>8151</v>
      </c>
      <c r="D1678" t="s">
        <v>9189</v>
      </c>
      <c r="E1678" t="s">
        <v>6168</v>
      </c>
      <c r="F1678" t="s">
        <v>9214</v>
      </c>
      <c r="G1678" t="s">
        <v>6162</v>
      </c>
      <c r="H1678" t="s">
        <v>6163</v>
      </c>
      <c r="I1678" t="s">
        <v>6164</v>
      </c>
      <c r="J1678">
        <v>2.9000000000000002E-6</v>
      </c>
      <c r="K1678">
        <v>7.3E-7</v>
      </c>
      <c r="L1678">
        <v>7.4000000000000001E-7</v>
      </c>
      <c r="M1678">
        <v>7.4000000000000001E-7</v>
      </c>
      <c r="N1678">
        <v>7.4000000000000001E-7</v>
      </c>
    </row>
    <row r="1679" spans="1:14" x14ac:dyDescent="0.25">
      <c r="A1679" t="s">
        <v>6156</v>
      </c>
      <c r="B1679" t="s">
        <v>9215</v>
      </c>
      <c r="C1679" t="s">
        <v>8151</v>
      </c>
      <c r="D1679" t="s">
        <v>9189</v>
      </c>
      <c r="E1679" t="s">
        <v>6168</v>
      </c>
      <c r="F1679" t="s">
        <v>9216</v>
      </c>
      <c r="G1679" t="s">
        <v>6162</v>
      </c>
      <c r="H1679" t="s">
        <v>6163</v>
      </c>
      <c r="I1679" t="s">
        <v>6164</v>
      </c>
      <c r="J1679">
        <v>0</v>
      </c>
      <c r="K1679">
        <v>0</v>
      </c>
      <c r="L1679">
        <v>0</v>
      </c>
      <c r="M1679">
        <v>0</v>
      </c>
      <c r="N1679">
        <v>0</v>
      </c>
    </row>
    <row r="1680" spans="1:14" x14ac:dyDescent="0.25">
      <c r="A1680" t="s">
        <v>6156</v>
      </c>
      <c r="B1680" t="s">
        <v>9217</v>
      </c>
      <c r="C1680" t="s">
        <v>8151</v>
      </c>
      <c r="D1680" t="s">
        <v>9189</v>
      </c>
      <c r="E1680" t="s">
        <v>6168</v>
      </c>
      <c r="F1680" t="s">
        <v>9218</v>
      </c>
      <c r="G1680" t="s">
        <v>6162</v>
      </c>
      <c r="H1680" t="s">
        <v>6163</v>
      </c>
      <c r="I1680" t="s">
        <v>6164</v>
      </c>
      <c r="J1680">
        <v>0</v>
      </c>
      <c r="K1680">
        <v>0</v>
      </c>
      <c r="L1680">
        <v>0</v>
      </c>
      <c r="M1680">
        <v>0</v>
      </c>
      <c r="N1680">
        <v>0</v>
      </c>
    </row>
    <row r="1681" spans="1:14" x14ac:dyDescent="0.25">
      <c r="A1681" t="s">
        <v>6156</v>
      </c>
      <c r="B1681" t="s">
        <v>9219</v>
      </c>
      <c r="C1681" t="s">
        <v>8151</v>
      </c>
      <c r="D1681" t="s">
        <v>9189</v>
      </c>
      <c r="E1681" t="s">
        <v>6168</v>
      </c>
      <c r="F1681" t="s">
        <v>9220</v>
      </c>
      <c r="G1681" t="s">
        <v>6162</v>
      </c>
      <c r="H1681" t="s">
        <v>6163</v>
      </c>
      <c r="I1681" t="s">
        <v>6164</v>
      </c>
      <c r="J1681">
        <v>2.4399999999999999E-6</v>
      </c>
      <c r="K1681">
        <v>6.0999999999999998E-7</v>
      </c>
      <c r="L1681">
        <v>6.1999999999999999E-7</v>
      </c>
      <c r="M1681">
        <v>6.1999999999999999E-7</v>
      </c>
      <c r="N1681">
        <v>6.1999999999999999E-7</v>
      </c>
    </row>
    <row r="1682" spans="1:14" x14ac:dyDescent="0.25">
      <c r="A1682" t="s">
        <v>6156</v>
      </c>
      <c r="B1682" t="s">
        <v>9221</v>
      </c>
      <c r="C1682" t="s">
        <v>8151</v>
      </c>
      <c r="D1682" t="s">
        <v>9189</v>
      </c>
      <c r="E1682" t="s">
        <v>6168</v>
      </c>
      <c r="F1682" t="s">
        <v>9222</v>
      </c>
      <c r="G1682" t="s">
        <v>6162</v>
      </c>
      <c r="H1682" t="s">
        <v>6163</v>
      </c>
      <c r="I1682" t="s">
        <v>6164</v>
      </c>
      <c r="J1682">
        <v>1.6900000000000001E-3</v>
      </c>
      <c r="K1682">
        <v>2.0100000000000001E-3</v>
      </c>
      <c r="L1682">
        <v>2.0200000000000001E-3</v>
      </c>
      <c r="M1682">
        <v>2.0200000000000001E-3</v>
      </c>
      <c r="N1682">
        <v>2.0200000000000001E-3</v>
      </c>
    </row>
    <row r="1683" spans="1:14" x14ac:dyDescent="0.25">
      <c r="A1683" t="s">
        <v>6156</v>
      </c>
      <c r="B1683" t="s">
        <v>9223</v>
      </c>
      <c r="C1683" t="s">
        <v>8151</v>
      </c>
      <c r="D1683" t="s">
        <v>9189</v>
      </c>
      <c r="E1683" t="s">
        <v>6168</v>
      </c>
      <c r="F1683" t="s">
        <v>9224</v>
      </c>
      <c r="G1683" t="s">
        <v>6162</v>
      </c>
      <c r="H1683" t="s">
        <v>6163</v>
      </c>
      <c r="I1683" t="s">
        <v>6164</v>
      </c>
      <c r="J1683">
        <v>0</v>
      </c>
      <c r="K1683">
        <v>0</v>
      </c>
      <c r="L1683">
        <v>0</v>
      </c>
      <c r="M1683">
        <v>0</v>
      </c>
      <c r="N1683">
        <v>0</v>
      </c>
    </row>
    <row r="1684" spans="1:14" x14ac:dyDescent="0.25">
      <c r="A1684" t="s">
        <v>6156</v>
      </c>
      <c r="B1684" t="s">
        <v>9225</v>
      </c>
      <c r="C1684" t="s">
        <v>8151</v>
      </c>
      <c r="D1684" t="s">
        <v>9189</v>
      </c>
      <c r="E1684" t="s">
        <v>6168</v>
      </c>
      <c r="F1684" t="s">
        <v>9226</v>
      </c>
      <c r="G1684" t="s">
        <v>6162</v>
      </c>
      <c r="H1684" t="s">
        <v>6163</v>
      </c>
      <c r="I1684" t="s">
        <v>6164</v>
      </c>
      <c r="J1684">
        <v>0</v>
      </c>
      <c r="K1684">
        <v>0</v>
      </c>
      <c r="L1684">
        <v>0</v>
      </c>
      <c r="M1684">
        <v>0</v>
      </c>
      <c r="N1684">
        <v>0</v>
      </c>
    </row>
    <row r="1685" spans="1:14" x14ac:dyDescent="0.25">
      <c r="A1685" t="s">
        <v>6156</v>
      </c>
      <c r="B1685" t="s">
        <v>9227</v>
      </c>
      <c r="C1685" t="s">
        <v>8151</v>
      </c>
      <c r="D1685" t="s">
        <v>9189</v>
      </c>
      <c r="E1685" t="s">
        <v>6168</v>
      </c>
      <c r="F1685" t="s">
        <v>9228</v>
      </c>
      <c r="G1685" t="s">
        <v>6162</v>
      </c>
      <c r="H1685" t="s">
        <v>6163</v>
      </c>
      <c r="I1685" t="s">
        <v>6164</v>
      </c>
      <c r="J1685">
        <v>2.6700000000000001E-3</v>
      </c>
      <c r="K1685">
        <v>3.1700000000000001E-3</v>
      </c>
      <c r="L1685">
        <v>3.1900000000000001E-3</v>
      </c>
      <c r="M1685">
        <v>3.1900000000000001E-3</v>
      </c>
      <c r="N1685">
        <v>3.1900000000000001E-3</v>
      </c>
    </row>
    <row r="1686" spans="1:14" x14ac:dyDescent="0.25">
      <c r="A1686" t="s">
        <v>6156</v>
      </c>
      <c r="B1686" t="s">
        <v>9229</v>
      </c>
      <c r="C1686" t="s">
        <v>8151</v>
      </c>
      <c r="D1686" t="s">
        <v>9189</v>
      </c>
      <c r="E1686" t="s">
        <v>6168</v>
      </c>
      <c r="F1686" t="s">
        <v>9230</v>
      </c>
      <c r="G1686" t="s">
        <v>6162</v>
      </c>
      <c r="H1686" t="s">
        <v>6163</v>
      </c>
      <c r="I1686" t="s">
        <v>6164</v>
      </c>
      <c r="J1686">
        <v>0</v>
      </c>
      <c r="K1686">
        <v>0</v>
      </c>
      <c r="L1686">
        <v>0</v>
      </c>
      <c r="M1686">
        <v>0</v>
      </c>
      <c r="N1686">
        <v>0</v>
      </c>
    </row>
    <row r="1687" spans="1:14" x14ac:dyDescent="0.25">
      <c r="A1687" t="s">
        <v>6156</v>
      </c>
      <c r="B1687" t="s">
        <v>9231</v>
      </c>
      <c r="C1687" t="s">
        <v>8151</v>
      </c>
      <c r="D1687" t="s">
        <v>9189</v>
      </c>
      <c r="E1687" t="s">
        <v>6168</v>
      </c>
      <c r="F1687" t="s">
        <v>9232</v>
      </c>
      <c r="G1687" t="s">
        <v>6162</v>
      </c>
      <c r="H1687" t="s">
        <v>6163</v>
      </c>
      <c r="I1687" t="s">
        <v>6164</v>
      </c>
      <c r="J1687">
        <v>1.08E-4</v>
      </c>
      <c r="K1687">
        <v>1.26E-4</v>
      </c>
      <c r="L1687">
        <v>1.27E-4</v>
      </c>
      <c r="M1687">
        <v>1.27E-4</v>
      </c>
      <c r="N1687">
        <v>1.27E-4</v>
      </c>
    </row>
    <row r="1688" spans="1:14" x14ac:dyDescent="0.25">
      <c r="A1688" t="s">
        <v>6156</v>
      </c>
      <c r="B1688" t="s">
        <v>9233</v>
      </c>
      <c r="C1688" t="s">
        <v>8151</v>
      </c>
      <c r="D1688" t="s">
        <v>9189</v>
      </c>
      <c r="E1688" t="s">
        <v>6168</v>
      </c>
      <c r="F1688" t="s">
        <v>9234</v>
      </c>
      <c r="G1688" t="s">
        <v>6162</v>
      </c>
      <c r="H1688" t="s">
        <v>6163</v>
      </c>
      <c r="I1688" t="s">
        <v>6164</v>
      </c>
      <c r="J1688">
        <v>3.3000000000000002E-6</v>
      </c>
      <c r="K1688">
        <v>3.7900000000000001E-6</v>
      </c>
      <c r="L1688">
        <v>3.8199999999999998E-6</v>
      </c>
      <c r="M1688">
        <v>3.8199999999999998E-6</v>
      </c>
      <c r="N1688">
        <v>3.8199999999999998E-6</v>
      </c>
    </row>
    <row r="1689" spans="1:14" x14ac:dyDescent="0.25">
      <c r="A1689" t="s">
        <v>6156</v>
      </c>
      <c r="B1689" t="s">
        <v>9235</v>
      </c>
      <c r="C1689" t="s">
        <v>8151</v>
      </c>
      <c r="D1689" t="s">
        <v>9189</v>
      </c>
      <c r="E1689" t="s">
        <v>6168</v>
      </c>
      <c r="F1689" t="s">
        <v>9236</v>
      </c>
      <c r="G1689" t="s">
        <v>6162</v>
      </c>
      <c r="H1689" t="s">
        <v>6163</v>
      </c>
      <c r="I1689" t="s">
        <v>6164</v>
      </c>
      <c r="J1689">
        <v>0</v>
      </c>
      <c r="K1689">
        <v>0</v>
      </c>
      <c r="L1689">
        <v>0</v>
      </c>
      <c r="M1689">
        <v>0</v>
      </c>
      <c r="N1689">
        <v>0</v>
      </c>
    </row>
    <row r="1690" spans="1:14" x14ac:dyDescent="0.25">
      <c r="A1690" t="s">
        <v>6156</v>
      </c>
      <c r="B1690" t="s">
        <v>9237</v>
      </c>
      <c r="C1690" t="s">
        <v>8151</v>
      </c>
      <c r="D1690" t="s">
        <v>9189</v>
      </c>
      <c r="E1690" t="s">
        <v>6168</v>
      </c>
      <c r="F1690" t="s">
        <v>9238</v>
      </c>
      <c r="G1690" t="s">
        <v>6162</v>
      </c>
      <c r="H1690" t="s">
        <v>6163</v>
      </c>
      <c r="I1690" t="s">
        <v>6164</v>
      </c>
      <c r="J1690">
        <v>5.9999999999999995E-8</v>
      </c>
      <c r="K1690">
        <v>7.0000000000000005E-8</v>
      </c>
      <c r="L1690">
        <v>7.0000000000000005E-8</v>
      </c>
      <c r="M1690">
        <v>7.0000000000000005E-8</v>
      </c>
      <c r="N1690">
        <v>7.0000000000000005E-8</v>
      </c>
    </row>
    <row r="1691" spans="1:14" x14ac:dyDescent="0.25">
      <c r="A1691" t="s">
        <v>6156</v>
      </c>
      <c r="B1691" t="s">
        <v>9239</v>
      </c>
      <c r="C1691" t="s">
        <v>8151</v>
      </c>
      <c r="D1691" t="s">
        <v>9189</v>
      </c>
      <c r="E1691" t="s">
        <v>6168</v>
      </c>
      <c r="F1691" t="s">
        <v>9240</v>
      </c>
      <c r="G1691" t="s">
        <v>6162</v>
      </c>
      <c r="H1691" t="s">
        <v>6163</v>
      </c>
      <c r="I1691" t="s">
        <v>6164</v>
      </c>
      <c r="J1691">
        <v>0</v>
      </c>
      <c r="K1691">
        <v>0</v>
      </c>
      <c r="L1691">
        <v>0</v>
      </c>
      <c r="M1691">
        <v>0</v>
      </c>
      <c r="N1691">
        <v>0</v>
      </c>
    </row>
    <row r="1692" spans="1:14" x14ac:dyDescent="0.25">
      <c r="A1692" t="s">
        <v>6156</v>
      </c>
      <c r="B1692" t="s">
        <v>9241</v>
      </c>
      <c r="C1692" t="s">
        <v>8151</v>
      </c>
      <c r="D1692" t="s">
        <v>9189</v>
      </c>
      <c r="E1692" t="s">
        <v>6168</v>
      </c>
      <c r="F1692" t="s">
        <v>9242</v>
      </c>
      <c r="G1692" t="s">
        <v>6162</v>
      </c>
      <c r="H1692" t="s">
        <v>6163</v>
      </c>
      <c r="I1692" t="s">
        <v>6164</v>
      </c>
      <c r="J1692">
        <v>5.3299999999999998E-6</v>
      </c>
      <c r="K1692">
        <v>6.1600000000000003E-6</v>
      </c>
      <c r="L1692">
        <v>6.1999999999999999E-6</v>
      </c>
      <c r="M1692">
        <v>6.1999999999999999E-6</v>
      </c>
      <c r="N1692">
        <v>6.1999999999999999E-6</v>
      </c>
    </row>
    <row r="1693" spans="1:14" x14ac:dyDescent="0.25">
      <c r="A1693" t="s">
        <v>6156</v>
      </c>
      <c r="B1693" t="s">
        <v>9243</v>
      </c>
      <c r="C1693" t="s">
        <v>8151</v>
      </c>
      <c r="D1693" t="s">
        <v>9189</v>
      </c>
      <c r="E1693" t="s">
        <v>6168</v>
      </c>
      <c r="F1693" t="s">
        <v>9244</v>
      </c>
      <c r="G1693" t="s">
        <v>6162</v>
      </c>
      <c r="H1693" t="s">
        <v>6163</v>
      </c>
      <c r="I1693" t="s">
        <v>6164</v>
      </c>
      <c r="J1693">
        <v>0</v>
      </c>
      <c r="K1693">
        <v>0</v>
      </c>
      <c r="L1693">
        <v>0</v>
      </c>
      <c r="M1693">
        <v>0</v>
      </c>
      <c r="N1693">
        <v>0</v>
      </c>
    </row>
    <row r="1694" spans="1:14" x14ac:dyDescent="0.25">
      <c r="A1694" t="s">
        <v>6156</v>
      </c>
      <c r="B1694" t="s">
        <v>9245</v>
      </c>
      <c r="C1694" t="s">
        <v>8151</v>
      </c>
      <c r="D1694" t="s">
        <v>9189</v>
      </c>
      <c r="E1694" t="s">
        <v>6168</v>
      </c>
      <c r="F1694" t="s">
        <v>9246</v>
      </c>
      <c r="G1694" t="s">
        <v>6162</v>
      </c>
      <c r="H1694" t="s">
        <v>6163</v>
      </c>
      <c r="I1694" t="s">
        <v>6164</v>
      </c>
      <c r="J1694">
        <v>2E-8</v>
      </c>
      <c r="K1694">
        <v>2.9999999999999997E-8</v>
      </c>
      <c r="L1694">
        <v>2.9999999999999997E-8</v>
      </c>
      <c r="M1694">
        <v>2.9999999999999997E-8</v>
      </c>
      <c r="N1694">
        <v>2.9999999999999997E-8</v>
      </c>
    </row>
    <row r="1695" spans="1:14" x14ac:dyDescent="0.25">
      <c r="A1695" t="s">
        <v>6156</v>
      </c>
      <c r="B1695" t="s">
        <v>9247</v>
      </c>
      <c r="C1695" t="s">
        <v>8151</v>
      </c>
      <c r="D1695" t="s">
        <v>9189</v>
      </c>
      <c r="E1695" t="s">
        <v>6168</v>
      </c>
      <c r="F1695" t="s">
        <v>9248</v>
      </c>
      <c r="G1695" t="s">
        <v>6162</v>
      </c>
      <c r="H1695" t="s">
        <v>6163</v>
      </c>
      <c r="I1695" t="s">
        <v>6164</v>
      </c>
      <c r="J1695">
        <v>0</v>
      </c>
      <c r="K1695">
        <v>0</v>
      </c>
      <c r="L1695">
        <v>0</v>
      </c>
      <c r="M1695">
        <v>0</v>
      </c>
      <c r="N1695">
        <v>0</v>
      </c>
    </row>
    <row r="1696" spans="1:14" x14ac:dyDescent="0.25">
      <c r="A1696" t="s">
        <v>6156</v>
      </c>
      <c r="B1696" t="s">
        <v>9249</v>
      </c>
      <c r="C1696" t="s">
        <v>8151</v>
      </c>
      <c r="D1696" t="s">
        <v>9189</v>
      </c>
      <c r="E1696" t="s">
        <v>6168</v>
      </c>
      <c r="F1696" t="s">
        <v>9250</v>
      </c>
      <c r="G1696" t="s">
        <v>6162</v>
      </c>
      <c r="H1696" t="s">
        <v>6163</v>
      </c>
      <c r="I1696" t="s">
        <v>6164</v>
      </c>
      <c r="J1696">
        <v>1.3999999999999999E-6</v>
      </c>
      <c r="K1696">
        <v>6.7999999999999995E-7</v>
      </c>
      <c r="L1696">
        <v>6.8999999999999996E-7</v>
      </c>
      <c r="M1696">
        <v>6.8999999999999996E-7</v>
      </c>
      <c r="N1696">
        <v>6.8999999999999996E-7</v>
      </c>
    </row>
    <row r="1697" spans="1:14" x14ac:dyDescent="0.25">
      <c r="A1697" t="s">
        <v>6156</v>
      </c>
      <c r="B1697" t="s">
        <v>9251</v>
      </c>
      <c r="C1697" t="s">
        <v>8151</v>
      </c>
      <c r="D1697" t="s">
        <v>9189</v>
      </c>
      <c r="E1697" t="s">
        <v>6168</v>
      </c>
      <c r="F1697" t="s">
        <v>9252</v>
      </c>
      <c r="G1697" t="s">
        <v>6162</v>
      </c>
      <c r="H1697" t="s">
        <v>6163</v>
      </c>
      <c r="I1697" t="s">
        <v>6164</v>
      </c>
      <c r="J1697">
        <v>0</v>
      </c>
      <c r="K1697">
        <v>0</v>
      </c>
      <c r="L1697">
        <v>0</v>
      </c>
      <c r="M1697">
        <v>0</v>
      </c>
      <c r="N1697">
        <v>0</v>
      </c>
    </row>
    <row r="1698" spans="1:14" x14ac:dyDescent="0.25">
      <c r="A1698" t="s">
        <v>6156</v>
      </c>
      <c r="B1698" t="s">
        <v>9253</v>
      </c>
      <c r="C1698" t="s">
        <v>8151</v>
      </c>
      <c r="D1698" t="s">
        <v>9189</v>
      </c>
      <c r="E1698" t="s">
        <v>6168</v>
      </c>
      <c r="F1698" t="s">
        <v>9254</v>
      </c>
      <c r="G1698" t="s">
        <v>6162</v>
      </c>
      <c r="H1698" t="s">
        <v>6163</v>
      </c>
      <c r="I1698" t="s">
        <v>6164</v>
      </c>
      <c r="J1698">
        <v>3.8999999999999999E-6</v>
      </c>
      <c r="K1698">
        <v>1.8899999999999999E-6</v>
      </c>
      <c r="L1698">
        <v>1.8899999999999999E-6</v>
      </c>
      <c r="M1698">
        <v>1.8899999999999999E-6</v>
      </c>
      <c r="N1698">
        <v>1.8899999999999999E-6</v>
      </c>
    </row>
    <row r="1699" spans="1:14" x14ac:dyDescent="0.25">
      <c r="A1699" t="s">
        <v>6156</v>
      </c>
      <c r="B1699" t="s">
        <v>9255</v>
      </c>
      <c r="C1699" t="s">
        <v>8151</v>
      </c>
      <c r="D1699" t="s">
        <v>9189</v>
      </c>
      <c r="E1699" t="s">
        <v>6168</v>
      </c>
      <c r="F1699" t="s">
        <v>9256</v>
      </c>
      <c r="G1699" t="s">
        <v>6162</v>
      </c>
      <c r="H1699" t="s">
        <v>6163</v>
      </c>
      <c r="I1699" t="s">
        <v>6164</v>
      </c>
      <c r="J1699">
        <v>0</v>
      </c>
      <c r="K1699">
        <v>0</v>
      </c>
      <c r="L1699">
        <v>0</v>
      </c>
      <c r="M1699">
        <v>0</v>
      </c>
      <c r="N1699">
        <v>0</v>
      </c>
    </row>
    <row r="1700" spans="1:14" x14ac:dyDescent="0.25">
      <c r="A1700" t="s">
        <v>6156</v>
      </c>
      <c r="B1700" t="s">
        <v>9257</v>
      </c>
      <c r="C1700" t="s">
        <v>8151</v>
      </c>
      <c r="D1700" t="s">
        <v>9189</v>
      </c>
      <c r="E1700" t="s">
        <v>6168</v>
      </c>
      <c r="F1700" t="s">
        <v>9258</v>
      </c>
      <c r="G1700" t="s">
        <v>6162</v>
      </c>
      <c r="H1700" t="s">
        <v>6163</v>
      </c>
      <c r="I1700" t="s">
        <v>6164</v>
      </c>
      <c r="J1700">
        <v>9.2999999999999999E-7</v>
      </c>
      <c r="K1700">
        <v>4.4999999999999998E-7</v>
      </c>
      <c r="L1700">
        <v>4.4999999999999998E-7</v>
      </c>
      <c r="M1700">
        <v>4.4999999999999998E-7</v>
      </c>
      <c r="N1700">
        <v>4.4999999999999998E-7</v>
      </c>
    </row>
    <row r="1701" spans="1:14" x14ac:dyDescent="0.25">
      <c r="A1701" t="s">
        <v>6156</v>
      </c>
      <c r="B1701" t="s">
        <v>9259</v>
      </c>
      <c r="C1701" t="s">
        <v>8151</v>
      </c>
      <c r="D1701" t="s">
        <v>9189</v>
      </c>
      <c r="E1701" t="s">
        <v>6168</v>
      </c>
      <c r="F1701" t="s">
        <v>9260</v>
      </c>
      <c r="G1701" t="s">
        <v>6162</v>
      </c>
      <c r="H1701" t="s">
        <v>6163</v>
      </c>
      <c r="I1701" t="s">
        <v>6164</v>
      </c>
      <c r="J1701">
        <v>0</v>
      </c>
      <c r="K1701">
        <v>0</v>
      </c>
      <c r="L1701">
        <v>0</v>
      </c>
      <c r="M1701">
        <v>0</v>
      </c>
      <c r="N1701">
        <v>0</v>
      </c>
    </row>
    <row r="1702" spans="1:14" x14ac:dyDescent="0.25">
      <c r="A1702" t="s">
        <v>6156</v>
      </c>
      <c r="B1702" t="s">
        <v>9261</v>
      </c>
      <c r="C1702" t="s">
        <v>8151</v>
      </c>
      <c r="D1702" t="s">
        <v>9189</v>
      </c>
      <c r="E1702" t="s">
        <v>6168</v>
      </c>
      <c r="F1702" t="s">
        <v>9262</v>
      </c>
      <c r="G1702" t="s">
        <v>6162</v>
      </c>
      <c r="H1702" t="s">
        <v>6163</v>
      </c>
      <c r="I1702" t="s">
        <v>6164</v>
      </c>
      <c r="J1702">
        <v>4.6199999999999998E-6</v>
      </c>
      <c r="K1702">
        <v>2.2699999999999999E-6</v>
      </c>
      <c r="L1702">
        <v>2.12E-6</v>
      </c>
      <c r="M1702">
        <v>2.2400000000000002E-6</v>
      </c>
      <c r="N1702">
        <v>2.3499999999999999E-6</v>
      </c>
    </row>
    <row r="1703" spans="1:14" x14ac:dyDescent="0.25">
      <c r="A1703" t="s">
        <v>6156</v>
      </c>
      <c r="B1703" t="s">
        <v>9263</v>
      </c>
      <c r="C1703" t="s">
        <v>8151</v>
      </c>
      <c r="D1703" t="s">
        <v>9189</v>
      </c>
      <c r="E1703" t="s">
        <v>6168</v>
      </c>
      <c r="F1703" t="s">
        <v>9264</v>
      </c>
      <c r="G1703" t="s">
        <v>6162</v>
      </c>
      <c r="H1703" t="s">
        <v>6163</v>
      </c>
      <c r="I1703" t="s">
        <v>6164</v>
      </c>
      <c r="J1703">
        <v>0</v>
      </c>
      <c r="K1703">
        <v>0</v>
      </c>
      <c r="L1703">
        <v>0</v>
      </c>
      <c r="M1703">
        <v>0</v>
      </c>
      <c r="N1703">
        <v>0</v>
      </c>
    </row>
    <row r="1704" spans="1:14" x14ac:dyDescent="0.25">
      <c r="A1704" t="s">
        <v>6156</v>
      </c>
      <c r="B1704" t="s">
        <v>9265</v>
      </c>
      <c r="C1704" t="s">
        <v>8151</v>
      </c>
      <c r="D1704" t="s">
        <v>9189</v>
      </c>
      <c r="E1704" t="s">
        <v>6168</v>
      </c>
      <c r="F1704" t="s">
        <v>9266</v>
      </c>
      <c r="G1704" t="s">
        <v>6162</v>
      </c>
      <c r="H1704" t="s">
        <v>6163</v>
      </c>
      <c r="I1704" t="s">
        <v>6164</v>
      </c>
      <c r="J1704">
        <v>0</v>
      </c>
      <c r="K1704">
        <v>0</v>
      </c>
      <c r="L1704">
        <v>0</v>
      </c>
      <c r="M1704">
        <v>0</v>
      </c>
      <c r="N1704">
        <v>0</v>
      </c>
    </row>
    <row r="1705" spans="1:14" x14ac:dyDescent="0.25">
      <c r="A1705" t="s">
        <v>6156</v>
      </c>
      <c r="B1705" t="s">
        <v>9267</v>
      </c>
      <c r="C1705" t="s">
        <v>8151</v>
      </c>
      <c r="D1705" t="s">
        <v>9189</v>
      </c>
      <c r="E1705" t="s">
        <v>6168</v>
      </c>
      <c r="F1705" t="s">
        <v>9268</v>
      </c>
      <c r="G1705" t="s">
        <v>6162</v>
      </c>
      <c r="H1705" t="s">
        <v>6163</v>
      </c>
      <c r="I1705" t="s">
        <v>6164</v>
      </c>
      <c r="J1705">
        <v>2.7000000000000001E-7</v>
      </c>
      <c r="K1705">
        <v>1.4000000000000001E-7</v>
      </c>
      <c r="L1705">
        <v>1.4000000000000001E-7</v>
      </c>
      <c r="M1705">
        <v>1.4000000000000001E-7</v>
      </c>
      <c r="N1705">
        <v>1.4999999999999999E-7</v>
      </c>
    </row>
    <row r="1706" spans="1:14" x14ac:dyDescent="0.25">
      <c r="A1706" t="s">
        <v>6156</v>
      </c>
      <c r="B1706" t="s">
        <v>9269</v>
      </c>
      <c r="C1706" t="s">
        <v>8151</v>
      </c>
      <c r="D1706" t="s">
        <v>9189</v>
      </c>
      <c r="E1706" t="s">
        <v>6168</v>
      </c>
      <c r="F1706" t="s">
        <v>9270</v>
      </c>
      <c r="G1706" t="s">
        <v>6162</v>
      </c>
      <c r="H1706" t="s">
        <v>6163</v>
      </c>
      <c r="I1706" t="s">
        <v>6164</v>
      </c>
      <c r="J1706">
        <v>2.5900000000000002E-6</v>
      </c>
      <c r="K1706">
        <v>1.1999999999999999E-6</v>
      </c>
      <c r="L1706">
        <v>1.0899999999999999E-6</v>
      </c>
      <c r="M1706">
        <v>1.15E-6</v>
      </c>
      <c r="N1706">
        <v>1.2100000000000001E-6</v>
      </c>
    </row>
    <row r="1707" spans="1:14" x14ac:dyDescent="0.25">
      <c r="A1707" t="s">
        <v>6156</v>
      </c>
      <c r="B1707" t="s">
        <v>9271</v>
      </c>
      <c r="C1707" t="s">
        <v>8151</v>
      </c>
      <c r="D1707" t="s">
        <v>9189</v>
      </c>
      <c r="E1707" t="s">
        <v>6168</v>
      </c>
      <c r="F1707" t="s">
        <v>9272</v>
      </c>
      <c r="G1707" t="s">
        <v>6162</v>
      </c>
      <c r="H1707" t="s">
        <v>6163</v>
      </c>
      <c r="I1707" t="s">
        <v>6164</v>
      </c>
      <c r="J1707">
        <v>0</v>
      </c>
      <c r="K1707">
        <v>0</v>
      </c>
      <c r="L1707">
        <v>0</v>
      </c>
      <c r="M1707">
        <v>0</v>
      </c>
      <c r="N1707">
        <v>0</v>
      </c>
    </row>
    <row r="1708" spans="1:14" x14ac:dyDescent="0.25">
      <c r="A1708" t="s">
        <v>6156</v>
      </c>
      <c r="B1708" t="s">
        <v>9273</v>
      </c>
      <c r="C1708" t="s">
        <v>8151</v>
      </c>
      <c r="D1708" t="s">
        <v>9189</v>
      </c>
      <c r="E1708" t="s">
        <v>6168</v>
      </c>
      <c r="F1708" t="s">
        <v>9274</v>
      </c>
      <c r="G1708" t="s">
        <v>6162</v>
      </c>
      <c r="H1708" t="s">
        <v>6163</v>
      </c>
      <c r="I1708" t="s">
        <v>6164</v>
      </c>
      <c r="J1708">
        <v>1.27E-4</v>
      </c>
      <c r="K1708">
        <v>5.8499999999999999E-5</v>
      </c>
      <c r="L1708">
        <v>5.3199999999999999E-5</v>
      </c>
      <c r="M1708">
        <v>5.6199999999999997E-5</v>
      </c>
      <c r="N1708">
        <v>5.8999999999999998E-5</v>
      </c>
    </row>
    <row r="1709" spans="1:14" x14ac:dyDescent="0.25">
      <c r="A1709" t="s">
        <v>6156</v>
      </c>
      <c r="B1709" t="s">
        <v>9275</v>
      </c>
      <c r="C1709" t="s">
        <v>8151</v>
      </c>
      <c r="D1709" t="s">
        <v>9189</v>
      </c>
      <c r="E1709" t="s">
        <v>6168</v>
      </c>
      <c r="F1709" t="s">
        <v>9276</v>
      </c>
      <c r="G1709" t="s">
        <v>6162</v>
      </c>
      <c r="H1709" t="s">
        <v>6163</v>
      </c>
      <c r="I1709" t="s">
        <v>6164</v>
      </c>
      <c r="J1709">
        <v>0</v>
      </c>
      <c r="K1709">
        <v>0</v>
      </c>
      <c r="L1709">
        <v>0</v>
      </c>
      <c r="M1709">
        <v>0</v>
      </c>
      <c r="N1709">
        <v>0</v>
      </c>
    </row>
    <row r="1710" spans="1:14" x14ac:dyDescent="0.25">
      <c r="A1710" t="s">
        <v>6156</v>
      </c>
      <c r="B1710" t="s">
        <v>9277</v>
      </c>
      <c r="C1710" t="s">
        <v>8151</v>
      </c>
      <c r="D1710" t="s">
        <v>9189</v>
      </c>
      <c r="E1710" t="s">
        <v>6168</v>
      </c>
      <c r="F1710" t="s">
        <v>9278</v>
      </c>
      <c r="G1710" t="s">
        <v>6162</v>
      </c>
      <c r="H1710" t="s">
        <v>6163</v>
      </c>
      <c r="I1710" t="s">
        <v>6164</v>
      </c>
      <c r="J1710">
        <v>8.9999999999999999E-8</v>
      </c>
      <c r="K1710">
        <v>2.9999999999999997E-8</v>
      </c>
      <c r="L1710">
        <v>2.9999999999999997E-8</v>
      </c>
      <c r="M1710">
        <v>2.9999999999999997E-8</v>
      </c>
      <c r="N1710">
        <v>2.9999999999999997E-8</v>
      </c>
    </row>
    <row r="1711" spans="1:14" x14ac:dyDescent="0.25">
      <c r="A1711" t="s">
        <v>6156</v>
      </c>
      <c r="B1711" t="s">
        <v>9279</v>
      </c>
      <c r="C1711" t="s">
        <v>8151</v>
      </c>
      <c r="D1711" t="s">
        <v>9189</v>
      </c>
      <c r="E1711" t="s">
        <v>6168</v>
      </c>
      <c r="F1711" t="s">
        <v>9280</v>
      </c>
      <c r="G1711" t="s">
        <v>6162</v>
      </c>
      <c r="H1711" t="s">
        <v>6163</v>
      </c>
      <c r="I1711" t="s">
        <v>6164</v>
      </c>
      <c r="J1711">
        <v>0</v>
      </c>
      <c r="K1711">
        <v>0</v>
      </c>
      <c r="L1711">
        <v>0</v>
      </c>
      <c r="M1711">
        <v>0</v>
      </c>
      <c r="N1711">
        <v>0</v>
      </c>
    </row>
    <row r="1712" spans="1:14" x14ac:dyDescent="0.25">
      <c r="A1712" t="s">
        <v>6156</v>
      </c>
      <c r="B1712" t="s">
        <v>9281</v>
      </c>
      <c r="C1712" t="s">
        <v>8151</v>
      </c>
      <c r="D1712" t="s">
        <v>9189</v>
      </c>
      <c r="E1712" t="s">
        <v>6168</v>
      </c>
      <c r="F1712" t="s">
        <v>9282</v>
      </c>
      <c r="G1712" t="s">
        <v>6162</v>
      </c>
      <c r="H1712" t="s">
        <v>6163</v>
      </c>
      <c r="I1712" t="s">
        <v>6164</v>
      </c>
      <c r="J1712">
        <v>2.7000000000000001E-7</v>
      </c>
      <c r="K1712">
        <v>8.9999999999999999E-8</v>
      </c>
      <c r="L1712">
        <v>7.0000000000000005E-8</v>
      </c>
      <c r="M1712">
        <v>7.0000000000000005E-8</v>
      </c>
      <c r="N1712">
        <v>7.0000000000000005E-8</v>
      </c>
    </row>
    <row r="1713" spans="1:14" x14ac:dyDescent="0.25">
      <c r="A1713" t="s">
        <v>6156</v>
      </c>
      <c r="B1713" t="s">
        <v>9283</v>
      </c>
      <c r="C1713" t="s">
        <v>8151</v>
      </c>
      <c r="D1713" t="s">
        <v>9189</v>
      </c>
      <c r="E1713" t="s">
        <v>6168</v>
      </c>
      <c r="F1713" t="s">
        <v>9284</v>
      </c>
      <c r="G1713" t="s">
        <v>6162</v>
      </c>
      <c r="H1713" t="s">
        <v>6163</v>
      </c>
      <c r="I1713" t="s">
        <v>6164</v>
      </c>
      <c r="J1713">
        <v>0</v>
      </c>
      <c r="K1713">
        <v>0</v>
      </c>
      <c r="L1713">
        <v>0</v>
      </c>
      <c r="M1713">
        <v>0</v>
      </c>
      <c r="N1713">
        <v>0</v>
      </c>
    </row>
    <row r="1714" spans="1:14" x14ac:dyDescent="0.25">
      <c r="A1714" t="s">
        <v>6156</v>
      </c>
      <c r="B1714" t="s">
        <v>9285</v>
      </c>
      <c r="C1714" t="s">
        <v>8151</v>
      </c>
      <c r="D1714" t="s">
        <v>9189</v>
      </c>
      <c r="E1714" t="s">
        <v>6168</v>
      </c>
      <c r="F1714" t="s">
        <v>9286</v>
      </c>
      <c r="G1714" t="s">
        <v>6162</v>
      </c>
      <c r="H1714" t="s">
        <v>6163</v>
      </c>
      <c r="I1714" t="s">
        <v>6164</v>
      </c>
      <c r="J1714">
        <v>0</v>
      </c>
      <c r="K1714">
        <v>0</v>
      </c>
      <c r="L1714">
        <v>0</v>
      </c>
      <c r="M1714">
        <v>0</v>
      </c>
      <c r="N1714">
        <v>0</v>
      </c>
    </row>
    <row r="1715" spans="1:14" x14ac:dyDescent="0.25">
      <c r="A1715" t="s">
        <v>6156</v>
      </c>
      <c r="B1715" t="s">
        <v>9287</v>
      </c>
      <c r="C1715" t="s">
        <v>8151</v>
      </c>
      <c r="D1715" t="s">
        <v>9189</v>
      </c>
      <c r="E1715" t="s">
        <v>6168</v>
      </c>
      <c r="F1715" t="s">
        <v>9288</v>
      </c>
      <c r="G1715" t="s">
        <v>6162</v>
      </c>
      <c r="H1715" t="s">
        <v>6163</v>
      </c>
      <c r="I1715" t="s">
        <v>6164</v>
      </c>
      <c r="J1715">
        <v>0</v>
      </c>
      <c r="K1715">
        <v>0</v>
      </c>
      <c r="L1715">
        <v>0</v>
      </c>
      <c r="M1715">
        <v>0</v>
      </c>
      <c r="N1715">
        <v>0</v>
      </c>
    </row>
    <row r="1716" spans="1:14" x14ac:dyDescent="0.25">
      <c r="A1716" t="s">
        <v>6156</v>
      </c>
      <c r="B1716" t="s">
        <v>9289</v>
      </c>
      <c r="C1716" t="s">
        <v>8151</v>
      </c>
      <c r="D1716" t="s">
        <v>9189</v>
      </c>
      <c r="E1716" t="s">
        <v>6168</v>
      </c>
      <c r="F1716" t="s">
        <v>9290</v>
      </c>
      <c r="G1716" t="s">
        <v>6162</v>
      </c>
      <c r="H1716" t="s">
        <v>6163</v>
      </c>
      <c r="I1716" t="s">
        <v>6164</v>
      </c>
      <c r="J1716">
        <v>1.6999999999999999E-7</v>
      </c>
      <c r="K1716">
        <v>1.9999999999999999E-7</v>
      </c>
      <c r="L1716">
        <v>2.1E-7</v>
      </c>
      <c r="M1716">
        <v>2.1E-7</v>
      </c>
      <c r="N1716">
        <v>2.1E-7</v>
      </c>
    </row>
    <row r="1717" spans="1:14" x14ac:dyDescent="0.25">
      <c r="A1717" t="s">
        <v>6156</v>
      </c>
      <c r="B1717" t="s">
        <v>9291</v>
      </c>
      <c r="C1717" t="s">
        <v>8151</v>
      </c>
      <c r="D1717" t="s">
        <v>9189</v>
      </c>
      <c r="E1717" t="s">
        <v>6168</v>
      </c>
      <c r="F1717" t="s">
        <v>9292</v>
      </c>
      <c r="G1717" t="s">
        <v>6162</v>
      </c>
      <c r="H1717" t="s">
        <v>6163</v>
      </c>
      <c r="I1717" t="s">
        <v>6164</v>
      </c>
      <c r="J1717">
        <v>0</v>
      </c>
      <c r="K1717">
        <v>0</v>
      </c>
      <c r="L1717">
        <v>0</v>
      </c>
      <c r="M1717">
        <v>0</v>
      </c>
      <c r="N1717">
        <v>0</v>
      </c>
    </row>
    <row r="1718" spans="1:14" x14ac:dyDescent="0.25">
      <c r="A1718" t="s">
        <v>6156</v>
      </c>
      <c r="B1718" t="s">
        <v>9293</v>
      </c>
      <c r="C1718" t="s">
        <v>8151</v>
      </c>
      <c r="D1718" t="s">
        <v>9189</v>
      </c>
      <c r="E1718" t="s">
        <v>6168</v>
      </c>
      <c r="F1718" t="s">
        <v>9294</v>
      </c>
      <c r="G1718" t="s">
        <v>6162</v>
      </c>
      <c r="H1718" t="s">
        <v>6163</v>
      </c>
      <c r="I1718" t="s">
        <v>6164</v>
      </c>
      <c r="J1718">
        <v>0</v>
      </c>
      <c r="K1718">
        <v>0</v>
      </c>
      <c r="L1718">
        <v>0</v>
      </c>
      <c r="M1718">
        <v>0</v>
      </c>
      <c r="N1718">
        <v>0</v>
      </c>
    </row>
    <row r="1719" spans="1:14" x14ac:dyDescent="0.25">
      <c r="A1719" t="s">
        <v>6156</v>
      </c>
      <c r="B1719" t="s">
        <v>9295</v>
      </c>
      <c r="C1719" t="s">
        <v>8151</v>
      </c>
      <c r="D1719" t="s">
        <v>9189</v>
      </c>
      <c r="E1719" t="s">
        <v>6168</v>
      </c>
      <c r="F1719" t="s">
        <v>9296</v>
      </c>
      <c r="G1719" t="s">
        <v>6162</v>
      </c>
      <c r="H1719" t="s">
        <v>6163</v>
      </c>
      <c r="I1719" t="s">
        <v>6164</v>
      </c>
      <c r="J1719">
        <v>1E-8</v>
      </c>
      <c r="K1719">
        <v>0</v>
      </c>
      <c r="L1719">
        <v>0</v>
      </c>
      <c r="M1719">
        <v>0</v>
      </c>
      <c r="N1719">
        <v>0</v>
      </c>
    </row>
    <row r="1720" spans="1:14" x14ac:dyDescent="0.25">
      <c r="A1720" t="s">
        <v>6156</v>
      </c>
      <c r="B1720" t="s">
        <v>9297</v>
      </c>
      <c r="C1720" t="s">
        <v>8151</v>
      </c>
      <c r="D1720" t="s">
        <v>9189</v>
      </c>
      <c r="E1720" t="s">
        <v>6168</v>
      </c>
      <c r="F1720" t="s">
        <v>9298</v>
      </c>
      <c r="G1720" t="s">
        <v>6162</v>
      </c>
      <c r="H1720" t="s">
        <v>6163</v>
      </c>
      <c r="I1720" t="s">
        <v>6164</v>
      </c>
      <c r="J1720">
        <v>5.9999999999999995E-8</v>
      </c>
      <c r="K1720">
        <v>2.9999999999999997E-8</v>
      </c>
      <c r="L1720">
        <v>2.9999999999999997E-8</v>
      </c>
      <c r="M1720">
        <v>2.9999999999999997E-8</v>
      </c>
      <c r="N1720">
        <v>2.9999999999999997E-8</v>
      </c>
    </row>
    <row r="1721" spans="1:14" x14ac:dyDescent="0.25">
      <c r="A1721" t="s">
        <v>6156</v>
      </c>
      <c r="B1721" t="s">
        <v>9299</v>
      </c>
      <c r="C1721" t="s">
        <v>8151</v>
      </c>
      <c r="D1721" t="s">
        <v>9189</v>
      </c>
      <c r="E1721" t="s">
        <v>6168</v>
      </c>
      <c r="F1721" t="s">
        <v>9300</v>
      </c>
      <c r="G1721" t="s">
        <v>6162</v>
      </c>
      <c r="H1721" t="s">
        <v>6163</v>
      </c>
      <c r="I1721" t="s">
        <v>6164</v>
      </c>
      <c r="J1721">
        <v>0</v>
      </c>
      <c r="K1721">
        <v>0</v>
      </c>
      <c r="L1721">
        <v>0</v>
      </c>
      <c r="M1721">
        <v>0</v>
      </c>
      <c r="N1721">
        <v>0</v>
      </c>
    </row>
    <row r="1722" spans="1:14" x14ac:dyDescent="0.25">
      <c r="A1722" t="s">
        <v>6156</v>
      </c>
      <c r="B1722" t="s">
        <v>9301</v>
      </c>
      <c r="C1722" t="s">
        <v>8151</v>
      </c>
      <c r="D1722" t="s">
        <v>9189</v>
      </c>
      <c r="E1722" t="s">
        <v>6168</v>
      </c>
      <c r="F1722" t="s">
        <v>9302</v>
      </c>
      <c r="G1722" t="s">
        <v>6162</v>
      </c>
      <c r="H1722" t="s">
        <v>6163</v>
      </c>
      <c r="I1722" t="s">
        <v>6164</v>
      </c>
      <c r="J1722">
        <v>1.6E-7</v>
      </c>
      <c r="K1722">
        <v>8.0000000000000002E-8</v>
      </c>
      <c r="L1722">
        <v>8.0000000000000002E-8</v>
      </c>
      <c r="M1722">
        <v>8.0000000000000002E-8</v>
      </c>
      <c r="N1722">
        <v>8.0000000000000002E-8</v>
      </c>
    </row>
    <row r="1723" spans="1:14" x14ac:dyDescent="0.25">
      <c r="A1723" t="s">
        <v>6156</v>
      </c>
      <c r="B1723" t="s">
        <v>9303</v>
      </c>
      <c r="C1723" t="s">
        <v>8151</v>
      </c>
      <c r="D1723" t="s">
        <v>9189</v>
      </c>
      <c r="E1723" t="s">
        <v>6168</v>
      </c>
      <c r="F1723" t="s">
        <v>9304</v>
      </c>
      <c r="G1723" t="s">
        <v>6162</v>
      </c>
      <c r="H1723" t="s">
        <v>6163</v>
      </c>
      <c r="I1723" t="s">
        <v>6164</v>
      </c>
      <c r="J1723">
        <v>0</v>
      </c>
      <c r="K1723">
        <v>0</v>
      </c>
      <c r="L1723">
        <v>0</v>
      </c>
      <c r="M1723">
        <v>0</v>
      </c>
      <c r="N1723">
        <v>0</v>
      </c>
    </row>
    <row r="1724" spans="1:14" x14ac:dyDescent="0.25">
      <c r="A1724" t="s">
        <v>6156</v>
      </c>
      <c r="B1724" t="s">
        <v>9305</v>
      </c>
      <c r="C1724" t="s">
        <v>8151</v>
      </c>
      <c r="D1724" t="s">
        <v>9189</v>
      </c>
      <c r="E1724" t="s">
        <v>6168</v>
      </c>
      <c r="F1724" t="s">
        <v>9306</v>
      </c>
      <c r="G1724" t="s">
        <v>6162</v>
      </c>
      <c r="H1724" t="s">
        <v>6163</v>
      </c>
      <c r="I1724" t="s">
        <v>6164</v>
      </c>
      <c r="J1724">
        <v>1.8500000000000001E-3</v>
      </c>
      <c r="K1724">
        <v>2.16E-3</v>
      </c>
      <c r="L1724">
        <v>2.1700000000000001E-3</v>
      </c>
      <c r="M1724">
        <v>2.1700000000000001E-3</v>
      </c>
      <c r="N1724">
        <v>2.1700000000000001E-3</v>
      </c>
    </row>
    <row r="1725" spans="1:14" x14ac:dyDescent="0.25">
      <c r="A1725" t="s">
        <v>6156</v>
      </c>
      <c r="B1725" t="s">
        <v>9307</v>
      </c>
      <c r="C1725" t="s">
        <v>8151</v>
      </c>
      <c r="D1725" t="s">
        <v>9189</v>
      </c>
      <c r="E1725" t="s">
        <v>6168</v>
      </c>
      <c r="F1725" t="s">
        <v>9308</v>
      </c>
      <c r="G1725" t="s">
        <v>6162</v>
      </c>
      <c r="H1725" t="s">
        <v>6163</v>
      </c>
      <c r="I1725" t="s">
        <v>6164</v>
      </c>
      <c r="J1725">
        <v>0</v>
      </c>
      <c r="K1725">
        <v>0</v>
      </c>
      <c r="L1725">
        <v>0</v>
      </c>
      <c r="M1725">
        <v>0</v>
      </c>
      <c r="N1725">
        <v>0</v>
      </c>
    </row>
    <row r="1726" spans="1:14" x14ac:dyDescent="0.25">
      <c r="A1726" t="s">
        <v>6156</v>
      </c>
      <c r="B1726" t="s">
        <v>9309</v>
      </c>
      <c r="C1726" t="s">
        <v>8151</v>
      </c>
      <c r="D1726" t="s">
        <v>9189</v>
      </c>
      <c r="E1726" t="s">
        <v>6168</v>
      </c>
      <c r="F1726" t="s">
        <v>9310</v>
      </c>
      <c r="G1726" t="s">
        <v>6162</v>
      </c>
      <c r="H1726" t="s">
        <v>6163</v>
      </c>
      <c r="I1726" t="s">
        <v>6164</v>
      </c>
      <c r="J1726">
        <v>0</v>
      </c>
      <c r="K1726">
        <v>0</v>
      </c>
      <c r="L1726">
        <v>0</v>
      </c>
      <c r="M1726">
        <v>0</v>
      </c>
      <c r="N1726">
        <v>0</v>
      </c>
    </row>
    <row r="1727" spans="1:14" x14ac:dyDescent="0.25">
      <c r="A1727" t="s">
        <v>6156</v>
      </c>
      <c r="B1727" t="s">
        <v>9311</v>
      </c>
      <c r="C1727" t="s">
        <v>8151</v>
      </c>
      <c r="D1727" t="s">
        <v>9189</v>
      </c>
      <c r="E1727" t="s">
        <v>6168</v>
      </c>
      <c r="F1727" t="s">
        <v>9312</v>
      </c>
      <c r="G1727" t="s">
        <v>6162</v>
      </c>
      <c r="H1727" t="s">
        <v>6163</v>
      </c>
      <c r="I1727" t="s">
        <v>6164</v>
      </c>
      <c r="J1727">
        <v>5.94E-5</v>
      </c>
      <c r="K1727">
        <v>6.9400000000000006E-5</v>
      </c>
      <c r="L1727">
        <v>6.9800000000000003E-5</v>
      </c>
      <c r="M1727">
        <v>6.9800000000000003E-5</v>
      </c>
      <c r="N1727">
        <v>6.9800000000000003E-5</v>
      </c>
    </row>
    <row r="1728" spans="1:14" x14ac:dyDescent="0.25">
      <c r="A1728" t="s">
        <v>6156</v>
      </c>
      <c r="B1728" t="s">
        <v>9313</v>
      </c>
      <c r="C1728" t="s">
        <v>8151</v>
      </c>
      <c r="D1728" t="s">
        <v>9189</v>
      </c>
      <c r="E1728" t="s">
        <v>6168</v>
      </c>
      <c r="F1728" t="s">
        <v>9314</v>
      </c>
      <c r="G1728" t="s">
        <v>6162</v>
      </c>
      <c r="H1728" t="s">
        <v>6163</v>
      </c>
      <c r="I1728" t="s">
        <v>6164</v>
      </c>
      <c r="J1728">
        <v>0</v>
      </c>
      <c r="K1728">
        <v>0</v>
      </c>
      <c r="L1728">
        <v>0</v>
      </c>
      <c r="M1728">
        <v>0</v>
      </c>
      <c r="N1728">
        <v>0</v>
      </c>
    </row>
    <row r="1729" spans="1:14" x14ac:dyDescent="0.25">
      <c r="A1729" t="s">
        <v>6156</v>
      </c>
      <c r="B1729" t="s">
        <v>9315</v>
      </c>
      <c r="C1729" t="s">
        <v>8151</v>
      </c>
      <c r="D1729" t="s">
        <v>9189</v>
      </c>
      <c r="E1729" t="s">
        <v>6168</v>
      </c>
      <c r="F1729" t="s">
        <v>9316</v>
      </c>
      <c r="G1729" t="s">
        <v>6162</v>
      </c>
      <c r="H1729" t="s">
        <v>6163</v>
      </c>
      <c r="I1729" t="s">
        <v>6164</v>
      </c>
      <c r="J1729">
        <v>1.75E-4</v>
      </c>
      <c r="K1729">
        <v>2.04E-4</v>
      </c>
      <c r="L1729">
        <v>2.05E-4</v>
      </c>
      <c r="M1729">
        <v>2.05E-4</v>
      </c>
      <c r="N1729">
        <v>2.05E-4</v>
      </c>
    </row>
    <row r="1730" spans="1:14" x14ac:dyDescent="0.25">
      <c r="A1730" t="s">
        <v>6156</v>
      </c>
      <c r="B1730" t="s">
        <v>9317</v>
      </c>
      <c r="C1730" t="s">
        <v>8151</v>
      </c>
      <c r="D1730" t="s">
        <v>9189</v>
      </c>
      <c r="E1730" t="s">
        <v>6168</v>
      </c>
      <c r="F1730" t="s">
        <v>9318</v>
      </c>
      <c r="G1730" t="s">
        <v>6162</v>
      </c>
      <c r="H1730" t="s">
        <v>6163</v>
      </c>
      <c r="I1730" t="s">
        <v>6164</v>
      </c>
      <c r="J1730">
        <v>7.0000000000000005E-8</v>
      </c>
      <c r="K1730">
        <v>8.0000000000000002E-8</v>
      </c>
      <c r="L1730">
        <v>8.0000000000000002E-8</v>
      </c>
      <c r="M1730">
        <v>8.0000000000000002E-8</v>
      </c>
      <c r="N1730">
        <v>8.0000000000000002E-8</v>
      </c>
    </row>
    <row r="1731" spans="1:14" x14ac:dyDescent="0.25">
      <c r="A1731" t="s">
        <v>6156</v>
      </c>
      <c r="B1731" t="s">
        <v>9319</v>
      </c>
      <c r="C1731" t="s">
        <v>8151</v>
      </c>
      <c r="D1731" t="s">
        <v>9189</v>
      </c>
      <c r="E1731" t="s">
        <v>6168</v>
      </c>
      <c r="F1731" t="s">
        <v>9320</v>
      </c>
      <c r="G1731" t="s">
        <v>6162</v>
      </c>
      <c r="H1731" t="s">
        <v>6163</v>
      </c>
      <c r="I1731" t="s">
        <v>6164</v>
      </c>
      <c r="J1731">
        <v>0</v>
      </c>
      <c r="K1731">
        <v>0</v>
      </c>
      <c r="L1731">
        <v>0</v>
      </c>
      <c r="M1731">
        <v>0</v>
      </c>
      <c r="N1731">
        <v>0</v>
      </c>
    </row>
    <row r="1732" spans="1:14" x14ac:dyDescent="0.25">
      <c r="A1732" t="s">
        <v>6156</v>
      </c>
      <c r="B1732" t="s">
        <v>9321</v>
      </c>
      <c r="C1732" t="s">
        <v>8151</v>
      </c>
      <c r="D1732" t="s">
        <v>9189</v>
      </c>
      <c r="E1732" t="s">
        <v>6168</v>
      </c>
      <c r="F1732" t="s">
        <v>9322</v>
      </c>
      <c r="G1732" t="s">
        <v>6162</v>
      </c>
      <c r="H1732" t="s">
        <v>6163</v>
      </c>
      <c r="I1732" t="s">
        <v>6164</v>
      </c>
      <c r="J1732">
        <v>8.9999999999999999E-8</v>
      </c>
      <c r="K1732">
        <v>8.9999999999999999E-8</v>
      </c>
      <c r="L1732">
        <v>8.9999999999999999E-8</v>
      </c>
      <c r="M1732">
        <v>8.9999999999999999E-8</v>
      </c>
      <c r="N1732">
        <v>8.9999999999999999E-8</v>
      </c>
    </row>
    <row r="1733" spans="1:14" x14ac:dyDescent="0.25">
      <c r="A1733" t="s">
        <v>6156</v>
      </c>
      <c r="B1733" t="s">
        <v>9323</v>
      </c>
      <c r="C1733" t="s">
        <v>8151</v>
      </c>
      <c r="D1733" t="s">
        <v>9189</v>
      </c>
      <c r="E1733" t="s">
        <v>6168</v>
      </c>
      <c r="F1733" t="s">
        <v>9324</v>
      </c>
      <c r="G1733" t="s">
        <v>6162</v>
      </c>
      <c r="H1733" t="s">
        <v>6163</v>
      </c>
      <c r="I1733" t="s">
        <v>6164</v>
      </c>
      <c r="J1733">
        <v>0</v>
      </c>
      <c r="K1733">
        <v>0</v>
      </c>
      <c r="L1733">
        <v>0</v>
      </c>
      <c r="M1733">
        <v>0</v>
      </c>
      <c r="N1733">
        <v>0</v>
      </c>
    </row>
    <row r="1734" spans="1:14" x14ac:dyDescent="0.25">
      <c r="A1734" t="s">
        <v>6156</v>
      </c>
      <c r="B1734" t="s">
        <v>9325</v>
      </c>
      <c r="C1734" t="s">
        <v>8151</v>
      </c>
      <c r="D1734" t="s">
        <v>9189</v>
      </c>
      <c r="E1734" t="s">
        <v>6168</v>
      </c>
      <c r="F1734" t="s">
        <v>9326</v>
      </c>
      <c r="G1734" t="s">
        <v>6162</v>
      </c>
      <c r="H1734" t="s">
        <v>6163</v>
      </c>
      <c r="I1734" t="s">
        <v>6164</v>
      </c>
      <c r="J1734">
        <v>4.4299999999999999E-5</v>
      </c>
      <c r="K1734">
        <v>5.1799999999999999E-5</v>
      </c>
      <c r="L1734">
        <v>5.2099999999999999E-5</v>
      </c>
      <c r="M1734">
        <v>5.2099999999999999E-5</v>
      </c>
      <c r="N1734">
        <v>5.2099999999999999E-5</v>
      </c>
    </row>
    <row r="1735" spans="1:14" x14ac:dyDescent="0.25">
      <c r="A1735" t="s">
        <v>6156</v>
      </c>
      <c r="B1735" t="s">
        <v>9327</v>
      </c>
      <c r="C1735" t="s">
        <v>8151</v>
      </c>
      <c r="D1735" t="s">
        <v>9189</v>
      </c>
      <c r="E1735" t="s">
        <v>6168</v>
      </c>
      <c r="F1735" t="s">
        <v>9328</v>
      </c>
      <c r="G1735" t="s">
        <v>6162</v>
      </c>
      <c r="H1735" t="s">
        <v>6163</v>
      </c>
      <c r="I1735" t="s">
        <v>6164</v>
      </c>
      <c r="J1735">
        <v>0</v>
      </c>
      <c r="K1735">
        <v>0</v>
      </c>
      <c r="L1735">
        <v>0</v>
      </c>
      <c r="M1735">
        <v>0</v>
      </c>
      <c r="N1735">
        <v>0</v>
      </c>
    </row>
    <row r="1736" spans="1:14" x14ac:dyDescent="0.25">
      <c r="A1736" t="s">
        <v>6156</v>
      </c>
      <c r="B1736" t="s">
        <v>9329</v>
      </c>
      <c r="C1736" t="s">
        <v>8151</v>
      </c>
      <c r="D1736" t="s">
        <v>9189</v>
      </c>
      <c r="E1736" t="s">
        <v>6168</v>
      </c>
      <c r="F1736" t="s">
        <v>9330</v>
      </c>
      <c r="G1736" t="s">
        <v>6162</v>
      </c>
      <c r="H1736" t="s">
        <v>6163</v>
      </c>
      <c r="I1736" t="s">
        <v>6164</v>
      </c>
      <c r="J1736">
        <v>0</v>
      </c>
      <c r="K1736">
        <v>0</v>
      </c>
      <c r="L1736">
        <v>0</v>
      </c>
      <c r="M1736">
        <v>0</v>
      </c>
      <c r="N1736">
        <v>0</v>
      </c>
    </row>
    <row r="1737" spans="1:14" x14ac:dyDescent="0.25">
      <c r="A1737" t="s">
        <v>6156</v>
      </c>
      <c r="B1737" t="s">
        <v>9331</v>
      </c>
      <c r="C1737" t="s">
        <v>8151</v>
      </c>
      <c r="D1737" t="s">
        <v>9189</v>
      </c>
      <c r="E1737" t="s">
        <v>6168</v>
      </c>
      <c r="F1737" t="s">
        <v>9332</v>
      </c>
      <c r="G1737" t="s">
        <v>6162</v>
      </c>
      <c r="H1737" t="s">
        <v>6163</v>
      </c>
      <c r="I1737" t="s">
        <v>6164</v>
      </c>
      <c r="J1737">
        <v>1E-8</v>
      </c>
      <c r="K1737">
        <v>0</v>
      </c>
      <c r="L1737">
        <v>0</v>
      </c>
      <c r="M1737">
        <v>0</v>
      </c>
      <c r="N1737">
        <v>0</v>
      </c>
    </row>
    <row r="1738" spans="1:14" x14ac:dyDescent="0.25">
      <c r="A1738" t="s">
        <v>6156</v>
      </c>
      <c r="B1738" t="s">
        <v>9333</v>
      </c>
      <c r="C1738" t="s">
        <v>8151</v>
      </c>
      <c r="D1738" t="s">
        <v>9189</v>
      </c>
      <c r="E1738" t="s">
        <v>6168</v>
      </c>
      <c r="F1738" t="s">
        <v>9334</v>
      </c>
      <c r="G1738" t="s">
        <v>6162</v>
      </c>
      <c r="H1738" t="s">
        <v>6163</v>
      </c>
      <c r="I1738" t="s">
        <v>6164</v>
      </c>
      <c r="J1738">
        <v>2.9999999999999997E-8</v>
      </c>
      <c r="K1738">
        <v>2E-8</v>
      </c>
      <c r="L1738">
        <v>2E-8</v>
      </c>
      <c r="M1738">
        <v>2E-8</v>
      </c>
      <c r="N1738">
        <v>2E-8</v>
      </c>
    </row>
    <row r="1739" spans="1:14" x14ac:dyDescent="0.25">
      <c r="A1739" t="s">
        <v>6156</v>
      </c>
      <c r="B1739" t="s">
        <v>9335</v>
      </c>
      <c r="C1739" t="s">
        <v>8151</v>
      </c>
      <c r="D1739" t="s">
        <v>9189</v>
      </c>
      <c r="E1739" t="s">
        <v>6168</v>
      </c>
      <c r="F1739" t="s">
        <v>9336</v>
      </c>
      <c r="G1739" t="s">
        <v>6162</v>
      </c>
      <c r="H1739" t="s">
        <v>6163</v>
      </c>
      <c r="I1739" t="s">
        <v>6164</v>
      </c>
      <c r="J1739">
        <v>0</v>
      </c>
      <c r="K1739">
        <v>0</v>
      </c>
      <c r="L1739">
        <v>0</v>
      </c>
      <c r="M1739">
        <v>0</v>
      </c>
      <c r="N1739">
        <v>0</v>
      </c>
    </row>
    <row r="1740" spans="1:14" x14ac:dyDescent="0.25">
      <c r="A1740" t="s">
        <v>6156</v>
      </c>
      <c r="B1740" t="s">
        <v>9337</v>
      </c>
      <c r="C1740" t="s">
        <v>8151</v>
      </c>
      <c r="D1740" t="s">
        <v>9189</v>
      </c>
      <c r="E1740" t="s">
        <v>6168</v>
      </c>
      <c r="F1740" t="s">
        <v>9338</v>
      </c>
      <c r="G1740" t="s">
        <v>6162</v>
      </c>
      <c r="H1740" t="s">
        <v>6163</v>
      </c>
      <c r="I1740" t="s">
        <v>6164</v>
      </c>
      <c r="J1740">
        <v>6.1999999999999999E-7</v>
      </c>
      <c r="K1740">
        <v>2.9999999999999999E-7</v>
      </c>
      <c r="L1740">
        <v>2.9999999999999999E-7</v>
      </c>
      <c r="M1740">
        <v>2.9999999999999999E-7</v>
      </c>
      <c r="N1740">
        <v>2.9999999999999999E-7</v>
      </c>
    </row>
    <row r="1741" spans="1:14" x14ac:dyDescent="0.25">
      <c r="A1741" t="s">
        <v>6156</v>
      </c>
      <c r="B1741" t="s">
        <v>9339</v>
      </c>
      <c r="C1741" t="s">
        <v>8151</v>
      </c>
      <c r="D1741" t="s">
        <v>9189</v>
      </c>
      <c r="E1741" t="s">
        <v>6168</v>
      </c>
      <c r="F1741" t="s">
        <v>9340</v>
      </c>
      <c r="G1741" t="s">
        <v>6162</v>
      </c>
      <c r="H1741" t="s">
        <v>6163</v>
      </c>
      <c r="I1741" t="s">
        <v>6164</v>
      </c>
      <c r="J1741">
        <v>0</v>
      </c>
      <c r="K1741">
        <v>0</v>
      </c>
      <c r="L1741">
        <v>0</v>
      </c>
      <c r="M1741">
        <v>0</v>
      </c>
      <c r="N1741">
        <v>0</v>
      </c>
    </row>
    <row r="1742" spans="1:14" x14ac:dyDescent="0.25">
      <c r="A1742" t="s">
        <v>6156</v>
      </c>
      <c r="B1742" t="s">
        <v>9341</v>
      </c>
      <c r="C1742" t="s">
        <v>8151</v>
      </c>
      <c r="D1742" t="s">
        <v>9189</v>
      </c>
      <c r="E1742" t="s">
        <v>6168</v>
      </c>
      <c r="F1742" t="s">
        <v>9342</v>
      </c>
      <c r="G1742" t="s">
        <v>6162</v>
      </c>
      <c r="H1742" t="s">
        <v>6163</v>
      </c>
      <c r="I1742" t="s">
        <v>6164</v>
      </c>
      <c r="J1742">
        <v>0</v>
      </c>
      <c r="K1742">
        <v>0</v>
      </c>
      <c r="L1742">
        <v>0</v>
      </c>
      <c r="M1742">
        <v>0</v>
      </c>
      <c r="N1742">
        <v>0</v>
      </c>
    </row>
    <row r="1743" spans="1:14" x14ac:dyDescent="0.25">
      <c r="A1743" t="s">
        <v>6156</v>
      </c>
      <c r="B1743" t="s">
        <v>9343</v>
      </c>
      <c r="C1743" t="s">
        <v>8151</v>
      </c>
      <c r="D1743" t="s">
        <v>9189</v>
      </c>
      <c r="E1743" t="s">
        <v>6168</v>
      </c>
      <c r="F1743" t="s">
        <v>9344</v>
      </c>
      <c r="G1743" t="s">
        <v>6162</v>
      </c>
      <c r="H1743" t="s">
        <v>6163</v>
      </c>
      <c r="I1743" t="s">
        <v>6164</v>
      </c>
      <c r="J1743">
        <v>0</v>
      </c>
      <c r="K1743">
        <v>0</v>
      </c>
      <c r="L1743">
        <v>0</v>
      </c>
      <c r="M1743">
        <v>0</v>
      </c>
      <c r="N1743">
        <v>0</v>
      </c>
    </row>
    <row r="1744" spans="1:14" x14ac:dyDescent="0.25">
      <c r="A1744" t="s">
        <v>6156</v>
      </c>
      <c r="B1744" t="s">
        <v>9345</v>
      </c>
      <c r="C1744" t="s">
        <v>8151</v>
      </c>
      <c r="D1744" t="s">
        <v>9346</v>
      </c>
      <c r="E1744" t="s">
        <v>6168</v>
      </c>
      <c r="F1744" t="s">
        <v>9190</v>
      </c>
      <c r="G1744" t="s">
        <v>6162</v>
      </c>
      <c r="H1744" t="s">
        <v>6163</v>
      </c>
      <c r="I1744" t="s">
        <v>6164</v>
      </c>
      <c r="J1744">
        <v>3.59E-4</v>
      </c>
      <c r="K1744">
        <v>4.6099999999999998E-4</v>
      </c>
      <c r="L1744">
        <v>4.8299999999999998E-4</v>
      </c>
      <c r="M1744">
        <v>4.84E-4</v>
      </c>
      <c r="N1744">
        <v>4.84E-4</v>
      </c>
    </row>
    <row r="1745" spans="1:14" x14ac:dyDescent="0.25">
      <c r="A1745" t="s">
        <v>6156</v>
      </c>
      <c r="B1745" t="s">
        <v>9347</v>
      </c>
      <c r="C1745" t="s">
        <v>8151</v>
      </c>
      <c r="D1745" t="s">
        <v>9346</v>
      </c>
      <c r="E1745" t="s">
        <v>6168</v>
      </c>
      <c r="F1745" t="s">
        <v>9192</v>
      </c>
      <c r="G1745" t="s">
        <v>6162</v>
      </c>
      <c r="H1745" t="s">
        <v>6163</v>
      </c>
      <c r="I1745" t="s">
        <v>6164</v>
      </c>
      <c r="J1745">
        <v>0</v>
      </c>
      <c r="K1745">
        <v>0</v>
      </c>
      <c r="L1745">
        <v>0</v>
      </c>
      <c r="M1745">
        <v>0</v>
      </c>
      <c r="N1745">
        <v>0</v>
      </c>
    </row>
    <row r="1746" spans="1:14" x14ac:dyDescent="0.25">
      <c r="A1746" t="s">
        <v>6156</v>
      </c>
      <c r="B1746" t="s">
        <v>9348</v>
      </c>
      <c r="C1746" t="s">
        <v>8151</v>
      </c>
      <c r="D1746" t="s">
        <v>9346</v>
      </c>
      <c r="E1746" t="s">
        <v>6168</v>
      </c>
      <c r="F1746" t="s">
        <v>9194</v>
      </c>
      <c r="G1746" t="s">
        <v>6162</v>
      </c>
      <c r="H1746" t="s">
        <v>6163</v>
      </c>
      <c r="I1746" t="s">
        <v>6164</v>
      </c>
      <c r="J1746">
        <v>0</v>
      </c>
      <c r="K1746">
        <v>0</v>
      </c>
      <c r="L1746">
        <v>0</v>
      </c>
      <c r="M1746">
        <v>0</v>
      </c>
      <c r="N1746">
        <v>0</v>
      </c>
    </row>
    <row r="1747" spans="1:14" x14ac:dyDescent="0.25">
      <c r="A1747" t="s">
        <v>6156</v>
      </c>
      <c r="B1747" t="s">
        <v>9349</v>
      </c>
      <c r="C1747" t="s">
        <v>8151</v>
      </c>
      <c r="D1747" t="s">
        <v>9346</v>
      </c>
      <c r="E1747" t="s">
        <v>6168</v>
      </c>
      <c r="F1747" t="s">
        <v>9196</v>
      </c>
      <c r="G1747" t="s">
        <v>6162</v>
      </c>
      <c r="H1747" t="s">
        <v>6163</v>
      </c>
      <c r="I1747" t="s">
        <v>6164</v>
      </c>
      <c r="J1747">
        <v>3.3199999999999999E-4</v>
      </c>
      <c r="K1747">
        <v>4.2700000000000002E-4</v>
      </c>
      <c r="L1747">
        <v>4.4700000000000002E-4</v>
      </c>
      <c r="M1747">
        <v>4.4900000000000002E-4</v>
      </c>
      <c r="N1747">
        <v>4.4900000000000002E-4</v>
      </c>
    </row>
    <row r="1748" spans="1:14" x14ac:dyDescent="0.25">
      <c r="A1748" t="s">
        <v>6156</v>
      </c>
      <c r="B1748" t="s">
        <v>9350</v>
      </c>
      <c r="C1748" t="s">
        <v>8151</v>
      </c>
      <c r="D1748" t="s">
        <v>9346</v>
      </c>
      <c r="E1748" t="s">
        <v>6168</v>
      </c>
      <c r="F1748" t="s">
        <v>9198</v>
      </c>
      <c r="G1748" t="s">
        <v>6162</v>
      </c>
      <c r="H1748" t="s">
        <v>6163</v>
      </c>
      <c r="I1748" t="s">
        <v>6164</v>
      </c>
      <c r="J1748">
        <v>0</v>
      </c>
      <c r="K1748">
        <v>0</v>
      </c>
      <c r="L1748">
        <v>0</v>
      </c>
      <c r="M1748">
        <v>0</v>
      </c>
      <c r="N1748">
        <v>0</v>
      </c>
    </row>
    <row r="1749" spans="1:14" x14ac:dyDescent="0.25">
      <c r="A1749" t="s">
        <v>6156</v>
      </c>
      <c r="B1749" t="s">
        <v>9351</v>
      </c>
      <c r="C1749" t="s">
        <v>8151</v>
      </c>
      <c r="D1749" t="s">
        <v>9346</v>
      </c>
      <c r="E1749" t="s">
        <v>6168</v>
      </c>
      <c r="F1749" t="s">
        <v>9200</v>
      </c>
      <c r="G1749" t="s">
        <v>6162</v>
      </c>
      <c r="H1749" t="s">
        <v>6163</v>
      </c>
      <c r="I1749" t="s">
        <v>6164</v>
      </c>
      <c r="J1749">
        <v>1.93E-4</v>
      </c>
      <c r="K1749">
        <v>2.4800000000000001E-4</v>
      </c>
      <c r="L1749">
        <v>2.5999999999999998E-4</v>
      </c>
      <c r="M1749">
        <v>2.61E-4</v>
      </c>
      <c r="N1749">
        <v>2.61E-4</v>
      </c>
    </row>
    <row r="1750" spans="1:14" x14ac:dyDescent="0.25">
      <c r="A1750" t="s">
        <v>6156</v>
      </c>
      <c r="B1750" t="s">
        <v>9352</v>
      </c>
      <c r="C1750" t="s">
        <v>8151</v>
      </c>
      <c r="D1750" t="s">
        <v>9346</v>
      </c>
      <c r="E1750" t="s">
        <v>6168</v>
      </c>
      <c r="F1750" t="s">
        <v>9202</v>
      </c>
      <c r="G1750" t="s">
        <v>6162</v>
      </c>
      <c r="H1750" t="s">
        <v>6163</v>
      </c>
      <c r="I1750" t="s">
        <v>6164</v>
      </c>
      <c r="J1750">
        <v>0</v>
      </c>
      <c r="K1750">
        <v>0</v>
      </c>
      <c r="L1750">
        <v>0</v>
      </c>
      <c r="M1750">
        <v>0</v>
      </c>
      <c r="N1750">
        <v>0</v>
      </c>
    </row>
    <row r="1751" spans="1:14" x14ac:dyDescent="0.25">
      <c r="A1751" t="s">
        <v>6156</v>
      </c>
      <c r="B1751" t="s">
        <v>9353</v>
      </c>
      <c r="C1751" t="s">
        <v>8151</v>
      </c>
      <c r="D1751" t="s">
        <v>9346</v>
      </c>
      <c r="E1751" t="s">
        <v>6168</v>
      </c>
      <c r="F1751" t="s">
        <v>9204</v>
      </c>
      <c r="G1751" t="s">
        <v>6162</v>
      </c>
      <c r="H1751" t="s">
        <v>6163</v>
      </c>
      <c r="I1751" t="s">
        <v>6164</v>
      </c>
      <c r="J1751">
        <v>1.7899999999999999E-4</v>
      </c>
      <c r="K1751">
        <v>2.3000000000000001E-4</v>
      </c>
      <c r="L1751">
        <v>2.41E-4</v>
      </c>
      <c r="M1751">
        <v>2.42E-4</v>
      </c>
      <c r="N1751">
        <v>2.42E-4</v>
      </c>
    </row>
    <row r="1752" spans="1:14" x14ac:dyDescent="0.25">
      <c r="A1752" t="s">
        <v>6156</v>
      </c>
      <c r="B1752" t="s">
        <v>9354</v>
      </c>
      <c r="C1752" t="s">
        <v>8151</v>
      </c>
      <c r="D1752" t="s">
        <v>9346</v>
      </c>
      <c r="E1752" t="s">
        <v>6168</v>
      </c>
      <c r="F1752" t="s">
        <v>9355</v>
      </c>
      <c r="G1752" t="s">
        <v>6162</v>
      </c>
      <c r="H1752" t="s">
        <v>6163</v>
      </c>
      <c r="I1752" t="s">
        <v>6164</v>
      </c>
      <c r="J1752">
        <v>1.1413E-3</v>
      </c>
      <c r="K1752">
        <v>1.2689800000000001E-3</v>
      </c>
      <c r="L1752">
        <v>1.3920099999999999E-3</v>
      </c>
      <c r="M1752">
        <v>1.4969200000000001E-3</v>
      </c>
      <c r="N1752">
        <v>1.60809E-3</v>
      </c>
    </row>
    <row r="1753" spans="1:14" x14ac:dyDescent="0.25">
      <c r="A1753" t="s">
        <v>6156</v>
      </c>
      <c r="B1753" t="s">
        <v>9356</v>
      </c>
      <c r="C1753" t="s">
        <v>8151</v>
      </c>
      <c r="D1753" t="s">
        <v>9346</v>
      </c>
      <c r="E1753" t="s">
        <v>6168</v>
      </c>
      <c r="F1753" t="s">
        <v>9357</v>
      </c>
      <c r="G1753" t="s">
        <v>6162</v>
      </c>
      <c r="H1753" t="s">
        <v>6163</v>
      </c>
      <c r="I1753" t="s">
        <v>6164</v>
      </c>
      <c r="J1753">
        <v>0</v>
      </c>
      <c r="K1753">
        <v>0</v>
      </c>
      <c r="L1753">
        <v>0</v>
      </c>
      <c r="M1753">
        <v>0</v>
      </c>
      <c r="N1753">
        <v>0</v>
      </c>
    </row>
    <row r="1754" spans="1:14" x14ac:dyDescent="0.25">
      <c r="A1754" t="s">
        <v>6156</v>
      </c>
      <c r="B1754" t="s">
        <v>9358</v>
      </c>
      <c r="C1754" t="s">
        <v>8151</v>
      </c>
      <c r="D1754" t="s">
        <v>9346</v>
      </c>
      <c r="E1754" t="s">
        <v>6168</v>
      </c>
      <c r="F1754" t="s">
        <v>9359</v>
      </c>
      <c r="G1754" t="s">
        <v>6162</v>
      </c>
      <c r="H1754" t="s">
        <v>6163</v>
      </c>
      <c r="I1754" t="s">
        <v>6164</v>
      </c>
      <c r="J1754">
        <v>1.42052E-3</v>
      </c>
      <c r="K1754">
        <v>1.5794400000000001E-3</v>
      </c>
      <c r="L1754">
        <v>1.7325699999999999E-3</v>
      </c>
      <c r="M1754">
        <v>1.8631399999999999E-3</v>
      </c>
      <c r="N1754">
        <v>2.0015100000000002E-3</v>
      </c>
    </row>
    <row r="1755" spans="1:14" x14ac:dyDescent="0.25">
      <c r="A1755" t="s">
        <v>6156</v>
      </c>
      <c r="B1755" t="s">
        <v>9360</v>
      </c>
      <c r="C1755" t="s">
        <v>8151</v>
      </c>
      <c r="D1755" t="s">
        <v>9346</v>
      </c>
      <c r="E1755" t="s">
        <v>6168</v>
      </c>
      <c r="F1755" t="s">
        <v>9361</v>
      </c>
      <c r="G1755" t="s">
        <v>6162</v>
      </c>
      <c r="H1755" t="s">
        <v>6163</v>
      </c>
      <c r="I1755" t="s">
        <v>6164</v>
      </c>
      <c r="J1755">
        <v>0</v>
      </c>
      <c r="K1755">
        <v>0</v>
      </c>
      <c r="L1755">
        <v>0</v>
      </c>
      <c r="M1755">
        <v>0</v>
      </c>
      <c r="N1755">
        <v>0</v>
      </c>
    </row>
    <row r="1756" spans="1:14" x14ac:dyDescent="0.25">
      <c r="A1756" t="s">
        <v>6156</v>
      </c>
      <c r="B1756" t="s">
        <v>9362</v>
      </c>
      <c r="C1756" t="s">
        <v>8151</v>
      </c>
      <c r="D1756" t="s">
        <v>9346</v>
      </c>
      <c r="E1756" t="s">
        <v>6168</v>
      </c>
      <c r="F1756" t="s">
        <v>9363</v>
      </c>
      <c r="G1756" t="s">
        <v>6162</v>
      </c>
      <c r="H1756" t="s">
        <v>6163</v>
      </c>
      <c r="I1756" t="s">
        <v>6164</v>
      </c>
      <c r="J1756">
        <v>1.1021799999999999E-3</v>
      </c>
      <c r="K1756">
        <v>1.2254900000000001E-3</v>
      </c>
      <c r="L1756">
        <v>1.3443000000000001E-3</v>
      </c>
      <c r="M1756">
        <v>1.44561E-3</v>
      </c>
      <c r="N1756">
        <v>1.5529700000000001E-3</v>
      </c>
    </row>
    <row r="1757" spans="1:14" x14ac:dyDescent="0.25">
      <c r="A1757" t="s">
        <v>6156</v>
      </c>
      <c r="B1757" t="s">
        <v>9364</v>
      </c>
      <c r="C1757" t="s">
        <v>8151</v>
      </c>
      <c r="D1757" t="s">
        <v>9346</v>
      </c>
      <c r="E1757" t="s">
        <v>6168</v>
      </c>
      <c r="F1757" t="s">
        <v>9365</v>
      </c>
      <c r="G1757" t="s">
        <v>6162</v>
      </c>
      <c r="H1757" t="s">
        <v>6163</v>
      </c>
      <c r="I1757" t="s">
        <v>6164</v>
      </c>
      <c r="J1757">
        <v>0</v>
      </c>
      <c r="K1757">
        <v>0</v>
      </c>
      <c r="L1757">
        <v>0</v>
      </c>
      <c r="M1757">
        <v>0</v>
      </c>
      <c r="N1757">
        <v>0</v>
      </c>
    </row>
    <row r="1758" spans="1:14" x14ac:dyDescent="0.25">
      <c r="A1758" t="s">
        <v>6156</v>
      </c>
      <c r="B1758" t="s">
        <v>9366</v>
      </c>
      <c r="C1758" t="s">
        <v>8151</v>
      </c>
      <c r="D1758" t="s">
        <v>9346</v>
      </c>
      <c r="E1758" t="s">
        <v>6168</v>
      </c>
      <c r="F1758" t="s">
        <v>9367</v>
      </c>
      <c r="G1758" t="s">
        <v>6162</v>
      </c>
      <c r="H1758" t="s">
        <v>6163</v>
      </c>
      <c r="I1758" t="s">
        <v>6164</v>
      </c>
      <c r="J1758">
        <v>1.0241709999999999E-2</v>
      </c>
      <c r="K1758">
        <v>1.138747E-2</v>
      </c>
      <c r="L1758">
        <v>1.2491540000000001E-2</v>
      </c>
      <c r="M1758">
        <v>1.3432929999999999E-2</v>
      </c>
      <c r="N1758">
        <v>1.4430500000000001E-2</v>
      </c>
    </row>
    <row r="1759" spans="1:14" x14ac:dyDescent="0.25">
      <c r="A1759" t="s">
        <v>6156</v>
      </c>
      <c r="B1759" t="s">
        <v>9368</v>
      </c>
      <c r="C1759" t="s">
        <v>8151</v>
      </c>
      <c r="D1759" t="s">
        <v>9346</v>
      </c>
      <c r="E1759" t="s">
        <v>6168</v>
      </c>
      <c r="F1759" t="s">
        <v>9369</v>
      </c>
      <c r="G1759" t="s">
        <v>6162</v>
      </c>
      <c r="H1759" t="s">
        <v>6163</v>
      </c>
      <c r="I1759" t="s">
        <v>6164</v>
      </c>
      <c r="J1759">
        <v>0</v>
      </c>
      <c r="K1759">
        <v>0</v>
      </c>
      <c r="L1759">
        <v>0</v>
      </c>
      <c r="M1759">
        <v>0</v>
      </c>
      <c r="N1759">
        <v>0</v>
      </c>
    </row>
    <row r="1760" spans="1:14" x14ac:dyDescent="0.25">
      <c r="A1760" t="s">
        <v>6156</v>
      </c>
      <c r="B1760" t="s">
        <v>9370</v>
      </c>
      <c r="C1760" t="s">
        <v>8151</v>
      </c>
      <c r="D1760" t="s">
        <v>9346</v>
      </c>
      <c r="E1760" t="s">
        <v>6168</v>
      </c>
      <c r="F1760" t="s">
        <v>9371</v>
      </c>
      <c r="G1760" t="s">
        <v>6162</v>
      </c>
      <c r="H1760" t="s">
        <v>6163</v>
      </c>
      <c r="I1760" t="s">
        <v>6164</v>
      </c>
      <c r="J1760">
        <v>1.6903999999999999E-4</v>
      </c>
      <c r="K1760">
        <v>1.8796000000000001E-4</v>
      </c>
      <c r="L1760">
        <v>2.0618000000000001E-4</v>
      </c>
      <c r="M1760">
        <v>2.2172000000000001E-4</v>
      </c>
      <c r="N1760">
        <v>2.3818E-4</v>
      </c>
    </row>
    <row r="1761" spans="1:14" x14ac:dyDescent="0.25">
      <c r="A1761" t="s">
        <v>6156</v>
      </c>
      <c r="B1761" t="s">
        <v>9372</v>
      </c>
      <c r="C1761" t="s">
        <v>8151</v>
      </c>
      <c r="D1761" t="s">
        <v>9346</v>
      </c>
      <c r="E1761" t="s">
        <v>6168</v>
      </c>
      <c r="F1761" t="s">
        <v>9373</v>
      </c>
      <c r="G1761" t="s">
        <v>6162</v>
      </c>
      <c r="H1761" t="s">
        <v>6163</v>
      </c>
      <c r="I1761" t="s">
        <v>6164</v>
      </c>
      <c r="J1761">
        <v>0</v>
      </c>
      <c r="K1761">
        <v>0</v>
      </c>
      <c r="L1761">
        <v>0</v>
      </c>
      <c r="M1761">
        <v>0</v>
      </c>
      <c r="N1761">
        <v>0</v>
      </c>
    </row>
    <row r="1762" spans="1:14" x14ac:dyDescent="0.25">
      <c r="A1762" t="s">
        <v>6156</v>
      </c>
      <c r="B1762" t="s">
        <v>9374</v>
      </c>
      <c r="C1762" t="s">
        <v>8151</v>
      </c>
      <c r="D1762" t="s">
        <v>9346</v>
      </c>
      <c r="E1762" t="s">
        <v>6168</v>
      </c>
      <c r="F1762" t="s">
        <v>9375</v>
      </c>
      <c r="G1762" t="s">
        <v>6162</v>
      </c>
      <c r="H1762" t="s">
        <v>6163</v>
      </c>
      <c r="I1762" t="s">
        <v>6164</v>
      </c>
      <c r="J1762">
        <v>2.2324599999999999E-3</v>
      </c>
      <c r="K1762">
        <v>2.4822099999999999E-3</v>
      </c>
      <c r="L1762">
        <v>2.7228700000000001E-3</v>
      </c>
      <c r="M1762">
        <v>2.9280700000000001E-3</v>
      </c>
      <c r="N1762">
        <v>3.1455200000000002E-3</v>
      </c>
    </row>
    <row r="1763" spans="1:14" x14ac:dyDescent="0.25">
      <c r="A1763" t="s">
        <v>6156</v>
      </c>
      <c r="B1763" t="s">
        <v>9376</v>
      </c>
      <c r="C1763" t="s">
        <v>8151</v>
      </c>
      <c r="D1763" t="s">
        <v>9346</v>
      </c>
      <c r="E1763" t="s">
        <v>6168</v>
      </c>
      <c r="F1763" t="s">
        <v>9377</v>
      </c>
      <c r="G1763" t="s">
        <v>6162</v>
      </c>
      <c r="H1763" t="s">
        <v>6163</v>
      </c>
      <c r="I1763" t="s">
        <v>6164</v>
      </c>
      <c r="J1763">
        <v>0</v>
      </c>
      <c r="K1763">
        <v>0</v>
      </c>
      <c r="L1763">
        <v>0</v>
      </c>
      <c r="M1763">
        <v>0</v>
      </c>
      <c r="N1763">
        <v>0</v>
      </c>
    </row>
    <row r="1764" spans="1:14" x14ac:dyDescent="0.25">
      <c r="A1764" t="s">
        <v>6156</v>
      </c>
      <c r="B1764" t="s">
        <v>9378</v>
      </c>
      <c r="C1764" t="s">
        <v>8151</v>
      </c>
      <c r="D1764" t="s">
        <v>9346</v>
      </c>
      <c r="E1764" t="s">
        <v>6168</v>
      </c>
      <c r="F1764" t="s">
        <v>9379</v>
      </c>
      <c r="G1764" t="s">
        <v>6162</v>
      </c>
      <c r="H1764" t="s">
        <v>6163</v>
      </c>
      <c r="I1764" t="s">
        <v>6164</v>
      </c>
      <c r="J1764">
        <v>1.7613000000000001E-4</v>
      </c>
      <c r="K1764">
        <v>1.9584E-4</v>
      </c>
      <c r="L1764">
        <v>2.1483E-4</v>
      </c>
      <c r="M1764">
        <v>2.3101999999999999E-4</v>
      </c>
      <c r="N1764">
        <v>2.4816999999999998E-4</v>
      </c>
    </row>
    <row r="1765" spans="1:14" x14ac:dyDescent="0.25">
      <c r="A1765" t="s">
        <v>6156</v>
      </c>
      <c r="B1765" t="s">
        <v>9380</v>
      </c>
      <c r="C1765" t="s">
        <v>8151</v>
      </c>
      <c r="D1765" t="s">
        <v>9346</v>
      </c>
      <c r="E1765" t="s">
        <v>6168</v>
      </c>
      <c r="F1765" t="s">
        <v>9381</v>
      </c>
      <c r="G1765" t="s">
        <v>6162</v>
      </c>
      <c r="H1765" t="s">
        <v>6163</v>
      </c>
      <c r="I1765" t="s">
        <v>6164</v>
      </c>
      <c r="J1765">
        <v>0</v>
      </c>
      <c r="K1765">
        <v>0</v>
      </c>
      <c r="L1765">
        <v>0</v>
      </c>
      <c r="M1765">
        <v>0</v>
      </c>
      <c r="N1765">
        <v>0</v>
      </c>
    </row>
    <row r="1766" spans="1:14" x14ac:dyDescent="0.25">
      <c r="A1766" t="s">
        <v>6156</v>
      </c>
      <c r="B1766" t="s">
        <v>9382</v>
      </c>
      <c r="C1766" t="s">
        <v>8151</v>
      </c>
      <c r="D1766" t="s">
        <v>9346</v>
      </c>
      <c r="E1766" t="s">
        <v>6168</v>
      </c>
      <c r="F1766" t="s">
        <v>9383</v>
      </c>
      <c r="G1766" t="s">
        <v>6162</v>
      </c>
      <c r="H1766" t="s">
        <v>6163</v>
      </c>
      <c r="I1766" t="s">
        <v>6164</v>
      </c>
      <c r="J1766">
        <v>1.89948E-3</v>
      </c>
      <c r="K1766">
        <v>2.1119799999999998E-3</v>
      </c>
      <c r="L1766">
        <v>2.3167499999999998E-3</v>
      </c>
      <c r="M1766">
        <v>2.4913399999999999E-3</v>
      </c>
      <c r="N1766">
        <v>2.67636E-3</v>
      </c>
    </row>
    <row r="1767" spans="1:14" x14ac:dyDescent="0.25">
      <c r="A1767" t="s">
        <v>6156</v>
      </c>
      <c r="B1767" t="s">
        <v>9384</v>
      </c>
      <c r="C1767" t="s">
        <v>8151</v>
      </c>
      <c r="D1767" t="s">
        <v>9346</v>
      </c>
      <c r="E1767" t="s">
        <v>6168</v>
      </c>
      <c r="F1767" t="s">
        <v>9385</v>
      </c>
      <c r="G1767" t="s">
        <v>6162</v>
      </c>
      <c r="H1767" t="s">
        <v>6163</v>
      </c>
      <c r="I1767" t="s">
        <v>6164</v>
      </c>
      <c r="J1767">
        <v>0</v>
      </c>
      <c r="K1767">
        <v>0</v>
      </c>
      <c r="L1767">
        <v>0</v>
      </c>
      <c r="M1767">
        <v>0</v>
      </c>
      <c r="N1767">
        <v>0</v>
      </c>
    </row>
    <row r="1768" spans="1:14" x14ac:dyDescent="0.25">
      <c r="A1768" t="s">
        <v>6156</v>
      </c>
      <c r="B1768" t="s">
        <v>9386</v>
      </c>
      <c r="C1768" t="s">
        <v>8151</v>
      </c>
      <c r="D1768" t="s">
        <v>9346</v>
      </c>
      <c r="E1768" t="s">
        <v>6168</v>
      </c>
      <c r="F1768" t="s">
        <v>9387</v>
      </c>
      <c r="G1768" t="s">
        <v>6162</v>
      </c>
      <c r="H1768" t="s">
        <v>6163</v>
      </c>
      <c r="I1768" t="s">
        <v>6164</v>
      </c>
      <c r="J1768">
        <v>4.4084000000000001E-4</v>
      </c>
      <c r="K1768">
        <v>4.9014999999999996E-4</v>
      </c>
      <c r="L1768">
        <v>5.3764999999999998E-4</v>
      </c>
      <c r="M1768">
        <v>5.7817000000000003E-4</v>
      </c>
      <c r="N1768">
        <v>6.2111999999999996E-4</v>
      </c>
    </row>
    <row r="1769" spans="1:14" x14ac:dyDescent="0.25">
      <c r="A1769" t="s">
        <v>6156</v>
      </c>
      <c r="B1769" t="s">
        <v>9388</v>
      </c>
      <c r="C1769" t="s">
        <v>8151</v>
      </c>
      <c r="D1769" t="s">
        <v>9346</v>
      </c>
      <c r="E1769" t="s">
        <v>6168</v>
      </c>
      <c r="F1769" t="s">
        <v>9389</v>
      </c>
      <c r="G1769" t="s">
        <v>6162</v>
      </c>
      <c r="H1769" t="s">
        <v>6163</v>
      </c>
      <c r="I1769" t="s">
        <v>6164</v>
      </c>
      <c r="J1769">
        <v>0</v>
      </c>
      <c r="K1769">
        <v>0</v>
      </c>
      <c r="L1769">
        <v>0</v>
      </c>
      <c r="M1769">
        <v>0</v>
      </c>
      <c r="N1769">
        <v>0</v>
      </c>
    </row>
    <row r="1770" spans="1:14" x14ac:dyDescent="0.25">
      <c r="A1770" t="s">
        <v>6156</v>
      </c>
      <c r="B1770" t="s">
        <v>9390</v>
      </c>
      <c r="C1770" t="s">
        <v>8151</v>
      </c>
      <c r="D1770" t="s">
        <v>9346</v>
      </c>
      <c r="E1770" t="s">
        <v>6168</v>
      </c>
      <c r="F1770" t="s">
        <v>9391</v>
      </c>
      <c r="G1770" t="s">
        <v>6162</v>
      </c>
      <c r="H1770" t="s">
        <v>6163</v>
      </c>
      <c r="I1770" t="s">
        <v>6164</v>
      </c>
      <c r="J1770">
        <v>4.5152000000000001E-4</v>
      </c>
      <c r="K1770">
        <v>5.0202000000000005E-4</v>
      </c>
      <c r="L1770">
        <v>5.5068000000000001E-4</v>
      </c>
      <c r="M1770">
        <v>5.9217000000000004E-4</v>
      </c>
      <c r="N1770">
        <v>6.3615999999999998E-4</v>
      </c>
    </row>
    <row r="1771" spans="1:14" x14ac:dyDescent="0.25">
      <c r="A1771" t="s">
        <v>6156</v>
      </c>
      <c r="B1771" t="s">
        <v>9392</v>
      </c>
      <c r="C1771" t="s">
        <v>8151</v>
      </c>
      <c r="D1771" t="s">
        <v>9346</v>
      </c>
      <c r="E1771" t="s">
        <v>6168</v>
      </c>
      <c r="F1771" t="s">
        <v>9393</v>
      </c>
      <c r="G1771" t="s">
        <v>6162</v>
      </c>
      <c r="H1771" t="s">
        <v>6163</v>
      </c>
      <c r="I1771" t="s">
        <v>6164</v>
      </c>
      <c r="J1771">
        <v>0</v>
      </c>
      <c r="K1771">
        <v>0</v>
      </c>
      <c r="L1771">
        <v>0</v>
      </c>
      <c r="M1771">
        <v>0</v>
      </c>
      <c r="N1771">
        <v>0</v>
      </c>
    </row>
    <row r="1772" spans="1:14" x14ac:dyDescent="0.25">
      <c r="A1772" t="s">
        <v>6156</v>
      </c>
      <c r="B1772" t="s">
        <v>9394</v>
      </c>
      <c r="C1772" t="s">
        <v>8151</v>
      </c>
      <c r="D1772" t="s">
        <v>9346</v>
      </c>
      <c r="E1772" t="s">
        <v>6168</v>
      </c>
      <c r="F1772" t="s">
        <v>9395</v>
      </c>
      <c r="G1772" t="s">
        <v>6162</v>
      </c>
      <c r="H1772" t="s">
        <v>6163</v>
      </c>
      <c r="I1772" t="s">
        <v>6164</v>
      </c>
      <c r="J1772">
        <v>8.5428000000000001E-4</v>
      </c>
      <c r="K1772">
        <v>9.4983000000000003E-4</v>
      </c>
      <c r="L1772">
        <v>1.0419100000000001E-3</v>
      </c>
      <c r="M1772">
        <v>1.12042E-3</v>
      </c>
      <c r="N1772">
        <v>1.20364E-3</v>
      </c>
    </row>
    <row r="1773" spans="1:14" x14ac:dyDescent="0.25">
      <c r="A1773" t="s">
        <v>6156</v>
      </c>
      <c r="B1773" t="s">
        <v>9396</v>
      </c>
      <c r="C1773" t="s">
        <v>8151</v>
      </c>
      <c r="D1773" t="s">
        <v>9346</v>
      </c>
      <c r="E1773" t="s">
        <v>6168</v>
      </c>
      <c r="F1773" t="s">
        <v>9397</v>
      </c>
      <c r="G1773" t="s">
        <v>6162</v>
      </c>
      <c r="H1773" t="s">
        <v>6163</v>
      </c>
      <c r="I1773" t="s">
        <v>6164</v>
      </c>
      <c r="J1773">
        <v>0</v>
      </c>
      <c r="K1773">
        <v>0</v>
      </c>
      <c r="L1773">
        <v>0</v>
      </c>
      <c r="M1773">
        <v>0</v>
      </c>
      <c r="N1773">
        <v>0</v>
      </c>
    </row>
    <row r="1774" spans="1:14" x14ac:dyDescent="0.25">
      <c r="A1774" t="s">
        <v>6156</v>
      </c>
      <c r="B1774" t="s">
        <v>9398</v>
      </c>
      <c r="C1774" t="s">
        <v>8151</v>
      </c>
      <c r="D1774" t="s">
        <v>9346</v>
      </c>
      <c r="E1774" t="s">
        <v>6168</v>
      </c>
      <c r="F1774" t="s">
        <v>9399</v>
      </c>
      <c r="G1774" t="s">
        <v>6162</v>
      </c>
      <c r="H1774" t="s">
        <v>6163</v>
      </c>
      <c r="I1774" t="s">
        <v>6164</v>
      </c>
      <c r="J1774">
        <v>5.8345999999999995E-4</v>
      </c>
      <c r="K1774">
        <v>6.4813000000000002E-4</v>
      </c>
      <c r="L1774">
        <v>7.1135000000000002E-4</v>
      </c>
      <c r="M1774">
        <v>7.6511000000000005E-4</v>
      </c>
      <c r="N1774">
        <v>8.2184000000000001E-4</v>
      </c>
    </row>
    <row r="1775" spans="1:14" x14ac:dyDescent="0.25">
      <c r="A1775" t="s">
        <v>6156</v>
      </c>
      <c r="B1775" t="s">
        <v>9400</v>
      </c>
      <c r="C1775" t="s">
        <v>8151</v>
      </c>
      <c r="D1775" t="s">
        <v>9346</v>
      </c>
      <c r="E1775" t="s">
        <v>6168</v>
      </c>
      <c r="F1775" t="s">
        <v>9401</v>
      </c>
      <c r="G1775" t="s">
        <v>6162</v>
      </c>
      <c r="H1775" t="s">
        <v>6163</v>
      </c>
      <c r="I1775" t="s">
        <v>6164</v>
      </c>
      <c r="J1775">
        <v>0</v>
      </c>
      <c r="K1775">
        <v>0</v>
      </c>
      <c r="L1775">
        <v>0</v>
      </c>
      <c r="M1775">
        <v>0</v>
      </c>
      <c r="N1775">
        <v>0</v>
      </c>
    </row>
    <row r="1776" spans="1:14" x14ac:dyDescent="0.25">
      <c r="A1776" t="s">
        <v>6156</v>
      </c>
      <c r="B1776" t="s">
        <v>9402</v>
      </c>
      <c r="C1776" t="s">
        <v>8151</v>
      </c>
      <c r="D1776" t="s">
        <v>9346</v>
      </c>
      <c r="E1776" t="s">
        <v>6168</v>
      </c>
      <c r="F1776" t="s">
        <v>9206</v>
      </c>
      <c r="G1776" t="s">
        <v>6162</v>
      </c>
      <c r="H1776" t="s">
        <v>6163</v>
      </c>
      <c r="I1776" t="s">
        <v>6164</v>
      </c>
      <c r="J1776">
        <v>0</v>
      </c>
      <c r="K1776">
        <v>0</v>
      </c>
      <c r="L1776">
        <v>0</v>
      </c>
      <c r="M1776">
        <v>0</v>
      </c>
      <c r="N1776">
        <v>0</v>
      </c>
    </row>
    <row r="1777" spans="1:14" x14ac:dyDescent="0.25">
      <c r="A1777" t="s">
        <v>6156</v>
      </c>
      <c r="B1777" t="s">
        <v>9403</v>
      </c>
      <c r="C1777" t="s">
        <v>8151</v>
      </c>
      <c r="D1777" t="s">
        <v>9346</v>
      </c>
      <c r="E1777" t="s">
        <v>6168</v>
      </c>
      <c r="F1777" t="s">
        <v>9208</v>
      </c>
      <c r="G1777" t="s">
        <v>6162</v>
      </c>
      <c r="H1777" t="s">
        <v>6163</v>
      </c>
      <c r="I1777" t="s">
        <v>6164</v>
      </c>
      <c r="J1777">
        <v>2.3999999999999998E-7</v>
      </c>
      <c r="K1777">
        <v>2.8999999999999998E-7</v>
      </c>
      <c r="L1777">
        <v>3.2000000000000001E-7</v>
      </c>
      <c r="M1777">
        <v>3.2000000000000001E-7</v>
      </c>
      <c r="N1777">
        <v>3.2000000000000001E-7</v>
      </c>
    </row>
    <row r="1778" spans="1:14" x14ac:dyDescent="0.25">
      <c r="A1778" t="s">
        <v>6156</v>
      </c>
      <c r="B1778" t="s">
        <v>9404</v>
      </c>
      <c r="C1778" t="s">
        <v>8151</v>
      </c>
      <c r="D1778" t="s">
        <v>9346</v>
      </c>
      <c r="E1778" t="s">
        <v>6168</v>
      </c>
      <c r="F1778" t="s">
        <v>9210</v>
      </c>
      <c r="G1778" t="s">
        <v>6162</v>
      </c>
      <c r="H1778" t="s">
        <v>6163</v>
      </c>
      <c r="I1778" t="s">
        <v>6164</v>
      </c>
      <c r="J1778">
        <v>9.4300000000000004E-4</v>
      </c>
      <c r="K1778">
        <v>7.6100000000000007E-5</v>
      </c>
      <c r="L1778">
        <v>4.5399999999999999E-5</v>
      </c>
      <c r="M1778">
        <v>4.5300000000000003E-5</v>
      </c>
      <c r="N1778">
        <v>4.5300000000000003E-5</v>
      </c>
    </row>
    <row r="1779" spans="1:14" x14ac:dyDescent="0.25">
      <c r="A1779" t="s">
        <v>6156</v>
      </c>
      <c r="B1779" t="s">
        <v>9405</v>
      </c>
      <c r="C1779" t="s">
        <v>8151</v>
      </c>
      <c r="D1779" t="s">
        <v>9346</v>
      </c>
      <c r="E1779" t="s">
        <v>6168</v>
      </c>
      <c r="F1779" t="s">
        <v>9212</v>
      </c>
      <c r="G1779" t="s">
        <v>6162</v>
      </c>
      <c r="H1779" t="s">
        <v>6163</v>
      </c>
      <c r="I1779" t="s">
        <v>6164</v>
      </c>
      <c r="J1779">
        <v>0</v>
      </c>
      <c r="K1779">
        <v>0</v>
      </c>
      <c r="L1779">
        <v>0</v>
      </c>
      <c r="M1779">
        <v>0</v>
      </c>
      <c r="N1779">
        <v>0</v>
      </c>
    </row>
    <row r="1780" spans="1:14" x14ac:dyDescent="0.25">
      <c r="A1780" t="s">
        <v>6156</v>
      </c>
      <c r="B1780" t="s">
        <v>9406</v>
      </c>
      <c r="C1780" t="s">
        <v>8151</v>
      </c>
      <c r="D1780" t="s">
        <v>9346</v>
      </c>
      <c r="E1780" t="s">
        <v>6168</v>
      </c>
      <c r="F1780" t="s">
        <v>9214</v>
      </c>
      <c r="G1780" t="s">
        <v>6162</v>
      </c>
      <c r="H1780" t="s">
        <v>6163</v>
      </c>
      <c r="I1780" t="s">
        <v>6164</v>
      </c>
      <c r="J1780">
        <v>5.93E-6</v>
      </c>
      <c r="K1780">
        <v>5.5000000000000003E-7</v>
      </c>
      <c r="L1780">
        <v>2.7000000000000001E-7</v>
      </c>
      <c r="M1780">
        <v>2.7000000000000001E-7</v>
      </c>
      <c r="N1780">
        <v>2.7000000000000001E-7</v>
      </c>
    </row>
    <row r="1781" spans="1:14" x14ac:dyDescent="0.25">
      <c r="A1781" t="s">
        <v>6156</v>
      </c>
      <c r="B1781" t="s">
        <v>9407</v>
      </c>
      <c r="C1781" t="s">
        <v>8151</v>
      </c>
      <c r="D1781" t="s">
        <v>9346</v>
      </c>
      <c r="E1781" t="s">
        <v>6168</v>
      </c>
      <c r="F1781" t="s">
        <v>9216</v>
      </c>
      <c r="G1781" t="s">
        <v>6162</v>
      </c>
      <c r="H1781" t="s">
        <v>6163</v>
      </c>
      <c r="I1781" t="s">
        <v>6164</v>
      </c>
      <c r="J1781">
        <v>0</v>
      </c>
      <c r="K1781">
        <v>0</v>
      </c>
      <c r="L1781">
        <v>0</v>
      </c>
      <c r="M1781">
        <v>0</v>
      </c>
      <c r="N1781">
        <v>0</v>
      </c>
    </row>
    <row r="1782" spans="1:14" x14ac:dyDescent="0.25">
      <c r="A1782" t="s">
        <v>6156</v>
      </c>
      <c r="B1782" t="s">
        <v>9408</v>
      </c>
      <c r="C1782" t="s">
        <v>8151</v>
      </c>
      <c r="D1782" t="s">
        <v>9346</v>
      </c>
      <c r="E1782" t="s">
        <v>6168</v>
      </c>
      <c r="F1782" t="s">
        <v>9218</v>
      </c>
      <c r="G1782" t="s">
        <v>6162</v>
      </c>
      <c r="H1782" t="s">
        <v>6163</v>
      </c>
      <c r="I1782" t="s">
        <v>6164</v>
      </c>
      <c r="J1782">
        <v>0</v>
      </c>
      <c r="K1782">
        <v>0</v>
      </c>
      <c r="L1782">
        <v>0</v>
      </c>
      <c r="M1782">
        <v>0</v>
      </c>
      <c r="N1782">
        <v>0</v>
      </c>
    </row>
    <row r="1783" spans="1:14" x14ac:dyDescent="0.25">
      <c r="A1783" t="s">
        <v>6156</v>
      </c>
      <c r="B1783" t="s">
        <v>9409</v>
      </c>
      <c r="C1783" t="s">
        <v>8151</v>
      </c>
      <c r="D1783" t="s">
        <v>9346</v>
      </c>
      <c r="E1783" t="s">
        <v>6168</v>
      </c>
      <c r="F1783" t="s">
        <v>9220</v>
      </c>
      <c r="G1783" t="s">
        <v>6162</v>
      </c>
      <c r="H1783" t="s">
        <v>6163</v>
      </c>
      <c r="I1783" t="s">
        <v>6164</v>
      </c>
      <c r="J1783">
        <v>4.9899999999999997E-6</v>
      </c>
      <c r="K1783">
        <v>4.5999999999999999E-7</v>
      </c>
      <c r="L1783">
        <v>2.2999999999999999E-7</v>
      </c>
      <c r="M1783">
        <v>2.2999999999999999E-7</v>
      </c>
      <c r="N1783">
        <v>2.2999999999999999E-7</v>
      </c>
    </row>
    <row r="1784" spans="1:14" x14ac:dyDescent="0.25">
      <c r="A1784" t="s">
        <v>6156</v>
      </c>
      <c r="B1784" t="s">
        <v>9410</v>
      </c>
      <c r="C1784" t="s">
        <v>8151</v>
      </c>
      <c r="D1784" t="s">
        <v>9346</v>
      </c>
      <c r="E1784" t="s">
        <v>6168</v>
      </c>
      <c r="F1784" t="s">
        <v>9411</v>
      </c>
      <c r="G1784" t="s">
        <v>6162</v>
      </c>
      <c r="H1784" t="s">
        <v>6163</v>
      </c>
      <c r="I1784" t="s">
        <v>6164</v>
      </c>
      <c r="J1784">
        <v>4.4801900000000002E-3</v>
      </c>
      <c r="K1784">
        <v>4.98132E-3</v>
      </c>
      <c r="L1784">
        <v>5.4642099999999997E-3</v>
      </c>
      <c r="M1784">
        <v>5.8759700000000003E-3</v>
      </c>
      <c r="N1784">
        <v>6.3124100000000001E-3</v>
      </c>
    </row>
    <row r="1785" spans="1:14" x14ac:dyDescent="0.25">
      <c r="A1785" t="s">
        <v>6156</v>
      </c>
      <c r="B1785" t="s">
        <v>9412</v>
      </c>
      <c r="C1785" t="s">
        <v>8151</v>
      </c>
      <c r="D1785" t="s">
        <v>9346</v>
      </c>
      <c r="E1785" t="s">
        <v>6168</v>
      </c>
      <c r="F1785" t="s">
        <v>9413</v>
      </c>
      <c r="G1785" t="s">
        <v>6162</v>
      </c>
      <c r="H1785" t="s">
        <v>6163</v>
      </c>
      <c r="I1785" t="s">
        <v>6164</v>
      </c>
      <c r="J1785">
        <v>0</v>
      </c>
      <c r="K1785">
        <v>0</v>
      </c>
      <c r="L1785">
        <v>0</v>
      </c>
      <c r="M1785">
        <v>0</v>
      </c>
      <c r="N1785">
        <v>0</v>
      </c>
    </row>
    <row r="1786" spans="1:14" x14ac:dyDescent="0.25">
      <c r="A1786" t="s">
        <v>6156</v>
      </c>
      <c r="B1786" t="s">
        <v>9414</v>
      </c>
      <c r="C1786" t="s">
        <v>8151</v>
      </c>
      <c r="D1786" t="s">
        <v>9346</v>
      </c>
      <c r="E1786" t="s">
        <v>6168</v>
      </c>
      <c r="F1786" t="s">
        <v>9222</v>
      </c>
      <c r="G1786" t="s">
        <v>6162</v>
      </c>
      <c r="H1786" t="s">
        <v>6163</v>
      </c>
      <c r="I1786" t="s">
        <v>6164</v>
      </c>
      <c r="J1786">
        <v>1.6999999999999999E-3</v>
      </c>
      <c r="K1786">
        <v>2.1299999999999999E-3</v>
      </c>
      <c r="L1786">
        <v>2.1800000000000001E-3</v>
      </c>
      <c r="M1786">
        <v>2.1900000000000001E-3</v>
      </c>
      <c r="N1786">
        <v>2.1900000000000001E-3</v>
      </c>
    </row>
    <row r="1787" spans="1:14" x14ac:dyDescent="0.25">
      <c r="A1787" t="s">
        <v>6156</v>
      </c>
      <c r="B1787" t="s">
        <v>9415</v>
      </c>
      <c r="C1787" t="s">
        <v>8151</v>
      </c>
      <c r="D1787" t="s">
        <v>9346</v>
      </c>
      <c r="E1787" t="s">
        <v>6168</v>
      </c>
      <c r="F1787" t="s">
        <v>9224</v>
      </c>
      <c r="G1787" t="s">
        <v>6162</v>
      </c>
      <c r="H1787" t="s">
        <v>6163</v>
      </c>
      <c r="I1787" t="s">
        <v>6164</v>
      </c>
      <c r="J1787">
        <v>0</v>
      </c>
      <c r="K1787">
        <v>0</v>
      </c>
      <c r="L1787">
        <v>0</v>
      </c>
      <c r="M1787">
        <v>0</v>
      </c>
      <c r="N1787">
        <v>0</v>
      </c>
    </row>
    <row r="1788" spans="1:14" x14ac:dyDescent="0.25">
      <c r="A1788" t="s">
        <v>6156</v>
      </c>
      <c r="B1788" t="s">
        <v>9416</v>
      </c>
      <c r="C1788" t="s">
        <v>8151</v>
      </c>
      <c r="D1788" t="s">
        <v>9346</v>
      </c>
      <c r="E1788" t="s">
        <v>6168</v>
      </c>
      <c r="F1788" t="s">
        <v>9226</v>
      </c>
      <c r="G1788" t="s">
        <v>6162</v>
      </c>
      <c r="H1788" t="s">
        <v>6163</v>
      </c>
      <c r="I1788" t="s">
        <v>6164</v>
      </c>
      <c r="J1788">
        <v>0</v>
      </c>
      <c r="K1788">
        <v>0</v>
      </c>
      <c r="L1788">
        <v>0</v>
      </c>
      <c r="M1788">
        <v>0</v>
      </c>
      <c r="N1788">
        <v>0</v>
      </c>
    </row>
    <row r="1789" spans="1:14" x14ac:dyDescent="0.25">
      <c r="A1789" t="s">
        <v>6156</v>
      </c>
      <c r="B1789" t="s">
        <v>9417</v>
      </c>
      <c r="C1789" t="s">
        <v>8151</v>
      </c>
      <c r="D1789" t="s">
        <v>9346</v>
      </c>
      <c r="E1789" t="s">
        <v>6168</v>
      </c>
      <c r="F1789" t="s">
        <v>9228</v>
      </c>
      <c r="G1789" t="s">
        <v>6162</v>
      </c>
      <c r="H1789" t="s">
        <v>6163</v>
      </c>
      <c r="I1789" t="s">
        <v>6164</v>
      </c>
      <c r="J1789">
        <v>2.6900000000000001E-3</v>
      </c>
      <c r="K1789">
        <v>3.3600000000000001E-3</v>
      </c>
      <c r="L1789">
        <v>3.4499999999999999E-3</v>
      </c>
      <c r="M1789">
        <v>3.4499999999999999E-3</v>
      </c>
      <c r="N1789">
        <v>3.4499999999999999E-3</v>
      </c>
    </row>
    <row r="1790" spans="1:14" x14ac:dyDescent="0.25">
      <c r="A1790" t="s">
        <v>6156</v>
      </c>
      <c r="B1790" t="s">
        <v>9418</v>
      </c>
      <c r="C1790" t="s">
        <v>8151</v>
      </c>
      <c r="D1790" t="s">
        <v>9346</v>
      </c>
      <c r="E1790" t="s">
        <v>6168</v>
      </c>
      <c r="F1790" t="s">
        <v>9230</v>
      </c>
      <c r="G1790" t="s">
        <v>6162</v>
      </c>
      <c r="H1790" t="s">
        <v>6163</v>
      </c>
      <c r="I1790" t="s">
        <v>6164</v>
      </c>
      <c r="J1790">
        <v>0</v>
      </c>
      <c r="K1790">
        <v>0</v>
      </c>
      <c r="L1790">
        <v>0</v>
      </c>
      <c r="M1790">
        <v>0</v>
      </c>
      <c r="N1790">
        <v>0</v>
      </c>
    </row>
    <row r="1791" spans="1:14" x14ac:dyDescent="0.25">
      <c r="A1791" t="s">
        <v>6156</v>
      </c>
      <c r="B1791" t="s">
        <v>9419</v>
      </c>
      <c r="C1791" t="s">
        <v>8151</v>
      </c>
      <c r="D1791" t="s">
        <v>9346</v>
      </c>
      <c r="E1791" t="s">
        <v>6168</v>
      </c>
      <c r="F1791" t="s">
        <v>9232</v>
      </c>
      <c r="G1791" t="s">
        <v>6162</v>
      </c>
      <c r="H1791" t="s">
        <v>6163</v>
      </c>
      <c r="I1791" t="s">
        <v>6164</v>
      </c>
      <c r="J1791">
        <v>1.66E-4</v>
      </c>
      <c r="K1791">
        <v>1.36E-4</v>
      </c>
      <c r="L1791">
        <v>1.3799999999999999E-4</v>
      </c>
      <c r="M1791">
        <v>1.3799999999999999E-4</v>
      </c>
      <c r="N1791">
        <v>1.3799999999999999E-4</v>
      </c>
    </row>
    <row r="1792" spans="1:14" x14ac:dyDescent="0.25">
      <c r="A1792" t="s">
        <v>6156</v>
      </c>
      <c r="B1792" t="s">
        <v>9420</v>
      </c>
      <c r="C1792" t="s">
        <v>8151</v>
      </c>
      <c r="D1792" t="s">
        <v>9346</v>
      </c>
      <c r="E1792" t="s">
        <v>6168</v>
      </c>
      <c r="F1792" t="s">
        <v>9234</v>
      </c>
      <c r="G1792" t="s">
        <v>6162</v>
      </c>
      <c r="H1792" t="s">
        <v>6163</v>
      </c>
      <c r="I1792" t="s">
        <v>6164</v>
      </c>
      <c r="J1792">
        <v>5.49E-6</v>
      </c>
      <c r="K1792">
        <v>4.1099999999999996E-6</v>
      </c>
      <c r="L1792">
        <v>4.1300000000000003E-6</v>
      </c>
      <c r="M1792">
        <v>4.1300000000000003E-6</v>
      </c>
      <c r="N1792">
        <v>4.1300000000000003E-6</v>
      </c>
    </row>
    <row r="1793" spans="1:14" x14ac:dyDescent="0.25">
      <c r="A1793" t="s">
        <v>6156</v>
      </c>
      <c r="B1793" t="s">
        <v>9421</v>
      </c>
      <c r="C1793" t="s">
        <v>8151</v>
      </c>
      <c r="D1793" t="s">
        <v>9346</v>
      </c>
      <c r="E1793" t="s">
        <v>6168</v>
      </c>
      <c r="F1793" t="s">
        <v>9236</v>
      </c>
      <c r="G1793" t="s">
        <v>6162</v>
      </c>
      <c r="H1793" t="s">
        <v>6163</v>
      </c>
      <c r="I1793" t="s">
        <v>6164</v>
      </c>
      <c r="J1793">
        <v>0</v>
      </c>
      <c r="K1793">
        <v>0</v>
      </c>
      <c r="L1793">
        <v>0</v>
      </c>
      <c r="M1793">
        <v>0</v>
      </c>
      <c r="N1793">
        <v>0</v>
      </c>
    </row>
    <row r="1794" spans="1:14" x14ac:dyDescent="0.25">
      <c r="A1794" t="s">
        <v>6156</v>
      </c>
      <c r="B1794" t="s">
        <v>9422</v>
      </c>
      <c r="C1794" t="s">
        <v>8151</v>
      </c>
      <c r="D1794" t="s">
        <v>9346</v>
      </c>
      <c r="E1794" t="s">
        <v>6168</v>
      </c>
      <c r="F1794" t="s">
        <v>9238</v>
      </c>
      <c r="G1794" t="s">
        <v>6162</v>
      </c>
      <c r="H1794" t="s">
        <v>6163</v>
      </c>
      <c r="I1794" t="s">
        <v>6164</v>
      </c>
      <c r="J1794">
        <v>9.9999999999999995E-8</v>
      </c>
      <c r="K1794">
        <v>7.0000000000000005E-8</v>
      </c>
      <c r="L1794">
        <v>7.0000000000000005E-8</v>
      </c>
      <c r="M1794">
        <v>7.0000000000000005E-8</v>
      </c>
      <c r="N1794">
        <v>7.0000000000000005E-8</v>
      </c>
    </row>
    <row r="1795" spans="1:14" x14ac:dyDescent="0.25">
      <c r="A1795" t="s">
        <v>6156</v>
      </c>
      <c r="B1795" t="s">
        <v>9423</v>
      </c>
      <c r="C1795" t="s">
        <v>8151</v>
      </c>
      <c r="D1795" t="s">
        <v>9346</v>
      </c>
      <c r="E1795" t="s">
        <v>6168</v>
      </c>
      <c r="F1795" t="s">
        <v>9240</v>
      </c>
      <c r="G1795" t="s">
        <v>6162</v>
      </c>
      <c r="H1795" t="s">
        <v>6163</v>
      </c>
      <c r="I1795" t="s">
        <v>6164</v>
      </c>
      <c r="J1795">
        <v>0</v>
      </c>
      <c r="K1795">
        <v>0</v>
      </c>
      <c r="L1795">
        <v>0</v>
      </c>
      <c r="M1795">
        <v>0</v>
      </c>
      <c r="N1795">
        <v>0</v>
      </c>
    </row>
    <row r="1796" spans="1:14" x14ac:dyDescent="0.25">
      <c r="A1796" t="s">
        <v>6156</v>
      </c>
      <c r="B1796" t="s">
        <v>9424</v>
      </c>
      <c r="C1796" t="s">
        <v>8151</v>
      </c>
      <c r="D1796" t="s">
        <v>9346</v>
      </c>
      <c r="E1796" t="s">
        <v>6168</v>
      </c>
      <c r="F1796" t="s">
        <v>9242</v>
      </c>
      <c r="G1796" t="s">
        <v>6162</v>
      </c>
      <c r="H1796" t="s">
        <v>6163</v>
      </c>
      <c r="I1796" t="s">
        <v>6164</v>
      </c>
      <c r="J1796">
        <v>9.9000000000000001E-6</v>
      </c>
      <c r="K1796">
        <v>6.6699999999999997E-6</v>
      </c>
      <c r="L1796">
        <v>6.7000000000000002E-6</v>
      </c>
      <c r="M1796">
        <v>6.7100000000000001E-6</v>
      </c>
      <c r="N1796">
        <v>6.7100000000000001E-6</v>
      </c>
    </row>
    <row r="1797" spans="1:14" x14ac:dyDescent="0.25">
      <c r="A1797" t="s">
        <v>6156</v>
      </c>
      <c r="B1797" t="s">
        <v>9425</v>
      </c>
      <c r="C1797" t="s">
        <v>8151</v>
      </c>
      <c r="D1797" t="s">
        <v>9346</v>
      </c>
      <c r="E1797" t="s">
        <v>6168</v>
      </c>
      <c r="F1797" t="s">
        <v>9244</v>
      </c>
      <c r="G1797" t="s">
        <v>6162</v>
      </c>
      <c r="H1797" t="s">
        <v>6163</v>
      </c>
      <c r="I1797" t="s">
        <v>6164</v>
      </c>
      <c r="J1797">
        <v>0</v>
      </c>
      <c r="K1797">
        <v>0</v>
      </c>
      <c r="L1797">
        <v>0</v>
      </c>
      <c r="M1797">
        <v>0</v>
      </c>
      <c r="N1797">
        <v>0</v>
      </c>
    </row>
    <row r="1798" spans="1:14" x14ac:dyDescent="0.25">
      <c r="A1798" t="s">
        <v>6156</v>
      </c>
      <c r="B1798" t="s">
        <v>9426</v>
      </c>
      <c r="C1798" t="s">
        <v>8151</v>
      </c>
      <c r="D1798" t="s">
        <v>9346</v>
      </c>
      <c r="E1798" t="s">
        <v>6168</v>
      </c>
      <c r="F1798" t="s">
        <v>9246</v>
      </c>
      <c r="G1798" t="s">
        <v>6162</v>
      </c>
      <c r="H1798" t="s">
        <v>6163</v>
      </c>
      <c r="I1798" t="s">
        <v>6164</v>
      </c>
      <c r="J1798">
        <v>4.0000000000000001E-8</v>
      </c>
      <c r="K1798">
        <v>2.9999999999999997E-8</v>
      </c>
      <c r="L1798">
        <v>2.9999999999999997E-8</v>
      </c>
      <c r="M1798">
        <v>2.9999999999999997E-8</v>
      </c>
      <c r="N1798">
        <v>2.9999999999999997E-8</v>
      </c>
    </row>
    <row r="1799" spans="1:14" x14ac:dyDescent="0.25">
      <c r="A1799" t="s">
        <v>6156</v>
      </c>
      <c r="B1799" t="s">
        <v>9427</v>
      </c>
      <c r="C1799" t="s">
        <v>8151</v>
      </c>
      <c r="D1799" t="s">
        <v>9346</v>
      </c>
      <c r="E1799" t="s">
        <v>6168</v>
      </c>
      <c r="F1799" t="s">
        <v>9248</v>
      </c>
      <c r="G1799" t="s">
        <v>6162</v>
      </c>
      <c r="H1799" t="s">
        <v>6163</v>
      </c>
      <c r="I1799" t="s">
        <v>6164</v>
      </c>
      <c r="J1799">
        <v>0</v>
      </c>
      <c r="K1799">
        <v>0</v>
      </c>
      <c r="L1799">
        <v>0</v>
      </c>
      <c r="M1799">
        <v>0</v>
      </c>
      <c r="N1799">
        <v>0</v>
      </c>
    </row>
    <row r="1800" spans="1:14" x14ac:dyDescent="0.25">
      <c r="A1800" t="s">
        <v>6156</v>
      </c>
      <c r="B1800" t="s">
        <v>9428</v>
      </c>
      <c r="C1800" t="s">
        <v>8151</v>
      </c>
      <c r="D1800" t="s">
        <v>9346</v>
      </c>
      <c r="E1800" t="s">
        <v>6168</v>
      </c>
      <c r="F1800" t="s">
        <v>9429</v>
      </c>
      <c r="G1800" t="s">
        <v>6162</v>
      </c>
      <c r="H1800" t="s">
        <v>6163</v>
      </c>
      <c r="I1800" t="s">
        <v>6164</v>
      </c>
      <c r="J1800">
        <v>9.9000000000000005E-7</v>
      </c>
      <c r="K1800">
        <v>1.1000000000000001E-6</v>
      </c>
      <c r="L1800">
        <v>1.1999999999999999E-6</v>
      </c>
      <c r="M1800">
        <v>1.2899999999999999E-6</v>
      </c>
      <c r="N1800">
        <v>1.39E-6</v>
      </c>
    </row>
    <row r="1801" spans="1:14" x14ac:dyDescent="0.25">
      <c r="A1801" t="s">
        <v>6156</v>
      </c>
      <c r="B1801" t="s">
        <v>9430</v>
      </c>
      <c r="C1801" t="s">
        <v>8151</v>
      </c>
      <c r="D1801" t="s">
        <v>9346</v>
      </c>
      <c r="E1801" t="s">
        <v>6168</v>
      </c>
      <c r="F1801" t="s">
        <v>9431</v>
      </c>
      <c r="G1801" t="s">
        <v>6162</v>
      </c>
      <c r="H1801" t="s">
        <v>6163</v>
      </c>
      <c r="I1801" t="s">
        <v>6164</v>
      </c>
      <c r="J1801">
        <v>0</v>
      </c>
      <c r="K1801">
        <v>0</v>
      </c>
      <c r="L1801">
        <v>0</v>
      </c>
      <c r="M1801">
        <v>0</v>
      </c>
      <c r="N1801">
        <v>0</v>
      </c>
    </row>
    <row r="1802" spans="1:14" x14ac:dyDescent="0.25">
      <c r="A1802" t="s">
        <v>6156</v>
      </c>
      <c r="B1802" t="s">
        <v>9432</v>
      </c>
      <c r="C1802" t="s">
        <v>8151</v>
      </c>
      <c r="D1802" t="s">
        <v>9346</v>
      </c>
      <c r="E1802" t="s">
        <v>6168</v>
      </c>
      <c r="F1802" t="s">
        <v>9250</v>
      </c>
      <c r="G1802" t="s">
        <v>6162</v>
      </c>
      <c r="H1802" t="s">
        <v>6163</v>
      </c>
      <c r="I1802" t="s">
        <v>6164</v>
      </c>
      <c r="J1802">
        <v>3.3349999999999997E-4</v>
      </c>
      <c r="K1802">
        <v>3.7136999999999999E-4</v>
      </c>
      <c r="L1802">
        <v>4.0654999999999999E-4</v>
      </c>
      <c r="M1802">
        <v>4.3723999999999998E-4</v>
      </c>
      <c r="N1802">
        <v>4.6977999999999999E-4</v>
      </c>
    </row>
    <row r="1803" spans="1:14" x14ac:dyDescent="0.25">
      <c r="A1803" t="s">
        <v>6156</v>
      </c>
      <c r="B1803" t="s">
        <v>9433</v>
      </c>
      <c r="C1803" t="s">
        <v>8151</v>
      </c>
      <c r="D1803" t="s">
        <v>9346</v>
      </c>
      <c r="E1803" t="s">
        <v>6168</v>
      </c>
      <c r="F1803" t="s">
        <v>9252</v>
      </c>
      <c r="G1803" t="s">
        <v>6162</v>
      </c>
      <c r="H1803" t="s">
        <v>6163</v>
      </c>
      <c r="I1803" t="s">
        <v>6164</v>
      </c>
      <c r="J1803">
        <v>0</v>
      </c>
      <c r="K1803">
        <v>0</v>
      </c>
      <c r="L1803">
        <v>0</v>
      </c>
      <c r="M1803">
        <v>0</v>
      </c>
      <c r="N1803">
        <v>0</v>
      </c>
    </row>
    <row r="1804" spans="1:14" x14ac:dyDescent="0.25">
      <c r="A1804" t="s">
        <v>6156</v>
      </c>
      <c r="B1804" t="s">
        <v>9434</v>
      </c>
      <c r="C1804" t="s">
        <v>8151</v>
      </c>
      <c r="D1804" t="s">
        <v>9346</v>
      </c>
      <c r="E1804" t="s">
        <v>6168</v>
      </c>
      <c r="F1804" t="s">
        <v>9435</v>
      </c>
      <c r="G1804" t="s">
        <v>6162</v>
      </c>
      <c r="H1804" t="s">
        <v>6163</v>
      </c>
      <c r="I1804" t="s">
        <v>6164</v>
      </c>
      <c r="J1804">
        <v>2.1500000000000002E-6</v>
      </c>
      <c r="K1804">
        <v>2.39E-6</v>
      </c>
      <c r="L1804">
        <v>2.6199999999999999E-6</v>
      </c>
      <c r="M1804">
        <v>2.8200000000000001E-6</v>
      </c>
      <c r="N1804">
        <v>3.0299999999999998E-6</v>
      </c>
    </row>
    <row r="1805" spans="1:14" x14ac:dyDescent="0.25">
      <c r="A1805" t="s">
        <v>6156</v>
      </c>
      <c r="B1805" t="s">
        <v>9436</v>
      </c>
      <c r="C1805" t="s">
        <v>8151</v>
      </c>
      <c r="D1805" t="s">
        <v>9346</v>
      </c>
      <c r="E1805" t="s">
        <v>6168</v>
      </c>
      <c r="F1805" t="s">
        <v>9437</v>
      </c>
      <c r="G1805" t="s">
        <v>6162</v>
      </c>
      <c r="H1805" t="s">
        <v>6163</v>
      </c>
      <c r="I1805" t="s">
        <v>6164</v>
      </c>
      <c r="J1805">
        <v>0</v>
      </c>
      <c r="K1805">
        <v>0</v>
      </c>
      <c r="L1805">
        <v>0</v>
      </c>
      <c r="M1805">
        <v>0</v>
      </c>
      <c r="N1805">
        <v>0</v>
      </c>
    </row>
    <row r="1806" spans="1:14" x14ac:dyDescent="0.25">
      <c r="A1806" t="s">
        <v>6156</v>
      </c>
      <c r="B1806" t="s">
        <v>9438</v>
      </c>
      <c r="C1806" t="s">
        <v>8151</v>
      </c>
      <c r="D1806" t="s">
        <v>9346</v>
      </c>
      <c r="E1806" t="s">
        <v>6168</v>
      </c>
      <c r="F1806" t="s">
        <v>9254</v>
      </c>
      <c r="G1806" t="s">
        <v>6162</v>
      </c>
      <c r="H1806" t="s">
        <v>6163</v>
      </c>
      <c r="I1806" t="s">
        <v>6164</v>
      </c>
      <c r="J1806">
        <v>4.473E-5</v>
      </c>
      <c r="K1806">
        <v>4.977E-5</v>
      </c>
      <c r="L1806">
        <v>5.4540000000000003E-5</v>
      </c>
      <c r="M1806">
        <v>5.8650000000000003E-5</v>
      </c>
      <c r="N1806">
        <v>6.3009999999999995E-5</v>
      </c>
    </row>
    <row r="1807" spans="1:14" x14ac:dyDescent="0.25">
      <c r="A1807" t="s">
        <v>6156</v>
      </c>
      <c r="B1807" t="s">
        <v>9439</v>
      </c>
      <c r="C1807" t="s">
        <v>8151</v>
      </c>
      <c r="D1807" t="s">
        <v>9346</v>
      </c>
      <c r="E1807" t="s">
        <v>6168</v>
      </c>
      <c r="F1807" t="s">
        <v>9256</v>
      </c>
      <c r="G1807" t="s">
        <v>6162</v>
      </c>
      <c r="H1807" t="s">
        <v>6163</v>
      </c>
      <c r="I1807" t="s">
        <v>6164</v>
      </c>
      <c r="J1807">
        <v>0</v>
      </c>
      <c r="K1807">
        <v>0</v>
      </c>
      <c r="L1807">
        <v>0</v>
      </c>
      <c r="M1807">
        <v>0</v>
      </c>
      <c r="N1807">
        <v>0</v>
      </c>
    </row>
    <row r="1808" spans="1:14" x14ac:dyDescent="0.25">
      <c r="A1808" t="s">
        <v>6156</v>
      </c>
      <c r="B1808" t="s">
        <v>9440</v>
      </c>
      <c r="C1808" t="s">
        <v>8151</v>
      </c>
      <c r="D1808" t="s">
        <v>9346</v>
      </c>
      <c r="E1808" t="s">
        <v>6168</v>
      </c>
      <c r="F1808" t="s">
        <v>9258</v>
      </c>
      <c r="G1808" t="s">
        <v>6162</v>
      </c>
      <c r="H1808" t="s">
        <v>6163</v>
      </c>
      <c r="I1808" t="s">
        <v>6164</v>
      </c>
      <c r="J1808">
        <v>2.0099999999999998E-6</v>
      </c>
      <c r="K1808">
        <v>2.2299999999999998E-6</v>
      </c>
      <c r="L1808">
        <v>2.4499999999999998E-6</v>
      </c>
      <c r="M1808">
        <v>2.6299999999999998E-6</v>
      </c>
      <c r="N1808">
        <v>2.83E-6</v>
      </c>
    </row>
    <row r="1809" spans="1:14" x14ac:dyDescent="0.25">
      <c r="A1809" t="s">
        <v>6156</v>
      </c>
      <c r="B1809" t="s">
        <v>9441</v>
      </c>
      <c r="C1809" t="s">
        <v>8151</v>
      </c>
      <c r="D1809" t="s">
        <v>9346</v>
      </c>
      <c r="E1809" t="s">
        <v>6168</v>
      </c>
      <c r="F1809" t="s">
        <v>9260</v>
      </c>
      <c r="G1809" t="s">
        <v>6162</v>
      </c>
      <c r="H1809" t="s">
        <v>6163</v>
      </c>
      <c r="I1809" t="s">
        <v>6164</v>
      </c>
      <c r="J1809">
        <v>0</v>
      </c>
      <c r="K1809">
        <v>0</v>
      </c>
      <c r="L1809">
        <v>0</v>
      </c>
      <c r="M1809">
        <v>0</v>
      </c>
      <c r="N1809">
        <v>0</v>
      </c>
    </row>
    <row r="1810" spans="1:14" x14ac:dyDescent="0.25">
      <c r="A1810" t="s">
        <v>6156</v>
      </c>
      <c r="B1810" t="s">
        <v>9442</v>
      </c>
      <c r="C1810" t="s">
        <v>8151</v>
      </c>
      <c r="D1810" t="s">
        <v>9346</v>
      </c>
      <c r="E1810" t="s">
        <v>6168</v>
      </c>
      <c r="F1810" t="s">
        <v>9262</v>
      </c>
      <c r="G1810" t="s">
        <v>6162</v>
      </c>
      <c r="H1810" t="s">
        <v>6163</v>
      </c>
      <c r="I1810" t="s">
        <v>6164</v>
      </c>
      <c r="J1810">
        <v>0</v>
      </c>
      <c r="K1810">
        <v>0</v>
      </c>
      <c r="L1810">
        <v>0</v>
      </c>
      <c r="M1810">
        <v>0</v>
      </c>
      <c r="N1810">
        <v>0</v>
      </c>
    </row>
    <row r="1811" spans="1:14" x14ac:dyDescent="0.25">
      <c r="A1811" t="s">
        <v>6156</v>
      </c>
      <c r="B1811" t="s">
        <v>9443</v>
      </c>
      <c r="C1811" t="s">
        <v>8151</v>
      </c>
      <c r="D1811" t="s">
        <v>9346</v>
      </c>
      <c r="E1811" t="s">
        <v>6168</v>
      </c>
      <c r="F1811" t="s">
        <v>9264</v>
      </c>
      <c r="G1811" t="s">
        <v>6162</v>
      </c>
      <c r="H1811" t="s">
        <v>6163</v>
      </c>
      <c r="I1811" t="s">
        <v>6164</v>
      </c>
      <c r="J1811">
        <v>0</v>
      </c>
      <c r="K1811">
        <v>0</v>
      </c>
      <c r="L1811">
        <v>0</v>
      </c>
      <c r="M1811">
        <v>0</v>
      </c>
      <c r="N1811">
        <v>0</v>
      </c>
    </row>
    <row r="1812" spans="1:14" x14ac:dyDescent="0.25">
      <c r="A1812" t="s">
        <v>6156</v>
      </c>
      <c r="B1812" t="s">
        <v>9444</v>
      </c>
      <c r="C1812" t="s">
        <v>8151</v>
      </c>
      <c r="D1812" t="s">
        <v>9346</v>
      </c>
      <c r="E1812" t="s">
        <v>6168</v>
      </c>
      <c r="F1812" t="s">
        <v>9266</v>
      </c>
      <c r="G1812" t="s">
        <v>6162</v>
      </c>
      <c r="H1812" t="s">
        <v>6163</v>
      </c>
      <c r="I1812" t="s">
        <v>6164</v>
      </c>
      <c r="J1812">
        <v>0</v>
      </c>
      <c r="K1812">
        <v>0</v>
      </c>
      <c r="L1812">
        <v>0</v>
      </c>
      <c r="M1812">
        <v>0</v>
      </c>
      <c r="N1812">
        <v>0</v>
      </c>
    </row>
    <row r="1813" spans="1:14" x14ac:dyDescent="0.25">
      <c r="A1813" t="s">
        <v>6156</v>
      </c>
      <c r="B1813" t="s">
        <v>9445</v>
      </c>
      <c r="C1813" t="s">
        <v>8151</v>
      </c>
      <c r="D1813" t="s">
        <v>9346</v>
      </c>
      <c r="E1813" t="s">
        <v>6168</v>
      </c>
      <c r="F1813" t="s">
        <v>9268</v>
      </c>
      <c r="G1813" t="s">
        <v>6162</v>
      </c>
      <c r="H1813" t="s">
        <v>6163</v>
      </c>
      <c r="I1813" t="s">
        <v>6164</v>
      </c>
      <c r="J1813">
        <v>0</v>
      </c>
      <c r="K1813">
        <v>0</v>
      </c>
      <c r="L1813">
        <v>0</v>
      </c>
      <c r="M1813">
        <v>0</v>
      </c>
      <c r="N1813">
        <v>0</v>
      </c>
    </row>
    <row r="1814" spans="1:14" x14ac:dyDescent="0.25">
      <c r="A1814" t="s">
        <v>6156</v>
      </c>
      <c r="B1814" t="s">
        <v>9446</v>
      </c>
      <c r="C1814" t="s">
        <v>8151</v>
      </c>
      <c r="D1814" t="s">
        <v>9346</v>
      </c>
      <c r="E1814" t="s">
        <v>6168</v>
      </c>
      <c r="F1814" t="s">
        <v>9270</v>
      </c>
      <c r="G1814" t="s">
        <v>6162</v>
      </c>
      <c r="H1814" t="s">
        <v>6163</v>
      </c>
      <c r="I1814" t="s">
        <v>6164</v>
      </c>
      <c r="J1814">
        <v>0</v>
      </c>
      <c r="K1814">
        <v>0</v>
      </c>
      <c r="L1814">
        <v>0</v>
      </c>
      <c r="M1814">
        <v>0</v>
      </c>
      <c r="N1814">
        <v>0</v>
      </c>
    </row>
    <row r="1815" spans="1:14" x14ac:dyDescent="0.25">
      <c r="A1815" t="s">
        <v>6156</v>
      </c>
      <c r="B1815" t="s">
        <v>9447</v>
      </c>
      <c r="C1815" t="s">
        <v>8151</v>
      </c>
      <c r="D1815" t="s">
        <v>9346</v>
      </c>
      <c r="E1815" t="s">
        <v>6168</v>
      </c>
      <c r="F1815" t="s">
        <v>9272</v>
      </c>
      <c r="G1815" t="s">
        <v>6162</v>
      </c>
      <c r="H1815" t="s">
        <v>6163</v>
      </c>
      <c r="I1815" t="s">
        <v>6164</v>
      </c>
      <c r="J1815">
        <v>0</v>
      </c>
      <c r="K1815">
        <v>0</v>
      </c>
      <c r="L1815">
        <v>0</v>
      </c>
      <c r="M1815">
        <v>0</v>
      </c>
      <c r="N1815">
        <v>0</v>
      </c>
    </row>
    <row r="1816" spans="1:14" x14ac:dyDescent="0.25">
      <c r="A1816" t="s">
        <v>6156</v>
      </c>
      <c r="B1816" t="s">
        <v>9448</v>
      </c>
      <c r="C1816" t="s">
        <v>8151</v>
      </c>
      <c r="D1816" t="s">
        <v>9346</v>
      </c>
      <c r="E1816" t="s">
        <v>6168</v>
      </c>
      <c r="F1816" t="s">
        <v>9274</v>
      </c>
      <c r="G1816" t="s">
        <v>6162</v>
      </c>
      <c r="H1816" t="s">
        <v>6163</v>
      </c>
      <c r="I1816" t="s">
        <v>6164</v>
      </c>
      <c r="J1816">
        <v>0</v>
      </c>
      <c r="K1816">
        <v>0</v>
      </c>
      <c r="L1816">
        <v>0</v>
      </c>
      <c r="M1816">
        <v>0</v>
      </c>
      <c r="N1816">
        <v>0</v>
      </c>
    </row>
    <row r="1817" spans="1:14" x14ac:dyDescent="0.25">
      <c r="A1817" t="s">
        <v>6156</v>
      </c>
      <c r="B1817" t="s">
        <v>9449</v>
      </c>
      <c r="C1817" t="s">
        <v>8151</v>
      </c>
      <c r="D1817" t="s">
        <v>9346</v>
      </c>
      <c r="E1817" t="s">
        <v>6168</v>
      </c>
      <c r="F1817" t="s">
        <v>9276</v>
      </c>
      <c r="G1817" t="s">
        <v>6162</v>
      </c>
      <c r="H1817" t="s">
        <v>6163</v>
      </c>
      <c r="I1817" t="s">
        <v>6164</v>
      </c>
      <c r="J1817">
        <v>0</v>
      </c>
      <c r="K1817">
        <v>0</v>
      </c>
      <c r="L1817">
        <v>0</v>
      </c>
      <c r="M1817">
        <v>0</v>
      </c>
      <c r="N1817">
        <v>0</v>
      </c>
    </row>
    <row r="1818" spans="1:14" x14ac:dyDescent="0.25">
      <c r="A1818" t="s">
        <v>6156</v>
      </c>
      <c r="B1818" t="s">
        <v>9450</v>
      </c>
      <c r="C1818" t="s">
        <v>8151</v>
      </c>
      <c r="D1818" t="s">
        <v>9346</v>
      </c>
      <c r="E1818" t="s">
        <v>6168</v>
      </c>
      <c r="F1818" t="s">
        <v>9451</v>
      </c>
      <c r="G1818" t="s">
        <v>6162</v>
      </c>
      <c r="H1818" t="s">
        <v>6163</v>
      </c>
      <c r="I1818" t="s">
        <v>6164</v>
      </c>
      <c r="J1818">
        <v>7.1290000000000004E-5</v>
      </c>
      <c r="K1818">
        <v>7.9270000000000005E-5</v>
      </c>
      <c r="L1818">
        <v>8.6949999999999999E-5</v>
      </c>
      <c r="M1818">
        <v>9.3499999999999996E-5</v>
      </c>
      <c r="N1818">
        <v>1.0045E-4</v>
      </c>
    </row>
    <row r="1819" spans="1:14" x14ac:dyDescent="0.25">
      <c r="A1819" t="s">
        <v>6156</v>
      </c>
      <c r="B1819" t="s">
        <v>9452</v>
      </c>
      <c r="C1819" t="s">
        <v>8151</v>
      </c>
      <c r="D1819" t="s">
        <v>9346</v>
      </c>
      <c r="E1819" t="s">
        <v>6168</v>
      </c>
      <c r="F1819" t="s">
        <v>9453</v>
      </c>
      <c r="G1819" t="s">
        <v>6162</v>
      </c>
      <c r="H1819" t="s">
        <v>6163</v>
      </c>
      <c r="I1819" t="s">
        <v>6164</v>
      </c>
      <c r="J1819">
        <v>0</v>
      </c>
      <c r="K1819">
        <v>0</v>
      </c>
      <c r="L1819">
        <v>0</v>
      </c>
      <c r="M1819">
        <v>0</v>
      </c>
      <c r="N1819">
        <v>0</v>
      </c>
    </row>
    <row r="1820" spans="1:14" x14ac:dyDescent="0.25">
      <c r="A1820" t="s">
        <v>6156</v>
      </c>
      <c r="B1820" t="s">
        <v>9454</v>
      </c>
      <c r="C1820" t="s">
        <v>8151</v>
      </c>
      <c r="D1820" t="s">
        <v>9346</v>
      </c>
      <c r="E1820" t="s">
        <v>6168</v>
      </c>
      <c r="F1820" t="s">
        <v>9455</v>
      </c>
      <c r="G1820" t="s">
        <v>6162</v>
      </c>
      <c r="H1820" t="s">
        <v>6163</v>
      </c>
      <c r="I1820" t="s">
        <v>6164</v>
      </c>
      <c r="J1820">
        <v>1.03834E-3</v>
      </c>
      <c r="K1820">
        <v>1.1544999999999999E-3</v>
      </c>
      <c r="L1820">
        <v>1.26644E-3</v>
      </c>
      <c r="M1820">
        <v>1.36188E-3</v>
      </c>
      <c r="N1820">
        <v>1.46302E-3</v>
      </c>
    </row>
    <row r="1821" spans="1:14" x14ac:dyDescent="0.25">
      <c r="A1821" t="s">
        <v>6156</v>
      </c>
      <c r="B1821" t="s">
        <v>9456</v>
      </c>
      <c r="C1821" t="s">
        <v>8151</v>
      </c>
      <c r="D1821" t="s">
        <v>9346</v>
      </c>
      <c r="E1821" t="s">
        <v>6168</v>
      </c>
      <c r="F1821" t="s">
        <v>9457</v>
      </c>
      <c r="G1821" t="s">
        <v>6162</v>
      </c>
      <c r="H1821" t="s">
        <v>6163</v>
      </c>
      <c r="I1821" t="s">
        <v>6164</v>
      </c>
      <c r="J1821">
        <v>0</v>
      </c>
      <c r="K1821">
        <v>0</v>
      </c>
      <c r="L1821">
        <v>0</v>
      </c>
      <c r="M1821">
        <v>0</v>
      </c>
      <c r="N1821">
        <v>0</v>
      </c>
    </row>
    <row r="1822" spans="1:14" x14ac:dyDescent="0.25">
      <c r="A1822" t="s">
        <v>6156</v>
      </c>
      <c r="B1822" t="s">
        <v>9458</v>
      </c>
      <c r="C1822" t="s">
        <v>8151</v>
      </c>
      <c r="D1822" t="s">
        <v>9346</v>
      </c>
      <c r="E1822" t="s">
        <v>6168</v>
      </c>
      <c r="F1822" t="s">
        <v>9278</v>
      </c>
      <c r="G1822" t="s">
        <v>6162</v>
      </c>
      <c r="H1822" t="s">
        <v>6163</v>
      </c>
      <c r="I1822" t="s">
        <v>6164</v>
      </c>
      <c r="J1822">
        <v>1.1999999999999999E-7</v>
      </c>
      <c r="K1822">
        <v>4.0000000000000001E-8</v>
      </c>
      <c r="L1822">
        <v>2.9999999999999997E-8</v>
      </c>
      <c r="M1822">
        <v>4.0000000000000001E-8</v>
      </c>
      <c r="N1822">
        <v>4.0000000000000001E-8</v>
      </c>
    </row>
    <row r="1823" spans="1:14" x14ac:dyDescent="0.25">
      <c r="A1823" t="s">
        <v>6156</v>
      </c>
      <c r="B1823" t="s">
        <v>9459</v>
      </c>
      <c r="C1823" t="s">
        <v>8151</v>
      </c>
      <c r="D1823" t="s">
        <v>9346</v>
      </c>
      <c r="E1823" t="s">
        <v>6168</v>
      </c>
      <c r="F1823" t="s">
        <v>9280</v>
      </c>
      <c r="G1823" t="s">
        <v>6162</v>
      </c>
      <c r="H1823" t="s">
        <v>6163</v>
      </c>
      <c r="I1823" t="s">
        <v>6164</v>
      </c>
      <c r="J1823">
        <v>0</v>
      </c>
      <c r="K1823">
        <v>0</v>
      </c>
      <c r="L1823">
        <v>0</v>
      </c>
      <c r="M1823">
        <v>0</v>
      </c>
      <c r="N1823">
        <v>0</v>
      </c>
    </row>
    <row r="1824" spans="1:14" x14ac:dyDescent="0.25">
      <c r="A1824" t="s">
        <v>6156</v>
      </c>
      <c r="B1824" t="s">
        <v>9460</v>
      </c>
      <c r="C1824" t="s">
        <v>8151</v>
      </c>
      <c r="D1824" t="s">
        <v>9346</v>
      </c>
      <c r="E1824" t="s">
        <v>6168</v>
      </c>
      <c r="F1824" t="s">
        <v>9461</v>
      </c>
      <c r="G1824" t="s">
        <v>6162</v>
      </c>
      <c r="H1824" t="s">
        <v>6163</v>
      </c>
      <c r="I1824" t="s">
        <v>6164</v>
      </c>
      <c r="J1824">
        <v>3.4999999999999998E-7</v>
      </c>
      <c r="K1824">
        <v>1.1999999999999999E-7</v>
      </c>
      <c r="L1824">
        <v>8.9999999999999999E-8</v>
      </c>
      <c r="M1824">
        <v>8.9999999999999999E-8</v>
      </c>
      <c r="N1824">
        <v>8.9999999999999999E-8</v>
      </c>
    </row>
    <row r="1825" spans="1:14" x14ac:dyDescent="0.25">
      <c r="A1825" t="s">
        <v>6156</v>
      </c>
      <c r="B1825" t="s">
        <v>9462</v>
      </c>
      <c r="C1825" t="s">
        <v>8151</v>
      </c>
      <c r="D1825" t="s">
        <v>9346</v>
      </c>
      <c r="E1825" t="s">
        <v>6168</v>
      </c>
      <c r="F1825" t="s">
        <v>9463</v>
      </c>
      <c r="G1825" t="s">
        <v>6162</v>
      </c>
      <c r="H1825" t="s">
        <v>6163</v>
      </c>
      <c r="I1825" t="s">
        <v>6164</v>
      </c>
      <c r="J1825">
        <v>0</v>
      </c>
      <c r="K1825">
        <v>0</v>
      </c>
      <c r="L1825">
        <v>0</v>
      </c>
      <c r="M1825">
        <v>0</v>
      </c>
      <c r="N1825">
        <v>0</v>
      </c>
    </row>
    <row r="1826" spans="1:14" x14ac:dyDescent="0.25">
      <c r="A1826" t="s">
        <v>6156</v>
      </c>
      <c r="B1826" t="s">
        <v>9464</v>
      </c>
      <c r="C1826" t="s">
        <v>8151</v>
      </c>
      <c r="D1826" t="s">
        <v>9346</v>
      </c>
      <c r="E1826" t="s">
        <v>6168</v>
      </c>
      <c r="F1826" t="s">
        <v>9286</v>
      </c>
      <c r="G1826" t="s">
        <v>6162</v>
      </c>
      <c r="H1826" t="s">
        <v>6163</v>
      </c>
      <c r="I1826" t="s">
        <v>6164</v>
      </c>
      <c r="J1826">
        <v>0</v>
      </c>
      <c r="K1826">
        <v>0</v>
      </c>
      <c r="L1826">
        <v>0</v>
      </c>
      <c r="M1826">
        <v>0</v>
      </c>
      <c r="N1826">
        <v>0</v>
      </c>
    </row>
    <row r="1827" spans="1:14" x14ac:dyDescent="0.25">
      <c r="A1827" t="s">
        <v>6156</v>
      </c>
      <c r="B1827" t="s">
        <v>9465</v>
      </c>
      <c r="C1827" t="s">
        <v>8151</v>
      </c>
      <c r="D1827" t="s">
        <v>9346</v>
      </c>
      <c r="E1827" t="s">
        <v>6168</v>
      </c>
      <c r="F1827" t="s">
        <v>9288</v>
      </c>
      <c r="G1827" t="s">
        <v>6162</v>
      </c>
      <c r="H1827" t="s">
        <v>6163</v>
      </c>
      <c r="I1827" t="s">
        <v>6164</v>
      </c>
      <c r="J1827">
        <v>0</v>
      </c>
      <c r="K1827">
        <v>0</v>
      </c>
      <c r="L1827">
        <v>0</v>
      </c>
      <c r="M1827">
        <v>0</v>
      </c>
      <c r="N1827">
        <v>0</v>
      </c>
    </row>
    <row r="1828" spans="1:14" x14ac:dyDescent="0.25">
      <c r="A1828" t="s">
        <v>6156</v>
      </c>
      <c r="B1828" t="s">
        <v>9466</v>
      </c>
      <c r="C1828" t="s">
        <v>8151</v>
      </c>
      <c r="D1828" t="s">
        <v>9346</v>
      </c>
      <c r="E1828" t="s">
        <v>6168</v>
      </c>
      <c r="F1828" t="s">
        <v>9290</v>
      </c>
      <c r="G1828" t="s">
        <v>6162</v>
      </c>
      <c r="H1828" t="s">
        <v>6163</v>
      </c>
      <c r="I1828" t="s">
        <v>6164</v>
      </c>
      <c r="J1828">
        <v>1.6999999999999999E-7</v>
      </c>
      <c r="K1828">
        <v>1.9999999999999999E-7</v>
      </c>
      <c r="L1828">
        <v>2.1E-7</v>
      </c>
      <c r="M1828">
        <v>2.1E-7</v>
      </c>
      <c r="N1828">
        <v>2.1E-7</v>
      </c>
    </row>
    <row r="1829" spans="1:14" x14ac:dyDescent="0.25">
      <c r="A1829" t="s">
        <v>6156</v>
      </c>
      <c r="B1829" t="s">
        <v>9467</v>
      </c>
      <c r="C1829" t="s">
        <v>8151</v>
      </c>
      <c r="D1829" t="s">
        <v>9346</v>
      </c>
      <c r="E1829" t="s">
        <v>6168</v>
      </c>
      <c r="F1829" t="s">
        <v>9292</v>
      </c>
      <c r="G1829" t="s">
        <v>6162</v>
      </c>
      <c r="H1829" t="s">
        <v>6163</v>
      </c>
      <c r="I1829" t="s">
        <v>6164</v>
      </c>
      <c r="J1829">
        <v>0</v>
      </c>
      <c r="K1829">
        <v>0</v>
      </c>
      <c r="L1829">
        <v>0</v>
      </c>
      <c r="M1829">
        <v>0</v>
      </c>
      <c r="N1829">
        <v>0</v>
      </c>
    </row>
    <row r="1830" spans="1:14" x14ac:dyDescent="0.25">
      <c r="A1830" t="s">
        <v>6156</v>
      </c>
      <c r="B1830" t="s">
        <v>9468</v>
      </c>
      <c r="C1830" t="s">
        <v>8151</v>
      </c>
      <c r="D1830" t="s">
        <v>9346</v>
      </c>
      <c r="E1830" t="s">
        <v>6168</v>
      </c>
      <c r="F1830" t="s">
        <v>9294</v>
      </c>
      <c r="G1830" t="s">
        <v>6162</v>
      </c>
      <c r="H1830" t="s">
        <v>6163</v>
      </c>
      <c r="I1830" t="s">
        <v>6164</v>
      </c>
      <c r="J1830">
        <v>0</v>
      </c>
      <c r="K1830">
        <v>0</v>
      </c>
      <c r="L1830">
        <v>0</v>
      </c>
      <c r="M1830">
        <v>0</v>
      </c>
      <c r="N1830">
        <v>0</v>
      </c>
    </row>
    <row r="1831" spans="1:14" x14ac:dyDescent="0.25">
      <c r="A1831" t="s">
        <v>6156</v>
      </c>
      <c r="B1831" t="s">
        <v>9469</v>
      </c>
      <c r="C1831" t="s">
        <v>8151</v>
      </c>
      <c r="D1831" t="s">
        <v>9346</v>
      </c>
      <c r="E1831" t="s">
        <v>6168</v>
      </c>
      <c r="F1831" t="s">
        <v>9296</v>
      </c>
      <c r="G1831" t="s">
        <v>6162</v>
      </c>
      <c r="H1831" t="s">
        <v>6163</v>
      </c>
      <c r="I1831" t="s">
        <v>6164</v>
      </c>
      <c r="J1831">
        <v>1E-8</v>
      </c>
      <c r="K1831">
        <v>0</v>
      </c>
      <c r="L1831">
        <v>0</v>
      </c>
      <c r="M1831">
        <v>0</v>
      </c>
      <c r="N1831">
        <v>0</v>
      </c>
    </row>
    <row r="1832" spans="1:14" x14ac:dyDescent="0.25">
      <c r="A1832" t="s">
        <v>6156</v>
      </c>
      <c r="B1832" t="s">
        <v>9470</v>
      </c>
      <c r="C1832" t="s">
        <v>8151</v>
      </c>
      <c r="D1832" t="s">
        <v>9346</v>
      </c>
      <c r="E1832" t="s">
        <v>6168</v>
      </c>
      <c r="F1832" t="s">
        <v>9298</v>
      </c>
      <c r="G1832" t="s">
        <v>6162</v>
      </c>
      <c r="H1832" t="s">
        <v>6163</v>
      </c>
      <c r="I1832" t="s">
        <v>6164</v>
      </c>
      <c r="J1832">
        <v>5.9999999999999995E-8</v>
      </c>
      <c r="K1832">
        <v>2.9999999999999997E-8</v>
      </c>
      <c r="L1832">
        <v>2.9999999999999997E-8</v>
      </c>
      <c r="M1832">
        <v>2.9999999999999997E-8</v>
      </c>
      <c r="N1832">
        <v>2.9999999999999997E-8</v>
      </c>
    </row>
    <row r="1833" spans="1:14" x14ac:dyDescent="0.25">
      <c r="A1833" t="s">
        <v>6156</v>
      </c>
      <c r="B1833" t="s">
        <v>9471</v>
      </c>
      <c r="C1833" t="s">
        <v>8151</v>
      </c>
      <c r="D1833" t="s">
        <v>9346</v>
      </c>
      <c r="E1833" t="s">
        <v>6168</v>
      </c>
      <c r="F1833" t="s">
        <v>9300</v>
      </c>
      <c r="G1833" t="s">
        <v>6162</v>
      </c>
      <c r="H1833" t="s">
        <v>6163</v>
      </c>
      <c r="I1833" t="s">
        <v>6164</v>
      </c>
      <c r="J1833">
        <v>0</v>
      </c>
      <c r="K1833">
        <v>0</v>
      </c>
      <c r="L1833">
        <v>0</v>
      </c>
      <c r="M1833">
        <v>0</v>
      </c>
      <c r="N1833">
        <v>0</v>
      </c>
    </row>
    <row r="1834" spans="1:14" x14ac:dyDescent="0.25">
      <c r="A1834" t="s">
        <v>6156</v>
      </c>
      <c r="B1834" t="s">
        <v>9472</v>
      </c>
      <c r="C1834" t="s">
        <v>8151</v>
      </c>
      <c r="D1834" t="s">
        <v>9346</v>
      </c>
      <c r="E1834" t="s">
        <v>6168</v>
      </c>
      <c r="F1834" t="s">
        <v>9302</v>
      </c>
      <c r="G1834" t="s">
        <v>6162</v>
      </c>
      <c r="H1834" t="s">
        <v>6163</v>
      </c>
      <c r="I1834" t="s">
        <v>6164</v>
      </c>
      <c r="J1834">
        <v>1.6E-7</v>
      </c>
      <c r="K1834">
        <v>7.0000000000000005E-8</v>
      </c>
      <c r="L1834">
        <v>8.0000000000000002E-8</v>
      </c>
      <c r="M1834">
        <v>8.0000000000000002E-8</v>
      </c>
      <c r="N1834">
        <v>8.0000000000000002E-8</v>
      </c>
    </row>
    <row r="1835" spans="1:14" x14ac:dyDescent="0.25">
      <c r="A1835" t="s">
        <v>6156</v>
      </c>
      <c r="B1835" t="s">
        <v>9473</v>
      </c>
      <c r="C1835" t="s">
        <v>8151</v>
      </c>
      <c r="D1835" t="s">
        <v>9346</v>
      </c>
      <c r="E1835" t="s">
        <v>6168</v>
      </c>
      <c r="F1835" t="s">
        <v>9304</v>
      </c>
      <c r="G1835" t="s">
        <v>6162</v>
      </c>
      <c r="H1835" t="s">
        <v>6163</v>
      </c>
      <c r="I1835" t="s">
        <v>6164</v>
      </c>
      <c r="J1835">
        <v>0</v>
      </c>
      <c r="K1835">
        <v>0</v>
      </c>
      <c r="L1835">
        <v>0</v>
      </c>
      <c r="M1835">
        <v>0</v>
      </c>
      <c r="N1835">
        <v>0</v>
      </c>
    </row>
    <row r="1836" spans="1:14" x14ac:dyDescent="0.25">
      <c r="A1836" t="s">
        <v>6156</v>
      </c>
      <c r="B1836" t="s">
        <v>9474</v>
      </c>
      <c r="C1836" t="s">
        <v>8151</v>
      </c>
      <c r="D1836" t="s">
        <v>9346</v>
      </c>
      <c r="E1836" t="s">
        <v>6168</v>
      </c>
      <c r="F1836" t="s">
        <v>9306</v>
      </c>
      <c r="G1836" t="s">
        <v>6162</v>
      </c>
      <c r="H1836" t="s">
        <v>6163</v>
      </c>
      <c r="I1836" t="s">
        <v>6164</v>
      </c>
      <c r="J1836">
        <v>5.0199999999999995E-4</v>
      </c>
      <c r="K1836">
        <v>5.9999999999999995E-4</v>
      </c>
      <c r="L1836">
        <v>6.0499999999999996E-4</v>
      </c>
      <c r="M1836">
        <v>6.0499999999999996E-4</v>
      </c>
      <c r="N1836">
        <v>6.0499999999999996E-4</v>
      </c>
    </row>
    <row r="1837" spans="1:14" x14ac:dyDescent="0.25">
      <c r="A1837" t="s">
        <v>6156</v>
      </c>
      <c r="B1837" t="s">
        <v>9475</v>
      </c>
      <c r="C1837" t="s">
        <v>8151</v>
      </c>
      <c r="D1837" t="s">
        <v>9346</v>
      </c>
      <c r="E1837" t="s">
        <v>6168</v>
      </c>
      <c r="F1837" t="s">
        <v>9308</v>
      </c>
      <c r="G1837" t="s">
        <v>6162</v>
      </c>
      <c r="H1837" t="s">
        <v>6163</v>
      </c>
      <c r="I1837" t="s">
        <v>6164</v>
      </c>
      <c r="J1837">
        <v>0</v>
      </c>
      <c r="K1837">
        <v>0</v>
      </c>
      <c r="L1837">
        <v>0</v>
      </c>
      <c r="M1837">
        <v>0</v>
      </c>
      <c r="N1837">
        <v>0</v>
      </c>
    </row>
    <row r="1838" spans="1:14" x14ac:dyDescent="0.25">
      <c r="A1838" t="s">
        <v>6156</v>
      </c>
      <c r="B1838" t="s">
        <v>9476</v>
      </c>
      <c r="C1838" t="s">
        <v>8151</v>
      </c>
      <c r="D1838" t="s">
        <v>9346</v>
      </c>
      <c r="E1838" t="s">
        <v>6168</v>
      </c>
      <c r="F1838" t="s">
        <v>9310</v>
      </c>
      <c r="G1838" t="s">
        <v>6162</v>
      </c>
      <c r="H1838" t="s">
        <v>6163</v>
      </c>
      <c r="I1838" t="s">
        <v>6164</v>
      </c>
      <c r="J1838">
        <v>0</v>
      </c>
      <c r="K1838">
        <v>0</v>
      </c>
      <c r="L1838">
        <v>0</v>
      </c>
      <c r="M1838">
        <v>0</v>
      </c>
      <c r="N1838">
        <v>0</v>
      </c>
    </row>
    <row r="1839" spans="1:14" x14ac:dyDescent="0.25">
      <c r="A1839" t="s">
        <v>6156</v>
      </c>
      <c r="B1839" t="s">
        <v>9477</v>
      </c>
      <c r="C1839" t="s">
        <v>8151</v>
      </c>
      <c r="D1839" t="s">
        <v>9346</v>
      </c>
      <c r="E1839" t="s">
        <v>6168</v>
      </c>
      <c r="F1839" t="s">
        <v>9312</v>
      </c>
      <c r="G1839" t="s">
        <v>6162</v>
      </c>
      <c r="H1839" t="s">
        <v>6163</v>
      </c>
      <c r="I1839" t="s">
        <v>6164</v>
      </c>
      <c r="J1839">
        <v>1.6099999999999998E-5</v>
      </c>
      <c r="K1839">
        <v>1.9300000000000002E-5</v>
      </c>
      <c r="L1839">
        <v>1.95E-5</v>
      </c>
      <c r="M1839">
        <v>1.95E-5</v>
      </c>
      <c r="N1839">
        <v>1.95E-5</v>
      </c>
    </row>
    <row r="1840" spans="1:14" x14ac:dyDescent="0.25">
      <c r="A1840" t="s">
        <v>6156</v>
      </c>
      <c r="B1840" t="s">
        <v>9478</v>
      </c>
      <c r="C1840" t="s">
        <v>8151</v>
      </c>
      <c r="D1840" t="s">
        <v>9346</v>
      </c>
      <c r="E1840" t="s">
        <v>6168</v>
      </c>
      <c r="F1840" t="s">
        <v>9314</v>
      </c>
      <c r="G1840" t="s">
        <v>6162</v>
      </c>
      <c r="H1840" t="s">
        <v>6163</v>
      </c>
      <c r="I1840" t="s">
        <v>6164</v>
      </c>
      <c r="J1840">
        <v>0</v>
      </c>
      <c r="K1840">
        <v>0</v>
      </c>
      <c r="L1840">
        <v>0</v>
      </c>
      <c r="M1840">
        <v>0</v>
      </c>
      <c r="N1840">
        <v>0</v>
      </c>
    </row>
    <row r="1841" spans="1:14" x14ac:dyDescent="0.25">
      <c r="A1841" t="s">
        <v>6156</v>
      </c>
      <c r="B1841" t="s">
        <v>9479</v>
      </c>
      <c r="C1841" t="s">
        <v>8151</v>
      </c>
      <c r="D1841" t="s">
        <v>9346</v>
      </c>
      <c r="E1841" t="s">
        <v>6168</v>
      </c>
      <c r="F1841" t="s">
        <v>9316</v>
      </c>
      <c r="G1841" t="s">
        <v>6162</v>
      </c>
      <c r="H1841" t="s">
        <v>6163</v>
      </c>
      <c r="I1841" t="s">
        <v>6164</v>
      </c>
      <c r="J1841">
        <v>4.74E-5</v>
      </c>
      <c r="K1841">
        <v>5.66E-5</v>
      </c>
      <c r="L1841">
        <v>5.7099999999999999E-5</v>
      </c>
      <c r="M1841">
        <v>5.7099999999999999E-5</v>
      </c>
      <c r="N1841">
        <v>5.7099999999999999E-5</v>
      </c>
    </row>
    <row r="1842" spans="1:14" x14ac:dyDescent="0.25">
      <c r="A1842" t="s">
        <v>6156</v>
      </c>
      <c r="B1842" t="s">
        <v>9480</v>
      </c>
      <c r="C1842" t="s">
        <v>8151</v>
      </c>
      <c r="D1842" t="s">
        <v>9346</v>
      </c>
      <c r="E1842" t="s">
        <v>6168</v>
      </c>
      <c r="F1842" t="s">
        <v>9318</v>
      </c>
      <c r="G1842" t="s">
        <v>6162</v>
      </c>
      <c r="H1842" t="s">
        <v>6163</v>
      </c>
      <c r="I1842" t="s">
        <v>6164</v>
      </c>
      <c r="J1842">
        <v>2E-8</v>
      </c>
      <c r="K1842">
        <v>2E-8</v>
      </c>
      <c r="L1842">
        <v>2E-8</v>
      </c>
      <c r="M1842">
        <v>2E-8</v>
      </c>
      <c r="N1842">
        <v>2E-8</v>
      </c>
    </row>
    <row r="1843" spans="1:14" x14ac:dyDescent="0.25">
      <c r="A1843" t="s">
        <v>6156</v>
      </c>
      <c r="B1843" t="s">
        <v>9481</v>
      </c>
      <c r="C1843" t="s">
        <v>8151</v>
      </c>
      <c r="D1843" t="s">
        <v>9346</v>
      </c>
      <c r="E1843" t="s">
        <v>6168</v>
      </c>
      <c r="F1843" t="s">
        <v>9320</v>
      </c>
      <c r="G1843" t="s">
        <v>6162</v>
      </c>
      <c r="H1843" t="s">
        <v>6163</v>
      </c>
      <c r="I1843" t="s">
        <v>6164</v>
      </c>
      <c r="J1843">
        <v>0</v>
      </c>
      <c r="K1843">
        <v>0</v>
      </c>
      <c r="L1843">
        <v>0</v>
      </c>
      <c r="M1843">
        <v>0</v>
      </c>
      <c r="N1843">
        <v>0</v>
      </c>
    </row>
    <row r="1844" spans="1:14" x14ac:dyDescent="0.25">
      <c r="A1844" t="s">
        <v>6156</v>
      </c>
      <c r="B1844" t="s">
        <v>9482</v>
      </c>
      <c r="C1844" t="s">
        <v>8151</v>
      </c>
      <c r="D1844" t="s">
        <v>9346</v>
      </c>
      <c r="E1844" t="s">
        <v>6168</v>
      </c>
      <c r="F1844" t="s">
        <v>9322</v>
      </c>
      <c r="G1844" t="s">
        <v>6162</v>
      </c>
      <c r="H1844" t="s">
        <v>6163</v>
      </c>
      <c r="I1844" t="s">
        <v>6164</v>
      </c>
      <c r="J1844">
        <v>2E-8</v>
      </c>
      <c r="K1844">
        <v>2.9999999999999997E-8</v>
      </c>
      <c r="L1844">
        <v>2.9999999999999997E-8</v>
      </c>
      <c r="M1844">
        <v>2.9999999999999997E-8</v>
      </c>
      <c r="N1844">
        <v>2.9999999999999997E-8</v>
      </c>
    </row>
    <row r="1845" spans="1:14" x14ac:dyDescent="0.25">
      <c r="A1845" t="s">
        <v>6156</v>
      </c>
      <c r="B1845" t="s">
        <v>9483</v>
      </c>
      <c r="C1845" t="s">
        <v>8151</v>
      </c>
      <c r="D1845" t="s">
        <v>9346</v>
      </c>
      <c r="E1845" t="s">
        <v>6168</v>
      </c>
      <c r="F1845" t="s">
        <v>9324</v>
      </c>
      <c r="G1845" t="s">
        <v>6162</v>
      </c>
      <c r="H1845" t="s">
        <v>6163</v>
      </c>
      <c r="I1845" t="s">
        <v>6164</v>
      </c>
      <c r="J1845">
        <v>0</v>
      </c>
      <c r="K1845">
        <v>0</v>
      </c>
      <c r="L1845">
        <v>0</v>
      </c>
      <c r="M1845">
        <v>0</v>
      </c>
      <c r="N1845">
        <v>0</v>
      </c>
    </row>
    <row r="1846" spans="1:14" x14ac:dyDescent="0.25">
      <c r="A1846" t="s">
        <v>6156</v>
      </c>
      <c r="B1846" t="s">
        <v>9484</v>
      </c>
      <c r="C1846" t="s">
        <v>8151</v>
      </c>
      <c r="D1846" t="s">
        <v>9346</v>
      </c>
      <c r="E1846" t="s">
        <v>6168</v>
      </c>
      <c r="F1846" t="s">
        <v>9326</v>
      </c>
      <c r="G1846" t="s">
        <v>6162</v>
      </c>
      <c r="H1846" t="s">
        <v>6163</v>
      </c>
      <c r="I1846" t="s">
        <v>6164</v>
      </c>
      <c r="J1846">
        <v>1.2E-5</v>
      </c>
      <c r="K1846">
        <v>1.4399999999999999E-5</v>
      </c>
      <c r="L1846">
        <v>1.45E-5</v>
      </c>
      <c r="M1846">
        <v>1.45E-5</v>
      </c>
      <c r="N1846">
        <v>1.45E-5</v>
      </c>
    </row>
    <row r="1847" spans="1:14" x14ac:dyDescent="0.25">
      <c r="A1847" t="s">
        <v>6156</v>
      </c>
      <c r="B1847" t="s">
        <v>9485</v>
      </c>
      <c r="C1847" t="s">
        <v>8151</v>
      </c>
      <c r="D1847" t="s">
        <v>9346</v>
      </c>
      <c r="E1847" t="s">
        <v>6168</v>
      </c>
      <c r="F1847" t="s">
        <v>9328</v>
      </c>
      <c r="G1847" t="s">
        <v>6162</v>
      </c>
      <c r="H1847" t="s">
        <v>6163</v>
      </c>
      <c r="I1847" t="s">
        <v>6164</v>
      </c>
      <c r="J1847">
        <v>0</v>
      </c>
      <c r="K1847">
        <v>0</v>
      </c>
      <c r="L1847">
        <v>0</v>
      </c>
      <c r="M1847">
        <v>0</v>
      </c>
      <c r="N1847">
        <v>0</v>
      </c>
    </row>
    <row r="1848" spans="1:14" x14ac:dyDescent="0.25">
      <c r="A1848" t="s">
        <v>6156</v>
      </c>
      <c r="B1848" t="s">
        <v>9486</v>
      </c>
      <c r="C1848" t="s">
        <v>8151</v>
      </c>
      <c r="D1848" t="s">
        <v>9346</v>
      </c>
      <c r="E1848" t="s">
        <v>6168</v>
      </c>
      <c r="F1848" t="s">
        <v>9334</v>
      </c>
      <c r="G1848" t="s">
        <v>6162</v>
      </c>
      <c r="H1848" t="s">
        <v>6163</v>
      </c>
      <c r="I1848" t="s">
        <v>6164</v>
      </c>
      <c r="J1848">
        <v>1.12173E-3</v>
      </c>
      <c r="K1848">
        <v>1.2460100000000001E-3</v>
      </c>
      <c r="L1848">
        <v>1.3679499999999999E-3</v>
      </c>
      <c r="M1848">
        <v>1.4709E-3</v>
      </c>
      <c r="N1848">
        <v>1.58029E-3</v>
      </c>
    </row>
    <row r="1849" spans="1:14" x14ac:dyDescent="0.25">
      <c r="A1849" t="s">
        <v>6156</v>
      </c>
      <c r="B1849" t="s">
        <v>9487</v>
      </c>
      <c r="C1849" t="s">
        <v>8151</v>
      </c>
      <c r="D1849" t="s">
        <v>9346</v>
      </c>
      <c r="E1849" t="s">
        <v>6168</v>
      </c>
      <c r="F1849" t="s">
        <v>9336</v>
      </c>
      <c r="G1849" t="s">
        <v>6162</v>
      </c>
      <c r="H1849" t="s">
        <v>6163</v>
      </c>
      <c r="I1849" t="s">
        <v>6164</v>
      </c>
      <c r="J1849">
        <v>0</v>
      </c>
      <c r="K1849">
        <v>0</v>
      </c>
      <c r="L1849">
        <v>0</v>
      </c>
      <c r="M1849">
        <v>0</v>
      </c>
      <c r="N1849">
        <v>0</v>
      </c>
    </row>
    <row r="1850" spans="1:14" x14ac:dyDescent="0.25">
      <c r="A1850" t="s">
        <v>6156</v>
      </c>
      <c r="B1850" t="s">
        <v>9488</v>
      </c>
      <c r="C1850" t="s">
        <v>8151</v>
      </c>
      <c r="D1850" t="s">
        <v>9489</v>
      </c>
      <c r="E1850" t="s">
        <v>6168</v>
      </c>
      <c r="F1850" t="s">
        <v>9490</v>
      </c>
      <c r="G1850" t="s">
        <v>6162</v>
      </c>
      <c r="H1850" t="s">
        <v>6163</v>
      </c>
      <c r="I1850" t="s">
        <v>6164</v>
      </c>
      <c r="J1850">
        <v>0</v>
      </c>
      <c r="K1850">
        <v>0</v>
      </c>
      <c r="L1850">
        <v>0</v>
      </c>
      <c r="M1850">
        <v>0</v>
      </c>
      <c r="N1850">
        <v>0</v>
      </c>
    </row>
    <row r="1851" spans="1:14" x14ac:dyDescent="0.25">
      <c r="A1851" t="s">
        <v>6156</v>
      </c>
      <c r="B1851" t="s">
        <v>9491</v>
      </c>
      <c r="C1851" t="s">
        <v>8151</v>
      </c>
      <c r="D1851" t="s">
        <v>9489</v>
      </c>
      <c r="E1851" t="s">
        <v>6168</v>
      </c>
      <c r="F1851" t="s">
        <v>9492</v>
      </c>
      <c r="G1851" t="s">
        <v>6162</v>
      </c>
      <c r="H1851" t="s">
        <v>6163</v>
      </c>
      <c r="I1851" t="s">
        <v>6164</v>
      </c>
      <c r="J1851">
        <v>1.4999999999999999E-7</v>
      </c>
      <c r="K1851">
        <v>5.9999999999999995E-8</v>
      </c>
      <c r="L1851">
        <v>5.9999999999999995E-8</v>
      </c>
      <c r="M1851">
        <v>5.9999999999999995E-8</v>
      </c>
      <c r="N1851">
        <v>5.9999999999999995E-8</v>
      </c>
    </row>
    <row r="1852" spans="1:14" x14ac:dyDescent="0.25">
      <c r="A1852" t="s">
        <v>6156</v>
      </c>
      <c r="B1852" t="s">
        <v>9493</v>
      </c>
      <c r="C1852" t="s">
        <v>8151</v>
      </c>
      <c r="D1852" t="s">
        <v>9489</v>
      </c>
      <c r="E1852" t="s">
        <v>6168</v>
      </c>
      <c r="F1852" t="s">
        <v>9190</v>
      </c>
      <c r="G1852" t="s">
        <v>6162</v>
      </c>
      <c r="H1852" t="s">
        <v>6163</v>
      </c>
      <c r="I1852" t="s">
        <v>6164</v>
      </c>
      <c r="J1852">
        <v>2.0600000000000002E-3</v>
      </c>
      <c r="K1852">
        <v>1.8500000000000001E-3</v>
      </c>
      <c r="L1852">
        <v>2.0400000000000001E-3</v>
      </c>
      <c r="M1852">
        <v>2.1199999999999999E-3</v>
      </c>
      <c r="N1852">
        <v>2.1299999999999999E-3</v>
      </c>
    </row>
    <row r="1853" spans="1:14" x14ac:dyDescent="0.25">
      <c r="A1853" t="s">
        <v>6156</v>
      </c>
      <c r="B1853" t="s">
        <v>9494</v>
      </c>
      <c r="C1853" t="s">
        <v>8151</v>
      </c>
      <c r="D1853" t="s">
        <v>9489</v>
      </c>
      <c r="E1853" t="s">
        <v>6168</v>
      </c>
      <c r="F1853" t="s">
        <v>9192</v>
      </c>
      <c r="G1853" t="s">
        <v>6162</v>
      </c>
      <c r="H1853" t="s">
        <v>6163</v>
      </c>
      <c r="I1853" t="s">
        <v>6164</v>
      </c>
      <c r="J1853">
        <v>0</v>
      </c>
      <c r="K1853">
        <v>0</v>
      </c>
      <c r="L1853">
        <v>0</v>
      </c>
      <c r="M1853">
        <v>0</v>
      </c>
      <c r="N1853">
        <v>0</v>
      </c>
    </row>
    <row r="1854" spans="1:14" x14ac:dyDescent="0.25">
      <c r="A1854" t="s">
        <v>6156</v>
      </c>
      <c r="B1854" t="s">
        <v>9495</v>
      </c>
      <c r="C1854" t="s">
        <v>8151</v>
      </c>
      <c r="D1854" t="s">
        <v>9489</v>
      </c>
      <c r="E1854" t="s">
        <v>6168</v>
      </c>
      <c r="F1854" t="s">
        <v>9194</v>
      </c>
      <c r="G1854" t="s">
        <v>6162</v>
      </c>
      <c r="H1854" t="s">
        <v>6163</v>
      </c>
      <c r="I1854" t="s">
        <v>6164</v>
      </c>
      <c r="J1854">
        <v>0</v>
      </c>
      <c r="K1854">
        <v>0</v>
      </c>
      <c r="L1854">
        <v>0</v>
      </c>
      <c r="M1854">
        <v>0</v>
      </c>
      <c r="N1854">
        <v>0</v>
      </c>
    </row>
    <row r="1855" spans="1:14" x14ac:dyDescent="0.25">
      <c r="A1855" t="s">
        <v>6156</v>
      </c>
      <c r="B1855" t="s">
        <v>9496</v>
      </c>
      <c r="C1855" t="s">
        <v>8151</v>
      </c>
      <c r="D1855" t="s">
        <v>9489</v>
      </c>
      <c r="E1855" t="s">
        <v>6168</v>
      </c>
      <c r="F1855" t="s">
        <v>9196</v>
      </c>
      <c r="G1855" t="s">
        <v>6162</v>
      </c>
      <c r="H1855" t="s">
        <v>6163</v>
      </c>
      <c r="I1855" t="s">
        <v>6164</v>
      </c>
      <c r="J1855">
        <v>1.91E-3</v>
      </c>
      <c r="K1855">
        <v>1.7099999999999999E-3</v>
      </c>
      <c r="L1855">
        <v>1.89E-3</v>
      </c>
      <c r="M1855">
        <v>1.9599999999999999E-3</v>
      </c>
      <c r="N1855">
        <v>1.98E-3</v>
      </c>
    </row>
    <row r="1856" spans="1:14" x14ac:dyDescent="0.25">
      <c r="A1856" t="s">
        <v>6156</v>
      </c>
      <c r="B1856" t="s">
        <v>9497</v>
      </c>
      <c r="C1856" t="s">
        <v>8151</v>
      </c>
      <c r="D1856" t="s">
        <v>9489</v>
      </c>
      <c r="E1856" t="s">
        <v>6168</v>
      </c>
      <c r="F1856" t="s">
        <v>9198</v>
      </c>
      <c r="G1856" t="s">
        <v>6162</v>
      </c>
      <c r="H1856" t="s">
        <v>6163</v>
      </c>
      <c r="I1856" t="s">
        <v>6164</v>
      </c>
      <c r="J1856">
        <v>0</v>
      </c>
      <c r="K1856">
        <v>0</v>
      </c>
      <c r="L1856">
        <v>0</v>
      </c>
      <c r="M1856">
        <v>0</v>
      </c>
      <c r="N1856">
        <v>0</v>
      </c>
    </row>
    <row r="1857" spans="1:14" x14ac:dyDescent="0.25">
      <c r="A1857" t="s">
        <v>6156</v>
      </c>
      <c r="B1857" t="s">
        <v>9498</v>
      </c>
      <c r="C1857" t="s">
        <v>8151</v>
      </c>
      <c r="D1857" t="s">
        <v>9489</v>
      </c>
      <c r="E1857" t="s">
        <v>6168</v>
      </c>
      <c r="F1857" t="s">
        <v>9200</v>
      </c>
      <c r="G1857" t="s">
        <v>6162</v>
      </c>
      <c r="H1857" t="s">
        <v>6163</v>
      </c>
      <c r="I1857" t="s">
        <v>6164</v>
      </c>
      <c r="J1857">
        <v>1.1100000000000001E-3</v>
      </c>
      <c r="K1857">
        <v>9.9400000000000009E-4</v>
      </c>
      <c r="L1857">
        <v>1.1000000000000001E-3</v>
      </c>
      <c r="M1857">
        <v>1.14E-3</v>
      </c>
      <c r="N1857">
        <v>1.15E-3</v>
      </c>
    </row>
    <row r="1858" spans="1:14" x14ac:dyDescent="0.25">
      <c r="A1858" t="s">
        <v>6156</v>
      </c>
      <c r="B1858" t="s">
        <v>9499</v>
      </c>
      <c r="C1858" t="s">
        <v>8151</v>
      </c>
      <c r="D1858" t="s">
        <v>9489</v>
      </c>
      <c r="E1858" t="s">
        <v>6168</v>
      </c>
      <c r="F1858" t="s">
        <v>9202</v>
      </c>
      <c r="G1858" t="s">
        <v>6162</v>
      </c>
      <c r="H1858" t="s">
        <v>6163</v>
      </c>
      <c r="I1858" t="s">
        <v>6164</v>
      </c>
      <c r="J1858">
        <v>0</v>
      </c>
      <c r="K1858">
        <v>0</v>
      </c>
      <c r="L1858">
        <v>0</v>
      </c>
      <c r="M1858">
        <v>0</v>
      </c>
      <c r="N1858">
        <v>0</v>
      </c>
    </row>
    <row r="1859" spans="1:14" x14ac:dyDescent="0.25">
      <c r="A1859" t="s">
        <v>6156</v>
      </c>
      <c r="B1859" t="s">
        <v>9500</v>
      </c>
      <c r="C1859" t="s">
        <v>8151</v>
      </c>
      <c r="D1859" t="s">
        <v>9489</v>
      </c>
      <c r="E1859" t="s">
        <v>6168</v>
      </c>
      <c r="F1859" t="s">
        <v>9204</v>
      </c>
      <c r="G1859" t="s">
        <v>6162</v>
      </c>
      <c r="H1859" t="s">
        <v>6163</v>
      </c>
      <c r="I1859" t="s">
        <v>6164</v>
      </c>
      <c r="J1859">
        <v>1.0300000000000001E-3</v>
      </c>
      <c r="K1859">
        <v>9.2199999999999997E-4</v>
      </c>
      <c r="L1859">
        <v>1.0200000000000001E-3</v>
      </c>
      <c r="M1859">
        <v>1.06E-3</v>
      </c>
      <c r="N1859">
        <v>1.07E-3</v>
      </c>
    </row>
    <row r="1860" spans="1:14" x14ac:dyDescent="0.25">
      <c r="A1860" t="s">
        <v>6156</v>
      </c>
      <c r="B1860" t="s">
        <v>9501</v>
      </c>
      <c r="C1860" t="s">
        <v>8151</v>
      </c>
      <c r="D1860" t="s">
        <v>9489</v>
      </c>
      <c r="E1860" t="s">
        <v>6168</v>
      </c>
      <c r="F1860" t="s">
        <v>9502</v>
      </c>
      <c r="G1860" t="s">
        <v>6162</v>
      </c>
      <c r="H1860" t="s">
        <v>6163</v>
      </c>
      <c r="I1860" t="s">
        <v>6164</v>
      </c>
      <c r="J1860">
        <v>2.2400000000000002E-6</v>
      </c>
      <c r="K1860">
        <v>8.6000000000000002E-7</v>
      </c>
      <c r="L1860">
        <v>7.6000000000000003E-7</v>
      </c>
      <c r="M1860">
        <v>7.7000000000000004E-7</v>
      </c>
      <c r="N1860">
        <v>7.7000000000000004E-7</v>
      </c>
    </row>
    <row r="1861" spans="1:14" x14ac:dyDescent="0.25">
      <c r="A1861" t="s">
        <v>6156</v>
      </c>
      <c r="B1861" t="s">
        <v>9503</v>
      </c>
      <c r="C1861" t="s">
        <v>8151</v>
      </c>
      <c r="D1861" t="s">
        <v>9489</v>
      </c>
      <c r="E1861" t="s">
        <v>6168</v>
      </c>
      <c r="F1861" t="s">
        <v>9504</v>
      </c>
      <c r="G1861" t="s">
        <v>6162</v>
      </c>
      <c r="H1861" t="s">
        <v>6163</v>
      </c>
      <c r="I1861" t="s">
        <v>6164</v>
      </c>
      <c r="J1861">
        <v>0</v>
      </c>
      <c r="K1861">
        <v>0</v>
      </c>
      <c r="L1861">
        <v>0</v>
      </c>
      <c r="M1861">
        <v>0</v>
      </c>
      <c r="N1861">
        <v>0</v>
      </c>
    </row>
    <row r="1862" spans="1:14" x14ac:dyDescent="0.25">
      <c r="A1862" t="s">
        <v>6156</v>
      </c>
      <c r="B1862" t="s">
        <v>9505</v>
      </c>
      <c r="C1862" t="s">
        <v>8151</v>
      </c>
      <c r="D1862" t="s">
        <v>9489</v>
      </c>
      <c r="E1862" t="s">
        <v>6168</v>
      </c>
      <c r="F1862" t="s">
        <v>9355</v>
      </c>
      <c r="G1862" t="s">
        <v>6162</v>
      </c>
      <c r="H1862" t="s">
        <v>6163</v>
      </c>
      <c r="I1862" t="s">
        <v>6164</v>
      </c>
      <c r="J1862">
        <v>5.0489000000000003E-4</v>
      </c>
      <c r="K1862">
        <v>3.1576E-4</v>
      </c>
      <c r="L1862">
        <v>2.6619000000000002E-4</v>
      </c>
      <c r="M1862">
        <v>2.8521999999999998E-4</v>
      </c>
      <c r="N1862">
        <v>3.0640000000000002E-4</v>
      </c>
    </row>
    <row r="1863" spans="1:14" x14ac:dyDescent="0.25">
      <c r="A1863" t="s">
        <v>6156</v>
      </c>
      <c r="B1863" t="s">
        <v>9506</v>
      </c>
      <c r="C1863" t="s">
        <v>8151</v>
      </c>
      <c r="D1863" t="s">
        <v>9489</v>
      </c>
      <c r="E1863" t="s">
        <v>6168</v>
      </c>
      <c r="F1863" t="s">
        <v>9357</v>
      </c>
      <c r="G1863" t="s">
        <v>6162</v>
      </c>
      <c r="H1863" t="s">
        <v>6163</v>
      </c>
      <c r="I1863" t="s">
        <v>6164</v>
      </c>
      <c r="J1863">
        <v>0</v>
      </c>
      <c r="K1863">
        <v>0</v>
      </c>
      <c r="L1863">
        <v>0</v>
      </c>
      <c r="M1863">
        <v>0</v>
      </c>
      <c r="N1863">
        <v>0</v>
      </c>
    </row>
    <row r="1864" spans="1:14" x14ac:dyDescent="0.25">
      <c r="A1864" t="s">
        <v>6156</v>
      </c>
      <c r="B1864" t="s">
        <v>9507</v>
      </c>
      <c r="C1864" t="s">
        <v>8151</v>
      </c>
      <c r="D1864" t="s">
        <v>9489</v>
      </c>
      <c r="E1864" t="s">
        <v>6168</v>
      </c>
      <c r="F1864" t="s">
        <v>9359</v>
      </c>
      <c r="G1864" t="s">
        <v>6162</v>
      </c>
      <c r="H1864" t="s">
        <v>6163</v>
      </c>
      <c r="I1864" t="s">
        <v>6164</v>
      </c>
      <c r="J1864">
        <v>4.5262999999999998E-4</v>
      </c>
      <c r="K1864">
        <v>3.2914000000000001E-4</v>
      </c>
      <c r="L1864">
        <v>3.3012999999999999E-4</v>
      </c>
      <c r="M1864">
        <v>3.5500000000000001E-4</v>
      </c>
      <c r="N1864">
        <v>3.8137000000000002E-4</v>
      </c>
    </row>
    <row r="1865" spans="1:14" x14ac:dyDescent="0.25">
      <c r="A1865" t="s">
        <v>6156</v>
      </c>
      <c r="B1865" t="s">
        <v>9508</v>
      </c>
      <c r="C1865" t="s">
        <v>8151</v>
      </c>
      <c r="D1865" t="s">
        <v>9489</v>
      </c>
      <c r="E1865" t="s">
        <v>6168</v>
      </c>
      <c r="F1865" t="s">
        <v>9361</v>
      </c>
      <c r="G1865" t="s">
        <v>6162</v>
      </c>
      <c r="H1865" t="s">
        <v>6163</v>
      </c>
      <c r="I1865" t="s">
        <v>6164</v>
      </c>
      <c r="J1865">
        <v>0</v>
      </c>
      <c r="K1865">
        <v>0</v>
      </c>
      <c r="L1865">
        <v>0</v>
      </c>
      <c r="M1865">
        <v>0</v>
      </c>
      <c r="N1865">
        <v>0</v>
      </c>
    </row>
    <row r="1866" spans="1:14" x14ac:dyDescent="0.25">
      <c r="A1866" t="s">
        <v>6156</v>
      </c>
      <c r="B1866" t="s">
        <v>9509</v>
      </c>
      <c r="C1866" t="s">
        <v>8151</v>
      </c>
      <c r="D1866" t="s">
        <v>9489</v>
      </c>
      <c r="E1866" t="s">
        <v>6168</v>
      </c>
      <c r="F1866" t="s">
        <v>9363</v>
      </c>
      <c r="G1866" t="s">
        <v>6162</v>
      </c>
      <c r="H1866" t="s">
        <v>6163</v>
      </c>
      <c r="I1866" t="s">
        <v>6164</v>
      </c>
      <c r="J1866">
        <v>2.3499999999999999E-6</v>
      </c>
      <c r="K1866">
        <v>8.8999999999999995E-7</v>
      </c>
      <c r="L1866">
        <v>7.5000000000000002E-7</v>
      </c>
      <c r="M1866">
        <v>7.5000000000000002E-7</v>
      </c>
      <c r="N1866">
        <v>7.5000000000000002E-7</v>
      </c>
    </row>
    <row r="1867" spans="1:14" x14ac:dyDescent="0.25">
      <c r="A1867" t="s">
        <v>6156</v>
      </c>
      <c r="B1867" t="s">
        <v>9510</v>
      </c>
      <c r="C1867" t="s">
        <v>8151</v>
      </c>
      <c r="D1867" t="s">
        <v>9489</v>
      </c>
      <c r="E1867" t="s">
        <v>6168</v>
      </c>
      <c r="F1867" t="s">
        <v>9365</v>
      </c>
      <c r="G1867" t="s">
        <v>6162</v>
      </c>
      <c r="H1867" t="s">
        <v>6163</v>
      </c>
      <c r="I1867" t="s">
        <v>6164</v>
      </c>
      <c r="J1867">
        <v>0</v>
      </c>
      <c r="K1867">
        <v>0</v>
      </c>
      <c r="L1867">
        <v>0</v>
      </c>
      <c r="M1867">
        <v>0</v>
      </c>
      <c r="N1867">
        <v>0</v>
      </c>
    </row>
    <row r="1868" spans="1:14" x14ac:dyDescent="0.25">
      <c r="A1868" t="s">
        <v>6156</v>
      </c>
      <c r="B1868" t="s">
        <v>9511</v>
      </c>
      <c r="C1868" t="s">
        <v>8151</v>
      </c>
      <c r="D1868" t="s">
        <v>9489</v>
      </c>
      <c r="E1868" t="s">
        <v>6168</v>
      </c>
      <c r="F1868" t="s">
        <v>9367</v>
      </c>
      <c r="G1868" t="s">
        <v>6162</v>
      </c>
      <c r="H1868" t="s">
        <v>6163</v>
      </c>
      <c r="I1868" t="s">
        <v>6164</v>
      </c>
      <c r="J1868">
        <v>2.2691000000000001E-4</v>
      </c>
      <c r="K1868">
        <v>2.6322999999999999E-4</v>
      </c>
      <c r="L1868">
        <v>2.9069000000000002E-4</v>
      </c>
      <c r="M1868">
        <v>3.1260000000000001E-4</v>
      </c>
      <c r="N1868">
        <v>3.3581000000000003E-4</v>
      </c>
    </row>
    <row r="1869" spans="1:14" x14ac:dyDescent="0.25">
      <c r="A1869" t="s">
        <v>6156</v>
      </c>
      <c r="B1869" t="s">
        <v>9512</v>
      </c>
      <c r="C1869" t="s">
        <v>8151</v>
      </c>
      <c r="D1869" t="s">
        <v>9489</v>
      </c>
      <c r="E1869" t="s">
        <v>6168</v>
      </c>
      <c r="F1869" t="s">
        <v>9369</v>
      </c>
      <c r="G1869" t="s">
        <v>6162</v>
      </c>
      <c r="H1869" t="s">
        <v>6163</v>
      </c>
      <c r="I1869" t="s">
        <v>6164</v>
      </c>
      <c r="J1869">
        <v>0</v>
      </c>
      <c r="K1869">
        <v>0</v>
      </c>
      <c r="L1869">
        <v>0</v>
      </c>
      <c r="M1869">
        <v>0</v>
      </c>
      <c r="N1869">
        <v>0</v>
      </c>
    </row>
    <row r="1870" spans="1:14" x14ac:dyDescent="0.25">
      <c r="A1870" t="s">
        <v>6156</v>
      </c>
      <c r="B1870" t="s">
        <v>9513</v>
      </c>
      <c r="C1870" t="s">
        <v>8151</v>
      </c>
      <c r="D1870" t="s">
        <v>9489</v>
      </c>
      <c r="E1870" t="s">
        <v>6168</v>
      </c>
      <c r="F1870" t="s">
        <v>9387</v>
      </c>
      <c r="G1870" t="s">
        <v>6162</v>
      </c>
      <c r="H1870" t="s">
        <v>6163</v>
      </c>
      <c r="I1870" t="s">
        <v>6164</v>
      </c>
      <c r="J1870">
        <v>1.2715599999999999E-3</v>
      </c>
      <c r="K1870">
        <v>1.41147E-3</v>
      </c>
      <c r="L1870">
        <v>1.54978E-3</v>
      </c>
      <c r="M1870">
        <v>1.66716E-3</v>
      </c>
      <c r="N1870">
        <v>1.7906199999999999E-3</v>
      </c>
    </row>
    <row r="1871" spans="1:14" x14ac:dyDescent="0.25">
      <c r="A1871" t="s">
        <v>6156</v>
      </c>
      <c r="B1871" t="s">
        <v>9514</v>
      </c>
      <c r="C1871" t="s">
        <v>8151</v>
      </c>
      <c r="D1871" t="s">
        <v>9489</v>
      </c>
      <c r="E1871" t="s">
        <v>6168</v>
      </c>
      <c r="F1871" t="s">
        <v>9389</v>
      </c>
      <c r="G1871" t="s">
        <v>6162</v>
      </c>
      <c r="H1871" t="s">
        <v>6163</v>
      </c>
      <c r="I1871" t="s">
        <v>6164</v>
      </c>
      <c r="J1871">
        <v>0</v>
      </c>
      <c r="K1871">
        <v>0</v>
      </c>
      <c r="L1871">
        <v>0</v>
      </c>
      <c r="M1871">
        <v>0</v>
      </c>
      <c r="N1871">
        <v>0</v>
      </c>
    </row>
    <row r="1872" spans="1:14" x14ac:dyDescent="0.25">
      <c r="A1872" t="s">
        <v>6156</v>
      </c>
      <c r="B1872" t="s">
        <v>9515</v>
      </c>
      <c r="C1872" t="s">
        <v>8151</v>
      </c>
      <c r="D1872" t="s">
        <v>9489</v>
      </c>
      <c r="E1872" t="s">
        <v>6168</v>
      </c>
      <c r="F1872" t="s">
        <v>9391</v>
      </c>
      <c r="G1872" t="s">
        <v>6162</v>
      </c>
      <c r="H1872" t="s">
        <v>6163</v>
      </c>
      <c r="I1872" t="s">
        <v>6164</v>
      </c>
      <c r="J1872">
        <v>1.3022999999999999E-3</v>
      </c>
      <c r="K1872">
        <v>1.4456E-3</v>
      </c>
      <c r="L1872">
        <v>1.5872499999999999E-3</v>
      </c>
      <c r="M1872">
        <v>1.70747E-3</v>
      </c>
      <c r="N1872">
        <v>1.83391E-3</v>
      </c>
    </row>
    <row r="1873" spans="1:14" x14ac:dyDescent="0.25">
      <c r="A1873" t="s">
        <v>6156</v>
      </c>
      <c r="B1873" t="s">
        <v>9516</v>
      </c>
      <c r="C1873" t="s">
        <v>8151</v>
      </c>
      <c r="D1873" t="s">
        <v>9489</v>
      </c>
      <c r="E1873" t="s">
        <v>6168</v>
      </c>
      <c r="F1873" t="s">
        <v>9393</v>
      </c>
      <c r="G1873" t="s">
        <v>6162</v>
      </c>
      <c r="H1873" t="s">
        <v>6163</v>
      </c>
      <c r="I1873" t="s">
        <v>6164</v>
      </c>
      <c r="J1873">
        <v>0</v>
      </c>
      <c r="K1873">
        <v>0</v>
      </c>
      <c r="L1873">
        <v>0</v>
      </c>
      <c r="M1873">
        <v>0</v>
      </c>
      <c r="N1873">
        <v>0</v>
      </c>
    </row>
    <row r="1874" spans="1:14" x14ac:dyDescent="0.25">
      <c r="A1874" t="s">
        <v>6156</v>
      </c>
      <c r="B1874" t="s">
        <v>9517</v>
      </c>
      <c r="C1874" t="s">
        <v>8151</v>
      </c>
      <c r="D1874" t="s">
        <v>9489</v>
      </c>
      <c r="E1874" t="s">
        <v>6168</v>
      </c>
      <c r="F1874" t="s">
        <v>9395</v>
      </c>
      <c r="G1874" t="s">
        <v>6162</v>
      </c>
      <c r="H1874" t="s">
        <v>6163</v>
      </c>
      <c r="I1874" t="s">
        <v>6164</v>
      </c>
      <c r="J1874">
        <v>5.2055000000000005E-4</v>
      </c>
      <c r="K1874">
        <v>5.7877999999999998E-4</v>
      </c>
      <c r="L1874">
        <v>6.3487999999999999E-4</v>
      </c>
      <c r="M1874">
        <v>6.8272999999999999E-4</v>
      </c>
      <c r="N1874">
        <v>7.3344000000000003E-4</v>
      </c>
    </row>
    <row r="1875" spans="1:14" x14ac:dyDescent="0.25">
      <c r="A1875" t="s">
        <v>6156</v>
      </c>
      <c r="B1875" t="s">
        <v>9518</v>
      </c>
      <c r="C1875" t="s">
        <v>8151</v>
      </c>
      <c r="D1875" t="s">
        <v>9489</v>
      </c>
      <c r="E1875" t="s">
        <v>6168</v>
      </c>
      <c r="F1875" t="s">
        <v>9397</v>
      </c>
      <c r="G1875" t="s">
        <v>6162</v>
      </c>
      <c r="H1875" t="s">
        <v>6163</v>
      </c>
      <c r="I1875" t="s">
        <v>6164</v>
      </c>
      <c r="J1875">
        <v>0</v>
      </c>
      <c r="K1875">
        <v>0</v>
      </c>
      <c r="L1875">
        <v>0</v>
      </c>
      <c r="M1875">
        <v>0</v>
      </c>
      <c r="N1875">
        <v>0</v>
      </c>
    </row>
    <row r="1876" spans="1:14" x14ac:dyDescent="0.25">
      <c r="A1876" t="s">
        <v>6156</v>
      </c>
      <c r="B1876" t="s">
        <v>9519</v>
      </c>
      <c r="C1876" t="s">
        <v>8151</v>
      </c>
      <c r="D1876" t="s">
        <v>9489</v>
      </c>
      <c r="E1876" t="s">
        <v>6168</v>
      </c>
      <c r="F1876" t="s">
        <v>9399</v>
      </c>
      <c r="G1876" t="s">
        <v>6162</v>
      </c>
      <c r="H1876" t="s">
        <v>6163</v>
      </c>
      <c r="I1876" t="s">
        <v>6164</v>
      </c>
      <c r="J1876">
        <v>3.5563000000000001E-4</v>
      </c>
      <c r="K1876">
        <v>3.9503999999999999E-4</v>
      </c>
      <c r="L1876">
        <v>4.3356999999999998E-4</v>
      </c>
      <c r="M1876">
        <v>4.6633999999999998E-4</v>
      </c>
      <c r="N1876">
        <v>5.0091999999999997E-4</v>
      </c>
    </row>
    <row r="1877" spans="1:14" x14ac:dyDescent="0.25">
      <c r="A1877" t="s">
        <v>6156</v>
      </c>
      <c r="B1877" t="s">
        <v>9520</v>
      </c>
      <c r="C1877" t="s">
        <v>8151</v>
      </c>
      <c r="D1877" t="s">
        <v>9489</v>
      </c>
      <c r="E1877" t="s">
        <v>6168</v>
      </c>
      <c r="F1877" t="s">
        <v>9401</v>
      </c>
      <c r="G1877" t="s">
        <v>6162</v>
      </c>
      <c r="H1877" t="s">
        <v>6163</v>
      </c>
      <c r="I1877" t="s">
        <v>6164</v>
      </c>
      <c r="J1877">
        <v>0</v>
      </c>
      <c r="K1877">
        <v>0</v>
      </c>
      <c r="L1877">
        <v>0</v>
      </c>
      <c r="M1877">
        <v>0</v>
      </c>
      <c r="N1877">
        <v>0</v>
      </c>
    </row>
    <row r="1878" spans="1:14" x14ac:dyDescent="0.25">
      <c r="A1878" t="s">
        <v>6156</v>
      </c>
      <c r="B1878" t="s">
        <v>9521</v>
      </c>
      <c r="C1878" t="s">
        <v>8151</v>
      </c>
      <c r="D1878" t="s">
        <v>9489</v>
      </c>
      <c r="E1878" t="s">
        <v>6168</v>
      </c>
      <c r="F1878" t="s">
        <v>9206</v>
      </c>
      <c r="G1878" t="s">
        <v>6162</v>
      </c>
      <c r="H1878" t="s">
        <v>6163</v>
      </c>
      <c r="I1878" t="s">
        <v>6164</v>
      </c>
      <c r="J1878">
        <v>0</v>
      </c>
      <c r="K1878">
        <v>0</v>
      </c>
      <c r="L1878">
        <v>0</v>
      </c>
      <c r="M1878">
        <v>0</v>
      </c>
      <c r="N1878">
        <v>0</v>
      </c>
    </row>
    <row r="1879" spans="1:14" x14ac:dyDescent="0.25">
      <c r="A1879" t="s">
        <v>6156</v>
      </c>
      <c r="B1879" t="s">
        <v>9522</v>
      </c>
      <c r="C1879" t="s">
        <v>8151</v>
      </c>
      <c r="D1879" t="s">
        <v>9489</v>
      </c>
      <c r="E1879" t="s">
        <v>6168</v>
      </c>
      <c r="F1879" t="s">
        <v>9208</v>
      </c>
      <c r="G1879" t="s">
        <v>6162</v>
      </c>
      <c r="H1879" t="s">
        <v>6163</v>
      </c>
      <c r="I1879" t="s">
        <v>6164</v>
      </c>
      <c r="J1879">
        <v>1.2500000000000001E-6</v>
      </c>
      <c r="K1879">
        <v>8.6000000000000002E-7</v>
      </c>
      <c r="L1879">
        <v>8.4E-7</v>
      </c>
      <c r="M1879">
        <v>8.5000000000000001E-7</v>
      </c>
      <c r="N1879">
        <v>8.5000000000000001E-7</v>
      </c>
    </row>
    <row r="1880" spans="1:14" x14ac:dyDescent="0.25">
      <c r="A1880" t="s">
        <v>6156</v>
      </c>
      <c r="B1880" t="s">
        <v>9523</v>
      </c>
      <c r="C1880" t="s">
        <v>8151</v>
      </c>
      <c r="D1880" t="s">
        <v>9489</v>
      </c>
      <c r="E1880" t="s">
        <v>6168</v>
      </c>
      <c r="F1880" t="s">
        <v>9210</v>
      </c>
      <c r="G1880" t="s">
        <v>6162</v>
      </c>
      <c r="H1880" t="s">
        <v>6163</v>
      </c>
      <c r="I1880" t="s">
        <v>6164</v>
      </c>
      <c r="J1880">
        <v>8.1399999999999997E-3</v>
      </c>
      <c r="K1880">
        <v>1.99E-3</v>
      </c>
      <c r="L1880">
        <v>4.4700000000000002E-4</v>
      </c>
      <c r="M1880">
        <v>3.2899999999999997E-4</v>
      </c>
      <c r="N1880">
        <v>3.2299999999999999E-4</v>
      </c>
    </row>
    <row r="1881" spans="1:14" x14ac:dyDescent="0.25">
      <c r="A1881" t="s">
        <v>6156</v>
      </c>
      <c r="B1881" t="s">
        <v>9524</v>
      </c>
      <c r="C1881" t="s">
        <v>8151</v>
      </c>
      <c r="D1881" t="s">
        <v>9489</v>
      </c>
      <c r="E1881" t="s">
        <v>6168</v>
      </c>
      <c r="F1881" t="s">
        <v>9212</v>
      </c>
      <c r="G1881" t="s">
        <v>6162</v>
      </c>
      <c r="H1881" t="s">
        <v>6163</v>
      </c>
      <c r="I1881" t="s">
        <v>6164</v>
      </c>
      <c r="J1881">
        <v>0</v>
      </c>
      <c r="K1881">
        <v>0</v>
      </c>
      <c r="L1881">
        <v>0</v>
      </c>
      <c r="M1881">
        <v>0</v>
      </c>
      <c r="N1881">
        <v>0</v>
      </c>
    </row>
    <row r="1882" spans="1:14" x14ac:dyDescent="0.25">
      <c r="A1882" t="s">
        <v>6156</v>
      </c>
      <c r="B1882" t="s">
        <v>9525</v>
      </c>
      <c r="C1882" t="s">
        <v>8151</v>
      </c>
      <c r="D1882" t="s">
        <v>9489</v>
      </c>
      <c r="E1882" t="s">
        <v>6168</v>
      </c>
      <c r="F1882" t="s">
        <v>9214</v>
      </c>
      <c r="G1882" t="s">
        <v>6162</v>
      </c>
      <c r="H1882" t="s">
        <v>6163</v>
      </c>
      <c r="I1882" t="s">
        <v>6164</v>
      </c>
      <c r="J1882">
        <v>4.2400000000000001E-5</v>
      </c>
      <c r="K1882">
        <v>1.0699999999999999E-5</v>
      </c>
      <c r="L1882">
        <v>2.6699999999999998E-6</v>
      </c>
      <c r="M1882">
        <v>1.9599999999999999E-6</v>
      </c>
      <c r="N1882">
        <v>1.9199999999999998E-6</v>
      </c>
    </row>
    <row r="1883" spans="1:14" x14ac:dyDescent="0.25">
      <c r="A1883" t="s">
        <v>6156</v>
      </c>
      <c r="B1883" t="s">
        <v>9526</v>
      </c>
      <c r="C1883" t="s">
        <v>8151</v>
      </c>
      <c r="D1883" t="s">
        <v>9489</v>
      </c>
      <c r="E1883" t="s">
        <v>6168</v>
      </c>
      <c r="F1883" t="s">
        <v>9216</v>
      </c>
      <c r="G1883" t="s">
        <v>6162</v>
      </c>
      <c r="H1883" t="s">
        <v>6163</v>
      </c>
      <c r="I1883" t="s">
        <v>6164</v>
      </c>
      <c r="J1883">
        <v>0</v>
      </c>
      <c r="K1883">
        <v>0</v>
      </c>
      <c r="L1883">
        <v>0</v>
      </c>
      <c r="M1883">
        <v>0</v>
      </c>
      <c r="N1883">
        <v>0</v>
      </c>
    </row>
    <row r="1884" spans="1:14" x14ac:dyDescent="0.25">
      <c r="A1884" t="s">
        <v>6156</v>
      </c>
      <c r="B1884" t="s">
        <v>9527</v>
      </c>
      <c r="C1884" t="s">
        <v>8151</v>
      </c>
      <c r="D1884" t="s">
        <v>9489</v>
      </c>
      <c r="E1884" t="s">
        <v>6168</v>
      </c>
      <c r="F1884" t="s">
        <v>9218</v>
      </c>
      <c r="G1884" t="s">
        <v>6162</v>
      </c>
      <c r="H1884" t="s">
        <v>6163</v>
      </c>
      <c r="I1884" t="s">
        <v>6164</v>
      </c>
      <c r="J1884">
        <v>0</v>
      </c>
      <c r="K1884">
        <v>0</v>
      </c>
      <c r="L1884">
        <v>0</v>
      </c>
      <c r="M1884">
        <v>0</v>
      </c>
      <c r="N1884">
        <v>0</v>
      </c>
    </row>
    <row r="1885" spans="1:14" x14ac:dyDescent="0.25">
      <c r="A1885" t="s">
        <v>6156</v>
      </c>
      <c r="B1885" t="s">
        <v>9528</v>
      </c>
      <c r="C1885" t="s">
        <v>8151</v>
      </c>
      <c r="D1885" t="s">
        <v>9489</v>
      </c>
      <c r="E1885" t="s">
        <v>6168</v>
      </c>
      <c r="F1885" t="s">
        <v>9220</v>
      </c>
      <c r="G1885" t="s">
        <v>6162</v>
      </c>
      <c r="H1885" t="s">
        <v>6163</v>
      </c>
      <c r="I1885" t="s">
        <v>6164</v>
      </c>
      <c r="J1885">
        <v>3.57E-5</v>
      </c>
      <c r="K1885">
        <v>9.0000000000000002E-6</v>
      </c>
      <c r="L1885">
        <v>2.2500000000000001E-6</v>
      </c>
      <c r="M1885">
        <v>1.6500000000000001E-6</v>
      </c>
      <c r="N1885">
        <v>1.6199999999999999E-6</v>
      </c>
    </row>
    <row r="1886" spans="1:14" x14ac:dyDescent="0.25">
      <c r="A1886" t="s">
        <v>6156</v>
      </c>
      <c r="B1886" t="s">
        <v>9529</v>
      </c>
      <c r="C1886" t="s">
        <v>8151</v>
      </c>
      <c r="D1886" t="s">
        <v>9489</v>
      </c>
      <c r="E1886" t="s">
        <v>6168</v>
      </c>
      <c r="F1886" t="s">
        <v>9411</v>
      </c>
      <c r="G1886" t="s">
        <v>6162</v>
      </c>
      <c r="H1886" t="s">
        <v>6163</v>
      </c>
      <c r="I1886" t="s">
        <v>6164</v>
      </c>
      <c r="J1886">
        <v>2.1901400000000001E-3</v>
      </c>
      <c r="K1886">
        <v>2.0854699999999999E-3</v>
      </c>
      <c r="L1886">
        <v>2.2586199999999998E-3</v>
      </c>
      <c r="M1886">
        <v>2.4322800000000002E-3</v>
      </c>
      <c r="N1886">
        <v>2.6061600000000002E-3</v>
      </c>
    </row>
    <row r="1887" spans="1:14" x14ac:dyDescent="0.25">
      <c r="A1887" t="s">
        <v>6156</v>
      </c>
      <c r="B1887" t="s">
        <v>9530</v>
      </c>
      <c r="C1887" t="s">
        <v>8151</v>
      </c>
      <c r="D1887" t="s">
        <v>9489</v>
      </c>
      <c r="E1887" t="s">
        <v>6168</v>
      </c>
      <c r="F1887" t="s">
        <v>9413</v>
      </c>
      <c r="G1887" t="s">
        <v>6162</v>
      </c>
      <c r="H1887" t="s">
        <v>6163</v>
      </c>
      <c r="I1887" t="s">
        <v>6164</v>
      </c>
      <c r="J1887">
        <v>0</v>
      </c>
      <c r="K1887">
        <v>0</v>
      </c>
      <c r="L1887">
        <v>0</v>
      </c>
      <c r="M1887">
        <v>0</v>
      </c>
      <c r="N1887">
        <v>0</v>
      </c>
    </row>
    <row r="1888" spans="1:14" x14ac:dyDescent="0.25">
      <c r="A1888" t="s">
        <v>6156</v>
      </c>
      <c r="B1888" t="s">
        <v>9531</v>
      </c>
      <c r="C1888" t="s">
        <v>8151</v>
      </c>
      <c r="D1888" t="s">
        <v>9489</v>
      </c>
      <c r="E1888" t="s">
        <v>6168</v>
      </c>
      <c r="F1888" t="s">
        <v>9222</v>
      </c>
      <c r="G1888" t="s">
        <v>6162</v>
      </c>
      <c r="H1888" t="s">
        <v>6163</v>
      </c>
      <c r="I1888" t="s">
        <v>6164</v>
      </c>
      <c r="J1888">
        <v>9.77E-4</v>
      </c>
      <c r="K1888">
        <v>1.34E-3</v>
      </c>
      <c r="L1888">
        <v>1.3799999999999999E-3</v>
      </c>
      <c r="M1888">
        <v>1.3799999999999999E-3</v>
      </c>
      <c r="N1888">
        <v>1.3799999999999999E-3</v>
      </c>
    </row>
    <row r="1889" spans="1:14" x14ac:dyDescent="0.25">
      <c r="A1889" t="s">
        <v>6156</v>
      </c>
      <c r="B1889" t="s">
        <v>9532</v>
      </c>
      <c r="C1889" t="s">
        <v>8151</v>
      </c>
      <c r="D1889" t="s">
        <v>9489</v>
      </c>
      <c r="E1889" t="s">
        <v>6168</v>
      </c>
      <c r="F1889" t="s">
        <v>9224</v>
      </c>
      <c r="G1889" t="s">
        <v>6162</v>
      </c>
      <c r="H1889" t="s">
        <v>6163</v>
      </c>
      <c r="I1889" t="s">
        <v>6164</v>
      </c>
      <c r="J1889">
        <v>0</v>
      </c>
      <c r="K1889">
        <v>0</v>
      </c>
      <c r="L1889">
        <v>0</v>
      </c>
      <c r="M1889">
        <v>0</v>
      </c>
      <c r="N1889">
        <v>0</v>
      </c>
    </row>
    <row r="1890" spans="1:14" x14ac:dyDescent="0.25">
      <c r="A1890" t="s">
        <v>6156</v>
      </c>
      <c r="B1890" t="s">
        <v>9533</v>
      </c>
      <c r="C1890" t="s">
        <v>8151</v>
      </c>
      <c r="D1890" t="s">
        <v>9489</v>
      </c>
      <c r="E1890" t="s">
        <v>6168</v>
      </c>
      <c r="F1890" t="s">
        <v>9226</v>
      </c>
      <c r="G1890" t="s">
        <v>6162</v>
      </c>
      <c r="H1890" t="s">
        <v>6163</v>
      </c>
      <c r="I1890" t="s">
        <v>6164</v>
      </c>
      <c r="J1890">
        <v>0</v>
      </c>
      <c r="K1890">
        <v>0</v>
      </c>
      <c r="L1890">
        <v>0</v>
      </c>
      <c r="M1890">
        <v>0</v>
      </c>
      <c r="N1890">
        <v>0</v>
      </c>
    </row>
    <row r="1891" spans="1:14" x14ac:dyDescent="0.25">
      <c r="A1891" t="s">
        <v>6156</v>
      </c>
      <c r="B1891" t="s">
        <v>9534</v>
      </c>
      <c r="C1891" t="s">
        <v>8151</v>
      </c>
      <c r="D1891" t="s">
        <v>9489</v>
      </c>
      <c r="E1891" t="s">
        <v>6168</v>
      </c>
      <c r="F1891" t="s">
        <v>9228</v>
      </c>
      <c r="G1891" t="s">
        <v>6162</v>
      </c>
      <c r="H1891" t="s">
        <v>6163</v>
      </c>
      <c r="I1891" t="s">
        <v>6164</v>
      </c>
      <c r="J1891">
        <v>1.5399999999999999E-3</v>
      </c>
      <c r="K1891">
        <v>2.1199999999999999E-3</v>
      </c>
      <c r="L1891">
        <v>2.1800000000000001E-3</v>
      </c>
      <c r="M1891">
        <v>2.1800000000000001E-3</v>
      </c>
      <c r="N1891">
        <v>2.1800000000000001E-3</v>
      </c>
    </row>
    <row r="1892" spans="1:14" x14ac:dyDescent="0.25">
      <c r="A1892" t="s">
        <v>6156</v>
      </c>
      <c r="B1892" t="s">
        <v>9535</v>
      </c>
      <c r="C1892" t="s">
        <v>8151</v>
      </c>
      <c r="D1892" t="s">
        <v>9489</v>
      </c>
      <c r="E1892" t="s">
        <v>6168</v>
      </c>
      <c r="F1892" t="s">
        <v>9230</v>
      </c>
      <c r="G1892" t="s">
        <v>6162</v>
      </c>
      <c r="H1892" t="s">
        <v>6163</v>
      </c>
      <c r="I1892" t="s">
        <v>6164</v>
      </c>
      <c r="J1892">
        <v>0</v>
      </c>
      <c r="K1892">
        <v>0</v>
      </c>
      <c r="L1892">
        <v>0</v>
      </c>
      <c r="M1892">
        <v>0</v>
      </c>
      <c r="N1892">
        <v>0</v>
      </c>
    </row>
    <row r="1893" spans="1:14" x14ac:dyDescent="0.25">
      <c r="A1893" t="s">
        <v>6156</v>
      </c>
      <c r="B1893" t="s">
        <v>9536</v>
      </c>
      <c r="C1893" t="s">
        <v>8151</v>
      </c>
      <c r="D1893" t="s">
        <v>9489</v>
      </c>
      <c r="E1893" t="s">
        <v>6168</v>
      </c>
      <c r="F1893" t="s">
        <v>9232</v>
      </c>
      <c r="G1893" t="s">
        <v>6162</v>
      </c>
      <c r="H1893" t="s">
        <v>6163</v>
      </c>
      <c r="I1893" t="s">
        <v>6164</v>
      </c>
      <c r="J1893">
        <v>9.48E-5</v>
      </c>
      <c r="K1893">
        <v>8.5000000000000006E-5</v>
      </c>
      <c r="L1893">
        <v>8.6899999999999998E-5</v>
      </c>
      <c r="M1893">
        <v>8.7000000000000001E-5</v>
      </c>
      <c r="N1893">
        <v>8.7000000000000001E-5</v>
      </c>
    </row>
    <row r="1894" spans="1:14" x14ac:dyDescent="0.25">
      <c r="A1894" t="s">
        <v>6156</v>
      </c>
      <c r="B1894" t="s">
        <v>9537</v>
      </c>
      <c r="C1894" t="s">
        <v>8151</v>
      </c>
      <c r="D1894" t="s">
        <v>9489</v>
      </c>
      <c r="E1894" t="s">
        <v>6168</v>
      </c>
      <c r="F1894" t="s">
        <v>9234</v>
      </c>
      <c r="G1894" t="s">
        <v>6162</v>
      </c>
      <c r="H1894" t="s">
        <v>6163</v>
      </c>
      <c r="I1894" t="s">
        <v>6164</v>
      </c>
      <c r="J1894">
        <v>5.0300000000000001E-6</v>
      </c>
      <c r="K1894">
        <v>2.5900000000000002E-6</v>
      </c>
      <c r="L1894">
        <v>2.61E-6</v>
      </c>
      <c r="M1894">
        <v>2.61E-6</v>
      </c>
      <c r="N1894">
        <v>2.61E-6</v>
      </c>
    </row>
    <row r="1895" spans="1:14" x14ac:dyDescent="0.25">
      <c r="A1895" t="s">
        <v>6156</v>
      </c>
      <c r="B1895" t="s">
        <v>9538</v>
      </c>
      <c r="C1895" t="s">
        <v>8151</v>
      </c>
      <c r="D1895" t="s">
        <v>9489</v>
      </c>
      <c r="E1895" t="s">
        <v>6168</v>
      </c>
      <c r="F1895" t="s">
        <v>9236</v>
      </c>
      <c r="G1895" t="s">
        <v>6162</v>
      </c>
      <c r="H1895" t="s">
        <v>6163</v>
      </c>
      <c r="I1895" t="s">
        <v>6164</v>
      </c>
      <c r="J1895">
        <v>0</v>
      </c>
      <c r="K1895">
        <v>0</v>
      </c>
      <c r="L1895">
        <v>0</v>
      </c>
      <c r="M1895">
        <v>0</v>
      </c>
      <c r="N1895">
        <v>0</v>
      </c>
    </row>
    <row r="1896" spans="1:14" x14ac:dyDescent="0.25">
      <c r="A1896" t="s">
        <v>6156</v>
      </c>
      <c r="B1896" t="s">
        <v>9539</v>
      </c>
      <c r="C1896" t="s">
        <v>8151</v>
      </c>
      <c r="D1896" t="s">
        <v>9489</v>
      </c>
      <c r="E1896" t="s">
        <v>6168</v>
      </c>
      <c r="F1896" t="s">
        <v>9238</v>
      </c>
      <c r="G1896" t="s">
        <v>6162</v>
      </c>
      <c r="H1896" t="s">
        <v>6163</v>
      </c>
      <c r="I1896" t="s">
        <v>6164</v>
      </c>
      <c r="J1896">
        <v>9.9999999999999995E-8</v>
      </c>
      <c r="K1896">
        <v>4.9999999999999998E-8</v>
      </c>
      <c r="L1896">
        <v>4.9999999999999998E-8</v>
      </c>
      <c r="M1896">
        <v>4.9999999999999998E-8</v>
      </c>
      <c r="N1896">
        <v>4.9999999999999998E-8</v>
      </c>
    </row>
    <row r="1897" spans="1:14" x14ac:dyDescent="0.25">
      <c r="A1897" t="s">
        <v>6156</v>
      </c>
      <c r="B1897" t="s">
        <v>9540</v>
      </c>
      <c r="C1897" t="s">
        <v>8151</v>
      </c>
      <c r="D1897" t="s">
        <v>9489</v>
      </c>
      <c r="E1897" t="s">
        <v>6168</v>
      </c>
      <c r="F1897" t="s">
        <v>9240</v>
      </c>
      <c r="G1897" t="s">
        <v>6162</v>
      </c>
      <c r="H1897" t="s">
        <v>6163</v>
      </c>
      <c r="I1897" t="s">
        <v>6164</v>
      </c>
      <c r="J1897">
        <v>0</v>
      </c>
      <c r="K1897">
        <v>0</v>
      </c>
      <c r="L1897">
        <v>0</v>
      </c>
      <c r="M1897">
        <v>0</v>
      </c>
      <c r="N1897">
        <v>0</v>
      </c>
    </row>
    <row r="1898" spans="1:14" x14ac:dyDescent="0.25">
      <c r="A1898" t="s">
        <v>6156</v>
      </c>
      <c r="B1898" t="s">
        <v>9541</v>
      </c>
      <c r="C1898" t="s">
        <v>8151</v>
      </c>
      <c r="D1898" t="s">
        <v>9489</v>
      </c>
      <c r="E1898" t="s">
        <v>6168</v>
      </c>
      <c r="F1898" t="s">
        <v>9242</v>
      </c>
      <c r="G1898" t="s">
        <v>6162</v>
      </c>
      <c r="H1898" t="s">
        <v>6163</v>
      </c>
      <c r="I1898" t="s">
        <v>6164</v>
      </c>
      <c r="J1898">
        <v>4.6600000000000003E-6</v>
      </c>
      <c r="K1898">
        <v>4.1500000000000001E-6</v>
      </c>
      <c r="L1898">
        <v>4.2300000000000002E-6</v>
      </c>
      <c r="M1898">
        <v>4.2400000000000001E-6</v>
      </c>
      <c r="N1898">
        <v>4.2400000000000001E-6</v>
      </c>
    </row>
    <row r="1899" spans="1:14" x14ac:dyDescent="0.25">
      <c r="A1899" t="s">
        <v>6156</v>
      </c>
      <c r="B1899" t="s">
        <v>9542</v>
      </c>
      <c r="C1899" t="s">
        <v>8151</v>
      </c>
      <c r="D1899" t="s">
        <v>9489</v>
      </c>
      <c r="E1899" t="s">
        <v>6168</v>
      </c>
      <c r="F1899" t="s">
        <v>9244</v>
      </c>
      <c r="G1899" t="s">
        <v>6162</v>
      </c>
      <c r="H1899" t="s">
        <v>6163</v>
      </c>
      <c r="I1899" t="s">
        <v>6164</v>
      </c>
      <c r="J1899">
        <v>0</v>
      </c>
      <c r="K1899">
        <v>0</v>
      </c>
      <c r="L1899">
        <v>0</v>
      </c>
      <c r="M1899">
        <v>0</v>
      </c>
      <c r="N1899">
        <v>0</v>
      </c>
    </row>
    <row r="1900" spans="1:14" x14ac:dyDescent="0.25">
      <c r="A1900" t="s">
        <v>6156</v>
      </c>
      <c r="B1900" t="s">
        <v>9543</v>
      </c>
      <c r="C1900" t="s">
        <v>8151</v>
      </c>
      <c r="D1900" t="s">
        <v>9489</v>
      </c>
      <c r="E1900" t="s">
        <v>6168</v>
      </c>
      <c r="F1900" t="s">
        <v>9246</v>
      </c>
      <c r="G1900" t="s">
        <v>6162</v>
      </c>
      <c r="H1900" t="s">
        <v>6163</v>
      </c>
      <c r="I1900" t="s">
        <v>6164</v>
      </c>
      <c r="J1900">
        <v>2.9999999999999997E-8</v>
      </c>
      <c r="K1900">
        <v>2E-8</v>
      </c>
      <c r="L1900">
        <v>2E-8</v>
      </c>
      <c r="M1900">
        <v>2E-8</v>
      </c>
      <c r="N1900">
        <v>2E-8</v>
      </c>
    </row>
    <row r="1901" spans="1:14" x14ac:dyDescent="0.25">
      <c r="A1901" t="s">
        <v>6156</v>
      </c>
      <c r="B1901" t="s">
        <v>9544</v>
      </c>
      <c r="C1901" t="s">
        <v>8151</v>
      </c>
      <c r="D1901" t="s">
        <v>9489</v>
      </c>
      <c r="E1901" t="s">
        <v>6168</v>
      </c>
      <c r="F1901" t="s">
        <v>9248</v>
      </c>
      <c r="G1901" t="s">
        <v>6162</v>
      </c>
      <c r="H1901" t="s">
        <v>6163</v>
      </c>
      <c r="I1901" t="s">
        <v>6164</v>
      </c>
      <c r="J1901">
        <v>0</v>
      </c>
      <c r="K1901">
        <v>0</v>
      </c>
      <c r="L1901">
        <v>0</v>
      </c>
      <c r="M1901">
        <v>0</v>
      </c>
      <c r="N1901">
        <v>0</v>
      </c>
    </row>
    <row r="1902" spans="1:14" x14ac:dyDescent="0.25">
      <c r="A1902" t="s">
        <v>6156</v>
      </c>
      <c r="B1902" t="s">
        <v>9545</v>
      </c>
      <c r="C1902" t="s">
        <v>8151</v>
      </c>
      <c r="D1902" t="s">
        <v>9489</v>
      </c>
      <c r="E1902" t="s">
        <v>6168</v>
      </c>
      <c r="F1902" t="s">
        <v>9429</v>
      </c>
      <c r="G1902" t="s">
        <v>6162</v>
      </c>
      <c r="H1902" t="s">
        <v>6163</v>
      </c>
      <c r="I1902" t="s">
        <v>6164</v>
      </c>
      <c r="J1902">
        <v>4.1099999999999996E-6</v>
      </c>
      <c r="K1902">
        <v>2.6599999999999999E-6</v>
      </c>
      <c r="L1902">
        <v>2.3199999999999998E-6</v>
      </c>
      <c r="M1902">
        <v>2.4899999999999999E-6</v>
      </c>
      <c r="N1902">
        <v>2.6699999999999998E-6</v>
      </c>
    </row>
    <row r="1903" spans="1:14" x14ac:dyDescent="0.25">
      <c r="A1903" t="s">
        <v>6156</v>
      </c>
      <c r="B1903" t="s">
        <v>9546</v>
      </c>
      <c r="C1903" t="s">
        <v>8151</v>
      </c>
      <c r="D1903" t="s">
        <v>9489</v>
      </c>
      <c r="E1903" t="s">
        <v>6168</v>
      </c>
      <c r="F1903" t="s">
        <v>9431</v>
      </c>
      <c r="G1903" t="s">
        <v>6162</v>
      </c>
      <c r="H1903" t="s">
        <v>6163</v>
      </c>
      <c r="I1903" t="s">
        <v>6164</v>
      </c>
      <c r="J1903">
        <v>0</v>
      </c>
      <c r="K1903">
        <v>0</v>
      </c>
      <c r="L1903">
        <v>0</v>
      </c>
      <c r="M1903">
        <v>0</v>
      </c>
      <c r="N1903">
        <v>0</v>
      </c>
    </row>
    <row r="1904" spans="1:14" x14ac:dyDescent="0.25">
      <c r="A1904" t="s">
        <v>6156</v>
      </c>
      <c r="B1904" t="s">
        <v>9547</v>
      </c>
      <c r="C1904" t="s">
        <v>8151</v>
      </c>
      <c r="D1904" t="s">
        <v>9489</v>
      </c>
      <c r="E1904" t="s">
        <v>6168</v>
      </c>
      <c r="F1904" t="s">
        <v>9250</v>
      </c>
      <c r="G1904" t="s">
        <v>6162</v>
      </c>
      <c r="H1904" t="s">
        <v>6163</v>
      </c>
      <c r="I1904" t="s">
        <v>6164</v>
      </c>
      <c r="J1904">
        <v>3.8600000000000003E-6</v>
      </c>
      <c r="K1904">
        <v>1.5799999999999999E-6</v>
      </c>
      <c r="L1904">
        <v>1.08E-6</v>
      </c>
      <c r="M1904">
        <v>1.02E-6</v>
      </c>
      <c r="N1904">
        <v>1.02E-6</v>
      </c>
    </row>
    <row r="1905" spans="1:14" x14ac:dyDescent="0.25">
      <c r="A1905" t="s">
        <v>6156</v>
      </c>
      <c r="B1905" t="s">
        <v>9548</v>
      </c>
      <c r="C1905" t="s">
        <v>8151</v>
      </c>
      <c r="D1905" t="s">
        <v>9489</v>
      </c>
      <c r="E1905" t="s">
        <v>6168</v>
      </c>
      <c r="F1905" t="s">
        <v>9252</v>
      </c>
      <c r="G1905" t="s">
        <v>6162</v>
      </c>
      <c r="H1905" t="s">
        <v>6163</v>
      </c>
      <c r="I1905" t="s">
        <v>6164</v>
      </c>
      <c r="J1905">
        <v>0</v>
      </c>
      <c r="K1905">
        <v>0</v>
      </c>
      <c r="L1905">
        <v>0</v>
      </c>
      <c r="M1905">
        <v>0</v>
      </c>
      <c r="N1905">
        <v>0</v>
      </c>
    </row>
    <row r="1906" spans="1:14" x14ac:dyDescent="0.25">
      <c r="A1906" t="s">
        <v>6156</v>
      </c>
      <c r="B1906" t="s">
        <v>9549</v>
      </c>
      <c r="C1906" t="s">
        <v>8151</v>
      </c>
      <c r="D1906" t="s">
        <v>9489</v>
      </c>
      <c r="E1906" t="s">
        <v>6168</v>
      </c>
      <c r="F1906" t="s">
        <v>9435</v>
      </c>
      <c r="G1906" t="s">
        <v>6162</v>
      </c>
      <c r="H1906" t="s">
        <v>6163</v>
      </c>
      <c r="I1906" t="s">
        <v>6164</v>
      </c>
      <c r="J1906">
        <v>9.5799999999999998E-6</v>
      </c>
      <c r="K1906">
        <v>5.9900000000000002E-6</v>
      </c>
      <c r="L1906">
        <v>5.0499999999999999E-6</v>
      </c>
      <c r="M1906">
        <v>5.4099999999999999E-6</v>
      </c>
      <c r="N1906">
        <v>5.8200000000000002E-6</v>
      </c>
    </row>
    <row r="1907" spans="1:14" x14ac:dyDescent="0.25">
      <c r="A1907" t="s">
        <v>6156</v>
      </c>
      <c r="B1907" t="s">
        <v>9550</v>
      </c>
      <c r="C1907" t="s">
        <v>8151</v>
      </c>
      <c r="D1907" t="s">
        <v>9489</v>
      </c>
      <c r="E1907" t="s">
        <v>6168</v>
      </c>
      <c r="F1907" t="s">
        <v>9437</v>
      </c>
      <c r="G1907" t="s">
        <v>6162</v>
      </c>
      <c r="H1907" t="s">
        <v>6163</v>
      </c>
      <c r="I1907" t="s">
        <v>6164</v>
      </c>
      <c r="J1907">
        <v>0</v>
      </c>
      <c r="K1907">
        <v>0</v>
      </c>
      <c r="L1907">
        <v>0</v>
      </c>
      <c r="M1907">
        <v>0</v>
      </c>
      <c r="N1907">
        <v>0</v>
      </c>
    </row>
    <row r="1908" spans="1:14" x14ac:dyDescent="0.25">
      <c r="A1908" t="s">
        <v>6156</v>
      </c>
      <c r="B1908" t="s">
        <v>9551</v>
      </c>
      <c r="C1908" t="s">
        <v>8151</v>
      </c>
      <c r="D1908" t="s">
        <v>9489</v>
      </c>
      <c r="E1908" t="s">
        <v>6168</v>
      </c>
      <c r="F1908" t="s">
        <v>9254</v>
      </c>
      <c r="G1908" t="s">
        <v>6162</v>
      </c>
      <c r="H1908" t="s">
        <v>6163</v>
      </c>
      <c r="I1908" t="s">
        <v>6164</v>
      </c>
      <c r="J1908">
        <v>1.04E-5</v>
      </c>
      <c r="K1908">
        <v>4.3100000000000002E-6</v>
      </c>
      <c r="L1908">
        <v>2.9799999999999998E-6</v>
      </c>
      <c r="M1908">
        <v>2.7999999999999999E-6</v>
      </c>
      <c r="N1908">
        <v>2.79E-6</v>
      </c>
    </row>
    <row r="1909" spans="1:14" x14ac:dyDescent="0.25">
      <c r="A1909" t="s">
        <v>6156</v>
      </c>
      <c r="B1909" t="s">
        <v>9552</v>
      </c>
      <c r="C1909" t="s">
        <v>8151</v>
      </c>
      <c r="D1909" t="s">
        <v>9489</v>
      </c>
      <c r="E1909" t="s">
        <v>6168</v>
      </c>
      <c r="F1909" t="s">
        <v>9256</v>
      </c>
      <c r="G1909" t="s">
        <v>6162</v>
      </c>
      <c r="H1909" t="s">
        <v>6163</v>
      </c>
      <c r="I1909" t="s">
        <v>6164</v>
      </c>
      <c r="J1909">
        <v>0</v>
      </c>
      <c r="K1909">
        <v>0</v>
      </c>
      <c r="L1909">
        <v>0</v>
      </c>
      <c r="M1909">
        <v>0</v>
      </c>
      <c r="N1909">
        <v>0</v>
      </c>
    </row>
    <row r="1910" spans="1:14" x14ac:dyDescent="0.25">
      <c r="A1910" t="s">
        <v>6156</v>
      </c>
      <c r="B1910" t="s">
        <v>9553</v>
      </c>
      <c r="C1910" t="s">
        <v>8151</v>
      </c>
      <c r="D1910" t="s">
        <v>9489</v>
      </c>
      <c r="E1910" t="s">
        <v>6168</v>
      </c>
      <c r="F1910" t="s">
        <v>9258</v>
      </c>
      <c r="G1910" t="s">
        <v>6162</v>
      </c>
      <c r="H1910" t="s">
        <v>6163</v>
      </c>
      <c r="I1910" t="s">
        <v>6164</v>
      </c>
      <c r="J1910">
        <v>2.4700000000000001E-6</v>
      </c>
      <c r="K1910">
        <v>1.02E-6</v>
      </c>
      <c r="L1910">
        <v>7.0999999999999998E-7</v>
      </c>
      <c r="M1910">
        <v>6.6000000000000003E-7</v>
      </c>
      <c r="N1910">
        <v>6.6000000000000003E-7</v>
      </c>
    </row>
    <row r="1911" spans="1:14" x14ac:dyDescent="0.25">
      <c r="A1911" t="s">
        <v>6156</v>
      </c>
      <c r="B1911" t="s">
        <v>9554</v>
      </c>
      <c r="C1911" t="s">
        <v>8151</v>
      </c>
      <c r="D1911" t="s">
        <v>9489</v>
      </c>
      <c r="E1911" t="s">
        <v>6168</v>
      </c>
      <c r="F1911" t="s">
        <v>9260</v>
      </c>
      <c r="G1911" t="s">
        <v>6162</v>
      </c>
      <c r="H1911" t="s">
        <v>6163</v>
      </c>
      <c r="I1911" t="s">
        <v>6164</v>
      </c>
      <c r="J1911">
        <v>0</v>
      </c>
      <c r="K1911">
        <v>0</v>
      </c>
      <c r="L1911">
        <v>0</v>
      </c>
      <c r="M1911">
        <v>0</v>
      </c>
      <c r="N1911">
        <v>0</v>
      </c>
    </row>
    <row r="1912" spans="1:14" x14ac:dyDescent="0.25">
      <c r="A1912" t="s">
        <v>6156</v>
      </c>
      <c r="B1912" t="s">
        <v>9555</v>
      </c>
      <c r="C1912" t="s">
        <v>8151</v>
      </c>
      <c r="D1912" t="s">
        <v>9489</v>
      </c>
      <c r="E1912" t="s">
        <v>6168</v>
      </c>
      <c r="F1912" t="s">
        <v>9262</v>
      </c>
      <c r="G1912" t="s">
        <v>6162</v>
      </c>
      <c r="H1912" t="s">
        <v>6163</v>
      </c>
      <c r="I1912" t="s">
        <v>6164</v>
      </c>
      <c r="J1912">
        <v>1.18E-4</v>
      </c>
      <c r="K1912">
        <v>4.4499999999999997E-5</v>
      </c>
      <c r="L1912">
        <v>2.0000000000000002E-5</v>
      </c>
      <c r="M1912">
        <v>1.7399999999999999E-5</v>
      </c>
      <c r="N1912">
        <v>1.8199999999999999E-5</v>
      </c>
    </row>
    <row r="1913" spans="1:14" x14ac:dyDescent="0.25">
      <c r="A1913" t="s">
        <v>6156</v>
      </c>
      <c r="B1913" t="s">
        <v>9556</v>
      </c>
      <c r="C1913" t="s">
        <v>8151</v>
      </c>
      <c r="D1913" t="s">
        <v>9489</v>
      </c>
      <c r="E1913" t="s">
        <v>6168</v>
      </c>
      <c r="F1913" t="s">
        <v>9264</v>
      </c>
      <c r="G1913" t="s">
        <v>6162</v>
      </c>
      <c r="H1913" t="s">
        <v>6163</v>
      </c>
      <c r="I1913" t="s">
        <v>6164</v>
      </c>
      <c r="J1913">
        <v>0</v>
      </c>
      <c r="K1913">
        <v>0</v>
      </c>
      <c r="L1913">
        <v>0</v>
      </c>
      <c r="M1913">
        <v>0</v>
      </c>
      <c r="N1913">
        <v>0</v>
      </c>
    </row>
    <row r="1914" spans="1:14" x14ac:dyDescent="0.25">
      <c r="A1914" t="s">
        <v>6156</v>
      </c>
      <c r="B1914" t="s">
        <v>9557</v>
      </c>
      <c r="C1914" t="s">
        <v>8151</v>
      </c>
      <c r="D1914" t="s">
        <v>9489</v>
      </c>
      <c r="E1914" t="s">
        <v>6168</v>
      </c>
      <c r="F1914" t="s">
        <v>9266</v>
      </c>
      <c r="G1914" t="s">
        <v>6162</v>
      </c>
      <c r="H1914" t="s">
        <v>6163</v>
      </c>
      <c r="I1914" t="s">
        <v>6164</v>
      </c>
      <c r="J1914">
        <v>0</v>
      </c>
      <c r="K1914">
        <v>0</v>
      </c>
      <c r="L1914">
        <v>0</v>
      </c>
      <c r="M1914">
        <v>0</v>
      </c>
      <c r="N1914">
        <v>0</v>
      </c>
    </row>
    <row r="1915" spans="1:14" x14ac:dyDescent="0.25">
      <c r="A1915" t="s">
        <v>6156</v>
      </c>
      <c r="B1915" t="s">
        <v>9558</v>
      </c>
      <c r="C1915" t="s">
        <v>8151</v>
      </c>
      <c r="D1915" t="s">
        <v>9489</v>
      </c>
      <c r="E1915" t="s">
        <v>6168</v>
      </c>
      <c r="F1915" t="s">
        <v>9268</v>
      </c>
      <c r="G1915" t="s">
        <v>6162</v>
      </c>
      <c r="H1915" t="s">
        <v>6163</v>
      </c>
      <c r="I1915" t="s">
        <v>6164</v>
      </c>
      <c r="J1915">
        <v>6.9999999999999999E-6</v>
      </c>
      <c r="K1915">
        <v>2.6299999999999998E-6</v>
      </c>
      <c r="L1915">
        <v>1.2300000000000001E-6</v>
      </c>
      <c r="M1915">
        <v>1.1000000000000001E-6</v>
      </c>
      <c r="N1915">
        <v>1.1599999999999999E-6</v>
      </c>
    </row>
    <row r="1916" spans="1:14" x14ac:dyDescent="0.25">
      <c r="A1916" t="s">
        <v>6156</v>
      </c>
      <c r="B1916" t="s">
        <v>9559</v>
      </c>
      <c r="C1916" t="s">
        <v>8151</v>
      </c>
      <c r="D1916" t="s">
        <v>9489</v>
      </c>
      <c r="E1916" t="s">
        <v>6168</v>
      </c>
      <c r="F1916" t="s">
        <v>9270</v>
      </c>
      <c r="G1916" t="s">
        <v>6162</v>
      </c>
      <c r="H1916" t="s">
        <v>6163</v>
      </c>
      <c r="I1916" t="s">
        <v>6164</v>
      </c>
      <c r="J1916">
        <v>6.7500000000000001E-5</v>
      </c>
      <c r="K1916">
        <v>2.48E-5</v>
      </c>
      <c r="L1916">
        <v>1.06E-5</v>
      </c>
      <c r="M1916">
        <v>8.9600000000000006E-6</v>
      </c>
      <c r="N1916">
        <v>9.38E-6</v>
      </c>
    </row>
    <row r="1917" spans="1:14" x14ac:dyDescent="0.25">
      <c r="A1917" t="s">
        <v>6156</v>
      </c>
      <c r="B1917" t="s">
        <v>9560</v>
      </c>
      <c r="C1917" t="s">
        <v>8151</v>
      </c>
      <c r="D1917" t="s">
        <v>9489</v>
      </c>
      <c r="E1917" t="s">
        <v>6168</v>
      </c>
      <c r="F1917" t="s">
        <v>9272</v>
      </c>
      <c r="G1917" t="s">
        <v>6162</v>
      </c>
      <c r="H1917" t="s">
        <v>6163</v>
      </c>
      <c r="I1917" t="s">
        <v>6164</v>
      </c>
      <c r="J1917">
        <v>0</v>
      </c>
      <c r="K1917">
        <v>0</v>
      </c>
      <c r="L1917">
        <v>0</v>
      </c>
      <c r="M1917">
        <v>0</v>
      </c>
      <c r="N1917">
        <v>0</v>
      </c>
    </row>
    <row r="1918" spans="1:14" x14ac:dyDescent="0.25">
      <c r="A1918" t="s">
        <v>6156</v>
      </c>
      <c r="B1918" t="s">
        <v>9561</v>
      </c>
      <c r="C1918" t="s">
        <v>8151</v>
      </c>
      <c r="D1918" t="s">
        <v>9489</v>
      </c>
      <c r="E1918" t="s">
        <v>6168</v>
      </c>
      <c r="F1918" t="s">
        <v>9274</v>
      </c>
      <c r="G1918" t="s">
        <v>6162</v>
      </c>
      <c r="H1918" t="s">
        <v>6163</v>
      </c>
      <c r="I1918" t="s">
        <v>6164</v>
      </c>
      <c r="J1918">
        <v>3.31E-3</v>
      </c>
      <c r="K1918">
        <v>1.2199999999999999E-3</v>
      </c>
      <c r="L1918">
        <v>5.1500000000000005E-4</v>
      </c>
      <c r="M1918">
        <v>4.37E-4</v>
      </c>
      <c r="N1918">
        <v>4.5800000000000002E-4</v>
      </c>
    </row>
    <row r="1919" spans="1:14" x14ac:dyDescent="0.25">
      <c r="A1919" t="s">
        <v>6156</v>
      </c>
      <c r="B1919" t="s">
        <v>9562</v>
      </c>
      <c r="C1919" t="s">
        <v>8151</v>
      </c>
      <c r="D1919" t="s">
        <v>9489</v>
      </c>
      <c r="E1919" t="s">
        <v>6168</v>
      </c>
      <c r="F1919" t="s">
        <v>9276</v>
      </c>
      <c r="G1919" t="s">
        <v>6162</v>
      </c>
      <c r="H1919" t="s">
        <v>6163</v>
      </c>
      <c r="I1919" t="s">
        <v>6164</v>
      </c>
      <c r="J1919">
        <v>0</v>
      </c>
      <c r="K1919">
        <v>0</v>
      </c>
      <c r="L1919">
        <v>0</v>
      </c>
      <c r="M1919">
        <v>0</v>
      </c>
      <c r="N1919">
        <v>0</v>
      </c>
    </row>
    <row r="1920" spans="1:14" x14ac:dyDescent="0.25">
      <c r="A1920" t="s">
        <v>6156</v>
      </c>
      <c r="B1920" t="s">
        <v>9563</v>
      </c>
      <c r="C1920" t="s">
        <v>8151</v>
      </c>
      <c r="D1920" t="s">
        <v>9489</v>
      </c>
      <c r="E1920" t="s">
        <v>6168</v>
      </c>
      <c r="F1920" t="s">
        <v>9451</v>
      </c>
      <c r="G1920" t="s">
        <v>6162</v>
      </c>
      <c r="H1920" t="s">
        <v>6163</v>
      </c>
      <c r="I1920" t="s">
        <v>6164</v>
      </c>
      <c r="J1920">
        <v>6.4049999999999998E-5</v>
      </c>
      <c r="K1920">
        <v>3.2700000000000002E-5</v>
      </c>
      <c r="L1920">
        <v>2.264E-5</v>
      </c>
      <c r="M1920">
        <v>2.3059999999999999E-5</v>
      </c>
      <c r="N1920">
        <v>2.4769999999999998E-5</v>
      </c>
    </row>
    <row r="1921" spans="1:14" x14ac:dyDescent="0.25">
      <c r="A1921" t="s">
        <v>6156</v>
      </c>
      <c r="B1921" t="s">
        <v>9564</v>
      </c>
      <c r="C1921" t="s">
        <v>8151</v>
      </c>
      <c r="D1921" t="s">
        <v>9489</v>
      </c>
      <c r="E1921" t="s">
        <v>6168</v>
      </c>
      <c r="F1921" t="s">
        <v>9453</v>
      </c>
      <c r="G1921" t="s">
        <v>6162</v>
      </c>
      <c r="H1921" t="s">
        <v>6163</v>
      </c>
      <c r="I1921" t="s">
        <v>6164</v>
      </c>
      <c r="J1921">
        <v>0</v>
      </c>
      <c r="K1921">
        <v>0</v>
      </c>
      <c r="L1921">
        <v>0</v>
      </c>
      <c r="M1921">
        <v>0</v>
      </c>
      <c r="N1921">
        <v>0</v>
      </c>
    </row>
    <row r="1922" spans="1:14" x14ac:dyDescent="0.25">
      <c r="A1922" t="s">
        <v>6156</v>
      </c>
      <c r="B1922" t="s">
        <v>9565</v>
      </c>
      <c r="C1922" t="s">
        <v>8151</v>
      </c>
      <c r="D1922" t="s">
        <v>9489</v>
      </c>
      <c r="E1922" t="s">
        <v>6168</v>
      </c>
      <c r="F1922" t="s">
        <v>9455</v>
      </c>
      <c r="G1922" t="s">
        <v>6162</v>
      </c>
      <c r="H1922" t="s">
        <v>6163</v>
      </c>
      <c r="I1922" t="s">
        <v>6164</v>
      </c>
      <c r="J1922">
        <v>2.4523999999999998E-4</v>
      </c>
      <c r="K1922">
        <v>2.7268000000000003E-4</v>
      </c>
      <c r="L1922">
        <v>2.9912E-4</v>
      </c>
      <c r="M1922">
        <v>3.2165999999999998E-4</v>
      </c>
      <c r="N1922">
        <v>3.4555000000000002E-4</v>
      </c>
    </row>
    <row r="1923" spans="1:14" x14ac:dyDescent="0.25">
      <c r="A1923" t="s">
        <v>6156</v>
      </c>
      <c r="B1923" t="s">
        <v>9566</v>
      </c>
      <c r="C1923" t="s">
        <v>8151</v>
      </c>
      <c r="D1923" t="s">
        <v>9489</v>
      </c>
      <c r="E1923" t="s">
        <v>6168</v>
      </c>
      <c r="F1923" t="s">
        <v>9457</v>
      </c>
      <c r="G1923" t="s">
        <v>6162</v>
      </c>
      <c r="H1923" t="s">
        <v>6163</v>
      </c>
      <c r="I1923" t="s">
        <v>6164</v>
      </c>
      <c r="J1923">
        <v>0</v>
      </c>
      <c r="K1923">
        <v>0</v>
      </c>
      <c r="L1923">
        <v>0</v>
      </c>
      <c r="M1923">
        <v>0</v>
      </c>
      <c r="N1923">
        <v>0</v>
      </c>
    </row>
    <row r="1924" spans="1:14" x14ac:dyDescent="0.25">
      <c r="A1924" t="s">
        <v>6156</v>
      </c>
      <c r="B1924" t="s">
        <v>9567</v>
      </c>
      <c r="C1924" t="s">
        <v>8151</v>
      </c>
      <c r="D1924" t="s">
        <v>9489</v>
      </c>
      <c r="E1924" t="s">
        <v>6168</v>
      </c>
      <c r="F1924" t="s">
        <v>9278</v>
      </c>
      <c r="G1924" t="s">
        <v>6162</v>
      </c>
      <c r="H1924" t="s">
        <v>6163</v>
      </c>
      <c r="I1924" t="s">
        <v>6164</v>
      </c>
      <c r="J1924">
        <v>4.0000000000000001E-8</v>
      </c>
      <c r="K1924">
        <v>1E-8</v>
      </c>
      <c r="L1924">
        <v>1E-8</v>
      </c>
      <c r="M1924">
        <v>1E-8</v>
      </c>
      <c r="N1924">
        <v>1E-8</v>
      </c>
    </row>
    <row r="1925" spans="1:14" x14ac:dyDescent="0.25">
      <c r="A1925" t="s">
        <v>6156</v>
      </c>
      <c r="B1925" t="s">
        <v>9568</v>
      </c>
      <c r="C1925" t="s">
        <v>8151</v>
      </c>
      <c r="D1925" t="s">
        <v>9489</v>
      </c>
      <c r="E1925" t="s">
        <v>6168</v>
      </c>
      <c r="F1925" t="s">
        <v>9280</v>
      </c>
      <c r="G1925" t="s">
        <v>6162</v>
      </c>
      <c r="H1925" t="s">
        <v>6163</v>
      </c>
      <c r="I1925" t="s">
        <v>6164</v>
      </c>
      <c r="J1925">
        <v>0</v>
      </c>
      <c r="K1925">
        <v>0</v>
      </c>
      <c r="L1925">
        <v>0</v>
      </c>
      <c r="M1925">
        <v>0</v>
      </c>
      <c r="N1925">
        <v>0</v>
      </c>
    </row>
    <row r="1926" spans="1:14" x14ac:dyDescent="0.25">
      <c r="A1926" t="s">
        <v>6156</v>
      </c>
      <c r="B1926" t="s">
        <v>9569</v>
      </c>
      <c r="C1926" t="s">
        <v>8151</v>
      </c>
      <c r="D1926" t="s">
        <v>9489</v>
      </c>
      <c r="E1926" t="s">
        <v>6168</v>
      </c>
      <c r="F1926" t="s">
        <v>9461</v>
      </c>
      <c r="G1926" t="s">
        <v>6162</v>
      </c>
      <c r="H1926" t="s">
        <v>6163</v>
      </c>
      <c r="I1926" t="s">
        <v>6164</v>
      </c>
      <c r="J1926">
        <v>1.3E-7</v>
      </c>
      <c r="K1926">
        <v>4.0000000000000001E-8</v>
      </c>
      <c r="L1926">
        <v>2.9999999999999997E-8</v>
      </c>
      <c r="M1926">
        <v>2.9999999999999997E-8</v>
      </c>
      <c r="N1926">
        <v>2.9999999999999997E-8</v>
      </c>
    </row>
    <row r="1927" spans="1:14" x14ac:dyDescent="0.25">
      <c r="A1927" t="s">
        <v>6156</v>
      </c>
      <c r="B1927" t="s">
        <v>9570</v>
      </c>
      <c r="C1927" t="s">
        <v>8151</v>
      </c>
      <c r="D1927" t="s">
        <v>9489</v>
      </c>
      <c r="E1927" t="s">
        <v>6168</v>
      </c>
      <c r="F1927" t="s">
        <v>9463</v>
      </c>
      <c r="G1927" t="s">
        <v>6162</v>
      </c>
      <c r="H1927" t="s">
        <v>6163</v>
      </c>
      <c r="I1927" t="s">
        <v>6164</v>
      </c>
      <c r="J1927">
        <v>0</v>
      </c>
      <c r="K1927">
        <v>0</v>
      </c>
      <c r="L1927">
        <v>0</v>
      </c>
      <c r="M1927">
        <v>0</v>
      </c>
      <c r="N1927">
        <v>0</v>
      </c>
    </row>
    <row r="1928" spans="1:14" x14ac:dyDescent="0.25">
      <c r="A1928" t="s">
        <v>6156</v>
      </c>
      <c r="B1928" t="s">
        <v>9571</v>
      </c>
      <c r="C1928" t="s">
        <v>8151</v>
      </c>
      <c r="D1928" t="s">
        <v>9489</v>
      </c>
      <c r="E1928" t="s">
        <v>6168</v>
      </c>
      <c r="F1928" t="s">
        <v>9286</v>
      </c>
      <c r="G1928" t="s">
        <v>6162</v>
      </c>
      <c r="H1928" t="s">
        <v>6163</v>
      </c>
      <c r="I1928" t="s">
        <v>6164</v>
      </c>
      <c r="J1928">
        <v>0</v>
      </c>
      <c r="K1928">
        <v>0</v>
      </c>
      <c r="L1928">
        <v>0</v>
      </c>
      <c r="M1928">
        <v>0</v>
      </c>
      <c r="N1928">
        <v>0</v>
      </c>
    </row>
    <row r="1929" spans="1:14" x14ac:dyDescent="0.25">
      <c r="A1929" t="s">
        <v>6156</v>
      </c>
      <c r="B1929" t="s">
        <v>9572</v>
      </c>
      <c r="C1929" t="s">
        <v>8151</v>
      </c>
      <c r="D1929" t="s">
        <v>9489</v>
      </c>
      <c r="E1929" t="s">
        <v>6168</v>
      </c>
      <c r="F1929" t="s">
        <v>9288</v>
      </c>
      <c r="G1929" t="s">
        <v>6162</v>
      </c>
      <c r="H1929" t="s">
        <v>6163</v>
      </c>
      <c r="I1929" t="s">
        <v>6164</v>
      </c>
      <c r="J1929">
        <v>0</v>
      </c>
      <c r="K1929">
        <v>0</v>
      </c>
      <c r="L1929">
        <v>0</v>
      </c>
      <c r="M1929">
        <v>0</v>
      </c>
      <c r="N1929">
        <v>0</v>
      </c>
    </row>
    <row r="1930" spans="1:14" x14ac:dyDescent="0.25">
      <c r="A1930" t="s">
        <v>6156</v>
      </c>
      <c r="B1930" t="s">
        <v>9573</v>
      </c>
      <c r="C1930" t="s">
        <v>8151</v>
      </c>
      <c r="D1930" t="s">
        <v>9489</v>
      </c>
      <c r="E1930" t="s">
        <v>6168</v>
      </c>
      <c r="F1930" t="s">
        <v>9290</v>
      </c>
      <c r="G1930" t="s">
        <v>6162</v>
      </c>
      <c r="H1930" t="s">
        <v>6163</v>
      </c>
      <c r="I1930" t="s">
        <v>6164</v>
      </c>
      <c r="J1930">
        <v>2.12E-5</v>
      </c>
      <c r="K1930">
        <v>9.3100000000000006E-6</v>
      </c>
      <c r="L1930">
        <v>9.9699999999999994E-6</v>
      </c>
      <c r="M1930">
        <v>1.01E-5</v>
      </c>
      <c r="N1930">
        <v>1.01E-5</v>
      </c>
    </row>
    <row r="1931" spans="1:14" x14ac:dyDescent="0.25">
      <c r="A1931" t="s">
        <v>6156</v>
      </c>
      <c r="B1931" t="s">
        <v>9574</v>
      </c>
      <c r="C1931" t="s">
        <v>8151</v>
      </c>
      <c r="D1931" t="s">
        <v>9489</v>
      </c>
      <c r="E1931" t="s">
        <v>6168</v>
      </c>
      <c r="F1931" t="s">
        <v>9292</v>
      </c>
      <c r="G1931" t="s">
        <v>6162</v>
      </c>
      <c r="H1931" t="s">
        <v>6163</v>
      </c>
      <c r="I1931" t="s">
        <v>6164</v>
      </c>
      <c r="J1931">
        <v>0</v>
      </c>
      <c r="K1931">
        <v>0</v>
      </c>
      <c r="L1931">
        <v>0</v>
      </c>
      <c r="M1931">
        <v>0</v>
      </c>
      <c r="N1931">
        <v>0</v>
      </c>
    </row>
    <row r="1932" spans="1:14" x14ac:dyDescent="0.25">
      <c r="A1932" t="s">
        <v>6156</v>
      </c>
      <c r="B1932" t="s">
        <v>9575</v>
      </c>
      <c r="C1932" t="s">
        <v>8151</v>
      </c>
      <c r="D1932" t="s">
        <v>9489</v>
      </c>
      <c r="E1932" t="s">
        <v>6168</v>
      </c>
      <c r="F1932" t="s">
        <v>9294</v>
      </c>
      <c r="G1932" t="s">
        <v>6162</v>
      </c>
      <c r="H1932" t="s">
        <v>6163</v>
      </c>
      <c r="I1932" t="s">
        <v>6164</v>
      </c>
      <c r="J1932">
        <v>0</v>
      </c>
      <c r="K1932">
        <v>0</v>
      </c>
      <c r="L1932">
        <v>0</v>
      </c>
      <c r="M1932">
        <v>0</v>
      </c>
      <c r="N1932">
        <v>0</v>
      </c>
    </row>
    <row r="1933" spans="1:14" x14ac:dyDescent="0.25">
      <c r="A1933" t="s">
        <v>6156</v>
      </c>
      <c r="B1933" t="s">
        <v>9576</v>
      </c>
      <c r="C1933" t="s">
        <v>8151</v>
      </c>
      <c r="D1933" t="s">
        <v>9489</v>
      </c>
      <c r="E1933" t="s">
        <v>6168</v>
      </c>
      <c r="F1933" t="s">
        <v>9296</v>
      </c>
      <c r="G1933" t="s">
        <v>6162</v>
      </c>
      <c r="H1933" t="s">
        <v>6163</v>
      </c>
      <c r="I1933" t="s">
        <v>6164</v>
      </c>
      <c r="J1933">
        <v>4.9999999999999998E-7</v>
      </c>
      <c r="K1933">
        <v>1.9000000000000001E-7</v>
      </c>
      <c r="L1933">
        <v>1.6E-7</v>
      </c>
      <c r="M1933">
        <v>1.6E-7</v>
      </c>
      <c r="N1933">
        <v>1.6E-7</v>
      </c>
    </row>
    <row r="1934" spans="1:14" x14ac:dyDescent="0.25">
      <c r="A1934" t="s">
        <v>6156</v>
      </c>
      <c r="B1934" t="s">
        <v>9577</v>
      </c>
      <c r="C1934" t="s">
        <v>8151</v>
      </c>
      <c r="D1934" t="s">
        <v>9489</v>
      </c>
      <c r="E1934" t="s">
        <v>6168</v>
      </c>
      <c r="F1934" t="s">
        <v>9298</v>
      </c>
      <c r="G1934" t="s">
        <v>6162</v>
      </c>
      <c r="H1934" t="s">
        <v>6163</v>
      </c>
      <c r="I1934" t="s">
        <v>6164</v>
      </c>
      <c r="J1934">
        <v>4.7099999999999998E-6</v>
      </c>
      <c r="K1934">
        <v>1.8300000000000001E-6</v>
      </c>
      <c r="L1934">
        <v>1.48E-6</v>
      </c>
      <c r="M1934">
        <v>1.4899999999999999E-6</v>
      </c>
      <c r="N1934">
        <v>1.4899999999999999E-6</v>
      </c>
    </row>
    <row r="1935" spans="1:14" x14ac:dyDescent="0.25">
      <c r="A1935" t="s">
        <v>6156</v>
      </c>
      <c r="B1935" t="s">
        <v>9578</v>
      </c>
      <c r="C1935" t="s">
        <v>8151</v>
      </c>
      <c r="D1935" t="s">
        <v>9489</v>
      </c>
      <c r="E1935" t="s">
        <v>6168</v>
      </c>
      <c r="F1935" t="s">
        <v>9300</v>
      </c>
      <c r="G1935" t="s">
        <v>6162</v>
      </c>
      <c r="H1935" t="s">
        <v>6163</v>
      </c>
      <c r="I1935" t="s">
        <v>6164</v>
      </c>
      <c r="J1935">
        <v>0</v>
      </c>
      <c r="K1935">
        <v>0</v>
      </c>
      <c r="L1935">
        <v>0</v>
      </c>
      <c r="M1935">
        <v>0</v>
      </c>
      <c r="N1935">
        <v>0</v>
      </c>
    </row>
    <row r="1936" spans="1:14" x14ac:dyDescent="0.25">
      <c r="A1936" t="s">
        <v>6156</v>
      </c>
      <c r="B1936" t="s">
        <v>9579</v>
      </c>
      <c r="C1936" t="s">
        <v>8151</v>
      </c>
      <c r="D1936" t="s">
        <v>9489</v>
      </c>
      <c r="E1936" t="s">
        <v>6168</v>
      </c>
      <c r="F1936" t="s">
        <v>9302</v>
      </c>
      <c r="G1936" t="s">
        <v>6162</v>
      </c>
      <c r="H1936" t="s">
        <v>6163</v>
      </c>
      <c r="I1936" t="s">
        <v>6164</v>
      </c>
      <c r="J1936">
        <v>1.24E-5</v>
      </c>
      <c r="K1936">
        <v>4.7299999999999996E-6</v>
      </c>
      <c r="L1936">
        <v>3.6500000000000002E-6</v>
      </c>
      <c r="M1936">
        <v>3.6600000000000001E-6</v>
      </c>
      <c r="N1936">
        <v>3.67E-6</v>
      </c>
    </row>
    <row r="1937" spans="1:14" x14ac:dyDescent="0.25">
      <c r="A1937" t="s">
        <v>6156</v>
      </c>
      <c r="B1937" t="s">
        <v>9580</v>
      </c>
      <c r="C1937" t="s">
        <v>8151</v>
      </c>
      <c r="D1937" t="s">
        <v>9489</v>
      </c>
      <c r="E1937" t="s">
        <v>6168</v>
      </c>
      <c r="F1937" t="s">
        <v>9304</v>
      </c>
      <c r="G1937" t="s">
        <v>6162</v>
      </c>
      <c r="H1937" t="s">
        <v>6163</v>
      </c>
      <c r="I1937" t="s">
        <v>6164</v>
      </c>
      <c r="J1937">
        <v>0</v>
      </c>
      <c r="K1937">
        <v>0</v>
      </c>
      <c r="L1937">
        <v>0</v>
      </c>
      <c r="M1937">
        <v>0</v>
      </c>
      <c r="N1937">
        <v>0</v>
      </c>
    </row>
    <row r="1938" spans="1:14" x14ac:dyDescent="0.25">
      <c r="A1938" t="s">
        <v>6156</v>
      </c>
      <c r="B1938" t="s">
        <v>9581</v>
      </c>
      <c r="C1938" t="s">
        <v>8151</v>
      </c>
      <c r="D1938" t="s">
        <v>9489</v>
      </c>
      <c r="E1938" t="s">
        <v>6168</v>
      </c>
      <c r="F1938" t="s">
        <v>9306</v>
      </c>
      <c r="G1938" t="s">
        <v>6162</v>
      </c>
      <c r="H1938" t="s">
        <v>6163</v>
      </c>
      <c r="I1938" t="s">
        <v>6164</v>
      </c>
      <c r="J1938">
        <v>1.5900000000000001E-3</v>
      </c>
      <c r="K1938">
        <v>2.0100000000000001E-3</v>
      </c>
      <c r="L1938">
        <v>2.0999999999999999E-3</v>
      </c>
      <c r="M1938">
        <v>2.0899999999999998E-3</v>
      </c>
      <c r="N1938">
        <v>2.0899999999999998E-3</v>
      </c>
    </row>
    <row r="1939" spans="1:14" x14ac:dyDescent="0.25">
      <c r="A1939" t="s">
        <v>6156</v>
      </c>
      <c r="B1939" t="s">
        <v>9582</v>
      </c>
      <c r="C1939" t="s">
        <v>8151</v>
      </c>
      <c r="D1939" t="s">
        <v>9489</v>
      </c>
      <c r="E1939" t="s">
        <v>6168</v>
      </c>
      <c r="F1939" t="s">
        <v>9308</v>
      </c>
      <c r="G1939" t="s">
        <v>6162</v>
      </c>
      <c r="H1939" t="s">
        <v>6163</v>
      </c>
      <c r="I1939" t="s">
        <v>6164</v>
      </c>
      <c r="J1939">
        <v>0</v>
      </c>
      <c r="K1939">
        <v>0</v>
      </c>
      <c r="L1939">
        <v>0</v>
      </c>
      <c r="M1939">
        <v>0</v>
      </c>
      <c r="N1939">
        <v>0</v>
      </c>
    </row>
    <row r="1940" spans="1:14" x14ac:dyDescent="0.25">
      <c r="A1940" t="s">
        <v>6156</v>
      </c>
      <c r="B1940" t="s">
        <v>9583</v>
      </c>
      <c r="C1940" t="s">
        <v>8151</v>
      </c>
      <c r="D1940" t="s">
        <v>9489</v>
      </c>
      <c r="E1940" t="s">
        <v>6168</v>
      </c>
      <c r="F1940" t="s">
        <v>9310</v>
      </c>
      <c r="G1940" t="s">
        <v>6162</v>
      </c>
      <c r="H1940" t="s">
        <v>6163</v>
      </c>
      <c r="I1940" t="s">
        <v>6164</v>
      </c>
      <c r="J1940">
        <v>0</v>
      </c>
      <c r="K1940">
        <v>0</v>
      </c>
      <c r="L1940">
        <v>0</v>
      </c>
      <c r="M1940">
        <v>0</v>
      </c>
      <c r="N1940">
        <v>0</v>
      </c>
    </row>
    <row r="1941" spans="1:14" x14ac:dyDescent="0.25">
      <c r="A1941" t="s">
        <v>6156</v>
      </c>
      <c r="B1941" t="s">
        <v>9584</v>
      </c>
      <c r="C1941" t="s">
        <v>8151</v>
      </c>
      <c r="D1941" t="s">
        <v>9489</v>
      </c>
      <c r="E1941" t="s">
        <v>6168</v>
      </c>
      <c r="F1941" t="s">
        <v>9312</v>
      </c>
      <c r="G1941" t="s">
        <v>6162</v>
      </c>
      <c r="H1941" t="s">
        <v>6163</v>
      </c>
      <c r="I1941" t="s">
        <v>6164</v>
      </c>
      <c r="J1941">
        <v>5.1E-5</v>
      </c>
      <c r="K1941">
        <v>6.4800000000000003E-5</v>
      </c>
      <c r="L1941">
        <v>6.7399999999999998E-5</v>
      </c>
      <c r="M1941">
        <v>6.7199999999999994E-5</v>
      </c>
      <c r="N1941">
        <v>6.7199999999999994E-5</v>
      </c>
    </row>
    <row r="1942" spans="1:14" x14ac:dyDescent="0.25">
      <c r="A1942" t="s">
        <v>6156</v>
      </c>
      <c r="B1942" t="s">
        <v>9585</v>
      </c>
      <c r="C1942" t="s">
        <v>8151</v>
      </c>
      <c r="D1942" t="s">
        <v>9489</v>
      </c>
      <c r="E1942" t="s">
        <v>6168</v>
      </c>
      <c r="F1942" t="s">
        <v>9314</v>
      </c>
      <c r="G1942" t="s">
        <v>6162</v>
      </c>
      <c r="H1942" t="s">
        <v>6163</v>
      </c>
      <c r="I1942" t="s">
        <v>6164</v>
      </c>
      <c r="J1942">
        <v>0</v>
      </c>
      <c r="K1942">
        <v>0</v>
      </c>
      <c r="L1942">
        <v>0</v>
      </c>
      <c r="M1942">
        <v>0</v>
      </c>
      <c r="N1942">
        <v>0</v>
      </c>
    </row>
    <row r="1943" spans="1:14" x14ac:dyDescent="0.25">
      <c r="A1943" t="s">
        <v>6156</v>
      </c>
      <c r="B1943" t="s">
        <v>9586</v>
      </c>
      <c r="C1943" t="s">
        <v>8151</v>
      </c>
      <c r="D1943" t="s">
        <v>9489</v>
      </c>
      <c r="E1943" t="s">
        <v>6168</v>
      </c>
      <c r="F1943" t="s">
        <v>9316</v>
      </c>
      <c r="G1943" t="s">
        <v>6162</v>
      </c>
      <c r="H1943" t="s">
        <v>6163</v>
      </c>
      <c r="I1943" t="s">
        <v>6164</v>
      </c>
      <c r="J1943">
        <v>1.5899999999999999E-4</v>
      </c>
      <c r="K1943">
        <v>1.9000000000000001E-4</v>
      </c>
      <c r="L1943">
        <v>1.9799999999999999E-4</v>
      </c>
      <c r="M1943">
        <v>1.9699999999999999E-4</v>
      </c>
      <c r="N1943">
        <v>1.9699999999999999E-4</v>
      </c>
    </row>
    <row r="1944" spans="1:14" x14ac:dyDescent="0.25">
      <c r="A1944" t="s">
        <v>6156</v>
      </c>
      <c r="B1944" t="s">
        <v>9587</v>
      </c>
      <c r="C1944" t="s">
        <v>8151</v>
      </c>
      <c r="D1944" t="s">
        <v>9489</v>
      </c>
      <c r="E1944" t="s">
        <v>6168</v>
      </c>
      <c r="F1944" t="s">
        <v>9318</v>
      </c>
      <c r="G1944" t="s">
        <v>6162</v>
      </c>
      <c r="H1944" t="s">
        <v>6163</v>
      </c>
      <c r="I1944" t="s">
        <v>6164</v>
      </c>
      <c r="J1944">
        <v>2.2000000000000001E-7</v>
      </c>
      <c r="K1944">
        <v>8.0000000000000002E-8</v>
      </c>
      <c r="L1944">
        <v>8.0000000000000002E-8</v>
      </c>
      <c r="M1944">
        <v>8.0000000000000002E-8</v>
      </c>
      <c r="N1944">
        <v>8.0000000000000002E-8</v>
      </c>
    </row>
    <row r="1945" spans="1:14" x14ac:dyDescent="0.25">
      <c r="A1945" t="s">
        <v>6156</v>
      </c>
      <c r="B1945" t="s">
        <v>9588</v>
      </c>
      <c r="C1945" t="s">
        <v>8151</v>
      </c>
      <c r="D1945" t="s">
        <v>9489</v>
      </c>
      <c r="E1945" t="s">
        <v>6168</v>
      </c>
      <c r="F1945" t="s">
        <v>9320</v>
      </c>
      <c r="G1945" t="s">
        <v>6162</v>
      </c>
      <c r="H1945" t="s">
        <v>6163</v>
      </c>
      <c r="I1945" t="s">
        <v>6164</v>
      </c>
      <c r="J1945">
        <v>0</v>
      </c>
      <c r="K1945">
        <v>0</v>
      </c>
      <c r="L1945">
        <v>0</v>
      </c>
      <c r="M1945">
        <v>0</v>
      </c>
      <c r="N1945">
        <v>0</v>
      </c>
    </row>
    <row r="1946" spans="1:14" x14ac:dyDescent="0.25">
      <c r="A1946" t="s">
        <v>6156</v>
      </c>
      <c r="B1946" t="s">
        <v>9589</v>
      </c>
      <c r="C1946" t="s">
        <v>8151</v>
      </c>
      <c r="D1946" t="s">
        <v>9489</v>
      </c>
      <c r="E1946" t="s">
        <v>6168</v>
      </c>
      <c r="F1946" t="s">
        <v>9322</v>
      </c>
      <c r="G1946" t="s">
        <v>6162</v>
      </c>
      <c r="H1946" t="s">
        <v>6163</v>
      </c>
      <c r="I1946" t="s">
        <v>6164</v>
      </c>
      <c r="J1946">
        <v>2.7000000000000001E-7</v>
      </c>
      <c r="K1946">
        <v>8.9999999999999999E-8</v>
      </c>
      <c r="L1946">
        <v>8.9999999999999999E-8</v>
      </c>
      <c r="M1946">
        <v>8.9999999999999999E-8</v>
      </c>
      <c r="N1946">
        <v>8.9999999999999999E-8</v>
      </c>
    </row>
    <row r="1947" spans="1:14" x14ac:dyDescent="0.25">
      <c r="A1947" t="s">
        <v>6156</v>
      </c>
      <c r="B1947" t="s">
        <v>9590</v>
      </c>
      <c r="C1947" t="s">
        <v>8151</v>
      </c>
      <c r="D1947" t="s">
        <v>9489</v>
      </c>
      <c r="E1947" t="s">
        <v>6168</v>
      </c>
      <c r="F1947" t="s">
        <v>9324</v>
      </c>
      <c r="G1947" t="s">
        <v>6162</v>
      </c>
      <c r="H1947" t="s">
        <v>6163</v>
      </c>
      <c r="I1947" t="s">
        <v>6164</v>
      </c>
      <c r="J1947">
        <v>0</v>
      </c>
      <c r="K1947">
        <v>0</v>
      </c>
      <c r="L1947">
        <v>0</v>
      </c>
      <c r="M1947">
        <v>0</v>
      </c>
      <c r="N1947">
        <v>0</v>
      </c>
    </row>
    <row r="1948" spans="1:14" x14ac:dyDescent="0.25">
      <c r="A1948" t="s">
        <v>6156</v>
      </c>
      <c r="B1948" t="s">
        <v>9591</v>
      </c>
      <c r="C1948" t="s">
        <v>8151</v>
      </c>
      <c r="D1948" t="s">
        <v>9489</v>
      </c>
      <c r="E1948" t="s">
        <v>6168</v>
      </c>
      <c r="F1948" t="s">
        <v>9326</v>
      </c>
      <c r="G1948" t="s">
        <v>6162</v>
      </c>
      <c r="H1948" t="s">
        <v>6163</v>
      </c>
      <c r="I1948" t="s">
        <v>6164</v>
      </c>
      <c r="J1948">
        <v>4.0500000000000002E-5</v>
      </c>
      <c r="K1948">
        <v>4.8300000000000002E-5</v>
      </c>
      <c r="L1948">
        <v>5.02E-5</v>
      </c>
      <c r="M1948">
        <v>5.0099999999999998E-5</v>
      </c>
      <c r="N1948">
        <v>5.0099999999999998E-5</v>
      </c>
    </row>
    <row r="1949" spans="1:14" x14ac:dyDescent="0.25">
      <c r="A1949" t="s">
        <v>6156</v>
      </c>
      <c r="B1949" t="s">
        <v>9592</v>
      </c>
      <c r="C1949" t="s">
        <v>8151</v>
      </c>
      <c r="D1949" t="s">
        <v>9489</v>
      </c>
      <c r="E1949" t="s">
        <v>6168</v>
      </c>
      <c r="F1949" t="s">
        <v>9328</v>
      </c>
      <c r="G1949" t="s">
        <v>6162</v>
      </c>
      <c r="H1949" t="s">
        <v>6163</v>
      </c>
      <c r="I1949" t="s">
        <v>6164</v>
      </c>
      <c r="J1949">
        <v>0</v>
      </c>
      <c r="K1949">
        <v>0</v>
      </c>
      <c r="L1949">
        <v>0</v>
      </c>
      <c r="M1949">
        <v>0</v>
      </c>
      <c r="N1949">
        <v>0</v>
      </c>
    </row>
    <row r="1950" spans="1:14" x14ac:dyDescent="0.25">
      <c r="A1950" t="s">
        <v>6156</v>
      </c>
      <c r="B1950" t="s">
        <v>9593</v>
      </c>
      <c r="C1950" t="s">
        <v>8151</v>
      </c>
      <c r="D1950" t="s">
        <v>9489</v>
      </c>
      <c r="E1950" t="s">
        <v>6168</v>
      </c>
      <c r="F1950" t="s">
        <v>9330</v>
      </c>
      <c r="G1950" t="s">
        <v>6162</v>
      </c>
      <c r="H1950" t="s">
        <v>6163</v>
      </c>
      <c r="I1950" t="s">
        <v>6164</v>
      </c>
      <c r="J1950">
        <v>0</v>
      </c>
      <c r="K1950">
        <v>0</v>
      </c>
      <c r="L1950">
        <v>0</v>
      </c>
      <c r="M1950">
        <v>0</v>
      </c>
      <c r="N1950">
        <v>0</v>
      </c>
    </row>
    <row r="1951" spans="1:14" x14ac:dyDescent="0.25">
      <c r="A1951" t="s">
        <v>6156</v>
      </c>
      <c r="B1951" t="s">
        <v>9594</v>
      </c>
      <c r="C1951" t="s">
        <v>8151</v>
      </c>
      <c r="D1951" t="s">
        <v>9489</v>
      </c>
      <c r="E1951" t="s">
        <v>6168</v>
      </c>
      <c r="F1951" t="s">
        <v>9332</v>
      </c>
      <c r="G1951" t="s">
        <v>6162</v>
      </c>
      <c r="H1951" t="s">
        <v>6163</v>
      </c>
      <c r="I1951" t="s">
        <v>6164</v>
      </c>
      <c r="J1951">
        <v>2.6400000000000001E-6</v>
      </c>
      <c r="K1951">
        <v>1.3200000000000001E-6</v>
      </c>
      <c r="L1951">
        <v>7.5000000000000002E-7</v>
      </c>
      <c r="M1951">
        <v>6.1999999999999999E-7</v>
      </c>
      <c r="N1951">
        <v>6.0999999999999998E-7</v>
      </c>
    </row>
    <row r="1952" spans="1:14" x14ac:dyDescent="0.25">
      <c r="A1952" t="s">
        <v>6156</v>
      </c>
      <c r="B1952" t="s">
        <v>9595</v>
      </c>
      <c r="C1952" t="s">
        <v>8151</v>
      </c>
      <c r="D1952" t="s">
        <v>9489</v>
      </c>
      <c r="E1952" t="s">
        <v>6168</v>
      </c>
      <c r="F1952" t="s">
        <v>9334</v>
      </c>
      <c r="G1952" t="s">
        <v>6162</v>
      </c>
      <c r="H1952" t="s">
        <v>6163</v>
      </c>
      <c r="I1952" t="s">
        <v>6164</v>
      </c>
      <c r="J1952">
        <v>1.52E-5</v>
      </c>
      <c r="K1952">
        <v>7.61E-6</v>
      </c>
      <c r="L1952">
        <v>4.34E-6</v>
      </c>
      <c r="M1952">
        <v>3.5499999999999999E-6</v>
      </c>
      <c r="N1952">
        <v>3.5300000000000001E-6</v>
      </c>
    </row>
    <row r="1953" spans="1:14" x14ac:dyDescent="0.25">
      <c r="A1953" t="s">
        <v>6156</v>
      </c>
      <c r="B1953" t="s">
        <v>9596</v>
      </c>
      <c r="C1953" t="s">
        <v>8151</v>
      </c>
      <c r="D1953" t="s">
        <v>9489</v>
      </c>
      <c r="E1953" t="s">
        <v>6168</v>
      </c>
      <c r="F1953" t="s">
        <v>9336</v>
      </c>
      <c r="G1953" t="s">
        <v>6162</v>
      </c>
      <c r="H1953" t="s">
        <v>6163</v>
      </c>
      <c r="I1953" t="s">
        <v>6164</v>
      </c>
      <c r="J1953">
        <v>0</v>
      </c>
      <c r="K1953">
        <v>0</v>
      </c>
      <c r="L1953">
        <v>0</v>
      </c>
      <c r="M1953">
        <v>0</v>
      </c>
      <c r="N1953">
        <v>0</v>
      </c>
    </row>
    <row r="1954" spans="1:14" x14ac:dyDescent="0.25">
      <c r="A1954" t="s">
        <v>6156</v>
      </c>
      <c r="B1954" t="s">
        <v>9597</v>
      </c>
      <c r="C1954" t="s">
        <v>8151</v>
      </c>
      <c r="D1954" t="s">
        <v>9489</v>
      </c>
      <c r="E1954" t="s">
        <v>6168</v>
      </c>
      <c r="F1954" t="s">
        <v>9338</v>
      </c>
      <c r="G1954" t="s">
        <v>6162</v>
      </c>
      <c r="H1954" t="s">
        <v>6163</v>
      </c>
      <c r="I1954" t="s">
        <v>6164</v>
      </c>
      <c r="J1954">
        <v>2.9700000000000001E-4</v>
      </c>
      <c r="K1954">
        <v>1.4899999999999999E-4</v>
      </c>
      <c r="L1954">
        <v>8.3999999999999995E-5</v>
      </c>
      <c r="M1954">
        <v>6.6799999999999997E-5</v>
      </c>
      <c r="N1954">
        <v>6.5699999999999998E-5</v>
      </c>
    </row>
    <row r="1955" spans="1:14" x14ac:dyDescent="0.25">
      <c r="A1955" t="s">
        <v>6156</v>
      </c>
      <c r="B1955" t="s">
        <v>9598</v>
      </c>
      <c r="C1955" t="s">
        <v>8151</v>
      </c>
      <c r="D1955" t="s">
        <v>9489</v>
      </c>
      <c r="E1955" t="s">
        <v>6168</v>
      </c>
      <c r="F1955" t="s">
        <v>9340</v>
      </c>
      <c r="G1955" t="s">
        <v>6162</v>
      </c>
      <c r="H1955" t="s">
        <v>6163</v>
      </c>
      <c r="I1955" t="s">
        <v>6164</v>
      </c>
      <c r="J1955">
        <v>0</v>
      </c>
      <c r="K1955">
        <v>0</v>
      </c>
      <c r="L1955">
        <v>0</v>
      </c>
      <c r="M1955">
        <v>0</v>
      </c>
      <c r="N1955">
        <v>0</v>
      </c>
    </row>
    <row r="1956" spans="1:14" x14ac:dyDescent="0.25">
      <c r="A1956" t="s">
        <v>6156</v>
      </c>
      <c r="B1956" t="s">
        <v>9599</v>
      </c>
      <c r="C1956" t="s">
        <v>8151</v>
      </c>
      <c r="D1956" t="s">
        <v>9489</v>
      </c>
      <c r="E1956" t="s">
        <v>6168</v>
      </c>
      <c r="F1956" t="s">
        <v>9342</v>
      </c>
      <c r="G1956" t="s">
        <v>6162</v>
      </c>
      <c r="H1956" t="s">
        <v>6163</v>
      </c>
      <c r="I1956" t="s">
        <v>6164</v>
      </c>
      <c r="J1956">
        <v>1.9000000000000001E-7</v>
      </c>
      <c r="K1956">
        <v>8.9999999999999999E-8</v>
      </c>
      <c r="L1956">
        <v>4.9999999999999998E-8</v>
      </c>
      <c r="M1956">
        <v>4.0000000000000001E-8</v>
      </c>
      <c r="N1956">
        <v>4.0000000000000001E-8</v>
      </c>
    </row>
    <row r="1957" spans="1:14" x14ac:dyDescent="0.25">
      <c r="A1957" t="s">
        <v>6156</v>
      </c>
      <c r="B1957" t="s">
        <v>9600</v>
      </c>
      <c r="C1957" t="s">
        <v>8151</v>
      </c>
      <c r="D1957" t="s">
        <v>9489</v>
      </c>
      <c r="E1957" t="s">
        <v>6168</v>
      </c>
      <c r="F1957" t="s">
        <v>9344</v>
      </c>
      <c r="G1957" t="s">
        <v>6162</v>
      </c>
      <c r="H1957" t="s">
        <v>6163</v>
      </c>
      <c r="I1957" t="s">
        <v>6164</v>
      </c>
      <c r="J1957">
        <v>0</v>
      </c>
      <c r="K1957">
        <v>0</v>
      </c>
      <c r="L1957">
        <v>0</v>
      </c>
      <c r="M1957">
        <v>0</v>
      </c>
      <c r="N1957">
        <v>0</v>
      </c>
    </row>
    <row r="1958" spans="1:14" x14ac:dyDescent="0.25">
      <c r="A1958" t="s">
        <v>6156</v>
      </c>
      <c r="B1958" t="s">
        <v>9601</v>
      </c>
      <c r="C1958" t="s">
        <v>8151</v>
      </c>
      <c r="D1958" t="s">
        <v>9602</v>
      </c>
      <c r="E1958" t="s">
        <v>6168</v>
      </c>
      <c r="F1958" t="s">
        <v>9603</v>
      </c>
      <c r="G1958" t="s">
        <v>6162</v>
      </c>
      <c r="H1958" t="s">
        <v>6163</v>
      </c>
      <c r="I1958" t="s">
        <v>6164</v>
      </c>
      <c r="J1958">
        <v>1.0687800000000001E-3</v>
      </c>
      <c r="K1958">
        <v>1.44805E-3</v>
      </c>
      <c r="L1958">
        <v>1.47025E-3</v>
      </c>
      <c r="M1958">
        <v>1.44652E-3</v>
      </c>
      <c r="N1958">
        <v>1.42505E-3</v>
      </c>
    </row>
    <row r="1959" spans="1:14" x14ac:dyDescent="0.25">
      <c r="A1959" t="s">
        <v>6156</v>
      </c>
      <c r="B1959" t="s">
        <v>9604</v>
      </c>
      <c r="C1959" t="s">
        <v>8151</v>
      </c>
      <c r="D1959" t="s">
        <v>9602</v>
      </c>
      <c r="E1959" t="s">
        <v>6168</v>
      </c>
      <c r="F1959" t="s">
        <v>9605</v>
      </c>
      <c r="G1959" t="s">
        <v>6162</v>
      </c>
      <c r="H1959" t="s">
        <v>6163</v>
      </c>
      <c r="I1959" t="s">
        <v>6164</v>
      </c>
      <c r="J1959">
        <v>0</v>
      </c>
      <c r="K1959">
        <v>0</v>
      </c>
      <c r="L1959">
        <v>0</v>
      </c>
      <c r="M1959">
        <v>0</v>
      </c>
      <c r="N1959">
        <v>0</v>
      </c>
    </row>
    <row r="1960" spans="1:14" x14ac:dyDescent="0.25">
      <c r="A1960" t="s">
        <v>6156</v>
      </c>
      <c r="B1960" t="s">
        <v>9606</v>
      </c>
      <c r="C1960" t="s">
        <v>8151</v>
      </c>
      <c r="D1960" t="s">
        <v>9602</v>
      </c>
      <c r="E1960" t="s">
        <v>6168</v>
      </c>
      <c r="F1960" t="s">
        <v>9607</v>
      </c>
      <c r="G1960" t="s">
        <v>6162</v>
      </c>
      <c r="H1960" t="s">
        <v>6163</v>
      </c>
      <c r="I1960" t="s">
        <v>6164</v>
      </c>
      <c r="J1960">
        <v>3.2399999999999999E-6</v>
      </c>
      <c r="K1960">
        <v>3.5999999999999998E-6</v>
      </c>
      <c r="L1960">
        <v>3.9500000000000003E-6</v>
      </c>
      <c r="M1960">
        <v>4.25E-6</v>
      </c>
      <c r="N1960">
        <v>4.5600000000000004E-6</v>
      </c>
    </row>
    <row r="1961" spans="1:14" x14ac:dyDescent="0.25">
      <c r="A1961" t="s">
        <v>6156</v>
      </c>
      <c r="B1961" t="s">
        <v>9608</v>
      </c>
      <c r="C1961" t="s">
        <v>8151</v>
      </c>
      <c r="D1961" t="s">
        <v>9602</v>
      </c>
      <c r="E1961" t="s">
        <v>6168</v>
      </c>
      <c r="F1961" t="s">
        <v>9609</v>
      </c>
      <c r="G1961" t="s">
        <v>6162</v>
      </c>
      <c r="H1961" t="s">
        <v>6163</v>
      </c>
      <c r="I1961" t="s">
        <v>6164</v>
      </c>
      <c r="J1961">
        <v>0</v>
      </c>
      <c r="K1961">
        <v>0</v>
      </c>
      <c r="L1961">
        <v>0</v>
      </c>
      <c r="M1961">
        <v>0</v>
      </c>
      <c r="N1961">
        <v>0</v>
      </c>
    </row>
    <row r="1962" spans="1:14" x14ac:dyDescent="0.25">
      <c r="A1962" t="s">
        <v>6156</v>
      </c>
      <c r="B1962" t="s">
        <v>9610</v>
      </c>
      <c r="C1962" t="s">
        <v>8151</v>
      </c>
      <c r="D1962" t="s">
        <v>9602</v>
      </c>
      <c r="E1962" t="s">
        <v>6168</v>
      </c>
      <c r="F1962" t="s">
        <v>9611</v>
      </c>
      <c r="G1962" t="s">
        <v>6162</v>
      </c>
      <c r="H1962" t="s">
        <v>6163</v>
      </c>
      <c r="I1962" t="s">
        <v>6164</v>
      </c>
      <c r="J1962">
        <v>1.3179999999999999E-5</v>
      </c>
      <c r="K1962">
        <v>1.7859999999999998E-5</v>
      </c>
      <c r="L1962">
        <v>1.8130000000000001E-5</v>
      </c>
      <c r="M1962">
        <v>1.7839999999999999E-5</v>
      </c>
      <c r="N1962">
        <v>1.7580000000000001E-5</v>
      </c>
    </row>
    <row r="1963" spans="1:14" x14ac:dyDescent="0.25">
      <c r="A1963" t="s">
        <v>6156</v>
      </c>
      <c r="B1963" t="s">
        <v>9612</v>
      </c>
      <c r="C1963" t="s">
        <v>8151</v>
      </c>
      <c r="D1963" t="s">
        <v>9602</v>
      </c>
      <c r="E1963" t="s">
        <v>6168</v>
      </c>
      <c r="F1963" t="s">
        <v>9613</v>
      </c>
      <c r="G1963" t="s">
        <v>6162</v>
      </c>
      <c r="H1963" t="s">
        <v>6163</v>
      </c>
      <c r="I1963" t="s">
        <v>6164</v>
      </c>
      <c r="J1963">
        <v>0</v>
      </c>
      <c r="K1963">
        <v>0</v>
      </c>
      <c r="L1963">
        <v>0</v>
      </c>
      <c r="M1963">
        <v>0</v>
      </c>
      <c r="N1963">
        <v>0</v>
      </c>
    </row>
    <row r="1964" spans="1:14" x14ac:dyDescent="0.25">
      <c r="A1964" t="s">
        <v>6156</v>
      </c>
      <c r="B1964" t="s">
        <v>9614</v>
      </c>
      <c r="C1964" t="s">
        <v>8151</v>
      </c>
      <c r="D1964" t="s">
        <v>9602</v>
      </c>
      <c r="E1964" t="s">
        <v>6168</v>
      </c>
      <c r="F1964" t="s">
        <v>9615</v>
      </c>
      <c r="G1964" t="s">
        <v>6162</v>
      </c>
      <c r="H1964" t="s">
        <v>6163</v>
      </c>
      <c r="I1964" t="s">
        <v>6164</v>
      </c>
      <c r="J1964">
        <v>3.9999999999999998E-7</v>
      </c>
      <c r="K1964">
        <v>5.4000000000000002E-7</v>
      </c>
      <c r="L1964">
        <v>5.5000000000000003E-7</v>
      </c>
      <c r="M1964">
        <v>5.4000000000000002E-7</v>
      </c>
      <c r="N1964">
        <v>5.3000000000000001E-7</v>
      </c>
    </row>
    <row r="1965" spans="1:14" x14ac:dyDescent="0.25">
      <c r="A1965" t="s">
        <v>6156</v>
      </c>
      <c r="B1965" t="s">
        <v>9616</v>
      </c>
      <c r="C1965" t="s">
        <v>8151</v>
      </c>
      <c r="D1965" t="s">
        <v>9602</v>
      </c>
      <c r="E1965" t="s">
        <v>6168</v>
      </c>
      <c r="F1965" t="s">
        <v>9617</v>
      </c>
      <c r="G1965" t="s">
        <v>6162</v>
      </c>
      <c r="H1965" t="s">
        <v>6163</v>
      </c>
      <c r="I1965" t="s">
        <v>6164</v>
      </c>
      <c r="J1965">
        <v>0</v>
      </c>
      <c r="K1965">
        <v>0</v>
      </c>
      <c r="L1965">
        <v>0</v>
      </c>
      <c r="M1965">
        <v>0</v>
      </c>
      <c r="N1965">
        <v>0</v>
      </c>
    </row>
    <row r="1966" spans="1:14" x14ac:dyDescent="0.25">
      <c r="A1966" t="s">
        <v>6156</v>
      </c>
      <c r="B1966" t="s">
        <v>9618</v>
      </c>
      <c r="C1966" t="s">
        <v>8151</v>
      </c>
      <c r="D1966" t="s">
        <v>9602</v>
      </c>
      <c r="E1966" t="s">
        <v>6168</v>
      </c>
      <c r="F1966" t="s">
        <v>9619</v>
      </c>
      <c r="G1966" t="s">
        <v>6162</v>
      </c>
      <c r="H1966" t="s">
        <v>6163</v>
      </c>
      <c r="I1966" t="s">
        <v>6164</v>
      </c>
      <c r="J1966">
        <v>6.6000000000000003E-7</v>
      </c>
      <c r="K1966">
        <v>7.3E-7</v>
      </c>
      <c r="L1966">
        <v>7.9999999999999996E-7</v>
      </c>
      <c r="M1966">
        <v>8.6000000000000002E-7</v>
      </c>
      <c r="N1966">
        <v>9.1999999999999998E-7</v>
      </c>
    </row>
    <row r="1967" spans="1:14" x14ac:dyDescent="0.25">
      <c r="A1967" t="s">
        <v>6156</v>
      </c>
      <c r="B1967" t="s">
        <v>9620</v>
      </c>
      <c r="C1967" t="s">
        <v>8151</v>
      </c>
      <c r="D1967" t="s">
        <v>9602</v>
      </c>
      <c r="E1967" t="s">
        <v>6168</v>
      </c>
      <c r="F1967" t="s">
        <v>9621</v>
      </c>
      <c r="G1967" t="s">
        <v>6162</v>
      </c>
      <c r="H1967" t="s">
        <v>6163</v>
      </c>
      <c r="I1967" t="s">
        <v>6164</v>
      </c>
      <c r="J1967">
        <v>0</v>
      </c>
      <c r="K1967">
        <v>0</v>
      </c>
      <c r="L1967">
        <v>0</v>
      </c>
      <c r="M1967">
        <v>0</v>
      </c>
      <c r="N1967">
        <v>0</v>
      </c>
    </row>
    <row r="1968" spans="1:14" x14ac:dyDescent="0.25">
      <c r="A1968" t="s">
        <v>6156</v>
      </c>
      <c r="B1968" t="s">
        <v>9622</v>
      </c>
      <c r="C1968" t="s">
        <v>8151</v>
      </c>
      <c r="D1968" t="s">
        <v>9602</v>
      </c>
      <c r="E1968" t="s">
        <v>6186</v>
      </c>
      <c r="F1968" t="s">
        <v>9623</v>
      </c>
      <c r="G1968" t="s">
        <v>6162</v>
      </c>
      <c r="H1968" t="s">
        <v>6163</v>
      </c>
      <c r="I1968" t="s">
        <v>6164</v>
      </c>
      <c r="J1968">
        <v>2.3E-6</v>
      </c>
      <c r="K1968">
        <v>2.5399999999999998E-6</v>
      </c>
      <c r="L1968">
        <v>2.7700000000000002E-6</v>
      </c>
      <c r="M1968">
        <v>2.9900000000000002E-6</v>
      </c>
      <c r="N1968">
        <v>3.19E-6</v>
      </c>
    </row>
    <row r="1969" spans="1:14" x14ac:dyDescent="0.25">
      <c r="A1969" t="s">
        <v>6156</v>
      </c>
      <c r="B1969" t="s">
        <v>9624</v>
      </c>
      <c r="C1969" t="s">
        <v>8151</v>
      </c>
      <c r="D1969" t="s">
        <v>9602</v>
      </c>
      <c r="E1969" t="s">
        <v>6186</v>
      </c>
      <c r="F1969" t="s">
        <v>9625</v>
      </c>
      <c r="G1969" t="s">
        <v>6162</v>
      </c>
      <c r="H1969" t="s">
        <v>6163</v>
      </c>
      <c r="I1969" t="s">
        <v>6164</v>
      </c>
      <c r="J1969">
        <v>7.6937000000000001E-4</v>
      </c>
      <c r="K1969">
        <v>3.2194999999999999E-4</v>
      </c>
      <c r="L1969">
        <v>1.05E-4</v>
      </c>
      <c r="M1969">
        <v>5.6549999999999999E-5</v>
      </c>
      <c r="N1969">
        <v>4.3550000000000001E-5</v>
      </c>
    </row>
    <row r="1970" spans="1:14" x14ac:dyDescent="0.25">
      <c r="A1970" t="s">
        <v>6156</v>
      </c>
      <c r="B1970" t="s">
        <v>9626</v>
      </c>
      <c r="C1970" t="s">
        <v>8151</v>
      </c>
      <c r="D1970" t="s">
        <v>9602</v>
      </c>
      <c r="E1970" t="s">
        <v>6186</v>
      </c>
      <c r="F1970" t="s">
        <v>9627</v>
      </c>
      <c r="G1970" t="s">
        <v>6162</v>
      </c>
      <c r="H1970" t="s">
        <v>6163</v>
      </c>
      <c r="I1970" t="s">
        <v>6164</v>
      </c>
      <c r="J1970">
        <v>5.0439999999999998E-5</v>
      </c>
      <c r="K1970">
        <v>2.3240000000000001E-5</v>
      </c>
      <c r="L1970">
        <v>8.4300000000000006E-6</v>
      </c>
      <c r="M1970">
        <v>5.3000000000000001E-6</v>
      </c>
      <c r="N1970">
        <v>4.3100000000000002E-6</v>
      </c>
    </row>
    <row r="1971" spans="1:14" x14ac:dyDescent="0.25">
      <c r="A1971" t="s">
        <v>6156</v>
      </c>
      <c r="B1971" t="s">
        <v>9628</v>
      </c>
      <c r="C1971" t="s">
        <v>8151</v>
      </c>
      <c r="D1971" t="s">
        <v>9602</v>
      </c>
      <c r="E1971" t="s">
        <v>6186</v>
      </c>
      <c r="F1971" t="s">
        <v>9629</v>
      </c>
      <c r="G1971" t="s">
        <v>6162</v>
      </c>
      <c r="H1971" t="s">
        <v>6163</v>
      </c>
      <c r="I1971" t="s">
        <v>6164</v>
      </c>
      <c r="J1971">
        <v>1.0900000000000001E-5</v>
      </c>
      <c r="K1971">
        <v>5.0699999999999997E-6</v>
      </c>
      <c r="L1971">
        <v>2.2800000000000002E-6</v>
      </c>
      <c r="M1971">
        <v>1.73E-6</v>
      </c>
      <c r="N1971">
        <v>1.59E-6</v>
      </c>
    </row>
    <row r="1972" spans="1:14" x14ac:dyDescent="0.25">
      <c r="A1972" t="s">
        <v>6156</v>
      </c>
      <c r="B1972" t="s">
        <v>9630</v>
      </c>
      <c r="C1972" t="s">
        <v>8151</v>
      </c>
      <c r="D1972" t="s">
        <v>9602</v>
      </c>
      <c r="E1972" t="s">
        <v>6186</v>
      </c>
      <c r="F1972" t="s">
        <v>9631</v>
      </c>
      <c r="G1972" t="s">
        <v>6162</v>
      </c>
      <c r="H1972" t="s">
        <v>6163</v>
      </c>
      <c r="I1972" t="s">
        <v>6164</v>
      </c>
      <c r="J1972">
        <v>1.0465E-4</v>
      </c>
      <c r="K1972">
        <v>5.0609999999999998E-5</v>
      </c>
      <c r="L1972">
        <v>2.313E-5</v>
      </c>
      <c r="M1972">
        <v>1.7799999999999999E-5</v>
      </c>
      <c r="N1972">
        <v>1.6310000000000001E-5</v>
      </c>
    </row>
    <row r="1973" spans="1:14" x14ac:dyDescent="0.25">
      <c r="A1973" t="s">
        <v>6156</v>
      </c>
      <c r="B1973" t="s">
        <v>9632</v>
      </c>
      <c r="C1973" t="s">
        <v>8151</v>
      </c>
      <c r="D1973" t="s">
        <v>9602</v>
      </c>
      <c r="E1973" t="s">
        <v>6186</v>
      </c>
      <c r="F1973" t="s">
        <v>9633</v>
      </c>
      <c r="G1973" t="s">
        <v>6162</v>
      </c>
      <c r="H1973" t="s">
        <v>6163</v>
      </c>
      <c r="I1973" t="s">
        <v>6164</v>
      </c>
      <c r="J1973">
        <v>2.9180999999999999E-4</v>
      </c>
      <c r="K1973">
        <v>1.3973999999999999E-4</v>
      </c>
      <c r="L1973">
        <v>6.355E-5</v>
      </c>
      <c r="M1973">
        <v>4.8640000000000002E-5</v>
      </c>
      <c r="N1973">
        <v>4.4579999999999997E-5</v>
      </c>
    </row>
    <row r="1974" spans="1:14" x14ac:dyDescent="0.25">
      <c r="A1974" t="s">
        <v>6156</v>
      </c>
      <c r="B1974" t="s">
        <v>9634</v>
      </c>
      <c r="C1974" t="s">
        <v>8151</v>
      </c>
      <c r="D1974" t="s">
        <v>9602</v>
      </c>
      <c r="E1974" t="s">
        <v>6186</v>
      </c>
      <c r="F1974" t="s">
        <v>9635</v>
      </c>
      <c r="G1974" t="s">
        <v>6162</v>
      </c>
      <c r="H1974" t="s">
        <v>6163</v>
      </c>
      <c r="I1974" t="s">
        <v>6164</v>
      </c>
      <c r="J1974">
        <v>9.8178999999999996E-4</v>
      </c>
      <c r="K1974">
        <v>5.5517999999999995E-4</v>
      </c>
      <c r="L1974">
        <v>3.1090000000000002E-4</v>
      </c>
      <c r="M1974">
        <v>2.6422000000000001E-4</v>
      </c>
      <c r="N1974">
        <v>2.5583000000000002E-4</v>
      </c>
    </row>
    <row r="1975" spans="1:14" x14ac:dyDescent="0.25">
      <c r="A1975" t="s">
        <v>6156</v>
      </c>
      <c r="B1975" t="s">
        <v>9636</v>
      </c>
      <c r="C1975" t="s">
        <v>8151</v>
      </c>
      <c r="D1975" t="s">
        <v>9602</v>
      </c>
      <c r="E1975" t="s">
        <v>6186</v>
      </c>
      <c r="F1975" t="s">
        <v>9637</v>
      </c>
      <c r="G1975" t="s">
        <v>6162</v>
      </c>
      <c r="H1975" t="s">
        <v>6163</v>
      </c>
      <c r="I1975" t="s">
        <v>6164</v>
      </c>
      <c r="J1975">
        <v>2.2068000000000001E-4</v>
      </c>
      <c r="K1975">
        <v>2.4570000000000001E-4</v>
      </c>
      <c r="L1975">
        <v>2.6952999999999998E-4</v>
      </c>
      <c r="M1975">
        <v>2.8983999999999998E-4</v>
      </c>
      <c r="N1975">
        <v>3.1136E-4</v>
      </c>
    </row>
    <row r="1976" spans="1:14" x14ac:dyDescent="0.25">
      <c r="A1976" t="s">
        <v>6156</v>
      </c>
      <c r="B1976" t="s">
        <v>9638</v>
      </c>
      <c r="C1976" t="s">
        <v>8151</v>
      </c>
      <c r="D1976" t="s">
        <v>9602</v>
      </c>
      <c r="E1976" t="s">
        <v>6186</v>
      </c>
      <c r="F1976" t="s">
        <v>9639</v>
      </c>
      <c r="G1976" t="s">
        <v>6162</v>
      </c>
      <c r="H1976" t="s">
        <v>6163</v>
      </c>
      <c r="I1976" t="s">
        <v>6164</v>
      </c>
      <c r="J1976">
        <v>6.2219099999999998E-3</v>
      </c>
      <c r="K1976">
        <v>6.9274699999999998E-3</v>
      </c>
      <c r="L1976">
        <v>7.5991299999999999E-3</v>
      </c>
      <c r="M1976">
        <v>8.1718099999999998E-3</v>
      </c>
      <c r="N1976">
        <v>8.7786800000000005E-3</v>
      </c>
    </row>
    <row r="1977" spans="1:14" x14ac:dyDescent="0.25">
      <c r="A1977" t="s">
        <v>6156</v>
      </c>
      <c r="B1977" t="s">
        <v>9640</v>
      </c>
      <c r="C1977" t="s">
        <v>8151</v>
      </c>
      <c r="D1977" t="s">
        <v>9602</v>
      </c>
      <c r="E1977" t="s">
        <v>6186</v>
      </c>
      <c r="F1977" t="s">
        <v>9641</v>
      </c>
      <c r="G1977" t="s">
        <v>6162</v>
      </c>
      <c r="H1977" t="s">
        <v>6163</v>
      </c>
      <c r="I1977" t="s">
        <v>6164</v>
      </c>
      <c r="J1977">
        <v>2.6719999999999999E-4</v>
      </c>
      <c r="K1977">
        <v>2.8400000000000002E-4</v>
      </c>
      <c r="L1977">
        <v>3.1E-4</v>
      </c>
      <c r="M1977">
        <v>3.3100000000000002E-4</v>
      </c>
      <c r="N1977">
        <v>3.5500000000000001E-4</v>
      </c>
    </row>
    <row r="1978" spans="1:14" x14ac:dyDescent="0.25">
      <c r="A1978" t="s">
        <v>6156</v>
      </c>
      <c r="B1978" t="s">
        <v>9642</v>
      </c>
      <c r="C1978" t="s">
        <v>8151</v>
      </c>
      <c r="D1978" t="s">
        <v>9602</v>
      </c>
      <c r="E1978" t="s">
        <v>6186</v>
      </c>
      <c r="F1978" t="s">
        <v>9643</v>
      </c>
      <c r="G1978" t="s">
        <v>6162</v>
      </c>
      <c r="H1978" t="s">
        <v>6163</v>
      </c>
      <c r="I1978" t="s">
        <v>6164</v>
      </c>
      <c r="J1978">
        <v>6.9130000000000005E-4</v>
      </c>
      <c r="K1978">
        <v>7.36E-4</v>
      </c>
      <c r="L1978">
        <v>8.0500000000000005E-4</v>
      </c>
      <c r="M1978">
        <v>8.5899999999999995E-4</v>
      </c>
      <c r="N1978">
        <v>9.2000000000000003E-4</v>
      </c>
    </row>
    <row r="1979" spans="1:14" x14ac:dyDescent="0.25">
      <c r="A1979" t="s">
        <v>6156</v>
      </c>
      <c r="B1979" t="s">
        <v>9644</v>
      </c>
      <c r="C1979" t="s">
        <v>8151</v>
      </c>
      <c r="D1979" t="s">
        <v>9602</v>
      </c>
      <c r="E1979" t="s">
        <v>6186</v>
      </c>
      <c r="F1979" t="s">
        <v>9645</v>
      </c>
      <c r="G1979" t="s">
        <v>6162</v>
      </c>
      <c r="H1979" t="s">
        <v>6163</v>
      </c>
      <c r="I1979" t="s">
        <v>6164</v>
      </c>
      <c r="J1979">
        <v>1.3E-7</v>
      </c>
      <c r="K1979">
        <v>1.4000000000000001E-7</v>
      </c>
      <c r="L1979">
        <v>1.6E-7</v>
      </c>
      <c r="M1979">
        <v>1.6999999999999999E-7</v>
      </c>
      <c r="N1979">
        <v>1.8E-7</v>
      </c>
    </row>
    <row r="1980" spans="1:14" x14ac:dyDescent="0.25">
      <c r="A1980" t="s">
        <v>6156</v>
      </c>
      <c r="B1980" t="s">
        <v>9646</v>
      </c>
      <c r="C1980" t="s">
        <v>8151</v>
      </c>
      <c r="D1980" t="s">
        <v>9602</v>
      </c>
      <c r="E1980" t="s">
        <v>6186</v>
      </c>
      <c r="F1980" t="s">
        <v>9647</v>
      </c>
      <c r="G1980" t="s">
        <v>6162</v>
      </c>
      <c r="H1980" t="s">
        <v>6163</v>
      </c>
      <c r="I1980" t="s">
        <v>6164</v>
      </c>
      <c r="J1980">
        <v>2.7499999999999999E-6</v>
      </c>
      <c r="K1980">
        <v>1.11E-6</v>
      </c>
      <c r="L1980">
        <v>3.5999999999999999E-7</v>
      </c>
      <c r="M1980">
        <v>1.9999999999999999E-7</v>
      </c>
      <c r="N1980">
        <v>1.6E-7</v>
      </c>
    </row>
    <row r="1981" spans="1:14" x14ac:dyDescent="0.25">
      <c r="A1981" t="s">
        <v>6156</v>
      </c>
      <c r="B1981" t="s">
        <v>9648</v>
      </c>
      <c r="C1981" t="s">
        <v>8151</v>
      </c>
      <c r="D1981" t="s">
        <v>9602</v>
      </c>
      <c r="E1981" t="s">
        <v>6186</v>
      </c>
      <c r="F1981" t="s">
        <v>9649</v>
      </c>
      <c r="G1981" t="s">
        <v>6162</v>
      </c>
      <c r="H1981" t="s">
        <v>6163</v>
      </c>
      <c r="I1981" t="s">
        <v>6164</v>
      </c>
      <c r="J1981">
        <v>5.0999999999999999E-7</v>
      </c>
      <c r="K1981">
        <v>2.3999999999999998E-7</v>
      </c>
      <c r="L1981">
        <v>1.1000000000000001E-7</v>
      </c>
      <c r="M1981">
        <v>8.9999999999999999E-8</v>
      </c>
      <c r="N1981">
        <v>8.0000000000000002E-8</v>
      </c>
    </row>
    <row r="1982" spans="1:14" x14ac:dyDescent="0.25">
      <c r="A1982" t="s">
        <v>6156</v>
      </c>
      <c r="B1982" t="s">
        <v>9650</v>
      </c>
      <c r="C1982" t="s">
        <v>8151</v>
      </c>
      <c r="D1982" t="s">
        <v>9602</v>
      </c>
      <c r="E1982" t="s">
        <v>6186</v>
      </c>
      <c r="F1982" t="s">
        <v>9651</v>
      </c>
      <c r="G1982" t="s">
        <v>6162</v>
      </c>
      <c r="H1982" t="s">
        <v>6163</v>
      </c>
      <c r="I1982" t="s">
        <v>6164</v>
      </c>
      <c r="J1982">
        <v>1.0100000000000001E-6</v>
      </c>
      <c r="K1982">
        <v>1.1000000000000001E-6</v>
      </c>
      <c r="L1982">
        <v>1.2100000000000001E-6</v>
      </c>
      <c r="M1982">
        <v>1.3E-6</v>
      </c>
      <c r="N1982">
        <v>1.3999999999999999E-6</v>
      </c>
    </row>
    <row r="1983" spans="1:14" x14ac:dyDescent="0.25">
      <c r="A1983" t="s">
        <v>6156</v>
      </c>
      <c r="B1983" t="s">
        <v>9652</v>
      </c>
      <c r="C1983" t="s">
        <v>8151</v>
      </c>
      <c r="D1983" t="s">
        <v>9602</v>
      </c>
      <c r="E1983" t="s">
        <v>6186</v>
      </c>
      <c r="F1983" t="s">
        <v>9653</v>
      </c>
      <c r="G1983" t="s">
        <v>6162</v>
      </c>
      <c r="H1983" t="s">
        <v>6163</v>
      </c>
      <c r="I1983" t="s">
        <v>6164</v>
      </c>
      <c r="J1983">
        <v>1.4999999999999999E-7</v>
      </c>
      <c r="K1983">
        <v>1.6999999999999999E-7</v>
      </c>
      <c r="L1983">
        <v>1.9000000000000001E-7</v>
      </c>
      <c r="M1983">
        <v>1.9999999999999999E-7</v>
      </c>
      <c r="N1983">
        <v>2.1E-7</v>
      </c>
    </row>
    <row r="1984" spans="1:14" x14ac:dyDescent="0.25">
      <c r="A1984" t="s">
        <v>6156</v>
      </c>
      <c r="B1984" t="s">
        <v>9654</v>
      </c>
      <c r="C1984" t="s">
        <v>8151</v>
      </c>
      <c r="D1984" t="s">
        <v>9655</v>
      </c>
      <c r="E1984" t="s">
        <v>6168</v>
      </c>
      <c r="F1984" t="s">
        <v>9656</v>
      </c>
      <c r="G1984" t="s">
        <v>6162</v>
      </c>
      <c r="H1984" t="s">
        <v>6163</v>
      </c>
      <c r="I1984" t="s">
        <v>6164</v>
      </c>
      <c r="J1984">
        <v>2.3799999999999999E-5</v>
      </c>
      <c r="K1984">
        <v>1.4600000000000001E-5</v>
      </c>
      <c r="L1984">
        <v>1.3200000000000001E-5</v>
      </c>
      <c r="M1984">
        <v>1.3699999999999999E-5</v>
      </c>
      <c r="N1984">
        <v>1.4100000000000001E-5</v>
      </c>
    </row>
    <row r="1985" spans="1:14" x14ac:dyDescent="0.25">
      <c r="A1985" t="s">
        <v>6156</v>
      </c>
      <c r="B1985" t="s">
        <v>9657</v>
      </c>
      <c r="C1985" t="s">
        <v>8151</v>
      </c>
      <c r="D1985" t="s">
        <v>9655</v>
      </c>
      <c r="E1985" t="s">
        <v>6168</v>
      </c>
      <c r="F1985" t="s">
        <v>9658</v>
      </c>
      <c r="G1985" t="s">
        <v>6162</v>
      </c>
      <c r="H1985" t="s">
        <v>6163</v>
      </c>
      <c r="I1985" t="s">
        <v>6164</v>
      </c>
      <c r="J1985">
        <v>0</v>
      </c>
      <c r="K1985">
        <v>0</v>
      </c>
      <c r="L1985">
        <v>0</v>
      </c>
      <c r="M1985">
        <v>0</v>
      </c>
      <c r="N1985">
        <v>0</v>
      </c>
    </row>
    <row r="1986" spans="1:14" x14ac:dyDescent="0.25">
      <c r="A1986" t="s">
        <v>6156</v>
      </c>
      <c r="B1986" t="s">
        <v>9659</v>
      </c>
      <c r="C1986" t="s">
        <v>8151</v>
      </c>
      <c r="D1986" t="s">
        <v>9655</v>
      </c>
      <c r="E1986" t="s">
        <v>6168</v>
      </c>
      <c r="F1986" t="s">
        <v>9660</v>
      </c>
      <c r="G1986" t="s">
        <v>6162</v>
      </c>
      <c r="H1986" t="s">
        <v>6163</v>
      </c>
      <c r="I1986" t="s">
        <v>6164</v>
      </c>
      <c r="J1986">
        <v>1.7000000000000001E-4</v>
      </c>
      <c r="K1986">
        <v>1.03E-4</v>
      </c>
      <c r="L1986">
        <v>9.0000000000000006E-5</v>
      </c>
      <c r="M1986">
        <v>9.31E-5</v>
      </c>
      <c r="N1986">
        <v>9.6000000000000002E-5</v>
      </c>
    </row>
    <row r="1987" spans="1:14" x14ac:dyDescent="0.25">
      <c r="A1987" t="s">
        <v>6156</v>
      </c>
      <c r="B1987" t="s">
        <v>9661</v>
      </c>
      <c r="C1987" t="s">
        <v>8151</v>
      </c>
      <c r="D1987" t="s">
        <v>9655</v>
      </c>
      <c r="E1987" t="s">
        <v>6168</v>
      </c>
      <c r="F1987" t="s">
        <v>9662</v>
      </c>
      <c r="G1987" t="s">
        <v>6162</v>
      </c>
      <c r="H1987" t="s">
        <v>6163</v>
      </c>
      <c r="I1987" t="s">
        <v>6164</v>
      </c>
      <c r="J1987">
        <v>0</v>
      </c>
      <c r="K1987">
        <v>0</v>
      </c>
      <c r="L1987">
        <v>0</v>
      </c>
      <c r="M1987">
        <v>0</v>
      </c>
      <c r="N1987">
        <v>0</v>
      </c>
    </row>
    <row r="1988" spans="1:14" x14ac:dyDescent="0.25">
      <c r="A1988" t="s">
        <v>6156</v>
      </c>
      <c r="B1988" t="s">
        <v>9663</v>
      </c>
      <c r="C1988" t="s">
        <v>8151</v>
      </c>
      <c r="D1988" t="s">
        <v>9655</v>
      </c>
      <c r="E1988" t="s">
        <v>6168</v>
      </c>
      <c r="F1988" t="s">
        <v>9664</v>
      </c>
      <c r="G1988" t="s">
        <v>6162</v>
      </c>
      <c r="H1988" t="s">
        <v>6163</v>
      </c>
      <c r="I1988" t="s">
        <v>6164</v>
      </c>
      <c r="J1988">
        <v>2.17E-6</v>
      </c>
      <c r="K1988">
        <v>1.2500000000000001E-6</v>
      </c>
      <c r="L1988">
        <v>1.06E-6</v>
      </c>
      <c r="M1988">
        <v>1.1000000000000001E-6</v>
      </c>
      <c r="N1988">
        <v>1.13E-6</v>
      </c>
    </row>
    <row r="1989" spans="1:14" x14ac:dyDescent="0.25">
      <c r="A1989" t="s">
        <v>6156</v>
      </c>
      <c r="B1989" t="s">
        <v>9665</v>
      </c>
      <c r="C1989" t="s">
        <v>8151</v>
      </c>
      <c r="D1989" t="s">
        <v>9655</v>
      </c>
      <c r="E1989" t="s">
        <v>6168</v>
      </c>
      <c r="F1989" t="s">
        <v>9666</v>
      </c>
      <c r="G1989" t="s">
        <v>6162</v>
      </c>
      <c r="H1989" t="s">
        <v>6163</v>
      </c>
      <c r="I1989" t="s">
        <v>6164</v>
      </c>
      <c r="J1989">
        <v>0</v>
      </c>
      <c r="K1989">
        <v>0</v>
      </c>
      <c r="L1989">
        <v>0</v>
      </c>
      <c r="M1989">
        <v>0</v>
      </c>
      <c r="N1989">
        <v>0</v>
      </c>
    </row>
    <row r="1990" spans="1:14" x14ac:dyDescent="0.25">
      <c r="A1990" t="s">
        <v>6156</v>
      </c>
      <c r="B1990" t="s">
        <v>9667</v>
      </c>
      <c r="C1990" t="s">
        <v>8151</v>
      </c>
      <c r="D1990" t="s">
        <v>9655</v>
      </c>
      <c r="E1990" t="s">
        <v>6168</v>
      </c>
      <c r="F1990" t="s">
        <v>9668</v>
      </c>
      <c r="G1990" t="s">
        <v>6162</v>
      </c>
      <c r="H1990" t="s">
        <v>6163</v>
      </c>
      <c r="I1990" t="s">
        <v>6164</v>
      </c>
      <c r="J1990">
        <v>2.0700000000000001E-6</v>
      </c>
      <c r="K1990">
        <v>1.19E-6</v>
      </c>
      <c r="L1990">
        <v>1.0100000000000001E-6</v>
      </c>
      <c r="M1990">
        <v>1.0499999999999999E-6</v>
      </c>
      <c r="N1990">
        <v>1.08E-6</v>
      </c>
    </row>
    <row r="1991" spans="1:14" x14ac:dyDescent="0.25">
      <c r="A1991" t="s">
        <v>6156</v>
      </c>
      <c r="B1991" t="s">
        <v>9669</v>
      </c>
      <c r="C1991" t="s">
        <v>8151</v>
      </c>
      <c r="D1991" t="s">
        <v>9655</v>
      </c>
      <c r="E1991" t="s">
        <v>6168</v>
      </c>
      <c r="F1991" t="s">
        <v>9670</v>
      </c>
      <c r="G1991" t="s">
        <v>6162</v>
      </c>
      <c r="H1991" t="s">
        <v>6163</v>
      </c>
      <c r="I1991" t="s">
        <v>6164</v>
      </c>
      <c r="J1991">
        <v>0</v>
      </c>
      <c r="K1991">
        <v>0</v>
      </c>
      <c r="L1991">
        <v>0</v>
      </c>
      <c r="M1991">
        <v>0</v>
      </c>
      <c r="N1991">
        <v>0</v>
      </c>
    </row>
    <row r="1992" spans="1:14" x14ac:dyDescent="0.25">
      <c r="A1992" t="s">
        <v>6156</v>
      </c>
      <c r="B1992" t="s">
        <v>9671</v>
      </c>
      <c r="C1992" t="s">
        <v>8151</v>
      </c>
      <c r="D1992" t="s">
        <v>9655</v>
      </c>
      <c r="E1992" t="s">
        <v>6168</v>
      </c>
      <c r="F1992" t="s">
        <v>9672</v>
      </c>
      <c r="G1992" t="s">
        <v>6162</v>
      </c>
      <c r="H1992" t="s">
        <v>6163</v>
      </c>
      <c r="I1992" t="s">
        <v>6164</v>
      </c>
      <c r="J1992">
        <v>0</v>
      </c>
      <c r="K1992">
        <v>0</v>
      </c>
      <c r="L1992">
        <v>0</v>
      </c>
      <c r="M1992">
        <v>0</v>
      </c>
      <c r="N1992">
        <v>0</v>
      </c>
    </row>
    <row r="1993" spans="1:14" x14ac:dyDescent="0.25">
      <c r="A1993" t="s">
        <v>6156</v>
      </c>
      <c r="B1993" t="s">
        <v>9673</v>
      </c>
      <c r="C1993" t="s">
        <v>8151</v>
      </c>
      <c r="D1993" t="s">
        <v>9655</v>
      </c>
      <c r="E1993" t="s">
        <v>6168</v>
      </c>
      <c r="F1993" t="s">
        <v>9674</v>
      </c>
      <c r="G1993" t="s">
        <v>6162</v>
      </c>
      <c r="H1993" t="s">
        <v>6163</v>
      </c>
      <c r="I1993" t="s">
        <v>6164</v>
      </c>
      <c r="J1993">
        <v>7.9199999999999995E-4</v>
      </c>
      <c r="K1993">
        <v>1.4300000000000001E-4</v>
      </c>
      <c r="L1993">
        <v>8.25E-5</v>
      </c>
      <c r="M1993">
        <v>8.5400000000000002E-5</v>
      </c>
      <c r="N1993">
        <v>9.0600000000000007E-5</v>
      </c>
    </row>
    <row r="1994" spans="1:14" x14ac:dyDescent="0.25">
      <c r="A1994" t="s">
        <v>6156</v>
      </c>
      <c r="B1994" t="s">
        <v>9675</v>
      </c>
      <c r="C1994" t="s">
        <v>8151</v>
      </c>
      <c r="D1994" t="s">
        <v>9655</v>
      </c>
      <c r="E1994" t="s">
        <v>6168</v>
      </c>
      <c r="F1994" t="s">
        <v>9676</v>
      </c>
      <c r="G1994" t="s">
        <v>6162</v>
      </c>
      <c r="H1994" t="s">
        <v>6163</v>
      </c>
      <c r="I1994" t="s">
        <v>6164</v>
      </c>
      <c r="J1994">
        <v>9.2499999999999999E-5</v>
      </c>
      <c r="K1994">
        <v>1.1900000000000001E-4</v>
      </c>
      <c r="L1994">
        <v>1.3799999999999999E-4</v>
      </c>
      <c r="M1994">
        <v>1.4799999999999999E-4</v>
      </c>
      <c r="N1994">
        <v>1.5699999999999999E-4</v>
      </c>
    </row>
    <row r="1995" spans="1:14" x14ac:dyDescent="0.25">
      <c r="A1995" t="s">
        <v>6156</v>
      </c>
      <c r="B1995" t="s">
        <v>9677</v>
      </c>
      <c r="C1995" t="s">
        <v>8151</v>
      </c>
      <c r="D1995" t="s">
        <v>9655</v>
      </c>
      <c r="E1995" t="s">
        <v>6168</v>
      </c>
      <c r="F1995" t="s">
        <v>9678</v>
      </c>
      <c r="G1995" t="s">
        <v>6162</v>
      </c>
      <c r="H1995" t="s">
        <v>6163</v>
      </c>
      <c r="I1995" t="s">
        <v>6164</v>
      </c>
      <c r="J1995">
        <v>0</v>
      </c>
      <c r="K1995">
        <v>0</v>
      </c>
      <c r="L1995">
        <v>0</v>
      </c>
      <c r="M1995">
        <v>0</v>
      </c>
      <c r="N1995">
        <v>0</v>
      </c>
    </row>
    <row r="1996" spans="1:14" x14ac:dyDescent="0.25">
      <c r="A1996" t="s">
        <v>6156</v>
      </c>
      <c r="B1996" t="s">
        <v>9679</v>
      </c>
      <c r="C1996" t="s">
        <v>8151</v>
      </c>
      <c r="D1996" t="s">
        <v>9655</v>
      </c>
      <c r="E1996" t="s">
        <v>6168</v>
      </c>
      <c r="F1996" t="s">
        <v>9680</v>
      </c>
      <c r="G1996" t="s">
        <v>6162</v>
      </c>
      <c r="H1996" t="s">
        <v>6163</v>
      </c>
      <c r="I1996" t="s">
        <v>6164</v>
      </c>
      <c r="J1996">
        <v>2.04E-4</v>
      </c>
      <c r="K1996">
        <v>3.6900000000000002E-5</v>
      </c>
      <c r="L1996">
        <v>2.1299999999999999E-5</v>
      </c>
      <c r="M1996">
        <v>2.1999999999999999E-5</v>
      </c>
      <c r="N1996">
        <v>2.34E-5</v>
      </c>
    </row>
    <row r="1997" spans="1:14" x14ac:dyDescent="0.25">
      <c r="A1997" t="s">
        <v>6156</v>
      </c>
      <c r="B1997" t="s">
        <v>9681</v>
      </c>
      <c r="C1997" t="s">
        <v>8151</v>
      </c>
      <c r="D1997" t="s">
        <v>9655</v>
      </c>
      <c r="E1997" t="s">
        <v>6168</v>
      </c>
      <c r="F1997" t="s">
        <v>9682</v>
      </c>
      <c r="G1997" t="s">
        <v>6162</v>
      </c>
      <c r="H1997" t="s">
        <v>6163</v>
      </c>
      <c r="I1997" t="s">
        <v>6164</v>
      </c>
      <c r="J1997">
        <v>0</v>
      </c>
      <c r="K1997">
        <v>0</v>
      </c>
      <c r="L1997">
        <v>0</v>
      </c>
      <c r="M1997">
        <v>0</v>
      </c>
      <c r="N1997">
        <v>0</v>
      </c>
    </row>
    <row r="1998" spans="1:14" x14ac:dyDescent="0.25">
      <c r="A1998" t="s">
        <v>6156</v>
      </c>
      <c r="B1998" t="s">
        <v>9683</v>
      </c>
      <c r="C1998" t="s">
        <v>8151</v>
      </c>
      <c r="D1998" t="s">
        <v>9655</v>
      </c>
      <c r="E1998" t="s">
        <v>6168</v>
      </c>
      <c r="F1998" t="s">
        <v>9684</v>
      </c>
      <c r="G1998" t="s">
        <v>6162</v>
      </c>
      <c r="H1998" t="s">
        <v>6163</v>
      </c>
      <c r="I1998" t="s">
        <v>6164</v>
      </c>
      <c r="J1998">
        <v>3.116E-5</v>
      </c>
      <c r="K1998">
        <v>2.9580000000000001E-5</v>
      </c>
      <c r="L1998">
        <v>3.004E-5</v>
      </c>
      <c r="M1998">
        <v>3.0880000000000002E-5</v>
      </c>
      <c r="N1998">
        <v>3.1770000000000002E-5</v>
      </c>
    </row>
    <row r="1999" spans="1:14" x14ac:dyDescent="0.25">
      <c r="A1999" t="s">
        <v>6156</v>
      </c>
      <c r="B1999" t="s">
        <v>9685</v>
      </c>
      <c r="C1999" t="s">
        <v>8151</v>
      </c>
      <c r="D1999" t="s">
        <v>9655</v>
      </c>
      <c r="E1999" t="s">
        <v>6168</v>
      </c>
      <c r="F1999" t="s">
        <v>9686</v>
      </c>
      <c r="G1999" t="s">
        <v>6162</v>
      </c>
      <c r="H1999" t="s">
        <v>6163</v>
      </c>
      <c r="I1999" t="s">
        <v>6164</v>
      </c>
      <c r="J1999">
        <v>0</v>
      </c>
      <c r="K1999">
        <v>0</v>
      </c>
      <c r="L1999">
        <v>0</v>
      </c>
      <c r="M1999">
        <v>0</v>
      </c>
      <c r="N1999">
        <v>0</v>
      </c>
    </row>
    <row r="2000" spans="1:14" x14ac:dyDescent="0.25">
      <c r="A2000" t="s">
        <v>6156</v>
      </c>
      <c r="B2000" t="s">
        <v>9687</v>
      </c>
      <c r="C2000" t="s">
        <v>8151</v>
      </c>
      <c r="D2000" t="s">
        <v>9655</v>
      </c>
      <c r="E2000" t="s">
        <v>6168</v>
      </c>
      <c r="F2000" t="s">
        <v>9688</v>
      </c>
      <c r="G2000" t="s">
        <v>6162</v>
      </c>
      <c r="H2000" t="s">
        <v>6163</v>
      </c>
      <c r="I2000" t="s">
        <v>6164</v>
      </c>
      <c r="J2000">
        <v>2.7099999999999997E-4</v>
      </c>
      <c r="K2000">
        <v>1.18E-4</v>
      </c>
      <c r="L2000">
        <v>1.1E-4</v>
      </c>
      <c r="M2000">
        <v>1.17E-4</v>
      </c>
      <c r="N2000">
        <v>1.2400000000000001E-4</v>
      </c>
    </row>
    <row r="2001" spans="1:14" x14ac:dyDescent="0.25">
      <c r="A2001" t="s">
        <v>6156</v>
      </c>
      <c r="B2001" t="s">
        <v>9689</v>
      </c>
      <c r="C2001" t="s">
        <v>8151</v>
      </c>
      <c r="D2001" t="s">
        <v>9655</v>
      </c>
      <c r="E2001" t="s">
        <v>6168</v>
      </c>
      <c r="F2001" t="s">
        <v>9690</v>
      </c>
      <c r="G2001" t="s">
        <v>6162</v>
      </c>
      <c r="H2001" t="s">
        <v>6163</v>
      </c>
      <c r="I2001" t="s">
        <v>6164</v>
      </c>
      <c r="J2001">
        <v>0</v>
      </c>
      <c r="K2001">
        <v>0</v>
      </c>
      <c r="L2001">
        <v>0</v>
      </c>
      <c r="M2001">
        <v>0</v>
      </c>
      <c r="N2001">
        <v>0</v>
      </c>
    </row>
    <row r="2002" spans="1:14" x14ac:dyDescent="0.25">
      <c r="A2002" t="s">
        <v>6156</v>
      </c>
      <c r="B2002" t="s">
        <v>9691</v>
      </c>
      <c r="C2002" t="s">
        <v>8151</v>
      </c>
      <c r="D2002" t="s">
        <v>9655</v>
      </c>
      <c r="E2002" t="s">
        <v>6168</v>
      </c>
      <c r="F2002" t="s">
        <v>9692</v>
      </c>
      <c r="G2002" t="s">
        <v>6162</v>
      </c>
      <c r="H2002" t="s">
        <v>6163</v>
      </c>
      <c r="I2002" t="s">
        <v>6164</v>
      </c>
      <c r="J2002">
        <v>7.2200000000000003E-6</v>
      </c>
      <c r="K2002">
        <v>2.9399999999999998E-6</v>
      </c>
      <c r="L2002">
        <v>2.6800000000000002E-6</v>
      </c>
      <c r="M2002">
        <v>2.8399999999999999E-6</v>
      </c>
      <c r="N2002">
        <v>3.0199999999999999E-6</v>
      </c>
    </row>
    <row r="2003" spans="1:14" x14ac:dyDescent="0.25">
      <c r="A2003" t="s">
        <v>6156</v>
      </c>
      <c r="B2003" t="s">
        <v>9693</v>
      </c>
      <c r="C2003" t="s">
        <v>8151</v>
      </c>
      <c r="D2003" t="s">
        <v>9655</v>
      </c>
      <c r="E2003" t="s">
        <v>6168</v>
      </c>
      <c r="F2003" t="s">
        <v>9694</v>
      </c>
      <c r="G2003" t="s">
        <v>6162</v>
      </c>
      <c r="H2003" t="s">
        <v>6163</v>
      </c>
      <c r="I2003" t="s">
        <v>6164</v>
      </c>
      <c r="J2003">
        <v>0</v>
      </c>
      <c r="K2003">
        <v>0</v>
      </c>
      <c r="L2003">
        <v>0</v>
      </c>
      <c r="M2003">
        <v>0</v>
      </c>
      <c r="N2003">
        <v>0</v>
      </c>
    </row>
    <row r="2004" spans="1:14" x14ac:dyDescent="0.25">
      <c r="A2004" t="s">
        <v>6156</v>
      </c>
      <c r="B2004" t="s">
        <v>9695</v>
      </c>
      <c r="C2004" t="s">
        <v>8151</v>
      </c>
      <c r="D2004" t="s">
        <v>9655</v>
      </c>
      <c r="E2004" t="s">
        <v>6168</v>
      </c>
      <c r="F2004" t="s">
        <v>9696</v>
      </c>
      <c r="G2004" t="s">
        <v>6162</v>
      </c>
      <c r="H2004" t="s">
        <v>6163</v>
      </c>
      <c r="I2004" t="s">
        <v>6164</v>
      </c>
      <c r="J2004">
        <v>1.4999999999999999E-7</v>
      </c>
      <c r="K2004">
        <v>5.9999999999999995E-8</v>
      </c>
      <c r="L2004">
        <v>5.9999999999999995E-8</v>
      </c>
      <c r="M2004">
        <v>5.9999999999999995E-8</v>
      </c>
      <c r="N2004">
        <v>5.9999999999999995E-8</v>
      </c>
    </row>
    <row r="2005" spans="1:14" x14ac:dyDescent="0.25">
      <c r="A2005" t="s">
        <v>6156</v>
      </c>
      <c r="B2005" t="s">
        <v>9697</v>
      </c>
      <c r="C2005" t="s">
        <v>8151</v>
      </c>
      <c r="D2005" t="s">
        <v>9655</v>
      </c>
      <c r="E2005" t="s">
        <v>6168</v>
      </c>
      <c r="F2005" t="s">
        <v>9698</v>
      </c>
      <c r="G2005" t="s">
        <v>6162</v>
      </c>
      <c r="H2005" t="s">
        <v>6163</v>
      </c>
      <c r="I2005" t="s">
        <v>6164</v>
      </c>
      <c r="J2005">
        <v>0</v>
      </c>
      <c r="K2005">
        <v>0</v>
      </c>
      <c r="L2005">
        <v>0</v>
      </c>
      <c r="M2005">
        <v>0</v>
      </c>
      <c r="N2005">
        <v>0</v>
      </c>
    </row>
    <row r="2006" spans="1:14" x14ac:dyDescent="0.25">
      <c r="A2006" t="s">
        <v>6156</v>
      </c>
      <c r="B2006" t="s">
        <v>9699</v>
      </c>
      <c r="C2006" t="s">
        <v>8151</v>
      </c>
      <c r="D2006" t="s">
        <v>9655</v>
      </c>
      <c r="E2006" t="s">
        <v>6168</v>
      </c>
      <c r="F2006" t="s">
        <v>9700</v>
      </c>
      <c r="G2006" t="s">
        <v>6162</v>
      </c>
      <c r="H2006" t="s">
        <v>6163</v>
      </c>
      <c r="I2006" t="s">
        <v>6164</v>
      </c>
      <c r="J2006">
        <v>1.04E-5</v>
      </c>
      <c r="K2006">
        <v>4.2300000000000002E-6</v>
      </c>
      <c r="L2006">
        <v>3.8600000000000003E-6</v>
      </c>
      <c r="M2006">
        <v>4.0899999999999998E-6</v>
      </c>
      <c r="N2006">
        <v>4.34E-6</v>
      </c>
    </row>
    <row r="2007" spans="1:14" x14ac:dyDescent="0.25">
      <c r="A2007" t="s">
        <v>6156</v>
      </c>
      <c r="B2007" t="s">
        <v>9701</v>
      </c>
      <c r="C2007" t="s">
        <v>8151</v>
      </c>
      <c r="D2007" t="s">
        <v>9655</v>
      </c>
      <c r="E2007" t="s">
        <v>6168</v>
      </c>
      <c r="F2007" t="s">
        <v>9702</v>
      </c>
      <c r="G2007" t="s">
        <v>6162</v>
      </c>
      <c r="H2007" t="s">
        <v>6163</v>
      </c>
      <c r="I2007" t="s">
        <v>6164</v>
      </c>
      <c r="J2007">
        <v>0</v>
      </c>
      <c r="K2007">
        <v>0</v>
      </c>
      <c r="L2007">
        <v>0</v>
      </c>
      <c r="M2007">
        <v>0</v>
      </c>
      <c r="N2007">
        <v>0</v>
      </c>
    </row>
    <row r="2008" spans="1:14" x14ac:dyDescent="0.25">
      <c r="A2008" t="s">
        <v>6156</v>
      </c>
      <c r="B2008" t="s">
        <v>9703</v>
      </c>
      <c r="C2008" t="s">
        <v>8151</v>
      </c>
      <c r="D2008" t="s">
        <v>9655</v>
      </c>
      <c r="E2008" t="s">
        <v>6168</v>
      </c>
      <c r="F2008" t="s">
        <v>9704</v>
      </c>
      <c r="G2008" t="s">
        <v>6162</v>
      </c>
      <c r="H2008" t="s">
        <v>6163</v>
      </c>
      <c r="I2008" t="s">
        <v>6164</v>
      </c>
      <c r="J2008">
        <v>3.9899999999999999E-4</v>
      </c>
      <c r="K2008">
        <v>7.4800000000000002E-5</v>
      </c>
      <c r="L2008">
        <v>6.8100000000000002E-5</v>
      </c>
      <c r="M2008">
        <v>7.0199999999999999E-5</v>
      </c>
      <c r="N2008">
        <v>7.2399999999999998E-5</v>
      </c>
    </row>
    <row r="2009" spans="1:14" x14ac:dyDescent="0.25">
      <c r="A2009" t="s">
        <v>6156</v>
      </c>
      <c r="B2009" t="s">
        <v>9705</v>
      </c>
      <c r="C2009" t="s">
        <v>8151</v>
      </c>
      <c r="D2009" t="s">
        <v>9655</v>
      </c>
      <c r="E2009" t="s">
        <v>6168</v>
      </c>
      <c r="F2009" t="s">
        <v>9706</v>
      </c>
      <c r="G2009" t="s">
        <v>6162</v>
      </c>
      <c r="H2009" t="s">
        <v>6163</v>
      </c>
      <c r="I2009" t="s">
        <v>6164</v>
      </c>
      <c r="J2009">
        <v>0</v>
      </c>
      <c r="K2009">
        <v>0</v>
      </c>
      <c r="L2009">
        <v>0</v>
      </c>
      <c r="M2009">
        <v>0</v>
      </c>
      <c r="N2009">
        <v>0</v>
      </c>
    </row>
    <row r="2010" spans="1:14" x14ac:dyDescent="0.25">
      <c r="A2010" t="s">
        <v>6156</v>
      </c>
      <c r="B2010" t="s">
        <v>9707</v>
      </c>
      <c r="C2010" t="s">
        <v>8151</v>
      </c>
      <c r="D2010" t="s">
        <v>9655</v>
      </c>
      <c r="E2010" t="s">
        <v>6168</v>
      </c>
      <c r="F2010" t="s">
        <v>9708</v>
      </c>
      <c r="G2010" t="s">
        <v>6162</v>
      </c>
      <c r="H2010" t="s">
        <v>6163</v>
      </c>
      <c r="I2010" t="s">
        <v>6164</v>
      </c>
      <c r="J2010">
        <v>0</v>
      </c>
      <c r="K2010">
        <v>0</v>
      </c>
      <c r="L2010">
        <v>0</v>
      </c>
      <c r="M2010">
        <v>0</v>
      </c>
      <c r="N2010">
        <v>0</v>
      </c>
    </row>
    <row r="2011" spans="1:14" x14ac:dyDescent="0.25">
      <c r="A2011" t="s">
        <v>6156</v>
      </c>
      <c r="B2011" t="s">
        <v>9709</v>
      </c>
      <c r="C2011" t="s">
        <v>8151</v>
      </c>
      <c r="D2011" t="s">
        <v>9655</v>
      </c>
      <c r="E2011" t="s">
        <v>6168</v>
      </c>
      <c r="F2011" t="s">
        <v>9710</v>
      </c>
      <c r="G2011" t="s">
        <v>6162</v>
      </c>
      <c r="H2011" t="s">
        <v>6163</v>
      </c>
      <c r="I2011" t="s">
        <v>6164</v>
      </c>
      <c r="J2011">
        <v>4.9999999999999998E-8</v>
      </c>
      <c r="K2011">
        <v>1E-8</v>
      </c>
      <c r="L2011">
        <v>1E-8</v>
      </c>
      <c r="M2011">
        <v>1E-8</v>
      </c>
      <c r="N2011">
        <v>1E-8</v>
      </c>
    </row>
    <row r="2012" spans="1:14" x14ac:dyDescent="0.25">
      <c r="A2012" t="s">
        <v>6156</v>
      </c>
      <c r="B2012" t="s">
        <v>9711</v>
      </c>
      <c r="C2012" t="s">
        <v>8151</v>
      </c>
      <c r="D2012" t="s">
        <v>9655</v>
      </c>
      <c r="E2012" t="s">
        <v>6168</v>
      </c>
      <c r="F2012" t="s">
        <v>9712</v>
      </c>
      <c r="G2012" t="s">
        <v>6162</v>
      </c>
      <c r="H2012" t="s">
        <v>6163</v>
      </c>
      <c r="I2012" t="s">
        <v>6164</v>
      </c>
      <c r="J2012">
        <v>8.7000000000000001E-5</v>
      </c>
      <c r="K2012">
        <v>4.74E-5</v>
      </c>
      <c r="L2012">
        <v>4.9100000000000001E-5</v>
      </c>
      <c r="M2012">
        <v>5.0699999999999999E-5</v>
      </c>
      <c r="N2012">
        <v>5.2200000000000002E-5</v>
      </c>
    </row>
    <row r="2013" spans="1:14" x14ac:dyDescent="0.25">
      <c r="A2013" t="s">
        <v>6156</v>
      </c>
      <c r="B2013" t="s">
        <v>9713</v>
      </c>
      <c r="C2013" t="s">
        <v>8151</v>
      </c>
      <c r="D2013" t="s">
        <v>9655</v>
      </c>
      <c r="E2013" t="s">
        <v>6168</v>
      </c>
      <c r="F2013" t="s">
        <v>9714</v>
      </c>
      <c r="G2013" t="s">
        <v>6162</v>
      </c>
      <c r="H2013" t="s">
        <v>6163</v>
      </c>
      <c r="I2013" t="s">
        <v>6164</v>
      </c>
      <c r="J2013">
        <v>0</v>
      </c>
      <c r="K2013">
        <v>0</v>
      </c>
      <c r="L2013">
        <v>0</v>
      </c>
      <c r="M2013">
        <v>0</v>
      </c>
      <c r="N2013">
        <v>0</v>
      </c>
    </row>
    <row r="2014" spans="1:14" x14ac:dyDescent="0.25">
      <c r="A2014" t="s">
        <v>6156</v>
      </c>
      <c r="B2014" t="s">
        <v>9715</v>
      </c>
      <c r="C2014" t="s">
        <v>8151</v>
      </c>
      <c r="D2014" t="s">
        <v>9655</v>
      </c>
      <c r="E2014" t="s">
        <v>6168</v>
      </c>
      <c r="F2014" t="s">
        <v>9716</v>
      </c>
      <c r="G2014" t="s">
        <v>6162</v>
      </c>
      <c r="H2014" t="s">
        <v>6163</v>
      </c>
      <c r="I2014" t="s">
        <v>6164</v>
      </c>
      <c r="J2014">
        <v>1.53E-6</v>
      </c>
      <c r="K2014">
        <v>8.2999999999999999E-7</v>
      </c>
      <c r="L2014">
        <v>8.6000000000000002E-7</v>
      </c>
      <c r="M2014">
        <v>8.8999999999999995E-7</v>
      </c>
      <c r="N2014">
        <v>9.1999999999999998E-7</v>
      </c>
    </row>
    <row r="2015" spans="1:14" x14ac:dyDescent="0.25">
      <c r="A2015" t="s">
        <v>6156</v>
      </c>
      <c r="B2015" t="s">
        <v>9717</v>
      </c>
      <c r="C2015" t="s">
        <v>8151</v>
      </c>
      <c r="D2015" t="s">
        <v>9655</v>
      </c>
      <c r="E2015" t="s">
        <v>6168</v>
      </c>
      <c r="F2015" t="s">
        <v>9718</v>
      </c>
      <c r="G2015" t="s">
        <v>6162</v>
      </c>
      <c r="H2015" t="s">
        <v>6163</v>
      </c>
      <c r="I2015" t="s">
        <v>6164</v>
      </c>
      <c r="J2015">
        <v>0</v>
      </c>
      <c r="K2015">
        <v>0</v>
      </c>
      <c r="L2015">
        <v>0</v>
      </c>
      <c r="M2015">
        <v>0</v>
      </c>
      <c r="N2015">
        <v>0</v>
      </c>
    </row>
    <row r="2016" spans="1:14" x14ac:dyDescent="0.25">
      <c r="A2016" t="s">
        <v>6156</v>
      </c>
      <c r="B2016" t="s">
        <v>9719</v>
      </c>
      <c r="C2016" t="s">
        <v>8151</v>
      </c>
      <c r="D2016" t="s">
        <v>9655</v>
      </c>
      <c r="E2016" t="s">
        <v>6168</v>
      </c>
      <c r="F2016" t="s">
        <v>9720</v>
      </c>
      <c r="G2016" t="s">
        <v>6162</v>
      </c>
      <c r="H2016" t="s">
        <v>6163</v>
      </c>
      <c r="I2016" t="s">
        <v>6164</v>
      </c>
      <c r="J2016">
        <v>1.13E-5</v>
      </c>
      <c r="K2016">
        <v>1.55E-6</v>
      </c>
      <c r="L2016">
        <v>1.46E-6</v>
      </c>
      <c r="M2016">
        <v>1.5200000000000001E-6</v>
      </c>
      <c r="N2016">
        <v>1.57E-6</v>
      </c>
    </row>
    <row r="2017" spans="1:14" x14ac:dyDescent="0.25">
      <c r="A2017" t="s">
        <v>6156</v>
      </c>
      <c r="B2017" t="s">
        <v>9721</v>
      </c>
      <c r="C2017" t="s">
        <v>8151</v>
      </c>
      <c r="D2017" t="s">
        <v>9655</v>
      </c>
      <c r="E2017" t="s">
        <v>6168</v>
      </c>
      <c r="F2017" t="s">
        <v>9722</v>
      </c>
      <c r="G2017" t="s">
        <v>6162</v>
      </c>
      <c r="H2017" t="s">
        <v>6163</v>
      </c>
      <c r="I2017" t="s">
        <v>6164</v>
      </c>
      <c r="J2017">
        <v>0</v>
      </c>
      <c r="K2017">
        <v>0</v>
      </c>
      <c r="L2017">
        <v>0</v>
      </c>
      <c r="M2017">
        <v>0</v>
      </c>
      <c r="N2017">
        <v>0</v>
      </c>
    </row>
    <row r="2018" spans="1:14" x14ac:dyDescent="0.25">
      <c r="A2018" t="s">
        <v>6156</v>
      </c>
      <c r="B2018" t="s">
        <v>9723</v>
      </c>
      <c r="C2018" t="s">
        <v>8151</v>
      </c>
      <c r="D2018" t="s">
        <v>9655</v>
      </c>
      <c r="E2018" t="s">
        <v>6168</v>
      </c>
      <c r="F2018" t="s">
        <v>9724</v>
      </c>
      <c r="G2018" t="s">
        <v>6162</v>
      </c>
      <c r="H2018" t="s">
        <v>6163</v>
      </c>
      <c r="I2018" t="s">
        <v>6164</v>
      </c>
      <c r="J2018">
        <v>1.1900000000000001E-4</v>
      </c>
      <c r="K2018">
        <v>2.69E-5</v>
      </c>
      <c r="L2018">
        <v>2.3300000000000001E-5</v>
      </c>
      <c r="M2018">
        <v>2.4199999999999999E-5</v>
      </c>
      <c r="N2018">
        <v>2.5000000000000001E-5</v>
      </c>
    </row>
    <row r="2019" spans="1:14" x14ac:dyDescent="0.25">
      <c r="A2019" t="s">
        <v>6156</v>
      </c>
      <c r="B2019" t="s">
        <v>9725</v>
      </c>
      <c r="C2019" t="s">
        <v>8151</v>
      </c>
      <c r="D2019" t="s">
        <v>9655</v>
      </c>
      <c r="E2019" t="s">
        <v>6168</v>
      </c>
      <c r="F2019" t="s">
        <v>9726</v>
      </c>
      <c r="G2019" t="s">
        <v>6162</v>
      </c>
      <c r="H2019" t="s">
        <v>6163</v>
      </c>
      <c r="I2019" t="s">
        <v>6164</v>
      </c>
      <c r="J2019">
        <v>0</v>
      </c>
      <c r="K2019">
        <v>0</v>
      </c>
      <c r="L2019">
        <v>0</v>
      </c>
      <c r="M2019">
        <v>0</v>
      </c>
      <c r="N2019">
        <v>0</v>
      </c>
    </row>
    <row r="2020" spans="1:14" x14ac:dyDescent="0.25">
      <c r="A2020" t="s">
        <v>6156</v>
      </c>
      <c r="B2020" t="s">
        <v>9727</v>
      </c>
      <c r="C2020" t="s">
        <v>8151</v>
      </c>
      <c r="D2020" t="s">
        <v>9655</v>
      </c>
      <c r="E2020" t="s">
        <v>6168</v>
      </c>
      <c r="F2020" t="s">
        <v>9728</v>
      </c>
      <c r="G2020" t="s">
        <v>6162</v>
      </c>
      <c r="H2020" t="s">
        <v>6163</v>
      </c>
      <c r="I2020" t="s">
        <v>6164</v>
      </c>
      <c r="J2020">
        <v>2.2759000000000001E-4</v>
      </c>
      <c r="K2020">
        <v>2.3264999999999999E-4</v>
      </c>
      <c r="L2020">
        <v>2.3817E-4</v>
      </c>
      <c r="M2020">
        <v>2.4436999999999999E-4</v>
      </c>
      <c r="N2020">
        <v>2.5159E-4</v>
      </c>
    </row>
    <row r="2021" spans="1:14" x14ac:dyDescent="0.25">
      <c r="A2021" t="s">
        <v>6156</v>
      </c>
      <c r="B2021" t="s">
        <v>9729</v>
      </c>
      <c r="C2021" t="s">
        <v>8151</v>
      </c>
      <c r="D2021" t="s">
        <v>9655</v>
      </c>
      <c r="E2021" t="s">
        <v>6168</v>
      </c>
      <c r="F2021" t="s">
        <v>9730</v>
      </c>
      <c r="G2021" t="s">
        <v>6162</v>
      </c>
      <c r="H2021" t="s">
        <v>6163</v>
      </c>
      <c r="I2021" t="s">
        <v>6164</v>
      </c>
      <c r="J2021">
        <v>0</v>
      </c>
      <c r="K2021">
        <v>0</v>
      </c>
      <c r="L2021">
        <v>0</v>
      </c>
      <c r="M2021">
        <v>0</v>
      </c>
      <c r="N2021">
        <v>0</v>
      </c>
    </row>
    <row r="2022" spans="1:14" x14ac:dyDescent="0.25">
      <c r="A2022" t="s">
        <v>6156</v>
      </c>
      <c r="B2022" t="s">
        <v>9731</v>
      </c>
      <c r="C2022" t="s">
        <v>8151</v>
      </c>
      <c r="D2022" t="s">
        <v>9655</v>
      </c>
      <c r="E2022" t="s">
        <v>6168</v>
      </c>
      <c r="F2022" t="s">
        <v>9732</v>
      </c>
      <c r="G2022" t="s">
        <v>6162</v>
      </c>
      <c r="H2022" t="s">
        <v>6163</v>
      </c>
      <c r="I2022" t="s">
        <v>6164</v>
      </c>
      <c r="J2022">
        <v>1.4799999999999999E-4</v>
      </c>
      <c r="K2022">
        <v>5.5899999999999997E-5</v>
      </c>
      <c r="L2022">
        <v>4.5099999999999998E-5</v>
      </c>
      <c r="M2022">
        <v>4.6900000000000002E-5</v>
      </c>
      <c r="N2022">
        <v>4.8399999999999997E-5</v>
      </c>
    </row>
    <row r="2023" spans="1:14" x14ac:dyDescent="0.25">
      <c r="A2023" t="s">
        <v>6156</v>
      </c>
      <c r="B2023" t="s">
        <v>9733</v>
      </c>
      <c r="C2023" t="s">
        <v>8151</v>
      </c>
      <c r="D2023" t="s">
        <v>9655</v>
      </c>
      <c r="E2023" t="s">
        <v>6168</v>
      </c>
      <c r="F2023" t="s">
        <v>9734</v>
      </c>
      <c r="G2023" t="s">
        <v>6162</v>
      </c>
      <c r="H2023" t="s">
        <v>6163</v>
      </c>
      <c r="I2023" t="s">
        <v>6164</v>
      </c>
      <c r="J2023">
        <v>0</v>
      </c>
      <c r="K2023">
        <v>0</v>
      </c>
      <c r="L2023">
        <v>0</v>
      </c>
      <c r="M2023">
        <v>0</v>
      </c>
      <c r="N2023">
        <v>0</v>
      </c>
    </row>
    <row r="2024" spans="1:14" x14ac:dyDescent="0.25">
      <c r="A2024" t="s">
        <v>6156</v>
      </c>
      <c r="B2024" t="s">
        <v>9735</v>
      </c>
      <c r="C2024" t="s">
        <v>8151</v>
      </c>
      <c r="D2024" t="s">
        <v>9655</v>
      </c>
      <c r="E2024" t="s">
        <v>6168</v>
      </c>
      <c r="F2024" t="s">
        <v>9736</v>
      </c>
      <c r="G2024" t="s">
        <v>6162</v>
      </c>
      <c r="H2024" t="s">
        <v>6163</v>
      </c>
      <c r="I2024" t="s">
        <v>6164</v>
      </c>
      <c r="J2024">
        <v>0</v>
      </c>
      <c r="K2024">
        <v>0</v>
      </c>
      <c r="L2024">
        <v>0</v>
      </c>
      <c r="M2024">
        <v>0</v>
      </c>
      <c r="N2024">
        <v>0</v>
      </c>
    </row>
    <row r="2025" spans="1:14" x14ac:dyDescent="0.25">
      <c r="A2025" t="s">
        <v>6156</v>
      </c>
      <c r="B2025" t="s">
        <v>9737</v>
      </c>
      <c r="C2025" t="s">
        <v>8151</v>
      </c>
      <c r="D2025" t="s">
        <v>9655</v>
      </c>
      <c r="E2025" t="s">
        <v>6168</v>
      </c>
      <c r="F2025" t="s">
        <v>9738</v>
      </c>
      <c r="G2025" t="s">
        <v>6162</v>
      </c>
      <c r="H2025" t="s">
        <v>6163</v>
      </c>
      <c r="I2025" t="s">
        <v>6164</v>
      </c>
      <c r="J2025">
        <v>4.8999999999999997E-6</v>
      </c>
      <c r="K2025">
        <v>1.42E-6</v>
      </c>
      <c r="L2025">
        <v>1.6500000000000001E-6</v>
      </c>
      <c r="M2025">
        <v>1.7099999999999999E-6</v>
      </c>
      <c r="N2025">
        <v>1.77E-6</v>
      </c>
    </row>
    <row r="2026" spans="1:14" x14ac:dyDescent="0.25">
      <c r="A2026" t="s">
        <v>6156</v>
      </c>
      <c r="B2026" t="s">
        <v>9739</v>
      </c>
      <c r="C2026" t="s">
        <v>8151</v>
      </c>
      <c r="D2026" t="s">
        <v>9655</v>
      </c>
      <c r="E2026" t="s">
        <v>6168</v>
      </c>
      <c r="F2026" t="s">
        <v>9740</v>
      </c>
      <c r="G2026" t="s">
        <v>6162</v>
      </c>
      <c r="H2026" t="s">
        <v>6163</v>
      </c>
      <c r="I2026" t="s">
        <v>6164</v>
      </c>
      <c r="J2026">
        <v>2.1890600000000001E-3</v>
      </c>
      <c r="K2026">
        <v>2.2891600000000002E-3</v>
      </c>
      <c r="L2026">
        <v>2.3414600000000001E-3</v>
      </c>
      <c r="M2026">
        <v>2.40669E-3</v>
      </c>
      <c r="N2026">
        <v>2.4746400000000002E-3</v>
      </c>
    </row>
    <row r="2027" spans="1:14" x14ac:dyDescent="0.25">
      <c r="A2027" t="s">
        <v>6156</v>
      </c>
      <c r="B2027" t="s">
        <v>9741</v>
      </c>
      <c r="C2027" t="s">
        <v>8151</v>
      </c>
      <c r="D2027" t="s">
        <v>9655</v>
      </c>
      <c r="E2027" t="s">
        <v>6168</v>
      </c>
      <c r="F2027" t="s">
        <v>9742</v>
      </c>
      <c r="G2027" t="s">
        <v>6162</v>
      </c>
      <c r="H2027" t="s">
        <v>6163</v>
      </c>
      <c r="I2027" t="s">
        <v>6164</v>
      </c>
      <c r="J2027">
        <v>0</v>
      </c>
      <c r="K2027">
        <v>0</v>
      </c>
      <c r="L2027">
        <v>0</v>
      </c>
      <c r="M2027">
        <v>0</v>
      </c>
      <c r="N2027">
        <v>0</v>
      </c>
    </row>
    <row r="2028" spans="1:14" x14ac:dyDescent="0.25">
      <c r="A2028" t="s">
        <v>6156</v>
      </c>
      <c r="B2028" t="s">
        <v>9743</v>
      </c>
      <c r="C2028" t="s">
        <v>8151</v>
      </c>
      <c r="D2028" t="s">
        <v>9655</v>
      </c>
      <c r="E2028" t="s">
        <v>6168</v>
      </c>
      <c r="F2028" t="s">
        <v>9744</v>
      </c>
      <c r="G2028" t="s">
        <v>6162</v>
      </c>
      <c r="H2028" t="s">
        <v>6163</v>
      </c>
      <c r="I2028" t="s">
        <v>6164</v>
      </c>
      <c r="J2028">
        <v>5.2299999999999999E-6</v>
      </c>
      <c r="K2028">
        <v>4.7E-7</v>
      </c>
      <c r="L2028">
        <v>3.7E-7</v>
      </c>
      <c r="M2028">
        <v>3.9000000000000002E-7</v>
      </c>
      <c r="N2028">
        <v>3.9999999999999998E-7</v>
      </c>
    </row>
    <row r="2029" spans="1:14" x14ac:dyDescent="0.25">
      <c r="A2029" t="s">
        <v>6156</v>
      </c>
      <c r="B2029" t="s">
        <v>9745</v>
      </c>
      <c r="C2029" t="s">
        <v>8151</v>
      </c>
      <c r="D2029" t="s">
        <v>9655</v>
      </c>
      <c r="E2029" t="s">
        <v>6168</v>
      </c>
      <c r="F2029" t="s">
        <v>9746</v>
      </c>
      <c r="G2029" t="s">
        <v>6162</v>
      </c>
      <c r="H2029" t="s">
        <v>6163</v>
      </c>
      <c r="I2029" t="s">
        <v>6164</v>
      </c>
      <c r="J2029">
        <v>0</v>
      </c>
      <c r="K2029">
        <v>0</v>
      </c>
      <c r="L2029">
        <v>0</v>
      </c>
      <c r="M2029">
        <v>0</v>
      </c>
      <c r="N2029">
        <v>0</v>
      </c>
    </row>
    <row r="2030" spans="1:14" x14ac:dyDescent="0.25">
      <c r="A2030" t="s">
        <v>6156</v>
      </c>
      <c r="B2030" t="s">
        <v>9747</v>
      </c>
      <c r="C2030" t="s">
        <v>8151</v>
      </c>
      <c r="D2030" t="s">
        <v>9655</v>
      </c>
      <c r="E2030" t="s">
        <v>6168</v>
      </c>
      <c r="F2030" t="s">
        <v>9748</v>
      </c>
      <c r="G2030" t="s">
        <v>6162</v>
      </c>
      <c r="H2030" t="s">
        <v>6163</v>
      </c>
      <c r="I2030" t="s">
        <v>6164</v>
      </c>
      <c r="J2030">
        <v>2.2499999999999999E-4</v>
      </c>
      <c r="K2030">
        <v>1.65E-4</v>
      </c>
      <c r="L2030">
        <v>9.6600000000000003E-5</v>
      </c>
      <c r="M2030">
        <v>8.8900000000000006E-5</v>
      </c>
      <c r="N2030">
        <v>9.0600000000000007E-5</v>
      </c>
    </row>
    <row r="2031" spans="1:14" x14ac:dyDescent="0.25">
      <c r="A2031" t="s">
        <v>6156</v>
      </c>
      <c r="B2031" t="s">
        <v>9749</v>
      </c>
      <c r="C2031" t="s">
        <v>8151</v>
      </c>
      <c r="D2031" t="s">
        <v>9655</v>
      </c>
      <c r="E2031" t="s">
        <v>6168</v>
      </c>
      <c r="F2031" t="s">
        <v>9750</v>
      </c>
      <c r="G2031" t="s">
        <v>6162</v>
      </c>
      <c r="H2031" t="s">
        <v>6163</v>
      </c>
      <c r="I2031" t="s">
        <v>6164</v>
      </c>
      <c r="J2031">
        <v>0</v>
      </c>
      <c r="K2031">
        <v>0</v>
      </c>
      <c r="L2031">
        <v>0</v>
      </c>
      <c r="M2031">
        <v>0</v>
      </c>
      <c r="N2031">
        <v>0</v>
      </c>
    </row>
    <row r="2032" spans="1:14" x14ac:dyDescent="0.25">
      <c r="A2032" t="s">
        <v>6156</v>
      </c>
      <c r="B2032" t="s">
        <v>9751</v>
      </c>
      <c r="C2032" t="s">
        <v>8151</v>
      </c>
      <c r="D2032" t="s">
        <v>9655</v>
      </c>
      <c r="E2032" t="s">
        <v>6168</v>
      </c>
      <c r="F2032" t="s">
        <v>9752</v>
      </c>
      <c r="G2032" t="s">
        <v>6162</v>
      </c>
      <c r="H2032" t="s">
        <v>6163</v>
      </c>
      <c r="I2032" t="s">
        <v>6164</v>
      </c>
      <c r="J2032">
        <v>3.0735740000000001E-2</v>
      </c>
      <c r="K2032">
        <v>3.2141139999999999E-2</v>
      </c>
      <c r="L2032">
        <v>3.2875559999999998E-2</v>
      </c>
      <c r="M2032">
        <v>3.3791429999999997E-2</v>
      </c>
      <c r="N2032">
        <v>3.4745459999999999E-2</v>
      </c>
    </row>
    <row r="2033" spans="1:14" x14ac:dyDescent="0.25">
      <c r="A2033" t="s">
        <v>6156</v>
      </c>
      <c r="B2033" t="s">
        <v>9753</v>
      </c>
      <c r="C2033" t="s">
        <v>8151</v>
      </c>
      <c r="D2033" t="s">
        <v>9655</v>
      </c>
      <c r="E2033" t="s">
        <v>6168</v>
      </c>
      <c r="F2033" t="s">
        <v>9754</v>
      </c>
      <c r="G2033" t="s">
        <v>6162</v>
      </c>
      <c r="H2033" t="s">
        <v>6163</v>
      </c>
      <c r="I2033" t="s">
        <v>6164</v>
      </c>
      <c r="J2033">
        <v>0</v>
      </c>
      <c r="K2033">
        <v>0</v>
      </c>
      <c r="L2033">
        <v>0</v>
      </c>
      <c r="M2033">
        <v>0</v>
      </c>
      <c r="N2033">
        <v>0</v>
      </c>
    </row>
    <row r="2034" spans="1:14" x14ac:dyDescent="0.25">
      <c r="A2034" t="s">
        <v>6156</v>
      </c>
      <c r="B2034" t="s">
        <v>9755</v>
      </c>
      <c r="C2034" t="s">
        <v>8151</v>
      </c>
      <c r="D2034" t="s">
        <v>9756</v>
      </c>
      <c r="E2034" t="s">
        <v>6168</v>
      </c>
      <c r="F2034" t="s">
        <v>9656</v>
      </c>
      <c r="G2034" t="s">
        <v>6162</v>
      </c>
      <c r="H2034" t="s">
        <v>6163</v>
      </c>
      <c r="I2034" t="s">
        <v>6164</v>
      </c>
      <c r="J2034">
        <v>1.27E-4</v>
      </c>
      <c r="K2034">
        <v>5.1100000000000002E-5</v>
      </c>
      <c r="L2034">
        <v>4.6999999999999997E-5</v>
      </c>
      <c r="M2034">
        <v>4.8600000000000002E-5</v>
      </c>
      <c r="N2034">
        <v>5.0099999999999998E-5</v>
      </c>
    </row>
    <row r="2035" spans="1:14" x14ac:dyDescent="0.25">
      <c r="A2035" t="s">
        <v>6156</v>
      </c>
      <c r="B2035" t="s">
        <v>9757</v>
      </c>
      <c r="C2035" t="s">
        <v>8151</v>
      </c>
      <c r="D2035" t="s">
        <v>9756</v>
      </c>
      <c r="E2035" t="s">
        <v>6168</v>
      </c>
      <c r="F2035" t="s">
        <v>9658</v>
      </c>
      <c r="G2035" t="s">
        <v>6162</v>
      </c>
      <c r="H2035" t="s">
        <v>6163</v>
      </c>
      <c r="I2035" t="s">
        <v>6164</v>
      </c>
      <c r="J2035">
        <v>0</v>
      </c>
      <c r="K2035">
        <v>0</v>
      </c>
      <c r="L2035">
        <v>0</v>
      </c>
      <c r="M2035">
        <v>0</v>
      </c>
      <c r="N2035">
        <v>0</v>
      </c>
    </row>
    <row r="2036" spans="1:14" x14ac:dyDescent="0.25">
      <c r="A2036" t="s">
        <v>6156</v>
      </c>
      <c r="B2036" t="s">
        <v>9758</v>
      </c>
      <c r="C2036" t="s">
        <v>8151</v>
      </c>
      <c r="D2036" t="s">
        <v>9756</v>
      </c>
      <c r="E2036" t="s">
        <v>6168</v>
      </c>
      <c r="F2036" t="s">
        <v>9660</v>
      </c>
      <c r="G2036" t="s">
        <v>6162</v>
      </c>
      <c r="H2036" t="s">
        <v>6163</v>
      </c>
      <c r="I2036" t="s">
        <v>6164</v>
      </c>
      <c r="J2036">
        <v>9.3499999999999996E-4</v>
      </c>
      <c r="K2036">
        <v>3.6200000000000002E-4</v>
      </c>
      <c r="L2036">
        <v>3.2000000000000003E-4</v>
      </c>
      <c r="M2036">
        <v>3.3100000000000002E-4</v>
      </c>
      <c r="N2036">
        <v>3.4099999999999999E-4</v>
      </c>
    </row>
    <row r="2037" spans="1:14" x14ac:dyDescent="0.25">
      <c r="A2037" t="s">
        <v>6156</v>
      </c>
      <c r="B2037" t="s">
        <v>9759</v>
      </c>
      <c r="C2037" t="s">
        <v>8151</v>
      </c>
      <c r="D2037" t="s">
        <v>9756</v>
      </c>
      <c r="E2037" t="s">
        <v>6168</v>
      </c>
      <c r="F2037" t="s">
        <v>9662</v>
      </c>
      <c r="G2037" t="s">
        <v>6162</v>
      </c>
      <c r="H2037" t="s">
        <v>6163</v>
      </c>
      <c r="I2037" t="s">
        <v>6164</v>
      </c>
      <c r="J2037">
        <v>0</v>
      </c>
      <c r="K2037">
        <v>0</v>
      </c>
      <c r="L2037">
        <v>0</v>
      </c>
      <c r="M2037">
        <v>0</v>
      </c>
      <c r="N2037">
        <v>0</v>
      </c>
    </row>
    <row r="2038" spans="1:14" x14ac:dyDescent="0.25">
      <c r="A2038" t="s">
        <v>6156</v>
      </c>
      <c r="B2038" t="s">
        <v>9760</v>
      </c>
      <c r="C2038" t="s">
        <v>8151</v>
      </c>
      <c r="D2038" t="s">
        <v>9756</v>
      </c>
      <c r="E2038" t="s">
        <v>6168</v>
      </c>
      <c r="F2038" t="s">
        <v>9664</v>
      </c>
      <c r="G2038" t="s">
        <v>6162</v>
      </c>
      <c r="H2038" t="s">
        <v>6163</v>
      </c>
      <c r="I2038" t="s">
        <v>6164</v>
      </c>
      <c r="J2038">
        <v>1.22E-5</v>
      </c>
      <c r="K2038">
        <v>4.3900000000000003E-6</v>
      </c>
      <c r="L2038">
        <v>3.7699999999999999E-6</v>
      </c>
      <c r="M2038">
        <v>3.8999999999999999E-6</v>
      </c>
      <c r="N2038">
        <v>4.0199999999999996E-6</v>
      </c>
    </row>
    <row r="2039" spans="1:14" x14ac:dyDescent="0.25">
      <c r="A2039" t="s">
        <v>6156</v>
      </c>
      <c r="B2039" t="s">
        <v>9761</v>
      </c>
      <c r="C2039" t="s">
        <v>8151</v>
      </c>
      <c r="D2039" t="s">
        <v>9756</v>
      </c>
      <c r="E2039" t="s">
        <v>6168</v>
      </c>
      <c r="F2039" t="s">
        <v>9666</v>
      </c>
      <c r="G2039" t="s">
        <v>6162</v>
      </c>
      <c r="H2039" t="s">
        <v>6163</v>
      </c>
      <c r="I2039" t="s">
        <v>6164</v>
      </c>
      <c r="J2039">
        <v>0</v>
      </c>
      <c r="K2039">
        <v>0</v>
      </c>
      <c r="L2039">
        <v>0</v>
      </c>
      <c r="M2039">
        <v>0</v>
      </c>
      <c r="N2039">
        <v>0</v>
      </c>
    </row>
    <row r="2040" spans="1:14" x14ac:dyDescent="0.25">
      <c r="A2040" t="s">
        <v>6156</v>
      </c>
      <c r="B2040" t="s">
        <v>9762</v>
      </c>
      <c r="C2040" t="s">
        <v>8151</v>
      </c>
      <c r="D2040" t="s">
        <v>9756</v>
      </c>
      <c r="E2040" t="s">
        <v>6168</v>
      </c>
      <c r="F2040" t="s">
        <v>9668</v>
      </c>
      <c r="G2040" t="s">
        <v>6162</v>
      </c>
      <c r="H2040" t="s">
        <v>6163</v>
      </c>
      <c r="I2040" t="s">
        <v>6164</v>
      </c>
      <c r="J2040">
        <v>1.1600000000000001E-5</v>
      </c>
      <c r="K2040">
        <v>4.1899999999999997E-6</v>
      </c>
      <c r="L2040">
        <v>3.5999999999999998E-6</v>
      </c>
      <c r="M2040">
        <v>3.72E-6</v>
      </c>
      <c r="N2040">
        <v>3.8299999999999998E-6</v>
      </c>
    </row>
    <row r="2041" spans="1:14" x14ac:dyDescent="0.25">
      <c r="A2041" t="s">
        <v>6156</v>
      </c>
      <c r="B2041" t="s">
        <v>9763</v>
      </c>
      <c r="C2041" t="s">
        <v>8151</v>
      </c>
      <c r="D2041" t="s">
        <v>9756</v>
      </c>
      <c r="E2041" t="s">
        <v>6168</v>
      </c>
      <c r="F2041" t="s">
        <v>9670</v>
      </c>
      <c r="G2041" t="s">
        <v>6162</v>
      </c>
      <c r="H2041" t="s">
        <v>6163</v>
      </c>
      <c r="I2041" t="s">
        <v>6164</v>
      </c>
      <c r="J2041">
        <v>0</v>
      </c>
      <c r="K2041">
        <v>0</v>
      </c>
      <c r="L2041">
        <v>0</v>
      </c>
      <c r="M2041">
        <v>0</v>
      </c>
      <c r="N2041">
        <v>0</v>
      </c>
    </row>
    <row r="2042" spans="1:14" x14ac:dyDescent="0.25">
      <c r="A2042" t="s">
        <v>6156</v>
      </c>
      <c r="B2042" t="s">
        <v>9764</v>
      </c>
      <c r="C2042" t="s">
        <v>8151</v>
      </c>
      <c r="D2042" t="s">
        <v>9756</v>
      </c>
      <c r="E2042" t="s">
        <v>6168</v>
      </c>
      <c r="F2042" t="s">
        <v>9672</v>
      </c>
      <c r="G2042" t="s">
        <v>6162</v>
      </c>
      <c r="H2042" t="s">
        <v>6163</v>
      </c>
      <c r="I2042" t="s">
        <v>6164</v>
      </c>
      <c r="J2042">
        <v>0</v>
      </c>
      <c r="K2042">
        <v>0</v>
      </c>
      <c r="L2042">
        <v>0</v>
      </c>
      <c r="M2042">
        <v>0</v>
      </c>
      <c r="N2042">
        <v>0</v>
      </c>
    </row>
    <row r="2043" spans="1:14" x14ac:dyDescent="0.25">
      <c r="A2043" t="s">
        <v>6156</v>
      </c>
      <c r="B2043" t="s">
        <v>9765</v>
      </c>
      <c r="C2043" t="s">
        <v>8151</v>
      </c>
      <c r="D2043" t="s">
        <v>9756</v>
      </c>
      <c r="E2043" t="s">
        <v>6168</v>
      </c>
      <c r="F2043" t="s">
        <v>9674</v>
      </c>
      <c r="G2043" t="s">
        <v>6162</v>
      </c>
      <c r="H2043" t="s">
        <v>6163</v>
      </c>
      <c r="I2043" t="s">
        <v>6164</v>
      </c>
      <c r="J2043">
        <v>2.4199999999999998E-3</v>
      </c>
      <c r="K2043">
        <v>4.2000000000000002E-4</v>
      </c>
      <c r="L2043">
        <v>2.42E-4</v>
      </c>
      <c r="M2043">
        <v>2.5000000000000001E-4</v>
      </c>
      <c r="N2043">
        <v>2.6499999999999999E-4</v>
      </c>
    </row>
    <row r="2044" spans="1:14" x14ac:dyDescent="0.25">
      <c r="A2044" t="s">
        <v>6156</v>
      </c>
      <c r="B2044" t="s">
        <v>9766</v>
      </c>
      <c r="C2044" t="s">
        <v>8151</v>
      </c>
      <c r="D2044" t="s">
        <v>9756</v>
      </c>
      <c r="E2044" t="s">
        <v>6168</v>
      </c>
      <c r="F2044" t="s">
        <v>9676</v>
      </c>
      <c r="G2044" t="s">
        <v>6162</v>
      </c>
      <c r="H2044" t="s">
        <v>6163</v>
      </c>
      <c r="I2044" t="s">
        <v>6164</v>
      </c>
      <c r="J2044">
        <v>2.6899999999999998E-4</v>
      </c>
      <c r="K2044">
        <v>3.5399999999999999E-4</v>
      </c>
      <c r="L2044">
        <v>4.0499999999999998E-4</v>
      </c>
      <c r="M2044">
        <v>4.3199999999999998E-4</v>
      </c>
      <c r="N2044">
        <v>4.5899999999999999E-4</v>
      </c>
    </row>
    <row r="2045" spans="1:14" x14ac:dyDescent="0.25">
      <c r="A2045" t="s">
        <v>6156</v>
      </c>
      <c r="B2045" t="s">
        <v>9767</v>
      </c>
      <c r="C2045" t="s">
        <v>8151</v>
      </c>
      <c r="D2045" t="s">
        <v>9756</v>
      </c>
      <c r="E2045" t="s">
        <v>6168</v>
      </c>
      <c r="F2045" t="s">
        <v>9678</v>
      </c>
      <c r="G2045" t="s">
        <v>6162</v>
      </c>
      <c r="H2045" t="s">
        <v>6163</v>
      </c>
      <c r="I2045" t="s">
        <v>6164</v>
      </c>
      <c r="J2045">
        <v>0</v>
      </c>
      <c r="K2045">
        <v>0</v>
      </c>
      <c r="L2045">
        <v>0</v>
      </c>
      <c r="M2045">
        <v>0</v>
      </c>
      <c r="N2045">
        <v>0</v>
      </c>
    </row>
    <row r="2046" spans="1:14" x14ac:dyDescent="0.25">
      <c r="A2046" t="s">
        <v>6156</v>
      </c>
      <c r="B2046" t="s">
        <v>9768</v>
      </c>
      <c r="C2046" t="s">
        <v>8151</v>
      </c>
      <c r="D2046" t="s">
        <v>9756</v>
      </c>
      <c r="E2046" t="s">
        <v>6168</v>
      </c>
      <c r="F2046" t="s">
        <v>9680</v>
      </c>
      <c r="G2046" t="s">
        <v>6162</v>
      </c>
      <c r="H2046" t="s">
        <v>6163</v>
      </c>
      <c r="I2046" t="s">
        <v>6164</v>
      </c>
      <c r="J2046">
        <v>6.2200000000000005E-4</v>
      </c>
      <c r="K2046">
        <v>1.08E-4</v>
      </c>
      <c r="L2046">
        <v>6.2299999999999996E-5</v>
      </c>
      <c r="M2046">
        <v>6.4499999999999996E-5</v>
      </c>
      <c r="N2046">
        <v>6.8399999999999996E-5</v>
      </c>
    </row>
    <row r="2047" spans="1:14" x14ac:dyDescent="0.25">
      <c r="A2047" t="s">
        <v>6156</v>
      </c>
      <c r="B2047" t="s">
        <v>9769</v>
      </c>
      <c r="C2047" t="s">
        <v>8151</v>
      </c>
      <c r="D2047" t="s">
        <v>9756</v>
      </c>
      <c r="E2047" t="s">
        <v>6168</v>
      </c>
      <c r="F2047" t="s">
        <v>9682</v>
      </c>
      <c r="G2047" t="s">
        <v>6162</v>
      </c>
      <c r="H2047" t="s">
        <v>6163</v>
      </c>
      <c r="I2047" t="s">
        <v>6164</v>
      </c>
      <c r="J2047">
        <v>0</v>
      </c>
      <c r="K2047">
        <v>0</v>
      </c>
      <c r="L2047">
        <v>0</v>
      </c>
      <c r="M2047">
        <v>0</v>
      </c>
      <c r="N2047">
        <v>0</v>
      </c>
    </row>
    <row r="2048" spans="1:14" x14ac:dyDescent="0.25">
      <c r="A2048" t="s">
        <v>6156</v>
      </c>
      <c r="B2048" t="s">
        <v>9770</v>
      </c>
      <c r="C2048" t="s">
        <v>8151</v>
      </c>
      <c r="D2048" t="s">
        <v>9756</v>
      </c>
      <c r="E2048" t="s">
        <v>6168</v>
      </c>
      <c r="F2048" t="s">
        <v>9684</v>
      </c>
      <c r="G2048" t="s">
        <v>6162</v>
      </c>
      <c r="H2048" t="s">
        <v>6163</v>
      </c>
      <c r="I2048" t="s">
        <v>6164</v>
      </c>
      <c r="J2048">
        <v>5.5000000000000003E-7</v>
      </c>
      <c r="K2048">
        <v>3.4999999999999998E-7</v>
      </c>
      <c r="L2048">
        <v>3.4999999999999998E-7</v>
      </c>
      <c r="M2048">
        <v>3.5999999999999999E-7</v>
      </c>
      <c r="N2048">
        <v>3.7E-7</v>
      </c>
    </row>
    <row r="2049" spans="1:14" x14ac:dyDescent="0.25">
      <c r="A2049" t="s">
        <v>6156</v>
      </c>
      <c r="B2049" t="s">
        <v>9771</v>
      </c>
      <c r="C2049" t="s">
        <v>8151</v>
      </c>
      <c r="D2049" t="s">
        <v>9756</v>
      </c>
      <c r="E2049" t="s">
        <v>6168</v>
      </c>
      <c r="F2049" t="s">
        <v>9686</v>
      </c>
      <c r="G2049" t="s">
        <v>6162</v>
      </c>
      <c r="H2049" t="s">
        <v>6163</v>
      </c>
      <c r="I2049" t="s">
        <v>6164</v>
      </c>
      <c r="J2049">
        <v>0</v>
      </c>
      <c r="K2049">
        <v>0</v>
      </c>
      <c r="L2049">
        <v>0</v>
      </c>
      <c r="M2049">
        <v>0</v>
      </c>
      <c r="N2049">
        <v>0</v>
      </c>
    </row>
    <row r="2050" spans="1:14" x14ac:dyDescent="0.25">
      <c r="A2050" t="s">
        <v>6156</v>
      </c>
      <c r="B2050" t="s">
        <v>9772</v>
      </c>
      <c r="C2050" t="s">
        <v>8151</v>
      </c>
      <c r="D2050" t="s">
        <v>9756</v>
      </c>
      <c r="E2050" t="s">
        <v>6168</v>
      </c>
      <c r="F2050" t="s">
        <v>9688</v>
      </c>
      <c r="G2050" t="s">
        <v>6162</v>
      </c>
      <c r="H2050" t="s">
        <v>6163</v>
      </c>
      <c r="I2050" t="s">
        <v>6164</v>
      </c>
      <c r="J2050">
        <v>8.2899999999999998E-4</v>
      </c>
      <c r="K2050">
        <v>3.4200000000000002E-4</v>
      </c>
      <c r="L2050">
        <v>3.2299999999999999E-4</v>
      </c>
      <c r="M2050">
        <v>3.4200000000000002E-4</v>
      </c>
      <c r="N2050">
        <v>3.6400000000000001E-4</v>
      </c>
    </row>
    <row r="2051" spans="1:14" x14ac:dyDescent="0.25">
      <c r="A2051" t="s">
        <v>6156</v>
      </c>
      <c r="B2051" t="s">
        <v>9773</v>
      </c>
      <c r="C2051" t="s">
        <v>8151</v>
      </c>
      <c r="D2051" t="s">
        <v>9756</v>
      </c>
      <c r="E2051" t="s">
        <v>6168</v>
      </c>
      <c r="F2051" t="s">
        <v>9690</v>
      </c>
      <c r="G2051" t="s">
        <v>6162</v>
      </c>
      <c r="H2051" t="s">
        <v>6163</v>
      </c>
      <c r="I2051" t="s">
        <v>6164</v>
      </c>
      <c r="J2051">
        <v>0</v>
      </c>
      <c r="K2051">
        <v>0</v>
      </c>
      <c r="L2051">
        <v>0</v>
      </c>
      <c r="M2051">
        <v>0</v>
      </c>
      <c r="N2051">
        <v>0</v>
      </c>
    </row>
    <row r="2052" spans="1:14" x14ac:dyDescent="0.25">
      <c r="A2052" t="s">
        <v>6156</v>
      </c>
      <c r="B2052" t="s">
        <v>9774</v>
      </c>
      <c r="C2052" t="s">
        <v>8151</v>
      </c>
      <c r="D2052" t="s">
        <v>9756</v>
      </c>
      <c r="E2052" t="s">
        <v>6168</v>
      </c>
      <c r="F2052" t="s">
        <v>9692</v>
      </c>
      <c r="G2052" t="s">
        <v>6162</v>
      </c>
      <c r="H2052" t="s">
        <v>6163</v>
      </c>
      <c r="I2052" t="s">
        <v>6164</v>
      </c>
      <c r="J2052">
        <v>2.2099999999999998E-5</v>
      </c>
      <c r="K2052">
        <v>8.5199999999999997E-6</v>
      </c>
      <c r="L2052">
        <v>7.8699999999999992E-6</v>
      </c>
      <c r="M2052">
        <v>8.3299999999999999E-6</v>
      </c>
      <c r="N2052">
        <v>8.8400000000000001E-6</v>
      </c>
    </row>
    <row r="2053" spans="1:14" x14ac:dyDescent="0.25">
      <c r="A2053" t="s">
        <v>6156</v>
      </c>
      <c r="B2053" t="s">
        <v>9775</v>
      </c>
      <c r="C2053" t="s">
        <v>8151</v>
      </c>
      <c r="D2053" t="s">
        <v>9756</v>
      </c>
      <c r="E2053" t="s">
        <v>6168</v>
      </c>
      <c r="F2053" t="s">
        <v>9694</v>
      </c>
      <c r="G2053" t="s">
        <v>6162</v>
      </c>
      <c r="H2053" t="s">
        <v>6163</v>
      </c>
      <c r="I2053" t="s">
        <v>6164</v>
      </c>
      <c r="J2053">
        <v>0</v>
      </c>
      <c r="K2053">
        <v>0</v>
      </c>
      <c r="L2053">
        <v>0</v>
      </c>
      <c r="M2053">
        <v>0</v>
      </c>
      <c r="N2053">
        <v>0</v>
      </c>
    </row>
    <row r="2054" spans="1:14" x14ac:dyDescent="0.25">
      <c r="A2054" t="s">
        <v>6156</v>
      </c>
      <c r="B2054" t="s">
        <v>9776</v>
      </c>
      <c r="C2054" t="s">
        <v>8151</v>
      </c>
      <c r="D2054" t="s">
        <v>9756</v>
      </c>
      <c r="E2054" t="s">
        <v>6168</v>
      </c>
      <c r="F2054" t="s">
        <v>9696</v>
      </c>
      <c r="G2054" t="s">
        <v>6162</v>
      </c>
      <c r="H2054" t="s">
        <v>6163</v>
      </c>
      <c r="I2054" t="s">
        <v>6164</v>
      </c>
      <c r="J2054">
        <v>4.7E-7</v>
      </c>
      <c r="K2054">
        <v>1.8E-7</v>
      </c>
      <c r="L2054">
        <v>1.6999999999999999E-7</v>
      </c>
      <c r="M2054">
        <v>1.8E-7</v>
      </c>
      <c r="N2054">
        <v>1.9000000000000001E-7</v>
      </c>
    </row>
    <row r="2055" spans="1:14" x14ac:dyDescent="0.25">
      <c r="A2055" t="s">
        <v>6156</v>
      </c>
      <c r="B2055" t="s">
        <v>9777</v>
      </c>
      <c r="C2055" t="s">
        <v>8151</v>
      </c>
      <c r="D2055" t="s">
        <v>9756</v>
      </c>
      <c r="E2055" t="s">
        <v>6168</v>
      </c>
      <c r="F2055" t="s">
        <v>9698</v>
      </c>
      <c r="G2055" t="s">
        <v>6162</v>
      </c>
      <c r="H2055" t="s">
        <v>6163</v>
      </c>
      <c r="I2055" t="s">
        <v>6164</v>
      </c>
      <c r="J2055">
        <v>0</v>
      </c>
      <c r="K2055">
        <v>0</v>
      </c>
      <c r="L2055">
        <v>0</v>
      </c>
      <c r="M2055">
        <v>0</v>
      </c>
      <c r="N2055">
        <v>0</v>
      </c>
    </row>
    <row r="2056" spans="1:14" x14ac:dyDescent="0.25">
      <c r="A2056" t="s">
        <v>6156</v>
      </c>
      <c r="B2056" t="s">
        <v>9778</v>
      </c>
      <c r="C2056" t="s">
        <v>8151</v>
      </c>
      <c r="D2056" t="s">
        <v>9756</v>
      </c>
      <c r="E2056" t="s">
        <v>6168</v>
      </c>
      <c r="F2056" t="s">
        <v>9700</v>
      </c>
      <c r="G2056" t="s">
        <v>6162</v>
      </c>
      <c r="H2056" t="s">
        <v>6163</v>
      </c>
      <c r="I2056" t="s">
        <v>6164</v>
      </c>
      <c r="J2056">
        <v>3.1900000000000003E-5</v>
      </c>
      <c r="K2056">
        <v>1.2300000000000001E-5</v>
      </c>
      <c r="L2056">
        <v>1.13E-5</v>
      </c>
      <c r="M2056">
        <v>1.2E-5</v>
      </c>
      <c r="N2056">
        <v>1.27E-5</v>
      </c>
    </row>
    <row r="2057" spans="1:14" x14ac:dyDescent="0.25">
      <c r="A2057" t="s">
        <v>6156</v>
      </c>
      <c r="B2057" t="s">
        <v>9779</v>
      </c>
      <c r="C2057" t="s">
        <v>8151</v>
      </c>
      <c r="D2057" t="s">
        <v>9756</v>
      </c>
      <c r="E2057" t="s">
        <v>6168</v>
      </c>
      <c r="F2057" t="s">
        <v>9702</v>
      </c>
      <c r="G2057" t="s">
        <v>6162</v>
      </c>
      <c r="H2057" t="s">
        <v>6163</v>
      </c>
      <c r="I2057" t="s">
        <v>6164</v>
      </c>
      <c r="J2057">
        <v>0</v>
      </c>
      <c r="K2057">
        <v>0</v>
      </c>
      <c r="L2057">
        <v>0</v>
      </c>
      <c r="M2057">
        <v>0</v>
      </c>
      <c r="N2057">
        <v>0</v>
      </c>
    </row>
    <row r="2058" spans="1:14" x14ac:dyDescent="0.25">
      <c r="A2058" t="s">
        <v>6156</v>
      </c>
      <c r="B2058" t="s">
        <v>9780</v>
      </c>
      <c r="C2058" t="s">
        <v>8151</v>
      </c>
      <c r="D2058" t="s">
        <v>9756</v>
      </c>
      <c r="E2058" t="s">
        <v>6168</v>
      </c>
      <c r="F2058" t="s">
        <v>9704</v>
      </c>
      <c r="G2058" t="s">
        <v>6162</v>
      </c>
      <c r="H2058" t="s">
        <v>6163</v>
      </c>
      <c r="I2058" t="s">
        <v>6164</v>
      </c>
      <c r="J2058">
        <v>1.06E-3</v>
      </c>
      <c r="K2058">
        <v>1.5699999999999999E-4</v>
      </c>
      <c r="L2058">
        <v>1.54E-4</v>
      </c>
      <c r="M2058">
        <v>1.5899999999999999E-4</v>
      </c>
      <c r="N2058">
        <v>1.64E-4</v>
      </c>
    </row>
    <row r="2059" spans="1:14" x14ac:dyDescent="0.25">
      <c r="A2059" t="s">
        <v>6156</v>
      </c>
      <c r="B2059" t="s">
        <v>9781</v>
      </c>
      <c r="C2059" t="s">
        <v>8151</v>
      </c>
      <c r="D2059" t="s">
        <v>9756</v>
      </c>
      <c r="E2059" t="s">
        <v>6168</v>
      </c>
      <c r="F2059" t="s">
        <v>9706</v>
      </c>
      <c r="G2059" t="s">
        <v>6162</v>
      </c>
      <c r="H2059" t="s">
        <v>6163</v>
      </c>
      <c r="I2059" t="s">
        <v>6164</v>
      </c>
      <c r="J2059">
        <v>0</v>
      </c>
      <c r="K2059">
        <v>0</v>
      </c>
      <c r="L2059">
        <v>0</v>
      </c>
      <c r="M2059">
        <v>0</v>
      </c>
      <c r="N2059">
        <v>0</v>
      </c>
    </row>
    <row r="2060" spans="1:14" x14ac:dyDescent="0.25">
      <c r="A2060" t="s">
        <v>6156</v>
      </c>
      <c r="B2060" t="s">
        <v>9782</v>
      </c>
      <c r="C2060" t="s">
        <v>8151</v>
      </c>
      <c r="D2060" t="s">
        <v>9756</v>
      </c>
      <c r="E2060" t="s">
        <v>6168</v>
      </c>
      <c r="F2060" t="s">
        <v>9708</v>
      </c>
      <c r="G2060" t="s">
        <v>6162</v>
      </c>
      <c r="H2060" t="s">
        <v>6163</v>
      </c>
      <c r="I2060" t="s">
        <v>6164</v>
      </c>
      <c r="J2060">
        <v>0</v>
      </c>
      <c r="K2060">
        <v>0</v>
      </c>
      <c r="L2060">
        <v>0</v>
      </c>
      <c r="M2060">
        <v>0</v>
      </c>
      <c r="N2060">
        <v>0</v>
      </c>
    </row>
    <row r="2061" spans="1:14" x14ac:dyDescent="0.25">
      <c r="A2061" t="s">
        <v>6156</v>
      </c>
      <c r="B2061" t="s">
        <v>9783</v>
      </c>
      <c r="C2061" t="s">
        <v>8151</v>
      </c>
      <c r="D2061" t="s">
        <v>9756</v>
      </c>
      <c r="E2061" t="s">
        <v>6168</v>
      </c>
      <c r="F2061" t="s">
        <v>9710</v>
      </c>
      <c r="G2061" t="s">
        <v>6162</v>
      </c>
      <c r="H2061" t="s">
        <v>6163</v>
      </c>
      <c r="I2061" t="s">
        <v>6164</v>
      </c>
      <c r="J2061">
        <v>1.4000000000000001E-7</v>
      </c>
      <c r="K2061">
        <v>2E-8</v>
      </c>
      <c r="L2061">
        <v>2E-8</v>
      </c>
      <c r="M2061">
        <v>2E-8</v>
      </c>
      <c r="N2061">
        <v>2E-8</v>
      </c>
    </row>
    <row r="2062" spans="1:14" x14ac:dyDescent="0.25">
      <c r="A2062" t="s">
        <v>6156</v>
      </c>
      <c r="B2062" t="s">
        <v>9784</v>
      </c>
      <c r="C2062" t="s">
        <v>8151</v>
      </c>
      <c r="D2062" t="s">
        <v>9756</v>
      </c>
      <c r="E2062" t="s">
        <v>6168</v>
      </c>
      <c r="F2062" t="s">
        <v>9712</v>
      </c>
      <c r="G2062" t="s">
        <v>6162</v>
      </c>
      <c r="H2062" t="s">
        <v>6163</v>
      </c>
      <c r="I2062" t="s">
        <v>6164</v>
      </c>
      <c r="J2062">
        <v>2.2100000000000001E-4</v>
      </c>
      <c r="K2062">
        <v>1.05E-4</v>
      </c>
      <c r="L2062">
        <v>1.11E-4</v>
      </c>
      <c r="M2062">
        <v>1.15E-4</v>
      </c>
      <c r="N2062">
        <v>1.18E-4</v>
      </c>
    </row>
    <row r="2063" spans="1:14" x14ac:dyDescent="0.25">
      <c r="A2063" t="s">
        <v>6156</v>
      </c>
      <c r="B2063" t="s">
        <v>9785</v>
      </c>
      <c r="C2063" t="s">
        <v>8151</v>
      </c>
      <c r="D2063" t="s">
        <v>9756</v>
      </c>
      <c r="E2063" t="s">
        <v>6168</v>
      </c>
      <c r="F2063" t="s">
        <v>9714</v>
      </c>
      <c r="G2063" t="s">
        <v>6162</v>
      </c>
      <c r="H2063" t="s">
        <v>6163</v>
      </c>
      <c r="I2063" t="s">
        <v>6164</v>
      </c>
      <c r="J2063">
        <v>0</v>
      </c>
      <c r="K2063">
        <v>0</v>
      </c>
      <c r="L2063">
        <v>0</v>
      </c>
      <c r="M2063">
        <v>0</v>
      </c>
      <c r="N2063">
        <v>0</v>
      </c>
    </row>
    <row r="2064" spans="1:14" x14ac:dyDescent="0.25">
      <c r="A2064" t="s">
        <v>6156</v>
      </c>
      <c r="B2064" t="s">
        <v>9786</v>
      </c>
      <c r="C2064" t="s">
        <v>8151</v>
      </c>
      <c r="D2064" t="s">
        <v>9756</v>
      </c>
      <c r="E2064" t="s">
        <v>6168</v>
      </c>
      <c r="F2064" t="s">
        <v>9716</v>
      </c>
      <c r="G2064" t="s">
        <v>6162</v>
      </c>
      <c r="H2064" t="s">
        <v>6163</v>
      </c>
      <c r="I2064" t="s">
        <v>6164</v>
      </c>
      <c r="J2064">
        <v>3.8700000000000002E-6</v>
      </c>
      <c r="K2064">
        <v>1.84E-6</v>
      </c>
      <c r="L2064">
        <v>1.95E-6</v>
      </c>
      <c r="M2064">
        <v>2.0099999999999998E-6</v>
      </c>
      <c r="N2064">
        <v>2.0700000000000001E-6</v>
      </c>
    </row>
    <row r="2065" spans="1:14" x14ac:dyDescent="0.25">
      <c r="A2065" t="s">
        <v>6156</v>
      </c>
      <c r="B2065" t="s">
        <v>9787</v>
      </c>
      <c r="C2065" t="s">
        <v>8151</v>
      </c>
      <c r="D2065" t="s">
        <v>9756</v>
      </c>
      <c r="E2065" t="s">
        <v>6168</v>
      </c>
      <c r="F2065" t="s">
        <v>9718</v>
      </c>
      <c r="G2065" t="s">
        <v>6162</v>
      </c>
      <c r="H2065" t="s">
        <v>6163</v>
      </c>
      <c r="I2065" t="s">
        <v>6164</v>
      </c>
      <c r="J2065">
        <v>0</v>
      </c>
      <c r="K2065">
        <v>0</v>
      </c>
      <c r="L2065">
        <v>0</v>
      </c>
      <c r="M2065">
        <v>0</v>
      </c>
      <c r="N2065">
        <v>0</v>
      </c>
    </row>
    <row r="2066" spans="1:14" x14ac:dyDescent="0.25">
      <c r="A2066" t="s">
        <v>6156</v>
      </c>
      <c r="B2066" t="s">
        <v>9788</v>
      </c>
      <c r="C2066" t="s">
        <v>8151</v>
      </c>
      <c r="D2066" t="s">
        <v>9756</v>
      </c>
      <c r="E2066" t="s">
        <v>6168</v>
      </c>
      <c r="F2066" t="s">
        <v>9720</v>
      </c>
      <c r="G2066" t="s">
        <v>6162</v>
      </c>
      <c r="H2066" t="s">
        <v>6163</v>
      </c>
      <c r="I2066" t="s">
        <v>6164</v>
      </c>
      <c r="J2066">
        <v>1.4300000000000001E-6</v>
      </c>
      <c r="K2066">
        <v>3.3000000000000002E-7</v>
      </c>
      <c r="L2066">
        <v>1.8E-7</v>
      </c>
      <c r="M2066">
        <v>1.9000000000000001E-7</v>
      </c>
      <c r="N2066">
        <v>1.9000000000000001E-7</v>
      </c>
    </row>
    <row r="2067" spans="1:14" x14ac:dyDescent="0.25">
      <c r="A2067" t="s">
        <v>6156</v>
      </c>
      <c r="B2067" t="s">
        <v>9789</v>
      </c>
      <c r="C2067" t="s">
        <v>8151</v>
      </c>
      <c r="D2067" t="s">
        <v>9756</v>
      </c>
      <c r="E2067" t="s">
        <v>6168</v>
      </c>
      <c r="F2067" t="s">
        <v>9722</v>
      </c>
      <c r="G2067" t="s">
        <v>6162</v>
      </c>
      <c r="H2067" t="s">
        <v>6163</v>
      </c>
      <c r="I2067" t="s">
        <v>6164</v>
      </c>
      <c r="J2067">
        <v>0</v>
      </c>
      <c r="K2067">
        <v>0</v>
      </c>
      <c r="L2067">
        <v>0</v>
      </c>
      <c r="M2067">
        <v>0</v>
      </c>
      <c r="N2067">
        <v>0</v>
      </c>
    </row>
    <row r="2068" spans="1:14" x14ac:dyDescent="0.25">
      <c r="A2068" t="s">
        <v>6156</v>
      </c>
      <c r="B2068" t="s">
        <v>9790</v>
      </c>
      <c r="C2068" t="s">
        <v>8151</v>
      </c>
      <c r="D2068" t="s">
        <v>9756</v>
      </c>
      <c r="E2068" t="s">
        <v>6168</v>
      </c>
      <c r="F2068" t="s">
        <v>9724</v>
      </c>
      <c r="G2068" t="s">
        <v>6162</v>
      </c>
      <c r="H2068" t="s">
        <v>6163</v>
      </c>
      <c r="I2068" t="s">
        <v>6164</v>
      </c>
      <c r="J2068">
        <v>1.38E-5</v>
      </c>
      <c r="K2068">
        <v>4.1799999999999998E-6</v>
      </c>
      <c r="L2068">
        <v>2.88E-6</v>
      </c>
      <c r="M2068">
        <v>2.9500000000000001E-6</v>
      </c>
      <c r="N2068">
        <v>3.0400000000000001E-6</v>
      </c>
    </row>
    <row r="2069" spans="1:14" x14ac:dyDescent="0.25">
      <c r="A2069" t="s">
        <v>6156</v>
      </c>
      <c r="B2069" t="s">
        <v>9791</v>
      </c>
      <c r="C2069" t="s">
        <v>8151</v>
      </c>
      <c r="D2069" t="s">
        <v>9756</v>
      </c>
      <c r="E2069" t="s">
        <v>6168</v>
      </c>
      <c r="F2069" t="s">
        <v>9726</v>
      </c>
      <c r="G2069" t="s">
        <v>6162</v>
      </c>
      <c r="H2069" t="s">
        <v>6163</v>
      </c>
      <c r="I2069" t="s">
        <v>6164</v>
      </c>
      <c r="J2069">
        <v>0</v>
      </c>
      <c r="K2069">
        <v>0</v>
      </c>
      <c r="L2069">
        <v>0</v>
      </c>
      <c r="M2069">
        <v>0</v>
      </c>
      <c r="N2069">
        <v>0</v>
      </c>
    </row>
    <row r="2070" spans="1:14" x14ac:dyDescent="0.25">
      <c r="A2070" t="s">
        <v>6156</v>
      </c>
      <c r="B2070" t="s">
        <v>9792</v>
      </c>
      <c r="C2070" t="s">
        <v>8151</v>
      </c>
      <c r="D2070" t="s">
        <v>9756</v>
      </c>
      <c r="E2070" t="s">
        <v>6168</v>
      </c>
      <c r="F2070" t="s">
        <v>9728</v>
      </c>
      <c r="G2070" t="s">
        <v>6162</v>
      </c>
      <c r="H2070" t="s">
        <v>6163</v>
      </c>
      <c r="I2070" t="s">
        <v>6164</v>
      </c>
      <c r="J2070">
        <v>5.63E-5</v>
      </c>
      <c r="K2070">
        <v>5.8869999999999997E-5</v>
      </c>
      <c r="L2070">
        <v>6.0220000000000003E-5</v>
      </c>
      <c r="M2070">
        <v>6.1890000000000005E-5</v>
      </c>
      <c r="N2070">
        <v>6.3639999999999994E-5</v>
      </c>
    </row>
    <row r="2071" spans="1:14" x14ac:dyDescent="0.25">
      <c r="A2071" t="s">
        <v>6156</v>
      </c>
      <c r="B2071" t="s">
        <v>9793</v>
      </c>
      <c r="C2071" t="s">
        <v>8151</v>
      </c>
      <c r="D2071" t="s">
        <v>9756</v>
      </c>
      <c r="E2071" t="s">
        <v>6168</v>
      </c>
      <c r="F2071" t="s">
        <v>9730</v>
      </c>
      <c r="G2071" t="s">
        <v>6162</v>
      </c>
      <c r="H2071" t="s">
        <v>6163</v>
      </c>
      <c r="I2071" t="s">
        <v>6164</v>
      </c>
      <c r="J2071">
        <v>0</v>
      </c>
      <c r="K2071">
        <v>0</v>
      </c>
      <c r="L2071">
        <v>0</v>
      </c>
      <c r="M2071">
        <v>0</v>
      </c>
      <c r="N2071">
        <v>0</v>
      </c>
    </row>
    <row r="2072" spans="1:14" x14ac:dyDescent="0.25">
      <c r="A2072" t="s">
        <v>6156</v>
      </c>
      <c r="B2072" t="s">
        <v>9794</v>
      </c>
      <c r="C2072" t="s">
        <v>8151</v>
      </c>
      <c r="D2072" t="s">
        <v>9756</v>
      </c>
      <c r="E2072" t="s">
        <v>6168</v>
      </c>
      <c r="F2072" t="s">
        <v>9732</v>
      </c>
      <c r="G2072" t="s">
        <v>6162</v>
      </c>
      <c r="H2072" t="s">
        <v>6163</v>
      </c>
      <c r="I2072" t="s">
        <v>6164</v>
      </c>
      <c r="J2072">
        <v>1.3699999999999999E-5</v>
      </c>
      <c r="K2072">
        <v>7.2799999999999998E-6</v>
      </c>
      <c r="L2072">
        <v>5.6200000000000004E-6</v>
      </c>
      <c r="M2072">
        <v>5.7100000000000004E-6</v>
      </c>
      <c r="N2072">
        <v>5.8900000000000004E-6</v>
      </c>
    </row>
    <row r="2073" spans="1:14" x14ac:dyDescent="0.25">
      <c r="A2073" t="s">
        <v>6156</v>
      </c>
      <c r="B2073" t="s">
        <v>9795</v>
      </c>
      <c r="C2073" t="s">
        <v>8151</v>
      </c>
      <c r="D2073" t="s">
        <v>9756</v>
      </c>
      <c r="E2073" t="s">
        <v>6168</v>
      </c>
      <c r="F2073" t="s">
        <v>9734</v>
      </c>
      <c r="G2073" t="s">
        <v>6162</v>
      </c>
      <c r="H2073" t="s">
        <v>6163</v>
      </c>
      <c r="I2073" t="s">
        <v>6164</v>
      </c>
      <c r="J2073">
        <v>0</v>
      </c>
      <c r="K2073">
        <v>0</v>
      </c>
      <c r="L2073">
        <v>0</v>
      </c>
      <c r="M2073">
        <v>0</v>
      </c>
      <c r="N2073">
        <v>0</v>
      </c>
    </row>
    <row r="2074" spans="1:14" x14ac:dyDescent="0.25">
      <c r="A2074" t="s">
        <v>6156</v>
      </c>
      <c r="B2074" t="s">
        <v>9796</v>
      </c>
      <c r="C2074" t="s">
        <v>8151</v>
      </c>
      <c r="D2074" t="s">
        <v>9756</v>
      </c>
      <c r="E2074" t="s">
        <v>6168</v>
      </c>
      <c r="F2074" t="s">
        <v>9736</v>
      </c>
      <c r="G2074" t="s">
        <v>6162</v>
      </c>
      <c r="H2074" t="s">
        <v>6163</v>
      </c>
      <c r="I2074" t="s">
        <v>6164</v>
      </c>
      <c r="J2074">
        <v>0</v>
      </c>
      <c r="K2074">
        <v>0</v>
      </c>
      <c r="L2074">
        <v>0</v>
      </c>
      <c r="M2074">
        <v>0</v>
      </c>
      <c r="N2074">
        <v>0</v>
      </c>
    </row>
    <row r="2075" spans="1:14" x14ac:dyDescent="0.25">
      <c r="A2075" t="s">
        <v>6156</v>
      </c>
      <c r="B2075" t="s">
        <v>9797</v>
      </c>
      <c r="C2075" t="s">
        <v>8151</v>
      </c>
      <c r="D2075" t="s">
        <v>9756</v>
      </c>
      <c r="E2075" t="s">
        <v>6168</v>
      </c>
      <c r="F2075" t="s">
        <v>9738</v>
      </c>
      <c r="G2075" t="s">
        <v>6162</v>
      </c>
      <c r="H2075" t="s">
        <v>6163</v>
      </c>
      <c r="I2075" t="s">
        <v>6164</v>
      </c>
      <c r="J2075">
        <v>6.1999999999999999E-7</v>
      </c>
      <c r="K2075">
        <v>2.2999999999999999E-7</v>
      </c>
      <c r="L2075">
        <v>1.9999999999999999E-7</v>
      </c>
      <c r="M2075">
        <v>2.1E-7</v>
      </c>
      <c r="N2075">
        <v>2.2000000000000001E-7</v>
      </c>
    </row>
    <row r="2076" spans="1:14" x14ac:dyDescent="0.25">
      <c r="A2076" t="s">
        <v>6156</v>
      </c>
      <c r="B2076" t="s">
        <v>9798</v>
      </c>
      <c r="C2076" t="s">
        <v>8151</v>
      </c>
      <c r="D2076" t="s">
        <v>9756</v>
      </c>
      <c r="E2076" t="s">
        <v>6168</v>
      </c>
      <c r="F2076" t="s">
        <v>9740</v>
      </c>
      <c r="G2076" t="s">
        <v>6162</v>
      </c>
      <c r="H2076" t="s">
        <v>6163</v>
      </c>
      <c r="I2076" t="s">
        <v>6164</v>
      </c>
      <c r="J2076">
        <v>2.9439999999999999E-5</v>
      </c>
      <c r="K2076">
        <v>3.0790000000000002E-5</v>
      </c>
      <c r="L2076">
        <v>3.1489999999999998E-5</v>
      </c>
      <c r="M2076">
        <v>3.2369999999999997E-5</v>
      </c>
      <c r="N2076">
        <v>3.328E-5</v>
      </c>
    </row>
    <row r="2077" spans="1:14" x14ac:dyDescent="0.25">
      <c r="A2077" t="s">
        <v>6156</v>
      </c>
      <c r="B2077" t="s">
        <v>9799</v>
      </c>
      <c r="C2077" t="s">
        <v>8151</v>
      </c>
      <c r="D2077" t="s">
        <v>9756</v>
      </c>
      <c r="E2077" t="s">
        <v>6168</v>
      </c>
      <c r="F2077" t="s">
        <v>9742</v>
      </c>
      <c r="G2077" t="s">
        <v>6162</v>
      </c>
      <c r="H2077" t="s">
        <v>6163</v>
      </c>
      <c r="I2077" t="s">
        <v>6164</v>
      </c>
      <c r="J2077">
        <v>0</v>
      </c>
      <c r="K2077">
        <v>0</v>
      </c>
      <c r="L2077">
        <v>0</v>
      </c>
      <c r="M2077">
        <v>0</v>
      </c>
      <c r="N2077">
        <v>0</v>
      </c>
    </row>
    <row r="2078" spans="1:14" x14ac:dyDescent="0.25">
      <c r="A2078" t="s">
        <v>6156</v>
      </c>
      <c r="B2078" t="s">
        <v>9800</v>
      </c>
      <c r="C2078" t="s">
        <v>8151</v>
      </c>
      <c r="D2078" t="s">
        <v>9756</v>
      </c>
      <c r="E2078" t="s">
        <v>6168</v>
      </c>
      <c r="F2078" t="s">
        <v>9744</v>
      </c>
      <c r="G2078" t="s">
        <v>6162</v>
      </c>
      <c r="H2078" t="s">
        <v>6163</v>
      </c>
      <c r="I2078" t="s">
        <v>6164</v>
      </c>
      <c r="J2078">
        <v>5.0999999999999999E-7</v>
      </c>
      <c r="K2078">
        <v>1.1000000000000001E-7</v>
      </c>
      <c r="L2078">
        <v>4.9999999999999998E-8</v>
      </c>
      <c r="M2078">
        <v>4.9999999999999998E-8</v>
      </c>
      <c r="N2078">
        <v>4.9999999999999998E-8</v>
      </c>
    </row>
    <row r="2079" spans="1:14" x14ac:dyDescent="0.25">
      <c r="A2079" t="s">
        <v>6156</v>
      </c>
      <c r="B2079" t="s">
        <v>9801</v>
      </c>
      <c r="C2079" t="s">
        <v>8151</v>
      </c>
      <c r="D2079" t="s">
        <v>9756</v>
      </c>
      <c r="E2079" t="s">
        <v>6168</v>
      </c>
      <c r="F2079" t="s">
        <v>9746</v>
      </c>
      <c r="G2079" t="s">
        <v>6162</v>
      </c>
      <c r="H2079" t="s">
        <v>6163</v>
      </c>
      <c r="I2079" t="s">
        <v>6164</v>
      </c>
      <c r="J2079">
        <v>0</v>
      </c>
      <c r="K2079">
        <v>0</v>
      </c>
      <c r="L2079">
        <v>0</v>
      </c>
      <c r="M2079">
        <v>0</v>
      </c>
      <c r="N2079">
        <v>0</v>
      </c>
    </row>
    <row r="2080" spans="1:14" x14ac:dyDescent="0.25">
      <c r="A2080" t="s">
        <v>6156</v>
      </c>
      <c r="B2080" t="s">
        <v>9802</v>
      </c>
      <c r="C2080" t="s">
        <v>8151</v>
      </c>
      <c r="D2080" t="s">
        <v>9756</v>
      </c>
      <c r="E2080" t="s">
        <v>6168</v>
      </c>
      <c r="F2080" t="s">
        <v>9748</v>
      </c>
      <c r="G2080" t="s">
        <v>6162</v>
      </c>
      <c r="H2080" t="s">
        <v>6163</v>
      </c>
      <c r="I2080" t="s">
        <v>6164</v>
      </c>
      <c r="J2080">
        <v>3.6000000000000002E-4</v>
      </c>
      <c r="K2080">
        <v>1.9599999999999999E-4</v>
      </c>
      <c r="L2080">
        <v>1.13E-4</v>
      </c>
      <c r="M2080">
        <v>1.12E-4</v>
      </c>
      <c r="N2080">
        <v>1.1400000000000001E-4</v>
      </c>
    </row>
    <row r="2081" spans="1:14" x14ac:dyDescent="0.25">
      <c r="A2081" t="s">
        <v>6156</v>
      </c>
      <c r="B2081" t="s">
        <v>9803</v>
      </c>
      <c r="C2081" t="s">
        <v>8151</v>
      </c>
      <c r="D2081" t="s">
        <v>9756</v>
      </c>
      <c r="E2081" t="s">
        <v>6168</v>
      </c>
      <c r="F2081" t="s">
        <v>9750</v>
      </c>
      <c r="G2081" t="s">
        <v>6162</v>
      </c>
      <c r="H2081" t="s">
        <v>6163</v>
      </c>
      <c r="I2081" t="s">
        <v>6164</v>
      </c>
      <c r="J2081">
        <v>0</v>
      </c>
      <c r="K2081">
        <v>0</v>
      </c>
      <c r="L2081">
        <v>0</v>
      </c>
      <c r="M2081">
        <v>0</v>
      </c>
      <c r="N2081">
        <v>0</v>
      </c>
    </row>
    <row r="2082" spans="1:14" x14ac:dyDescent="0.25">
      <c r="A2082" t="s">
        <v>6156</v>
      </c>
      <c r="B2082" t="s">
        <v>9804</v>
      </c>
      <c r="C2082" t="s">
        <v>8151</v>
      </c>
      <c r="D2082" t="s">
        <v>9805</v>
      </c>
      <c r="E2082" t="s">
        <v>6160</v>
      </c>
      <c r="F2082" t="s">
        <v>9806</v>
      </c>
      <c r="G2082" t="s">
        <v>6162</v>
      </c>
      <c r="H2082" t="s">
        <v>6163</v>
      </c>
      <c r="I2082" t="s">
        <v>6164</v>
      </c>
      <c r="J2082">
        <v>1.1622E-4</v>
      </c>
      <c r="K2082">
        <v>1.2153E-4</v>
      </c>
      <c r="L2082">
        <v>1.2431000000000001E-4</v>
      </c>
      <c r="M2082">
        <v>1.2777E-4</v>
      </c>
      <c r="N2082">
        <v>1.3138000000000001E-4</v>
      </c>
    </row>
    <row r="2083" spans="1:14" x14ac:dyDescent="0.25">
      <c r="A2083" t="s">
        <v>6156</v>
      </c>
      <c r="B2083" t="s">
        <v>9807</v>
      </c>
      <c r="C2083" t="s">
        <v>8151</v>
      </c>
      <c r="D2083" t="s">
        <v>9805</v>
      </c>
      <c r="E2083" t="s">
        <v>6160</v>
      </c>
      <c r="F2083" t="s">
        <v>9808</v>
      </c>
      <c r="G2083" t="s">
        <v>6162</v>
      </c>
      <c r="H2083" t="s">
        <v>6163</v>
      </c>
      <c r="I2083" t="s">
        <v>6164</v>
      </c>
      <c r="J2083">
        <v>6.6049999999999995E-4</v>
      </c>
      <c r="K2083">
        <v>6.9070000000000004E-4</v>
      </c>
      <c r="L2083">
        <v>7.0648E-4</v>
      </c>
      <c r="M2083">
        <v>7.2616E-4</v>
      </c>
      <c r="N2083">
        <v>7.4666000000000001E-4</v>
      </c>
    </row>
    <row r="2084" spans="1:14" x14ac:dyDescent="0.25">
      <c r="A2084" t="s">
        <v>6156</v>
      </c>
      <c r="B2084" t="s">
        <v>9809</v>
      </c>
      <c r="C2084" t="s">
        <v>8151</v>
      </c>
      <c r="D2084" t="s">
        <v>9805</v>
      </c>
      <c r="E2084" t="s">
        <v>6160</v>
      </c>
      <c r="F2084" t="s">
        <v>9810</v>
      </c>
      <c r="G2084" t="s">
        <v>6162</v>
      </c>
      <c r="H2084" t="s">
        <v>6163</v>
      </c>
      <c r="I2084" t="s">
        <v>6164</v>
      </c>
      <c r="J2084">
        <v>1.7674999999999999E-4</v>
      </c>
      <c r="K2084">
        <v>1.8483E-4</v>
      </c>
      <c r="L2084">
        <v>1.8904999999999999E-4</v>
      </c>
      <c r="M2084">
        <v>1.9432E-4</v>
      </c>
      <c r="N2084">
        <v>1.998E-4</v>
      </c>
    </row>
    <row r="2085" spans="1:14" x14ac:dyDescent="0.25">
      <c r="A2085" t="s">
        <v>6156</v>
      </c>
      <c r="B2085" t="s">
        <v>9811</v>
      </c>
      <c r="C2085" t="s">
        <v>8151</v>
      </c>
      <c r="D2085" t="s">
        <v>9805</v>
      </c>
      <c r="E2085" t="s">
        <v>6160</v>
      </c>
      <c r="F2085" t="s">
        <v>9812</v>
      </c>
      <c r="G2085" t="s">
        <v>6162</v>
      </c>
      <c r="H2085" t="s">
        <v>6163</v>
      </c>
      <c r="I2085" t="s">
        <v>6164</v>
      </c>
      <c r="J2085">
        <v>2.0337999999999999E-4</v>
      </c>
      <c r="K2085">
        <v>2.1268E-4</v>
      </c>
      <c r="L2085">
        <v>2.1754000000000001E-4</v>
      </c>
      <c r="M2085">
        <v>2.2359999999999999E-4</v>
      </c>
      <c r="N2085">
        <v>2.2991E-4</v>
      </c>
    </row>
    <row r="2086" spans="1:14" x14ac:dyDescent="0.25">
      <c r="A2086" t="s">
        <v>6156</v>
      </c>
      <c r="B2086" t="s">
        <v>9813</v>
      </c>
      <c r="C2086" t="s">
        <v>8151</v>
      </c>
      <c r="D2086" t="s">
        <v>9805</v>
      </c>
      <c r="E2086" t="s">
        <v>6160</v>
      </c>
      <c r="F2086" t="s">
        <v>9814</v>
      </c>
      <c r="G2086" t="s">
        <v>6162</v>
      </c>
      <c r="H2086" t="s">
        <v>6163</v>
      </c>
      <c r="I2086" t="s">
        <v>6164</v>
      </c>
      <c r="J2086">
        <v>2.8642000000000001E-4</v>
      </c>
      <c r="K2086">
        <v>2.9952000000000001E-4</v>
      </c>
      <c r="L2086">
        <v>3.0636999999999998E-4</v>
      </c>
      <c r="M2086">
        <v>3.1490000000000001E-4</v>
      </c>
      <c r="N2086">
        <v>3.2379000000000002E-4</v>
      </c>
    </row>
    <row r="2087" spans="1:14" x14ac:dyDescent="0.25">
      <c r="A2087" t="s">
        <v>6156</v>
      </c>
      <c r="B2087" t="s">
        <v>9815</v>
      </c>
      <c r="C2087" t="s">
        <v>8151</v>
      </c>
      <c r="D2087" t="s">
        <v>9805</v>
      </c>
      <c r="E2087" t="s">
        <v>6160</v>
      </c>
      <c r="F2087" t="s">
        <v>9816</v>
      </c>
      <c r="G2087" t="s">
        <v>6162</v>
      </c>
      <c r="H2087" t="s">
        <v>6163</v>
      </c>
      <c r="I2087" t="s">
        <v>6164</v>
      </c>
      <c r="J2087">
        <v>2.0970000000000001E-5</v>
      </c>
      <c r="K2087">
        <v>2.1929999999999998E-5</v>
      </c>
      <c r="L2087">
        <v>2.243E-5</v>
      </c>
      <c r="M2087">
        <v>2.3050000000000001E-5</v>
      </c>
      <c r="N2087">
        <v>2.37E-5</v>
      </c>
    </row>
    <row r="2088" spans="1:14" x14ac:dyDescent="0.25">
      <c r="A2088" t="s">
        <v>6156</v>
      </c>
      <c r="B2088" t="s">
        <v>9817</v>
      </c>
      <c r="C2088" t="s">
        <v>8151</v>
      </c>
      <c r="D2088" t="s">
        <v>9805</v>
      </c>
      <c r="E2088" t="s">
        <v>6160</v>
      </c>
      <c r="F2088" t="s">
        <v>9818</v>
      </c>
      <c r="G2088" t="s">
        <v>6162</v>
      </c>
      <c r="H2088" t="s">
        <v>6163</v>
      </c>
      <c r="I2088" t="s">
        <v>6164</v>
      </c>
      <c r="J2088">
        <v>3.0580000000000002E-5</v>
      </c>
      <c r="K2088">
        <v>3.1980000000000002E-5</v>
      </c>
      <c r="L2088">
        <v>3.2709999999999997E-5</v>
      </c>
      <c r="M2088">
        <v>3.362E-5</v>
      </c>
      <c r="N2088">
        <v>3.4570000000000003E-5</v>
      </c>
    </row>
    <row r="2089" spans="1:14" x14ac:dyDescent="0.25">
      <c r="A2089" t="s">
        <v>6156</v>
      </c>
      <c r="B2089" t="s">
        <v>9819</v>
      </c>
      <c r="C2089" t="s">
        <v>8151</v>
      </c>
      <c r="D2089" t="s">
        <v>9805</v>
      </c>
      <c r="E2089" t="s">
        <v>6168</v>
      </c>
      <c r="F2089" t="s">
        <v>9820</v>
      </c>
      <c r="G2089" t="s">
        <v>6162</v>
      </c>
      <c r="H2089" t="s">
        <v>6163</v>
      </c>
      <c r="I2089" t="s">
        <v>6164</v>
      </c>
      <c r="J2089">
        <v>4.4409999999999997E-5</v>
      </c>
      <c r="K2089">
        <v>4.6440000000000003E-5</v>
      </c>
      <c r="L2089">
        <v>4.7500000000000003E-5</v>
      </c>
      <c r="M2089">
        <v>4.8819999999999997E-5</v>
      </c>
      <c r="N2089">
        <v>5.02E-5</v>
      </c>
    </row>
    <row r="2090" spans="1:14" x14ac:dyDescent="0.25">
      <c r="A2090" t="s">
        <v>6156</v>
      </c>
      <c r="B2090" t="s">
        <v>9821</v>
      </c>
      <c r="C2090" t="s">
        <v>8151</v>
      </c>
      <c r="D2090" t="s">
        <v>9805</v>
      </c>
      <c r="E2090" t="s">
        <v>6168</v>
      </c>
      <c r="F2090" t="s">
        <v>9822</v>
      </c>
      <c r="G2090" t="s">
        <v>6162</v>
      </c>
      <c r="H2090" t="s">
        <v>6163</v>
      </c>
      <c r="I2090" t="s">
        <v>6164</v>
      </c>
      <c r="J2090">
        <v>0</v>
      </c>
      <c r="K2090">
        <v>0</v>
      </c>
      <c r="L2090">
        <v>0</v>
      </c>
      <c r="M2090">
        <v>0</v>
      </c>
      <c r="N2090">
        <v>0</v>
      </c>
    </row>
    <row r="2091" spans="1:14" x14ac:dyDescent="0.25">
      <c r="A2091" t="s">
        <v>6156</v>
      </c>
      <c r="B2091" t="s">
        <v>9823</v>
      </c>
      <c r="C2091" t="s">
        <v>8151</v>
      </c>
      <c r="D2091" t="s">
        <v>9805</v>
      </c>
      <c r="E2091" t="s">
        <v>6168</v>
      </c>
      <c r="F2091" t="s">
        <v>9824</v>
      </c>
      <c r="G2091" t="s">
        <v>6162</v>
      </c>
      <c r="H2091" t="s">
        <v>6163</v>
      </c>
      <c r="I2091" t="s">
        <v>6164</v>
      </c>
      <c r="J2091">
        <v>2.8801E-4</v>
      </c>
      <c r="K2091">
        <v>3.0118000000000001E-4</v>
      </c>
      <c r="L2091">
        <v>3.0805999999999997E-4</v>
      </c>
      <c r="M2091">
        <v>3.1663999999999998E-4</v>
      </c>
      <c r="N2091">
        <v>3.2558000000000001E-4</v>
      </c>
    </row>
    <row r="2092" spans="1:14" x14ac:dyDescent="0.25">
      <c r="A2092" t="s">
        <v>6156</v>
      </c>
      <c r="B2092" t="s">
        <v>9825</v>
      </c>
      <c r="C2092" t="s">
        <v>8151</v>
      </c>
      <c r="D2092" t="s">
        <v>9805</v>
      </c>
      <c r="E2092" t="s">
        <v>6168</v>
      </c>
      <c r="F2092" t="s">
        <v>9826</v>
      </c>
      <c r="G2092" t="s">
        <v>6162</v>
      </c>
      <c r="H2092" t="s">
        <v>6163</v>
      </c>
      <c r="I2092" t="s">
        <v>6164</v>
      </c>
      <c r="J2092">
        <v>0</v>
      </c>
      <c r="K2092">
        <v>0</v>
      </c>
      <c r="L2092">
        <v>0</v>
      </c>
      <c r="M2092">
        <v>0</v>
      </c>
      <c r="N2092">
        <v>0</v>
      </c>
    </row>
    <row r="2093" spans="1:14" x14ac:dyDescent="0.25">
      <c r="A2093" t="s">
        <v>6156</v>
      </c>
      <c r="B2093" t="s">
        <v>9827</v>
      </c>
      <c r="C2093" t="s">
        <v>8151</v>
      </c>
      <c r="D2093" t="s">
        <v>9805</v>
      </c>
      <c r="E2093" t="s">
        <v>6168</v>
      </c>
      <c r="F2093" t="s">
        <v>9828</v>
      </c>
      <c r="G2093" t="s">
        <v>6162</v>
      </c>
      <c r="H2093" t="s">
        <v>6163</v>
      </c>
      <c r="I2093" t="s">
        <v>6164</v>
      </c>
      <c r="J2093">
        <v>3.7089999999999999E-5</v>
      </c>
      <c r="K2093">
        <v>3.8779999999999998E-5</v>
      </c>
      <c r="L2093">
        <v>3.9669999999999998E-5</v>
      </c>
      <c r="M2093">
        <v>4.0779999999999999E-5</v>
      </c>
      <c r="N2093">
        <v>4.193E-5</v>
      </c>
    </row>
    <row r="2094" spans="1:14" x14ac:dyDescent="0.25">
      <c r="A2094" t="s">
        <v>6156</v>
      </c>
      <c r="B2094" t="s">
        <v>9829</v>
      </c>
      <c r="C2094" t="s">
        <v>8151</v>
      </c>
      <c r="D2094" t="s">
        <v>9805</v>
      </c>
      <c r="E2094" t="s">
        <v>6168</v>
      </c>
      <c r="F2094" t="s">
        <v>9830</v>
      </c>
      <c r="G2094" t="s">
        <v>6162</v>
      </c>
      <c r="H2094" t="s">
        <v>6163</v>
      </c>
      <c r="I2094" t="s">
        <v>6164</v>
      </c>
      <c r="J2094">
        <v>0</v>
      </c>
      <c r="K2094">
        <v>0</v>
      </c>
      <c r="L2094">
        <v>0</v>
      </c>
      <c r="M2094">
        <v>0</v>
      </c>
      <c r="N2094">
        <v>0</v>
      </c>
    </row>
    <row r="2095" spans="1:14" x14ac:dyDescent="0.25">
      <c r="A2095" t="s">
        <v>6156</v>
      </c>
      <c r="B2095" t="s">
        <v>9831</v>
      </c>
      <c r="C2095" t="s">
        <v>8151</v>
      </c>
      <c r="D2095" t="s">
        <v>9805</v>
      </c>
      <c r="E2095" t="s">
        <v>6168</v>
      </c>
      <c r="F2095" t="s">
        <v>9832</v>
      </c>
      <c r="G2095" t="s">
        <v>6162</v>
      </c>
      <c r="H2095" t="s">
        <v>6163</v>
      </c>
      <c r="I2095" t="s">
        <v>6164</v>
      </c>
      <c r="J2095">
        <v>1.7763900000000001E-3</v>
      </c>
      <c r="K2095">
        <v>2.4067799999999999E-3</v>
      </c>
      <c r="L2095">
        <v>2.4436599999999998E-3</v>
      </c>
      <c r="M2095">
        <v>2.4042199999999999E-3</v>
      </c>
      <c r="N2095">
        <v>2.3685400000000001E-3</v>
      </c>
    </row>
    <row r="2096" spans="1:14" x14ac:dyDescent="0.25">
      <c r="A2096" t="s">
        <v>6156</v>
      </c>
      <c r="B2096" t="s">
        <v>9833</v>
      </c>
      <c r="C2096" t="s">
        <v>8151</v>
      </c>
      <c r="D2096" t="s">
        <v>9805</v>
      </c>
      <c r="E2096" t="s">
        <v>6168</v>
      </c>
      <c r="F2096" t="s">
        <v>9834</v>
      </c>
      <c r="G2096" t="s">
        <v>6162</v>
      </c>
      <c r="H2096" t="s">
        <v>6163</v>
      </c>
      <c r="I2096" t="s">
        <v>6164</v>
      </c>
      <c r="J2096">
        <v>0</v>
      </c>
      <c r="K2096">
        <v>0</v>
      </c>
      <c r="L2096">
        <v>0</v>
      </c>
      <c r="M2096">
        <v>0</v>
      </c>
      <c r="N2096">
        <v>0</v>
      </c>
    </row>
    <row r="2097" spans="1:14" x14ac:dyDescent="0.25">
      <c r="A2097" t="s">
        <v>6156</v>
      </c>
      <c r="B2097" t="s">
        <v>9835</v>
      </c>
      <c r="C2097" t="s">
        <v>8151</v>
      </c>
      <c r="D2097" t="s">
        <v>9805</v>
      </c>
      <c r="E2097" t="s">
        <v>6168</v>
      </c>
      <c r="F2097" t="s">
        <v>9836</v>
      </c>
      <c r="G2097" t="s">
        <v>6162</v>
      </c>
      <c r="H2097" t="s">
        <v>6163</v>
      </c>
      <c r="I2097" t="s">
        <v>6164</v>
      </c>
      <c r="J2097">
        <v>1.9311E-4</v>
      </c>
      <c r="K2097">
        <v>2.0194000000000001E-4</v>
      </c>
      <c r="L2097">
        <v>2.0655000000000001E-4</v>
      </c>
      <c r="M2097">
        <v>2.1231000000000001E-4</v>
      </c>
      <c r="N2097">
        <v>2.1829999999999999E-4</v>
      </c>
    </row>
    <row r="2098" spans="1:14" x14ac:dyDescent="0.25">
      <c r="A2098" t="s">
        <v>6156</v>
      </c>
      <c r="B2098" t="s">
        <v>9837</v>
      </c>
      <c r="C2098" t="s">
        <v>8151</v>
      </c>
      <c r="D2098" t="s">
        <v>9805</v>
      </c>
      <c r="E2098" t="s">
        <v>6168</v>
      </c>
      <c r="F2098" t="s">
        <v>9838</v>
      </c>
      <c r="G2098" t="s">
        <v>6162</v>
      </c>
      <c r="H2098" t="s">
        <v>6163</v>
      </c>
      <c r="I2098" t="s">
        <v>6164</v>
      </c>
      <c r="J2098">
        <v>0</v>
      </c>
      <c r="K2098">
        <v>0</v>
      </c>
      <c r="L2098">
        <v>0</v>
      </c>
      <c r="M2098">
        <v>0</v>
      </c>
      <c r="N2098">
        <v>0</v>
      </c>
    </row>
    <row r="2099" spans="1:14" x14ac:dyDescent="0.25">
      <c r="A2099" t="s">
        <v>6156</v>
      </c>
      <c r="B2099" t="s">
        <v>9839</v>
      </c>
      <c r="C2099" t="s">
        <v>8151</v>
      </c>
      <c r="D2099" t="s">
        <v>9805</v>
      </c>
      <c r="E2099" t="s">
        <v>6168</v>
      </c>
      <c r="F2099" t="s">
        <v>9840</v>
      </c>
      <c r="G2099" t="s">
        <v>6162</v>
      </c>
      <c r="H2099" t="s">
        <v>6163</v>
      </c>
      <c r="I2099" t="s">
        <v>6164</v>
      </c>
      <c r="J2099">
        <v>3.2100000000000001E-5</v>
      </c>
      <c r="K2099">
        <v>3.3559999999999997E-5</v>
      </c>
      <c r="L2099">
        <v>3.4329999999999998E-5</v>
      </c>
      <c r="M2099">
        <v>3.5290000000000003E-5</v>
      </c>
      <c r="N2099">
        <v>3.6279999999999998E-5</v>
      </c>
    </row>
    <row r="2100" spans="1:14" x14ac:dyDescent="0.25">
      <c r="A2100" t="s">
        <v>6156</v>
      </c>
      <c r="B2100" t="s">
        <v>9841</v>
      </c>
      <c r="C2100" t="s">
        <v>8151</v>
      </c>
      <c r="D2100" t="s">
        <v>9805</v>
      </c>
      <c r="E2100" t="s">
        <v>6168</v>
      </c>
      <c r="F2100" t="s">
        <v>9842</v>
      </c>
      <c r="G2100" t="s">
        <v>6162</v>
      </c>
      <c r="H2100" t="s">
        <v>6163</v>
      </c>
      <c r="I2100" t="s">
        <v>6164</v>
      </c>
      <c r="J2100">
        <v>0</v>
      </c>
      <c r="K2100">
        <v>0</v>
      </c>
      <c r="L2100">
        <v>0</v>
      </c>
      <c r="M2100">
        <v>0</v>
      </c>
      <c r="N2100">
        <v>0</v>
      </c>
    </row>
    <row r="2101" spans="1:14" x14ac:dyDescent="0.25">
      <c r="A2101" t="s">
        <v>6156</v>
      </c>
      <c r="B2101" t="s">
        <v>9843</v>
      </c>
      <c r="C2101" t="s">
        <v>8151</v>
      </c>
      <c r="D2101" t="s">
        <v>9805</v>
      </c>
      <c r="E2101" t="s">
        <v>6168</v>
      </c>
      <c r="F2101" t="s">
        <v>9844</v>
      </c>
      <c r="G2101" t="s">
        <v>6162</v>
      </c>
      <c r="H2101" t="s">
        <v>6163</v>
      </c>
      <c r="I2101" t="s">
        <v>6164</v>
      </c>
      <c r="J2101">
        <v>3.8999999999999999E-6</v>
      </c>
      <c r="K2101">
        <v>4.0799999999999999E-6</v>
      </c>
      <c r="L2101">
        <v>4.1699999999999999E-6</v>
      </c>
      <c r="M2101">
        <v>4.2899999999999996E-6</v>
      </c>
      <c r="N2101">
        <v>4.4100000000000001E-6</v>
      </c>
    </row>
    <row r="2102" spans="1:14" x14ac:dyDescent="0.25">
      <c r="A2102" t="s">
        <v>6156</v>
      </c>
      <c r="B2102" t="s">
        <v>9845</v>
      </c>
      <c r="C2102" t="s">
        <v>8151</v>
      </c>
      <c r="D2102" t="s">
        <v>9805</v>
      </c>
      <c r="E2102" t="s">
        <v>6168</v>
      </c>
      <c r="F2102" t="s">
        <v>9846</v>
      </c>
      <c r="G2102" t="s">
        <v>6162</v>
      </c>
      <c r="H2102" t="s">
        <v>6163</v>
      </c>
      <c r="I2102" t="s">
        <v>6164</v>
      </c>
      <c r="J2102">
        <v>0</v>
      </c>
      <c r="K2102">
        <v>0</v>
      </c>
      <c r="L2102">
        <v>0</v>
      </c>
      <c r="M2102">
        <v>0</v>
      </c>
      <c r="N2102">
        <v>0</v>
      </c>
    </row>
    <row r="2103" spans="1:14" x14ac:dyDescent="0.25">
      <c r="A2103" t="s">
        <v>6156</v>
      </c>
      <c r="B2103" t="s">
        <v>9847</v>
      </c>
      <c r="C2103" t="s">
        <v>8151</v>
      </c>
      <c r="D2103" t="s">
        <v>9805</v>
      </c>
      <c r="E2103" t="s">
        <v>6168</v>
      </c>
      <c r="F2103" t="s">
        <v>9848</v>
      </c>
      <c r="G2103" t="s">
        <v>6162</v>
      </c>
      <c r="H2103" t="s">
        <v>6163</v>
      </c>
      <c r="I2103" t="s">
        <v>6164</v>
      </c>
      <c r="J2103">
        <v>5.8199999999999998E-5</v>
      </c>
      <c r="K2103">
        <v>6.0859999999999997E-5</v>
      </c>
      <c r="L2103">
        <v>6.2249999999999995E-5</v>
      </c>
      <c r="M2103">
        <v>6.3979999999999994E-5</v>
      </c>
      <c r="N2103">
        <v>6.5790000000000005E-5</v>
      </c>
    </row>
    <row r="2104" spans="1:14" x14ac:dyDescent="0.25">
      <c r="A2104" t="s">
        <v>6156</v>
      </c>
      <c r="B2104" t="s">
        <v>9849</v>
      </c>
      <c r="C2104" t="s">
        <v>8151</v>
      </c>
      <c r="D2104" t="s">
        <v>9805</v>
      </c>
      <c r="E2104" t="s">
        <v>6168</v>
      </c>
      <c r="F2104" t="s">
        <v>9850</v>
      </c>
      <c r="G2104" t="s">
        <v>6162</v>
      </c>
      <c r="H2104" t="s">
        <v>6163</v>
      </c>
      <c r="I2104" t="s">
        <v>6164</v>
      </c>
      <c r="J2104">
        <v>0</v>
      </c>
      <c r="K2104">
        <v>0</v>
      </c>
      <c r="L2104">
        <v>0</v>
      </c>
      <c r="M2104">
        <v>0</v>
      </c>
      <c r="N2104">
        <v>0</v>
      </c>
    </row>
    <row r="2105" spans="1:14" x14ac:dyDescent="0.25">
      <c r="A2105" t="s">
        <v>6156</v>
      </c>
      <c r="B2105" t="s">
        <v>9851</v>
      </c>
      <c r="C2105" t="s">
        <v>8151</v>
      </c>
      <c r="D2105" t="s">
        <v>9805</v>
      </c>
      <c r="E2105" t="s">
        <v>6168</v>
      </c>
      <c r="F2105" t="s">
        <v>9852</v>
      </c>
      <c r="G2105" t="s">
        <v>6162</v>
      </c>
      <c r="H2105" t="s">
        <v>6163</v>
      </c>
      <c r="I2105" t="s">
        <v>6164</v>
      </c>
      <c r="J2105">
        <v>2.2130000000000001E-4</v>
      </c>
      <c r="K2105">
        <v>2.3142E-4</v>
      </c>
      <c r="L2105">
        <v>2.3670000000000001E-4</v>
      </c>
      <c r="M2105">
        <v>2.433E-4</v>
      </c>
      <c r="N2105">
        <v>2.5017000000000003E-4</v>
      </c>
    </row>
    <row r="2106" spans="1:14" x14ac:dyDescent="0.25">
      <c r="A2106" t="s">
        <v>6156</v>
      </c>
      <c r="B2106" t="s">
        <v>9853</v>
      </c>
      <c r="C2106" t="s">
        <v>8151</v>
      </c>
      <c r="D2106" t="s">
        <v>9805</v>
      </c>
      <c r="E2106" t="s">
        <v>6168</v>
      </c>
      <c r="F2106" t="s">
        <v>9854</v>
      </c>
      <c r="G2106" t="s">
        <v>6162</v>
      </c>
      <c r="H2106" t="s">
        <v>6163</v>
      </c>
      <c r="I2106" t="s">
        <v>6164</v>
      </c>
      <c r="J2106">
        <v>0</v>
      </c>
      <c r="K2106">
        <v>0</v>
      </c>
      <c r="L2106">
        <v>0</v>
      </c>
      <c r="M2106">
        <v>0</v>
      </c>
      <c r="N2106">
        <v>0</v>
      </c>
    </row>
    <row r="2107" spans="1:14" x14ac:dyDescent="0.25">
      <c r="A2107" t="s">
        <v>6156</v>
      </c>
      <c r="B2107" t="s">
        <v>9855</v>
      </c>
      <c r="C2107" t="s">
        <v>8151</v>
      </c>
      <c r="D2107" t="s">
        <v>9805</v>
      </c>
      <c r="E2107" t="s">
        <v>6168</v>
      </c>
      <c r="F2107" t="s">
        <v>9856</v>
      </c>
      <c r="G2107" t="s">
        <v>6162</v>
      </c>
      <c r="H2107" t="s">
        <v>6163</v>
      </c>
      <c r="I2107" t="s">
        <v>6164</v>
      </c>
      <c r="J2107">
        <v>1.0329999999999999E-5</v>
      </c>
      <c r="K2107">
        <v>1.08E-5</v>
      </c>
      <c r="L2107">
        <v>1.1049999999999999E-5</v>
      </c>
      <c r="M2107">
        <v>1.136E-5</v>
      </c>
      <c r="N2107">
        <v>1.168E-5</v>
      </c>
    </row>
    <row r="2108" spans="1:14" x14ac:dyDescent="0.25">
      <c r="A2108" t="s">
        <v>6156</v>
      </c>
      <c r="B2108" t="s">
        <v>9857</v>
      </c>
      <c r="C2108" t="s">
        <v>8151</v>
      </c>
      <c r="D2108" t="s">
        <v>9805</v>
      </c>
      <c r="E2108" t="s">
        <v>6168</v>
      </c>
      <c r="F2108" t="s">
        <v>9858</v>
      </c>
      <c r="G2108" t="s">
        <v>6162</v>
      </c>
      <c r="H2108" t="s">
        <v>6163</v>
      </c>
      <c r="I2108" t="s">
        <v>6164</v>
      </c>
      <c r="J2108">
        <v>0</v>
      </c>
      <c r="K2108">
        <v>0</v>
      </c>
      <c r="L2108">
        <v>0</v>
      </c>
      <c r="M2108">
        <v>0</v>
      </c>
      <c r="N2108">
        <v>0</v>
      </c>
    </row>
    <row r="2109" spans="1:14" x14ac:dyDescent="0.25">
      <c r="A2109" t="s">
        <v>6156</v>
      </c>
      <c r="B2109" t="s">
        <v>9859</v>
      </c>
      <c r="C2109" t="s">
        <v>8151</v>
      </c>
      <c r="D2109" t="s">
        <v>9805</v>
      </c>
      <c r="E2109" t="s">
        <v>6168</v>
      </c>
      <c r="F2109" t="s">
        <v>9860</v>
      </c>
      <c r="G2109" t="s">
        <v>6162</v>
      </c>
      <c r="H2109" t="s">
        <v>6163</v>
      </c>
      <c r="I2109" t="s">
        <v>6164</v>
      </c>
      <c r="J2109">
        <v>1.1677E-4</v>
      </c>
      <c r="K2109">
        <v>1.2211000000000001E-4</v>
      </c>
      <c r="L2109">
        <v>1.249E-4</v>
      </c>
      <c r="M2109">
        <v>1.2837999999999999E-4</v>
      </c>
      <c r="N2109">
        <v>1.3201E-4</v>
      </c>
    </row>
    <row r="2110" spans="1:14" x14ac:dyDescent="0.25">
      <c r="A2110" t="s">
        <v>6156</v>
      </c>
      <c r="B2110" t="s">
        <v>9861</v>
      </c>
      <c r="C2110" t="s">
        <v>8151</v>
      </c>
      <c r="D2110" t="s">
        <v>9805</v>
      </c>
      <c r="E2110" t="s">
        <v>6168</v>
      </c>
      <c r="F2110" t="s">
        <v>9862</v>
      </c>
      <c r="G2110" t="s">
        <v>6162</v>
      </c>
      <c r="H2110" t="s">
        <v>6163</v>
      </c>
      <c r="I2110" t="s">
        <v>6164</v>
      </c>
      <c r="J2110">
        <v>0</v>
      </c>
      <c r="K2110">
        <v>0</v>
      </c>
      <c r="L2110">
        <v>0</v>
      </c>
      <c r="M2110">
        <v>0</v>
      </c>
      <c r="N2110">
        <v>0</v>
      </c>
    </row>
    <row r="2111" spans="1:14" x14ac:dyDescent="0.25">
      <c r="A2111" t="s">
        <v>6156</v>
      </c>
      <c r="B2111" t="s">
        <v>9863</v>
      </c>
      <c r="C2111" t="s">
        <v>8151</v>
      </c>
      <c r="D2111" t="s">
        <v>9805</v>
      </c>
      <c r="E2111" t="s">
        <v>6168</v>
      </c>
      <c r="F2111" t="s">
        <v>9864</v>
      </c>
      <c r="G2111" t="s">
        <v>6162</v>
      </c>
      <c r="H2111" t="s">
        <v>6163</v>
      </c>
      <c r="I2111" t="s">
        <v>6164</v>
      </c>
      <c r="J2111">
        <v>1.8540000000000001E-4</v>
      </c>
      <c r="K2111">
        <v>1.9387000000000001E-4</v>
      </c>
      <c r="L2111">
        <v>1.983E-4</v>
      </c>
      <c r="M2111">
        <v>2.0383000000000001E-4</v>
      </c>
      <c r="N2111">
        <v>2.0958000000000001E-4</v>
      </c>
    </row>
    <row r="2112" spans="1:14" x14ac:dyDescent="0.25">
      <c r="A2112" t="s">
        <v>6156</v>
      </c>
      <c r="B2112" t="s">
        <v>9865</v>
      </c>
      <c r="C2112" t="s">
        <v>8151</v>
      </c>
      <c r="D2112" t="s">
        <v>9805</v>
      </c>
      <c r="E2112" t="s">
        <v>6168</v>
      </c>
      <c r="F2112" t="s">
        <v>9866</v>
      </c>
      <c r="G2112" t="s">
        <v>6162</v>
      </c>
      <c r="H2112" t="s">
        <v>6163</v>
      </c>
      <c r="I2112" t="s">
        <v>6164</v>
      </c>
      <c r="J2112">
        <v>0</v>
      </c>
      <c r="K2112">
        <v>0</v>
      </c>
      <c r="L2112">
        <v>0</v>
      </c>
      <c r="M2112">
        <v>0</v>
      </c>
      <c r="N2112">
        <v>0</v>
      </c>
    </row>
    <row r="2113" spans="1:14" x14ac:dyDescent="0.25">
      <c r="A2113" t="s">
        <v>6156</v>
      </c>
      <c r="B2113" t="s">
        <v>9867</v>
      </c>
      <c r="C2113" t="s">
        <v>8151</v>
      </c>
      <c r="D2113" t="s">
        <v>9805</v>
      </c>
      <c r="E2113" t="s">
        <v>6168</v>
      </c>
      <c r="F2113" t="s">
        <v>9868</v>
      </c>
      <c r="G2113" t="s">
        <v>6162</v>
      </c>
      <c r="H2113" t="s">
        <v>6163</v>
      </c>
      <c r="I2113" t="s">
        <v>6164</v>
      </c>
      <c r="J2113">
        <v>2.3730000000000001E-5</v>
      </c>
      <c r="K2113">
        <v>2.482E-5</v>
      </c>
      <c r="L2113">
        <v>2.5389999999999999E-5</v>
      </c>
      <c r="M2113">
        <v>2.6089999999999999E-5</v>
      </c>
      <c r="N2113">
        <v>2.6829999999999999E-5</v>
      </c>
    </row>
    <row r="2114" spans="1:14" x14ac:dyDescent="0.25">
      <c r="A2114" t="s">
        <v>6156</v>
      </c>
      <c r="B2114" t="s">
        <v>9869</v>
      </c>
      <c r="C2114" t="s">
        <v>8151</v>
      </c>
      <c r="D2114" t="s">
        <v>9805</v>
      </c>
      <c r="E2114" t="s">
        <v>6168</v>
      </c>
      <c r="F2114" t="s">
        <v>9870</v>
      </c>
      <c r="G2114" t="s">
        <v>6162</v>
      </c>
      <c r="H2114" t="s">
        <v>6163</v>
      </c>
      <c r="I2114" t="s">
        <v>6164</v>
      </c>
      <c r="J2114">
        <v>0</v>
      </c>
      <c r="K2114">
        <v>0</v>
      </c>
      <c r="L2114">
        <v>0</v>
      </c>
      <c r="M2114">
        <v>0</v>
      </c>
      <c r="N2114">
        <v>0</v>
      </c>
    </row>
    <row r="2115" spans="1:14" x14ac:dyDescent="0.25">
      <c r="A2115" t="s">
        <v>6156</v>
      </c>
      <c r="B2115" t="s">
        <v>9871</v>
      </c>
      <c r="C2115" t="s">
        <v>8151</v>
      </c>
      <c r="D2115" t="s">
        <v>9805</v>
      </c>
      <c r="E2115" t="s">
        <v>6186</v>
      </c>
      <c r="F2115" t="s">
        <v>9872</v>
      </c>
      <c r="G2115" t="s">
        <v>6162</v>
      </c>
      <c r="H2115" t="s">
        <v>6163</v>
      </c>
      <c r="I2115" t="s">
        <v>6164</v>
      </c>
      <c r="J2115">
        <v>1.38E-5</v>
      </c>
      <c r="K2115">
        <v>9.6099999999999995E-6</v>
      </c>
      <c r="L2115">
        <v>8.5900000000000008E-6</v>
      </c>
      <c r="M2115">
        <v>8.6799999999999999E-6</v>
      </c>
      <c r="N2115">
        <v>8.9500000000000007E-6</v>
      </c>
    </row>
    <row r="2116" spans="1:14" x14ac:dyDescent="0.25">
      <c r="A2116" t="s">
        <v>6156</v>
      </c>
      <c r="B2116" t="s">
        <v>9873</v>
      </c>
      <c r="C2116" t="s">
        <v>8151</v>
      </c>
      <c r="D2116" t="s">
        <v>9805</v>
      </c>
      <c r="E2116" t="s">
        <v>6186</v>
      </c>
      <c r="F2116" t="s">
        <v>9874</v>
      </c>
      <c r="G2116" t="s">
        <v>6162</v>
      </c>
      <c r="H2116" t="s">
        <v>6163</v>
      </c>
      <c r="I2116" t="s">
        <v>6164</v>
      </c>
      <c r="J2116">
        <v>4.9200000000000003E-5</v>
      </c>
      <c r="K2116">
        <v>3.7400000000000001E-5</v>
      </c>
      <c r="L2116">
        <v>3.4499999999999998E-5</v>
      </c>
      <c r="M2116">
        <v>3.4900000000000001E-5</v>
      </c>
      <c r="N2116">
        <v>3.5800000000000003E-5</v>
      </c>
    </row>
    <row r="2117" spans="1:14" x14ac:dyDescent="0.25">
      <c r="A2117" t="s">
        <v>6156</v>
      </c>
      <c r="B2117" t="s">
        <v>9875</v>
      </c>
      <c r="C2117" t="s">
        <v>8151</v>
      </c>
      <c r="D2117" t="s">
        <v>9805</v>
      </c>
      <c r="E2117" t="s">
        <v>6186</v>
      </c>
      <c r="F2117" t="s">
        <v>9876</v>
      </c>
      <c r="G2117" t="s">
        <v>6162</v>
      </c>
      <c r="H2117" t="s">
        <v>6163</v>
      </c>
      <c r="I2117" t="s">
        <v>6164</v>
      </c>
      <c r="J2117">
        <v>1.4999799999999999E-3</v>
      </c>
      <c r="K2117">
        <v>6.0901E-4</v>
      </c>
      <c r="L2117">
        <v>1.8349999999999999E-4</v>
      </c>
      <c r="M2117">
        <v>9.2789999999999998E-5</v>
      </c>
      <c r="N2117">
        <v>6.4889999999999997E-5</v>
      </c>
    </row>
    <row r="2118" spans="1:14" x14ac:dyDescent="0.25">
      <c r="A2118" t="s">
        <v>6156</v>
      </c>
      <c r="B2118" t="s">
        <v>9877</v>
      </c>
      <c r="C2118" t="s">
        <v>8151</v>
      </c>
      <c r="D2118" t="s">
        <v>9805</v>
      </c>
      <c r="E2118" t="s">
        <v>6186</v>
      </c>
      <c r="F2118" t="s">
        <v>9878</v>
      </c>
      <c r="G2118" t="s">
        <v>6162</v>
      </c>
      <c r="H2118" t="s">
        <v>6163</v>
      </c>
      <c r="I2118" t="s">
        <v>6164</v>
      </c>
      <c r="J2118">
        <v>7.6900000000000004E-4</v>
      </c>
      <c r="K2118">
        <v>5.6300000000000002E-4</v>
      </c>
      <c r="L2118">
        <v>5.0900000000000001E-4</v>
      </c>
      <c r="M2118">
        <v>5.0900000000000001E-4</v>
      </c>
      <c r="N2118">
        <v>5.2099999999999998E-4</v>
      </c>
    </row>
    <row r="2119" spans="1:14" x14ac:dyDescent="0.25">
      <c r="A2119" t="s">
        <v>6156</v>
      </c>
      <c r="B2119" t="s">
        <v>9879</v>
      </c>
      <c r="C2119" t="s">
        <v>8151</v>
      </c>
      <c r="D2119" t="s">
        <v>9805</v>
      </c>
      <c r="E2119" t="s">
        <v>6186</v>
      </c>
      <c r="F2119" t="s">
        <v>9880</v>
      </c>
      <c r="G2119" t="s">
        <v>6162</v>
      </c>
      <c r="H2119" t="s">
        <v>6163</v>
      </c>
      <c r="I2119" t="s">
        <v>6164</v>
      </c>
      <c r="J2119">
        <v>8.9899999999999995E-4</v>
      </c>
      <c r="K2119">
        <v>6.9700000000000003E-4</v>
      </c>
      <c r="L2119">
        <v>6.4000000000000005E-4</v>
      </c>
      <c r="M2119">
        <v>6.4199999999999999E-4</v>
      </c>
      <c r="N2119">
        <v>6.5899999999999997E-4</v>
      </c>
    </row>
    <row r="2120" spans="1:14" x14ac:dyDescent="0.25">
      <c r="A2120" t="s">
        <v>6156</v>
      </c>
      <c r="B2120" t="s">
        <v>9881</v>
      </c>
      <c r="C2120" t="s">
        <v>8151</v>
      </c>
      <c r="D2120" t="s">
        <v>9805</v>
      </c>
      <c r="E2120" t="s">
        <v>6186</v>
      </c>
      <c r="F2120" t="s">
        <v>9882</v>
      </c>
      <c r="G2120" t="s">
        <v>6162</v>
      </c>
      <c r="H2120" t="s">
        <v>6163</v>
      </c>
      <c r="I2120" t="s">
        <v>6164</v>
      </c>
      <c r="J2120">
        <v>3.1868600000000001E-3</v>
      </c>
      <c r="K2120">
        <v>1.3253900000000001E-3</v>
      </c>
      <c r="L2120">
        <v>4.1686000000000002E-4</v>
      </c>
      <c r="M2120">
        <v>2.0484999999999999E-4</v>
      </c>
      <c r="N2120">
        <v>1.3697000000000001E-4</v>
      </c>
    </row>
    <row r="2121" spans="1:14" x14ac:dyDescent="0.25">
      <c r="A2121" t="s">
        <v>6156</v>
      </c>
      <c r="B2121" t="s">
        <v>9883</v>
      </c>
      <c r="C2121" t="s">
        <v>8151</v>
      </c>
      <c r="D2121" t="s">
        <v>9805</v>
      </c>
      <c r="E2121" t="s">
        <v>6186</v>
      </c>
      <c r="F2121" t="s">
        <v>9884</v>
      </c>
      <c r="G2121" t="s">
        <v>6162</v>
      </c>
      <c r="H2121" t="s">
        <v>6163</v>
      </c>
      <c r="I2121" t="s">
        <v>6164</v>
      </c>
      <c r="J2121">
        <v>7.2899999999999997E-6</v>
      </c>
      <c r="K2121">
        <v>5.3399999999999997E-6</v>
      </c>
      <c r="L2121">
        <v>4.8400000000000002E-6</v>
      </c>
      <c r="M2121">
        <v>4.8400000000000002E-6</v>
      </c>
      <c r="N2121">
        <v>4.9599999999999999E-6</v>
      </c>
    </row>
    <row r="2122" spans="1:14" x14ac:dyDescent="0.25">
      <c r="A2122" t="s">
        <v>6156</v>
      </c>
      <c r="B2122" t="s">
        <v>9885</v>
      </c>
      <c r="C2122" t="s">
        <v>8151</v>
      </c>
      <c r="D2122" t="s">
        <v>9805</v>
      </c>
      <c r="E2122" t="s">
        <v>6186</v>
      </c>
      <c r="F2122" t="s">
        <v>9886</v>
      </c>
      <c r="G2122" t="s">
        <v>6162</v>
      </c>
      <c r="H2122" t="s">
        <v>6163</v>
      </c>
      <c r="I2122" t="s">
        <v>6164</v>
      </c>
      <c r="J2122">
        <v>2.2500000000000001E-6</v>
      </c>
      <c r="K2122">
        <v>1.75E-6</v>
      </c>
      <c r="L2122">
        <v>1.61E-6</v>
      </c>
      <c r="M2122">
        <v>1.6199999999999999E-6</v>
      </c>
      <c r="N2122">
        <v>1.6700000000000001E-6</v>
      </c>
    </row>
    <row r="2123" spans="1:14" x14ac:dyDescent="0.25">
      <c r="A2123" t="s">
        <v>6156</v>
      </c>
      <c r="B2123" t="s">
        <v>9887</v>
      </c>
      <c r="C2123" t="s">
        <v>8151</v>
      </c>
      <c r="D2123" t="s">
        <v>9805</v>
      </c>
      <c r="E2123" t="s">
        <v>6186</v>
      </c>
      <c r="F2123" t="s">
        <v>9888</v>
      </c>
      <c r="G2123" t="s">
        <v>6162</v>
      </c>
      <c r="H2123" t="s">
        <v>6163</v>
      </c>
      <c r="I2123" t="s">
        <v>6164</v>
      </c>
      <c r="J2123">
        <v>1.296E-5</v>
      </c>
      <c r="K2123">
        <v>5.2000000000000002E-6</v>
      </c>
      <c r="L2123">
        <v>1.5999999999999999E-6</v>
      </c>
      <c r="M2123">
        <v>7.9999999999999996E-7</v>
      </c>
      <c r="N2123">
        <v>5.5000000000000003E-7</v>
      </c>
    </row>
    <row r="2124" spans="1:14" x14ac:dyDescent="0.25">
      <c r="A2124" t="s">
        <v>6156</v>
      </c>
      <c r="B2124" t="s">
        <v>9889</v>
      </c>
      <c r="C2124" t="s">
        <v>8151</v>
      </c>
      <c r="D2124" t="s">
        <v>9805</v>
      </c>
      <c r="E2124" t="s">
        <v>6186</v>
      </c>
      <c r="F2124" t="s">
        <v>9890</v>
      </c>
      <c r="G2124" t="s">
        <v>6162</v>
      </c>
      <c r="H2124" t="s">
        <v>6163</v>
      </c>
      <c r="I2124" t="s">
        <v>6164</v>
      </c>
      <c r="J2124">
        <v>5.3399999999999997E-4</v>
      </c>
      <c r="K2124">
        <v>3.7300000000000001E-4</v>
      </c>
      <c r="L2124">
        <v>3.3E-4</v>
      </c>
      <c r="M2124">
        <v>3.3E-4</v>
      </c>
      <c r="N2124">
        <v>3.39E-4</v>
      </c>
    </row>
    <row r="2125" spans="1:14" x14ac:dyDescent="0.25">
      <c r="A2125" t="s">
        <v>6156</v>
      </c>
      <c r="B2125" t="s">
        <v>9891</v>
      </c>
      <c r="C2125" t="s">
        <v>8151</v>
      </c>
      <c r="D2125" t="s">
        <v>9805</v>
      </c>
      <c r="E2125" t="s">
        <v>6186</v>
      </c>
      <c r="F2125" t="s">
        <v>9892</v>
      </c>
      <c r="G2125" t="s">
        <v>6162</v>
      </c>
      <c r="H2125" t="s">
        <v>6163</v>
      </c>
      <c r="I2125" t="s">
        <v>6164</v>
      </c>
      <c r="J2125">
        <v>3.6900000000000002E-4</v>
      </c>
      <c r="K2125">
        <v>2.7900000000000001E-4</v>
      </c>
      <c r="L2125">
        <v>2.5700000000000001E-4</v>
      </c>
      <c r="M2125">
        <v>2.5900000000000001E-4</v>
      </c>
      <c r="N2125">
        <v>2.6600000000000001E-4</v>
      </c>
    </row>
    <row r="2126" spans="1:14" x14ac:dyDescent="0.25">
      <c r="A2126" t="s">
        <v>6156</v>
      </c>
      <c r="B2126" t="s">
        <v>9893</v>
      </c>
      <c r="C2126" t="s">
        <v>8151</v>
      </c>
      <c r="D2126" t="s">
        <v>9805</v>
      </c>
      <c r="E2126" t="s">
        <v>6186</v>
      </c>
      <c r="F2126" t="s">
        <v>9894</v>
      </c>
      <c r="G2126" t="s">
        <v>6162</v>
      </c>
      <c r="H2126" t="s">
        <v>6163</v>
      </c>
      <c r="I2126" t="s">
        <v>6164</v>
      </c>
      <c r="J2126">
        <v>1.9617699999999998E-3</v>
      </c>
      <c r="K2126">
        <v>8.2372000000000001E-4</v>
      </c>
      <c r="L2126">
        <v>2.6038E-4</v>
      </c>
      <c r="M2126">
        <v>1.2736E-4</v>
      </c>
      <c r="N2126">
        <v>8.4569999999999998E-5</v>
      </c>
    </row>
    <row r="2127" spans="1:14" x14ac:dyDescent="0.25">
      <c r="A2127" t="s">
        <v>6156</v>
      </c>
      <c r="B2127" t="s">
        <v>9895</v>
      </c>
      <c r="C2127" t="s">
        <v>8151</v>
      </c>
      <c r="D2127" t="s">
        <v>9805</v>
      </c>
      <c r="E2127" t="s">
        <v>6186</v>
      </c>
      <c r="F2127" t="s">
        <v>9896</v>
      </c>
      <c r="G2127" t="s">
        <v>6162</v>
      </c>
      <c r="H2127" t="s">
        <v>6163</v>
      </c>
      <c r="I2127" t="s">
        <v>6164</v>
      </c>
      <c r="J2127">
        <v>3.2200000000000002E-4</v>
      </c>
      <c r="K2127">
        <v>2.2499999999999999E-4</v>
      </c>
      <c r="L2127">
        <v>1.9900000000000001E-4</v>
      </c>
      <c r="M2127">
        <v>1.9900000000000001E-4</v>
      </c>
      <c r="N2127">
        <v>2.05E-4</v>
      </c>
    </row>
    <row r="2128" spans="1:14" x14ac:dyDescent="0.25">
      <c r="A2128" t="s">
        <v>6156</v>
      </c>
      <c r="B2128" t="s">
        <v>9897</v>
      </c>
      <c r="C2128" t="s">
        <v>8151</v>
      </c>
      <c r="D2128" t="s">
        <v>9805</v>
      </c>
      <c r="E2128" t="s">
        <v>6186</v>
      </c>
      <c r="F2128" t="s">
        <v>9898</v>
      </c>
      <c r="G2128" t="s">
        <v>6162</v>
      </c>
      <c r="H2128" t="s">
        <v>6163</v>
      </c>
      <c r="I2128" t="s">
        <v>6164</v>
      </c>
      <c r="J2128">
        <v>4.5399999999999998E-4</v>
      </c>
      <c r="K2128">
        <v>3.4400000000000001E-4</v>
      </c>
      <c r="L2128">
        <v>3.1599999999999998E-4</v>
      </c>
      <c r="M2128">
        <v>3.19E-4</v>
      </c>
      <c r="N2128">
        <v>3.28E-4</v>
      </c>
    </row>
    <row r="2129" spans="1:14" x14ac:dyDescent="0.25">
      <c r="A2129" t="s">
        <v>6156</v>
      </c>
      <c r="B2129" t="s">
        <v>9899</v>
      </c>
      <c r="C2129" t="s">
        <v>8151</v>
      </c>
      <c r="D2129" t="s">
        <v>9805</v>
      </c>
      <c r="E2129" t="s">
        <v>6186</v>
      </c>
      <c r="F2129" t="s">
        <v>9900</v>
      </c>
      <c r="G2129" t="s">
        <v>6162</v>
      </c>
      <c r="H2129" t="s">
        <v>6163</v>
      </c>
      <c r="I2129" t="s">
        <v>6164</v>
      </c>
      <c r="J2129">
        <v>6.4607800000000002E-3</v>
      </c>
      <c r="K2129">
        <v>2.6900100000000001E-3</v>
      </c>
      <c r="L2129">
        <v>8.2293999999999998E-4</v>
      </c>
      <c r="M2129">
        <v>4.0524000000000002E-4</v>
      </c>
      <c r="N2129">
        <v>2.7724999999999999E-4</v>
      </c>
    </row>
    <row r="2130" spans="1:14" x14ac:dyDescent="0.25">
      <c r="A2130" t="s">
        <v>6156</v>
      </c>
      <c r="B2130" t="s">
        <v>9901</v>
      </c>
      <c r="C2130" t="s">
        <v>8151</v>
      </c>
      <c r="D2130" t="s">
        <v>9902</v>
      </c>
      <c r="E2130" t="s">
        <v>6168</v>
      </c>
      <c r="F2130" t="s">
        <v>9656</v>
      </c>
      <c r="G2130" t="s">
        <v>6162</v>
      </c>
      <c r="H2130" t="s">
        <v>6163</v>
      </c>
      <c r="I2130" t="s">
        <v>6164</v>
      </c>
      <c r="J2130">
        <v>4.7600000000000002E-6</v>
      </c>
      <c r="K2130">
        <v>3.6899999999999998E-6</v>
      </c>
      <c r="L2130">
        <v>3.9199999999999997E-6</v>
      </c>
      <c r="M2130">
        <v>4.0400000000000003E-6</v>
      </c>
      <c r="N2130">
        <v>4.16E-6</v>
      </c>
    </row>
    <row r="2131" spans="1:14" x14ac:dyDescent="0.25">
      <c r="A2131" t="s">
        <v>6156</v>
      </c>
      <c r="B2131" t="s">
        <v>9903</v>
      </c>
      <c r="C2131" t="s">
        <v>8151</v>
      </c>
      <c r="D2131" t="s">
        <v>9902</v>
      </c>
      <c r="E2131" t="s">
        <v>6168</v>
      </c>
      <c r="F2131" t="s">
        <v>9658</v>
      </c>
      <c r="G2131" t="s">
        <v>6162</v>
      </c>
      <c r="H2131" t="s">
        <v>6163</v>
      </c>
      <c r="I2131" t="s">
        <v>6164</v>
      </c>
      <c r="J2131">
        <v>0</v>
      </c>
      <c r="K2131">
        <v>0</v>
      </c>
      <c r="L2131">
        <v>0</v>
      </c>
      <c r="M2131">
        <v>0</v>
      </c>
      <c r="N2131">
        <v>0</v>
      </c>
    </row>
    <row r="2132" spans="1:14" x14ac:dyDescent="0.25">
      <c r="A2132" t="s">
        <v>6156</v>
      </c>
      <c r="B2132" t="s">
        <v>9904</v>
      </c>
      <c r="C2132" t="s">
        <v>8151</v>
      </c>
      <c r="D2132" t="s">
        <v>9902</v>
      </c>
      <c r="E2132" t="s">
        <v>6168</v>
      </c>
      <c r="F2132" t="s">
        <v>9660</v>
      </c>
      <c r="G2132" t="s">
        <v>6162</v>
      </c>
      <c r="H2132" t="s">
        <v>6163</v>
      </c>
      <c r="I2132" t="s">
        <v>6164</v>
      </c>
      <c r="J2132">
        <v>4.1399999999999997E-5</v>
      </c>
      <c r="K2132">
        <v>2.5199999999999999E-5</v>
      </c>
      <c r="L2132">
        <v>2.6699999999999998E-5</v>
      </c>
      <c r="M2132">
        <v>2.7500000000000001E-5</v>
      </c>
      <c r="N2132">
        <v>2.83E-5</v>
      </c>
    </row>
    <row r="2133" spans="1:14" x14ac:dyDescent="0.25">
      <c r="A2133" t="s">
        <v>6156</v>
      </c>
      <c r="B2133" t="s">
        <v>9905</v>
      </c>
      <c r="C2133" t="s">
        <v>8151</v>
      </c>
      <c r="D2133" t="s">
        <v>9902</v>
      </c>
      <c r="E2133" t="s">
        <v>6168</v>
      </c>
      <c r="F2133" t="s">
        <v>9662</v>
      </c>
      <c r="G2133" t="s">
        <v>6162</v>
      </c>
      <c r="H2133" t="s">
        <v>6163</v>
      </c>
      <c r="I2133" t="s">
        <v>6164</v>
      </c>
      <c r="J2133">
        <v>0</v>
      </c>
      <c r="K2133">
        <v>0</v>
      </c>
      <c r="L2133">
        <v>0</v>
      </c>
      <c r="M2133">
        <v>0</v>
      </c>
      <c r="N2133">
        <v>0</v>
      </c>
    </row>
    <row r="2134" spans="1:14" x14ac:dyDescent="0.25">
      <c r="A2134" t="s">
        <v>6156</v>
      </c>
      <c r="B2134" t="s">
        <v>9906</v>
      </c>
      <c r="C2134" t="s">
        <v>8151</v>
      </c>
      <c r="D2134" t="s">
        <v>9902</v>
      </c>
      <c r="E2134" t="s">
        <v>6168</v>
      </c>
      <c r="F2134" t="s">
        <v>9664</v>
      </c>
      <c r="G2134" t="s">
        <v>6162</v>
      </c>
      <c r="H2134" t="s">
        <v>6163</v>
      </c>
      <c r="I2134" t="s">
        <v>6164</v>
      </c>
      <c r="J2134">
        <v>5.2E-7</v>
      </c>
      <c r="K2134">
        <v>2.9999999999999999E-7</v>
      </c>
      <c r="L2134">
        <v>3.1E-7</v>
      </c>
      <c r="M2134">
        <v>3.2000000000000001E-7</v>
      </c>
      <c r="N2134">
        <v>3.3000000000000002E-7</v>
      </c>
    </row>
    <row r="2135" spans="1:14" x14ac:dyDescent="0.25">
      <c r="A2135" t="s">
        <v>6156</v>
      </c>
      <c r="B2135" t="s">
        <v>9907</v>
      </c>
      <c r="C2135" t="s">
        <v>8151</v>
      </c>
      <c r="D2135" t="s">
        <v>9902</v>
      </c>
      <c r="E2135" t="s">
        <v>6168</v>
      </c>
      <c r="F2135" t="s">
        <v>9666</v>
      </c>
      <c r="G2135" t="s">
        <v>6162</v>
      </c>
      <c r="H2135" t="s">
        <v>6163</v>
      </c>
      <c r="I2135" t="s">
        <v>6164</v>
      </c>
      <c r="J2135">
        <v>0</v>
      </c>
      <c r="K2135">
        <v>0</v>
      </c>
      <c r="L2135">
        <v>0</v>
      </c>
      <c r="M2135">
        <v>0</v>
      </c>
      <c r="N2135">
        <v>0</v>
      </c>
    </row>
    <row r="2136" spans="1:14" x14ac:dyDescent="0.25">
      <c r="A2136" t="s">
        <v>6156</v>
      </c>
      <c r="B2136" t="s">
        <v>9908</v>
      </c>
      <c r="C2136" t="s">
        <v>8151</v>
      </c>
      <c r="D2136" t="s">
        <v>9902</v>
      </c>
      <c r="E2136" t="s">
        <v>6168</v>
      </c>
      <c r="F2136" t="s">
        <v>9668</v>
      </c>
      <c r="G2136" t="s">
        <v>6162</v>
      </c>
      <c r="H2136" t="s">
        <v>6163</v>
      </c>
      <c r="I2136" t="s">
        <v>6164</v>
      </c>
      <c r="J2136">
        <v>4.9999999999999998E-7</v>
      </c>
      <c r="K2136">
        <v>2.8000000000000002E-7</v>
      </c>
      <c r="L2136">
        <v>2.9999999999999999E-7</v>
      </c>
      <c r="M2136">
        <v>3.1E-7</v>
      </c>
      <c r="N2136">
        <v>3.2000000000000001E-7</v>
      </c>
    </row>
    <row r="2137" spans="1:14" x14ac:dyDescent="0.25">
      <c r="A2137" t="s">
        <v>6156</v>
      </c>
      <c r="B2137" t="s">
        <v>9909</v>
      </c>
      <c r="C2137" t="s">
        <v>8151</v>
      </c>
      <c r="D2137" t="s">
        <v>9902</v>
      </c>
      <c r="E2137" t="s">
        <v>6168</v>
      </c>
      <c r="F2137" t="s">
        <v>9670</v>
      </c>
      <c r="G2137" t="s">
        <v>6162</v>
      </c>
      <c r="H2137" t="s">
        <v>6163</v>
      </c>
      <c r="I2137" t="s">
        <v>6164</v>
      </c>
      <c r="J2137">
        <v>0</v>
      </c>
      <c r="K2137">
        <v>0</v>
      </c>
      <c r="L2137">
        <v>0</v>
      </c>
      <c r="M2137">
        <v>0</v>
      </c>
      <c r="N2137">
        <v>0</v>
      </c>
    </row>
    <row r="2138" spans="1:14" x14ac:dyDescent="0.25">
      <c r="A2138" t="s">
        <v>6156</v>
      </c>
      <c r="B2138" t="s">
        <v>9910</v>
      </c>
      <c r="C2138" t="s">
        <v>8151</v>
      </c>
      <c r="D2138" t="s">
        <v>9902</v>
      </c>
      <c r="E2138" t="s">
        <v>6168</v>
      </c>
      <c r="F2138" t="s">
        <v>9672</v>
      </c>
      <c r="G2138" t="s">
        <v>6162</v>
      </c>
      <c r="H2138" t="s">
        <v>6163</v>
      </c>
      <c r="I2138" t="s">
        <v>6164</v>
      </c>
      <c r="J2138">
        <v>0</v>
      </c>
      <c r="K2138">
        <v>0</v>
      </c>
      <c r="L2138">
        <v>0</v>
      </c>
      <c r="M2138">
        <v>0</v>
      </c>
      <c r="N2138">
        <v>0</v>
      </c>
    </row>
    <row r="2139" spans="1:14" x14ac:dyDescent="0.25">
      <c r="A2139" t="s">
        <v>6156</v>
      </c>
      <c r="B2139" t="s">
        <v>9911</v>
      </c>
      <c r="C2139" t="s">
        <v>8151</v>
      </c>
      <c r="D2139" t="s">
        <v>9902</v>
      </c>
      <c r="E2139" t="s">
        <v>6168</v>
      </c>
      <c r="F2139" t="s">
        <v>9674</v>
      </c>
      <c r="G2139" t="s">
        <v>6162</v>
      </c>
      <c r="H2139" t="s">
        <v>6163</v>
      </c>
      <c r="I2139" t="s">
        <v>6164</v>
      </c>
      <c r="J2139">
        <v>9.1300000000000007E-6</v>
      </c>
      <c r="K2139">
        <v>2.26E-6</v>
      </c>
      <c r="L2139">
        <v>1.48E-6</v>
      </c>
      <c r="M2139">
        <v>1.55E-6</v>
      </c>
      <c r="N2139">
        <v>1.64E-6</v>
      </c>
    </row>
    <row r="2140" spans="1:14" x14ac:dyDescent="0.25">
      <c r="A2140" t="s">
        <v>6156</v>
      </c>
      <c r="B2140" t="s">
        <v>9912</v>
      </c>
      <c r="C2140" t="s">
        <v>8151</v>
      </c>
      <c r="D2140" t="s">
        <v>9902</v>
      </c>
      <c r="E2140" t="s">
        <v>6168</v>
      </c>
      <c r="F2140" t="s">
        <v>9913</v>
      </c>
      <c r="G2140" t="s">
        <v>6162</v>
      </c>
      <c r="H2140" t="s">
        <v>6163</v>
      </c>
      <c r="I2140" t="s">
        <v>6164</v>
      </c>
      <c r="J2140">
        <v>0</v>
      </c>
      <c r="K2140">
        <v>0</v>
      </c>
      <c r="L2140">
        <v>0</v>
      </c>
      <c r="M2140">
        <v>0</v>
      </c>
      <c r="N2140">
        <v>0</v>
      </c>
    </row>
    <row r="2141" spans="1:14" x14ac:dyDescent="0.25">
      <c r="A2141" t="s">
        <v>6156</v>
      </c>
      <c r="B2141" t="s">
        <v>9914</v>
      </c>
      <c r="C2141" t="s">
        <v>8151</v>
      </c>
      <c r="D2141" t="s">
        <v>9902</v>
      </c>
      <c r="E2141" t="s">
        <v>6168</v>
      </c>
      <c r="F2141" t="s">
        <v>9915</v>
      </c>
      <c r="G2141" t="s">
        <v>6162</v>
      </c>
      <c r="H2141" t="s">
        <v>6163</v>
      </c>
      <c r="I2141" t="s">
        <v>6164</v>
      </c>
      <c r="J2141">
        <v>2.3499999999999999E-6</v>
      </c>
      <c r="K2141">
        <v>5.7999999999999995E-7</v>
      </c>
      <c r="L2141">
        <v>3.8000000000000001E-7</v>
      </c>
      <c r="M2141">
        <v>3.9999999999999998E-7</v>
      </c>
      <c r="N2141">
        <v>4.2E-7</v>
      </c>
    </row>
    <row r="2142" spans="1:14" x14ac:dyDescent="0.25">
      <c r="A2142" t="s">
        <v>6156</v>
      </c>
      <c r="B2142" t="s">
        <v>9916</v>
      </c>
      <c r="C2142" t="s">
        <v>8151</v>
      </c>
      <c r="D2142" t="s">
        <v>9902</v>
      </c>
      <c r="E2142" t="s">
        <v>6168</v>
      </c>
      <c r="F2142" t="s">
        <v>9917</v>
      </c>
      <c r="G2142" t="s">
        <v>6162</v>
      </c>
      <c r="H2142" t="s">
        <v>6163</v>
      </c>
      <c r="I2142" t="s">
        <v>6164</v>
      </c>
      <c r="J2142">
        <v>0</v>
      </c>
      <c r="K2142">
        <v>0</v>
      </c>
      <c r="L2142">
        <v>0</v>
      </c>
      <c r="M2142">
        <v>0</v>
      </c>
      <c r="N2142">
        <v>0</v>
      </c>
    </row>
    <row r="2143" spans="1:14" x14ac:dyDescent="0.25">
      <c r="A2143" t="s">
        <v>6156</v>
      </c>
      <c r="B2143" t="s">
        <v>9918</v>
      </c>
      <c r="C2143" t="s">
        <v>8151</v>
      </c>
      <c r="D2143" t="s">
        <v>9902</v>
      </c>
      <c r="E2143" t="s">
        <v>6168</v>
      </c>
      <c r="F2143" t="s">
        <v>9919</v>
      </c>
      <c r="G2143" t="s">
        <v>6162</v>
      </c>
      <c r="H2143" t="s">
        <v>6163</v>
      </c>
      <c r="I2143" t="s">
        <v>6164</v>
      </c>
      <c r="J2143">
        <v>3.9600000000000002E-6</v>
      </c>
      <c r="K2143">
        <v>2.1399999999999998E-6</v>
      </c>
      <c r="L2143">
        <v>1.9999999999999999E-6</v>
      </c>
      <c r="M2143">
        <v>2.12E-6</v>
      </c>
      <c r="N2143">
        <v>2.2500000000000001E-6</v>
      </c>
    </row>
    <row r="2144" spans="1:14" x14ac:dyDescent="0.25">
      <c r="A2144" t="s">
        <v>6156</v>
      </c>
      <c r="B2144" t="s">
        <v>9920</v>
      </c>
      <c r="C2144" t="s">
        <v>8151</v>
      </c>
      <c r="D2144" t="s">
        <v>9902</v>
      </c>
      <c r="E2144" t="s">
        <v>6168</v>
      </c>
      <c r="F2144" t="s">
        <v>9921</v>
      </c>
      <c r="G2144" t="s">
        <v>6162</v>
      </c>
      <c r="H2144" t="s">
        <v>6163</v>
      </c>
      <c r="I2144" t="s">
        <v>6164</v>
      </c>
      <c r="J2144">
        <v>0</v>
      </c>
      <c r="K2144">
        <v>0</v>
      </c>
      <c r="L2144">
        <v>0</v>
      </c>
      <c r="M2144">
        <v>0</v>
      </c>
      <c r="N2144">
        <v>0</v>
      </c>
    </row>
    <row r="2145" spans="1:14" x14ac:dyDescent="0.25">
      <c r="A2145" t="s">
        <v>6156</v>
      </c>
      <c r="B2145" t="s">
        <v>9922</v>
      </c>
      <c r="C2145" t="s">
        <v>8151</v>
      </c>
      <c r="D2145" t="s">
        <v>9902</v>
      </c>
      <c r="E2145" t="s">
        <v>6168</v>
      </c>
      <c r="F2145" t="s">
        <v>9923</v>
      </c>
      <c r="G2145" t="s">
        <v>6162</v>
      </c>
      <c r="H2145" t="s">
        <v>6163</v>
      </c>
      <c r="I2145" t="s">
        <v>6164</v>
      </c>
      <c r="J2145">
        <v>1.4999999999999999E-7</v>
      </c>
      <c r="K2145">
        <v>8.0000000000000002E-8</v>
      </c>
      <c r="L2145">
        <v>7.0000000000000005E-8</v>
      </c>
      <c r="M2145">
        <v>7.0000000000000005E-8</v>
      </c>
      <c r="N2145">
        <v>8.0000000000000002E-8</v>
      </c>
    </row>
    <row r="2146" spans="1:14" x14ac:dyDescent="0.25">
      <c r="A2146" t="s">
        <v>6156</v>
      </c>
      <c r="B2146" t="s">
        <v>9924</v>
      </c>
      <c r="C2146" t="s">
        <v>8151</v>
      </c>
      <c r="D2146" t="s">
        <v>9902</v>
      </c>
      <c r="E2146" t="s">
        <v>6168</v>
      </c>
      <c r="F2146" t="s">
        <v>9676</v>
      </c>
      <c r="G2146" t="s">
        <v>6162</v>
      </c>
      <c r="H2146" t="s">
        <v>6163</v>
      </c>
      <c r="I2146" t="s">
        <v>6164</v>
      </c>
      <c r="J2146">
        <v>1.9300000000000002E-6</v>
      </c>
      <c r="K2146">
        <v>2.26E-6</v>
      </c>
      <c r="L2146">
        <v>2.5100000000000001E-6</v>
      </c>
      <c r="M2146">
        <v>2.6699999999999998E-6</v>
      </c>
      <c r="N2146">
        <v>2.83E-6</v>
      </c>
    </row>
    <row r="2147" spans="1:14" x14ac:dyDescent="0.25">
      <c r="A2147" t="s">
        <v>6156</v>
      </c>
      <c r="B2147" t="s">
        <v>9925</v>
      </c>
      <c r="C2147" t="s">
        <v>8151</v>
      </c>
      <c r="D2147" t="s">
        <v>9902</v>
      </c>
      <c r="E2147" t="s">
        <v>6168</v>
      </c>
      <c r="F2147" t="s">
        <v>9678</v>
      </c>
      <c r="G2147" t="s">
        <v>6162</v>
      </c>
      <c r="H2147" t="s">
        <v>6163</v>
      </c>
      <c r="I2147" t="s">
        <v>6164</v>
      </c>
      <c r="J2147">
        <v>0</v>
      </c>
      <c r="K2147">
        <v>0</v>
      </c>
      <c r="L2147">
        <v>0</v>
      </c>
      <c r="M2147">
        <v>0</v>
      </c>
      <c r="N2147">
        <v>0</v>
      </c>
    </row>
    <row r="2148" spans="1:14" x14ac:dyDescent="0.25">
      <c r="A2148" t="s">
        <v>6156</v>
      </c>
      <c r="B2148" t="s">
        <v>9926</v>
      </c>
      <c r="C2148" t="s">
        <v>8151</v>
      </c>
      <c r="D2148" t="s">
        <v>9902</v>
      </c>
      <c r="E2148" t="s">
        <v>6168</v>
      </c>
      <c r="F2148" t="s">
        <v>9692</v>
      </c>
      <c r="G2148" t="s">
        <v>6162</v>
      </c>
      <c r="H2148" t="s">
        <v>6163</v>
      </c>
      <c r="I2148" t="s">
        <v>6164</v>
      </c>
      <c r="J2148">
        <v>9.9999999999999995E-8</v>
      </c>
      <c r="K2148">
        <v>4.9999999999999998E-8</v>
      </c>
      <c r="L2148">
        <v>4.9999999999999998E-8</v>
      </c>
      <c r="M2148">
        <v>4.9999999999999998E-8</v>
      </c>
      <c r="N2148">
        <v>4.9999999999999998E-8</v>
      </c>
    </row>
    <row r="2149" spans="1:14" x14ac:dyDescent="0.25">
      <c r="A2149" t="s">
        <v>6156</v>
      </c>
      <c r="B2149" t="s">
        <v>9927</v>
      </c>
      <c r="C2149" t="s">
        <v>8151</v>
      </c>
      <c r="D2149" t="s">
        <v>9902</v>
      </c>
      <c r="E2149" t="s">
        <v>6168</v>
      </c>
      <c r="F2149" t="s">
        <v>9694</v>
      </c>
      <c r="G2149" t="s">
        <v>6162</v>
      </c>
      <c r="H2149" t="s">
        <v>6163</v>
      </c>
      <c r="I2149" t="s">
        <v>6164</v>
      </c>
      <c r="J2149">
        <v>0</v>
      </c>
      <c r="K2149">
        <v>0</v>
      </c>
      <c r="L2149">
        <v>0</v>
      </c>
      <c r="M2149">
        <v>0</v>
      </c>
      <c r="N2149">
        <v>0</v>
      </c>
    </row>
    <row r="2150" spans="1:14" x14ac:dyDescent="0.25">
      <c r="A2150" t="s">
        <v>6156</v>
      </c>
      <c r="B2150" t="s">
        <v>9928</v>
      </c>
      <c r="C2150" t="s">
        <v>8151</v>
      </c>
      <c r="D2150" t="s">
        <v>9902</v>
      </c>
      <c r="E2150" t="s">
        <v>6168</v>
      </c>
      <c r="F2150" t="s">
        <v>9696</v>
      </c>
      <c r="G2150" t="s">
        <v>6162</v>
      </c>
      <c r="H2150" t="s">
        <v>6163</v>
      </c>
      <c r="I2150" t="s">
        <v>6164</v>
      </c>
      <c r="J2150">
        <v>0</v>
      </c>
      <c r="K2150">
        <v>0</v>
      </c>
      <c r="L2150">
        <v>0</v>
      </c>
      <c r="M2150">
        <v>0</v>
      </c>
      <c r="N2150">
        <v>0</v>
      </c>
    </row>
    <row r="2151" spans="1:14" x14ac:dyDescent="0.25">
      <c r="A2151" t="s">
        <v>6156</v>
      </c>
      <c r="B2151" t="s">
        <v>9929</v>
      </c>
      <c r="C2151" t="s">
        <v>8151</v>
      </c>
      <c r="D2151" t="s">
        <v>9902</v>
      </c>
      <c r="E2151" t="s">
        <v>6168</v>
      </c>
      <c r="F2151" t="s">
        <v>9698</v>
      </c>
      <c r="G2151" t="s">
        <v>6162</v>
      </c>
      <c r="H2151" t="s">
        <v>6163</v>
      </c>
      <c r="I2151" t="s">
        <v>6164</v>
      </c>
      <c r="J2151">
        <v>0</v>
      </c>
      <c r="K2151">
        <v>0</v>
      </c>
      <c r="L2151">
        <v>0</v>
      </c>
      <c r="M2151">
        <v>0</v>
      </c>
      <c r="N2151">
        <v>0</v>
      </c>
    </row>
    <row r="2152" spans="1:14" x14ac:dyDescent="0.25">
      <c r="A2152" t="s">
        <v>6156</v>
      </c>
      <c r="B2152" t="s">
        <v>9930</v>
      </c>
      <c r="C2152" t="s">
        <v>8151</v>
      </c>
      <c r="D2152" t="s">
        <v>9902</v>
      </c>
      <c r="E2152" t="s">
        <v>6168</v>
      </c>
      <c r="F2152" t="s">
        <v>9704</v>
      </c>
      <c r="G2152" t="s">
        <v>6162</v>
      </c>
      <c r="H2152" t="s">
        <v>6163</v>
      </c>
      <c r="I2152" t="s">
        <v>6164</v>
      </c>
      <c r="J2152">
        <v>1.2300000000000001E-5</v>
      </c>
      <c r="K2152">
        <v>3.8700000000000002E-6</v>
      </c>
      <c r="L2152">
        <v>2.9100000000000001E-6</v>
      </c>
      <c r="M2152">
        <v>3.0000000000000001E-6</v>
      </c>
      <c r="N2152">
        <v>3.0900000000000001E-6</v>
      </c>
    </row>
    <row r="2153" spans="1:14" x14ac:dyDescent="0.25">
      <c r="A2153" t="s">
        <v>6156</v>
      </c>
      <c r="B2153" t="s">
        <v>9931</v>
      </c>
      <c r="C2153" t="s">
        <v>8151</v>
      </c>
      <c r="D2153" t="s">
        <v>9902</v>
      </c>
      <c r="E2153" t="s">
        <v>6168</v>
      </c>
      <c r="F2153" t="s">
        <v>9706</v>
      </c>
      <c r="G2153" t="s">
        <v>6162</v>
      </c>
      <c r="H2153" t="s">
        <v>6163</v>
      </c>
      <c r="I2153" t="s">
        <v>6164</v>
      </c>
      <c r="J2153">
        <v>0</v>
      </c>
      <c r="K2153">
        <v>0</v>
      </c>
      <c r="L2153">
        <v>0</v>
      </c>
      <c r="M2153">
        <v>0</v>
      </c>
      <c r="N2153">
        <v>0</v>
      </c>
    </row>
    <row r="2154" spans="1:14" x14ac:dyDescent="0.25">
      <c r="A2154" t="s">
        <v>6156</v>
      </c>
      <c r="B2154" t="s">
        <v>9932</v>
      </c>
      <c r="C2154" t="s">
        <v>8151</v>
      </c>
      <c r="D2154" t="s">
        <v>9902</v>
      </c>
      <c r="E2154" t="s">
        <v>6168</v>
      </c>
      <c r="F2154" t="s">
        <v>9708</v>
      </c>
      <c r="G2154" t="s">
        <v>6162</v>
      </c>
      <c r="H2154" t="s">
        <v>6163</v>
      </c>
      <c r="I2154" t="s">
        <v>6164</v>
      </c>
      <c r="J2154">
        <v>0</v>
      </c>
      <c r="K2154">
        <v>0</v>
      </c>
      <c r="L2154">
        <v>0</v>
      </c>
      <c r="M2154">
        <v>0</v>
      </c>
      <c r="N2154">
        <v>0</v>
      </c>
    </row>
    <row r="2155" spans="1:14" x14ac:dyDescent="0.25">
      <c r="A2155" t="s">
        <v>6156</v>
      </c>
      <c r="B2155" t="s">
        <v>9933</v>
      </c>
      <c r="C2155" t="s">
        <v>8151</v>
      </c>
      <c r="D2155" t="s">
        <v>9902</v>
      </c>
      <c r="E2155" t="s">
        <v>6168</v>
      </c>
      <c r="F2155" t="s">
        <v>9710</v>
      </c>
      <c r="G2155" t="s">
        <v>6162</v>
      </c>
      <c r="H2155" t="s">
        <v>6163</v>
      </c>
      <c r="I2155" t="s">
        <v>6164</v>
      </c>
      <c r="J2155">
        <v>0</v>
      </c>
      <c r="K2155">
        <v>0</v>
      </c>
      <c r="L2155">
        <v>0</v>
      </c>
      <c r="M2155">
        <v>0</v>
      </c>
      <c r="N2155">
        <v>0</v>
      </c>
    </row>
    <row r="2156" spans="1:14" x14ac:dyDescent="0.25">
      <c r="A2156" t="s">
        <v>6156</v>
      </c>
      <c r="B2156" t="s">
        <v>9934</v>
      </c>
      <c r="C2156" t="s">
        <v>8151</v>
      </c>
      <c r="D2156" t="s">
        <v>9902</v>
      </c>
      <c r="E2156" t="s">
        <v>6168</v>
      </c>
      <c r="F2156" t="s">
        <v>9712</v>
      </c>
      <c r="G2156" t="s">
        <v>6162</v>
      </c>
      <c r="H2156" t="s">
        <v>6163</v>
      </c>
      <c r="I2156" t="s">
        <v>6164</v>
      </c>
      <c r="J2156">
        <v>3.2399999999999999E-6</v>
      </c>
      <c r="K2156">
        <v>2.2699999999999999E-6</v>
      </c>
      <c r="L2156">
        <v>2.0999999999999998E-6</v>
      </c>
      <c r="M2156">
        <v>2.17E-6</v>
      </c>
      <c r="N2156">
        <v>2.2299999999999998E-6</v>
      </c>
    </row>
    <row r="2157" spans="1:14" x14ac:dyDescent="0.25">
      <c r="A2157" t="s">
        <v>6156</v>
      </c>
      <c r="B2157" t="s">
        <v>9935</v>
      </c>
      <c r="C2157" t="s">
        <v>8151</v>
      </c>
      <c r="D2157" t="s">
        <v>9902</v>
      </c>
      <c r="E2157" t="s">
        <v>6168</v>
      </c>
      <c r="F2157" t="s">
        <v>9714</v>
      </c>
      <c r="G2157" t="s">
        <v>6162</v>
      </c>
      <c r="H2157" t="s">
        <v>6163</v>
      </c>
      <c r="I2157" t="s">
        <v>6164</v>
      </c>
      <c r="J2157">
        <v>0</v>
      </c>
      <c r="K2157">
        <v>0</v>
      </c>
      <c r="L2157">
        <v>0</v>
      </c>
      <c r="M2157">
        <v>0</v>
      </c>
      <c r="N2157">
        <v>0</v>
      </c>
    </row>
    <row r="2158" spans="1:14" x14ac:dyDescent="0.25">
      <c r="A2158" t="s">
        <v>6156</v>
      </c>
      <c r="B2158" t="s">
        <v>9936</v>
      </c>
      <c r="C2158" t="s">
        <v>8151</v>
      </c>
      <c r="D2158" t="s">
        <v>9902</v>
      </c>
      <c r="E2158" t="s">
        <v>6168</v>
      </c>
      <c r="F2158" t="s">
        <v>9716</v>
      </c>
      <c r="G2158" t="s">
        <v>6162</v>
      </c>
      <c r="H2158" t="s">
        <v>6163</v>
      </c>
      <c r="I2158" t="s">
        <v>6164</v>
      </c>
      <c r="J2158">
        <v>5.9999999999999995E-8</v>
      </c>
      <c r="K2158">
        <v>4.0000000000000001E-8</v>
      </c>
      <c r="L2158">
        <v>4.0000000000000001E-8</v>
      </c>
      <c r="M2158">
        <v>4.0000000000000001E-8</v>
      </c>
      <c r="N2158">
        <v>4.0000000000000001E-8</v>
      </c>
    </row>
    <row r="2159" spans="1:14" x14ac:dyDescent="0.25">
      <c r="A2159" t="s">
        <v>6156</v>
      </c>
      <c r="B2159" t="s">
        <v>9937</v>
      </c>
      <c r="C2159" t="s">
        <v>8151</v>
      </c>
      <c r="D2159" t="s">
        <v>9902</v>
      </c>
      <c r="E2159" t="s">
        <v>6168</v>
      </c>
      <c r="F2159" t="s">
        <v>9718</v>
      </c>
      <c r="G2159" t="s">
        <v>6162</v>
      </c>
      <c r="H2159" t="s">
        <v>6163</v>
      </c>
      <c r="I2159" t="s">
        <v>6164</v>
      </c>
      <c r="J2159">
        <v>0</v>
      </c>
      <c r="K2159">
        <v>0</v>
      </c>
      <c r="L2159">
        <v>0</v>
      </c>
      <c r="M2159">
        <v>0</v>
      </c>
      <c r="N2159">
        <v>0</v>
      </c>
    </row>
    <row r="2160" spans="1:14" x14ac:dyDescent="0.25">
      <c r="A2160" t="s">
        <v>6156</v>
      </c>
      <c r="B2160" t="s">
        <v>9938</v>
      </c>
      <c r="C2160" t="s">
        <v>8151</v>
      </c>
      <c r="D2160" t="s">
        <v>9902</v>
      </c>
      <c r="E2160" t="s">
        <v>6168</v>
      </c>
      <c r="F2160" t="s">
        <v>9720</v>
      </c>
      <c r="G2160" t="s">
        <v>6162</v>
      </c>
      <c r="H2160" t="s">
        <v>6163</v>
      </c>
      <c r="I2160" t="s">
        <v>6164</v>
      </c>
      <c r="J2160">
        <v>4.0000000000000001E-8</v>
      </c>
      <c r="K2160">
        <v>4.0000000000000001E-8</v>
      </c>
      <c r="L2160">
        <v>4.0000000000000001E-8</v>
      </c>
      <c r="M2160">
        <v>4.9999999999999998E-8</v>
      </c>
      <c r="N2160">
        <v>4.9999999999999998E-8</v>
      </c>
    </row>
    <row r="2161" spans="1:14" x14ac:dyDescent="0.25">
      <c r="A2161" t="s">
        <v>6156</v>
      </c>
      <c r="B2161" t="s">
        <v>9939</v>
      </c>
      <c r="C2161" t="s">
        <v>8151</v>
      </c>
      <c r="D2161" t="s">
        <v>9902</v>
      </c>
      <c r="E2161" t="s">
        <v>6168</v>
      </c>
      <c r="F2161" t="s">
        <v>9722</v>
      </c>
      <c r="G2161" t="s">
        <v>6162</v>
      </c>
      <c r="H2161" t="s">
        <v>6163</v>
      </c>
      <c r="I2161" t="s">
        <v>6164</v>
      </c>
      <c r="J2161">
        <v>0</v>
      </c>
      <c r="K2161">
        <v>0</v>
      </c>
      <c r="L2161">
        <v>0</v>
      </c>
      <c r="M2161">
        <v>0</v>
      </c>
      <c r="N2161">
        <v>0</v>
      </c>
    </row>
    <row r="2162" spans="1:14" x14ac:dyDescent="0.25">
      <c r="A2162" t="s">
        <v>6156</v>
      </c>
      <c r="B2162" t="s">
        <v>9940</v>
      </c>
      <c r="C2162" t="s">
        <v>8151</v>
      </c>
      <c r="D2162" t="s">
        <v>9902</v>
      </c>
      <c r="E2162" t="s">
        <v>6168</v>
      </c>
      <c r="F2162" t="s">
        <v>9724</v>
      </c>
      <c r="G2162" t="s">
        <v>6162</v>
      </c>
      <c r="H2162" t="s">
        <v>6163</v>
      </c>
      <c r="I2162" t="s">
        <v>6164</v>
      </c>
      <c r="J2162">
        <v>6.1999999999999999E-7</v>
      </c>
      <c r="K2162">
        <v>6.7999999999999995E-7</v>
      </c>
      <c r="L2162">
        <v>7.0999999999999998E-7</v>
      </c>
      <c r="M2162">
        <v>7.3E-7</v>
      </c>
      <c r="N2162">
        <v>7.5000000000000002E-7</v>
      </c>
    </row>
    <row r="2163" spans="1:14" x14ac:dyDescent="0.25">
      <c r="A2163" t="s">
        <v>6156</v>
      </c>
      <c r="B2163" t="s">
        <v>9941</v>
      </c>
      <c r="C2163" t="s">
        <v>8151</v>
      </c>
      <c r="D2163" t="s">
        <v>9902</v>
      </c>
      <c r="E2163" t="s">
        <v>6168</v>
      </c>
      <c r="F2163" t="s">
        <v>9726</v>
      </c>
      <c r="G2163" t="s">
        <v>6162</v>
      </c>
      <c r="H2163" t="s">
        <v>6163</v>
      </c>
      <c r="I2163" t="s">
        <v>6164</v>
      </c>
      <c r="J2163">
        <v>0</v>
      </c>
      <c r="K2163">
        <v>0</v>
      </c>
      <c r="L2163">
        <v>0</v>
      </c>
      <c r="M2163">
        <v>0</v>
      </c>
      <c r="N2163">
        <v>0</v>
      </c>
    </row>
    <row r="2164" spans="1:14" x14ac:dyDescent="0.25">
      <c r="A2164" t="s">
        <v>6156</v>
      </c>
      <c r="B2164" t="s">
        <v>9942</v>
      </c>
      <c r="C2164" t="s">
        <v>8151</v>
      </c>
      <c r="D2164" t="s">
        <v>9902</v>
      </c>
      <c r="E2164" t="s">
        <v>6168</v>
      </c>
      <c r="F2164" t="s">
        <v>9732</v>
      </c>
      <c r="G2164" t="s">
        <v>6162</v>
      </c>
      <c r="H2164" t="s">
        <v>6163</v>
      </c>
      <c r="I2164" t="s">
        <v>6164</v>
      </c>
      <c r="J2164">
        <v>1.28E-6</v>
      </c>
      <c r="K2164">
        <v>1.31E-6</v>
      </c>
      <c r="L2164">
        <v>1.3799999999999999E-6</v>
      </c>
      <c r="M2164">
        <v>1.42E-6</v>
      </c>
      <c r="N2164">
        <v>1.46E-6</v>
      </c>
    </row>
    <row r="2165" spans="1:14" x14ac:dyDescent="0.25">
      <c r="A2165" t="s">
        <v>6156</v>
      </c>
      <c r="B2165" t="s">
        <v>9943</v>
      </c>
      <c r="C2165" t="s">
        <v>8151</v>
      </c>
      <c r="D2165" t="s">
        <v>9902</v>
      </c>
      <c r="E2165" t="s">
        <v>6168</v>
      </c>
      <c r="F2165" t="s">
        <v>9734</v>
      </c>
      <c r="G2165" t="s">
        <v>6162</v>
      </c>
      <c r="H2165" t="s">
        <v>6163</v>
      </c>
      <c r="I2165" t="s">
        <v>6164</v>
      </c>
      <c r="J2165">
        <v>0</v>
      </c>
      <c r="K2165">
        <v>0</v>
      </c>
      <c r="L2165">
        <v>0</v>
      </c>
      <c r="M2165">
        <v>0</v>
      </c>
      <c r="N2165">
        <v>0</v>
      </c>
    </row>
    <row r="2166" spans="1:14" x14ac:dyDescent="0.25">
      <c r="A2166" t="s">
        <v>6156</v>
      </c>
      <c r="B2166" t="s">
        <v>9944</v>
      </c>
      <c r="C2166" t="s">
        <v>8151</v>
      </c>
      <c r="D2166" t="s">
        <v>9902</v>
      </c>
      <c r="E2166" t="s">
        <v>6168</v>
      </c>
      <c r="F2166" t="s">
        <v>9736</v>
      </c>
      <c r="G2166" t="s">
        <v>6162</v>
      </c>
      <c r="H2166" t="s">
        <v>6163</v>
      </c>
      <c r="I2166" t="s">
        <v>6164</v>
      </c>
      <c r="J2166">
        <v>0</v>
      </c>
      <c r="K2166">
        <v>0</v>
      </c>
      <c r="L2166">
        <v>0</v>
      </c>
      <c r="M2166">
        <v>0</v>
      </c>
      <c r="N2166">
        <v>0</v>
      </c>
    </row>
    <row r="2167" spans="1:14" x14ac:dyDescent="0.25">
      <c r="A2167" t="s">
        <v>6156</v>
      </c>
      <c r="B2167" t="s">
        <v>9945</v>
      </c>
      <c r="C2167" t="s">
        <v>8151</v>
      </c>
      <c r="D2167" t="s">
        <v>9902</v>
      </c>
      <c r="E2167" t="s">
        <v>6168</v>
      </c>
      <c r="F2167" t="s">
        <v>9738</v>
      </c>
      <c r="G2167" t="s">
        <v>6162</v>
      </c>
      <c r="H2167" t="s">
        <v>6163</v>
      </c>
      <c r="I2167" t="s">
        <v>6164</v>
      </c>
      <c r="J2167">
        <v>4.0000000000000001E-8</v>
      </c>
      <c r="K2167">
        <v>4.9999999999999998E-8</v>
      </c>
      <c r="L2167">
        <v>4.9999999999999998E-8</v>
      </c>
      <c r="M2167">
        <v>4.9999999999999998E-8</v>
      </c>
      <c r="N2167">
        <v>4.9999999999999998E-8</v>
      </c>
    </row>
    <row r="2168" spans="1:14" x14ac:dyDescent="0.25">
      <c r="A2168" t="s">
        <v>6156</v>
      </c>
      <c r="B2168" t="s">
        <v>9946</v>
      </c>
      <c r="C2168" t="s">
        <v>8151</v>
      </c>
      <c r="D2168" t="s">
        <v>9902</v>
      </c>
      <c r="E2168" t="s">
        <v>6168</v>
      </c>
      <c r="F2168" t="s">
        <v>9744</v>
      </c>
      <c r="G2168" t="s">
        <v>6162</v>
      </c>
      <c r="H2168" t="s">
        <v>6163</v>
      </c>
      <c r="I2168" t="s">
        <v>6164</v>
      </c>
      <c r="J2168">
        <v>1E-8</v>
      </c>
      <c r="K2168">
        <v>1E-8</v>
      </c>
      <c r="L2168">
        <v>1E-8</v>
      </c>
      <c r="M2168">
        <v>1E-8</v>
      </c>
      <c r="N2168">
        <v>1E-8</v>
      </c>
    </row>
    <row r="2169" spans="1:14" x14ac:dyDescent="0.25">
      <c r="A2169" t="s">
        <v>6156</v>
      </c>
      <c r="B2169" t="s">
        <v>9947</v>
      </c>
      <c r="C2169" t="s">
        <v>8151</v>
      </c>
      <c r="D2169" t="s">
        <v>9902</v>
      </c>
      <c r="E2169" t="s">
        <v>6168</v>
      </c>
      <c r="F2169" t="s">
        <v>9746</v>
      </c>
      <c r="G2169" t="s">
        <v>6162</v>
      </c>
      <c r="H2169" t="s">
        <v>6163</v>
      </c>
      <c r="I2169" t="s">
        <v>6164</v>
      </c>
      <c r="J2169">
        <v>0</v>
      </c>
      <c r="K2169">
        <v>0</v>
      </c>
      <c r="L2169">
        <v>0</v>
      </c>
      <c r="M2169">
        <v>0</v>
      </c>
      <c r="N2169">
        <v>0</v>
      </c>
    </row>
    <row r="2170" spans="1:14" x14ac:dyDescent="0.25">
      <c r="A2170" t="s">
        <v>6156</v>
      </c>
      <c r="B2170" t="s">
        <v>9948</v>
      </c>
      <c r="C2170" t="s">
        <v>8151</v>
      </c>
      <c r="D2170" t="s">
        <v>9902</v>
      </c>
      <c r="E2170" t="s">
        <v>6168</v>
      </c>
      <c r="F2170" t="s">
        <v>9748</v>
      </c>
      <c r="G2170" t="s">
        <v>6162</v>
      </c>
      <c r="H2170" t="s">
        <v>6163</v>
      </c>
      <c r="I2170" t="s">
        <v>6164</v>
      </c>
      <c r="J2170">
        <v>8.8000000000000004E-7</v>
      </c>
      <c r="K2170">
        <v>7.1999999999999999E-7</v>
      </c>
      <c r="L2170">
        <v>4.4000000000000002E-7</v>
      </c>
      <c r="M2170">
        <v>4.5999999999999999E-7</v>
      </c>
      <c r="N2170">
        <v>4.5999999999999999E-7</v>
      </c>
    </row>
    <row r="2171" spans="1:14" x14ac:dyDescent="0.25">
      <c r="A2171" t="s">
        <v>6156</v>
      </c>
      <c r="B2171" t="s">
        <v>9949</v>
      </c>
      <c r="C2171" t="s">
        <v>8151</v>
      </c>
      <c r="D2171" t="s">
        <v>9902</v>
      </c>
      <c r="E2171" t="s">
        <v>6168</v>
      </c>
      <c r="F2171" t="s">
        <v>9750</v>
      </c>
      <c r="G2171" t="s">
        <v>6162</v>
      </c>
      <c r="H2171" t="s">
        <v>6163</v>
      </c>
      <c r="I2171" t="s">
        <v>6164</v>
      </c>
      <c r="J2171">
        <v>0</v>
      </c>
      <c r="K2171">
        <v>0</v>
      </c>
      <c r="L2171">
        <v>0</v>
      </c>
      <c r="M2171">
        <v>0</v>
      </c>
      <c r="N2171">
        <v>0</v>
      </c>
    </row>
    <row r="2172" spans="1:14" x14ac:dyDescent="0.25">
      <c r="A2172" t="s">
        <v>6156</v>
      </c>
      <c r="B2172" t="s">
        <v>9950</v>
      </c>
      <c r="C2172" t="s">
        <v>9951</v>
      </c>
      <c r="D2172" t="s">
        <v>9952</v>
      </c>
      <c r="E2172" t="s">
        <v>6186</v>
      </c>
      <c r="F2172" t="s">
        <v>9953</v>
      </c>
      <c r="G2172" t="s">
        <v>6162</v>
      </c>
      <c r="H2172" t="s">
        <v>6163</v>
      </c>
      <c r="I2172" t="s">
        <v>6164</v>
      </c>
      <c r="J2172">
        <v>1.7908999999999999E-4</v>
      </c>
      <c r="K2172">
        <v>5.4280000000000002E-5</v>
      </c>
      <c r="L2172">
        <v>3.9119999999999998E-5</v>
      </c>
      <c r="M2172">
        <v>2.7270000000000001E-5</v>
      </c>
      <c r="N2172">
        <v>2.2500000000000001E-5</v>
      </c>
    </row>
    <row r="2173" spans="1:14" x14ac:dyDescent="0.25">
      <c r="A2173" t="s">
        <v>6156</v>
      </c>
      <c r="B2173" t="s">
        <v>9954</v>
      </c>
      <c r="C2173" t="s">
        <v>9951</v>
      </c>
      <c r="D2173" t="s">
        <v>9952</v>
      </c>
      <c r="E2173" t="s">
        <v>6186</v>
      </c>
      <c r="F2173" t="s">
        <v>9955</v>
      </c>
      <c r="G2173" t="s">
        <v>6162</v>
      </c>
      <c r="H2173" t="s">
        <v>6163</v>
      </c>
      <c r="I2173" t="s">
        <v>6164</v>
      </c>
      <c r="J2173">
        <v>4.4710000000000003E-4</v>
      </c>
      <c r="K2173">
        <v>2.1207999999999999E-4</v>
      </c>
      <c r="L2173">
        <v>1.8976999999999999E-4</v>
      </c>
      <c r="M2173">
        <v>1.5210000000000001E-4</v>
      </c>
      <c r="N2173">
        <v>8.3159999999999997E-5</v>
      </c>
    </row>
    <row r="2174" spans="1:14" x14ac:dyDescent="0.25">
      <c r="A2174" t="s">
        <v>6156</v>
      </c>
      <c r="B2174" t="s">
        <v>9956</v>
      </c>
      <c r="C2174" t="s">
        <v>9951</v>
      </c>
      <c r="D2174" t="s">
        <v>9952</v>
      </c>
      <c r="E2174" t="s">
        <v>6186</v>
      </c>
      <c r="F2174" t="s">
        <v>9957</v>
      </c>
      <c r="G2174" t="s">
        <v>6162</v>
      </c>
      <c r="H2174" t="s">
        <v>6163</v>
      </c>
      <c r="I2174" t="s">
        <v>6164</v>
      </c>
      <c r="J2174">
        <v>4.2960999999999997E-4</v>
      </c>
      <c r="K2174">
        <v>1.5568E-4</v>
      </c>
      <c r="L2174">
        <v>5.9719999999999997E-5</v>
      </c>
      <c r="M2174">
        <v>5.3850000000000001E-5</v>
      </c>
      <c r="N2174">
        <v>5.821E-5</v>
      </c>
    </row>
    <row r="2175" spans="1:14" x14ac:dyDescent="0.25">
      <c r="A2175" t="s">
        <v>6156</v>
      </c>
      <c r="B2175" t="s">
        <v>9958</v>
      </c>
      <c r="C2175" t="s">
        <v>9951</v>
      </c>
      <c r="D2175" t="s">
        <v>9952</v>
      </c>
      <c r="E2175" t="s">
        <v>6186</v>
      </c>
      <c r="F2175" t="s">
        <v>9959</v>
      </c>
      <c r="G2175" t="s">
        <v>6162</v>
      </c>
      <c r="H2175" t="s">
        <v>6163</v>
      </c>
      <c r="I2175" t="s">
        <v>6164</v>
      </c>
      <c r="J2175">
        <v>2.5221E-4</v>
      </c>
      <c r="K2175">
        <v>9.4900000000000003E-5</v>
      </c>
      <c r="L2175">
        <v>4.8239999999999999E-5</v>
      </c>
      <c r="M2175">
        <v>4.6860000000000002E-5</v>
      </c>
      <c r="N2175">
        <v>5.1E-5</v>
      </c>
    </row>
    <row r="2176" spans="1:14" x14ac:dyDescent="0.25">
      <c r="A2176" t="s">
        <v>6156</v>
      </c>
      <c r="B2176" t="s">
        <v>9960</v>
      </c>
      <c r="C2176" t="s">
        <v>9951</v>
      </c>
      <c r="D2176" t="s">
        <v>9952</v>
      </c>
      <c r="E2176" t="s">
        <v>6186</v>
      </c>
      <c r="F2176" t="s">
        <v>9961</v>
      </c>
      <c r="G2176" t="s">
        <v>6162</v>
      </c>
      <c r="H2176" t="s">
        <v>6163</v>
      </c>
      <c r="I2176" t="s">
        <v>6164</v>
      </c>
      <c r="J2176">
        <v>1.1928100000000001E-3</v>
      </c>
      <c r="K2176">
        <v>4.3627999999999999E-4</v>
      </c>
      <c r="L2176">
        <v>2.1765E-4</v>
      </c>
      <c r="M2176">
        <v>2.0117E-4</v>
      </c>
      <c r="N2176">
        <v>2.1612000000000001E-4</v>
      </c>
    </row>
    <row r="2177" spans="1:14" x14ac:dyDescent="0.25">
      <c r="A2177" t="s">
        <v>6156</v>
      </c>
      <c r="B2177" t="s">
        <v>9962</v>
      </c>
      <c r="C2177" t="s">
        <v>9951</v>
      </c>
      <c r="D2177" t="s">
        <v>9952</v>
      </c>
      <c r="E2177" t="s">
        <v>6186</v>
      </c>
      <c r="F2177" t="s">
        <v>9963</v>
      </c>
      <c r="G2177" t="s">
        <v>6162</v>
      </c>
      <c r="H2177" t="s">
        <v>6163</v>
      </c>
      <c r="I2177" t="s">
        <v>6164</v>
      </c>
      <c r="J2177">
        <v>1.6676000000000001E-4</v>
      </c>
      <c r="K2177">
        <v>8.1030000000000002E-5</v>
      </c>
      <c r="L2177">
        <v>4.3380000000000001E-5</v>
      </c>
      <c r="M2177">
        <v>2.7529999999999999E-5</v>
      </c>
      <c r="N2177">
        <v>2.906E-5</v>
      </c>
    </row>
    <row r="2178" spans="1:14" x14ac:dyDescent="0.25">
      <c r="A2178" t="s">
        <v>6156</v>
      </c>
      <c r="B2178" t="s">
        <v>9964</v>
      </c>
      <c r="C2178" t="s">
        <v>9951</v>
      </c>
      <c r="D2178" t="s">
        <v>9952</v>
      </c>
      <c r="E2178" t="s">
        <v>6186</v>
      </c>
      <c r="F2178" t="s">
        <v>9965</v>
      </c>
      <c r="G2178" t="s">
        <v>6162</v>
      </c>
      <c r="H2178" t="s">
        <v>6163</v>
      </c>
      <c r="I2178" t="s">
        <v>6164</v>
      </c>
      <c r="J2178">
        <v>1.3812000000000001E-4</v>
      </c>
      <c r="K2178">
        <v>3.6439999999999997E-5</v>
      </c>
      <c r="L2178">
        <v>3.3500000000000001E-5</v>
      </c>
      <c r="M2178">
        <v>2.6650000000000001E-5</v>
      </c>
      <c r="N2178">
        <v>2.4510000000000001E-5</v>
      </c>
    </row>
    <row r="2179" spans="1:14" x14ac:dyDescent="0.25">
      <c r="A2179" t="s">
        <v>6156</v>
      </c>
      <c r="B2179" t="s">
        <v>9966</v>
      </c>
      <c r="C2179" t="s">
        <v>9951</v>
      </c>
      <c r="D2179" t="s">
        <v>9967</v>
      </c>
      <c r="E2179" t="s">
        <v>6186</v>
      </c>
      <c r="F2179" t="s">
        <v>9953</v>
      </c>
      <c r="G2179" t="s">
        <v>6162</v>
      </c>
      <c r="H2179" t="s">
        <v>6163</v>
      </c>
      <c r="I2179" t="s">
        <v>6164</v>
      </c>
      <c r="J2179">
        <v>1.7637600000000001E-3</v>
      </c>
      <c r="K2179">
        <v>4.4546000000000001E-4</v>
      </c>
      <c r="L2179">
        <v>3.1489000000000002E-4</v>
      </c>
      <c r="M2179">
        <v>2.3406999999999999E-4</v>
      </c>
      <c r="N2179">
        <v>2.3250000000000001E-4</v>
      </c>
    </row>
    <row r="2180" spans="1:14" x14ac:dyDescent="0.25">
      <c r="A2180" t="s">
        <v>6156</v>
      </c>
      <c r="B2180" t="s">
        <v>9968</v>
      </c>
      <c r="C2180" t="s">
        <v>9951</v>
      </c>
      <c r="D2180" t="s">
        <v>9967</v>
      </c>
      <c r="E2180" t="s">
        <v>6186</v>
      </c>
      <c r="F2180" t="s">
        <v>9955</v>
      </c>
      <c r="G2180" t="s">
        <v>6162</v>
      </c>
      <c r="H2180" t="s">
        <v>6163</v>
      </c>
      <c r="I2180" t="s">
        <v>6164</v>
      </c>
      <c r="J2180">
        <v>3.39537E-3</v>
      </c>
      <c r="K2180">
        <v>1.85374E-3</v>
      </c>
      <c r="L2180">
        <v>1.2477E-3</v>
      </c>
      <c r="M2180">
        <v>8.9189E-4</v>
      </c>
      <c r="N2180">
        <v>4.1887000000000001E-4</v>
      </c>
    </row>
    <row r="2181" spans="1:14" x14ac:dyDescent="0.25">
      <c r="A2181" t="s">
        <v>6156</v>
      </c>
      <c r="B2181" t="s">
        <v>9969</v>
      </c>
      <c r="C2181" t="s">
        <v>9951</v>
      </c>
      <c r="D2181" t="s">
        <v>9967</v>
      </c>
      <c r="E2181" t="s">
        <v>6186</v>
      </c>
      <c r="F2181" t="s">
        <v>9957</v>
      </c>
      <c r="G2181" t="s">
        <v>6162</v>
      </c>
      <c r="H2181" t="s">
        <v>6163</v>
      </c>
      <c r="I2181" t="s">
        <v>6164</v>
      </c>
      <c r="J2181">
        <v>3.7328700000000001E-3</v>
      </c>
      <c r="K2181">
        <v>1.2151E-3</v>
      </c>
      <c r="L2181">
        <v>5.2377999999999995E-4</v>
      </c>
      <c r="M2181">
        <v>4.1209999999999999E-4</v>
      </c>
      <c r="N2181">
        <v>4.1285999999999997E-4</v>
      </c>
    </row>
    <row r="2182" spans="1:14" x14ac:dyDescent="0.25">
      <c r="A2182" t="s">
        <v>6156</v>
      </c>
      <c r="B2182" t="s">
        <v>9970</v>
      </c>
      <c r="C2182" t="s">
        <v>9951</v>
      </c>
      <c r="D2182" t="s">
        <v>9967</v>
      </c>
      <c r="E2182" t="s">
        <v>6186</v>
      </c>
      <c r="F2182" t="s">
        <v>9959</v>
      </c>
      <c r="G2182" t="s">
        <v>6162</v>
      </c>
      <c r="H2182" t="s">
        <v>6163</v>
      </c>
      <c r="I2182" t="s">
        <v>6164</v>
      </c>
      <c r="J2182">
        <v>3.8131900000000002E-3</v>
      </c>
      <c r="K2182">
        <v>1.4593E-3</v>
      </c>
      <c r="L2182">
        <v>6.6021000000000005E-4</v>
      </c>
      <c r="M2182">
        <v>5.5820999999999996E-4</v>
      </c>
      <c r="N2182">
        <v>5.5013999999999996E-4</v>
      </c>
    </row>
    <row r="2183" spans="1:14" x14ac:dyDescent="0.25">
      <c r="A2183" t="s">
        <v>6156</v>
      </c>
      <c r="B2183" t="s">
        <v>9971</v>
      </c>
      <c r="C2183" t="s">
        <v>9951</v>
      </c>
      <c r="D2183" t="s">
        <v>9967</v>
      </c>
      <c r="E2183" t="s">
        <v>6186</v>
      </c>
      <c r="F2183" t="s">
        <v>9961</v>
      </c>
      <c r="G2183" t="s">
        <v>6162</v>
      </c>
      <c r="H2183" t="s">
        <v>6163</v>
      </c>
      <c r="I2183" t="s">
        <v>6164</v>
      </c>
      <c r="J2183">
        <v>6.5224799999999998E-3</v>
      </c>
      <c r="K2183">
        <v>2.6558300000000001E-3</v>
      </c>
      <c r="L2183">
        <v>1.2092800000000001E-3</v>
      </c>
      <c r="M2183">
        <v>1.06196E-3</v>
      </c>
      <c r="N2183">
        <v>1.06722E-3</v>
      </c>
    </row>
    <row r="2184" spans="1:14" x14ac:dyDescent="0.25">
      <c r="A2184" t="s">
        <v>6156</v>
      </c>
      <c r="B2184" t="s">
        <v>9972</v>
      </c>
      <c r="C2184" t="s">
        <v>9951</v>
      </c>
      <c r="D2184" t="s">
        <v>9967</v>
      </c>
      <c r="E2184" t="s">
        <v>6186</v>
      </c>
      <c r="F2184" t="s">
        <v>9963</v>
      </c>
      <c r="G2184" t="s">
        <v>6162</v>
      </c>
      <c r="H2184" t="s">
        <v>6163</v>
      </c>
      <c r="I2184" t="s">
        <v>6164</v>
      </c>
      <c r="J2184">
        <v>1.7622E-3</v>
      </c>
      <c r="K2184">
        <v>1.0290200000000001E-3</v>
      </c>
      <c r="L2184">
        <v>4.1929000000000001E-4</v>
      </c>
      <c r="M2184">
        <v>3.6215999999999999E-4</v>
      </c>
      <c r="N2184">
        <v>3.2427999999999998E-4</v>
      </c>
    </row>
    <row r="2185" spans="1:14" x14ac:dyDescent="0.25">
      <c r="A2185" t="s">
        <v>6156</v>
      </c>
      <c r="B2185" t="s">
        <v>9973</v>
      </c>
      <c r="C2185" t="s">
        <v>9951</v>
      </c>
      <c r="D2185" t="s">
        <v>9967</v>
      </c>
      <c r="E2185" t="s">
        <v>6186</v>
      </c>
      <c r="F2185" t="s">
        <v>9965</v>
      </c>
      <c r="G2185" t="s">
        <v>6162</v>
      </c>
      <c r="H2185" t="s">
        <v>6163</v>
      </c>
      <c r="I2185" t="s">
        <v>6164</v>
      </c>
      <c r="J2185">
        <v>1.495705E-2</v>
      </c>
      <c r="K2185">
        <v>9.3370399999999996E-3</v>
      </c>
      <c r="L2185">
        <v>4.7642800000000001E-3</v>
      </c>
      <c r="M2185">
        <v>3.9824099999999996E-3</v>
      </c>
      <c r="N2185">
        <v>4.1819400000000003E-3</v>
      </c>
    </row>
    <row r="2186" spans="1:14" x14ac:dyDescent="0.25">
      <c r="A2186" t="s">
        <v>6156</v>
      </c>
      <c r="B2186" t="s">
        <v>9974</v>
      </c>
      <c r="C2186" t="s">
        <v>9951</v>
      </c>
      <c r="D2186" t="s">
        <v>9975</v>
      </c>
      <c r="E2186" t="s">
        <v>6186</v>
      </c>
      <c r="F2186" t="s">
        <v>9953</v>
      </c>
      <c r="G2186" t="s">
        <v>6162</v>
      </c>
      <c r="H2186" t="s">
        <v>6163</v>
      </c>
      <c r="I2186" t="s">
        <v>6164</v>
      </c>
      <c r="J2186">
        <v>3.0634999999999999E-4</v>
      </c>
      <c r="K2186">
        <v>1.6149E-4</v>
      </c>
      <c r="L2186">
        <v>9.3430000000000005E-5</v>
      </c>
      <c r="M2186">
        <v>5.1180000000000001E-5</v>
      </c>
      <c r="N2186">
        <v>5.4870000000000002E-5</v>
      </c>
    </row>
    <row r="2187" spans="1:14" x14ac:dyDescent="0.25">
      <c r="A2187" t="s">
        <v>6156</v>
      </c>
      <c r="B2187" t="s">
        <v>9976</v>
      </c>
      <c r="C2187" t="s">
        <v>9951</v>
      </c>
      <c r="D2187" t="s">
        <v>9975</v>
      </c>
      <c r="E2187" t="s">
        <v>6186</v>
      </c>
      <c r="F2187" t="s">
        <v>9955</v>
      </c>
      <c r="G2187" t="s">
        <v>6162</v>
      </c>
      <c r="H2187" t="s">
        <v>6163</v>
      </c>
      <c r="I2187" t="s">
        <v>6164</v>
      </c>
      <c r="J2187">
        <v>7.5248999999999997E-4</v>
      </c>
      <c r="K2187">
        <v>4.5859999999999998E-4</v>
      </c>
      <c r="L2187">
        <v>2.9315E-4</v>
      </c>
      <c r="M2187">
        <v>2.0735999999999999E-4</v>
      </c>
      <c r="N2187">
        <v>9.8859999999999999E-5</v>
      </c>
    </row>
    <row r="2188" spans="1:14" x14ac:dyDescent="0.25">
      <c r="A2188" t="s">
        <v>6156</v>
      </c>
      <c r="B2188" t="s">
        <v>9977</v>
      </c>
      <c r="C2188" t="s">
        <v>9951</v>
      </c>
      <c r="D2188" t="s">
        <v>9975</v>
      </c>
      <c r="E2188" t="s">
        <v>6186</v>
      </c>
      <c r="F2188" t="s">
        <v>9957</v>
      </c>
      <c r="G2188" t="s">
        <v>6162</v>
      </c>
      <c r="H2188" t="s">
        <v>6163</v>
      </c>
      <c r="I2188" t="s">
        <v>6164</v>
      </c>
      <c r="J2188">
        <v>1.01212E-3</v>
      </c>
      <c r="K2188">
        <v>4.7832000000000001E-4</v>
      </c>
      <c r="L2188">
        <v>1.4646E-4</v>
      </c>
      <c r="M2188">
        <v>1.1406E-4</v>
      </c>
      <c r="N2188">
        <v>1.2077E-4</v>
      </c>
    </row>
    <row r="2189" spans="1:14" x14ac:dyDescent="0.25">
      <c r="A2189" t="s">
        <v>6156</v>
      </c>
      <c r="B2189" t="s">
        <v>9978</v>
      </c>
      <c r="C2189" t="s">
        <v>9951</v>
      </c>
      <c r="D2189" t="s">
        <v>9975</v>
      </c>
      <c r="E2189" t="s">
        <v>6186</v>
      </c>
      <c r="F2189" t="s">
        <v>9959</v>
      </c>
      <c r="G2189" t="s">
        <v>6162</v>
      </c>
      <c r="H2189" t="s">
        <v>6163</v>
      </c>
      <c r="I2189" t="s">
        <v>6164</v>
      </c>
      <c r="J2189">
        <v>1.05962E-3</v>
      </c>
      <c r="K2189">
        <v>4.6575000000000002E-4</v>
      </c>
      <c r="L2189">
        <v>2.2188000000000001E-4</v>
      </c>
      <c r="M2189">
        <v>1.6535000000000001E-4</v>
      </c>
      <c r="N2189">
        <v>1.7819999999999999E-4</v>
      </c>
    </row>
    <row r="2190" spans="1:14" x14ac:dyDescent="0.25">
      <c r="A2190" t="s">
        <v>6156</v>
      </c>
      <c r="B2190" t="s">
        <v>9979</v>
      </c>
      <c r="C2190" t="s">
        <v>9951</v>
      </c>
      <c r="D2190" t="s">
        <v>9975</v>
      </c>
      <c r="E2190" t="s">
        <v>6186</v>
      </c>
      <c r="F2190" t="s">
        <v>9961</v>
      </c>
      <c r="G2190" t="s">
        <v>6162</v>
      </c>
      <c r="H2190" t="s">
        <v>6163</v>
      </c>
      <c r="I2190" t="s">
        <v>6164</v>
      </c>
      <c r="J2190">
        <v>1.11805E-3</v>
      </c>
      <c r="K2190">
        <v>6.3250999999999997E-4</v>
      </c>
      <c r="L2190">
        <v>2.3097999999999999E-4</v>
      </c>
      <c r="M2190">
        <v>1.7540000000000001E-4</v>
      </c>
      <c r="N2190">
        <v>1.8577000000000001E-4</v>
      </c>
    </row>
    <row r="2191" spans="1:14" x14ac:dyDescent="0.25">
      <c r="A2191" t="s">
        <v>6156</v>
      </c>
      <c r="B2191" t="s">
        <v>9980</v>
      </c>
      <c r="C2191" t="s">
        <v>9951</v>
      </c>
      <c r="D2191" t="s">
        <v>9975</v>
      </c>
      <c r="E2191" t="s">
        <v>6186</v>
      </c>
      <c r="F2191" t="s">
        <v>9963</v>
      </c>
      <c r="G2191" t="s">
        <v>6162</v>
      </c>
      <c r="H2191" t="s">
        <v>6163</v>
      </c>
      <c r="I2191" t="s">
        <v>6164</v>
      </c>
      <c r="J2191">
        <v>2.4699999999999999E-4</v>
      </c>
      <c r="K2191">
        <v>1.8137000000000001E-4</v>
      </c>
      <c r="L2191">
        <v>8.0989999999999995E-5</v>
      </c>
      <c r="M2191">
        <v>4.9920000000000003E-5</v>
      </c>
      <c r="N2191">
        <v>4.8310000000000003E-5</v>
      </c>
    </row>
    <row r="2192" spans="1:14" x14ac:dyDescent="0.25">
      <c r="A2192" t="s">
        <v>6156</v>
      </c>
      <c r="B2192" t="s">
        <v>9981</v>
      </c>
      <c r="C2192" t="s">
        <v>9951</v>
      </c>
      <c r="D2192" t="s">
        <v>9975</v>
      </c>
      <c r="E2192" t="s">
        <v>6186</v>
      </c>
      <c r="F2192" t="s">
        <v>9965</v>
      </c>
      <c r="G2192" t="s">
        <v>6162</v>
      </c>
      <c r="H2192" t="s">
        <v>6163</v>
      </c>
      <c r="I2192" t="s">
        <v>6164</v>
      </c>
      <c r="J2192">
        <v>5.0065000000000005E-4</v>
      </c>
      <c r="K2192">
        <v>4.3598999999999998E-4</v>
      </c>
      <c r="L2192">
        <v>2.1018999999999999E-4</v>
      </c>
      <c r="M2192">
        <v>1.2823000000000001E-4</v>
      </c>
      <c r="N2192">
        <v>1.3684E-4</v>
      </c>
    </row>
    <row r="2193" spans="1:14" x14ac:dyDescent="0.25">
      <c r="A2193" t="s">
        <v>6156</v>
      </c>
      <c r="B2193" t="s">
        <v>9982</v>
      </c>
      <c r="C2193" t="s">
        <v>9951</v>
      </c>
      <c r="D2193" t="s">
        <v>9983</v>
      </c>
      <c r="E2193" t="s">
        <v>6186</v>
      </c>
      <c r="F2193" t="s">
        <v>9953</v>
      </c>
      <c r="G2193" t="s">
        <v>6162</v>
      </c>
      <c r="H2193" t="s">
        <v>6163</v>
      </c>
      <c r="I2193" t="s">
        <v>6164</v>
      </c>
      <c r="J2193">
        <v>3.5654000000000003E-4</v>
      </c>
      <c r="K2193">
        <v>1.1097E-4</v>
      </c>
      <c r="L2193">
        <v>7.6089999999999998E-5</v>
      </c>
      <c r="M2193">
        <v>5.5800000000000001E-5</v>
      </c>
      <c r="N2193">
        <v>5.7729999999999998E-5</v>
      </c>
    </row>
    <row r="2194" spans="1:14" x14ac:dyDescent="0.25">
      <c r="A2194" t="s">
        <v>6156</v>
      </c>
      <c r="B2194" t="s">
        <v>9984</v>
      </c>
      <c r="C2194" t="s">
        <v>9951</v>
      </c>
      <c r="D2194" t="s">
        <v>9983</v>
      </c>
      <c r="E2194" t="s">
        <v>6186</v>
      </c>
      <c r="F2194" t="s">
        <v>9955</v>
      </c>
      <c r="G2194" t="s">
        <v>6162</v>
      </c>
      <c r="H2194" t="s">
        <v>6163</v>
      </c>
      <c r="I2194" t="s">
        <v>6164</v>
      </c>
      <c r="J2194">
        <v>6.8004000000000003E-4</v>
      </c>
      <c r="K2194">
        <v>3.4953000000000002E-4</v>
      </c>
      <c r="L2194">
        <v>2.5651999999999999E-4</v>
      </c>
      <c r="M2194">
        <v>2.1489999999999999E-4</v>
      </c>
      <c r="N2194">
        <v>9.5610000000000001E-5</v>
      </c>
    </row>
    <row r="2195" spans="1:14" x14ac:dyDescent="0.25">
      <c r="A2195" t="s">
        <v>6156</v>
      </c>
      <c r="B2195" t="s">
        <v>9985</v>
      </c>
      <c r="C2195" t="s">
        <v>9951</v>
      </c>
      <c r="D2195" t="s">
        <v>9983</v>
      </c>
      <c r="E2195" t="s">
        <v>6186</v>
      </c>
      <c r="F2195" t="s">
        <v>9957</v>
      </c>
      <c r="G2195" t="s">
        <v>6162</v>
      </c>
      <c r="H2195" t="s">
        <v>6163</v>
      </c>
      <c r="I2195" t="s">
        <v>6164</v>
      </c>
      <c r="J2195">
        <v>1.27181E-3</v>
      </c>
      <c r="K2195">
        <v>4.8283000000000001E-4</v>
      </c>
      <c r="L2195">
        <v>2.2720999999999999E-4</v>
      </c>
      <c r="M2195">
        <v>1.7000000000000001E-4</v>
      </c>
      <c r="N2195">
        <v>1.6467000000000001E-4</v>
      </c>
    </row>
    <row r="2196" spans="1:14" x14ac:dyDescent="0.25">
      <c r="A2196" t="s">
        <v>6156</v>
      </c>
      <c r="B2196" t="s">
        <v>9986</v>
      </c>
      <c r="C2196" t="s">
        <v>9951</v>
      </c>
      <c r="D2196" t="s">
        <v>9983</v>
      </c>
      <c r="E2196" t="s">
        <v>6186</v>
      </c>
      <c r="F2196" t="s">
        <v>9959</v>
      </c>
      <c r="G2196" t="s">
        <v>6162</v>
      </c>
      <c r="H2196" t="s">
        <v>6163</v>
      </c>
      <c r="I2196" t="s">
        <v>6164</v>
      </c>
      <c r="J2196">
        <v>8.7089000000000003E-4</v>
      </c>
      <c r="K2196">
        <v>2.4403000000000001E-4</v>
      </c>
      <c r="L2196">
        <v>1.1579E-4</v>
      </c>
      <c r="M2196">
        <v>1.0980999999999999E-4</v>
      </c>
      <c r="N2196">
        <v>1.0005000000000001E-4</v>
      </c>
    </row>
    <row r="2197" spans="1:14" x14ac:dyDescent="0.25">
      <c r="A2197" t="s">
        <v>6156</v>
      </c>
      <c r="B2197" t="s">
        <v>9987</v>
      </c>
      <c r="C2197" t="s">
        <v>9951</v>
      </c>
      <c r="D2197" t="s">
        <v>9983</v>
      </c>
      <c r="E2197" t="s">
        <v>6186</v>
      </c>
      <c r="F2197" t="s">
        <v>9961</v>
      </c>
      <c r="G2197" t="s">
        <v>6162</v>
      </c>
      <c r="H2197" t="s">
        <v>6163</v>
      </c>
      <c r="I2197" t="s">
        <v>6164</v>
      </c>
      <c r="J2197">
        <v>7.2362000000000001E-4</v>
      </c>
      <c r="K2197">
        <v>2.6644E-4</v>
      </c>
      <c r="L2197">
        <v>1.2428E-4</v>
      </c>
      <c r="M2197">
        <v>1.0834E-4</v>
      </c>
      <c r="N2197">
        <v>1.0474E-4</v>
      </c>
    </row>
    <row r="2198" spans="1:14" x14ac:dyDescent="0.25">
      <c r="A2198" t="s">
        <v>6156</v>
      </c>
      <c r="B2198" t="s">
        <v>9988</v>
      </c>
      <c r="C2198" t="s">
        <v>9951</v>
      </c>
      <c r="D2198" t="s">
        <v>9983</v>
      </c>
      <c r="E2198" t="s">
        <v>6186</v>
      </c>
      <c r="F2198" t="s">
        <v>9963</v>
      </c>
      <c r="G2198" t="s">
        <v>6162</v>
      </c>
      <c r="H2198" t="s">
        <v>6163</v>
      </c>
      <c r="I2198" t="s">
        <v>6164</v>
      </c>
      <c r="J2198">
        <v>3.6206999999999998E-4</v>
      </c>
      <c r="K2198">
        <v>2.0144999999999999E-4</v>
      </c>
      <c r="L2198">
        <v>1.0197E-4</v>
      </c>
      <c r="M2198">
        <v>7.6600000000000005E-5</v>
      </c>
      <c r="N2198">
        <v>7.3239999999999997E-5</v>
      </c>
    </row>
    <row r="2199" spans="1:14" x14ac:dyDescent="0.25">
      <c r="A2199" t="s">
        <v>6156</v>
      </c>
      <c r="B2199" t="s">
        <v>9989</v>
      </c>
      <c r="C2199" t="s">
        <v>9951</v>
      </c>
      <c r="D2199" t="s">
        <v>9983</v>
      </c>
      <c r="E2199" t="s">
        <v>6186</v>
      </c>
      <c r="F2199" t="s">
        <v>9965</v>
      </c>
      <c r="G2199" t="s">
        <v>6162</v>
      </c>
      <c r="H2199" t="s">
        <v>6163</v>
      </c>
      <c r="I2199" t="s">
        <v>6164</v>
      </c>
      <c r="J2199">
        <v>5.3030899999999999E-3</v>
      </c>
      <c r="K2199">
        <v>1.43139E-3</v>
      </c>
      <c r="L2199">
        <v>1.0453699999999999E-3</v>
      </c>
      <c r="M2199">
        <v>1.01136E-3</v>
      </c>
      <c r="N2199">
        <v>1.04385E-3</v>
      </c>
    </row>
    <row r="2200" spans="1:14" x14ac:dyDescent="0.25">
      <c r="A2200" t="s">
        <v>6156</v>
      </c>
      <c r="B2200" t="s">
        <v>9990</v>
      </c>
      <c r="C2200" t="s">
        <v>9991</v>
      </c>
      <c r="D2200" t="s">
        <v>9992</v>
      </c>
      <c r="E2200" t="s">
        <v>6168</v>
      </c>
      <c r="F2200" t="s">
        <v>9993</v>
      </c>
      <c r="G2200" t="s">
        <v>6162</v>
      </c>
      <c r="H2200" t="s">
        <v>6163</v>
      </c>
      <c r="I2200" t="s">
        <v>6164</v>
      </c>
      <c r="J2200">
        <v>4.6E-6</v>
      </c>
      <c r="K2200">
        <v>4.8799999999999999E-6</v>
      </c>
      <c r="L2200">
        <v>5.1800000000000004E-6</v>
      </c>
      <c r="M2200">
        <v>5.4E-6</v>
      </c>
      <c r="N2200">
        <v>5.6400000000000002E-6</v>
      </c>
    </row>
    <row r="2201" spans="1:14" x14ac:dyDescent="0.25">
      <c r="A2201" t="s">
        <v>6156</v>
      </c>
      <c r="B2201" t="s">
        <v>9994</v>
      </c>
      <c r="C2201" t="s">
        <v>9991</v>
      </c>
      <c r="D2201" t="s">
        <v>9992</v>
      </c>
      <c r="E2201" t="s">
        <v>6168</v>
      </c>
      <c r="F2201" t="s">
        <v>9995</v>
      </c>
      <c r="G2201" t="s">
        <v>6162</v>
      </c>
      <c r="H2201" t="s">
        <v>6163</v>
      </c>
      <c r="I2201" t="s">
        <v>6164</v>
      </c>
      <c r="J2201">
        <v>0</v>
      </c>
      <c r="K2201">
        <v>0</v>
      </c>
      <c r="L2201">
        <v>0</v>
      </c>
      <c r="M2201">
        <v>0</v>
      </c>
      <c r="N2201">
        <v>0</v>
      </c>
    </row>
    <row r="2202" spans="1:14" x14ac:dyDescent="0.25">
      <c r="A2202" t="s">
        <v>6156</v>
      </c>
      <c r="B2202" t="s">
        <v>9996</v>
      </c>
      <c r="C2202" t="s">
        <v>9991</v>
      </c>
      <c r="D2202" t="s">
        <v>9992</v>
      </c>
      <c r="E2202" t="s">
        <v>6168</v>
      </c>
      <c r="F2202" t="s">
        <v>9997</v>
      </c>
      <c r="G2202" t="s">
        <v>6162</v>
      </c>
      <c r="H2202" t="s">
        <v>6163</v>
      </c>
      <c r="I2202" t="s">
        <v>6164</v>
      </c>
      <c r="J2202">
        <v>5.7200000000000003E-4</v>
      </c>
      <c r="K2202">
        <v>6.0599999999999998E-4</v>
      </c>
      <c r="L2202">
        <v>6.4199999999999999E-4</v>
      </c>
      <c r="M2202">
        <v>6.7000000000000002E-4</v>
      </c>
      <c r="N2202">
        <v>6.9999999999999999E-4</v>
      </c>
    </row>
    <row r="2203" spans="1:14" x14ac:dyDescent="0.25">
      <c r="A2203" t="s">
        <v>6156</v>
      </c>
      <c r="B2203" t="s">
        <v>9998</v>
      </c>
      <c r="C2203" t="s">
        <v>9991</v>
      </c>
      <c r="D2203" t="s">
        <v>9992</v>
      </c>
      <c r="E2203" t="s">
        <v>6168</v>
      </c>
      <c r="F2203" t="s">
        <v>9999</v>
      </c>
      <c r="G2203" t="s">
        <v>6162</v>
      </c>
      <c r="H2203" t="s">
        <v>6163</v>
      </c>
      <c r="I2203" t="s">
        <v>6164</v>
      </c>
      <c r="J2203">
        <v>0</v>
      </c>
      <c r="K2203">
        <v>0</v>
      </c>
      <c r="L2203">
        <v>0</v>
      </c>
      <c r="M2203">
        <v>0</v>
      </c>
      <c r="N2203">
        <v>0</v>
      </c>
    </row>
    <row r="2204" spans="1:14" x14ac:dyDescent="0.25">
      <c r="A2204" t="s">
        <v>6156</v>
      </c>
      <c r="B2204" t="s">
        <v>10000</v>
      </c>
      <c r="C2204" t="s">
        <v>9991</v>
      </c>
      <c r="D2204" t="s">
        <v>9992</v>
      </c>
      <c r="E2204" t="s">
        <v>6168</v>
      </c>
      <c r="F2204" t="s">
        <v>10001</v>
      </c>
      <c r="G2204" t="s">
        <v>6162</v>
      </c>
      <c r="H2204" t="s">
        <v>6163</v>
      </c>
      <c r="I2204" t="s">
        <v>6164</v>
      </c>
      <c r="J2204">
        <v>3.0599999999999998E-5</v>
      </c>
      <c r="K2204">
        <v>3.2400000000000001E-5</v>
      </c>
      <c r="L2204">
        <v>3.4400000000000003E-5</v>
      </c>
      <c r="M2204">
        <v>3.5800000000000003E-5</v>
      </c>
      <c r="N2204">
        <v>3.7599999999999999E-5</v>
      </c>
    </row>
    <row r="2205" spans="1:14" x14ac:dyDescent="0.25">
      <c r="A2205" t="s">
        <v>6156</v>
      </c>
      <c r="B2205" t="s">
        <v>10002</v>
      </c>
      <c r="C2205" t="s">
        <v>9991</v>
      </c>
      <c r="D2205" t="s">
        <v>9992</v>
      </c>
      <c r="E2205" t="s">
        <v>6168</v>
      </c>
      <c r="F2205" t="s">
        <v>10003</v>
      </c>
      <c r="G2205" t="s">
        <v>6162</v>
      </c>
      <c r="H2205" t="s">
        <v>6163</v>
      </c>
      <c r="I2205" t="s">
        <v>6164</v>
      </c>
      <c r="J2205">
        <v>0</v>
      </c>
      <c r="K2205">
        <v>0</v>
      </c>
      <c r="L2205">
        <v>0</v>
      </c>
      <c r="M2205">
        <v>0</v>
      </c>
      <c r="N2205">
        <v>0</v>
      </c>
    </row>
    <row r="2206" spans="1:14" x14ac:dyDescent="0.25">
      <c r="A2206" t="s">
        <v>6156</v>
      </c>
      <c r="B2206" t="s">
        <v>10004</v>
      </c>
      <c r="C2206" t="s">
        <v>9991</v>
      </c>
      <c r="D2206" t="s">
        <v>9992</v>
      </c>
      <c r="E2206" t="s">
        <v>6168</v>
      </c>
      <c r="F2206" t="s">
        <v>10005</v>
      </c>
      <c r="G2206" t="s">
        <v>6162</v>
      </c>
      <c r="H2206" t="s">
        <v>6163</v>
      </c>
      <c r="I2206" t="s">
        <v>6164</v>
      </c>
      <c r="J2206">
        <v>2.14E-4</v>
      </c>
      <c r="K2206">
        <v>2.2800000000000001E-4</v>
      </c>
      <c r="L2206">
        <v>2.4000000000000001E-4</v>
      </c>
      <c r="M2206">
        <v>2.52E-4</v>
      </c>
      <c r="N2206">
        <v>2.6200000000000003E-4</v>
      </c>
    </row>
    <row r="2207" spans="1:14" x14ac:dyDescent="0.25">
      <c r="A2207" t="s">
        <v>6156</v>
      </c>
      <c r="B2207" t="s">
        <v>10006</v>
      </c>
      <c r="C2207" t="s">
        <v>9991</v>
      </c>
      <c r="D2207" t="s">
        <v>9992</v>
      </c>
      <c r="E2207" t="s">
        <v>6168</v>
      </c>
      <c r="F2207" t="s">
        <v>10007</v>
      </c>
      <c r="G2207" t="s">
        <v>6162</v>
      </c>
      <c r="H2207" t="s">
        <v>6163</v>
      </c>
      <c r="I2207" t="s">
        <v>6164</v>
      </c>
      <c r="J2207">
        <v>0</v>
      </c>
      <c r="K2207">
        <v>0</v>
      </c>
      <c r="L2207">
        <v>0</v>
      </c>
      <c r="M2207">
        <v>0</v>
      </c>
      <c r="N2207">
        <v>0</v>
      </c>
    </row>
    <row r="2208" spans="1:14" x14ac:dyDescent="0.25">
      <c r="A2208" t="s">
        <v>6156</v>
      </c>
      <c r="B2208" t="s">
        <v>10008</v>
      </c>
      <c r="C2208" t="s">
        <v>9991</v>
      </c>
      <c r="D2208" t="s">
        <v>9992</v>
      </c>
      <c r="E2208" t="s">
        <v>6168</v>
      </c>
      <c r="F2208" t="s">
        <v>10009</v>
      </c>
      <c r="G2208" t="s">
        <v>6162</v>
      </c>
      <c r="H2208" t="s">
        <v>6163</v>
      </c>
      <c r="I2208" t="s">
        <v>6164</v>
      </c>
      <c r="J2208">
        <v>3.9399999999999998E-4</v>
      </c>
      <c r="K2208">
        <v>4.1800000000000002E-4</v>
      </c>
      <c r="L2208">
        <v>4.44E-4</v>
      </c>
      <c r="M2208">
        <v>4.6200000000000001E-4</v>
      </c>
      <c r="N2208">
        <v>4.84E-4</v>
      </c>
    </row>
    <row r="2209" spans="1:14" x14ac:dyDescent="0.25">
      <c r="A2209" t="s">
        <v>6156</v>
      </c>
      <c r="B2209" t="s">
        <v>10010</v>
      </c>
      <c r="C2209" t="s">
        <v>9991</v>
      </c>
      <c r="D2209" t="s">
        <v>9992</v>
      </c>
      <c r="E2209" t="s">
        <v>6168</v>
      </c>
      <c r="F2209" t="s">
        <v>10011</v>
      </c>
      <c r="G2209" t="s">
        <v>6162</v>
      </c>
      <c r="H2209" t="s">
        <v>6163</v>
      </c>
      <c r="I2209" t="s">
        <v>6164</v>
      </c>
      <c r="J2209">
        <v>0</v>
      </c>
      <c r="K2209">
        <v>0</v>
      </c>
      <c r="L2209">
        <v>0</v>
      </c>
      <c r="M2209">
        <v>0</v>
      </c>
      <c r="N2209">
        <v>0</v>
      </c>
    </row>
    <row r="2210" spans="1:14" x14ac:dyDescent="0.25">
      <c r="A2210" t="s">
        <v>6156</v>
      </c>
      <c r="B2210" t="s">
        <v>10012</v>
      </c>
      <c r="C2210" t="s">
        <v>9991</v>
      </c>
      <c r="D2210" t="s">
        <v>9992</v>
      </c>
      <c r="E2210" t="s">
        <v>6168</v>
      </c>
      <c r="F2210" t="s">
        <v>10013</v>
      </c>
      <c r="G2210" t="s">
        <v>6162</v>
      </c>
      <c r="H2210" t="s">
        <v>6163</v>
      </c>
      <c r="I2210" t="s">
        <v>6164</v>
      </c>
      <c r="J2210">
        <v>5.3090000000000002E-5</v>
      </c>
      <c r="K2210">
        <v>2.3099999999999999E-6</v>
      </c>
      <c r="L2210">
        <v>1.9999999999999999E-6</v>
      </c>
      <c r="M2210">
        <v>1.9300000000000002E-6</v>
      </c>
      <c r="N2210">
        <v>1.8700000000000001E-6</v>
      </c>
    </row>
    <row r="2211" spans="1:14" x14ac:dyDescent="0.25">
      <c r="A2211" t="s">
        <v>6156</v>
      </c>
      <c r="B2211" t="s">
        <v>10014</v>
      </c>
      <c r="C2211" t="s">
        <v>9991</v>
      </c>
      <c r="D2211" t="s">
        <v>9992</v>
      </c>
      <c r="E2211" t="s">
        <v>6168</v>
      </c>
      <c r="F2211" t="s">
        <v>10015</v>
      </c>
      <c r="G2211" t="s">
        <v>6162</v>
      </c>
      <c r="H2211" t="s">
        <v>6163</v>
      </c>
      <c r="I2211" t="s">
        <v>6164</v>
      </c>
      <c r="J2211">
        <v>0</v>
      </c>
    </row>
    <row r="2212" spans="1:14" x14ac:dyDescent="0.25">
      <c r="A2212" t="s">
        <v>6156</v>
      </c>
      <c r="B2212" t="s">
        <v>10016</v>
      </c>
      <c r="C2212" t="s">
        <v>9991</v>
      </c>
      <c r="D2212" t="s">
        <v>9992</v>
      </c>
      <c r="E2212" t="s">
        <v>6168</v>
      </c>
      <c r="F2212" t="s">
        <v>10017</v>
      </c>
      <c r="G2212" t="s">
        <v>6162</v>
      </c>
      <c r="H2212" t="s">
        <v>6163</v>
      </c>
      <c r="I2212" t="s">
        <v>6164</v>
      </c>
      <c r="J2212">
        <v>1.1090000000000001E-5</v>
      </c>
      <c r="K2212">
        <v>2.4999999999999999E-7</v>
      </c>
      <c r="L2212">
        <v>2.2999999999999999E-7</v>
      </c>
      <c r="M2212">
        <v>2.1E-7</v>
      </c>
      <c r="N2212">
        <v>1.9999999999999999E-7</v>
      </c>
    </row>
    <row r="2213" spans="1:14" x14ac:dyDescent="0.25">
      <c r="A2213" t="s">
        <v>6156</v>
      </c>
      <c r="B2213" t="s">
        <v>10018</v>
      </c>
      <c r="C2213" t="s">
        <v>9991</v>
      </c>
      <c r="D2213" t="s">
        <v>9992</v>
      </c>
      <c r="E2213" t="s">
        <v>6168</v>
      </c>
      <c r="F2213" t="s">
        <v>10019</v>
      </c>
      <c r="G2213" t="s">
        <v>6162</v>
      </c>
      <c r="H2213" t="s">
        <v>6163</v>
      </c>
      <c r="I2213" t="s">
        <v>6164</v>
      </c>
      <c r="J2213">
        <v>0</v>
      </c>
    </row>
    <row r="2214" spans="1:14" x14ac:dyDescent="0.25">
      <c r="A2214" t="s">
        <v>6156</v>
      </c>
      <c r="B2214" t="s">
        <v>10020</v>
      </c>
      <c r="C2214" t="s">
        <v>9991</v>
      </c>
      <c r="D2214" t="s">
        <v>9992</v>
      </c>
      <c r="E2214" t="s">
        <v>6168</v>
      </c>
      <c r="F2214" t="s">
        <v>10021</v>
      </c>
      <c r="G2214" t="s">
        <v>6162</v>
      </c>
      <c r="H2214" t="s">
        <v>6163</v>
      </c>
      <c r="I2214" t="s">
        <v>6164</v>
      </c>
      <c r="J2214">
        <v>9.0699999999999996E-6</v>
      </c>
    </row>
    <row r="2215" spans="1:14" x14ac:dyDescent="0.25">
      <c r="A2215" t="s">
        <v>6156</v>
      </c>
      <c r="B2215" t="s">
        <v>10022</v>
      </c>
      <c r="C2215" t="s">
        <v>9991</v>
      </c>
      <c r="D2215" t="s">
        <v>9992</v>
      </c>
      <c r="E2215" t="s">
        <v>6168</v>
      </c>
      <c r="F2215" t="s">
        <v>10023</v>
      </c>
      <c r="G2215" t="s">
        <v>6162</v>
      </c>
      <c r="H2215" t="s">
        <v>6163</v>
      </c>
      <c r="I2215" t="s">
        <v>6164</v>
      </c>
      <c r="J2215">
        <v>0</v>
      </c>
    </row>
    <row r="2216" spans="1:14" x14ac:dyDescent="0.25">
      <c r="A2216" t="s">
        <v>6156</v>
      </c>
      <c r="B2216" t="s">
        <v>10024</v>
      </c>
      <c r="C2216" t="s">
        <v>9991</v>
      </c>
      <c r="D2216" t="s">
        <v>9992</v>
      </c>
      <c r="E2216" t="s">
        <v>6168</v>
      </c>
      <c r="F2216" t="s">
        <v>10025</v>
      </c>
      <c r="G2216" t="s">
        <v>6162</v>
      </c>
      <c r="H2216" t="s">
        <v>6163</v>
      </c>
      <c r="I2216" t="s">
        <v>6164</v>
      </c>
      <c r="J2216">
        <v>8.49E-6</v>
      </c>
    </row>
    <row r="2217" spans="1:14" x14ac:dyDescent="0.25">
      <c r="A2217" t="s">
        <v>6156</v>
      </c>
      <c r="B2217" t="s">
        <v>10026</v>
      </c>
      <c r="C2217" t="s">
        <v>9991</v>
      </c>
      <c r="D2217" t="s">
        <v>9992</v>
      </c>
      <c r="E2217" t="s">
        <v>6168</v>
      </c>
      <c r="F2217" t="s">
        <v>10027</v>
      </c>
      <c r="G2217" t="s">
        <v>6162</v>
      </c>
      <c r="H2217" t="s">
        <v>6163</v>
      </c>
      <c r="I2217" t="s">
        <v>6164</v>
      </c>
      <c r="J2217">
        <v>0</v>
      </c>
    </row>
    <row r="2218" spans="1:14" x14ac:dyDescent="0.25">
      <c r="A2218" t="s">
        <v>6156</v>
      </c>
      <c r="B2218" t="s">
        <v>10028</v>
      </c>
      <c r="C2218" t="s">
        <v>9991</v>
      </c>
      <c r="D2218" t="s">
        <v>9992</v>
      </c>
      <c r="E2218" t="s">
        <v>6168</v>
      </c>
      <c r="F2218" t="s">
        <v>10029</v>
      </c>
      <c r="G2218" t="s">
        <v>6162</v>
      </c>
      <c r="H2218" t="s">
        <v>6163</v>
      </c>
      <c r="I2218" t="s">
        <v>6164</v>
      </c>
      <c r="J2218">
        <v>4.5299999999999998E-6</v>
      </c>
    </row>
    <row r="2219" spans="1:14" x14ac:dyDescent="0.25">
      <c r="A2219" t="s">
        <v>6156</v>
      </c>
      <c r="B2219" t="s">
        <v>10030</v>
      </c>
      <c r="C2219" t="s">
        <v>9991</v>
      </c>
      <c r="D2219" t="s">
        <v>9992</v>
      </c>
      <c r="E2219" t="s">
        <v>6168</v>
      </c>
      <c r="F2219" t="s">
        <v>10031</v>
      </c>
      <c r="G2219" t="s">
        <v>6162</v>
      </c>
      <c r="H2219" t="s">
        <v>6163</v>
      </c>
      <c r="I2219" t="s">
        <v>6164</v>
      </c>
      <c r="J2219">
        <v>0</v>
      </c>
    </row>
    <row r="2220" spans="1:14" x14ac:dyDescent="0.25">
      <c r="A2220" t="s">
        <v>6156</v>
      </c>
      <c r="B2220" t="s">
        <v>10032</v>
      </c>
      <c r="C2220" t="s">
        <v>9991</v>
      </c>
      <c r="D2220" t="s">
        <v>9992</v>
      </c>
      <c r="E2220" t="s">
        <v>6168</v>
      </c>
      <c r="F2220" t="s">
        <v>10033</v>
      </c>
      <c r="G2220" t="s">
        <v>6162</v>
      </c>
      <c r="H2220" t="s">
        <v>6163</v>
      </c>
      <c r="I2220" t="s">
        <v>6164</v>
      </c>
      <c r="J2220">
        <v>4.0099999999999997E-6</v>
      </c>
    </row>
    <row r="2221" spans="1:14" x14ac:dyDescent="0.25">
      <c r="A2221" t="s">
        <v>6156</v>
      </c>
      <c r="B2221" t="s">
        <v>10034</v>
      </c>
      <c r="C2221" t="s">
        <v>9991</v>
      </c>
      <c r="D2221" t="s">
        <v>9992</v>
      </c>
      <c r="E2221" t="s">
        <v>6168</v>
      </c>
      <c r="F2221" t="s">
        <v>10035</v>
      </c>
      <c r="G2221" t="s">
        <v>6162</v>
      </c>
      <c r="H2221" t="s">
        <v>6163</v>
      </c>
      <c r="I2221" t="s">
        <v>6164</v>
      </c>
      <c r="J2221">
        <v>0</v>
      </c>
    </row>
    <row r="2222" spans="1:14" x14ac:dyDescent="0.25">
      <c r="A2222" t="s">
        <v>6156</v>
      </c>
      <c r="B2222" t="s">
        <v>10036</v>
      </c>
      <c r="C2222" t="s">
        <v>9991</v>
      </c>
      <c r="D2222" t="s">
        <v>9992</v>
      </c>
      <c r="E2222" t="s">
        <v>6168</v>
      </c>
      <c r="F2222" t="s">
        <v>10037</v>
      </c>
      <c r="G2222" t="s">
        <v>6162</v>
      </c>
      <c r="H2222" t="s">
        <v>6163</v>
      </c>
      <c r="I2222" t="s">
        <v>6164</v>
      </c>
      <c r="J2222">
        <v>8.8000000000000004E-7</v>
      </c>
    </row>
    <row r="2223" spans="1:14" x14ac:dyDescent="0.25">
      <c r="A2223" t="s">
        <v>6156</v>
      </c>
      <c r="B2223" t="s">
        <v>10038</v>
      </c>
      <c r="C2223" t="s">
        <v>9991</v>
      </c>
      <c r="D2223" t="s">
        <v>9992</v>
      </c>
      <c r="E2223" t="s">
        <v>6168</v>
      </c>
      <c r="F2223" t="s">
        <v>10039</v>
      </c>
      <c r="G2223" t="s">
        <v>6162</v>
      </c>
      <c r="H2223" t="s">
        <v>6163</v>
      </c>
      <c r="I2223" t="s">
        <v>6164</v>
      </c>
      <c r="J2223">
        <v>0</v>
      </c>
    </row>
    <row r="2224" spans="1:14" x14ac:dyDescent="0.25">
      <c r="A2224" t="s">
        <v>6156</v>
      </c>
      <c r="B2224" t="s">
        <v>10040</v>
      </c>
      <c r="C2224" t="s">
        <v>9991</v>
      </c>
      <c r="D2224" t="s">
        <v>9992</v>
      </c>
      <c r="E2224" t="s">
        <v>6168</v>
      </c>
      <c r="F2224" t="s">
        <v>10041</v>
      </c>
      <c r="G2224" t="s">
        <v>6162</v>
      </c>
      <c r="H2224" t="s">
        <v>6163</v>
      </c>
      <c r="I2224" t="s">
        <v>6164</v>
      </c>
      <c r="J2224">
        <v>1.19E-6</v>
      </c>
      <c r="K2224">
        <v>1.2699999999999999E-6</v>
      </c>
      <c r="L2224">
        <v>1.35E-6</v>
      </c>
      <c r="M2224">
        <v>1.42E-6</v>
      </c>
      <c r="N2224">
        <v>1.48E-6</v>
      </c>
    </row>
    <row r="2225" spans="1:14" x14ac:dyDescent="0.25">
      <c r="A2225" t="s">
        <v>6156</v>
      </c>
      <c r="B2225" t="s">
        <v>10042</v>
      </c>
      <c r="C2225" t="s">
        <v>9991</v>
      </c>
      <c r="D2225" t="s">
        <v>9992</v>
      </c>
      <c r="E2225" t="s">
        <v>6168</v>
      </c>
      <c r="F2225" t="s">
        <v>10043</v>
      </c>
      <c r="G2225" t="s">
        <v>6162</v>
      </c>
      <c r="H2225" t="s">
        <v>6163</v>
      </c>
      <c r="I2225" t="s">
        <v>6164</v>
      </c>
      <c r="J2225">
        <v>0</v>
      </c>
      <c r="K2225">
        <v>0</v>
      </c>
      <c r="L2225">
        <v>0</v>
      </c>
      <c r="M2225">
        <v>0</v>
      </c>
      <c r="N2225">
        <v>0</v>
      </c>
    </row>
    <row r="2226" spans="1:14" x14ac:dyDescent="0.25">
      <c r="A2226" t="s">
        <v>6156</v>
      </c>
      <c r="B2226" t="s">
        <v>10044</v>
      </c>
      <c r="C2226" t="s">
        <v>9991</v>
      </c>
      <c r="D2226" t="s">
        <v>9992</v>
      </c>
      <c r="E2226" t="s">
        <v>6168</v>
      </c>
      <c r="F2226" t="s">
        <v>10045</v>
      </c>
      <c r="G2226" t="s">
        <v>6162</v>
      </c>
      <c r="H2226" t="s">
        <v>6163</v>
      </c>
      <c r="I2226" t="s">
        <v>6164</v>
      </c>
      <c r="J2226">
        <v>2.5999999999999998E-4</v>
      </c>
      <c r="K2226">
        <v>2.7599999999999999E-4</v>
      </c>
      <c r="L2226">
        <v>2.9399999999999999E-4</v>
      </c>
      <c r="M2226">
        <v>3.0800000000000001E-4</v>
      </c>
      <c r="N2226">
        <v>3.2400000000000001E-4</v>
      </c>
    </row>
    <row r="2227" spans="1:14" x14ac:dyDescent="0.25">
      <c r="A2227" t="s">
        <v>6156</v>
      </c>
      <c r="B2227" t="s">
        <v>10046</v>
      </c>
      <c r="C2227" t="s">
        <v>9991</v>
      </c>
      <c r="D2227" t="s">
        <v>9992</v>
      </c>
      <c r="E2227" t="s">
        <v>6168</v>
      </c>
      <c r="F2227" t="s">
        <v>10047</v>
      </c>
      <c r="G2227" t="s">
        <v>6162</v>
      </c>
      <c r="H2227" t="s">
        <v>6163</v>
      </c>
      <c r="I2227" t="s">
        <v>6164</v>
      </c>
      <c r="J2227">
        <v>0</v>
      </c>
      <c r="K2227">
        <v>0</v>
      </c>
      <c r="L2227">
        <v>0</v>
      </c>
      <c r="M2227">
        <v>0</v>
      </c>
      <c r="N2227">
        <v>0</v>
      </c>
    </row>
    <row r="2228" spans="1:14" x14ac:dyDescent="0.25">
      <c r="A2228" t="s">
        <v>6156</v>
      </c>
      <c r="B2228" t="s">
        <v>10048</v>
      </c>
      <c r="C2228" t="s">
        <v>9991</v>
      </c>
      <c r="D2228" t="s">
        <v>9992</v>
      </c>
      <c r="E2228" t="s">
        <v>6168</v>
      </c>
      <c r="F2228" t="s">
        <v>10049</v>
      </c>
      <c r="G2228" t="s">
        <v>6162</v>
      </c>
      <c r="H2228" t="s">
        <v>6163</v>
      </c>
      <c r="I2228" t="s">
        <v>6164</v>
      </c>
      <c r="J2228">
        <v>2.1000000000000001E-4</v>
      </c>
      <c r="K2228">
        <v>2.24E-4</v>
      </c>
      <c r="L2228">
        <v>2.3800000000000001E-4</v>
      </c>
      <c r="M2228">
        <v>2.5000000000000001E-4</v>
      </c>
      <c r="N2228">
        <v>2.6200000000000003E-4</v>
      </c>
    </row>
    <row r="2229" spans="1:14" x14ac:dyDescent="0.25">
      <c r="A2229" t="s">
        <v>6156</v>
      </c>
      <c r="B2229" t="s">
        <v>10050</v>
      </c>
      <c r="C2229" t="s">
        <v>9991</v>
      </c>
      <c r="D2229" t="s">
        <v>9992</v>
      </c>
      <c r="E2229" t="s">
        <v>6168</v>
      </c>
      <c r="F2229" t="s">
        <v>10051</v>
      </c>
      <c r="G2229" t="s">
        <v>6162</v>
      </c>
      <c r="H2229" t="s">
        <v>6163</v>
      </c>
      <c r="I2229" t="s">
        <v>6164</v>
      </c>
      <c r="J2229">
        <v>0</v>
      </c>
      <c r="K2229">
        <v>0</v>
      </c>
      <c r="L2229">
        <v>0</v>
      </c>
      <c r="M2229">
        <v>0</v>
      </c>
      <c r="N2229">
        <v>0</v>
      </c>
    </row>
    <row r="2230" spans="1:14" x14ac:dyDescent="0.25">
      <c r="A2230" t="s">
        <v>6156</v>
      </c>
      <c r="B2230" t="s">
        <v>10052</v>
      </c>
      <c r="C2230" t="s">
        <v>9991</v>
      </c>
      <c r="D2230" t="s">
        <v>9992</v>
      </c>
      <c r="E2230" t="s">
        <v>6168</v>
      </c>
      <c r="F2230" t="s">
        <v>10053</v>
      </c>
      <c r="G2230" t="s">
        <v>6162</v>
      </c>
      <c r="H2230" t="s">
        <v>6163</v>
      </c>
      <c r="I2230" t="s">
        <v>6164</v>
      </c>
      <c r="J2230">
        <v>6.1999999999999999E-7</v>
      </c>
      <c r="K2230">
        <v>6.1999999999999999E-7</v>
      </c>
      <c r="L2230">
        <v>6.1999999999999999E-7</v>
      </c>
      <c r="M2230">
        <v>6.1999999999999999E-7</v>
      </c>
      <c r="N2230">
        <v>6.1999999999999999E-7</v>
      </c>
    </row>
    <row r="2231" spans="1:14" x14ac:dyDescent="0.25">
      <c r="A2231" t="s">
        <v>6156</v>
      </c>
      <c r="B2231" t="s">
        <v>10054</v>
      </c>
      <c r="C2231" t="s">
        <v>9991</v>
      </c>
      <c r="D2231" t="s">
        <v>9992</v>
      </c>
      <c r="E2231" t="s">
        <v>6168</v>
      </c>
      <c r="F2231" t="s">
        <v>10055</v>
      </c>
      <c r="G2231" t="s">
        <v>6162</v>
      </c>
      <c r="H2231" t="s">
        <v>6163</v>
      </c>
      <c r="I2231" t="s">
        <v>6164</v>
      </c>
      <c r="J2231">
        <v>0</v>
      </c>
      <c r="K2231">
        <v>0</v>
      </c>
      <c r="L2231">
        <v>0</v>
      </c>
      <c r="M2231">
        <v>0</v>
      </c>
      <c r="N2231">
        <v>0</v>
      </c>
    </row>
    <row r="2232" spans="1:14" x14ac:dyDescent="0.25">
      <c r="A2232" t="s">
        <v>6156</v>
      </c>
      <c r="B2232" t="s">
        <v>10056</v>
      </c>
      <c r="C2232" t="s">
        <v>9991</v>
      </c>
      <c r="D2232" t="s">
        <v>9992</v>
      </c>
      <c r="E2232" t="s">
        <v>6168</v>
      </c>
      <c r="F2232" t="s">
        <v>10057</v>
      </c>
      <c r="G2232" t="s">
        <v>6162</v>
      </c>
      <c r="H2232" t="s">
        <v>6163</v>
      </c>
      <c r="I2232" t="s">
        <v>6164</v>
      </c>
      <c r="J2232">
        <v>1.4000000000000001E-7</v>
      </c>
      <c r="K2232">
        <v>1.4000000000000001E-7</v>
      </c>
      <c r="L2232">
        <v>1.4000000000000001E-7</v>
      </c>
      <c r="M2232">
        <v>1.4000000000000001E-7</v>
      </c>
      <c r="N2232">
        <v>1.4000000000000001E-7</v>
      </c>
    </row>
    <row r="2233" spans="1:14" x14ac:dyDescent="0.25">
      <c r="A2233" t="s">
        <v>6156</v>
      </c>
      <c r="B2233" t="s">
        <v>10058</v>
      </c>
      <c r="C2233" t="s">
        <v>9991</v>
      </c>
      <c r="D2233" t="s">
        <v>9992</v>
      </c>
      <c r="E2233" t="s">
        <v>6168</v>
      </c>
      <c r="F2233" t="s">
        <v>10059</v>
      </c>
      <c r="G2233" t="s">
        <v>6162</v>
      </c>
      <c r="H2233" t="s">
        <v>6163</v>
      </c>
      <c r="I2233" t="s">
        <v>6164</v>
      </c>
      <c r="J2233">
        <v>0</v>
      </c>
      <c r="K2233">
        <v>0</v>
      </c>
      <c r="L2233">
        <v>0</v>
      </c>
      <c r="M2233">
        <v>0</v>
      </c>
      <c r="N2233">
        <v>0</v>
      </c>
    </row>
    <row r="2234" spans="1:14" x14ac:dyDescent="0.25">
      <c r="A2234" t="s">
        <v>6156</v>
      </c>
      <c r="B2234" t="s">
        <v>10060</v>
      </c>
      <c r="C2234" t="s">
        <v>9991</v>
      </c>
      <c r="D2234" t="s">
        <v>9992</v>
      </c>
      <c r="E2234" t="s">
        <v>6168</v>
      </c>
      <c r="F2234" t="s">
        <v>10061</v>
      </c>
      <c r="G2234" t="s">
        <v>6162</v>
      </c>
      <c r="H2234" t="s">
        <v>6163</v>
      </c>
      <c r="I2234" t="s">
        <v>6164</v>
      </c>
      <c r="J2234">
        <v>3.5999999999999999E-7</v>
      </c>
      <c r="K2234">
        <v>3.7E-7</v>
      </c>
      <c r="L2234">
        <v>3.9999999999999998E-7</v>
      </c>
      <c r="M2234">
        <v>4.2E-7</v>
      </c>
      <c r="N2234">
        <v>4.4000000000000002E-7</v>
      </c>
    </row>
    <row r="2235" spans="1:14" x14ac:dyDescent="0.25">
      <c r="A2235" t="s">
        <v>6156</v>
      </c>
      <c r="B2235" t="s">
        <v>10062</v>
      </c>
      <c r="C2235" t="s">
        <v>9991</v>
      </c>
      <c r="D2235" t="s">
        <v>9992</v>
      </c>
      <c r="E2235" t="s">
        <v>6168</v>
      </c>
      <c r="F2235" t="s">
        <v>10063</v>
      </c>
      <c r="G2235" t="s">
        <v>6162</v>
      </c>
      <c r="H2235" t="s">
        <v>6163</v>
      </c>
      <c r="I2235" t="s">
        <v>6164</v>
      </c>
      <c r="J2235">
        <v>0</v>
      </c>
      <c r="K2235">
        <v>0</v>
      </c>
      <c r="L2235">
        <v>0</v>
      </c>
      <c r="M2235">
        <v>0</v>
      </c>
      <c r="N2235">
        <v>0</v>
      </c>
    </row>
    <row r="2236" spans="1:14" x14ac:dyDescent="0.25">
      <c r="A2236" t="s">
        <v>6156</v>
      </c>
      <c r="B2236" t="s">
        <v>10064</v>
      </c>
      <c r="C2236" t="s">
        <v>9991</v>
      </c>
      <c r="D2236" t="s">
        <v>9992</v>
      </c>
      <c r="E2236" t="s">
        <v>6168</v>
      </c>
      <c r="F2236" t="s">
        <v>10065</v>
      </c>
      <c r="G2236" t="s">
        <v>6162</v>
      </c>
      <c r="H2236" t="s">
        <v>6163</v>
      </c>
      <c r="I2236" t="s">
        <v>6164</v>
      </c>
      <c r="J2236">
        <v>1.6439999999999998E-5</v>
      </c>
      <c r="K2236">
        <v>1.7520000000000002E-5</v>
      </c>
      <c r="L2236">
        <v>1.876E-5</v>
      </c>
      <c r="M2236">
        <v>1.9619999999999998E-5</v>
      </c>
      <c r="N2236">
        <v>2.0599999999999999E-5</v>
      </c>
    </row>
    <row r="2237" spans="1:14" x14ac:dyDescent="0.25">
      <c r="A2237" t="s">
        <v>6156</v>
      </c>
      <c r="B2237" t="s">
        <v>10066</v>
      </c>
      <c r="C2237" t="s">
        <v>9991</v>
      </c>
      <c r="D2237" t="s">
        <v>9992</v>
      </c>
      <c r="E2237" t="s">
        <v>6168</v>
      </c>
      <c r="F2237" t="s">
        <v>10067</v>
      </c>
      <c r="G2237" t="s">
        <v>6162</v>
      </c>
      <c r="H2237" t="s">
        <v>6163</v>
      </c>
      <c r="I2237" t="s">
        <v>6164</v>
      </c>
      <c r="J2237">
        <v>0</v>
      </c>
      <c r="K2237">
        <v>0</v>
      </c>
      <c r="L2237">
        <v>0</v>
      </c>
      <c r="M2237">
        <v>0</v>
      </c>
      <c r="N2237">
        <v>0</v>
      </c>
    </row>
    <row r="2238" spans="1:14" x14ac:dyDescent="0.25">
      <c r="A2238" t="s">
        <v>6156</v>
      </c>
      <c r="B2238" t="s">
        <v>10068</v>
      </c>
      <c r="C2238" t="s">
        <v>9991</v>
      </c>
      <c r="D2238" t="s">
        <v>9992</v>
      </c>
      <c r="E2238" t="s">
        <v>6168</v>
      </c>
      <c r="F2238" t="s">
        <v>10069</v>
      </c>
      <c r="G2238" t="s">
        <v>6162</v>
      </c>
      <c r="H2238" t="s">
        <v>6163</v>
      </c>
      <c r="I2238" t="s">
        <v>6164</v>
      </c>
      <c r="J2238">
        <v>1.0319999999999999E-5</v>
      </c>
      <c r="K2238">
        <v>1.1080000000000001E-5</v>
      </c>
      <c r="L2238">
        <v>1.184E-5</v>
      </c>
      <c r="M2238">
        <v>1.242E-5</v>
      </c>
      <c r="N2238">
        <v>1.3040000000000001E-5</v>
      </c>
    </row>
    <row r="2239" spans="1:14" x14ac:dyDescent="0.25">
      <c r="A2239" t="s">
        <v>6156</v>
      </c>
      <c r="B2239" t="s">
        <v>10070</v>
      </c>
      <c r="C2239" t="s">
        <v>9991</v>
      </c>
      <c r="D2239" t="s">
        <v>9992</v>
      </c>
      <c r="E2239" t="s">
        <v>6168</v>
      </c>
      <c r="F2239" t="s">
        <v>10071</v>
      </c>
      <c r="G2239" t="s">
        <v>6162</v>
      </c>
      <c r="H2239" t="s">
        <v>6163</v>
      </c>
      <c r="I2239" t="s">
        <v>6164</v>
      </c>
      <c r="J2239">
        <v>0</v>
      </c>
      <c r="K2239">
        <v>0</v>
      </c>
      <c r="L2239">
        <v>0</v>
      </c>
      <c r="M2239">
        <v>0</v>
      </c>
      <c r="N2239">
        <v>0</v>
      </c>
    </row>
    <row r="2240" spans="1:14" x14ac:dyDescent="0.25">
      <c r="A2240" t="s">
        <v>6156</v>
      </c>
      <c r="B2240" t="s">
        <v>10072</v>
      </c>
      <c r="C2240" t="s">
        <v>9991</v>
      </c>
      <c r="D2240" t="s">
        <v>9992</v>
      </c>
      <c r="E2240" t="s">
        <v>6168</v>
      </c>
      <c r="F2240" t="s">
        <v>10073</v>
      </c>
      <c r="G2240" t="s">
        <v>6162</v>
      </c>
      <c r="H2240" t="s">
        <v>6163</v>
      </c>
      <c r="I2240" t="s">
        <v>6164</v>
      </c>
      <c r="J2240">
        <v>4.3000000000000001E-7</v>
      </c>
      <c r="K2240">
        <v>1.36426E-3</v>
      </c>
      <c r="L2240">
        <v>1.3150499999999999E-3</v>
      </c>
      <c r="M2240">
        <v>1.23949E-3</v>
      </c>
      <c r="N2240">
        <v>1.1790500000000001E-3</v>
      </c>
    </row>
    <row r="2241" spans="1:14" x14ac:dyDescent="0.25">
      <c r="A2241" t="s">
        <v>6156</v>
      </c>
      <c r="B2241" t="s">
        <v>10074</v>
      </c>
      <c r="C2241" t="s">
        <v>9991</v>
      </c>
      <c r="D2241" t="s">
        <v>9992</v>
      </c>
      <c r="E2241" t="s">
        <v>6168</v>
      </c>
      <c r="F2241" t="s">
        <v>10075</v>
      </c>
      <c r="G2241" t="s">
        <v>6162</v>
      </c>
      <c r="H2241" t="s">
        <v>6163</v>
      </c>
      <c r="I2241" t="s">
        <v>6164</v>
      </c>
      <c r="J2241">
        <v>0</v>
      </c>
    </row>
    <row r="2242" spans="1:14" x14ac:dyDescent="0.25">
      <c r="A2242" t="s">
        <v>6156</v>
      </c>
      <c r="B2242" t="s">
        <v>10076</v>
      </c>
      <c r="C2242" t="s">
        <v>9991</v>
      </c>
      <c r="D2242" t="s">
        <v>9992</v>
      </c>
      <c r="E2242" t="s">
        <v>6168</v>
      </c>
      <c r="F2242" t="s">
        <v>10077</v>
      </c>
      <c r="G2242" t="s">
        <v>6162</v>
      </c>
      <c r="H2242" t="s">
        <v>6163</v>
      </c>
      <c r="I2242" t="s">
        <v>6164</v>
      </c>
      <c r="J2242">
        <v>5.6999999999999996E-6</v>
      </c>
      <c r="K2242">
        <v>1.0093E-4</v>
      </c>
      <c r="L2242">
        <v>9.6849999999999996E-5</v>
      </c>
      <c r="M2242">
        <v>9.4140000000000003E-5</v>
      </c>
      <c r="N2242">
        <v>9.1580000000000001E-5</v>
      </c>
    </row>
    <row r="2243" spans="1:14" x14ac:dyDescent="0.25">
      <c r="A2243" t="s">
        <v>6156</v>
      </c>
      <c r="B2243" t="s">
        <v>10078</v>
      </c>
      <c r="C2243" t="s">
        <v>9991</v>
      </c>
      <c r="D2243" t="s">
        <v>9992</v>
      </c>
      <c r="E2243" t="s">
        <v>6168</v>
      </c>
      <c r="F2243" t="s">
        <v>10079</v>
      </c>
      <c r="G2243" t="s">
        <v>6162</v>
      </c>
      <c r="H2243" t="s">
        <v>6163</v>
      </c>
      <c r="I2243" t="s">
        <v>6164</v>
      </c>
      <c r="J2243">
        <v>0</v>
      </c>
    </row>
    <row r="2244" spans="1:14" x14ac:dyDescent="0.25">
      <c r="A2244" t="s">
        <v>6156</v>
      </c>
      <c r="B2244" t="s">
        <v>10080</v>
      </c>
      <c r="C2244" t="s">
        <v>9991</v>
      </c>
      <c r="D2244" t="s">
        <v>9992</v>
      </c>
      <c r="E2244" t="s">
        <v>6168</v>
      </c>
      <c r="F2244" t="s">
        <v>10081</v>
      </c>
      <c r="G2244" t="s">
        <v>6162</v>
      </c>
      <c r="H2244" t="s">
        <v>6163</v>
      </c>
      <c r="I2244" t="s">
        <v>6164</v>
      </c>
      <c r="J2244">
        <v>1.3200000000000001E-6</v>
      </c>
      <c r="K2244">
        <v>1.7023E-4</v>
      </c>
      <c r="L2244">
        <v>1.7200000000000001E-4</v>
      </c>
      <c r="M2244">
        <v>1.7327E-4</v>
      </c>
      <c r="N2244">
        <v>1.7457E-4</v>
      </c>
    </row>
    <row r="2245" spans="1:14" x14ac:dyDescent="0.25">
      <c r="A2245" t="s">
        <v>6156</v>
      </c>
      <c r="B2245" t="s">
        <v>10082</v>
      </c>
      <c r="C2245" t="s">
        <v>9991</v>
      </c>
      <c r="D2245" t="s">
        <v>9992</v>
      </c>
      <c r="E2245" t="s">
        <v>6168</v>
      </c>
      <c r="F2245" t="s">
        <v>10083</v>
      </c>
      <c r="G2245" t="s">
        <v>6162</v>
      </c>
      <c r="H2245" t="s">
        <v>6163</v>
      </c>
      <c r="I2245" t="s">
        <v>6164</v>
      </c>
      <c r="J2245">
        <v>0</v>
      </c>
    </row>
    <row r="2246" spans="1:14" x14ac:dyDescent="0.25">
      <c r="A2246" t="s">
        <v>6156</v>
      </c>
      <c r="B2246" t="s">
        <v>10084</v>
      </c>
      <c r="C2246" t="s">
        <v>9991</v>
      </c>
      <c r="D2246" t="s">
        <v>9992</v>
      </c>
      <c r="E2246" t="s">
        <v>6168</v>
      </c>
      <c r="F2246" t="s">
        <v>10085</v>
      </c>
      <c r="G2246" t="s">
        <v>6162</v>
      </c>
      <c r="H2246" t="s">
        <v>6163</v>
      </c>
      <c r="I2246" t="s">
        <v>6164</v>
      </c>
      <c r="J2246">
        <v>8.8999999999999995E-7</v>
      </c>
    </row>
    <row r="2247" spans="1:14" x14ac:dyDescent="0.25">
      <c r="A2247" t="s">
        <v>6156</v>
      </c>
      <c r="B2247" t="s">
        <v>10086</v>
      </c>
      <c r="C2247" t="s">
        <v>9991</v>
      </c>
      <c r="D2247" t="s">
        <v>9992</v>
      </c>
      <c r="E2247" t="s">
        <v>6168</v>
      </c>
      <c r="F2247" t="s">
        <v>10087</v>
      </c>
      <c r="G2247" t="s">
        <v>6162</v>
      </c>
      <c r="H2247" t="s">
        <v>6163</v>
      </c>
      <c r="I2247" t="s">
        <v>6164</v>
      </c>
      <c r="J2247">
        <v>0</v>
      </c>
    </row>
    <row r="2248" spans="1:14" x14ac:dyDescent="0.25">
      <c r="A2248" t="s">
        <v>6156</v>
      </c>
      <c r="B2248" t="s">
        <v>10088</v>
      </c>
      <c r="C2248" t="s">
        <v>9991</v>
      </c>
      <c r="D2248" t="s">
        <v>9992</v>
      </c>
      <c r="E2248" t="s">
        <v>6168</v>
      </c>
      <c r="F2248" t="s">
        <v>10089</v>
      </c>
      <c r="G2248" t="s">
        <v>6162</v>
      </c>
      <c r="H2248" t="s">
        <v>6163</v>
      </c>
      <c r="I2248" t="s">
        <v>6164</v>
      </c>
      <c r="J2248">
        <v>8.7600000000000008E-6</v>
      </c>
      <c r="K2248">
        <v>9.3200000000000006E-6</v>
      </c>
      <c r="L2248">
        <v>9.8600000000000005E-6</v>
      </c>
      <c r="M2248">
        <v>1.03E-5</v>
      </c>
      <c r="N2248">
        <v>1.0740000000000001E-5</v>
      </c>
    </row>
    <row r="2249" spans="1:14" x14ac:dyDescent="0.25">
      <c r="A2249" t="s">
        <v>6156</v>
      </c>
      <c r="B2249" t="s">
        <v>10090</v>
      </c>
      <c r="C2249" t="s">
        <v>9991</v>
      </c>
      <c r="D2249" t="s">
        <v>9992</v>
      </c>
      <c r="E2249" t="s">
        <v>6168</v>
      </c>
      <c r="F2249" t="s">
        <v>10091</v>
      </c>
      <c r="G2249" t="s">
        <v>6162</v>
      </c>
      <c r="H2249" t="s">
        <v>6163</v>
      </c>
      <c r="I2249" t="s">
        <v>6164</v>
      </c>
      <c r="J2249">
        <v>0</v>
      </c>
      <c r="K2249">
        <v>0</v>
      </c>
      <c r="L2249">
        <v>0</v>
      </c>
      <c r="M2249">
        <v>0</v>
      </c>
      <c r="N2249">
        <v>0</v>
      </c>
    </row>
    <row r="2250" spans="1:14" x14ac:dyDescent="0.25">
      <c r="A2250" t="s">
        <v>6156</v>
      </c>
      <c r="B2250" t="s">
        <v>10092</v>
      </c>
      <c r="C2250" t="s">
        <v>9991</v>
      </c>
      <c r="D2250" t="s">
        <v>9992</v>
      </c>
      <c r="E2250" t="s">
        <v>6168</v>
      </c>
      <c r="F2250" t="s">
        <v>10093</v>
      </c>
      <c r="G2250" t="s">
        <v>6162</v>
      </c>
      <c r="H2250" t="s">
        <v>6163</v>
      </c>
      <c r="I2250" t="s">
        <v>6164</v>
      </c>
      <c r="J2250">
        <v>1.188E-4</v>
      </c>
      <c r="K2250">
        <v>1.2760000000000001E-4</v>
      </c>
      <c r="L2250">
        <v>1.3540000000000001E-4</v>
      </c>
      <c r="M2250">
        <v>1.4119999999999999E-4</v>
      </c>
      <c r="N2250">
        <v>1.4760000000000001E-4</v>
      </c>
    </row>
    <row r="2251" spans="1:14" x14ac:dyDescent="0.25">
      <c r="A2251" t="s">
        <v>6156</v>
      </c>
      <c r="B2251" t="s">
        <v>10094</v>
      </c>
      <c r="C2251" t="s">
        <v>9991</v>
      </c>
      <c r="D2251" t="s">
        <v>9992</v>
      </c>
      <c r="E2251" t="s">
        <v>6168</v>
      </c>
      <c r="F2251" t="s">
        <v>10095</v>
      </c>
      <c r="G2251" t="s">
        <v>6162</v>
      </c>
      <c r="H2251" t="s">
        <v>6163</v>
      </c>
      <c r="I2251" t="s">
        <v>6164</v>
      </c>
      <c r="J2251">
        <v>0</v>
      </c>
      <c r="K2251">
        <v>0</v>
      </c>
      <c r="L2251">
        <v>0</v>
      </c>
      <c r="M2251">
        <v>0</v>
      </c>
      <c r="N2251">
        <v>0</v>
      </c>
    </row>
    <row r="2252" spans="1:14" x14ac:dyDescent="0.25">
      <c r="A2252" t="s">
        <v>6156</v>
      </c>
      <c r="B2252" t="s">
        <v>10096</v>
      </c>
      <c r="C2252" t="s">
        <v>9991</v>
      </c>
      <c r="D2252" t="s">
        <v>9992</v>
      </c>
      <c r="E2252" t="s">
        <v>6168</v>
      </c>
      <c r="F2252" t="s">
        <v>10097</v>
      </c>
      <c r="G2252" t="s">
        <v>6162</v>
      </c>
      <c r="H2252" t="s">
        <v>6163</v>
      </c>
      <c r="I2252" t="s">
        <v>6164</v>
      </c>
      <c r="J2252">
        <v>7.4600000000000003E-4</v>
      </c>
      <c r="K2252">
        <v>8.0199999999999998E-4</v>
      </c>
      <c r="L2252">
        <v>8.4999999999999995E-4</v>
      </c>
      <c r="M2252">
        <v>8.8800000000000001E-4</v>
      </c>
      <c r="N2252">
        <v>9.2800000000000001E-4</v>
      </c>
    </row>
    <row r="2253" spans="1:14" x14ac:dyDescent="0.25">
      <c r="A2253" t="s">
        <v>6156</v>
      </c>
      <c r="B2253" t="s">
        <v>10098</v>
      </c>
      <c r="C2253" t="s">
        <v>9991</v>
      </c>
      <c r="D2253" t="s">
        <v>9992</v>
      </c>
      <c r="E2253" t="s">
        <v>6168</v>
      </c>
      <c r="F2253" t="s">
        <v>10099</v>
      </c>
      <c r="G2253" t="s">
        <v>6162</v>
      </c>
      <c r="H2253" t="s">
        <v>6163</v>
      </c>
      <c r="I2253" t="s">
        <v>6164</v>
      </c>
      <c r="J2253">
        <v>0</v>
      </c>
      <c r="K2253">
        <v>0</v>
      </c>
      <c r="L2253">
        <v>0</v>
      </c>
      <c r="M2253">
        <v>0</v>
      </c>
      <c r="N2253">
        <v>0</v>
      </c>
    </row>
    <row r="2254" spans="1:14" x14ac:dyDescent="0.25">
      <c r="A2254" t="s">
        <v>6156</v>
      </c>
      <c r="B2254" t="s">
        <v>10100</v>
      </c>
      <c r="C2254" t="s">
        <v>9991</v>
      </c>
      <c r="D2254" t="s">
        <v>9992</v>
      </c>
      <c r="E2254" t="s">
        <v>6168</v>
      </c>
      <c r="F2254" t="s">
        <v>10101</v>
      </c>
      <c r="G2254" t="s">
        <v>6162</v>
      </c>
      <c r="H2254" t="s">
        <v>6163</v>
      </c>
      <c r="I2254" t="s">
        <v>6164</v>
      </c>
      <c r="J2254">
        <v>1.72E-6</v>
      </c>
    </row>
    <row r="2255" spans="1:14" x14ac:dyDescent="0.25">
      <c r="A2255" t="s">
        <v>6156</v>
      </c>
      <c r="B2255" t="s">
        <v>10102</v>
      </c>
      <c r="C2255" t="s">
        <v>9991</v>
      </c>
      <c r="D2255" t="s">
        <v>9992</v>
      </c>
      <c r="E2255" t="s">
        <v>6168</v>
      </c>
      <c r="F2255" t="s">
        <v>10103</v>
      </c>
      <c r="G2255" t="s">
        <v>6162</v>
      </c>
      <c r="H2255" t="s">
        <v>6163</v>
      </c>
      <c r="I2255" t="s">
        <v>6164</v>
      </c>
      <c r="J2255">
        <v>0</v>
      </c>
    </row>
    <row r="2256" spans="1:14" x14ac:dyDescent="0.25">
      <c r="A2256" t="s">
        <v>6156</v>
      </c>
      <c r="B2256" t="s">
        <v>10104</v>
      </c>
      <c r="C2256" t="s">
        <v>9991</v>
      </c>
      <c r="D2256" t="s">
        <v>9992</v>
      </c>
      <c r="E2256" t="s">
        <v>6168</v>
      </c>
      <c r="F2256" t="s">
        <v>10105</v>
      </c>
      <c r="G2256" t="s">
        <v>6162</v>
      </c>
      <c r="H2256" t="s">
        <v>6163</v>
      </c>
      <c r="I2256" t="s">
        <v>6164</v>
      </c>
      <c r="J2256">
        <v>5.9800000000000003E-6</v>
      </c>
    </row>
    <row r="2257" spans="1:14" x14ac:dyDescent="0.25">
      <c r="A2257" t="s">
        <v>6156</v>
      </c>
      <c r="B2257" t="s">
        <v>10106</v>
      </c>
      <c r="C2257" t="s">
        <v>9991</v>
      </c>
      <c r="D2257" t="s">
        <v>9992</v>
      </c>
      <c r="E2257" t="s">
        <v>6168</v>
      </c>
      <c r="F2257" t="s">
        <v>10107</v>
      </c>
      <c r="G2257" t="s">
        <v>6162</v>
      </c>
      <c r="H2257" t="s">
        <v>6163</v>
      </c>
      <c r="I2257" t="s">
        <v>6164</v>
      </c>
      <c r="J2257">
        <v>0</v>
      </c>
    </row>
    <row r="2258" spans="1:14" x14ac:dyDescent="0.25">
      <c r="A2258" t="s">
        <v>6156</v>
      </c>
      <c r="B2258" t="s">
        <v>10108</v>
      </c>
      <c r="C2258" t="s">
        <v>9991</v>
      </c>
      <c r="D2258" t="s">
        <v>9992</v>
      </c>
      <c r="E2258" t="s">
        <v>6168</v>
      </c>
      <c r="F2258" t="s">
        <v>10109</v>
      </c>
      <c r="G2258" t="s">
        <v>6162</v>
      </c>
      <c r="H2258" t="s">
        <v>6163</v>
      </c>
      <c r="I2258" t="s">
        <v>6164</v>
      </c>
      <c r="J2258">
        <v>2.7800000000000001E-6</v>
      </c>
    </row>
    <row r="2259" spans="1:14" x14ac:dyDescent="0.25">
      <c r="A2259" t="s">
        <v>6156</v>
      </c>
      <c r="B2259" t="s">
        <v>10110</v>
      </c>
      <c r="C2259" t="s">
        <v>9991</v>
      </c>
      <c r="D2259" t="s">
        <v>9992</v>
      </c>
      <c r="E2259" t="s">
        <v>6168</v>
      </c>
      <c r="F2259" t="s">
        <v>10111</v>
      </c>
      <c r="G2259" t="s">
        <v>6162</v>
      </c>
      <c r="H2259" t="s">
        <v>6163</v>
      </c>
      <c r="I2259" t="s">
        <v>6164</v>
      </c>
      <c r="J2259">
        <v>0</v>
      </c>
    </row>
    <row r="2260" spans="1:14" x14ac:dyDescent="0.25">
      <c r="A2260" t="s">
        <v>6156</v>
      </c>
      <c r="B2260" t="s">
        <v>10112</v>
      </c>
      <c r="C2260" t="s">
        <v>9991</v>
      </c>
      <c r="D2260" t="s">
        <v>9992</v>
      </c>
      <c r="E2260" t="s">
        <v>6168</v>
      </c>
      <c r="F2260" t="s">
        <v>10113</v>
      </c>
      <c r="G2260" t="s">
        <v>6162</v>
      </c>
      <c r="H2260" t="s">
        <v>6163</v>
      </c>
      <c r="I2260" t="s">
        <v>6164</v>
      </c>
      <c r="J2260">
        <v>3.0889999999999997E-5</v>
      </c>
    </row>
    <row r="2261" spans="1:14" x14ac:dyDescent="0.25">
      <c r="A2261" t="s">
        <v>6156</v>
      </c>
      <c r="B2261" t="s">
        <v>10114</v>
      </c>
      <c r="C2261" t="s">
        <v>9991</v>
      </c>
      <c r="D2261" t="s">
        <v>9992</v>
      </c>
      <c r="E2261" t="s">
        <v>6168</v>
      </c>
      <c r="F2261" t="s">
        <v>10115</v>
      </c>
      <c r="G2261" t="s">
        <v>6162</v>
      </c>
      <c r="H2261" t="s">
        <v>6163</v>
      </c>
      <c r="I2261" t="s">
        <v>6164</v>
      </c>
      <c r="J2261">
        <v>0</v>
      </c>
    </row>
    <row r="2262" spans="1:14" x14ac:dyDescent="0.25">
      <c r="A2262" t="s">
        <v>6156</v>
      </c>
      <c r="B2262" t="s">
        <v>10116</v>
      </c>
      <c r="C2262" t="s">
        <v>9991</v>
      </c>
      <c r="D2262" t="s">
        <v>9992</v>
      </c>
      <c r="E2262" t="s">
        <v>6168</v>
      </c>
      <c r="F2262" t="s">
        <v>10117</v>
      </c>
      <c r="G2262" t="s">
        <v>6162</v>
      </c>
      <c r="H2262" t="s">
        <v>6163</v>
      </c>
      <c r="I2262" t="s">
        <v>6164</v>
      </c>
      <c r="J2262">
        <v>3.472E-5</v>
      </c>
    </row>
    <row r="2263" spans="1:14" x14ac:dyDescent="0.25">
      <c r="A2263" t="s">
        <v>6156</v>
      </c>
      <c r="B2263" t="s">
        <v>10118</v>
      </c>
      <c r="C2263" t="s">
        <v>9991</v>
      </c>
      <c r="D2263" t="s">
        <v>9992</v>
      </c>
      <c r="E2263" t="s">
        <v>6168</v>
      </c>
      <c r="F2263" t="s">
        <v>10119</v>
      </c>
      <c r="G2263" t="s">
        <v>6162</v>
      </c>
      <c r="H2263" t="s">
        <v>6163</v>
      </c>
      <c r="I2263" t="s">
        <v>6164</v>
      </c>
      <c r="J2263">
        <v>0</v>
      </c>
    </row>
    <row r="2264" spans="1:14" x14ac:dyDescent="0.25">
      <c r="A2264" t="s">
        <v>6156</v>
      </c>
      <c r="B2264" t="s">
        <v>10120</v>
      </c>
      <c r="C2264" t="s">
        <v>9991</v>
      </c>
      <c r="D2264" t="s">
        <v>9992</v>
      </c>
      <c r="E2264" t="s">
        <v>6168</v>
      </c>
      <c r="F2264" t="s">
        <v>10121</v>
      </c>
      <c r="G2264" t="s">
        <v>6162</v>
      </c>
      <c r="H2264" t="s">
        <v>6163</v>
      </c>
      <c r="I2264" t="s">
        <v>6164</v>
      </c>
      <c r="J2264">
        <v>2.4800000000000001E-4</v>
      </c>
      <c r="K2264">
        <v>9.3599999999999998E-5</v>
      </c>
      <c r="L2264">
        <v>5.4799999999999997E-5</v>
      </c>
      <c r="M2264">
        <v>5.1400000000000003E-5</v>
      </c>
      <c r="N2264">
        <v>5.38E-5</v>
      </c>
    </row>
    <row r="2265" spans="1:14" x14ac:dyDescent="0.25">
      <c r="A2265" t="s">
        <v>6156</v>
      </c>
      <c r="B2265" t="s">
        <v>10122</v>
      </c>
      <c r="C2265" t="s">
        <v>9991</v>
      </c>
      <c r="D2265" t="s">
        <v>9992</v>
      </c>
      <c r="E2265" t="s">
        <v>6168</v>
      </c>
      <c r="F2265" t="s">
        <v>10123</v>
      </c>
      <c r="G2265" t="s">
        <v>6162</v>
      </c>
      <c r="H2265" t="s">
        <v>6163</v>
      </c>
      <c r="I2265" t="s">
        <v>6164</v>
      </c>
      <c r="J2265">
        <v>0</v>
      </c>
      <c r="K2265">
        <v>0</v>
      </c>
      <c r="L2265">
        <v>0</v>
      </c>
      <c r="M2265">
        <v>0</v>
      </c>
      <c r="N2265">
        <v>0</v>
      </c>
    </row>
    <row r="2266" spans="1:14" x14ac:dyDescent="0.25">
      <c r="A2266" t="s">
        <v>6156</v>
      </c>
      <c r="B2266" t="s">
        <v>10124</v>
      </c>
      <c r="C2266" t="s">
        <v>9991</v>
      </c>
      <c r="D2266" t="s">
        <v>9992</v>
      </c>
      <c r="E2266" t="s">
        <v>6186</v>
      </c>
      <c r="F2266" t="s">
        <v>10125</v>
      </c>
      <c r="G2266" t="s">
        <v>6162</v>
      </c>
      <c r="H2266" t="s">
        <v>6163</v>
      </c>
      <c r="I2266" t="s">
        <v>6164</v>
      </c>
      <c r="J2266">
        <v>1.6560000000000001E-5</v>
      </c>
    </row>
    <row r="2267" spans="1:14" x14ac:dyDescent="0.25">
      <c r="A2267" t="s">
        <v>6156</v>
      </c>
      <c r="B2267" t="s">
        <v>10126</v>
      </c>
      <c r="C2267" t="s">
        <v>9991</v>
      </c>
      <c r="D2267" t="s">
        <v>9992</v>
      </c>
      <c r="E2267" t="s">
        <v>6186</v>
      </c>
      <c r="F2267" t="s">
        <v>10127</v>
      </c>
      <c r="G2267" t="s">
        <v>6162</v>
      </c>
      <c r="H2267" t="s">
        <v>6163</v>
      </c>
      <c r="I2267" t="s">
        <v>6164</v>
      </c>
      <c r="J2267">
        <v>2.2866800000000001E-3</v>
      </c>
    </row>
    <row r="2268" spans="1:14" x14ac:dyDescent="0.25">
      <c r="A2268" t="s">
        <v>6156</v>
      </c>
      <c r="B2268" t="s">
        <v>10128</v>
      </c>
      <c r="C2268" t="s">
        <v>9991</v>
      </c>
      <c r="D2268" t="s">
        <v>9992</v>
      </c>
      <c r="E2268" t="s">
        <v>6186</v>
      </c>
      <c r="F2268" t="s">
        <v>10129</v>
      </c>
      <c r="G2268" t="s">
        <v>6162</v>
      </c>
      <c r="H2268" t="s">
        <v>6163</v>
      </c>
      <c r="I2268" t="s">
        <v>6164</v>
      </c>
      <c r="J2268">
        <v>4.4685699999999998E-3</v>
      </c>
      <c r="K2268">
        <v>7.7800000000000005E-4</v>
      </c>
      <c r="L2268">
        <v>6.2757999999999998E-4</v>
      </c>
      <c r="M2268">
        <v>5.3567999999999997E-4</v>
      </c>
      <c r="N2268">
        <v>4.6187000000000002E-4</v>
      </c>
    </row>
    <row r="2269" spans="1:14" x14ac:dyDescent="0.25">
      <c r="A2269" t="s">
        <v>6156</v>
      </c>
      <c r="B2269" t="s">
        <v>10130</v>
      </c>
      <c r="C2269" t="s">
        <v>9991</v>
      </c>
      <c r="D2269" t="s">
        <v>9992</v>
      </c>
      <c r="E2269" t="s">
        <v>6186</v>
      </c>
      <c r="F2269" t="s">
        <v>10131</v>
      </c>
      <c r="G2269" t="s">
        <v>6162</v>
      </c>
      <c r="H2269" t="s">
        <v>6163</v>
      </c>
      <c r="I2269" t="s">
        <v>6164</v>
      </c>
      <c r="J2269">
        <v>1.082813E-2</v>
      </c>
      <c r="K2269">
        <v>1.9700559999999999E-2</v>
      </c>
      <c r="L2269">
        <v>1.4306839999999999E-2</v>
      </c>
      <c r="M2269">
        <v>1.0967609999999999E-2</v>
      </c>
      <c r="N2269">
        <v>8.2643999999999999E-3</v>
      </c>
    </row>
    <row r="2270" spans="1:14" x14ac:dyDescent="0.25">
      <c r="A2270" t="s">
        <v>6156</v>
      </c>
      <c r="B2270" t="s">
        <v>10132</v>
      </c>
      <c r="C2270" t="s">
        <v>9991</v>
      </c>
      <c r="D2270" t="s">
        <v>9992</v>
      </c>
      <c r="E2270" t="s">
        <v>6186</v>
      </c>
      <c r="F2270" t="s">
        <v>10133</v>
      </c>
      <c r="G2270" t="s">
        <v>6162</v>
      </c>
      <c r="H2270" t="s">
        <v>6163</v>
      </c>
      <c r="I2270" t="s">
        <v>6164</v>
      </c>
      <c r="J2270">
        <v>2.3250839999999998E-2</v>
      </c>
      <c r="K2270">
        <v>2.6021880000000001E-2</v>
      </c>
      <c r="L2270">
        <v>1.9394229999999998E-2</v>
      </c>
      <c r="M2270">
        <v>1.503753E-2</v>
      </c>
      <c r="N2270">
        <v>1.1465029999999999E-2</v>
      </c>
    </row>
    <row r="2271" spans="1:14" x14ac:dyDescent="0.25">
      <c r="A2271" t="s">
        <v>6156</v>
      </c>
      <c r="B2271" t="s">
        <v>10134</v>
      </c>
      <c r="C2271" t="s">
        <v>9991</v>
      </c>
      <c r="D2271" t="s">
        <v>9992</v>
      </c>
      <c r="E2271" t="s">
        <v>6186</v>
      </c>
      <c r="F2271" t="s">
        <v>10135</v>
      </c>
      <c r="G2271" t="s">
        <v>6162</v>
      </c>
      <c r="H2271" t="s">
        <v>6163</v>
      </c>
      <c r="I2271" t="s">
        <v>6164</v>
      </c>
      <c r="J2271">
        <v>2.9919330000000001E-2</v>
      </c>
      <c r="K2271">
        <v>2.2475160000000001E-2</v>
      </c>
      <c r="L2271">
        <v>1.4358630000000001E-2</v>
      </c>
      <c r="M2271">
        <v>9.9341499999999992E-3</v>
      </c>
      <c r="N2271">
        <v>6.6531300000000002E-3</v>
      </c>
    </row>
    <row r="2272" spans="1:14" x14ac:dyDescent="0.25">
      <c r="A2272" t="s">
        <v>6156</v>
      </c>
      <c r="B2272" t="s">
        <v>10136</v>
      </c>
      <c r="C2272" t="s">
        <v>9991</v>
      </c>
      <c r="D2272" t="s">
        <v>9992</v>
      </c>
      <c r="E2272" t="s">
        <v>6186</v>
      </c>
      <c r="F2272" t="s">
        <v>10137</v>
      </c>
      <c r="G2272" t="s">
        <v>6162</v>
      </c>
      <c r="H2272" t="s">
        <v>6163</v>
      </c>
      <c r="I2272" t="s">
        <v>6164</v>
      </c>
      <c r="J2272">
        <v>1.06547E-2</v>
      </c>
      <c r="K2272">
        <v>7.4406100000000003E-3</v>
      </c>
      <c r="L2272">
        <v>4.50417E-3</v>
      </c>
      <c r="M2272">
        <v>3.09305E-3</v>
      </c>
      <c r="N2272">
        <v>2.0747199999999999E-3</v>
      </c>
    </row>
    <row r="2273" spans="1:14" x14ac:dyDescent="0.25">
      <c r="A2273" t="s">
        <v>6156</v>
      </c>
      <c r="B2273" t="s">
        <v>10138</v>
      </c>
      <c r="C2273" t="s">
        <v>9991</v>
      </c>
      <c r="D2273" t="s">
        <v>9992</v>
      </c>
      <c r="E2273" t="s">
        <v>6186</v>
      </c>
      <c r="F2273" t="s">
        <v>10139</v>
      </c>
      <c r="G2273" t="s">
        <v>6162</v>
      </c>
      <c r="H2273" t="s">
        <v>6163</v>
      </c>
      <c r="I2273" t="s">
        <v>6164</v>
      </c>
      <c r="J2273">
        <v>6.4145199999999999E-3</v>
      </c>
      <c r="K2273">
        <v>3.0760599999999998E-3</v>
      </c>
      <c r="L2273">
        <v>1.42672E-3</v>
      </c>
      <c r="M2273">
        <v>8.8811999999999995E-4</v>
      </c>
      <c r="N2273">
        <v>6.0495999999999998E-4</v>
      </c>
    </row>
    <row r="2274" spans="1:14" x14ac:dyDescent="0.25">
      <c r="A2274" t="s">
        <v>6156</v>
      </c>
      <c r="B2274" t="s">
        <v>10140</v>
      </c>
      <c r="C2274" t="s">
        <v>9991</v>
      </c>
      <c r="D2274" t="s">
        <v>9992</v>
      </c>
      <c r="E2274" t="s">
        <v>6186</v>
      </c>
      <c r="F2274" t="s">
        <v>10141</v>
      </c>
      <c r="G2274" t="s">
        <v>6162</v>
      </c>
      <c r="H2274" t="s">
        <v>6163</v>
      </c>
      <c r="I2274" t="s">
        <v>6164</v>
      </c>
      <c r="J2274">
        <v>3.4106599999999998E-3</v>
      </c>
      <c r="K2274">
        <v>1.8241500000000001E-3</v>
      </c>
      <c r="L2274">
        <v>8.8022000000000003E-4</v>
      </c>
      <c r="M2274">
        <v>5.5488E-4</v>
      </c>
      <c r="N2274">
        <v>3.6863E-4</v>
      </c>
    </row>
    <row r="2275" spans="1:14" x14ac:dyDescent="0.25">
      <c r="A2275" t="s">
        <v>6156</v>
      </c>
      <c r="B2275" t="s">
        <v>10142</v>
      </c>
      <c r="C2275" t="s">
        <v>9991</v>
      </c>
      <c r="D2275" t="s">
        <v>9992</v>
      </c>
      <c r="E2275" t="s">
        <v>6186</v>
      </c>
      <c r="F2275" t="s">
        <v>10143</v>
      </c>
      <c r="G2275" t="s">
        <v>6162</v>
      </c>
      <c r="H2275" t="s">
        <v>6163</v>
      </c>
      <c r="I2275" t="s">
        <v>6164</v>
      </c>
      <c r="J2275">
        <v>8.1000000000000004E-5</v>
      </c>
    </row>
    <row r="2276" spans="1:14" x14ac:dyDescent="0.25">
      <c r="A2276" t="s">
        <v>6156</v>
      </c>
      <c r="B2276" t="s">
        <v>10144</v>
      </c>
      <c r="C2276" t="s">
        <v>9991</v>
      </c>
      <c r="D2276" t="s">
        <v>9992</v>
      </c>
      <c r="E2276" t="s">
        <v>6186</v>
      </c>
      <c r="F2276" t="s">
        <v>10145</v>
      </c>
      <c r="G2276" t="s">
        <v>6162</v>
      </c>
      <c r="H2276" t="s">
        <v>6163</v>
      </c>
      <c r="I2276" t="s">
        <v>6164</v>
      </c>
      <c r="J2276">
        <v>5.4599999999999999E-5</v>
      </c>
      <c r="K2276">
        <v>3.7E-7</v>
      </c>
      <c r="L2276">
        <v>2.2000000000000001E-7</v>
      </c>
      <c r="M2276">
        <v>1.4000000000000001E-7</v>
      </c>
      <c r="N2276">
        <v>8.9999999999999999E-8</v>
      </c>
    </row>
    <row r="2277" spans="1:14" x14ac:dyDescent="0.25">
      <c r="A2277" t="s">
        <v>6156</v>
      </c>
      <c r="B2277" t="s">
        <v>10146</v>
      </c>
      <c r="C2277" t="s">
        <v>9991</v>
      </c>
      <c r="D2277" t="s">
        <v>9992</v>
      </c>
      <c r="E2277" t="s">
        <v>6186</v>
      </c>
      <c r="F2277" t="s">
        <v>10147</v>
      </c>
      <c r="G2277" t="s">
        <v>6162</v>
      </c>
      <c r="H2277" t="s">
        <v>6163</v>
      </c>
      <c r="I2277" t="s">
        <v>6164</v>
      </c>
      <c r="J2277">
        <v>3.3500000000000001E-6</v>
      </c>
    </row>
    <row r="2278" spans="1:14" x14ac:dyDescent="0.25">
      <c r="A2278" t="s">
        <v>6156</v>
      </c>
      <c r="B2278" t="s">
        <v>10148</v>
      </c>
      <c r="C2278" t="s">
        <v>9991</v>
      </c>
      <c r="D2278" t="s">
        <v>9992</v>
      </c>
      <c r="E2278" t="s">
        <v>6186</v>
      </c>
      <c r="F2278" t="s">
        <v>10149</v>
      </c>
      <c r="G2278" t="s">
        <v>6162</v>
      </c>
      <c r="H2278" t="s">
        <v>6163</v>
      </c>
      <c r="I2278" t="s">
        <v>6164</v>
      </c>
      <c r="J2278">
        <v>5.84E-6</v>
      </c>
    </row>
    <row r="2279" spans="1:14" x14ac:dyDescent="0.25">
      <c r="A2279" t="s">
        <v>6156</v>
      </c>
      <c r="B2279" t="s">
        <v>10150</v>
      </c>
      <c r="C2279" t="s">
        <v>9991</v>
      </c>
      <c r="D2279" t="s">
        <v>9992</v>
      </c>
      <c r="E2279" t="s">
        <v>6186</v>
      </c>
      <c r="F2279" t="s">
        <v>10151</v>
      </c>
      <c r="G2279" t="s">
        <v>6162</v>
      </c>
      <c r="H2279" t="s">
        <v>6163</v>
      </c>
      <c r="I2279" t="s">
        <v>6164</v>
      </c>
      <c r="J2279">
        <v>2.4360000000000001E-5</v>
      </c>
    </row>
    <row r="2280" spans="1:14" x14ac:dyDescent="0.25">
      <c r="A2280" t="s">
        <v>6156</v>
      </c>
      <c r="B2280" t="s">
        <v>10152</v>
      </c>
      <c r="C2280" t="s">
        <v>9991</v>
      </c>
      <c r="D2280" t="s">
        <v>9992</v>
      </c>
      <c r="E2280" t="s">
        <v>6186</v>
      </c>
      <c r="F2280" t="s">
        <v>10153</v>
      </c>
      <c r="G2280" t="s">
        <v>6162</v>
      </c>
      <c r="H2280" t="s">
        <v>6163</v>
      </c>
      <c r="I2280" t="s">
        <v>6164</v>
      </c>
      <c r="J2280">
        <v>1.7872E-4</v>
      </c>
    </row>
    <row r="2281" spans="1:14" x14ac:dyDescent="0.25">
      <c r="A2281" t="s">
        <v>6156</v>
      </c>
      <c r="B2281" t="s">
        <v>10154</v>
      </c>
      <c r="C2281" t="s">
        <v>9991</v>
      </c>
      <c r="D2281" t="s">
        <v>9992</v>
      </c>
      <c r="E2281" t="s">
        <v>6186</v>
      </c>
      <c r="F2281" t="s">
        <v>10155</v>
      </c>
      <c r="G2281" t="s">
        <v>6162</v>
      </c>
      <c r="H2281" t="s">
        <v>6163</v>
      </c>
      <c r="I2281" t="s">
        <v>6164</v>
      </c>
      <c r="J2281">
        <v>1.6988999999999999E-4</v>
      </c>
      <c r="K2281">
        <v>5.4660000000000002E-5</v>
      </c>
      <c r="L2281">
        <v>3.2199999999999997E-5</v>
      </c>
      <c r="M2281">
        <v>2.122E-5</v>
      </c>
      <c r="N2281">
        <v>1.3339999999999999E-5</v>
      </c>
    </row>
    <row r="2282" spans="1:14" x14ac:dyDescent="0.25">
      <c r="A2282" t="s">
        <v>6156</v>
      </c>
      <c r="B2282" t="s">
        <v>10156</v>
      </c>
      <c r="C2282" t="s">
        <v>9991</v>
      </c>
      <c r="D2282" t="s">
        <v>9992</v>
      </c>
      <c r="E2282" t="s">
        <v>6186</v>
      </c>
      <c r="F2282" t="s">
        <v>10157</v>
      </c>
      <c r="G2282" t="s">
        <v>6162</v>
      </c>
      <c r="H2282" t="s">
        <v>6163</v>
      </c>
      <c r="I2282" t="s">
        <v>6164</v>
      </c>
      <c r="J2282">
        <v>4.2839000000000001E-4</v>
      </c>
      <c r="K2282">
        <v>4.706E-5</v>
      </c>
      <c r="L2282">
        <v>2.745E-5</v>
      </c>
      <c r="M2282">
        <v>1.8430000000000001E-5</v>
      </c>
      <c r="N2282">
        <v>1.1960000000000001E-5</v>
      </c>
    </row>
    <row r="2283" spans="1:14" x14ac:dyDescent="0.25">
      <c r="A2283" t="s">
        <v>6156</v>
      </c>
      <c r="B2283" t="s">
        <v>10158</v>
      </c>
      <c r="C2283" t="s">
        <v>9991</v>
      </c>
      <c r="D2283" t="s">
        <v>9992</v>
      </c>
      <c r="E2283" t="s">
        <v>6186</v>
      </c>
      <c r="F2283" t="s">
        <v>10159</v>
      </c>
      <c r="G2283" t="s">
        <v>6162</v>
      </c>
      <c r="H2283" t="s">
        <v>6163</v>
      </c>
      <c r="I2283" t="s">
        <v>6164</v>
      </c>
      <c r="J2283">
        <v>7.6600000000000005E-5</v>
      </c>
      <c r="K2283">
        <v>4.7810000000000002E-4</v>
      </c>
      <c r="L2283">
        <v>2.8339000000000001E-4</v>
      </c>
      <c r="M2283">
        <v>1.919E-4</v>
      </c>
      <c r="N2283">
        <v>1.2920999999999999E-4</v>
      </c>
    </row>
    <row r="2284" spans="1:14" x14ac:dyDescent="0.25">
      <c r="A2284" t="s">
        <v>6156</v>
      </c>
      <c r="B2284" t="s">
        <v>10160</v>
      </c>
      <c r="C2284" t="s">
        <v>9991</v>
      </c>
      <c r="D2284" t="s">
        <v>9992</v>
      </c>
      <c r="E2284" t="s">
        <v>6186</v>
      </c>
      <c r="F2284" t="s">
        <v>10161</v>
      </c>
      <c r="G2284" t="s">
        <v>6162</v>
      </c>
      <c r="H2284" t="s">
        <v>6163</v>
      </c>
      <c r="I2284" t="s">
        <v>6164</v>
      </c>
      <c r="J2284">
        <v>1.53E-6</v>
      </c>
      <c r="K2284">
        <v>1.3999999999999999E-6</v>
      </c>
      <c r="L2284">
        <v>1.28E-6</v>
      </c>
      <c r="M2284">
        <v>1.1999999999999999E-6</v>
      </c>
      <c r="N2284">
        <v>1.1200000000000001E-6</v>
      </c>
    </row>
    <row r="2285" spans="1:14" x14ac:dyDescent="0.25">
      <c r="A2285" t="s">
        <v>6156</v>
      </c>
      <c r="B2285" t="s">
        <v>10162</v>
      </c>
      <c r="C2285" t="s">
        <v>9991</v>
      </c>
      <c r="D2285" t="s">
        <v>9992</v>
      </c>
      <c r="E2285" t="s">
        <v>6186</v>
      </c>
      <c r="F2285" t="s">
        <v>10163</v>
      </c>
      <c r="G2285" t="s">
        <v>6162</v>
      </c>
      <c r="H2285" t="s">
        <v>6163</v>
      </c>
      <c r="I2285" t="s">
        <v>6164</v>
      </c>
      <c r="J2285">
        <v>5.2299999999999999E-6</v>
      </c>
      <c r="K2285">
        <v>4.7600000000000002E-6</v>
      </c>
      <c r="L2285">
        <v>4.3499999999999999E-6</v>
      </c>
      <c r="M2285">
        <v>4.0899999999999998E-6</v>
      </c>
      <c r="N2285">
        <v>3.8500000000000004E-6</v>
      </c>
    </row>
    <row r="2286" spans="1:14" x14ac:dyDescent="0.25">
      <c r="A2286" t="s">
        <v>6156</v>
      </c>
      <c r="B2286" t="s">
        <v>10164</v>
      </c>
      <c r="C2286" t="s">
        <v>9991</v>
      </c>
      <c r="D2286" t="s">
        <v>9992</v>
      </c>
      <c r="E2286" t="s">
        <v>6186</v>
      </c>
      <c r="F2286" t="s">
        <v>10165</v>
      </c>
      <c r="G2286" t="s">
        <v>6162</v>
      </c>
      <c r="H2286" t="s">
        <v>6163</v>
      </c>
      <c r="I2286" t="s">
        <v>6164</v>
      </c>
      <c r="J2286">
        <v>8.6420000000000003E-5</v>
      </c>
    </row>
    <row r="2287" spans="1:14" x14ac:dyDescent="0.25">
      <c r="A2287" t="s">
        <v>6156</v>
      </c>
      <c r="B2287" t="s">
        <v>10166</v>
      </c>
      <c r="C2287" t="s">
        <v>9991</v>
      </c>
      <c r="D2287" t="s">
        <v>9992</v>
      </c>
      <c r="E2287" t="s">
        <v>6186</v>
      </c>
      <c r="F2287" t="s">
        <v>10167</v>
      </c>
      <c r="G2287" t="s">
        <v>6162</v>
      </c>
      <c r="H2287" t="s">
        <v>6163</v>
      </c>
      <c r="I2287" t="s">
        <v>6164</v>
      </c>
      <c r="J2287">
        <v>1.471E-5</v>
      </c>
    </row>
    <row r="2288" spans="1:14" x14ac:dyDescent="0.25">
      <c r="A2288" t="s">
        <v>6156</v>
      </c>
      <c r="B2288" t="s">
        <v>10168</v>
      </c>
      <c r="C2288" t="s">
        <v>9991</v>
      </c>
      <c r="D2288" t="s">
        <v>9992</v>
      </c>
      <c r="E2288" t="s">
        <v>6186</v>
      </c>
      <c r="F2288" t="s">
        <v>10169</v>
      </c>
      <c r="G2288" t="s">
        <v>6162</v>
      </c>
      <c r="H2288" t="s">
        <v>6163</v>
      </c>
      <c r="I2288" t="s">
        <v>6164</v>
      </c>
      <c r="J2288">
        <v>8.4862000000000002E-4</v>
      </c>
      <c r="K2288">
        <v>4.3800000000000004E-6</v>
      </c>
      <c r="L2288">
        <v>3.1099999999999999E-6</v>
      </c>
      <c r="M2288">
        <v>2.3199999999999998E-6</v>
      </c>
      <c r="N2288">
        <v>1.6300000000000001E-6</v>
      </c>
    </row>
    <row r="2289" spans="1:14" x14ac:dyDescent="0.25">
      <c r="A2289" t="s">
        <v>6156</v>
      </c>
      <c r="B2289" t="s">
        <v>10170</v>
      </c>
      <c r="C2289" t="s">
        <v>9991</v>
      </c>
      <c r="D2289" t="s">
        <v>9992</v>
      </c>
      <c r="E2289" t="s">
        <v>6186</v>
      </c>
      <c r="F2289" t="s">
        <v>10171</v>
      </c>
      <c r="G2289" t="s">
        <v>6162</v>
      </c>
      <c r="H2289" t="s">
        <v>6163</v>
      </c>
      <c r="I2289" t="s">
        <v>6164</v>
      </c>
      <c r="J2289">
        <v>1.0802400000000001E-3</v>
      </c>
      <c r="K2289">
        <v>3.8389999999999997E-5</v>
      </c>
      <c r="L2289">
        <v>2.2929999999999999E-5</v>
      </c>
      <c r="M2289">
        <v>1.486E-5</v>
      </c>
      <c r="N2289">
        <v>9.02E-6</v>
      </c>
    </row>
    <row r="2290" spans="1:14" x14ac:dyDescent="0.25">
      <c r="A2290" t="s">
        <v>6156</v>
      </c>
      <c r="B2290" t="s">
        <v>10172</v>
      </c>
      <c r="C2290" t="s">
        <v>9991</v>
      </c>
      <c r="D2290" t="s">
        <v>9992</v>
      </c>
      <c r="E2290" t="s">
        <v>6186</v>
      </c>
      <c r="F2290" t="s">
        <v>10173</v>
      </c>
      <c r="G2290" t="s">
        <v>6162</v>
      </c>
      <c r="H2290" t="s">
        <v>6163</v>
      </c>
      <c r="I2290" t="s">
        <v>6164</v>
      </c>
      <c r="J2290">
        <v>2.3538700000000001E-3</v>
      </c>
      <c r="K2290">
        <v>2.7155000000000001E-4</v>
      </c>
      <c r="L2290">
        <v>1.7542E-4</v>
      </c>
      <c r="M2290">
        <v>1.2116E-4</v>
      </c>
      <c r="N2290">
        <v>8.0160000000000005E-5</v>
      </c>
    </row>
    <row r="2291" spans="1:14" x14ac:dyDescent="0.25">
      <c r="A2291" t="s">
        <v>6156</v>
      </c>
      <c r="B2291" t="s">
        <v>10174</v>
      </c>
      <c r="C2291" t="s">
        <v>9991</v>
      </c>
      <c r="D2291" t="s">
        <v>9992</v>
      </c>
      <c r="E2291" t="s">
        <v>6186</v>
      </c>
      <c r="F2291" t="s">
        <v>10175</v>
      </c>
      <c r="G2291" t="s">
        <v>6162</v>
      </c>
      <c r="H2291" t="s">
        <v>6163</v>
      </c>
      <c r="I2291" t="s">
        <v>6164</v>
      </c>
      <c r="J2291">
        <v>3.2586899999999999E-3</v>
      </c>
      <c r="K2291">
        <v>7.9434999999999998E-4</v>
      </c>
      <c r="L2291">
        <v>3.8821999999999999E-4</v>
      </c>
      <c r="M2291">
        <v>2.1954E-4</v>
      </c>
      <c r="N2291">
        <v>1.2134E-4</v>
      </c>
    </row>
    <row r="2292" spans="1:14" x14ac:dyDescent="0.25">
      <c r="A2292" t="s">
        <v>6156</v>
      </c>
      <c r="B2292" t="s">
        <v>10176</v>
      </c>
      <c r="C2292" t="s">
        <v>9991</v>
      </c>
      <c r="D2292" t="s">
        <v>9992</v>
      </c>
      <c r="E2292" t="s">
        <v>6186</v>
      </c>
      <c r="F2292" t="s">
        <v>10177</v>
      </c>
      <c r="G2292" t="s">
        <v>6162</v>
      </c>
      <c r="H2292" t="s">
        <v>6163</v>
      </c>
      <c r="I2292" t="s">
        <v>6164</v>
      </c>
      <c r="J2292">
        <v>1.52257E-3</v>
      </c>
      <c r="K2292">
        <v>5.9679999999999998E-5</v>
      </c>
      <c r="L2292">
        <v>3.561E-5</v>
      </c>
      <c r="M2292">
        <v>2.4329999999999999E-5</v>
      </c>
      <c r="N2292">
        <v>1.6540000000000001E-5</v>
      </c>
    </row>
    <row r="2293" spans="1:14" x14ac:dyDescent="0.25">
      <c r="A2293" t="s">
        <v>6156</v>
      </c>
      <c r="B2293" t="s">
        <v>10178</v>
      </c>
      <c r="C2293" t="s">
        <v>9991</v>
      </c>
      <c r="D2293" t="s">
        <v>9992</v>
      </c>
      <c r="E2293" t="s">
        <v>6186</v>
      </c>
      <c r="F2293" t="s">
        <v>10179</v>
      </c>
      <c r="G2293" t="s">
        <v>6162</v>
      </c>
      <c r="H2293" t="s">
        <v>6163</v>
      </c>
      <c r="I2293" t="s">
        <v>6164</v>
      </c>
      <c r="J2293">
        <v>2.4708E-4</v>
      </c>
      <c r="K2293">
        <v>2.2370000000000001E-5</v>
      </c>
      <c r="L2293">
        <v>1.5639999999999999E-5</v>
      </c>
      <c r="M2293">
        <v>1.1739999999999999E-5</v>
      </c>
      <c r="N2293">
        <v>8.5599999999999994E-6</v>
      </c>
    </row>
    <row r="2294" spans="1:14" x14ac:dyDescent="0.25">
      <c r="A2294" t="s">
        <v>6156</v>
      </c>
      <c r="B2294" t="s">
        <v>10180</v>
      </c>
      <c r="C2294" t="s">
        <v>9991</v>
      </c>
      <c r="D2294" t="s">
        <v>9992</v>
      </c>
      <c r="E2294" t="s">
        <v>6186</v>
      </c>
      <c r="F2294" t="s">
        <v>10181</v>
      </c>
      <c r="G2294" t="s">
        <v>6162</v>
      </c>
      <c r="H2294" t="s">
        <v>6163</v>
      </c>
      <c r="I2294" t="s">
        <v>6164</v>
      </c>
      <c r="J2294">
        <v>4.5760000000000002E-5</v>
      </c>
    </row>
    <row r="2295" spans="1:14" x14ac:dyDescent="0.25">
      <c r="A2295" t="s">
        <v>6156</v>
      </c>
      <c r="B2295" t="s">
        <v>10182</v>
      </c>
      <c r="C2295" t="s">
        <v>9991</v>
      </c>
      <c r="D2295" t="s">
        <v>9992</v>
      </c>
      <c r="E2295" t="s">
        <v>6186</v>
      </c>
      <c r="F2295" t="s">
        <v>10183</v>
      </c>
      <c r="G2295" t="s">
        <v>6162</v>
      </c>
      <c r="H2295" t="s">
        <v>6163</v>
      </c>
      <c r="I2295" t="s">
        <v>6164</v>
      </c>
      <c r="J2295">
        <v>6.1779999999999995E-5</v>
      </c>
    </row>
    <row r="2296" spans="1:14" x14ac:dyDescent="0.25">
      <c r="A2296" t="s">
        <v>6156</v>
      </c>
      <c r="B2296" t="s">
        <v>10184</v>
      </c>
      <c r="C2296" t="s">
        <v>9991</v>
      </c>
      <c r="D2296" t="s">
        <v>9992</v>
      </c>
      <c r="E2296" t="s">
        <v>6186</v>
      </c>
      <c r="F2296" t="s">
        <v>10185</v>
      </c>
      <c r="G2296" t="s">
        <v>6162</v>
      </c>
      <c r="H2296" t="s">
        <v>6163</v>
      </c>
      <c r="I2296" t="s">
        <v>6164</v>
      </c>
      <c r="J2296">
        <v>3.7490000000000002E-5</v>
      </c>
    </row>
    <row r="2297" spans="1:14" x14ac:dyDescent="0.25">
      <c r="A2297" t="s">
        <v>6156</v>
      </c>
      <c r="B2297" t="s">
        <v>10186</v>
      </c>
      <c r="C2297" t="s">
        <v>9991</v>
      </c>
      <c r="D2297" t="s">
        <v>9992</v>
      </c>
      <c r="E2297" t="s">
        <v>6186</v>
      </c>
      <c r="F2297" t="s">
        <v>10187</v>
      </c>
      <c r="G2297" t="s">
        <v>6162</v>
      </c>
      <c r="H2297" t="s">
        <v>6163</v>
      </c>
      <c r="I2297" t="s">
        <v>6164</v>
      </c>
      <c r="J2297">
        <v>3.2570000000000002E-5</v>
      </c>
      <c r="K2297">
        <v>8.5799999999999992E-6</v>
      </c>
      <c r="L2297">
        <v>4.9400000000000001E-6</v>
      </c>
      <c r="M2297">
        <v>3.27E-6</v>
      </c>
      <c r="N2297">
        <v>2.1500000000000002E-6</v>
      </c>
    </row>
    <row r="2298" spans="1:14" x14ac:dyDescent="0.25">
      <c r="A2298" t="s">
        <v>6156</v>
      </c>
      <c r="B2298" t="s">
        <v>10188</v>
      </c>
      <c r="C2298" t="s">
        <v>9991</v>
      </c>
      <c r="D2298" t="s">
        <v>9992</v>
      </c>
      <c r="E2298" t="s">
        <v>6186</v>
      </c>
      <c r="F2298" t="s">
        <v>10189</v>
      </c>
      <c r="G2298" t="s">
        <v>6162</v>
      </c>
      <c r="H2298" t="s">
        <v>6163</v>
      </c>
      <c r="I2298" t="s">
        <v>6164</v>
      </c>
      <c r="J2298">
        <v>2.9399999999999998E-6</v>
      </c>
    </row>
    <row r="2299" spans="1:14" x14ac:dyDescent="0.25">
      <c r="A2299" t="s">
        <v>6156</v>
      </c>
      <c r="B2299" t="s">
        <v>10190</v>
      </c>
      <c r="C2299" t="s">
        <v>9991</v>
      </c>
      <c r="D2299" t="s">
        <v>9992</v>
      </c>
      <c r="E2299" t="s">
        <v>6186</v>
      </c>
      <c r="F2299" t="s">
        <v>10191</v>
      </c>
      <c r="G2299" t="s">
        <v>6162</v>
      </c>
      <c r="H2299" t="s">
        <v>6163</v>
      </c>
      <c r="I2299" t="s">
        <v>6164</v>
      </c>
      <c r="J2299">
        <v>2.61E-6</v>
      </c>
    </row>
    <row r="2300" spans="1:14" x14ac:dyDescent="0.25">
      <c r="A2300" t="s">
        <v>6156</v>
      </c>
      <c r="B2300" t="s">
        <v>10192</v>
      </c>
      <c r="C2300" t="s">
        <v>9991</v>
      </c>
      <c r="D2300" t="s">
        <v>9992</v>
      </c>
      <c r="E2300" t="s">
        <v>6186</v>
      </c>
      <c r="F2300" t="s">
        <v>10193</v>
      </c>
      <c r="G2300" t="s">
        <v>6162</v>
      </c>
      <c r="H2300" t="s">
        <v>6163</v>
      </c>
      <c r="I2300" t="s">
        <v>6164</v>
      </c>
      <c r="J2300">
        <v>2.5599999999999999E-5</v>
      </c>
      <c r="K2300">
        <v>7.7800000000000001E-6</v>
      </c>
      <c r="L2300">
        <v>4.7299999999999996E-6</v>
      </c>
      <c r="M2300">
        <v>3.3000000000000002E-6</v>
      </c>
      <c r="N2300">
        <v>2.2400000000000002E-6</v>
      </c>
    </row>
    <row r="2301" spans="1:14" x14ac:dyDescent="0.25">
      <c r="A2301" t="s">
        <v>6156</v>
      </c>
      <c r="B2301" t="s">
        <v>10194</v>
      </c>
      <c r="C2301" t="s">
        <v>9991</v>
      </c>
      <c r="D2301" t="s">
        <v>9992</v>
      </c>
      <c r="E2301" t="s">
        <v>6186</v>
      </c>
      <c r="F2301" t="s">
        <v>10195</v>
      </c>
      <c r="G2301" t="s">
        <v>6162</v>
      </c>
      <c r="H2301" t="s">
        <v>6163</v>
      </c>
      <c r="I2301" t="s">
        <v>6164</v>
      </c>
      <c r="J2301">
        <v>1.897E-5</v>
      </c>
      <c r="K2301">
        <v>6.2490000000000006E-5</v>
      </c>
      <c r="L2301">
        <v>4.1610000000000003E-5</v>
      </c>
      <c r="M2301">
        <v>3.044E-5</v>
      </c>
      <c r="N2301">
        <v>2.194E-5</v>
      </c>
    </row>
    <row r="2302" spans="1:14" x14ac:dyDescent="0.25">
      <c r="A2302" t="s">
        <v>6156</v>
      </c>
      <c r="B2302" t="s">
        <v>10196</v>
      </c>
      <c r="C2302" t="s">
        <v>9991</v>
      </c>
      <c r="D2302" t="s">
        <v>9992</v>
      </c>
      <c r="E2302" t="s">
        <v>6186</v>
      </c>
      <c r="F2302" t="s">
        <v>10197</v>
      </c>
      <c r="G2302" t="s">
        <v>6162</v>
      </c>
      <c r="H2302" t="s">
        <v>6163</v>
      </c>
      <c r="I2302" t="s">
        <v>6164</v>
      </c>
      <c r="J2302">
        <v>1.346E-5</v>
      </c>
      <c r="K2302">
        <v>2.6149999999999999E-5</v>
      </c>
      <c r="L2302">
        <v>1.6880000000000001E-5</v>
      </c>
      <c r="M2302">
        <v>1.1939999999999999E-5</v>
      </c>
      <c r="N2302">
        <v>8.2700000000000004E-6</v>
      </c>
    </row>
    <row r="2303" spans="1:14" x14ac:dyDescent="0.25">
      <c r="A2303" t="s">
        <v>6156</v>
      </c>
      <c r="B2303" t="s">
        <v>10198</v>
      </c>
      <c r="C2303" t="s">
        <v>9991</v>
      </c>
      <c r="D2303" t="s">
        <v>9992</v>
      </c>
      <c r="E2303" t="s">
        <v>6186</v>
      </c>
      <c r="F2303" t="s">
        <v>10199</v>
      </c>
      <c r="G2303" t="s">
        <v>6162</v>
      </c>
      <c r="H2303" t="s">
        <v>6163</v>
      </c>
      <c r="I2303" t="s">
        <v>6164</v>
      </c>
      <c r="J2303">
        <v>5.8109999999999998E-5</v>
      </c>
      <c r="K2303">
        <v>1.7456000000000001E-4</v>
      </c>
      <c r="L2303">
        <v>1.0866000000000001E-4</v>
      </c>
      <c r="M2303">
        <v>7.436E-5</v>
      </c>
      <c r="N2303">
        <v>4.8649999999999997E-5</v>
      </c>
    </row>
    <row r="2304" spans="1:14" x14ac:dyDescent="0.25">
      <c r="A2304" t="s">
        <v>6156</v>
      </c>
      <c r="B2304" t="s">
        <v>10200</v>
      </c>
      <c r="C2304" t="s">
        <v>9991</v>
      </c>
      <c r="D2304" t="s">
        <v>9992</v>
      </c>
      <c r="E2304" t="s">
        <v>6186</v>
      </c>
      <c r="F2304" t="s">
        <v>10201</v>
      </c>
      <c r="G2304" t="s">
        <v>6162</v>
      </c>
      <c r="H2304" t="s">
        <v>6163</v>
      </c>
      <c r="I2304" t="s">
        <v>6164</v>
      </c>
      <c r="J2304">
        <v>9.5200000000000003E-6</v>
      </c>
      <c r="K2304">
        <v>6.623E-4</v>
      </c>
      <c r="L2304">
        <v>4.1041999999999999E-4</v>
      </c>
      <c r="M2304">
        <v>2.7464999999999998E-4</v>
      </c>
      <c r="N2304">
        <v>1.7305000000000001E-4</v>
      </c>
    </row>
    <row r="2305" spans="1:14" x14ac:dyDescent="0.25">
      <c r="A2305" t="s">
        <v>6156</v>
      </c>
      <c r="B2305" t="s">
        <v>10202</v>
      </c>
      <c r="C2305" t="s">
        <v>9991</v>
      </c>
      <c r="D2305" t="s">
        <v>9992</v>
      </c>
      <c r="E2305" t="s">
        <v>6186</v>
      </c>
      <c r="F2305" t="s">
        <v>10203</v>
      </c>
      <c r="G2305" t="s">
        <v>6162</v>
      </c>
      <c r="H2305" t="s">
        <v>6163</v>
      </c>
      <c r="I2305" t="s">
        <v>6164</v>
      </c>
      <c r="J2305">
        <v>3.9600000000000002E-6</v>
      </c>
      <c r="K2305">
        <v>2.1814E-4</v>
      </c>
      <c r="L2305">
        <v>1.3234999999999999E-4</v>
      </c>
      <c r="M2305">
        <v>8.8029999999999996E-5</v>
      </c>
      <c r="N2305">
        <v>5.7139999999999998E-5</v>
      </c>
    </row>
    <row r="2306" spans="1:14" x14ac:dyDescent="0.25">
      <c r="A2306" t="s">
        <v>6156</v>
      </c>
      <c r="B2306" t="s">
        <v>10204</v>
      </c>
      <c r="C2306" t="s">
        <v>9991</v>
      </c>
      <c r="D2306" t="s">
        <v>9992</v>
      </c>
      <c r="E2306" t="s">
        <v>6186</v>
      </c>
      <c r="F2306" t="s">
        <v>10205</v>
      </c>
      <c r="G2306" t="s">
        <v>6162</v>
      </c>
      <c r="H2306" t="s">
        <v>6163</v>
      </c>
      <c r="I2306" t="s">
        <v>6164</v>
      </c>
      <c r="J2306">
        <v>4.1264999999999997E-4</v>
      </c>
      <c r="K2306">
        <v>3.8174999999999998E-4</v>
      </c>
      <c r="L2306">
        <v>3.0739999999999999E-4</v>
      </c>
      <c r="M2306">
        <v>2.6030999999999998E-4</v>
      </c>
      <c r="N2306">
        <v>2.2011000000000001E-4</v>
      </c>
    </row>
    <row r="2307" spans="1:14" x14ac:dyDescent="0.25">
      <c r="A2307" t="s">
        <v>6156</v>
      </c>
      <c r="B2307" t="s">
        <v>10206</v>
      </c>
      <c r="C2307" t="s">
        <v>9991</v>
      </c>
      <c r="D2307" t="s">
        <v>9992</v>
      </c>
      <c r="E2307" t="s">
        <v>6186</v>
      </c>
      <c r="F2307" t="s">
        <v>10207</v>
      </c>
      <c r="G2307" t="s">
        <v>6162</v>
      </c>
      <c r="H2307" t="s">
        <v>6163</v>
      </c>
      <c r="I2307" t="s">
        <v>6164</v>
      </c>
      <c r="J2307">
        <v>3.2864E-4</v>
      </c>
      <c r="K2307">
        <v>1.3878999999999999E-4</v>
      </c>
      <c r="L2307">
        <v>9.0069999999999997E-5</v>
      </c>
      <c r="M2307">
        <v>6.2860000000000005E-5</v>
      </c>
      <c r="N2307">
        <v>4.1390000000000002E-5</v>
      </c>
    </row>
    <row r="2308" spans="1:14" x14ac:dyDescent="0.25">
      <c r="A2308" t="s">
        <v>6156</v>
      </c>
      <c r="B2308" t="s">
        <v>10208</v>
      </c>
      <c r="C2308" t="s">
        <v>9991</v>
      </c>
      <c r="D2308" t="s">
        <v>9992</v>
      </c>
      <c r="E2308" t="s">
        <v>6186</v>
      </c>
      <c r="F2308" t="s">
        <v>10209</v>
      </c>
      <c r="G2308" t="s">
        <v>6162</v>
      </c>
      <c r="H2308" t="s">
        <v>6163</v>
      </c>
      <c r="I2308" t="s">
        <v>6164</v>
      </c>
      <c r="J2308">
        <v>7.3961000000000003E-4</v>
      </c>
      <c r="K2308">
        <v>1.2537099999999999E-3</v>
      </c>
      <c r="L2308">
        <v>8.9313999999999995E-4</v>
      </c>
      <c r="M2308">
        <v>6.6536000000000004E-4</v>
      </c>
      <c r="N2308">
        <v>4.8110999999999998E-4</v>
      </c>
    </row>
    <row r="2309" spans="1:14" x14ac:dyDescent="0.25">
      <c r="A2309" t="s">
        <v>6156</v>
      </c>
      <c r="B2309" t="s">
        <v>10210</v>
      </c>
      <c r="C2309" t="s">
        <v>9991</v>
      </c>
      <c r="D2309" t="s">
        <v>9992</v>
      </c>
      <c r="E2309" t="s">
        <v>6186</v>
      </c>
      <c r="F2309" t="s">
        <v>10211</v>
      </c>
      <c r="G2309" t="s">
        <v>6162</v>
      </c>
      <c r="H2309" t="s">
        <v>6163</v>
      </c>
      <c r="I2309" t="s">
        <v>6164</v>
      </c>
      <c r="J2309">
        <v>6.0386999999999995E-4</v>
      </c>
      <c r="K2309">
        <v>2.6640000000000002E-4</v>
      </c>
      <c r="L2309">
        <v>1.8002E-4</v>
      </c>
      <c r="M2309">
        <v>1.3124E-4</v>
      </c>
      <c r="N2309">
        <v>9.1929999999999996E-5</v>
      </c>
    </row>
    <row r="2310" spans="1:14" x14ac:dyDescent="0.25">
      <c r="A2310" t="s">
        <v>6156</v>
      </c>
      <c r="B2310" t="s">
        <v>10212</v>
      </c>
      <c r="C2310" t="s">
        <v>9991</v>
      </c>
      <c r="D2310" t="s">
        <v>9992</v>
      </c>
      <c r="E2310" t="s">
        <v>6186</v>
      </c>
      <c r="F2310" t="s">
        <v>10213</v>
      </c>
      <c r="G2310" t="s">
        <v>6162</v>
      </c>
      <c r="H2310" t="s">
        <v>6163</v>
      </c>
      <c r="I2310" t="s">
        <v>6164</v>
      </c>
      <c r="J2310">
        <v>1.523E-5</v>
      </c>
      <c r="K2310">
        <v>2.5221999999999999E-4</v>
      </c>
      <c r="L2310">
        <v>1.5898999999999999E-4</v>
      </c>
      <c r="M2310">
        <v>1.106E-4</v>
      </c>
      <c r="N2310">
        <v>7.4499999999999995E-5</v>
      </c>
    </row>
    <row r="2311" spans="1:14" x14ac:dyDescent="0.25">
      <c r="A2311" t="s">
        <v>6156</v>
      </c>
      <c r="B2311" t="s">
        <v>10214</v>
      </c>
      <c r="C2311" t="s">
        <v>9991</v>
      </c>
      <c r="D2311" t="s">
        <v>9992</v>
      </c>
      <c r="E2311" t="s">
        <v>6186</v>
      </c>
      <c r="F2311" t="s">
        <v>10215</v>
      </c>
      <c r="G2311" t="s">
        <v>6162</v>
      </c>
      <c r="H2311" t="s">
        <v>6163</v>
      </c>
      <c r="I2311" t="s">
        <v>6164</v>
      </c>
      <c r="J2311">
        <v>3.9693999999999998E-4</v>
      </c>
    </row>
    <row r="2312" spans="1:14" x14ac:dyDescent="0.25">
      <c r="A2312" t="s">
        <v>6156</v>
      </c>
      <c r="B2312" t="s">
        <v>10216</v>
      </c>
      <c r="C2312" t="s">
        <v>9991</v>
      </c>
      <c r="D2312" t="s">
        <v>9992</v>
      </c>
      <c r="E2312" t="s">
        <v>6186</v>
      </c>
      <c r="F2312" t="s">
        <v>10217</v>
      </c>
      <c r="G2312" t="s">
        <v>6162</v>
      </c>
      <c r="H2312" t="s">
        <v>6163</v>
      </c>
      <c r="I2312" t="s">
        <v>6164</v>
      </c>
      <c r="J2312">
        <v>1.3709E-4</v>
      </c>
    </row>
    <row r="2313" spans="1:14" x14ac:dyDescent="0.25">
      <c r="A2313" t="s">
        <v>6156</v>
      </c>
      <c r="B2313" t="s">
        <v>10218</v>
      </c>
      <c r="C2313" t="s">
        <v>9991</v>
      </c>
      <c r="D2313" t="s">
        <v>9992</v>
      </c>
      <c r="E2313" t="s">
        <v>6186</v>
      </c>
      <c r="F2313" t="s">
        <v>10219</v>
      </c>
      <c r="G2313" t="s">
        <v>6162</v>
      </c>
      <c r="H2313" t="s">
        <v>6163</v>
      </c>
      <c r="I2313" t="s">
        <v>6164</v>
      </c>
      <c r="J2313">
        <v>2.6357000000000003E-4</v>
      </c>
      <c r="K2313">
        <v>7.6680000000000004E-5</v>
      </c>
      <c r="L2313">
        <v>4.9459999999999997E-5</v>
      </c>
      <c r="M2313">
        <v>3.3909999999999999E-5</v>
      </c>
      <c r="N2313">
        <v>2.1780000000000002E-5</v>
      </c>
    </row>
    <row r="2314" spans="1:14" x14ac:dyDescent="0.25">
      <c r="A2314" t="s">
        <v>6156</v>
      </c>
      <c r="B2314" t="s">
        <v>10220</v>
      </c>
      <c r="C2314" t="s">
        <v>9991</v>
      </c>
      <c r="D2314" t="s">
        <v>9992</v>
      </c>
      <c r="E2314" t="s">
        <v>6186</v>
      </c>
      <c r="F2314" t="s">
        <v>10221</v>
      </c>
      <c r="G2314" t="s">
        <v>6162</v>
      </c>
      <c r="H2314" t="s">
        <v>6163</v>
      </c>
      <c r="I2314" t="s">
        <v>6164</v>
      </c>
      <c r="J2314">
        <v>4.3972999999999999E-4</v>
      </c>
      <c r="K2314">
        <v>3.2737E-4</v>
      </c>
      <c r="L2314">
        <v>2.0973000000000001E-4</v>
      </c>
      <c r="M2314">
        <v>1.4484E-4</v>
      </c>
      <c r="N2314">
        <v>9.8510000000000004E-5</v>
      </c>
    </row>
    <row r="2315" spans="1:14" x14ac:dyDescent="0.25">
      <c r="A2315" t="s">
        <v>6156</v>
      </c>
      <c r="B2315" t="s">
        <v>10222</v>
      </c>
      <c r="C2315" t="s">
        <v>9991</v>
      </c>
      <c r="D2315" t="s">
        <v>9992</v>
      </c>
      <c r="E2315" t="s">
        <v>6186</v>
      </c>
      <c r="F2315" t="s">
        <v>10223</v>
      </c>
      <c r="G2315" t="s">
        <v>6162</v>
      </c>
      <c r="H2315" t="s">
        <v>6163</v>
      </c>
      <c r="I2315" t="s">
        <v>6164</v>
      </c>
      <c r="J2315">
        <v>2.3897E-4</v>
      </c>
      <c r="K2315">
        <v>2.4981E-4</v>
      </c>
      <c r="L2315">
        <v>1.5304000000000001E-4</v>
      </c>
      <c r="M2315">
        <v>1.0408000000000001E-4</v>
      </c>
      <c r="N2315">
        <v>6.8040000000000006E-5</v>
      </c>
    </row>
    <row r="2316" spans="1:14" x14ac:dyDescent="0.25">
      <c r="A2316" t="s">
        <v>6156</v>
      </c>
      <c r="B2316" t="s">
        <v>10224</v>
      </c>
      <c r="C2316" t="s">
        <v>9991</v>
      </c>
      <c r="D2316" t="s">
        <v>9992</v>
      </c>
      <c r="E2316" t="s">
        <v>6186</v>
      </c>
      <c r="F2316" t="s">
        <v>10225</v>
      </c>
      <c r="G2316" t="s">
        <v>6162</v>
      </c>
      <c r="H2316" t="s">
        <v>6163</v>
      </c>
      <c r="I2316" t="s">
        <v>6164</v>
      </c>
      <c r="J2316">
        <v>1.5353E-4</v>
      </c>
      <c r="K2316">
        <v>3.294E-5</v>
      </c>
      <c r="L2316">
        <v>1.9179999999999999E-5</v>
      </c>
      <c r="M2316">
        <v>1.2819999999999999E-5</v>
      </c>
      <c r="N2316">
        <v>8.2900000000000002E-6</v>
      </c>
    </row>
    <row r="2317" spans="1:14" x14ac:dyDescent="0.25">
      <c r="A2317" t="s">
        <v>6156</v>
      </c>
      <c r="B2317" t="s">
        <v>10226</v>
      </c>
      <c r="C2317" t="s">
        <v>9991</v>
      </c>
      <c r="D2317" t="s">
        <v>9992</v>
      </c>
      <c r="E2317" t="s">
        <v>6186</v>
      </c>
      <c r="F2317" t="s">
        <v>10227</v>
      </c>
      <c r="G2317" t="s">
        <v>6162</v>
      </c>
      <c r="H2317" t="s">
        <v>6163</v>
      </c>
      <c r="I2317" t="s">
        <v>6164</v>
      </c>
      <c r="J2317">
        <v>5.4669999999999997E-5</v>
      </c>
      <c r="K2317">
        <v>1.4209999999999999E-5</v>
      </c>
      <c r="L2317">
        <v>8.2900000000000002E-6</v>
      </c>
      <c r="M2317">
        <v>5.5600000000000001E-6</v>
      </c>
      <c r="N2317">
        <v>3.72E-6</v>
      </c>
    </row>
    <row r="2318" spans="1:14" x14ac:dyDescent="0.25">
      <c r="A2318" t="s">
        <v>6156</v>
      </c>
      <c r="B2318" t="s">
        <v>10228</v>
      </c>
      <c r="C2318" t="s">
        <v>9991</v>
      </c>
      <c r="D2318" t="s">
        <v>9992</v>
      </c>
      <c r="E2318" t="s">
        <v>6186</v>
      </c>
      <c r="F2318" t="s">
        <v>10229</v>
      </c>
      <c r="G2318" t="s">
        <v>6162</v>
      </c>
      <c r="H2318" t="s">
        <v>6163</v>
      </c>
      <c r="I2318" t="s">
        <v>6164</v>
      </c>
      <c r="J2318">
        <v>1.6700000000000001E-6</v>
      </c>
      <c r="K2318">
        <v>5.6000000000000004E-7</v>
      </c>
      <c r="L2318">
        <v>3.4999999999999998E-7</v>
      </c>
      <c r="M2318">
        <v>2.2999999999999999E-7</v>
      </c>
      <c r="N2318">
        <v>1.4000000000000001E-7</v>
      </c>
    </row>
    <row r="2319" spans="1:14" x14ac:dyDescent="0.25">
      <c r="A2319" t="s">
        <v>6156</v>
      </c>
      <c r="B2319" t="s">
        <v>10230</v>
      </c>
      <c r="C2319" t="s">
        <v>9991</v>
      </c>
      <c r="D2319" t="s">
        <v>9992</v>
      </c>
      <c r="E2319" t="s">
        <v>6186</v>
      </c>
      <c r="F2319" t="s">
        <v>10231</v>
      </c>
      <c r="G2319" t="s">
        <v>6162</v>
      </c>
      <c r="H2319" t="s">
        <v>6163</v>
      </c>
      <c r="I2319" t="s">
        <v>6164</v>
      </c>
      <c r="J2319">
        <v>7.2799999999999998E-6</v>
      </c>
    </row>
    <row r="2320" spans="1:14" x14ac:dyDescent="0.25">
      <c r="A2320" t="s">
        <v>6156</v>
      </c>
      <c r="B2320" t="s">
        <v>10232</v>
      </c>
      <c r="C2320" t="s">
        <v>9991</v>
      </c>
      <c r="D2320" t="s">
        <v>9992</v>
      </c>
      <c r="E2320" t="s">
        <v>6186</v>
      </c>
      <c r="F2320" t="s">
        <v>10233</v>
      </c>
      <c r="G2320" t="s">
        <v>6162</v>
      </c>
      <c r="H2320" t="s">
        <v>6163</v>
      </c>
      <c r="I2320" t="s">
        <v>6164</v>
      </c>
      <c r="J2320">
        <v>1.305E-4</v>
      </c>
      <c r="K2320">
        <v>6.4699999999999999E-6</v>
      </c>
      <c r="L2320">
        <v>3.98E-6</v>
      </c>
      <c r="M2320">
        <v>2.74E-6</v>
      </c>
      <c r="N2320">
        <v>1.81E-6</v>
      </c>
    </row>
    <row r="2321" spans="1:14" x14ac:dyDescent="0.25">
      <c r="A2321" t="s">
        <v>6156</v>
      </c>
      <c r="B2321" t="s">
        <v>10234</v>
      </c>
      <c r="C2321" t="s">
        <v>9991</v>
      </c>
      <c r="D2321" t="s">
        <v>9992</v>
      </c>
      <c r="E2321" t="s">
        <v>6186</v>
      </c>
      <c r="F2321" t="s">
        <v>10235</v>
      </c>
      <c r="G2321" t="s">
        <v>6162</v>
      </c>
      <c r="H2321" t="s">
        <v>6163</v>
      </c>
      <c r="I2321" t="s">
        <v>6164</v>
      </c>
      <c r="J2321">
        <v>4.1057000000000002E-4</v>
      </c>
      <c r="K2321">
        <v>3.379E-5</v>
      </c>
      <c r="L2321">
        <v>1.9539999999999999E-5</v>
      </c>
      <c r="M2321">
        <v>1.277E-5</v>
      </c>
      <c r="N2321">
        <v>8.1599999999999998E-6</v>
      </c>
    </row>
    <row r="2322" spans="1:14" x14ac:dyDescent="0.25">
      <c r="A2322" t="s">
        <v>6156</v>
      </c>
      <c r="B2322" t="s">
        <v>10236</v>
      </c>
      <c r="C2322" t="s">
        <v>9991</v>
      </c>
      <c r="D2322" t="s">
        <v>9992</v>
      </c>
      <c r="E2322" t="s">
        <v>6186</v>
      </c>
      <c r="F2322" t="s">
        <v>10237</v>
      </c>
      <c r="G2322" t="s">
        <v>6162</v>
      </c>
      <c r="H2322" t="s">
        <v>6163</v>
      </c>
      <c r="I2322" t="s">
        <v>6164</v>
      </c>
      <c r="J2322">
        <v>4.5500000000000001E-5</v>
      </c>
      <c r="K2322">
        <v>2.3999999999999998E-7</v>
      </c>
      <c r="L2322">
        <v>1.3E-7</v>
      </c>
      <c r="M2322">
        <v>8.9999999999999999E-8</v>
      </c>
      <c r="N2322">
        <v>4.9999999999999998E-8</v>
      </c>
    </row>
    <row r="2323" spans="1:14" x14ac:dyDescent="0.25">
      <c r="A2323" t="s">
        <v>6156</v>
      </c>
      <c r="B2323" t="s">
        <v>10238</v>
      </c>
      <c r="C2323" t="s">
        <v>9991</v>
      </c>
      <c r="D2323" t="s">
        <v>9992</v>
      </c>
      <c r="E2323" t="s">
        <v>6186</v>
      </c>
      <c r="F2323" t="s">
        <v>10239</v>
      </c>
      <c r="G2323" t="s">
        <v>6162</v>
      </c>
      <c r="H2323" t="s">
        <v>6163</v>
      </c>
      <c r="I2323" t="s">
        <v>6164</v>
      </c>
      <c r="J2323">
        <v>7.25E-6</v>
      </c>
    </row>
    <row r="2324" spans="1:14" x14ac:dyDescent="0.25">
      <c r="A2324" t="s">
        <v>6156</v>
      </c>
      <c r="B2324" t="s">
        <v>10240</v>
      </c>
      <c r="C2324" t="s">
        <v>9991</v>
      </c>
      <c r="D2324" t="s">
        <v>9992</v>
      </c>
      <c r="E2324" t="s">
        <v>6186</v>
      </c>
      <c r="F2324" t="s">
        <v>10241</v>
      </c>
      <c r="G2324" t="s">
        <v>6162</v>
      </c>
      <c r="H2324" t="s">
        <v>6163</v>
      </c>
      <c r="I2324" t="s">
        <v>6164</v>
      </c>
      <c r="J2324">
        <v>9.7670000000000005E-5</v>
      </c>
    </row>
    <row r="2325" spans="1:14" x14ac:dyDescent="0.25">
      <c r="A2325" t="s">
        <v>6156</v>
      </c>
      <c r="B2325" t="s">
        <v>10242</v>
      </c>
      <c r="C2325" t="s">
        <v>9991</v>
      </c>
      <c r="D2325" t="s">
        <v>9992</v>
      </c>
      <c r="E2325" t="s">
        <v>6186</v>
      </c>
      <c r="F2325" t="s">
        <v>10243</v>
      </c>
      <c r="G2325" t="s">
        <v>6162</v>
      </c>
      <c r="H2325" t="s">
        <v>6163</v>
      </c>
      <c r="I2325" t="s">
        <v>6164</v>
      </c>
      <c r="J2325">
        <v>1.083E-4</v>
      </c>
      <c r="K2325">
        <v>5.736E-5</v>
      </c>
      <c r="L2325">
        <v>3.5049999999999998E-5</v>
      </c>
      <c r="M2325">
        <v>2.3779999999999999E-5</v>
      </c>
      <c r="N2325">
        <v>1.5529999999999999E-5</v>
      </c>
    </row>
    <row r="2326" spans="1:14" x14ac:dyDescent="0.25">
      <c r="A2326" t="s">
        <v>6156</v>
      </c>
      <c r="B2326" t="s">
        <v>10244</v>
      </c>
      <c r="C2326" t="s">
        <v>9991</v>
      </c>
      <c r="D2326" t="s">
        <v>9992</v>
      </c>
      <c r="E2326" t="s">
        <v>6186</v>
      </c>
      <c r="F2326" t="s">
        <v>10245</v>
      </c>
      <c r="G2326" t="s">
        <v>6162</v>
      </c>
      <c r="H2326" t="s">
        <v>6163</v>
      </c>
      <c r="I2326" t="s">
        <v>6164</v>
      </c>
      <c r="J2326">
        <v>1.101E-5</v>
      </c>
      <c r="K2326">
        <v>5.2800000000000003E-6</v>
      </c>
      <c r="L2326">
        <v>3.05E-6</v>
      </c>
      <c r="M2326">
        <v>1.9800000000000001E-6</v>
      </c>
      <c r="N2326">
        <v>1.26E-6</v>
      </c>
    </row>
    <row r="2327" spans="1:14" x14ac:dyDescent="0.25">
      <c r="A2327" t="s">
        <v>6156</v>
      </c>
      <c r="B2327" t="s">
        <v>10246</v>
      </c>
      <c r="C2327" t="s">
        <v>9991</v>
      </c>
      <c r="D2327" t="s">
        <v>9992</v>
      </c>
      <c r="E2327" t="s">
        <v>6186</v>
      </c>
      <c r="F2327" t="s">
        <v>10247</v>
      </c>
      <c r="G2327" t="s">
        <v>6162</v>
      </c>
      <c r="H2327" t="s">
        <v>6163</v>
      </c>
      <c r="I2327" t="s">
        <v>6164</v>
      </c>
      <c r="J2327">
        <v>1.53E-6</v>
      </c>
      <c r="K2327">
        <v>1.4699999999999999E-6</v>
      </c>
      <c r="L2327">
        <v>1.3400000000000001E-6</v>
      </c>
      <c r="M2327">
        <v>1.3E-6</v>
      </c>
      <c r="N2327">
        <v>1.2300000000000001E-6</v>
      </c>
    </row>
    <row r="2328" spans="1:14" x14ac:dyDescent="0.25">
      <c r="A2328" t="s">
        <v>6156</v>
      </c>
      <c r="B2328" t="s">
        <v>10248</v>
      </c>
      <c r="C2328" t="s">
        <v>9991</v>
      </c>
      <c r="D2328" t="s">
        <v>9992</v>
      </c>
      <c r="E2328" t="s">
        <v>6186</v>
      </c>
      <c r="F2328" t="s">
        <v>10249</v>
      </c>
      <c r="G2328" t="s">
        <v>6162</v>
      </c>
      <c r="H2328" t="s">
        <v>6163</v>
      </c>
      <c r="I2328" t="s">
        <v>6164</v>
      </c>
      <c r="J2328">
        <v>5.8699999999999997E-6</v>
      </c>
      <c r="K2328">
        <v>5.2100000000000001E-6</v>
      </c>
      <c r="L2328">
        <v>4.8899999999999998E-6</v>
      </c>
      <c r="M2328">
        <v>4.6500000000000004E-6</v>
      </c>
      <c r="N2328">
        <v>4.4499999999999997E-6</v>
      </c>
    </row>
    <row r="2329" spans="1:14" x14ac:dyDescent="0.25">
      <c r="A2329" t="s">
        <v>6156</v>
      </c>
      <c r="B2329" t="s">
        <v>10250</v>
      </c>
      <c r="C2329" t="s">
        <v>9991</v>
      </c>
      <c r="D2329" t="s">
        <v>9992</v>
      </c>
      <c r="E2329" t="s">
        <v>6186</v>
      </c>
      <c r="F2329" t="s">
        <v>10251</v>
      </c>
      <c r="G2329" t="s">
        <v>6162</v>
      </c>
      <c r="H2329" t="s">
        <v>6163</v>
      </c>
      <c r="I2329" t="s">
        <v>6164</v>
      </c>
      <c r="J2329">
        <v>5.2089999999999998E-5</v>
      </c>
      <c r="K2329">
        <v>1.0187799999999999E-3</v>
      </c>
      <c r="L2329">
        <v>5.6946999999999998E-4</v>
      </c>
      <c r="M2329">
        <v>3.9889999999999999E-4</v>
      </c>
      <c r="N2329">
        <v>3.1711E-4</v>
      </c>
    </row>
    <row r="2330" spans="1:14" x14ac:dyDescent="0.25">
      <c r="A2330" t="s">
        <v>6156</v>
      </c>
      <c r="B2330" t="s">
        <v>10252</v>
      </c>
      <c r="C2330" t="s">
        <v>9991</v>
      </c>
      <c r="D2330" t="s">
        <v>9992</v>
      </c>
      <c r="E2330" t="s">
        <v>6186</v>
      </c>
      <c r="F2330" t="s">
        <v>10253</v>
      </c>
      <c r="G2330" t="s">
        <v>6162</v>
      </c>
      <c r="H2330" t="s">
        <v>6163</v>
      </c>
      <c r="I2330" t="s">
        <v>6164</v>
      </c>
      <c r="J2330">
        <v>2.037E-5</v>
      </c>
    </row>
    <row r="2331" spans="1:14" x14ac:dyDescent="0.25">
      <c r="A2331" t="s">
        <v>6156</v>
      </c>
      <c r="B2331" t="s">
        <v>10254</v>
      </c>
      <c r="C2331" t="s">
        <v>9991</v>
      </c>
      <c r="D2331" t="s">
        <v>9992</v>
      </c>
      <c r="E2331" t="s">
        <v>6186</v>
      </c>
      <c r="F2331" t="s">
        <v>10255</v>
      </c>
      <c r="G2331" t="s">
        <v>6162</v>
      </c>
      <c r="H2331" t="s">
        <v>6163</v>
      </c>
      <c r="I2331" t="s">
        <v>6164</v>
      </c>
      <c r="J2331">
        <v>8.7739999999999997E-5</v>
      </c>
    </row>
    <row r="2332" spans="1:14" x14ac:dyDescent="0.25">
      <c r="A2332" t="s">
        <v>6156</v>
      </c>
      <c r="B2332" t="s">
        <v>10256</v>
      </c>
      <c r="C2332" t="s">
        <v>9991</v>
      </c>
      <c r="D2332" t="s">
        <v>9992</v>
      </c>
      <c r="E2332" t="s">
        <v>6186</v>
      </c>
      <c r="F2332" t="s">
        <v>10257</v>
      </c>
      <c r="G2332" t="s">
        <v>6162</v>
      </c>
      <c r="H2332" t="s">
        <v>6163</v>
      </c>
      <c r="I2332" t="s">
        <v>6164</v>
      </c>
      <c r="J2332">
        <v>2.0563999999999999E-4</v>
      </c>
      <c r="K2332">
        <v>9.9999999999999995E-7</v>
      </c>
      <c r="L2332">
        <v>4.3000000000000001E-7</v>
      </c>
      <c r="M2332">
        <v>2.3999999999999998E-7</v>
      </c>
      <c r="N2332">
        <v>1.4000000000000001E-7</v>
      </c>
    </row>
    <row r="2333" spans="1:14" x14ac:dyDescent="0.25">
      <c r="A2333" t="s">
        <v>6156</v>
      </c>
      <c r="B2333" t="s">
        <v>10258</v>
      </c>
      <c r="C2333" t="s">
        <v>9991</v>
      </c>
      <c r="D2333" t="s">
        <v>9992</v>
      </c>
      <c r="E2333" t="s">
        <v>6186</v>
      </c>
      <c r="F2333" t="s">
        <v>10259</v>
      </c>
      <c r="G2333" t="s">
        <v>6162</v>
      </c>
      <c r="H2333" t="s">
        <v>6163</v>
      </c>
      <c r="I2333" t="s">
        <v>6164</v>
      </c>
      <c r="J2333">
        <v>2.0387000000000001E-4</v>
      </c>
    </row>
    <row r="2334" spans="1:14" x14ac:dyDescent="0.25">
      <c r="A2334" t="s">
        <v>6156</v>
      </c>
      <c r="B2334" t="s">
        <v>10260</v>
      </c>
      <c r="C2334" t="s">
        <v>9991</v>
      </c>
      <c r="D2334" t="s">
        <v>9992</v>
      </c>
      <c r="E2334" t="s">
        <v>6186</v>
      </c>
      <c r="F2334" t="s">
        <v>10261</v>
      </c>
      <c r="G2334" t="s">
        <v>6162</v>
      </c>
      <c r="H2334" t="s">
        <v>6163</v>
      </c>
      <c r="I2334" t="s">
        <v>6164</v>
      </c>
      <c r="J2334">
        <v>9.2723000000000002E-4</v>
      </c>
    </row>
    <row r="2335" spans="1:14" x14ac:dyDescent="0.25">
      <c r="A2335" t="s">
        <v>6156</v>
      </c>
      <c r="B2335" t="s">
        <v>10262</v>
      </c>
      <c r="C2335" t="s">
        <v>9991</v>
      </c>
      <c r="D2335" t="s">
        <v>9992</v>
      </c>
      <c r="E2335" t="s">
        <v>6186</v>
      </c>
      <c r="F2335" t="s">
        <v>10263</v>
      </c>
      <c r="G2335" t="s">
        <v>6162</v>
      </c>
      <c r="H2335" t="s">
        <v>6163</v>
      </c>
      <c r="I2335" t="s">
        <v>6164</v>
      </c>
      <c r="J2335">
        <v>3.5999999999999998E-6</v>
      </c>
      <c r="K2335">
        <v>2.4399999999999999E-6</v>
      </c>
      <c r="L2335">
        <v>2.0200000000000001E-6</v>
      </c>
      <c r="M2335">
        <v>1.8500000000000001E-6</v>
      </c>
      <c r="N2335">
        <v>1.7400000000000001E-6</v>
      </c>
    </row>
    <row r="2336" spans="1:14" x14ac:dyDescent="0.25">
      <c r="A2336" t="s">
        <v>6156</v>
      </c>
      <c r="B2336" t="s">
        <v>10264</v>
      </c>
      <c r="C2336" t="s">
        <v>9991</v>
      </c>
      <c r="D2336" t="s">
        <v>9992</v>
      </c>
      <c r="E2336" t="s">
        <v>6186</v>
      </c>
      <c r="F2336" t="s">
        <v>10265</v>
      </c>
      <c r="G2336" t="s">
        <v>6162</v>
      </c>
      <c r="H2336" t="s">
        <v>6163</v>
      </c>
      <c r="I2336" t="s">
        <v>6164</v>
      </c>
      <c r="J2336">
        <v>1.2630000000000001E-4</v>
      </c>
      <c r="K2336">
        <v>4.5059999999999999E-5</v>
      </c>
      <c r="L2336">
        <v>2.9839999999999999E-5</v>
      </c>
      <c r="M2336">
        <v>2.1270000000000001E-5</v>
      </c>
      <c r="N2336">
        <v>1.435E-5</v>
      </c>
    </row>
    <row r="2337" spans="1:14" x14ac:dyDescent="0.25">
      <c r="A2337" t="s">
        <v>6156</v>
      </c>
      <c r="B2337" t="s">
        <v>10266</v>
      </c>
      <c r="C2337" t="s">
        <v>9991</v>
      </c>
      <c r="D2337" t="s">
        <v>9992</v>
      </c>
      <c r="E2337" t="s">
        <v>6186</v>
      </c>
      <c r="F2337" t="s">
        <v>10267</v>
      </c>
      <c r="G2337" t="s">
        <v>6162</v>
      </c>
      <c r="H2337" t="s">
        <v>6163</v>
      </c>
      <c r="I2337" t="s">
        <v>6164</v>
      </c>
      <c r="J2337">
        <v>7.6429999999999998E-5</v>
      </c>
      <c r="K2337">
        <v>3.5079099999999999E-3</v>
      </c>
      <c r="L2337">
        <v>2.3271500000000001E-3</v>
      </c>
      <c r="M2337">
        <v>1.68841E-3</v>
      </c>
      <c r="N2337">
        <v>1.19148E-3</v>
      </c>
    </row>
    <row r="2338" spans="1:14" x14ac:dyDescent="0.25">
      <c r="A2338" t="s">
        <v>6156</v>
      </c>
      <c r="B2338" t="s">
        <v>10268</v>
      </c>
      <c r="C2338" t="s">
        <v>9991</v>
      </c>
      <c r="D2338" t="s">
        <v>9992</v>
      </c>
      <c r="E2338" t="s">
        <v>6186</v>
      </c>
      <c r="F2338" t="s">
        <v>10269</v>
      </c>
      <c r="G2338" t="s">
        <v>6162</v>
      </c>
      <c r="H2338" t="s">
        <v>6163</v>
      </c>
      <c r="I2338" t="s">
        <v>6164</v>
      </c>
      <c r="J2338">
        <v>2.3144999999999999E-4</v>
      </c>
      <c r="K2338">
        <v>8.0140000000000002E-5</v>
      </c>
      <c r="L2338">
        <v>5.0380000000000002E-5</v>
      </c>
      <c r="M2338">
        <v>3.4319999999999997E-5</v>
      </c>
      <c r="N2338">
        <v>2.315E-5</v>
      </c>
    </row>
    <row r="2339" spans="1:14" x14ac:dyDescent="0.25">
      <c r="A2339" t="s">
        <v>6156</v>
      </c>
      <c r="B2339" t="s">
        <v>10270</v>
      </c>
      <c r="C2339" t="s">
        <v>9991</v>
      </c>
      <c r="D2339" t="s">
        <v>9992</v>
      </c>
      <c r="E2339" t="s">
        <v>6186</v>
      </c>
      <c r="F2339" t="s">
        <v>10271</v>
      </c>
      <c r="G2339" t="s">
        <v>6162</v>
      </c>
      <c r="H2339" t="s">
        <v>6163</v>
      </c>
      <c r="I2339" t="s">
        <v>6164</v>
      </c>
      <c r="J2339">
        <v>1.9823E-4</v>
      </c>
      <c r="K2339">
        <v>1.8631999999999999E-4</v>
      </c>
      <c r="L2339">
        <v>1.2208999999999999E-4</v>
      </c>
      <c r="M2339">
        <v>8.6970000000000002E-5</v>
      </c>
      <c r="N2339">
        <v>5.9360000000000001E-5</v>
      </c>
    </row>
    <row r="2340" spans="1:14" x14ac:dyDescent="0.25">
      <c r="A2340" t="s">
        <v>6156</v>
      </c>
      <c r="B2340" t="s">
        <v>10272</v>
      </c>
      <c r="C2340" t="s">
        <v>9991</v>
      </c>
      <c r="D2340" t="s">
        <v>9992</v>
      </c>
      <c r="E2340" t="s">
        <v>6186</v>
      </c>
      <c r="F2340" t="s">
        <v>10273</v>
      </c>
      <c r="G2340" t="s">
        <v>6162</v>
      </c>
      <c r="H2340" t="s">
        <v>6163</v>
      </c>
      <c r="I2340" t="s">
        <v>6164</v>
      </c>
      <c r="J2340">
        <v>5.1029999999999998E-5</v>
      </c>
      <c r="K2340">
        <v>1.3109999999999999E-4</v>
      </c>
      <c r="L2340">
        <v>8.352E-5</v>
      </c>
      <c r="M2340">
        <v>5.8499999999999999E-5</v>
      </c>
      <c r="N2340">
        <v>3.968E-5</v>
      </c>
    </row>
    <row r="2341" spans="1:14" x14ac:dyDescent="0.25">
      <c r="A2341" t="s">
        <v>6156</v>
      </c>
      <c r="B2341" t="s">
        <v>10274</v>
      </c>
      <c r="C2341" t="s">
        <v>9991</v>
      </c>
      <c r="D2341" t="s">
        <v>9992</v>
      </c>
      <c r="E2341" t="s">
        <v>6186</v>
      </c>
      <c r="F2341" t="s">
        <v>10275</v>
      </c>
      <c r="G2341" t="s">
        <v>6162</v>
      </c>
      <c r="H2341" t="s">
        <v>6163</v>
      </c>
      <c r="I2341" t="s">
        <v>6164</v>
      </c>
      <c r="J2341">
        <v>2.2999999999999999E-7</v>
      </c>
      <c r="K2341">
        <v>3.2765000000000002E-4</v>
      </c>
      <c r="L2341">
        <v>2.0613000000000001E-4</v>
      </c>
      <c r="M2341">
        <v>1.4414000000000001E-4</v>
      </c>
      <c r="N2341">
        <v>9.8250000000000003E-5</v>
      </c>
    </row>
    <row r="2342" spans="1:14" x14ac:dyDescent="0.25">
      <c r="A2342" t="s">
        <v>6156</v>
      </c>
      <c r="B2342" t="s">
        <v>10276</v>
      </c>
      <c r="C2342" t="s">
        <v>9991</v>
      </c>
      <c r="D2342" t="s">
        <v>9992</v>
      </c>
      <c r="E2342" t="s">
        <v>6186</v>
      </c>
      <c r="F2342" t="s">
        <v>10277</v>
      </c>
      <c r="G2342" t="s">
        <v>6162</v>
      </c>
      <c r="H2342" t="s">
        <v>6163</v>
      </c>
      <c r="I2342" t="s">
        <v>6164</v>
      </c>
      <c r="J2342">
        <v>5.5139999999999997E-5</v>
      </c>
      <c r="K2342">
        <v>3.4350000000000001E-5</v>
      </c>
      <c r="L2342">
        <v>2.1080000000000001E-5</v>
      </c>
      <c r="M2342">
        <v>1.416E-5</v>
      </c>
      <c r="N2342">
        <v>8.9600000000000006E-6</v>
      </c>
    </row>
    <row r="2343" spans="1:14" x14ac:dyDescent="0.25">
      <c r="A2343" t="s">
        <v>6156</v>
      </c>
      <c r="B2343" t="s">
        <v>10278</v>
      </c>
      <c r="C2343" t="s">
        <v>9991</v>
      </c>
      <c r="D2343" t="s">
        <v>9992</v>
      </c>
      <c r="E2343" t="s">
        <v>6186</v>
      </c>
      <c r="F2343" t="s">
        <v>10279</v>
      </c>
      <c r="G2343" t="s">
        <v>6162</v>
      </c>
      <c r="H2343" t="s">
        <v>6163</v>
      </c>
      <c r="I2343" t="s">
        <v>6164</v>
      </c>
      <c r="J2343">
        <v>1.8540000000000001E-4</v>
      </c>
      <c r="K2343">
        <v>4.3680000000000002E-5</v>
      </c>
      <c r="L2343">
        <v>2.5660000000000002E-5</v>
      </c>
      <c r="M2343">
        <v>1.6500000000000001E-5</v>
      </c>
      <c r="N2343">
        <v>9.9399999999999997E-6</v>
      </c>
    </row>
    <row r="2344" spans="1:14" x14ac:dyDescent="0.25">
      <c r="A2344" t="s">
        <v>6156</v>
      </c>
      <c r="B2344" t="s">
        <v>10280</v>
      </c>
      <c r="C2344" t="s">
        <v>9991</v>
      </c>
      <c r="D2344" t="s">
        <v>9992</v>
      </c>
      <c r="E2344" t="s">
        <v>6186</v>
      </c>
      <c r="F2344" t="s">
        <v>10281</v>
      </c>
      <c r="G2344" t="s">
        <v>6162</v>
      </c>
      <c r="H2344" t="s">
        <v>6163</v>
      </c>
      <c r="I2344" t="s">
        <v>6164</v>
      </c>
      <c r="J2344">
        <v>3.3596E-4</v>
      </c>
      <c r="K2344">
        <v>2.2479999999999999E-4</v>
      </c>
      <c r="L2344">
        <v>1.3667E-4</v>
      </c>
      <c r="M2344">
        <v>9.1119999999999995E-5</v>
      </c>
      <c r="N2344">
        <v>6.0139999999999997E-5</v>
      </c>
    </row>
    <row r="2345" spans="1:14" x14ac:dyDescent="0.25">
      <c r="A2345" t="s">
        <v>6156</v>
      </c>
      <c r="B2345" t="s">
        <v>10282</v>
      </c>
      <c r="C2345" t="s">
        <v>9991</v>
      </c>
      <c r="D2345" t="s">
        <v>9992</v>
      </c>
      <c r="E2345" t="s">
        <v>6186</v>
      </c>
      <c r="F2345" t="s">
        <v>10283</v>
      </c>
      <c r="G2345" t="s">
        <v>6162</v>
      </c>
      <c r="H2345" t="s">
        <v>6163</v>
      </c>
      <c r="I2345" t="s">
        <v>6164</v>
      </c>
      <c r="J2345">
        <v>7.9120000000000001E-5</v>
      </c>
      <c r="K2345">
        <v>2.1999999999999999E-5</v>
      </c>
      <c r="L2345">
        <v>1.365E-5</v>
      </c>
      <c r="M2345">
        <v>9.3700000000000001E-6</v>
      </c>
      <c r="N2345">
        <v>6.2199999999999997E-6</v>
      </c>
    </row>
    <row r="2346" spans="1:14" x14ac:dyDescent="0.25">
      <c r="A2346" t="s">
        <v>6156</v>
      </c>
      <c r="B2346" t="s">
        <v>10284</v>
      </c>
      <c r="C2346" t="s">
        <v>9991</v>
      </c>
      <c r="D2346" t="s">
        <v>9992</v>
      </c>
      <c r="E2346" t="s">
        <v>6186</v>
      </c>
      <c r="F2346" t="s">
        <v>10285</v>
      </c>
      <c r="G2346" t="s">
        <v>6162</v>
      </c>
      <c r="H2346" t="s">
        <v>6163</v>
      </c>
      <c r="I2346" t="s">
        <v>6164</v>
      </c>
      <c r="J2346">
        <v>1.5780000000000001E-5</v>
      </c>
      <c r="K2346">
        <v>9.2799999999999992E-6</v>
      </c>
      <c r="L2346">
        <v>5.4700000000000001E-6</v>
      </c>
      <c r="M2346">
        <v>3.6500000000000002E-6</v>
      </c>
      <c r="N2346">
        <v>2.3700000000000002E-6</v>
      </c>
    </row>
    <row r="2347" spans="1:14" x14ac:dyDescent="0.25">
      <c r="A2347" t="s">
        <v>6156</v>
      </c>
      <c r="B2347" t="s">
        <v>10286</v>
      </c>
      <c r="C2347" t="s">
        <v>9991</v>
      </c>
      <c r="D2347" t="s">
        <v>9992</v>
      </c>
      <c r="E2347" t="s">
        <v>6186</v>
      </c>
      <c r="F2347" t="s">
        <v>10287</v>
      </c>
      <c r="G2347" t="s">
        <v>6162</v>
      </c>
      <c r="H2347" t="s">
        <v>6163</v>
      </c>
      <c r="I2347" t="s">
        <v>6164</v>
      </c>
      <c r="J2347">
        <v>8.9999999999999999E-8</v>
      </c>
      <c r="K2347">
        <v>8.0000000000000002E-8</v>
      </c>
      <c r="L2347">
        <v>7.0000000000000005E-8</v>
      </c>
      <c r="M2347">
        <v>5.9999999999999995E-8</v>
      </c>
      <c r="N2347">
        <v>5.9999999999999995E-8</v>
      </c>
    </row>
    <row r="2348" spans="1:14" x14ac:dyDescent="0.25">
      <c r="A2348" t="s">
        <v>6156</v>
      </c>
      <c r="B2348" t="s">
        <v>10288</v>
      </c>
      <c r="C2348" t="s">
        <v>10289</v>
      </c>
      <c r="D2348" t="s">
        <v>10290</v>
      </c>
      <c r="E2348" t="s">
        <v>6168</v>
      </c>
      <c r="F2348" t="s">
        <v>10291</v>
      </c>
      <c r="G2348" t="s">
        <v>6162</v>
      </c>
      <c r="H2348" t="s">
        <v>6163</v>
      </c>
      <c r="I2348" t="s">
        <v>6164</v>
      </c>
      <c r="J2348">
        <v>0</v>
      </c>
      <c r="K2348">
        <v>0</v>
      </c>
      <c r="L2348">
        <v>0</v>
      </c>
      <c r="M2348">
        <v>0</v>
      </c>
      <c r="N2348">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346"/>
  <sheetViews>
    <sheetView zoomScale="85" zoomScaleNormal="85" workbookViewId="0">
      <selection activeCell="G32" sqref="G32"/>
    </sheetView>
  </sheetViews>
  <sheetFormatPr defaultRowHeight="13.2" x14ac:dyDescent="0.25"/>
  <cols>
    <col min="1" max="1" width="28" bestFit="1" customWidth="1"/>
    <col min="2" max="2" width="29.6640625" bestFit="1" customWidth="1"/>
    <col min="3" max="3" width="23" bestFit="1" customWidth="1"/>
    <col min="5" max="5" width="12" bestFit="1" customWidth="1"/>
    <col min="6" max="6" width="28" bestFit="1" customWidth="1"/>
    <col min="7" max="7" width="10.5546875" bestFit="1" customWidth="1"/>
    <col min="8" max="8" width="12" bestFit="1" customWidth="1"/>
    <col min="10" max="10" width="38.44140625" customWidth="1"/>
    <col min="11" max="11" width="28" bestFit="1" customWidth="1"/>
    <col min="12" max="12" width="29.6640625" bestFit="1" customWidth="1"/>
    <col min="13" max="13" width="23" bestFit="1" customWidth="1"/>
    <col min="14" max="14" width="12" bestFit="1" customWidth="1"/>
    <col min="15" max="15" width="28" bestFit="1" customWidth="1"/>
    <col min="16" max="16" width="10.5546875" customWidth="1"/>
    <col min="17" max="17" width="12" bestFit="1" customWidth="1"/>
    <col min="18" max="19" width="9.109375" customWidth="1"/>
    <col min="20" max="20" width="43.5546875" customWidth="1"/>
    <col min="21" max="21" width="28" customWidth="1"/>
    <col min="22" max="22" width="29.6640625" customWidth="1"/>
    <col min="23" max="23" width="23" customWidth="1"/>
    <col min="25" max="25" width="22.44140625" customWidth="1"/>
    <col min="26" max="26" width="12.33203125" customWidth="1"/>
  </cols>
  <sheetData>
    <row r="1" spans="1:26" ht="115.8" x14ac:dyDescent="0.25">
      <c r="A1" s="70" t="s">
        <v>148</v>
      </c>
      <c r="B1" s="71" t="s">
        <v>149</v>
      </c>
      <c r="C1" s="71" t="s">
        <v>150</v>
      </c>
      <c r="D1" s="71" t="s">
        <v>10292</v>
      </c>
      <c r="E1" s="71" t="s">
        <v>151</v>
      </c>
      <c r="F1" s="76" t="s">
        <v>6</v>
      </c>
      <c r="G1" s="68">
        <v>2016</v>
      </c>
      <c r="J1" s="70" t="s">
        <v>148</v>
      </c>
      <c r="K1" s="71" t="s">
        <v>149</v>
      </c>
      <c r="L1" s="71" t="s">
        <v>150</v>
      </c>
      <c r="M1" s="71" t="s">
        <v>10292</v>
      </c>
      <c r="N1" s="71" t="s">
        <v>151</v>
      </c>
      <c r="O1" s="76" t="s">
        <v>6</v>
      </c>
      <c r="P1" s="69">
        <v>2021</v>
      </c>
      <c r="T1" s="156" t="s">
        <v>148</v>
      </c>
      <c r="U1" s="157" t="s">
        <v>149</v>
      </c>
      <c r="V1" s="157" t="s">
        <v>150</v>
      </c>
      <c r="W1" s="71" t="s">
        <v>10292</v>
      </c>
      <c r="X1" s="71" t="s">
        <v>151</v>
      </c>
      <c r="Y1" s="76" t="s">
        <v>6</v>
      </c>
      <c r="Z1" s="154">
        <v>2022</v>
      </c>
    </row>
    <row r="2" spans="1:26" ht="13.8" x14ac:dyDescent="0.25">
      <c r="A2" s="72" t="s">
        <v>361</v>
      </c>
      <c r="B2" s="73">
        <v>29200</v>
      </c>
      <c r="C2" s="73">
        <v>437</v>
      </c>
      <c r="D2" s="74">
        <f t="shared" ref="D2:D33" si="0">B2-C2</f>
        <v>28763</v>
      </c>
      <c r="E2" s="75">
        <v>3</v>
      </c>
      <c r="F2" s="44" t="s">
        <v>24</v>
      </c>
      <c r="J2" s="78" t="s">
        <v>361</v>
      </c>
      <c r="K2" s="74">
        <v>12800</v>
      </c>
      <c r="L2" s="74">
        <v>384</v>
      </c>
      <c r="M2" s="74">
        <f t="shared" ref="M2:M33" si="1">K2-L2</f>
        <v>12416</v>
      </c>
      <c r="N2" s="77">
        <v>3</v>
      </c>
      <c r="O2" s="44" t="s">
        <v>24</v>
      </c>
      <c r="T2" s="160" t="s">
        <v>361</v>
      </c>
      <c r="U2" s="158">
        <v>12700</v>
      </c>
      <c r="V2" s="158">
        <v>381</v>
      </c>
      <c r="W2" s="74">
        <f t="shared" ref="W2:W65" si="2">U2-V2</f>
        <v>12319</v>
      </c>
      <c r="X2" s="159">
        <f>V2/U2*100</f>
        <v>3</v>
      </c>
      <c r="Y2" s="44" t="s">
        <v>24</v>
      </c>
    </row>
    <row r="3" spans="1:26" ht="13.8" x14ac:dyDescent="0.25">
      <c r="A3" s="72" t="s">
        <v>2926</v>
      </c>
      <c r="B3" s="73">
        <v>180000</v>
      </c>
      <c r="C3" s="73">
        <v>9000</v>
      </c>
      <c r="D3" s="74">
        <f t="shared" si="0"/>
        <v>171000</v>
      </c>
      <c r="E3" s="75">
        <v>5</v>
      </c>
      <c r="F3" s="99" t="s">
        <v>79</v>
      </c>
      <c r="J3" s="78" t="s">
        <v>363</v>
      </c>
      <c r="K3" s="74">
        <v>183000</v>
      </c>
      <c r="L3" s="74">
        <v>9150</v>
      </c>
      <c r="M3" s="74">
        <f t="shared" si="1"/>
        <v>173850</v>
      </c>
      <c r="N3" s="77">
        <v>5</v>
      </c>
      <c r="O3" s="44" t="s">
        <v>79</v>
      </c>
      <c r="T3" s="160" t="s">
        <v>363</v>
      </c>
      <c r="U3" s="158">
        <v>197000</v>
      </c>
      <c r="V3" s="158">
        <v>9850</v>
      </c>
      <c r="W3" s="74">
        <f t="shared" si="2"/>
        <v>187150</v>
      </c>
      <c r="X3" s="159">
        <f t="shared" ref="X3:X66" si="3">V3/U3*100</f>
        <v>5</v>
      </c>
      <c r="Y3" s="9" t="s">
        <v>79</v>
      </c>
    </row>
    <row r="4" spans="1:26" ht="13.8" x14ac:dyDescent="0.25">
      <c r="A4" s="72" t="s">
        <v>4516</v>
      </c>
      <c r="B4" s="73">
        <v>61000</v>
      </c>
      <c r="C4" s="73">
        <v>3049</v>
      </c>
      <c r="D4" s="74">
        <f t="shared" si="0"/>
        <v>57951</v>
      </c>
      <c r="E4" s="75">
        <v>5</v>
      </c>
      <c r="F4" s="44" t="s">
        <v>45</v>
      </c>
      <c r="J4" s="78" t="s">
        <v>365</v>
      </c>
      <c r="K4" s="74">
        <v>48500</v>
      </c>
      <c r="L4" s="74">
        <v>2425</v>
      </c>
      <c r="M4" s="74">
        <f t="shared" si="1"/>
        <v>46075</v>
      </c>
      <c r="N4" s="77">
        <v>5</v>
      </c>
      <c r="O4" s="44" t="s">
        <v>45</v>
      </c>
      <c r="T4" s="160" t="s">
        <v>365</v>
      </c>
      <c r="U4" s="158">
        <v>51000</v>
      </c>
      <c r="V4" s="158">
        <v>2550</v>
      </c>
      <c r="W4" s="74">
        <f t="shared" si="2"/>
        <v>48450</v>
      </c>
      <c r="X4" s="159">
        <f t="shared" si="3"/>
        <v>5</v>
      </c>
      <c r="Y4" s="9" t="s">
        <v>45</v>
      </c>
    </row>
    <row r="5" spans="1:26" ht="13.8" x14ac:dyDescent="0.25">
      <c r="A5" s="72" t="s">
        <v>4238</v>
      </c>
      <c r="B5" s="73">
        <v>8800</v>
      </c>
      <c r="C5" s="73">
        <v>826</v>
      </c>
      <c r="D5" s="74">
        <f t="shared" si="0"/>
        <v>7974</v>
      </c>
      <c r="E5" s="75">
        <v>9.4</v>
      </c>
      <c r="F5" s="44" t="s">
        <v>83</v>
      </c>
      <c r="J5" s="78" t="s">
        <v>367</v>
      </c>
      <c r="K5" s="74">
        <v>8700</v>
      </c>
      <c r="L5" s="74">
        <v>818</v>
      </c>
      <c r="M5" s="74">
        <f t="shared" si="1"/>
        <v>7882</v>
      </c>
      <c r="N5" s="77">
        <v>9.4</v>
      </c>
      <c r="O5" s="44" t="s">
        <v>83</v>
      </c>
      <c r="T5" s="160" t="s">
        <v>367</v>
      </c>
      <c r="U5" s="158">
        <v>9400</v>
      </c>
      <c r="V5" s="158">
        <v>884</v>
      </c>
      <c r="W5" s="74">
        <f t="shared" si="2"/>
        <v>8516</v>
      </c>
      <c r="X5" s="159">
        <f t="shared" si="3"/>
        <v>9.4042553191489375</v>
      </c>
      <c r="Y5" s="9" t="s">
        <v>83</v>
      </c>
    </row>
    <row r="6" spans="1:26" ht="13.8" x14ac:dyDescent="0.25">
      <c r="A6" s="72" t="s">
        <v>2950</v>
      </c>
      <c r="B6" s="73">
        <v>133000</v>
      </c>
      <c r="C6" s="73">
        <v>9615</v>
      </c>
      <c r="D6" s="74">
        <f t="shared" si="0"/>
        <v>123385</v>
      </c>
      <c r="E6" s="75">
        <v>7.23</v>
      </c>
      <c r="F6" s="44" t="s">
        <v>53</v>
      </c>
      <c r="J6" s="78" t="s">
        <v>368</v>
      </c>
      <c r="K6" s="74">
        <v>119000</v>
      </c>
      <c r="L6" s="74">
        <v>8604</v>
      </c>
      <c r="M6" s="74">
        <f t="shared" si="1"/>
        <v>110396</v>
      </c>
      <c r="N6" s="77">
        <v>7.23</v>
      </c>
      <c r="O6" s="44" t="s">
        <v>53</v>
      </c>
      <c r="T6" s="160" t="s">
        <v>368</v>
      </c>
      <c r="U6" s="158">
        <v>136000</v>
      </c>
      <c r="V6" s="158">
        <v>9833</v>
      </c>
      <c r="W6" s="74">
        <f t="shared" si="2"/>
        <v>126167</v>
      </c>
      <c r="X6" s="159">
        <f t="shared" si="3"/>
        <v>7.2301470588235297</v>
      </c>
      <c r="Y6" s="9" t="s">
        <v>53</v>
      </c>
    </row>
    <row r="7" spans="1:26" ht="27.6" x14ac:dyDescent="0.25">
      <c r="A7" s="72" t="s">
        <v>369</v>
      </c>
      <c r="B7" s="73">
        <v>125000</v>
      </c>
      <c r="C7" s="73">
        <v>4501</v>
      </c>
      <c r="D7" s="74">
        <f t="shared" si="0"/>
        <v>120499</v>
      </c>
      <c r="E7" s="75">
        <v>3.6</v>
      </c>
      <c r="F7" s="44" t="s">
        <v>30</v>
      </c>
      <c r="J7" s="78" t="s">
        <v>369</v>
      </c>
      <c r="K7" s="74">
        <v>117000</v>
      </c>
      <c r="L7" s="74">
        <v>4212</v>
      </c>
      <c r="M7" s="74">
        <f t="shared" si="1"/>
        <v>112788</v>
      </c>
      <c r="N7" s="77">
        <v>3.6</v>
      </c>
      <c r="O7" s="44" t="s">
        <v>30</v>
      </c>
      <c r="T7" s="160" t="s">
        <v>369</v>
      </c>
      <c r="U7" s="158">
        <v>127000</v>
      </c>
      <c r="V7" s="158">
        <v>4572</v>
      </c>
      <c r="W7" s="74">
        <f t="shared" si="2"/>
        <v>122428</v>
      </c>
      <c r="X7" s="159">
        <f t="shared" si="3"/>
        <v>3.5999999999999996</v>
      </c>
      <c r="Y7" s="9" t="s">
        <v>30</v>
      </c>
    </row>
    <row r="8" spans="1:26" ht="13.8" x14ac:dyDescent="0.25">
      <c r="A8" s="72" t="s">
        <v>4126</v>
      </c>
      <c r="B8" s="73">
        <v>93000</v>
      </c>
      <c r="C8" s="73">
        <v>6231</v>
      </c>
      <c r="D8" s="74">
        <f t="shared" si="0"/>
        <v>86769</v>
      </c>
      <c r="E8" s="75">
        <v>6.7</v>
      </c>
      <c r="F8" s="44" t="s">
        <v>27</v>
      </c>
      <c r="J8" s="78" t="s">
        <v>371</v>
      </c>
      <c r="K8" s="74">
        <v>89000</v>
      </c>
      <c r="L8" s="74">
        <v>5963</v>
      </c>
      <c r="M8" s="74">
        <f t="shared" si="1"/>
        <v>83037</v>
      </c>
      <c r="N8" s="77">
        <v>6.7</v>
      </c>
      <c r="O8" s="44" t="s">
        <v>27</v>
      </c>
      <c r="T8" s="160" t="s">
        <v>371</v>
      </c>
      <c r="U8" s="158">
        <v>93000</v>
      </c>
      <c r="V8" s="158">
        <v>6231</v>
      </c>
      <c r="W8" s="74">
        <f t="shared" si="2"/>
        <v>86769</v>
      </c>
      <c r="X8" s="159">
        <f t="shared" si="3"/>
        <v>6.7</v>
      </c>
      <c r="Y8" s="9" t="s">
        <v>27</v>
      </c>
    </row>
    <row r="9" spans="1:26" ht="13.8" x14ac:dyDescent="0.25">
      <c r="A9" s="72" t="s">
        <v>4522</v>
      </c>
      <c r="B9" s="73">
        <v>1900</v>
      </c>
      <c r="C9" s="73">
        <v>158</v>
      </c>
      <c r="D9" s="74">
        <f t="shared" si="0"/>
        <v>1742</v>
      </c>
      <c r="E9" s="75">
        <v>8.3000000000000007</v>
      </c>
      <c r="F9" s="44" t="s">
        <v>17</v>
      </c>
      <c r="J9" s="78" t="s">
        <v>372</v>
      </c>
      <c r="K9" s="74">
        <v>160000</v>
      </c>
      <c r="L9" s="74">
        <v>11488</v>
      </c>
      <c r="M9" s="74">
        <f t="shared" si="1"/>
        <v>148512</v>
      </c>
      <c r="N9" s="77">
        <v>7.18</v>
      </c>
      <c r="O9" s="44" t="s">
        <v>53</v>
      </c>
      <c r="T9" s="160" t="s">
        <v>372</v>
      </c>
      <c r="U9" s="158">
        <v>160000</v>
      </c>
      <c r="V9" s="158">
        <v>11488</v>
      </c>
      <c r="W9" s="74">
        <f t="shared" si="2"/>
        <v>148512</v>
      </c>
      <c r="X9" s="159">
        <f t="shared" si="3"/>
        <v>7.1800000000000006</v>
      </c>
      <c r="Y9" s="9" t="s">
        <v>53</v>
      </c>
    </row>
    <row r="10" spans="1:26" ht="13.8" x14ac:dyDescent="0.25">
      <c r="A10" s="72" t="s">
        <v>4522</v>
      </c>
      <c r="B10" s="73">
        <v>1900</v>
      </c>
      <c r="C10" s="73">
        <v>298</v>
      </c>
      <c r="D10" s="74">
        <f t="shared" si="0"/>
        <v>1602</v>
      </c>
      <c r="E10" s="75">
        <v>15.7</v>
      </c>
      <c r="F10" s="44" t="s">
        <v>17</v>
      </c>
      <c r="J10" s="78" t="s">
        <v>373</v>
      </c>
      <c r="K10" s="74">
        <v>2000</v>
      </c>
      <c r="L10" s="74">
        <v>314</v>
      </c>
      <c r="M10" s="74">
        <f t="shared" si="1"/>
        <v>1686</v>
      </c>
      <c r="N10" s="77">
        <v>15.7</v>
      </c>
      <c r="O10" s="44" t="s">
        <v>17</v>
      </c>
      <c r="T10" s="160" t="s">
        <v>373</v>
      </c>
      <c r="U10" s="158">
        <v>2250</v>
      </c>
      <c r="V10" s="158">
        <v>187</v>
      </c>
      <c r="W10" s="74">
        <f t="shared" si="2"/>
        <v>2063</v>
      </c>
      <c r="X10" s="159">
        <f t="shared" si="3"/>
        <v>8.31111111111111</v>
      </c>
      <c r="Y10" s="9" t="s">
        <v>17</v>
      </c>
    </row>
    <row r="11" spans="1:26" ht="13.8" x14ac:dyDescent="0.25">
      <c r="A11" s="72" t="s">
        <v>3205</v>
      </c>
      <c r="B11" s="73">
        <v>16900</v>
      </c>
      <c r="C11" s="73">
        <v>2050</v>
      </c>
      <c r="D11" s="74">
        <f t="shared" si="0"/>
        <v>14850</v>
      </c>
      <c r="E11" s="75">
        <v>12.13</v>
      </c>
      <c r="F11" s="44" t="s">
        <v>44</v>
      </c>
      <c r="J11" s="78" t="s">
        <v>373</v>
      </c>
      <c r="K11" s="74">
        <v>2000</v>
      </c>
      <c r="L11" s="74">
        <v>166</v>
      </c>
      <c r="M11" s="74">
        <f t="shared" si="1"/>
        <v>1834</v>
      </c>
      <c r="N11" s="77">
        <v>8.3000000000000007</v>
      </c>
      <c r="O11" s="44" t="s">
        <v>17</v>
      </c>
      <c r="T11" s="160" t="s">
        <v>373</v>
      </c>
      <c r="U11" s="158">
        <v>2250</v>
      </c>
      <c r="V11" s="158">
        <v>353</v>
      </c>
      <c r="W11" s="74">
        <f t="shared" si="2"/>
        <v>1897</v>
      </c>
      <c r="X11" s="159">
        <f t="shared" si="3"/>
        <v>15.688888888888888</v>
      </c>
      <c r="Y11" s="9" t="s">
        <v>17</v>
      </c>
    </row>
    <row r="12" spans="1:26" ht="27.6" x14ac:dyDescent="0.25">
      <c r="A12" s="72" t="s">
        <v>5974</v>
      </c>
      <c r="B12" s="73">
        <v>155000</v>
      </c>
      <c r="C12" s="73">
        <v>10850</v>
      </c>
      <c r="D12" s="74">
        <f t="shared" si="0"/>
        <v>144150</v>
      </c>
      <c r="E12" s="75">
        <v>7</v>
      </c>
      <c r="F12" s="44" t="s">
        <v>21</v>
      </c>
      <c r="J12" s="78" t="s">
        <v>375</v>
      </c>
      <c r="K12" s="74">
        <v>16900</v>
      </c>
      <c r="L12" s="74">
        <v>2172</v>
      </c>
      <c r="M12" s="74">
        <f t="shared" si="1"/>
        <v>14728</v>
      </c>
      <c r="N12" s="77">
        <v>12.85</v>
      </c>
      <c r="O12" s="44" t="s">
        <v>44</v>
      </c>
      <c r="T12" s="160" t="s">
        <v>375</v>
      </c>
      <c r="U12" s="158">
        <v>17500</v>
      </c>
      <c r="V12" s="158">
        <v>2249</v>
      </c>
      <c r="W12" s="74">
        <f t="shared" si="2"/>
        <v>15251</v>
      </c>
      <c r="X12" s="159">
        <f t="shared" si="3"/>
        <v>12.851428571428572</v>
      </c>
      <c r="Y12" s="9" t="s">
        <v>44</v>
      </c>
    </row>
    <row r="13" spans="1:26" ht="27.6" x14ac:dyDescent="0.25">
      <c r="A13" s="72" t="s">
        <v>5974</v>
      </c>
      <c r="B13" s="73">
        <v>159000</v>
      </c>
      <c r="C13" s="73">
        <v>11130</v>
      </c>
      <c r="D13" s="74">
        <f t="shared" si="0"/>
        <v>147870</v>
      </c>
      <c r="E13" s="75">
        <v>7</v>
      </c>
      <c r="F13" s="44" t="s">
        <v>21</v>
      </c>
      <c r="J13" s="78" t="s">
        <v>377</v>
      </c>
      <c r="K13" s="74">
        <v>154000</v>
      </c>
      <c r="L13" s="74">
        <v>10780</v>
      </c>
      <c r="M13" s="74">
        <f t="shared" si="1"/>
        <v>143220</v>
      </c>
      <c r="N13" s="77">
        <v>7</v>
      </c>
      <c r="O13" s="44" t="s">
        <v>21</v>
      </c>
      <c r="T13" s="160" t="s">
        <v>377</v>
      </c>
      <c r="U13" s="158">
        <v>180000</v>
      </c>
      <c r="V13" s="158">
        <v>12600</v>
      </c>
      <c r="W13" s="74">
        <f t="shared" si="2"/>
        <v>167400</v>
      </c>
      <c r="X13" s="159">
        <f t="shared" si="3"/>
        <v>7.0000000000000009</v>
      </c>
      <c r="Y13" s="9" t="s">
        <v>21</v>
      </c>
    </row>
    <row r="14" spans="1:26" ht="27.6" x14ac:dyDescent="0.25">
      <c r="A14" s="72" t="s">
        <v>3376</v>
      </c>
      <c r="B14" s="73">
        <v>160000</v>
      </c>
      <c r="C14" s="73">
        <v>8806</v>
      </c>
      <c r="D14" s="74">
        <f t="shared" si="0"/>
        <v>151194</v>
      </c>
      <c r="E14" s="75">
        <v>5.5</v>
      </c>
      <c r="F14" s="44" t="s">
        <v>37</v>
      </c>
      <c r="J14" s="78" t="s">
        <v>377</v>
      </c>
      <c r="K14" s="74">
        <v>150000</v>
      </c>
      <c r="L14" s="74">
        <v>10500</v>
      </c>
      <c r="M14" s="74">
        <f t="shared" si="1"/>
        <v>139500</v>
      </c>
      <c r="N14" s="77">
        <v>7</v>
      </c>
      <c r="O14" s="44" t="s">
        <v>21</v>
      </c>
      <c r="T14" s="160" t="s">
        <v>377</v>
      </c>
      <c r="U14" s="158">
        <v>185000</v>
      </c>
      <c r="V14" s="158">
        <v>12950</v>
      </c>
      <c r="W14" s="74">
        <f t="shared" si="2"/>
        <v>172050</v>
      </c>
      <c r="X14" s="159">
        <f t="shared" si="3"/>
        <v>7.0000000000000009</v>
      </c>
      <c r="Y14" s="9" t="s">
        <v>21</v>
      </c>
    </row>
    <row r="15" spans="1:26" ht="26.4" x14ac:dyDescent="0.25">
      <c r="A15" s="72" t="s">
        <v>4514</v>
      </c>
      <c r="B15" s="73">
        <v>160000</v>
      </c>
      <c r="C15" s="73">
        <v>6239</v>
      </c>
      <c r="D15" s="74">
        <f t="shared" si="0"/>
        <v>153761</v>
      </c>
      <c r="E15" s="75">
        <v>3.9</v>
      </c>
      <c r="F15" s="44" t="s">
        <v>15</v>
      </c>
      <c r="J15" s="78" t="s">
        <v>380</v>
      </c>
      <c r="K15" s="74">
        <v>141000</v>
      </c>
      <c r="L15" s="74">
        <v>9856</v>
      </c>
      <c r="M15" s="74">
        <f t="shared" si="1"/>
        <v>131144</v>
      </c>
      <c r="N15" s="77">
        <v>6.99</v>
      </c>
      <c r="O15" s="44" t="s">
        <v>37</v>
      </c>
      <c r="T15" s="160" t="s">
        <v>380</v>
      </c>
      <c r="U15" s="158">
        <v>141000</v>
      </c>
      <c r="V15" s="158">
        <v>9433</v>
      </c>
      <c r="W15" s="74">
        <f t="shared" si="2"/>
        <v>131567</v>
      </c>
      <c r="X15" s="159">
        <f t="shared" si="3"/>
        <v>6.6900709219858161</v>
      </c>
      <c r="Y15" s="9" t="s">
        <v>37</v>
      </c>
    </row>
    <row r="16" spans="1:26" ht="13.8" x14ac:dyDescent="0.25">
      <c r="A16" s="72" t="s">
        <v>4205</v>
      </c>
      <c r="B16" s="73">
        <v>24200</v>
      </c>
      <c r="C16" s="73">
        <v>460</v>
      </c>
      <c r="D16" s="74">
        <f t="shared" si="0"/>
        <v>23740</v>
      </c>
      <c r="E16" s="75">
        <v>1.9</v>
      </c>
      <c r="F16" s="44" t="s">
        <v>24</v>
      </c>
      <c r="J16" s="78" t="s">
        <v>381</v>
      </c>
      <c r="K16" s="74">
        <v>9500</v>
      </c>
      <c r="L16" s="74">
        <v>3764</v>
      </c>
      <c r="M16" s="74">
        <f t="shared" si="1"/>
        <v>5736</v>
      </c>
      <c r="N16" s="77">
        <v>39.619999999999997</v>
      </c>
      <c r="O16" s="44" t="s">
        <v>31</v>
      </c>
      <c r="T16" s="160" t="s">
        <v>381</v>
      </c>
      <c r="U16" s="158">
        <v>10300</v>
      </c>
      <c r="V16" s="158">
        <v>880</v>
      </c>
      <c r="W16" s="74">
        <f t="shared" si="2"/>
        <v>9420</v>
      </c>
      <c r="X16" s="159">
        <f t="shared" si="3"/>
        <v>8.5436893203883493</v>
      </c>
      <c r="Y16" s="9" t="s">
        <v>31</v>
      </c>
    </row>
    <row r="17" spans="1:25" ht="13.8" x14ac:dyDescent="0.25">
      <c r="A17" s="72" t="s">
        <v>3387</v>
      </c>
      <c r="B17" s="73">
        <v>129000</v>
      </c>
      <c r="C17" s="73">
        <v>17028</v>
      </c>
      <c r="D17" s="74">
        <f t="shared" si="0"/>
        <v>111972</v>
      </c>
      <c r="E17" s="75">
        <v>13.2</v>
      </c>
      <c r="F17" s="44" t="s">
        <v>82</v>
      </c>
      <c r="J17" s="78" t="s">
        <v>382</v>
      </c>
      <c r="K17" s="74">
        <v>183000</v>
      </c>
      <c r="L17" s="74">
        <v>3660</v>
      </c>
      <c r="M17" s="74">
        <f t="shared" si="1"/>
        <v>179340</v>
      </c>
      <c r="N17" s="77">
        <v>2</v>
      </c>
      <c r="O17" s="44" t="s">
        <v>15</v>
      </c>
      <c r="T17" s="160" t="s">
        <v>382</v>
      </c>
      <c r="U17" s="158">
        <v>201000</v>
      </c>
      <c r="V17" s="158">
        <v>4040</v>
      </c>
      <c r="W17" s="74">
        <f t="shared" si="2"/>
        <v>196960</v>
      </c>
      <c r="X17" s="159">
        <f t="shared" si="3"/>
        <v>2.0099502487562191</v>
      </c>
      <c r="Y17" s="9" t="s">
        <v>15</v>
      </c>
    </row>
    <row r="18" spans="1:25" ht="13.8" x14ac:dyDescent="0.25">
      <c r="A18" s="72" t="s">
        <v>387</v>
      </c>
      <c r="B18" s="73">
        <v>5000</v>
      </c>
      <c r="C18" s="73">
        <v>830</v>
      </c>
      <c r="D18" s="74">
        <f t="shared" si="0"/>
        <v>4170</v>
      </c>
      <c r="E18" s="75">
        <v>16.600000000000001</v>
      </c>
      <c r="F18" s="44" t="s">
        <v>85</v>
      </c>
      <c r="J18" s="78" t="s">
        <v>384</v>
      </c>
      <c r="K18" s="74">
        <v>23400</v>
      </c>
      <c r="L18" s="74">
        <v>674</v>
      </c>
      <c r="M18" s="74">
        <f t="shared" si="1"/>
        <v>22726</v>
      </c>
      <c r="N18" s="77">
        <v>2.88</v>
      </c>
      <c r="O18" s="44" t="s">
        <v>24</v>
      </c>
      <c r="T18" s="160" t="s">
        <v>384</v>
      </c>
      <c r="U18" s="158">
        <v>23400</v>
      </c>
      <c r="V18" s="158">
        <v>323</v>
      </c>
      <c r="W18" s="74">
        <f t="shared" si="2"/>
        <v>23077</v>
      </c>
      <c r="X18" s="159">
        <f t="shared" si="3"/>
        <v>1.3803418803418803</v>
      </c>
      <c r="Y18" s="9" t="s">
        <v>24</v>
      </c>
    </row>
    <row r="19" spans="1:25" ht="13.8" x14ac:dyDescent="0.25">
      <c r="A19" s="72" t="s">
        <v>387</v>
      </c>
      <c r="B19" s="73">
        <v>4000</v>
      </c>
      <c r="C19" s="73">
        <v>972</v>
      </c>
      <c r="D19" s="74">
        <f t="shared" si="0"/>
        <v>3028</v>
      </c>
      <c r="E19" s="75">
        <v>24.3</v>
      </c>
      <c r="F19" s="44" t="s">
        <v>85</v>
      </c>
      <c r="J19" s="78" t="s">
        <v>385</v>
      </c>
      <c r="K19" s="74">
        <v>19900</v>
      </c>
      <c r="L19" s="74">
        <v>378</v>
      </c>
      <c r="M19" s="74">
        <f t="shared" si="1"/>
        <v>19522</v>
      </c>
      <c r="N19" s="77">
        <v>1.9</v>
      </c>
      <c r="O19" s="44" t="s">
        <v>24</v>
      </c>
      <c r="T19" s="160" t="s">
        <v>385</v>
      </c>
      <c r="U19" s="158">
        <v>21100</v>
      </c>
      <c r="V19" s="158">
        <v>401</v>
      </c>
      <c r="W19" s="74">
        <f t="shared" si="2"/>
        <v>20699</v>
      </c>
      <c r="X19" s="159">
        <f t="shared" si="3"/>
        <v>1.9004739336492893</v>
      </c>
      <c r="Y19" s="9" t="s">
        <v>24</v>
      </c>
    </row>
    <row r="20" spans="1:25" ht="13.8" x14ac:dyDescent="0.25">
      <c r="A20" s="72" t="s">
        <v>389</v>
      </c>
      <c r="B20" s="73">
        <v>174000</v>
      </c>
      <c r="C20" s="73">
        <v>7656</v>
      </c>
      <c r="D20" s="74">
        <f t="shared" si="0"/>
        <v>166344</v>
      </c>
      <c r="E20" s="75">
        <v>4.4000000000000004</v>
      </c>
      <c r="F20" s="44" t="s">
        <v>45</v>
      </c>
      <c r="J20" s="78" t="s">
        <v>386</v>
      </c>
      <c r="K20" s="74">
        <v>135000</v>
      </c>
      <c r="L20" s="74">
        <v>13932</v>
      </c>
      <c r="M20" s="74">
        <f t="shared" si="1"/>
        <v>121068</v>
      </c>
      <c r="N20" s="77">
        <v>10.32</v>
      </c>
      <c r="O20" s="44" t="s">
        <v>82</v>
      </c>
      <c r="T20" s="160" t="s">
        <v>386</v>
      </c>
      <c r="U20" s="158">
        <v>135000</v>
      </c>
      <c r="V20" s="158">
        <v>14810</v>
      </c>
      <c r="W20" s="74">
        <f t="shared" si="2"/>
        <v>120190</v>
      </c>
      <c r="X20" s="159">
        <f t="shared" si="3"/>
        <v>10.97037037037037</v>
      </c>
      <c r="Y20" s="9" t="s">
        <v>82</v>
      </c>
    </row>
    <row r="21" spans="1:25" ht="13.8" x14ac:dyDescent="0.25">
      <c r="A21" s="72" t="s">
        <v>4124</v>
      </c>
      <c r="B21" s="73">
        <v>100000</v>
      </c>
      <c r="C21" s="73">
        <v>6700</v>
      </c>
      <c r="D21" s="74">
        <f t="shared" si="0"/>
        <v>93300</v>
      </c>
      <c r="E21" s="75">
        <v>6.7</v>
      </c>
      <c r="F21" s="44" t="s">
        <v>27</v>
      </c>
      <c r="J21" s="78" t="s">
        <v>387</v>
      </c>
      <c r="K21" s="74">
        <v>4250</v>
      </c>
      <c r="L21" s="74">
        <v>1033</v>
      </c>
      <c r="M21" s="74">
        <f t="shared" si="1"/>
        <v>3217</v>
      </c>
      <c r="N21" s="77">
        <v>24.3</v>
      </c>
      <c r="O21" s="44" t="s">
        <v>85</v>
      </c>
      <c r="T21" s="160" t="s">
        <v>387</v>
      </c>
      <c r="U21" s="158">
        <v>5800</v>
      </c>
      <c r="V21" s="158">
        <v>963</v>
      </c>
      <c r="W21" s="74">
        <f t="shared" si="2"/>
        <v>4837</v>
      </c>
      <c r="X21" s="159">
        <f t="shared" si="3"/>
        <v>16.603448275862068</v>
      </c>
      <c r="Y21" s="9" t="s">
        <v>85</v>
      </c>
    </row>
    <row r="22" spans="1:25" ht="13.8" x14ac:dyDescent="0.25">
      <c r="A22" s="72" t="s">
        <v>393</v>
      </c>
      <c r="B22" s="73">
        <v>148000</v>
      </c>
      <c r="C22" s="73">
        <v>6956</v>
      </c>
      <c r="D22" s="74">
        <f t="shared" si="0"/>
        <v>141044</v>
      </c>
      <c r="E22" s="75">
        <v>4.7</v>
      </c>
      <c r="F22" s="44" t="s">
        <v>27</v>
      </c>
      <c r="J22" s="78" t="s">
        <v>387</v>
      </c>
      <c r="K22" s="74">
        <v>4650</v>
      </c>
      <c r="L22" s="74">
        <v>772</v>
      </c>
      <c r="M22" s="74">
        <f t="shared" si="1"/>
        <v>3878</v>
      </c>
      <c r="N22" s="77">
        <v>16.600000000000001</v>
      </c>
      <c r="O22" s="44" t="s">
        <v>85</v>
      </c>
      <c r="T22" s="160" t="s">
        <v>387</v>
      </c>
      <c r="U22" s="158">
        <v>3750</v>
      </c>
      <c r="V22" s="158">
        <v>911</v>
      </c>
      <c r="W22" s="74">
        <f t="shared" si="2"/>
        <v>2839</v>
      </c>
      <c r="X22" s="159">
        <f t="shared" si="3"/>
        <v>24.293333333333333</v>
      </c>
      <c r="Y22" s="9" t="s">
        <v>85</v>
      </c>
    </row>
    <row r="23" spans="1:25" ht="13.8" x14ac:dyDescent="0.25">
      <c r="A23" s="72" t="s">
        <v>393</v>
      </c>
      <c r="B23" s="73">
        <v>116000</v>
      </c>
      <c r="C23" s="73">
        <v>3364</v>
      </c>
      <c r="D23" s="74">
        <f t="shared" si="0"/>
        <v>112636</v>
      </c>
      <c r="E23" s="75">
        <v>2.9</v>
      </c>
      <c r="F23" s="44" t="s">
        <v>27</v>
      </c>
      <c r="J23" s="78" t="s">
        <v>389</v>
      </c>
      <c r="K23" s="74">
        <v>165000</v>
      </c>
      <c r="L23" s="74">
        <v>7260</v>
      </c>
      <c r="M23" s="74">
        <f t="shared" si="1"/>
        <v>157740</v>
      </c>
      <c r="N23" s="77">
        <v>4.4000000000000004</v>
      </c>
      <c r="O23" s="44" t="s">
        <v>45</v>
      </c>
      <c r="T23" s="160" t="s">
        <v>389</v>
      </c>
      <c r="U23" s="158">
        <v>172000</v>
      </c>
      <c r="V23" s="158">
        <v>7568</v>
      </c>
      <c r="W23" s="74">
        <f t="shared" si="2"/>
        <v>164432</v>
      </c>
      <c r="X23" s="159">
        <f t="shared" si="3"/>
        <v>4.3999999999999995</v>
      </c>
      <c r="Y23" s="9" t="s">
        <v>45</v>
      </c>
    </row>
    <row r="24" spans="1:25" ht="13.8" x14ac:dyDescent="0.25">
      <c r="A24" s="72" t="s">
        <v>572</v>
      </c>
      <c r="B24" s="73">
        <v>48500</v>
      </c>
      <c r="C24" s="73">
        <v>3783</v>
      </c>
      <c r="D24" s="74">
        <f t="shared" si="0"/>
        <v>44717</v>
      </c>
      <c r="E24" s="75">
        <v>7.8</v>
      </c>
      <c r="F24" s="44" t="s">
        <v>27</v>
      </c>
      <c r="J24" s="78" t="s">
        <v>392</v>
      </c>
      <c r="K24" s="74">
        <v>92000</v>
      </c>
      <c r="L24" s="74">
        <v>6164</v>
      </c>
      <c r="M24" s="74">
        <f t="shared" si="1"/>
        <v>85836</v>
      </c>
      <c r="N24" s="77">
        <v>6.7</v>
      </c>
      <c r="O24" s="44" t="s">
        <v>27</v>
      </c>
      <c r="T24" s="160" t="s">
        <v>392</v>
      </c>
      <c r="U24" s="158">
        <v>97000</v>
      </c>
      <c r="V24" s="158">
        <v>6499</v>
      </c>
      <c r="W24" s="74">
        <f t="shared" si="2"/>
        <v>90501</v>
      </c>
      <c r="X24" s="159">
        <f t="shared" si="3"/>
        <v>6.7</v>
      </c>
      <c r="Y24" s="9" t="s">
        <v>27</v>
      </c>
    </row>
    <row r="25" spans="1:25" ht="13.8" x14ac:dyDescent="0.25">
      <c r="A25" s="72" t="s">
        <v>2943</v>
      </c>
      <c r="B25" s="73">
        <v>210000</v>
      </c>
      <c r="C25" s="73">
        <v>17379</v>
      </c>
      <c r="D25" s="74">
        <f t="shared" si="0"/>
        <v>192621</v>
      </c>
      <c r="E25" s="75">
        <v>8.2799999999999994</v>
      </c>
      <c r="F25" s="44" t="s">
        <v>29</v>
      </c>
      <c r="J25" s="78" t="s">
        <v>393</v>
      </c>
      <c r="K25" s="74">
        <v>183000</v>
      </c>
      <c r="L25" s="74">
        <v>8601</v>
      </c>
      <c r="M25" s="74">
        <f t="shared" si="1"/>
        <v>174399</v>
      </c>
      <c r="N25" s="77">
        <v>4.7</v>
      </c>
      <c r="O25" s="44" t="s">
        <v>27</v>
      </c>
      <c r="T25" s="160" t="s">
        <v>393</v>
      </c>
      <c r="U25" s="158">
        <v>173000</v>
      </c>
      <c r="V25" s="158">
        <v>8131</v>
      </c>
      <c r="W25" s="74">
        <f t="shared" si="2"/>
        <v>164869</v>
      </c>
      <c r="X25" s="159">
        <f t="shared" si="3"/>
        <v>4.7</v>
      </c>
      <c r="Y25" s="9" t="s">
        <v>27</v>
      </c>
    </row>
    <row r="26" spans="1:25" ht="13.8" x14ac:dyDescent="0.25">
      <c r="A26" s="72" t="s">
        <v>4234</v>
      </c>
      <c r="B26" s="73">
        <v>16300</v>
      </c>
      <c r="C26" s="73">
        <v>978</v>
      </c>
      <c r="D26" s="74">
        <f t="shared" si="0"/>
        <v>15322</v>
      </c>
      <c r="E26" s="75">
        <v>6</v>
      </c>
      <c r="F26" s="44" t="s">
        <v>31</v>
      </c>
      <c r="J26" s="78" t="s">
        <v>393</v>
      </c>
      <c r="K26" s="74">
        <v>202000</v>
      </c>
      <c r="L26" s="74">
        <v>5858</v>
      </c>
      <c r="M26" s="74">
        <f t="shared" si="1"/>
        <v>196142</v>
      </c>
      <c r="N26" s="77">
        <v>2.9</v>
      </c>
      <c r="O26" s="44" t="s">
        <v>27</v>
      </c>
      <c r="T26" s="160" t="s">
        <v>393</v>
      </c>
      <c r="U26" s="158">
        <v>191000</v>
      </c>
      <c r="V26" s="158">
        <v>5539</v>
      </c>
      <c r="W26" s="74">
        <f t="shared" si="2"/>
        <v>185461</v>
      </c>
      <c r="X26" s="159">
        <f t="shared" si="3"/>
        <v>2.9000000000000004</v>
      </c>
      <c r="Y26" s="9" t="s">
        <v>27</v>
      </c>
    </row>
    <row r="27" spans="1:25" ht="13.8" x14ac:dyDescent="0.25">
      <c r="A27" s="72" t="s">
        <v>4234</v>
      </c>
      <c r="B27" s="73">
        <v>20300</v>
      </c>
      <c r="C27" s="73">
        <v>1218</v>
      </c>
      <c r="D27" s="74">
        <f t="shared" si="0"/>
        <v>19082</v>
      </c>
      <c r="E27" s="75">
        <v>6</v>
      </c>
      <c r="F27" s="44" t="s">
        <v>31</v>
      </c>
      <c r="J27" s="78" t="s">
        <v>572</v>
      </c>
      <c r="K27" s="74">
        <v>43000</v>
      </c>
      <c r="L27" s="74">
        <v>3354</v>
      </c>
      <c r="M27" s="74">
        <f t="shared" si="1"/>
        <v>39646</v>
      </c>
      <c r="N27" s="77">
        <v>7.8</v>
      </c>
      <c r="O27" s="44" t="s">
        <v>27</v>
      </c>
      <c r="T27" s="160" t="s">
        <v>572</v>
      </c>
      <c r="U27" s="158">
        <v>43000</v>
      </c>
      <c r="V27" s="158">
        <v>3354</v>
      </c>
      <c r="W27" s="74">
        <f t="shared" si="2"/>
        <v>39646</v>
      </c>
      <c r="X27" s="159">
        <f t="shared" si="3"/>
        <v>7.8</v>
      </c>
      <c r="Y27" s="9" t="s">
        <v>27</v>
      </c>
    </row>
    <row r="28" spans="1:25" ht="27.6" x14ac:dyDescent="0.25">
      <c r="A28" s="72" t="s">
        <v>4232</v>
      </c>
      <c r="B28" s="73">
        <v>58000</v>
      </c>
      <c r="C28" s="73">
        <v>581</v>
      </c>
      <c r="D28" s="74">
        <f t="shared" si="0"/>
        <v>57419</v>
      </c>
      <c r="E28" s="75">
        <v>1</v>
      </c>
      <c r="F28" s="44" t="s">
        <v>31</v>
      </c>
      <c r="J28" s="78" t="s">
        <v>573</v>
      </c>
      <c r="K28" s="74">
        <v>189000</v>
      </c>
      <c r="L28" s="74">
        <v>15649</v>
      </c>
      <c r="M28" s="74">
        <f t="shared" si="1"/>
        <v>173351</v>
      </c>
      <c r="N28" s="77">
        <v>8.2799999999999994</v>
      </c>
      <c r="O28" s="44" t="s">
        <v>29</v>
      </c>
      <c r="T28" s="160" t="s">
        <v>573</v>
      </c>
      <c r="U28" s="158">
        <v>189000</v>
      </c>
      <c r="V28" s="158">
        <v>15649</v>
      </c>
      <c r="W28" s="74">
        <f t="shared" si="2"/>
        <v>173351</v>
      </c>
      <c r="X28" s="159">
        <f t="shared" si="3"/>
        <v>8.2798941798941801</v>
      </c>
      <c r="Y28" s="9" t="s">
        <v>29</v>
      </c>
    </row>
    <row r="29" spans="1:25" ht="27.6" x14ac:dyDescent="0.25">
      <c r="A29" s="72" t="s">
        <v>577</v>
      </c>
      <c r="B29" s="73">
        <v>86000</v>
      </c>
      <c r="C29" s="73">
        <v>4557</v>
      </c>
      <c r="D29" s="74">
        <f t="shared" si="0"/>
        <v>81443</v>
      </c>
      <c r="E29" s="75">
        <v>5.3</v>
      </c>
      <c r="F29" s="44" t="s">
        <v>31</v>
      </c>
      <c r="J29" s="78" t="s">
        <v>574</v>
      </c>
      <c r="K29" s="74">
        <v>16600</v>
      </c>
      <c r="L29" s="74">
        <v>996</v>
      </c>
      <c r="M29" s="74">
        <f t="shared" si="1"/>
        <v>15604</v>
      </c>
      <c r="N29" s="77">
        <v>6</v>
      </c>
      <c r="O29" s="44" t="s">
        <v>31</v>
      </c>
      <c r="T29" s="160" t="s">
        <v>574</v>
      </c>
      <c r="U29" s="158">
        <v>13600</v>
      </c>
      <c r="V29" s="158">
        <v>816</v>
      </c>
      <c r="W29" s="74">
        <f t="shared" si="2"/>
        <v>12784</v>
      </c>
      <c r="X29" s="159">
        <f t="shared" si="3"/>
        <v>6</v>
      </c>
      <c r="Y29" s="9" t="s">
        <v>31</v>
      </c>
    </row>
    <row r="30" spans="1:25" ht="13.8" x14ac:dyDescent="0.25">
      <c r="A30" s="72" t="s">
        <v>4236</v>
      </c>
      <c r="B30" s="73">
        <v>17800</v>
      </c>
      <c r="C30" s="73">
        <v>1086</v>
      </c>
      <c r="D30" s="74">
        <f t="shared" si="0"/>
        <v>16714</v>
      </c>
      <c r="E30" s="75">
        <v>6.1</v>
      </c>
      <c r="F30" s="44" t="s">
        <v>31</v>
      </c>
      <c r="J30" s="78" t="s">
        <v>574</v>
      </c>
      <c r="K30" s="74">
        <v>13300</v>
      </c>
      <c r="L30" s="74">
        <v>798</v>
      </c>
      <c r="M30" s="74">
        <f t="shared" si="1"/>
        <v>12502</v>
      </c>
      <c r="N30" s="77">
        <v>6</v>
      </c>
      <c r="O30" s="44" t="s">
        <v>31</v>
      </c>
      <c r="T30" s="160" t="s">
        <v>574</v>
      </c>
      <c r="U30" s="158">
        <v>17000</v>
      </c>
      <c r="V30" s="158">
        <v>1020</v>
      </c>
      <c r="W30" s="74">
        <f t="shared" si="2"/>
        <v>15980</v>
      </c>
      <c r="X30" s="159">
        <f t="shared" si="3"/>
        <v>6</v>
      </c>
      <c r="Y30" s="9" t="s">
        <v>31</v>
      </c>
    </row>
    <row r="31" spans="1:25" ht="26.4" x14ac:dyDescent="0.25">
      <c r="A31" s="72" t="s">
        <v>579</v>
      </c>
      <c r="B31" s="73">
        <v>168000</v>
      </c>
      <c r="C31" s="73">
        <v>7645</v>
      </c>
      <c r="D31" s="74">
        <f t="shared" si="0"/>
        <v>160355</v>
      </c>
      <c r="E31" s="75">
        <v>4.55</v>
      </c>
      <c r="F31" s="44" t="s">
        <v>31</v>
      </c>
      <c r="J31" s="78" t="s">
        <v>576</v>
      </c>
      <c r="K31" s="74">
        <v>55000</v>
      </c>
      <c r="L31" s="74">
        <v>550</v>
      </c>
      <c r="M31" s="74">
        <f t="shared" si="1"/>
        <v>54450</v>
      </c>
      <c r="N31" s="77">
        <v>1</v>
      </c>
      <c r="O31" s="44" t="s">
        <v>31</v>
      </c>
      <c r="T31" s="160" t="s">
        <v>576</v>
      </c>
      <c r="U31" s="158">
        <v>56000</v>
      </c>
      <c r="V31" s="158">
        <v>560</v>
      </c>
      <c r="W31" s="74">
        <f t="shared" si="2"/>
        <v>55440</v>
      </c>
      <c r="X31" s="159">
        <f t="shared" si="3"/>
        <v>1</v>
      </c>
      <c r="Y31" s="9" t="s">
        <v>31</v>
      </c>
    </row>
    <row r="32" spans="1:25" ht="27.6" x14ac:dyDescent="0.25">
      <c r="A32" s="72" t="s">
        <v>580</v>
      </c>
      <c r="B32" s="73">
        <v>230000</v>
      </c>
      <c r="C32" s="73">
        <v>16329</v>
      </c>
      <c r="D32" s="74">
        <f t="shared" si="0"/>
        <v>213671</v>
      </c>
      <c r="E32" s="75">
        <v>7.1</v>
      </c>
      <c r="F32" s="44" t="s">
        <v>31</v>
      </c>
      <c r="J32" s="78" t="s">
        <v>577</v>
      </c>
      <c r="K32" s="74">
        <v>80000</v>
      </c>
      <c r="L32" s="74">
        <v>4240</v>
      </c>
      <c r="M32" s="74">
        <f t="shared" si="1"/>
        <v>75760</v>
      </c>
      <c r="N32" s="77">
        <v>5.3</v>
      </c>
      <c r="O32" s="44" t="s">
        <v>31</v>
      </c>
      <c r="T32" s="160" t="s">
        <v>577</v>
      </c>
      <c r="U32" s="158">
        <v>82000</v>
      </c>
      <c r="V32" s="158">
        <v>4346</v>
      </c>
      <c r="W32" s="74">
        <f t="shared" si="2"/>
        <v>77654</v>
      </c>
      <c r="X32" s="159">
        <f t="shared" si="3"/>
        <v>5.3</v>
      </c>
      <c r="Y32" s="9" t="s">
        <v>31</v>
      </c>
    </row>
    <row r="33" spans="1:25" ht="13.8" x14ac:dyDescent="0.25">
      <c r="A33" s="72" t="s">
        <v>581</v>
      </c>
      <c r="B33" s="73">
        <v>201000</v>
      </c>
      <c r="C33" s="73">
        <v>7436</v>
      </c>
      <c r="D33" s="74">
        <f t="shared" si="0"/>
        <v>193564</v>
      </c>
      <c r="E33" s="75">
        <v>3.7</v>
      </c>
      <c r="F33" s="44" t="s">
        <v>40</v>
      </c>
      <c r="J33" s="78" t="s">
        <v>578</v>
      </c>
      <c r="K33" s="74">
        <v>14500</v>
      </c>
      <c r="L33" s="74">
        <v>885</v>
      </c>
      <c r="M33" s="74">
        <f t="shared" si="1"/>
        <v>13615</v>
      </c>
      <c r="N33" s="77">
        <v>6.1</v>
      </c>
      <c r="O33" s="44" t="s">
        <v>31</v>
      </c>
      <c r="T33" s="160" t="s">
        <v>578</v>
      </c>
      <c r="U33" s="158">
        <v>14800</v>
      </c>
      <c r="V33" s="158">
        <v>903</v>
      </c>
      <c r="W33" s="74">
        <f t="shared" si="2"/>
        <v>13897</v>
      </c>
      <c r="X33" s="159">
        <f t="shared" si="3"/>
        <v>6.1013513513513518</v>
      </c>
      <c r="Y33" s="9" t="s">
        <v>31</v>
      </c>
    </row>
    <row r="34" spans="1:25" ht="13.8" x14ac:dyDescent="0.25">
      <c r="A34" s="72" t="s">
        <v>581</v>
      </c>
      <c r="B34" s="73">
        <v>190000</v>
      </c>
      <c r="C34" s="73">
        <v>8359</v>
      </c>
      <c r="D34" s="74">
        <f t="shared" ref="D34:D65" si="4">B34-C34</f>
        <v>181641</v>
      </c>
      <c r="E34" s="75">
        <v>4.4000000000000004</v>
      </c>
      <c r="F34" s="44" t="s">
        <v>40</v>
      </c>
      <c r="J34" s="78" t="s">
        <v>579</v>
      </c>
      <c r="K34" s="74">
        <v>156000</v>
      </c>
      <c r="L34" s="74">
        <v>7098</v>
      </c>
      <c r="M34" s="74">
        <f t="shared" ref="M34:M65" si="5">K34-L34</f>
        <v>148902</v>
      </c>
      <c r="N34" s="77">
        <v>4.55</v>
      </c>
      <c r="O34" s="44" t="s">
        <v>31</v>
      </c>
      <c r="T34" s="160" t="s">
        <v>579</v>
      </c>
      <c r="U34" s="158">
        <v>160000</v>
      </c>
      <c r="V34" s="158">
        <v>7280</v>
      </c>
      <c r="W34" s="74">
        <f t="shared" si="2"/>
        <v>152720</v>
      </c>
      <c r="X34" s="159">
        <f t="shared" si="3"/>
        <v>4.55</v>
      </c>
      <c r="Y34" s="9" t="s">
        <v>31</v>
      </c>
    </row>
    <row r="35" spans="1:25" ht="26.4" x14ac:dyDescent="0.25">
      <c r="A35" s="72" t="s">
        <v>5986</v>
      </c>
      <c r="B35" s="73">
        <v>189000</v>
      </c>
      <c r="C35" s="73">
        <v>9204</v>
      </c>
      <c r="D35" s="74">
        <f t="shared" si="4"/>
        <v>179796</v>
      </c>
      <c r="E35" s="75">
        <v>4.87</v>
      </c>
      <c r="F35" s="44" t="s">
        <v>92</v>
      </c>
      <c r="J35" s="78" t="s">
        <v>580</v>
      </c>
      <c r="K35" s="74">
        <v>174000</v>
      </c>
      <c r="L35" s="74">
        <v>12354</v>
      </c>
      <c r="M35" s="74">
        <f t="shared" si="5"/>
        <v>161646</v>
      </c>
      <c r="N35" s="77">
        <v>7.1</v>
      </c>
      <c r="O35" s="44" t="s">
        <v>31</v>
      </c>
      <c r="T35" s="160" t="s">
        <v>580</v>
      </c>
      <c r="U35" s="158">
        <v>179000</v>
      </c>
      <c r="V35" s="158">
        <v>12709</v>
      </c>
      <c r="W35" s="74">
        <f t="shared" si="2"/>
        <v>166291</v>
      </c>
      <c r="X35" s="159">
        <f t="shared" si="3"/>
        <v>7.1</v>
      </c>
      <c r="Y35" s="9" t="s">
        <v>31</v>
      </c>
    </row>
    <row r="36" spans="1:25" ht="13.8" x14ac:dyDescent="0.25">
      <c r="A36" s="72" t="s">
        <v>3200</v>
      </c>
      <c r="B36" s="73">
        <v>95000</v>
      </c>
      <c r="C36" s="73">
        <v>11039</v>
      </c>
      <c r="D36" s="74">
        <f t="shared" si="4"/>
        <v>83961</v>
      </c>
      <c r="E36" s="75">
        <v>11.62</v>
      </c>
      <c r="F36" s="44" t="s">
        <v>27</v>
      </c>
      <c r="J36" s="78" t="s">
        <v>581</v>
      </c>
      <c r="K36" s="74">
        <v>103000</v>
      </c>
      <c r="L36" s="74">
        <v>4532</v>
      </c>
      <c r="M36" s="74">
        <f t="shared" si="5"/>
        <v>98468</v>
      </c>
      <c r="N36" s="77">
        <v>4.4000000000000004</v>
      </c>
      <c r="O36" s="44" t="s">
        <v>40</v>
      </c>
      <c r="T36" s="160" t="s">
        <v>581</v>
      </c>
      <c r="U36" s="158">
        <v>130000</v>
      </c>
      <c r="V36" s="158">
        <v>4810</v>
      </c>
      <c r="W36" s="74">
        <f t="shared" si="2"/>
        <v>125190</v>
      </c>
      <c r="X36" s="159">
        <f t="shared" si="3"/>
        <v>3.6999999999999997</v>
      </c>
      <c r="Y36" s="9" t="s">
        <v>40</v>
      </c>
    </row>
    <row r="37" spans="1:25" ht="13.8" x14ac:dyDescent="0.25">
      <c r="A37" s="72" t="s">
        <v>3200</v>
      </c>
      <c r="B37" s="73">
        <v>85000</v>
      </c>
      <c r="C37" s="73">
        <v>5865</v>
      </c>
      <c r="D37" s="74">
        <f t="shared" si="4"/>
        <v>79135</v>
      </c>
      <c r="E37" s="75">
        <v>6.9</v>
      </c>
      <c r="F37" s="44" t="s">
        <v>27</v>
      </c>
      <c r="J37" s="78" t="s">
        <v>581</v>
      </c>
      <c r="K37" s="74">
        <v>118000</v>
      </c>
      <c r="L37" s="74">
        <v>4366</v>
      </c>
      <c r="M37" s="74">
        <f t="shared" si="5"/>
        <v>113634</v>
      </c>
      <c r="N37" s="77">
        <v>3.7</v>
      </c>
      <c r="O37" s="44" t="s">
        <v>40</v>
      </c>
      <c r="T37" s="160" t="s">
        <v>581</v>
      </c>
      <c r="U37" s="158">
        <v>113000</v>
      </c>
      <c r="V37" s="158">
        <v>4972</v>
      </c>
      <c r="W37" s="74">
        <f t="shared" si="2"/>
        <v>108028</v>
      </c>
      <c r="X37" s="159">
        <f t="shared" si="3"/>
        <v>4.3999999999999995</v>
      </c>
      <c r="Y37" s="9" t="s">
        <v>40</v>
      </c>
    </row>
    <row r="38" spans="1:25" ht="13.8" x14ac:dyDescent="0.25">
      <c r="A38" s="72" t="s">
        <v>585</v>
      </c>
      <c r="B38" s="73">
        <v>102000</v>
      </c>
      <c r="C38" s="73">
        <v>1225</v>
      </c>
      <c r="D38" s="74">
        <f t="shared" si="4"/>
        <v>100775</v>
      </c>
      <c r="E38" s="75">
        <v>1.2</v>
      </c>
      <c r="F38" s="44" t="s">
        <v>50</v>
      </c>
      <c r="J38" s="78" t="s">
        <v>582</v>
      </c>
      <c r="K38" s="74">
        <v>210100</v>
      </c>
      <c r="L38" s="74">
        <v>11619</v>
      </c>
      <c r="M38" s="74">
        <f t="shared" si="5"/>
        <v>198481</v>
      </c>
      <c r="N38" s="77">
        <v>5.53</v>
      </c>
      <c r="O38" s="44" t="s">
        <v>92</v>
      </c>
      <c r="T38" s="160" t="s">
        <v>582</v>
      </c>
      <c r="U38" s="158">
        <v>210100</v>
      </c>
      <c r="V38" s="158">
        <v>12165</v>
      </c>
      <c r="W38" s="74">
        <f t="shared" si="2"/>
        <v>197935</v>
      </c>
      <c r="X38" s="159">
        <f t="shared" si="3"/>
        <v>5.790099952403617</v>
      </c>
      <c r="Y38" s="9" t="s">
        <v>92</v>
      </c>
    </row>
    <row r="39" spans="1:25" ht="13.8" x14ac:dyDescent="0.25">
      <c r="A39" s="72" t="s">
        <v>585</v>
      </c>
      <c r="B39" s="73">
        <v>134000</v>
      </c>
      <c r="C39" s="73">
        <v>3751</v>
      </c>
      <c r="D39" s="74">
        <f t="shared" si="4"/>
        <v>130249</v>
      </c>
      <c r="E39" s="75">
        <v>2.8</v>
      </c>
      <c r="F39" s="44" t="s">
        <v>50</v>
      </c>
      <c r="J39" s="78" t="s">
        <v>583</v>
      </c>
      <c r="K39" s="74">
        <v>81000</v>
      </c>
      <c r="L39" s="74">
        <v>9582</v>
      </c>
      <c r="M39" s="74">
        <f t="shared" si="5"/>
        <v>71418</v>
      </c>
      <c r="N39" s="77">
        <v>11.83</v>
      </c>
      <c r="O39" s="44" t="s">
        <v>27</v>
      </c>
      <c r="T39" s="160" t="s">
        <v>583</v>
      </c>
      <c r="U39" s="158">
        <v>112000</v>
      </c>
      <c r="V39" s="158">
        <v>3293</v>
      </c>
      <c r="W39" s="74">
        <f t="shared" si="2"/>
        <v>108707</v>
      </c>
      <c r="X39" s="159">
        <f t="shared" si="3"/>
        <v>2.9401785714285715</v>
      </c>
      <c r="Y39" s="9" t="s">
        <v>27</v>
      </c>
    </row>
    <row r="40" spans="1:25" ht="13.8" x14ac:dyDescent="0.25">
      <c r="A40" s="72" t="s">
        <v>586</v>
      </c>
      <c r="B40" s="73">
        <v>246000</v>
      </c>
      <c r="C40" s="73">
        <v>7379</v>
      </c>
      <c r="D40" s="74">
        <f t="shared" si="4"/>
        <v>238621</v>
      </c>
      <c r="E40" s="75">
        <v>3</v>
      </c>
      <c r="F40" s="44" t="s">
        <v>47</v>
      </c>
      <c r="G40" s="49"/>
      <c r="H40" s="60"/>
      <c r="J40" s="78" t="s">
        <v>583</v>
      </c>
      <c r="K40" s="74">
        <v>110000</v>
      </c>
      <c r="L40" s="74">
        <v>3069</v>
      </c>
      <c r="M40" s="74">
        <f t="shared" si="5"/>
        <v>106931</v>
      </c>
      <c r="N40" s="77">
        <v>2.79</v>
      </c>
      <c r="O40" s="44" t="s">
        <v>27</v>
      </c>
      <c r="T40" s="160" t="s">
        <v>583</v>
      </c>
      <c r="U40" s="158">
        <v>83000</v>
      </c>
      <c r="V40" s="158">
        <v>9819</v>
      </c>
      <c r="W40" s="74">
        <f t="shared" si="2"/>
        <v>73181</v>
      </c>
      <c r="X40" s="159">
        <f t="shared" si="3"/>
        <v>11.830120481927711</v>
      </c>
      <c r="Y40" s="9" t="s">
        <v>27</v>
      </c>
    </row>
    <row r="41" spans="1:25" ht="13.8" x14ac:dyDescent="0.25">
      <c r="A41" s="72" t="s">
        <v>586</v>
      </c>
      <c r="B41" s="73">
        <v>224000</v>
      </c>
      <c r="C41" s="73">
        <v>7841</v>
      </c>
      <c r="D41" s="74">
        <f t="shared" si="4"/>
        <v>216159</v>
      </c>
      <c r="E41" s="75">
        <v>3.5</v>
      </c>
      <c r="F41" s="44" t="s">
        <v>47</v>
      </c>
      <c r="G41" s="49"/>
      <c r="H41" s="60"/>
      <c r="J41" s="78" t="s">
        <v>585</v>
      </c>
      <c r="K41" s="74">
        <v>117000</v>
      </c>
      <c r="L41" s="74">
        <v>3276</v>
      </c>
      <c r="M41" s="74">
        <f t="shared" si="5"/>
        <v>113724</v>
      </c>
      <c r="N41" s="77">
        <v>2.8</v>
      </c>
      <c r="O41" s="44" t="s">
        <v>50</v>
      </c>
      <c r="T41" s="160" t="s">
        <v>585</v>
      </c>
      <c r="U41" s="158">
        <v>97000</v>
      </c>
      <c r="V41" s="158">
        <v>1164</v>
      </c>
      <c r="W41" s="74">
        <f t="shared" si="2"/>
        <v>95836</v>
      </c>
      <c r="X41" s="159">
        <f t="shared" si="3"/>
        <v>1.2</v>
      </c>
      <c r="Y41" s="9" t="s">
        <v>50</v>
      </c>
    </row>
    <row r="42" spans="1:25" ht="13.8" x14ac:dyDescent="0.25">
      <c r="A42" s="72" t="s">
        <v>586</v>
      </c>
      <c r="B42" s="73">
        <v>29500</v>
      </c>
      <c r="C42" s="73">
        <v>3688</v>
      </c>
      <c r="D42" s="74">
        <f t="shared" si="4"/>
        <v>25812</v>
      </c>
      <c r="E42" s="75">
        <v>12.5</v>
      </c>
      <c r="F42" s="44" t="s">
        <v>59</v>
      </c>
      <c r="G42" s="49"/>
      <c r="H42" s="60"/>
      <c r="J42" s="78" t="s">
        <v>585</v>
      </c>
      <c r="K42" s="74">
        <v>89000</v>
      </c>
      <c r="L42" s="74">
        <v>1068</v>
      </c>
      <c r="M42" s="74">
        <f t="shared" si="5"/>
        <v>87932</v>
      </c>
      <c r="N42" s="77">
        <v>1.2</v>
      </c>
      <c r="O42" s="44" t="s">
        <v>50</v>
      </c>
      <c r="T42" s="160" t="s">
        <v>585</v>
      </c>
      <c r="U42" s="158">
        <v>128000</v>
      </c>
      <c r="V42" s="158">
        <v>3584</v>
      </c>
      <c r="W42" s="74">
        <f t="shared" si="2"/>
        <v>124416</v>
      </c>
      <c r="X42" s="159">
        <f t="shared" si="3"/>
        <v>2.8000000000000003</v>
      </c>
      <c r="Y42" s="9" t="s">
        <v>50</v>
      </c>
    </row>
    <row r="43" spans="1:25" ht="13.8" x14ac:dyDescent="0.25">
      <c r="A43" s="72" t="s">
        <v>586</v>
      </c>
      <c r="B43" s="73">
        <v>14100</v>
      </c>
      <c r="C43" s="73">
        <v>1973</v>
      </c>
      <c r="D43" s="74">
        <f t="shared" si="4"/>
        <v>12127</v>
      </c>
      <c r="E43" s="75">
        <v>14</v>
      </c>
      <c r="F43" s="44" t="s">
        <v>59</v>
      </c>
      <c r="G43" s="49"/>
      <c r="H43" s="60"/>
      <c r="J43" s="78" t="s">
        <v>586</v>
      </c>
      <c r="K43" s="74">
        <v>238000</v>
      </c>
      <c r="L43" s="74">
        <v>8330</v>
      </c>
      <c r="M43" s="74">
        <f t="shared" si="5"/>
        <v>229670</v>
      </c>
      <c r="N43" s="77">
        <v>3.5</v>
      </c>
      <c r="O43" s="44" t="s">
        <v>47</v>
      </c>
      <c r="T43" s="160" t="s">
        <v>586</v>
      </c>
      <c r="U43" s="158">
        <v>219000</v>
      </c>
      <c r="V43" s="158">
        <v>6570</v>
      </c>
      <c r="W43" s="74">
        <f t="shared" si="2"/>
        <v>212430</v>
      </c>
      <c r="X43" s="159">
        <f t="shared" si="3"/>
        <v>3</v>
      </c>
      <c r="Y43" s="9" t="s">
        <v>47</v>
      </c>
    </row>
    <row r="44" spans="1:25" ht="13.8" x14ac:dyDescent="0.25">
      <c r="A44" s="72" t="s">
        <v>586</v>
      </c>
      <c r="B44" s="73">
        <v>133000</v>
      </c>
      <c r="C44" s="73">
        <v>4203</v>
      </c>
      <c r="D44" s="74">
        <f t="shared" si="4"/>
        <v>128797</v>
      </c>
      <c r="E44" s="75">
        <v>3.16</v>
      </c>
      <c r="F44" s="44" t="s">
        <v>46</v>
      </c>
      <c r="G44" s="49"/>
      <c r="H44" s="60"/>
      <c r="J44" s="78" t="s">
        <v>586</v>
      </c>
      <c r="K44" s="74">
        <v>212000</v>
      </c>
      <c r="L44" s="74">
        <v>6360</v>
      </c>
      <c r="M44" s="74">
        <f t="shared" si="5"/>
        <v>205640</v>
      </c>
      <c r="N44" s="77">
        <v>3</v>
      </c>
      <c r="O44" s="44" t="s">
        <v>47</v>
      </c>
      <c r="T44" s="160" t="s">
        <v>586</v>
      </c>
      <c r="U44" s="158">
        <v>246000</v>
      </c>
      <c r="V44" s="158">
        <v>8610</v>
      </c>
      <c r="W44" s="74">
        <f t="shared" si="2"/>
        <v>237390</v>
      </c>
      <c r="X44" s="159">
        <f t="shared" si="3"/>
        <v>3.5000000000000004</v>
      </c>
      <c r="Y44" s="9" t="s">
        <v>47</v>
      </c>
    </row>
    <row r="45" spans="1:25" ht="13.8" x14ac:dyDescent="0.25">
      <c r="A45" s="72" t="s">
        <v>703</v>
      </c>
      <c r="B45" s="73">
        <v>203000</v>
      </c>
      <c r="C45" s="73">
        <v>10150</v>
      </c>
      <c r="D45" s="74">
        <f t="shared" si="4"/>
        <v>192850</v>
      </c>
      <c r="E45" s="75">
        <v>5</v>
      </c>
      <c r="F45" s="99" t="s">
        <v>79</v>
      </c>
      <c r="J45" s="78" t="s">
        <v>586</v>
      </c>
      <c r="K45" s="74">
        <v>37000</v>
      </c>
      <c r="L45" s="74">
        <v>4625</v>
      </c>
      <c r="M45" s="74">
        <f t="shared" si="5"/>
        <v>32375</v>
      </c>
      <c r="N45" s="77">
        <v>12.5</v>
      </c>
      <c r="O45" s="44" t="s">
        <v>59</v>
      </c>
      <c r="T45" s="160" t="s">
        <v>586</v>
      </c>
      <c r="U45" s="158">
        <v>33000</v>
      </c>
      <c r="V45" s="158">
        <v>4125</v>
      </c>
      <c r="W45" s="74">
        <f t="shared" si="2"/>
        <v>28875</v>
      </c>
      <c r="X45" s="159">
        <f t="shared" si="3"/>
        <v>12.5</v>
      </c>
      <c r="Y45" s="9" t="s">
        <v>59</v>
      </c>
    </row>
    <row r="46" spans="1:25" ht="13.8" x14ac:dyDescent="0.25">
      <c r="A46" s="72" t="s">
        <v>703</v>
      </c>
      <c r="B46" s="73">
        <v>167000</v>
      </c>
      <c r="C46" s="73">
        <v>6847</v>
      </c>
      <c r="D46" s="74">
        <f t="shared" si="4"/>
        <v>160153</v>
      </c>
      <c r="E46" s="75">
        <v>4.0999999999999996</v>
      </c>
      <c r="F46" s="99" t="s">
        <v>79</v>
      </c>
      <c r="J46" s="78" t="s">
        <v>586</v>
      </c>
      <c r="K46" s="74">
        <v>106000</v>
      </c>
      <c r="L46" s="74">
        <v>3350</v>
      </c>
      <c r="M46" s="74">
        <f t="shared" si="5"/>
        <v>102650</v>
      </c>
      <c r="N46" s="77">
        <v>3.16</v>
      </c>
      <c r="O46" s="44" t="s">
        <v>46</v>
      </c>
      <c r="T46" s="160" t="s">
        <v>586</v>
      </c>
      <c r="U46" s="158">
        <v>17800</v>
      </c>
      <c r="V46" s="158">
        <v>2492</v>
      </c>
      <c r="W46" s="74">
        <f t="shared" si="2"/>
        <v>15308</v>
      </c>
      <c r="X46" s="159">
        <f t="shared" si="3"/>
        <v>14.000000000000002</v>
      </c>
      <c r="Y46" s="9" t="s">
        <v>59</v>
      </c>
    </row>
    <row r="47" spans="1:25" ht="13.8" x14ac:dyDescent="0.25">
      <c r="A47" s="72" t="s">
        <v>704</v>
      </c>
      <c r="B47" s="73">
        <v>305000</v>
      </c>
      <c r="C47" s="73">
        <v>11377</v>
      </c>
      <c r="D47" s="74">
        <f t="shared" si="4"/>
        <v>293623</v>
      </c>
      <c r="E47" s="75">
        <v>3.73</v>
      </c>
      <c r="F47" s="44" t="s">
        <v>46</v>
      </c>
      <c r="J47" s="78" t="s">
        <v>586</v>
      </c>
      <c r="K47" s="74">
        <v>15100</v>
      </c>
      <c r="L47" s="74">
        <v>2114</v>
      </c>
      <c r="M47" s="74">
        <f t="shared" si="5"/>
        <v>12986</v>
      </c>
      <c r="N47" s="77">
        <v>14</v>
      </c>
      <c r="O47" s="44" t="s">
        <v>59</v>
      </c>
      <c r="T47" s="160" t="s">
        <v>586</v>
      </c>
      <c r="U47" s="158">
        <v>115000</v>
      </c>
      <c r="V47" s="158">
        <v>3634</v>
      </c>
      <c r="W47" s="74">
        <f t="shared" si="2"/>
        <v>111366</v>
      </c>
      <c r="X47" s="159">
        <f t="shared" si="3"/>
        <v>3.16</v>
      </c>
      <c r="Y47" s="9" t="s">
        <v>46</v>
      </c>
    </row>
    <row r="48" spans="1:25" ht="13.8" x14ac:dyDescent="0.25">
      <c r="A48" s="72" t="s">
        <v>705</v>
      </c>
      <c r="B48" s="73">
        <v>6700</v>
      </c>
      <c r="C48" s="73">
        <v>556</v>
      </c>
      <c r="D48" s="74">
        <f t="shared" si="4"/>
        <v>6144</v>
      </c>
      <c r="E48" s="75">
        <v>8.3000000000000007</v>
      </c>
      <c r="F48" s="44" t="s">
        <v>89</v>
      </c>
      <c r="J48" s="78" t="s">
        <v>703</v>
      </c>
      <c r="K48" s="74">
        <v>205000</v>
      </c>
      <c r="L48" s="74">
        <v>10250</v>
      </c>
      <c r="M48" s="74">
        <f t="shared" si="5"/>
        <v>194750</v>
      </c>
      <c r="N48" s="77">
        <v>5</v>
      </c>
      <c r="O48" s="44" t="s">
        <v>79</v>
      </c>
      <c r="T48" s="160" t="s">
        <v>703</v>
      </c>
      <c r="U48" s="158">
        <v>216000</v>
      </c>
      <c r="V48" s="158">
        <v>10800</v>
      </c>
      <c r="W48" s="74">
        <f t="shared" si="2"/>
        <v>205200</v>
      </c>
      <c r="X48" s="159">
        <f t="shared" si="3"/>
        <v>5</v>
      </c>
      <c r="Y48" s="9" t="s">
        <v>79</v>
      </c>
    </row>
    <row r="49" spans="1:25" ht="27.6" x14ac:dyDescent="0.25">
      <c r="A49" s="72" t="s">
        <v>4207</v>
      </c>
      <c r="B49" s="73">
        <v>27500</v>
      </c>
      <c r="C49" s="73">
        <v>660</v>
      </c>
      <c r="D49" s="74">
        <f t="shared" si="4"/>
        <v>26840</v>
      </c>
      <c r="E49" s="75">
        <v>2.4</v>
      </c>
      <c r="F49" s="44" t="s">
        <v>24</v>
      </c>
      <c r="J49" s="78" t="s">
        <v>703</v>
      </c>
      <c r="K49" s="74">
        <v>147000</v>
      </c>
      <c r="L49" s="74">
        <v>6027</v>
      </c>
      <c r="M49" s="74">
        <f t="shared" si="5"/>
        <v>140973</v>
      </c>
      <c r="N49" s="77">
        <v>4.0999999999999996</v>
      </c>
      <c r="O49" s="44" t="s">
        <v>79</v>
      </c>
      <c r="T49" s="160" t="s">
        <v>703</v>
      </c>
      <c r="U49" s="158">
        <v>147000</v>
      </c>
      <c r="V49" s="158">
        <v>6027</v>
      </c>
      <c r="W49" s="74">
        <f t="shared" si="2"/>
        <v>140973</v>
      </c>
      <c r="X49" s="159">
        <f t="shared" si="3"/>
        <v>4.1000000000000005</v>
      </c>
      <c r="Y49" s="9" t="s">
        <v>79</v>
      </c>
    </row>
    <row r="50" spans="1:25" ht="27.6" x14ac:dyDescent="0.25">
      <c r="A50" s="72" t="s">
        <v>4207</v>
      </c>
      <c r="B50" s="73">
        <v>22700</v>
      </c>
      <c r="C50" s="73">
        <v>773</v>
      </c>
      <c r="D50" s="74">
        <f t="shared" si="4"/>
        <v>21927</v>
      </c>
      <c r="E50" s="75">
        <v>3.4</v>
      </c>
      <c r="F50" s="44" t="s">
        <v>24</v>
      </c>
      <c r="J50" s="78" t="s">
        <v>704</v>
      </c>
      <c r="K50" s="74">
        <v>259000</v>
      </c>
      <c r="L50" s="74">
        <v>9661</v>
      </c>
      <c r="M50" s="74">
        <f t="shared" si="5"/>
        <v>249339</v>
      </c>
      <c r="N50" s="77">
        <v>3.73</v>
      </c>
      <c r="O50" s="44" t="s">
        <v>46</v>
      </c>
      <c r="T50" s="160" t="s">
        <v>704</v>
      </c>
      <c r="U50" s="158">
        <v>259000</v>
      </c>
      <c r="V50" s="158">
        <v>9661</v>
      </c>
      <c r="W50" s="74">
        <f t="shared" si="2"/>
        <v>249339</v>
      </c>
      <c r="X50" s="159">
        <f t="shared" si="3"/>
        <v>3.7301158301158299</v>
      </c>
      <c r="Y50" s="9" t="s">
        <v>46</v>
      </c>
    </row>
    <row r="51" spans="1:25" ht="13.8" x14ac:dyDescent="0.25">
      <c r="A51" s="72" t="s">
        <v>675</v>
      </c>
      <c r="B51" s="73">
        <v>85000</v>
      </c>
      <c r="C51" s="73">
        <v>2805</v>
      </c>
      <c r="D51" s="74">
        <f t="shared" si="4"/>
        <v>82195</v>
      </c>
      <c r="E51" s="75">
        <v>3.3</v>
      </c>
      <c r="F51" s="44" t="s">
        <v>92</v>
      </c>
      <c r="H51" s="49"/>
      <c r="J51" s="78" t="s">
        <v>705</v>
      </c>
      <c r="K51" s="74">
        <v>6300</v>
      </c>
      <c r="L51" s="74">
        <v>523</v>
      </c>
      <c r="M51" s="74">
        <f t="shared" si="5"/>
        <v>5777</v>
      </c>
      <c r="N51" s="77">
        <v>8.3000000000000007</v>
      </c>
      <c r="O51" s="44" t="s">
        <v>89</v>
      </c>
      <c r="T51" s="160" t="s">
        <v>705</v>
      </c>
      <c r="U51" s="158">
        <v>2200</v>
      </c>
      <c r="V51" s="158">
        <v>183</v>
      </c>
      <c r="W51" s="74">
        <f t="shared" si="2"/>
        <v>2017</v>
      </c>
      <c r="X51" s="159">
        <f t="shared" si="3"/>
        <v>8.3181818181818183</v>
      </c>
      <c r="Y51" s="9" t="s">
        <v>89</v>
      </c>
    </row>
    <row r="52" spans="1:25" ht="26.4" x14ac:dyDescent="0.25">
      <c r="A52" s="72" t="s">
        <v>675</v>
      </c>
      <c r="B52" s="73">
        <v>80000</v>
      </c>
      <c r="C52" s="73">
        <v>2240</v>
      </c>
      <c r="D52" s="74">
        <f t="shared" si="4"/>
        <v>77760</v>
      </c>
      <c r="E52" s="75">
        <v>2.8</v>
      </c>
      <c r="F52" s="44" t="s">
        <v>24</v>
      </c>
      <c r="H52" s="49"/>
      <c r="J52" s="78" t="s">
        <v>706</v>
      </c>
      <c r="K52" s="74">
        <v>18600</v>
      </c>
      <c r="L52" s="74">
        <v>632</v>
      </c>
      <c r="M52" s="74">
        <f t="shared" si="5"/>
        <v>17968</v>
      </c>
      <c r="N52" s="77">
        <v>3.4</v>
      </c>
      <c r="O52" s="44" t="s">
        <v>24</v>
      </c>
      <c r="T52" s="160" t="s">
        <v>706</v>
      </c>
      <c r="U52" s="158">
        <v>26500</v>
      </c>
      <c r="V52" s="158">
        <v>636</v>
      </c>
      <c r="W52" s="74">
        <f t="shared" si="2"/>
        <v>25864</v>
      </c>
      <c r="X52" s="159">
        <f t="shared" si="3"/>
        <v>2.4</v>
      </c>
      <c r="Y52" s="9" t="s">
        <v>24</v>
      </c>
    </row>
    <row r="53" spans="1:25" ht="26.4" x14ac:dyDescent="0.25">
      <c r="A53" s="72" t="s">
        <v>675</v>
      </c>
      <c r="B53" s="73">
        <v>50000</v>
      </c>
      <c r="C53" s="73">
        <v>2200</v>
      </c>
      <c r="D53" s="74">
        <f t="shared" si="4"/>
        <v>47800</v>
      </c>
      <c r="E53" s="75">
        <v>4.4000000000000004</v>
      </c>
      <c r="F53" s="44" t="s">
        <v>53</v>
      </c>
      <c r="H53" s="49"/>
      <c r="J53" s="78" t="s">
        <v>706</v>
      </c>
      <c r="K53" s="74">
        <v>22500</v>
      </c>
      <c r="L53" s="74">
        <v>540</v>
      </c>
      <c r="M53" s="74">
        <f t="shared" si="5"/>
        <v>21960</v>
      </c>
      <c r="N53" s="77">
        <v>2.4</v>
      </c>
      <c r="O53" s="44" t="s">
        <v>24</v>
      </c>
      <c r="T53" s="160" t="s">
        <v>706</v>
      </c>
      <c r="U53" s="158">
        <v>21900</v>
      </c>
      <c r="V53" s="158">
        <v>745</v>
      </c>
      <c r="W53" s="74">
        <f t="shared" si="2"/>
        <v>21155</v>
      </c>
      <c r="X53" s="159">
        <f t="shared" si="3"/>
        <v>3.4018264840182644</v>
      </c>
      <c r="Y53" s="9" t="s">
        <v>24</v>
      </c>
    </row>
    <row r="54" spans="1:25" ht="13.8" x14ac:dyDescent="0.25">
      <c r="A54" s="72" t="s">
        <v>675</v>
      </c>
      <c r="B54" s="73">
        <v>114000</v>
      </c>
      <c r="C54" s="73">
        <v>3420</v>
      </c>
      <c r="D54" s="74">
        <f t="shared" si="4"/>
        <v>110580</v>
      </c>
      <c r="E54" s="75">
        <v>3</v>
      </c>
      <c r="F54" s="44" t="s">
        <v>69</v>
      </c>
      <c r="H54" s="49"/>
      <c r="J54" s="78" t="s">
        <v>675</v>
      </c>
      <c r="K54" s="74">
        <v>131000</v>
      </c>
      <c r="L54" s="74">
        <v>9982</v>
      </c>
      <c r="M54" s="74">
        <f t="shared" si="5"/>
        <v>121018</v>
      </c>
      <c r="N54" s="77">
        <v>7.62</v>
      </c>
      <c r="O54" s="44" t="s">
        <v>87</v>
      </c>
      <c r="T54" s="160" t="s">
        <v>675</v>
      </c>
      <c r="U54" s="158">
        <v>83000</v>
      </c>
      <c r="V54" s="158">
        <v>8632</v>
      </c>
      <c r="W54" s="74">
        <f t="shared" si="2"/>
        <v>74368</v>
      </c>
      <c r="X54" s="159">
        <f t="shared" si="3"/>
        <v>10.4</v>
      </c>
      <c r="Y54" s="9" t="s">
        <v>92</v>
      </c>
    </row>
    <row r="55" spans="1:25" ht="13.8" x14ac:dyDescent="0.25">
      <c r="A55" s="72" t="s">
        <v>675</v>
      </c>
      <c r="B55" s="73">
        <v>163000</v>
      </c>
      <c r="C55" s="73">
        <v>12422</v>
      </c>
      <c r="D55" s="74">
        <f t="shared" si="4"/>
        <v>150578</v>
      </c>
      <c r="E55" s="75">
        <v>7.62</v>
      </c>
      <c r="F55" s="44" t="s">
        <v>87</v>
      </c>
      <c r="H55" s="49"/>
      <c r="J55" s="78" t="s">
        <v>675</v>
      </c>
      <c r="K55" s="74">
        <v>83000</v>
      </c>
      <c r="L55" s="74">
        <v>4764</v>
      </c>
      <c r="M55" s="74">
        <f t="shared" si="5"/>
        <v>78236</v>
      </c>
      <c r="N55" s="77">
        <v>5.74</v>
      </c>
      <c r="O55" s="44" t="s">
        <v>92</v>
      </c>
      <c r="T55" s="160" t="s">
        <v>675</v>
      </c>
      <c r="U55" s="158">
        <v>69000</v>
      </c>
      <c r="V55" s="158">
        <v>1932</v>
      </c>
      <c r="W55" s="74">
        <f t="shared" si="2"/>
        <v>67068</v>
      </c>
      <c r="X55" s="159">
        <f t="shared" si="3"/>
        <v>2.8000000000000003</v>
      </c>
      <c r="Y55" s="9" t="s">
        <v>24</v>
      </c>
    </row>
    <row r="56" spans="1:25" ht="13.8" x14ac:dyDescent="0.25">
      <c r="A56" s="72" t="s">
        <v>708</v>
      </c>
      <c r="B56" s="73">
        <v>185000</v>
      </c>
      <c r="C56" s="73">
        <v>12654</v>
      </c>
      <c r="D56" s="74">
        <f t="shared" si="4"/>
        <v>172346</v>
      </c>
      <c r="E56" s="75">
        <v>6.84</v>
      </c>
      <c r="F56" s="44" t="s">
        <v>46</v>
      </c>
      <c r="J56" s="78" t="s">
        <v>675</v>
      </c>
      <c r="K56" s="74">
        <v>72000</v>
      </c>
      <c r="L56" s="74">
        <v>2016</v>
      </c>
      <c r="M56" s="74">
        <f t="shared" si="5"/>
        <v>69984</v>
      </c>
      <c r="N56" s="77">
        <v>2.8</v>
      </c>
      <c r="O56" s="44" t="s">
        <v>24</v>
      </c>
      <c r="T56" s="160" t="s">
        <v>675</v>
      </c>
      <c r="U56" s="158">
        <v>57000</v>
      </c>
      <c r="V56" s="158">
        <v>2508</v>
      </c>
      <c r="W56" s="74">
        <f t="shared" si="2"/>
        <v>54492</v>
      </c>
      <c r="X56" s="159">
        <f t="shared" si="3"/>
        <v>4.3999999999999995</v>
      </c>
      <c r="Y56" s="9" t="s">
        <v>53</v>
      </c>
    </row>
    <row r="57" spans="1:25" ht="13.8" x14ac:dyDescent="0.25">
      <c r="A57" s="72" t="s">
        <v>708</v>
      </c>
      <c r="B57" s="73">
        <v>204000</v>
      </c>
      <c r="C57" s="73">
        <v>11302</v>
      </c>
      <c r="D57" s="74">
        <f t="shared" si="4"/>
        <v>192698</v>
      </c>
      <c r="E57" s="75">
        <v>5.54</v>
      </c>
      <c r="F57" s="44" t="s">
        <v>46</v>
      </c>
      <c r="J57" s="78" t="s">
        <v>675</v>
      </c>
      <c r="K57" s="74">
        <v>46500</v>
      </c>
      <c r="L57" s="74">
        <v>2046</v>
      </c>
      <c r="M57" s="74">
        <f t="shared" si="5"/>
        <v>44454</v>
      </c>
      <c r="N57" s="77">
        <v>4.4000000000000004</v>
      </c>
      <c r="O57" s="44" t="s">
        <v>53</v>
      </c>
      <c r="T57" s="160" t="s">
        <v>675</v>
      </c>
      <c r="U57" s="158">
        <v>78000</v>
      </c>
      <c r="V57" s="158">
        <v>2340</v>
      </c>
      <c r="W57" s="74">
        <f t="shared" si="2"/>
        <v>75660</v>
      </c>
      <c r="X57" s="159">
        <f t="shared" si="3"/>
        <v>3</v>
      </c>
      <c r="Y57" s="9" t="s">
        <v>69</v>
      </c>
    </row>
    <row r="58" spans="1:25" ht="13.8" x14ac:dyDescent="0.25">
      <c r="A58" s="72" t="s">
        <v>709</v>
      </c>
      <c r="B58" s="73">
        <v>187000</v>
      </c>
      <c r="C58" s="73">
        <v>7668</v>
      </c>
      <c r="D58" s="74">
        <f t="shared" si="4"/>
        <v>179332</v>
      </c>
      <c r="E58" s="75">
        <v>4.0999999999999996</v>
      </c>
      <c r="F58" s="44" t="s">
        <v>92</v>
      </c>
      <c r="J58" s="78" t="s">
        <v>675</v>
      </c>
      <c r="K58" s="74">
        <v>66000</v>
      </c>
      <c r="L58" s="74">
        <v>1980</v>
      </c>
      <c r="M58" s="74">
        <f t="shared" si="5"/>
        <v>64020</v>
      </c>
      <c r="N58" s="77">
        <v>3</v>
      </c>
      <c r="O58" s="44" t="s">
        <v>69</v>
      </c>
      <c r="T58" s="160" t="s">
        <v>675</v>
      </c>
      <c r="U58" s="158">
        <v>129000</v>
      </c>
      <c r="V58" s="158">
        <v>9830</v>
      </c>
      <c r="W58" s="74">
        <f t="shared" si="2"/>
        <v>119170</v>
      </c>
      <c r="X58" s="159">
        <f t="shared" si="3"/>
        <v>7.620155038759691</v>
      </c>
      <c r="Y58" s="9" t="s">
        <v>87</v>
      </c>
    </row>
    <row r="59" spans="1:25" ht="13.8" x14ac:dyDescent="0.25">
      <c r="A59" s="72" t="s">
        <v>710</v>
      </c>
      <c r="B59" s="73">
        <v>66000</v>
      </c>
      <c r="C59" s="73">
        <v>3036</v>
      </c>
      <c r="D59" s="74">
        <f t="shared" si="4"/>
        <v>62964</v>
      </c>
      <c r="E59" s="75">
        <v>4.5999999999999996</v>
      </c>
      <c r="F59" s="44" t="s">
        <v>45</v>
      </c>
      <c r="J59" s="78" t="s">
        <v>708</v>
      </c>
      <c r="K59" s="74">
        <v>170000</v>
      </c>
      <c r="L59" s="74">
        <v>11628</v>
      </c>
      <c r="M59" s="74">
        <f t="shared" si="5"/>
        <v>158372</v>
      </c>
      <c r="N59" s="77">
        <v>6.84</v>
      </c>
      <c r="O59" s="44" t="s">
        <v>46</v>
      </c>
      <c r="T59" s="160" t="s">
        <v>708</v>
      </c>
      <c r="U59" s="158">
        <v>170000</v>
      </c>
      <c r="V59" s="158">
        <v>11628</v>
      </c>
      <c r="W59" s="74">
        <f t="shared" si="2"/>
        <v>158372</v>
      </c>
      <c r="X59" s="159">
        <f t="shared" si="3"/>
        <v>6.84</v>
      </c>
      <c r="Y59" s="9" t="s">
        <v>46</v>
      </c>
    </row>
    <row r="60" spans="1:25" ht="13.8" x14ac:dyDescent="0.25">
      <c r="A60" s="72" t="s">
        <v>710</v>
      </c>
      <c r="B60" s="73">
        <v>18200</v>
      </c>
      <c r="C60" s="73">
        <v>1093</v>
      </c>
      <c r="D60" s="74">
        <f t="shared" si="4"/>
        <v>17107</v>
      </c>
      <c r="E60" s="75">
        <v>6</v>
      </c>
      <c r="F60" s="44" t="s">
        <v>45</v>
      </c>
      <c r="J60" s="78" t="s">
        <v>708</v>
      </c>
      <c r="K60" s="74">
        <v>188000</v>
      </c>
      <c r="L60" s="74">
        <v>10415</v>
      </c>
      <c r="M60" s="74">
        <f t="shared" si="5"/>
        <v>177585</v>
      </c>
      <c r="N60" s="77">
        <v>5.54</v>
      </c>
      <c r="O60" s="44" t="s">
        <v>46</v>
      </c>
      <c r="T60" s="160" t="s">
        <v>708</v>
      </c>
      <c r="U60" s="158">
        <v>185000</v>
      </c>
      <c r="V60" s="158">
        <v>10249</v>
      </c>
      <c r="W60" s="74">
        <f t="shared" si="2"/>
        <v>174751</v>
      </c>
      <c r="X60" s="159">
        <f t="shared" si="3"/>
        <v>5.54</v>
      </c>
      <c r="Y60" s="9" t="s">
        <v>46</v>
      </c>
    </row>
    <row r="61" spans="1:25" ht="13.8" x14ac:dyDescent="0.25">
      <c r="A61" s="72" t="s">
        <v>5980</v>
      </c>
      <c r="B61" s="73">
        <v>246000</v>
      </c>
      <c r="C61" s="73">
        <v>14760</v>
      </c>
      <c r="D61" s="74">
        <f t="shared" si="4"/>
        <v>231240</v>
      </c>
      <c r="E61" s="75">
        <v>6</v>
      </c>
      <c r="F61" s="44" t="s">
        <v>21</v>
      </c>
      <c r="J61" s="78" t="s">
        <v>709</v>
      </c>
      <c r="K61" s="74">
        <v>154000</v>
      </c>
      <c r="L61" s="74">
        <v>6314</v>
      </c>
      <c r="M61" s="74">
        <f t="shared" si="5"/>
        <v>147686</v>
      </c>
      <c r="N61" s="77">
        <v>4.0999999999999996</v>
      </c>
      <c r="O61" s="44" t="s">
        <v>92</v>
      </c>
      <c r="T61" s="160" t="s">
        <v>709</v>
      </c>
      <c r="U61" s="158">
        <v>170000</v>
      </c>
      <c r="V61" s="158">
        <v>6970</v>
      </c>
      <c r="W61" s="74">
        <f t="shared" si="2"/>
        <v>163030</v>
      </c>
      <c r="X61" s="159">
        <f t="shared" si="3"/>
        <v>4.1000000000000005</v>
      </c>
      <c r="Y61" s="9" t="s">
        <v>92</v>
      </c>
    </row>
    <row r="62" spans="1:25" ht="13.8" x14ac:dyDescent="0.25">
      <c r="A62" s="72" t="s">
        <v>712</v>
      </c>
      <c r="B62" s="73">
        <v>10300</v>
      </c>
      <c r="C62" s="73">
        <v>227</v>
      </c>
      <c r="D62" s="74">
        <f t="shared" si="4"/>
        <v>10073</v>
      </c>
      <c r="E62" s="75">
        <v>2.2000000000000002</v>
      </c>
      <c r="F62" s="44" t="s">
        <v>62</v>
      </c>
      <c r="J62" s="78" t="s">
        <v>710</v>
      </c>
      <c r="K62" s="74">
        <v>72000</v>
      </c>
      <c r="L62" s="74">
        <v>3312</v>
      </c>
      <c r="M62" s="74">
        <f t="shared" si="5"/>
        <v>68688</v>
      </c>
      <c r="N62" s="77">
        <v>4.5999999999999996</v>
      </c>
      <c r="O62" s="44" t="s">
        <v>45</v>
      </c>
      <c r="T62" s="160" t="s">
        <v>710</v>
      </c>
      <c r="U62" s="158">
        <v>72000</v>
      </c>
      <c r="V62" s="158">
        <v>3312</v>
      </c>
      <c r="W62" s="74">
        <f t="shared" si="2"/>
        <v>68688</v>
      </c>
      <c r="X62" s="159">
        <f t="shared" si="3"/>
        <v>4.5999999999999996</v>
      </c>
      <c r="Y62" s="9" t="s">
        <v>45</v>
      </c>
    </row>
    <row r="63" spans="1:25" ht="13.8" x14ac:dyDescent="0.25">
      <c r="A63" s="72" t="s">
        <v>712</v>
      </c>
      <c r="B63" s="73">
        <v>21600</v>
      </c>
      <c r="C63" s="73">
        <v>1187</v>
      </c>
      <c r="D63" s="74">
        <f t="shared" si="4"/>
        <v>20413</v>
      </c>
      <c r="E63" s="75">
        <v>5.5</v>
      </c>
      <c r="F63" s="44" t="s">
        <v>62</v>
      </c>
      <c r="J63" s="78" t="s">
        <v>710</v>
      </c>
      <c r="K63" s="74">
        <v>19800</v>
      </c>
      <c r="L63" s="74">
        <v>1188</v>
      </c>
      <c r="M63" s="74">
        <f t="shared" si="5"/>
        <v>18612</v>
      </c>
      <c r="N63" s="77">
        <v>6</v>
      </c>
      <c r="O63" s="44" t="s">
        <v>45</v>
      </c>
      <c r="T63" s="160" t="s">
        <v>710</v>
      </c>
      <c r="U63" s="158">
        <v>19800</v>
      </c>
      <c r="V63" s="158">
        <v>1188</v>
      </c>
      <c r="W63" s="74">
        <f t="shared" si="2"/>
        <v>18612</v>
      </c>
      <c r="X63" s="159">
        <f t="shared" si="3"/>
        <v>6</v>
      </c>
      <c r="Y63" s="9" t="s">
        <v>45</v>
      </c>
    </row>
    <row r="64" spans="1:25" ht="13.8" x14ac:dyDescent="0.25">
      <c r="A64" s="72" t="s">
        <v>1138</v>
      </c>
      <c r="B64" s="73">
        <v>34600</v>
      </c>
      <c r="C64" s="73">
        <v>519</v>
      </c>
      <c r="D64" s="74">
        <f t="shared" si="4"/>
        <v>34081</v>
      </c>
      <c r="E64" s="75">
        <v>3</v>
      </c>
      <c r="F64" s="44" t="s">
        <v>24</v>
      </c>
      <c r="J64" s="78" t="s">
        <v>711</v>
      </c>
      <c r="K64" s="74">
        <v>243000</v>
      </c>
      <c r="L64" s="74">
        <v>14580</v>
      </c>
      <c r="M64" s="74">
        <f t="shared" si="5"/>
        <v>228420</v>
      </c>
      <c r="N64" s="77">
        <v>6</v>
      </c>
      <c r="O64" s="44" t="s">
        <v>21</v>
      </c>
      <c r="T64" s="160" t="s">
        <v>711</v>
      </c>
      <c r="U64" s="158">
        <v>243000</v>
      </c>
      <c r="V64" s="158">
        <v>14580</v>
      </c>
      <c r="W64" s="74">
        <f t="shared" si="2"/>
        <v>228420</v>
      </c>
      <c r="X64" s="159">
        <f t="shared" si="3"/>
        <v>6</v>
      </c>
      <c r="Y64" s="9" t="s">
        <v>21</v>
      </c>
    </row>
    <row r="65" spans="1:25" ht="13.8" x14ac:dyDescent="0.25">
      <c r="A65" s="72" t="s">
        <v>1139</v>
      </c>
      <c r="B65" s="73">
        <v>135000</v>
      </c>
      <c r="C65" s="73">
        <v>5670</v>
      </c>
      <c r="D65" s="74">
        <f t="shared" si="4"/>
        <v>129330</v>
      </c>
      <c r="E65" s="75">
        <v>4.2</v>
      </c>
      <c r="F65" s="99" t="s">
        <v>79</v>
      </c>
      <c r="J65" s="78" t="s">
        <v>712</v>
      </c>
      <c r="K65" s="74">
        <v>20400</v>
      </c>
      <c r="L65" s="74">
        <v>1122</v>
      </c>
      <c r="M65" s="74">
        <f t="shared" si="5"/>
        <v>19278</v>
      </c>
      <c r="N65" s="77">
        <v>5.5</v>
      </c>
      <c r="O65" s="44" t="s">
        <v>62</v>
      </c>
      <c r="T65" s="160" t="s">
        <v>712</v>
      </c>
      <c r="U65" s="158">
        <v>20700</v>
      </c>
      <c r="V65" s="158">
        <v>1139</v>
      </c>
      <c r="W65" s="74">
        <f t="shared" si="2"/>
        <v>19561</v>
      </c>
      <c r="X65" s="159">
        <f t="shared" si="3"/>
        <v>5.5024154589371976</v>
      </c>
      <c r="Y65" s="9" t="s">
        <v>62</v>
      </c>
    </row>
    <row r="66" spans="1:25" ht="13.8" x14ac:dyDescent="0.25">
      <c r="A66" s="72" t="s">
        <v>1139</v>
      </c>
      <c r="B66" s="73">
        <v>160000</v>
      </c>
      <c r="C66" s="73">
        <v>5920</v>
      </c>
      <c r="D66" s="74">
        <f t="shared" ref="D66:D97" si="6">B66-C66</f>
        <v>154080</v>
      </c>
      <c r="E66" s="75">
        <v>3.7</v>
      </c>
      <c r="F66" s="99" t="s">
        <v>79</v>
      </c>
      <c r="J66" s="78" t="s">
        <v>712</v>
      </c>
      <c r="K66" s="74">
        <v>9600</v>
      </c>
      <c r="L66" s="74">
        <v>211</v>
      </c>
      <c r="M66" s="74">
        <f t="shared" ref="M66:M97" si="7">K66-L66</f>
        <v>9389</v>
      </c>
      <c r="N66" s="77">
        <v>2.2000000000000002</v>
      </c>
      <c r="O66" s="44" t="s">
        <v>62</v>
      </c>
      <c r="T66" s="160" t="s">
        <v>712</v>
      </c>
      <c r="U66" s="158">
        <v>9800</v>
      </c>
      <c r="V66" s="158">
        <v>216</v>
      </c>
      <c r="W66" s="74">
        <f t="shared" ref="W66:W129" si="8">U66-V66</f>
        <v>9584</v>
      </c>
      <c r="X66" s="159">
        <f t="shared" si="3"/>
        <v>2.2040816326530615</v>
      </c>
      <c r="Y66" s="9" t="s">
        <v>62</v>
      </c>
    </row>
    <row r="67" spans="1:25" ht="13.8" x14ac:dyDescent="0.25">
      <c r="A67" s="72" t="s">
        <v>1142</v>
      </c>
      <c r="B67" s="73">
        <v>132000</v>
      </c>
      <c r="C67" s="73">
        <v>13504</v>
      </c>
      <c r="D67" s="74">
        <f t="shared" si="6"/>
        <v>118496</v>
      </c>
      <c r="E67" s="75">
        <v>10.23</v>
      </c>
      <c r="F67" s="44" t="s">
        <v>59</v>
      </c>
      <c r="J67" s="78" t="s">
        <v>1138</v>
      </c>
      <c r="K67" s="74">
        <v>16100</v>
      </c>
      <c r="L67" s="74">
        <v>483</v>
      </c>
      <c r="M67" s="74">
        <f t="shared" si="7"/>
        <v>15617</v>
      </c>
      <c r="N67" s="77">
        <v>3</v>
      </c>
      <c r="O67" s="44" t="s">
        <v>24</v>
      </c>
      <c r="T67" s="160" t="s">
        <v>1138</v>
      </c>
      <c r="U67" s="158">
        <v>15000</v>
      </c>
      <c r="V67" s="158">
        <v>450</v>
      </c>
      <c r="W67" s="74">
        <f t="shared" si="8"/>
        <v>14550</v>
      </c>
      <c r="X67" s="159">
        <f t="shared" ref="X67:X130" si="9">V67/U67*100</f>
        <v>3</v>
      </c>
      <c r="Y67" s="9" t="s">
        <v>24</v>
      </c>
    </row>
    <row r="68" spans="1:25" ht="13.8" x14ac:dyDescent="0.25">
      <c r="A68" s="72" t="s">
        <v>1142</v>
      </c>
      <c r="B68" s="73">
        <v>139000</v>
      </c>
      <c r="C68" s="73">
        <v>11998</v>
      </c>
      <c r="D68" s="74">
        <f t="shared" si="6"/>
        <v>127002</v>
      </c>
      <c r="E68" s="75">
        <v>8.6300000000000008</v>
      </c>
      <c r="F68" s="44" t="s">
        <v>59</v>
      </c>
      <c r="J68" s="78" t="s">
        <v>1139</v>
      </c>
      <c r="K68" s="74">
        <v>136000</v>
      </c>
      <c r="L68" s="74">
        <v>5032</v>
      </c>
      <c r="M68" s="74">
        <f t="shared" si="7"/>
        <v>130968</v>
      </c>
      <c r="N68" s="77">
        <v>3.7</v>
      </c>
      <c r="O68" s="44" t="s">
        <v>79</v>
      </c>
      <c r="T68" s="160" t="s">
        <v>1139</v>
      </c>
      <c r="U68" s="158">
        <v>133000</v>
      </c>
      <c r="V68" s="158">
        <v>5586</v>
      </c>
      <c r="W68" s="74">
        <f t="shared" si="8"/>
        <v>127414</v>
      </c>
      <c r="X68" s="159">
        <f t="shared" si="9"/>
        <v>4.2</v>
      </c>
      <c r="Y68" s="9" t="s">
        <v>79</v>
      </c>
    </row>
    <row r="69" spans="1:25" ht="13.8" x14ac:dyDescent="0.25">
      <c r="A69" s="72" t="s">
        <v>1144</v>
      </c>
      <c r="B69" s="73">
        <v>2650</v>
      </c>
      <c r="C69" s="73">
        <v>244</v>
      </c>
      <c r="D69" s="74">
        <f t="shared" si="6"/>
        <v>2406</v>
      </c>
      <c r="E69" s="75">
        <v>9.1999999999999993</v>
      </c>
      <c r="F69" s="44" t="s">
        <v>43</v>
      </c>
      <c r="J69" s="78" t="s">
        <v>1139</v>
      </c>
      <c r="K69" s="74">
        <v>106000</v>
      </c>
      <c r="L69" s="74">
        <v>4452</v>
      </c>
      <c r="M69" s="74">
        <f t="shared" si="7"/>
        <v>101548</v>
      </c>
      <c r="N69" s="77">
        <v>4.2</v>
      </c>
      <c r="O69" s="44" t="s">
        <v>79</v>
      </c>
      <c r="T69" s="160" t="s">
        <v>1139</v>
      </c>
      <c r="U69" s="158">
        <v>136000</v>
      </c>
      <c r="V69" s="158">
        <v>5032</v>
      </c>
      <c r="W69" s="74">
        <f t="shared" si="8"/>
        <v>130968</v>
      </c>
      <c r="X69" s="159">
        <f t="shared" si="9"/>
        <v>3.6999999999999997</v>
      </c>
      <c r="Y69" s="9" t="s">
        <v>79</v>
      </c>
    </row>
    <row r="70" spans="1:25" ht="13.8" x14ac:dyDescent="0.25">
      <c r="A70" s="72" t="s">
        <v>1144</v>
      </c>
      <c r="B70" s="73">
        <v>2600</v>
      </c>
      <c r="C70" s="73">
        <v>307</v>
      </c>
      <c r="D70" s="74">
        <f t="shared" si="6"/>
        <v>2293</v>
      </c>
      <c r="E70" s="75">
        <v>11.8</v>
      </c>
      <c r="F70" s="44" t="s">
        <v>43</v>
      </c>
      <c r="J70" s="78" t="s">
        <v>1142</v>
      </c>
      <c r="K70" s="74">
        <v>122000</v>
      </c>
      <c r="L70" s="74">
        <v>12481</v>
      </c>
      <c r="M70" s="74">
        <f t="shared" si="7"/>
        <v>109519</v>
      </c>
      <c r="N70" s="77">
        <v>10.23</v>
      </c>
      <c r="O70" s="44" t="s">
        <v>59</v>
      </c>
      <c r="T70" s="160" t="s">
        <v>1142</v>
      </c>
      <c r="U70" s="158">
        <v>122000</v>
      </c>
      <c r="V70" s="158">
        <v>12481</v>
      </c>
      <c r="W70" s="74">
        <f t="shared" si="8"/>
        <v>109519</v>
      </c>
      <c r="X70" s="159">
        <f t="shared" si="9"/>
        <v>10.230327868852459</v>
      </c>
      <c r="Y70" s="9" t="s">
        <v>59</v>
      </c>
    </row>
    <row r="71" spans="1:25" ht="13.8" x14ac:dyDescent="0.25">
      <c r="A71" s="72" t="s">
        <v>1240</v>
      </c>
      <c r="B71" s="73">
        <v>122000</v>
      </c>
      <c r="C71" s="73">
        <v>7676</v>
      </c>
      <c r="D71" s="74">
        <f t="shared" si="6"/>
        <v>114324</v>
      </c>
      <c r="E71" s="75">
        <v>6.29</v>
      </c>
      <c r="F71" s="44" t="s">
        <v>31</v>
      </c>
      <c r="J71" s="78" t="s">
        <v>1142</v>
      </c>
      <c r="K71" s="74">
        <v>135000</v>
      </c>
      <c r="L71" s="74">
        <v>11192</v>
      </c>
      <c r="M71" s="74">
        <f t="shared" si="7"/>
        <v>123808</v>
      </c>
      <c r="N71" s="77">
        <v>8.2899999999999991</v>
      </c>
      <c r="O71" s="44" t="s">
        <v>59</v>
      </c>
      <c r="T71" s="160" t="s">
        <v>1142</v>
      </c>
      <c r="U71" s="158">
        <v>135000</v>
      </c>
      <c r="V71" s="158">
        <v>12596</v>
      </c>
      <c r="W71" s="74">
        <f t="shared" si="8"/>
        <v>122404</v>
      </c>
      <c r="X71" s="159">
        <f t="shared" si="9"/>
        <v>9.3303703703703711</v>
      </c>
      <c r="Y71" s="9" t="s">
        <v>59</v>
      </c>
    </row>
    <row r="72" spans="1:25" ht="13.8" x14ac:dyDescent="0.25">
      <c r="A72" s="72" t="s">
        <v>1240</v>
      </c>
      <c r="B72" s="73">
        <v>243000</v>
      </c>
      <c r="C72" s="73">
        <v>17253</v>
      </c>
      <c r="D72" s="74">
        <f t="shared" si="6"/>
        <v>225747</v>
      </c>
      <c r="E72" s="75">
        <v>7.1</v>
      </c>
      <c r="F72" s="44" t="s">
        <v>31</v>
      </c>
      <c r="J72" s="78" t="s">
        <v>1144</v>
      </c>
      <c r="K72" s="74">
        <v>2850</v>
      </c>
      <c r="L72" s="74">
        <v>336</v>
      </c>
      <c r="M72" s="74">
        <f t="shared" si="7"/>
        <v>2514</v>
      </c>
      <c r="N72" s="77">
        <v>11.8</v>
      </c>
      <c r="O72" s="44" t="s">
        <v>43</v>
      </c>
      <c r="T72" s="160" t="s">
        <v>1144</v>
      </c>
      <c r="U72" s="158">
        <v>2650</v>
      </c>
      <c r="V72" s="158">
        <v>244</v>
      </c>
      <c r="W72" s="74">
        <f t="shared" si="8"/>
        <v>2406</v>
      </c>
      <c r="X72" s="159">
        <f t="shared" si="9"/>
        <v>9.2075471698113205</v>
      </c>
      <c r="Y72" s="9" t="s">
        <v>43</v>
      </c>
    </row>
    <row r="73" spans="1:25" ht="13.8" x14ac:dyDescent="0.25">
      <c r="A73" s="72" t="s">
        <v>1240</v>
      </c>
      <c r="B73" s="73">
        <v>150000</v>
      </c>
      <c r="C73" s="73">
        <v>15150</v>
      </c>
      <c r="D73" s="74">
        <f t="shared" si="6"/>
        <v>134850</v>
      </c>
      <c r="E73" s="75">
        <v>10.1</v>
      </c>
      <c r="F73" s="44" t="s">
        <v>31</v>
      </c>
      <c r="J73" s="78" t="s">
        <v>1144</v>
      </c>
      <c r="K73" s="74">
        <v>2650</v>
      </c>
      <c r="L73" s="74">
        <v>244</v>
      </c>
      <c r="M73" s="74">
        <f t="shared" si="7"/>
        <v>2406</v>
      </c>
      <c r="N73" s="77">
        <v>9.1999999999999993</v>
      </c>
      <c r="O73" s="44" t="s">
        <v>43</v>
      </c>
      <c r="T73" s="160" t="s">
        <v>1144</v>
      </c>
      <c r="U73" s="158">
        <v>2600</v>
      </c>
      <c r="V73" s="158">
        <v>307</v>
      </c>
      <c r="W73" s="74">
        <f t="shared" si="8"/>
        <v>2293</v>
      </c>
      <c r="X73" s="159">
        <f t="shared" si="9"/>
        <v>11.807692307692308</v>
      </c>
      <c r="Y73" s="9" t="s">
        <v>43</v>
      </c>
    </row>
    <row r="74" spans="1:25" ht="13.8" x14ac:dyDescent="0.25">
      <c r="A74" s="72" t="s">
        <v>1240</v>
      </c>
      <c r="B74" s="73">
        <v>2900</v>
      </c>
      <c r="C74" s="73">
        <v>96</v>
      </c>
      <c r="D74" s="74">
        <f t="shared" si="6"/>
        <v>2804</v>
      </c>
      <c r="E74" s="75">
        <v>3.3</v>
      </c>
      <c r="F74" s="44" t="s">
        <v>36</v>
      </c>
      <c r="J74" s="78" t="s">
        <v>1240</v>
      </c>
      <c r="K74" s="74">
        <v>122000</v>
      </c>
      <c r="L74" s="74">
        <v>28377</v>
      </c>
      <c r="M74" s="74">
        <f t="shared" si="7"/>
        <v>93623</v>
      </c>
      <c r="N74" s="77">
        <v>23.26</v>
      </c>
      <c r="O74" s="44" t="s">
        <v>31</v>
      </c>
      <c r="T74" s="160" t="s">
        <v>1240</v>
      </c>
      <c r="U74" s="158">
        <v>122000</v>
      </c>
      <c r="V74" s="158">
        <v>32220</v>
      </c>
      <c r="W74" s="74">
        <f t="shared" si="8"/>
        <v>89780</v>
      </c>
      <c r="X74" s="159">
        <f t="shared" si="9"/>
        <v>26.409836065573771</v>
      </c>
      <c r="Y74" s="9" t="s">
        <v>31</v>
      </c>
    </row>
    <row r="75" spans="1:25" ht="13.8" x14ac:dyDescent="0.25">
      <c r="A75" s="72" t="s">
        <v>1240</v>
      </c>
      <c r="B75" s="73">
        <v>2900</v>
      </c>
      <c r="C75" s="73">
        <v>325</v>
      </c>
      <c r="D75" s="74">
        <f t="shared" si="6"/>
        <v>2575</v>
      </c>
      <c r="E75" s="75">
        <v>11.2</v>
      </c>
      <c r="F75" s="44" t="s">
        <v>36</v>
      </c>
      <c r="J75" s="78" t="s">
        <v>1240</v>
      </c>
      <c r="K75" s="74">
        <v>252000</v>
      </c>
      <c r="L75" s="74">
        <v>17892</v>
      </c>
      <c r="M75" s="74">
        <f t="shared" si="7"/>
        <v>234108</v>
      </c>
      <c r="N75" s="77">
        <v>7.1</v>
      </c>
      <c r="O75" s="44" t="s">
        <v>31</v>
      </c>
      <c r="T75" s="160" t="s">
        <v>1240</v>
      </c>
      <c r="U75" s="158">
        <v>259000</v>
      </c>
      <c r="V75" s="158">
        <v>18389</v>
      </c>
      <c r="W75" s="74">
        <f t="shared" si="8"/>
        <v>240611</v>
      </c>
      <c r="X75" s="159">
        <f t="shared" si="9"/>
        <v>7.1</v>
      </c>
      <c r="Y75" s="9" t="s">
        <v>31</v>
      </c>
    </row>
    <row r="76" spans="1:25" ht="13.8" x14ac:dyDescent="0.25">
      <c r="A76" s="72" t="s">
        <v>1241</v>
      </c>
      <c r="B76" s="73">
        <v>198000</v>
      </c>
      <c r="C76" s="73">
        <v>9523</v>
      </c>
      <c r="D76" s="74">
        <f t="shared" si="6"/>
        <v>188477</v>
      </c>
      <c r="E76" s="75">
        <v>4.8099999999999996</v>
      </c>
      <c r="F76" s="44" t="s">
        <v>53</v>
      </c>
      <c r="J76" s="78" t="s">
        <v>1240</v>
      </c>
      <c r="K76" s="74">
        <v>152000</v>
      </c>
      <c r="L76" s="74">
        <v>15793</v>
      </c>
      <c r="M76" s="74">
        <f t="shared" si="7"/>
        <v>136207</v>
      </c>
      <c r="N76" s="77">
        <v>10.39</v>
      </c>
      <c r="O76" s="44" t="s">
        <v>31</v>
      </c>
      <c r="T76" s="160" t="s">
        <v>1240</v>
      </c>
      <c r="U76" s="158">
        <v>152000</v>
      </c>
      <c r="V76" s="158">
        <v>10047</v>
      </c>
      <c r="W76" s="74">
        <f t="shared" si="8"/>
        <v>141953</v>
      </c>
      <c r="X76" s="159">
        <f t="shared" si="9"/>
        <v>6.6098684210526306</v>
      </c>
      <c r="Y76" s="9" t="s">
        <v>31</v>
      </c>
    </row>
    <row r="77" spans="1:25" ht="13.8" x14ac:dyDescent="0.25">
      <c r="A77" s="72" t="s">
        <v>1241</v>
      </c>
      <c r="B77" s="73">
        <v>207000</v>
      </c>
      <c r="C77" s="73">
        <v>9937</v>
      </c>
      <c r="D77" s="74">
        <f t="shared" si="6"/>
        <v>197063</v>
      </c>
      <c r="E77" s="75">
        <v>4.8</v>
      </c>
      <c r="F77" s="44" t="s">
        <v>53</v>
      </c>
      <c r="J77" s="78" t="s">
        <v>1240</v>
      </c>
      <c r="K77" s="74">
        <v>3100</v>
      </c>
      <c r="L77" s="74">
        <v>347</v>
      </c>
      <c r="M77" s="74">
        <f t="shared" si="7"/>
        <v>2753</v>
      </c>
      <c r="N77" s="77">
        <v>11.2</v>
      </c>
      <c r="O77" s="44" t="s">
        <v>36</v>
      </c>
      <c r="T77" s="160" t="s">
        <v>1240</v>
      </c>
      <c r="U77" s="158">
        <v>2950</v>
      </c>
      <c r="V77" s="158">
        <v>97</v>
      </c>
      <c r="W77" s="74">
        <f t="shared" si="8"/>
        <v>2853</v>
      </c>
      <c r="X77" s="159">
        <f t="shared" si="9"/>
        <v>3.2881355932203391</v>
      </c>
      <c r="Y77" s="9" t="s">
        <v>36</v>
      </c>
    </row>
    <row r="78" spans="1:25" ht="13.8" x14ac:dyDescent="0.25">
      <c r="A78" s="72" t="s">
        <v>1242</v>
      </c>
      <c r="B78" s="73">
        <v>1550</v>
      </c>
      <c r="C78" s="73">
        <v>158</v>
      </c>
      <c r="D78" s="74">
        <f t="shared" si="6"/>
        <v>1392</v>
      </c>
      <c r="E78" s="75">
        <v>10.199999999999999</v>
      </c>
      <c r="F78" s="44" t="s">
        <v>43</v>
      </c>
      <c r="J78" s="78" t="s">
        <v>1240</v>
      </c>
      <c r="K78" s="74">
        <v>2850</v>
      </c>
      <c r="L78" s="74">
        <v>94</v>
      </c>
      <c r="M78" s="74">
        <f t="shared" si="7"/>
        <v>2756</v>
      </c>
      <c r="N78" s="77">
        <v>3.3</v>
      </c>
      <c r="O78" s="44" t="s">
        <v>36</v>
      </c>
      <c r="T78" s="160" t="s">
        <v>1240</v>
      </c>
      <c r="U78" s="158">
        <v>2800</v>
      </c>
      <c r="V78" s="158">
        <v>314</v>
      </c>
      <c r="W78" s="74">
        <f t="shared" si="8"/>
        <v>2486</v>
      </c>
      <c r="X78" s="159">
        <f t="shared" si="9"/>
        <v>11.214285714285714</v>
      </c>
      <c r="Y78" s="9" t="s">
        <v>36</v>
      </c>
    </row>
    <row r="79" spans="1:25" ht="27.6" x14ac:dyDescent="0.25">
      <c r="A79" s="72" t="s">
        <v>3202</v>
      </c>
      <c r="B79" s="73">
        <v>24600</v>
      </c>
      <c r="C79" s="73">
        <v>2952</v>
      </c>
      <c r="D79" s="74">
        <f t="shared" si="6"/>
        <v>21648</v>
      </c>
      <c r="E79" s="75">
        <v>12</v>
      </c>
      <c r="F79" s="44" t="s">
        <v>25</v>
      </c>
      <c r="J79" s="78" t="s">
        <v>1241</v>
      </c>
      <c r="K79" s="74">
        <v>193000</v>
      </c>
      <c r="L79" s="74">
        <v>9283</v>
      </c>
      <c r="M79" s="74">
        <f t="shared" si="7"/>
        <v>183717</v>
      </c>
      <c r="N79" s="77">
        <v>4.8099999999999996</v>
      </c>
      <c r="O79" s="44" t="s">
        <v>53</v>
      </c>
      <c r="T79" s="160" t="s">
        <v>1241</v>
      </c>
      <c r="U79" s="158">
        <v>212000</v>
      </c>
      <c r="V79" s="158">
        <v>10197</v>
      </c>
      <c r="W79" s="74">
        <f t="shared" si="8"/>
        <v>201803</v>
      </c>
      <c r="X79" s="159">
        <f t="shared" si="9"/>
        <v>4.8099056603773587</v>
      </c>
      <c r="Y79" s="9" t="s">
        <v>53</v>
      </c>
    </row>
    <row r="80" spans="1:25" ht="27.6" x14ac:dyDescent="0.25">
      <c r="A80" s="72" t="s">
        <v>3202</v>
      </c>
      <c r="B80" s="73">
        <v>21600</v>
      </c>
      <c r="C80" s="73">
        <v>2938</v>
      </c>
      <c r="D80" s="74">
        <f t="shared" si="6"/>
        <v>18662</v>
      </c>
      <c r="E80" s="75">
        <v>13.6</v>
      </c>
      <c r="F80" s="44" t="s">
        <v>25</v>
      </c>
      <c r="J80" s="78" t="s">
        <v>1241</v>
      </c>
      <c r="K80" s="74">
        <v>190000</v>
      </c>
      <c r="L80" s="74">
        <v>9120</v>
      </c>
      <c r="M80" s="74">
        <f t="shared" si="7"/>
        <v>180880</v>
      </c>
      <c r="N80" s="77">
        <v>4.8</v>
      </c>
      <c r="O80" s="44" t="s">
        <v>53</v>
      </c>
      <c r="T80" s="160" t="s">
        <v>1241</v>
      </c>
      <c r="U80" s="158">
        <v>190000</v>
      </c>
      <c r="V80" s="158">
        <v>9120</v>
      </c>
      <c r="W80" s="74">
        <f t="shared" si="8"/>
        <v>180880</v>
      </c>
      <c r="X80" s="159">
        <f t="shared" si="9"/>
        <v>4.8</v>
      </c>
      <c r="Y80" s="9" t="s">
        <v>53</v>
      </c>
    </row>
    <row r="81" spans="1:25" ht="13.8" x14ac:dyDescent="0.25">
      <c r="A81" s="72" t="s">
        <v>571</v>
      </c>
      <c r="B81" s="73">
        <v>177000</v>
      </c>
      <c r="C81" s="73">
        <v>3894</v>
      </c>
      <c r="D81" s="74">
        <f t="shared" si="6"/>
        <v>173106</v>
      </c>
      <c r="E81" s="75">
        <v>2.2000000000000002</v>
      </c>
      <c r="F81" s="44" t="s">
        <v>47</v>
      </c>
      <c r="J81" s="78" t="s">
        <v>1242</v>
      </c>
      <c r="K81" s="74">
        <v>2000</v>
      </c>
      <c r="L81" s="74">
        <v>204</v>
      </c>
      <c r="M81" s="74">
        <f t="shared" si="7"/>
        <v>1796</v>
      </c>
      <c r="N81" s="77">
        <v>10.199999999999999</v>
      </c>
      <c r="O81" s="44" t="s">
        <v>43</v>
      </c>
      <c r="T81" s="160" t="s">
        <v>1242</v>
      </c>
      <c r="U81" s="158">
        <v>2350</v>
      </c>
      <c r="V81" s="158">
        <v>240</v>
      </c>
      <c r="W81" s="74">
        <f t="shared" si="8"/>
        <v>2110</v>
      </c>
      <c r="X81" s="159">
        <f t="shared" si="9"/>
        <v>10.212765957446807</v>
      </c>
      <c r="Y81" s="9" t="s">
        <v>43</v>
      </c>
    </row>
    <row r="82" spans="1:25" ht="26.4" x14ac:dyDescent="0.25">
      <c r="A82" s="72" t="s">
        <v>571</v>
      </c>
      <c r="B82" s="73">
        <v>217000</v>
      </c>
      <c r="C82" s="73">
        <v>10806</v>
      </c>
      <c r="D82" s="74">
        <f t="shared" si="6"/>
        <v>206194</v>
      </c>
      <c r="E82" s="75">
        <v>4.9800000000000004</v>
      </c>
      <c r="F82" s="44" t="s">
        <v>47</v>
      </c>
      <c r="J82" s="78" t="s">
        <v>1243</v>
      </c>
      <c r="K82" s="74">
        <v>23600</v>
      </c>
      <c r="L82" s="74">
        <v>3210</v>
      </c>
      <c r="M82" s="74">
        <f t="shared" si="7"/>
        <v>20390</v>
      </c>
      <c r="N82" s="77">
        <v>13.6</v>
      </c>
      <c r="O82" s="44" t="s">
        <v>25</v>
      </c>
      <c r="T82" s="160" t="s">
        <v>1243</v>
      </c>
      <c r="U82" s="158">
        <v>24600</v>
      </c>
      <c r="V82" s="158">
        <v>2952</v>
      </c>
      <c r="W82" s="74">
        <f t="shared" si="8"/>
        <v>21648</v>
      </c>
      <c r="X82" s="159">
        <f t="shared" si="9"/>
        <v>12</v>
      </c>
      <c r="Y82" s="9" t="s">
        <v>25</v>
      </c>
    </row>
    <row r="83" spans="1:25" ht="26.4" x14ac:dyDescent="0.25">
      <c r="A83" s="72" t="s">
        <v>571</v>
      </c>
      <c r="B83" s="73">
        <v>4800</v>
      </c>
      <c r="C83" s="73">
        <v>360</v>
      </c>
      <c r="D83" s="74">
        <f t="shared" si="6"/>
        <v>4440</v>
      </c>
      <c r="E83" s="75">
        <v>7.5</v>
      </c>
      <c r="F83" s="44" t="s">
        <v>25</v>
      </c>
      <c r="J83" s="78" t="s">
        <v>1243</v>
      </c>
      <c r="K83" s="74">
        <v>24600</v>
      </c>
      <c r="L83" s="74">
        <v>2952</v>
      </c>
      <c r="M83" s="74">
        <f t="shared" si="7"/>
        <v>21648</v>
      </c>
      <c r="N83" s="77">
        <v>12</v>
      </c>
      <c r="O83" s="44" t="s">
        <v>25</v>
      </c>
      <c r="T83" s="160" t="s">
        <v>1243</v>
      </c>
      <c r="U83" s="158">
        <v>24800</v>
      </c>
      <c r="V83" s="158">
        <v>3373</v>
      </c>
      <c r="W83" s="74">
        <f t="shared" si="8"/>
        <v>21427</v>
      </c>
      <c r="X83" s="159">
        <f t="shared" si="9"/>
        <v>13.600806451612904</v>
      </c>
      <c r="Y83" s="9" t="s">
        <v>25</v>
      </c>
    </row>
    <row r="84" spans="1:25" ht="13.8" x14ac:dyDescent="0.25">
      <c r="A84" s="72" t="s">
        <v>571</v>
      </c>
      <c r="B84" s="73">
        <v>1350</v>
      </c>
      <c r="C84" s="73">
        <v>212</v>
      </c>
      <c r="D84" s="74">
        <f t="shared" si="6"/>
        <v>1138</v>
      </c>
      <c r="E84" s="75">
        <v>15.7</v>
      </c>
      <c r="F84" s="44" t="s">
        <v>14</v>
      </c>
      <c r="J84" s="78" t="s">
        <v>571</v>
      </c>
      <c r="K84" s="74">
        <v>202000</v>
      </c>
      <c r="L84" s="74">
        <v>13130</v>
      </c>
      <c r="M84" s="74">
        <f t="shared" si="7"/>
        <v>188870</v>
      </c>
      <c r="N84" s="77">
        <v>6.5</v>
      </c>
      <c r="O84" s="44" t="s">
        <v>47</v>
      </c>
      <c r="T84" s="160" t="s">
        <v>571</v>
      </c>
      <c r="U84" s="158">
        <v>146000</v>
      </c>
      <c r="V84" s="158">
        <v>3212</v>
      </c>
      <c r="W84" s="74">
        <f t="shared" si="8"/>
        <v>142788</v>
      </c>
      <c r="X84" s="159">
        <f t="shared" si="9"/>
        <v>2.1999999999999997</v>
      </c>
      <c r="Y84" s="9" t="s">
        <v>47</v>
      </c>
    </row>
    <row r="85" spans="1:25" ht="13.8" x14ac:dyDescent="0.25">
      <c r="A85" s="72" t="s">
        <v>571</v>
      </c>
      <c r="B85" s="73">
        <v>161000</v>
      </c>
      <c r="C85" s="73">
        <v>7083</v>
      </c>
      <c r="D85" s="74">
        <f t="shared" si="6"/>
        <v>153917</v>
      </c>
      <c r="E85" s="75">
        <v>4.4000000000000004</v>
      </c>
      <c r="F85" s="44" t="s">
        <v>40</v>
      </c>
      <c r="J85" s="78" t="s">
        <v>571</v>
      </c>
      <c r="K85" s="74">
        <v>173000</v>
      </c>
      <c r="L85" s="74">
        <v>10726</v>
      </c>
      <c r="M85" s="74">
        <f t="shared" si="7"/>
        <v>162274</v>
      </c>
      <c r="N85" s="77">
        <v>6.2</v>
      </c>
      <c r="O85" s="44" t="s">
        <v>47</v>
      </c>
      <c r="T85" s="160" t="s">
        <v>571</v>
      </c>
      <c r="U85" s="158">
        <v>206000</v>
      </c>
      <c r="V85" s="158">
        <v>10259</v>
      </c>
      <c r="W85" s="74">
        <f t="shared" si="8"/>
        <v>195741</v>
      </c>
      <c r="X85" s="159">
        <f t="shared" si="9"/>
        <v>4.9800970873786401</v>
      </c>
      <c r="Y85" s="9" t="s">
        <v>47</v>
      </c>
    </row>
    <row r="86" spans="1:25" ht="13.8" x14ac:dyDescent="0.25">
      <c r="A86" s="72" t="s">
        <v>571</v>
      </c>
      <c r="B86" s="73">
        <v>213000</v>
      </c>
      <c r="C86" s="73">
        <v>13844</v>
      </c>
      <c r="D86" s="74">
        <f t="shared" si="6"/>
        <v>199156</v>
      </c>
      <c r="E86" s="75">
        <v>6.5</v>
      </c>
      <c r="F86" s="44" t="s">
        <v>47</v>
      </c>
      <c r="J86" s="78" t="s">
        <v>571</v>
      </c>
      <c r="K86" s="74">
        <v>206000</v>
      </c>
      <c r="L86" s="74">
        <v>10259</v>
      </c>
      <c r="M86" s="74">
        <f t="shared" si="7"/>
        <v>195741</v>
      </c>
      <c r="N86" s="77">
        <v>4.9800000000000004</v>
      </c>
      <c r="O86" s="44" t="s">
        <v>47</v>
      </c>
      <c r="T86" s="160" t="s">
        <v>571</v>
      </c>
      <c r="U86" s="158">
        <v>5500</v>
      </c>
      <c r="V86" s="158">
        <v>413</v>
      </c>
      <c r="W86" s="74">
        <f t="shared" si="8"/>
        <v>5087</v>
      </c>
      <c r="X86" s="159">
        <f t="shared" si="9"/>
        <v>7.5090909090909097</v>
      </c>
      <c r="Y86" s="44" t="s">
        <v>25</v>
      </c>
    </row>
    <row r="87" spans="1:25" ht="13.8" x14ac:dyDescent="0.25">
      <c r="A87" s="72" t="s">
        <v>571</v>
      </c>
      <c r="B87" s="73">
        <v>203000</v>
      </c>
      <c r="C87" s="73">
        <v>12587</v>
      </c>
      <c r="D87" s="74">
        <f t="shared" si="6"/>
        <v>190413</v>
      </c>
      <c r="E87" s="75">
        <v>6.2</v>
      </c>
      <c r="F87" s="44" t="s">
        <v>47</v>
      </c>
      <c r="J87" s="78" t="s">
        <v>571</v>
      </c>
      <c r="K87" s="74">
        <v>152000</v>
      </c>
      <c r="L87" s="74">
        <v>6688</v>
      </c>
      <c r="M87" s="74">
        <f t="shared" si="7"/>
        <v>145312</v>
      </c>
      <c r="N87" s="77">
        <v>4.4000000000000004</v>
      </c>
      <c r="O87" s="44" t="s">
        <v>40</v>
      </c>
      <c r="T87" s="160" t="s">
        <v>571</v>
      </c>
      <c r="U87" s="158">
        <v>1500</v>
      </c>
      <c r="V87" s="158">
        <v>236</v>
      </c>
      <c r="W87" s="74">
        <f t="shared" si="8"/>
        <v>1264</v>
      </c>
      <c r="X87" s="159">
        <f t="shared" si="9"/>
        <v>15.733333333333333</v>
      </c>
      <c r="Y87" s="9" t="s">
        <v>14</v>
      </c>
    </row>
    <row r="88" spans="1:25" ht="13.8" x14ac:dyDescent="0.25">
      <c r="A88" s="72" t="s">
        <v>1299</v>
      </c>
      <c r="B88" s="73">
        <v>205000</v>
      </c>
      <c r="C88" s="73">
        <v>8404</v>
      </c>
      <c r="D88" s="74">
        <f t="shared" si="6"/>
        <v>196596</v>
      </c>
      <c r="E88" s="75">
        <v>4.0999999999999996</v>
      </c>
      <c r="F88" s="44" t="s">
        <v>50</v>
      </c>
      <c r="J88" s="78" t="s">
        <v>571</v>
      </c>
      <c r="K88" s="74">
        <v>146000</v>
      </c>
      <c r="L88" s="74">
        <v>3212</v>
      </c>
      <c r="M88" s="74">
        <f t="shared" si="7"/>
        <v>142788</v>
      </c>
      <c r="N88" s="77">
        <v>2.2000000000000002</v>
      </c>
      <c r="O88" s="44" t="s">
        <v>47</v>
      </c>
      <c r="T88" s="160" t="s">
        <v>571</v>
      </c>
      <c r="U88" s="158">
        <v>158000</v>
      </c>
      <c r="V88" s="158">
        <v>6952</v>
      </c>
      <c r="W88" s="74">
        <f t="shared" si="8"/>
        <v>151048</v>
      </c>
      <c r="X88" s="159">
        <f t="shared" si="9"/>
        <v>4.3999999999999995</v>
      </c>
      <c r="Y88" s="9" t="s">
        <v>40</v>
      </c>
    </row>
    <row r="89" spans="1:25" ht="13.8" x14ac:dyDescent="0.25">
      <c r="A89" s="72" t="s">
        <v>1299</v>
      </c>
      <c r="B89" s="73">
        <v>207000</v>
      </c>
      <c r="C89" s="73">
        <v>7038</v>
      </c>
      <c r="D89" s="74">
        <f t="shared" si="6"/>
        <v>199962</v>
      </c>
      <c r="E89" s="75">
        <v>3.4</v>
      </c>
      <c r="F89" s="44" t="s">
        <v>50</v>
      </c>
      <c r="J89" s="78" t="s">
        <v>571</v>
      </c>
      <c r="K89" s="74">
        <v>6000</v>
      </c>
      <c r="L89" s="74">
        <v>450</v>
      </c>
      <c r="M89" s="74">
        <f t="shared" si="7"/>
        <v>5550</v>
      </c>
      <c r="N89" s="77">
        <v>7.5</v>
      </c>
      <c r="O89" s="44" t="s">
        <v>25</v>
      </c>
      <c r="T89" s="160" t="s">
        <v>571</v>
      </c>
      <c r="U89" s="158">
        <v>202000</v>
      </c>
      <c r="V89" s="158">
        <v>13130</v>
      </c>
      <c r="W89" s="74">
        <f t="shared" si="8"/>
        <v>188870</v>
      </c>
      <c r="X89" s="159">
        <f t="shared" si="9"/>
        <v>6.5</v>
      </c>
      <c r="Y89" s="9" t="s">
        <v>47</v>
      </c>
    </row>
    <row r="90" spans="1:25" ht="13.8" x14ac:dyDescent="0.25">
      <c r="A90" s="72" t="s">
        <v>1300</v>
      </c>
      <c r="B90" s="73">
        <v>126000</v>
      </c>
      <c r="C90" s="73">
        <v>6425</v>
      </c>
      <c r="D90" s="74">
        <f t="shared" si="6"/>
        <v>119575</v>
      </c>
      <c r="E90" s="75">
        <v>5.0999999999999996</v>
      </c>
      <c r="F90" s="44" t="s">
        <v>22</v>
      </c>
      <c r="H90" s="49"/>
      <c r="J90" s="78" t="s">
        <v>571</v>
      </c>
      <c r="K90" s="74">
        <v>1700</v>
      </c>
      <c r="L90" s="74">
        <v>267</v>
      </c>
      <c r="M90" s="74">
        <f t="shared" si="7"/>
        <v>1433</v>
      </c>
      <c r="N90" s="77">
        <v>15.7</v>
      </c>
      <c r="O90" s="44" t="s">
        <v>14</v>
      </c>
      <c r="T90" s="160" t="s">
        <v>571</v>
      </c>
      <c r="U90" s="158">
        <v>173000</v>
      </c>
      <c r="V90" s="158">
        <v>10726</v>
      </c>
      <c r="W90" s="74">
        <f t="shared" si="8"/>
        <v>162274</v>
      </c>
      <c r="X90" s="159">
        <f t="shared" si="9"/>
        <v>6.2</v>
      </c>
      <c r="Y90" s="9" t="s">
        <v>47</v>
      </c>
    </row>
    <row r="91" spans="1:25" ht="13.8" x14ac:dyDescent="0.25">
      <c r="A91" s="72" t="s">
        <v>1300</v>
      </c>
      <c r="B91" s="73">
        <v>173000</v>
      </c>
      <c r="C91" s="73">
        <v>3806</v>
      </c>
      <c r="D91" s="74">
        <f t="shared" si="6"/>
        <v>169194</v>
      </c>
      <c r="E91" s="75">
        <v>2.2000000000000002</v>
      </c>
      <c r="F91" s="44" t="s">
        <v>22</v>
      </c>
      <c r="H91" s="49"/>
      <c r="J91" s="78" t="s">
        <v>1299</v>
      </c>
      <c r="K91" s="74">
        <v>153000</v>
      </c>
      <c r="L91" s="74">
        <v>6273</v>
      </c>
      <c r="M91" s="74">
        <f t="shared" si="7"/>
        <v>146727</v>
      </c>
      <c r="N91" s="77">
        <v>4.0999999999999996</v>
      </c>
      <c r="O91" s="44" t="s">
        <v>50</v>
      </c>
      <c r="T91" s="160" t="s">
        <v>1299</v>
      </c>
      <c r="U91" s="158">
        <v>153000</v>
      </c>
      <c r="V91" s="158">
        <v>6273</v>
      </c>
      <c r="W91" s="74">
        <f t="shared" si="8"/>
        <v>146727</v>
      </c>
      <c r="X91" s="159">
        <f t="shared" si="9"/>
        <v>4.1000000000000005</v>
      </c>
      <c r="Y91" s="9" t="s">
        <v>50</v>
      </c>
    </row>
    <row r="92" spans="1:25" ht="13.8" x14ac:dyDescent="0.25">
      <c r="A92" s="72" t="s">
        <v>1300</v>
      </c>
      <c r="B92" s="73">
        <v>89000</v>
      </c>
      <c r="C92" s="73">
        <v>2760</v>
      </c>
      <c r="D92" s="74">
        <f t="shared" si="6"/>
        <v>86240</v>
      </c>
      <c r="E92" s="75">
        <v>3.1</v>
      </c>
      <c r="F92" s="44" t="s">
        <v>87</v>
      </c>
      <c r="H92" s="49"/>
      <c r="J92" s="78" t="s">
        <v>1299</v>
      </c>
      <c r="K92" s="74">
        <v>144000</v>
      </c>
      <c r="L92" s="74">
        <v>4896</v>
      </c>
      <c r="M92" s="74">
        <f t="shared" si="7"/>
        <v>139104</v>
      </c>
      <c r="N92" s="77">
        <v>3.4</v>
      </c>
      <c r="O92" s="44" t="s">
        <v>50</v>
      </c>
      <c r="T92" s="160" t="s">
        <v>1299</v>
      </c>
      <c r="U92" s="158">
        <v>144000</v>
      </c>
      <c r="V92" s="158">
        <v>4896</v>
      </c>
      <c r="W92" s="74">
        <f t="shared" si="8"/>
        <v>139104</v>
      </c>
      <c r="X92" s="159">
        <f t="shared" si="9"/>
        <v>3.4000000000000004</v>
      </c>
      <c r="Y92" s="9" t="s">
        <v>50</v>
      </c>
    </row>
    <row r="93" spans="1:25" ht="13.8" x14ac:dyDescent="0.25">
      <c r="A93" s="72" t="s">
        <v>1300</v>
      </c>
      <c r="B93" s="73">
        <v>139000</v>
      </c>
      <c r="C93" s="73">
        <v>3613</v>
      </c>
      <c r="D93" s="74">
        <f t="shared" si="6"/>
        <v>135387</v>
      </c>
      <c r="E93" s="75">
        <v>2.6</v>
      </c>
      <c r="F93" s="44" t="s">
        <v>49</v>
      </c>
      <c r="H93" s="49"/>
      <c r="J93" s="78" t="s">
        <v>1300</v>
      </c>
      <c r="K93" s="74">
        <v>74000</v>
      </c>
      <c r="L93" s="74">
        <v>12980</v>
      </c>
      <c r="M93" s="74">
        <f t="shared" si="7"/>
        <v>61020</v>
      </c>
      <c r="N93" s="77">
        <v>17.54</v>
      </c>
      <c r="O93" s="44" t="s">
        <v>84</v>
      </c>
      <c r="T93" s="160" t="s">
        <v>1300</v>
      </c>
      <c r="U93" s="158">
        <v>127000</v>
      </c>
      <c r="V93" s="158">
        <v>6477</v>
      </c>
      <c r="W93" s="74">
        <f t="shared" si="8"/>
        <v>120523</v>
      </c>
      <c r="X93" s="159">
        <f t="shared" si="9"/>
        <v>5.0999999999999996</v>
      </c>
      <c r="Y93" s="44" t="s">
        <v>22</v>
      </c>
    </row>
    <row r="94" spans="1:25" ht="13.8" x14ac:dyDescent="0.25">
      <c r="A94" s="72" t="s">
        <v>1300</v>
      </c>
      <c r="B94" s="73">
        <v>64000</v>
      </c>
      <c r="C94" s="73">
        <v>5184</v>
      </c>
      <c r="D94" s="74">
        <f t="shared" si="6"/>
        <v>58816</v>
      </c>
      <c r="E94" s="75">
        <v>8.1</v>
      </c>
      <c r="F94" s="44" t="s">
        <v>84</v>
      </c>
      <c r="H94" s="49"/>
      <c r="J94" s="78" t="s">
        <v>1300</v>
      </c>
      <c r="K94" s="74">
        <v>127000</v>
      </c>
      <c r="L94" s="74">
        <v>6477</v>
      </c>
      <c r="M94" s="74">
        <f t="shared" si="7"/>
        <v>120523</v>
      </c>
      <c r="N94" s="77">
        <v>5.0999999999999996</v>
      </c>
      <c r="O94" s="44" t="s">
        <v>22</v>
      </c>
      <c r="T94" s="160" t="s">
        <v>1300</v>
      </c>
      <c r="U94" s="158">
        <v>168000</v>
      </c>
      <c r="V94" s="158">
        <v>3696</v>
      </c>
      <c r="W94" s="74">
        <f t="shared" si="8"/>
        <v>164304</v>
      </c>
      <c r="X94" s="159">
        <f t="shared" si="9"/>
        <v>2.1999999999999997</v>
      </c>
      <c r="Y94" s="44" t="s">
        <v>22</v>
      </c>
    </row>
    <row r="95" spans="1:25" ht="13.8" x14ac:dyDescent="0.25">
      <c r="A95" s="72" t="s">
        <v>1300</v>
      </c>
      <c r="B95" s="73">
        <v>79000</v>
      </c>
      <c r="C95" s="73">
        <v>9392</v>
      </c>
      <c r="D95" s="74">
        <f t="shared" si="6"/>
        <v>69608</v>
      </c>
      <c r="E95" s="75">
        <v>11.89</v>
      </c>
      <c r="F95" s="44" t="s">
        <v>84</v>
      </c>
      <c r="H95" s="49"/>
      <c r="J95" s="78" t="s">
        <v>1300</v>
      </c>
      <c r="K95" s="74">
        <v>56000</v>
      </c>
      <c r="L95" s="74">
        <v>4536</v>
      </c>
      <c r="M95" s="74">
        <f t="shared" si="7"/>
        <v>51464</v>
      </c>
      <c r="N95" s="77">
        <v>8.1</v>
      </c>
      <c r="O95" s="44" t="s">
        <v>84</v>
      </c>
      <c r="T95" s="160" t="s">
        <v>1300</v>
      </c>
      <c r="U95" s="158">
        <v>72000</v>
      </c>
      <c r="V95" s="158">
        <v>1620</v>
      </c>
      <c r="W95" s="74">
        <f t="shared" si="8"/>
        <v>70380</v>
      </c>
      <c r="X95" s="159">
        <f t="shared" si="9"/>
        <v>2.25</v>
      </c>
      <c r="Y95" s="44" t="s">
        <v>87</v>
      </c>
    </row>
    <row r="96" spans="1:25" ht="13.8" x14ac:dyDescent="0.25">
      <c r="A96" s="72" t="s">
        <v>1307</v>
      </c>
      <c r="B96" s="73">
        <v>132000</v>
      </c>
      <c r="C96" s="73">
        <v>6732</v>
      </c>
      <c r="D96" s="74">
        <f t="shared" si="6"/>
        <v>125268</v>
      </c>
      <c r="E96" s="75">
        <v>5.0999999999999996</v>
      </c>
      <c r="F96" s="44" t="s">
        <v>78</v>
      </c>
      <c r="J96" s="78" t="s">
        <v>1300</v>
      </c>
      <c r="K96" s="74">
        <v>168000</v>
      </c>
      <c r="L96" s="74">
        <v>3696</v>
      </c>
      <c r="M96" s="74">
        <f t="shared" si="7"/>
        <v>164304</v>
      </c>
      <c r="N96" s="77">
        <v>2.2000000000000002</v>
      </c>
      <c r="O96" s="44" t="s">
        <v>22</v>
      </c>
      <c r="T96" s="160" t="s">
        <v>1300</v>
      </c>
      <c r="U96" s="158">
        <v>138000</v>
      </c>
      <c r="V96" s="158">
        <v>3588</v>
      </c>
      <c r="W96" s="74">
        <f t="shared" si="8"/>
        <v>134412</v>
      </c>
      <c r="X96" s="159">
        <f t="shared" si="9"/>
        <v>2.6</v>
      </c>
      <c r="Y96" s="44" t="s">
        <v>49</v>
      </c>
    </row>
    <row r="97" spans="1:25" ht="13.8" x14ac:dyDescent="0.25">
      <c r="A97" s="72" t="s">
        <v>1307</v>
      </c>
      <c r="B97" s="73">
        <v>41500</v>
      </c>
      <c r="C97" s="73">
        <v>1619</v>
      </c>
      <c r="D97" s="74">
        <f t="shared" si="6"/>
        <v>39881</v>
      </c>
      <c r="E97" s="75">
        <v>3.9</v>
      </c>
      <c r="F97" s="44" t="s">
        <v>45</v>
      </c>
      <c r="J97" s="78" t="s">
        <v>1300</v>
      </c>
      <c r="K97" s="74">
        <v>138000</v>
      </c>
      <c r="L97" s="74">
        <v>3588</v>
      </c>
      <c r="M97" s="74">
        <f t="shared" si="7"/>
        <v>134412</v>
      </c>
      <c r="N97" s="77">
        <v>2.6</v>
      </c>
      <c r="O97" s="44" t="s">
        <v>49</v>
      </c>
      <c r="T97" s="160" t="s">
        <v>1300</v>
      </c>
      <c r="U97" s="158">
        <v>60000</v>
      </c>
      <c r="V97" s="158">
        <v>4860</v>
      </c>
      <c r="W97" s="74">
        <f t="shared" si="8"/>
        <v>55140</v>
      </c>
      <c r="X97" s="159">
        <f t="shared" si="9"/>
        <v>8.1</v>
      </c>
      <c r="Y97" s="44" t="s">
        <v>84</v>
      </c>
    </row>
    <row r="98" spans="1:25" ht="13.8" x14ac:dyDescent="0.25">
      <c r="A98" s="72" t="s">
        <v>1307</v>
      </c>
      <c r="B98" s="73">
        <v>6700</v>
      </c>
      <c r="C98" s="73">
        <v>691</v>
      </c>
      <c r="D98" s="74">
        <f t="shared" ref="D98:D129" si="10">B98-C98</f>
        <v>6009</v>
      </c>
      <c r="E98" s="75">
        <v>10.3</v>
      </c>
      <c r="F98" s="44" t="s">
        <v>89</v>
      </c>
      <c r="J98" s="78" t="s">
        <v>1300</v>
      </c>
      <c r="K98" s="74">
        <v>72000</v>
      </c>
      <c r="L98" s="74">
        <v>3434</v>
      </c>
      <c r="M98" s="74">
        <f t="shared" ref="M98:M129" si="11">K98-L98</f>
        <v>68566</v>
      </c>
      <c r="N98" s="77">
        <v>4.7699999999999996</v>
      </c>
      <c r="O98" s="44" t="s">
        <v>87</v>
      </c>
      <c r="T98" s="160" t="s">
        <v>1300</v>
      </c>
      <c r="U98" s="158">
        <v>74000</v>
      </c>
      <c r="V98" s="158">
        <v>12217</v>
      </c>
      <c r="W98" s="74">
        <f t="shared" si="8"/>
        <v>61783</v>
      </c>
      <c r="X98" s="159">
        <f t="shared" si="9"/>
        <v>16.50945945945946</v>
      </c>
      <c r="Y98" s="44" t="s">
        <v>84</v>
      </c>
    </row>
    <row r="99" spans="1:25" ht="13.8" x14ac:dyDescent="0.25">
      <c r="A99" s="72" t="s">
        <v>1309</v>
      </c>
      <c r="B99" s="73">
        <v>17100</v>
      </c>
      <c r="C99" s="73">
        <v>2375</v>
      </c>
      <c r="D99" s="74">
        <f t="shared" si="10"/>
        <v>14725</v>
      </c>
      <c r="E99" s="75">
        <v>13.89</v>
      </c>
      <c r="F99" s="44" t="s">
        <v>14</v>
      </c>
      <c r="J99" s="78" t="s">
        <v>1307</v>
      </c>
      <c r="K99" s="74">
        <v>133000</v>
      </c>
      <c r="L99" s="74">
        <v>6783</v>
      </c>
      <c r="M99" s="74">
        <f t="shared" si="11"/>
        <v>126217</v>
      </c>
      <c r="N99" s="77">
        <v>5.0999999999999996</v>
      </c>
      <c r="O99" s="44" t="s">
        <v>78</v>
      </c>
      <c r="T99" s="160" t="s">
        <v>1307</v>
      </c>
      <c r="U99" s="158">
        <v>133000</v>
      </c>
      <c r="V99" s="158">
        <v>6783</v>
      </c>
      <c r="W99" s="74">
        <f t="shared" si="8"/>
        <v>126217</v>
      </c>
      <c r="X99" s="159">
        <f t="shared" si="9"/>
        <v>5.0999999999999996</v>
      </c>
      <c r="Y99" s="44" t="s">
        <v>78</v>
      </c>
    </row>
    <row r="100" spans="1:25" ht="13.8" x14ac:dyDescent="0.25">
      <c r="A100" s="72" t="s">
        <v>1309</v>
      </c>
      <c r="B100" s="73">
        <v>14700</v>
      </c>
      <c r="C100" s="73">
        <v>2083</v>
      </c>
      <c r="D100" s="74">
        <f t="shared" si="10"/>
        <v>12617</v>
      </c>
      <c r="E100" s="75">
        <v>14.16</v>
      </c>
      <c r="F100" s="44" t="s">
        <v>14</v>
      </c>
      <c r="J100" s="78" t="s">
        <v>1307</v>
      </c>
      <c r="K100" s="74">
        <v>41500</v>
      </c>
      <c r="L100" s="74">
        <v>1619</v>
      </c>
      <c r="M100" s="74">
        <f t="shared" si="11"/>
        <v>39881</v>
      </c>
      <c r="N100" s="77">
        <v>3.9</v>
      </c>
      <c r="O100" s="44" t="s">
        <v>45</v>
      </c>
      <c r="T100" s="160" t="s">
        <v>1307</v>
      </c>
      <c r="U100" s="158">
        <v>42000</v>
      </c>
      <c r="V100" s="158">
        <v>1638</v>
      </c>
      <c r="W100" s="74">
        <f t="shared" si="8"/>
        <v>40362</v>
      </c>
      <c r="X100" s="159">
        <f t="shared" si="9"/>
        <v>3.9</v>
      </c>
      <c r="Y100" s="44" t="s">
        <v>45</v>
      </c>
    </row>
    <row r="101" spans="1:25" ht="13.8" x14ac:dyDescent="0.25">
      <c r="A101" s="72" t="s">
        <v>2945</v>
      </c>
      <c r="B101" s="73">
        <v>211000</v>
      </c>
      <c r="C101" s="73">
        <v>10174</v>
      </c>
      <c r="D101" s="74">
        <f t="shared" si="10"/>
        <v>200826</v>
      </c>
      <c r="E101" s="75">
        <v>4.82</v>
      </c>
      <c r="F101" s="44" t="s">
        <v>29</v>
      </c>
      <c r="J101" s="78" t="s">
        <v>1307</v>
      </c>
      <c r="K101" s="74">
        <v>6200</v>
      </c>
      <c r="L101" s="74">
        <v>639</v>
      </c>
      <c r="M101" s="74">
        <f t="shared" si="11"/>
        <v>5561</v>
      </c>
      <c r="N101" s="77">
        <v>10.3</v>
      </c>
      <c r="O101" s="44" t="s">
        <v>89</v>
      </c>
      <c r="T101" s="160" t="s">
        <v>1307</v>
      </c>
      <c r="U101" s="158">
        <v>6900</v>
      </c>
      <c r="V101" s="158">
        <v>711</v>
      </c>
      <c r="W101" s="74">
        <f t="shared" si="8"/>
        <v>6189</v>
      </c>
      <c r="X101" s="159">
        <f t="shared" si="9"/>
        <v>10.304347826086957</v>
      </c>
      <c r="Y101" s="44" t="s">
        <v>89</v>
      </c>
    </row>
    <row r="102" spans="1:25" ht="13.8" x14ac:dyDescent="0.25">
      <c r="A102" s="72" t="s">
        <v>4519</v>
      </c>
      <c r="B102" s="73">
        <v>17600</v>
      </c>
      <c r="C102" s="73">
        <v>1055</v>
      </c>
      <c r="D102" s="74">
        <f t="shared" si="10"/>
        <v>16545</v>
      </c>
      <c r="E102" s="75">
        <v>6</v>
      </c>
      <c r="F102" s="44" t="s">
        <v>35</v>
      </c>
      <c r="J102" s="78" t="s">
        <v>1309</v>
      </c>
      <c r="K102" s="74">
        <v>15400</v>
      </c>
      <c r="L102" s="74">
        <v>3986</v>
      </c>
      <c r="M102" s="74">
        <f t="shared" si="11"/>
        <v>11414</v>
      </c>
      <c r="N102" s="77">
        <v>25.88</v>
      </c>
      <c r="O102" s="44" t="s">
        <v>14</v>
      </c>
      <c r="T102" s="160" t="s">
        <v>1309</v>
      </c>
      <c r="U102" s="158">
        <v>17700</v>
      </c>
      <c r="V102" s="158">
        <v>2459</v>
      </c>
      <c r="W102" s="74">
        <f t="shared" si="8"/>
        <v>15241</v>
      </c>
      <c r="X102" s="159">
        <f t="shared" si="9"/>
        <v>13.892655367231638</v>
      </c>
      <c r="Y102" s="44" t="s">
        <v>14</v>
      </c>
    </row>
    <row r="103" spans="1:25" ht="13.8" x14ac:dyDescent="0.25">
      <c r="A103" s="72" t="s">
        <v>4519</v>
      </c>
      <c r="B103" s="73">
        <v>11800</v>
      </c>
      <c r="C103" s="73">
        <v>826</v>
      </c>
      <c r="D103" s="74">
        <f t="shared" si="10"/>
        <v>10974</v>
      </c>
      <c r="E103" s="75">
        <v>7</v>
      </c>
      <c r="F103" s="44" t="s">
        <v>35</v>
      </c>
      <c r="J103" s="78" t="s">
        <v>1309</v>
      </c>
      <c r="K103" s="74">
        <v>17100</v>
      </c>
      <c r="L103" s="74">
        <v>2375</v>
      </c>
      <c r="M103" s="74">
        <f t="shared" si="11"/>
        <v>14725</v>
      </c>
      <c r="N103" s="77">
        <v>13.89</v>
      </c>
      <c r="O103" s="44" t="s">
        <v>14</v>
      </c>
      <c r="T103" s="160" t="s">
        <v>1309</v>
      </c>
      <c r="U103" s="158">
        <v>22400</v>
      </c>
      <c r="V103" s="158">
        <v>3942</v>
      </c>
      <c r="W103" s="74">
        <f t="shared" si="8"/>
        <v>18458</v>
      </c>
      <c r="X103" s="159">
        <f t="shared" si="9"/>
        <v>17.598214285714285</v>
      </c>
      <c r="Y103" s="44" t="s">
        <v>14</v>
      </c>
    </row>
    <row r="104" spans="1:25" ht="27.6" x14ac:dyDescent="0.25">
      <c r="A104" s="72" t="s">
        <v>1312</v>
      </c>
      <c r="B104" s="73">
        <v>2350</v>
      </c>
      <c r="C104" s="73">
        <v>2130</v>
      </c>
      <c r="D104" s="74">
        <f t="shared" si="10"/>
        <v>220</v>
      </c>
      <c r="E104" s="75">
        <v>90.64</v>
      </c>
      <c r="F104" s="44" t="s">
        <v>84</v>
      </c>
      <c r="J104" s="78" t="s">
        <v>1310</v>
      </c>
      <c r="K104" s="74">
        <v>188000</v>
      </c>
      <c r="L104" s="74">
        <v>16751</v>
      </c>
      <c r="M104" s="74">
        <f t="shared" si="11"/>
        <v>171249</v>
      </c>
      <c r="N104" s="77">
        <v>8.91</v>
      </c>
      <c r="O104" s="44" t="s">
        <v>29</v>
      </c>
      <c r="T104" s="160" t="s">
        <v>1310</v>
      </c>
      <c r="U104" s="158">
        <v>209000</v>
      </c>
      <c r="V104" s="158">
        <v>18622</v>
      </c>
      <c r="W104" s="74">
        <f t="shared" si="8"/>
        <v>190378</v>
      </c>
      <c r="X104" s="159">
        <f t="shared" si="9"/>
        <v>8.9100478468899524</v>
      </c>
      <c r="Y104" s="44" t="s">
        <v>29</v>
      </c>
    </row>
    <row r="105" spans="1:25" ht="13.8" x14ac:dyDescent="0.25">
      <c r="A105" s="72" t="s">
        <v>1313</v>
      </c>
      <c r="B105" s="73">
        <v>7000</v>
      </c>
      <c r="C105" s="73">
        <v>721</v>
      </c>
      <c r="D105" s="74">
        <f t="shared" si="10"/>
        <v>6279</v>
      </c>
      <c r="E105" s="75">
        <v>10.3</v>
      </c>
      <c r="F105" s="44" t="s">
        <v>89</v>
      </c>
      <c r="J105" s="78" t="s">
        <v>1311</v>
      </c>
      <c r="K105" s="74">
        <v>19100</v>
      </c>
      <c r="L105" s="74">
        <v>1146</v>
      </c>
      <c r="M105" s="74">
        <f t="shared" si="11"/>
        <v>17954</v>
      </c>
      <c r="N105" s="77">
        <v>6</v>
      </c>
      <c r="O105" s="44" t="s">
        <v>35</v>
      </c>
      <c r="T105" s="160" t="s">
        <v>1311</v>
      </c>
      <c r="U105" s="158">
        <v>19100</v>
      </c>
      <c r="V105" s="158">
        <v>1146</v>
      </c>
      <c r="W105" s="74">
        <f t="shared" si="8"/>
        <v>17954</v>
      </c>
      <c r="X105" s="159">
        <f t="shared" si="9"/>
        <v>6</v>
      </c>
      <c r="Y105" s="44" t="s">
        <v>35</v>
      </c>
    </row>
    <row r="106" spans="1:25" ht="13.8" x14ac:dyDescent="0.25">
      <c r="A106" s="72" t="s">
        <v>2948</v>
      </c>
      <c r="B106" s="73">
        <v>171000</v>
      </c>
      <c r="C106" s="73">
        <v>10227</v>
      </c>
      <c r="D106" s="74">
        <f t="shared" si="10"/>
        <v>160773</v>
      </c>
      <c r="E106" s="75">
        <v>5.98</v>
      </c>
      <c r="F106" s="44" t="s">
        <v>53</v>
      </c>
      <c r="J106" s="78" t="s">
        <v>1311</v>
      </c>
      <c r="K106" s="74">
        <v>12800</v>
      </c>
      <c r="L106" s="74">
        <v>896</v>
      </c>
      <c r="M106" s="74">
        <f t="shared" si="11"/>
        <v>11904</v>
      </c>
      <c r="N106" s="77">
        <v>7</v>
      </c>
      <c r="O106" s="44" t="s">
        <v>35</v>
      </c>
      <c r="T106" s="160" t="s">
        <v>1311</v>
      </c>
      <c r="U106" s="158">
        <v>12800</v>
      </c>
      <c r="V106" s="158">
        <v>896</v>
      </c>
      <c r="W106" s="74">
        <f t="shared" si="8"/>
        <v>11904</v>
      </c>
      <c r="X106" s="159">
        <f t="shared" si="9"/>
        <v>7.0000000000000009</v>
      </c>
      <c r="Y106" s="44" t="s">
        <v>35</v>
      </c>
    </row>
    <row r="107" spans="1:25" ht="26.4" x14ac:dyDescent="0.25">
      <c r="A107" s="72" t="s">
        <v>5976</v>
      </c>
      <c r="B107" s="73">
        <v>168000</v>
      </c>
      <c r="C107" s="73">
        <v>9899</v>
      </c>
      <c r="D107" s="74">
        <f t="shared" si="10"/>
        <v>158101</v>
      </c>
      <c r="E107" s="75">
        <v>5.89</v>
      </c>
      <c r="F107" s="44" t="s">
        <v>21</v>
      </c>
      <c r="J107" s="78" t="s">
        <v>1312</v>
      </c>
      <c r="K107" s="74">
        <v>2450</v>
      </c>
      <c r="L107" s="74">
        <v>2221</v>
      </c>
      <c r="M107" s="74">
        <f t="shared" si="11"/>
        <v>229</v>
      </c>
      <c r="N107" s="77">
        <v>90.64</v>
      </c>
      <c r="O107" s="44" t="s">
        <v>84</v>
      </c>
      <c r="T107" s="160" t="s">
        <v>1312</v>
      </c>
      <c r="U107" s="158">
        <v>2450</v>
      </c>
      <c r="V107" s="158">
        <v>2221</v>
      </c>
      <c r="W107" s="74">
        <f t="shared" si="8"/>
        <v>229</v>
      </c>
      <c r="X107" s="159">
        <f t="shared" si="9"/>
        <v>90.65306122448979</v>
      </c>
      <c r="Y107" s="44" t="s">
        <v>84</v>
      </c>
    </row>
    <row r="108" spans="1:25" ht="13.8" x14ac:dyDescent="0.25">
      <c r="A108" s="72" t="s">
        <v>4210</v>
      </c>
      <c r="B108" s="73">
        <v>46500</v>
      </c>
      <c r="C108" s="73">
        <v>2511</v>
      </c>
      <c r="D108" s="74">
        <f t="shared" si="10"/>
        <v>43989</v>
      </c>
      <c r="E108" s="75">
        <v>5.4</v>
      </c>
      <c r="F108" s="44" t="s">
        <v>53</v>
      </c>
      <c r="J108" s="78" t="s">
        <v>1313</v>
      </c>
      <c r="K108" s="74">
        <v>7800</v>
      </c>
      <c r="L108" s="74">
        <v>803</v>
      </c>
      <c r="M108" s="74">
        <f t="shared" si="11"/>
        <v>6997</v>
      </c>
      <c r="N108" s="77">
        <v>10.3</v>
      </c>
      <c r="O108" s="44" t="s">
        <v>89</v>
      </c>
      <c r="T108" s="160" t="s">
        <v>1313</v>
      </c>
      <c r="U108" s="158">
        <v>7800</v>
      </c>
      <c r="V108" s="158">
        <v>803</v>
      </c>
      <c r="W108" s="74">
        <f t="shared" si="8"/>
        <v>6997</v>
      </c>
      <c r="X108" s="159">
        <f t="shared" si="9"/>
        <v>10.294871794871794</v>
      </c>
      <c r="Y108" s="44" t="s">
        <v>89</v>
      </c>
    </row>
    <row r="109" spans="1:25" ht="13.8" x14ac:dyDescent="0.25">
      <c r="A109" s="72" t="s">
        <v>1317</v>
      </c>
      <c r="B109" s="73">
        <v>51000</v>
      </c>
      <c r="C109" s="73">
        <v>2549</v>
      </c>
      <c r="D109" s="74">
        <f t="shared" si="10"/>
        <v>48451</v>
      </c>
      <c r="E109" s="75">
        <v>5</v>
      </c>
      <c r="F109" s="44" t="s">
        <v>19</v>
      </c>
      <c r="J109" s="78" t="s">
        <v>1314</v>
      </c>
      <c r="K109" s="74">
        <v>156000</v>
      </c>
      <c r="L109" s="74">
        <v>9329</v>
      </c>
      <c r="M109" s="74">
        <f t="shared" si="11"/>
        <v>146671</v>
      </c>
      <c r="N109" s="77">
        <v>5.98</v>
      </c>
      <c r="O109" s="44" t="s">
        <v>53</v>
      </c>
      <c r="T109" s="160" t="s">
        <v>1314</v>
      </c>
      <c r="U109" s="158">
        <v>153000</v>
      </c>
      <c r="V109" s="158">
        <v>9149</v>
      </c>
      <c r="W109" s="74">
        <f t="shared" si="8"/>
        <v>143851</v>
      </c>
      <c r="X109" s="159">
        <f t="shared" si="9"/>
        <v>5.9797385620915033</v>
      </c>
      <c r="Y109" s="44" t="s">
        <v>53</v>
      </c>
    </row>
    <row r="110" spans="1:25" ht="13.8" x14ac:dyDescent="0.25">
      <c r="A110" s="72" t="s">
        <v>1317</v>
      </c>
      <c r="B110" s="73">
        <v>139000</v>
      </c>
      <c r="C110" s="73">
        <v>6769</v>
      </c>
      <c r="D110" s="74">
        <f t="shared" si="10"/>
        <v>132231</v>
      </c>
      <c r="E110" s="75">
        <v>4.87</v>
      </c>
      <c r="F110" s="44" t="s">
        <v>19</v>
      </c>
      <c r="J110" s="78" t="s">
        <v>1315</v>
      </c>
      <c r="K110" s="74">
        <v>198000</v>
      </c>
      <c r="L110" s="74">
        <v>7088</v>
      </c>
      <c r="M110" s="74">
        <f t="shared" si="11"/>
        <v>190912</v>
      </c>
      <c r="N110" s="77">
        <v>3.58</v>
      </c>
      <c r="O110" s="44" t="s">
        <v>21</v>
      </c>
      <c r="T110" s="160" t="s">
        <v>1315</v>
      </c>
      <c r="U110" s="158">
        <v>198000</v>
      </c>
      <c r="V110" s="158">
        <v>3703</v>
      </c>
      <c r="W110" s="74">
        <f t="shared" si="8"/>
        <v>194297</v>
      </c>
      <c r="X110" s="159">
        <f t="shared" si="9"/>
        <v>1.8702020202020202</v>
      </c>
      <c r="Y110" s="44" t="s">
        <v>21</v>
      </c>
    </row>
    <row r="111" spans="1:25" ht="13.8" x14ac:dyDescent="0.25">
      <c r="A111" s="72" t="s">
        <v>1318</v>
      </c>
      <c r="B111" s="73">
        <v>77000</v>
      </c>
      <c r="C111" s="73">
        <v>3595</v>
      </c>
      <c r="D111" s="74">
        <f t="shared" si="10"/>
        <v>73405</v>
      </c>
      <c r="E111" s="75">
        <v>4.67</v>
      </c>
      <c r="F111" s="44" t="s">
        <v>53</v>
      </c>
      <c r="J111" s="78" t="s">
        <v>1316</v>
      </c>
      <c r="K111" s="74">
        <v>43500</v>
      </c>
      <c r="L111" s="74">
        <v>2349</v>
      </c>
      <c r="M111" s="74">
        <f t="shared" si="11"/>
        <v>41151</v>
      </c>
      <c r="N111" s="77">
        <v>5.4</v>
      </c>
      <c r="O111" s="44" t="s">
        <v>53</v>
      </c>
      <c r="T111" s="160" t="s">
        <v>1316</v>
      </c>
      <c r="U111" s="158">
        <v>53000</v>
      </c>
      <c r="V111" s="158">
        <v>2862</v>
      </c>
      <c r="W111" s="74">
        <f t="shared" si="8"/>
        <v>50138</v>
      </c>
      <c r="X111" s="159">
        <f t="shared" si="9"/>
        <v>5.4</v>
      </c>
      <c r="Y111" s="44" t="s">
        <v>53</v>
      </c>
    </row>
    <row r="112" spans="1:25" ht="13.8" x14ac:dyDescent="0.25">
      <c r="A112" s="72" t="s">
        <v>4214</v>
      </c>
      <c r="B112" s="73">
        <v>42500</v>
      </c>
      <c r="C112" s="73">
        <v>2155</v>
      </c>
      <c r="D112" s="74">
        <f t="shared" si="10"/>
        <v>40345</v>
      </c>
      <c r="E112" s="75">
        <v>5.07</v>
      </c>
      <c r="F112" s="44" t="s">
        <v>80</v>
      </c>
      <c r="J112" s="78" t="s">
        <v>1317</v>
      </c>
      <c r="K112" s="74">
        <v>127000</v>
      </c>
      <c r="L112" s="74">
        <v>6185</v>
      </c>
      <c r="M112" s="74">
        <f t="shared" si="11"/>
        <v>120815</v>
      </c>
      <c r="N112" s="77">
        <v>4.87</v>
      </c>
      <c r="O112" s="44" t="s">
        <v>19</v>
      </c>
      <c r="T112" s="160" t="s">
        <v>1317</v>
      </c>
      <c r="U112" s="158">
        <v>53000</v>
      </c>
      <c r="V112" s="158">
        <v>2650</v>
      </c>
      <c r="W112" s="74">
        <f t="shared" si="8"/>
        <v>50350</v>
      </c>
      <c r="X112" s="159">
        <f t="shared" si="9"/>
        <v>5</v>
      </c>
      <c r="Y112" s="44" t="s">
        <v>19</v>
      </c>
    </row>
    <row r="113" spans="1:25" ht="13.8" x14ac:dyDescent="0.25">
      <c r="A113" s="72" t="s">
        <v>4132</v>
      </c>
      <c r="B113" s="73">
        <v>19500</v>
      </c>
      <c r="C113" s="73">
        <v>1793</v>
      </c>
      <c r="D113" s="74">
        <f t="shared" si="10"/>
        <v>17707</v>
      </c>
      <c r="E113" s="75">
        <v>9.1999999999999993</v>
      </c>
      <c r="F113" s="44" t="s">
        <v>61</v>
      </c>
      <c r="J113" s="78" t="s">
        <v>1317</v>
      </c>
      <c r="K113" s="74">
        <v>43500</v>
      </c>
      <c r="L113" s="74">
        <v>2175</v>
      </c>
      <c r="M113" s="74">
        <f t="shared" si="11"/>
        <v>41325</v>
      </c>
      <c r="N113" s="77">
        <v>5</v>
      </c>
      <c r="O113" s="44" t="s">
        <v>19</v>
      </c>
      <c r="T113" s="160" t="s">
        <v>1317</v>
      </c>
      <c r="U113" s="158">
        <v>131000</v>
      </c>
      <c r="V113" s="158">
        <v>6380</v>
      </c>
      <c r="W113" s="74">
        <f t="shared" si="8"/>
        <v>124620</v>
      </c>
      <c r="X113" s="159">
        <f t="shared" si="9"/>
        <v>4.8702290076335881</v>
      </c>
      <c r="Y113" s="44" t="s">
        <v>19</v>
      </c>
    </row>
    <row r="114" spans="1:25" ht="13.8" x14ac:dyDescent="0.25">
      <c r="A114" s="72" t="s">
        <v>4132</v>
      </c>
      <c r="B114" s="73">
        <v>25500</v>
      </c>
      <c r="C114" s="73">
        <v>1757</v>
      </c>
      <c r="D114" s="74">
        <f t="shared" si="10"/>
        <v>23743</v>
      </c>
      <c r="E114" s="75">
        <v>6.89</v>
      </c>
      <c r="F114" s="44" t="s">
        <v>61</v>
      </c>
      <c r="J114" s="78" t="s">
        <v>1318</v>
      </c>
      <c r="K114" s="74">
        <v>71000</v>
      </c>
      <c r="L114" s="74">
        <v>3316</v>
      </c>
      <c r="M114" s="74">
        <f t="shared" si="11"/>
        <v>67684</v>
      </c>
      <c r="N114" s="77">
        <v>4.67</v>
      </c>
      <c r="O114" s="44" t="s">
        <v>53</v>
      </c>
      <c r="T114" s="160" t="s">
        <v>1318</v>
      </c>
      <c r="U114" s="158">
        <v>74000</v>
      </c>
      <c r="V114" s="158">
        <v>3456</v>
      </c>
      <c r="W114" s="74">
        <f t="shared" si="8"/>
        <v>70544</v>
      </c>
      <c r="X114" s="159">
        <f t="shared" si="9"/>
        <v>4.6702702702702696</v>
      </c>
      <c r="Y114" s="44" t="s">
        <v>53</v>
      </c>
    </row>
    <row r="115" spans="1:25" ht="13.8" x14ac:dyDescent="0.25">
      <c r="A115" s="72" t="s">
        <v>1327</v>
      </c>
      <c r="B115" s="73">
        <v>26000</v>
      </c>
      <c r="C115" s="73">
        <v>1508</v>
      </c>
      <c r="D115" s="74">
        <f t="shared" si="10"/>
        <v>24492</v>
      </c>
      <c r="E115" s="75">
        <v>5.8</v>
      </c>
      <c r="F115" s="44" t="s">
        <v>27</v>
      </c>
      <c r="J115" s="78" t="s">
        <v>1325</v>
      </c>
      <c r="K115" s="74">
        <v>51000</v>
      </c>
      <c r="L115" s="74">
        <v>5508</v>
      </c>
      <c r="M115" s="74">
        <f t="shared" si="11"/>
        <v>45492</v>
      </c>
      <c r="N115" s="77">
        <v>10.8</v>
      </c>
      <c r="O115" s="44" t="s">
        <v>80</v>
      </c>
      <c r="T115" s="160" t="s">
        <v>1325</v>
      </c>
      <c r="U115" s="158">
        <v>49500</v>
      </c>
      <c r="V115" s="158">
        <v>5346</v>
      </c>
      <c r="W115" s="74">
        <f t="shared" si="8"/>
        <v>44154</v>
      </c>
      <c r="X115" s="159">
        <f t="shared" si="9"/>
        <v>10.8</v>
      </c>
      <c r="Y115" s="44" t="s">
        <v>80</v>
      </c>
    </row>
    <row r="116" spans="1:25" ht="13.8" x14ac:dyDescent="0.25">
      <c r="A116" s="72" t="s">
        <v>3982</v>
      </c>
      <c r="B116" s="73">
        <v>139000</v>
      </c>
      <c r="C116" s="73">
        <v>2642</v>
      </c>
      <c r="D116" s="74">
        <f t="shared" si="10"/>
        <v>136358</v>
      </c>
      <c r="E116" s="75">
        <v>1.9</v>
      </c>
      <c r="F116" s="44" t="s">
        <v>78</v>
      </c>
      <c r="J116" s="78" t="s">
        <v>1326</v>
      </c>
      <c r="K116" s="74">
        <v>26000</v>
      </c>
      <c r="L116" s="74">
        <v>2306</v>
      </c>
      <c r="M116" s="74">
        <f t="shared" si="11"/>
        <v>23694</v>
      </c>
      <c r="N116" s="77">
        <v>8.8699999999999992</v>
      </c>
      <c r="O116" s="44" t="s">
        <v>61</v>
      </c>
      <c r="T116" s="160" t="s">
        <v>1326</v>
      </c>
      <c r="U116" s="158">
        <v>16800</v>
      </c>
      <c r="V116" s="158">
        <v>1546</v>
      </c>
      <c r="W116" s="74">
        <f t="shared" si="8"/>
        <v>15254</v>
      </c>
      <c r="X116" s="159">
        <f t="shared" si="9"/>
        <v>9.2023809523809526</v>
      </c>
      <c r="Y116" s="44" t="s">
        <v>61</v>
      </c>
    </row>
    <row r="117" spans="1:25" ht="13.8" x14ac:dyDescent="0.25">
      <c r="A117" s="72" t="s">
        <v>2938</v>
      </c>
      <c r="B117" s="73">
        <v>163000</v>
      </c>
      <c r="C117" s="73">
        <v>7335</v>
      </c>
      <c r="D117" s="74">
        <f t="shared" si="10"/>
        <v>155665</v>
      </c>
      <c r="E117" s="75">
        <v>4.5</v>
      </c>
      <c r="F117" s="44" t="s">
        <v>57</v>
      </c>
      <c r="H117" s="60"/>
      <c r="J117" s="78" t="s">
        <v>1326</v>
      </c>
      <c r="K117" s="74">
        <v>16600</v>
      </c>
      <c r="L117" s="74">
        <v>1527</v>
      </c>
      <c r="M117" s="74">
        <f t="shared" si="11"/>
        <v>15073</v>
      </c>
      <c r="N117" s="77">
        <v>9.1999999999999993</v>
      </c>
      <c r="O117" s="44" t="s">
        <v>61</v>
      </c>
      <c r="T117" s="160" t="s">
        <v>1326</v>
      </c>
      <c r="U117" s="158">
        <v>26500</v>
      </c>
      <c r="V117" s="158">
        <v>2351</v>
      </c>
      <c r="W117" s="74">
        <f t="shared" si="8"/>
        <v>24149</v>
      </c>
      <c r="X117" s="159">
        <f t="shared" si="9"/>
        <v>8.8716981132075468</v>
      </c>
      <c r="Y117" s="44" t="s">
        <v>61</v>
      </c>
    </row>
    <row r="118" spans="1:25" ht="13.8" x14ac:dyDescent="0.25">
      <c r="A118" s="72" t="s">
        <v>2938</v>
      </c>
      <c r="B118" s="73">
        <v>147000</v>
      </c>
      <c r="C118" s="73">
        <v>5880</v>
      </c>
      <c r="D118" s="74">
        <f t="shared" si="10"/>
        <v>141120</v>
      </c>
      <c r="E118" s="75">
        <v>4</v>
      </c>
      <c r="F118" s="44" t="s">
        <v>57</v>
      </c>
      <c r="H118" s="60"/>
      <c r="J118" s="78" t="s">
        <v>1327</v>
      </c>
      <c r="K118" s="74">
        <v>23700</v>
      </c>
      <c r="L118" s="74">
        <v>1375</v>
      </c>
      <c r="M118" s="74">
        <f t="shared" si="11"/>
        <v>22325</v>
      </c>
      <c r="N118" s="77">
        <v>5.8</v>
      </c>
      <c r="O118" s="44" t="s">
        <v>27</v>
      </c>
      <c r="T118" s="160" t="s">
        <v>1327</v>
      </c>
      <c r="U118" s="158">
        <v>25000</v>
      </c>
      <c r="V118" s="158">
        <v>1450</v>
      </c>
      <c r="W118" s="74">
        <f t="shared" si="8"/>
        <v>23550</v>
      </c>
      <c r="X118" s="159">
        <f t="shared" si="9"/>
        <v>5.8000000000000007</v>
      </c>
      <c r="Y118" s="44" t="s">
        <v>27</v>
      </c>
    </row>
    <row r="119" spans="1:25" ht="13.8" x14ac:dyDescent="0.25">
      <c r="A119" s="72" t="s">
        <v>2938</v>
      </c>
      <c r="B119" s="73">
        <v>141000</v>
      </c>
      <c r="C119" s="73">
        <v>3990</v>
      </c>
      <c r="D119" s="74">
        <f t="shared" si="10"/>
        <v>137010</v>
      </c>
      <c r="E119" s="75">
        <v>2.83</v>
      </c>
      <c r="F119" s="44" t="s">
        <v>37</v>
      </c>
      <c r="H119" s="60"/>
      <c r="J119" s="78" t="s">
        <v>1328</v>
      </c>
      <c r="K119" s="74">
        <v>138000</v>
      </c>
      <c r="L119" s="74">
        <v>2622</v>
      </c>
      <c r="M119" s="74">
        <f t="shared" si="11"/>
        <v>135378</v>
      </c>
      <c r="N119" s="77">
        <v>1.9</v>
      </c>
      <c r="O119" s="44" t="s">
        <v>78</v>
      </c>
      <c r="T119" s="160" t="s">
        <v>1328</v>
      </c>
      <c r="U119" s="158">
        <v>141000</v>
      </c>
      <c r="V119" s="158">
        <v>2679</v>
      </c>
      <c r="W119" s="74">
        <f t="shared" si="8"/>
        <v>138321</v>
      </c>
      <c r="X119" s="159">
        <f t="shared" si="9"/>
        <v>1.9</v>
      </c>
      <c r="Y119" s="44" t="s">
        <v>78</v>
      </c>
    </row>
    <row r="120" spans="1:25" ht="13.8" x14ac:dyDescent="0.25">
      <c r="A120" s="72" t="s">
        <v>6005</v>
      </c>
      <c r="B120" s="73">
        <v>57000</v>
      </c>
      <c r="C120" s="73">
        <v>4617</v>
      </c>
      <c r="D120" s="74">
        <f t="shared" si="10"/>
        <v>52383</v>
      </c>
      <c r="E120" s="75">
        <v>8.1</v>
      </c>
      <c r="F120" s="44" t="s">
        <v>84</v>
      </c>
      <c r="J120" s="78" t="s">
        <v>1329</v>
      </c>
      <c r="K120" s="74">
        <v>134000</v>
      </c>
      <c r="L120" s="74">
        <v>6030</v>
      </c>
      <c r="M120" s="74">
        <f t="shared" si="11"/>
        <v>127970</v>
      </c>
      <c r="N120" s="77">
        <v>4.5</v>
      </c>
      <c r="O120" s="44" t="s">
        <v>57</v>
      </c>
      <c r="T120" s="160" t="s">
        <v>1329</v>
      </c>
      <c r="U120" s="158">
        <v>149000</v>
      </c>
      <c r="V120" s="158">
        <v>6705</v>
      </c>
      <c r="W120" s="74">
        <f t="shared" si="8"/>
        <v>142295</v>
      </c>
      <c r="X120" s="159">
        <f t="shared" si="9"/>
        <v>4.5</v>
      </c>
      <c r="Y120" s="44" t="s">
        <v>57</v>
      </c>
    </row>
    <row r="121" spans="1:25" ht="13.8" x14ac:dyDescent="0.25">
      <c r="A121" s="72" t="s">
        <v>3975</v>
      </c>
      <c r="B121" s="73">
        <v>83000</v>
      </c>
      <c r="C121" s="73">
        <v>2739</v>
      </c>
      <c r="D121" s="74">
        <f t="shared" si="10"/>
        <v>80261</v>
      </c>
      <c r="E121" s="75">
        <v>3.3</v>
      </c>
      <c r="F121" s="44" t="s">
        <v>39</v>
      </c>
      <c r="J121" s="78" t="s">
        <v>1329</v>
      </c>
      <c r="K121" s="74">
        <v>121000</v>
      </c>
      <c r="L121" s="74">
        <v>4840</v>
      </c>
      <c r="M121" s="74">
        <f t="shared" si="11"/>
        <v>116160</v>
      </c>
      <c r="N121" s="77">
        <v>4</v>
      </c>
      <c r="O121" s="44" t="s">
        <v>57</v>
      </c>
      <c r="T121" s="160" t="s">
        <v>1329</v>
      </c>
      <c r="U121" s="158">
        <v>134000</v>
      </c>
      <c r="V121" s="158">
        <v>5360</v>
      </c>
      <c r="W121" s="74">
        <f t="shared" si="8"/>
        <v>128640</v>
      </c>
      <c r="X121" s="159">
        <f t="shared" si="9"/>
        <v>4</v>
      </c>
      <c r="Y121" s="44" t="s">
        <v>57</v>
      </c>
    </row>
    <row r="122" spans="1:25" ht="13.8" x14ac:dyDescent="0.25">
      <c r="A122" s="72" t="s">
        <v>1514</v>
      </c>
      <c r="B122" s="73">
        <v>159000</v>
      </c>
      <c r="C122" s="73">
        <v>4293</v>
      </c>
      <c r="D122" s="74">
        <f t="shared" si="10"/>
        <v>154707</v>
      </c>
      <c r="E122" s="75">
        <v>2.7</v>
      </c>
      <c r="F122" s="44" t="s">
        <v>78</v>
      </c>
      <c r="H122" s="49"/>
      <c r="J122" s="78" t="s">
        <v>1329</v>
      </c>
      <c r="K122" s="74">
        <v>136000</v>
      </c>
      <c r="L122" s="74">
        <v>3849</v>
      </c>
      <c r="M122" s="74">
        <f t="shared" si="11"/>
        <v>132151</v>
      </c>
      <c r="N122" s="77">
        <v>2.83</v>
      </c>
      <c r="O122" s="44" t="s">
        <v>37</v>
      </c>
      <c r="T122" s="160" t="s">
        <v>1329</v>
      </c>
      <c r="U122" s="158">
        <v>123000</v>
      </c>
      <c r="V122" s="158">
        <v>3481</v>
      </c>
      <c r="W122" s="74">
        <f t="shared" si="8"/>
        <v>119519</v>
      </c>
      <c r="X122" s="159">
        <f t="shared" si="9"/>
        <v>2.8300813008130081</v>
      </c>
      <c r="Y122" s="44" t="s">
        <v>37</v>
      </c>
    </row>
    <row r="123" spans="1:25" ht="13.8" x14ac:dyDescent="0.25">
      <c r="A123" s="72" t="s">
        <v>1514</v>
      </c>
      <c r="B123" s="73">
        <v>153000</v>
      </c>
      <c r="C123" s="73">
        <v>6425</v>
      </c>
      <c r="D123" s="74">
        <f t="shared" si="10"/>
        <v>146575</v>
      </c>
      <c r="E123" s="75">
        <v>4.2</v>
      </c>
      <c r="F123" s="44" t="s">
        <v>78</v>
      </c>
      <c r="H123" s="49"/>
      <c r="J123" s="78" t="s">
        <v>1512</v>
      </c>
      <c r="K123" s="74">
        <v>50000</v>
      </c>
      <c r="L123" s="74">
        <v>4050</v>
      </c>
      <c r="M123" s="74">
        <f t="shared" si="11"/>
        <v>45950</v>
      </c>
      <c r="N123" s="77">
        <v>8.1</v>
      </c>
      <c r="O123" s="44" t="s">
        <v>84</v>
      </c>
      <c r="T123" s="160" t="s">
        <v>1512</v>
      </c>
      <c r="U123" s="158">
        <v>50000</v>
      </c>
      <c r="V123" s="158">
        <v>4050</v>
      </c>
      <c r="W123" s="74">
        <f t="shared" si="8"/>
        <v>45950</v>
      </c>
      <c r="X123" s="159">
        <f t="shared" si="9"/>
        <v>8.1</v>
      </c>
      <c r="Y123" s="44" t="s">
        <v>84</v>
      </c>
    </row>
    <row r="124" spans="1:25" ht="13.8" x14ac:dyDescent="0.25">
      <c r="A124" s="72" t="s">
        <v>1514</v>
      </c>
      <c r="B124" s="73">
        <v>235000</v>
      </c>
      <c r="C124" s="73">
        <v>14100</v>
      </c>
      <c r="D124" s="74">
        <f t="shared" si="10"/>
        <v>220900</v>
      </c>
      <c r="E124" s="75">
        <v>6</v>
      </c>
      <c r="F124" s="44" t="s">
        <v>22</v>
      </c>
      <c r="H124" s="49"/>
      <c r="J124" s="78" t="s">
        <v>1513</v>
      </c>
      <c r="K124" s="74">
        <v>81000</v>
      </c>
      <c r="L124" s="74">
        <v>2673</v>
      </c>
      <c r="M124" s="74">
        <f t="shared" si="11"/>
        <v>78327</v>
      </c>
      <c r="N124" s="77">
        <v>3.3</v>
      </c>
      <c r="O124" s="44" t="s">
        <v>39</v>
      </c>
      <c r="T124" s="160" t="s">
        <v>1513</v>
      </c>
      <c r="U124" s="158">
        <v>76000</v>
      </c>
      <c r="V124" s="158">
        <v>2508</v>
      </c>
      <c r="W124" s="74">
        <f t="shared" si="8"/>
        <v>73492</v>
      </c>
      <c r="X124" s="159">
        <f t="shared" si="9"/>
        <v>3.3000000000000003</v>
      </c>
      <c r="Y124" s="44" t="s">
        <v>39</v>
      </c>
    </row>
    <row r="125" spans="1:25" ht="13.8" x14ac:dyDescent="0.25">
      <c r="A125" s="72" t="s">
        <v>1514</v>
      </c>
      <c r="B125" s="73">
        <v>180000</v>
      </c>
      <c r="C125" s="73">
        <v>11700</v>
      </c>
      <c r="D125" s="74">
        <f t="shared" si="10"/>
        <v>168300</v>
      </c>
      <c r="E125" s="75">
        <v>6.5</v>
      </c>
      <c r="F125" s="44" t="s">
        <v>22</v>
      </c>
      <c r="H125" s="49"/>
      <c r="J125" s="78" t="s">
        <v>1514</v>
      </c>
      <c r="K125" s="74">
        <v>227000</v>
      </c>
      <c r="L125" s="74">
        <v>13620</v>
      </c>
      <c r="M125" s="74">
        <f t="shared" si="11"/>
        <v>213380</v>
      </c>
      <c r="N125" s="77">
        <v>6</v>
      </c>
      <c r="O125" s="44" t="s">
        <v>22</v>
      </c>
      <c r="T125" s="160" t="s">
        <v>1514</v>
      </c>
      <c r="U125" s="158">
        <v>181000</v>
      </c>
      <c r="V125" s="158">
        <v>4887</v>
      </c>
      <c r="W125" s="74">
        <f t="shared" si="8"/>
        <v>176113</v>
      </c>
      <c r="X125" s="159">
        <f t="shared" si="9"/>
        <v>2.7</v>
      </c>
      <c r="Y125" s="44" t="s">
        <v>78</v>
      </c>
    </row>
    <row r="126" spans="1:25" ht="13.8" x14ac:dyDescent="0.25">
      <c r="A126" s="72" t="s">
        <v>1515</v>
      </c>
      <c r="B126" s="73">
        <v>229000</v>
      </c>
      <c r="C126" s="73">
        <v>8473</v>
      </c>
      <c r="D126" s="74">
        <f t="shared" si="10"/>
        <v>220527</v>
      </c>
      <c r="E126" s="75">
        <v>3.7</v>
      </c>
      <c r="F126" s="44" t="s">
        <v>30</v>
      </c>
      <c r="H126" s="49"/>
      <c r="J126" s="78" t="s">
        <v>1514</v>
      </c>
      <c r="K126" s="74">
        <v>174000</v>
      </c>
      <c r="L126" s="74">
        <v>11310</v>
      </c>
      <c r="M126" s="74">
        <f t="shared" si="11"/>
        <v>162690</v>
      </c>
      <c r="N126" s="77">
        <v>6.5</v>
      </c>
      <c r="O126" s="44" t="s">
        <v>22</v>
      </c>
      <c r="T126" s="160" t="s">
        <v>1514</v>
      </c>
      <c r="U126" s="158">
        <v>175000</v>
      </c>
      <c r="V126" s="158">
        <v>7350</v>
      </c>
      <c r="W126" s="74">
        <f t="shared" si="8"/>
        <v>167650</v>
      </c>
      <c r="X126" s="159">
        <f t="shared" si="9"/>
        <v>4.2</v>
      </c>
      <c r="Y126" s="44" t="s">
        <v>78</v>
      </c>
    </row>
    <row r="127" spans="1:25" ht="13.8" x14ac:dyDescent="0.25">
      <c r="A127" s="72" t="s">
        <v>1515</v>
      </c>
      <c r="B127" s="73">
        <v>219000</v>
      </c>
      <c r="C127" s="73">
        <v>8979</v>
      </c>
      <c r="D127" s="74">
        <f t="shared" si="10"/>
        <v>210021</v>
      </c>
      <c r="E127" s="75">
        <v>4.0999999999999996</v>
      </c>
      <c r="F127" s="44" t="s">
        <v>30</v>
      </c>
      <c r="H127" s="49"/>
      <c r="J127" s="78" t="s">
        <v>1514</v>
      </c>
      <c r="K127" s="74">
        <v>159000</v>
      </c>
      <c r="L127" s="74">
        <v>6678</v>
      </c>
      <c r="M127" s="74">
        <f t="shared" si="11"/>
        <v>152322</v>
      </c>
      <c r="N127" s="77">
        <v>4.2</v>
      </c>
      <c r="O127" s="44" t="s">
        <v>78</v>
      </c>
      <c r="T127" s="160" t="s">
        <v>1514</v>
      </c>
      <c r="U127" s="158">
        <v>227000</v>
      </c>
      <c r="V127" s="158">
        <v>13620</v>
      </c>
      <c r="W127" s="74">
        <f t="shared" si="8"/>
        <v>213380</v>
      </c>
      <c r="X127" s="159">
        <f t="shared" si="9"/>
        <v>6</v>
      </c>
      <c r="Y127" s="44" t="s">
        <v>22</v>
      </c>
    </row>
    <row r="128" spans="1:25" ht="13.8" x14ac:dyDescent="0.25">
      <c r="A128" s="72" t="s">
        <v>1515</v>
      </c>
      <c r="B128" s="73">
        <v>215000</v>
      </c>
      <c r="C128" s="73">
        <v>5805</v>
      </c>
      <c r="D128" s="74">
        <f t="shared" si="10"/>
        <v>209195</v>
      </c>
      <c r="E128" s="75">
        <v>2.7</v>
      </c>
      <c r="F128" s="44" t="s">
        <v>47</v>
      </c>
      <c r="H128" s="49"/>
      <c r="J128" s="78" t="s">
        <v>1514</v>
      </c>
      <c r="K128" s="74">
        <v>164000</v>
      </c>
      <c r="L128" s="74">
        <v>4428</v>
      </c>
      <c r="M128" s="74">
        <f t="shared" si="11"/>
        <v>159572</v>
      </c>
      <c r="N128" s="77">
        <v>2.7</v>
      </c>
      <c r="O128" s="44" t="s">
        <v>78</v>
      </c>
      <c r="T128" s="160" t="s">
        <v>1514</v>
      </c>
      <c r="U128" s="158">
        <v>178000</v>
      </c>
      <c r="V128" s="158">
        <v>11570</v>
      </c>
      <c r="W128" s="74">
        <f t="shared" si="8"/>
        <v>166430</v>
      </c>
      <c r="X128" s="159">
        <f t="shared" si="9"/>
        <v>6.5</v>
      </c>
      <c r="Y128" s="44" t="s">
        <v>22</v>
      </c>
    </row>
    <row r="129" spans="1:25" ht="13.8" x14ac:dyDescent="0.25">
      <c r="A129" s="72" t="s">
        <v>1515</v>
      </c>
      <c r="B129" s="73">
        <v>221000</v>
      </c>
      <c r="C129" s="73">
        <v>6189</v>
      </c>
      <c r="D129" s="74">
        <f t="shared" si="10"/>
        <v>214811</v>
      </c>
      <c r="E129" s="75">
        <v>2.8</v>
      </c>
      <c r="F129" s="44" t="s">
        <v>47</v>
      </c>
      <c r="H129" s="49"/>
      <c r="J129" s="78" t="s">
        <v>1515</v>
      </c>
      <c r="K129" s="74">
        <v>169000</v>
      </c>
      <c r="L129" s="74">
        <v>10985</v>
      </c>
      <c r="M129" s="74">
        <f t="shared" si="11"/>
        <v>158015</v>
      </c>
      <c r="N129" s="77">
        <v>6.5</v>
      </c>
      <c r="O129" s="44" t="s">
        <v>37</v>
      </c>
      <c r="T129" s="160" t="s">
        <v>1515</v>
      </c>
      <c r="U129" s="158">
        <v>192000</v>
      </c>
      <c r="V129" s="158">
        <v>7104</v>
      </c>
      <c r="W129" s="74">
        <f t="shared" si="8"/>
        <v>184896</v>
      </c>
      <c r="X129" s="159">
        <f t="shared" si="9"/>
        <v>3.6999999999999997</v>
      </c>
      <c r="Y129" s="44" t="s">
        <v>30</v>
      </c>
    </row>
    <row r="130" spans="1:25" ht="13.8" x14ac:dyDescent="0.25">
      <c r="A130" s="72" t="s">
        <v>1515</v>
      </c>
      <c r="B130" s="73">
        <v>176000</v>
      </c>
      <c r="C130" s="73">
        <v>11440</v>
      </c>
      <c r="D130" s="74">
        <f t="shared" ref="D130:D161" si="12">B130-C130</f>
        <v>164560</v>
      </c>
      <c r="E130" s="75">
        <v>6.5</v>
      </c>
      <c r="F130" s="44" t="s">
        <v>37</v>
      </c>
      <c r="H130" s="49"/>
      <c r="J130" s="78" t="s">
        <v>1515</v>
      </c>
      <c r="K130" s="74">
        <v>149000</v>
      </c>
      <c r="L130" s="74">
        <v>9685</v>
      </c>
      <c r="M130" s="74">
        <f t="shared" ref="M130:M161" si="13">K130-L130</f>
        <v>139315</v>
      </c>
      <c r="N130" s="77">
        <v>6.5</v>
      </c>
      <c r="O130" s="44" t="s">
        <v>37</v>
      </c>
      <c r="T130" s="160" t="s">
        <v>1515</v>
      </c>
      <c r="U130" s="158">
        <v>183000</v>
      </c>
      <c r="V130" s="158">
        <v>7503</v>
      </c>
      <c r="W130" s="74">
        <f t="shared" ref="W130:W172" si="14">U130-V130</f>
        <v>175497</v>
      </c>
      <c r="X130" s="159">
        <f t="shared" si="9"/>
        <v>4.1000000000000005</v>
      </c>
      <c r="Y130" s="44" t="s">
        <v>30</v>
      </c>
    </row>
    <row r="131" spans="1:25" ht="13.8" x14ac:dyDescent="0.25">
      <c r="A131" s="72" t="s">
        <v>1515</v>
      </c>
      <c r="B131" s="73">
        <v>197000</v>
      </c>
      <c r="C131" s="73">
        <v>12804</v>
      </c>
      <c r="D131" s="74">
        <f t="shared" si="12"/>
        <v>184196</v>
      </c>
      <c r="E131" s="75">
        <v>6.5</v>
      </c>
      <c r="F131" s="44" t="s">
        <v>37</v>
      </c>
      <c r="H131" s="49"/>
      <c r="J131" s="78" t="s">
        <v>1515</v>
      </c>
      <c r="K131" s="74">
        <v>192000</v>
      </c>
      <c r="L131" s="74">
        <v>7872</v>
      </c>
      <c r="M131" s="74">
        <f t="shared" si="13"/>
        <v>184128</v>
      </c>
      <c r="N131" s="77">
        <v>4.0999999999999996</v>
      </c>
      <c r="O131" s="44" t="s">
        <v>30</v>
      </c>
      <c r="T131" s="160" t="s">
        <v>1515</v>
      </c>
      <c r="U131" s="158">
        <v>165000</v>
      </c>
      <c r="V131" s="158">
        <v>4455</v>
      </c>
      <c r="W131" s="74">
        <f t="shared" si="14"/>
        <v>160545</v>
      </c>
      <c r="X131" s="159">
        <f t="shared" ref="X131:X172" si="15">V131/U131*100</f>
        <v>2.7</v>
      </c>
      <c r="Y131" s="44" t="s">
        <v>47</v>
      </c>
    </row>
    <row r="132" spans="1:25" ht="13.8" x14ac:dyDescent="0.25">
      <c r="A132" s="72" t="s">
        <v>1516</v>
      </c>
      <c r="B132" s="73">
        <v>68000</v>
      </c>
      <c r="C132" s="73">
        <v>2040</v>
      </c>
      <c r="D132" s="74">
        <f t="shared" si="12"/>
        <v>65960</v>
      </c>
      <c r="E132" s="75">
        <v>3</v>
      </c>
      <c r="F132" s="9"/>
      <c r="G132" s="49"/>
      <c r="J132" s="78" t="s">
        <v>1515</v>
      </c>
      <c r="K132" s="74">
        <v>201000</v>
      </c>
      <c r="L132" s="74">
        <v>7437</v>
      </c>
      <c r="M132" s="74">
        <f t="shared" si="13"/>
        <v>193563</v>
      </c>
      <c r="N132" s="77">
        <v>3.7</v>
      </c>
      <c r="O132" s="44" t="s">
        <v>30</v>
      </c>
      <c r="T132" s="160" t="s">
        <v>1515</v>
      </c>
      <c r="U132" s="158">
        <v>183000</v>
      </c>
      <c r="V132" s="158">
        <v>5124</v>
      </c>
      <c r="W132" s="74">
        <f t="shared" si="14"/>
        <v>177876</v>
      </c>
      <c r="X132" s="159">
        <f t="shared" si="15"/>
        <v>2.8000000000000003</v>
      </c>
      <c r="Y132" s="44" t="s">
        <v>47</v>
      </c>
    </row>
    <row r="133" spans="1:25" ht="13.8" x14ac:dyDescent="0.25">
      <c r="A133" s="72" t="s">
        <v>1516</v>
      </c>
      <c r="B133" s="73">
        <v>50000</v>
      </c>
      <c r="C133" s="73">
        <v>2050</v>
      </c>
      <c r="D133" s="74">
        <f t="shared" si="12"/>
        <v>47950</v>
      </c>
      <c r="E133" s="75">
        <v>4.0999999999999996</v>
      </c>
      <c r="F133" s="44" t="s">
        <v>84</v>
      </c>
      <c r="G133" s="49"/>
      <c r="J133" s="78" t="s">
        <v>1515</v>
      </c>
      <c r="K133" s="74">
        <v>170000</v>
      </c>
      <c r="L133" s="74">
        <v>4760</v>
      </c>
      <c r="M133" s="74">
        <f t="shared" si="13"/>
        <v>165240</v>
      </c>
      <c r="N133" s="77">
        <v>2.8</v>
      </c>
      <c r="O133" s="44" t="s">
        <v>47</v>
      </c>
      <c r="T133" s="160" t="s">
        <v>1515</v>
      </c>
      <c r="U133" s="158">
        <v>175000</v>
      </c>
      <c r="V133" s="158">
        <v>11375</v>
      </c>
      <c r="W133" s="74">
        <f t="shared" si="14"/>
        <v>163625</v>
      </c>
      <c r="X133" s="159">
        <f t="shared" si="15"/>
        <v>6.5</v>
      </c>
      <c r="Y133" s="44" t="s">
        <v>37</v>
      </c>
    </row>
    <row r="134" spans="1:25" ht="13.8" x14ac:dyDescent="0.25">
      <c r="A134" s="72" t="s">
        <v>1516</v>
      </c>
      <c r="B134" s="73">
        <v>20800</v>
      </c>
      <c r="C134" s="73">
        <v>832</v>
      </c>
      <c r="D134" s="74">
        <f t="shared" si="12"/>
        <v>19968</v>
      </c>
      <c r="E134" s="75">
        <v>8</v>
      </c>
      <c r="F134" s="44" t="s">
        <v>33</v>
      </c>
      <c r="G134" s="49"/>
      <c r="J134" s="78" t="s">
        <v>1515</v>
      </c>
      <c r="K134" s="74">
        <v>153000</v>
      </c>
      <c r="L134" s="74">
        <v>4131</v>
      </c>
      <c r="M134" s="74">
        <f t="shared" si="13"/>
        <v>148869</v>
      </c>
      <c r="N134" s="77">
        <v>2.7</v>
      </c>
      <c r="O134" s="44" t="s">
        <v>47</v>
      </c>
      <c r="T134" s="160" t="s">
        <v>1515</v>
      </c>
      <c r="U134" s="158">
        <v>198000</v>
      </c>
      <c r="V134" s="158">
        <v>12870</v>
      </c>
      <c r="W134" s="74">
        <f t="shared" si="14"/>
        <v>185130</v>
      </c>
      <c r="X134" s="159">
        <f t="shared" si="15"/>
        <v>6.5</v>
      </c>
      <c r="Y134" s="44" t="s">
        <v>37</v>
      </c>
    </row>
    <row r="135" spans="1:25" ht="13.8" x14ac:dyDescent="0.25">
      <c r="A135" s="72" t="s">
        <v>1888</v>
      </c>
      <c r="B135" s="73">
        <v>171000</v>
      </c>
      <c r="C135" s="73">
        <v>7012</v>
      </c>
      <c r="D135" s="74">
        <f t="shared" si="12"/>
        <v>163988</v>
      </c>
      <c r="E135" s="75">
        <v>4.0999999999999996</v>
      </c>
      <c r="F135" s="99" t="s">
        <v>79</v>
      </c>
      <c r="J135" s="78" t="s">
        <v>1516</v>
      </c>
      <c r="K135" s="74">
        <v>43500</v>
      </c>
      <c r="L135" s="74">
        <v>1784</v>
      </c>
      <c r="M135" s="74">
        <f t="shared" si="13"/>
        <v>41716</v>
      </c>
      <c r="N135" s="77">
        <v>4.0999999999999996</v>
      </c>
      <c r="O135" s="44" t="s">
        <v>84</v>
      </c>
      <c r="T135" s="160" t="s">
        <v>1516</v>
      </c>
      <c r="U135" s="158">
        <v>48000</v>
      </c>
      <c r="V135" s="158">
        <v>1968</v>
      </c>
      <c r="W135" s="74">
        <f t="shared" si="14"/>
        <v>46032</v>
      </c>
      <c r="X135" s="159">
        <f t="shared" si="15"/>
        <v>4.1000000000000005</v>
      </c>
      <c r="Y135" s="44" t="s">
        <v>84</v>
      </c>
    </row>
    <row r="136" spans="1:25" ht="13.8" x14ac:dyDescent="0.25">
      <c r="A136" s="72" t="s">
        <v>1888</v>
      </c>
      <c r="B136" s="73">
        <v>173000</v>
      </c>
      <c r="C136" s="73">
        <v>6920</v>
      </c>
      <c r="D136" s="74">
        <f t="shared" si="12"/>
        <v>166080</v>
      </c>
      <c r="E136" s="75">
        <v>4</v>
      </c>
      <c r="F136" s="99" t="s">
        <v>79</v>
      </c>
      <c r="J136" s="78" t="s">
        <v>1516</v>
      </c>
      <c r="K136" s="74">
        <v>9300</v>
      </c>
      <c r="L136" s="74">
        <v>744</v>
      </c>
      <c r="M136" s="74">
        <f t="shared" si="13"/>
        <v>8556</v>
      </c>
      <c r="N136" s="77">
        <v>8</v>
      </c>
      <c r="O136" s="44" t="s">
        <v>33</v>
      </c>
      <c r="T136" s="160" t="s">
        <v>1516</v>
      </c>
      <c r="U136" s="158">
        <v>9700</v>
      </c>
      <c r="V136" s="158">
        <v>776</v>
      </c>
      <c r="W136" s="74">
        <f t="shared" si="14"/>
        <v>8924</v>
      </c>
      <c r="X136" s="159">
        <f t="shared" si="15"/>
        <v>8</v>
      </c>
      <c r="Y136" s="44" t="s">
        <v>33</v>
      </c>
    </row>
    <row r="137" spans="1:25" ht="13.8" x14ac:dyDescent="0.25">
      <c r="A137" s="72" t="s">
        <v>2081</v>
      </c>
      <c r="B137" s="73">
        <v>162000</v>
      </c>
      <c r="C137" s="73">
        <v>4861</v>
      </c>
      <c r="D137" s="74">
        <f t="shared" si="12"/>
        <v>157139</v>
      </c>
      <c r="E137" s="75">
        <v>3</v>
      </c>
      <c r="F137" s="44" t="s">
        <v>47</v>
      </c>
      <c r="J137" s="78" t="s">
        <v>1888</v>
      </c>
      <c r="K137" s="74">
        <v>150000</v>
      </c>
      <c r="L137" s="74">
        <v>6150</v>
      </c>
      <c r="M137" s="74">
        <f t="shared" si="13"/>
        <v>143850</v>
      </c>
      <c r="N137" s="77">
        <v>4.0999999999999996</v>
      </c>
      <c r="O137" s="44" t="s">
        <v>79</v>
      </c>
      <c r="T137" s="160" t="s">
        <v>1888</v>
      </c>
      <c r="U137" s="158">
        <v>161000</v>
      </c>
      <c r="V137" s="158">
        <v>6601</v>
      </c>
      <c r="W137" s="74">
        <f t="shared" si="14"/>
        <v>154399</v>
      </c>
      <c r="X137" s="159">
        <f t="shared" si="15"/>
        <v>4.1000000000000005</v>
      </c>
      <c r="Y137" s="44" t="s">
        <v>79</v>
      </c>
    </row>
    <row r="138" spans="1:25" ht="13.8" x14ac:dyDescent="0.25">
      <c r="A138" s="72" t="s">
        <v>2081</v>
      </c>
      <c r="B138" s="73">
        <v>153000</v>
      </c>
      <c r="C138" s="73">
        <v>5662</v>
      </c>
      <c r="D138" s="74">
        <f t="shared" si="12"/>
        <v>147338</v>
      </c>
      <c r="E138" s="75">
        <v>3.7</v>
      </c>
      <c r="F138" s="44" t="s">
        <v>47</v>
      </c>
      <c r="J138" s="78" t="s">
        <v>1888</v>
      </c>
      <c r="K138" s="74">
        <v>152000</v>
      </c>
      <c r="L138" s="74">
        <v>6080</v>
      </c>
      <c r="M138" s="74">
        <f t="shared" si="13"/>
        <v>145920</v>
      </c>
      <c r="N138" s="77">
        <v>4</v>
      </c>
      <c r="O138" s="44" t="s">
        <v>79</v>
      </c>
      <c r="T138" s="160" t="s">
        <v>1888</v>
      </c>
      <c r="U138" s="158">
        <v>163000</v>
      </c>
      <c r="V138" s="158">
        <v>6520</v>
      </c>
      <c r="W138" s="74">
        <f t="shared" si="14"/>
        <v>156480</v>
      </c>
      <c r="X138" s="159">
        <f t="shared" si="15"/>
        <v>4</v>
      </c>
      <c r="Y138" s="44" t="s">
        <v>79</v>
      </c>
    </row>
    <row r="139" spans="1:25" ht="13.8" x14ac:dyDescent="0.25">
      <c r="A139" s="72" t="s">
        <v>2082</v>
      </c>
      <c r="B139" s="73">
        <v>210000</v>
      </c>
      <c r="C139" s="73">
        <v>6720</v>
      </c>
      <c r="D139" s="74">
        <f t="shared" si="12"/>
        <v>203280</v>
      </c>
      <c r="E139" s="75">
        <v>3.2</v>
      </c>
      <c r="F139" s="44" t="s">
        <v>47</v>
      </c>
      <c r="H139" s="49"/>
      <c r="J139" s="78" t="s">
        <v>2081</v>
      </c>
      <c r="K139" s="74">
        <v>107000</v>
      </c>
      <c r="L139" s="74">
        <v>3959</v>
      </c>
      <c r="M139" s="74">
        <f t="shared" si="13"/>
        <v>103041</v>
      </c>
      <c r="N139" s="77">
        <v>3.7</v>
      </c>
      <c r="O139" s="44" t="s">
        <v>47</v>
      </c>
      <c r="T139" s="160" t="s">
        <v>2081</v>
      </c>
      <c r="U139" s="158">
        <v>147000</v>
      </c>
      <c r="V139" s="158">
        <v>4410</v>
      </c>
      <c r="W139" s="74">
        <f t="shared" si="14"/>
        <v>142590</v>
      </c>
      <c r="X139" s="159">
        <f t="shared" si="15"/>
        <v>3</v>
      </c>
      <c r="Y139" s="44" t="s">
        <v>47</v>
      </c>
    </row>
    <row r="140" spans="1:25" ht="13.8" x14ac:dyDescent="0.25">
      <c r="A140" s="72" t="s">
        <v>2082</v>
      </c>
      <c r="B140" s="73">
        <v>189000</v>
      </c>
      <c r="C140" s="73">
        <v>7371</v>
      </c>
      <c r="D140" s="74">
        <f t="shared" si="12"/>
        <v>181629</v>
      </c>
      <c r="E140" s="75">
        <v>3.9</v>
      </c>
      <c r="F140" s="44" t="s">
        <v>78</v>
      </c>
      <c r="H140" s="49"/>
      <c r="J140" s="78" t="s">
        <v>2081</v>
      </c>
      <c r="K140" s="74">
        <v>113000</v>
      </c>
      <c r="L140" s="74">
        <v>3390</v>
      </c>
      <c r="M140" s="74">
        <f t="shared" si="13"/>
        <v>109610</v>
      </c>
      <c r="N140" s="77">
        <v>3</v>
      </c>
      <c r="O140" s="44" t="s">
        <v>47</v>
      </c>
      <c r="T140" s="160" t="s">
        <v>2081</v>
      </c>
      <c r="U140" s="158">
        <v>139000</v>
      </c>
      <c r="V140" s="158">
        <v>5143</v>
      </c>
      <c r="W140" s="74">
        <f t="shared" si="14"/>
        <v>133857</v>
      </c>
      <c r="X140" s="159">
        <f t="shared" si="15"/>
        <v>3.6999999999999997</v>
      </c>
      <c r="Y140" s="44" t="s">
        <v>47</v>
      </c>
    </row>
    <row r="141" spans="1:25" ht="13.8" x14ac:dyDescent="0.25">
      <c r="A141" s="72" t="s">
        <v>2082</v>
      </c>
      <c r="B141" s="73">
        <v>149000</v>
      </c>
      <c r="C141" s="73">
        <v>5513</v>
      </c>
      <c r="D141" s="74">
        <f t="shared" si="12"/>
        <v>143487</v>
      </c>
      <c r="E141" s="75">
        <v>3.7</v>
      </c>
      <c r="F141" s="44" t="s">
        <v>37</v>
      </c>
      <c r="H141" s="49"/>
      <c r="J141" s="78" t="s">
        <v>2082</v>
      </c>
      <c r="K141" s="74">
        <v>196000</v>
      </c>
      <c r="L141" s="74">
        <v>7644</v>
      </c>
      <c r="M141" s="74">
        <f t="shared" si="13"/>
        <v>188356</v>
      </c>
      <c r="N141" s="77">
        <v>3.9</v>
      </c>
      <c r="O141" s="44" t="s">
        <v>78</v>
      </c>
      <c r="T141" s="160" t="s">
        <v>2082</v>
      </c>
      <c r="U141" s="158">
        <v>166000</v>
      </c>
      <c r="V141" s="158">
        <v>5312</v>
      </c>
      <c r="W141" s="74">
        <f t="shared" si="14"/>
        <v>160688</v>
      </c>
      <c r="X141" s="159">
        <f t="shared" si="15"/>
        <v>3.2</v>
      </c>
      <c r="Y141" s="44" t="s">
        <v>47</v>
      </c>
    </row>
    <row r="142" spans="1:25" ht="13.8" x14ac:dyDescent="0.25">
      <c r="A142" s="72" t="s">
        <v>2082</v>
      </c>
      <c r="B142" s="73">
        <v>136000</v>
      </c>
      <c r="C142" s="73">
        <v>6936</v>
      </c>
      <c r="D142" s="74">
        <f t="shared" si="12"/>
        <v>129064</v>
      </c>
      <c r="E142" s="75">
        <v>5.0999999999999996</v>
      </c>
      <c r="F142" s="44" t="s">
        <v>37</v>
      </c>
      <c r="H142" s="49"/>
      <c r="J142" s="78" t="s">
        <v>2082</v>
      </c>
      <c r="K142" s="74">
        <v>132000</v>
      </c>
      <c r="L142" s="74">
        <v>6732</v>
      </c>
      <c r="M142" s="74">
        <f t="shared" si="13"/>
        <v>125268</v>
      </c>
      <c r="N142" s="77">
        <v>5.0999999999999996</v>
      </c>
      <c r="O142" s="44" t="s">
        <v>37</v>
      </c>
      <c r="T142" s="160" t="s">
        <v>2082</v>
      </c>
      <c r="U142" s="158">
        <v>216000</v>
      </c>
      <c r="V142" s="158">
        <v>8424</v>
      </c>
      <c r="W142" s="74">
        <f t="shared" si="14"/>
        <v>207576</v>
      </c>
      <c r="X142" s="159">
        <f t="shared" si="15"/>
        <v>3.9</v>
      </c>
      <c r="Y142" s="44" t="s">
        <v>78</v>
      </c>
    </row>
    <row r="143" spans="1:25" ht="13.8" x14ac:dyDescent="0.25">
      <c r="A143" s="72" t="s">
        <v>2083</v>
      </c>
      <c r="B143" s="73">
        <v>66000</v>
      </c>
      <c r="C143" s="73">
        <v>2640</v>
      </c>
      <c r="D143" s="74">
        <f t="shared" si="12"/>
        <v>63360</v>
      </c>
      <c r="E143" s="75">
        <v>4</v>
      </c>
      <c r="F143" s="44" t="s">
        <v>84</v>
      </c>
      <c r="J143" s="78" t="s">
        <v>2082</v>
      </c>
      <c r="K143" s="74">
        <v>144000</v>
      </c>
      <c r="L143" s="74">
        <v>5328</v>
      </c>
      <c r="M143" s="74">
        <f t="shared" si="13"/>
        <v>138672</v>
      </c>
      <c r="N143" s="77">
        <v>3.7</v>
      </c>
      <c r="O143" s="44" t="s">
        <v>37</v>
      </c>
      <c r="T143" s="160" t="s">
        <v>2082</v>
      </c>
      <c r="U143" s="158">
        <v>130000</v>
      </c>
      <c r="V143" s="158">
        <v>4810</v>
      </c>
      <c r="W143" s="74">
        <f t="shared" si="14"/>
        <v>125190</v>
      </c>
      <c r="X143" s="159">
        <f t="shared" si="15"/>
        <v>3.6999999999999997</v>
      </c>
      <c r="Y143" s="44" t="s">
        <v>37</v>
      </c>
    </row>
    <row r="144" spans="1:25" ht="13.8" x14ac:dyDescent="0.25">
      <c r="A144" s="72" t="s">
        <v>2083</v>
      </c>
      <c r="B144" s="73">
        <v>132000</v>
      </c>
      <c r="C144" s="73">
        <v>7670</v>
      </c>
      <c r="D144" s="74">
        <f t="shared" si="12"/>
        <v>124330</v>
      </c>
      <c r="E144" s="75">
        <v>5.81</v>
      </c>
      <c r="F144" s="44" t="s">
        <v>54</v>
      </c>
      <c r="J144" s="78" t="s">
        <v>2082</v>
      </c>
      <c r="K144" s="74">
        <v>154000</v>
      </c>
      <c r="L144" s="74">
        <v>4928</v>
      </c>
      <c r="M144" s="74">
        <f t="shared" si="13"/>
        <v>149072</v>
      </c>
      <c r="N144" s="77">
        <v>3.2</v>
      </c>
      <c r="O144" s="44" t="s">
        <v>47</v>
      </c>
      <c r="T144" s="160" t="s">
        <v>2082</v>
      </c>
      <c r="U144" s="158">
        <v>119000</v>
      </c>
      <c r="V144" s="158">
        <v>6069</v>
      </c>
      <c r="W144" s="74">
        <f t="shared" si="14"/>
        <v>112931</v>
      </c>
      <c r="X144" s="159">
        <f t="shared" si="15"/>
        <v>5.0999999999999996</v>
      </c>
      <c r="Y144" s="44" t="s">
        <v>37</v>
      </c>
    </row>
    <row r="145" spans="1:25" ht="13.8" x14ac:dyDescent="0.25">
      <c r="A145" s="72" t="s">
        <v>2170</v>
      </c>
      <c r="B145" s="73">
        <v>178000</v>
      </c>
      <c r="C145" s="73">
        <v>6765</v>
      </c>
      <c r="D145" s="74">
        <f t="shared" si="12"/>
        <v>171235</v>
      </c>
      <c r="E145" s="75">
        <v>3.8</v>
      </c>
      <c r="F145" s="44" t="s">
        <v>30</v>
      </c>
      <c r="J145" s="78" t="s">
        <v>2083</v>
      </c>
      <c r="K145" s="74">
        <v>128000</v>
      </c>
      <c r="L145" s="74">
        <v>24307</v>
      </c>
      <c r="M145" s="74">
        <f t="shared" si="13"/>
        <v>103693</v>
      </c>
      <c r="N145" s="77">
        <v>18.989999999999998</v>
      </c>
      <c r="O145" s="44" t="s">
        <v>54</v>
      </c>
      <c r="T145" s="160" t="s">
        <v>2083</v>
      </c>
      <c r="U145" s="158">
        <v>64000</v>
      </c>
      <c r="V145" s="158">
        <v>2560</v>
      </c>
      <c r="W145" s="74">
        <f t="shared" si="14"/>
        <v>61440</v>
      </c>
      <c r="X145" s="159">
        <f t="shared" si="15"/>
        <v>4</v>
      </c>
      <c r="Y145" s="44" t="s">
        <v>84</v>
      </c>
    </row>
    <row r="146" spans="1:25" ht="13.8" x14ac:dyDescent="0.25">
      <c r="A146" s="72" t="s">
        <v>2170</v>
      </c>
      <c r="B146" s="73">
        <v>229000</v>
      </c>
      <c r="C146" s="73">
        <v>9161</v>
      </c>
      <c r="D146" s="74">
        <f t="shared" si="12"/>
        <v>219839</v>
      </c>
      <c r="E146" s="75">
        <v>4</v>
      </c>
      <c r="F146" s="44" t="s">
        <v>30</v>
      </c>
      <c r="J146" s="78" t="s">
        <v>2083</v>
      </c>
      <c r="K146" s="74">
        <v>58000</v>
      </c>
      <c r="L146" s="74">
        <v>2320</v>
      </c>
      <c r="M146" s="74">
        <f t="shared" si="13"/>
        <v>55680</v>
      </c>
      <c r="N146" s="77">
        <v>4</v>
      </c>
      <c r="O146" s="44" t="s">
        <v>84</v>
      </c>
      <c r="T146" s="160" t="s">
        <v>2083</v>
      </c>
      <c r="U146" s="158">
        <v>128000</v>
      </c>
      <c r="V146" s="158">
        <v>12147</v>
      </c>
      <c r="W146" s="74">
        <f t="shared" si="14"/>
        <v>115853</v>
      </c>
      <c r="X146" s="159">
        <f t="shared" si="15"/>
        <v>9.4898437500000004</v>
      </c>
      <c r="Y146" s="97" t="s">
        <v>54</v>
      </c>
    </row>
    <row r="147" spans="1:25" ht="27.6" x14ac:dyDescent="0.25">
      <c r="A147" s="72" t="s">
        <v>5313</v>
      </c>
      <c r="B147" s="73">
        <v>150000</v>
      </c>
      <c r="C147" s="73">
        <v>4510</v>
      </c>
      <c r="D147" s="74">
        <f t="shared" si="12"/>
        <v>145490</v>
      </c>
      <c r="E147" s="75">
        <v>3.01</v>
      </c>
      <c r="F147" s="44" t="s">
        <v>46</v>
      </c>
      <c r="J147" s="78" t="s">
        <v>2170</v>
      </c>
      <c r="K147" s="74">
        <v>201000</v>
      </c>
      <c r="L147" s="74">
        <v>8040</v>
      </c>
      <c r="M147" s="74">
        <f t="shared" si="13"/>
        <v>192960</v>
      </c>
      <c r="N147" s="77">
        <v>4</v>
      </c>
      <c r="O147" s="44" t="s">
        <v>30</v>
      </c>
      <c r="T147" s="160" t="s">
        <v>2170</v>
      </c>
      <c r="U147" s="158">
        <v>149000</v>
      </c>
      <c r="V147" s="158">
        <v>5662</v>
      </c>
      <c r="W147" s="74">
        <f t="shared" si="14"/>
        <v>143338</v>
      </c>
      <c r="X147" s="159">
        <f t="shared" si="15"/>
        <v>3.8</v>
      </c>
      <c r="Y147" s="44" t="s">
        <v>30</v>
      </c>
    </row>
    <row r="148" spans="1:25" ht="27.6" x14ac:dyDescent="0.25">
      <c r="A148" s="72" t="s">
        <v>3379</v>
      </c>
      <c r="B148" s="73">
        <v>302000</v>
      </c>
      <c r="C148" s="73">
        <v>11356</v>
      </c>
      <c r="D148" s="74">
        <f t="shared" si="12"/>
        <v>290644</v>
      </c>
      <c r="E148" s="75">
        <v>3.76</v>
      </c>
      <c r="F148" s="44" t="s">
        <v>46</v>
      </c>
      <c r="J148" s="78" t="s">
        <v>2170</v>
      </c>
      <c r="K148" s="74">
        <v>156000</v>
      </c>
      <c r="L148" s="74">
        <v>5928</v>
      </c>
      <c r="M148" s="74">
        <f t="shared" si="13"/>
        <v>150072</v>
      </c>
      <c r="N148" s="77">
        <v>3.8</v>
      </c>
      <c r="O148" s="44" t="s">
        <v>30</v>
      </c>
      <c r="T148" s="160" t="s">
        <v>2170</v>
      </c>
      <c r="U148" s="158">
        <v>192000</v>
      </c>
      <c r="V148" s="158">
        <v>7680</v>
      </c>
      <c r="W148" s="74">
        <f t="shared" si="14"/>
        <v>184320</v>
      </c>
      <c r="X148" s="159">
        <f t="shared" si="15"/>
        <v>4</v>
      </c>
      <c r="Y148" s="44" t="s">
        <v>30</v>
      </c>
    </row>
    <row r="149" spans="1:25" ht="27.6" x14ac:dyDescent="0.25">
      <c r="A149" s="72" t="s">
        <v>3379</v>
      </c>
      <c r="B149" s="73">
        <v>285000</v>
      </c>
      <c r="C149" s="73">
        <v>11114</v>
      </c>
      <c r="D149" s="74">
        <f t="shared" si="12"/>
        <v>273886</v>
      </c>
      <c r="E149" s="75">
        <v>3.9</v>
      </c>
      <c r="F149" s="44" t="s">
        <v>46</v>
      </c>
      <c r="J149" s="78" t="s">
        <v>2424</v>
      </c>
      <c r="K149" s="74">
        <v>136000</v>
      </c>
      <c r="L149" s="74">
        <v>4923</v>
      </c>
      <c r="M149" s="74">
        <f t="shared" si="13"/>
        <v>131077</v>
      </c>
      <c r="N149" s="77">
        <v>3.62</v>
      </c>
      <c r="O149" s="44" t="s">
        <v>46</v>
      </c>
      <c r="T149" s="160" t="s">
        <v>2424</v>
      </c>
      <c r="U149" s="158">
        <v>150000</v>
      </c>
      <c r="V149" s="158">
        <v>11040</v>
      </c>
      <c r="W149" s="74">
        <f t="shared" si="14"/>
        <v>138960</v>
      </c>
      <c r="X149" s="159">
        <f t="shared" si="15"/>
        <v>7.3599999999999994</v>
      </c>
      <c r="Y149" s="44" t="s">
        <v>46</v>
      </c>
    </row>
    <row r="150" spans="1:25" ht="26.4" x14ac:dyDescent="0.25">
      <c r="A150" s="72" t="s">
        <v>2592</v>
      </c>
      <c r="B150" s="73">
        <v>150000</v>
      </c>
      <c r="C150" s="73">
        <v>2850</v>
      </c>
      <c r="D150" s="74">
        <f t="shared" si="12"/>
        <v>147150</v>
      </c>
      <c r="E150" s="75">
        <v>3.8</v>
      </c>
      <c r="F150" s="44" t="s">
        <v>87</v>
      </c>
      <c r="J150" s="78" t="s">
        <v>2425</v>
      </c>
      <c r="K150" s="74">
        <v>257000</v>
      </c>
      <c r="L150" s="74">
        <v>9663</v>
      </c>
      <c r="M150" s="74">
        <f t="shared" si="13"/>
        <v>247337</v>
      </c>
      <c r="N150" s="77">
        <v>3.76</v>
      </c>
      <c r="O150" s="44" t="s">
        <v>46</v>
      </c>
      <c r="T150" s="160" t="s">
        <v>2425</v>
      </c>
      <c r="U150" s="158">
        <v>272000</v>
      </c>
      <c r="V150" s="158">
        <v>10227</v>
      </c>
      <c r="W150" s="74">
        <f t="shared" si="14"/>
        <v>261773</v>
      </c>
      <c r="X150" s="159">
        <f t="shared" si="15"/>
        <v>3.7599264705882351</v>
      </c>
      <c r="Y150" s="44" t="s">
        <v>46</v>
      </c>
    </row>
    <row r="151" spans="1:25" ht="26.4" x14ac:dyDescent="0.25">
      <c r="A151" s="72" t="s">
        <v>3381</v>
      </c>
      <c r="B151" s="73">
        <v>248000</v>
      </c>
      <c r="C151" s="73">
        <v>17609</v>
      </c>
      <c r="D151" s="74">
        <f t="shared" si="12"/>
        <v>230391</v>
      </c>
      <c r="E151" s="75">
        <v>7.1</v>
      </c>
      <c r="F151" s="44" t="s">
        <v>61</v>
      </c>
      <c r="J151" s="78" t="s">
        <v>2425</v>
      </c>
      <c r="K151" s="74">
        <v>242000</v>
      </c>
      <c r="L151" s="74">
        <v>9438</v>
      </c>
      <c r="M151" s="74">
        <f t="shared" si="13"/>
        <v>232562</v>
      </c>
      <c r="N151" s="77">
        <v>3.9</v>
      </c>
      <c r="O151" s="44" t="s">
        <v>46</v>
      </c>
      <c r="T151" s="160" t="s">
        <v>2425</v>
      </c>
      <c r="U151" s="158">
        <v>256000</v>
      </c>
      <c r="V151" s="158">
        <v>9984</v>
      </c>
      <c r="W151" s="74">
        <f t="shared" si="14"/>
        <v>246016</v>
      </c>
      <c r="X151" s="159">
        <f t="shared" si="15"/>
        <v>3.9</v>
      </c>
      <c r="Y151" s="44" t="s">
        <v>46</v>
      </c>
    </row>
    <row r="152" spans="1:25" ht="13.8" x14ac:dyDescent="0.25">
      <c r="A152" s="72" t="s">
        <v>3381</v>
      </c>
      <c r="B152" s="73">
        <v>216000</v>
      </c>
      <c r="C152" s="73">
        <v>15336</v>
      </c>
      <c r="D152" s="74">
        <f t="shared" si="12"/>
        <v>200664</v>
      </c>
      <c r="E152" s="75">
        <v>7.1</v>
      </c>
      <c r="F152" s="44" t="s">
        <v>61</v>
      </c>
      <c r="J152" s="78" t="s">
        <v>2592</v>
      </c>
      <c r="K152" s="74">
        <v>54000</v>
      </c>
      <c r="L152" s="74">
        <v>2052</v>
      </c>
      <c r="M152" s="74">
        <f t="shared" si="13"/>
        <v>51948</v>
      </c>
      <c r="N152" s="77">
        <v>3.8</v>
      </c>
      <c r="O152" s="44" t="s">
        <v>87</v>
      </c>
      <c r="T152" s="160" t="s">
        <v>2592</v>
      </c>
      <c r="U152" s="158">
        <v>60000</v>
      </c>
      <c r="V152" s="158">
        <v>2280</v>
      </c>
      <c r="W152" s="74">
        <f t="shared" si="14"/>
        <v>57720</v>
      </c>
      <c r="X152" s="159">
        <f t="shared" si="15"/>
        <v>3.8</v>
      </c>
      <c r="Y152" s="44" t="s">
        <v>87</v>
      </c>
    </row>
    <row r="153" spans="1:25" ht="13.8" x14ac:dyDescent="0.25">
      <c r="A153" s="72" t="s">
        <v>3192</v>
      </c>
      <c r="B153" s="73">
        <v>12400</v>
      </c>
      <c r="C153" s="73">
        <v>124</v>
      </c>
      <c r="D153" s="74">
        <f t="shared" si="12"/>
        <v>12276</v>
      </c>
      <c r="E153" s="75">
        <v>1</v>
      </c>
      <c r="F153" s="44" t="s">
        <v>51</v>
      </c>
      <c r="J153" s="78" t="s">
        <v>2593</v>
      </c>
      <c r="K153" s="74">
        <v>224000</v>
      </c>
      <c r="L153" s="74">
        <v>15904</v>
      </c>
      <c r="M153" s="74">
        <f t="shared" si="13"/>
        <v>208096</v>
      </c>
      <c r="N153" s="77">
        <v>7.1</v>
      </c>
      <c r="O153" s="44" t="s">
        <v>61</v>
      </c>
      <c r="T153" s="160" t="s">
        <v>2593</v>
      </c>
      <c r="U153" s="158">
        <v>233000</v>
      </c>
      <c r="V153" s="158">
        <v>16543</v>
      </c>
      <c r="W153" s="74">
        <f t="shared" si="14"/>
        <v>216457</v>
      </c>
      <c r="X153" s="159">
        <f t="shared" si="15"/>
        <v>7.1</v>
      </c>
      <c r="Y153" s="44" t="s">
        <v>61</v>
      </c>
    </row>
    <row r="154" spans="1:25" ht="13.8" x14ac:dyDescent="0.25">
      <c r="A154" s="72" t="s">
        <v>4259</v>
      </c>
      <c r="B154" s="73">
        <v>1550</v>
      </c>
      <c r="C154" s="73">
        <v>256</v>
      </c>
      <c r="D154" s="74">
        <f t="shared" si="12"/>
        <v>1294</v>
      </c>
      <c r="E154" s="75">
        <v>16.5</v>
      </c>
      <c r="F154" s="44" t="s">
        <v>95</v>
      </c>
      <c r="J154" s="78" t="s">
        <v>2593</v>
      </c>
      <c r="K154" s="74">
        <v>197000</v>
      </c>
      <c r="L154" s="74">
        <v>13987</v>
      </c>
      <c r="M154" s="74">
        <f t="shared" si="13"/>
        <v>183013</v>
      </c>
      <c r="N154" s="77">
        <v>7.1</v>
      </c>
      <c r="O154" s="44" t="s">
        <v>61</v>
      </c>
      <c r="T154" s="160" t="s">
        <v>2593</v>
      </c>
      <c r="U154" s="158">
        <v>205000</v>
      </c>
      <c r="V154" s="158">
        <v>14555</v>
      </c>
      <c r="W154" s="74">
        <f t="shared" si="14"/>
        <v>190445</v>
      </c>
      <c r="X154" s="159">
        <f t="shared" si="15"/>
        <v>7.1</v>
      </c>
      <c r="Y154" s="44" t="s">
        <v>61</v>
      </c>
    </row>
    <row r="155" spans="1:25" ht="13.8" x14ac:dyDescent="0.25">
      <c r="A155" s="72" t="s">
        <v>2596</v>
      </c>
      <c r="B155" s="73">
        <v>114000</v>
      </c>
      <c r="C155" s="73">
        <v>4497</v>
      </c>
      <c r="D155" s="74">
        <f t="shared" si="12"/>
        <v>109503</v>
      </c>
      <c r="E155" s="75">
        <v>3.94</v>
      </c>
      <c r="F155" s="44" t="s">
        <v>82</v>
      </c>
      <c r="J155" s="78" t="s">
        <v>2594</v>
      </c>
      <c r="K155" s="74">
        <v>12500</v>
      </c>
      <c r="L155" s="74">
        <v>125</v>
      </c>
      <c r="M155" s="74">
        <f t="shared" si="13"/>
        <v>12375</v>
      </c>
      <c r="N155" s="77">
        <v>1</v>
      </c>
      <c r="O155" s="44" t="s">
        <v>51</v>
      </c>
      <c r="T155" s="160" t="s">
        <v>2594</v>
      </c>
      <c r="U155" s="158">
        <v>12500</v>
      </c>
      <c r="V155" s="158">
        <v>125</v>
      </c>
      <c r="W155" s="74">
        <f t="shared" si="14"/>
        <v>12375</v>
      </c>
      <c r="X155" s="159">
        <f t="shared" si="15"/>
        <v>1</v>
      </c>
      <c r="Y155" s="44" t="s">
        <v>51</v>
      </c>
    </row>
    <row r="156" spans="1:25" ht="13.8" x14ac:dyDescent="0.25">
      <c r="A156" s="72" t="s">
        <v>3978</v>
      </c>
      <c r="B156" s="73">
        <v>96000</v>
      </c>
      <c r="C156" s="73">
        <v>2496</v>
      </c>
      <c r="D156" s="74">
        <f t="shared" si="12"/>
        <v>93504</v>
      </c>
      <c r="E156" s="75">
        <v>2.6</v>
      </c>
      <c r="F156" s="44" t="s">
        <v>91</v>
      </c>
      <c r="J156" s="78" t="s">
        <v>2595</v>
      </c>
      <c r="K156" s="74">
        <v>1550</v>
      </c>
      <c r="L156" s="74">
        <v>256</v>
      </c>
      <c r="M156" s="74">
        <f t="shared" si="13"/>
        <v>1294</v>
      </c>
      <c r="N156" s="77">
        <v>16.5</v>
      </c>
      <c r="O156" s="44" t="s">
        <v>95</v>
      </c>
      <c r="T156" s="160" t="s">
        <v>2595</v>
      </c>
      <c r="U156" s="158">
        <v>1550</v>
      </c>
      <c r="V156" s="158">
        <v>256</v>
      </c>
      <c r="W156" s="74">
        <f t="shared" si="14"/>
        <v>1294</v>
      </c>
      <c r="X156" s="159">
        <f t="shared" si="15"/>
        <v>16.516129032258064</v>
      </c>
      <c r="Y156" s="44" t="s">
        <v>95</v>
      </c>
    </row>
    <row r="157" spans="1:25" ht="13.8" x14ac:dyDescent="0.25">
      <c r="A157" s="72" t="s">
        <v>2599</v>
      </c>
      <c r="B157" s="73">
        <v>6000</v>
      </c>
      <c r="C157" s="73">
        <v>1666</v>
      </c>
      <c r="D157" s="74">
        <f t="shared" si="12"/>
        <v>4334</v>
      </c>
      <c r="E157" s="75">
        <v>27.77</v>
      </c>
      <c r="F157" s="44" t="s">
        <v>54</v>
      </c>
      <c r="J157" s="78" t="s">
        <v>2596</v>
      </c>
      <c r="K157" s="74">
        <v>118000</v>
      </c>
      <c r="L157" s="74">
        <v>5593</v>
      </c>
      <c r="M157" s="74">
        <f t="shared" si="13"/>
        <v>112407</v>
      </c>
      <c r="N157" s="77">
        <v>4.74</v>
      </c>
      <c r="O157" s="44" t="s">
        <v>82</v>
      </c>
      <c r="T157" s="160" t="s">
        <v>2596</v>
      </c>
      <c r="U157" s="158">
        <v>118000</v>
      </c>
      <c r="V157" s="158">
        <v>5463</v>
      </c>
      <c r="W157" s="74">
        <f t="shared" si="14"/>
        <v>112537</v>
      </c>
      <c r="X157" s="159">
        <f t="shared" si="15"/>
        <v>4.6296610169491528</v>
      </c>
      <c r="Y157" s="44" t="s">
        <v>82</v>
      </c>
    </row>
    <row r="158" spans="1:25" ht="13.8" x14ac:dyDescent="0.25">
      <c r="A158" s="72" t="s">
        <v>2600</v>
      </c>
      <c r="B158" s="73">
        <v>43000</v>
      </c>
      <c r="C158" s="73">
        <v>1633</v>
      </c>
      <c r="D158" s="74">
        <f t="shared" si="12"/>
        <v>41367</v>
      </c>
      <c r="E158" s="75">
        <v>3.8</v>
      </c>
      <c r="F158" s="44" t="s">
        <v>84</v>
      </c>
      <c r="J158" s="78" t="s">
        <v>2597</v>
      </c>
      <c r="K158" s="74">
        <v>90000</v>
      </c>
      <c r="L158" s="74">
        <v>2340</v>
      </c>
      <c r="M158" s="74">
        <f t="shared" si="13"/>
        <v>87660</v>
      </c>
      <c r="N158" s="77">
        <v>2.6</v>
      </c>
      <c r="O158" s="44" t="s">
        <v>91</v>
      </c>
      <c r="T158" s="160" t="s">
        <v>2597</v>
      </c>
      <c r="U158" s="158">
        <v>99000</v>
      </c>
      <c r="V158" s="158">
        <v>2574</v>
      </c>
      <c r="W158" s="74">
        <f t="shared" si="14"/>
        <v>96426</v>
      </c>
      <c r="X158" s="159">
        <f t="shared" si="15"/>
        <v>2.6</v>
      </c>
      <c r="Y158" s="44" t="s">
        <v>91</v>
      </c>
    </row>
    <row r="159" spans="1:25" ht="13.8" x14ac:dyDescent="0.25">
      <c r="A159" s="72" t="s">
        <v>4253</v>
      </c>
      <c r="B159" s="73">
        <v>1650</v>
      </c>
      <c r="C159" s="73">
        <v>165</v>
      </c>
      <c r="D159" s="74">
        <f t="shared" si="12"/>
        <v>1485</v>
      </c>
      <c r="E159" s="75">
        <v>10</v>
      </c>
      <c r="F159" s="44" t="s">
        <v>41</v>
      </c>
      <c r="J159" s="78" t="s">
        <v>2599</v>
      </c>
      <c r="K159" s="74">
        <v>8000</v>
      </c>
      <c r="L159" s="74">
        <v>2333</v>
      </c>
      <c r="M159" s="74">
        <f t="shared" si="13"/>
        <v>5667</v>
      </c>
      <c r="N159" s="77">
        <v>29.16</v>
      </c>
      <c r="O159" s="44" t="s">
        <v>54</v>
      </c>
      <c r="T159" s="160" t="s">
        <v>2599</v>
      </c>
      <c r="U159" s="158">
        <v>8000</v>
      </c>
      <c r="V159" s="158">
        <v>3090</v>
      </c>
      <c r="W159" s="74">
        <f t="shared" si="14"/>
        <v>4910</v>
      </c>
      <c r="X159" s="159">
        <f t="shared" si="15"/>
        <v>38.625</v>
      </c>
      <c r="Y159" s="44" t="s">
        <v>54</v>
      </c>
    </row>
    <row r="160" spans="1:25" ht="13.8" x14ac:dyDescent="0.25">
      <c r="A160" s="72" t="s">
        <v>4253</v>
      </c>
      <c r="B160" s="73">
        <v>1900</v>
      </c>
      <c r="C160" s="73">
        <v>175</v>
      </c>
      <c r="D160" s="74">
        <f t="shared" si="12"/>
        <v>1725</v>
      </c>
      <c r="E160" s="75">
        <v>9.1999999999999993</v>
      </c>
      <c r="F160" s="44" t="s">
        <v>41</v>
      </c>
      <c r="J160" s="78" t="s">
        <v>2600</v>
      </c>
      <c r="K160" s="74">
        <v>33500</v>
      </c>
      <c r="L160" s="74">
        <v>1273</v>
      </c>
      <c r="M160" s="74">
        <f t="shared" si="13"/>
        <v>32227</v>
      </c>
      <c r="N160" s="77">
        <v>3.8</v>
      </c>
      <c r="O160" s="44" t="s">
        <v>84</v>
      </c>
      <c r="T160" s="160" t="s">
        <v>2600</v>
      </c>
      <c r="U160" s="158">
        <v>33500</v>
      </c>
      <c r="V160" s="158">
        <v>1273</v>
      </c>
      <c r="W160" s="74">
        <f t="shared" si="14"/>
        <v>32227</v>
      </c>
      <c r="X160" s="159">
        <f t="shared" si="15"/>
        <v>3.8</v>
      </c>
      <c r="Y160" s="44" t="s">
        <v>84</v>
      </c>
    </row>
    <row r="161" spans="1:25" ht="13.8" x14ac:dyDescent="0.25">
      <c r="A161" s="72" t="s">
        <v>5978</v>
      </c>
      <c r="B161" s="73">
        <v>168000</v>
      </c>
      <c r="C161" s="73">
        <v>12299</v>
      </c>
      <c r="D161" s="74">
        <f t="shared" si="12"/>
        <v>155701</v>
      </c>
      <c r="E161" s="75">
        <v>7.32</v>
      </c>
      <c r="F161" s="44" t="s">
        <v>21</v>
      </c>
      <c r="J161" s="78" t="s">
        <v>2601</v>
      </c>
      <c r="K161" s="74">
        <v>1900</v>
      </c>
      <c r="L161" s="74">
        <v>175</v>
      </c>
      <c r="M161" s="74">
        <f t="shared" si="13"/>
        <v>1725</v>
      </c>
      <c r="N161" s="77">
        <v>9.1999999999999993</v>
      </c>
      <c r="O161" s="44" t="s">
        <v>41</v>
      </c>
      <c r="T161" s="160" t="s">
        <v>2601</v>
      </c>
      <c r="U161" s="158">
        <v>1650</v>
      </c>
      <c r="V161" s="158">
        <v>165</v>
      </c>
      <c r="W161" s="74">
        <f t="shared" si="14"/>
        <v>1485</v>
      </c>
      <c r="X161" s="159">
        <f t="shared" si="15"/>
        <v>10</v>
      </c>
      <c r="Y161" s="44" t="s">
        <v>41</v>
      </c>
    </row>
    <row r="162" spans="1:25" ht="13.8" x14ac:dyDescent="0.25">
      <c r="A162" s="72" t="s">
        <v>4217</v>
      </c>
      <c r="B162" s="73">
        <v>7500</v>
      </c>
      <c r="C162" s="73">
        <v>1507</v>
      </c>
      <c r="D162" s="74">
        <f t="shared" ref="D162:D173" si="16">B162-C162</f>
        <v>5993</v>
      </c>
      <c r="E162" s="75">
        <v>20.100000000000001</v>
      </c>
      <c r="F162" s="9"/>
      <c r="J162" s="78" t="s">
        <v>2601</v>
      </c>
      <c r="K162" s="74">
        <v>1650</v>
      </c>
      <c r="L162" s="74">
        <v>165</v>
      </c>
      <c r="M162" s="74">
        <f t="shared" ref="M162:M172" si="17">K162-L162</f>
        <v>1485</v>
      </c>
      <c r="N162" s="77">
        <v>10</v>
      </c>
      <c r="O162" s="44" t="s">
        <v>41</v>
      </c>
      <c r="T162" s="160" t="s">
        <v>2601</v>
      </c>
      <c r="U162" s="158">
        <v>1900</v>
      </c>
      <c r="V162" s="158">
        <v>175</v>
      </c>
      <c r="W162" s="74">
        <f t="shared" si="14"/>
        <v>1725</v>
      </c>
      <c r="X162" s="159">
        <f t="shared" si="15"/>
        <v>9.2105263157894726</v>
      </c>
      <c r="Y162" s="44" t="s">
        <v>41</v>
      </c>
    </row>
    <row r="163" spans="1:25" ht="13.8" x14ac:dyDescent="0.25">
      <c r="A163" s="72" t="s">
        <v>4217</v>
      </c>
      <c r="B163" s="73">
        <v>4850</v>
      </c>
      <c r="C163" s="73">
        <v>1004</v>
      </c>
      <c r="D163" s="74">
        <f t="shared" si="16"/>
        <v>3846</v>
      </c>
      <c r="E163" s="75">
        <v>20.7</v>
      </c>
      <c r="F163" s="9"/>
      <c r="J163" s="78" t="s">
        <v>2602</v>
      </c>
      <c r="K163" s="74">
        <v>198000</v>
      </c>
      <c r="L163" s="74">
        <v>14494</v>
      </c>
      <c r="M163" s="74">
        <f t="shared" si="17"/>
        <v>183506</v>
      </c>
      <c r="N163" s="77">
        <v>7.32</v>
      </c>
      <c r="O163" s="44" t="s">
        <v>21</v>
      </c>
      <c r="T163" s="160" t="s">
        <v>2602</v>
      </c>
      <c r="U163" s="158">
        <v>198000</v>
      </c>
      <c r="V163" s="158">
        <v>14494</v>
      </c>
      <c r="W163" s="74">
        <f t="shared" si="14"/>
        <v>183506</v>
      </c>
      <c r="X163" s="159">
        <f t="shared" si="15"/>
        <v>7.3202020202020197</v>
      </c>
      <c r="Y163" s="44" t="s">
        <v>21</v>
      </c>
    </row>
    <row r="164" spans="1:25" ht="13.8" x14ac:dyDescent="0.25">
      <c r="A164" s="72" t="s">
        <v>2603</v>
      </c>
      <c r="B164" s="73">
        <v>226000</v>
      </c>
      <c r="C164" s="73">
        <v>16046</v>
      </c>
      <c r="D164" s="74">
        <f t="shared" si="16"/>
        <v>209954</v>
      </c>
      <c r="E164" s="75">
        <v>7.1</v>
      </c>
      <c r="F164" s="44" t="s">
        <v>31</v>
      </c>
      <c r="J164" s="78" t="s">
        <v>2603</v>
      </c>
      <c r="K164" s="74">
        <v>183000</v>
      </c>
      <c r="L164" s="74">
        <v>12993</v>
      </c>
      <c r="M164" s="74">
        <f t="shared" si="17"/>
        <v>170007</v>
      </c>
      <c r="N164" s="77">
        <v>7.1</v>
      </c>
      <c r="O164" s="44" t="s">
        <v>31</v>
      </c>
      <c r="T164" s="160" t="s">
        <v>2603</v>
      </c>
      <c r="U164" s="158">
        <v>183000</v>
      </c>
      <c r="V164" s="158">
        <v>12993</v>
      </c>
      <c r="W164" s="74">
        <f t="shared" si="14"/>
        <v>170007</v>
      </c>
      <c r="X164" s="159">
        <f t="shared" si="15"/>
        <v>7.1</v>
      </c>
      <c r="Y164" s="44" t="s">
        <v>31</v>
      </c>
    </row>
    <row r="165" spans="1:25" ht="13.8" x14ac:dyDescent="0.25">
      <c r="A165" s="72" t="s">
        <v>4213</v>
      </c>
      <c r="B165" s="73">
        <v>37500</v>
      </c>
      <c r="C165" s="73">
        <v>1845</v>
      </c>
      <c r="D165" s="74">
        <f t="shared" si="16"/>
        <v>35655</v>
      </c>
      <c r="E165" s="75">
        <v>4.92</v>
      </c>
      <c r="F165" s="9"/>
      <c r="J165" s="78" t="s">
        <v>2604</v>
      </c>
      <c r="K165" s="74">
        <v>124000</v>
      </c>
      <c r="L165" s="74">
        <v>6411</v>
      </c>
      <c r="M165" s="74">
        <f t="shared" si="17"/>
        <v>117589</v>
      </c>
      <c r="N165" s="77">
        <v>5.17</v>
      </c>
      <c r="O165" s="44" t="s">
        <v>93</v>
      </c>
      <c r="T165" s="160" t="s">
        <v>2604</v>
      </c>
      <c r="U165" s="158">
        <v>123000</v>
      </c>
      <c r="V165" s="158">
        <v>5867</v>
      </c>
      <c r="W165" s="74">
        <f t="shared" si="14"/>
        <v>117133</v>
      </c>
      <c r="X165" s="159">
        <f t="shared" si="15"/>
        <v>4.7699186991869915</v>
      </c>
      <c r="Y165" s="44" t="s">
        <v>93</v>
      </c>
    </row>
    <row r="166" spans="1:25" ht="13.8" x14ac:dyDescent="0.25">
      <c r="A166" s="72" t="s">
        <v>4213</v>
      </c>
      <c r="B166" s="73">
        <v>37000</v>
      </c>
      <c r="C166" s="73">
        <v>2738</v>
      </c>
      <c r="D166" s="74">
        <f t="shared" si="16"/>
        <v>34262</v>
      </c>
      <c r="E166" s="75">
        <v>7.4</v>
      </c>
      <c r="F166" s="9"/>
      <c r="J166" s="78" t="s">
        <v>2604</v>
      </c>
      <c r="K166" s="74">
        <v>119000</v>
      </c>
      <c r="L166" s="74">
        <v>5676</v>
      </c>
      <c r="M166" s="74">
        <f t="shared" si="17"/>
        <v>113324</v>
      </c>
      <c r="N166" s="77">
        <v>4.7699999999999996</v>
      </c>
      <c r="O166" s="44" t="s">
        <v>93</v>
      </c>
      <c r="T166" s="160" t="s">
        <v>2604</v>
      </c>
      <c r="U166" s="158">
        <v>128000</v>
      </c>
      <c r="V166" s="158">
        <v>6618</v>
      </c>
      <c r="W166" s="74">
        <f t="shared" si="14"/>
        <v>121382</v>
      </c>
      <c r="X166" s="159">
        <f t="shared" si="15"/>
        <v>5.1703125000000005</v>
      </c>
      <c r="Y166" s="44" t="s">
        <v>93</v>
      </c>
    </row>
    <row r="167" spans="1:25" ht="13.8" x14ac:dyDescent="0.25">
      <c r="A167" s="72" t="s">
        <v>4227</v>
      </c>
      <c r="B167" s="73">
        <v>135000</v>
      </c>
      <c r="C167" s="73">
        <v>6979</v>
      </c>
      <c r="D167" s="74">
        <f t="shared" si="16"/>
        <v>128021</v>
      </c>
      <c r="E167" s="75">
        <v>5.17</v>
      </c>
      <c r="F167" s="44" t="s">
        <v>93</v>
      </c>
      <c r="J167" s="78" t="s">
        <v>2605</v>
      </c>
      <c r="K167" s="74">
        <v>7400</v>
      </c>
      <c r="L167" s="74">
        <v>444</v>
      </c>
      <c r="M167" s="74">
        <f t="shared" si="17"/>
        <v>6956</v>
      </c>
      <c r="N167" s="77">
        <v>6</v>
      </c>
      <c r="O167" s="44" t="s">
        <v>85</v>
      </c>
      <c r="T167" s="160" t="s">
        <v>2605</v>
      </c>
      <c r="U167" s="158">
        <v>6700</v>
      </c>
      <c r="V167" s="158">
        <v>402</v>
      </c>
      <c r="W167" s="74">
        <f t="shared" si="14"/>
        <v>6298</v>
      </c>
      <c r="X167" s="159">
        <f t="shared" si="15"/>
        <v>6</v>
      </c>
      <c r="Y167" s="44" t="s">
        <v>85</v>
      </c>
    </row>
    <row r="168" spans="1:25" ht="13.8" x14ac:dyDescent="0.25">
      <c r="A168" s="72" t="s">
        <v>4227</v>
      </c>
      <c r="B168" s="73">
        <v>130000</v>
      </c>
      <c r="C168" s="73">
        <v>6202</v>
      </c>
      <c r="D168" s="74">
        <f t="shared" si="16"/>
        <v>123798</v>
      </c>
      <c r="E168" s="75">
        <v>4.7699999999999996</v>
      </c>
      <c r="F168" s="44" t="s">
        <v>93</v>
      </c>
      <c r="J168" s="78" t="s">
        <v>2605</v>
      </c>
      <c r="K168" s="74">
        <v>4600</v>
      </c>
      <c r="L168" s="74">
        <v>328</v>
      </c>
      <c r="M168" s="74">
        <f t="shared" si="17"/>
        <v>4272</v>
      </c>
      <c r="N168" s="77">
        <v>7.13</v>
      </c>
      <c r="O168" s="44" t="s">
        <v>85</v>
      </c>
      <c r="T168" s="160" t="s">
        <v>2605</v>
      </c>
      <c r="U168" s="158">
        <v>4700</v>
      </c>
      <c r="V168" s="158">
        <v>335</v>
      </c>
      <c r="W168" s="74">
        <f t="shared" si="14"/>
        <v>4365</v>
      </c>
      <c r="X168" s="159">
        <f t="shared" si="15"/>
        <v>7.127659574468086</v>
      </c>
      <c r="Y168" s="44" t="s">
        <v>85</v>
      </c>
    </row>
    <row r="169" spans="1:25" ht="13.8" x14ac:dyDescent="0.25">
      <c r="A169" s="72" t="s">
        <v>2605</v>
      </c>
      <c r="B169" s="73">
        <v>5400</v>
      </c>
      <c r="C169" s="73">
        <v>325</v>
      </c>
      <c r="D169" s="74">
        <f t="shared" si="16"/>
        <v>5075</v>
      </c>
      <c r="E169" s="75">
        <v>6</v>
      </c>
      <c r="F169" s="44" t="s">
        <v>85</v>
      </c>
      <c r="J169" s="78" t="s">
        <v>2617</v>
      </c>
      <c r="K169" s="74">
        <v>20100</v>
      </c>
      <c r="L169" s="74">
        <v>1907</v>
      </c>
      <c r="M169" s="74">
        <f t="shared" si="17"/>
        <v>18193</v>
      </c>
      <c r="N169" s="77">
        <v>9.49</v>
      </c>
      <c r="O169" s="44" t="s">
        <v>27</v>
      </c>
      <c r="T169" s="160" t="s">
        <v>2617</v>
      </c>
      <c r="U169" s="158">
        <v>20400</v>
      </c>
      <c r="V169" s="158">
        <v>2201</v>
      </c>
      <c r="W169" s="74">
        <f t="shared" si="14"/>
        <v>18199</v>
      </c>
      <c r="X169" s="159">
        <f t="shared" si="15"/>
        <v>10.78921568627451</v>
      </c>
      <c r="Y169" s="44" t="s">
        <v>27</v>
      </c>
    </row>
    <row r="170" spans="1:25" ht="13.8" x14ac:dyDescent="0.25">
      <c r="A170" s="72" t="s">
        <v>2605</v>
      </c>
      <c r="B170" s="73">
        <v>4150</v>
      </c>
      <c r="C170" s="73">
        <v>298</v>
      </c>
      <c r="D170" s="74">
        <f t="shared" si="16"/>
        <v>3852</v>
      </c>
      <c r="E170" s="75">
        <v>7.2</v>
      </c>
      <c r="F170" s="44" t="s">
        <v>85</v>
      </c>
      <c r="J170" s="78" t="s">
        <v>2618</v>
      </c>
      <c r="K170" s="74">
        <v>55000</v>
      </c>
      <c r="L170" s="74">
        <v>1430</v>
      </c>
      <c r="M170" s="74">
        <f t="shared" si="17"/>
        <v>53570</v>
      </c>
      <c r="N170" s="77">
        <v>2.6</v>
      </c>
      <c r="O170" s="44" t="s">
        <v>27</v>
      </c>
      <c r="T170" s="160" t="s">
        <v>2618</v>
      </c>
      <c r="U170" s="158">
        <v>33500</v>
      </c>
      <c r="V170" s="158">
        <v>1407</v>
      </c>
      <c r="W170" s="74">
        <f t="shared" si="14"/>
        <v>32093</v>
      </c>
      <c r="X170" s="159">
        <f t="shared" si="15"/>
        <v>4.2</v>
      </c>
      <c r="Y170" s="44" t="s">
        <v>27</v>
      </c>
    </row>
    <row r="171" spans="1:25" ht="13.8" x14ac:dyDescent="0.25">
      <c r="A171" s="72" t="s">
        <v>4130</v>
      </c>
      <c r="B171" s="73">
        <v>62000</v>
      </c>
      <c r="C171" s="73">
        <v>1612</v>
      </c>
      <c r="D171" s="74">
        <f t="shared" si="16"/>
        <v>60388</v>
      </c>
      <c r="E171" s="75">
        <v>2.6</v>
      </c>
      <c r="F171" s="44" t="s">
        <v>27</v>
      </c>
      <c r="J171" s="78" t="s">
        <v>2618</v>
      </c>
      <c r="K171" s="74">
        <v>32000</v>
      </c>
      <c r="L171" s="74">
        <v>1344</v>
      </c>
      <c r="M171" s="74">
        <f t="shared" si="17"/>
        <v>30656</v>
      </c>
      <c r="N171" s="77">
        <v>4.2</v>
      </c>
      <c r="O171" s="44" t="s">
        <v>27</v>
      </c>
      <c r="T171" s="160" t="s">
        <v>2618</v>
      </c>
      <c r="U171" s="158">
        <v>58000</v>
      </c>
      <c r="V171" s="158">
        <v>1508</v>
      </c>
      <c r="W171" s="74">
        <f t="shared" si="14"/>
        <v>56492</v>
      </c>
      <c r="X171" s="159">
        <f t="shared" si="15"/>
        <v>2.6</v>
      </c>
      <c r="Y171" s="44" t="s">
        <v>27</v>
      </c>
    </row>
    <row r="172" spans="1:25" ht="13.8" x14ac:dyDescent="0.25">
      <c r="A172" s="72" t="s">
        <v>4130</v>
      </c>
      <c r="B172" s="73">
        <v>37500</v>
      </c>
      <c r="C172" s="73">
        <v>1575</v>
      </c>
      <c r="D172" s="74">
        <f t="shared" si="16"/>
        <v>35925</v>
      </c>
      <c r="E172" s="75">
        <v>4.2</v>
      </c>
      <c r="F172" s="44" t="s">
        <v>27</v>
      </c>
      <c r="J172" s="78" t="s">
        <v>2619</v>
      </c>
      <c r="K172" s="74">
        <v>69000</v>
      </c>
      <c r="L172" s="74">
        <v>5037</v>
      </c>
      <c r="M172" s="74">
        <f t="shared" si="17"/>
        <v>63963</v>
      </c>
      <c r="N172" s="77">
        <v>7.3</v>
      </c>
      <c r="O172" s="44" t="s">
        <v>27</v>
      </c>
      <c r="T172" s="160" t="s">
        <v>2619</v>
      </c>
      <c r="U172" s="158">
        <v>70000</v>
      </c>
      <c r="V172" s="158">
        <v>5110</v>
      </c>
      <c r="W172" s="74">
        <f t="shared" si="14"/>
        <v>64890</v>
      </c>
      <c r="X172" s="159">
        <f t="shared" si="15"/>
        <v>7.3</v>
      </c>
      <c r="Y172" s="44" t="s">
        <v>27</v>
      </c>
    </row>
    <row r="173" spans="1:25" ht="13.8" x14ac:dyDescent="0.25">
      <c r="A173" s="72" t="s">
        <v>4128</v>
      </c>
      <c r="B173" s="73">
        <v>77000</v>
      </c>
      <c r="C173" s="73">
        <v>5621</v>
      </c>
      <c r="D173" s="74">
        <f t="shared" si="16"/>
        <v>71379</v>
      </c>
      <c r="E173" s="75">
        <v>7.3</v>
      </c>
      <c r="F173" s="44" t="s">
        <v>27</v>
      </c>
      <c r="X173" s="155"/>
    </row>
    <row r="174" spans="1:25" x14ac:dyDescent="0.25">
      <c r="X174" s="155"/>
    </row>
    <row r="175" spans="1:25" x14ac:dyDescent="0.25">
      <c r="X175" s="155"/>
    </row>
    <row r="176" spans="1:25" x14ac:dyDescent="0.25">
      <c r="X176" s="155"/>
    </row>
    <row r="182" spans="1:23" x14ac:dyDescent="0.25">
      <c r="A182" s="7" t="s">
        <v>9</v>
      </c>
      <c r="B182" t="s">
        <v>10293</v>
      </c>
      <c r="C182" t="s">
        <v>10294</v>
      </c>
      <c r="D182" t="s">
        <v>73</v>
      </c>
      <c r="K182" s="7" t="s">
        <v>9</v>
      </c>
      <c r="L182" t="s">
        <v>10293</v>
      </c>
      <c r="M182" t="s">
        <v>10294</v>
      </c>
      <c r="U182" s="7" t="s">
        <v>9</v>
      </c>
      <c r="V182" t="s">
        <v>10293</v>
      </c>
      <c r="W182" t="s">
        <v>10294</v>
      </c>
    </row>
    <row r="183" spans="1:23" x14ac:dyDescent="0.25">
      <c r="A183" s="8" t="s">
        <v>14</v>
      </c>
      <c r="B183">
        <v>33150</v>
      </c>
      <c r="C183">
        <v>4670</v>
      </c>
      <c r="D183" s="65">
        <f>C183/B183</f>
        <v>0.14087481146304676</v>
      </c>
      <c r="F183" s="98"/>
      <c r="K183" s="8" t="s">
        <v>14</v>
      </c>
      <c r="L183">
        <v>34200</v>
      </c>
      <c r="M183">
        <v>6628</v>
      </c>
      <c r="N183" s="65">
        <f>M183/L183</f>
        <v>0.19380116959064328</v>
      </c>
      <c r="U183" s="8" t="s">
        <v>15</v>
      </c>
      <c r="V183">
        <v>201000</v>
      </c>
      <c r="W183">
        <v>4040</v>
      </c>
    </row>
    <row r="184" spans="1:23" x14ac:dyDescent="0.25">
      <c r="A184" s="8" t="s">
        <v>17</v>
      </c>
      <c r="B184">
        <v>3800</v>
      </c>
      <c r="C184">
        <v>456</v>
      </c>
      <c r="D184" s="65">
        <f t="shared" ref="D184:D230" si="18">C184/B184</f>
        <v>0.12</v>
      </c>
      <c r="F184" s="98"/>
      <c r="K184" s="8" t="s">
        <v>17</v>
      </c>
      <c r="L184">
        <v>4000</v>
      </c>
      <c r="M184">
        <v>480</v>
      </c>
      <c r="N184" s="65">
        <f t="shared" ref="N184:N229" si="19">M184/L184</f>
        <v>0.12</v>
      </c>
      <c r="U184" s="8" t="s">
        <v>14</v>
      </c>
      <c r="V184">
        <v>41600</v>
      </c>
      <c r="W184">
        <v>6637</v>
      </c>
    </row>
    <row r="185" spans="1:23" x14ac:dyDescent="0.25">
      <c r="A185" s="8" t="s">
        <v>19</v>
      </c>
      <c r="B185">
        <v>190000</v>
      </c>
      <c r="C185">
        <v>9318</v>
      </c>
      <c r="D185" s="65">
        <f t="shared" si="18"/>
        <v>4.9042105263157894E-2</v>
      </c>
      <c r="F185" s="98"/>
      <c r="K185" s="8" t="s">
        <v>19</v>
      </c>
      <c r="L185">
        <v>170500</v>
      </c>
      <c r="M185">
        <v>8360</v>
      </c>
      <c r="N185" s="65">
        <f t="shared" si="19"/>
        <v>4.9032258064516131E-2</v>
      </c>
      <c r="U185" s="8" t="s">
        <v>17</v>
      </c>
      <c r="V185">
        <v>4500</v>
      </c>
      <c r="W185">
        <v>540</v>
      </c>
    </row>
    <row r="186" spans="1:23" x14ac:dyDescent="0.25">
      <c r="A186" s="8" t="s">
        <v>21</v>
      </c>
      <c r="B186">
        <v>896000</v>
      </c>
      <c r="C186">
        <v>58938</v>
      </c>
      <c r="D186" s="65">
        <f t="shared" si="18"/>
        <v>6.5779017857142852E-2</v>
      </c>
      <c r="F186" s="98"/>
      <c r="K186" s="8" t="s">
        <v>21</v>
      </c>
      <c r="L186">
        <v>943000</v>
      </c>
      <c r="M186">
        <v>57442</v>
      </c>
      <c r="N186" s="65">
        <f t="shared" si="19"/>
        <v>6.0914103923647933E-2</v>
      </c>
      <c r="U186" s="8" t="s">
        <v>19</v>
      </c>
      <c r="V186">
        <v>184000</v>
      </c>
      <c r="W186">
        <v>9030</v>
      </c>
    </row>
    <row r="187" spans="1:23" x14ac:dyDescent="0.25">
      <c r="A187" s="8" t="s">
        <v>22</v>
      </c>
      <c r="B187">
        <v>714000</v>
      </c>
      <c r="C187">
        <v>36031</v>
      </c>
      <c r="D187" s="65">
        <f t="shared" si="18"/>
        <v>5.0463585434173668E-2</v>
      </c>
      <c r="F187" s="98"/>
      <c r="K187" s="8" t="s">
        <v>22</v>
      </c>
      <c r="L187">
        <v>696000</v>
      </c>
      <c r="M187">
        <v>35103</v>
      </c>
      <c r="N187" s="65">
        <f t="shared" si="19"/>
        <v>5.0435344827586208E-2</v>
      </c>
      <c r="U187" s="8" t="s">
        <v>21</v>
      </c>
      <c r="V187">
        <v>1004000</v>
      </c>
      <c r="W187">
        <v>58327</v>
      </c>
    </row>
    <row r="188" spans="1:23" x14ac:dyDescent="0.25">
      <c r="A188" s="8" t="s">
        <v>24</v>
      </c>
      <c r="B188">
        <v>218200</v>
      </c>
      <c r="C188">
        <v>5089</v>
      </c>
      <c r="D188" s="65">
        <f t="shared" si="18"/>
        <v>2.332263978001833E-2</v>
      </c>
      <c r="F188" s="98"/>
      <c r="K188" s="8" t="s">
        <v>24</v>
      </c>
      <c r="L188">
        <v>185300</v>
      </c>
      <c r="M188">
        <v>5107</v>
      </c>
      <c r="N188" s="65">
        <f t="shared" si="19"/>
        <v>2.7560712358337829E-2</v>
      </c>
      <c r="U188" s="8" t="s">
        <v>22</v>
      </c>
      <c r="V188">
        <v>700000</v>
      </c>
      <c r="W188">
        <v>35363</v>
      </c>
    </row>
    <row r="189" spans="1:23" x14ac:dyDescent="0.25">
      <c r="A189" s="8" t="s">
        <v>25</v>
      </c>
      <c r="B189">
        <v>51000</v>
      </c>
      <c r="C189">
        <v>6250</v>
      </c>
      <c r="D189" s="65">
        <f t="shared" si="18"/>
        <v>0.12254901960784313</v>
      </c>
      <c r="F189" s="98"/>
      <c r="K189" s="8" t="s">
        <v>25</v>
      </c>
      <c r="L189">
        <v>54200</v>
      </c>
      <c r="M189">
        <v>6612</v>
      </c>
      <c r="N189" s="65">
        <f t="shared" si="19"/>
        <v>0.12199261992619927</v>
      </c>
      <c r="U189" s="8" t="s">
        <v>24</v>
      </c>
      <c r="V189">
        <v>189600</v>
      </c>
      <c r="W189">
        <v>4868</v>
      </c>
    </row>
    <row r="190" spans="1:23" x14ac:dyDescent="0.25">
      <c r="A190" s="8" t="s">
        <v>27</v>
      </c>
      <c r="B190">
        <v>888000</v>
      </c>
      <c r="C190">
        <v>54254</v>
      </c>
      <c r="D190" s="65">
        <f t="shared" si="18"/>
        <v>6.1096846846846846E-2</v>
      </c>
      <c r="F190" s="98"/>
      <c r="K190" s="8" t="s">
        <v>27</v>
      </c>
      <c r="L190">
        <v>999800</v>
      </c>
      <c r="M190">
        <v>53684</v>
      </c>
      <c r="N190" s="65">
        <f t="shared" si="19"/>
        <v>5.3694738947789561E-2</v>
      </c>
      <c r="U190" s="8" t="s">
        <v>25</v>
      </c>
      <c r="V190">
        <v>54900</v>
      </c>
      <c r="W190">
        <v>6738</v>
      </c>
    </row>
    <row r="191" spans="1:23" x14ac:dyDescent="0.25">
      <c r="A191" s="8" t="s">
        <v>29</v>
      </c>
      <c r="B191">
        <v>421000</v>
      </c>
      <c r="C191">
        <v>27553</v>
      </c>
      <c r="D191" s="65">
        <f t="shared" si="18"/>
        <v>6.5446555819477434E-2</v>
      </c>
      <c r="F191" s="98"/>
      <c r="K191" s="8" t="s">
        <v>29</v>
      </c>
      <c r="L191">
        <v>377000</v>
      </c>
      <c r="M191">
        <v>32400</v>
      </c>
      <c r="N191" s="65">
        <f t="shared" si="19"/>
        <v>8.5941644562334218E-2</v>
      </c>
      <c r="U191" s="8" t="s">
        <v>30</v>
      </c>
      <c r="V191">
        <v>843000</v>
      </c>
      <c r="W191">
        <v>32521</v>
      </c>
    </row>
    <row r="192" spans="1:23" x14ac:dyDescent="0.25">
      <c r="A192" s="8" t="s">
        <v>31</v>
      </c>
      <c r="B192">
        <v>1337400</v>
      </c>
      <c r="C192">
        <v>88519</v>
      </c>
      <c r="D192" s="65">
        <f t="shared" si="18"/>
        <v>6.618737849558845E-2</v>
      </c>
      <c r="F192" s="98"/>
      <c r="K192" s="8" t="s">
        <v>31</v>
      </c>
      <c r="L192">
        <v>1227900</v>
      </c>
      <c r="M192">
        <v>105740</v>
      </c>
      <c r="N192" s="65">
        <f t="shared" si="19"/>
        <v>8.6114504438472184E-2</v>
      </c>
      <c r="U192" s="8" t="s">
        <v>27</v>
      </c>
      <c r="V192">
        <v>998900</v>
      </c>
      <c r="W192">
        <v>54542</v>
      </c>
    </row>
    <row r="193" spans="1:23" x14ac:dyDescent="0.25">
      <c r="A193" s="8" t="s">
        <v>33</v>
      </c>
      <c r="B193">
        <v>20800</v>
      </c>
      <c r="C193">
        <v>832</v>
      </c>
      <c r="D193" s="65">
        <f t="shared" si="18"/>
        <v>0.04</v>
      </c>
      <c r="F193" s="98"/>
      <c r="K193" s="8" t="s">
        <v>33</v>
      </c>
      <c r="L193">
        <v>9300</v>
      </c>
      <c r="M193">
        <v>744</v>
      </c>
      <c r="N193" s="65">
        <f t="shared" si="19"/>
        <v>0.08</v>
      </c>
      <c r="U193" s="8" t="s">
        <v>29</v>
      </c>
      <c r="V193">
        <v>398000</v>
      </c>
      <c r="W193">
        <v>34271</v>
      </c>
    </row>
    <row r="194" spans="1:23" x14ac:dyDescent="0.25">
      <c r="A194" s="8" t="s">
        <v>35</v>
      </c>
      <c r="B194">
        <v>29400</v>
      </c>
      <c r="C194">
        <v>1881</v>
      </c>
      <c r="D194" s="65">
        <f t="shared" si="18"/>
        <v>6.3979591836734698E-2</v>
      </c>
      <c r="F194" s="98"/>
      <c r="K194" s="8" t="s">
        <v>35</v>
      </c>
      <c r="L194">
        <v>31900</v>
      </c>
      <c r="M194">
        <v>2042</v>
      </c>
      <c r="N194" s="65">
        <f t="shared" si="19"/>
        <v>6.4012539184952977E-2</v>
      </c>
      <c r="U194" s="8" t="s">
        <v>31</v>
      </c>
      <c r="V194">
        <v>1248700</v>
      </c>
      <c r="W194">
        <v>102163</v>
      </c>
    </row>
    <row r="195" spans="1:23" x14ac:dyDescent="0.25">
      <c r="A195" s="8" t="s">
        <v>36</v>
      </c>
      <c r="B195">
        <v>5800</v>
      </c>
      <c r="C195">
        <v>421</v>
      </c>
      <c r="D195" s="65">
        <f t="shared" si="18"/>
        <v>7.2586206896551722E-2</v>
      </c>
      <c r="F195" s="98"/>
      <c r="K195" s="8" t="s">
        <v>36</v>
      </c>
      <c r="L195">
        <v>5950</v>
      </c>
      <c r="M195">
        <v>441</v>
      </c>
      <c r="N195" s="65">
        <f t="shared" si="19"/>
        <v>7.4117647058823524E-2</v>
      </c>
      <c r="U195" s="8" t="s">
        <v>33</v>
      </c>
      <c r="V195">
        <v>9700</v>
      </c>
      <c r="W195">
        <v>776</v>
      </c>
    </row>
    <row r="196" spans="1:23" x14ac:dyDescent="0.25">
      <c r="A196" s="8" t="s">
        <v>37</v>
      </c>
      <c r="B196">
        <v>959000</v>
      </c>
      <c r="C196">
        <v>49489</v>
      </c>
      <c r="D196" s="65">
        <f t="shared" si="18"/>
        <v>5.1604796663190823E-2</v>
      </c>
      <c r="F196" s="98"/>
      <c r="K196" s="8" t="s">
        <v>37</v>
      </c>
      <c r="L196">
        <v>871000</v>
      </c>
      <c r="M196">
        <v>46435</v>
      </c>
      <c r="N196" s="65">
        <f t="shared" si="19"/>
        <v>5.3312284730195177E-2</v>
      </c>
      <c r="U196" s="8" t="s">
        <v>35</v>
      </c>
      <c r="V196">
        <v>31900</v>
      </c>
      <c r="W196">
        <v>2042</v>
      </c>
    </row>
    <row r="197" spans="1:23" x14ac:dyDescent="0.25">
      <c r="A197" s="8" t="s">
        <v>39</v>
      </c>
      <c r="B197">
        <v>83000</v>
      </c>
      <c r="C197">
        <v>2739</v>
      </c>
      <c r="D197" s="65">
        <f t="shared" si="18"/>
        <v>3.3000000000000002E-2</v>
      </c>
      <c r="F197" s="98"/>
      <c r="K197" s="8" t="s">
        <v>39</v>
      </c>
      <c r="L197">
        <v>81000</v>
      </c>
      <c r="M197">
        <v>2673</v>
      </c>
      <c r="N197" s="65">
        <f t="shared" si="19"/>
        <v>3.3000000000000002E-2</v>
      </c>
      <c r="U197" s="8" t="s">
        <v>36</v>
      </c>
      <c r="V197">
        <v>5750</v>
      </c>
      <c r="W197">
        <v>411</v>
      </c>
    </row>
    <row r="198" spans="1:23" x14ac:dyDescent="0.25">
      <c r="A198" s="8" t="s">
        <v>40</v>
      </c>
      <c r="B198">
        <v>552000</v>
      </c>
      <c r="C198">
        <v>22878</v>
      </c>
      <c r="D198" s="65">
        <f t="shared" si="18"/>
        <v>4.1445652173913043E-2</v>
      </c>
      <c r="F198" s="98"/>
      <c r="K198" s="8" t="s">
        <v>40</v>
      </c>
      <c r="L198">
        <v>373000</v>
      </c>
      <c r="M198">
        <v>15586</v>
      </c>
      <c r="N198" s="65">
        <f t="shared" si="19"/>
        <v>4.1785522788203751E-2</v>
      </c>
      <c r="U198" s="8" t="s">
        <v>37</v>
      </c>
      <c r="V198">
        <v>886000</v>
      </c>
      <c r="W198">
        <v>48038</v>
      </c>
    </row>
    <row r="199" spans="1:23" x14ac:dyDescent="0.25">
      <c r="A199" s="8" t="s">
        <v>41</v>
      </c>
      <c r="B199">
        <v>3550</v>
      </c>
      <c r="C199">
        <v>340</v>
      </c>
      <c r="D199" s="65">
        <f t="shared" si="18"/>
        <v>9.5774647887323941E-2</v>
      </c>
      <c r="F199" s="98"/>
      <c r="K199" s="8" t="s">
        <v>41</v>
      </c>
      <c r="L199">
        <v>3550</v>
      </c>
      <c r="M199">
        <v>340</v>
      </c>
      <c r="N199" s="65">
        <f t="shared" si="19"/>
        <v>9.5774647887323941E-2</v>
      </c>
      <c r="U199" s="8" t="s">
        <v>39</v>
      </c>
      <c r="V199">
        <v>76000</v>
      </c>
      <c r="W199">
        <v>2508</v>
      </c>
    </row>
    <row r="200" spans="1:23" x14ac:dyDescent="0.25">
      <c r="A200" s="8" t="s">
        <v>43</v>
      </c>
      <c r="B200">
        <v>6800</v>
      </c>
      <c r="C200">
        <v>709</v>
      </c>
      <c r="D200" s="65">
        <f t="shared" si="18"/>
        <v>0.10426470588235294</v>
      </c>
      <c r="F200" s="98"/>
      <c r="K200" s="8" t="s">
        <v>43</v>
      </c>
      <c r="L200">
        <v>7500</v>
      </c>
      <c r="M200">
        <v>784</v>
      </c>
      <c r="N200" s="65">
        <f t="shared" si="19"/>
        <v>0.10453333333333334</v>
      </c>
      <c r="U200" s="8" t="s">
        <v>40</v>
      </c>
      <c r="V200">
        <v>401000</v>
      </c>
      <c r="W200">
        <v>16734</v>
      </c>
    </row>
    <row r="201" spans="1:23" x14ac:dyDescent="0.25">
      <c r="A201" s="8" t="s">
        <v>44</v>
      </c>
      <c r="B201">
        <v>16900</v>
      </c>
      <c r="C201">
        <v>2050</v>
      </c>
      <c r="D201" s="65">
        <f t="shared" si="18"/>
        <v>0.12130177514792899</v>
      </c>
      <c r="F201" s="98"/>
      <c r="K201" s="8" t="s">
        <v>44</v>
      </c>
      <c r="L201">
        <v>16900</v>
      </c>
      <c r="M201">
        <v>2172</v>
      </c>
      <c r="N201" s="65">
        <f t="shared" si="19"/>
        <v>0.12852071005917159</v>
      </c>
      <c r="U201" s="8" t="s">
        <v>41</v>
      </c>
      <c r="V201">
        <v>3550</v>
      </c>
      <c r="W201">
        <v>340</v>
      </c>
    </row>
    <row r="202" spans="1:23" x14ac:dyDescent="0.25">
      <c r="A202" s="8" t="s">
        <v>45</v>
      </c>
      <c r="B202">
        <v>360700</v>
      </c>
      <c r="C202">
        <v>16453</v>
      </c>
      <c r="D202" s="65">
        <f t="shared" si="18"/>
        <v>4.5614083726088162E-2</v>
      </c>
      <c r="F202" s="98"/>
      <c r="K202" s="8" t="s">
        <v>45</v>
      </c>
      <c r="L202">
        <v>346800</v>
      </c>
      <c r="M202">
        <v>15804</v>
      </c>
      <c r="N202" s="65">
        <f t="shared" si="19"/>
        <v>4.5570934256055365E-2</v>
      </c>
      <c r="U202" s="8" t="s">
        <v>43</v>
      </c>
      <c r="V202">
        <v>7600</v>
      </c>
      <c r="W202">
        <v>791</v>
      </c>
    </row>
    <row r="203" spans="1:23" x14ac:dyDescent="0.25">
      <c r="A203" s="8" t="s">
        <v>46</v>
      </c>
      <c r="B203">
        <v>1564000</v>
      </c>
      <c r="C203">
        <v>66516</v>
      </c>
      <c r="D203" s="65">
        <f t="shared" si="18"/>
        <v>4.2529411764705885E-2</v>
      </c>
      <c r="F203" s="98"/>
      <c r="K203" s="8" t="s">
        <v>46</v>
      </c>
      <c r="L203">
        <v>1358000</v>
      </c>
      <c r="M203">
        <v>59078</v>
      </c>
      <c r="N203" s="65">
        <f t="shared" si="19"/>
        <v>4.3503681885125184E-2</v>
      </c>
      <c r="U203" s="8" t="s">
        <v>44</v>
      </c>
      <c r="V203">
        <v>17500</v>
      </c>
      <c r="W203">
        <v>2249</v>
      </c>
    </row>
    <row r="204" spans="1:23" x14ac:dyDescent="0.25">
      <c r="A204" s="8" t="s">
        <v>47</v>
      </c>
      <c r="B204">
        <v>2241000</v>
      </c>
      <c r="C204">
        <v>85588</v>
      </c>
      <c r="D204" s="65">
        <f t="shared" si="18"/>
        <v>3.8191878625613566E-2</v>
      </c>
      <c r="F204" s="98"/>
      <c r="K204" s="8" t="s">
        <v>47</v>
      </c>
      <c r="L204">
        <v>1874000</v>
      </c>
      <c r="M204">
        <v>73185</v>
      </c>
      <c r="N204" s="65">
        <f t="shared" si="19"/>
        <v>3.9052828175026678E-2</v>
      </c>
      <c r="U204" s="8" t="s">
        <v>45</v>
      </c>
      <c r="V204">
        <v>356800</v>
      </c>
      <c r="W204">
        <v>16256</v>
      </c>
    </row>
    <row r="205" spans="1:23" x14ac:dyDescent="0.25">
      <c r="A205" s="8" t="s">
        <v>49</v>
      </c>
      <c r="B205">
        <v>139000</v>
      </c>
      <c r="C205">
        <v>3613</v>
      </c>
      <c r="D205" s="65">
        <f t="shared" si="18"/>
        <v>2.5992805755395684E-2</v>
      </c>
      <c r="F205" s="98"/>
      <c r="K205" s="8" t="s">
        <v>49</v>
      </c>
      <c r="L205">
        <v>138000</v>
      </c>
      <c r="M205">
        <v>3588</v>
      </c>
      <c r="N205" s="65">
        <f t="shared" si="19"/>
        <v>2.5999999999999999E-2</v>
      </c>
      <c r="U205" s="8" t="s">
        <v>50</v>
      </c>
      <c r="V205">
        <v>522000</v>
      </c>
      <c r="W205">
        <v>15917</v>
      </c>
    </row>
    <row r="206" spans="1:23" x14ac:dyDescent="0.25">
      <c r="A206" s="8" t="s">
        <v>51</v>
      </c>
      <c r="B206">
        <v>12400</v>
      </c>
      <c r="C206">
        <v>124</v>
      </c>
      <c r="D206" s="65">
        <f t="shared" si="18"/>
        <v>0.01</v>
      </c>
      <c r="F206" s="98"/>
      <c r="K206" s="8" t="s">
        <v>51</v>
      </c>
      <c r="L206">
        <v>12500</v>
      </c>
      <c r="M206">
        <v>125</v>
      </c>
      <c r="N206" s="65">
        <f t="shared" si="19"/>
        <v>0.01</v>
      </c>
      <c r="U206" s="8" t="s">
        <v>46</v>
      </c>
      <c r="V206">
        <v>1407000</v>
      </c>
      <c r="W206">
        <v>66423</v>
      </c>
    </row>
    <row r="207" spans="1:23" x14ac:dyDescent="0.25">
      <c r="A207" s="8" t="s">
        <v>53</v>
      </c>
      <c r="B207">
        <v>882500</v>
      </c>
      <c r="C207">
        <v>47608</v>
      </c>
      <c r="D207" s="65">
        <f t="shared" si="18"/>
        <v>5.3946742209631728E-2</v>
      </c>
      <c r="F207" s="98"/>
      <c r="K207" s="8" t="s">
        <v>53</v>
      </c>
      <c r="L207">
        <v>979000</v>
      </c>
      <c r="M207">
        <v>55535</v>
      </c>
      <c r="N207" s="65">
        <f t="shared" si="19"/>
        <v>5.6726251276813078E-2</v>
      </c>
      <c r="U207" s="8" t="s">
        <v>47</v>
      </c>
      <c r="V207">
        <v>1992000</v>
      </c>
      <c r="W207">
        <v>76951</v>
      </c>
    </row>
    <row r="208" spans="1:23" x14ac:dyDescent="0.25">
      <c r="A208" s="8" t="s">
        <v>54</v>
      </c>
      <c r="B208">
        <v>138000</v>
      </c>
      <c r="C208">
        <v>9336</v>
      </c>
      <c r="D208" s="65">
        <f t="shared" si="18"/>
        <v>6.7652173913043484E-2</v>
      </c>
      <c r="F208" s="98"/>
      <c r="K208" s="8" t="s">
        <v>54</v>
      </c>
      <c r="L208">
        <v>136000</v>
      </c>
      <c r="M208">
        <v>26640</v>
      </c>
      <c r="N208" s="65">
        <f t="shared" si="19"/>
        <v>0.19588235294117648</v>
      </c>
      <c r="U208" s="8" t="s">
        <v>49</v>
      </c>
      <c r="V208">
        <v>138000</v>
      </c>
      <c r="W208">
        <v>3588</v>
      </c>
    </row>
    <row r="209" spans="1:23" x14ac:dyDescent="0.25">
      <c r="A209" s="8" t="s">
        <v>57</v>
      </c>
      <c r="B209">
        <v>310000</v>
      </c>
      <c r="C209">
        <v>13215</v>
      </c>
      <c r="D209" s="65">
        <f t="shared" si="18"/>
        <v>4.2629032258064518E-2</v>
      </c>
      <c r="F209" s="98"/>
      <c r="K209" s="8" t="s">
        <v>57</v>
      </c>
      <c r="L209">
        <v>255000</v>
      </c>
      <c r="M209">
        <v>10870</v>
      </c>
      <c r="N209" s="65">
        <f t="shared" si="19"/>
        <v>4.2627450980392154E-2</v>
      </c>
      <c r="U209" s="8" t="s">
        <v>51</v>
      </c>
      <c r="V209">
        <v>12500</v>
      </c>
      <c r="W209">
        <v>125</v>
      </c>
    </row>
    <row r="210" spans="1:23" x14ac:dyDescent="0.25">
      <c r="A210" s="8" t="s">
        <v>59</v>
      </c>
      <c r="B210">
        <v>314600</v>
      </c>
      <c r="C210">
        <v>31163</v>
      </c>
      <c r="D210" s="65">
        <f t="shared" si="18"/>
        <v>9.9055944055944062E-2</v>
      </c>
      <c r="F210" s="98"/>
      <c r="K210" s="8" t="s">
        <v>59</v>
      </c>
      <c r="L210">
        <v>309100</v>
      </c>
      <c r="M210">
        <v>30412</v>
      </c>
      <c r="N210" s="65">
        <f t="shared" si="19"/>
        <v>9.8388870915561311E-2</v>
      </c>
      <c r="U210" s="8" t="s">
        <v>53</v>
      </c>
      <c r="V210">
        <v>1035000</v>
      </c>
      <c r="W210">
        <v>58613</v>
      </c>
    </row>
    <row r="211" spans="1:23" x14ac:dyDescent="0.25">
      <c r="A211" s="8" t="s">
        <v>61</v>
      </c>
      <c r="B211">
        <v>509000</v>
      </c>
      <c r="C211">
        <v>36495</v>
      </c>
      <c r="D211" s="65">
        <f t="shared" si="18"/>
        <v>7.1699410609037326E-2</v>
      </c>
      <c r="F211" s="98"/>
      <c r="K211" s="8" t="s">
        <v>61</v>
      </c>
      <c r="L211">
        <v>463600</v>
      </c>
      <c r="M211">
        <v>33724</v>
      </c>
      <c r="N211" s="65">
        <f t="shared" si="19"/>
        <v>7.2743744607420197E-2</v>
      </c>
      <c r="U211" s="8" t="s">
        <v>54</v>
      </c>
      <c r="V211">
        <v>136000</v>
      </c>
      <c r="W211">
        <v>15237</v>
      </c>
    </row>
    <row r="212" spans="1:23" x14ac:dyDescent="0.25">
      <c r="A212" s="8" t="s">
        <v>62</v>
      </c>
      <c r="B212">
        <v>31900</v>
      </c>
      <c r="C212">
        <v>1414</v>
      </c>
      <c r="D212" s="65">
        <f t="shared" si="18"/>
        <v>4.4326018808777429E-2</v>
      </c>
      <c r="F212" s="98"/>
      <c r="K212" s="8" t="s">
        <v>62</v>
      </c>
      <c r="L212">
        <v>30000</v>
      </c>
      <c r="M212">
        <v>1333</v>
      </c>
      <c r="N212" s="65">
        <f t="shared" si="19"/>
        <v>4.4433333333333332E-2</v>
      </c>
      <c r="U212" s="8" t="s">
        <v>57</v>
      </c>
      <c r="V212">
        <v>283000</v>
      </c>
      <c r="W212">
        <v>12065</v>
      </c>
    </row>
    <row r="213" spans="1:23" x14ac:dyDescent="0.25">
      <c r="A213" s="8" t="s">
        <v>69</v>
      </c>
      <c r="B213">
        <v>114000</v>
      </c>
      <c r="C213">
        <v>3420</v>
      </c>
      <c r="D213" s="65">
        <f t="shared" si="18"/>
        <v>0.03</v>
      </c>
      <c r="F213" s="98"/>
      <c r="K213" s="8" t="s">
        <v>69</v>
      </c>
      <c r="L213">
        <v>66000</v>
      </c>
      <c r="M213">
        <v>1980</v>
      </c>
      <c r="N213" s="65">
        <f t="shared" si="19"/>
        <v>0.03</v>
      </c>
      <c r="U213" s="8" t="s">
        <v>59</v>
      </c>
      <c r="V213">
        <v>307800</v>
      </c>
      <c r="W213">
        <v>31694</v>
      </c>
    </row>
    <row r="214" spans="1:23" x14ac:dyDescent="0.25">
      <c r="A214" s="8" t="s">
        <v>78</v>
      </c>
      <c r="B214">
        <v>772000</v>
      </c>
      <c r="C214">
        <v>27463</v>
      </c>
      <c r="D214" s="65">
        <f t="shared" si="18"/>
        <v>3.5573834196891189E-2</v>
      </c>
      <c r="F214" s="98"/>
      <c r="K214" s="8" t="s">
        <v>78</v>
      </c>
      <c r="L214">
        <v>790000</v>
      </c>
      <c r="M214">
        <v>28155</v>
      </c>
      <c r="N214" s="65">
        <f t="shared" si="19"/>
        <v>3.5639240506329113E-2</v>
      </c>
      <c r="U214" s="8" t="s">
        <v>79</v>
      </c>
      <c r="V214">
        <v>1153000</v>
      </c>
      <c r="W214">
        <v>50416</v>
      </c>
    </row>
    <row r="215" spans="1:23" x14ac:dyDescent="0.25">
      <c r="A215" s="8" t="s">
        <v>80</v>
      </c>
      <c r="B215">
        <v>42500</v>
      </c>
      <c r="C215">
        <v>2155</v>
      </c>
      <c r="D215" s="65">
        <f t="shared" si="18"/>
        <v>5.0705882352941177E-2</v>
      </c>
      <c r="F215" s="98"/>
      <c r="K215" s="8" t="s">
        <v>80</v>
      </c>
      <c r="L215">
        <v>51000</v>
      </c>
      <c r="M215">
        <v>5508</v>
      </c>
      <c r="N215" s="65">
        <f t="shared" si="19"/>
        <v>0.108</v>
      </c>
      <c r="U215" s="8" t="s">
        <v>61</v>
      </c>
      <c r="V215">
        <v>481300</v>
      </c>
      <c r="W215">
        <v>34995</v>
      </c>
    </row>
    <row r="216" spans="1:23" x14ac:dyDescent="0.25">
      <c r="A216" s="8" t="s">
        <v>82</v>
      </c>
      <c r="B216">
        <v>243000</v>
      </c>
      <c r="C216">
        <v>21525</v>
      </c>
      <c r="D216" s="65">
        <f t="shared" si="18"/>
        <v>8.8580246913580241E-2</v>
      </c>
      <c r="F216" s="98"/>
      <c r="K216" s="8" t="s">
        <v>82</v>
      </c>
      <c r="L216">
        <v>253000</v>
      </c>
      <c r="M216">
        <v>19525</v>
      </c>
      <c r="N216" s="65">
        <f t="shared" si="19"/>
        <v>7.7173913043478259E-2</v>
      </c>
      <c r="U216" s="8" t="s">
        <v>62</v>
      </c>
      <c r="V216">
        <v>30500</v>
      </c>
      <c r="W216">
        <v>1355</v>
      </c>
    </row>
    <row r="217" spans="1:23" x14ac:dyDescent="0.25">
      <c r="A217" s="8" t="s">
        <v>83</v>
      </c>
      <c r="B217">
        <v>8800</v>
      </c>
      <c r="C217">
        <v>826</v>
      </c>
      <c r="D217" s="65">
        <f t="shared" si="18"/>
        <v>9.3863636363636357E-2</v>
      </c>
      <c r="F217" s="98"/>
      <c r="K217" s="8" t="s">
        <v>83</v>
      </c>
      <c r="L217">
        <v>8700</v>
      </c>
      <c r="M217">
        <v>818</v>
      </c>
      <c r="N217" s="65">
        <f t="shared" si="19"/>
        <v>9.4022988505747127E-2</v>
      </c>
      <c r="U217" s="8" t="s">
        <v>69</v>
      </c>
      <c r="V217">
        <v>78000</v>
      </c>
      <c r="W217">
        <v>2340</v>
      </c>
    </row>
    <row r="218" spans="1:23" x14ac:dyDescent="0.25">
      <c r="A218" s="8" t="s">
        <v>84</v>
      </c>
      <c r="B218">
        <v>361350</v>
      </c>
      <c r="C218">
        <v>27646</v>
      </c>
      <c r="D218" s="65">
        <f t="shared" si="18"/>
        <v>7.650754116507541E-2</v>
      </c>
      <c r="F218" s="98"/>
      <c r="I218" s="34"/>
      <c r="K218" s="8" t="s">
        <v>84</v>
      </c>
      <c r="L218">
        <v>317450</v>
      </c>
      <c r="M218">
        <v>29164</v>
      </c>
      <c r="N218" s="65">
        <f t="shared" si="19"/>
        <v>9.1869585761537254E-2</v>
      </c>
      <c r="U218" s="8" t="s">
        <v>78</v>
      </c>
      <c r="V218">
        <v>846000</v>
      </c>
      <c r="W218">
        <v>30123</v>
      </c>
    </row>
    <row r="219" spans="1:23" x14ac:dyDescent="0.25">
      <c r="A219" s="8" t="s">
        <v>85</v>
      </c>
      <c r="B219">
        <v>18550</v>
      </c>
      <c r="C219">
        <v>2425</v>
      </c>
      <c r="D219" s="65">
        <f t="shared" si="18"/>
        <v>0.1307277628032345</v>
      </c>
      <c r="F219" s="98"/>
      <c r="I219" s="34"/>
      <c r="K219" s="8" t="s">
        <v>85</v>
      </c>
      <c r="L219">
        <v>20900</v>
      </c>
      <c r="M219">
        <v>2577</v>
      </c>
      <c r="N219" s="65">
        <f t="shared" si="19"/>
        <v>0.12330143540669856</v>
      </c>
      <c r="U219" s="8" t="s">
        <v>80</v>
      </c>
      <c r="V219">
        <v>49500</v>
      </c>
      <c r="W219">
        <v>5346</v>
      </c>
    </row>
    <row r="220" spans="1:23" x14ac:dyDescent="0.25">
      <c r="A220" s="8" t="s">
        <v>87</v>
      </c>
      <c r="B220">
        <v>402000</v>
      </c>
      <c r="C220">
        <v>18032</v>
      </c>
      <c r="D220" s="65">
        <f t="shared" si="18"/>
        <v>4.4855721393034828E-2</v>
      </c>
      <c r="F220" s="98"/>
      <c r="I220" s="34"/>
      <c r="K220" s="8" t="s">
        <v>87</v>
      </c>
      <c r="L220">
        <v>257000</v>
      </c>
      <c r="M220">
        <v>15468</v>
      </c>
      <c r="N220" s="65">
        <f t="shared" si="19"/>
        <v>6.0186770428015561E-2</v>
      </c>
      <c r="U220" s="8" t="s">
        <v>82</v>
      </c>
      <c r="V220">
        <v>253000</v>
      </c>
      <c r="W220">
        <v>20273</v>
      </c>
    </row>
    <row r="221" spans="1:23" x14ac:dyDescent="0.25">
      <c r="A221" s="8" t="s">
        <v>89</v>
      </c>
      <c r="B221">
        <v>20400</v>
      </c>
      <c r="C221">
        <v>1968</v>
      </c>
      <c r="D221" s="65">
        <f t="shared" si="18"/>
        <v>9.6470588235294114E-2</v>
      </c>
      <c r="F221" s="98"/>
      <c r="I221" s="34"/>
      <c r="K221" s="8" t="s">
        <v>89</v>
      </c>
      <c r="L221">
        <v>20300</v>
      </c>
      <c r="M221">
        <v>1965</v>
      </c>
      <c r="N221" s="65">
        <f t="shared" si="19"/>
        <v>9.6798029556650247E-2</v>
      </c>
      <c r="U221" s="8" t="s">
        <v>83</v>
      </c>
      <c r="V221">
        <v>9400</v>
      </c>
      <c r="W221">
        <v>884</v>
      </c>
    </row>
    <row r="222" spans="1:23" x14ac:dyDescent="0.25">
      <c r="A222" s="8" t="s">
        <v>91</v>
      </c>
      <c r="B222">
        <v>96000</v>
      </c>
      <c r="C222">
        <v>2496</v>
      </c>
      <c r="D222" s="65">
        <f t="shared" si="18"/>
        <v>2.5999999999999999E-2</v>
      </c>
      <c r="F222" s="98"/>
      <c r="I222" s="34"/>
      <c r="K222" s="8" t="s">
        <v>91</v>
      </c>
      <c r="L222">
        <v>90000</v>
      </c>
      <c r="M222">
        <v>2340</v>
      </c>
      <c r="N222" s="65">
        <f t="shared" si="19"/>
        <v>2.5999999999999999E-2</v>
      </c>
      <c r="U222" s="8" t="s">
        <v>84</v>
      </c>
      <c r="V222">
        <v>331950</v>
      </c>
      <c r="W222">
        <v>29149</v>
      </c>
    </row>
    <row r="223" spans="1:23" x14ac:dyDescent="0.25">
      <c r="A223" s="8" t="s">
        <v>92</v>
      </c>
      <c r="B223">
        <v>461000</v>
      </c>
      <c r="C223">
        <v>19677</v>
      </c>
      <c r="D223" s="65">
        <f t="shared" si="18"/>
        <v>4.2683297180043385E-2</v>
      </c>
      <c r="F223" s="98"/>
      <c r="K223" s="8" t="s">
        <v>92</v>
      </c>
      <c r="L223">
        <v>447100</v>
      </c>
      <c r="M223">
        <v>22697</v>
      </c>
      <c r="N223" s="65">
        <f t="shared" si="19"/>
        <v>5.0764929545962872E-2</v>
      </c>
      <c r="U223" s="8" t="s">
        <v>85</v>
      </c>
      <c r="V223">
        <v>20950</v>
      </c>
      <c r="W223">
        <v>2611</v>
      </c>
    </row>
    <row r="224" spans="1:23" x14ac:dyDescent="0.25">
      <c r="A224" s="8" t="s">
        <v>93</v>
      </c>
      <c r="B224">
        <v>265000</v>
      </c>
      <c r="C224">
        <v>13181</v>
      </c>
      <c r="D224" s="65">
        <f t="shared" si="18"/>
        <v>4.9739622641509433E-2</v>
      </c>
      <c r="F224" s="98"/>
      <c r="K224" s="8" t="s">
        <v>93</v>
      </c>
      <c r="L224">
        <v>243000</v>
      </c>
      <c r="M224">
        <v>12087</v>
      </c>
      <c r="N224" s="65">
        <f t="shared" si="19"/>
        <v>4.9740740740740738E-2</v>
      </c>
      <c r="U224" s="8" t="s">
        <v>87</v>
      </c>
      <c r="V224">
        <v>261000</v>
      </c>
      <c r="W224">
        <v>13730</v>
      </c>
    </row>
    <row r="225" spans="1:23" x14ac:dyDescent="0.25">
      <c r="A225" s="8" t="s">
        <v>95</v>
      </c>
      <c r="B225">
        <v>1550</v>
      </c>
      <c r="C225">
        <v>256</v>
      </c>
      <c r="D225" s="65">
        <f t="shared" si="18"/>
        <v>0.16516129032258065</v>
      </c>
      <c r="F225" s="98"/>
      <c r="K225" s="8" t="s">
        <v>95</v>
      </c>
      <c r="L225">
        <v>1550</v>
      </c>
      <c r="M225">
        <v>256</v>
      </c>
      <c r="N225" s="65">
        <f t="shared" si="19"/>
        <v>0.16516129032258065</v>
      </c>
      <c r="U225" s="8" t="s">
        <v>89</v>
      </c>
      <c r="V225">
        <v>16900</v>
      </c>
      <c r="W225">
        <v>1697</v>
      </c>
    </row>
    <row r="226" spans="1:23" x14ac:dyDescent="0.25">
      <c r="A226" s="8" t="s">
        <v>97</v>
      </c>
      <c r="B226">
        <v>154850</v>
      </c>
      <c r="C226">
        <v>9134</v>
      </c>
      <c r="D226" s="65">
        <f t="shared" si="18"/>
        <v>5.8986115595737812E-2</v>
      </c>
      <c r="F226" s="98"/>
      <c r="K226" s="8" t="s">
        <v>79</v>
      </c>
      <c r="L226">
        <v>1079000</v>
      </c>
      <c r="M226">
        <v>47141</v>
      </c>
      <c r="N226" s="65">
        <f t="shared" si="19"/>
        <v>4.368952734012975E-2</v>
      </c>
      <c r="U226" s="8" t="s">
        <v>91</v>
      </c>
      <c r="V226">
        <v>99000</v>
      </c>
      <c r="W226">
        <v>2574</v>
      </c>
    </row>
    <row r="227" spans="1:23" x14ac:dyDescent="0.25">
      <c r="A227" s="8" t="s">
        <v>79</v>
      </c>
      <c r="B227">
        <v>1189000</v>
      </c>
      <c r="C227">
        <v>51519</v>
      </c>
      <c r="D227" s="65">
        <f t="shared" si="18"/>
        <v>4.3329688814129519E-2</v>
      </c>
      <c r="F227" s="98"/>
      <c r="K227" s="8" t="s">
        <v>30</v>
      </c>
      <c r="L227">
        <v>867000</v>
      </c>
      <c r="M227">
        <v>33489</v>
      </c>
      <c r="N227" s="65">
        <f t="shared" si="19"/>
        <v>3.8626297577854671E-2</v>
      </c>
      <c r="U227" s="8" t="s">
        <v>92</v>
      </c>
      <c r="V227">
        <v>463100</v>
      </c>
      <c r="W227">
        <v>27767</v>
      </c>
    </row>
    <row r="228" spans="1:23" x14ac:dyDescent="0.25">
      <c r="A228" s="8" t="s">
        <v>30</v>
      </c>
      <c r="B228">
        <v>980000</v>
      </c>
      <c r="C228">
        <v>37879</v>
      </c>
      <c r="D228" s="65">
        <f t="shared" si="18"/>
        <v>3.8652040816326533E-2</v>
      </c>
      <c r="F228" s="98"/>
      <c r="K228" s="8" t="s">
        <v>15</v>
      </c>
      <c r="L228">
        <v>183000</v>
      </c>
      <c r="M228">
        <v>3660</v>
      </c>
      <c r="N228" s="65">
        <f t="shared" si="19"/>
        <v>0.02</v>
      </c>
      <c r="U228" s="8" t="s">
        <v>93</v>
      </c>
      <c r="V228">
        <v>251000</v>
      </c>
      <c r="W228">
        <v>12485</v>
      </c>
    </row>
    <row r="229" spans="1:23" x14ac:dyDescent="0.25">
      <c r="A229" s="8" t="s">
        <v>15</v>
      </c>
      <c r="B229">
        <v>160000</v>
      </c>
      <c r="C229">
        <v>6239</v>
      </c>
      <c r="D229" s="65">
        <f t="shared" si="18"/>
        <v>3.8993750000000001E-2</v>
      </c>
      <c r="F229" s="98"/>
      <c r="I229" s="6"/>
      <c r="K229" s="8" t="s">
        <v>50</v>
      </c>
      <c r="L229">
        <v>503000</v>
      </c>
      <c r="M229">
        <v>15513</v>
      </c>
      <c r="N229" s="65">
        <f t="shared" si="19"/>
        <v>3.0840954274353877E-2</v>
      </c>
      <c r="U229" s="8" t="s">
        <v>95</v>
      </c>
      <c r="V229">
        <v>1550</v>
      </c>
      <c r="W229">
        <v>256</v>
      </c>
    </row>
    <row r="230" spans="1:23" x14ac:dyDescent="0.25">
      <c r="A230" s="8" t="s">
        <v>50</v>
      </c>
      <c r="B230">
        <v>648000</v>
      </c>
      <c r="C230">
        <v>20418</v>
      </c>
      <c r="D230" s="65">
        <f t="shared" si="18"/>
        <v>3.1509259259259258E-2</v>
      </c>
      <c r="F230" s="98"/>
      <c r="I230" s="6"/>
      <c r="K230" s="8" t="s">
        <v>99</v>
      </c>
      <c r="L230">
        <v>17192000</v>
      </c>
      <c r="M230">
        <v>935410</v>
      </c>
      <c r="U230" s="8" t="s">
        <v>99</v>
      </c>
      <c r="V230">
        <v>17843450</v>
      </c>
      <c r="W230">
        <v>955799</v>
      </c>
    </row>
    <row r="231" spans="1:23" x14ac:dyDescent="0.25">
      <c r="A231" s="8" t="s">
        <v>99</v>
      </c>
      <c r="B231">
        <v>18870900</v>
      </c>
      <c r="C231">
        <v>950201</v>
      </c>
      <c r="H231" s="6"/>
      <c r="I231" s="6"/>
    </row>
    <row r="232" spans="1:23" x14ac:dyDescent="0.25">
      <c r="H232" s="6"/>
      <c r="I232" s="6"/>
    </row>
    <row r="233" spans="1:23" x14ac:dyDescent="0.25">
      <c r="H233" s="6"/>
      <c r="I233" s="6"/>
    </row>
    <row r="237" spans="1:23" x14ac:dyDescent="0.25">
      <c r="A237" s="231" t="s">
        <v>10</v>
      </c>
      <c r="B237" s="231"/>
      <c r="C237" s="231"/>
      <c r="D237" s="231"/>
      <c r="E237" s="231"/>
      <c r="F237" s="231"/>
      <c r="G237" s="231"/>
      <c r="H237" s="231"/>
      <c r="K237" s="231" t="s">
        <v>11</v>
      </c>
      <c r="L237" s="231"/>
      <c r="M237" s="231"/>
      <c r="N237" s="231"/>
    </row>
    <row r="238" spans="1:23" x14ac:dyDescent="0.25">
      <c r="A238" s="193" t="s">
        <v>10295</v>
      </c>
      <c r="B238" s="193" t="s">
        <v>10296</v>
      </c>
      <c r="C238" s="193" t="s">
        <v>10297</v>
      </c>
      <c r="D238" s="193"/>
      <c r="E238" s="193" t="s">
        <v>10298</v>
      </c>
      <c r="F238" s="193" t="s">
        <v>10299</v>
      </c>
      <c r="G238" s="193"/>
      <c r="H238" s="193" t="s">
        <v>10300</v>
      </c>
      <c r="K238" s="193" t="s">
        <v>10296</v>
      </c>
      <c r="L238" s="193" t="s">
        <v>10297</v>
      </c>
      <c r="M238" s="193"/>
      <c r="N238" s="193" t="s">
        <v>10298</v>
      </c>
      <c r="O238" s="193" t="s">
        <v>10299</v>
      </c>
      <c r="P238" s="193"/>
      <c r="Q238" s="193" t="s">
        <v>10300</v>
      </c>
    </row>
    <row r="239" spans="1:23" x14ac:dyDescent="0.25">
      <c r="A239" s="19" t="s">
        <v>14</v>
      </c>
      <c r="B239" s="9">
        <f>VLOOKUP(A239,$A$183:$C$230,2,FALSE)</f>
        <v>33150</v>
      </c>
      <c r="C239" s="9">
        <f>VLOOKUP(A239,$K$183:$M$229,2,FALSE)</f>
        <v>34200</v>
      </c>
      <c r="D239" s="9">
        <f t="shared" ref="D239:D285" si="20">C239-B239</f>
        <v>1050</v>
      </c>
      <c r="E239" s="84">
        <f t="shared" ref="E239:E285" si="21">D239/B239</f>
        <v>3.1674208144796379E-2</v>
      </c>
      <c r="F239" s="9">
        <f>VLOOKUP(A239,$U$183:$W$229,2,FALSE)</f>
        <v>41600</v>
      </c>
      <c r="G239" s="9">
        <f>F239-C239</f>
        <v>7400</v>
      </c>
      <c r="H239" s="84">
        <f>G239/C239</f>
        <v>0.21637426900584794</v>
      </c>
      <c r="J239" s="19" t="s">
        <v>14</v>
      </c>
      <c r="K239" s="9">
        <f t="shared" ref="K239:K285" si="22">VLOOKUP(A239,$A$183:$C$230,3,FALSE)</f>
        <v>4670</v>
      </c>
      <c r="L239" s="9">
        <f t="shared" ref="L239:L285" si="23">VLOOKUP(A239,$K$183:$M$229,3,FALSE)</f>
        <v>6628</v>
      </c>
      <c r="M239" s="9">
        <f>L239-K239</f>
        <v>1958</v>
      </c>
      <c r="N239" s="84">
        <f>M239/K239</f>
        <v>0.41927194860813705</v>
      </c>
      <c r="O239" s="9">
        <f>VLOOKUP(A239,$U$183:$W$229,3,FALSE)</f>
        <v>6637</v>
      </c>
      <c r="P239" s="9">
        <f>O239-L239</f>
        <v>9</v>
      </c>
      <c r="Q239" s="84">
        <f>P239/L239</f>
        <v>1.3578756789378395E-3</v>
      </c>
    </row>
    <row r="240" spans="1:23" x14ac:dyDescent="0.25">
      <c r="A240" s="19" t="s">
        <v>17</v>
      </c>
      <c r="B240" s="9">
        <f t="shared" ref="B240:B285" si="24">VLOOKUP(A240,$A$183:$C$230,2,FALSE)</f>
        <v>3800</v>
      </c>
      <c r="C240" s="9">
        <f t="shared" ref="C240:C285" si="25">VLOOKUP(A240,$K$183:$M$229,2,FALSE)</f>
        <v>4000</v>
      </c>
      <c r="D240" s="9">
        <f t="shared" si="20"/>
        <v>200</v>
      </c>
      <c r="E240" s="84">
        <f t="shared" si="21"/>
        <v>5.2631578947368418E-2</v>
      </c>
      <c r="F240" s="9">
        <f t="shared" ref="F240:F285" si="26">VLOOKUP(A240,$U$183:$W$229,2,FALSE)</f>
        <v>4500</v>
      </c>
      <c r="G240" s="9">
        <f t="shared" ref="G240:G285" si="27">F240-C240</f>
        <v>500</v>
      </c>
      <c r="H240" s="84">
        <f t="shared" ref="H240:H285" si="28">G240/C240</f>
        <v>0.125</v>
      </c>
      <c r="J240" s="19" t="s">
        <v>17</v>
      </c>
      <c r="K240" s="9">
        <f t="shared" si="22"/>
        <v>456</v>
      </c>
      <c r="L240" s="9">
        <f t="shared" si="23"/>
        <v>480</v>
      </c>
      <c r="M240" s="9">
        <f t="shared" ref="M240:M285" si="29">L240-K240</f>
        <v>24</v>
      </c>
      <c r="N240" s="84">
        <f t="shared" ref="N240:N285" si="30">M240/K240</f>
        <v>5.2631578947368418E-2</v>
      </c>
      <c r="O240" s="9">
        <f t="shared" ref="O240:O285" si="31">VLOOKUP(A240,$U$183:$W$229,3,FALSE)</f>
        <v>540</v>
      </c>
      <c r="P240" s="9">
        <f t="shared" ref="P240:P285" si="32">O240-L240</f>
        <v>60</v>
      </c>
      <c r="Q240" s="84">
        <f t="shared" ref="Q240:Q285" si="33">P240/L240</f>
        <v>0.125</v>
      </c>
    </row>
    <row r="241" spans="1:17" x14ac:dyDescent="0.25">
      <c r="A241" s="19" t="s">
        <v>19</v>
      </c>
      <c r="B241" s="9">
        <f t="shared" si="24"/>
        <v>190000</v>
      </c>
      <c r="C241" s="9">
        <f t="shared" si="25"/>
        <v>170500</v>
      </c>
      <c r="D241" s="9">
        <f t="shared" si="20"/>
        <v>-19500</v>
      </c>
      <c r="E241" s="84">
        <f t="shared" si="21"/>
        <v>-0.10263157894736842</v>
      </c>
      <c r="F241" s="9">
        <f t="shared" si="26"/>
        <v>184000</v>
      </c>
      <c r="G241" s="9">
        <f t="shared" si="27"/>
        <v>13500</v>
      </c>
      <c r="H241" s="84">
        <f t="shared" si="28"/>
        <v>7.9178885630498533E-2</v>
      </c>
      <c r="J241" s="19" t="s">
        <v>19</v>
      </c>
      <c r="K241" s="9">
        <f t="shared" si="22"/>
        <v>9318</v>
      </c>
      <c r="L241" s="9">
        <f t="shared" si="23"/>
        <v>8360</v>
      </c>
      <c r="M241" s="9">
        <f t="shared" si="29"/>
        <v>-958</v>
      </c>
      <c r="N241" s="84">
        <f t="shared" si="30"/>
        <v>-0.10281176218072548</v>
      </c>
      <c r="O241" s="9">
        <f t="shared" si="31"/>
        <v>9030</v>
      </c>
      <c r="P241" s="9">
        <f t="shared" si="32"/>
        <v>670</v>
      </c>
      <c r="Q241" s="84">
        <f t="shared" si="33"/>
        <v>8.0143540669856461E-2</v>
      </c>
    </row>
    <row r="242" spans="1:17" x14ac:dyDescent="0.25">
      <c r="A242" s="19" t="s">
        <v>21</v>
      </c>
      <c r="B242" s="9">
        <f t="shared" si="24"/>
        <v>896000</v>
      </c>
      <c r="C242" s="9">
        <f t="shared" si="25"/>
        <v>943000</v>
      </c>
      <c r="D242" s="9">
        <f t="shared" si="20"/>
        <v>47000</v>
      </c>
      <c r="E242" s="84">
        <f t="shared" si="21"/>
        <v>5.2455357142857144E-2</v>
      </c>
      <c r="F242" s="9">
        <f t="shared" si="26"/>
        <v>1004000</v>
      </c>
      <c r="G242" s="9">
        <f t="shared" si="27"/>
        <v>61000</v>
      </c>
      <c r="H242" s="84">
        <f t="shared" si="28"/>
        <v>6.4687168610816539E-2</v>
      </c>
      <c r="J242" s="19" t="s">
        <v>21</v>
      </c>
      <c r="K242" s="9">
        <f t="shared" si="22"/>
        <v>58938</v>
      </c>
      <c r="L242" s="9">
        <f t="shared" si="23"/>
        <v>57442</v>
      </c>
      <c r="M242" s="9">
        <f t="shared" si="29"/>
        <v>-1496</v>
      </c>
      <c r="N242" s="84">
        <f t="shared" si="30"/>
        <v>-2.5382605449794701E-2</v>
      </c>
      <c r="O242" s="9">
        <f t="shared" si="31"/>
        <v>58327</v>
      </c>
      <c r="P242" s="9">
        <f t="shared" si="32"/>
        <v>885</v>
      </c>
      <c r="Q242" s="84">
        <f t="shared" si="33"/>
        <v>1.5406845165558302E-2</v>
      </c>
    </row>
    <row r="243" spans="1:17" x14ac:dyDescent="0.25">
      <c r="A243" s="19" t="s">
        <v>22</v>
      </c>
      <c r="B243" s="9">
        <f t="shared" si="24"/>
        <v>714000</v>
      </c>
      <c r="C243" s="9">
        <f t="shared" si="25"/>
        <v>696000</v>
      </c>
      <c r="D243" s="9">
        <f t="shared" si="20"/>
        <v>-18000</v>
      </c>
      <c r="E243" s="84">
        <f t="shared" si="21"/>
        <v>-2.5210084033613446E-2</v>
      </c>
      <c r="F243" s="9">
        <f t="shared" si="26"/>
        <v>700000</v>
      </c>
      <c r="G243" s="9">
        <f t="shared" si="27"/>
        <v>4000</v>
      </c>
      <c r="H243" s="84">
        <f t="shared" si="28"/>
        <v>5.7471264367816091E-3</v>
      </c>
      <c r="J243" s="19" t="s">
        <v>22</v>
      </c>
      <c r="K243" s="9">
        <f t="shared" si="22"/>
        <v>36031</v>
      </c>
      <c r="L243" s="9">
        <f t="shared" si="23"/>
        <v>35103</v>
      </c>
      <c r="M243" s="9">
        <f t="shared" si="29"/>
        <v>-928</v>
      </c>
      <c r="N243" s="84">
        <f t="shared" si="30"/>
        <v>-2.5755599345008463E-2</v>
      </c>
      <c r="O243" s="9">
        <f t="shared" si="31"/>
        <v>35363</v>
      </c>
      <c r="P243" s="9">
        <f t="shared" si="32"/>
        <v>260</v>
      </c>
      <c r="Q243" s="84">
        <f t="shared" si="33"/>
        <v>7.4067743497706747E-3</v>
      </c>
    </row>
    <row r="244" spans="1:17" x14ac:dyDescent="0.25">
      <c r="A244" s="19" t="s">
        <v>24</v>
      </c>
      <c r="B244" s="9">
        <f t="shared" si="24"/>
        <v>218200</v>
      </c>
      <c r="C244" s="9">
        <f t="shared" si="25"/>
        <v>185300</v>
      </c>
      <c r="D244" s="9">
        <f t="shared" si="20"/>
        <v>-32900</v>
      </c>
      <c r="E244" s="84">
        <f t="shared" si="21"/>
        <v>-0.15077910174152154</v>
      </c>
      <c r="F244" s="9">
        <f t="shared" si="26"/>
        <v>189600</v>
      </c>
      <c r="G244" s="9">
        <f t="shared" si="27"/>
        <v>4300</v>
      </c>
      <c r="H244" s="84">
        <f t="shared" si="28"/>
        <v>2.3205612520237454E-2</v>
      </c>
      <c r="J244" s="19" t="s">
        <v>24</v>
      </c>
      <c r="K244" s="9">
        <f t="shared" si="22"/>
        <v>5089</v>
      </c>
      <c r="L244" s="9">
        <f t="shared" si="23"/>
        <v>5107</v>
      </c>
      <c r="M244" s="9">
        <f t="shared" si="29"/>
        <v>18</v>
      </c>
      <c r="N244" s="84">
        <f t="shared" si="30"/>
        <v>3.5370406759677735E-3</v>
      </c>
      <c r="O244" s="9">
        <f t="shared" si="31"/>
        <v>4868</v>
      </c>
      <c r="P244" s="9">
        <f t="shared" si="32"/>
        <v>-239</v>
      </c>
      <c r="Q244" s="84">
        <f t="shared" si="33"/>
        <v>-4.6798511846485216E-2</v>
      </c>
    </row>
    <row r="245" spans="1:17" x14ac:dyDescent="0.25">
      <c r="A245" s="19" t="s">
        <v>25</v>
      </c>
      <c r="B245" s="9">
        <f t="shared" si="24"/>
        <v>51000</v>
      </c>
      <c r="C245" s="9">
        <f t="shared" si="25"/>
        <v>54200</v>
      </c>
      <c r="D245" s="9">
        <f t="shared" si="20"/>
        <v>3200</v>
      </c>
      <c r="E245" s="84">
        <f t="shared" si="21"/>
        <v>6.2745098039215685E-2</v>
      </c>
      <c r="F245" s="9">
        <f t="shared" si="26"/>
        <v>54900</v>
      </c>
      <c r="G245" s="9">
        <f t="shared" si="27"/>
        <v>700</v>
      </c>
      <c r="H245" s="84">
        <f t="shared" si="28"/>
        <v>1.2915129151291513E-2</v>
      </c>
      <c r="J245" s="19" t="s">
        <v>25</v>
      </c>
      <c r="K245" s="9">
        <f t="shared" si="22"/>
        <v>6250</v>
      </c>
      <c r="L245" s="9">
        <f t="shared" si="23"/>
        <v>6612</v>
      </c>
      <c r="M245" s="9">
        <f t="shared" si="29"/>
        <v>362</v>
      </c>
      <c r="N245" s="84">
        <f t="shared" si="30"/>
        <v>5.7919999999999999E-2</v>
      </c>
      <c r="O245" s="9">
        <f t="shared" si="31"/>
        <v>6738</v>
      </c>
      <c r="P245" s="9">
        <f t="shared" si="32"/>
        <v>126</v>
      </c>
      <c r="Q245" s="84">
        <f t="shared" si="33"/>
        <v>1.9056261343012703E-2</v>
      </c>
    </row>
    <row r="246" spans="1:17" x14ac:dyDescent="0.25">
      <c r="A246" s="19" t="s">
        <v>27</v>
      </c>
      <c r="B246" s="9">
        <f t="shared" si="24"/>
        <v>888000</v>
      </c>
      <c r="C246" s="9">
        <f t="shared" si="25"/>
        <v>999800</v>
      </c>
      <c r="D246" s="9">
        <f t="shared" si="20"/>
        <v>111800</v>
      </c>
      <c r="E246" s="84">
        <f t="shared" si="21"/>
        <v>0.12590090090090089</v>
      </c>
      <c r="F246" s="9">
        <f t="shared" si="26"/>
        <v>998900</v>
      </c>
      <c r="G246" s="9">
        <f t="shared" si="27"/>
        <v>-900</v>
      </c>
      <c r="H246" s="84">
        <f t="shared" si="28"/>
        <v>-9.0018003600720144E-4</v>
      </c>
      <c r="J246" s="19" t="s">
        <v>27</v>
      </c>
      <c r="K246" s="9">
        <f t="shared" si="22"/>
        <v>54254</v>
      </c>
      <c r="L246" s="9">
        <f t="shared" si="23"/>
        <v>53684</v>
      </c>
      <c r="M246" s="9">
        <f t="shared" si="29"/>
        <v>-570</v>
      </c>
      <c r="N246" s="84">
        <f t="shared" si="30"/>
        <v>-1.0506137796291518E-2</v>
      </c>
      <c r="O246" s="9">
        <f t="shared" si="31"/>
        <v>54542</v>
      </c>
      <c r="P246" s="9">
        <f t="shared" si="32"/>
        <v>858</v>
      </c>
      <c r="Q246" s="84">
        <f t="shared" si="33"/>
        <v>1.5982415617316146E-2</v>
      </c>
    </row>
    <row r="247" spans="1:17" x14ac:dyDescent="0.25">
      <c r="A247" s="19" t="s">
        <v>29</v>
      </c>
      <c r="B247" s="9">
        <f t="shared" si="24"/>
        <v>421000</v>
      </c>
      <c r="C247" s="9">
        <f t="shared" si="25"/>
        <v>377000</v>
      </c>
      <c r="D247" s="9">
        <f t="shared" si="20"/>
        <v>-44000</v>
      </c>
      <c r="E247" s="84">
        <f t="shared" si="21"/>
        <v>-0.10451306413301663</v>
      </c>
      <c r="F247" s="9">
        <f t="shared" si="26"/>
        <v>398000</v>
      </c>
      <c r="G247" s="9">
        <f t="shared" si="27"/>
        <v>21000</v>
      </c>
      <c r="H247" s="84">
        <f t="shared" si="28"/>
        <v>5.5702917771883291E-2</v>
      </c>
      <c r="J247" s="19" t="s">
        <v>29</v>
      </c>
      <c r="K247" s="9">
        <f t="shared" si="22"/>
        <v>27553</v>
      </c>
      <c r="L247" s="9">
        <f t="shared" si="23"/>
        <v>32400</v>
      </c>
      <c r="M247" s="9">
        <f t="shared" si="29"/>
        <v>4847</v>
      </c>
      <c r="N247" s="84">
        <f t="shared" si="30"/>
        <v>0.17591550829310784</v>
      </c>
      <c r="O247" s="9">
        <f t="shared" si="31"/>
        <v>34271</v>
      </c>
      <c r="P247" s="9">
        <f t="shared" si="32"/>
        <v>1871</v>
      </c>
      <c r="Q247" s="84">
        <f t="shared" si="33"/>
        <v>5.7746913580246917E-2</v>
      </c>
    </row>
    <row r="248" spans="1:17" x14ac:dyDescent="0.25">
      <c r="A248" s="19" t="s">
        <v>31</v>
      </c>
      <c r="B248" s="9">
        <f t="shared" si="24"/>
        <v>1337400</v>
      </c>
      <c r="C248" s="9">
        <f t="shared" si="25"/>
        <v>1227900</v>
      </c>
      <c r="D248" s="9">
        <f t="shared" si="20"/>
        <v>-109500</v>
      </c>
      <c r="E248" s="84">
        <f t="shared" si="21"/>
        <v>-8.1875280394795871E-2</v>
      </c>
      <c r="F248" s="9">
        <f t="shared" si="26"/>
        <v>1248700</v>
      </c>
      <c r="G248" s="9">
        <f t="shared" si="27"/>
        <v>20800</v>
      </c>
      <c r="H248" s="84">
        <f t="shared" si="28"/>
        <v>1.6939490186497271E-2</v>
      </c>
      <c r="J248" s="19" t="s">
        <v>31</v>
      </c>
      <c r="K248" s="9">
        <f t="shared" si="22"/>
        <v>88519</v>
      </c>
      <c r="L248" s="9">
        <f t="shared" si="23"/>
        <v>105740</v>
      </c>
      <c r="M248" s="9">
        <f t="shared" si="29"/>
        <v>17221</v>
      </c>
      <c r="N248" s="84">
        <f t="shared" si="30"/>
        <v>0.19454580372575378</v>
      </c>
      <c r="O248" s="9">
        <f t="shared" si="31"/>
        <v>102163</v>
      </c>
      <c r="P248" s="9">
        <f t="shared" si="32"/>
        <v>-3577</v>
      </c>
      <c r="Q248" s="84">
        <f t="shared" si="33"/>
        <v>-3.3828257991299411E-2</v>
      </c>
    </row>
    <row r="249" spans="1:17" x14ac:dyDescent="0.25">
      <c r="A249" s="19" t="s">
        <v>33</v>
      </c>
      <c r="B249" s="9">
        <f t="shared" si="24"/>
        <v>20800</v>
      </c>
      <c r="C249" s="9">
        <f t="shared" si="25"/>
        <v>9300</v>
      </c>
      <c r="D249" s="9">
        <f t="shared" si="20"/>
        <v>-11500</v>
      </c>
      <c r="E249" s="84">
        <f t="shared" si="21"/>
        <v>-0.55288461538461542</v>
      </c>
      <c r="F249" s="9">
        <f t="shared" si="26"/>
        <v>9700</v>
      </c>
      <c r="G249" s="9">
        <f t="shared" si="27"/>
        <v>400</v>
      </c>
      <c r="H249" s="84">
        <f t="shared" si="28"/>
        <v>4.3010752688172046E-2</v>
      </c>
      <c r="J249" s="19" t="s">
        <v>33</v>
      </c>
      <c r="K249" s="9">
        <f t="shared" si="22"/>
        <v>832</v>
      </c>
      <c r="L249" s="9">
        <f t="shared" si="23"/>
        <v>744</v>
      </c>
      <c r="M249" s="9">
        <f t="shared" si="29"/>
        <v>-88</v>
      </c>
      <c r="N249" s="84">
        <f t="shared" si="30"/>
        <v>-0.10576923076923077</v>
      </c>
      <c r="O249" s="9">
        <f t="shared" si="31"/>
        <v>776</v>
      </c>
      <c r="P249" s="9">
        <f t="shared" si="32"/>
        <v>32</v>
      </c>
      <c r="Q249" s="84">
        <f t="shared" si="33"/>
        <v>4.3010752688172046E-2</v>
      </c>
    </row>
    <row r="250" spans="1:17" x14ac:dyDescent="0.25">
      <c r="A250" s="19" t="s">
        <v>35</v>
      </c>
      <c r="B250" s="9">
        <f t="shared" si="24"/>
        <v>29400</v>
      </c>
      <c r="C250" s="9">
        <f t="shared" si="25"/>
        <v>31900</v>
      </c>
      <c r="D250" s="9">
        <f t="shared" si="20"/>
        <v>2500</v>
      </c>
      <c r="E250" s="84">
        <f t="shared" si="21"/>
        <v>8.5034013605442174E-2</v>
      </c>
      <c r="F250" s="9">
        <f t="shared" si="26"/>
        <v>31900</v>
      </c>
      <c r="G250" s="9">
        <f t="shared" si="27"/>
        <v>0</v>
      </c>
      <c r="H250" s="84">
        <f t="shared" si="28"/>
        <v>0</v>
      </c>
      <c r="J250" s="19" t="s">
        <v>35</v>
      </c>
      <c r="K250" s="9">
        <f t="shared" si="22"/>
        <v>1881</v>
      </c>
      <c r="L250" s="9">
        <f t="shared" si="23"/>
        <v>2042</v>
      </c>
      <c r="M250" s="9">
        <f t="shared" si="29"/>
        <v>161</v>
      </c>
      <c r="N250" s="84">
        <f t="shared" si="30"/>
        <v>8.5592769803296123E-2</v>
      </c>
      <c r="O250" s="9">
        <f t="shared" si="31"/>
        <v>2042</v>
      </c>
      <c r="P250" s="9">
        <f t="shared" si="32"/>
        <v>0</v>
      </c>
      <c r="Q250" s="84">
        <f t="shared" si="33"/>
        <v>0</v>
      </c>
    </row>
    <row r="251" spans="1:17" x14ac:dyDescent="0.25">
      <c r="A251" s="19" t="s">
        <v>36</v>
      </c>
      <c r="B251" s="9">
        <f t="shared" si="24"/>
        <v>5800</v>
      </c>
      <c r="C251" s="9">
        <f t="shared" si="25"/>
        <v>5950</v>
      </c>
      <c r="D251" s="9">
        <f t="shared" si="20"/>
        <v>150</v>
      </c>
      <c r="E251" s="84">
        <f t="shared" si="21"/>
        <v>2.5862068965517241E-2</v>
      </c>
      <c r="F251" s="9">
        <f t="shared" si="26"/>
        <v>5750</v>
      </c>
      <c r="G251" s="9">
        <f t="shared" si="27"/>
        <v>-200</v>
      </c>
      <c r="H251" s="84">
        <f t="shared" si="28"/>
        <v>-3.3613445378151259E-2</v>
      </c>
      <c r="J251" s="19" t="s">
        <v>36</v>
      </c>
      <c r="K251" s="9">
        <f t="shared" si="22"/>
        <v>421</v>
      </c>
      <c r="L251" s="9">
        <f t="shared" si="23"/>
        <v>441</v>
      </c>
      <c r="M251" s="9">
        <f t="shared" si="29"/>
        <v>20</v>
      </c>
      <c r="N251" s="84">
        <f t="shared" si="30"/>
        <v>4.7505938242280284E-2</v>
      </c>
      <c r="O251" s="9">
        <f t="shared" si="31"/>
        <v>411</v>
      </c>
      <c r="P251" s="9">
        <f t="shared" si="32"/>
        <v>-30</v>
      </c>
      <c r="Q251" s="84">
        <f t="shared" si="33"/>
        <v>-6.8027210884353748E-2</v>
      </c>
    </row>
    <row r="252" spans="1:17" x14ac:dyDescent="0.25">
      <c r="A252" s="19" t="s">
        <v>37</v>
      </c>
      <c r="B252" s="9">
        <f t="shared" si="24"/>
        <v>959000</v>
      </c>
      <c r="C252" s="9">
        <f t="shared" si="25"/>
        <v>871000</v>
      </c>
      <c r="D252" s="9">
        <f t="shared" si="20"/>
        <v>-88000</v>
      </c>
      <c r="E252" s="84">
        <f t="shared" si="21"/>
        <v>-9.1762252346193951E-2</v>
      </c>
      <c r="F252" s="9">
        <f t="shared" si="26"/>
        <v>886000</v>
      </c>
      <c r="G252" s="9">
        <f t="shared" si="27"/>
        <v>15000</v>
      </c>
      <c r="H252" s="84">
        <f t="shared" si="28"/>
        <v>1.7221584385763489E-2</v>
      </c>
      <c r="J252" s="19" t="s">
        <v>37</v>
      </c>
      <c r="K252" s="9">
        <f t="shared" si="22"/>
        <v>49489</v>
      </c>
      <c r="L252" s="9">
        <f t="shared" si="23"/>
        <v>46435</v>
      </c>
      <c r="M252" s="9">
        <f t="shared" si="29"/>
        <v>-3054</v>
      </c>
      <c r="N252" s="84">
        <f t="shared" si="30"/>
        <v>-6.1710683182121279E-2</v>
      </c>
      <c r="O252" s="9">
        <f t="shared" si="31"/>
        <v>48038</v>
      </c>
      <c r="P252" s="9">
        <f t="shared" si="32"/>
        <v>1603</v>
      </c>
      <c r="Q252" s="84">
        <f t="shared" si="33"/>
        <v>3.4521373963605037E-2</v>
      </c>
    </row>
    <row r="253" spans="1:17" x14ac:dyDescent="0.25">
      <c r="A253" s="19" t="s">
        <v>39</v>
      </c>
      <c r="B253" s="9">
        <f t="shared" si="24"/>
        <v>83000</v>
      </c>
      <c r="C253" s="9">
        <f t="shared" si="25"/>
        <v>81000</v>
      </c>
      <c r="D253" s="9">
        <f t="shared" si="20"/>
        <v>-2000</v>
      </c>
      <c r="E253" s="84">
        <f t="shared" si="21"/>
        <v>-2.4096385542168676E-2</v>
      </c>
      <c r="F253" s="9">
        <f t="shared" si="26"/>
        <v>76000</v>
      </c>
      <c r="G253" s="9">
        <f t="shared" si="27"/>
        <v>-5000</v>
      </c>
      <c r="H253" s="84">
        <f t="shared" si="28"/>
        <v>-6.1728395061728392E-2</v>
      </c>
      <c r="J253" s="19" t="s">
        <v>39</v>
      </c>
      <c r="K253" s="9">
        <f t="shared" si="22"/>
        <v>2739</v>
      </c>
      <c r="L253" s="9">
        <f t="shared" si="23"/>
        <v>2673</v>
      </c>
      <c r="M253" s="9">
        <f t="shared" si="29"/>
        <v>-66</v>
      </c>
      <c r="N253" s="84">
        <f t="shared" si="30"/>
        <v>-2.4096385542168676E-2</v>
      </c>
      <c r="O253" s="9">
        <f t="shared" si="31"/>
        <v>2508</v>
      </c>
      <c r="P253" s="9">
        <f t="shared" si="32"/>
        <v>-165</v>
      </c>
      <c r="Q253" s="84">
        <f t="shared" si="33"/>
        <v>-6.1728395061728392E-2</v>
      </c>
    </row>
    <row r="254" spans="1:17" x14ac:dyDescent="0.25">
      <c r="A254" s="19" t="s">
        <v>40</v>
      </c>
      <c r="B254" s="9">
        <f t="shared" si="24"/>
        <v>552000</v>
      </c>
      <c r="C254" s="9">
        <f t="shared" si="25"/>
        <v>373000</v>
      </c>
      <c r="D254" s="9">
        <f t="shared" si="20"/>
        <v>-179000</v>
      </c>
      <c r="E254" s="84">
        <f t="shared" si="21"/>
        <v>-0.32427536231884058</v>
      </c>
      <c r="F254" s="9">
        <f t="shared" si="26"/>
        <v>401000</v>
      </c>
      <c r="G254" s="9">
        <f t="shared" si="27"/>
        <v>28000</v>
      </c>
      <c r="H254" s="84">
        <f t="shared" si="28"/>
        <v>7.5067024128686322E-2</v>
      </c>
      <c r="J254" s="19" t="s">
        <v>40</v>
      </c>
      <c r="K254" s="9">
        <f t="shared" si="22"/>
        <v>22878</v>
      </c>
      <c r="L254" s="9">
        <f t="shared" si="23"/>
        <v>15586</v>
      </c>
      <c r="M254" s="9">
        <f t="shared" si="29"/>
        <v>-7292</v>
      </c>
      <c r="N254" s="84">
        <f t="shared" si="30"/>
        <v>-0.31873415508348629</v>
      </c>
      <c r="O254" s="9">
        <f t="shared" si="31"/>
        <v>16734</v>
      </c>
      <c r="P254" s="9">
        <f t="shared" si="32"/>
        <v>1148</v>
      </c>
      <c r="Q254" s="84">
        <f t="shared" si="33"/>
        <v>7.3655844989092778E-2</v>
      </c>
    </row>
    <row r="255" spans="1:17" x14ac:dyDescent="0.25">
      <c r="A255" s="19" t="s">
        <v>41</v>
      </c>
      <c r="B255" s="9">
        <f t="shared" si="24"/>
        <v>3550</v>
      </c>
      <c r="C255" s="9">
        <f t="shared" si="25"/>
        <v>3550</v>
      </c>
      <c r="D255" s="9">
        <f t="shared" si="20"/>
        <v>0</v>
      </c>
      <c r="E255" s="84">
        <f t="shared" si="21"/>
        <v>0</v>
      </c>
      <c r="F255" s="9">
        <f t="shared" si="26"/>
        <v>3550</v>
      </c>
      <c r="G255" s="9">
        <f t="shared" si="27"/>
        <v>0</v>
      </c>
      <c r="H255" s="84">
        <f t="shared" si="28"/>
        <v>0</v>
      </c>
      <c r="J255" s="19" t="s">
        <v>41</v>
      </c>
      <c r="K255" s="9">
        <f t="shared" si="22"/>
        <v>340</v>
      </c>
      <c r="L255" s="9">
        <f t="shared" si="23"/>
        <v>340</v>
      </c>
      <c r="M255" s="9">
        <f t="shared" si="29"/>
        <v>0</v>
      </c>
      <c r="N255" s="84">
        <f t="shared" si="30"/>
        <v>0</v>
      </c>
      <c r="O255" s="9">
        <f t="shared" si="31"/>
        <v>340</v>
      </c>
      <c r="P255" s="9">
        <f t="shared" si="32"/>
        <v>0</v>
      </c>
      <c r="Q255" s="84">
        <f t="shared" si="33"/>
        <v>0</v>
      </c>
    </row>
    <row r="256" spans="1:17" x14ac:dyDescent="0.25">
      <c r="A256" s="19" t="s">
        <v>43</v>
      </c>
      <c r="B256" s="9">
        <f t="shared" si="24"/>
        <v>6800</v>
      </c>
      <c r="C256" s="9">
        <f t="shared" si="25"/>
        <v>7500</v>
      </c>
      <c r="D256" s="9">
        <f t="shared" si="20"/>
        <v>700</v>
      </c>
      <c r="E256" s="84">
        <f t="shared" si="21"/>
        <v>0.10294117647058823</v>
      </c>
      <c r="F256" s="9">
        <f t="shared" si="26"/>
        <v>7600</v>
      </c>
      <c r="G256" s="9">
        <f t="shared" si="27"/>
        <v>100</v>
      </c>
      <c r="H256" s="84">
        <f t="shared" si="28"/>
        <v>1.3333333333333334E-2</v>
      </c>
      <c r="J256" s="19" t="s">
        <v>43</v>
      </c>
      <c r="K256" s="9">
        <f t="shared" si="22"/>
        <v>709</v>
      </c>
      <c r="L256" s="9">
        <f t="shared" si="23"/>
        <v>784</v>
      </c>
      <c r="M256" s="9">
        <f t="shared" si="29"/>
        <v>75</v>
      </c>
      <c r="N256" s="84">
        <f t="shared" si="30"/>
        <v>0.10578279266572638</v>
      </c>
      <c r="O256" s="9">
        <f t="shared" si="31"/>
        <v>791</v>
      </c>
      <c r="P256" s="9">
        <f t="shared" si="32"/>
        <v>7</v>
      </c>
      <c r="Q256" s="84">
        <f t="shared" si="33"/>
        <v>8.9285714285714281E-3</v>
      </c>
    </row>
    <row r="257" spans="1:17" x14ac:dyDescent="0.25">
      <c r="A257" s="19" t="s">
        <v>44</v>
      </c>
      <c r="B257" s="9">
        <f t="shared" si="24"/>
        <v>16900</v>
      </c>
      <c r="C257" s="9">
        <f t="shared" si="25"/>
        <v>16900</v>
      </c>
      <c r="D257" s="9">
        <f t="shared" si="20"/>
        <v>0</v>
      </c>
      <c r="E257" s="84">
        <f t="shared" si="21"/>
        <v>0</v>
      </c>
      <c r="F257" s="9">
        <f t="shared" si="26"/>
        <v>17500</v>
      </c>
      <c r="G257" s="9">
        <f t="shared" si="27"/>
        <v>600</v>
      </c>
      <c r="H257" s="84">
        <f t="shared" si="28"/>
        <v>3.5502958579881658E-2</v>
      </c>
      <c r="J257" s="19" t="s">
        <v>44</v>
      </c>
      <c r="K257" s="9">
        <f t="shared" si="22"/>
        <v>2050</v>
      </c>
      <c r="L257" s="9">
        <f t="shared" si="23"/>
        <v>2172</v>
      </c>
      <c r="M257" s="9">
        <f t="shared" si="29"/>
        <v>122</v>
      </c>
      <c r="N257" s="84">
        <f t="shared" si="30"/>
        <v>5.9512195121951217E-2</v>
      </c>
      <c r="O257" s="9">
        <f t="shared" si="31"/>
        <v>2249</v>
      </c>
      <c r="P257" s="9">
        <f t="shared" si="32"/>
        <v>77</v>
      </c>
      <c r="Q257" s="84">
        <f t="shared" si="33"/>
        <v>3.5451197053406998E-2</v>
      </c>
    </row>
    <row r="258" spans="1:17" x14ac:dyDescent="0.25">
      <c r="A258" s="19" t="s">
        <v>45</v>
      </c>
      <c r="B258" s="9">
        <f t="shared" si="24"/>
        <v>360700</v>
      </c>
      <c r="C258" s="9">
        <f t="shared" si="25"/>
        <v>346800</v>
      </c>
      <c r="D258" s="9">
        <f t="shared" si="20"/>
        <v>-13900</v>
      </c>
      <c r="E258" s="84">
        <f t="shared" si="21"/>
        <v>-3.8536179650679236E-2</v>
      </c>
      <c r="F258" s="9">
        <f t="shared" si="26"/>
        <v>356800</v>
      </c>
      <c r="G258" s="9">
        <f t="shared" si="27"/>
        <v>10000</v>
      </c>
      <c r="H258" s="84">
        <f t="shared" si="28"/>
        <v>2.8835063437139562E-2</v>
      </c>
      <c r="J258" s="19" t="s">
        <v>45</v>
      </c>
      <c r="K258" s="9">
        <f t="shared" si="22"/>
        <v>16453</v>
      </c>
      <c r="L258" s="9">
        <f t="shared" si="23"/>
        <v>15804</v>
      </c>
      <c r="M258" s="9">
        <f t="shared" si="29"/>
        <v>-649</v>
      </c>
      <c r="N258" s="84">
        <f t="shared" si="30"/>
        <v>-3.9445693794444785E-2</v>
      </c>
      <c r="O258" s="9">
        <f t="shared" si="31"/>
        <v>16256</v>
      </c>
      <c r="P258" s="9">
        <f t="shared" si="32"/>
        <v>452</v>
      </c>
      <c r="Q258" s="84">
        <f t="shared" si="33"/>
        <v>2.8600354340673248E-2</v>
      </c>
    </row>
    <row r="259" spans="1:17" x14ac:dyDescent="0.25">
      <c r="A259" s="19" t="s">
        <v>50</v>
      </c>
      <c r="B259" s="9">
        <f t="shared" si="24"/>
        <v>648000</v>
      </c>
      <c r="C259" s="9">
        <f t="shared" si="25"/>
        <v>503000</v>
      </c>
      <c r="D259" s="9">
        <f t="shared" si="20"/>
        <v>-145000</v>
      </c>
      <c r="E259" s="84">
        <f t="shared" si="21"/>
        <v>-0.22376543209876543</v>
      </c>
      <c r="F259" s="9">
        <f t="shared" si="26"/>
        <v>522000</v>
      </c>
      <c r="G259" s="9">
        <f t="shared" si="27"/>
        <v>19000</v>
      </c>
      <c r="H259" s="84">
        <f t="shared" si="28"/>
        <v>3.7773359840954271E-2</v>
      </c>
      <c r="J259" s="19" t="s">
        <v>50</v>
      </c>
      <c r="K259" s="9">
        <f t="shared" si="22"/>
        <v>20418</v>
      </c>
      <c r="L259" s="9">
        <f t="shared" si="23"/>
        <v>15513</v>
      </c>
      <c r="M259" s="9">
        <f t="shared" si="29"/>
        <v>-4905</v>
      </c>
      <c r="N259" s="84">
        <f t="shared" si="30"/>
        <v>-0.24022920952101087</v>
      </c>
      <c r="O259" s="9">
        <f t="shared" si="31"/>
        <v>15917</v>
      </c>
      <c r="P259" s="9">
        <f t="shared" si="32"/>
        <v>404</v>
      </c>
      <c r="Q259" s="84">
        <f t="shared" si="33"/>
        <v>2.6042673886417844E-2</v>
      </c>
    </row>
    <row r="260" spans="1:17" x14ac:dyDescent="0.25">
      <c r="A260" s="19" t="s">
        <v>46</v>
      </c>
      <c r="B260" s="9">
        <f t="shared" si="24"/>
        <v>1564000</v>
      </c>
      <c r="C260" s="9">
        <f t="shared" si="25"/>
        <v>1358000</v>
      </c>
      <c r="D260" s="9">
        <f t="shared" si="20"/>
        <v>-206000</v>
      </c>
      <c r="E260" s="84">
        <f t="shared" si="21"/>
        <v>-0.13171355498721227</v>
      </c>
      <c r="F260" s="9">
        <f t="shared" si="26"/>
        <v>1407000</v>
      </c>
      <c r="G260" s="9">
        <f t="shared" si="27"/>
        <v>49000</v>
      </c>
      <c r="H260" s="84">
        <f t="shared" si="28"/>
        <v>3.608247422680412E-2</v>
      </c>
      <c r="J260" s="19" t="s">
        <v>46</v>
      </c>
      <c r="K260" s="9">
        <f t="shared" si="22"/>
        <v>66516</v>
      </c>
      <c r="L260" s="9">
        <f t="shared" si="23"/>
        <v>59078</v>
      </c>
      <c r="M260" s="9">
        <f t="shared" si="29"/>
        <v>-7438</v>
      </c>
      <c r="N260" s="84">
        <f t="shared" si="30"/>
        <v>-0.11182271934572133</v>
      </c>
      <c r="O260" s="9">
        <f t="shared" si="31"/>
        <v>66423</v>
      </c>
      <c r="P260" s="9">
        <f t="shared" si="32"/>
        <v>7345</v>
      </c>
      <c r="Q260" s="84">
        <f t="shared" si="33"/>
        <v>0.12432716070279969</v>
      </c>
    </row>
    <row r="261" spans="1:17" x14ac:dyDescent="0.25">
      <c r="A261" s="19" t="s">
        <v>47</v>
      </c>
      <c r="B261" s="9">
        <f t="shared" si="24"/>
        <v>2241000</v>
      </c>
      <c r="C261" s="9">
        <f t="shared" si="25"/>
        <v>1874000</v>
      </c>
      <c r="D261" s="9">
        <f t="shared" si="20"/>
        <v>-367000</v>
      </c>
      <c r="E261" s="84">
        <f t="shared" si="21"/>
        <v>-0.16376617581436859</v>
      </c>
      <c r="F261" s="9">
        <f t="shared" si="26"/>
        <v>1992000</v>
      </c>
      <c r="G261" s="9">
        <f t="shared" si="27"/>
        <v>118000</v>
      </c>
      <c r="H261" s="84">
        <f t="shared" si="28"/>
        <v>6.2966915688367125E-2</v>
      </c>
      <c r="J261" s="19" t="s">
        <v>47</v>
      </c>
      <c r="K261" s="9">
        <f t="shared" si="22"/>
        <v>85588</v>
      </c>
      <c r="L261" s="9">
        <f t="shared" si="23"/>
        <v>73185</v>
      </c>
      <c r="M261" s="9">
        <f t="shared" si="29"/>
        <v>-12403</v>
      </c>
      <c r="N261" s="84">
        <f t="shared" si="30"/>
        <v>-0.14491517502453616</v>
      </c>
      <c r="O261" s="9">
        <f t="shared" si="31"/>
        <v>76951</v>
      </c>
      <c r="P261" s="9">
        <f t="shared" si="32"/>
        <v>3766</v>
      </c>
      <c r="Q261" s="84">
        <f t="shared" si="33"/>
        <v>5.1458632233381159E-2</v>
      </c>
    </row>
    <row r="262" spans="1:17" x14ac:dyDescent="0.25">
      <c r="A262" s="19" t="s">
        <v>49</v>
      </c>
      <c r="B262" s="9">
        <f t="shared" si="24"/>
        <v>139000</v>
      </c>
      <c r="C262" s="9">
        <f t="shared" si="25"/>
        <v>138000</v>
      </c>
      <c r="D262" s="9">
        <f t="shared" si="20"/>
        <v>-1000</v>
      </c>
      <c r="E262" s="84">
        <f t="shared" si="21"/>
        <v>-7.1942446043165471E-3</v>
      </c>
      <c r="F262" s="9">
        <f t="shared" si="26"/>
        <v>138000</v>
      </c>
      <c r="G262" s="9">
        <f t="shared" si="27"/>
        <v>0</v>
      </c>
      <c r="H262" s="84">
        <f t="shared" si="28"/>
        <v>0</v>
      </c>
      <c r="J262" s="19" t="s">
        <v>49</v>
      </c>
      <c r="K262" s="9">
        <f t="shared" si="22"/>
        <v>3613</v>
      </c>
      <c r="L262" s="9">
        <f t="shared" si="23"/>
        <v>3588</v>
      </c>
      <c r="M262" s="9">
        <f t="shared" si="29"/>
        <v>-25</v>
      </c>
      <c r="N262" s="84">
        <f t="shared" si="30"/>
        <v>-6.919457514530861E-3</v>
      </c>
      <c r="O262" s="9">
        <f t="shared" si="31"/>
        <v>3588</v>
      </c>
      <c r="P262" s="9">
        <f t="shared" si="32"/>
        <v>0</v>
      </c>
      <c r="Q262" s="84">
        <f t="shared" si="33"/>
        <v>0</v>
      </c>
    </row>
    <row r="263" spans="1:17" x14ac:dyDescent="0.25">
      <c r="A263" s="19" t="s">
        <v>51</v>
      </c>
      <c r="B263" s="9">
        <f t="shared" si="24"/>
        <v>12400</v>
      </c>
      <c r="C263" s="9">
        <f t="shared" si="25"/>
        <v>12500</v>
      </c>
      <c r="D263" s="9">
        <f t="shared" si="20"/>
        <v>100</v>
      </c>
      <c r="E263" s="84">
        <f t="shared" si="21"/>
        <v>8.0645161290322578E-3</v>
      </c>
      <c r="F263" s="9">
        <f t="shared" si="26"/>
        <v>12500</v>
      </c>
      <c r="G263" s="9">
        <f t="shared" si="27"/>
        <v>0</v>
      </c>
      <c r="H263" s="84">
        <f t="shared" si="28"/>
        <v>0</v>
      </c>
      <c r="J263" s="19" t="s">
        <v>51</v>
      </c>
      <c r="K263" s="9">
        <f t="shared" si="22"/>
        <v>124</v>
      </c>
      <c r="L263" s="9">
        <f t="shared" si="23"/>
        <v>125</v>
      </c>
      <c r="M263" s="9">
        <f t="shared" si="29"/>
        <v>1</v>
      </c>
      <c r="N263" s="84">
        <f t="shared" si="30"/>
        <v>8.0645161290322578E-3</v>
      </c>
      <c r="O263" s="9">
        <f t="shared" si="31"/>
        <v>125</v>
      </c>
      <c r="P263" s="9">
        <f t="shared" si="32"/>
        <v>0</v>
      </c>
      <c r="Q263" s="84">
        <f t="shared" si="33"/>
        <v>0</v>
      </c>
    </row>
    <row r="264" spans="1:17" x14ac:dyDescent="0.25">
      <c r="A264" s="19" t="s">
        <v>53</v>
      </c>
      <c r="B264" s="9">
        <f t="shared" si="24"/>
        <v>882500</v>
      </c>
      <c r="C264" s="9">
        <f t="shared" si="25"/>
        <v>979000</v>
      </c>
      <c r="D264" s="9">
        <f t="shared" si="20"/>
        <v>96500</v>
      </c>
      <c r="E264" s="84">
        <f t="shared" si="21"/>
        <v>0.10934844192634562</v>
      </c>
      <c r="F264" s="9">
        <f t="shared" si="26"/>
        <v>1035000</v>
      </c>
      <c r="G264" s="9">
        <f t="shared" si="27"/>
        <v>56000</v>
      </c>
      <c r="H264" s="84">
        <f t="shared" si="28"/>
        <v>5.7201225740551587E-2</v>
      </c>
      <c r="J264" s="19" t="s">
        <v>53</v>
      </c>
      <c r="K264" s="9">
        <f t="shared" si="22"/>
        <v>47608</v>
      </c>
      <c r="L264" s="9">
        <f t="shared" si="23"/>
        <v>55535</v>
      </c>
      <c r="M264" s="9">
        <f t="shared" si="29"/>
        <v>7927</v>
      </c>
      <c r="N264" s="84">
        <f t="shared" si="30"/>
        <v>0.16650562930599899</v>
      </c>
      <c r="O264" s="9">
        <f t="shared" si="31"/>
        <v>58613</v>
      </c>
      <c r="P264" s="9">
        <f t="shared" si="32"/>
        <v>3078</v>
      </c>
      <c r="Q264" s="84">
        <f t="shared" si="33"/>
        <v>5.5424507067615016E-2</v>
      </c>
    </row>
    <row r="265" spans="1:17" x14ac:dyDescent="0.25">
      <c r="A265" s="19" t="s">
        <v>54</v>
      </c>
      <c r="B265" s="9">
        <f t="shared" si="24"/>
        <v>138000</v>
      </c>
      <c r="C265" s="9">
        <f t="shared" si="25"/>
        <v>136000</v>
      </c>
      <c r="D265" s="9">
        <f t="shared" si="20"/>
        <v>-2000</v>
      </c>
      <c r="E265" s="84">
        <f t="shared" si="21"/>
        <v>-1.4492753623188406E-2</v>
      </c>
      <c r="F265" s="9">
        <f t="shared" si="26"/>
        <v>136000</v>
      </c>
      <c r="G265" s="9">
        <f t="shared" si="27"/>
        <v>0</v>
      </c>
      <c r="H265" s="84">
        <f t="shared" si="28"/>
        <v>0</v>
      </c>
      <c r="J265" s="19" t="s">
        <v>54</v>
      </c>
      <c r="K265" s="9">
        <f t="shared" si="22"/>
        <v>9336</v>
      </c>
      <c r="L265" s="9">
        <f t="shared" si="23"/>
        <v>26640</v>
      </c>
      <c r="M265" s="9">
        <f t="shared" si="29"/>
        <v>17304</v>
      </c>
      <c r="N265" s="84">
        <f t="shared" si="30"/>
        <v>1.8534704370179949</v>
      </c>
      <c r="O265" s="9">
        <f t="shared" si="31"/>
        <v>15237</v>
      </c>
      <c r="P265" s="9">
        <f t="shared" si="32"/>
        <v>-11403</v>
      </c>
      <c r="Q265" s="84">
        <f t="shared" si="33"/>
        <v>-0.42804054054054053</v>
      </c>
    </row>
    <row r="266" spans="1:17" x14ac:dyDescent="0.25">
      <c r="A266" s="19" t="s">
        <v>57</v>
      </c>
      <c r="B266" s="9">
        <f t="shared" si="24"/>
        <v>310000</v>
      </c>
      <c r="C266" s="9">
        <f t="shared" si="25"/>
        <v>255000</v>
      </c>
      <c r="D266" s="9">
        <f t="shared" si="20"/>
        <v>-55000</v>
      </c>
      <c r="E266" s="84">
        <f t="shared" si="21"/>
        <v>-0.17741935483870969</v>
      </c>
      <c r="F266" s="9">
        <f t="shared" si="26"/>
        <v>283000</v>
      </c>
      <c r="G266" s="9">
        <f t="shared" si="27"/>
        <v>28000</v>
      </c>
      <c r="H266" s="84">
        <f t="shared" si="28"/>
        <v>0.10980392156862745</v>
      </c>
      <c r="J266" s="19" t="s">
        <v>57</v>
      </c>
      <c r="K266" s="9">
        <f t="shared" si="22"/>
        <v>13215</v>
      </c>
      <c r="L266" s="9">
        <f t="shared" si="23"/>
        <v>10870</v>
      </c>
      <c r="M266" s="9">
        <f t="shared" si="29"/>
        <v>-2345</v>
      </c>
      <c r="N266" s="84">
        <f t="shared" si="30"/>
        <v>-0.17744986757472569</v>
      </c>
      <c r="O266" s="9">
        <f t="shared" si="31"/>
        <v>12065</v>
      </c>
      <c r="P266" s="9">
        <f t="shared" si="32"/>
        <v>1195</v>
      </c>
      <c r="Q266" s="84">
        <f t="shared" si="33"/>
        <v>0.10993560257589696</v>
      </c>
    </row>
    <row r="267" spans="1:17" x14ac:dyDescent="0.25">
      <c r="A267" s="19" t="s">
        <v>59</v>
      </c>
      <c r="B267" s="9">
        <f t="shared" si="24"/>
        <v>314600</v>
      </c>
      <c r="C267" s="9">
        <f t="shared" si="25"/>
        <v>309100</v>
      </c>
      <c r="D267" s="9">
        <f t="shared" si="20"/>
        <v>-5500</v>
      </c>
      <c r="E267" s="84">
        <f t="shared" si="21"/>
        <v>-1.7482517482517484E-2</v>
      </c>
      <c r="F267" s="9">
        <f t="shared" si="26"/>
        <v>307800</v>
      </c>
      <c r="G267" s="9">
        <f t="shared" si="27"/>
        <v>-1300</v>
      </c>
      <c r="H267" s="84">
        <f t="shared" si="28"/>
        <v>-4.2057586541572305E-3</v>
      </c>
      <c r="J267" s="19" t="s">
        <v>59</v>
      </c>
      <c r="K267" s="9">
        <f t="shared" si="22"/>
        <v>31163</v>
      </c>
      <c r="L267" s="9">
        <f t="shared" si="23"/>
        <v>30412</v>
      </c>
      <c r="M267" s="9">
        <f t="shared" si="29"/>
        <v>-751</v>
      </c>
      <c r="N267" s="84">
        <f t="shared" si="30"/>
        <v>-2.4099091871771009E-2</v>
      </c>
      <c r="O267" s="9">
        <f t="shared" si="31"/>
        <v>31694</v>
      </c>
      <c r="P267" s="9">
        <f t="shared" si="32"/>
        <v>1282</v>
      </c>
      <c r="Q267" s="84">
        <f t="shared" si="33"/>
        <v>4.2154412731816387E-2</v>
      </c>
    </row>
    <row r="268" spans="1:17" x14ac:dyDescent="0.25">
      <c r="A268" s="19" t="s">
        <v>61</v>
      </c>
      <c r="B268" s="9">
        <f t="shared" si="24"/>
        <v>509000</v>
      </c>
      <c r="C268" s="9">
        <f t="shared" si="25"/>
        <v>463600</v>
      </c>
      <c r="D268" s="9">
        <f t="shared" si="20"/>
        <v>-45400</v>
      </c>
      <c r="E268" s="84">
        <f t="shared" si="21"/>
        <v>-8.9194499017681728E-2</v>
      </c>
      <c r="F268" s="9">
        <f t="shared" si="26"/>
        <v>481300</v>
      </c>
      <c r="G268" s="9">
        <f t="shared" si="27"/>
        <v>17700</v>
      </c>
      <c r="H268" s="84">
        <f t="shared" si="28"/>
        <v>3.8179465056082829E-2</v>
      </c>
      <c r="J268" s="19" t="s">
        <v>61</v>
      </c>
      <c r="K268" s="9">
        <f t="shared" si="22"/>
        <v>36495</v>
      </c>
      <c r="L268" s="9">
        <f t="shared" si="23"/>
        <v>33724</v>
      </c>
      <c r="M268" s="9">
        <f t="shared" si="29"/>
        <v>-2771</v>
      </c>
      <c r="N268" s="84">
        <f t="shared" si="30"/>
        <v>-7.5928209343745723E-2</v>
      </c>
      <c r="O268" s="9">
        <f t="shared" si="31"/>
        <v>34995</v>
      </c>
      <c r="P268" s="9">
        <f t="shared" si="32"/>
        <v>1271</v>
      </c>
      <c r="Q268" s="84">
        <f t="shared" si="33"/>
        <v>3.7688293203653182E-2</v>
      </c>
    </row>
    <row r="269" spans="1:17" x14ac:dyDescent="0.25">
      <c r="A269" s="19" t="s">
        <v>62</v>
      </c>
      <c r="B269" s="9">
        <f t="shared" si="24"/>
        <v>31900</v>
      </c>
      <c r="C269" s="9">
        <f t="shared" si="25"/>
        <v>30000</v>
      </c>
      <c r="D269" s="9">
        <f t="shared" si="20"/>
        <v>-1900</v>
      </c>
      <c r="E269" s="84">
        <f t="shared" si="21"/>
        <v>-5.9561128526645767E-2</v>
      </c>
      <c r="F269" s="9">
        <f t="shared" si="26"/>
        <v>30500</v>
      </c>
      <c r="G269" s="9">
        <f t="shared" si="27"/>
        <v>500</v>
      </c>
      <c r="H269" s="84">
        <f t="shared" si="28"/>
        <v>1.6666666666666666E-2</v>
      </c>
      <c r="J269" s="19" t="s">
        <v>62</v>
      </c>
      <c r="K269" s="9">
        <f t="shared" si="22"/>
        <v>1414</v>
      </c>
      <c r="L269" s="9">
        <f t="shared" si="23"/>
        <v>1333</v>
      </c>
      <c r="M269" s="9">
        <f t="shared" si="29"/>
        <v>-81</v>
      </c>
      <c r="N269" s="84">
        <f t="shared" si="30"/>
        <v>-5.7284299858557285E-2</v>
      </c>
      <c r="O269" s="9">
        <f t="shared" si="31"/>
        <v>1355</v>
      </c>
      <c r="P269" s="9">
        <f t="shared" si="32"/>
        <v>22</v>
      </c>
      <c r="Q269" s="84">
        <f t="shared" si="33"/>
        <v>1.6504126031507877E-2</v>
      </c>
    </row>
    <row r="270" spans="1:17" x14ac:dyDescent="0.25">
      <c r="A270" s="19" t="s">
        <v>69</v>
      </c>
      <c r="B270" s="9">
        <f t="shared" si="24"/>
        <v>114000</v>
      </c>
      <c r="C270" s="9">
        <f t="shared" si="25"/>
        <v>66000</v>
      </c>
      <c r="D270" s="9">
        <f t="shared" si="20"/>
        <v>-48000</v>
      </c>
      <c r="E270" s="84">
        <f t="shared" si="21"/>
        <v>-0.42105263157894735</v>
      </c>
      <c r="F270" s="9">
        <f t="shared" si="26"/>
        <v>78000</v>
      </c>
      <c r="G270" s="9">
        <f t="shared" si="27"/>
        <v>12000</v>
      </c>
      <c r="H270" s="84">
        <f t="shared" si="28"/>
        <v>0.18181818181818182</v>
      </c>
      <c r="J270" s="19" t="s">
        <v>69</v>
      </c>
      <c r="K270" s="9">
        <f t="shared" si="22"/>
        <v>3420</v>
      </c>
      <c r="L270" s="9">
        <f t="shared" si="23"/>
        <v>1980</v>
      </c>
      <c r="M270" s="9">
        <f t="shared" si="29"/>
        <v>-1440</v>
      </c>
      <c r="N270" s="84">
        <f t="shared" si="30"/>
        <v>-0.42105263157894735</v>
      </c>
      <c r="O270" s="9">
        <f t="shared" si="31"/>
        <v>2340</v>
      </c>
      <c r="P270" s="9">
        <f t="shared" si="32"/>
        <v>360</v>
      </c>
      <c r="Q270" s="84">
        <f t="shared" si="33"/>
        <v>0.18181818181818182</v>
      </c>
    </row>
    <row r="271" spans="1:17" x14ac:dyDescent="0.25">
      <c r="A271" s="19" t="s">
        <v>78</v>
      </c>
      <c r="B271" s="9">
        <f t="shared" si="24"/>
        <v>772000</v>
      </c>
      <c r="C271" s="9">
        <f t="shared" si="25"/>
        <v>790000</v>
      </c>
      <c r="D271" s="9">
        <f t="shared" si="20"/>
        <v>18000</v>
      </c>
      <c r="E271" s="84">
        <f t="shared" si="21"/>
        <v>2.3316062176165803E-2</v>
      </c>
      <c r="F271" s="9">
        <f t="shared" si="26"/>
        <v>846000</v>
      </c>
      <c r="G271" s="9">
        <f t="shared" si="27"/>
        <v>56000</v>
      </c>
      <c r="H271" s="84">
        <f t="shared" si="28"/>
        <v>7.0886075949367092E-2</v>
      </c>
      <c r="J271" s="19" t="s">
        <v>78</v>
      </c>
      <c r="K271" s="9">
        <f t="shared" si="22"/>
        <v>27463</v>
      </c>
      <c r="L271" s="9">
        <f t="shared" si="23"/>
        <v>28155</v>
      </c>
      <c r="M271" s="9">
        <f t="shared" si="29"/>
        <v>692</v>
      </c>
      <c r="N271" s="84">
        <f t="shared" si="30"/>
        <v>2.5197538506354002E-2</v>
      </c>
      <c r="O271" s="9">
        <f t="shared" si="31"/>
        <v>30123</v>
      </c>
      <c r="P271" s="9">
        <f t="shared" si="32"/>
        <v>1968</v>
      </c>
      <c r="Q271" s="84">
        <f t="shared" si="33"/>
        <v>6.989877464038359E-2</v>
      </c>
    </row>
    <row r="272" spans="1:17" x14ac:dyDescent="0.25">
      <c r="A272" s="19" t="s">
        <v>80</v>
      </c>
      <c r="B272" s="9">
        <f t="shared" si="24"/>
        <v>42500</v>
      </c>
      <c r="C272" s="9">
        <f t="shared" si="25"/>
        <v>51000</v>
      </c>
      <c r="D272" s="9">
        <f t="shared" si="20"/>
        <v>8500</v>
      </c>
      <c r="E272" s="84">
        <f t="shared" si="21"/>
        <v>0.2</v>
      </c>
      <c r="F272" s="9">
        <f t="shared" si="26"/>
        <v>49500</v>
      </c>
      <c r="G272" s="9">
        <f t="shared" si="27"/>
        <v>-1500</v>
      </c>
      <c r="H272" s="84">
        <f t="shared" si="28"/>
        <v>-2.9411764705882353E-2</v>
      </c>
      <c r="J272" s="19" t="s">
        <v>80</v>
      </c>
      <c r="K272" s="9">
        <f t="shared" si="22"/>
        <v>2155</v>
      </c>
      <c r="L272" s="9">
        <f t="shared" si="23"/>
        <v>5508</v>
      </c>
      <c r="M272" s="9">
        <f t="shared" si="29"/>
        <v>3353</v>
      </c>
      <c r="N272" s="84">
        <f t="shared" si="30"/>
        <v>1.5559164733178654</v>
      </c>
      <c r="O272" s="9">
        <f t="shared" si="31"/>
        <v>5346</v>
      </c>
      <c r="P272" s="9">
        <f t="shared" si="32"/>
        <v>-162</v>
      </c>
      <c r="Q272" s="84">
        <f t="shared" si="33"/>
        <v>-2.9411764705882353E-2</v>
      </c>
    </row>
    <row r="273" spans="1:17" x14ac:dyDescent="0.25">
      <c r="A273" s="19" t="s">
        <v>82</v>
      </c>
      <c r="B273" s="9">
        <f t="shared" si="24"/>
        <v>243000</v>
      </c>
      <c r="C273" s="9">
        <f t="shared" si="25"/>
        <v>253000</v>
      </c>
      <c r="D273" s="9">
        <f t="shared" si="20"/>
        <v>10000</v>
      </c>
      <c r="E273" s="84">
        <f t="shared" si="21"/>
        <v>4.1152263374485597E-2</v>
      </c>
      <c r="F273" s="9">
        <f t="shared" si="26"/>
        <v>253000</v>
      </c>
      <c r="G273" s="9">
        <f t="shared" si="27"/>
        <v>0</v>
      </c>
      <c r="H273" s="84">
        <f t="shared" si="28"/>
        <v>0</v>
      </c>
      <c r="J273" s="19" t="s">
        <v>82</v>
      </c>
      <c r="K273" s="9">
        <f t="shared" si="22"/>
        <v>21525</v>
      </c>
      <c r="L273" s="9">
        <f t="shared" si="23"/>
        <v>19525</v>
      </c>
      <c r="M273" s="9">
        <f t="shared" si="29"/>
        <v>-2000</v>
      </c>
      <c r="N273" s="84">
        <f t="shared" si="30"/>
        <v>-9.2915214866434379E-2</v>
      </c>
      <c r="O273" s="9">
        <f t="shared" si="31"/>
        <v>20273</v>
      </c>
      <c r="P273" s="9">
        <f t="shared" si="32"/>
        <v>748</v>
      </c>
      <c r="Q273" s="84">
        <f t="shared" si="33"/>
        <v>3.8309859154929578E-2</v>
      </c>
    </row>
    <row r="274" spans="1:17" x14ac:dyDescent="0.25">
      <c r="A274" s="19" t="s">
        <v>83</v>
      </c>
      <c r="B274" s="9">
        <f t="shared" si="24"/>
        <v>8800</v>
      </c>
      <c r="C274" s="9">
        <f t="shared" si="25"/>
        <v>8700</v>
      </c>
      <c r="D274" s="9">
        <f t="shared" si="20"/>
        <v>-100</v>
      </c>
      <c r="E274" s="84">
        <f t="shared" si="21"/>
        <v>-1.1363636363636364E-2</v>
      </c>
      <c r="F274" s="9">
        <f t="shared" si="26"/>
        <v>9400</v>
      </c>
      <c r="G274" s="9">
        <f t="shared" si="27"/>
        <v>700</v>
      </c>
      <c r="H274" s="84">
        <f t="shared" si="28"/>
        <v>8.0459770114942528E-2</v>
      </c>
      <c r="J274" s="19" t="s">
        <v>83</v>
      </c>
      <c r="K274" s="9">
        <f t="shared" si="22"/>
        <v>826</v>
      </c>
      <c r="L274" s="9">
        <f t="shared" si="23"/>
        <v>818</v>
      </c>
      <c r="M274" s="9">
        <f t="shared" si="29"/>
        <v>-8</v>
      </c>
      <c r="N274" s="84">
        <f t="shared" si="30"/>
        <v>-9.6852300242130755E-3</v>
      </c>
      <c r="O274" s="9">
        <f t="shared" si="31"/>
        <v>884</v>
      </c>
      <c r="P274" s="9">
        <f t="shared" si="32"/>
        <v>66</v>
      </c>
      <c r="Q274" s="84">
        <f t="shared" si="33"/>
        <v>8.0684596577017112E-2</v>
      </c>
    </row>
    <row r="275" spans="1:17" x14ac:dyDescent="0.25">
      <c r="A275" s="19" t="s">
        <v>84</v>
      </c>
      <c r="B275" s="9">
        <f t="shared" si="24"/>
        <v>361350</v>
      </c>
      <c r="C275" s="9">
        <f t="shared" si="25"/>
        <v>317450</v>
      </c>
      <c r="D275" s="9">
        <f t="shared" si="20"/>
        <v>-43900</v>
      </c>
      <c r="E275" s="84">
        <f t="shared" si="21"/>
        <v>-0.12148886121488861</v>
      </c>
      <c r="F275" s="9">
        <f t="shared" si="26"/>
        <v>331950</v>
      </c>
      <c r="G275" s="9">
        <f t="shared" si="27"/>
        <v>14500</v>
      </c>
      <c r="H275" s="84">
        <f t="shared" si="28"/>
        <v>4.5676484485745787E-2</v>
      </c>
      <c r="J275" s="19" t="s">
        <v>84</v>
      </c>
      <c r="K275" s="9">
        <f t="shared" si="22"/>
        <v>27646</v>
      </c>
      <c r="L275" s="9">
        <f t="shared" si="23"/>
        <v>29164</v>
      </c>
      <c r="M275" s="9">
        <f t="shared" si="29"/>
        <v>1518</v>
      </c>
      <c r="N275" s="84">
        <f t="shared" si="30"/>
        <v>5.4908485856905158E-2</v>
      </c>
      <c r="O275" s="9">
        <f t="shared" si="31"/>
        <v>29149</v>
      </c>
      <c r="P275" s="9">
        <f t="shared" si="32"/>
        <v>-15</v>
      </c>
      <c r="Q275" s="84">
        <f t="shared" si="33"/>
        <v>-5.1433273899327938E-4</v>
      </c>
    </row>
    <row r="276" spans="1:17" x14ac:dyDescent="0.25">
      <c r="A276" s="19" t="s">
        <v>85</v>
      </c>
      <c r="B276" s="9">
        <f t="shared" si="24"/>
        <v>18550</v>
      </c>
      <c r="C276" s="9">
        <f t="shared" si="25"/>
        <v>20900</v>
      </c>
      <c r="D276" s="9">
        <f t="shared" si="20"/>
        <v>2350</v>
      </c>
      <c r="E276" s="84">
        <f t="shared" si="21"/>
        <v>0.12668463611859837</v>
      </c>
      <c r="F276" s="9">
        <f t="shared" si="26"/>
        <v>20950</v>
      </c>
      <c r="G276" s="9">
        <f t="shared" si="27"/>
        <v>50</v>
      </c>
      <c r="H276" s="84">
        <f t="shared" si="28"/>
        <v>2.3923444976076554E-3</v>
      </c>
      <c r="J276" s="19" t="s">
        <v>85</v>
      </c>
      <c r="K276" s="9">
        <f t="shared" si="22"/>
        <v>2425</v>
      </c>
      <c r="L276" s="9">
        <f t="shared" si="23"/>
        <v>2577</v>
      </c>
      <c r="M276" s="9">
        <f t="shared" si="29"/>
        <v>152</v>
      </c>
      <c r="N276" s="84">
        <f t="shared" si="30"/>
        <v>6.2680412371134017E-2</v>
      </c>
      <c r="O276" s="9">
        <f t="shared" si="31"/>
        <v>2611</v>
      </c>
      <c r="P276" s="9">
        <f t="shared" si="32"/>
        <v>34</v>
      </c>
      <c r="Q276" s="84">
        <f t="shared" si="33"/>
        <v>1.3193636010865347E-2</v>
      </c>
    </row>
    <row r="277" spans="1:17" x14ac:dyDescent="0.25">
      <c r="A277" s="19" t="s">
        <v>87</v>
      </c>
      <c r="B277" s="9">
        <f t="shared" si="24"/>
        <v>402000</v>
      </c>
      <c r="C277" s="9">
        <f t="shared" si="25"/>
        <v>257000</v>
      </c>
      <c r="D277" s="9">
        <f t="shared" si="20"/>
        <v>-145000</v>
      </c>
      <c r="E277" s="84">
        <f t="shared" si="21"/>
        <v>-0.36069651741293535</v>
      </c>
      <c r="F277" s="9">
        <f t="shared" si="26"/>
        <v>261000</v>
      </c>
      <c r="G277" s="9">
        <f t="shared" si="27"/>
        <v>4000</v>
      </c>
      <c r="H277" s="84">
        <f t="shared" si="28"/>
        <v>1.556420233463035E-2</v>
      </c>
      <c r="J277" s="19" t="s">
        <v>87</v>
      </c>
      <c r="K277" s="9">
        <f t="shared" si="22"/>
        <v>18032</v>
      </c>
      <c r="L277" s="9">
        <f t="shared" si="23"/>
        <v>15468</v>
      </c>
      <c r="M277" s="9">
        <f t="shared" si="29"/>
        <v>-2564</v>
      </c>
      <c r="N277" s="84">
        <f t="shared" si="30"/>
        <v>-0.14219165927240462</v>
      </c>
      <c r="O277" s="9">
        <f t="shared" si="31"/>
        <v>13730</v>
      </c>
      <c r="P277" s="9">
        <f t="shared" si="32"/>
        <v>-1738</v>
      </c>
      <c r="Q277" s="84">
        <f t="shared" si="33"/>
        <v>-0.11236100336177916</v>
      </c>
    </row>
    <row r="278" spans="1:17" x14ac:dyDescent="0.25">
      <c r="A278" s="19" t="s">
        <v>89</v>
      </c>
      <c r="B278" s="9">
        <f t="shared" si="24"/>
        <v>20400</v>
      </c>
      <c r="C278" s="9">
        <f t="shared" si="25"/>
        <v>20300</v>
      </c>
      <c r="D278" s="9">
        <f t="shared" si="20"/>
        <v>-100</v>
      </c>
      <c r="E278" s="84">
        <f t="shared" si="21"/>
        <v>-4.9019607843137254E-3</v>
      </c>
      <c r="F278" s="9">
        <f t="shared" si="26"/>
        <v>16900</v>
      </c>
      <c r="G278" s="9">
        <f t="shared" si="27"/>
        <v>-3400</v>
      </c>
      <c r="H278" s="84">
        <f t="shared" si="28"/>
        <v>-0.16748768472906403</v>
      </c>
      <c r="J278" s="19" t="s">
        <v>89</v>
      </c>
      <c r="K278" s="9">
        <f t="shared" si="22"/>
        <v>1968</v>
      </c>
      <c r="L278" s="9">
        <f t="shared" si="23"/>
        <v>1965</v>
      </c>
      <c r="M278" s="9">
        <f t="shared" si="29"/>
        <v>-3</v>
      </c>
      <c r="N278" s="84">
        <f t="shared" si="30"/>
        <v>-1.5243902439024391E-3</v>
      </c>
      <c r="O278" s="9">
        <f t="shared" si="31"/>
        <v>1697</v>
      </c>
      <c r="P278" s="9">
        <f t="shared" si="32"/>
        <v>-268</v>
      </c>
      <c r="Q278" s="84">
        <f t="shared" si="33"/>
        <v>-0.13638676844783715</v>
      </c>
    </row>
    <row r="279" spans="1:17" x14ac:dyDescent="0.25">
      <c r="A279" s="19" t="s">
        <v>91</v>
      </c>
      <c r="B279" s="9">
        <f t="shared" si="24"/>
        <v>96000</v>
      </c>
      <c r="C279" s="9">
        <f t="shared" si="25"/>
        <v>90000</v>
      </c>
      <c r="D279" s="9">
        <f t="shared" si="20"/>
        <v>-6000</v>
      </c>
      <c r="E279" s="84">
        <f t="shared" si="21"/>
        <v>-6.25E-2</v>
      </c>
      <c r="F279" s="9">
        <f t="shared" si="26"/>
        <v>99000</v>
      </c>
      <c r="G279" s="9">
        <f t="shared" si="27"/>
        <v>9000</v>
      </c>
      <c r="H279" s="84">
        <f t="shared" si="28"/>
        <v>0.1</v>
      </c>
      <c r="J279" s="19" t="s">
        <v>91</v>
      </c>
      <c r="K279" s="9">
        <f t="shared" si="22"/>
        <v>2496</v>
      </c>
      <c r="L279" s="9">
        <f t="shared" si="23"/>
        <v>2340</v>
      </c>
      <c r="M279" s="9">
        <f t="shared" si="29"/>
        <v>-156</v>
      </c>
      <c r="N279" s="84">
        <f t="shared" si="30"/>
        <v>-6.25E-2</v>
      </c>
      <c r="O279" s="9">
        <f t="shared" si="31"/>
        <v>2574</v>
      </c>
      <c r="P279" s="9">
        <f t="shared" si="32"/>
        <v>234</v>
      </c>
      <c r="Q279" s="84">
        <f t="shared" si="33"/>
        <v>0.1</v>
      </c>
    </row>
    <row r="280" spans="1:17" x14ac:dyDescent="0.25">
      <c r="A280" s="19" t="s">
        <v>92</v>
      </c>
      <c r="B280" s="9">
        <f t="shared" si="24"/>
        <v>461000</v>
      </c>
      <c r="C280" s="9">
        <f t="shared" si="25"/>
        <v>447100</v>
      </c>
      <c r="D280" s="9">
        <f t="shared" si="20"/>
        <v>-13900</v>
      </c>
      <c r="E280" s="84">
        <f t="shared" si="21"/>
        <v>-3.0151843817787419E-2</v>
      </c>
      <c r="F280" s="9">
        <f t="shared" si="26"/>
        <v>463100</v>
      </c>
      <c r="G280" s="9">
        <f t="shared" si="27"/>
        <v>16000</v>
      </c>
      <c r="H280" s="84">
        <f t="shared" si="28"/>
        <v>3.5786177588906287E-2</v>
      </c>
      <c r="J280" s="19" t="s">
        <v>92</v>
      </c>
      <c r="K280" s="9">
        <f t="shared" si="22"/>
        <v>19677</v>
      </c>
      <c r="L280" s="9">
        <f t="shared" si="23"/>
        <v>22697</v>
      </c>
      <c r="M280" s="9">
        <f t="shared" si="29"/>
        <v>3020</v>
      </c>
      <c r="N280" s="84">
        <f t="shared" si="30"/>
        <v>0.15347868069319509</v>
      </c>
      <c r="O280" s="9">
        <f t="shared" si="31"/>
        <v>27767</v>
      </c>
      <c r="P280" s="9">
        <f t="shared" si="32"/>
        <v>5070</v>
      </c>
      <c r="Q280" s="84">
        <f t="shared" si="33"/>
        <v>0.22337753888179054</v>
      </c>
    </row>
    <row r="281" spans="1:17" x14ac:dyDescent="0.25">
      <c r="A281" s="19" t="s">
        <v>93</v>
      </c>
      <c r="B281" s="9">
        <f t="shared" si="24"/>
        <v>265000</v>
      </c>
      <c r="C281" s="9">
        <f t="shared" si="25"/>
        <v>243000</v>
      </c>
      <c r="D281" s="9">
        <f t="shared" si="20"/>
        <v>-22000</v>
      </c>
      <c r="E281" s="84">
        <f t="shared" si="21"/>
        <v>-8.3018867924528297E-2</v>
      </c>
      <c r="F281" s="9">
        <f t="shared" si="26"/>
        <v>251000</v>
      </c>
      <c r="G281" s="9">
        <f t="shared" si="27"/>
        <v>8000</v>
      </c>
      <c r="H281" s="84">
        <f t="shared" si="28"/>
        <v>3.292181069958848E-2</v>
      </c>
      <c r="J281" s="19" t="s">
        <v>93</v>
      </c>
      <c r="K281" s="9">
        <f t="shared" si="22"/>
        <v>13181</v>
      </c>
      <c r="L281" s="9">
        <f t="shared" si="23"/>
        <v>12087</v>
      </c>
      <c r="M281" s="9">
        <f t="shared" si="29"/>
        <v>-1094</v>
      </c>
      <c r="N281" s="84">
        <f t="shared" si="30"/>
        <v>-8.2998255064107421E-2</v>
      </c>
      <c r="O281" s="9">
        <f t="shared" si="31"/>
        <v>12485</v>
      </c>
      <c r="P281" s="9">
        <f t="shared" si="32"/>
        <v>398</v>
      </c>
      <c r="Q281" s="84">
        <f t="shared" si="33"/>
        <v>3.2927939108132707E-2</v>
      </c>
    </row>
    <row r="282" spans="1:17" x14ac:dyDescent="0.25">
      <c r="A282" s="19" t="s">
        <v>95</v>
      </c>
      <c r="B282" s="9">
        <f t="shared" si="24"/>
        <v>1550</v>
      </c>
      <c r="C282" s="9">
        <f t="shared" si="25"/>
        <v>1550</v>
      </c>
      <c r="D282" s="9">
        <f t="shared" si="20"/>
        <v>0</v>
      </c>
      <c r="E282" s="84">
        <f t="shared" si="21"/>
        <v>0</v>
      </c>
      <c r="F282" s="9">
        <f t="shared" si="26"/>
        <v>1550</v>
      </c>
      <c r="G282" s="9">
        <f t="shared" si="27"/>
        <v>0</v>
      </c>
      <c r="H282" s="84">
        <f t="shared" si="28"/>
        <v>0</v>
      </c>
      <c r="J282" s="19" t="s">
        <v>95</v>
      </c>
      <c r="K282" s="9">
        <f t="shared" si="22"/>
        <v>256</v>
      </c>
      <c r="L282" s="9">
        <f t="shared" si="23"/>
        <v>256</v>
      </c>
      <c r="M282" s="9">
        <f t="shared" si="29"/>
        <v>0</v>
      </c>
      <c r="N282" s="84">
        <f t="shared" si="30"/>
        <v>0</v>
      </c>
      <c r="O282" s="9">
        <f t="shared" si="31"/>
        <v>256</v>
      </c>
      <c r="P282" s="9">
        <f t="shared" si="32"/>
        <v>0</v>
      </c>
      <c r="Q282" s="84">
        <f t="shared" si="33"/>
        <v>0</v>
      </c>
    </row>
    <row r="283" spans="1:17" x14ac:dyDescent="0.25">
      <c r="A283" s="19" t="s">
        <v>79</v>
      </c>
      <c r="B283" s="9">
        <f t="shared" si="24"/>
        <v>1189000</v>
      </c>
      <c r="C283" s="9">
        <f t="shared" si="25"/>
        <v>1079000</v>
      </c>
      <c r="D283" s="9">
        <f t="shared" si="20"/>
        <v>-110000</v>
      </c>
      <c r="E283" s="84">
        <f t="shared" si="21"/>
        <v>-9.2514718250630776E-2</v>
      </c>
      <c r="F283" s="9">
        <f t="shared" si="26"/>
        <v>1153000</v>
      </c>
      <c r="G283" s="9">
        <f t="shared" si="27"/>
        <v>74000</v>
      </c>
      <c r="H283" s="84">
        <f t="shared" si="28"/>
        <v>6.8582020389249307E-2</v>
      </c>
      <c r="J283" s="19" t="s">
        <v>79</v>
      </c>
      <c r="K283" s="9">
        <f t="shared" si="22"/>
        <v>51519</v>
      </c>
      <c r="L283" s="9">
        <f t="shared" si="23"/>
        <v>47141</v>
      </c>
      <c r="M283" s="9">
        <f t="shared" si="29"/>
        <v>-4378</v>
      </c>
      <c r="N283" s="84">
        <f t="shared" si="30"/>
        <v>-8.4978357499175067E-2</v>
      </c>
      <c r="O283" s="9">
        <f t="shared" si="31"/>
        <v>50416</v>
      </c>
      <c r="P283" s="9">
        <f t="shared" si="32"/>
        <v>3275</v>
      </c>
      <c r="Q283" s="84">
        <f t="shared" si="33"/>
        <v>6.9472433762542155E-2</v>
      </c>
    </row>
    <row r="284" spans="1:17" x14ac:dyDescent="0.25">
      <c r="A284" s="19" t="s">
        <v>30</v>
      </c>
      <c r="B284" s="9">
        <f t="shared" si="24"/>
        <v>980000</v>
      </c>
      <c r="C284" s="9">
        <f t="shared" si="25"/>
        <v>867000</v>
      </c>
      <c r="D284" s="9">
        <f t="shared" si="20"/>
        <v>-113000</v>
      </c>
      <c r="E284" s="84">
        <f t="shared" si="21"/>
        <v>-0.11530612244897959</v>
      </c>
      <c r="F284" s="9">
        <f t="shared" si="26"/>
        <v>843000</v>
      </c>
      <c r="G284" s="9">
        <f t="shared" si="27"/>
        <v>-24000</v>
      </c>
      <c r="H284" s="84">
        <f t="shared" si="28"/>
        <v>-2.768166089965398E-2</v>
      </c>
      <c r="J284" s="19" t="s">
        <v>30</v>
      </c>
      <c r="K284" s="9">
        <f t="shared" si="22"/>
        <v>37879</v>
      </c>
      <c r="L284" s="9">
        <f t="shared" si="23"/>
        <v>33489</v>
      </c>
      <c r="M284" s="9">
        <f t="shared" si="29"/>
        <v>-4390</v>
      </c>
      <c r="N284" s="84">
        <f t="shared" si="30"/>
        <v>-0.11589535098603448</v>
      </c>
      <c r="O284" s="9">
        <f>VLOOKUP(A284,$U$183:$W$229,3,FALSE)</f>
        <v>32521</v>
      </c>
      <c r="P284" s="9">
        <f t="shared" si="32"/>
        <v>-968</v>
      </c>
      <c r="Q284" s="84">
        <f t="shared" si="33"/>
        <v>-2.8905013586550808E-2</v>
      </c>
    </row>
    <row r="285" spans="1:17" x14ac:dyDescent="0.25">
      <c r="A285" s="19" t="s">
        <v>15</v>
      </c>
      <c r="B285" s="9">
        <f t="shared" si="24"/>
        <v>160000</v>
      </c>
      <c r="C285" s="9">
        <f t="shared" si="25"/>
        <v>183000</v>
      </c>
      <c r="D285" s="9">
        <f t="shared" si="20"/>
        <v>23000</v>
      </c>
      <c r="E285" s="151">
        <f t="shared" si="21"/>
        <v>0.14374999999999999</v>
      </c>
      <c r="F285" s="9">
        <f t="shared" si="26"/>
        <v>201000</v>
      </c>
      <c r="G285" s="9">
        <f t="shared" si="27"/>
        <v>18000</v>
      </c>
      <c r="H285" s="84">
        <f t="shared" si="28"/>
        <v>9.8360655737704916E-2</v>
      </c>
      <c r="J285" s="19" t="s">
        <v>15</v>
      </c>
      <c r="K285" s="9">
        <f t="shared" si="22"/>
        <v>6239</v>
      </c>
      <c r="L285" s="9">
        <f t="shared" si="23"/>
        <v>3660</v>
      </c>
      <c r="M285" s="9">
        <f t="shared" si="29"/>
        <v>-2579</v>
      </c>
      <c r="N285" s="151">
        <f t="shared" si="30"/>
        <v>-0.41336752684725114</v>
      </c>
      <c r="O285" s="9">
        <f t="shared" si="31"/>
        <v>4040</v>
      </c>
      <c r="P285" s="9">
        <f t="shared" si="32"/>
        <v>380</v>
      </c>
      <c r="Q285" s="84">
        <f t="shared" si="33"/>
        <v>0.10382513661202186</v>
      </c>
    </row>
    <row r="286" spans="1:17" x14ac:dyDescent="0.25">
      <c r="A286" s="8"/>
      <c r="E286" s="127"/>
      <c r="F286" s="30"/>
      <c r="I286" s="127"/>
      <c r="K286" s="8"/>
      <c r="L286" s="65"/>
      <c r="M286" s="65"/>
    </row>
    <row r="287" spans="1:17" x14ac:dyDescent="0.25">
      <c r="A287" s="8" t="s">
        <v>10301</v>
      </c>
      <c r="B287">
        <f>SUM(B239:B285)</f>
        <v>18716050</v>
      </c>
      <c r="C287" s="8" t="s">
        <v>10302</v>
      </c>
      <c r="D287">
        <f>SUM(C239:C285)</f>
        <v>17192000</v>
      </c>
      <c r="F287" s="8" t="s">
        <v>10301</v>
      </c>
      <c r="G287">
        <f>SUM(B239:B285)</f>
        <v>18716050</v>
      </c>
    </row>
    <row r="288" spans="1:17" x14ac:dyDescent="0.25">
      <c r="A288" s="8" t="s">
        <v>10302</v>
      </c>
      <c r="B288">
        <f>SUM(C239:C285)</f>
        <v>17192000</v>
      </c>
      <c r="C288" s="8" t="s">
        <v>10303</v>
      </c>
      <c r="D288">
        <f>SUM(F239:F285,)</f>
        <v>17843450</v>
      </c>
      <c r="F288" s="8" t="s">
        <v>10303</v>
      </c>
      <c r="G288">
        <f>SUM(F239:F285)</f>
        <v>17843450</v>
      </c>
    </row>
    <row r="289" spans="1:10" x14ac:dyDescent="0.25">
      <c r="A289" s="8" t="s">
        <v>10304</v>
      </c>
      <c r="B289">
        <f>B288-B287</f>
        <v>-1524050</v>
      </c>
      <c r="C289" s="8" t="s">
        <v>10304</v>
      </c>
      <c r="D289">
        <f>D288-D287</f>
        <v>651450</v>
      </c>
      <c r="F289" s="8" t="s">
        <v>10304</v>
      </c>
      <c r="G289">
        <f>G288-G287</f>
        <v>-872600</v>
      </c>
    </row>
    <row r="290" spans="1:10" x14ac:dyDescent="0.25">
      <c r="A290" s="8" t="s">
        <v>10305</v>
      </c>
      <c r="B290" s="85">
        <f>B289/B287</f>
        <v>-8.1430109451513535E-2</v>
      </c>
      <c r="C290" s="8" t="s">
        <v>10305</v>
      </c>
      <c r="D290" s="85">
        <f>D289/D287</f>
        <v>3.78926244765007E-2</v>
      </c>
      <c r="F290" s="8" t="s">
        <v>10305</v>
      </c>
      <c r="G290" s="85">
        <f>G289/G287</f>
        <v>-4.6623085533539395E-2</v>
      </c>
    </row>
    <row r="292" spans="1:10" x14ac:dyDescent="0.25">
      <c r="A292" s="8" t="s">
        <v>10306</v>
      </c>
      <c r="B292">
        <f>SUM(K239:K285)</f>
        <v>941067</v>
      </c>
      <c r="C292" s="8" t="s">
        <v>10307</v>
      </c>
      <c r="D292">
        <f>SUM(L239:L285)</f>
        <v>935410</v>
      </c>
      <c r="F292" s="8" t="s">
        <v>10306</v>
      </c>
      <c r="G292">
        <f>SUM(K239:K285)</f>
        <v>941067</v>
      </c>
    </row>
    <row r="293" spans="1:10" x14ac:dyDescent="0.25">
      <c r="A293" s="8" t="s">
        <v>10307</v>
      </c>
      <c r="B293">
        <f>SUM(L239:L285)</f>
        <v>935410</v>
      </c>
      <c r="C293" s="8" t="s">
        <v>10308</v>
      </c>
      <c r="D293">
        <f>SUM(O239:O285)</f>
        <v>955799</v>
      </c>
      <c r="F293" s="8" t="s">
        <v>10308</v>
      </c>
      <c r="G293">
        <f>SUM(O239:O285)</f>
        <v>955799</v>
      </c>
    </row>
    <row r="294" spans="1:10" x14ac:dyDescent="0.25">
      <c r="A294" s="8" t="s">
        <v>10309</v>
      </c>
      <c r="B294">
        <f>B293-B292</f>
        <v>-5657</v>
      </c>
      <c r="C294" s="8" t="s">
        <v>10309</v>
      </c>
      <c r="D294">
        <f>D293-D292</f>
        <v>20389</v>
      </c>
      <c r="F294" s="8" t="s">
        <v>10309</v>
      </c>
      <c r="G294">
        <f>G293-G292</f>
        <v>14732</v>
      </c>
    </row>
    <row r="295" spans="1:10" x14ac:dyDescent="0.25">
      <c r="A295" s="8" t="s">
        <v>10305</v>
      </c>
      <c r="B295" s="85">
        <f>B294/B292</f>
        <v>-6.0112616848747224E-3</v>
      </c>
      <c r="C295" s="8" t="s">
        <v>10305</v>
      </c>
      <c r="D295" s="85">
        <f>D294/D292</f>
        <v>2.1796859131290022E-2</v>
      </c>
      <c r="F295" s="8" t="s">
        <v>10305</v>
      </c>
      <c r="G295" s="85">
        <f>G294/G292</f>
        <v>1.5654570822268767E-2</v>
      </c>
      <c r="H295" s="34"/>
    </row>
    <row r="296" spans="1:10" x14ac:dyDescent="0.25">
      <c r="H296" s="34"/>
    </row>
    <row r="297" spans="1:10" x14ac:dyDescent="0.25">
      <c r="H297" s="34"/>
    </row>
    <row r="300" spans="1:10" x14ac:dyDescent="0.25">
      <c r="J300" s="8"/>
    </row>
    <row r="301" spans="1:10" x14ac:dyDescent="0.25">
      <c r="J301" s="8"/>
    </row>
    <row r="302" spans="1:10" x14ac:dyDescent="0.25">
      <c r="J302" s="8"/>
    </row>
    <row r="303" spans="1:10" x14ac:dyDescent="0.25">
      <c r="J303" s="8"/>
    </row>
    <row r="304" spans="1:10" x14ac:dyDescent="0.25">
      <c r="H304" s="6"/>
      <c r="J304" s="8"/>
    </row>
    <row r="305" spans="8:10" x14ac:dyDescent="0.25">
      <c r="H305" s="6"/>
      <c r="J305" s="8"/>
    </row>
    <row r="306" spans="8:10" x14ac:dyDescent="0.25">
      <c r="H306" s="6"/>
      <c r="J306" s="8"/>
    </row>
    <row r="307" spans="8:10" x14ac:dyDescent="0.25">
      <c r="H307" s="6"/>
      <c r="J307" s="8"/>
    </row>
    <row r="308" spans="8:10" x14ac:dyDescent="0.25">
      <c r="H308" s="6"/>
      <c r="J308" s="8"/>
    </row>
    <row r="309" spans="8:10" x14ac:dyDescent="0.25">
      <c r="H309" s="6"/>
      <c r="J309" s="8"/>
    </row>
    <row r="310" spans="8:10" x14ac:dyDescent="0.25">
      <c r="H310" s="6"/>
      <c r="J310" s="8"/>
    </row>
    <row r="311" spans="8:10" x14ac:dyDescent="0.25">
      <c r="H311" s="6"/>
      <c r="J311" s="8"/>
    </row>
    <row r="312" spans="8:10" x14ac:dyDescent="0.25">
      <c r="J312" s="8"/>
    </row>
    <row r="313" spans="8:10" x14ac:dyDescent="0.25">
      <c r="J313" s="8"/>
    </row>
    <row r="314" spans="8:10" x14ac:dyDescent="0.25">
      <c r="J314" s="8"/>
    </row>
    <row r="315" spans="8:10" x14ac:dyDescent="0.25">
      <c r="J315" s="8"/>
    </row>
    <row r="316" spans="8:10" x14ac:dyDescent="0.25">
      <c r="H316" s="6"/>
      <c r="J316" s="8"/>
    </row>
    <row r="317" spans="8:10" x14ac:dyDescent="0.25">
      <c r="H317" s="6"/>
      <c r="J317" s="8"/>
    </row>
    <row r="318" spans="8:10" x14ac:dyDescent="0.25">
      <c r="H318" s="6"/>
      <c r="J318" s="8"/>
    </row>
    <row r="319" spans="8:10" x14ac:dyDescent="0.25">
      <c r="H319" s="6"/>
      <c r="J319" s="8"/>
    </row>
    <row r="320" spans="8:10" x14ac:dyDescent="0.25">
      <c r="J320" s="8"/>
    </row>
    <row r="321" spans="10:10" x14ac:dyDescent="0.25">
      <c r="J321" s="8"/>
    </row>
    <row r="322" spans="10:10" x14ac:dyDescent="0.25">
      <c r="J322" s="8"/>
    </row>
    <row r="323" spans="10:10" x14ac:dyDescent="0.25">
      <c r="J323" s="8"/>
    </row>
    <row r="324" spans="10:10" x14ac:dyDescent="0.25">
      <c r="J324" s="8"/>
    </row>
    <row r="325" spans="10:10" x14ac:dyDescent="0.25">
      <c r="J325" s="8"/>
    </row>
    <row r="326" spans="10:10" x14ac:dyDescent="0.25">
      <c r="J326" s="8"/>
    </row>
    <row r="327" spans="10:10" x14ac:dyDescent="0.25">
      <c r="J327" s="8"/>
    </row>
    <row r="328" spans="10:10" x14ac:dyDescent="0.25">
      <c r="J328" s="8"/>
    </row>
    <row r="329" spans="10:10" x14ac:dyDescent="0.25">
      <c r="J329" s="8"/>
    </row>
    <row r="330" spans="10:10" x14ac:dyDescent="0.25">
      <c r="J330" s="8"/>
    </row>
    <row r="331" spans="10:10" x14ac:dyDescent="0.25">
      <c r="J331" s="8"/>
    </row>
    <row r="332" spans="10:10" x14ac:dyDescent="0.25">
      <c r="J332" s="8"/>
    </row>
    <row r="333" spans="10:10" x14ac:dyDescent="0.25">
      <c r="J333" s="8"/>
    </row>
    <row r="334" spans="10:10" x14ac:dyDescent="0.25">
      <c r="J334" s="8"/>
    </row>
    <row r="335" spans="10:10" x14ac:dyDescent="0.25">
      <c r="J335" s="8"/>
    </row>
    <row r="336" spans="10:10" x14ac:dyDescent="0.25">
      <c r="J336" s="8"/>
    </row>
    <row r="337" spans="10:10" x14ac:dyDescent="0.25">
      <c r="J337" s="8"/>
    </row>
    <row r="338" spans="10:10" x14ac:dyDescent="0.25">
      <c r="J338" s="8"/>
    </row>
    <row r="339" spans="10:10" x14ac:dyDescent="0.25">
      <c r="J339" s="8"/>
    </row>
    <row r="340" spans="10:10" x14ac:dyDescent="0.25">
      <c r="J340" s="8"/>
    </row>
    <row r="341" spans="10:10" x14ac:dyDescent="0.25">
      <c r="J341" s="8"/>
    </row>
    <row r="342" spans="10:10" x14ac:dyDescent="0.25">
      <c r="J342" s="8"/>
    </row>
    <row r="343" spans="10:10" x14ac:dyDescent="0.25">
      <c r="J343" s="8"/>
    </row>
    <row r="344" spans="10:10" x14ac:dyDescent="0.25">
      <c r="J344" s="8"/>
    </row>
    <row r="345" spans="10:10" x14ac:dyDescent="0.25">
      <c r="J345" s="8"/>
    </row>
    <row r="346" spans="10:10" x14ac:dyDescent="0.25">
      <c r="J346" s="8"/>
    </row>
  </sheetData>
  <autoFilter ref="A1:Z173" xr:uid="{00000000-0009-0000-0000-000006000000}"/>
  <sortState xmlns:xlrd2="http://schemas.microsoft.com/office/spreadsheetml/2017/richdata2" ref="J300:L345">
    <sortCondition descending="1" ref="L300:L345"/>
  </sortState>
  <mergeCells count="2">
    <mergeCell ref="K237:N237"/>
    <mergeCell ref="A237:H237"/>
  </mergeCells>
  <conditionalFormatting sqref="H239:H285">
    <cfRule type="cellIs" dxfId="16" priority="3" operator="greaterThan">
      <formula>0</formula>
    </cfRule>
    <cfRule type="cellIs" dxfId="15" priority="4" operator="lessThan">
      <formula>0</formula>
    </cfRule>
  </conditionalFormatting>
  <conditionalFormatting sqref="L286:M286">
    <cfRule type="cellIs" dxfId="14" priority="7" operator="greaterThan">
      <formula>0</formula>
    </cfRule>
    <cfRule type="cellIs" dxfId="13" priority="8" operator="lessThan">
      <formula>0</formula>
    </cfRule>
  </conditionalFormatting>
  <conditionalFormatting sqref="N239:N285 E239:E286 I286">
    <cfRule type="cellIs" dxfId="12" priority="13" operator="greaterThan">
      <formula>0</formula>
    </cfRule>
    <cfRule type="cellIs" dxfId="11" priority="14" operator="lessThan">
      <formula>0</formula>
    </cfRule>
  </conditionalFormatting>
  <conditionalFormatting sqref="Q239:Q285">
    <cfRule type="cellIs" dxfId="10" priority="1" operator="greaterThan">
      <formula>0</formula>
    </cfRule>
    <cfRule type="cellIs" dxfId="9" priority="2" operator="lessThan">
      <formula>0</formula>
    </cfRule>
  </conditionalFormatting>
  <pageMargins left="0.7" right="0.7" top="0.75" bottom="0.75" header="0.3" footer="0.3"/>
  <pageSetup orientation="portrait" verticalDpi="0" r:id="rId4"/>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O146"/>
  <sheetViews>
    <sheetView workbookViewId="0">
      <pane ySplit="1" topLeftCell="A2" activePane="bottomLeft" state="frozen"/>
      <selection pane="bottomLeft" activeCell="F87" sqref="F87"/>
    </sheetView>
  </sheetViews>
  <sheetFormatPr defaultColWidth="9.109375" defaultRowHeight="14.4" x14ac:dyDescent="0.3"/>
  <cols>
    <col min="1" max="1" width="29.88671875" style="187" bestFit="1" customWidth="1"/>
    <col min="2" max="10" width="18.44140625" style="187" customWidth="1"/>
    <col min="11" max="11" width="19.5546875" style="187" customWidth="1"/>
    <col min="12" max="14" width="18.44140625" style="187" customWidth="1"/>
    <col min="15" max="15" width="17.44140625" style="187" customWidth="1"/>
    <col min="16" max="16384" width="9.109375" style="187"/>
  </cols>
  <sheetData>
    <row r="1" spans="1:15" s="185" customFormat="1" ht="43.2" x14ac:dyDescent="0.3">
      <c r="A1" s="182" t="s">
        <v>9</v>
      </c>
      <c r="B1" s="182" t="s">
        <v>10310</v>
      </c>
      <c r="C1" s="182" t="s">
        <v>10311</v>
      </c>
      <c r="D1" s="182" t="s">
        <v>10312</v>
      </c>
      <c r="E1" s="182" t="s">
        <v>10313</v>
      </c>
      <c r="F1" s="182" t="s">
        <v>10311</v>
      </c>
      <c r="G1" s="182" t="s">
        <v>10314</v>
      </c>
      <c r="H1" s="182" t="s">
        <v>10315</v>
      </c>
      <c r="I1" s="182" t="s">
        <v>10311</v>
      </c>
      <c r="J1" s="182" t="s">
        <v>10316</v>
      </c>
      <c r="K1" s="182" t="s">
        <v>10317</v>
      </c>
      <c r="L1" s="182" t="s">
        <v>10311</v>
      </c>
      <c r="M1" s="182" t="s">
        <v>10318</v>
      </c>
      <c r="N1" s="183" t="s">
        <v>10319</v>
      </c>
      <c r="O1" s="184" t="s">
        <v>10320</v>
      </c>
    </row>
    <row r="2" spans="1:15" x14ac:dyDescent="0.3">
      <c r="A2" s="186" t="s">
        <v>15</v>
      </c>
      <c r="B2" s="186">
        <v>2759</v>
      </c>
      <c r="C2" s="186"/>
      <c r="D2" s="186"/>
      <c r="E2" s="186">
        <v>2380</v>
      </c>
      <c r="F2" s="186"/>
      <c r="G2" s="186"/>
      <c r="H2" s="186">
        <v>1090</v>
      </c>
      <c r="I2" s="186"/>
      <c r="J2" s="186"/>
      <c r="K2" s="186">
        <v>1471</v>
      </c>
      <c r="L2" s="186"/>
      <c r="M2" s="186"/>
      <c r="N2" s="187" t="s">
        <v>10321</v>
      </c>
      <c r="O2" s="187" t="s">
        <v>10322</v>
      </c>
    </row>
    <row r="3" spans="1:15" x14ac:dyDescent="0.3">
      <c r="A3" s="186">
        <v>2021</v>
      </c>
      <c r="B3" s="186">
        <v>1286</v>
      </c>
      <c r="C3" s="186"/>
      <c r="D3" s="186"/>
      <c r="E3" s="186">
        <v>1027</v>
      </c>
      <c r="F3" s="186"/>
      <c r="G3" s="186"/>
      <c r="H3" s="186">
        <v>564</v>
      </c>
      <c r="I3" s="186"/>
      <c r="J3" s="186"/>
      <c r="K3" s="186">
        <v>783</v>
      </c>
      <c r="L3" s="186"/>
      <c r="M3" s="186"/>
    </row>
    <row r="4" spans="1:15" x14ac:dyDescent="0.3">
      <c r="A4" s="186">
        <v>2022</v>
      </c>
      <c r="B4" s="186">
        <v>1473</v>
      </c>
      <c r="C4" s="186">
        <f>B4-B3</f>
        <v>187</v>
      </c>
      <c r="D4" s="188">
        <f>C4/B3</f>
        <v>0.14541213063763608</v>
      </c>
      <c r="E4" s="186">
        <v>1353</v>
      </c>
      <c r="F4" s="186">
        <f>E4-E3</f>
        <v>326</v>
      </c>
      <c r="G4" s="188">
        <f>F4/E3</f>
        <v>0.31742940603700098</v>
      </c>
      <c r="H4" s="186">
        <v>526</v>
      </c>
      <c r="I4" s="186">
        <f>H4-H3</f>
        <v>-38</v>
      </c>
      <c r="J4" s="188">
        <f>I4/H3</f>
        <v>-6.7375886524822695E-2</v>
      </c>
      <c r="K4" s="186">
        <v>688</v>
      </c>
      <c r="L4" s="186">
        <f>K4-K3</f>
        <v>-95</v>
      </c>
      <c r="M4" s="188">
        <f>L4/K3</f>
        <v>-0.12132822477650064</v>
      </c>
      <c r="N4" s="189"/>
    </row>
    <row r="5" spans="1:15" x14ac:dyDescent="0.3">
      <c r="A5" s="186" t="s">
        <v>14</v>
      </c>
      <c r="B5" s="186">
        <v>3259</v>
      </c>
      <c r="C5" s="186"/>
      <c r="D5" s="186"/>
      <c r="E5" s="186">
        <v>2220</v>
      </c>
      <c r="F5" s="186"/>
      <c r="G5" s="186"/>
      <c r="H5" s="186">
        <v>1972</v>
      </c>
      <c r="I5" s="186"/>
      <c r="J5" s="186"/>
      <c r="K5" s="186">
        <v>5815</v>
      </c>
      <c r="L5" s="186"/>
      <c r="M5" s="186"/>
      <c r="N5" s="187" t="s">
        <v>10321</v>
      </c>
      <c r="O5" s="187" t="s">
        <v>10322</v>
      </c>
    </row>
    <row r="6" spans="1:15" x14ac:dyDescent="0.3">
      <c r="A6" s="186">
        <v>2021</v>
      </c>
      <c r="B6" s="186">
        <v>1617</v>
      </c>
      <c r="C6" s="186"/>
      <c r="D6" s="186"/>
      <c r="E6" s="186">
        <v>1052</v>
      </c>
      <c r="F6" s="186"/>
      <c r="G6" s="186"/>
      <c r="H6" s="186">
        <v>1013</v>
      </c>
      <c r="I6" s="186"/>
      <c r="J6" s="186"/>
      <c r="K6" s="186">
        <v>2946</v>
      </c>
      <c r="L6" s="186"/>
      <c r="M6" s="186"/>
    </row>
    <row r="7" spans="1:15" x14ac:dyDescent="0.3">
      <c r="A7" s="186">
        <v>2022</v>
      </c>
      <c r="B7" s="186">
        <v>1642</v>
      </c>
      <c r="C7" s="186">
        <f>B7-B6</f>
        <v>25</v>
      </c>
      <c r="D7" s="188">
        <f>C7/B6</f>
        <v>1.5460729746444033E-2</v>
      </c>
      <c r="E7" s="186">
        <v>1168</v>
      </c>
      <c r="F7" s="186">
        <f>E7-E6</f>
        <v>116</v>
      </c>
      <c r="G7" s="188">
        <f>F7/E6</f>
        <v>0.11026615969581749</v>
      </c>
      <c r="H7" s="186">
        <v>959</v>
      </c>
      <c r="I7" s="186">
        <f>H7-H6</f>
        <v>-54</v>
      </c>
      <c r="J7" s="188">
        <f>I7/H6</f>
        <v>-5.3307008884501482E-2</v>
      </c>
      <c r="K7" s="186">
        <v>2869</v>
      </c>
      <c r="L7" s="186">
        <f>K7-K6</f>
        <v>-77</v>
      </c>
      <c r="M7" s="188">
        <f>L7/K6</f>
        <v>-2.6137135098438562E-2</v>
      </c>
      <c r="N7" s="189"/>
    </row>
    <row r="8" spans="1:15" x14ac:dyDescent="0.3">
      <c r="A8" s="186" t="s">
        <v>17</v>
      </c>
      <c r="B8" s="186">
        <v>508</v>
      </c>
      <c r="C8" s="186"/>
      <c r="D8" s="186"/>
      <c r="E8" s="186">
        <v>102</v>
      </c>
      <c r="F8" s="186"/>
      <c r="G8" s="186"/>
      <c r="H8" s="186">
        <v>15</v>
      </c>
      <c r="I8" s="186"/>
      <c r="J8" s="186"/>
      <c r="K8" s="186">
        <v>394</v>
      </c>
      <c r="L8" s="186"/>
      <c r="M8" s="186"/>
      <c r="N8" s="187" t="s">
        <v>10321</v>
      </c>
      <c r="O8" s="187" t="s">
        <v>10322</v>
      </c>
    </row>
    <row r="9" spans="1:15" x14ac:dyDescent="0.3">
      <c r="A9" s="186">
        <v>2021</v>
      </c>
      <c r="B9" s="186">
        <v>239</v>
      </c>
      <c r="C9" s="186"/>
      <c r="D9" s="186"/>
      <c r="E9" s="186">
        <v>48</v>
      </c>
      <c r="F9" s="186"/>
      <c r="G9" s="186"/>
      <c r="H9" s="186">
        <v>7</v>
      </c>
      <c r="I9" s="186"/>
      <c r="J9" s="186"/>
      <c r="K9" s="186">
        <v>185</v>
      </c>
      <c r="L9" s="186"/>
      <c r="M9" s="186"/>
    </row>
    <row r="10" spans="1:15" x14ac:dyDescent="0.3">
      <c r="A10" s="186">
        <v>2022</v>
      </c>
      <c r="B10" s="186">
        <v>269</v>
      </c>
      <c r="C10" s="186">
        <f>B10-B9</f>
        <v>30</v>
      </c>
      <c r="D10" s="188">
        <f>C10/B9</f>
        <v>0.12552301255230125</v>
      </c>
      <c r="E10" s="186">
        <v>54</v>
      </c>
      <c r="F10" s="186">
        <f>E10-E9</f>
        <v>6</v>
      </c>
      <c r="G10" s="188">
        <f>F10/E9</f>
        <v>0.125</v>
      </c>
      <c r="H10" s="186">
        <v>8</v>
      </c>
      <c r="I10" s="186">
        <f>H10-H9</f>
        <v>1</v>
      </c>
      <c r="J10" s="188">
        <f>I10/H9</f>
        <v>0.14285714285714285</v>
      </c>
      <c r="K10" s="186">
        <v>209</v>
      </c>
      <c r="L10" s="186">
        <f>K10-K9</f>
        <v>24</v>
      </c>
      <c r="M10" s="188">
        <f>L10/K9</f>
        <v>0.12972972972972974</v>
      </c>
      <c r="N10" s="189"/>
    </row>
    <row r="11" spans="1:15" x14ac:dyDescent="0.3">
      <c r="A11" s="186" t="s">
        <v>19</v>
      </c>
      <c r="B11" s="186">
        <v>9021</v>
      </c>
      <c r="C11" s="186"/>
      <c r="D11" s="186"/>
      <c r="E11" s="186">
        <v>1720</v>
      </c>
      <c r="F11" s="186"/>
      <c r="G11" s="186"/>
      <c r="H11" s="186">
        <v>1083</v>
      </c>
      <c r="I11" s="186"/>
      <c r="J11" s="186"/>
      <c r="K11" s="186">
        <v>5565</v>
      </c>
      <c r="L11" s="186"/>
      <c r="M11" s="186"/>
      <c r="N11" s="187" t="s">
        <v>10321</v>
      </c>
      <c r="O11" s="187" t="s">
        <v>10322</v>
      </c>
    </row>
    <row r="12" spans="1:15" x14ac:dyDescent="0.3">
      <c r="A12" s="186">
        <v>2021</v>
      </c>
      <c r="B12" s="186">
        <v>4311</v>
      </c>
      <c r="C12" s="186"/>
      <c r="D12" s="186"/>
      <c r="E12" s="186">
        <v>828</v>
      </c>
      <c r="F12" s="186"/>
      <c r="G12" s="186"/>
      <c r="H12" s="186">
        <v>529</v>
      </c>
      <c r="I12" s="186"/>
      <c r="J12" s="186"/>
      <c r="K12" s="186">
        <v>2692</v>
      </c>
      <c r="L12" s="186"/>
      <c r="M12" s="186"/>
    </row>
    <row r="13" spans="1:15" x14ac:dyDescent="0.3">
      <c r="A13" s="186">
        <v>2022</v>
      </c>
      <c r="B13" s="186">
        <v>4710</v>
      </c>
      <c r="C13" s="186">
        <f>B13-B12</f>
        <v>399</v>
      </c>
      <c r="D13" s="188">
        <f>C13/B12</f>
        <v>9.2553931802366041E-2</v>
      </c>
      <c r="E13" s="186">
        <v>892</v>
      </c>
      <c r="F13" s="186">
        <f>E13-E12</f>
        <v>64</v>
      </c>
      <c r="G13" s="188">
        <f>F13/E12</f>
        <v>7.7294685990338161E-2</v>
      </c>
      <c r="H13" s="186">
        <v>554</v>
      </c>
      <c r="I13" s="186">
        <f>H13-H12</f>
        <v>25</v>
      </c>
      <c r="J13" s="188">
        <f>I13/H12</f>
        <v>4.725897920604915E-2</v>
      </c>
      <c r="K13" s="186">
        <v>2873</v>
      </c>
      <c r="L13" s="186">
        <f>K13-K12</f>
        <v>181</v>
      </c>
      <c r="M13" s="188">
        <f>L13/K12</f>
        <v>6.7236255572065376E-2</v>
      </c>
      <c r="N13" s="189"/>
    </row>
    <row r="14" spans="1:15" x14ac:dyDescent="0.3">
      <c r="A14" s="186" t="s">
        <v>21</v>
      </c>
      <c r="B14" s="186">
        <v>58372</v>
      </c>
      <c r="C14" s="186"/>
      <c r="D14" s="186"/>
      <c r="E14" s="186">
        <v>10130</v>
      </c>
      <c r="F14" s="186"/>
      <c r="G14" s="186"/>
      <c r="H14" s="186">
        <v>3190</v>
      </c>
      <c r="I14" s="186"/>
      <c r="J14" s="186"/>
      <c r="K14" s="186">
        <v>44079</v>
      </c>
      <c r="L14" s="186"/>
      <c r="M14" s="186"/>
      <c r="N14" s="187" t="s">
        <v>10321</v>
      </c>
      <c r="O14" s="187" t="s">
        <v>10322</v>
      </c>
    </row>
    <row r="15" spans="1:15" x14ac:dyDescent="0.3">
      <c r="A15" s="186">
        <v>2021</v>
      </c>
      <c r="B15" s="186">
        <v>28674</v>
      </c>
      <c r="C15" s="186"/>
      <c r="D15" s="186"/>
      <c r="E15" s="186">
        <v>5009</v>
      </c>
      <c r="F15" s="186"/>
      <c r="G15" s="186"/>
      <c r="H15" s="186">
        <v>1581</v>
      </c>
      <c r="I15" s="186"/>
      <c r="J15" s="186"/>
      <c r="K15" s="186">
        <v>22179</v>
      </c>
      <c r="L15" s="186"/>
      <c r="M15" s="186"/>
    </row>
    <row r="16" spans="1:15" x14ac:dyDescent="0.3">
      <c r="A16" s="186">
        <v>2022</v>
      </c>
      <c r="B16" s="186">
        <v>29698</v>
      </c>
      <c r="C16" s="186">
        <f>B16-B15</f>
        <v>1024</v>
      </c>
      <c r="D16" s="188">
        <f>C16/B15</f>
        <v>3.5711794657180725E-2</v>
      </c>
      <c r="E16" s="186">
        <v>5121</v>
      </c>
      <c r="F16" s="186">
        <f>E16-E15</f>
        <v>112</v>
      </c>
      <c r="G16" s="188">
        <f>F16/E15</f>
        <v>2.2359752445597923E-2</v>
      </c>
      <c r="H16" s="186">
        <v>1609</v>
      </c>
      <c r="I16" s="186">
        <f>H16-H15</f>
        <v>28</v>
      </c>
      <c r="J16" s="188">
        <f>I16/H15</f>
        <v>1.7710309930423784E-2</v>
      </c>
      <c r="K16" s="186">
        <v>21900</v>
      </c>
      <c r="L16" s="186">
        <f>K16-K15</f>
        <v>-279</v>
      </c>
      <c r="M16" s="188">
        <f>L16/K15</f>
        <v>-1.2579467063438387E-2</v>
      </c>
      <c r="N16" s="189"/>
    </row>
    <row r="17" spans="1:15" x14ac:dyDescent="0.3">
      <c r="A17" s="186" t="s">
        <v>22</v>
      </c>
      <c r="B17" s="186">
        <v>38723</v>
      </c>
      <c r="C17" s="186"/>
      <c r="D17" s="186"/>
      <c r="E17" s="186">
        <v>7491</v>
      </c>
      <c r="F17" s="186"/>
      <c r="G17" s="186"/>
      <c r="H17" s="186">
        <v>2377</v>
      </c>
      <c r="I17" s="186"/>
      <c r="J17" s="186"/>
      <c r="K17" s="186">
        <v>21876</v>
      </c>
      <c r="L17" s="186"/>
      <c r="M17" s="186"/>
      <c r="N17" s="187" t="s">
        <v>10321</v>
      </c>
      <c r="O17" s="187" t="s">
        <v>10322</v>
      </c>
    </row>
    <row r="18" spans="1:15" x14ac:dyDescent="0.3">
      <c r="A18" s="186">
        <v>2021</v>
      </c>
      <c r="B18" s="186">
        <v>19288</v>
      </c>
      <c r="C18" s="186"/>
      <c r="D18" s="186"/>
      <c r="E18" s="186">
        <v>3733</v>
      </c>
      <c r="F18" s="186"/>
      <c r="G18" s="186"/>
      <c r="H18" s="186">
        <v>1184</v>
      </c>
      <c r="I18" s="186"/>
      <c r="J18" s="186"/>
      <c r="K18" s="186">
        <v>10898</v>
      </c>
      <c r="L18" s="186"/>
      <c r="M18" s="186"/>
    </row>
    <row r="19" spans="1:15" x14ac:dyDescent="0.3">
      <c r="A19" s="186">
        <v>2022</v>
      </c>
      <c r="B19" s="186">
        <v>19435</v>
      </c>
      <c r="C19" s="186">
        <f>B19-B18</f>
        <v>147</v>
      </c>
      <c r="D19" s="188">
        <f>C19/B18</f>
        <v>7.6213189547905437E-3</v>
      </c>
      <c r="E19" s="186">
        <v>3758</v>
      </c>
      <c r="F19" s="186">
        <f>E19-E18</f>
        <v>25</v>
      </c>
      <c r="G19" s="188">
        <f>F19/E18</f>
        <v>6.6970265202250202E-3</v>
      </c>
      <c r="H19" s="186">
        <v>1193</v>
      </c>
      <c r="I19" s="186">
        <f>H19-H18</f>
        <v>9</v>
      </c>
      <c r="J19" s="188">
        <f>I19/H18</f>
        <v>7.6013513513513518E-3</v>
      </c>
      <c r="K19" s="186">
        <v>10978</v>
      </c>
      <c r="L19" s="186">
        <f>K19-K18</f>
        <v>80</v>
      </c>
      <c r="M19" s="188">
        <f>L19/K18</f>
        <v>7.340796476417691E-3</v>
      </c>
      <c r="N19" s="189"/>
    </row>
    <row r="20" spans="1:15" x14ac:dyDescent="0.3">
      <c r="A20" s="190" t="s">
        <v>24</v>
      </c>
      <c r="B20" s="186">
        <v>6856</v>
      </c>
      <c r="C20" s="186"/>
      <c r="D20" s="186"/>
      <c r="E20" s="186">
        <v>1491</v>
      </c>
      <c r="F20" s="186"/>
      <c r="G20" s="186"/>
      <c r="H20" s="186">
        <v>451</v>
      </c>
      <c r="I20" s="186"/>
      <c r="J20" s="186"/>
      <c r="K20" s="186">
        <v>1178</v>
      </c>
      <c r="L20" s="186"/>
      <c r="M20" s="186"/>
      <c r="N20" s="187" t="s">
        <v>10322</v>
      </c>
      <c r="O20" s="187" t="s">
        <v>10323</v>
      </c>
    </row>
    <row r="21" spans="1:15" x14ac:dyDescent="0.3">
      <c r="A21" s="186">
        <v>2021</v>
      </c>
      <c r="B21" s="186">
        <v>3551</v>
      </c>
      <c r="C21" s="186"/>
      <c r="D21" s="186"/>
      <c r="E21" s="186">
        <v>738</v>
      </c>
      <c r="F21" s="186"/>
      <c r="G21" s="186"/>
      <c r="H21" s="186">
        <v>223</v>
      </c>
      <c r="I21" s="186"/>
      <c r="J21" s="186"/>
      <c r="K21" s="186">
        <v>595</v>
      </c>
      <c r="L21" s="186"/>
      <c r="M21" s="186"/>
    </row>
    <row r="22" spans="1:15" x14ac:dyDescent="0.3">
      <c r="A22" s="186">
        <v>2022</v>
      </c>
      <c r="B22" s="186">
        <v>3305</v>
      </c>
      <c r="C22" s="186">
        <f>B22-B21</f>
        <v>-246</v>
      </c>
      <c r="D22" s="188">
        <f>C22/B21</f>
        <v>-6.9276260208392004E-2</v>
      </c>
      <c r="E22" s="186">
        <v>753</v>
      </c>
      <c r="F22" s="186">
        <f>E22-E21</f>
        <v>15</v>
      </c>
      <c r="G22" s="188">
        <f>F22/E21</f>
        <v>2.032520325203252E-2</v>
      </c>
      <c r="H22" s="186">
        <v>228</v>
      </c>
      <c r="I22" s="186">
        <f>H22-H21</f>
        <v>5</v>
      </c>
      <c r="J22" s="188">
        <f>I22/H21</f>
        <v>2.2421524663677129E-2</v>
      </c>
      <c r="K22" s="186">
        <v>583</v>
      </c>
      <c r="L22" s="186">
        <f>K22-K21</f>
        <v>-12</v>
      </c>
      <c r="M22" s="188">
        <f>L22/K21</f>
        <v>-2.0168067226890758E-2</v>
      </c>
      <c r="N22" s="189"/>
    </row>
    <row r="23" spans="1:15" x14ac:dyDescent="0.3">
      <c r="A23" s="186" t="s">
        <v>25</v>
      </c>
      <c r="B23" s="186">
        <v>5104</v>
      </c>
      <c r="C23" s="186"/>
      <c r="D23" s="186"/>
      <c r="E23" s="186">
        <v>972</v>
      </c>
      <c r="F23" s="186"/>
      <c r="G23" s="186"/>
      <c r="H23" s="186">
        <v>376</v>
      </c>
      <c r="I23" s="186"/>
      <c r="J23" s="186"/>
      <c r="K23" s="186">
        <v>6898</v>
      </c>
      <c r="L23" s="186"/>
      <c r="M23" s="186"/>
      <c r="N23" s="187" t="s">
        <v>10321</v>
      </c>
      <c r="O23" s="187" t="s">
        <v>10322</v>
      </c>
    </row>
    <row r="24" spans="1:15" x14ac:dyDescent="0.3">
      <c r="A24" s="186">
        <v>2021</v>
      </c>
      <c r="B24" s="186">
        <v>2539</v>
      </c>
      <c r="C24" s="186"/>
      <c r="D24" s="186"/>
      <c r="E24" s="186">
        <v>482</v>
      </c>
      <c r="F24" s="186"/>
      <c r="G24" s="186"/>
      <c r="H24" s="186">
        <v>186</v>
      </c>
      <c r="I24" s="186"/>
      <c r="J24" s="186"/>
      <c r="K24" s="186">
        <v>3405</v>
      </c>
      <c r="L24" s="186"/>
      <c r="M24" s="186"/>
    </row>
    <row r="25" spans="1:15" x14ac:dyDescent="0.3">
      <c r="A25" s="186">
        <v>2022</v>
      </c>
      <c r="B25" s="186">
        <v>2565</v>
      </c>
      <c r="C25" s="186">
        <f>B25-B24</f>
        <v>26</v>
      </c>
      <c r="D25" s="188">
        <f>C25/B24</f>
        <v>1.0240252067743205E-2</v>
      </c>
      <c r="E25" s="186">
        <v>490</v>
      </c>
      <c r="F25" s="186">
        <f>E25-E24</f>
        <v>8</v>
      </c>
      <c r="G25" s="188">
        <f>F25/E24</f>
        <v>1.6597510373443983E-2</v>
      </c>
      <c r="H25" s="186">
        <v>190</v>
      </c>
      <c r="I25" s="186">
        <f>H25-H24</f>
        <v>4</v>
      </c>
      <c r="J25" s="188">
        <f>I25/H24</f>
        <v>2.1505376344086023E-2</v>
      </c>
      <c r="K25" s="186">
        <v>3493</v>
      </c>
      <c r="L25" s="186">
        <f>K25-K24</f>
        <v>88</v>
      </c>
      <c r="M25" s="188">
        <f>L25/K24</f>
        <v>2.5844346549192366E-2</v>
      </c>
      <c r="N25" s="189"/>
    </row>
    <row r="26" spans="1:15" x14ac:dyDescent="0.3">
      <c r="A26" s="186" t="s">
        <v>30</v>
      </c>
      <c r="B26" s="191">
        <v>43434</v>
      </c>
      <c r="C26" s="186"/>
      <c r="D26" s="186"/>
      <c r="E26" s="191">
        <v>6566</v>
      </c>
      <c r="F26" s="186"/>
      <c r="G26" s="186"/>
      <c r="H26" s="191">
        <v>2026</v>
      </c>
      <c r="I26" s="186"/>
      <c r="J26" s="186"/>
      <c r="K26" s="191">
        <v>13985</v>
      </c>
      <c r="L26" s="186"/>
      <c r="M26" s="186"/>
      <c r="N26" s="187" t="s">
        <v>10322</v>
      </c>
      <c r="O26" s="187" t="s">
        <v>10322</v>
      </c>
    </row>
    <row r="27" spans="1:15" x14ac:dyDescent="0.3">
      <c r="A27" s="186">
        <v>2021</v>
      </c>
      <c r="B27" s="187">
        <v>22025</v>
      </c>
      <c r="C27" s="186"/>
      <c r="D27" s="186"/>
      <c r="E27" s="187">
        <v>3339</v>
      </c>
      <c r="F27" s="186"/>
      <c r="G27" s="186"/>
      <c r="H27" s="187">
        <v>1031</v>
      </c>
      <c r="I27" s="186"/>
      <c r="J27" s="186"/>
      <c r="K27" s="187">
        <v>7094</v>
      </c>
      <c r="L27" s="186"/>
      <c r="M27" s="186"/>
    </row>
    <row r="28" spans="1:15" x14ac:dyDescent="0.3">
      <c r="A28" s="186">
        <v>2022</v>
      </c>
      <c r="B28" s="187">
        <v>21409</v>
      </c>
      <c r="C28" s="186">
        <f>B28-B27</f>
        <v>-616</v>
      </c>
      <c r="D28" s="188">
        <f>C28/B27</f>
        <v>-2.7968217934165721E-2</v>
      </c>
      <c r="E28" s="187">
        <v>3227</v>
      </c>
      <c r="F28" s="186">
        <f>E28-E27</f>
        <v>-112</v>
      </c>
      <c r="G28" s="188">
        <f>F28/E27</f>
        <v>-3.3542976939203356E-2</v>
      </c>
      <c r="H28" s="187">
        <v>995</v>
      </c>
      <c r="I28" s="186">
        <f>H28-H27</f>
        <v>-36</v>
      </c>
      <c r="J28" s="188">
        <f>I28/H27</f>
        <v>-3.4917555771096023E-2</v>
      </c>
      <c r="K28" s="187">
        <v>6891</v>
      </c>
      <c r="L28" s="186">
        <f>K28-K27</f>
        <v>-203</v>
      </c>
      <c r="M28" s="188">
        <f>L28/K27</f>
        <v>-2.861573160417254E-2</v>
      </c>
      <c r="N28" s="189"/>
    </row>
    <row r="29" spans="1:15" x14ac:dyDescent="0.3">
      <c r="A29" s="186" t="s">
        <v>27</v>
      </c>
      <c r="B29" s="186">
        <v>62699</v>
      </c>
      <c r="C29" s="186"/>
      <c r="D29" s="186"/>
      <c r="E29" s="186">
        <v>15306</v>
      </c>
      <c r="F29" s="186"/>
      <c r="G29" s="186"/>
      <c r="H29" s="186">
        <v>4767</v>
      </c>
      <c r="I29" s="186"/>
      <c r="J29" s="186"/>
      <c r="K29" s="186">
        <v>25460</v>
      </c>
      <c r="L29" s="186"/>
      <c r="M29" s="186"/>
      <c r="N29" s="187" t="s">
        <v>10321</v>
      </c>
      <c r="O29" s="187" t="s">
        <v>10322</v>
      </c>
    </row>
    <row r="30" spans="1:15" x14ac:dyDescent="0.3">
      <c r="A30" s="186">
        <v>2021</v>
      </c>
      <c r="B30" s="186">
        <v>31143</v>
      </c>
      <c r="C30" s="186"/>
      <c r="D30" s="186"/>
      <c r="E30" s="186">
        <v>7548</v>
      </c>
      <c r="F30" s="186"/>
      <c r="G30" s="186"/>
      <c r="H30" s="186">
        <v>2353</v>
      </c>
      <c r="I30" s="186"/>
      <c r="J30" s="186"/>
      <c r="K30" s="186">
        <v>12647</v>
      </c>
      <c r="L30" s="186"/>
      <c r="M30" s="186"/>
    </row>
    <row r="31" spans="1:15" x14ac:dyDescent="0.3">
      <c r="A31" s="186">
        <v>2022</v>
      </c>
      <c r="B31" s="186">
        <v>31556</v>
      </c>
      <c r="C31" s="186">
        <f>B31-B30</f>
        <v>413</v>
      </c>
      <c r="D31" s="188">
        <f>C31/B30</f>
        <v>1.326140705776579E-2</v>
      </c>
      <c r="E31" s="186">
        <v>7758</v>
      </c>
      <c r="F31" s="186">
        <f>E31-E30</f>
        <v>210</v>
      </c>
      <c r="G31" s="188">
        <f>F31/E30</f>
        <v>2.7821939586645469E-2</v>
      </c>
      <c r="H31" s="186">
        <v>2414</v>
      </c>
      <c r="I31" s="186">
        <f>H31-H30</f>
        <v>61</v>
      </c>
      <c r="J31" s="188">
        <f>I31/H30</f>
        <v>2.5924351891202721E-2</v>
      </c>
      <c r="K31" s="186">
        <v>12813</v>
      </c>
      <c r="L31" s="186">
        <f>K31-K30</f>
        <v>166</v>
      </c>
      <c r="M31" s="188">
        <f>L31/K30</f>
        <v>1.3125642444848581E-2</v>
      </c>
      <c r="N31" s="189"/>
    </row>
    <row r="32" spans="1:15" x14ac:dyDescent="0.3">
      <c r="A32" s="186" t="s">
        <v>29</v>
      </c>
      <c r="B32" s="186">
        <v>39896</v>
      </c>
      <c r="C32" s="186"/>
      <c r="D32" s="186"/>
      <c r="E32" s="186">
        <v>5253</v>
      </c>
      <c r="F32" s="186"/>
      <c r="G32" s="186"/>
      <c r="H32" s="186">
        <v>3520</v>
      </c>
      <c r="I32" s="186"/>
      <c r="J32" s="186"/>
      <c r="K32" s="186">
        <v>18003</v>
      </c>
      <c r="L32" s="186"/>
      <c r="M32" s="186"/>
      <c r="N32" s="187" t="s">
        <v>10321</v>
      </c>
      <c r="O32" s="187" t="s">
        <v>10322</v>
      </c>
    </row>
    <row r="33" spans="1:15" x14ac:dyDescent="0.3">
      <c r="A33" s="186">
        <v>2021</v>
      </c>
      <c r="B33" s="186">
        <v>19331</v>
      </c>
      <c r="C33" s="186"/>
      <c r="D33" s="186"/>
      <c r="E33" s="186">
        <v>2577</v>
      </c>
      <c r="F33" s="186"/>
      <c r="G33" s="186"/>
      <c r="H33" s="186">
        <v>1739</v>
      </c>
      <c r="I33" s="186"/>
      <c r="J33" s="186"/>
      <c r="K33" s="186">
        <v>8753</v>
      </c>
      <c r="L33" s="186"/>
      <c r="M33" s="186"/>
    </row>
    <row r="34" spans="1:15" x14ac:dyDescent="0.3">
      <c r="A34" s="186">
        <v>2022</v>
      </c>
      <c r="B34" s="186">
        <v>20565</v>
      </c>
      <c r="C34" s="186">
        <f>B34-B33</f>
        <v>1234</v>
      </c>
      <c r="D34" s="188">
        <f>C34/B33</f>
        <v>6.3835290466090738E-2</v>
      </c>
      <c r="E34" s="186">
        <v>2676</v>
      </c>
      <c r="F34" s="186">
        <f>E34-E33</f>
        <v>99</v>
      </c>
      <c r="G34" s="188">
        <f>F34/E33</f>
        <v>3.8416763678696161E-2</v>
      </c>
      <c r="H34" s="186">
        <v>1781</v>
      </c>
      <c r="I34" s="186">
        <f>H34-H33</f>
        <v>42</v>
      </c>
      <c r="J34" s="188">
        <f>I34/H33</f>
        <v>2.4151811385853938E-2</v>
      </c>
      <c r="K34" s="186">
        <v>9250</v>
      </c>
      <c r="L34" s="186">
        <f>K34-K33</f>
        <v>497</v>
      </c>
      <c r="M34" s="188">
        <f>L34/K33</f>
        <v>5.6780532388895237E-2</v>
      </c>
      <c r="N34" s="189"/>
    </row>
    <row r="35" spans="1:15" x14ac:dyDescent="0.3">
      <c r="A35" s="190" t="s">
        <v>31</v>
      </c>
      <c r="B35" s="186">
        <v>128365</v>
      </c>
      <c r="C35" s="186"/>
      <c r="D35" s="186"/>
      <c r="E35" s="186">
        <v>17155</v>
      </c>
      <c r="F35" s="186"/>
      <c r="G35" s="186"/>
      <c r="H35" s="186">
        <v>9202</v>
      </c>
      <c r="I35" s="186"/>
      <c r="J35" s="186"/>
      <c r="K35" s="186">
        <v>53186</v>
      </c>
      <c r="L35" s="186"/>
      <c r="M35" s="186"/>
      <c r="N35" s="187" t="s">
        <v>10324</v>
      </c>
      <c r="O35" s="187" t="s">
        <v>10323</v>
      </c>
    </row>
    <row r="36" spans="1:15" x14ac:dyDescent="0.3">
      <c r="A36" s="186">
        <v>2021</v>
      </c>
      <c r="B36" s="186">
        <v>67170</v>
      </c>
      <c r="C36" s="186"/>
      <c r="D36" s="186"/>
      <c r="E36" s="186">
        <v>7872</v>
      </c>
      <c r="F36" s="186"/>
      <c r="G36" s="186"/>
      <c r="H36" s="186">
        <v>4289</v>
      </c>
      <c r="I36" s="186"/>
      <c r="J36" s="186"/>
      <c r="K36" s="186">
        <v>26411</v>
      </c>
      <c r="L36" s="186"/>
      <c r="M36" s="186"/>
    </row>
    <row r="37" spans="1:15" x14ac:dyDescent="0.3">
      <c r="A37" s="186">
        <v>2022</v>
      </c>
      <c r="B37" s="186">
        <v>61195</v>
      </c>
      <c r="C37" s="186">
        <f>B37-B36</f>
        <v>-5975</v>
      </c>
      <c r="D37" s="188">
        <f>C37/B36</f>
        <v>-8.8953401816287039E-2</v>
      </c>
      <c r="E37" s="186">
        <v>9283</v>
      </c>
      <c r="F37" s="186">
        <f>E37-E36</f>
        <v>1411</v>
      </c>
      <c r="G37" s="188">
        <f>F37/E36</f>
        <v>0.17924288617886178</v>
      </c>
      <c r="H37" s="186">
        <v>4913</v>
      </c>
      <c r="I37" s="186">
        <f>H37-H36</f>
        <v>624</v>
      </c>
      <c r="J37" s="188">
        <f>I37/H36</f>
        <v>0.14548845884821637</v>
      </c>
      <c r="K37" s="186">
        <v>26775</v>
      </c>
      <c r="L37" s="186">
        <f>K37-K36</f>
        <v>364</v>
      </c>
      <c r="M37" s="188">
        <f>L37/K36</f>
        <v>1.3782136231115823E-2</v>
      </c>
      <c r="N37" s="189"/>
    </row>
    <row r="38" spans="1:15" x14ac:dyDescent="0.3">
      <c r="A38" s="186" t="s">
        <v>33</v>
      </c>
      <c r="B38" s="186">
        <v>787</v>
      </c>
      <c r="C38" s="186"/>
      <c r="D38" s="186"/>
      <c r="E38" s="186">
        <v>237</v>
      </c>
      <c r="F38" s="186"/>
      <c r="G38" s="186"/>
      <c r="H38" s="186">
        <v>47</v>
      </c>
      <c r="I38" s="186"/>
      <c r="J38" s="186"/>
      <c r="K38" s="186">
        <v>448</v>
      </c>
      <c r="L38" s="186"/>
      <c r="M38" s="186"/>
      <c r="N38" s="187" t="s">
        <v>10321</v>
      </c>
      <c r="O38" s="187" t="s">
        <v>10322</v>
      </c>
    </row>
    <row r="39" spans="1:15" x14ac:dyDescent="0.3">
      <c r="A39" s="186">
        <v>2021</v>
      </c>
      <c r="B39" s="186">
        <v>385</v>
      </c>
      <c r="C39" s="186"/>
      <c r="D39" s="186"/>
      <c r="E39" s="186">
        <v>116</v>
      </c>
      <c r="F39" s="186"/>
      <c r="G39" s="186"/>
      <c r="H39" s="186">
        <v>23</v>
      </c>
      <c r="I39" s="186"/>
      <c r="J39" s="186"/>
      <c r="K39" s="186">
        <v>219</v>
      </c>
      <c r="L39" s="186"/>
      <c r="M39" s="186"/>
    </row>
    <row r="40" spans="1:15" x14ac:dyDescent="0.3">
      <c r="A40" s="186">
        <v>2022</v>
      </c>
      <c r="B40" s="186">
        <v>402</v>
      </c>
      <c r="C40" s="186">
        <f>B40-B39</f>
        <v>17</v>
      </c>
      <c r="D40" s="188">
        <f>C40/B39</f>
        <v>4.4155844155844157E-2</v>
      </c>
      <c r="E40" s="186">
        <v>121</v>
      </c>
      <c r="F40" s="186">
        <f>E40-E39</f>
        <v>5</v>
      </c>
      <c r="G40" s="188">
        <f>F40/E39</f>
        <v>4.3103448275862072E-2</v>
      </c>
      <c r="H40" s="186">
        <v>24</v>
      </c>
      <c r="I40" s="186">
        <f>H40-H39</f>
        <v>1</v>
      </c>
      <c r="J40" s="188">
        <f>I40/H39</f>
        <v>4.3478260869565216E-2</v>
      </c>
      <c r="K40" s="186">
        <v>229</v>
      </c>
      <c r="L40" s="186">
        <f>K40-K39</f>
        <v>10</v>
      </c>
      <c r="M40" s="188">
        <f>L40/K39</f>
        <v>4.5662100456621002E-2</v>
      </c>
      <c r="N40" s="189"/>
    </row>
    <row r="41" spans="1:15" x14ac:dyDescent="0.3">
      <c r="A41" s="186" t="s">
        <v>35</v>
      </c>
      <c r="B41" s="186">
        <v>2790</v>
      </c>
      <c r="C41" s="186"/>
      <c r="D41" s="186"/>
      <c r="E41" s="186">
        <v>398</v>
      </c>
      <c r="F41" s="186"/>
      <c r="G41" s="186"/>
      <c r="H41" s="186">
        <v>130</v>
      </c>
      <c r="I41" s="186"/>
      <c r="J41" s="186"/>
      <c r="K41" s="186">
        <v>764</v>
      </c>
      <c r="L41" s="186"/>
      <c r="M41" s="186"/>
      <c r="N41" s="187" t="s">
        <v>10324</v>
      </c>
    </row>
    <row r="42" spans="1:15" x14ac:dyDescent="0.3">
      <c r="A42" s="186">
        <v>2021</v>
      </c>
      <c r="B42" s="186">
        <v>1395</v>
      </c>
      <c r="C42" s="186"/>
      <c r="D42" s="186"/>
      <c r="E42" s="186">
        <v>199</v>
      </c>
      <c r="F42" s="186"/>
      <c r="G42" s="186"/>
      <c r="H42" s="186">
        <v>65</v>
      </c>
      <c r="I42" s="186"/>
      <c r="J42" s="186"/>
      <c r="K42" s="186">
        <v>382</v>
      </c>
      <c r="L42" s="186"/>
      <c r="M42" s="186"/>
    </row>
    <row r="43" spans="1:15" x14ac:dyDescent="0.3">
      <c r="A43" s="186">
        <v>2022</v>
      </c>
      <c r="B43" s="186">
        <v>1395</v>
      </c>
      <c r="C43" s="186">
        <f>B43-B42</f>
        <v>0</v>
      </c>
      <c r="D43" s="188">
        <f>C43/B42</f>
        <v>0</v>
      </c>
      <c r="E43" s="186">
        <v>199</v>
      </c>
      <c r="F43" s="186">
        <f>E43-E42</f>
        <v>0</v>
      </c>
      <c r="G43" s="188">
        <f>F43/E42</f>
        <v>0</v>
      </c>
      <c r="H43" s="186">
        <v>65</v>
      </c>
      <c r="I43" s="186">
        <f>H43-H42</f>
        <v>0</v>
      </c>
      <c r="J43" s="188">
        <f>I43/H42</f>
        <v>0</v>
      </c>
      <c r="K43" s="186">
        <v>382</v>
      </c>
      <c r="L43" s="186">
        <f>K43-K42</f>
        <v>0</v>
      </c>
      <c r="M43" s="188">
        <f>L43/K42</f>
        <v>0</v>
      </c>
      <c r="N43" s="189"/>
    </row>
    <row r="44" spans="1:15" x14ac:dyDescent="0.3">
      <c r="A44" s="186" t="s">
        <v>36</v>
      </c>
      <c r="B44" s="186">
        <v>642</v>
      </c>
      <c r="C44" s="186"/>
      <c r="D44" s="186"/>
      <c r="E44" s="186">
        <v>111</v>
      </c>
      <c r="F44" s="186"/>
      <c r="G44" s="186"/>
      <c r="H44" s="186">
        <v>45</v>
      </c>
      <c r="I44" s="186"/>
      <c r="J44" s="186"/>
      <c r="K44" s="186">
        <v>54</v>
      </c>
      <c r="L44" s="186"/>
      <c r="M44" s="186"/>
      <c r="N44" s="187" t="s">
        <v>10324</v>
      </c>
      <c r="O44" s="187" t="s">
        <v>10323</v>
      </c>
    </row>
    <row r="45" spans="1:15" x14ac:dyDescent="0.3">
      <c r="A45" s="186">
        <v>2021</v>
      </c>
      <c r="B45" s="186">
        <v>331</v>
      </c>
      <c r="C45" s="186"/>
      <c r="D45" s="186"/>
      <c r="E45" s="186">
        <v>58</v>
      </c>
      <c r="F45" s="186"/>
      <c r="G45" s="186"/>
      <c r="H45" s="186">
        <v>24</v>
      </c>
      <c r="I45" s="186"/>
      <c r="J45" s="186"/>
      <c r="K45" s="186">
        <v>28</v>
      </c>
      <c r="L45" s="186"/>
      <c r="M45" s="186"/>
    </row>
    <row r="46" spans="1:15" x14ac:dyDescent="0.3">
      <c r="A46" s="186">
        <v>2022</v>
      </c>
      <c r="B46" s="186">
        <v>311</v>
      </c>
      <c r="C46" s="186">
        <f>B46-B45</f>
        <v>-20</v>
      </c>
      <c r="D46" s="188">
        <f>C46/B45</f>
        <v>-6.0422960725075532E-2</v>
      </c>
      <c r="E46" s="186">
        <v>53</v>
      </c>
      <c r="F46" s="186">
        <f>E46-E45</f>
        <v>-5</v>
      </c>
      <c r="G46" s="188">
        <f>F46/E45</f>
        <v>-8.6206896551724144E-2</v>
      </c>
      <c r="H46" s="186">
        <v>21</v>
      </c>
      <c r="I46" s="186">
        <f>H46-H45</f>
        <v>-3</v>
      </c>
      <c r="J46" s="188">
        <f>I46/H45</f>
        <v>-0.125</v>
      </c>
      <c r="K46" s="186">
        <v>26</v>
      </c>
      <c r="L46" s="186">
        <f>K46-K45</f>
        <v>-2</v>
      </c>
      <c r="M46" s="188">
        <f>L46/K45</f>
        <v>-7.1428571428571425E-2</v>
      </c>
      <c r="N46" s="189"/>
    </row>
    <row r="47" spans="1:15" x14ac:dyDescent="0.3">
      <c r="A47" s="186" t="s">
        <v>37</v>
      </c>
      <c r="B47" s="186">
        <v>52919</v>
      </c>
      <c r="C47" s="186"/>
      <c r="D47" s="186"/>
      <c r="E47" s="186">
        <v>10869</v>
      </c>
      <c r="F47" s="186"/>
      <c r="G47" s="186"/>
      <c r="H47" s="186">
        <v>3532</v>
      </c>
      <c r="I47" s="186"/>
      <c r="J47" s="186"/>
      <c r="K47" s="186">
        <v>27152</v>
      </c>
      <c r="L47" s="186"/>
      <c r="M47" s="186"/>
      <c r="N47" s="187" t="s">
        <v>10321</v>
      </c>
      <c r="O47" s="187" t="s">
        <v>10322</v>
      </c>
    </row>
    <row r="48" spans="1:15" x14ac:dyDescent="0.3">
      <c r="A48" s="186">
        <v>2021</v>
      </c>
      <c r="B48" s="186">
        <v>26368</v>
      </c>
      <c r="C48" s="186"/>
      <c r="D48" s="186"/>
      <c r="E48" s="186">
        <v>5283</v>
      </c>
      <c r="F48" s="186"/>
      <c r="G48" s="186"/>
      <c r="H48" s="186">
        <v>1767</v>
      </c>
      <c r="I48" s="186"/>
      <c r="J48" s="186"/>
      <c r="K48" s="186">
        <v>13015</v>
      </c>
      <c r="L48" s="186"/>
      <c r="M48" s="186"/>
    </row>
    <row r="49" spans="1:15" x14ac:dyDescent="0.3">
      <c r="A49" s="186">
        <v>2022</v>
      </c>
      <c r="B49" s="186">
        <v>26551</v>
      </c>
      <c r="C49" s="186">
        <f>B49-B48</f>
        <v>183</v>
      </c>
      <c r="D49" s="188">
        <f>C49/B48</f>
        <v>6.9402305825242722E-3</v>
      </c>
      <c r="E49" s="186">
        <v>5586</v>
      </c>
      <c r="F49" s="186">
        <f>E49-E48</f>
        <v>303</v>
      </c>
      <c r="G49" s="188">
        <f>F49/E48</f>
        <v>5.7353776263486658E-2</v>
      </c>
      <c r="H49" s="186">
        <v>1765</v>
      </c>
      <c r="I49" s="186">
        <f>H49-H48</f>
        <v>-2</v>
      </c>
      <c r="J49" s="188">
        <f>I49/H48</f>
        <v>-1.1318619128466328E-3</v>
      </c>
      <c r="K49" s="186">
        <v>14137</v>
      </c>
      <c r="L49" s="186">
        <f>K49-K48</f>
        <v>1122</v>
      </c>
      <c r="M49" s="188">
        <f>L49/K48</f>
        <v>8.620822128313485E-2</v>
      </c>
      <c r="N49" s="189"/>
    </row>
    <row r="50" spans="1:15" x14ac:dyDescent="0.3">
      <c r="A50" s="186" t="s">
        <v>39</v>
      </c>
      <c r="B50" s="186">
        <v>3528</v>
      </c>
      <c r="C50" s="186"/>
      <c r="D50" s="186"/>
      <c r="E50" s="186">
        <v>752</v>
      </c>
      <c r="F50" s="186"/>
      <c r="G50" s="186"/>
      <c r="H50" s="186">
        <v>124</v>
      </c>
      <c r="I50" s="186"/>
      <c r="J50" s="186"/>
      <c r="K50" s="186">
        <v>777</v>
      </c>
      <c r="L50" s="186"/>
      <c r="M50" s="186"/>
      <c r="N50" s="187" t="s">
        <v>10324</v>
      </c>
      <c r="O50" s="187" t="s">
        <v>10323</v>
      </c>
    </row>
    <row r="51" spans="1:15" x14ac:dyDescent="0.3">
      <c r="A51" s="186">
        <v>2021</v>
      </c>
      <c r="B51" s="186">
        <v>1820</v>
      </c>
      <c r="C51" s="186"/>
      <c r="D51" s="186"/>
      <c r="E51" s="186">
        <v>388</v>
      </c>
      <c r="F51" s="186"/>
      <c r="G51" s="186"/>
      <c r="H51" s="186">
        <v>64</v>
      </c>
      <c r="I51" s="186"/>
      <c r="J51" s="186"/>
      <c r="K51" s="186">
        <v>401</v>
      </c>
      <c r="L51" s="186"/>
      <c r="M51" s="186"/>
    </row>
    <row r="52" spans="1:15" x14ac:dyDescent="0.3">
      <c r="A52" s="186">
        <v>2022</v>
      </c>
      <c r="B52" s="186">
        <v>1708</v>
      </c>
      <c r="C52" s="186">
        <f>B52-B51</f>
        <v>-112</v>
      </c>
      <c r="D52" s="188">
        <f>C52/B51</f>
        <v>-6.1538461538461542E-2</v>
      </c>
      <c r="E52" s="186">
        <v>364</v>
      </c>
      <c r="F52" s="186">
        <f>E52-E51</f>
        <v>-24</v>
      </c>
      <c r="G52" s="188">
        <f>F52/E51</f>
        <v>-6.1855670103092786E-2</v>
      </c>
      <c r="H52" s="186">
        <v>60</v>
      </c>
      <c r="I52" s="186">
        <f>H52-H51</f>
        <v>-4</v>
      </c>
      <c r="J52" s="188">
        <f>I52/H51</f>
        <v>-6.25E-2</v>
      </c>
      <c r="K52" s="186">
        <v>376</v>
      </c>
      <c r="L52" s="186">
        <f>K52-K51</f>
        <v>-25</v>
      </c>
      <c r="M52" s="188">
        <f>L52/K51</f>
        <v>-6.2344139650872821E-2</v>
      </c>
      <c r="N52" s="189"/>
    </row>
    <row r="53" spans="1:15" x14ac:dyDescent="0.3">
      <c r="A53" s="186" t="s">
        <v>40</v>
      </c>
      <c r="B53" s="186">
        <v>18891</v>
      </c>
      <c r="C53" s="186"/>
      <c r="D53" s="186"/>
      <c r="E53" s="186">
        <v>4566</v>
      </c>
      <c r="F53" s="186"/>
      <c r="G53" s="186"/>
      <c r="H53" s="186">
        <v>1338</v>
      </c>
      <c r="I53" s="186"/>
      <c r="J53" s="186"/>
      <c r="K53" s="186">
        <v>7525</v>
      </c>
      <c r="L53" s="186"/>
      <c r="M53" s="186"/>
      <c r="N53" s="187" t="s">
        <v>10321</v>
      </c>
      <c r="O53" s="187" t="s">
        <v>10322</v>
      </c>
    </row>
    <row r="54" spans="1:15" x14ac:dyDescent="0.3">
      <c r="A54" s="186">
        <v>2021</v>
      </c>
      <c r="B54" s="186">
        <v>9111</v>
      </c>
      <c r="C54" s="186"/>
      <c r="D54" s="186"/>
      <c r="E54" s="186">
        <v>2202</v>
      </c>
      <c r="F54" s="186"/>
      <c r="G54" s="186"/>
      <c r="H54" s="186">
        <v>645</v>
      </c>
      <c r="I54" s="186"/>
      <c r="J54" s="186"/>
      <c r="K54" s="186">
        <v>3628</v>
      </c>
      <c r="L54" s="186"/>
      <c r="M54" s="186"/>
    </row>
    <row r="55" spans="1:15" x14ac:dyDescent="0.3">
      <c r="A55" s="186">
        <v>2022</v>
      </c>
      <c r="B55" s="186">
        <v>9780</v>
      </c>
      <c r="C55" s="186">
        <f>B55-B54</f>
        <v>669</v>
      </c>
      <c r="D55" s="188">
        <f>C55/B54</f>
        <v>7.3427724728350352E-2</v>
      </c>
      <c r="E55" s="186">
        <v>2364</v>
      </c>
      <c r="F55" s="186">
        <f>E55-E54</f>
        <v>162</v>
      </c>
      <c r="G55" s="188">
        <f>F55/E54</f>
        <v>7.3569482288828342E-2</v>
      </c>
      <c r="H55" s="186">
        <v>693</v>
      </c>
      <c r="I55" s="186">
        <f>H55-H54</f>
        <v>48</v>
      </c>
      <c r="J55" s="188">
        <f>I55/H54</f>
        <v>7.441860465116279E-2</v>
      </c>
      <c r="K55" s="186">
        <v>3897</v>
      </c>
      <c r="L55" s="186">
        <f>K55-K54</f>
        <v>269</v>
      </c>
      <c r="M55" s="188">
        <f>L55/K54</f>
        <v>7.4145534729878726E-2</v>
      </c>
      <c r="N55" s="189"/>
    </row>
    <row r="56" spans="1:15" x14ac:dyDescent="0.3">
      <c r="A56" s="186" t="s">
        <v>41</v>
      </c>
      <c r="B56" s="186">
        <v>644</v>
      </c>
      <c r="C56" s="186"/>
      <c r="D56" s="186"/>
      <c r="E56" s="186">
        <v>36</v>
      </c>
      <c r="F56" s="186"/>
      <c r="G56" s="186"/>
      <c r="H56" s="186">
        <v>0</v>
      </c>
      <c r="I56" s="186"/>
      <c r="J56" s="186"/>
      <c r="K56" s="186">
        <v>0</v>
      </c>
      <c r="L56" s="186"/>
      <c r="M56" s="186"/>
    </row>
    <row r="57" spans="1:15" x14ac:dyDescent="0.3">
      <c r="A57" s="186">
        <v>2021</v>
      </c>
      <c r="B57" s="186">
        <v>322</v>
      </c>
      <c r="C57" s="186"/>
      <c r="D57" s="186"/>
      <c r="E57" s="186">
        <v>18</v>
      </c>
      <c r="F57" s="186"/>
      <c r="G57" s="186"/>
      <c r="H57" s="186">
        <v>0</v>
      </c>
      <c r="I57" s="186"/>
      <c r="J57" s="186"/>
      <c r="K57" s="186">
        <v>0</v>
      </c>
      <c r="L57" s="186"/>
      <c r="M57" s="186"/>
    </row>
    <row r="58" spans="1:15" x14ac:dyDescent="0.3">
      <c r="A58" s="186">
        <v>2022</v>
      </c>
      <c r="B58" s="186">
        <v>322</v>
      </c>
      <c r="C58" s="186">
        <f>B58-B57</f>
        <v>0</v>
      </c>
      <c r="D58" s="188">
        <f>C58/B57</f>
        <v>0</v>
      </c>
      <c r="E58" s="186">
        <v>18</v>
      </c>
      <c r="F58" s="186">
        <f>E58-E57</f>
        <v>0</v>
      </c>
      <c r="G58" s="188">
        <f>F58/E57</f>
        <v>0</v>
      </c>
      <c r="H58" s="186">
        <v>0</v>
      </c>
      <c r="I58" s="186">
        <f>H58-H57</f>
        <v>0</v>
      </c>
      <c r="J58" s="188" t="e">
        <f>I58/H57</f>
        <v>#DIV/0!</v>
      </c>
      <c r="K58" s="186">
        <v>0</v>
      </c>
      <c r="L58" s="186">
        <f>K58-K57</f>
        <v>0</v>
      </c>
      <c r="M58" s="188" t="e">
        <f>L58/K57</f>
        <v>#DIV/0!</v>
      </c>
      <c r="N58" s="189"/>
    </row>
    <row r="59" spans="1:15" x14ac:dyDescent="0.3">
      <c r="A59" s="186" t="s">
        <v>43</v>
      </c>
      <c r="B59" s="186">
        <v>1013</v>
      </c>
      <c r="C59" s="186"/>
      <c r="D59" s="186"/>
      <c r="E59" s="186">
        <v>228</v>
      </c>
      <c r="F59" s="186"/>
      <c r="G59" s="186"/>
      <c r="H59" s="186">
        <v>80</v>
      </c>
      <c r="I59" s="186"/>
      <c r="J59" s="186"/>
      <c r="K59" s="186">
        <v>254</v>
      </c>
      <c r="L59" s="186"/>
      <c r="M59" s="186"/>
      <c r="N59" s="187" t="s">
        <v>10321</v>
      </c>
      <c r="O59" s="187" t="s">
        <v>10322</v>
      </c>
    </row>
    <row r="60" spans="1:15" x14ac:dyDescent="0.3">
      <c r="A60" s="186">
        <v>2021</v>
      </c>
      <c r="B60" s="186">
        <v>504</v>
      </c>
      <c r="C60" s="186"/>
      <c r="D60" s="186"/>
      <c r="E60" s="186">
        <v>113</v>
      </c>
      <c r="F60" s="186"/>
      <c r="G60" s="186"/>
      <c r="H60" s="186">
        <v>40</v>
      </c>
      <c r="I60" s="186"/>
      <c r="J60" s="186"/>
      <c r="K60" s="186">
        <v>127</v>
      </c>
      <c r="L60" s="186"/>
      <c r="M60" s="186"/>
    </row>
    <row r="61" spans="1:15" x14ac:dyDescent="0.3">
      <c r="A61" s="186">
        <v>2022</v>
      </c>
      <c r="B61" s="186">
        <v>509</v>
      </c>
      <c r="C61" s="186">
        <f>B61-B60</f>
        <v>5</v>
      </c>
      <c r="D61" s="188">
        <f>C61/B60</f>
        <v>9.9206349206349201E-3</v>
      </c>
      <c r="E61" s="186">
        <v>115</v>
      </c>
      <c r="F61" s="186">
        <f>E61-E60</f>
        <v>2</v>
      </c>
      <c r="G61" s="188">
        <f>F61/E60</f>
        <v>1.7699115044247787E-2</v>
      </c>
      <c r="H61" s="186">
        <v>40</v>
      </c>
      <c r="I61" s="186">
        <f>H61-H60</f>
        <v>0</v>
      </c>
      <c r="J61" s="188">
        <f>I61/H60</f>
        <v>0</v>
      </c>
      <c r="K61" s="186">
        <v>127</v>
      </c>
      <c r="L61" s="186">
        <f>K61-K60</f>
        <v>0</v>
      </c>
      <c r="M61" s="188">
        <f>L61/K60</f>
        <v>0</v>
      </c>
      <c r="N61" s="189"/>
    </row>
    <row r="62" spans="1:15" x14ac:dyDescent="0.3">
      <c r="A62" s="186" t="s">
        <v>44</v>
      </c>
      <c r="B62" s="186">
        <v>1735</v>
      </c>
      <c r="C62" s="186"/>
      <c r="D62" s="186"/>
      <c r="E62" s="186">
        <v>226</v>
      </c>
      <c r="F62" s="186"/>
      <c r="G62" s="186"/>
      <c r="H62" s="186">
        <v>108</v>
      </c>
      <c r="I62" s="186"/>
      <c r="J62" s="186"/>
      <c r="K62" s="186">
        <v>2352</v>
      </c>
      <c r="L62" s="186"/>
      <c r="M62" s="186"/>
      <c r="N62" s="187" t="s">
        <v>10321</v>
      </c>
      <c r="O62" s="187" t="s">
        <v>10322</v>
      </c>
    </row>
    <row r="63" spans="1:15" x14ac:dyDescent="0.3">
      <c r="A63" s="186">
        <v>2021</v>
      </c>
      <c r="B63" s="186">
        <v>852</v>
      </c>
      <c r="C63" s="186"/>
      <c r="D63" s="186"/>
      <c r="E63" s="186">
        <v>111</v>
      </c>
      <c r="F63" s="186"/>
      <c r="G63" s="186"/>
      <c r="H63" s="186">
        <v>53</v>
      </c>
      <c r="I63" s="186"/>
      <c r="J63" s="186"/>
      <c r="K63" s="186">
        <v>1156</v>
      </c>
      <c r="L63" s="186"/>
      <c r="M63" s="186"/>
    </row>
    <row r="64" spans="1:15" x14ac:dyDescent="0.3">
      <c r="A64" s="186">
        <v>2022</v>
      </c>
      <c r="B64" s="186">
        <v>883</v>
      </c>
      <c r="C64" s="186">
        <f>B64-B63</f>
        <v>31</v>
      </c>
      <c r="D64" s="188">
        <f>C64/B63</f>
        <v>3.6384976525821594E-2</v>
      </c>
      <c r="E64" s="186">
        <v>115</v>
      </c>
      <c r="F64" s="186">
        <f>E64-E63</f>
        <v>4</v>
      </c>
      <c r="G64" s="188">
        <f>F64/E63</f>
        <v>3.6036036036036036E-2</v>
      </c>
      <c r="H64" s="186">
        <v>55</v>
      </c>
      <c r="I64" s="186">
        <f>H64-H63</f>
        <v>2</v>
      </c>
      <c r="J64" s="188">
        <f>I64/H63</f>
        <v>3.7735849056603772E-2</v>
      </c>
      <c r="K64" s="186">
        <v>1196</v>
      </c>
      <c r="L64" s="186">
        <f>K64-K63</f>
        <v>40</v>
      </c>
      <c r="M64" s="188">
        <f>L64/K63</f>
        <v>3.4602076124567477E-2</v>
      </c>
      <c r="N64" s="189"/>
    </row>
    <row r="65" spans="1:15" x14ac:dyDescent="0.3">
      <c r="A65" s="186" t="s">
        <v>45</v>
      </c>
      <c r="B65" s="186">
        <v>18751</v>
      </c>
      <c r="C65" s="186"/>
      <c r="D65" s="186"/>
      <c r="E65" s="186">
        <v>4251</v>
      </c>
      <c r="F65" s="186"/>
      <c r="G65" s="186"/>
      <c r="H65" s="186">
        <v>989</v>
      </c>
      <c r="I65" s="186"/>
      <c r="J65" s="186"/>
      <c r="K65" s="186">
        <v>8070</v>
      </c>
      <c r="L65" s="186"/>
      <c r="M65" s="186"/>
      <c r="N65" s="187" t="s">
        <v>10321</v>
      </c>
      <c r="O65" s="187" t="s">
        <v>10322</v>
      </c>
    </row>
    <row r="66" spans="1:15" x14ac:dyDescent="0.3">
      <c r="A66" s="186">
        <v>2021</v>
      </c>
      <c r="B66" s="186">
        <v>9242</v>
      </c>
      <c r="C66" s="186"/>
      <c r="D66" s="186"/>
      <c r="E66" s="186">
        <v>2094</v>
      </c>
      <c r="F66" s="186"/>
      <c r="G66" s="186"/>
      <c r="H66" s="186">
        <v>487</v>
      </c>
      <c r="I66" s="186"/>
      <c r="J66" s="186"/>
      <c r="K66" s="186">
        <v>3982</v>
      </c>
      <c r="L66" s="186"/>
      <c r="M66" s="186"/>
    </row>
    <row r="67" spans="1:15" x14ac:dyDescent="0.3">
      <c r="A67" s="186">
        <v>2022</v>
      </c>
      <c r="B67" s="186">
        <v>9509</v>
      </c>
      <c r="C67" s="186">
        <f>B67-B66</f>
        <v>267</v>
      </c>
      <c r="D67" s="188">
        <f>C67/B66</f>
        <v>2.8889850681670635E-2</v>
      </c>
      <c r="E67" s="186">
        <v>2157</v>
      </c>
      <c r="F67" s="186">
        <f>E67-E66</f>
        <v>63</v>
      </c>
      <c r="G67" s="188">
        <f>F67/E66</f>
        <v>3.0085959885386818E-2</v>
      </c>
      <c r="H67" s="186">
        <v>502</v>
      </c>
      <c r="I67" s="186">
        <f>H67-H66</f>
        <v>15</v>
      </c>
      <c r="J67" s="188">
        <f>I67/H66</f>
        <v>3.0800821355236138E-2</v>
      </c>
      <c r="K67" s="186">
        <v>4088</v>
      </c>
      <c r="L67" s="186">
        <f>K67-K66</f>
        <v>106</v>
      </c>
      <c r="M67" s="188">
        <f>L67/K66</f>
        <v>2.6619789050728277E-2</v>
      </c>
      <c r="N67" s="189"/>
    </row>
    <row r="68" spans="1:15" x14ac:dyDescent="0.3">
      <c r="A68" s="186" t="s">
        <v>50</v>
      </c>
      <c r="B68" s="186">
        <v>20823</v>
      </c>
      <c r="C68" s="186"/>
      <c r="D68" s="186"/>
      <c r="E68" s="186">
        <v>3243</v>
      </c>
      <c r="F68" s="186"/>
      <c r="G68" s="186"/>
      <c r="H68" s="186">
        <v>1084</v>
      </c>
      <c r="I68" s="186"/>
      <c r="J68" s="186"/>
      <c r="K68" s="186">
        <v>6283</v>
      </c>
      <c r="L68" s="186"/>
      <c r="M68" s="186"/>
      <c r="N68" s="187" t="s">
        <v>10321</v>
      </c>
      <c r="O68" s="187" t="s">
        <v>10322</v>
      </c>
    </row>
    <row r="69" spans="1:15" x14ac:dyDescent="0.3">
      <c r="A69" s="186">
        <v>2021</v>
      </c>
      <c r="B69" s="186">
        <v>10268</v>
      </c>
      <c r="C69" s="186"/>
      <c r="D69" s="186"/>
      <c r="E69" s="186">
        <v>1596</v>
      </c>
      <c r="F69" s="186"/>
      <c r="G69" s="186"/>
      <c r="H69" s="186">
        <v>535</v>
      </c>
      <c r="I69" s="186"/>
      <c r="J69" s="186"/>
      <c r="K69" s="186">
        <v>3116</v>
      </c>
      <c r="L69" s="186"/>
      <c r="M69" s="186"/>
    </row>
    <row r="70" spans="1:15" x14ac:dyDescent="0.3">
      <c r="A70" s="186">
        <v>2022</v>
      </c>
      <c r="B70" s="186">
        <v>10555</v>
      </c>
      <c r="C70" s="186">
        <f>B70-B69</f>
        <v>287</v>
      </c>
      <c r="D70" s="188">
        <f>C70/B69</f>
        <v>2.7950915465523959E-2</v>
      </c>
      <c r="E70" s="186">
        <v>1647</v>
      </c>
      <c r="F70" s="186">
        <f>E70-E69</f>
        <v>51</v>
      </c>
      <c r="G70" s="188">
        <f>F70/E69</f>
        <v>3.1954887218045111E-2</v>
      </c>
      <c r="H70" s="186">
        <v>549</v>
      </c>
      <c r="I70" s="186">
        <f>H70-H69</f>
        <v>14</v>
      </c>
      <c r="J70" s="188">
        <f>I70/H69</f>
        <v>2.6168224299065422E-2</v>
      </c>
      <c r="K70" s="186">
        <v>3167</v>
      </c>
      <c r="L70" s="186">
        <f>K70-K69</f>
        <v>51</v>
      </c>
      <c r="M70" s="188">
        <f>L70/K69</f>
        <v>1.6367137355584083E-2</v>
      </c>
      <c r="N70" s="189"/>
    </row>
    <row r="71" spans="1:15" x14ac:dyDescent="0.3">
      <c r="A71" s="186" t="s">
        <v>46</v>
      </c>
      <c r="B71" s="186">
        <v>75905</v>
      </c>
      <c r="C71" s="186"/>
      <c r="D71" s="186"/>
      <c r="E71" s="186">
        <v>11239</v>
      </c>
      <c r="F71" s="186"/>
      <c r="G71" s="186"/>
      <c r="H71" s="186">
        <v>4832</v>
      </c>
      <c r="I71" s="186"/>
      <c r="J71" s="186"/>
      <c r="K71" s="186">
        <v>33529</v>
      </c>
      <c r="L71" s="186"/>
      <c r="M71" s="186"/>
      <c r="N71" s="187" t="s">
        <v>10321</v>
      </c>
      <c r="O71" s="187" t="s">
        <v>10322</v>
      </c>
    </row>
    <row r="72" spans="1:15" x14ac:dyDescent="0.3">
      <c r="A72" s="186">
        <v>2021</v>
      </c>
      <c r="B72" s="186">
        <v>34784</v>
      </c>
      <c r="C72" s="186"/>
      <c r="D72" s="186"/>
      <c r="E72" s="186">
        <v>5480</v>
      </c>
      <c r="F72" s="186"/>
      <c r="G72" s="186"/>
      <c r="H72" s="186">
        <v>2298</v>
      </c>
      <c r="I72" s="186"/>
      <c r="J72" s="186"/>
      <c r="K72" s="186">
        <v>16519</v>
      </c>
      <c r="L72" s="186"/>
      <c r="M72" s="186"/>
    </row>
    <row r="73" spans="1:15" x14ac:dyDescent="0.3">
      <c r="A73" s="186">
        <v>2022</v>
      </c>
      <c r="B73" s="186">
        <v>41121</v>
      </c>
      <c r="C73" s="186">
        <f>B73-B72</f>
        <v>6337</v>
      </c>
      <c r="D73" s="188">
        <f>C73/B72</f>
        <v>0.18218146274149033</v>
      </c>
      <c r="E73" s="186">
        <v>5759</v>
      </c>
      <c r="F73" s="186">
        <f>E73-E72</f>
        <v>279</v>
      </c>
      <c r="G73" s="188">
        <f>F73/E72</f>
        <v>5.0912408759124089E-2</v>
      </c>
      <c r="H73" s="186">
        <v>2534</v>
      </c>
      <c r="I73" s="186">
        <f>H73-H72</f>
        <v>236</v>
      </c>
      <c r="J73" s="188">
        <f>I73/H72</f>
        <v>0.10269799825935597</v>
      </c>
      <c r="K73" s="186">
        <v>17010</v>
      </c>
      <c r="L73" s="186">
        <f>K73-K72</f>
        <v>491</v>
      </c>
      <c r="M73" s="188">
        <f>L73/K72</f>
        <v>2.9723348870997035E-2</v>
      </c>
      <c r="N73" s="189"/>
    </row>
    <row r="74" spans="1:15" x14ac:dyDescent="0.3">
      <c r="A74" s="186" t="s">
        <v>47</v>
      </c>
      <c r="B74" s="186">
        <v>92311</v>
      </c>
      <c r="C74" s="186"/>
      <c r="D74" s="186"/>
      <c r="E74" s="186">
        <v>14928</v>
      </c>
      <c r="F74" s="186"/>
      <c r="G74" s="186"/>
      <c r="H74" s="186">
        <v>4712</v>
      </c>
      <c r="I74" s="186"/>
      <c r="J74" s="186"/>
      <c r="K74" s="186">
        <v>33060</v>
      </c>
      <c r="L74" s="186"/>
      <c r="M74" s="186"/>
      <c r="N74" s="187" t="s">
        <v>10324</v>
      </c>
      <c r="O74" s="187" t="s">
        <v>10322</v>
      </c>
    </row>
    <row r="75" spans="1:15" x14ac:dyDescent="0.3">
      <c r="A75" s="186">
        <v>2021</v>
      </c>
      <c r="B75" s="186">
        <v>46844</v>
      </c>
      <c r="C75" s="186"/>
      <c r="D75" s="186"/>
      <c r="E75" s="186">
        <v>7482</v>
      </c>
      <c r="F75" s="186"/>
      <c r="G75" s="186"/>
      <c r="H75" s="186">
        <v>2366</v>
      </c>
      <c r="I75" s="186"/>
      <c r="J75" s="186"/>
      <c r="K75" s="186">
        <v>16494</v>
      </c>
      <c r="L75" s="186"/>
      <c r="M75" s="186"/>
    </row>
    <row r="76" spans="1:15" x14ac:dyDescent="0.3">
      <c r="A76" s="186">
        <v>2022</v>
      </c>
      <c r="B76" s="186">
        <v>45467</v>
      </c>
      <c r="C76" s="186">
        <f>B76-B75</f>
        <v>-1377</v>
      </c>
      <c r="D76" s="188">
        <f>C76/B75</f>
        <v>-2.9395440184441977E-2</v>
      </c>
      <c r="E76" s="186">
        <v>7446</v>
      </c>
      <c r="F76" s="186">
        <f>E76-E75</f>
        <v>-36</v>
      </c>
      <c r="G76" s="188">
        <f>F76/E75</f>
        <v>-4.8115477145148355E-3</v>
      </c>
      <c r="H76" s="186">
        <v>2346</v>
      </c>
      <c r="I76" s="186">
        <f>H76-H75</f>
        <v>-20</v>
      </c>
      <c r="J76" s="188">
        <f>I76/H75</f>
        <v>-8.4530853761623E-3</v>
      </c>
      <c r="K76" s="186">
        <v>16566</v>
      </c>
      <c r="L76" s="186">
        <f>K76-K75</f>
        <v>72</v>
      </c>
      <c r="M76" s="188">
        <f>L76/K75</f>
        <v>4.3652237177155325E-3</v>
      </c>
      <c r="N76" s="189"/>
    </row>
    <row r="77" spans="1:15" x14ac:dyDescent="0.3">
      <c r="A77" s="186" t="s">
        <v>49</v>
      </c>
      <c r="B77" s="186">
        <v>5626</v>
      </c>
      <c r="C77" s="186"/>
      <c r="D77" s="186"/>
      <c r="E77" s="186">
        <v>904</v>
      </c>
      <c r="F77" s="186"/>
      <c r="G77" s="186"/>
      <c r="H77" s="186">
        <v>130</v>
      </c>
      <c r="I77" s="186"/>
      <c r="J77" s="186"/>
      <c r="K77" s="186">
        <v>516</v>
      </c>
      <c r="L77" s="186"/>
      <c r="M77" s="186"/>
      <c r="N77" s="187" t="s">
        <v>10324</v>
      </c>
      <c r="O77" s="187" t="s">
        <v>10322</v>
      </c>
    </row>
    <row r="78" spans="1:15" x14ac:dyDescent="0.3">
      <c r="A78" s="186">
        <v>2021</v>
      </c>
      <c r="B78" s="186">
        <v>2813</v>
      </c>
      <c r="C78" s="186"/>
      <c r="D78" s="186"/>
      <c r="E78" s="186">
        <v>452</v>
      </c>
      <c r="F78" s="186"/>
      <c r="G78" s="186"/>
      <c r="H78" s="186">
        <v>65</v>
      </c>
      <c r="I78" s="186"/>
      <c r="J78" s="186"/>
      <c r="K78" s="186">
        <v>258</v>
      </c>
      <c r="L78" s="186"/>
      <c r="M78" s="186"/>
    </row>
    <row r="79" spans="1:15" x14ac:dyDescent="0.3">
      <c r="A79" s="186">
        <v>2022</v>
      </c>
      <c r="B79" s="186">
        <v>2813</v>
      </c>
      <c r="C79" s="186">
        <f>B79-B78</f>
        <v>0</v>
      </c>
      <c r="D79" s="188">
        <f>C79/B78</f>
        <v>0</v>
      </c>
      <c r="E79" s="186">
        <v>452</v>
      </c>
      <c r="F79" s="186">
        <f>E79-E78</f>
        <v>0</v>
      </c>
      <c r="G79" s="188">
        <f>F79/E78</f>
        <v>0</v>
      </c>
      <c r="H79" s="186">
        <v>65</v>
      </c>
      <c r="I79" s="186">
        <f>H79-H78</f>
        <v>0</v>
      </c>
      <c r="J79" s="188">
        <f>I79/H78</f>
        <v>0</v>
      </c>
      <c r="K79" s="186">
        <v>258</v>
      </c>
      <c r="L79" s="186">
        <f>K79-K78</f>
        <v>0</v>
      </c>
      <c r="M79" s="188">
        <f>L79/K78</f>
        <v>0</v>
      </c>
      <c r="N79" s="189"/>
    </row>
    <row r="80" spans="1:15" x14ac:dyDescent="0.3">
      <c r="A80" s="186" t="s">
        <v>51</v>
      </c>
      <c r="B80" s="186">
        <v>206</v>
      </c>
      <c r="C80" s="186"/>
      <c r="D80" s="186"/>
      <c r="E80" s="186">
        <v>18</v>
      </c>
      <c r="F80" s="186"/>
      <c r="G80" s="186"/>
      <c r="H80" s="186">
        <v>8</v>
      </c>
      <c r="I80" s="186"/>
      <c r="J80" s="186"/>
      <c r="K80" s="186">
        <v>18</v>
      </c>
      <c r="L80" s="186"/>
      <c r="M80" s="186"/>
      <c r="N80" s="187" t="s">
        <v>10324</v>
      </c>
      <c r="O80" s="187" t="s">
        <v>10322</v>
      </c>
    </row>
    <row r="81" spans="1:15" x14ac:dyDescent="0.3">
      <c r="A81" s="186">
        <v>2021</v>
      </c>
      <c r="B81" s="186">
        <v>103</v>
      </c>
      <c r="C81" s="186"/>
      <c r="D81" s="186"/>
      <c r="E81" s="186">
        <v>9</v>
      </c>
      <c r="F81" s="186"/>
      <c r="G81" s="186"/>
      <c r="H81" s="186">
        <v>4</v>
      </c>
      <c r="I81" s="186"/>
      <c r="J81" s="186"/>
      <c r="K81" s="186">
        <v>9</v>
      </c>
      <c r="L81" s="186"/>
      <c r="M81" s="186"/>
    </row>
    <row r="82" spans="1:15" x14ac:dyDescent="0.3">
      <c r="A82" s="186">
        <v>2022</v>
      </c>
      <c r="B82" s="186">
        <v>103</v>
      </c>
      <c r="C82" s="186">
        <f>B82-B81</f>
        <v>0</v>
      </c>
      <c r="D82" s="188">
        <f>C82/B81</f>
        <v>0</v>
      </c>
      <c r="E82" s="186">
        <v>9</v>
      </c>
      <c r="F82" s="186">
        <f>E82-E81</f>
        <v>0</v>
      </c>
      <c r="G82" s="188">
        <f>F82/E81</f>
        <v>0</v>
      </c>
      <c r="H82" s="186">
        <v>4</v>
      </c>
      <c r="I82" s="186">
        <f>H82-H81</f>
        <v>0</v>
      </c>
      <c r="J82" s="188">
        <f>I82/H81</f>
        <v>0</v>
      </c>
      <c r="K82" s="186">
        <v>9</v>
      </c>
      <c r="L82" s="186">
        <f>K82-K81</f>
        <v>0</v>
      </c>
      <c r="M82" s="188">
        <f>L82/K81</f>
        <v>0</v>
      </c>
      <c r="N82" s="189"/>
    </row>
    <row r="83" spans="1:15" x14ac:dyDescent="0.3">
      <c r="A83" s="186" t="s">
        <v>53</v>
      </c>
      <c r="B83" s="186">
        <v>51599</v>
      </c>
      <c r="C83" s="186"/>
      <c r="D83" s="186"/>
      <c r="E83" s="186">
        <v>9195</v>
      </c>
      <c r="F83" s="186"/>
      <c r="G83" s="186"/>
      <c r="H83" s="186">
        <v>4691</v>
      </c>
      <c r="I83" s="186"/>
      <c r="J83" s="186"/>
      <c r="K83" s="186">
        <v>48667</v>
      </c>
      <c r="L83" s="186"/>
      <c r="M83" s="186"/>
      <c r="N83" s="187" t="s">
        <v>10321</v>
      </c>
      <c r="O83" s="187" t="s">
        <v>10322</v>
      </c>
    </row>
    <row r="84" spans="1:15" x14ac:dyDescent="0.3">
      <c r="A84" s="186">
        <v>2021</v>
      </c>
      <c r="B84" s="186">
        <v>25029</v>
      </c>
      <c r="C84" s="186"/>
      <c r="D84" s="186"/>
      <c r="E84" s="186">
        <v>4466</v>
      </c>
      <c r="F84" s="186"/>
      <c r="G84" s="186"/>
      <c r="H84" s="186">
        <v>2290</v>
      </c>
      <c r="I84" s="186"/>
      <c r="J84" s="186"/>
      <c r="K84" s="186">
        <v>23753</v>
      </c>
      <c r="L84" s="186"/>
      <c r="M84" s="186"/>
    </row>
    <row r="85" spans="1:15" x14ac:dyDescent="0.3">
      <c r="A85" s="186">
        <v>2022</v>
      </c>
      <c r="B85" s="186">
        <v>26570</v>
      </c>
      <c r="C85" s="186">
        <f>B85-B84</f>
        <v>1541</v>
      </c>
      <c r="D85" s="188">
        <f>C85/B84</f>
        <v>6.1568580446681849E-2</v>
      </c>
      <c r="E85" s="186">
        <v>4729</v>
      </c>
      <c r="F85" s="186">
        <f>E85-E84</f>
        <v>263</v>
      </c>
      <c r="G85" s="188">
        <f>F85/E84</f>
        <v>5.8889386475593372E-2</v>
      </c>
      <c r="H85" s="186">
        <v>2401</v>
      </c>
      <c r="I85" s="186">
        <f>H85-H84</f>
        <v>111</v>
      </c>
      <c r="J85" s="188">
        <f>I85/H84</f>
        <v>4.8471615720524018E-2</v>
      </c>
      <c r="K85" s="186">
        <v>24914</v>
      </c>
      <c r="L85" s="186">
        <f>K85-K84</f>
        <v>1161</v>
      </c>
      <c r="M85" s="188">
        <f>L85/K84</f>
        <v>4.8878036458552605E-2</v>
      </c>
      <c r="N85" s="189"/>
    </row>
    <row r="86" spans="1:15" x14ac:dyDescent="0.3">
      <c r="A86" s="192" t="s">
        <v>54</v>
      </c>
      <c r="B86" s="186">
        <v>27663</v>
      </c>
      <c r="C86" s="186"/>
      <c r="D86" s="186"/>
      <c r="E86" s="186">
        <v>2297</v>
      </c>
      <c r="F86" s="186"/>
      <c r="G86" s="186"/>
      <c r="H86" s="186">
        <v>1341</v>
      </c>
      <c r="I86" s="186"/>
      <c r="J86" s="186"/>
      <c r="K86" s="186">
        <v>10576</v>
      </c>
      <c r="L86" s="186"/>
      <c r="M86" s="186"/>
      <c r="N86" s="187" t="s">
        <v>10324</v>
      </c>
      <c r="O86" s="187" t="s">
        <v>10323</v>
      </c>
    </row>
    <row r="87" spans="1:15" x14ac:dyDescent="0.3">
      <c r="A87" s="186">
        <v>2021</v>
      </c>
      <c r="B87" s="186">
        <v>20864</v>
      </c>
      <c r="C87" s="186"/>
      <c r="D87" s="186"/>
      <c r="E87" s="186">
        <v>908</v>
      </c>
      <c r="F87" s="186"/>
      <c r="G87" s="186"/>
      <c r="H87" s="186">
        <v>608</v>
      </c>
      <c r="I87" s="186"/>
      <c r="J87" s="186"/>
      <c r="K87" s="186">
        <v>4260</v>
      </c>
      <c r="L87" s="186"/>
      <c r="M87" s="186"/>
    </row>
    <row r="88" spans="1:15" x14ac:dyDescent="0.3">
      <c r="A88" s="186">
        <v>2022</v>
      </c>
      <c r="B88" s="186">
        <v>6799</v>
      </c>
      <c r="C88" s="186">
        <f>B88-B87</f>
        <v>-14065</v>
      </c>
      <c r="D88" s="188">
        <f>C88/B87</f>
        <v>-0.67412768404907975</v>
      </c>
      <c r="E88" s="186">
        <v>1389</v>
      </c>
      <c r="F88" s="186">
        <f>E88-E87</f>
        <v>481</v>
      </c>
      <c r="G88" s="188">
        <f>F88/E87</f>
        <v>0.52973568281938321</v>
      </c>
      <c r="H88" s="186">
        <v>733</v>
      </c>
      <c r="I88" s="186">
        <f>H88-H87</f>
        <v>125</v>
      </c>
      <c r="J88" s="188">
        <f>I88/H87</f>
        <v>0.20559210526315788</v>
      </c>
      <c r="K88" s="186">
        <v>6316</v>
      </c>
      <c r="L88" s="186">
        <f>K88-K87</f>
        <v>2056</v>
      </c>
      <c r="M88" s="188">
        <f>L88/K87</f>
        <v>0.48262910798122066</v>
      </c>
      <c r="N88" s="189"/>
    </row>
    <row r="89" spans="1:15" x14ac:dyDescent="0.3">
      <c r="A89" s="186" t="s">
        <v>57</v>
      </c>
      <c r="B89" s="186">
        <v>14433</v>
      </c>
      <c r="C89" s="186"/>
      <c r="D89" s="186"/>
      <c r="E89" s="186">
        <v>2416</v>
      </c>
      <c r="F89" s="186"/>
      <c r="G89" s="186"/>
      <c r="H89" s="186">
        <v>874</v>
      </c>
      <c r="I89" s="186"/>
      <c r="J89" s="186"/>
      <c r="K89" s="186">
        <v>5212</v>
      </c>
      <c r="L89" s="186"/>
      <c r="M89" s="186"/>
      <c r="N89" s="187" t="s">
        <v>10321</v>
      </c>
      <c r="O89" s="187" t="s">
        <v>10322</v>
      </c>
    </row>
    <row r="90" spans="1:15" x14ac:dyDescent="0.3">
      <c r="A90" s="186">
        <v>2021</v>
      </c>
      <c r="B90" s="186">
        <v>6840</v>
      </c>
      <c r="C90" s="186"/>
      <c r="D90" s="186"/>
      <c r="E90" s="186">
        <v>1145</v>
      </c>
      <c r="F90" s="186"/>
      <c r="G90" s="186"/>
      <c r="H90" s="186">
        <v>414</v>
      </c>
      <c r="I90" s="186"/>
      <c r="J90" s="186"/>
      <c r="K90" s="186">
        <v>2471</v>
      </c>
      <c r="L90" s="186"/>
      <c r="M90" s="186"/>
    </row>
    <row r="91" spans="1:15" x14ac:dyDescent="0.3">
      <c r="A91" s="186">
        <v>2022</v>
      </c>
      <c r="B91" s="186">
        <v>7593</v>
      </c>
      <c r="C91" s="186">
        <f>B91-B90</f>
        <v>753</v>
      </c>
      <c r="D91" s="188">
        <f>C91/B90</f>
        <v>0.11008771929824561</v>
      </c>
      <c r="E91" s="186">
        <v>1271</v>
      </c>
      <c r="F91" s="186">
        <f>E91-E90</f>
        <v>126</v>
      </c>
      <c r="G91" s="188">
        <f>F91/E90</f>
        <v>0.11004366812227075</v>
      </c>
      <c r="H91" s="186">
        <v>460</v>
      </c>
      <c r="I91" s="186">
        <f>H91-H90</f>
        <v>46</v>
      </c>
      <c r="J91" s="188">
        <f>I91/H90</f>
        <v>0.1111111111111111</v>
      </c>
      <c r="K91" s="186">
        <v>2741</v>
      </c>
      <c r="L91" s="186">
        <f>K91-K90</f>
        <v>270</v>
      </c>
      <c r="M91" s="188">
        <f>L91/K90</f>
        <v>0.10926750303520842</v>
      </c>
      <c r="N91" s="189"/>
    </row>
    <row r="92" spans="1:15" x14ac:dyDescent="0.3">
      <c r="A92" s="186" t="s">
        <v>59</v>
      </c>
      <c r="B92" s="186">
        <v>26127</v>
      </c>
      <c r="C92" s="186"/>
      <c r="D92" s="186"/>
      <c r="E92" s="186">
        <v>5448</v>
      </c>
      <c r="F92" s="186"/>
      <c r="G92" s="186"/>
      <c r="H92" s="186">
        <v>2998</v>
      </c>
      <c r="I92" s="186"/>
      <c r="J92" s="186"/>
      <c r="K92" s="186">
        <v>27534</v>
      </c>
      <c r="L92" s="186"/>
      <c r="M92" s="186"/>
      <c r="N92" s="187" t="s">
        <v>10321</v>
      </c>
      <c r="O92" s="187" t="s">
        <v>10322</v>
      </c>
    </row>
    <row r="93" spans="1:15" x14ac:dyDescent="0.3">
      <c r="A93" s="186">
        <v>2021</v>
      </c>
      <c r="B93" s="186">
        <v>12747</v>
      </c>
      <c r="C93" s="186"/>
      <c r="D93" s="186"/>
      <c r="E93" s="186">
        <v>2658</v>
      </c>
      <c r="F93" s="186"/>
      <c r="G93" s="186"/>
      <c r="H93" s="186">
        <v>1441</v>
      </c>
      <c r="I93" s="186"/>
      <c r="J93" s="186"/>
      <c r="K93" s="186">
        <v>13566</v>
      </c>
      <c r="L93" s="186"/>
      <c r="M93" s="186"/>
    </row>
    <row r="94" spans="1:15" x14ac:dyDescent="0.3">
      <c r="A94" s="186">
        <v>2022</v>
      </c>
      <c r="B94" s="186">
        <v>13380</v>
      </c>
      <c r="C94" s="186">
        <f>B94-B93</f>
        <v>633</v>
      </c>
      <c r="D94" s="188">
        <f>C94/B93</f>
        <v>4.9658743233702049E-2</v>
      </c>
      <c r="E94" s="186">
        <v>2790</v>
      </c>
      <c r="F94" s="186">
        <f>E94-E93</f>
        <v>132</v>
      </c>
      <c r="G94" s="188">
        <f>F94/E93</f>
        <v>4.9661399548532728E-2</v>
      </c>
      <c r="H94" s="186">
        <v>1557</v>
      </c>
      <c r="I94" s="186">
        <f>H94-H93</f>
        <v>116</v>
      </c>
      <c r="J94" s="188">
        <f>I94/H93</f>
        <v>8.0499653018736989E-2</v>
      </c>
      <c r="K94" s="186">
        <v>13968</v>
      </c>
      <c r="L94" s="186">
        <f>K94-K93</f>
        <v>402</v>
      </c>
      <c r="M94" s="188">
        <f>L94/K93</f>
        <v>2.9632905793896505E-2</v>
      </c>
      <c r="N94" s="189"/>
    </row>
    <row r="95" spans="1:15" x14ac:dyDescent="0.3">
      <c r="A95" s="186" t="s">
        <v>79</v>
      </c>
      <c r="B95" s="186">
        <v>54069</v>
      </c>
      <c r="C95" s="186"/>
      <c r="D95" s="186"/>
      <c r="E95" s="186">
        <v>14338</v>
      </c>
      <c r="F95" s="186"/>
      <c r="G95" s="186"/>
      <c r="H95" s="186">
        <v>4540</v>
      </c>
      <c r="I95" s="186"/>
      <c r="J95" s="186"/>
      <c r="K95" s="186">
        <v>24611</v>
      </c>
      <c r="L95" s="186"/>
      <c r="M95" s="186"/>
      <c r="N95" s="187" t="s">
        <v>10321</v>
      </c>
      <c r="O95" s="187" t="s">
        <v>10322</v>
      </c>
    </row>
    <row r="96" spans="1:15" x14ac:dyDescent="0.3">
      <c r="A96" s="186">
        <v>2021</v>
      </c>
      <c r="B96" s="186">
        <v>26092</v>
      </c>
      <c r="C96" s="186"/>
      <c r="D96" s="186"/>
      <c r="E96" s="186">
        <v>6942</v>
      </c>
      <c r="F96" s="186"/>
      <c r="G96" s="186"/>
      <c r="H96" s="186">
        <v>2201</v>
      </c>
      <c r="I96" s="186"/>
      <c r="J96" s="186"/>
      <c r="K96" s="186">
        <v>11907</v>
      </c>
      <c r="L96" s="186"/>
      <c r="M96" s="186"/>
    </row>
    <row r="97" spans="1:15" x14ac:dyDescent="0.3">
      <c r="A97" s="186">
        <v>2022</v>
      </c>
      <c r="B97" s="186">
        <v>27977</v>
      </c>
      <c r="C97" s="186">
        <f>B97-B96</f>
        <v>1885</v>
      </c>
      <c r="D97" s="188">
        <f>C97/B96</f>
        <v>7.2244366089222745E-2</v>
      </c>
      <c r="E97" s="186">
        <v>7396</v>
      </c>
      <c r="F97" s="186">
        <f>E97-E96</f>
        <v>454</v>
      </c>
      <c r="G97" s="188">
        <f>F97/E96</f>
        <v>6.5399020455200227E-2</v>
      </c>
      <c r="H97" s="186">
        <v>2339</v>
      </c>
      <c r="I97" s="186">
        <f>H97-H96</f>
        <v>138</v>
      </c>
      <c r="J97" s="188">
        <f>I97/H96</f>
        <v>6.2698773284870515E-2</v>
      </c>
      <c r="K97" s="186">
        <v>12704</v>
      </c>
      <c r="L97" s="186">
        <f>K97-K96</f>
        <v>797</v>
      </c>
      <c r="M97" s="188">
        <f>L97/K96</f>
        <v>6.6935416141765347E-2</v>
      </c>
      <c r="N97" s="189"/>
    </row>
    <row r="98" spans="1:15" x14ac:dyDescent="0.3">
      <c r="A98" s="186" t="s">
        <v>61</v>
      </c>
      <c r="B98" s="186">
        <v>35582</v>
      </c>
      <c r="C98" s="186"/>
      <c r="D98" s="186"/>
      <c r="E98" s="186">
        <v>7374</v>
      </c>
      <c r="F98" s="186"/>
      <c r="G98" s="186"/>
      <c r="H98" s="186">
        <v>3669</v>
      </c>
      <c r="I98" s="186"/>
      <c r="J98" s="186"/>
      <c r="K98" s="186">
        <v>22094</v>
      </c>
      <c r="L98" s="186"/>
      <c r="M98" s="186"/>
      <c r="N98" s="187" t="s">
        <v>10321</v>
      </c>
      <c r="O98" s="187" t="s">
        <v>10322</v>
      </c>
    </row>
    <row r="99" spans="1:15" x14ac:dyDescent="0.3">
      <c r="A99" s="186">
        <v>2021</v>
      </c>
      <c r="B99" s="186">
        <v>17472</v>
      </c>
      <c r="C99" s="186"/>
      <c r="D99" s="186"/>
      <c r="E99" s="186">
        <v>3617</v>
      </c>
      <c r="F99" s="186"/>
      <c r="G99" s="186"/>
      <c r="H99" s="186">
        <v>1800</v>
      </c>
      <c r="I99" s="186"/>
      <c r="J99" s="186"/>
      <c r="K99" s="186">
        <v>10836</v>
      </c>
      <c r="L99" s="186"/>
      <c r="M99" s="186"/>
    </row>
    <row r="100" spans="1:15" x14ac:dyDescent="0.3">
      <c r="A100" s="186">
        <v>2022</v>
      </c>
      <c r="B100" s="186">
        <v>18110</v>
      </c>
      <c r="C100" s="186">
        <f>B100-B99</f>
        <v>638</v>
      </c>
      <c r="D100" s="188">
        <f>C100/B99</f>
        <v>3.6515567765567768E-2</v>
      </c>
      <c r="E100" s="186">
        <v>3757</v>
      </c>
      <c r="F100" s="186">
        <f>E100-E99</f>
        <v>140</v>
      </c>
      <c r="G100" s="188">
        <f>F100/E99</f>
        <v>3.8706110035941391E-2</v>
      </c>
      <c r="H100" s="186">
        <v>1869</v>
      </c>
      <c r="I100" s="186">
        <f>H100-H99</f>
        <v>69</v>
      </c>
      <c r="J100" s="188">
        <f>I100/H99</f>
        <v>3.833333333333333E-2</v>
      </c>
      <c r="K100" s="186">
        <v>11258</v>
      </c>
      <c r="L100" s="186">
        <f>K100-K99</f>
        <v>422</v>
      </c>
      <c r="M100" s="188">
        <f>L100/K99</f>
        <v>3.8944259874492432E-2</v>
      </c>
      <c r="N100" s="189"/>
    </row>
    <row r="101" spans="1:15" x14ac:dyDescent="0.3">
      <c r="A101" s="186" t="s">
        <v>62</v>
      </c>
      <c r="B101" s="186">
        <v>1732</v>
      </c>
      <c r="C101" s="186"/>
      <c r="D101" s="186"/>
      <c r="E101" s="186">
        <v>353</v>
      </c>
      <c r="F101" s="186"/>
      <c r="G101" s="186"/>
      <c r="H101" s="186">
        <v>117</v>
      </c>
      <c r="I101" s="186"/>
      <c r="J101" s="186"/>
      <c r="K101" s="186">
        <v>485</v>
      </c>
      <c r="L101" s="186"/>
      <c r="M101" s="186"/>
      <c r="N101" s="187" t="s">
        <v>10321</v>
      </c>
      <c r="O101" s="187" t="s">
        <v>10322</v>
      </c>
    </row>
    <row r="102" spans="1:15" x14ac:dyDescent="0.3">
      <c r="A102" s="186">
        <v>2021</v>
      </c>
      <c r="B102" s="186">
        <v>859</v>
      </c>
      <c r="C102" s="186"/>
      <c r="D102" s="186"/>
      <c r="E102" s="186">
        <v>175</v>
      </c>
      <c r="F102" s="186"/>
      <c r="G102" s="186"/>
      <c r="H102" s="186">
        <v>58</v>
      </c>
      <c r="I102" s="186"/>
      <c r="J102" s="186"/>
      <c r="K102" s="186">
        <v>240</v>
      </c>
      <c r="L102" s="186"/>
      <c r="M102" s="186"/>
    </row>
    <row r="103" spans="1:15" x14ac:dyDescent="0.3">
      <c r="A103" s="186">
        <v>2022</v>
      </c>
      <c r="B103" s="186">
        <v>873</v>
      </c>
      <c r="C103" s="186">
        <f>B103-B102</f>
        <v>14</v>
      </c>
      <c r="D103" s="188">
        <f>C103/B102</f>
        <v>1.6298020954598369E-2</v>
      </c>
      <c r="E103" s="186">
        <v>178</v>
      </c>
      <c r="F103" s="186">
        <f>E103-E102</f>
        <v>3</v>
      </c>
      <c r="G103" s="188">
        <f>F103/E102</f>
        <v>1.7142857142857144E-2</v>
      </c>
      <c r="H103" s="186">
        <v>59</v>
      </c>
      <c r="I103" s="186">
        <f>H103-H102</f>
        <v>1</v>
      </c>
      <c r="J103" s="188">
        <f>I103/H102</f>
        <v>1.7241379310344827E-2</v>
      </c>
      <c r="K103" s="186">
        <v>245</v>
      </c>
      <c r="L103" s="186">
        <f>K103-K102</f>
        <v>5</v>
      </c>
      <c r="M103" s="188">
        <f>L103/K102</f>
        <v>2.0833333333333332E-2</v>
      </c>
      <c r="N103" s="189"/>
    </row>
    <row r="104" spans="1:15" x14ac:dyDescent="0.3">
      <c r="A104" s="186" t="s">
        <v>69</v>
      </c>
      <c r="B104" s="186">
        <v>3128</v>
      </c>
      <c r="C104" s="186"/>
      <c r="D104" s="186"/>
      <c r="E104" s="186">
        <v>536</v>
      </c>
      <c r="F104" s="186"/>
      <c r="G104" s="186"/>
      <c r="H104" s="186">
        <v>91</v>
      </c>
      <c r="I104" s="186"/>
      <c r="J104" s="186"/>
      <c r="K104" s="186">
        <v>566</v>
      </c>
      <c r="L104" s="186"/>
      <c r="M104" s="186"/>
      <c r="N104" s="187" t="s">
        <v>10321</v>
      </c>
      <c r="O104" s="187" t="s">
        <v>10322</v>
      </c>
    </row>
    <row r="105" spans="1:15" x14ac:dyDescent="0.3">
      <c r="A105" s="186">
        <v>2021</v>
      </c>
      <c r="B105" s="186">
        <v>1434</v>
      </c>
      <c r="C105" s="186"/>
      <c r="D105" s="186"/>
      <c r="E105" s="186">
        <v>246</v>
      </c>
      <c r="F105" s="186"/>
      <c r="G105" s="186"/>
      <c r="H105" s="186">
        <v>42</v>
      </c>
      <c r="I105" s="186"/>
      <c r="J105" s="186"/>
      <c r="K105" s="186">
        <v>259</v>
      </c>
      <c r="L105" s="186"/>
      <c r="M105" s="186"/>
    </row>
    <row r="106" spans="1:15" x14ac:dyDescent="0.3">
      <c r="A106" s="186">
        <v>2022</v>
      </c>
      <c r="B106" s="186">
        <v>1694</v>
      </c>
      <c r="C106" s="186">
        <f>B106-B105</f>
        <v>260</v>
      </c>
      <c r="D106" s="188">
        <f>C106/B105</f>
        <v>0.18131101813110181</v>
      </c>
      <c r="E106" s="186">
        <v>290</v>
      </c>
      <c r="F106" s="186">
        <f>E106-E105</f>
        <v>44</v>
      </c>
      <c r="G106" s="188">
        <f>F106/E105</f>
        <v>0.17886178861788618</v>
      </c>
      <c r="H106" s="186">
        <v>49</v>
      </c>
      <c r="I106" s="186">
        <f>H106-H105</f>
        <v>7</v>
      </c>
      <c r="J106" s="188">
        <f>I106/H105</f>
        <v>0.16666666666666666</v>
      </c>
      <c r="K106" s="186">
        <v>307</v>
      </c>
      <c r="L106" s="186">
        <f>K106-K105</f>
        <v>48</v>
      </c>
      <c r="M106" s="188">
        <f>L106/K105</f>
        <v>0.18532818532818532</v>
      </c>
      <c r="N106" s="189"/>
    </row>
    <row r="107" spans="1:15" x14ac:dyDescent="0.3">
      <c r="A107" s="186" t="s">
        <v>78</v>
      </c>
      <c r="B107" s="186">
        <v>41877</v>
      </c>
      <c r="C107" s="186"/>
      <c r="D107" s="186"/>
      <c r="E107" s="186">
        <v>6319</v>
      </c>
      <c r="F107" s="186"/>
      <c r="G107" s="186"/>
      <c r="H107" s="186">
        <v>1779</v>
      </c>
      <c r="I107" s="186"/>
      <c r="J107" s="186"/>
      <c r="K107" s="186">
        <v>8301</v>
      </c>
      <c r="L107" s="186"/>
      <c r="M107" s="186"/>
      <c r="N107" s="187" t="s">
        <v>10321</v>
      </c>
      <c r="O107" s="187" t="s">
        <v>10322</v>
      </c>
    </row>
    <row r="108" spans="1:15" x14ac:dyDescent="0.3">
      <c r="A108" s="186">
        <v>2021</v>
      </c>
      <c r="B108" s="186">
        <v>20170</v>
      </c>
      <c r="C108" s="186"/>
      <c r="D108" s="186"/>
      <c r="E108" s="186">
        <v>3074</v>
      </c>
      <c r="F108" s="186"/>
      <c r="G108" s="186"/>
      <c r="H108" s="186">
        <v>865</v>
      </c>
      <c r="I108" s="186"/>
      <c r="J108" s="186"/>
      <c r="K108" s="186">
        <v>4045</v>
      </c>
      <c r="L108" s="186"/>
      <c r="M108" s="186"/>
    </row>
    <row r="109" spans="1:15" x14ac:dyDescent="0.3">
      <c r="A109" s="186">
        <v>2022</v>
      </c>
      <c r="B109" s="186">
        <v>21707</v>
      </c>
      <c r="C109" s="186">
        <f>B109-B108</f>
        <v>1537</v>
      </c>
      <c r="D109" s="188">
        <f>C109/B108</f>
        <v>7.6202280614774423E-2</v>
      </c>
      <c r="E109" s="186">
        <v>3245</v>
      </c>
      <c r="F109" s="186">
        <f>E109-E108</f>
        <v>171</v>
      </c>
      <c r="G109" s="188">
        <f>F109/E108</f>
        <v>5.5627846454131422E-2</v>
      </c>
      <c r="H109" s="186">
        <v>914</v>
      </c>
      <c r="I109" s="186">
        <f>H109-H108</f>
        <v>49</v>
      </c>
      <c r="J109" s="188">
        <f>I109/H108</f>
        <v>5.6647398843930635E-2</v>
      </c>
      <c r="K109" s="186">
        <v>4256</v>
      </c>
      <c r="L109" s="186">
        <f>K109-K108</f>
        <v>211</v>
      </c>
      <c r="M109" s="188">
        <f>L109/K108</f>
        <v>5.2163164400494434E-2</v>
      </c>
      <c r="N109" s="189"/>
    </row>
    <row r="110" spans="1:15" x14ac:dyDescent="0.3">
      <c r="A110" s="186" t="s">
        <v>80</v>
      </c>
      <c r="B110" s="186">
        <v>8840</v>
      </c>
      <c r="C110" s="186"/>
      <c r="D110" s="186"/>
      <c r="E110" s="186">
        <v>442</v>
      </c>
      <c r="F110" s="186"/>
      <c r="G110" s="186"/>
      <c r="H110" s="186">
        <v>355</v>
      </c>
      <c r="I110" s="186"/>
      <c r="J110" s="186"/>
      <c r="K110" s="186">
        <v>1218</v>
      </c>
      <c r="L110" s="186"/>
      <c r="M110" s="186"/>
      <c r="N110" s="187" t="s">
        <v>10324</v>
      </c>
      <c r="O110" s="187" t="s">
        <v>10323</v>
      </c>
    </row>
    <row r="111" spans="1:15" x14ac:dyDescent="0.3">
      <c r="A111" s="186">
        <v>2021</v>
      </c>
      <c r="B111" s="186">
        <v>4486</v>
      </c>
      <c r="C111" s="186"/>
      <c r="D111" s="186"/>
      <c r="E111" s="186">
        <v>224</v>
      </c>
      <c r="F111" s="186"/>
      <c r="G111" s="186"/>
      <c r="H111" s="186">
        <v>180</v>
      </c>
      <c r="I111" s="186"/>
      <c r="J111" s="186"/>
      <c r="K111" s="186">
        <v>618</v>
      </c>
      <c r="L111" s="186"/>
      <c r="M111" s="186"/>
    </row>
    <row r="112" spans="1:15" x14ac:dyDescent="0.3">
      <c r="A112" s="186">
        <v>2022</v>
      </c>
      <c r="B112" s="186">
        <v>4354</v>
      </c>
      <c r="C112" s="186">
        <f>B112-B111</f>
        <v>-132</v>
      </c>
      <c r="D112" s="188">
        <f>C112/B111</f>
        <v>-2.9424877396344182E-2</v>
      </c>
      <c r="E112" s="186">
        <v>218</v>
      </c>
      <c r="F112" s="186">
        <f>E112-E111</f>
        <v>-6</v>
      </c>
      <c r="G112" s="188">
        <f>F112/E111</f>
        <v>-2.6785714285714284E-2</v>
      </c>
      <c r="H112" s="186">
        <v>175</v>
      </c>
      <c r="I112" s="186">
        <f>H112-H111</f>
        <v>-5</v>
      </c>
      <c r="J112" s="188">
        <f>I112/H111</f>
        <v>-2.7777777777777776E-2</v>
      </c>
      <c r="K112" s="186">
        <v>600</v>
      </c>
      <c r="L112" s="186">
        <f>K112-K111</f>
        <v>-18</v>
      </c>
      <c r="M112" s="188">
        <f>L112/K111</f>
        <v>-2.9126213592233011E-2</v>
      </c>
      <c r="N112" s="189"/>
    </row>
    <row r="113" spans="1:15" x14ac:dyDescent="0.3">
      <c r="A113" s="186" t="s">
        <v>82</v>
      </c>
      <c r="B113" s="186">
        <v>23022</v>
      </c>
      <c r="C113" s="186"/>
      <c r="D113" s="186"/>
      <c r="E113" s="186">
        <v>3202</v>
      </c>
      <c r="F113" s="186"/>
      <c r="G113" s="186"/>
      <c r="H113" s="186">
        <v>1605</v>
      </c>
      <c r="I113" s="186"/>
      <c r="J113" s="186"/>
      <c r="K113" s="186">
        <v>11969</v>
      </c>
      <c r="L113" s="186"/>
      <c r="M113" s="186"/>
      <c r="N113" s="187" t="s">
        <v>10321</v>
      </c>
      <c r="O113" s="187" t="s">
        <v>10322</v>
      </c>
    </row>
    <row r="114" spans="1:15" x14ac:dyDescent="0.3">
      <c r="A114" s="186">
        <v>2021</v>
      </c>
      <c r="B114" s="186">
        <v>11238</v>
      </c>
      <c r="C114" s="186"/>
      <c r="D114" s="186"/>
      <c r="E114" s="186">
        <v>1701</v>
      </c>
      <c r="F114" s="186"/>
      <c r="G114" s="186"/>
      <c r="H114" s="186">
        <v>782</v>
      </c>
      <c r="I114" s="186"/>
      <c r="J114" s="186"/>
      <c r="K114" s="186">
        <v>5803</v>
      </c>
      <c r="L114" s="186"/>
      <c r="M114" s="186"/>
    </row>
    <row r="115" spans="1:15" x14ac:dyDescent="0.3">
      <c r="A115" s="186">
        <v>2022</v>
      </c>
      <c r="B115" s="186">
        <v>11784</v>
      </c>
      <c r="C115" s="186">
        <f>B115-B114</f>
        <v>546</v>
      </c>
      <c r="D115" s="188">
        <f>C115/B114</f>
        <v>4.8585157501334755E-2</v>
      </c>
      <c r="E115" s="186">
        <v>1501</v>
      </c>
      <c r="F115" s="186">
        <f>E115-E114</f>
        <v>-200</v>
      </c>
      <c r="G115" s="188">
        <f>F115/E114</f>
        <v>-0.11757789535567313</v>
      </c>
      <c r="H115" s="186">
        <v>823</v>
      </c>
      <c r="I115" s="186">
        <f>H115-H114</f>
        <v>41</v>
      </c>
      <c r="J115" s="188">
        <f>I115/H114</f>
        <v>5.2429667519181586E-2</v>
      </c>
      <c r="K115" s="186">
        <v>6166</v>
      </c>
      <c r="L115" s="186">
        <f>K115-K114</f>
        <v>363</v>
      </c>
      <c r="M115" s="188">
        <f>L115/K114</f>
        <v>6.2553851456143381E-2</v>
      </c>
      <c r="N115" s="189"/>
    </row>
    <row r="116" spans="1:15" x14ac:dyDescent="0.3">
      <c r="A116" s="186" t="s">
        <v>83</v>
      </c>
      <c r="B116" s="186">
        <v>853</v>
      </c>
      <c r="C116" s="186"/>
      <c r="D116" s="186"/>
      <c r="E116" s="186">
        <v>271</v>
      </c>
      <c r="F116" s="186"/>
      <c r="G116" s="186"/>
      <c r="H116" s="186">
        <v>104</v>
      </c>
      <c r="I116" s="186"/>
      <c r="J116" s="186"/>
      <c r="K116" s="186">
        <v>475</v>
      </c>
      <c r="L116" s="186"/>
      <c r="M116" s="186"/>
      <c r="N116" s="187" t="s">
        <v>10321</v>
      </c>
      <c r="O116" s="187" t="s">
        <v>10322</v>
      </c>
    </row>
    <row r="117" spans="1:15" x14ac:dyDescent="0.3">
      <c r="A117" s="186">
        <v>2021</v>
      </c>
      <c r="B117" s="186">
        <v>410</v>
      </c>
      <c r="C117" s="186"/>
      <c r="D117" s="186"/>
      <c r="E117" s="186">
        <v>130</v>
      </c>
      <c r="F117" s="186"/>
      <c r="G117" s="186"/>
      <c r="H117" s="186">
        <v>50</v>
      </c>
      <c r="I117" s="186"/>
      <c r="J117" s="186"/>
      <c r="K117" s="186">
        <v>228</v>
      </c>
      <c r="L117" s="186"/>
      <c r="M117" s="186"/>
    </row>
    <row r="118" spans="1:15" x14ac:dyDescent="0.3">
      <c r="A118" s="186">
        <v>2022</v>
      </c>
      <c r="B118" s="186">
        <v>443</v>
      </c>
      <c r="C118" s="186">
        <f>B118-B117</f>
        <v>33</v>
      </c>
      <c r="D118" s="188">
        <f>C118/B117</f>
        <v>8.0487804878048783E-2</v>
      </c>
      <c r="E118" s="186">
        <v>141</v>
      </c>
      <c r="F118" s="186">
        <f>E118-E117</f>
        <v>11</v>
      </c>
      <c r="G118" s="188">
        <f>F118/E117</f>
        <v>8.461538461538462E-2</v>
      </c>
      <c r="H118" s="186">
        <v>54</v>
      </c>
      <c r="I118" s="186">
        <f>H118-H117</f>
        <v>4</v>
      </c>
      <c r="J118" s="188">
        <f>I118/H117</f>
        <v>0.08</v>
      </c>
      <c r="K118" s="186">
        <v>247</v>
      </c>
      <c r="L118" s="186">
        <f>K118-K117</f>
        <v>19</v>
      </c>
      <c r="M118" s="188">
        <f>L118/K117</f>
        <v>8.3333333333333329E-2</v>
      </c>
      <c r="N118" s="189"/>
    </row>
    <row r="119" spans="1:15" x14ac:dyDescent="0.3">
      <c r="A119" s="190" t="s">
        <v>84</v>
      </c>
      <c r="B119" s="186">
        <v>28335</v>
      </c>
      <c r="C119" s="186"/>
      <c r="D119" s="186"/>
      <c r="E119" s="186">
        <v>6681</v>
      </c>
      <c r="F119" s="186"/>
      <c r="G119" s="186"/>
      <c r="H119" s="186">
        <v>1537</v>
      </c>
      <c r="I119" s="186"/>
      <c r="J119" s="186"/>
      <c r="K119" s="186">
        <v>21765</v>
      </c>
      <c r="L119" s="186"/>
      <c r="M119" s="186"/>
      <c r="N119" s="187" t="s">
        <v>10324</v>
      </c>
      <c r="O119" s="187" t="s">
        <v>10323</v>
      </c>
    </row>
    <row r="120" spans="1:15" x14ac:dyDescent="0.3">
      <c r="A120" s="186">
        <v>2021</v>
      </c>
      <c r="B120" s="186">
        <v>14539</v>
      </c>
      <c r="C120" s="186"/>
      <c r="D120" s="186"/>
      <c r="E120" s="186">
        <v>3194</v>
      </c>
      <c r="F120" s="186"/>
      <c r="G120" s="186"/>
      <c r="H120" s="186">
        <v>735</v>
      </c>
      <c r="I120" s="186"/>
      <c r="J120" s="186"/>
      <c r="K120" s="186">
        <v>10698</v>
      </c>
      <c r="L120" s="186"/>
      <c r="M120" s="186"/>
    </row>
    <row r="121" spans="1:15" x14ac:dyDescent="0.3">
      <c r="A121" s="186">
        <v>2022</v>
      </c>
      <c r="B121" s="186">
        <v>13796</v>
      </c>
      <c r="C121" s="186">
        <f>B121-B120</f>
        <v>-743</v>
      </c>
      <c r="D121" s="188">
        <f>C121/B120</f>
        <v>-5.1103927367769447E-2</v>
      </c>
      <c r="E121" s="186">
        <v>3487</v>
      </c>
      <c r="F121" s="186">
        <f>E121-E120</f>
        <v>293</v>
      </c>
      <c r="G121" s="188">
        <f>F121/E120</f>
        <v>9.1734502191609266E-2</v>
      </c>
      <c r="H121" s="186">
        <v>802</v>
      </c>
      <c r="I121" s="186">
        <f>H121-H120</f>
        <v>67</v>
      </c>
      <c r="J121" s="188">
        <f>I121/H120</f>
        <v>9.1156462585034015E-2</v>
      </c>
      <c r="K121" s="186">
        <v>11067</v>
      </c>
      <c r="L121" s="186">
        <f>K121-K120</f>
        <v>369</v>
      </c>
      <c r="M121" s="188">
        <f>L121/K120</f>
        <v>3.4492428491306786E-2</v>
      </c>
      <c r="N121" s="189"/>
    </row>
    <row r="122" spans="1:15" x14ac:dyDescent="0.3">
      <c r="A122" s="186" t="s">
        <v>85</v>
      </c>
      <c r="B122" s="186">
        <v>4109</v>
      </c>
      <c r="C122" s="186"/>
      <c r="D122" s="186"/>
      <c r="E122" s="186">
        <v>589</v>
      </c>
      <c r="F122" s="186"/>
      <c r="G122" s="186"/>
      <c r="H122" s="186">
        <v>238</v>
      </c>
      <c r="I122" s="186"/>
      <c r="J122" s="186"/>
      <c r="K122" s="186">
        <v>252</v>
      </c>
      <c r="L122" s="186"/>
      <c r="M122" s="186"/>
      <c r="N122" s="187" t="s">
        <v>10321</v>
      </c>
      <c r="O122" s="187" t="s">
        <v>10322</v>
      </c>
    </row>
    <row r="123" spans="1:15" x14ac:dyDescent="0.3">
      <c r="A123" s="186">
        <v>2021</v>
      </c>
      <c r="B123" s="186">
        <v>2041</v>
      </c>
      <c r="C123" s="186"/>
      <c r="D123" s="186"/>
      <c r="E123" s="186">
        <v>293</v>
      </c>
      <c r="F123" s="186"/>
      <c r="G123" s="186"/>
      <c r="H123" s="186">
        <v>119</v>
      </c>
      <c r="I123" s="186"/>
      <c r="J123" s="186"/>
      <c r="K123" s="186">
        <v>126</v>
      </c>
      <c r="L123" s="186"/>
      <c r="M123" s="186"/>
    </row>
    <row r="124" spans="1:15" x14ac:dyDescent="0.3">
      <c r="A124" s="186">
        <v>2022</v>
      </c>
      <c r="B124" s="186">
        <v>2068</v>
      </c>
      <c r="C124" s="186">
        <f>B124-B123</f>
        <v>27</v>
      </c>
      <c r="D124" s="188">
        <f>C124/B123</f>
        <v>1.3228809407153356E-2</v>
      </c>
      <c r="E124" s="186">
        <v>296</v>
      </c>
      <c r="F124" s="186">
        <f>E124-E123</f>
        <v>3</v>
      </c>
      <c r="G124" s="188">
        <f>F124/E123</f>
        <v>1.0238907849829351E-2</v>
      </c>
      <c r="H124" s="186">
        <v>119</v>
      </c>
      <c r="I124" s="186">
        <f>H124-H123</f>
        <v>0</v>
      </c>
      <c r="J124" s="188">
        <f>I124/H123</f>
        <v>0</v>
      </c>
      <c r="K124" s="186">
        <v>126</v>
      </c>
      <c r="L124" s="186">
        <f>K124-K123</f>
        <v>0</v>
      </c>
      <c r="M124" s="188">
        <f>L124/K123</f>
        <v>0</v>
      </c>
      <c r="N124" s="189"/>
    </row>
    <row r="125" spans="1:15" x14ac:dyDescent="0.3">
      <c r="A125" s="190" t="s">
        <v>87</v>
      </c>
      <c r="B125" s="186">
        <v>16236</v>
      </c>
      <c r="C125" s="186"/>
      <c r="D125" s="186"/>
      <c r="E125" s="186">
        <v>2941</v>
      </c>
      <c r="F125" s="186"/>
      <c r="G125" s="186"/>
      <c r="H125" s="186">
        <v>1281</v>
      </c>
      <c r="I125" s="186"/>
      <c r="J125" s="186"/>
      <c r="K125" s="186">
        <v>8743</v>
      </c>
      <c r="L125" s="186"/>
      <c r="M125" s="186"/>
      <c r="N125" s="187" t="s">
        <v>10324</v>
      </c>
      <c r="O125" s="187" t="s">
        <v>10323</v>
      </c>
    </row>
    <row r="126" spans="1:15" x14ac:dyDescent="0.3">
      <c r="A126" s="186">
        <v>2021</v>
      </c>
      <c r="B126" s="186">
        <v>9242</v>
      </c>
      <c r="C126" s="186"/>
      <c r="D126" s="186"/>
      <c r="E126" s="186">
        <v>1316</v>
      </c>
      <c r="F126" s="186"/>
      <c r="G126" s="186"/>
      <c r="H126" s="186">
        <v>549</v>
      </c>
      <c r="I126" s="186"/>
      <c r="J126" s="186"/>
      <c r="K126" s="186">
        <v>4362</v>
      </c>
      <c r="L126" s="186"/>
      <c r="M126" s="186"/>
    </row>
    <row r="127" spans="1:15" x14ac:dyDescent="0.3">
      <c r="A127" s="186">
        <v>2022</v>
      </c>
      <c r="B127" s="186">
        <v>6994</v>
      </c>
      <c r="C127" s="186">
        <f>B127-B126</f>
        <v>-2248</v>
      </c>
      <c r="D127" s="188">
        <f>C127/B126</f>
        <v>-0.24323739450335424</v>
      </c>
      <c r="E127" s="186">
        <v>1625</v>
      </c>
      <c r="F127" s="186">
        <f>E127-E126</f>
        <v>309</v>
      </c>
      <c r="G127" s="188">
        <f>F127/E126</f>
        <v>0.23480243161094225</v>
      </c>
      <c r="H127" s="186">
        <v>732</v>
      </c>
      <c r="I127" s="186">
        <f>H127-H126</f>
        <v>183</v>
      </c>
      <c r="J127" s="188">
        <f>I127/H126</f>
        <v>0.33333333333333331</v>
      </c>
      <c r="K127" s="186">
        <v>4381</v>
      </c>
      <c r="L127" s="186">
        <f>K127-K126</f>
        <v>19</v>
      </c>
      <c r="M127" s="188">
        <f>L127/K126</f>
        <v>4.3558000917010547E-3</v>
      </c>
      <c r="N127" s="189"/>
    </row>
    <row r="128" spans="1:15" x14ac:dyDescent="0.3">
      <c r="A128" s="186" t="s">
        <v>89</v>
      </c>
      <c r="B128" s="186">
        <v>1121</v>
      </c>
      <c r="C128" s="186"/>
      <c r="D128" s="186"/>
      <c r="E128" s="186">
        <v>833</v>
      </c>
      <c r="F128" s="186"/>
      <c r="G128" s="186"/>
      <c r="H128" s="186">
        <v>91</v>
      </c>
      <c r="I128" s="186"/>
      <c r="J128" s="186"/>
      <c r="K128" s="186">
        <v>1616</v>
      </c>
      <c r="L128" s="186"/>
      <c r="M128" s="186"/>
      <c r="N128" s="187" t="s">
        <v>10324</v>
      </c>
      <c r="O128" s="187" t="s">
        <v>10323</v>
      </c>
    </row>
    <row r="129" spans="1:15" x14ac:dyDescent="0.3">
      <c r="A129" s="186">
        <v>2021</v>
      </c>
      <c r="B129" s="186">
        <v>622</v>
      </c>
      <c r="C129" s="186"/>
      <c r="D129" s="186"/>
      <c r="E129" s="186">
        <v>418</v>
      </c>
      <c r="F129" s="186"/>
      <c r="G129" s="186"/>
      <c r="H129" s="186">
        <v>53</v>
      </c>
      <c r="I129" s="186"/>
      <c r="J129" s="186"/>
      <c r="K129" s="186">
        <v>872</v>
      </c>
      <c r="L129" s="186"/>
      <c r="M129" s="186"/>
    </row>
    <row r="130" spans="1:15" x14ac:dyDescent="0.3">
      <c r="A130" s="186">
        <v>2022</v>
      </c>
      <c r="B130" s="186">
        <v>499</v>
      </c>
      <c r="C130" s="186">
        <f>B130-B129</f>
        <v>-123</v>
      </c>
      <c r="D130" s="188">
        <f>C130/B129</f>
        <v>-0.19774919614147909</v>
      </c>
      <c r="E130" s="186">
        <v>415</v>
      </c>
      <c r="F130" s="186">
        <f>E130-E129</f>
        <v>-3</v>
      </c>
      <c r="G130" s="188">
        <f>F130/E129</f>
        <v>-7.1770334928229667E-3</v>
      </c>
      <c r="H130" s="186">
        <v>38</v>
      </c>
      <c r="I130" s="186">
        <f>H130-H129</f>
        <v>-15</v>
      </c>
      <c r="J130" s="188">
        <f>I130/H129</f>
        <v>-0.28301886792452829</v>
      </c>
      <c r="K130" s="186">
        <v>744</v>
      </c>
      <c r="L130" s="186">
        <f>K130-K129</f>
        <v>-128</v>
      </c>
      <c r="M130" s="188">
        <f>L130/K129</f>
        <v>-0.14678899082568808</v>
      </c>
      <c r="N130" s="189"/>
    </row>
    <row r="131" spans="1:15" x14ac:dyDescent="0.3">
      <c r="A131" s="186" t="s">
        <v>91</v>
      </c>
      <c r="B131" s="186">
        <v>3853</v>
      </c>
      <c r="C131" s="186"/>
      <c r="D131" s="186"/>
      <c r="E131" s="186">
        <v>619</v>
      </c>
      <c r="F131" s="186"/>
      <c r="G131" s="186"/>
      <c r="H131" s="186">
        <v>88</v>
      </c>
      <c r="I131" s="186"/>
      <c r="J131" s="186"/>
      <c r="K131" s="186">
        <v>353</v>
      </c>
      <c r="L131" s="186"/>
      <c r="M131" s="186"/>
      <c r="N131" s="187" t="s">
        <v>10321</v>
      </c>
      <c r="O131" s="187" t="s">
        <v>10322</v>
      </c>
    </row>
    <row r="132" spans="1:15" x14ac:dyDescent="0.3">
      <c r="A132" s="186">
        <v>2021</v>
      </c>
      <c r="B132" s="186">
        <v>1835</v>
      </c>
      <c r="C132" s="186"/>
      <c r="D132" s="186"/>
      <c r="E132" s="186">
        <v>295</v>
      </c>
      <c r="F132" s="186"/>
      <c r="G132" s="186"/>
      <c r="H132" s="186">
        <v>42</v>
      </c>
      <c r="I132" s="186"/>
      <c r="J132" s="186"/>
      <c r="K132" s="186">
        <v>168</v>
      </c>
      <c r="L132" s="186"/>
      <c r="M132" s="186"/>
    </row>
    <row r="133" spans="1:15" x14ac:dyDescent="0.3">
      <c r="A133" s="186">
        <v>2022</v>
      </c>
      <c r="B133" s="186">
        <v>2018</v>
      </c>
      <c r="C133" s="186">
        <f>B133-B132</f>
        <v>183</v>
      </c>
      <c r="D133" s="188">
        <f>C133/B132</f>
        <v>9.9727520435967304E-2</v>
      </c>
      <c r="E133" s="186">
        <v>324</v>
      </c>
      <c r="F133" s="186">
        <f>E133-E132</f>
        <v>29</v>
      </c>
      <c r="G133" s="188">
        <f>F133/E132</f>
        <v>9.8305084745762716E-2</v>
      </c>
      <c r="H133" s="186">
        <v>46</v>
      </c>
      <c r="I133" s="186">
        <f>H133-H132</f>
        <v>4</v>
      </c>
      <c r="J133" s="188">
        <f>I133/H132</f>
        <v>9.5238095238095233E-2</v>
      </c>
      <c r="K133" s="186">
        <v>185</v>
      </c>
      <c r="L133" s="186">
        <f>K133-K132</f>
        <v>17</v>
      </c>
      <c r="M133" s="188">
        <f>L133/K132</f>
        <v>0.10119047619047619</v>
      </c>
      <c r="N133" s="189"/>
    </row>
    <row r="134" spans="1:15" x14ac:dyDescent="0.3">
      <c r="A134" s="190" t="s">
        <v>92</v>
      </c>
      <c r="B134" s="186">
        <v>26941</v>
      </c>
      <c r="C134" s="186"/>
      <c r="D134" s="186"/>
      <c r="E134" s="186">
        <v>6512</v>
      </c>
      <c r="F134" s="186"/>
      <c r="G134" s="186"/>
      <c r="H134" s="186">
        <v>4096</v>
      </c>
      <c r="I134" s="186"/>
      <c r="J134" s="186"/>
      <c r="K134" s="186">
        <v>12918</v>
      </c>
      <c r="L134" s="186"/>
      <c r="M134" s="186"/>
      <c r="N134" s="187" t="s">
        <v>10321</v>
      </c>
      <c r="O134" s="187" t="s">
        <v>10323</v>
      </c>
    </row>
    <row r="135" spans="1:15" x14ac:dyDescent="0.3">
      <c r="A135" s="186">
        <v>2021</v>
      </c>
      <c r="B135" s="186">
        <v>13811</v>
      </c>
      <c r="C135" s="186"/>
      <c r="D135" s="186"/>
      <c r="E135" s="186">
        <v>1871</v>
      </c>
      <c r="F135" s="186"/>
      <c r="G135" s="186"/>
      <c r="H135" s="186">
        <v>878</v>
      </c>
      <c r="I135" s="186"/>
      <c r="J135" s="186"/>
      <c r="K135" s="186">
        <v>6139</v>
      </c>
      <c r="L135" s="186"/>
      <c r="M135" s="186"/>
    </row>
    <row r="136" spans="1:15" x14ac:dyDescent="0.3">
      <c r="A136" s="186">
        <v>2022</v>
      </c>
      <c r="B136" s="186">
        <v>13130</v>
      </c>
      <c r="C136" s="186">
        <f>B136-B135</f>
        <v>-681</v>
      </c>
      <c r="D136" s="188">
        <f>C136/B135</f>
        <v>-4.9308522192455288E-2</v>
      </c>
      <c r="E136" s="186">
        <v>4641</v>
      </c>
      <c r="F136" s="186">
        <f>E136-E135</f>
        <v>2770</v>
      </c>
      <c r="G136" s="188">
        <f>F136/E135</f>
        <v>1.4804917156600748</v>
      </c>
      <c r="H136" s="186">
        <v>3218</v>
      </c>
      <c r="I136" s="186">
        <f>H136-H135</f>
        <v>2340</v>
      </c>
      <c r="J136" s="188">
        <f>I136/H135</f>
        <v>2.665148063781321</v>
      </c>
      <c r="K136" s="186">
        <v>6779</v>
      </c>
      <c r="L136" s="186">
        <f>K136-K135</f>
        <v>640</v>
      </c>
      <c r="M136" s="188">
        <f>L136/K135</f>
        <v>0.10425150676005863</v>
      </c>
      <c r="N136" s="189"/>
    </row>
    <row r="137" spans="1:15" x14ac:dyDescent="0.3">
      <c r="A137" s="186" t="s">
        <v>93</v>
      </c>
      <c r="B137" s="186">
        <v>11529</v>
      </c>
      <c r="C137" s="186"/>
      <c r="D137" s="186"/>
      <c r="E137" s="186">
        <v>2487</v>
      </c>
      <c r="F137" s="186"/>
      <c r="G137" s="186"/>
      <c r="H137" s="186">
        <v>1909</v>
      </c>
      <c r="I137" s="186"/>
      <c r="J137" s="186"/>
      <c r="K137" s="186">
        <v>8647</v>
      </c>
      <c r="L137" s="186"/>
      <c r="M137" s="186"/>
      <c r="N137" s="187" t="s">
        <v>10321</v>
      </c>
      <c r="O137" s="187" t="s">
        <v>10322</v>
      </c>
    </row>
    <row r="138" spans="1:15" x14ac:dyDescent="0.3">
      <c r="A138" s="186">
        <v>2021</v>
      </c>
      <c r="B138" s="186">
        <v>5671</v>
      </c>
      <c r="C138" s="186"/>
      <c r="D138" s="186"/>
      <c r="E138" s="186">
        <v>1223</v>
      </c>
      <c r="F138" s="186"/>
      <c r="G138" s="186"/>
      <c r="H138" s="186">
        <v>939</v>
      </c>
      <c r="I138" s="186"/>
      <c r="J138" s="186"/>
      <c r="K138" s="186">
        <v>4253</v>
      </c>
      <c r="L138" s="186"/>
      <c r="M138" s="186"/>
    </row>
    <row r="139" spans="1:15" x14ac:dyDescent="0.3">
      <c r="A139" s="186">
        <v>2022</v>
      </c>
      <c r="B139" s="186">
        <v>5858</v>
      </c>
      <c r="C139" s="186">
        <f>B139-B138</f>
        <v>187</v>
      </c>
      <c r="D139" s="188">
        <f>C139/B138</f>
        <v>3.2974783988714514E-2</v>
      </c>
      <c r="E139" s="186">
        <v>1264</v>
      </c>
      <c r="F139" s="186">
        <f>E139-E138</f>
        <v>41</v>
      </c>
      <c r="G139" s="188">
        <f>F139/E138</f>
        <v>3.3524121013900246E-2</v>
      </c>
      <c r="H139" s="186">
        <v>970</v>
      </c>
      <c r="I139" s="186">
        <f>H139-H138</f>
        <v>31</v>
      </c>
      <c r="J139" s="188">
        <f>I139/H138</f>
        <v>3.301384451544196E-2</v>
      </c>
      <c r="K139" s="186">
        <v>4394</v>
      </c>
      <c r="L139" s="186">
        <f>K139-K138</f>
        <v>141</v>
      </c>
      <c r="M139" s="188">
        <f>L139/K138</f>
        <v>3.3153068422290148E-2</v>
      </c>
      <c r="N139" s="189"/>
    </row>
    <row r="140" spans="1:15" x14ac:dyDescent="0.3">
      <c r="A140" s="186" t="s">
        <v>95</v>
      </c>
      <c r="B140" s="186">
        <v>298</v>
      </c>
      <c r="C140" s="186"/>
      <c r="D140" s="186"/>
      <c r="E140" s="186">
        <v>12</v>
      </c>
      <c r="F140" s="186"/>
      <c r="G140" s="186"/>
      <c r="H140" s="186">
        <v>22</v>
      </c>
      <c r="I140" s="186"/>
      <c r="J140" s="186"/>
      <c r="K140" s="186">
        <v>180</v>
      </c>
      <c r="L140" s="186"/>
      <c r="M140" s="186"/>
      <c r="N140" s="187" t="s">
        <v>10324</v>
      </c>
      <c r="O140" s="187" t="s">
        <v>10322</v>
      </c>
    </row>
    <row r="141" spans="1:15" x14ac:dyDescent="0.3">
      <c r="A141" s="186">
        <v>2021</v>
      </c>
      <c r="B141" s="186">
        <v>149</v>
      </c>
      <c r="C141" s="186"/>
      <c r="D141" s="186"/>
      <c r="E141" s="186">
        <v>6</v>
      </c>
      <c r="F141" s="186"/>
      <c r="G141" s="186"/>
      <c r="H141" s="186">
        <v>11</v>
      </c>
      <c r="I141" s="186"/>
      <c r="J141" s="186"/>
      <c r="K141" s="186">
        <v>90</v>
      </c>
      <c r="L141" s="186"/>
      <c r="M141" s="186"/>
    </row>
    <row r="142" spans="1:15" x14ac:dyDescent="0.3">
      <c r="A142" s="186">
        <v>2022</v>
      </c>
      <c r="B142" s="186">
        <v>149</v>
      </c>
      <c r="C142" s="186">
        <f>B142-B141</f>
        <v>0</v>
      </c>
      <c r="D142" s="188">
        <f>C142/B141</f>
        <v>0</v>
      </c>
      <c r="E142" s="186">
        <v>6</v>
      </c>
      <c r="F142" s="186">
        <f>E142-E141</f>
        <v>0</v>
      </c>
      <c r="G142" s="188">
        <f>F142/E141</f>
        <v>0</v>
      </c>
      <c r="H142" s="186">
        <v>11</v>
      </c>
      <c r="I142" s="186">
        <f>H142-H141</f>
        <v>0</v>
      </c>
      <c r="J142" s="188">
        <f>I142/H141</f>
        <v>0</v>
      </c>
      <c r="K142" s="186">
        <v>90</v>
      </c>
      <c r="L142" s="186">
        <f>K142-K141</f>
        <v>0</v>
      </c>
      <c r="M142" s="188">
        <f>L142/K141</f>
        <v>0</v>
      </c>
      <c r="N142" s="189"/>
    </row>
    <row r="143" spans="1:15" x14ac:dyDescent="0.3">
      <c r="A143" s="186" t="s">
        <v>10325</v>
      </c>
      <c r="B143" s="186">
        <v>155440</v>
      </c>
      <c r="C143" s="186"/>
      <c r="D143" s="186"/>
      <c r="E143" s="186">
        <v>30051</v>
      </c>
      <c r="F143" s="186"/>
      <c r="G143" s="186"/>
      <c r="H143" s="186">
        <v>16897</v>
      </c>
      <c r="I143" s="186"/>
      <c r="J143" s="186"/>
      <c r="K143" s="186">
        <v>180186</v>
      </c>
      <c r="L143" s="186"/>
      <c r="M143" s="186"/>
    </row>
    <row r="144" spans="1:15" x14ac:dyDescent="0.3">
      <c r="A144" s="186">
        <v>2021</v>
      </c>
      <c r="B144" s="186">
        <v>74753</v>
      </c>
      <c r="C144" s="186"/>
      <c r="D144" s="186"/>
      <c r="E144" s="186">
        <v>14183</v>
      </c>
      <c r="F144" s="186"/>
      <c r="G144" s="186"/>
      <c r="H144" s="186">
        <v>8146</v>
      </c>
      <c r="I144" s="186"/>
      <c r="J144" s="186"/>
      <c r="K144" s="186">
        <v>87000</v>
      </c>
      <c r="L144" s="186"/>
      <c r="M144" s="186"/>
    </row>
    <row r="145" spans="1:13" x14ac:dyDescent="0.3">
      <c r="A145" s="186">
        <v>2022</v>
      </c>
      <c r="B145" s="186">
        <v>80687</v>
      </c>
      <c r="C145" s="186"/>
      <c r="D145" s="186"/>
      <c r="E145" s="186">
        <v>15868</v>
      </c>
      <c r="F145" s="186"/>
      <c r="G145" s="186"/>
      <c r="H145" s="186">
        <v>8751</v>
      </c>
      <c r="I145" s="186"/>
      <c r="J145" s="186"/>
      <c r="K145" s="186">
        <v>93186</v>
      </c>
      <c r="L145" s="186"/>
      <c r="M145" s="186"/>
    </row>
    <row r="146" spans="1:13" x14ac:dyDescent="0.3">
      <c r="A146" s="186" t="s">
        <v>99</v>
      </c>
      <c r="B146" s="186">
        <v>1236356</v>
      </c>
      <c r="C146" s="186"/>
      <c r="D146" s="186"/>
      <c r="E146" s="186">
        <v>226220</v>
      </c>
      <c r="F146" s="186"/>
      <c r="G146" s="186"/>
      <c r="H146" s="186">
        <v>95674</v>
      </c>
      <c r="I146" s="186"/>
      <c r="J146" s="186"/>
      <c r="K146" s="186">
        <v>715567</v>
      </c>
      <c r="L146" s="186"/>
      <c r="M146" s="186"/>
    </row>
  </sheetData>
  <autoFilter ref="A1:O146" xr:uid="{00000000-0009-0000-0000-000007000000}"/>
  <conditionalFormatting sqref="D1:D1048576">
    <cfRule type="cellIs" dxfId="8" priority="10" operator="lessThan">
      <formula>0</formula>
    </cfRule>
    <cfRule type="cellIs" dxfId="7" priority="11" operator="greaterThan">
      <formula>0</formula>
    </cfRule>
  </conditionalFormatting>
  <conditionalFormatting sqref="G1:G1048576">
    <cfRule type="cellIs" dxfId="6" priority="6" operator="lessThan">
      <formula>0</formula>
    </cfRule>
    <cfRule type="cellIs" dxfId="5" priority="7" operator="greaterThan">
      <formula>0</formula>
    </cfRule>
  </conditionalFormatting>
  <conditionalFormatting sqref="J1:J1048576">
    <cfRule type="cellIs" dxfId="4" priority="4" operator="lessThan">
      <formula>0</formula>
    </cfRule>
    <cfRule type="cellIs" dxfId="3" priority="5" operator="greaterThan">
      <formula>0</formula>
    </cfRule>
  </conditionalFormatting>
  <conditionalFormatting sqref="M1:M1048576">
    <cfRule type="cellIs" dxfId="2" priority="2" operator="lessThan">
      <formula>0</formula>
    </cfRule>
    <cfRule type="cellIs" dxfId="1" priority="3" operator="greaterThan">
      <formula>0</formula>
    </cfRule>
  </conditionalFormatting>
  <conditionalFormatting sqref="O1:O1048576">
    <cfRule type="containsText" dxfId="0" priority="1" operator="containsText" text="Yes">
      <formula>NOT(ISERROR(SEARCH("Yes",O1)))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Z369"/>
  <sheetViews>
    <sheetView zoomScale="85" zoomScaleNormal="85" workbookViewId="0">
      <selection activeCell="E13" sqref="E13"/>
    </sheetView>
  </sheetViews>
  <sheetFormatPr defaultRowHeight="13.2" x14ac:dyDescent="0.25"/>
  <cols>
    <col min="1" max="1" width="32.33203125" customWidth="1"/>
    <col min="2" max="2" width="8.44140625" bestFit="1" customWidth="1"/>
    <col min="3" max="3" width="18.44140625" bestFit="1" customWidth="1"/>
    <col min="4" max="4" width="40.44140625" bestFit="1" customWidth="1"/>
    <col min="6" max="6" width="12.88671875" bestFit="1" customWidth="1"/>
    <col min="7" max="7" width="18.5546875" customWidth="1"/>
    <col min="9" max="9" width="19.44140625" bestFit="1" customWidth="1"/>
    <col min="10" max="10" width="13.6640625" customWidth="1"/>
    <col min="11" max="12" width="9.109375" customWidth="1"/>
    <col min="13" max="13" width="19.44140625" customWidth="1"/>
    <col min="14" max="14" width="13.109375" bestFit="1" customWidth="1"/>
    <col min="15" max="15" width="22.33203125" customWidth="1"/>
    <col min="16" max="18" width="9.109375" customWidth="1"/>
    <col min="19" max="19" width="22.88671875" customWidth="1"/>
    <col min="20" max="20" width="10.109375" customWidth="1"/>
    <col min="21" max="23" width="9.109375" customWidth="1"/>
    <col min="24" max="24" width="20" customWidth="1"/>
    <col min="25" max="25" width="12.5546875" customWidth="1"/>
    <col min="26" max="26" width="21.109375" bestFit="1" customWidth="1"/>
    <col min="27" max="27" width="13.88671875" customWidth="1"/>
    <col min="30" max="30" width="16.33203125" customWidth="1"/>
    <col min="31" max="31" width="10.44140625" bestFit="1" customWidth="1"/>
  </cols>
  <sheetData>
    <row r="1" spans="1:24" ht="22.8" x14ac:dyDescent="0.4">
      <c r="A1" s="11" t="s">
        <v>10326</v>
      </c>
      <c r="B1" s="11" t="s">
        <v>70</v>
      </c>
      <c r="C1" s="11" t="s">
        <v>6</v>
      </c>
      <c r="D1" s="11" t="s">
        <v>10327</v>
      </c>
      <c r="F1" s="234" t="s">
        <v>10328</v>
      </c>
      <c r="G1" s="234"/>
    </row>
    <row r="2" spans="1:24" ht="12" customHeight="1" x14ac:dyDescent="0.25">
      <c r="A2" s="97" t="s">
        <v>10329</v>
      </c>
      <c r="B2" s="97">
        <v>691726</v>
      </c>
      <c r="C2" s="97" t="s">
        <v>54</v>
      </c>
      <c r="D2" s="97" t="s">
        <v>10330</v>
      </c>
      <c r="F2" s="150">
        <f>MEDIAN(B2:B318)</f>
        <v>64633</v>
      </c>
      <c r="G2" s="38" t="s">
        <v>10331</v>
      </c>
    </row>
    <row r="3" spans="1:24" ht="12" customHeight="1" x14ac:dyDescent="0.25">
      <c r="A3" s="97" t="s">
        <v>10332</v>
      </c>
      <c r="B3" s="97">
        <v>531524</v>
      </c>
      <c r="C3" s="97" t="s">
        <v>54</v>
      </c>
      <c r="D3" s="97" t="s">
        <v>10333</v>
      </c>
      <c r="F3" s="150">
        <f>AVERAGE(B2:B318)</f>
        <v>86715.611987381708</v>
      </c>
      <c r="G3" s="38" t="s">
        <v>10334</v>
      </c>
    </row>
    <row r="4" spans="1:24" ht="13.5" customHeight="1" x14ac:dyDescent="0.25">
      <c r="A4" s="97" t="s">
        <v>10335</v>
      </c>
      <c r="B4" s="97">
        <v>476060</v>
      </c>
      <c r="C4" s="97" t="s">
        <v>54</v>
      </c>
      <c r="D4" s="97" t="s">
        <v>10336</v>
      </c>
      <c r="F4" s="150">
        <f>_xlfn.STDEV.S(B2:B318)</f>
        <v>87090.79281084628</v>
      </c>
      <c r="G4" s="38" t="s">
        <v>10337</v>
      </c>
    </row>
    <row r="5" spans="1:24" ht="13.8" x14ac:dyDescent="0.25">
      <c r="A5" s="9" t="s">
        <v>10338</v>
      </c>
      <c r="B5" s="9">
        <v>376453</v>
      </c>
      <c r="C5" s="9" t="s">
        <v>79</v>
      </c>
      <c r="D5" s="9" t="s">
        <v>10339</v>
      </c>
      <c r="F5" s="39">
        <f>COUNT(B2:B318)</f>
        <v>317</v>
      </c>
      <c r="G5" s="38" t="s">
        <v>10340</v>
      </c>
      <c r="S5" s="8"/>
      <c r="X5" s="8"/>
    </row>
    <row r="6" spans="1:24" x14ac:dyDescent="0.25">
      <c r="A6" s="9" t="s">
        <v>10341</v>
      </c>
      <c r="B6" s="9">
        <v>330712</v>
      </c>
      <c r="C6" s="9" t="s">
        <v>61</v>
      </c>
      <c r="D6" s="9" t="s">
        <v>10342</v>
      </c>
      <c r="S6" s="8"/>
      <c r="X6" s="8"/>
    </row>
    <row r="7" spans="1:24" x14ac:dyDescent="0.25">
      <c r="A7" s="9" t="s">
        <v>10343</v>
      </c>
      <c r="B7" s="9">
        <v>284201</v>
      </c>
      <c r="C7" s="9" t="s">
        <v>79</v>
      </c>
      <c r="D7" s="9" t="s">
        <v>10344</v>
      </c>
      <c r="S7" s="8"/>
      <c r="X7" s="8"/>
    </row>
    <row r="8" spans="1:24" x14ac:dyDescent="0.25">
      <c r="A8" s="9" t="s">
        <v>10345</v>
      </c>
      <c r="B8" s="9">
        <v>281397</v>
      </c>
      <c r="C8" s="9" t="s">
        <v>79</v>
      </c>
      <c r="D8" s="9" t="s">
        <v>10346</v>
      </c>
      <c r="S8" s="8"/>
      <c r="X8" s="8"/>
    </row>
    <row r="9" spans="1:24" x14ac:dyDescent="0.25">
      <c r="A9" s="9" t="s">
        <v>10347</v>
      </c>
      <c r="B9" s="9">
        <v>255643</v>
      </c>
      <c r="C9" s="9" t="s">
        <v>54</v>
      </c>
      <c r="D9" s="9" t="s">
        <v>10348</v>
      </c>
      <c r="S9" s="8"/>
      <c r="X9" s="8"/>
    </row>
    <row r="10" spans="1:24" x14ac:dyDescent="0.25">
      <c r="A10" s="44" t="s">
        <v>10349</v>
      </c>
      <c r="B10" s="44">
        <v>44152</v>
      </c>
      <c r="C10" s="44" t="s">
        <v>54</v>
      </c>
      <c r="D10" s="9" t="s">
        <v>10350</v>
      </c>
      <c r="S10" s="8"/>
      <c r="X10" s="8"/>
    </row>
    <row r="11" spans="1:24" x14ac:dyDescent="0.25">
      <c r="A11" s="97" t="s">
        <v>10351</v>
      </c>
      <c r="B11" s="97">
        <v>247610</v>
      </c>
      <c r="C11" s="97" t="s">
        <v>54</v>
      </c>
      <c r="D11" s="97" t="s">
        <v>10352</v>
      </c>
      <c r="S11" s="8"/>
      <c r="X11" s="8"/>
    </row>
    <row r="12" spans="1:24" x14ac:dyDescent="0.25">
      <c r="A12" s="9" t="s">
        <v>10353</v>
      </c>
      <c r="B12" s="9">
        <v>17550</v>
      </c>
      <c r="C12" s="9" t="s">
        <v>54</v>
      </c>
      <c r="D12" s="9" t="s">
        <v>10354</v>
      </c>
      <c r="S12" s="8"/>
      <c r="X12" s="8"/>
    </row>
    <row r="13" spans="1:24" x14ac:dyDescent="0.25">
      <c r="A13" s="97" t="s">
        <v>10355</v>
      </c>
      <c r="B13" s="97">
        <v>235761</v>
      </c>
      <c r="C13" s="97" t="s">
        <v>54</v>
      </c>
      <c r="D13" s="97" t="s">
        <v>10356</v>
      </c>
      <c r="S13" s="8"/>
      <c r="X13" s="8"/>
    </row>
    <row r="14" spans="1:24" x14ac:dyDescent="0.25">
      <c r="A14" s="9" t="s">
        <v>10357</v>
      </c>
      <c r="B14" s="9">
        <v>17550</v>
      </c>
      <c r="C14" s="9" t="s">
        <v>54</v>
      </c>
      <c r="D14" s="9" t="s">
        <v>10358</v>
      </c>
      <c r="S14" s="8"/>
      <c r="X14" s="8"/>
    </row>
    <row r="15" spans="1:24" x14ac:dyDescent="0.25">
      <c r="A15" s="9" t="s">
        <v>10359</v>
      </c>
      <c r="B15" s="9">
        <v>225754</v>
      </c>
      <c r="C15" s="9" t="s">
        <v>54</v>
      </c>
      <c r="D15" s="9" t="s">
        <v>10360</v>
      </c>
      <c r="S15" s="8"/>
      <c r="X15" s="8"/>
    </row>
    <row r="16" spans="1:24" x14ac:dyDescent="0.25">
      <c r="A16" s="9" t="s">
        <v>10361</v>
      </c>
      <c r="B16" s="9">
        <v>223175</v>
      </c>
      <c r="C16" s="9" t="s">
        <v>82</v>
      </c>
      <c r="D16" s="9" t="s">
        <v>10362</v>
      </c>
      <c r="S16" s="8"/>
      <c r="X16" s="8"/>
    </row>
    <row r="17" spans="1:24" x14ac:dyDescent="0.25">
      <c r="A17" s="9" t="s">
        <v>10363</v>
      </c>
      <c r="B17" s="9">
        <v>216100</v>
      </c>
      <c r="C17" s="9" t="s">
        <v>54</v>
      </c>
      <c r="D17" s="9" t="s">
        <v>10364</v>
      </c>
      <c r="S17" s="8"/>
      <c r="X17" s="8"/>
    </row>
    <row r="18" spans="1:24" x14ac:dyDescent="0.25">
      <c r="A18" s="9" t="s">
        <v>10365</v>
      </c>
      <c r="B18" s="9">
        <v>215440</v>
      </c>
      <c r="C18" s="9" t="s">
        <v>54</v>
      </c>
      <c r="D18" s="9" t="s">
        <v>10366</v>
      </c>
      <c r="S18" s="8"/>
      <c r="X18" s="8"/>
    </row>
    <row r="19" spans="1:24" x14ac:dyDescent="0.25">
      <c r="A19" s="9" t="s">
        <v>10367</v>
      </c>
      <c r="B19" s="9">
        <v>105491</v>
      </c>
      <c r="C19" s="9" t="s">
        <v>54</v>
      </c>
      <c r="D19" s="9" t="s">
        <v>10368</v>
      </c>
      <c r="S19" s="8"/>
      <c r="X19" s="8"/>
    </row>
    <row r="20" spans="1:24" x14ac:dyDescent="0.25">
      <c r="A20" s="97" t="s">
        <v>10369</v>
      </c>
      <c r="B20" s="97">
        <v>202735</v>
      </c>
      <c r="C20" s="97" t="s">
        <v>54</v>
      </c>
      <c r="D20" s="97" t="s">
        <v>10370</v>
      </c>
      <c r="S20" s="8"/>
      <c r="X20" s="8"/>
    </row>
    <row r="21" spans="1:24" x14ac:dyDescent="0.25">
      <c r="A21" s="9" t="s">
        <v>10371</v>
      </c>
      <c r="B21" s="9">
        <v>33436</v>
      </c>
      <c r="C21" s="9" t="s">
        <v>54</v>
      </c>
      <c r="D21" s="9" t="s">
        <v>10372</v>
      </c>
      <c r="S21" s="8"/>
      <c r="X21" s="8"/>
    </row>
    <row r="22" spans="1:24" x14ac:dyDescent="0.25">
      <c r="A22" s="9" t="s">
        <v>10373</v>
      </c>
      <c r="B22" s="9">
        <v>198702</v>
      </c>
      <c r="C22" s="9" t="s">
        <v>87</v>
      </c>
      <c r="D22" s="9" t="s">
        <v>10374</v>
      </c>
      <c r="S22" s="8"/>
    </row>
    <row r="23" spans="1:24" x14ac:dyDescent="0.25">
      <c r="A23" s="97" t="s">
        <v>10375</v>
      </c>
      <c r="B23" s="97">
        <v>192050</v>
      </c>
      <c r="C23" s="97" t="s">
        <v>54</v>
      </c>
      <c r="D23" s="97" t="s">
        <v>10376</v>
      </c>
    </row>
    <row r="24" spans="1:24" x14ac:dyDescent="0.25">
      <c r="A24" s="9" t="s">
        <v>10377</v>
      </c>
      <c r="B24" s="9">
        <v>184476</v>
      </c>
      <c r="C24" s="9" t="s">
        <v>54</v>
      </c>
      <c r="D24" s="9" t="s">
        <v>10378</v>
      </c>
    </row>
    <row r="25" spans="1:24" x14ac:dyDescent="0.25">
      <c r="A25" s="9" t="s">
        <v>10379</v>
      </c>
      <c r="B25" s="9">
        <v>183695</v>
      </c>
      <c r="C25" s="9" t="s">
        <v>79</v>
      </c>
      <c r="D25" s="9" t="s">
        <v>10380</v>
      </c>
    </row>
    <row r="26" spans="1:24" x14ac:dyDescent="0.25">
      <c r="A26" s="9" t="s">
        <v>10381</v>
      </c>
      <c r="B26" s="9">
        <v>183241</v>
      </c>
      <c r="C26" s="9" t="s">
        <v>21</v>
      </c>
      <c r="D26" s="9" t="s">
        <v>10382</v>
      </c>
      <c r="S26" s="8"/>
    </row>
    <row r="27" spans="1:24" x14ac:dyDescent="0.25">
      <c r="A27" s="9" t="s">
        <v>10383</v>
      </c>
      <c r="B27" s="9">
        <v>81230</v>
      </c>
      <c r="C27" s="9" t="s">
        <v>21</v>
      </c>
      <c r="D27" s="9" t="s">
        <v>10384</v>
      </c>
      <c r="S27" s="8"/>
    </row>
    <row r="28" spans="1:24" x14ac:dyDescent="0.25">
      <c r="A28" s="9" t="s">
        <v>10385</v>
      </c>
      <c r="B28" s="9">
        <v>34499</v>
      </c>
      <c r="C28" s="9" t="s">
        <v>54</v>
      </c>
      <c r="D28" s="9" t="s">
        <v>10386</v>
      </c>
      <c r="N28" s="8"/>
      <c r="S28" s="8"/>
    </row>
    <row r="29" spans="1:24" x14ac:dyDescent="0.25">
      <c r="A29" s="9" t="s">
        <v>10387</v>
      </c>
      <c r="B29" s="9">
        <v>158104</v>
      </c>
      <c r="C29" s="9" t="s">
        <v>54</v>
      </c>
      <c r="D29" s="9" t="s">
        <v>10388</v>
      </c>
      <c r="N29" s="8"/>
      <c r="S29" s="8"/>
    </row>
    <row r="30" spans="1:24" x14ac:dyDescent="0.25">
      <c r="A30" s="9" t="s">
        <v>10389</v>
      </c>
      <c r="B30" s="9">
        <v>166023</v>
      </c>
      <c r="C30" s="9" t="s">
        <v>21</v>
      </c>
      <c r="D30" s="9" t="s">
        <v>10390</v>
      </c>
      <c r="N30" s="8"/>
      <c r="S30" s="8"/>
    </row>
    <row r="31" spans="1:24" x14ac:dyDescent="0.25">
      <c r="A31" s="9" t="s">
        <v>10391</v>
      </c>
      <c r="B31" s="9">
        <v>165786</v>
      </c>
      <c r="C31" s="9" t="s">
        <v>54</v>
      </c>
      <c r="D31" s="9" t="s">
        <v>10392</v>
      </c>
      <c r="N31" s="8"/>
      <c r="S31" s="8"/>
    </row>
    <row r="32" spans="1:24" x14ac:dyDescent="0.25">
      <c r="A32" s="9" t="s">
        <v>10393</v>
      </c>
      <c r="B32" s="9">
        <v>163623</v>
      </c>
      <c r="C32" s="9" t="s">
        <v>46</v>
      </c>
      <c r="D32" s="9" t="s">
        <v>10394</v>
      </c>
      <c r="N32" s="8"/>
      <c r="S32" s="8"/>
    </row>
    <row r="33" spans="1:19" x14ac:dyDescent="0.25">
      <c r="A33" s="9" t="s">
        <v>10395</v>
      </c>
      <c r="B33" s="9">
        <v>20081</v>
      </c>
      <c r="C33" s="9" t="s">
        <v>82</v>
      </c>
      <c r="D33" s="9" t="s">
        <v>10396</v>
      </c>
      <c r="N33" s="8"/>
      <c r="S33" s="8"/>
    </row>
    <row r="34" spans="1:19" x14ac:dyDescent="0.25">
      <c r="A34" s="9" t="s">
        <v>10397</v>
      </c>
      <c r="B34" s="9">
        <v>158155</v>
      </c>
      <c r="C34" s="9" t="s">
        <v>61</v>
      </c>
      <c r="D34" s="9" t="s">
        <v>10398</v>
      </c>
      <c r="N34" s="8"/>
      <c r="S34" s="8"/>
    </row>
    <row r="35" spans="1:19" x14ac:dyDescent="0.25">
      <c r="A35" s="9" t="s">
        <v>10399</v>
      </c>
      <c r="B35" s="9">
        <v>200514</v>
      </c>
      <c r="C35" s="9" t="s">
        <v>19</v>
      </c>
      <c r="D35" s="9" t="s">
        <v>10400</v>
      </c>
      <c r="N35" s="8"/>
      <c r="S35" s="8"/>
    </row>
    <row r="36" spans="1:19" x14ac:dyDescent="0.25">
      <c r="A36" s="9" t="s">
        <v>10401</v>
      </c>
      <c r="B36" s="9">
        <v>150000</v>
      </c>
      <c r="C36" s="9" t="s">
        <v>94</v>
      </c>
      <c r="D36" s="9" t="s">
        <v>10402</v>
      </c>
      <c r="N36" s="8"/>
      <c r="S36" s="8"/>
    </row>
    <row r="37" spans="1:19" x14ac:dyDescent="0.25">
      <c r="A37" s="9" t="s">
        <v>10403</v>
      </c>
      <c r="B37" s="9">
        <v>146354</v>
      </c>
      <c r="C37" s="9" t="s">
        <v>54</v>
      </c>
      <c r="D37" s="9" t="s">
        <v>10404</v>
      </c>
      <c r="N37" s="8"/>
      <c r="S37" s="8"/>
    </row>
    <row r="38" spans="1:19" x14ac:dyDescent="0.25">
      <c r="A38" s="9" t="s">
        <v>10397</v>
      </c>
      <c r="B38" s="9">
        <v>142976</v>
      </c>
      <c r="C38" s="9" t="s">
        <v>61</v>
      </c>
      <c r="D38" s="9" t="s">
        <v>10405</v>
      </c>
      <c r="N38" s="8"/>
      <c r="S38" s="8"/>
    </row>
    <row r="39" spans="1:19" x14ac:dyDescent="0.25">
      <c r="A39" s="97" t="s">
        <v>10406</v>
      </c>
      <c r="B39" s="97">
        <v>140092</v>
      </c>
      <c r="C39" s="97" t="s">
        <v>54</v>
      </c>
      <c r="D39" s="97" t="s">
        <v>10407</v>
      </c>
      <c r="N39" s="8"/>
      <c r="S39" s="8"/>
    </row>
    <row r="40" spans="1:19" x14ac:dyDescent="0.25">
      <c r="A40" s="97" t="s">
        <v>10408</v>
      </c>
      <c r="B40" s="97">
        <v>136350</v>
      </c>
      <c r="C40" s="97" t="s">
        <v>54</v>
      </c>
      <c r="D40" s="97" t="s">
        <v>10409</v>
      </c>
      <c r="N40" s="8"/>
      <c r="S40" s="8"/>
    </row>
    <row r="41" spans="1:19" x14ac:dyDescent="0.25">
      <c r="A41" s="9" t="s">
        <v>10410</v>
      </c>
      <c r="B41" s="9">
        <v>135238</v>
      </c>
      <c r="C41" s="9" t="s">
        <v>54</v>
      </c>
      <c r="D41" s="9" t="s">
        <v>10370</v>
      </c>
      <c r="N41" s="8"/>
      <c r="S41" s="8"/>
    </row>
    <row r="42" spans="1:19" x14ac:dyDescent="0.25">
      <c r="A42" s="9" t="s">
        <v>10411</v>
      </c>
      <c r="B42" s="9">
        <v>134299</v>
      </c>
      <c r="C42" s="9" t="s">
        <v>93</v>
      </c>
      <c r="D42" s="9" t="s">
        <v>10412</v>
      </c>
      <c r="N42" s="8"/>
      <c r="S42" s="8"/>
    </row>
    <row r="43" spans="1:19" x14ac:dyDescent="0.25">
      <c r="A43" s="9" t="s">
        <v>10413</v>
      </c>
      <c r="B43" s="9">
        <v>132000</v>
      </c>
      <c r="C43" s="9" t="s">
        <v>54</v>
      </c>
      <c r="D43" s="9" t="s">
        <v>10414</v>
      </c>
      <c r="N43" s="8"/>
      <c r="S43" s="8"/>
    </row>
    <row r="44" spans="1:19" x14ac:dyDescent="0.25">
      <c r="A44" s="9" t="s">
        <v>10415</v>
      </c>
      <c r="B44" s="9">
        <v>130376</v>
      </c>
      <c r="C44" s="9" t="s">
        <v>54</v>
      </c>
      <c r="D44" s="9" t="s">
        <v>10416</v>
      </c>
      <c r="N44" s="8"/>
      <c r="S44" s="8"/>
    </row>
    <row r="45" spans="1:19" x14ac:dyDescent="0.25">
      <c r="A45" s="9" t="s">
        <v>10417</v>
      </c>
      <c r="B45" s="9">
        <v>125886</v>
      </c>
      <c r="C45" s="9" t="s">
        <v>54</v>
      </c>
      <c r="D45" s="9" t="s">
        <v>10418</v>
      </c>
      <c r="N45" s="8"/>
      <c r="S45" s="8"/>
    </row>
    <row r="46" spans="1:19" x14ac:dyDescent="0.25">
      <c r="A46" s="9" t="s">
        <v>10419</v>
      </c>
      <c r="B46" s="9">
        <v>123646</v>
      </c>
      <c r="C46" s="9" t="s">
        <v>54</v>
      </c>
      <c r="D46" s="9" t="s">
        <v>10420</v>
      </c>
      <c r="S46" s="8"/>
    </row>
    <row r="47" spans="1:19" x14ac:dyDescent="0.25">
      <c r="A47" s="9" t="s">
        <v>10421</v>
      </c>
      <c r="B47" s="9">
        <v>116000</v>
      </c>
      <c r="C47" s="9" t="s">
        <v>37</v>
      </c>
      <c r="D47" s="9" t="s">
        <v>10422</v>
      </c>
      <c r="S47" s="8"/>
    </row>
    <row r="48" spans="1:19" x14ac:dyDescent="0.25">
      <c r="A48" s="9" t="s">
        <v>10423</v>
      </c>
      <c r="B48" s="9">
        <v>115813</v>
      </c>
      <c r="C48" s="9" t="s">
        <v>54</v>
      </c>
      <c r="D48" s="9" t="s">
        <v>10424</v>
      </c>
      <c r="S48" s="8"/>
    </row>
    <row r="49" spans="1:26" x14ac:dyDescent="0.25">
      <c r="A49" s="9" t="s">
        <v>10425</v>
      </c>
      <c r="B49" s="9">
        <v>107899</v>
      </c>
      <c r="C49" s="9" t="s">
        <v>54</v>
      </c>
      <c r="D49" s="9" t="s">
        <v>10426</v>
      </c>
      <c r="S49" s="8"/>
    </row>
    <row r="50" spans="1:26" x14ac:dyDescent="0.25">
      <c r="A50" s="9" t="s">
        <v>10427</v>
      </c>
      <c r="B50" s="9">
        <v>104971</v>
      </c>
      <c r="C50" s="9" t="s">
        <v>54</v>
      </c>
      <c r="D50" s="9" t="s">
        <v>10428</v>
      </c>
      <c r="S50" s="8"/>
    </row>
    <row r="51" spans="1:26" ht="18.600000000000001" x14ac:dyDescent="0.45">
      <c r="A51" s="9" t="s">
        <v>10429</v>
      </c>
      <c r="B51" s="9">
        <v>104950</v>
      </c>
      <c r="C51" s="9" t="s">
        <v>30</v>
      </c>
      <c r="D51" s="9" t="s">
        <v>10430</v>
      </c>
      <c r="I51" s="233" t="s">
        <v>10431</v>
      </c>
      <c r="J51" s="233"/>
    </row>
    <row r="52" spans="1:26" x14ac:dyDescent="0.25">
      <c r="A52" s="9" t="s">
        <v>10432</v>
      </c>
      <c r="B52" s="9">
        <v>104904</v>
      </c>
      <c r="C52" s="9" t="s">
        <v>61</v>
      </c>
      <c r="D52" s="9" t="s">
        <v>10433</v>
      </c>
      <c r="I52" s="9" t="s">
        <v>6</v>
      </c>
      <c r="J52" s="9" t="s">
        <v>70</v>
      </c>
    </row>
    <row r="53" spans="1:26" x14ac:dyDescent="0.25">
      <c r="A53" s="9" t="s">
        <v>10434</v>
      </c>
      <c r="B53" s="9">
        <v>101030</v>
      </c>
      <c r="C53" s="9" t="s">
        <v>21</v>
      </c>
      <c r="D53" s="9" t="s">
        <v>10435</v>
      </c>
      <c r="I53" s="9" t="s">
        <v>54</v>
      </c>
      <c r="J53" s="9">
        <v>691726</v>
      </c>
    </row>
    <row r="54" spans="1:26" x14ac:dyDescent="0.25">
      <c r="A54" s="9" t="s">
        <v>10436</v>
      </c>
      <c r="B54" s="9">
        <v>97873</v>
      </c>
      <c r="C54" s="9" t="s">
        <v>54</v>
      </c>
      <c r="D54" s="9" t="s">
        <v>10437</v>
      </c>
      <c r="I54" s="9" t="s">
        <v>54</v>
      </c>
      <c r="J54" s="9">
        <v>531524</v>
      </c>
    </row>
    <row r="55" spans="1:26" x14ac:dyDescent="0.25">
      <c r="A55" s="9" t="s">
        <v>10438</v>
      </c>
      <c r="B55" s="9">
        <v>40000</v>
      </c>
      <c r="C55" s="9" t="s">
        <v>21</v>
      </c>
      <c r="D55" s="9" t="s">
        <v>10439</v>
      </c>
      <c r="I55" s="9" t="s">
        <v>54</v>
      </c>
      <c r="J55" s="9">
        <v>476060</v>
      </c>
    </row>
    <row r="56" spans="1:26" ht="18.600000000000001" x14ac:dyDescent="0.45">
      <c r="A56" s="9" t="s">
        <v>10440</v>
      </c>
      <c r="B56" s="9">
        <v>96919</v>
      </c>
      <c r="C56" s="9" t="s">
        <v>54</v>
      </c>
      <c r="D56" s="9" t="s">
        <v>10441</v>
      </c>
      <c r="I56" s="9" t="s">
        <v>79</v>
      </c>
      <c r="J56" s="9">
        <v>376453</v>
      </c>
      <c r="S56" s="233" t="s">
        <v>10442</v>
      </c>
      <c r="T56" s="233"/>
    </row>
    <row r="57" spans="1:26" ht="25.2" x14ac:dyDescent="0.6">
      <c r="A57" s="9" t="s">
        <v>10443</v>
      </c>
      <c r="B57" s="9">
        <v>95765</v>
      </c>
      <c r="C57" s="9" t="s">
        <v>21</v>
      </c>
      <c r="D57" s="9" t="s">
        <v>10444</v>
      </c>
      <c r="I57" s="9" t="s">
        <v>61</v>
      </c>
      <c r="J57" s="9">
        <v>330712</v>
      </c>
      <c r="S57" s="9" t="s">
        <v>6</v>
      </c>
      <c r="T57" s="9" t="s">
        <v>70</v>
      </c>
      <c r="X57" s="232" t="s">
        <v>55</v>
      </c>
      <c r="Y57" s="232"/>
    </row>
    <row r="58" spans="1:26" ht="25.2" x14ac:dyDescent="0.6">
      <c r="A58" s="9" t="s">
        <v>10445</v>
      </c>
      <c r="B58" s="9">
        <v>95246</v>
      </c>
      <c r="C58" s="9" t="s">
        <v>46</v>
      </c>
      <c r="D58" s="9" t="s">
        <v>10446</v>
      </c>
      <c r="I58" s="9" t="s">
        <v>79</v>
      </c>
      <c r="J58" s="9">
        <v>284201</v>
      </c>
      <c r="M58" s="232" t="s">
        <v>55</v>
      </c>
      <c r="N58" s="232"/>
      <c r="S58" s="9" t="s">
        <v>79</v>
      </c>
      <c r="T58" s="9">
        <v>376453</v>
      </c>
      <c r="X58" s="7" t="s">
        <v>9</v>
      </c>
      <c r="Y58" t="s">
        <v>107</v>
      </c>
      <c r="Z58" t="s">
        <v>10447</v>
      </c>
    </row>
    <row r="59" spans="1:26" x14ac:dyDescent="0.25">
      <c r="A59" s="9" t="s">
        <v>10448</v>
      </c>
      <c r="B59" s="9">
        <v>92262</v>
      </c>
      <c r="C59" s="9" t="s">
        <v>46</v>
      </c>
      <c r="D59" s="9" t="s">
        <v>10449</v>
      </c>
      <c r="I59" s="9" t="s">
        <v>79</v>
      </c>
      <c r="J59" s="9">
        <v>281397</v>
      </c>
      <c r="M59" s="7" t="s">
        <v>9</v>
      </c>
      <c r="N59" t="s">
        <v>107</v>
      </c>
      <c r="O59" t="s">
        <v>10447</v>
      </c>
      <c r="S59" s="9" t="s">
        <v>61</v>
      </c>
      <c r="T59" s="9">
        <v>330712</v>
      </c>
      <c r="X59" s="8" t="s">
        <v>15</v>
      </c>
      <c r="Y59">
        <v>539776</v>
      </c>
      <c r="Z59">
        <v>5</v>
      </c>
    </row>
    <row r="60" spans="1:26" x14ac:dyDescent="0.25">
      <c r="A60" s="9" t="s">
        <v>10450</v>
      </c>
      <c r="B60" s="9">
        <v>92000</v>
      </c>
      <c r="C60" s="9" t="s">
        <v>98</v>
      </c>
      <c r="D60" s="9" t="s">
        <v>10451</v>
      </c>
      <c r="I60" s="9" t="s">
        <v>54</v>
      </c>
      <c r="J60" s="9">
        <v>255643</v>
      </c>
      <c r="M60" s="8" t="s">
        <v>19</v>
      </c>
      <c r="N60">
        <v>1276168</v>
      </c>
      <c r="O60">
        <v>9</v>
      </c>
      <c r="S60" s="9" t="s">
        <v>79</v>
      </c>
      <c r="T60" s="9">
        <v>284201</v>
      </c>
      <c r="X60" s="8" t="s">
        <v>19</v>
      </c>
      <c r="Y60">
        <v>1276168</v>
      </c>
      <c r="Z60">
        <v>9</v>
      </c>
    </row>
    <row r="61" spans="1:26" x14ac:dyDescent="0.25">
      <c r="A61" s="9" t="s">
        <v>10452</v>
      </c>
      <c r="B61" s="9">
        <v>91928</v>
      </c>
      <c r="C61" s="9" t="s">
        <v>93</v>
      </c>
      <c r="D61" s="9" t="s">
        <v>10453</v>
      </c>
      <c r="I61" s="44" t="s">
        <v>54</v>
      </c>
      <c r="J61" s="44">
        <v>44152</v>
      </c>
      <c r="M61" s="8" t="s">
        <v>21</v>
      </c>
      <c r="N61">
        <v>1563584</v>
      </c>
      <c r="O61">
        <v>26</v>
      </c>
      <c r="S61" s="9" t="s">
        <v>79</v>
      </c>
      <c r="T61" s="9">
        <v>281397</v>
      </c>
      <c r="X61" s="8" t="s">
        <v>21</v>
      </c>
      <c r="Y61">
        <v>1563584</v>
      </c>
      <c r="Z61">
        <v>26</v>
      </c>
    </row>
    <row r="62" spans="1:26" x14ac:dyDescent="0.25">
      <c r="A62" s="9" t="s">
        <v>10454</v>
      </c>
      <c r="B62" s="9">
        <v>139380</v>
      </c>
      <c r="C62" s="9" t="s">
        <v>19</v>
      </c>
      <c r="D62" s="9" t="s">
        <v>10455</v>
      </c>
      <c r="I62" s="9" t="s">
        <v>54</v>
      </c>
      <c r="J62" s="9">
        <v>247610</v>
      </c>
      <c r="M62" s="8" t="s">
        <v>31</v>
      </c>
      <c r="N62">
        <v>479533</v>
      </c>
      <c r="O62">
        <v>10</v>
      </c>
      <c r="S62" s="9" t="s">
        <v>54</v>
      </c>
      <c r="T62" s="9">
        <v>255643</v>
      </c>
      <c r="X62" s="8" t="s">
        <v>30</v>
      </c>
      <c r="Y62">
        <v>104950</v>
      </c>
      <c r="Z62">
        <v>1</v>
      </c>
    </row>
    <row r="63" spans="1:26" x14ac:dyDescent="0.25">
      <c r="A63" s="9" t="s">
        <v>10456</v>
      </c>
      <c r="B63" s="9">
        <v>191454</v>
      </c>
      <c r="C63" s="9" t="s">
        <v>37</v>
      </c>
      <c r="D63" s="9" t="s">
        <v>10457</v>
      </c>
      <c r="I63" s="9" t="s">
        <v>54</v>
      </c>
      <c r="J63" s="9">
        <v>17550</v>
      </c>
      <c r="M63" s="8" t="s">
        <v>37</v>
      </c>
      <c r="N63">
        <v>1382505</v>
      </c>
      <c r="O63">
        <v>13</v>
      </c>
      <c r="S63" s="44" t="s">
        <v>54</v>
      </c>
      <c r="T63" s="44">
        <v>44152</v>
      </c>
      <c r="X63" s="8" t="s">
        <v>27</v>
      </c>
      <c r="Y63">
        <v>422199</v>
      </c>
      <c r="Z63">
        <v>7</v>
      </c>
    </row>
    <row r="64" spans="1:26" x14ac:dyDescent="0.25">
      <c r="A64" s="9" t="s">
        <v>10458</v>
      </c>
      <c r="B64" s="9">
        <v>90390</v>
      </c>
      <c r="C64" s="9" t="s">
        <v>79</v>
      </c>
      <c r="D64" s="9" t="s">
        <v>10459</v>
      </c>
      <c r="I64" s="9" t="s">
        <v>54</v>
      </c>
      <c r="J64" s="9">
        <v>235761</v>
      </c>
      <c r="M64" s="8" t="s">
        <v>46</v>
      </c>
      <c r="N64">
        <v>2322510</v>
      </c>
      <c r="O64">
        <v>42</v>
      </c>
      <c r="S64" s="9" t="s">
        <v>54</v>
      </c>
      <c r="T64" s="9">
        <v>17550</v>
      </c>
      <c r="X64" s="8" t="s">
        <v>31</v>
      </c>
      <c r="Y64">
        <v>479533</v>
      </c>
      <c r="Z64">
        <v>10</v>
      </c>
    </row>
    <row r="65" spans="1:26" x14ac:dyDescent="0.25">
      <c r="A65" s="9" t="s">
        <v>10460</v>
      </c>
      <c r="B65" s="9">
        <v>88533</v>
      </c>
      <c r="C65" s="9" t="s">
        <v>19</v>
      </c>
      <c r="D65" s="9" t="s">
        <v>10461</v>
      </c>
      <c r="I65" s="9" t="s">
        <v>54</v>
      </c>
      <c r="J65" s="9">
        <v>17550</v>
      </c>
      <c r="M65" s="8" t="s">
        <v>49</v>
      </c>
      <c r="N65">
        <v>111564</v>
      </c>
      <c r="O65">
        <v>5</v>
      </c>
      <c r="S65" s="9" t="s">
        <v>54</v>
      </c>
      <c r="T65" s="9">
        <v>17550</v>
      </c>
      <c r="X65" s="8" t="s">
        <v>37</v>
      </c>
      <c r="Y65">
        <v>1382505</v>
      </c>
      <c r="Z65">
        <v>13</v>
      </c>
    </row>
    <row r="66" spans="1:26" x14ac:dyDescent="0.25">
      <c r="A66" s="9" t="s">
        <v>10462</v>
      </c>
      <c r="B66" s="9">
        <v>72545</v>
      </c>
      <c r="C66" s="9" t="s">
        <v>46</v>
      </c>
      <c r="D66" s="9" t="s">
        <v>10463</v>
      </c>
      <c r="I66" s="9" t="s">
        <v>54</v>
      </c>
      <c r="J66" s="9">
        <v>225754</v>
      </c>
      <c r="M66" s="8" t="s">
        <v>53</v>
      </c>
      <c r="N66">
        <v>1102558</v>
      </c>
      <c r="O66">
        <v>14</v>
      </c>
      <c r="S66" s="9" t="s">
        <v>54</v>
      </c>
      <c r="T66" s="9">
        <v>225754</v>
      </c>
      <c r="X66" s="8" t="s">
        <v>50</v>
      </c>
      <c r="Y66">
        <v>42039</v>
      </c>
      <c r="Z66">
        <v>1</v>
      </c>
    </row>
    <row r="67" spans="1:26" x14ac:dyDescent="0.25">
      <c r="A67" s="9" t="s">
        <v>10464</v>
      </c>
      <c r="B67" s="9">
        <v>83264</v>
      </c>
      <c r="C67" s="9" t="s">
        <v>54</v>
      </c>
      <c r="D67" s="9" t="s">
        <v>10465</v>
      </c>
      <c r="I67" s="9" t="s">
        <v>82</v>
      </c>
      <c r="J67" s="9">
        <v>223175</v>
      </c>
      <c r="M67" s="8" t="s">
        <v>54</v>
      </c>
      <c r="N67">
        <v>8328801</v>
      </c>
      <c r="O67">
        <v>75</v>
      </c>
      <c r="S67" s="9" t="s">
        <v>82</v>
      </c>
      <c r="T67" s="9">
        <v>223175</v>
      </c>
      <c r="X67" s="8" t="s">
        <v>46</v>
      </c>
      <c r="Y67">
        <v>2322510</v>
      </c>
      <c r="Z67">
        <v>42</v>
      </c>
    </row>
    <row r="68" spans="1:26" x14ac:dyDescent="0.25">
      <c r="A68" s="9" t="s">
        <v>10466</v>
      </c>
      <c r="B68" s="9">
        <v>81951</v>
      </c>
      <c r="C68" s="9" t="s">
        <v>54</v>
      </c>
      <c r="D68" s="9" t="s">
        <v>10467</v>
      </c>
      <c r="I68" s="9" t="s">
        <v>54</v>
      </c>
      <c r="J68" s="9">
        <v>216100</v>
      </c>
      <c r="M68" s="8" t="s">
        <v>61</v>
      </c>
      <c r="N68">
        <v>2360638</v>
      </c>
      <c r="O68">
        <v>25</v>
      </c>
      <c r="S68" s="9" t="s">
        <v>54</v>
      </c>
      <c r="T68" s="9">
        <v>216100</v>
      </c>
      <c r="X68" s="8" t="s">
        <v>49</v>
      </c>
      <c r="Y68">
        <v>111564</v>
      </c>
      <c r="Z68">
        <v>5</v>
      </c>
    </row>
    <row r="69" spans="1:26" x14ac:dyDescent="0.25">
      <c r="A69" s="9" t="s">
        <v>10468</v>
      </c>
      <c r="B69" s="9">
        <v>5541</v>
      </c>
      <c r="C69" s="9" t="s">
        <v>49</v>
      </c>
      <c r="D69" s="9" t="s">
        <v>10469</v>
      </c>
      <c r="I69" s="9" t="s">
        <v>54</v>
      </c>
      <c r="J69" s="9">
        <v>215440</v>
      </c>
      <c r="M69" s="8" t="s">
        <v>94</v>
      </c>
      <c r="N69">
        <v>1092522</v>
      </c>
      <c r="O69">
        <v>8</v>
      </c>
      <c r="S69" s="9" t="s">
        <v>54</v>
      </c>
      <c r="T69" s="9">
        <v>215440</v>
      </c>
      <c r="X69" s="8" t="s">
        <v>53</v>
      </c>
      <c r="Y69">
        <v>1102558</v>
      </c>
      <c r="Z69">
        <v>14</v>
      </c>
    </row>
    <row r="70" spans="1:26" x14ac:dyDescent="0.25">
      <c r="A70" s="9" t="s">
        <v>10470</v>
      </c>
      <c r="B70" s="9">
        <v>79517</v>
      </c>
      <c r="C70" s="9" t="s">
        <v>61</v>
      </c>
      <c r="D70" s="9" t="s">
        <v>10471</v>
      </c>
      <c r="I70" s="9" t="s">
        <v>54</v>
      </c>
      <c r="J70" s="9">
        <v>105491</v>
      </c>
      <c r="M70" s="8" t="s">
        <v>82</v>
      </c>
      <c r="N70">
        <v>454061</v>
      </c>
      <c r="O70">
        <v>7</v>
      </c>
      <c r="S70" s="9" t="s">
        <v>54</v>
      </c>
      <c r="T70" s="9">
        <v>105491</v>
      </c>
      <c r="X70" s="8" t="s">
        <v>54</v>
      </c>
      <c r="Y70">
        <v>5275693</v>
      </c>
      <c r="Z70">
        <v>63</v>
      </c>
    </row>
    <row r="71" spans="1:26" x14ac:dyDescent="0.25">
      <c r="A71" s="9" t="s">
        <v>10472</v>
      </c>
      <c r="B71" s="9">
        <v>106326</v>
      </c>
      <c r="C71" s="9" t="s">
        <v>94</v>
      </c>
      <c r="D71" s="9" t="s">
        <v>10473</v>
      </c>
      <c r="I71" s="9" t="s">
        <v>54</v>
      </c>
      <c r="J71" s="9">
        <v>202735</v>
      </c>
      <c r="M71" s="8" t="s">
        <v>98</v>
      </c>
      <c r="N71">
        <v>227770</v>
      </c>
      <c r="O71">
        <v>3</v>
      </c>
      <c r="S71" s="9" t="s">
        <v>54</v>
      </c>
      <c r="T71" s="9">
        <v>33436</v>
      </c>
      <c r="X71" s="8" t="s">
        <v>79</v>
      </c>
      <c r="Y71">
        <v>1728137</v>
      </c>
      <c r="Z71">
        <v>17</v>
      </c>
    </row>
    <row r="72" spans="1:26" x14ac:dyDescent="0.25">
      <c r="A72" s="9" t="s">
        <v>10474</v>
      </c>
      <c r="B72" s="9">
        <v>78796</v>
      </c>
      <c r="C72" s="9" t="s">
        <v>93</v>
      </c>
      <c r="D72" s="9" t="s">
        <v>10475</v>
      </c>
      <c r="I72" s="9" t="s">
        <v>54</v>
      </c>
      <c r="J72" s="9">
        <v>33436</v>
      </c>
      <c r="M72" s="8" t="s">
        <v>87</v>
      </c>
      <c r="N72">
        <v>1485246</v>
      </c>
      <c r="O72">
        <v>13</v>
      </c>
      <c r="S72" s="9" t="s">
        <v>87</v>
      </c>
      <c r="T72" s="9">
        <v>198702</v>
      </c>
      <c r="X72" s="8" t="s">
        <v>61</v>
      </c>
      <c r="Y72">
        <v>2360638</v>
      </c>
      <c r="Z72">
        <v>25</v>
      </c>
    </row>
    <row r="73" spans="1:26" x14ac:dyDescent="0.25">
      <c r="A73" s="9" t="s">
        <v>10476</v>
      </c>
      <c r="B73" s="9">
        <v>73686</v>
      </c>
      <c r="C73" s="9" t="s">
        <v>54</v>
      </c>
      <c r="D73" s="9" t="s">
        <v>10477</v>
      </c>
      <c r="I73" s="9" t="s">
        <v>87</v>
      </c>
      <c r="J73" s="9">
        <v>198702</v>
      </c>
      <c r="M73" s="8" t="s">
        <v>93</v>
      </c>
      <c r="N73">
        <v>2074696</v>
      </c>
      <c r="O73">
        <v>30</v>
      </c>
      <c r="S73" s="9" t="s">
        <v>54</v>
      </c>
      <c r="T73" s="9">
        <v>184476</v>
      </c>
      <c r="X73" s="8" t="s">
        <v>94</v>
      </c>
      <c r="Y73">
        <v>1092522</v>
      </c>
      <c r="Z73">
        <v>8</v>
      </c>
    </row>
    <row r="74" spans="1:26" x14ac:dyDescent="0.25">
      <c r="A74" s="9" t="s">
        <v>10478</v>
      </c>
      <c r="B74" s="9">
        <v>69307</v>
      </c>
      <c r="C74" s="9" t="s">
        <v>54</v>
      </c>
      <c r="D74" s="9" t="s">
        <v>10479</v>
      </c>
      <c r="I74" s="9" t="s">
        <v>54</v>
      </c>
      <c r="J74" s="9">
        <v>192050</v>
      </c>
      <c r="M74" s="8" t="s">
        <v>27</v>
      </c>
      <c r="N74">
        <v>422199</v>
      </c>
      <c r="O74">
        <v>7</v>
      </c>
      <c r="S74" s="9" t="s">
        <v>79</v>
      </c>
      <c r="T74" s="9">
        <v>183695</v>
      </c>
      <c r="X74" s="8" t="s">
        <v>78</v>
      </c>
      <c r="Y74">
        <v>389592</v>
      </c>
      <c r="Z74">
        <v>6</v>
      </c>
    </row>
    <row r="75" spans="1:26" x14ac:dyDescent="0.25">
      <c r="A75" s="9" t="s">
        <v>10480</v>
      </c>
      <c r="B75" s="9">
        <v>60819</v>
      </c>
      <c r="C75" s="9" t="s">
        <v>46</v>
      </c>
      <c r="D75" s="9" t="s">
        <v>10481</v>
      </c>
      <c r="I75" s="9" t="s">
        <v>54</v>
      </c>
      <c r="J75" s="9">
        <v>184476</v>
      </c>
      <c r="M75" s="8" t="s">
        <v>78</v>
      </c>
      <c r="N75">
        <v>389592</v>
      </c>
      <c r="O75">
        <v>6</v>
      </c>
      <c r="S75" s="9" t="s">
        <v>21</v>
      </c>
      <c r="T75" s="9">
        <v>183241</v>
      </c>
      <c r="X75" s="8" t="s">
        <v>82</v>
      </c>
      <c r="Y75">
        <v>454061</v>
      </c>
      <c r="Z75">
        <v>7</v>
      </c>
    </row>
    <row r="76" spans="1:26" x14ac:dyDescent="0.25">
      <c r="A76" s="9" t="s">
        <v>10482</v>
      </c>
      <c r="B76" s="9">
        <v>97357</v>
      </c>
      <c r="C76" s="9" t="s">
        <v>87</v>
      </c>
      <c r="D76" s="9" t="s">
        <v>10483</v>
      </c>
      <c r="I76" s="9" t="s">
        <v>79</v>
      </c>
      <c r="J76" s="9">
        <v>183695</v>
      </c>
      <c r="M76" s="8" t="s">
        <v>50</v>
      </c>
      <c r="N76">
        <v>42039</v>
      </c>
      <c r="O76">
        <v>1</v>
      </c>
      <c r="S76" s="9" t="s">
        <v>21</v>
      </c>
      <c r="T76" s="9">
        <v>81230</v>
      </c>
      <c r="X76" s="8" t="s">
        <v>98</v>
      </c>
      <c r="Y76">
        <v>227770</v>
      </c>
      <c r="Z76">
        <v>3</v>
      </c>
    </row>
    <row r="77" spans="1:26" x14ac:dyDescent="0.25">
      <c r="A77" s="9" t="s">
        <v>10484</v>
      </c>
      <c r="B77" s="9">
        <v>58500</v>
      </c>
      <c r="C77" s="9" t="s">
        <v>61</v>
      </c>
      <c r="D77" s="9" t="s">
        <v>10485</v>
      </c>
      <c r="I77" s="9" t="s">
        <v>21</v>
      </c>
      <c r="J77" s="9">
        <v>183241</v>
      </c>
      <c r="M77" s="8" t="s">
        <v>79</v>
      </c>
      <c r="N77">
        <v>1728137</v>
      </c>
      <c r="O77">
        <v>17</v>
      </c>
      <c r="S77" s="9" t="s">
        <v>54</v>
      </c>
      <c r="T77" s="9">
        <v>34499</v>
      </c>
      <c r="X77" s="8" t="s">
        <v>87</v>
      </c>
      <c r="Y77">
        <v>1485246</v>
      </c>
      <c r="Z77">
        <v>13</v>
      </c>
    </row>
    <row r="78" spans="1:26" x14ac:dyDescent="0.25">
      <c r="A78" s="9" t="s">
        <v>10486</v>
      </c>
      <c r="B78" s="9">
        <v>57086</v>
      </c>
      <c r="C78" s="9" t="s">
        <v>46</v>
      </c>
      <c r="D78" s="9" t="s">
        <v>10487</v>
      </c>
      <c r="I78" s="9" t="s">
        <v>21</v>
      </c>
      <c r="J78" s="9">
        <v>81230</v>
      </c>
      <c r="M78" s="8" t="s">
        <v>30</v>
      </c>
      <c r="N78">
        <v>104950</v>
      </c>
      <c r="O78">
        <v>1</v>
      </c>
      <c r="S78" s="9" t="s">
        <v>54</v>
      </c>
      <c r="T78" s="9">
        <v>158104</v>
      </c>
      <c r="X78" s="8" t="s">
        <v>93</v>
      </c>
      <c r="Y78">
        <v>2074696</v>
      </c>
      <c r="Z78">
        <v>30</v>
      </c>
    </row>
    <row r="79" spans="1:26" x14ac:dyDescent="0.25">
      <c r="A79" s="9" t="s">
        <v>10488</v>
      </c>
      <c r="B79" s="9">
        <v>54731</v>
      </c>
      <c r="C79" s="9" t="s">
        <v>54</v>
      </c>
      <c r="D79" s="9" t="s">
        <v>10489</v>
      </c>
      <c r="I79" s="9" t="s">
        <v>54</v>
      </c>
      <c r="J79" s="9">
        <v>34499</v>
      </c>
      <c r="M79" s="8" t="s">
        <v>15</v>
      </c>
      <c r="N79">
        <v>539776</v>
      </c>
      <c r="O79">
        <v>5</v>
      </c>
      <c r="S79" s="9" t="s">
        <v>21</v>
      </c>
      <c r="T79" s="9">
        <v>166023</v>
      </c>
      <c r="X79" s="8" t="s">
        <v>99</v>
      </c>
      <c r="Y79">
        <v>24435741</v>
      </c>
      <c r="Z79">
        <v>305</v>
      </c>
    </row>
    <row r="80" spans="1:26" x14ac:dyDescent="0.25">
      <c r="A80" s="9" t="s">
        <v>10490</v>
      </c>
      <c r="B80" s="9">
        <v>11326</v>
      </c>
      <c r="C80" s="9" t="s">
        <v>54</v>
      </c>
      <c r="D80" s="9" t="s">
        <v>10491</v>
      </c>
      <c r="I80" s="9" t="s">
        <v>54</v>
      </c>
      <c r="J80" s="9">
        <v>158104</v>
      </c>
      <c r="M80" s="8" t="s">
        <v>99</v>
      </c>
      <c r="N80">
        <v>27488849</v>
      </c>
      <c r="O80">
        <v>317</v>
      </c>
      <c r="S80" s="9" t="s">
        <v>54</v>
      </c>
      <c r="T80" s="9">
        <v>165786</v>
      </c>
    </row>
    <row r="81" spans="1:20" x14ac:dyDescent="0.25">
      <c r="A81" s="9" t="s">
        <v>10492</v>
      </c>
      <c r="B81" s="9">
        <v>74361</v>
      </c>
      <c r="C81" s="9" t="s">
        <v>46</v>
      </c>
      <c r="D81" s="9" t="s">
        <v>10493</v>
      </c>
      <c r="I81" s="9" t="s">
        <v>21</v>
      </c>
      <c r="J81" s="9">
        <v>166023</v>
      </c>
      <c r="S81" s="9" t="s">
        <v>46</v>
      </c>
      <c r="T81" s="9">
        <v>163623</v>
      </c>
    </row>
    <row r="82" spans="1:20" x14ac:dyDescent="0.25">
      <c r="A82" s="9" t="s">
        <v>10494</v>
      </c>
      <c r="B82" s="9">
        <v>45947</v>
      </c>
      <c r="C82" s="9" t="s">
        <v>54</v>
      </c>
      <c r="D82" s="9" t="s">
        <v>10495</v>
      </c>
      <c r="I82" s="9" t="s">
        <v>54</v>
      </c>
      <c r="J82" s="9">
        <v>165786</v>
      </c>
      <c r="S82" s="9" t="s">
        <v>82</v>
      </c>
      <c r="T82" s="9">
        <v>20081</v>
      </c>
    </row>
    <row r="83" spans="1:20" x14ac:dyDescent="0.25">
      <c r="A83" s="9" t="s">
        <v>10496</v>
      </c>
      <c r="B83" s="9">
        <v>12181</v>
      </c>
      <c r="C83" s="9" t="s">
        <v>54</v>
      </c>
      <c r="D83" s="9" t="s">
        <v>10497</v>
      </c>
      <c r="I83" s="9" t="s">
        <v>46</v>
      </c>
      <c r="J83" s="9">
        <v>163623</v>
      </c>
      <c r="S83" s="9" t="s">
        <v>61</v>
      </c>
      <c r="T83" s="9">
        <v>158155</v>
      </c>
    </row>
    <row r="84" spans="1:20" x14ac:dyDescent="0.25">
      <c r="A84" s="9" t="s">
        <v>10498</v>
      </c>
      <c r="B84" s="9">
        <v>42547</v>
      </c>
      <c r="C84" s="9" t="s">
        <v>87</v>
      </c>
      <c r="D84" s="9" t="s">
        <v>10499</v>
      </c>
      <c r="I84" s="9" t="s">
        <v>82</v>
      </c>
      <c r="J84" s="9">
        <v>20081</v>
      </c>
      <c r="S84" s="9" t="s">
        <v>19</v>
      </c>
      <c r="T84" s="9">
        <v>200514</v>
      </c>
    </row>
    <row r="85" spans="1:20" x14ac:dyDescent="0.25">
      <c r="A85" s="9" t="s">
        <v>10500</v>
      </c>
      <c r="B85" s="9">
        <v>66963</v>
      </c>
      <c r="C85" s="9" t="s">
        <v>54</v>
      </c>
      <c r="D85" s="9" t="s">
        <v>10501</v>
      </c>
      <c r="I85" s="9" t="s">
        <v>61</v>
      </c>
      <c r="J85" s="9">
        <v>158155</v>
      </c>
      <c r="S85" s="9" t="s">
        <v>94</v>
      </c>
      <c r="T85" s="9">
        <v>150000</v>
      </c>
    </row>
    <row r="86" spans="1:20" x14ac:dyDescent="0.25">
      <c r="A86" s="9" t="s">
        <v>10502</v>
      </c>
      <c r="B86" s="9">
        <v>41652</v>
      </c>
      <c r="C86" s="9" t="s">
        <v>79</v>
      </c>
      <c r="D86" s="9" t="s">
        <v>10503</v>
      </c>
      <c r="I86" s="9" t="s">
        <v>19</v>
      </c>
      <c r="J86" s="9">
        <v>200514</v>
      </c>
      <c r="S86" s="9" t="s">
        <v>54</v>
      </c>
      <c r="T86" s="9">
        <v>146354</v>
      </c>
    </row>
    <row r="87" spans="1:20" x14ac:dyDescent="0.25">
      <c r="A87" s="9" t="s">
        <v>10504</v>
      </c>
      <c r="B87" s="9">
        <v>39816</v>
      </c>
      <c r="C87" s="9" t="s">
        <v>79</v>
      </c>
      <c r="D87" s="9" t="s">
        <v>10505</v>
      </c>
      <c r="I87" s="9" t="s">
        <v>94</v>
      </c>
      <c r="J87" s="9">
        <v>150000</v>
      </c>
      <c r="S87" s="9" t="s">
        <v>61</v>
      </c>
      <c r="T87" s="9">
        <v>142976</v>
      </c>
    </row>
    <row r="88" spans="1:20" x14ac:dyDescent="0.25">
      <c r="A88" s="9" t="s">
        <v>10506</v>
      </c>
      <c r="B88" s="9">
        <v>39777</v>
      </c>
      <c r="C88" s="9" t="s">
        <v>61</v>
      </c>
      <c r="D88" s="9" t="s">
        <v>10507</v>
      </c>
      <c r="I88" s="9" t="s">
        <v>54</v>
      </c>
      <c r="J88" s="9">
        <v>146354</v>
      </c>
      <c r="S88" s="9" t="s">
        <v>54</v>
      </c>
      <c r="T88" s="9">
        <v>135238</v>
      </c>
    </row>
    <row r="89" spans="1:20" x14ac:dyDescent="0.25">
      <c r="A89" s="9" t="s">
        <v>10508</v>
      </c>
      <c r="B89" s="9">
        <v>135359</v>
      </c>
      <c r="C89" s="9" t="s">
        <v>54</v>
      </c>
      <c r="D89" s="9" t="s">
        <v>10509</v>
      </c>
      <c r="I89" s="9" t="s">
        <v>61</v>
      </c>
      <c r="J89" s="9">
        <v>142976</v>
      </c>
      <c r="S89" s="9" t="s">
        <v>93</v>
      </c>
      <c r="T89" s="9">
        <v>134299</v>
      </c>
    </row>
    <row r="90" spans="1:20" x14ac:dyDescent="0.25">
      <c r="A90" s="9" t="s">
        <v>10510</v>
      </c>
      <c r="B90" s="9">
        <v>34114</v>
      </c>
      <c r="C90" s="9" t="s">
        <v>87</v>
      </c>
      <c r="D90" s="9" t="s">
        <v>10511</v>
      </c>
      <c r="I90" s="9" t="s">
        <v>54</v>
      </c>
      <c r="J90" s="9">
        <v>140092</v>
      </c>
      <c r="S90" s="9" t="s">
        <v>54</v>
      </c>
      <c r="T90" s="9">
        <v>132000</v>
      </c>
    </row>
    <row r="91" spans="1:20" x14ac:dyDescent="0.25">
      <c r="A91" s="9" t="s">
        <v>10512</v>
      </c>
      <c r="B91" s="10">
        <v>32800</v>
      </c>
      <c r="C91" s="9" t="s">
        <v>31</v>
      </c>
      <c r="D91" s="9" t="s">
        <v>10513</v>
      </c>
      <c r="I91" s="9" t="s">
        <v>54</v>
      </c>
      <c r="J91" s="9">
        <v>136350</v>
      </c>
      <c r="S91" s="9" t="s">
        <v>54</v>
      </c>
      <c r="T91" s="9">
        <v>130376</v>
      </c>
    </row>
    <row r="92" spans="1:20" x14ac:dyDescent="0.25">
      <c r="A92" s="9" t="s">
        <v>10504</v>
      </c>
      <c r="B92" s="9">
        <v>32365</v>
      </c>
      <c r="C92" s="9" t="s">
        <v>79</v>
      </c>
      <c r="D92" s="9" t="s">
        <v>10514</v>
      </c>
      <c r="I92" s="9" t="s">
        <v>54</v>
      </c>
      <c r="J92" s="9">
        <v>135238</v>
      </c>
      <c r="S92" s="9" t="s">
        <v>54</v>
      </c>
      <c r="T92" s="9">
        <v>125886</v>
      </c>
    </row>
    <row r="93" spans="1:20" x14ac:dyDescent="0.25">
      <c r="A93" s="9" t="s">
        <v>10515</v>
      </c>
      <c r="B93" s="9">
        <v>32271</v>
      </c>
      <c r="C93" s="9" t="s">
        <v>46</v>
      </c>
      <c r="D93" s="9" t="s">
        <v>10516</v>
      </c>
      <c r="I93" s="9" t="s">
        <v>93</v>
      </c>
      <c r="J93" s="9">
        <v>134299</v>
      </c>
      <c r="S93" s="9" t="s">
        <v>54</v>
      </c>
      <c r="T93" s="9">
        <v>123646</v>
      </c>
    </row>
    <row r="94" spans="1:20" x14ac:dyDescent="0.25">
      <c r="A94" s="9" t="s">
        <v>10517</v>
      </c>
      <c r="B94" s="9">
        <v>32000</v>
      </c>
      <c r="C94" s="9" t="s">
        <v>79</v>
      </c>
      <c r="D94" s="9" t="s">
        <v>10518</v>
      </c>
      <c r="I94" s="9" t="s">
        <v>54</v>
      </c>
      <c r="J94" s="9">
        <v>132000</v>
      </c>
      <c r="S94" s="9" t="s">
        <v>37</v>
      </c>
      <c r="T94" s="9">
        <v>116000</v>
      </c>
    </row>
    <row r="95" spans="1:20" x14ac:dyDescent="0.25">
      <c r="A95" s="9" t="s">
        <v>10519</v>
      </c>
      <c r="B95" s="9">
        <v>30543</v>
      </c>
      <c r="C95" s="9" t="s">
        <v>46</v>
      </c>
      <c r="D95" s="9" t="s">
        <v>10520</v>
      </c>
      <c r="I95" s="9" t="s">
        <v>54</v>
      </c>
      <c r="J95" s="9">
        <v>130376</v>
      </c>
      <c r="S95" s="9" t="s">
        <v>54</v>
      </c>
      <c r="T95" s="9">
        <v>115813</v>
      </c>
    </row>
    <row r="96" spans="1:20" x14ac:dyDescent="0.25">
      <c r="A96" s="9" t="s">
        <v>10521</v>
      </c>
      <c r="B96" s="9">
        <v>30493</v>
      </c>
      <c r="C96" s="9" t="s">
        <v>21</v>
      </c>
      <c r="D96" s="9" t="s">
        <v>10522</v>
      </c>
      <c r="I96" s="9" t="s">
        <v>54</v>
      </c>
      <c r="J96" s="9">
        <v>125886</v>
      </c>
      <c r="S96" s="9" t="s">
        <v>54</v>
      </c>
      <c r="T96" s="9">
        <v>107899</v>
      </c>
    </row>
    <row r="97" spans="1:20" x14ac:dyDescent="0.25">
      <c r="A97" s="9" t="s">
        <v>10504</v>
      </c>
      <c r="B97" s="9">
        <v>28037</v>
      </c>
      <c r="C97" s="9" t="s">
        <v>79</v>
      </c>
      <c r="D97" s="9" t="s">
        <v>10523</v>
      </c>
      <c r="I97" s="9" t="s">
        <v>54</v>
      </c>
      <c r="J97" s="9">
        <v>123646</v>
      </c>
      <c r="S97" s="9" t="s">
        <v>54</v>
      </c>
      <c r="T97" s="9">
        <v>104971</v>
      </c>
    </row>
    <row r="98" spans="1:20" x14ac:dyDescent="0.25">
      <c r="A98" s="9" t="s">
        <v>10524</v>
      </c>
      <c r="B98" s="9">
        <v>26446</v>
      </c>
      <c r="C98" s="9" t="s">
        <v>61</v>
      </c>
      <c r="D98" s="9" t="s">
        <v>10525</v>
      </c>
      <c r="I98" s="9" t="s">
        <v>37</v>
      </c>
      <c r="J98" s="9">
        <v>116000</v>
      </c>
      <c r="S98" s="9" t="s">
        <v>30</v>
      </c>
      <c r="T98" s="9">
        <v>104950</v>
      </c>
    </row>
    <row r="99" spans="1:20" x14ac:dyDescent="0.25">
      <c r="A99" s="9" t="s">
        <v>10526</v>
      </c>
      <c r="B99" s="9">
        <v>24140</v>
      </c>
      <c r="C99" s="9" t="s">
        <v>79</v>
      </c>
      <c r="D99" s="9" t="s">
        <v>10527</v>
      </c>
      <c r="I99" s="9" t="s">
        <v>54</v>
      </c>
      <c r="J99" s="9">
        <v>115813</v>
      </c>
      <c r="S99" s="9" t="s">
        <v>61</v>
      </c>
      <c r="T99" s="9">
        <v>104904</v>
      </c>
    </row>
    <row r="100" spans="1:20" x14ac:dyDescent="0.25">
      <c r="A100" s="9" t="s">
        <v>10504</v>
      </c>
      <c r="B100" s="9">
        <v>23802</v>
      </c>
      <c r="C100" s="9" t="s">
        <v>79</v>
      </c>
      <c r="D100" s="9" t="s">
        <v>10528</v>
      </c>
      <c r="I100" s="9" t="s">
        <v>54</v>
      </c>
      <c r="J100" s="9">
        <v>107899</v>
      </c>
      <c r="S100" s="9" t="s">
        <v>21</v>
      </c>
      <c r="T100" s="9">
        <v>101030</v>
      </c>
    </row>
    <row r="101" spans="1:20" x14ac:dyDescent="0.25">
      <c r="A101" s="9" t="s">
        <v>10529</v>
      </c>
      <c r="B101" s="9">
        <v>23726</v>
      </c>
      <c r="C101" s="9" t="s">
        <v>46</v>
      </c>
      <c r="D101" s="9" t="s">
        <v>10530</v>
      </c>
      <c r="I101" s="9" t="s">
        <v>54</v>
      </c>
      <c r="J101" s="9">
        <v>104971</v>
      </c>
      <c r="S101" s="9" t="s">
        <v>54</v>
      </c>
      <c r="T101" s="9">
        <v>97873</v>
      </c>
    </row>
    <row r="102" spans="1:20" x14ac:dyDescent="0.25">
      <c r="A102" s="97" t="s">
        <v>10531</v>
      </c>
      <c r="B102" s="97">
        <v>22396</v>
      </c>
      <c r="C102" s="97" t="s">
        <v>54</v>
      </c>
      <c r="D102" s="97" t="s">
        <v>10532</v>
      </c>
      <c r="I102" s="9" t="s">
        <v>30</v>
      </c>
      <c r="J102" s="9">
        <v>104950</v>
      </c>
      <c r="S102" s="9" t="s">
        <v>21</v>
      </c>
      <c r="T102" s="9">
        <v>40000</v>
      </c>
    </row>
    <row r="103" spans="1:20" x14ac:dyDescent="0.25">
      <c r="A103" s="9" t="s">
        <v>10533</v>
      </c>
      <c r="B103" s="9">
        <v>22500</v>
      </c>
      <c r="C103" s="9" t="s">
        <v>54</v>
      </c>
      <c r="D103" s="9" t="s">
        <v>10534</v>
      </c>
      <c r="I103" s="9" t="s">
        <v>61</v>
      </c>
      <c r="J103" s="9">
        <v>104904</v>
      </c>
      <c r="S103" s="9" t="s">
        <v>54</v>
      </c>
      <c r="T103" s="9">
        <v>96919</v>
      </c>
    </row>
    <row r="104" spans="1:20" x14ac:dyDescent="0.25">
      <c r="A104" s="9" t="s">
        <v>10535</v>
      </c>
      <c r="B104" s="9">
        <v>101854</v>
      </c>
      <c r="C104" s="9" t="s">
        <v>54</v>
      </c>
      <c r="D104" s="9" t="s">
        <v>10536</v>
      </c>
      <c r="I104" s="9" t="s">
        <v>21</v>
      </c>
      <c r="J104" s="9">
        <v>101030</v>
      </c>
      <c r="S104" s="9" t="s">
        <v>21</v>
      </c>
      <c r="T104" s="9">
        <v>95765</v>
      </c>
    </row>
    <row r="105" spans="1:20" x14ac:dyDescent="0.25">
      <c r="A105" s="9" t="s">
        <v>10537</v>
      </c>
      <c r="B105" s="9">
        <v>41261</v>
      </c>
      <c r="C105" s="9" t="s">
        <v>87</v>
      </c>
      <c r="D105" s="9" t="s">
        <v>10538</v>
      </c>
      <c r="I105" s="9" t="s">
        <v>54</v>
      </c>
      <c r="J105" s="9">
        <v>97873</v>
      </c>
      <c r="S105" s="9" t="s">
        <v>46</v>
      </c>
      <c r="T105" s="9">
        <v>95246</v>
      </c>
    </row>
    <row r="106" spans="1:20" x14ac:dyDescent="0.25">
      <c r="A106" s="9" t="s">
        <v>10539</v>
      </c>
      <c r="B106" s="9">
        <v>22504</v>
      </c>
      <c r="C106" s="9" t="s">
        <v>46</v>
      </c>
      <c r="D106" s="9" t="s">
        <v>10540</v>
      </c>
      <c r="I106" s="9" t="s">
        <v>21</v>
      </c>
      <c r="J106" s="9">
        <v>40000</v>
      </c>
      <c r="S106" s="9" t="s">
        <v>46</v>
      </c>
      <c r="T106" s="9">
        <v>92262</v>
      </c>
    </row>
    <row r="107" spans="1:20" x14ac:dyDescent="0.25">
      <c r="A107" s="9" t="s">
        <v>10541</v>
      </c>
      <c r="B107" s="9">
        <v>81650</v>
      </c>
      <c r="C107" s="9" t="s">
        <v>46</v>
      </c>
      <c r="D107" s="9" t="s">
        <v>10542</v>
      </c>
      <c r="I107" s="9" t="s">
        <v>54</v>
      </c>
      <c r="J107" s="9">
        <v>96919</v>
      </c>
      <c r="S107" s="9" t="s">
        <v>98</v>
      </c>
      <c r="T107" s="9">
        <v>92000</v>
      </c>
    </row>
    <row r="108" spans="1:20" x14ac:dyDescent="0.25">
      <c r="A108" s="9" t="s">
        <v>10543</v>
      </c>
      <c r="B108" s="9">
        <v>15529</v>
      </c>
      <c r="C108" s="9" t="s">
        <v>46</v>
      </c>
      <c r="D108" s="9" t="s">
        <v>10544</v>
      </c>
      <c r="I108" s="9" t="s">
        <v>21</v>
      </c>
      <c r="J108" s="9">
        <v>95765</v>
      </c>
      <c r="S108" s="9" t="s">
        <v>93</v>
      </c>
      <c r="T108" s="9">
        <v>91928</v>
      </c>
    </row>
    <row r="109" spans="1:20" x14ac:dyDescent="0.25">
      <c r="A109" s="9" t="s">
        <v>10545</v>
      </c>
      <c r="B109" s="9">
        <v>17733</v>
      </c>
      <c r="C109" s="9" t="s">
        <v>54</v>
      </c>
      <c r="D109" s="9" t="s">
        <v>10546</v>
      </c>
      <c r="I109" s="9" t="s">
        <v>46</v>
      </c>
      <c r="J109" s="9">
        <v>95246</v>
      </c>
      <c r="S109" s="9" t="s">
        <v>19</v>
      </c>
      <c r="T109" s="9">
        <v>139380</v>
      </c>
    </row>
    <row r="110" spans="1:20" x14ac:dyDescent="0.25">
      <c r="A110" s="9" t="s">
        <v>10547</v>
      </c>
      <c r="B110" s="9">
        <v>123514</v>
      </c>
      <c r="C110" s="9" t="s">
        <v>87</v>
      </c>
      <c r="D110" s="9" t="s">
        <v>10548</v>
      </c>
      <c r="I110" s="9" t="s">
        <v>46</v>
      </c>
      <c r="J110" s="9">
        <v>92262</v>
      </c>
      <c r="S110" s="9" t="s">
        <v>37</v>
      </c>
      <c r="T110" s="9">
        <v>191454</v>
      </c>
    </row>
    <row r="111" spans="1:20" x14ac:dyDescent="0.25">
      <c r="A111" s="9" t="s">
        <v>10549</v>
      </c>
      <c r="B111" s="9">
        <v>15501</v>
      </c>
      <c r="C111" s="9" t="s">
        <v>21</v>
      </c>
      <c r="D111" s="9" t="s">
        <v>10550</v>
      </c>
      <c r="I111" s="9" t="s">
        <v>98</v>
      </c>
      <c r="J111" s="9">
        <v>92000</v>
      </c>
      <c r="S111" s="9" t="s">
        <v>79</v>
      </c>
      <c r="T111" s="9">
        <v>90390</v>
      </c>
    </row>
    <row r="112" spans="1:20" x14ac:dyDescent="0.25">
      <c r="A112" s="9" t="s">
        <v>10551</v>
      </c>
      <c r="B112" s="9">
        <v>115693</v>
      </c>
      <c r="C112" s="9" t="s">
        <v>54</v>
      </c>
      <c r="D112" s="9" t="s">
        <v>10552</v>
      </c>
      <c r="I112" s="9" t="s">
        <v>93</v>
      </c>
      <c r="J112" s="9">
        <v>91928</v>
      </c>
      <c r="S112" s="9" t="s">
        <v>19</v>
      </c>
      <c r="T112" s="9">
        <v>88533</v>
      </c>
    </row>
    <row r="113" spans="1:20" x14ac:dyDescent="0.25">
      <c r="A113" s="9" t="s">
        <v>10553</v>
      </c>
      <c r="B113" s="9">
        <v>14241</v>
      </c>
      <c r="C113" s="9" t="s">
        <v>46</v>
      </c>
      <c r="D113" s="9" t="s">
        <v>10554</v>
      </c>
      <c r="I113" s="9" t="s">
        <v>19</v>
      </c>
      <c r="J113" s="9">
        <v>139380</v>
      </c>
      <c r="S113" s="9" t="s">
        <v>46</v>
      </c>
      <c r="T113" s="9">
        <v>72545</v>
      </c>
    </row>
    <row r="114" spans="1:20" x14ac:dyDescent="0.25">
      <c r="A114" s="9" t="s">
        <v>10555</v>
      </c>
      <c r="B114" s="9">
        <v>18451</v>
      </c>
      <c r="C114" s="9" t="s">
        <v>46</v>
      </c>
      <c r="D114" s="9" t="s">
        <v>10556</v>
      </c>
      <c r="I114" s="9" t="s">
        <v>37</v>
      </c>
      <c r="J114" s="9">
        <v>191454</v>
      </c>
      <c r="S114" s="9" t="s">
        <v>54</v>
      </c>
      <c r="T114" s="9">
        <v>83264</v>
      </c>
    </row>
    <row r="115" spans="1:20" x14ac:dyDescent="0.25">
      <c r="A115" s="9" t="s">
        <v>10557</v>
      </c>
      <c r="B115" s="9">
        <v>12460</v>
      </c>
      <c r="C115" s="9" t="s">
        <v>79</v>
      </c>
      <c r="D115" s="9" t="s">
        <v>10558</v>
      </c>
      <c r="I115" s="9" t="s">
        <v>79</v>
      </c>
      <c r="J115" s="9">
        <v>90390</v>
      </c>
      <c r="S115" s="9" t="s">
        <v>54</v>
      </c>
      <c r="T115" s="9">
        <v>81951</v>
      </c>
    </row>
    <row r="116" spans="1:20" x14ac:dyDescent="0.25">
      <c r="A116" s="9" t="s">
        <v>10559</v>
      </c>
      <c r="B116" s="9">
        <v>26636</v>
      </c>
      <c r="C116" s="9" t="s">
        <v>54</v>
      </c>
      <c r="D116" s="9" t="s">
        <v>10560</v>
      </c>
      <c r="I116" s="9" t="s">
        <v>19</v>
      </c>
      <c r="J116" s="9">
        <v>88533</v>
      </c>
      <c r="S116" s="9" t="s">
        <v>49</v>
      </c>
      <c r="T116" s="9">
        <v>5541</v>
      </c>
    </row>
    <row r="117" spans="1:20" x14ac:dyDescent="0.25">
      <c r="A117" s="9" t="s">
        <v>10561</v>
      </c>
      <c r="B117" s="9">
        <v>12000</v>
      </c>
      <c r="C117" s="9" t="s">
        <v>46</v>
      </c>
      <c r="D117" s="9" t="s">
        <v>10562</v>
      </c>
      <c r="I117" s="9" t="s">
        <v>46</v>
      </c>
      <c r="J117" s="9">
        <v>72545</v>
      </c>
      <c r="S117" s="9" t="s">
        <v>61</v>
      </c>
      <c r="T117" s="9">
        <v>79517</v>
      </c>
    </row>
    <row r="118" spans="1:20" x14ac:dyDescent="0.25">
      <c r="A118" s="9" t="s">
        <v>10563</v>
      </c>
      <c r="B118" s="9">
        <v>23012</v>
      </c>
      <c r="C118" s="9" t="s">
        <v>49</v>
      </c>
      <c r="D118" s="9" t="s">
        <v>10564</v>
      </c>
      <c r="I118" s="9" t="s">
        <v>54</v>
      </c>
      <c r="J118" s="9">
        <v>83264</v>
      </c>
      <c r="S118" s="9" t="s">
        <v>94</v>
      </c>
      <c r="T118" s="9">
        <v>106326</v>
      </c>
    </row>
    <row r="119" spans="1:20" x14ac:dyDescent="0.25">
      <c r="A119" s="9" t="s">
        <v>10565</v>
      </c>
      <c r="B119" s="9">
        <v>52055</v>
      </c>
      <c r="C119" s="9" t="s">
        <v>54</v>
      </c>
      <c r="D119" s="9" t="s">
        <v>10566</v>
      </c>
      <c r="I119" s="9" t="s">
        <v>54</v>
      </c>
      <c r="J119" s="9">
        <v>81951</v>
      </c>
      <c r="S119" s="9" t="s">
        <v>93</v>
      </c>
      <c r="T119" s="9">
        <v>78796</v>
      </c>
    </row>
    <row r="120" spans="1:20" x14ac:dyDescent="0.25">
      <c r="A120" s="9" t="s">
        <v>10567</v>
      </c>
      <c r="B120" s="9">
        <v>83203</v>
      </c>
      <c r="C120" s="9" t="s">
        <v>54</v>
      </c>
      <c r="D120" s="9" t="s">
        <v>10568</v>
      </c>
      <c r="I120" s="9" t="s">
        <v>49</v>
      </c>
      <c r="J120" s="9">
        <v>5541</v>
      </c>
      <c r="S120" s="9" t="s">
        <v>54</v>
      </c>
      <c r="T120" s="9">
        <v>73686</v>
      </c>
    </row>
    <row r="121" spans="1:20" x14ac:dyDescent="0.25">
      <c r="A121" s="9" t="s">
        <v>10569</v>
      </c>
      <c r="B121" s="9">
        <v>88246</v>
      </c>
      <c r="C121" s="9" t="s">
        <v>54</v>
      </c>
      <c r="D121" s="9" t="s">
        <v>10570</v>
      </c>
      <c r="I121" s="9" t="s">
        <v>61</v>
      </c>
      <c r="J121" s="9">
        <v>79517</v>
      </c>
      <c r="S121" s="9" t="s">
        <v>54</v>
      </c>
      <c r="T121" s="9">
        <v>69307</v>
      </c>
    </row>
    <row r="122" spans="1:20" x14ac:dyDescent="0.25">
      <c r="A122" s="9" t="s">
        <v>10571</v>
      </c>
      <c r="B122" s="9">
        <v>12015</v>
      </c>
      <c r="C122" s="9" t="s">
        <v>46</v>
      </c>
      <c r="D122" s="9" t="s">
        <v>10572</v>
      </c>
      <c r="I122" s="9" t="s">
        <v>94</v>
      </c>
      <c r="J122" s="9">
        <v>106326</v>
      </c>
      <c r="S122" s="9" t="s">
        <v>46</v>
      </c>
      <c r="T122" s="9">
        <v>60819</v>
      </c>
    </row>
    <row r="123" spans="1:20" x14ac:dyDescent="0.25">
      <c r="A123" s="9" t="s">
        <v>10573</v>
      </c>
      <c r="B123" s="9">
        <v>34673</v>
      </c>
      <c r="C123" s="9" t="s">
        <v>46</v>
      </c>
      <c r="D123" s="9" t="s">
        <v>10574</v>
      </c>
      <c r="I123" s="9" t="s">
        <v>93</v>
      </c>
      <c r="J123" s="9">
        <v>78796</v>
      </c>
      <c r="S123" s="9" t="s">
        <v>87</v>
      </c>
      <c r="T123" s="9">
        <v>97357</v>
      </c>
    </row>
    <row r="124" spans="1:20" x14ac:dyDescent="0.25">
      <c r="A124" s="9" t="s">
        <v>10575</v>
      </c>
      <c r="B124" s="9">
        <v>37312</v>
      </c>
      <c r="C124" s="9" t="s">
        <v>46</v>
      </c>
      <c r="D124" s="9" t="s">
        <v>10576</v>
      </c>
      <c r="I124" s="9" t="s">
        <v>54</v>
      </c>
      <c r="J124" s="9">
        <v>73686</v>
      </c>
      <c r="S124" s="9" t="s">
        <v>61</v>
      </c>
      <c r="T124" s="9">
        <v>58500</v>
      </c>
    </row>
    <row r="125" spans="1:20" x14ac:dyDescent="0.25">
      <c r="A125" s="9" t="s">
        <v>10577</v>
      </c>
      <c r="B125" s="9">
        <v>41164</v>
      </c>
      <c r="C125" s="9" t="s">
        <v>46</v>
      </c>
      <c r="D125" s="9" t="s">
        <v>10578</v>
      </c>
      <c r="I125" s="9" t="s">
        <v>54</v>
      </c>
      <c r="J125" s="9">
        <v>69307</v>
      </c>
      <c r="S125" s="9" t="s">
        <v>46</v>
      </c>
      <c r="T125" s="9">
        <v>57086</v>
      </c>
    </row>
    <row r="126" spans="1:20" x14ac:dyDescent="0.25">
      <c r="A126" s="9" t="s">
        <v>10579</v>
      </c>
      <c r="B126" s="9">
        <v>5175</v>
      </c>
      <c r="C126" s="9" t="s">
        <v>46</v>
      </c>
      <c r="D126" s="9" t="s">
        <v>10580</v>
      </c>
      <c r="I126" s="9" t="s">
        <v>46</v>
      </c>
      <c r="J126" s="9">
        <v>60819</v>
      </c>
      <c r="S126" s="9" t="s">
        <v>54</v>
      </c>
      <c r="T126" s="9">
        <v>54731</v>
      </c>
    </row>
    <row r="127" spans="1:20" x14ac:dyDescent="0.25">
      <c r="A127" s="9" t="s">
        <v>10581</v>
      </c>
      <c r="B127" s="9">
        <v>35186</v>
      </c>
      <c r="C127" s="9" t="s">
        <v>46</v>
      </c>
      <c r="D127" s="9" t="s">
        <v>10582</v>
      </c>
      <c r="I127" s="9" t="s">
        <v>87</v>
      </c>
      <c r="J127" s="9">
        <v>97357</v>
      </c>
      <c r="S127" s="9" t="s">
        <v>54</v>
      </c>
      <c r="T127" s="9">
        <v>11326</v>
      </c>
    </row>
    <row r="128" spans="1:20" x14ac:dyDescent="0.25">
      <c r="A128" s="9" t="s">
        <v>10583</v>
      </c>
      <c r="B128" s="9">
        <v>84198</v>
      </c>
      <c r="C128" s="9" t="s">
        <v>46</v>
      </c>
      <c r="D128" s="9" t="s">
        <v>10584</v>
      </c>
      <c r="I128" s="9" t="s">
        <v>61</v>
      </c>
      <c r="J128" s="9">
        <v>58500</v>
      </c>
      <c r="S128" s="9" t="s">
        <v>46</v>
      </c>
      <c r="T128" s="9">
        <v>74361</v>
      </c>
    </row>
    <row r="129" spans="1:20" x14ac:dyDescent="0.25">
      <c r="A129" s="9" t="s">
        <v>10585</v>
      </c>
      <c r="B129" s="9">
        <v>14445</v>
      </c>
      <c r="C129" s="9" t="s">
        <v>46</v>
      </c>
      <c r="D129" s="9" t="s">
        <v>10586</v>
      </c>
      <c r="I129" s="9" t="s">
        <v>46</v>
      </c>
      <c r="J129" s="9">
        <v>57086</v>
      </c>
      <c r="S129" s="9" t="s">
        <v>54</v>
      </c>
      <c r="T129" s="9">
        <v>45947</v>
      </c>
    </row>
    <row r="130" spans="1:20" x14ac:dyDescent="0.25">
      <c r="A130" s="9" t="s">
        <v>10587</v>
      </c>
      <c r="B130" s="9">
        <v>24761</v>
      </c>
      <c r="C130" s="9" t="s">
        <v>46</v>
      </c>
      <c r="D130" s="9" t="s">
        <v>10588</v>
      </c>
      <c r="I130" s="9" t="s">
        <v>54</v>
      </c>
      <c r="J130" s="9">
        <v>54731</v>
      </c>
      <c r="S130" s="9" t="s">
        <v>54</v>
      </c>
      <c r="T130" s="9">
        <v>12181</v>
      </c>
    </row>
    <row r="131" spans="1:20" x14ac:dyDescent="0.25">
      <c r="A131" s="9" t="s">
        <v>10589</v>
      </c>
      <c r="B131" s="9">
        <v>5095</v>
      </c>
      <c r="C131" s="9" t="s">
        <v>46</v>
      </c>
      <c r="D131" s="9" t="s">
        <v>10590</v>
      </c>
      <c r="I131" s="9" t="s">
        <v>54</v>
      </c>
      <c r="J131" s="9">
        <v>11326</v>
      </c>
      <c r="S131" s="9" t="s">
        <v>87</v>
      </c>
      <c r="T131" s="9">
        <v>42547</v>
      </c>
    </row>
    <row r="132" spans="1:20" x14ac:dyDescent="0.25">
      <c r="A132" s="9" t="s">
        <v>10591</v>
      </c>
      <c r="B132" s="9">
        <v>25234</v>
      </c>
      <c r="C132" s="9" t="s">
        <v>21</v>
      </c>
      <c r="D132" s="9" t="s">
        <v>10592</v>
      </c>
      <c r="I132" s="9" t="s">
        <v>46</v>
      </c>
      <c r="J132" s="9">
        <v>74361</v>
      </c>
      <c r="S132" s="9" t="s">
        <v>54</v>
      </c>
      <c r="T132" s="9">
        <v>66963</v>
      </c>
    </row>
    <row r="133" spans="1:20" x14ac:dyDescent="0.25">
      <c r="A133" s="9" t="s">
        <v>10593</v>
      </c>
      <c r="B133" s="9">
        <v>3998</v>
      </c>
      <c r="C133" s="9" t="s">
        <v>93</v>
      </c>
      <c r="D133" s="9" t="s">
        <v>10594</v>
      </c>
      <c r="I133" s="9" t="s">
        <v>54</v>
      </c>
      <c r="J133" s="9">
        <v>45947</v>
      </c>
      <c r="S133" s="9" t="s">
        <v>79</v>
      </c>
      <c r="T133" s="9">
        <v>41652</v>
      </c>
    </row>
    <row r="134" spans="1:20" x14ac:dyDescent="0.25">
      <c r="A134" s="9" t="s">
        <v>10595</v>
      </c>
      <c r="B134" s="9">
        <v>86559</v>
      </c>
      <c r="C134" s="9" t="s">
        <v>46</v>
      </c>
      <c r="D134" s="9" t="s">
        <v>10596</v>
      </c>
      <c r="I134" s="9" t="s">
        <v>54</v>
      </c>
      <c r="J134" s="9">
        <v>12181</v>
      </c>
      <c r="S134" s="9" t="s">
        <v>79</v>
      </c>
      <c r="T134" s="9">
        <v>39816</v>
      </c>
    </row>
    <row r="135" spans="1:20" x14ac:dyDescent="0.25">
      <c r="A135" s="9" t="s">
        <v>10597</v>
      </c>
      <c r="B135" s="9">
        <v>38485</v>
      </c>
      <c r="C135" s="9" t="s">
        <v>46</v>
      </c>
      <c r="D135" s="9" t="s">
        <v>10598</v>
      </c>
      <c r="I135" s="9" t="s">
        <v>87</v>
      </c>
      <c r="J135" s="9">
        <v>42547</v>
      </c>
      <c r="S135" s="9" t="s">
        <v>61</v>
      </c>
      <c r="T135" s="9">
        <v>39777</v>
      </c>
    </row>
    <row r="136" spans="1:20" x14ac:dyDescent="0.25">
      <c r="A136" s="9" t="s">
        <v>10599</v>
      </c>
      <c r="B136" s="9">
        <v>3449</v>
      </c>
      <c r="C136" s="9" t="s">
        <v>93</v>
      </c>
      <c r="D136" s="9" t="s">
        <v>10600</v>
      </c>
      <c r="I136" s="9" t="s">
        <v>54</v>
      </c>
      <c r="J136" s="9">
        <v>66963</v>
      </c>
      <c r="S136" s="9" t="s">
        <v>54</v>
      </c>
      <c r="T136" s="9">
        <v>135359</v>
      </c>
    </row>
    <row r="137" spans="1:20" x14ac:dyDescent="0.25">
      <c r="A137" s="9" t="s">
        <v>10601</v>
      </c>
      <c r="B137" s="9">
        <v>2951</v>
      </c>
      <c r="C137" s="9" t="s">
        <v>87</v>
      </c>
      <c r="D137" s="9" t="s">
        <v>10602</v>
      </c>
      <c r="I137" s="9" t="s">
        <v>79</v>
      </c>
      <c r="J137" s="9">
        <v>41652</v>
      </c>
      <c r="S137" s="9" t="s">
        <v>87</v>
      </c>
      <c r="T137" s="9">
        <v>34114</v>
      </c>
    </row>
    <row r="138" spans="1:20" x14ac:dyDescent="0.25">
      <c r="A138" s="9" t="s">
        <v>10603</v>
      </c>
      <c r="B138" s="9">
        <v>14964</v>
      </c>
      <c r="C138" s="9" t="s">
        <v>49</v>
      </c>
      <c r="D138" s="9" t="s">
        <v>10604</v>
      </c>
      <c r="I138" s="9" t="s">
        <v>79</v>
      </c>
      <c r="J138" s="9">
        <v>39816</v>
      </c>
      <c r="S138" s="9" t="s">
        <v>31</v>
      </c>
      <c r="T138" s="10">
        <v>32800</v>
      </c>
    </row>
    <row r="139" spans="1:20" x14ac:dyDescent="0.25">
      <c r="A139" s="9" t="s">
        <v>10605</v>
      </c>
      <c r="B139" s="9">
        <v>44232</v>
      </c>
      <c r="C139" s="9" t="s">
        <v>46</v>
      </c>
      <c r="D139" s="9" t="s">
        <v>10606</v>
      </c>
      <c r="I139" s="9" t="s">
        <v>61</v>
      </c>
      <c r="J139" s="9">
        <v>39777</v>
      </c>
      <c r="S139" s="9" t="s">
        <v>79</v>
      </c>
      <c r="T139" s="9">
        <v>32365</v>
      </c>
    </row>
    <row r="140" spans="1:20" x14ac:dyDescent="0.25">
      <c r="A140" s="9" t="s">
        <v>10607</v>
      </c>
      <c r="B140" s="9">
        <v>107058</v>
      </c>
      <c r="C140" s="9" t="s">
        <v>79</v>
      </c>
      <c r="D140" s="9" t="s">
        <v>10608</v>
      </c>
      <c r="I140" s="9" t="s">
        <v>54</v>
      </c>
      <c r="J140" s="9">
        <v>135359</v>
      </c>
      <c r="S140" s="9" t="s">
        <v>46</v>
      </c>
      <c r="T140" s="9">
        <v>32271</v>
      </c>
    </row>
    <row r="141" spans="1:20" x14ac:dyDescent="0.25">
      <c r="A141" s="9" t="s">
        <v>10609</v>
      </c>
      <c r="B141" s="9">
        <v>109551</v>
      </c>
      <c r="C141" s="9" t="s">
        <v>79</v>
      </c>
      <c r="D141" s="9" t="s">
        <v>10610</v>
      </c>
      <c r="I141" s="9" t="s">
        <v>87</v>
      </c>
      <c r="J141" s="9">
        <v>34114</v>
      </c>
      <c r="S141" s="9" t="s">
        <v>79</v>
      </c>
      <c r="T141" s="9">
        <v>32000</v>
      </c>
    </row>
    <row r="142" spans="1:20" x14ac:dyDescent="0.25">
      <c r="A142" s="9" t="s">
        <v>10611</v>
      </c>
      <c r="B142" s="9">
        <v>31979</v>
      </c>
      <c r="C142" s="9" t="s">
        <v>79</v>
      </c>
      <c r="D142" s="9" t="s">
        <v>10612</v>
      </c>
      <c r="I142" s="9" t="s">
        <v>31</v>
      </c>
      <c r="J142" s="10">
        <v>32800</v>
      </c>
      <c r="S142" s="9" t="s">
        <v>46</v>
      </c>
      <c r="T142" s="9">
        <v>30543</v>
      </c>
    </row>
    <row r="143" spans="1:20" x14ac:dyDescent="0.25">
      <c r="A143" s="9" t="s">
        <v>10613</v>
      </c>
      <c r="B143" s="9">
        <v>29141</v>
      </c>
      <c r="C143" s="9" t="s">
        <v>79</v>
      </c>
      <c r="D143" s="9" t="s">
        <v>10614</v>
      </c>
      <c r="I143" s="9" t="s">
        <v>79</v>
      </c>
      <c r="J143" s="9">
        <v>32365</v>
      </c>
      <c r="S143" s="9" t="s">
        <v>21</v>
      </c>
      <c r="T143" s="9">
        <v>30493</v>
      </c>
    </row>
    <row r="144" spans="1:20" x14ac:dyDescent="0.25">
      <c r="A144" s="9" t="s">
        <v>10615</v>
      </c>
      <c r="B144" s="9">
        <v>212380</v>
      </c>
      <c r="C144" s="9" t="s">
        <v>31</v>
      </c>
      <c r="D144" s="9" t="s">
        <v>10616</v>
      </c>
      <c r="I144" s="9" t="s">
        <v>46</v>
      </c>
      <c r="J144" s="9">
        <v>32271</v>
      </c>
      <c r="S144" s="9" t="s">
        <v>79</v>
      </c>
      <c r="T144" s="9">
        <v>28037</v>
      </c>
    </row>
    <row r="145" spans="1:20" x14ac:dyDescent="0.25">
      <c r="A145" s="9" t="s">
        <v>10617</v>
      </c>
      <c r="B145" s="9">
        <v>46463</v>
      </c>
      <c r="C145" s="9" t="s">
        <v>31</v>
      </c>
      <c r="D145" s="9" t="s">
        <v>10618</v>
      </c>
      <c r="I145" s="9" t="s">
        <v>79</v>
      </c>
      <c r="J145" s="9">
        <v>32000</v>
      </c>
      <c r="S145" s="9" t="s">
        <v>61</v>
      </c>
      <c r="T145" s="9">
        <v>26446</v>
      </c>
    </row>
    <row r="146" spans="1:20" x14ac:dyDescent="0.25">
      <c r="A146" s="9" t="s">
        <v>10619</v>
      </c>
      <c r="B146" s="9">
        <v>45521</v>
      </c>
      <c r="C146" s="9" t="s">
        <v>31</v>
      </c>
      <c r="D146" s="9" t="s">
        <v>10620</v>
      </c>
      <c r="I146" s="9" t="s">
        <v>46</v>
      </c>
      <c r="J146" s="9">
        <v>30543</v>
      </c>
      <c r="S146" s="9" t="s">
        <v>79</v>
      </c>
      <c r="T146" s="9">
        <v>24140</v>
      </c>
    </row>
    <row r="147" spans="1:20" x14ac:dyDescent="0.25">
      <c r="A147" s="9" t="s">
        <v>10621</v>
      </c>
      <c r="B147" s="9">
        <v>42429</v>
      </c>
      <c r="C147" s="9" t="s">
        <v>31</v>
      </c>
      <c r="D147" s="9" t="s">
        <v>10622</v>
      </c>
      <c r="I147" s="9" t="s">
        <v>21</v>
      </c>
      <c r="J147" s="9">
        <v>30493</v>
      </c>
      <c r="S147" s="9" t="s">
        <v>79</v>
      </c>
      <c r="T147" s="9">
        <v>23802</v>
      </c>
    </row>
    <row r="148" spans="1:20" x14ac:dyDescent="0.25">
      <c r="A148" s="9" t="s">
        <v>10623</v>
      </c>
      <c r="B148" s="9">
        <v>57602</v>
      </c>
      <c r="C148" s="9" t="s">
        <v>31</v>
      </c>
      <c r="D148" s="9" t="s">
        <v>10624</v>
      </c>
      <c r="I148" s="9" t="s">
        <v>79</v>
      </c>
      <c r="J148" s="9">
        <v>28037</v>
      </c>
      <c r="S148" s="9" t="s">
        <v>46</v>
      </c>
      <c r="T148" s="9">
        <v>23726</v>
      </c>
    </row>
    <row r="149" spans="1:20" x14ac:dyDescent="0.25">
      <c r="A149" s="9" t="s">
        <v>10625</v>
      </c>
      <c r="B149" s="9">
        <v>12923</v>
      </c>
      <c r="C149" s="9" t="s">
        <v>31</v>
      </c>
      <c r="D149" s="9" t="s">
        <v>10626</v>
      </c>
      <c r="I149" s="9" t="s">
        <v>61</v>
      </c>
      <c r="J149" s="9">
        <v>26446</v>
      </c>
      <c r="S149" s="9" t="s">
        <v>54</v>
      </c>
      <c r="T149" s="9">
        <v>22500</v>
      </c>
    </row>
    <row r="150" spans="1:20" x14ac:dyDescent="0.25">
      <c r="A150" s="9" t="s">
        <v>10627</v>
      </c>
      <c r="B150" s="9">
        <v>14555</v>
      </c>
      <c r="C150" s="9" t="s">
        <v>31</v>
      </c>
      <c r="D150" s="9" t="s">
        <v>10628</v>
      </c>
      <c r="I150" s="9" t="s">
        <v>79</v>
      </c>
      <c r="J150" s="9">
        <v>24140</v>
      </c>
      <c r="S150" s="9" t="s">
        <v>54</v>
      </c>
      <c r="T150" s="9">
        <v>101854</v>
      </c>
    </row>
    <row r="151" spans="1:20" x14ac:dyDescent="0.25">
      <c r="A151" s="9" t="s">
        <v>10629</v>
      </c>
      <c r="B151" s="9">
        <v>4932</v>
      </c>
      <c r="C151" s="9" t="s">
        <v>31</v>
      </c>
      <c r="D151" s="9" t="s">
        <v>10630</v>
      </c>
      <c r="I151" s="9" t="s">
        <v>79</v>
      </c>
      <c r="J151" s="9">
        <v>23802</v>
      </c>
      <c r="S151" s="9" t="s">
        <v>87</v>
      </c>
      <c r="T151" s="9">
        <v>41261</v>
      </c>
    </row>
    <row r="152" spans="1:20" x14ac:dyDescent="0.25">
      <c r="A152" s="9" t="s">
        <v>10631</v>
      </c>
      <c r="B152" s="9">
        <v>9928</v>
      </c>
      <c r="C152" s="9" t="s">
        <v>31</v>
      </c>
      <c r="D152" s="9" t="s">
        <v>10632</v>
      </c>
      <c r="I152" s="9" t="s">
        <v>46</v>
      </c>
      <c r="J152" s="9">
        <v>23726</v>
      </c>
      <c r="S152" s="9" t="s">
        <v>46</v>
      </c>
      <c r="T152" s="9">
        <v>22504</v>
      </c>
    </row>
    <row r="153" spans="1:20" x14ac:dyDescent="0.25">
      <c r="A153" s="9" t="s">
        <v>10633</v>
      </c>
      <c r="B153" s="9">
        <v>27714</v>
      </c>
      <c r="C153" s="9" t="s">
        <v>82</v>
      </c>
      <c r="D153" s="9" t="s">
        <v>10634</v>
      </c>
      <c r="I153" s="9" t="s">
        <v>54</v>
      </c>
      <c r="J153" s="9">
        <v>22396</v>
      </c>
      <c r="S153" s="9" t="s">
        <v>46</v>
      </c>
      <c r="T153" s="9">
        <v>81650</v>
      </c>
    </row>
    <row r="154" spans="1:20" x14ac:dyDescent="0.25">
      <c r="A154" s="9" t="s">
        <v>10635</v>
      </c>
      <c r="B154" s="9">
        <v>42016</v>
      </c>
      <c r="C154" s="9" t="s">
        <v>82</v>
      </c>
      <c r="D154" s="9" t="s">
        <v>10636</v>
      </c>
      <c r="I154" s="9" t="s">
        <v>54</v>
      </c>
      <c r="J154" s="9">
        <v>22500</v>
      </c>
      <c r="S154" s="9" t="s">
        <v>46</v>
      </c>
      <c r="T154" s="9">
        <v>15529</v>
      </c>
    </row>
    <row r="155" spans="1:20" x14ac:dyDescent="0.25">
      <c r="A155" s="9" t="s">
        <v>10637</v>
      </c>
      <c r="B155" s="9">
        <v>75356</v>
      </c>
      <c r="C155" s="9" t="s">
        <v>53</v>
      </c>
      <c r="D155" s="9" t="s">
        <v>10638</v>
      </c>
      <c r="I155" s="9" t="s">
        <v>54</v>
      </c>
      <c r="J155" s="9">
        <v>101854</v>
      </c>
      <c r="S155" s="9" t="s">
        <v>54</v>
      </c>
      <c r="T155" s="9">
        <v>17733</v>
      </c>
    </row>
    <row r="156" spans="1:20" x14ac:dyDescent="0.25">
      <c r="A156" s="9" t="s">
        <v>10639</v>
      </c>
      <c r="B156" s="9">
        <v>122010</v>
      </c>
      <c r="C156" s="9" t="s">
        <v>53</v>
      </c>
      <c r="D156" s="9" t="s">
        <v>10640</v>
      </c>
      <c r="I156" s="9" t="s">
        <v>87</v>
      </c>
      <c r="J156" s="9">
        <v>41261</v>
      </c>
      <c r="S156" s="9" t="s">
        <v>87</v>
      </c>
      <c r="T156" s="9">
        <v>123514</v>
      </c>
    </row>
    <row r="157" spans="1:20" x14ac:dyDescent="0.25">
      <c r="A157" s="9" t="s">
        <v>10641</v>
      </c>
      <c r="B157" s="9">
        <v>31438</v>
      </c>
      <c r="C157" s="9" t="s">
        <v>53</v>
      </c>
      <c r="D157" s="9" t="s">
        <v>10642</v>
      </c>
      <c r="I157" s="9" t="s">
        <v>46</v>
      </c>
      <c r="J157" s="9">
        <v>22504</v>
      </c>
      <c r="S157" s="9" t="s">
        <v>21</v>
      </c>
      <c r="T157" s="9">
        <v>15501</v>
      </c>
    </row>
    <row r="158" spans="1:20" x14ac:dyDescent="0.25">
      <c r="A158" s="9" t="s">
        <v>10643</v>
      </c>
      <c r="B158" s="9">
        <v>55519</v>
      </c>
      <c r="C158" s="9" t="s">
        <v>53</v>
      </c>
      <c r="D158" s="9" t="s">
        <v>10644</v>
      </c>
      <c r="I158" s="9" t="s">
        <v>46</v>
      </c>
      <c r="J158" s="9">
        <v>81650</v>
      </c>
      <c r="S158" s="9" t="s">
        <v>54</v>
      </c>
      <c r="T158" s="9">
        <v>115693</v>
      </c>
    </row>
    <row r="159" spans="1:20" x14ac:dyDescent="0.25">
      <c r="A159" s="9" t="s">
        <v>10643</v>
      </c>
      <c r="B159" s="9">
        <v>63012</v>
      </c>
      <c r="C159" s="9" t="s">
        <v>53</v>
      </c>
      <c r="D159" s="9" t="s">
        <v>10644</v>
      </c>
      <c r="I159" s="9" t="s">
        <v>46</v>
      </c>
      <c r="J159" s="9">
        <v>15529</v>
      </c>
      <c r="S159" s="9" t="s">
        <v>46</v>
      </c>
      <c r="T159" s="9">
        <v>14241</v>
      </c>
    </row>
    <row r="160" spans="1:20" x14ac:dyDescent="0.25">
      <c r="A160" s="9" t="s">
        <v>10643</v>
      </c>
      <c r="B160" s="9">
        <v>64633</v>
      </c>
      <c r="C160" s="9" t="s">
        <v>53</v>
      </c>
      <c r="D160" s="9" t="s">
        <v>10644</v>
      </c>
      <c r="I160" s="9" t="s">
        <v>54</v>
      </c>
      <c r="J160" s="9">
        <v>17733</v>
      </c>
      <c r="S160" s="9" t="s">
        <v>46</v>
      </c>
      <c r="T160" s="9">
        <v>18451</v>
      </c>
    </row>
    <row r="161" spans="1:20" x14ac:dyDescent="0.25">
      <c r="A161" s="9" t="s">
        <v>10645</v>
      </c>
      <c r="B161" s="9">
        <v>42262</v>
      </c>
      <c r="C161" s="9" t="s">
        <v>53</v>
      </c>
      <c r="D161" s="9" t="s">
        <v>10646</v>
      </c>
      <c r="I161" s="9" t="s">
        <v>87</v>
      </c>
      <c r="J161" s="9">
        <v>123514</v>
      </c>
      <c r="S161" s="9" t="s">
        <v>79</v>
      </c>
      <c r="T161" s="9">
        <v>12460</v>
      </c>
    </row>
    <row r="162" spans="1:20" x14ac:dyDescent="0.25">
      <c r="A162" s="9" t="s">
        <v>10647</v>
      </c>
      <c r="B162" s="9">
        <v>23195</v>
      </c>
      <c r="C162" s="9" t="s">
        <v>53</v>
      </c>
      <c r="D162" s="9" t="s">
        <v>10648</v>
      </c>
      <c r="I162" s="9" t="s">
        <v>21</v>
      </c>
      <c r="J162" s="9">
        <v>15501</v>
      </c>
      <c r="S162" s="9" t="s">
        <v>54</v>
      </c>
      <c r="T162" s="9">
        <v>26636</v>
      </c>
    </row>
    <row r="163" spans="1:20" x14ac:dyDescent="0.25">
      <c r="A163" s="9" t="s">
        <v>10649</v>
      </c>
      <c r="B163" s="9">
        <v>69526</v>
      </c>
      <c r="C163" s="9" t="s">
        <v>53</v>
      </c>
      <c r="D163" s="9" t="s">
        <v>10650</v>
      </c>
      <c r="I163" s="9" t="s">
        <v>54</v>
      </c>
      <c r="J163" s="9">
        <v>115693</v>
      </c>
      <c r="S163" s="9" t="s">
        <v>46</v>
      </c>
      <c r="T163" s="9">
        <v>12000</v>
      </c>
    </row>
    <row r="164" spans="1:20" x14ac:dyDescent="0.25">
      <c r="A164" s="9" t="s">
        <v>10649</v>
      </c>
      <c r="B164" s="9">
        <v>98733</v>
      </c>
      <c r="C164" s="9" t="s">
        <v>53</v>
      </c>
      <c r="D164" s="9" t="s">
        <v>10650</v>
      </c>
      <c r="I164" s="9" t="s">
        <v>46</v>
      </c>
      <c r="J164" s="9">
        <v>14241</v>
      </c>
      <c r="S164" s="9" t="s">
        <v>49</v>
      </c>
      <c r="T164" s="9">
        <v>23012</v>
      </c>
    </row>
    <row r="165" spans="1:20" x14ac:dyDescent="0.25">
      <c r="A165" s="9" t="s">
        <v>10651</v>
      </c>
      <c r="B165" s="9">
        <v>59920</v>
      </c>
      <c r="C165" s="9" t="s">
        <v>53</v>
      </c>
      <c r="D165" s="9" t="s">
        <v>10652</v>
      </c>
      <c r="I165" s="9" t="s">
        <v>46</v>
      </c>
      <c r="J165" s="9">
        <v>18451</v>
      </c>
      <c r="S165" s="9" t="s">
        <v>54</v>
      </c>
      <c r="T165" s="9">
        <v>52055</v>
      </c>
    </row>
    <row r="166" spans="1:20" x14ac:dyDescent="0.25">
      <c r="A166" s="9" t="s">
        <v>10651</v>
      </c>
      <c r="B166" s="9">
        <v>63476</v>
      </c>
      <c r="C166" s="9" t="s">
        <v>53</v>
      </c>
      <c r="D166" s="9" t="s">
        <v>10652</v>
      </c>
      <c r="I166" s="9" t="s">
        <v>79</v>
      </c>
      <c r="J166" s="9">
        <v>12460</v>
      </c>
      <c r="S166" s="9" t="s">
        <v>54</v>
      </c>
      <c r="T166" s="9">
        <v>83203</v>
      </c>
    </row>
    <row r="167" spans="1:20" x14ac:dyDescent="0.25">
      <c r="A167" s="9" t="s">
        <v>10653</v>
      </c>
      <c r="B167" s="9">
        <v>37661</v>
      </c>
      <c r="C167" s="9" t="s">
        <v>53</v>
      </c>
      <c r="D167" s="9" t="s">
        <v>10654</v>
      </c>
      <c r="I167" s="9" t="s">
        <v>54</v>
      </c>
      <c r="J167" s="9">
        <v>26636</v>
      </c>
      <c r="S167" s="9" t="s">
        <v>54</v>
      </c>
      <c r="T167" s="9">
        <v>88246</v>
      </c>
    </row>
    <row r="168" spans="1:20" x14ac:dyDescent="0.25">
      <c r="A168" s="9" t="s">
        <v>10655</v>
      </c>
      <c r="B168" s="9">
        <v>25106</v>
      </c>
      <c r="C168" s="9" t="s">
        <v>61</v>
      </c>
      <c r="D168" s="9" t="s">
        <v>10656</v>
      </c>
      <c r="I168" s="9" t="s">
        <v>46</v>
      </c>
      <c r="J168" s="9">
        <v>12000</v>
      </c>
      <c r="S168" s="9" t="s">
        <v>46</v>
      </c>
      <c r="T168" s="9">
        <v>12015</v>
      </c>
    </row>
    <row r="169" spans="1:20" x14ac:dyDescent="0.25">
      <c r="A169" s="9" t="s">
        <v>10657</v>
      </c>
      <c r="B169" s="9">
        <v>88184</v>
      </c>
      <c r="C169" s="9" t="s">
        <v>61</v>
      </c>
      <c r="D169" s="9" t="s">
        <v>10658</v>
      </c>
      <c r="I169" s="9" t="s">
        <v>49</v>
      </c>
      <c r="J169" s="9">
        <v>23012</v>
      </c>
      <c r="S169" s="9" t="s">
        <v>46</v>
      </c>
      <c r="T169" s="9">
        <v>34673</v>
      </c>
    </row>
    <row r="170" spans="1:20" x14ac:dyDescent="0.25">
      <c r="A170" s="9" t="s">
        <v>10432</v>
      </c>
      <c r="B170" s="9">
        <v>152449</v>
      </c>
      <c r="C170" s="9" t="s">
        <v>46</v>
      </c>
      <c r="D170" s="9" t="s">
        <v>10659</v>
      </c>
      <c r="I170" s="9" t="s">
        <v>54</v>
      </c>
      <c r="J170" s="9">
        <v>52055</v>
      </c>
      <c r="S170" s="9" t="s">
        <v>46</v>
      </c>
      <c r="T170" s="9">
        <v>37312</v>
      </c>
    </row>
    <row r="171" spans="1:20" x14ac:dyDescent="0.25">
      <c r="A171" s="9" t="s">
        <v>10660</v>
      </c>
      <c r="B171" s="9">
        <v>69536</v>
      </c>
      <c r="C171" s="9" t="s">
        <v>46</v>
      </c>
      <c r="D171" s="9" t="s">
        <v>10661</v>
      </c>
      <c r="I171" s="9" t="s">
        <v>54</v>
      </c>
      <c r="J171" s="9">
        <v>83203</v>
      </c>
      <c r="S171" s="9" t="s">
        <v>46</v>
      </c>
      <c r="T171" s="9">
        <v>41164</v>
      </c>
    </row>
    <row r="172" spans="1:20" x14ac:dyDescent="0.25">
      <c r="A172" s="9" t="s">
        <v>10662</v>
      </c>
      <c r="B172" s="9">
        <v>25861</v>
      </c>
      <c r="C172" s="9" t="s">
        <v>46</v>
      </c>
      <c r="D172" s="9" t="s">
        <v>10663</v>
      </c>
      <c r="I172" s="9" t="s">
        <v>54</v>
      </c>
      <c r="J172" s="9">
        <v>88246</v>
      </c>
      <c r="S172" s="9" t="s">
        <v>46</v>
      </c>
      <c r="T172" s="9">
        <v>5175</v>
      </c>
    </row>
    <row r="173" spans="1:20" x14ac:dyDescent="0.25">
      <c r="A173" s="9" t="s">
        <v>10664</v>
      </c>
      <c r="B173" s="9">
        <v>137407</v>
      </c>
      <c r="C173" s="9" t="s">
        <v>10665</v>
      </c>
      <c r="D173" s="9" t="s">
        <v>10666</v>
      </c>
      <c r="I173" s="9" t="s">
        <v>46</v>
      </c>
      <c r="J173" s="9">
        <v>12015</v>
      </c>
      <c r="S173" s="9" t="s">
        <v>46</v>
      </c>
      <c r="T173" s="9">
        <v>35186</v>
      </c>
    </row>
    <row r="174" spans="1:20" x14ac:dyDescent="0.25">
      <c r="A174" s="9" t="s">
        <v>10667</v>
      </c>
      <c r="B174" s="9">
        <v>27186</v>
      </c>
      <c r="C174" s="9" t="s">
        <v>46</v>
      </c>
      <c r="D174" s="9" t="s">
        <v>10668</v>
      </c>
      <c r="I174" s="9" t="s">
        <v>46</v>
      </c>
      <c r="J174" s="9">
        <v>34673</v>
      </c>
      <c r="S174" s="9" t="s">
        <v>46</v>
      </c>
      <c r="T174" s="9">
        <v>84198</v>
      </c>
    </row>
    <row r="175" spans="1:20" x14ac:dyDescent="0.25">
      <c r="A175" s="9" t="s">
        <v>10575</v>
      </c>
      <c r="B175" s="9">
        <v>36260</v>
      </c>
      <c r="C175" s="9" t="s">
        <v>46</v>
      </c>
      <c r="D175" s="9" t="s">
        <v>10669</v>
      </c>
      <c r="I175" s="9" t="s">
        <v>46</v>
      </c>
      <c r="J175" s="9">
        <v>37312</v>
      </c>
      <c r="S175" s="9" t="s">
        <v>46</v>
      </c>
      <c r="T175" s="9">
        <v>14445</v>
      </c>
    </row>
    <row r="176" spans="1:20" x14ac:dyDescent="0.25">
      <c r="A176" s="9" t="s">
        <v>10670</v>
      </c>
      <c r="B176" s="9">
        <v>35571</v>
      </c>
      <c r="C176" s="9" t="s">
        <v>46</v>
      </c>
      <c r="D176" s="9" t="s">
        <v>10671</v>
      </c>
      <c r="I176" s="9" t="s">
        <v>46</v>
      </c>
      <c r="J176" s="9">
        <v>41164</v>
      </c>
      <c r="S176" s="9" t="s">
        <v>46</v>
      </c>
      <c r="T176" s="9">
        <v>24761</v>
      </c>
    </row>
    <row r="177" spans="1:20" x14ac:dyDescent="0.25">
      <c r="A177" s="9" t="s">
        <v>10672</v>
      </c>
      <c r="B177" s="9">
        <v>57741</v>
      </c>
      <c r="C177" s="9" t="s">
        <v>46</v>
      </c>
      <c r="D177" s="9" t="s">
        <v>10673</v>
      </c>
      <c r="I177" s="9" t="s">
        <v>46</v>
      </c>
      <c r="J177" s="9">
        <v>5175</v>
      </c>
      <c r="S177" s="9" t="s">
        <v>46</v>
      </c>
      <c r="T177" s="9">
        <v>5095</v>
      </c>
    </row>
    <row r="178" spans="1:20" x14ac:dyDescent="0.25">
      <c r="A178" s="9" t="s">
        <v>10674</v>
      </c>
      <c r="B178" s="9">
        <v>15717</v>
      </c>
      <c r="C178" s="9" t="s">
        <v>46</v>
      </c>
      <c r="D178" s="9" t="s">
        <v>10675</v>
      </c>
      <c r="I178" s="9" t="s">
        <v>46</v>
      </c>
      <c r="J178" s="9">
        <v>35186</v>
      </c>
      <c r="S178" s="9" t="s">
        <v>21</v>
      </c>
      <c r="T178" s="9">
        <v>25234</v>
      </c>
    </row>
    <row r="179" spans="1:20" x14ac:dyDescent="0.25">
      <c r="A179" s="9" t="s">
        <v>10676</v>
      </c>
      <c r="B179" s="9">
        <v>89770</v>
      </c>
      <c r="C179" s="9" t="s">
        <v>87</v>
      </c>
      <c r="D179" s="9" t="s">
        <v>10677</v>
      </c>
      <c r="I179" s="9" t="s">
        <v>46</v>
      </c>
      <c r="J179" s="9">
        <v>84198</v>
      </c>
      <c r="S179" s="9" t="s">
        <v>93</v>
      </c>
      <c r="T179" s="9">
        <v>3998</v>
      </c>
    </row>
    <row r="180" spans="1:20" x14ac:dyDescent="0.25">
      <c r="A180" s="9" t="s">
        <v>10678</v>
      </c>
      <c r="B180" s="9">
        <v>47921</v>
      </c>
      <c r="C180" s="9" t="s">
        <v>87</v>
      </c>
      <c r="D180" s="9" t="s">
        <v>10679</v>
      </c>
      <c r="I180" s="9" t="s">
        <v>46</v>
      </c>
      <c r="J180" s="9">
        <v>14445</v>
      </c>
      <c r="S180" s="9" t="s">
        <v>46</v>
      </c>
      <c r="T180" s="9">
        <v>86559</v>
      </c>
    </row>
    <row r="181" spans="1:20" x14ac:dyDescent="0.25">
      <c r="A181" s="9" t="s">
        <v>10680</v>
      </c>
      <c r="B181" s="9">
        <v>29287</v>
      </c>
      <c r="C181" s="9" t="s">
        <v>87</v>
      </c>
      <c r="D181" s="9" t="s">
        <v>10681</v>
      </c>
      <c r="I181" s="9" t="s">
        <v>46</v>
      </c>
      <c r="J181" s="9">
        <v>24761</v>
      </c>
      <c r="S181" s="9" t="s">
        <v>46</v>
      </c>
      <c r="T181" s="9">
        <v>38485</v>
      </c>
    </row>
    <row r="182" spans="1:20" x14ac:dyDescent="0.25">
      <c r="A182" s="9" t="s">
        <v>10682</v>
      </c>
      <c r="B182" s="9">
        <v>60914</v>
      </c>
      <c r="C182" s="9" t="s">
        <v>87</v>
      </c>
      <c r="D182" s="9" t="s">
        <v>10683</v>
      </c>
      <c r="I182" s="9" t="s">
        <v>46</v>
      </c>
      <c r="J182" s="9">
        <v>5095</v>
      </c>
      <c r="S182" s="9" t="s">
        <v>93</v>
      </c>
      <c r="T182" s="9">
        <v>3449</v>
      </c>
    </row>
    <row r="183" spans="1:20" x14ac:dyDescent="0.25">
      <c r="A183" s="9" t="s">
        <v>10684</v>
      </c>
      <c r="B183" s="9">
        <v>622390</v>
      </c>
      <c r="C183" s="9" t="s">
        <v>87</v>
      </c>
      <c r="D183" s="9" t="s">
        <v>10685</v>
      </c>
      <c r="I183" s="9" t="s">
        <v>21</v>
      </c>
      <c r="J183" s="9">
        <v>25234</v>
      </c>
      <c r="S183" s="9" t="s">
        <v>87</v>
      </c>
      <c r="T183" s="9">
        <v>2951</v>
      </c>
    </row>
    <row r="184" spans="1:20" x14ac:dyDescent="0.25">
      <c r="A184" s="9" t="s">
        <v>10686</v>
      </c>
      <c r="B184" s="9">
        <v>66864</v>
      </c>
      <c r="C184" s="9" t="s">
        <v>37</v>
      </c>
      <c r="D184" s="9" t="s">
        <v>10687</v>
      </c>
      <c r="I184" s="9" t="s">
        <v>93</v>
      </c>
      <c r="J184" s="9">
        <v>3998</v>
      </c>
      <c r="S184" s="9" t="s">
        <v>49</v>
      </c>
      <c r="T184" s="9">
        <v>14964</v>
      </c>
    </row>
    <row r="185" spans="1:20" x14ac:dyDescent="0.25">
      <c r="A185" s="9" t="s">
        <v>10688</v>
      </c>
      <c r="B185" s="9">
        <v>51955</v>
      </c>
      <c r="C185" s="9" t="s">
        <v>37</v>
      </c>
      <c r="D185" s="9" t="s">
        <v>10689</v>
      </c>
      <c r="I185" s="9" t="s">
        <v>46</v>
      </c>
      <c r="J185" s="9">
        <v>86559</v>
      </c>
      <c r="S185" s="9" t="s">
        <v>46</v>
      </c>
      <c r="T185" s="9">
        <v>44232</v>
      </c>
    </row>
    <row r="186" spans="1:20" x14ac:dyDescent="0.25">
      <c r="A186" s="9" t="s">
        <v>10690</v>
      </c>
      <c r="B186" s="9">
        <v>51105</v>
      </c>
      <c r="C186" s="9" t="s">
        <v>37</v>
      </c>
      <c r="D186" s="9" t="s">
        <v>10691</v>
      </c>
      <c r="I186" s="9" t="s">
        <v>46</v>
      </c>
      <c r="J186" s="9">
        <v>38485</v>
      </c>
      <c r="S186" s="9" t="s">
        <v>79</v>
      </c>
      <c r="T186" s="9">
        <v>107058</v>
      </c>
    </row>
    <row r="187" spans="1:20" x14ac:dyDescent="0.25">
      <c r="A187" s="9" t="s">
        <v>10692</v>
      </c>
      <c r="B187" s="9">
        <v>32288</v>
      </c>
      <c r="C187" s="9" t="s">
        <v>37</v>
      </c>
      <c r="D187" s="9" t="s">
        <v>10693</v>
      </c>
      <c r="I187" s="9" t="s">
        <v>93</v>
      </c>
      <c r="J187" s="9">
        <v>3449</v>
      </c>
      <c r="S187" s="9" t="s">
        <v>79</v>
      </c>
      <c r="T187" s="9">
        <v>109551</v>
      </c>
    </row>
    <row r="188" spans="1:20" x14ac:dyDescent="0.25">
      <c r="A188" s="9" t="s">
        <v>10694</v>
      </c>
      <c r="B188" s="9">
        <v>104005</v>
      </c>
      <c r="C188" s="9" t="s">
        <v>37</v>
      </c>
      <c r="D188" s="9" t="s">
        <v>10695</v>
      </c>
      <c r="I188" s="9" t="s">
        <v>87</v>
      </c>
      <c r="J188" s="9">
        <v>2951</v>
      </c>
      <c r="S188" s="9" t="s">
        <v>79</v>
      </c>
      <c r="T188" s="9">
        <v>31979</v>
      </c>
    </row>
    <row r="189" spans="1:20" x14ac:dyDescent="0.25">
      <c r="A189" s="9" t="s">
        <v>10696</v>
      </c>
      <c r="B189" s="9">
        <v>198601</v>
      </c>
      <c r="C189" s="9" t="s">
        <v>37</v>
      </c>
      <c r="D189" s="9" t="s">
        <v>10697</v>
      </c>
      <c r="I189" s="9" t="s">
        <v>49</v>
      </c>
      <c r="J189" s="9">
        <v>14964</v>
      </c>
      <c r="S189" s="9" t="s">
        <v>79</v>
      </c>
      <c r="T189" s="9">
        <v>29141</v>
      </c>
    </row>
    <row r="190" spans="1:20" x14ac:dyDescent="0.25">
      <c r="A190" s="9" t="s">
        <v>10698</v>
      </c>
      <c r="B190" s="9">
        <v>16528</v>
      </c>
      <c r="C190" s="9" t="s">
        <v>49</v>
      </c>
      <c r="D190" s="9" t="s">
        <v>10699</v>
      </c>
      <c r="I190" s="9" t="s">
        <v>46</v>
      </c>
      <c r="J190" s="9">
        <v>44232</v>
      </c>
      <c r="S190" s="9" t="s">
        <v>31</v>
      </c>
      <c r="T190" s="9">
        <v>212380</v>
      </c>
    </row>
    <row r="191" spans="1:20" x14ac:dyDescent="0.25">
      <c r="A191" s="9" t="s">
        <v>10700</v>
      </c>
      <c r="B191" s="9">
        <v>51519</v>
      </c>
      <c r="C191" s="9" t="s">
        <v>49</v>
      </c>
      <c r="D191" s="9" t="s">
        <v>10701</v>
      </c>
      <c r="I191" s="9" t="s">
        <v>79</v>
      </c>
      <c r="J191" s="9">
        <v>107058</v>
      </c>
      <c r="S191" s="9" t="s">
        <v>31</v>
      </c>
      <c r="T191" s="9">
        <v>46463</v>
      </c>
    </row>
    <row r="192" spans="1:20" x14ac:dyDescent="0.25">
      <c r="A192" s="9" t="s">
        <v>10702</v>
      </c>
      <c r="B192" s="9">
        <v>22851</v>
      </c>
      <c r="C192" s="9" t="s">
        <v>21</v>
      </c>
      <c r="D192" s="9" t="s">
        <v>10703</v>
      </c>
      <c r="I192" s="9" t="s">
        <v>79</v>
      </c>
      <c r="J192" s="9">
        <v>109551</v>
      </c>
      <c r="S192" s="9" t="s">
        <v>31</v>
      </c>
      <c r="T192" s="9">
        <v>45521</v>
      </c>
    </row>
    <row r="193" spans="1:20" x14ac:dyDescent="0.25">
      <c r="A193" s="9" t="s">
        <v>10704</v>
      </c>
      <c r="B193" s="9">
        <v>64591</v>
      </c>
      <c r="C193" s="9" t="s">
        <v>21</v>
      </c>
      <c r="D193" s="9" t="s">
        <v>10705</v>
      </c>
      <c r="I193" s="9" t="s">
        <v>79</v>
      </c>
      <c r="J193" s="9">
        <v>31979</v>
      </c>
      <c r="S193" s="9" t="s">
        <v>31</v>
      </c>
      <c r="T193" s="9">
        <v>42429</v>
      </c>
    </row>
    <row r="194" spans="1:20" x14ac:dyDescent="0.25">
      <c r="A194" s="9" t="s">
        <v>10706</v>
      </c>
      <c r="B194" s="9">
        <v>38442</v>
      </c>
      <c r="C194" s="9" t="s">
        <v>21</v>
      </c>
      <c r="D194" s="9" t="s">
        <v>10707</v>
      </c>
      <c r="I194" s="9" t="s">
        <v>79</v>
      </c>
      <c r="J194" s="9">
        <v>29141</v>
      </c>
      <c r="S194" s="9" t="s">
        <v>31</v>
      </c>
      <c r="T194" s="9">
        <v>57602</v>
      </c>
    </row>
    <row r="195" spans="1:20" x14ac:dyDescent="0.25">
      <c r="A195" s="9" t="s">
        <v>10708</v>
      </c>
      <c r="B195" s="9">
        <v>14556</v>
      </c>
      <c r="C195" s="9" t="s">
        <v>21</v>
      </c>
      <c r="D195" s="9" t="s">
        <v>10709</v>
      </c>
      <c r="I195" s="9" t="s">
        <v>31</v>
      </c>
      <c r="J195" s="9">
        <v>212380</v>
      </c>
      <c r="S195" s="9" t="s">
        <v>31</v>
      </c>
      <c r="T195" s="9">
        <v>12923</v>
      </c>
    </row>
    <row r="196" spans="1:20" x14ac:dyDescent="0.25">
      <c r="A196" s="9" t="s">
        <v>10710</v>
      </c>
      <c r="B196" s="9">
        <v>6048</v>
      </c>
      <c r="C196" s="9" t="s">
        <v>21</v>
      </c>
      <c r="D196" s="9" t="s">
        <v>10711</v>
      </c>
      <c r="I196" s="9" t="s">
        <v>31</v>
      </c>
      <c r="J196" s="9">
        <v>46463</v>
      </c>
      <c r="S196" s="9" t="s">
        <v>31</v>
      </c>
      <c r="T196" s="9">
        <v>14555</v>
      </c>
    </row>
    <row r="197" spans="1:20" x14ac:dyDescent="0.25">
      <c r="A197" s="9" t="s">
        <v>10712</v>
      </c>
      <c r="B197" s="9">
        <v>165751</v>
      </c>
      <c r="C197" s="9" t="s">
        <v>21</v>
      </c>
      <c r="D197" s="9" t="s">
        <v>10713</v>
      </c>
      <c r="I197" s="9" t="s">
        <v>31</v>
      </c>
      <c r="J197" s="9">
        <v>45521</v>
      </c>
      <c r="S197" s="9" t="s">
        <v>31</v>
      </c>
      <c r="T197" s="9">
        <v>4932</v>
      </c>
    </row>
    <row r="198" spans="1:20" x14ac:dyDescent="0.25">
      <c r="A198" s="9" t="s">
        <v>10714</v>
      </c>
      <c r="B198" s="9">
        <v>27120</v>
      </c>
      <c r="C198" s="9" t="s">
        <v>21</v>
      </c>
      <c r="D198" s="9" t="s">
        <v>10715</v>
      </c>
      <c r="I198" s="9" t="s">
        <v>31</v>
      </c>
      <c r="J198" s="9">
        <v>42429</v>
      </c>
      <c r="S198" s="9" t="s">
        <v>31</v>
      </c>
      <c r="T198" s="9">
        <v>9928</v>
      </c>
    </row>
    <row r="199" spans="1:20" x14ac:dyDescent="0.25">
      <c r="A199" s="9" t="s">
        <v>10716</v>
      </c>
      <c r="B199" s="9">
        <v>16852</v>
      </c>
      <c r="C199" s="9" t="s">
        <v>21</v>
      </c>
      <c r="D199" s="9" t="s">
        <v>10717</v>
      </c>
      <c r="I199" s="9" t="s">
        <v>31</v>
      </c>
      <c r="J199" s="9">
        <v>57602</v>
      </c>
      <c r="S199" s="9" t="s">
        <v>82</v>
      </c>
      <c r="T199" s="9">
        <v>27714</v>
      </c>
    </row>
    <row r="200" spans="1:20" x14ac:dyDescent="0.25">
      <c r="A200" s="9" t="s">
        <v>10718</v>
      </c>
      <c r="B200" s="9">
        <v>46170</v>
      </c>
      <c r="C200" s="9" t="s">
        <v>21</v>
      </c>
      <c r="D200" s="9" t="s">
        <v>10719</v>
      </c>
      <c r="I200" s="9" t="s">
        <v>31</v>
      </c>
      <c r="J200" s="9">
        <v>12923</v>
      </c>
      <c r="S200" s="9" t="s">
        <v>82</v>
      </c>
      <c r="T200" s="9">
        <v>42016</v>
      </c>
    </row>
    <row r="201" spans="1:20" x14ac:dyDescent="0.25">
      <c r="A201" s="9" t="s">
        <v>10720</v>
      </c>
      <c r="B201" s="9">
        <v>84474</v>
      </c>
      <c r="C201" s="9" t="s">
        <v>78</v>
      </c>
      <c r="D201" s="9" t="s">
        <v>10721</v>
      </c>
      <c r="I201" s="9" t="s">
        <v>31</v>
      </c>
      <c r="J201" s="9">
        <v>14555</v>
      </c>
      <c r="S201" s="9" t="s">
        <v>53</v>
      </c>
      <c r="T201" s="9">
        <v>75356</v>
      </c>
    </row>
    <row r="202" spans="1:20" x14ac:dyDescent="0.25">
      <c r="A202" s="9" t="s">
        <v>10722</v>
      </c>
      <c r="B202" s="9">
        <v>42039</v>
      </c>
      <c r="C202" s="9" t="s">
        <v>50</v>
      </c>
      <c r="D202" s="9" t="s">
        <v>10723</v>
      </c>
      <c r="I202" s="9" t="s">
        <v>31</v>
      </c>
      <c r="J202" s="9">
        <v>4932</v>
      </c>
      <c r="S202" s="9" t="s">
        <v>53</v>
      </c>
      <c r="T202" s="9">
        <v>122010</v>
      </c>
    </row>
    <row r="203" spans="1:20" x14ac:dyDescent="0.25">
      <c r="A203" s="9" t="s">
        <v>10724</v>
      </c>
      <c r="B203" s="9">
        <v>12148</v>
      </c>
      <c r="C203" s="9" t="s">
        <v>21</v>
      </c>
      <c r="D203" s="9" t="s">
        <v>10725</v>
      </c>
      <c r="I203" s="9" t="s">
        <v>31</v>
      </c>
      <c r="J203" s="9">
        <v>9928</v>
      </c>
      <c r="S203" s="9" t="s">
        <v>53</v>
      </c>
      <c r="T203" s="9">
        <v>31438</v>
      </c>
    </row>
    <row r="204" spans="1:20" x14ac:dyDescent="0.25">
      <c r="A204" s="9" t="s">
        <v>10726</v>
      </c>
      <c r="B204" s="9">
        <v>158940</v>
      </c>
      <c r="C204" s="9" t="s">
        <v>78</v>
      </c>
      <c r="D204" s="9" t="s">
        <v>10727</v>
      </c>
      <c r="I204" s="9" t="s">
        <v>82</v>
      </c>
      <c r="J204" s="9">
        <v>27714</v>
      </c>
      <c r="S204" s="9" t="s">
        <v>53</v>
      </c>
      <c r="T204" s="9">
        <v>55519</v>
      </c>
    </row>
    <row r="205" spans="1:20" x14ac:dyDescent="0.25">
      <c r="A205" s="9" t="s">
        <v>10728</v>
      </c>
      <c r="B205" s="9">
        <v>61315</v>
      </c>
      <c r="C205" s="9" t="s">
        <v>78</v>
      </c>
      <c r="D205" s="9" t="s">
        <v>10729</v>
      </c>
      <c r="I205" s="9" t="s">
        <v>82</v>
      </c>
      <c r="J205" s="9">
        <v>42016</v>
      </c>
      <c r="S205" s="9" t="s">
        <v>53</v>
      </c>
      <c r="T205" s="9">
        <v>63012</v>
      </c>
    </row>
    <row r="206" spans="1:20" x14ac:dyDescent="0.25">
      <c r="A206" s="9" t="s">
        <v>10730</v>
      </c>
      <c r="B206" s="9">
        <v>38711</v>
      </c>
      <c r="C206" s="9" t="s">
        <v>78</v>
      </c>
      <c r="D206" s="9" t="s">
        <v>10731</v>
      </c>
      <c r="I206" s="9" t="s">
        <v>53</v>
      </c>
      <c r="J206" s="9">
        <v>75356</v>
      </c>
      <c r="S206" s="9" t="s">
        <v>53</v>
      </c>
      <c r="T206" s="9">
        <v>64633</v>
      </c>
    </row>
    <row r="207" spans="1:20" x14ac:dyDescent="0.25">
      <c r="A207" s="9" t="s">
        <v>10649</v>
      </c>
      <c r="B207" s="9">
        <v>27506</v>
      </c>
      <c r="C207" s="9" t="s">
        <v>78</v>
      </c>
      <c r="D207" s="9" t="s">
        <v>10732</v>
      </c>
      <c r="I207" s="9" t="s">
        <v>53</v>
      </c>
      <c r="J207" s="9">
        <v>122010</v>
      </c>
      <c r="S207" s="9" t="s">
        <v>53</v>
      </c>
      <c r="T207" s="9">
        <v>42262</v>
      </c>
    </row>
    <row r="208" spans="1:20" x14ac:dyDescent="0.25">
      <c r="A208" s="9" t="s">
        <v>10733</v>
      </c>
      <c r="B208" s="9">
        <v>18646</v>
      </c>
      <c r="C208" s="9" t="s">
        <v>78</v>
      </c>
      <c r="D208" s="9" t="s">
        <v>10734</v>
      </c>
      <c r="I208" s="9" t="s">
        <v>53</v>
      </c>
      <c r="J208" s="9">
        <v>31438</v>
      </c>
      <c r="S208" s="9" t="s">
        <v>53</v>
      </c>
      <c r="T208" s="9">
        <v>23195</v>
      </c>
    </row>
    <row r="209" spans="1:20" x14ac:dyDescent="0.25">
      <c r="A209" s="9" t="s">
        <v>10735</v>
      </c>
      <c r="B209" s="9">
        <v>17000</v>
      </c>
      <c r="C209" s="9" t="s">
        <v>37</v>
      </c>
      <c r="D209" s="9" t="s">
        <v>10736</v>
      </c>
      <c r="I209" s="9" t="s">
        <v>53</v>
      </c>
      <c r="J209" s="9">
        <v>55519</v>
      </c>
      <c r="S209" s="9" t="s">
        <v>53</v>
      </c>
      <c r="T209" s="9">
        <v>69526</v>
      </c>
    </row>
    <row r="210" spans="1:20" x14ac:dyDescent="0.25">
      <c r="A210" s="9" t="s">
        <v>10737</v>
      </c>
      <c r="B210" s="9">
        <v>17582</v>
      </c>
      <c r="C210" s="9" t="s">
        <v>37</v>
      </c>
      <c r="D210" s="9" t="s">
        <v>10738</v>
      </c>
      <c r="I210" s="9" t="s">
        <v>53</v>
      </c>
      <c r="J210" s="9">
        <v>63012</v>
      </c>
      <c r="S210" s="9" t="s">
        <v>53</v>
      </c>
      <c r="T210" s="9">
        <v>98733</v>
      </c>
    </row>
    <row r="211" spans="1:20" x14ac:dyDescent="0.25">
      <c r="A211" s="9" t="s">
        <v>10739</v>
      </c>
      <c r="B211" s="9">
        <v>299691</v>
      </c>
      <c r="C211" s="9" t="s">
        <v>37</v>
      </c>
      <c r="D211" s="9" t="s">
        <v>10740</v>
      </c>
      <c r="I211" s="9" t="s">
        <v>53</v>
      </c>
      <c r="J211" s="9">
        <v>64633</v>
      </c>
      <c r="S211" s="9" t="s">
        <v>53</v>
      </c>
      <c r="T211" s="9">
        <v>59920</v>
      </c>
    </row>
    <row r="212" spans="1:20" x14ac:dyDescent="0.25">
      <c r="A212" s="9" t="s">
        <v>10741</v>
      </c>
      <c r="B212" s="9">
        <v>41554</v>
      </c>
      <c r="C212" s="9" t="s">
        <v>37</v>
      </c>
      <c r="D212" s="9" t="s">
        <v>10742</v>
      </c>
      <c r="I212" s="9" t="s">
        <v>53</v>
      </c>
      <c r="J212" s="9">
        <v>42262</v>
      </c>
      <c r="S212" s="9" t="s">
        <v>53</v>
      </c>
      <c r="T212" s="9">
        <v>63476</v>
      </c>
    </row>
    <row r="213" spans="1:20" x14ac:dyDescent="0.25">
      <c r="A213" s="9" t="s">
        <v>10743</v>
      </c>
      <c r="B213" s="9">
        <v>82886</v>
      </c>
      <c r="C213" s="9" t="s">
        <v>15</v>
      </c>
      <c r="D213" s="9" t="s">
        <v>10744</v>
      </c>
      <c r="I213" s="9" t="s">
        <v>53</v>
      </c>
      <c r="J213" s="9">
        <v>23195</v>
      </c>
      <c r="S213" s="9" t="s">
        <v>53</v>
      </c>
      <c r="T213" s="9">
        <v>37661</v>
      </c>
    </row>
    <row r="214" spans="1:20" x14ac:dyDescent="0.25">
      <c r="A214" s="9" t="s">
        <v>10745</v>
      </c>
      <c r="B214" s="9">
        <v>212590</v>
      </c>
      <c r="C214" s="9" t="s">
        <v>15</v>
      </c>
      <c r="D214" s="9" t="s">
        <v>10746</v>
      </c>
      <c r="I214" s="9" t="s">
        <v>53</v>
      </c>
      <c r="J214" s="9">
        <v>69526</v>
      </c>
      <c r="S214" s="9" t="s">
        <v>61</v>
      </c>
      <c r="T214" s="9">
        <v>25106</v>
      </c>
    </row>
    <row r="215" spans="1:20" x14ac:dyDescent="0.25">
      <c r="A215" s="9" t="s">
        <v>10747</v>
      </c>
      <c r="B215" s="9">
        <v>135872</v>
      </c>
      <c r="C215" s="9" t="s">
        <v>15</v>
      </c>
      <c r="D215" s="9" t="s">
        <v>10748</v>
      </c>
      <c r="I215" s="9" t="s">
        <v>53</v>
      </c>
      <c r="J215" s="9">
        <v>98733</v>
      </c>
      <c r="S215" s="9" t="s">
        <v>61</v>
      </c>
      <c r="T215" s="9">
        <v>88184</v>
      </c>
    </row>
    <row r="216" spans="1:20" x14ac:dyDescent="0.25">
      <c r="A216" s="9" t="s">
        <v>10749</v>
      </c>
      <c r="B216" s="9">
        <v>51330</v>
      </c>
      <c r="C216" s="9" t="s">
        <v>15</v>
      </c>
      <c r="D216" s="9" t="s">
        <v>10750</v>
      </c>
      <c r="I216" s="9" t="s">
        <v>53</v>
      </c>
      <c r="J216" s="9">
        <v>59920</v>
      </c>
      <c r="S216" s="9" t="s">
        <v>46</v>
      </c>
      <c r="T216" s="9">
        <v>152449</v>
      </c>
    </row>
    <row r="217" spans="1:20" x14ac:dyDescent="0.25">
      <c r="A217" s="9" t="s">
        <v>10751</v>
      </c>
      <c r="B217" s="9">
        <v>57098</v>
      </c>
      <c r="C217" s="9" t="s">
        <v>15</v>
      </c>
      <c r="D217" s="9" t="s">
        <v>10752</v>
      </c>
      <c r="I217" s="9" t="s">
        <v>53</v>
      </c>
      <c r="J217" s="9">
        <v>63476</v>
      </c>
      <c r="S217" s="9" t="s">
        <v>46</v>
      </c>
      <c r="T217" s="9">
        <v>69536</v>
      </c>
    </row>
    <row r="218" spans="1:20" x14ac:dyDescent="0.25">
      <c r="A218" s="9" t="s">
        <v>10753</v>
      </c>
      <c r="B218" s="9">
        <v>12932</v>
      </c>
      <c r="C218" s="9" t="s">
        <v>27</v>
      </c>
      <c r="D218" s="9" t="s">
        <v>10754</v>
      </c>
      <c r="I218" s="9" t="s">
        <v>53</v>
      </c>
      <c r="J218" s="9">
        <v>37661</v>
      </c>
      <c r="S218" s="9" t="s">
        <v>46</v>
      </c>
      <c r="T218" s="9">
        <v>25861</v>
      </c>
    </row>
    <row r="219" spans="1:20" x14ac:dyDescent="0.25">
      <c r="A219" s="9" t="s">
        <v>10755</v>
      </c>
      <c r="B219" s="9">
        <v>40404</v>
      </c>
      <c r="C219" s="9" t="s">
        <v>27</v>
      </c>
      <c r="D219" s="9" t="s">
        <v>10756</v>
      </c>
      <c r="I219" s="9" t="s">
        <v>61</v>
      </c>
      <c r="J219" s="9">
        <v>25106</v>
      </c>
      <c r="S219" s="9" t="s">
        <v>10665</v>
      </c>
      <c r="T219" s="9">
        <v>137407</v>
      </c>
    </row>
    <row r="220" spans="1:20" x14ac:dyDescent="0.25">
      <c r="A220" s="9" t="s">
        <v>10757</v>
      </c>
      <c r="B220" s="9">
        <v>100413</v>
      </c>
      <c r="C220" s="9" t="s">
        <v>27</v>
      </c>
      <c r="D220" s="9" t="s">
        <v>10758</v>
      </c>
      <c r="I220" s="9" t="s">
        <v>61</v>
      </c>
      <c r="J220" s="9">
        <v>88184</v>
      </c>
      <c r="S220" s="9" t="s">
        <v>46</v>
      </c>
      <c r="T220" s="9">
        <v>27186</v>
      </c>
    </row>
    <row r="221" spans="1:20" x14ac:dyDescent="0.25">
      <c r="A221" s="9" t="s">
        <v>10759</v>
      </c>
      <c r="B221" s="9">
        <v>22005</v>
      </c>
      <c r="C221" s="9" t="s">
        <v>27</v>
      </c>
      <c r="D221" s="9" t="s">
        <v>10760</v>
      </c>
      <c r="I221" s="9" t="s">
        <v>46</v>
      </c>
      <c r="J221" s="9">
        <v>152449</v>
      </c>
      <c r="S221" s="9" t="s">
        <v>46</v>
      </c>
      <c r="T221" s="9">
        <v>36260</v>
      </c>
    </row>
    <row r="222" spans="1:20" x14ac:dyDescent="0.25">
      <c r="A222" s="9" t="s">
        <v>10761</v>
      </c>
      <c r="B222" s="9">
        <v>138857</v>
      </c>
      <c r="C222" s="9" t="s">
        <v>27</v>
      </c>
      <c r="D222" s="9" t="s">
        <v>10762</v>
      </c>
      <c r="I222" s="9" t="s">
        <v>46</v>
      </c>
      <c r="J222" s="9">
        <v>69536</v>
      </c>
      <c r="S222" s="9" t="s">
        <v>46</v>
      </c>
      <c r="T222" s="9">
        <v>35571</v>
      </c>
    </row>
    <row r="223" spans="1:20" x14ac:dyDescent="0.25">
      <c r="A223" s="9" t="s">
        <v>10763</v>
      </c>
      <c r="B223" s="9">
        <v>27548</v>
      </c>
      <c r="C223" s="9" t="s">
        <v>27</v>
      </c>
      <c r="D223" s="9" t="s">
        <v>10764</v>
      </c>
      <c r="I223" s="9" t="s">
        <v>46</v>
      </c>
      <c r="J223" s="9">
        <v>25861</v>
      </c>
      <c r="S223" s="9" t="s">
        <v>46</v>
      </c>
      <c r="T223" s="9">
        <v>57741</v>
      </c>
    </row>
    <row r="224" spans="1:20" x14ac:dyDescent="0.25">
      <c r="A224" s="9" t="s">
        <v>10765</v>
      </c>
      <c r="B224" s="9">
        <v>23527</v>
      </c>
      <c r="C224" s="9" t="s">
        <v>98</v>
      </c>
      <c r="D224" s="9" t="s">
        <v>10766</v>
      </c>
      <c r="I224" s="9" t="s">
        <v>10665</v>
      </c>
      <c r="J224" s="9">
        <v>137407</v>
      </c>
      <c r="S224" s="9" t="s">
        <v>46</v>
      </c>
      <c r="T224" s="9">
        <v>15717</v>
      </c>
    </row>
    <row r="225" spans="1:20" x14ac:dyDescent="0.25">
      <c r="A225" s="9" t="s">
        <v>10767</v>
      </c>
      <c r="B225" s="9">
        <v>112243</v>
      </c>
      <c r="C225" s="9" t="s">
        <v>98</v>
      </c>
      <c r="D225" s="9" t="s">
        <v>10768</v>
      </c>
      <c r="I225" s="9" t="s">
        <v>46</v>
      </c>
      <c r="J225" s="9">
        <v>27186</v>
      </c>
      <c r="S225" s="9" t="s">
        <v>87</v>
      </c>
      <c r="T225" s="9">
        <v>89770</v>
      </c>
    </row>
    <row r="226" spans="1:20" x14ac:dyDescent="0.25">
      <c r="A226" s="9" t="s">
        <v>10769</v>
      </c>
      <c r="B226" s="9">
        <v>13799</v>
      </c>
      <c r="C226" s="9" t="s">
        <v>61</v>
      </c>
      <c r="D226" s="9" t="s">
        <v>10770</v>
      </c>
      <c r="I226" s="9" t="s">
        <v>46</v>
      </c>
      <c r="J226" s="9">
        <v>36260</v>
      </c>
      <c r="S226" s="9" t="s">
        <v>87</v>
      </c>
      <c r="T226" s="9">
        <v>47921</v>
      </c>
    </row>
    <row r="227" spans="1:20" x14ac:dyDescent="0.25">
      <c r="A227" s="9" t="s">
        <v>10771</v>
      </c>
      <c r="B227" s="9">
        <v>127736</v>
      </c>
      <c r="C227" s="9" t="s">
        <v>61</v>
      </c>
      <c r="D227" s="9" t="s">
        <v>10772</v>
      </c>
      <c r="I227" s="9" t="s">
        <v>46</v>
      </c>
      <c r="J227" s="9">
        <v>35571</v>
      </c>
      <c r="S227" s="9" t="s">
        <v>87</v>
      </c>
      <c r="T227" s="9">
        <v>29287</v>
      </c>
    </row>
    <row r="228" spans="1:20" x14ac:dyDescent="0.25">
      <c r="A228" s="9" t="s">
        <v>10773</v>
      </c>
      <c r="B228" s="9">
        <v>89730</v>
      </c>
      <c r="C228" s="9" t="s">
        <v>61</v>
      </c>
      <c r="D228" s="9" t="s">
        <v>10774</v>
      </c>
      <c r="I228" s="9" t="s">
        <v>46</v>
      </c>
      <c r="J228" s="9">
        <v>57741</v>
      </c>
      <c r="S228" s="9" t="s">
        <v>87</v>
      </c>
      <c r="T228" s="9">
        <v>60914</v>
      </c>
    </row>
    <row r="229" spans="1:20" x14ac:dyDescent="0.25">
      <c r="A229" s="9" t="s">
        <v>10775</v>
      </c>
      <c r="B229" s="9">
        <v>97543</v>
      </c>
      <c r="C229" s="9" t="s">
        <v>61</v>
      </c>
      <c r="D229" s="9" t="s">
        <v>10776</v>
      </c>
      <c r="I229" s="9" t="s">
        <v>46</v>
      </c>
      <c r="J229" s="9">
        <v>15717</v>
      </c>
      <c r="S229" s="9" t="s">
        <v>87</v>
      </c>
      <c r="T229" s="9">
        <v>622390</v>
      </c>
    </row>
    <row r="230" spans="1:20" x14ac:dyDescent="0.25">
      <c r="A230" s="9" t="s">
        <v>10777</v>
      </c>
      <c r="B230" s="9">
        <v>55356</v>
      </c>
      <c r="C230" s="9" t="s">
        <v>61</v>
      </c>
      <c r="D230" s="9" t="s">
        <v>10778</v>
      </c>
      <c r="I230" s="9" t="s">
        <v>87</v>
      </c>
      <c r="J230" s="9">
        <v>89770</v>
      </c>
      <c r="S230" s="9" t="s">
        <v>37</v>
      </c>
      <c r="T230" s="9">
        <v>66864</v>
      </c>
    </row>
    <row r="231" spans="1:20" x14ac:dyDescent="0.25">
      <c r="A231" s="9" t="s">
        <v>10779</v>
      </c>
      <c r="B231" s="9">
        <v>35402</v>
      </c>
      <c r="C231" s="9" t="s">
        <v>61</v>
      </c>
      <c r="D231" s="9" t="s">
        <v>10780</v>
      </c>
      <c r="I231" s="9" t="s">
        <v>87</v>
      </c>
      <c r="J231" s="9">
        <v>47921</v>
      </c>
      <c r="S231" s="9" t="s">
        <v>37</v>
      </c>
      <c r="T231" s="9">
        <v>51955</v>
      </c>
    </row>
    <row r="232" spans="1:20" x14ac:dyDescent="0.25">
      <c r="A232" s="9" t="s">
        <v>10781</v>
      </c>
      <c r="B232" s="9">
        <v>83220</v>
      </c>
      <c r="C232" s="9" t="s">
        <v>61</v>
      </c>
      <c r="D232" s="9" t="s">
        <v>10782</v>
      </c>
      <c r="I232" s="9" t="s">
        <v>87</v>
      </c>
      <c r="J232" s="9">
        <v>29287</v>
      </c>
      <c r="S232" s="9" t="s">
        <v>37</v>
      </c>
      <c r="T232" s="9">
        <v>51105</v>
      </c>
    </row>
    <row r="233" spans="1:20" x14ac:dyDescent="0.25">
      <c r="A233" s="9" t="s">
        <v>10783</v>
      </c>
      <c r="B233" s="9">
        <v>89059</v>
      </c>
      <c r="C233" s="9" t="s">
        <v>61</v>
      </c>
      <c r="D233" s="9" t="s">
        <v>10784</v>
      </c>
      <c r="I233" s="9" t="s">
        <v>87</v>
      </c>
      <c r="J233" s="9">
        <v>60914</v>
      </c>
      <c r="S233" s="9" t="s">
        <v>37</v>
      </c>
      <c r="T233" s="9">
        <v>32288</v>
      </c>
    </row>
    <row r="234" spans="1:20" x14ac:dyDescent="0.25">
      <c r="A234" s="9" t="s">
        <v>10785</v>
      </c>
      <c r="B234" s="9">
        <v>9417</v>
      </c>
      <c r="C234" s="9" t="s">
        <v>61</v>
      </c>
      <c r="D234" s="9" t="s">
        <v>10786</v>
      </c>
      <c r="I234" s="9" t="s">
        <v>87</v>
      </c>
      <c r="J234" s="9">
        <v>622390</v>
      </c>
      <c r="S234" s="9" t="s">
        <v>37</v>
      </c>
      <c r="T234" s="9">
        <v>104005</v>
      </c>
    </row>
    <row r="235" spans="1:20" x14ac:dyDescent="0.25">
      <c r="A235" s="9" t="s">
        <v>10787</v>
      </c>
      <c r="B235" s="9">
        <v>13731</v>
      </c>
      <c r="C235" s="9" t="s">
        <v>61</v>
      </c>
      <c r="D235" s="9" t="s">
        <v>10788</v>
      </c>
      <c r="I235" s="9" t="s">
        <v>37</v>
      </c>
      <c r="J235" s="9">
        <v>66864</v>
      </c>
      <c r="S235" s="9" t="s">
        <v>37</v>
      </c>
      <c r="T235" s="9">
        <v>198601</v>
      </c>
    </row>
    <row r="236" spans="1:20" x14ac:dyDescent="0.25">
      <c r="A236" s="9" t="s">
        <v>10789</v>
      </c>
      <c r="B236" s="9">
        <v>70288</v>
      </c>
      <c r="C236" s="9" t="s">
        <v>61</v>
      </c>
      <c r="D236" s="9" t="s">
        <v>10790</v>
      </c>
      <c r="I236" s="9" t="s">
        <v>37</v>
      </c>
      <c r="J236" s="9">
        <v>51955</v>
      </c>
      <c r="S236" s="9" t="s">
        <v>49</v>
      </c>
      <c r="T236" s="9">
        <v>16528</v>
      </c>
    </row>
    <row r="237" spans="1:20" x14ac:dyDescent="0.25">
      <c r="A237" s="9" t="s">
        <v>10791</v>
      </c>
      <c r="B237" s="9">
        <v>187801</v>
      </c>
      <c r="C237" s="9" t="s">
        <v>61</v>
      </c>
      <c r="D237" s="9" t="s">
        <v>10792</v>
      </c>
      <c r="I237" s="9" t="s">
        <v>37</v>
      </c>
      <c r="J237" s="9">
        <v>51105</v>
      </c>
      <c r="S237" s="9" t="s">
        <v>49</v>
      </c>
      <c r="T237" s="9">
        <v>51519</v>
      </c>
    </row>
    <row r="238" spans="1:20" x14ac:dyDescent="0.25">
      <c r="A238" s="9" t="s">
        <v>10793</v>
      </c>
      <c r="B238" s="9">
        <v>94518</v>
      </c>
      <c r="C238" s="9" t="s">
        <v>87</v>
      </c>
      <c r="D238" s="9" t="s">
        <v>10794</v>
      </c>
      <c r="I238" s="9" t="s">
        <v>37</v>
      </c>
      <c r="J238" s="9">
        <v>32288</v>
      </c>
      <c r="S238" s="9" t="s">
        <v>21</v>
      </c>
      <c r="T238" s="9">
        <v>22851</v>
      </c>
    </row>
    <row r="239" spans="1:20" x14ac:dyDescent="0.25">
      <c r="A239" s="9" t="s">
        <v>10795</v>
      </c>
      <c r="B239" s="9">
        <v>383301</v>
      </c>
      <c r="C239" s="9" t="s">
        <v>94</v>
      </c>
      <c r="D239" s="9" t="s">
        <v>10796</v>
      </c>
      <c r="I239" s="9" t="s">
        <v>37</v>
      </c>
      <c r="J239" s="9">
        <v>104005</v>
      </c>
      <c r="S239" s="9" t="s">
        <v>21</v>
      </c>
      <c r="T239" s="9">
        <v>64591</v>
      </c>
    </row>
    <row r="240" spans="1:20" x14ac:dyDescent="0.25">
      <c r="A240" s="9" t="s">
        <v>10797</v>
      </c>
      <c r="B240" s="9">
        <v>160920</v>
      </c>
      <c r="C240" s="9" t="s">
        <v>61</v>
      </c>
      <c r="D240" s="9" t="s">
        <v>10798</v>
      </c>
      <c r="I240" s="9" t="s">
        <v>37</v>
      </c>
      <c r="J240" s="9">
        <v>198601</v>
      </c>
      <c r="S240" s="9" t="s">
        <v>21</v>
      </c>
      <c r="T240" s="9">
        <v>38442</v>
      </c>
    </row>
    <row r="241" spans="1:20" x14ac:dyDescent="0.25">
      <c r="A241" s="9" t="s">
        <v>10799</v>
      </c>
      <c r="B241" s="9">
        <v>97299</v>
      </c>
      <c r="C241" s="9" t="s">
        <v>82</v>
      </c>
      <c r="D241" s="9" t="s">
        <v>10800</v>
      </c>
      <c r="I241" s="9" t="s">
        <v>49</v>
      </c>
      <c r="J241" s="9">
        <v>16528</v>
      </c>
      <c r="S241" s="9" t="s">
        <v>21</v>
      </c>
      <c r="T241" s="9">
        <v>14556</v>
      </c>
    </row>
    <row r="242" spans="1:20" x14ac:dyDescent="0.25">
      <c r="A242" s="9" t="s">
        <v>10801</v>
      </c>
      <c r="B242" s="9">
        <v>7906</v>
      </c>
      <c r="C242" s="9" t="s">
        <v>93</v>
      </c>
      <c r="D242" s="9" t="s">
        <v>10802</v>
      </c>
      <c r="I242" s="9" t="s">
        <v>49</v>
      </c>
      <c r="J242" s="9">
        <v>51519</v>
      </c>
      <c r="S242" s="9" t="s">
        <v>21</v>
      </c>
      <c r="T242" s="9">
        <v>6048</v>
      </c>
    </row>
    <row r="243" spans="1:20" x14ac:dyDescent="0.25">
      <c r="A243" s="9" t="s">
        <v>10803</v>
      </c>
      <c r="B243" s="9">
        <v>101499</v>
      </c>
      <c r="C243" s="9" t="s">
        <v>93</v>
      </c>
      <c r="D243" s="9" t="s">
        <v>10804</v>
      </c>
      <c r="I243" s="9" t="s">
        <v>21</v>
      </c>
      <c r="J243" s="9">
        <v>22851</v>
      </c>
      <c r="S243" s="9" t="s">
        <v>21</v>
      </c>
      <c r="T243" s="9">
        <v>165751</v>
      </c>
    </row>
    <row r="244" spans="1:20" x14ac:dyDescent="0.25">
      <c r="A244" s="9" t="s">
        <v>10805</v>
      </c>
      <c r="B244" s="9">
        <v>122332</v>
      </c>
      <c r="C244" s="9" t="s">
        <v>93</v>
      </c>
      <c r="D244" s="9" t="s">
        <v>10806</v>
      </c>
      <c r="I244" s="9" t="s">
        <v>21</v>
      </c>
      <c r="J244" s="9">
        <v>64591</v>
      </c>
      <c r="S244" s="9" t="s">
        <v>21</v>
      </c>
      <c r="T244" s="9">
        <v>27120</v>
      </c>
    </row>
    <row r="245" spans="1:20" x14ac:dyDescent="0.25">
      <c r="A245" s="9" t="s">
        <v>10807</v>
      </c>
      <c r="B245" s="9">
        <v>101670</v>
      </c>
      <c r="C245" s="9" t="s">
        <v>93</v>
      </c>
      <c r="D245" s="9" t="s">
        <v>10808</v>
      </c>
      <c r="I245" s="9" t="s">
        <v>21</v>
      </c>
      <c r="J245" s="9">
        <v>38442</v>
      </c>
      <c r="S245" s="9" t="s">
        <v>21</v>
      </c>
      <c r="T245" s="9">
        <v>16852</v>
      </c>
    </row>
    <row r="246" spans="1:20" x14ac:dyDescent="0.25">
      <c r="A246" s="9" t="s">
        <v>10809</v>
      </c>
      <c r="B246" s="9">
        <v>73064</v>
      </c>
      <c r="C246" s="9" t="s">
        <v>93</v>
      </c>
      <c r="D246" s="9" t="s">
        <v>10810</v>
      </c>
      <c r="I246" s="9" t="s">
        <v>21</v>
      </c>
      <c r="J246" s="9">
        <v>14556</v>
      </c>
      <c r="S246" s="9" t="s">
        <v>21</v>
      </c>
      <c r="T246" s="9">
        <v>46170</v>
      </c>
    </row>
    <row r="247" spans="1:20" x14ac:dyDescent="0.25">
      <c r="A247" s="9" t="s">
        <v>10811</v>
      </c>
      <c r="B247" s="9">
        <v>34280</v>
      </c>
      <c r="C247" s="9" t="s">
        <v>93</v>
      </c>
      <c r="D247" s="9" t="s">
        <v>10812</v>
      </c>
      <c r="I247" s="9" t="s">
        <v>21</v>
      </c>
      <c r="J247" s="9">
        <v>6048</v>
      </c>
      <c r="S247" s="9" t="s">
        <v>78</v>
      </c>
      <c r="T247" s="9">
        <v>84474</v>
      </c>
    </row>
    <row r="248" spans="1:20" x14ac:dyDescent="0.25">
      <c r="A248" s="9" t="s">
        <v>10813</v>
      </c>
      <c r="B248" s="9">
        <v>116071</v>
      </c>
      <c r="C248" s="9" t="s">
        <v>93</v>
      </c>
      <c r="D248" s="9" t="s">
        <v>10814</v>
      </c>
      <c r="I248" s="9" t="s">
        <v>21</v>
      </c>
      <c r="J248" s="9">
        <v>165751</v>
      </c>
      <c r="S248" s="9" t="s">
        <v>50</v>
      </c>
      <c r="T248" s="9">
        <v>42039</v>
      </c>
    </row>
    <row r="249" spans="1:20" x14ac:dyDescent="0.25">
      <c r="A249" s="9" t="s">
        <v>10815</v>
      </c>
      <c r="B249" s="9">
        <v>29730</v>
      </c>
      <c r="C249" s="9" t="s">
        <v>93</v>
      </c>
      <c r="D249" s="9" t="s">
        <v>10816</v>
      </c>
      <c r="I249" s="9" t="s">
        <v>21</v>
      </c>
      <c r="J249" s="9">
        <v>27120</v>
      </c>
      <c r="S249" s="9" t="s">
        <v>21</v>
      </c>
      <c r="T249" s="9">
        <v>12148</v>
      </c>
    </row>
    <row r="250" spans="1:20" x14ac:dyDescent="0.25">
      <c r="A250" s="9" t="s">
        <v>10817</v>
      </c>
      <c r="B250" s="9">
        <v>80581</v>
      </c>
      <c r="C250" s="9" t="s">
        <v>93</v>
      </c>
      <c r="D250" s="9" t="s">
        <v>10818</v>
      </c>
      <c r="I250" s="9" t="s">
        <v>21</v>
      </c>
      <c r="J250" s="9">
        <v>16852</v>
      </c>
      <c r="S250" s="9" t="s">
        <v>78</v>
      </c>
      <c r="T250" s="9">
        <v>158940</v>
      </c>
    </row>
    <row r="251" spans="1:20" x14ac:dyDescent="0.25">
      <c r="A251" s="9" t="s">
        <v>10819</v>
      </c>
      <c r="B251" s="9">
        <v>90190</v>
      </c>
      <c r="C251" s="9" t="s">
        <v>93</v>
      </c>
      <c r="D251" s="9" t="s">
        <v>10820</v>
      </c>
      <c r="I251" s="9" t="s">
        <v>21</v>
      </c>
      <c r="J251" s="9">
        <v>46170</v>
      </c>
      <c r="S251" s="9" t="s">
        <v>78</v>
      </c>
      <c r="T251" s="9">
        <v>61315</v>
      </c>
    </row>
    <row r="252" spans="1:20" x14ac:dyDescent="0.25">
      <c r="A252" s="9" t="s">
        <v>10821</v>
      </c>
      <c r="B252" s="9">
        <v>90190</v>
      </c>
      <c r="C252" s="9" t="s">
        <v>93</v>
      </c>
      <c r="D252" s="9" t="s">
        <v>10822</v>
      </c>
      <c r="I252" s="9" t="s">
        <v>78</v>
      </c>
      <c r="J252" s="9">
        <v>84474</v>
      </c>
      <c r="S252" s="9" t="s">
        <v>78</v>
      </c>
      <c r="T252" s="9">
        <v>38711</v>
      </c>
    </row>
    <row r="253" spans="1:20" x14ac:dyDescent="0.25">
      <c r="A253" s="9" t="s">
        <v>10823</v>
      </c>
      <c r="B253" s="9">
        <v>83532</v>
      </c>
      <c r="C253" s="9" t="s">
        <v>93</v>
      </c>
      <c r="D253" s="9" t="s">
        <v>10824</v>
      </c>
      <c r="I253" s="9" t="s">
        <v>50</v>
      </c>
      <c r="J253" s="9">
        <v>42039</v>
      </c>
      <c r="S253" s="9" t="s">
        <v>78</v>
      </c>
      <c r="T253" s="9">
        <v>27506</v>
      </c>
    </row>
    <row r="254" spans="1:20" x14ac:dyDescent="0.25">
      <c r="A254" s="9" t="s">
        <v>10825</v>
      </c>
      <c r="B254" s="9">
        <v>88897</v>
      </c>
      <c r="C254" s="9" t="s">
        <v>93</v>
      </c>
      <c r="D254" s="9" t="s">
        <v>10826</v>
      </c>
      <c r="I254" s="9" t="s">
        <v>21</v>
      </c>
      <c r="J254" s="9">
        <v>12148</v>
      </c>
      <c r="S254" s="9" t="s">
        <v>78</v>
      </c>
      <c r="T254" s="9">
        <v>18646</v>
      </c>
    </row>
    <row r="255" spans="1:20" x14ac:dyDescent="0.25">
      <c r="A255" s="9" t="s">
        <v>10827</v>
      </c>
      <c r="B255" s="9">
        <v>96914</v>
      </c>
      <c r="C255" s="9" t="s">
        <v>93</v>
      </c>
      <c r="D255" s="9" t="s">
        <v>10828</v>
      </c>
      <c r="I255" s="9" t="s">
        <v>78</v>
      </c>
      <c r="J255" s="9">
        <v>158940</v>
      </c>
      <c r="S255" s="9" t="s">
        <v>37</v>
      </c>
      <c r="T255" s="9">
        <v>17000</v>
      </c>
    </row>
    <row r="256" spans="1:20" x14ac:dyDescent="0.25">
      <c r="A256" s="9" t="s">
        <v>10827</v>
      </c>
      <c r="B256" s="9">
        <v>19834</v>
      </c>
      <c r="C256" s="9" t="s">
        <v>93</v>
      </c>
      <c r="D256" s="9" t="s">
        <v>10829</v>
      </c>
      <c r="I256" s="9" t="s">
        <v>78</v>
      </c>
      <c r="J256" s="9">
        <v>61315</v>
      </c>
      <c r="S256" s="9" t="s">
        <v>37</v>
      </c>
      <c r="T256" s="9">
        <v>17582</v>
      </c>
    </row>
    <row r="257" spans="1:20" x14ac:dyDescent="0.25">
      <c r="A257" s="9" t="s">
        <v>10830</v>
      </c>
      <c r="B257" s="9">
        <v>195040</v>
      </c>
      <c r="C257" s="9" t="s">
        <v>19</v>
      </c>
      <c r="D257" s="9" t="s">
        <v>10831</v>
      </c>
      <c r="I257" s="9" t="s">
        <v>78</v>
      </c>
      <c r="J257" s="9">
        <v>38711</v>
      </c>
      <c r="S257" s="9" t="s">
        <v>37</v>
      </c>
      <c r="T257" s="9">
        <v>299691</v>
      </c>
    </row>
    <row r="258" spans="1:20" x14ac:dyDescent="0.25">
      <c r="A258" s="9" t="s">
        <v>10832</v>
      </c>
      <c r="B258" s="9">
        <v>67340</v>
      </c>
      <c r="C258" s="9" t="s">
        <v>19</v>
      </c>
      <c r="D258" s="9" t="s">
        <v>10833</v>
      </c>
      <c r="I258" s="9" t="s">
        <v>78</v>
      </c>
      <c r="J258" s="9">
        <v>27506</v>
      </c>
      <c r="S258" s="9" t="s">
        <v>37</v>
      </c>
      <c r="T258" s="9">
        <v>41554</v>
      </c>
    </row>
    <row r="259" spans="1:20" x14ac:dyDescent="0.25">
      <c r="A259" s="9" t="s">
        <v>10834</v>
      </c>
      <c r="B259" s="9">
        <v>52481</v>
      </c>
      <c r="C259" s="9" t="s">
        <v>19</v>
      </c>
      <c r="D259" s="9" t="s">
        <v>10835</v>
      </c>
      <c r="I259" s="9" t="s">
        <v>78</v>
      </c>
      <c r="J259" s="9">
        <v>18646</v>
      </c>
      <c r="S259" s="9" t="s">
        <v>15</v>
      </c>
      <c r="T259" s="9">
        <v>82886</v>
      </c>
    </row>
    <row r="260" spans="1:20" x14ac:dyDescent="0.25">
      <c r="A260" s="9" t="s">
        <v>10836</v>
      </c>
      <c r="B260" s="9">
        <v>94743</v>
      </c>
      <c r="C260" s="9" t="s">
        <v>19</v>
      </c>
      <c r="D260" s="9" t="s">
        <v>10837</v>
      </c>
      <c r="I260" s="9" t="s">
        <v>37</v>
      </c>
      <c r="J260" s="9">
        <v>17000</v>
      </c>
      <c r="S260" s="9" t="s">
        <v>15</v>
      </c>
      <c r="T260" s="9">
        <v>212590</v>
      </c>
    </row>
    <row r="261" spans="1:20" x14ac:dyDescent="0.25">
      <c r="A261" s="9" t="s">
        <v>10838</v>
      </c>
      <c r="B261" s="9">
        <v>284988</v>
      </c>
      <c r="C261" s="9" t="s">
        <v>19</v>
      </c>
      <c r="D261" s="9" t="s">
        <v>10839</v>
      </c>
      <c r="I261" s="9" t="s">
        <v>37</v>
      </c>
      <c r="J261" s="9">
        <v>17582</v>
      </c>
      <c r="S261" s="9" t="s">
        <v>15</v>
      </c>
      <c r="T261" s="9">
        <v>135872</v>
      </c>
    </row>
    <row r="262" spans="1:20" x14ac:dyDescent="0.25">
      <c r="A262" s="9" t="s">
        <v>10840</v>
      </c>
      <c r="B262" s="9">
        <v>68946</v>
      </c>
      <c r="C262" s="9" t="s">
        <v>93</v>
      </c>
      <c r="D262" s="9" t="s">
        <v>10841</v>
      </c>
      <c r="I262" s="9" t="s">
        <v>37</v>
      </c>
      <c r="J262" s="9">
        <v>299691</v>
      </c>
      <c r="S262" s="9" t="s">
        <v>15</v>
      </c>
      <c r="T262" s="9">
        <v>51330</v>
      </c>
    </row>
    <row r="263" spans="1:20" x14ac:dyDescent="0.25">
      <c r="A263" s="9" t="s">
        <v>10842</v>
      </c>
      <c r="B263" s="9">
        <v>66660</v>
      </c>
      <c r="C263" s="9" t="s">
        <v>93</v>
      </c>
      <c r="D263" s="9" t="s">
        <v>10843</v>
      </c>
      <c r="I263" s="9" t="s">
        <v>37</v>
      </c>
      <c r="J263" s="9">
        <v>41554</v>
      </c>
      <c r="S263" s="9" t="s">
        <v>15</v>
      </c>
      <c r="T263" s="9">
        <v>57098</v>
      </c>
    </row>
    <row r="264" spans="1:20" x14ac:dyDescent="0.25">
      <c r="A264" s="9" t="s">
        <v>10844</v>
      </c>
      <c r="B264" s="9">
        <v>62997</v>
      </c>
      <c r="C264" s="9" t="s">
        <v>93</v>
      </c>
      <c r="D264" s="9" t="s">
        <v>10845</v>
      </c>
      <c r="I264" s="9" t="s">
        <v>15</v>
      </c>
      <c r="J264" s="9">
        <v>82886</v>
      </c>
      <c r="S264" s="9" t="s">
        <v>27</v>
      </c>
      <c r="T264" s="9">
        <v>12932</v>
      </c>
    </row>
    <row r="265" spans="1:20" x14ac:dyDescent="0.25">
      <c r="A265" s="9" t="s">
        <v>10846</v>
      </c>
      <c r="B265" s="9">
        <v>100121</v>
      </c>
      <c r="C265" s="9" t="s">
        <v>93</v>
      </c>
      <c r="D265" s="9" t="s">
        <v>10847</v>
      </c>
      <c r="I265" s="9" t="s">
        <v>15</v>
      </c>
      <c r="J265" s="9">
        <v>212590</v>
      </c>
      <c r="S265" s="9" t="s">
        <v>27</v>
      </c>
      <c r="T265" s="9">
        <v>40404</v>
      </c>
    </row>
    <row r="266" spans="1:20" x14ac:dyDescent="0.25">
      <c r="A266" s="9" t="s">
        <v>10848</v>
      </c>
      <c r="B266" s="9">
        <v>110564</v>
      </c>
      <c r="C266" s="9" t="s">
        <v>93</v>
      </c>
      <c r="D266" s="9" t="s">
        <v>10849</v>
      </c>
      <c r="I266" s="9" t="s">
        <v>15</v>
      </c>
      <c r="J266" s="9">
        <v>135872</v>
      </c>
      <c r="S266" s="9" t="s">
        <v>27</v>
      </c>
      <c r="T266" s="9">
        <v>100413</v>
      </c>
    </row>
    <row r="267" spans="1:20" x14ac:dyDescent="0.25">
      <c r="A267" s="9" t="s">
        <v>10850</v>
      </c>
      <c r="B267" s="9">
        <v>46289</v>
      </c>
      <c r="C267" s="9" t="s">
        <v>93</v>
      </c>
      <c r="D267" s="9" t="s">
        <v>10851</v>
      </c>
      <c r="I267" s="9" t="s">
        <v>15</v>
      </c>
      <c r="J267" s="9">
        <v>51330</v>
      </c>
      <c r="S267" s="9" t="s">
        <v>27</v>
      </c>
      <c r="T267" s="9">
        <v>22005</v>
      </c>
    </row>
    <row r="268" spans="1:20" x14ac:dyDescent="0.25">
      <c r="A268" s="9" t="s">
        <v>10852</v>
      </c>
      <c r="B268" s="9">
        <v>87431</v>
      </c>
      <c r="C268" s="9" t="s">
        <v>93</v>
      </c>
      <c r="D268" s="9" t="s">
        <v>10853</v>
      </c>
      <c r="I268" s="9" t="s">
        <v>15</v>
      </c>
      <c r="J268" s="9">
        <v>57098</v>
      </c>
      <c r="S268" s="9" t="s">
        <v>27</v>
      </c>
      <c r="T268" s="9">
        <v>138857</v>
      </c>
    </row>
    <row r="269" spans="1:20" x14ac:dyDescent="0.25">
      <c r="A269" s="9" t="s">
        <v>10854</v>
      </c>
      <c r="B269" s="9">
        <v>153149</v>
      </c>
      <c r="C269" s="9" t="s">
        <v>19</v>
      </c>
      <c r="D269" s="9" t="s">
        <v>10855</v>
      </c>
      <c r="I269" s="9" t="s">
        <v>27</v>
      </c>
      <c r="J269" s="9">
        <v>12932</v>
      </c>
      <c r="S269" s="9" t="s">
        <v>27</v>
      </c>
      <c r="T269" s="9">
        <v>27548</v>
      </c>
    </row>
    <row r="270" spans="1:20" x14ac:dyDescent="0.25">
      <c r="A270" s="9" t="s">
        <v>10856</v>
      </c>
      <c r="B270" s="9">
        <v>13004</v>
      </c>
      <c r="C270" s="9" t="s">
        <v>93</v>
      </c>
      <c r="D270" s="9" t="s">
        <v>10857</v>
      </c>
      <c r="I270" s="9" t="s">
        <v>27</v>
      </c>
      <c r="J270" s="9">
        <v>40404</v>
      </c>
      <c r="S270" s="9" t="s">
        <v>98</v>
      </c>
      <c r="T270" s="9">
        <v>23527</v>
      </c>
    </row>
    <row r="271" spans="1:20" x14ac:dyDescent="0.25">
      <c r="A271" s="9" t="s">
        <v>10858</v>
      </c>
      <c r="B271" s="9">
        <v>36110</v>
      </c>
      <c r="C271" s="9" t="s">
        <v>54</v>
      </c>
      <c r="D271" s="9" t="s">
        <v>10859</v>
      </c>
      <c r="I271" s="9" t="s">
        <v>27</v>
      </c>
      <c r="J271" s="9">
        <v>100413</v>
      </c>
      <c r="S271" s="9" t="s">
        <v>98</v>
      </c>
      <c r="T271" s="9">
        <v>112243</v>
      </c>
    </row>
    <row r="272" spans="1:20" x14ac:dyDescent="0.25">
      <c r="A272" s="9" t="s">
        <v>10860</v>
      </c>
      <c r="B272" s="9">
        <v>36000</v>
      </c>
      <c r="C272" s="9" t="s">
        <v>54</v>
      </c>
      <c r="D272" s="9" t="s">
        <v>10861</v>
      </c>
      <c r="I272" s="9" t="s">
        <v>27</v>
      </c>
      <c r="J272" s="9">
        <v>22005</v>
      </c>
      <c r="S272" s="9" t="s">
        <v>61</v>
      </c>
      <c r="T272" s="9">
        <v>13799</v>
      </c>
    </row>
    <row r="273" spans="1:20" x14ac:dyDescent="0.25">
      <c r="A273" s="9" t="s">
        <v>10862</v>
      </c>
      <c r="B273" s="9">
        <v>24288</v>
      </c>
      <c r="C273" s="9" t="s">
        <v>54</v>
      </c>
      <c r="D273" s="9" t="s">
        <v>10863</v>
      </c>
      <c r="I273" s="9" t="s">
        <v>27</v>
      </c>
      <c r="J273" s="9">
        <v>138857</v>
      </c>
      <c r="S273" s="9" t="s">
        <v>61</v>
      </c>
      <c r="T273" s="9">
        <v>127736</v>
      </c>
    </row>
    <row r="274" spans="1:20" x14ac:dyDescent="0.25">
      <c r="A274" s="9" t="s">
        <v>10864</v>
      </c>
      <c r="B274" s="9">
        <v>74907</v>
      </c>
      <c r="C274" s="9" t="s">
        <v>54</v>
      </c>
      <c r="D274" s="9" t="s">
        <v>10865</v>
      </c>
      <c r="I274" s="9" t="s">
        <v>27</v>
      </c>
      <c r="J274" s="9">
        <v>27548</v>
      </c>
      <c r="S274" s="9" t="s">
        <v>61</v>
      </c>
      <c r="T274" s="9">
        <v>89730</v>
      </c>
    </row>
    <row r="275" spans="1:20" x14ac:dyDescent="0.25">
      <c r="A275" s="9" t="s">
        <v>10866</v>
      </c>
      <c r="B275" s="9">
        <v>45639</v>
      </c>
      <c r="C275" s="9" t="s">
        <v>54</v>
      </c>
      <c r="D275" s="9" t="s">
        <v>10867</v>
      </c>
      <c r="I275" s="9" t="s">
        <v>98</v>
      </c>
      <c r="J275" s="9">
        <v>23527</v>
      </c>
      <c r="S275" s="9" t="s">
        <v>61</v>
      </c>
      <c r="T275" s="9">
        <v>97543</v>
      </c>
    </row>
    <row r="276" spans="1:20" x14ac:dyDescent="0.25">
      <c r="A276" s="9" t="s">
        <v>10868</v>
      </c>
      <c r="B276" s="9">
        <v>54133</v>
      </c>
      <c r="C276" s="9" t="s">
        <v>54</v>
      </c>
      <c r="D276" s="9" t="s">
        <v>10869</v>
      </c>
      <c r="I276" s="9" t="s">
        <v>98</v>
      </c>
      <c r="J276" s="9">
        <v>112243</v>
      </c>
      <c r="S276" s="9" t="s">
        <v>61</v>
      </c>
      <c r="T276" s="9">
        <v>55356</v>
      </c>
    </row>
    <row r="277" spans="1:20" x14ac:dyDescent="0.25">
      <c r="A277" s="9" t="s">
        <v>10870</v>
      </c>
      <c r="B277" s="9">
        <v>41688</v>
      </c>
      <c r="C277" s="9" t="s">
        <v>54</v>
      </c>
      <c r="D277" s="9" t="s">
        <v>10871</v>
      </c>
      <c r="I277" s="9" t="s">
        <v>61</v>
      </c>
      <c r="J277" s="9">
        <v>13799</v>
      </c>
      <c r="S277" s="9" t="s">
        <v>61</v>
      </c>
      <c r="T277" s="9">
        <v>35402</v>
      </c>
    </row>
    <row r="278" spans="1:20" x14ac:dyDescent="0.25">
      <c r="A278" s="9" t="s">
        <v>10872</v>
      </c>
      <c r="B278" s="9">
        <v>34254</v>
      </c>
      <c r="C278" s="9" t="s">
        <v>54</v>
      </c>
      <c r="D278" s="9" t="s">
        <v>10873</v>
      </c>
      <c r="I278" s="9" t="s">
        <v>61</v>
      </c>
      <c r="J278" s="9">
        <v>127736</v>
      </c>
      <c r="S278" s="9" t="s">
        <v>61</v>
      </c>
      <c r="T278" s="9">
        <v>83220</v>
      </c>
    </row>
    <row r="279" spans="1:20" x14ac:dyDescent="0.25">
      <c r="A279" s="9" t="s">
        <v>10874</v>
      </c>
      <c r="B279" s="9">
        <v>35863</v>
      </c>
      <c r="C279" s="9" t="s">
        <v>54</v>
      </c>
      <c r="D279" s="9" t="s">
        <v>10875</v>
      </c>
      <c r="I279" s="9" t="s">
        <v>61</v>
      </c>
      <c r="J279" s="9">
        <v>89730</v>
      </c>
      <c r="S279" s="9" t="s">
        <v>61</v>
      </c>
      <c r="T279" s="9">
        <v>89059</v>
      </c>
    </row>
    <row r="280" spans="1:20" x14ac:dyDescent="0.25">
      <c r="A280" s="9" t="s">
        <v>10876</v>
      </c>
      <c r="B280" s="9">
        <v>87685</v>
      </c>
      <c r="C280" s="9" t="s">
        <v>54</v>
      </c>
      <c r="D280" s="9" t="s">
        <v>10877</v>
      </c>
      <c r="I280" s="9" t="s">
        <v>61</v>
      </c>
      <c r="J280" s="9">
        <v>97543</v>
      </c>
      <c r="S280" s="9" t="s">
        <v>61</v>
      </c>
      <c r="T280" s="9">
        <v>9417</v>
      </c>
    </row>
    <row r="281" spans="1:20" x14ac:dyDescent="0.25">
      <c r="A281" s="9" t="s">
        <v>10878</v>
      </c>
      <c r="B281" s="9">
        <v>48856</v>
      </c>
      <c r="C281" s="9" t="s">
        <v>54</v>
      </c>
      <c r="D281" s="9" t="s">
        <v>10879</v>
      </c>
      <c r="I281" s="9" t="s">
        <v>61</v>
      </c>
      <c r="J281" s="9">
        <v>55356</v>
      </c>
      <c r="S281" s="9" t="s">
        <v>61</v>
      </c>
      <c r="T281" s="9">
        <v>13731</v>
      </c>
    </row>
    <row r="282" spans="1:20" x14ac:dyDescent="0.25">
      <c r="A282" s="9" t="s">
        <v>10880</v>
      </c>
      <c r="B282" s="9">
        <v>67273</v>
      </c>
      <c r="C282" s="9" t="s">
        <v>54</v>
      </c>
      <c r="D282" s="9" t="s">
        <v>10881</v>
      </c>
      <c r="I282" s="9" t="s">
        <v>61</v>
      </c>
      <c r="J282" s="9">
        <v>35402</v>
      </c>
      <c r="S282" s="9" t="s">
        <v>61</v>
      </c>
      <c r="T282" s="9">
        <v>70288</v>
      </c>
    </row>
    <row r="283" spans="1:20" x14ac:dyDescent="0.25">
      <c r="A283" s="9" t="s">
        <v>10882</v>
      </c>
      <c r="B283" s="9">
        <v>108042</v>
      </c>
      <c r="C283" s="9" t="s">
        <v>54</v>
      </c>
      <c r="D283" s="9" t="s">
        <v>10883</v>
      </c>
      <c r="I283" s="9" t="s">
        <v>61</v>
      </c>
      <c r="J283" s="9">
        <v>83220</v>
      </c>
      <c r="S283" s="9" t="s">
        <v>61</v>
      </c>
      <c r="T283" s="9">
        <v>187801</v>
      </c>
    </row>
    <row r="284" spans="1:20" x14ac:dyDescent="0.25">
      <c r="A284" s="9" t="s">
        <v>10884</v>
      </c>
      <c r="B284" s="9">
        <v>80357</v>
      </c>
      <c r="C284" s="9" t="s">
        <v>21</v>
      </c>
      <c r="D284" s="9" t="s">
        <v>10885</v>
      </c>
      <c r="I284" s="9" t="s">
        <v>61</v>
      </c>
      <c r="J284" s="9">
        <v>89059</v>
      </c>
      <c r="S284" s="9" t="s">
        <v>87</v>
      </c>
      <c r="T284" s="9">
        <v>94518</v>
      </c>
    </row>
    <row r="285" spans="1:20" x14ac:dyDescent="0.25">
      <c r="A285" s="9" t="s">
        <v>10886</v>
      </c>
      <c r="B285" s="9">
        <v>95667</v>
      </c>
      <c r="C285" s="9" t="s">
        <v>21</v>
      </c>
      <c r="D285" s="9" t="s">
        <v>10887</v>
      </c>
      <c r="I285" s="9" t="s">
        <v>61</v>
      </c>
      <c r="J285" s="9">
        <v>9417</v>
      </c>
      <c r="S285" s="9" t="s">
        <v>94</v>
      </c>
      <c r="T285" s="9">
        <v>383301</v>
      </c>
    </row>
    <row r="286" spans="1:20" x14ac:dyDescent="0.25">
      <c r="A286" s="9" t="s">
        <v>10888</v>
      </c>
      <c r="B286" s="9">
        <v>79398</v>
      </c>
      <c r="C286" s="9" t="s">
        <v>21</v>
      </c>
      <c r="D286" s="9" t="s">
        <v>10889</v>
      </c>
      <c r="I286" s="9" t="s">
        <v>61</v>
      </c>
      <c r="J286" s="9">
        <v>13731</v>
      </c>
      <c r="S286" s="9" t="s">
        <v>61</v>
      </c>
      <c r="T286" s="9">
        <v>160920</v>
      </c>
    </row>
    <row r="287" spans="1:20" x14ac:dyDescent="0.25">
      <c r="A287" s="9" t="s">
        <v>10890</v>
      </c>
      <c r="B287" s="9">
        <v>39006</v>
      </c>
      <c r="C287" s="9" t="s">
        <v>21</v>
      </c>
      <c r="D287" s="9" t="s">
        <v>10891</v>
      </c>
      <c r="I287" s="9" t="s">
        <v>61</v>
      </c>
      <c r="J287" s="9">
        <v>70288</v>
      </c>
      <c r="S287" s="9" t="s">
        <v>82</v>
      </c>
      <c r="T287" s="9">
        <v>97299</v>
      </c>
    </row>
    <row r="288" spans="1:20" x14ac:dyDescent="0.25">
      <c r="A288" s="9" t="s">
        <v>10892</v>
      </c>
      <c r="B288" s="9">
        <v>47056</v>
      </c>
      <c r="C288" s="9" t="s">
        <v>21</v>
      </c>
      <c r="D288" s="9" t="s">
        <v>10893</v>
      </c>
      <c r="I288" s="9" t="s">
        <v>61</v>
      </c>
      <c r="J288" s="9">
        <v>187801</v>
      </c>
      <c r="S288" s="9" t="s">
        <v>93</v>
      </c>
      <c r="T288" s="9">
        <v>7906</v>
      </c>
    </row>
    <row r="289" spans="1:20" x14ac:dyDescent="0.25">
      <c r="A289" s="9" t="s">
        <v>10894</v>
      </c>
      <c r="B289" s="9">
        <v>47973</v>
      </c>
      <c r="C289" s="9" t="s">
        <v>21</v>
      </c>
      <c r="D289" s="9" t="s">
        <v>10895</v>
      </c>
      <c r="I289" s="9" t="s">
        <v>87</v>
      </c>
      <c r="J289" s="9">
        <v>94518</v>
      </c>
      <c r="S289" s="9" t="s">
        <v>93</v>
      </c>
      <c r="T289" s="9">
        <v>101499</v>
      </c>
    </row>
    <row r="290" spans="1:20" x14ac:dyDescent="0.25">
      <c r="A290" s="9" t="s">
        <v>10896</v>
      </c>
      <c r="B290" s="9">
        <v>21081</v>
      </c>
      <c r="C290" s="9" t="s">
        <v>21</v>
      </c>
      <c r="D290" s="9" t="s">
        <v>10897</v>
      </c>
      <c r="I290" s="9" t="s">
        <v>94</v>
      </c>
      <c r="J290" s="9">
        <v>383301</v>
      </c>
      <c r="S290" s="9" t="s">
        <v>93</v>
      </c>
      <c r="T290" s="9">
        <v>122332</v>
      </c>
    </row>
    <row r="291" spans="1:20" x14ac:dyDescent="0.25">
      <c r="A291" s="9" t="s">
        <v>10898</v>
      </c>
      <c r="B291" s="9">
        <v>89493</v>
      </c>
      <c r="C291" s="9" t="s">
        <v>54</v>
      </c>
      <c r="D291" s="9" t="s">
        <v>10899</v>
      </c>
      <c r="I291" s="9" t="s">
        <v>61</v>
      </c>
      <c r="J291" s="9">
        <v>160920</v>
      </c>
      <c r="S291" s="9" t="s">
        <v>93</v>
      </c>
      <c r="T291" s="9">
        <v>101670</v>
      </c>
    </row>
    <row r="292" spans="1:20" x14ac:dyDescent="0.25">
      <c r="A292" s="9" t="s">
        <v>10900</v>
      </c>
      <c r="B292" s="9">
        <v>48071</v>
      </c>
      <c r="C292" s="9" t="s">
        <v>54</v>
      </c>
      <c r="D292" s="9" t="s">
        <v>10901</v>
      </c>
      <c r="I292" s="9" t="s">
        <v>82</v>
      </c>
      <c r="J292" s="9">
        <v>97299</v>
      </c>
      <c r="S292" s="9" t="s">
        <v>93</v>
      </c>
      <c r="T292" s="9">
        <v>73064</v>
      </c>
    </row>
    <row r="293" spans="1:20" x14ac:dyDescent="0.25">
      <c r="A293" s="9" t="s">
        <v>10902</v>
      </c>
      <c r="B293" s="9">
        <v>28621</v>
      </c>
      <c r="C293" s="9" t="s">
        <v>54</v>
      </c>
      <c r="D293" s="9" t="s">
        <v>10903</v>
      </c>
      <c r="I293" s="9" t="s">
        <v>93</v>
      </c>
      <c r="J293" s="9">
        <v>7906</v>
      </c>
      <c r="S293" s="9" t="s">
        <v>93</v>
      </c>
      <c r="T293" s="9">
        <v>34280</v>
      </c>
    </row>
    <row r="294" spans="1:20" x14ac:dyDescent="0.25">
      <c r="A294" s="9" t="s">
        <v>10904</v>
      </c>
      <c r="B294" s="9">
        <v>52966</v>
      </c>
      <c r="C294" s="9" t="s">
        <v>54</v>
      </c>
      <c r="D294" s="9" t="s">
        <v>10905</v>
      </c>
      <c r="I294" s="9" t="s">
        <v>93</v>
      </c>
      <c r="J294" s="9">
        <v>101499</v>
      </c>
      <c r="S294" s="9" t="s">
        <v>93</v>
      </c>
      <c r="T294" s="9">
        <v>116071</v>
      </c>
    </row>
    <row r="295" spans="1:20" x14ac:dyDescent="0.25">
      <c r="A295" s="97" t="s">
        <v>10906</v>
      </c>
      <c r="B295" s="97">
        <v>43451</v>
      </c>
      <c r="C295" s="97" t="s">
        <v>54</v>
      </c>
      <c r="D295" s="97" t="s">
        <v>10907</v>
      </c>
      <c r="I295" s="9" t="s">
        <v>93</v>
      </c>
      <c r="J295" s="9">
        <v>122332</v>
      </c>
      <c r="S295" s="9" t="s">
        <v>93</v>
      </c>
      <c r="T295" s="9">
        <v>29730</v>
      </c>
    </row>
    <row r="296" spans="1:20" x14ac:dyDescent="0.25">
      <c r="A296" s="9" t="s">
        <v>10908</v>
      </c>
      <c r="B296" s="9">
        <v>35607</v>
      </c>
      <c r="C296" s="9" t="s">
        <v>54</v>
      </c>
      <c r="D296" s="9" t="s">
        <v>10909</v>
      </c>
      <c r="I296" s="9" t="s">
        <v>93</v>
      </c>
      <c r="J296" s="9">
        <v>101670</v>
      </c>
      <c r="S296" s="9" t="s">
        <v>93</v>
      </c>
      <c r="T296" s="9">
        <v>80581</v>
      </c>
    </row>
    <row r="297" spans="1:20" x14ac:dyDescent="0.25">
      <c r="A297" s="97" t="s">
        <v>10910</v>
      </c>
      <c r="B297" s="97">
        <v>133353</v>
      </c>
      <c r="C297" s="97" t="s">
        <v>54</v>
      </c>
      <c r="D297" s="97" t="s">
        <v>10911</v>
      </c>
      <c r="I297" s="9" t="s">
        <v>93</v>
      </c>
      <c r="J297" s="9">
        <v>73064</v>
      </c>
      <c r="S297" s="9" t="s">
        <v>93</v>
      </c>
      <c r="T297" s="9">
        <v>90190</v>
      </c>
    </row>
    <row r="298" spans="1:20" x14ac:dyDescent="0.25">
      <c r="A298" s="9" t="s">
        <v>10912</v>
      </c>
      <c r="B298" s="9">
        <v>34611</v>
      </c>
      <c r="C298" s="9" t="s">
        <v>54</v>
      </c>
      <c r="D298" s="9" t="s">
        <v>10913</v>
      </c>
      <c r="I298" s="9" t="s">
        <v>93</v>
      </c>
      <c r="J298" s="9">
        <v>34280</v>
      </c>
      <c r="S298" s="9" t="s">
        <v>93</v>
      </c>
      <c r="T298" s="9">
        <v>90190</v>
      </c>
    </row>
    <row r="299" spans="1:20" x14ac:dyDescent="0.25">
      <c r="A299" s="9" t="s">
        <v>10914</v>
      </c>
      <c r="B299" s="9">
        <v>82182</v>
      </c>
      <c r="C299" s="9" t="s">
        <v>54</v>
      </c>
      <c r="D299" s="9" t="s">
        <v>10915</v>
      </c>
      <c r="I299" s="9" t="s">
        <v>93</v>
      </c>
      <c r="J299" s="9">
        <v>116071</v>
      </c>
      <c r="S299" s="9" t="s">
        <v>93</v>
      </c>
      <c r="T299" s="9">
        <v>83532</v>
      </c>
    </row>
    <row r="300" spans="1:20" x14ac:dyDescent="0.25">
      <c r="A300" s="9" t="s">
        <v>10916</v>
      </c>
      <c r="B300" s="9">
        <v>75813</v>
      </c>
      <c r="C300" s="9" t="s">
        <v>54</v>
      </c>
      <c r="D300" s="9" t="s">
        <v>10917</v>
      </c>
      <c r="I300" s="9" t="s">
        <v>93</v>
      </c>
      <c r="J300" s="9">
        <v>29730</v>
      </c>
      <c r="S300" s="9" t="s">
        <v>93</v>
      </c>
      <c r="T300" s="9">
        <v>88897</v>
      </c>
    </row>
    <row r="301" spans="1:20" x14ac:dyDescent="0.25">
      <c r="A301" s="9" t="s">
        <v>10918</v>
      </c>
      <c r="B301" s="9">
        <v>80040</v>
      </c>
      <c r="C301" s="9" t="s">
        <v>27</v>
      </c>
      <c r="D301" s="9" t="s">
        <v>10919</v>
      </c>
      <c r="I301" s="9" t="s">
        <v>93</v>
      </c>
      <c r="J301" s="9">
        <v>80581</v>
      </c>
      <c r="S301" s="9" t="s">
        <v>93</v>
      </c>
      <c r="T301" s="9">
        <v>96914</v>
      </c>
    </row>
    <row r="302" spans="1:20" x14ac:dyDescent="0.25">
      <c r="A302" s="9" t="s">
        <v>10920</v>
      </c>
      <c r="B302" s="9">
        <v>194406</v>
      </c>
      <c r="C302" s="9" t="s">
        <v>37</v>
      </c>
      <c r="D302" s="9" t="s">
        <v>10921</v>
      </c>
      <c r="I302" s="9" t="s">
        <v>93</v>
      </c>
      <c r="J302" s="9">
        <v>90190</v>
      </c>
      <c r="S302" s="9" t="s">
        <v>93</v>
      </c>
      <c r="T302" s="9">
        <v>19834</v>
      </c>
    </row>
    <row r="303" spans="1:20" x14ac:dyDescent="0.25">
      <c r="A303" s="9" t="s">
        <v>10922</v>
      </c>
      <c r="B303" s="9">
        <v>134993</v>
      </c>
      <c r="C303" s="9" t="s">
        <v>46</v>
      </c>
      <c r="D303" s="9" t="s">
        <v>10923</v>
      </c>
      <c r="I303" s="9" t="s">
        <v>93</v>
      </c>
      <c r="J303" s="9">
        <v>90190</v>
      </c>
      <c r="S303" s="9" t="s">
        <v>19</v>
      </c>
      <c r="T303" s="9">
        <v>195040</v>
      </c>
    </row>
    <row r="304" spans="1:20" x14ac:dyDescent="0.25">
      <c r="A304" s="9" t="s">
        <v>10924</v>
      </c>
      <c r="B304" s="9">
        <v>107208</v>
      </c>
      <c r="C304" s="9" t="s">
        <v>46</v>
      </c>
      <c r="D304" s="9" t="s">
        <v>10925</v>
      </c>
      <c r="I304" s="9" t="s">
        <v>93</v>
      </c>
      <c r="J304" s="9">
        <v>83532</v>
      </c>
      <c r="S304" s="9" t="s">
        <v>19</v>
      </c>
      <c r="T304" s="9">
        <v>67340</v>
      </c>
    </row>
    <row r="305" spans="1:20" x14ac:dyDescent="0.25">
      <c r="A305" s="9" t="s">
        <v>10926</v>
      </c>
      <c r="B305" s="9">
        <v>72072</v>
      </c>
      <c r="C305" s="9" t="s">
        <v>46</v>
      </c>
      <c r="D305" s="9" t="s">
        <v>10927</v>
      </c>
      <c r="I305" s="9" t="s">
        <v>93</v>
      </c>
      <c r="J305" s="9">
        <v>88897</v>
      </c>
      <c r="S305" s="9" t="s">
        <v>19</v>
      </c>
      <c r="T305" s="9">
        <v>52481</v>
      </c>
    </row>
    <row r="306" spans="1:20" x14ac:dyDescent="0.25">
      <c r="A306" s="9" t="s">
        <v>10928</v>
      </c>
      <c r="B306" s="9">
        <v>120352</v>
      </c>
      <c r="C306" s="9" t="s">
        <v>46</v>
      </c>
      <c r="D306" s="9" t="s">
        <v>10929</v>
      </c>
      <c r="I306" s="9" t="s">
        <v>93</v>
      </c>
      <c r="J306" s="9">
        <v>96914</v>
      </c>
      <c r="S306" s="9" t="s">
        <v>19</v>
      </c>
      <c r="T306" s="9">
        <v>94743</v>
      </c>
    </row>
    <row r="307" spans="1:20" x14ac:dyDescent="0.25">
      <c r="A307" s="9" t="s">
        <v>10377</v>
      </c>
      <c r="B307" s="9">
        <v>295817</v>
      </c>
      <c r="C307" s="9" t="s">
        <v>53</v>
      </c>
      <c r="D307" s="9" t="s">
        <v>10930</v>
      </c>
      <c r="I307" s="9" t="s">
        <v>93</v>
      </c>
      <c r="J307" s="9">
        <v>19834</v>
      </c>
      <c r="S307" s="9" t="s">
        <v>19</v>
      </c>
      <c r="T307" s="9">
        <v>284988</v>
      </c>
    </row>
    <row r="308" spans="1:20" x14ac:dyDescent="0.25">
      <c r="A308" s="9" t="s">
        <v>10531</v>
      </c>
      <c r="B308" s="9">
        <v>16927</v>
      </c>
      <c r="C308" s="9" t="s">
        <v>93</v>
      </c>
      <c r="D308" s="9" t="s">
        <v>10931</v>
      </c>
      <c r="I308" s="9" t="s">
        <v>19</v>
      </c>
      <c r="J308" s="9">
        <v>195040</v>
      </c>
      <c r="S308" s="9" t="s">
        <v>93</v>
      </c>
      <c r="T308" s="9">
        <v>68946</v>
      </c>
    </row>
    <row r="309" spans="1:20" x14ac:dyDescent="0.25">
      <c r="A309" s="9" t="s">
        <v>10932</v>
      </c>
      <c r="B309" s="9">
        <v>166948</v>
      </c>
      <c r="C309" s="9" t="s">
        <v>61</v>
      </c>
      <c r="D309" s="9" t="s">
        <v>10933</v>
      </c>
      <c r="I309" s="9" t="s">
        <v>19</v>
      </c>
      <c r="J309" s="9">
        <v>67340</v>
      </c>
      <c r="S309" s="9" t="s">
        <v>93</v>
      </c>
      <c r="T309" s="9">
        <v>66660</v>
      </c>
    </row>
    <row r="310" spans="1:20" x14ac:dyDescent="0.25">
      <c r="A310" s="9" t="s">
        <v>10934</v>
      </c>
      <c r="B310" s="9">
        <v>105411</v>
      </c>
      <c r="C310" s="9" t="s">
        <v>61</v>
      </c>
      <c r="D310" s="9" t="s">
        <v>10935</v>
      </c>
      <c r="I310" s="9" t="s">
        <v>19</v>
      </c>
      <c r="J310" s="9">
        <v>52481</v>
      </c>
      <c r="S310" s="9" t="s">
        <v>93</v>
      </c>
      <c r="T310" s="9">
        <v>62997</v>
      </c>
    </row>
    <row r="311" spans="1:20" x14ac:dyDescent="0.25">
      <c r="A311" s="9" t="s">
        <v>10936</v>
      </c>
      <c r="B311" s="9">
        <v>155138</v>
      </c>
      <c r="C311" s="9" t="s">
        <v>94</v>
      </c>
      <c r="D311" s="9" t="s">
        <v>10937</v>
      </c>
      <c r="I311" s="9" t="s">
        <v>19</v>
      </c>
      <c r="J311" s="9">
        <v>94743</v>
      </c>
      <c r="S311" s="9" t="s">
        <v>93</v>
      </c>
      <c r="T311" s="9">
        <v>100121</v>
      </c>
    </row>
    <row r="312" spans="1:20" x14ac:dyDescent="0.25">
      <c r="A312" s="9" t="s">
        <v>10938</v>
      </c>
      <c r="B312" s="9">
        <v>122981</v>
      </c>
      <c r="C312" s="9" t="s">
        <v>94</v>
      </c>
      <c r="D312" s="9" t="s">
        <v>10939</v>
      </c>
      <c r="I312" s="9" t="s">
        <v>19</v>
      </c>
      <c r="J312" s="9">
        <v>284988</v>
      </c>
      <c r="S312" s="9" t="s">
        <v>93</v>
      </c>
      <c r="T312" s="9">
        <v>110564</v>
      </c>
    </row>
    <row r="313" spans="1:20" x14ac:dyDescent="0.25">
      <c r="A313" s="9" t="s">
        <v>10940</v>
      </c>
      <c r="B313" s="9">
        <v>49026</v>
      </c>
      <c r="C313" s="9" t="s">
        <v>94</v>
      </c>
      <c r="D313" s="9" t="s">
        <v>10941</v>
      </c>
      <c r="I313" s="9" t="s">
        <v>93</v>
      </c>
      <c r="J313" s="9">
        <v>68946</v>
      </c>
      <c r="S313" s="9" t="s">
        <v>93</v>
      </c>
      <c r="T313" s="9">
        <v>46289</v>
      </c>
    </row>
    <row r="314" spans="1:20" x14ac:dyDescent="0.25">
      <c r="A314" s="9" t="s">
        <v>10942</v>
      </c>
      <c r="B314" s="9">
        <v>57085</v>
      </c>
      <c r="C314" s="9" t="s">
        <v>94</v>
      </c>
      <c r="D314" s="9" t="s">
        <v>10943</v>
      </c>
      <c r="I314" s="9" t="s">
        <v>93</v>
      </c>
      <c r="J314" s="9">
        <v>66660</v>
      </c>
      <c r="S314" s="9" t="s">
        <v>93</v>
      </c>
      <c r="T314" s="9">
        <v>87431</v>
      </c>
    </row>
    <row r="315" spans="1:20" x14ac:dyDescent="0.25">
      <c r="A315" s="9" t="s">
        <v>10944</v>
      </c>
      <c r="B315" s="9">
        <v>68665</v>
      </c>
      <c r="C315" s="9" t="s">
        <v>94</v>
      </c>
      <c r="D315" s="9" t="s">
        <v>10945</v>
      </c>
      <c r="I315" s="9" t="s">
        <v>93</v>
      </c>
      <c r="J315" s="9">
        <v>62997</v>
      </c>
      <c r="S315" s="9" t="s">
        <v>19</v>
      </c>
      <c r="T315" s="9">
        <v>153149</v>
      </c>
    </row>
    <row r="316" spans="1:20" x14ac:dyDescent="0.25">
      <c r="A316" s="9" t="s">
        <v>10946</v>
      </c>
      <c r="B316" s="9">
        <v>14930</v>
      </c>
      <c r="C316" s="9" t="s">
        <v>82</v>
      </c>
      <c r="D316" s="9" t="s">
        <v>10947</v>
      </c>
      <c r="I316" s="9" t="s">
        <v>93</v>
      </c>
      <c r="J316" s="9">
        <v>100121</v>
      </c>
      <c r="S316" s="9" t="s">
        <v>93</v>
      </c>
      <c r="T316" s="9">
        <v>13004</v>
      </c>
    </row>
    <row r="317" spans="1:20" x14ac:dyDescent="0.25">
      <c r="A317" s="9" t="s">
        <v>10948</v>
      </c>
      <c r="B317" s="9">
        <v>28846</v>
      </c>
      <c r="C317" s="9" t="s">
        <v>82</v>
      </c>
      <c r="D317" s="9" t="s">
        <v>10949</v>
      </c>
      <c r="I317" s="9" t="s">
        <v>93</v>
      </c>
      <c r="J317" s="9">
        <v>110564</v>
      </c>
      <c r="S317" s="9" t="s">
        <v>54</v>
      </c>
      <c r="T317" s="9">
        <v>36110</v>
      </c>
    </row>
    <row r="318" spans="1:20" x14ac:dyDescent="0.25">
      <c r="A318" s="9" t="s">
        <v>10950</v>
      </c>
      <c r="B318" s="9">
        <v>52597</v>
      </c>
      <c r="C318" s="9" t="s">
        <v>93</v>
      </c>
      <c r="D318" s="9" t="s">
        <v>10951</v>
      </c>
      <c r="I318" s="9" t="s">
        <v>93</v>
      </c>
      <c r="J318" s="9">
        <v>46289</v>
      </c>
      <c r="S318" s="9" t="s">
        <v>54</v>
      </c>
      <c r="T318" s="9">
        <v>36000</v>
      </c>
    </row>
    <row r="319" spans="1:20" x14ac:dyDescent="0.25">
      <c r="I319" s="9" t="s">
        <v>93</v>
      </c>
      <c r="J319" s="9">
        <v>87431</v>
      </c>
      <c r="S319" s="9" t="s">
        <v>54</v>
      </c>
      <c r="T319" s="9">
        <v>24288</v>
      </c>
    </row>
    <row r="320" spans="1:20" x14ac:dyDescent="0.25">
      <c r="I320" s="9" t="s">
        <v>19</v>
      </c>
      <c r="J320" s="9">
        <v>153149</v>
      </c>
      <c r="S320" s="9" t="s">
        <v>54</v>
      </c>
      <c r="T320" s="9">
        <v>74907</v>
      </c>
    </row>
    <row r="321" spans="9:20" x14ac:dyDescent="0.25">
      <c r="I321" s="9" t="s">
        <v>93</v>
      </c>
      <c r="J321" s="9">
        <v>13004</v>
      </c>
      <c r="S321" s="9" t="s">
        <v>54</v>
      </c>
      <c r="T321" s="9">
        <v>45639</v>
      </c>
    </row>
    <row r="322" spans="9:20" x14ac:dyDescent="0.25">
      <c r="I322" s="9" t="s">
        <v>54</v>
      </c>
      <c r="J322" s="9">
        <v>36110</v>
      </c>
      <c r="S322" s="9" t="s">
        <v>54</v>
      </c>
      <c r="T322" s="9">
        <v>54133</v>
      </c>
    </row>
    <row r="323" spans="9:20" x14ac:dyDescent="0.25">
      <c r="I323" s="9" t="s">
        <v>54</v>
      </c>
      <c r="J323" s="9">
        <v>36000</v>
      </c>
      <c r="S323" s="9" t="s">
        <v>54</v>
      </c>
      <c r="T323" s="9">
        <v>41688</v>
      </c>
    </row>
    <row r="324" spans="9:20" x14ac:dyDescent="0.25">
      <c r="I324" s="9" t="s">
        <v>54</v>
      </c>
      <c r="J324" s="9">
        <v>24288</v>
      </c>
      <c r="S324" s="9" t="s">
        <v>54</v>
      </c>
      <c r="T324" s="9">
        <v>34254</v>
      </c>
    </row>
    <row r="325" spans="9:20" x14ac:dyDescent="0.25">
      <c r="I325" s="9" t="s">
        <v>54</v>
      </c>
      <c r="J325" s="9">
        <v>74907</v>
      </c>
      <c r="S325" s="9" t="s">
        <v>54</v>
      </c>
      <c r="T325" s="9">
        <v>35863</v>
      </c>
    </row>
    <row r="326" spans="9:20" x14ac:dyDescent="0.25">
      <c r="I326" s="9" t="s">
        <v>54</v>
      </c>
      <c r="J326" s="9">
        <v>45639</v>
      </c>
      <c r="S326" s="9" t="s">
        <v>54</v>
      </c>
      <c r="T326" s="9">
        <v>87685</v>
      </c>
    </row>
    <row r="327" spans="9:20" x14ac:dyDescent="0.25">
      <c r="I327" s="9" t="s">
        <v>54</v>
      </c>
      <c r="J327" s="9">
        <v>54133</v>
      </c>
      <c r="S327" s="9" t="s">
        <v>54</v>
      </c>
      <c r="T327" s="9">
        <v>48856</v>
      </c>
    </row>
    <row r="328" spans="9:20" x14ac:dyDescent="0.25">
      <c r="I328" s="9" t="s">
        <v>54</v>
      </c>
      <c r="J328" s="9">
        <v>41688</v>
      </c>
      <c r="S328" s="9" t="s">
        <v>54</v>
      </c>
      <c r="T328" s="9">
        <v>67273</v>
      </c>
    </row>
    <row r="329" spans="9:20" x14ac:dyDescent="0.25">
      <c r="I329" s="9" t="s">
        <v>54</v>
      </c>
      <c r="J329" s="9">
        <v>34254</v>
      </c>
      <c r="S329" s="9" t="s">
        <v>54</v>
      </c>
      <c r="T329" s="9">
        <v>108042</v>
      </c>
    </row>
    <row r="330" spans="9:20" x14ac:dyDescent="0.25">
      <c r="I330" s="9" t="s">
        <v>54</v>
      </c>
      <c r="J330" s="9">
        <v>35863</v>
      </c>
      <c r="S330" s="9" t="s">
        <v>21</v>
      </c>
      <c r="T330" s="9">
        <v>80357</v>
      </c>
    </row>
    <row r="331" spans="9:20" x14ac:dyDescent="0.25">
      <c r="I331" s="9" t="s">
        <v>54</v>
      </c>
      <c r="J331" s="9">
        <v>87685</v>
      </c>
      <c r="S331" s="9" t="s">
        <v>21</v>
      </c>
      <c r="T331" s="9">
        <v>95667</v>
      </c>
    </row>
    <row r="332" spans="9:20" x14ac:dyDescent="0.25">
      <c r="I332" s="9" t="s">
        <v>54</v>
      </c>
      <c r="J332" s="9">
        <v>48856</v>
      </c>
      <c r="S332" s="9" t="s">
        <v>21</v>
      </c>
      <c r="T332" s="9">
        <v>79398</v>
      </c>
    </row>
    <row r="333" spans="9:20" x14ac:dyDescent="0.25">
      <c r="I333" s="9" t="s">
        <v>54</v>
      </c>
      <c r="J333" s="9">
        <v>67273</v>
      </c>
      <c r="S333" s="9" t="s">
        <v>21</v>
      </c>
      <c r="T333" s="9">
        <v>39006</v>
      </c>
    </row>
    <row r="334" spans="9:20" x14ac:dyDescent="0.25">
      <c r="I334" s="9" t="s">
        <v>54</v>
      </c>
      <c r="J334" s="9">
        <v>108042</v>
      </c>
      <c r="S334" s="9" t="s">
        <v>21</v>
      </c>
      <c r="T334" s="9">
        <v>47056</v>
      </c>
    </row>
    <row r="335" spans="9:20" x14ac:dyDescent="0.25">
      <c r="I335" s="9" t="s">
        <v>21</v>
      </c>
      <c r="J335" s="9">
        <v>80357</v>
      </c>
      <c r="S335" s="9" t="s">
        <v>21</v>
      </c>
      <c r="T335" s="9">
        <v>47973</v>
      </c>
    </row>
    <row r="336" spans="9:20" x14ac:dyDescent="0.25">
      <c r="I336" s="9" t="s">
        <v>21</v>
      </c>
      <c r="J336" s="9">
        <v>95667</v>
      </c>
      <c r="S336" s="9" t="s">
        <v>21</v>
      </c>
      <c r="T336" s="9">
        <v>21081</v>
      </c>
    </row>
    <row r="337" spans="9:20" x14ac:dyDescent="0.25">
      <c r="I337" s="9" t="s">
        <v>21</v>
      </c>
      <c r="J337" s="9">
        <v>79398</v>
      </c>
      <c r="S337" s="9" t="s">
        <v>54</v>
      </c>
      <c r="T337" s="9">
        <v>89493</v>
      </c>
    </row>
    <row r="338" spans="9:20" x14ac:dyDescent="0.25">
      <c r="I338" s="9" t="s">
        <v>21</v>
      </c>
      <c r="J338" s="9">
        <v>39006</v>
      </c>
      <c r="S338" s="9" t="s">
        <v>54</v>
      </c>
      <c r="T338" s="9">
        <v>48071</v>
      </c>
    </row>
    <row r="339" spans="9:20" x14ac:dyDescent="0.25">
      <c r="I339" s="9" t="s">
        <v>21</v>
      </c>
      <c r="J339" s="9">
        <v>47056</v>
      </c>
      <c r="S339" s="9" t="s">
        <v>54</v>
      </c>
      <c r="T339" s="9">
        <v>28621</v>
      </c>
    </row>
    <row r="340" spans="9:20" x14ac:dyDescent="0.25">
      <c r="I340" s="9" t="s">
        <v>21</v>
      </c>
      <c r="J340" s="9">
        <v>47973</v>
      </c>
      <c r="S340" s="9" t="s">
        <v>54</v>
      </c>
      <c r="T340" s="9">
        <v>52966</v>
      </c>
    </row>
    <row r="341" spans="9:20" x14ac:dyDescent="0.25">
      <c r="I341" s="9" t="s">
        <v>21</v>
      </c>
      <c r="J341" s="9">
        <v>21081</v>
      </c>
      <c r="S341" s="9" t="s">
        <v>54</v>
      </c>
      <c r="T341" s="9">
        <v>35607</v>
      </c>
    </row>
    <row r="342" spans="9:20" x14ac:dyDescent="0.25">
      <c r="I342" s="9" t="s">
        <v>54</v>
      </c>
      <c r="J342" s="9">
        <v>89493</v>
      </c>
      <c r="S342" s="9" t="s">
        <v>54</v>
      </c>
      <c r="T342" s="9">
        <v>34611</v>
      </c>
    </row>
    <row r="343" spans="9:20" x14ac:dyDescent="0.25">
      <c r="I343" s="9" t="s">
        <v>54</v>
      </c>
      <c r="J343" s="9">
        <v>48071</v>
      </c>
      <c r="S343" s="9" t="s">
        <v>54</v>
      </c>
      <c r="T343" s="9">
        <v>82182</v>
      </c>
    </row>
    <row r="344" spans="9:20" x14ac:dyDescent="0.25">
      <c r="I344" s="9" t="s">
        <v>54</v>
      </c>
      <c r="J344" s="9">
        <v>28621</v>
      </c>
      <c r="S344" s="9" t="s">
        <v>54</v>
      </c>
      <c r="T344" s="9">
        <v>75813</v>
      </c>
    </row>
    <row r="345" spans="9:20" x14ac:dyDescent="0.25">
      <c r="I345" s="9" t="s">
        <v>54</v>
      </c>
      <c r="J345" s="9">
        <v>52966</v>
      </c>
      <c r="S345" s="9" t="s">
        <v>27</v>
      </c>
      <c r="T345" s="9">
        <v>80040</v>
      </c>
    </row>
    <row r="346" spans="9:20" x14ac:dyDescent="0.25">
      <c r="I346" s="9" t="s">
        <v>54</v>
      </c>
      <c r="J346" s="9">
        <v>43451</v>
      </c>
      <c r="S346" s="9" t="s">
        <v>37</v>
      </c>
      <c r="T346" s="9">
        <v>194406</v>
      </c>
    </row>
    <row r="347" spans="9:20" x14ac:dyDescent="0.25">
      <c r="I347" s="9" t="s">
        <v>54</v>
      </c>
      <c r="J347" s="9">
        <v>35607</v>
      </c>
      <c r="S347" s="9" t="s">
        <v>46</v>
      </c>
      <c r="T347" s="9">
        <v>134993</v>
      </c>
    </row>
    <row r="348" spans="9:20" x14ac:dyDescent="0.25">
      <c r="I348" s="9" t="s">
        <v>54</v>
      </c>
      <c r="J348" s="9">
        <v>133353</v>
      </c>
      <c r="S348" s="9" t="s">
        <v>46</v>
      </c>
      <c r="T348" s="9">
        <v>107208</v>
      </c>
    </row>
    <row r="349" spans="9:20" x14ac:dyDescent="0.25">
      <c r="I349" s="9" t="s">
        <v>54</v>
      </c>
      <c r="J349" s="9">
        <v>34611</v>
      </c>
      <c r="S349" s="9" t="s">
        <v>46</v>
      </c>
      <c r="T349" s="9">
        <v>72072</v>
      </c>
    </row>
    <row r="350" spans="9:20" x14ac:dyDescent="0.25">
      <c r="I350" s="9" t="s">
        <v>54</v>
      </c>
      <c r="J350" s="9">
        <v>82182</v>
      </c>
      <c r="S350" s="9" t="s">
        <v>46</v>
      </c>
      <c r="T350" s="9">
        <v>120352</v>
      </c>
    </row>
    <row r="351" spans="9:20" x14ac:dyDescent="0.25">
      <c r="I351" s="9" t="s">
        <v>54</v>
      </c>
      <c r="J351" s="9">
        <v>75813</v>
      </c>
      <c r="S351" s="9" t="s">
        <v>53</v>
      </c>
      <c r="T351" s="9">
        <v>295817</v>
      </c>
    </row>
    <row r="352" spans="9:20" x14ac:dyDescent="0.25">
      <c r="I352" s="9" t="s">
        <v>27</v>
      </c>
      <c r="J352" s="9">
        <v>80040</v>
      </c>
      <c r="S352" s="9" t="s">
        <v>93</v>
      </c>
      <c r="T352" s="9">
        <v>16927</v>
      </c>
    </row>
    <row r="353" spans="9:20" x14ac:dyDescent="0.25">
      <c r="I353" s="9" t="s">
        <v>37</v>
      </c>
      <c r="J353" s="9">
        <v>194406</v>
      </c>
      <c r="S353" s="9" t="s">
        <v>61</v>
      </c>
      <c r="T353" s="9">
        <v>166948</v>
      </c>
    </row>
    <row r="354" spans="9:20" x14ac:dyDescent="0.25">
      <c r="I354" s="9" t="s">
        <v>46</v>
      </c>
      <c r="J354" s="9">
        <v>134993</v>
      </c>
      <c r="S354" s="9" t="s">
        <v>61</v>
      </c>
      <c r="T354" s="9">
        <v>105411</v>
      </c>
    </row>
    <row r="355" spans="9:20" x14ac:dyDescent="0.25">
      <c r="I355" s="9" t="s">
        <v>46</v>
      </c>
      <c r="J355" s="9">
        <v>107208</v>
      </c>
      <c r="S355" s="9" t="s">
        <v>94</v>
      </c>
      <c r="T355" s="9">
        <v>155138</v>
      </c>
    </row>
    <row r="356" spans="9:20" x14ac:dyDescent="0.25">
      <c r="I356" s="9" t="s">
        <v>46</v>
      </c>
      <c r="J356" s="9">
        <v>72072</v>
      </c>
      <c r="S356" s="9" t="s">
        <v>94</v>
      </c>
      <c r="T356" s="9">
        <v>122981</v>
      </c>
    </row>
    <row r="357" spans="9:20" x14ac:dyDescent="0.25">
      <c r="I357" s="9" t="s">
        <v>46</v>
      </c>
      <c r="J357" s="9">
        <v>120352</v>
      </c>
      <c r="S357" s="9" t="s">
        <v>94</v>
      </c>
      <c r="T357" s="9">
        <v>49026</v>
      </c>
    </row>
    <row r="358" spans="9:20" x14ac:dyDescent="0.25">
      <c r="I358" s="9" t="s">
        <v>53</v>
      </c>
      <c r="J358" s="9">
        <v>295817</v>
      </c>
      <c r="S358" s="9" t="s">
        <v>94</v>
      </c>
      <c r="T358" s="9">
        <v>57085</v>
      </c>
    </row>
    <row r="359" spans="9:20" x14ac:dyDescent="0.25">
      <c r="I359" s="9" t="s">
        <v>93</v>
      </c>
      <c r="J359" s="9">
        <v>16927</v>
      </c>
      <c r="S359" s="9" t="s">
        <v>94</v>
      </c>
      <c r="T359" s="9">
        <v>68665</v>
      </c>
    </row>
    <row r="360" spans="9:20" x14ac:dyDescent="0.25">
      <c r="I360" s="9" t="s">
        <v>61</v>
      </c>
      <c r="J360" s="9">
        <v>166948</v>
      </c>
      <c r="S360" s="9" t="s">
        <v>82</v>
      </c>
      <c r="T360" s="9">
        <v>14930</v>
      </c>
    </row>
    <row r="361" spans="9:20" x14ac:dyDescent="0.25">
      <c r="I361" s="9" t="s">
        <v>61</v>
      </c>
      <c r="J361" s="9">
        <v>105411</v>
      </c>
      <c r="S361" s="9" t="s">
        <v>82</v>
      </c>
      <c r="T361" s="9">
        <v>28846</v>
      </c>
    </row>
    <row r="362" spans="9:20" x14ac:dyDescent="0.25">
      <c r="I362" s="9" t="s">
        <v>94</v>
      </c>
      <c r="J362" s="9">
        <v>155138</v>
      </c>
      <c r="S362" s="9" t="s">
        <v>93</v>
      </c>
      <c r="T362" s="9">
        <v>52597</v>
      </c>
    </row>
    <row r="363" spans="9:20" x14ac:dyDescent="0.25">
      <c r="I363" s="9" t="s">
        <v>94</v>
      </c>
      <c r="J363" s="9">
        <v>122981</v>
      </c>
    </row>
    <row r="364" spans="9:20" x14ac:dyDescent="0.25">
      <c r="I364" s="9" t="s">
        <v>94</v>
      </c>
      <c r="J364" s="9">
        <v>49026</v>
      </c>
    </row>
    <row r="365" spans="9:20" x14ac:dyDescent="0.25">
      <c r="I365" s="9" t="s">
        <v>94</v>
      </c>
      <c r="J365" s="9">
        <v>57085</v>
      </c>
    </row>
    <row r="366" spans="9:20" x14ac:dyDescent="0.25">
      <c r="I366" s="9" t="s">
        <v>94</v>
      </c>
      <c r="J366" s="9">
        <v>68665</v>
      </c>
    </row>
    <row r="367" spans="9:20" x14ac:dyDescent="0.25">
      <c r="I367" s="9" t="s">
        <v>82</v>
      </c>
      <c r="J367" s="9">
        <v>14930</v>
      </c>
    </row>
    <row r="368" spans="9:20" x14ac:dyDescent="0.25">
      <c r="I368" s="9" t="s">
        <v>82</v>
      </c>
      <c r="J368" s="9">
        <v>28846</v>
      </c>
    </row>
    <row r="369" spans="9:10" x14ac:dyDescent="0.25">
      <c r="I369" s="9" t="s">
        <v>93</v>
      </c>
      <c r="J369" s="9">
        <v>52597</v>
      </c>
    </row>
  </sheetData>
  <autoFilter ref="A1:Z318" xr:uid="{00000000-0009-0000-0000-000008000000}">
    <filterColumn colId="5" showButton="0"/>
  </autoFilter>
  <mergeCells count="5">
    <mergeCell ref="M58:N58"/>
    <mergeCell ref="I51:J51"/>
    <mergeCell ref="F1:G1"/>
    <mergeCell ref="S56:T56"/>
    <mergeCell ref="X57:Y57"/>
  </mergeCells>
  <pageMargins left="0.7" right="0.7" top="0.75" bottom="0.75" header="0.3" footer="0.3"/>
  <pageSetup orientation="portrait" verticalDpi="0" r:id="rId3"/>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ab519ba-401c-4bb0-a411-12dfa16bcae6">
      <Terms xmlns="http://schemas.microsoft.com/office/infopath/2007/PartnerControls"/>
    </lcf76f155ced4ddcb4097134ff3c332f>
    <TaxCatchAll xmlns="c1dc5ad5-337b-4d66-a194-b33a7344dd5f" xsi:nil="true"/>
    <FolderNumber xmlns="bab519ba-401c-4bb0-a411-12dfa16bcae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F68E23F9FF14183DAA13D6FAC9F92" ma:contentTypeVersion="17" ma:contentTypeDescription="Create a new document." ma:contentTypeScope="" ma:versionID="a8fc83b32651081bcb48ac86d30a6003">
  <xsd:schema xmlns:xsd="http://www.w3.org/2001/XMLSchema" xmlns:xs="http://www.w3.org/2001/XMLSchema" xmlns:p="http://schemas.microsoft.com/office/2006/metadata/properties" xmlns:ns2="bab519ba-401c-4bb0-a411-12dfa16bcae6" xmlns:ns3="c1dc5ad5-337b-4d66-a194-b33a7344dd5f" targetNamespace="http://schemas.microsoft.com/office/2006/metadata/properties" ma:root="true" ma:fieldsID="c3af6487a0942a3907bfa1f933918dc6" ns2:_="" ns3:_="">
    <xsd:import namespace="bab519ba-401c-4bb0-a411-12dfa16bcae6"/>
    <xsd:import namespace="c1dc5ad5-337b-4d66-a194-b33a7344dd5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FolderNumber"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b519ba-401c-4bb0-a411-12dfa16bca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b8cc222-65fd-42cc-aeaa-058f903907f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FolderNumber" ma:index="21" nillable="true" ma:displayName="Folder Number" ma:format="Dropdown" ma:internalName="FolderNumber" ma:percentage="FALSE">
      <xsd:simpleType>
        <xsd:restriction base="dms:Number"/>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dc5ad5-337b-4d66-a194-b33a7344dd5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ab9b8d1-9afb-4494-8041-58d7a0c72a9f}" ma:internalName="TaxCatchAll" ma:showField="CatchAllData" ma:web="c1dc5ad5-337b-4d66-a194-b33a7344dd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56EAC3-FC37-4701-A854-D9A46FF9C7F7}">
  <ds:schemaRefs>
    <ds:schemaRef ds:uri="http://schemas.microsoft.com/sharepoint/v3/contenttype/forms"/>
  </ds:schemaRefs>
</ds:datastoreItem>
</file>

<file path=customXml/itemProps2.xml><?xml version="1.0" encoding="utf-8"?>
<ds:datastoreItem xmlns:ds="http://schemas.openxmlformats.org/officeDocument/2006/customXml" ds:itemID="{298C3E8D-FA46-46A8-9EDF-52D9F54E1738}">
  <ds:schemaRefs>
    <ds:schemaRef ds:uri="http://purl.org/dc/elements/1.1/"/>
    <ds:schemaRef ds:uri="c1dc5ad5-337b-4d66-a194-b33a7344dd5f"/>
    <ds:schemaRef ds:uri="bab519ba-401c-4bb0-a411-12dfa16bcae6"/>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07846108-3883-48AF-9142-F0598C6777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b519ba-401c-4bb0-a411-12dfa16bcae6"/>
    <ds:schemaRef ds:uri="c1dc5ad5-337b-4d66-a194-b33a7344dd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2022 Truck AADT Raw</vt:lpstr>
      <vt:lpstr>2021 Truck AADT Raw</vt:lpstr>
      <vt:lpstr>2016 Truck AADT Raw</vt:lpstr>
      <vt:lpstr>EMFAC2021-RAW</vt:lpstr>
      <vt:lpstr>CEPAM RAW</vt:lpstr>
      <vt:lpstr>AADT Calculations Backup</vt:lpstr>
      <vt:lpstr>Change in Truck Type</vt:lpstr>
      <vt:lpstr>Warehouse</vt:lpstr>
      <vt:lpstr>CalEnviroScreen</vt:lpstr>
    </vt:vector>
  </TitlesOfParts>
  <Manager/>
  <Company>Axolot Data XLSReadWriteII 4.00.38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Andrew</dc:creator>
  <cp:keywords/>
  <dc:description/>
  <cp:lastModifiedBy>McCue, Janet</cp:lastModifiedBy>
  <cp:revision/>
  <dcterms:created xsi:type="dcterms:W3CDTF">2023-01-24T13:48:01Z</dcterms:created>
  <dcterms:modified xsi:type="dcterms:W3CDTF">2025-02-10T20:14:20Z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0x0101008C8F68E23F9FF14183DAA13D6FAC9F92</vt:lpwstr>
  </property>
  <property fmtid="{D5CDD505-2E9C-101B-9397-08002B2CF9AE}" pid="3" name="MediaServiceImageTags">
    <vt:lpwstr/>
  </property>
</Properties>
</file>